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249780/Library/Mobile Documents/com~apple~CloudDocs/Mayo work/Cure AD &amp; RF1 project/APOE isogenic iMGL diff/APOE manuscript/NC revision/"/>
    </mc:Choice>
  </mc:AlternateContent>
  <xr:revisionPtr revIDLastSave="0" documentId="13_ncr:1_{15F0A591-AD0D-3A4E-BDCE-AFEE1C6530EA}" xr6:coauthVersionLast="47" xr6:coauthVersionMax="47" xr10:uidLastSave="{00000000-0000-0000-0000-000000000000}"/>
  <bookViews>
    <workbookView xWindow="0" yWindow="600" windowWidth="28800" windowHeight="15740" firstSheet="7" activeTab="12" xr2:uid="{77B1D51F-B5D5-0F44-A634-A0F844F928A2}"/>
  </bookViews>
  <sheets>
    <sheet name="Supplementary table 1 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7" r:id="rId6"/>
    <sheet name="Supplementary table 7" sheetId="6" r:id="rId7"/>
    <sheet name="Supplementary table 8" sheetId="8" r:id="rId8"/>
    <sheet name="Supplementary table 9" sheetId="9" r:id="rId9"/>
    <sheet name="Supplementary table 10" sheetId="10" r:id="rId10"/>
    <sheet name="Supplementary table 11" sheetId="11" r:id="rId11"/>
    <sheet name="Supplementary table 12" sheetId="12" r:id="rId12"/>
    <sheet name="Supplementary table 13" sheetId="14" r:id="rId13"/>
    <sheet name="Supplementary table 14" sheetId="1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2" l="1"/>
  <c r="F68" i="13"/>
  <c r="C68" i="13"/>
  <c r="F67" i="13"/>
  <c r="C67" i="13"/>
  <c r="F66" i="13"/>
  <c r="C66" i="13"/>
  <c r="F65" i="13"/>
  <c r="C65" i="13"/>
  <c r="F64" i="13"/>
  <c r="C64" i="13"/>
  <c r="F63" i="13"/>
  <c r="C63" i="13"/>
  <c r="F62" i="13"/>
  <c r="C62" i="13"/>
  <c r="F61" i="13"/>
  <c r="C61" i="13"/>
  <c r="F60" i="13"/>
  <c r="C60" i="13"/>
  <c r="F59" i="13"/>
  <c r="C59" i="13"/>
  <c r="F58" i="13"/>
  <c r="C58" i="13"/>
  <c r="F57" i="13"/>
  <c r="C57" i="13"/>
  <c r="F56" i="13"/>
  <c r="C56" i="13"/>
  <c r="F55" i="13"/>
  <c r="C55" i="13"/>
  <c r="F54" i="13"/>
  <c r="C54" i="13"/>
  <c r="F53" i="13"/>
  <c r="C53" i="13"/>
  <c r="F52" i="13"/>
  <c r="C52" i="13"/>
  <c r="F51" i="13"/>
  <c r="C51" i="13"/>
  <c r="F50" i="13"/>
  <c r="C50" i="13"/>
  <c r="F49" i="13"/>
  <c r="C49" i="13"/>
  <c r="F45" i="13"/>
  <c r="C45" i="13"/>
  <c r="F44" i="13"/>
  <c r="C44" i="13"/>
  <c r="F43" i="13"/>
  <c r="C43" i="13"/>
  <c r="F42" i="13"/>
  <c r="C42" i="13"/>
  <c r="F41" i="13"/>
  <c r="C41" i="13"/>
  <c r="F40" i="13"/>
  <c r="C40" i="13"/>
  <c r="F39" i="13"/>
  <c r="C39" i="13"/>
  <c r="F38" i="13"/>
  <c r="C38" i="13"/>
  <c r="F37" i="13"/>
  <c r="C37" i="13"/>
  <c r="F36" i="13"/>
  <c r="C36" i="13"/>
  <c r="F35" i="13"/>
  <c r="C35" i="13"/>
  <c r="F34" i="13"/>
  <c r="C34" i="13"/>
  <c r="F33" i="13"/>
  <c r="C33" i="13"/>
  <c r="F32" i="13"/>
  <c r="C32" i="13"/>
  <c r="F31" i="13"/>
  <c r="C31" i="13"/>
  <c r="F30" i="13"/>
  <c r="C30" i="13"/>
  <c r="F26" i="13"/>
  <c r="C26" i="13"/>
  <c r="F25" i="13"/>
  <c r="C25" i="13"/>
  <c r="F24" i="13"/>
  <c r="C24" i="13"/>
  <c r="F23" i="13"/>
  <c r="C23" i="13"/>
  <c r="F22" i="13"/>
  <c r="C22" i="13"/>
  <c r="F21" i="13"/>
  <c r="C21" i="13"/>
  <c r="F20" i="13"/>
  <c r="C20" i="13"/>
  <c r="F19" i="13"/>
  <c r="C19" i="13"/>
  <c r="F18" i="13"/>
  <c r="C18" i="13"/>
  <c r="F17" i="13"/>
  <c r="C17" i="13"/>
  <c r="F16" i="13"/>
  <c r="C16" i="13"/>
  <c r="F15" i="13"/>
  <c r="C15" i="13"/>
  <c r="F14" i="13"/>
  <c r="C14" i="13"/>
  <c r="F13" i="13"/>
  <c r="C13" i="13"/>
  <c r="F12" i="13"/>
  <c r="C12" i="13"/>
  <c r="F8" i="13"/>
  <c r="C8" i="13"/>
  <c r="F7" i="13"/>
  <c r="C7" i="13"/>
  <c r="F6" i="13"/>
  <c r="C6" i="13"/>
  <c r="F5" i="13"/>
  <c r="C5" i="13"/>
  <c r="F4" i="13"/>
  <c r="C4" i="13"/>
  <c r="F84" i="12"/>
  <c r="C84" i="12"/>
  <c r="F83" i="12"/>
  <c r="C83" i="12"/>
  <c r="F82" i="12"/>
  <c r="C82" i="12"/>
  <c r="F81" i="12"/>
  <c r="C81" i="12"/>
  <c r="F80" i="12"/>
  <c r="C80" i="12"/>
  <c r="F79" i="12"/>
  <c r="C79" i="12"/>
  <c r="F78" i="12"/>
  <c r="C78" i="12"/>
  <c r="F77" i="12"/>
  <c r="C77" i="12"/>
  <c r="F76" i="12"/>
  <c r="C76" i="12"/>
  <c r="F75" i="12"/>
  <c r="C75" i="12"/>
  <c r="F70" i="12"/>
  <c r="C70" i="12"/>
  <c r="F69" i="12"/>
  <c r="C69" i="12"/>
  <c r="F68" i="12"/>
  <c r="C68" i="12"/>
  <c r="F67" i="12"/>
  <c r="C67" i="12"/>
  <c r="F66" i="12"/>
  <c r="C66" i="12"/>
  <c r="F65" i="12"/>
  <c r="C65" i="12"/>
  <c r="F64" i="12"/>
  <c r="C64" i="12"/>
  <c r="F63" i="12"/>
  <c r="C63" i="12"/>
  <c r="F62" i="12"/>
  <c r="C62" i="12"/>
  <c r="F61" i="12"/>
  <c r="C61" i="12"/>
  <c r="F60" i="12"/>
  <c r="C60" i="12"/>
  <c r="F59" i="12"/>
  <c r="C59" i="12"/>
  <c r="F58" i="12"/>
  <c r="C58" i="12"/>
  <c r="F57" i="12"/>
  <c r="C57" i="12"/>
  <c r="F56" i="12"/>
  <c r="C56" i="12"/>
  <c r="F55" i="12"/>
  <c r="C55" i="12"/>
  <c r="F54" i="12"/>
  <c r="C54" i="12"/>
  <c r="F53" i="12"/>
  <c r="C53" i="12"/>
  <c r="F52" i="12"/>
  <c r="C52" i="12"/>
  <c r="F51" i="12"/>
  <c r="C51" i="12"/>
  <c r="F46" i="12"/>
  <c r="C46" i="12"/>
  <c r="F45" i="12"/>
  <c r="C45" i="12"/>
  <c r="F44" i="12"/>
  <c r="C44" i="12"/>
  <c r="F43" i="12"/>
  <c r="C43" i="12"/>
  <c r="F42" i="12"/>
  <c r="C42" i="12"/>
  <c r="F41" i="12"/>
  <c r="C41" i="12"/>
  <c r="F40" i="12"/>
  <c r="C40" i="12"/>
  <c r="F39" i="12"/>
  <c r="C39" i="12"/>
  <c r="F38" i="12"/>
  <c r="C38" i="12"/>
  <c r="F37" i="12"/>
  <c r="C37" i="12"/>
  <c r="F36" i="12"/>
  <c r="C36" i="12"/>
  <c r="F35" i="12"/>
  <c r="C35" i="12"/>
  <c r="F34" i="12"/>
  <c r="C34" i="12"/>
  <c r="F33" i="12"/>
  <c r="C33" i="12"/>
  <c r="F32" i="12"/>
  <c r="C32" i="12"/>
  <c r="F31" i="12"/>
  <c r="C31" i="12"/>
  <c r="F30" i="12"/>
  <c r="C30" i="12"/>
  <c r="F29" i="12"/>
  <c r="C29" i="12"/>
  <c r="F28" i="12"/>
  <c r="C28" i="12"/>
  <c r="F27" i="12"/>
  <c r="C27" i="12"/>
  <c r="F23" i="12"/>
  <c r="C23" i="12"/>
  <c r="F22" i="12"/>
  <c r="C22" i="12"/>
  <c r="F21" i="12"/>
  <c r="C21" i="12"/>
  <c r="F20" i="12"/>
  <c r="C20" i="12"/>
  <c r="F19" i="12"/>
  <c r="C19" i="12"/>
  <c r="F18" i="12"/>
  <c r="C18" i="12"/>
  <c r="F17" i="12"/>
  <c r="C17" i="12"/>
  <c r="C16" i="12"/>
  <c r="F15" i="12"/>
  <c r="C15" i="12"/>
  <c r="F14" i="12"/>
  <c r="C14" i="12"/>
  <c r="F13" i="12"/>
  <c r="C13" i="12"/>
  <c r="F12" i="12"/>
  <c r="C12" i="12"/>
  <c r="F11" i="12"/>
  <c r="C11" i="12"/>
  <c r="F10" i="12"/>
  <c r="C10" i="12"/>
  <c r="F9" i="12"/>
  <c r="C9" i="12"/>
  <c r="F8" i="12"/>
  <c r="C8" i="12"/>
  <c r="F7" i="12"/>
  <c r="C7" i="12"/>
  <c r="F6" i="12"/>
  <c r="C6" i="12"/>
  <c r="F5" i="12"/>
  <c r="C5" i="12"/>
  <c r="F4" i="12"/>
  <c r="C4" i="12"/>
  <c r="F85" i="6"/>
  <c r="C85" i="6"/>
  <c r="F84" i="6"/>
  <c r="C84" i="6"/>
  <c r="F83" i="6"/>
  <c r="C83" i="6"/>
  <c r="F82" i="6"/>
  <c r="C82" i="6"/>
  <c r="F81" i="6"/>
  <c r="C81" i="6"/>
  <c r="F80" i="6"/>
  <c r="C80" i="6"/>
  <c r="F79" i="6"/>
  <c r="C79" i="6"/>
  <c r="F78" i="6"/>
  <c r="C78" i="6"/>
  <c r="F77" i="6"/>
  <c r="C77" i="6"/>
  <c r="F76" i="6"/>
  <c r="C76" i="6"/>
  <c r="F75" i="6"/>
  <c r="C75" i="6"/>
  <c r="F74" i="6"/>
  <c r="C74" i="6"/>
  <c r="F73" i="6"/>
  <c r="C73" i="6"/>
  <c r="F72" i="6"/>
  <c r="C72" i="6"/>
  <c r="F71" i="6"/>
  <c r="C71" i="6"/>
  <c r="F70" i="6"/>
  <c r="C70" i="6"/>
  <c r="F69" i="6"/>
  <c r="C69" i="6"/>
  <c r="F68" i="6"/>
  <c r="C68" i="6"/>
  <c r="F67" i="6"/>
  <c r="C67" i="6"/>
  <c r="F66" i="6"/>
  <c r="C66" i="6"/>
  <c r="F62" i="6"/>
  <c r="C62" i="6"/>
  <c r="F61" i="6"/>
  <c r="C61" i="6"/>
  <c r="F60" i="6"/>
  <c r="C60" i="6"/>
  <c r="F59" i="6"/>
  <c r="C59" i="6"/>
  <c r="F58" i="6"/>
  <c r="C58" i="6"/>
  <c r="F57" i="6"/>
  <c r="C57" i="6"/>
  <c r="F56" i="6"/>
  <c r="C56" i="6"/>
  <c r="F55" i="6"/>
  <c r="C55" i="6"/>
  <c r="F54" i="6"/>
  <c r="C54" i="6"/>
  <c r="F53" i="6"/>
  <c r="C53" i="6"/>
  <c r="F52" i="6"/>
  <c r="C52" i="6"/>
  <c r="F51" i="6"/>
  <c r="C51" i="6"/>
  <c r="F50" i="6"/>
  <c r="C50" i="6"/>
  <c r="F49" i="6"/>
  <c r="C49" i="6"/>
  <c r="F48" i="6"/>
  <c r="C48" i="6"/>
  <c r="F47" i="6"/>
  <c r="C47" i="6"/>
  <c r="F46" i="6"/>
  <c r="C46" i="6"/>
  <c r="F42" i="6"/>
  <c r="C42" i="6"/>
  <c r="F41" i="6"/>
  <c r="C41" i="6"/>
  <c r="F40" i="6"/>
  <c r="C40" i="6"/>
  <c r="F39" i="6"/>
  <c r="C39" i="6"/>
  <c r="F38" i="6"/>
  <c r="C38" i="6"/>
  <c r="F37" i="6"/>
  <c r="C37" i="6"/>
  <c r="F36" i="6"/>
  <c r="C36" i="6"/>
  <c r="F35" i="6"/>
  <c r="C35" i="6"/>
  <c r="F34" i="6"/>
  <c r="C34" i="6"/>
  <c r="F33" i="6"/>
  <c r="C33" i="6"/>
  <c r="F32" i="6"/>
  <c r="C32" i="6"/>
  <c r="F31" i="6"/>
  <c r="C31" i="6"/>
  <c r="F30" i="6"/>
  <c r="C30" i="6"/>
  <c r="F29" i="6"/>
  <c r="C29" i="6"/>
  <c r="F28" i="6"/>
  <c r="C28" i="6"/>
  <c r="F27" i="6"/>
  <c r="C27" i="6"/>
  <c r="F23" i="6"/>
  <c r="C23" i="6"/>
  <c r="F22" i="6"/>
  <c r="C22" i="6"/>
  <c r="F21" i="6"/>
  <c r="C21" i="6"/>
  <c r="F20" i="6"/>
  <c r="C20" i="6"/>
  <c r="F19" i="6"/>
  <c r="C19" i="6"/>
  <c r="F18" i="6"/>
  <c r="C18" i="6"/>
  <c r="F17" i="6"/>
  <c r="C17" i="6"/>
  <c r="F16" i="6"/>
  <c r="C16" i="6"/>
  <c r="F15" i="6"/>
  <c r="C15" i="6"/>
  <c r="F14" i="6"/>
  <c r="C14" i="6"/>
  <c r="F13" i="6"/>
  <c r="F12" i="6"/>
  <c r="F11" i="6"/>
  <c r="F10" i="6"/>
  <c r="F9" i="6"/>
  <c r="F8" i="6"/>
  <c r="C8" i="6"/>
  <c r="F7" i="6"/>
  <c r="C7" i="6"/>
  <c r="F6" i="6"/>
  <c r="C6" i="6"/>
  <c r="F5" i="6"/>
  <c r="C5" i="6"/>
  <c r="F4" i="6"/>
  <c r="C4" i="6"/>
  <c r="F37" i="5"/>
  <c r="C37" i="5"/>
  <c r="F36" i="5"/>
  <c r="C36" i="5"/>
  <c r="F35" i="5"/>
  <c r="C35" i="5"/>
  <c r="F34" i="5"/>
  <c r="C34" i="5"/>
  <c r="F33" i="5"/>
  <c r="C33" i="5"/>
  <c r="F32" i="5"/>
  <c r="C32" i="5"/>
  <c r="F31" i="5"/>
  <c r="C31" i="5"/>
  <c r="F30" i="5"/>
  <c r="C30" i="5"/>
  <c r="F29" i="5"/>
  <c r="C29" i="5"/>
  <c r="F28" i="5"/>
  <c r="C28" i="5"/>
  <c r="F27" i="5"/>
  <c r="C27" i="5"/>
  <c r="F26" i="5"/>
  <c r="C26" i="5"/>
  <c r="F25" i="5"/>
  <c r="C25" i="5"/>
  <c r="F21" i="5"/>
  <c r="C21" i="5"/>
  <c r="F20" i="5"/>
  <c r="C20" i="5"/>
  <c r="F19" i="5"/>
  <c r="C19" i="5"/>
  <c r="F18" i="5"/>
  <c r="C18" i="5"/>
  <c r="F17" i="5"/>
  <c r="C17" i="5"/>
  <c r="F16" i="5"/>
  <c r="C16" i="5"/>
  <c r="F15" i="5"/>
  <c r="C15" i="5"/>
  <c r="F14" i="5"/>
  <c r="C14" i="5"/>
  <c r="F13" i="5"/>
  <c r="C13" i="5"/>
  <c r="F12" i="5"/>
  <c r="C12" i="5"/>
  <c r="F11" i="5"/>
  <c r="C11" i="5"/>
  <c r="F10" i="5"/>
  <c r="C10" i="5"/>
  <c r="F9" i="5"/>
  <c r="C9" i="5"/>
  <c r="F8" i="5"/>
  <c r="C8" i="5"/>
  <c r="F7" i="5"/>
  <c r="C7" i="5"/>
  <c r="F6" i="5"/>
  <c r="C6" i="5"/>
  <c r="F5" i="5"/>
  <c r="C5" i="5"/>
  <c r="F4" i="5"/>
  <c r="C4" i="5"/>
</calcChain>
</file>

<file path=xl/sharedStrings.xml><?xml version="1.0" encoding="utf-8"?>
<sst xmlns="http://schemas.openxmlformats.org/spreadsheetml/2006/main" count="32198" uniqueCount="28822">
  <si>
    <t xml:space="preserve">Individual ID </t>
  </si>
  <si>
    <t xml:space="preserve">Karyotype </t>
  </si>
  <si>
    <t xml:space="preserve">Gender </t>
  </si>
  <si>
    <t>Ethnicity</t>
  </si>
  <si>
    <t xml:space="preserve">Table S1 Genetic and clinical information of the hiPSC lines. Related to Figure 1. </t>
  </si>
  <si>
    <t xml:space="preserve">Disease status </t>
  </si>
  <si>
    <t xml:space="preserve">Age at skin biopsy/ PBMC collection </t>
  </si>
  <si>
    <t xml:space="preserve">Source of hiPSC reprogramming </t>
  </si>
  <si>
    <t>Normal</t>
  </si>
  <si>
    <t>iP26_33</t>
  </si>
  <si>
    <t>iP16_44</t>
  </si>
  <si>
    <t>Male</t>
  </si>
  <si>
    <t>RC1C_33</t>
  </si>
  <si>
    <t>CD1F_44</t>
  </si>
  <si>
    <t>AD</t>
  </si>
  <si>
    <t>Caucasian</t>
  </si>
  <si>
    <t xml:space="preserve">Fibroblasts </t>
  </si>
  <si>
    <t>80 yrs</t>
  </si>
  <si>
    <t>MC2E_33</t>
  </si>
  <si>
    <t>RC2I_44</t>
  </si>
  <si>
    <t>Female</t>
  </si>
  <si>
    <t>Control</t>
  </si>
  <si>
    <t>76 yrs</t>
  </si>
  <si>
    <t>Fibroblasts</t>
  </si>
  <si>
    <t>Bone marrow CD34+ mononuclear cells</t>
  </si>
  <si>
    <t>_</t>
  </si>
  <si>
    <t>Annotation</t>
  </si>
  <si>
    <t>Symbol</t>
  </si>
  <si>
    <t>A0A075B6P5</t>
  </si>
  <si>
    <t>Immunoglobulin kappa variable 2-28</t>
  </si>
  <si>
    <t>IGKV2-28</t>
  </si>
  <si>
    <t>KV228_HUMAN;KVD29_HUMAN;KVD30_HUMAN;KV240_HUMAN;KVD26_HUMAN;KV229_HUMAN;KVD40_HUMAN;KVD28_HUMAN;KV230_HUMANIGKV2-28;IGKV2D-29;IGKV2D-30;IGKV2-40;IGKV2D-26;IGKV2-29;IGKV2D-40;IGKV2D-28;IGKV2-30</t>
  </si>
  <si>
    <t>A0A096LP01</t>
  </si>
  <si>
    <t>Small integral membrane protein 26</t>
  </si>
  <si>
    <t>SMIM26</t>
  </si>
  <si>
    <t>SIM26_HUMANSMIM26</t>
  </si>
  <si>
    <t>A0A0B4J2D5</t>
  </si>
  <si>
    <t>glutamine amidotransferase class 1 domain containing 3</t>
  </si>
  <si>
    <t>GATD3</t>
  </si>
  <si>
    <t>GAL3B_HUMAN;GAL3A_HUMANGATD3B;GATD3</t>
  </si>
  <si>
    <t>A0A0U1RQE8</t>
  </si>
  <si>
    <t>Putative glycine N-acyltransferase-like protein 1B</t>
  </si>
  <si>
    <t>GLYATL1B</t>
  </si>
  <si>
    <t>GLYLB_HUMANGLYATL1B</t>
  </si>
  <si>
    <t>A0AV96</t>
  </si>
  <si>
    <t>RNA binding motif protein 47</t>
  </si>
  <si>
    <t>RBM47</t>
  </si>
  <si>
    <t>RBM47_HUMANRBM47</t>
  </si>
  <si>
    <t>A0AVI4</t>
  </si>
  <si>
    <t>transmembrane protein 129, E3 ubiquitin ligase</t>
  </si>
  <si>
    <t>TMEM129</t>
  </si>
  <si>
    <t>TM129_HUMANTMEM129</t>
  </si>
  <si>
    <t>A0AVT1</t>
  </si>
  <si>
    <t>ubiquitin like modifier activating enzyme 6</t>
  </si>
  <si>
    <t>UBA6</t>
  </si>
  <si>
    <t>UBA6_HUMANUBA6</t>
  </si>
  <si>
    <t>A0FGR8</t>
  </si>
  <si>
    <t>extended synaptotagmin 2</t>
  </si>
  <si>
    <t>ESYT2</t>
  </si>
  <si>
    <t>ESYT2_HUMANESYT2</t>
  </si>
  <si>
    <t>A0JNW5</t>
  </si>
  <si>
    <t>bridge-like lipid transfer protein family member 3B</t>
  </si>
  <si>
    <t>BLTP3B</t>
  </si>
  <si>
    <t>BLT3B_HUMANBLTP3B</t>
  </si>
  <si>
    <t>A0MZ66</t>
  </si>
  <si>
    <t>shootin 1</t>
  </si>
  <si>
    <t>SHTN1</t>
  </si>
  <si>
    <t>SHOT1_HUMANSHTN1</t>
  </si>
  <si>
    <t>A0PJW6</t>
  </si>
  <si>
    <t>transmembrane protein 223</t>
  </si>
  <si>
    <t>TMEM223</t>
  </si>
  <si>
    <t>TM223_HUMANTMEM223</t>
  </si>
  <si>
    <t>A1A4S6</t>
  </si>
  <si>
    <t>Rho GTPase activating protein 10</t>
  </si>
  <si>
    <t>ARHGAP10</t>
  </si>
  <si>
    <t>RHG10_HUMANARHGAP10</t>
  </si>
  <si>
    <t>A1L0T0</t>
  </si>
  <si>
    <t>ilvB acetolactate synthase like</t>
  </si>
  <si>
    <t>ILVBL</t>
  </si>
  <si>
    <t>HACL2_HUMANILVBL</t>
  </si>
  <si>
    <t>A1L188</t>
  </si>
  <si>
    <t>NADH:ubiquinone oxidoreductase complex assembly factor 8</t>
  </si>
  <si>
    <t>NDUFAF8</t>
  </si>
  <si>
    <t>NDUF8_HUMANNDUFAF8</t>
  </si>
  <si>
    <t>A1X283</t>
  </si>
  <si>
    <t>SH3 and PX domains 2B</t>
  </si>
  <si>
    <t>SH3PXD2B</t>
  </si>
  <si>
    <t>SPD2B_HUMANSH3PXD2B</t>
  </si>
  <si>
    <t>A2A288</t>
  </si>
  <si>
    <t>zinc finger CCCH-type containing 12D</t>
  </si>
  <si>
    <t>ZC3H12D</t>
  </si>
  <si>
    <t>ZC12D_HUMANZC3H12D</t>
  </si>
  <si>
    <t>A2RRP1</t>
  </si>
  <si>
    <t>NBAS subunit of NRZ tethering complex</t>
  </si>
  <si>
    <t>NBAS</t>
  </si>
  <si>
    <t>NBAS_HUMANNBAS</t>
  </si>
  <si>
    <t>A2RTX5</t>
  </si>
  <si>
    <t>threonyl-tRNA synthetase 3</t>
  </si>
  <si>
    <t>TARS3</t>
  </si>
  <si>
    <t>SYTC2_HUMANTARS3</t>
  </si>
  <si>
    <t>A2RU67</t>
  </si>
  <si>
    <t>family with sequence similarity 234 member B</t>
  </si>
  <si>
    <t>FAM234B</t>
  </si>
  <si>
    <t>F234B_HUMANFAM234B</t>
  </si>
  <si>
    <t>A2RUS2</t>
  </si>
  <si>
    <t>DENN domain containing 3</t>
  </si>
  <si>
    <t>DENND3</t>
  </si>
  <si>
    <t>DEND3_HUMANDENND3</t>
  </si>
  <si>
    <t>A2VDJ0</t>
  </si>
  <si>
    <t>transmembrane 131 like</t>
  </si>
  <si>
    <t>TMEM131L</t>
  </si>
  <si>
    <t>T131L_HUMANTMEM131L</t>
  </si>
  <si>
    <t>A3KMH1</t>
  </si>
  <si>
    <t>von Willebrand factor A domain containing 8</t>
  </si>
  <si>
    <t>VWA8</t>
  </si>
  <si>
    <t>VWA8_HUMANVWA8</t>
  </si>
  <si>
    <t>A3KN83</t>
  </si>
  <si>
    <t>strawberry notch homolog 1</t>
  </si>
  <si>
    <t>SBNO1</t>
  </si>
  <si>
    <t>SBNO1_HUMAN;SBNO2_HUMANSBNO1;SBNO2</t>
  </si>
  <si>
    <t>A4D1B5</t>
  </si>
  <si>
    <t>gamma-secretase activating protein</t>
  </si>
  <si>
    <t>GSAP</t>
  </si>
  <si>
    <t>GSAP_HUMANGSAP</t>
  </si>
  <si>
    <t>A4D1E9</t>
  </si>
  <si>
    <t>GTP binding protein 10</t>
  </si>
  <si>
    <t>GTPBP10</t>
  </si>
  <si>
    <t>GTPBA_HUMANGTPBP10</t>
  </si>
  <si>
    <t>A4D1P6</t>
  </si>
  <si>
    <t>WD repeat domain 91</t>
  </si>
  <si>
    <t>WDR91</t>
  </si>
  <si>
    <t>WDR91_HUMANWDR91</t>
  </si>
  <si>
    <t>A4D1U4</t>
  </si>
  <si>
    <t>DENN domain containing 11</t>
  </si>
  <si>
    <t>DENND11</t>
  </si>
  <si>
    <t>DEN11_HUMANDENND11</t>
  </si>
  <si>
    <t>A5A3E0</t>
  </si>
  <si>
    <t>POTE ankyrin domain family member F</t>
  </si>
  <si>
    <t>POTEF</t>
  </si>
  <si>
    <t>POTEF_HUMANPOTEF</t>
  </si>
  <si>
    <t>A5PLL7</t>
  </si>
  <si>
    <t>PEDS1-UBE2V1 readthrough</t>
  </si>
  <si>
    <t>PEDS1</t>
  </si>
  <si>
    <t>PDES1_HUMANPEDS1</t>
  </si>
  <si>
    <t>A5PLN9</t>
  </si>
  <si>
    <t>trafficking protein particle complex subunit 13</t>
  </si>
  <si>
    <t>TRAPPC13</t>
  </si>
  <si>
    <t>TPC13_HUMANTRAPPC13</t>
  </si>
  <si>
    <t>A5YKK6</t>
  </si>
  <si>
    <t>CCR4-NOT transcription complex subunit 1</t>
  </si>
  <si>
    <t>CNOT1</t>
  </si>
  <si>
    <t>CNOT1_HUMANCNOT1</t>
  </si>
  <si>
    <t>A6NC98</t>
  </si>
  <si>
    <t>coiled-coil domain containing 88B</t>
  </si>
  <si>
    <t>CCDC88B</t>
  </si>
  <si>
    <t>CC88B_HUMANCCDC88B</t>
  </si>
  <si>
    <t>A6NCE7</t>
  </si>
  <si>
    <t>microtubule associated protein 1 light chain 3 beta 2</t>
  </si>
  <si>
    <t>MAP1LC3B2</t>
  </si>
  <si>
    <t>MP3B2_HUMAN;MLP3B_HUMANMAP1LC3B2;MAP1LC3B</t>
  </si>
  <si>
    <t>A6NCV1</t>
  </si>
  <si>
    <t>olfactory receptor family 6 subfamily C member 74</t>
  </si>
  <si>
    <t>OR6C74</t>
  </si>
  <si>
    <t>O6C74_HUMANOR6C74</t>
  </si>
  <si>
    <t>A6NDG6</t>
  </si>
  <si>
    <t>phosphoglycolate phosphatase</t>
  </si>
  <si>
    <t>PGP</t>
  </si>
  <si>
    <t>PGP_HUMANPGP</t>
  </si>
  <si>
    <t>A6NDU8</t>
  </si>
  <si>
    <t>RAB7A interacting MON1-CCZ1 complex subunit 1</t>
  </si>
  <si>
    <t>RIMOC1</t>
  </si>
  <si>
    <t>RIMC1_HUMANRIMOC1</t>
  </si>
  <si>
    <t>A6NE02</t>
  </si>
  <si>
    <t>BTB domain containing 17</t>
  </si>
  <si>
    <t>BTBD17</t>
  </si>
  <si>
    <t>BTBDH_HUMANBTBD17</t>
  </si>
  <si>
    <t>A6NFY7</t>
  </si>
  <si>
    <t>succinate dehydrogenase complex assembly factor 1</t>
  </si>
  <si>
    <t>SDHAF1</t>
  </si>
  <si>
    <t>SDHF1_HUMANSDHAF1</t>
  </si>
  <si>
    <t>A6NGC4</t>
  </si>
  <si>
    <t>TLC domain containing 2</t>
  </si>
  <si>
    <t>TLCD2</t>
  </si>
  <si>
    <t>TLCD2_HUMANTLCD2</t>
  </si>
  <si>
    <t>A6NHL2</t>
  </si>
  <si>
    <t>tubulin alpha like 3</t>
  </si>
  <si>
    <t>TUBAL3</t>
  </si>
  <si>
    <t>TBAL3_HUMANTUBAL3</t>
  </si>
  <si>
    <t>A6NHR9</t>
  </si>
  <si>
    <t>structural maintenance of chromosomes flexible hinge domain containing 1</t>
  </si>
  <si>
    <t>SMCHD1</t>
  </si>
  <si>
    <t>SMHD1_HUMANSMCHD1</t>
  </si>
  <si>
    <t>A6NHX0</t>
  </si>
  <si>
    <t>cytosolic arginine sensor for mTORC1 subunit 2</t>
  </si>
  <si>
    <t>CASTOR2</t>
  </si>
  <si>
    <t>CAST2_HUMAN;CAST1_HUMANCASTOR2;CASTOR1</t>
  </si>
  <si>
    <t>A6NHY2</t>
  </si>
  <si>
    <t>ankyrin repeat and death domain containing 1B</t>
  </si>
  <si>
    <t>ANKDD1B</t>
  </si>
  <si>
    <t>AKD1B_HUMANANKDD1B</t>
  </si>
  <si>
    <t>A6NI79</t>
  </si>
  <si>
    <t>coiled-coil domain containing 69</t>
  </si>
  <si>
    <t>CCDC69</t>
  </si>
  <si>
    <t>CCD69_HUMANCCDC69</t>
  </si>
  <si>
    <t>A6NIH7</t>
  </si>
  <si>
    <t>unc-119 lipid binding chaperone B</t>
  </si>
  <si>
    <t>UNC119B</t>
  </si>
  <si>
    <t>U119B_HUMANUNC119B</t>
  </si>
  <si>
    <t>A6NJ78</t>
  </si>
  <si>
    <t>methyltransferase 15, mitochondrial 12S rRNA N4-cytidine</t>
  </si>
  <si>
    <t>METTL15</t>
  </si>
  <si>
    <t>MET15_HUMANMETTL15</t>
  </si>
  <si>
    <t>A6NJG2</t>
  </si>
  <si>
    <t>sosondowah ankyrin repeat domain family member D</t>
  </si>
  <si>
    <t>SOWAHD</t>
  </si>
  <si>
    <t>SWAHD_HUMANSOWAHD</t>
  </si>
  <si>
    <t>A6NJI9</t>
  </si>
  <si>
    <t>leucine rich repeat containing 72</t>
  </si>
  <si>
    <t>LRRC72</t>
  </si>
  <si>
    <t>LRC72_HUMANLRRC72</t>
  </si>
  <si>
    <t>A6NMB1</t>
  </si>
  <si>
    <t>Sialic acid-binding Ig-like lectin 16</t>
  </si>
  <si>
    <t>SIGLEC16</t>
  </si>
  <si>
    <t>SIG16_HUMANSIGLEC16</t>
  </si>
  <si>
    <t>A6NMD0</t>
  </si>
  <si>
    <t>interferon induced transmembrane protein 10</t>
  </si>
  <si>
    <t>IFITM10</t>
  </si>
  <si>
    <t>IFM10_HUMANIFITM10</t>
  </si>
  <si>
    <t>A6NNL5</t>
  </si>
  <si>
    <t>chromosome 15 open reading frame 61</t>
  </si>
  <si>
    <t>C15orf61</t>
  </si>
  <si>
    <t>CO061_HUMANC15orf61</t>
  </si>
  <si>
    <t>A8CG34</t>
  </si>
  <si>
    <t>Nuclear envelope pore membrane protein POM 121C</t>
  </si>
  <si>
    <t>POM121C</t>
  </si>
  <si>
    <t>P121C_HUMANPOM121C</t>
  </si>
  <si>
    <t>A8K2U0</t>
  </si>
  <si>
    <t>alpha-2-macroglobulin like 1</t>
  </si>
  <si>
    <t>A2ML1</t>
  </si>
  <si>
    <t>A2ML1_HUMANA2ML1</t>
  </si>
  <si>
    <t>A8K554</t>
  </si>
  <si>
    <t>Putative protein ZNF815</t>
  </si>
  <si>
    <t>ZNF815P</t>
  </si>
  <si>
    <t>ZN815_HUMANZNF815P</t>
  </si>
  <si>
    <t>A8MQ14</t>
  </si>
  <si>
    <t>zinc finger protein 850</t>
  </si>
  <si>
    <t>ZNF850</t>
  </si>
  <si>
    <t>ZN850_HUMANZNF850</t>
  </si>
  <si>
    <t>A8MTL9</t>
  </si>
  <si>
    <t>histocompatibility minor serpin domain containing</t>
  </si>
  <si>
    <t>HMSD</t>
  </si>
  <si>
    <t>HMSD_HUMANHMSD</t>
  </si>
  <si>
    <t>A8MTT3</t>
  </si>
  <si>
    <t>CEBPZ opposite strand</t>
  </si>
  <si>
    <t>CEBPZOS</t>
  </si>
  <si>
    <t>CEBOS_HUMANCEBPZOS</t>
  </si>
  <si>
    <t>A8MVS5</t>
  </si>
  <si>
    <t>chromosome 19 open reading frame 38</t>
  </si>
  <si>
    <t>C19orf38</t>
  </si>
  <si>
    <t>HIDE1_HUMANHIDE1</t>
  </si>
  <si>
    <t>A8MW92</t>
  </si>
  <si>
    <t>PHD finger protein 20 like 1</t>
  </si>
  <si>
    <t>PHF20L1</t>
  </si>
  <si>
    <t>P20L1_HUMANPHF20L1</t>
  </si>
  <si>
    <t>A8MWD9</t>
  </si>
  <si>
    <t>Small nuclear ribonucleoprotein G</t>
  </si>
  <si>
    <t>SNRPG</t>
  </si>
  <si>
    <t>RUXGL_HUMAN;RUXG_HUMANSNRPGP15;SNRPG</t>
  </si>
  <si>
    <t>A8MWL7</t>
  </si>
  <si>
    <t>Transmembrane protein 14B</t>
  </si>
  <si>
    <t>TMEM14B</t>
  </si>
  <si>
    <t>TM14D_HUMAN;TM14B_HUMANTMEM14DP;TMEM14B</t>
  </si>
  <si>
    <t>A8MXV4</t>
  </si>
  <si>
    <t>nudix hydrolase 19</t>
  </si>
  <si>
    <t>NUDT19</t>
  </si>
  <si>
    <t>NUD19_HUMANNUDT19</t>
  </si>
  <si>
    <t>A9UHW6</t>
  </si>
  <si>
    <t>MIF4G domain containing</t>
  </si>
  <si>
    <t>MIF4GD</t>
  </si>
  <si>
    <t>MI4GD_HUMANMIF4GD</t>
  </si>
  <si>
    <t>B0I1T2</t>
  </si>
  <si>
    <t>myosin IG</t>
  </si>
  <si>
    <t>MYO1G</t>
  </si>
  <si>
    <t>MYO1G_HUMANMYO1G</t>
  </si>
  <si>
    <t>B0YJ81</t>
  </si>
  <si>
    <t>3-hydroxyacyl-CoA dehydratase 1</t>
  </si>
  <si>
    <t>HACD1</t>
  </si>
  <si>
    <t>HACD1_HUMANHACD1</t>
  </si>
  <si>
    <t>B2RUZ4</t>
  </si>
  <si>
    <t>small integral membrane protein 1 (Vel blood group)</t>
  </si>
  <si>
    <t>SMIM1</t>
  </si>
  <si>
    <t>SMIM1_HUMANSMIM1</t>
  </si>
  <si>
    <t>B3KS81</t>
  </si>
  <si>
    <t>serine/arginine repetitive matrix 5</t>
  </si>
  <si>
    <t>SRRM5</t>
  </si>
  <si>
    <t>SRRM5_HUMANSRRM5</t>
  </si>
  <si>
    <t>B7ZAQ6</t>
  </si>
  <si>
    <t>G protein-coupled receptor 89B</t>
  </si>
  <si>
    <t>GPR89B</t>
  </si>
  <si>
    <t>GPHRA_HUMAN;GPHRB_HUMANGPR89A;GPR89B</t>
  </si>
  <si>
    <t>C4AMC7</t>
  </si>
  <si>
    <t>WAS protein family homolog 2</t>
  </si>
  <si>
    <t>WASH2P</t>
  </si>
  <si>
    <t>WASH3_HUMAN;WASH2_HUMANWASH3P;WASH2P</t>
  </si>
  <si>
    <t>C9J3V5</t>
  </si>
  <si>
    <t>testis expressed 22</t>
  </si>
  <si>
    <t>TEX22</t>
  </si>
  <si>
    <t>TEX22_HUMANTEX22</t>
  </si>
  <si>
    <t>C9J798</t>
  </si>
  <si>
    <t>RAS p21 protein activator 4B</t>
  </si>
  <si>
    <t>RASA4B</t>
  </si>
  <si>
    <t>RAS4B_HUMAN;RASL2_HUMANRASA4B;RASA4</t>
  </si>
  <si>
    <t>C9JLW8</t>
  </si>
  <si>
    <t>MAPK regulated corepressor interacting protein 1</t>
  </si>
  <si>
    <t>MCRIP1</t>
  </si>
  <si>
    <t>MCRI1_HUMANMCRIP1</t>
  </si>
  <si>
    <t>C9JRZ8</t>
  </si>
  <si>
    <t>aldo-keto reductase family 1 member B15</t>
  </si>
  <si>
    <t>AKR1B15</t>
  </si>
  <si>
    <t>AK1BF_HUMANAKR1B15</t>
  </si>
  <si>
    <t>E9PAV3</t>
  </si>
  <si>
    <t>nascent polypeptide associated complex subunit alpha</t>
  </si>
  <si>
    <t>NACA</t>
  </si>
  <si>
    <t>NACAM_HUMAN;NACA_HUMANNACA</t>
  </si>
  <si>
    <t>E9PRG8</t>
  </si>
  <si>
    <t>chromosome 11 open reading frame 98</t>
  </si>
  <si>
    <t>C11orf98</t>
  </si>
  <si>
    <t>CK098_HUMANC11orf98</t>
  </si>
  <si>
    <t>G9CGD6</t>
  </si>
  <si>
    <t>CNK3/IPCEF1 fusion protein</t>
  </si>
  <si>
    <t>IPCEF1</t>
  </si>
  <si>
    <t>CNIPF_HUMAN;ICEF1_HUMANCNK3/IPCEF1;IPCEF1</t>
  </si>
  <si>
    <t>L0R6Q1</t>
  </si>
  <si>
    <t>solute carrier family 35 member A4</t>
  </si>
  <si>
    <t>SLC35A4</t>
  </si>
  <si>
    <t>S35U4_HUMANSLC35A4</t>
  </si>
  <si>
    <t>L0R819</t>
  </si>
  <si>
    <t>ASNSD1 upstream open reading frame protein</t>
  </si>
  <si>
    <t>ASDURF</t>
  </si>
  <si>
    <t>ASURF_HUMANASDURF</t>
  </si>
  <si>
    <t>L0R8F8</t>
  </si>
  <si>
    <t>Mitochondrial ribosome and complex I assembly factor AltMIEF1</t>
  </si>
  <si>
    <t>MIEF1</t>
  </si>
  <si>
    <t>MIDUO_HUMANMIEF1</t>
  </si>
  <si>
    <t>O00115</t>
  </si>
  <si>
    <t>deoxyribonuclease 2, lysosomal</t>
  </si>
  <si>
    <t>DNASE2</t>
  </si>
  <si>
    <t>DNS2A_HUMANDNASE2</t>
  </si>
  <si>
    <t>O00116</t>
  </si>
  <si>
    <t>alkylglycerone phosphate synthase</t>
  </si>
  <si>
    <t>AGPS</t>
  </si>
  <si>
    <t>ADAS_HUMANAGPS</t>
  </si>
  <si>
    <t>O00139</t>
  </si>
  <si>
    <t>kinesin family member 2A</t>
  </si>
  <si>
    <t>KIF2A</t>
  </si>
  <si>
    <t>KIF2A_HUMANKIF2A</t>
  </si>
  <si>
    <t>O00142</t>
  </si>
  <si>
    <t>thymidine kinase 2</t>
  </si>
  <si>
    <t>TK2</t>
  </si>
  <si>
    <t>KITM_HUMANTK2</t>
  </si>
  <si>
    <t>O00148</t>
  </si>
  <si>
    <t>DExD-box helicase 39A</t>
  </si>
  <si>
    <t>DDX39A</t>
  </si>
  <si>
    <t>DX39A_HUMANDDX39A</t>
  </si>
  <si>
    <t>O00151</t>
  </si>
  <si>
    <t>PDZ and LIM domain 1</t>
  </si>
  <si>
    <t>PDLIM1</t>
  </si>
  <si>
    <t>PDLI1_HUMANPDLIM1</t>
  </si>
  <si>
    <t>O00154</t>
  </si>
  <si>
    <t>acyl-CoA thioesterase 7</t>
  </si>
  <si>
    <t>ACOT7</t>
  </si>
  <si>
    <t>BACH_HUMANACOT7</t>
  </si>
  <si>
    <t>O00159</t>
  </si>
  <si>
    <t>myosin IC</t>
  </si>
  <si>
    <t>MYO1C</t>
  </si>
  <si>
    <t>MYO1C_HUMANMYO1C</t>
  </si>
  <si>
    <t>O00160</t>
  </si>
  <si>
    <t>myosin IF</t>
  </si>
  <si>
    <t>MYO1F</t>
  </si>
  <si>
    <t>MYO1F_HUMANMYO1F</t>
  </si>
  <si>
    <t>O00161</t>
  </si>
  <si>
    <t>synaptosome associated protein 23</t>
  </si>
  <si>
    <t>SNAP23</t>
  </si>
  <si>
    <t>SNP23_HUMANSNAP23</t>
  </si>
  <si>
    <t>O00165</t>
  </si>
  <si>
    <t>HCLS1 associated protein X-1</t>
  </si>
  <si>
    <t>HAX1</t>
  </si>
  <si>
    <t>HAX1_HUMANHAX1</t>
  </si>
  <si>
    <t>O00168</t>
  </si>
  <si>
    <t>FXYD domain containing ion transport regulator 1</t>
  </si>
  <si>
    <t>FXYD1</t>
  </si>
  <si>
    <t>PLM_HUMANFXYD1</t>
  </si>
  <si>
    <t>O00170</t>
  </si>
  <si>
    <t>aryl hydrocarbon receptor interacting protein</t>
  </si>
  <si>
    <t>AIP</t>
  </si>
  <si>
    <t>AIP_HUMANAIP</t>
  </si>
  <si>
    <t>O00178</t>
  </si>
  <si>
    <t>GTP binding protein 1</t>
  </si>
  <si>
    <t>GTPBP1</t>
  </si>
  <si>
    <t>GTPB1_HUMANGTPBP1</t>
  </si>
  <si>
    <t>O00182</t>
  </si>
  <si>
    <t>galectin 9</t>
  </si>
  <si>
    <t>LGALS9</t>
  </si>
  <si>
    <t>LEG9_HUMANLGALS9</t>
  </si>
  <si>
    <t>O00186</t>
  </si>
  <si>
    <t>syntaxin binding protein 3</t>
  </si>
  <si>
    <t>STXBP3</t>
  </si>
  <si>
    <t>STXB3_HUMANSTXBP3</t>
  </si>
  <si>
    <t>O00192</t>
  </si>
  <si>
    <t>ARVCF delta catenin family member</t>
  </si>
  <si>
    <t>ARVCF</t>
  </si>
  <si>
    <t>ARVC_HUMANARVCF</t>
  </si>
  <si>
    <t>O00193</t>
  </si>
  <si>
    <t>chromosome 11 open reading frame 58</t>
  </si>
  <si>
    <t>C11orf58</t>
  </si>
  <si>
    <t>SMAP_HUMANSMAP</t>
  </si>
  <si>
    <t>O00203</t>
  </si>
  <si>
    <t>adaptor related protein complex 3 subunit beta 1</t>
  </si>
  <si>
    <t>AP3B1</t>
  </si>
  <si>
    <t>AP3B1_HUMANAP3B1</t>
  </si>
  <si>
    <t>O00214</t>
  </si>
  <si>
    <t>galectin 8</t>
  </si>
  <si>
    <t>LGALS8</t>
  </si>
  <si>
    <t>LEG8_HUMANLGALS8</t>
  </si>
  <si>
    <t>O00217</t>
  </si>
  <si>
    <t>NADH:ubiquinone oxidoreductase core subunit S8</t>
  </si>
  <si>
    <t>NDUFS8</t>
  </si>
  <si>
    <t>NDUS8_HUMANNDUFS8</t>
  </si>
  <si>
    <t>O00221</t>
  </si>
  <si>
    <t>NFKB inhibitor epsilon</t>
  </si>
  <si>
    <t>NFKBIE</t>
  </si>
  <si>
    <t>IKBE_HUMANNFKBIE</t>
  </si>
  <si>
    <t>O00230</t>
  </si>
  <si>
    <t>cortistatin</t>
  </si>
  <si>
    <t>CORT</t>
  </si>
  <si>
    <t>CORT_HUMANCORT</t>
  </si>
  <si>
    <t>O00231</t>
  </si>
  <si>
    <t>proteasome 26S subunit, non-ATPase 11</t>
  </si>
  <si>
    <t>PSMD11</t>
  </si>
  <si>
    <t>PSD11_HUMANPSMD11</t>
  </si>
  <si>
    <t>O00232</t>
  </si>
  <si>
    <t>proteasome 26S subunit, non-ATPase 12</t>
  </si>
  <si>
    <t>PSMD12</t>
  </si>
  <si>
    <t>PSD12_HUMANPSMD12</t>
  </si>
  <si>
    <t>O00233</t>
  </si>
  <si>
    <t>proteasome 26S subunit, non-ATPase 9</t>
  </si>
  <si>
    <t>PSMD9</t>
  </si>
  <si>
    <t>PSMD9_HUMANPSMD9</t>
  </si>
  <si>
    <t>O00244</t>
  </si>
  <si>
    <t>antioxidant 1 copper chaperone</t>
  </si>
  <si>
    <t>ATOX1</t>
  </si>
  <si>
    <t>ATOX1_HUMANATOX1</t>
  </si>
  <si>
    <t>O00255</t>
  </si>
  <si>
    <t>menin 1</t>
  </si>
  <si>
    <t>MEN1</t>
  </si>
  <si>
    <t>MEN1_HUMANMEN1</t>
  </si>
  <si>
    <t>O00258</t>
  </si>
  <si>
    <t>guided entry of tail-anchored proteins factor 1</t>
  </si>
  <si>
    <t>GET1</t>
  </si>
  <si>
    <t>GET1_HUMANGET1</t>
  </si>
  <si>
    <t>O00264</t>
  </si>
  <si>
    <t>progesterone receptor membrane component 1</t>
  </si>
  <si>
    <t>PGRMC1</t>
  </si>
  <si>
    <t>PGRC1_HUMANPGRMC1</t>
  </si>
  <si>
    <t>O00267</t>
  </si>
  <si>
    <t>SPT5 homolog, DSIF elongation factor subunit</t>
  </si>
  <si>
    <t>SUPT5H</t>
  </si>
  <si>
    <t>SPT5H_HUMANSUPT5H</t>
  </si>
  <si>
    <t>O00268</t>
  </si>
  <si>
    <t>TATA-box binding protein associated factor 4</t>
  </si>
  <si>
    <t>TAF4</t>
  </si>
  <si>
    <t>TAF4_HUMANTAF4</t>
  </si>
  <si>
    <t>O00273</t>
  </si>
  <si>
    <t>DNA fragmentation factor subunit alpha</t>
  </si>
  <si>
    <t>DFFA</t>
  </si>
  <si>
    <t>DFFA_HUMANDFFA</t>
  </si>
  <si>
    <t>O00287</t>
  </si>
  <si>
    <t>regulatory factor X associated protein</t>
  </si>
  <si>
    <t>RFXAP</t>
  </si>
  <si>
    <t>RFXAP_HUMANRFXAP</t>
  </si>
  <si>
    <t>O00291</t>
  </si>
  <si>
    <t>huntingtin interacting protein 1</t>
  </si>
  <si>
    <t>HIP1</t>
  </si>
  <si>
    <t>HIP1_HUMANHIP1</t>
  </si>
  <si>
    <t>O00299</t>
  </si>
  <si>
    <t>chloride intracellular channel 1</t>
  </si>
  <si>
    <t>CLIC1</t>
  </si>
  <si>
    <t>CLIC1_HUMANCLIC1</t>
  </si>
  <si>
    <t>O00303</t>
  </si>
  <si>
    <t>eukaryotic translation initiation factor 3 subunit F</t>
  </si>
  <si>
    <t>EIF3F</t>
  </si>
  <si>
    <t>EIF3F_HUMANEIF3F</t>
  </si>
  <si>
    <t>O00329</t>
  </si>
  <si>
    <t>phosphatidylinositol-4,5-bisphosphate 3-kinase catalytic subunit delta</t>
  </si>
  <si>
    <t>PIK3CD</t>
  </si>
  <si>
    <t>PK3CD_HUMANPIK3CD</t>
  </si>
  <si>
    <t>O00330</t>
  </si>
  <si>
    <t>pyruvate dehydrogenase complex component X</t>
  </si>
  <si>
    <t>PDHX</t>
  </si>
  <si>
    <t>ODPX_HUMANPDHX</t>
  </si>
  <si>
    <t>O00338</t>
  </si>
  <si>
    <t>sulfotransferase family 1C member 2</t>
  </si>
  <si>
    <t>SULT1C2</t>
  </si>
  <si>
    <t>ST1C2_HUMANSULT1C2</t>
  </si>
  <si>
    <t>O00391</t>
  </si>
  <si>
    <t>quiescin sulfhydryl oxidase 1</t>
  </si>
  <si>
    <t>QSOX1</t>
  </si>
  <si>
    <t>QSOX1_HUMANQSOX1</t>
  </si>
  <si>
    <t>O00399</t>
  </si>
  <si>
    <t>dynactin subunit 6</t>
  </si>
  <si>
    <t>DCTN6</t>
  </si>
  <si>
    <t>DCTN6_HUMANDCTN6</t>
  </si>
  <si>
    <t>O00400</t>
  </si>
  <si>
    <t>solute carrier family 33 member 1</t>
  </si>
  <si>
    <t>SLC33A1</t>
  </si>
  <si>
    <t>ACATN_HUMANSLC33A1</t>
  </si>
  <si>
    <t>O00410</t>
  </si>
  <si>
    <t>importin 5</t>
  </si>
  <si>
    <t>IPO5</t>
  </si>
  <si>
    <t>IPO5_HUMANIPO5</t>
  </si>
  <si>
    <t>O00411</t>
  </si>
  <si>
    <t>RNA polymerase mitochondrial</t>
  </si>
  <si>
    <t>POLRMT</t>
  </si>
  <si>
    <t>RPOM_HUMANPOLRMT</t>
  </si>
  <si>
    <t>O00418</t>
  </si>
  <si>
    <t>eukaryotic elongation factor 2 kinase</t>
  </si>
  <si>
    <t>EEF2K</t>
  </si>
  <si>
    <t>EF2K_HUMANEEF2K</t>
  </si>
  <si>
    <t>O00421</t>
  </si>
  <si>
    <t>C-C motif chemokine receptor like 2</t>
  </si>
  <si>
    <t>CCRL2</t>
  </si>
  <si>
    <t>CCRL2_HUMANCCRL2</t>
  </si>
  <si>
    <t>O00422</t>
  </si>
  <si>
    <t>Sin3A associated protein 18</t>
  </si>
  <si>
    <t>SAP18</t>
  </si>
  <si>
    <t>SAP18_HUMANSAP18</t>
  </si>
  <si>
    <t>O00425</t>
  </si>
  <si>
    <t>insulin like growth factor 2 mRNA binding protein 3</t>
  </si>
  <si>
    <t>IGF2BP3</t>
  </si>
  <si>
    <t>IF2B3_HUMANIGF2BP3</t>
  </si>
  <si>
    <t>O00429</t>
  </si>
  <si>
    <t>dynamin 1 like</t>
  </si>
  <si>
    <t>DNM1L</t>
  </si>
  <si>
    <t>DNM1L_HUMANDNM1L</t>
  </si>
  <si>
    <t>O00442</t>
  </si>
  <si>
    <t>RNA 3'-terminal phosphate cyclase</t>
  </si>
  <si>
    <t>RTCA</t>
  </si>
  <si>
    <t>RTCA_HUMANRTCA</t>
  </si>
  <si>
    <t>O00443</t>
  </si>
  <si>
    <t>phosphatidylinositol-4-phosphate 3-kinase catalytic subunit type 2 alpha</t>
  </si>
  <si>
    <t>PIK3C2A</t>
  </si>
  <si>
    <t>P3C2A_HUMANPIK3C2A</t>
  </si>
  <si>
    <t>O00453</t>
  </si>
  <si>
    <t>leukocyte specific transcript 1</t>
  </si>
  <si>
    <t>LST1</t>
  </si>
  <si>
    <t>LST1_HUMANLST1</t>
  </si>
  <si>
    <t>O00459</t>
  </si>
  <si>
    <t>phosphoinositide-3-kinase regulatory subunit 2</t>
  </si>
  <si>
    <t>PIK3R2</t>
  </si>
  <si>
    <t>P85B_HUMANPIK3R2</t>
  </si>
  <si>
    <t>O00461</t>
  </si>
  <si>
    <t>golgi integral membrane protein 4</t>
  </si>
  <si>
    <t>GOLIM4</t>
  </si>
  <si>
    <t>GOLI4_HUMANGOLIM4</t>
  </si>
  <si>
    <t>O00462</t>
  </si>
  <si>
    <t>mannosidase beta</t>
  </si>
  <si>
    <t>MANBA</t>
  </si>
  <si>
    <t>MANBA_HUMANMANBA</t>
  </si>
  <si>
    <t>O00469</t>
  </si>
  <si>
    <t>procollagen-lysine,2-oxoglutarate 5-dioxygenase 2</t>
  </si>
  <si>
    <t>PLOD2</t>
  </si>
  <si>
    <t>PLOD2_HUMANPLOD2</t>
  </si>
  <si>
    <t>O00471</t>
  </si>
  <si>
    <t>exocyst complex component 5</t>
  </si>
  <si>
    <t>EXOC5</t>
  </si>
  <si>
    <t>EXOC5_HUMANEXOC5</t>
  </si>
  <si>
    <t>O00479</t>
  </si>
  <si>
    <t>high mobility group nucleosomal binding domain 4</t>
  </si>
  <si>
    <t>HMGN4</t>
  </si>
  <si>
    <t>HMGN4_HUMANHMGN4</t>
  </si>
  <si>
    <t>O00483</t>
  </si>
  <si>
    <t>NDUFA4 mitochondrial complex associated</t>
  </si>
  <si>
    <t>NDUFA4</t>
  </si>
  <si>
    <t>NDUA4_HUMANNDUFA4</t>
  </si>
  <si>
    <t>O00487</t>
  </si>
  <si>
    <t>proteasome 26S subunit, non-ATPase 14</t>
  </si>
  <si>
    <t>PSMD14</t>
  </si>
  <si>
    <t>PSDE_HUMANPSMD14</t>
  </si>
  <si>
    <t>O00499</t>
  </si>
  <si>
    <t>bridging integrator 1</t>
  </si>
  <si>
    <t>BIN1</t>
  </si>
  <si>
    <t>BIN1_HUMANBIN1</t>
  </si>
  <si>
    <t>O00505</t>
  </si>
  <si>
    <t>karyopherin subunit alpha 3</t>
  </si>
  <si>
    <t>KPNA3</t>
  </si>
  <si>
    <t>IMA4_HUMANKPNA3</t>
  </si>
  <si>
    <t>O00506</t>
  </si>
  <si>
    <t>serine/threonine kinase 25</t>
  </si>
  <si>
    <t>STK25</t>
  </si>
  <si>
    <t>STK25_HUMANSTK25</t>
  </si>
  <si>
    <t>O00507</t>
  </si>
  <si>
    <t>ubiquitin specific peptidase 9 Y-linked</t>
  </si>
  <si>
    <t>USP9Y</t>
  </si>
  <si>
    <t>USP9Y_HUMANUSP9Y</t>
  </si>
  <si>
    <t>O00519</t>
  </si>
  <si>
    <t>fatty acid amide hydrolase</t>
  </si>
  <si>
    <t>FAAH</t>
  </si>
  <si>
    <t>FAAH1_HUMANFAAH</t>
  </si>
  <si>
    <t>O00522</t>
  </si>
  <si>
    <t>KRIT1 ankyrin repeat containing</t>
  </si>
  <si>
    <t>KRIT1</t>
  </si>
  <si>
    <t>KRIT1_HUMANKRIT1</t>
  </si>
  <si>
    <t>O00534</t>
  </si>
  <si>
    <t>von Willebrand factor A domain containing 5A</t>
  </si>
  <si>
    <t>VWA5A</t>
  </si>
  <si>
    <t>VMA5A_HUMANVWA5A</t>
  </si>
  <si>
    <t>O00541</t>
  </si>
  <si>
    <t>pescadillo ribosomal biogenesis factor 1</t>
  </si>
  <si>
    <t>PES1</t>
  </si>
  <si>
    <t>PESC_HUMANPES1</t>
  </si>
  <si>
    <t>O00560</t>
  </si>
  <si>
    <t>syndecan binding protein</t>
  </si>
  <si>
    <t>SDCBP</t>
  </si>
  <si>
    <t>SDCB1_HUMANSDCBP</t>
  </si>
  <si>
    <t>O00562</t>
  </si>
  <si>
    <t>phosphatidylinositol transfer protein membrane associated 1</t>
  </si>
  <si>
    <t>PITPNM1</t>
  </si>
  <si>
    <t>PITM1_HUMANPITPNM1</t>
  </si>
  <si>
    <t>O00566</t>
  </si>
  <si>
    <t>M-phase phosphoprotein 10</t>
  </si>
  <si>
    <t>MPHOSPH10</t>
  </si>
  <si>
    <t>MPP10_HUMANMPHOSPH10</t>
  </si>
  <si>
    <t>O00567</t>
  </si>
  <si>
    <t>NOP56 ribonucleoprotein</t>
  </si>
  <si>
    <t>NOP56</t>
  </si>
  <si>
    <t>NOP56_HUMANNOP56</t>
  </si>
  <si>
    <t>O00571</t>
  </si>
  <si>
    <t>DEAD-box helicase 3 X-linked</t>
  </si>
  <si>
    <t>DDX3X</t>
  </si>
  <si>
    <t>DDX3X_HUMANDDX3X</t>
  </si>
  <si>
    <t>O00584</t>
  </si>
  <si>
    <t>ribonuclease T2</t>
  </si>
  <si>
    <t>RNASET2</t>
  </si>
  <si>
    <t>RNT2_HUMANRNASET2</t>
  </si>
  <si>
    <t>O00592</t>
  </si>
  <si>
    <t>podocalyxin like</t>
  </si>
  <si>
    <t>PODXL</t>
  </si>
  <si>
    <t>PODXL_HUMANPODXL</t>
  </si>
  <si>
    <t>O00602</t>
  </si>
  <si>
    <t>ficolin 1</t>
  </si>
  <si>
    <t>FCN1</t>
  </si>
  <si>
    <t>FCN1_HUMANFCN1</t>
  </si>
  <si>
    <t>O00623</t>
  </si>
  <si>
    <t>peroxisomal biogenesis factor 12</t>
  </si>
  <si>
    <t>PEX12</t>
  </si>
  <si>
    <t>PEX12_HUMANPEX12</t>
  </si>
  <si>
    <t>O00625</t>
  </si>
  <si>
    <t>pirin</t>
  </si>
  <si>
    <t>PIR</t>
  </si>
  <si>
    <t>PIR_HUMANPIR</t>
  </si>
  <si>
    <t>O00626</t>
  </si>
  <si>
    <t>C-C motif chemokine ligand 22</t>
  </si>
  <si>
    <t>CCL22</t>
  </si>
  <si>
    <t>CCL22_HUMANCCL22</t>
  </si>
  <si>
    <t>O00629</t>
  </si>
  <si>
    <t>karyopherin subunit alpha 4</t>
  </si>
  <si>
    <t>KPNA4</t>
  </si>
  <si>
    <t>IMA3_HUMANKPNA4</t>
  </si>
  <si>
    <t>O00635</t>
  </si>
  <si>
    <t>tripartite motif containing 38</t>
  </si>
  <si>
    <t>TRIM38</t>
  </si>
  <si>
    <t>TRI38_HUMANTRIM38</t>
  </si>
  <si>
    <t>O00743</t>
  </si>
  <si>
    <t>protein phosphatase 6 catalytic subunit</t>
  </si>
  <si>
    <t>PPP6C</t>
  </si>
  <si>
    <t>PPP6_HUMANPPP6C</t>
  </si>
  <si>
    <t>O00746</t>
  </si>
  <si>
    <t>NME/NM23 nucleoside diphosphate kinase 4</t>
  </si>
  <si>
    <t>NME4</t>
  </si>
  <si>
    <t>NDKM_HUMANNME4</t>
  </si>
  <si>
    <t>O00748</t>
  </si>
  <si>
    <t>carboxylesterase 2</t>
  </si>
  <si>
    <t>CES2</t>
  </si>
  <si>
    <t>EST2_HUMANCES2</t>
  </si>
  <si>
    <t>O00750</t>
  </si>
  <si>
    <t>phosphatidylinositol-4-phosphate 3-kinase catalytic subunit type 2 beta</t>
  </si>
  <si>
    <t>PIK3C2B</t>
  </si>
  <si>
    <t>P3C2B_HUMANPIK3C2B</t>
  </si>
  <si>
    <t>O00754</t>
  </si>
  <si>
    <t>mannosidase alpha class 2B member 1</t>
  </si>
  <si>
    <t>MAN2B1</t>
  </si>
  <si>
    <t>MA2B1_HUMANMAN2B1</t>
  </si>
  <si>
    <t>O00757</t>
  </si>
  <si>
    <t>fructose-bisphosphatase 2</t>
  </si>
  <si>
    <t>FBP2</t>
  </si>
  <si>
    <t>F16P2_HUMANFBP2</t>
  </si>
  <si>
    <t>O00764</t>
  </si>
  <si>
    <t>pyridoxal kinase</t>
  </si>
  <si>
    <t>PDXK</t>
  </si>
  <si>
    <t>PDXK_HUMANPDXK</t>
  </si>
  <si>
    <t>O00767</t>
  </si>
  <si>
    <t>stearoyl-CoA desaturase</t>
  </si>
  <si>
    <t>SCD</t>
  </si>
  <si>
    <t>SCD_HUMANSCD</t>
  </si>
  <si>
    <t>O14493</t>
  </si>
  <si>
    <t>claudin 4</t>
  </si>
  <si>
    <t>CLDN4</t>
  </si>
  <si>
    <t>CLD4_HUMAN;CLD3_HUMAN;CLD9_HUMAN;CLD6_HUMANCLDN4;CLDN3;CLDN9;CLDN6</t>
  </si>
  <si>
    <t>O14494</t>
  </si>
  <si>
    <t>phospholipid phosphatase 1</t>
  </si>
  <si>
    <t>PLPP1</t>
  </si>
  <si>
    <t>PLPP1_HUMANPLPP1</t>
  </si>
  <si>
    <t>O14497</t>
  </si>
  <si>
    <t>AT-rich interaction domain 1A</t>
  </si>
  <si>
    <t>ARID1A</t>
  </si>
  <si>
    <t>ARI1A_HUMANARID1A</t>
  </si>
  <si>
    <t>O14521</t>
  </si>
  <si>
    <t>succinate dehydrogenase complex subunit D</t>
  </si>
  <si>
    <t>SDHD</t>
  </si>
  <si>
    <t>DHSD_HUMANSDHD</t>
  </si>
  <si>
    <t>O14523</t>
  </si>
  <si>
    <t>C2CD2 like</t>
  </si>
  <si>
    <t>C2CD2L</t>
  </si>
  <si>
    <t>C2C2L_HUMANC2CD2L</t>
  </si>
  <si>
    <t>O14524</t>
  </si>
  <si>
    <t>nuclear envelope integral membrane protein 1</t>
  </si>
  <si>
    <t>NEMP1</t>
  </si>
  <si>
    <t>NEMP1_HUMANNEMP1</t>
  </si>
  <si>
    <t>O14529</t>
  </si>
  <si>
    <t>cut like homeobox 2</t>
  </si>
  <si>
    <t>CUX2</t>
  </si>
  <si>
    <t>CUX2_HUMANCUX2</t>
  </si>
  <si>
    <t>O14530</t>
  </si>
  <si>
    <t>thioredoxin domain containing 9</t>
  </si>
  <si>
    <t>TXNDC9</t>
  </si>
  <si>
    <t>TXND9_HUMANTXNDC9</t>
  </si>
  <si>
    <t>O14531</t>
  </si>
  <si>
    <t>dihydropyrimidinase like 4</t>
  </si>
  <si>
    <t>DPYSL4</t>
  </si>
  <si>
    <t>DPYL4_HUMANDPYSL4</t>
  </si>
  <si>
    <t>O14545</t>
  </si>
  <si>
    <t>TRAF-type zinc finger domain containing 1</t>
  </si>
  <si>
    <t>TRAFD1</t>
  </si>
  <si>
    <t>TRAD1_HUMANTRAFD1</t>
  </si>
  <si>
    <t>O14548</t>
  </si>
  <si>
    <t>cytochrome c oxidase subunit 7A2 like</t>
  </si>
  <si>
    <t>COX7A2L</t>
  </si>
  <si>
    <t>COX7R_HUMANCOX7A2L</t>
  </si>
  <si>
    <t>O14561</t>
  </si>
  <si>
    <t>NADH:ubiquinone oxidoreductase subunit AB1</t>
  </si>
  <si>
    <t>NDUFAB1</t>
  </si>
  <si>
    <t>ACPM_HUMANNDUFAB1</t>
  </si>
  <si>
    <t>O14562</t>
  </si>
  <si>
    <t>ubiquitin family domain containing 1</t>
  </si>
  <si>
    <t>UBFD1</t>
  </si>
  <si>
    <t>UBFD1_HUMANUBFD1</t>
  </si>
  <si>
    <t>O14569</t>
  </si>
  <si>
    <t>cytochrome b561 family member D2</t>
  </si>
  <si>
    <t>CYB561D2</t>
  </si>
  <si>
    <t>C56D2_HUMANCYB561D2</t>
  </si>
  <si>
    <t>O14576</t>
  </si>
  <si>
    <t>dynein cytoplasmic 1 intermediate chain 1</t>
  </si>
  <si>
    <t>DYNC1I1</t>
  </si>
  <si>
    <t>DC1I1_HUMANDYNC1I1</t>
  </si>
  <si>
    <t>O14579</t>
  </si>
  <si>
    <t>COPI coat complex subunit epsilon</t>
  </si>
  <si>
    <t>COPE</t>
  </si>
  <si>
    <t>COPE_HUMANCOPE</t>
  </si>
  <si>
    <t>O14602</t>
  </si>
  <si>
    <t>eukaryotic translation initiation factor 1A Y-linked</t>
  </si>
  <si>
    <t>EIF1AY</t>
  </si>
  <si>
    <t>IF1AY_HUMANEIF1AY</t>
  </si>
  <si>
    <t>O14607</t>
  </si>
  <si>
    <t>ubiquitously transcribed tetratricopeptide repeat containing, Y-linked</t>
  </si>
  <si>
    <t>UTY</t>
  </si>
  <si>
    <t>UTY_HUMAN;KDM6A_HUMANUTY;KDM6A</t>
  </si>
  <si>
    <t>O14610</t>
  </si>
  <si>
    <t>G protein subunit gamma transducin 2</t>
  </si>
  <si>
    <t>GNGT2</t>
  </si>
  <si>
    <t>GBGT2_HUMANGNGT2</t>
  </si>
  <si>
    <t>O14617</t>
  </si>
  <si>
    <t>adaptor related protein complex 3 subunit delta 1</t>
  </si>
  <si>
    <t>AP3D1</t>
  </si>
  <si>
    <t>AP3D1_HUMANAP3D1</t>
  </si>
  <si>
    <t>O14618</t>
  </si>
  <si>
    <t>copper chaperone for superoxide dismutase</t>
  </si>
  <si>
    <t>CCS</t>
  </si>
  <si>
    <t>CCS_HUMANCCS</t>
  </si>
  <si>
    <t>O14641</t>
  </si>
  <si>
    <t>dishevelled segment polarity protein 2</t>
  </si>
  <si>
    <t>DVL2</t>
  </si>
  <si>
    <t>DVL2_HUMANDVL2</t>
  </si>
  <si>
    <t>O14646</t>
  </si>
  <si>
    <t>chromodomain helicase DNA binding protein 1</t>
  </si>
  <si>
    <t>CHD1</t>
  </si>
  <si>
    <t>CHD1_HUMANCHD1</t>
  </si>
  <si>
    <t>O14647</t>
  </si>
  <si>
    <t>chromodomain helicase DNA binding protein 2</t>
  </si>
  <si>
    <t>CHD2</t>
  </si>
  <si>
    <t>CHD2_HUMANCHD2</t>
  </si>
  <si>
    <t>O14653</t>
  </si>
  <si>
    <t>golgi SNAP receptor complex member 2</t>
  </si>
  <si>
    <t>GOSR2</t>
  </si>
  <si>
    <t>GOSR2_HUMANGOSR2</t>
  </si>
  <si>
    <t>O14656</t>
  </si>
  <si>
    <t>torsin family 1 member A</t>
  </si>
  <si>
    <t>TOR1A</t>
  </si>
  <si>
    <t>TOR1A_HUMANTOR1A</t>
  </si>
  <si>
    <t>O14657</t>
  </si>
  <si>
    <t>torsin family 1 member B</t>
  </si>
  <si>
    <t>TOR1B</t>
  </si>
  <si>
    <t>TOR1B_HUMANTOR1B</t>
  </si>
  <si>
    <t>O14662</t>
  </si>
  <si>
    <t>syntaxin 16</t>
  </si>
  <si>
    <t>STX16</t>
  </si>
  <si>
    <t>STX16_HUMANSTX16</t>
  </si>
  <si>
    <t>O14672</t>
  </si>
  <si>
    <t>ADAM metallopeptidase domain 10</t>
  </si>
  <si>
    <t>ADAM10</t>
  </si>
  <si>
    <t>ADA10_HUMANADAM10</t>
  </si>
  <si>
    <t>O14678</t>
  </si>
  <si>
    <t>ATP binding cassette subfamily D member 4</t>
  </si>
  <si>
    <t>ABCD4</t>
  </si>
  <si>
    <t>ABCD4_HUMANABCD4</t>
  </si>
  <si>
    <t>O14681</t>
  </si>
  <si>
    <t>EI24 autophagy associated transmembrane protein</t>
  </si>
  <si>
    <t>EI24</t>
  </si>
  <si>
    <t>EI24_HUMANEI24</t>
  </si>
  <si>
    <t>O14683</t>
  </si>
  <si>
    <t>tumor protein p53 inducible protein 11</t>
  </si>
  <si>
    <t>TP53I11</t>
  </si>
  <si>
    <t>P5I11_HUMANTP53I11</t>
  </si>
  <si>
    <t>O14713</t>
  </si>
  <si>
    <t>integrin subunit beta 1 binding protein 1</t>
  </si>
  <si>
    <t>ITGB1BP1</t>
  </si>
  <si>
    <t>ITBP1_HUMANITGB1BP1</t>
  </si>
  <si>
    <t>O14727</t>
  </si>
  <si>
    <t>apoptotic peptidase activating factor 1</t>
  </si>
  <si>
    <t>APAF1</t>
  </si>
  <si>
    <t>APAF_HUMANAPAF1</t>
  </si>
  <si>
    <t>O14732</t>
  </si>
  <si>
    <t>inositol monophosphatase 2</t>
  </si>
  <si>
    <t>IMPA2</t>
  </si>
  <si>
    <t>IMPA2_HUMANIMPA2</t>
  </si>
  <si>
    <t>O14733</t>
  </si>
  <si>
    <t>mitogen-activated protein kinase kinase 7</t>
  </si>
  <si>
    <t>MAP2K7</t>
  </si>
  <si>
    <t>MP2K7_HUMANMAP2K7</t>
  </si>
  <si>
    <t>O14734</t>
  </si>
  <si>
    <t>acyl-CoA thioesterase 8</t>
  </si>
  <si>
    <t>ACOT8</t>
  </si>
  <si>
    <t>ACOT8_HUMANACOT8</t>
  </si>
  <si>
    <t>O14735</t>
  </si>
  <si>
    <t>CDP-diacylglycerol--inositol 3-phosphatidyltransferase</t>
  </si>
  <si>
    <t>CDIPT</t>
  </si>
  <si>
    <t>CDIPT_HUMANCDIPT</t>
  </si>
  <si>
    <t>O14737</t>
  </si>
  <si>
    <t>programmed cell death 5</t>
  </si>
  <si>
    <t>PDCD5</t>
  </si>
  <si>
    <t>PDCD5_HUMANPDCD5</t>
  </si>
  <si>
    <t>O14744</t>
  </si>
  <si>
    <t>protein arginine methyltransferase 5</t>
  </si>
  <si>
    <t>PRMT5</t>
  </si>
  <si>
    <t>ANM5_HUMANPRMT5</t>
  </si>
  <si>
    <t>O14745</t>
  </si>
  <si>
    <t>NHERF family PDZ scaffold protein 1</t>
  </si>
  <si>
    <t>NHERF1</t>
  </si>
  <si>
    <t>NHRF1_HUMANSLC9A3R1</t>
  </si>
  <si>
    <t>O14763</t>
  </si>
  <si>
    <t>TNF receptor superfamily member 10b</t>
  </si>
  <si>
    <t>TNFRSF10B</t>
  </si>
  <si>
    <t>TR10B_HUMANTNFRSF10B</t>
  </si>
  <si>
    <t>O14772</t>
  </si>
  <si>
    <t>fucose-1-phosphate guanylyltransferase</t>
  </si>
  <si>
    <t>FPGT</t>
  </si>
  <si>
    <t>FPGT_HUMANFPGT</t>
  </si>
  <si>
    <t>O14773</t>
  </si>
  <si>
    <t>tripeptidyl peptidase 1</t>
  </si>
  <si>
    <t>TPP1</t>
  </si>
  <si>
    <t>TPP1_HUMANTPP1</t>
  </si>
  <si>
    <t>O14776</t>
  </si>
  <si>
    <t>transcription elongation regulator 1</t>
  </si>
  <si>
    <t>TCERG1</t>
  </si>
  <si>
    <t>TCRG1_HUMANTCERG1</t>
  </si>
  <si>
    <t>O14786</t>
  </si>
  <si>
    <t>neuropilin 1</t>
  </si>
  <si>
    <t>NRP1</t>
  </si>
  <si>
    <t>NRP1_HUMANNRP1</t>
  </si>
  <si>
    <t>O14787</t>
  </si>
  <si>
    <t>transportin 2</t>
  </si>
  <si>
    <t>TNPO2</t>
  </si>
  <si>
    <t>TNPO2_HUMANTNPO2</t>
  </si>
  <si>
    <t>O14798</t>
  </si>
  <si>
    <t>TNF receptor superfamily member 10c</t>
  </si>
  <si>
    <t>TNFRSF10C</t>
  </si>
  <si>
    <t>TR10C_HUMANTNFRSF10C</t>
  </si>
  <si>
    <t>O14807</t>
  </si>
  <si>
    <t>muscle RAS oncogene homolog</t>
  </si>
  <si>
    <t>MRAS</t>
  </si>
  <si>
    <t>RASM_HUMANMRAS</t>
  </si>
  <si>
    <t>O14810</t>
  </si>
  <si>
    <t>complexin 1</t>
  </si>
  <si>
    <t>CPLX1</t>
  </si>
  <si>
    <t>CPLX1_HUMANCPLX1</t>
  </si>
  <si>
    <t>O14818</t>
  </si>
  <si>
    <t>proteasome 20S subunit alpha 7</t>
  </si>
  <si>
    <t>PSMA7</t>
  </si>
  <si>
    <t>PSA7_HUMANPSMA7</t>
  </si>
  <si>
    <t>O14828</t>
  </si>
  <si>
    <t>secretory carrier membrane protein 3</t>
  </si>
  <si>
    <t>SCAMP3</t>
  </si>
  <si>
    <t>SCAM3_HUMANSCAMP3</t>
  </si>
  <si>
    <t>O14841</t>
  </si>
  <si>
    <t>5-oxoprolinase, ATP-hydrolysing</t>
  </si>
  <si>
    <t>OPLAH</t>
  </si>
  <si>
    <t>OPLA_HUMANOPLAH</t>
  </si>
  <si>
    <t>O14863</t>
  </si>
  <si>
    <t>solute carrier family 30 member 4</t>
  </si>
  <si>
    <t>SLC30A4</t>
  </si>
  <si>
    <t>ZNT4_HUMANSLC30A4</t>
  </si>
  <si>
    <t>O14867</t>
  </si>
  <si>
    <t>BTB domain and CNC homolog 1</t>
  </si>
  <si>
    <t>BACH1</t>
  </si>
  <si>
    <t>BACH1_HUMANBACH1</t>
  </si>
  <si>
    <t>O14874</t>
  </si>
  <si>
    <t>branched chain keto acid dehydrogenase kinase</t>
  </si>
  <si>
    <t>BCKDK</t>
  </si>
  <si>
    <t>BCKD_HUMANBCKDK</t>
  </si>
  <si>
    <t>O14880</t>
  </si>
  <si>
    <t>microsomal glutathione S-transferase 3</t>
  </si>
  <si>
    <t>MGST3</t>
  </si>
  <si>
    <t>MGST3_HUMANMGST3</t>
  </si>
  <si>
    <t>O14907</t>
  </si>
  <si>
    <t>Tax1 binding protein 3</t>
  </si>
  <si>
    <t>TAX1BP3</t>
  </si>
  <si>
    <t>TX1B3_HUMANTAX1BP3</t>
  </si>
  <si>
    <t>O14908</t>
  </si>
  <si>
    <t>GIPC PDZ domain containing family member 1</t>
  </si>
  <si>
    <t>GIPC1</t>
  </si>
  <si>
    <t>GIPC1_HUMANGIPC1</t>
  </si>
  <si>
    <t>O14920</t>
  </si>
  <si>
    <t>inhibitor of nuclear factor kappa B kinase subunit beta</t>
  </si>
  <si>
    <t>IKBKB</t>
  </si>
  <si>
    <t>IKKB_HUMANIKBKB</t>
  </si>
  <si>
    <t>O14924</t>
  </si>
  <si>
    <t>regulator of G protein signaling 12</t>
  </si>
  <si>
    <t>RGS12</t>
  </si>
  <si>
    <t>RGS12_HUMANRGS12</t>
  </si>
  <si>
    <t>O14925</t>
  </si>
  <si>
    <t>translocase of inner mitochondrial membrane 23</t>
  </si>
  <si>
    <t>TIMM23</t>
  </si>
  <si>
    <t>TIM23_HUMANTIMM23</t>
  </si>
  <si>
    <t>O14929</t>
  </si>
  <si>
    <t>histone acetyltransferase 1</t>
  </si>
  <si>
    <t>HAT1</t>
  </si>
  <si>
    <t>HAT1_HUMANHAT1</t>
  </si>
  <si>
    <t>O14933</t>
  </si>
  <si>
    <t>ubiquitin conjugating enzyme E2 L6</t>
  </si>
  <si>
    <t>UBE2L6</t>
  </si>
  <si>
    <t>UB2L6_HUMANUBE2L6</t>
  </si>
  <si>
    <t>O14936</t>
  </si>
  <si>
    <t>calcium/calmodulin dependent serine protein kinase</t>
  </si>
  <si>
    <t>CASK</t>
  </si>
  <si>
    <t>CSKP_HUMANCASK</t>
  </si>
  <si>
    <t>O14939</t>
  </si>
  <si>
    <t>phospholipase D2</t>
  </si>
  <si>
    <t>PLD2</t>
  </si>
  <si>
    <t>PLD2_HUMANPLD2</t>
  </si>
  <si>
    <t>O14948</t>
  </si>
  <si>
    <t>transcription factor EC</t>
  </si>
  <si>
    <t>TFEC</t>
  </si>
  <si>
    <t>TFEC_HUMANTFEC</t>
  </si>
  <si>
    <t>O14949</t>
  </si>
  <si>
    <t>ubiquinol-cytochrome c reductase complex III subunit VII</t>
  </si>
  <si>
    <t>UQCRQ</t>
  </si>
  <si>
    <t>QCR8_HUMANUQCRQ</t>
  </si>
  <si>
    <t>O14950</t>
  </si>
  <si>
    <t>myosin light chain 12B</t>
  </si>
  <si>
    <t>MYL12B</t>
  </si>
  <si>
    <t>ML12B_HUMAN;ML12A_HUMANMYL12B;MYL12A</t>
  </si>
  <si>
    <t>O14957</t>
  </si>
  <si>
    <t>ubiquinol-cytochrome c reductase, complex III subunit XI</t>
  </si>
  <si>
    <t>UQCR11</t>
  </si>
  <si>
    <t>QCR10_HUMANUQCR11</t>
  </si>
  <si>
    <t>O14964</t>
  </si>
  <si>
    <t>hepatocyte growth factor-regulated tyrosine kinase substrate</t>
  </si>
  <si>
    <t>HGS</t>
  </si>
  <si>
    <t>HGS_HUMANHGS</t>
  </si>
  <si>
    <t>O14966</t>
  </si>
  <si>
    <t>RAB29, member RAS oncogene family</t>
  </si>
  <si>
    <t>RAB29</t>
  </si>
  <si>
    <t>RAB7L_HUMANRAB29</t>
  </si>
  <si>
    <t>O14972</t>
  </si>
  <si>
    <t>VPS26 endosomal protein sorting factor C</t>
  </si>
  <si>
    <t>VPS26C</t>
  </si>
  <si>
    <t>VP26C_HUMANVPS26C</t>
  </si>
  <si>
    <t>O14974</t>
  </si>
  <si>
    <t>protein phosphatase 1 regulatory subunit 12A</t>
  </si>
  <si>
    <t>PPP1R12A</t>
  </si>
  <si>
    <t>MYPT1_HUMANPPP1R12A</t>
  </si>
  <si>
    <t>O14976</t>
  </si>
  <si>
    <t>cyclin G associated kinase</t>
  </si>
  <si>
    <t>GAK</t>
  </si>
  <si>
    <t>GAK_HUMANGAK</t>
  </si>
  <si>
    <t>O14979</t>
  </si>
  <si>
    <t>heterogeneous nuclear ribonucleoprotein D like</t>
  </si>
  <si>
    <t>HNRNPDL</t>
  </si>
  <si>
    <t>HNRDL_HUMANHNRNPDL</t>
  </si>
  <si>
    <t>O14980</t>
  </si>
  <si>
    <t>exportin 1</t>
  </si>
  <si>
    <t>XPO1</t>
  </si>
  <si>
    <t>XPO1_HUMANXPO1</t>
  </si>
  <si>
    <t>O14981</t>
  </si>
  <si>
    <t>B-TFIID TATA-box binding protein associated factor 1</t>
  </si>
  <si>
    <t>BTAF1</t>
  </si>
  <si>
    <t>BTAF1_HUMANBTAF1</t>
  </si>
  <si>
    <t>O14983</t>
  </si>
  <si>
    <t>ATPase sarcoplasmic/endoplasmic reticulum Ca2+ transporting 1</t>
  </si>
  <si>
    <t>ATP2A1</t>
  </si>
  <si>
    <t>AT2A1_HUMANATP2A1</t>
  </si>
  <si>
    <t>O14994</t>
  </si>
  <si>
    <t>synapsin III</t>
  </si>
  <si>
    <t>SYN3</t>
  </si>
  <si>
    <t>SYN3_HUMANSYN3</t>
  </si>
  <si>
    <t>O15020</t>
  </si>
  <si>
    <t>spectrin beta, non-erythrocytic 2</t>
  </si>
  <si>
    <t>SPTBN2</t>
  </si>
  <si>
    <t>SPTN2_HUMANSPTBN2</t>
  </si>
  <si>
    <t>O15027</t>
  </si>
  <si>
    <t>SEC16 homolog A, endoplasmic reticulum export factor</t>
  </si>
  <si>
    <t>SEC16A</t>
  </si>
  <si>
    <t>SC16A_HUMANSEC16A</t>
  </si>
  <si>
    <t>O15031</t>
  </si>
  <si>
    <t>plexin B2</t>
  </si>
  <si>
    <t>PLXNB2</t>
  </si>
  <si>
    <t>PLXB2_HUMANPLXNB2</t>
  </si>
  <si>
    <t>O15033</t>
  </si>
  <si>
    <t>apoptosis resistant E3 ubiquitin protein ligase 1</t>
  </si>
  <si>
    <t>AREL1</t>
  </si>
  <si>
    <t>AREL1_HUMANAREL1</t>
  </si>
  <si>
    <t>O15037</t>
  </si>
  <si>
    <t>KH and NYN domain containing</t>
  </si>
  <si>
    <t>KHNYN</t>
  </si>
  <si>
    <t>KHNYN_HUMANKHNYN</t>
  </si>
  <si>
    <t>O15042</t>
  </si>
  <si>
    <t>U2 snRNP associated SURP domain containing</t>
  </si>
  <si>
    <t>U2SURP</t>
  </si>
  <si>
    <t>SR140_HUMANU2SURP</t>
  </si>
  <si>
    <t>O15056</t>
  </si>
  <si>
    <t>synaptojanin 2</t>
  </si>
  <si>
    <t>SYNJ2</t>
  </si>
  <si>
    <t>SYNJ2_HUMANSYNJ2</t>
  </si>
  <si>
    <t>O15067</t>
  </si>
  <si>
    <t>phosphoribosylformylglycinamidine synthase</t>
  </si>
  <si>
    <t>PFAS</t>
  </si>
  <si>
    <t>PUR4_HUMANPFAS</t>
  </si>
  <si>
    <t>O15068</t>
  </si>
  <si>
    <t>MCF.2 cell line derived transforming sequence like</t>
  </si>
  <si>
    <t>MCF2L</t>
  </si>
  <si>
    <t>MCF2L_HUMANMCF2L</t>
  </si>
  <si>
    <t>O15075</t>
  </si>
  <si>
    <t>doublecortin like kinase 1</t>
  </si>
  <si>
    <t>DCLK1</t>
  </si>
  <si>
    <t>DCLK1_HUMANDCLK1</t>
  </si>
  <si>
    <t>O15078</t>
  </si>
  <si>
    <t>centrosomal protein 290</t>
  </si>
  <si>
    <t>CEP290</t>
  </si>
  <si>
    <t>CE290_HUMANCEP290</t>
  </si>
  <si>
    <t>O15085</t>
  </si>
  <si>
    <t>Rho guanine nucleotide exchange factor 11</t>
  </si>
  <si>
    <t>ARHGEF11</t>
  </si>
  <si>
    <t>ARHGB_HUMANARHGEF11</t>
  </si>
  <si>
    <t>O15091</t>
  </si>
  <si>
    <t>protein only RNase P catalytic subunit</t>
  </si>
  <si>
    <t>PRORP</t>
  </si>
  <si>
    <t>MRPP3_HUMANPRORP</t>
  </si>
  <si>
    <t>O15111</t>
  </si>
  <si>
    <t>component of inhibitor of nuclear factor kappa B kinase complex</t>
  </si>
  <si>
    <t>CHUK</t>
  </si>
  <si>
    <t>IKKA_HUMANCHUK</t>
  </si>
  <si>
    <t>O15116</t>
  </si>
  <si>
    <t>LSM1 homolog, mRNA degradation associated</t>
  </si>
  <si>
    <t>LSM1</t>
  </si>
  <si>
    <t>LSM1_HUMANLSM1</t>
  </si>
  <si>
    <t>O15117</t>
  </si>
  <si>
    <t>FYN binding protein 1</t>
  </si>
  <si>
    <t>FYB1</t>
  </si>
  <si>
    <t>FYB1_HUMANFYB1</t>
  </si>
  <si>
    <t>O15118</t>
  </si>
  <si>
    <t>NPC intracellular cholesterol transporter 1</t>
  </si>
  <si>
    <t>NPC1</t>
  </si>
  <si>
    <t>NPC1_HUMANNPC1</t>
  </si>
  <si>
    <t>O15120</t>
  </si>
  <si>
    <t>1-acylglycerol-3-phosphate O-acyltransferase 2</t>
  </si>
  <si>
    <t>AGPAT2</t>
  </si>
  <si>
    <t>PLCB_HUMANAGPAT2</t>
  </si>
  <si>
    <t>O15121</t>
  </si>
  <si>
    <t>delta 4-desaturase, sphingolipid 1</t>
  </si>
  <si>
    <t>DEGS1</t>
  </si>
  <si>
    <t>DEGS1_HUMANDEGS1</t>
  </si>
  <si>
    <t>O15126</t>
  </si>
  <si>
    <t>secretory carrier membrane protein 1</t>
  </si>
  <si>
    <t>SCAMP1</t>
  </si>
  <si>
    <t>SCAM1_HUMANSCAMP1</t>
  </si>
  <si>
    <t>O15127</t>
  </si>
  <si>
    <t>secretory carrier membrane protein 2</t>
  </si>
  <si>
    <t>SCAMP2</t>
  </si>
  <si>
    <t>SCAM2_HUMANSCAMP2</t>
  </si>
  <si>
    <t>O15143</t>
  </si>
  <si>
    <t>actin related protein 2/3 complex subunit 1B</t>
  </si>
  <si>
    <t>ARPC1B</t>
  </si>
  <si>
    <t>ARC1B_HUMANARPC1B</t>
  </si>
  <si>
    <t>O15144</t>
  </si>
  <si>
    <t>actin related protein 2/3 complex subunit 2</t>
  </si>
  <si>
    <t>ARPC2</t>
  </si>
  <si>
    <t>ARPC2_HUMANARPC2</t>
  </si>
  <si>
    <t>O15145</t>
  </si>
  <si>
    <t>actin related protein 2/3 complex subunit 3</t>
  </si>
  <si>
    <t>ARPC3</t>
  </si>
  <si>
    <t>ARPC3_HUMANARPC3</t>
  </si>
  <si>
    <t>O15155</t>
  </si>
  <si>
    <t>Bet1 golgi vesicular membrane trafficking protein</t>
  </si>
  <si>
    <t>BET1</t>
  </si>
  <si>
    <t>BET1_HUMANBET1</t>
  </si>
  <si>
    <t>O15156</t>
  </si>
  <si>
    <t>zinc finger and BTB domain containing 7B</t>
  </si>
  <si>
    <t>ZBTB7B</t>
  </si>
  <si>
    <t>ZBT7B_HUMANZBTB7B</t>
  </si>
  <si>
    <t>O15160</t>
  </si>
  <si>
    <t>RNA polymerase I and III subunit C</t>
  </si>
  <si>
    <t>POLR1C</t>
  </si>
  <si>
    <t>RPAC1_HUMANPOLR1C</t>
  </si>
  <si>
    <t>O15162</t>
  </si>
  <si>
    <t>phospholipid scramblase 1</t>
  </si>
  <si>
    <t>PLSCR1</t>
  </si>
  <si>
    <t>PLS1_HUMANPLSCR1</t>
  </si>
  <si>
    <t>O15173</t>
  </si>
  <si>
    <t>progesterone receptor membrane component 2</t>
  </si>
  <si>
    <t>PGRMC2</t>
  </si>
  <si>
    <t>PGRC2_HUMANPGRMC2</t>
  </si>
  <si>
    <t>O15204</t>
  </si>
  <si>
    <t>ADAM like decysin 1</t>
  </si>
  <si>
    <t>ADAMDEC1</t>
  </si>
  <si>
    <t>ADEC1_HUMANADAMDEC1</t>
  </si>
  <si>
    <t>O15211</t>
  </si>
  <si>
    <t>ral guanine nucleotide dissociation stimulator like 2</t>
  </si>
  <si>
    <t>RGL2</t>
  </si>
  <si>
    <t>RGL2_HUMANRGL2</t>
  </si>
  <si>
    <t>O15212</t>
  </si>
  <si>
    <t>prefoldin subunit 6</t>
  </si>
  <si>
    <t>PFDN6</t>
  </si>
  <si>
    <t>PFD6_HUMANPFDN6</t>
  </si>
  <si>
    <t>O15213</t>
  </si>
  <si>
    <t>WD repeat domain 46</t>
  </si>
  <si>
    <t>WDR46</t>
  </si>
  <si>
    <t>WDR46_HUMANWDR46</t>
  </si>
  <si>
    <t>O15217</t>
  </si>
  <si>
    <t>glutathione S-transferase alpha 4</t>
  </si>
  <si>
    <t>GSTA4</t>
  </si>
  <si>
    <t>GSTA4_HUMANGSTA4</t>
  </si>
  <si>
    <t>O15226</t>
  </si>
  <si>
    <t>NFKB repressing factor</t>
  </si>
  <si>
    <t>NKRF</t>
  </si>
  <si>
    <t>NKRF_HUMANNKRF</t>
  </si>
  <si>
    <t>O15228</t>
  </si>
  <si>
    <t>glyceronephosphate O-acyltransferase</t>
  </si>
  <si>
    <t>GNPAT</t>
  </si>
  <si>
    <t>GNPAT_HUMANGNPAT</t>
  </si>
  <si>
    <t>O15229</t>
  </si>
  <si>
    <t>kynurenine 3-monooxygenase</t>
  </si>
  <si>
    <t>KMO</t>
  </si>
  <si>
    <t>KMO_HUMANKMO</t>
  </si>
  <si>
    <t>O15231</t>
  </si>
  <si>
    <t>zinc finger protein 185 with LIM domain</t>
  </si>
  <si>
    <t>ZNF185</t>
  </si>
  <si>
    <t>ZN185_HUMANZNF185</t>
  </si>
  <si>
    <t>O15235</t>
  </si>
  <si>
    <t>mitochondrial ribosomal protein S12</t>
  </si>
  <si>
    <t>MRPS12</t>
  </si>
  <si>
    <t>RT12_HUMANMRPS12</t>
  </si>
  <si>
    <t>O15239</t>
  </si>
  <si>
    <t>NADH:ubiquinone oxidoreductase subunit A1</t>
  </si>
  <si>
    <t>NDUFA1</t>
  </si>
  <si>
    <t>NDUA1_HUMANNDUFA1</t>
  </si>
  <si>
    <t>O15240</t>
  </si>
  <si>
    <t>VGF nerve growth factor inducible</t>
  </si>
  <si>
    <t>VGF</t>
  </si>
  <si>
    <t>VGF_HUMANVGF</t>
  </si>
  <si>
    <t>O15243</t>
  </si>
  <si>
    <t>leptin receptor overlapping transcript</t>
  </si>
  <si>
    <t>LEPROT</t>
  </si>
  <si>
    <t>OBRG_HUMANLEPROT</t>
  </si>
  <si>
    <t>O15254</t>
  </si>
  <si>
    <t>acyl-CoA oxidase 3, pristanoyl</t>
  </si>
  <si>
    <t>ACOX3</t>
  </si>
  <si>
    <t>ACOX3_HUMANACOX3</t>
  </si>
  <si>
    <t>O15258</t>
  </si>
  <si>
    <t>retention in endoplasmic reticulum sorting receptor 1</t>
  </si>
  <si>
    <t>RER1</t>
  </si>
  <si>
    <t>RER1_HUMANRER1</t>
  </si>
  <si>
    <t>O15260</t>
  </si>
  <si>
    <t>surfeit 4</t>
  </si>
  <si>
    <t>SURF4</t>
  </si>
  <si>
    <t>SURF4_HUMANSURF4</t>
  </si>
  <si>
    <t>O15269</t>
  </si>
  <si>
    <t>serine palmitoyltransferase long chain base subunit 1</t>
  </si>
  <si>
    <t>SPTLC1</t>
  </si>
  <si>
    <t>SPTC1_HUMANSPTLC1</t>
  </si>
  <si>
    <t>O15270</t>
  </si>
  <si>
    <t>serine palmitoyltransferase long chain base subunit 2</t>
  </si>
  <si>
    <t>SPTLC2</t>
  </si>
  <si>
    <t>SPTC2_HUMANSPTLC2</t>
  </si>
  <si>
    <t>O15287</t>
  </si>
  <si>
    <t>FA complementation group G</t>
  </si>
  <si>
    <t>FANCG</t>
  </si>
  <si>
    <t>FANCG_HUMANFANCG</t>
  </si>
  <si>
    <t>O15294</t>
  </si>
  <si>
    <t>O-linked N-acetylglucosamine (GlcNAc) transferase</t>
  </si>
  <si>
    <t>OGT</t>
  </si>
  <si>
    <t>OGT1_HUMANOGT</t>
  </si>
  <si>
    <t>O15305</t>
  </si>
  <si>
    <t>phosphomannomutase 2</t>
  </si>
  <si>
    <t>PMM2</t>
  </si>
  <si>
    <t>PMM2_HUMANPMM2</t>
  </si>
  <si>
    <t>O15321</t>
  </si>
  <si>
    <t>transmembrane 9 superfamily member 1</t>
  </si>
  <si>
    <t>TM9SF1</t>
  </si>
  <si>
    <t>TM9S1_HUMANTM9SF1</t>
  </si>
  <si>
    <t>O15347</t>
  </si>
  <si>
    <t>high mobility group box 3</t>
  </si>
  <si>
    <t>HMGB3</t>
  </si>
  <si>
    <t>HMGB3_HUMANHMGB3</t>
  </si>
  <si>
    <t>O15355</t>
  </si>
  <si>
    <t>protein phosphatase, Mg2+/Mn2+ dependent 1G</t>
  </si>
  <si>
    <t>PPM1G</t>
  </si>
  <si>
    <t>PPM1G_HUMANPPM1G</t>
  </si>
  <si>
    <t>O15357</t>
  </si>
  <si>
    <t>inositol polyphosphate phosphatase like 1</t>
  </si>
  <si>
    <t>INPPL1</t>
  </si>
  <si>
    <t>SHIP2_HUMANINPPL1</t>
  </si>
  <si>
    <t>O15371</t>
  </si>
  <si>
    <t>eukaryotic translation initiation factor 3 subunit D</t>
  </si>
  <si>
    <t>EIF3D</t>
  </si>
  <si>
    <t>EIF3D_HUMANEIF3D</t>
  </si>
  <si>
    <t>O15372</t>
  </si>
  <si>
    <t>eukaryotic translation initiation factor 3 subunit H</t>
  </si>
  <si>
    <t>EIF3H</t>
  </si>
  <si>
    <t>EIF3H_HUMANEIF3H</t>
  </si>
  <si>
    <t>O15379</t>
  </si>
  <si>
    <t>histone deacetylase 3</t>
  </si>
  <si>
    <t>HDAC3</t>
  </si>
  <si>
    <t>HDAC3_HUMANHDAC3</t>
  </si>
  <si>
    <t>O15381</t>
  </si>
  <si>
    <t>nuclear VCP like</t>
  </si>
  <si>
    <t>NVL</t>
  </si>
  <si>
    <t>NVL_HUMANNVL</t>
  </si>
  <si>
    <t>O15382</t>
  </si>
  <si>
    <t>branched chain amino acid transaminase 2</t>
  </si>
  <si>
    <t>BCAT2</t>
  </si>
  <si>
    <t>BCAT2_HUMANBCAT2</t>
  </si>
  <si>
    <t>O15389</t>
  </si>
  <si>
    <t>sialic acid binding Ig like lectin 5</t>
  </si>
  <si>
    <t>SIGLEC5</t>
  </si>
  <si>
    <t>SIGL5_HUMANSIGLEC5</t>
  </si>
  <si>
    <t>O15392</t>
  </si>
  <si>
    <t>baculoviral IAP repeat containing 5</t>
  </si>
  <si>
    <t>BIRC5</t>
  </si>
  <si>
    <t>BIRC5_HUMANBIRC5</t>
  </si>
  <si>
    <t>O15394</t>
  </si>
  <si>
    <t>neural cell adhesion molecule 2</t>
  </si>
  <si>
    <t>NCAM2</t>
  </si>
  <si>
    <t>NCAM2_HUMANNCAM2</t>
  </si>
  <si>
    <t>O15397</t>
  </si>
  <si>
    <t>importin 8</t>
  </si>
  <si>
    <t>IPO8</t>
  </si>
  <si>
    <t>IPO8_HUMANIPO8</t>
  </si>
  <si>
    <t>O15400</t>
  </si>
  <si>
    <t>syntaxin 7</t>
  </si>
  <si>
    <t>STX7</t>
  </si>
  <si>
    <t>STX7_HUMANSTX7</t>
  </si>
  <si>
    <t>O15405</t>
  </si>
  <si>
    <t>TOX high mobility group box family member 3</t>
  </si>
  <si>
    <t>TOX3</t>
  </si>
  <si>
    <t>TOX3_HUMAN;TOX4_HUMAN;TOX_HUMANTOX3;TOX4;TOX</t>
  </si>
  <si>
    <t>O15427</t>
  </si>
  <si>
    <t>solute carrier family 16 member 3</t>
  </si>
  <si>
    <t>SLC16A3</t>
  </si>
  <si>
    <t>MOT4_HUMANSLC16A3</t>
  </si>
  <si>
    <t>O15431</t>
  </si>
  <si>
    <t>solute carrier family 31 member 1</t>
  </si>
  <si>
    <t>SLC31A1</t>
  </si>
  <si>
    <t>COPT1_HUMANSLC31A1</t>
  </si>
  <si>
    <t>O15438</t>
  </si>
  <si>
    <t>ATP binding cassette subfamily C member 3</t>
  </si>
  <si>
    <t>ABCC3</t>
  </si>
  <si>
    <t>MRP3_HUMANABCC3</t>
  </si>
  <si>
    <t>O15439</t>
  </si>
  <si>
    <t>ATP binding cassette subfamily C member 4 (PEL blood group)</t>
  </si>
  <si>
    <t>ABCC4</t>
  </si>
  <si>
    <t>MRP4_HUMANABCC4</t>
  </si>
  <si>
    <t>O15440</t>
  </si>
  <si>
    <t>ATP binding cassette subfamily C member 5</t>
  </si>
  <si>
    <t>ABCC5</t>
  </si>
  <si>
    <t>MRP5_HUMANABCC5</t>
  </si>
  <si>
    <t>O15446</t>
  </si>
  <si>
    <t>RNA polymerase I subunit G</t>
  </si>
  <si>
    <t>POLR1G</t>
  </si>
  <si>
    <t>RPA34_HUMANPOLR1G</t>
  </si>
  <si>
    <t>O15455</t>
  </si>
  <si>
    <t>toll like receptor 3</t>
  </si>
  <si>
    <t>TLR3</t>
  </si>
  <si>
    <t>TLR3_HUMANTLR3</t>
  </si>
  <si>
    <t>O15460</t>
  </si>
  <si>
    <t>prolyl 4-hydroxylase subunit alpha 2</t>
  </si>
  <si>
    <t>P4HA2</t>
  </si>
  <si>
    <t>P4HA2_HUMANP4HA2</t>
  </si>
  <si>
    <t>O15498</t>
  </si>
  <si>
    <t>YKT6 v-SNARE homolog</t>
  </si>
  <si>
    <t>YKT6</t>
  </si>
  <si>
    <t>YKT6_HUMANYKT6</t>
  </si>
  <si>
    <t>O15504</t>
  </si>
  <si>
    <t>nucleoporin 42</t>
  </si>
  <si>
    <t>NUP42</t>
  </si>
  <si>
    <t>NUP42_HUMANNUP42</t>
  </si>
  <si>
    <t>O15511</t>
  </si>
  <si>
    <t>actin related protein 2/3 complex subunit 5</t>
  </si>
  <si>
    <t>ARPC5</t>
  </si>
  <si>
    <t>ARPC5_HUMANARPC5</t>
  </si>
  <si>
    <t>O15519</t>
  </si>
  <si>
    <t>CASP8 and FADD like apoptosis regulator</t>
  </si>
  <si>
    <t>CFLAR</t>
  </si>
  <si>
    <t>CFLAR_HUMANCFLAR</t>
  </si>
  <si>
    <t>O15523</t>
  </si>
  <si>
    <t>DEAD-box helicase 3 Y-linked</t>
  </si>
  <si>
    <t>DDX3Y</t>
  </si>
  <si>
    <t>DDX3Y_HUMANDDX3Y</t>
  </si>
  <si>
    <t>O15525</t>
  </si>
  <si>
    <t>MAF bZIP transcription factor G</t>
  </si>
  <si>
    <t>MAFG</t>
  </si>
  <si>
    <t>MAFG_HUMANMAFG</t>
  </si>
  <si>
    <t>O15530</t>
  </si>
  <si>
    <t>3-phosphoinositide dependent protein kinase 1</t>
  </si>
  <si>
    <t>PDPK1</t>
  </si>
  <si>
    <t>PDPK1_HUMANPDPK1</t>
  </si>
  <si>
    <t>O15533</t>
  </si>
  <si>
    <t>TAP binding protein</t>
  </si>
  <si>
    <t>TAPBP</t>
  </si>
  <si>
    <t>TPSN_HUMANTAPBP</t>
  </si>
  <si>
    <t>O15540</t>
  </si>
  <si>
    <t>fatty acid binding protein 7</t>
  </si>
  <si>
    <t>FABP7</t>
  </si>
  <si>
    <t>FABP7_HUMANFABP7</t>
  </si>
  <si>
    <t>O15541</t>
  </si>
  <si>
    <t>ring finger protein 113A</t>
  </si>
  <si>
    <t>RNF113A</t>
  </si>
  <si>
    <t>R113A_HUMANRNF113A</t>
  </si>
  <si>
    <t>O43143</t>
  </si>
  <si>
    <t>DEAH-box helicase 15</t>
  </si>
  <si>
    <t>DHX15</t>
  </si>
  <si>
    <t>DHX15_HUMANDHX15</t>
  </si>
  <si>
    <t>O43148</t>
  </si>
  <si>
    <t>RNA guanine-7 methyltransferase</t>
  </si>
  <si>
    <t>RNMT</t>
  </si>
  <si>
    <t>MCES_HUMANRNMT</t>
  </si>
  <si>
    <t>O43149</t>
  </si>
  <si>
    <t>zinc finger ZZ-type and EF-hand domain containing 1</t>
  </si>
  <si>
    <t>ZZEF1</t>
  </si>
  <si>
    <t>ZZEF1_HUMANZZEF1</t>
  </si>
  <si>
    <t>O43159</t>
  </si>
  <si>
    <t>ribosomal RNA processing 8</t>
  </si>
  <si>
    <t>RRP8</t>
  </si>
  <si>
    <t>RRP8_HUMANRRP8</t>
  </si>
  <si>
    <t>O43166</t>
  </si>
  <si>
    <t>signal induced proliferation associated 1 like 1</t>
  </si>
  <si>
    <t>SIPA1L1</t>
  </si>
  <si>
    <t>SI1L1_HUMANSIPA1L1</t>
  </si>
  <si>
    <t>O43169</t>
  </si>
  <si>
    <t>cytochrome b5 type B</t>
  </si>
  <si>
    <t>CYB5B</t>
  </si>
  <si>
    <t>CYB5B_HUMANCYB5B</t>
  </si>
  <si>
    <t>O43172</t>
  </si>
  <si>
    <t>pre-mRNA processing factor 4</t>
  </si>
  <si>
    <t>PRPF4</t>
  </si>
  <si>
    <t>PRP4_HUMANPRPF4</t>
  </si>
  <si>
    <t>O43175</t>
  </si>
  <si>
    <t>phosphoglycerate dehydrogenase</t>
  </si>
  <si>
    <t>PHGDH</t>
  </si>
  <si>
    <t>SERA_HUMANPHGDH</t>
  </si>
  <si>
    <t>O43181</t>
  </si>
  <si>
    <t>NADH:ubiquinone oxidoreductase subunit S4</t>
  </si>
  <si>
    <t>NDUFS4</t>
  </si>
  <si>
    <t>NDUS4_HUMANNDUFS4</t>
  </si>
  <si>
    <t>O43182</t>
  </si>
  <si>
    <t>Rho GTPase activating protein 6</t>
  </si>
  <si>
    <t>ARHGAP6</t>
  </si>
  <si>
    <t>RHG06_HUMANARHGAP6</t>
  </si>
  <si>
    <t>O43194</t>
  </si>
  <si>
    <t>G protein-coupled receptor 39</t>
  </si>
  <si>
    <t>GPR39</t>
  </si>
  <si>
    <t>GPR39_HUMANGPR39</t>
  </si>
  <si>
    <t>O43236</t>
  </si>
  <si>
    <t>septin 4</t>
  </si>
  <si>
    <t>SEPTIN4</t>
  </si>
  <si>
    <t>SEPT4_HUMANSEPTIN4</t>
  </si>
  <si>
    <t>O43237</t>
  </si>
  <si>
    <t>dynein cytoplasmic 1 light intermediate chain 2</t>
  </si>
  <si>
    <t>DYNC1LI2</t>
  </si>
  <si>
    <t>DC1L2_HUMANDYNC1LI2</t>
  </si>
  <si>
    <t>O43242</t>
  </si>
  <si>
    <t>proteasome 26S subunit, non-ATPase 3</t>
  </si>
  <si>
    <t>PSMD3</t>
  </si>
  <si>
    <t>PSMD3_HUMANPSMD3</t>
  </si>
  <si>
    <t>O43252</t>
  </si>
  <si>
    <t>3'-phosphoadenosine 5'-phosphosulfate synthase 1</t>
  </si>
  <si>
    <t>PAPSS1</t>
  </si>
  <si>
    <t>PAPS1_HUMANPAPSS1</t>
  </si>
  <si>
    <t>O43255</t>
  </si>
  <si>
    <t>siah E3 ubiquitin protein ligase 2</t>
  </si>
  <si>
    <t>SIAH2</t>
  </si>
  <si>
    <t>SIAH2_HUMANSIAH2</t>
  </si>
  <si>
    <t>O43264</t>
  </si>
  <si>
    <t>zw10 kinetochore protein</t>
  </si>
  <si>
    <t>ZW10</t>
  </si>
  <si>
    <t>ZW10_HUMANZW10</t>
  </si>
  <si>
    <t>O43278</t>
  </si>
  <si>
    <t>serine peptidase inhibitor, Kunitz type 1</t>
  </si>
  <si>
    <t>SPINT1</t>
  </si>
  <si>
    <t>SPIT1_HUMANSPINT1</t>
  </si>
  <si>
    <t>O43290</t>
  </si>
  <si>
    <t>spliceosome associated factor 1, recruiter of U4/U6.U5 tri-snRNP</t>
  </si>
  <si>
    <t>SART1</t>
  </si>
  <si>
    <t>SNUT1_HUMANSART1</t>
  </si>
  <si>
    <t>O43291</t>
  </si>
  <si>
    <t>serine peptidase inhibitor, Kunitz type 2</t>
  </si>
  <si>
    <t>SPINT2</t>
  </si>
  <si>
    <t>SPIT2_HUMANSPINT2</t>
  </si>
  <si>
    <t>O43292</t>
  </si>
  <si>
    <t>glycosylphosphatidylinositol anchor attachment 1</t>
  </si>
  <si>
    <t>GPAA1</t>
  </si>
  <si>
    <t>GPAA1_HUMANGPAA1</t>
  </si>
  <si>
    <t>O43295</t>
  </si>
  <si>
    <t>SLIT-ROBO Rho GTPase activating protein 3</t>
  </si>
  <si>
    <t>SRGAP3</t>
  </si>
  <si>
    <t>SRGP3_HUMANSRGAP3</t>
  </si>
  <si>
    <t>O43299</t>
  </si>
  <si>
    <t>adaptor related protein complex 5 subunit zeta 1</t>
  </si>
  <si>
    <t>AP5Z1</t>
  </si>
  <si>
    <t>AP5Z1_HUMANAP5Z1</t>
  </si>
  <si>
    <t>O43301</t>
  </si>
  <si>
    <t>heat shock protein family A (Hsp70) member 12A</t>
  </si>
  <si>
    <t>HSPA12A</t>
  </si>
  <si>
    <t>HS12A_HUMANHSPA12A</t>
  </si>
  <si>
    <t>O43314</t>
  </si>
  <si>
    <t>diphosphoinositol pentakisphosphate kinase 2</t>
  </si>
  <si>
    <t>PPIP5K2</t>
  </si>
  <si>
    <t>VIP2_HUMANPPIP5K2</t>
  </si>
  <si>
    <t>O43318</t>
  </si>
  <si>
    <t>mitogen-activated protein kinase kinase kinase 7</t>
  </si>
  <si>
    <t>MAP3K7</t>
  </si>
  <si>
    <t>M3K7_HUMANMAP3K7</t>
  </si>
  <si>
    <t>O43324</t>
  </si>
  <si>
    <t>eukaryotic translation elongation factor 1 epsilon 1</t>
  </si>
  <si>
    <t>EEF1E1</t>
  </si>
  <si>
    <t>MCA3_HUMANEEF1E1</t>
  </si>
  <si>
    <t>O43325</t>
  </si>
  <si>
    <t>LYR motif containing 1</t>
  </si>
  <si>
    <t>LYRM1</t>
  </si>
  <si>
    <t>LYRM1_HUMANLYRM1</t>
  </si>
  <si>
    <t>O43390</t>
  </si>
  <si>
    <t>heterogeneous nuclear ribonucleoprotein R</t>
  </si>
  <si>
    <t>HNRNPR</t>
  </si>
  <si>
    <t>HNRPR_HUMANHNRNPR</t>
  </si>
  <si>
    <t>O43395</t>
  </si>
  <si>
    <t>pre-mRNA processing factor 3</t>
  </si>
  <si>
    <t>PRPF3</t>
  </si>
  <si>
    <t>PRPF3_HUMANPRPF3</t>
  </si>
  <si>
    <t>O43396</t>
  </si>
  <si>
    <t>thioredoxin like 1</t>
  </si>
  <si>
    <t>TXNL1</t>
  </si>
  <si>
    <t>TXNL1_HUMANTXNL1</t>
  </si>
  <si>
    <t>O43399</t>
  </si>
  <si>
    <t>TPD52 like 2</t>
  </si>
  <si>
    <t>TPD52L2</t>
  </si>
  <si>
    <t>TPD54_HUMANTPD52L2</t>
  </si>
  <si>
    <t>O43402</t>
  </si>
  <si>
    <t>ER membrane protein complex subunit 8</t>
  </si>
  <si>
    <t>EMC8</t>
  </si>
  <si>
    <t>EMC8_HUMANEMC8</t>
  </si>
  <si>
    <t>O43414</t>
  </si>
  <si>
    <t>ERI1 exoribonuclease family member 3</t>
  </si>
  <si>
    <t>ERI3</t>
  </si>
  <si>
    <t>ERI3_HUMANERI3</t>
  </si>
  <si>
    <t>O43424</t>
  </si>
  <si>
    <t>glutamate ionotropic receptor delta type subunit 2</t>
  </si>
  <si>
    <t>GRID2</t>
  </si>
  <si>
    <t>GRID2_HUMANGRID2</t>
  </si>
  <si>
    <t>O43426</t>
  </si>
  <si>
    <t>synaptojanin 1</t>
  </si>
  <si>
    <t>SYNJ1</t>
  </si>
  <si>
    <t>SYNJ1_HUMANSYNJ1</t>
  </si>
  <si>
    <t>O43427</t>
  </si>
  <si>
    <t>FGF1 intracellular binding protein</t>
  </si>
  <si>
    <t>FIBP</t>
  </si>
  <si>
    <t>FIBP_HUMANFIBP</t>
  </si>
  <si>
    <t>O43432</t>
  </si>
  <si>
    <t>eukaryotic translation initiation factor 4 gamma 3</t>
  </si>
  <si>
    <t>EIF4G3</t>
  </si>
  <si>
    <t>IF4G3_HUMANEIF4G3</t>
  </si>
  <si>
    <t>O43447</t>
  </si>
  <si>
    <t>peptidylprolyl isomerase H</t>
  </si>
  <si>
    <t>PPIH</t>
  </si>
  <si>
    <t>PPIH_HUMANPPIH</t>
  </si>
  <si>
    <t>O43464</t>
  </si>
  <si>
    <t>HtrA serine peptidase 2</t>
  </si>
  <si>
    <t>HTRA2</t>
  </si>
  <si>
    <t>HTRA2_HUMANHTRA2</t>
  </si>
  <si>
    <t>O43488</t>
  </si>
  <si>
    <t>aldo-keto reductase family 7 member A2</t>
  </si>
  <si>
    <t>AKR7A2</t>
  </si>
  <si>
    <t>ARK72_HUMANAKR7A2</t>
  </si>
  <si>
    <t>O43491</t>
  </si>
  <si>
    <t>erythrocyte membrane protein band 4.1 like 2</t>
  </si>
  <si>
    <t>EPB41L2</t>
  </si>
  <si>
    <t>E41L2_HUMANEPB41L2</t>
  </si>
  <si>
    <t>O43493</t>
  </si>
  <si>
    <t>trans-golgi network protein 2</t>
  </si>
  <si>
    <t>TGOLN2</t>
  </si>
  <si>
    <t>TGON2_HUMANTGOLN2</t>
  </si>
  <si>
    <t>O43504</t>
  </si>
  <si>
    <t>late endosomal/lysosomal adaptor, MAPK and MTOR activator 5</t>
  </si>
  <si>
    <t>LAMTOR5</t>
  </si>
  <si>
    <t>LTOR5_HUMANLAMTOR5</t>
  </si>
  <si>
    <t>O43505</t>
  </si>
  <si>
    <t>beta-1,4-glucuronyltransferase 1</t>
  </si>
  <si>
    <t>B4GAT1</t>
  </si>
  <si>
    <t>B4GA1_HUMANB4GAT1</t>
  </si>
  <si>
    <t>O43516</t>
  </si>
  <si>
    <t>WAS/WASL interacting protein family member 1</t>
  </si>
  <si>
    <t>WIPF1</t>
  </si>
  <si>
    <t>WIPF1_HUMANWIPF1</t>
  </si>
  <si>
    <t>O43524</t>
  </si>
  <si>
    <t>forkhead box O3</t>
  </si>
  <si>
    <t>FOXO3</t>
  </si>
  <si>
    <t>FOXO3_HUMANFOXO3</t>
  </si>
  <si>
    <t>O43548</t>
  </si>
  <si>
    <t>transglutaminase 5</t>
  </si>
  <si>
    <t>TGM5</t>
  </si>
  <si>
    <t>TGM5_HUMANTGM5</t>
  </si>
  <si>
    <t>O43566</t>
  </si>
  <si>
    <t>regulator of G protein signaling 14</t>
  </si>
  <si>
    <t>RGS14</t>
  </si>
  <si>
    <t>RGS14_HUMANRGS14</t>
  </si>
  <si>
    <t>O43567</t>
  </si>
  <si>
    <t>ring finger protein 13</t>
  </si>
  <si>
    <t>RNF13</t>
  </si>
  <si>
    <t>RNF13_HUMANRNF13</t>
  </si>
  <si>
    <t>O43583</t>
  </si>
  <si>
    <t>density regulated re-initiation and release factor</t>
  </si>
  <si>
    <t>DENR</t>
  </si>
  <si>
    <t>DENR_HUMANDENR</t>
  </si>
  <si>
    <t>O43586</t>
  </si>
  <si>
    <t>proline-serine-threonine phosphatase interacting protein 1</t>
  </si>
  <si>
    <t>PSTPIP1</t>
  </si>
  <si>
    <t>PPIP1_HUMANPSTPIP1</t>
  </si>
  <si>
    <t>O43592</t>
  </si>
  <si>
    <t>exportin for tRNA</t>
  </si>
  <si>
    <t>XPOT</t>
  </si>
  <si>
    <t>XPOT_HUMANXPOT</t>
  </si>
  <si>
    <t>O43598</t>
  </si>
  <si>
    <t>2'-deoxynucleoside 5'-phosphate N-hydrolase 1</t>
  </si>
  <si>
    <t>DNPH1</t>
  </si>
  <si>
    <t>DNPH1_HUMANDNPH1</t>
  </si>
  <si>
    <t>O43615</t>
  </si>
  <si>
    <t>translocase of inner mitochondrial membrane 44</t>
  </si>
  <si>
    <t>TIMM44</t>
  </si>
  <si>
    <t>TIM44_HUMANTIMM44</t>
  </si>
  <si>
    <t>O43617</t>
  </si>
  <si>
    <t>trafficking protein particle complex subunit 3</t>
  </si>
  <si>
    <t>TRAPPC3</t>
  </si>
  <si>
    <t>TPPC3_HUMANTRAPPC3</t>
  </si>
  <si>
    <t>O43633</t>
  </si>
  <si>
    <t>charged multivesicular body protein 2A</t>
  </si>
  <si>
    <t>CHMP2A</t>
  </si>
  <si>
    <t>CHM2A_HUMANCHMP2A</t>
  </si>
  <si>
    <t>O43639</t>
  </si>
  <si>
    <t>NCK adaptor protein 2</t>
  </si>
  <si>
    <t>NCK2</t>
  </si>
  <si>
    <t>NCK2_HUMANNCK2</t>
  </si>
  <si>
    <t>O43660</t>
  </si>
  <si>
    <t>pleiotropic regulator 1</t>
  </si>
  <si>
    <t>PLRG1</t>
  </si>
  <si>
    <t>PLRG1_HUMANPLRG1</t>
  </si>
  <si>
    <t>O43665</t>
  </si>
  <si>
    <t>regulator of G protein signaling 10</t>
  </si>
  <si>
    <t>RGS10</t>
  </si>
  <si>
    <t>RGS10_HUMANRGS10</t>
  </si>
  <si>
    <t>O43670</t>
  </si>
  <si>
    <t>zinc finger protein 207</t>
  </si>
  <si>
    <t>ZNF207</t>
  </si>
  <si>
    <t>ZN207_HUMANZNF207</t>
  </si>
  <si>
    <t>O43674</t>
  </si>
  <si>
    <t>NADH:ubiquinone oxidoreductase subunit B5</t>
  </si>
  <si>
    <t>NDUFB5</t>
  </si>
  <si>
    <t>NDUB5_HUMANNDUFB5</t>
  </si>
  <si>
    <t>O43676</t>
  </si>
  <si>
    <t>NADH:ubiquinone oxidoreductase subunit B3</t>
  </si>
  <si>
    <t>NDUFB3</t>
  </si>
  <si>
    <t>NDUB3_HUMANNDUFB3</t>
  </si>
  <si>
    <t>O43678</t>
  </si>
  <si>
    <t>NADH:ubiquinone oxidoreductase subunit A2</t>
  </si>
  <si>
    <t>NDUFA2</t>
  </si>
  <si>
    <t>NDUA2_HUMANNDUFA2</t>
  </si>
  <si>
    <t>O43681</t>
  </si>
  <si>
    <t>guided entry of tail-anchored proteins factor 3, ATPase</t>
  </si>
  <si>
    <t>GET3</t>
  </si>
  <si>
    <t>GET3_HUMANGET3</t>
  </si>
  <si>
    <t>O43684</t>
  </si>
  <si>
    <t>BUB3 mitotic checkpoint protein</t>
  </si>
  <si>
    <t>BUB3</t>
  </si>
  <si>
    <t>BUB3_HUMANBUB3</t>
  </si>
  <si>
    <t>O43707</t>
  </si>
  <si>
    <t>actinin alpha 4</t>
  </si>
  <si>
    <t>ACTN4</t>
  </si>
  <si>
    <t>ACTN4_HUMANACTN4</t>
  </si>
  <si>
    <t>O43708</t>
  </si>
  <si>
    <t>glutathione S-transferase zeta 1</t>
  </si>
  <si>
    <t>GSTZ1</t>
  </si>
  <si>
    <t>MAAI_HUMANGSTZ1</t>
  </si>
  <si>
    <t>O43715</t>
  </si>
  <si>
    <t>TP53 regulated inhibitor of apoptosis 1</t>
  </si>
  <si>
    <t>TRIAP1</t>
  </si>
  <si>
    <t>TRIA1_HUMANTRIAP1</t>
  </si>
  <si>
    <t>O43716</t>
  </si>
  <si>
    <t>glutamyl-tRNA amidotransferase subunit C</t>
  </si>
  <si>
    <t>GATC</t>
  </si>
  <si>
    <t>GATC_HUMANGATC</t>
  </si>
  <si>
    <t>O43719</t>
  </si>
  <si>
    <t>HIV-1 Tat specific factor 1</t>
  </si>
  <si>
    <t>HTATSF1</t>
  </si>
  <si>
    <t>HTSF1_HUMANHTATSF1</t>
  </si>
  <si>
    <t>O43747</t>
  </si>
  <si>
    <t>adaptor related protein complex 1 subunit gamma 1</t>
  </si>
  <si>
    <t>AP1G1</t>
  </si>
  <si>
    <t>AP1G1_HUMANAP1G1</t>
  </si>
  <si>
    <t>O43752</t>
  </si>
  <si>
    <t>syntaxin 6</t>
  </si>
  <si>
    <t>STX6</t>
  </si>
  <si>
    <t>STX6_HUMANSTX6</t>
  </si>
  <si>
    <t>O43759</t>
  </si>
  <si>
    <t>synaptogyrin 1</t>
  </si>
  <si>
    <t>SYNGR1</t>
  </si>
  <si>
    <t>SNG1_HUMANSYNGR1</t>
  </si>
  <si>
    <t>O43760</t>
  </si>
  <si>
    <t>synaptogyrin 2</t>
  </si>
  <si>
    <t>SYNGR2</t>
  </si>
  <si>
    <t>SNG2_HUMANSYNGR2</t>
  </si>
  <si>
    <t>O43761</t>
  </si>
  <si>
    <t>synaptogyrin 3</t>
  </si>
  <si>
    <t>SYNGR3</t>
  </si>
  <si>
    <t>SNG3_HUMANSYNGR3</t>
  </si>
  <si>
    <t>O43765</t>
  </si>
  <si>
    <t>small glutamine rich tetratricopeptide repeat co-chaperone alpha</t>
  </si>
  <si>
    <t>SGTA</t>
  </si>
  <si>
    <t>SGTA_HUMANSGTA</t>
  </si>
  <si>
    <t>O43766</t>
  </si>
  <si>
    <t>lipoic acid synthetase</t>
  </si>
  <si>
    <t>LIAS</t>
  </si>
  <si>
    <t>LIAS_HUMANLIAS</t>
  </si>
  <si>
    <t>O43768</t>
  </si>
  <si>
    <t>endosulfine alpha</t>
  </si>
  <si>
    <t>ENSA</t>
  </si>
  <si>
    <t>ENSA_HUMANENSA</t>
  </si>
  <si>
    <t>O43772</t>
  </si>
  <si>
    <t>solute carrier family 25 member 20</t>
  </si>
  <si>
    <t>SLC25A20</t>
  </si>
  <si>
    <t>MCAT_HUMANSLC25A20</t>
  </si>
  <si>
    <t>O43776</t>
  </si>
  <si>
    <t>asparaginyl-tRNA synthetase 1</t>
  </si>
  <si>
    <t>NARS1</t>
  </si>
  <si>
    <t>SYNC_HUMANNARS1</t>
  </si>
  <si>
    <t>O43795</t>
  </si>
  <si>
    <t>myosin IB</t>
  </si>
  <si>
    <t>MYO1B</t>
  </si>
  <si>
    <t>MYO1B_HUMANMYO1B</t>
  </si>
  <si>
    <t>O43805</t>
  </si>
  <si>
    <t>SS nuclear autoantigen 1</t>
  </si>
  <si>
    <t>SSNA1</t>
  </si>
  <si>
    <t>SSNA1_HUMANSSNA1</t>
  </si>
  <si>
    <t>O43808</t>
  </si>
  <si>
    <t>solute carrier family 25 member 17</t>
  </si>
  <si>
    <t>SLC25A17</t>
  </si>
  <si>
    <t>PM34_HUMANSLC25A17</t>
  </si>
  <si>
    <t>O43809</t>
  </si>
  <si>
    <t>nudix hydrolase 21</t>
  </si>
  <si>
    <t>NUDT21</t>
  </si>
  <si>
    <t>CPSF5_HUMANNUDT21</t>
  </si>
  <si>
    <t>O43813</t>
  </si>
  <si>
    <t>LanC like glutathione S-transferase 1</t>
  </si>
  <si>
    <t>LANCL1</t>
  </si>
  <si>
    <t>LANC1_HUMANLANCL1</t>
  </si>
  <si>
    <t>O43815</t>
  </si>
  <si>
    <t>striatin</t>
  </si>
  <si>
    <t>STRN</t>
  </si>
  <si>
    <t>STRN_HUMANSTRN</t>
  </si>
  <si>
    <t>O43818</t>
  </si>
  <si>
    <t>ribosomal RNA processing 9, U3 small nucleolar RNA binding protein</t>
  </si>
  <si>
    <t>RRP9</t>
  </si>
  <si>
    <t>U3IP2_HUMANRRP9</t>
  </si>
  <si>
    <t>O43819</t>
  </si>
  <si>
    <t>synthesis of cytochrome C oxidase 2</t>
  </si>
  <si>
    <t>SCO2</t>
  </si>
  <si>
    <t>SCO2_HUMANSCO2</t>
  </si>
  <si>
    <t>O43823</t>
  </si>
  <si>
    <t>A-kinase anchoring protein 8</t>
  </si>
  <si>
    <t>AKAP8</t>
  </si>
  <si>
    <t>AKAP8_HUMANAKAP8</t>
  </si>
  <si>
    <t>O43824</t>
  </si>
  <si>
    <t>GTP binding protein 6 (putative)</t>
  </si>
  <si>
    <t>GTPBP6</t>
  </si>
  <si>
    <t>GTPB6_HUMANGTPBP6</t>
  </si>
  <si>
    <t>O43826</t>
  </si>
  <si>
    <t>solute carrier family 37 member 4</t>
  </si>
  <si>
    <t>SLC37A4</t>
  </si>
  <si>
    <t>G6PT1_HUMANSLC37A4</t>
  </si>
  <si>
    <t>O43837</t>
  </si>
  <si>
    <t>isocitrate dehydrogenase (NAD(+)) 3 non-catalytic subunit beta</t>
  </si>
  <si>
    <t>IDH3B</t>
  </si>
  <si>
    <t>IDH3B_HUMANIDH3B</t>
  </si>
  <si>
    <t>O43847</t>
  </si>
  <si>
    <t>nardilysin convertase</t>
  </si>
  <si>
    <t>NRDC</t>
  </si>
  <si>
    <t>NRDC_HUMANNRDC</t>
  </si>
  <si>
    <t>O43852</t>
  </si>
  <si>
    <t>calumenin</t>
  </si>
  <si>
    <t>CALU</t>
  </si>
  <si>
    <t>CALU_HUMANCALU</t>
  </si>
  <si>
    <t>O43861</t>
  </si>
  <si>
    <t>ATPase phospholipid transporting 9B (putative)</t>
  </si>
  <si>
    <t>ATP9B</t>
  </si>
  <si>
    <t>ATP9B_HUMANATP9B</t>
  </si>
  <si>
    <t>O43865</t>
  </si>
  <si>
    <t>adenosylhomocysteinase like 1</t>
  </si>
  <si>
    <t>AHCYL1</t>
  </si>
  <si>
    <t>SAHH2_HUMANAHCYL1</t>
  </si>
  <si>
    <t>O43903</t>
  </si>
  <si>
    <t>growth arrest specific 2</t>
  </si>
  <si>
    <t>GAS2</t>
  </si>
  <si>
    <t>GAS2_HUMANGAS2</t>
  </si>
  <si>
    <t>O43914</t>
  </si>
  <si>
    <t>transmembrane immune signaling adaptor TYROBP</t>
  </si>
  <si>
    <t>TYROBP</t>
  </si>
  <si>
    <t>TYOBP_HUMANTYROBP</t>
  </si>
  <si>
    <t>O43920</t>
  </si>
  <si>
    <t>NADH:ubiquinone oxidoreductase subunit S5</t>
  </si>
  <si>
    <t>NDUFS5</t>
  </si>
  <si>
    <t>NDUS5_HUMANNDUFS5</t>
  </si>
  <si>
    <t>O43924</t>
  </si>
  <si>
    <t>phosphodiesterase 6D</t>
  </si>
  <si>
    <t>PDE6D</t>
  </si>
  <si>
    <t>PDE6D_HUMANPDE6D</t>
  </si>
  <si>
    <t>O43929</t>
  </si>
  <si>
    <t>origin recognition complex subunit 4</t>
  </si>
  <si>
    <t>ORC4</t>
  </si>
  <si>
    <t>ORC4_HUMANORC4</t>
  </si>
  <si>
    <t>O43933</t>
  </si>
  <si>
    <t>peroxisomal biogenesis factor 1</t>
  </si>
  <si>
    <t>PEX1</t>
  </si>
  <si>
    <t>PEX1_HUMANPEX1</t>
  </si>
  <si>
    <t>O43934</t>
  </si>
  <si>
    <t>major facilitator superfamily domain containing 11</t>
  </si>
  <si>
    <t>MFSD11</t>
  </si>
  <si>
    <t>MFS11_HUMANMFSD11</t>
  </si>
  <si>
    <t>O60216</t>
  </si>
  <si>
    <t>RAD21 cohesin complex component</t>
  </si>
  <si>
    <t>RAD21</t>
  </si>
  <si>
    <t>RAD21_HUMANRAD21</t>
  </si>
  <si>
    <t>O60220</t>
  </si>
  <si>
    <t>translocase of inner mitochondrial membrane 8A</t>
  </si>
  <si>
    <t>TIMM8A</t>
  </si>
  <si>
    <t>TIM8A_HUMANTIMM8A</t>
  </si>
  <si>
    <t>O60231</t>
  </si>
  <si>
    <t>DEAH-box helicase 16</t>
  </si>
  <si>
    <t>DHX16</t>
  </si>
  <si>
    <t>DHX16_HUMANDHX16</t>
  </si>
  <si>
    <t>O60234</t>
  </si>
  <si>
    <t>glia maturation factor gamma</t>
  </si>
  <si>
    <t>GMFG</t>
  </si>
  <si>
    <t>GMFG_HUMANGMFG</t>
  </si>
  <si>
    <t>O60238</t>
  </si>
  <si>
    <t>BCL2 interacting protein 3 like</t>
  </si>
  <si>
    <t>BNIP3L</t>
  </si>
  <si>
    <t>BNI3L_HUMANBNIP3L</t>
  </si>
  <si>
    <t>O60241</t>
  </si>
  <si>
    <t>adhesion G protein-coupled receptor B2</t>
  </si>
  <si>
    <t>ADGRB2</t>
  </si>
  <si>
    <t>AGRB2_HUMANADGRB2</t>
  </si>
  <si>
    <t>O60256</t>
  </si>
  <si>
    <t>phosphoribosyl pyrophosphate synthetase associated protein 2</t>
  </si>
  <si>
    <t>PRPSAP2</t>
  </si>
  <si>
    <t>KPRB_HUMANPRPSAP2</t>
  </si>
  <si>
    <t>O60260</t>
  </si>
  <si>
    <t>parkin RBR E3 ubiquitin protein ligase</t>
  </si>
  <si>
    <t>PRKN</t>
  </si>
  <si>
    <t>PRKN_HUMANPRKN</t>
  </si>
  <si>
    <t>O60264</t>
  </si>
  <si>
    <t>SWI/SNF related, matrix associated, actin dependent regulator of chromatin, subfamily a, member 5</t>
  </si>
  <si>
    <t>SMARCA5</t>
  </si>
  <si>
    <t>SMCA5_HUMANSMARCA5</t>
  </si>
  <si>
    <t>O60268</t>
  </si>
  <si>
    <t>KIAA0513</t>
  </si>
  <si>
    <t>K0513_HUMANKIAA0513</t>
  </si>
  <si>
    <t>O60271</t>
  </si>
  <si>
    <t>sperm associated antigen 9</t>
  </si>
  <si>
    <t>SPAG9</t>
  </si>
  <si>
    <t>JIP4_HUMANSPAG9</t>
  </si>
  <si>
    <t>O60282</t>
  </si>
  <si>
    <t>kinesin family member 5C</t>
  </si>
  <si>
    <t>KIF5C</t>
  </si>
  <si>
    <t>KIF5C_HUMANKIF5C</t>
  </si>
  <si>
    <t>O60287</t>
  </si>
  <si>
    <t>URB1 ribosome biogenesis homolog</t>
  </si>
  <si>
    <t>URB1</t>
  </si>
  <si>
    <t>NPA1P_HUMANURB1</t>
  </si>
  <si>
    <t>O60291</t>
  </si>
  <si>
    <t>mahogunin ring finger 1</t>
  </si>
  <si>
    <t>MGRN1</t>
  </si>
  <si>
    <t>MGRN1_HUMANMGRN1</t>
  </si>
  <si>
    <t>O60306</t>
  </si>
  <si>
    <t>aquarius intron-binding spliceosomal factor</t>
  </si>
  <si>
    <t>AQR</t>
  </si>
  <si>
    <t>AQR_HUMANAQR</t>
  </si>
  <si>
    <t>O60307</t>
  </si>
  <si>
    <t>microtubule associated serine/threonine kinase 3</t>
  </si>
  <si>
    <t>MAST3</t>
  </si>
  <si>
    <t>MAST3_HUMANMAST3</t>
  </si>
  <si>
    <t>O60312</t>
  </si>
  <si>
    <t>ATPase phospholipid transporting 10A (putative)</t>
  </si>
  <si>
    <t>ATP10A</t>
  </si>
  <si>
    <t>AT10A_HUMANATP10A</t>
  </si>
  <si>
    <t>O60313</t>
  </si>
  <si>
    <t>OPA1 mitochondrial dynamin like GTPase</t>
  </si>
  <si>
    <t>OPA1</t>
  </si>
  <si>
    <t>OPA1_HUMANOPA1</t>
  </si>
  <si>
    <t>O60318</t>
  </si>
  <si>
    <t>minichromosome maintenance complex component 3 associated protein</t>
  </si>
  <si>
    <t>MCM3AP</t>
  </si>
  <si>
    <t>GANP_HUMANMCM3AP</t>
  </si>
  <si>
    <t>O60331</t>
  </si>
  <si>
    <t>phosphatidylinositol-4-phosphate 5-kinase type 1 gamma</t>
  </si>
  <si>
    <t>PIP5K1C</t>
  </si>
  <si>
    <t>PI51C_HUMANPIP5K1C</t>
  </si>
  <si>
    <t>O60333</t>
  </si>
  <si>
    <t>kinesin family member 1B</t>
  </si>
  <si>
    <t>KIF1B</t>
  </si>
  <si>
    <t>KIF1B_HUMANKIF1B</t>
  </si>
  <si>
    <t>O60337</t>
  </si>
  <si>
    <t>membrane associated ring-CH-type finger 6</t>
  </si>
  <si>
    <t>MARCHF6</t>
  </si>
  <si>
    <t>MARH6_HUMANMARCHF6</t>
  </si>
  <si>
    <t>O60341</t>
  </si>
  <si>
    <t>lysine demethylase 1A</t>
  </si>
  <si>
    <t>KDM1A</t>
  </si>
  <si>
    <t>KDM1A_HUMANKDM1A</t>
  </si>
  <si>
    <t>O60343</t>
  </si>
  <si>
    <t>TBC1 domain family member 4</t>
  </si>
  <si>
    <t>TBC1D4</t>
  </si>
  <si>
    <t>TBCD4_HUMANTBC1D4</t>
  </si>
  <si>
    <t>O60427</t>
  </si>
  <si>
    <t>fatty acid desaturase 1</t>
  </si>
  <si>
    <t>FADS1</t>
  </si>
  <si>
    <t>FADS1_HUMANFADS1</t>
  </si>
  <si>
    <t>O60443</t>
  </si>
  <si>
    <t>gasdermin E</t>
  </si>
  <si>
    <t>GSDME</t>
  </si>
  <si>
    <t>GSDME_HUMANGSDME</t>
  </si>
  <si>
    <t>O60449</t>
  </si>
  <si>
    <t>lymphocyte antigen 75</t>
  </si>
  <si>
    <t>LY75</t>
  </si>
  <si>
    <t>LY75_HUMANLY75</t>
  </si>
  <si>
    <t>O60462</t>
  </si>
  <si>
    <t>neuropilin 2</t>
  </si>
  <si>
    <t>NRP2</t>
  </si>
  <si>
    <t>NRP2_HUMANNRP2</t>
  </si>
  <si>
    <t>O60476</t>
  </si>
  <si>
    <t>mannosidase alpha class 1A member 2</t>
  </si>
  <si>
    <t>MAN1A2</t>
  </si>
  <si>
    <t>MA1A2_HUMANMAN1A2</t>
  </si>
  <si>
    <t>O60486</t>
  </si>
  <si>
    <t>plexin C1</t>
  </si>
  <si>
    <t>PLXNC1</t>
  </si>
  <si>
    <t>PLXC1_HUMANPLXNC1</t>
  </si>
  <si>
    <t>O60487</t>
  </si>
  <si>
    <t>myelin protein zero like 2</t>
  </si>
  <si>
    <t>MPZL2</t>
  </si>
  <si>
    <t>MPZL2_HUMANMPZL2</t>
  </si>
  <si>
    <t>O60488</t>
  </si>
  <si>
    <t>acyl-CoA synthetase long chain family member 4</t>
  </si>
  <si>
    <t>ACSL4</t>
  </si>
  <si>
    <t>ACSL4_HUMANACSL4</t>
  </si>
  <si>
    <t>O60493</t>
  </si>
  <si>
    <t>sorting nexin 3</t>
  </si>
  <si>
    <t>SNX3</t>
  </si>
  <si>
    <t>SNX3_HUMANSNX3</t>
  </si>
  <si>
    <t>O60496</t>
  </si>
  <si>
    <t>docking protein 2</t>
  </si>
  <si>
    <t>DOK2</t>
  </si>
  <si>
    <t>DOK2_HUMANDOK2</t>
  </si>
  <si>
    <t>O60499</t>
  </si>
  <si>
    <t>syntaxin 10</t>
  </si>
  <si>
    <t>STX10</t>
  </si>
  <si>
    <t>STX10_HUMANSTX10</t>
  </si>
  <si>
    <t>O60502</t>
  </si>
  <si>
    <t>O-GlcNAcase</t>
  </si>
  <si>
    <t>OGA</t>
  </si>
  <si>
    <t>OGA_HUMANOGA</t>
  </si>
  <si>
    <t>O60504</t>
  </si>
  <si>
    <t>sorbin and SH3 domain containing 3</t>
  </si>
  <si>
    <t>SORBS3</t>
  </si>
  <si>
    <t>VINEX_HUMANSORBS3</t>
  </si>
  <si>
    <t>O60506</t>
  </si>
  <si>
    <t>synaptotagmin binding cytoplasmic RNA interacting protein</t>
  </si>
  <si>
    <t>SYNCRIP</t>
  </si>
  <si>
    <t>HNRPQ_HUMANSYNCRIP</t>
  </si>
  <si>
    <t>O60508</t>
  </si>
  <si>
    <t>cell division cycle 40</t>
  </si>
  <si>
    <t>CDC40</t>
  </si>
  <si>
    <t>PRP17_HUMANCDC40</t>
  </si>
  <si>
    <t>O60513</t>
  </si>
  <si>
    <t>beta-1,4-galactosyltransferase 4</t>
  </si>
  <si>
    <t>B4GALT4</t>
  </si>
  <si>
    <t>B4GT4_HUMANB4GALT4</t>
  </si>
  <si>
    <t>O60518</t>
  </si>
  <si>
    <t>RAN binding protein 6</t>
  </si>
  <si>
    <t>RANBP6</t>
  </si>
  <si>
    <t>RNBP6_HUMANRANBP6</t>
  </si>
  <si>
    <t>O60524</t>
  </si>
  <si>
    <t>nuclear export mediator factor</t>
  </si>
  <si>
    <t>NEMF</t>
  </si>
  <si>
    <t>NEMF_HUMANNEMF</t>
  </si>
  <si>
    <t>O60547</t>
  </si>
  <si>
    <t>GDP-mannose 4,6-dehydratase</t>
  </si>
  <si>
    <t>GMDS</t>
  </si>
  <si>
    <t>GMDS_HUMANGMDS</t>
  </si>
  <si>
    <t>O60568</t>
  </si>
  <si>
    <t>procollagen-lysine,2-oxoglutarate 5-dioxygenase 3</t>
  </si>
  <si>
    <t>PLOD3</t>
  </si>
  <si>
    <t>PLOD3_HUMANPLOD3</t>
  </si>
  <si>
    <t>O60573</t>
  </si>
  <si>
    <t>eukaryotic translation initiation factor 4E family member 2</t>
  </si>
  <si>
    <t>EIF4E2</t>
  </si>
  <si>
    <t>IF4E2_HUMANEIF4E2</t>
  </si>
  <si>
    <t>O60603</t>
  </si>
  <si>
    <t>toll like receptor 2</t>
  </si>
  <si>
    <t>TLR2</t>
  </si>
  <si>
    <t>TLR2_HUMANTLR2</t>
  </si>
  <si>
    <t>O60610</t>
  </si>
  <si>
    <t>diaphanous related formin 1</t>
  </si>
  <si>
    <t>DIAPH1</t>
  </si>
  <si>
    <t>DIAP1_HUMANDIAPH1</t>
  </si>
  <si>
    <t>O60613</t>
  </si>
  <si>
    <t>selenoprotein F</t>
  </si>
  <si>
    <t>SELENOF</t>
  </si>
  <si>
    <t>SEP15_HUMANSELENOF</t>
  </si>
  <si>
    <t>O60636</t>
  </si>
  <si>
    <t>tetraspanin 2</t>
  </si>
  <si>
    <t>TSPAN2</t>
  </si>
  <si>
    <t>TSN2_HUMANTSPAN2</t>
  </si>
  <si>
    <t>O60637</t>
  </si>
  <si>
    <t>tetraspanin 3</t>
  </si>
  <si>
    <t>TSPAN3</t>
  </si>
  <si>
    <t>TSN3_HUMANTSPAN3</t>
  </si>
  <si>
    <t>O60641</t>
  </si>
  <si>
    <t>synaptosome associated protein 91</t>
  </si>
  <si>
    <t>SNAP91</t>
  </si>
  <si>
    <t>AP180_HUMANSNAP91</t>
  </si>
  <si>
    <t>O60645</t>
  </si>
  <si>
    <t>exocyst complex component 3</t>
  </si>
  <si>
    <t>EXOC3</t>
  </si>
  <si>
    <t>EXOC3_HUMANEXOC3</t>
  </si>
  <si>
    <t>O60664</t>
  </si>
  <si>
    <t>perilipin 3</t>
  </si>
  <si>
    <t>PLIN3</t>
  </si>
  <si>
    <t>PLIN3_HUMANPLIN3</t>
  </si>
  <si>
    <t>O60674</t>
  </si>
  <si>
    <t>Janus kinase 2</t>
  </si>
  <si>
    <t>JAK2</t>
  </si>
  <si>
    <t>JAK2_HUMANJAK2</t>
  </si>
  <si>
    <t>O60678</t>
  </si>
  <si>
    <t>protein arginine methyltransferase 3</t>
  </si>
  <si>
    <t>PRMT3</t>
  </si>
  <si>
    <t>ANM3_HUMANPRMT3</t>
  </si>
  <si>
    <t>O60683</t>
  </si>
  <si>
    <t>peroxisomal biogenesis factor 10</t>
  </si>
  <si>
    <t>PEX10</t>
  </si>
  <si>
    <t>PEX10_HUMANPEX10</t>
  </si>
  <si>
    <t>O60684</t>
  </si>
  <si>
    <t>karyopherin subunit alpha 6</t>
  </si>
  <si>
    <t>KPNA6</t>
  </si>
  <si>
    <t>IMA7_HUMANKPNA6</t>
  </si>
  <si>
    <t>O60701</t>
  </si>
  <si>
    <t>UDP-glucose 6-dehydrogenase</t>
  </si>
  <si>
    <t>UGDH</t>
  </si>
  <si>
    <t>UGDH_HUMANUGDH</t>
  </si>
  <si>
    <t>O60704</t>
  </si>
  <si>
    <t>tyrosylprotein sulfotransferase 2</t>
  </si>
  <si>
    <t>TPST2</t>
  </si>
  <si>
    <t>TPST2_HUMANTPST2</t>
  </si>
  <si>
    <t>O60711</t>
  </si>
  <si>
    <t>leupaxin</t>
  </si>
  <si>
    <t>LPXN</t>
  </si>
  <si>
    <t>LPXN_HUMANLPXN</t>
  </si>
  <si>
    <t>O60716</t>
  </si>
  <si>
    <t>catenin delta 1</t>
  </si>
  <si>
    <t>CTNND1</t>
  </si>
  <si>
    <t>CTND1_HUMANCTNND1</t>
  </si>
  <si>
    <t>O60725</t>
  </si>
  <si>
    <t>isoprenylcysteine carboxyl methyltransferase</t>
  </si>
  <si>
    <t>ICMT</t>
  </si>
  <si>
    <t>ICMT_HUMANICMT</t>
  </si>
  <si>
    <t>O60749</t>
  </si>
  <si>
    <t>sorting nexin 2</t>
  </si>
  <si>
    <t>SNX2</t>
  </si>
  <si>
    <t>SNX2_HUMANSNX2</t>
  </si>
  <si>
    <t>O60760</t>
  </si>
  <si>
    <t>hematopoietic prostaglandin D synthase</t>
  </si>
  <si>
    <t>HPGDS</t>
  </si>
  <si>
    <t>HPGDS_HUMANHPGDS</t>
  </si>
  <si>
    <t>O60762</t>
  </si>
  <si>
    <t>dolichyl-phosphate mannosyltransferase subunit 1, catalytic</t>
  </si>
  <si>
    <t>DPM1</t>
  </si>
  <si>
    <t>DPM1_HUMANDPM1</t>
  </si>
  <si>
    <t>O60763</t>
  </si>
  <si>
    <t>USO1 vesicle transport factor</t>
  </si>
  <si>
    <t>USO1</t>
  </si>
  <si>
    <t>USO1_HUMANUSO1</t>
  </si>
  <si>
    <t>O60783</t>
  </si>
  <si>
    <t>mitochondrial ribosomal protein S14</t>
  </si>
  <si>
    <t>MRPS14</t>
  </si>
  <si>
    <t>RT14_HUMANMRPS14</t>
  </si>
  <si>
    <t>O60784</t>
  </si>
  <si>
    <t>target of myb1 membrane trafficking protein</t>
  </si>
  <si>
    <t>TOM1</t>
  </si>
  <si>
    <t>TOM1_HUMANTOM1</t>
  </si>
  <si>
    <t>O60814</t>
  </si>
  <si>
    <t>H2B clustered histone 12</t>
  </si>
  <si>
    <t>H2BC12</t>
  </si>
  <si>
    <t>H2B1K_HUMAN;H2B1D_HUMAN;H2B1C_HUMAN;H2B2F_HUMAN;H2B1H_HUMAN;H2B1N_HUMAN;H2B1M_HUMAN;H2B1L_HUMANH2BC12;H2BC5;H2BC10;H2BC18;H2BC9;H2BC15;H2BC14;H2BC13</t>
  </si>
  <si>
    <t>O60825</t>
  </si>
  <si>
    <t>6-phosphofructo-2-kinase/fructose-2,6-biphosphatase 2</t>
  </si>
  <si>
    <t>PFKFB2</t>
  </si>
  <si>
    <t>F262_HUMANPFKFB2</t>
  </si>
  <si>
    <t>O60826</t>
  </si>
  <si>
    <t>coiled-coil domain containing 22</t>
  </si>
  <si>
    <t>CCDC22</t>
  </si>
  <si>
    <t>CCD22_HUMANCCDC22</t>
  </si>
  <si>
    <t>O60828</t>
  </si>
  <si>
    <t>polyglutamine binding protein 1</t>
  </si>
  <si>
    <t>PQBP1</t>
  </si>
  <si>
    <t>PQBP1_HUMANPQBP1</t>
  </si>
  <si>
    <t>O60830</t>
  </si>
  <si>
    <t>translocase of inner mitochondrial membrane 17B</t>
  </si>
  <si>
    <t>TIMM17B</t>
  </si>
  <si>
    <t>TI17B_HUMANTIMM17B</t>
  </si>
  <si>
    <t>O60831</t>
  </si>
  <si>
    <t>PRA1 domain family member 2</t>
  </si>
  <si>
    <t>PRAF2</t>
  </si>
  <si>
    <t>PRAF2_HUMANPRAF2</t>
  </si>
  <si>
    <t>O60832</t>
  </si>
  <si>
    <t>dyskerin pseudouridine synthase 1</t>
  </si>
  <si>
    <t>DKC1</t>
  </si>
  <si>
    <t>DKC1_HUMANDKC1</t>
  </si>
  <si>
    <t>O60841</t>
  </si>
  <si>
    <t>eukaryotic translation initiation factor 5B</t>
  </si>
  <si>
    <t>EIF5B</t>
  </si>
  <si>
    <t>IF2P_HUMANEIF5B</t>
  </si>
  <si>
    <t>O60858</t>
  </si>
  <si>
    <t>tripartite motif containing 13</t>
  </si>
  <si>
    <t>TRIM13</t>
  </si>
  <si>
    <t>TRI13_HUMANTRIM13</t>
  </si>
  <si>
    <t>O60861</t>
  </si>
  <si>
    <t>growth arrest specific 7</t>
  </si>
  <si>
    <t>GAS7</t>
  </si>
  <si>
    <t>GAS7_HUMANGAS7</t>
  </si>
  <si>
    <t>O60869</t>
  </si>
  <si>
    <t>endothelial differentiation related factor 1</t>
  </si>
  <si>
    <t>EDF1</t>
  </si>
  <si>
    <t>EDF1_HUMANEDF1</t>
  </si>
  <si>
    <t>O60879</t>
  </si>
  <si>
    <t>diaphanous related formin 2</t>
  </si>
  <si>
    <t>DIAPH2</t>
  </si>
  <si>
    <t>DIAP2_HUMANDIAPH2</t>
  </si>
  <si>
    <t>O60883</t>
  </si>
  <si>
    <t>G protein-coupled receptor 37 like 1</t>
  </si>
  <si>
    <t>GPR37L1</t>
  </si>
  <si>
    <t>G37L1_HUMANGPR37L1</t>
  </si>
  <si>
    <t>O60884</t>
  </si>
  <si>
    <t>DnaJ heat shock protein family (Hsp40) member A2</t>
  </si>
  <si>
    <t>DNAJA2</t>
  </si>
  <si>
    <t>DNJA2_HUMANDNAJA2</t>
  </si>
  <si>
    <t>O60885</t>
  </si>
  <si>
    <t>bromodomain containing 4</t>
  </si>
  <si>
    <t>BRD4</t>
  </si>
  <si>
    <t>BRD4_HUMANBRD4</t>
  </si>
  <si>
    <t>O60888</t>
  </si>
  <si>
    <t>cutA divalent cation tolerance homolog</t>
  </si>
  <si>
    <t>CUTA</t>
  </si>
  <si>
    <t>CUTA_HUMANCUTA</t>
  </si>
  <si>
    <t>O60906</t>
  </si>
  <si>
    <t>sphingomyelin phosphodiesterase 2</t>
  </si>
  <si>
    <t>SMPD2</t>
  </si>
  <si>
    <t>NSMA_HUMANSMPD2</t>
  </si>
  <si>
    <t>O60911</t>
  </si>
  <si>
    <t>cathepsin V</t>
  </si>
  <si>
    <t>CTSV</t>
  </si>
  <si>
    <t>CATL2_HUMANCTSV</t>
  </si>
  <si>
    <t>O60925</t>
  </si>
  <si>
    <t>prefoldin subunit 1</t>
  </si>
  <si>
    <t>PFDN1</t>
  </si>
  <si>
    <t>PFD1_HUMANPFDN1</t>
  </si>
  <si>
    <t>O60931</t>
  </si>
  <si>
    <t>cystinosin, lysosomal cystine transporter</t>
  </si>
  <si>
    <t>CTNS</t>
  </si>
  <si>
    <t>CTNS_HUMANCTNS</t>
  </si>
  <si>
    <t>O60942</t>
  </si>
  <si>
    <t>RNA guanylyltransferase and 5'-phosphatase</t>
  </si>
  <si>
    <t>RNGTT</t>
  </si>
  <si>
    <t>MCE1_HUMANRNGTT</t>
  </si>
  <si>
    <t>O75022</t>
  </si>
  <si>
    <t>leukocyte immunoglobulin-like receptor subfamily B member 3</t>
  </si>
  <si>
    <t>LOC102725035</t>
  </si>
  <si>
    <t>LIRB3_HUMANLILRB3</t>
  </si>
  <si>
    <t>O75027</t>
  </si>
  <si>
    <t>ATP binding cassette subfamily B member 7</t>
  </si>
  <si>
    <t>ABCB7</t>
  </si>
  <si>
    <t>ABCB7_HUMANABCB7</t>
  </si>
  <si>
    <t>O75030</t>
  </si>
  <si>
    <t>melanocyte inducing transcription factor</t>
  </si>
  <si>
    <t>MITF</t>
  </si>
  <si>
    <t>MITF_HUMANMITF</t>
  </si>
  <si>
    <t>O75037</t>
  </si>
  <si>
    <t>kinesin family member 21B</t>
  </si>
  <si>
    <t>KIF21B</t>
  </si>
  <si>
    <t>KI21B_HUMANKIF21B</t>
  </si>
  <si>
    <t>O75044</t>
  </si>
  <si>
    <t>SLIT-ROBO Rho GTPase activating protein 2</t>
  </si>
  <si>
    <t>SRGAP2</t>
  </si>
  <si>
    <t>SRGP2_HUMANSRGAP2</t>
  </si>
  <si>
    <t>O75051</t>
  </si>
  <si>
    <t>plexin A2</t>
  </si>
  <si>
    <t>PLXNA2</t>
  </si>
  <si>
    <t>PLXA2_HUMANPLXNA2</t>
  </si>
  <si>
    <t>O75054</t>
  </si>
  <si>
    <t>immunoglobulin superfamily member 3</t>
  </si>
  <si>
    <t>IGSF3</t>
  </si>
  <si>
    <t>IGSF3_HUMANIGSF3</t>
  </si>
  <si>
    <t>O75061</t>
  </si>
  <si>
    <t>DnaJ heat shock protein family (Hsp40) member C6</t>
  </si>
  <si>
    <t>DNAJC6</t>
  </si>
  <si>
    <t>AUXI_HUMANDNAJC6</t>
  </si>
  <si>
    <t>O75063</t>
  </si>
  <si>
    <t>FAM20B glycosaminoglycan xylosylkinase</t>
  </si>
  <si>
    <t>FAM20B</t>
  </si>
  <si>
    <t>XYLK_HUMANFAM20B</t>
  </si>
  <si>
    <t>O75064</t>
  </si>
  <si>
    <t>DENN domain containing 4B</t>
  </si>
  <si>
    <t>DENND4B</t>
  </si>
  <si>
    <t>DEN4B_HUMANDENND4B</t>
  </si>
  <si>
    <t>O75071</t>
  </si>
  <si>
    <t>EF-hand calcium binding domain 14</t>
  </si>
  <si>
    <t>EFCAB14</t>
  </si>
  <si>
    <t>EFC14_HUMANEFCAB14</t>
  </si>
  <si>
    <t>O75077</t>
  </si>
  <si>
    <t>ADAM metallopeptidase domain 23</t>
  </si>
  <si>
    <t>ADAM23</t>
  </si>
  <si>
    <t>ADA23_HUMANADAM23</t>
  </si>
  <si>
    <t>O75083</t>
  </si>
  <si>
    <t>WD repeat domain 1</t>
  </si>
  <si>
    <t>WDR1</t>
  </si>
  <si>
    <t>WDR1_HUMANWDR1</t>
  </si>
  <si>
    <t>O75084</t>
  </si>
  <si>
    <t>frizzled class receptor 7</t>
  </si>
  <si>
    <t>FZD7</t>
  </si>
  <si>
    <t>FZD7_HUMANFZD7</t>
  </si>
  <si>
    <t>O75093</t>
  </si>
  <si>
    <t>slit guidance ligand 1</t>
  </si>
  <si>
    <t>SLIT1</t>
  </si>
  <si>
    <t>SLIT1_HUMANSLIT1</t>
  </si>
  <si>
    <t>O75113</t>
  </si>
  <si>
    <t>NEDD4 binding protein 1</t>
  </si>
  <si>
    <t>N4BP1</t>
  </si>
  <si>
    <t>N4BP1_HUMANN4BP1</t>
  </si>
  <si>
    <t>O75116</t>
  </si>
  <si>
    <t>Rho associated coiled-coil containing protein kinase 2</t>
  </si>
  <si>
    <t>ROCK2</t>
  </si>
  <si>
    <t>ROCK2_HUMANROCK2</t>
  </si>
  <si>
    <t>O75122</t>
  </si>
  <si>
    <t>cytoplasmic linker associated protein 2</t>
  </si>
  <si>
    <t>CLASP2</t>
  </si>
  <si>
    <t>CLAP2_HUMANCLASP2</t>
  </si>
  <si>
    <t>O75127</t>
  </si>
  <si>
    <t>pentatricopeptide repeat domain 1</t>
  </si>
  <si>
    <t>PTCD1</t>
  </si>
  <si>
    <t>PTCD1_HUMANPTCD1</t>
  </si>
  <si>
    <t>O75129</t>
  </si>
  <si>
    <t>astrotactin 2</t>
  </si>
  <si>
    <t>ASTN2</t>
  </si>
  <si>
    <t>ASTN2_HUMANASTN2</t>
  </si>
  <si>
    <t>O75131</t>
  </si>
  <si>
    <t>copine 3</t>
  </si>
  <si>
    <t>CPNE3</t>
  </si>
  <si>
    <t>CPNE3_HUMANCPNE3</t>
  </si>
  <si>
    <t>O75140</t>
  </si>
  <si>
    <t>DEP domain containing 5, GATOR1 subcomplex subunit</t>
  </si>
  <si>
    <t>DEPDC5</t>
  </si>
  <si>
    <t>DEPD5_HUMANDEPDC5</t>
  </si>
  <si>
    <t>O75144</t>
  </si>
  <si>
    <t>inducible T cell costimulator ligand</t>
  </si>
  <si>
    <t>ICOSLG</t>
  </si>
  <si>
    <t>ICOSL_HUMANICOSLG</t>
  </si>
  <si>
    <t>O75145</t>
  </si>
  <si>
    <t>PTPRF interacting protein alpha 3</t>
  </si>
  <si>
    <t>PPFIA3</t>
  </si>
  <si>
    <t>LIPA3_HUMANPPFIA3</t>
  </si>
  <si>
    <t>O75150</t>
  </si>
  <si>
    <t>ring finger protein 40</t>
  </si>
  <si>
    <t>RNF40</t>
  </si>
  <si>
    <t>BRE1B_HUMANRNF40</t>
  </si>
  <si>
    <t>O75151</t>
  </si>
  <si>
    <t>PHD finger protein 2</t>
  </si>
  <si>
    <t>PHF2</t>
  </si>
  <si>
    <t>PHF2_HUMANPHF2</t>
  </si>
  <si>
    <t>O75152</t>
  </si>
  <si>
    <t>zinc finger CCCH-type containing 11A</t>
  </si>
  <si>
    <t>ZC3H11A</t>
  </si>
  <si>
    <t>ZC11A_HUMANZC3H11A</t>
  </si>
  <si>
    <t>O75153</t>
  </si>
  <si>
    <t>clustered mitochondria homolog</t>
  </si>
  <si>
    <t>CLUH</t>
  </si>
  <si>
    <t>CLU_HUMANCLUH</t>
  </si>
  <si>
    <t>O75165</t>
  </si>
  <si>
    <t>DnaJ heat shock protein family (Hsp40) member C13</t>
  </si>
  <si>
    <t>DNAJC13</t>
  </si>
  <si>
    <t>DJC13_HUMANDNAJC13</t>
  </si>
  <si>
    <t>O75167</t>
  </si>
  <si>
    <t>phosphatase and actin regulator 2</t>
  </si>
  <si>
    <t>PHACTR2</t>
  </si>
  <si>
    <t>PHAR2_HUMANPHACTR2</t>
  </si>
  <si>
    <t>O75170</t>
  </si>
  <si>
    <t>protein phosphatase 6 regulatory subunit 2</t>
  </si>
  <si>
    <t>PPP6R2</t>
  </si>
  <si>
    <t>PP6R2_HUMANPPP6R2</t>
  </si>
  <si>
    <t>O75175</t>
  </si>
  <si>
    <t>CCR4-NOT transcription complex subunit 3</t>
  </si>
  <si>
    <t>CNOT3</t>
  </si>
  <si>
    <t>CNOT3_HUMANCNOT3</t>
  </si>
  <si>
    <t>O75179</t>
  </si>
  <si>
    <t>ankyrin repeat domain 17</t>
  </si>
  <si>
    <t>ANKRD17</t>
  </si>
  <si>
    <t>ANR17_HUMANANKRD17</t>
  </si>
  <si>
    <t>O75190</t>
  </si>
  <si>
    <t>DnaJ heat shock protein family (Hsp40) member B6</t>
  </si>
  <si>
    <t>DNAJB6</t>
  </si>
  <si>
    <t>DNJB6_HUMANDNAJB6</t>
  </si>
  <si>
    <t>O75191</t>
  </si>
  <si>
    <t>xylulokinase</t>
  </si>
  <si>
    <t>XYLB</t>
  </si>
  <si>
    <t>XYLB_HUMANXYLB</t>
  </si>
  <si>
    <t>O75208</t>
  </si>
  <si>
    <t>coenzyme Q9</t>
  </si>
  <si>
    <t>COQ9</t>
  </si>
  <si>
    <t>COQ9_HUMANCOQ9</t>
  </si>
  <si>
    <t>O75223</t>
  </si>
  <si>
    <t>gamma-glutamylcyclotransferase</t>
  </si>
  <si>
    <t>GGCT</t>
  </si>
  <si>
    <t>GGCT_HUMANGGCT</t>
  </si>
  <si>
    <t>O75251</t>
  </si>
  <si>
    <t>NADH:ubiquinone oxidoreductase core subunit S7</t>
  </si>
  <si>
    <t>NDUFS7</t>
  </si>
  <si>
    <t>NDUS7_HUMANNDUFS7</t>
  </si>
  <si>
    <t>O75298</t>
  </si>
  <si>
    <t>reticulon 2</t>
  </si>
  <si>
    <t>RTN2</t>
  </si>
  <si>
    <t>RTN2_HUMANRTN2</t>
  </si>
  <si>
    <t>O75306</t>
  </si>
  <si>
    <t>NADH:ubiquinone oxidoreductase core subunit S2</t>
  </si>
  <si>
    <t>NDUFS2</t>
  </si>
  <si>
    <t>NDUS2_HUMANNDUFS2</t>
  </si>
  <si>
    <t>O75312</t>
  </si>
  <si>
    <t>ZPR1 zinc finger</t>
  </si>
  <si>
    <t>ZPR1</t>
  </si>
  <si>
    <t>ZPR1_HUMANZPR1</t>
  </si>
  <si>
    <t>O75317</t>
  </si>
  <si>
    <t>ubiquitin specific peptidase 12</t>
  </si>
  <si>
    <t>USP12</t>
  </si>
  <si>
    <t>UBP12_HUMANUSP12</t>
  </si>
  <si>
    <t>O75323</t>
  </si>
  <si>
    <t>nipsnap homolog 2</t>
  </si>
  <si>
    <t>NIPSNAP2</t>
  </si>
  <si>
    <t>NIPS2_HUMANNIPSNAP2</t>
  </si>
  <si>
    <t>O75326</t>
  </si>
  <si>
    <t>semaphorin 7A (John Milton Hagen blood group)</t>
  </si>
  <si>
    <t>SEMA7A</t>
  </si>
  <si>
    <t>SEM7A_HUMANSEMA7A</t>
  </si>
  <si>
    <t>O75340</t>
  </si>
  <si>
    <t>programmed cell death 6</t>
  </si>
  <si>
    <t>PDCD6</t>
  </si>
  <si>
    <t>PDCD6_HUMANPDCD6</t>
  </si>
  <si>
    <t>O75347</t>
  </si>
  <si>
    <t>tubulin folding cofactor A</t>
  </si>
  <si>
    <t>TBCA</t>
  </si>
  <si>
    <t>TBCA_HUMANTBCA</t>
  </si>
  <si>
    <t>O75348</t>
  </si>
  <si>
    <t>ATPase H+ transporting V1 subunit G1</t>
  </si>
  <si>
    <t>ATP6V1G1</t>
  </si>
  <si>
    <t>VATG1_HUMANATP6V1G1</t>
  </si>
  <si>
    <t>O75351</t>
  </si>
  <si>
    <t>vacuolar protein sorting 4 homolog B</t>
  </si>
  <si>
    <t>VPS4B</t>
  </si>
  <si>
    <t>VPS4B_HUMANVPS4B</t>
  </si>
  <si>
    <t>O75352</t>
  </si>
  <si>
    <t>mannose-P-dolichol utilization defect 1</t>
  </si>
  <si>
    <t>MPDU1</t>
  </si>
  <si>
    <t>MPU1_HUMANMPDU1</t>
  </si>
  <si>
    <t>O75367</t>
  </si>
  <si>
    <t>macroH2A.1 histone</t>
  </si>
  <si>
    <t>MACROH2A1</t>
  </si>
  <si>
    <t>H2AY_HUMANMACROH2A1</t>
  </si>
  <si>
    <t>O75368</t>
  </si>
  <si>
    <t>SH3 domain binding glutamate rich protein like</t>
  </si>
  <si>
    <t>SH3BGRL</t>
  </si>
  <si>
    <t>SH3L1_HUMANSH3BGRL</t>
  </si>
  <si>
    <t>O75369</t>
  </si>
  <si>
    <t>filamin B</t>
  </si>
  <si>
    <t>FLNB</t>
  </si>
  <si>
    <t>FLNB_HUMANFLNB</t>
  </si>
  <si>
    <t>O75373</t>
  </si>
  <si>
    <t>zinc finger protein 737</t>
  </si>
  <si>
    <t>ZNF737</t>
  </si>
  <si>
    <t>ZN737_HUMAN;ZN723_HUMAN;ZN486_HUMANZNF737;ZNF723;ZNF486</t>
  </si>
  <si>
    <t>O75379</t>
  </si>
  <si>
    <t>vesicle associated membrane protein 4</t>
  </si>
  <si>
    <t>VAMP4</t>
  </si>
  <si>
    <t>VAMP4_HUMANVAMP4</t>
  </si>
  <si>
    <t>O75380</t>
  </si>
  <si>
    <t>NADH:ubiquinone oxidoreductase subunit S6</t>
  </si>
  <si>
    <t>NDUFS6</t>
  </si>
  <si>
    <t>NDUS6_HUMANNDUFS6</t>
  </si>
  <si>
    <t>O75381</t>
  </si>
  <si>
    <t>peroxisomal biogenesis factor 14</t>
  </si>
  <si>
    <t>PEX14</t>
  </si>
  <si>
    <t>PEX14_HUMANPEX14</t>
  </si>
  <si>
    <t>O75382</t>
  </si>
  <si>
    <t>tripartite motif containing 3</t>
  </si>
  <si>
    <t>TRIM3</t>
  </si>
  <si>
    <t>TRIM3_HUMANTRIM3</t>
  </si>
  <si>
    <t>O75390</t>
  </si>
  <si>
    <t>citrate synthase</t>
  </si>
  <si>
    <t>CS</t>
  </si>
  <si>
    <t>CISY_HUMANCS</t>
  </si>
  <si>
    <t>O75391</t>
  </si>
  <si>
    <t>sperm associated antigen 7</t>
  </si>
  <si>
    <t>SPAG7</t>
  </si>
  <si>
    <t>SPAG7_HUMANSPAG7</t>
  </si>
  <si>
    <t>O75394</t>
  </si>
  <si>
    <t>mitochondrial ribosomal protein L33</t>
  </si>
  <si>
    <t>MRPL33</t>
  </si>
  <si>
    <t>RM33_HUMANMRPL33</t>
  </si>
  <si>
    <t>O75396</t>
  </si>
  <si>
    <t>SEC22 homolog B, vesicle trafficking protein</t>
  </si>
  <si>
    <t>SEC22B</t>
  </si>
  <si>
    <t>SC22B_HUMANSEC22B</t>
  </si>
  <si>
    <t>O75400</t>
  </si>
  <si>
    <t>pre-mRNA processing factor 40 homolog A</t>
  </si>
  <si>
    <t>PRPF40A</t>
  </si>
  <si>
    <t>PR40A_HUMANPRPF40A</t>
  </si>
  <si>
    <t>O75410</t>
  </si>
  <si>
    <t>transforming acidic coiled-coil containing protein 1</t>
  </si>
  <si>
    <t>TACC1</t>
  </si>
  <si>
    <t>TACC1_HUMANTACC1</t>
  </si>
  <si>
    <t>O75414</t>
  </si>
  <si>
    <t>NME/NM23 nucleoside diphosphate kinase 6</t>
  </si>
  <si>
    <t>NME6</t>
  </si>
  <si>
    <t>NDK6_HUMANNME6</t>
  </si>
  <si>
    <t>O75427</t>
  </si>
  <si>
    <t>leucine rich repeats and calponin homology domain containing 4</t>
  </si>
  <si>
    <t>LRCH4</t>
  </si>
  <si>
    <t>LRCH4_HUMANLRCH4</t>
  </si>
  <si>
    <t>O75431</t>
  </si>
  <si>
    <t>metaxin 2</t>
  </si>
  <si>
    <t>MTX2</t>
  </si>
  <si>
    <t>MTX2_HUMANMTX2</t>
  </si>
  <si>
    <t>O75436</t>
  </si>
  <si>
    <t>VPS26 retromer complex component A</t>
  </si>
  <si>
    <t>VPS26A</t>
  </si>
  <si>
    <t>VP26A_HUMANVPS26A</t>
  </si>
  <si>
    <t>O75438</t>
  </si>
  <si>
    <t>NADH:ubiquinone oxidoreductase subunit B1</t>
  </si>
  <si>
    <t>NDUFB1</t>
  </si>
  <si>
    <t>NDUB1_HUMANNDUFB1</t>
  </si>
  <si>
    <t>O75439</t>
  </si>
  <si>
    <t>peptidase, mitochondrial processing subunit beta</t>
  </si>
  <si>
    <t>PMPCB</t>
  </si>
  <si>
    <t>MPPB_HUMANPMPCB</t>
  </si>
  <si>
    <t>O75445</t>
  </si>
  <si>
    <t>usherin</t>
  </si>
  <si>
    <t>USH2A</t>
  </si>
  <si>
    <t>USH2A_HUMANUSH2A</t>
  </si>
  <si>
    <t>O75460</t>
  </si>
  <si>
    <t>endoplasmic reticulum to nucleus signaling 1</t>
  </si>
  <si>
    <t>ERN1</t>
  </si>
  <si>
    <t>ERN1_HUMANERN1</t>
  </si>
  <si>
    <t>O75475</t>
  </si>
  <si>
    <t>PC4 and SRSF1 interacting protein 1</t>
  </si>
  <si>
    <t>PSIP1</t>
  </si>
  <si>
    <t>PSIP1_HUMANPSIP1</t>
  </si>
  <si>
    <t>O75477</t>
  </si>
  <si>
    <t>ER lipid raft associated 1</t>
  </si>
  <si>
    <t>ERLIN1</t>
  </si>
  <si>
    <t>ERLN1_HUMANERLIN1</t>
  </si>
  <si>
    <t>O75487</t>
  </si>
  <si>
    <t>glypican 4</t>
  </si>
  <si>
    <t>GPC4</t>
  </si>
  <si>
    <t>GPC4_HUMANGPC4</t>
  </si>
  <si>
    <t>O75489</t>
  </si>
  <si>
    <t>NADH:ubiquinone oxidoreductase core subunit S3</t>
  </si>
  <si>
    <t>NDUFS3</t>
  </si>
  <si>
    <t>NDUS3_HUMANNDUFS3</t>
  </si>
  <si>
    <t>O75494</t>
  </si>
  <si>
    <t>serine and arginine rich splicing factor 10</t>
  </si>
  <si>
    <t>SRSF10</t>
  </si>
  <si>
    <t>SRS10_HUMANSRSF10</t>
  </si>
  <si>
    <t>O75503</t>
  </si>
  <si>
    <t>CLN5 intracellular trafficking protein</t>
  </si>
  <si>
    <t>CLN5</t>
  </si>
  <si>
    <t>CLN5_HUMANCLN5</t>
  </si>
  <si>
    <t>O75521</t>
  </si>
  <si>
    <t>enoyl-CoA delta isomerase 2</t>
  </si>
  <si>
    <t>ECI2</t>
  </si>
  <si>
    <t>ECI2_HUMANECI2</t>
  </si>
  <si>
    <t>O75530</t>
  </si>
  <si>
    <t>embryonic ectoderm development</t>
  </si>
  <si>
    <t>EED</t>
  </si>
  <si>
    <t>EED_HUMANEED</t>
  </si>
  <si>
    <t>O75531</t>
  </si>
  <si>
    <t>BAF nuclear assembly factor 1</t>
  </si>
  <si>
    <t>BANF1</t>
  </si>
  <si>
    <t>BAF_HUMANBANF1</t>
  </si>
  <si>
    <t>O75533</t>
  </si>
  <si>
    <t>splicing factor 3b subunit 1</t>
  </si>
  <si>
    <t>SF3B1</t>
  </si>
  <si>
    <t>SF3B1_HUMANSF3B1</t>
  </si>
  <si>
    <t>O75534</t>
  </si>
  <si>
    <t>cold shock domain containing E1</t>
  </si>
  <si>
    <t>CSDE1</t>
  </si>
  <si>
    <t>CSDE1_HUMANCSDE1</t>
  </si>
  <si>
    <t>O75558</t>
  </si>
  <si>
    <t>syntaxin 11</t>
  </si>
  <si>
    <t>STX11</t>
  </si>
  <si>
    <t>STX11_HUMANSTX11</t>
  </si>
  <si>
    <t>O75563</t>
  </si>
  <si>
    <t>src kinase associated phosphoprotein 2</t>
  </si>
  <si>
    <t>SKAP2</t>
  </si>
  <si>
    <t>SKAP2_HUMANSKAP2</t>
  </si>
  <si>
    <t>O75569</t>
  </si>
  <si>
    <t>protein activator of interferon induced protein kinase EIF2AK2</t>
  </si>
  <si>
    <t>PRKRA</t>
  </si>
  <si>
    <t>PRKRA_HUMANPRKRA</t>
  </si>
  <si>
    <t>O75570</t>
  </si>
  <si>
    <t>mitochondrial translation release factor 1</t>
  </si>
  <si>
    <t>MTRF1</t>
  </si>
  <si>
    <t>RF1M_HUMANMTRF1</t>
  </si>
  <si>
    <t>O75582</t>
  </si>
  <si>
    <t>ribosomal protein S6 kinase A5</t>
  </si>
  <si>
    <t>RPS6KA5</t>
  </si>
  <si>
    <t>KS6A5_HUMANRPS6KA5</t>
  </si>
  <si>
    <t>O75592</t>
  </si>
  <si>
    <t>MYC binding protein 2</t>
  </si>
  <si>
    <t>MYCBP2</t>
  </si>
  <si>
    <t>MYCB2_HUMANMYCBP2</t>
  </si>
  <si>
    <t>O75600</t>
  </si>
  <si>
    <t>glycine C-acetyltransferase</t>
  </si>
  <si>
    <t>GCAT</t>
  </si>
  <si>
    <t>KBL_HUMANGCAT</t>
  </si>
  <si>
    <t>O75607</t>
  </si>
  <si>
    <t>nucleophosmin/nucleoplasmin 3</t>
  </si>
  <si>
    <t>NPM3</t>
  </si>
  <si>
    <t>NPM3_HUMANNPM3</t>
  </si>
  <si>
    <t>O75608</t>
  </si>
  <si>
    <t>lysophospholipase 1</t>
  </si>
  <si>
    <t>LYPLA1</t>
  </si>
  <si>
    <t>LYPA1_HUMANLYPLA1</t>
  </si>
  <si>
    <t>O75616</t>
  </si>
  <si>
    <t>Era like 12S mitochondrial rRNA chaperone 1</t>
  </si>
  <si>
    <t>ERAL1</t>
  </si>
  <si>
    <t>ERAL1_HUMANERAL1</t>
  </si>
  <si>
    <t>O75629</t>
  </si>
  <si>
    <t>cellular repressor of E1A stimulated genes 1</t>
  </si>
  <si>
    <t>CREG1</t>
  </si>
  <si>
    <t>CREG1_HUMANCREG1</t>
  </si>
  <si>
    <t>O75635</t>
  </si>
  <si>
    <t>serpin family B member 7</t>
  </si>
  <si>
    <t>SERPINB7</t>
  </si>
  <si>
    <t>SPB7_HUMANSERPINB7</t>
  </si>
  <si>
    <t>O75643</t>
  </si>
  <si>
    <t>small nuclear ribonucleoprotein U5 subunit 200</t>
  </si>
  <si>
    <t>SNRNP200</t>
  </si>
  <si>
    <t>U520_HUMANSNRNP200</t>
  </si>
  <si>
    <t>O75648</t>
  </si>
  <si>
    <t>tRNA mitochondrial 2-thiouridylase</t>
  </si>
  <si>
    <t>TRMU</t>
  </si>
  <si>
    <t>MTU1_HUMANTRMU</t>
  </si>
  <si>
    <t>O75663</t>
  </si>
  <si>
    <t>TOR signaling pathway regulator</t>
  </si>
  <si>
    <t>TIPRL</t>
  </si>
  <si>
    <t>TIPRL_HUMANTIPRL</t>
  </si>
  <si>
    <t>O75665</t>
  </si>
  <si>
    <t>OFD1 centriole and centriolar satellite protein</t>
  </si>
  <si>
    <t>OFD1</t>
  </si>
  <si>
    <t>OFD1_HUMANOFD1</t>
  </si>
  <si>
    <t>O75674</t>
  </si>
  <si>
    <t>target of myb1 like 1 membrane trafficking protein</t>
  </si>
  <si>
    <t>TOM1L1</t>
  </si>
  <si>
    <t>TM1L1_HUMANTOM1L1</t>
  </si>
  <si>
    <t>O75676</t>
  </si>
  <si>
    <t>ribosomal protein S6 kinase A4</t>
  </si>
  <si>
    <t>RPS6KA4</t>
  </si>
  <si>
    <t>KS6A4_HUMANRPS6KA4</t>
  </si>
  <si>
    <t>O75683</t>
  </si>
  <si>
    <t>surfeit 6</t>
  </si>
  <si>
    <t>SURF6</t>
  </si>
  <si>
    <t>SURF6_HUMANSURF6</t>
  </si>
  <si>
    <t>O75688</t>
  </si>
  <si>
    <t>protein phosphatase, Mg2+/Mn2+ dependent 1B</t>
  </si>
  <si>
    <t>PPM1B</t>
  </si>
  <si>
    <t>PPM1B_HUMANPPM1B</t>
  </si>
  <si>
    <t>O75689</t>
  </si>
  <si>
    <t>ArfGAP with dual PH domains 1</t>
  </si>
  <si>
    <t>ADAP1</t>
  </si>
  <si>
    <t>ADAP1_HUMANADAP1</t>
  </si>
  <si>
    <t>O75691</t>
  </si>
  <si>
    <t>UTP20 small subunit processome component</t>
  </si>
  <si>
    <t>UTP20</t>
  </si>
  <si>
    <t>UTP20_HUMANUTP20</t>
  </si>
  <si>
    <t>O75694</t>
  </si>
  <si>
    <t>nucleoporin 155</t>
  </si>
  <si>
    <t>NUP155</t>
  </si>
  <si>
    <t>NU155_HUMANNUP155</t>
  </si>
  <si>
    <t>O75695</t>
  </si>
  <si>
    <t>RP2 activator of ARL3 GTPase</t>
  </si>
  <si>
    <t>RP2</t>
  </si>
  <si>
    <t>XRP2_HUMANRP2</t>
  </si>
  <si>
    <t>O75718</t>
  </si>
  <si>
    <t>cartilage associated protein</t>
  </si>
  <si>
    <t>CRTAP</t>
  </si>
  <si>
    <t>CRTAP_HUMANCRTAP</t>
  </si>
  <si>
    <t>O75746</t>
  </si>
  <si>
    <t>solute carrier family 25 member 12</t>
  </si>
  <si>
    <t>SLC25A12</t>
  </si>
  <si>
    <t>S2512_HUMANSLC25A12</t>
  </si>
  <si>
    <t>O75752</t>
  </si>
  <si>
    <t>beta-1,3-N-acetylgalactosaminyltransferase 1 (globoside blood group)</t>
  </si>
  <si>
    <t>B3GALNT1</t>
  </si>
  <si>
    <t>B3GL1_HUMANB3GALNT1</t>
  </si>
  <si>
    <t>O75781</t>
  </si>
  <si>
    <t>paralemmin</t>
  </si>
  <si>
    <t>PALM</t>
  </si>
  <si>
    <t>PALM_HUMAN;PALM2_HUMANPALM;PALM2</t>
  </si>
  <si>
    <t>O75787</t>
  </si>
  <si>
    <t>ATPase H+ transporting accessory protein 2</t>
  </si>
  <si>
    <t>ATP6AP2</t>
  </si>
  <si>
    <t>RENR_HUMANATP6AP2</t>
  </si>
  <si>
    <t>O75794</t>
  </si>
  <si>
    <t>cell division cycle 123</t>
  </si>
  <si>
    <t>CDC123</t>
  </si>
  <si>
    <t>CD123_HUMANCDC123</t>
  </si>
  <si>
    <t>O75821</t>
  </si>
  <si>
    <t>eukaryotic translation initiation factor 3 subunit G</t>
  </si>
  <si>
    <t>EIF3G</t>
  </si>
  <si>
    <t>EIF3G_HUMANEIF3G</t>
  </si>
  <si>
    <t>O75822</t>
  </si>
  <si>
    <t>eukaryotic translation initiation factor 3 subunit J</t>
  </si>
  <si>
    <t>EIF3J</t>
  </si>
  <si>
    <t>EIF3J_HUMANEIF3J</t>
  </si>
  <si>
    <t>O75828</t>
  </si>
  <si>
    <t>carbonyl reductase 3</t>
  </si>
  <si>
    <t>CBR3</t>
  </si>
  <si>
    <t>CBR3_HUMANCBR3</t>
  </si>
  <si>
    <t>O75832</t>
  </si>
  <si>
    <t>proteasome 26S subunit, non-ATPase 10</t>
  </si>
  <si>
    <t>PSMD10</t>
  </si>
  <si>
    <t>PSD10_HUMANPSMD10</t>
  </si>
  <si>
    <t>O75843</t>
  </si>
  <si>
    <t>adaptor related protein complex 1 subunit gamma 2</t>
  </si>
  <si>
    <t>AP1G2</t>
  </si>
  <si>
    <t>AP1G2_HUMANAP1G2</t>
  </si>
  <si>
    <t>O75844</t>
  </si>
  <si>
    <t>zinc metallopeptidase STE24</t>
  </si>
  <si>
    <t>ZMPSTE24</t>
  </si>
  <si>
    <t>FACE1_HUMANZMPSTE24</t>
  </si>
  <si>
    <t>O75845</t>
  </si>
  <si>
    <t>sterol-C5-desaturase</t>
  </si>
  <si>
    <t>SC5D</t>
  </si>
  <si>
    <t>SC5D_HUMANSC5D</t>
  </si>
  <si>
    <t>O75874</t>
  </si>
  <si>
    <t>isocitrate dehydrogenase (NADP(+)) 1</t>
  </si>
  <si>
    <t>IDH1</t>
  </si>
  <si>
    <t>IDHC_HUMANIDH1</t>
  </si>
  <si>
    <t>O75879</t>
  </si>
  <si>
    <t>glutamyl-tRNA amidotransferase subunit B</t>
  </si>
  <si>
    <t>GATB</t>
  </si>
  <si>
    <t>GATB_HUMANGATB</t>
  </si>
  <si>
    <t>O75880</t>
  </si>
  <si>
    <t>synthesis of cytochrome C oxidase 1</t>
  </si>
  <si>
    <t>SCO1</t>
  </si>
  <si>
    <t>SCO1_HUMANSCO1</t>
  </si>
  <si>
    <t>O75882</t>
  </si>
  <si>
    <t>attractin</t>
  </si>
  <si>
    <t>ATRN</t>
  </si>
  <si>
    <t>ATRN_HUMANATRN</t>
  </si>
  <si>
    <t>O75884</t>
  </si>
  <si>
    <t>RB binding protein 9, serine hydrolase</t>
  </si>
  <si>
    <t>RBBP9</t>
  </si>
  <si>
    <t>RBBP9_HUMANRBBP9</t>
  </si>
  <si>
    <t>O75886</t>
  </si>
  <si>
    <t>signal transducing adaptor molecule 2</t>
  </si>
  <si>
    <t>STAM2</t>
  </si>
  <si>
    <t>STAM2_HUMANSTAM2</t>
  </si>
  <si>
    <t>O75888</t>
  </si>
  <si>
    <t>TNF superfamily member 13</t>
  </si>
  <si>
    <t>TNFSF13</t>
  </si>
  <si>
    <t>TNF13_HUMANTNFSF13</t>
  </si>
  <si>
    <t>O75891</t>
  </si>
  <si>
    <t>aldehyde dehydrogenase 1 family member L1</t>
  </si>
  <si>
    <t>ALDH1L1</t>
  </si>
  <si>
    <t>AL1L1_HUMANALDH1L1</t>
  </si>
  <si>
    <t>O75896</t>
  </si>
  <si>
    <t>tumor suppressor 2, mitochondrial calcium regulator</t>
  </si>
  <si>
    <t>TUSC2</t>
  </si>
  <si>
    <t>TUSC2_HUMANTUSC2</t>
  </si>
  <si>
    <t>O75899</t>
  </si>
  <si>
    <t>gamma-aminobutyric acid type B receptor subunit 2</t>
  </si>
  <si>
    <t>GABBR2</t>
  </si>
  <si>
    <t>GABR2_HUMANGABBR2</t>
  </si>
  <si>
    <t>O75907</t>
  </si>
  <si>
    <t>diacylglycerol O-acyltransferase 1</t>
  </si>
  <si>
    <t>DGAT1</t>
  </si>
  <si>
    <t>DGAT1_HUMANDGAT1</t>
  </si>
  <si>
    <t>O75909</t>
  </si>
  <si>
    <t>cyclin K</t>
  </si>
  <si>
    <t>CCNK</t>
  </si>
  <si>
    <t>CCNK_HUMANCCNK</t>
  </si>
  <si>
    <t>O75911</t>
  </si>
  <si>
    <t>dehydrogenase/reductase 3</t>
  </si>
  <si>
    <t>DHRS3</t>
  </si>
  <si>
    <t>DHRS3_HUMANDHRS3</t>
  </si>
  <si>
    <t>O75915</t>
  </si>
  <si>
    <t>ADP ribosylation factor like GTPase 6 interacting protein 5</t>
  </si>
  <si>
    <t>ARL6IP5</t>
  </si>
  <si>
    <t>PRAF3_HUMANARL6IP5</t>
  </si>
  <si>
    <t>O75923</t>
  </si>
  <si>
    <t>dysferlin</t>
  </si>
  <si>
    <t>DYSF</t>
  </si>
  <si>
    <t>DYSF_HUMANDYSF</t>
  </si>
  <si>
    <t>O75925</t>
  </si>
  <si>
    <t>protein inhibitor of activated STAT 1</t>
  </si>
  <si>
    <t>PIAS1</t>
  </si>
  <si>
    <t>PIAS1_HUMAN;PIAS2_HUMANPIAS1;PIAS2</t>
  </si>
  <si>
    <t>O75934</t>
  </si>
  <si>
    <t>BCAS2 pre-mRNA processing factor</t>
  </si>
  <si>
    <t>BCAS2</t>
  </si>
  <si>
    <t>SPF27_HUMANBCAS2</t>
  </si>
  <si>
    <t>O75935</t>
  </si>
  <si>
    <t>dynactin subunit 3</t>
  </si>
  <si>
    <t>DCTN3</t>
  </si>
  <si>
    <t>DCTN3_HUMANDCTN3</t>
  </si>
  <si>
    <t>O75937</t>
  </si>
  <si>
    <t>DnaJ heat shock protein family (Hsp40) member C8</t>
  </si>
  <si>
    <t>DNAJC8</t>
  </si>
  <si>
    <t>DNJC8_HUMANDNAJC8</t>
  </si>
  <si>
    <t>O75940</t>
  </si>
  <si>
    <t>survival motor neuron domain containing 1</t>
  </si>
  <si>
    <t>SMNDC1</t>
  </si>
  <si>
    <t>SPF30_HUMANSMNDC1</t>
  </si>
  <si>
    <t>O75947</t>
  </si>
  <si>
    <t>ATP synthase peripheral stalk subunit d</t>
  </si>
  <si>
    <t>ATP5PD</t>
  </si>
  <si>
    <t>ATP5H_HUMANATP5PD</t>
  </si>
  <si>
    <t>O75955</t>
  </si>
  <si>
    <t>flotillin 1</t>
  </si>
  <si>
    <t>FLOT1</t>
  </si>
  <si>
    <t>FLOT1_HUMANFLOT1</t>
  </si>
  <si>
    <t>O75962</t>
  </si>
  <si>
    <t>trio Rho guanine nucleotide exchange factor</t>
  </si>
  <si>
    <t>TRIO</t>
  </si>
  <si>
    <t>TRIO_HUMANTRIO</t>
  </si>
  <si>
    <t>O75964</t>
  </si>
  <si>
    <t>ATP synthase membrane subunit g</t>
  </si>
  <si>
    <t>ATP5MG</t>
  </si>
  <si>
    <t>ATP5L_HUMANATP5MG</t>
  </si>
  <si>
    <t>O75976</t>
  </si>
  <si>
    <t>carboxypeptidase D</t>
  </si>
  <si>
    <t>CPD</t>
  </si>
  <si>
    <t>CBPD_HUMANCPD</t>
  </si>
  <si>
    <t>O75995</t>
  </si>
  <si>
    <t>SAM and SH3 domain containing 3</t>
  </si>
  <si>
    <t>SASH3</t>
  </si>
  <si>
    <t>SASH3_HUMANSASH3</t>
  </si>
  <si>
    <t>O76003</t>
  </si>
  <si>
    <t>glutaredoxin 3</t>
  </si>
  <si>
    <t>GLRX3</t>
  </si>
  <si>
    <t>GLRX3_HUMANGLRX3</t>
  </si>
  <si>
    <t>O76011</t>
  </si>
  <si>
    <t>keratin, type I cuticular Ha4</t>
  </si>
  <si>
    <t>LOC100653049</t>
  </si>
  <si>
    <t>KRT34_HUMANKRT34</t>
  </si>
  <si>
    <t>O76021</t>
  </si>
  <si>
    <t>ribosomal L1 domain containing 1</t>
  </si>
  <si>
    <t>RSL1D1</t>
  </si>
  <si>
    <t>RL1D1_HUMANRSL1D1</t>
  </si>
  <si>
    <t>O76024</t>
  </si>
  <si>
    <t>wolframin ER transmembrane glycoprotein</t>
  </si>
  <si>
    <t>WFS1</t>
  </si>
  <si>
    <t>WFS1_HUMANWFS1</t>
  </si>
  <si>
    <t>O76031</t>
  </si>
  <si>
    <t>caseinolytic mitochondrial matrix peptidase chaperone subunit X</t>
  </si>
  <si>
    <t>CLPX</t>
  </si>
  <si>
    <t>CLPX_HUMANCLPX</t>
  </si>
  <si>
    <t>O76041</t>
  </si>
  <si>
    <t>nebulette</t>
  </si>
  <si>
    <t>NEBL</t>
  </si>
  <si>
    <t>NEBL_HUMANNEBL</t>
  </si>
  <si>
    <t>O76054</t>
  </si>
  <si>
    <t>SEC14 like lipid binding 2</t>
  </si>
  <si>
    <t>SEC14L2</t>
  </si>
  <si>
    <t>S14L2_HUMANSEC14L2</t>
  </si>
  <si>
    <t>O76062</t>
  </si>
  <si>
    <t>transmembrane 7 superfamily member 2</t>
  </si>
  <si>
    <t>TM7SF2</t>
  </si>
  <si>
    <t>ERG24_HUMANTM7SF2</t>
  </si>
  <si>
    <t>O76070</t>
  </si>
  <si>
    <t>synuclein gamma</t>
  </si>
  <si>
    <t>SNCG</t>
  </si>
  <si>
    <t>SYUG_HUMANSNCG</t>
  </si>
  <si>
    <t>O76071</t>
  </si>
  <si>
    <t>cytosolic iron-sulfur assembly component 1</t>
  </si>
  <si>
    <t>CIAO1</t>
  </si>
  <si>
    <t>CIAO1_HUMANCIAO1</t>
  </si>
  <si>
    <t>O76074</t>
  </si>
  <si>
    <t>phosphodiesterase 5A</t>
  </si>
  <si>
    <t>PDE5A</t>
  </si>
  <si>
    <t>PDE5A_HUMANPDE5A</t>
  </si>
  <si>
    <t>O76094</t>
  </si>
  <si>
    <t>signal recognition particle 72</t>
  </si>
  <si>
    <t>SRP72</t>
  </si>
  <si>
    <t>SRP72_HUMANSRP72</t>
  </si>
  <si>
    <t>O76095</t>
  </si>
  <si>
    <t>jumping translocation breakpoint</t>
  </si>
  <si>
    <t>JTB</t>
  </si>
  <si>
    <t>JTB_HUMANJTB</t>
  </si>
  <si>
    <t>O76096</t>
  </si>
  <si>
    <t>cystatin F</t>
  </si>
  <si>
    <t>CST7</t>
  </si>
  <si>
    <t>CYTF_HUMANCST7</t>
  </si>
  <si>
    <t>O94759</t>
  </si>
  <si>
    <t>transient receptor potential cation channel subfamily M member 2</t>
  </si>
  <si>
    <t>TRPM2</t>
  </si>
  <si>
    <t>TRPM2_HUMANTRPM2</t>
  </si>
  <si>
    <t>O94760</t>
  </si>
  <si>
    <t>dimethylarginine dimethylaminohydrolase 1</t>
  </si>
  <si>
    <t>DDAH1</t>
  </si>
  <si>
    <t>DDAH1_HUMANDDAH1</t>
  </si>
  <si>
    <t>O94762</t>
  </si>
  <si>
    <t>RecQ like helicase 5</t>
  </si>
  <si>
    <t>RECQL5</t>
  </si>
  <si>
    <t>RECQ5_HUMANRECQL5</t>
  </si>
  <si>
    <t>O94766</t>
  </si>
  <si>
    <t>beta-1,3-glucuronyltransferase 3</t>
  </si>
  <si>
    <t>B3GAT3</t>
  </si>
  <si>
    <t>B3GA3_HUMANB3GAT3</t>
  </si>
  <si>
    <t>O94768</t>
  </si>
  <si>
    <t>serine/threonine kinase 17b</t>
  </si>
  <si>
    <t>STK17B</t>
  </si>
  <si>
    <t>ST17B_HUMANSTK17B</t>
  </si>
  <si>
    <t>O94772</t>
  </si>
  <si>
    <t>lymphocyte antigen 6 family member H</t>
  </si>
  <si>
    <t>LY6H</t>
  </si>
  <si>
    <t>LY6H_HUMANLY6H</t>
  </si>
  <si>
    <t>O94776</t>
  </si>
  <si>
    <t>metastasis associated 1 family member 2</t>
  </si>
  <si>
    <t>MTA2</t>
  </si>
  <si>
    <t>MTA2_HUMANMTA2</t>
  </si>
  <si>
    <t>O94804</t>
  </si>
  <si>
    <t>serine/threonine kinase 10</t>
  </si>
  <si>
    <t>STK10</t>
  </si>
  <si>
    <t>STK10_HUMANSTK10</t>
  </si>
  <si>
    <t>O94811</t>
  </si>
  <si>
    <t>tubulin polymerization promoting protein</t>
  </si>
  <si>
    <t>TPPP</t>
  </si>
  <si>
    <t>TPPP_HUMANTPPP</t>
  </si>
  <si>
    <t>O94813</t>
  </si>
  <si>
    <t>slit guidance ligand 2</t>
  </si>
  <si>
    <t>SLIT2</t>
  </si>
  <si>
    <t>SLIT2_HUMANSLIT2</t>
  </si>
  <si>
    <t>O94817</t>
  </si>
  <si>
    <t>autophagy related 12</t>
  </si>
  <si>
    <t>ATG12</t>
  </si>
  <si>
    <t>ATG12_HUMANATG12</t>
  </si>
  <si>
    <t>O94822</t>
  </si>
  <si>
    <t>listerin E3 ubiquitin protein ligase 1</t>
  </si>
  <si>
    <t>LTN1</t>
  </si>
  <si>
    <t>LTN1_HUMANLTN1</t>
  </si>
  <si>
    <t>O94826</t>
  </si>
  <si>
    <t>translocase of outer mitochondrial membrane 70</t>
  </si>
  <si>
    <t>TOMM70</t>
  </si>
  <si>
    <t>TOM70_HUMANTOMM70</t>
  </si>
  <si>
    <t>O94832</t>
  </si>
  <si>
    <t>myosin ID</t>
  </si>
  <si>
    <t>MYO1D</t>
  </si>
  <si>
    <t>MYO1D_HUMANMYO1D</t>
  </si>
  <si>
    <t>O94851</t>
  </si>
  <si>
    <t>microtubule associated monooxygenase, calponin and LIM domain containing 2</t>
  </si>
  <si>
    <t>MICAL2</t>
  </si>
  <si>
    <t>MICA2_HUMANMICAL2</t>
  </si>
  <si>
    <t>O94854</t>
  </si>
  <si>
    <t/>
  </si>
  <si>
    <t>MACF1</t>
  </si>
  <si>
    <t>K0754_HUMANMACF1</t>
  </si>
  <si>
    <t>O94855</t>
  </si>
  <si>
    <t>SEC24 homolog D, COPII coat complex component</t>
  </si>
  <si>
    <t>SEC24D</t>
  </si>
  <si>
    <t>SC24D_HUMANSEC24D</t>
  </si>
  <si>
    <t>O94856</t>
  </si>
  <si>
    <t>neurofascin</t>
  </si>
  <si>
    <t>NFASC</t>
  </si>
  <si>
    <t>NFASC_HUMANNFASC</t>
  </si>
  <si>
    <t>O94864</t>
  </si>
  <si>
    <t>SPT7 like, STAGA complex subunit gamma</t>
  </si>
  <si>
    <t>SUPT7L</t>
  </si>
  <si>
    <t>ST65G_HUMANSUPT7L</t>
  </si>
  <si>
    <t>O94868</t>
  </si>
  <si>
    <t>FCH and double SH3 domains 2</t>
  </si>
  <si>
    <t>FCHSD2</t>
  </si>
  <si>
    <t>FCSD2_HUMANFCHSD2</t>
  </si>
  <si>
    <t>O94874</t>
  </si>
  <si>
    <t>UFM1 specific ligase 1</t>
  </si>
  <si>
    <t>UFL1</t>
  </si>
  <si>
    <t>UFL1_HUMANUFL1</t>
  </si>
  <si>
    <t>O94876</t>
  </si>
  <si>
    <t>transmembrane and coiled-coil domain family 1</t>
  </si>
  <si>
    <t>TMCC1</t>
  </si>
  <si>
    <t>TMCC1_HUMANTMCC1</t>
  </si>
  <si>
    <t>O94880</t>
  </si>
  <si>
    <t>PHD finger protein 14</t>
  </si>
  <si>
    <t>PHF14</t>
  </si>
  <si>
    <t>PHF14_HUMANPHF14</t>
  </si>
  <si>
    <t>O94886</t>
  </si>
  <si>
    <t>transmembrane protein 63A</t>
  </si>
  <si>
    <t>TMEM63A</t>
  </si>
  <si>
    <t>CSCL1_HUMANTMEM63A</t>
  </si>
  <si>
    <t>O94888</t>
  </si>
  <si>
    <t>UBX domain protein 7</t>
  </si>
  <si>
    <t>UBXN7</t>
  </si>
  <si>
    <t>UBXN7_HUMANUBXN7</t>
  </si>
  <si>
    <t>O94901</t>
  </si>
  <si>
    <t>Sad1 and UNC84 domain containing 1</t>
  </si>
  <si>
    <t>SUN1</t>
  </si>
  <si>
    <t>SUN1_HUMANSUN1</t>
  </si>
  <si>
    <t>O94903</t>
  </si>
  <si>
    <t>pyridoxal phosphate binding protein</t>
  </si>
  <si>
    <t>PLPBP</t>
  </si>
  <si>
    <t>PLPHP_HUMANPLPBP</t>
  </si>
  <si>
    <t>O94905</t>
  </si>
  <si>
    <t>ER lipid raft associated 2</t>
  </si>
  <si>
    <t>ERLIN2</t>
  </si>
  <si>
    <t>ERLN2_HUMANERLIN2</t>
  </si>
  <si>
    <t>O94906</t>
  </si>
  <si>
    <t>pre-mRNA processing factor 6</t>
  </si>
  <si>
    <t>PRPF6</t>
  </si>
  <si>
    <t>PRP6_HUMANPRPF6</t>
  </si>
  <si>
    <t>O94915</t>
  </si>
  <si>
    <t>FRY like transcription coactivator</t>
  </si>
  <si>
    <t>FRYL</t>
  </si>
  <si>
    <t>FRYL_HUMANFRYL</t>
  </si>
  <si>
    <t>O94919</t>
  </si>
  <si>
    <t>endonuclease domain containing 1</t>
  </si>
  <si>
    <t>ENDOD1</t>
  </si>
  <si>
    <t>ENDD1_HUMANENDOD1</t>
  </si>
  <si>
    <t>O94923</t>
  </si>
  <si>
    <t>glucuronic acid epimerase</t>
  </si>
  <si>
    <t>GLCE</t>
  </si>
  <si>
    <t>GLCE_HUMANGLCE</t>
  </si>
  <si>
    <t>O94925</t>
  </si>
  <si>
    <t>glutaminase</t>
  </si>
  <si>
    <t>GLS</t>
  </si>
  <si>
    <t>GLSK_HUMANGLS</t>
  </si>
  <si>
    <t>O94953</t>
  </si>
  <si>
    <t>lysine demethylase 4B</t>
  </si>
  <si>
    <t>KDM4B</t>
  </si>
  <si>
    <t>KDM4B_HUMANKDM4B</t>
  </si>
  <si>
    <t>O94956</t>
  </si>
  <si>
    <t>solute carrier organic anion transporter family member 2B1</t>
  </si>
  <si>
    <t>SLCO2B1</t>
  </si>
  <si>
    <t>SO2B1_HUMANSLCO2B1</t>
  </si>
  <si>
    <t>O94964</t>
  </si>
  <si>
    <t>microtubule crosslinking factor 2</t>
  </si>
  <si>
    <t>MTCL2</t>
  </si>
  <si>
    <t>SOGA1_HUMANSOGA1</t>
  </si>
  <si>
    <t>O94966</t>
  </si>
  <si>
    <t>ubiquitin specific peptidase 19</t>
  </si>
  <si>
    <t>USP19</t>
  </si>
  <si>
    <t>UBP19_HUMANUSP19</t>
  </si>
  <si>
    <t>O94967</t>
  </si>
  <si>
    <t>WD repeat domain 47</t>
  </si>
  <si>
    <t>WDR47</t>
  </si>
  <si>
    <t>WDR47_HUMANWDR47</t>
  </si>
  <si>
    <t>O94973</t>
  </si>
  <si>
    <t>adaptor related protein complex 2 subunit alpha 2</t>
  </si>
  <si>
    <t>AP2A2</t>
  </si>
  <si>
    <t>AP2A2_HUMANAP2A2</t>
  </si>
  <si>
    <t>O94979</t>
  </si>
  <si>
    <t>SEC31 homolog A, COPII coat complex component</t>
  </si>
  <si>
    <t>SEC31A</t>
  </si>
  <si>
    <t>SC31A_HUMANSEC31A</t>
  </si>
  <si>
    <t>O94986</t>
  </si>
  <si>
    <t>centrosomal protein 152</t>
  </si>
  <si>
    <t>CEP152</t>
  </si>
  <si>
    <t>CE152_HUMANCEP152</t>
  </si>
  <si>
    <t>O94992</t>
  </si>
  <si>
    <t>HEXIM P-TEFb complex subunit 1</t>
  </si>
  <si>
    <t>HEXIM1</t>
  </si>
  <si>
    <t>HEXI1_HUMANHEXIM1</t>
  </si>
  <si>
    <t>O95070</t>
  </si>
  <si>
    <t>Yip1 interacting factor homolog A, membrane trafficking protein</t>
  </si>
  <si>
    <t>YIF1A</t>
  </si>
  <si>
    <t>YIF1A_HUMANYIF1A</t>
  </si>
  <si>
    <t>O95071</t>
  </si>
  <si>
    <t>ubiquitin protein ligase E3 component n-recognin 5</t>
  </si>
  <si>
    <t>UBR5</t>
  </si>
  <si>
    <t>UBR5_HUMANUBR5</t>
  </si>
  <si>
    <t>O95104</t>
  </si>
  <si>
    <t>SR-related CTD associated factor 4</t>
  </si>
  <si>
    <t>SCAF4</t>
  </si>
  <si>
    <t>SCAF4_HUMANSCAF4</t>
  </si>
  <si>
    <t>O95136</t>
  </si>
  <si>
    <t>sphingosine-1-phosphate receptor 2</t>
  </si>
  <si>
    <t>S1PR2</t>
  </si>
  <si>
    <t>S1PR2_HUMANS1PR2</t>
  </si>
  <si>
    <t>O95139</t>
  </si>
  <si>
    <t>NADH:ubiquinone oxidoreductase subunit B6</t>
  </si>
  <si>
    <t>NDUFB6</t>
  </si>
  <si>
    <t>NDUB6_HUMANNDUFB6</t>
  </si>
  <si>
    <t>O95140</t>
  </si>
  <si>
    <t>mitofusin 2</t>
  </si>
  <si>
    <t>MFN2</t>
  </si>
  <si>
    <t>MFN2_HUMANMFN2</t>
  </si>
  <si>
    <t>O95155</t>
  </si>
  <si>
    <t>ubiquitination factor E4B</t>
  </si>
  <si>
    <t>UBE4B</t>
  </si>
  <si>
    <t>UBE4B_HUMANUBE4B</t>
  </si>
  <si>
    <t>O95159</t>
  </si>
  <si>
    <t>zinc finger protein like 1</t>
  </si>
  <si>
    <t>ZFPL1</t>
  </si>
  <si>
    <t>ZFPL1_HUMANZFPL1</t>
  </si>
  <si>
    <t>O95163</t>
  </si>
  <si>
    <t>elongator acetyltransferase complex subunit 1</t>
  </si>
  <si>
    <t>ELP1</t>
  </si>
  <si>
    <t>ELP1_HUMANELP1</t>
  </si>
  <si>
    <t>O95164</t>
  </si>
  <si>
    <t>ubiquitin like 3</t>
  </si>
  <si>
    <t>UBL3</t>
  </si>
  <si>
    <t>UBL3_HUMANUBL3</t>
  </si>
  <si>
    <t>O95166</t>
  </si>
  <si>
    <t>GABA type A receptor-associated protein</t>
  </si>
  <si>
    <t>GABARAP</t>
  </si>
  <si>
    <t>GBRAP_HUMANGABARAP</t>
  </si>
  <si>
    <t>O95167</t>
  </si>
  <si>
    <t>NADH:ubiquinone oxidoreductase subunit A3</t>
  </si>
  <si>
    <t>NDUFA3</t>
  </si>
  <si>
    <t>NDUA3_HUMANNDUFA3</t>
  </si>
  <si>
    <t>O95168</t>
  </si>
  <si>
    <t>NADH:ubiquinone oxidoreductase subunit B4</t>
  </si>
  <si>
    <t>NDUFB4</t>
  </si>
  <si>
    <t>NDUB4_HUMANNDUFB4</t>
  </si>
  <si>
    <t>O95169</t>
  </si>
  <si>
    <t>NADH:ubiquinone oxidoreductase subunit B8</t>
  </si>
  <si>
    <t>NDUFB8</t>
  </si>
  <si>
    <t>NDUB8_HUMANNDUFB8</t>
  </si>
  <si>
    <t>O95182</t>
  </si>
  <si>
    <t>NADH:ubiquinone oxidoreductase subunit A7</t>
  </si>
  <si>
    <t>NDUFA7</t>
  </si>
  <si>
    <t>NDUA7_HUMANNDUFA7</t>
  </si>
  <si>
    <t>O95197</t>
  </si>
  <si>
    <t>reticulon 3</t>
  </si>
  <si>
    <t>RTN3</t>
  </si>
  <si>
    <t>RTN3_HUMANRTN3</t>
  </si>
  <si>
    <t>O95199</t>
  </si>
  <si>
    <t>RCC1 and BTB domain containing protein 2</t>
  </si>
  <si>
    <t>RCBTB2</t>
  </si>
  <si>
    <t>RCBT2_HUMANRCBTB2</t>
  </si>
  <si>
    <t>O95202</t>
  </si>
  <si>
    <t>leucine zipper and EF-hand containing transmembrane protein 1</t>
  </si>
  <si>
    <t>LETM1</t>
  </si>
  <si>
    <t>LETM1_HUMANLETM1</t>
  </si>
  <si>
    <t>O95214</t>
  </si>
  <si>
    <t>leptin receptor overlapping transcript like 1</t>
  </si>
  <si>
    <t>LEPROTL1</t>
  </si>
  <si>
    <t>LERL1_HUMANLEPROTL1</t>
  </si>
  <si>
    <t>O95218</t>
  </si>
  <si>
    <t>zinc finger RANBP2-type containing 2</t>
  </si>
  <si>
    <t>ZRANB2</t>
  </si>
  <si>
    <t>ZRAB2_HUMANZRANB2</t>
  </si>
  <si>
    <t>O95219</t>
  </si>
  <si>
    <t>sorting nexin 4</t>
  </si>
  <si>
    <t>SNX4</t>
  </si>
  <si>
    <t>SNX4_HUMANSNX4</t>
  </si>
  <si>
    <t>O95232</t>
  </si>
  <si>
    <t>LUC7 like 3 pre-mRNA splicing factor</t>
  </si>
  <si>
    <t>LUC7L3</t>
  </si>
  <si>
    <t>LC7L3_HUMANLUC7L3</t>
  </si>
  <si>
    <t>O95237</t>
  </si>
  <si>
    <t>lecithin retinol acyltransferase</t>
  </si>
  <si>
    <t>LRAT</t>
  </si>
  <si>
    <t>LRAT_HUMANLRAT</t>
  </si>
  <si>
    <t>O95243</t>
  </si>
  <si>
    <t>methyl-CpG binding domain 4, DNA glycosylase</t>
  </si>
  <si>
    <t>MBD4</t>
  </si>
  <si>
    <t>MBD4_HUMANMBD4</t>
  </si>
  <si>
    <t>O95248</t>
  </si>
  <si>
    <t>SET binding factor 1</t>
  </si>
  <si>
    <t>SBF1</t>
  </si>
  <si>
    <t>MTMR5_HUMANSBF1</t>
  </si>
  <si>
    <t>O95249</t>
  </si>
  <si>
    <t>golgi SNAP receptor complex member 1</t>
  </si>
  <si>
    <t>GOSR1</t>
  </si>
  <si>
    <t>GOSR1_HUMANGOSR1</t>
  </si>
  <si>
    <t>O95251</t>
  </si>
  <si>
    <t>lysine acetyltransferase 7</t>
  </si>
  <si>
    <t>KAT7</t>
  </si>
  <si>
    <t>KAT7_HUMANKAT7</t>
  </si>
  <si>
    <t>O95258</t>
  </si>
  <si>
    <t>solute carrier family 25 member 14</t>
  </si>
  <si>
    <t>SLC25A14</t>
  </si>
  <si>
    <t>UCP5_HUMANSLC25A14</t>
  </si>
  <si>
    <t>O95260</t>
  </si>
  <si>
    <t>arginyltransferase 1</t>
  </si>
  <si>
    <t>ATE1</t>
  </si>
  <si>
    <t>ATE1_HUMANATE1</t>
  </si>
  <si>
    <t>O95274</t>
  </si>
  <si>
    <t>LY6/PLAUR domain containing 3</t>
  </si>
  <si>
    <t>LYPD3</t>
  </si>
  <si>
    <t>LYPD3_HUMANLYPD3</t>
  </si>
  <si>
    <t>O95292</t>
  </si>
  <si>
    <t>VAMP associated protein B and C</t>
  </si>
  <si>
    <t>VAPB</t>
  </si>
  <si>
    <t>VAPB_HUMANVAPB</t>
  </si>
  <si>
    <t>O95294</t>
  </si>
  <si>
    <t>RAS protein activator like 1</t>
  </si>
  <si>
    <t>RASAL1</t>
  </si>
  <si>
    <t>RASL1_HUMANRASAL1</t>
  </si>
  <si>
    <t>O95295</t>
  </si>
  <si>
    <t>SNAP associated protein</t>
  </si>
  <si>
    <t>SNAPIN</t>
  </si>
  <si>
    <t>SNAPN_HUMANSNAPIN</t>
  </si>
  <si>
    <t>O95297</t>
  </si>
  <si>
    <t>myelin protein zero like 1</t>
  </si>
  <si>
    <t>MPZL1</t>
  </si>
  <si>
    <t>MPZL1_HUMANMPZL1</t>
  </si>
  <si>
    <t>O95298</t>
  </si>
  <si>
    <t>NADH:ubiquinone oxidoreductase subunit C2</t>
  </si>
  <si>
    <t>NDUFC2</t>
  </si>
  <si>
    <t>NDUC2_HUMANNDUFC2</t>
  </si>
  <si>
    <t>O95299</t>
  </si>
  <si>
    <t>NADH:ubiquinone oxidoreductase subunit A10</t>
  </si>
  <si>
    <t>NDUFA10</t>
  </si>
  <si>
    <t>NDUAA_HUMANNDUFA10</t>
  </si>
  <si>
    <t>O95302</t>
  </si>
  <si>
    <t>FKBP prolyl isomerase 9</t>
  </si>
  <si>
    <t>FKBP9</t>
  </si>
  <si>
    <t>FKBP9_HUMANFKBP9</t>
  </si>
  <si>
    <t>O95319</t>
  </si>
  <si>
    <t>CUGBP Elav-like family member 2</t>
  </si>
  <si>
    <t>CELF2</t>
  </si>
  <si>
    <t>CELF2_HUMANCELF2</t>
  </si>
  <si>
    <t>O95336</t>
  </si>
  <si>
    <t>6-phosphogluconolactonase</t>
  </si>
  <si>
    <t>PGLS</t>
  </si>
  <si>
    <t>6PGL_HUMANPGLS</t>
  </si>
  <si>
    <t>O95340</t>
  </si>
  <si>
    <t>3'-phosphoadenosine 5'-phosphosulfate synthase 2</t>
  </si>
  <si>
    <t>PAPSS2</t>
  </si>
  <si>
    <t>PAPS2_HUMANPAPSS2</t>
  </si>
  <si>
    <t>O95347</t>
  </si>
  <si>
    <t>structural maintenance of chromosomes 2</t>
  </si>
  <si>
    <t>SMC2</t>
  </si>
  <si>
    <t>SMC2_HUMANSMC2</t>
  </si>
  <si>
    <t>O95352</t>
  </si>
  <si>
    <t>autophagy related 7</t>
  </si>
  <si>
    <t>ATG7</t>
  </si>
  <si>
    <t>ATG7_HUMANATG7</t>
  </si>
  <si>
    <t>O95363</t>
  </si>
  <si>
    <t>phenylalanyl-tRNA synthetase 2, mitochondrial</t>
  </si>
  <si>
    <t>FARS2</t>
  </si>
  <si>
    <t>SYFM_HUMANFARS2</t>
  </si>
  <si>
    <t>O95365</t>
  </si>
  <si>
    <t>zinc finger and BTB domain containing 7A</t>
  </si>
  <si>
    <t>ZBTB7A</t>
  </si>
  <si>
    <t>ZBT7A_HUMANZBTB7A</t>
  </si>
  <si>
    <t>O95372</t>
  </si>
  <si>
    <t>lysophospholipase 2</t>
  </si>
  <si>
    <t>LYPLA2</t>
  </si>
  <si>
    <t>LYPA2_HUMANLYPLA2</t>
  </si>
  <si>
    <t>O95373</t>
  </si>
  <si>
    <t>importin 7</t>
  </si>
  <si>
    <t>IPO7</t>
  </si>
  <si>
    <t>IPO7_HUMANIPO7</t>
  </si>
  <si>
    <t>O95376</t>
  </si>
  <si>
    <t>ariadne RBR E3 ubiquitin protein ligase 2</t>
  </si>
  <si>
    <t>ARIH2</t>
  </si>
  <si>
    <t>ARI2_HUMANARIH2</t>
  </si>
  <si>
    <t>O95379</t>
  </si>
  <si>
    <t>TNF alpha induced protein 8</t>
  </si>
  <si>
    <t>TNFAIP8</t>
  </si>
  <si>
    <t>TFIP8_HUMANTNFAIP8</t>
  </si>
  <si>
    <t>O95391</t>
  </si>
  <si>
    <t>SLU7 homolog, splicing factor</t>
  </si>
  <si>
    <t>SLU7</t>
  </si>
  <si>
    <t>SLU7_HUMANSLU7</t>
  </si>
  <si>
    <t>O95394</t>
  </si>
  <si>
    <t>phosphoglucomutase 3</t>
  </si>
  <si>
    <t>PGM3</t>
  </si>
  <si>
    <t>AGM1_HUMANPGM3</t>
  </si>
  <si>
    <t>O95396</t>
  </si>
  <si>
    <t>molybdenum cofactor synthesis 3</t>
  </si>
  <si>
    <t>MOCS3</t>
  </si>
  <si>
    <t>MOCS3_HUMANMOCS3</t>
  </si>
  <si>
    <t>O95400</t>
  </si>
  <si>
    <t>CD2 cytoplasmic tail binding protein 2</t>
  </si>
  <si>
    <t>CD2BP2</t>
  </si>
  <si>
    <t>CD2B2_HUMANCD2BP2</t>
  </si>
  <si>
    <t>O95415</t>
  </si>
  <si>
    <t>brain protein I3</t>
  </si>
  <si>
    <t>BRI3</t>
  </si>
  <si>
    <t>BRI3_HUMANBRI3</t>
  </si>
  <si>
    <t>O95427</t>
  </si>
  <si>
    <t>phosphatidylinositol glycan anchor biosynthesis class N</t>
  </si>
  <si>
    <t>PIGN</t>
  </si>
  <si>
    <t>PIGN_HUMANPIGN</t>
  </si>
  <si>
    <t>O95429</t>
  </si>
  <si>
    <t>BAG cochaperone 4</t>
  </si>
  <si>
    <t>BAG4</t>
  </si>
  <si>
    <t>BAG4_HUMANBAG4</t>
  </si>
  <si>
    <t>O95433</t>
  </si>
  <si>
    <t>activator of HSP90 ATPase activity 1</t>
  </si>
  <si>
    <t>AHSA1</t>
  </si>
  <si>
    <t>AHSA1_HUMANAHSA1</t>
  </si>
  <si>
    <t>O95453</t>
  </si>
  <si>
    <t>poly(A)-specific ribonuclease</t>
  </si>
  <si>
    <t>PARN</t>
  </si>
  <si>
    <t>PARN_HUMANPARN</t>
  </si>
  <si>
    <t>O95456</t>
  </si>
  <si>
    <t>proteasome assembly chaperone 1</t>
  </si>
  <si>
    <t>PSMG1</t>
  </si>
  <si>
    <t>PSMG1_HUMANPSMG1</t>
  </si>
  <si>
    <t>O95466</t>
  </si>
  <si>
    <t>formin like 1</t>
  </si>
  <si>
    <t>FMNL1</t>
  </si>
  <si>
    <t>FMNL1_HUMANFMNL1</t>
  </si>
  <si>
    <t>O95470</t>
  </si>
  <si>
    <t>sphingosine-1-phosphate lyase 1</t>
  </si>
  <si>
    <t>SGPL1</t>
  </si>
  <si>
    <t>SGPL1_HUMANSGPL1</t>
  </si>
  <si>
    <t>O95476</t>
  </si>
  <si>
    <t>CTD nuclear envelope phosphatase 1</t>
  </si>
  <si>
    <t>CTDNEP1</t>
  </si>
  <si>
    <t>CNEP1_HUMANCTDNEP1</t>
  </si>
  <si>
    <t>O95477</t>
  </si>
  <si>
    <t>ATP binding cassette subfamily A member 1</t>
  </si>
  <si>
    <t>ABCA1</t>
  </si>
  <si>
    <t>ABCA1_HUMANABCA1</t>
  </si>
  <si>
    <t>O95478</t>
  </si>
  <si>
    <t>NSA2 ribosome biogenesis factor</t>
  </si>
  <si>
    <t>NSA2</t>
  </si>
  <si>
    <t>NSA2_HUMANNSA2</t>
  </si>
  <si>
    <t>O95479</t>
  </si>
  <si>
    <t>hexose-6-phosphate dehydrogenase/glucose 1-dehydrogenase</t>
  </si>
  <si>
    <t>H6PD</t>
  </si>
  <si>
    <t>G6PE_HUMANH6PD</t>
  </si>
  <si>
    <t>O95486</t>
  </si>
  <si>
    <t>SEC24 homolog A, COPII coat complex component</t>
  </si>
  <si>
    <t>SEC24A</t>
  </si>
  <si>
    <t>SC24A_HUMANSEC24A</t>
  </si>
  <si>
    <t>O95487</t>
  </si>
  <si>
    <t>SEC24 homolog B, COPII coat complex component</t>
  </si>
  <si>
    <t>SEC24B</t>
  </si>
  <si>
    <t>SC24B_HUMANSEC24B</t>
  </si>
  <si>
    <t>O95490</t>
  </si>
  <si>
    <t>adhesion G protein-coupled receptor L2</t>
  </si>
  <si>
    <t>ADGRL2</t>
  </si>
  <si>
    <t>AGRL2_HUMANADGRL2</t>
  </si>
  <si>
    <t>O95498</t>
  </si>
  <si>
    <t>vanin 2</t>
  </si>
  <si>
    <t>VNN2</t>
  </si>
  <si>
    <t>VNN2_HUMANVNN2</t>
  </si>
  <si>
    <t>O95503</t>
  </si>
  <si>
    <t>chromobox 6</t>
  </si>
  <si>
    <t>CBX6</t>
  </si>
  <si>
    <t>CBX6_HUMANCBX6</t>
  </si>
  <si>
    <t>O95544</t>
  </si>
  <si>
    <t>NAD kinase</t>
  </si>
  <si>
    <t>NADK</t>
  </si>
  <si>
    <t>NADK_HUMANNADK</t>
  </si>
  <si>
    <t>O95562</t>
  </si>
  <si>
    <t>SFT2 domain containing 2</t>
  </si>
  <si>
    <t>SFT2D2</t>
  </si>
  <si>
    <t>SFT2B_HUMANSFT2D2</t>
  </si>
  <si>
    <t>O95563</t>
  </si>
  <si>
    <t>mitochondrial pyruvate carrier 2</t>
  </si>
  <si>
    <t>MPC2</t>
  </si>
  <si>
    <t>MPC2_HUMANMPC2</t>
  </si>
  <si>
    <t>O95571</t>
  </si>
  <si>
    <t>ETHE1 persulfide dioxygenase</t>
  </si>
  <si>
    <t>ETHE1</t>
  </si>
  <si>
    <t>ETHE1_HUMANETHE1</t>
  </si>
  <si>
    <t>O95573</t>
  </si>
  <si>
    <t>acyl-CoA synthetase long chain family member 3</t>
  </si>
  <si>
    <t>ACSL3</t>
  </si>
  <si>
    <t>ACSL3_HUMANACSL3</t>
  </si>
  <si>
    <t>O95602</t>
  </si>
  <si>
    <t>RNA polymerase I subunit A</t>
  </si>
  <si>
    <t>POLR1A</t>
  </si>
  <si>
    <t>RPA1_HUMANPOLR1A</t>
  </si>
  <si>
    <t>O95622</t>
  </si>
  <si>
    <t>adenylate cyclase 5</t>
  </si>
  <si>
    <t>ADCY5</t>
  </si>
  <si>
    <t>ADCY5_HUMANADCY5</t>
  </si>
  <si>
    <t>O95630</t>
  </si>
  <si>
    <t>STAM binding protein</t>
  </si>
  <si>
    <t>STAMBP</t>
  </si>
  <si>
    <t>STABP_HUMANSTAMBP</t>
  </si>
  <si>
    <t>O95639</t>
  </si>
  <si>
    <t>cleavage and polyadenylation specific factor 4</t>
  </si>
  <si>
    <t>CPSF4</t>
  </si>
  <si>
    <t>CPSF4_HUMANCPSF4</t>
  </si>
  <si>
    <t>O95644</t>
  </si>
  <si>
    <t>nuclear factor of activated T cells 1</t>
  </si>
  <si>
    <t>NFATC1</t>
  </si>
  <si>
    <t>NFAC1_HUMANNFATC1</t>
  </si>
  <si>
    <t>O95670</t>
  </si>
  <si>
    <t>ATPase H+ transporting V1 subunit G2</t>
  </si>
  <si>
    <t>ATP6V1G2</t>
  </si>
  <si>
    <t>VATG2_HUMANATP6V1G2</t>
  </si>
  <si>
    <t>O95671</t>
  </si>
  <si>
    <t>acetylserotonin O-methyltransferase like</t>
  </si>
  <si>
    <t>ASMTL</t>
  </si>
  <si>
    <t>ASML_HUMANASMTL</t>
  </si>
  <si>
    <t>O95674</t>
  </si>
  <si>
    <t>CDP-diacylglycerol synthase 2</t>
  </si>
  <si>
    <t>CDS2</t>
  </si>
  <si>
    <t>CDS2_HUMANCDS2</t>
  </si>
  <si>
    <t>O95684</t>
  </si>
  <si>
    <t>centrosomal protein 43</t>
  </si>
  <si>
    <t>CEP43</t>
  </si>
  <si>
    <t>CEP43_HUMANCEP43</t>
  </si>
  <si>
    <t>O95696</t>
  </si>
  <si>
    <t>bromodomain containing 1</t>
  </si>
  <si>
    <t>BRD1</t>
  </si>
  <si>
    <t>BRD1_HUMANBRD1</t>
  </si>
  <si>
    <t>O95707</t>
  </si>
  <si>
    <t>POP4 homolog, ribonuclease P/MRP subunit</t>
  </si>
  <si>
    <t>POP4</t>
  </si>
  <si>
    <t>RPP29_HUMANPOP4</t>
  </si>
  <si>
    <t>O95711</t>
  </si>
  <si>
    <t>lymphocyte antigen 86</t>
  </si>
  <si>
    <t>LY86</t>
  </si>
  <si>
    <t>LY86_HUMANLY86</t>
  </si>
  <si>
    <t>O95714</t>
  </si>
  <si>
    <t>HECT and RLD domain containing E3 ubiquitin protein ligase 2</t>
  </si>
  <si>
    <t>HERC2</t>
  </si>
  <si>
    <t>HERC2_HUMANHERC2</t>
  </si>
  <si>
    <t>O95716</t>
  </si>
  <si>
    <t>RAB3D, member RAS oncogene family</t>
  </si>
  <si>
    <t>RAB3D</t>
  </si>
  <si>
    <t>RAB3D_HUMANRAB3D</t>
  </si>
  <si>
    <t>O95718</t>
  </si>
  <si>
    <t>estrogen related receptor beta</t>
  </si>
  <si>
    <t>ESRRB</t>
  </si>
  <si>
    <t>ERR2_HUMAN;ERR1_HUMANESRRB;ESRRA</t>
  </si>
  <si>
    <t>O95721</t>
  </si>
  <si>
    <t>synaptosome associated protein 29</t>
  </si>
  <si>
    <t>SNAP29</t>
  </si>
  <si>
    <t>SNP29_HUMANSNAP29</t>
  </si>
  <si>
    <t>O95741</t>
  </si>
  <si>
    <t>copine 6</t>
  </si>
  <si>
    <t>CPNE6</t>
  </si>
  <si>
    <t>CPNE6_HUMANCPNE6</t>
  </si>
  <si>
    <t>O95747</t>
  </si>
  <si>
    <t>oxidative stress responsive kinase 1</t>
  </si>
  <si>
    <t>OXSR1</t>
  </si>
  <si>
    <t>OXSR1_HUMANOXSR1</t>
  </si>
  <si>
    <t>O95749</t>
  </si>
  <si>
    <t>geranylgeranyl diphosphate synthase 1</t>
  </si>
  <si>
    <t>GGPS1</t>
  </si>
  <si>
    <t>GGPPS_HUMANGGPS1</t>
  </si>
  <si>
    <t>O95757</t>
  </si>
  <si>
    <t>heat shock protein family A (Hsp70) member 4 like</t>
  </si>
  <si>
    <t>HSPA4L</t>
  </si>
  <si>
    <t>HS74L_HUMANHSPA4L</t>
  </si>
  <si>
    <t>O95758</t>
  </si>
  <si>
    <t>polypyrimidine tract binding protein 3</t>
  </si>
  <si>
    <t>PTBP3</t>
  </si>
  <si>
    <t>PTBP3_HUMANPTBP3</t>
  </si>
  <si>
    <t>O95772</t>
  </si>
  <si>
    <t>STARD3 N-terminal like</t>
  </si>
  <si>
    <t>STARD3NL</t>
  </si>
  <si>
    <t>STR3N_HUMANSTARD3NL</t>
  </si>
  <si>
    <t>O95777</t>
  </si>
  <si>
    <t>LSM8 homolog, U6 small nuclear RNA associated</t>
  </si>
  <si>
    <t>LSM8</t>
  </si>
  <si>
    <t>LSM8_HUMANLSM8</t>
  </si>
  <si>
    <t>O95782</t>
  </si>
  <si>
    <t>adaptor related protein complex 2 subunit alpha 1</t>
  </si>
  <si>
    <t>AP2A1</t>
  </si>
  <si>
    <t>AP2A1_HUMANAP2A1</t>
  </si>
  <si>
    <t>O95793</t>
  </si>
  <si>
    <t>staufen double-stranded RNA binding protein 1</t>
  </si>
  <si>
    <t>STAU1</t>
  </si>
  <si>
    <t>STAU1_HUMANSTAU1</t>
  </si>
  <si>
    <t>O95801</t>
  </si>
  <si>
    <t>tetratricopeptide repeat domain 4</t>
  </si>
  <si>
    <t>TTC4</t>
  </si>
  <si>
    <t>TTC4_HUMANTTC4</t>
  </si>
  <si>
    <t>O95807</t>
  </si>
  <si>
    <t>transmembrane protein 50A</t>
  </si>
  <si>
    <t>TMEM50A</t>
  </si>
  <si>
    <t>TM50A_HUMANTMEM50A</t>
  </si>
  <si>
    <t>O95816</t>
  </si>
  <si>
    <t>BAG cochaperone 2</t>
  </si>
  <si>
    <t>BAG2</t>
  </si>
  <si>
    <t>BAG2_HUMANBAG2</t>
  </si>
  <si>
    <t>O95817</t>
  </si>
  <si>
    <t>BAG cochaperone 3</t>
  </si>
  <si>
    <t>BAG3</t>
  </si>
  <si>
    <t>BAG3_HUMANBAG3</t>
  </si>
  <si>
    <t>O95819</t>
  </si>
  <si>
    <t>mitogen-activated protein kinase kinase kinase kinase 4</t>
  </si>
  <si>
    <t>MAP4K4</t>
  </si>
  <si>
    <t>M4K4_HUMANMAP4K4</t>
  </si>
  <si>
    <t>O95822</t>
  </si>
  <si>
    <t>malonyl-CoA decarboxylase</t>
  </si>
  <si>
    <t>MLYCD</t>
  </si>
  <si>
    <t>DCMC_HUMANMLYCD</t>
  </si>
  <si>
    <t>O95825</t>
  </si>
  <si>
    <t>crystallin zeta like 1</t>
  </si>
  <si>
    <t>CRYZL1</t>
  </si>
  <si>
    <t>QORL1_HUMANCRYZL1</t>
  </si>
  <si>
    <t>O95831</t>
  </si>
  <si>
    <t>apoptosis inducing factor mitochondria associated 1</t>
  </si>
  <si>
    <t>AIFM1</t>
  </si>
  <si>
    <t>AIFM1_HUMANAIFM1</t>
  </si>
  <si>
    <t>O95834</t>
  </si>
  <si>
    <t>EMAP like 2</t>
  </si>
  <si>
    <t>EML2</t>
  </si>
  <si>
    <t>EMAL2_HUMANEML2</t>
  </si>
  <si>
    <t>O95837</t>
  </si>
  <si>
    <t>G protein subunit alpha 14</t>
  </si>
  <si>
    <t>GNA14</t>
  </si>
  <si>
    <t>GNA14_HUMANGNA14</t>
  </si>
  <si>
    <t>O95848</t>
  </si>
  <si>
    <t>nudix hydrolase 14</t>
  </si>
  <si>
    <t>NUDT14</t>
  </si>
  <si>
    <t>NUD14_HUMANNUDT14</t>
  </si>
  <si>
    <t>O95858</t>
  </si>
  <si>
    <t>tetraspanin 15</t>
  </si>
  <si>
    <t>TSPAN15</t>
  </si>
  <si>
    <t>TSN15_HUMANTSPAN15</t>
  </si>
  <si>
    <t>O95861</t>
  </si>
  <si>
    <t>3'(2'), 5'-bisphosphate nucleotidase 1</t>
  </si>
  <si>
    <t>BPNT1</t>
  </si>
  <si>
    <t>BPNT1_HUMANBPNT1</t>
  </si>
  <si>
    <t>O95864</t>
  </si>
  <si>
    <t>fatty acid desaturase 2</t>
  </si>
  <si>
    <t>FADS2</t>
  </si>
  <si>
    <t>FADS2_HUMANFADS2</t>
  </si>
  <si>
    <t>O95865</t>
  </si>
  <si>
    <t>DDAH family member 2, ADMA-independent</t>
  </si>
  <si>
    <t>DDAH2</t>
  </si>
  <si>
    <t>DDAH2_HUMANDDAH2</t>
  </si>
  <si>
    <t>O95870</t>
  </si>
  <si>
    <t>abhydrolase domain containing 16A, phospholipase</t>
  </si>
  <si>
    <t>ABHD16A</t>
  </si>
  <si>
    <t>ABHGA_HUMANABHD16A</t>
  </si>
  <si>
    <t>O95873</t>
  </si>
  <si>
    <t>chromosome 6 open reading frame 47</t>
  </si>
  <si>
    <t>C6orf47</t>
  </si>
  <si>
    <t>CF047_HUMANC6orf47</t>
  </si>
  <si>
    <t>O95881</t>
  </si>
  <si>
    <t>thioredoxin domain containing 12</t>
  </si>
  <si>
    <t>TXNDC12</t>
  </si>
  <si>
    <t>TXD12_HUMANTXNDC12</t>
  </si>
  <si>
    <t>O95900</t>
  </si>
  <si>
    <t>TruB pseudouridine synthase family member 2</t>
  </si>
  <si>
    <t>TRUB2</t>
  </si>
  <si>
    <t>TRUB2_HUMANTRUB2</t>
  </si>
  <si>
    <t>O95905</t>
  </si>
  <si>
    <t>ecdysoneless cell cycle regulator</t>
  </si>
  <si>
    <t>ECD</t>
  </si>
  <si>
    <t>ECD_HUMANECD</t>
  </si>
  <si>
    <t>O95970</t>
  </si>
  <si>
    <t>leucine rich glioma inactivated 1</t>
  </si>
  <si>
    <t>LGI1</t>
  </si>
  <si>
    <t>LGI1_HUMANLGI1</t>
  </si>
  <si>
    <t>O95976</t>
  </si>
  <si>
    <t>immunoglobulin superfamily member 6</t>
  </si>
  <si>
    <t>IGSF6</t>
  </si>
  <si>
    <t>IGSF6_HUMANIGSF6</t>
  </si>
  <si>
    <t>O95985</t>
  </si>
  <si>
    <t>DNA topoisomerase III beta</t>
  </si>
  <si>
    <t>TOP3B</t>
  </si>
  <si>
    <t>TOP3B_HUMANTOP3B</t>
  </si>
  <si>
    <t>O95989</t>
  </si>
  <si>
    <t>nudix hydrolase 3</t>
  </si>
  <si>
    <t>NUDT3</t>
  </si>
  <si>
    <t>NUDT3_HUMANNUDT3</t>
  </si>
  <si>
    <t>O95994</t>
  </si>
  <si>
    <t>anterior gradient 2, protein disulphide isomerase family member</t>
  </si>
  <si>
    <t>AGR2</t>
  </si>
  <si>
    <t>AGR2_HUMANAGR2</t>
  </si>
  <si>
    <t>O95999</t>
  </si>
  <si>
    <t>BCL10 immune signaling adaptor</t>
  </si>
  <si>
    <t>BCL10</t>
  </si>
  <si>
    <t>BCL10_HUMANBCL10</t>
  </si>
  <si>
    <t>O96000</t>
  </si>
  <si>
    <t>NADH:ubiquinone oxidoreductase subunit B10</t>
  </si>
  <si>
    <t>NDUFB10</t>
  </si>
  <si>
    <t>NDUBA_HUMANNDUFB10</t>
  </si>
  <si>
    <t>O96005</t>
  </si>
  <si>
    <t>CLPTM1 regulator of GABA type A receptor forward trafficking</t>
  </si>
  <si>
    <t>CLPTM1</t>
  </si>
  <si>
    <t>CLPT1_HUMANCLPTM1</t>
  </si>
  <si>
    <t>O96006</t>
  </si>
  <si>
    <t>zinc finger BED-type containing 1</t>
  </si>
  <si>
    <t>ZBED1</t>
  </si>
  <si>
    <t>ZBED1_HUMANZBED1</t>
  </si>
  <si>
    <t>O96007</t>
  </si>
  <si>
    <t>molybdenum cofactor synthesis 2</t>
  </si>
  <si>
    <t>MOCS2</t>
  </si>
  <si>
    <t>MOC2B_HUMANMOCS2</t>
  </si>
  <si>
    <t>O96008</t>
  </si>
  <si>
    <t>translocase of outer mitochondrial membrane 40</t>
  </si>
  <si>
    <t>TOMM40</t>
  </si>
  <si>
    <t>TOM40_HUMANTOMM40</t>
  </si>
  <si>
    <t>O96011</t>
  </si>
  <si>
    <t>peroxisomal biogenesis factor 11 beta</t>
  </si>
  <si>
    <t>PEX11B</t>
  </si>
  <si>
    <t>PX11B_HUMANPEX11B</t>
  </si>
  <si>
    <t>O96019</t>
  </si>
  <si>
    <t>actin like 6A</t>
  </si>
  <si>
    <t>ACTL6A</t>
  </si>
  <si>
    <t>ACL6A_HUMANACTL6A</t>
  </si>
  <si>
    <t>O96028</t>
  </si>
  <si>
    <t>nuclear receptor binding SET domain protein 2</t>
  </si>
  <si>
    <t>NSD2</t>
  </si>
  <si>
    <t>NSD2_HUMANNSD2</t>
  </si>
  <si>
    <t>P00156</t>
  </si>
  <si>
    <t>cytochrome b</t>
  </si>
  <si>
    <t>CYTB</t>
  </si>
  <si>
    <t>CYB_HUMANMT-CYB</t>
  </si>
  <si>
    <t>P00167</t>
  </si>
  <si>
    <t>cytochrome b5 type A</t>
  </si>
  <si>
    <t>CYB5A</t>
  </si>
  <si>
    <t>CYB5_HUMANCYB5A</t>
  </si>
  <si>
    <t>P00338</t>
  </si>
  <si>
    <t>lactate dehydrogenase A</t>
  </si>
  <si>
    <t>LDHA</t>
  </si>
  <si>
    <t>LDHA_HUMANLDHA</t>
  </si>
  <si>
    <t>P00352</t>
  </si>
  <si>
    <t>aldehyde dehydrogenase 1 family member A1</t>
  </si>
  <si>
    <t>ALDH1A1</t>
  </si>
  <si>
    <t>AL1A1_HUMANALDH1A1</t>
  </si>
  <si>
    <t>P00367</t>
  </si>
  <si>
    <t>glutamate dehydrogenase 1</t>
  </si>
  <si>
    <t>GLUD1</t>
  </si>
  <si>
    <t>DHE3_HUMANGLUD1</t>
  </si>
  <si>
    <t>P00387</t>
  </si>
  <si>
    <t>cytochrome b5 reductase 3</t>
  </si>
  <si>
    <t>CYB5R3</t>
  </si>
  <si>
    <t>NB5R3_HUMANCYB5R3</t>
  </si>
  <si>
    <t>P00390</t>
  </si>
  <si>
    <t>glutathione-disulfide reductase</t>
  </si>
  <si>
    <t>GSR</t>
  </si>
  <si>
    <t>GSHR_HUMANGSR</t>
  </si>
  <si>
    <t>P00395</t>
  </si>
  <si>
    <t>cytochrome c oxidase subunit I</t>
  </si>
  <si>
    <t>COX1</t>
  </si>
  <si>
    <t>COX1_HUMANMT-CO1</t>
  </si>
  <si>
    <t>P00403</t>
  </si>
  <si>
    <t>cytochrome c oxidase subunit II</t>
  </si>
  <si>
    <t>COX2</t>
  </si>
  <si>
    <t>COX2_HUMANMT-CO2</t>
  </si>
  <si>
    <t>P00414</t>
  </si>
  <si>
    <t>cytochrome c oxidase subunit III</t>
  </si>
  <si>
    <t>COX3</t>
  </si>
  <si>
    <t>COX3_HUMANMT-CO3</t>
  </si>
  <si>
    <t>P00441</t>
  </si>
  <si>
    <t>superoxide dismutase 1</t>
  </si>
  <si>
    <t>SOD1</t>
  </si>
  <si>
    <t>SODC_HUMANSOD1</t>
  </si>
  <si>
    <t>P00488</t>
  </si>
  <si>
    <t>coagulation factor XIII A chain</t>
  </si>
  <si>
    <t>F13A1</t>
  </si>
  <si>
    <t>F13A_HUMANF13A1</t>
  </si>
  <si>
    <t>P00491</t>
  </si>
  <si>
    <t>purine nucleoside phosphorylase</t>
  </si>
  <si>
    <t>PNP</t>
  </si>
  <si>
    <t>PNPH_HUMANPNP</t>
  </si>
  <si>
    <t>P00492</t>
  </si>
  <si>
    <t>hypoxanthine phosphoribosyltransferase 1</t>
  </si>
  <si>
    <t>HPRT1</t>
  </si>
  <si>
    <t>HPRT_HUMANHPRT1</t>
  </si>
  <si>
    <t>P00505</t>
  </si>
  <si>
    <t>glutamic-oxaloacetic transaminase 2</t>
  </si>
  <si>
    <t>GOT2</t>
  </si>
  <si>
    <t>AATM_HUMANGOT2</t>
  </si>
  <si>
    <t>P00558</t>
  </si>
  <si>
    <t>phosphoglycerate kinase 1</t>
  </si>
  <si>
    <t>PGK1</t>
  </si>
  <si>
    <t>PGK1_HUMANPGK1</t>
  </si>
  <si>
    <t>P00568</t>
  </si>
  <si>
    <t>adenylate kinase 1</t>
  </si>
  <si>
    <t>AK1</t>
  </si>
  <si>
    <t>KAD1_HUMANAK1</t>
  </si>
  <si>
    <t>P00749</t>
  </si>
  <si>
    <t>plasminogen activator, urokinase</t>
  </si>
  <si>
    <t>PLAU</t>
  </si>
  <si>
    <t>UROK_HUMANPLAU</t>
  </si>
  <si>
    <t>P00813</t>
  </si>
  <si>
    <t>adenosine deaminase</t>
  </si>
  <si>
    <t>ADA</t>
  </si>
  <si>
    <t>ADA_HUMANADA</t>
  </si>
  <si>
    <t>P00846</t>
  </si>
  <si>
    <t>ATP synthase F0 subunit 6</t>
  </si>
  <si>
    <t>ATP6</t>
  </si>
  <si>
    <t>ATP6_HUMANMT-ATP6</t>
  </si>
  <si>
    <t>P00918</t>
  </si>
  <si>
    <t>carbonic anhydrase 2</t>
  </si>
  <si>
    <t>CA2</t>
  </si>
  <si>
    <t>CAH2_HUMANCA2</t>
  </si>
  <si>
    <t>P00966</t>
  </si>
  <si>
    <t>argininosuccinate synthase 1</t>
  </si>
  <si>
    <t>ASS1</t>
  </si>
  <si>
    <t>ASSY_HUMANASS1</t>
  </si>
  <si>
    <t>P00973</t>
  </si>
  <si>
    <t>2'-5'-oligoadenylate synthetase 1</t>
  </si>
  <si>
    <t>OAS1</t>
  </si>
  <si>
    <t>OAS1_HUMANOAS1</t>
  </si>
  <si>
    <t>P01008</t>
  </si>
  <si>
    <t>serpin family C member 1</t>
  </si>
  <si>
    <t>SERPINC1</t>
  </si>
  <si>
    <t>ANT3_HUMANSERPINC1</t>
  </si>
  <si>
    <t>P01009</t>
  </si>
  <si>
    <t>serpin family A member 1</t>
  </si>
  <si>
    <t>SERPINA1</t>
  </si>
  <si>
    <t>A1AT_HUMANSERPINA1</t>
  </si>
  <si>
    <t>P01023</t>
  </si>
  <si>
    <t>alpha-2-macroglobulin</t>
  </si>
  <si>
    <t>A2M</t>
  </si>
  <si>
    <t>A2MG_HUMANA2M</t>
  </si>
  <si>
    <t>P01024</t>
  </si>
  <si>
    <t>complement C3</t>
  </si>
  <si>
    <t>C3</t>
  </si>
  <si>
    <t>CO3_HUMANC3</t>
  </si>
  <si>
    <t>P01033</t>
  </si>
  <si>
    <t>TIMP metallopeptidase inhibitor 1</t>
  </si>
  <si>
    <t>TIMP1</t>
  </si>
  <si>
    <t>TIMP1_HUMANTIMP1</t>
  </si>
  <si>
    <t>P01034</t>
  </si>
  <si>
    <t>cystatin C</t>
  </si>
  <si>
    <t>CST3</t>
  </si>
  <si>
    <t>CYTC_HUMANCST3</t>
  </si>
  <si>
    <t>P01037</t>
  </si>
  <si>
    <t>cystatin SN</t>
  </si>
  <si>
    <t>CST1</t>
  </si>
  <si>
    <t>CYTN_HUMANCST1</t>
  </si>
  <si>
    <t>P01040</t>
  </si>
  <si>
    <t>cystatin A</t>
  </si>
  <si>
    <t>CSTA</t>
  </si>
  <si>
    <t>CYTA_HUMANCSTA</t>
  </si>
  <si>
    <t>P01111</t>
  </si>
  <si>
    <t>NRAS proto-oncogene, GTPase</t>
  </si>
  <si>
    <t>NRAS</t>
  </si>
  <si>
    <t>RASN_HUMANNRAS</t>
  </si>
  <si>
    <t>P01112</t>
  </si>
  <si>
    <t>HRas proto-oncogene, GTPase</t>
  </si>
  <si>
    <t>HRAS</t>
  </si>
  <si>
    <t>RASH_HUMANHRAS</t>
  </si>
  <si>
    <t>P01116</t>
  </si>
  <si>
    <t>KRAS proto-oncogene, GTPase</t>
  </si>
  <si>
    <t>KRAS</t>
  </si>
  <si>
    <t>RASK_HUMANKRAS</t>
  </si>
  <si>
    <t>P01130</t>
  </si>
  <si>
    <t>low density lipoprotein receptor</t>
  </si>
  <si>
    <t>LDLR</t>
  </si>
  <si>
    <t>LDLR_HUMANLDLR</t>
  </si>
  <si>
    <t>P01137</t>
  </si>
  <si>
    <t>transforming growth factor beta 1</t>
  </si>
  <si>
    <t>TGFB1</t>
  </si>
  <si>
    <t>TGFB1_HUMANTGFB1</t>
  </si>
  <si>
    <t>P01584</t>
  </si>
  <si>
    <t>interleukin 1 beta</t>
  </si>
  <si>
    <t>IL1B</t>
  </si>
  <si>
    <t>IL1B_HUMANIL1B</t>
  </si>
  <si>
    <t>P01591</t>
  </si>
  <si>
    <t>joining chain of multimeric IgA and IgM</t>
  </si>
  <si>
    <t>JCHAIN</t>
  </si>
  <si>
    <t>IGJ_HUMANJCHAIN</t>
  </si>
  <si>
    <t>P01730</t>
  </si>
  <si>
    <t>CD4 molecule</t>
  </si>
  <si>
    <t>CD4</t>
  </si>
  <si>
    <t>CD4_HUMANCD4</t>
  </si>
  <si>
    <t>P01833</t>
  </si>
  <si>
    <t>polymeric immunoglobulin receptor</t>
  </si>
  <si>
    <t>PIGR</t>
  </si>
  <si>
    <t>PIGR_HUMANPIGR</t>
  </si>
  <si>
    <t>P01834</t>
  </si>
  <si>
    <t>IGKC</t>
  </si>
  <si>
    <t>IGKC_HUMANIGKC</t>
  </si>
  <si>
    <t>P01857</t>
  </si>
  <si>
    <t>IGHG1</t>
  </si>
  <si>
    <t>IGHG1_HUMAN;IGG1_HUMANIGHG1;</t>
  </si>
  <si>
    <t>P01859</t>
  </si>
  <si>
    <t>IGHG2</t>
  </si>
  <si>
    <t>IGHG2_HUMANIGHG2</t>
  </si>
  <si>
    <t>P01860</t>
  </si>
  <si>
    <t>IGHG3</t>
  </si>
  <si>
    <t>IGHG3_HUMANIGHG3</t>
  </si>
  <si>
    <t>P01861</t>
  </si>
  <si>
    <t>IGHG4</t>
  </si>
  <si>
    <t>IGHG4_HUMANIGHG4</t>
  </si>
  <si>
    <t>P01876</t>
  </si>
  <si>
    <t>IGHA1</t>
  </si>
  <si>
    <t>IGHA1_HUMANIGHA1</t>
  </si>
  <si>
    <t>P01889</t>
  </si>
  <si>
    <t>major histocompatibility complex, class I, B</t>
  </si>
  <si>
    <t>HLA-B</t>
  </si>
  <si>
    <t>HLAB_HUMANHLA-B</t>
  </si>
  <si>
    <t>P01893</t>
  </si>
  <si>
    <t>Putative HLA class I histocompatibility antigen, alpha chain H</t>
  </si>
  <si>
    <t>HLA-H</t>
  </si>
  <si>
    <t>HLAH_HUMANHLA-H</t>
  </si>
  <si>
    <t>P01903</t>
  </si>
  <si>
    <t>major histocompatibility complex, class II, DR alpha</t>
  </si>
  <si>
    <t>HLA-DRA</t>
  </si>
  <si>
    <t>DRA_HUMANHLA-DRA</t>
  </si>
  <si>
    <t>P01906</t>
  </si>
  <si>
    <t>major histocompatibility complex, class II, DQ alpha 2</t>
  </si>
  <si>
    <t>HLA-DQA2</t>
  </si>
  <si>
    <t>DQA2_HUMANHLA-DQA2</t>
  </si>
  <si>
    <t>P01909</t>
  </si>
  <si>
    <t>major histocompatibility complex, class II, DQ alpha 1</t>
  </si>
  <si>
    <t>HLA-DQA1</t>
  </si>
  <si>
    <t>DQA1_HUMANHLA-DQA1</t>
  </si>
  <si>
    <t>P01911</t>
  </si>
  <si>
    <t>major histocompatibility complex, class II, DR beta 1</t>
  </si>
  <si>
    <t>HLA-DRB1</t>
  </si>
  <si>
    <t>DRB1_HUMANHLA-DRB1</t>
  </si>
  <si>
    <t>P01920</t>
  </si>
  <si>
    <t>major histocompatibility complex, class II, DQ beta 1</t>
  </si>
  <si>
    <t>HLA-DQB1</t>
  </si>
  <si>
    <t>DQB1_HUMANHLA-DQB1</t>
  </si>
  <si>
    <t>P02452</t>
  </si>
  <si>
    <t>collagen type I alpha 1 chain</t>
  </si>
  <si>
    <t>COL1A1</t>
  </si>
  <si>
    <t>CO1A1_HUMANCOL1A1</t>
  </si>
  <si>
    <t>P02461</t>
  </si>
  <si>
    <t>collagen type III alpha 1 chain</t>
  </si>
  <si>
    <t>COL3A1</t>
  </si>
  <si>
    <t>CO3A1_HUMANCOL3A1</t>
  </si>
  <si>
    <t>P02462</t>
  </si>
  <si>
    <t>collagen type IV alpha 1 chain</t>
  </si>
  <si>
    <t>COL4A1</t>
  </si>
  <si>
    <t>CO4A1_HUMANCOL4A1</t>
  </si>
  <si>
    <t>P02511</t>
  </si>
  <si>
    <t>crystallin alpha B</t>
  </si>
  <si>
    <t>CRYAB</t>
  </si>
  <si>
    <t>CRYAB_HUMANCRYAB</t>
  </si>
  <si>
    <t>P02533</t>
  </si>
  <si>
    <t>keratin 14</t>
  </si>
  <si>
    <t>KRT14</t>
  </si>
  <si>
    <t>K1C14_HUMANKRT14</t>
  </si>
  <si>
    <t>P02538</t>
  </si>
  <si>
    <t>keratin 6A</t>
  </si>
  <si>
    <t>KRT6A</t>
  </si>
  <si>
    <t>K2C6A_HUMANKRT6A</t>
  </si>
  <si>
    <t>P02545</t>
  </si>
  <si>
    <t>lamin A/C</t>
  </si>
  <si>
    <t>LMNA</t>
  </si>
  <si>
    <t>LMNA_HUMANLMNA</t>
  </si>
  <si>
    <t>P02549</t>
  </si>
  <si>
    <t>spectrin alpha, erythrocytic 1</t>
  </si>
  <si>
    <t>SPTA1</t>
  </si>
  <si>
    <t>SPTA1_HUMANSPTA1</t>
  </si>
  <si>
    <t>P02647</t>
  </si>
  <si>
    <t>apolipoprotein A1</t>
  </si>
  <si>
    <t>APOA1</t>
  </si>
  <si>
    <t>APOA1_HUMANAPOA1</t>
  </si>
  <si>
    <t>P02649</t>
  </si>
  <si>
    <t>apolipoprotein E</t>
  </si>
  <si>
    <t>APOE</t>
  </si>
  <si>
    <t>APOE_HUMANAPOE</t>
  </si>
  <si>
    <t>P02654</t>
  </si>
  <si>
    <t>apolipoprotein C1</t>
  </si>
  <si>
    <t>APOC1</t>
  </si>
  <si>
    <t>APOC1_HUMANAPOC1</t>
  </si>
  <si>
    <t>P02656</t>
  </si>
  <si>
    <t>apolipoprotein C3</t>
  </si>
  <si>
    <t>APOC3</t>
  </si>
  <si>
    <t>APOC3_HUMANAPOC3</t>
  </si>
  <si>
    <t>P02686</t>
  </si>
  <si>
    <t>myelin basic protein</t>
  </si>
  <si>
    <t>MBP</t>
  </si>
  <si>
    <t>MBP_HUMANMBP</t>
  </si>
  <si>
    <t>P02745</t>
  </si>
  <si>
    <t>complement C1q A chain</t>
  </si>
  <si>
    <t>C1QA</t>
  </si>
  <si>
    <t>C1QA_HUMANC1QA</t>
  </si>
  <si>
    <t>P02746</t>
  </si>
  <si>
    <t>complement C1q B chain</t>
  </si>
  <si>
    <t>C1QB</t>
  </si>
  <si>
    <t>C1QB_HUMANC1QB</t>
  </si>
  <si>
    <t>P02747</t>
  </si>
  <si>
    <t>complement C1q C chain</t>
  </si>
  <si>
    <t>C1QC</t>
  </si>
  <si>
    <t>C1QC_HUMANC1QC</t>
  </si>
  <si>
    <t>P02751</t>
  </si>
  <si>
    <t>fibronectin 1</t>
  </si>
  <si>
    <t>FN1</t>
  </si>
  <si>
    <t>FINC_HUMANFN1</t>
  </si>
  <si>
    <t>P02768</t>
  </si>
  <si>
    <t>albumin</t>
  </si>
  <si>
    <t>ALB</t>
  </si>
  <si>
    <t>ALBU_HUMANALB</t>
  </si>
  <si>
    <t>P02786</t>
  </si>
  <si>
    <t>transferrin receptor</t>
  </si>
  <si>
    <t>TFRC</t>
  </si>
  <si>
    <t>TFR1_HUMANTFRC</t>
  </si>
  <si>
    <t>P02787</t>
  </si>
  <si>
    <t>transferrin</t>
  </si>
  <si>
    <t>TF</t>
  </si>
  <si>
    <t>TRFE_HUMANTF</t>
  </si>
  <si>
    <t>P02788</t>
  </si>
  <si>
    <t>lactotransferrin</t>
  </si>
  <si>
    <t>LTF</t>
  </si>
  <si>
    <t>TRFL_HUMANLTF</t>
  </si>
  <si>
    <t>P02790</t>
  </si>
  <si>
    <t>hemopexin</t>
  </si>
  <si>
    <t>HPX</t>
  </si>
  <si>
    <t>HEMO_HUMANHPX</t>
  </si>
  <si>
    <t>P02792</t>
  </si>
  <si>
    <t>ferritin light chain</t>
  </si>
  <si>
    <t>FTL</t>
  </si>
  <si>
    <t>FRIL_HUMANFTL</t>
  </si>
  <si>
    <t>P02794</t>
  </si>
  <si>
    <t>ferritin heavy chain 1</t>
  </si>
  <si>
    <t>FTH1</t>
  </si>
  <si>
    <t>FRIH_HUMANFTH1</t>
  </si>
  <si>
    <t>P02795</t>
  </si>
  <si>
    <t>metallothionein 2A</t>
  </si>
  <si>
    <t>MT2A</t>
  </si>
  <si>
    <t>MT2_HUMAN;MT1G_HUMAN;MT1X_HUMANMT2A;MT1G;MT1X</t>
  </si>
  <si>
    <t>P03886</t>
  </si>
  <si>
    <t>NADH dehydrogenase subunit 1</t>
  </si>
  <si>
    <t>ND1</t>
  </si>
  <si>
    <t>NU1M_HUMANMT-ND1</t>
  </si>
  <si>
    <t>P03891</t>
  </si>
  <si>
    <t>NADH dehydrogenase subunit 2</t>
  </si>
  <si>
    <t>ND2</t>
  </si>
  <si>
    <t>NU2M_HUMANMT-ND2</t>
  </si>
  <si>
    <t>P03897</t>
  </si>
  <si>
    <t>NADH dehydrogenase subunit 3</t>
  </si>
  <si>
    <t>ND3</t>
  </si>
  <si>
    <t>NU3M_HUMANMT-ND3</t>
  </si>
  <si>
    <t>P03905</t>
  </si>
  <si>
    <t>NADH dehydrogenase subunit 4</t>
  </si>
  <si>
    <t>ND4</t>
  </si>
  <si>
    <t>NU4M_HUMANMT-ND4</t>
  </si>
  <si>
    <t>P03915</t>
  </si>
  <si>
    <t>NADH dehydrogenase subunit 5</t>
  </si>
  <si>
    <t>ND5</t>
  </si>
  <si>
    <t>NU5M_HUMANMT-ND5</t>
  </si>
  <si>
    <t>P03923</t>
  </si>
  <si>
    <t>NADH dehydrogenase subunit 6</t>
  </si>
  <si>
    <t>ND6</t>
  </si>
  <si>
    <t>NU6M_HUMANMT-ND6</t>
  </si>
  <si>
    <t>P03928</t>
  </si>
  <si>
    <t>ATP synthase F0 subunit 8</t>
  </si>
  <si>
    <t>ATP8</t>
  </si>
  <si>
    <t>ATP8_HUMANMT-ATP8</t>
  </si>
  <si>
    <t>P03952</t>
  </si>
  <si>
    <t>kallikrein B1</t>
  </si>
  <si>
    <t>KLKB1</t>
  </si>
  <si>
    <t>KLKB1_HUMANKLKB1</t>
  </si>
  <si>
    <t>P04035</t>
  </si>
  <si>
    <t>3-hydroxy-3-methylglutaryl-CoA reductase</t>
  </si>
  <si>
    <t>HMGCR</t>
  </si>
  <si>
    <t>HMDH_HUMANHMGCR</t>
  </si>
  <si>
    <t>P04040</t>
  </si>
  <si>
    <t>catalase</t>
  </si>
  <si>
    <t>CAT</t>
  </si>
  <si>
    <t>CATA_HUMANCAT</t>
  </si>
  <si>
    <t>P04049</t>
  </si>
  <si>
    <t>Raf-1 proto-oncogene, serine/threonine kinase</t>
  </si>
  <si>
    <t>RAF1</t>
  </si>
  <si>
    <t>RAF1_HUMANRAF1</t>
  </si>
  <si>
    <t>P04062</t>
  </si>
  <si>
    <t>glucosylceramidase beta 1</t>
  </si>
  <si>
    <t>GBA1</t>
  </si>
  <si>
    <t>GBA1_HUMANGBA1</t>
  </si>
  <si>
    <t>P04066</t>
  </si>
  <si>
    <t>alpha-L-fucosidase 1</t>
  </si>
  <si>
    <t>FUCA1</t>
  </si>
  <si>
    <t>FUCO_HUMANFUCA1</t>
  </si>
  <si>
    <t>P04075</t>
  </si>
  <si>
    <t>aldolase, fructose-bisphosphate A</t>
  </si>
  <si>
    <t>ALDOA</t>
  </si>
  <si>
    <t>ALDOA_HUMANALDOA</t>
  </si>
  <si>
    <t>P04080</t>
  </si>
  <si>
    <t>cystatin B</t>
  </si>
  <si>
    <t>CSTB</t>
  </si>
  <si>
    <t>CYTB_HUMANCSTB</t>
  </si>
  <si>
    <t>P04083</t>
  </si>
  <si>
    <t>annexin A1</t>
  </si>
  <si>
    <t>ANXA1</t>
  </si>
  <si>
    <t>ANXA1_HUMANANXA1</t>
  </si>
  <si>
    <t>P04114</t>
  </si>
  <si>
    <t>apolipoprotein B</t>
  </si>
  <si>
    <t>APOB</t>
  </si>
  <si>
    <t>APOB_HUMANAPOB</t>
  </si>
  <si>
    <t>P04150</t>
  </si>
  <si>
    <t>nuclear receptor subfamily 3 group C member 1</t>
  </si>
  <si>
    <t>NR3C1</t>
  </si>
  <si>
    <t>GCR_HUMANNR3C1</t>
  </si>
  <si>
    <t>P04156</t>
  </si>
  <si>
    <t>prion protein (Kanno blood group)</t>
  </si>
  <si>
    <t>PRNP</t>
  </si>
  <si>
    <t>PRIO_HUMANPRNP</t>
  </si>
  <si>
    <t>P04179</t>
  </si>
  <si>
    <t>superoxide dismutase 2</t>
  </si>
  <si>
    <t>SOD2</t>
  </si>
  <si>
    <t>SODM_HUMANSOD2</t>
  </si>
  <si>
    <t>P04181</t>
  </si>
  <si>
    <t>ornithine aminotransferase</t>
  </si>
  <si>
    <t>OAT</t>
  </si>
  <si>
    <t>OAT_HUMANOAT</t>
  </si>
  <si>
    <t>P04216</t>
  </si>
  <si>
    <t>Thy-1 cell surface antigen</t>
  </si>
  <si>
    <t>THY1</t>
  </si>
  <si>
    <t>THY1_HUMANTHY1</t>
  </si>
  <si>
    <t>P04233</t>
  </si>
  <si>
    <t>CD74 molecule</t>
  </si>
  <si>
    <t>CD74</t>
  </si>
  <si>
    <t>HG2A_HUMANCD74</t>
  </si>
  <si>
    <t>P04259</t>
  </si>
  <si>
    <t>keratin 6B</t>
  </si>
  <si>
    <t>KRT6B</t>
  </si>
  <si>
    <t>K2C6B_HUMANKRT6B</t>
  </si>
  <si>
    <t>P04264</t>
  </si>
  <si>
    <t>keratin 1</t>
  </si>
  <si>
    <t>KRT1</t>
  </si>
  <si>
    <t>K2C1_HUMANKRT1</t>
  </si>
  <si>
    <t>P04271</t>
  </si>
  <si>
    <t>S100 calcium binding protein B</t>
  </si>
  <si>
    <t>S100B</t>
  </si>
  <si>
    <t>S100B_HUMANS100B</t>
  </si>
  <si>
    <t>P04279</t>
  </si>
  <si>
    <t>semenogelin 1</t>
  </si>
  <si>
    <t>SEMG1</t>
  </si>
  <si>
    <t>SEMG1_HUMAN;SEMG2_HUMANSEMG1;SEMG2</t>
  </si>
  <si>
    <t>P04350</t>
  </si>
  <si>
    <t>tubulin beta 4A class IVa</t>
  </si>
  <si>
    <t>TUBB4A</t>
  </si>
  <si>
    <t>TBB4A_HUMANTUBB4A</t>
  </si>
  <si>
    <t>P04406</t>
  </si>
  <si>
    <t>glyceraldehyde-3-phosphate dehydrogenase</t>
  </si>
  <si>
    <t>GAPDH</t>
  </si>
  <si>
    <t>G3P_HUMANGAPDH</t>
  </si>
  <si>
    <t>P04424</t>
  </si>
  <si>
    <t>argininosuccinate lyase</t>
  </si>
  <si>
    <t>ASL</t>
  </si>
  <si>
    <t>ARLY_HUMANASL</t>
  </si>
  <si>
    <t>P04439</t>
  </si>
  <si>
    <t>major histocompatibility complex, class I, A</t>
  </si>
  <si>
    <t>HLA-A</t>
  </si>
  <si>
    <t>HLAA_HUMANHLA-A</t>
  </si>
  <si>
    <t>P04440</t>
  </si>
  <si>
    <t>major histocompatibility complex, class II, DP beta 1</t>
  </si>
  <si>
    <t>HLA-DPB1</t>
  </si>
  <si>
    <t>DPB1_HUMANHLA-DPB1</t>
  </si>
  <si>
    <t>P04632</t>
  </si>
  <si>
    <t>calpain small subunit 1</t>
  </si>
  <si>
    <t>CAPNS1</t>
  </si>
  <si>
    <t>CPNS1_HUMANCAPNS1</t>
  </si>
  <si>
    <t>P04733</t>
  </si>
  <si>
    <t>metallothionein 1F</t>
  </si>
  <si>
    <t>MT1F</t>
  </si>
  <si>
    <t>MT1F_HUMANMT1F</t>
  </si>
  <si>
    <t>P04746;P0DTE7;P0DTE8;P0DUB6;P19961</t>
  </si>
  <si>
    <t>P04746</t>
  </si>
  <si>
    <t>amylase alpha 2A</t>
  </si>
  <si>
    <t>AMY2A</t>
  </si>
  <si>
    <t>AMYP_HUMAN;AMY1B_HUMAN;AMY1C_HUMAN;AMY1A_HUMAN;AMY2B_HUMANAMY2A;AMY1B;AMY1C;AMY1A;AMY2B</t>
  </si>
  <si>
    <t>P04792</t>
  </si>
  <si>
    <t>heat shock protein family B (small) member 1</t>
  </si>
  <si>
    <t>HSPB1</t>
  </si>
  <si>
    <t>HSPB1_HUMANHSPB1</t>
  </si>
  <si>
    <t>P04839</t>
  </si>
  <si>
    <t>cytochrome b-245 beta chain</t>
  </si>
  <si>
    <t>CYBB</t>
  </si>
  <si>
    <t>CY24B_HUMANCYBB</t>
  </si>
  <si>
    <t>P04843</t>
  </si>
  <si>
    <t>ribophorin I</t>
  </si>
  <si>
    <t>RPN1</t>
  </si>
  <si>
    <t>RPN1_HUMANRPN1</t>
  </si>
  <si>
    <t>P04844</t>
  </si>
  <si>
    <t>ribophorin II</t>
  </si>
  <si>
    <t>RPN2</t>
  </si>
  <si>
    <t>RPN2_HUMANRPN2</t>
  </si>
  <si>
    <t>P04899</t>
  </si>
  <si>
    <t>G protein subunit alpha i2</t>
  </si>
  <si>
    <t>GNAI2</t>
  </si>
  <si>
    <t>GNAI2_HUMANGNAI2</t>
  </si>
  <si>
    <t>P04908</t>
  </si>
  <si>
    <t>H2A clustered histone 8</t>
  </si>
  <si>
    <t>H2AC8</t>
  </si>
  <si>
    <t>H2A1B_HUMAN;H2A3_HUMANH2AC8;H2AC25</t>
  </si>
  <si>
    <t>P04920</t>
  </si>
  <si>
    <t>solute carrier family 4 member 2</t>
  </si>
  <si>
    <t>SLC4A2</t>
  </si>
  <si>
    <t>B3A2_HUMANSLC4A2</t>
  </si>
  <si>
    <t>P04921</t>
  </si>
  <si>
    <t>glycophorin C (Gerbich blood group)</t>
  </si>
  <si>
    <t>GYPC</t>
  </si>
  <si>
    <t>GLPC_HUMANGYPC</t>
  </si>
  <si>
    <t>P05023</t>
  </si>
  <si>
    <t>ATPase Na+/K+ transporting subunit alpha 1</t>
  </si>
  <si>
    <t>ATP1A1</t>
  </si>
  <si>
    <t>AT1A1_HUMANATP1A1</t>
  </si>
  <si>
    <t>P05026</t>
  </si>
  <si>
    <t>ATPase Na+/K+ transporting subunit beta 1</t>
  </si>
  <si>
    <t>ATP1B1</t>
  </si>
  <si>
    <t>AT1B1_HUMANATP1B1</t>
  </si>
  <si>
    <t>P05060</t>
  </si>
  <si>
    <t>chromogranin B</t>
  </si>
  <si>
    <t>CHGB</t>
  </si>
  <si>
    <t>SCG1_HUMANCHGB</t>
  </si>
  <si>
    <t>P05067</t>
  </si>
  <si>
    <t>amyloid beta precursor protein</t>
  </si>
  <si>
    <t>APP</t>
  </si>
  <si>
    <t>A4_HUMANAPP</t>
  </si>
  <si>
    <t>P05089</t>
  </si>
  <si>
    <t>arginase 1</t>
  </si>
  <si>
    <t>ARG1</t>
  </si>
  <si>
    <t>ARGI1_HUMANARG1</t>
  </si>
  <si>
    <t>P05090</t>
  </si>
  <si>
    <t>apolipoprotein D</t>
  </si>
  <si>
    <t>APOD</t>
  </si>
  <si>
    <t>APOD_HUMANAPOD</t>
  </si>
  <si>
    <t>P05091</t>
  </si>
  <si>
    <t>aldehyde dehydrogenase 2 family member</t>
  </si>
  <si>
    <t>ALDH2</t>
  </si>
  <si>
    <t>ALDH2_HUMANALDH2</t>
  </si>
  <si>
    <t>P05106</t>
  </si>
  <si>
    <t>integrin subunit beta 3</t>
  </si>
  <si>
    <t>ITGB3</t>
  </si>
  <si>
    <t>ITB3_HUMANITGB3</t>
  </si>
  <si>
    <t>P05107</t>
  </si>
  <si>
    <t>integrin subunit beta 2</t>
  </si>
  <si>
    <t>ITGB2</t>
  </si>
  <si>
    <t>ITB2_HUMANITGB2</t>
  </si>
  <si>
    <t>P05109</t>
  </si>
  <si>
    <t>S100 calcium binding protein A8</t>
  </si>
  <si>
    <t>S100A8</t>
  </si>
  <si>
    <t>S10A8_HUMANS100A8</t>
  </si>
  <si>
    <t>P05114</t>
  </si>
  <si>
    <t>high mobility group nucleosome binding domain 1</t>
  </si>
  <si>
    <t>HMGN1</t>
  </si>
  <si>
    <t>HMGN1_HUMANHMGN1</t>
  </si>
  <si>
    <t>P05129</t>
  </si>
  <si>
    <t>protein kinase C gamma</t>
  </si>
  <si>
    <t>PRKCG</t>
  </si>
  <si>
    <t>KPCG_HUMANPRKCG</t>
  </si>
  <si>
    <t>P05141</t>
  </si>
  <si>
    <t>solute carrier family 25 member 5</t>
  </si>
  <si>
    <t>SLC25A5</t>
  </si>
  <si>
    <t>ADT2_HUMANSLC25A5</t>
  </si>
  <si>
    <t>P05156</t>
  </si>
  <si>
    <t>complement factor I</t>
  </si>
  <si>
    <t>CFI</t>
  </si>
  <si>
    <t>CFAI_HUMANCFI</t>
  </si>
  <si>
    <t>P05161</t>
  </si>
  <si>
    <t>ISG15 ubiquitin like modifier</t>
  </si>
  <si>
    <t>ISG15</t>
  </si>
  <si>
    <t>ISG15_HUMANISG15</t>
  </si>
  <si>
    <t>P05164</t>
  </si>
  <si>
    <t>myeloperoxidase</t>
  </si>
  <si>
    <t>MPO</t>
  </si>
  <si>
    <t>PERM_HUMANMPO</t>
  </si>
  <si>
    <t>P05165</t>
  </si>
  <si>
    <t>propionyl-CoA carboxylase subunit alpha</t>
  </si>
  <si>
    <t>PCCA</t>
  </si>
  <si>
    <t>PCCA_HUMANPCCA</t>
  </si>
  <si>
    <t>P05166</t>
  </si>
  <si>
    <t>propionyl-CoA carboxylase subunit beta</t>
  </si>
  <si>
    <t>PCCB</t>
  </si>
  <si>
    <t>PCCB_HUMANPCCB</t>
  </si>
  <si>
    <t>P05181</t>
  </si>
  <si>
    <t>cytochrome P450 family 2 subfamily E member 1</t>
  </si>
  <si>
    <t>CYP2E1</t>
  </si>
  <si>
    <t>CP2E1_HUMANCYP2E1</t>
  </si>
  <si>
    <t>P05186</t>
  </si>
  <si>
    <t>alkaline phosphatase, biomineralization associated</t>
  </si>
  <si>
    <t>ALPL</t>
  </si>
  <si>
    <t>PPBT_HUMANALPL</t>
  </si>
  <si>
    <t>P05198</t>
  </si>
  <si>
    <t>eukaryotic translation initiation factor 2 subunit alpha</t>
  </si>
  <si>
    <t>EIF2S1</t>
  </si>
  <si>
    <t>IF2A_HUMANEIF2S1</t>
  </si>
  <si>
    <t>P05204</t>
  </si>
  <si>
    <t>high mobility group nucleosomal binding domain 2</t>
  </si>
  <si>
    <t>HMGN2</t>
  </si>
  <si>
    <t>HMGN2_HUMANHMGN2</t>
  </si>
  <si>
    <t>P05230</t>
  </si>
  <si>
    <t>fibroblast growth factor 1</t>
  </si>
  <si>
    <t>FGF1</t>
  </si>
  <si>
    <t>FGF1_HUMANFGF1</t>
  </si>
  <si>
    <t>P05362</t>
  </si>
  <si>
    <t>intercellular adhesion molecule 1</t>
  </si>
  <si>
    <t>ICAM1</t>
  </si>
  <si>
    <t>ICAM1_HUMANICAM1</t>
  </si>
  <si>
    <t>P05386</t>
  </si>
  <si>
    <t>ribosomal protein lateral stalk subunit P1</t>
  </si>
  <si>
    <t>RPLP1</t>
  </si>
  <si>
    <t>RLA1_HUMANRPLP1</t>
  </si>
  <si>
    <t>P05387</t>
  </si>
  <si>
    <t>ribosomal protein lateral stalk subunit P2</t>
  </si>
  <si>
    <t>RPLP2</t>
  </si>
  <si>
    <t>RLA2_HUMANRPLP2</t>
  </si>
  <si>
    <t>P05388</t>
  </si>
  <si>
    <t>ribosomal protein lateral stalk subunit P0</t>
  </si>
  <si>
    <t>RPLP0</t>
  </si>
  <si>
    <t>RLA0_HUMANRPLP0</t>
  </si>
  <si>
    <t>P05413</t>
  </si>
  <si>
    <t>fatty acid binding protein 3</t>
  </si>
  <si>
    <t>FABP3</t>
  </si>
  <si>
    <t>FABPH_HUMANFABP3</t>
  </si>
  <si>
    <t>P05455</t>
  </si>
  <si>
    <t>small RNA binding exonuclease protection factor La</t>
  </si>
  <si>
    <t>SSB</t>
  </si>
  <si>
    <t>LA_HUMANSSB</t>
  </si>
  <si>
    <t>P05496</t>
  </si>
  <si>
    <t>ATP synthase membrane subunit c locus 1</t>
  </si>
  <si>
    <t>ATP5MC1</t>
  </si>
  <si>
    <t>AT5G1_HUMAN;AT5G3_HUMAN;AT5G2_HUMANATP5MC1;ATP5MC3;ATP5MC2</t>
  </si>
  <si>
    <t>P05538</t>
  </si>
  <si>
    <t>major histocompatibility complex, class II, DQ beta 2</t>
  </si>
  <si>
    <t>HLA-DQB2</t>
  </si>
  <si>
    <t>DQB2_HUMANHLA-DQB2</t>
  </si>
  <si>
    <t>P05556</t>
  </si>
  <si>
    <t>integrin subunit beta 1</t>
  </si>
  <si>
    <t>ITGB1</t>
  </si>
  <si>
    <t>ITB1_HUMANITGB1</t>
  </si>
  <si>
    <t>P05771</t>
  </si>
  <si>
    <t>protein kinase C beta</t>
  </si>
  <si>
    <t>PRKCB</t>
  </si>
  <si>
    <t>KPCB_HUMANPRKCB</t>
  </si>
  <si>
    <t>P05783</t>
  </si>
  <si>
    <t>keratin 18</t>
  </si>
  <si>
    <t>KRT18</t>
  </si>
  <si>
    <t>K1C18_HUMANKRT18</t>
  </si>
  <si>
    <t>P05787</t>
  </si>
  <si>
    <t>keratin 8</t>
  </si>
  <si>
    <t>KRT8</t>
  </si>
  <si>
    <t>K2C8_HUMANKRT8</t>
  </si>
  <si>
    <t>P05937</t>
  </si>
  <si>
    <t>calbindin 1</t>
  </si>
  <si>
    <t>CALB1</t>
  </si>
  <si>
    <t>CALB1_HUMANCALB1</t>
  </si>
  <si>
    <t>P05997</t>
  </si>
  <si>
    <t>collagen type V alpha 2 chain</t>
  </si>
  <si>
    <t>COL5A2</t>
  </si>
  <si>
    <t>CO5A2_HUMANCOL5A2</t>
  </si>
  <si>
    <t>P06126</t>
  </si>
  <si>
    <t>CD1a molecule</t>
  </si>
  <si>
    <t>CD1A</t>
  </si>
  <si>
    <t>CD1A_HUMANCD1A</t>
  </si>
  <si>
    <t>P06132</t>
  </si>
  <si>
    <t>uroporphyrinogen decarboxylase</t>
  </si>
  <si>
    <t>UROD</t>
  </si>
  <si>
    <t>DCUP_HUMANUROD</t>
  </si>
  <si>
    <t>P06280</t>
  </si>
  <si>
    <t>galactosidase alpha</t>
  </si>
  <si>
    <t>GLA</t>
  </si>
  <si>
    <t>AGAL_HUMANGLA</t>
  </si>
  <si>
    <t>P06312</t>
  </si>
  <si>
    <t>Immunoglobulin kappa variable 4-1</t>
  </si>
  <si>
    <t>IGKV4-1</t>
  </si>
  <si>
    <t>KV401_HUMANIGKV4-1</t>
  </si>
  <si>
    <t>P06340</t>
  </si>
  <si>
    <t>major histocompatibility complex, class II, DO alpha</t>
  </si>
  <si>
    <t>HLA-DOA</t>
  </si>
  <si>
    <t>DOA_HUMANHLA-DOA</t>
  </si>
  <si>
    <t>P06396</t>
  </si>
  <si>
    <t>gelsolin</t>
  </si>
  <si>
    <t>GSN</t>
  </si>
  <si>
    <t>GELS_HUMANGSN</t>
  </si>
  <si>
    <t>P06400</t>
  </si>
  <si>
    <t>RB transcriptional corepressor 1</t>
  </si>
  <si>
    <t>RB1</t>
  </si>
  <si>
    <t>RB_HUMANRB1</t>
  </si>
  <si>
    <t>P06454</t>
  </si>
  <si>
    <t>prothymosin alpha</t>
  </si>
  <si>
    <t>PTMA</t>
  </si>
  <si>
    <t>PTMA_HUMANPTMA</t>
  </si>
  <si>
    <t>P06493</t>
  </si>
  <si>
    <t>cyclin dependent kinase 1</t>
  </si>
  <si>
    <t>CDK1</t>
  </si>
  <si>
    <t>CDK1_HUMANCDK1</t>
  </si>
  <si>
    <t>P06576</t>
  </si>
  <si>
    <t>ATP synthase F1 subunit beta</t>
  </si>
  <si>
    <t>ATP5F1B</t>
  </si>
  <si>
    <t>ATPB_HUMANATP5F1B</t>
  </si>
  <si>
    <t>P06681</t>
  </si>
  <si>
    <t>complement C2</t>
  </si>
  <si>
    <t>C2</t>
  </si>
  <si>
    <t>CO2_HUMANC2</t>
  </si>
  <si>
    <t>P06702</t>
  </si>
  <si>
    <t>S100 calcium binding protein A9</t>
  </si>
  <si>
    <t>S100A9</t>
  </si>
  <si>
    <t>S10A9_HUMANS100A9</t>
  </si>
  <si>
    <t>P06703</t>
  </si>
  <si>
    <t>S100 calcium binding protein A6</t>
  </si>
  <si>
    <t>S100A6</t>
  </si>
  <si>
    <t>S10A6_HUMANS100A6</t>
  </si>
  <si>
    <t>P06730</t>
  </si>
  <si>
    <t>eukaryotic translation initiation factor 4E</t>
  </si>
  <si>
    <t>EIF4E</t>
  </si>
  <si>
    <t>IF4E_HUMANEIF4E</t>
  </si>
  <si>
    <t>P06733</t>
  </si>
  <si>
    <t>enolase 1</t>
  </si>
  <si>
    <t>ENO1</t>
  </si>
  <si>
    <t>ENOA_HUMANENO1</t>
  </si>
  <si>
    <t>P06737</t>
  </si>
  <si>
    <t>glycogen phosphorylase L</t>
  </si>
  <si>
    <t>PYGL</t>
  </si>
  <si>
    <t>PYGL_HUMANPYGL</t>
  </si>
  <si>
    <t>P06744</t>
  </si>
  <si>
    <t>glucose-6-phosphate isomerase</t>
  </si>
  <si>
    <t>GPI</t>
  </si>
  <si>
    <t>G6PI_HUMANGPI</t>
  </si>
  <si>
    <t>P06746</t>
  </si>
  <si>
    <t>DNA polymerase beta</t>
  </si>
  <si>
    <t>POLB</t>
  </si>
  <si>
    <t>DPOLB_HUMANPOLB</t>
  </si>
  <si>
    <t>P06748</t>
  </si>
  <si>
    <t>nucleophosmin 1</t>
  </si>
  <si>
    <t>NPM1</t>
  </si>
  <si>
    <t>NPM_HUMANNPM1</t>
  </si>
  <si>
    <t>P06753</t>
  </si>
  <si>
    <t>tropomyosin 3</t>
  </si>
  <si>
    <t>TPM3</t>
  </si>
  <si>
    <t>TPM3_HUMANTPM3</t>
  </si>
  <si>
    <t>P06756</t>
  </si>
  <si>
    <t>integrin subunit alpha V</t>
  </si>
  <si>
    <t>ITGAV</t>
  </si>
  <si>
    <t>ITAV_HUMANITGAV</t>
  </si>
  <si>
    <t>P06858</t>
  </si>
  <si>
    <t>lipoprotein lipase</t>
  </si>
  <si>
    <t>LPL</t>
  </si>
  <si>
    <t>LIPL_HUMANLPL</t>
  </si>
  <si>
    <t>P06865</t>
  </si>
  <si>
    <t>hexosaminidase subunit alpha</t>
  </si>
  <si>
    <t>HEXA</t>
  </si>
  <si>
    <t>HEXA_HUMANHEXA</t>
  </si>
  <si>
    <t>P06899</t>
  </si>
  <si>
    <t>H2B clustered histone 11</t>
  </si>
  <si>
    <t>H2BC11</t>
  </si>
  <si>
    <t>H2B1J_HUMAN;H2B1O_HUMAN;H2B1B_HUMAN;H2B2E_HUMANH2BC11;H2BC17;H2BC3;H2BC21</t>
  </si>
  <si>
    <t>P07093</t>
  </si>
  <si>
    <t>serpin family E member 2</t>
  </si>
  <si>
    <t>SERPINE2</t>
  </si>
  <si>
    <t>GDN_HUMANSERPINE2</t>
  </si>
  <si>
    <t>P07099</t>
  </si>
  <si>
    <t>epoxide hydrolase 1</t>
  </si>
  <si>
    <t>EPHX1</t>
  </si>
  <si>
    <t>HYEP_HUMANEPHX1</t>
  </si>
  <si>
    <t>P07101</t>
  </si>
  <si>
    <t>tyrosine hydroxylase</t>
  </si>
  <si>
    <t>TH</t>
  </si>
  <si>
    <t>TY3H_HUMANTH</t>
  </si>
  <si>
    <t>P07108</t>
  </si>
  <si>
    <t>diazepam binding inhibitor, acyl-CoA binding protein</t>
  </si>
  <si>
    <t>DBI</t>
  </si>
  <si>
    <t>ACBP_HUMANDBI</t>
  </si>
  <si>
    <t>P07195</t>
  </si>
  <si>
    <t>lactate dehydrogenase B</t>
  </si>
  <si>
    <t>LDHB</t>
  </si>
  <si>
    <t>LDHB_HUMANLDHB</t>
  </si>
  <si>
    <t>P07196</t>
  </si>
  <si>
    <t>neurofilament light chain</t>
  </si>
  <si>
    <t>NEFL</t>
  </si>
  <si>
    <t>NFL_HUMANNEFL</t>
  </si>
  <si>
    <t>P07197</t>
  </si>
  <si>
    <t>neurofilament medium chain</t>
  </si>
  <si>
    <t>NEFM</t>
  </si>
  <si>
    <t>NFM_HUMANNEFM</t>
  </si>
  <si>
    <t>P07199</t>
  </si>
  <si>
    <t>centromere protein B</t>
  </si>
  <si>
    <t>CENPB</t>
  </si>
  <si>
    <t>CENPB_HUMANCENPB</t>
  </si>
  <si>
    <t>P07203</t>
  </si>
  <si>
    <t>glutathione peroxidase 1</t>
  </si>
  <si>
    <t>GPX1</t>
  </si>
  <si>
    <t>GPX1_HUMANGPX1</t>
  </si>
  <si>
    <t>P07204</t>
  </si>
  <si>
    <t>thrombomodulin</t>
  </si>
  <si>
    <t>THBD</t>
  </si>
  <si>
    <t>TRBM_HUMANTHBD</t>
  </si>
  <si>
    <t>P07205</t>
  </si>
  <si>
    <t>phosphoglycerate kinase 2</t>
  </si>
  <si>
    <t>PGK2</t>
  </si>
  <si>
    <t>PGK2_HUMANPGK2</t>
  </si>
  <si>
    <t>P07225</t>
  </si>
  <si>
    <t>protein S</t>
  </si>
  <si>
    <t>PROS1</t>
  </si>
  <si>
    <t>PROS_HUMANPROS1</t>
  </si>
  <si>
    <t>P07237</t>
  </si>
  <si>
    <t>prolyl 4-hydroxylase subunit beta</t>
  </si>
  <si>
    <t>P4HB</t>
  </si>
  <si>
    <t>PDIA1_HUMANP4HB</t>
  </si>
  <si>
    <t>P07305</t>
  </si>
  <si>
    <t>H1.0 linker histone</t>
  </si>
  <si>
    <t>H1-0</t>
  </si>
  <si>
    <t>H10_HUMANH1-0</t>
  </si>
  <si>
    <t>P07307</t>
  </si>
  <si>
    <t>asialoglycoprotein receptor 2</t>
  </si>
  <si>
    <t>ASGR2</t>
  </si>
  <si>
    <t>ASGR2_HUMANASGR2</t>
  </si>
  <si>
    <t>P07311</t>
  </si>
  <si>
    <t>acylphosphatase 1</t>
  </si>
  <si>
    <t>ACYP1</t>
  </si>
  <si>
    <t>ACYP1_HUMANACYP1</t>
  </si>
  <si>
    <t>P07332</t>
  </si>
  <si>
    <t>FES proto-oncogene, tyrosine kinase</t>
  </si>
  <si>
    <t>FES</t>
  </si>
  <si>
    <t>FES_HUMANFES</t>
  </si>
  <si>
    <t>P07333</t>
  </si>
  <si>
    <t>colony stimulating factor 1 receptor</t>
  </si>
  <si>
    <t>CSF1R</t>
  </si>
  <si>
    <t>CSF1R_HUMANCSF1R</t>
  </si>
  <si>
    <t>P07339</t>
  </si>
  <si>
    <t>cathepsin D</t>
  </si>
  <si>
    <t>CTSD</t>
  </si>
  <si>
    <t>CATD_HUMANCTSD</t>
  </si>
  <si>
    <t>P07355</t>
  </si>
  <si>
    <t>annexin A2</t>
  </si>
  <si>
    <t>ANXA2</t>
  </si>
  <si>
    <t>ANXA2_HUMANANXA2</t>
  </si>
  <si>
    <t>P07384</t>
  </si>
  <si>
    <t>calpain 1</t>
  </si>
  <si>
    <t>CAPN1</t>
  </si>
  <si>
    <t>CAN1_HUMANCAPN1</t>
  </si>
  <si>
    <t>P07437</t>
  </si>
  <si>
    <t>tubulin beta class I</t>
  </si>
  <si>
    <t>TUBB</t>
  </si>
  <si>
    <t>TBB5_HUMANTUBB</t>
  </si>
  <si>
    <t>P07477</t>
  </si>
  <si>
    <t>serine protease 1</t>
  </si>
  <si>
    <t>PRSS1</t>
  </si>
  <si>
    <t>TRY1_HUMANPRSS1</t>
  </si>
  <si>
    <t>P07602</t>
  </si>
  <si>
    <t>prosaposin</t>
  </si>
  <si>
    <t>PSAP</t>
  </si>
  <si>
    <t>SAP_HUMANPSAP</t>
  </si>
  <si>
    <t>P07686</t>
  </si>
  <si>
    <t>hexosaminidase subunit beta</t>
  </si>
  <si>
    <t>HEXB</t>
  </si>
  <si>
    <t>HEXB_HUMANHEXB</t>
  </si>
  <si>
    <t>P07711</t>
  </si>
  <si>
    <t>cathepsin L</t>
  </si>
  <si>
    <t>CTSL</t>
  </si>
  <si>
    <t>CATL1_HUMANCTSL</t>
  </si>
  <si>
    <t>P07737</t>
  </si>
  <si>
    <t>profilin 1</t>
  </si>
  <si>
    <t>PFN1</t>
  </si>
  <si>
    <t>PROF1_HUMANPFN1</t>
  </si>
  <si>
    <t>P07741</t>
  </si>
  <si>
    <t>adenine phosphoribosyltransferase</t>
  </si>
  <si>
    <t>APRT</t>
  </si>
  <si>
    <t>APT_HUMANAPRT</t>
  </si>
  <si>
    <t>P07814</t>
  </si>
  <si>
    <t>glutamyl-prolyl-tRNA synthetase 1</t>
  </si>
  <si>
    <t>EPRS1</t>
  </si>
  <si>
    <t>SYEP_HUMANEPRS1</t>
  </si>
  <si>
    <t>P07858</t>
  </si>
  <si>
    <t>cathepsin B</t>
  </si>
  <si>
    <t>CTSB</t>
  </si>
  <si>
    <t>CATB_HUMANCTSB</t>
  </si>
  <si>
    <t>P07900</t>
  </si>
  <si>
    <t>heat shock protein 90 alpha family class A member 1</t>
  </si>
  <si>
    <t>HSP90AA1</t>
  </si>
  <si>
    <t>HS90A_HUMANHSP90AA1</t>
  </si>
  <si>
    <t>P07902</t>
  </si>
  <si>
    <t>galactose-1-phosphate uridylyltransferase</t>
  </si>
  <si>
    <t>GALT</t>
  </si>
  <si>
    <t>GALT_HUMANGALT</t>
  </si>
  <si>
    <t>P07910</t>
  </si>
  <si>
    <t>heterogeneous nuclear ribonucleoprotein C</t>
  </si>
  <si>
    <t>HNRNPC</t>
  </si>
  <si>
    <t>HNRPC_HUMANHNRNPC</t>
  </si>
  <si>
    <t>P07919</t>
  </si>
  <si>
    <t>ubiquinol-cytochrome c reductase hinge protein</t>
  </si>
  <si>
    <t>UQCRH</t>
  </si>
  <si>
    <t>QCR6_HUMANUQCRH</t>
  </si>
  <si>
    <t>P07942</t>
  </si>
  <si>
    <t>laminin subunit beta 1</t>
  </si>
  <si>
    <t>LAMB1</t>
  </si>
  <si>
    <t>LAMB1_HUMANLAMB1</t>
  </si>
  <si>
    <t>P07947</t>
  </si>
  <si>
    <t>YES proto-oncogene 1, Src family tyrosine kinase</t>
  </si>
  <si>
    <t>YES1</t>
  </si>
  <si>
    <t>YES_HUMANYES1</t>
  </si>
  <si>
    <t>P07948</t>
  </si>
  <si>
    <t>LYN proto-oncogene, Src family tyrosine kinase</t>
  </si>
  <si>
    <t>LYN</t>
  </si>
  <si>
    <t>LYN_HUMANLYN</t>
  </si>
  <si>
    <t>P07949</t>
  </si>
  <si>
    <t>ret proto-oncogene</t>
  </si>
  <si>
    <t>RET</t>
  </si>
  <si>
    <t>RET_HUMANRET</t>
  </si>
  <si>
    <t>P07951</t>
  </si>
  <si>
    <t>tropomyosin 2</t>
  </si>
  <si>
    <t>TPM2</t>
  </si>
  <si>
    <t>TPM2_HUMANTPM2</t>
  </si>
  <si>
    <t>P07954</t>
  </si>
  <si>
    <t>fumarate hydratase</t>
  </si>
  <si>
    <t>FH</t>
  </si>
  <si>
    <t>FUMH_HUMANFH</t>
  </si>
  <si>
    <t>P07996</t>
  </si>
  <si>
    <t>thrombospondin 1</t>
  </si>
  <si>
    <t>THBS1</t>
  </si>
  <si>
    <t>TSP1_HUMAN;TSP2_HUMAN;TSP3_HUMANTHBS1;THBS2;THBS3</t>
  </si>
  <si>
    <t>P08047</t>
  </si>
  <si>
    <t>Sp1 transcription factor</t>
  </si>
  <si>
    <t>SP1</t>
  </si>
  <si>
    <t>SP1_HUMANSP1</t>
  </si>
  <si>
    <t>P08048</t>
  </si>
  <si>
    <t>zinc finger protein Y-linked</t>
  </si>
  <si>
    <t>ZFY</t>
  </si>
  <si>
    <t>ZFY_HUMAN;ZFX_HUMANZFY;ZFX</t>
  </si>
  <si>
    <t>P08123</t>
  </si>
  <si>
    <t>collagen type I alpha 2 chain</t>
  </si>
  <si>
    <t>COL1A2</t>
  </si>
  <si>
    <t>CO1A2_HUMANCOL1A2</t>
  </si>
  <si>
    <t>P08133</t>
  </si>
  <si>
    <t>annexin A6</t>
  </si>
  <si>
    <t>ANXA6</t>
  </si>
  <si>
    <t>ANXA6_HUMANANXA6</t>
  </si>
  <si>
    <t>P08134</t>
  </si>
  <si>
    <t>ras homolog family member C</t>
  </si>
  <si>
    <t>RHOC</t>
  </si>
  <si>
    <t>RHOC_HUMANRHOC</t>
  </si>
  <si>
    <t>P08195</t>
  </si>
  <si>
    <t>solute carrier family 3 member 2</t>
  </si>
  <si>
    <t>SLC3A2</t>
  </si>
  <si>
    <t>4F2_HUMANSLC3A2</t>
  </si>
  <si>
    <t>P08217</t>
  </si>
  <si>
    <t>chymotrypsin like elastase 2A</t>
  </si>
  <si>
    <t>CELA2A</t>
  </si>
  <si>
    <t>CEL2A_HUMANCELA2A</t>
  </si>
  <si>
    <t>P08236</t>
  </si>
  <si>
    <t>glucuronidase beta</t>
  </si>
  <si>
    <t>GUSB</t>
  </si>
  <si>
    <t>BGLR_HUMANGUSB</t>
  </si>
  <si>
    <t>P08237</t>
  </si>
  <si>
    <t>phosphofructokinase, muscle</t>
  </si>
  <si>
    <t>PFKM</t>
  </si>
  <si>
    <t>PFKAM_HUMANPFKM</t>
  </si>
  <si>
    <t>P08238</t>
  </si>
  <si>
    <t>heat shock protein 90 alpha family class B member 1</t>
  </si>
  <si>
    <t>HSP90AB1</t>
  </si>
  <si>
    <t>HS90B_HUMANHSP90AB1</t>
  </si>
  <si>
    <t>P08240</t>
  </si>
  <si>
    <t>SRP receptor subunit alpha</t>
  </si>
  <si>
    <t>SRPRA</t>
  </si>
  <si>
    <t>SRPRA_HUMANSRPRA</t>
  </si>
  <si>
    <t>P08243</t>
  </si>
  <si>
    <t>asparagine synthetase (glutamine-hydrolyzing)</t>
  </si>
  <si>
    <t>ASNS</t>
  </si>
  <si>
    <t>ASNS_HUMANASNS</t>
  </si>
  <si>
    <t>P08246</t>
  </si>
  <si>
    <t>elastase, neutrophil expressed</t>
  </si>
  <si>
    <t>ELANE</t>
  </si>
  <si>
    <t>ELNE_HUMANELANE</t>
  </si>
  <si>
    <t>P08247</t>
  </si>
  <si>
    <t>synaptophysin</t>
  </si>
  <si>
    <t>SYP</t>
  </si>
  <si>
    <t>SYPH_HUMANSYP</t>
  </si>
  <si>
    <t>P08253</t>
  </si>
  <si>
    <t>matrix metallopeptidase 2</t>
  </si>
  <si>
    <t>MMP2</t>
  </si>
  <si>
    <t>MMP2_HUMANMMP2</t>
  </si>
  <si>
    <t>P08311</t>
  </si>
  <si>
    <t>cathepsin G</t>
  </si>
  <si>
    <t>CTSG</t>
  </si>
  <si>
    <t>CATG_HUMANCTSG</t>
  </si>
  <si>
    <t>P08397</t>
  </si>
  <si>
    <t>hydroxymethylbilane synthase</t>
  </si>
  <si>
    <t>HMBS</t>
  </si>
  <si>
    <t>HEM3_HUMANHMBS</t>
  </si>
  <si>
    <t>P08473</t>
  </si>
  <si>
    <t>membrane metalloendopeptidase</t>
  </si>
  <si>
    <t>MME</t>
  </si>
  <si>
    <t>NEP_HUMANMME</t>
  </si>
  <si>
    <t>P08559</t>
  </si>
  <si>
    <t>pyruvate dehydrogenase E1 subunit alpha 1</t>
  </si>
  <si>
    <t>PDHA1</t>
  </si>
  <si>
    <t>ODPA_HUMANPDHA1</t>
  </si>
  <si>
    <t>P08567</t>
  </si>
  <si>
    <t>pleckstrin</t>
  </si>
  <si>
    <t>PLEK</t>
  </si>
  <si>
    <t>PLEK_HUMANPLEK</t>
  </si>
  <si>
    <t>P08571</t>
  </si>
  <si>
    <t>CD14 molecule</t>
  </si>
  <si>
    <t>CD14</t>
  </si>
  <si>
    <t>CD14_HUMANCD14</t>
  </si>
  <si>
    <t>P08572</t>
  </si>
  <si>
    <t>collagen type IV alpha 2 chain</t>
  </si>
  <si>
    <t>COL4A2</t>
  </si>
  <si>
    <t>CO4A2_HUMANCOL4A2</t>
  </si>
  <si>
    <t>P08574</t>
  </si>
  <si>
    <t>cytochrome c1</t>
  </si>
  <si>
    <t>CYC1</t>
  </si>
  <si>
    <t>CY1_HUMANCYC1</t>
  </si>
  <si>
    <t>P08575</t>
  </si>
  <si>
    <t>protein tyrosine phosphatase receptor type C</t>
  </si>
  <si>
    <t>PTPRC</t>
  </si>
  <si>
    <t>PTPRC_HUMANPTPRC</t>
  </si>
  <si>
    <t>P08579</t>
  </si>
  <si>
    <t>small nuclear ribonucleoprotein polypeptide B2</t>
  </si>
  <si>
    <t>SNRPB2</t>
  </si>
  <si>
    <t>RU2B_HUMANSNRPB2</t>
  </si>
  <si>
    <t>P08582</t>
  </si>
  <si>
    <t>melanotransferrin</t>
  </si>
  <si>
    <t>MELTF</t>
  </si>
  <si>
    <t>TRFM_HUMANMELTF</t>
  </si>
  <si>
    <t>P08590</t>
  </si>
  <si>
    <t>myosin light chain 3</t>
  </si>
  <si>
    <t>MYL3</t>
  </si>
  <si>
    <t>MYL3_HUMANMYL3</t>
  </si>
  <si>
    <t>P08621</t>
  </si>
  <si>
    <t>small nuclear ribonucleoprotein U1 subunit 70</t>
  </si>
  <si>
    <t>SNRNP70</t>
  </si>
  <si>
    <t>RU17_HUMANSNRNP70</t>
  </si>
  <si>
    <t>P08631</t>
  </si>
  <si>
    <t>HCK proto-oncogene, Src family tyrosine kinase</t>
  </si>
  <si>
    <t>HCK</t>
  </si>
  <si>
    <t>HCK_HUMANHCK</t>
  </si>
  <si>
    <t>P08637</t>
  </si>
  <si>
    <t>Fc gamma receptor IIIa</t>
  </si>
  <si>
    <t>FCGR3A</t>
  </si>
  <si>
    <t>FCG3A_HUMANFCGR3A</t>
  </si>
  <si>
    <t>P08648</t>
  </si>
  <si>
    <t>integrin subunit alpha 5</t>
  </si>
  <si>
    <t>ITGA5</t>
  </si>
  <si>
    <t>ITA5_HUMANITGA5</t>
  </si>
  <si>
    <t>P08670</t>
  </si>
  <si>
    <t>vimentin</t>
  </si>
  <si>
    <t>VIM</t>
  </si>
  <si>
    <t>VIME_HUMANVIM</t>
  </si>
  <si>
    <t>P08708</t>
  </si>
  <si>
    <t>ribosomal protein S17</t>
  </si>
  <si>
    <t>RPS17</t>
  </si>
  <si>
    <t>RS17_HUMANRPS17</t>
  </si>
  <si>
    <t>P08727</t>
  </si>
  <si>
    <t>keratin 19</t>
  </si>
  <si>
    <t>KRT19</t>
  </si>
  <si>
    <t>K1C19_HUMANKRT19</t>
  </si>
  <si>
    <t>P08729</t>
  </si>
  <si>
    <t>keratin 7</t>
  </si>
  <si>
    <t>KRT7</t>
  </si>
  <si>
    <t>K2C7_HUMANKRT7</t>
  </si>
  <si>
    <t>P08754</t>
  </si>
  <si>
    <t>G protein subunit alpha i3</t>
  </si>
  <si>
    <t>GNAI3</t>
  </si>
  <si>
    <t>GNAI3_HUMANGNAI3</t>
  </si>
  <si>
    <t>P08758</t>
  </si>
  <si>
    <t>annexin A5</t>
  </si>
  <si>
    <t>ANXA5</t>
  </si>
  <si>
    <t>ANXA5_HUMANANXA5</t>
  </si>
  <si>
    <t>P08779</t>
  </si>
  <si>
    <t>keratin 16</t>
  </si>
  <si>
    <t>KRT16</t>
  </si>
  <si>
    <t>K1C16_HUMANKRT16</t>
  </si>
  <si>
    <t>P08842</t>
  </si>
  <si>
    <t>steroid sulfatase</t>
  </si>
  <si>
    <t>STS</t>
  </si>
  <si>
    <t>STS_HUMANSTS</t>
  </si>
  <si>
    <t>P08865</t>
  </si>
  <si>
    <t>ribosomal protein SA</t>
  </si>
  <si>
    <t>RPSA</t>
  </si>
  <si>
    <t>RSSA_HUMANRPSA</t>
  </si>
  <si>
    <t>P08887</t>
  </si>
  <si>
    <t>interleukin 6 receptor</t>
  </si>
  <si>
    <t>IL6R</t>
  </si>
  <si>
    <t>IL6RA_HUMANIL6R</t>
  </si>
  <si>
    <t>P08910</t>
  </si>
  <si>
    <t>abhydrolase domain containing 2, acylglycerol lipase</t>
  </si>
  <si>
    <t>ABHD2</t>
  </si>
  <si>
    <t>ABHD2_HUMANABHD2</t>
  </si>
  <si>
    <t>P08962</t>
  </si>
  <si>
    <t>CD63 molecule</t>
  </si>
  <si>
    <t>CD63</t>
  </si>
  <si>
    <t>CD63_HUMANCD63</t>
  </si>
  <si>
    <t>P08F94</t>
  </si>
  <si>
    <t>PKHD1 ciliary IPT domain containing fibrocystin/polyductin</t>
  </si>
  <si>
    <t>PKHD1</t>
  </si>
  <si>
    <t>PKHD1_HUMANPKHD1</t>
  </si>
  <si>
    <t>P09001</t>
  </si>
  <si>
    <t>mitochondrial ribosomal protein L3</t>
  </si>
  <si>
    <t>MRPL3</t>
  </si>
  <si>
    <t>RM03_HUMANMRPL3</t>
  </si>
  <si>
    <t>P09012</t>
  </si>
  <si>
    <t>small nuclear ribonucleoprotein polypeptide A</t>
  </si>
  <si>
    <t>SNRPA</t>
  </si>
  <si>
    <t>SNRPA_HUMANSNRPA</t>
  </si>
  <si>
    <t>P09086</t>
  </si>
  <si>
    <t>POU class 2 homeobox 2</t>
  </si>
  <si>
    <t>POU2F2</t>
  </si>
  <si>
    <t>PO2F2_HUMANPOU2F2</t>
  </si>
  <si>
    <t>P09104</t>
  </si>
  <si>
    <t>enolase 2</t>
  </si>
  <si>
    <t>ENO2</t>
  </si>
  <si>
    <t>ENOG_HUMANENO2</t>
  </si>
  <si>
    <t>P09110</t>
  </si>
  <si>
    <t>acetyl-CoA acyltransferase 1</t>
  </si>
  <si>
    <t>ACAA1</t>
  </si>
  <si>
    <t>THIK_HUMANACAA1</t>
  </si>
  <si>
    <t>P09132</t>
  </si>
  <si>
    <t>signal recognition particle 19</t>
  </si>
  <si>
    <t>SRP19</t>
  </si>
  <si>
    <t>SRP19_HUMANSRP19</t>
  </si>
  <si>
    <t>P09211</t>
  </si>
  <si>
    <t>glutathione S-transferase pi 1</t>
  </si>
  <si>
    <t>GSTP1</t>
  </si>
  <si>
    <t>GSTP1_HUMANGSTP1</t>
  </si>
  <si>
    <t>P09234</t>
  </si>
  <si>
    <t>small nuclear ribonucleoprotein polypeptide C</t>
  </si>
  <si>
    <t>SNRPC</t>
  </si>
  <si>
    <t>RU1C_HUMANSNRPC</t>
  </si>
  <si>
    <t>P09326</t>
  </si>
  <si>
    <t>CD48 molecule</t>
  </si>
  <si>
    <t>CD48</t>
  </si>
  <si>
    <t>CD48_HUMANCD48</t>
  </si>
  <si>
    <t>P09382</t>
  </si>
  <si>
    <t>galectin 1</t>
  </si>
  <si>
    <t>LGALS1</t>
  </si>
  <si>
    <t>LEG1_HUMANLGALS1</t>
  </si>
  <si>
    <t>P09417</t>
  </si>
  <si>
    <t>quinoid dihydropteridine reductase</t>
  </si>
  <si>
    <t>QDPR</t>
  </si>
  <si>
    <t>DHPR_HUMANQDPR</t>
  </si>
  <si>
    <t>P09429</t>
  </si>
  <si>
    <t>high mobility group box 1</t>
  </si>
  <si>
    <t>HMGB1</t>
  </si>
  <si>
    <t>HMGB1_HUMANHMGB1</t>
  </si>
  <si>
    <t>P09467</t>
  </si>
  <si>
    <t>fructose-bisphosphatase 1</t>
  </si>
  <si>
    <t>FBP1</t>
  </si>
  <si>
    <t>F16P1_HUMANFBP1</t>
  </si>
  <si>
    <t>P09471</t>
  </si>
  <si>
    <t>G protein subunit alpha o1</t>
  </si>
  <si>
    <t>GNAO1</t>
  </si>
  <si>
    <t>GNAO_HUMANGNAO1</t>
  </si>
  <si>
    <t>P09486</t>
  </si>
  <si>
    <t>secreted protein acidic and cysteine rich</t>
  </si>
  <si>
    <t>SPARC</t>
  </si>
  <si>
    <t>SPRC_HUMANSPARC</t>
  </si>
  <si>
    <t>P09488</t>
  </si>
  <si>
    <t>glutathione S-transferase mu 1</t>
  </si>
  <si>
    <t>GSTM1</t>
  </si>
  <si>
    <t>GSTM1_HUMANGSTM1</t>
  </si>
  <si>
    <t>P09493</t>
  </si>
  <si>
    <t>tropomyosin 1</t>
  </si>
  <si>
    <t>TPM1</t>
  </si>
  <si>
    <t>TPM1_HUMANTPM1</t>
  </si>
  <si>
    <t>P09496</t>
  </si>
  <si>
    <t>clathrin light chain A</t>
  </si>
  <si>
    <t>CLTA</t>
  </si>
  <si>
    <t>CLCA_HUMANCLTA</t>
  </si>
  <si>
    <t>P09497</t>
  </si>
  <si>
    <t>clathrin light chain B</t>
  </si>
  <si>
    <t>CLTB</t>
  </si>
  <si>
    <t>CLCB_HUMANCLTB</t>
  </si>
  <si>
    <t>P09525</t>
  </si>
  <si>
    <t>annexin A4</t>
  </si>
  <si>
    <t>ANXA4</t>
  </si>
  <si>
    <t>ANXA4_HUMANANXA4</t>
  </si>
  <si>
    <t>P09543</t>
  </si>
  <si>
    <t>2',3'-cyclic nucleotide 3' phosphodiesterase</t>
  </si>
  <si>
    <t>CNP</t>
  </si>
  <si>
    <t>CN37_HUMANCNP</t>
  </si>
  <si>
    <t>P09601</t>
  </si>
  <si>
    <t>heme oxygenase 1</t>
  </si>
  <si>
    <t>HMOX1</t>
  </si>
  <si>
    <t>HMOX1_HUMANHMOX1</t>
  </si>
  <si>
    <t>P09603</t>
  </si>
  <si>
    <t>colony stimulating factor 1</t>
  </si>
  <si>
    <t>CSF1</t>
  </si>
  <si>
    <t>CSF1_HUMANCSF1</t>
  </si>
  <si>
    <t>P09622</t>
  </si>
  <si>
    <t>dihydrolipoamide dehydrogenase</t>
  </si>
  <si>
    <t>DLD</t>
  </si>
  <si>
    <t>DLDH_HUMANDLD</t>
  </si>
  <si>
    <t>P09651</t>
  </si>
  <si>
    <t>heterogeneous nuclear ribonucleoprotein A1</t>
  </si>
  <si>
    <t>HNRNPA1</t>
  </si>
  <si>
    <t>ROA1_HUMANHNRNPA1</t>
  </si>
  <si>
    <t>P09661</t>
  </si>
  <si>
    <t>small nuclear ribonucleoprotein polypeptide A'</t>
  </si>
  <si>
    <t>SNRPA1</t>
  </si>
  <si>
    <t>RU2A_HUMANSNRPA1</t>
  </si>
  <si>
    <t>P09668</t>
  </si>
  <si>
    <t>cathepsin H</t>
  </si>
  <si>
    <t>CTSH</t>
  </si>
  <si>
    <t>CATH_HUMANCTSH</t>
  </si>
  <si>
    <t>P09669</t>
  </si>
  <si>
    <t>cytochrome c oxidase subunit 6C</t>
  </si>
  <si>
    <t>COX6C</t>
  </si>
  <si>
    <t>COX6C_HUMANCOX6C</t>
  </si>
  <si>
    <t>P09758</t>
  </si>
  <si>
    <t>tumor associated calcium signal transducer 2</t>
  </si>
  <si>
    <t>TACSTD2</t>
  </si>
  <si>
    <t>TACD2_HUMANTACSTD2</t>
  </si>
  <si>
    <t>P09769</t>
  </si>
  <si>
    <t>FGR proto-oncogene, Src family tyrosine kinase</t>
  </si>
  <si>
    <t>FGR</t>
  </si>
  <si>
    <t>FGR_HUMANFGR</t>
  </si>
  <si>
    <t>P09874</t>
  </si>
  <si>
    <t>poly(ADP-ribose) polymerase 1</t>
  </si>
  <si>
    <t>PARP1</t>
  </si>
  <si>
    <t>PARP1_HUMANPARP1</t>
  </si>
  <si>
    <t>P09917</t>
  </si>
  <si>
    <t>arachidonate 5-lipoxygenase</t>
  </si>
  <si>
    <t>ALOX5</t>
  </si>
  <si>
    <t>LOX5_HUMANALOX5</t>
  </si>
  <si>
    <t>P09936</t>
  </si>
  <si>
    <t>ubiquitin C-terminal hydrolase L1</t>
  </si>
  <si>
    <t>UCHL1</t>
  </si>
  <si>
    <t>UCHL1_HUMANUCHL1</t>
  </si>
  <si>
    <t>P09960</t>
  </si>
  <si>
    <t>leukotriene A4 hydrolase</t>
  </si>
  <si>
    <t>LTA4H</t>
  </si>
  <si>
    <t>LKHA4_HUMANLTA4H</t>
  </si>
  <si>
    <t>P09972</t>
  </si>
  <si>
    <t>aldolase, fructose-bisphosphate C</t>
  </si>
  <si>
    <t>ALDOC</t>
  </si>
  <si>
    <t>ALDOC_HUMANALDOC</t>
  </si>
  <si>
    <t>P0C0L4</t>
  </si>
  <si>
    <t>complement C4B (Chido/Rodgers blood group)</t>
  </si>
  <si>
    <t>C4B</t>
  </si>
  <si>
    <t>CO4A_HUMAN;CO4B_HUMANC4A;C4B_2</t>
  </si>
  <si>
    <t>P0C0S5</t>
  </si>
  <si>
    <t>H2A.Z variant histone 1</t>
  </si>
  <si>
    <t>H2AZ1</t>
  </si>
  <si>
    <t>H2AZ_HUMAN;H2AV_HUMANH2AZ1;H2AZ2</t>
  </si>
  <si>
    <t>P0C0S8</t>
  </si>
  <si>
    <t>H2A clustered histone 15</t>
  </si>
  <si>
    <t>H2AC15</t>
  </si>
  <si>
    <t>H2A1_HUMAN;H2A2C_HUMAN;H2A2A_HUMAN;H2A1H_HUMAN;H2A1J_HUMAN;H2AJ_HUMANH2AC17;H2AC20;H2AC19;H2AC12;H2AC14;H2AJ</t>
  </si>
  <si>
    <t>P0C617</t>
  </si>
  <si>
    <t>olfactory receptor family 5 subfamily AL member 1 (gene/pseudogene)</t>
  </si>
  <si>
    <t>OR5AL1</t>
  </si>
  <si>
    <t>O5AL1_HUMANOR5AL1</t>
  </si>
  <si>
    <t>P0C7P0</t>
  </si>
  <si>
    <t>CDGSH iron sulfur domain 3</t>
  </si>
  <si>
    <t>CISD3</t>
  </si>
  <si>
    <t>CISD3_HUMANCISD3</t>
  </si>
  <si>
    <t>P0C870</t>
  </si>
  <si>
    <t>jumonji domain containing 7</t>
  </si>
  <si>
    <t>JMJD7</t>
  </si>
  <si>
    <t>JMJD7_HUMANJMJD7</t>
  </si>
  <si>
    <t>P0CB48</t>
  </si>
  <si>
    <t>Putative upstream-binding factor 1-like protein 6</t>
  </si>
  <si>
    <t>UBTFL6</t>
  </si>
  <si>
    <t>UBFL6_HUMANUBTFL6</t>
  </si>
  <si>
    <t>P0CG24</t>
  </si>
  <si>
    <t>zinc finger protein 883</t>
  </si>
  <si>
    <t>ZNF883</t>
  </si>
  <si>
    <t>ZN883_HUMANZNF883</t>
  </si>
  <si>
    <t>P0CG38</t>
  </si>
  <si>
    <t>POTE ankyrin domain family member I</t>
  </si>
  <si>
    <t>POTEI</t>
  </si>
  <si>
    <t>POTEI_HUMANPOTEI</t>
  </si>
  <si>
    <t>P0CJ79</t>
  </si>
  <si>
    <t>zinc finger protein 888</t>
  </si>
  <si>
    <t>ZNF888</t>
  </si>
  <si>
    <t>ZN888_HUMANZNF888</t>
  </si>
  <si>
    <t>P0DI81</t>
  </si>
  <si>
    <t>trafficking protein particle complex subunit 2</t>
  </si>
  <si>
    <t>TRAPPC2</t>
  </si>
  <si>
    <t>TPC2A_HUMAN;TPC2B_HUMANTRAPPC2;TRAPPC2B</t>
  </si>
  <si>
    <t>P0DJ07</t>
  </si>
  <si>
    <t>PET100 cytochrome c oxidase chaperone</t>
  </si>
  <si>
    <t>PET100</t>
  </si>
  <si>
    <t>PT100_HUMANPET100</t>
  </si>
  <si>
    <t>P0DJ93</t>
  </si>
  <si>
    <t>small integral membrane protein 13</t>
  </si>
  <si>
    <t>SMIM13</t>
  </si>
  <si>
    <t>SIM13_HUMANSMIM13</t>
  </si>
  <si>
    <t>P0DJD7</t>
  </si>
  <si>
    <t>pepsinogen A4</t>
  </si>
  <si>
    <t>PGA4</t>
  </si>
  <si>
    <t>PEPA4_HUMAN;PEPA3_HUMAN;PEPA5_HUMANPGA4;PGA3;PGA5</t>
  </si>
  <si>
    <t>P0DMQ5</t>
  </si>
  <si>
    <t>InaF motif containing 2</t>
  </si>
  <si>
    <t>INAFM2</t>
  </si>
  <si>
    <t>INAM2_HUMANINAFM2</t>
  </si>
  <si>
    <t>P0DMS8</t>
  </si>
  <si>
    <t>adenosine A3 receptor</t>
  </si>
  <si>
    <t>ADORA3</t>
  </si>
  <si>
    <t>AA3R_HUMANADORA3</t>
  </si>
  <si>
    <t>P0DMV8;P0DMV9</t>
  </si>
  <si>
    <t>P0DMV8</t>
  </si>
  <si>
    <t>heat shock protein family A (Hsp70) member 1A</t>
  </si>
  <si>
    <t>HSPA1A</t>
  </si>
  <si>
    <t>HS71A_HUMAN;HS71B_HUMANHSPA1A;HSPA1B</t>
  </si>
  <si>
    <t>P0DOY2</t>
  </si>
  <si>
    <t>Immunoglobulin lambda constant 2</t>
  </si>
  <si>
    <t>IGLC2</t>
  </si>
  <si>
    <t>IGLC2_HUMAN;IGLC3_HUMANIGLC2;IGLC3</t>
  </si>
  <si>
    <t>P0DP23;P0DP24;P0DP25</t>
  </si>
  <si>
    <t>P0DP23</t>
  </si>
  <si>
    <t>calmodulin 3</t>
  </si>
  <si>
    <t>CALM3</t>
  </si>
  <si>
    <t>CALM1_HUMAN;CALM2_HUMAN;CALM3_HUMANCALM1;CALM2;CALM3</t>
  </si>
  <si>
    <t>P0DPB6</t>
  </si>
  <si>
    <t>RNA polymerase I and III subunit D</t>
  </si>
  <si>
    <t>POLR1D</t>
  </si>
  <si>
    <t>RPAC2_HUMANPOLR1D</t>
  </si>
  <si>
    <t>P0DPH7</t>
  </si>
  <si>
    <t>tubulin alpha 3c</t>
  </si>
  <si>
    <t>TUBA3C</t>
  </si>
  <si>
    <t>TBA3C_HUMAN;TBA3D_HUMANTUBA3C;TUBA3D</t>
  </si>
  <si>
    <t>P0DPK3;P0DPK4;Q04721;Q7Z3S9</t>
  </si>
  <si>
    <t>P0DPK3</t>
  </si>
  <si>
    <t>Neurogenic locus notch homolog protein 2</t>
  </si>
  <si>
    <t>NOTCH2</t>
  </si>
  <si>
    <t>NT2NB_HUMAN;NT2NC_HUMAN;NOTC2_HUMAN;NT2NA_HUMANNOTCH2NLB;NOTCH2NLC;NOTCH2;NOTCH2NLA</t>
  </si>
  <si>
    <t>P0DTL6</t>
  </si>
  <si>
    <t>TMEM276-ZFTRAF1 readthrough</t>
  </si>
  <si>
    <t>TMEM276-ZFTRAF1</t>
  </si>
  <si>
    <t>ZTRF1_HUMANZFTRAF1</t>
  </si>
  <si>
    <t>P10109</t>
  </si>
  <si>
    <t>ferredoxin 1</t>
  </si>
  <si>
    <t>FDX1</t>
  </si>
  <si>
    <t>ADX_HUMANFDX1</t>
  </si>
  <si>
    <t>P10114</t>
  </si>
  <si>
    <t>RAP2A, member of RAS oncogene family</t>
  </si>
  <si>
    <t>RAP2A</t>
  </si>
  <si>
    <t>RAP2A_HUMANRAP2A</t>
  </si>
  <si>
    <t>P10124</t>
  </si>
  <si>
    <t>serglycin</t>
  </si>
  <si>
    <t>SRGN</t>
  </si>
  <si>
    <t>SRGN_HUMANSRGN</t>
  </si>
  <si>
    <t>P10145</t>
  </si>
  <si>
    <t>C-X-C motif chemokine ligand 8</t>
  </si>
  <si>
    <t>CXCL8</t>
  </si>
  <si>
    <t>IL8_HUMANCXCL8</t>
  </si>
  <si>
    <t>P10147</t>
  </si>
  <si>
    <t>C-C motif chemokine ligand 3</t>
  </si>
  <si>
    <t>CCL3</t>
  </si>
  <si>
    <t>CCL3_HUMANCCL3</t>
  </si>
  <si>
    <t>P10153</t>
  </si>
  <si>
    <t>ribonuclease A family member 2</t>
  </si>
  <si>
    <t>RNASE2</t>
  </si>
  <si>
    <t>RNAS2_HUMANRNASE2</t>
  </si>
  <si>
    <t>P10155</t>
  </si>
  <si>
    <t>Ro60, Y RNA binding protein</t>
  </si>
  <si>
    <t>RO60</t>
  </si>
  <si>
    <t>RO60_HUMANRO60</t>
  </si>
  <si>
    <t>P10253</t>
  </si>
  <si>
    <t>alpha glucosidase</t>
  </si>
  <si>
    <t>GAA</t>
  </si>
  <si>
    <t>LYAG_HUMANGAA</t>
  </si>
  <si>
    <t>P10301</t>
  </si>
  <si>
    <t>RAS related</t>
  </si>
  <si>
    <t>RRAS</t>
  </si>
  <si>
    <t>RRAS_HUMANRRAS</t>
  </si>
  <si>
    <t>P10321</t>
  </si>
  <si>
    <t>major histocompatibility complex, class I, C</t>
  </si>
  <si>
    <t>HLA-C</t>
  </si>
  <si>
    <t>HLAC_HUMANHLA-C</t>
  </si>
  <si>
    <t>P10398</t>
  </si>
  <si>
    <t>A-Raf proto-oncogene, serine/threonine kinase</t>
  </si>
  <si>
    <t>ARAF</t>
  </si>
  <si>
    <t>ARAF_HUMANARAF</t>
  </si>
  <si>
    <t>P10412</t>
  </si>
  <si>
    <t>H1.4 linker histone, cluster member</t>
  </si>
  <si>
    <t>H1-4</t>
  </si>
  <si>
    <t>H14_HUMANH1-4</t>
  </si>
  <si>
    <t>P10415</t>
  </si>
  <si>
    <t>BCL2 apoptosis regulator</t>
  </si>
  <si>
    <t>BCL2</t>
  </si>
  <si>
    <t>BCL2_HUMANBCL2</t>
  </si>
  <si>
    <t>P10451</t>
  </si>
  <si>
    <t>secreted phosphoprotein 1</t>
  </si>
  <si>
    <t>SPP1</t>
  </si>
  <si>
    <t>OSTP_HUMANSPP1</t>
  </si>
  <si>
    <t>P10515</t>
  </si>
  <si>
    <t>dihydrolipoamide S-acetyltransferase</t>
  </si>
  <si>
    <t>DLAT</t>
  </si>
  <si>
    <t>ODP2_HUMANDLAT</t>
  </si>
  <si>
    <t>P10599</t>
  </si>
  <si>
    <t>thioredoxin</t>
  </si>
  <si>
    <t>TXN</t>
  </si>
  <si>
    <t>THIO_HUMANTXN</t>
  </si>
  <si>
    <t>P10606</t>
  </si>
  <si>
    <t>cytochrome c oxidase subunit 5B</t>
  </si>
  <si>
    <t>COX5B</t>
  </si>
  <si>
    <t>COX5B_HUMANCOX5B</t>
  </si>
  <si>
    <t>P10619</t>
  </si>
  <si>
    <t>cathepsin A</t>
  </si>
  <si>
    <t>CTSA</t>
  </si>
  <si>
    <t>PPGB_HUMANCTSA</t>
  </si>
  <si>
    <t>P10620</t>
  </si>
  <si>
    <t>microsomal glutathione S-transferase 1</t>
  </si>
  <si>
    <t>MGST1</t>
  </si>
  <si>
    <t>MGST1_HUMANMGST1</t>
  </si>
  <si>
    <t>P10636</t>
  </si>
  <si>
    <t>microtubule associated protein tau</t>
  </si>
  <si>
    <t>MAPT</t>
  </si>
  <si>
    <t>TAU_HUMANMAPT</t>
  </si>
  <si>
    <t>P10644</t>
  </si>
  <si>
    <t>protein kinase cAMP-dependent type I regulatory subunit alpha</t>
  </si>
  <si>
    <t>PRKAR1A</t>
  </si>
  <si>
    <t>KAP0_HUMANPRKAR1A</t>
  </si>
  <si>
    <t>P10746</t>
  </si>
  <si>
    <t>uroporphyrinogen III synthase</t>
  </si>
  <si>
    <t>UROS</t>
  </si>
  <si>
    <t>HEM4_HUMANUROS</t>
  </si>
  <si>
    <t>P10768</t>
  </si>
  <si>
    <t>esterase D</t>
  </si>
  <si>
    <t>ESD</t>
  </si>
  <si>
    <t>ESTD_HUMANESD</t>
  </si>
  <si>
    <t>P10809</t>
  </si>
  <si>
    <t>heat shock protein family D (Hsp60) member 1</t>
  </si>
  <si>
    <t>HSPD1</t>
  </si>
  <si>
    <t>CH60_HUMANHSPD1</t>
  </si>
  <si>
    <t>P10915</t>
  </si>
  <si>
    <t>hyaluronan and proteoglycan link protein 1</t>
  </si>
  <si>
    <t>HAPLN1</t>
  </si>
  <si>
    <t>HPLN1_HUMANHAPLN1</t>
  </si>
  <si>
    <t>P11021</t>
  </si>
  <si>
    <t>heat shock protein family A (Hsp70) member 5</t>
  </si>
  <si>
    <t>HSPA5</t>
  </si>
  <si>
    <t>BIP_HUMANHSPA5</t>
  </si>
  <si>
    <t>P11047</t>
  </si>
  <si>
    <t>laminin subunit gamma 1</t>
  </si>
  <si>
    <t>LAMC1</t>
  </si>
  <si>
    <t>LAMC1_HUMANLAMC1</t>
  </si>
  <si>
    <t>P11049</t>
  </si>
  <si>
    <t>CD37 molecule</t>
  </si>
  <si>
    <t>CD37</t>
  </si>
  <si>
    <t>CD37_HUMANCD37</t>
  </si>
  <si>
    <t>P11117</t>
  </si>
  <si>
    <t>acid phosphatase 2, lysosomal</t>
  </si>
  <si>
    <t>ACP2</t>
  </si>
  <si>
    <t>PPAL_HUMANACP2</t>
  </si>
  <si>
    <t>P11137</t>
  </si>
  <si>
    <t>microtubule associated protein 2</t>
  </si>
  <si>
    <t>MAP2</t>
  </si>
  <si>
    <t>MTAP2_HUMANMAP2</t>
  </si>
  <si>
    <t>P11142</t>
  </si>
  <si>
    <t>heat shock protein family A (Hsp70) member 8</t>
  </si>
  <si>
    <t>HSPA8</t>
  </si>
  <si>
    <t>HSP7C_HUMANHSPA8</t>
  </si>
  <si>
    <t>P11166</t>
  </si>
  <si>
    <t>solute carrier family 2 member 1</t>
  </si>
  <si>
    <t>SLC2A1</t>
  </si>
  <si>
    <t>GTR1_HUMANSLC2A1</t>
  </si>
  <si>
    <t>P11169</t>
  </si>
  <si>
    <t>solute carrier family 2 member 3</t>
  </si>
  <si>
    <t>SLC2A3</t>
  </si>
  <si>
    <t>GTR3_HUMANSLC2A3</t>
  </si>
  <si>
    <t>P11171</t>
  </si>
  <si>
    <t>erythrocyte membrane protein band 4.1</t>
  </si>
  <si>
    <t>EPB41</t>
  </si>
  <si>
    <t>EPB41_HUMANEPB41</t>
  </si>
  <si>
    <t>P11172</t>
  </si>
  <si>
    <t>uridine monophosphate synthetase</t>
  </si>
  <si>
    <t>UMPS</t>
  </si>
  <si>
    <t>UMPS_HUMANUMPS</t>
  </si>
  <si>
    <t>P11177</t>
  </si>
  <si>
    <t>pyruvate dehydrogenase E1 subunit beta</t>
  </si>
  <si>
    <t>PDHB</t>
  </si>
  <si>
    <t>ODPB_HUMANPDHB</t>
  </si>
  <si>
    <t>P11182</t>
  </si>
  <si>
    <t>dihydrolipoamide branched chain transacylase E2</t>
  </si>
  <si>
    <t>DBT</t>
  </si>
  <si>
    <t>ODB2_HUMANDBT</t>
  </si>
  <si>
    <t>P11215</t>
  </si>
  <si>
    <t>integrin subunit alpha M</t>
  </si>
  <si>
    <t>ITGAM</t>
  </si>
  <si>
    <t>ITAM_HUMANITGAM</t>
  </si>
  <si>
    <t>P11216</t>
  </si>
  <si>
    <t>glycogen phosphorylase B</t>
  </si>
  <si>
    <t>PYGB</t>
  </si>
  <si>
    <t>PYGB_HUMANPYGB</t>
  </si>
  <si>
    <t>P11217</t>
  </si>
  <si>
    <t>glycogen phosphorylase, muscle associated</t>
  </si>
  <si>
    <t>PYGM</t>
  </si>
  <si>
    <t>PYGM_HUMANPYGM</t>
  </si>
  <si>
    <t>P11233</t>
  </si>
  <si>
    <t>RAS like proto-oncogene A</t>
  </si>
  <si>
    <t>RALA</t>
  </si>
  <si>
    <t>RALA_HUMANRALA</t>
  </si>
  <si>
    <t>P11234</t>
  </si>
  <si>
    <t>RAS like proto-oncogene B</t>
  </si>
  <si>
    <t>RALB</t>
  </si>
  <si>
    <t>RALB_HUMANRALB</t>
  </si>
  <si>
    <t>P11274</t>
  </si>
  <si>
    <t>BCR activator of RhoGEF and GTPase</t>
  </si>
  <si>
    <t>BCR</t>
  </si>
  <si>
    <t>BCR_HUMANBCR</t>
  </si>
  <si>
    <t>P11277</t>
  </si>
  <si>
    <t>spectrin beta, erythrocytic</t>
  </si>
  <si>
    <t>SPTB</t>
  </si>
  <si>
    <t>SPTB1_HUMANSPTB</t>
  </si>
  <si>
    <t>P11279</t>
  </si>
  <si>
    <t>lysosomal associated membrane protein 1</t>
  </si>
  <si>
    <t>LAMP1</t>
  </si>
  <si>
    <t>LAMP1_HUMANLAMP1</t>
  </si>
  <si>
    <t>P11310</t>
  </si>
  <si>
    <t>acyl-CoA dehydrogenase medium chain</t>
  </si>
  <si>
    <t>ACADM</t>
  </si>
  <si>
    <t>ACADM_HUMANACADM</t>
  </si>
  <si>
    <t>P11387</t>
  </si>
  <si>
    <t>DNA topoisomerase I</t>
  </si>
  <si>
    <t>TOP1</t>
  </si>
  <si>
    <t>TOP1_HUMANTOP1</t>
  </si>
  <si>
    <t>P11388</t>
  </si>
  <si>
    <t>DNA topoisomerase II alpha</t>
  </si>
  <si>
    <t>TOP2A</t>
  </si>
  <si>
    <t>TOP2A_HUMANTOP2A</t>
  </si>
  <si>
    <t>P11413</t>
  </si>
  <si>
    <t>glucose-6-phosphate dehydrogenase</t>
  </si>
  <si>
    <t>G6PD</t>
  </si>
  <si>
    <t>G6PD_HUMANG6PD</t>
  </si>
  <si>
    <t>P11441</t>
  </si>
  <si>
    <t>ubiquitin like 4A</t>
  </si>
  <si>
    <t>UBL4A</t>
  </si>
  <si>
    <t>UBL4A_HUMANUBL4A</t>
  </si>
  <si>
    <t>P11498</t>
  </si>
  <si>
    <t>pyruvate carboxylase</t>
  </si>
  <si>
    <t>PC</t>
  </si>
  <si>
    <t>PYC_HUMANPC</t>
  </si>
  <si>
    <t>P11586</t>
  </si>
  <si>
    <t>methylenetetrahydrofolate dehydrogenase, cyclohydrolase and formyltetrahydrofolate synthetase 1</t>
  </si>
  <si>
    <t>MTHFD1</t>
  </si>
  <si>
    <t>C1TC_HUMANMTHFD1</t>
  </si>
  <si>
    <t>P11678</t>
  </si>
  <si>
    <t>eosinophil peroxidase</t>
  </si>
  <si>
    <t>EPX</t>
  </si>
  <si>
    <t>PERE_HUMANEPX</t>
  </si>
  <si>
    <t>P11717</t>
  </si>
  <si>
    <t>insulin like growth factor 2 receptor</t>
  </si>
  <si>
    <t>IGF2R</t>
  </si>
  <si>
    <t>MPRI_HUMANIGF2R</t>
  </si>
  <si>
    <t>P11766</t>
  </si>
  <si>
    <t>alcohol dehydrogenase 5 (class III), chi polypeptide</t>
  </si>
  <si>
    <t>ADH5</t>
  </si>
  <si>
    <t>ADHX_HUMANADH5</t>
  </si>
  <si>
    <t>P11908</t>
  </si>
  <si>
    <t>phosphoribosyl pyrophosphate synthetase 2</t>
  </si>
  <si>
    <t>PRPS2</t>
  </si>
  <si>
    <t>PRPS2_HUMANPRPS2</t>
  </si>
  <si>
    <t>P11940</t>
  </si>
  <si>
    <t>poly(A) binding protein cytoplasmic 1</t>
  </si>
  <si>
    <t>PABPC1</t>
  </si>
  <si>
    <t>PABP1_HUMANPABPC1</t>
  </si>
  <si>
    <t>P12004</t>
  </si>
  <si>
    <t>proliferating cell nuclear antigen</t>
  </si>
  <si>
    <t>PCNA</t>
  </si>
  <si>
    <t>PCNA_HUMANPCNA</t>
  </si>
  <si>
    <t>P12035</t>
  </si>
  <si>
    <t>keratin 3</t>
  </si>
  <si>
    <t>KRT3</t>
  </si>
  <si>
    <t>K2C3_HUMANKRT3</t>
  </si>
  <si>
    <t>P12036</t>
  </si>
  <si>
    <t>neurofilament heavy chain</t>
  </si>
  <si>
    <t>NEFH</t>
  </si>
  <si>
    <t>NFH_HUMANNEFH</t>
  </si>
  <si>
    <t>P12074</t>
  </si>
  <si>
    <t>cytochrome c oxidase subunit 6A1</t>
  </si>
  <si>
    <t>COX6A1</t>
  </si>
  <si>
    <t>CX6A1_HUMANCOX6A1</t>
  </si>
  <si>
    <t>P12081</t>
  </si>
  <si>
    <t>histidyl-tRNA synthetase 1</t>
  </si>
  <si>
    <t>HARS1</t>
  </si>
  <si>
    <t>HARS1_HUMANHARS1</t>
  </si>
  <si>
    <t>P12107</t>
  </si>
  <si>
    <t>collagen type XI alpha 1 chain</t>
  </si>
  <si>
    <t>COL11A1</t>
  </si>
  <si>
    <t>COBA1_HUMANCOL11A1</t>
  </si>
  <si>
    <t>P12109</t>
  </si>
  <si>
    <t>collagen type VI alpha 1 chain</t>
  </si>
  <si>
    <t>COL6A1</t>
  </si>
  <si>
    <t>CO6A1_HUMANCOL6A1</t>
  </si>
  <si>
    <t>P12111</t>
  </si>
  <si>
    <t>collagen type VI alpha 3 chain</t>
  </si>
  <si>
    <t>COL6A3</t>
  </si>
  <si>
    <t>CO6A3_HUMANCOL6A3</t>
  </si>
  <si>
    <t>P12235</t>
  </si>
  <si>
    <t>solute carrier family 25 member 4</t>
  </si>
  <si>
    <t>SLC25A4</t>
  </si>
  <si>
    <t>ADT1_HUMANSLC25A4</t>
  </si>
  <si>
    <t>P12236</t>
  </si>
  <si>
    <t>solute carrier family 25 member 6</t>
  </si>
  <si>
    <t>SLC25A6</t>
  </si>
  <si>
    <t>ADT3_HUMANSLC25A6</t>
  </si>
  <si>
    <t>P12268</t>
  </si>
  <si>
    <t>inosine monophosphate dehydrogenase 2</t>
  </si>
  <si>
    <t>IMPDH2</t>
  </si>
  <si>
    <t>IMDH2_HUMANIMPDH2</t>
  </si>
  <si>
    <t>P12270</t>
  </si>
  <si>
    <t>translocated promoter region, nuclear basket protein</t>
  </si>
  <si>
    <t>TPR</t>
  </si>
  <si>
    <t>TPR_HUMANTPR</t>
  </si>
  <si>
    <t>P12273</t>
  </si>
  <si>
    <t>prolactin induced protein</t>
  </si>
  <si>
    <t>PIP</t>
  </si>
  <si>
    <t>PIP_HUMANPIP</t>
  </si>
  <si>
    <t>P12277</t>
  </si>
  <si>
    <t>creatine kinase B</t>
  </si>
  <si>
    <t>CKB</t>
  </si>
  <si>
    <t>KCRB_HUMANCKB</t>
  </si>
  <si>
    <t>P12314</t>
  </si>
  <si>
    <t>Fc gamma receptor Ia</t>
  </si>
  <si>
    <t>FCGR1A</t>
  </si>
  <si>
    <t>FCGR1_HUMANFCGR1A</t>
  </si>
  <si>
    <t>P12318</t>
  </si>
  <si>
    <t>Fc gamma receptor IIa</t>
  </si>
  <si>
    <t>FCGR2A</t>
  </si>
  <si>
    <t>FCG2A_HUMANFCGR2A</t>
  </si>
  <si>
    <t>P12319</t>
  </si>
  <si>
    <t>Fc epsilon receptor Ia</t>
  </si>
  <si>
    <t>FCER1A</t>
  </si>
  <si>
    <t>FCERA_HUMANFCER1A</t>
  </si>
  <si>
    <t>P12429</t>
  </si>
  <si>
    <t>annexin A3</t>
  </si>
  <si>
    <t>ANXA3</t>
  </si>
  <si>
    <t>ANXA3_HUMANANXA3</t>
  </si>
  <si>
    <t>P12532</t>
  </si>
  <si>
    <t>creatine kinase, mitochondrial 1A</t>
  </si>
  <si>
    <t>CKMT1A</t>
  </si>
  <si>
    <t>KCRU_HUMANCKMT1B</t>
  </si>
  <si>
    <t>P12694</t>
  </si>
  <si>
    <t>branched chain keto acid dehydrogenase E1 subunit alpha</t>
  </si>
  <si>
    <t>BCKDHA</t>
  </si>
  <si>
    <t>ODBA_HUMANBCKDHA</t>
  </si>
  <si>
    <t>P12814</t>
  </si>
  <si>
    <t>actinin alpha 1</t>
  </si>
  <si>
    <t>ACTN1</t>
  </si>
  <si>
    <t>ACTN1_HUMANACTN1</t>
  </si>
  <si>
    <t>P12821</t>
  </si>
  <si>
    <t>angiotensin I converting enzyme</t>
  </si>
  <si>
    <t>ACE</t>
  </si>
  <si>
    <t>ACE_HUMANACE</t>
  </si>
  <si>
    <t>P12830</t>
  </si>
  <si>
    <t>cadherin 1</t>
  </si>
  <si>
    <t>CDH1</t>
  </si>
  <si>
    <t>CADH1_HUMANCDH1</t>
  </si>
  <si>
    <t>P12931</t>
  </si>
  <si>
    <t>SRC proto-oncogene, non-receptor tyrosine kinase</t>
  </si>
  <si>
    <t>SRC</t>
  </si>
  <si>
    <t>SRC_HUMANSRC</t>
  </si>
  <si>
    <t>P12955</t>
  </si>
  <si>
    <t>peptidase D</t>
  </si>
  <si>
    <t>PEPD</t>
  </si>
  <si>
    <t>PEPD_HUMANPEPD</t>
  </si>
  <si>
    <t>P12956</t>
  </si>
  <si>
    <t>X-ray repair cross complementing 6</t>
  </si>
  <si>
    <t>XRCC6</t>
  </si>
  <si>
    <t>XRCC6_HUMANXRCC6</t>
  </si>
  <si>
    <t>P13010</t>
  </si>
  <si>
    <t>X-ray repair cross complementing 5</t>
  </si>
  <si>
    <t>XRCC5</t>
  </si>
  <si>
    <t>XRCC5_HUMANXRCC5</t>
  </si>
  <si>
    <t>P13051</t>
  </si>
  <si>
    <t>uracil DNA glycosylase</t>
  </si>
  <si>
    <t>UNG</t>
  </si>
  <si>
    <t>UNG_HUMANUNG</t>
  </si>
  <si>
    <t>P13073</t>
  </si>
  <si>
    <t>cytochrome c oxidase subunit 4I1</t>
  </si>
  <si>
    <t>COX4I1</t>
  </si>
  <si>
    <t>COX41_HUMANCOX4I1</t>
  </si>
  <si>
    <t>P13164</t>
  </si>
  <si>
    <t>interferon induced transmembrane protein 1</t>
  </si>
  <si>
    <t>IFITM1</t>
  </si>
  <si>
    <t>IFM1_HUMAN;IFM3_HUMAN;IFM2_HUMANIFITM1;IFITM3;IFITM2</t>
  </si>
  <si>
    <t>P13196</t>
  </si>
  <si>
    <t>5'-aminolevulinate synthase 1</t>
  </si>
  <si>
    <t>ALAS1</t>
  </si>
  <si>
    <t>HEM1_HUMANALAS1</t>
  </si>
  <si>
    <t>P13284</t>
  </si>
  <si>
    <t>IFI30 lysosomal thiol reductase</t>
  </si>
  <si>
    <t>IFI30</t>
  </si>
  <si>
    <t>GILT_HUMANIFI30</t>
  </si>
  <si>
    <t>P13473</t>
  </si>
  <si>
    <t>lysosomal associated membrane protein 2</t>
  </si>
  <si>
    <t>LAMP2</t>
  </si>
  <si>
    <t>LAMP2_HUMANLAMP2</t>
  </si>
  <si>
    <t>P13489</t>
  </si>
  <si>
    <t>ribonuclease/angiogenin inhibitor 1</t>
  </si>
  <si>
    <t>RNH1</t>
  </si>
  <si>
    <t>RINI_HUMANRNH1</t>
  </si>
  <si>
    <t>P13498</t>
  </si>
  <si>
    <t>cytochrome b-245 alpha chain</t>
  </si>
  <si>
    <t>CYBA</t>
  </si>
  <si>
    <t>CY24A_HUMANCYBA</t>
  </si>
  <si>
    <t>P13501</t>
  </si>
  <si>
    <t>C-C motif chemokine ligand 5</t>
  </si>
  <si>
    <t>CCL5</t>
  </si>
  <si>
    <t>CCL5_HUMANCCL5</t>
  </si>
  <si>
    <t>P13591</t>
  </si>
  <si>
    <t>neural cell adhesion molecule 1</t>
  </si>
  <si>
    <t>NCAM1</t>
  </si>
  <si>
    <t>NCAM1_HUMANNCAM1</t>
  </si>
  <si>
    <t>P13611</t>
  </si>
  <si>
    <t>versican</t>
  </si>
  <si>
    <t>VCAN</t>
  </si>
  <si>
    <t>CSPG2_HUMANVCAN</t>
  </si>
  <si>
    <t>P13612</t>
  </si>
  <si>
    <t>integrin subunit alpha 4</t>
  </si>
  <si>
    <t>ITGA4</t>
  </si>
  <si>
    <t>ITA4_HUMANITGA4</t>
  </si>
  <si>
    <t>P13637</t>
  </si>
  <si>
    <t>ATPase Na+/K+ transporting subunit alpha 3</t>
  </si>
  <si>
    <t>ATP1A3</t>
  </si>
  <si>
    <t>AT1A3_HUMANATP1A3</t>
  </si>
  <si>
    <t>P13639</t>
  </si>
  <si>
    <t>eukaryotic translation elongation factor 2</t>
  </si>
  <si>
    <t>EEF2</t>
  </si>
  <si>
    <t>EF2_HUMANEEF2</t>
  </si>
  <si>
    <t>P13645</t>
  </si>
  <si>
    <t>keratin 10</t>
  </si>
  <si>
    <t>KRT10</t>
  </si>
  <si>
    <t>K1C10_HUMANKRT10</t>
  </si>
  <si>
    <t>P13646</t>
  </si>
  <si>
    <t>keratin 13</t>
  </si>
  <si>
    <t>KRT13</t>
  </si>
  <si>
    <t>K1C13_HUMANKRT13</t>
  </si>
  <si>
    <t>P13647</t>
  </si>
  <si>
    <t>keratin 5</t>
  </si>
  <si>
    <t>KRT5</t>
  </si>
  <si>
    <t>K2C5_HUMANKRT5</t>
  </si>
  <si>
    <t>P13667</t>
  </si>
  <si>
    <t>protein disulfide isomerase family A member 4</t>
  </si>
  <si>
    <t>PDIA4</t>
  </si>
  <si>
    <t>PDIA4_HUMANPDIA4</t>
  </si>
  <si>
    <t>P13674</t>
  </si>
  <si>
    <t>prolyl 4-hydroxylase subunit alpha 1</t>
  </si>
  <si>
    <t>P4HA1</t>
  </si>
  <si>
    <t>P4HA1_HUMANP4HA1</t>
  </si>
  <si>
    <t>P13686</t>
  </si>
  <si>
    <t>acid phosphatase 5, tartrate resistant</t>
  </si>
  <si>
    <t>ACP5</t>
  </si>
  <si>
    <t>PPA5_HUMANACP5</t>
  </si>
  <si>
    <t>P13688</t>
  </si>
  <si>
    <t>CEA cell adhesion molecule 1</t>
  </si>
  <si>
    <t>CEACAM1</t>
  </si>
  <si>
    <t>CEAM1_HUMANCEACAM1</t>
  </si>
  <si>
    <t>P13693</t>
  </si>
  <si>
    <t>tumor protein, translationally-controlled 1</t>
  </si>
  <si>
    <t>TPT1</t>
  </si>
  <si>
    <t>TCTP_HUMANTPT1</t>
  </si>
  <si>
    <t>P13716</t>
  </si>
  <si>
    <t>aminolevulinate dehydratase</t>
  </si>
  <si>
    <t>ALAD</t>
  </si>
  <si>
    <t>HEM2_HUMANALAD</t>
  </si>
  <si>
    <t>P13747</t>
  </si>
  <si>
    <t>major histocompatibility complex, class I, E</t>
  </si>
  <si>
    <t>HLA-E</t>
  </si>
  <si>
    <t>HLAE_HUMANHLA-E</t>
  </si>
  <si>
    <t>P13762</t>
  </si>
  <si>
    <t>major histocompatibility complex, class II, DR beta 4</t>
  </si>
  <si>
    <t>HLA-DRB4</t>
  </si>
  <si>
    <t>DRB4_HUMANHLA-DRB4</t>
  </si>
  <si>
    <t>P13765</t>
  </si>
  <si>
    <t>major histocompatibility complex, class II, DO beta</t>
  </si>
  <si>
    <t>HLA-DOB</t>
  </si>
  <si>
    <t>DOB_HUMANHLA-DOB</t>
  </si>
  <si>
    <t>P13796</t>
  </si>
  <si>
    <t>lymphocyte cytosolic protein 1</t>
  </si>
  <si>
    <t>LCP1</t>
  </si>
  <si>
    <t>PLSL_HUMANLCP1</t>
  </si>
  <si>
    <t>P13797</t>
  </si>
  <si>
    <t>plastin 3</t>
  </si>
  <si>
    <t>PLS3</t>
  </si>
  <si>
    <t>PLST_HUMANPLS3</t>
  </si>
  <si>
    <t>P13798</t>
  </si>
  <si>
    <t>acylaminoacyl-peptide hydrolase</t>
  </si>
  <si>
    <t>APEH</t>
  </si>
  <si>
    <t>ACPH_HUMANAPEH</t>
  </si>
  <si>
    <t>P13804</t>
  </si>
  <si>
    <t>electron transfer flavoprotein subunit alpha</t>
  </si>
  <si>
    <t>ETFA</t>
  </si>
  <si>
    <t>ETFA_HUMANETFA</t>
  </si>
  <si>
    <t>P13807</t>
  </si>
  <si>
    <t>glycogen synthase 1</t>
  </si>
  <si>
    <t>GYS1</t>
  </si>
  <si>
    <t>GYS1_HUMANGYS1</t>
  </si>
  <si>
    <t>P13861</t>
  </si>
  <si>
    <t>protein kinase cAMP-dependent type II regulatory subunit alpha</t>
  </si>
  <si>
    <t>PRKAR2A</t>
  </si>
  <si>
    <t>KAP2_HUMANPRKAR2A</t>
  </si>
  <si>
    <t>P13929</t>
  </si>
  <si>
    <t>enolase 3</t>
  </si>
  <si>
    <t>ENO3</t>
  </si>
  <si>
    <t>ENOB_HUMANENO3</t>
  </si>
  <si>
    <t>P13984</t>
  </si>
  <si>
    <t>general transcription factor IIF subunit 2</t>
  </si>
  <si>
    <t>GTF2F2</t>
  </si>
  <si>
    <t>T2FB_HUMANGTF2F2</t>
  </si>
  <si>
    <t>P13987</t>
  </si>
  <si>
    <t>CD59 molecule (CD59 blood group)</t>
  </si>
  <si>
    <t>CD59</t>
  </si>
  <si>
    <t>CD59_HUMANCD59</t>
  </si>
  <si>
    <t>P13995</t>
  </si>
  <si>
    <t>methylenetetrahydrofolate dehydrogenase (NADP+ dependent) 2, methenyltetrahydrofolate cyclohydrolase</t>
  </si>
  <si>
    <t>MTHFD2</t>
  </si>
  <si>
    <t>MTDC_HUMANMTHFD2</t>
  </si>
  <si>
    <t>P14136</t>
  </si>
  <si>
    <t>glial fibrillary acidic protein</t>
  </si>
  <si>
    <t>GFAP</t>
  </si>
  <si>
    <t>GFAP_HUMANGFAP</t>
  </si>
  <si>
    <t>P14174</t>
  </si>
  <si>
    <t>macrophage migration inhibitory factor</t>
  </si>
  <si>
    <t>MIF</t>
  </si>
  <si>
    <t>MIF_HUMANMIF</t>
  </si>
  <si>
    <t>P14207</t>
  </si>
  <si>
    <t>folate receptor beta</t>
  </si>
  <si>
    <t>FOLR2</t>
  </si>
  <si>
    <t>FOLR2_HUMANFOLR2</t>
  </si>
  <si>
    <t>P14209</t>
  </si>
  <si>
    <t>CD99 molecule (Xg blood group)</t>
  </si>
  <si>
    <t>CD99</t>
  </si>
  <si>
    <t>CD99_HUMANCD99</t>
  </si>
  <si>
    <t>P14314</t>
  </si>
  <si>
    <t>protein kinase C substrate 80K-H</t>
  </si>
  <si>
    <t>PRKCSH</t>
  </si>
  <si>
    <t>GLU2B_HUMANPRKCSH</t>
  </si>
  <si>
    <t>P14316</t>
  </si>
  <si>
    <t>interferon regulatory factor 2</t>
  </si>
  <si>
    <t>IRF2</t>
  </si>
  <si>
    <t>IRF2_HUMANIRF2</t>
  </si>
  <si>
    <t>P14317</t>
  </si>
  <si>
    <t>hematopoietic cell-specific Lyn substrate 1</t>
  </si>
  <si>
    <t>HCLS1</t>
  </si>
  <si>
    <t>HCLS1_HUMANHCLS1</t>
  </si>
  <si>
    <t>P14324</t>
  </si>
  <si>
    <t>farnesyl diphosphate synthase</t>
  </si>
  <si>
    <t>FDPS</t>
  </si>
  <si>
    <t>FPPS_HUMANFDPS</t>
  </si>
  <si>
    <t>P14373</t>
  </si>
  <si>
    <t>tripartite motif containing 27</t>
  </si>
  <si>
    <t>TRIM27</t>
  </si>
  <si>
    <t>TRI27_HUMANTRIM27</t>
  </si>
  <si>
    <t>P14384</t>
  </si>
  <si>
    <t>carboxypeptidase M</t>
  </si>
  <si>
    <t>CPM</t>
  </si>
  <si>
    <t>CBPM_HUMANCPM</t>
  </si>
  <si>
    <t>P14406</t>
  </si>
  <si>
    <t>cytochrome c oxidase subunit 7A2</t>
  </si>
  <si>
    <t>COX7A2</t>
  </si>
  <si>
    <t>CX7A2_HUMANCOX7A2</t>
  </si>
  <si>
    <t>P14415</t>
  </si>
  <si>
    <t>ATPase Na+/K+ transporting subunit beta 2</t>
  </si>
  <si>
    <t>ATP1B2</t>
  </si>
  <si>
    <t>AT1B2_HUMANATP1B2</t>
  </si>
  <si>
    <t>P14543</t>
  </si>
  <si>
    <t>nidogen 1</t>
  </si>
  <si>
    <t>NID1</t>
  </si>
  <si>
    <t>NID1_HUMANNID1</t>
  </si>
  <si>
    <t>P14550</t>
  </si>
  <si>
    <t>aldo-keto reductase family 1 member A1</t>
  </si>
  <si>
    <t>AKR1A1</t>
  </si>
  <si>
    <t>AK1A1_HUMANAKR1A1</t>
  </si>
  <si>
    <t>P14598</t>
  </si>
  <si>
    <t>neutrophil cytosolic factor 1</t>
  </si>
  <si>
    <t>NCF1</t>
  </si>
  <si>
    <t>NCF1_HUMANNCF1</t>
  </si>
  <si>
    <t>P14618</t>
  </si>
  <si>
    <t>pyruvate kinase M1/2</t>
  </si>
  <si>
    <t>PKM</t>
  </si>
  <si>
    <t>KPYM_HUMANPKM</t>
  </si>
  <si>
    <t>P14621</t>
  </si>
  <si>
    <t>acylphosphatase 2</t>
  </si>
  <si>
    <t>ACYP2</t>
  </si>
  <si>
    <t>ACYP2_HUMANACYP2</t>
  </si>
  <si>
    <t>P14625</t>
  </si>
  <si>
    <t>heat shock protein 90 beta family member 1</t>
  </si>
  <si>
    <t>HSP90B1</t>
  </si>
  <si>
    <t>ENPL_HUMANHSP90B1</t>
  </si>
  <si>
    <t>P14678</t>
  </si>
  <si>
    <t>small nuclear ribonucleoprotein polypeptides B and B1</t>
  </si>
  <si>
    <t>SNRPB</t>
  </si>
  <si>
    <t>RSMB_HUMANSNRPB</t>
  </si>
  <si>
    <t>P14735</t>
  </si>
  <si>
    <t>insulin degrading enzyme</t>
  </si>
  <si>
    <t>IDE</t>
  </si>
  <si>
    <t>IDE_HUMANIDE</t>
  </si>
  <si>
    <t>P14780</t>
  </si>
  <si>
    <t>matrix metallopeptidase 9</t>
  </si>
  <si>
    <t>MMP9</t>
  </si>
  <si>
    <t>MMP9_HUMANMMP9</t>
  </si>
  <si>
    <t>P14854</t>
  </si>
  <si>
    <t>cytochrome c oxidase subunit 6B1</t>
  </si>
  <si>
    <t>COX6B1</t>
  </si>
  <si>
    <t>CX6B1_HUMANCOX6B1</t>
  </si>
  <si>
    <t>P14859</t>
  </si>
  <si>
    <t>POU class 2 homeobox 1</t>
  </si>
  <si>
    <t>POU2F1</t>
  </si>
  <si>
    <t>PO2F1_HUMANPOU2F1</t>
  </si>
  <si>
    <t>P14866</t>
  </si>
  <si>
    <t>heterogeneous nuclear ribonucleoprotein L</t>
  </si>
  <si>
    <t>HNRNPL</t>
  </si>
  <si>
    <t>HNRPL_HUMANHNRNPL</t>
  </si>
  <si>
    <t>P14867</t>
  </si>
  <si>
    <t>gamma-aminobutyric acid type A receptor subunit alpha1</t>
  </si>
  <si>
    <t>GABRA1</t>
  </si>
  <si>
    <t>GBRA1_HUMANGABRA1</t>
  </si>
  <si>
    <t>P14868</t>
  </si>
  <si>
    <t>aspartyl-tRNA synthetase 1</t>
  </si>
  <si>
    <t>DARS1</t>
  </si>
  <si>
    <t>SYDC_HUMANDARS1</t>
  </si>
  <si>
    <t>P14923</t>
  </si>
  <si>
    <t>junction plakoglobin</t>
  </si>
  <si>
    <t>JUP</t>
  </si>
  <si>
    <t>PLAK_HUMANJUP</t>
  </si>
  <si>
    <t>P14927</t>
  </si>
  <si>
    <t>ubiquinol-cytochrome c reductase binding protein</t>
  </si>
  <si>
    <t>UQCRB</t>
  </si>
  <si>
    <t>QCR7_HUMANUQCRB</t>
  </si>
  <si>
    <t>P15056</t>
  </si>
  <si>
    <t>B-Raf proto-oncogene, serine/threonine kinase</t>
  </si>
  <si>
    <t>BRAF</t>
  </si>
  <si>
    <t>BRAF_HUMANBRAF</t>
  </si>
  <si>
    <t>P15104</t>
  </si>
  <si>
    <t>glutamate-ammonia ligase</t>
  </si>
  <si>
    <t>GLUL</t>
  </si>
  <si>
    <t>GLNA_HUMANGLUL</t>
  </si>
  <si>
    <t>P15121</t>
  </si>
  <si>
    <t>aldo-keto reductase family 1 member B</t>
  </si>
  <si>
    <t>AKR1B1</t>
  </si>
  <si>
    <t>ALDR_HUMANAKR1B1</t>
  </si>
  <si>
    <t>P15144</t>
  </si>
  <si>
    <t>alanyl aminopeptidase, membrane</t>
  </si>
  <si>
    <t>ANPEP</t>
  </si>
  <si>
    <t>AMPN_HUMANANPEP</t>
  </si>
  <si>
    <t>P15151</t>
  </si>
  <si>
    <t>PVR cell adhesion molecule</t>
  </si>
  <si>
    <t>PVR</t>
  </si>
  <si>
    <t>PVR_HUMANPVR</t>
  </si>
  <si>
    <t>P15153</t>
  </si>
  <si>
    <t>Rac family small GTPase 2</t>
  </si>
  <si>
    <t>RAC2</t>
  </si>
  <si>
    <t>RAC2_HUMANRAC2</t>
  </si>
  <si>
    <t>P15170</t>
  </si>
  <si>
    <t>G1 to S phase transition 1</t>
  </si>
  <si>
    <t>GSPT1</t>
  </si>
  <si>
    <t>ERF3A_HUMANGSPT1</t>
  </si>
  <si>
    <t>P15260</t>
  </si>
  <si>
    <t>interferon gamma receptor 1</t>
  </si>
  <si>
    <t>IFNGR1</t>
  </si>
  <si>
    <t>INGR1_HUMANIFNGR1</t>
  </si>
  <si>
    <t>P15289</t>
  </si>
  <si>
    <t>arylsulfatase A</t>
  </si>
  <si>
    <t>ARSA</t>
  </si>
  <si>
    <t>ARSA_HUMANARSA</t>
  </si>
  <si>
    <t>P15291</t>
  </si>
  <si>
    <t>beta-1,4-galactosyltransferase 1</t>
  </si>
  <si>
    <t>B4GALT1</t>
  </si>
  <si>
    <t>B4GT1_HUMANB4GALT1</t>
  </si>
  <si>
    <t>P15309</t>
  </si>
  <si>
    <t>acid phosphatase 3</t>
  </si>
  <si>
    <t>ACP3</t>
  </si>
  <si>
    <t>PPAP_HUMANACP3</t>
  </si>
  <si>
    <t>P15311</t>
  </si>
  <si>
    <t>ezrin</t>
  </si>
  <si>
    <t>EZR</t>
  </si>
  <si>
    <t>EZRI_HUMANEZR</t>
  </si>
  <si>
    <t>P15374</t>
  </si>
  <si>
    <t>ubiquitin C-terminal hydrolase L3</t>
  </si>
  <si>
    <t>UCHL3</t>
  </si>
  <si>
    <t>UCHL3_HUMANUCHL3</t>
  </si>
  <si>
    <t>P15498</t>
  </si>
  <si>
    <t>vav guanine nucleotide exchange factor 1</t>
  </si>
  <si>
    <t>VAV1</t>
  </si>
  <si>
    <t>VAV_HUMANVAV1</t>
  </si>
  <si>
    <t>P15509</t>
  </si>
  <si>
    <t>colony stimulating factor 2 receptor subunit alpha</t>
  </si>
  <si>
    <t>CSF2RA</t>
  </si>
  <si>
    <t>CSF2R_HUMANCSF2RA</t>
  </si>
  <si>
    <t>P15515</t>
  </si>
  <si>
    <t>histatin 1</t>
  </si>
  <si>
    <t>HTN1</t>
  </si>
  <si>
    <t>HIS1_HUMANHTN1</t>
  </si>
  <si>
    <t>P15529</t>
  </si>
  <si>
    <t>CD46 molecule</t>
  </si>
  <si>
    <t>CD46</t>
  </si>
  <si>
    <t>MCP_HUMANCD46</t>
  </si>
  <si>
    <t>P15531</t>
  </si>
  <si>
    <t>NME/NM23 nucleoside diphosphate kinase 1</t>
  </si>
  <si>
    <t>NME1</t>
  </si>
  <si>
    <t>NDKA_HUMANNME1</t>
  </si>
  <si>
    <t>P15559</t>
  </si>
  <si>
    <t>NAD(P)H quinone dehydrogenase 1</t>
  </si>
  <si>
    <t>NQO1</t>
  </si>
  <si>
    <t>NQO1_HUMANNQO1</t>
  </si>
  <si>
    <t>P15586</t>
  </si>
  <si>
    <t>glucosamine (N-acetyl)-6-sulfatase</t>
  </si>
  <si>
    <t>GNS</t>
  </si>
  <si>
    <t>GNS_HUMANGNS</t>
  </si>
  <si>
    <t>P15735</t>
  </si>
  <si>
    <t>phosphorylase kinase catalytic subunit gamma 2</t>
  </si>
  <si>
    <t>PHKG2</t>
  </si>
  <si>
    <t>PHKG2_HUMANPHKG2</t>
  </si>
  <si>
    <t>P15812</t>
  </si>
  <si>
    <t>CD1e molecule</t>
  </si>
  <si>
    <t>CD1E</t>
  </si>
  <si>
    <t>CD1E_HUMANCD1E</t>
  </si>
  <si>
    <t>P15813</t>
  </si>
  <si>
    <t>CD1d molecule</t>
  </si>
  <si>
    <t>CD1D</t>
  </si>
  <si>
    <t>CD1D_HUMANCD1D</t>
  </si>
  <si>
    <t>P15848</t>
  </si>
  <si>
    <t>arylsulfatase B</t>
  </si>
  <si>
    <t>ARSB</t>
  </si>
  <si>
    <t>ARSB_HUMANARSB</t>
  </si>
  <si>
    <t>P15880</t>
  </si>
  <si>
    <t>ribosomal protein S2</t>
  </si>
  <si>
    <t>RPS2</t>
  </si>
  <si>
    <t>RS2_HUMANRPS2</t>
  </si>
  <si>
    <t>P15907</t>
  </si>
  <si>
    <t>ST6 beta-galactoside alpha-2,6-sialyltransferase 1</t>
  </si>
  <si>
    <t>ST6GAL1</t>
  </si>
  <si>
    <t>SIAT1_HUMANST6GAL1</t>
  </si>
  <si>
    <t>P15918</t>
  </si>
  <si>
    <t>recombination activating 1</t>
  </si>
  <si>
    <t>RAG1</t>
  </si>
  <si>
    <t>RAG1_HUMANRAG1</t>
  </si>
  <si>
    <t>P15924</t>
  </si>
  <si>
    <t>desmoplakin</t>
  </si>
  <si>
    <t>DSP</t>
  </si>
  <si>
    <t>DESP_HUMANDSP</t>
  </si>
  <si>
    <t>P15927</t>
  </si>
  <si>
    <t>replication protein A2</t>
  </si>
  <si>
    <t>RPA2</t>
  </si>
  <si>
    <t>RFA2_HUMANRPA2</t>
  </si>
  <si>
    <t>P15954</t>
  </si>
  <si>
    <t>cytochrome c oxidase subunit 7C</t>
  </si>
  <si>
    <t>COX7C</t>
  </si>
  <si>
    <t>COX7C_HUMANCOX7C</t>
  </si>
  <si>
    <t>P16035</t>
  </si>
  <si>
    <t>TIMP metallopeptidase inhibitor 2</t>
  </si>
  <si>
    <t>TIMP2</t>
  </si>
  <si>
    <t>TIMP2_HUMANTIMP2</t>
  </si>
  <si>
    <t>P16070</t>
  </si>
  <si>
    <t>CD44 molecule (Indian blood group)</t>
  </si>
  <si>
    <t>CD44</t>
  </si>
  <si>
    <t>CD44_HUMANCD44</t>
  </si>
  <si>
    <t>P16083</t>
  </si>
  <si>
    <t>N-ribosyldihydronicotinamide:quinone dehydrogenase 2</t>
  </si>
  <si>
    <t>NQO2</t>
  </si>
  <si>
    <t>NQO2_HUMANNQO2</t>
  </si>
  <si>
    <t>P16104</t>
  </si>
  <si>
    <t>H2A.X variant histone</t>
  </si>
  <si>
    <t>H2AX</t>
  </si>
  <si>
    <t>H2AX_HUMANH2AX</t>
  </si>
  <si>
    <t>P16150</t>
  </si>
  <si>
    <t>sialophorin</t>
  </si>
  <si>
    <t>SPN</t>
  </si>
  <si>
    <t>LEUK_HUMANSPN</t>
  </si>
  <si>
    <t>P16152</t>
  </si>
  <si>
    <t>carbonyl reductase 1</t>
  </si>
  <si>
    <t>CBR1</t>
  </si>
  <si>
    <t>CBR1_HUMANCBR1</t>
  </si>
  <si>
    <t>P16157</t>
  </si>
  <si>
    <t>ankyrin 1</t>
  </si>
  <si>
    <t>ANK1</t>
  </si>
  <si>
    <t>ANK1_HUMANANK1</t>
  </si>
  <si>
    <t>P16219</t>
  </si>
  <si>
    <t>acyl-CoA dehydrogenase short chain</t>
  </si>
  <si>
    <t>ACADS</t>
  </si>
  <si>
    <t>ACADS_HUMANACADS</t>
  </si>
  <si>
    <t>P16220</t>
  </si>
  <si>
    <t>cAMP responsive element binding protein 1</t>
  </si>
  <si>
    <t>CREB1</t>
  </si>
  <si>
    <t>CREB1_HUMANCREB1</t>
  </si>
  <si>
    <t>P16260</t>
  </si>
  <si>
    <t>solute carrier family 25 member 16</t>
  </si>
  <si>
    <t>SLC25A16</t>
  </si>
  <si>
    <t>GDC_HUMANSLC25A16</t>
  </si>
  <si>
    <t>P16278</t>
  </si>
  <si>
    <t>galactosidase beta 1</t>
  </si>
  <si>
    <t>GLB1</t>
  </si>
  <si>
    <t>BGAL_HUMANGLB1</t>
  </si>
  <si>
    <t>P16284</t>
  </si>
  <si>
    <t>platelet and endothelial cell adhesion molecule 1</t>
  </si>
  <si>
    <t>PECAM1</t>
  </si>
  <si>
    <t>PECA1_HUMANPECAM1</t>
  </si>
  <si>
    <t>P16298</t>
  </si>
  <si>
    <t>protein phosphatase 3 catalytic subunit beta</t>
  </si>
  <si>
    <t>PPP3CB</t>
  </si>
  <si>
    <t>PP2BB_HUMANPPP3CB</t>
  </si>
  <si>
    <t>P16333</t>
  </si>
  <si>
    <t>NCK adaptor protein 1</t>
  </si>
  <si>
    <t>NCK1</t>
  </si>
  <si>
    <t>NCK1_HUMANNCK1</t>
  </si>
  <si>
    <t>P16389</t>
  </si>
  <si>
    <t>potassium voltage-gated channel subfamily A member 2</t>
  </si>
  <si>
    <t>KCNA2</t>
  </si>
  <si>
    <t>KCNA2_HUMANKCNA2</t>
  </si>
  <si>
    <t>P16401</t>
  </si>
  <si>
    <t>H1.5 linker histone, cluster member</t>
  </si>
  <si>
    <t>H1-5</t>
  </si>
  <si>
    <t>H15_HUMANH1-5</t>
  </si>
  <si>
    <t>P16402</t>
  </si>
  <si>
    <t>H1.3 linker histone, cluster member</t>
  </si>
  <si>
    <t>H1-3</t>
  </si>
  <si>
    <t>H13_HUMANH1-3</t>
  </si>
  <si>
    <t>P16403</t>
  </si>
  <si>
    <t>H1.2 linker histone, cluster member</t>
  </si>
  <si>
    <t>H1-2</t>
  </si>
  <si>
    <t>H12_HUMANH1-2</t>
  </si>
  <si>
    <t>P16435</t>
  </si>
  <si>
    <t>cytochrome p450 oxidoreductase</t>
  </si>
  <si>
    <t>POR</t>
  </si>
  <si>
    <t>NCPR_HUMANPOR</t>
  </si>
  <si>
    <t>P16520</t>
  </si>
  <si>
    <t>G protein subunit beta 3</t>
  </si>
  <si>
    <t>GNB3</t>
  </si>
  <si>
    <t>GBB3_HUMANGNB3</t>
  </si>
  <si>
    <t>P16591</t>
  </si>
  <si>
    <t>FER tyrosine kinase</t>
  </si>
  <si>
    <t>FER</t>
  </si>
  <si>
    <t>FER_HUMANFER</t>
  </si>
  <si>
    <t>P16615</t>
  </si>
  <si>
    <t>ATPase sarcoplasmic/endoplasmic reticulum Ca2+ transporting 2</t>
  </si>
  <si>
    <t>ATP2A2</t>
  </si>
  <si>
    <t>AT2A2_HUMANATP2A2</t>
  </si>
  <si>
    <t>P16671</t>
  </si>
  <si>
    <t>CD36 molecule</t>
  </si>
  <si>
    <t>CD36</t>
  </si>
  <si>
    <t>CD36_HUMANCD36</t>
  </si>
  <si>
    <t>P16885</t>
  </si>
  <si>
    <t>phospholipase C gamma 2</t>
  </si>
  <si>
    <t>PLCG2</t>
  </si>
  <si>
    <t>PLCG2_HUMANPLCG2</t>
  </si>
  <si>
    <t>P16930</t>
  </si>
  <si>
    <t>fumarylacetoacetate hydrolase</t>
  </si>
  <si>
    <t>FAH</t>
  </si>
  <si>
    <t>FAAA_HUMANFAH</t>
  </si>
  <si>
    <t>P16949</t>
  </si>
  <si>
    <t>stathmin 1</t>
  </si>
  <si>
    <t>STMN1</t>
  </si>
  <si>
    <t>STMN1_HUMANSTMN1</t>
  </si>
  <si>
    <t>P16989</t>
  </si>
  <si>
    <t>Y-box binding protein 3</t>
  </si>
  <si>
    <t>YBX3</t>
  </si>
  <si>
    <t>YBOX3_HUMANYBX3</t>
  </si>
  <si>
    <t>P17026</t>
  </si>
  <si>
    <t>zinc finger protein 22</t>
  </si>
  <si>
    <t>ZNF22</t>
  </si>
  <si>
    <t>ZNF22_HUMANZNF22</t>
  </si>
  <si>
    <t>P17028</t>
  </si>
  <si>
    <t>zinc finger protein 24</t>
  </si>
  <si>
    <t>ZNF24</t>
  </si>
  <si>
    <t>ZNF24_HUMANZNF24</t>
  </si>
  <si>
    <t>P17029</t>
  </si>
  <si>
    <t>zinc finger with KRAB and SCAN domains 1</t>
  </si>
  <si>
    <t>ZKSCAN1</t>
  </si>
  <si>
    <t>ZKSC1_HUMANZKSCAN1</t>
  </si>
  <si>
    <t>P17050</t>
  </si>
  <si>
    <t>alpha-N-acetylgalactosaminidase</t>
  </si>
  <si>
    <t>NAGA</t>
  </si>
  <si>
    <t>NAGAB_HUMANNAGA</t>
  </si>
  <si>
    <t>P17066</t>
  </si>
  <si>
    <t>heat shock protein family A (Hsp70) member 6</t>
  </si>
  <si>
    <t>HSPA6</t>
  </si>
  <si>
    <t>HSP76_HUMANHSPA6</t>
  </si>
  <si>
    <t>P17081</t>
  </si>
  <si>
    <t>ras homolog family member Q</t>
  </si>
  <si>
    <t>RHOQ</t>
  </si>
  <si>
    <t>RHOQ_HUMANRHOQ</t>
  </si>
  <si>
    <t>P17096</t>
  </si>
  <si>
    <t>high mobility group AT-hook 1</t>
  </si>
  <si>
    <t>HMGA1</t>
  </si>
  <si>
    <t>HMGA1_HUMANHMGA1</t>
  </si>
  <si>
    <t>P17152</t>
  </si>
  <si>
    <t>transmembrane protein 11</t>
  </si>
  <si>
    <t>TMEM11</t>
  </si>
  <si>
    <t>TMM11_HUMANTMEM11</t>
  </si>
  <si>
    <t>P17174</t>
  </si>
  <si>
    <t>glutamic-oxaloacetic transaminase 1</t>
  </si>
  <si>
    <t>GOT1</t>
  </si>
  <si>
    <t>AATC_HUMANGOT1</t>
  </si>
  <si>
    <t>P17252</t>
  </si>
  <si>
    <t>protein kinase C alpha</t>
  </si>
  <si>
    <t>PRKCA</t>
  </si>
  <si>
    <t>KPCA_HUMANPRKCA</t>
  </si>
  <si>
    <t>P17302</t>
  </si>
  <si>
    <t>gap junction protein alpha 1</t>
  </si>
  <si>
    <t>GJA1</t>
  </si>
  <si>
    <t>CXA1_HUMANGJA1</t>
  </si>
  <si>
    <t>P17405</t>
  </si>
  <si>
    <t>sphingomyelin phosphodiesterase 1</t>
  </si>
  <si>
    <t>SMPD1</t>
  </si>
  <si>
    <t>ASM_HUMANSMPD1</t>
  </si>
  <si>
    <t>P17480</t>
  </si>
  <si>
    <t>upstream binding transcription factor</t>
  </si>
  <si>
    <t>UBTF</t>
  </si>
  <si>
    <t>UBF1_HUMANUBTF</t>
  </si>
  <si>
    <t>P17535</t>
  </si>
  <si>
    <t>JunD proto-oncogene, AP-1 transcription factor subunit</t>
  </si>
  <si>
    <t>JUND</t>
  </si>
  <si>
    <t>JUND_HUMANJUND</t>
  </si>
  <si>
    <t>P17568</t>
  </si>
  <si>
    <t>NADH:ubiquinone oxidoreductase subunit B7</t>
  </si>
  <si>
    <t>NDUFB7</t>
  </si>
  <si>
    <t>NDUB7_HUMANNDUFB7</t>
  </si>
  <si>
    <t>P17600</t>
  </si>
  <si>
    <t>synapsin I</t>
  </si>
  <si>
    <t>SYN1</t>
  </si>
  <si>
    <t>SYN1_HUMANSYN1</t>
  </si>
  <si>
    <t>P17612</t>
  </si>
  <si>
    <t>protein kinase cAMP-activated catalytic subunit alpha</t>
  </si>
  <si>
    <t>PRKACA</t>
  </si>
  <si>
    <t>KAPCA_HUMANPRKACA</t>
  </si>
  <si>
    <t>P17655</t>
  </si>
  <si>
    <t>calpain 2</t>
  </si>
  <si>
    <t>CAPN2</t>
  </si>
  <si>
    <t>CAN2_HUMANCAPN2</t>
  </si>
  <si>
    <t>P17676</t>
  </si>
  <si>
    <t>CCAAT enhancer binding protein beta</t>
  </si>
  <si>
    <t>CEBPB</t>
  </si>
  <si>
    <t>CEBPB_HUMANCEBPB</t>
  </si>
  <si>
    <t>P17706</t>
  </si>
  <si>
    <t>protein tyrosine phosphatase non-receptor type 2</t>
  </si>
  <si>
    <t>PTPN2</t>
  </si>
  <si>
    <t>PTN2_HUMANPTPN2</t>
  </si>
  <si>
    <t>P17812</t>
  </si>
  <si>
    <t>CTP synthase 1</t>
  </si>
  <si>
    <t>CTPS1</t>
  </si>
  <si>
    <t>PYRG1_HUMANCTPS1</t>
  </si>
  <si>
    <t>P17813</t>
  </si>
  <si>
    <t>endoglin</t>
  </si>
  <si>
    <t>ENG</t>
  </si>
  <si>
    <t>EGLN_HUMANENG</t>
  </si>
  <si>
    <t>P17844</t>
  </si>
  <si>
    <t>DEAD-box helicase 5</t>
  </si>
  <si>
    <t>DDX5</t>
  </si>
  <si>
    <t>DDX5_HUMANDDX5</t>
  </si>
  <si>
    <t>P17858</t>
  </si>
  <si>
    <t>phosphofructokinase, liver type</t>
  </si>
  <si>
    <t>PFKL</t>
  </si>
  <si>
    <t>PFKAL_HUMANPFKL</t>
  </si>
  <si>
    <t>P17900</t>
  </si>
  <si>
    <t>ganglioside GM2 activator</t>
  </si>
  <si>
    <t>GM2A</t>
  </si>
  <si>
    <t>SAP3_HUMANGM2A</t>
  </si>
  <si>
    <t>P17931</t>
  </si>
  <si>
    <t>galectin 3</t>
  </si>
  <si>
    <t>LGALS3</t>
  </si>
  <si>
    <t>LEG3_HUMANLGALS3</t>
  </si>
  <si>
    <t>P17936</t>
  </si>
  <si>
    <t>insulin like growth factor binding protein 3</t>
  </si>
  <si>
    <t>IGFBP3</t>
  </si>
  <si>
    <t>IBP3_HUMANIGFBP3</t>
  </si>
  <si>
    <t>P17947</t>
  </si>
  <si>
    <t>Spi-1 proto-oncogene</t>
  </si>
  <si>
    <t>SPI1</t>
  </si>
  <si>
    <t>SPI1_HUMANSPI1</t>
  </si>
  <si>
    <t>P17980</t>
  </si>
  <si>
    <t>proteasome 26S subunit, ATPase 3</t>
  </si>
  <si>
    <t>PSMC3</t>
  </si>
  <si>
    <t>PRS6A_HUMANPSMC3</t>
  </si>
  <si>
    <t>P17987</t>
  </si>
  <si>
    <t>t-complex 1</t>
  </si>
  <si>
    <t>TCP1</t>
  </si>
  <si>
    <t>TCPA_HUMANTCP1</t>
  </si>
  <si>
    <t>P18031</t>
  </si>
  <si>
    <t>protein tyrosine phosphatase non-receptor type 1</t>
  </si>
  <si>
    <t>PTPN1</t>
  </si>
  <si>
    <t>PTN1_HUMANPTPN1</t>
  </si>
  <si>
    <t>P18054</t>
  </si>
  <si>
    <t>arachidonate 12-lipoxygenase, 12S type</t>
  </si>
  <si>
    <t>ALOX12</t>
  </si>
  <si>
    <t>LOX12_HUMANALOX12</t>
  </si>
  <si>
    <t>P18074</t>
  </si>
  <si>
    <t>ERCC excision repair 2, TFIIH core complex helicase subunit</t>
  </si>
  <si>
    <t>ERCC2</t>
  </si>
  <si>
    <t>ERCC2_HUMANERCC2</t>
  </si>
  <si>
    <t>P18077</t>
  </si>
  <si>
    <t>ribosomal protein L35a</t>
  </si>
  <si>
    <t>RPL35A</t>
  </si>
  <si>
    <t>RL35A_HUMANRPL35A</t>
  </si>
  <si>
    <t>P18084</t>
  </si>
  <si>
    <t>integrin subunit beta 5</t>
  </si>
  <si>
    <t>ITGB5</t>
  </si>
  <si>
    <t>ITB5_HUMANITGB5</t>
  </si>
  <si>
    <t>P18085</t>
  </si>
  <si>
    <t>ADP ribosylation factor 4</t>
  </si>
  <si>
    <t>ARF4</t>
  </si>
  <si>
    <t>ARF4_HUMANARF4</t>
  </si>
  <si>
    <t>P18124</t>
  </si>
  <si>
    <t>ribosomal protein L7</t>
  </si>
  <si>
    <t>RPL7</t>
  </si>
  <si>
    <t>RL7_HUMANRPL7</t>
  </si>
  <si>
    <t>P18206</t>
  </si>
  <si>
    <t>vinculin</t>
  </si>
  <si>
    <t>VCL</t>
  </si>
  <si>
    <t>VINC_HUMANVCL</t>
  </si>
  <si>
    <t>P18433</t>
  </si>
  <si>
    <t>protein tyrosine phosphatase receptor type A</t>
  </si>
  <si>
    <t>PTPRA</t>
  </si>
  <si>
    <t>PTPRA_HUMANPTPRA</t>
  </si>
  <si>
    <t>P18440</t>
  </si>
  <si>
    <t>N-acetyltransferase 1</t>
  </si>
  <si>
    <t>NAT1</t>
  </si>
  <si>
    <t>ARY1_HUMANNAT1</t>
  </si>
  <si>
    <t>P18583</t>
  </si>
  <si>
    <t>SON DNA and RNA binding protein</t>
  </si>
  <si>
    <t>SON</t>
  </si>
  <si>
    <t>SON_HUMANSON</t>
  </si>
  <si>
    <t>P18615</t>
  </si>
  <si>
    <t>negative elongation factor complex member E</t>
  </si>
  <si>
    <t>NELFE</t>
  </si>
  <si>
    <t>NELFE_HUMANNELFE</t>
  </si>
  <si>
    <t>P18621</t>
  </si>
  <si>
    <t>ribosomal protein L17</t>
  </si>
  <si>
    <t>RPL17</t>
  </si>
  <si>
    <t>RL17_HUMANRPL17</t>
  </si>
  <si>
    <t>P18669</t>
  </si>
  <si>
    <t>phosphoglycerate mutase 1</t>
  </si>
  <si>
    <t>PGAM1</t>
  </si>
  <si>
    <t>PGAM1_HUMANPGAM1</t>
  </si>
  <si>
    <t>P18754</t>
  </si>
  <si>
    <t>regulator of chromosome condensation 1</t>
  </si>
  <si>
    <t>RCC1</t>
  </si>
  <si>
    <t>RCC1_HUMANRCC1</t>
  </si>
  <si>
    <t>P18827</t>
  </si>
  <si>
    <t>syndecan 1</t>
  </si>
  <si>
    <t>SDC1</t>
  </si>
  <si>
    <t>SDC1_HUMANSDC1</t>
  </si>
  <si>
    <t>P18846</t>
  </si>
  <si>
    <t>activating transcription factor 1</t>
  </si>
  <si>
    <t>ATF1</t>
  </si>
  <si>
    <t>ATF1_HUMANATF1</t>
  </si>
  <si>
    <t>P18859</t>
  </si>
  <si>
    <t>ATP synthase peripheral stalk subunit F6</t>
  </si>
  <si>
    <t>ATP5PF</t>
  </si>
  <si>
    <t>ATP5J_HUMANATP5PF</t>
  </si>
  <si>
    <t>P18887</t>
  </si>
  <si>
    <t>X-ray repair cross complementing 1</t>
  </si>
  <si>
    <t>XRCC1</t>
  </si>
  <si>
    <t>XRCC1_HUMANXRCC1</t>
  </si>
  <si>
    <t>P19013</t>
  </si>
  <si>
    <t>keratin 4</t>
  </si>
  <si>
    <t>KRT4</t>
  </si>
  <si>
    <t>K2C4_HUMANKRT4</t>
  </si>
  <si>
    <t>P19021</t>
  </si>
  <si>
    <t>peptidylglycine alpha-amidating monooxygenase</t>
  </si>
  <si>
    <t>PAM</t>
  </si>
  <si>
    <t>AMD_HUMANPAM</t>
  </si>
  <si>
    <t>P19022</t>
  </si>
  <si>
    <t>cadherin 2</t>
  </si>
  <si>
    <t>CDH2</t>
  </si>
  <si>
    <t>CADH2_HUMANCDH2</t>
  </si>
  <si>
    <t>P19086</t>
  </si>
  <si>
    <t>G protein subunit alpha z</t>
  </si>
  <si>
    <t>GNAZ</t>
  </si>
  <si>
    <t>GNAZ_HUMANGNAZ</t>
  </si>
  <si>
    <t>P19087</t>
  </si>
  <si>
    <t>G protein subunit alpha transducin 2</t>
  </si>
  <si>
    <t>GNAT2</t>
  </si>
  <si>
    <t>GNAT2_HUMANGNAT2</t>
  </si>
  <si>
    <t>P19256</t>
  </si>
  <si>
    <t>CD58 molecule</t>
  </si>
  <si>
    <t>CD58</t>
  </si>
  <si>
    <t>LFA3_HUMANCD58</t>
  </si>
  <si>
    <t>P19338</t>
  </si>
  <si>
    <t>nucleolin</t>
  </si>
  <si>
    <t>NCL</t>
  </si>
  <si>
    <t>NUCL_HUMANNCL</t>
  </si>
  <si>
    <t>P19367</t>
  </si>
  <si>
    <t>hexokinase 1</t>
  </si>
  <si>
    <t>HK1</t>
  </si>
  <si>
    <t>HXK1_HUMANHK1</t>
  </si>
  <si>
    <t>P19387</t>
  </si>
  <si>
    <t>RNA polymerase II subunit C</t>
  </si>
  <si>
    <t>POLR2C</t>
  </si>
  <si>
    <t>RPB3_HUMANPOLR2C</t>
  </si>
  <si>
    <t>P19388</t>
  </si>
  <si>
    <t>RNA polymerase II, I and III subunit E</t>
  </si>
  <si>
    <t>POLR2E</t>
  </si>
  <si>
    <t>RPAB1_HUMANPOLR2E</t>
  </si>
  <si>
    <t>P19397</t>
  </si>
  <si>
    <t>CD53 molecule</t>
  </si>
  <si>
    <t>CD53</t>
  </si>
  <si>
    <t>CD53_HUMANCD53</t>
  </si>
  <si>
    <t>P19404</t>
  </si>
  <si>
    <t>NADH:ubiquinone oxidoreductase core subunit V2</t>
  </si>
  <si>
    <t>NDUFV2</t>
  </si>
  <si>
    <t>NDUV2_HUMANNDUFV2</t>
  </si>
  <si>
    <t>P19438</t>
  </si>
  <si>
    <t>TNF receptor superfamily member 1A</t>
  </si>
  <si>
    <t>TNFRSF1A</t>
  </si>
  <si>
    <t>TNR1A_HUMANTNFRSF1A</t>
  </si>
  <si>
    <t>P19440</t>
  </si>
  <si>
    <t>gamma-glutamyltransferase 1</t>
  </si>
  <si>
    <t>GGT1</t>
  </si>
  <si>
    <t>GGT1_HUMANGGT1</t>
  </si>
  <si>
    <t>P19447</t>
  </si>
  <si>
    <t>ERCC excision repair 3, TFIIH core complex helicase subunit</t>
  </si>
  <si>
    <t>ERCC3</t>
  </si>
  <si>
    <t>ERCC3_HUMANERCC3</t>
  </si>
  <si>
    <t>P19474</t>
  </si>
  <si>
    <t>tripartite motif containing 21</t>
  </si>
  <si>
    <t>TRIM21</t>
  </si>
  <si>
    <t>RO52_HUMANTRIM21</t>
  </si>
  <si>
    <t>P19484</t>
  </si>
  <si>
    <t>transcription factor EB</t>
  </si>
  <si>
    <t>TFEB</t>
  </si>
  <si>
    <t>TFEB_HUMANTFEB</t>
  </si>
  <si>
    <t>P19525</t>
  </si>
  <si>
    <t>eukaryotic translation initiation factor 2 alpha kinase 2</t>
  </si>
  <si>
    <t>EIF2AK2</t>
  </si>
  <si>
    <t>E2AK2_HUMANEIF2AK2</t>
  </si>
  <si>
    <t>P19532</t>
  </si>
  <si>
    <t>transcription factor binding to IGHM enhancer 3</t>
  </si>
  <si>
    <t>TFE3</t>
  </si>
  <si>
    <t>TFE3_HUMANTFE3</t>
  </si>
  <si>
    <t>P19623</t>
  </si>
  <si>
    <t>spermidine synthase</t>
  </si>
  <si>
    <t>SRM</t>
  </si>
  <si>
    <t>SPEE_HUMANSRM</t>
  </si>
  <si>
    <t>P19634</t>
  </si>
  <si>
    <t>solute carrier family 9 member A1</t>
  </si>
  <si>
    <t>SLC9A1</t>
  </si>
  <si>
    <t>SL9A1_HUMANSLC9A1</t>
  </si>
  <si>
    <t>P19784</t>
  </si>
  <si>
    <t>casein kinase 2 alpha 2</t>
  </si>
  <si>
    <t>CSNK2A2</t>
  </si>
  <si>
    <t>CSK22_HUMANCSNK2A2</t>
  </si>
  <si>
    <t>P19793</t>
  </si>
  <si>
    <t>retinoid X receptor alpha</t>
  </si>
  <si>
    <t>RXRA</t>
  </si>
  <si>
    <t>RXRA_HUMANRXRA</t>
  </si>
  <si>
    <t>P19801</t>
  </si>
  <si>
    <t>amine oxidase copper containing 1</t>
  </si>
  <si>
    <t>AOC1</t>
  </si>
  <si>
    <t>AOC1_HUMANAOC1</t>
  </si>
  <si>
    <t>P19838</t>
  </si>
  <si>
    <t>nuclear factor kappa B subunit 1</t>
  </si>
  <si>
    <t>NFKB1</t>
  </si>
  <si>
    <t>NFKB1_HUMANNFKB1</t>
  </si>
  <si>
    <t>P19878</t>
  </si>
  <si>
    <t>neutrophil cytosolic factor 2</t>
  </si>
  <si>
    <t>NCF2</t>
  </si>
  <si>
    <t>NCF2_HUMANNCF2</t>
  </si>
  <si>
    <t>P19971</t>
  </si>
  <si>
    <t>thymidine phosphorylase</t>
  </si>
  <si>
    <t>TYMP</t>
  </si>
  <si>
    <t>TYPH_HUMANTYMP</t>
  </si>
  <si>
    <t>P20020</t>
  </si>
  <si>
    <t>ATPase plasma membrane Ca2+ transporting 1</t>
  </si>
  <si>
    <t>ATP2B1</t>
  </si>
  <si>
    <t>AT2B1_HUMANATP2B1</t>
  </si>
  <si>
    <t>P20036</t>
  </si>
  <si>
    <t>major histocompatibility complex, class II, DP alpha 1</t>
  </si>
  <si>
    <t>HLA-DPA1</t>
  </si>
  <si>
    <t>DPA1_HUMANHLA-DPA1</t>
  </si>
  <si>
    <t>P20042</t>
  </si>
  <si>
    <t>eukaryotic translation initiation factor 2 subunit beta</t>
  </si>
  <si>
    <t>EIF2S2</t>
  </si>
  <si>
    <t>IF2B_HUMANEIF2S2</t>
  </si>
  <si>
    <t>P20073</t>
  </si>
  <si>
    <t>annexin A7</t>
  </si>
  <si>
    <t>ANXA7</t>
  </si>
  <si>
    <t>ANXA7_HUMANANXA7</t>
  </si>
  <si>
    <t>P20132</t>
  </si>
  <si>
    <t>serine dehydratase</t>
  </si>
  <si>
    <t>SDS</t>
  </si>
  <si>
    <t>SDHL_HUMANSDS</t>
  </si>
  <si>
    <t>P20138</t>
  </si>
  <si>
    <t>CD33 molecule</t>
  </si>
  <si>
    <t>CD33</t>
  </si>
  <si>
    <t>CD33_HUMANCD33</t>
  </si>
  <si>
    <t>P20290</t>
  </si>
  <si>
    <t>basic transcription factor 3</t>
  </si>
  <si>
    <t>BTF3</t>
  </si>
  <si>
    <t>BTF3_HUMANBTF3</t>
  </si>
  <si>
    <t>P20292</t>
  </si>
  <si>
    <t>arachidonate 5-lipoxygenase activating protein</t>
  </si>
  <si>
    <t>ALOX5AP</t>
  </si>
  <si>
    <t>AL5AP_HUMANALOX5AP</t>
  </si>
  <si>
    <t>P20333</t>
  </si>
  <si>
    <t>TNF receptor superfamily member 1B</t>
  </si>
  <si>
    <t>TNFRSF1B</t>
  </si>
  <si>
    <t>TNR1B_HUMANTNFRSF1B</t>
  </si>
  <si>
    <t>P20336</t>
  </si>
  <si>
    <t>RAB3A, member RAS oncogene family</t>
  </si>
  <si>
    <t>RAB3A</t>
  </si>
  <si>
    <t>RAB3A_HUMANRAB3A</t>
  </si>
  <si>
    <t>P20338</t>
  </si>
  <si>
    <t>RAB4A, member RAS oncogene family</t>
  </si>
  <si>
    <t>RAB4A</t>
  </si>
  <si>
    <t>RAB4A_HUMANRAB4A</t>
  </si>
  <si>
    <t>P20339</t>
  </si>
  <si>
    <t>RAB5A, member RAS oncogene family</t>
  </si>
  <si>
    <t>RAB5A</t>
  </si>
  <si>
    <t>RAB5A_HUMANRAB5A</t>
  </si>
  <si>
    <t>P20340</t>
  </si>
  <si>
    <t>RAB6A, member RAS oncogene family</t>
  </si>
  <si>
    <t>RAB6A</t>
  </si>
  <si>
    <t>RAB6A_HUMANRAB6A</t>
  </si>
  <si>
    <t>P20472</t>
  </si>
  <si>
    <t>parvalbumin</t>
  </si>
  <si>
    <t>PVALB</t>
  </si>
  <si>
    <t>PRVA_HUMANPVALB</t>
  </si>
  <si>
    <t>P20585</t>
  </si>
  <si>
    <t>mutS homolog 3</t>
  </si>
  <si>
    <t>MSH3</t>
  </si>
  <si>
    <t>MSH3_HUMANMSH3</t>
  </si>
  <si>
    <t>P20591</t>
  </si>
  <si>
    <t>MX dynamin like GTPase 1</t>
  </si>
  <si>
    <t>MX1</t>
  </si>
  <si>
    <t>MX1_HUMANMX1</t>
  </si>
  <si>
    <t>P20592</t>
  </si>
  <si>
    <t>MX dynamin like GTPase 2</t>
  </si>
  <si>
    <t>MX2</t>
  </si>
  <si>
    <t>MX2_HUMANMX2</t>
  </si>
  <si>
    <t>P20618</t>
  </si>
  <si>
    <t>proteasome 20S subunit beta 1</t>
  </si>
  <si>
    <t>PSMB1</t>
  </si>
  <si>
    <t>PSB1_HUMANPSMB1</t>
  </si>
  <si>
    <t>P20645</t>
  </si>
  <si>
    <t>mannose-6-phosphate receptor, cation dependent</t>
  </si>
  <si>
    <t>M6PR</t>
  </si>
  <si>
    <t>MPRD_HUMANM6PR</t>
  </si>
  <si>
    <t>P20648</t>
  </si>
  <si>
    <t>ATPase H+/K+ transporting subunit alpha</t>
  </si>
  <si>
    <t>ATP4A</t>
  </si>
  <si>
    <t>ATP4A_HUMANATP4A</t>
  </si>
  <si>
    <t>P20674</t>
  </si>
  <si>
    <t>cytochrome c oxidase subunit 5A</t>
  </si>
  <si>
    <t>COX5A</t>
  </si>
  <si>
    <t>COX5A_HUMANCOX5A</t>
  </si>
  <si>
    <t>P20700</t>
  </si>
  <si>
    <t>lamin B1</t>
  </si>
  <si>
    <t>LMNB1</t>
  </si>
  <si>
    <t>LMNB1_HUMANLMNB1</t>
  </si>
  <si>
    <t>P20701</t>
  </si>
  <si>
    <t>integrin subunit alpha L</t>
  </si>
  <si>
    <t>ITGAL</t>
  </si>
  <si>
    <t>ITAL_HUMANITGAL</t>
  </si>
  <si>
    <t>P20702</t>
  </si>
  <si>
    <t>integrin subunit alpha X</t>
  </si>
  <si>
    <t>ITGAX</t>
  </si>
  <si>
    <t>ITAX_HUMANITGAX</t>
  </si>
  <si>
    <t>P20711</t>
  </si>
  <si>
    <t>dopa decarboxylase</t>
  </si>
  <si>
    <t>DDC</t>
  </si>
  <si>
    <t>DDC_HUMANDDC</t>
  </si>
  <si>
    <t>P20794</t>
  </si>
  <si>
    <t>male germ cell associated kinase</t>
  </si>
  <si>
    <t>MAK</t>
  </si>
  <si>
    <t>MAK_HUMANMAK</t>
  </si>
  <si>
    <t>P20810</t>
  </si>
  <si>
    <t>calpastatin</t>
  </si>
  <si>
    <t>CAST</t>
  </si>
  <si>
    <t>ICAL_HUMANCAST</t>
  </si>
  <si>
    <t>P20839</t>
  </si>
  <si>
    <t>inosine monophosphate dehydrogenase 1</t>
  </si>
  <si>
    <t>IMPDH1</t>
  </si>
  <si>
    <t>IMDH1_HUMANIMPDH1</t>
  </si>
  <si>
    <t>P20908</t>
  </si>
  <si>
    <t>collagen type V alpha 1 chain</t>
  </si>
  <si>
    <t>COL5A1</t>
  </si>
  <si>
    <t>CO5A1_HUMANCOL5A1</t>
  </si>
  <si>
    <t>P20916</t>
  </si>
  <si>
    <t>myelin associated glycoprotein</t>
  </si>
  <si>
    <t>MAG</t>
  </si>
  <si>
    <t>MAG_HUMANMAG</t>
  </si>
  <si>
    <t>P20930</t>
  </si>
  <si>
    <t>filaggrin</t>
  </si>
  <si>
    <t>FLG</t>
  </si>
  <si>
    <t>FILA_HUMANFLG</t>
  </si>
  <si>
    <t>P20933</t>
  </si>
  <si>
    <t>aspartylglucosaminidase</t>
  </si>
  <si>
    <t>AGA</t>
  </si>
  <si>
    <t>ASPG_HUMANAGA</t>
  </si>
  <si>
    <t>P20936</t>
  </si>
  <si>
    <t>RAS p21 protein activator 1</t>
  </si>
  <si>
    <t>RASA1</t>
  </si>
  <si>
    <t>RASA1_HUMANRASA1</t>
  </si>
  <si>
    <t>P20962</t>
  </si>
  <si>
    <t>parathymosin</t>
  </si>
  <si>
    <t>PTMS</t>
  </si>
  <si>
    <t>PTMS_HUMANPTMS</t>
  </si>
  <si>
    <t>P21127</t>
  </si>
  <si>
    <t>cyclin dependent kinase 11B</t>
  </si>
  <si>
    <t>CDK11B</t>
  </si>
  <si>
    <t>CD11B_HUMANCDK11B</t>
  </si>
  <si>
    <t>P21266</t>
  </si>
  <si>
    <t>glutathione S-transferase mu 3</t>
  </si>
  <si>
    <t>GSTM3</t>
  </si>
  <si>
    <t>GSTM3_HUMANGSTM3</t>
  </si>
  <si>
    <t>P21281</t>
  </si>
  <si>
    <t>ATPase H+ transporting V1 subunit B2</t>
  </si>
  <si>
    <t>ATP6V1B2</t>
  </si>
  <si>
    <t>VATB2_HUMANATP6V1B2</t>
  </si>
  <si>
    <t>P21283</t>
  </si>
  <si>
    <t>ATPase H+ transporting V1 subunit C1</t>
  </si>
  <si>
    <t>ATP6V1C1</t>
  </si>
  <si>
    <t>VATC1_HUMANATP6V1C1</t>
  </si>
  <si>
    <t>P21291</t>
  </si>
  <si>
    <t>cysteine and glycine rich protein 1</t>
  </si>
  <si>
    <t>CSRP1</t>
  </si>
  <si>
    <t>CSRP1_HUMANCSRP1</t>
  </si>
  <si>
    <t>P21333</t>
  </si>
  <si>
    <t>filamin A</t>
  </si>
  <si>
    <t>FLNA</t>
  </si>
  <si>
    <t>FLNA_HUMANFLNA</t>
  </si>
  <si>
    <t>P21359</t>
  </si>
  <si>
    <t>neurofibromin 1</t>
  </si>
  <si>
    <t>NF1</t>
  </si>
  <si>
    <t>NF1_HUMANNF1</t>
  </si>
  <si>
    <t>P21397</t>
  </si>
  <si>
    <t>monoamine oxidase A</t>
  </si>
  <si>
    <t>MAOA</t>
  </si>
  <si>
    <t>AOFA_HUMANMAOA</t>
  </si>
  <si>
    <t>P21399</t>
  </si>
  <si>
    <t>aconitase 1</t>
  </si>
  <si>
    <t>ACO1</t>
  </si>
  <si>
    <t>ACOHC_HUMANACO1</t>
  </si>
  <si>
    <t>P21439</t>
  </si>
  <si>
    <t>ATP binding cassette subfamily B member 4</t>
  </si>
  <si>
    <t>ABCB4</t>
  </si>
  <si>
    <t>MDR3_HUMANABCB4</t>
  </si>
  <si>
    <t>P21462</t>
  </si>
  <si>
    <t>formyl peptide receptor 1</t>
  </si>
  <si>
    <t>FPR1</t>
  </si>
  <si>
    <t>FPR1_HUMANFPR1</t>
  </si>
  <si>
    <t>P21579</t>
  </si>
  <si>
    <t>synaptotagmin 1</t>
  </si>
  <si>
    <t>SYT1</t>
  </si>
  <si>
    <t>SYT1_HUMANSYT1</t>
  </si>
  <si>
    <t>P21580</t>
  </si>
  <si>
    <t>TNF alpha induced protein 3</t>
  </si>
  <si>
    <t>TNFAIP3</t>
  </si>
  <si>
    <t>TNAP3_HUMANTNFAIP3</t>
  </si>
  <si>
    <t>P21589</t>
  </si>
  <si>
    <t>5'-nucleotidase ecto</t>
  </si>
  <si>
    <t>NT5E</t>
  </si>
  <si>
    <t>5NTD_HUMANNT5E</t>
  </si>
  <si>
    <t>P21730</t>
  </si>
  <si>
    <t>complement C5a receptor 1</t>
  </si>
  <si>
    <t>C5AR1</t>
  </si>
  <si>
    <t>C5AR1_HUMANC5AR1</t>
  </si>
  <si>
    <t>P21757</t>
  </si>
  <si>
    <t>macrophage scavenger receptor 1</t>
  </si>
  <si>
    <t>MSR1</t>
  </si>
  <si>
    <t>MSRE_HUMANMSR1</t>
  </si>
  <si>
    <t>P21796</t>
  </si>
  <si>
    <t>voltage dependent anion channel 1</t>
  </si>
  <si>
    <t>VDAC1</t>
  </si>
  <si>
    <t>VDAC1_HUMANVDAC1</t>
  </si>
  <si>
    <t>P21912</t>
  </si>
  <si>
    <t>succinate dehydrogenase complex iron sulfur subunit B</t>
  </si>
  <si>
    <t>SDHB</t>
  </si>
  <si>
    <t>SDHB_HUMANSDHB</t>
  </si>
  <si>
    <t>P21926</t>
  </si>
  <si>
    <t>CD9 molecule</t>
  </si>
  <si>
    <t>CD9</t>
  </si>
  <si>
    <t>CD9_HUMANCD9</t>
  </si>
  <si>
    <t>P21953</t>
  </si>
  <si>
    <t>branched chain keto acid dehydrogenase E1 subunit beta</t>
  </si>
  <si>
    <t>BCKDHB</t>
  </si>
  <si>
    <t>ODBB_HUMANBCKDHB</t>
  </si>
  <si>
    <t>P21964</t>
  </si>
  <si>
    <t>catechol-O-methyltransferase</t>
  </si>
  <si>
    <t>COMT</t>
  </si>
  <si>
    <t>COMT_HUMANCOMT</t>
  </si>
  <si>
    <t>P21980</t>
  </si>
  <si>
    <t>transglutaminase 2</t>
  </si>
  <si>
    <t>TGM2</t>
  </si>
  <si>
    <t>TGM2_HUMANTGM2</t>
  </si>
  <si>
    <t>P22033</t>
  </si>
  <si>
    <t>methylmalonyl-CoA mutase</t>
  </si>
  <si>
    <t>MMUT</t>
  </si>
  <si>
    <t>MUTA_HUMANMMUT</t>
  </si>
  <si>
    <t>P22059</t>
  </si>
  <si>
    <t>oxysterol binding protein</t>
  </si>
  <si>
    <t>OSBP</t>
  </si>
  <si>
    <t>OSBP1_HUMANOSBP</t>
  </si>
  <si>
    <t>P22061</t>
  </si>
  <si>
    <t>protein-L-isoaspartate (D-aspartate) O-methyltransferase</t>
  </si>
  <si>
    <t>PCMT1</t>
  </si>
  <si>
    <t>PIMT_HUMANPCMT1</t>
  </si>
  <si>
    <t>P22087</t>
  </si>
  <si>
    <t>fibrillarin</t>
  </si>
  <si>
    <t>FBL</t>
  </si>
  <si>
    <t>FBRL_HUMANFBL</t>
  </si>
  <si>
    <t>P22090</t>
  </si>
  <si>
    <t>ribosomal protein S4 Y-linked 1</t>
  </si>
  <si>
    <t>RPS4Y1</t>
  </si>
  <si>
    <t>RS4Y1_HUMANRPS4Y1</t>
  </si>
  <si>
    <t>P22102</t>
  </si>
  <si>
    <t>phosphoribosylglycinamide formyltransferase, phosphoribosylglycinamide synthetase, phosphoribosylaminoimidazole synthetase</t>
  </si>
  <si>
    <t>GART</t>
  </si>
  <si>
    <t>PUR2_HUMANGART</t>
  </si>
  <si>
    <t>P22234</t>
  </si>
  <si>
    <t>phosphoribosylaminoimidazole carboxylase and phosphoribosylaminoimidazolesuccinocarboxamide synthase</t>
  </si>
  <si>
    <t>PAICS</t>
  </si>
  <si>
    <t>PUR6_HUMANPAICS</t>
  </si>
  <si>
    <t>P22304</t>
  </si>
  <si>
    <t>iduronate 2-sulfatase</t>
  </si>
  <si>
    <t>IDS</t>
  </si>
  <si>
    <t>IDS_HUMANIDS</t>
  </si>
  <si>
    <t>P22307</t>
  </si>
  <si>
    <t>sterol carrier protein 2</t>
  </si>
  <si>
    <t>SCP2</t>
  </si>
  <si>
    <t>SCP2_HUMANSCP2</t>
  </si>
  <si>
    <t>P22314</t>
  </si>
  <si>
    <t>ubiquitin like modifier activating enzyme 1</t>
  </si>
  <si>
    <t>UBA1</t>
  </si>
  <si>
    <t>UBA1_HUMANUBA1</t>
  </si>
  <si>
    <t>P22392</t>
  </si>
  <si>
    <t>NME1-NME2 readthrough</t>
  </si>
  <si>
    <t>NME1-NME2</t>
  </si>
  <si>
    <t>NDKB_HUMANNME2</t>
  </si>
  <si>
    <t>P22415</t>
  </si>
  <si>
    <t>upstream transcription factor 1</t>
  </si>
  <si>
    <t>USF1</t>
  </si>
  <si>
    <t>USF1_HUMANUSF1</t>
  </si>
  <si>
    <t>P22460</t>
  </si>
  <si>
    <t>potassium voltage-gated channel subfamily A member 5</t>
  </si>
  <si>
    <t>KCNA5</t>
  </si>
  <si>
    <t>KCNA5_HUMANKCNA5</t>
  </si>
  <si>
    <t>P22528</t>
  </si>
  <si>
    <t>small proline rich protein 1B</t>
  </si>
  <si>
    <t>SPRR1B</t>
  </si>
  <si>
    <t>SPR1B_HUMAN;SPR1A_HUMANSPRR1B;SPRR1A</t>
  </si>
  <si>
    <t>P22570</t>
  </si>
  <si>
    <t>ferredoxin reductase</t>
  </si>
  <si>
    <t>FDXR</t>
  </si>
  <si>
    <t>ADRO_HUMANFDXR</t>
  </si>
  <si>
    <t>P22612</t>
  </si>
  <si>
    <t>protein kinase cAMP-activated catalytic subunit gamma</t>
  </si>
  <si>
    <t>PRKACG</t>
  </si>
  <si>
    <t>KAPCG_HUMANPRKACG</t>
  </si>
  <si>
    <t>P22626</t>
  </si>
  <si>
    <t>heterogeneous nuclear ribonucleoprotein A2/B1</t>
  </si>
  <si>
    <t>HNRNPA2B1</t>
  </si>
  <si>
    <t>ROA2_HUMANHNRNPA2B1</t>
  </si>
  <si>
    <t>P22670</t>
  </si>
  <si>
    <t>regulatory factor X1</t>
  </si>
  <si>
    <t>RFX1</t>
  </si>
  <si>
    <t>RFX1_HUMANRFX1</t>
  </si>
  <si>
    <t>P22676</t>
  </si>
  <si>
    <t>calbindin 2</t>
  </si>
  <si>
    <t>CALB2</t>
  </si>
  <si>
    <t>CALB2_HUMANCALB2</t>
  </si>
  <si>
    <t>P22681</t>
  </si>
  <si>
    <t>Cbl proto-oncogene</t>
  </si>
  <si>
    <t>CBL</t>
  </si>
  <si>
    <t>CBL_HUMANCBL</t>
  </si>
  <si>
    <t>P22692</t>
  </si>
  <si>
    <t>insulin like growth factor binding protein 4</t>
  </si>
  <si>
    <t>IGFBP4</t>
  </si>
  <si>
    <t>IBP4_HUMANIGFBP4</t>
  </si>
  <si>
    <t>P22694</t>
  </si>
  <si>
    <t>protein kinase cAMP-activated catalytic subunit beta</t>
  </si>
  <si>
    <t>PRKACB</t>
  </si>
  <si>
    <t>KAPCB_HUMANPRKACB</t>
  </si>
  <si>
    <t>P22695</t>
  </si>
  <si>
    <t>ubiquinol-cytochrome c reductase core protein 2</t>
  </si>
  <si>
    <t>UQCRC2</t>
  </si>
  <si>
    <t>QCR2_HUMANUQCRC2</t>
  </si>
  <si>
    <t>P22732</t>
  </si>
  <si>
    <t>solute carrier family 2 member 5</t>
  </si>
  <si>
    <t>SLC2A5</t>
  </si>
  <si>
    <t>GTR5_HUMANSLC2A5</t>
  </si>
  <si>
    <t>P22735</t>
  </si>
  <si>
    <t>transglutaminase 1</t>
  </si>
  <si>
    <t>TGM1</t>
  </si>
  <si>
    <t>TGM1_HUMANTGM1</t>
  </si>
  <si>
    <t>P22830</t>
  </si>
  <si>
    <t>ferrochelatase</t>
  </si>
  <si>
    <t>FECH</t>
  </si>
  <si>
    <t>HEMH_HUMANFECH</t>
  </si>
  <si>
    <t>P22897</t>
  </si>
  <si>
    <t>mannose receptor C-type 1</t>
  </si>
  <si>
    <t>MRC1</t>
  </si>
  <si>
    <t>MRC1_HUMANMRC1</t>
  </si>
  <si>
    <t>P23109</t>
  </si>
  <si>
    <t>adenosine monophosphate deaminase 1</t>
  </si>
  <si>
    <t>AMPD1</t>
  </si>
  <si>
    <t>AMPD1_HUMANAMPD1</t>
  </si>
  <si>
    <t>P23141</t>
  </si>
  <si>
    <t>carboxylesterase 1</t>
  </si>
  <si>
    <t>CES1</t>
  </si>
  <si>
    <t>EST1_HUMANCES1</t>
  </si>
  <si>
    <t>P23193</t>
  </si>
  <si>
    <t>transcription elongation factor A1</t>
  </si>
  <si>
    <t>TCEA1</t>
  </si>
  <si>
    <t>TCEA1_HUMANTCEA1</t>
  </si>
  <si>
    <t>P23219</t>
  </si>
  <si>
    <t>prostaglandin-endoperoxide synthase 1</t>
  </si>
  <si>
    <t>PTGS1</t>
  </si>
  <si>
    <t>PGH1_HUMANPTGS1</t>
  </si>
  <si>
    <t>P23229</t>
  </si>
  <si>
    <t>integrin subunit alpha 6</t>
  </si>
  <si>
    <t>ITGA6</t>
  </si>
  <si>
    <t>ITA6_HUMANITGA6</t>
  </si>
  <si>
    <t>P23246</t>
  </si>
  <si>
    <t>splicing factor proline and glutamine rich</t>
  </si>
  <si>
    <t>SFPQ</t>
  </si>
  <si>
    <t>SFPQ_HUMANSFPQ</t>
  </si>
  <si>
    <t>P23258</t>
  </si>
  <si>
    <t>tubulin gamma 1</t>
  </si>
  <si>
    <t>TUBG1</t>
  </si>
  <si>
    <t>TBG1_HUMANTUBG1</t>
  </si>
  <si>
    <t>P23284</t>
  </si>
  <si>
    <t>peptidylprolyl isomerase B</t>
  </si>
  <si>
    <t>PPIB</t>
  </si>
  <si>
    <t>PPIB_HUMANPPIB</t>
  </si>
  <si>
    <t>P23352</t>
  </si>
  <si>
    <t>anosmin 1</t>
  </si>
  <si>
    <t>ANOS1</t>
  </si>
  <si>
    <t>KALM_HUMANANOS1</t>
  </si>
  <si>
    <t>P23368</t>
  </si>
  <si>
    <t>malic enzyme 2</t>
  </si>
  <si>
    <t>ME2</t>
  </si>
  <si>
    <t>MAOM_HUMANME2</t>
  </si>
  <si>
    <t>P23381</t>
  </si>
  <si>
    <t>tryptophanyl-tRNA synthetase 1</t>
  </si>
  <si>
    <t>WARS1</t>
  </si>
  <si>
    <t>SYWC_HUMANWARS1</t>
  </si>
  <si>
    <t>P23396</t>
  </si>
  <si>
    <t>ribosomal protein S3</t>
  </si>
  <si>
    <t>RPS3</t>
  </si>
  <si>
    <t>RS3_HUMANRPS3</t>
  </si>
  <si>
    <t>P23434</t>
  </si>
  <si>
    <t>glycine cleavage system protein H</t>
  </si>
  <si>
    <t>GCSH</t>
  </si>
  <si>
    <t>GCSH_HUMANGCSH</t>
  </si>
  <si>
    <t>P23458</t>
  </si>
  <si>
    <t>Janus kinase 1</t>
  </si>
  <si>
    <t>JAK1</t>
  </si>
  <si>
    <t>JAK1_HUMANJAK1</t>
  </si>
  <si>
    <t>P23468</t>
  </si>
  <si>
    <t>protein tyrosine phosphatase receptor type D</t>
  </si>
  <si>
    <t>PTPRD</t>
  </si>
  <si>
    <t>PTPRD_HUMANPTPRD</t>
  </si>
  <si>
    <t>P23469</t>
  </si>
  <si>
    <t>protein tyrosine phosphatase receptor type E</t>
  </si>
  <si>
    <t>PTPRE</t>
  </si>
  <si>
    <t>PTPRE_HUMANPTPRE</t>
  </si>
  <si>
    <t>P23470</t>
  </si>
  <si>
    <t>protein tyrosine phosphatase receptor type G</t>
  </si>
  <si>
    <t>PTPRG</t>
  </si>
  <si>
    <t>PTPRG_HUMANPTPRG</t>
  </si>
  <si>
    <t>P23471</t>
  </si>
  <si>
    <t>protein tyrosine phosphatase receptor type Z1</t>
  </si>
  <si>
    <t>PTPRZ1</t>
  </si>
  <si>
    <t>PTPRZ_HUMANPTPRZ1</t>
  </si>
  <si>
    <t>P23497</t>
  </si>
  <si>
    <t>SP100 nuclear antigen</t>
  </si>
  <si>
    <t>SP100</t>
  </si>
  <si>
    <t>SP100_HUMANSP100</t>
  </si>
  <si>
    <t>P23515</t>
  </si>
  <si>
    <t>oligodendrocyte myelin glycoprotein</t>
  </si>
  <si>
    <t>OMG</t>
  </si>
  <si>
    <t>OMGP_HUMANOMG</t>
  </si>
  <si>
    <t>P23526</t>
  </si>
  <si>
    <t>adenosylhomocysteinase</t>
  </si>
  <si>
    <t>AHCY</t>
  </si>
  <si>
    <t>SAHH_HUMANAHCY</t>
  </si>
  <si>
    <t>P23528</t>
  </si>
  <si>
    <t>cofilin 1</t>
  </si>
  <si>
    <t>CFL1</t>
  </si>
  <si>
    <t>COF1_HUMANCFL1</t>
  </si>
  <si>
    <t>P23588</t>
  </si>
  <si>
    <t>eukaryotic translation initiation factor 4B</t>
  </si>
  <si>
    <t>EIF4B</t>
  </si>
  <si>
    <t>IF4B_HUMANEIF4B</t>
  </si>
  <si>
    <t>P23610</t>
  </si>
  <si>
    <t>coagulation factor VIII associated 2</t>
  </si>
  <si>
    <t>F8A2</t>
  </si>
  <si>
    <t>HAP40_HUMANF8A3</t>
  </si>
  <si>
    <t>P23634</t>
  </si>
  <si>
    <t>ATPase plasma membrane Ca2+ transporting 4</t>
  </si>
  <si>
    <t>ATP2B4</t>
  </si>
  <si>
    <t>AT2B4_HUMANATP2B4</t>
  </si>
  <si>
    <t>P23743</t>
  </si>
  <si>
    <t>diacylglycerol kinase alpha</t>
  </si>
  <si>
    <t>DGKA</t>
  </si>
  <si>
    <t>DGKA_HUMANDGKA</t>
  </si>
  <si>
    <t>P23763</t>
  </si>
  <si>
    <t>vesicle associated membrane protein 1</t>
  </si>
  <si>
    <t>VAMP1</t>
  </si>
  <si>
    <t>VAMP1_HUMANVAMP1</t>
  </si>
  <si>
    <t>P23786</t>
  </si>
  <si>
    <t>carnitine palmitoyltransferase 2</t>
  </si>
  <si>
    <t>CPT2</t>
  </si>
  <si>
    <t>CPT2_HUMANCPT2</t>
  </si>
  <si>
    <t>P23919</t>
  </si>
  <si>
    <t>deoxythymidylate kinase</t>
  </si>
  <si>
    <t>DTYMK</t>
  </si>
  <si>
    <t>KTHY_HUMANDTYMK</t>
  </si>
  <si>
    <t>P23921</t>
  </si>
  <si>
    <t>ribonucleotide reductase catalytic subunit M1</t>
  </si>
  <si>
    <t>RRM1</t>
  </si>
  <si>
    <t>RIR1_HUMANRRM1</t>
  </si>
  <si>
    <t>P24311</t>
  </si>
  <si>
    <t>cytochrome c oxidase subunit 7B</t>
  </si>
  <si>
    <t>COX7B</t>
  </si>
  <si>
    <t>COX7B_HUMANCOX7B</t>
  </si>
  <si>
    <t>P24386</t>
  </si>
  <si>
    <t>CHM Rab escort protein</t>
  </si>
  <si>
    <t>CHM</t>
  </si>
  <si>
    <t>RAE1_HUMANCHM</t>
  </si>
  <si>
    <t>P24390</t>
  </si>
  <si>
    <t>KDEL endoplasmic reticulum protein retention receptor 1</t>
  </si>
  <si>
    <t>KDELR1</t>
  </si>
  <si>
    <t>ERD21_HUMANKDELR1</t>
  </si>
  <si>
    <t>P24534</t>
  </si>
  <si>
    <t>eukaryotic translation elongation factor 1 beta 2</t>
  </si>
  <si>
    <t>EEF1B2</t>
  </si>
  <si>
    <t>EF1B_HUMANEEF1B2</t>
  </si>
  <si>
    <t>P24539</t>
  </si>
  <si>
    <t>ATP synthase peripheral stalk-membrane subunit b</t>
  </si>
  <si>
    <t>ATP5PB</t>
  </si>
  <si>
    <t>AT5F1_HUMANATP5PB</t>
  </si>
  <si>
    <t>P24557</t>
  </si>
  <si>
    <t>thromboxane A synthase 1</t>
  </si>
  <si>
    <t>TBXAS1</t>
  </si>
  <si>
    <t>THAS_HUMANTBXAS1</t>
  </si>
  <si>
    <t>P24666</t>
  </si>
  <si>
    <t>acid phosphatase 1</t>
  </si>
  <si>
    <t>ACP1</t>
  </si>
  <si>
    <t>PPAC_HUMANACP1</t>
  </si>
  <si>
    <t>P24752</t>
  </si>
  <si>
    <t>acetyl-CoA acetyltransferase 1</t>
  </si>
  <si>
    <t>ACAT1</t>
  </si>
  <si>
    <t>THIL_HUMANACAT1</t>
  </si>
  <si>
    <t>P24821</t>
  </si>
  <si>
    <t>tenascin C</t>
  </si>
  <si>
    <t>TNC</t>
  </si>
  <si>
    <t>TENA_HUMANTNC</t>
  </si>
  <si>
    <t>P24844</t>
  </si>
  <si>
    <t>myosin light chain 9</t>
  </si>
  <si>
    <t>MYL9</t>
  </si>
  <si>
    <t>MYL9_HUMANMYL9</t>
  </si>
  <si>
    <t>P24928</t>
  </si>
  <si>
    <t>RNA polymerase II subunit A</t>
  </si>
  <si>
    <t>POLR2A</t>
  </si>
  <si>
    <t>RPB1_HUMANPOLR2A</t>
  </si>
  <si>
    <t>P24941</t>
  </si>
  <si>
    <t>cyclin dependent kinase 2</t>
  </si>
  <si>
    <t>CDK2</t>
  </si>
  <si>
    <t>CDK2_HUMANCDK2</t>
  </si>
  <si>
    <t>P25025</t>
  </si>
  <si>
    <t>C-X-C motif chemokine receptor 2</t>
  </si>
  <si>
    <t>CXCR2</t>
  </si>
  <si>
    <t>CXCR2_HUMANCXCR2</t>
  </si>
  <si>
    <t>P25098</t>
  </si>
  <si>
    <t>G protein-coupled receptor kinase 2</t>
  </si>
  <si>
    <t>GRK2</t>
  </si>
  <si>
    <t>ARBK1_HUMANGRK2</t>
  </si>
  <si>
    <t>P25105</t>
  </si>
  <si>
    <t>platelet activating factor receptor</t>
  </si>
  <si>
    <t>PTAFR</t>
  </si>
  <si>
    <t>PTAFR_HUMANPTAFR</t>
  </si>
  <si>
    <t>P25205</t>
  </si>
  <si>
    <t>minichromosome maintenance complex component 3</t>
  </si>
  <si>
    <t>MCM3</t>
  </si>
  <si>
    <t>MCM3_HUMANMCM3</t>
  </si>
  <si>
    <t>P25208</t>
  </si>
  <si>
    <t>nuclear transcription factor Y subunit beta</t>
  </si>
  <si>
    <t>NFYB</t>
  </si>
  <si>
    <t>NFYB_HUMANNFYB</t>
  </si>
  <si>
    <t>P25311</t>
  </si>
  <si>
    <t>alpha-2-glycoprotein 1, zinc-binding</t>
  </si>
  <si>
    <t>AZGP1</t>
  </si>
  <si>
    <t>ZA2G_HUMANAZGP1</t>
  </si>
  <si>
    <t>P25325</t>
  </si>
  <si>
    <t>mercaptopyruvate sulfurtransferase</t>
  </si>
  <si>
    <t>MPST</t>
  </si>
  <si>
    <t>THTM_HUMANMPST</t>
  </si>
  <si>
    <t>P25391</t>
  </si>
  <si>
    <t>laminin subunit alpha 1</t>
  </si>
  <si>
    <t>LAMA1</t>
  </si>
  <si>
    <t>LAMA1_HUMANLAMA1</t>
  </si>
  <si>
    <t>P25398</t>
  </si>
  <si>
    <t>ribosomal protein S12</t>
  </si>
  <si>
    <t>RPS12</t>
  </si>
  <si>
    <t>RS12_HUMANRPS12</t>
  </si>
  <si>
    <t>P25445</t>
  </si>
  <si>
    <t>Fas cell surface death receptor</t>
  </si>
  <si>
    <t>FAS</t>
  </si>
  <si>
    <t>TNR6_HUMANFAS</t>
  </si>
  <si>
    <t>P25490</t>
  </si>
  <si>
    <t>YY1 transcription factor</t>
  </si>
  <si>
    <t>YY1</t>
  </si>
  <si>
    <t>TYY1_HUMANYY1</t>
  </si>
  <si>
    <t>P25685</t>
  </si>
  <si>
    <t>DnaJ heat shock protein family (Hsp40) member B1</t>
  </si>
  <si>
    <t>DNAJB1</t>
  </si>
  <si>
    <t>DNJB1_HUMANDNAJB1</t>
  </si>
  <si>
    <t>P25686</t>
  </si>
  <si>
    <t>DnaJ heat shock protein family (Hsp40) member B2</t>
  </si>
  <si>
    <t>DNAJB2</t>
  </si>
  <si>
    <t>DNJB2_HUMANDNAJB2</t>
  </si>
  <si>
    <t>P25705</t>
  </si>
  <si>
    <t>ATP synthase F1 subunit alpha</t>
  </si>
  <si>
    <t>ATP5F1A</t>
  </si>
  <si>
    <t>ATPA_HUMANATP5F1A</t>
  </si>
  <si>
    <t>P25774</t>
  </si>
  <si>
    <t>cathepsin S</t>
  </si>
  <si>
    <t>CTSS</t>
  </si>
  <si>
    <t>CATS_HUMANCTSS</t>
  </si>
  <si>
    <t>P25786</t>
  </si>
  <si>
    <t>proteasome 20S subunit alpha 1</t>
  </si>
  <si>
    <t>PSMA1</t>
  </si>
  <si>
    <t>PSA1_HUMANPSMA1</t>
  </si>
  <si>
    <t>P25787</t>
  </si>
  <si>
    <t>proteasome 20S subunit alpha 2</t>
  </si>
  <si>
    <t>PSMA2</t>
  </si>
  <si>
    <t>PSA2_HUMANPSMA2</t>
  </si>
  <si>
    <t>P25788</t>
  </si>
  <si>
    <t>proteasome 20S subunit alpha 3</t>
  </si>
  <si>
    <t>PSMA3</t>
  </si>
  <si>
    <t>PSA3_HUMANPSMA3</t>
  </si>
  <si>
    <t>P25789</t>
  </si>
  <si>
    <t>proteasome 20S subunit alpha 4</t>
  </si>
  <si>
    <t>PSMA4</t>
  </si>
  <si>
    <t>PSA4_HUMANPSMA4</t>
  </si>
  <si>
    <t>P25942</t>
  </si>
  <si>
    <t>CD40 molecule</t>
  </si>
  <si>
    <t>CD40</t>
  </si>
  <si>
    <t>TNR5_HUMANCD40</t>
  </si>
  <si>
    <t>P26006</t>
  </si>
  <si>
    <t>integrin subunit alpha 3</t>
  </si>
  <si>
    <t>ITGA3</t>
  </si>
  <si>
    <t>ITA3_HUMANITGA3</t>
  </si>
  <si>
    <t>P26010</t>
  </si>
  <si>
    <t>integrin subunit beta 7</t>
  </si>
  <si>
    <t>ITGB7</t>
  </si>
  <si>
    <t>ITB7_HUMANITGB7</t>
  </si>
  <si>
    <t>P26022</t>
  </si>
  <si>
    <t>pentraxin 3</t>
  </si>
  <si>
    <t>PTX3</t>
  </si>
  <si>
    <t>PTX3_HUMANPTX3</t>
  </si>
  <si>
    <t>P26038</t>
  </si>
  <si>
    <t>moesin</t>
  </si>
  <si>
    <t>MSN</t>
  </si>
  <si>
    <t>MOES_HUMANMSN</t>
  </si>
  <si>
    <t>P26196</t>
  </si>
  <si>
    <t>DEAD-box helicase 6</t>
  </si>
  <si>
    <t>DDX6</t>
  </si>
  <si>
    <t>DDX6_HUMANDDX6</t>
  </si>
  <si>
    <t>P26232</t>
  </si>
  <si>
    <t>catenin alpha 2</t>
  </si>
  <si>
    <t>CTNNA2</t>
  </si>
  <si>
    <t>CTNA2_HUMANCTNNA2</t>
  </si>
  <si>
    <t>P26358</t>
  </si>
  <si>
    <t>DNA methyltransferase 1</t>
  </si>
  <si>
    <t>DNMT1</t>
  </si>
  <si>
    <t>DNMT1_HUMANDNMT1</t>
  </si>
  <si>
    <t>P26368</t>
  </si>
  <si>
    <t>U2 small nuclear RNA auxiliary factor 2</t>
  </si>
  <si>
    <t>U2AF2</t>
  </si>
  <si>
    <t>U2AF2_HUMANU2AF2</t>
  </si>
  <si>
    <t>P26373</t>
  </si>
  <si>
    <t>ribosomal protein L13</t>
  </si>
  <si>
    <t>RPL13</t>
  </si>
  <si>
    <t>RL13_HUMANRPL13</t>
  </si>
  <si>
    <t>P26378</t>
  </si>
  <si>
    <t>ELAV like RNA binding protein 4</t>
  </si>
  <si>
    <t>ELAVL4</t>
  </si>
  <si>
    <t>ELAV4_HUMANELAVL4</t>
  </si>
  <si>
    <t>P26440</t>
  </si>
  <si>
    <t>isovaleryl-CoA dehydrogenase</t>
  </si>
  <si>
    <t>IVD</t>
  </si>
  <si>
    <t>IVD_HUMANIVD</t>
  </si>
  <si>
    <t>P26447</t>
  </si>
  <si>
    <t>S100 calcium binding protein A4</t>
  </si>
  <si>
    <t>S100A4</t>
  </si>
  <si>
    <t>S10A4_HUMANS100A4</t>
  </si>
  <si>
    <t>P26572</t>
  </si>
  <si>
    <t>alpha-1,3-mannosyl-glycoprotein 2-beta-N-acetylglucosaminyltransferase</t>
  </si>
  <si>
    <t>MGAT1</t>
  </si>
  <si>
    <t>MGAT1_HUMANMGAT1</t>
  </si>
  <si>
    <t>P26583</t>
  </si>
  <si>
    <t>high mobility group box 2</t>
  </si>
  <si>
    <t>HMGB2</t>
  </si>
  <si>
    <t>HMGB2_HUMANHMGB2</t>
  </si>
  <si>
    <t>P26599</t>
  </si>
  <si>
    <t>polypyrimidine tract binding protein 1</t>
  </si>
  <si>
    <t>PTBP1</t>
  </si>
  <si>
    <t>PTBP1_HUMANPTBP1</t>
  </si>
  <si>
    <t>P26639</t>
  </si>
  <si>
    <t>threonyl-tRNA synthetase 1</t>
  </si>
  <si>
    <t>TARS1</t>
  </si>
  <si>
    <t>SYTC_HUMANTARS1</t>
  </si>
  <si>
    <t>P26640</t>
  </si>
  <si>
    <t>valyl-tRNA synthetase 1</t>
  </si>
  <si>
    <t>VARS1</t>
  </si>
  <si>
    <t>SYVC_HUMANVARS1</t>
  </si>
  <si>
    <t>P26641</t>
  </si>
  <si>
    <t>eukaryotic translation elongation factor 1 gamma</t>
  </si>
  <si>
    <t>EEF1G</t>
  </si>
  <si>
    <t>EF1G_HUMANEEF1G</t>
  </si>
  <si>
    <t>P26885</t>
  </si>
  <si>
    <t>FKBP prolyl isomerase 2</t>
  </si>
  <si>
    <t>FKBP2</t>
  </si>
  <si>
    <t>FKBP2_HUMANFKBP2</t>
  </si>
  <si>
    <t>P26951</t>
  </si>
  <si>
    <t>interleukin 3 receptor subunit alpha</t>
  </si>
  <si>
    <t>IL3RA</t>
  </si>
  <si>
    <t>IL3RA_HUMANIL3RA</t>
  </si>
  <si>
    <t>P27105</t>
  </si>
  <si>
    <t>stomatin</t>
  </si>
  <si>
    <t>STOM</t>
  </si>
  <si>
    <t>STOM_HUMANSTOM</t>
  </si>
  <si>
    <t>P27216</t>
  </si>
  <si>
    <t>annexin A13</t>
  </si>
  <si>
    <t>ANXA13</t>
  </si>
  <si>
    <t>ANX13_HUMANANXA13</t>
  </si>
  <si>
    <t>P27338</t>
  </si>
  <si>
    <t>monoamine oxidase B</t>
  </si>
  <si>
    <t>MAOB</t>
  </si>
  <si>
    <t>AOFB_HUMANMAOB</t>
  </si>
  <si>
    <t>P27348</t>
  </si>
  <si>
    <t>tyrosine 3-monooxygenase/tryptophan 5-monooxygenase activation protein theta</t>
  </si>
  <si>
    <t>YWHAQ</t>
  </si>
  <si>
    <t>1433T_HUMANYWHAQ</t>
  </si>
  <si>
    <t>P27361</t>
  </si>
  <si>
    <t>mitogen-activated protein kinase 3</t>
  </si>
  <si>
    <t>MAPK3</t>
  </si>
  <si>
    <t>MK03_HUMANMAPK3</t>
  </si>
  <si>
    <t>P27448</t>
  </si>
  <si>
    <t>microtubule affinity regulating kinase 3</t>
  </si>
  <si>
    <t>MARK3</t>
  </si>
  <si>
    <t>MARK3_HUMANMARK3</t>
  </si>
  <si>
    <t>P27449</t>
  </si>
  <si>
    <t>ATPase H+ transporting V0 subunit c</t>
  </si>
  <si>
    <t>ATP6V0C</t>
  </si>
  <si>
    <t>VATL_HUMANATP6V0C</t>
  </si>
  <si>
    <t>P27487</t>
  </si>
  <si>
    <t>dipeptidyl peptidase 4</t>
  </si>
  <si>
    <t>DPP4</t>
  </si>
  <si>
    <t>DPP4_HUMANDPP4</t>
  </si>
  <si>
    <t>P27635</t>
  </si>
  <si>
    <t>ribosomal protein L10</t>
  </si>
  <si>
    <t>RPL10</t>
  </si>
  <si>
    <t>RL10_HUMANRPL10</t>
  </si>
  <si>
    <t>P27658</t>
  </si>
  <si>
    <t>collagen type VIII alpha 1 chain</t>
  </si>
  <si>
    <t>COL8A1</t>
  </si>
  <si>
    <t>CO8A1_HUMANCOL8A1</t>
  </si>
  <si>
    <t>P27694</t>
  </si>
  <si>
    <t>replication protein A1</t>
  </si>
  <si>
    <t>RPA1</t>
  </si>
  <si>
    <t>RFA1_HUMANRPA1</t>
  </si>
  <si>
    <t>P27695</t>
  </si>
  <si>
    <t>apurinic/apyrimidinic endodeoxyribonuclease 1</t>
  </si>
  <si>
    <t>APEX1</t>
  </si>
  <si>
    <t>APEX1_HUMANAPEX1</t>
  </si>
  <si>
    <t>P27701</t>
  </si>
  <si>
    <t>CD82 molecule</t>
  </si>
  <si>
    <t>CD82</t>
  </si>
  <si>
    <t>CD82_HUMANCD82</t>
  </si>
  <si>
    <t>P27707</t>
  </si>
  <si>
    <t>deoxycytidine kinase</t>
  </si>
  <si>
    <t>DCK</t>
  </si>
  <si>
    <t>DCK_HUMANDCK</t>
  </si>
  <si>
    <t>P27708</t>
  </si>
  <si>
    <t>carbamoyl-phosphate synthetase 2, aspartate transcarbamylase, and dihydroorotase</t>
  </si>
  <si>
    <t>CAD</t>
  </si>
  <si>
    <t>PYR1_HUMANCAD</t>
  </si>
  <si>
    <t>P27797</t>
  </si>
  <si>
    <t>calreticulin</t>
  </si>
  <si>
    <t>CALR</t>
  </si>
  <si>
    <t>CALR_HUMANCALR</t>
  </si>
  <si>
    <t>P27816</t>
  </si>
  <si>
    <t>microtubule associated protein 4</t>
  </si>
  <si>
    <t>MAP4</t>
  </si>
  <si>
    <t>MAP4_HUMANMAP4</t>
  </si>
  <si>
    <t>P27824</t>
  </si>
  <si>
    <t>calnexin</t>
  </si>
  <si>
    <t>CANX</t>
  </si>
  <si>
    <t>CALX_HUMANCANX</t>
  </si>
  <si>
    <t>P27918</t>
  </si>
  <si>
    <t>complement factor properdin</t>
  </si>
  <si>
    <t>CFP</t>
  </si>
  <si>
    <t>PROP_HUMANCFP</t>
  </si>
  <si>
    <t>P27986</t>
  </si>
  <si>
    <t>phosphoinositide-3-kinase regulatory subunit 1</t>
  </si>
  <si>
    <t>PIK3R1</t>
  </si>
  <si>
    <t>P85A_HUMANPIK3R1</t>
  </si>
  <si>
    <t>P27987</t>
  </si>
  <si>
    <t>inositol-trisphosphate 3-kinase B</t>
  </si>
  <si>
    <t>ITPKB</t>
  </si>
  <si>
    <t>IP3KB_HUMANITPKB</t>
  </si>
  <si>
    <t>P28039</t>
  </si>
  <si>
    <t>acyloxyacyl hydrolase</t>
  </si>
  <si>
    <t>AOAH</t>
  </si>
  <si>
    <t>AOAH_HUMANAOAH</t>
  </si>
  <si>
    <t>P28062</t>
  </si>
  <si>
    <t>proteasome 20S subunit beta 8</t>
  </si>
  <si>
    <t>PSMB8</t>
  </si>
  <si>
    <t>PSB8_HUMANPSMB8</t>
  </si>
  <si>
    <t>P28065</t>
  </si>
  <si>
    <t>proteasome 20S subunit beta 9</t>
  </si>
  <si>
    <t>PSMB9</t>
  </si>
  <si>
    <t>PSB9_HUMANPSMB9</t>
  </si>
  <si>
    <t>P28066</t>
  </si>
  <si>
    <t>proteasome 20S subunit alpha 5</t>
  </si>
  <si>
    <t>PSMA5</t>
  </si>
  <si>
    <t>PSA5_HUMANPSMA5</t>
  </si>
  <si>
    <t>P28067</t>
  </si>
  <si>
    <t>HLA-DMA</t>
  </si>
  <si>
    <t>DMA_HUMANHLA-DMA</t>
  </si>
  <si>
    <t>P28068</t>
  </si>
  <si>
    <t>major histocompatibility complex, class II, DM beta</t>
  </si>
  <si>
    <t>HLA-DMB</t>
  </si>
  <si>
    <t>DMB_HUMANHLA-DMB</t>
  </si>
  <si>
    <t>P28070</t>
  </si>
  <si>
    <t>proteasome 20S subunit beta 4</t>
  </si>
  <si>
    <t>PSMB4</t>
  </si>
  <si>
    <t>PSB4_HUMANPSMB4</t>
  </si>
  <si>
    <t>P28072</t>
  </si>
  <si>
    <t>proteasome 20S subunit beta 6</t>
  </si>
  <si>
    <t>PSMB6</t>
  </si>
  <si>
    <t>PSB6_HUMANPSMB6</t>
  </si>
  <si>
    <t>P28074</t>
  </si>
  <si>
    <t>proteasome 20S subunit beta 5</t>
  </si>
  <si>
    <t>PSMB5</t>
  </si>
  <si>
    <t>PSB5_HUMANPSMB5</t>
  </si>
  <si>
    <t>P28161</t>
  </si>
  <si>
    <t>glutathione S-transferase mu 2</t>
  </si>
  <si>
    <t>GSTM2</t>
  </si>
  <si>
    <t>GSTM2_HUMANGSTM2</t>
  </si>
  <si>
    <t>P28288</t>
  </si>
  <si>
    <t>ATP binding cassette subfamily D member 3</t>
  </si>
  <si>
    <t>ABCD3</t>
  </si>
  <si>
    <t>ABCD3_HUMANABCD3</t>
  </si>
  <si>
    <t>P28290</t>
  </si>
  <si>
    <t>ITPR interacting domain containing 2</t>
  </si>
  <si>
    <t>ITPRID2</t>
  </si>
  <si>
    <t>ITPI2_HUMANITPRID2</t>
  </si>
  <si>
    <t>P28330</t>
  </si>
  <si>
    <t>acyl-CoA dehydrogenase long chain</t>
  </si>
  <si>
    <t>ACADL</t>
  </si>
  <si>
    <t>ACADL_HUMANACADL</t>
  </si>
  <si>
    <t>P28331</t>
  </si>
  <si>
    <t>NADH:ubiquinone oxidoreductase core subunit S1</t>
  </si>
  <si>
    <t>NDUFS1</t>
  </si>
  <si>
    <t>NDUS1_HUMANNDUFS1</t>
  </si>
  <si>
    <t>P28332</t>
  </si>
  <si>
    <t>alcohol dehydrogenase 6 (class V)</t>
  </si>
  <si>
    <t>ADH6</t>
  </si>
  <si>
    <t>ADH6_HUMANADH6</t>
  </si>
  <si>
    <t>P28340</t>
  </si>
  <si>
    <t>DNA polymerase delta 1, catalytic subunit</t>
  </si>
  <si>
    <t>POLD1</t>
  </si>
  <si>
    <t>DPOD1_HUMANPOLD1</t>
  </si>
  <si>
    <t>P28370</t>
  </si>
  <si>
    <t>SWI/SNF related, matrix associated, actin dependent regulator of chromatin, subfamily a, member 1</t>
  </si>
  <si>
    <t>SMARCA1</t>
  </si>
  <si>
    <t>SMCA1_HUMANSMARCA1</t>
  </si>
  <si>
    <t>P28482</t>
  </si>
  <si>
    <t>mitogen-activated protein kinase 1</t>
  </si>
  <si>
    <t>MAPK1</t>
  </si>
  <si>
    <t>MK01_HUMANMAPK1</t>
  </si>
  <si>
    <t>P28676</t>
  </si>
  <si>
    <t>grancalcin</t>
  </si>
  <si>
    <t>GCA</t>
  </si>
  <si>
    <t>GRAN_HUMANGCA</t>
  </si>
  <si>
    <t>P28799</t>
  </si>
  <si>
    <t>granulin precursor</t>
  </si>
  <si>
    <t>GRN</t>
  </si>
  <si>
    <t>GRN_HUMANGRN</t>
  </si>
  <si>
    <t>P28838</t>
  </si>
  <si>
    <t>leucine aminopeptidase 3</t>
  </si>
  <si>
    <t>LAP3</t>
  </si>
  <si>
    <t>AMPL_HUMANLAP3</t>
  </si>
  <si>
    <t>P28845</t>
  </si>
  <si>
    <t>hydroxysteroid 11-beta dehydrogenase 1</t>
  </si>
  <si>
    <t>HSD11B1</t>
  </si>
  <si>
    <t>DHI1_HUMANHSD11B1</t>
  </si>
  <si>
    <t>P29016</t>
  </si>
  <si>
    <t>CD1b molecule</t>
  </si>
  <si>
    <t>CD1B</t>
  </si>
  <si>
    <t>CD1B_HUMANCD1B</t>
  </si>
  <si>
    <t>P29017</t>
  </si>
  <si>
    <t>CD1c molecule</t>
  </si>
  <si>
    <t>CD1C</t>
  </si>
  <si>
    <t>CD1C_HUMANCD1C</t>
  </si>
  <si>
    <t>P29083</t>
  </si>
  <si>
    <t>general transcription factor IIE subunit 1</t>
  </si>
  <si>
    <t>GTF2E1</t>
  </si>
  <si>
    <t>T2EA_HUMANGTF2E1</t>
  </si>
  <si>
    <t>P29084</t>
  </si>
  <si>
    <t>general transcription factor IIE subunit 2</t>
  </si>
  <si>
    <t>GTF2E2</t>
  </si>
  <si>
    <t>T2EB_HUMANGTF2E2</t>
  </si>
  <si>
    <t>P29144</t>
  </si>
  <si>
    <t>tripeptidyl peptidase 2</t>
  </si>
  <si>
    <t>TPP2</t>
  </si>
  <si>
    <t>TPP2_HUMANTPP2</t>
  </si>
  <si>
    <t>P29218</t>
  </si>
  <si>
    <t>inositol monophosphatase 1</t>
  </si>
  <si>
    <t>IMPA1</t>
  </si>
  <si>
    <t>IMPA1_HUMANIMPA1</t>
  </si>
  <si>
    <t>P29279</t>
  </si>
  <si>
    <t>cellular communication network factor 2</t>
  </si>
  <si>
    <t>CCN2</t>
  </si>
  <si>
    <t>CCN2_HUMANCCN2</t>
  </si>
  <si>
    <t>P29317</t>
  </si>
  <si>
    <t>EPH receptor A2</t>
  </si>
  <si>
    <t>EPHA2</t>
  </si>
  <si>
    <t>EPHA2_HUMANEPHA2</t>
  </si>
  <si>
    <t>P29323</t>
  </si>
  <si>
    <t>EPH receptor B2</t>
  </si>
  <si>
    <t>EPHB2</t>
  </si>
  <si>
    <t>EPHB2_HUMANEPHB2</t>
  </si>
  <si>
    <t>P29350</t>
  </si>
  <si>
    <t>protein tyrosine phosphatase non-receptor type 6</t>
  </si>
  <si>
    <t>PTPN6</t>
  </si>
  <si>
    <t>PTN6_HUMANPTPN6</t>
  </si>
  <si>
    <t>P29353</t>
  </si>
  <si>
    <t>SHC adaptor protein 1</t>
  </si>
  <si>
    <t>SHC1</t>
  </si>
  <si>
    <t>SHC1_HUMANSHC1</t>
  </si>
  <si>
    <t>P29372</t>
  </si>
  <si>
    <t>N-methylpurine DNA glycosylase</t>
  </si>
  <si>
    <t>MPG</t>
  </si>
  <si>
    <t>3MG_HUMANMPG</t>
  </si>
  <si>
    <t>P29374</t>
  </si>
  <si>
    <t>AT-rich interaction domain 4A</t>
  </si>
  <si>
    <t>ARID4A</t>
  </si>
  <si>
    <t>ARI4A_HUMANARID4A</t>
  </si>
  <si>
    <t>P29375</t>
  </si>
  <si>
    <t>lysine demethylase 5A</t>
  </si>
  <si>
    <t>KDM5A</t>
  </si>
  <si>
    <t>KDM5A_HUMANKDM5A</t>
  </si>
  <si>
    <t>P29400</t>
  </si>
  <si>
    <t>collagen type IV alpha 5 chain</t>
  </si>
  <si>
    <t>COL4A5</t>
  </si>
  <si>
    <t>CO4A5_HUMANCOL4A5</t>
  </si>
  <si>
    <t>P29401</t>
  </si>
  <si>
    <t>transketolase</t>
  </si>
  <si>
    <t>TKT</t>
  </si>
  <si>
    <t>TKT_HUMANTKT</t>
  </si>
  <si>
    <t>P29466</t>
  </si>
  <si>
    <t>caspase 1</t>
  </si>
  <si>
    <t>CASP1</t>
  </si>
  <si>
    <t>CASP1_HUMANCASP1</t>
  </si>
  <si>
    <t>P29475</t>
  </si>
  <si>
    <t>nitric oxide synthase 1</t>
  </si>
  <si>
    <t>NOS1</t>
  </si>
  <si>
    <t>NOS1_HUMANNOS1</t>
  </si>
  <si>
    <t>P29508</t>
  </si>
  <si>
    <t>serpin family B member 3</t>
  </si>
  <si>
    <t>SERPINB3</t>
  </si>
  <si>
    <t>SPB3_HUMANSERPINB3</t>
  </si>
  <si>
    <t>P29558</t>
  </si>
  <si>
    <t>RNA binding motif single stranded interacting protein 1</t>
  </si>
  <si>
    <t>RBMS1</t>
  </si>
  <si>
    <t>RBMS1_HUMANRBMS1</t>
  </si>
  <si>
    <t>P29590</t>
  </si>
  <si>
    <t>PML nuclear body scaffold</t>
  </si>
  <si>
    <t>PML</t>
  </si>
  <si>
    <t>PML_HUMANPML</t>
  </si>
  <si>
    <t>P29597</t>
  </si>
  <si>
    <t>tyrosine kinase 2</t>
  </si>
  <si>
    <t>TYK2</t>
  </si>
  <si>
    <t>TYK2_HUMANTYK2</t>
  </si>
  <si>
    <t>P29692</t>
  </si>
  <si>
    <t>eukaryotic translation elongation factor 1 delta</t>
  </si>
  <si>
    <t>EEF1D</t>
  </si>
  <si>
    <t>EF1D_HUMANEEF1D</t>
  </si>
  <si>
    <t>P29728</t>
  </si>
  <si>
    <t>2'-5'-oligoadenylate synthetase 2</t>
  </si>
  <si>
    <t>OAS2</t>
  </si>
  <si>
    <t>OAS2_HUMANOAS2</t>
  </si>
  <si>
    <t>P29803</t>
  </si>
  <si>
    <t>pyruvate dehydrogenase E1 subunit alpha 2</t>
  </si>
  <si>
    <t>PDHA2</t>
  </si>
  <si>
    <t>ODPAT_HUMANPDHA2</t>
  </si>
  <si>
    <t>P29966</t>
  </si>
  <si>
    <t>myristoylated alanine rich protein kinase C substrate</t>
  </si>
  <si>
    <t>MARCKS</t>
  </si>
  <si>
    <t>MARCS_HUMANMARCKS</t>
  </si>
  <si>
    <t>P29992</t>
  </si>
  <si>
    <t>G protein subunit alpha 11</t>
  </si>
  <si>
    <t>GNA11</t>
  </si>
  <si>
    <t>GNA11_HUMANGNA11</t>
  </si>
  <si>
    <t>P30038</t>
  </si>
  <si>
    <t>aldehyde dehydrogenase 4 family member A1</t>
  </si>
  <si>
    <t>ALDH4A1</t>
  </si>
  <si>
    <t>AL4A1_HUMANALDH4A1</t>
  </si>
  <si>
    <t>P30040</t>
  </si>
  <si>
    <t>endoplasmic reticulum protein 29</t>
  </si>
  <si>
    <t>ERP29</t>
  </si>
  <si>
    <t>ERP29_HUMANERP29</t>
  </si>
  <si>
    <t>P30041</t>
  </si>
  <si>
    <t>peroxiredoxin 6</t>
  </si>
  <si>
    <t>PRDX6</t>
  </si>
  <si>
    <t>PRDX6_HUMANPRDX6</t>
  </si>
  <si>
    <t>P30043</t>
  </si>
  <si>
    <t>biliverdin reductase B</t>
  </si>
  <si>
    <t>BLVRB</t>
  </si>
  <si>
    <t>BLVRB_HUMANBLVRB</t>
  </si>
  <si>
    <t>P30044</t>
  </si>
  <si>
    <t>peroxiredoxin 5</t>
  </si>
  <si>
    <t>PRDX5</t>
  </si>
  <si>
    <t>PRDX5_HUMANPRDX5</t>
  </si>
  <si>
    <t>P30046</t>
  </si>
  <si>
    <t>D-dopachrome tautomerase</t>
  </si>
  <si>
    <t>DDT</t>
  </si>
  <si>
    <t>DOPD_HUMANDDT</t>
  </si>
  <si>
    <t>P30047</t>
  </si>
  <si>
    <t>GTP cyclohydrolase I feedback regulator</t>
  </si>
  <si>
    <t>GCHFR</t>
  </si>
  <si>
    <t>GFRP_HUMANGCHFR</t>
  </si>
  <si>
    <t>P30048</t>
  </si>
  <si>
    <t>peroxiredoxin 3</t>
  </si>
  <si>
    <t>PRDX3</t>
  </si>
  <si>
    <t>PRDX3_HUMANPRDX3</t>
  </si>
  <si>
    <t>P30049</t>
  </si>
  <si>
    <t>ATP synthase F1 subunit delta</t>
  </si>
  <si>
    <t>ATP5F1D</t>
  </si>
  <si>
    <t>ATPD_HUMANATP5F1D</t>
  </si>
  <si>
    <t>P30050</t>
  </si>
  <si>
    <t>ribosomal protein L12</t>
  </si>
  <si>
    <t>RPL12</t>
  </si>
  <si>
    <t>RL12_HUMANRPL12</t>
  </si>
  <si>
    <t>P30084</t>
  </si>
  <si>
    <t>enoyl-CoA hydratase, short chain 1</t>
  </si>
  <si>
    <t>ECHS1</t>
  </si>
  <si>
    <t>ECHM_HUMANECHS1</t>
  </si>
  <si>
    <t>P30085</t>
  </si>
  <si>
    <t>cytidine/uridine monophosphate kinase 1</t>
  </si>
  <si>
    <t>CMPK1</t>
  </si>
  <si>
    <t>KCY_HUMANCMPK1</t>
  </si>
  <si>
    <t>P30086</t>
  </si>
  <si>
    <t>phosphatidylethanolamine binding protein 1</t>
  </si>
  <si>
    <t>PEBP1</t>
  </si>
  <si>
    <t>PEBP1_HUMANPEBP1</t>
  </si>
  <si>
    <t>P30101</t>
  </si>
  <si>
    <t>protein disulfide isomerase family A member 3</t>
  </si>
  <si>
    <t>PDIA3</t>
  </si>
  <si>
    <t>PDIA3_HUMANPDIA3</t>
  </si>
  <si>
    <t>P30153</t>
  </si>
  <si>
    <t>protein phosphatase 2 scaffold subunit Aalpha</t>
  </si>
  <si>
    <t>PPP2R1A</t>
  </si>
  <si>
    <t>2AAA_HUMANPPP2R1A</t>
  </si>
  <si>
    <t>P30154</t>
  </si>
  <si>
    <t>protein phosphatase 2 scaffold subunit Abeta</t>
  </si>
  <si>
    <t>PPP2R1B</t>
  </si>
  <si>
    <t>2AAB_HUMANPPP2R1B</t>
  </si>
  <si>
    <t>P30260</t>
  </si>
  <si>
    <t>cell division cycle 27</t>
  </si>
  <si>
    <t>CDC27</t>
  </si>
  <si>
    <t>CDC27_HUMANCDC27</t>
  </si>
  <si>
    <t>P30273</t>
  </si>
  <si>
    <t>Fc epsilon receptor Ig</t>
  </si>
  <si>
    <t>FCER1G</t>
  </si>
  <si>
    <t>FCERG_HUMANFCER1G</t>
  </si>
  <si>
    <t>P30405</t>
  </si>
  <si>
    <t>peptidylprolyl isomerase F</t>
  </si>
  <si>
    <t>PPIF</t>
  </si>
  <si>
    <t>PPIF_HUMANPPIF</t>
  </si>
  <si>
    <t>P30419</t>
  </si>
  <si>
    <t>N-myristoyltransferase 1</t>
  </si>
  <si>
    <t>NMT1</t>
  </si>
  <si>
    <t>NMT1_HUMANNMT1</t>
  </si>
  <si>
    <t>P30511</t>
  </si>
  <si>
    <t>major histocompatibility complex, class I, F</t>
  </si>
  <si>
    <t>HLA-F</t>
  </si>
  <si>
    <t>HLAF_HUMANHLA-F</t>
  </si>
  <si>
    <t>P30519</t>
  </si>
  <si>
    <t>heme oxygenase 2</t>
  </si>
  <si>
    <t>HMOX2</t>
  </si>
  <si>
    <t>HMOX2_HUMANHMOX2</t>
  </si>
  <si>
    <t>P30520</t>
  </si>
  <si>
    <t>adenylosuccinate synthase 2</t>
  </si>
  <si>
    <t>ADSS2</t>
  </si>
  <si>
    <t>PURA2_HUMANADSS2</t>
  </si>
  <si>
    <t>P30530</t>
  </si>
  <si>
    <t>AXL receptor tyrosine kinase</t>
  </si>
  <si>
    <t>AXL</t>
  </si>
  <si>
    <t>UFO_HUMANAXL</t>
  </si>
  <si>
    <t>P30531</t>
  </si>
  <si>
    <t>solute carrier family 6 member 1</t>
  </si>
  <si>
    <t>SLC6A1</t>
  </si>
  <si>
    <t>SC6A1_HUMANSLC6A1</t>
  </si>
  <si>
    <t>P30533</t>
  </si>
  <si>
    <t>LDL receptor related protein associated protein 1</t>
  </si>
  <si>
    <t>LRPAP1</t>
  </si>
  <si>
    <t>AMRP_HUMANLRPAP1</t>
  </si>
  <si>
    <t>P30536</t>
  </si>
  <si>
    <t>translocator protein</t>
  </si>
  <si>
    <t>TSPO</t>
  </si>
  <si>
    <t>TSPO_HUMANTSPO</t>
  </si>
  <si>
    <t>P30566</t>
  </si>
  <si>
    <t>adenylosuccinate lyase</t>
  </si>
  <si>
    <t>ADSL</t>
  </si>
  <si>
    <t>PUR8_HUMANADSL</t>
  </si>
  <si>
    <t>P30622</t>
  </si>
  <si>
    <t>CAP-Gly domain containing linker protein 1</t>
  </si>
  <si>
    <t>CLIP1</t>
  </si>
  <si>
    <t>CLIP1_HUMANCLIP1</t>
  </si>
  <si>
    <t>P30626</t>
  </si>
  <si>
    <t>sorcin</t>
  </si>
  <si>
    <t>SRI</t>
  </si>
  <si>
    <t>SORCN_HUMANSRI</t>
  </si>
  <si>
    <t>P30679</t>
  </si>
  <si>
    <t>G protein subunit alpha 15</t>
  </si>
  <si>
    <t>GNA15</t>
  </si>
  <si>
    <t>GNA15_HUMANGNA15</t>
  </si>
  <si>
    <t>P30711</t>
  </si>
  <si>
    <t>glutathione S-transferase theta 1</t>
  </si>
  <si>
    <t>GSTT1</t>
  </si>
  <si>
    <t>GSTT1_HUMANGSTT1</t>
  </si>
  <si>
    <t>P30740</t>
  </si>
  <si>
    <t>serpin family B member 1</t>
  </si>
  <si>
    <t>SERPINB1</t>
  </si>
  <si>
    <t>ILEU_HUMANSERPINB1</t>
  </si>
  <si>
    <t>P30825</t>
  </si>
  <si>
    <t>solute carrier family 7 member 1</t>
  </si>
  <si>
    <t>SLC7A1</t>
  </si>
  <si>
    <t>CTR1_HUMANSLC7A1</t>
  </si>
  <si>
    <t>P30837</t>
  </si>
  <si>
    <t>aldehyde dehydrogenase 1 family member B1</t>
  </si>
  <si>
    <t>ALDH1B1</t>
  </si>
  <si>
    <t>AL1B1_HUMANALDH1B1</t>
  </si>
  <si>
    <t>P30876</t>
  </si>
  <si>
    <t>RNA polymerase II subunit B</t>
  </si>
  <si>
    <t>POLR2B</t>
  </si>
  <si>
    <t>RPB2_HUMANPOLR2B</t>
  </si>
  <si>
    <t>P31025</t>
  </si>
  <si>
    <t>lipocalin 1</t>
  </si>
  <si>
    <t>LCN1</t>
  </si>
  <si>
    <t>LCN1_HUMANLCN1</t>
  </si>
  <si>
    <t>P31040</t>
  </si>
  <si>
    <t>succinate dehydrogenase complex flavoprotein subunit A</t>
  </si>
  <si>
    <t>SDHA</t>
  </si>
  <si>
    <t>SDHA_HUMANSDHA</t>
  </si>
  <si>
    <t>P31146</t>
  </si>
  <si>
    <t>coronin 1A</t>
  </si>
  <si>
    <t>CORO1A</t>
  </si>
  <si>
    <t>COR1A_HUMANCORO1A</t>
  </si>
  <si>
    <t>P31150</t>
  </si>
  <si>
    <t>GDP dissociation inhibitor 1</t>
  </si>
  <si>
    <t>GDI1</t>
  </si>
  <si>
    <t>GDIA_HUMANGDI1</t>
  </si>
  <si>
    <t>P31151</t>
  </si>
  <si>
    <t>S100 calcium binding protein A7</t>
  </si>
  <si>
    <t>S100A7</t>
  </si>
  <si>
    <t>S10A7_HUMANS100A7</t>
  </si>
  <si>
    <t>P31153</t>
  </si>
  <si>
    <t>methionine adenosyltransferase 2A</t>
  </si>
  <si>
    <t>MAT2A</t>
  </si>
  <si>
    <t>METK2_HUMANMAT2A</t>
  </si>
  <si>
    <t>P31321</t>
  </si>
  <si>
    <t>protein kinase cAMP-dependent type I regulatory subunit beta</t>
  </si>
  <si>
    <t>PRKAR1B</t>
  </si>
  <si>
    <t>KAP1_HUMANPRKAR1B</t>
  </si>
  <si>
    <t>P31323</t>
  </si>
  <si>
    <t>protein kinase cAMP-dependent type II regulatory subunit beta</t>
  </si>
  <si>
    <t>PRKAR2B</t>
  </si>
  <si>
    <t>KAP3_HUMANPRKAR2B</t>
  </si>
  <si>
    <t>P31327</t>
  </si>
  <si>
    <t>carbamoyl-phosphate synthase 1</t>
  </si>
  <si>
    <t>CPS1</t>
  </si>
  <si>
    <t>CPSM_HUMANCPS1</t>
  </si>
  <si>
    <t>P31350</t>
  </si>
  <si>
    <t>ribonucleotide reductase regulatory subunit M2</t>
  </si>
  <si>
    <t>RRM2</t>
  </si>
  <si>
    <t>RIR2_HUMANRRM2</t>
  </si>
  <si>
    <t>P31483</t>
  </si>
  <si>
    <t>TIA1 cytotoxic granule associated RNA binding protein</t>
  </si>
  <si>
    <t>TIA1</t>
  </si>
  <si>
    <t>TIA1_HUMANTIA1</t>
  </si>
  <si>
    <t>P31641</t>
  </si>
  <si>
    <t>solute carrier family 6 member 6</t>
  </si>
  <si>
    <t>SLC6A6</t>
  </si>
  <si>
    <t>SC6A6_HUMANSLC6A6</t>
  </si>
  <si>
    <t>P31689</t>
  </si>
  <si>
    <t>DnaJ heat shock protein family (Hsp40) member A1</t>
  </si>
  <si>
    <t>DNAJA1</t>
  </si>
  <si>
    <t>DNJA1_HUMANDNAJA1</t>
  </si>
  <si>
    <t>P31749</t>
  </si>
  <si>
    <t>AKT serine/threonine kinase 1</t>
  </si>
  <si>
    <t>AKT1</t>
  </si>
  <si>
    <t>AKT1_HUMANAKT1</t>
  </si>
  <si>
    <t>P31751</t>
  </si>
  <si>
    <t>AKT serine/threonine kinase 2</t>
  </si>
  <si>
    <t>AKT2</t>
  </si>
  <si>
    <t>AKT2_HUMANAKT2</t>
  </si>
  <si>
    <t>P31930</t>
  </si>
  <si>
    <t>ubiquinol-cytochrome c reductase core protein 1</t>
  </si>
  <si>
    <t>UQCRC1</t>
  </si>
  <si>
    <t>QCR1_HUMANUQCRC1</t>
  </si>
  <si>
    <t>P31937</t>
  </si>
  <si>
    <t>3-hydroxyisobutyrate dehydrogenase</t>
  </si>
  <si>
    <t>HIBADH</t>
  </si>
  <si>
    <t>3HIDH_HUMANHIBADH</t>
  </si>
  <si>
    <t>P31939</t>
  </si>
  <si>
    <t>5-aminoimidazole-4-carboxamide ribonucleotide formyltransferase/IMP cyclohydrolase</t>
  </si>
  <si>
    <t>ATIC</t>
  </si>
  <si>
    <t>PUR9_HUMANATIC</t>
  </si>
  <si>
    <t>P31941</t>
  </si>
  <si>
    <t>APOBEC3A and APOBEC3B deletion hybrid</t>
  </si>
  <si>
    <t>APOBEC3A_B</t>
  </si>
  <si>
    <t>ABC3A_HUMAN;ABC3B_HUMANAPOBEC3A;APOBEC3B</t>
  </si>
  <si>
    <t>P31942</t>
  </si>
  <si>
    <t>heterogeneous nuclear ribonucleoprotein H3</t>
  </si>
  <si>
    <t>HNRNPH3</t>
  </si>
  <si>
    <t>HNRH3_HUMANHNRNPH3</t>
  </si>
  <si>
    <t>P31943</t>
  </si>
  <si>
    <t>heterogeneous nuclear ribonucleoprotein H1</t>
  </si>
  <si>
    <t>HNRNPH1</t>
  </si>
  <si>
    <t>HNRH1_HUMANHNRNPH1</t>
  </si>
  <si>
    <t>P31944</t>
  </si>
  <si>
    <t>caspase 14</t>
  </si>
  <si>
    <t>CASP14</t>
  </si>
  <si>
    <t>CASPE_HUMANCASP14</t>
  </si>
  <si>
    <t>P31946</t>
  </si>
  <si>
    <t>tyrosine 3-monooxygenase/tryptophan 5-monooxygenase activation protein beta</t>
  </si>
  <si>
    <t>YWHAB</t>
  </si>
  <si>
    <t>1433B_HUMANYWHAB</t>
  </si>
  <si>
    <t>P31947</t>
  </si>
  <si>
    <t>stratifin</t>
  </si>
  <si>
    <t>SFN</t>
  </si>
  <si>
    <t>1433S_HUMANSFN</t>
  </si>
  <si>
    <t>P31948</t>
  </si>
  <si>
    <t>stress induced phosphoprotein 1</t>
  </si>
  <si>
    <t>STIP1</t>
  </si>
  <si>
    <t>STIP1_HUMANSTIP1</t>
  </si>
  <si>
    <t>P31949</t>
  </si>
  <si>
    <t>S100 calcium binding protein A11</t>
  </si>
  <si>
    <t>S100A11</t>
  </si>
  <si>
    <t>S10AB_HUMANS100A11</t>
  </si>
  <si>
    <t>P31994</t>
  </si>
  <si>
    <t>Fc gamma receptor IIb</t>
  </si>
  <si>
    <t>FCGR2B</t>
  </si>
  <si>
    <t>FCG2B_HUMANFCGR2B</t>
  </si>
  <si>
    <t>P31997</t>
  </si>
  <si>
    <t>CEA cell adhesion molecule 8</t>
  </si>
  <si>
    <t>CEACAM8</t>
  </si>
  <si>
    <t>CEAM8_HUMANCEACAM8</t>
  </si>
  <si>
    <t>P32004</t>
  </si>
  <si>
    <t>L1 cell adhesion molecule</t>
  </si>
  <si>
    <t>L1CAM</t>
  </si>
  <si>
    <t>L1CAM_HUMANL1CAM</t>
  </si>
  <si>
    <t>P32019</t>
  </si>
  <si>
    <t>inositol polyphosphate-5-phosphatase B</t>
  </si>
  <si>
    <t>INPP5B</t>
  </si>
  <si>
    <t>I5P2_HUMANINPP5B</t>
  </si>
  <si>
    <t>P32119</t>
  </si>
  <si>
    <t>peroxiredoxin 2</t>
  </si>
  <si>
    <t>PRDX2</t>
  </si>
  <si>
    <t>PRDX2_HUMANPRDX2</t>
  </si>
  <si>
    <t>P32121</t>
  </si>
  <si>
    <t>arrestin beta 2</t>
  </si>
  <si>
    <t>ARRB2</t>
  </si>
  <si>
    <t>ARRB2_HUMANARRB2</t>
  </si>
  <si>
    <t>P32189</t>
  </si>
  <si>
    <t>glycerol kinase</t>
  </si>
  <si>
    <t>GK</t>
  </si>
  <si>
    <t>GLPK_HUMANGK</t>
  </si>
  <si>
    <t>P32246</t>
  </si>
  <si>
    <t>C-C motif chemokine receptor 1</t>
  </si>
  <si>
    <t>CCR1</t>
  </si>
  <si>
    <t>CCR1_HUMANCCR1</t>
  </si>
  <si>
    <t>P32249</t>
  </si>
  <si>
    <t>G protein-coupled receptor 183</t>
  </si>
  <si>
    <t>GPR183</t>
  </si>
  <si>
    <t>GP183_HUMANGPR183</t>
  </si>
  <si>
    <t>P32321</t>
  </si>
  <si>
    <t>dCMP deaminase</t>
  </si>
  <si>
    <t>DCTD</t>
  </si>
  <si>
    <t>DCTD_HUMANDCTD</t>
  </si>
  <si>
    <t>P32322</t>
  </si>
  <si>
    <t>pyrroline-5-carboxylate reductase 1</t>
  </si>
  <si>
    <t>PYCR1</t>
  </si>
  <si>
    <t>P5CR1_HUMANPYCR1</t>
  </si>
  <si>
    <t>P32418</t>
  </si>
  <si>
    <t>solute carrier family 8 member A1</t>
  </si>
  <si>
    <t>SLC8A1</t>
  </si>
  <si>
    <t>NAC1_HUMANSLC8A1</t>
  </si>
  <si>
    <t>P32519</t>
  </si>
  <si>
    <t>E74 like ETS transcription factor 1</t>
  </si>
  <si>
    <t>ELF1</t>
  </si>
  <si>
    <t>ELF1_HUMANELF1</t>
  </si>
  <si>
    <t>P32780</t>
  </si>
  <si>
    <t>general transcription factor IIH subunit 1</t>
  </si>
  <si>
    <t>GTF2H1</t>
  </si>
  <si>
    <t>TF2H1_HUMANGTF2H1</t>
  </si>
  <si>
    <t>P32856</t>
  </si>
  <si>
    <t>syntaxin 2</t>
  </si>
  <si>
    <t>STX2</t>
  </si>
  <si>
    <t>STX2_HUMANSTX2</t>
  </si>
  <si>
    <t>P32942</t>
  </si>
  <si>
    <t>intercellular adhesion molecule 3</t>
  </si>
  <si>
    <t>ICAM3</t>
  </si>
  <si>
    <t>ICAM3_HUMANICAM3</t>
  </si>
  <si>
    <t>P32969</t>
  </si>
  <si>
    <t>ribosomal protein L9</t>
  </si>
  <si>
    <t>RPL9</t>
  </si>
  <si>
    <t>RL9_HUMANRPL9P9</t>
  </si>
  <si>
    <t>P33121</t>
  </si>
  <si>
    <t>acyl-CoA synthetase long chain family member 1</t>
  </si>
  <si>
    <t>ACSL1</t>
  </si>
  <si>
    <t>ACSL1_HUMANACSL1</t>
  </si>
  <si>
    <t>P33176</t>
  </si>
  <si>
    <t>kinesin family member 5B</t>
  </si>
  <si>
    <t>KIF5B</t>
  </si>
  <si>
    <t>KINH_HUMANKIF5B</t>
  </si>
  <si>
    <t>P33240</t>
  </si>
  <si>
    <t>cleavage stimulation factor subunit 2</t>
  </si>
  <si>
    <t>CSTF2</t>
  </si>
  <si>
    <t>CSTF2_HUMANCSTF2</t>
  </si>
  <si>
    <t>P33241</t>
  </si>
  <si>
    <t>lymphocyte specific protein 1</t>
  </si>
  <si>
    <t>LSP1</t>
  </si>
  <si>
    <t>LSP1_HUMANLSP1</t>
  </si>
  <si>
    <t>P33316</t>
  </si>
  <si>
    <t>deoxyuridine triphosphatase</t>
  </si>
  <si>
    <t>DUT</t>
  </si>
  <si>
    <t>DUT_HUMANDUT</t>
  </si>
  <si>
    <t>P33527</t>
  </si>
  <si>
    <t>ATP binding cassette subfamily C member 1 (ABCC1 blood group)</t>
  </si>
  <si>
    <t>ABCC1</t>
  </si>
  <si>
    <t>MRP1_HUMANABCC1</t>
  </si>
  <si>
    <t>P33681</t>
  </si>
  <si>
    <t>CD80 molecule</t>
  </si>
  <si>
    <t>CD80</t>
  </si>
  <si>
    <t>CD80_HUMANCD80</t>
  </si>
  <si>
    <t>P33897</t>
  </si>
  <si>
    <t>ATP binding cassette subfamily D member 1</t>
  </si>
  <si>
    <t>ABCD1</t>
  </si>
  <si>
    <t>ABCD1_HUMANABCD1</t>
  </si>
  <si>
    <t>P33908</t>
  </si>
  <si>
    <t>mannosidase alpha class 1A member 1</t>
  </si>
  <si>
    <t>MAN1A1</t>
  </si>
  <si>
    <t>MA1A1_HUMANMAN1A1</t>
  </si>
  <si>
    <t>P33947</t>
  </si>
  <si>
    <t>KDEL endoplasmic reticulum protein retention receptor 2</t>
  </si>
  <si>
    <t>KDELR2</t>
  </si>
  <si>
    <t>ERD22_HUMANKDELR2</t>
  </si>
  <si>
    <t>P33991</t>
  </si>
  <si>
    <t>minichromosome maintenance complex component 4</t>
  </si>
  <si>
    <t>MCM4</t>
  </si>
  <si>
    <t>MCM4_HUMANMCM4</t>
  </si>
  <si>
    <t>P33992</t>
  </si>
  <si>
    <t>minichromosome maintenance complex component 5</t>
  </si>
  <si>
    <t>MCM5</t>
  </si>
  <si>
    <t>MCM5_HUMANMCM5</t>
  </si>
  <si>
    <t>P33993</t>
  </si>
  <si>
    <t>minichromosome maintenance complex component 7</t>
  </si>
  <si>
    <t>MCM7</t>
  </si>
  <si>
    <t>MCM7_HUMANMCM7</t>
  </si>
  <si>
    <t>P34059</t>
  </si>
  <si>
    <t>galactosamine (N-acetyl)-6-sulfatase</t>
  </si>
  <si>
    <t>GALNS</t>
  </si>
  <si>
    <t>GALNS_HUMANGALNS</t>
  </si>
  <si>
    <t>P34810</t>
  </si>
  <si>
    <t>CD68 molecule</t>
  </si>
  <si>
    <t>CD68</t>
  </si>
  <si>
    <t>CD68_HUMANCD68</t>
  </si>
  <si>
    <t>P34896</t>
  </si>
  <si>
    <t>serine hydroxymethyltransferase 1</t>
  </si>
  <si>
    <t>SHMT1</t>
  </si>
  <si>
    <t>GLYC_HUMANSHMT1</t>
  </si>
  <si>
    <t>P34897</t>
  </si>
  <si>
    <t>serine hydroxymethyltransferase 2</t>
  </si>
  <si>
    <t>SHMT2</t>
  </si>
  <si>
    <t>GLYM_HUMANSHMT2</t>
  </si>
  <si>
    <t>P34910</t>
  </si>
  <si>
    <t>ecotropic viral integration site 2B</t>
  </si>
  <si>
    <t>EVI2B</t>
  </si>
  <si>
    <t>EVI2B_HUMANEVI2B</t>
  </si>
  <si>
    <t>P34913</t>
  </si>
  <si>
    <t>epoxide hydrolase 2</t>
  </si>
  <si>
    <t>EPHX2</t>
  </si>
  <si>
    <t>HYES_HUMANEPHX2</t>
  </si>
  <si>
    <t>P34932</t>
  </si>
  <si>
    <t>heat shock protein family A (Hsp70) member 4</t>
  </si>
  <si>
    <t>HSPA4</t>
  </si>
  <si>
    <t>HSP74_HUMANHSPA4</t>
  </si>
  <si>
    <t>P34949</t>
  </si>
  <si>
    <t>mannose phosphate isomerase</t>
  </si>
  <si>
    <t>MPI</t>
  </si>
  <si>
    <t>MPI_HUMANMPI</t>
  </si>
  <si>
    <t>P35030</t>
  </si>
  <si>
    <t>serine protease 3</t>
  </si>
  <si>
    <t>PRSS3</t>
  </si>
  <si>
    <t>TRY3_HUMANPRSS3</t>
  </si>
  <si>
    <t>P35080</t>
  </si>
  <si>
    <t>profilin 2</t>
  </si>
  <si>
    <t>PFN2</t>
  </si>
  <si>
    <t>PROF2_HUMANPFN2</t>
  </si>
  <si>
    <t>P35219</t>
  </si>
  <si>
    <t>carbonic anhydrase 8</t>
  </si>
  <si>
    <t>CA8</t>
  </si>
  <si>
    <t>CAH8_HUMANCA8</t>
  </si>
  <si>
    <t>P35221</t>
  </si>
  <si>
    <t>catenin alpha 1</t>
  </si>
  <si>
    <t>CTNNA1</t>
  </si>
  <si>
    <t>CTNA1_HUMANCTNNA1</t>
  </si>
  <si>
    <t>P35222</t>
  </si>
  <si>
    <t>catenin beta 1</t>
  </si>
  <si>
    <t>CTNNB1</t>
  </si>
  <si>
    <t>CTNB1_HUMANCTNNB1</t>
  </si>
  <si>
    <t>P35232</t>
  </si>
  <si>
    <t>prohibitin 1</t>
  </si>
  <si>
    <t>PHB1</t>
  </si>
  <si>
    <t>PHB1_HUMANPHB1</t>
  </si>
  <si>
    <t>P35236</t>
  </si>
  <si>
    <t>protein tyrosine phosphatase non-receptor type 7</t>
  </si>
  <si>
    <t>PTPN7</t>
  </si>
  <si>
    <t>PTN7_HUMANPTPN7</t>
  </si>
  <si>
    <t>P35237</t>
  </si>
  <si>
    <t>serpin family B member 6</t>
  </si>
  <si>
    <t>SERPINB6</t>
  </si>
  <si>
    <t>SPB6_HUMANSERPINB6</t>
  </si>
  <si>
    <t>P35240</t>
  </si>
  <si>
    <t>NF2, moesin-ezrin-radixin like (MERLIN) tumor suppressor</t>
  </si>
  <si>
    <t>NF2</t>
  </si>
  <si>
    <t>MERL_HUMANNF2</t>
  </si>
  <si>
    <t>P35241</t>
  </si>
  <si>
    <t>radixin</t>
  </si>
  <si>
    <t>RDX</t>
  </si>
  <si>
    <t>RADI_HUMANRDX</t>
  </si>
  <si>
    <t>P35244</t>
  </si>
  <si>
    <t>replication protein A3</t>
  </si>
  <si>
    <t>RPA3</t>
  </si>
  <si>
    <t>RFA3_HUMANRPA3</t>
  </si>
  <si>
    <t>P35249</t>
  </si>
  <si>
    <t>replication factor C subunit 4</t>
  </si>
  <si>
    <t>RFC4</t>
  </si>
  <si>
    <t>RFC4_HUMANRFC4</t>
  </si>
  <si>
    <t>P35250</t>
  </si>
  <si>
    <t>replication factor C subunit 2</t>
  </si>
  <si>
    <t>RFC2</t>
  </si>
  <si>
    <t>RFC2_HUMANRFC2</t>
  </si>
  <si>
    <t>P35251</t>
  </si>
  <si>
    <t>replication factor C subunit 1</t>
  </si>
  <si>
    <t>RFC1</t>
  </si>
  <si>
    <t>RFC1_HUMANRFC1</t>
  </si>
  <si>
    <t>P35268</t>
  </si>
  <si>
    <t>ribosomal protein L22</t>
  </si>
  <si>
    <t>RPL22</t>
  </si>
  <si>
    <t>RL22_HUMANRPL22</t>
  </si>
  <si>
    <t>P35269</t>
  </si>
  <si>
    <t>general transcription factor IIF subunit 1</t>
  </si>
  <si>
    <t>GTF2F1</t>
  </si>
  <si>
    <t>T2FA_HUMANGTF2F1</t>
  </si>
  <si>
    <t>P35270</t>
  </si>
  <si>
    <t>sepiapterin reductase</t>
  </si>
  <si>
    <t>SPR</t>
  </si>
  <si>
    <t>SPRE_HUMANSPR</t>
  </si>
  <si>
    <t>P35408</t>
  </si>
  <si>
    <t>prostaglandin E receptor 4</t>
  </si>
  <si>
    <t>PTGER4</t>
  </si>
  <si>
    <t>PE2R4_HUMANPTGER4</t>
  </si>
  <si>
    <t>P35475</t>
  </si>
  <si>
    <t>alpha-L-iduronidase</t>
  </si>
  <si>
    <t>IDUA</t>
  </si>
  <si>
    <t>IDUA_HUMANIDUA</t>
  </si>
  <si>
    <t>P35498</t>
  </si>
  <si>
    <t>sodium voltage-gated channel alpha subunit 1</t>
  </si>
  <si>
    <t>SCN1A</t>
  </si>
  <si>
    <t>SCN1A_HUMAN;SCN2A_HUMAN;SCN3A_HUMANSCN1A;SCN2A;SCN3A</t>
  </si>
  <si>
    <t>P35527</t>
  </si>
  <si>
    <t>keratin 9</t>
  </si>
  <si>
    <t>KRT9</t>
  </si>
  <si>
    <t>K1C9_HUMANKRT9</t>
  </si>
  <si>
    <t>P35555</t>
  </si>
  <si>
    <t>fibrillin 1</t>
  </si>
  <si>
    <t>FBN1</t>
  </si>
  <si>
    <t>FBN1_HUMANFBN1</t>
  </si>
  <si>
    <t>P35556</t>
  </si>
  <si>
    <t>fibrillin 2</t>
  </si>
  <si>
    <t>FBN2</t>
  </si>
  <si>
    <t>FBN2_HUMANFBN2</t>
  </si>
  <si>
    <t>P35573</t>
  </si>
  <si>
    <t>amylo-alpha-1, 6-glucosidase, 4-alpha-glucanotransferase</t>
  </si>
  <si>
    <t>AGL</t>
  </si>
  <si>
    <t>GDE_HUMANAGL</t>
  </si>
  <si>
    <t>P35579</t>
  </si>
  <si>
    <t>myosin heavy chain 9</t>
  </si>
  <si>
    <t>MYH9</t>
  </si>
  <si>
    <t>MYH9_HUMANMYH9</t>
  </si>
  <si>
    <t>P35580</t>
  </si>
  <si>
    <t>myosin heavy chain 10</t>
  </si>
  <si>
    <t>MYH10</t>
  </si>
  <si>
    <t>MYH10_HUMANMYH10</t>
  </si>
  <si>
    <t>P35606</t>
  </si>
  <si>
    <t>COPI coat complex subunit beta 2</t>
  </si>
  <si>
    <t>COPB2</t>
  </si>
  <si>
    <t>COPB2_HUMANCOPB2</t>
  </si>
  <si>
    <t>P35609</t>
  </si>
  <si>
    <t>actinin alpha 2</t>
  </si>
  <si>
    <t>ACTN2</t>
  </si>
  <si>
    <t>ACTN2_HUMANACTN2</t>
  </si>
  <si>
    <t>P35610</t>
  </si>
  <si>
    <t>sterol O-acyltransferase 1</t>
  </si>
  <si>
    <t>SOAT1</t>
  </si>
  <si>
    <t>SOAT1_HUMANSOAT1</t>
  </si>
  <si>
    <t>P35611</t>
  </si>
  <si>
    <t>adducin 1</t>
  </si>
  <si>
    <t>ADD1</t>
  </si>
  <si>
    <t>ADDA_HUMANADD1</t>
  </si>
  <si>
    <t>P35612</t>
  </si>
  <si>
    <t>adducin 2</t>
  </si>
  <si>
    <t>ADD2</t>
  </si>
  <si>
    <t>ADDB_HUMANADD2</t>
  </si>
  <si>
    <t>P35613</t>
  </si>
  <si>
    <t>basigin (Ok blood group)</t>
  </si>
  <si>
    <t>BSG</t>
  </si>
  <si>
    <t>BASI_HUMANBSG</t>
  </si>
  <si>
    <t>P35626</t>
  </si>
  <si>
    <t>G protein-coupled receptor kinase 3</t>
  </si>
  <si>
    <t>GRK3</t>
  </si>
  <si>
    <t>ARBK2_HUMANGRK3</t>
  </si>
  <si>
    <t>P35637</t>
  </si>
  <si>
    <t>FUS RNA binding protein</t>
  </si>
  <si>
    <t>FUS</t>
  </si>
  <si>
    <t>FUS_HUMANFUS</t>
  </si>
  <si>
    <t>P35658</t>
  </si>
  <si>
    <t>nucleoporin 214</t>
  </si>
  <si>
    <t>NUP214</t>
  </si>
  <si>
    <t>NU214_HUMANNUP214</t>
  </si>
  <si>
    <t>P35659</t>
  </si>
  <si>
    <t>DEK proto-oncogene</t>
  </si>
  <si>
    <t>DEK</t>
  </si>
  <si>
    <t>DEK_HUMANDEK</t>
  </si>
  <si>
    <t>P35749</t>
  </si>
  <si>
    <t>myosin heavy chain 11</t>
  </si>
  <si>
    <t>MYH11</t>
  </si>
  <si>
    <t>MYH11_HUMANMYH11</t>
  </si>
  <si>
    <t>P35754</t>
  </si>
  <si>
    <t>glutaredoxin</t>
  </si>
  <si>
    <t>GLRX</t>
  </si>
  <si>
    <t>GLRX1_HUMANGLRX</t>
  </si>
  <si>
    <t>P35813</t>
  </si>
  <si>
    <t>protein phosphatase, Mg2+/Mn2+ dependent 1A</t>
  </si>
  <si>
    <t>PPM1A</t>
  </si>
  <si>
    <t>PPM1A_HUMANPPM1A</t>
  </si>
  <si>
    <t>P35908</t>
  </si>
  <si>
    <t>keratin 2</t>
  </si>
  <si>
    <t>KRT2</t>
  </si>
  <si>
    <t>K22E_HUMANKRT2</t>
  </si>
  <si>
    <t>P35914</t>
  </si>
  <si>
    <t>3-hydroxy-3-methylglutaryl-CoA lyase</t>
  </si>
  <si>
    <t>HMGCL</t>
  </si>
  <si>
    <t>HMGCL_HUMANHMGCL</t>
  </si>
  <si>
    <t>P35998</t>
  </si>
  <si>
    <t>proteasome 26S subunit, ATPase 2</t>
  </si>
  <si>
    <t>PSMC2</t>
  </si>
  <si>
    <t>PRS7_HUMANPSMC2</t>
  </si>
  <si>
    <t>P36222</t>
  </si>
  <si>
    <t>chitinase 3 like 1</t>
  </si>
  <si>
    <t>CHI3L1</t>
  </si>
  <si>
    <t>CH3L1_HUMANCHI3L1</t>
  </si>
  <si>
    <t>P36404</t>
  </si>
  <si>
    <t>ADP ribosylation factor like GTPase 2</t>
  </si>
  <si>
    <t>ARL2</t>
  </si>
  <si>
    <t>ARL2_HUMANARL2</t>
  </si>
  <si>
    <t>P36405</t>
  </si>
  <si>
    <t>ADP ribosylation factor like GTPase 3</t>
  </si>
  <si>
    <t>ARL3</t>
  </si>
  <si>
    <t>ARL3_HUMANARL3</t>
  </si>
  <si>
    <t>P36507</t>
  </si>
  <si>
    <t>mitogen-activated protein kinase kinase 2</t>
  </si>
  <si>
    <t>MAP2K2</t>
  </si>
  <si>
    <t>MP2K2_HUMANMAP2K2</t>
  </si>
  <si>
    <t>P36542</t>
  </si>
  <si>
    <t>ATP synthase F1 subunit gamma</t>
  </si>
  <si>
    <t>ATP5F1C</t>
  </si>
  <si>
    <t>ATPG_HUMANATP5F1C</t>
  </si>
  <si>
    <t>P36543</t>
  </si>
  <si>
    <t>ATPase H+ transporting V1 subunit E1</t>
  </si>
  <si>
    <t>ATP6V1E1</t>
  </si>
  <si>
    <t>VATE1_HUMANATP6V1E1</t>
  </si>
  <si>
    <t>P36551</t>
  </si>
  <si>
    <t>coproporphyrinogen oxidase</t>
  </si>
  <si>
    <t>CPOX</t>
  </si>
  <si>
    <t>HEM6_HUMANCPOX</t>
  </si>
  <si>
    <t>P36578</t>
  </si>
  <si>
    <t>ribosomal protein L4</t>
  </si>
  <si>
    <t>RPL4</t>
  </si>
  <si>
    <t>RL4_HUMANRPL4</t>
  </si>
  <si>
    <t>P36639</t>
  </si>
  <si>
    <t>nudix hydrolase 1</t>
  </si>
  <si>
    <t>NUDT1</t>
  </si>
  <si>
    <t>8ODP_HUMANNUDT1</t>
  </si>
  <si>
    <t>P36776</t>
  </si>
  <si>
    <t>lon peptidase 1, mitochondrial</t>
  </si>
  <si>
    <t>LONP1</t>
  </si>
  <si>
    <t>LONM_HUMANLONP1</t>
  </si>
  <si>
    <t>P36871</t>
  </si>
  <si>
    <t>phosphoglucomutase 1</t>
  </si>
  <si>
    <t>PGM1</t>
  </si>
  <si>
    <t>PGM1_HUMANPGM1</t>
  </si>
  <si>
    <t>P36873</t>
  </si>
  <si>
    <t>protein phosphatase 1 catalytic subunit gamma</t>
  </si>
  <si>
    <t>PPP1CC</t>
  </si>
  <si>
    <t>PP1G_HUMANPPP1CC</t>
  </si>
  <si>
    <t>P36897</t>
  </si>
  <si>
    <t>transforming growth factor beta receptor 1</t>
  </si>
  <si>
    <t>TGFBR1</t>
  </si>
  <si>
    <t>TGFR1_HUMANTGFBR1</t>
  </si>
  <si>
    <t>P36915</t>
  </si>
  <si>
    <t>G protein nucleolar 1 (putative)</t>
  </si>
  <si>
    <t>GNL1</t>
  </si>
  <si>
    <t>GNL1_HUMANGNL1</t>
  </si>
  <si>
    <t>P36955</t>
  </si>
  <si>
    <t>serpin family F member 1</t>
  </si>
  <si>
    <t>SERPINF1</t>
  </si>
  <si>
    <t>PEDF_HUMANSERPINF1</t>
  </si>
  <si>
    <t>P36957</t>
  </si>
  <si>
    <t>dihydrolipoamide S-succinyltransferase</t>
  </si>
  <si>
    <t>DLST</t>
  </si>
  <si>
    <t>ODO2_HUMANDLST</t>
  </si>
  <si>
    <t>P36969</t>
  </si>
  <si>
    <t>glutathione peroxidase 4</t>
  </si>
  <si>
    <t>GPX4</t>
  </si>
  <si>
    <t>GPX4_HUMANGPX4</t>
  </si>
  <si>
    <t>P37108</t>
  </si>
  <si>
    <t>signal recognition particle 14</t>
  </si>
  <si>
    <t>SRP14</t>
  </si>
  <si>
    <t>SRP14_HUMANSRP14</t>
  </si>
  <si>
    <t>P37198</t>
  </si>
  <si>
    <t>nucleoporin 62</t>
  </si>
  <si>
    <t>NUP62</t>
  </si>
  <si>
    <t>NUP62_HUMANNUP62</t>
  </si>
  <si>
    <t>P37235</t>
  </si>
  <si>
    <t>hippocalcin like 1</t>
  </si>
  <si>
    <t>HPCAL1</t>
  </si>
  <si>
    <t>HPCL1_HUMANHPCAL1</t>
  </si>
  <si>
    <t>P37268</t>
  </si>
  <si>
    <t>farnesyl-diphosphate farnesyltransferase 1</t>
  </si>
  <si>
    <t>FDFT1</t>
  </si>
  <si>
    <t>FDFT_HUMANFDFT1</t>
  </si>
  <si>
    <t>P37802</t>
  </si>
  <si>
    <t>transgelin 2</t>
  </si>
  <si>
    <t>TAGLN2</t>
  </si>
  <si>
    <t>TAGL2_HUMANTAGLN2</t>
  </si>
  <si>
    <t>P37837</t>
  </si>
  <si>
    <t>transaldolase 1</t>
  </si>
  <si>
    <t>TALDO1</t>
  </si>
  <si>
    <t>TALDO_HUMANTALDO1</t>
  </si>
  <si>
    <t>P37840</t>
  </si>
  <si>
    <t>synuclein alpha</t>
  </si>
  <si>
    <t>SNCA</t>
  </si>
  <si>
    <t>SYUA_HUMANSNCA</t>
  </si>
  <si>
    <t>P38117</t>
  </si>
  <si>
    <t>electron transfer flavoprotein subunit beta</t>
  </si>
  <si>
    <t>ETFB</t>
  </si>
  <si>
    <t>ETFB_HUMANETFB</t>
  </si>
  <si>
    <t>P38159</t>
  </si>
  <si>
    <t>RNA binding motif protein X-linked</t>
  </si>
  <si>
    <t>RBMX</t>
  </si>
  <si>
    <t>RBMX_HUMANRBMX</t>
  </si>
  <si>
    <t>P38432</t>
  </si>
  <si>
    <t>coilin</t>
  </si>
  <si>
    <t>COIL</t>
  </si>
  <si>
    <t>COIL_HUMANCOIL</t>
  </si>
  <si>
    <t>P38435</t>
  </si>
  <si>
    <t>gamma-glutamyl carboxylase</t>
  </si>
  <si>
    <t>GGCX</t>
  </si>
  <si>
    <t>VKGC_HUMANGGCX</t>
  </si>
  <si>
    <t>P38571</t>
  </si>
  <si>
    <t>lipase A, lysosomal acid type</t>
  </si>
  <si>
    <t>LIPA</t>
  </si>
  <si>
    <t>LICH_HUMANLIPA</t>
  </si>
  <si>
    <t>P38606</t>
  </si>
  <si>
    <t>ATPase H+ transporting V1 subunit A</t>
  </si>
  <si>
    <t>ATP6V1A</t>
  </si>
  <si>
    <t>VATA_HUMANATP6V1A</t>
  </si>
  <si>
    <t>P38646</t>
  </si>
  <si>
    <t>heat shock protein family A (Hsp70) member 9</t>
  </si>
  <si>
    <t>HSPA9</t>
  </si>
  <si>
    <t>GRP75_HUMANHSPA9</t>
  </si>
  <si>
    <t>P38919</t>
  </si>
  <si>
    <t>eukaryotic translation initiation factor 4A3</t>
  </si>
  <si>
    <t>EIF4A3</t>
  </si>
  <si>
    <t>IF4A3_HUMANEIF4A3</t>
  </si>
  <si>
    <t>P38936</t>
  </si>
  <si>
    <t>cyclin dependent kinase inhibitor 1A</t>
  </si>
  <si>
    <t>CDKN1A</t>
  </si>
  <si>
    <t>CDN1A_HUMANCDKN1A</t>
  </si>
  <si>
    <t>P39019</t>
  </si>
  <si>
    <t>ribosomal protein S19</t>
  </si>
  <si>
    <t>RPS19</t>
  </si>
  <si>
    <t>RS19_HUMANRPS19</t>
  </si>
  <si>
    <t>P39023</t>
  </si>
  <si>
    <t>ribosomal protein L3</t>
  </si>
  <si>
    <t>RPL3</t>
  </si>
  <si>
    <t>RL3_HUMANRPL3</t>
  </si>
  <si>
    <t>P39210</t>
  </si>
  <si>
    <t>mitochondrial inner membrane protein MPV17</t>
  </si>
  <si>
    <t>MPV17</t>
  </si>
  <si>
    <t>MPV17_HUMANMPV17</t>
  </si>
  <si>
    <t>P39656</t>
  </si>
  <si>
    <t>dolichyl-diphosphooligosaccharide--protein glycosyltransferase non-catalytic subunit</t>
  </si>
  <si>
    <t>DDOST</t>
  </si>
  <si>
    <t>OST48_HUMANDDOST</t>
  </si>
  <si>
    <t>P39687</t>
  </si>
  <si>
    <t>acidic nuclear phosphoprotein 32 family member A</t>
  </si>
  <si>
    <t>ANP32A</t>
  </si>
  <si>
    <t>AN32A_HUMANANP32A</t>
  </si>
  <si>
    <t>P39748</t>
  </si>
  <si>
    <t>flap structure-specific endonuclease 1</t>
  </si>
  <si>
    <t>FEN1</t>
  </si>
  <si>
    <t>FEN1_HUMANFEN1</t>
  </si>
  <si>
    <t>P39880</t>
  </si>
  <si>
    <t>cut like homeobox 1</t>
  </si>
  <si>
    <t>CUX1</t>
  </si>
  <si>
    <t>CUX1_HUMANCUX1</t>
  </si>
  <si>
    <t>P40121</t>
  </si>
  <si>
    <t>capping actin protein, gelsolin like</t>
  </si>
  <si>
    <t>CAPG</t>
  </si>
  <si>
    <t>CAPG_HUMANCAPG</t>
  </si>
  <si>
    <t>P40123</t>
  </si>
  <si>
    <t>cyclase associated actin cytoskeleton regulatory protein 2</t>
  </si>
  <si>
    <t>CAP2</t>
  </si>
  <si>
    <t>CAP2_HUMANCAP2</t>
  </si>
  <si>
    <t>P40199</t>
  </si>
  <si>
    <t>CEA cell adhesion molecule 6</t>
  </si>
  <si>
    <t>CEACAM6</t>
  </si>
  <si>
    <t>CEAM6_HUMANCEACAM6</t>
  </si>
  <si>
    <t>P40222</t>
  </si>
  <si>
    <t>taxilin alpha</t>
  </si>
  <si>
    <t>TXLNA</t>
  </si>
  <si>
    <t>TXLNA_HUMANTXLNA</t>
  </si>
  <si>
    <t>P40227</t>
  </si>
  <si>
    <t>chaperonin containing TCP1 subunit 6A</t>
  </si>
  <si>
    <t>CCT6A</t>
  </si>
  <si>
    <t>TCPZ_HUMANCCT6A</t>
  </si>
  <si>
    <t>P40306</t>
  </si>
  <si>
    <t>proteasome 20S subunit beta 10</t>
  </si>
  <si>
    <t>PSMB10</t>
  </si>
  <si>
    <t>PSB10_HUMANPSMB10</t>
  </si>
  <si>
    <t>P40425</t>
  </si>
  <si>
    <t>PBX homeobox 2</t>
  </si>
  <si>
    <t>PBX2</t>
  </si>
  <si>
    <t>PBX2_HUMANPBX2</t>
  </si>
  <si>
    <t>P40429</t>
  </si>
  <si>
    <t>ribosomal protein L13a</t>
  </si>
  <si>
    <t>RPL13A</t>
  </si>
  <si>
    <t>RL13A_HUMANRPL13A</t>
  </si>
  <si>
    <t>P40616</t>
  </si>
  <si>
    <t>ADP ribosylation factor like GTPase 1</t>
  </si>
  <si>
    <t>ARL1</t>
  </si>
  <si>
    <t>ARL1_HUMANARL1</t>
  </si>
  <si>
    <t>P40763</t>
  </si>
  <si>
    <t>signal transducer and activator of transcription 3</t>
  </si>
  <si>
    <t>STAT3</t>
  </si>
  <si>
    <t>STAT3_HUMANSTAT3</t>
  </si>
  <si>
    <t>P40818</t>
  </si>
  <si>
    <t>ubiquitin specific peptidase 8</t>
  </si>
  <si>
    <t>USP8</t>
  </si>
  <si>
    <t>UBP8_HUMANUSP8</t>
  </si>
  <si>
    <t>P40855</t>
  </si>
  <si>
    <t>peroxisomal biogenesis factor 19</t>
  </si>
  <si>
    <t>PEX19</t>
  </si>
  <si>
    <t>PEX19_HUMANPEX19</t>
  </si>
  <si>
    <t>P40925</t>
  </si>
  <si>
    <t>malate dehydrogenase 1</t>
  </si>
  <si>
    <t>MDH1</t>
  </si>
  <si>
    <t>MDHC_HUMANMDH1</t>
  </si>
  <si>
    <t>P40926</t>
  </si>
  <si>
    <t>malate dehydrogenase 2</t>
  </si>
  <si>
    <t>MDH2</t>
  </si>
  <si>
    <t>MDHM_HUMANMDH2</t>
  </si>
  <si>
    <t>P40937</t>
  </si>
  <si>
    <t>replication factor C subunit 5</t>
  </si>
  <si>
    <t>RFC5</t>
  </si>
  <si>
    <t>RFC5_HUMANRFC5</t>
  </si>
  <si>
    <t>P40938</t>
  </si>
  <si>
    <t>replication factor C subunit 3</t>
  </si>
  <si>
    <t>RFC3</t>
  </si>
  <si>
    <t>RFC3_HUMANRFC3</t>
  </si>
  <si>
    <t>P40939</t>
  </si>
  <si>
    <t>hydroxyacyl-CoA dehydrogenase trifunctional multienzyme complex subunit alpha</t>
  </si>
  <si>
    <t>HADHA</t>
  </si>
  <si>
    <t>ECHA_HUMANHADHA</t>
  </si>
  <si>
    <t>P41091</t>
  </si>
  <si>
    <t>eukaryotic translation initiation factor 2 subunit gamma</t>
  </si>
  <si>
    <t>EIF2S3</t>
  </si>
  <si>
    <t>IF2G_HUMANEIF2S3</t>
  </si>
  <si>
    <t>P41208</t>
  </si>
  <si>
    <t>centrin 2</t>
  </si>
  <si>
    <t>CETN2</t>
  </si>
  <si>
    <t>CETN2_HUMANCETN2</t>
  </si>
  <si>
    <t>P41212</t>
  </si>
  <si>
    <t>ETS variant transcription factor 6</t>
  </si>
  <si>
    <t>ETV6</t>
  </si>
  <si>
    <t>ETV6_HUMANETV6</t>
  </si>
  <si>
    <t>P41214</t>
  </si>
  <si>
    <t>eukaryotic translation initiation factor 2D</t>
  </si>
  <si>
    <t>EIF2D</t>
  </si>
  <si>
    <t>EIF2D_HUMANEIF2D</t>
  </si>
  <si>
    <t>P41218</t>
  </si>
  <si>
    <t>myeloid cell nuclear differentiation antigen</t>
  </si>
  <si>
    <t>MNDA</t>
  </si>
  <si>
    <t>MNDA_HUMANMNDA</t>
  </si>
  <si>
    <t>P41219</t>
  </si>
  <si>
    <t>peripherin</t>
  </si>
  <si>
    <t>PRPH</t>
  </si>
  <si>
    <t>PERI_HUMANPRPH</t>
  </si>
  <si>
    <t>P41221</t>
  </si>
  <si>
    <t>Wnt family member 5A</t>
  </si>
  <si>
    <t>WNT5A</t>
  </si>
  <si>
    <t>WNT5A_HUMAN;WNT5B_HUMANWNT5A;WNT5B</t>
  </si>
  <si>
    <t>P41223</t>
  </si>
  <si>
    <t>BUD31 homolog</t>
  </si>
  <si>
    <t>BUD31</t>
  </si>
  <si>
    <t>BUD31_HUMANBUD31</t>
  </si>
  <si>
    <t>P41226</t>
  </si>
  <si>
    <t>ubiquitin like modifier activating enzyme 7</t>
  </si>
  <si>
    <t>UBA7</t>
  </si>
  <si>
    <t>UBA7_HUMANUBA7</t>
  </si>
  <si>
    <t>P41227</t>
  </si>
  <si>
    <t>N-alpha-acetyltransferase 10, NatA catalytic subunit</t>
  </si>
  <si>
    <t>NAA10</t>
  </si>
  <si>
    <t>NAA10_HUMANNAA10</t>
  </si>
  <si>
    <t>P41236</t>
  </si>
  <si>
    <t>protein phosphatase 1 regulatory inhibitor subunit 2</t>
  </si>
  <si>
    <t>PPP1R2</t>
  </si>
  <si>
    <t>IPP2_HUMANPPP1R2</t>
  </si>
  <si>
    <t>P41240</t>
  </si>
  <si>
    <t>C-terminal Src kinase</t>
  </si>
  <si>
    <t>CSK</t>
  </si>
  <si>
    <t>CSK_HUMANCSK</t>
  </si>
  <si>
    <t>P41247</t>
  </si>
  <si>
    <t>patatin like phospholipase domain containing 4</t>
  </si>
  <si>
    <t>PNPLA4</t>
  </si>
  <si>
    <t>PLPL4_HUMANPNPLA4</t>
  </si>
  <si>
    <t>P41250</t>
  </si>
  <si>
    <t>glycyl-tRNA synthetase 1</t>
  </si>
  <si>
    <t>GARS1</t>
  </si>
  <si>
    <t>GARS_HUMANGARS1</t>
  </si>
  <si>
    <t>P41252</t>
  </si>
  <si>
    <t>isoleucyl-tRNA synthetase 1</t>
  </si>
  <si>
    <t>IARS1</t>
  </si>
  <si>
    <t>SYIC_HUMANIARS1</t>
  </si>
  <si>
    <t>P41567</t>
  </si>
  <si>
    <t>eukaryotic translation initiation factor 1</t>
  </si>
  <si>
    <t>EIF1</t>
  </si>
  <si>
    <t>EIF1_HUMANEIF1</t>
  </si>
  <si>
    <t>P42025</t>
  </si>
  <si>
    <t>actin related protein 1B</t>
  </si>
  <si>
    <t>ACTR1B</t>
  </si>
  <si>
    <t>ACTY_HUMANACTR1B</t>
  </si>
  <si>
    <t>P42081</t>
  </si>
  <si>
    <t>CD86 molecule</t>
  </si>
  <si>
    <t>CD86</t>
  </si>
  <si>
    <t>CD86_HUMANCD86</t>
  </si>
  <si>
    <t>P42126</t>
  </si>
  <si>
    <t>enoyl-CoA delta isomerase 1</t>
  </si>
  <si>
    <t>ECI1</t>
  </si>
  <si>
    <t>ECI1_HUMANECI1</t>
  </si>
  <si>
    <t>P42166</t>
  </si>
  <si>
    <t>thymopoietin</t>
  </si>
  <si>
    <t>TMPO</t>
  </si>
  <si>
    <t>LAP2A_HUMANTMPO</t>
  </si>
  <si>
    <t>P42167</t>
  </si>
  <si>
    <t>LAP2B_HUMANTMPO</t>
  </si>
  <si>
    <t>P42224</t>
  </si>
  <si>
    <t>signal transducer and activator of transcription 1</t>
  </si>
  <si>
    <t>STAT1</t>
  </si>
  <si>
    <t>STAT1_HUMANSTAT1</t>
  </si>
  <si>
    <t>P42226</t>
  </si>
  <si>
    <t>signal transducer and activator of transcription 6</t>
  </si>
  <si>
    <t>STAT6</t>
  </si>
  <si>
    <t>STAT6_HUMANSTAT6</t>
  </si>
  <si>
    <t>P42229</t>
  </si>
  <si>
    <t>signal transducer and activator of transcription 5A</t>
  </si>
  <si>
    <t>STAT5A</t>
  </si>
  <si>
    <t>STA5A_HUMANSTAT5A</t>
  </si>
  <si>
    <t>P42262</t>
  </si>
  <si>
    <t>glutamate ionotropic receptor AMPA type subunit 2</t>
  </si>
  <si>
    <t>GRIA2</t>
  </si>
  <si>
    <t>GRIA2_HUMANGRIA2</t>
  </si>
  <si>
    <t>P42285</t>
  </si>
  <si>
    <t>Mtr4 exosome RNA helicase</t>
  </si>
  <si>
    <t>MTREX</t>
  </si>
  <si>
    <t>MTREX_HUMANMTREX</t>
  </si>
  <si>
    <t>P42331</t>
  </si>
  <si>
    <t>Rho GTPase activating protein 25</t>
  </si>
  <si>
    <t>ARHGAP25</t>
  </si>
  <si>
    <t>RHG25_HUMANARHGAP25</t>
  </si>
  <si>
    <t>P42338</t>
  </si>
  <si>
    <t>phosphatidylinositol-4,5-bisphosphate 3-kinase catalytic subunit beta</t>
  </si>
  <si>
    <t>PIK3CB</t>
  </si>
  <si>
    <t>PK3CB_HUMANPIK3CB</t>
  </si>
  <si>
    <t>P42345</t>
  </si>
  <si>
    <t>mechanistic target of rapamycin kinase</t>
  </si>
  <si>
    <t>MTOR</t>
  </si>
  <si>
    <t>MTOR_HUMANMTOR</t>
  </si>
  <si>
    <t>P42356</t>
  </si>
  <si>
    <t>phosphatidylinositol 4-kinase alpha</t>
  </si>
  <si>
    <t>PI4KA</t>
  </si>
  <si>
    <t>PI4KA_HUMANPI4KA</t>
  </si>
  <si>
    <t>P42566</t>
  </si>
  <si>
    <t>epidermal growth factor receptor pathway substrate 15</t>
  </si>
  <si>
    <t>EPS15</t>
  </si>
  <si>
    <t>EPS15_HUMANEPS15</t>
  </si>
  <si>
    <t>P42574</t>
  </si>
  <si>
    <t>caspase 3</t>
  </si>
  <si>
    <t>CASP3</t>
  </si>
  <si>
    <t>CASP3_HUMANCASP3</t>
  </si>
  <si>
    <t>P42658</t>
  </si>
  <si>
    <t>dipeptidyl peptidase like 6</t>
  </si>
  <si>
    <t>DPP6</t>
  </si>
  <si>
    <t>DPP6_HUMANDPP6</t>
  </si>
  <si>
    <t>P42677</t>
  </si>
  <si>
    <t>ribosomal protein S27</t>
  </si>
  <si>
    <t>RPS27</t>
  </si>
  <si>
    <t>RS27_HUMANRPS27</t>
  </si>
  <si>
    <t>P42679</t>
  </si>
  <si>
    <t>megakaryocyte-associated tyrosine kinase</t>
  </si>
  <si>
    <t>MATK</t>
  </si>
  <si>
    <t>MATK_HUMANMATK</t>
  </si>
  <si>
    <t>P42680</t>
  </si>
  <si>
    <t>tec protein tyrosine kinase</t>
  </si>
  <si>
    <t>TEC</t>
  </si>
  <si>
    <t>TEC_HUMANTEC</t>
  </si>
  <si>
    <t>P42696</t>
  </si>
  <si>
    <t>RNA binding motif protein 34</t>
  </si>
  <si>
    <t>RBM34</t>
  </si>
  <si>
    <t>RBM34_HUMANRBM34</t>
  </si>
  <si>
    <t>P42704</t>
  </si>
  <si>
    <t>leucine rich pentatricopeptide repeat containing</t>
  </si>
  <si>
    <t>LRPPRC</t>
  </si>
  <si>
    <t>LPPRC_HUMANLRPPRC</t>
  </si>
  <si>
    <t>P42765</t>
  </si>
  <si>
    <t>acetyl-CoA acyltransferase 2</t>
  </si>
  <si>
    <t>ACAA2</t>
  </si>
  <si>
    <t>THIM_HUMANACAA2</t>
  </si>
  <si>
    <t>P42766</t>
  </si>
  <si>
    <t>ribosomal protein L35</t>
  </si>
  <si>
    <t>RPL35</t>
  </si>
  <si>
    <t>RL35_HUMANRPL35</t>
  </si>
  <si>
    <t>P42768</t>
  </si>
  <si>
    <t>WASP actin nucleation promoting factor</t>
  </si>
  <si>
    <t>WAS</t>
  </si>
  <si>
    <t>WASP_HUMANWAS</t>
  </si>
  <si>
    <t>P42785</t>
  </si>
  <si>
    <t>prolylcarboxypeptidase</t>
  </si>
  <si>
    <t>PRCP</t>
  </si>
  <si>
    <t>PCP_HUMANPRCP</t>
  </si>
  <si>
    <t>P42858</t>
  </si>
  <si>
    <t>huntingtin</t>
  </si>
  <si>
    <t>HTT</t>
  </si>
  <si>
    <t>HD_HUMANHTT</t>
  </si>
  <si>
    <t>P42898</t>
  </si>
  <si>
    <t>methylenetetrahydrofolate reductase</t>
  </si>
  <si>
    <t>MTHFR</t>
  </si>
  <si>
    <t>MTHR_HUMANMTHFR</t>
  </si>
  <si>
    <t>P43003</t>
  </si>
  <si>
    <t>solute carrier family 1 member 3</t>
  </si>
  <si>
    <t>SLC1A3</t>
  </si>
  <si>
    <t>EAA1_HUMANSLC1A3</t>
  </si>
  <si>
    <t>P43004</t>
  </si>
  <si>
    <t>solute carrier family 1 member 2</t>
  </si>
  <si>
    <t>SLC1A2</t>
  </si>
  <si>
    <t>EAA2_HUMANSLC1A2</t>
  </si>
  <si>
    <t>P43007</t>
  </si>
  <si>
    <t>solute carrier family 1 member 4</t>
  </si>
  <si>
    <t>SLC1A4</t>
  </si>
  <si>
    <t>SATT_HUMANSLC1A4</t>
  </si>
  <si>
    <t>P43034</t>
  </si>
  <si>
    <t>platelet activating factor acetylhydrolase 1b regulatory subunit 1</t>
  </si>
  <si>
    <t>PAFAH1B1</t>
  </si>
  <si>
    <t>LIS1_HUMANPAFAH1B1</t>
  </si>
  <si>
    <t>P43121</t>
  </si>
  <si>
    <t>melanoma cell adhesion molecule</t>
  </si>
  <si>
    <t>MCAM</t>
  </si>
  <si>
    <t>MUC18_HUMANMCAM</t>
  </si>
  <si>
    <t>P43155</t>
  </si>
  <si>
    <t>carnitine O-acetyltransferase</t>
  </si>
  <si>
    <t>CRAT</t>
  </si>
  <si>
    <t>CACP_HUMANCRAT</t>
  </si>
  <si>
    <t>P43234</t>
  </si>
  <si>
    <t>cathepsin O</t>
  </si>
  <si>
    <t>CTSO</t>
  </si>
  <si>
    <t>CATO_HUMANCTSO</t>
  </si>
  <si>
    <t>P43235</t>
  </si>
  <si>
    <t>cathepsin K</t>
  </si>
  <si>
    <t>CTSK</t>
  </si>
  <si>
    <t>CATK_HUMANCTSK</t>
  </si>
  <si>
    <t>P43243</t>
  </si>
  <si>
    <t>matrin 3</t>
  </si>
  <si>
    <t>MATR3</t>
  </si>
  <si>
    <t>MATR3_HUMANMATR3</t>
  </si>
  <si>
    <t>P43246</t>
  </si>
  <si>
    <t>mutS homolog 2</t>
  </si>
  <si>
    <t>MSH2</t>
  </si>
  <si>
    <t>MSH2_HUMANMSH2</t>
  </si>
  <si>
    <t>P43250</t>
  </si>
  <si>
    <t>G protein-coupled receptor kinase 6</t>
  </si>
  <si>
    <t>GRK6</t>
  </si>
  <si>
    <t>GRK6_HUMANGRK6</t>
  </si>
  <si>
    <t>P43251</t>
  </si>
  <si>
    <t>biotinidase</t>
  </si>
  <si>
    <t>BTD</t>
  </si>
  <si>
    <t>BTD_HUMANBTD</t>
  </si>
  <si>
    <t>P43304</t>
  </si>
  <si>
    <t>glycerol-3-phosphate dehydrogenase 2</t>
  </si>
  <si>
    <t>GPD2</t>
  </si>
  <si>
    <t>GPDM_HUMANGPD2</t>
  </si>
  <si>
    <t>P43307</t>
  </si>
  <si>
    <t>signal sequence receptor subunit 1</t>
  </si>
  <si>
    <t>SSR1</t>
  </si>
  <si>
    <t>SSRA_HUMANSSR1</t>
  </si>
  <si>
    <t>P43353</t>
  </si>
  <si>
    <t>aldehyde dehydrogenase 3 family member B1</t>
  </si>
  <si>
    <t>ALDH3B1</t>
  </si>
  <si>
    <t>AL3B1_HUMANALDH3B1</t>
  </si>
  <si>
    <t>P43378</t>
  </si>
  <si>
    <t>protein tyrosine phosphatase non-receptor type 9</t>
  </si>
  <si>
    <t>PTPN9</t>
  </si>
  <si>
    <t>PTN9_HUMANPTPN9</t>
  </si>
  <si>
    <t>P43405</t>
  </si>
  <si>
    <t>spleen associated tyrosine kinase</t>
  </si>
  <si>
    <t>SYK</t>
  </si>
  <si>
    <t>KSYK_HUMANSYK</t>
  </si>
  <si>
    <t>P43487</t>
  </si>
  <si>
    <t>RAN binding protein 1</t>
  </si>
  <si>
    <t>RANBP1</t>
  </si>
  <si>
    <t>RANG_HUMANRANBP1</t>
  </si>
  <si>
    <t>P43490</t>
  </si>
  <si>
    <t>nicotinamide phosphoribosyltransferase</t>
  </si>
  <si>
    <t>NAMPT</t>
  </si>
  <si>
    <t>NAMPT_HUMANNAMPT</t>
  </si>
  <si>
    <t>P43657</t>
  </si>
  <si>
    <t>lysophosphatidic acid receptor 6</t>
  </si>
  <si>
    <t>LPAR6</t>
  </si>
  <si>
    <t>LPAR6_HUMANLPAR6</t>
  </si>
  <si>
    <t>P43686</t>
  </si>
  <si>
    <t>proteasome 26S subunit, ATPase 4</t>
  </si>
  <si>
    <t>PSMC4</t>
  </si>
  <si>
    <t>PRS6B_HUMANPSMC4</t>
  </si>
  <si>
    <t>P43897</t>
  </si>
  <si>
    <t>Ts translation elongation factor, mitochondrial</t>
  </si>
  <si>
    <t>TSFM</t>
  </si>
  <si>
    <t>EFTS_HUMANTSFM</t>
  </si>
  <si>
    <t>P45877</t>
  </si>
  <si>
    <t>peptidylprolyl isomerase C</t>
  </si>
  <si>
    <t>PPIC</t>
  </si>
  <si>
    <t>PPIC_HUMANPPIC</t>
  </si>
  <si>
    <t>P45880</t>
  </si>
  <si>
    <t>voltage dependent anion channel 2</t>
  </si>
  <si>
    <t>VDAC2</t>
  </si>
  <si>
    <t>VDAC2_HUMANVDAC2</t>
  </si>
  <si>
    <t>P45954</t>
  </si>
  <si>
    <t>acyl-CoA dehydrogenase short/branched chain</t>
  </si>
  <si>
    <t>ACADSB</t>
  </si>
  <si>
    <t>ACDSB_HUMANACADSB</t>
  </si>
  <si>
    <t>P45973</t>
  </si>
  <si>
    <t>chromobox 5</t>
  </si>
  <si>
    <t>CBX5</t>
  </si>
  <si>
    <t>CBX5_HUMANCBX5</t>
  </si>
  <si>
    <t>P45974</t>
  </si>
  <si>
    <t>ubiquitin specific peptidase 5</t>
  </si>
  <si>
    <t>USP5</t>
  </si>
  <si>
    <t>UBP5_HUMANUSP5</t>
  </si>
  <si>
    <t>P45983</t>
  </si>
  <si>
    <t>mitogen-activated protein kinase 8</t>
  </si>
  <si>
    <t>MAPK8</t>
  </si>
  <si>
    <t>MK08_HUMANMAPK8</t>
  </si>
  <si>
    <t>P45984</t>
  </si>
  <si>
    <t>mitogen-activated protein kinase 9</t>
  </si>
  <si>
    <t>MAPK9</t>
  </si>
  <si>
    <t>MK09_HUMANMAPK9</t>
  </si>
  <si>
    <t>P45985</t>
  </si>
  <si>
    <t>mitogen-activated protein kinase kinase 4</t>
  </si>
  <si>
    <t>MAP2K4</t>
  </si>
  <si>
    <t>MP2K4_HUMANMAP2K4</t>
  </si>
  <si>
    <t>P46013</t>
  </si>
  <si>
    <t>marker of proliferation Ki-67</t>
  </si>
  <si>
    <t>MKI67</t>
  </si>
  <si>
    <t>KI67_HUMANMKI67</t>
  </si>
  <si>
    <t>P46060</t>
  </si>
  <si>
    <t>Ran GTPase activating protein 1</t>
  </si>
  <si>
    <t>RANGAP1</t>
  </si>
  <si>
    <t>RAGP1_HUMANRANGAP1</t>
  </si>
  <si>
    <t>P46063</t>
  </si>
  <si>
    <t>RecQ like helicase</t>
  </si>
  <si>
    <t>RECQL</t>
  </si>
  <si>
    <t>RECQ1_HUMANRECQL</t>
  </si>
  <si>
    <t>P46087</t>
  </si>
  <si>
    <t>NOP2 nucleolar protein</t>
  </si>
  <si>
    <t>NOP2</t>
  </si>
  <si>
    <t>NOP2_HUMANNOP2</t>
  </si>
  <si>
    <t>P46100</t>
  </si>
  <si>
    <t>ATRX chromatin remodeler</t>
  </si>
  <si>
    <t>ATRX</t>
  </si>
  <si>
    <t>ATRX_HUMANATRX</t>
  </si>
  <si>
    <t>P46108</t>
  </si>
  <si>
    <t>CRK proto-oncogene, adaptor protein</t>
  </si>
  <si>
    <t>CRK</t>
  </si>
  <si>
    <t>CRK_HUMANCRK</t>
  </si>
  <si>
    <t>P46109</t>
  </si>
  <si>
    <t>CRK like proto-oncogene, adaptor protein</t>
  </si>
  <si>
    <t>CRKL</t>
  </si>
  <si>
    <t>CRKL_HUMANCRKL</t>
  </si>
  <si>
    <t>P46199</t>
  </si>
  <si>
    <t>mitochondrial translational initiation factor 2</t>
  </si>
  <si>
    <t>MTIF2</t>
  </si>
  <si>
    <t>IF2M_HUMANMTIF2</t>
  </si>
  <si>
    <t>P46379</t>
  </si>
  <si>
    <t>BAG cochaperone 6</t>
  </si>
  <si>
    <t>BAG6</t>
  </si>
  <si>
    <t>BAG6_HUMANBAG6</t>
  </si>
  <si>
    <t>P46439</t>
  </si>
  <si>
    <t>glutathione S-transferase mu 5</t>
  </si>
  <si>
    <t>GSTM5</t>
  </si>
  <si>
    <t>GSTM5_HUMANGSTM5</t>
  </si>
  <si>
    <t>P46459</t>
  </si>
  <si>
    <t>N-ethylmaleimide sensitive factor, vesicle fusing ATPase</t>
  </si>
  <si>
    <t>NSF</t>
  </si>
  <si>
    <t>NSF_HUMANNSF</t>
  </si>
  <si>
    <t>P46531</t>
  </si>
  <si>
    <t>notch receptor 1</t>
  </si>
  <si>
    <t>NOTCH1</t>
  </si>
  <si>
    <t>NOTC1_HUMANNOTCH1</t>
  </si>
  <si>
    <t>P46734</t>
  </si>
  <si>
    <t>mitogen-activated protein kinase kinase 3</t>
  </si>
  <si>
    <t>MAP2K3</t>
  </si>
  <si>
    <t>MP2K3_HUMANMAP2K3</t>
  </si>
  <si>
    <t>P46736</t>
  </si>
  <si>
    <t>BRCA1/BRCA2-containing complex subunit 3</t>
  </si>
  <si>
    <t>BRCC3</t>
  </si>
  <si>
    <t>BRCC3_HUMANBRCC3</t>
  </si>
  <si>
    <t>P46776</t>
  </si>
  <si>
    <t>ribosomal protein L27a</t>
  </si>
  <si>
    <t>RPL27A</t>
  </si>
  <si>
    <t>RL27A_HUMANRPL27A</t>
  </si>
  <si>
    <t>P46777</t>
  </si>
  <si>
    <t>ribosomal protein L5</t>
  </si>
  <si>
    <t>RPL5</t>
  </si>
  <si>
    <t>RL5_HUMANRPL5</t>
  </si>
  <si>
    <t>P46778</t>
  </si>
  <si>
    <t>ribosomal protein L21</t>
  </si>
  <si>
    <t>RPL21</t>
  </si>
  <si>
    <t>RL21_HUMANRPL21</t>
  </si>
  <si>
    <t>P46779</t>
  </si>
  <si>
    <t>ribosomal protein L28</t>
  </si>
  <si>
    <t>RPL28</t>
  </si>
  <si>
    <t>RL28_HUMANRPL28</t>
  </si>
  <si>
    <t>P46781</t>
  </si>
  <si>
    <t>ribosomal protein S9</t>
  </si>
  <si>
    <t>RPS9</t>
  </si>
  <si>
    <t>RS9_HUMANRPS9</t>
  </si>
  <si>
    <t>P46782</t>
  </si>
  <si>
    <t>ribosomal protein S5</t>
  </si>
  <si>
    <t>RPS5</t>
  </si>
  <si>
    <t>RS5_HUMANRPS5</t>
  </si>
  <si>
    <t>P46783</t>
  </si>
  <si>
    <t>ribosomal protein S10</t>
  </si>
  <si>
    <t>RPS10</t>
  </si>
  <si>
    <t>RS10_HUMANRPS10</t>
  </si>
  <si>
    <t>P46821</t>
  </si>
  <si>
    <t>microtubule associated protein 1B</t>
  </si>
  <si>
    <t>MAP1B</t>
  </si>
  <si>
    <t>MAP1B_HUMANMAP1B</t>
  </si>
  <si>
    <t>P46926</t>
  </si>
  <si>
    <t>glucosamine-6-phosphate deaminase 1</t>
  </si>
  <si>
    <t>GNPDA1</t>
  </si>
  <si>
    <t>GNPI1_HUMANGNPDA1</t>
  </si>
  <si>
    <t>P46934</t>
  </si>
  <si>
    <t>NEDD4 E3 ubiquitin protein ligase</t>
  </si>
  <si>
    <t>NEDD4</t>
  </si>
  <si>
    <t>NEDD4_HUMANNEDD4</t>
  </si>
  <si>
    <t>P46939</t>
  </si>
  <si>
    <t>utrophin</t>
  </si>
  <si>
    <t>UTRN</t>
  </si>
  <si>
    <t>UTRN_HUMANUTRN</t>
  </si>
  <si>
    <t>P46940</t>
  </si>
  <si>
    <t>IQ motif containing GTPase activating protein 1</t>
  </si>
  <si>
    <t>IQGAP1</t>
  </si>
  <si>
    <t>IQGA1_HUMANIQGAP1</t>
  </si>
  <si>
    <t>P46952</t>
  </si>
  <si>
    <t>3-hydroxyanthranilate 3,4-dioxygenase</t>
  </si>
  <si>
    <t>HAAO</t>
  </si>
  <si>
    <t>3HAO_HUMANHAAO</t>
  </si>
  <si>
    <t>P46976</t>
  </si>
  <si>
    <t>glycogenin 1</t>
  </si>
  <si>
    <t>GYG1</t>
  </si>
  <si>
    <t>GLYG_HUMANGYG1</t>
  </si>
  <si>
    <t>P46977</t>
  </si>
  <si>
    <t>STT3 oligosaccharyltransferase complex catalytic subunit A</t>
  </si>
  <si>
    <t>STT3A</t>
  </si>
  <si>
    <t>STT3A_HUMANSTT3A</t>
  </si>
  <si>
    <t>P47224</t>
  </si>
  <si>
    <t>RAB interacting factor</t>
  </si>
  <si>
    <t>RABIF</t>
  </si>
  <si>
    <t>MSS4_HUMANRABIF</t>
  </si>
  <si>
    <t>P47712</t>
  </si>
  <si>
    <t>phospholipase A2 group IVA</t>
  </si>
  <si>
    <t>PLA2G4A</t>
  </si>
  <si>
    <t>PA24A_HUMANPLA2G4A</t>
  </si>
  <si>
    <t>P47736</t>
  </si>
  <si>
    <t>RAP1 GTPase activating protein</t>
  </si>
  <si>
    <t>RAP1GAP</t>
  </si>
  <si>
    <t>RPGP1_HUMANRAP1GAP</t>
  </si>
  <si>
    <t>P47755</t>
  </si>
  <si>
    <t>capping actin protein of muscle Z-line subunit alpha 2</t>
  </si>
  <si>
    <t>CAPZA2</t>
  </si>
  <si>
    <t>CAZA2_HUMANCAPZA2</t>
  </si>
  <si>
    <t>P47756</t>
  </si>
  <si>
    <t>capping actin protein of muscle Z-line subunit beta</t>
  </si>
  <si>
    <t>CAPZB</t>
  </si>
  <si>
    <t>CAPZB_HUMANCAPZB</t>
  </si>
  <si>
    <t>P47813</t>
  </si>
  <si>
    <t>eukaryotic translation initiation factor 1A X-linked</t>
  </si>
  <si>
    <t>EIF1AX</t>
  </si>
  <si>
    <t>IF1AX_HUMANEIF1AX</t>
  </si>
  <si>
    <t>P47870</t>
  </si>
  <si>
    <t>gamma-aminobutyric acid type A receptor subunit beta2</t>
  </si>
  <si>
    <t>GABRB2</t>
  </si>
  <si>
    <t>GBRB2_HUMANGABRB2</t>
  </si>
  <si>
    <t>P47897</t>
  </si>
  <si>
    <t>glutaminyl-tRNA synthetase 1</t>
  </si>
  <si>
    <t>QARS1</t>
  </si>
  <si>
    <t>SYQ_HUMANQARS1</t>
  </si>
  <si>
    <t>P47914</t>
  </si>
  <si>
    <t>ribosomal protein L29</t>
  </si>
  <si>
    <t>RPL29</t>
  </si>
  <si>
    <t>RL29_HUMANRPL29</t>
  </si>
  <si>
    <t>P47929</t>
  </si>
  <si>
    <t>galectin 7</t>
  </si>
  <si>
    <t>LGALS7</t>
  </si>
  <si>
    <t>LEG7_HUMANLGALS7B</t>
  </si>
  <si>
    <t>P47985</t>
  </si>
  <si>
    <t>ubiquinol-cytochrome c reductase, Rieske iron-sulfur polypeptide 1</t>
  </si>
  <si>
    <t>UQCRFS1</t>
  </si>
  <si>
    <t>UCRI_HUMANUQCRFS1</t>
  </si>
  <si>
    <t>P48047</t>
  </si>
  <si>
    <t>ATP synthase peripheral stalk subunit OSCP</t>
  </si>
  <si>
    <t>ATP5PO</t>
  </si>
  <si>
    <t>ATPO_HUMANATP5PO</t>
  </si>
  <si>
    <t>P48059</t>
  </si>
  <si>
    <t>LIM zinc finger domain containing 1</t>
  </si>
  <si>
    <t>LIMS1</t>
  </si>
  <si>
    <t>LIMS1_HUMANLIMS1</t>
  </si>
  <si>
    <t>P48060</t>
  </si>
  <si>
    <t>GLI pathogenesis related 1</t>
  </si>
  <si>
    <t>GLIPR1</t>
  </si>
  <si>
    <t>GLIP1_HUMANGLIPR1</t>
  </si>
  <si>
    <t>P48066</t>
  </si>
  <si>
    <t>solute carrier family 6 member 11</t>
  </si>
  <si>
    <t>SLC6A11</t>
  </si>
  <si>
    <t>S6A11_HUMANSLC6A11</t>
  </si>
  <si>
    <t>P48067</t>
  </si>
  <si>
    <t>solute carrier family 6 member 9</t>
  </si>
  <si>
    <t>SLC6A9</t>
  </si>
  <si>
    <t>SC6A9_HUMANSLC6A9</t>
  </si>
  <si>
    <t>P48147</t>
  </si>
  <si>
    <t>prolyl endopeptidase</t>
  </si>
  <si>
    <t>PREP</t>
  </si>
  <si>
    <t>PPCE_HUMANPREP</t>
  </si>
  <si>
    <t>P48163</t>
  </si>
  <si>
    <t>malic enzyme 1</t>
  </si>
  <si>
    <t>ME1</t>
  </si>
  <si>
    <t>MAOX_HUMANME1</t>
  </si>
  <si>
    <t>P48200</t>
  </si>
  <si>
    <t>iron responsive element binding protein 2</t>
  </si>
  <si>
    <t>IREB2</t>
  </si>
  <si>
    <t>IREB2_HUMANIREB2</t>
  </si>
  <si>
    <t>P48382</t>
  </si>
  <si>
    <t>regulatory factor X5</t>
  </si>
  <si>
    <t>RFX5</t>
  </si>
  <si>
    <t>RFX5_HUMANRFX5</t>
  </si>
  <si>
    <t>P48426</t>
  </si>
  <si>
    <t>phosphatidylinositol-5-phosphate 4-kinase type 2 alpha</t>
  </si>
  <si>
    <t>PIP4K2A</t>
  </si>
  <si>
    <t>PI42A_HUMANPIP4K2A</t>
  </si>
  <si>
    <t>P48444</t>
  </si>
  <si>
    <t>archain 1</t>
  </si>
  <si>
    <t>ARCN1</t>
  </si>
  <si>
    <t>COPD_HUMANARCN1</t>
  </si>
  <si>
    <t>P48449</t>
  </si>
  <si>
    <t>lanosterol synthase</t>
  </si>
  <si>
    <t>LSS</t>
  </si>
  <si>
    <t>LSS_HUMANLSS</t>
  </si>
  <si>
    <t>P48506</t>
  </si>
  <si>
    <t>glutamate-cysteine ligase catalytic subunit</t>
  </si>
  <si>
    <t>GCLC</t>
  </si>
  <si>
    <t>GSH1_HUMANGCLC</t>
  </si>
  <si>
    <t>P48507</t>
  </si>
  <si>
    <t>glutamate-cysteine ligase modifier subunit</t>
  </si>
  <si>
    <t>GCLM</t>
  </si>
  <si>
    <t>GSH0_HUMANGCLM</t>
  </si>
  <si>
    <t>P48509</t>
  </si>
  <si>
    <t>CD151 molecule (Raph blood group)</t>
  </si>
  <si>
    <t>CD151</t>
  </si>
  <si>
    <t>CD151_HUMANCD151</t>
  </si>
  <si>
    <t>P48539</t>
  </si>
  <si>
    <t>Purkinje cell protein 4</t>
  </si>
  <si>
    <t>PCP4</t>
  </si>
  <si>
    <t>PCP4_HUMANPCP4</t>
  </si>
  <si>
    <t>P48553</t>
  </si>
  <si>
    <t>trafficking protein particle complex subunit 10</t>
  </si>
  <si>
    <t>TRAPPC10</t>
  </si>
  <si>
    <t>TPC10_HUMANTRAPPC10</t>
  </si>
  <si>
    <t>P48556</t>
  </si>
  <si>
    <t>proteasome 26S subunit, non-ATPase 8</t>
  </si>
  <si>
    <t>PSMD8</t>
  </si>
  <si>
    <t>PSMD8_HUMANPSMD8</t>
  </si>
  <si>
    <t>P48634</t>
  </si>
  <si>
    <t>proline rich coiled-coil 2A</t>
  </si>
  <si>
    <t>PRRC2A</t>
  </si>
  <si>
    <t>PRC2A_HUMANPRRC2A</t>
  </si>
  <si>
    <t>P48637</t>
  </si>
  <si>
    <t>glutathione synthetase</t>
  </si>
  <si>
    <t>GSS</t>
  </si>
  <si>
    <t>GSHB_HUMANGSS</t>
  </si>
  <si>
    <t>P48643</t>
  </si>
  <si>
    <t>chaperonin containing TCP1 subunit 5</t>
  </si>
  <si>
    <t>CCT5</t>
  </si>
  <si>
    <t>TCPE_HUMANCCT5</t>
  </si>
  <si>
    <t>P48651</t>
  </si>
  <si>
    <t>phosphatidylserine synthase 1</t>
  </si>
  <si>
    <t>PTDSS1</t>
  </si>
  <si>
    <t>PTSS1_HUMANPTDSS1</t>
  </si>
  <si>
    <t>P48681</t>
  </si>
  <si>
    <t>nestin</t>
  </si>
  <si>
    <t>NES</t>
  </si>
  <si>
    <t>NEST_HUMANNES</t>
  </si>
  <si>
    <t>P48723</t>
  </si>
  <si>
    <t>heat shock protein family A (Hsp70) member 13</t>
  </si>
  <si>
    <t>HSPA13</t>
  </si>
  <si>
    <t>HSP13_HUMANHSPA13</t>
  </si>
  <si>
    <t>P48728</t>
  </si>
  <si>
    <t>aminomethyltransferase</t>
  </si>
  <si>
    <t>AMT</t>
  </si>
  <si>
    <t>GCST_HUMANAMT</t>
  </si>
  <si>
    <t>P48729</t>
  </si>
  <si>
    <t>casein kinase 1 alpha 1</t>
  </si>
  <si>
    <t>CSNK1A1</t>
  </si>
  <si>
    <t>KC1A_HUMANCSNK1A1</t>
  </si>
  <si>
    <t>P48730</t>
  </si>
  <si>
    <t>casein kinase 1 delta</t>
  </si>
  <si>
    <t>CSNK1D</t>
  </si>
  <si>
    <t>KC1D_HUMANCSNK1D</t>
  </si>
  <si>
    <t>P48735</t>
  </si>
  <si>
    <t>isocitrate dehydrogenase (NADP(+)) 2</t>
  </si>
  <si>
    <t>IDH2</t>
  </si>
  <si>
    <t>IDHP_HUMANIDH2</t>
  </si>
  <si>
    <t>P48736</t>
  </si>
  <si>
    <t>phosphatidylinositol-4,5-bisphosphate 3-kinase catalytic subunit gamma</t>
  </si>
  <si>
    <t>PIK3CG</t>
  </si>
  <si>
    <t>PK3CG_HUMANPIK3CG</t>
  </si>
  <si>
    <t>P48739</t>
  </si>
  <si>
    <t>phosphatidylinositol transfer protein beta</t>
  </si>
  <si>
    <t>PITPNB</t>
  </si>
  <si>
    <t>PIPNB_HUMANPITPNB</t>
  </si>
  <si>
    <t>P48960</t>
  </si>
  <si>
    <t>adhesion G protein-coupled receptor E5</t>
  </si>
  <si>
    <t>ADGRE5</t>
  </si>
  <si>
    <t>AGRE5_HUMANADGRE5</t>
  </si>
  <si>
    <t>P49006</t>
  </si>
  <si>
    <t>MARCKS like 1</t>
  </si>
  <si>
    <t>MARCKSL1</t>
  </si>
  <si>
    <t>MRP_HUMANMARCKSL1</t>
  </si>
  <si>
    <t>P49023</t>
  </si>
  <si>
    <t>paxillin</t>
  </si>
  <si>
    <t>PXN</t>
  </si>
  <si>
    <t>PAXI_HUMANPXN</t>
  </si>
  <si>
    <t>P49069</t>
  </si>
  <si>
    <t>calcium modulating ligand</t>
  </si>
  <si>
    <t>CAMLG</t>
  </si>
  <si>
    <t>CAMLG_HUMANCAMLG</t>
  </si>
  <si>
    <t>P49116</t>
  </si>
  <si>
    <t>nuclear receptor subfamily 2 group C member 2</t>
  </si>
  <si>
    <t>NR2C2</t>
  </si>
  <si>
    <t>NR2C2_HUMANNR2C2</t>
  </si>
  <si>
    <t>P49137</t>
  </si>
  <si>
    <t>MAPK activated protein kinase 2</t>
  </si>
  <si>
    <t>MAPKAPK2</t>
  </si>
  <si>
    <t>MAPK2_HUMANMAPKAPK2</t>
  </si>
  <si>
    <t>P49184</t>
  </si>
  <si>
    <t>deoxyribonuclease 1 like 1</t>
  </si>
  <si>
    <t>DNASE1L1</t>
  </si>
  <si>
    <t>DNSL1_HUMANDNASE1L1</t>
  </si>
  <si>
    <t>P49189</t>
  </si>
  <si>
    <t>aldehyde dehydrogenase 9 family member A1</t>
  </si>
  <si>
    <t>ALDH9A1</t>
  </si>
  <si>
    <t>AL9A1_HUMANALDH9A1</t>
  </si>
  <si>
    <t>P49207</t>
  </si>
  <si>
    <t>ribosomal protein L34</t>
  </si>
  <si>
    <t>RPL34</t>
  </si>
  <si>
    <t>RL34_HUMANRPL34</t>
  </si>
  <si>
    <t>P49238</t>
  </si>
  <si>
    <t>C-X3-C motif chemokine receptor 1</t>
  </si>
  <si>
    <t>CX3CR1</t>
  </si>
  <si>
    <t>CX3C1_HUMANCX3CR1</t>
  </si>
  <si>
    <t>P49247</t>
  </si>
  <si>
    <t>ribose 5-phosphate isomerase A</t>
  </si>
  <si>
    <t>RPIA</t>
  </si>
  <si>
    <t>RPIA_HUMANRPIA</t>
  </si>
  <si>
    <t>P49257</t>
  </si>
  <si>
    <t>lectin, mannose binding 1</t>
  </si>
  <si>
    <t>LMAN1</t>
  </si>
  <si>
    <t>LMAN1_HUMANLMAN1</t>
  </si>
  <si>
    <t>P49279</t>
  </si>
  <si>
    <t>solute carrier family 11 member 1</t>
  </si>
  <si>
    <t>SLC11A1</t>
  </si>
  <si>
    <t>NRAM1_HUMANSLC11A1</t>
  </si>
  <si>
    <t>P49281</t>
  </si>
  <si>
    <t>solute carrier family 11 member 2</t>
  </si>
  <si>
    <t>SLC11A2</t>
  </si>
  <si>
    <t>NRAM2_HUMANSLC11A2</t>
  </si>
  <si>
    <t>P49321</t>
  </si>
  <si>
    <t>nuclear autoantigenic sperm protein</t>
  </si>
  <si>
    <t>NASP</t>
  </si>
  <si>
    <t>NASP_HUMANNASP</t>
  </si>
  <si>
    <t>P49327</t>
  </si>
  <si>
    <t>fatty acid synthase</t>
  </si>
  <si>
    <t>FASN</t>
  </si>
  <si>
    <t>FAS_HUMANFASN</t>
  </si>
  <si>
    <t>P49354</t>
  </si>
  <si>
    <t>farnesyltransferase, CAAX box, alpha</t>
  </si>
  <si>
    <t>FNTA</t>
  </si>
  <si>
    <t>FNTA_HUMANFNTA</t>
  </si>
  <si>
    <t>P49356</t>
  </si>
  <si>
    <t>farnesyltransferase, CAAX box, beta</t>
  </si>
  <si>
    <t>FNTB</t>
  </si>
  <si>
    <t>FNTB_HUMANFNTB</t>
  </si>
  <si>
    <t>P49368</t>
  </si>
  <si>
    <t>chaperonin containing TCP1 subunit 3</t>
  </si>
  <si>
    <t>CCT3</t>
  </si>
  <si>
    <t>TCPG_HUMANCCT3</t>
  </si>
  <si>
    <t>P49406</t>
  </si>
  <si>
    <t>mitochondrial ribosomal protein L19</t>
  </si>
  <si>
    <t>MRPL19</t>
  </si>
  <si>
    <t>RM19_HUMANMRPL19</t>
  </si>
  <si>
    <t>P49407</t>
  </si>
  <si>
    <t>arrestin beta 1</t>
  </si>
  <si>
    <t>ARRB1</t>
  </si>
  <si>
    <t>ARRB1_HUMANARRB1</t>
  </si>
  <si>
    <t>P49411</t>
  </si>
  <si>
    <t>Tu translation elongation factor, mitochondrial</t>
  </si>
  <si>
    <t>TUFM</t>
  </si>
  <si>
    <t>EFTU_HUMANTUFM</t>
  </si>
  <si>
    <t>P49418</t>
  </si>
  <si>
    <t>amphiphysin</t>
  </si>
  <si>
    <t>AMPH</t>
  </si>
  <si>
    <t>AMPH_HUMANAMPH</t>
  </si>
  <si>
    <t>P49419</t>
  </si>
  <si>
    <t>aldehyde dehydrogenase 7 family member A1</t>
  </si>
  <si>
    <t>ALDH7A1</t>
  </si>
  <si>
    <t>AL7A1_HUMANALDH7A1</t>
  </si>
  <si>
    <t>P49441</t>
  </si>
  <si>
    <t>inositol polyphosphate-1-phosphatase</t>
  </si>
  <si>
    <t>INPP1</t>
  </si>
  <si>
    <t>INPP_HUMANINPP1</t>
  </si>
  <si>
    <t>P49454</t>
  </si>
  <si>
    <t>centromere protein F</t>
  </si>
  <si>
    <t>CENPF</t>
  </si>
  <si>
    <t>CENPF_HUMANCENPF</t>
  </si>
  <si>
    <t>P49458</t>
  </si>
  <si>
    <t>signal recognition particle 9</t>
  </si>
  <si>
    <t>SRP9</t>
  </si>
  <si>
    <t>SRP09_HUMANSRP9</t>
  </si>
  <si>
    <t>P49459</t>
  </si>
  <si>
    <t>ubiquitin conjugating enzyme E2 A</t>
  </si>
  <si>
    <t>UBE2A</t>
  </si>
  <si>
    <t>UBE2A_HUMANUBE2A</t>
  </si>
  <si>
    <t>P49585</t>
  </si>
  <si>
    <t>phosphate cytidylyltransferase 1A, choline</t>
  </si>
  <si>
    <t>PCYT1A</t>
  </si>
  <si>
    <t>PCY1A_HUMANPCYT1A</t>
  </si>
  <si>
    <t>P49588</t>
  </si>
  <si>
    <t>alanyl-tRNA synthetase 1</t>
  </si>
  <si>
    <t>AARS1</t>
  </si>
  <si>
    <t>SYAC_HUMANAARS1</t>
  </si>
  <si>
    <t>P49589</t>
  </si>
  <si>
    <t>cysteinyl-tRNA synthetase 1</t>
  </si>
  <si>
    <t>CARS1</t>
  </si>
  <si>
    <t>SYCC_HUMANCARS1</t>
  </si>
  <si>
    <t>P49590</t>
  </si>
  <si>
    <t>histidyl-tRNA synthetase 2, mitochondrial</t>
  </si>
  <si>
    <t>HARS2</t>
  </si>
  <si>
    <t>SYHM_HUMANHARS2</t>
  </si>
  <si>
    <t>P49591</t>
  </si>
  <si>
    <t>seryl-tRNA synthetase 1</t>
  </si>
  <si>
    <t>SARS1</t>
  </si>
  <si>
    <t>SYSC_HUMANSARS1</t>
  </si>
  <si>
    <t>P49593</t>
  </si>
  <si>
    <t>protein phosphatase, Mg2+/Mn2+ dependent 1F</t>
  </si>
  <si>
    <t>PPM1F</t>
  </si>
  <si>
    <t>PPM1F_HUMANPPM1F</t>
  </si>
  <si>
    <t>P49641</t>
  </si>
  <si>
    <t>mannosidase alpha class 2A member 2</t>
  </si>
  <si>
    <t>MAN2A2</t>
  </si>
  <si>
    <t>MA2A2_HUMANMAN2A2</t>
  </si>
  <si>
    <t>P49662</t>
  </si>
  <si>
    <t>caspase 4</t>
  </si>
  <si>
    <t>CASP4</t>
  </si>
  <si>
    <t>CASP4_HUMANCASP4</t>
  </si>
  <si>
    <t>P49682</t>
  </si>
  <si>
    <t>C-X-C motif chemokine receptor 3</t>
  </si>
  <si>
    <t>CXCR3</t>
  </si>
  <si>
    <t>CXCR3_HUMANCXCR3</t>
  </si>
  <si>
    <t>P49711</t>
  </si>
  <si>
    <t>CCCTC-binding factor</t>
  </si>
  <si>
    <t>CTCF</t>
  </si>
  <si>
    <t>CTCF_HUMANCTCF</t>
  </si>
  <si>
    <t>P49715</t>
  </si>
  <si>
    <t>CCAAT enhancer binding protein alpha</t>
  </si>
  <si>
    <t>CEBPA</t>
  </si>
  <si>
    <t>CEBPA_HUMANCEBPA</t>
  </si>
  <si>
    <t>P49720</t>
  </si>
  <si>
    <t>proteasome 20S subunit beta 3</t>
  </si>
  <si>
    <t>PSMB3</t>
  </si>
  <si>
    <t>PSB3_HUMANPSMB3</t>
  </si>
  <si>
    <t>P49721</t>
  </si>
  <si>
    <t>proteasome 20S subunit beta 2</t>
  </si>
  <si>
    <t>PSMB2</t>
  </si>
  <si>
    <t>PSB2_HUMANPSMB2</t>
  </si>
  <si>
    <t>P49736</t>
  </si>
  <si>
    <t>minichromosome maintenance complex component 2</t>
  </si>
  <si>
    <t>MCM2</t>
  </si>
  <si>
    <t>MCM2_HUMANMCM2</t>
  </si>
  <si>
    <t>P49748</t>
  </si>
  <si>
    <t>acyl-CoA dehydrogenase very long chain</t>
  </si>
  <si>
    <t>ACADVL</t>
  </si>
  <si>
    <t>ACADV_HUMANACADVL</t>
  </si>
  <si>
    <t>P49750</t>
  </si>
  <si>
    <t>YLP motif containing 1</t>
  </si>
  <si>
    <t>YLPM1</t>
  </si>
  <si>
    <t>YLPM1_HUMANYLPM1</t>
  </si>
  <si>
    <t>P49753</t>
  </si>
  <si>
    <t>acyl-CoA thioesterase 2</t>
  </si>
  <si>
    <t>ACOT2</t>
  </si>
  <si>
    <t>ACOT2_HUMANACOT2</t>
  </si>
  <si>
    <t>P49754</t>
  </si>
  <si>
    <t>VPS41 subunit of HOPS complex</t>
  </si>
  <si>
    <t>VPS41</t>
  </si>
  <si>
    <t>VPS41_HUMANVPS41</t>
  </si>
  <si>
    <t>P49755</t>
  </si>
  <si>
    <t>transmembrane p24 trafficking protein 10</t>
  </si>
  <si>
    <t>TMED10</t>
  </si>
  <si>
    <t>TMEDA_HUMANTMED10</t>
  </si>
  <si>
    <t>P49756</t>
  </si>
  <si>
    <t>RNA binding motif protein 25</t>
  </si>
  <si>
    <t>RBM25</t>
  </si>
  <si>
    <t>RBM25_HUMANRBM25</t>
  </si>
  <si>
    <t>P49757</t>
  </si>
  <si>
    <t>NUMB endocytic adaptor protein</t>
  </si>
  <si>
    <t>NUMB</t>
  </si>
  <si>
    <t>NUMB_HUMANNUMB</t>
  </si>
  <si>
    <t>P49768</t>
  </si>
  <si>
    <t>presenilin 1</t>
  </si>
  <si>
    <t>PSEN1</t>
  </si>
  <si>
    <t>PSN1_HUMANPSEN1</t>
  </si>
  <si>
    <t>P49770</t>
  </si>
  <si>
    <t>eukaryotic translation initiation factor 2B subunit beta</t>
  </si>
  <si>
    <t>EIF2B2</t>
  </si>
  <si>
    <t>EI2BB_HUMANEIF2B2</t>
  </si>
  <si>
    <t>P49773</t>
  </si>
  <si>
    <t>histidine triad nucleotide binding protein 1</t>
  </si>
  <si>
    <t>HINT1</t>
  </si>
  <si>
    <t>HINT1_HUMANHINT1</t>
  </si>
  <si>
    <t>P49789</t>
  </si>
  <si>
    <t>fragile histidine triad diadenosine triphosphatase</t>
  </si>
  <si>
    <t>FHIT</t>
  </si>
  <si>
    <t>FHIT_HUMANFHIT</t>
  </si>
  <si>
    <t>P49790</t>
  </si>
  <si>
    <t>nucleoporin 153</t>
  </si>
  <si>
    <t>NUP153</t>
  </si>
  <si>
    <t>NU153_HUMANNUP153</t>
  </si>
  <si>
    <t>P49792</t>
  </si>
  <si>
    <t>RAN binding protein 2</t>
  </si>
  <si>
    <t>RANBP2</t>
  </si>
  <si>
    <t>RBP2_HUMANRANBP2</t>
  </si>
  <si>
    <t>P49795</t>
  </si>
  <si>
    <t>regulator of G protein signaling 19</t>
  </si>
  <si>
    <t>RGS19</t>
  </si>
  <si>
    <t>RGS19_HUMANRGS19</t>
  </si>
  <si>
    <t>P49802</t>
  </si>
  <si>
    <t>regulator of G protein signaling 7</t>
  </si>
  <si>
    <t>RGS7</t>
  </si>
  <si>
    <t>RGS7_HUMANRGS7</t>
  </si>
  <si>
    <t>P49810</t>
  </si>
  <si>
    <t>presenilin 2</t>
  </si>
  <si>
    <t>PSEN2</t>
  </si>
  <si>
    <t>PSN2_HUMANPSEN2</t>
  </si>
  <si>
    <t>P49815</t>
  </si>
  <si>
    <t>TSC complex subunit 2</t>
  </si>
  <si>
    <t>TSC2</t>
  </si>
  <si>
    <t>TSC2_HUMANTSC2</t>
  </si>
  <si>
    <t>P49821</t>
  </si>
  <si>
    <t>NADH:ubiquinone oxidoreductase core subunit V1</t>
  </si>
  <si>
    <t>NDUFV1</t>
  </si>
  <si>
    <t>NDUV1_HUMANNDUFV1</t>
  </si>
  <si>
    <t>P49840</t>
  </si>
  <si>
    <t>glycogen synthase kinase 3 alpha</t>
  </si>
  <si>
    <t>GSK3A</t>
  </si>
  <si>
    <t>GSK3A_HUMANGSK3A</t>
  </si>
  <si>
    <t>P49841</t>
  </si>
  <si>
    <t>glycogen synthase kinase 3 beta</t>
  </si>
  <si>
    <t>GSK3B</t>
  </si>
  <si>
    <t>GSK3B_HUMANGSK3B</t>
  </si>
  <si>
    <t>P49848</t>
  </si>
  <si>
    <t>TATA-box binding protein associated factor 6</t>
  </si>
  <si>
    <t>TAF6</t>
  </si>
  <si>
    <t>TAF6_HUMANTAF6</t>
  </si>
  <si>
    <t>P49902</t>
  </si>
  <si>
    <t>5'-nucleotidase, cytosolic II</t>
  </si>
  <si>
    <t>NT5C2</t>
  </si>
  <si>
    <t>5NTC_HUMANNT5C2</t>
  </si>
  <si>
    <t>P49903</t>
  </si>
  <si>
    <t>selenophosphate synthetase 1</t>
  </si>
  <si>
    <t>SEPHS1</t>
  </si>
  <si>
    <t>SPS1_HUMANSEPHS1</t>
  </si>
  <si>
    <t>P49914</t>
  </si>
  <si>
    <t>methenyltetrahydrofolate synthetase</t>
  </si>
  <si>
    <t>MTHFS</t>
  </si>
  <si>
    <t>MTHFS_HUMANMTHFS</t>
  </si>
  <si>
    <t>P49915</t>
  </si>
  <si>
    <t>guanine monophosphate synthase</t>
  </si>
  <si>
    <t>GMPS</t>
  </si>
  <si>
    <t>GUAA_HUMANGMPS</t>
  </si>
  <si>
    <t>P49916</t>
  </si>
  <si>
    <t>DNA ligase 3</t>
  </si>
  <si>
    <t>LIG3</t>
  </si>
  <si>
    <t>DNLI3_HUMANLIG3</t>
  </si>
  <si>
    <t>P49959</t>
  </si>
  <si>
    <t>MRE11 homolog, double strand break repair nuclease</t>
  </si>
  <si>
    <t>MRE11</t>
  </si>
  <si>
    <t>MRE11_HUMANMRE11</t>
  </si>
  <si>
    <t>P49961</t>
  </si>
  <si>
    <t>ectonucleoside triphosphate diphosphohydrolase 1</t>
  </si>
  <si>
    <t>ENTPD1</t>
  </si>
  <si>
    <t>ENTP1_HUMANENTPD1</t>
  </si>
  <si>
    <t>P50135</t>
  </si>
  <si>
    <t>histamine N-methyltransferase</t>
  </si>
  <si>
    <t>HNMT</t>
  </si>
  <si>
    <t>HNMT_HUMANHNMT</t>
  </si>
  <si>
    <t>P50148</t>
  </si>
  <si>
    <t>G protein subunit alpha q</t>
  </si>
  <si>
    <t>GNAQ</t>
  </si>
  <si>
    <t>GNAQ_HUMANGNAQ</t>
  </si>
  <si>
    <t>P50213</t>
  </si>
  <si>
    <t>isocitrate dehydrogenase (NAD(+)) 3 catalytic subunit alpha</t>
  </si>
  <si>
    <t>IDH3A</t>
  </si>
  <si>
    <t>IDH3A_HUMANIDH3A</t>
  </si>
  <si>
    <t>P50225</t>
  </si>
  <si>
    <t>sulfotransferase family 1A member 1</t>
  </si>
  <si>
    <t>SULT1A1</t>
  </si>
  <si>
    <t>ST1A1_HUMANSULT1A1</t>
  </si>
  <si>
    <t>P50238</t>
  </si>
  <si>
    <t>cysteine rich protein 1</t>
  </si>
  <si>
    <t>CRIP1</t>
  </si>
  <si>
    <t>CRIP1_HUMANCRIP1</t>
  </si>
  <si>
    <t>P50281</t>
  </si>
  <si>
    <t>matrix metallopeptidase 14</t>
  </si>
  <si>
    <t>MMP14</t>
  </si>
  <si>
    <t>MMP14_HUMANMMP14</t>
  </si>
  <si>
    <t>P50336</t>
  </si>
  <si>
    <t>protoporphyrinogen oxidase</t>
  </si>
  <si>
    <t>PPOX</t>
  </si>
  <si>
    <t>PPOX_HUMANPPOX</t>
  </si>
  <si>
    <t>P50395</t>
  </si>
  <si>
    <t>GDP dissociation inhibitor 2</t>
  </si>
  <si>
    <t>GDI2</t>
  </si>
  <si>
    <t>GDIB_HUMANGDI2</t>
  </si>
  <si>
    <t>P50402</t>
  </si>
  <si>
    <t>emerin</t>
  </si>
  <si>
    <t>EMD</t>
  </si>
  <si>
    <t>EMD_HUMANEMD</t>
  </si>
  <si>
    <t>P50416</t>
  </si>
  <si>
    <t>carnitine palmitoyltransferase 1A</t>
  </si>
  <si>
    <t>CPT1A</t>
  </si>
  <si>
    <t>CPT1A_HUMANCPT1A</t>
  </si>
  <si>
    <t>P50440</t>
  </si>
  <si>
    <t>glycine amidinotransferase</t>
  </si>
  <si>
    <t>GATM</t>
  </si>
  <si>
    <t>GATM_HUMANGATM</t>
  </si>
  <si>
    <t>P50452</t>
  </si>
  <si>
    <t>serpin family B member 8</t>
  </si>
  <si>
    <t>SERPINB8</t>
  </si>
  <si>
    <t>SPB8_HUMANSERPINB8</t>
  </si>
  <si>
    <t>P50453</t>
  </si>
  <si>
    <t>serpin family B member 9</t>
  </si>
  <si>
    <t>SERPINB9</t>
  </si>
  <si>
    <t>SPB9_HUMANSERPINB9</t>
  </si>
  <si>
    <t>P50454</t>
  </si>
  <si>
    <t>serpin family H member 1</t>
  </si>
  <si>
    <t>SERPINH1</t>
  </si>
  <si>
    <t>SERPH_HUMANSERPINH1</t>
  </si>
  <si>
    <t>P50502</t>
  </si>
  <si>
    <t>ST13 Hsp70 interacting protein</t>
  </si>
  <si>
    <t>ST13</t>
  </si>
  <si>
    <t>F10A1_HUMANST13</t>
  </si>
  <si>
    <t>P50552</t>
  </si>
  <si>
    <t>vasodilator stimulated phosphoprotein</t>
  </si>
  <si>
    <t>VASP</t>
  </si>
  <si>
    <t>VASP_HUMANVASP</t>
  </si>
  <si>
    <t>P50570</t>
  </si>
  <si>
    <t>dynamin 2</t>
  </si>
  <si>
    <t>DNM2</t>
  </si>
  <si>
    <t>DYN2_HUMANDNM2</t>
  </si>
  <si>
    <t>P50579</t>
  </si>
  <si>
    <t>methionyl aminopeptidase 2</t>
  </si>
  <si>
    <t>METAP2</t>
  </si>
  <si>
    <t>MAP2_HUMANMETAP2</t>
  </si>
  <si>
    <t>P50583</t>
  </si>
  <si>
    <t>nudix hydrolase 2</t>
  </si>
  <si>
    <t>NUDT2</t>
  </si>
  <si>
    <t>AP4A_HUMANNUDT2</t>
  </si>
  <si>
    <t>P50613</t>
  </si>
  <si>
    <t>cyclin dependent kinase 7</t>
  </si>
  <si>
    <t>CDK7</t>
  </si>
  <si>
    <t>CDK7_HUMANCDK7</t>
  </si>
  <si>
    <t>P50749</t>
  </si>
  <si>
    <t>Ras association domain family member 2</t>
  </si>
  <si>
    <t>RASSF2</t>
  </si>
  <si>
    <t>RASF2_HUMANRASSF2</t>
  </si>
  <si>
    <t>P50750</t>
  </si>
  <si>
    <t>cyclin dependent kinase 9</t>
  </si>
  <si>
    <t>CDK9</t>
  </si>
  <si>
    <t>CDK9_HUMANCDK9</t>
  </si>
  <si>
    <t>P50851</t>
  </si>
  <si>
    <t>LPS responsive beige-like anchor protein</t>
  </si>
  <si>
    <t>LRBA</t>
  </si>
  <si>
    <t>LRBA_HUMANLRBA</t>
  </si>
  <si>
    <t>P50897</t>
  </si>
  <si>
    <t>palmitoyl-protein thioesterase 1</t>
  </si>
  <si>
    <t>PPT1</t>
  </si>
  <si>
    <t>PPT1_HUMANPPT1</t>
  </si>
  <si>
    <t>P50914</t>
  </si>
  <si>
    <t>ribosomal protein L14</t>
  </si>
  <si>
    <t>RPL14</t>
  </si>
  <si>
    <t>RL14_HUMANRPL14</t>
  </si>
  <si>
    <t>P50990</t>
  </si>
  <si>
    <t>chaperonin containing TCP1 subunit 8</t>
  </si>
  <si>
    <t>CCT8</t>
  </si>
  <si>
    <t>TCPQ_HUMANCCT8</t>
  </si>
  <si>
    <t>P50991</t>
  </si>
  <si>
    <t>chaperonin containing TCP1 subunit 4</t>
  </si>
  <si>
    <t>CCT4</t>
  </si>
  <si>
    <t>TCPD_HUMANCCT4</t>
  </si>
  <si>
    <t>P50993</t>
  </si>
  <si>
    <t>ATPase Na+/K+ transporting subunit alpha 2</t>
  </si>
  <si>
    <t>ATP1A2</t>
  </si>
  <si>
    <t>AT1A2_HUMANATP1A2</t>
  </si>
  <si>
    <t>P50995</t>
  </si>
  <si>
    <t>annexin A11</t>
  </si>
  <si>
    <t>ANXA11</t>
  </si>
  <si>
    <t>ANX11_HUMANANXA11</t>
  </si>
  <si>
    <t>P51003</t>
  </si>
  <si>
    <t>poly(A) polymerase alpha</t>
  </si>
  <si>
    <t>PAPOLA</t>
  </si>
  <si>
    <t>PAPOA_HUMANPAPOLA</t>
  </si>
  <si>
    <t>P51114</t>
  </si>
  <si>
    <t>FMR1 autosomal homolog 1</t>
  </si>
  <si>
    <t>FXR1</t>
  </si>
  <si>
    <t>FXR1_HUMANFXR1</t>
  </si>
  <si>
    <t>P51116</t>
  </si>
  <si>
    <t>FMR1 autosomal homolog 2</t>
  </si>
  <si>
    <t>FXR2</t>
  </si>
  <si>
    <t>FXR2_HUMANFXR2</t>
  </si>
  <si>
    <t>P51148</t>
  </si>
  <si>
    <t>RAB5C, member RAS oncogene family</t>
  </si>
  <si>
    <t>RAB5C</t>
  </si>
  <si>
    <t>RAB5C_HUMANRAB5C</t>
  </si>
  <si>
    <t>P51149</t>
  </si>
  <si>
    <t>RAB7A, member RAS oncogene family</t>
  </si>
  <si>
    <t>RAB7A</t>
  </si>
  <si>
    <t>RAB7A_HUMANRAB7A</t>
  </si>
  <si>
    <t>P51151</t>
  </si>
  <si>
    <t>RAB9A, member RAS oncogene family</t>
  </si>
  <si>
    <t>RAB9A</t>
  </si>
  <si>
    <t>RAB9A_HUMANRAB9A</t>
  </si>
  <si>
    <t>P51153</t>
  </si>
  <si>
    <t>RAB13, member RAS oncogene family</t>
  </si>
  <si>
    <t>RAB13</t>
  </si>
  <si>
    <t>RAB13_HUMANRAB13</t>
  </si>
  <si>
    <t>P51157</t>
  </si>
  <si>
    <t>RAB28, member RAS oncogene family</t>
  </si>
  <si>
    <t>RAB28</t>
  </si>
  <si>
    <t>RAB28_HUMANRAB28</t>
  </si>
  <si>
    <t>P51159</t>
  </si>
  <si>
    <t>RAB27A, member RAS oncogene family</t>
  </si>
  <si>
    <t>RAB27A</t>
  </si>
  <si>
    <t>RB27A_HUMANRAB27A</t>
  </si>
  <si>
    <t>P51397</t>
  </si>
  <si>
    <t>death associated protein</t>
  </si>
  <si>
    <t>DAP</t>
  </si>
  <si>
    <t>DAP1_HUMANDAP</t>
  </si>
  <si>
    <t>P51398</t>
  </si>
  <si>
    <t>death associated protein 3</t>
  </si>
  <si>
    <t>DAP3</t>
  </si>
  <si>
    <t>RT29_HUMANDAP3</t>
  </si>
  <si>
    <t>P51452</t>
  </si>
  <si>
    <t>dual specificity phosphatase 3</t>
  </si>
  <si>
    <t>DUSP3</t>
  </si>
  <si>
    <t>DUS3_HUMANDUSP3</t>
  </si>
  <si>
    <t>P51513</t>
  </si>
  <si>
    <t>NOVA alternative splicing regulator 1</t>
  </si>
  <si>
    <t>NOVA1</t>
  </si>
  <si>
    <t>NOVA1_HUMANNOVA1</t>
  </si>
  <si>
    <t>P51531</t>
  </si>
  <si>
    <t>SWI/SNF related, matrix associated, actin dependent regulator of chromatin, subfamily a, member 2</t>
  </si>
  <si>
    <t>SMARCA2</t>
  </si>
  <si>
    <t>SMCA2_HUMANSMARCA2</t>
  </si>
  <si>
    <t>P51532</t>
  </si>
  <si>
    <t>SWI/SNF related, matrix associated, actin dependent regulator of chromatin, subfamily a, member 4</t>
  </si>
  <si>
    <t>SMARCA4</t>
  </si>
  <si>
    <t>SMCA4_HUMANSMARCA4</t>
  </si>
  <si>
    <t>P51553</t>
  </si>
  <si>
    <t>isocitrate dehydrogenase (NAD(+)) 3 non-catalytic subunit gamma</t>
  </si>
  <si>
    <t>IDH3G</t>
  </si>
  <si>
    <t>IDH3G_HUMANIDH3G</t>
  </si>
  <si>
    <t>P51570</t>
  </si>
  <si>
    <t>galactokinase 1</t>
  </si>
  <si>
    <t>GALK1</t>
  </si>
  <si>
    <t>GALK1_HUMANGALK1</t>
  </si>
  <si>
    <t>P51571</t>
  </si>
  <si>
    <t>signal sequence receptor subunit 4</t>
  </si>
  <si>
    <t>SSR4</t>
  </si>
  <si>
    <t>SSRD_HUMANSSR4</t>
  </si>
  <si>
    <t>P51572</t>
  </si>
  <si>
    <t>B cell receptor associated protein 31</t>
  </si>
  <si>
    <t>BCAP31</t>
  </si>
  <si>
    <t>BAP31_HUMANBCAP31</t>
  </si>
  <si>
    <t>P51575</t>
  </si>
  <si>
    <t>purinergic receptor P2X 1</t>
  </si>
  <si>
    <t>P2RX1</t>
  </si>
  <si>
    <t>P2RX1_HUMANP2RX1</t>
  </si>
  <si>
    <t>P51580</t>
  </si>
  <si>
    <t>thiopurine S-methyltransferase</t>
  </si>
  <si>
    <t>TPMT</t>
  </si>
  <si>
    <t>TPMT_HUMANTPMT</t>
  </si>
  <si>
    <t>P51606</t>
  </si>
  <si>
    <t>renin binding protein</t>
  </si>
  <si>
    <t>RENBP</t>
  </si>
  <si>
    <t>RENBP_HUMANRENBP</t>
  </si>
  <si>
    <t>P51608</t>
  </si>
  <si>
    <t>methyl-CpG binding protein 2</t>
  </si>
  <si>
    <t>MECP2</t>
  </si>
  <si>
    <t>MECP2_HUMANMECP2</t>
  </si>
  <si>
    <t>P51610</t>
  </si>
  <si>
    <t>host cell factor C1</t>
  </si>
  <si>
    <t>HCFC1</t>
  </si>
  <si>
    <t>HCFC1_HUMANHCFC1</t>
  </si>
  <si>
    <t>P51648</t>
  </si>
  <si>
    <t>aldehyde dehydrogenase 3 family member A2</t>
  </si>
  <si>
    <t>ALDH3A2</t>
  </si>
  <si>
    <t>AL3A2_HUMANALDH3A2</t>
  </si>
  <si>
    <t>P51649</t>
  </si>
  <si>
    <t>aldehyde dehydrogenase 5 family member A1</t>
  </si>
  <si>
    <t>ALDH5A1</t>
  </si>
  <si>
    <t>SSDH_HUMANALDH5A1</t>
  </si>
  <si>
    <t>P51659</t>
  </si>
  <si>
    <t>hydroxysteroid 17-beta dehydrogenase 4</t>
  </si>
  <si>
    <t>HSD17B4</t>
  </si>
  <si>
    <t>DHB4_HUMANHSD17B4</t>
  </si>
  <si>
    <t>P51665</t>
  </si>
  <si>
    <t>proteasome 26S subunit, non-ATPase 7</t>
  </si>
  <si>
    <t>PSMD7</t>
  </si>
  <si>
    <t>PSMD7_HUMANPSMD7</t>
  </si>
  <si>
    <t>P51668</t>
  </si>
  <si>
    <t>ubiquitin conjugating enzyme E2 D1</t>
  </si>
  <si>
    <t>UBE2D1</t>
  </si>
  <si>
    <t>UB2D1_HUMAN;UB2D4_HUMANUBE2D1;UBE2D4</t>
  </si>
  <si>
    <t>P51674</t>
  </si>
  <si>
    <t>glycoprotein M6A</t>
  </si>
  <si>
    <t>GPM6A</t>
  </si>
  <si>
    <t>GPM6A_HUMANGPM6A</t>
  </si>
  <si>
    <t>P51684</t>
  </si>
  <si>
    <t>C-C motif chemokine receptor 6</t>
  </si>
  <si>
    <t>CCR6</t>
  </si>
  <si>
    <t>CCR6_HUMANCCR6</t>
  </si>
  <si>
    <t>P51687</t>
  </si>
  <si>
    <t>sulfite oxidase</t>
  </si>
  <si>
    <t>SUOX</t>
  </si>
  <si>
    <t>SUOX_HUMANSUOX</t>
  </si>
  <si>
    <t>P51688</t>
  </si>
  <si>
    <t>N-sulfoglucosamine sulfohydrolase</t>
  </si>
  <si>
    <t>SGSH</t>
  </si>
  <si>
    <t>SPHM_HUMANSGSH</t>
  </si>
  <si>
    <t>P51689</t>
  </si>
  <si>
    <t>arylsulfatase D</t>
  </si>
  <si>
    <t>ARSD</t>
  </si>
  <si>
    <t>ARSD_HUMANARSD</t>
  </si>
  <si>
    <t>P51692</t>
  </si>
  <si>
    <t>signal transducer and activator of transcription 5B</t>
  </si>
  <si>
    <t>STAT5B</t>
  </si>
  <si>
    <t>STA5B_HUMANSTAT5B</t>
  </si>
  <si>
    <t>P51784</t>
  </si>
  <si>
    <t>Ubiquitin carboxyl-terminal hydrolase 11</t>
  </si>
  <si>
    <t>USP11</t>
  </si>
  <si>
    <t>UBP11_HUMANUSP11</t>
  </si>
  <si>
    <t>P51787</t>
  </si>
  <si>
    <t>potassium voltage-gated channel subfamily Q member 1</t>
  </si>
  <si>
    <t>KCNQ1</t>
  </si>
  <si>
    <t>KCNQ1_HUMANKCNQ1</t>
  </si>
  <si>
    <t>P51790</t>
  </si>
  <si>
    <t>chloride voltage-gated channel 3</t>
  </si>
  <si>
    <t>CLCN3</t>
  </si>
  <si>
    <t>CLCN3_HUMANCLCN3</t>
  </si>
  <si>
    <t>P51795</t>
  </si>
  <si>
    <t>chloride voltage-gated channel 5</t>
  </si>
  <si>
    <t>CLCN5</t>
  </si>
  <si>
    <t>CLCN5_HUMANCLCN5</t>
  </si>
  <si>
    <t>P51797</t>
  </si>
  <si>
    <t>chloride voltage-gated channel 6</t>
  </si>
  <si>
    <t>CLCN6</t>
  </si>
  <si>
    <t>CLCN6_HUMANCLCN6</t>
  </si>
  <si>
    <t>P51798</t>
  </si>
  <si>
    <t>chloride voltage-gated channel 7</t>
  </si>
  <si>
    <t>CLCN7</t>
  </si>
  <si>
    <t>CLCN7_HUMANCLCN7</t>
  </si>
  <si>
    <t>P51808</t>
  </si>
  <si>
    <t>dynein light chain Tctex-type 3</t>
  </si>
  <si>
    <t>DYNLT3</t>
  </si>
  <si>
    <t>DYLT3_HUMANDYNLT3</t>
  </si>
  <si>
    <t>P51809</t>
  </si>
  <si>
    <t>vesicle associated membrane protein 7</t>
  </si>
  <si>
    <t>VAMP7</t>
  </si>
  <si>
    <t>VAMP7_HUMANVAMP7</t>
  </si>
  <si>
    <t>P51812</t>
  </si>
  <si>
    <t>ribosomal protein S6 kinase A3</t>
  </si>
  <si>
    <t>RPS6KA3</t>
  </si>
  <si>
    <t>KS6A3_HUMANRPS6KA3</t>
  </si>
  <si>
    <t>P51828</t>
  </si>
  <si>
    <t>adenylate cyclase 7</t>
  </si>
  <si>
    <t>ADCY7</t>
  </si>
  <si>
    <t>ADCY7_HUMANADCY7</t>
  </si>
  <si>
    <t>P51858</t>
  </si>
  <si>
    <t>heparin binding growth factor</t>
  </si>
  <si>
    <t>HDGF</t>
  </si>
  <si>
    <t>HDGF_HUMANHDGF</t>
  </si>
  <si>
    <t>P51970</t>
  </si>
  <si>
    <t>NADH:ubiquinone oxidoreductase subunit A8</t>
  </si>
  <si>
    <t>NDUFA8</t>
  </si>
  <si>
    <t>NDUA8_HUMANNDUFA8</t>
  </si>
  <si>
    <t>P51991</t>
  </si>
  <si>
    <t>heterogeneous nuclear ribonucleoprotein A3</t>
  </si>
  <si>
    <t>HNRNPA3</t>
  </si>
  <si>
    <t>ROA3_HUMANHNRNPA3</t>
  </si>
  <si>
    <t>P52209</t>
  </si>
  <si>
    <t>phosphogluconate dehydrogenase</t>
  </si>
  <si>
    <t>PGD</t>
  </si>
  <si>
    <t>6PGD_HUMANPGD</t>
  </si>
  <si>
    <t>P52272</t>
  </si>
  <si>
    <t>heterogeneous nuclear ribonucleoprotein M</t>
  </si>
  <si>
    <t>HNRNPM</t>
  </si>
  <si>
    <t>HNRPM_HUMANHNRNPM</t>
  </si>
  <si>
    <t>P52292</t>
  </si>
  <si>
    <t>karyopherin subunit alpha 2</t>
  </si>
  <si>
    <t>KPNA2</t>
  </si>
  <si>
    <t>IMA1_HUMANKPNA2</t>
  </si>
  <si>
    <t>P52294</t>
  </si>
  <si>
    <t>karyopherin subunit alpha 1</t>
  </si>
  <si>
    <t>KPNA1</t>
  </si>
  <si>
    <t>IMA5_HUMANKPNA1</t>
  </si>
  <si>
    <t>P52298</t>
  </si>
  <si>
    <t>nuclear cap binding protein subunit 2</t>
  </si>
  <si>
    <t>NCBP2</t>
  </si>
  <si>
    <t>NCBP2_HUMANNCBP2</t>
  </si>
  <si>
    <t>P52306</t>
  </si>
  <si>
    <t>Rap1 GTPase-GDP dissociation stimulator 1</t>
  </si>
  <si>
    <t>RAP1GDS1</t>
  </si>
  <si>
    <t>GDS1_HUMANRAP1GDS1</t>
  </si>
  <si>
    <t>P52429</t>
  </si>
  <si>
    <t>diacylglycerol kinase epsilon</t>
  </si>
  <si>
    <t>DGKE</t>
  </si>
  <si>
    <t>DGKE_HUMANDGKE</t>
  </si>
  <si>
    <t>P52434</t>
  </si>
  <si>
    <t>RNA polymerase II, I and III subunit H</t>
  </si>
  <si>
    <t>POLR2H</t>
  </si>
  <si>
    <t>RPAB3_HUMANPOLR2H</t>
  </si>
  <si>
    <t>P52564</t>
  </si>
  <si>
    <t>mitogen-activated protein kinase kinase 6</t>
  </si>
  <si>
    <t>MAP2K6</t>
  </si>
  <si>
    <t>MP2K6_HUMANMAP2K6</t>
  </si>
  <si>
    <t>P52565</t>
  </si>
  <si>
    <t>Rho GDP dissociation inhibitor alpha</t>
  </si>
  <si>
    <t>ARHGDIA</t>
  </si>
  <si>
    <t>GDIR1_HUMANARHGDIA</t>
  </si>
  <si>
    <t>P52566</t>
  </si>
  <si>
    <t>Rho GDP dissociation inhibitor beta</t>
  </si>
  <si>
    <t>ARHGDIB</t>
  </si>
  <si>
    <t>GDIR2_HUMANARHGDIB</t>
  </si>
  <si>
    <t>P52594</t>
  </si>
  <si>
    <t>ArfGAP with FG repeats 1</t>
  </si>
  <si>
    <t>AGFG1</t>
  </si>
  <si>
    <t>AGFG1_HUMANAGFG1</t>
  </si>
  <si>
    <t>P52597</t>
  </si>
  <si>
    <t>heterogeneous nuclear ribonucleoprotein F</t>
  </si>
  <si>
    <t>HNRNPF</t>
  </si>
  <si>
    <t>HNRPF_HUMANHNRNPF</t>
  </si>
  <si>
    <t>P52630</t>
  </si>
  <si>
    <t>signal transducer and activator of transcription 2</t>
  </si>
  <si>
    <t>STAT2</t>
  </si>
  <si>
    <t>STAT2_HUMANSTAT2</t>
  </si>
  <si>
    <t>P52701</t>
  </si>
  <si>
    <t>mutS homolog 6</t>
  </si>
  <si>
    <t>MSH6</t>
  </si>
  <si>
    <t>MSH6_HUMANMSH6</t>
  </si>
  <si>
    <t>P52735</t>
  </si>
  <si>
    <t>vav guanine nucleotide exchange factor 2</t>
  </si>
  <si>
    <t>VAV2</t>
  </si>
  <si>
    <t>VAV2_HUMANVAV2</t>
  </si>
  <si>
    <t>P52747</t>
  </si>
  <si>
    <t>zinc finger protein 143</t>
  </si>
  <si>
    <t>ZNF143</t>
  </si>
  <si>
    <t>ZN143_HUMANZNF143</t>
  </si>
  <si>
    <t>P52756</t>
  </si>
  <si>
    <t>RNA binding motif protein 5</t>
  </si>
  <si>
    <t>RBM5</t>
  </si>
  <si>
    <t>RBM5_HUMANRBM5</t>
  </si>
  <si>
    <t>P52758</t>
  </si>
  <si>
    <t>reactive intermediate imine deaminase A homolog</t>
  </si>
  <si>
    <t>RIDA</t>
  </si>
  <si>
    <t>RIDA_HUMANRIDA</t>
  </si>
  <si>
    <t>P52788</t>
  </si>
  <si>
    <t>spermine synthase</t>
  </si>
  <si>
    <t>SMS</t>
  </si>
  <si>
    <t>SPSY_HUMANSMS</t>
  </si>
  <si>
    <t>P52789</t>
  </si>
  <si>
    <t>hexokinase 2</t>
  </si>
  <si>
    <t>HK2</t>
  </si>
  <si>
    <t>HXK2_HUMANHK2</t>
  </si>
  <si>
    <t>P52790</t>
  </si>
  <si>
    <t>hexokinase 3</t>
  </si>
  <si>
    <t>HK3</t>
  </si>
  <si>
    <t>HXK3_HUMANHK3</t>
  </si>
  <si>
    <t>P52815</t>
  </si>
  <si>
    <t>mitochondrial ribosomal protein L12</t>
  </si>
  <si>
    <t>MRPL12</t>
  </si>
  <si>
    <t>RM12_HUMANMRPL12</t>
  </si>
  <si>
    <t>P52824</t>
  </si>
  <si>
    <t>diacylglycerol kinase theta</t>
  </si>
  <si>
    <t>DGKQ</t>
  </si>
  <si>
    <t>DGKQ_HUMANDGKQ</t>
  </si>
  <si>
    <t>P52848</t>
  </si>
  <si>
    <t>N-deacetylase and N-sulfotransferase 1</t>
  </si>
  <si>
    <t>NDST1</t>
  </si>
  <si>
    <t>NDST1_HUMANNDST1</t>
  </si>
  <si>
    <t>P52849</t>
  </si>
  <si>
    <t>N-deacetylase and N-sulfotransferase 2</t>
  </si>
  <si>
    <t>NDST2</t>
  </si>
  <si>
    <t>NDST2_HUMANNDST2</t>
  </si>
  <si>
    <t>P52888</t>
  </si>
  <si>
    <t>thimet oligopeptidase 1</t>
  </si>
  <si>
    <t>THOP1</t>
  </si>
  <si>
    <t>THOP1_HUMANTHOP1</t>
  </si>
  <si>
    <t>P52907</t>
  </si>
  <si>
    <t>capping actin protein of muscle Z-line subunit alpha 1</t>
  </si>
  <si>
    <t>CAPZA1</t>
  </si>
  <si>
    <t>CAZA1_HUMANCAPZA1</t>
  </si>
  <si>
    <t>P52926</t>
  </si>
  <si>
    <t>high mobility group AT-hook 2</t>
  </si>
  <si>
    <t>HMGA2</t>
  </si>
  <si>
    <t>HMGA2_HUMANHMGA2</t>
  </si>
  <si>
    <t>P52948</t>
  </si>
  <si>
    <t>nucleoporin 98 and 96 precursor</t>
  </si>
  <si>
    <t>NUP98</t>
  </si>
  <si>
    <t>NUP98_HUMANNUP98</t>
  </si>
  <si>
    <t>P53004</t>
  </si>
  <si>
    <t>biliverdin reductase A</t>
  </si>
  <si>
    <t>BLVRA</t>
  </si>
  <si>
    <t>BIEA_HUMANBLVRA</t>
  </si>
  <si>
    <t>P53007</t>
  </si>
  <si>
    <t>solute carrier family 25 member 1</t>
  </si>
  <si>
    <t>SLC25A1</t>
  </si>
  <si>
    <t>TXTP_HUMANSLC25A1</t>
  </si>
  <si>
    <t>P53041</t>
  </si>
  <si>
    <t>protein phosphatase 5 catalytic subunit</t>
  </si>
  <si>
    <t>PPP5C</t>
  </si>
  <si>
    <t>PPP5_HUMANPPP5C</t>
  </si>
  <si>
    <t>P53355</t>
  </si>
  <si>
    <t>death associated protein kinase 1</t>
  </si>
  <si>
    <t>DAPK1</t>
  </si>
  <si>
    <t>DAPK1_HUMANDAPK1</t>
  </si>
  <si>
    <t>P53367</t>
  </si>
  <si>
    <t>ADP ribosylation factor interacting protein 1</t>
  </si>
  <si>
    <t>ARFIP1</t>
  </si>
  <si>
    <t>ARFP1_HUMANARFIP1</t>
  </si>
  <si>
    <t>P53370</t>
  </si>
  <si>
    <t>nudix hydrolase 6</t>
  </si>
  <si>
    <t>NUDT6</t>
  </si>
  <si>
    <t>NUDT6_HUMANNUDT6</t>
  </si>
  <si>
    <t>P53384</t>
  </si>
  <si>
    <t>NUBP iron-sulfur cluster assembly factor 1, cytosolic</t>
  </si>
  <si>
    <t>NUBP1</t>
  </si>
  <si>
    <t>NUBP1_HUMANNUBP1</t>
  </si>
  <si>
    <t>P53396</t>
  </si>
  <si>
    <t>ATP citrate lyase</t>
  </si>
  <si>
    <t>ACLY</t>
  </si>
  <si>
    <t>ACLY_HUMANACLY</t>
  </si>
  <si>
    <t>P53567</t>
  </si>
  <si>
    <t>CCAAT enhancer binding protein gamma</t>
  </si>
  <si>
    <t>CEBPG</t>
  </si>
  <si>
    <t>CEBPG_HUMANCEBPG</t>
  </si>
  <si>
    <t>P53582</t>
  </si>
  <si>
    <t>methionyl aminopeptidase 1</t>
  </si>
  <si>
    <t>METAP1</t>
  </si>
  <si>
    <t>MAP11_HUMANMETAP1</t>
  </si>
  <si>
    <t>P53597</t>
  </si>
  <si>
    <t>succinate-CoA ligase GDP/ADP-forming subunit alpha</t>
  </si>
  <si>
    <t>SUCLG1</t>
  </si>
  <si>
    <t>SUCA_HUMANSUCLG1</t>
  </si>
  <si>
    <t>P53602</t>
  </si>
  <si>
    <t>mevalonate diphosphate decarboxylase</t>
  </si>
  <si>
    <t>MVD</t>
  </si>
  <si>
    <t>MVD1_HUMANMVD</t>
  </si>
  <si>
    <t>P53609</t>
  </si>
  <si>
    <t>protein geranylgeranyltransferase type I subunit beta</t>
  </si>
  <si>
    <t>PGGT1B</t>
  </si>
  <si>
    <t>PGTB1_HUMANPGGT1B</t>
  </si>
  <si>
    <t>P53611</t>
  </si>
  <si>
    <t>Rab geranylgeranyltransferase subunit beta</t>
  </si>
  <si>
    <t>RABGGTB</t>
  </si>
  <si>
    <t>PGTB2_HUMANRABGGTB</t>
  </si>
  <si>
    <t>P53618</t>
  </si>
  <si>
    <t>COPI coat complex subunit beta 1</t>
  </si>
  <si>
    <t>COPB1</t>
  </si>
  <si>
    <t>COPB_HUMANCOPB1</t>
  </si>
  <si>
    <t>P53621</t>
  </si>
  <si>
    <t>COPI coat complex subunit alpha</t>
  </si>
  <si>
    <t>COPA</t>
  </si>
  <si>
    <t>COPA_HUMANCOPA</t>
  </si>
  <si>
    <t>P53634</t>
  </si>
  <si>
    <t>cathepsin C</t>
  </si>
  <si>
    <t>CTSC</t>
  </si>
  <si>
    <t>CATC_HUMANCTSC</t>
  </si>
  <si>
    <t>P53667</t>
  </si>
  <si>
    <t>LIM domain kinase 1</t>
  </si>
  <si>
    <t>LIMK1</t>
  </si>
  <si>
    <t>LIMK1_HUMANLIMK1</t>
  </si>
  <si>
    <t>P53674</t>
  </si>
  <si>
    <t>crystallin beta B1</t>
  </si>
  <si>
    <t>CRYBB1</t>
  </si>
  <si>
    <t>CRBB1_HUMANCRYBB1</t>
  </si>
  <si>
    <t>P53680</t>
  </si>
  <si>
    <t>adaptor related protein complex 2 subunit sigma 1</t>
  </si>
  <si>
    <t>AP2S1</t>
  </si>
  <si>
    <t>AP2S1_HUMANAP2S1</t>
  </si>
  <si>
    <t>P53701</t>
  </si>
  <si>
    <t>holocytochrome c synthase</t>
  </si>
  <si>
    <t>HCCS</t>
  </si>
  <si>
    <t>CCHL_HUMANHCCS</t>
  </si>
  <si>
    <t>P53779</t>
  </si>
  <si>
    <t>mitogen-activated protein kinase 10</t>
  </si>
  <si>
    <t>MAPK10</t>
  </si>
  <si>
    <t>MK10_HUMANMAPK10</t>
  </si>
  <si>
    <t>P53794</t>
  </si>
  <si>
    <t>Sodium/myo-inositol cotransporter</t>
  </si>
  <si>
    <t>SLC5A3</t>
  </si>
  <si>
    <t>SC5A3_HUMANSLC5A3</t>
  </si>
  <si>
    <t>P53801</t>
  </si>
  <si>
    <t>PTTG1 interacting protein</t>
  </si>
  <si>
    <t>PTTG1IP</t>
  </si>
  <si>
    <t>PTTG_HUMANPTTG1IP</t>
  </si>
  <si>
    <t>P53803</t>
  </si>
  <si>
    <t>RNA polymerase II, I and III subunit K</t>
  </si>
  <si>
    <t>POLR2K</t>
  </si>
  <si>
    <t>RPAB4_HUMANPOLR2K</t>
  </si>
  <si>
    <t>P53985</t>
  </si>
  <si>
    <t>solute carrier family 16 member 1</t>
  </si>
  <si>
    <t>SLC16A1</t>
  </si>
  <si>
    <t>MOT1_HUMANSLC16A1</t>
  </si>
  <si>
    <t>P53990</t>
  </si>
  <si>
    <t>IST1 factor associated with ESCRT-III</t>
  </si>
  <si>
    <t>IST1</t>
  </si>
  <si>
    <t>IST1_HUMANIST1</t>
  </si>
  <si>
    <t>P53992</t>
  </si>
  <si>
    <t>SEC24 homolog C, COPII coat complex component</t>
  </si>
  <si>
    <t>SEC24C</t>
  </si>
  <si>
    <t>SC24C_HUMANSEC24C</t>
  </si>
  <si>
    <t>P53999</t>
  </si>
  <si>
    <t>SUB1 regulator of transcription</t>
  </si>
  <si>
    <t>SUB1</t>
  </si>
  <si>
    <t>TCP4_HUMANSUB1</t>
  </si>
  <si>
    <t>P54098</t>
  </si>
  <si>
    <t>DNA polymerase gamma, catalytic subunit</t>
  </si>
  <si>
    <t>POLG</t>
  </si>
  <si>
    <t>DPOG1_HUMANPOLG</t>
  </si>
  <si>
    <t>P54105</t>
  </si>
  <si>
    <t>chloride nucleotide-sensitive channel 1A</t>
  </si>
  <si>
    <t>CLNS1A</t>
  </si>
  <si>
    <t>ICLN_HUMANCLNS1A</t>
  </si>
  <si>
    <t>P54132</t>
  </si>
  <si>
    <t>BLM RecQ like helicase</t>
  </si>
  <si>
    <t>BLM</t>
  </si>
  <si>
    <t>BLM_HUMANBLM</t>
  </si>
  <si>
    <t>P54136</t>
  </si>
  <si>
    <t>arginyl-tRNA synthetase 1</t>
  </si>
  <si>
    <t>RARS1</t>
  </si>
  <si>
    <t>SYRC_HUMANRARS1</t>
  </si>
  <si>
    <t>P54198</t>
  </si>
  <si>
    <t>histone cell cycle regulator</t>
  </si>
  <si>
    <t>HIRA</t>
  </si>
  <si>
    <t>HIRA_HUMANHIRA</t>
  </si>
  <si>
    <t>P54219</t>
  </si>
  <si>
    <t>solute carrier family 18 member A1</t>
  </si>
  <si>
    <t>SLC18A1</t>
  </si>
  <si>
    <t>VMAT1_HUMANSLC18A1</t>
  </si>
  <si>
    <t>P54252</t>
  </si>
  <si>
    <t>ataxin 3</t>
  </si>
  <si>
    <t>ATXN3</t>
  </si>
  <si>
    <t>ATX3_HUMANATXN3</t>
  </si>
  <si>
    <t>P54277</t>
  </si>
  <si>
    <t>PMS1 homolog 1, mismatch repair system component</t>
  </si>
  <si>
    <t>PMS1</t>
  </si>
  <si>
    <t>PMS1_HUMANPMS1</t>
  </si>
  <si>
    <t>P54278</t>
  </si>
  <si>
    <t>PMS1 homolog 2, mismatch repair system component</t>
  </si>
  <si>
    <t>PMS2</t>
  </si>
  <si>
    <t>PMS2_HUMANPMS2</t>
  </si>
  <si>
    <t>P54289</t>
  </si>
  <si>
    <t>calcium voltage-gated channel auxiliary subunit alpha2delta 1</t>
  </si>
  <si>
    <t>CACNA2D1</t>
  </si>
  <si>
    <t>CA2D1_HUMANCACNA2D1</t>
  </si>
  <si>
    <t>P54315</t>
  </si>
  <si>
    <t>pancreatic lipase related protein 1</t>
  </si>
  <si>
    <t>PNLIPRP1</t>
  </si>
  <si>
    <t>LIPR1_HUMANPNLIPRP1</t>
  </si>
  <si>
    <t>P54577</t>
  </si>
  <si>
    <t>tyrosyl-tRNA synthetase 1</t>
  </si>
  <si>
    <t>YARS1</t>
  </si>
  <si>
    <t>SYYC_HUMANYARS1</t>
  </si>
  <si>
    <t>P54578</t>
  </si>
  <si>
    <t>ubiquitin specific peptidase 14</t>
  </si>
  <si>
    <t>USP14</t>
  </si>
  <si>
    <t>UBP14_HUMANUSP14</t>
  </si>
  <si>
    <t>P54619</t>
  </si>
  <si>
    <t>protein kinase AMP-activated non-catalytic subunit gamma 1</t>
  </si>
  <si>
    <t>PRKAG1</t>
  </si>
  <si>
    <t>AAKG1_HUMANPRKAG1</t>
  </si>
  <si>
    <t>P54652</t>
  </si>
  <si>
    <t>heat shock protein family A (Hsp70) member 2</t>
  </si>
  <si>
    <t>HSPA2</t>
  </si>
  <si>
    <t>HSP72_HUMANHSPA2</t>
  </si>
  <si>
    <t>P54687</t>
  </si>
  <si>
    <t>branched chain amino acid transaminase 1</t>
  </si>
  <si>
    <t>BCAT1</t>
  </si>
  <si>
    <t>BCAT1_HUMANBCAT1</t>
  </si>
  <si>
    <t>P54709</t>
  </si>
  <si>
    <t>ATPase Na+/K+ transporting subunit beta 3</t>
  </si>
  <si>
    <t>ATP1B3</t>
  </si>
  <si>
    <t>AT1B3_HUMANATP1B3</t>
  </si>
  <si>
    <t>P54725</t>
  </si>
  <si>
    <t>RAD23 homolog A, nucleotide excision repair protein</t>
  </si>
  <si>
    <t>RAD23A</t>
  </si>
  <si>
    <t>RD23A_HUMANRAD23A</t>
  </si>
  <si>
    <t>P54727</t>
  </si>
  <si>
    <t>RAD23 homolog B, nucleotide excision repair protein</t>
  </si>
  <si>
    <t>RAD23B</t>
  </si>
  <si>
    <t>RD23B_HUMANRAD23B</t>
  </si>
  <si>
    <t>P54753</t>
  </si>
  <si>
    <t>EPH receptor B3</t>
  </si>
  <si>
    <t>EPHB3</t>
  </si>
  <si>
    <t>EPHB3_HUMANEPHB3</t>
  </si>
  <si>
    <t>P54802</t>
  </si>
  <si>
    <t>N-acetyl-alpha-glucosaminidase</t>
  </si>
  <si>
    <t>NAGLU</t>
  </si>
  <si>
    <t>ANAG_HUMANNAGLU</t>
  </si>
  <si>
    <t>P54803</t>
  </si>
  <si>
    <t>galactosylceramidase</t>
  </si>
  <si>
    <t>GALC</t>
  </si>
  <si>
    <t>GALC_HUMANGALC</t>
  </si>
  <si>
    <t>P54819</t>
  </si>
  <si>
    <t>adenylate kinase 2</t>
  </si>
  <si>
    <t>AK2</t>
  </si>
  <si>
    <t>KAD2_HUMANAK2</t>
  </si>
  <si>
    <t>P54840</t>
  </si>
  <si>
    <t>glycogen synthase 2</t>
  </si>
  <si>
    <t>GYS2</t>
  </si>
  <si>
    <t>GYS2_HUMANGYS2</t>
  </si>
  <si>
    <t>P54852</t>
  </si>
  <si>
    <t>epithelial membrane protein 3 (MAM blood group)</t>
  </si>
  <si>
    <t>EMP3</t>
  </si>
  <si>
    <t>EMP3_HUMANEMP3</t>
  </si>
  <si>
    <t>P54886</t>
  </si>
  <si>
    <t>aldehyde dehydrogenase 18 family member A1</t>
  </si>
  <si>
    <t>ALDH18A1</t>
  </si>
  <si>
    <t>P5CS_HUMANALDH18A1</t>
  </si>
  <si>
    <t>P54920</t>
  </si>
  <si>
    <t>NSF attachment protein alpha</t>
  </si>
  <si>
    <t>NAPA</t>
  </si>
  <si>
    <t>SNAA_HUMANNAPA</t>
  </si>
  <si>
    <t>P54922</t>
  </si>
  <si>
    <t>ADP-ribosylarginine hydrolase</t>
  </si>
  <si>
    <t>ADPRH</t>
  </si>
  <si>
    <t>ADPRH_HUMANADPRH</t>
  </si>
  <si>
    <t>P55008</t>
  </si>
  <si>
    <t>allograft inflammatory factor 1</t>
  </si>
  <si>
    <t>AIF1</t>
  </si>
  <si>
    <t>AIF1_HUMANAIF1</t>
  </si>
  <si>
    <t>P55010</t>
  </si>
  <si>
    <t>eukaryotic translation initiation factor 5</t>
  </si>
  <si>
    <t>EIF5</t>
  </si>
  <si>
    <t>IF5_HUMANEIF5</t>
  </si>
  <si>
    <t>P55011</t>
  </si>
  <si>
    <t>solute carrier family 12 member 2</t>
  </si>
  <si>
    <t>SLC12A2</t>
  </si>
  <si>
    <t>S12A2_HUMANSLC12A2</t>
  </si>
  <si>
    <t>P55036</t>
  </si>
  <si>
    <t>proteasome 26S subunit ubiquitin receptor, non-ATPase 4</t>
  </si>
  <si>
    <t>PSMD4</t>
  </si>
  <si>
    <t>PSMD4_HUMANPSMD4</t>
  </si>
  <si>
    <t>P55039</t>
  </si>
  <si>
    <t>developmentally regulated GTP binding protein 2</t>
  </si>
  <si>
    <t>DRG2</t>
  </si>
  <si>
    <t>DRG2_HUMANDRG2</t>
  </si>
  <si>
    <t>P55058</t>
  </si>
  <si>
    <t>phospholipid transfer protein</t>
  </si>
  <si>
    <t>PLTP</t>
  </si>
  <si>
    <t>PLTP_HUMANPLTP</t>
  </si>
  <si>
    <t>P55060</t>
  </si>
  <si>
    <t>chromosome segregation 1 like</t>
  </si>
  <si>
    <t>CSE1L</t>
  </si>
  <si>
    <t>XPO2_HUMANCSE1L</t>
  </si>
  <si>
    <t>P55061</t>
  </si>
  <si>
    <t>transmembrane BAX inhibitor motif containing 6</t>
  </si>
  <si>
    <t>TMBIM6</t>
  </si>
  <si>
    <t>BI1_HUMANTMBIM6</t>
  </si>
  <si>
    <t>P55072</t>
  </si>
  <si>
    <t>valosin containing protein</t>
  </si>
  <si>
    <t>VCP</t>
  </si>
  <si>
    <t>TERA_HUMANVCP</t>
  </si>
  <si>
    <t>P55081</t>
  </si>
  <si>
    <t>microfibril associated protein 1</t>
  </si>
  <si>
    <t>MFAP1</t>
  </si>
  <si>
    <t>MFAP1_HUMANMFAP1</t>
  </si>
  <si>
    <t>P55084</t>
  </si>
  <si>
    <t>hydroxyacyl-CoA dehydrogenase trifunctional multienzyme complex subunit beta</t>
  </si>
  <si>
    <t>HADHB</t>
  </si>
  <si>
    <t>ECHB_HUMANHADHB</t>
  </si>
  <si>
    <t>P55087</t>
  </si>
  <si>
    <t>aquaporin 4</t>
  </si>
  <si>
    <t>AQP4</t>
  </si>
  <si>
    <t>AQP4_HUMANAQP4</t>
  </si>
  <si>
    <t>P55145</t>
  </si>
  <si>
    <t>mesencephalic astrocyte derived neurotrophic factor</t>
  </si>
  <si>
    <t>MANF</t>
  </si>
  <si>
    <t>MANF_HUMANMANF</t>
  </si>
  <si>
    <t>P55160</t>
  </si>
  <si>
    <t>NCK associated protein 1 like</t>
  </si>
  <si>
    <t>NCKAP1L</t>
  </si>
  <si>
    <t>NCKPL_HUMANNCKAP1L</t>
  </si>
  <si>
    <t>P55196</t>
  </si>
  <si>
    <t>afadin, adherens junction formation factor</t>
  </si>
  <si>
    <t>AFDN</t>
  </si>
  <si>
    <t>AFAD_HUMANAFDN</t>
  </si>
  <si>
    <t>P55209</t>
  </si>
  <si>
    <t>nucleosome assembly protein 1 like 1</t>
  </si>
  <si>
    <t>NAP1L1</t>
  </si>
  <si>
    <t>NP1L1_HUMANNAP1L1</t>
  </si>
  <si>
    <t>P55210</t>
  </si>
  <si>
    <t>caspase 7</t>
  </si>
  <si>
    <t>CASP7</t>
  </si>
  <si>
    <t>CASP7_HUMANCASP7</t>
  </si>
  <si>
    <t>P55211</t>
  </si>
  <si>
    <t>caspase 9</t>
  </si>
  <si>
    <t>CASP9</t>
  </si>
  <si>
    <t>CASP9_HUMANCASP9</t>
  </si>
  <si>
    <t>P55212</t>
  </si>
  <si>
    <t>caspase 6</t>
  </si>
  <si>
    <t>CASP6</t>
  </si>
  <si>
    <t>CASP6_HUMANCASP6</t>
  </si>
  <si>
    <t>P55263</t>
  </si>
  <si>
    <t>adenosine kinase</t>
  </si>
  <si>
    <t>ADK</t>
  </si>
  <si>
    <t>ADK_HUMANADK</t>
  </si>
  <si>
    <t>P55265</t>
  </si>
  <si>
    <t>adenosine deaminase RNA specific</t>
  </si>
  <si>
    <t>ADAR</t>
  </si>
  <si>
    <t>DSRAD_HUMANADAR</t>
  </si>
  <si>
    <t>P55268</t>
  </si>
  <si>
    <t>laminin subunit beta 2</t>
  </si>
  <si>
    <t>LAMB2</t>
  </si>
  <si>
    <t>LAMB2_HUMANLAMB2</t>
  </si>
  <si>
    <t>P55290</t>
  </si>
  <si>
    <t>cadherin 13</t>
  </si>
  <si>
    <t>CDH13</t>
  </si>
  <si>
    <t>CAD13_HUMANCDH13</t>
  </si>
  <si>
    <t>P55327</t>
  </si>
  <si>
    <t>tumor protein D52</t>
  </si>
  <si>
    <t>TPD52</t>
  </si>
  <si>
    <t>TPD52_HUMANTPD52</t>
  </si>
  <si>
    <t>P55735</t>
  </si>
  <si>
    <t>SEC13 homolog, nuclear pore and COPII coat complex component</t>
  </si>
  <si>
    <t>SEC13</t>
  </si>
  <si>
    <t>SEC13_HUMANSEC13</t>
  </si>
  <si>
    <t>P55769</t>
  </si>
  <si>
    <t>small nuclear ribonucleoprotein 13</t>
  </si>
  <si>
    <t>SNU13</t>
  </si>
  <si>
    <t>NH2L1_HUMANSNU13</t>
  </si>
  <si>
    <t>P55786</t>
  </si>
  <si>
    <t>aminopeptidase puromycin sensitive</t>
  </si>
  <si>
    <t>NPEPPS</t>
  </si>
  <si>
    <t>PSA_HUMANNPEPPS</t>
  </si>
  <si>
    <t>P55789</t>
  </si>
  <si>
    <t>growth factor, augmenter of liver regeneration</t>
  </si>
  <si>
    <t>GFER</t>
  </si>
  <si>
    <t>ALR_HUMANGFER</t>
  </si>
  <si>
    <t>P55795</t>
  </si>
  <si>
    <t>heterogeneous nuclear ribonucleoprotein H2</t>
  </si>
  <si>
    <t>HNRNPH2</t>
  </si>
  <si>
    <t>HNRH2_HUMANHNRNPH2</t>
  </si>
  <si>
    <t>P55809</t>
  </si>
  <si>
    <t>3-oxoacid CoA-transferase 1</t>
  </si>
  <si>
    <t>OXCT1</t>
  </si>
  <si>
    <t>SCOT1_HUMANOXCT1</t>
  </si>
  <si>
    <t>P55851</t>
  </si>
  <si>
    <t>uncoupling protein 2</t>
  </si>
  <si>
    <t>UCP2</t>
  </si>
  <si>
    <t>UCP2_HUMANUCP2</t>
  </si>
  <si>
    <t>P55854</t>
  </si>
  <si>
    <t>small ubiquitin like modifier 3</t>
  </si>
  <si>
    <t>SUMO3</t>
  </si>
  <si>
    <t>SUMO3_HUMANSUMO3</t>
  </si>
  <si>
    <t>P55884</t>
  </si>
  <si>
    <t>eukaryotic translation initiation factor 3 subunit B</t>
  </si>
  <si>
    <t>EIF3B</t>
  </si>
  <si>
    <t>EIF3B_HUMANEIF3B</t>
  </si>
  <si>
    <t>P55899</t>
  </si>
  <si>
    <t>Fc gamma receptor and transporter</t>
  </si>
  <si>
    <t>FCGRT</t>
  </si>
  <si>
    <t>FCGRN_HUMANFCGRT</t>
  </si>
  <si>
    <t>P55957</t>
  </si>
  <si>
    <t>BH3 interacting domain death agonist</t>
  </si>
  <si>
    <t>BID</t>
  </si>
  <si>
    <t>BID_HUMANBID</t>
  </si>
  <si>
    <t>P56134</t>
  </si>
  <si>
    <t>ATP synthase membrane subunit f</t>
  </si>
  <si>
    <t>ATP5MF</t>
  </si>
  <si>
    <t>ATPK_HUMANATP5MF</t>
  </si>
  <si>
    <t>P56181</t>
  </si>
  <si>
    <t>NADH:ubiquinone oxidoreductase subunit V3</t>
  </si>
  <si>
    <t>NDUFV3</t>
  </si>
  <si>
    <t>NDUV3_HUMANNDUFV3</t>
  </si>
  <si>
    <t>P56182</t>
  </si>
  <si>
    <t>ribosomal RNA processing 1</t>
  </si>
  <si>
    <t>RRP1</t>
  </si>
  <si>
    <t>RRP1_HUMANRRP1</t>
  </si>
  <si>
    <t>P56192</t>
  </si>
  <si>
    <t>methionyl-tRNA synthetase 1</t>
  </si>
  <si>
    <t>MARS1</t>
  </si>
  <si>
    <t>SYMC_HUMANMARS1</t>
  </si>
  <si>
    <t>P56199</t>
  </si>
  <si>
    <t>integrin subunit alpha 1</t>
  </si>
  <si>
    <t>ITGA1</t>
  </si>
  <si>
    <t>ITA1_HUMANITGA1</t>
  </si>
  <si>
    <t>P56211</t>
  </si>
  <si>
    <t>cAMP regulated phosphoprotein 19</t>
  </si>
  <si>
    <t>ARPP19</t>
  </si>
  <si>
    <t>ARP19_HUMANARPP19</t>
  </si>
  <si>
    <t>P56270</t>
  </si>
  <si>
    <t>MYC associated zinc finger protein</t>
  </si>
  <si>
    <t>MAZ</t>
  </si>
  <si>
    <t>MAZ_HUMANMAZ</t>
  </si>
  <si>
    <t>P56277</t>
  </si>
  <si>
    <t>C-X9-C motif containing 4</t>
  </si>
  <si>
    <t>CMC4</t>
  </si>
  <si>
    <t>CMC4_HUMANCMC4</t>
  </si>
  <si>
    <t>P56377</t>
  </si>
  <si>
    <t>adaptor related protein complex 1 subunit sigma 2</t>
  </si>
  <si>
    <t>AP1S2</t>
  </si>
  <si>
    <t>AP1S2_HUMANAP1S2</t>
  </si>
  <si>
    <t>P56378</t>
  </si>
  <si>
    <t>ATP synthase membrane subunit j</t>
  </si>
  <si>
    <t>ATP5MJ</t>
  </si>
  <si>
    <t>ATP68_HUMANATP5MJ</t>
  </si>
  <si>
    <t>P56381</t>
  </si>
  <si>
    <t>ATP synthase F1 subunit epsilon</t>
  </si>
  <si>
    <t>ATP5F1E</t>
  </si>
  <si>
    <t>ATP5E_HUMANATP5F1E</t>
  </si>
  <si>
    <t>P56385</t>
  </si>
  <si>
    <t>ATP synthase membrane subunit e</t>
  </si>
  <si>
    <t>ATP5ME</t>
  </si>
  <si>
    <t>ATP5I_HUMANATP5ME</t>
  </si>
  <si>
    <t>P56537</t>
  </si>
  <si>
    <t>eukaryotic translation initiation factor 6</t>
  </si>
  <si>
    <t>EIF6</t>
  </si>
  <si>
    <t>IF6_HUMANEIF6</t>
  </si>
  <si>
    <t>P56545</t>
  </si>
  <si>
    <t>C-terminal binding protein 2</t>
  </si>
  <si>
    <t>CTBP2</t>
  </si>
  <si>
    <t>CTBP2_HUMANCTBP2</t>
  </si>
  <si>
    <t>P56556</t>
  </si>
  <si>
    <t>NADH:ubiquinone oxidoreductase subunit A6</t>
  </si>
  <si>
    <t>NDUFA6</t>
  </si>
  <si>
    <t>NDUA6_HUMANNDUFA6</t>
  </si>
  <si>
    <t>P56557</t>
  </si>
  <si>
    <t>transmembrane protein 50B</t>
  </si>
  <si>
    <t>TMEM50B</t>
  </si>
  <si>
    <t>TM50B_HUMANTMEM50B</t>
  </si>
  <si>
    <t>P56559</t>
  </si>
  <si>
    <t>ADP ribosylation factor like GTPase 4C</t>
  </si>
  <si>
    <t>ARL4C</t>
  </si>
  <si>
    <t>ARL4C_HUMANARL4C</t>
  </si>
  <si>
    <t>P56589</t>
  </si>
  <si>
    <t>peroxisomal biogenesis factor 3</t>
  </si>
  <si>
    <t>PEX3</t>
  </si>
  <si>
    <t>PEX3_HUMANPEX3</t>
  </si>
  <si>
    <t>P56817</t>
  </si>
  <si>
    <t>beta-secretase 1</t>
  </si>
  <si>
    <t>BACE1</t>
  </si>
  <si>
    <t>BACE1_HUMANBACE1</t>
  </si>
  <si>
    <t>P56937</t>
  </si>
  <si>
    <t>hydroxysteroid 17-beta dehydrogenase 7</t>
  </si>
  <si>
    <t>HSD17B7</t>
  </si>
  <si>
    <t>DHB7_HUMANHSD17B7</t>
  </si>
  <si>
    <t>P56962</t>
  </si>
  <si>
    <t>syntaxin 17</t>
  </si>
  <si>
    <t>STX17</t>
  </si>
  <si>
    <t>STX17_HUMANSTX17</t>
  </si>
  <si>
    <t>P57081</t>
  </si>
  <si>
    <t>WD repeat domain 4</t>
  </si>
  <si>
    <t>WDR4</t>
  </si>
  <si>
    <t>WDR4_HUMANWDR4</t>
  </si>
  <si>
    <t>P57088</t>
  </si>
  <si>
    <t>transmembrane protein 33</t>
  </si>
  <si>
    <t>TMEM33</t>
  </si>
  <si>
    <t>TMM33_HUMANTMEM33</t>
  </si>
  <si>
    <t>P57105</t>
  </si>
  <si>
    <t>synaptojanin 2 binding protein</t>
  </si>
  <si>
    <t>SYNJ2BP</t>
  </si>
  <si>
    <t>SYJ2B_HUMANSYNJ2BP</t>
  </si>
  <si>
    <t>P57721</t>
  </si>
  <si>
    <t>poly(rC) binding protein 3</t>
  </si>
  <si>
    <t>PCBP3</t>
  </si>
  <si>
    <t>PCBP3_HUMANPCBP3</t>
  </si>
  <si>
    <t>P57737</t>
  </si>
  <si>
    <t>coronin 7</t>
  </si>
  <si>
    <t>CORO7</t>
  </si>
  <si>
    <t>CORO7_HUMANCORO7</t>
  </si>
  <si>
    <t>P57740</t>
  </si>
  <si>
    <t>nucleoporin 107</t>
  </si>
  <si>
    <t>NUP107</t>
  </si>
  <si>
    <t>NU107_HUMANNUP107</t>
  </si>
  <si>
    <t>P57764</t>
  </si>
  <si>
    <t>gasdermin D</t>
  </si>
  <si>
    <t>GSDMD</t>
  </si>
  <si>
    <t>GSDMD_HUMANGSDMD</t>
  </si>
  <si>
    <t>P57772</t>
  </si>
  <si>
    <t>eukaryotic elongation factor, selenocysteine-tRNA specific</t>
  </si>
  <si>
    <t>EEFSEC</t>
  </si>
  <si>
    <t>SELB_HUMANEEFSEC</t>
  </si>
  <si>
    <t>P58335</t>
  </si>
  <si>
    <t>ANTXR cell adhesion molecule 2</t>
  </si>
  <si>
    <t>ANTXR2</t>
  </si>
  <si>
    <t>ANTR2_HUMANANTXR2</t>
  </si>
  <si>
    <t>P58511</t>
  </si>
  <si>
    <t>small integral membrane protein 11</t>
  </si>
  <si>
    <t>SMIM11</t>
  </si>
  <si>
    <t>SIM11_HUMANSMIM11</t>
  </si>
  <si>
    <t>P58546</t>
  </si>
  <si>
    <t>myotrophin</t>
  </si>
  <si>
    <t>MTPN</t>
  </si>
  <si>
    <t>MTPN_HUMANMTPN</t>
  </si>
  <si>
    <t>P58557</t>
  </si>
  <si>
    <t>ybeY metalloendoribonuclease</t>
  </si>
  <si>
    <t>YBEY</t>
  </si>
  <si>
    <t>YBEY_HUMANYBEY</t>
  </si>
  <si>
    <t>P59768</t>
  </si>
  <si>
    <t>G protein subunit gamma 2</t>
  </si>
  <si>
    <t>GNG2</t>
  </si>
  <si>
    <t>GBG2_HUMANGNG2</t>
  </si>
  <si>
    <t>P59780</t>
  </si>
  <si>
    <t>adaptor related protein complex 3 subunit sigma 2</t>
  </si>
  <si>
    <t>AP3S2</t>
  </si>
  <si>
    <t>AP3S2_HUMANAP3S2</t>
  </si>
  <si>
    <t>P59796</t>
  </si>
  <si>
    <t>glutathione peroxidase 6</t>
  </si>
  <si>
    <t>GPX6</t>
  </si>
  <si>
    <t>GPX6_HUMANGPX6</t>
  </si>
  <si>
    <t>P59998</t>
  </si>
  <si>
    <t>actin related protein 2/3 complex subunit 4</t>
  </si>
  <si>
    <t>ARPC4</t>
  </si>
  <si>
    <t>ARPC4_HUMANARPC4</t>
  </si>
  <si>
    <t>P60006</t>
  </si>
  <si>
    <t>anaphase promoting complex subunit 15</t>
  </si>
  <si>
    <t>ANAPC15</t>
  </si>
  <si>
    <t>APC15_HUMANANAPC15</t>
  </si>
  <si>
    <t>P60033</t>
  </si>
  <si>
    <t>CD81 molecule</t>
  </si>
  <si>
    <t>CD81</t>
  </si>
  <si>
    <t>CD81_HUMANCD81</t>
  </si>
  <si>
    <t>P60059</t>
  </si>
  <si>
    <t>SEC61 translocon subunit gamma</t>
  </si>
  <si>
    <t>SEC61G</t>
  </si>
  <si>
    <t>SC61G_HUMANSEC61G</t>
  </si>
  <si>
    <t>P60174</t>
  </si>
  <si>
    <t>triosephosphate isomerase 1</t>
  </si>
  <si>
    <t>TPI1</t>
  </si>
  <si>
    <t>TPIS_HUMANTPI1</t>
  </si>
  <si>
    <t>P60201</t>
  </si>
  <si>
    <t>proteolipid protein 1</t>
  </si>
  <si>
    <t>PLP1</t>
  </si>
  <si>
    <t>MYPR_HUMANPLP1</t>
  </si>
  <si>
    <t>P60228</t>
  </si>
  <si>
    <t>eukaryotic translation initiation factor 3 subunit E</t>
  </si>
  <si>
    <t>EIF3E</t>
  </si>
  <si>
    <t>EIF3E_HUMANEIF3E</t>
  </si>
  <si>
    <t>P60468</t>
  </si>
  <si>
    <t>SEC61 translocon subunit beta</t>
  </si>
  <si>
    <t>SEC61B</t>
  </si>
  <si>
    <t>SC61B_HUMANSEC61B</t>
  </si>
  <si>
    <t>P60484</t>
  </si>
  <si>
    <t>phosphatase and tensin homolog</t>
  </si>
  <si>
    <t>PTEN</t>
  </si>
  <si>
    <t>PTEN_HUMANPTEN</t>
  </si>
  <si>
    <t>P60510</t>
  </si>
  <si>
    <t>protein phosphatase 4 catalytic subunit</t>
  </si>
  <si>
    <t>PPP4C</t>
  </si>
  <si>
    <t>PP4C_HUMANPPP4C</t>
  </si>
  <si>
    <t>P60520</t>
  </si>
  <si>
    <t>GABA type A receptor associated protein like 2</t>
  </si>
  <si>
    <t>GABARAPL2</t>
  </si>
  <si>
    <t>GBRL2_HUMANGABARAPL2</t>
  </si>
  <si>
    <t>P60602</t>
  </si>
  <si>
    <t>reactive oxygen species modulator 1</t>
  </si>
  <si>
    <t>ROMO1</t>
  </si>
  <si>
    <t>ROMO1_HUMANROMO1</t>
  </si>
  <si>
    <t>P60604</t>
  </si>
  <si>
    <t>ubiquitin conjugating enzyme E2 G2</t>
  </si>
  <si>
    <t>UBE2G2</t>
  </si>
  <si>
    <t>UB2G2_HUMANUBE2G2</t>
  </si>
  <si>
    <t>P60660</t>
  </si>
  <si>
    <t>myosin light chain 6</t>
  </si>
  <si>
    <t>MYL6</t>
  </si>
  <si>
    <t>MYL6_HUMANMYL6</t>
  </si>
  <si>
    <t>P60709</t>
  </si>
  <si>
    <t>actin beta</t>
  </si>
  <si>
    <t>ACTB</t>
  </si>
  <si>
    <t>ACTB_HUMANACTB</t>
  </si>
  <si>
    <t>P60763</t>
  </si>
  <si>
    <t>Rac family small GTPase 3</t>
  </si>
  <si>
    <t>RAC3</t>
  </si>
  <si>
    <t>RAC3_HUMANRAC3</t>
  </si>
  <si>
    <t>P60842</t>
  </si>
  <si>
    <t>eukaryotic translation initiation factor 4A1</t>
  </si>
  <si>
    <t>EIF4A1</t>
  </si>
  <si>
    <t>IF4A1_HUMANEIF4A1</t>
  </si>
  <si>
    <t>P60866</t>
  </si>
  <si>
    <t>ribosomal protein S20</t>
  </si>
  <si>
    <t>RPS20</t>
  </si>
  <si>
    <t>RS20_HUMANRPS20</t>
  </si>
  <si>
    <t>P60880</t>
  </si>
  <si>
    <t>synaptosome associated protein 25</t>
  </si>
  <si>
    <t>SNAP25</t>
  </si>
  <si>
    <t>SNP25_HUMANSNAP25</t>
  </si>
  <si>
    <t>P60891</t>
  </si>
  <si>
    <t>phosphoribosyl pyrophosphate synthetase 1</t>
  </si>
  <si>
    <t>PRPS1</t>
  </si>
  <si>
    <t>PRPS1_HUMANPRPS1</t>
  </si>
  <si>
    <t>P60900</t>
  </si>
  <si>
    <t>proteasome 20S subunit alpha 6</t>
  </si>
  <si>
    <t>PSMA6</t>
  </si>
  <si>
    <t>PSA6_HUMANPSMA6</t>
  </si>
  <si>
    <t>P60903</t>
  </si>
  <si>
    <t>S100 calcium binding protein A10</t>
  </si>
  <si>
    <t>S100A10</t>
  </si>
  <si>
    <t>S10AA_HUMANS100A10</t>
  </si>
  <si>
    <t>P60953</t>
  </si>
  <si>
    <t>cell division cycle 42</t>
  </si>
  <si>
    <t>CDC42</t>
  </si>
  <si>
    <t>CDC42_HUMANCDC42</t>
  </si>
  <si>
    <t>P60981</t>
  </si>
  <si>
    <t>destrin, actin depolymerizing factor</t>
  </si>
  <si>
    <t>DSTN</t>
  </si>
  <si>
    <t>DEST_HUMANDSTN</t>
  </si>
  <si>
    <t>P60983</t>
  </si>
  <si>
    <t>glia maturation factor beta</t>
  </si>
  <si>
    <t>GMFB</t>
  </si>
  <si>
    <t>GMFB_HUMANGMFB</t>
  </si>
  <si>
    <t>P61006</t>
  </si>
  <si>
    <t>RAB8A, member RAS oncogene family</t>
  </si>
  <si>
    <t>RAB8A</t>
  </si>
  <si>
    <t>RAB8A_HUMANRAB8A</t>
  </si>
  <si>
    <t>P61009</t>
  </si>
  <si>
    <t>signal peptidase complex subunit 3</t>
  </si>
  <si>
    <t>SPCS3</t>
  </si>
  <si>
    <t>SPCS3_HUMANSPCS3</t>
  </si>
  <si>
    <t>P61011</t>
  </si>
  <si>
    <t>signal recognition particle 54</t>
  </si>
  <si>
    <t>SRP54</t>
  </si>
  <si>
    <t>SRP54_HUMANSRP54</t>
  </si>
  <si>
    <t>P61018</t>
  </si>
  <si>
    <t>RAB4B, member RAS oncogene family</t>
  </si>
  <si>
    <t>RAB4B</t>
  </si>
  <si>
    <t>RAB4B_HUMANRAB4B</t>
  </si>
  <si>
    <t>P61019</t>
  </si>
  <si>
    <t>RAB2A, member RAS oncogene family</t>
  </si>
  <si>
    <t>RAB2A</t>
  </si>
  <si>
    <t>RAB2A_HUMANRAB2A</t>
  </si>
  <si>
    <t>P61020</t>
  </si>
  <si>
    <t>RAB5B, member RAS oncogene family</t>
  </si>
  <si>
    <t>RAB5B</t>
  </si>
  <si>
    <t>RAB5B_HUMANRAB5B</t>
  </si>
  <si>
    <t>P61026</t>
  </si>
  <si>
    <t>RAB10, member RAS oncogene family</t>
  </si>
  <si>
    <t>RAB10</t>
  </si>
  <si>
    <t>RAB10_HUMANRAB10</t>
  </si>
  <si>
    <t>P61077</t>
  </si>
  <si>
    <t>ubiquitin conjugating enzyme E2 D3</t>
  </si>
  <si>
    <t>UBE2D3</t>
  </si>
  <si>
    <t>UB2D3_HUMANUBE2D3</t>
  </si>
  <si>
    <t>P61081</t>
  </si>
  <si>
    <t>ubiquitin conjugating enzyme E2 M</t>
  </si>
  <si>
    <t>UBE2M</t>
  </si>
  <si>
    <t>UBC12_HUMANUBE2M</t>
  </si>
  <si>
    <t>P61086</t>
  </si>
  <si>
    <t>ubiquitin conjugating enzyme E2 K</t>
  </si>
  <si>
    <t>UBE2K</t>
  </si>
  <si>
    <t>UBE2K_HUMANUBE2K</t>
  </si>
  <si>
    <t>P61088</t>
  </si>
  <si>
    <t>ubiquitin conjugating enzyme E2 N</t>
  </si>
  <si>
    <t>UBE2N</t>
  </si>
  <si>
    <t>UBE2N_HUMANUBE2N</t>
  </si>
  <si>
    <t>P61106</t>
  </si>
  <si>
    <t>RAB14, member RAS oncogene family</t>
  </si>
  <si>
    <t>RAB14</t>
  </si>
  <si>
    <t>RAB14_HUMANRAB14</t>
  </si>
  <si>
    <t>P61158</t>
  </si>
  <si>
    <t>actin related protein 3</t>
  </si>
  <si>
    <t>ACTR3</t>
  </si>
  <si>
    <t>ARP3_HUMANACTR3</t>
  </si>
  <si>
    <t>P61160</t>
  </si>
  <si>
    <t>actin related protein 2</t>
  </si>
  <si>
    <t>ACTR2</t>
  </si>
  <si>
    <t>ARP2_HUMANACTR2</t>
  </si>
  <si>
    <t>P61163</t>
  </si>
  <si>
    <t>actin related protein 1A</t>
  </si>
  <si>
    <t>ACTR1A</t>
  </si>
  <si>
    <t>ACTZ_HUMANACTR1A</t>
  </si>
  <si>
    <t>P61165</t>
  </si>
  <si>
    <t>transmembrane protein 258</t>
  </si>
  <si>
    <t>TMEM258</t>
  </si>
  <si>
    <t>TM258_HUMANTMEM258</t>
  </si>
  <si>
    <t>P61201</t>
  </si>
  <si>
    <t>COP9 signalosome subunit 2</t>
  </si>
  <si>
    <t>COPS2</t>
  </si>
  <si>
    <t>CSN2_HUMANCOPS2</t>
  </si>
  <si>
    <t>P61221</t>
  </si>
  <si>
    <t>ATP binding cassette subfamily E member 1</t>
  </si>
  <si>
    <t>ABCE1</t>
  </si>
  <si>
    <t>ABCE1_HUMANABCE1</t>
  </si>
  <si>
    <t>P61224</t>
  </si>
  <si>
    <t>RAP1B, member of RAS oncogene family</t>
  </si>
  <si>
    <t>RAP1B</t>
  </si>
  <si>
    <t>RAP1B_HUMANRAP1B</t>
  </si>
  <si>
    <t>P61225</t>
  </si>
  <si>
    <t>RAP2B, member of RAS oncogene family</t>
  </si>
  <si>
    <t>RAP2B</t>
  </si>
  <si>
    <t>RAP2B_HUMANRAP2B</t>
  </si>
  <si>
    <t>P61244</t>
  </si>
  <si>
    <t>MYC associated factor X</t>
  </si>
  <si>
    <t>MAX</t>
  </si>
  <si>
    <t>MAX_HUMANMAX</t>
  </si>
  <si>
    <t>P61247</t>
  </si>
  <si>
    <t>ribosomal protein S3A</t>
  </si>
  <si>
    <t>RPS3A</t>
  </si>
  <si>
    <t>RS3A_HUMANRPS3A</t>
  </si>
  <si>
    <t>P61254</t>
  </si>
  <si>
    <t>ribosomal protein L26</t>
  </si>
  <si>
    <t>RPL26</t>
  </si>
  <si>
    <t>RL26_HUMANRPL26</t>
  </si>
  <si>
    <t>P61266</t>
  </si>
  <si>
    <t>syntaxin 1B</t>
  </si>
  <si>
    <t>STX1B</t>
  </si>
  <si>
    <t>STX1B_HUMANSTX1B</t>
  </si>
  <si>
    <t>P61289</t>
  </si>
  <si>
    <t>proteasome activator subunit 3</t>
  </si>
  <si>
    <t>PSME3</t>
  </si>
  <si>
    <t>PSME3_HUMANPSME3</t>
  </si>
  <si>
    <t>P61313</t>
  </si>
  <si>
    <t>ribosomal protein L15</t>
  </si>
  <si>
    <t>RPL15</t>
  </si>
  <si>
    <t>RL15_HUMANRPL15</t>
  </si>
  <si>
    <t>P61326</t>
  </si>
  <si>
    <t>mago homolog, exon junction complex subunit</t>
  </si>
  <si>
    <t>MAGOH</t>
  </si>
  <si>
    <t>MGN_HUMANMAGOH</t>
  </si>
  <si>
    <t>P61353</t>
  </si>
  <si>
    <t>ribosomal protein L27</t>
  </si>
  <si>
    <t>RPL27</t>
  </si>
  <si>
    <t>RL27_HUMANRPL27</t>
  </si>
  <si>
    <t>P61421</t>
  </si>
  <si>
    <t>ATPase H+ transporting V0 subunit d1</t>
  </si>
  <si>
    <t>ATP6V0D1</t>
  </si>
  <si>
    <t>VA0D1_HUMANATP6V0D1</t>
  </si>
  <si>
    <t>P61457</t>
  </si>
  <si>
    <t>pterin-4 alpha-carbinolamine dehydratase 1</t>
  </si>
  <si>
    <t>PCBD1</t>
  </si>
  <si>
    <t>PHS_HUMANPCBD1</t>
  </si>
  <si>
    <t>P61513</t>
  </si>
  <si>
    <t>ribosomal protein L37a</t>
  </si>
  <si>
    <t>RPL37A</t>
  </si>
  <si>
    <t>RL37A_HUMANRPL37A</t>
  </si>
  <si>
    <t>P61586</t>
  </si>
  <si>
    <t>ras homolog family member A</t>
  </si>
  <si>
    <t>RHOA</t>
  </si>
  <si>
    <t>RHOA_HUMANRHOA</t>
  </si>
  <si>
    <t>P61599</t>
  </si>
  <si>
    <t>N-alpha-acetyltransferase 20, NatB catalytic subunit</t>
  </si>
  <si>
    <t>NAA20</t>
  </si>
  <si>
    <t>NAA20_HUMANNAA20</t>
  </si>
  <si>
    <t>P61604</t>
  </si>
  <si>
    <t>heat shock protein family E (Hsp10) member 1</t>
  </si>
  <si>
    <t>HSPE1</t>
  </si>
  <si>
    <t>CH10_HUMANHSPE1</t>
  </si>
  <si>
    <t>P61619</t>
  </si>
  <si>
    <t>SEC61 translocon subunit alpha 1</t>
  </si>
  <si>
    <t>SEC61A1</t>
  </si>
  <si>
    <t>S61A1_HUMANSEC61A1</t>
  </si>
  <si>
    <t>P61626</t>
  </si>
  <si>
    <t>lysozyme</t>
  </si>
  <si>
    <t>LYZ</t>
  </si>
  <si>
    <t>LYSC_HUMANLYZ</t>
  </si>
  <si>
    <t>P61758</t>
  </si>
  <si>
    <t>VHL binding protein 1</t>
  </si>
  <si>
    <t>VBP1</t>
  </si>
  <si>
    <t>PFD3_HUMANVBP1</t>
  </si>
  <si>
    <t>P61764</t>
  </si>
  <si>
    <t>syntaxin binding protein 1</t>
  </si>
  <si>
    <t>STXBP1</t>
  </si>
  <si>
    <t>STXB1_HUMANSTXBP1</t>
  </si>
  <si>
    <t>P61769</t>
  </si>
  <si>
    <t>beta-2-microglobulin</t>
  </si>
  <si>
    <t>B2M</t>
  </si>
  <si>
    <t>B2MG_HUMANB2M</t>
  </si>
  <si>
    <t>P61803</t>
  </si>
  <si>
    <t>defender against cell death 1</t>
  </si>
  <si>
    <t>DAD1</t>
  </si>
  <si>
    <t>DAD1_HUMANDAD1</t>
  </si>
  <si>
    <t>P61916</t>
  </si>
  <si>
    <t>NPC intracellular cholesterol transporter 2</t>
  </si>
  <si>
    <t>NPC2</t>
  </si>
  <si>
    <t>NPC2_HUMANNPC2</t>
  </si>
  <si>
    <t>P61923</t>
  </si>
  <si>
    <t>COPI coat complex subunit zeta 1</t>
  </si>
  <si>
    <t>COPZ1</t>
  </si>
  <si>
    <t>COPZ1_HUMANCOPZ1</t>
  </si>
  <si>
    <t>P61927</t>
  </si>
  <si>
    <t>ribosomal protein L37</t>
  </si>
  <si>
    <t>RPL37</t>
  </si>
  <si>
    <t>RL37_HUMANRPL37</t>
  </si>
  <si>
    <t>P61956</t>
  </si>
  <si>
    <t>small ubiquitin like modifier 2</t>
  </si>
  <si>
    <t>SUMO2</t>
  </si>
  <si>
    <t>SUMO2_HUMANSUMO2</t>
  </si>
  <si>
    <t>P61960</t>
  </si>
  <si>
    <t>ubiquitin fold modifier 1</t>
  </si>
  <si>
    <t>UFM1</t>
  </si>
  <si>
    <t>UFM1_HUMANUFM1</t>
  </si>
  <si>
    <t>P61962</t>
  </si>
  <si>
    <t>DDB1 and CUL4 associated factor 7</t>
  </si>
  <si>
    <t>DCAF7</t>
  </si>
  <si>
    <t>DCAF7_HUMANDCAF7</t>
  </si>
  <si>
    <t>P61964</t>
  </si>
  <si>
    <t>WD repeat domain 5</t>
  </si>
  <si>
    <t>WDR5</t>
  </si>
  <si>
    <t>WDR5_HUMANWDR5</t>
  </si>
  <si>
    <t>P61966</t>
  </si>
  <si>
    <t>adaptor related protein complex 1 subunit sigma 1</t>
  </si>
  <si>
    <t>AP1S1</t>
  </si>
  <si>
    <t>AP1S1_HUMANAP1S1</t>
  </si>
  <si>
    <t>P61970</t>
  </si>
  <si>
    <t>nuclear transport factor 2</t>
  </si>
  <si>
    <t>NUTF2</t>
  </si>
  <si>
    <t>NTF2_HUMANNUTF2</t>
  </si>
  <si>
    <t>P61978</t>
  </si>
  <si>
    <t>heterogeneous nuclear ribonucleoprotein K</t>
  </si>
  <si>
    <t>HNRNPK</t>
  </si>
  <si>
    <t>HNRPK_HUMANHNRNPK</t>
  </si>
  <si>
    <t>P61981</t>
  </si>
  <si>
    <t>tyrosine 3-monooxygenase/tryptophan 5-monooxygenase activation protein gamma</t>
  </si>
  <si>
    <t>YWHAG</t>
  </si>
  <si>
    <t>1433G_HUMANYWHAG</t>
  </si>
  <si>
    <t>P62070</t>
  </si>
  <si>
    <t>RAS related 2</t>
  </si>
  <si>
    <t>RRAS2</t>
  </si>
  <si>
    <t>RRAS2_HUMANRRAS2</t>
  </si>
  <si>
    <t>P62072</t>
  </si>
  <si>
    <t>translocase of inner mitochondrial membrane 10</t>
  </si>
  <si>
    <t>TIMM10</t>
  </si>
  <si>
    <t>TIM10_HUMANTIMM10</t>
  </si>
  <si>
    <t>P62081</t>
  </si>
  <si>
    <t>ribosomal protein S7</t>
  </si>
  <si>
    <t>RPS7</t>
  </si>
  <si>
    <t>RS7_HUMANRPS7</t>
  </si>
  <si>
    <t>P62136</t>
  </si>
  <si>
    <t>protein phosphatase 1 catalytic subunit alpha</t>
  </si>
  <si>
    <t>PPP1CA</t>
  </si>
  <si>
    <t>PP1A_HUMANPPP1CA</t>
  </si>
  <si>
    <t>P62140</t>
  </si>
  <si>
    <t>protein phosphatase 1 catalytic subunit beta</t>
  </si>
  <si>
    <t>PPP1CB</t>
  </si>
  <si>
    <t>PP1B_HUMANPPP1CB</t>
  </si>
  <si>
    <t>P62166</t>
  </si>
  <si>
    <t>neuronal calcium sensor 1</t>
  </si>
  <si>
    <t>NCS1</t>
  </si>
  <si>
    <t>NCS1_HUMANNCS1</t>
  </si>
  <si>
    <t>P62191</t>
  </si>
  <si>
    <t>proteasome 26S subunit, ATPase 1</t>
  </si>
  <si>
    <t>PSMC1</t>
  </si>
  <si>
    <t>PRS4_HUMANPSMC1</t>
  </si>
  <si>
    <t>P62195</t>
  </si>
  <si>
    <t>proteasome 26S subunit, ATPase 5</t>
  </si>
  <si>
    <t>PSMC5</t>
  </si>
  <si>
    <t>PRS8_HUMANPSMC5</t>
  </si>
  <si>
    <t>P62241</t>
  </si>
  <si>
    <t>ribosomal protein S8</t>
  </si>
  <si>
    <t>RPS8</t>
  </si>
  <si>
    <t>RS8_HUMANRPS8</t>
  </si>
  <si>
    <t>P62244</t>
  </si>
  <si>
    <t>ribosomal protein S15a</t>
  </si>
  <si>
    <t>RPS15A</t>
  </si>
  <si>
    <t>RS15A_HUMANRPS15A</t>
  </si>
  <si>
    <t>P62249</t>
  </si>
  <si>
    <t>ribosomal protein S16</t>
  </si>
  <si>
    <t>RPS16</t>
  </si>
  <si>
    <t>RS16_HUMANRPS16</t>
  </si>
  <si>
    <t>P62253</t>
  </si>
  <si>
    <t>ubiquitin conjugating enzyme E2 G1</t>
  </si>
  <si>
    <t>UBE2G1</t>
  </si>
  <si>
    <t>UB2G1_HUMANUBE2G1</t>
  </si>
  <si>
    <t>P62256</t>
  </si>
  <si>
    <t>ubiquitin conjugating enzyme E2 H</t>
  </si>
  <si>
    <t>UBE2H</t>
  </si>
  <si>
    <t>UBE2H_HUMANUBE2H</t>
  </si>
  <si>
    <t>P62258</t>
  </si>
  <si>
    <t>tyrosine 3-monooxygenase/tryptophan 5-monooxygenase activation protein epsilon</t>
  </si>
  <si>
    <t>YWHAE</t>
  </si>
  <si>
    <t>1433E_HUMANYWHAE</t>
  </si>
  <si>
    <t>P62263</t>
  </si>
  <si>
    <t>ribosomal protein S14</t>
  </si>
  <si>
    <t>RPS14</t>
  </si>
  <si>
    <t>RS14_HUMANRPS14</t>
  </si>
  <si>
    <t>P62266</t>
  </si>
  <si>
    <t>ribosomal protein S23</t>
  </si>
  <si>
    <t>RPS23</t>
  </si>
  <si>
    <t>RS23_HUMANRPS23</t>
  </si>
  <si>
    <t>P62269</t>
  </si>
  <si>
    <t>ribosomal protein S18</t>
  </si>
  <si>
    <t>RPS18</t>
  </si>
  <si>
    <t>RS18_HUMANRPS18</t>
  </si>
  <si>
    <t>P62273</t>
  </si>
  <si>
    <t>ribosomal protein S29</t>
  </si>
  <si>
    <t>RPS29</t>
  </si>
  <si>
    <t>RS29_HUMANRPS29</t>
  </si>
  <si>
    <t>P62277</t>
  </si>
  <si>
    <t>ribosomal protein S13</t>
  </si>
  <si>
    <t>RPS13</t>
  </si>
  <si>
    <t>RS13_HUMANRPS13</t>
  </si>
  <si>
    <t>P62280</t>
  </si>
  <si>
    <t>ribosomal protein S11</t>
  </si>
  <si>
    <t>RPS11</t>
  </si>
  <si>
    <t>RS11_HUMANRPS11</t>
  </si>
  <si>
    <t>P62304</t>
  </si>
  <si>
    <t>small nuclear ribonucleoprotein polypeptide E</t>
  </si>
  <si>
    <t>SNRPE</t>
  </si>
  <si>
    <t>RUXE_HUMANSNRPE</t>
  </si>
  <si>
    <t>P62306</t>
  </si>
  <si>
    <t>small nuclear ribonucleoprotein polypeptide F</t>
  </si>
  <si>
    <t>SNRPF</t>
  </si>
  <si>
    <t>RUXF_HUMANSNRPF</t>
  </si>
  <si>
    <t>P62310</t>
  </si>
  <si>
    <t>LSM3 homolog, U6 small nuclear RNA and mRNA degradation associated</t>
  </si>
  <si>
    <t>LSM3</t>
  </si>
  <si>
    <t>LSM3_HUMANLSM3</t>
  </si>
  <si>
    <t>P62312</t>
  </si>
  <si>
    <t>LSM6 homolog, U6 small nuclear RNA and mRNA degradation associated</t>
  </si>
  <si>
    <t>LSM6</t>
  </si>
  <si>
    <t>LSM6_HUMANLSM6</t>
  </si>
  <si>
    <t>P62314</t>
  </si>
  <si>
    <t>small nuclear ribonucleoprotein D1 polypeptide</t>
  </si>
  <si>
    <t>SNRPD1</t>
  </si>
  <si>
    <t>SMD1_HUMANSNRPD1</t>
  </si>
  <si>
    <t>P62316</t>
  </si>
  <si>
    <t>small nuclear ribonucleoprotein D2 polypeptide</t>
  </si>
  <si>
    <t>SNRPD2</t>
  </si>
  <si>
    <t>SMD2_HUMANSNRPD2</t>
  </si>
  <si>
    <t>P62318</t>
  </si>
  <si>
    <t>small nuclear ribonucleoprotein D3 polypeptide</t>
  </si>
  <si>
    <t>SNRPD3</t>
  </si>
  <si>
    <t>SMD3_HUMANSNRPD3</t>
  </si>
  <si>
    <t>P62328</t>
  </si>
  <si>
    <t>thymosin beta 4 X-linked</t>
  </si>
  <si>
    <t>TMSB4X</t>
  </si>
  <si>
    <t>TYB4_HUMANTMSB4X</t>
  </si>
  <si>
    <t>P62330</t>
  </si>
  <si>
    <t>ADP ribosylation factor 6</t>
  </si>
  <si>
    <t>ARF6</t>
  </si>
  <si>
    <t>ARF6_HUMANARF6</t>
  </si>
  <si>
    <t>P62333</t>
  </si>
  <si>
    <t>proteasome 26S subunit, ATPase 6</t>
  </si>
  <si>
    <t>PSMC6</t>
  </si>
  <si>
    <t>PRS10_HUMANPSMC6</t>
  </si>
  <si>
    <t>P62341</t>
  </si>
  <si>
    <t>selenoprotein T</t>
  </si>
  <si>
    <t>SELENOT</t>
  </si>
  <si>
    <t>SELT_HUMANSELENOT</t>
  </si>
  <si>
    <t>P62424</t>
  </si>
  <si>
    <t>ribosomal protein L7a</t>
  </si>
  <si>
    <t>RPL7A</t>
  </si>
  <si>
    <t>RL7A_HUMANRPL7A</t>
  </si>
  <si>
    <t>P62491</t>
  </si>
  <si>
    <t>RAB11A, member RAS oncogene family</t>
  </si>
  <si>
    <t>RAB11A</t>
  </si>
  <si>
    <t>RB11A_HUMANRAB11A</t>
  </si>
  <si>
    <t>P62495</t>
  </si>
  <si>
    <t>eukaryotic translation termination factor 1</t>
  </si>
  <si>
    <t>ETF1</t>
  </si>
  <si>
    <t>ERF1_HUMANETF1</t>
  </si>
  <si>
    <t>P62633</t>
  </si>
  <si>
    <t>CCHC-type zinc finger nucleic acid binding protein</t>
  </si>
  <si>
    <t>CNBP</t>
  </si>
  <si>
    <t>CNBP_HUMANCNBP</t>
  </si>
  <si>
    <t>P62699</t>
  </si>
  <si>
    <t>yippee like 5</t>
  </si>
  <si>
    <t>YPEL5</t>
  </si>
  <si>
    <t>YPEL5_HUMANYPEL5</t>
  </si>
  <si>
    <t>P62701</t>
  </si>
  <si>
    <t>ribosomal protein S4 X-linked</t>
  </si>
  <si>
    <t>RPS4X</t>
  </si>
  <si>
    <t>RS4X_HUMANRPS4X</t>
  </si>
  <si>
    <t>P62714</t>
  </si>
  <si>
    <t>protein phosphatase 2 catalytic subunit beta</t>
  </si>
  <si>
    <t>PPP2CB</t>
  </si>
  <si>
    <t>PP2AB_HUMANPPP2CB</t>
  </si>
  <si>
    <t>P62736</t>
  </si>
  <si>
    <t>actin alpha 2, smooth muscle</t>
  </si>
  <si>
    <t>ACTA2</t>
  </si>
  <si>
    <t>ACTA_HUMANACTA2</t>
  </si>
  <si>
    <t>P62745</t>
  </si>
  <si>
    <t>ras homolog family member B</t>
  </si>
  <si>
    <t>RHOB</t>
  </si>
  <si>
    <t>RHOB_HUMANRHOB</t>
  </si>
  <si>
    <t>P62750</t>
  </si>
  <si>
    <t>ribosomal protein L23a</t>
  </si>
  <si>
    <t>RPL23A</t>
  </si>
  <si>
    <t>RL23A_HUMANRPL23A</t>
  </si>
  <si>
    <t>P62753</t>
  </si>
  <si>
    <t>ribosomal protein S6</t>
  </si>
  <si>
    <t>RPS6</t>
  </si>
  <si>
    <t>RS6_HUMANRPS6</t>
  </si>
  <si>
    <t>P62760</t>
  </si>
  <si>
    <t>visinin like 1</t>
  </si>
  <si>
    <t>VSNL1</t>
  </si>
  <si>
    <t>VISL1_HUMANVSNL1</t>
  </si>
  <si>
    <t>P62805</t>
  </si>
  <si>
    <t>H4 clustered histone 11</t>
  </si>
  <si>
    <t>H4C11</t>
  </si>
  <si>
    <t>H4_HUMANH4C16</t>
  </si>
  <si>
    <t>P62820</t>
  </si>
  <si>
    <t>RAB1A, member RAS oncogene family</t>
  </si>
  <si>
    <t>RAB1A</t>
  </si>
  <si>
    <t>RAB1A_HUMANRAB1A</t>
  </si>
  <si>
    <t>P62826</t>
  </si>
  <si>
    <t>RAN, member RAS oncogene family</t>
  </si>
  <si>
    <t>RAN</t>
  </si>
  <si>
    <t>RAN_HUMANRAN</t>
  </si>
  <si>
    <t>P62829</t>
  </si>
  <si>
    <t>ribosomal protein L23</t>
  </si>
  <si>
    <t>RPL23</t>
  </si>
  <si>
    <t>RL23_HUMANRPL23</t>
  </si>
  <si>
    <t>P62834</t>
  </si>
  <si>
    <t>RAP1A, member of RAS oncogene family</t>
  </si>
  <si>
    <t>RAP1A</t>
  </si>
  <si>
    <t>RAP1A_HUMANRAP1A</t>
  </si>
  <si>
    <t>P62837</t>
  </si>
  <si>
    <t>ubiquitin conjugating enzyme E2 D2</t>
  </si>
  <si>
    <t>UBE2D2</t>
  </si>
  <si>
    <t>UB2D2_HUMANUBE2D2</t>
  </si>
  <si>
    <t>P62841</t>
  </si>
  <si>
    <t>ribosomal protein S15</t>
  </si>
  <si>
    <t>RPS15</t>
  </si>
  <si>
    <t>RS15_HUMANRPS15</t>
  </si>
  <si>
    <t>P62847</t>
  </si>
  <si>
    <t>ribosomal protein S24</t>
  </si>
  <si>
    <t>RPS24</t>
  </si>
  <si>
    <t>RS24_HUMANRPS24</t>
  </si>
  <si>
    <t>P62851</t>
  </si>
  <si>
    <t>ribosomal protein S25</t>
  </si>
  <si>
    <t>RPS25</t>
  </si>
  <si>
    <t>RS25_HUMANRPS25</t>
  </si>
  <si>
    <t>P62854</t>
  </si>
  <si>
    <t>ribosomal protein S26</t>
  </si>
  <si>
    <t>RPS26</t>
  </si>
  <si>
    <t>RS26_HUMANRPS26</t>
  </si>
  <si>
    <t>P62857</t>
  </si>
  <si>
    <t>ribosomal protein S28</t>
  </si>
  <si>
    <t>RPS28</t>
  </si>
  <si>
    <t>RS28_HUMANRPS28</t>
  </si>
  <si>
    <t>P62861</t>
  </si>
  <si>
    <t>FAU ubiquitin like and ribosomal protein S30 fusion</t>
  </si>
  <si>
    <t>FAU</t>
  </si>
  <si>
    <t>RS30_HUMANFAU</t>
  </si>
  <si>
    <t>P62873</t>
  </si>
  <si>
    <t>G protein subunit beta 1</t>
  </si>
  <si>
    <t>GNB1</t>
  </si>
  <si>
    <t>GBB1_HUMANGNB1</t>
  </si>
  <si>
    <t>P62877</t>
  </si>
  <si>
    <t>ring-box 1</t>
  </si>
  <si>
    <t>RBX1</t>
  </si>
  <si>
    <t>RBX1_HUMANRBX1</t>
  </si>
  <si>
    <t>P62879</t>
  </si>
  <si>
    <t>G protein subunit beta 2</t>
  </si>
  <si>
    <t>GNB2</t>
  </si>
  <si>
    <t>GBB2_HUMANGNB2</t>
  </si>
  <si>
    <t>P62888</t>
  </si>
  <si>
    <t>ribosomal protein L30</t>
  </si>
  <si>
    <t>RPL30</t>
  </si>
  <si>
    <t>RL30_HUMANRPL30</t>
  </si>
  <si>
    <t>P62891</t>
  </si>
  <si>
    <t>ribosomal protein L39</t>
  </si>
  <si>
    <t>RPL39</t>
  </si>
  <si>
    <t>RL39_HUMAN;R39L5_HUMANRPL39;RPL39P5</t>
  </si>
  <si>
    <t>P62899</t>
  </si>
  <si>
    <t>ribosomal protein L31</t>
  </si>
  <si>
    <t>RPL31</t>
  </si>
  <si>
    <t>RL31_HUMANRPL31</t>
  </si>
  <si>
    <t>P62906</t>
  </si>
  <si>
    <t>ribosomal protein L10a</t>
  </si>
  <si>
    <t>RPL10A</t>
  </si>
  <si>
    <t>RL10A_HUMANRPL10A</t>
  </si>
  <si>
    <t>P62910</t>
  </si>
  <si>
    <t>ribosomal protein L32</t>
  </si>
  <si>
    <t>RPL32</t>
  </si>
  <si>
    <t>RL32_HUMANRPL32</t>
  </si>
  <si>
    <t>P62913</t>
  </si>
  <si>
    <t>ribosomal protein L11</t>
  </si>
  <si>
    <t>RPL11</t>
  </si>
  <si>
    <t>RL11_HUMANRPL11</t>
  </si>
  <si>
    <t>P62917</t>
  </si>
  <si>
    <t>ribosomal protein L8</t>
  </si>
  <si>
    <t>RPL8</t>
  </si>
  <si>
    <t>RL8_HUMANRPL8</t>
  </si>
  <si>
    <t>P62937</t>
  </si>
  <si>
    <t>peptidylprolyl isomerase A</t>
  </si>
  <si>
    <t>PPIA</t>
  </si>
  <si>
    <t>PPIA_HUMANPPIA</t>
  </si>
  <si>
    <t>P62942</t>
  </si>
  <si>
    <t>FKBP prolyl isomerase 1A</t>
  </si>
  <si>
    <t>FKBP1A</t>
  </si>
  <si>
    <t>FKB1A_HUMANFKBP1A</t>
  </si>
  <si>
    <t>P62979</t>
  </si>
  <si>
    <t>ribosomal protein S27a</t>
  </si>
  <si>
    <t>RPS27A</t>
  </si>
  <si>
    <t>RS27A_HUMANRPS27A</t>
  </si>
  <si>
    <t>P62987</t>
  </si>
  <si>
    <t>ubiquitin A-52 residue ribosomal protein fusion product 1</t>
  </si>
  <si>
    <t>UBA52</t>
  </si>
  <si>
    <t>RL40_HUMANUBA52</t>
  </si>
  <si>
    <t>P62993</t>
  </si>
  <si>
    <t>growth factor receptor bound protein 2</t>
  </si>
  <si>
    <t>GRB2</t>
  </si>
  <si>
    <t>GRB2_HUMANGRB2</t>
  </si>
  <si>
    <t>P62995</t>
  </si>
  <si>
    <t>transformer 2 beta homolog</t>
  </si>
  <si>
    <t>TRA2B</t>
  </si>
  <si>
    <t>TRA2B_HUMANTRA2B</t>
  </si>
  <si>
    <t>P63000</t>
  </si>
  <si>
    <t>Rac family small GTPase 1</t>
  </si>
  <si>
    <t>RAC1</t>
  </si>
  <si>
    <t>RAC1_HUMANRAC1</t>
  </si>
  <si>
    <t>P63010</t>
  </si>
  <si>
    <t>adaptor related protein complex 2 subunit beta 1</t>
  </si>
  <si>
    <t>AP2B1</t>
  </si>
  <si>
    <t>AP2B1_HUMANAP2B1</t>
  </si>
  <si>
    <t>P63027</t>
  </si>
  <si>
    <t>vesicle associated membrane protein 2</t>
  </si>
  <si>
    <t>VAMP2</t>
  </si>
  <si>
    <t>VAMP2_HUMANVAMP2</t>
  </si>
  <si>
    <t>P63092</t>
  </si>
  <si>
    <t>GNAS complex locus</t>
  </si>
  <si>
    <t>GNAS</t>
  </si>
  <si>
    <t>GNAS2_HUMAN;GNAS1_HUMANGNAS</t>
  </si>
  <si>
    <t>P63096</t>
  </si>
  <si>
    <t>G protein subunit alpha i1</t>
  </si>
  <si>
    <t>GNAI1</t>
  </si>
  <si>
    <t>GNAI1_HUMANGNAI1</t>
  </si>
  <si>
    <t>P63098</t>
  </si>
  <si>
    <t>protein phosphatase 3 regulatory subunit B, alpha</t>
  </si>
  <si>
    <t>PPP3R1</t>
  </si>
  <si>
    <t>CANB1_HUMANPPP3R1</t>
  </si>
  <si>
    <t>P63104</t>
  </si>
  <si>
    <t>tyrosine 3-monooxygenase/tryptophan 5-monooxygenase activation protein zeta</t>
  </si>
  <si>
    <t>YWHAZ</t>
  </si>
  <si>
    <t>1433Z_HUMANYWHAZ</t>
  </si>
  <si>
    <t>P63151</t>
  </si>
  <si>
    <t>protein phosphatase 2 regulatory subunit Balpha</t>
  </si>
  <si>
    <t>PPP2R2A</t>
  </si>
  <si>
    <t>2ABA_HUMANPPP2R2A</t>
  </si>
  <si>
    <t>P63165</t>
  </si>
  <si>
    <t>small ubiquitin like modifier 1</t>
  </si>
  <si>
    <t>SUMO1</t>
  </si>
  <si>
    <t>SUMO1_HUMANSUMO1</t>
  </si>
  <si>
    <t>P63167</t>
  </si>
  <si>
    <t>dynein light chain LC8-type 1</t>
  </si>
  <si>
    <t>DYNLL1</t>
  </si>
  <si>
    <t>DYL1_HUMANDYNLL1</t>
  </si>
  <si>
    <t>P63172</t>
  </si>
  <si>
    <t>dynein light chain Tctex-type 1</t>
  </si>
  <si>
    <t>DYNLT1</t>
  </si>
  <si>
    <t>DYLT1_HUMANDYNLT1</t>
  </si>
  <si>
    <t>P63173</t>
  </si>
  <si>
    <t>ribosomal protein L38</t>
  </si>
  <si>
    <t>RPL38</t>
  </si>
  <si>
    <t>RL38_HUMANRPL38</t>
  </si>
  <si>
    <t>P63208</t>
  </si>
  <si>
    <t>S-phase kinase associated protein 1</t>
  </si>
  <si>
    <t>SKP1</t>
  </si>
  <si>
    <t>SKP1_HUMANSKP1</t>
  </si>
  <si>
    <t>P63215</t>
  </si>
  <si>
    <t>G protein subunit gamma 3</t>
  </si>
  <si>
    <t>GNG3</t>
  </si>
  <si>
    <t>GBG3_HUMANGNG3</t>
  </si>
  <si>
    <t>P63218</t>
  </si>
  <si>
    <t>G protein subunit gamma 5</t>
  </si>
  <si>
    <t>GNG5</t>
  </si>
  <si>
    <t>GBG5_HUMANGNG5</t>
  </si>
  <si>
    <t>P63220</t>
  </si>
  <si>
    <t>ribosomal protein S21</t>
  </si>
  <si>
    <t>RPS21</t>
  </si>
  <si>
    <t>RS21_HUMANRPS21</t>
  </si>
  <si>
    <t>P63241</t>
  </si>
  <si>
    <t>eukaryotic translation initiation factor 5A</t>
  </si>
  <si>
    <t>EIF5A</t>
  </si>
  <si>
    <t>IF5A1_HUMANEIF5A</t>
  </si>
  <si>
    <t>P63244</t>
  </si>
  <si>
    <t>receptor for activated C kinase 1</t>
  </si>
  <si>
    <t>RACK1</t>
  </si>
  <si>
    <t>RACK1_HUMANRACK1</t>
  </si>
  <si>
    <t>P63261</t>
  </si>
  <si>
    <t>actin gamma 1</t>
  </si>
  <si>
    <t>ACTG1</t>
  </si>
  <si>
    <t>ACTG_HUMANACTG1</t>
  </si>
  <si>
    <t>P63272</t>
  </si>
  <si>
    <t>SPT4 homolog, DSIF elongation factor subunit</t>
  </si>
  <si>
    <t>SUPT4H1</t>
  </si>
  <si>
    <t>SPT4H_HUMANSUPT4H1</t>
  </si>
  <si>
    <t>P63279</t>
  </si>
  <si>
    <t>ubiquitin conjugating enzyme E2 I</t>
  </si>
  <si>
    <t>UBE2I</t>
  </si>
  <si>
    <t>UBC9_HUMANUBE2I</t>
  </si>
  <si>
    <t>P63313</t>
  </si>
  <si>
    <t>thymosin beta 10</t>
  </si>
  <si>
    <t>TMSB10</t>
  </si>
  <si>
    <t>TYB10_HUMANTMSB10</t>
  </si>
  <si>
    <t>P67775</t>
  </si>
  <si>
    <t>protein phosphatase 2 catalytic subunit alpha</t>
  </si>
  <si>
    <t>PPP2CA</t>
  </si>
  <si>
    <t>PP2AA_HUMANPPP2CA</t>
  </si>
  <si>
    <t>P67809</t>
  </si>
  <si>
    <t>Y-box binding protein 1</t>
  </si>
  <si>
    <t>YBX1</t>
  </si>
  <si>
    <t>YBOX1_HUMANYBX1</t>
  </si>
  <si>
    <t>P67812</t>
  </si>
  <si>
    <t>SEC11 homolog A, signal peptidase complex subunit</t>
  </si>
  <si>
    <t>SEC11A</t>
  </si>
  <si>
    <t>SC11A_HUMANSEC11A</t>
  </si>
  <si>
    <t>P67870</t>
  </si>
  <si>
    <t>casein kinase 2 beta</t>
  </si>
  <si>
    <t>CSNK2B</t>
  </si>
  <si>
    <t>CSK2B_HUMANCSNK2B</t>
  </si>
  <si>
    <t>P67936</t>
  </si>
  <si>
    <t>tropomyosin 4</t>
  </si>
  <si>
    <t>TPM4</t>
  </si>
  <si>
    <t>TPM4_HUMANTPM4</t>
  </si>
  <si>
    <t>P68036</t>
  </si>
  <si>
    <t>ubiquitin conjugating enzyme E2 L3</t>
  </si>
  <si>
    <t>UBE2L3</t>
  </si>
  <si>
    <t>UB2L3_HUMANUBE2L3</t>
  </si>
  <si>
    <t>P68104</t>
  </si>
  <si>
    <t>eukaryotic translation elongation factor 1 alpha 1</t>
  </si>
  <si>
    <t>EEF1A1</t>
  </si>
  <si>
    <t>EF1A1_HUMANEEF1A1</t>
  </si>
  <si>
    <t>P68133</t>
  </si>
  <si>
    <t>actin alpha 1, skeletal muscle</t>
  </si>
  <si>
    <t>ACTA1</t>
  </si>
  <si>
    <t>ACTS_HUMANACTA1</t>
  </si>
  <si>
    <t>P68363</t>
  </si>
  <si>
    <t>tubulin alpha 1b</t>
  </si>
  <si>
    <t>TUBA1B</t>
  </si>
  <si>
    <t>TBA1B_HUMANTUBA1B</t>
  </si>
  <si>
    <t>P68366</t>
  </si>
  <si>
    <t>tubulin alpha 4a</t>
  </si>
  <si>
    <t>TUBA4A</t>
  </si>
  <si>
    <t>TBA4A_HUMANTUBA4A</t>
  </si>
  <si>
    <t>P68371</t>
  </si>
  <si>
    <t>tubulin beta 4B class IVb</t>
  </si>
  <si>
    <t>TUBB4B</t>
  </si>
  <si>
    <t>TBB4B_HUMANTUBB4B</t>
  </si>
  <si>
    <t>P68400</t>
  </si>
  <si>
    <t>casein kinase 2 alpha 1</t>
  </si>
  <si>
    <t>CSNK2A1</t>
  </si>
  <si>
    <t>CSK21_HUMANCSNK2A1</t>
  </si>
  <si>
    <t>P68402</t>
  </si>
  <si>
    <t>platelet activating factor acetylhydrolase 1b catalytic subunit 2</t>
  </si>
  <si>
    <t>PAFAH1B2</t>
  </si>
  <si>
    <t>PA1B2_HUMANPAFAH1B2</t>
  </si>
  <si>
    <t>P68431</t>
  </si>
  <si>
    <t>H3 clustered histone 1</t>
  </si>
  <si>
    <t>H3C1</t>
  </si>
  <si>
    <t>H31_HUMAN;H32_HUMANH3C12;H3C13</t>
  </si>
  <si>
    <t>P68871</t>
  </si>
  <si>
    <t>hemoglobin subunit beta</t>
  </si>
  <si>
    <t>HBB</t>
  </si>
  <si>
    <t>HBB_HUMANHBB</t>
  </si>
  <si>
    <t>P69905</t>
  </si>
  <si>
    <t>hemoglobin subunit alpha 1</t>
  </si>
  <si>
    <t>HBA1</t>
  </si>
  <si>
    <t>HBA_HUMANHBA2</t>
  </si>
  <si>
    <t>P78316</t>
  </si>
  <si>
    <t>NOP14 nucleolar protein</t>
  </si>
  <si>
    <t>NOP14</t>
  </si>
  <si>
    <t>NOP14_HUMANNOP14</t>
  </si>
  <si>
    <t>P78318</t>
  </si>
  <si>
    <t>immunoglobulin binding protein 1</t>
  </si>
  <si>
    <t>IGBP1</t>
  </si>
  <si>
    <t>IGBP1_HUMANIGBP1</t>
  </si>
  <si>
    <t>P78324</t>
  </si>
  <si>
    <t>signal regulatory protein alpha</t>
  </si>
  <si>
    <t>SIRPA</t>
  </si>
  <si>
    <t>SHPS1_HUMANSIRPA</t>
  </si>
  <si>
    <t>P78325</t>
  </si>
  <si>
    <t>ADAM metallopeptidase domain 8</t>
  </si>
  <si>
    <t>ADAM8</t>
  </si>
  <si>
    <t>ADAM8_HUMANADAM8</t>
  </si>
  <si>
    <t>P78330</t>
  </si>
  <si>
    <t>phosphoserine phosphatase</t>
  </si>
  <si>
    <t>PSPH</t>
  </si>
  <si>
    <t>SERB_HUMANPSPH</t>
  </si>
  <si>
    <t>P78344</t>
  </si>
  <si>
    <t>eukaryotic translation initiation factor 4 gamma 2</t>
  </si>
  <si>
    <t>EIF4G2</t>
  </si>
  <si>
    <t>IF4G2_HUMANEIF4G2</t>
  </si>
  <si>
    <t>P78346</t>
  </si>
  <si>
    <t>ribonuclease P/MRP subunit p30</t>
  </si>
  <si>
    <t>RPP30</t>
  </si>
  <si>
    <t>RPP30_HUMANRPP30</t>
  </si>
  <si>
    <t>P78347</t>
  </si>
  <si>
    <t>general transcription factor IIi</t>
  </si>
  <si>
    <t>GTF2I</t>
  </si>
  <si>
    <t>GTF2I_HUMANGTF2I</t>
  </si>
  <si>
    <t>P78352</t>
  </si>
  <si>
    <t>discs large MAGUK scaffold protein 4</t>
  </si>
  <si>
    <t>DLG4</t>
  </si>
  <si>
    <t>DLG4_HUMANDLG4</t>
  </si>
  <si>
    <t>P78356</t>
  </si>
  <si>
    <t>phosphatidylinositol-5-phosphate 4-kinase type 2 beta</t>
  </si>
  <si>
    <t>PIP4K2B</t>
  </si>
  <si>
    <t>PI42B_HUMANPIP4K2B</t>
  </si>
  <si>
    <t>P78357</t>
  </si>
  <si>
    <t>contactin associated protein 1</t>
  </si>
  <si>
    <t>CNTNAP1</t>
  </si>
  <si>
    <t>CNTP1_HUMANCNTNAP1</t>
  </si>
  <si>
    <t>P78362</t>
  </si>
  <si>
    <t>SRSF protein kinase 2</t>
  </si>
  <si>
    <t>SRPK2</t>
  </si>
  <si>
    <t>SRPK2_HUMANSRPK2</t>
  </si>
  <si>
    <t>P78368</t>
  </si>
  <si>
    <t>casein kinase 1 gamma 2</t>
  </si>
  <si>
    <t>CSNK1G2</t>
  </si>
  <si>
    <t>KC1G2_HUMANCSNK1G2</t>
  </si>
  <si>
    <t>P78371</t>
  </si>
  <si>
    <t>chaperonin containing TCP1 subunit 2</t>
  </si>
  <si>
    <t>CCT2</t>
  </si>
  <si>
    <t>TCPB_HUMANCCT2</t>
  </si>
  <si>
    <t>P78380</t>
  </si>
  <si>
    <t>oxidized low density lipoprotein receptor 1</t>
  </si>
  <si>
    <t>OLR1</t>
  </si>
  <si>
    <t>OLR1_HUMANOLR1</t>
  </si>
  <si>
    <t>P78381</t>
  </si>
  <si>
    <t>solute carrier family 35 member A2</t>
  </si>
  <si>
    <t>SLC35A2</t>
  </si>
  <si>
    <t>S35A2_HUMANSLC35A2</t>
  </si>
  <si>
    <t>P78382</t>
  </si>
  <si>
    <t>solute carrier family 35 member A1</t>
  </si>
  <si>
    <t>SLC35A1</t>
  </si>
  <si>
    <t>S35A1_HUMANSLC35A1</t>
  </si>
  <si>
    <t>P78383</t>
  </si>
  <si>
    <t>solute carrier family 35 member B1</t>
  </si>
  <si>
    <t>SLC35B1</t>
  </si>
  <si>
    <t>S35B1_HUMANSLC35B1</t>
  </si>
  <si>
    <t>P78406</t>
  </si>
  <si>
    <t>ribonucleic acid export 1</t>
  </si>
  <si>
    <t>RAE1</t>
  </si>
  <si>
    <t>RAE1L_HUMANRAE1</t>
  </si>
  <si>
    <t>P78417</t>
  </si>
  <si>
    <t>glutathione S-transferase omega 1</t>
  </si>
  <si>
    <t>GSTO1</t>
  </si>
  <si>
    <t>GSTO1_HUMANGSTO1</t>
  </si>
  <si>
    <t>P78423</t>
  </si>
  <si>
    <t>C-X3-C motif chemokine ligand 1</t>
  </si>
  <si>
    <t>CX3CL1</t>
  </si>
  <si>
    <t>X3CL1_HUMANCX3CL1</t>
  </si>
  <si>
    <t>P78508</t>
  </si>
  <si>
    <t>potassium inwardly rectifying channel subfamily J member 10</t>
  </si>
  <si>
    <t>KCNJ10</t>
  </si>
  <si>
    <t>KCJ10_HUMANKCNJ10</t>
  </si>
  <si>
    <t>P78527</t>
  </si>
  <si>
    <t>protein kinase, DNA-activated, catalytic subunit</t>
  </si>
  <si>
    <t>PRKDC</t>
  </si>
  <si>
    <t>PRKDC_HUMANPRKDC</t>
  </si>
  <si>
    <t>P78536</t>
  </si>
  <si>
    <t>ADAM metallopeptidase domain 17</t>
  </si>
  <si>
    <t>ADAM17</t>
  </si>
  <si>
    <t>ADA17_HUMANADAM17</t>
  </si>
  <si>
    <t>P78537</t>
  </si>
  <si>
    <t>biogenesis of lysosomal organelles complex 1 subunit 1</t>
  </si>
  <si>
    <t>BLOC1S1</t>
  </si>
  <si>
    <t>BL1S1_HUMANBLOC1S1</t>
  </si>
  <si>
    <t>P78552</t>
  </si>
  <si>
    <t>interleukin 13 receptor subunit alpha 1</t>
  </si>
  <si>
    <t>IL13RA1</t>
  </si>
  <si>
    <t>I13R1_HUMANIL13RA1</t>
  </si>
  <si>
    <t>P78559</t>
  </si>
  <si>
    <t>microtubule associated protein 1A</t>
  </si>
  <si>
    <t>MAP1A</t>
  </si>
  <si>
    <t>MAP1A_HUMANMAP1A</t>
  </si>
  <si>
    <t>P79483</t>
  </si>
  <si>
    <t>major histocompatibility complex, class II, DR beta 3</t>
  </si>
  <si>
    <t>HLA-DRB3</t>
  </si>
  <si>
    <t>DRB3_HUMANHLA-DRB3</t>
  </si>
  <si>
    <t>P80217</t>
  </si>
  <si>
    <t>interferon induced protein 35</t>
  </si>
  <si>
    <t>IFI35</t>
  </si>
  <si>
    <t>IN35_HUMANIFI35</t>
  </si>
  <si>
    <t>P80303</t>
  </si>
  <si>
    <t>nucleobindin 2</t>
  </si>
  <si>
    <t>NUCB2</t>
  </si>
  <si>
    <t>NUCB2_HUMANNUCB2</t>
  </si>
  <si>
    <t>P80370</t>
  </si>
  <si>
    <t>delta like non-canonical Notch ligand 1</t>
  </si>
  <si>
    <t>DLK1</t>
  </si>
  <si>
    <t>DLK1_HUMANDLK1</t>
  </si>
  <si>
    <t>P80404</t>
  </si>
  <si>
    <t>4-aminobutyrate aminotransferase</t>
  </si>
  <si>
    <t>ABAT</t>
  </si>
  <si>
    <t>GABT_HUMANABAT</t>
  </si>
  <si>
    <t>P80723</t>
  </si>
  <si>
    <t>brain abundant membrane attached signal protein 1</t>
  </si>
  <si>
    <t>BASP1</t>
  </si>
  <si>
    <t>BASP1_HUMANBASP1</t>
  </si>
  <si>
    <t>P81605</t>
  </si>
  <si>
    <t>dermcidin</t>
  </si>
  <si>
    <t>DCD</t>
  </si>
  <si>
    <t>DCD_HUMANDCD</t>
  </si>
  <si>
    <t>P82094</t>
  </si>
  <si>
    <t>TATA element modulatory factor 1</t>
  </si>
  <si>
    <t>TMF1</t>
  </si>
  <si>
    <t>TMF1_HUMANTMF1</t>
  </si>
  <si>
    <t>P82650</t>
  </si>
  <si>
    <t>mitochondrial ribosomal protein S22</t>
  </si>
  <si>
    <t>MRPS22</t>
  </si>
  <si>
    <t>RT22_HUMANMRPS22</t>
  </si>
  <si>
    <t>P82663</t>
  </si>
  <si>
    <t>mitochondrial ribosomal protein S25</t>
  </si>
  <si>
    <t>MRPS25</t>
  </si>
  <si>
    <t>RT25_HUMANMRPS25</t>
  </si>
  <si>
    <t>P82664</t>
  </si>
  <si>
    <t>mitochondrial ribosomal protein S10</t>
  </si>
  <si>
    <t>MRPS10</t>
  </si>
  <si>
    <t>RT10_HUMANMRPS10</t>
  </si>
  <si>
    <t>P82673</t>
  </si>
  <si>
    <t>mitochondrial ribosomal protein S35</t>
  </si>
  <si>
    <t>MRPS35</t>
  </si>
  <si>
    <t>RT35_HUMANMRPS35</t>
  </si>
  <si>
    <t>P82675</t>
  </si>
  <si>
    <t>mitochondrial ribosomal protein S5</t>
  </si>
  <si>
    <t>MRPS5</t>
  </si>
  <si>
    <t>RT05_HUMANMRPS5</t>
  </si>
  <si>
    <t>P82909</t>
  </si>
  <si>
    <t>alpha-ketoglutarate dehydrogenase subunit 4</t>
  </si>
  <si>
    <t>KGD4</t>
  </si>
  <si>
    <t>KGD4_HUMANMRPS36</t>
  </si>
  <si>
    <t>P82912</t>
  </si>
  <si>
    <t>mitochondrial ribosomal protein S11</t>
  </si>
  <si>
    <t>MRPS11</t>
  </si>
  <si>
    <t>RT11_HUMANMRPS11</t>
  </si>
  <si>
    <t>P82914</t>
  </si>
  <si>
    <t>mitochondrial ribosomal protein S15</t>
  </si>
  <si>
    <t>MRPS15</t>
  </si>
  <si>
    <t>RT15_HUMANMRPS15</t>
  </si>
  <si>
    <t>P82921</t>
  </si>
  <si>
    <t>mitochondrial ribosomal protein S21</t>
  </si>
  <si>
    <t>MRPS21</t>
  </si>
  <si>
    <t>RT21_HUMANMRPS21</t>
  </si>
  <si>
    <t>P82930</t>
  </si>
  <si>
    <t>mitochondrial ribosomal protein S34</t>
  </si>
  <si>
    <t>MRPS34</t>
  </si>
  <si>
    <t>RT34_HUMANMRPS34</t>
  </si>
  <si>
    <t>P82932</t>
  </si>
  <si>
    <t>mitochondrial ribosomal protein S6</t>
  </si>
  <si>
    <t>MRPS6</t>
  </si>
  <si>
    <t>RT06_HUMANMRPS6</t>
  </si>
  <si>
    <t>P82933</t>
  </si>
  <si>
    <t>mitochondrial ribosomal protein S9</t>
  </si>
  <si>
    <t>MRPS9</t>
  </si>
  <si>
    <t>RT09_HUMANMRPS9</t>
  </si>
  <si>
    <t>P82970</t>
  </si>
  <si>
    <t>high mobility group nucleosome binding domain 5</t>
  </si>
  <si>
    <t>HMGN5</t>
  </si>
  <si>
    <t>HMGN5_HUMANHMGN5</t>
  </si>
  <si>
    <t>P82979</t>
  </si>
  <si>
    <t>SAP domain containing ribonucleoprotein</t>
  </si>
  <si>
    <t>SARNP</t>
  </si>
  <si>
    <t>SARNP_HUMANSARNP</t>
  </si>
  <si>
    <t>P83111</t>
  </si>
  <si>
    <t>lactamase beta</t>
  </si>
  <si>
    <t>LACTB</t>
  </si>
  <si>
    <t>LACTB_HUMANLACTB</t>
  </si>
  <si>
    <t>P83436</t>
  </si>
  <si>
    <t>component of oligomeric golgi complex 7</t>
  </si>
  <si>
    <t>COG7</t>
  </si>
  <si>
    <t>COG7_HUMANCOG7</t>
  </si>
  <si>
    <t>P83731</t>
  </si>
  <si>
    <t>ribosomal protein L24</t>
  </si>
  <si>
    <t>RPL24</t>
  </si>
  <si>
    <t>RL24_HUMANRPL24</t>
  </si>
  <si>
    <t>P83876</t>
  </si>
  <si>
    <t>thioredoxin like 4A</t>
  </si>
  <si>
    <t>TXNL4A</t>
  </si>
  <si>
    <t>TXN4A_HUMANTXNL4A</t>
  </si>
  <si>
    <t>P83881</t>
  </si>
  <si>
    <t>ribosomal protein L36a</t>
  </si>
  <si>
    <t>RPL36A</t>
  </si>
  <si>
    <t>RL36A_HUMANRPL36A</t>
  </si>
  <si>
    <t>P83916</t>
  </si>
  <si>
    <t>chromobox 1</t>
  </si>
  <si>
    <t>CBX1</t>
  </si>
  <si>
    <t>CBX1_HUMANCBX1</t>
  </si>
  <si>
    <t>P84022</t>
  </si>
  <si>
    <t>SMAD family member 3</t>
  </si>
  <si>
    <t>SMAD3</t>
  </si>
  <si>
    <t>SMAD3_HUMANSMAD3</t>
  </si>
  <si>
    <t>P84074</t>
  </si>
  <si>
    <t>hippocalcin</t>
  </si>
  <si>
    <t>HPCA</t>
  </si>
  <si>
    <t>HPCA_HUMANHPCA</t>
  </si>
  <si>
    <t>P84077</t>
  </si>
  <si>
    <t>ADP ribosylation factor 1</t>
  </si>
  <si>
    <t>ARF1</t>
  </si>
  <si>
    <t>ARF1_HUMANARF1</t>
  </si>
  <si>
    <t>P84085</t>
  </si>
  <si>
    <t>ADP ribosylation factor 5</t>
  </si>
  <si>
    <t>ARF5</t>
  </si>
  <si>
    <t>ARF5_HUMANARF5</t>
  </si>
  <si>
    <t>P84090</t>
  </si>
  <si>
    <t>ERH mRNA splicing and mitosis factor</t>
  </si>
  <si>
    <t>ERH</t>
  </si>
  <si>
    <t>ERH_HUMANERH</t>
  </si>
  <si>
    <t>P84095</t>
  </si>
  <si>
    <t>ras homolog family member G</t>
  </si>
  <si>
    <t>RHOG</t>
  </si>
  <si>
    <t>RHOG_HUMANRHOG</t>
  </si>
  <si>
    <t>P84098</t>
  </si>
  <si>
    <t>ribosomal protein L19</t>
  </si>
  <si>
    <t>RPL19</t>
  </si>
  <si>
    <t>RL19_HUMANRPL19</t>
  </si>
  <si>
    <t>P84101</t>
  </si>
  <si>
    <t>small EDRK-rich factor 2</t>
  </si>
  <si>
    <t>SERF2</t>
  </si>
  <si>
    <t>SERF2_HUMANSERF2</t>
  </si>
  <si>
    <t>P84103</t>
  </si>
  <si>
    <t>serine and arginine rich splicing factor 3</t>
  </si>
  <si>
    <t>SRSF3</t>
  </si>
  <si>
    <t>SRSF3_HUMANSRSF3</t>
  </si>
  <si>
    <t>P85037</t>
  </si>
  <si>
    <t>forkhead box K1</t>
  </si>
  <si>
    <t>FOXK1</t>
  </si>
  <si>
    <t>FOXK1_HUMANFOXK1</t>
  </si>
  <si>
    <t>P86397</t>
  </si>
  <si>
    <t>hydroxyacyl-thioester dehydratase type 2</t>
  </si>
  <si>
    <t>HTD2</t>
  </si>
  <si>
    <t>HTD2_HUMANHTD2</t>
  </si>
  <si>
    <t>P86790</t>
  </si>
  <si>
    <t>CCZ1 homolog, vacuolar protein trafficking and biogenesis associated</t>
  </si>
  <si>
    <t>CCZ1</t>
  </si>
  <si>
    <t>CCZ1B_HUMAN;CCZ1_HUMANCCZ1B;CCZ1</t>
  </si>
  <si>
    <t>P98082</t>
  </si>
  <si>
    <t>DAB adaptor protein 2</t>
  </si>
  <si>
    <t>DAB2</t>
  </si>
  <si>
    <t>DAB2_HUMANDAB2</t>
  </si>
  <si>
    <t>P98170</t>
  </si>
  <si>
    <t>X-linked inhibitor of apoptosis</t>
  </si>
  <si>
    <t>XIAP</t>
  </si>
  <si>
    <t>XIAP_HUMANXIAP</t>
  </si>
  <si>
    <t>P98171</t>
  </si>
  <si>
    <t>Rho GTPase activating protein 4</t>
  </si>
  <si>
    <t>ARHGAP4</t>
  </si>
  <si>
    <t>RHG04_HUMANARHGAP4</t>
  </si>
  <si>
    <t>P98172</t>
  </si>
  <si>
    <t>ephrin B1</t>
  </si>
  <si>
    <t>EFNB1</t>
  </si>
  <si>
    <t>EFNB1_HUMANEFNB1</t>
  </si>
  <si>
    <t>P98173</t>
  </si>
  <si>
    <t>FAM3 metabolism regulating signaling molecule A</t>
  </si>
  <si>
    <t>FAM3A</t>
  </si>
  <si>
    <t>FAM3A_HUMANFAM3A</t>
  </si>
  <si>
    <t>P98175</t>
  </si>
  <si>
    <t>RNA binding motif protein 10</t>
  </si>
  <si>
    <t>RBM10</t>
  </si>
  <si>
    <t>RBM10_HUMANRBM10</t>
  </si>
  <si>
    <t>P98179</t>
  </si>
  <si>
    <t>RNA binding motif protein 3</t>
  </si>
  <si>
    <t>RBM3</t>
  </si>
  <si>
    <t>RBM3_HUMANRBM3</t>
  </si>
  <si>
    <t>P98194</t>
  </si>
  <si>
    <t>ATPase secretory pathway Ca2+ transporting 1</t>
  </si>
  <si>
    <t>ATP2C1</t>
  </si>
  <si>
    <t>AT2C1_HUMANATP2C1</t>
  </si>
  <si>
    <t>P98196</t>
  </si>
  <si>
    <t>ATPase phospholipid transporting 11A</t>
  </si>
  <si>
    <t>ATP11A</t>
  </si>
  <si>
    <t>AT11A_HUMANATP11A</t>
  </si>
  <si>
    <t>P99999</t>
  </si>
  <si>
    <t>cytochrome c, somatic</t>
  </si>
  <si>
    <t>CYCS</t>
  </si>
  <si>
    <t>CYC_HUMANCYCS</t>
  </si>
  <si>
    <t>Q00013</t>
  </si>
  <si>
    <t>MAGUK p55 scaffold protein 1</t>
  </si>
  <si>
    <t>MPP1</t>
  </si>
  <si>
    <t>EM55_HUMANMPP1</t>
  </si>
  <si>
    <t>Q00059</t>
  </si>
  <si>
    <t>transcription factor A, mitochondrial</t>
  </si>
  <si>
    <t>TFAM</t>
  </si>
  <si>
    <t>TFAM_HUMANTFAM</t>
  </si>
  <si>
    <t>Q00169</t>
  </si>
  <si>
    <t>phosphatidylinositol transfer protein alpha</t>
  </si>
  <si>
    <t>PITPNA</t>
  </si>
  <si>
    <t>PIPNA_HUMANPITPNA</t>
  </si>
  <si>
    <t>Q00325</t>
  </si>
  <si>
    <t>solute carrier family 25 member 3</t>
  </si>
  <si>
    <t>SLC25A3</t>
  </si>
  <si>
    <t>MPCP_HUMANSLC25A3</t>
  </si>
  <si>
    <t>Q00341</t>
  </si>
  <si>
    <t>high density lipoprotein binding protein</t>
  </si>
  <si>
    <t>HDLBP</t>
  </si>
  <si>
    <t>VIGLN_HUMANHDLBP</t>
  </si>
  <si>
    <t>Q00403</t>
  </si>
  <si>
    <t>general transcription factor IIB</t>
  </si>
  <si>
    <t>GTF2B</t>
  </si>
  <si>
    <t>TF2B_HUMANGTF2B</t>
  </si>
  <si>
    <t>Q00535</t>
  </si>
  <si>
    <t>cyclin dependent kinase 5</t>
  </si>
  <si>
    <t>CDK5</t>
  </si>
  <si>
    <t>CDK5_HUMANCDK5</t>
  </si>
  <si>
    <t>Q00536</t>
  </si>
  <si>
    <t>cyclin dependent kinase 16</t>
  </si>
  <si>
    <t>CDK16</t>
  </si>
  <si>
    <t>CDK16_HUMANCDK16</t>
  </si>
  <si>
    <t>Q00577</t>
  </si>
  <si>
    <t>purine rich element binding protein A</t>
  </si>
  <si>
    <t>PURA</t>
  </si>
  <si>
    <t>PURA_HUMANPURA</t>
  </si>
  <si>
    <t>Q00610</t>
  </si>
  <si>
    <t>clathrin heavy chain</t>
  </si>
  <si>
    <t>CLTC</t>
  </si>
  <si>
    <t>CLH1_HUMANCLTC</t>
  </si>
  <si>
    <t>Q00613</t>
  </si>
  <si>
    <t>heat shock transcription factor 1</t>
  </si>
  <si>
    <t>HSF1</t>
  </si>
  <si>
    <t>HSF1_HUMANHSF1</t>
  </si>
  <si>
    <t>Q00653</t>
  </si>
  <si>
    <t>nuclear factor kappa B subunit 2</t>
  </si>
  <si>
    <t>NFKB2</t>
  </si>
  <si>
    <t>NFKB2_HUMANNFKB2</t>
  </si>
  <si>
    <t>Q00688</t>
  </si>
  <si>
    <t>FKBP prolyl isomerase 3</t>
  </si>
  <si>
    <t>FKBP3</t>
  </si>
  <si>
    <t>FKBP3_HUMANFKBP3</t>
  </si>
  <si>
    <t>Q00722</t>
  </si>
  <si>
    <t>phospholipase C beta 2</t>
  </si>
  <si>
    <t>PLCB2</t>
  </si>
  <si>
    <t>PLCB2_HUMANPLCB2</t>
  </si>
  <si>
    <t>Q00765</t>
  </si>
  <si>
    <t>receptor accessory protein 5</t>
  </si>
  <si>
    <t>REEP5</t>
  </si>
  <si>
    <t>REEP5_HUMANREEP5</t>
  </si>
  <si>
    <t>Q00796</t>
  </si>
  <si>
    <t>sorbitol dehydrogenase</t>
  </si>
  <si>
    <t>SORD</t>
  </si>
  <si>
    <t>DHSO_HUMANSORD</t>
  </si>
  <si>
    <t>Q00839</t>
  </si>
  <si>
    <t>heterogeneous nuclear ribonucleoprotein U</t>
  </si>
  <si>
    <t>HNRNPU</t>
  </si>
  <si>
    <t>HNRPU_HUMANHNRNPU</t>
  </si>
  <si>
    <t>Q01064</t>
  </si>
  <si>
    <t>phosphodiesterase 1B</t>
  </si>
  <si>
    <t>PDE1B</t>
  </si>
  <si>
    <t>PDE1B_HUMANPDE1B</t>
  </si>
  <si>
    <t>Q01081</t>
  </si>
  <si>
    <t>U2 small nuclear RNA auxiliary factor 1</t>
  </si>
  <si>
    <t>U2AF1</t>
  </si>
  <si>
    <t>U2AF1_HUMANU2AF1</t>
  </si>
  <si>
    <t>Q01082</t>
  </si>
  <si>
    <t>spectrin beta, non-erythrocytic 1</t>
  </si>
  <si>
    <t>SPTBN1</t>
  </si>
  <si>
    <t>SPTB2_HUMANSPTBN1</t>
  </si>
  <si>
    <t>Q01085</t>
  </si>
  <si>
    <t>TIA1 cytotoxic granule associated RNA binding protein like 1</t>
  </si>
  <si>
    <t>TIAL1</t>
  </si>
  <si>
    <t>TIAR_HUMANTIAL1</t>
  </si>
  <si>
    <t>Q01105</t>
  </si>
  <si>
    <t>SET nuclear proto-oncogene</t>
  </si>
  <si>
    <t>SET</t>
  </si>
  <si>
    <t>SET_HUMANSET</t>
  </si>
  <si>
    <t>Q01130</t>
  </si>
  <si>
    <t>serine and arginine rich splicing factor 2</t>
  </si>
  <si>
    <t>SRSF2</t>
  </si>
  <si>
    <t>SRSF2_HUMANSRSF2</t>
  </si>
  <si>
    <t>Q01151</t>
  </si>
  <si>
    <t>CD83 molecule</t>
  </si>
  <si>
    <t>CD83</t>
  </si>
  <si>
    <t>CD83_HUMANCD83</t>
  </si>
  <si>
    <t>Q01201</t>
  </si>
  <si>
    <t>RELB proto-oncogene, NF-kB subunit</t>
  </si>
  <si>
    <t>RELB</t>
  </si>
  <si>
    <t>RELB_HUMANRELB</t>
  </si>
  <si>
    <t>Q01415</t>
  </si>
  <si>
    <t>galactokinase 2</t>
  </si>
  <si>
    <t>GALK2</t>
  </si>
  <si>
    <t>GALK2_HUMANGALK2</t>
  </si>
  <si>
    <t>Q01432</t>
  </si>
  <si>
    <t>adenosine monophosphate deaminase 3</t>
  </si>
  <si>
    <t>AMPD3</t>
  </si>
  <si>
    <t>AMPD3_HUMANAMPD3</t>
  </si>
  <si>
    <t>Q01433</t>
  </si>
  <si>
    <t>adenosine monophosphate deaminase 2</t>
  </si>
  <si>
    <t>AMPD2</t>
  </si>
  <si>
    <t>AMPD2_HUMANAMPD2</t>
  </si>
  <si>
    <t>Q01459</t>
  </si>
  <si>
    <t>chitobiase</t>
  </si>
  <si>
    <t>CTBS</t>
  </si>
  <si>
    <t>DIAC_HUMANCTBS</t>
  </si>
  <si>
    <t>Q01469</t>
  </si>
  <si>
    <t>fatty acid binding protein 5</t>
  </si>
  <si>
    <t>FABP5</t>
  </si>
  <si>
    <t>FABP5_HUMANFABP5</t>
  </si>
  <si>
    <t>Q01484</t>
  </si>
  <si>
    <t>ankyrin 2</t>
  </si>
  <si>
    <t>ANK2</t>
  </si>
  <si>
    <t>ANK2_HUMANANK2</t>
  </si>
  <si>
    <t>Q01518</t>
  </si>
  <si>
    <t>cyclase associated actin cytoskeleton regulatory protein 1</t>
  </si>
  <si>
    <t>CAP1</t>
  </si>
  <si>
    <t>CAP1_HUMANCAP1</t>
  </si>
  <si>
    <t>Q01546</t>
  </si>
  <si>
    <t>keratin 76</t>
  </si>
  <si>
    <t>KRT76</t>
  </si>
  <si>
    <t>K22O_HUMANKRT76</t>
  </si>
  <si>
    <t>Q01581</t>
  </si>
  <si>
    <t>3-hydroxy-3-methylglutaryl-CoA synthase 1</t>
  </si>
  <si>
    <t>HMGCS1</t>
  </si>
  <si>
    <t>HMCS1_HUMANHMGCS1</t>
  </si>
  <si>
    <t>Q01650</t>
  </si>
  <si>
    <t>solute carrier family 7 member 5</t>
  </si>
  <si>
    <t>SLC7A5</t>
  </si>
  <si>
    <t>LAT1_HUMANSLC7A5</t>
  </si>
  <si>
    <t>Q01658</t>
  </si>
  <si>
    <t>down-regulator of transcription 1</t>
  </si>
  <si>
    <t>DR1</t>
  </si>
  <si>
    <t>NC2B_HUMANDR1</t>
  </si>
  <si>
    <t>Q01780</t>
  </si>
  <si>
    <t>exosome component 10</t>
  </si>
  <si>
    <t>EXOSC10</t>
  </si>
  <si>
    <t>EXOSX_HUMANEXOSC10</t>
  </si>
  <si>
    <t>Q01804</t>
  </si>
  <si>
    <t>OTU deubiquitinase 4</t>
  </si>
  <si>
    <t>OTUD4</t>
  </si>
  <si>
    <t>OTUD4_HUMANOTUD4</t>
  </si>
  <si>
    <t>Q01813</t>
  </si>
  <si>
    <t>phosphofructokinase, platelet</t>
  </si>
  <si>
    <t>PFKP</t>
  </si>
  <si>
    <t>PFKAP_HUMANPFKP</t>
  </si>
  <si>
    <t>Q01814</t>
  </si>
  <si>
    <t>ATPase plasma membrane Ca2+ transporting 2</t>
  </si>
  <si>
    <t>ATP2B2</t>
  </si>
  <si>
    <t>AT2B2_HUMANATP2B2</t>
  </si>
  <si>
    <t>Q01831</t>
  </si>
  <si>
    <t>XPC complex subunit, DNA damage recognition and repair factor</t>
  </si>
  <si>
    <t>XPC</t>
  </si>
  <si>
    <t>XPC_HUMANXPC</t>
  </si>
  <si>
    <t>Q01844</t>
  </si>
  <si>
    <t>EWS RNA binding protein 1</t>
  </si>
  <si>
    <t>EWSR1</t>
  </si>
  <si>
    <t>EWS_HUMANEWSR1</t>
  </si>
  <si>
    <t>Q01955</t>
  </si>
  <si>
    <t>collagen type IV alpha 3 chain</t>
  </si>
  <si>
    <t>COL4A3</t>
  </si>
  <si>
    <t>CO4A3_HUMANCOL4A3</t>
  </si>
  <si>
    <t>Q01968</t>
  </si>
  <si>
    <t>OCRL inositol polyphosphate-5-phosphatase</t>
  </si>
  <si>
    <t>OCRL</t>
  </si>
  <si>
    <t>OCRL_HUMANOCRL</t>
  </si>
  <si>
    <t>Q01970</t>
  </si>
  <si>
    <t>phospholipase C beta 3</t>
  </si>
  <si>
    <t>PLCB3</t>
  </si>
  <si>
    <t>PLCB3_HUMANPLCB3</t>
  </si>
  <si>
    <t>Q01995</t>
  </si>
  <si>
    <t>transgelin</t>
  </si>
  <si>
    <t>TAGLN</t>
  </si>
  <si>
    <t>TAGL_HUMANTAGLN</t>
  </si>
  <si>
    <t>Q02040</t>
  </si>
  <si>
    <t>A-kinase anchoring protein 17A</t>
  </si>
  <si>
    <t>AKAP17A</t>
  </si>
  <si>
    <t>AK17A_HUMANAKAP17A</t>
  </si>
  <si>
    <t>Q02083</t>
  </si>
  <si>
    <t>N-acylethanolamine acid amidase</t>
  </si>
  <si>
    <t>NAAA</t>
  </si>
  <si>
    <t>NAAA_HUMANNAAA</t>
  </si>
  <si>
    <t>Q02086</t>
  </si>
  <si>
    <t>Sp2 transcription factor</t>
  </si>
  <si>
    <t>SP2</t>
  </si>
  <si>
    <t>SP2_HUMANSP2</t>
  </si>
  <si>
    <t>Q02108</t>
  </si>
  <si>
    <t>guanylate cyclase 1 soluble subunit alpha 1</t>
  </si>
  <si>
    <t>GUCY1A1</t>
  </si>
  <si>
    <t>GCYA1_HUMANGUCY1A1</t>
  </si>
  <si>
    <t>Q02127</t>
  </si>
  <si>
    <t>dihydroorotate dehydrogenase (quinone)</t>
  </si>
  <si>
    <t>DHODH</t>
  </si>
  <si>
    <t>PYRD_HUMANDHODH</t>
  </si>
  <si>
    <t>Q02153</t>
  </si>
  <si>
    <t>guanylate cyclase 1 soluble subunit beta 1</t>
  </si>
  <si>
    <t>GUCY1B1</t>
  </si>
  <si>
    <t>GCYB1_HUMANGUCY1B1</t>
  </si>
  <si>
    <t>Q02218</t>
  </si>
  <si>
    <t>oxoglutarate dehydrogenase</t>
  </si>
  <si>
    <t>OGDH</t>
  </si>
  <si>
    <t>ODO1_HUMANOGDH</t>
  </si>
  <si>
    <t>Q02224</t>
  </si>
  <si>
    <t>centromere protein E</t>
  </si>
  <si>
    <t>CENPE</t>
  </si>
  <si>
    <t>CENPE_HUMANCENPE</t>
  </si>
  <si>
    <t>Q02246</t>
  </si>
  <si>
    <t>contactin 2</t>
  </si>
  <si>
    <t>CNTN2</t>
  </si>
  <si>
    <t>CNTN2_HUMANCNTN2</t>
  </si>
  <si>
    <t>Q02252</t>
  </si>
  <si>
    <t>aldehyde dehydrogenase 6 family member A1</t>
  </si>
  <si>
    <t>ALDH6A1</t>
  </si>
  <si>
    <t>MMSA_HUMANALDH6A1</t>
  </si>
  <si>
    <t>Q02318</t>
  </si>
  <si>
    <t>cytochrome P450 family 27 subfamily A member 1</t>
  </si>
  <si>
    <t>CYP27A1</t>
  </si>
  <si>
    <t>CP27A_HUMANCYP27A1</t>
  </si>
  <si>
    <t>Q02338</t>
  </si>
  <si>
    <t>3-hydroxybutyrate dehydrogenase 1</t>
  </si>
  <si>
    <t>BDH1</t>
  </si>
  <si>
    <t>BDH_HUMANBDH1</t>
  </si>
  <si>
    <t>Q02388</t>
  </si>
  <si>
    <t>collagen type VII alpha 1 chain</t>
  </si>
  <si>
    <t>COL7A1</t>
  </si>
  <si>
    <t>CO7A1_HUMANCOL7A1</t>
  </si>
  <si>
    <t>Q02410</t>
  </si>
  <si>
    <t>amyloid beta precursor protein binding family A member 1</t>
  </si>
  <si>
    <t>APBA1</t>
  </si>
  <si>
    <t>APBA1_HUMANAPBA1</t>
  </si>
  <si>
    <t>Q02413</t>
  </si>
  <si>
    <t>desmoglein 1</t>
  </si>
  <si>
    <t>DSG1</t>
  </si>
  <si>
    <t>DSG1_HUMANDSG1</t>
  </si>
  <si>
    <t>Q02447</t>
  </si>
  <si>
    <t>Sp3 transcription factor</t>
  </si>
  <si>
    <t>SP3</t>
  </si>
  <si>
    <t>SP3_HUMANSP3</t>
  </si>
  <si>
    <t>Q02539</t>
  </si>
  <si>
    <t>H1.1 linker histone, cluster member</t>
  </si>
  <si>
    <t>H1-1</t>
  </si>
  <si>
    <t>H11_HUMANH1-1</t>
  </si>
  <si>
    <t>Q02543</t>
  </si>
  <si>
    <t>ribosomal protein L18a</t>
  </si>
  <si>
    <t>RPL18A</t>
  </si>
  <si>
    <t>RL18A_HUMANRPL18A</t>
  </si>
  <si>
    <t>Q02556</t>
  </si>
  <si>
    <t>interferon regulatory factor 8</t>
  </si>
  <si>
    <t>IRF8</t>
  </si>
  <si>
    <t>IRF8_HUMANIRF8</t>
  </si>
  <si>
    <t>Q02641</t>
  </si>
  <si>
    <t>calcium voltage-gated channel auxiliary subunit beta 1</t>
  </si>
  <si>
    <t>CACNB1</t>
  </si>
  <si>
    <t>CACB1_HUMANCACNB1</t>
  </si>
  <si>
    <t>Q02742</t>
  </si>
  <si>
    <t>glucosaminyl (N-acetyl) transferase 1</t>
  </si>
  <si>
    <t>GCNT1</t>
  </si>
  <si>
    <t>GCNT1_HUMANGCNT1</t>
  </si>
  <si>
    <t>Q02750</t>
  </si>
  <si>
    <t>mitogen-activated protein kinase kinase 1</t>
  </si>
  <si>
    <t>MAP2K1</t>
  </si>
  <si>
    <t>MP2K1_HUMANMAP2K1</t>
  </si>
  <si>
    <t>Q02790</t>
  </si>
  <si>
    <t>FKBP prolyl isomerase 4</t>
  </si>
  <si>
    <t>FKBP4</t>
  </si>
  <si>
    <t>FKBP4_HUMANFKBP4</t>
  </si>
  <si>
    <t>Q02809</t>
  </si>
  <si>
    <t>procollagen-lysine,2-oxoglutarate 5-dioxygenase 1</t>
  </si>
  <si>
    <t>PLOD1</t>
  </si>
  <si>
    <t>PLOD1_HUMANPLOD1</t>
  </si>
  <si>
    <t>Q02818</t>
  </si>
  <si>
    <t>nucleobindin 1</t>
  </si>
  <si>
    <t>NUCB1</t>
  </si>
  <si>
    <t>NUCB1_HUMANNUCB1</t>
  </si>
  <si>
    <t>Q02878</t>
  </si>
  <si>
    <t>ribosomal protein L6</t>
  </si>
  <si>
    <t>RPL6</t>
  </si>
  <si>
    <t>RL6_HUMANRPL6</t>
  </si>
  <si>
    <t>Q02880</t>
  </si>
  <si>
    <t>DNA topoisomerase II beta</t>
  </si>
  <si>
    <t>TOP2B</t>
  </si>
  <si>
    <t>TOP2B_HUMANTOP2B</t>
  </si>
  <si>
    <t>Q02952</t>
  </si>
  <si>
    <t>A-kinase anchoring protein 12</t>
  </si>
  <si>
    <t>AKAP12</t>
  </si>
  <si>
    <t>AKA12_HUMANAKAP12</t>
  </si>
  <si>
    <t>Q02978</t>
  </si>
  <si>
    <t>solute carrier family 25 member 11</t>
  </si>
  <si>
    <t>SLC25A11</t>
  </si>
  <si>
    <t>M2OM_HUMANSLC25A11</t>
  </si>
  <si>
    <t>Q03001</t>
  </si>
  <si>
    <t>dystonin</t>
  </si>
  <si>
    <t>DST</t>
  </si>
  <si>
    <t>DYST_HUMANDST</t>
  </si>
  <si>
    <t>Q03013</t>
  </si>
  <si>
    <t>glutathione S-transferase mu 4</t>
  </si>
  <si>
    <t>GSTM4</t>
  </si>
  <si>
    <t>GSTM4_HUMANGSTM4</t>
  </si>
  <si>
    <t>Q03111</t>
  </si>
  <si>
    <t>MLLT1 super elongation complex subunit</t>
  </si>
  <si>
    <t>MLLT1</t>
  </si>
  <si>
    <t>ENL_HUMANMLLT1</t>
  </si>
  <si>
    <t>Q03113</t>
  </si>
  <si>
    <t>G protein subunit alpha 12</t>
  </si>
  <si>
    <t>GNA12</t>
  </si>
  <si>
    <t>GNA12_HUMANGNA12</t>
  </si>
  <si>
    <t>Q03135</t>
  </si>
  <si>
    <t>caveolin 1</t>
  </si>
  <si>
    <t>CAV1</t>
  </si>
  <si>
    <t>CAV1_HUMANCAV1</t>
  </si>
  <si>
    <t>Q03154</t>
  </si>
  <si>
    <t>aminoacylase 1</t>
  </si>
  <si>
    <t>ACY1</t>
  </si>
  <si>
    <t>ACY1_HUMANACY1</t>
  </si>
  <si>
    <t>Q03169</t>
  </si>
  <si>
    <t>TNF alpha induced protein 2</t>
  </si>
  <si>
    <t>TNFAIP2</t>
  </si>
  <si>
    <t>TNAP2_HUMANTNFAIP2</t>
  </si>
  <si>
    <t>Q03181</t>
  </si>
  <si>
    <t>peroxisome proliferator activated receptor delta</t>
  </si>
  <si>
    <t>PPARD</t>
  </si>
  <si>
    <t>PPARD_HUMANPPARD</t>
  </si>
  <si>
    <t>Q03188</t>
  </si>
  <si>
    <t>centromere protein C</t>
  </si>
  <si>
    <t>CENPC</t>
  </si>
  <si>
    <t>CENPC_HUMANCENPC</t>
  </si>
  <si>
    <t>Q03252</t>
  </si>
  <si>
    <t>lamin B2</t>
  </si>
  <si>
    <t>LMNB2</t>
  </si>
  <si>
    <t>LMNB2_HUMANLMNB2</t>
  </si>
  <si>
    <t>Q03405</t>
  </si>
  <si>
    <t>plasminogen activator, urokinase receptor</t>
  </si>
  <si>
    <t>PLAUR</t>
  </si>
  <si>
    <t>UPAR_HUMANPLAUR</t>
  </si>
  <si>
    <t>Q03426</t>
  </si>
  <si>
    <t>mevalonate kinase</t>
  </si>
  <si>
    <t>MVK</t>
  </si>
  <si>
    <t>KIME_HUMANMVK</t>
  </si>
  <si>
    <t>Q03468</t>
  </si>
  <si>
    <t>ERCC excision repair 6, chromatin remodeling factor</t>
  </si>
  <si>
    <t>ERCC6</t>
  </si>
  <si>
    <t>ERCC6_HUMANERCC6</t>
  </si>
  <si>
    <t>Q03518</t>
  </si>
  <si>
    <t>transporter 1, ATP binding cassette subfamily B member</t>
  </si>
  <si>
    <t>TAP1</t>
  </si>
  <si>
    <t>TAP1_HUMANTAP1</t>
  </si>
  <si>
    <t>Q03519</t>
  </si>
  <si>
    <t>transporter 2, ATP binding cassette subfamily B member</t>
  </si>
  <si>
    <t>TAP2</t>
  </si>
  <si>
    <t>TAP2_HUMANTAP2</t>
  </si>
  <si>
    <t>Q03701</t>
  </si>
  <si>
    <t>CCAAT enhancer binding protein zeta</t>
  </si>
  <si>
    <t>CEBPZ</t>
  </si>
  <si>
    <t>CEBPZ_HUMANCEBPZ</t>
  </si>
  <si>
    <t>Q03989</t>
  </si>
  <si>
    <t>AT-rich interaction domain 5A</t>
  </si>
  <si>
    <t>ARID5A</t>
  </si>
  <si>
    <t>ARI5A_HUMANARID5A</t>
  </si>
  <si>
    <t>Q04206</t>
  </si>
  <si>
    <t>RELA proto-oncogene, NF-kB subunit</t>
  </si>
  <si>
    <t>RELA</t>
  </si>
  <si>
    <t>TF65_HUMANRELA</t>
  </si>
  <si>
    <t>Q04323</t>
  </si>
  <si>
    <t>UBX domain protein 1</t>
  </si>
  <si>
    <t>UBXN1</t>
  </si>
  <si>
    <t>UBXN1_HUMANUBXN1</t>
  </si>
  <si>
    <t>Q04446</t>
  </si>
  <si>
    <t>1,4-alpha-glucan branching enzyme 1</t>
  </si>
  <si>
    <t>GBE1</t>
  </si>
  <si>
    <t>GLGB_HUMANGBE1</t>
  </si>
  <si>
    <t>Q04637</t>
  </si>
  <si>
    <t>eukaryotic translation initiation factor 4 gamma 1</t>
  </si>
  <si>
    <t>EIF4G1</t>
  </si>
  <si>
    <t>IF4G1_HUMANEIF4G1</t>
  </si>
  <si>
    <t>Q04656</t>
  </si>
  <si>
    <t>ATPase copper transporting alpha</t>
  </si>
  <si>
    <t>ATP7A</t>
  </si>
  <si>
    <t>ATP7A_HUMANATP7A</t>
  </si>
  <si>
    <t>Q04695</t>
  </si>
  <si>
    <t>keratin 17</t>
  </si>
  <si>
    <t>KRT17</t>
  </si>
  <si>
    <t>K1C17_HUMANKRT17</t>
  </si>
  <si>
    <t>Q04724</t>
  </si>
  <si>
    <t>TLE family member 1, transcriptional corepressor</t>
  </si>
  <si>
    <t>TLE1</t>
  </si>
  <si>
    <t>TLE1_HUMAN;TLE4_HUMANTLE1;TLE4</t>
  </si>
  <si>
    <t>Q04759</t>
  </si>
  <si>
    <t>protein kinase C theta</t>
  </si>
  <si>
    <t>PRKCQ</t>
  </si>
  <si>
    <t>KPCT_HUMANPRKCQ</t>
  </si>
  <si>
    <t>Q04760</t>
  </si>
  <si>
    <t>glyoxalase I</t>
  </si>
  <si>
    <t>GLO1</t>
  </si>
  <si>
    <t>LGUL_HUMANGLO1</t>
  </si>
  <si>
    <t>Q04837</t>
  </si>
  <si>
    <t>single stranded DNA binding protein 1</t>
  </si>
  <si>
    <t>SSBP1</t>
  </si>
  <si>
    <t>SSBP_HUMANSSBP1</t>
  </si>
  <si>
    <t>Q04864</t>
  </si>
  <si>
    <t>REL proto-oncogene, NF-kB subunit</t>
  </si>
  <si>
    <t>REL</t>
  </si>
  <si>
    <t>REL_HUMANREL</t>
  </si>
  <si>
    <t>Q04917</t>
  </si>
  <si>
    <t>tyrosine 3-monooxygenase/tryptophan 5-monooxygenase activation protein eta</t>
  </si>
  <si>
    <t>YWHAH</t>
  </si>
  <si>
    <t>1433F_HUMANYWHAH</t>
  </si>
  <si>
    <t>Q04941</t>
  </si>
  <si>
    <t>proteolipid protein 2</t>
  </si>
  <si>
    <t>PLP2</t>
  </si>
  <si>
    <t>PLP2_HUMANPLP2</t>
  </si>
  <si>
    <t>Q05048</t>
  </si>
  <si>
    <t>cleavage stimulation factor subunit 1</t>
  </si>
  <si>
    <t>CSTF1</t>
  </si>
  <si>
    <t>CSTF1_HUMANCSTF1</t>
  </si>
  <si>
    <t>Q05086</t>
  </si>
  <si>
    <t>ubiquitin protein ligase E3A</t>
  </si>
  <si>
    <t>UBE3A</t>
  </si>
  <si>
    <t>UBE3A_HUMANUBE3A</t>
  </si>
  <si>
    <t>Q05193</t>
  </si>
  <si>
    <t>dynamin 1</t>
  </si>
  <si>
    <t>DNM1</t>
  </si>
  <si>
    <t>DYN1_HUMANDNM1</t>
  </si>
  <si>
    <t>Q05209</t>
  </si>
  <si>
    <t>protein tyrosine phosphatase non-receptor type 12</t>
  </si>
  <si>
    <t>PTPN12</t>
  </si>
  <si>
    <t>PTN12_HUMANPTPN12</t>
  </si>
  <si>
    <t>Q05215</t>
  </si>
  <si>
    <t>early growth response 4</t>
  </si>
  <si>
    <t>EGR4</t>
  </si>
  <si>
    <t>EGR4_HUMANEGR4</t>
  </si>
  <si>
    <t>Q05329</t>
  </si>
  <si>
    <t>glutamate decarboxylase 2</t>
  </si>
  <si>
    <t>GAD2</t>
  </si>
  <si>
    <t>DCE2_HUMANGAD2</t>
  </si>
  <si>
    <t>Q05519</t>
  </si>
  <si>
    <t>serine and arginine rich splicing factor 11</t>
  </si>
  <si>
    <t>SRSF11</t>
  </si>
  <si>
    <t>SRS11_HUMANSRSF11</t>
  </si>
  <si>
    <t>Q05639</t>
  </si>
  <si>
    <t>eukaryotic translation elongation factor 1 alpha 2</t>
  </si>
  <si>
    <t>EEF1A2</t>
  </si>
  <si>
    <t>EF1A2_HUMANEEF1A2</t>
  </si>
  <si>
    <t>Q05655</t>
  </si>
  <si>
    <t>protein kinase C delta</t>
  </si>
  <si>
    <t>PRKCD</t>
  </si>
  <si>
    <t>KPCD_HUMANPRKCD</t>
  </si>
  <si>
    <t>Q05682</t>
  </si>
  <si>
    <t>caldesmon 1</t>
  </si>
  <si>
    <t>CALD1</t>
  </si>
  <si>
    <t>CALD1_HUMANCALD1</t>
  </si>
  <si>
    <t>Q05823</t>
  </si>
  <si>
    <t>ribonuclease L</t>
  </si>
  <si>
    <t>RNASEL</t>
  </si>
  <si>
    <t>RN5A_HUMANRNASEL</t>
  </si>
  <si>
    <t>Q05932</t>
  </si>
  <si>
    <t>folylpolyglutamate synthase</t>
  </si>
  <si>
    <t>FPGS</t>
  </si>
  <si>
    <t>FOLC_HUMANFPGS</t>
  </si>
  <si>
    <t>Q05D32</t>
  </si>
  <si>
    <t>CTD small phosphatase like 2</t>
  </si>
  <si>
    <t>CTDSPL2</t>
  </si>
  <si>
    <t>CTSL2_HUMANCTDSPL2</t>
  </si>
  <si>
    <t>Q06124</t>
  </si>
  <si>
    <t>protein tyrosine phosphatase non-receptor type 11</t>
  </si>
  <si>
    <t>PTPN11</t>
  </si>
  <si>
    <t>PTN11_HUMANPTPN11</t>
  </si>
  <si>
    <t>Q06136</t>
  </si>
  <si>
    <t>3-ketodihydrosphingosine reductase</t>
  </si>
  <si>
    <t>KDSR</t>
  </si>
  <si>
    <t>KDSR_HUMANKDSR</t>
  </si>
  <si>
    <t>Q06187</t>
  </si>
  <si>
    <t>Bruton tyrosine kinase</t>
  </si>
  <si>
    <t>BTK</t>
  </si>
  <si>
    <t>BTK_HUMANBTK</t>
  </si>
  <si>
    <t>Q06203</t>
  </si>
  <si>
    <t>phosphoribosyl pyrophosphate amidotransferase</t>
  </si>
  <si>
    <t>PPAT</t>
  </si>
  <si>
    <t>PUR1_HUMANPPAT</t>
  </si>
  <si>
    <t>Q06210</t>
  </si>
  <si>
    <t>glutamine--fructose-6-phosphate transaminase 1</t>
  </si>
  <si>
    <t>GFPT1</t>
  </si>
  <si>
    <t>GFPT1_HUMANGFPT1</t>
  </si>
  <si>
    <t>Q06265</t>
  </si>
  <si>
    <t>exosome component 9</t>
  </si>
  <si>
    <t>EXOSC9</t>
  </si>
  <si>
    <t>EXOS9_HUMANEXOSC9</t>
  </si>
  <si>
    <t>Q06323</t>
  </si>
  <si>
    <t>proteasome activator subunit 1</t>
  </si>
  <si>
    <t>PSME1</t>
  </si>
  <si>
    <t>PSME1_HUMANPSME1</t>
  </si>
  <si>
    <t>Q06330</t>
  </si>
  <si>
    <t>recombination signal binding protein for immunoglobulin kappa J region</t>
  </si>
  <si>
    <t>RBPJ</t>
  </si>
  <si>
    <t>SUH_HUMANRBPJ</t>
  </si>
  <si>
    <t>Q06413</t>
  </si>
  <si>
    <t>myocyte enhancer factor 2C</t>
  </si>
  <si>
    <t>MEF2C</t>
  </si>
  <si>
    <t>MEF2C_HUMANMEF2C</t>
  </si>
  <si>
    <t>Q06481</t>
  </si>
  <si>
    <t>amyloid beta precursor like protein 2</t>
  </si>
  <si>
    <t>APLP2</t>
  </si>
  <si>
    <t>APLP2_HUMANAPLP2</t>
  </si>
  <si>
    <t>Q06546</t>
  </si>
  <si>
    <t>GA binding protein transcription factor subunit alpha</t>
  </si>
  <si>
    <t>GABPA</t>
  </si>
  <si>
    <t>GABPA_HUMANGABPA</t>
  </si>
  <si>
    <t>Q06643</t>
  </si>
  <si>
    <t>lymphotoxin beta</t>
  </si>
  <si>
    <t>LTB</t>
  </si>
  <si>
    <t>TNFC_HUMANLTB</t>
  </si>
  <si>
    <t>Q06787</t>
  </si>
  <si>
    <t>fragile X messenger ribonucleoprotein 1</t>
  </si>
  <si>
    <t>FMR1</t>
  </si>
  <si>
    <t>FMR1_HUMANFMR1</t>
  </si>
  <si>
    <t>Q06830</t>
  </si>
  <si>
    <t>peroxiredoxin 1</t>
  </si>
  <si>
    <t>PRDX1</t>
  </si>
  <si>
    <t>PRDX1_HUMANPRDX1</t>
  </si>
  <si>
    <t>Q07020</t>
  </si>
  <si>
    <t>ribosomal protein L18</t>
  </si>
  <si>
    <t>RPL18</t>
  </si>
  <si>
    <t>RL18_HUMANRPL18</t>
  </si>
  <si>
    <t>Q07021</t>
  </si>
  <si>
    <t>complement C1q binding protein</t>
  </si>
  <si>
    <t>C1QBP</t>
  </si>
  <si>
    <t>C1QBP_HUMANC1QBP</t>
  </si>
  <si>
    <t>Q07065</t>
  </si>
  <si>
    <t>cytoskeleton associated protein 4</t>
  </si>
  <si>
    <t>CKAP4</t>
  </si>
  <si>
    <t>CKAP4_HUMANCKAP4</t>
  </si>
  <si>
    <t>Q07157</t>
  </si>
  <si>
    <t>tight junction protein 1</t>
  </si>
  <si>
    <t>TJP1</t>
  </si>
  <si>
    <t>ZO1_HUMANTJP1</t>
  </si>
  <si>
    <t>Q07666</t>
  </si>
  <si>
    <t>KH RNA binding domain containing, signal transduction associated 1</t>
  </si>
  <si>
    <t>KHDRBS1</t>
  </si>
  <si>
    <t>KHDR1_HUMANKHDRBS1</t>
  </si>
  <si>
    <t>Q07812</t>
  </si>
  <si>
    <t>BCL2 associated X, apoptosis regulator</t>
  </si>
  <si>
    <t>BAX</t>
  </si>
  <si>
    <t>BAX_HUMANBAX</t>
  </si>
  <si>
    <t>Q07817</t>
  </si>
  <si>
    <t>BCL2 like 1</t>
  </si>
  <si>
    <t>BCL2L1</t>
  </si>
  <si>
    <t>B2CL1_HUMANBCL2L1</t>
  </si>
  <si>
    <t>Q07866</t>
  </si>
  <si>
    <t>kinesin light chain 1</t>
  </si>
  <si>
    <t>KLC1</t>
  </si>
  <si>
    <t>KLC1_HUMANKLC1</t>
  </si>
  <si>
    <t>Q07954</t>
  </si>
  <si>
    <t>LDL receptor related protein 1</t>
  </si>
  <si>
    <t>LRP1</t>
  </si>
  <si>
    <t>LRP1_HUMANLRP1</t>
  </si>
  <si>
    <t>Q07955</t>
  </si>
  <si>
    <t>serine and arginine rich splicing factor 1</t>
  </si>
  <si>
    <t>SRSF1</t>
  </si>
  <si>
    <t>SRSF1_HUMANSRSF1</t>
  </si>
  <si>
    <t>Q07960</t>
  </si>
  <si>
    <t>Rho GTPase activating protein 1</t>
  </si>
  <si>
    <t>ARHGAP1</t>
  </si>
  <si>
    <t>RHG01_HUMANARHGAP1</t>
  </si>
  <si>
    <t>Q08170</t>
  </si>
  <si>
    <t>serine and arginine rich splicing factor 4</t>
  </si>
  <si>
    <t>SRSF4</t>
  </si>
  <si>
    <t>SRSF4_HUMANSRSF4</t>
  </si>
  <si>
    <t>Q08188</t>
  </si>
  <si>
    <t>transglutaminase 3</t>
  </si>
  <si>
    <t>TGM3</t>
  </si>
  <si>
    <t>TGM3_HUMANTGM3</t>
  </si>
  <si>
    <t>Q08209</t>
  </si>
  <si>
    <t>protein phosphatase 3 catalytic subunit alpha</t>
  </si>
  <si>
    <t>PPP3CA</t>
  </si>
  <si>
    <t>PP2BA_HUMANPPP3CA</t>
  </si>
  <si>
    <t>Q08211</t>
  </si>
  <si>
    <t>DExH-box helicase 9</t>
  </si>
  <si>
    <t>DHX9</t>
  </si>
  <si>
    <t>DHX9_HUMANDHX9</t>
  </si>
  <si>
    <t>Q08257</t>
  </si>
  <si>
    <t>crystallin zeta</t>
  </si>
  <si>
    <t>CRYZ</t>
  </si>
  <si>
    <t>QOR_HUMANCRYZ</t>
  </si>
  <si>
    <t>Q08334</t>
  </si>
  <si>
    <t>interleukin 10 receptor subunit beta</t>
  </si>
  <si>
    <t>IL10RB</t>
  </si>
  <si>
    <t>I10R2_HUMANIL10RB</t>
  </si>
  <si>
    <t>Q08357</t>
  </si>
  <si>
    <t>solute carrier family 20 member 2</t>
  </si>
  <si>
    <t>SLC20A2</t>
  </si>
  <si>
    <t>S20A2_HUMANSLC20A2</t>
  </si>
  <si>
    <t>Q08378</t>
  </si>
  <si>
    <t>golgin A3</t>
  </si>
  <si>
    <t>GOLGA3</t>
  </si>
  <si>
    <t>GOGA3_HUMANGOLGA3</t>
  </si>
  <si>
    <t>Q08379</t>
  </si>
  <si>
    <t>golgin A2</t>
  </si>
  <si>
    <t>GOLGA2</t>
  </si>
  <si>
    <t>GOGA2_HUMANGOLGA2</t>
  </si>
  <si>
    <t>Q08426</t>
  </si>
  <si>
    <t>enoyl-CoA hydratase and 3-hydroxyacyl CoA dehydrogenase</t>
  </si>
  <si>
    <t>EHHADH</t>
  </si>
  <si>
    <t>ECHP_HUMANEHHADH</t>
  </si>
  <si>
    <t>Q08431</t>
  </si>
  <si>
    <t>milk fat globule EGF and factor V/VIII domain containing</t>
  </si>
  <si>
    <t>MFGE8</t>
  </si>
  <si>
    <t>MFGM_HUMANMFGE8</t>
  </si>
  <si>
    <t>Q08477</t>
  </si>
  <si>
    <t>cytochrome P450 family 4 subfamily F member 3</t>
  </si>
  <si>
    <t>CYP4F3</t>
  </si>
  <si>
    <t>CP4F3_HUMANCYP4F3</t>
  </si>
  <si>
    <t>Q08554</t>
  </si>
  <si>
    <t>desmocollin 1</t>
  </si>
  <si>
    <t>DSC1</t>
  </si>
  <si>
    <t>DSC1_HUMANDSC1</t>
  </si>
  <si>
    <t>Q08623</t>
  </si>
  <si>
    <t>pseudouridine 5'-phosphatase</t>
  </si>
  <si>
    <t>PUDP</t>
  </si>
  <si>
    <t>HDHD1_HUMANPUDP</t>
  </si>
  <si>
    <t>Q08722</t>
  </si>
  <si>
    <t>CD47 molecule</t>
  </si>
  <si>
    <t>CD47</t>
  </si>
  <si>
    <t>CD47_HUMANCD47</t>
  </si>
  <si>
    <t>Q08752</t>
  </si>
  <si>
    <t>peptidylprolyl isomerase D</t>
  </si>
  <si>
    <t>PPID</t>
  </si>
  <si>
    <t>PPID_HUMANPPID</t>
  </si>
  <si>
    <t>Q08945</t>
  </si>
  <si>
    <t>structure specific recognition protein 1</t>
  </si>
  <si>
    <t>SSRP1</t>
  </si>
  <si>
    <t>SSRP1_HUMANSSRP1</t>
  </si>
  <si>
    <t>Q08AD1</t>
  </si>
  <si>
    <t>calmodulin regulated spectrin associated protein family member 2</t>
  </si>
  <si>
    <t>CAMSAP2</t>
  </si>
  <si>
    <t>CAMP2_HUMANCAMSAP2</t>
  </si>
  <si>
    <t>Q08AF3</t>
  </si>
  <si>
    <t>schlafen family member 5</t>
  </si>
  <si>
    <t>SLFN5</t>
  </si>
  <si>
    <t>SLFN5_HUMANSLFN5</t>
  </si>
  <si>
    <t>Q08AM6</t>
  </si>
  <si>
    <t>VAC14 component of PIKFYVE complex</t>
  </si>
  <si>
    <t>VAC14</t>
  </si>
  <si>
    <t>VAC14_HUMANVAC14</t>
  </si>
  <si>
    <t>Q08ET2</t>
  </si>
  <si>
    <t>sialic acid binding Ig like lectin 14</t>
  </si>
  <si>
    <t>SIGLEC14</t>
  </si>
  <si>
    <t>SIG14_HUMANSIGLEC14</t>
  </si>
  <si>
    <t>Q08J23</t>
  </si>
  <si>
    <t>NOP2/Sun RNA methyltransferase 2</t>
  </si>
  <si>
    <t>NSUN2</t>
  </si>
  <si>
    <t>NSUN2_HUMANNSUN2</t>
  </si>
  <si>
    <t>Q09028</t>
  </si>
  <si>
    <t>RB binding protein 4, chromatin remodeling factor</t>
  </si>
  <si>
    <t>RBBP4</t>
  </si>
  <si>
    <t>RBBP4_HUMANRBBP4</t>
  </si>
  <si>
    <t>Q09161</t>
  </si>
  <si>
    <t>nuclear cap binding protein subunit 1</t>
  </si>
  <si>
    <t>NCBP1</t>
  </si>
  <si>
    <t>NCBP1_HUMANNCBP1</t>
  </si>
  <si>
    <t>Q09328</t>
  </si>
  <si>
    <t>alpha-1,6-mannosylglycoprotein 6-beta-N-acetylglucosaminyltransferase</t>
  </si>
  <si>
    <t>MGAT5</t>
  </si>
  <si>
    <t>MGT5A_HUMANMGAT5</t>
  </si>
  <si>
    <t>Q09472</t>
  </si>
  <si>
    <t>E1A binding protein p300</t>
  </si>
  <si>
    <t>EP300</t>
  </si>
  <si>
    <t>EP300_HUMANEP300</t>
  </si>
  <si>
    <t>Q09666</t>
  </si>
  <si>
    <t>AHNAK nucleoprotein</t>
  </si>
  <si>
    <t>AHNAK</t>
  </si>
  <si>
    <t>AHNK_HUMANAHNAK</t>
  </si>
  <si>
    <t>Q0IIM8</t>
  </si>
  <si>
    <t>TBC1 domain family member 8B</t>
  </si>
  <si>
    <t>TBC1D8B</t>
  </si>
  <si>
    <t>TBC8B_HUMANTBC1D8B</t>
  </si>
  <si>
    <t>Q0JRZ9</t>
  </si>
  <si>
    <t>FCH and mu domain containing endocytic adaptor 2</t>
  </si>
  <si>
    <t>FCHO2</t>
  </si>
  <si>
    <t>FCHO2_HUMANFCHO2</t>
  </si>
  <si>
    <t>Q0P6H9</t>
  </si>
  <si>
    <t>transmembrane protein 62</t>
  </si>
  <si>
    <t>TMEM62</t>
  </si>
  <si>
    <t>TMM62_HUMANTMEM62</t>
  </si>
  <si>
    <t>Q0PNE2</t>
  </si>
  <si>
    <t>elongator acetyltransferase complex subunit 6</t>
  </si>
  <si>
    <t>ELP6</t>
  </si>
  <si>
    <t>ELP6_HUMANELP6</t>
  </si>
  <si>
    <t>Q0VD83</t>
  </si>
  <si>
    <t>apolipoprotein B receptor</t>
  </si>
  <si>
    <t>APOBR</t>
  </si>
  <si>
    <t>APOBR_HUMANAPOBR</t>
  </si>
  <si>
    <t>Q0VDF9</t>
  </si>
  <si>
    <t>heat shock protein family A (Hsp70) member 14</t>
  </si>
  <si>
    <t>HSPA14</t>
  </si>
  <si>
    <t>HSP7E_HUMANHSPA14</t>
  </si>
  <si>
    <t>Q0VDG4</t>
  </si>
  <si>
    <t>secernin 3</t>
  </si>
  <si>
    <t>SCRN3</t>
  </si>
  <si>
    <t>SCRN3_HUMANSCRN3</t>
  </si>
  <si>
    <t>Q0VGL1</t>
  </si>
  <si>
    <t>late endosomal/lysosomal adaptor, MAPK and MTOR activator 4</t>
  </si>
  <si>
    <t>LAMTOR4</t>
  </si>
  <si>
    <t>LTOR4_HUMANLAMTOR4</t>
  </si>
  <si>
    <t>Q10469</t>
  </si>
  <si>
    <t>alpha-1,6-mannosyl-glycoprotein 2-beta-N-acetylglucosaminyltransferase</t>
  </si>
  <si>
    <t>MGAT2</t>
  </si>
  <si>
    <t>MGAT2_HUMANMGAT2</t>
  </si>
  <si>
    <t>Q10471</t>
  </si>
  <si>
    <t>polypeptide N-acetylgalactosaminyltransferase 2</t>
  </si>
  <si>
    <t>GALNT2</t>
  </si>
  <si>
    <t>GALT2_HUMANGALNT2</t>
  </si>
  <si>
    <t>Q10472</t>
  </si>
  <si>
    <t>polypeptide N-acetylgalactosaminyltransferase 1</t>
  </si>
  <si>
    <t>GALNT1</t>
  </si>
  <si>
    <t>GALT1_HUMANGALNT1</t>
  </si>
  <si>
    <t>Q10567</t>
  </si>
  <si>
    <t>adaptor related protein complex 1 subunit beta 1</t>
  </si>
  <si>
    <t>AP1B1</t>
  </si>
  <si>
    <t>AP1B1_HUMANAP1B1</t>
  </si>
  <si>
    <t>Q10570</t>
  </si>
  <si>
    <t>cleavage and polyadenylation specific factor 1</t>
  </si>
  <si>
    <t>CPSF1</t>
  </si>
  <si>
    <t>CPSF1_HUMANCPSF1</t>
  </si>
  <si>
    <t>Q10586</t>
  </si>
  <si>
    <t>D-box binding PAR bZIP transcription factor</t>
  </si>
  <si>
    <t>DBP</t>
  </si>
  <si>
    <t>DBP_HUMANDBP</t>
  </si>
  <si>
    <t>Q10588</t>
  </si>
  <si>
    <t>bone marrow stromal cell antigen 1</t>
  </si>
  <si>
    <t>BST1</t>
  </si>
  <si>
    <t>BST1_HUMANBST1</t>
  </si>
  <si>
    <t>Q10589</t>
  </si>
  <si>
    <t>bone marrow stromal cell antigen 2</t>
  </si>
  <si>
    <t>BST2</t>
  </si>
  <si>
    <t>BST2_HUMANBST2</t>
  </si>
  <si>
    <t>Q10713</t>
  </si>
  <si>
    <t>peptidase, mitochondrial processing subunit alpha</t>
  </si>
  <si>
    <t>PMPCA</t>
  </si>
  <si>
    <t>MPPA_HUMANPMPCA</t>
  </si>
  <si>
    <t>Q11201</t>
  </si>
  <si>
    <t>ST3 beta-galactoside alpha-2,3-sialyltransferase 1</t>
  </si>
  <si>
    <t>ST3GAL1</t>
  </si>
  <si>
    <t>SIA4A_HUMANST3GAL1</t>
  </si>
  <si>
    <t>Q12756</t>
  </si>
  <si>
    <t>kinesin family member 1A</t>
  </si>
  <si>
    <t>KIF1A</t>
  </si>
  <si>
    <t>KIF1A_HUMANKIF1A</t>
  </si>
  <si>
    <t>Q12765</t>
  </si>
  <si>
    <t>secernin 1</t>
  </si>
  <si>
    <t>SCRN1</t>
  </si>
  <si>
    <t>SCRN1_HUMANSCRN1</t>
  </si>
  <si>
    <t>Q12767</t>
  </si>
  <si>
    <t>transmembrane protein 94</t>
  </si>
  <si>
    <t>TMEM94</t>
  </si>
  <si>
    <t>TMM94_HUMANTMEM94</t>
  </si>
  <si>
    <t>Q12768</t>
  </si>
  <si>
    <t>WASH complex subunit 5</t>
  </si>
  <si>
    <t>WASHC5</t>
  </si>
  <si>
    <t>WASC5_HUMANWASHC5</t>
  </si>
  <si>
    <t>Q12769</t>
  </si>
  <si>
    <t>nucleoporin 160</t>
  </si>
  <si>
    <t>NUP160</t>
  </si>
  <si>
    <t>NU160_HUMANNUP160</t>
  </si>
  <si>
    <t>Q12770</t>
  </si>
  <si>
    <t>SREBF chaperone</t>
  </si>
  <si>
    <t>SCAP</t>
  </si>
  <si>
    <t>SCAP_HUMANSCAP</t>
  </si>
  <si>
    <t>Q12772</t>
  </si>
  <si>
    <t>sterol regulatory element binding transcription factor 2</t>
  </si>
  <si>
    <t>SREBF2</t>
  </si>
  <si>
    <t>SRBP2_HUMANSREBF2</t>
  </si>
  <si>
    <t>Q12788</t>
  </si>
  <si>
    <t>transducin beta like 3</t>
  </si>
  <si>
    <t>TBL3</t>
  </si>
  <si>
    <t>TBL3_HUMANTBL3</t>
  </si>
  <si>
    <t>Q12789</t>
  </si>
  <si>
    <t>general transcription factor IIIC subunit 1</t>
  </si>
  <si>
    <t>GTF3C1</t>
  </si>
  <si>
    <t>TF3C1_HUMANGTF3C1</t>
  </si>
  <si>
    <t>Q12792</t>
  </si>
  <si>
    <t>twinfilin actin binding protein 1</t>
  </si>
  <si>
    <t>TWF1</t>
  </si>
  <si>
    <t>TWF1_HUMANTWF1</t>
  </si>
  <si>
    <t>Q12797</t>
  </si>
  <si>
    <t>aspartate beta-hydroxylase</t>
  </si>
  <si>
    <t>ASPH</t>
  </si>
  <si>
    <t>ASPH_HUMANASPH</t>
  </si>
  <si>
    <t>Q12800</t>
  </si>
  <si>
    <t>transcription factor CP2</t>
  </si>
  <si>
    <t>TFCP2</t>
  </si>
  <si>
    <t>TFCP2_HUMANTFCP2</t>
  </si>
  <si>
    <t>Q12802</t>
  </si>
  <si>
    <t>A-kinase anchoring protein 13</t>
  </si>
  <si>
    <t>AKAP13</t>
  </si>
  <si>
    <t>AKP13_HUMANAKAP13</t>
  </si>
  <si>
    <t>Q12830</t>
  </si>
  <si>
    <t>bromodomain PHD finger transcription factor</t>
  </si>
  <si>
    <t>BPTF</t>
  </si>
  <si>
    <t>BPTF_HUMANBPTF</t>
  </si>
  <si>
    <t>Q12841</t>
  </si>
  <si>
    <t>follistatin like 1</t>
  </si>
  <si>
    <t>FSTL1</t>
  </si>
  <si>
    <t>FSTL1_HUMANFSTL1</t>
  </si>
  <si>
    <t>Q12846</t>
  </si>
  <si>
    <t>syntaxin 4</t>
  </si>
  <si>
    <t>STX4</t>
  </si>
  <si>
    <t>STX4_HUMANSTX4</t>
  </si>
  <si>
    <t>Q12849</t>
  </si>
  <si>
    <t>G-rich RNA sequence binding factor 1</t>
  </si>
  <si>
    <t>GRSF1</t>
  </si>
  <si>
    <t>GRSF1_HUMANGRSF1</t>
  </si>
  <si>
    <t>Q12860</t>
  </si>
  <si>
    <t>contactin 1</t>
  </si>
  <si>
    <t>CNTN1</t>
  </si>
  <si>
    <t>CNTN1_HUMANCNTN1</t>
  </si>
  <si>
    <t>Q12866</t>
  </si>
  <si>
    <t>MER proto-oncogene, tyrosine kinase</t>
  </si>
  <si>
    <t>MERTK</t>
  </si>
  <si>
    <t>MERTK_HUMANMERTK</t>
  </si>
  <si>
    <t>Q12873</t>
  </si>
  <si>
    <t>chromodomain helicase DNA binding protein 3</t>
  </si>
  <si>
    <t>CHD3</t>
  </si>
  <si>
    <t>CHD3_HUMANCHD3</t>
  </si>
  <si>
    <t>Q12874</t>
  </si>
  <si>
    <t>splicing factor 3a subunit 3</t>
  </si>
  <si>
    <t>SF3A3</t>
  </si>
  <si>
    <t>SF3A3_HUMANSF3A3</t>
  </si>
  <si>
    <t>Q12882</t>
  </si>
  <si>
    <t>dihydropyrimidine dehydrogenase</t>
  </si>
  <si>
    <t>DPYD</t>
  </si>
  <si>
    <t>DPYD_HUMANDPYD</t>
  </si>
  <si>
    <t>Q12884</t>
  </si>
  <si>
    <t>fibroblast activation protein alpha</t>
  </si>
  <si>
    <t>FAP</t>
  </si>
  <si>
    <t>SEPR_HUMANFAP</t>
  </si>
  <si>
    <t>Q12888</t>
  </si>
  <si>
    <t>tumor protein p53 binding protein 1</t>
  </si>
  <si>
    <t>TP53BP1</t>
  </si>
  <si>
    <t>TP53B_HUMANTP53BP1</t>
  </si>
  <si>
    <t>Q12893</t>
  </si>
  <si>
    <t>transmembrane protein 115</t>
  </si>
  <si>
    <t>TMEM115</t>
  </si>
  <si>
    <t>TM115_HUMANTMEM115</t>
  </si>
  <si>
    <t>Q12899</t>
  </si>
  <si>
    <t>tripartite motif containing 26</t>
  </si>
  <si>
    <t>TRIM26</t>
  </si>
  <si>
    <t>TRI26_HUMANTRIM26</t>
  </si>
  <si>
    <t>Q12904</t>
  </si>
  <si>
    <t>aminoacyl tRNA synthetase complex interacting multifunctional protein 1</t>
  </si>
  <si>
    <t>AIMP1</t>
  </si>
  <si>
    <t>AIMP1_HUMANAIMP1</t>
  </si>
  <si>
    <t>Q12905</t>
  </si>
  <si>
    <t>interleukin enhancer binding factor 2</t>
  </si>
  <si>
    <t>ILF2</t>
  </si>
  <si>
    <t>ILF2_HUMANILF2</t>
  </si>
  <si>
    <t>Q12906</t>
  </si>
  <si>
    <t>interleukin enhancer binding factor 3</t>
  </si>
  <si>
    <t>ILF3</t>
  </si>
  <si>
    <t>ILF3_HUMANILF3</t>
  </si>
  <si>
    <t>Q12907</t>
  </si>
  <si>
    <t>lectin, mannose binding 2</t>
  </si>
  <si>
    <t>LMAN2</t>
  </si>
  <si>
    <t>LMAN2_HUMANLMAN2</t>
  </si>
  <si>
    <t>Q12912</t>
  </si>
  <si>
    <t>inositol 1,4,5-triphosphate receptor associated 2</t>
  </si>
  <si>
    <t>IRAG2</t>
  </si>
  <si>
    <t>IRAG2_HUMANIRAG2</t>
  </si>
  <si>
    <t>Q12913</t>
  </si>
  <si>
    <t>protein tyrosine phosphatase receptor type J</t>
  </si>
  <si>
    <t>PTPRJ</t>
  </si>
  <si>
    <t>PTPRJ_HUMANPTPRJ</t>
  </si>
  <si>
    <t>Q12926</t>
  </si>
  <si>
    <t>ELAV like RNA binding protein 2</t>
  </si>
  <si>
    <t>ELAVL2</t>
  </si>
  <si>
    <t>ELAV2_HUMANELAVL2</t>
  </si>
  <si>
    <t>Q12929</t>
  </si>
  <si>
    <t>epidermal growth factor receptor pathway substrate 8</t>
  </si>
  <si>
    <t>EPS8</t>
  </si>
  <si>
    <t>EPS8_HUMANEPS8</t>
  </si>
  <si>
    <t>Q12931</t>
  </si>
  <si>
    <t>TNF receptor associated protein 1</t>
  </si>
  <si>
    <t>TRAP1</t>
  </si>
  <si>
    <t>TRAP1_HUMANTRAP1</t>
  </si>
  <si>
    <t>Q12933</t>
  </si>
  <si>
    <t>TNF receptor associated factor 2</t>
  </si>
  <si>
    <t>TRAF2</t>
  </si>
  <si>
    <t>TRAF2_HUMANTRAF2</t>
  </si>
  <si>
    <t>Q12959</t>
  </si>
  <si>
    <t>discs large MAGUK scaffold protein 1</t>
  </si>
  <si>
    <t>DLG1</t>
  </si>
  <si>
    <t>DLG1_HUMANDLG1</t>
  </si>
  <si>
    <t>Q12965</t>
  </si>
  <si>
    <t>myosin IE</t>
  </si>
  <si>
    <t>MYO1E</t>
  </si>
  <si>
    <t>MYO1E_HUMANMYO1E</t>
  </si>
  <si>
    <t>Q12968</t>
  </si>
  <si>
    <t>nuclear factor of activated T cells 3</t>
  </si>
  <si>
    <t>NFATC3</t>
  </si>
  <si>
    <t>NFAC3_HUMANNFATC3</t>
  </si>
  <si>
    <t>Q12972</t>
  </si>
  <si>
    <t>protein phosphatase 1 regulatory subunit 8</t>
  </si>
  <si>
    <t>PPP1R8</t>
  </si>
  <si>
    <t>PP1R8_HUMANPPP1R8</t>
  </si>
  <si>
    <t>Q12974</t>
  </si>
  <si>
    <t>protein tyrosine phosphatase 4A2</t>
  </si>
  <si>
    <t>PTP4A2</t>
  </si>
  <si>
    <t>TP4A2_HUMANPTP4A2</t>
  </si>
  <si>
    <t>Q12979</t>
  </si>
  <si>
    <t>ABR activator of RhoGEF and GTPase</t>
  </si>
  <si>
    <t>ABR</t>
  </si>
  <si>
    <t>ABR_HUMANABR</t>
  </si>
  <si>
    <t>Q12980</t>
  </si>
  <si>
    <t>NPR3 like, GATOR1 complex subunit</t>
  </si>
  <si>
    <t>NPRL3</t>
  </si>
  <si>
    <t>NPRL3_HUMANNPRL3</t>
  </si>
  <si>
    <t>Q12981</t>
  </si>
  <si>
    <t>BCL2 interacting protein 1</t>
  </si>
  <si>
    <t>BNIP1</t>
  </si>
  <si>
    <t>SEC20_HUMANBNIP1</t>
  </si>
  <si>
    <t>Q12982</t>
  </si>
  <si>
    <t>BCL2 interacting protein 2</t>
  </si>
  <si>
    <t>BNIP2</t>
  </si>
  <si>
    <t>BNIP2_HUMANBNIP2</t>
  </si>
  <si>
    <t>Q12983</t>
  </si>
  <si>
    <t>BCL2 interacting protein 3</t>
  </si>
  <si>
    <t>BNIP3</t>
  </si>
  <si>
    <t>BNIP3_HUMANBNIP3</t>
  </si>
  <si>
    <t>Q12986</t>
  </si>
  <si>
    <t>nuclear transcription factor, X-box binding 1</t>
  </si>
  <si>
    <t>NFX1</t>
  </si>
  <si>
    <t>NFX1_HUMANNFX1</t>
  </si>
  <si>
    <t>Q12996</t>
  </si>
  <si>
    <t>cleavage stimulation factor subunit 3</t>
  </si>
  <si>
    <t>CSTF3</t>
  </si>
  <si>
    <t>CSTF3_HUMANCSTF3</t>
  </si>
  <si>
    <t>Q12999</t>
  </si>
  <si>
    <t>tetraspanin 31</t>
  </si>
  <si>
    <t>TSPAN31</t>
  </si>
  <si>
    <t>TSN31_HUMANTSPAN31</t>
  </si>
  <si>
    <t>Q13009</t>
  </si>
  <si>
    <t>TIAM Rac1 associated GEF 1</t>
  </si>
  <si>
    <t>TIAM1</t>
  </si>
  <si>
    <t>TIAM1_HUMANTIAM1</t>
  </si>
  <si>
    <t>Q13011</t>
  </si>
  <si>
    <t>enoyl-CoA hydratase 1</t>
  </si>
  <si>
    <t>ECH1</t>
  </si>
  <si>
    <t>ECH1_HUMANECH1</t>
  </si>
  <si>
    <t>Q13017</t>
  </si>
  <si>
    <t>Rho GTPase activating protein 5</t>
  </si>
  <si>
    <t>ARHGAP5</t>
  </si>
  <si>
    <t>RHG05_HUMANARHGAP5</t>
  </si>
  <si>
    <t>Q13033</t>
  </si>
  <si>
    <t>striatin 3</t>
  </si>
  <si>
    <t>STRN3</t>
  </si>
  <si>
    <t>STRN3_HUMANSTRN3</t>
  </si>
  <si>
    <t>Q13042</t>
  </si>
  <si>
    <t>cell division cycle 16</t>
  </si>
  <si>
    <t>CDC16</t>
  </si>
  <si>
    <t>CDC16_HUMANCDC16</t>
  </si>
  <si>
    <t>Q13043</t>
  </si>
  <si>
    <t>serine/threonine kinase 4</t>
  </si>
  <si>
    <t>STK4</t>
  </si>
  <si>
    <t>STK4_HUMANSTK4</t>
  </si>
  <si>
    <t>Q13045</t>
  </si>
  <si>
    <t>FLII actin remodeling protein</t>
  </si>
  <si>
    <t>FLII</t>
  </si>
  <si>
    <t>FLII_HUMANFLII</t>
  </si>
  <si>
    <t>Q13049</t>
  </si>
  <si>
    <t>tripartite motif containing 32</t>
  </si>
  <si>
    <t>TRIM32</t>
  </si>
  <si>
    <t>TRI32_HUMANTRIM32</t>
  </si>
  <si>
    <t>Q13057</t>
  </si>
  <si>
    <t>Coenzyme A synthase</t>
  </si>
  <si>
    <t>COASY</t>
  </si>
  <si>
    <t>COASY_HUMANCOASY</t>
  </si>
  <si>
    <t>Q13075</t>
  </si>
  <si>
    <t>NLR family apoptosis inhibitory protein</t>
  </si>
  <si>
    <t>NAIP</t>
  </si>
  <si>
    <t>BIRC1_HUMANNAIP</t>
  </si>
  <si>
    <t>Q13077</t>
  </si>
  <si>
    <t>TNF receptor associated factor 1</t>
  </si>
  <si>
    <t>TRAF1</t>
  </si>
  <si>
    <t>TRAF1_HUMANTRAF1</t>
  </si>
  <si>
    <t>Q13084</t>
  </si>
  <si>
    <t>mitochondrial ribosomal protein L28</t>
  </si>
  <si>
    <t>MRPL28</t>
  </si>
  <si>
    <t>RM28_HUMANMRPL28</t>
  </si>
  <si>
    <t>Q13085</t>
  </si>
  <si>
    <t>acetyl-CoA carboxylase alpha</t>
  </si>
  <si>
    <t>ACACA</t>
  </si>
  <si>
    <t>ACACA_HUMANACACA</t>
  </si>
  <si>
    <t>Q13093</t>
  </si>
  <si>
    <t>phospholipase A2 group VII</t>
  </si>
  <si>
    <t>PLA2G7</t>
  </si>
  <si>
    <t>PAFA_HUMANPLA2G7</t>
  </si>
  <si>
    <t>Q13094</t>
  </si>
  <si>
    <t>lymphocyte cytosolic protein 2</t>
  </si>
  <si>
    <t>LCP2</t>
  </si>
  <si>
    <t>LCP2_HUMANLCP2</t>
  </si>
  <si>
    <t>Q13098</t>
  </si>
  <si>
    <t>G protein pathway suppressor 1</t>
  </si>
  <si>
    <t>GPS1</t>
  </si>
  <si>
    <t>CSN1_HUMANGPS1</t>
  </si>
  <si>
    <t>Q13107</t>
  </si>
  <si>
    <t>ubiquitin specific peptidase 4</t>
  </si>
  <si>
    <t>USP4</t>
  </si>
  <si>
    <t>UBP4_HUMANUSP4</t>
  </si>
  <si>
    <t>Q13111</t>
  </si>
  <si>
    <t>chromatin assembly factor 1 subunit A</t>
  </si>
  <si>
    <t>CHAF1A</t>
  </si>
  <si>
    <t>CAF1A_HUMANCHAF1A</t>
  </si>
  <si>
    <t>Q13112</t>
  </si>
  <si>
    <t>chromatin assembly factor 1 subunit B</t>
  </si>
  <si>
    <t>CHAF1B</t>
  </si>
  <si>
    <t>CAF1B_HUMANCHAF1B</t>
  </si>
  <si>
    <t>Q13123</t>
  </si>
  <si>
    <t>IK cytokine</t>
  </si>
  <si>
    <t>IK</t>
  </si>
  <si>
    <t>RED_HUMANIK</t>
  </si>
  <si>
    <t>Q13126</t>
  </si>
  <si>
    <t>methylthioadenosine phosphorylase</t>
  </si>
  <si>
    <t>MTAP</t>
  </si>
  <si>
    <t>MTAP_HUMANMTAP</t>
  </si>
  <si>
    <t>Q13131</t>
  </si>
  <si>
    <t>protein kinase AMP-activated catalytic subunit alpha 1</t>
  </si>
  <si>
    <t>PRKAA1</t>
  </si>
  <si>
    <t>AAPK1_HUMANPRKAA1</t>
  </si>
  <si>
    <t>Q13136</t>
  </si>
  <si>
    <t>PTPRF interacting protein alpha 1</t>
  </si>
  <si>
    <t>PPFIA1</t>
  </si>
  <si>
    <t>LIPA1_HUMANPPFIA1</t>
  </si>
  <si>
    <t>Q13137</t>
  </si>
  <si>
    <t>calcium binding and coiled-coil domain 2</t>
  </si>
  <si>
    <t>CALCOCO2</t>
  </si>
  <si>
    <t>CACO2_HUMANCALCOCO2</t>
  </si>
  <si>
    <t>Q13144</t>
  </si>
  <si>
    <t>eukaryotic translation initiation factor 2B subunit epsilon</t>
  </si>
  <si>
    <t>EIF2B5</t>
  </si>
  <si>
    <t>EI2BE_HUMANEIF2B5</t>
  </si>
  <si>
    <t>Q13148</t>
  </si>
  <si>
    <t>TAR DNA binding protein</t>
  </si>
  <si>
    <t>TARDBP</t>
  </si>
  <si>
    <t>TADBP_HUMANTARDBP</t>
  </si>
  <si>
    <t>Q13151</t>
  </si>
  <si>
    <t>heterogeneous nuclear ribonucleoprotein A0</t>
  </si>
  <si>
    <t>HNRNPA0</t>
  </si>
  <si>
    <t>ROA0_HUMANHNRNPA0</t>
  </si>
  <si>
    <t>Q13153</t>
  </si>
  <si>
    <t>p21 (RAC1) activated kinase 1</t>
  </si>
  <si>
    <t>PAK1</t>
  </si>
  <si>
    <t>PAK1_HUMANPAK1</t>
  </si>
  <si>
    <t>Q13155</t>
  </si>
  <si>
    <t>aminoacyl tRNA synthetase complex interacting multifunctional protein 2</t>
  </si>
  <si>
    <t>AIMP2</t>
  </si>
  <si>
    <t>AIMP2_HUMANAIMP2</t>
  </si>
  <si>
    <t>Q13158</t>
  </si>
  <si>
    <t>Fas associated via death domain</t>
  </si>
  <si>
    <t>FADD</t>
  </si>
  <si>
    <t>FADD_HUMANFADD</t>
  </si>
  <si>
    <t>Q13162</t>
  </si>
  <si>
    <t>peroxiredoxin 4</t>
  </si>
  <si>
    <t>PRDX4</t>
  </si>
  <si>
    <t>PRDX4_HUMANPRDX4</t>
  </si>
  <si>
    <t>Q13177</t>
  </si>
  <si>
    <t>p21 (RAC1) activated kinase 2</t>
  </si>
  <si>
    <t>PAK2</t>
  </si>
  <si>
    <t>PAK2_HUMANPAK2</t>
  </si>
  <si>
    <t>Q13185</t>
  </si>
  <si>
    <t>chromobox 3</t>
  </si>
  <si>
    <t>CBX3</t>
  </si>
  <si>
    <t>CBX3_HUMANCBX3</t>
  </si>
  <si>
    <t>Q13188</t>
  </si>
  <si>
    <t>serine/threonine kinase 3</t>
  </si>
  <si>
    <t>STK3</t>
  </si>
  <si>
    <t>STK3_HUMANSTK3</t>
  </si>
  <si>
    <t>Q13190</t>
  </si>
  <si>
    <t>syntaxin 5</t>
  </si>
  <si>
    <t>STX5</t>
  </si>
  <si>
    <t>STX5_HUMANSTX5</t>
  </si>
  <si>
    <t>Q13191</t>
  </si>
  <si>
    <t>Cbl proto-oncogene B</t>
  </si>
  <si>
    <t>CBLB</t>
  </si>
  <si>
    <t>CBLB_HUMANCBLB</t>
  </si>
  <si>
    <t>Q13200</t>
  </si>
  <si>
    <t>proteasome 26S subunit ubiquitin receptor, non-ATPase 2</t>
  </si>
  <si>
    <t>PSMD2</t>
  </si>
  <si>
    <t>PSMD2_HUMANPSMD2</t>
  </si>
  <si>
    <t>Q13206</t>
  </si>
  <si>
    <t>DEAD-box helicase 10</t>
  </si>
  <si>
    <t>DDX10</t>
  </si>
  <si>
    <t>DDX10_HUMANDDX10</t>
  </si>
  <si>
    <t>Q13214</t>
  </si>
  <si>
    <t>semaphorin 3B</t>
  </si>
  <si>
    <t>SEMA3B</t>
  </si>
  <si>
    <t>SEM3B_HUMANSEMA3B</t>
  </si>
  <si>
    <t>Q13217</t>
  </si>
  <si>
    <t>DnaJ heat shock protein family (Hsp40) member C3</t>
  </si>
  <si>
    <t>DNAJC3</t>
  </si>
  <si>
    <t>DNJC3_HUMANDNAJC3</t>
  </si>
  <si>
    <t>Q13232</t>
  </si>
  <si>
    <t>NME/NM23 nucleoside diphosphate kinase 3</t>
  </si>
  <si>
    <t>NME3</t>
  </si>
  <si>
    <t>NDK3_HUMANNME3</t>
  </si>
  <si>
    <t>Q13233</t>
  </si>
  <si>
    <t>mitogen-activated protein kinase kinase kinase 1</t>
  </si>
  <si>
    <t>MAP3K1</t>
  </si>
  <si>
    <t>M3K1_HUMANMAP3K1</t>
  </si>
  <si>
    <t>Q13239</t>
  </si>
  <si>
    <t>Src like adaptor</t>
  </si>
  <si>
    <t>SLA</t>
  </si>
  <si>
    <t>SLAP1_HUMANSLA</t>
  </si>
  <si>
    <t>Q13242</t>
  </si>
  <si>
    <t>serine and arginine rich splicing factor 9</t>
  </si>
  <si>
    <t>SRSF9</t>
  </si>
  <si>
    <t>SRSF9_HUMANSRSF9</t>
  </si>
  <si>
    <t>Q13243</t>
  </si>
  <si>
    <t>serine and arginine rich splicing factor 5</t>
  </si>
  <si>
    <t>SRSF5</t>
  </si>
  <si>
    <t>SRSF5_HUMANSRSF5</t>
  </si>
  <si>
    <t>Q13247</t>
  </si>
  <si>
    <t>serine and arginine rich splicing factor 6</t>
  </si>
  <si>
    <t>SRSF6</t>
  </si>
  <si>
    <t>SRSF6_HUMANSRSF6</t>
  </si>
  <si>
    <t>Q13263</t>
  </si>
  <si>
    <t>tripartite motif containing 28</t>
  </si>
  <si>
    <t>TRIM28</t>
  </si>
  <si>
    <t>TIF1B_HUMANTRIM28</t>
  </si>
  <si>
    <t>Q13277</t>
  </si>
  <si>
    <t>syntaxin 3</t>
  </si>
  <si>
    <t>STX3</t>
  </si>
  <si>
    <t>STX3_HUMANSTX3</t>
  </si>
  <si>
    <t>Q13283</t>
  </si>
  <si>
    <t>G3BP stress granule assembly factor 1</t>
  </si>
  <si>
    <t>G3BP1</t>
  </si>
  <si>
    <t>G3BP1_HUMANG3BP1</t>
  </si>
  <si>
    <t>Q13286</t>
  </si>
  <si>
    <t>CLN3 lysosomal/endosomal transmembrane protein, battenin</t>
  </si>
  <si>
    <t>CLN3</t>
  </si>
  <si>
    <t>CLN3_HUMANCLN3</t>
  </si>
  <si>
    <t>Q13287</t>
  </si>
  <si>
    <t>N-myc and STAT interactor</t>
  </si>
  <si>
    <t>NMI</t>
  </si>
  <si>
    <t>NMI_HUMANNMI</t>
  </si>
  <si>
    <t>Q13303</t>
  </si>
  <si>
    <t>potassium voltage-gated channel subfamily A regulatory beta subunit 2</t>
  </si>
  <si>
    <t>KCNAB2</t>
  </si>
  <si>
    <t>KCAB2_HUMANKCNAB2</t>
  </si>
  <si>
    <t>Q13308</t>
  </si>
  <si>
    <t>protein tyrosine kinase 7 (inactive)</t>
  </si>
  <si>
    <t>PTK7</t>
  </si>
  <si>
    <t>PTK7_HUMANPTK7</t>
  </si>
  <si>
    <t>Q13310</t>
  </si>
  <si>
    <t>poly(A) binding protein cytoplasmic 4</t>
  </si>
  <si>
    <t>PABPC4</t>
  </si>
  <si>
    <t>PABP4_HUMANPABPC4</t>
  </si>
  <si>
    <t>Q13315</t>
  </si>
  <si>
    <t>ATM serine/threonine kinase</t>
  </si>
  <si>
    <t>ATM</t>
  </si>
  <si>
    <t>ATM_HUMANATM</t>
  </si>
  <si>
    <t>Q13325</t>
  </si>
  <si>
    <t>interferon induced protein with tetratricopeptide repeats 5</t>
  </si>
  <si>
    <t>IFIT5</t>
  </si>
  <si>
    <t>IFIT5_HUMANIFIT5</t>
  </si>
  <si>
    <t>Q13330</t>
  </si>
  <si>
    <t>metastasis associated 1</t>
  </si>
  <si>
    <t>MTA1</t>
  </si>
  <si>
    <t>MTA1_HUMANMTA1</t>
  </si>
  <si>
    <t>Q13342</t>
  </si>
  <si>
    <t>SP140 nuclear body protein</t>
  </si>
  <si>
    <t>SP140</t>
  </si>
  <si>
    <t>SP140_HUMANSP140</t>
  </si>
  <si>
    <t>Q13347</t>
  </si>
  <si>
    <t>eukaryotic translation initiation factor 3 subunit I</t>
  </si>
  <si>
    <t>EIF3I</t>
  </si>
  <si>
    <t>EIF3I_HUMANEIF3I</t>
  </si>
  <si>
    <t>Q13356</t>
  </si>
  <si>
    <t>peptidylprolyl isomerase like 2</t>
  </si>
  <si>
    <t>PPIL2</t>
  </si>
  <si>
    <t>PPIL2_HUMANPPIL2</t>
  </si>
  <si>
    <t>Q13362</t>
  </si>
  <si>
    <t>protein phosphatase 2 regulatory subunit B'gamma</t>
  </si>
  <si>
    <t>PPP2R5C</t>
  </si>
  <si>
    <t>2A5G_HUMANPPP2R5C</t>
  </si>
  <si>
    <t>Q13363</t>
  </si>
  <si>
    <t>C-terminal binding protein 1</t>
  </si>
  <si>
    <t>CTBP1</t>
  </si>
  <si>
    <t>CTBP1_HUMANCTBP1</t>
  </si>
  <si>
    <t>Q13367</t>
  </si>
  <si>
    <t>adaptor related protein complex 3 subunit beta 2</t>
  </si>
  <si>
    <t>AP3B2</t>
  </si>
  <si>
    <t>AP3B2_HUMANAP3B2</t>
  </si>
  <si>
    <t>Q13370</t>
  </si>
  <si>
    <t>phosphodiesterase 3B</t>
  </si>
  <si>
    <t>PDE3B</t>
  </si>
  <si>
    <t>PDE3B_HUMANPDE3B</t>
  </si>
  <si>
    <t>Q13393</t>
  </si>
  <si>
    <t>phospholipase D1</t>
  </si>
  <si>
    <t>PLD1</t>
  </si>
  <si>
    <t>PLD1_HUMANPLD1</t>
  </si>
  <si>
    <t>Q13404</t>
  </si>
  <si>
    <t>UBE2V1</t>
  </si>
  <si>
    <t>UB2V1_HUMANUBE2V1</t>
  </si>
  <si>
    <t>Q13405</t>
  </si>
  <si>
    <t>mitochondrial ribosomal protein L49</t>
  </si>
  <si>
    <t>MRPL49</t>
  </si>
  <si>
    <t>RM49_HUMANMRPL49</t>
  </si>
  <si>
    <t>Q13409</t>
  </si>
  <si>
    <t>dynein cytoplasmic 1 intermediate chain 2</t>
  </si>
  <si>
    <t>DYNC1I2</t>
  </si>
  <si>
    <t>DC1I2_HUMANDYNC1I2</t>
  </si>
  <si>
    <t>Q13415</t>
  </si>
  <si>
    <t>origin recognition complex subunit 1</t>
  </si>
  <si>
    <t>ORC1</t>
  </si>
  <si>
    <t>ORC1_HUMANORC1</t>
  </si>
  <si>
    <t>Q13418</t>
  </si>
  <si>
    <t>integrin linked kinase</t>
  </si>
  <si>
    <t>ILK</t>
  </si>
  <si>
    <t>ILK_HUMANILK</t>
  </si>
  <si>
    <t>Q13422</t>
  </si>
  <si>
    <t>IKAROS family zinc finger 1</t>
  </si>
  <si>
    <t>IKZF1</t>
  </si>
  <si>
    <t>IKZF1_HUMANIKZF1</t>
  </si>
  <si>
    <t>Q13423</t>
  </si>
  <si>
    <t>nicotinamide nucleotide transhydrogenase</t>
  </si>
  <si>
    <t>NNT</t>
  </si>
  <si>
    <t>NNTM_HUMANNNT</t>
  </si>
  <si>
    <t>Q13427</t>
  </si>
  <si>
    <t>peptidylprolyl isomerase G</t>
  </si>
  <si>
    <t>PPIG</t>
  </si>
  <si>
    <t>PPIG_HUMANPPIG</t>
  </si>
  <si>
    <t>Q13428</t>
  </si>
  <si>
    <t>treacle ribosome biogenesis factor 1</t>
  </si>
  <si>
    <t>TCOF1</t>
  </si>
  <si>
    <t>TCOF_HUMANTCOF1</t>
  </si>
  <si>
    <t>Q13432</t>
  </si>
  <si>
    <t>unc-119 lipid binding chaperone</t>
  </si>
  <si>
    <t>UNC119</t>
  </si>
  <si>
    <t>U119A_HUMANUNC119</t>
  </si>
  <si>
    <t>Q13433</t>
  </si>
  <si>
    <t>solute carrier family 39 member 6</t>
  </si>
  <si>
    <t>SLC39A6</t>
  </si>
  <si>
    <t>S39A6_HUMANSLC39A6</t>
  </si>
  <si>
    <t>Q13435</t>
  </si>
  <si>
    <t>splicing factor 3b subunit 2</t>
  </si>
  <si>
    <t>SF3B2</t>
  </si>
  <si>
    <t>SF3B2_HUMANSF3B2</t>
  </si>
  <si>
    <t>Q13438</t>
  </si>
  <si>
    <t>OS9 endoplasmic reticulum lectin</t>
  </si>
  <si>
    <t>OS9</t>
  </si>
  <si>
    <t>OS9_HUMANOS9</t>
  </si>
  <si>
    <t>Q13439</t>
  </si>
  <si>
    <t>golgin A4</t>
  </si>
  <si>
    <t>GOLGA4</t>
  </si>
  <si>
    <t>GOGA4_HUMANGOLGA4</t>
  </si>
  <si>
    <t>Q13442</t>
  </si>
  <si>
    <t>PDGFA associated protein 1</t>
  </si>
  <si>
    <t>PDAP1</t>
  </si>
  <si>
    <t>HAP28_HUMANPDAP1</t>
  </si>
  <si>
    <t>Q13443</t>
  </si>
  <si>
    <t>ADAM metallopeptidase domain 9</t>
  </si>
  <si>
    <t>ADAM9</t>
  </si>
  <si>
    <t>ADAM9_HUMANADAM9</t>
  </si>
  <si>
    <t>Q13445</t>
  </si>
  <si>
    <t>transmembrane p24 trafficking protein 1</t>
  </si>
  <si>
    <t>TMED1</t>
  </si>
  <si>
    <t>TMED1_HUMANTMED1</t>
  </si>
  <si>
    <t>Q13449</t>
  </si>
  <si>
    <t>limbic system associated membrane protein</t>
  </si>
  <si>
    <t>LSAMP</t>
  </si>
  <si>
    <t>LSAMP_HUMANLSAMP</t>
  </si>
  <si>
    <t>Q13451</t>
  </si>
  <si>
    <t>FKBP prolyl isomerase 5</t>
  </si>
  <si>
    <t>FKBP5</t>
  </si>
  <si>
    <t>FKBP5_HUMANFKBP5</t>
  </si>
  <si>
    <t>Q13459</t>
  </si>
  <si>
    <t>myosin IXB</t>
  </si>
  <si>
    <t>MYO9B</t>
  </si>
  <si>
    <t>MYO9B_HUMANMYO9B</t>
  </si>
  <si>
    <t>Q13464</t>
  </si>
  <si>
    <t>Rho associated coiled-coil containing protein kinase 1</t>
  </si>
  <si>
    <t>ROCK1</t>
  </si>
  <si>
    <t>ROCK1_HUMANROCK1</t>
  </si>
  <si>
    <t>Q13469</t>
  </si>
  <si>
    <t>nuclear factor of activated T cells 2</t>
  </si>
  <si>
    <t>NFATC2</t>
  </si>
  <si>
    <t>NFAC2_HUMANNFATC2</t>
  </si>
  <si>
    <t>Q13488</t>
  </si>
  <si>
    <t>T cell immune regulator 1, ATPase H+ transporting V0 subunit a3</t>
  </si>
  <si>
    <t>TCIRG1</t>
  </si>
  <si>
    <t>VPP3_HUMANTCIRG1</t>
  </si>
  <si>
    <t>Q13491</t>
  </si>
  <si>
    <t>glycoprotein M6B</t>
  </si>
  <si>
    <t>GPM6B</t>
  </si>
  <si>
    <t>GPM6B_HUMANGPM6B</t>
  </si>
  <si>
    <t>Q13492</t>
  </si>
  <si>
    <t>phosphatidylinositol binding clathrin assembly protein</t>
  </si>
  <si>
    <t>PICALM</t>
  </si>
  <si>
    <t>PICAL_HUMANPICALM</t>
  </si>
  <si>
    <t>Q13496</t>
  </si>
  <si>
    <t>myotubularin 1</t>
  </si>
  <si>
    <t>MTM1</t>
  </si>
  <si>
    <t>MTM1_HUMANMTM1</t>
  </si>
  <si>
    <t>Q13501</t>
  </si>
  <si>
    <t>sequestosome 1</t>
  </si>
  <si>
    <t>SQSTM1</t>
  </si>
  <si>
    <t>SQSTM_HUMANSQSTM1</t>
  </si>
  <si>
    <t>Q13505</t>
  </si>
  <si>
    <t>metaxin 1</t>
  </si>
  <si>
    <t>MTX1</t>
  </si>
  <si>
    <t>MTX1_HUMANMTX1</t>
  </si>
  <si>
    <t>Q13509</t>
  </si>
  <si>
    <t>tubulin beta 3 class III</t>
  </si>
  <si>
    <t>TUBB3</t>
  </si>
  <si>
    <t>TBB3_HUMANTUBB3</t>
  </si>
  <si>
    <t>Q13510</t>
  </si>
  <si>
    <t>N-acylsphingosine amidohydrolase 1</t>
  </si>
  <si>
    <t>ASAH1</t>
  </si>
  <si>
    <t>ASAH1_HUMANASAH1</t>
  </si>
  <si>
    <t>Q13523</t>
  </si>
  <si>
    <t>pre-mRNA processing factor 4B</t>
  </si>
  <si>
    <t>PRPF4B</t>
  </si>
  <si>
    <t>PRP4B_HUMANPRPF4B</t>
  </si>
  <si>
    <t>Q13526</t>
  </si>
  <si>
    <t>peptidylprolyl cis/trans isomerase, NIMA-interacting 1</t>
  </si>
  <si>
    <t>PIN1</t>
  </si>
  <si>
    <t>PIN1_HUMANPIN1</t>
  </si>
  <si>
    <t>Q13530</t>
  </si>
  <si>
    <t>serine incorporator 3</t>
  </si>
  <si>
    <t>SERINC3</t>
  </si>
  <si>
    <t>SERC3_HUMANSERINC3</t>
  </si>
  <si>
    <t>Q13546</t>
  </si>
  <si>
    <t>receptor interacting serine/threonine kinase 1</t>
  </si>
  <si>
    <t>RIPK1</t>
  </si>
  <si>
    <t>RIPK1_HUMANRIPK1</t>
  </si>
  <si>
    <t>Q13547</t>
  </si>
  <si>
    <t>histone deacetylase 1</t>
  </si>
  <si>
    <t>HDAC1</t>
  </si>
  <si>
    <t>HDAC1_HUMANHDAC1</t>
  </si>
  <si>
    <t>Q13554</t>
  </si>
  <si>
    <t>calcium/calmodulin dependent protein kinase II beta</t>
  </si>
  <si>
    <t>CAMK2B</t>
  </si>
  <si>
    <t>KCC2B_HUMANCAMK2B</t>
  </si>
  <si>
    <t>Q13555</t>
  </si>
  <si>
    <t>calcium/calmodulin dependent protein kinase II gamma</t>
  </si>
  <si>
    <t>CAMK2G</t>
  </si>
  <si>
    <t>KCC2G_HUMANCAMK2G</t>
  </si>
  <si>
    <t>Q13557</t>
  </si>
  <si>
    <t>calcium/calmodulin dependent protein kinase II delta</t>
  </si>
  <si>
    <t>CAMK2D</t>
  </si>
  <si>
    <t>KCC2D_HUMANCAMK2D</t>
  </si>
  <si>
    <t>Q13561</t>
  </si>
  <si>
    <t>dynactin subunit 2</t>
  </si>
  <si>
    <t>DCTN2</t>
  </si>
  <si>
    <t>DCTN2_HUMANDCTN2</t>
  </si>
  <si>
    <t>Q13563</t>
  </si>
  <si>
    <t>polycystin 2, transient receptor potential cation channel</t>
  </si>
  <si>
    <t>PKD2</t>
  </si>
  <si>
    <t>PKD2_HUMANPKD2</t>
  </si>
  <si>
    <t>Q13564</t>
  </si>
  <si>
    <t>NEDD8 activating enzyme E1 subunit 1</t>
  </si>
  <si>
    <t>NAE1</t>
  </si>
  <si>
    <t>ULA1_HUMANNAE1</t>
  </si>
  <si>
    <t>Q13568</t>
  </si>
  <si>
    <t>interferon regulatory factor 5</t>
  </si>
  <si>
    <t>IRF5</t>
  </si>
  <si>
    <t>IRF5_HUMANIRF5</t>
  </si>
  <si>
    <t>Q13571</t>
  </si>
  <si>
    <t>lysosomal protein transmembrane 5</t>
  </si>
  <si>
    <t>LAPTM5</t>
  </si>
  <si>
    <t>LAPM5_HUMANLAPTM5</t>
  </si>
  <si>
    <t>Q13572</t>
  </si>
  <si>
    <t>inositol-tetrakisphosphate 1-kinase</t>
  </si>
  <si>
    <t>ITPK1</t>
  </si>
  <si>
    <t>ITPK1_HUMANITPK1</t>
  </si>
  <si>
    <t>Q13573</t>
  </si>
  <si>
    <t>SNW domain containing 1</t>
  </si>
  <si>
    <t>SNW1</t>
  </si>
  <si>
    <t>SNW1_HUMANSNW1</t>
  </si>
  <si>
    <t>Q13574</t>
  </si>
  <si>
    <t>diacylglycerol kinase zeta</t>
  </si>
  <si>
    <t>DGKZ</t>
  </si>
  <si>
    <t>DGKZ_HUMANDGKZ</t>
  </si>
  <si>
    <t>Q13576</t>
  </si>
  <si>
    <t>IQ motif containing GTPase activating protein 2</t>
  </si>
  <si>
    <t>IQGAP2</t>
  </si>
  <si>
    <t>IQGA2_HUMANIQGAP2</t>
  </si>
  <si>
    <t>Q13586</t>
  </si>
  <si>
    <t>stromal interaction molecule 1</t>
  </si>
  <si>
    <t>STIM1</t>
  </si>
  <si>
    <t>STIM1_HUMANSTIM1</t>
  </si>
  <si>
    <t>Q13595</t>
  </si>
  <si>
    <t>transformer 2 alpha homolog</t>
  </si>
  <si>
    <t>TRA2A</t>
  </si>
  <si>
    <t>TRA2A_HUMANTRA2A</t>
  </si>
  <si>
    <t>Q13596</t>
  </si>
  <si>
    <t>sorting nexin 1</t>
  </si>
  <si>
    <t>SNX1</t>
  </si>
  <si>
    <t>SNX1_HUMANSNX1</t>
  </si>
  <si>
    <t>Q13601</t>
  </si>
  <si>
    <t>KRR1 small subunit processome component homolog</t>
  </si>
  <si>
    <t>KRR1</t>
  </si>
  <si>
    <t>KRR1_HUMANKRR1</t>
  </si>
  <si>
    <t>Q13608</t>
  </si>
  <si>
    <t>peroxisomal biogenesis factor 6</t>
  </si>
  <si>
    <t>PEX6</t>
  </si>
  <si>
    <t>PEX6_HUMANPEX6</t>
  </si>
  <si>
    <t>Q13610</t>
  </si>
  <si>
    <t>PWP1 homolog, endonuclein</t>
  </si>
  <si>
    <t>PWP1</t>
  </si>
  <si>
    <t>PWP1_HUMANPWP1</t>
  </si>
  <si>
    <t>Q13613</t>
  </si>
  <si>
    <t>myotubularin related protein 1</t>
  </si>
  <si>
    <t>MTMR1</t>
  </si>
  <si>
    <t>MTMR1_HUMANMTMR1</t>
  </si>
  <si>
    <t>Q13614</t>
  </si>
  <si>
    <t>myotubularin related protein 2</t>
  </si>
  <si>
    <t>MTMR2</t>
  </si>
  <si>
    <t>MTMR2_HUMANMTMR2</t>
  </si>
  <si>
    <t>Q13615</t>
  </si>
  <si>
    <t>myotubularin related protein 3</t>
  </si>
  <si>
    <t>MTMR3</t>
  </si>
  <si>
    <t>MTMR3_HUMANMTMR3</t>
  </si>
  <si>
    <t>Q13616</t>
  </si>
  <si>
    <t>cullin 1</t>
  </si>
  <si>
    <t>CUL1</t>
  </si>
  <si>
    <t>CUL1_HUMANCUL1</t>
  </si>
  <si>
    <t>Q13617</t>
  </si>
  <si>
    <t>cullin 2</t>
  </si>
  <si>
    <t>CUL2</t>
  </si>
  <si>
    <t>CUL2_HUMANCUL2</t>
  </si>
  <si>
    <t>Q13618</t>
  </si>
  <si>
    <t>cullin 3</t>
  </si>
  <si>
    <t>CUL3</t>
  </si>
  <si>
    <t>CUL3_HUMANCUL3</t>
  </si>
  <si>
    <t>Q13619</t>
  </si>
  <si>
    <t>cullin 4A</t>
  </si>
  <si>
    <t>CUL4A</t>
  </si>
  <si>
    <t>CUL4A_HUMANCUL4A</t>
  </si>
  <si>
    <t>Q13620</t>
  </si>
  <si>
    <t>cullin 4B</t>
  </si>
  <si>
    <t>CUL4B</t>
  </si>
  <si>
    <t>CUL4B_HUMANCUL4B</t>
  </si>
  <si>
    <t>Q13627</t>
  </si>
  <si>
    <t>dual specificity tyrosine phosphorylation regulated kinase 1A</t>
  </si>
  <si>
    <t>DYRK1A</t>
  </si>
  <si>
    <t>DYR1A_HUMANDYRK1A</t>
  </si>
  <si>
    <t>Q13630</t>
  </si>
  <si>
    <t>GDP-L-fucose synthase</t>
  </si>
  <si>
    <t>GFUS</t>
  </si>
  <si>
    <t>FCL_HUMANGFUS</t>
  </si>
  <si>
    <t>Q13636</t>
  </si>
  <si>
    <t>RAB31, member RAS oncogene family</t>
  </si>
  <si>
    <t>RAB31</t>
  </si>
  <si>
    <t>RAB31_HUMANRAB31</t>
  </si>
  <si>
    <t>Q13637</t>
  </si>
  <si>
    <t>RAB32, member RAS oncogene family</t>
  </si>
  <si>
    <t>RAB32</t>
  </si>
  <si>
    <t>RAB32_HUMANRAB32</t>
  </si>
  <si>
    <t>Q13642</t>
  </si>
  <si>
    <t>four and a half LIM domains 1</t>
  </si>
  <si>
    <t>FHL1</t>
  </si>
  <si>
    <t>FHL1_HUMANFHL1</t>
  </si>
  <si>
    <t>Q13643</t>
  </si>
  <si>
    <t>four and a half LIM domains 3</t>
  </si>
  <si>
    <t>FHL3</t>
  </si>
  <si>
    <t>FHL3_HUMANFHL3</t>
  </si>
  <si>
    <t>Q13670</t>
  </si>
  <si>
    <t>Putative postmeiotic segregation increased 2-like protein 11</t>
  </si>
  <si>
    <t>PMS2P11</t>
  </si>
  <si>
    <t>PM2PB_HUMANPMS2P11</t>
  </si>
  <si>
    <t>Q13685</t>
  </si>
  <si>
    <t>angio associated migratory cell protein</t>
  </si>
  <si>
    <t>AAMP</t>
  </si>
  <si>
    <t>AAMP_HUMANAAMP</t>
  </si>
  <si>
    <t>Q13686</t>
  </si>
  <si>
    <t>alkB homolog 1, histone H2A dioxygenase</t>
  </si>
  <si>
    <t>ALKBH1</t>
  </si>
  <si>
    <t>ALKB1_HUMANALKBH1</t>
  </si>
  <si>
    <t>Q13724</t>
  </si>
  <si>
    <t>mannosyl-oligosaccharide glucosidase</t>
  </si>
  <si>
    <t>MOGS</t>
  </si>
  <si>
    <t>MOGS_HUMANMOGS</t>
  </si>
  <si>
    <t>Q13733</t>
  </si>
  <si>
    <t>ATPase Na+/K+ transporting subunit alpha 4</t>
  </si>
  <si>
    <t>ATP1A4</t>
  </si>
  <si>
    <t>AT1A4_HUMANATP1A4</t>
  </si>
  <si>
    <t>Q13740</t>
  </si>
  <si>
    <t>activated leukocyte cell adhesion molecule</t>
  </si>
  <si>
    <t>ALCAM</t>
  </si>
  <si>
    <t>CD166_HUMANALCAM</t>
  </si>
  <si>
    <t>Q13761</t>
  </si>
  <si>
    <t>RUNX family transcription factor 3</t>
  </si>
  <si>
    <t>RUNX3</t>
  </si>
  <si>
    <t>RUNX3_HUMANRUNX3</t>
  </si>
  <si>
    <t>Q13769</t>
  </si>
  <si>
    <t>THO complex subunit 5</t>
  </si>
  <si>
    <t>THOC5</t>
  </si>
  <si>
    <t>THOC5_HUMANTHOC5</t>
  </si>
  <si>
    <t>Q13772</t>
  </si>
  <si>
    <t>nuclear receptor coactivator 4</t>
  </si>
  <si>
    <t>NCOA4</t>
  </si>
  <si>
    <t>NCOA4_HUMANNCOA4</t>
  </si>
  <si>
    <t>Q13795</t>
  </si>
  <si>
    <t>ADP ribosylation factor related protein 1</t>
  </si>
  <si>
    <t>ARFRP1</t>
  </si>
  <si>
    <t>ARFRP_HUMANARFRP1</t>
  </si>
  <si>
    <t>Q13813</t>
  </si>
  <si>
    <t>spectrin alpha, non-erythrocytic 1</t>
  </si>
  <si>
    <t>SPTAN1</t>
  </si>
  <si>
    <t>SPTN1_HUMANSPTAN1</t>
  </si>
  <si>
    <t>Q13823</t>
  </si>
  <si>
    <t>G protein nucleolar 2</t>
  </si>
  <si>
    <t>GNL2</t>
  </si>
  <si>
    <t>NOG2_HUMANGNL2</t>
  </si>
  <si>
    <t>Q13825</t>
  </si>
  <si>
    <t>AU RNA binding methylglutaconyl-CoA hydratase</t>
  </si>
  <si>
    <t>AUH</t>
  </si>
  <si>
    <t>AUHM_HUMANAUH</t>
  </si>
  <si>
    <t>Q13835</t>
  </si>
  <si>
    <t>plakophilin 1</t>
  </si>
  <si>
    <t>PKP1</t>
  </si>
  <si>
    <t>PKP1_HUMANPKP1</t>
  </si>
  <si>
    <t>Q13838</t>
  </si>
  <si>
    <t>DExD-box helicase 39B</t>
  </si>
  <si>
    <t>DDX39B</t>
  </si>
  <si>
    <t>DX39B_HUMANDDX39B</t>
  </si>
  <si>
    <t>Q13867</t>
  </si>
  <si>
    <t>bleomycin hydrolase</t>
  </si>
  <si>
    <t>BLMH</t>
  </si>
  <si>
    <t>BLMH_HUMANBLMH</t>
  </si>
  <si>
    <t>Q13868</t>
  </si>
  <si>
    <t>exosome component 2</t>
  </si>
  <si>
    <t>EXOSC2</t>
  </si>
  <si>
    <t>EXOS2_HUMANEXOSC2</t>
  </si>
  <si>
    <t>Q13875</t>
  </si>
  <si>
    <t>myelin associated oligodendrocyte basic protein</t>
  </si>
  <si>
    <t>MOBP</t>
  </si>
  <si>
    <t>MOBP_HUMANMOBP</t>
  </si>
  <si>
    <t>Q13884</t>
  </si>
  <si>
    <t>syntrophin beta 1</t>
  </si>
  <si>
    <t>SNTB1</t>
  </si>
  <si>
    <t>SNTB1_HUMANSNTB1</t>
  </si>
  <si>
    <t>Q13885</t>
  </si>
  <si>
    <t>tubulin beta 2A class IIa</t>
  </si>
  <si>
    <t>TUBB2A</t>
  </si>
  <si>
    <t>TBB2A_HUMANTUBB2A</t>
  </si>
  <si>
    <t>Q13888</t>
  </si>
  <si>
    <t>general transcription factor IIH subunit 2</t>
  </si>
  <si>
    <t>GTF2H2</t>
  </si>
  <si>
    <t>TF2H2_HUMAN;T2H2L_HUMANGTF2H2;GTF2H2C_2</t>
  </si>
  <si>
    <t>Q13889</t>
  </si>
  <si>
    <t>general transcription factor IIH subunit 3</t>
  </si>
  <si>
    <t>GTF2H3</t>
  </si>
  <si>
    <t>TF2H3_HUMANGTF2H3</t>
  </si>
  <si>
    <t>Q13895</t>
  </si>
  <si>
    <t>bystin like</t>
  </si>
  <si>
    <t>BYSL</t>
  </si>
  <si>
    <t>BYST_HUMANBYSL</t>
  </si>
  <si>
    <t>Q13905</t>
  </si>
  <si>
    <t>Rap guanine nucleotide exchange factor 1</t>
  </si>
  <si>
    <t>RAPGEF1</t>
  </si>
  <si>
    <t>RPGF1_HUMANRAPGEF1</t>
  </si>
  <si>
    <t>Q13907</t>
  </si>
  <si>
    <t>isopentenyl-diphosphate delta isomerase 1</t>
  </si>
  <si>
    <t>IDI1</t>
  </si>
  <si>
    <t>IDI1_HUMANIDI1</t>
  </si>
  <si>
    <t>Q13948</t>
  </si>
  <si>
    <t>CASP_HUMANCUX1</t>
  </si>
  <si>
    <t>Q13951</t>
  </si>
  <si>
    <t>core-binding factor subunit beta</t>
  </si>
  <si>
    <t>CBFB</t>
  </si>
  <si>
    <t>PEBB_HUMANCBFB</t>
  </si>
  <si>
    <t>Q13952</t>
  </si>
  <si>
    <t>nuclear transcription factor Y subunit gamma</t>
  </si>
  <si>
    <t>NFYC</t>
  </si>
  <si>
    <t>NFYC_HUMANNFYC</t>
  </si>
  <si>
    <t>Q14005</t>
  </si>
  <si>
    <t>interleukin 16</t>
  </si>
  <si>
    <t>IL16</t>
  </si>
  <si>
    <t>IL16_HUMANIL16</t>
  </si>
  <si>
    <t>Q14008</t>
  </si>
  <si>
    <t>cytoskeleton associated protein 5</t>
  </si>
  <si>
    <t>CKAP5</t>
  </si>
  <si>
    <t>CKAP5_HUMANCKAP5</t>
  </si>
  <si>
    <t>Q14011</t>
  </si>
  <si>
    <t>cold inducible RNA binding protein</t>
  </si>
  <si>
    <t>CIRBP</t>
  </si>
  <si>
    <t>CIRBP_HUMANCIRBP</t>
  </si>
  <si>
    <t>Q14012</t>
  </si>
  <si>
    <t>calcium/calmodulin dependent protein kinase I</t>
  </si>
  <si>
    <t>CAMK1</t>
  </si>
  <si>
    <t>KCC1A_HUMANCAMK1</t>
  </si>
  <si>
    <t>Q14019</t>
  </si>
  <si>
    <t>coactosin like F-actin binding protein 1</t>
  </si>
  <si>
    <t>COTL1</t>
  </si>
  <si>
    <t>COTL1_HUMANCOTL1</t>
  </si>
  <si>
    <t>Q14061</t>
  </si>
  <si>
    <t>cytochrome c oxidase copper chaperone COX17</t>
  </si>
  <si>
    <t>COX17</t>
  </si>
  <si>
    <t>COX17_HUMANCOX17</t>
  </si>
  <si>
    <t>Q14103</t>
  </si>
  <si>
    <t>heterogeneous nuclear ribonucleoprotein D</t>
  </si>
  <si>
    <t>HNRNPD</t>
  </si>
  <si>
    <t>HNRPD_HUMANHNRNPD</t>
  </si>
  <si>
    <t>Q14108</t>
  </si>
  <si>
    <t>scavenger receptor class B member 2</t>
  </si>
  <si>
    <t>SCARB2</t>
  </si>
  <si>
    <t>SCRB2_HUMANSCARB2</t>
  </si>
  <si>
    <t>Q14116</t>
  </si>
  <si>
    <t>interleukin 18</t>
  </si>
  <si>
    <t>IL18</t>
  </si>
  <si>
    <t>IL18_HUMANIL18</t>
  </si>
  <si>
    <t>Q14119</t>
  </si>
  <si>
    <t>vascular endothelial zinc finger 1</t>
  </si>
  <si>
    <t>VEZF1</t>
  </si>
  <si>
    <t>VEZF1_HUMANVEZF1</t>
  </si>
  <si>
    <t>Q14137</t>
  </si>
  <si>
    <t>BOP1 ribosomal biogenesis factor</t>
  </si>
  <si>
    <t>BOP1</t>
  </si>
  <si>
    <t>BOP1_HUMANBOP1</t>
  </si>
  <si>
    <t>Q14139</t>
  </si>
  <si>
    <t>ubiquitination factor E4A</t>
  </si>
  <si>
    <t>UBE4A</t>
  </si>
  <si>
    <t>UBE4A_HUMANUBE4A</t>
  </si>
  <si>
    <t>Q14141</t>
  </si>
  <si>
    <t>septin 6</t>
  </si>
  <si>
    <t>SEPTIN6</t>
  </si>
  <si>
    <t>SEPT6_HUMANSEPTIN6</t>
  </si>
  <si>
    <t>Q14145</t>
  </si>
  <si>
    <t>kelch like ECH associated protein 1</t>
  </si>
  <si>
    <t>KEAP1</t>
  </si>
  <si>
    <t>KEAP1_HUMANKEAP1</t>
  </si>
  <si>
    <t>Q14146</t>
  </si>
  <si>
    <t>URB2 ribosome biogenesis homolog</t>
  </si>
  <si>
    <t>URB2</t>
  </si>
  <si>
    <t>URB2_HUMANURB2</t>
  </si>
  <si>
    <t>Q14149</t>
  </si>
  <si>
    <t>MORC family CW-type zinc finger 3</t>
  </si>
  <si>
    <t>MORC3</t>
  </si>
  <si>
    <t>MORC3_HUMANMORC3</t>
  </si>
  <si>
    <t>Q14151</t>
  </si>
  <si>
    <t>scaffold attachment factor B2</t>
  </si>
  <si>
    <t>SAFB2</t>
  </si>
  <si>
    <t>SAFB2_HUMANSAFB2</t>
  </si>
  <si>
    <t>Q14152</t>
  </si>
  <si>
    <t>eukaryotic translation initiation factor 3 subunit A</t>
  </si>
  <si>
    <t>EIF3A</t>
  </si>
  <si>
    <t>EIF3A_HUMANEIF3A</t>
  </si>
  <si>
    <t>Q14155</t>
  </si>
  <si>
    <t>Rho guanine nucleotide exchange factor 7</t>
  </si>
  <si>
    <t>ARHGEF7</t>
  </si>
  <si>
    <t>ARHG7_HUMANARHGEF7</t>
  </si>
  <si>
    <t>Q14156</t>
  </si>
  <si>
    <t>EFR3 homolog A</t>
  </si>
  <si>
    <t>EFR3A</t>
  </si>
  <si>
    <t>EFR3A_HUMANEFR3A</t>
  </si>
  <si>
    <t>Q14157</t>
  </si>
  <si>
    <t>ubiquitin associated protein 2 like</t>
  </si>
  <si>
    <t>UBAP2L</t>
  </si>
  <si>
    <t>UBP2L_HUMANUBAP2L</t>
  </si>
  <si>
    <t>Q14160</t>
  </si>
  <si>
    <t>scribble planar cell polarity protein</t>
  </si>
  <si>
    <t>SCRIB</t>
  </si>
  <si>
    <t>SCRIB_HUMANSCRIB</t>
  </si>
  <si>
    <t>Q14161</t>
  </si>
  <si>
    <t>GIT ArfGAP 2</t>
  </si>
  <si>
    <t>GIT2</t>
  </si>
  <si>
    <t>GIT2_HUMANGIT2</t>
  </si>
  <si>
    <t>Q14164</t>
  </si>
  <si>
    <t>inhibitor of nuclear factor kappa B kinase subunit epsilon</t>
  </si>
  <si>
    <t>IKBKE</t>
  </si>
  <si>
    <t>IKKE_HUMANIKBKE</t>
  </si>
  <si>
    <t>Q14165</t>
  </si>
  <si>
    <t>malectin</t>
  </si>
  <si>
    <t>MLEC</t>
  </si>
  <si>
    <t>MLEC_HUMANMLEC</t>
  </si>
  <si>
    <t>Q14166</t>
  </si>
  <si>
    <t>tubulin tyrosine ligase like 12</t>
  </si>
  <si>
    <t>TTLL12</t>
  </si>
  <si>
    <t>TTL12_HUMANTTLL12</t>
  </si>
  <si>
    <t>Q14191</t>
  </si>
  <si>
    <t>WRN RecQ like helicase</t>
  </si>
  <si>
    <t>WRN</t>
  </si>
  <si>
    <t>WRN_HUMANWRN</t>
  </si>
  <si>
    <t>Q14194</t>
  </si>
  <si>
    <t>collapsin response mediator protein 1</t>
  </si>
  <si>
    <t>CRMP1</t>
  </si>
  <si>
    <t>DPYL1_HUMANCRMP1</t>
  </si>
  <si>
    <t>Q14195</t>
  </si>
  <si>
    <t>dihydropyrimidinase like 3</t>
  </si>
  <si>
    <t>DPYSL3</t>
  </si>
  <si>
    <t>DPYL3_HUMANDPYSL3</t>
  </si>
  <si>
    <t>Q14197</t>
  </si>
  <si>
    <t>mitochondrial ribosomal protein L58</t>
  </si>
  <si>
    <t>MRPL58</t>
  </si>
  <si>
    <t>ICT1_HUMANMRPL58</t>
  </si>
  <si>
    <t>Q14203</t>
  </si>
  <si>
    <t>dynactin subunit 1</t>
  </si>
  <si>
    <t>DCTN1</t>
  </si>
  <si>
    <t>DCTN1_HUMANDCTN1</t>
  </si>
  <si>
    <t>Q14204</t>
  </si>
  <si>
    <t>dynein cytoplasmic 1 heavy chain 1</t>
  </si>
  <si>
    <t>DYNC1H1</t>
  </si>
  <si>
    <t>DYHC1_HUMANDYNC1H1</t>
  </si>
  <si>
    <t>Q14213</t>
  </si>
  <si>
    <t>Epstein-Barr virus induced 3</t>
  </si>
  <si>
    <t>EBI3</t>
  </si>
  <si>
    <t>IL27B_HUMANEBI3</t>
  </si>
  <si>
    <t>Q14232</t>
  </si>
  <si>
    <t>eukaryotic translation initiation factor 2B subunit alpha</t>
  </si>
  <si>
    <t>EIF2B1</t>
  </si>
  <si>
    <t>EI2BA_HUMANEIF2B1</t>
  </si>
  <si>
    <t>Q14240</t>
  </si>
  <si>
    <t>eukaryotic translation initiation factor 4A2</t>
  </si>
  <si>
    <t>EIF4A2</t>
  </si>
  <si>
    <t>IF4A2_HUMANEIF4A2</t>
  </si>
  <si>
    <t>Q14242</t>
  </si>
  <si>
    <t>selectin P ligand</t>
  </si>
  <si>
    <t>SELPLG</t>
  </si>
  <si>
    <t>SELPL_HUMANSELPLG</t>
  </si>
  <si>
    <t>Q14246</t>
  </si>
  <si>
    <t>adhesion G protein-coupled receptor E1</t>
  </si>
  <si>
    <t>ADGRE1</t>
  </si>
  <si>
    <t>AGRE1_HUMANADGRE1</t>
  </si>
  <si>
    <t>Q14247</t>
  </si>
  <si>
    <t>cortactin</t>
  </si>
  <si>
    <t>CTTN</t>
  </si>
  <si>
    <t>SRC8_HUMANCTTN</t>
  </si>
  <si>
    <t>Q14249</t>
  </si>
  <si>
    <t>endonuclease G</t>
  </si>
  <si>
    <t>ENDOG</t>
  </si>
  <si>
    <t>NUCG_HUMANENDOG</t>
  </si>
  <si>
    <t>Q14254</t>
  </si>
  <si>
    <t>flotillin 2</t>
  </si>
  <si>
    <t>FLOT2</t>
  </si>
  <si>
    <t>FLOT2_HUMANFLOT2</t>
  </si>
  <si>
    <t>Q14257</t>
  </si>
  <si>
    <t>reticulocalbin 2</t>
  </si>
  <si>
    <t>RCN2</t>
  </si>
  <si>
    <t>RCN2_HUMANRCN2</t>
  </si>
  <si>
    <t>Q14258</t>
  </si>
  <si>
    <t>tripartite motif containing 25</t>
  </si>
  <si>
    <t>TRIM25</t>
  </si>
  <si>
    <t>TRI25_HUMANTRIM25</t>
  </si>
  <si>
    <t>Q14289</t>
  </si>
  <si>
    <t>protein tyrosine kinase 2 beta</t>
  </si>
  <si>
    <t>PTK2B</t>
  </si>
  <si>
    <t>FAK2_HUMANPTK2B</t>
  </si>
  <si>
    <t>Q14314</t>
  </si>
  <si>
    <t>fibrinogen like 2</t>
  </si>
  <si>
    <t>FGL2</t>
  </si>
  <si>
    <t>FGL2_HUMANFGL2</t>
  </si>
  <si>
    <t>Q14315</t>
  </si>
  <si>
    <t>filamin C</t>
  </si>
  <si>
    <t>FLNC</t>
  </si>
  <si>
    <t>FLNC_HUMANFLNC</t>
  </si>
  <si>
    <t>Q14318</t>
  </si>
  <si>
    <t>FKBP prolyl isomerase 8</t>
  </si>
  <si>
    <t>FKBP8</t>
  </si>
  <si>
    <t>FKBP8_HUMANFKBP8</t>
  </si>
  <si>
    <t>Q14320</t>
  </si>
  <si>
    <t>family with sequence similarity 50 member A</t>
  </si>
  <si>
    <t>FAM50A</t>
  </si>
  <si>
    <t>FA50A_HUMANFAM50A</t>
  </si>
  <si>
    <t>Q14331</t>
  </si>
  <si>
    <t>FSHD region gene 1</t>
  </si>
  <si>
    <t>FRG1</t>
  </si>
  <si>
    <t>FRG1_HUMANFRG1</t>
  </si>
  <si>
    <t>Q14344</t>
  </si>
  <si>
    <t>G protein subunit alpha 13</t>
  </si>
  <si>
    <t>GNA13</t>
  </si>
  <si>
    <t>GNA13_HUMANGNA13</t>
  </si>
  <si>
    <t>Q14353</t>
  </si>
  <si>
    <t>guanidinoacetate N-methyltransferase</t>
  </si>
  <si>
    <t>GAMT</t>
  </si>
  <si>
    <t>GAMT_HUMANGAMT</t>
  </si>
  <si>
    <t>Q14376</t>
  </si>
  <si>
    <t>UDP-galactose-4-epimerase</t>
  </si>
  <si>
    <t>GALE</t>
  </si>
  <si>
    <t>GALE_HUMANGALE</t>
  </si>
  <si>
    <t>Q14393</t>
  </si>
  <si>
    <t>growth arrest specific 6</t>
  </si>
  <si>
    <t>GAS6</t>
  </si>
  <si>
    <t>GAS6_HUMANGAS6</t>
  </si>
  <si>
    <t>Q14410</t>
  </si>
  <si>
    <t>glycerol kinase 2</t>
  </si>
  <si>
    <t>GK2</t>
  </si>
  <si>
    <t>GLPK2_HUMANGK2</t>
  </si>
  <si>
    <t>Q14416</t>
  </si>
  <si>
    <t>glutamate metabotropic receptor 2</t>
  </si>
  <si>
    <t>GRM2</t>
  </si>
  <si>
    <t>GRM2_HUMAN;GRM3_HUMANGRM2;GRM3</t>
  </si>
  <si>
    <t>Q14435</t>
  </si>
  <si>
    <t>polypeptide N-acetylgalactosaminyltransferase 3</t>
  </si>
  <si>
    <t>GALNT3</t>
  </si>
  <si>
    <t>GALT3_HUMANGALNT3</t>
  </si>
  <si>
    <t>Q14442</t>
  </si>
  <si>
    <t>phosphatidylinositol glycan anchor biosynthesis class H</t>
  </si>
  <si>
    <t>PIGH</t>
  </si>
  <si>
    <t>PIGH_HUMANPIGH</t>
  </si>
  <si>
    <t>Q14444</t>
  </si>
  <si>
    <t>cell cycle associated protein 1</t>
  </si>
  <si>
    <t>CAPRIN1</t>
  </si>
  <si>
    <t>CAPR1_HUMANCAPRIN1</t>
  </si>
  <si>
    <t>Q14457</t>
  </si>
  <si>
    <t>beclin 1</t>
  </si>
  <si>
    <t>BECN1</t>
  </si>
  <si>
    <t>BECN1_HUMANBECN1</t>
  </si>
  <si>
    <t>Q14498</t>
  </si>
  <si>
    <t>RNA binding motif protein 39</t>
  </si>
  <si>
    <t>RBM39</t>
  </si>
  <si>
    <t>RBM39_HUMANRBM39</t>
  </si>
  <si>
    <t>Q14534</t>
  </si>
  <si>
    <t>squalene epoxidase</t>
  </si>
  <si>
    <t>SQLE</t>
  </si>
  <si>
    <t>ERG1_HUMANSQLE</t>
  </si>
  <si>
    <t>Q14542</t>
  </si>
  <si>
    <t>solute carrier family 29 member 2</t>
  </si>
  <si>
    <t>SLC29A2</t>
  </si>
  <si>
    <t>S29A2_HUMANSLC29A2</t>
  </si>
  <si>
    <t>Q14554</t>
  </si>
  <si>
    <t>protein disulfide isomerase family A member 5</t>
  </si>
  <si>
    <t>PDIA5</t>
  </si>
  <si>
    <t>PDIA5_HUMANPDIA5</t>
  </si>
  <si>
    <t>Q14558</t>
  </si>
  <si>
    <t>phosphoribosyl pyrophosphate synthetase associated protein 1</t>
  </si>
  <si>
    <t>PRPSAP1</t>
  </si>
  <si>
    <t>KPRA_HUMANPRPSAP1</t>
  </si>
  <si>
    <t>Q14562</t>
  </si>
  <si>
    <t>DEAH-box helicase 8</t>
  </si>
  <si>
    <t>DHX8</t>
  </si>
  <si>
    <t>DHX8_HUMANDHX8</t>
  </si>
  <si>
    <t>Q14566</t>
  </si>
  <si>
    <t>minichromosome maintenance complex component 6</t>
  </si>
  <si>
    <t>MCM6</t>
  </si>
  <si>
    <t>MCM6_HUMANMCM6</t>
  </si>
  <si>
    <t>Q14571</t>
  </si>
  <si>
    <t>inositol 1,4,5-trisphosphate receptor type 2</t>
  </si>
  <si>
    <t>ITPR2</t>
  </si>
  <si>
    <t>ITPR2_HUMANITPR2</t>
  </si>
  <si>
    <t>Q14573</t>
  </si>
  <si>
    <t>inositol 1,4,5-trisphosphate receptor type 3</t>
  </si>
  <si>
    <t>ITPR3</t>
  </si>
  <si>
    <t>ITPR3_HUMANITPR3</t>
  </si>
  <si>
    <t>Q14574</t>
  </si>
  <si>
    <t>desmocollin 3</t>
  </si>
  <si>
    <t>DSC3</t>
  </si>
  <si>
    <t>DSC3_HUMANDSC3</t>
  </si>
  <si>
    <t>Q14624</t>
  </si>
  <si>
    <t>inter-alpha-trypsin inhibitor heavy chain 4</t>
  </si>
  <si>
    <t>ITIH4</t>
  </si>
  <si>
    <t>ITIH4_HUMANITIH4</t>
  </si>
  <si>
    <t>Q14643</t>
  </si>
  <si>
    <t>inositol 1,4,5-trisphosphate receptor type 1</t>
  </si>
  <si>
    <t>ITPR1</t>
  </si>
  <si>
    <t>ITPR1_HUMANITPR1</t>
  </si>
  <si>
    <t>Q14644</t>
  </si>
  <si>
    <t>RAS p21 protein activator 3</t>
  </si>
  <si>
    <t>RASA3</t>
  </si>
  <si>
    <t>RASA3_HUMANRASA3</t>
  </si>
  <si>
    <t>Q14651</t>
  </si>
  <si>
    <t>plastin 1</t>
  </si>
  <si>
    <t>PLS1</t>
  </si>
  <si>
    <t>PLSI_HUMANPLS1</t>
  </si>
  <si>
    <t>Q14653</t>
  </si>
  <si>
    <t>interferon regulatory factor 3</t>
  </si>
  <si>
    <t>IRF3</t>
  </si>
  <si>
    <t>IRF3_HUMANIRF3</t>
  </si>
  <si>
    <t>Q14657</t>
  </si>
  <si>
    <t>L antigen family member 3</t>
  </si>
  <si>
    <t>LAGE3</t>
  </si>
  <si>
    <t>LAGE3_HUMANLAGE3</t>
  </si>
  <si>
    <t>Q14667</t>
  </si>
  <si>
    <t>bridge-like lipid transfer protein family member 2</t>
  </si>
  <si>
    <t>BLTP2</t>
  </si>
  <si>
    <t>BLTP2_HUMANBLTP2</t>
  </si>
  <si>
    <t>Q14669</t>
  </si>
  <si>
    <t>thyroid hormone receptor interactor 12</t>
  </si>
  <si>
    <t>TRIP12</t>
  </si>
  <si>
    <t>TRIPC_HUMANTRIP12</t>
  </si>
  <si>
    <t>Q14671</t>
  </si>
  <si>
    <t>pumilio RNA binding family member 1</t>
  </si>
  <si>
    <t>PUM1</t>
  </si>
  <si>
    <t>PUM1_HUMANPUM1</t>
  </si>
  <si>
    <t>Q14676</t>
  </si>
  <si>
    <t>mediator of DNA damage checkpoint 1</t>
  </si>
  <si>
    <t>MDC1</t>
  </si>
  <si>
    <t>MDC1_HUMANMDC1</t>
  </si>
  <si>
    <t>Q14677</t>
  </si>
  <si>
    <t>clathrin interactor 1</t>
  </si>
  <si>
    <t>CLINT1</t>
  </si>
  <si>
    <t>EPN4_HUMANCLINT1</t>
  </si>
  <si>
    <t>Q14683</t>
  </si>
  <si>
    <t>structural maintenance of chromosomes 1A</t>
  </si>
  <si>
    <t>SMC1A</t>
  </si>
  <si>
    <t>SMC1A_HUMANSMC1A</t>
  </si>
  <si>
    <t>Q14684</t>
  </si>
  <si>
    <t>ribosomal RNA processing 1B</t>
  </si>
  <si>
    <t>RRP1B</t>
  </si>
  <si>
    <t>RRP1B_HUMANRRP1B</t>
  </si>
  <si>
    <t>Q14689</t>
  </si>
  <si>
    <t>disco interacting protein 2 homolog A</t>
  </si>
  <si>
    <t>DIP2A</t>
  </si>
  <si>
    <t>DIP2A_HUMANDIP2A</t>
  </si>
  <si>
    <t>Q14690</t>
  </si>
  <si>
    <t>programmed cell death 11</t>
  </si>
  <si>
    <t>PDCD11</t>
  </si>
  <si>
    <t>RRP5_HUMANPDCD11</t>
  </si>
  <si>
    <t>Q14692</t>
  </si>
  <si>
    <t>BMS1 ribosome biogenesis factor</t>
  </si>
  <si>
    <t>BMS1</t>
  </si>
  <si>
    <t>BMS1_HUMANBMS1</t>
  </si>
  <si>
    <t>Q14694</t>
  </si>
  <si>
    <t>ubiquitin specific peptidase 10</t>
  </si>
  <si>
    <t>USP10</t>
  </si>
  <si>
    <t>UBP10_HUMANUSP10</t>
  </si>
  <si>
    <t>Q14696</t>
  </si>
  <si>
    <t>mesoderm development LRP chaperone</t>
  </si>
  <si>
    <t>MESD</t>
  </si>
  <si>
    <t>MESD_HUMANMESD</t>
  </si>
  <si>
    <t>Q14697</t>
  </si>
  <si>
    <t>glucosidase II alpha subunit</t>
  </si>
  <si>
    <t>GANAB</t>
  </si>
  <si>
    <t>GANAB_HUMANGANAB</t>
  </si>
  <si>
    <t>Q14699</t>
  </si>
  <si>
    <t>raftlin, lipid raft linker 1</t>
  </si>
  <si>
    <t>RFTN1</t>
  </si>
  <si>
    <t>RFTN1_HUMANRFTN1</t>
  </si>
  <si>
    <t>Q14722</t>
  </si>
  <si>
    <t>potassium voltage-gated channel subfamily A regulatory beta subunit 1</t>
  </si>
  <si>
    <t>KCNAB1</t>
  </si>
  <si>
    <t>KCAB1_HUMANKCNAB1</t>
  </si>
  <si>
    <t>Q14728</t>
  </si>
  <si>
    <t>major facilitator superfamily domain containing 10</t>
  </si>
  <si>
    <t>MFSD10</t>
  </si>
  <si>
    <t>MFS10_HUMANMFSD10</t>
  </si>
  <si>
    <t>Q14738</t>
  </si>
  <si>
    <t>protein phosphatase 2 regulatory subunit B'delta</t>
  </si>
  <si>
    <t>PPP2R5D</t>
  </si>
  <si>
    <t>2A5D_HUMANPPP2R5D</t>
  </si>
  <si>
    <t>Q14739</t>
  </si>
  <si>
    <t>lamin B receptor</t>
  </si>
  <si>
    <t>LBR</t>
  </si>
  <si>
    <t>LBR_HUMANLBR</t>
  </si>
  <si>
    <t>Q14746</t>
  </si>
  <si>
    <t>component of oligomeric golgi complex 2</t>
  </si>
  <si>
    <t>COG2</t>
  </si>
  <si>
    <t>COG2_HUMANCOG2</t>
  </si>
  <si>
    <t>Q14764</t>
  </si>
  <si>
    <t>major vault protein</t>
  </si>
  <si>
    <t>MVP</t>
  </si>
  <si>
    <t>MVP_HUMANMVP</t>
  </si>
  <si>
    <t>Q14789</t>
  </si>
  <si>
    <t>golgin B1</t>
  </si>
  <si>
    <t>GOLGB1</t>
  </si>
  <si>
    <t>GOGB1_HUMANGOLGB1</t>
  </si>
  <si>
    <t>Q14790</t>
  </si>
  <si>
    <t>caspase 8</t>
  </si>
  <si>
    <t>CASP8</t>
  </si>
  <si>
    <t>CASP8_HUMANCASP8</t>
  </si>
  <si>
    <t>Q14839</t>
  </si>
  <si>
    <t>chromodomain helicase DNA binding protein 4</t>
  </si>
  <si>
    <t>CHD4</t>
  </si>
  <si>
    <t>CHD4_HUMANCHD4</t>
  </si>
  <si>
    <t>Q14847</t>
  </si>
  <si>
    <t>LIM and SH3 protein 1</t>
  </si>
  <si>
    <t>LASP1</t>
  </si>
  <si>
    <t>LASP1_HUMANLASP1</t>
  </si>
  <si>
    <t>Q14849</t>
  </si>
  <si>
    <t>StAR related lipid transfer domain containing 3</t>
  </si>
  <si>
    <t>STARD3</t>
  </si>
  <si>
    <t>STAR3_HUMANSTARD3</t>
  </si>
  <si>
    <t>Q14872</t>
  </si>
  <si>
    <t>metal regulatory transcription factor 1</t>
  </si>
  <si>
    <t>MTF1</t>
  </si>
  <si>
    <t>MTF1_HUMANMTF1</t>
  </si>
  <si>
    <t>Q14914</t>
  </si>
  <si>
    <t>prostaglandin reductase 1</t>
  </si>
  <si>
    <t>PTGR1</t>
  </si>
  <si>
    <t>PTGR1_HUMANPTGR1</t>
  </si>
  <si>
    <t>Q14919</t>
  </si>
  <si>
    <t>DR1 associated protein 1</t>
  </si>
  <si>
    <t>DRAP1</t>
  </si>
  <si>
    <t>NC2A_HUMANDRAP1</t>
  </si>
  <si>
    <t>Q14956</t>
  </si>
  <si>
    <t>glycoprotein nmb</t>
  </si>
  <si>
    <t>GPNMB</t>
  </si>
  <si>
    <t>GPNMB_HUMANGPNMB</t>
  </si>
  <si>
    <t>Q14964</t>
  </si>
  <si>
    <t>RAB39A, member RAS oncogene family</t>
  </si>
  <si>
    <t>RAB39A</t>
  </si>
  <si>
    <t>RB39A_HUMANRAB39A</t>
  </si>
  <si>
    <t>Q14966</t>
  </si>
  <si>
    <t>zinc finger protein 638</t>
  </si>
  <si>
    <t>ZNF638</t>
  </si>
  <si>
    <t>ZN638_HUMANZNF638</t>
  </si>
  <si>
    <t>Q14974</t>
  </si>
  <si>
    <t>karyopherin subunit beta 1</t>
  </si>
  <si>
    <t>KPNB1</t>
  </si>
  <si>
    <t>IMB1_HUMANKPNB1</t>
  </si>
  <si>
    <t>Q14978</t>
  </si>
  <si>
    <t>nucleolar and coiled-body phosphoprotein 1</t>
  </si>
  <si>
    <t>NOLC1</t>
  </si>
  <si>
    <t>NOLC1_HUMANNOLC1</t>
  </si>
  <si>
    <t>Q14980</t>
  </si>
  <si>
    <t>nuclear mitotic apparatus protein 1</t>
  </si>
  <si>
    <t>NUMA1</t>
  </si>
  <si>
    <t>NUMA1_HUMANNUMA1</t>
  </si>
  <si>
    <t>Q14982</t>
  </si>
  <si>
    <t>opioid binding protein/cell adhesion molecule like</t>
  </si>
  <si>
    <t>OPCML</t>
  </si>
  <si>
    <t>OPCM_HUMANOPCML</t>
  </si>
  <si>
    <t>Q14997</t>
  </si>
  <si>
    <t>proteasome activator subunit 4</t>
  </si>
  <si>
    <t>PSME4</t>
  </si>
  <si>
    <t>PSME4_HUMANPSME4</t>
  </si>
  <si>
    <t>Q14999</t>
  </si>
  <si>
    <t>cullin 7</t>
  </si>
  <si>
    <t>CUL7</t>
  </si>
  <si>
    <t>CUL7_HUMAN;CUL9_HUMANCUL7;CUL9</t>
  </si>
  <si>
    <t>Q14BN4</t>
  </si>
  <si>
    <t>sarcolemma associated protein</t>
  </si>
  <si>
    <t>SLMAP</t>
  </si>
  <si>
    <t>SLMAP_HUMANSLMAP</t>
  </si>
  <si>
    <t>Q14C86</t>
  </si>
  <si>
    <t>GTPase activating protein and VPS9 domains 1</t>
  </si>
  <si>
    <t>GAPVD1</t>
  </si>
  <si>
    <t>GAPD1_HUMANGAPVD1</t>
  </si>
  <si>
    <t>Q14CN4</t>
  </si>
  <si>
    <t>keratin 72</t>
  </si>
  <si>
    <t>KRT72</t>
  </si>
  <si>
    <t>K2C72_HUMANKRT72</t>
  </si>
  <si>
    <t>Q14CX7</t>
  </si>
  <si>
    <t>N-alpha-acetyltransferase 25, NatB auxiliary subunit</t>
  </si>
  <si>
    <t>NAA25</t>
  </si>
  <si>
    <t>NAA25_HUMANNAA25</t>
  </si>
  <si>
    <t>Q14CZ8</t>
  </si>
  <si>
    <t>hepatic and glial cell adhesion molecule</t>
  </si>
  <si>
    <t>HEPACAM</t>
  </si>
  <si>
    <t>HECAM_HUMANHEPACAM</t>
  </si>
  <si>
    <t>Q15005</t>
  </si>
  <si>
    <t>signal peptidase complex subunit 2</t>
  </si>
  <si>
    <t>SPCS2</t>
  </si>
  <si>
    <t>SPCS2_HUMANSPCS2</t>
  </si>
  <si>
    <t>Q15006</t>
  </si>
  <si>
    <t>ER membrane protein complex subunit 2</t>
  </si>
  <si>
    <t>EMC2</t>
  </si>
  <si>
    <t>EMC2_HUMANEMC2</t>
  </si>
  <si>
    <t>Q15007</t>
  </si>
  <si>
    <t>WT1 associated protein</t>
  </si>
  <si>
    <t>WTAP</t>
  </si>
  <si>
    <t>FL2D_HUMANWTAP</t>
  </si>
  <si>
    <t>Q15008</t>
  </si>
  <si>
    <t>proteasome 26S subunit, non-ATPase 6</t>
  </si>
  <si>
    <t>PSMD6</t>
  </si>
  <si>
    <t>PSMD6_HUMANPSMD6</t>
  </si>
  <si>
    <t>Q15011</t>
  </si>
  <si>
    <t>homocysteine inducible ER protein with ubiquitin like domain 1</t>
  </si>
  <si>
    <t>HERPUD1</t>
  </si>
  <si>
    <t>HERP1_HUMANHERPUD1</t>
  </si>
  <si>
    <t>Q15013</t>
  </si>
  <si>
    <t>MAD2L1 binding protein</t>
  </si>
  <si>
    <t>MAD2L1BP</t>
  </si>
  <si>
    <t>MD2BP_HUMANMAD2L1BP</t>
  </si>
  <si>
    <t>Q15018</t>
  </si>
  <si>
    <t>abraxas 2, BRISC complex subunit</t>
  </si>
  <si>
    <t>ABRAXAS2</t>
  </si>
  <si>
    <t>ABRX2_HUMANABRAXAS2</t>
  </si>
  <si>
    <t>Q15019</t>
  </si>
  <si>
    <t>septin 2</t>
  </si>
  <si>
    <t>SEPTIN2</t>
  </si>
  <si>
    <t>SEPT2_HUMANSEPTIN2</t>
  </si>
  <si>
    <t>Q15020</t>
  </si>
  <si>
    <t>spliceosome associated factor 3, U4/U6 recycling protein</t>
  </si>
  <si>
    <t>SART3</t>
  </si>
  <si>
    <t>SART3_HUMANSART3</t>
  </si>
  <si>
    <t>Q15021</t>
  </si>
  <si>
    <t>non-SMC condensin I complex subunit D2</t>
  </si>
  <si>
    <t>NCAPD2</t>
  </si>
  <si>
    <t>CND1_HUMANNCAPD2</t>
  </si>
  <si>
    <t>Q15022</t>
  </si>
  <si>
    <t>SUZ12 polycomb repressive complex 2 subunit</t>
  </si>
  <si>
    <t>SUZ12</t>
  </si>
  <si>
    <t>SUZ12_HUMANSUZ12</t>
  </si>
  <si>
    <t>Q15024</t>
  </si>
  <si>
    <t>exosome component 7</t>
  </si>
  <si>
    <t>EXOSC7</t>
  </si>
  <si>
    <t>EXOS7_HUMANEXOSC7</t>
  </si>
  <si>
    <t>Q15027</t>
  </si>
  <si>
    <t>ArfGAP with coiled-coil, ankyrin repeat and PH domains 1</t>
  </si>
  <si>
    <t>ACAP1</t>
  </si>
  <si>
    <t>ACAP1_HUMANACAP1</t>
  </si>
  <si>
    <t>Q15029</t>
  </si>
  <si>
    <t>elongation factor Tu GTP binding domain containing 2</t>
  </si>
  <si>
    <t>EFTUD2</t>
  </si>
  <si>
    <t>U5S1_HUMANEFTUD2</t>
  </si>
  <si>
    <t>Q15031</t>
  </si>
  <si>
    <t>leucyl-tRNA synthetase 2, mitochondrial</t>
  </si>
  <si>
    <t>LARS2</t>
  </si>
  <si>
    <t>SYLM_HUMANLARS2</t>
  </si>
  <si>
    <t>Q15032</t>
  </si>
  <si>
    <t>R3H domain containing 1</t>
  </si>
  <si>
    <t>R3HDM1</t>
  </si>
  <si>
    <t>R3HD1_HUMANR3HDM1</t>
  </si>
  <si>
    <t>Q15036</t>
  </si>
  <si>
    <t>sorting nexin 17</t>
  </si>
  <si>
    <t>SNX17</t>
  </si>
  <si>
    <t>SNX17_HUMANSNX17</t>
  </si>
  <si>
    <t>Q15041</t>
  </si>
  <si>
    <t>ADP ribosylation factor like GTPase 6 interacting protein 1</t>
  </si>
  <si>
    <t>ARL6IP1</t>
  </si>
  <si>
    <t>AR6P1_HUMANARL6IP1</t>
  </si>
  <si>
    <t>Q15042</t>
  </si>
  <si>
    <t>RAB3 GTPase activating protein catalytic subunit 1</t>
  </si>
  <si>
    <t>RAB3GAP1</t>
  </si>
  <si>
    <t>RB3GP_HUMANRAB3GAP1</t>
  </si>
  <si>
    <t>Q15043</t>
  </si>
  <si>
    <t>solute carrier family 39 member 14</t>
  </si>
  <si>
    <t>SLC39A14</t>
  </si>
  <si>
    <t>S39AE_HUMANSLC39A14</t>
  </si>
  <si>
    <t>Q15046</t>
  </si>
  <si>
    <t>lysyl-tRNA synthetase 1</t>
  </si>
  <si>
    <t>KARS1</t>
  </si>
  <si>
    <t>SYK_HUMANKARS1</t>
  </si>
  <si>
    <t>Q15047</t>
  </si>
  <si>
    <t>SET domain bifurcated histone lysine methyltransferase 1</t>
  </si>
  <si>
    <t>SETDB1</t>
  </si>
  <si>
    <t>SETB1_HUMANSETDB1</t>
  </si>
  <si>
    <t>Q15050</t>
  </si>
  <si>
    <t>ribosome biogenesis regulator 1 homolog</t>
  </si>
  <si>
    <t>RRS1</t>
  </si>
  <si>
    <t>RRS1_HUMANRRS1</t>
  </si>
  <si>
    <t>Q15052</t>
  </si>
  <si>
    <t>Rac/Cdc42 guanine nucleotide exchange factor 6</t>
  </si>
  <si>
    <t>ARHGEF6</t>
  </si>
  <si>
    <t>ARHG6_HUMANARHGEF6</t>
  </si>
  <si>
    <t>Q15056</t>
  </si>
  <si>
    <t>eukaryotic translation initiation factor 4H</t>
  </si>
  <si>
    <t>EIF4H</t>
  </si>
  <si>
    <t>IF4H_HUMANEIF4H</t>
  </si>
  <si>
    <t>Q15057</t>
  </si>
  <si>
    <t>ArfGAP with coiled-coil, ankyrin repeat and PH domains 2</t>
  </si>
  <si>
    <t>ACAP2</t>
  </si>
  <si>
    <t>ACAP2_HUMANACAP2</t>
  </si>
  <si>
    <t>Q15059</t>
  </si>
  <si>
    <t>bromodomain containing 3</t>
  </si>
  <si>
    <t>BRD3</t>
  </si>
  <si>
    <t>BRD3_HUMANBRD3</t>
  </si>
  <si>
    <t>Q15061</t>
  </si>
  <si>
    <t>WD repeat domain 43</t>
  </si>
  <si>
    <t>WDR43</t>
  </si>
  <si>
    <t>WDR43_HUMANWDR43</t>
  </si>
  <si>
    <t>Q15067</t>
  </si>
  <si>
    <t>acyl-CoA oxidase 1</t>
  </si>
  <si>
    <t>ACOX1</t>
  </si>
  <si>
    <t>ACOX1_HUMANACOX1</t>
  </si>
  <si>
    <t>Q15070</t>
  </si>
  <si>
    <t>OXA1L mitochondrial inner membrane protein</t>
  </si>
  <si>
    <t>OXA1L</t>
  </si>
  <si>
    <t>OXA1L_HUMANOXA1L</t>
  </si>
  <si>
    <t>Q15075</t>
  </si>
  <si>
    <t>early endosome antigen 1</t>
  </si>
  <si>
    <t>EEA1</t>
  </si>
  <si>
    <t>EEA1_HUMANEEA1</t>
  </si>
  <si>
    <t>Q15077</t>
  </si>
  <si>
    <t>pyrimidinergic receptor P2Y6</t>
  </si>
  <si>
    <t>P2RY6</t>
  </si>
  <si>
    <t>P2RY6_HUMANP2RY6</t>
  </si>
  <si>
    <t>Q15080</t>
  </si>
  <si>
    <t>neutrophil cytosolic factor 4</t>
  </si>
  <si>
    <t>NCF4</t>
  </si>
  <si>
    <t>NCF4_HUMANNCF4</t>
  </si>
  <si>
    <t>Q15084</t>
  </si>
  <si>
    <t>protein disulfide isomerase family A member 6</t>
  </si>
  <si>
    <t>PDIA6</t>
  </si>
  <si>
    <t>PDIA6_HUMANPDIA6</t>
  </si>
  <si>
    <t>Q15102</t>
  </si>
  <si>
    <t>platelet activating factor acetylhydrolase 1b catalytic subunit 3</t>
  </si>
  <si>
    <t>PAFAH1B3</t>
  </si>
  <si>
    <t>PA1B3_HUMANPAFAH1B3</t>
  </si>
  <si>
    <t>Q15118</t>
  </si>
  <si>
    <t>pyruvate dehydrogenase kinase 1</t>
  </si>
  <si>
    <t>PDK1</t>
  </si>
  <si>
    <t>PDK1_HUMANPDK1</t>
  </si>
  <si>
    <t>Q15119</t>
  </si>
  <si>
    <t>pyruvate dehydrogenase kinase 2</t>
  </si>
  <si>
    <t>PDK2</t>
  </si>
  <si>
    <t>PDK2_HUMANPDK2</t>
  </si>
  <si>
    <t>Q15120</t>
  </si>
  <si>
    <t>pyruvate dehydrogenase kinase 3</t>
  </si>
  <si>
    <t>PDK3</t>
  </si>
  <si>
    <t>PDK3_HUMANPDK3</t>
  </si>
  <si>
    <t>Q15121</t>
  </si>
  <si>
    <t>proliferation and apoptosis adaptor protein 15</t>
  </si>
  <si>
    <t>PEA15</t>
  </si>
  <si>
    <t>PEA15_HUMANPEA15</t>
  </si>
  <si>
    <t>Q15125</t>
  </si>
  <si>
    <t>EBP cholestenol delta-isomerase</t>
  </si>
  <si>
    <t>EBP</t>
  </si>
  <si>
    <t>EBP_HUMANEBP</t>
  </si>
  <si>
    <t>Q15126</t>
  </si>
  <si>
    <t>phosphomevalonate kinase</t>
  </si>
  <si>
    <t>PMVK</t>
  </si>
  <si>
    <t>PMVK_HUMANPMVK</t>
  </si>
  <si>
    <t>Q15147</t>
  </si>
  <si>
    <t>phospholipase C beta 4</t>
  </si>
  <si>
    <t>PLCB4</t>
  </si>
  <si>
    <t>PLCB4_HUMANPLCB4</t>
  </si>
  <si>
    <t>Q15149</t>
  </si>
  <si>
    <t>plectin</t>
  </si>
  <si>
    <t>PLEC</t>
  </si>
  <si>
    <t>PLEC_HUMANPLEC</t>
  </si>
  <si>
    <t>Q15154</t>
  </si>
  <si>
    <t>pericentriolar material 1</t>
  </si>
  <si>
    <t>PCM1</t>
  </si>
  <si>
    <t>PCM1_HUMANPCM1</t>
  </si>
  <si>
    <t>Q15155</t>
  </si>
  <si>
    <t>NODAL modulator 1</t>
  </si>
  <si>
    <t>NOMO1</t>
  </si>
  <si>
    <t>NOMO1_HUMANNOMO1</t>
  </si>
  <si>
    <t>Q15165</t>
  </si>
  <si>
    <t>paraoxonase 2</t>
  </si>
  <si>
    <t>PON2</t>
  </si>
  <si>
    <t>PON2_HUMANPON2</t>
  </si>
  <si>
    <t>Q15172</t>
  </si>
  <si>
    <t>protein phosphatase 2 regulatory subunit B'alpha</t>
  </si>
  <si>
    <t>PPP2R5A</t>
  </si>
  <si>
    <t>2A5A_HUMANPPP2R5A</t>
  </si>
  <si>
    <t>Q15173</t>
  </si>
  <si>
    <t>protein phosphatase 2 regulatory subunit B'beta</t>
  </si>
  <si>
    <t>PPP2R5B</t>
  </si>
  <si>
    <t>2A5B_HUMANPPP2R5B</t>
  </si>
  <si>
    <t>Q15181</t>
  </si>
  <si>
    <t>inorganic pyrophosphatase 1</t>
  </si>
  <si>
    <t>PPA1</t>
  </si>
  <si>
    <t>IPYR_HUMANPPA1</t>
  </si>
  <si>
    <t>Q15185</t>
  </si>
  <si>
    <t>prostaglandin E synthase 3</t>
  </si>
  <si>
    <t>PTGES3</t>
  </si>
  <si>
    <t>TEBP_HUMANPTGES3</t>
  </si>
  <si>
    <t>Q15208</t>
  </si>
  <si>
    <t>serine/threonine kinase 38</t>
  </si>
  <si>
    <t>STK38</t>
  </si>
  <si>
    <t>STK38_HUMANSTK38</t>
  </si>
  <si>
    <t>Q15233</t>
  </si>
  <si>
    <t>non-POU domain containing octamer binding</t>
  </si>
  <si>
    <t>NONO</t>
  </si>
  <si>
    <t>NONO_HUMANNONO</t>
  </si>
  <si>
    <t>Q15257</t>
  </si>
  <si>
    <t>protein phosphatase 2 phosphatase activator</t>
  </si>
  <si>
    <t>PTPA</t>
  </si>
  <si>
    <t>PTPA_HUMANPTPA</t>
  </si>
  <si>
    <t>Q15269</t>
  </si>
  <si>
    <t>PWP2 small subunit processome component</t>
  </si>
  <si>
    <t>PWP2</t>
  </si>
  <si>
    <t>PWP2_HUMANPWP2</t>
  </si>
  <si>
    <t>Q15274</t>
  </si>
  <si>
    <t>quinolinate phosphoribosyltransferase</t>
  </si>
  <si>
    <t>QPRT</t>
  </si>
  <si>
    <t>NADC_HUMANQPRT</t>
  </si>
  <si>
    <t>Q15276</t>
  </si>
  <si>
    <t>rabaptin, RAB GTPase binding effector protein 1</t>
  </si>
  <si>
    <t>RABEP1</t>
  </si>
  <si>
    <t>RABE1_HUMANRABEP1</t>
  </si>
  <si>
    <t>Q15283</t>
  </si>
  <si>
    <t>RAS p21 protein activator 2</t>
  </si>
  <si>
    <t>RASA2</t>
  </si>
  <si>
    <t>RASA2_HUMANRASA2</t>
  </si>
  <si>
    <t>Q15286</t>
  </si>
  <si>
    <t>RAB35, member RAS oncogene family</t>
  </si>
  <si>
    <t>RAB35</t>
  </si>
  <si>
    <t>RAB35_HUMANRAB35</t>
  </si>
  <si>
    <t>Q15287</t>
  </si>
  <si>
    <t>RNA binding protein with serine rich domain 1</t>
  </si>
  <si>
    <t>RNPS1</t>
  </si>
  <si>
    <t>RNPS1_HUMANRNPS1</t>
  </si>
  <si>
    <t>Q15291</t>
  </si>
  <si>
    <t>RB binding protein 5, histone lysine methyltransferase complex subunit</t>
  </si>
  <si>
    <t>RBBP5</t>
  </si>
  <si>
    <t>RBBP5_HUMANRBBP5</t>
  </si>
  <si>
    <t>Q15293</t>
  </si>
  <si>
    <t>reticulocalbin 1</t>
  </si>
  <si>
    <t>RCN1</t>
  </si>
  <si>
    <t>RCN1_HUMANRCN1</t>
  </si>
  <si>
    <t>Q15306</t>
  </si>
  <si>
    <t>interferon regulatory factor 4</t>
  </si>
  <si>
    <t>IRF4</t>
  </si>
  <si>
    <t>IRF4_HUMANIRF4</t>
  </si>
  <si>
    <t>Q15323</t>
  </si>
  <si>
    <t>keratin 31</t>
  </si>
  <si>
    <t>KRT31</t>
  </si>
  <si>
    <t>K1H1_HUMANKRT31</t>
  </si>
  <si>
    <t>Q15326</t>
  </si>
  <si>
    <t>zinc finger MYND-type containing 11</t>
  </si>
  <si>
    <t>ZMYND11</t>
  </si>
  <si>
    <t>ZMY11_HUMANZMYND11</t>
  </si>
  <si>
    <t>Q15334</t>
  </si>
  <si>
    <t>LLGL scribble cell polarity complex component 1</t>
  </si>
  <si>
    <t>LLGL1</t>
  </si>
  <si>
    <t>L2GL1_HUMANLLGL1</t>
  </si>
  <si>
    <t>Q15363</t>
  </si>
  <si>
    <t>transmembrane p24 trafficking protein 2</t>
  </si>
  <si>
    <t>TMED2</t>
  </si>
  <si>
    <t>TMED2_HUMANTMED2</t>
  </si>
  <si>
    <t>Q15365</t>
  </si>
  <si>
    <t>poly(rC) binding protein 1</t>
  </si>
  <si>
    <t>PCBP1</t>
  </si>
  <si>
    <t>PCBP1_HUMANPCBP1</t>
  </si>
  <si>
    <t>Q15366</t>
  </si>
  <si>
    <t>poly(rC) binding protein 2</t>
  </si>
  <si>
    <t>PCBP2</t>
  </si>
  <si>
    <t>PCBP2_HUMANPCBP2</t>
  </si>
  <si>
    <t>Q15369</t>
  </si>
  <si>
    <t>elongin C</t>
  </si>
  <si>
    <t>ELOC</t>
  </si>
  <si>
    <t>ELOC_HUMANELOC</t>
  </si>
  <si>
    <t>Q15370</t>
  </si>
  <si>
    <t>elongin B</t>
  </si>
  <si>
    <t>ELOB</t>
  </si>
  <si>
    <t>ELOB_HUMANELOB</t>
  </si>
  <si>
    <t>Q15382</t>
  </si>
  <si>
    <t>Ras homolog, mTORC1 binding</t>
  </si>
  <si>
    <t>RHEB</t>
  </si>
  <si>
    <t>RHEB_HUMANRHEB</t>
  </si>
  <si>
    <t>Q15386</t>
  </si>
  <si>
    <t>ubiquitin protein ligase E3C</t>
  </si>
  <si>
    <t>UBE3C</t>
  </si>
  <si>
    <t>UBE3C_HUMANUBE3C</t>
  </si>
  <si>
    <t>Q15388</t>
  </si>
  <si>
    <t>translocase of outer mitochondrial membrane 20</t>
  </si>
  <si>
    <t>TOMM20</t>
  </si>
  <si>
    <t>TOM20_HUMANTOMM20</t>
  </si>
  <si>
    <t>Q15390</t>
  </si>
  <si>
    <t>mitochondrial fission regulator 1</t>
  </si>
  <si>
    <t>MTFR1</t>
  </si>
  <si>
    <t>MTFR1_HUMANMTFR1</t>
  </si>
  <si>
    <t>Q15392</t>
  </si>
  <si>
    <t>24-dehydrocholesterol reductase</t>
  </si>
  <si>
    <t>DHCR24</t>
  </si>
  <si>
    <t>DHC24_HUMANDHCR24</t>
  </si>
  <si>
    <t>Q15393</t>
  </si>
  <si>
    <t>splicing factor 3b subunit 3</t>
  </si>
  <si>
    <t>SF3B3</t>
  </si>
  <si>
    <t>SF3B3_HUMANSF3B3</t>
  </si>
  <si>
    <t>Q15397</t>
  </si>
  <si>
    <t>pumilio RNA binding family member 3</t>
  </si>
  <si>
    <t>PUM3</t>
  </si>
  <si>
    <t>PUM3_HUMANPUM3</t>
  </si>
  <si>
    <t>Q15399</t>
  </si>
  <si>
    <t>toll like receptor 1</t>
  </si>
  <si>
    <t>TLR1</t>
  </si>
  <si>
    <t>TLR1_HUMANTLR1</t>
  </si>
  <si>
    <t>Q15404</t>
  </si>
  <si>
    <t>Ras suppressor protein 1</t>
  </si>
  <si>
    <t>RSU1</t>
  </si>
  <si>
    <t>RSU1_HUMANRSU1</t>
  </si>
  <si>
    <t>Q15417</t>
  </si>
  <si>
    <t>calponin 3</t>
  </si>
  <si>
    <t>CNN3</t>
  </si>
  <si>
    <t>CNN3_HUMANCNN3</t>
  </si>
  <si>
    <t>Q15418</t>
  </si>
  <si>
    <t>ribosomal protein S6 kinase A1</t>
  </si>
  <si>
    <t>RPS6KA1</t>
  </si>
  <si>
    <t>KS6A1_HUMANRPS6KA1</t>
  </si>
  <si>
    <t>Q15424</t>
  </si>
  <si>
    <t>scaffold attachment factor B</t>
  </si>
  <si>
    <t>SAFB</t>
  </si>
  <si>
    <t>SAFB1_HUMANSAFB</t>
  </si>
  <si>
    <t>Q15427</t>
  </si>
  <si>
    <t>splicing factor 3b subunit 4</t>
  </si>
  <si>
    <t>SF3B4</t>
  </si>
  <si>
    <t>SF3B4_HUMANSF3B4</t>
  </si>
  <si>
    <t>Q15428</t>
  </si>
  <si>
    <t>splicing factor 3a subunit 2</t>
  </si>
  <si>
    <t>SF3A2</t>
  </si>
  <si>
    <t>SF3A2_HUMANSF3A2</t>
  </si>
  <si>
    <t>Q15435</t>
  </si>
  <si>
    <t>protein phosphatase 1 regulatory subunit 7</t>
  </si>
  <si>
    <t>PPP1R7</t>
  </si>
  <si>
    <t>PP1R7_HUMANPPP1R7</t>
  </si>
  <si>
    <t>Q15436</t>
  </si>
  <si>
    <t>SEC23 homolog A, COPII coat complex component</t>
  </si>
  <si>
    <t>SEC23A</t>
  </si>
  <si>
    <t>SC23A_HUMANSEC23A</t>
  </si>
  <si>
    <t>Q15437</t>
  </si>
  <si>
    <t>SEC23 homolog B, COPII coat complex component</t>
  </si>
  <si>
    <t>SEC23B</t>
  </si>
  <si>
    <t>SC23B_HUMANSEC23B</t>
  </si>
  <si>
    <t>Q15438</t>
  </si>
  <si>
    <t>cytohesin 1</t>
  </si>
  <si>
    <t>CYTH1</t>
  </si>
  <si>
    <t>CYH1_HUMANCYTH1</t>
  </si>
  <si>
    <t>Q15459</t>
  </si>
  <si>
    <t>splicing factor 3a subunit 1</t>
  </si>
  <si>
    <t>SF3A1</t>
  </si>
  <si>
    <t>SF3A1_HUMANSF3A1</t>
  </si>
  <si>
    <t>Q15477</t>
  </si>
  <si>
    <t>SKI2 subunit of superkiller complex</t>
  </si>
  <si>
    <t>SKIC2</t>
  </si>
  <si>
    <t>SKI2_HUMANSKIC2</t>
  </si>
  <si>
    <t>Q15517</t>
  </si>
  <si>
    <t>corneodesmosin</t>
  </si>
  <si>
    <t>CDSN</t>
  </si>
  <si>
    <t>CDSN_HUMANCDSN</t>
  </si>
  <si>
    <t>Q15526</t>
  </si>
  <si>
    <t>SURF1 cytochrome c oxidase assembly factor</t>
  </si>
  <si>
    <t>SURF1</t>
  </si>
  <si>
    <t>SURF1_HUMANSURF1</t>
  </si>
  <si>
    <t>Q15542</t>
  </si>
  <si>
    <t>TATA-box binding protein associated factor 5</t>
  </si>
  <si>
    <t>TAF5</t>
  </si>
  <si>
    <t>TAF5_HUMANTAF5</t>
  </si>
  <si>
    <t>Q15554</t>
  </si>
  <si>
    <t>telomeric repeat binding factor 2</t>
  </si>
  <si>
    <t>TERF2</t>
  </si>
  <si>
    <t>TERF2_HUMANTERF2</t>
  </si>
  <si>
    <t>Q15555</t>
  </si>
  <si>
    <t>microtubule associated protein RP/EB family member 2</t>
  </si>
  <si>
    <t>MAPRE2</t>
  </si>
  <si>
    <t>MARE2_HUMANMAPRE2</t>
  </si>
  <si>
    <t>Q15582</t>
  </si>
  <si>
    <t>transforming growth factor beta induced</t>
  </si>
  <si>
    <t>TGFBI</t>
  </si>
  <si>
    <t>BGH3_HUMANTGFBI</t>
  </si>
  <si>
    <t>Q15628</t>
  </si>
  <si>
    <t>TNFRSF1A associated via death domain</t>
  </si>
  <si>
    <t>TRADD</t>
  </si>
  <si>
    <t>TRADD_HUMANTRADD</t>
  </si>
  <si>
    <t>Q15629</t>
  </si>
  <si>
    <t>translocation associated membrane protein 1</t>
  </si>
  <si>
    <t>TRAM1</t>
  </si>
  <si>
    <t>TRAM1_HUMANTRAM1</t>
  </si>
  <si>
    <t>Q15631</t>
  </si>
  <si>
    <t>translin</t>
  </si>
  <si>
    <t>TSN</t>
  </si>
  <si>
    <t>TSN_HUMANTSN</t>
  </si>
  <si>
    <t>Q15633</t>
  </si>
  <si>
    <t>TARBP2 subunit of RISC loading complex</t>
  </si>
  <si>
    <t>TARBP2</t>
  </si>
  <si>
    <t>TRBP2_HUMANTARBP2</t>
  </si>
  <si>
    <t>Q15637</t>
  </si>
  <si>
    <t>splicing factor 1</t>
  </si>
  <si>
    <t>SF1</t>
  </si>
  <si>
    <t>SF01_HUMANSF1</t>
  </si>
  <si>
    <t>Q15642</t>
  </si>
  <si>
    <t>thyroid hormone receptor interactor 10</t>
  </si>
  <si>
    <t>TRIP10</t>
  </si>
  <si>
    <t>CIP4_HUMANTRIP10</t>
  </si>
  <si>
    <t>Q15643</t>
  </si>
  <si>
    <t>thyroid hormone receptor interactor 11</t>
  </si>
  <si>
    <t>TRIP11</t>
  </si>
  <si>
    <t>TRIPB_HUMANTRIP11</t>
  </si>
  <si>
    <t>Q15648</t>
  </si>
  <si>
    <t>mediator complex subunit 1</t>
  </si>
  <si>
    <t>MED1</t>
  </si>
  <si>
    <t>MED1_HUMANMED1</t>
  </si>
  <si>
    <t>Q15651</t>
  </si>
  <si>
    <t>high mobility group nucleosomal binding domain 3</t>
  </si>
  <si>
    <t>HMGN3</t>
  </si>
  <si>
    <t>HMGN3_HUMANHMGN3</t>
  </si>
  <si>
    <t>Q15654</t>
  </si>
  <si>
    <t>thyroid hormone receptor interactor 6</t>
  </si>
  <si>
    <t>TRIP6</t>
  </si>
  <si>
    <t>TRIP6_HUMANTRIP6</t>
  </si>
  <si>
    <t>Q15691</t>
  </si>
  <si>
    <t>microtubule associated protein RP/EB family member 1</t>
  </si>
  <si>
    <t>MAPRE1</t>
  </si>
  <si>
    <t>MARE1_HUMANMAPRE1</t>
  </si>
  <si>
    <t>Q15717</t>
  </si>
  <si>
    <t>ELAV like RNA binding protein 1</t>
  </si>
  <si>
    <t>ELAVL1</t>
  </si>
  <si>
    <t>ELAV1_HUMANELAVL1</t>
  </si>
  <si>
    <t>Q15722</t>
  </si>
  <si>
    <t>leukotriene B4 receptor</t>
  </si>
  <si>
    <t>LTB4R</t>
  </si>
  <si>
    <t>LT4R1_HUMANLTB4R</t>
  </si>
  <si>
    <t>Q15723</t>
  </si>
  <si>
    <t>E74 like ETS transcription factor 2</t>
  </si>
  <si>
    <t>ELF2</t>
  </si>
  <si>
    <t>ELF2_HUMANELF2</t>
  </si>
  <si>
    <t>Q15738</t>
  </si>
  <si>
    <t>NAD(P) dependent steroid dehydrogenase-like</t>
  </si>
  <si>
    <t>NSDHL</t>
  </si>
  <si>
    <t>NSDHL_HUMANNSDHL</t>
  </si>
  <si>
    <t>Q15743</t>
  </si>
  <si>
    <t>G protein-coupled receptor 68</t>
  </si>
  <si>
    <t>GPR68</t>
  </si>
  <si>
    <t>OGR1_HUMANGPR68</t>
  </si>
  <si>
    <t>Q15750</t>
  </si>
  <si>
    <t>TGF-beta activated kinase 1 (MAP3K7) binding protein 1</t>
  </si>
  <si>
    <t>TAB1</t>
  </si>
  <si>
    <t>TAB1_HUMANTAB1</t>
  </si>
  <si>
    <t>Q15758</t>
  </si>
  <si>
    <t>solute carrier family 1 member 5</t>
  </si>
  <si>
    <t>SLC1A5</t>
  </si>
  <si>
    <t>AAAT_HUMANSLC1A5</t>
  </si>
  <si>
    <t>Q15771</t>
  </si>
  <si>
    <t>RAB30, member RAS oncogene family</t>
  </si>
  <si>
    <t>RAB30</t>
  </si>
  <si>
    <t>RAB30_HUMANRAB30</t>
  </si>
  <si>
    <t>Q15773</t>
  </si>
  <si>
    <t>myeloid leukemia factor 2</t>
  </si>
  <si>
    <t>MLF2</t>
  </si>
  <si>
    <t>MLF2_HUMANMLF2</t>
  </si>
  <si>
    <t>Q15785</t>
  </si>
  <si>
    <t>translocase of outer mitochondrial membrane 34</t>
  </si>
  <si>
    <t>TOMM34</t>
  </si>
  <si>
    <t>TOM34_HUMANTOMM34</t>
  </si>
  <si>
    <t>Q15796</t>
  </si>
  <si>
    <t>SMAD family member 2</t>
  </si>
  <si>
    <t>SMAD2</t>
  </si>
  <si>
    <t>SMAD2_HUMANSMAD2</t>
  </si>
  <si>
    <t>Q15800</t>
  </si>
  <si>
    <t>methylsterol monooxygenase 1</t>
  </si>
  <si>
    <t>MSMO1</t>
  </si>
  <si>
    <t>MSMO1_HUMANMSMO1</t>
  </si>
  <si>
    <t>Q15811</t>
  </si>
  <si>
    <t>intersectin 1</t>
  </si>
  <si>
    <t>ITSN1</t>
  </si>
  <si>
    <t>ITSN1_HUMANITSN1</t>
  </si>
  <si>
    <t>Q15813</t>
  </si>
  <si>
    <t>tubulin folding cofactor E</t>
  </si>
  <si>
    <t>TBCE</t>
  </si>
  <si>
    <t>TBCE_HUMANTBCE</t>
  </si>
  <si>
    <t>Q15814</t>
  </si>
  <si>
    <t>tubulin folding cofactor C</t>
  </si>
  <si>
    <t>TBCC</t>
  </si>
  <si>
    <t>TBCC_HUMANTBCC</t>
  </si>
  <si>
    <t>Q15819</t>
  </si>
  <si>
    <t>ubiquitin conjugating enzyme E2 V2</t>
  </si>
  <si>
    <t>UBE2V2</t>
  </si>
  <si>
    <t>UB2V2_HUMANUBE2V2</t>
  </si>
  <si>
    <t>Q15833</t>
  </si>
  <si>
    <t>syntaxin binding protein 2</t>
  </si>
  <si>
    <t>STXBP2</t>
  </si>
  <si>
    <t>STXB2_HUMANSTXBP2</t>
  </si>
  <si>
    <t>Q15836</t>
  </si>
  <si>
    <t>vesicle associated membrane protein 3</t>
  </si>
  <si>
    <t>VAMP3</t>
  </si>
  <si>
    <t>VAMP3_HUMANVAMP3</t>
  </si>
  <si>
    <t>Q15843</t>
  </si>
  <si>
    <t>NEDD8 ubiquitin like modifier</t>
  </si>
  <si>
    <t>NEDD8</t>
  </si>
  <si>
    <t>NEDD8_HUMANNEDD8</t>
  </si>
  <si>
    <t>Q15853</t>
  </si>
  <si>
    <t>upstream transcription factor 2, c-fos interacting</t>
  </si>
  <si>
    <t>USF2</t>
  </si>
  <si>
    <t>USF2_HUMANUSF2</t>
  </si>
  <si>
    <t>Q15904</t>
  </si>
  <si>
    <t>ATPase H+ transporting accessory protein 1</t>
  </si>
  <si>
    <t>ATP6AP1</t>
  </si>
  <si>
    <t>VAS1_HUMANATP6AP1</t>
  </si>
  <si>
    <t>Q15907</t>
  </si>
  <si>
    <t>RAB11B, member RAS oncogene family</t>
  </si>
  <si>
    <t>RAB11B</t>
  </si>
  <si>
    <t>RB11B_HUMANRAB11B</t>
  </si>
  <si>
    <t>Q15910</t>
  </si>
  <si>
    <t>enhancer of zeste 2 polycomb repressive complex 2 subunit</t>
  </si>
  <si>
    <t>EZH2</t>
  </si>
  <si>
    <t>EZH2_HUMANEZH2</t>
  </si>
  <si>
    <t>Q15911</t>
  </si>
  <si>
    <t>zinc finger homeobox 3</t>
  </si>
  <si>
    <t>ZFHX3</t>
  </si>
  <si>
    <t>ZFHX3_HUMANZFHX3</t>
  </si>
  <si>
    <t>Q15942</t>
  </si>
  <si>
    <t>zyxin</t>
  </si>
  <si>
    <t>ZYX</t>
  </si>
  <si>
    <t>ZYX_HUMANZYX</t>
  </si>
  <si>
    <t>Q16134</t>
  </si>
  <si>
    <t>electron transfer flavoprotein dehydrogenase</t>
  </si>
  <si>
    <t>ETFDH</t>
  </si>
  <si>
    <t>ETFD_HUMANETFDH</t>
  </si>
  <si>
    <t>Q16143</t>
  </si>
  <si>
    <t>synuclein beta</t>
  </si>
  <si>
    <t>SNCB</t>
  </si>
  <si>
    <t>SYUB_HUMANSNCB</t>
  </si>
  <si>
    <t>Q16181</t>
  </si>
  <si>
    <t>septin 7</t>
  </si>
  <si>
    <t>SEPTIN7</t>
  </si>
  <si>
    <t>SEPT7_HUMANSEPTIN7</t>
  </si>
  <si>
    <t>Q16186</t>
  </si>
  <si>
    <t>ADRM1 26S proteasome ubiquitin receptor</t>
  </si>
  <si>
    <t>ADRM1</t>
  </si>
  <si>
    <t>ADRM1_HUMANADRM1</t>
  </si>
  <si>
    <t>Q16204</t>
  </si>
  <si>
    <t>coiled-coil domain containing 6</t>
  </si>
  <si>
    <t>CCDC6</t>
  </si>
  <si>
    <t>CCDC6_HUMANCCDC6</t>
  </si>
  <si>
    <t>Q16222</t>
  </si>
  <si>
    <t>UDP-N-acetylglucosamine pyrophosphorylase 1</t>
  </si>
  <si>
    <t>UAP1</t>
  </si>
  <si>
    <t>UAP1_HUMANUAP1</t>
  </si>
  <si>
    <t>Q16270</t>
  </si>
  <si>
    <t>insulin like growth factor binding protein 7</t>
  </si>
  <si>
    <t>IGFBP7</t>
  </si>
  <si>
    <t>IBP7_HUMANIGFBP7</t>
  </si>
  <si>
    <t>Q16342</t>
  </si>
  <si>
    <t>programmed cell death 2</t>
  </si>
  <si>
    <t>PDCD2</t>
  </si>
  <si>
    <t>PDCD2_HUMANPDCD2</t>
  </si>
  <si>
    <t>Q16352</t>
  </si>
  <si>
    <t>internexin neuronal intermediate filament protein alpha</t>
  </si>
  <si>
    <t>INA</t>
  </si>
  <si>
    <t>AINX_HUMANINA</t>
  </si>
  <si>
    <t>Q16363</t>
  </si>
  <si>
    <t>laminin subunit alpha 4</t>
  </si>
  <si>
    <t>LAMA4</t>
  </si>
  <si>
    <t>LAMA4_HUMANLAMA4</t>
  </si>
  <si>
    <t>Q16401</t>
  </si>
  <si>
    <t>proteasome 26S subunit, non-ATPase 5</t>
  </si>
  <si>
    <t>PSMD5</t>
  </si>
  <si>
    <t>PSMD5_HUMANPSMD5</t>
  </si>
  <si>
    <t>Q16512</t>
  </si>
  <si>
    <t>protein kinase N1</t>
  </si>
  <si>
    <t>PKN1</t>
  </si>
  <si>
    <t>PKN1_HUMANPKN1</t>
  </si>
  <si>
    <t>Q16513</t>
  </si>
  <si>
    <t>protein kinase N2</t>
  </si>
  <si>
    <t>PKN2</t>
  </si>
  <si>
    <t>PKN2_HUMANPKN2</t>
  </si>
  <si>
    <t>Q16514</t>
  </si>
  <si>
    <t>TATA-box binding protein associated factor 12</t>
  </si>
  <si>
    <t>TAF12</t>
  </si>
  <si>
    <t>TAF12_HUMANTAF12</t>
  </si>
  <si>
    <t>Q16531</t>
  </si>
  <si>
    <t>damage specific DNA binding protein 1</t>
  </si>
  <si>
    <t>DDB1</t>
  </si>
  <si>
    <t>DDB1_HUMANDDB1</t>
  </si>
  <si>
    <t>Q16537</t>
  </si>
  <si>
    <t>protein phosphatase 2 regulatory subunit B'epsilon</t>
  </si>
  <si>
    <t>PPP2R5E</t>
  </si>
  <si>
    <t>2A5E_HUMANPPP2R5E</t>
  </si>
  <si>
    <t>Q16539</t>
  </si>
  <si>
    <t>mitogen-activated protein kinase 14</t>
  </si>
  <si>
    <t>MAPK14</t>
  </si>
  <si>
    <t>MK14_HUMANMAPK14</t>
  </si>
  <si>
    <t>Q16540</t>
  </si>
  <si>
    <t>mitochondrial ribosomal protein L23</t>
  </si>
  <si>
    <t>MRPL23</t>
  </si>
  <si>
    <t>RM23_HUMANMRPL23</t>
  </si>
  <si>
    <t>Q16543</t>
  </si>
  <si>
    <t>cell division cycle 37, HSP90 cochaperone</t>
  </si>
  <si>
    <t>CDC37</t>
  </si>
  <si>
    <t>CDC37_HUMANCDC37</t>
  </si>
  <si>
    <t>Q16555</t>
  </si>
  <si>
    <t>dihydropyrimidinase like 2</t>
  </si>
  <si>
    <t>DPYSL2</t>
  </si>
  <si>
    <t>DPYL2_HUMANDPYSL2</t>
  </si>
  <si>
    <t>Q16563</t>
  </si>
  <si>
    <t>synaptophysin like 1</t>
  </si>
  <si>
    <t>SYPL1</t>
  </si>
  <si>
    <t>SYPL1_HUMANSYPL1</t>
  </si>
  <si>
    <t>Q16576</t>
  </si>
  <si>
    <t>RB binding protein 7, chromatin remodeling factor</t>
  </si>
  <si>
    <t>RBBP7</t>
  </si>
  <si>
    <t>RBBP7_HUMANRBBP7</t>
  </si>
  <si>
    <t>Q16581</t>
  </si>
  <si>
    <t>complement C3a receptor 1</t>
  </si>
  <si>
    <t>C3AR1</t>
  </si>
  <si>
    <t>C3AR_HUMANC3AR1</t>
  </si>
  <si>
    <t>Q16584</t>
  </si>
  <si>
    <t>mitogen-activated protein kinase kinase kinase 11</t>
  </si>
  <si>
    <t>MAP3K11</t>
  </si>
  <si>
    <t>M3K11_HUMANMAP3K11</t>
  </si>
  <si>
    <t>Q16595</t>
  </si>
  <si>
    <t>frataxin</t>
  </si>
  <si>
    <t>FXN</t>
  </si>
  <si>
    <t>FRDA_HUMANFXN</t>
  </si>
  <si>
    <t>Q16610</t>
  </si>
  <si>
    <t>extracellular matrix protein 1</t>
  </si>
  <si>
    <t>ECM1</t>
  </si>
  <si>
    <t>ECM1_HUMANECM1</t>
  </si>
  <si>
    <t>Q16611</t>
  </si>
  <si>
    <t>BCL2 antagonist/killer 1</t>
  </si>
  <si>
    <t>BAK1</t>
  </si>
  <si>
    <t>BAK_HUMANBAK1</t>
  </si>
  <si>
    <t>Q16623</t>
  </si>
  <si>
    <t>syntaxin 1A</t>
  </si>
  <si>
    <t>STX1A</t>
  </si>
  <si>
    <t>STX1A_HUMANSTX1A</t>
  </si>
  <si>
    <t>Q16629</t>
  </si>
  <si>
    <t>serine and arginine rich splicing factor 7</t>
  </si>
  <si>
    <t>SRSF7</t>
  </si>
  <si>
    <t>SRSF7_HUMANSRSF7</t>
  </si>
  <si>
    <t>Q16630</t>
  </si>
  <si>
    <t>cleavage and polyadenylation specific factor 6</t>
  </si>
  <si>
    <t>CPSF6</t>
  </si>
  <si>
    <t>CPSF6_HUMANCPSF6</t>
  </si>
  <si>
    <t>Q16635</t>
  </si>
  <si>
    <t>tafazzin, phospholipid-lysophospholipid transacylase</t>
  </si>
  <si>
    <t>TAFAZZIN</t>
  </si>
  <si>
    <t>TAZ_HUMANTAFAZZIN</t>
  </si>
  <si>
    <t>Q16643</t>
  </si>
  <si>
    <t>drebrin 1</t>
  </si>
  <si>
    <t>DBN1</t>
  </si>
  <si>
    <t>DREB_HUMANDBN1</t>
  </si>
  <si>
    <t>Q16644</t>
  </si>
  <si>
    <t>MAPK activated protein kinase 3</t>
  </si>
  <si>
    <t>MAPKAPK3</t>
  </si>
  <si>
    <t>MAPK3_HUMANMAPKAPK3</t>
  </si>
  <si>
    <t>Q16653</t>
  </si>
  <si>
    <t>myelin oligodendrocyte glycoprotein</t>
  </si>
  <si>
    <t>MOG</t>
  </si>
  <si>
    <t>MOG_HUMANMOG</t>
  </si>
  <si>
    <t>Q16654</t>
  </si>
  <si>
    <t>pyruvate dehydrogenase kinase 4</t>
  </si>
  <si>
    <t>PDK4</t>
  </si>
  <si>
    <t>PDK4_HUMANPDK4</t>
  </si>
  <si>
    <t>Q16656</t>
  </si>
  <si>
    <t>nuclear respiratory factor 1</t>
  </si>
  <si>
    <t>NRF1</t>
  </si>
  <si>
    <t>NRF1_HUMANNRF1</t>
  </si>
  <si>
    <t>Q16658</t>
  </si>
  <si>
    <t>fascin actin-bundling protein 1</t>
  </si>
  <si>
    <t>FSCN1</t>
  </si>
  <si>
    <t>FSCN1_HUMANFSCN1</t>
  </si>
  <si>
    <t>Q16666</t>
  </si>
  <si>
    <t>interferon gamma inducible protein 16</t>
  </si>
  <si>
    <t>IFI16</t>
  </si>
  <si>
    <t>IF16_HUMANIFI16</t>
  </si>
  <si>
    <t>Q16678</t>
  </si>
  <si>
    <t>cytochrome P450 family 1 subfamily B member 1</t>
  </si>
  <si>
    <t>CYP1B1</t>
  </si>
  <si>
    <t>CP1B1_HUMANCYP1B1</t>
  </si>
  <si>
    <t>Q16698</t>
  </si>
  <si>
    <t>2,4-dienoyl-CoA reductase 1</t>
  </si>
  <si>
    <t>DECR1</t>
  </si>
  <si>
    <t>DECR_HUMANDECR1</t>
  </si>
  <si>
    <t>Q16706</t>
  </si>
  <si>
    <t>mannosidase alpha class 2A member 1</t>
  </si>
  <si>
    <t>MAN2A1</t>
  </si>
  <si>
    <t>MA2A1_HUMANMAN2A1</t>
  </si>
  <si>
    <t>Q16718</t>
  </si>
  <si>
    <t>NADH:ubiquinone oxidoreductase subunit A5</t>
  </si>
  <si>
    <t>NDUFA5</t>
  </si>
  <si>
    <t>NDUA5_HUMANNDUFA5</t>
  </si>
  <si>
    <t>Q16719</t>
  </si>
  <si>
    <t>kynureninase</t>
  </si>
  <si>
    <t>KYNU</t>
  </si>
  <si>
    <t>KYNU_HUMANKYNU</t>
  </si>
  <si>
    <t>Q16720</t>
  </si>
  <si>
    <t>ATPase plasma membrane Ca2+ transporting 3</t>
  </si>
  <si>
    <t>ATP2B3</t>
  </si>
  <si>
    <t>AT2B3_HUMANATP2B3</t>
  </si>
  <si>
    <t>Q16739</t>
  </si>
  <si>
    <t>UDP-glucose ceramide glucosyltransferase</t>
  </si>
  <si>
    <t>UGCG</t>
  </si>
  <si>
    <t>CEGT_HUMANUGCG</t>
  </si>
  <si>
    <t>Q16740</t>
  </si>
  <si>
    <t>caseinolytic mitochondrial matrix peptidase proteolytic subunit</t>
  </si>
  <si>
    <t>CLPP</t>
  </si>
  <si>
    <t>CLPP_HUMANCLPP</t>
  </si>
  <si>
    <t>Q16762</t>
  </si>
  <si>
    <t>thiosulfate sulfurtransferase</t>
  </si>
  <si>
    <t>TST</t>
  </si>
  <si>
    <t>THTR_HUMANTST</t>
  </si>
  <si>
    <t>Q16773</t>
  </si>
  <si>
    <t>kynurenine aminotransferase 1</t>
  </si>
  <si>
    <t>KYAT1</t>
  </si>
  <si>
    <t>KAT1_HUMANKYAT1</t>
  </si>
  <si>
    <t>Q16774</t>
  </si>
  <si>
    <t>guanylate kinase 1</t>
  </si>
  <si>
    <t>GUK1</t>
  </si>
  <si>
    <t>KGUA_HUMANGUK1</t>
  </si>
  <si>
    <t>Q16775</t>
  </si>
  <si>
    <t>hydroxyacylglutathione hydrolase</t>
  </si>
  <si>
    <t>HAGH</t>
  </si>
  <si>
    <t>GLO2_HUMANHAGH</t>
  </si>
  <si>
    <t>Q16795</t>
  </si>
  <si>
    <t>NADH:ubiquinone oxidoreductase subunit A9</t>
  </si>
  <si>
    <t>NDUFA9</t>
  </si>
  <si>
    <t>NDUA9_HUMANNDUFA9</t>
  </si>
  <si>
    <t>Q16799</t>
  </si>
  <si>
    <t>reticulon 1</t>
  </si>
  <si>
    <t>RTN1</t>
  </si>
  <si>
    <t>RTN1_HUMANRTN1</t>
  </si>
  <si>
    <t>Q16822</t>
  </si>
  <si>
    <t>phosphoenolpyruvate carboxykinase 2, mitochondrial</t>
  </si>
  <si>
    <t>PCK2</t>
  </si>
  <si>
    <t>PCKGM_HUMANPCK2</t>
  </si>
  <si>
    <t>Q16827</t>
  </si>
  <si>
    <t>protein tyrosine phosphatase receptor type O</t>
  </si>
  <si>
    <t>PTPRO</t>
  </si>
  <si>
    <t>PTPRO_HUMANPTPRO</t>
  </si>
  <si>
    <t>Q16831</t>
  </si>
  <si>
    <t>uridine phosphorylase 1</t>
  </si>
  <si>
    <t>UPP1</t>
  </si>
  <si>
    <t>UPP1_HUMANUPP1</t>
  </si>
  <si>
    <t>Q16836</t>
  </si>
  <si>
    <t>hydroxyacyl-CoA dehydrogenase</t>
  </si>
  <si>
    <t>HADH</t>
  </si>
  <si>
    <t>HCDH_HUMANHADH</t>
  </si>
  <si>
    <t>Q16849</t>
  </si>
  <si>
    <t>protein tyrosine phosphatase receptor type N</t>
  </si>
  <si>
    <t>PTPRN</t>
  </si>
  <si>
    <t>PTPRN_HUMANPTPRN</t>
  </si>
  <si>
    <t>Q16850</t>
  </si>
  <si>
    <t>cytochrome P450 family 51 subfamily A member 1</t>
  </si>
  <si>
    <t>CYP51A1</t>
  </si>
  <si>
    <t>CP51A_HUMANCYP51A1</t>
  </si>
  <si>
    <t>Q16851</t>
  </si>
  <si>
    <t>UDP-glucose pyrophosphorylase 2</t>
  </si>
  <si>
    <t>UGP2</t>
  </si>
  <si>
    <t>UGPA_HUMANUGP2</t>
  </si>
  <si>
    <t>Q16854</t>
  </si>
  <si>
    <t>deoxyguanosine kinase</t>
  </si>
  <si>
    <t>DGUOK</t>
  </si>
  <si>
    <t>DGUOK_HUMANDGUOK</t>
  </si>
  <si>
    <t>Q16864</t>
  </si>
  <si>
    <t>ATPase H+ transporting V1 subunit F</t>
  </si>
  <si>
    <t>ATP6V1F</t>
  </si>
  <si>
    <t>VATF_HUMANATP6V1F</t>
  </si>
  <si>
    <t>Q16873</t>
  </si>
  <si>
    <t>leukotriene C4 synthase</t>
  </si>
  <si>
    <t>LTC4S</t>
  </si>
  <si>
    <t>LTC4S_HUMANLTC4S</t>
  </si>
  <si>
    <t>Q16875</t>
  </si>
  <si>
    <t>6-phosphofructo-2-kinase/fructose-2,6-biphosphatase 3</t>
  </si>
  <si>
    <t>PFKFB3</t>
  </si>
  <si>
    <t>F263_HUMANPFKFB3</t>
  </si>
  <si>
    <t>Q16877</t>
  </si>
  <si>
    <t>6-phosphofructo-2-kinase/fructose-2,6-biphosphatase 4</t>
  </si>
  <si>
    <t>PFKFB4</t>
  </si>
  <si>
    <t>F264_HUMANPFKFB4</t>
  </si>
  <si>
    <t>Q16881</t>
  </si>
  <si>
    <t>thioredoxin reductase 1</t>
  </si>
  <si>
    <t>TXNRD1</t>
  </si>
  <si>
    <t>TRXR1_HUMANTXNRD1</t>
  </si>
  <si>
    <t>Q16891</t>
  </si>
  <si>
    <t>inner membrane mitochondrial protein</t>
  </si>
  <si>
    <t>IMMT</t>
  </si>
  <si>
    <t>MIC60_HUMANIMMT</t>
  </si>
  <si>
    <t>Q17R31</t>
  </si>
  <si>
    <t>TatD DNase domain containing 3</t>
  </si>
  <si>
    <t>TATDN3</t>
  </si>
  <si>
    <t>TATD3_HUMANTATDN3</t>
  </si>
  <si>
    <t>Q17R89</t>
  </si>
  <si>
    <t>Rho GTPase activating protein 44</t>
  </si>
  <si>
    <t>ARHGAP44</t>
  </si>
  <si>
    <t>RHG44_HUMANARHGAP44</t>
  </si>
  <si>
    <t>Q17RY0</t>
  </si>
  <si>
    <t>cytoplasmic polyadenylation element binding protein 4</t>
  </si>
  <si>
    <t>CPEB4</t>
  </si>
  <si>
    <t>CPEB4_HUMANCPEB4</t>
  </si>
  <si>
    <t>Q1KMD3</t>
  </si>
  <si>
    <t>heterogeneous nuclear ribonucleoprotein U like 2</t>
  </si>
  <si>
    <t>HNRNPUL2</t>
  </si>
  <si>
    <t>HNRL2_HUMANHNRNPUL2</t>
  </si>
  <si>
    <t>Q27J81</t>
  </si>
  <si>
    <t>inverted formin 2</t>
  </si>
  <si>
    <t>INF2</t>
  </si>
  <si>
    <t>INF2_HUMANINF2</t>
  </si>
  <si>
    <t>Q29RF7</t>
  </si>
  <si>
    <t>PDS5 cohesin associated factor A</t>
  </si>
  <si>
    <t>PDS5A</t>
  </si>
  <si>
    <t>PDS5A_HUMANPDS5A</t>
  </si>
  <si>
    <t>Q2KHR2</t>
  </si>
  <si>
    <t>regulatory factor X7</t>
  </si>
  <si>
    <t>RFX7</t>
  </si>
  <si>
    <t>RFX7_HUMANRFX7</t>
  </si>
  <si>
    <t>Q2KJY2</t>
  </si>
  <si>
    <t>kinesin family member 26B</t>
  </si>
  <si>
    <t>KIF26B</t>
  </si>
  <si>
    <t>KI26B_HUMANKIF26B</t>
  </si>
  <si>
    <t>Q2LD37</t>
  </si>
  <si>
    <t>bridge-like lipid transfer protein family member 1</t>
  </si>
  <si>
    <t>BLTP1</t>
  </si>
  <si>
    <t>BLTP1_HUMANBLTP1</t>
  </si>
  <si>
    <t>Q2M1Z3</t>
  </si>
  <si>
    <t>Rho GTPase activating protein 31</t>
  </si>
  <si>
    <t>ARHGAP31</t>
  </si>
  <si>
    <t>RHG31_HUMANARHGAP31</t>
  </si>
  <si>
    <t>Q2M2E3</t>
  </si>
  <si>
    <t>outer dense fiber of sperm tails 4</t>
  </si>
  <si>
    <t>ODF4</t>
  </si>
  <si>
    <t>ODFP4_HUMANODF4</t>
  </si>
  <si>
    <t>Q2M2I5</t>
  </si>
  <si>
    <t>keratin 24</t>
  </si>
  <si>
    <t>KRT24</t>
  </si>
  <si>
    <t>K1C24_HUMANKRT24</t>
  </si>
  <si>
    <t>Q2M2I8</t>
  </si>
  <si>
    <t>AP2 associated kinase 1</t>
  </si>
  <si>
    <t>AAK1</t>
  </si>
  <si>
    <t>AAK1_HUMANAAK1</t>
  </si>
  <si>
    <t>Q2M385</t>
  </si>
  <si>
    <t>macrophage expressed 1</t>
  </si>
  <si>
    <t>MPEG1</t>
  </si>
  <si>
    <t>MPEG1_HUMANMPEG1</t>
  </si>
  <si>
    <t>Q2M389</t>
  </si>
  <si>
    <t>WASH complex subunit 4</t>
  </si>
  <si>
    <t>WASHC4</t>
  </si>
  <si>
    <t>WASC4_HUMANWASHC4</t>
  </si>
  <si>
    <t>Q2NL82</t>
  </si>
  <si>
    <t>TSR1 ribosome maturation factor</t>
  </si>
  <si>
    <t>TSR1</t>
  </si>
  <si>
    <t>TSR1_HUMANTSR1</t>
  </si>
  <si>
    <t>Q2PPJ7</t>
  </si>
  <si>
    <t>Ral GTPase activating protein catalytic subunit alpha 2</t>
  </si>
  <si>
    <t>RALGAPA2</t>
  </si>
  <si>
    <t>RGPA2_HUMANRALGAPA2</t>
  </si>
  <si>
    <t>Q2PZI1</t>
  </si>
  <si>
    <t>dpy-19 like C-mannosyltransferase 1</t>
  </si>
  <si>
    <t>DPY19L1</t>
  </si>
  <si>
    <t>D19L1_HUMANDPY19L1</t>
  </si>
  <si>
    <t>Q2T9J0</t>
  </si>
  <si>
    <t>trypsin like peroxisomal matrix peptidase 1</t>
  </si>
  <si>
    <t>TYSND1</t>
  </si>
  <si>
    <t>TYSD1_HUMANTYSND1</t>
  </si>
  <si>
    <t>Q2TAA2</t>
  </si>
  <si>
    <t>isoamyl acetate hydrolyzing esterase 1 (putative)</t>
  </si>
  <si>
    <t>IAH1</t>
  </si>
  <si>
    <t>IAH1_HUMANIAH1</t>
  </si>
  <si>
    <t>Q2TAA5</t>
  </si>
  <si>
    <t>ALG11 alpha-1,2-mannosyltransferase</t>
  </si>
  <si>
    <t>ALG11</t>
  </si>
  <si>
    <t>ALG11_HUMANALG11</t>
  </si>
  <si>
    <t>Q2TAL8</t>
  </si>
  <si>
    <t>glutamine rich 1</t>
  </si>
  <si>
    <t>QRICH1</t>
  </si>
  <si>
    <t>QRIC1_HUMANQRICH1</t>
  </si>
  <si>
    <t>Q2TAY7</t>
  </si>
  <si>
    <t>SMU1 DNA replication regulator and spliceosomal factor</t>
  </si>
  <si>
    <t>SMU1</t>
  </si>
  <si>
    <t>SMU1_HUMANSMU1</t>
  </si>
  <si>
    <t>Q2TB10</t>
  </si>
  <si>
    <t>zinc finger protein 800</t>
  </si>
  <si>
    <t>ZNF800</t>
  </si>
  <si>
    <t>ZN800_HUMANZNF800</t>
  </si>
  <si>
    <t>Q2VPB7</t>
  </si>
  <si>
    <t>adaptor related protein complex 5 subunit beta 1</t>
  </si>
  <si>
    <t>AP5B1</t>
  </si>
  <si>
    <t>AP5B1_HUMANAP5B1</t>
  </si>
  <si>
    <t>Q30154</t>
  </si>
  <si>
    <t>major histocompatibility complex, class II, DR beta 5</t>
  </si>
  <si>
    <t>HLA-DRB5</t>
  </si>
  <si>
    <t>DRB5_HUMANHLA-DRB5</t>
  </si>
  <si>
    <t>Q30201</t>
  </si>
  <si>
    <t>homeostatic iron regulator</t>
  </si>
  <si>
    <t>HFE</t>
  </si>
  <si>
    <t>HFE_HUMANHFE</t>
  </si>
  <si>
    <t>Q32M84</t>
  </si>
  <si>
    <t>BTB domain containing 16</t>
  </si>
  <si>
    <t>BTBD16</t>
  </si>
  <si>
    <t>BTBDG_HUMANBTBD16</t>
  </si>
  <si>
    <t>Q32M88</t>
  </si>
  <si>
    <t>protein-glucosylgalactosylhydroxylysine glucosidase</t>
  </si>
  <si>
    <t>PGGHG</t>
  </si>
  <si>
    <t>PGGHG_HUMANPGGHG</t>
  </si>
  <si>
    <t>Q32MZ4</t>
  </si>
  <si>
    <t>LRR binding FLII interacting protein 1</t>
  </si>
  <si>
    <t>LRRFIP1</t>
  </si>
  <si>
    <t>LRRF1_HUMANLRRFIP1</t>
  </si>
  <si>
    <t>Q32NB8</t>
  </si>
  <si>
    <t>phosphatidylglycerophosphate synthase 1</t>
  </si>
  <si>
    <t>PGS1</t>
  </si>
  <si>
    <t>PGPS1_HUMANPGS1</t>
  </si>
  <si>
    <t>Q32P28</t>
  </si>
  <si>
    <t>prolyl 3-hydroxylase 1</t>
  </si>
  <si>
    <t>P3H1</t>
  </si>
  <si>
    <t>P3H1_HUMANP3H1</t>
  </si>
  <si>
    <t>Q32P44</t>
  </si>
  <si>
    <t>EMAP like 3</t>
  </si>
  <si>
    <t>EML3</t>
  </si>
  <si>
    <t>EMAL3_HUMANEML3</t>
  </si>
  <si>
    <t>Q330K2</t>
  </si>
  <si>
    <t>NADH:ubiquinone oxidoreductase complex assembly factor 6</t>
  </si>
  <si>
    <t>NDUFAF6</t>
  </si>
  <si>
    <t>NDUF6_HUMANNDUFAF6</t>
  </si>
  <si>
    <t>Q38SD2</t>
  </si>
  <si>
    <t>leucine rich repeat kinase 1</t>
  </si>
  <si>
    <t>LRRK1</t>
  </si>
  <si>
    <t>LRRK1_HUMANLRRK1</t>
  </si>
  <si>
    <t>Q3B726</t>
  </si>
  <si>
    <t>RNA polymerase I subunit F</t>
  </si>
  <si>
    <t>POLR1F</t>
  </si>
  <si>
    <t>RPA43_HUMANPOLR1F</t>
  </si>
  <si>
    <t>Q3KPI0</t>
  </si>
  <si>
    <t>CEA cell adhesion molecule 21</t>
  </si>
  <si>
    <t>CEACAM21</t>
  </si>
  <si>
    <t>CEA21_HUMANCEACAM21</t>
  </si>
  <si>
    <t>Q3KQU3</t>
  </si>
  <si>
    <t>MAP7 domain containing 1</t>
  </si>
  <si>
    <t>MAP7D1</t>
  </si>
  <si>
    <t>MA7D1_HUMANMAP7D1</t>
  </si>
  <si>
    <t>Q3KQV9</t>
  </si>
  <si>
    <t>UDP-N-acetylglucosamine pyrophosphorylase 1 like 1</t>
  </si>
  <si>
    <t>UAP1L1</t>
  </si>
  <si>
    <t>UAP1L_HUMANUAP1L1</t>
  </si>
  <si>
    <t>Q3KQZ1</t>
  </si>
  <si>
    <t>solute carrier family 25 member 35</t>
  </si>
  <si>
    <t>SLC25A35</t>
  </si>
  <si>
    <t>S2535_HUMANSLC25A35</t>
  </si>
  <si>
    <t>Q3KRA6</t>
  </si>
  <si>
    <t>chromosome 2 open reading frame 76</t>
  </si>
  <si>
    <t>C2orf76</t>
  </si>
  <si>
    <t>CB076_HUMANC2orf76</t>
  </si>
  <si>
    <t>Q3LXA3</t>
  </si>
  <si>
    <t>triokinase and FMN cyclase</t>
  </si>
  <si>
    <t>TKFC</t>
  </si>
  <si>
    <t>TKFC_HUMANTKFC</t>
  </si>
  <si>
    <t>Q3MHD2</t>
  </si>
  <si>
    <t>LSM12 homolog</t>
  </si>
  <si>
    <t>LSM12</t>
  </si>
  <si>
    <t>LSM12_HUMANLSM12</t>
  </si>
  <si>
    <t>Q3MIP1</t>
  </si>
  <si>
    <t>ITPRIP like 2</t>
  </si>
  <si>
    <t>ITPRIPL2</t>
  </si>
  <si>
    <t>IPIL2_HUMANITPRIPL2</t>
  </si>
  <si>
    <t>Q3MIX3</t>
  </si>
  <si>
    <t>aarF domain containing kinase 5</t>
  </si>
  <si>
    <t>ADCK5</t>
  </si>
  <si>
    <t>ADCK5_HUMANADCK5</t>
  </si>
  <si>
    <t>Q3SXM5</t>
  </si>
  <si>
    <t>hydroxysteroid dehydrogenase like 1</t>
  </si>
  <si>
    <t>HSDL1</t>
  </si>
  <si>
    <t>HSDL1_HUMANHSDL1</t>
  </si>
  <si>
    <t>Q3SY17</t>
  </si>
  <si>
    <t>solute carrier family 25 member 52</t>
  </si>
  <si>
    <t>SLC25A52</t>
  </si>
  <si>
    <t>S2552_HUMAN;S2551_HUMANSLC25A52;SLC25A51</t>
  </si>
  <si>
    <t>Q3SY69</t>
  </si>
  <si>
    <t>aldehyde dehydrogenase 1 family member L2</t>
  </si>
  <si>
    <t>ALDH1L2</t>
  </si>
  <si>
    <t>AL1L2_HUMANALDH1L2</t>
  </si>
  <si>
    <t>Q3SY84</t>
  </si>
  <si>
    <t>keratin 71</t>
  </si>
  <si>
    <t>KRT71</t>
  </si>
  <si>
    <t>K2C71_HUMANKRT71</t>
  </si>
  <si>
    <t>Q3T906</t>
  </si>
  <si>
    <t>N-acetylglucosamine-1-phosphate transferase subunits alpha and beta</t>
  </si>
  <si>
    <t>GNPTAB</t>
  </si>
  <si>
    <t>GNPTA_HUMANGNPTAB</t>
  </si>
  <si>
    <t>Q3V6T2</t>
  </si>
  <si>
    <t>coiled-coil domain containing 88A</t>
  </si>
  <si>
    <t>CCDC88A</t>
  </si>
  <si>
    <t>GRDN_HUMANCCDC88A</t>
  </si>
  <si>
    <t>Q3YBM2</t>
  </si>
  <si>
    <t>transmembrane protein 176B</t>
  </si>
  <si>
    <t>TMEM176B</t>
  </si>
  <si>
    <t>T176B_HUMANTMEM176B</t>
  </si>
  <si>
    <t>Q3YEC7</t>
  </si>
  <si>
    <t>RAB, member RAS oncogene family like 6</t>
  </si>
  <si>
    <t>RABL6</t>
  </si>
  <si>
    <t>RABL6_HUMANRABL6</t>
  </si>
  <si>
    <t>Q3ZAQ7</t>
  </si>
  <si>
    <t>vacuolar ATPase assembly factor VMA21</t>
  </si>
  <si>
    <t>VMA21</t>
  </si>
  <si>
    <t>VMA21_HUMANVMA21</t>
  </si>
  <si>
    <t>Q3ZCQ8</t>
  </si>
  <si>
    <t>translocase of inner mitochondrial membrane 50</t>
  </si>
  <si>
    <t>TIMM50</t>
  </si>
  <si>
    <t>TIM50_HUMANTIMM50</t>
  </si>
  <si>
    <t>Q3ZCW2</t>
  </si>
  <si>
    <t>galectin like</t>
  </si>
  <si>
    <t>LGALSL</t>
  </si>
  <si>
    <t>LEGL_HUMANLGALSL</t>
  </si>
  <si>
    <t>Q460N5</t>
  </si>
  <si>
    <t>poly(ADP-ribose) polymerase family member 14</t>
  </si>
  <si>
    <t>PARP14</t>
  </si>
  <si>
    <t>PAR14_HUMANPARP14</t>
  </si>
  <si>
    <t>Q495W5</t>
  </si>
  <si>
    <t>fucosyltransferase 11</t>
  </si>
  <si>
    <t>FUT11</t>
  </si>
  <si>
    <t>FUT11_HUMANFUT11</t>
  </si>
  <si>
    <t>Q499Z4</t>
  </si>
  <si>
    <t>zinc finger protein 672</t>
  </si>
  <si>
    <t>ZNF672</t>
  </si>
  <si>
    <t>ZN672_HUMANZNF672</t>
  </si>
  <si>
    <t>Q49A26</t>
  </si>
  <si>
    <t>glyoxylate reductase 1 homolog</t>
  </si>
  <si>
    <t>GLYR1</t>
  </si>
  <si>
    <t>GLYR1_HUMANGLYR1</t>
  </si>
  <si>
    <t>Q49B96</t>
  </si>
  <si>
    <t>cytochrome c oxidase assembly factor COX19</t>
  </si>
  <si>
    <t>COX19</t>
  </si>
  <si>
    <t>COX19_HUMANCOX19</t>
  </si>
  <si>
    <t>Q4AC94</t>
  </si>
  <si>
    <t>C2 domain containing 3 centriole elongation regulator</t>
  </si>
  <si>
    <t>C2CD3</t>
  </si>
  <si>
    <t>C2CD3_HUMANC2CD3</t>
  </si>
  <si>
    <t>Q4ADV7</t>
  </si>
  <si>
    <t>RIC1 homolog, RAB6A GEF complex partner 1</t>
  </si>
  <si>
    <t>RIC1</t>
  </si>
  <si>
    <t>RIC1_HUMANRIC1</t>
  </si>
  <si>
    <t>Q4G0F5</t>
  </si>
  <si>
    <t>VPS26 retromer complex component B</t>
  </si>
  <si>
    <t>VPS26B</t>
  </si>
  <si>
    <t>VP26B_HUMANVPS26B</t>
  </si>
  <si>
    <t>Q4G0J3</t>
  </si>
  <si>
    <t>La ribonucleoprotein 7, transcriptional regulator</t>
  </si>
  <si>
    <t>LARP7</t>
  </si>
  <si>
    <t>LARP7_HUMANLARP7</t>
  </si>
  <si>
    <t>Q4G0N4</t>
  </si>
  <si>
    <t>NAD kinase 2, mitochondrial</t>
  </si>
  <si>
    <t>NADK2</t>
  </si>
  <si>
    <t>NAKD2_HUMANNADK2</t>
  </si>
  <si>
    <t>Q4G0T1</t>
  </si>
  <si>
    <t>Scavenger receptor cysteine-rich domain-containing protein SCART1</t>
  </si>
  <si>
    <t>SCART1</t>
  </si>
  <si>
    <t>SRCRM_HUMANSCART1</t>
  </si>
  <si>
    <t>Q4G0X4</t>
  </si>
  <si>
    <t>potassium channel tetramerization domain containing 21</t>
  </si>
  <si>
    <t>KCTD21</t>
  </si>
  <si>
    <t>KCD21_HUMANKCTD21</t>
  </si>
  <si>
    <t>Q4G148</t>
  </si>
  <si>
    <t>glucoside xylosyltransferase 1</t>
  </si>
  <si>
    <t>GXYLT1</t>
  </si>
  <si>
    <t>GXLT1_HUMANGXYLT1</t>
  </si>
  <si>
    <t>Q4G176</t>
  </si>
  <si>
    <t>acyl-CoA synthetase family member 3</t>
  </si>
  <si>
    <t>ACSF3</t>
  </si>
  <si>
    <t>ACSF3_HUMANACSF3</t>
  </si>
  <si>
    <t>Q4J6C6</t>
  </si>
  <si>
    <t>prolyl endopeptidase like</t>
  </si>
  <si>
    <t>PREPL</t>
  </si>
  <si>
    <t>PPCEL_HUMANPREPL</t>
  </si>
  <si>
    <t>Q4KMP7</t>
  </si>
  <si>
    <t>TBC1 domain family member 10B</t>
  </si>
  <si>
    <t>TBC1D10B</t>
  </si>
  <si>
    <t>TB10B_HUMANTBC1D10B</t>
  </si>
  <si>
    <t>Q4KMQ2</t>
  </si>
  <si>
    <t>anoctamin 6</t>
  </si>
  <si>
    <t>ANO6</t>
  </si>
  <si>
    <t>ANO6_HUMANANO6</t>
  </si>
  <si>
    <t>Q4KWH8</t>
  </si>
  <si>
    <t>phospholipase C eta 1</t>
  </si>
  <si>
    <t>PLCH1</t>
  </si>
  <si>
    <t>PLCH1_HUMANPLCH1</t>
  </si>
  <si>
    <t>Q4LDG9</t>
  </si>
  <si>
    <t>dynein axonemal light chain 1</t>
  </si>
  <si>
    <t>DNAL1</t>
  </si>
  <si>
    <t>DNAL1_HUMANDNAL1</t>
  </si>
  <si>
    <t>Q4U2R6</t>
  </si>
  <si>
    <t>mitochondrial ribosomal protein L51</t>
  </si>
  <si>
    <t>MRPL51</t>
  </si>
  <si>
    <t>RM51_HUMANMRPL51</t>
  </si>
  <si>
    <t>Q4V328</t>
  </si>
  <si>
    <t>GRIP1 associated protein 1</t>
  </si>
  <si>
    <t>GRIPAP1</t>
  </si>
  <si>
    <t>GRAP1_HUMANGRIPAP1</t>
  </si>
  <si>
    <t>Q4VC31</t>
  </si>
  <si>
    <t>mitochondrial matrix import factor 23</t>
  </si>
  <si>
    <t>MIX23</t>
  </si>
  <si>
    <t>MIX23_HUMANMIX23</t>
  </si>
  <si>
    <t>Q4ZIN3</t>
  </si>
  <si>
    <t>transmembrane protein 259</t>
  </si>
  <si>
    <t>TMEM259</t>
  </si>
  <si>
    <t>MBRL_HUMANTMEM259</t>
  </si>
  <si>
    <t>Q504Q3</t>
  </si>
  <si>
    <t>poly(A) specific ribonuclease subunit PAN2</t>
  </si>
  <si>
    <t>PAN2</t>
  </si>
  <si>
    <t>PAN2_HUMANPAN2</t>
  </si>
  <si>
    <t>Q52LJ0</t>
  </si>
  <si>
    <t>family with sequence similarity 98 member B</t>
  </si>
  <si>
    <t>FAM98B</t>
  </si>
  <si>
    <t>FA98B_HUMANFAM98B</t>
  </si>
  <si>
    <t>Q53EL6</t>
  </si>
  <si>
    <t>programmed cell death 4</t>
  </si>
  <si>
    <t>PDCD4</t>
  </si>
  <si>
    <t>PDCD4_HUMANPDCD4</t>
  </si>
  <si>
    <t>Q53EP0</t>
  </si>
  <si>
    <t>fibronectin type III domain containing 3B</t>
  </si>
  <si>
    <t>FNDC3B</t>
  </si>
  <si>
    <t>FND3B_HUMANFNDC3B</t>
  </si>
  <si>
    <t>Q53EU6</t>
  </si>
  <si>
    <t>glycerol-3-phosphate acyltransferase 3</t>
  </si>
  <si>
    <t>GPAT3</t>
  </si>
  <si>
    <t>GPAT3_HUMANGPAT3</t>
  </si>
  <si>
    <t>Q53F19</t>
  </si>
  <si>
    <t>nuclear cap binding subunit 3</t>
  </si>
  <si>
    <t>NCBP3</t>
  </si>
  <si>
    <t>NCBP3_HUMANNCBP3</t>
  </si>
  <si>
    <t>Q53F39</t>
  </si>
  <si>
    <t>metallophosphoesterase 1</t>
  </si>
  <si>
    <t>MPPE1</t>
  </si>
  <si>
    <t>MPPE1_HUMANMPPE1</t>
  </si>
  <si>
    <t>Q53FA7</t>
  </si>
  <si>
    <t>tumor protein p53 inducible protein 3</t>
  </si>
  <si>
    <t>TP53I3</t>
  </si>
  <si>
    <t>QORX_HUMANTP53I3</t>
  </si>
  <si>
    <t>Q53FT3</t>
  </si>
  <si>
    <t>heat shock protein nuclear import factor hikeshi</t>
  </si>
  <si>
    <t>HIKESHI</t>
  </si>
  <si>
    <t>HIKES_HUMANHIKESHI</t>
  </si>
  <si>
    <t>Q53FV1</t>
  </si>
  <si>
    <t>ORMDL sphingolipid biosynthesis regulator 2</t>
  </si>
  <si>
    <t>ORMDL2</t>
  </si>
  <si>
    <t>ORML2_HUMANORMDL2</t>
  </si>
  <si>
    <t>Q53GL0</t>
  </si>
  <si>
    <t>pleckstrin homology domain containing O1</t>
  </si>
  <si>
    <t>PLEKHO1</t>
  </si>
  <si>
    <t>PKHO1_HUMANPLEKHO1</t>
  </si>
  <si>
    <t>Q53GL7</t>
  </si>
  <si>
    <t>poly(ADP-ribose) polymerase family member 10</t>
  </si>
  <si>
    <t>PARP10</t>
  </si>
  <si>
    <t>PAR10_HUMANPARP10</t>
  </si>
  <si>
    <t>Q53GQ0</t>
  </si>
  <si>
    <t>hydroxysteroid 17-beta dehydrogenase 12</t>
  </si>
  <si>
    <t>HSD17B12</t>
  </si>
  <si>
    <t>DHB12_HUMANHSD17B12</t>
  </si>
  <si>
    <t>Q53GS7</t>
  </si>
  <si>
    <t>GLE1 RNA export mediator</t>
  </si>
  <si>
    <t>GLE1</t>
  </si>
  <si>
    <t>GLE1_HUMANGLE1</t>
  </si>
  <si>
    <t>Q53GS9</t>
  </si>
  <si>
    <t>ubiquitin specific peptidase 39</t>
  </si>
  <si>
    <t>USP39</t>
  </si>
  <si>
    <t>SNUT2_HUMANUSP39</t>
  </si>
  <si>
    <t>Q53GT1</t>
  </si>
  <si>
    <t>kelch like family member 22</t>
  </si>
  <si>
    <t>KLHL22</t>
  </si>
  <si>
    <t>KLH22_HUMANKLHL22</t>
  </si>
  <si>
    <t>Q53H12</t>
  </si>
  <si>
    <t>acylglycerol kinase</t>
  </si>
  <si>
    <t>AGK</t>
  </si>
  <si>
    <t>AGK_HUMANAGK</t>
  </si>
  <si>
    <t>Q53H82</t>
  </si>
  <si>
    <t>lactamase beta 2</t>
  </si>
  <si>
    <t>LACTB2</t>
  </si>
  <si>
    <t>LACB2_HUMANLACTB2</t>
  </si>
  <si>
    <t>Q53HC9</t>
  </si>
  <si>
    <t>EARP complex and GARP complex interacting protein 1</t>
  </si>
  <si>
    <t>EIPR1</t>
  </si>
  <si>
    <t>EIPR1_HUMANEIPR1</t>
  </si>
  <si>
    <t>Q53HL2</t>
  </si>
  <si>
    <t>cell division cycle associated 8</t>
  </si>
  <si>
    <t>CDCA8</t>
  </si>
  <si>
    <t>BOREA_HUMANCDCA8</t>
  </si>
  <si>
    <t>Q53QZ3</t>
  </si>
  <si>
    <t>Rho GTPase activating protein 15</t>
  </si>
  <si>
    <t>ARHGAP15</t>
  </si>
  <si>
    <t>RHG15_HUMANARHGAP15</t>
  </si>
  <si>
    <t>Q53R41</t>
  </si>
  <si>
    <t>FAST kinase domains 1</t>
  </si>
  <si>
    <t>FASTKD1</t>
  </si>
  <si>
    <t>FAKD1_HUMANFASTKD1</t>
  </si>
  <si>
    <t>Q53RT3</t>
  </si>
  <si>
    <t>aspartic peptidase retroviral like 1</t>
  </si>
  <si>
    <t>ASPRV1</t>
  </si>
  <si>
    <t>APRV1_HUMANASPRV1</t>
  </si>
  <si>
    <t>Q53S33</t>
  </si>
  <si>
    <t>bolA family member 3</t>
  </si>
  <si>
    <t>BOLA3</t>
  </si>
  <si>
    <t>BOLA3_HUMANBOLA3</t>
  </si>
  <si>
    <t>Q53S58</t>
  </si>
  <si>
    <t>transmembrane protein 177</t>
  </si>
  <si>
    <t>TMEM177</t>
  </si>
  <si>
    <t>TM177_HUMANTMEM177</t>
  </si>
  <si>
    <t>Q53T59</t>
  </si>
  <si>
    <t>HCLS1 binding protein 3</t>
  </si>
  <si>
    <t>HS1BP3</t>
  </si>
  <si>
    <t>H1BP3_HUMANHS1BP3</t>
  </si>
  <si>
    <t>Q53TN4</t>
  </si>
  <si>
    <t>cytochrome b reductase 1</t>
  </si>
  <si>
    <t>CYBRD1</t>
  </si>
  <si>
    <t>CYBR1_HUMANCYBRD1</t>
  </si>
  <si>
    <t>Q562E7</t>
  </si>
  <si>
    <t>WD repeat domain 81</t>
  </si>
  <si>
    <t>WDR81</t>
  </si>
  <si>
    <t>WDR81_HUMANWDR81</t>
  </si>
  <si>
    <t>Q562R1</t>
  </si>
  <si>
    <t>actin beta like 2</t>
  </si>
  <si>
    <t>ACTBL2</t>
  </si>
  <si>
    <t>ACTBL_HUMANACTBL2</t>
  </si>
  <si>
    <t>Q567U6</t>
  </si>
  <si>
    <t>coiled-coil domain containing 93</t>
  </si>
  <si>
    <t>CCDC93</t>
  </si>
  <si>
    <t>CCD93_HUMANCCDC93</t>
  </si>
  <si>
    <t>Q567V2</t>
  </si>
  <si>
    <t>MPV17 mitochondrial inner membrane protein like 2</t>
  </si>
  <si>
    <t>MPV17L2</t>
  </si>
  <si>
    <t>M17L2_HUMANMPV17L2</t>
  </si>
  <si>
    <t>Q56VL3</t>
  </si>
  <si>
    <t>OCIA domain containing 2</t>
  </si>
  <si>
    <t>OCIAD2</t>
  </si>
  <si>
    <t>OCAD2_HUMANOCIAD2</t>
  </si>
  <si>
    <t>Q587I9</t>
  </si>
  <si>
    <t>SFT2 domain containing 3</t>
  </si>
  <si>
    <t>SFT2D3</t>
  </si>
  <si>
    <t>SFT2C_HUMANSFT2D3</t>
  </si>
  <si>
    <t>Q58FF6</t>
  </si>
  <si>
    <t>HSP90AB4P</t>
  </si>
  <si>
    <t>H90B4_HUMANHSP90AB4P</t>
  </si>
  <si>
    <t>Q58FF8</t>
  </si>
  <si>
    <t>HSP90AB2P</t>
  </si>
  <si>
    <t>H90B2_HUMANHSP90AB2P</t>
  </si>
  <si>
    <t>Q5BJD5</t>
  </si>
  <si>
    <t>transmembrane protein 41B</t>
  </si>
  <si>
    <t>TMEM41B</t>
  </si>
  <si>
    <t>TM41B_HUMANTMEM41B</t>
  </si>
  <si>
    <t>Q5BJF2</t>
  </si>
  <si>
    <t>transmembrane protein 97</t>
  </si>
  <si>
    <t>TMEM97</t>
  </si>
  <si>
    <t>SGMR2_HUMANTMEM97</t>
  </si>
  <si>
    <t>Q5BJH7</t>
  </si>
  <si>
    <t>Yip1 interacting factor homolog B, membrane trafficking protein</t>
  </si>
  <si>
    <t>YIF1B</t>
  </si>
  <si>
    <t>YIF1B_HUMANYIF1B</t>
  </si>
  <si>
    <t>Q5BKT4</t>
  </si>
  <si>
    <t>ALG10 alpha-1,2-glucosyltransferase</t>
  </si>
  <si>
    <t>ALG10</t>
  </si>
  <si>
    <t>AG10A_HUMAN;AG10B_HUMANALG10;ALG10B</t>
  </si>
  <si>
    <t>Q5BKZ1</t>
  </si>
  <si>
    <t>zinc finger protein 326</t>
  </si>
  <si>
    <t>ZNF326</t>
  </si>
  <si>
    <t>ZN326_HUMANZNF326</t>
  </si>
  <si>
    <t>Q5C9Z4</t>
  </si>
  <si>
    <t>nucleolar protein with MIF4G domain 1</t>
  </si>
  <si>
    <t>NOM1</t>
  </si>
  <si>
    <t>NOM1_HUMANNOM1</t>
  </si>
  <si>
    <t>Q5CZC0</t>
  </si>
  <si>
    <t>fibrous sheath interacting protein 2</t>
  </si>
  <si>
    <t>FSIP2</t>
  </si>
  <si>
    <t>FSIP2_HUMANFSIP2</t>
  </si>
  <si>
    <t>Q5D862</t>
  </si>
  <si>
    <t>filaggrin 2</t>
  </si>
  <si>
    <t>FLG2</t>
  </si>
  <si>
    <t>FILA2_HUMANFLG2</t>
  </si>
  <si>
    <t>Q5EB52</t>
  </si>
  <si>
    <t>mesoderm specific transcript</t>
  </si>
  <si>
    <t>MEST</t>
  </si>
  <si>
    <t>MEST_HUMANMEST</t>
  </si>
  <si>
    <t>Q5EBL4</t>
  </si>
  <si>
    <t>Rab interacting lysosomal protein like 1</t>
  </si>
  <si>
    <t>RILPL1</t>
  </si>
  <si>
    <t>RIPL1_HUMANRILPL1</t>
  </si>
  <si>
    <t>Q5EBM0</t>
  </si>
  <si>
    <t>cytidine/uridine monophosphate kinase 2</t>
  </si>
  <si>
    <t>CMPK2</t>
  </si>
  <si>
    <t>CMPK2_HUMANCMPK2</t>
  </si>
  <si>
    <t>Q5EG05</t>
  </si>
  <si>
    <t>caspase recruitment domain family member 16</t>
  </si>
  <si>
    <t>CARD16</t>
  </si>
  <si>
    <t>CAR16_HUMANCARD16</t>
  </si>
  <si>
    <t>Q5F1R6</t>
  </si>
  <si>
    <t>DnaJ heat shock protein family (Hsp40) member C21</t>
  </si>
  <si>
    <t>DNAJC21</t>
  </si>
  <si>
    <t>DJC21_HUMANDNAJC21</t>
  </si>
  <si>
    <t>Q5GH77</t>
  </si>
  <si>
    <t>XK related 3</t>
  </si>
  <si>
    <t>XKR3</t>
  </si>
  <si>
    <t>XKR3_HUMANXKR3</t>
  </si>
  <si>
    <t>Q5GLZ8</t>
  </si>
  <si>
    <t>HECT and RLD domain containing E3 ubiquitin protein ligase 4</t>
  </si>
  <si>
    <t>HERC4</t>
  </si>
  <si>
    <t>HERC4_HUMANHERC4</t>
  </si>
  <si>
    <t>Q5H8A4</t>
  </si>
  <si>
    <t>phosphatidylinositol glycan anchor biosynthesis class G (EMM blood group)</t>
  </si>
  <si>
    <t>PIGG</t>
  </si>
  <si>
    <t>PIGG_HUMANPIGG</t>
  </si>
  <si>
    <t>Q5H9L2</t>
  </si>
  <si>
    <t>transcription elongation factor A like 5</t>
  </si>
  <si>
    <t>TCEAL5</t>
  </si>
  <si>
    <t>TCAL5_HUMAN;TCAL3_HUMANTCEAL5;TCEAL3</t>
  </si>
  <si>
    <t>Q5H9R7</t>
  </si>
  <si>
    <t>protein phosphatase 6 regulatory subunit 3</t>
  </si>
  <si>
    <t>PPP6R3</t>
  </si>
  <si>
    <t>PP6R3_HUMANPPP6R3</t>
  </si>
  <si>
    <t>Q5HYI7</t>
  </si>
  <si>
    <t>metaxin 3</t>
  </si>
  <si>
    <t>MTX3</t>
  </si>
  <si>
    <t>MTX3_HUMANMTX3</t>
  </si>
  <si>
    <t>Q5HYI8</t>
  </si>
  <si>
    <t>RAB, member of RAS oncogene family like 3</t>
  </si>
  <si>
    <t>RABL3</t>
  </si>
  <si>
    <t>RABL3_HUMANRABL3</t>
  </si>
  <si>
    <t>Q5HYK3</t>
  </si>
  <si>
    <t>coenzyme Q5, methyltransferase</t>
  </si>
  <si>
    <t>COQ5</t>
  </si>
  <si>
    <t>COQ5_HUMANCOQ5</t>
  </si>
  <si>
    <t>Q5J8M3</t>
  </si>
  <si>
    <t>ER membrane protein complex subunit 4</t>
  </si>
  <si>
    <t>EMC4</t>
  </si>
  <si>
    <t>EMC4_HUMANEMC4</t>
  </si>
  <si>
    <t>Q5JNZ3</t>
  </si>
  <si>
    <t>zinc finger protein 311</t>
  </si>
  <si>
    <t>ZNF311</t>
  </si>
  <si>
    <t>ZN311_HUMANZNF311</t>
  </si>
  <si>
    <t>Q5JPE7</t>
  </si>
  <si>
    <t>NODAL modulator 2</t>
  </si>
  <si>
    <t>NOMO2</t>
  </si>
  <si>
    <t>NOMO2_HUMANNOMO2</t>
  </si>
  <si>
    <t>Q5JPH6</t>
  </si>
  <si>
    <t>glutamyl-tRNA synthetase 2, mitochondrial</t>
  </si>
  <si>
    <t>EARS2</t>
  </si>
  <si>
    <t>SYEM_HUMANEARS2</t>
  </si>
  <si>
    <t>Q5JPI9</t>
  </si>
  <si>
    <t>EEF1A lysine methyltransferase 2</t>
  </si>
  <si>
    <t>EEF1AKMT2</t>
  </si>
  <si>
    <t>EFMT2_HUMANEEF1AKMT2</t>
  </si>
  <si>
    <t>Q5JRA6</t>
  </si>
  <si>
    <t>MIA SH3 domain ER export factor 3</t>
  </si>
  <si>
    <t>MIA3</t>
  </si>
  <si>
    <t>TGO1_HUMANMIA3</t>
  </si>
  <si>
    <t>Q5JRX3</t>
  </si>
  <si>
    <t>pitrilysin metallopeptidase 1</t>
  </si>
  <si>
    <t>PITRM1</t>
  </si>
  <si>
    <t>PREP_HUMANPITRM1</t>
  </si>
  <si>
    <t>Q5JS37</t>
  </si>
  <si>
    <t>NHL repeat containing 3</t>
  </si>
  <si>
    <t>NHLRC3</t>
  </si>
  <si>
    <t>NHLC3_HUMANNHLRC3</t>
  </si>
  <si>
    <t>Q5JSH3</t>
  </si>
  <si>
    <t>WD repeat domain 44</t>
  </si>
  <si>
    <t>WDR44</t>
  </si>
  <si>
    <t>WDR44_HUMANWDR44</t>
  </si>
  <si>
    <t>Q5JSJ4</t>
  </si>
  <si>
    <t>integrator complex subunit 6 like</t>
  </si>
  <si>
    <t>INTS6L</t>
  </si>
  <si>
    <t>INT6L_HUMANINTS6L</t>
  </si>
  <si>
    <t>Q5JSL3</t>
  </si>
  <si>
    <t>dedicator of cytokinesis 11</t>
  </si>
  <si>
    <t>DOCK11</t>
  </si>
  <si>
    <t>DOC11_HUMANDOCK11</t>
  </si>
  <si>
    <t>Q5JSP0</t>
  </si>
  <si>
    <t>FYVE, RhoGEF and PH domain containing 3</t>
  </si>
  <si>
    <t>FGD3</t>
  </si>
  <si>
    <t>FGD3_HUMANFGD3</t>
  </si>
  <si>
    <t>Q5JTD0</t>
  </si>
  <si>
    <t>tight junction associated protein 1</t>
  </si>
  <si>
    <t>TJAP1</t>
  </si>
  <si>
    <t>TJAP1_HUMANTJAP1</t>
  </si>
  <si>
    <t>Q5JTH9</t>
  </si>
  <si>
    <t>ribosomal RNA processing 12 homolog</t>
  </si>
  <si>
    <t>RRP12</t>
  </si>
  <si>
    <t>RRP12_HUMANRRP12</t>
  </si>
  <si>
    <t>Q5JTJ3</t>
  </si>
  <si>
    <t>cytochrome c oxidase assembly factor 6</t>
  </si>
  <si>
    <t>COA6</t>
  </si>
  <si>
    <t>COA6_HUMANCOA6</t>
  </si>
  <si>
    <t>Q5JTV8</t>
  </si>
  <si>
    <t>torsin 1A interacting protein 1</t>
  </si>
  <si>
    <t>TOR1AIP1</t>
  </si>
  <si>
    <t>TOIP1_HUMANTOR1AIP1</t>
  </si>
  <si>
    <t>Q5JTZ9</t>
  </si>
  <si>
    <t>alanyl-tRNA synthetase 2, mitochondrial</t>
  </si>
  <si>
    <t>AARS2</t>
  </si>
  <si>
    <t>SYAM_HUMANAARS2</t>
  </si>
  <si>
    <t>Q5JU69</t>
  </si>
  <si>
    <t>torsin family 2 member A</t>
  </si>
  <si>
    <t>TOR2A</t>
  </si>
  <si>
    <t>TOR2A_HUMANTOR2A</t>
  </si>
  <si>
    <t>Q5JU85</t>
  </si>
  <si>
    <t>IQ motif and Sec7 domain ArfGEF 2</t>
  </si>
  <si>
    <t>IQSEC2</t>
  </si>
  <si>
    <t>IQEC2_HUMANIQSEC2</t>
  </si>
  <si>
    <t>Q5JUQ0</t>
  </si>
  <si>
    <t>family with sequence similarity 78 member A</t>
  </si>
  <si>
    <t>FAM78A</t>
  </si>
  <si>
    <t>FA78A_HUMANFAM78A</t>
  </si>
  <si>
    <t>Q5JVF3</t>
  </si>
  <si>
    <t>PCI domain containing 2</t>
  </si>
  <si>
    <t>PCID2</t>
  </si>
  <si>
    <t>PCID2_HUMANPCID2</t>
  </si>
  <si>
    <t>Q5JVG2</t>
  </si>
  <si>
    <t>zinc finger protein 484</t>
  </si>
  <si>
    <t>ZNF484</t>
  </si>
  <si>
    <t>ZN484_HUMANZNF484</t>
  </si>
  <si>
    <t>Q5JXA9</t>
  </si>
  <si>
    <t>signal regulatory protein beta 2</t>
  </si>
  <si>
    <t>SIRPB2</t>
  </si>
  <si>
    <t>SIRB2_HUMANSIRPB2</t>
  </si>
  <si>
    <t>Q5K4L6</t>
  </si>
  <si>
    <t>solute carrier family 27 member 3</t>
  </si>
  <si>
    <t>SLC27A3</t>
  </si>
  <si>
    <t>S27A3_HUMANSLC27A3</t>
  </si>
  <si>
    <t>Q5K651</t>
  </si>
  <si>
    <t>sterile alpha motif domain containing 9</t>
  </si>
  <si>
    <t>SAMD9</t>
  </si>
  <si>
    <t>SAMD9_HUMANSAMD9</t>
  </si>
  <si>
    <t>Q5KU26</t>
  </si>
  <si>
    <t>collectin subfamily member 12</t>
  </si>
  <si>
    <t>COLEC12</t>
  </si>
  <si>
    <t>COL12_HUMANCOLEC12</t>
  </si>
  <si>
    <t>Q5M775</t>
  </si>
  <si>
    <t>sperm antigen with calponin homology and coiled-coil domains 1</t>
  </si>
  <si>
    <t>SPECC1</t>
  </si>
  <si>
    <t>CYTSB_HUMANSPECC1</t>
  </si>
  <si>
    <t>Q5MJ68</t>
  </si>
  <si>
    <t>speedy/RINGO cell cycle regulator family member C</t>
  </si>
  <si>
    <t>SPDYC</t>
  </si>
  <si>
    <t>SPDYC_HUMANSPDYC</t>
  </si>
  <si>
    <t>Q5MNZ6</t>
  </si>
  <si>
    <t>WD repeat domain 45B</t>
  </si>
  <si>
    <t>WDR45B</t>
  </si>
  <si>
    <t>WIPI3_HUMANWDR45B</t>
  </si>
  <si>
    <t>Q5NDL2</t>
  </si>
  <si>
    <t>EGF domain specific O-linked N-acetylglucosamine transferase</t>
  </si>
  <si>
    <t>EOGT</t>
  </si>
  <si>
    <t>EOGT_HUMANEOGT</t>
  </si>
  <si>
    <t>Q5QJ74</t>
  </si>
  <si>
    <t>tubulin folding cofactor E like</t>
  </si>
  <si>
    <t>TBCEL</t>
  </si>
  <si>
    <t>TBCEL_HUMANTBCEL</t>
  </si>
  <si>
    <t>Q5QJE6</t>
  </si>
  <si>
    <t>deoxynucleotidyltransferase terminal interacting protein 2</t>
  </si>
  <si>
    <t>DNTTIP2</t>
  </si>
  <si>
    <t>TDIF2_HUMANDNTTIP2</t>
  </si>
  <si>
    <t>Q5R372</t>
  </si>
  <si>
    <t>RAB GTPase activating protein 1 like</t>
  </si>
  <si>
    <t>RABGAP1L</t>
  </si>
  <si>
    <t>RBG1L_HUMANRABGAP1L</t>
  </si>
  <si>
    <t>Q5R3I4</t>
  </si>
  <si>
    <t>tetratricopeptide repeat domain 38</t>
  </si>
  <si>
    <t>TTC38</t>
  </si>
  <si>
    <t>TTC38_HUMANTTC38</t>
  </si>
  <si>
    <t>Q5RI15</t>
  </si>
  <si>
    <t>cytochrome c oxidase assembly factor COX20</t>
  </si>
  <si>
    <t>COX20</t>
  </si>
  <si>
    <t>COX20_HUMANCOX20</t>
  </si>
  <si>
    <t>Q5RKV6</t>
  </si>
  <si>
    <t>exosome component 6</t>
  </si>
  <si>
    <t>EXOSC6</t>
  </si>
  <si>
    <t>EXOS6_HUMANEXOSC6</t>
  </si>
  <si>
    <t>Q5S007</t>
  </si>
  <si>
    <t>leucine rich repeat kinase 2</t>
  </si>
  <si>
    <t>LRRK2</t>
  </si>
  <si>
    <t>LRRK2_HUMANLRRK2</t>
  </si>
  <si>
    <t>Q5SGD2</t>
  </si>
  <si>
    <t>protein phosphatase, Mg2+/Mn2+ dependent 1L</t>
  </si>
  <si>
    <t>PPM1L</t>
  </si>
  <si>
    <t>PPM1L_HUMANPPM1L</t>
  </si>
  <si>
    <t>Q5SNT2</t>
  </si>
  <si>
    <t>transmembrane protein 201</t>
  </si>
  <si>
    <t>TMEM201</t>
  </si>
  <si>
    <t>TM201_HUMANTMEM201</t>
  </si>
  <si>
    <t>Q5SQH8</t>
  </si>
  <si>
    <t>chromosome 6 open reading frame 136</t>
  </si>
  <si>
    <t>C6orf136</t>
  </si>
  <si>
    <t>CF136_HUMANC6orf136</t>
  </si>
  <si>
    <t>Q5SRE5</t>
  </si>
  <si>
    <t>nucleoporin 188</t>
  </si>
  <si>
    <t>NUP188</t>
  </si>
  <si>
    <t>NU188_HUMANNUP188</t>
  </si>
  <si>
    <t>Q5SRI9</t>
  </si>
  <si>
    <t>mannosidase endo-alpha</t>
  </si>
  <si>
    <t>MANEA</t>
  </si>
  <si>
    <t>MANEA_HUMANMANEA</t>
  </si>
  <si>
    <t>Q5SSJ5</t>
  </si>
  <si>
    <t>heterochromatin protein 1 binding protein 3</t>
  </si>
  <si>
    <t>HP1BP3</t>
  </si>
  <si>
    <t>HP1B3_HUMANHP1BP3</t>
  </si>
  <si>
    <t>Q5ST30</t>
  </si>
  <si>
    <t>valyl-tRNA synthetase 2, mitochondrial</t>
  </si>
  <si>
    <t>VARS2</t>
  </si>
  <si>
    <t>SYVM_HUMANVARS2</t>
  </si>
  <si>
    <t>Q5SVS4</t>
  </si>
  <si>
    <t>solute carrier family 25 member 30</t>
  </si>
  <si>
    <t>SLC25A30</t>
  </si>
  <si>
    <t>KMCP1_HUMANSLC25A30</t>
  </si>
  <si>
    <t>Q5SW79</t>
  </si>
  <si>
    <t>centrosomal protein 170</t>
  </si>
  <si>
    <t>CEP170</t>
  </si>
  <si>
    <t>CE170_HUMANCEP170</t>
  </si>
  <si>
    <t>Q5SWH9</t>
  </si>
  <si>
    <t>transmembrane protein 69</t>
  </si>
  <si>
    <t>TMEM69</t>
  </si>
  <si>
    <t>TMM69_HUMANTMEM69</t>
  </si>
  <si>
    <t>Q5SWX8</t>
  </si>
  <si>
    <t>odr-4 GPCR localization factor homolog</t>
  </si>
  <si>
    <t>ODR4</t>
  </si>
  <si>
    <t>ODR4_HUMANODR4</t>
  </si>
  <si>
    <t>Q5SXM8</t>
  </si>
  <si>
    <t>DNL-type zinc finger</t>
  </si>
  <si>
    <t>DNLZ</t>
  </si>
  <si>
    <t>DNLZ_HUMANDNLZ</t>
  </si>
  <si>
    <t>Q5SY16</t>
  </si>
  <si>
    <t>nucleolar protein 9</t>
  </si>
  <si>
    <t>NOL9</t>
  </si>
  <si>
    <t>NOL9_HUMANNOL9</t>
  </si>
  <si>
    <t>Q5T0D9</t>
  </si>
  <si>
    <t>tumor protein p63 regulated 1 like</t>
  </si>
  <si>
    <t>TPRG1L</t>
  </si>
  <si>
    <t>TPRGL_HUMANTPRG1L</t>
  </si>
  <si>
    <t>Q5T0F9</t>
  </si>
  <si>
    <t>coiled-coil and C2 domain containing 1B</t>
  </si>
  <si>
    <t>CC2D1B</t>
  </si>
  <si>
    <t>C2D1B_HUMANCC2D1B</t>
  </si>
  <si>
    <t>Q5T0N5</t>
  </si>
  <si>
    <t>formin binding protein 1 like</t>
  </si>
  <si>
    <t>FNBP1L</t>
  </si>
  <si>
    <t>FBP1L_HUMANFNBP1L</t>
  </si>
  <si>
    <t>Q5T160</t>
  </si>
  <si>
    <t>arginyl-tRNA synthetase 2, mitochondrial</t>
  </si>
  <si>
    <t>RARS2</t>
  </si>
  <si>
    <t>SYRM_HUMANRARS2</t>
  </si>
  <si>
    <t>Q5T1C6</t>
  </si>
  <si>
    <t>thioesterase superfamily member 4</t>
  </si>
  <si>
    <t>THEM4</t>
  </si>
  <si>
    <t>THEM4_HUMANTHEM4</t>
  </si>
  <si>
    <t>Q5T1M5</t>
  </si>
  <si>
    <t>FKBP prolyl isomerase family member 15</t>
  </si>
  <si>
    <t>FKBP15</t>
  </si>
  <si>
    <t>FKB15_HUMANFKBP15</t>
  </si>
  <si>
    <t>Q5T1R4</t>
  </si>
  <si>
    <t>HIVEP zinc finger 3</t>
  </si>
  <si>
    <t>HIVEP3</t>
  </si>
  <si>
    <t>ZEP3_HUMANHIVEP3</t>
  </si>
  <si>
    <t>Q5T280</t>
  </si>
  <si>
    <t>SPOUT domain containing methyltransferase 1</t>
  </si>
  <si>
    <t>SPOUT1</t>
  </si>
  <si>
    <t>CI114_HUMANSPOUT1</t>
  </si>
  <si>
    <t>Q5T2E6</t>
  </si>
  <si>
    <t>armadillo like helical domain containing 3</t>
  </si>
  <si>
    <t>ARMH3</t>
  </si>
  <si>
    <t>ARMD3_HUMANARMH3</t>
  </si>
  <si>
    <t>Q5T2N8</t>
  </si>
  <si>
    <t>ATPase family AAA domain containing 3C</t>
  </si>
  <si>
    <t>ATAD3C</t>
  </si>
  <si>
    <t>ATD3C_HUMANATAD3C</t>
  </si>
  <si>
    <t>Q5T2R2</t>
  </si>
  <si>
    <t>decaprenyl diphosphate synthase subunit 1</t>
  </si>
  <si>
    <t>PDSS1</t>
  </si>
  <si>
    <t>DPS1_HUMANPDSS1</t>
  </si>
  <si>
    <t>Q5T3F8</t>
  </si>
  <si>
    <t>transmembrane protein 63B</t>
  </si>
  <si>
    <t>TMEM63B</t>
  </si>
  <si>
    <t>CSCL2_HUMANTMEM63B</t>
  </si>
  <si>
    <t>Q5T3U5</t>
  </si>
  <si>
    <t>ATP binding cassette subfamily C member 10</t>
  </si>
  <si>
    <t>ABCC10</t>
  </si>
  <si>
    <t>MRP7_HUMANABCC10</t>
  </si>
  <si>
    <t>Q5T440</t>
  </si>
  <si>
    <t>iron-sulfur cluster assembly factor IBA57</t>
  </si>
  <si>
    <t>IBA57</t>
  </si>
  <si>
    <t>CAF17_HUMANIBA57</t>
  </si>
  <si>
    <t>Q5T447</t>
  </si>
  <si>
    <t>HECT domain E3 ubiquitin protein ligase 3</t>
  </si>
  <si>
    <t>HECTD3</t>
  </si>
  <si>
    <t>HECD3_HUMANHECTD3</t>
  </si>
  <si>
    <t>Q5T4F4</t>
  </si>
  <si>
    <t>zinc finger FYVE-type containing 27</t>
  </si>
  <si>
    <t>ZFYVE27</t>
  </si>
  <si>
    <t>ZFY27_HUMANZFYVE27</t>
  </si>
  <si>
    <t>Q5T4S7</t>
  </si>
  <si>
    <t>ubiquitin protein ligase E3 component n-recognin 4</t>
  </si>
  <si>
    <t>UBR4</t>
  </si>
  <si>
    <t>UBR4_HUMANUBR4</t>
  </si>
  <si>
    <t>Q5T5C0</t>
  </si>
  <si>
    <t>syntaxin binding protein 5</t>
  </si>
  <si>
    <t>STXBP5</t>
  </si>
  <si>
    <t>STXB5_HUMANSTXBP5</t>
  </si>
  <si>
    <t>Q5T5X7</t>
  </si>
  <si>
    <t>BEN domain containing 3</t>
  </si>
  <si>
    <t>BEND3</t>
  </si>
  <si>
    <t>BEND3_HUMANBEND3</t>
  </si>
  <si>
    <t>Q5T653</t>
  </si>
  <si>
    <t>mitochondrial ribosomal protein L2</t>
  </si>
  <si>
    <t>MRPL2</t>
  </si>
  <si>
    <t>RM02_HUMANMRPL2</t>
  </si>
  <si>
    <t>Q5T6J7</t>
  </si>
  <si>
    <t>IDNK gluconokinase</t>
  </si>
  <si>
    <t>IDNK</t>
  </si>
  <si>
    <t>GNTK_HUMANIDNK</t>
  </si>
  <si>
    <t>Q5T749</t>
  </si>
  <si>
    <t>keratinocyte proline rich protein</t>
  </si>
  <si>
    <t>KPRP</t>
  </si>
  <si>
    <t>KPRP_HUMANKPRP</t>
  </si>
  <si>
    <t>Q5T750</t>
  </si>
  <si>
    <t>KPRP N-terminal and LCE C-terminal like protein</t>
  </si>
  <si>
    <t>KPLCE</t>
  </si>
  <si>
    <t>XP32_HUMANXP32</t>
  </si>
  <si>
    <t>Q5T7M9</t>
  </si>
  <si>
    <t>divergent protein kinase domain 1A</t>
  </si>
  <si>
    <t>DIPK1A</t>
  </si>
  <si>
    <t>DIK1A_HUMANDIPK1A</t>
  </si>
  <si>
    <t>Q5T7P8</t>
  </si>
  <si>
    <t>synaptotagmin 6</t>
  </si>
  <si>
    <t>SYT6</t>
  </si>
  <si>
    <t>SYT6_HUMANSYT6</t>
  </si>
  <si>
    <t>Q5T8D3</t>
  </si>
  <si>
    <t>acyl-CoA binding domain containing 5</t>
  </si>
  <si>
    <t>ACBD5</t>
  </si>
  <si>
    <t>ACBD5_HUMANACBD5</t>
  </si>
  <si>
    <t>Q5T8I3</t>
  </si>
  <si>
    <t>EEIG family member 2</t>
  </si>
  <si>
    <t>EEIG2</t>
  </si>
  <si>
    <t>F102B_HUMANFAM102B</t>
  </si>
  <si>
    <t>Q5T8P6</t>
  </si>
  <si>
    <t>RNA binding motif protein 26</t>
  </si>
  <si>
    <t>RBM26</t>
  </si>
  <si>
    <t>RBM26_HUMANRBM26</t>
  </si>
  <si>
    <t>Q5T9A4</t>
  </si>
  <si>
    <t>ATPase family AAA domain containing 3B</t>
  </si>
  <si>
    <t>ATAD3B</t>
  </si>
  <si>
    <t>ATD3B_HUMANATAD3B</t>
  </si>
  <si>
    <t>Q5T9L3</t>
  </si>
  <si>
    <t>Wnt ligand secretion mediator</t>
  </si>
  <si>
    <t>WLS</t>
  </si>
  <si>
    <t>WLS_HUMANWLS</t>
  </si>
  <si>
    <t>Q5TA45</t>
  </si>
  <si>
    <t>integrator complex subunit 11</t>
  </si>
  <si>
    <t>INTS11</t>
  </si>
  <si>
    <t>INT11_HUMANINTS11</t>
  </si>
  <si>
    <t>Q5TA50</t>
  </si>
  <si>
    <t>ceramide-1-phosphate transfer protein</t>
  </si>
  <si>
    <t>CPTP</t>
  </si>
  <si>
    <t>CPTP_HUMANCPTP</t>
  </si>
  <si>
    <t>Q5TAQ9</t>
  </si>
  <si>
    <t>DDB1 and CUL4 associated factor 8</t>
  </si>
  <si>
    <t>DCAF8</t>
  </si>
  <si>
    <t>DCAF8_HUMANDCAF8</t>
  </si>
  <si>
    <t>Q5TAX3</t>
  </si>
  <si>
    <t>terminal uridylyl transferase 4</t>
  </si>
  <si>
    <t>TUT4</t>
  </si>
  <si>
    <t>TUT4_HUMANTUT4</t>
  </si>
  <si>
    <t>Q5TC12</t>
  </si>
  <si>
    <t>ATP synthase mitochondrial F1 complex assembly factor 1</t>
  </si>
  <si>
    <t>ATPAF1</t>
  </si>
  <si>
    <t>ATPF1_HUMANATPAF1</t>
  </si>
  <si>
    <t>Q5TC84</t>
  </si>
  <si>
    <t>opioid growth factor receptor like 1</t>
  </si>
  <si>
    <t>OGFRL1</t>
  </si>
  <si>
    <t>OGRL1_HUMANOGFRL1</t>
  </si>
  <si>
    <t>Q5TCQ9</t>
  </si>
  <si>
    <t>membrane associated guanylate kinase, WW and PDZ domain containing 3</t>
  </si>
  <si>
    <t>MAGI3</t>
  </si>
  <si>
    <t>MAGI3_HUMANMAGI3</t>
  </si>
  <si>
    <t>Q5TCZ1</t>
  </si>
  <si>
    <t>SH3 and PX domains 2A</t>
  </si>
  <si>
    <t>SH3PXD2A</t>
  </si>
  <si>
    <t>SPD2A_HUMANSH3PXD2A</t>
  </si>
  <si>
    <t>Q5TDH0</t>
  </si>
  <si>
    <t>DNA damage inducible 1 homolog 2</t>
  </si>
  <si>
    <t>DDI2</t>
  </si>
  <si>
    <t>DDI2_HUMANDDI2</t>
  </si>
  <si>
    <t>Q5TEC6</t>
  </si>
  <si>
    <t>H3-7</t>
  </si>
  <si>
    <t>H37_HUMANH3-7</t>
  </si>
  <si>
    <t>Q5TEJ8</t>
  </si>
  <si>
    <t>thymocyte selection associated family member 2</t>
  </si>
  <si>
    <t>THEMIS2</t>
  </si>
  <si>
    <t>THMS2_HUMANTHEMIS2</t>
  </si>
  <si>
    <t>Q5TEU4</t>
  </si>
  <si>
    <t>NADH:ubiquinone oxidoreductase complex assembly factor 5</t>
  </si>
  <si>
    <t>NDUFAF5</t>
  </si>
  <si>
    <t>NDUF5_HUMANNDUFAF5</t>
  </si>
  <si>
    <t>Q5TF21</t>
  </si>
  <si>
    <t>SOGA3</t>
  </si>
  <si>
    <t>SOGA3_HUMANSOGA3</t>
  </si>
  <si>
    <t>Q5TFE4</t>
  </si>
  <si>
    <t>5'-nucleotidase domain containing 1</t>
  </si>
  <si>
    <t>NT5DC1</t>
  </si>
  <si>
    <t>NT5D1_HUMANNT5DC1</t>
  </si>
  <si>
    <t>Q5TFQ8</t>
  </si>
  <si>
    <t>signal regulatory protein beta 1</t>
  </si>
  <si>
    <t>SIRPB1</t>
  </si>
  <si>
    <t>SIRBL_HUMANSIRPB1</t>
  </si>
  <si>
    <t>Q5TGZ0</t>
  </si>
  <si>
    <t>mitochondrial contact site and cristae organizing system subunit 10</t>
  </si>
  <si>
    <t>MICOS10</t>
  </si>
  <si>
    <t>MIC10_HUMANMICOS10</t>
  </si>
  <si>
    <t>Q5THJ4</t>
  </si>
  <si>
    <t>vacuolar protein sorting 13 homolog D</t>
  </si>
  <si>
    <t>VPS13D</t>
  </si>
  <si>
    <t>VP13D_HUMANVPS13D</t>
  </si>
  <si>
    <t>Q5THK1</t>
  </si>
  <si>
    <t>proline rich 14 like</t>
  </si>
  <si>
    <t>PRR14L</t>
  </si>
  <si>
    <t>PR14L_HUMANPRR14L</t>
  </si>
  <si>
    <t>Q5U3C3</t>
  </si>
  <si>
    <t>transmembrane protein 164</t>
  </si>
  <si>
    <t>TMEM164</t>
  </si>
  <si>
    <t>TM164_HUMANTMEM164</t>
  </si>
  <si>
    <t>Q5U5X0</t>
  </si>
  <si>
    <t>LYR motif containing 7</t>
  </si>
  <si>
    <t>LYRM7</t>
  </si>
  <si>
    <t>LYRM7_HUMANLYRM7</t>
  </si>
  <si>
    <t>Q5UCC4</t>
  </si>
  <si>
    <t>ER membrane protein complex subunit 10</t>
  </si>
  <si>
    <t>EMC10</t>
  </si>
  <si>
    <t>EMC10_HUMANEMC10</t>
  </si>
  <si>
    <t>Q5UE93</t>
  </si>
  <si>
    <t>phosphoinositide-3-kinase regulatory subunit 6</t>
  </si>
  <si>
    <t>PIK3R6</t>
  </si>
  <si>
    <t>PI3R6_HUMANPIK3R6</t>
  </si>
  <si>
    <t>Q5UIP0</t>
  </si>
  <si>
    <t>replication timing regulatory factor 1</t>
  </si>
  <si>
    <t>RIF1</t>
  </si>
  <si>
    <t>RIF1_HUMANRIF1</t>
  </si>
  <si>
    <t>Q5VIR6</t>
  </si>
  <si>
    <t>VPS53 subunit of GARP complex</t>
  </si>
  <si>
    <t>VPS53</t>
  </si>
  <si>
    <t>VPS53_HUMANVPS53</t>
  </si>
  <si>
    <t>Q5VSL9</t>
  </si>
  <si>
    <t>striatin interacting protein 1</t>
  </si>
  <si>
    <t>STRIP1</t>
  </si>
  <si>
    <t>STRP1_HUMANSTRIP1</t>
  </si>
  <si>
    <t>Q5VST6</t>
  </si>
  <si>
    <t>abhydrolase domain containing 17B, depalmitoylase</t>
  </si>
  <si>
    <t>ABHD17B</t>
  </si>
  <si>
    <t>AB17B_HUMANABHD17B</t>
  </si>
  <si>
    <t>Q5VT06</t>
  </si>
  <si>
    <t>centrosomal protein 350</t>
  </si>
  <si>
    <t>CEP350</t>
  </si>
  <si>
    <t>CE350_HUMANCEP350</t>
  </si>
  <si>
    <t>Q5VT25</t>
  </si>
  <si>
    <t>CDC42 binding protein kinase alpha</t>
  </si>
  <si>
    <t>CDC42BPA</t>
  </si>
  <si>
    <t>MRCKA_HUMANCDC42BPA</t>
  </si>
  <si>
    <t>Q5VT52</t>
  </si>
  <si>
    <t>regulation of nuclear pre-mRNA domain containing 2</t>
  </si>
  <si>
    <t>RPRD2</t>
  </si>
  <si>
    <t>RPRD2_HUMANRPRD2</t>
  </si>
  <si>
    <t>Q5VTL8</t>
  </si>
  <si>
    <t>pre-mRNA processing factor 38B</t>
  </si>
  <si>
    <t>PRPF38B</t>
  </si>
  <si>
    <t>PR38B_HUMANPRPF38B</t>
  </si>
  <si>
    <t>Q5VTR2</t>
  </si>
  <si>
    <t>ring finger protein 20</t>
  </si>
  <si>
    <t>RNF20</t>
  </si>
  <si>
    <t>BRE1A_HUMANRNF20</t>
  </si>
  <si>
    <t>Q5VV42</t>
  </si>
  <si>
    <t>CDK5 regulatory subunit associated protein 1 like 1</t>
  </si>
  <si>
    <t>CDKAL1</t>
  </si>
  <si>
    <t>CDKAL_HUMANCDKAL1</t>
  </si>
  <si>
    <t>Q5VV52</t>
  </si>
  <si>
    <t>zinc finger protein 691</t>
  </si>
  <si>
    <t>ZNF691</t>
  </si>
  <si>
    <t>ZN691_HUMANZNF691</t>
  </si>
  <si>
    <t>Q5VW32</t>
  </si>
  <si>
    <t>BRO1 domain and CAAX motif containing</t>
  </si>
  <si>
    <t>BROX</t>
  </si>
  <si>
    <t>BROX_HUMANBROX</t>
  </si>
  <si>
    <t>Q5VW36</t>
  </si>
  <si>
    <t>focadhesin</t>
  </si>
  <si>
    <t>FOCAD</t>
  </si>
  <si>
    <t>FOCAD_HUMANFOCAD</t>
  </si>
  <si>
    <t>Q5VW38</t>
  </si>
  <si>
    <t>G protein-coupled receptor 107</t>
  </si>
  <si>
    <t>GPR107</t>
  </si>
  <si>
    <t>GP107_HUMANGPR107</t>
  </si>
  <si>
    <t>Q5VWC8</t>
  </si>
  <si>
    <t>3-hydroxyacyl-CoA dehydratase 4</t>
  </si>
  <si>
    <t>HACD4</t>
  </si>
  <si>
    <t>HACD4_HUMANHACD4</t>
  </si>
  <si>
    <t>Q5VWJ9</t>
  </si>
  <si>
    <t>sorting nexin family member 30</t>
  </si>
  <si>
    <t>SNX30</t>
  </si>
  <si>
    <t>SNX30_HUMANSNX30</t>
  </si>
  <si>
    <t>Q5VWZ2</t>
  </si>
  <si>
    <t>lysophospholipase like 1</t>
  </si>
  <si>
    <t>LYPLAL1</t>
  </si>
  <si>
    <t>LYPL1_HUMANLYPLAL1</t>
  </si>
  <si>
    <t>Q5VYK3</t>
  </si>
  <si>
    <t>Ecm29 proteasome adaptor and scaffold</t>
  </si>
  <si>
    <t>ECPAS</t>
  </si>
  <si>
    <t>ECM29_HUMANECPAS</t>
  </si>
  <si>
    <t>Q5VYS8</t>
  </si>
  <si>
    <t>terminal uridylyl transferase 7</t>
  </si>
  <si>
    <t>TUT7</t>
  </si>
  <si>
    <t>TUT7_HUMANTUT7</t>
  </si>
  <si>
    <t>Q5VYX0</t>
  </si>
  <si>
    <t>renalase, FAD dependent amine oxidase</t>
  </si>
  <si>
    <t>RNLS</t>
  </si>
  <si>
    <t>RNLS_HUMANRNLS</t>
  </si>
  <si>
    <t>Q5VYY1</t>
  </si>
  <si>
    <t>ankyrin repeat domain 22</t>
  </si>
  <si>
    <t>ANKRD22</t>
  </si>
  <si>
    <t>ANR22_HUMANANKRD22</t>
  </si>
  <si>
    <t>Q5VZ89</t>
  </si>
  <si>
    <t>DENN domain containing 4C</t>
  </si>
  <si>
    <t>DENND4C</t>
  </si>
  <si>
    <t>DEN4C_HUMANDENND4C</t>
  </si>
  <si>
    <t>Q5VZK9</t>
  </si>
  <si>
    <t>capping protein regulator and myosin 1 linker 1</t>
  </si>
  <si>
    <t>CARMIL1</t>
  </si>
  <si>
    <t>CARL1_HUMANCARMIL1</t>
  </si>
  <si>
    <t>Q5VZM2</t>
  </si>
  <si>
    <t>Ras related GTP binding B</t>
  </si>
  <si>
    <t>RRAGB</t>
  </si>
  <si>
    <t>RRAGB_HUMANRRAGB</t>
  </si>
  <si>
    <t>Q5W0U4</t>
  </si>
  <si>
    <t>B-box and SPRY domain containing</t>
  </si>
  <si>
    <t>BSPRY</t>
  </si>
  <si>
    <t>BSPRY_HUMANBSPRY</t>
  </si>
  <si>
    <t>Q5W0Z9</t>
  </si>
  <si>
    <t>zinc finger DHHC-type palmitoyltransferase 20</t>
  </si>
  <si>
    <t>ZDHHC20</t>
  </si>
  <si>
    <t>ZDH20_HUMANZDHHC20</t>
  </si>
  <si>
    <t>Q5W111</t>
  </si>
  <si>
    <t>SPRY domain containing 7</t>
  </si>
  <si>
    <t>SPRYD7</t>
  </si>
  <si>
    <t>SPRY7_HUMANSPRYD7</t>
  </si>
  <si>
    <t>Q5XKE5</t>
  </si>
  <si>
    <t>keratin 79</t>
  </si>
  <si>
    <t>KRT79</t>
  </si>
  <si>
    <t>K2C79_HUMANKRT79</t>
  </si>
  <si>
    <t>Q5XKP0</t>
  </si>
  <si>
    <t>mitochondrial contact site and cristae organizing system subunit 13</t>
  </si>
  <si>
    <t>MICOS13</t>
  </si>
  <si>
    <t>MIC13_HUMANMICOS13</t>
  </si>
  <si>
    <t>Q5ZPR3</t>
  </si>
  <si>
    <t>CD276 molecule</t>
  </si>
  <si>
    <t>CD276</t>
  </si>
  <si>
    <t>CD276_HUMANCD276</t>
  </si>
  <si>
    <t>Q629K1</t>
  </si>
  <si>
    <t>triple QxxK/R motif containing</t>
  </si>
  <si>
    <t>TRIQK</t>
  </si>
  <si>
    <t>TRIQK_HUMANTRIQK</t>
  </si>
  <si>
    <t>Q63HM9</t>
  </si>
  <si>
    <t>phosphatidylinositol specific phospholipase C X domain containing 3</t>
  </si>
  <si>
    <t>PLCXD3</t>
  </si>
  <si>
    <t>PLCX3_HUMANPLCXD3</t>
  </si>
  <si>
    <t>Q63HN8</t>
  </si>
  <si>
    <t>ring finger protein 213</t>
  </si>
  <si>
    <t>RNF213</t>
  </si>
  <si>
    <t>RN213_HUMANRNF213</t>
  </si>
  <si>
    <t>Q641Q2</t>
  </si>
  <si>
    <t>WASH complex subunit 2A</t>
  </si>
  <si>
    <t>WASHC2A</t>
  </si>
  <si>
    <t>WAC2A_HUMANWASHC2A</t>
  </si>
  <si>
    <t>Q643R3</t>
  </si>
  <si>
    <t>lysophosphatidylcholine acyltransferase 4</t>
  </si>
  <si>
    <t>LPCAT4</t>
  </si>
  <si>
    <t>LPCT4_HUMANLPCAT4</t>
  </si>
  <si>
    <t>Q658Y4</t>
  </si>
  <si>
    <t>family with sequence similarity 91 member A1</t>
  </si>
  <si>
    <t>FAM91A1</t>
  </si>
  <si>
    <t>F91A1_HUMANFAM91A1</t>
  </si>
  <si>
    <t>Q659C4</t>
  </si>
  <si>
    <t>La ribonucleoprotein 1B</t>
  </si>
  <si>
    <t>LARP1B</t>
  </si>
  <si>
    <t>LAR1B_HUMANLARP1B</t>
  </si>
  <si>
    <t>Q66GS9</t>
  </si>
  <si>
    <t>centrosomal protein 135</t>
  </si>
  <si>
    <t>CEP135</t>
  </si>
  <si>
    <t>CP135_HUMANCEP135</t>
  </si>
  <si>
    <t>Q66K14</t>
  </si>
  <si>
    <t>TBC1 domain family member 9B</t>
  </si>
  <si>
    <t>TBC1D9B</t>
  </si>
  <si>
    <t>TBC9B_HUMANTBC1D9B</t>
  </si>
  <si>
    <t>Q66K74</t>
  </si>
  <si>
    <t>microtubule associated protein 1S</t>
  </si>
  <si>
    <t>MAP1S</t>
  </si>
  <si>
    <t>MAP1S_HUMANMAP1S</t>
  </si>
  <si>
    <t>Q66LE6</t>
  </si>
  <si>
    <t>protein phosphatase 2 regulatory subunit Bdelta</t>
  </si>
  <si>
    <t>PPP2R2D</t>
  </si>
  <si>
    <t>2ABD_HUMANPPP2R2D</t>
  </si>
  <si>
    <t>Q66PJ3</t>
  </si>
  <si>
    <t>ADP ribosylation factor like GTPase 6 interacting protein 4</t>
  </si>
  <si>
    <t>ARL6IP4</t>
  </si>
  <si>
    <t>AR6P4_HUMANARL6IP4</t>
  </si>
  <si>
    <t>Q676U5</t>
  </si>
  <si>
    <t>autophagy related 16 like 1</t>
  </si>
  <si>
    <t>ATG16L1</t>
  </si>
  <si>
    <t>A16L1_HUMANATG16L1</t>
  </si>
  <si>
    <t>Q684P5</t>
  </si>
  <si>
    <t>RAP1 GTPase activating protein 2</t>
  </si>
  <si>
    <t>RAP1GAP2</t>
  </si>
  <si>
    <t>RPGP2_HUMANRAP1GAP2</t>
  </si>
  <si>
    <t>Q687X5</t>
  </si>
  <si>
    <t>STEAP4 metalloreductase</t>
  </si>
  <si>
    <t>STEAP4</t>
  </si>
  <si>
    <t>STEA4_HUMANSTEAP4</t>
  </si>
  <si>
    <t>Q68CP4</t>
  </si>
  <si>
    <t>heparan-alpha-glucosaminide N-acetyltransferase</t>
  </si>
  <si>
    <t>HGSNAT</t>
  </si>
  <si>
    <t>HGNAT_HUMANHGSNAT</t>
  </si>
  <si>
    <t>Q68CQ7</t>
  </si>
  <si>
    <t>glycosyltransferase 8 domain containing 1</t>
  </si>
  <si>
    <t>GLT8D1</t>
  </si>
  <si>
    <t>GL8D1_HUMANGLT8D1</t>
  </si>
  <si>
    <t>Q68CZ2</t>
  </si>
  <si>
    <t>tensin 3</t>
  </si>
  <si>
    <t>TNS3</t>
  </si>
  <si>
    <t>TENS3_HUMANTNS3</t>
  </si>
  <si>
    <t>Q68D91</t>
  </si>
  <si>
    <t>metallo-beta-lactamase domain containing 2</t>
  </si>
  <si>
    <t>MBLAC2</t>
  </si>
  <si>
    <t>MBLC2_HUMANMBLAC2</t>
  </si>
  <si>
    <t>Q68DH5</t>
  </si>
  <si>
    <t>LMBR1 domain containing 2</t>
  </si>
  <si>
    <t>LMBRD2</t>
  </si>
  <si>
    <t>LMBD2_HUMANLMBRD2</t>
  </si>
  <si>
    <t>Q68DK2</t>
  </si>
  <si>
    <t>zinc finger FYVE-type containing 26</t>
  </si>
  <si>
    <t>ZFYVE26</t>
  </si>
  <si>
    <t>ZFY26_HUMANZFYVE26</t>
  </si>
  <si>
    <t>Q68DK7</t>
  </si>
  <si>
    <t>MSL complex subunit 1</t>
  </si>
  <si>
    <t>MSL1</t>
  </si>
  <si>
    <t>MSL1_HUMANMSL1</t>
  </si>
  <si>
    <t>Q68DQ2</t>
  </si>
  <si>
    <t>crystallin beta-gamma domain containing 3</t>
  </si>
  <si>
    <t>CRYBG3</t>
  </si>
  <si>
    <t>CRBG3_HUMANCRYBG3</t>
  </si>
  <si>
    <t>Q68E01</t>
  </si>
  <si>
    <t>integrator complex subunit 3</t>
  </si>
  <si>
    <t>INTS3</t>
  </si>
  <si>
    <t>INT3_HUMANINTS3</t>
  </si>
  <si>
    <t>Q68EM7</t>
  </si>
  <si>
    <t>Rho GTPase activating protein 17</t>
  </si>
  <si>
    <t>ARHGAP17</t>
  </si>
  <si>
    <t>RHG17_HUMANARHGAP17</t>
  </si>
  <si>
    <t>Q69YN2</t>
  </si>
  <si>
    <t>CWF19 like cell cycle control factor 1</t>
  </si>
  <si>
    <t>CWF19L1</t>
  </si>
  <si>
    <t>C19L1_HUMANCWF19L1</t>
  </si>
  <si>
    <t>Q69YN4</t>
  </si>
  <si>
    <t>vir like m6A methyltransferase associated</t>
  </si>
  <si>
    <t>VIRMA</t>
  </si>
  <si>
    <t>VIR_HUMANVIRMA</t>
  </si>
  <si>
    <t>Q69YQ0</t>
  </si>
  <si>
    <t>sperm antigen with calponin homology and coiled-coil domains 1 like</t>
  </si>
  <si>
    <t>SPECC1L</t>
  </si>
  <si>
    <t>CYTSA_HUMANSPECC1L</t>
  </si>
  <si>
    <t>Q6BDS2</t>
  </si>
  <si>
    <t>bridge-like lipid transfer protein family member 3A</t>
  </si>
  <si>
    <t>BLTP3A</t>
  </si>
  <si>
    <t>BLT3A_HUMANBLTP3A</t>
  </si>
  <si>
    <t>Q6DD87</t>
  </si>
  <si>
    <t>zinc finger protein 787</t>
  </si>
  <si>
    <t>ZNF787</t>
  </si>
  <si>
    <t>ZN787_HUMANZNF787</t>
  </si>
  <si>
    <t>Q6DD88</t>
  </si>
  <si>
    <t>atlastin GTPase 3</t>
  </si>
  <si>
    <t>ATL3</t>
  </si>
  <si>
    <t>ATLA3_HUMANATL3</t>
  </si>
  <si>
    <t>Q6DKI1</t>
  </si>
  <si>
    <t>ribosomal protein L7 like 1</t>
  </si>
  <si>
    <t>RPL7L1</t>
  </si>
  <si>
    <t>RL7L_HUMANRPL7L1</t>
  </si>
  <si>
    <t>Q6DKJ4</t>
  </si>
  <si>
    <t>nucleoredoxin</t>
  </si>
  <si>
    <t>NXN</t>
  </si>
  <si>
    <t>NXN_HUMANNXN</t>
  </si>
  <si>
    <t>Q6DKK2</t>
  </si>
  <si>
    <t>tetratricopeptide repeat domain 19</t>
  </si>
  <si>
    <t>TTC19</t>
  </si>
  <si>
    <t>TTC19_HUMANTTC19</t>
  </si>
  <si>
    <t>Q6DN90</t>
  </si>
  <si>
    <t>IQ motif and Sec7 domain ArfGEF 1</t>
  </si>
  <si>
    <t>IQSEC1</t>
  </si>
  <si>
    <t>IQEC1_HUMANIQSEC1</t>
  </si>
  <si>
    <t>Q6F5E8</t>
  </si>
  <si>
    <t>capping protein regulator and myosin 1 linker 2</t>
  </si>
  <si>
    <t>CARMIL2</t>
  </si>
  <si>
    <t>CARL2_HUMANCARMIL2</t>
  </si>
  <si>
    <t>Q6FI81</t>
  </si>
  <si>
    <t>cytokine induced apoptosis inhibitor 1</t>
  </si>
  <si>
    <t>CIAPIN1</t>
  </si>
  <si>
    <t>CPIN1_HUMANCIAPIN1</t>
  </si>
  <si>
    <t>Q6FIF0</t>
  </si>
  <si>
    <t>zinc finger AN1-type containing 6</t>
  </si>
  <si>
    <t>ZFAND6</t>
  </si>
  <si>
    <t>ZFAN6_HUMANZFAND6</t>
  </si>
  <si>
    <t>Q6GMV2</t>
  </si>
  <si>
    <t>SMYD family member 5</t>
  </si>
  <si>
    <t>SMYD5</t>
  </si>
  <si>
    <t>SMYD5_HUMANSMYD5</t>
  </si>
  <si>
    <t>Q6GMV3</t>
  </si>
  <si>
    <t>peptidyl-tRNA hydrolase domain containing 1</t>
  </si>
  <si>
    <t>PTRHD1</t>
  </si>
  <si>
    <t>PTRD1_HUMANPTRHD1</t>
  </si>
  <si>
    <t>Q6GTX8</t>
  </si>
  <si>
    <t>leukocyte associated immunoglobulin like receptor 1</t>
  </si>
  <si>
    <t>LAIR1</t>
  </si>
  <si>
    <t>LAIR1_HUMANLAIR1</t>
  </si>
  <si>
    <t>Q6GYQ0</t>
  </si>
  <si>
    <t>Ral GTPase activating protein catalytic subunit alpha 1</t>
  </si>
  <si>
    <t>RALGAPA1</t>
  </si>
  <si>
    <t>RGPA1_HUMANRALGAPA1</t>
  </si>
  <si>
    <t>Q6I9Y2</t>
  </si>
  <si>
    <t>THO complex subunit 7</t>
  </si>
  <si>
    <t>THOC7</t>
  </si>
  <si>
    <t>THOC7_HUMANTHOC7</t>
  </si>
  <si>
    <t>Q6IA69</t>
  </si>
  <si>
    <t>NAD synthetase 1</t>
  </si>
  <si>
    <t>NADSYN1</t>
  </si>
  <si>
    <t>NADE_HUMANNADSYN1</t>
  </si>
  <si>
    <t>Q6IA86</t>
  </si>
  <si>
    <t>elongator acetyltransferase complex subunit 2</t>
  </si>
  <si>
    <t>ELP2</t>
  </si>
  <si>
    <t>ELP2_HUMANELP2</t>
  </si>
  <si>
    <t>Q6IAA8</t>
  </si>
  <si>
    <t>late endosomal/lysosomal adaptor, MAPK and MTOR activator 1</t>
  </si>
  <si>
    <t>LAMTOR1</t>
  </si>
  <si>
    <t>LTOR1_HUMANLAMTOR1</t>
  </si>
  <si>
    <t>Q6IAN0</t>
  </si>
  <si>
    <t>dehydrogenase/reductase 7B</t>
  </si>
  <si>
    <t>DHRS7B</t>
  </si>
  <si>
    <t>DRS7B_HUMANDHRS7B</t>
  </si>
  <si>
    <t>Q6IBS0</t>
  </si>
  <si>
    <t>twinfilin actin binding protein 2</t>
  </si>
  <si>
    <t>TWF2</t>
  </si>
  <si>
    <t>TWF2_HUMANTWF2</t>
  </si>
  <si>
    <t>Q6IC98</t>
  </si>
  <si>
    <t>GRAM domain containing 4</t>
  </si>
  <si>
    <t>GRAMD4</t>
  </si>
  <si>
    <t>GRAM4_HUMANGRAMD4</t>
  </si>
  <si>
    <t>Q6ICG6</t>
  </si>
  <si>
    <t>KIAA0930</t>
  </si>
  <si>
    <t>K0930_HUMANKIAA0930</t>
  </si>
  <si>
    <t>Q6ICL3</t>
  </si>
  <si>
    <t>transport and golgi organization 2 homolog</t>
  </si>
  <si>
    <t>TANGO2</t>
  </si>
  <si>
    <t>TNG2_HUMANTANGO2</t>
  </si>
  <si>
    <t>Q6IN84</t>
  </si>
  <si>
    <t>mitochondrial rRNA methyltransferase 1</t>
  </si>
  <si>
    <t>MRM1</t>
  </si>
  <si>
    <t>MRM1_HUMANMRM1</t>
  </si>
  <si>
    <t>Q6IN85</t>
  </si>
  <si>
    <t>protein phosphatase 4 regulatory subunit 3A</t>
  </si>
  <si>
    <t>PPP4R3A</t>
  </si>
  <si>
    <t>P4R3A_HUMANPPP4R3A</t>
  </si>
  <si>
    <t>Q6IPR1</t>
  </si>
  <si>
    <t>electron transfer flavoprotein regulatory factor 1</t>
  </si>
  <si>
    <t>ETFRF1</t>
  </si>
  <si>
    <t>ETFR1_HUMANETFRF1</t>
  </si>
  <si>
    <t>Q6IQ22</t>
  </si>
  <si>
    <t>RAB12, member RAS oncogene family</t>
  </si>
  <si>
    <t>RAB12</t>
  </si>
  <si>
    <t>RAB12_HUMANRAB12</t>
  </si>
  <si>
    <t>Q6J4K2</t>
  </si>
  <si>
    <t>solute carrier family 8 member B1</t>
  </si>
  <si>
    <t>SLC8B1</t>
  </si>
  <si>
    <t>NCLX_HUMANSLC8B1</t>
  </si>
  <si>
    <t>Q6JBY9</t>
  </si>
  <si>
    <t>RCSD domain containing 1</t>
  </si>
  <si>
    <t>RCSD1</t>
  </si>
  <si>
    <t>CPZIP_HUMANRCSD1</t>
  </si>
  <si>
    <t>Q6JQN1</t>
  </si>
  <si>
    <t>acyl-CoA dehydrogenase family member 10</t>
  </si>
  <si>
    <t>ACAD10</t>
  </si>
  <si>
    <t>ACD10_HUMANACAD10</t>
  </si>
  <si>
    <t>Q6KB66</t>
  </si>
  <si>
    <t>keratin 80</t>
  </si>
  <si>
    <t>KRT80</t>
  </si>
  <si>
    <t>K2C80_HUMANKRT80</t>
  </si>
  <si>
    <t>Q6KC79</t>
  </si>
  <si>
    <t>NIPBL cohesin loading factor</t>
  </si>
  <si>
    <t>NIPBL</t>
  </si>
  <si>
    <t>NIPBL_HUMANNIPBL</t>
  </si>
  <si>
    <t>Q6KCM7</t>
  </si>
  <si>
    <t>solute carrier family 25 member 25</t>
  </si>
  <si>
    <t>SLC25A25</t>
  </si>
  <si>
    <t>SCMC2_HUMANSLC25A25</t>
  </si>
  <si>
    <t>Q6L8Q7</t>
  </si>
  <si>
    <t>phosphodiesterase 12</t>
  </si>
  <si>
    <t>PDE12</t>
  </si>
  <si>
    <t>PDE12_HUMANPDE12</t>
  </si>
  <si>
    <t>Q6N022</t>
  </si>
  <si>
    <t>teneurin transmembrane protein 4</t>
  </si>
  <si>
    <t>TENM4</t>
  </si>
  <si>
    <t>TEN4_HUMANTENM4</t>
  </si>
  <si>
    <t>Q6N069</t>
  </si>
  <si>
    <t>N-alpha-acetyltransferase 16, NatA auxiliary subunit</t>
  </si>
  <si>
    <t>NAA16</t>
  </si>
  <si>
    <t>NAA16_HUMANNAA16</t>
  </si>
  <si>
    <t>Q6N075</t>
  </si>
  <si>
    <t>major facilitator superfamily domain containing 5</t>
  </si>
  <si>
    <t>MFSD5</t>
  </si>
  <si>
    <t>MFSD5_HUMANMFSD5</t>
  </si>
  <si>
    <t>Q6NSW5</t>
  </si>
  <si>
    <t>DENND10</t>
  </si>
  <si>
    <t>DE10B_HUMAN;DEN10_HUMANDENND10P1;DENND10</t>
  </si>
  <si>
    <t>Q6NT16</t>
  </si>
  <si>
    <t>solute carrier family 18 member B1</t>
  </si>
  <si>
    <t>SLC18B1</t>
  </si>
  <si>
    <t>S18B1_HUMANSLC18B1</t>
  </si>
  <si>
    <t>Q6NTF9</t>
  </si>
  <si>
    <t>rhomboid domain containing 2</t>
  </si>
  <si>
    <t>RHBDD2</t>
  </si>
  <si>
    <t>RHBD2_HUMANRHBDD2</t>
  </si>
  <si>
    <t>Q6NUK1</t>
  </si>
  <si>
    <t>solute carrier family 25 member 24</t>
  </si>
  <si>
    <t>SLC25A24</t>
  </si>
  <si>
    <t>SCMC1_HUMANSLC25A24</t>
  </si>
  <si>
    <t>Q6NUK4</t>
  </si>
  <si>
    <t>receptor accessory protein 3</t>
  </si>
  <si>
    <t>REEP3</t>
  </si>
  <si>
    <t>REEP3_HUMANREEP3</t>
  </si>
  <si>
    <t>Q6NUM9</t>
  </si>
  <si>
    <t>retinol saturase</t>
  </si>
  <si>
    <t>RETSAT</t>
  </si>
  <si>
    <t>RETST_HUMANRETSAT</t>
  </si>
  <si>
    <t>Q6NUQ1</t>
  </si>
  <si>
    <t>RAD50 interactor 1</t>
  </si>
  <si>
    <t>RINT1</t>
  </si>
  <si>
    <t>RINT1_HUMANRINT1</t>
  </si>
  <si>
    <t>Q6NUQ4</t>
  </si>
  <si>
    <t>transmembrane protein 214</t>
  </si>
  <si>
    <t>TMEM214</t>
  </si>
  <si>
    <t>TM214_HUMANTMEM214</t>
  </si>
  <si>
    <t>Q6NUT3</t>
  </si>
  <si>
    <t>major facilitator superfamily domain containing 12</t>
  </si>
  <si>
    <t>MFSD12</t>
  </si>
  <si>
    <t>MFS12_HUMANMFSD12</t>
  </si>
  <si>
    <t>Q6NVY1</t>
  </si>
  <si>
    <t>3-hydroxyisobutyryl-CoA hydrolase</t>
  </si>
  <si>
    <t>HIBCH</t>
  </si>
  <si>
    <t>HIBCH_HUMANHIBCH</t>
  </si>
  <si>
    <t>Q6NW29</t>
  </si>
  <si>
    <t>RWD domain containing 4</t>
  </si>
  <si>
    <t>RWDD4</t>
  </si>
  <si>
    <t>RWDD4_HUMANRWDD4</t>
  </si>
  <si>
    <t>Q6NXE6</t>
  </si>
  <si>
    <t>armadillo repeat containing 6</t>
  </si>
  <si>
    <t>ARMC6</t>
  </si>
  <si>
    <t>ARMC6_HUMANARMC6</t>
  </si>
  <si>
    <t>Q6NXR4</t>
  </si>
  <si>
    <t>TELO2 interacting protein 2</t>
  </si>
  <si>
    <t>TTI2</t>
  </si>
  <si>
    <t>TTI2_HUMANTTI2</t>
  </si>
  <si>
    <t>Q6NXT4</t>
  </si>
  <si>
    <t>solute carrier family 30 member 6</t>
  </si>
  <si>
    <t>SLC30A6</t>
  </si>
  <si>
    <t>ZNT6_HUMANSLC30A6</t>
  </si>
  <si>
    <t>Q6NXT6</t>
  </si>
  <si>
    <t>transmembrane anterior posterior transformation 1</t>
  </si>
  <si>
    <t>TAPT1</t>
  </si>
  <si>
    <t>TAPT1_HUMANTAPT1</t>
  </si>
  <si>
    <t>Q6NYC1</t>
  </si>
  <si>
    <t>jumonji domain containing 6, arginine demethylase and lysine hydroxylase</t>
  </si>
  <si>
    <t>JMJD6</t>
  </si>
  <si>
    <t>JMJD6_HUMANJMJD6</t>
  </si>
  <si>
    <t>Q6NYC8</t>
  </si>
  <si>
    <t>protein phosphatase 1 regulatory subunit 18</t>
  </si>
  <si>
    <t>PPP1R18</t>
  </si>
  <si>
    <t>PPR18_HUMANPPP1R18</t>
  </si>
  <si>
    <t>Q6NZI2</t>
  </si>
  <si>
    <t>caveolae associated protein 1</t>
  </si>
  <si>
    <t>CAVIN1</t>
  </si>
  <si>
    <t>CAVN1_HUMANCAVIN1</t>
  </si>
  <si>
    <t>Q6NZY4</t>
  </si>
  <si>
    <t>zinc finger CCHC-type containing 8</t>
  </si>
  <si>
    <t>ZCCHC8</t>
  </si>
  <si>
    <t>ZCHC8_HUMANZCCHC8</t>
  </si>
  <si>
    <t>Q6P087</t>
  </si>
  <si>
    <t>RNA pseudouridine synthase D3</t>
  </si>
  <si>
    <t>RPUSD3</t>
  </si>
  <si>
    <t>RUSD3_HUMANRPUSD3</t>
  </si>
  <si>
    <t>Q6P161</t>
  </si>
  <si>
    <t>mitochondrial ribosomal protein L54</t>
  </si>
  <si>
    <t>MRPL54</t>
  </si>
  <si>
    <t>RM54_HUMANMRPL54</t>
  </si>
  <si>
    <t>Q6P179</t>
  </si>
  <si>
    <t>endoplasmic reticulum aminopeptidase 2</t>
  </si>
  <si>
    <t>ERAP2</t>
  </si>
  <si>
    <t>ERAP2_HUMANERAP2</t>
  </si>
  <si>
    <t>Q6P1A2</t>
  </si>
  <si>
    <t>lysophosphatidylcholine acyltransferase 3</t>
  </si>
  <si>
    <t>LPCAT3</t>
  </si>
  <si>
    <t>MBOA5_HUMANLPCAT3</t>
  </si>
  <si>
    <t>Q6P1J9</t>
  </si>
  <si>
    <t>cell division cycle 73</t>
  </si>
  <si>
    <t>CDC73</t>
  </si>
  <si>
    <t>CDC73_HUMANCDC73</t>
  </si>
  <si>
    <t>Q6P1L8</t>
  </si>
  <si>
    <t>mitochondrial ribosomal protein L14</t>
  </si>
  <si>
    <t>MRPL14</t>
  </si>
  <si>
    <t>RM14_HUMANMRPL14</t>
  </si>
  <si>
    <t>Q6P1M0</t>
  </si>
  <si>
    <t>solute carrier family 27 member 4</t>
  </si>
  <si>
    <t>SLC27A4</t>
  </si>
  <si>
    <t>S27A4_HUMANSLC27A4</t>
  </si>
  <si>
    <t>Q6P1N0</t>
  </si>
  <si>
    <t>coiled-coil and C2 domain containing 1A</t>
  </si>
  <si>
    <t>CC2D1A</t>
  </si>
  <si>
    <t>C2D1A_HUMANCC2D1A</t>
  </si>
  <si>
    <t>Q6P1N9</t>
  </si>
  <si>
    <t>TatD DNase domain containing 1</t>
  </si>
  <si>
    <t>TATDN1</t>
  </si>
  <si>
    <t>TATD1_HUMANTATDN1</t>
  </si>
  <si>
    <t>Q6P1Q0</t>
  </si>
  <si>
    <t>LETM1 domain containing 1</t>
  </si>
  <si>
    <t>LETMD1</t>
  </si>
  <si>
    <t>LTMD1_HUMANLETMD1</t>
  </si>
  <si>
    <t>Q6P1S2</t>
  </si>
  <si>
    <t>chromosome 3 open reading frame 33</t>
  </si>
  <si>
    <t>C3orf33</t>
  </si>
  <si>
    <t>CC033_HUMANC3orf33</t>
  </si>
  <si>
    <t>Q6P1X6</t>
  </si>
  <si>
    <t>chromosome 8 open reading frame 82</t>
  </si>
  <si>
    <t>C8orf82</t>
  </si>
  <si>
    <t>CH082_HUMANC8orf82</t>
  </si>
  <si>
    <t>Q6P2E9</t>
  </si>
  <si>
    <t>enhancer of mRNA decapping 4</t>
  </si>
  <si>
    <t>EDC4</t>
  </si>
  <si>
    <t>EDC4_HUMANEDC4</t>
  </si>
  <si>
    <t>Q6P2H8</t>
  </si>
  <si>
    <t>transmembrane protein 53</t>
  </si>
  <si>
    <t>TMEM53</t>
  </si>
  <si>
    <t>TMM53_HUMANTMEM53</t>
  </si>
  <si>
    <t>Q6P2Q9</t>
  </si>
  <si>
    <t>pre-mRNA processing factor 8</t>
  </si>
  <si>
    <t>PRPF8</t>
  </si>
  <si>
    <t>PRP8_HUMANPRPF8</t>
  </si>
  <si>
    <t>Q6P3S1</t>
  </si>
  <si>
    <t>DENN domain containing 1B</t>
  </si>
  <si>
    <t>DENND1B</t>
  </si>
  <si>
    <t>DEN1B_HUMANDENND1B</t>
  </si>
  <si>
    <t>Q6P3W7</t>
  </si>
  <si>
    <t>SCY1 like pseudokinase 2</t>
  </si>
  <si>
    <t>SCYL2</t>
  </si>
  <si>
    <t>SCYL2_HUMANSCYL2</t>
  </si>
  <si>
    <t>Q6P4A7</t>
  </si>
  <si>
    <t>sideroflexin 4</t>
  </si>
  <si>
    <t>SFXN4</t>
  </si>
  <si>
    <t>SFXN4_HUMANSFXN4</t>
  </si>
  <si>
    <t>Q6P4A8</t>
  </si>
  <si>
    <t>phospholipase B domain containing 1</t>
  </si>
  <si>
    <t>PLBD1</t>
  </si>
  <si>
    <t>PLBL1_HUMANPLBD1</t>
  </si>
  <si>
    <t>Q6P4E1</t>
  </si>
  <si>
    <t>golgi membrane protein 2</t>
  </si>
  <si>
    <t>GOLM2</t>
  </si>
  <si>
    <t>GOLM2_HUMANGOLM2</t>
  </si>
  <si>
    <t>Q6P4F2</t>
  </si>
  <si>
    <t>ferredoxin 2</t>
  </si>
  <si>
    <t>FDX2</t>
  </si>
  <si>
    <t>FDX2_HUMANFDX2</t>
  </si>
  <si>
    <t>Q6P4Q7</t>
  </si>
  <si>
    <t>cyclin and CBS domain divalent metal cation transport mediator 4</t>
  </si>
  <si>
    <t>CNNM4</t>
  </si>
  <si>
    <t>CNNM4_HUMANCNNM4</t>
  </si>
  <si>
    <t>Q6P587</t>
  </si>
  <si>
    <t>fumarylacetoacetate hydrolase domain containing 1</t>
  </si>
  <si>
    <t>FAHD1</t>
  </si>
  <si>
    <t>FAHD1_HUMANFAHD1</t>
  </si>
  <si>
    <t>Q6P589</t>
  </si>
  <si>
    <t>TNF alpha induced protein 8 like 2</t>
  </si>
  <si>
    <t>TNFAIP8L2</t>
  </si>
  <si>
    <t>TP8L2_HUMANTNFAIP8L2</t>
  </si>
  <si>
    <t>Q6P5R6</t>
  </si>
  <si>
    <t>ribosomal protein L22 like 1</t>
  </si>
  <si>
    <t>RPL22L1</t>
  </si>
  <si>
    <t>RL22L_HUMANRPL22L1</t>
  </si>
  <si>
    <t>Q6P5X5</t>
  </si>
  <si>
    <t>chromosome 22 open reading frame 39</t>
  </si>
  <si>
    <t>C22orf39</t>
  </si>
  <si>
    <t>CV039_HUMANC22orf39</t>
  </si>
  <si>
    <t>Q6P6C2</t>
  </si>
  <si>
    <t>alkB homolog 5, RNA demethylase</t>
  </si>
  <si>
    <t>ALKBH5</t>
  </si>
  <si>
    <t>ALKB5_HUMANALKBH5</t>
  </si>
  <si>
    <t>Q6P996</t>
  </si>
  <si>
    <t>pyridoxal dependent decarboxylase domain containing 1</t>
  </si>
  <si>
    <t>PDXDC1</t>
  </si>
  <si>
    <t>PDXD1_HUMANPDXDC1</t>
  </si>
  <si>
    <t>Q6P9B6</t>
  </si>
  <si>
    <t>MTOR associated protein, eak-7 homolog</t>
  </si>
  <si>
    <t>MEAK7</t>
  </si>
  <si>
    <t>MEAK7_HUMANMEAK7</t>
  </si>
  <si>
    <t>Q6P9B9</t>
  </si>
  <si>
    <t>integrator complex subunit 5</t>
  </si>
  <si>
    <t>INTS5</t>
  </si>
  <si>
    <t>INT5_HUMANINTS5</t>
  </si>
  <si>
    <t>Q6P9F7</t>
  </si>
  <si>
    <t>leucine rich repeat containing 8 VRAC subunit B</t>
  </si>
  <si>
    <t>LRRC8B</t>
  </si>
  <si>
    <t>LRC8B_HUMANLRRC8B</t>
  </si>
  <si>
    <t>Q6P9H5</t>
  </si>
  <si>
    <t>GTPase, IMAP family member 6</t>
  </si>
  <si>
    <t>GIMAP6</t>
  </si>
  <si>
    <t>GIMA6_HUMANGIMAP6</t>
  </si>
  <si>
    <t>Q6PCB7</t>
  </si>
  <si>
    <t>solute carrier family 27 member 1</t>
  </si>
  <si>
    <t>SLC27A1</t>
  </si>
  <si>
    <t>S27A1_HUMANSLC27A1</t>
  </si>
  <si>
    <t>Q6PCB8</t>
  </si>
  <si>
    <t>embigin</t>
  </si>
  <si>
    <t>EMB</t>
  </si>
  <si>
    <t>EMB_HUMANEMB</t>
  </si>
  <si>
    <t>Q6PCE3</t>
  </si>
  <si>
    <t>phosphoglucomutase 2 like 1</t>
  </si>
  <si>
    <t>PGM2L1</t>
  </si>
  <si>
    <t>PGM2L_HUMANPGM2L1</t>
  </si>
  <si>
    <t>Q6PD62</t>
  </si>
  <si>
    <t>CTR9 homolog, Paf1/RNA polymerase II complex component</t>
  </si>
  <si>
    <t>CTR9</t>
  </si>
  <si>
    <t>CTR9_HUMANCTR9</t>
  </si>
  <si>
    <t>Q6PD74</t>
  </si>
  <si>
    <t>alpha and gamma adaptin binding protein</t>
  </si>
  <si>
    <t>AAGAB</t>
  </si>
  <si>
    <t>AAGAB_HUMANAAGAB</t>
  </si>
  <si>
    <t>Q6PGP7</t>
  </si>
  <si>
    <t>SKI3 subunit of superkiller complex</t>
  </si>
  <si>
    <t>SKIC3</t>
  </si>
  <si>
    <t>SKI3_HUMANSKIC3</t>
  </si>
  <si>
    <t>Q6PHR2</t>
  </si>
  <si>
    <t>unc-51 like kinase 3</t>
  </si>
  <si>
    <t>ULK3</t>
  </si>
  <si>
    <t>ULK3_HUMANULK3</t>
  </si>
  <si>
    <t>Q6PI48</t>
  </si>
  <si>
    <t>aspartyl-tRNA synthetase 2, mitochondrial</t>
  </si>
  <si>
    <t>DARS2</t>
  </si>
  <si>
    <t>SYDM_HUMANDARS2</t>
  </si>
  <si>
    <t>Q6PI73</t>
  </si>
  <si>
    <t>LILRA6</t>
  </si>
  <si>
    <t>LIRA6_HUMANLILRA6</t>
  </si>
  <si>
    <t>Q6PI78</t>
  </si>
  <si>
    <t>transmembrane protein 65</t>
  </si>
  <si>
    <t>TMEM65</t>
  </si>
  <si>
    <t>TMM65_HUMANTMEM65</t>
  </si>
  <si>
    <t>Q6PI98</t>
  </si>
  <si>
    <t>INO80 complex subunit C</t>
  </si>
  <si>
    <t>INO80C</t>
  </si>
  <si>
    <t>IN80C_HUMANINO80C</t>
  </si>
  <si>
    <t>Q6PIU2</t>
  </si>
  <si>
    <t>neutral cholesterol ester hydrolase 1</t>
  </si>
  <si>
    <t>NCEH1</t>
  </si>
  <si>
    <t>NCEH1_HUMANNCEH1</t>
  </si>
  <si>
    <t>Q6PIW4</t>
  </si>
  <si>
    <t>fidgetin like 1</t>
  </si>
  <si>
    <t>FIGNL1</t>
  </si>
  <si>
    <t>FIGL1_HUMANFIGNL1</t>
  </si>
  <si>
    <t>Q6PIY7</t>
  </si>
  <si>
    <t>terminal nucleotidyltransferase 2</t>
  </si>
  <si>
    <t>TENT2</t>
  </si>
  <si>
    <t>GLD2_HUMANTENT2</t>
  </si>
  <si>
    <t>Q6PJF5</t>
  </si>
  <si>
    <t>rhomboid 5 homolog 2</t>
  </si>
  <si>
    <t>RHBDF2</t>
  </si>
  <si>
    <t>RHDF2_HUMANRHBDF2</t>
  </si>
  <si>
    <t>Q6PJG2</t>
  </si>
  <si>
    <t>mitotic deacetylase associated SANT domain protein</t>
  </si>
  <si>
    <t>MIDEAS</t>
  </si>
  <si>
    <t>MDEAS_HUMANMIDEAS</t>
  </si>
  <si>
    <t>Q6PJI9</t>
  </si>
  <si>
    <t>WD repeat domain 59</t>
  </si>
  <si>
    <t>WDR59</t>
  </si>
  <si>
    <t>WDR59_HUMANWDR59</t>
  </si>
  <si>
    <t>Q6PJT7</t>
  </si>
  <si>
    <t>zinc finger CCCH-type containing 14</t>
  </si>
  <si>
    <t>ZC3H14</t>
  </si>
  <si>
    <t>ZC3HE_HUMANZC3H14</t>
  </si>
  <si>
    <t>Q6PJW8</t>
  </si>
  <si>
    <t>consortin, connexin sorting protein</t>
  </si>
  <si>
    <t>CNST</t>
  </si>
  <si>
    <t>CNST_HUMANCNST</t>
  </si>
  <si>
    <t>Q6PK18</t>
  </si>
  <si>
    <t>2-oxoglutarate and iron dependent oxygenase domain containing 3</t>
  </si>
  <si>
    <t>OGFOD3</t>
  </si>
  <si>
    <t>OGFD3_HUMANOGFOD3</t>
  </si>
  <si>
    <t>Q6PKC3</t>
  </si>
  <si>
    <t>thioredoxin domain containing 11</t>
  </si>
  <si>
    <t>TXNDC11</t>
  </si>
  <si>
    <t>TXD11_HUMANTXNDC11</t>
  </si>
  <si>
    <t>Q6PKG0</t>
  </si>
  <si>
    <t>La ribonucleoprotein 1, translational regulator</t>
  </si>
  <si>
    <t>LARP1</t>
  </si>
  <si>
    <t>LARP1_HUMANLARP1</t>
  </si>
  <si>
    <t>Q6PL18</t>
  </si>
  <si>
    <t>ATPase family AAA domain containing 2</t>
  </si>
  <si>
    <t>ATAD2</t>
  </si>
  <si>
    <t>ATAD2_HUMANATAD2</t>
  </si>
  <si>
    <t>Q6PML9</t>
  </si>
  <si>
    <t>solute carrier family 30 member 9</t>
  </si>
  <si>
    <t>SLC30A9</t>
  </si>
  <si>
    <t>ZNT9_HUMANSLC30A9</t>
  </si>
  <si>
    <t>Q6PUV4</t>
  </si>
  <si>
    <t>complexin 2</t>
  </si>
  <si>
    <t>CPLX2</t>
  </si>
  <si>
    <t>CPLX2_HUMANCPLX2</t>
  </si>
  <si>
    <t>Q6Q0C0</t>
  </si>
  <si>
    <t>TNF receptor associated factor 7</t>
  </si>
  <si>
    <t>TRAF7</t>
  </si>
  <si>
    <t>TRAF7_HUMANTRAF7</t>
  </si>
  <si>
    <t>Q6QEF8</t>
  </si>
  <si>
    <t>coronin 6</t>
  </si>
  <si>
    <t>CORO6</t>
  </si>
  <si>
    <t>CORO6_HUMANCORO6</t>
  </si>
  <si>
    <t>Q6QHF9</t>
  </si>
  <si>
    <t>polyamine oxidase</t>
  </si>
  <si>
    <t>PAOX</t>
  </si>
  <si>
    <t>PAOX_HUMANPAOX</t>
  </si>
  <si>
    <t>Q6QNY0</t>
  </si>
  <si>
    <t>biogenesis of lysosomal organelles complex 1 subunit 3</t>
  </si>
  <si>
    <t>BLOC1S3</t>
  </si>
  <si>
    <t>BL1S3_HUMANBLOC1S3</t>
  </si>
  <si>
    <t>Q6QNY1</t>
  </si>
  <si>
    <t>biogenesis of lysosomal organelles complex 1 subunit 2</t>
  </si>
  <si>
    <t>BLOC1S2</t>
  </si>
  <si>
    <t>BL1S2_HUMANBLOC1S2</t>
  </si>
  <si>
    <t>Q6R327</t>
  </si>
  <si>
    <t>RPTOR independent companion of MTOR complex 2</t>
  </si>
  <si>
    <t>RICTOR</t>
  </si>
  <si>
    <t>RICTR_HUMANRICTOR</t>
  </si>
  <si>
    <t>Q6RFH5</t>
  </si>
  <si>
    <t>WD repeat domain 74</t>
  </si>
  <si>
    <t>WDR74</t>
  </si>
  <si>
    <t>WDR74_HUMANWDR74</t>
  </si>
  <si>
    <t>Q6RW13</t>
  </si>
  <si>
    <t>angiotensin II receptor associated protein</t>
  </si>
  <si>
    <t>AGTRAP</t>
  </si>
  <si>
    <t>ATRAP_HUMANAGTRAP</t>
  </si>
  <si>
    <t>Q6UB35</t>
  </si>
  <si>
    <t>methylenetetrahydrofolate dehydrogenase (NADP+ dependent) 1 like</t>
  </si>
  <si>
    <t>MTHFD1L</t>
  </si>
  <si>
    <t>C1TM_HUMANMTHFD1L</t>
  </si>
  <si>
    <t>Q6UB98</t>
  </si>
  <si>
    <t>ankyrin repeat domain 12</t>
  </si>
  <si>
    <t>ANKRD12</t>
  </si>
  <si>
    <t>ANR12_HUMANANKRD12</t>
  </si>
  <si>
    <t>Q6UN15</t>
  </si>
  <si>
    <t>factor interacting with PAPOLA and CPSF1</t>
  </si>
  <si>
    <t>FIP1L1</t>
  </si>
  <si>
    <t>FIP1_HUMANFIP1L1</t>
  </si>
  <si>
    <t>Q6UVK1</t>
  </si>
  <si>
    <t>chondroitin sulfate proteoglycan 4</t>
  </si>
  <si>
    <t>CSPG4</t>
  </si>
  <si>
    <t>CSPG4_HUMANCSPG4</t>
  </si>
  <si>
    <t>Q6UW02</t>
  </si>
  <si>
    <t>cytochrome P450 family 20 subfamily A member 1</t>
  </si>
  <si>
    <t>CYP20A1</t>
  </si>
  <si>
    <t>CP20A_HUMANCYP20A1</t>
  </si>
  <si>
    <t>Q6UW63</t>
  </si>
  <si>
    <t>protein O-glucosyltransferase 2</t>
  </si>
  <si>
    <t>POGLUT2</t>
  </si>
  <si>
    <t>PLGT2_HUMANPOGLUT2</t>
  </si>
  <si>
    <t>Q6UW68</t>
  </si>
  <si>
    <t>transmembrane protein 205</t>
  </si>
  <si>
    <t>TMEM205</t>
  </si>
  <si>
    <t>TM205_HUMANTMEM205</t>
  </si>
  <si>
    <t>Q6UWB1</t>
  </si>
  <si>
    <t>interleukin 27 receptor subunit alpha</t>
  </si>
  <si>
    <t>IL27RA</t>
  </si>
  <si>
    <t>I27RA_HUMANIL27RA</t>
  </si>
  <si>
    <t>Q6UWE0</t>
  </si>
  <si>
    <t>leucine rich repeat and sterile alpha motif containing 1</t>
  </si>
  <si>
    <t>LRSAM1</t>
  </si>
  <si>
    <t>LRSM1_HUMANLRSAM1</t>
  </si>
  <si>
    <t>Q6UWF3</t>
  </si>
  <si>
    <t>SLP adaptor and CSK interacting membrane protein</t>
  </si>
  <si>
    <t>SCIMP</t>
  </si>
  <si>
    <t>SCIMP_HUMANSCIMP</t>
  </si>
  <si>
    <t>Q6UWH4</t>
  </si>
  <si>
    <t>golgi associated kinase 1B</t>
  </si>
  <si>
    <t>GASK1B</t>
  </si>
  <si>
    <t>GAK1B_HUMANGASK1B</t>
  </si>
  <si>
    <t>Q6UWI2</t>
  </si>
  <si>
    <t>prostate androgen-regulated mucin-like protein 1</t>
  </si>
  <si>
    <t>PARM1</t>
  </si>
  <si>
    <t>PARM1_HUMANPARM1</t>
  </si>
  <si>
    <t>Q6UWL2</t>
  </si>
  <si>
    <t>sushi domain containing 1</t>
  </si>
  <si>
    <t>SUSD1</t>
  </si>
  <si>
    <t>SUSD1_HUMANSUSD1</t>
  </si>
  <si>
    <t>Q6UWN0</t>
  </si>
  <si>
    <t>LY6/PLAUR domain containing 4</t>
  </si>
  <si>
    <t>LYPD4</t>
  </si>
  <si>
    <t>LYPD4_HUMANLYPD4</t>
  </si>
  <si>
    <t>Q6UWP7</t>
  </si>
  <si>
    <t>lysocardiolipin acyltransferase 1</t>
  </si>
  <si>
    <t>LCLAT1</t>
  </si>
  <si>
    <t>LCLT1_HUMANLCLAT1</t>
  </si>
  <si>
    <t>Q6UWP8</t>
  </si>
  <si>
    <t>suprabasin</t>
  </si>
  <si>
    <t>SBSN</t>
  </si>
  <si>
    <t>SBSN_HUMANSBSN</t>
  </si>
  <si>
    <t>Q6UWU4</t>
  </si>
  <si>
    <t>chromosome 6 open reading frame 89</t>
  </si>
  <si>
    <t>C6orf89</t>
  </si>
  <si>
    <t>CF089_HUMANC6orf89</t>
  </si>
  <si>
    <t>Q6UX04</t>
  </si>
  <si>
    <t>CWC27 spliceosome associated cyclophilin</t>
  </si>
  <si>
    <t>CWC27</t>
  </si>
  <si>
    <t>CWC27_HUMANCWC27</t>
  </si>
  <si>
    <t>Q6UX07</t>
  </si>
  <si>
    <t>dehydrogenase/reductase 13</t>
  </si>
  <si>
    <t>DHRS13</t>
  </si>
  <si>
    <t>DHR13_HUMANDHRS13</t>
  </si>
  <si>
    <t>Q6UX53</t>
  </si>
  <si>
    <t>thiol methyltransferase 1B</t>
  </si>
  <si>
    <t>TMT1B</t>
  </si>
  <si>
    <t>MET7B_HUMANMETTL7B</t>
  </si>
  <si>
    <t>Q6UX65</t>
  </si>
  <si>
    <t>DNA damage regulated autophagy modulator 2</t>
  </si>
  <si>
    <t>DRAM2</t>
  </si>
  <si>
    <t>DRAM2_HUMANDRAM2</t>
  </si>
  <si>
    <t>Q6UX71</t>
  </si>
  <si>
    <t>plexin domain containing 2</t>
  </si>
  <si>
    <t>PLXDC2</t>
  </si>
  <si>
    <t>PXDC2_HUMANPLXDC2</t>
  </si>
  <si>
    <t>Q6UXD7</t>
  </si>
  <si>
    <t>solute carrier family 49 member 3</t>
  </si>
  <si>
    <t>SLC49A3</t>
  </si>
  <si>
    <t>S49A3_HUMANSLC49A3</t>
  </si>
  <si>
    <t>Q6UXF1</t>
  </si>
  <si>
    <t>transmembrane protein 108</t>
  </si>
  <si>
    <t>TMEM108</t>
  </si>
  <si>
    <t>TM108_HUMANTMEM108</t>
  </si>
  <si>
    <t>Q6UXH1</t>
  </si>
  <si>
    <t>cysteine rich with EGF like domains 2</t>
  </si>
  <si>
    <t>CRELD2</t>
  </si>
  <si>
    <t>CREL2_HUMANCRELD2</t>
  </si>
  <si>
    <t>Q6UXN9</t>
  </si>
  <si>
    <t>WD repeat domain 82</t>
  </si>
  <si>
    <t>WDR82</t>
  </si>
  <si>
    <t>WDR82_HUMANWDR82</t>
  </si>
  <si>
    <t>Q6UXT9</t>
  </si>
  <si>
    <t>abhydrolase domain containing 15</t>
  </si>
  <si>
    <t>ABHD15</t>
  </si>
  <si>
    <t>ABH15_HUMANABHD15</t>
  </si>
  <si>
    <t>Q6UXV4</t>
  </si>
  <si>
    <t>apolipoprotein O like</t>
  </si>
  <si>
    <t>APOOL</t>
  </si>
  <si>
    <t>MIC27_HUMANAPOOL</t>
  </si>
  <si>
    <t>Q6VN20</t>
  </si>
  <si>
    <t>RAN binding protein 10</t>
  </si>
  <si>
    <t>RANBP10</t>
  </si>
  <si>
    <t>RBP10_HUMANRANBP10</t>
  </si>
  <si>
    <t>Q6VY07</t>
  </si>
  <si>
    <t>phosphofurin acidic cluster sorting protein 1</t>
  </si>
  <si>
    <t>PACS1</t>
  </si>
  <si>
    <t>PACS1_HUMANPACS1</t>
  </si>
  <si>
    <t>Q6W2J9</t>
  </si>
  <si>
    <t>BCL6 corepressor</t>
  </si>
  <si>
    <t>BCOR</t>
  </si>
  <si>
    <t>BCOR_HUMANBCOR</t>
  </si>
  <si>
    <t>Q6WKZ4</t>
  </si>
  <si>
    <t>RAB11 family interacting protein 1</t>
  </si>
  <si>
    <t>RAB11FIP1</t>
  </si>
  <si>
    <t>RFIP1_HUMANRAB11FIP1</t>
  </si>
  <si>
    <t>Q6XQN6</t>
  </si>
  <si>
    <t>nicotinate phosphoribosyltransferase</t>
  </si>
  <si>
    <t>NAPRT</t>
  </si>
  <si>
    <t>PNCB_HUMANNAPRT</t>
  </si>
  <si>
    <t>Q6XZF7</t>
  </si>
  <si>
    <t>dynamin binding protein</t>
  </si>
  <si>
    <t>DNMBP</t>
  </si>
  <si>
    <t>DNMBP_HUMANDNMBP</t>
  </si>
  <si>
    <t>Q6Y1H2</t>
  </si>
  <si>
    <t>3-hydroxyacyl-CoA dehydratase 2</t>
  </si>
  <si>
    <t>HACD2</t>
  </si>
  <si>
    <t>HACD2_HUMANHACD2</t>
  </si>
  <si>
    <t>Q6Y7W6</t>
  </si>
  <si>
    <t>GRB10 interacting GYF protein 2</t>
  </si>
  <si>
    <t>GIGYF2</t>
  </si>
  <si>
    <t>GGYF2_HUMANGIGYF2</t>
  </si>
  <si>
    <t>Q6YHU6</t>
  </si>
  <si>
    <t>THADA armadillo repeat containing</t>
  </si>
  <si>
    <t>THADA</t>
  </si>
  <si>
    <t>THADA_HUMANTHADA</t>
  </si>
  <si>
    <t>Q6YN16</t>
  </si>
  <si>
    <t>hydroxysteroid dehydrogenase like 2</t>
  </si>
  <si>
    <t>HSDL2</t>
  </si>
  <si>
    <t>HSDL2_HUMANHSDL2</t>
  </si>
  <si>
    <t>Q6YP21</t>
  </si>
  <si>
    <t>kynurenine aminotransferase 3</t>
  </si>
  <si>
    <t>KYAT3</t>
  </si>
  <si>
    <t>KAT3_HUMANKYAT3</t>
  </si>
  <si>
    <t>Q6ZMG9</t>
  </si>
  <si>
    <t>ceramide synthase 6</t>
  </si>
  <si>
    <t>CERS6</t>
  </si>
  <si>
    <t>CERS6_HUMANCERS6</t>
  </si>
  <si>
    <t>Q6ZMI0</t>
  </si>
  <si>
    <t>protein phosphatase 1 regulatory subunit 21</t>
  </si>
  <si>
    <t>PPP1R21</t>
  </si>
  <si>
    <t>PPR21_HUMANPPP1R21</t>
  </si>
  <si>
    <t>Q6ZMJ4</t>
  </si>
  <si>
    <t>interleukin 34</t>
  </si>
  <si>
    <t>IL34</t>
  </si>
  <si>
    <t>IL34_HUMANIL34</t>
  </si>
  <si>
    <t>Q6ZMU5</t>
  </si>
  <si>
    <t>tripartite motif containing 72</t>
  </si>
  <si>
    <t>TRIM72</t>
  </si>
  <si>
    <t>TRI72_HUMANTRIM72</t>
  </si>
  <si>
    <t>Q6ZMW3</t>
  </si>
  <si>
    <t>EMAP like 6</t>
  </si>
  <si>
    <t>EML6</t>
  </si>
  <si>
    <t>EMAL6_HUMANEML6</t>
  </si>
  <si>
    <t>Q6ZMZ3</t>
  </si>
  <si>
    <t>spectrin repeat containing nuclear envelope family member 3</t>
  </si>
  <si>
    <t>SYNE3</t>
  </si>
  <si>
    <t>SYNE3_HUMANSYNE3</t>
  </si>
  <si>
    <t>Q6ZN17</t>
  </si>
  <si>
    <t>lin-28 homolog B</t>
  </si>
  <si>
    <t>LIN28B</t>
  </si>
  <si>
    <t>LN28B_HUMANLIN28B</t>
  </si>
  <si>
    <t>Q6ZN28</t>
  </si>
  <si>
    <t>MET transcriptional regulator MACC1</t>
  </si>
  <si>
    <t>MACC1</t>
  </si>
  <si>
    <t>MACC1_HUMANMACC1</t>
  </si>
  <si>
    <t>Q6ZNB6</t>
  </si>
  <si>
    <t>nuclear transcription factor, X-box binding like 1</t>
  </si>
  <si>
    <t>NFXL1</t>
  </si>
  <si>
    <t>NFXL1_HUMANNFXL1</t>
  </si>
  <si>
    <t>Q6ZNJ1</t>
  </si>
  <si>
    <t>neurobeachin like 2</t>
  </si>
  <si>
    <t>NBEAL2</t>
  </si>
  <si>
    <t>NBEL2_HUMANNBEAL2</t>
  </si>
  <si>
    <t>Q6ZNK6</t>
  </si>
  <si>
    <t>TIFA inhibitor</t>
  </si>
  <si>
    <t>TIFAB</t>
  </si>
  <si>
    <t>TIFAB_HUMANTIFAB</t>
  </si>
  <si>
    <t>Q6ZNL6</t>
  </si>
  <si>
    <t>FYVE, RhoGEF and PH domain containing 5</t>
  </si>
  <si>
    <t>FGD5</t>
  </si>
  <si>
    <t>FGD5_HUMANFGD5</t>
  </si>
  <si>
    <t>Q6ZNW5</t>
  </si>
  <si>
    <t>GDP-D-glucose phosphorylase 1</t>
  </si>
  <si>
    <t>GDPGP1</t>
  </si>
  <si>
    <t>GDPP1_HUMANGDPGP1</t>
  </si>
  <si>
    <t>Q6ZP29</t>
  </si>
  <si>
    <t>solute carrier family 66 member 1</t>
  </si>
  <si>
    <t>SLC66A1</t>
  </si>
  <si>
    <t>LAAT1_HUMANSLC66A1</t>
  </si>
  <si>
    <t>Q6ZPD9</t>
  </si>
  <si>
    <t>dpy-19 like C-mannosyltransferase 3</t>
  </si>
  <si>
    <t>DPY19L3</t>
  </si>
  <si>
    <t>D19L3_HUMANDPY19L3</t>
  </si>
  <si>
    <t>Q6ZQN7</t>
  </si>
  <si>
    <t>solute carrier organic anion transporter family member 4C1</t>
  </si>
  <si>
    <t>SLCO4C1</t>
  </si>
  <si>
    <t>SO4C1_HUMANSLCO4C1</t>
  </si>
  <si>
    <t>Q6ZQY2</t>
  </si>
  <si>
    <t>leucine rich repeat containing 74B</t>
  </si>
  <si>
    <t>LRRC74B</t>
  </si>
  <si>
    <t>LR74B_HUMANLRRC74B</t>
  </si>
  <si>
    <t>Q6ZR08</t>
  </si>
  <si>
    <t>dynein axonemal heavy chain 12</t>
  </si>
  <si>
    <t>DNAH12</t>
  </si>
  <si>
    <t>DYH12_HUMANDNAH12</t>
  </si>
  <si>
    <t>Q6ZRP7</t>
  </si>
  <si>
    <t>quiescin sulfhydryl oxidase 2</t>
  </si>
  <si>
    <t>QSOX2</t>
  </si>
  <si>
    <t>QSOX2_HUMANQSOX2</t>
  </si>
  <si>
    <t>Q6ZRS2</t>
  </si>
  <si>
    <t>Snf2 related CREBBP activator protein</t>
  </si>
  <si>
    <t>SRCAP</t>
  </si>
  <si>
    <t>SRCAP_HUMANSRCAP</t>
  </si>
  <si>
    <t>Q6ZS11</t>
  </si>
  <si>
    <t>Ras and Rab interactor like</t>
  </si>
  <si>
    <t>RINL</t>
  </si>
  <si>
    <t>RINL_HUMANRINL</t>
  </si>
  <si>
    <t>Q6ZS17</t>
  </si>
  <si>
    <t>RHO family interacting cell polarization regulator 1</t>
  </si>
  <si>
    <t>RIPOR1</t>
  </si>
  <si>
    <t>RIPR1_HUMANRIPOR1</t>
  </si>
  <si>
    <t>Q6ZS72</t>
  </si>
  <si>
    <t>PEAK family member 3</t>
  </si>
  <si>
    <t>PEAK3</t>
  </si>
  <si>
    <t>PEAK3_HUMANPEAK3</t>
  </si>
  <si>
    <t>Q6ZS81</t>
  </si>
  <si>
    <t>WDFY family member 4</t>
  </si>
  <si>
    <t>WDFY4</t>
  </si>
  <si>
    <t>WDFY4_HUMANWDFY4</t>
  </si>
  <si>
    <t>Q6ZSR9</t>
  </si>
  <si>
    <t>Uncharacterized protein FLJ45252</t>
  </si>
  <si>
    <t>YJ005</t>
  </si>
  <si>
    <t>YJ005_HUMAN</t>
  </si>
  <si>
    <t>Q6ZT07</t>
  </si>
  <si>
    <t>TBC1 domain family member 9</t>
  </si>
  <si>
    <t>TBC1D9</t>
  </si>
  <si>
    <t>TBCD9_HUMANTBC1D9</t>
  </si>
  <si>
    <t>Q6ZT12</t>
  </si>
  <si>
    <t>ubiquitin protein ligase E3 component n-recognin 3</t>
  </si>
  <si>
    <t>UBR3</t>
  </si>
  <si>
    <t>UBR3_HUMANUBR3</t>
  </si>
  <si>
    <t>Q6ZT21</t>
  </si>
  <si>
    <t>transmembrane protein with metallophosphoesterase domain</t>
  </si>
  <si>
    <t>TMPPE</t>
  </si>
  <si>
    <t>TMPPE_HUMANTMPPE</t>
  </si>
  <si>
    <t>Q6ZUJ8</t>
  </si>
  <si>
    <t>phosphoinositide-3-kinase adaptor protein 1</t>
  </si>
  <si>
    <t>PIK3AP1</t>
  </si>
  <si>
    <t>BCAP_HUMANPIK3AP1</t>
  </si>
  <si>
    <t>Q6ZUM4</t>
  </si>
  <si>
    <t>Rho GTPase activating protein 27</t>
  </si>
  <si>
    <t>ARHGAP27</t>
  </si>
  <si>
    <t>RHG27_HUMANARHGAP27</t>
  </si>
  <si>
    <t>Q6ZUX7</t>
  </si>
  <si>
    <t>LHFPL tetraspan subfamily member 2</t>
  </si>
  <si>
    <t>LHFPL2</t>
  </si>
  <si>
    <t>LHPL2_HUMANLHFPL2</t>
  </si>
  <si>
    <t>Q6ZV29</t>
  </si>
  <si>
    <t>patatin like phospholipase domain containing 7</t>
  </si>
  <si>
    <t>PNPLA7</t>
  </si>
  <si>
    <t>PLPL7_HUMANPNPLA7</t>
  </si>
  <si>
    <t>Q6ZVF9</t>
  </si>
  <si>
    <t>GPRIN family member 3</t>
  </si>
  <si>
    <t>GPRIN3</t>
  </si>
  <si>
    <t>GRIN3_HUMANGPRIN3</t>
  </si>
  <si>
    <t>Q6ZVK8</t>
  </si>
  <si>
    <t>nudix hydrolase 18</t>
  </si>
  <si>
    <t>NUDT18</t>
  </si>
  <si>
    <t>NUD18_HUMANNUDT18</t>
  </si>
  <si>
    <t>Q6ZVM7</t>
  </si>
  <si>
    <t>target of myb1 like 2 membrane trafficking protein</t>
  </si>
  <si>
    <t>TOM1L2</t>
  </si>
  <si>
    <t>TM1L2_HUMANTOM1L2</t>
  </si>
  <si>
    <t>Q6ZVX7</t>
  </si>
  <si>
    <t>NCCRP1, F-box associated domain containing</t>
  </si>
  <si>
    <t>NCCRP1</t>
  </si>
  <si>
    <t>FBX50_HUMANNCCRP1</t>
  </si>
  <si>
    <t>Q6ZWB6</t>
  </si>
  <si>
    <t>potassium channel tetramerization domain containing 8</t>
  </si>
  <si>
    <t>KCTD8</t>
  </si>
  <si>
    <t>KCTD8_HUMANKCTD8</t>
  </si>
  <si>
    <t>Q6ZWL3</t>
  </si>
  <si>
    <t>cytochrome P450 family 4 subfamily V member 2</t>
  </si>
  <si>
    <t>CYP4V2</t>
  </si>
  <si>
    <t>CP4V2_HUMANCYP4V2</t>
  </si>
  <si>
    <t>Q6ZXV5</t>
  </si>
  <si>
    <t>transmembrane O-mannosyltransferase targeting cadherins 3</t>
  </si>
  <si>
    <t>TMTC3</t>
  </si>
  <si>
    <t>TMTC3_HUMANTMTC3</t>
  </si>
  <si>
    <t>Q709C8</t>
  </si>
  <si>
    <t>vacuolar protein sorting 13 homolog C</t>
  </si>
  <si>
    <t>VPS13C</t>
  </si>
  <si>
    <t>VP13C_HUMANVPS13C</t>
  </si>
  <si>
    <t>Q70CQ3</t>
  </si>
  <si>
    <t>ubiquitin specific peptidase 30</t>
  </si>
  <si>
    <t>USP30</t>
  </si>
  <si>
    <t>UBP30_HUMANUSP30</t>
  </si>
  <si>
    <t>Q70E73</t>
  </si>
  <si>
    <t>Ras association (RalGDS/AF-6) and pleckstrin homology domains 1</t>
  </si>
  <si>
    <t>RAPH1</t>
  </si>
  <si>
    <t>RAPH1_HUMANRAPH1</t>
  </si>
  <si>
    <t>Q70EK8</t>
  </si>
  <si>
    <t>ubiquitin specific peptidase 53</t>
  </si>
  <si>
    <t>USP53</t>
  </si>
  <si>
    <t>UBP53_HUMANUSP53</t>
  </si>
  <si>
    <t>Q70HW3</t>
  </si>
  <si>
    <t>solute carrier family 25 member 26</t>
  </si>
  <si>
    <t>SLC25A26</t>
  </si>
  <si>
    <t>SAMC_HUMANSLC25A26</t>
  </si>
  <si>
    <t>Q70IA6</t>
  </si>
  <si>
    <t>MOB kinase activator 2</t>
  </si>
  <si>
    <t>MOB2</t>
  </si>
  <si>
    <t>MOB2_HUMANMOB2</t>
  </si>
  <si>
    <t>Q70J99</t>
  </si>
  <si>
    <t>unc-13 homolog D</t>
  </si>
  <si>
    <t>UNC13D</t>
  </si>
  <si>
    <t>UN13D_HUMANUNC13D</t>
  </si>
  <si>
    <t>Q70UQ0</t>
  </si>
  <si>
    <t>IKBKB interacting protein</t>
  </si>
  <si>
    <t>IKBIP</t>
  </si>
  <si>
    <t>IKIP_HUMANIKBIP</t>
  </si>
  <si>
    <t>Q712K3</t>
  </si>
  <si>
    <t>ubiquitin conjugating enzyme E2 R2</t>
  </si>
  <si>
    <t>UBE2R2</t>
  </si>
  <si>
    <t>UB2R2_HUMANUBE2R2</t>
  </si>
  <si>
    <t>Q71RC2</t>
  </si>
  <si>
    <t>La ribonucleoprotein 4</t>
  </si>
  <si>
    <t>LARP4</t>
  </si>
  <si>
    <t>LARP4_HUMANLARP4</t>
  </si>
  <si>
    <t>Q71RG4</t>
  </si>
  <si>
    <t>transmembrane and ubiquitin like domain containing 2</t>
  </si>
  <si>
    <t>TMUB2</t>
  </si>
  <si>
    <t>TMUB2_HUMANTMUB2</t>
  </si>
  <si>
    <t>Q71UM5</t>
  </si>
  <si>
    <t>ribosomal protein S27 like</t>
  </si>
  <si>
    <t>RPS27L</t>
  </si>
  <si>
    <t>RS27L_HUMANRPS27L</t>
  </si>
  <si>
    <t>Q76FK4</t>
  </si>
  <si>
    <t>nucleolar protein 8</t>
  </si>
  <si>
    <t>NOL8</t>
  </si>
  <si>
    <t>NOL8_HUMANNOL8</t>
  </si>
  <si>
    <t>Q76L83</t>
  </si>
  <si>
    <t>ASXL transcriptional regulator 2</t>
  </si>
  <si>
    <t>ASXL2</t>
  </si>
  <si>
    <t>ASXL2_HUMANASXL2</t>
  </si>
  <si>
    <t>Q7KYR7</t>
  </si>
  <si>
    <t>butyrophilin subfamily 2 member A1</t>
  </si>
  <si>
    <t>BTN2A1</t>
  </si>
  <si>
    <t>BT2A1_HUMANBTN2A1</t>
  </si>
  <si>
    <t>Q7KZ85</t>
  </si>
  <si>
    <t>SPT6 homolog, histone chaperone and transcription elongation factor</t>
  </si>
  <si>
    <t>SUPT6H</t>
  </si>
  <si>
    <t>SPT6H_HUMANSUPT6H</t>
  </si>
  <si>
    <t>Q7KZF4</t>
  </si>
  <si>
    <t>staphylococcal nuclease and tudor domain containing 1</t>
  </si>
  <si>
    <t>SND1</t>
  </si>
  <si>
    <t>SND1_HUMANSND1</t>
  </si>
  <si>
    <t>Q7KZI7</t>
  </si>
  <si>
    <t>microtubule affinity regulating kinase 2</t>
  </si>
  <si>
    <t>MARK2</t>
  </si>
  <si>
    <t>MARK2_HUMANMARK2</t>
  </si>
  <si>
    <t>Q7KZN9</t>
  </si>
  <si>
    <t>cytochrome c oxidase assembly homolog COX15</t>
  </si>
  <si>
    <t>COX15</t>
  </si>
  <si>
    <t>COX15_HUMANCOX15</t>
  </si>
  <si>
    <t>Q7L014</t>
  </si>
  <si>
    <t>DEAD-box helicase 46</t>
  </si>
  <si>
    <t>DDX46</t>
  </si>
  <si>
    <t>DDX46_HUMANDDX46</t>
  </si>
  <si>
    <t>Q7L099</t>
  </si>
  <si>
    <t>RUN and FYVE domain containing 3</t>
  </si>
  <si>
    <t>RUFY3</t>
  </si>
  <si>
    <t>RUFY3_HUMANRUFY3</t>
  </si>
  <si>
    <t>Q7L0J3</t>
  </si>
  <si>
    <t>synaptic vesicle glycoprotein 2A</t>
  </si>
  <si>
    <t>SV2A</t>
  </si>
  <si>
    <t>SV2A_HUMANSV2A</t>
  </si>
  <si>
    <t>Q7L0Y3</t>
  </si>
  <si>
    <t>tRNA methyltransferase 10C, mitochondrial RNase P subunit</t>
  </si>
  <si>
    <t>TRMT10C</t>
  </si>
  <si>
    <t>TM10C_HUMANTRMT10C</t>
  </si>
  <si>
    <t>Q7L1Q6</t>
  </si>
  <si>
    <t>basic leucine zipper and W2 domains 1</t>
  </si>
  <si>
    <t>BZW1</t>
  </si>
  <si>
    <t>5MP2_HUMANBZW1</t>
  </si>
  <si>
    <t>Q7L1T6</t>
  </si>
  <si>
    <t>cytochrome b5 reductase 4</t>
  </si>
  <si>
    <t>CYB5R4</t>
  </si>
  <si>
    <t>NB5R4_HUMANCYB5R4</t>
  </si>
  <si>
    <t>Q7L1V2</t>
  </si>
  <si>
    <t>MON1 homolog B, secretory trafficking associated</t>
  </si>
  <si>
    <t>MON1B</t>
  </si>
  <si>
    <t>MON1B_HUMANMON1B</t>
  </si>
  <si>
    <t>Q7L1W4</t>
  </si>
  <si>
    <t>leucine rich repeat containing 8 VRAC subunit D</t>
  </si>
  <si>
    <t>LRRC8D</t>
  </si>
  <si>
    <t>LRC8D_HUMANLRRC8D</t>
  </si>
  <si>
    <t>Q7L211</t>
  </si>
  <si>
    <t>abhydrolase domain containing 13</t>
  </si>
  <si>
    <t>ABHD13</t>
  </si>
  <si>
    <t>ABHDD_HUMANABHD13</t>
  </si>
  <si>
    <t>Q7L266</t>
  </si>
  <si>
    <t>asparaginase and isoaspartyl peptidase 1</t>
  </si>
  <si>
    <t>ASRGL1</t>
  </si>
  <si>
    <t>ASGL1_HUMANASRGL1</t>
  </si>
  <si>
    <t>Q7L2E3</t>
  </si>
  <si>
    <t>DExH-box helicase 30</t>
  </si>
  <si>
    <t>DHX30</t>
  </si>
  <si>
    <t>DHX30_HUMANDHX30</t>
  </si>
  <si>
    <t>Q7L2H7</t>
  </si>
  <si>
    <t>eukaryotic translation initiation factor 3 subunit M</t>
  </si>
  <si>
    <t>EIF3M</t>
  </si>
  <si>
    <t>EIF3M_HUMANEIF3M</t>
  </si>
  <si>
    <t>Q7L2J0</t>
  </si>
  <si>
    <t>methylphosphate capping enzyme</t>
  </si>
  <si>
    <t>MEPCE</t>
  </si>
  <si>
    <t>MEPCE_HUMANMEPCE</t>
  </si>
  <si>
    <t>Q7L3T8</t>
  </si>
  <si>
    <t>prolyl-tRNA synthetase 2, mitochondrial</t>
  </si>
  <si>
    <t>PARS2</t>
  </si>
  <si>
    <t>SYPM_HUMANPARS2</t>
  </si>
  <si>
    <t>Q7L4I2</t>
  </si>
  <si>
    <t>arginine and serine rich coiled-coil 2</t>
  </si>
  <si>
    <t>RSRC2</t>
  </si>
  <si>
    <t>RSRC2_HUMANRSRC2</t>
  </si>
  <si>
    <t>Q7L523</t>
  </si>
  <si>
    <t>Ras related GTP binding A</t>
  </si>
  <si>
    <t>RRAGA</t>
  </si>
  <si>
    <t>RRAGA_HUMANRRAGA</t>
  </si>
  <si>
    <t>Q7L576</t>
  </si>
  <si>
    <t>cytoplasmic FMR1 interacting protein 1</t>
  </si>
  <si>
    <t>CYFIP1</t>
  </si>
  <si>
    <t>CYFP1_HUMANCYFIP1</t>
  </si>
  <si>
    <t>Q7L591</t>
  </si>
  <si>
    <t>docking protein 3</t>
  </si>
  <si>
    <t>DOK3</t>
  </si>
  <si>
    <t>DOK3_HUMANDOK3</t>
  </si>
  <si>
    <t>Q7L592</t>
  </si>
  <si>
    <t>NADH:ubiquinone oxidoreductase complex assembly factor 7</t>
  </si>
  <si>
    <t>NDUFAF7</t>
  </si>
  <si>
    <t>NDUF7_HUMANNDUFAF7</t>
  </si>
  <si>
    <t>Q7L5D6</t>
  </si>
  <si>
    <t>guided entry of tail-anchored proteins factor 4</t>
  </si>
  <si>
    <t>GET4</t>
  </si>
  <si>
    <t>GET4_HUMANGET4</t>
  </si>
  <si>
    <t>Q7L5L3</t>
  </si>
  <si>
    <t>glycerophosphodiester phosphodiesterase domain containing 3</t>
  </si>
  <si>
    <t>GDPD3</t>
  </si>
  <si>
    <t>GDPD3_HUMANGDPD3</t>
  </si>
  <si>
    <t>Q7L5N1</t>
  </si>
  <si>
    <t>COP9 signalosome subunit 6</t>
  </si>
  <si>
    <t>COPS6</t>
  </si>
  <si>
    <t>CSN6_HUMANCOPS6</t>
  </si>
  <si>
    <t>Q7L5N7</t>
  </si>
  <si>
    <t>lysophosphatidylcholine acyltransferase 2</t>
  </si>
  <si>
    <t>LPCAT2</t>
  </si>
  <si>
    <t>PCAT2_HUMANLPCAT2</t>
  </si>
  <si>
    <t>Q7L5Y1</t>
  </si>
  <si>
    <t>enolase superfamily member 1</t>
  </si>
  <si>
    <t>ENOSF1</t>
  </si>
  <si>
    <t>ENOF1_HUMANENOSF1</t>
  </si>
  <si>
    <t>Q7L5Y6</t>
  </si>
  <si>
    <t>DET1 partner of COP1 E3 ubiquitin ligase</t>
  </si>
  <si>
    <t>DET1</t>
  </si>
  <si>
    <t>DET1_HUMANDET1</t>
  </si>
  <si>
    <t>Q7L5Y9</t>
  </si>
  <si>
    <t>macrophage erythroblast attacher, E3 ubiquitin ligase</t>
  </si>
  <si>
    <t>MAEA</t>
  </si>
  <si>
    <t>MAEA_HUMANMAEA</t>
  </si>
  <si>
    <t>Q7L7X3</t>
  </si>
  <si>
    <t>TAO kinase 1</t>
  </si>
  <si>
    <t>TAOK1</t>
  </si>
  <si>
    <t>TAOK1_HUMANTAOK1</t>
  </si>
  <si>
    <t>Q7L8A9</t>
  </si>
  <si>
    <t>vasohibin 1</t>
  </si>
  <si>
    <t>VASH1</t>
  </si>
  <si>
    <t>VASH1_HUMANVASH1</t>
  </si>
  <si>
    <t>Q7L8J4</t>
  </si>
  <si>
    <t>SH3 binding domain protein 5 like</t>
  </si>
  <si>
    <t>SH3BP5L</t>
  </si>
  <si>
    <t>3BP5L_HUMANSH3BP5L</t>
  </si>
  <si>
    <t>Q7L8L6</t>
  </si>
  <si>
    <t>FAST kinase domains 5</t>
  </si>
  <si>
    <t>FASTKD5</t>
  </si>
  <si>
    <t>FAKD5_HUMANFASTKD5</t>
  </si>
  <si>
    <t>Q7L9B9</t>
  </si>
  <si>
    <t>endonuclease/exonuclease/phosphatase family domain containing 1</t>
  </si>
  <si>
    <t>EEPD1</t>
  </si>
  <si>
    <t>EEPD1_HUMANEEPD1</t>
  </si>
  <si>
    <t>Q7L9L4</t>
  </si>
  <si>
    <t>MOB kinase activator 1B</t>
  </si>
  <si>
    <t>MOB1B</t>
  </si>
  <si>
    <t>MOB1B_HUMAN;MOB1A_HUMANMOB1B;MOB1A</t>
  </si>
  <si>
    <t>Q7LBC6</t>
  </si>
  <si>
    <t>lysine demethylase 3B</t>
  </si>
  <si>
    <t>KDM3B</t>
  </si>
  <si>
    <t>KDM3B_HUMANKDM3B</t>
  </si>
  <si>
    <t>Q7LBR1</t>
  </si>
  <si>
    <t>charged multivesicular body protein 1B</t>
  </si>
  <si>
    <t>CHMP1B</t>
  </si>
  <si>
    <t>CHM1B_HUMANCHMP1B</t>
  </si>
  <si>
    <t>Q7LG56</t>
  </si>
  <si>
    <t>ribonucleotide reductase regulatory TP53 inducible subunit M2B</t>
  </si>
  <si>
    <t>RRM2B</t>
  </si>
  <si>
    <t>RIR2B_HUMANRRM2B</t>
  </si>
  <si>
    <t>Q7LGA3</t>
  </si>
  <si>
    <t>heparan sulfate 2-O-sulfotransferase 1</t>
  </si>
  <si>
    <t>HS2ST1</t>
  </si>
  <si>
    <t>HS2ST_HUMANHS2ST1</t>
  </si>
  <si>
    <t>Q7RTP0</t>
  </si>
  <si>
    <t>NIPA magnesium transporter 1</t>
  </si>
  <si>
    <t>NIPA1</t>
  </si>
  <si>
    <t>NIPA1_HUMANNIPA1</t>
  </si>
  <si>
    <t>Q7RTS9</t>
  </si>
  <si>
    <t>dymeclin</t>
  </si>
  <si>
    <t>DYM</t>
  </si>
  <si>
    <t>DYM_HUMANDYM</t>
  </si>
  <si>
    <t>Q7RTV0</t>
  </si>
  <si>
    <t>PHD finger protein 5A</t>
  </si>
  <si>
    <t>PHF5A</t>
  </si>
  <si>
    <t>PHF5A_HUMANPHF5A</t>
  </si>
  <si>
    <t>Q7Z2H8</t>
  </si>
  <si>
    <t>solute carrier family 36 member 1</t>
  </si>
  <si>
    <t>SLC36A1</t>
  </si>
  <si>
    <t>S36A1_HUMANSLC36A1</t>
  </si>
  <si>
    <t>Q7Z2K6</t>
  </si>
  <si>
    <t>endoplasmic reticulum metallopeptidase 1</t>
  </si>
  <si>
    <t>ERMP1</t>
  </si>
  <si>
    <t>ERMP1_HUMANERMP1</t>
  </si>
  <si>
    <t>Q7Z2K8</t>
  </si>
  <si>
    <t>G protein regulated inducer of neurite outgrowth 1</t>
  </si>
  <si>
    <t>GPRIN1</t>
  </si>
  <si>
    <t>GRIN1_HUMANGPRIN1</t>
  </si>
  <si>
    <t>Q7Z2T5</t>
  </si>
  <si>
    <t>tRNA methyltransferase 1 like</t>
  </si>
  <si>
    <t>TRMT1L</t>
  </si>
  <si>
    <t>TRM1L_HUMANTRMT1L</t>
  </si>
  <si>
    <t>Q7Z2W4</t>
  </si>
  <si>
    <t>zinc finger CCCH-type containing, antiviral 1</t>
  </si>
  <si>
    <t>ZC3HAV1</t>
  </si>
  <si>
    <t>ZCCHV_HUMANZC3HAV1</t>
  </si>
  <si>
    <t>Q7Z2W9</t>
  </si>
  <si>
    <t>mitochondrial ribosomal protein L21</t>
  </si>
  <si>
    <t>MRPL21</t>
  </si>
  <si>
    <t>RM21_HUMANMRPL21</t>
  </si>
  <si>
    <t>Q7Z2Z2</t>
  </si>
  <si>
    <t>elongation factor like GTPase 1</t>
  </si>
  <si>
    <t>EFL1</t>
  </si>
  <si>
    <t>EFL1_HUMANEFL1</t>
  </si>
  <si>
    <t>Q7Z304</t>
  </si>
  <si>
    <t>MAM domain containing 2</t>
  </si>
  <si>
    <t>MAMDC2</t>
  </si>
  <si>
    <t>MAMC2_HUMANMAMDC2</t>
  </si>
  <si>
    <t>Q7Z333</t>
  </si>
  <si>
    <t>senataxin</t>
  </si>
  <si>
    <t>SETX</t>
  </si>
  <si>
    <t>SETX_HUMANSETX</t>
  </si>
  <si>
    <t>Q7Z392</t>
  </si>
  <si>
    <t>trafficking protein particle complex subunit 11</t>
  </si>
  <si>
    <t>TRAPPC11</t>
  </si>
  <si>
    <t>TPC11_HUMANTRAPPC11</t>
  </si>
  <si>
    <t>Q7Z3B0</t>
  </si>
  <si>
    <t>small integral membrane protein 15</t>
  </si>
  <si>
    <t>SMIM15</t>
  </si>
  <si>
    <t>SIM15_HUMANSMIM15</t>
  </si>
  <si>
    <t>Q7Z3B4</t>
  </si>
  <si>
    <t>nucleoporin 54</t>
  </si>
  <si>
    <t>NUP54</t>
  </si>
  <si>
    <t>NUP54_HUMANNUP54</t>
  </si>
  <si>
    <t>Q7Z3C6</t>
  </si>
  <si>
    <t>autophagy related 9A</t>
  </si>
  <si>
    <t>ATG9A</t>
  </si>
  <si>
    <t>ATG9A_HUMANATG9A</t>
  </si>
  <si>
    <t>Q7Z3D6</t>
  </si>
  <si>
    <t>D-glutamate cyclase</t>
  </si>
  <si>
    <t>DGLUCY</t>
  </si>
  <si>
    <t>GLUCM_HUMANDGLUCY</t>
  </si>
  <si>
    <t>Q7Z3F1</t>
  </si>
  <si>
    <t>G protein-coupled receptor 155</t>
  </si>
  <si>
    <t>GPR155</t>
  </si>
  <si>
    <t>GP155_HUMANGPR155</t>
  </si>
  <si>
    <t>Q7Z3J2</t>
  </si>
  <si>
    <t>VPS35 endosomal protein sorting factor like</t>
  </si>
  <si>
    <t>VPS35L</t>
  </si>
  <si>
    <t>VP35L_HUMANVPS35L</t>
  </si>
  <si>
    <t>Q7Z3K3</t>
  </si>
  <si>
    <t>pogo transposable element derived with ZNF domain</t>
  </si>
  <si>
    <t>POGZ</t>
  </si>
  <si>
    <t>POGZ_HUMANPOGZ</t>
  </si>
  <si>
    <t>Q7Z3Q1</t>
  </si>
  <si>
    <t>solute carrier family 46 member 3</t>
  </si>
  <si>
    <t>SLC46A3</t>
  </si>
  <si>
    <t>S46A3_HUMANSLC46A3</t>
  </si>
  <si>
    <t>Q7Z3T8</t>
  </si>
  <si>
    <t>zinc finger FYVE-type containing 16</t>
  </si>
  <si>
    <t>ZFYVE16</t>
  </si>
  <si>
    <t>ZFY16_HUMANZFYVE16</t>
  </si>
  <si>
    <t>Q7Z3U7</t>
  </si>
  <si>
    <t>MON2 homolog, regulator of endosome-to-Golgi trafficking</t>
  </si>
  <si>
    <t>MON2</t>
  </si>
  <si>
    <t>MON2_HUMANMON2</t>
  </si>
  <si>
    <t>Q7Z3V4</t>
  </si>
  <si>
    <t>ubiquitin protein ligase E3B</t>
  </si>
  <si>
    <t>UBE3B</t>
  </si>
  <si>
    <t>UBE3B_HUMANUBE3B</t>
  </si>
  <si>
    <t>Q7Z403</t>
  </si>
  <si>
    <t>transmembrane channel like 6</t>
  </si>
  <si>
    <t>TMC6</t>
  </si>
  <si>
    <t>TMC6_HUMANTMC6</t>
  </si>
  <si>
    <t>Q7Z406</t>
  </si>
  <si>
    <t>myosin heavy chain 14</t>
  </si>
  <si>
    <t>MYH14</t>
  </si>
  <si>
    <t>MYH14_HUMANMYH14</t>
  </si>
  <si>
    <t>Q7Z412</t>
  </si>
  <si>
    <t>peroxisomal biogenesis factor 26</t>
  </si>
  <si>
    <t>PEX26</t>
  </si>
  <si>
    <t>PEX26_HUMANPEX26</t>
  </si>
  <si>
    <t>Q7Z434</t>
  </si>
  <si>
    <t>mitochondrial antiviral signaling protein</t>
  </si>
  <si>
    <t>MAVS</t>
  </si>
  <si>
    <t>MAVS_HUMANMAVS</t>
  </si>
  <si>
    <t>Q7Z449</t>
  </si>
  <si>
    <t>cytochrome P450 family 2 subfamily U member 1</t>
  </si>
  <si>
    <t>CYP2U1</t>
  </si>
  <si>
    <t>CP2U1_HUMANCYP2U1</t>
  </si>
  <si>
    <t>Q7Z460</t>
  </si>
  <si>
    <t>cytoplasmic linker associated protein 1</t>
  </si>
  <si>
    <t>CLASP1</t>
  </si>
  <si>
    <t>CLAP1_HUMANCLASP1</t>
  </si>
  <si>
    <t>Q7Z478</t>
  </si>
  <si>
    <t>DExH-box helicase 29</t>
  </si>
  <si>
    <t>DHX29</t>
  </si>
  <si>
    <t>DHX29_HUMANDHX29</t>
  </si>
  <si>
    <t>Q7Z4F1</t>
  </si>
  <si>
    <t>LDL receptor related protein 10</t>
  </si>
  <si>
    <t>LRP10</t>
  </si>
  <si>
    <t>LRP10_HUMANLRP10</t>
  </si>
  <si>
    <t>Q7Z4G1</t>
  </si>
  <si>
    <t>COMM domain containing 6</t>
  </si>
  <si>
    <t>COMMD6</t>
  </si>
  <si>
    <t>COMD6_HUMANCOMMD6</t>
  </si>
  <si>
    <t>Q7Z4G4</t>
  </si>
  <si>
    <t>tRNA methyltransferase 11 homolog</t>
  </si>
  <si>
    <t>TRMT11</t>
  </si>
  <si>
    <t>TRM11_HUMANTRMT11</t>
  </si>
  <si>
    <t>Q7Z4H3</t>
  </si>
  <si>
    <t>HD domain containing 2</t>
  </si>
  <si>
    <t>HDDC2</t>
  </si>
  <si>
    <t>HDDC2_HUMANHDDC2</t>
  </si>
  <si>
    <t>Q7Z4H8</t>
  </si>
  <si>
    <t>protein O-glucosyltransferase 3</t>
  </si>
  <si>
    <t>POGLUT3</t>
  </si>
  <si>
    <t>PLGT3_HUMANPOGLUT3</t>
  </si>
  <si>
    <t>Q7Z4Q2</t>
  </si>
  <si>
    <t>HEAT repeat containing 3</t>
  </si>
  <si>
    <t>HEATR3</t>
  </si>
  <si>
    <t>HEAT3_HUMANHEATR3</t>
  </si>
  <si>
    <t>Q7Z4R8</t>
  </si>
  <si>
    <t>chromosome 6 open reading frame 120</t>
  </si>
  <si>
    <t>C6orf120</t>
  </si>
  <si>
    <t>CF120_HUMANC6orf120</t>
  </si>
  <si>
    <t>Q7Z4S6</t>
  </si>
  <si>
    <t>kinesin family member 21A</t>
  </si>
  <si>
    <t>KIF21A</t>
  </si>
  <si>
    <t>KI21A_HUMANKIF21A</t>
  </si>
  <si>
    <t>Q7Z4V5</t>
  </si>
  <si>
    <t>HDGF like 2</t>
  </si>
  <si>
    <t>HDGFL2</t>
  </si>
  <si>
    <t>HDGR2_HUMANHDGFL2</t>
  </si>
  <si>
    <t>Q7Z4W1</t>
  </si>
  <si>
    <t>dicarbonyl and L-xylulose reductase</t>
  </si>
  <si>
    <t>DCXR</t>
  </si>
  <si>
    <t>DCXR_HUMANDCXR</t>
  </si>
  <si>
    <t>Q7Z569</t>
  </si>
  <si>
    <t>BRCA1 associated protein</t>
  </si>
  <si>
    <t>BRAP</t>
  </si>
  <si>
    <t>BRAP_HUMANBRAP</t>
  </si>
  <si>
    <t>Q7Z5G4</t>
  </si>
  <si>
    <t>golgin A7</t>
  </si>
  <si>
    <t>GOLGA7</t>
  </si>
  <si>
    <t>GOGA7_HUMANGOLGA7</t>
  </si>
  <si>
    <t>Q7Z5K2</t>
  </si>
  <si>
    <t>WAPL cohesin release factor</t>
  </si>
  <si>
    <t>WAPL</t>
  </si>
  <si>
    <t>WAPL_HUMANWAPL</t>
  </si>
  <si>
    <t>Q7Z5L9</t>
  </si>
  <si>
    <t>interferon regulatory factor 2 binding protein 2</t>
  </si>
  <si>
    <t>IRF2BP2</t>
  </si>
  <si>
    <t>I2BP2_HUMANIRF2BP2</t>
  </si>
  <si>
    <t>Q7Z5P9</t>
  </si>
  <si>
    <t>mucin 19, oligomeric</t>
  </si>
  <si>
    <t>MUC19</t>
  </si>
  <si>
    <t>MUC19_HUMANMUC19</t>
  </si>
  <si>
    <t>Q7Z5R6</t>
  </si>
  <si>
    <t>amyloid beta precursor protein binding family B member 1 interacting protein</t>
  </si>
  <si>
    <t>APBB1IP</t>
  </si>
  <si>
    <t>AB1IP_HUMANAPBB1IP</t>
  </si>
  <si>
    <t>Q7Z5S9</t>
  </si>
  <si>
    <t>transmembrane protein 144</t>
  </si>
  <si>
    <t>TMEM144</t>
  </si>
  <si>
    <t>TM144_HUMANTMEM144</t>
  </si>
  <si>
    <t>Q7Z614</t>
  </si>
  <si>
    <t>sorting nexin 20</t>
  </si>
  <si>
    <t>SNX20</t>
  </si>
  <si>
    <t>SNX20_HUMANSNX20</t>
  </si>
  <si>
    <t>Q7Z695</t>
  </si>
  <si>
    <t>aarF domain containing kinase 2</t>
  </si>
  <si>
    <t>ADCK2</t>
  </si>
  <si>
    <t>ADCK2_HUMANADCK2</t>
  </si>
  <si>
    <t>Q7Z6B7</t>
  </si>
  <si>
    <t>SLIT-ROBO Rho GTPase activating protein 1</t>
  </si>
  <si>
    <t>SRGAP1</t>
  </si>
  <si>
    <t>SRGP1_HUMANSRGAP1</t>
  </si>
  <si>
    <t>Q7Z6I6</t>
  </si>
  <si>
    <t>Rho GTPase activating protein 30</t>
  </si>
  <si>
    <t>ARHGAP30</t>
  </si>
  <si>
    <t>RHG30_HUMANARHGAP30</t>
  </si>
  <si>
    <t>Q7Z6J4</t>
  </si>
  <si>
    <t>FYVE, RhoGEF and PH domain containing 2</t>
  </si>
  <si>
    <t>FGD2</t>
  </si>
  <si>
    <t>FGD2_HUMANFGD2</t>
  </si>
  <si>
    <t>Q7Z6K5</t>
  </si>
  <si>
    <t>actin related protein 2/3 complex inhibitor</t>
  </si>
  <si>
    <t>ARPIN</t>
  </si>
  <si>
    <t>ARPIN_HUMANARPIN</t>
  </si>
  <si>
    <t>Q7Z6L0</t>
  </si>
  <si>
    <t>proline rich transmembrane protein 2</t>
  </si>
  <si>
    <t>PRRT2</t>
  </si>
  <si>
    <t>PRRT2_HUMANPRRT2</t>
  </si>
  <si>
    <t>Q7Z6L1</t>
  </si>
  <si>
    <t>tectonin beta-propeller repeat containing 1</t>
  </si>
  <si>
    <t>TECPR1</t>
  </si>
  <si>
    <t>TCPR1_HUMANTECPR1</t>
  </si>
  <si>
    <t>Q7Z6M1</t>
  </si>
  <si>
    <t>Rab9 effector protein with kelch motifs</t>
  </si>
  <si>
    <t>RABEPK</t>
  </si>
  <si>
    <t>RABEK_HUMANRABEPK</t>
  </si>
  <si>
    <t>Q7Z6M3</t>
  </si>
  <si>
    <t>mast cell immunoglobulin like receptor 1</t>
  </si>
  <si>
    <t>MILR1</t>
  </si>
  <si>
    <t>MILR1_HUMANMILR1</t>
  </si>
  <si>
    <t>Q7Z6M4</t>
  </si>
  <si>
    <t>mitochondrial transcription termination factor 4</t>
  </si>
  <si>
    <t>MTERF4</t>
  </si>
  <si>
    <t>MTEF4_HUMANMTERF4</t>
  </si>
  <si>
    <t>Q7Z6Z7</t>
  </si>
  <si>
    <t>HECT, UBA and WWE domain containing E3 ubiquitin protein ligase 1</t>
  </si>
  <si>
    <t>HUWE1</t>
  </si>
  <si>
    <t>HUWE1_HUMANHUWE1</t>
  </si>
  <si>
    <t>Q7Z713</t>
  </si>
  <si>
    <t>ankyrin repeat domain 37</t>
  </si>
  <si>
    <t>ANKRD37</t>
  </si>
  <si>
    <t>ANR37_HUMANANKRD37</t>
  </si>
  <si>
    <t>Q7Z739</t>
  </si>
  <si>
    <t>YTH N6-methyladenosine RNA binding protein F3</t>
  </si>
  <si>
    <t>YTHDF3</t>
  </si>
  <si>
    <t>YTHD3_HUMANYTHDF3</t>
  </si>
  <si>
    <t>Q7Z794</t>
  </si>
  <si>
    <t>keratin 77</t>
  </si>
  <si>
    <t>KRT77</t>
  </si>
  <si>
    <t>K2C1B_HUMANKRT77</t>
  </si>
  <si>
    <t>Q7Z7A1</t>
  </si>
  <si>
    <t>centriolin</t>
  </si>
  <si>
    <t>CNTRL</t>
  </si>
  <si>
    <t>CNTRL_HUMANCNTRL</t>
  </si>
  <si>
    <t>Q7Z7A4</t>
  </si>
  <si>
    <t>PX domain containing serine/threonine kinase like</t>
  </si>
  <si>
    <t>PXK</t>
  </si>
  <si>
    <t>PXK_HUMANPXK</t>
  </si>
  <si>
    <t>Q7Z7C8</t>
  </si>
  <si>
    <t>TATA-box binding protein associated factor 8</t>
  </si>
  <si>
    <t>TAF8</t>
  </si>
  <si>
    <t>TAF8_HUMANTAF8</t>
  </si>
  <si>
    <t>Q7Z7E8</t>
  </si>
  <si>
    <t>ubiquitin conjugating enzyme E2 Q1</t>
  </si>
  <si>
    <t>UBE2Q1</t>
  </si>
  <si>
    <t>UB2Q1_HUMANUBE2Q1</t>
  </si>
  <si>
    <t>Q7Z7F7</t>
  </si>
  <si>
    <t>mitochondrial ribosomal protein L55</t>
  </si>
  <si>
    <t>MRPL55</t>
  </si>
  <si>
    <t>RM55_HUMANMRPL55</t>
  </si>
  <si>
    <t>Q7Z7H5</t>
  </si>
  <si>
    <t>transmembrane p24 trafficking protein 4</t>
  </si>
  <si>
    <t>TMED4</t>
  </si>
  <si>
    <t>TMED4_HUMANTMED4</t>
  </si>
  <si>
    <t>Q7Z7H8</t>
  </si>
  <si>
    <t>mitochondrial ribosomal protein L10</t>
  </si>
  <si>
    <t>MRPL10</t>
  </si>
  <si>
    <t>RM10_HUMANMRPL10</t>
  </si>
  <si>
    <t>Q7Z7K0</t>
  </si>
  <si>
    <t>C-X9-C motif containing 1</t>
  </si>
  <si>
    <t>CMC1</t>
  </si>
  <si>
    <t>COXM1_HUMANCMC1</t>
  </si>
  <si>
    <t>Q7Z7K6</t>
  </si>
  <si>
    <t>centromere protein V</t>
  </si>
  <si>
    <t>CENPV</t>
  </si>
  <si>
    <t>CENPV_HUMANCENPV</t>
  </si>
  <si>
    <t>Q7Z7L1</t>
  </si>
  <si>
    <t>schlafen family member 11</t>
  </si>
  <si>
    <t>SLFN11</t>
  </si>
  <si>
    <t>SLN11_HUMANSLFN11</t>
  </si>
  <si>
    <t>Q7Z7N9</t>
  </si>
  <si>
    <t>transmembrane protein 179B</t>
  </si>
  <si>
    <t>TMEM179B</t>
  </si>
  <si>
    <t>T179B_HUMANTMEM179B</t>
  </si>
  <si>
    <t>Q86SE5</t>
  </si>
  <si>
    <t>RALY RNA binding protein like</t>
  </si>
  <si>
    <t>RALYL</t>
  </si>
  <si>
    <t>RALYL_HUMANRALYL</t>
  </si>
  <si>
    <t>Q86SF2</t>
  </si>
  <si>
    <t>polypeptide N-acetylgalactosaminyltransferase 7</t>
  </si>
  <si>
    <t>GALNT7</t>
  </si>
  <si>
    <t>GALT7_HUMANGALNT7</t>
  </si>
  <si>
    <t>Q86SQ4</t>
  </si>
  <si>
    <t>adhesion G protein-coupled receptor G6</t>
  </si>
  <si>
    <t>ADGRG6</t>
  </si>
  <si>
    <t>AGRG6_HUMANADGRG6</t>
  </si>
  <si>
    <t>Q86SQ9</t>
  </si>
  <si>
    <t>dehydrodolichyl diphosphate synthase subunit</t>
  </si>
  <si>
    <t>DHDDS</t>
  </si>
  <si>
    <t>DHDDS_HUMANDHDDS</t>
  </si>
  <si>
    <t>Q86SR1</t>
  </si>
  <si>
    <t>polypeptide N-acetylgalactosaminyltransferase 10</t>
  </si>
  <si>
    <t>GALNT10</t>
  </si>
  <si>
    <t>GLT10_HUMANGALNT10</t>
  </si>
  <si>
    <t>Q86SX6</t>
  </si>
  <si>
    <t>glutaredoxin 5</t>
  </si>
  <si>
    <t>GLRX5</t>
  </si>
  <si>
    <t>GLRX5_HUMANGLRX5</t>
  </si>
  <si>
    <t>Q86SZ2</t>
  </si>
  <si>
    <t>trafficking protein particle complex subunit 6B</t>
  </si>
  <si>
    <t>TRAPPC6B</t>
  </si>
  <si>
    <t>TPC6B_HUMANTRAPPC6B</t>
  </si>
  <si>
    <t>Q86T03</t>
  </si>
  <si>
    <t>phosphatidylinositol-4,5-bisphosphate 4-phosphatase 1</t>
  </si>
  <si>
    <t>PIP4P1</t>
  </si>
  <si>
    <t>PP4P1_HUMANPIP4P1</t>
  </si>
  <si>
    <t>Q86TB9</t>
  </si>
  <si>
    <t>PAT1 homolog 1, processing body mRNA decay factor</t>
  </si>
  <si>
    <t>PATL1</t>
  </si>
  <si>
    <t>PATL1_HUMANPATL1</t>
  </si>
  <si>
    <t>Q86TI0</t>
  </si>
  <si>
    <t>TBC1 domain family member 1</t>
  </si>
  <si>
    <t>TBC1D1</t>
  </si>
  <si>
    <t>TBCD1_HUMANTBC1D1</t>
  </si>
  <si>
    <t>Q86TI2</t>
  </si>
  <si>
    <t>dipeptidyl peptidase 9</t>
  </si>
  <si>
    <t>DPP9</t>
  </si>
  <si>
    <t>DPP9_HUMANDPP9</t>
  </si>
  <si>
    <t>Q86TM6</t>
  </si>
  <si>
    <t>synoviolin 1</t>
  </si>
  <si>
    <t>SYVN1</t>
  </si>
  <si>
    <t>SYVN1_HUMANSYVN1</t>
  </si>
  <si>
    <t>Q86TU7</t>
  </si>
  <si>
    <t>SET domain containing 3, actin N3(tau)-histidine methyltransferase</t>
  </si>
  <si>
    <t>SETD3</t>
  </si>
  <si>
    <t>SETD3_HUMANSETD3</t>
  </si>
  <si>
    <t>Q86TW2</t>
  </si>
  <si>
    <t>aarF domain containing kinase 1</t>
  </si>
  <si>
    <t>ADCK1</t>
  </si>
  <si>
    <t>ADCK1_HUMANADCK1</t>
  </si>
  <si>
    <t>Q86TX2</t>
  </si>
  <si>
    <t>acyl-CoA thioesterase 1</t>
  </si>
  <si>
    <t>ACOT1</t>
  </si>
  <si>
    <t>ACOT1_HUMANACOT1</t>
  </si>
  <si>
    <t>Q86U28</t>
  </si>
  <si>
    <t>iron-sulfur cluster assembly 2</t>
  </si>
  <si>
    <t>ISCA2</t>
  </si>
  <si>
    <t>ISCA2_HUMANISCA2</t>
  </si>
  <si>
    <t>Q86U38</t>
  </si>
  <si>
    <t>NOP9 nucleolar protein</t>
  </si>
  <si>
    <t>NOP9</t>
  </si>
  <si>
    <t>NOP9_HUMANNOP9</t>
  </si>
  <si>
    <t>Q86U42</t>
  </si>
  <si>
    <t>poly(A) binding protein nuclear 1</t>
  </si>
  <si>
    <t>PABPN1</t>
  </si>
  <si>
    <t>PABP2_HUMANPABPN1</t>
  </si>
  <si>
    <t>Q86U44</t>
  </si>
  <si>
    <t>methyltransferase 3, N6-adenosine-methyltransferase complex catalytic subunit</t>
  </si>
  <si>
    <t>METTL3</t>
  </si>
  <si>
    <t>MTA70_HUMANMETTL3</t>
  </si>
  <si>
    <t>Q86U86</t>
  </si>
  <si>
    <t>polybromo 1</t>
  </si>
  <si>
    <t>PBRM1</t>
  </si>
  <si>
    <t>PB1_HUMANPBRM1</t>
  </si>
  <si>
    <t>Q86UA1</t>
  </si>
  <si>
    <t>pre-mRNA processing factor 39</t>
  </si>
  <si>
    <t>PRPF39</t>
  </si>
  <si>
    <t>PRP39_HUMANPRPF39</t>
  </si>
  <si>
    <t>Q86UE4</t>
  </si>
  <si>
    <t>metadherin</t>
  </si>
  <si>
    <t>MTDH</t>
  </si>
  <si>
    <t>LYRIC_HUMANMTDH</t>
  </si>
  <si>
    <t>Q86UE8</t>
  </si>
  <si>
    <t>tousled like kinase 2</t>
  </si>
  <si>
    <t>TLK2</t>
  </si>
  <si>
    <t>TLK2_HUMAN;TLK1_HUMANTLK2;TLK1</t>
  </si>
  <si>
    <t>Q86UF1</t>
  </si>
  <si>
    <t>tetraspanin 33</t>
  </si>
  <si>
    <t>TSPAN33</t>
  </si>
  <si>
    <t>TSN33_HUMANTSPAN33</t>
  </si>
  <si>
    <t>Q86UK7</t>
  </si>
  <si>
    <t>zinc finger protein 598, E3 ubiquitin ligase</t>
  </si>
  <si>
    <t>ZNF598</t>
  </si>
  <si>
    <t>ZN598_HUMANZNF598</t>
  </si>
  <si>
    <t>Q86UL3</t>
  </si>
  <si>
    <t>glycerol-3-phosphate acyltransferase 4</t>
  </si>
  <si>
    <t>GPAT4</t>
  </si>
  <si>
    <t>GPAT4_HUMANGPAT4</t>
  </si>
  <si>
    <t>Q86UP2</t>
  </si>
  <si>
    <t>kinectin 1</t>
  </si>
  <si>
    <t>KTN1</t>
  </si>
  <si>
    <t>KTN1_HUMANKTN1</t>
  </si>
  <si>
    <t>Q86UT6</t>
  </si>
  <si>
    <t>NLR family member X1</t>
  </si>
  <si>
    <t>NLRX1</t>
  </si>
  <si>
    <t>NLRX1_HUMANNLRX1</t>
  </si>
  <si>
    <t>Q86UW9</t>
  </si>
  <si>
    <t>deltex E3 ubiquitin ligase 2</t>
  </si>
  <si>
    <t>DTX2</t>
  </si>
  <si>
    <t>DTX2_HUMANDTX2</t>
  </si>
  <si>
    <t>Q86UX6</t>
  </si>
  <si>
    <t>serine/threonine kinase 32C</t>
  </si>
  <si>
    <t>STK32C</t>
  </si>
  <si>
    <t>ST32C_HUMANSTK32C</t>
  </si>
  <si>
    <t>Q86UX7</t>
  </si>
  <si>
    <t>FERM domain containing kindlin 3</t>
  </si>
  <si>
    <t>FERMT3</t>
  </si>
  <si>
    <t>URP2_HUMANFERMT3</t>
  </si>
  <si>
    <t>Q86UY6</t>
  </si>
  <si>
    <t>N-alpha-acetyltransferase 40, NatD catalytic subunit</t>
  </si>
  <si>
    <t>NAA40</t>
  </si>
  <si>
    <t>NAA40_HUMANNAA40</t>
  </si>
  <si>
    <t>Q86UY8</t>
  </si>
  <si>
    <t>5'-nucleotidase domain containing 3</t>
  </si>
  <si>
    <t>NT5DC3</t>
  </si>
  <si>
    <t>NT5D3_HUMANNT5DC3</t>
  </si>
  <si>
    <t>Q86V21</t>
  </si>
  <si>
    <t>acetoacetyl-CoA synthetase</t>
  </si>
  <si>
    <t>AACS</t>
  </si>
  <si>
    <t>AACS_HUMANAACS</t>
  </si>
  <si>
    <t>Q86V81</t>
  </si>
  <si>
    <t>Aly/REF export factor</t>
  </si>
  <si>
    <t>ALYREF</t>
  </si>
  <si>
    <t>THOC4_HUMANALYREF</t>
  </si>
  <si>
    <t>Q86V85</t>
  </si>
  <si>
    <t>G protein-coupled receptor 180</t>
  </si>
  <si>
    <t>GPR180</t>
  </si>
  <si>
    <t>GP180_HUMANGPR180</t>
  </si>
  <si>
    <t>Q86V88</t>
  </si>
  <si>
    <t>magnesium dependent phosphatase 1</t>
  </si>
  <si>
    <t>MDP1</t>
  </si>
  <si>
    <t>MGDP1_HUMANMDP1</t>
  </si>
  <si>
    <t>Q86VB7</t>
  </si>
  <si>
    <t>CD163 molecule</t>
  </si>
  <si>
    <t>CD163</t>
  </si>
  <si>
    <t>C163A_HUMANCD163</t>
  </si>
  <si>
    <t>Q86VE0</t>
  </si>
  <si>
    <t>Myb related transcription factor, partner of profilin</t>
  </si>
  <si>
    <t>MYPOP</t>
  </si>
  <si>
    <t>MYPOP_HUMANMYPOP</t>
  </si>
  <si>
    <t>Q86VF2</t>
  </si>
  <si>
    <t>immunoglobulin like and fibronectin type III domain containing 1</t>
  </si>
  <si>
    <t>IGFN1</t>
  </si>
  <si>
    <t>IGFN1_HUMAN;IGS22_HUMANIGFN1;IGSF22</t>
  </si>
  <si>
    <t>Q86VF7</t>
  </si>
  <si>
    <t>nebulin related anchoring protein</t>
  </si>
  <si>
    <t>NRAP</t>
  </si>
  <si>
    <t>NRAP_HUMANNRAP</t>
  </si>
  <si>
    <t>Q86VI3</t>
  </si>
  <si>
    <t>IQ motif containing GTPase activating protein 3</t>
  </si>
  <si>
    <t>IQGAP3</t>
  </si>
  <si>
    <t>IQGA3_HUMANIQGAP3</t>
  </si>
  <si>
    <t>Q86VK4</t>
  </si>
  <si>
    <t>zinc finger protein 410</t>
  </si>
  <si>
    <t>ZNF410</t>
  </si>
  <si>
    <t>ZN410_HUMANZNF410</t>
  </si>
  <si>
    <t>Q86VM9</t>
  </si>
  <si>
    <t>zinc finger CCCH-type containing 18</t>
  </si>
  <si>
    <t>ZC3H18</t>
  </si>
  <si>
    <t>ZCH18_HUMANZC3H18</t>
  </si>
  <si>
    <t>Q86VN1</t>
  </si>
  <si>
    <t>vacuolar protein sorting 36 homolog</t>
  </si>
  <si>
    <t>VPS36</t>
  </si>
  <si>
    <t>VPS36_HUMANVPS36</t>
  </si>
  <si>
    <t>Q86VP3</t>
  </si>
  <si>
    <t>phosphofurin acidic cluster sorting protein 2</t>
  </si>
  <si>
    <t>PACS2</t>
  </si>
  <si>
    <t>PACS2_HUMANPACS2</t>
  </si>
  <si>
    <t>Q86VP6</t>
  </si>
  <si>
    <t>cullin associated and neddylation dissociated 1</t>
  </si>
  <si>
    <t>CAND1</t>
  </si>
  <si>
    <t>CAND1_HUMANCAND1</t>
  </si>
  <si>
    <t>Q86VR2</t>
  </si>
  <si>
    <t>reticulophagy regulator family member 3</t>
  </si>
  <si>
    <t>RETREG3</t>
  </si>
  <si>
    <t>RETR3_HUMANRETREG3</t>
  </si>
  <si>
    <t>Q86VR7</t>
  </si>
  <si>
    <t>V-set and immunoglobulin domain containing 10 like</t>
  </si>
  <si>
    <t>VSIG10L</t>
  </si>
  <si>
    <t>VS10L_HUMANVSIG10L</t>
  </si>
  <si>
    <t>Q86VS8</t>
  </si>
  <si>
    <t>hook microtubule tethering protein 3</t>
  </si>
  <si>
    <t>HOOK3</t>
  </si>
  <si>
    <t>HOOK3_HUMANHOOK3</t>
  </si>
  <si>
    <t>Q86VU5</t>
  </si>
  <si>
    <t>catechol-O-methyltransferase domain containing 1</t>
  </si>
  <si>
    <t>COMTD1</t>
  </si>
  <si>
    <t>CMTD1_HUMANCOMTD1</t>
  </si>
  <si>
    <t>Q86VX2</t>
  </si>
  <si>
    <t>COMM domain containing 7</t>
  </si>
  <si>
    <t>COMMD7</t>
  </si>
  <si>
    <t>COMD7_HUMANCOMMD7</t>
  </si>
  <si>
    <t>Q86W42</t>
  </si>
  <si>
    <t>THO complex subunit 6</t>
  </si>
  <si>
    <t>THOC6</t>
  </si>
  <si>
    <t>THOC6_HUMANTHOC6</t>
  </si>
  <si>
    <t>Q86W56</t>
  </si>
  <si>
    <t>biphenyl hydrolase like</t>
  </si>
  <si>
    <t>BPHL</t>
  </si>
  <si>
    <t>PARG_HUMANPARG</t>
  </si>
  <si>
    <t>Q86W74</t>
  </si>
  <si>
    <t>ankyrin repeat domain 46</t>
  </si>
  <si>
    <t>ANKRD46</t>
  </si>
  <si>
    <t>ANR46_HUMANANKRD46</t>
  </si>
  <si>
    <t>Q86WA6</t>
  </si>
  <si>
    <t>BPHL_HUMANBPHL</t>
  </si>
  <si>
    <t>Q86WA8</t>
  </si>
  <si>
    <t>lon peptidase 2, peroxisomal</t>
  </si>
  <si>
    <t>LONP2</t>
  </si>
  <si>
    <t>LONP2_HUMANLONP2</t>
  </si>
  <si>
    <t>Q86WA9</t>
  </si>
  <si>
    <t>solute carrier family 26 member 11</t>
  </si>
  <si>
    <t>SLC26A11</t>
  </si>
  <si>
    <t>S2611_HUMANSLC26A11</t>
  </si>
  <si>
    <t>Q86WB0</t>
  </si>
  <si>
    <t>zinc finger C3HC-type containing 1</t>
  </si>
  <si>
    <t>ZC3HC1</t>
  </si>
  <si>
    <t>ZC3C1_HUMANZC3HC1</t>
  </si>
  <si>
    <t>Q86WC4</t>
  </si>
  <si>
    <t>osteoclastogenesis associated transmembrane protein 1</t>
  </si>
  <si>
    <t>OSTM1</t>
  </si>
  <si>
    <t>OSTM1_HUMANOSTM1</t>
  </si>
  <si>
    <t>Q86WG5</t>
  </si>
  <si>
    <t>SET binding factor 2</t>
  </si>
  <si>
    <t>SBF2</t>
  </si>
  <si>
    <t>MTMRD_HUMANSBF2</t>
  </si>
  <si>
    <t>Q86WJ1</t>
  </si>
  <si>
    <t>chromodomain helicase DNA binding protein 1 like</t>
  </si>
  <si>
    <t>CHD1L</t>
  </si>
  <si>
    <t>CHD1L_HUMANCHD1L</t>
  </si>
  <si>
    <t>Q86WN1</t>
  </si>
  <si>
    <t>FCH and double SH3 domains 1</t>
  </si>
  <si>
    <t>FCHSD1</t>
  </si>
  <si>
    <t>FCSD1_HUMANFCHSD1</t>
  </si>
  <si>
    <t>Q86WQ0</t>
  </si>
  <si>
    <t>nuclear receptor 2C2 associated protein</t>
  </si>
  <si>
    <t>NR2C2AP</t>
  </si>
  <si>
    <t>NR2CA_HUMANNR2C2AP</t>
  </si>
  <si>
    <t>Q86WR0</t>
  </si>
  <si>
    <t>coiled-coil domain containing 25</t>
  </si>
  <si>
    <t>CCDC25</t>
  </si>
  <si>
    <t>CCD25_HUMANCCDC25</t>
  </si>
  <si>
    <t>Q86WV6</t>
  </si>
  <si>
    <t>stimulator of interferon response cGAMP interactor 1</t>
  </si>
  <si>
    <t>STING1</t>
  </si>
  <si>
    <t>STING_HUMANSTING1</t>
  </si>
  <si>
    <t>Q86WW8</t>
  </si>
  <si>
    <t>cytochrome c oxidase assembly factor 5</t>
  </si>
  <si>
    <t>COA5</t>
  </si>
  <si>
    <t>COA5_HUMANCOA5</t>
  </si>
  <si>
    <t>Q86WX3</t>
  </si>
  <si>
    <t>ribosomal protein S19 binding protein 1</t>
  </si>
  <si>
    <t>RPS19BP1</t>
  </si>
  <si>
    <t>AROS_HUMANRPS19BP1</t>
  </si>
  <si>
    <t>Q86WZ0</t>
  </si>
  <si>
    <t>HEAT repeat containing 4</t>
  </si>
  <si>
    <t>HEATR4</t>
  </si>
  <si>
    <t>HEAT4_HUMANHEATR4</t>
  </si>
  <si>
    <t>Q86X02</t>
  </si>
  <si>
    <t>cerebellar degeneration related protein 2 like</t>
  </si>
  <si>
    <t>CDR2L</t>
  </si>
  <si>
    <t>CDR2L_HUMANCDR2L</t>
  </si>
  <si>
    <t>Q86X10</t>
  </si>
  <si>
    <t>Ral GTPase activating protein non-catalytic subunit beta</t>
  </si>
  <si>
    <t>RALGAPB</t>
  </si>
  <si>
    <t>RLGPB_HUMANRALGAPB</t>
  </si>
  <si>
    <t>Q86X29</t>
  </si>
  <si>
    <t>lipolysis stimulated lipoprotein receptor</t>
  </si>
  <si>
    <t>LSR</t>
  </si>
  <si>
    <t>LSR_HUMANLSR</t>
  </si>
  <si>
    <t>Q86X52</t>
  </si>
  <si>
    <t>chondroitin sulfate synthase 1</t>
  </si>
  <si>
    <t>CHSY1</t>
  </si>
  <si>
    <t>CHSS1_HUMANCHSY1</t>
  </si>
  <si>
    <t>Q86X55</t>
  </si>
  <si>
    <t>coactivator associated arginine methyltransferase 1</t>
  </si>
  <si>
    <t>CARM1</t>
  </si>
  <si>
    <t>CARM1_HUMANCARM1</t>
  </si>
  <si>
    <t>Q86X76</t>
  </si>
  <si>
    <t>nitrilase 1</t>
  </si>
  <si>
    <t>NIT1</t>
  </si>
  <si>
    <t>NIT1_HUMANNIT1</t>
  </si>
  <si>
    <t>Q86X83</t>
  </si>
  <si>
    <t>COMM domain containing 2</t>
  </si>
  <si>
    <t>COMMD2</t>
  </si>
  <si>
    <t>COMD2_HUMANCOMMD2</t>
  </si>
  <si>
    <t>Q86XA9</t>
  </si>
  <si>
    <t>HEAT repeat containing 5A</t>
  </si>
  <si>
    <t>HEATR5A</t>
  </si>
  <si>
    <t>HTR5A_HUMANHEATR5A</t>
  </si>
  <si>
    <t>Q86XK3</t>
  </si>
  <si>
    <t>SWI5 dependent homologous recombination repair protein 1</t>
  </si>
  <si>
    <t>SFR1</t>
  </si>
  <si>
    <t>SFR1_HUMANSFR1</t>
  </si>
  <si>
    <t>Q86XP3</t>
  </si>
  <si>
    <t>DEAD-box helicase 42</t>
  </si>
  <si>
    <t>DDX42</t>
  </si>
  <si>
    <t>DDX42_HUMANDDX42</t>
  </si>
  <si>
    <t>Q86XS8</t>
  </si>
  <si>
    <t>ring finger protein 130</t>
  </si>
  <si>
    <t>RNF130</t>
  </si>
  <si>
    <t>GOLI_HUMANRNF130</t>
  </si>
  <si>
    <t>Q86XT9</t>
  </si>
  <si>
    <t>transmembrane protein 219</t>
  </si>
  <si>
    <t>TMEM219</t>
  </si>
  <si>
    <t>TM219_HUMANTMEM219</t>
  </si>
  <si>
    <t>Q86Y07</t>
  </si>
  <si>
    <t>VRK serine/threonine kinase 2</t>
  </si>
  <si>
    <t>VRK2</t>
  </si>
  <si>
    <t>VRK2_HUMANVRK2</t>
  </si>
  <si>
    <t>Q86Y39</t>
  </si>
  <si>
    <t>NADH:ubiquinone oxidoreductase subunit A11</t>
  </si>
  <si>
    <t>NDUFA11</t>
  </si>
  <si>
    <t>NDUAB_HUMANNDUFA11</t>
  </si>
  <si>
    <t>Q86Y46</t>
  </si>
  <si>
    <t>keratin 73</t>
  </si>
  <si>
    <t>KRT73</t>
  </si>
  <si>
    <t>K2C73_HUMANKRT73</t>
  </si>
  <si>
    <t>Q86Y79</t>
  </si>
  <si>
    <t>peptidyl-tRNA hydrolase 1 homolog</t>
  </si>
  <si>
    <t>PTRH1</t>
  </si>
  <si>
    <t>PTH_HUMANPTRH1</t>
  </si>
  <si>
    <t>Q86Y82</t>
  </si>
  <si>
    <t>syntaxin 12</t>
  </si>
  <si>
    <t>STX12</t>
  </si>
  <si>
    <t>STX12_HUMANSTX12</t>
  </si>
  <si>
    <t>Q86YB7</t>
  </si>
  <si>
    <t>enoyl-CoA hydratase domain containing 2</t>
  </si>
  <si>
    <t>ECHDC2</t>
  </si>
  <si>
    <t>ECHD2_HUMANECHDC2</t>
  </si>
  <si>
    <t>Q86YH6</t>
  </si>
  <si>
    <t>decaprenyl diphosphate synthase subunit 2</t>
  </si>
  <si>
    <t>PDSS2</t>
  </si>
  <si>
    <t>DLP1_HUMANPDSS2</t>
  </si>
  <si>
    <t>Q86YN1</t>
  </si>
  <si>
    <t>dolichyldiphosphatase 1</t>
  </si>
  <si>
    <t>DOLPP1</t>
  </si>
  <si>
    <t>DOPP1_HUMANDOLPP1</t>
  </si>
  <si>
    <t>Q86YP4</t>
  </si>
  <si>
    <t>GATA zinc finger domain containing 2A</t>
  </si>
  <si>
    <t>GATAD2A</t>
  </si>
  <si>
    <t>P66A_HUMANGATAD2A</t>
  </si>
  <si>
    <t>Q86YQ8</t>
  </si>
  <si>
    <t>copine 8</t>
  </si>
  <si>
    <t>CPNE8</t>
  </si>
  <si>
    <t>CPNE8_HUMANCPNE8</t>
  </si>
  <si>
    <t>Q86YS6</t>
  </si>
  <si>
    <t>RAB43, member RAS oncogene family</t>
  </si>
  <si>
    <t>RAB43</t>
  </si>
  <si>
    <t>RAB43_HUMANRAB43</t>
  </si>
  <si>
    <t>Q86YS7</t>
  </si>
  <si>
    <t>C2 calcium dependent domain containing 5</t>
  </si>
  <si>
    <t>C2CD5</t>
  </si>
  <si>
    <t>C2CD5_HUMANC2CD5</t>
  </si>
  <si>
    <t>Q86YT9</t>
  </si>
  <si>
    <t>junction adhesion molecule like</t>
  </si>
  <si>
    <t>JAML</t>
  </si>
  <si>
    <t>JAML_HUMANJAML</t>
  </si>
  <si>
    <t>Q86YV0</t>
  </si>
  <si>
    <t>RAS protein activator like 3</t>
  </si>
  <si>
    <t>RASAL3</t>
  </si>
  <si>
    <t>RASL3_HUMANRASAL3</t>
  </si>
  <si>
    <t>Q86YV5</t>
  </si>
  <si>
    <t>PEAK1 related, kinase-activating pseudokinase 1</t>
  </si>
  <si>
    <t>PRAG1</t>
  </si>
  <si>
    <t>PRAG1_HUMANPRAG1</t>
  </si>
  <si>
    <t>Q86YV9</t>
  </si>
  <si>
    <t>HPS6 biogenesis of lysosomal organelles complex 2 subunit 3</t>
  </si>
  <si>
    <t>HPS6</t>
  </si>
  <si>
    <t>HPS6_HUMANHPS6</t>
  </si>
  <si>
    <t>Q86YZ3</t>
  </si>
  <si>
    <t>hornerin</t>
  </si>
  <si>
    <t>HRNR</t>
  </si>
  <si>
    <t>HORN_HUMANHRNR</t>
  </si>
  <si>
    <t>Q8IU60</t>
  </si>
  <si>
    <t>decapping mRNA 2</t>
  </si>
  <si>
    <t>DCP2</t>
  </si>
  <si>
    <t>DCP2_HUMANDCP2</t>
  </si>
  <si>
    <t>Q8IU68</t>
  </si>
  <si>
    <t>transmembrane channel like 8</t>
  </si>
  <si>
    <t>TMC8</t>
  </si>
  <si>
    <t>TMC8_HUMANTMC8</t>
  </si>
  <si>
    <t>Q8IU85</t>
  </si>
  <si>
    <t>calcium/calmodulin dependent protein kinase ID</t>
  </si>
  <si>
    <t>CAMK1D</t>
  </si>
  <si>
    <t>KCC1D_HUMANCAMK1D</t>
  </si>
  <si>
    <t>Q8IUD2</t>
  </si>
  <si>
    <t>ELKS/RAB6-interacting/CAST family member 1</t>
  </si>
  <si>
    <t>ERC1</t>
  </si>
  <si>
    <t>RB6I2_HUMANERC1</t>
  </si>
  <si>
    <t>Q8IUE6</t>
  </si>
  <si>
    <t>H2A clustered histone 21</t>
  </si>
  <si>
    <t>H2AC21</t>
  </si>
  <si>
    <t>H2A2B_HUMANH2AC21</t>
  </si>
  <si>
    <t>Q8IUF1</t>
  </si>
  <si>
    <t>Zn regulated GTPase metalloprotein activator 1B</t>
  </si>
  <si>
    <t>ZNG1B</t>
  </si>
  <si>
    <t>ZNG1B_HUMAN;ZNG1A_HUMANZNG1B;ZNG1A</t>
  </si>
  <si>
    <t>Q8IUH5</t>
  </si>
  <si>
    <t>zinc finger DHHC-type palmitoyltransferase 17</t>
  </si>
  <si>
    <t>ZDHHC17</t>
  </si>
  <si>
    <t>ZDH17_HUMANZDHHC17</t>
  </si>
  <si>
    <t>Q8IUI8</t>
  </si>
  <si>
    <t>cytokine receptor like factor 3</t>
  </si>
  <si>
    <t>CRLF3</t>
  </si>
  <si>
    <t>CRLF3_HUMANCRLF3</t>
  </si>
  <si>
    <t>Q8IUN9</t>
  </si>
  <si>
    <t>C-type lectin domain containing 10A</t>
  </si>
  <si>
    <t>CLEC10A</t>
  </si>
  <si>
    <t>CLC10_HUMANCLEC10A</t>
  </si>
  <si>
    <t>Q8IUQ0</t>
  </si>
  <si>
    <t>clavesin 1</t>
  </si>
  <si>
    <t>CLVS1</t>
  </si>
  <si>
    <t>CLVS1_HUMANCLVS1</t>
  </si>
  <si>
    <t>Q8IUR0</t>
  </si>
  <si>
    <t>trafficking protein particle complex subunit 5</t>
  </si>
  <si>
    <t>TRAPPC5</t>
  </si>
  <si>
    <t>TPPC5_HUMANTRAPPC5</t>
  </si>
  <si>
    <t>Q8IUR7</t>
  </si>
  <si>
    <t>armadillo repeat containing 8</t>
  </si>
  <si>
    <t>ARMC8</t>
  </si>
  <si>
    <t>ARMC8_HUMANARMC8</t>
  </si>
  <si>
    <t>Q8IUX1</t>
  </si>
  <si>
    <t>transmembrane protein 126B</t>
  </si>
  <si>
    <t>TMEM126B</t>
  </si>
  <si>
    <t>T126B_HUMANTMEM126B</t>
  </si>
  <si>
    <t>Q8IUZ5</t>
  </si>
  <si>
    <t>5-phosphohydroxy-L-lysine phospho-lyase</t>
  </si>
  <si>
    <t>PHYKPL</t>
  </si>
  <si>
    <t>AT2L2_HUMANPHYKPL</t>
  </si>
  <si>
    <t>Q8IV04</t>
  </si>
  <si>
    <t>TBC1 domain family member 10C</t>
  </si>
  <si>
    <t>TBC1D10C</t>
  </si>
  <si>
    <t>TB10C_HUMANTBC1D10C</t>
  </si>
  <si>
    <t>Q8IV08</t>
  </si>
  <si>
    <t>phospholipase D family member 3</t>
  </si>
  <si>
    <t>PLD3</t>
  </si>
  <si>
    <t>PLD3_HUMANPLD3</t>
  </si>
  <si>
    <t>Q8IV20</t>
  </si>
  <si>
    <t>laccase domain containing 1</t>
  </si>
  <si>
    <t>LACC1</t>
  </si>
  <si>
    <t>LACC1_HUMANLACC1</t>
  </si>
  <si>
    <t>Q8IV38</t>
  </si>
  <si>
    <t>ankyrin repeat and MYND domain containing 2</t>
  </si>
  <si>
    <t>ANKMY2</t>
  </si>
  <si>
    <t>ANKY2_HUMANANKMY2</t>
  </si>
  <si>
    <t>Q8IV48</t>
  </si>
  <si>
    <t>exoribonuclease 1</t>
  </si>
  <si>
    <t>ERI1</t>
  </si>
  <si>
    <t>ERI1_HUMANERI1</t>
  </si>
  <si>
    <t>Q8IV53</t>
  </si>
  <si>
    <t>DENN domain containing 1C</t>
  </si>
  <si>
    <t>DENND1C</t>
  </si>
  <si>
    <t>DEN1C_HUMANDENND1C</t>
  </si>
  <si>
    <t>Q8IV61</t>
  </si>
  <si>
    <t>RAS guanyl releasing protein 3</t>
  </si>
  <si>
    <t>RASGRP3</t>
  </si>
  <si>
    <t>GRP3_HUMANRASGRP3</t>
  </si>
  <si>
    <t>Q8IV63</t>
  </si>
  <si>
    <t>VRK serine/threonine kinase 3</t>
  </si>
  <si>
    <t>VRK3</t>
  </si>
  <si>
    <t>VRK3_HUMANVRK3</t>
  </si>
  <si>
    <t>Q8IVB4</t>
  </si>
  <si>
    <t>solute carrier family 9 member A9</t>
  </si>
  <si>
    <t>SLC9A9</t>
  </si>
  <si>
    <t>SL9A9_HUMANSLC9A9</t>
  </si>
  <si>
    <t>Q8IVD9</t>
  </si>
  <si>
    <t>NudC domain containing 3</t>
  </si>
  <si>
    <t>NUDCD3</t>
  </si>
  <si>
    <t>NUDC3_HUMANNUDCD3</t>
  </si>
  <si>
    <t>Q8IVF7</t>
  </si>
  <si>
    <t>formin like 3</t>
  </si>
  <si>
    <t>FMNL3</t>
  </si>
  <si>
    <t>FMNL3_HUMANFMNL3</t>
  </si>
  <si>
    <t>Q8IVH4</t>
  </si>
  <si>
    <t>metabolism of cobalamin associated A</t>
  </si>
  <si>
    <t>MMAA</t>
  </si>
  <si>
    <t>MMAA_HUMANMMAA</t>
  </si>
  <si>
    <t>Q8IVL5</t>
  </si>
  <si>
    <t>prolyl 3-hydroxylase 2</t>
  </si>
  <si>
    <t>P3H2</t>
  </si>
  <si>
    <t>P3H2_HUMANP3H2</t>
  </si>
  <si>
    <t>Q8IVM0</t>
  </si>
  <si>
    <t>coiled-coil domain containing 50</t>
  </si>
  <si>
    <t>CCDC50</t>
  </si>
  <si>
    <t>CCD50_HUMANCCDC50</t>
  </si>
  <si>
    <t>Q8IVP5</t>
  </si>
  <si>
    <t>FUN14 domain containing 1</t>
  </si>
  <si>
    <t>FUNDC1</t>
  </si>
  <si>
    <t>FUND1_HUMANFUNDC1</t>
  </si>
  <si>
    <t>Q8IVQ6</t>
  </si>
  <si>
    <t>zinc finger DHHC-type palmitoyltransferase 21</t>
  </si>
  <si>
    <t>ZDHHC21</t>
  </si>
  <si>
    <t>ZDH21_HUMANZDHHC21</t>
  </si>
  <si>
    <t>Q8IVS2</t>
  </si>
  <si>
    <t>malonyl-CoA-acyl carrier protein transacylase</t>
  </si>
  <si>
    <t>MCAT</t>
  </si>
  <si>
    <t>FABD_HUMANMCAT</t>
  </si>
  <si>
    <t>Q8IW36</t>
  </si>
  <si>
    <t>zinc finger protein 695</t>
  </si>
  <si>
    <t>ZNF695</t>
  </si>
  <si>
    <t>ZN695_HUMANZNF695</t>
  </si>
  <si>
    <t>Q8IW45</t>
  </si>
  <si>
    <t>NAD(P)HX dehydratase</t>
  </si>
  <si>
    <t>NAXD</t>
  </si>
  <si>
    <t>NNRD_HUMANNAXD</t>
  </si>
  <si>
    <t>Q8IW75</t>
  </si>
  <si>
    <t>serpin family A member 12</t>
  </si>
  <si>
    <t>SERPINA12</t>
  </si>
  <si>
    <t>SPA12_HUMANSERPINA12</t>
  </si>
  <si>
    <t>Q8IWA0</t>
  </si>
  <si>
    <t>WD repeat domain 75</t>
  </si>
  <si>
    <t>WDR75</t>
  </si>
  <si>
    <t>WDR75_HUMANWDR75</t>
  </si>
  <si>
    <t>Q8IWA4</t>
  </si>
  <si>
    <t>mitofusin 1</t>
  </si>
  <si>
    <t>MFN1</t>
  </si>
  <si>
    <t>MFN1_HUMANMFN1</t>
  </si>
  <si>
    <t>Q8IWA5</t>
  </si>
  <si>
    <t>solute carrier family 44 member 2 (CTL2 blood group)</t>
  </si>
  <si>
    <t>SLC44A2</t>
  </si>
  <si>
    <t>CTL2_HUMANSLC44A2</t>
  </si>
  <si>
    <t>Q8IWB1</t>
  </si>
  <si>
    <t>inositol 1,4,5-trisphosphate receptor interacting protein</t>
  </si>
  <si>
    <t>ITPRIP</t>
  </si>
  <si>
    <t>IPRI_HUMANITPRIP</t>
  </si>
  <si>
    <t>Q8IWB7</t>
  </si>
  <si>
    <t>WD repeat and FYVE domain containing 1</t>
  </si>
  <si>
    <t>WDFY1</t>
  </si>
  <si>
    <t>WDFY1_HUMANWDFY1</t>
  </si>
  <si>
    <t>Q8IWB9</t>
  </si>
  <si>
    <t>testis expressed 2</t>
  </si>
  <si>
    <t>TEX2</t>
  </si>
  <si>
    <t>TEX2_HUMANTEX2</t>
  </si>
  <si>
    <t>Q8IWE2</t>
  </si>
  <si>
    <t>family with sequence similarity 114 member A1</t>
  </si>
  <si>
    <t>FAM114A1</t>
  </si>
  <si>
    <t>NXP20_HUMANFAM114A1</t>
  </si>
  <si>
    <t>Q8IWE4</t>
  </si>
  <si>
    <t>defective in cullin neddylation 1 domain containing 3</t>
  </si>
  <si>
    <t>DCUN1D3</t>
  </si>
  <si>
    <t>DCNL3_HUMANDCUN1D3</t>
  </si>
  <si>
    <t>Q8IWE5</t>
  </si>
  <si>
    <t>pleckstrin homology and RUN domain containing M2</t>
  </si>
  <si>
    <t>PLEKHM2</t>
  </si>
  <si>
    <t>PKHM2_HUMANPLEKHM2</t>
  </si>
  <si>
    <t>Q8IWF9</t>
  </si>
  <si>
    <t>coiled-coil domain containing 83</t>
  </si>
  <si>
    <t>CCDC83</t>
  </si>
  <si>
    <t>CCD83_HUMANCCDC83</t>
  </si>
  <si>
    <t>Q8IWJ2</t>
  </si>
  <si>
    <t>GRIP and coiled-coil domain containing 2</t>
  </si>
  <si>
    <t>GCC2</t>
  </si>
  <si>
    <t>GCC2_HUMANGCC2</t>
  </si>
  <si>
    <t>Q8IWL3</t>
  </si>
  <si>
    <t>HscB mitochondrial iron-sulfur cluster cochaperone</t>
  </si>
  <si>
    <t>HSCB</t>
  </si>
  <si>
    <t>HSC20_HUMANHSCB</t>
  </si>
  <si>
    <t>Q8IWQ3</t>
  </si>
  <si>
    <t>BR serine/threonine kinase 2</t>
  </si>
  <si>
    <t>BRSK2</t>
  </si>
  <si>
    <t>BRSK2_HUMANBRSK2</t>
  </si>
  <si>
    <t>Q8IWR0</t>
  </si>
  <si>
    <t>zinc finger CCCH-type containing 7A</t>
  </si>
  <si>
    <t>ZC3H7A</t>
  </si>
  <si>
    <t>Z3H7A_HUMANZC3H7A</t>
  </si>
  <si>
    <t>Q8IWR1</t>
  </si>
  <si>
    <t>tripartite motif containing 59</t>
  </si>
  <si>
    <t>TRIM59</t>
  </si>
  <si>
    <t>TRI59_HUMANTRIM59</t>
  </si>
  <si>
    <t>Q8IWS0</t>
  </si>
  <si>
    <t>PHD finger protein 6</t>
  </si>
  <si>
    <t>PHF6</t>
  </si>
  <si>
    <t>PHF6_HUMANPHF6</t>
  </si>
  <si>
    <t>Q8IWT0</t>
  </si>
  <si>
    <t>zinc finger and BTB domain containing 8 opposite strand</t>
  </si>
  <si>
    <t>ZBTB8OS</t>
  </si>
  <si>
    <t>ARCH_HUMANZBTB8OS</t>
  </si>
  <si>
    <t>Q8IWT6</t>
  </si>
  <si>
    <t>leucine rich repeat containing 8 VRAC subunit A</t>
  </si>
  <si>
    <t>LRRC8A</t>
  </si>
  <si>
    <t>LRC8A_HUMANLRRC8A</t>
  </si>
  <si>
    <t>Q8IWV7</t>
  </si>
  <si>
    <t>ubiquitin protein ligase E3 component n-recognin 1</t>
  </si>
  <si>
    <t>UBR1</t>
  </si>
  <si>
    <t>UBR1_HUMANUBR1</t>
  </si>
  <si>
    <t>Q8IWW6</t>
  </si>
  <si>
    <t>Rho GTPase activating protein 12</t>
  </si>
  <si>
    <t>ARHGAP12</t>
  </si>
  <si>
    <t>RHG12_HUMANARHGAP12</t>
  </si>
  <si>
    <t>Q8IWX8</t>
  </si>
  <si>
    <t>calcium homeostasis endoplasmic reticulum protein</t>
  </si>
  <si>
    <t>CHERP</t>
  </si>
  <si>
    <t>CHERP_HUMANCHERP</t>
  </si>
  <si>
    <t>Q8IWZ3</t>
  </si>
  <si>
    <t>ANKHD1-EIF4EBP3 readthrough</t>
  </si>
  <si>
    <t>ANKHD1-EIF4EBP3</t>
  </si>
  <si>
    <t>ANKH1_HUMANANKHD1</t>
  </si>
  <si>
    <t>Q8IX01</t>
  </si>
  <si>
    <t>SURP and G-patch domain containing 2</t>
  </si>
  <si>
    <t>SUGP2</t>
  </si>
  <si>
    <t>SUGP2_HUMANSUGP2</t>
  </si>
  <si>
    <t>Q8IX04</t>
  </si>
  <si>
    <t>UEV and lactate/malate dehyrogenase domains</t>
  </si>
  <si>
    <t>UEVLD</t>
  </si>
  <si>
    <t>UEVLD_HUMANUEVLD</t>
  </si>
  <si>
    <t>Q8IX05</t>
  </si>
  <si>
    <t>CD302 molecule</t>
  </si>
  <si>
    <t>CD302</t>
  </si>
  <si>
    <t>CD302_HUMANCD302</t>
  </si>
  <si>
    <t>Q8IX12</t>
  </si>
  <si>
    <t>cell division cycle and apoptosis regulator 1</t>
  </si>
  <si>
    <t>CCAR1</t>
  </si>
  <si>
    <t>CCAR1_HUMANCCAR1</t>
  </si>
  <si>
    <t>Q8IXB1</t>
  </si>
  <si>
    <t>DnaJ heat shock protein family (Hsp40) member C10</t>
  </si>
  <si>
    <t>DNAJC10</t>
  </si>
  <si>
    <t>DJC10_HUMANDNAJC10</t>
  </si>
  <si>
    <t>Q8IXH7</t>
  </si>
  <si>
    <t>negative elongation factor complex member C/D</t>
  </si>
  <si>
    <t>NELFCD</t>
  </si>
  <si>
    <t>NELFD_HUMANNELFCD</t>
  </si>
  <si>
    <t>Q8IXI1</t>
  </si>
  <si>
    <t>ras homolog family member T2</t>
  </si>
  <si>
    <t>RHOT2</t>
  </si>
  <si>
    <t>MIRO2_HUMANRHOT2</t>
  </si>
  <si>
    <t>Q8IXI2</t>
  </si>
  <si>
    <t>ras homolog family member T1</t>
  </si>
  <si>
    <t>RHOT1</t>
  </si>
  <si>
    <t>MIRO1_HUMANRHOT1</t>
  </si>
  <si>
    <t>Q8IXJ6</t>
  </si>
  <si>
    <t>sirtuin 2</t>
  </si>
  <si>
    <t>SIRT2</t>
  </si>
  <si>
    <t>SIR2_HUMANSIRT2</t>
  </si>
  <si>
    <t>Q8IXK2</t>
  </si>
  <si>
    <t>polypeptide N-acetylgalactosaminyltransferase 12</t>
  </si>
  <si>
    <t>GALNT12</t>
  </si>
  <si>
    <t>GLT12_HUMANGALNT12</t>
  </si>
  <si>
    <t>Q8IXL6</t>
  </si>
  <si>
    <t>FAM20C golgi associated secretory pathway kinase</t>
  </si>
  <si>
    <t>FAM20C</t>
  </si>
  <si>
    <t>FA20C_HUMANFAM20C</t>
  </si>
  <si>
    <t>Q8IXM2</t>
  </si>
  <si>
    <t>chromosome 17 open reading frame 49</t>
  </si>
  <si>
    <t>C17orf49</t>
  </si>
  <si>
    <t>BAP18_HUMANBAP18</t>
  </si>
  <si>
    <t>Q8IXM3</t>
  </si>
  <si>
    <t>mitochondrial ribosomal protein L41</t>
  </si>
  <si>
    <t>MRPL41</t>
  </si>
  <si>
    <t>RM41_HUMANMRPL41</t>
  </si>
  <si>
    <t>Q8IXM6</t>
  </si>
  <si>
    <t>nurim</t>
  </si>
  <si>
    <t>NRM</t>
  </si>
  <si>
    <t>NRM_HUMANNRM</t>
  </si>
  <si>
    <t>Q8IXQ6</t>
  </si>
  <si>
    <t>poly(ADP-ribose) polymerase family member 9</t>
  </si>
  <si>
    <t>PARP9</t>
  </si>
  <si>
    <t>PARP9_HUMANPARP9</t>
  </si>
  <si>
    <t>Q8IXT2</t>
  </si>
  <si>
    <t>DMRT like family C2</t>
  </si>
  <si>
    <t>DMRTC2</t>
  </si>
  <si>
    <t>DMRTD_HUMANDMRTC2</t>
  </si>
  <si>
    <t>Q8IXT5</t>
  </si>
  <si>
    <t>RNA binding motif protein 12B</t>
  </si>
  <si>
    <t>RBM12B</t>
  </si>
  <si>
    <t>RB12B_HUMANRBM12B</t>
  </si>
  <si>
    <t>Q8IXU6</t>
  </si>
  <si>
    <t>solute carrier family 35 member F2</t>
  </si>
  <si>
    <t>SLC35F2</t>
  </si>
  <si>
    <t>S35F2_HUMANSLC35F2</t>
  </si>
  <si>
    <t>Q8IY17</t>
  </si>
  <si>
    <t>patatin like phospholipase domain containing 6</t>
  </si>
  <si>
    <t>PNPLA6</t>
  </si>
  <si>
    <t>PLPL6_HUMANPNPLA6</t>
  </si>
  <si>
    <t>Q8IY21</t>
  </si>
  <si>
    <t>DExD/H-box helicase 60</t>
  </si>
  <si>
    <t>DDX60</t>
  </si>
  <si>
    <t>DDX60_HUMANDDX60</t>
  </si>
  <si>
    <t>Q8IY34</t>
  </si>
  <si>
    <t>solute carrier family 15 member 3</t>
  </si>
  <si>
    <t>SLC15A3</t>
  </si>
  <si>
    <t>S15A3_HUMANSLC15A3</t>
  </si>
  <si>
    <t>Q8IY37</t>
  </si>
  <si>
    <t>DEAH-box helicase 37</t>
  </si>
  <si>
    <t>DHX37</t>
  </si>
  <si>
    <t>DHX37_HUMANDHX37</t>
  </si>
  <si>
    <t>Q8IY67</t>
  </si>
  <si>
    <t>ribonucleoprotein, PTB binding 1</t>
  </si>
  <si>
    <t>RAVER1</t>
  </si>
  <si>
    <t>RAVR1_HUMANRAVER1</t>
  </si>
  <si>
    <t>Q8IY81</t>
  </si>
  <si>
    <t>FtsJ RNA 2'-O-methyltransferase 3</t>
  </si>
  <si>
    <t>FTSJ3</t>
  </si>
  <si>
    <t>SPB1_HUMANFTSJ3</t>
  </si>
  <si>
    <t>Q8IY82</t>
  </si>
  <si>
    <t>dynein regulatory complex subunit 7</t>
  </si>
  <si>
    <t>DRC7</t>
  </si>
  <si>
    <t>DRC7_HUMANDRC7</t>
  </si>
  <si>
    <t>Q8IY95</t>
  </si>
  <si>
    <t>transmembrane protein 192</t>
  </si>
  <si>
    <t>TMEM192</t>
  </si>
  <si>
    <t>TM192_HUMANTMEM192</t>
  </si>
  <si>
    <t>Q8IYB1</t>
  </si>
  <si>
    <t>Mab-21 domain containing 2</t>
  </si>
  <si>
    <t>MB21D2</t>
  </si>
  <si>
    <t>M21D2_HUMANMB21D2</t>
  </si>
  <si>
    <t>Q8IYB3</t>
  </si>
  <si>
    <t>serine and arginine repetitive matrix 1</t>
  </si>
  <si>
    <t>SRRM1</t>
  </si>
  <si>
    <t>SRRM1_HUMANSRRM1</t>
  </si>
  <si>
    <t>Q8IYB5</t>
  </si>
  <si>
    <t>small ArfGAP 1</t>
  </si>
  <si>
    <t>SMAP1</t>
  </si>
  <si>
    <t>SMAP1_HUMANSMAP1</t>
  </si>
  <si>
    <t>Q8IYB7</t>
  </si>
  <si>
    <t>DIS3 like 3'-5' exoribonuclease 2</t>
  </si>
  <si>
    <t>DIS3L2</t>
  </si>
  <si>
    <t>DI3L2_HUMANDIS3L2</t>
  </si>
  <si>
    <t>Q8IYB8</t>
  </si>
  <si>
    <t>Suv3 like RNA helicase</t>
  </si>
  <si>
    <t>SUPV3L1</t>
  </si>
  <si>
    <t>SUV3_HUMANSUPV3L1</t>
  </si>
  <si>
    <t>Q8IYD1</t>
  </si>
  <si>
    <t>G1 to S phase transition 2</t>
  </si>
  <si>
    <t>GSPT2</t>
  </si>
  <si>
    <t>ERF3B_HUMANGSPT2</t>
  </si>
  <si>
    <t>Q8IYI6</t>
  </si>
  <si>
    <t>exocyst complex component 8</t>
  </si>
  <si>
    <t>EXOC8</t>
  </si>
  <si>
    <t>EXOC8_HUMANEXOC8</t>
  </si>
  <si>
    <t>Q8IYJ3</t>
  </si>
  <si>
    <t>synaptotagmin like 1</t>
  </si>
  <si>
    <t>SYTL1</t>
  </si>
  <si>
    <t>SYTL1_HUMANSYTL1</t>
  </si>
  <si>
    <t>Q8IYK4</t>
  </si>
  <si>
    <t>collagen beta(1-O)galactosyltransferase 2</t>
  </si>
  <si>
    <t>COLGALT2</t>
  </si>
  <si>
    <t>GT252_HUMANCOLGALT2</t>
  </si>
  <si>
    <t>Q8IYM9</t>
  </si>
  <si>
    <t>tripartite motif containing 22</t>
  </si>
  <si>
    <t>TRIM22</t>
  </si>
  <si>
    <t>TRI22_HUMANTRIM22</t>
  </si>
  <si>
    <t>Q8IYQ7</t>
  </si>
  <si>
    <t>threonine synthase like 1</t>
  </si>
  <si>
    <t>THNSL1</t>
  </si>
  <si>
    <t>THNS1_HUMANTHNSL1</t>
  </si>
  <si>
    <t>Q8IYS2</t>
  </si>
  <si>
    <t>KIAA2013</t>
  </si>
  <si>
    <t>K2013_HUMANKIAA2013</t>
  </si>
  <si>
    <t>Q8IYS5</t>
  </si>
  <si>
    <t>osteoclast associated Ig-like receptor</t>
  </si>
  <si>
    <t>OSCAR</t>
  </si>
  <si>
    <t>OSCAR_HUMANOSCAR</t>
  </si>
  <si>
    <t>Q8IYT2</t>
  </si>
  <si>
    <t>cap methyltransferase 2</t>
  </si>
  <si>
    <t>CMTR2</t>
  </si>
  <si>
    <t>CMTR2_HUMANCMTR2</t>
  </si>
  <si>
    <t>Q8IYU2</t>
  </si>
  <si>
    <t>HECT domain and ankyrin repeat containing E3 ubiquitin protein ligase 1</t>
  </si>
  <si>
    <t>HACE1</t>
  </si>
  <si>
    <t>HACE1_HUMANHACE1</t>
  </si>
  <si>
    <t>Q8IYU8</t>
  </si>
  <si>
    <t>mitochondrial calcium uptake 2</t>
  </si>
  <si>
    <t>MICU2</t>
  </si>
  <si>
    <t>MICU2_HUMANMICU2</t>
  </si>
  <si>
    <t>Q8IZ07</t>
  </si>
  <si>
    <t>ankyrin repeat domain 13A</t>
  </si>
  <si>
    <t>ANKRD13A</t>
  </si>
  <si>
    <t>AN13A_HUMANANKRD13A</t>
  </si>
  <si>
    <t>Q8IZ81</t>
  </si>
  <si>
    <t>ELMO domain containing 2</t>
  </si>
  <si>
    <t>ELMOD2</t>
  </si>
  <si>
    <t>ELMD2_HUMANELMOD2</t>
  </si>
  <si>
    <t>Q8IZ83</t>
  </si>
  <si>
    <t>aldehyde dehydrogenase 16 family member A1</t>
  </si>
  <si>
    <t>ALDH16A1</t>
  </si>
  <si>
    <t>A16A1_HUMANALDH16A1</t>
  </si>
  <si>
    <t>Q8IZA0</t>
  </si>
  <si>
    <t>KIAA0319 like</t>
  </si>
  <si>
    <t>KIAA0319L</t>
  </si>
  <si>
    <t>K319L_HUMANKIAA0319L</t>
  </si>
  <si>
    <t>Q8IZC7</t>
  </si>
  <si>
    <t>zinc finger protein 101</t>
  </si>
  <si>
    <t>ZNF101</t>
  </si>
  <si>
    <t>ZN101_HUMANZNF101</t>
  </si>
  <si>
    <t>Q8IZE3</t>
  </si>
  <si>
    <t>SCY1 like pseudokinase 3</t>
  </si>
  <si>
    <t>SCYL3</t>
  </si>
  <si>
    <t>PACE1_HUMANSCYL3</t>
  </si>
  <si>
    <t>Q8IZF4</t>
  </si>
  <si>
    <t>adhesion G protein-coupled receptor G5</t>
  </si>
  <si>
    <t>ADGRG5</t>
  </si>
  <si>
    <t>AGRG5_HUMANADGRG5</t>
  </si>
  <si>
    <t>Q8IZH2</t>
  </si>
  <si>
    <t>5'-3' exoribonuclease 1</t>
  </si>
  <si>
    <t>XRN1</t>
  </si>
  <si>
    <t>XRN1_HUMANXRN1</t>
  </si>
  <si>
    <t>Q8IZK6</t>
  </si>
  <si>
    <t>mucolipin TRP cation channel 2</t>
  </si>
  <si>
    <t>MCOLN2</t>
  </si>
  <si>
    <t>MCLN2_HUMANMCOLN2</t>
  </si>
  <si>
    <t>Q8IZL8</t>
  </si>
  <si>
    <t>proline, glutamate and leucine rich protein 1</t>
  </si>
  <si>
    <t>PELP1</t>
  </si>
  <si>
    <t>PELP1_HUMANPELP1</t>
  </si>
  <si>
    <t>Q8IZP0</t>
  </si>
  <si>
    <t>abl interactor 1</t>
  </si>
  <si>
    <t>ABI1</t>
  </si>
  <si>
    <t>ABI1_HUMANABI1</t>
  </si>
  <si>
    <t>Q8IZP7</t>
  </si>
  <si>
    <t>heparan sulfate 6-O-sulfotransferase 3</t>
  </si>
  <si>
    <t>HS6ST3</t>
  </si>
  <si>
    <t>H6ST3_HUMAN;H6ST2_HUMANHS6ST3;HS6ST2</t>
  </si>
  <si>
    <t>Q8IZQ1</t>
  </si>
  <si>
    <t>WD repeat and FYVE domain containing 3</t>
  </si>
  <si>
    <t>WDFY3</t>
  </si>
  <si>
    <t>WDFY3_HUMANWDFY3</t>
  </si>
  <si>
    <t>Q8IZQ5</t>
  </si>
  <si>
    <t>selenoprotein H</t>
  </si>
  <si>
    <t>SELENOH</t>
  </si>
  <si>
    <t>SELH_HUMANSELENOH</t>
  </si>
  <si>
    <t>Q8IZV5</t>
  </si>
  <si>
    <t>retinol dehydrogenase 10</t>
  </si>
  <si>
    <t>RDH10</t>
  </si>
  <si>
    <t>RDH10_HUMANRDH10</t>
  </si>
  <si>
    <t>Q8IZX4</t>
  </si>
  <si>
    <t>TATA-box binding protein associated factor 1 like</t>
  </si>
  <si>
    <t>TAF1L</t>
  </si>
  <si>
    <t>TAF1L_HUMANTAF1L</t>
  </si>
  <si>
    <t>Q8IZY2</t>
  </si>
  <si>
    <t>ATP binding cassette subfamily A member 7</t>
  </si>
  <si>
    <t>ABCA7</t>
  </si>
  <si>
    <t>ABCA7_HUMANABCA7</t>
  </si>
  <si>
    <t>Q8J025</t>
  </si>
  <si>
    <t>APC down-regulated 1</t>
  </si>
  <si>
    <t>APCDD1</t>
  </si>
  <si>
    <t>APCD1_HUMANAPCDD1</t>
  </si>
  <si>
    <t>Q8N0U4</t>
  </si>
  <si>
    <t>family with sequence similarity 185 member A</t>
  </si>
  <si>
    <t>FAM185A</t>
  </si>
  <si>
    <t>F185A_HUMANFAM185A</t>
  </si>
  <si>
    <t>Q8N0U8</t>
  </si>
  <si>
    <t>vitamin K epoxide reductase complex subunit 1 like 1</t>
  </si>
  <si>
    <t>VKORC1L1</t>
  </si>
  <si>
    <t>VKORL_HUMANVKORC1L1</t>
  </si>
  <si>
    <t>Q8N0W3</t>
  </si>
  <si>
    <t>fucose kinase</t>
  </si>
  <si>
    <t>FCSK</t>
  </si>
  <si>
    <t>FCSK_HUMANFCSK</t>
  </si>
  <si>
    <t>Q8N0W4</t>
  </si>
  <si>
    <t>neuroligin 4 X-linked</t>
  </si>
  <si>
    <t>NLGN4X</t>
  </si>
  <si>
    <t>NLGNX_HUMAN;NLGNY_HUMAN;NLGN2_HUMANNLGN4X;NLGN4Y;NLGN2</t>
  </si>
  <si>
    <t>Q8N0X4</t>
  </si>
  <si>
    <t>citramalyl-CoA lyase</t>
  </si>
  <si>
    <t>CLYBL</t>
  </si>
  <si>
    <t>CLYBL_HUMANCLYBL</t>
  </si>
  <si>
    <t>Q8N0X7</t>
  </si>
  <si>
    <t>spartin</t>
  </si>
  <si>
    <t>SPART</t>
  </si>
  <si>
    <t>SPART_HUMANSPART</t>
  </si>
  <si>
    <t>Q8N0Z8</t>
  </si>
  <si>
    <t>pseudouridine synthase like 1</t>
  </si>
  <si>
    <t>PUSL1</t>
  </si>
  <si>
    <t>PUSL1_HUMANPUSL1</t>
  </si>
  <si>
    <t>Q8N111</t>
  </si>
  <si>
    <t>cell cycle exit and neuronal differentiation 1</t>
  </si>
  <si>
    <t>CEND1</t>
  </si>
  <si>
    <t>CEND_HUMANCEND1</t>
  </si>
  <si>
    <t>Q8N122</t>
  </si>
  <si>
    <t>regulatory associated protein of MTOR complex 1</t>
  </si>
  <si>
    <t>RPTOR</t>
  </si>
  <si>
    <t>RPTOR_HUMANRPTOR</t>
  </si>
  <si>
    <t>Q8N126</t>
  </si>
  <si>
    <t>cell adhesion molecule 3</t>
  </si>
  <si>
    <t>CADM3</t>
  </si>
  <si>
    <t>CADM3_HUMANCADM3</t>
  </si>
  <si>
    <t>Q8N128</t>
  </si>
  <si>
    <t>family with sequence similarity 177 member A1</t>
  </si>
  <si>
    <t>FAM177A1</t>
  </si>
  <si>
    <t>F177A_HUMANFAM177A1</t>
  </si>
  <si>
    <t>Q8N129</t>
  </si>
  <si>
    <t>canopy FGF signaling regulator 4</t>
  </si>
  <si>
    <t>CNPY4</t>
  </si>
  <si>
    <t>CNPY4_HUMANCNPY4</t>
  </si>
  <si>
    <t>Q8N131</t>
  </si>
  <si>
    <t>transmembrane protein 123</t>
  </si>
  <si>
    <t>TMEM123</t>
  </si>
  <si>
    <t>PORIM_HUMANTMEM123</t>
  </si>
  <si>
    <t>Q8N135</t>
  </si>
  <si>
    <t>leucine rich repeat LGI family member 4</t>
  </si>
  <si>
    <t>LGI4</t>
  </si>
  <si>
    <t>LGI4_HUMANLGI4</t>
  </si>
  <si>
    <t>Q8N138</t>
  </si>
  <si>
    <t>ORMDL sphingolipid biosynthesis regulator 3</t>
  </si>
  <si>
    <t>ORMDL3</t>
  </si>
  <si>
    <t>ORML3_HUMANORMDL3</t>
  </si>
  <si>
    <t>Q8N142</t>
  </si>
  <si>
    <t>adenylosuccinate synthase 1</t>
  </si>
  <si>
    <t>ADSS1</t>
  </si>
  <si>
    <t>PURA1_HUMANADSS1</t>
  </si>
  <si>
    <t>Q8N145</t>
  </si>
  <si>
    <t>leucine rich repeat LGI family member 3</t>
  </si>
  <si>
    <t>LGI3</t>
  </si>
  <si>
    <t>LGI3_HUMANLGI3</t>
  </si>
  <si>
    <t>Q8N157</t>
  </si>
  <si>
    <t>Abelson helper integration site 1</t>
  </si>
  <si>
    <t>AHI1</t>
  </si>
  <si>
    <t>AHI1_HUMANAHI1</t>
  </si>
  <si>
    <t>Q8N163</t>
  </si>
  <si>
    <t>cell cycle and apoptosis regulator 2</t>
  </si>
  <si>
    <t>CCAR2</t>
  </si>
  <si>
    <t>CCAR2_HUMANCCAR2</t>
  </si>
  <si>
    <t>Q8N183</t>
  </si>
  <si>
    <t>NADH:ubiquinone oxidoreductase complex assembly factor 2</t>
  </si>
  <si>
    <t>NDUFAF2</t>
  </si>
  <si>
    <t>NDUF2_HUMANNDUFAF2</t>
  </si>
  <si>
    <t>Q8N1A0</t>
  </si>
  <si>
    <t>keratin 222</t>
  </si>
  <si>
    <t>KRT222</t>
  </si>
  <si>
    <t>KT222_HUMANKRT222</t>
  </si>
  <si>
    <t>Q8N1B4</t>
  </si>
  <si>
    <t>VPS52 subunit of GARP complex</t>
  </si>
  <si>
    <t>VPS52</t>
  </si>
  <si>
    <t>VPS52_HUMANVPS52</t>
  </si>
  <si>
    <t>Q8N1F7</t>
  </si>
  <si>
    <t>nucleoporin 93</t>
  </si>
  <si>
    <t>NUP93</t>
  </si>
  <si>
    <t>NUP93_HUMANNUP93</t>
  </si>
  <si>
    <t>Q8N1F8</t>
  </si>
  <si>
    <t>serine/threonine kinase 11 interacting protein</t>
  </si>
  <si>
    <t>STK11IP</t>
  </si>
  <si>
    <t>S11IP_HUMANSTK11IP</t>
  </si>
  <si>
    <t>Q8N1G0</t>
  </si>
  <si>
    <t>zinc finger protein 687</t>
  </si>
  <si>
    <t>ZNF687</t>
  </si>
  <si>
    <t>ZN687_HUMANZNF687</t>
  </si>
  <si>
    <t>Q8N1G2</t>
  </si>
  <si>
    <t>cap methyltransferase 1</t>
  </si>
  <si>
    <t>CMTR1</t>
  </si>
  <si>
    <t>CMTR1_HUMANCMTR1</t>
  </si>
  <si>
    <t>Q8N1G4</t>
  </si>
  <si>
    <t>leucine rich repeat containing 47</t>
  </si>
  <si>
    <t>LRRC47</t>
  </si>
  <si>
    <t>LRC47_HUMANLRRC47</t>
  </si>
  <si>
    <t>Q8N1I0</t>
  </si>
  <si>
    <t>dedicator of cytokinesis 4</t>
  </si>
  <si>
    <t>DOCK4</t>
  </si>
  <si>
    <t>DOCK4_HUMANDOCK4</t>
  </si>
  <si>
    <t>Q8N1N4</t>
  </si>
  <si>
    <t>keratin 78</t>
  </si>
  <si>
    <t>KRT78</t>
  </si>
  <si>
    <t>K2C78_HUMANKRT78</t>
  </si>
  <si>
    <t>Q8N1Q1</t>
  </si>
  <si>
    <t>carbonic anhydrase 13</t>
  </si>
  <si>
    <t>CA13</t>
  </si>
  <si>
    <t>CAH13_HUMANCA13</t>
  </si>
  <si>
    <t>Q8N1S5</t>
  </si>
  <si>
    <t>solute carrier family 39 member 11</t>
  </si>
  <si>
    <t>SLC39A11</t>
  </si>
  <si>
    <t>S39AB_HUMANSLC39A11</t>
  </si>
  <si>
    <t>Q8N1T3</t>
  </si>
  <si>
    <t>MYO1H</t>
  </si>
  <si>
    <t>MYO1H_HUMANMYO1H</t>
  </si>
  <si>
    <t>Q8N1W2</t>
  </si>
  <si>
    <t>zinc finger protein 710</t>
  </si>
  <si>
    <t>ZNF710</t>
  </si>
  <si>
    <t>ZN710_HUMANZNF710</t>
  </si>
  <si>
    <t>Q8N201</t>
  </si>
  <si>
    <t>integrator complex subunit 1</t>
  </si>
  <si>
    <t>INTS1</t>
  </si>
  <si>
    <t>INT1_HUMANINTS1</t>
  </si>
  <si>
    <t>Q8N292</t>
  </si>
  <si>
    <t>GRB2 binding adaptor protein, transmembrane</t>
  </si>
  <si>
    <t>GAPT</t>
  </si>
  <si>
    <t>GAPT_HUMANGAPT</t>
  </si>
  <si>
    <t>Q8N2F6</t>
  </si>
  <si>
    <t>armadillo repeat containing 10</t>
  </si>
  <si>
    <t>ARMC10</t>
  </si>
  <si>
    <t>ARM10_HUMANARMC10</t>
  </si>
  <si>
    <t>Q8N2G8</t>
  </si>
  <si>
    <t>GH3 domain containing</t>
  </si>
  <si>
    <t>GHDC</t>
  </si>
  <si>
    <t>GHDC_HUMANGHDC</t>
  </si>
  <si>
    <t>Q8N2K0</t>
  </si>
  <si>
    <t>abhydrolase domain containing 12, lysophospholipase</t>
  </si>
  <si>
    <t>ABHD12</t>
  </si>
  <si>
    <t>ABD12_HUMANABHD12</t>
  </si>
  <si>
    <t>Q8N2K1</t>
  </si>
  <si>
    <t>ubiquitin conjugating enzyme E2 J2</t>
  </si>
  <si>
    <t>UBE2J2</t>
  </si>
  <si>
    <t>UB2J2_HUMANUBE2J2</t>
  </si>
  <si>
    <t>Q8N2M4</t>
  </si>
  <si>
    <t>transmembrane protein 86A</t>
  </si>
  <si>
    <t>TMEM86A</t>
  </si>
  <si>
    <t>TM86A_HUMANTMEM86A</t>
  </si>
  <si>
    <t>Q8N2Q7</t>
  </si>
  <si>
    <t>neuroligin 1</t>
  </si>
  <si>
    <t>NLGN1</t>
  </si>
  <si>
    <t>NLGN1_HUMANNLGN1</t>
  </si>
  <si>
    <t>Q8N2U0</t>
  </si>
  <si>
    <t>transmembrane protein 256</t>
  </si>
  <si>
    <t>TMEM256</t>
  </si>
  <si>
    <t>TM256_HUMANTMEM256</t>
  </si>
  <si>
    <t>Q8N2U9</t>
  </si>
  <si>
    <t>solute carrier family 66 member 2</t>
  </si>
  <si>
    <t>SLC66A2</t>
  </si>
  <si>
    <t>S66A2_HUMANSLC66A2</t>
  </si>
  <si>
    <t>Q8N300</t>
  </si>
  <si>
    <t>small vasohibin binding protein</t>
  </si>
  <si>
    <t>SVBP</t>
  </si>
  <si>
    <t>SVBP_HUMANSVBP</t>
  </si>
  <si>
    <t>Q8N335</t>
  </si>
  <si>
    <t>glycerol-3-phosphate dehydrogenase 1 like</t>
  </si>
  <si>
    <t>GPD1L</t>
  </si>
  <si>
    <t>GPD1L_HUMANGPD1L</t>
  </si>
  <si>
    <t>Q8N357</t>
  </si>
  <si>
    <t>solute carrier family 35 member F6</t>
  </si>
  <si>
    <t>SLC35F6</t>
  </si>
  <si>
    <t>S35F6_HUMANSLC35F6</t>
  </si>
  <si>
    <t>Q8N370</t>
  </si>
  <si>
    <t>solute carrier family 43 member 2</t>
  </si>
  <si>
    <t>SLC43A2</t>
  </si>
  <si>
    <t>LAT4_HUMANSLC43A2</t>
  </si>
  <si>
    <t>Q8N386</t>
  </si>
  <si>
    <t>leucine rich repeat containing 25</t>
  </si>
  <si>
    <t>LRRC25</t>
  </si>
  <si>
    <t>LRC25_HUMANLRRC25</t>
  </si>
  <si>
    <t>Q8N392</t>
  </si>
  <si>
    <t>Rho GTPase activating protein 18</t>
  </si>
  <si>
    <t>ARHGAP18</t>
  </si>
  <si>
    <t>RHG18_HUMANARHGAP18</t>
  </si>
  <si>
    <t>Q8N3C0</t>
  </si>
  <si>
    <t>activating signal cointegrator 1 complex subunit 3</t>
  </si>
  <si>
    <t>ASCC3</t>
  </si>
  <si>
    <t>ASCC3_HUMANASCC3</t>
  </si>
  <si>
    <t>Q8N3D4</t>
  </si>
  <si>
    <t>EH domain binding protein 1 like 1</t>
  </si>
  <si>
    <t>EHBP1L1</t>
  </si>
  <si>
    <t>EH1L1_HUMANEHBP1L1</t>
  </si>
  <si>
    <t>Q8N3J6</t>
  </si>
  <si>
    <t>cell adhesion molecule 2</t>
  </si>
  <si>
    <t>CADM2</t>
  </si>
  <si>
    <t>CADM2_HUMANCADM2</t>
  </si>
  <si>
    <t>Q8N3P4</t>
  </si>
  <si>
    <t>VPS8 subunit of CORVET complex</t>
  </si>
  <si>
    <t>VPS8</t>
  </si>
  <si>
    <t>VPS8_HUMANVPS8</t>
  </si>
  <si>
    <t>Q8N3U4</t>
  </si>
  <si>
    <t>STAG2 cohesin complex component</t>
  </si>
  <si>
    <t>STAG2</t>
  </si>
  <si>
    <t>STAG2_HUMANSTAG2</t>
  </si>
  <si>
    <t>Q8N414</t>
  </si>
  <si>
    <t>piggyBac transposable element derived 5</t>
  </si>
  <si>
    <t>PGBD5</t>
  </si>
  <si>
    <t>PGBD5_HUMANPGBD5</t>
  </si>
  <si>
    <t>Q8N423</t>
  </si>
  <si>
    <t>leukocyte immunoglobulin like receptor B2</t>
  </si>
  <si>
    <t>LILRB2</t>
  </si>
  <si>
    <t>LIRB2_HUMANLILRB2</t>
  </si>
  <si>
    <t>Q8N442</t>
  </si>
  <si>
    <t>GTP binding elongation factor GUF1</t>
  </si>
  <si>
    <t>GUF1</t>
  </si>
  <si>
    <t>GUF1_HUMANGUF1</t>
  </si>
  <si>
    <t>Q8N465</t>
  </si>
  <si>
    <t>D-2-hydroxyglutarate dehydrogenase</t>
  </si>
  <si>
    <t>D2HGDH</t>
  </si>
  <si>
    <t>D2HDH_HUMAND2HGDH</t>
  </si>
  <si>
    <t>Q8N490</t>
  </si>
  <si>
    <t>PNKD metallo-beta-lactamase domain containing</t>
  </si>
  <si>
    <t>PNKD</t>
  </si>
  <si>
    <t>PNKD_HUMANPNKD</t>
  </si>
  <si>
    <t>Q8N4A0</t>
  </si>
  <si>
    <t>polypeptide N-acetylgalactosaminyltransferase 4</t>
  </si>
  <si>
    <t>GALNT4</t>
  </si>
  <si>
    <t>GALT4_HUMANGALNT4</t>
  </si>
  <si>
    <t>Q8N4C6</t>
  </si>
  <si>
    <t>ninein</t>
  </si>
  <si>
    <t>NIN</t>
  </si>
  <si>
    <t>NIN_HUMANNIN</t>
  </si>
  <si>
    <t>Q8N4C8</t>
  </si>
  <si>
    <t>misshapen like kinase 1</t>
  </si>
  <si>
    <t>MINK1</t>
  </si>
  <si>
    <t>MINK1_HUMANMINK1</t>
  </si>
  <si>
    <t>Q8N4G2</t>
  </si>
  <si>
    <t>ADP ribosylation factor like GTPase 14</t>
  </si>
  <si>
    <t>ARL14</t>
  </si>
  <si>
    <t>ARL14_HUMANARL14</t>
  </si>
  <si>
    <t>Q8N4J0</t>
  </si>
  <si>
    <t>carnosine N-methyltransferase 1</t>
  </si>
  <si>
    <t>CARNMT1</t>
  </si>
  <si>
    <t>CARME_HUMANCARNMT1</t>
  </si>
  <si>
    <t>Q8N4L2</t>
  </si>
  <si>
    <t>phosphatidylinositol-4,5-bisphosphate 4-phosphatase 2</t>
  </si>
  <si>
    <t>PIP4P2</t>
  </si>
  <si>
    <t>PP4P2_HUMANPIP4P2</t>
  </si>
  <si>
    <t>Q8N4P3</t>
  </si>
  <si>
    <t>HD domain containing 3</t>
  </si>
  <si>
    <t>HDDC3</t>
  </si>
  <si>
    <t>MESH1_HUMANHDDC3</t>
  </si>
  <si>
    <t>Q8N4Q0</t>
  </si>
  <si>
    <t>prostaglandin reductase 3</t>
  </si>
  <si>
    <t>PTGR3</t>
  </si>
  <si>
    <t>PTGR3_HUMANPTGR3</t>
  </si>
  <si>
    <t>Q8N4Q1</t>
  </si>
  <si>
    <t>coiled-coil-helix-coiled-coil-helix domain containing 4</t>
  </si>
  <si>
    <t>CHCHD4</t>
  </si>
  <si>
    <t>MIA40_HUMANCHCHD4</t>
  </si>
  <si>
    <t>Q8N4T8</t>
  </si>
  <si>
    <t>carbonyl reductase 4</t>
  </si>
  <si>
    <t>CBR4</t>
  </si>
  <si>
    <t>CBR4_HUMANCBR4</t>
  </si>
  <si>
    <t>Q8N4V1</t>
  </si>
  <si>
    <t>membrane magnesium transporter 1</t>
  </si>
  <si>
    <t>MMGT1</t>
  </si>
  <si>
    <t>EMC5_HUMANMMGT1</t>
  </si>
  <si>
    <t>Q8N4Z0</t>
  </si>
  <si>
    <t>RAB42, member RAS oncogene family</t>
  </si>
  <si>
    <t>RAB42</t>
  </si>
  <si>
    <t>RAB42_HUMANRAB42</t>
  </si>
  <si>
    <t>Q8N511</t>
  </si>
  <si>
    <t>transmembrane protein 199</t>
  </si>
  <si>
    <t>TMEM199</t>
  </si>
  <si>
    <t>TM199_HUMANTMEM199</t>
  </si>
  <si>
    <t>Q8N568</t>
  </si>
  <si>
    <t>doublecortin like kinase 2</t>
  </si>
  <si>
    <t>DCLK2</t>
  </si>
  <si>
    <t>DCLK2_HUMANDCLK2</t>
  </si>
  <si>
    <t>Q8N573</t>
  </si>
  <si>
    <t>oxidation resistance 1</t>
  </si>
  <si>
    <t>OXR1</t>
  </si>
  <si>
    <t>OXR1_HUMANOXR1</t>
  </si>
  <si>
    <t>Q8N584</t>
  </si>
  <si>
    <t>tetratricopeptide repeat domain 39C</t>
  </si>
  <si>
    <t>TTC39C</t>
  </si>
  <si>
    <t>TT39C_HUMANTTC39C</t>
  </si>
  <si>
    <t>Q8N5A5</t>
  </si>
  <si>
    <t>zinc finger CCCH-type and G-patch domain containing</t>
  </si>
  <si>
    <t>ZGPAT</t>
  </si>
  <si>
    <t>ZGPAT_HUMANZGPAT</t>
  </si>
  <si>
    <t>Q8N5B7</t>
  </si>
  <si>
    <t>ceramide synthase 5</t>
  </si>
  <si>
    <t>CERS5</t>
  </si>
  <si>
    <t>CERS5_HUMANCERS5</t>
  </si>
  <si>
    <t>Q8N5C6</t>
  </si>
  <si>
    <t>S1 RNA binding domain 1</t>
  </si>
  <si>
    <t>SRBD1</t>
  </si>
  <si>
    <t>SRBD1_HUMANSRBD1</t>
  </si>
  <si>
    <t>Q8N5G0</t>
  </si>
  <si>
    <t>small integral membrane protein 20</t>
  </si>
  <si>
    <t>SMIM20</t>
  </si>
  <si>
    <t>SIM20_HUMANSMIM20</t>
  </si>
  <si>
    <t>Q8N5G2</t>
  </si>
  <si>
    <t>macoilin 1</t>
  </si>
  <si>
    <t>MACO1</t>
  </si>
  <si>
    <t>MACOI_HUMANMACO1</t>
  </si>
  <si>
    <t>Q8N5I2</t>
  </si>
  <si>
    <t>arrestin domain containing 1</t>
  </si>
  <si>
    <t>ARRDC1</t>
  </si>
  <si>
    <t>ARRD1_HUMANARRDC1</t>
  </si>
  <si>
    <t>Q8N5I4</t>
  </si>
  <si>
    <t>dehydrogenase/reductase X-linked</t>
  </si>
  <si>
    <t>DHRSX</t>
  </si>
  <si>
    <t>DHRSX_HUMANDHRSX</t>
  </si>
  <si>
    <t>Q8N5J2</t>
  </si>
  <si>
    <t>MINDY lysine 48 deubiquitinase 1</t>
  </si>
  <si>
    <t>MINDY1</t>
  </si>
  <si>
    <t>MINY1_HUMANMINDY1</t>
  </si>
  <si>
    <t>Q8N5K1</t>
  </si>
  <si>
    <t>CDGSH iron sulfur domain 2</t>
  </si>
  <si>
    <t>CISD2</t>
  </si>
  <si>
    <t>CISD2_HUMANCISD2</t>
  </si>
  <si>
    <t>Q8N5M1</t>
  </si>
  <si>
    <t>ATP synthase mitochondrial F1 complex assembly factor 2</t>
  </si>
  <si>
    <t>ATPAF2</t>
  </si>
  <si>
    <t>ATPF2_HUMANATPAF2</t>
  </si>
  <si>
    <t>Q8N5M4</t>
  </si>
  <si>
    <t>tetratricopeptide repeat domain 9C</t>
  </si>
  <si>
    <t>TTC9C</t>
  </si>
  <si>
    <t>TTC9C_HUMANTTC9C</t>
  </si>
  <si>
    <t>Q8N5M9</t>
  </si>
  <si>
    <t>jagunal homolog 1</t>
  </si>
  <si>
    <t>JAGN1</t>
  </si>
  <si>
    <t>JAGN1_HUMANJAGN1</t>
  </si>
  <si>
    <t>Q8N5N7</t>
  </si>
  <si>
    <t>mitochondrial ribosomal protein L50</t>
  </si>
  <si>
    <t>MRPL50</t>
  </si>
  <si>
    <t>RM50_HUMANMRPL50</t>
  </si>
  <si>
    <t>Q8N5Y2</t>
  </si>
  <si>
    <t>MSL complex subunit 3</t>
  </si>
  <si>
    <t>MSL3</t>
  </si>
  <si>
    <t>MS3L1_HUMANMSL3</t>
  </si>
  <si>
    <t>Q8N5Y8</t>
  </si>
  <si>
    <t>poly(ADP-ribose) polymerase family member 16</t>
  </si>
  <si>
    <t>PARP16</t>
  </si>
  <si>
    <t>PAR16_HUMANPARP16</t>
  </si>
  <si>
    <t>Q8N612</t>
  </si>
  <si>
    <t>FHF complex subunit HOOK interacting protein 1B</t>
  </si>
  <si>
    <t>FHIP1B</t>
  </si>
  <si>
    <t>FHI1B_HUMANFHIP1B</t>
  </si>
  <si>
    <t>Q8N653</t>
  </si>
  <si>
    <t>leucine zipper like post translational regulator 1</t>
  </si>
  <si>
    <t>LZTR1</t>
  </si>
  <si>
    <t>LZTR1_HUMANLZTR1</t>
  </si>
  <si>
    <t>Q8N668</t>
  </si>
  <si>
    <t>copper metabolism domain containing 1</t>
  </si>
  <si>
    <t>COMMD1</t>
  </si>
  <si>
    <t>COMD1_HUMANCOMMD1</t>
  </si>
  <si>
    <t>Q8N684</t>
  </si>
  <si>
    <t>cleavage and polyadenylation specific factor 7</t>
  </si>
  <si>
    <t>CPSF7</t>
  </si>
  <si>
    <t>CPSF7_HUMANCPSF7</t>
  </si>
  <si>
    <t>Q8N697</t>
  </si>
  <si>
    <t>solute carrier family 15 member 4</t>
  </si>
  <si>
    <t>SLC15A4</t>
  </si>
  <si>
    <t>S15A4_HUMANSLC15A4</t>
  </si>
  <si>
    <t>Q8N6D5</t>
  </si>
  <si>
    <t>ankyrin repeat domain 29</t>
  </si>
  <si>
    <t>ANKRD29</t>
  </si>
  <si>
    <t>ANR29_HUMANANKRD29</t>
  </si>
  <si>
    <t>Q8N6G5</t>
  </si>
  <si>
    <t>chondroitin sulfate N-acetylgalactosaminyltransferase 2</t>
  </si>
  <si>
    <t>CSGALNACT2</t>
  </si>
  <si>
    <t>CGAT2_HUMANCSGALNACT2</t>
  </si>
  <si>
    <t>Q8N6H7</t>
  </si>
  <si>
    <t>ADP ribosylation factor GTPase activating protein 2</t>
  </si>
  <si>
    <t>ARFGAP2</t>
  </si>
  <si>
    <t>ARFG2_HUMANARFGAP2</t>
  </si>
  <si>
    <t>Q8N6I4</t>
  </si>
  <si>
    <t>lysosomal enzyme trafficking factor</t>
  </si>
  <si>
    <t>LYSET</t>
  </si>
  <si>
    <t>LYSET_HUMANLYSET</t>
  </si>
  <si>
    <t>Q8N6L1</t>
  </si>
  <si>
    <t>keratinocyte associated protein 2</t>
  </si>
  <si>
    <t>KRTCAP2</t>
  </si>
  <si>
    <t>KTAP2_HUMANKRTCAP2</t>
  </si>
  <si>
    <t>Q8N6M0</t>
  </si>
  <si>
    <t>OTU deubiquitinase 6B</t>
  </si>
  <si>
    <t>OTUD6B</t>
  </si>
  <si>
    <t>OTU6B_HUMANOTUD6B</t>
  </si>
  <si>
    <t>Q8N6M3</t>
  </si>
  <si>
    <t>fat storage inducing transmembrane protein 2</t>
  </si>
  <si>
    <t>FITM2</t>
  </si>
  <si>
    <t>FITM2_HUMANFITM2</t>
  </si>
  <si>
    <t>Q8N6R0</t>
  </si>
  <si>
    <t>methyltransferase 13, eEF1A N-terminus and K55</t>
  </si>
  <si>
    <t>METTL13</t>
  </si>
  <si>
    <t>EFNMT_HUMANMETTL13</t>
  </si>
  <si>
    <t>Q8N6S5</t>
  </si>
  <si>
    <t>ADP ribosylation factor like GTPase 6 interacting protein 6</t>
  </si>
  <si>
    <t>ARL6IP6</t>
  </si>
  <si>
    <t>AR6P6_HUMANARL6IP6</t>
  </si>
  <si>
    <t>Q8N6T0</t>
  </si>
  <si>
    <t>TOP6B like initiator of meiotic double strand breaks</t>
  </si>
  <si>
    <t>TOP6BL</t>
  </si>
  <si>
    <t>TO6BL_HUMANTOP6BL</t>
  </si>
  <si>
    <t>Q8N6T3</t>
  </si>
  <si>
    <t>ADP ribosylation factor GTPase activating protein 1</t>
  </si>
  <si>
    <t>ARFGAP1</t>
  </si>
  <si>
    <t>ARFG1_HUMANARFGAP1</t>
  </si>
  <si>
    <t>Q8N755</t>
  </si>
  <si>
    <t>solute carrier family 66 member 3</t>
  </si>
  <si>
    <t>SLC66A3</t>
  </si>
  <si>
    <t>S66A3_HUMANSLC66A3</t>
  </si>
  <si>
    <t>Q8N766</t>
  </si>
  <si>
    <t>ER membrane protein complex subunit 1</t>
  </si>
  <si>
    <t>EMC1</t>
  </si>
  <si>
    <t>EMC1_HUMANEMC1</t>
  </si>
  <si>
    <t>Q8N7B6</t>
  </si>
  <si>
    <t>parkin coregulated like</t>
  </si>
  <si>
    <t>PACRGL</t>
  </si>
  <si>
    <t>PACRL_HUMANPACRGL</t>
  </si>
  <si>
    <t>Q8N7H5</t>
  </si>
  <si>
    <t>PAF1 homolog, Paf1/RNA polymerase II complex component</t>
  </si>
  <si>
    <t>PAF1</t>
  </si>
  <si>
    <t>PAF1_HUMANPAF1</t>
  </si>
  <si>
    <t>Q8N7R7</t>
  </si>
  <si>
    <t>cyclin Y like 1</t>
  </si>
  <si>
    <t>CCNYL1</t>
  </si>
  <si>
    <t>CCYL1_HUMANCCNYL1</t>
  </si>
  <si>
    <t>Q8N8A2</t>
  </si>
  <si>
    <t>ankyrin repeat domain 44</t>
  </si>
  <si>
    <t>ANKRD44</t>
  </si>
  <si>
    <t>ANR44_HUMANANKRD44</t>
  </si>
  <si>
    <t>Q8N8A6</t>
  </si>
  <si>
    <t>DEAD-box helicase 51</t>
  </si>
  <si>
    <t>DDX51</t>
  </si>
  <si>
    <t>DDX51_HUMANDDX51</t>
  </si>
  <si>
    <t>Q8N8N7</t>
  </si>
  <si>
    <t>prostaglandin reductase 2</t>
  </si>
  <si>
    <t>PTGR2</t>
  </si>
  <si>
    <t>PTGR2_HUMANPTGR2</t>
  </si>
  <si>
    <t>Q8N8Q8</t>
  </si>
  <si>
    <t>cytochrome c oxidase assembly factor COX18</t>
  </si>
  <si>
    <t>COX18</t>
  </si>
  <si>
    <t>COX18_HUMANCOX18</t>
  </si>
  <si>
    <t>Q8N8R3</t>
  </si>
  <si>
    <t>solute carrier family 25 member 29</t>
  </si>
  <si>
    <t>SLC25A29</t>
  </si>
  <si>
    <t>S2529_HUMANSLC25A29</t>
  </si>
  <si>
    <t>Q8N8R5</t>
  </si>
  <si>
    <t>chromosome 2 open reading frame 69</t>
  </si>
  <si>
    <t>C2orf69</t>
  </si>
  <si>
    <t>CB069_HUMANC2orf69</t>
  </si>
  <si>
    <t>Q8N8V2</t>
  </si>
  <si>
    <t>guanylate binding protein 7</t>
  </si>
  <si>
    <t>GBP7</t>
  </si>
  <si>
    <t>GBP7_HUMANGBP7</t>
  </si>
  <si>
    <t>Q8N8Y2</t>
  </si>
  <si>
    <t>ATPase H+ transporting V0 subunit d2</t>
  </si>
  <si>
    <t>ATP6V0D2</t>
  </si>
  <si>
    <t>VA0D2_HUMANATP6V0D2</t>
  </si>
  <si>
    <t>Q8N960</t>
  </si>
  <si>
    <t>centrosomal protein 120</t>
  </si>
  <si>
    <t>CEP120</t>
  </si>
  <si>
    <t>CE120_HUMANCEP120</t>
  </si>
  <si>
    <t>Q8N983</t>
  </si>
  <si>
    <t>mitochondrial ribosomal protein L43</t>
  </si>
  <si>
    <t>MRPL43</t>
  </si>
  <si>
    <t>RM43_HUMANMRPL43</t>
  </si>
  <si>
    <t>Q8N9A8</t>
  </si>
  <si>
    <t>CTD nuclear envelope phosphatase 1 regulatory subunit 1</t>
  </si>
  <si>
    <t>CNEP1R1</t>
  </si>
  <si>
    <t>NEPR1_HUMANCNEP1R1</t>
  </si>
  <si>
    <t>Q8N9F7</t>
  </si>
  <si>
    <t>glycerophosphodiester phosphodiesterase domain containing 1</t>
  </si>
  <si>
    <t>GDPD1</t>
  </si>
  <si>
    <t>GDPD1_HUMANGDPD1</t>
  </si>
  <si>
    <t>Q8N9I0</t>
  </si>
  <si>
    <t>synaptotagmin 2</t>
  </si>
  <si>
    <t>SYT2</t>
  </si>
  <si>
    <t>SYT2_HUMANSYT2</t>
  </si>
  <si>
    <t>Q8N9N2</t>
  </si>
  <si>
    <t>activating signal cointegrator 1 complex subunit 1</t>
  </si>
  <si>
    <t>ASCC1</t>
  </si>
  <si>
    <t>ASCC1_HUMANASCC1</t>
  </si>
  <si>
    <t>Q8N9N7</t>
  </si>
  <si>
    <t>leucine rich repeat containing 57</t>
  </si>
  <si>
    <t>LRRC57</t>
  </si>
  <si>
    <t>LRC57_HUMANLRRC57</t>
  </si>
  <si>
    <t>Q8N9Q2</t>
  </si>
  <si>
    <t>SREK1 interacting protein 1</t>
  </si>
  <si>
    <t>SREK1IP1</t>
  </si>
  <si>
    <t>SR1IP_HUMANSREK1IP1</t>
  </si>
  <si>
    <t>Q8N9T8</t>
  </si>
  <si>
    <t>KRI1 homolog</t>
  </si>
  <si>
    <t>KRI1</t>
  </si>
  <si>
    <t>KRI1_HUMANKRI1</t>
  </si>
  <si>
    <t>Q8NAF0</t>
  </si>
  <si>
    <t>zinc finger protein 579</t>
  </si>
  <si>
    <t>ZNF579</t>
  </si>
  <si>
    <t>ZN579_HUMANZNF579</t>
  </si>
  <si>
    <t>Q8NAV1</t>
  </si>
  <si>
    <t>pre-mRNA processing factor 38A</t>
  </si>
  <si>
    <t>PRPF38A</t>
  </si>
  <si>
    <t>PR38A_HUMANPRPF38A</t>
  </si>
  <si>
    <t>Q8NB16</t>
  </si>
  <si>
    <t>mixed lineage kinase domain like pseudokinase</t>
  </si>
  <si>
    <t>MLKL</t>
  </si>
  <si>
    <t>MLKL_HUMANMLKL</t>
  </si>
  <si>
    <t>Q8NB37</t>
  </si>
  <si>
    <t>glutamine amidotransferase class 1 domain containing 1</t>
  </si>
  <si>
    <t>GATD1</t>
  </si>
  <si>
    <t>GALD1_HUMANGATD1</t>
  </si>
  <si>
    <t>Q8NB49</t>
  </si>
  <si>
    <t>ATPase phospholipid transporting 11C</t>
  </si>
  <si>
    <t>ATP11C</t>
  </si>
  <si>
    <t>AT11C_HUMANATP11C</t>
  </si>
  <si>
    <t>Q8NB90</t>
  </si>
  <si>
    <t>AFG2 AAA ATPase homolog A</t>
  </si>
  <si>
    <t>AFG2A</t>
  </si>
  <si>
    <t>SPAT5_HUMANSPATA5</t>
  </si>
  <si>
    <t>Q8NBF2</t>
  </si>
  <si>
    <t>NHL repeat containing 2</t>
  </si>
  <si>
    <t>NHLRC2</t>
  </si>
  <si>
    <t>NHLC2_HUMANNHLRC2</t>
  </si>
  <si>
    <t>Q8NBF6</t>
  </si>
  <si>
    <t>AVL9 cell migration associated</t>
  </si>
  <si>
    <t>AVL9</t>
  </si>
  <si>
    <t>AVL9_HUMANAVL9</t>
  </si>
  <si>
    <t>Q8NBI2</t>
  </si>
  <si>
    <t>cytochrome b561 family member A3</t>
  </si>
  <si>
    <t>CYB561A3</t>
  </si>
  <si>
    <t>CYAC3_HUMANCYB561A3</t>
  </si>
  <si>
    <t>Q8NBI5</t>
  </si>
  <si>
    <t>solute carrier family 43 member 3</t>
  </si>
  <si>
    <t>SLC43A3</t>
  </si>
  <si>
    <t>S43A3_HUMANSLC43A3</t>
  </si>
  <si>
    <t>Q8NBI6</t>
  </si>
  <si>
    <t>xyloside xylosyltransferase 1</t>
  </si>
  <si>
    <t>XXYLT1</t>
  </si>
  <si>
    <t>XXLT1_HUMANXXYLT1</t>
  </si>
  <si>
    <t>Q8NBJ5</t>
  </si>
  <si>
    <t>collagen beta(1-O)galactosyltransferase 1</t>
  </si>
  <si>
    <t>COLGALT1</t>
  </si>
  <si>
    <t>GT251_HUMANCOLGALT1</t>
  </si>
  <si>
    <t>Q8NBJ7</t>
  </si>
  <si>
    <t>sulfatase modifying factor 2</t>
  </si>
  <si>
    <t>SUMF2</t>
  </si>
  <si>
    <t>SUMF2_HUMANSUMF2</t>
  </si>
  <si>
    <t>Q8NBJ9</t>
  </si>
  <si>
    <t>SID1 transmembrane family member 2</t>
  </si>
  <si>
    <t>SIDT2</t>
  </si>
  <si>
    <t>SIDT2_HUMANSIDT2</t>
  </si>
  <si>
    <t>Q8NBK3</t>
  </si>
  <si>
    <t>sulfatase modifying factor 1</t>
  </si>
  <si>
    <t>SUMF1</t>
  </si>
  <si>
    <t>SUMF1_HUMANSUMF1</t>
  </si>
  <si>
    <t>Q8NBL1</t>
  </si>
  <si>
    <t>protein O-glucosyltransferase 1</t>
  </si>
  <si>
    <t>POGLUT1</t>
  </si>
  <si>
    <t>PGLT1_HUMANPOGLUT1</t>
  </si>
  <si>
    <t>Q8NBM4</t>
  </si>
  <si>
    <t>UBA domain containing 2</t>
  </si>
  <si>
    <t>UBAC2</t>
  </si>
  <si>
    <t>UBAC2_HUMANUBAC2</t>
  </si>
  <si>
    <t>Q8NBM8</t>
  </si>
  <si>
    <t>prenylcysteine oxidase 1 like</t>
  </si>
  <si>
    <t>PCYOX1L</t>
  </si>
  <si>
    <t>PCYXL_HUMANPCYOX1L</t>
  </si>
  <si>
    <t>Q8NBN3</t>
  </si>
  <si>
    <t>transmembrane protein 87A</t>
  </si>
  <si>
    <t>TMEM87A</t>
  </si>
  <si>
    <t>TM87A_HUMANTMEM87A</t>
  </si>
  <si>
    <t>Q8NBN7</t>
  </si>
  <si>
    <t>retinol dehydrogenase 13</t>
  </si>
  <si>
    <t>RDH13</t>
  </si>
  <si>
    <t>RDH13_HUMANRDH13</t>
  </si>
  <si>
    <t>Q8NBP0</t>
  </si>
  <si>
    <t>tetratricopeptide repeat domain 13</t>
  </si>
  <si>
    <t>TTC13</t>
  </si>
  <si>
    <t>TTC13_HUMANTTC13</t>
  </si>
  <si>
    <t>Q8NBP5</t>
  </si>
  <si>
    <t>major facilitator superfamily domain containing 9</t>
  </si>
  <si>
    <t>MFSD9</t>
  </si>
  <si>
    <t>MFSD9_HUMANMFSD9</t>
  </si>
  <si>
    <t>Q8NBQ5</t>
  </si>
  <si>
    <t>hydroxysteroid 17-beta dehydrogenase 11</t>
  </si>
  <si>
    <t>HSD17B11</t>
  </si>
  <si>
    <t>DHB11_HUMANHSD17B11</t>
  </si>
  <si>
    <t>Q8NBS9</t>
  </si>
  <si>
    <t>thioredoxin domain containing 5</t>
  </si>
  <si>
    <t>TXNDC5</t>
  </si>
  <si>
    <t>TXND5_HUMANTXNDC5</t>
  </si>
  <si>
    <t>Q8NBU5</t>
  </si>
  <si>
    <t>ATPase family AAA domain containing 1</t>
  </si>
  <si>
    <t>ATAD1</t>
  </si>
  <si>
    <t>ATAD1_HUMANATAD1</t>
  </si>
  <si>
    <t>Q8NBW4</t>
  </si>
  <si>
    <t>solute carrier family 38 member 9</t>
  </si>
  <si>
    <t>SLC38A9</t>
  </si>
  <si>
    <t>S38A9_HUMANSLC38A9</t>
  </si>
  <si>
    <t>Q8NBX0</t>
  </si>
  <si>
    <t>saccharopine dehydrogenase (putative)</t>
  </si>
  <si>
    <t>SCCPDH</t>
  </si>
  <si>
    <t>SCPDL_HUMANSCCPDH</t>
  </si>
  <si>
    <t>Q8NBZ7</t>
  </si>
  <si>
    <t>UDP-glucuronate decarboxylase 1</t>
  </si>
  <si>
    <t>UXS1</t>
  </si>
  <si>
    <t>UXS1_HUMANUXS1</t>
  </si>
  <si>
    <t>Q8NC42</t>
  </si>
  <si>
    <t>ring finger protein 149</t>
  </si>
  <si>
    <t>RNF149</t>
  </si>
  <si>
    <t>RN149_HUMANRNF149</t>
  </si>
  <si>
    <t>Q8NC44</t>
  </si>
  <si>
    <t>reticulophagy regulator family member 2</t>
  </si>
  <si>
    <t>RETREG2</t>
  </si>
  <si>
    <t>RETR2_HUMANRETREG2</t>
  </si>
  <si>
    <t>Q8NC51</t>
  </si>
  <si>
    <t>SERPINE1 mRNA binding protein 1</t>
  </si>
  <si>
    <t>SERBP1</t>
  </si>
  <si>
    <t>PAIRB_HUMANSERBP1</t>
  </si>
  <si>
    <t>Q8NC56</t>
  </si>
  <si>
    <t>LEM domain nuclear envelope protein 2</t>
  </si>
  <si>
    <t>LEMD2</t>
  </si>
  <si>
    <t>LEMD2_HUMANLEMD2</t>
  </si>
  <si>
    <t>Q8NC60</t>
  </si>
  <si>
    <t>nitric oxide associated 1</t>
  </si>
  <si>
    <t>NOA1</t>
  </si>
  <si>
    <t>NOA1_HUMANNOA1</t>
  </si>
  <si>
    <t>Q8NCA5</t>
  </si>
  <si>
    <t>family with sequence similarity 98 member A</t>
  </si>
  <si>
    <t>FAM98A</t>
  </si>
  <si>
    <t>FA98A_HUMANFAM98A</t>
  </si>
  <si>
    <t>Q8NCB2</t>
  </si>
  <si>
    <t>CaM kinase like vesicle associated</t>
  </si>
  <si>
    <t>CAMKV</t>
  </si>
  <si>
    <t>CAMKV_HUMANCAMKV</t>
  </si>
  <si>
    <t>Q8NCC3</t>
  </si>
  <si>
    <t>phospholipase A2 group XV</t>
  </si>
  <si>
    <t>PLA2G15</t>
  </si>
  <si>
    <t>PAG15_HUMANPLA2G15</t>
  </si>
  <si>
    <t>Q8NCE2</t>
  </si>
  <si>
    <t>myotubularin related protein 14</t>
  </si>
  <si>
    <t>MTMR14</t>
  </si>
  <si>
    <t>MTMRE_HUMANMTMR14</t>
  </si>
  <si>
    <t>Q8NCF5</t>
  </si>
  <si>
    <t>nuclear factor of activated T cells 2 interacting protein</t>
  </si>
  <si>
    <t>NFATC2IP</t>
  </si>
  <si>
    <t>NF2IP_HUMANNFATC2IP</t>
  </si>
  <si>
    <t>Q8NCG7</t>
  </si>
  <si>
    <t>diacylglycerol lipase beta</t>
  </si>
  <si>
    <t>DAGLB</t>
  </si>
  <si>
    <t>DGLB_HUMANDAGLB</t>
  </si>
  <si>
    <t>Q8NCJ5</t>
  </si>
  <si>
    <t>SPRY domain containing 3</t>
  </si>
  <si>
    <t>SPRYD3</t>
  </si>
  <si>
    <t>SPRY3_HUMANSPRYD3</t>
  </si>
  <si>
    <t>Q8NCL4</t>
  </si>
  <si>
    <t>polypeptide N-acetylgalactosaminyltransferase 6</t>
  </si>
  <si>
    <t>GALNT6</t>
  </si>
  <si>
    <t>GALT6_HUMANGALNT6</t>
  </si>
  <si>
    <t>Q8NCM2</t>
  </si>
  <si>
    <t>potassium voltage-gated channel subfamily H member 5</t>
  </si>
  <si>
    <t>KCNH5</t>
  </si>
  <si>
    <t>KCNH5_HUMANKCNH5</t>
  </si>
  <si>
    <t>Q8NCN5</t>
  </si>
  <si>
    <t>pyruvate dehydrogenase phosphatase regulatory subunit</t>
  </si>
  <si>
    <t>PDPR</t>
  </si>
  <si>
    <t>PDPR_HUMANPDPR</t>
  </si>
  <si>
    <t>Q8NCS4</t>
  </si>
  <si>
    <t>transmembrane protein 35B</t>
  </si>
  <si>
    <t>TMEM35B</t>
  </si>
  <si>
    <t>TM35B_HUMANTMEM35B</t>
  </si>
  <si>
    <t>Q8NCU8</t>
  </si>
  <si>
    <t>MTLN</t>
  </si>
  <si>
    <t>MTLN_HUMANMTLN</t>
  </si>
  <si>
    <t>Q8NCW5</t>
  </si>
  <si>
    <t>NAD(P)HX epimerase</t>
  </si>
  <si>
    <t>NAXE</t>
  </si>
  <si>
    <t>NNRE_HUMANNAXE</t>
  </si>
  <si>
    <t>Q8ND04</t>
  </si>
  <si>
    <t>SMG8 nonsense mediated mRNA decay factor</t>
  </si>
  <si>
    <t>SMG8</t>
  </si>
  <si>
    <t>SMG8_HUMANSMG8</t>
  </si>
  <si>
    <t>Q8ND24</t>
  </si>
  <si>
    <t>ring finger protein 214</t>
  </si>
  <si>
    <t>RNF214</t>
  </si>
  <si>
    <t>RN214_HUMANRNF214</t>
  </si>
  <si>
    <t>Q8ND30</t>
  </si>
  <si>
    <t>PPFIA binding protein 2</t>
  </si>
  <si>
    <t>PPFIBP2</t>
  </si>
  <si>
    <t>LIPB2_HUMANPPFIBP2</t>
  </si>
  <si>
    <t>Q8ND56</t>
  </si>
  <si>
    <t>LSM14A mRNA processing body assembly factor</t>
  </si>
  <si>
    <t>LSM14A</t>
  </si>
  <si>
    <t>LS14A_HUMANLSM14A</t>
  </si>
  <si>
    <t>Q8ND61</t>
  </si>
  <si>
    <t>chromosome 3 open reading frame 20</t>
  </si>
  <si>
    <t>C3orf20</t>
  </si>
  <si>
    <t>CC020_HUMANC3orf20</t>
  </si>
  <si>
    <t>Q8ND71</t>
  </si>
  <si>
    <t>GTPase, IMAP family member 8</t>
  </si>
  <si>
    <t>GIMAP8</t>
  </si>
  <si>
    <t>GIMA8_HUMANGIMAP8</t>
  </si>
  <si>
    <t>Q8ND76</t>
  </si>
  <si>
    <t>cyclin Y</t>
  </si>
  <si>
    <t>CCNY</t>
  </si>
  <si>
    <t>CCNY_HUMANCCNY</t>
  </si>
  <si>
    <t>Q8ND82</t>
  </si>
  <si>
    <t>zinc finger protein 280C</t>
  </si>
  <si>
    <t>ZNF280C</t>
  </si>
  <si>
    <t>Z280C_HUMANZNF280C</t>
  </si>
  <si>
    <t>Q8ND94</t>
  </si>
  <si>
    <t>LRRN4 C-terminal like</t>
  </si>
  <si>
    <t>LRRN4CL</t>
  </si>
  <si>
    <t>LRN4L_HUMANLRRN4CL</t>
  </si>
  <si>
    <t>Q8NDA8</t>
  </si>
  <si>
    <t>maestro heat like repeat family member 1</t>
  </si>
  <si>
    <t>MROH1</t>
  </si>
  <si>
    <t>MROH1_HUMANMROH1</t>
  </si>
  <si>
    <t>Q8NDH3</t>
  </si>
  <si>
    <t>aminopeptidase like 1</t>
  </si>
  <si>
    <t>NPEPL1</t>
  </si>
  <si>
    <t>PEPL1_HUMANNPEPL1</t>
  </si>
  <si>
    <t>Q8NDX1</t>
  </si>
  <si>
    <t>pleckstrin and Sec7 domain containing 4</t>
  </si>
  <si>
    <t>PSD4</t>
  </si>
  <si>
    <t>PSD4_HUMANPSD4</t>
  </si>
  <si>
    <t>Q8NDX6</t>
  </si>
  <si>
    <t>zinc finger protein 740</t>
  </si>
  <si>
    <t>ZNF740</t>
  </si>
  <si>
    <t>ZN740_HUMANZNF740</t>
  </si>
  <si>
    <t>Q8NDZ4</t>
  </si>
  <si>
    <t>divergent protein kinase domain 2A</t>
  </si>
  <si>
    <t>DIPK2A</t>
  </si>
  <si>
    <t>DIK2A_HUMANDIPK2A</t>
  </si>
  <si>
    <t>Q8NE00</t>
  </si>
  <si>
    <t>transmembrane protein 104</t>
  </si>
  <si>
    <t>TMEM104</t>
  </si>
  <si>
    <t>TM104_HUMANTMEM104</t>
  </si>
  <si>
    <t>Q8NE01</t>
  </si>
  <si>
    <t>cyclin and CBS domain divalent metal cation transport mediator 3</t>
  </si>
  <si>
    <t>CNNM3</t>
  </si>
  <si>
    <t>CNNM3_HUMANCNNM3</t>
  </si>
  <si>
    <t>Q8NE09</t>
  </si>
  <si>
    <t>regulator of G protein signaling 22</t>
  </si>
  <si>
    <t>RGS22</t>
  </si>
  <si>
    <t>RGS22_HUMANRGS22</t>
  </si>
  <si>
    <t>Q8NE22</t>
  </si>
  <si>
    <t>SET domain containing 9</t>
  </si>
  <si>
    <t>SETD9</t>
  </si>
  <si>
    <t>SETD9_HUMANSETD9</t>
  </si>
  <si>
    <t>Q8NE62</t>
  </si>
  <si>
    <t>choline dehydrogenase</t>
  </si>
  <si>
    <t>CHDH</t>
  </si>
  <si>
    <t>CHDH_HUMANCHDH</t>
  </si>
  <si>
    <t>Q8NE71</t>
  </si>
  <si>
    <t>ATP binding cassette subfamily F member 1</t>
  </si>
  <si>
    <t>ABCF1</t>
  </si>
  <si>
    <t>ABCF1_HUMANABCF1</t>
  </si>
  <si>
    <t>Q8NE86</t>
  </si>
  <si>
    <t>mitochondrial calcium uniporter</t>
  </si>
  <si>
    <t>MCU</t>
  </si>
  <si>
    <t>MCU_HUMANMCU</t>
  </si>
  <si>
    <t>Q8NEB9</t>
  </si>
  <si>
    <t>phosphatidylinositol 3-kinase catalytic subunit type 3</t>
  </si>
  <si>
    <t>PIK3C3</t>
  </si>
  <si>
    <t>PK3C3_HUMANPIK3C3</t>
  </si>
  <si>
    <t>Q8NEJ9</t>
  </si>
  <si>
    <t>neuroguidin</t>
  </si>
  <si>
    <t>NGDN</t>
  </si>
  <si>
    <t>NGDN_HUMANNGDN</t>
  </si>
  <si>
    <t>Q8NEN9</t>
  </si>
  <si>
    <t>PDZ domain containing 8</t>
  </si>
  <si>
    <t>PDZD8</t>
  </si>
  <si>
    <t>PDZD8_HUMANPDZD8</t>
  </si>
  <si>
    <t>Q8NET5</t>
  </si>
  <si>
    <t>NFAT activating protein with ITAM motif 1</t>
  </si>
  <si>
    <t>NFAM1</t>
  </si>
  <si>
    <t>NFAM1_HUMANNFAM1</t>
  </si>
  <si>
    <t>Q8NET6</t>
  </si>
  <si>
    <t>carbohydrate sulfotransferase 13</t>
  </si>
  <si>
    <t>CHST13</t>
  </si>
  <si>
    <t>CHSTD_HUMANCHST13</t>
  </si>
  <si>
    <t>Q8NEU8</t>
  </si>
  <si>
    <t>adaptor protein, phosphotyrosine interacting with PH domain and leucine zipper 2</t>
  </si>
  <si>
    <t>APPL2</t>
  </si>
  <si>
    <t>DP13B_HUMANAPPL2</t>
  </si>
  <si>
    <t>Q8NEW0</t>
  </si>
  <si>
    <t>solute carrier family 30 member 7</t>
  </si>
  <si>
    <t>SLC30A7</t>
  </si>
  <si>
    <t>ZNT7_HUMANSLC30A7</t>
  </si>
  <si>
    <t>Q8NEY1</t>
  </si>
  <si>
    <t>neuron navigator 1</t>
  </si>
  <si>
    <t>NAV1</t>
  </si>
  <si>
    <t>NAV1_HUMANNAV1</t>
  </si>
  <si>
    <t>Q8NEY8</t>
  </si>
  <si>
    <t>periphilin 1</t>
  </si>
  <si>
    <t>PPHLN1</t>
  </si>
  <si>
    <t>PPHLN_HUMANPPHLN1</t>
  </si>
  <si>
    <t>Q8NEZ2</t>
  </si>
  <si>
    <t>VPS37A subunit of ESCRT-I</t>
  </si>
  <si>
    <t>VPS37A</t>
  </si>
  <si>
    <t>VP37A_HUMANVPS37A</t>
  </si>
  <si>
    <t>Q8NEZ3</t>
  </si>
  <si>
    <t>WD repeat domain 19</t>
  </si>
  <si>
    <t>WDR19</t>
  </si>
  <si>
    <t>WDR19_HUMANWDR19</t>
  </si>
  <si>
    <t>Q8NEZ5</t>
  </si>
  <si>
    <t>F-box protein 22</t>
  </si>
  <si>
    <t>FBXO22</t>
  </si>
  <si>
    <t>FBX22_HUMANFBXO22</t>
  </si>
  <si>
    <t>Q8NF37</t>
  </si>
  <si>
    <t>lysophosphatidylcholine acyltransferase 1</t>
  </si>
  <si>
    <t>LPCAT1</t>
  </si>
  <si>
    <t>PCAT1_HUMANLPCAT1</t>
  </si>
  <si>
    <t>Q8NF50</t>
  </si>
  <si>
    <t>dedicator of cytokinesis 8</t>
  </si>
  <si>
    <t>DOCK8</t>
  </si>
  <si>
    <t>DOCK8_HUMANDOCK8</t>
  </si>
  <si>
    <t>Q8NF64</t>
  </si>
  <si>
    <t>zinc finger MIZ-type containing 2</t>
  </si>
  <si>
    <t>ZMIZ2</t>
  </si>
  <si>
    <t>ZMIZ2_HUMAN;ZMIZ1_HUMANZMIZ2;ZMIZ1</t>
  </si>
  <si>
    <t>Q8NF86</t>
  </si>
  <si>
    <t>serine protease 33</t>
  </si>
  <si>
    <t>PRSS33</t>
  </si>
  <si>
    <t>PRS33_HUMANPRSS33</t>
  </si>
  <si>
    <t>Q8NF91</t>
  </si>
  <si>
    <t>spectrin repeat containing nuclear envelope protein 1</t>
  </si>
  <si>
    <t>SYNE1</t>
  </si>
  <si>
    <t>SYNE1_HUMANSYNE1</t>
  </si>
  <si>
    <t>Q8NFA0</t>
  </si>
  <si>
    <t>ubiquitin specific peptidase 32</t>
  </si>
  <si>
    <t>USP32</t>
  </si>
  <si>
    <t>UBP32_HUMANUSP32</t>
  </si>
  <si>
    <t>Q8NFC6</t>
  </si>
  <si>
    <t>biorientation of chromosomes in cell division 1 like 1</t>
  </si>
  <si>
    <t>BOD1L1</t>
  </si>
  <si>
    <t>BD1L1_HUMANBOD1L1</t>
  </si>
  <si>
    <t>Q8NFD4</t>
  </si>
  <si>
    <t>YI018</t>
  </si>
  <si>
    <t>YI018_HUMAN</t>
  </si>
  <si>
    <t>Q8NFF5</t>
  </si>
  <si>
    <t>flavin adenine dinucleotide synthetase 1</t>
  </si>
  <si>
    <t>FLAD1</t>
  </si>
  <si>
    <t>FAD1_HUMANFLAD1</t>
  </si>
  <si>
    <t>Q8NFG4</t>
  </si>
  <si>
    <t>folliculin</t>
  </si>
  <si>
    <t>FLCN</t>
  </si>
  <si>
    <t>FLCN_HUMANFLCN</t>
  </si>
  <si>
    <t>Q8NFH3</t>
  </si>
  <si>
    <t>nucleoporin 43</t>
  </si>
  <si>
    <t>NUP43</t>
  </si>
  <si>
    <t>NUP43_HUMANNUP43</t>
  </si>
  <si>
    <t>Q8NFH4</t>
  </si>
  <si>
    <t>nucleoporin 37</t>
  </si>
  <si>
    <t>NUP37</t>
  </si>
  <si>
    <t>NUP37_HUMANNUP37</t>
  </si>
  <si>
    <t>Q8NFH5</t>
  </si>
  <si>
    <t>nucleoporin 35</t>
  </si>
  <si>
    <t>NUP35</t>
  </si>
  <si>
    <t>NUP35_HUMANNUP35</t>
  </si>
  <si>
    <t>Q8NFH8</t>
  </si>
  <si>
    <t>RALBP1 associated Eps domain containing 2</t>
  </si>
  <si>
    <t>REPS2</t>
  </si>
  <si>
    <t>REPS2_HUMANREPS2</t>
  </si>
  <si>
    <t>Q8NFI3</t>
  </si>
  <si>
    <t>endo-beta-N-acetylglucosaminidase</t>
  </si>
  <si>
    <t>ENGASE</t>
  </si>
  <si>
    <t>ENASE_HUMANENGASE</t>
  </si>
  <si>
    <t>Q8NFQ8</t>
  </si>
  <si>
    <t>torsin 1A interacting protein 2</t>
  </si>
  <si>
    <t>TOR1AIP2</t>
  </si>
  <si>
    <t>TOIP2_HUMANTOR1AIP2</t>
  </si>
  <si>
    <t>Q8NFR7</t>
  </si>
  <si>
    <t>coiled-coil domain containing 148</t>
  </si>
  <si>
    <t>CCDC148</t>
  </si>
  <si>
    <t>CC148_HUMANCCDC148</t>
  </si>
  <si>
    <t>Q8NFU7</t>
  </si>
  <si>
    <t>tet methylcytosine dioxygenase 1</t>
  </si>
  <si>
    <t>TET1</t>
  </si>
  <si>
    <t>TET1_HUMANTET1</t>
  </si>
  <si>
    <t>Q8NFV4</t>
  </si>
  <si>
    <t>abhydrolase domain containing 11</t>
  </si>
  <si>
    <t>ABHD11</t>
  </si>
  <si>
    <t>ABHDB_HUMANABHD11</t>
  </si>
  <si>
    <t>Q8NFW8</t>
  </si>
  <si>
    <t>cytidine monophosphate N-acetylneuraminic acid synthetase</t>
  </si>
  <si>
    <t>CMAS</t>
  </si>
  <si>
    <t>NEUA_HUMANCMAS</t>
  </si>
  <si>
    <t>Q8NFX7</t>
  </si>
  <si>
    <t>syntaxin binding protein 6</t>
  </si>
  <si>
    <t>STXBP6</t>
  </si>
  <si>
    <t>STXB6_HUMANSTXBP6</t>
  </si>
  <si>
    <t>Q8NFY9</t>
  </si>
  <si>
    <t>kelch repeat and BTB domain containing 8</t>
  </si>
  <si>
    <t>KBTBD8</t>
  </si>
  <si>
    <t>KBTB8_HUMANKBTBD8</t>
  </si>
  <si>
    <t>Q8NFZ8</t>
  </si>
  <si>
    <t>cell adhesion molecule 4</t>
  </si>
  <si>
    <t>CADM4</t>
  </si>
  <si>
    <t>CADM4_HUMANCADM4</t>
  </si>
  <si>
    <t>Q8NG11</t>
  </si>
  <si>
    <t>tetraspanin 14</t>
  </si>
  <si>
    <t>TSPAN14</t>
  </si>
  <si>
    <t>TSN14_HUMANTSPAN14</t>
  </si>
  <si>
    <t>Q8NHG8</t>
  </si>
  <si>
    <t>zinc and ring finger 2</t>
  </si>
  <si>
    <t>ZNRF2</t>
  </si>
  <si>
    <t>ZNRF2_HUMANZNRF2</t>
  </si>
  <si>
    <t>Q8NHH9</t>
  </si>
  <si>
    <t>atlastin GTPase 2</t>
  </si>
  <si>
    <t>ATL2</t>
  </si>
  <si>
    <t>ATLA2_HUMANATL2</t>
  </si>
  <si>
    <t>Q8NHP6</t>
  </si>
  <si>
    <t>motile sperm domain containing 2</t>
  </si>
  <si>
    <t>MOSPD2</t>
  </si>
  <si>
    <t>MSPD2_HUMANMOSPD2</t>
  </si>
  <si>
    <t>Q8NHP8</t>
  </si>
  <si>
    <t>phospholipase B domain containing 2</t>
  </si>
  <si>
    <t>PLBD2</t>
  </si>
  <si>
    <t>PLBL2_HUMANPLBD2</t>
  </si>
  <si>
    <t>Q8NHS3</t>
  </si>
  <si>
    <t>major facilitator superfamily domain containing 8</t>
  </si>
  <si>
    <t>MFSD8</t>
  </si>
  <si>
    <t>MFSD8_HUMANMFSD8</t>
  </si>
  <si>
    <t>Q8NHU3</t>
  </si>
  <si>
    <t>sphingomyelin synthase 2</t>
  </si>
  <si>
    <t>SGMS2</t>
  </si>
  <si>
    <t>SMS2_HUMANSGMS2</t>
  </si>
  <si>
    <t>Q8NHU6</t>
  </si>
  <si>
    <t>tudor domain containing 7</t>
  </si>
  <si>
    <t>TDRD7</t>
  </si>
  <si>
    <t>TDRD7_HUMANTDRD7</t>
  </si>
  <si>
    <t>Q8NHW5</t>
  </si>
  <si>
    <t>RPLP0P6</t>
  </si>
  <si>
    <t>RLA0L_HUMANRPLP0P6</t>
  </si>
  <si>
    <t>Q8NI08</t>
  </si>
  <si>
    <t>nuclear receptor coactivator 7</t>
  </si>
  <si>
    <t>NCOA7</t>
  </si>
  <si>
    <t>NCOA7_HUMANNCOA7</t>
  </si>
  <si>
    <t>Q8NI27</t>
  </si>
  <si>
    <t>THO complex subunit 2</t>
  </si>
  <si>
    <t>THOC2</t>
  </si>
  <si>
    <t>THOC2_HUMANTHOC2</t>
  </si>
  <si>
    <t>Q8NI36</t>
  </si>
  <si>
    <t>WD repeat domain 36</t>
  </si>
  <si>
    <t>WDR36</t>
  </si>
  <si>
    <t>WDR36_HUMANWDR36</t>
  </si>
  <si>
    <t>Q8NI37</t>
  </si>
  <si>
    <t>protein phosphatase targeting COQ7</t>
  </si>
  <si>
    <t>PPTC7</t>
  </si>
  <si>
    <t>PPTC7_HUMANPPTC7</t>
  </si>
  <si>
    <t>Q8NI60</t>
  </si>
  <si>
    <t>coenzyme Q8A</t>
  </si>
  <si>
    <t>COQ8A</t>
  </si>
  <si>
    <t>COQ8A_HUMANCOQ8A</t>
  </si>
  <si>
    <t>Q8TAA3</t>
  </si>
  <si>
    <t>proteasome 20S subunit alpha 8</t>
  </si>
  <si>
    <t>PSMA8</t>
  </si>
  <si>
    <t>PSMA8_HUMANPSMA8</t>
  </si>
  <si>
    <t>Q8TAC9</t>
  </si>
  <si>
    <t>secretory carrier membrane protein 5</t>
  </si>
  <si>
    <t>SCAMP5</t>
  </si>
  <si>
    <t>SCAM5_HUMANSCAMP5</t>
  </si>
  <si>
    <t>Q8TAD4</t>
  </si>
  <si>
    <t>solute carrier family 30 member 5</t>
  </si>
  <si>
    <t>SLC30A5</t>
  </si>
  <si>
    <t>ZNT5_HUMANSLC30A5</t>
  </si>
  <si>
    <t>Q8TAD7</t>
  </si>
  <si>
    <t>chromosome 12 open reading frame 75</t>
  </si>
  <si>
    <t>C12orf75</t>
  </si>
  <si>
    <t>OCC1_HUMANOCC1</t>
  </si>
  <si>
    <t>Q8TAD8</t>
  </si>
  <si>
    <t>Smad nuclear interacting protein 1</t>
  </si>
  <si>
    <t>SNIP1</t>
  </si>
  <si>
    <t>SNIP1_HUMANSNIP1</t>
  </si>
  <si>
    <t>Q8TAE6</t>
  </si>
  <si>
    <t>protein phosphatase 1 regulatory inhibitor subunit 14C</t>
  </si>
  <si>
    <t>PPP1R14C</t>
  </si>
  <si>
    <t>PP14C_HUMANPPP1R14C</t>
  </si>
  <si>
    <t>Q8TAE8</t>
  </si>
  <si>
    <t>GADD45G interacting protein 1</t>
  </si>
  <si>
    <t>GADD45GIP1</t>
  </si>
  <si>
    <t>G45IP_HUMANGADD45GIP1</t>
  </si>
  <si>
    <t>Q8TAF3</t>
  </si>
  <si>
    <t>WD repeat domain 48</t>
  </si>
  <si>
    <t>WDR48</t>
  </si>
  <si>
    <t>WDR48_HUMANWDR48</t>
  </si>
  <si>
    <t>Q8TAG9</t>
  </si>
  <si>
    <t>exocyst complex component 6</t>
  </si>
  <si>
    <t>EXOC6</t>
  </si>
  <si>
    <t>EXOC6_HUMANEXOC6</t>
  </si>
  <si>
    <t>Q8TAQ2</t>
  </si>
  <si>
    <t>SWI/SNF related, matrix associated, actin dependent regulator of chromatin subfamily c member 2</t>
  </si>
  <si>
    <t>SMARCC2</t>
  </si>
  <si>
    <t>SMRC2_HUMANSMARCC2</t>
  </si>
  <si>
    <t>Q8TAT6</t>
  </si>
  <si>
    <t>NPL4 homolog, ubiquitin recognition factor</t>
  </si>
  <si>
    <t>NPLOC4</t>
  </si>
  <si>
    <t>NPL4_HUMANNPLOC4</t>
  </si>
  <si>
    <t>Q8TB03</t>
  </si>
  <si>
    <t>chromosome X open reading frame 38</t>
  </si>
  <si>
    <t>CXorf38</t>
  </si>
  <si>
    <t>CX038_HUMANCXorf38</t>
  </si>
  <si>
    <t>Q8TB22</t>
  </si>
  <si>
    <t>spermatogenesis associated 20</t>
  </si>
  <si>
    <t>SPATA20</t>
  </si>
  <si>
    <t>SPT20_HUMANSPATA20</t>
  </si>
  <si>
    <t>Q8TB24</t>
  </si>
  <si>
    <t>Ras and Rab interactor 3</t>
  </si>
  <si>
    <t>RIN3</t>
  </si>
  <si>
    <t>RIN3_HUMANRIN3</t>
  </si>
  <si>
    <t>Q8TB36</t>
  </si>
  <si>
    <t>ganglioside induced differentiation associated protein 1</t>
  </si>
  <si>
    <t>GDAP1</t>
  </si>
  <si>
    <t>GDAP1_HUMANGDAP1</t>
  </si>
  <si>
    <t>Q8TB37</t>
  </si>
  <si>
    <t>NUBP iron-sulfur cluster assembly factor, mitochondrial</t>
  </si>
  <si>
    <t>NUBPL</t>
  </si>
  <si>
    <t>NUBPL_HUMANNUBPL</t>
  </si>
  <si>
    <t>Q8TB40</t>
  </si>
  <si>
    <t>abhydrolase domain containing 4, N-acyl phospholipase B</t>
  </si>
  <si>
    <t>ABHD4</t>
  </si>
  <si>
    <t>ABHD4_HUMANABHD4</t>
  </si>
  <si>
    <t>Q8TB52</t>
  </si>
  <si>
    <t>F-box protein 30</t>
  </si>
  <si>
    <t>FBXO30</t>
  </si>
  <si>
    <t>FBX30_HUMANFBXO30</t>
  </si>
  <si>
    <t>Q8TB61</t>
  </si>
  <si>
    <t>solute carrier family 35 member B2</t>
  </si>
  <si>
    <t>SLC35B2</t>
  </si>
  <si>
    <t>S35B2_HUMANSLC35B2</t>
  </si>
  <si>
    <t>Q8TB72</t>
  </si>
  <si>
    <t>pumilio RNA binding family member 2</t>
  </si>
  <si>
    <t>PUM2</t>
  </si>
  <si>
    <t>PUM2_HUMANPUM2</t>
  </si>
  <si>
    <t>Q8TB92</t>
  </si>
  <si>
    <t>3-hydroxy-3-methylglutaryl-CoA lyase like 1</t>
  </si>
  <si>
    <t>HMGCLL1</t>
  </si>
  <si>
    <t>HMGC2_HUMANHMGCLL1</t>
  </si>
  <si>
    <t>Q8TB96</t>
  </si>
  <si>
    <t>integrin alpha FG-GAP repeat containing 1</t>
  </si>
  <si>
    <t>ITFG1</t>
  </si>
  <si>
    <t>TIP_HUMANITFG1</t>
  </si>
  <si>
    <t>Q8TBA6</t>
  </si>
  <si>
    <t>golgin A5</t>
  </si>
  <si>
    <t>GOLGA5</t>
  </si>
  <si>
    <t>GOGA5_HUMANGOLGA5</t>
  </si>
  <si>
    <t>Q8TBB5</t>
  </si>
  <si>
    <t>kelch domain containing 4</t>
  </si>
  <si>
    <t>KLHDC4</t>
  </si>
  <si>
    <t>KLDC4_HUMANKLHDC4</t>
  </si>
  <si>
    <t>Q8TBC3</t>
  </si>
  <si>
    <t>SH3KBP1 binding protein 1</t>
  </si>
  <si>
    <t>SHKBP1</t>
  </si>
  <si>
    <t>SHKB1_HUMANSHKBP1</t>
  </si>
  <si>
    <t>Q8TBC4</t>
  </si>
  <si>
    <t>ubiquitin like modifier activating enzyme 3</t>
  </si>
  <si>
    <t>UBA3</t>
  </si>
  <si>
    <t>UBA3_HUMANUBA3</t>
  </si>
  <si>
    <t>Q8TBF2</t>
  </si>
  <si>
    <t>peroxiredoxin like 2B</t>
  </si>
  <si>
    <t>PRXL2B</t>
  </si>
  <si>
    <t>PXL2B_HUMANPRXL2B</t>
  </si>
  <si>
    <t>Q8TBF4</t>
  </si>
  <si>
    <t>zinc finger CCHC-type and RNA binding motif containing 1</t>
  </si>
  <si>
    <t>ZCRB1</t>
  </si>
  <si>
    <t>ZCRB1_HUMANZCRB1</t>
  </si>
  <si>
    <t>Q8TBF5</t>
  </si>
  <si>
    <t>phosphatidylinositol glycan anchor biosynthesis class X</t>
  </si>
  <si>
    <t>PIGX</t>
  </si>
  <si>
    <t>PIGX_HUMANPIGX</t>
  </si>
  <si>
    <t>Q8TBM7</t>
  </si>
  <si>
    <t>transmembrane protein 254</t>
  </si>
  <si>
    <t>TMEM254</t>
  </si>
  <si>
    <t>TM254_HUMANTMEM254</t>
  </si>
  <si>
    <t>Q8TBM8</t>
  </si>
  <si>
    <t>DnaJ heat shock protein family (Hsp40) member B14</t>
  </si>
  <si>
    <t>DNAJB14</t>
  </si>
  <si>
    <t>DJB14_HUMANDNAJB14</t>
  </si>
  <si>
    <t>Q8TBN0</t>
  </si>
  <si>
    <t>RAB3A interacting protein like 1</t>
  </si>
  <si>
    <t>RAB3IL1</t>
  </si>
  <si>
    <t>R3GEF_HUMANRAB3IL1</t>
  </si>
  <si>
    <t>Q8TBP6</t>
  </si>
  <si>
    <t>solute carrier family 25 member 40</t>
  </si>
  <si>
    <t>SLC25A40</t>
  </si>
  <si>
    <t>S2540_HUMANSLC25A40</t>
  </si>
  <si>
    <t>Q8TBQ9</t>
  </si>
  <si>
    <t>transmembrane protein 167A</t>
  </si>
  <si>
    <t>TMEM167A</t>
  </si>
  <si>
    <t>KISHA_HUMANTMEM167A</t>
  </si>
  <si>
    <t>Q8TBX8</t>
  </si>
  <si>
    <t>phosphatidylinositol-5-phosphate 4-kinase type 2 gamma</t>
  </si>
  <si>
    <t>PIP4K2C</t>
  </si>
  <si>
    <t>PI42C_HUMANPIP4K2C</t>
  </si>
  <si>
    <t>Q8TBZ3</t>
  </si>
  <si>
    <t>WD repeat domain 20</t>
  </si>
  <si>
    <t>WDR20</t>
  </si>
  <si>
    <t>WDR20_HUMANWDR20</t>
  </si>
  <si>
    <t>Q8TC07</t>
  </si>
  <si>
    <t>TBC1 domain family member 15</t>
  </si>
  <si>
    <t>TBC1D15</t>
  </si>
  <si>
    <t>TBC15_HUMANTBC1D15</t>
  </si>
  <si>
    <t>Q8TC12</t>
  </si>
  <si>
    <t>retinol dehydrogenase 11</t>
  </si>
  <si>
    <t>RDH11</t>
  </si>
  <si>
    <t>RDH11_HUMANRDH11</t>
  </si>
  <si>
    <t>Q8TC20</t>
  </si>
  <si>
    <t>cancer antigen 1</t>
  </si>
  <si>
    <t>CAGE1</t>
  </si>
  <si>
    <t>CAGE1_HUMANCAGE1</t>
  </si>
  <si>
    <t>Q8TC26</t>
  </si>
  <si>
    <t>transmembrane protein 163</t>
  </si>
  <si>
    <t>TMEM163</t>
  </si>
  <si>
    <t>TM163_HUMANTMEM163</t>
  </si>
  <si>
    <t>Q8TCC3</t>
  </si>
  <si>
    <t>mitochondrial ribosomal protein L30</t>
  </si>
  <si>
    <t>MRPL30</t>
  </si>
  <si>
    <t>RM30_HUMANMRPL30</t>
  </si>
  <si>
    <t>Q8TCC7</t>
  </si>
  <si>
    <t>solute carrier family 22 member 8</t>
  </si>
  <si>
    <t>SLC22A8</t>
  </si>
  <si>
    <t>S22A8_HUMANSLC22A8</t>
  </si>
  <si>
    <t>Q8TCD1</t>
  </si>
  <si>
    <t>chromosome 18 open reading frame 32</t>
  </si>
  <si>
    <t>C18orf32</t>
  </si>
  <si>
    <t>CR032_HUMANC18orf32</t>
  </si>
  <si>
    <t>Q8TCD5</t>
  </si>
  <si>
    <t>5', 3'-nucleotidase, cytosolic</t>
  </si>
  <si>
    <t>NT5C</t>
  </si>
  <si>
    <t>NT5C_HUMANNT5C</t>
  </si>
  <si>
    <t>Q8TCG2</t>
  </si>
  <si>
    <t>phosphatidylinositol 4-kinase type 2 beta</t>
  </si>
  <si>
    <t>PI4K2B</t>
  </si>
  <si>
    <t>P4K2B_HUMANPI4K2B</t>
  </si>
  <si>
    <t>Q8TCJ2</t>
  </si>
  <si>
    <t>STT3 oligosaccharyltransferase complex catalytic subunit B</t>
  </si>
  <si>
    <t>STT3B</t>
  </si>
  <si>
    <t>STT3B_HUMANSTT3B</t>
  </si>
  <si>
    <t>Q8TCQ1</t>
  </si>
  <si>
    <t>membrane associated ring-CH-type finger 1</t>
  </si>
  <si>
    <t>MARCHF1</t>
  </si>
  <si>
    <t>MARH1_HUMANMARCHF1</t>
  </si>
  <si>
    <t>Q8TCS8</t>
  </si>
  <si>
    <t>polyribonucleotide nucleotidyltransferase 1</t>
  </si>
  <si>
    <t>PNPT1</t>
  </si>
  <si>
    <t>PNPT1_HUMANPNPT1</t>
  </si>
  <si>
    <t>Q8TCT8</t>
  </si>
  <si>
    <t>signal peptide peptidase like 2A</t>
  </si>
  <si>
    <t>SPPL2A</t>
  </si>
  <si>
    <t>SPP2A_HUMANSPPL2A</t>
  </si>
  <si>
    <t>Q8TCT9</t>
  </si>
  <si>
    <t>histocompatibility minor 13</t>
  </si>
  <si>
    <t>HM13</t>
  </si>
  <si>
    <t>HM13_HUMANHM13</t>
  </si>
  <si>
    <t>Q8TCU6</t>
  </si>
  <si>
    <t>phosphatidylinositol-3,4,5-trisphosphate dependent Rac exchange factor 1</t>
  </si>
  <si>
    <t>PREX1</t>
  </si>
  <si>
    <t>PREX1_HUMANPREX1</t>
  </si>
  <si>
    <t>Q8TCZ2</t>
  </si>
  <si>
    <t>CD99 molecule like 2</t>
  </si>
  <si>
    <t>CD99L2</t>
  </si>
  <si>
    <t>C99L2_HUMANCD99L2</t>
  </si>
  <si>
    <t>Q8TD16</t>
  </si>
  <si>
    <t>BICD cargo adaptor 2</t>
  </si>
  <si>
    <t>BICD2</t>
  </si>
  <si>
    <t>BICD2_HUMANBICD2</t>
  </si>
  <si>
    <t>Q8TD19</t>
  </si>
  <si>
    <t>NIMA related kinase 9</t>
  </si>
  <si>
    <t>NEK9</t>
  </si>
  <si>
    <t>NEK9_HUMANNEK9</t>
  </si>
  <si>
    <t>Q8TD22</t>
  </si>
  <si>
    <t>sideroflexin 5</t>
  </si>
  <si>
    <t>SFXN5</t>
  </si>
  <si>
    <t>SFXN5_HUMANSFXN5</t>
  </si>
  <si>
    <t>Q8TD30</t>
  </si>
  <si>
    <t>glutamic--pyruvic transaminase 2</t>
  </si>
  <si>
    <t>GPT2</t>
  </si>
  <si>
    <t>ALAT2_HUMANGPT2</t>
  </si>
  <si>
    <t>Q8TD43</t>
  </si>
  <si>
    <t>transient receptor potential cation channel subfamily M member 4</t>
  </si>
  <si>
    <t>TRPM4</t>
  </si>
  <si>
    <t>TRPM4_HUMANTRPM4</t>
  </si>
  <si>
    <t>Q8TD46</t>
  </si>
  <si>
    <t>CD200 receptor 1</t>
  </si>
  <si>
    <t>CD200R1</t>
  </si>
  <si>
    <t>MO2R1_HUMANCD200R1</t>
  </si>
  <si>
    <t>Q8TD55</t>
  </si>
  <si>
    <t>pleckstrin homology domain containing O2</t>
  </si>
  <si>
    <t>PLEKHO2</t>
  </si>
  <si>
    <t>PKHO2_HUMANPLEKHO2</t>
  </si>
  <si>
    <t>Q8TDB6</t>
  </si>
  <si>
    <t>deltex E3 ubiquitin ligase 3L</t>
  </si>
  <si>
    <t>DTX3L</t>
  </si>
  <si>
    <t>DTX3L_HUMANDTX3L</t>
  </si>
  <si>
    <t>Q8TDC3</t>
  </si>
  <si>
    <t>BR serine/threonine kinase 1</t>
  </si>
  <si>
    <t>BRSK1</t>
  </si>
  <si>
    <t>BRSK1_HUMANBRSK1</t>
  </si>
  <si>
    <t>Q8TDD1</t>
  </si>
  <si>
    <t>DEAD-box helicase 54</t>
  </si>
  <si>
    <t>DDX54</t>
  </si>
  <si>
    <t>DDX54_HUMANDDX54</t>
  </si>
  <si>
    <t>Q8TDH9</t>
  </si>
  <si>
    <t>biogenesis of lysosomal organelles complex 1 subunit 5</t>
  </si>
  <si>
    <t>BLOC1S5</t>
  </si>
  <si>
    <t>BL1S5_HUMANBLOC1S5</t>
  </si>
  <si>
    <t>Q8TDJ6</t>
  </si>
  <si>
    <t>Dmx like 2</t>
  </si>
  <si>
    <t>DMXL2</t>
  </si>
  <si>
    <t>DMXL2_HUMANDMXL2</t>
  </si>
  <si>
    <t>Q8TDN6</t>
  </si>
  <si>
    <t>biogenesis of ribosomes BRX1</t>
  </si>
  <si>
    <t>BRIX1</t>
  </si>
  <si>
    <t>BRX1_HUMANBRIX1</t>
  </si>
  <si>
    <t>Q8TDQ0</t>
  </si>
  <si>
    <t>hepatitis A virus cellular receptor 2</t>
  </si>
  <si>
    <t>HAVCR2</t>
  </si>
  <si>
    <t>HAVR2_HUMANHAVCR2</t>
  </si>
  <si>
    <t>Q8TDQ1</t>
  </si>
  <si>
    <t>CD300 molecule like family member f</t>
  </si>
  <si>
    <t>CD300LF</t>
  </si>
  <si>
    <t>CLM1_HUMANCD300LF</t>
  </si>
  <si>
    <t>Q8TDQ7</t>
  </si>
  <si>
    <t>glucosamine-6-phosphate deaminase 2</t>
  </si>
  <si>
    <t>GNPDA2</t>
  </si>
  <si>
    <t>GNPI2_HUMANGNPDA2</t>
  </si>
  <si>
    <t>Q8TDW0</t>
  </si>
  <si>
    <t>leucine rich repeat containing 8 VRAC subunit C</t>
  </si>
  <si>
    <t>LRRC8C</t>
  </si>
  <si>
    <t>LRC8C_HUMANLRRC8C</t>
  </si>
  <si>
    <t>Q8TDW4</t>
  </si>
  <si>
    <t>suppression of tumorigenicity 7 like</t>
  </si>
  <si>
    <t>ST7L</t>
  </si>
  <si>
    <t>ST7L_HUMAN;ST7_HUMANST7L;ST7</t>
  </si>
  <si>
    <t>Q8TDX7</t>
  </si>
  <si>
    <t>NIMA related kinase 7</t>
  </si>
  <si>
    <t>NEK7</t>
  </si>
  <si>
    <t>NEK7_HUMANNEK7</t>
  </si>
  <si>
    <t>Q8TDZ2</t>
  </si>
  <si>
    <t>microtubule associated monooxygenase, calponin and LIM domain containing 1</t>
  </si>
  <si>
    <t>MICAL1</t>
  </si>
  <si>
    <t>MICA1_HUMANMICAL1</t>
  </si>
  <si>
    <t>Q8TE04</t>
  </si>
  <si>
    <t>pantothenate kinase 1</t>
  </si>
  <si>
    <t>PANK1</t>
  </si>
  <si>
    <t>PANK1_HUMANPANK1</t>
  </si>
  <si>
    <t>Q8TE69</t>
  </si>
  <si>
    <t>endothelium and lymphocyte associated ASCH domain 1</t>
  </si>
  <si>
    <t>EOLA1</t>
  </si>
  <si>
    <t>EOLA1_HUMAN;EOLA2_HUMANEOLA1;EOLA2</t>
  </si>
  <si>
    <t>Q8TE77</t>
  </si>
  <si>
    <t>slingshot protein phosphatase 3</t>
  </si>
  <si>
    <t>SSH3</t>
  </si>
  <si>
    <t>SSH3_HUMANSSH3</t>
  </si>
  <si>
    <t>Q8TE82</t>
  </si>
  <si>
    <t>SH3 domain and tetratricopeptide repeats 1</t>
  </si>
  <si>
    <t>SH3TC1</t>
  </si>
  <si>
    <t>S3TC1_HUMANSH3TC1</t>
  </si>
  <si>
    <t>Q8TEA7</t>
  </si>
  <si>
    <t>TBC1 domain containing kinase</t>
  </si>
  <si>
    <t>TBCK</t>
  </si>
  <si>
    <t>TBCK_HUMANTBCK</t>
  </si>
  <si>
    <t>Q8TEA8</t>
  </si>
  <si>
    <t>D-aminoacyl-tRNA deacylase 1</t>
  </si>
  <si>
    <t>DTD1</t>
  </si>
  <si>
    <t>DTD1_HUMANDTD1</t>
  </si>
  <si>
    <t>Q8TEB1</t>
  </si>
  <si>
    <t>DDB1 and CUL4 associated factor 11</t>
  </si>
  <si>
    <t>DCAF11</t>
  </si>
  <si>
    <t>DCA11_HUMANDCAF11</t>
  </si>
  <si>
    <t>Q8TEB9</t>
  </si>
  <si>
    <t>rhomboid domain containing 1</t>
  </si>
  <si>
    <t>RHBDD1</t>
  </si>
  <si>
    <t>RHBL4_HUMANRHBDD1</t>
  </si>
  <si>
    <t>Q8TED0</t>
  </si>
  <si>
    <t>UTP15 small subunit processome component</t>
  </si>
  <si>
    <t>UTP15</t>
  </si>
  <si>
    <t>UTP15_HUMANUTP15</t>
  </si>
  <si>
    <t>Q8TED1</t>
  </si>
  <si>
    <t>glutathione peroxidase 8 (putative)</t>
  </si>
  <si>
    <t>GPX8</t>
  </si>
  <si>
    <t>GPX8_HUMANGPX8</t>
  </si>
  <si>
    <t>Q8TED4</t>
  </si>
  <si>
    <t>solute carrier family 37 member 2</t>
  </si>
  <si>
    <t>SLC37A2</t>
  </si>
  <si>
    <t>G6PT3_HUMANSLC37A2</t>
  </si>
  <si>
    <t>Q8TEL6</t>
  </si>
  <si>
    <t>transient receptor potential cation channel subfamily C member 4 associated protein</t>
  </si>
  <si>
    <t>TRPC4AP</t>
  </si>
  <si>
    <t>TP4AP_HUMANTRPC4AP</t>
  </si>
  <si>
    <t>Q8TEM1</t>
  </si>
  <si>
    <t>nucleoporin 210</t>
  </si>
  <si>
    <t>NUP210</t>
  </si>
  <si>
    <t>PO210_HUMANNUP210</t>
  </si>
  <si>
    <t>Q8TEQ6</t>
  </si>
  <si>
    <t>gem nuclear organelle associated protein 5</t>
  </si>
  <si>
    <t>GEMIN5</t>
  </si>
  <si>
    <t>GEMI5_HUMANGEMIN5</t>
  </si>
  <si>
    <t>Q8TEQ8</t>
  </si>
  <si>
    <t>phosphatidylinositol glycan anchor biosynthesis class O</t>
  </si>
  <si>
    <t>PIGO</t>
  </si>
  <si>
    <t>PIGO_HUMANPIGO</t>
  </si>
  <si>
    <t>Q8TER5</t>
  </si>
  <si>
    <t>Rho guanine nucleotide exchange factor 40</t>
  </si>
  <si>
    <t>ARHGEF40</t>
  </si>
  <si>
    <t>ARH40_HUMANARHGEF40</t>
  </si>
  <si>
    <t>Q8TET4</t>
  </si>
  <si>
    <t>glucosidase alpha, neutral C</t>
  </si>
  <si>
    <t>GANC</t>
  </si>
  <si>
    <t>GANC_HUMANGANC</t>
  </si>
  <si>
    <t>Q8TEU7</t>
  </si>
  <si>
    <t>Rap guanine nucleotide exchange factor 6</t>
  </si>
  <si>
    <t>RAPGEF6</t>
  </si>
  <si>
    <t>RPGF6_HUMANRAPGEF6</t>
  </si>
  <si>
    <t>Q8TEV9</t>
  </si>
  <si>
    <t>SMCR8-C9orf72 complex subunit</t>
  </si>
  <si>
    <t>SMCR8</t>
  </si>
  <si>
    <t>SMCR8_HUMANSMCR8</t>
  </si>
  <si>
    <t>Q8TEX9</t>
  </si>
  <si>
    <t>importin 4</t>
  </si>
  <si>
    <t>IPO4</t>
  </si>
  <si>
    <t>IPO4_HUMANIPO4</t>
  </si>
  <si>
    <t>Q8TEY7</t>
  </si>
  <si>
    <t>ubiquitin specific peptidase 33</t>
  </si>
  <si>
    <t>USP33</t>
  </si>
  <si>
    <t>UBP33_HUMANUSP33</t>
  </si>
  <si>
    <t>Q8TF01</t>
  </si>
  <si>
    <t>PNN interacting serine and arginine rich protein</t>
  </si>
  <si>
    <t>PNISR</t>
  </si>
  <si>
    <t>PNISR_HUMANPNISR</t>
  </si>
  <si>
    <t>Q8TF05</t>
  </si>
  <si>
    <t>protein phosphatase 4 regulatory subunit 1</t>
  </si>
  <si>
    <t>PPP4R1</t>
  </si>
  <si>
    <t>PP4R1_HUMANPPP4R1</t>
  </si>
  <si>
    <t>Q8TF42</t>
  </si>
  <si>
    <t>ubiquitin associated and SH3 domain containing B</t>
  </si>
  <si>
    <t>UBASH3B</t>
  </si>
  <si>
    <t>UBS3B_HUMANUBASH3B</t>
  </si>
  <si>
    <t>Q8TF62</t>
  </si>
  <si>
    <t>ATPase phospholipid transporting 8B4 (putative)</t>
  </si>
  <si>
    <t>ATP8B4</t>
  </si>
  <si>
    <t>AT8B4_HUMANATP8B4</t>
  </si>
  <si>
    <t>Q8TF68</t>
  </si>
  <si>
    <t>zinc finger protein 384</t>
  </si>
  <si>
    <t>ZNF384</t>
  </si>
  <si>
    <t>ZN384_HUMANZNF384</t>
  </si>
  <si>
    <t>Q8WTS6</t>
  </si>
  <si>
    <t>SET domain containing 7, histone lysine methyltransferase</t>
  </si>
  <si>
    <t>SETD7</t>
  </si>
  <si>
    <t>SETD7_HUMANSETD7</t>
  </si>
  <si>
    <t>Q8WTT2</t>
  </si>
  <si>
    <t>NOC3 like DNA replication regulator</t>
  </si>
  <si>
    <t>NOC3L</t>
  </si>
  <si>
    <t>NOC3L_HUMANNOC3L</t>
  </si>
  <si>
    <t>Q8WTV0</t>
  </si>
  <si>
    <t>scavenger receptor class B member 1</t>
  </si>
  <si>
    <t>SCARB1</t>
  </si>
  <si>
    <t>SCRB1_HUMANSCARB1</t>
  </si>
  <si>
    <t>Q8WTW3</t>
  </si>
  <si>
    <t>component of oligomeric golgi complex 1</t>
  </si>
  <si>
    <t>COG1</t>
  </si>
  <si>
    <t>COG1_HUMANCOG1</t>
  </si>
  <si>
    <t>Q8WU67</t>
  </si>
  <si>
    <t>abhydrolase domain containing 3, phospholipase</t>
  </si>
  <si>
    <t>ABHD3</t>
  </si>
  <si>
    <t>ABHD3_HUMANABHD3</t>
  </si>
  <si>
    <t>Q8WU76</t>
  </si>
  <si>
    <t>sec1 family domain containing 2</t>
  </si>
  <si>
    <t>SCFD2</t>
  </si>
  <si>
    <t>SCFD2_HUMANSCFD2</t>
  </si>
  <si>
    <t>Q8WU79</t>
  </si>
  <si>
    <t>small ArfGAP2</t>
  </si>
  <si>
    <t>SMAP2</t>
  </si>
  <si>
    <t>SMAP2_HUMANSMAP2</t>
  </si>
  <si>
    <t>Q8WU90</t>
  </si>
  <si>
    <t>zinc finger CCCH-type containing 15</t>
  </si>
  <si>
    <t>ZC3H15</t>
  </si>
  <si>
    <t>ZC3HF_HUMANZC3H15</t>
  </si>
  <si>
    <t>Q8WUA2</t>
  </si>
  <si>
    <t>peptidylprolyl isomerase like 4</t>
  </si>
  <si>
    <t>PPIL4</t>
  </si>
  <si>
    <t>PPIL4_HUMANPPIL4</t>
  </si>
  <si>
    <t>Q8WUA4</t>
  </si>
  <si>
    <t>general transcription factor IIIC subunit 2</t>
  </si>
  <si>
    <t>GTF3C2</t>
  </si>
  <si>
    <t>TF3C2_HUMANGTF3C2</t>
  </si>
  <si>
    <t>Q8WUA7</t>
  </si>
  <si>
    <t>TBC1 domain family member 22A</t>
  </si>
  <si>
    <t>TBC1D22A</t>
  </si>
  <si>
    <t>TB22A_HUMANTBC1D22A</t>
  </si>
  <si>
    <t>Q8WUD1</t>
  </si>
  <si>
    <t>RAB2B, member RAS oncogene family</t>
  </si>
  <si>
    <t>RAB2B</t>
  </si>
  <si>
    <t>RAB2B_HUMANRAB2B</t>
  </si>
  <si>
    <t>Q8WUD6</t>
  </si>
  <si>
    <t>choline phosphotransferase 1</t>
  </si>
  <si>
    <t>CHPT1</t>
  </si>
  <si>
    <t>CHPT1_HUMANCHPT1</t>
  </si>
  <si>
    <t>Q8WUH1</t>
  </si>
  <si>
    <t>churchill domain containing 1</t>
  </si>
  <si>
    <t>CHURC1</t>
  </si>
  <si>
    <t>CHUR_HUMANCHURC1</t>
  </si>
  <si>
    <t>Q8WUH2</t>
  </si>
  <si>
    <t>transforming growth factor beta receptor associated protein 1</t>
  </si>
  <si>
    <t>TGFBRAP1</t>
  </si>
  <si>
    <t>TGFA1_HUMANTGFBRAP1</t>
  </si>
  <si>
    <t>Q8WUK0</t>
  </si>
  <si>
    <t>protein tyrosine phosphatase mitochondrial 1</t>
  </si>
  <si>
    <t>PTPMT1</t>
  </si>
  <si>
    <t>PTPM1_HUMANPTPMT1</t>
  </si>
  <si>
    <t>Q8WUM0</t>
  </si>
  <si>
    <t>nucleoporin 133</t>
  </si>
  <si>
    <t>NUP133</t>
  </si>
  <si>
    <t>NU133_HUMANNUP133</t>
  </si>
  <si>
    <t>Q8WUM4</t>
  </si>
  <si>
    <t>programmed cell death 6 interacting protein</t>
  </si>
  <si>
    <t>PDCD6IP</t>
  </si>
  <si>
    <t>PDC6I_HUMANPDCD6IP</t>
  </si>
  <si>
    <t>Q8WUN7</t>
  </si>
  <si>
    <t>ubiquitin domain containing 2</t>
  </si>
  <si>
    <t>UBTD2</t>
  </si>
  <si>
    <t>UBTD2_HUMAN;UBTD1_HUMANUBTD2;UBTD1</t>
  </si>
  <si>
    <t>Q8WUQ7</t>
  </si>
  <si>
    <t>cactin, spliceosome C complex subunit</t>
  </si>
  <si>
    <t>CACTIN</t>
  </si>
  <si>
    <t>CATIN_HUMANCACTIN</t>
  </si>
  <si>
    <t>Q8WUR7</t>
  </si>
  <si>
    <t>chromosome 15 open reading frame 40</t>
  </si>
  <si>
    <t>C15orf40</t>
  </si>
  <si>
    <t>CO040_HUMANC15orf40</t>
  </si>
  <si>
    <t>Q8WUX9</t>
  </si>
  <si>
    <t>charged multivesicular body protein 7</t>
  </si>
  <si>
    <t>CHMP7</t>
  </si>
  <si>
    <t>CHMP7_HUMANCHMP7</t>
  </si>
  <si>
    <t>Q8WUY1</t>
  </si>
  <si>
    <t>thioesterase superfamily member 6</t>
  </si>
  <si>
    <t>THEM6</t>
  </si>
  <si>
    <t>THEM6_HUMANTHEM6</t>
  </si>
  <si>
    <t>Q8WUY8</t>
  </si>
  <si>
    <t>N-acetyltransferase 14 (putative)</t>
  </si>
  <si>
    <t>NAT14</t>
  </si>
  <si>
    <t>NAT14_HUMANNAT14</t>
  </si>
  <si>
    <t>Q8WUZ0</t>
  </si>
  <si>
    <t>BAF chromatin remodeling complex subunit BCL7C</t>
  </si>
  <si>
    <t>BCL7C</t>
  </si>
  <si>
    <t>BCL7C_HUMANBCL7C</t>
  </si>
  <si>
    <t>Q8WV19</t>
  </si>
  <si>
    <t>SFT2 domain containing 1</t>
  </si>
  <si>
    <t>SFT2D1</t>
  </si>
  <si>
    <t>SFT2A_HUMANSFT2D1</t>
  </si>
  <si>
    <t>Q8WV28</t>
  </si>
  <si>
    <t>B cell linker</t>
  </si>
  <si>
    <t>BLNK</t>
  </si>
  <si>
    <t>BLNK_HUMANBLNK</t>
  </si>
  <si>
    <t>Q8WV74</t>
  </si>
  <si>
    <t>nudix hydrolase 8</t>
  </si>
  <si>
    <t>NUDT8</t>
  </si>
  <si>
    <t>NUDT8_HUMANNUDT8</t>
  </si>
  <si>
    <t>Q8WV92</t>
  </si>
  <si>
    <t>microtubule interacting and trafficking domain containing 1</t>
  </si>
  <si>
    <t>MITD1</t>
  </si>
  <si>
    <t>MITD1_HUMANMITD1</t>
  </si>
  <si>
    <t>Q8WV93</t>
  </si>
  <si>
    <t>AFG1 like ATPase</t>
  </si>
  <si>
    <t>AFG1L</t>
  </si>
  <si>
    <t>AFG1L_HUMANAFG1L</t>
  </si>
  <si>
    <t>Q8WVC0</t>
  </si>
  <si>
    <t>LEO1 homolog, Paf1/RNA polymerase II complex component</t>
  </si>
  <si>
    <t>LEO1</t>
  </si>
  <si>
    <t>LEO1_HUMANLEO1</t>
  </si>
  <si>
    <t>Q8WVC6</t>
  </si>
  <si>
    <t>dephospho-CoA kinase domain containing</t>
  </si>
  <si>
    <t>DCAKD</t>
  </si>
  <si>
    <t>DCAKD_HUMANDCAKD</t>
  </si>
  <si>
    <t>Q8WVI0</t>
  </si>
  <si>
    <t>ubiquinol-cytochrome c reductase complex assembly factor 5</t>
  </si>
  <si>
    <t>UQCC5</t>
  </si>
  <si>
    <t>SMIM4_HUMANSMIM4</t>
  </si>
  <si>
    <t>Q8WVJ2</t>
  </si>
  <si>
    <t>NudC domain containing 2</t>
  </si>
  <si>
    <t>NUDCD2</t>
  </si>
  <si>
    <t>NUDC2_HUMANNUDCD2</t>
  </si>
  <si>
    <t>Q8WVK2</t>
  </si>
  <si>
    <t>small nuclear ribonucleoprotein U4/U6.U5 subunit 27</t>
  </si>
  <si>
    <t>SNRNP27</t>
  </si>
  <si>
    <t>SNR27_HUMANSNRNP27</t>
  </si>
  <si>
    <t>Q8WVL7</t>
  </si>
  <si>
    <t>ankyrin repeat domain 49</t>
  </si>
  <si>
    <t>ANKRD49</t>
  </si>
  <si>
    <t>ANR49_HUMANANKRD49</t>
  </si>
  <si>
    <t>Q8WVM0</t>
  </si>
  <si>
    <t>transcription factor B1, mitochondrial</t>
  </si>
  <si>
    <t>TFB1M</t>
  </si>
  <si>
    <t>TFB1M_HUMANTFB1M</t>
  </si>
  <si>
    <t>Q8WVM7</t>
  </si>
  <si>
    <t>STAG1 cohesin complex component</t>
  </si>
  <si>
    <t>STAG1</t>
  </si>
  <si>
    <t>STAG1_HUMANSTAG1</t>
  </si>
  <si>
    <t>Q8WVM8</t>
  </si>
  <si>
    <t>sec1 family domain containing 1</t>
  </si>
  <si>
    <t>SCFD1</t>
  </si>
  <si>
    <t>SCFD1_HUMANSCFD1</t>
  </si>
  <si>
    <t>Q8WVP7</t>
  </si>
  <si>
    <t>limb development membrane protein 1</t>
  </si>
  <si>
    <t>LMBR1</t>
  </si>
  <si>
    <t>LMBR1_HUMANLMBR1</t>
  </si>
  <si>
    <t>Q8WVQ1</t>
  </si>
  <si>
    <t>calcium activated nucleotidase 1</t>
  </si>
  <si>
    <t>CANT1</t>
  </si>
  <si>
    <t>CANT1_HUMANCANT1</t>
  </si>
  <si>
    <t>Q8WVR3</t>
  </si>
  <si>
    <t>trafficking protein particle complex subunit 14</t>
  </si>
  <si>
    <t>TRAPPC14</t>
  </si>
  <si>
    <t>TPC14_HUMANTRAPPC14</t>
  </si>
  <si>
    <t>Q8WVT3</t>
  </si>
  <si>
    <t>trafficking protein particle complex subunit 12</t>
  </si>
  <si>
    <t>TRAPPC12</t>
  </si>
  <si>
    <t>TPC12_HUMANTRAPPC12</t>
  </si>
  <si>
    <t>Q8WVV4</t>
  </si>
  <si>
    <t>POF1B actin binding protein</t>
  </si>
  <si>
    <t>POF1B</t>
  </si>
  <si>
    <t>POF1B_HUMANPOF1B</t>
  </si>
  <si>
    <t>Q8WVV9</t>
  </si>
  <si>
    <t>heterogeneous nuclear ribonucleoprotein L like</t>
  </si>
  <si>
    <t>HNRNPLL</t>
  </si>
  <si>
    <t>HNRLL_HUMANHNRNPLL</t>
  </si>
  <si>
    <t>Q8WVX9</t>
  </si>
  <si>
    <t>fatty acyl-CoA reductase 1</t>
  </si>
  <si>
    <t>FAR1</t>
  </si>
  <si>
    <t>FACR1_HUMANFAR1</t>
  </si>
  <si>
    <t>Q8WVY7</t>
  </si>
  <si>
    <t>ubiquitin like domain containing CTD phosphatase 1</t>
  </si>
  <si>
    <t>UBLCP1</t>
  </si>
  <si>
    <t>UBCP1_HUMANUBLCP1</t>
  </si>
  <si>
    <t>Q8WW12</t>
  </si>
  <si>
    <t>PEST proteolytic signal containing nuclear protein</t>
  </si>
  <si>
    <t>PCNP</t>
  </si>
  <si>
    <t>PCNP_HUMANPCNP</t>
  </si>
  <si>
    <t>Q8WW43</t>
  </si>
  <si>
    <t>aph-1 homolog B, gamma-secretase subunit</t>
  </si>
  <si>
    <t>APH1B</t>
  </si>
  <si>
    <t>APH1B_HUMANAPH1B</t>
  </si>
  <si>
    <t>Q8WW59</t>
  </si>
  <si>
    <t>SPRY domain containing 4</t>
  </si>
  <si>
    <t>SPRYD4</t>
  </si>
  <si>
    <t>SPRY4_HUMANSPRYD4</t>
  </si>
  <si>
    <t>Q8WWB7</t>
  </si>
  <si>
    <t>glycosylated lysosomal membrane protein</t>
  </si>
  <si>
    <t>GLMP</t>
  </si>
  <si>
    <t>GLMP_HUMANGLMP</t>
  </si>
  <si>
    <t>Q8WWC4</t>
  </si>
  <si>
    <t>matrix AAA peptidase interacting protein 1</t>
  </si>
  <si>
    <t>MAIP1</t>
  </si>
  <si>
    <t>MAIP1_HUMANMAIP1</t>
  </si>
  <si>
    <t>Q8WWI1</t>
  </si>
  <si>
    <t>LIM domain 7</t>
  </si>
  <si>
    <t>LMO7</t>
  </si>
  <si>
    <t>LMO7_HUMANLMO7</t>
  </si>
  <si>
    <t>Q8WWI5</t>
  </si>
  <si>
    <t>solute carrier family 44 member 1</t>
  </si>
  <si>
    <t>SLC44A1</t>
  </si>
  <si>
    <t>CTL1_HUMANSLC44A1</t>
  </si>
  <si>
    <t>Q8WWM7</t>
  </si>
  <si>
    <t>ataxin 2 like</t>
  </si>
  <si>
    <t>ATXN2L</t>
  </si>
  <si>
    <t>ATX2L_HUMANATXN2L</t>
  </si>
  <si>
    <t>Q8WWM9</t>
  </si>
  <si>
    <t>cytoglobin</t>
  </si>
  <si>
    <t>CYGB</t>
  </si>
  <si>
    <t>CYGB_HUMANCYGB</t>
  </si>
  <si>
    <t>Q8WWN8</t>
  </si>
  <si>
    <t>ArfGAP with RhoGAP domain, ankyrin repeat and PH domain 3</t>
  </si>
  <si>
    <t>ARAP3</t>
  </si>
  <si>
    <t>ARAP3_HUMANARAP3</t>
  </si>
  <si>
    <t>Q8WWP7</t>
  </si>
  <si>
    <t>GTPase, IMAP family member 1</t>
  </si>
  <si>
    <t>GIMAP1</t>
  </si>
  <si>
    <t>GIMA1_HUMANGIMAP1</t>
  </si>
  <si>
    <t>Q8WWQ0</t>
  </si>
  <si>
    <t>pleckstrin homology domain interacting protein</t>
  </si>
  <si>
    <t>PHIP</t>
  </si>
  <si>
    <t>PHIP_HUMANPHIP</t>
  </si>
  <si>
    <t>Q8WWV3</t>
  </si>
  <si>
    <t>reticulon 4 interacting protein 1</t>
  </si>
  <si>
    <t>RTN4IP1</t>
  </si>
  <si>
    <t>RT4I1_HUMANRTN4IP1</t>
  </si>
  <si>
    <t>Q8WWW0</t>
  </si>
  <si>
    <t>Ras association domain family member 5</t>
  </si>
  <si>
    <t>RASSF5</t>
  </si>
  <si>
    <t>RASF5_HUMANRASSF5</t>
  </si>
  <si>
    <t>Q8WWY3</t>
  </si>
  <si>
    <t>pre-mRNA processing factor 31</t>
  </si>
  <si>
    <t>PRPF31</t>
  </si>
  <si>
    <t>PRP31_HUMANPRPF31</t>
  </si>
  <si>
    <t>Q8WX92</t>
  </si>
  <si>
    <t>negative elongation factor complex member B</t>
  </si>
  <si>
    <t>NELFB</t>
  </si>
  <si>
    <t>NELFB_HUMANNELFB</t>
  </si>
  <si>
    <t>Q8WX93</t>
  </si>
  <si>
    <t>palladin, cytoskeletal associated protein</t>
  </si>
  <si>
    <t>PALLD</t>
  </si>
  <si>
    <t>PALLD_HUMANPALLD</t>
  </si>
  <si>
    <t>Q8WXA9</t>
  </si>
  <si>
    <t>splicing regulatory glutamic acid and lysine rich protein 1</t>
  </si>
  <si>
    <t>SREK1</t>
  </si>
  <si>
    <t>SREK1_HUMANSREK1</t>
  </si>
  <si>
    <t>Q8WXB1</t>
  </si>
  <si>
    <t>methyltransferase 21A, HSPA lysine</t>
  </si>
  <si>
    <t>METTL21A</t>
  </si>
  <si>
    <t>MT21A_HUMANMETTL21A</t>
  </si>
  <si>
    <t>Q8WXD9</t>
  </si>
  <si>
    <t>CASK interacting protein 1</t>
  </si>
  <si>
    <t>CASKIN1</t>
  </si>
  <si>
    <t>CSKI1_HUMANCASKIN1</t>
  </si>
  <si>
    <t>Q8WXE1</t>
  </si>
  <si>
    <t>ATR interacting protein</t>
  </si>
  <si>
    <t>ATRIP</t>
  </si>
  <si>
    <t>ATRIP_HUMANATRIP</t>
  </si>
  <si>
    <t>Q8WXF1</t>
  </si>
  <si>
    <t>paraspeckle component 1</t>
  </si>
  <si>
    <t>PSPC1</t>
  </si>
  <si>
    <t>PSPC1_HUMANPSPC1</t>
  </si>
  <si>
    <t>Q8WXF7</t>
  </si>
  <si>
    <t>atlastin GTPase 1</t>
  </si>
  <si>
    <t>ATL1</t>
  </si>
  <si>
    <t>ATLA1_HUMANATL1</t>
  </si>
  <si>
    <t>Q8WXG6</t>
  </si>
  <si>
    <t>MAP kinase activating death domain</t>
  </si>
  <si>
    <t>MADD</t>
  </si>
  <si>
    <t>MADD_HUMANMADD</t>
  </si>
  <si>
    <t>Q8WXI4</t>
  </si>
  <si>
    <t>acyl-CoA thioesterase 11</t>
  </si>
  <si>
    <t>ACOT11</t>
  </si>
  <si>
    <t>ACO11_HUMANACOT11</t>
  </si>
  <si>
    <t>Q8WXI9</t>
  </si>
  <si>
    <t>GATA zinc finger domain containing 2B</t>
  </si>
  <si>
    <t>GATAD2B</t>
  </si>
  <si>
    <t>P66B_HUMANGATAD2B</t>
  </si>
  <si>
    <t>Q8WXR4</t>
  </si>
  <si>
    <t>myosin IIIB</t>
  </si>
  <si>
    <t>MYO3B</t>
  </si>
  <si>
    <t>MYO3B_HUMANMYO3B</t>
  </si>
  <si>
    <t>Q8WXS5</t>
  </si>
  <si>
    <t>calcium voltage-gated channel auxiliary subunit gamma 8</t>
  </si>
  <si>
    <t>CACNG8</t>
  </si>
  <si>
    <t>CCG8_HUMANCACNG8</t>
  </si>
  <si>
    <t>Q8WXW3</t>
  </si>
  <si>
    <t>progesterone immunomodulatory binding factor 1</t>
  </si>
  <si>
    <t>PIBF1</t>
  </si>
  <si>
    <t>PIBF1_HUMANPIBF1</t>
  </si>
  <si>
    <t>Q8WXX5</t>
  </si>
  <si>
    <t>DnaJ heat shock protein family (Hsp40) member C9</t>
  </si>
  <si>
    <t>DNAJC9</t>
  </si>
  <si>
    <t>DNJC9_HUMANDNAJC9</t>
  </si>
  <si>
    <t>Q8WY22</t>
  </si>
  <si>
    <t>BRI3 binding protein</t>
  </si>
  <si>
    <t>BRI3BP</t>
  </si>
  <si>
    <t>BRI3B_HUMANBRI3BP</t>
  </si>
  <si>
    <t>Q8WYA6</t>
  </si>
  <si>
    <t>catenin beta like 1</t>
  </si>
  <si>
    <t>CTNNBL1</t>
  </si>
  <si>
    <t>CTBL1_HUMANCTNNBL1</t>
  </si>
  <si>
    <t>Q8WYK1</t>
  </si>
  <si>
    <t>contactin associated protein family member 5</t>
  </si>
  <si>
    <t>CNTNAP5</t>
  </si>
  <si>
    <t>CNTP5_HUMANCNTNAP5</t>
  </si>
  <si>
    <t>Q8WYL5</t>
  </si>
  <si>
    <t>slingshot protein phosphatase 1</t>
  </si>
  <si>
    <t>SSH1</t>
  </si>
  <si>
    <t>SSH1_HUMANSSH1</t>
  </si>
  <si>
    <t>Q8WYP5</t>
  </si>
  <si>
    <t>AT-hook containing transcription factor 1</t>
  </si>
  <si>
    <t>AHCTF1</t>
  </si>
  <si>
    <t>ELYS_HUMANAHCTF1</t>
  </si>
  <si>
    <t>Q8WYQ3</t>
  </si>
  <si>
    <t>coiled-coil-helix-coiled-coil-helix domain containing 10</t>
  </si>
  <si>
    <t>CHCHD10</t>
  </si>
  <si>
    <t>CHC10_HUMANCHCHD10</t>
  </si>
  <si>
    <t>Q8WYQ4</t>
  </si>
  <si>
    <t>chromosome 22 open reading frame 15</t>
  </si>
  <si>
    <t>C22orf15</t>
  </si>
  <si>
    <t>CV015_HUMANC22orf15</t>
  </si>
  <si>
    <t>Q8WYR1</t>
  </si>
  <si>
    <t>phosphoinositide-3-kinase regulatory subunit 5</t>
  </si>
  <si>
    <t>PIK3R5</t>
  </si>
  <si>
    <t>PI3R5_HUMANPIK3R5</t>
  </si>
  <si>
    <t>Q8WZ42</t>
  </si>
  <si>
    <t>titin</t>
  </si>
  <si>
    <t>TTN</t>
  </si>
  <si>
    <t>TITIN_HUMANTTN</t>
  </si>
  <si>
    <t>Q8WZ74</t>
  </si>
  <si>
    <t>cortactin binding protein 2</t>
  </si>
  <si>
    <t>CTTNBP2</t>
  </si>
  <si>
    <t>CTTB2_HUMANCTTNBP2</t>
  </si>
  <si>
    <t>Q8WZ82</t>
  </si>
  <si>
    <t>OVCA2 serine hydrolase domain containing</t>
  </si>
  <si>
    <t>OVCA2</t>
  </si>
  <si>
    <t>OVCA2_HUMANOVCA2</t>
  </si>
  <si>
    <t>Q8WZA0</t>
  </si>
  <si>
    <t>leucine zipper and CTNNBIP1 domain containing</t>
  </si>
  <si>
    <t>LZIC</t>
  </si>
  <si>
    <t>LZIC_HUMANLZIC</t>
  </si>
  <si>
    <t>Q8WZA9</t>
  </si>
  <si>
    <t>immunity related GTPase Q</t>
  </si>
  <si>
    <t>IRGQ</t>
  </si>
  <si>
    <t>IRGQ_HUMANIRGQ</t>
  </si>
  <si>
    <t>Q92187</t>
  </si>
  <si>
    <t>ST8 alpha-N-acetyl-neuraminide alpha-2,8-sialyltransferase 4</t>
  </si>
  <si>
    <t>ST8SIA4</t>
  </si>
  <si>
    <t>SIA8D_HUMANST8SIA4</t>
  </si>
  <si>
    <t>Q92466</t>
  </si>
  <si>
    <t>damage specific DNA binding protein 2</t>
  </si>
  <si>
    <t>DDB2</t>
  </si>
  <si>
    <t>DDB2_HUMANDDB2</t>
  </si>
  <si>
    <t>Q92485</t>
  </si>
  <si>
    <t>sphingomyelin phosphodiesterase acid like 3B</t>
  </si>
  <si>
    <t>SMPDL3B</t>
  </si>
  <si>
    <t>ASM3B_HUMANSMPDL3B</t>
  </si>
  <si>
    <t>Q92499</t>
  </si>
  <si>
    <t>DEAD-box helicase 1</t>
  </si>
  <si>
    <t>DDX1</t>
  </si>
  <si>
    <t>DDX1_HUMANDDX1</t>
  </si>
  <si>
    <t>Q92503</t>
  </si>
  <si>
    <t>SEC14 like lipid binding 1</t>
  </si>
  <si>
    <t>SEC14L1</t>
  </si>
  <si>
    <t>S14L1_HUMANSEC14L1</t>
  </si>
  <si>
    <t>Q92504</t>
  </si>
  <si>
    <t>solute carrier family 39 member 7</t>
  </si>
  <si>
    <t>SLC39A7</t>
  </si>
  <si>
    <t>S39A7_HUMANSLC39A7</t>
  </si>
  <si>
    <t>Q92506</t>
  </si>
  <si>
    <t>hydroxysteroid 17-beta dehydrogenase 8</t>
  </si>
  <si>
    <t>HSD17B8</t>
  </si>
  <si>
    <t>DHB8_HUMANHSD17B8</t>
  </si>
  <si>
    <t>Q92508</t>
  </si>
  <si>
    <t>piezo type mechanosensitive ion channel component 1 (Er blood group)</t>
  </si>
  <si>
    <t>PIEZO1</t>
  </si>
  <si>
    <t>PIEZ1_HUMANPIEZO1</t>
  </si>
  <si>
    <t>Q92520</t>
  </si>
  <si>
    <t>FAM3 metabolism regulating signaling molecule C</t>
  </si>
  <si>
    <t>FAM3C</t>
  </si>
  <si>
    <t>FAM3C_HUMANFAM3C</t>
  </si>
  <si>
    <t>Q92521</t>
  </si>
  <si>
    <t>phosphatidylinositol glycan anchor biosynthesis class B</t>
  </si>
  <si>
    <t>PIGB</t>
  </si>
  <si>
    <t>PIGB_HUMANPIGB</t>
  </si>
  <si>
    <t>Q92522</t>
  </si>
  <si>
    <t>H1.10 linker histone</t>
  </si>
  <si>
    <t>H1-10</t>
  </si>
  <si>
    <t>H1X_HUMANH1-10</t>
  </si>
  <si>
    <t>Q92530</t>
  </si>
  <si>
    <t>proteasome inhibitor subunit 1</t>
  </si>
  <si>
    <t>PSMF1</t>
  </si>
  <si>
    <t>PSMF1_HUMANPSMF1</t>
  </si>
  <si>
    <t>Q92536</t>
  </si>
  <si>
    <t>solute carrier family 7 member 6</t>
  </si>
  <si>
    <t>SLC7A6</t>
  </si>
  <si>
    <t>YLAT2_HUMANSLC7A6</t>
  </si>
  <si>
    <t>Q92538</t>
  </si>
  <si>
    <t>golgi brefeldin A resistant guanine nucleotide exchange factor 1</t>
  </si>
  <si>
    <t>GBF1</t>
  </si>
  <si>
    <t>GBF1_HUMANGBF1</t>
  </si>
  <si>
    <t>Q92541</t>
  </si>
  <si>
    <t>RTF1 homolog, Paf1/RNA polymerase II complex component</t>
  </si>
  <si>
    <t>RTF1</t>
  </si>
  <si>
    <t>RTF1_HUMANRTF1</t>
  </si>
  <si>
    <t>Q92542</t>
  </si>
  <si>
    <t>nicastrin</t>
  </si>
  <si>
    <t>NCSTN</t>
  </si>
  <si>
    <t>NICA_HUMANNCSTN</t>
  </si>
  <si>
    <t>Q92544</t>
  </si>
  <si>
    <t>transmembrane 9 superfamily member 4</t>
  </si>
  <si>
    <t>TM9SF4</t>
  </si>
  <si>
    <t>TM9S4_HUMANTM9SF4</t>
  </si>
  <si>
    <t>Q92545</t>
  </si>
  <si>
    <t>transmembrane protein 131</t>
  </si>
  <si>
    <t>TMEM131</t>
  </si>
  <si>
    <t>TM131_HUMANTMEM131</t>
  </si>
  <si>
    <t>Q92546</t>
  </si>
  <si>
    <t>RGP1 homolog, RAB6A GEF complex partner 1</t>
  </si>
  <si>
    <t>RGP1</t>
  </si>
  <si>
    <t>RGP1_HUMANRGP1</t>
  </si>
  <si>
    <t>Q92547</t>
  </si>
  <si>
    <t>DNA topoisomerase II binding protein 1</t>
  </si>
  <si>
    <t>TOPBP1</t>
  </si>
  <si>
    <t>TOPB1_HUMANTOPBP1</t>
  </si>
  <si>
    <t>Q92551</t>
  </si>
  <si>
    <t>inositol hexakisphosphate kinase 1</t>
  </si>
  <si>
    <t>IP6K1</t>
  </si>
  <si>
    <t>IP6K1_HUMANIP6K1</t>
  </si>
  <si>
    <t>Q92552</t>
  </si>
  <si>
    <t>mitochondrial ribosomal protein S27</t>
  </si>
  <si>
    <t>MRPS27</t>
  </si>
  <si>
    <t>RT27_HUMANMRPS27</t>
  </si>
  <si>
    <t>Q92556</t>
  </si>
  <si>
    <t>engulfment and cell motility 1</t>
  </si>
  <si>
    <t>ELMO1</t>
  </si>
  <si>
    <t>ELMO1_HUMANELMO1</t>
  </si>
  <si>
    <t>Q92561</t>
  </si>
  <si>
    <t>phytanoyl-CoA 2-hydroxylase interacting protein</t>
  </si>
  <si>
    <t>PHYHIP</t>
  </si>
  <si>
    <t>PHYIP_HUMANPHYHIP</t>
  </si>
  <si>
    <t>Q92562</t>
  </si>
  <si>
    <t>FIG4 phosphoinositide 5-phosphatase</t>
  </si>
  <si>
    <t>FIG4</t>
  </si>
  <si>
    <t>FIG4_HUMANFIG4</t>
  </si>
  <si>
    <t>Q92564</t>
  </si>
  <si>
    <t>defective in cullin neddylation 1 domain containing 4</t>
  </si>
  <si>
    <t>DCUN1D4</t>
  </si>
  <si>
    <t>DCNL4_HUMANDCUN1D4</t>
  </si>
  <si>
    <t>Q92572</t>
  </si>
  <si>
    <t>adaptor related protein complex 3 subunit sigma 1</t>
  </si>
  <si>
    <t>AP3S1</t>
  </si>
  <si>
    <t>AP3S1_HUMANAP3S1</t>
  </si>
  <si>
    <t>Q92574</t>
  </si>
  <si>
    <t>TSC complex subunit 1</t>
  </si>
  <si>
    <t>TSC1</t>
  </si>
  <si>
    <t>TSC1_HUMANTSC1</t>
  </si>
  <si>
    <t>Q92575</t>
  </si>
  <si>
    <t>UBX domain protein 4</t>
  </si>
  <si>
    <t>UBXN4</t>
  </si>
  <si>
    <t>UBXN4_HUMANUBXN4</t>
  </si>
  <si>
    <t>Q92576</t>
  </si>
  <si>
    <t>PHD finger protein 3</t>
  </si>
  <si>
    <t>PHF3</t>
  </si>
  <si>
    <t>PHF3_HUMANPHF3</t>
  </si>
  <si>
    <t>Q92581</t>
  </si>
  <si>
    <t>solute carrier family 9 member A6</t>
  </si>
  <si>
    <t>SLC9A6</t>
  </si>
  <si>
    <t>SL9A6_HUMANSLC9A6</t>
  </si>
  <si>
    <t>Q92597</t>
  </si>
  <si>
    <t>N-myc downstream regulated 1</t>
  </si>
  <si>
    <t>NDRG1</t>
  </si>
  <si>
    <t>NDRG1_HUMANNDRG1</t>
  </si>
  <si>
    <t>Q92598</t>
  </si>
  <si>
    <t>heat shock protein family H (Hsp110) member 1</t>
  </si>
  <si>
    <t>HSPH1</t>
  </si>
  <si>
    <t>HS105_HUMANHSPH1</t>
  </si>
  <si>
    <t>Q92599</t>
  </si>
  <si>
    <t>septin 8</t>
  </si>
  <si>
    <t>SEPTIN8</t>
  </si>
  <si>
    <t>SEPT8_HUMANSEPTIN8</t>
  </si>
  <si>
    <t>Q92600</t>
  </si>
  <si>
    <t>CCR4-NOT transcription complex subunit 9</t>
  </si>
  <si>
    <t>CNOT9</t>
  </si>
  <si>
    <t>CNOT9_HUMANCNOT9</t>
  </si>
  <si>
    <t>Q92604</t>
  </si>
  <si>
    <t>lysophosphatidylglycerol acyltransferase 1</t>
  </si>
  <si>
    <t>LPGAT1</t>
  </si>
  <si>
    <t>LGAT1_HUMANLPGAT1</t>
  </si>
  <si>
    <t>Q92608</t>
  </si>
  <si>
    <t>dedicator of cytokinesis 2</t>
  </si>
  <si>
    <t>DOCK2</t>
  </si>
  <si>
    <t>DOCK2_HUMANDOCK2</t>
  </si>
  <si>
    <t>Q92609</t>
  </si>
  <si>
    <t>TBC1 domain family member 5</t>
  </si>
  <si>
    <t>TBC1D5</t>
  </si>
  <si>
    <t>TBCD5_HUMANTBC1D5</t>
  </si>
  <si>
    <t>Q92610</t>
  </si>
  <si>
    <t>zinc finger protein 592</t>
  </si>
  <si>
    <t>ZNF592</t>
  </si>
  <si>
    <t>ZN592_HUMANZNF592</t>
  </si>
  <si>
    <t>Q92614</t>
  </si>
  <si>
    <t>myosin XVIIIA</t>
  </si>
  <si>
    <t>MYO18A</t>
  </si>
  <si>
    <t>MY18A_HUMANMYO18A</t>
  </si>
  <si>
    <t>Q92615</t>
  </si>
  <si>
    <t>La ribonucleoprotein 4B</t>
  </si>
  <si>
    <t>LARP4B</t>
  </si>
  <si>
    <t>LAR4B_HUMANLARP4B</t>
  </si>
  <si>
    <t>Q92616</t>
  </si>
  <si>
    <t>GCN1 activator of EIF2AK4</t>
  </si>
  <si>
    <t>GCN1</t>
  </si>
  <si>
    <t>GCN1_HUMANGCN1</t>
  </si>
  <si>
    <t>Q92619</t>
  </si>
  <si>
    <t>Rho GTPase activating protein 45</t>
  </si>
  <si>
    <t>ARHGAP45</t>
  </si>
  <si>
    <t>HMHA1_HUMANARHGAP45</t>
  </si>
  <si>
    <t>Q92620</t>
  </si>
  <si>
    <t>DEAH-box helicase 38</t>
  </si>
  <si>
    <t>DHX38</t>
  </si>
  <si>
    <t>PRP16_HUMANDHX38</t>
  </si>
  <si>
    <t>Q92621</t>
  </si>
  <si>
    <t>nucleoporin 205</t>
  </si>
  <si>
    <t>NUP205</t>
  </si>
  <si>
    <t>NU205_HUMANNUP205</t>
  </si>
  <si>
    <t>Q92625</t>
  </si>
  <si>
    <t>ankyrin repeat and sterile alpha motif domain containing 1A</t>
  </si>
  <si>
    <t>ANKS1A</t>
  </si>
  <si>
    <t>ANS1A_HUMANANKS1A</t>
  </si>
  <si>
    <t>Q92626</t>
  </si>
  <si>
    <t>peroxidasin</t>
  </si>
  <si>
    <t>PXDN</t>
  </si>
  <si>
    <t>PXDN_HUMANPXDN</t>
  </si>
  <si>
    <t>Q92633</t>
  </si>
  <si>
    <t>lysophosphatidic acid receptor 1</t>
  </si>
  <si>
    <t>LPAR1</t>
  </si>
  <si>
    <t>LPAR1_HUMANLPAR1</t>
  </si>
  <si>
    <t>Q92636</t>
  </si>
  <si>
    <t>neutral sphingomyelinase activation associated factor</t>
  </si>
  <si>
    <t>NSMAF</t>
  </si>
  <si>
    <t>FAN_HUMANNSMAF</t>
  </si>
  <si>
    <t>Q92637</t>
  </si>
  <si>
    <t>FCGR1BP</t>
  </si>
  <si>
    <t>FCGRB_HUMANFCGR1BP</t>
  </si>
  <si>
    <t>Q92643</t>
  </si>
  <si>
    <t>phosphatidylinositol glycan anchor biosynthesis class K</t>
  </si>
  <si>
    <t>PIGK</t>
  </si>
  <si>
    <t>GPI8_HUMANPIGK</t>
  </si>
  <si>
    <t>Q92665</t>
  </si>
  <si>
    <t>mitochondrial ribosomal protein S31</t>
  </si>
  <si>
    <t>MRPS31</t>
  </si>
  <si>
    <t>RT31_HUMANMRPS31</t>
  </si>
  <si>
    <t>Q92667</t>
  </si>
  <si>
    <t>A-kinase anchoring protein 1</t>
  </si>
  <si>
    <t>AKAP1</t>
  </si>
  <si>
    <t>AKAP1_HUMANAKAP1</t>
  </si>
  <si>
    <t>Q92673</t>
  </si>
  <si>
    <t>sortilin related receptor 1</t>
  </si>
  <si>
    <t>SORL1</t>
  </si>
  <si>
    <t>SORL_HUMANSORL1</t>
  </si>
  <si>
    <t>Q92685</t>
  </si>
  <si>
    <t>ALG3 alpha-1,3- mannosyltransferase</t>
  </si>
  <si>
    <t>ALG3</t>
  </si>
  <si>
    <t>ALG3_HUMANALG3</t>
  </si>
  <si>
    <t>Q92688</t>
  </si>
  <si>
    <t>acidic nuclear phosphoprotein 32 family member B</t>
  </si>
  <si>
    <t>ANP32B</t>
  </si>
  <si>
    <t>AN32B_HUMANANP32B</t>
  </si>
  <si>
    <t>Q92692</t>
  </si>
  <si>
    <t>nectin cell adhesion molecule 2</t>
  </si>
  <si>
    <t>NECTIN2</t>
  </si>
  <si>
    <t>NECT2_HUMANNECTIN2</t>
  </si>
  <si>
    <t>Q92696</t>
  </si>
  <si>
    <t>Rab geranylgeranyltransferase subunit alpha</t>
  </si>
  <si>
    <t>RABGGTA</t>
  </si>
  <si>
    <t>PGTA_HUMANRABGGTA</t>
  </si>
  <si>
    <t>Q92733</t>
  </si>
  <si>
    <t>proline rich mitotic checkpoint control factor</t>
  </si>
  <si>
    <t>PRCC</t>
  </si>
  <si>
    <t>PRCC_HUMANPRCC</t>
  </si>
  <si>
    <t>Q92734</t>
  </si>
  <si>
    <t>trafficking from ER to golgi regulator</t>
  </si>
  <si>
    <t>TFG</t>
  </si>
  <si>
    <t>TFG_HUMANTFG</t>
  </si>
  <si>
    <t>Q92738</t>
  </si>
  <si>
    <t>USP6 N-terminal like</t>
  </si>
  <si>
    <t>USP6NL</t>
  </si>
  <si>
    <t>US6NL_HUMANUSP6NL</t>
  </si>
  <si>
    <t>Q92743</t>
  </si>
  <si>
    <t>HtrA serine peptidase 1</t>
  </si>
  <si>
    <t>HTRA1</t>
  </si>
  <si>
    <t>HTRA1_HUMANHTRA1</t>
  </si>
  <si>
    <t>Q92747</t>
  </si>
  <si>
    <t>actin related protein 2/3 complex subunit 1A</t>
  </si>
  <si>
    <t>ARPC1A</t>
  </si>
  <si>
    <t>ARC1A_HUMANARPC1A</t>
  </si>
  <si>
    <t>Q92752</t>
  </si>
  <si>
    <t>tenascin R</t>
  </si>
  <si>
    <t>TNR</t>
  </si>
  <si>
    <t>TENR_HUMANTNR</t>
  </si>
  <si>
    <t>Q92759</t>
  </si>
  <si>
    <t>general transcription factor IIH subunit 4</t>
  </si>
  <si>
    <t>GTF2H4</t>
  </si>
  <si>
    <t>TF2H4_HUMANGTF2H4</t>
  </si>
  <si>
    <t>Q92764</t>
  </si>
  <si>
    <t>keratin 35</t>
  </si>
  <si>
    <t>KRT35</t>
  </si>
  <si>
    <t>KRT35_HUMANKRT35</t>
  </si>
  <si>
    <t>Q92766</t>
  </si>
  <si>
    <t>ras responsive element binding protein 1</t>
  </si>
  <si>
    <t>RREB1</t>
  </si>
  <si>
    <t>RREB1_HUMANRREB1</t>
  </si>
  <si>
    <t>Q92769</t>
  </si>
  <si>
    <t>histone deacetylase 2</t>
  </si>
  <si>
    <t>HDAC2</t>
  </si>
  <si>
    <t>HDAC2_HUMANHDAC2</t>
  </si>
  <si>
    <t>Q92777</t>
  </si>
  <si>
    <t>synapsin II</t>
  </si>
  <si>
    <t>SYN2</t>
  </si>
  <si>
    <t>SYN2_HUMANSYN2</t>
  </si>
  <si>
    <t>Q92783</t>
  </si>
  <si>
    <t>signal transducing adaptor molecule</t>
  </si>
  <si>
    <t>STAM</t>
  </si>
  <si>
    <t>STAM1_HUMANSTAM</t>
  </si>
  <si>
    <t>Q92784</t>
  </si>
  <si>
    <t>double PHD fingers 3</t>
  </si>
  <si>
    <t>DPF3</t>
  </si>
  <si>
    <t>DPF3_HUMANDPF3</t>
  </si>
  <si>
    <t>Q92785</t>
  </si>
  <si>
    <t>double PHD fingers 2</t>
  </si>
  <si>
    <t>DPF2</t>
  </si>
  <si>
    <t>REQU_HUMANDPF2</t>
  </si>
  <si>
    <t>Q92797</t>
  </si>
  <si>
    <t>symplekin scaffold protein</t>
  </si>
  <si>
    <t>SYMPK</t>
  </si>
  <si>
    <t>SYMPK_HUMANSYMPK</t>
  </si>
  <si>
    <t>Q92804</t>
  </si>
  <si>
    <t>TATA-box binding protein associated factor 15</t>
  </si>
  <si>
    <t>TAF15</t>
  </si>
  <si>
    <t>RBP56_HUMANTAF15</t>
  </si>
  <si>
    <t>Q92817</t>
  </si>
  <si>
    <t>envoplakin</t>
  </si>
  <si>
    <t>EVPL</t>
  </si>
  <si>
    <t>EVPL_HUMANEVPL</t>
  </si>
  <si>
    <t>Q92820</t>
  </si>
  <si>
    <t>gamma-glutamyl hydrolase</t>
  </si>
  <si>
    <t>GGH</t>
  </si>
  <si>
    <t>GGH_HUMANGGH</t>
  </si>
  <si>
    <t>Q92823</t>
  </si>
  <si>
    <t>neuronal cell adhesion molecule</t>
  </si>
  <si>
    <t>NRCAM</t>
  </si>
  <si>
    <t>NRCAM_HUMANNRCAM</t>
  </si>
  <si>
    <t>Q92828</t>
  </si>
  <si>
    <t>coronin 2A</t>
  </si>
  <si>
    <t>CORO2A</t>
  </si>
  <si>
    <t>COR2A_HUMANCORO2A</t>
  </si>
  <si>
    <t>Q92835</t>
  </si>
  <si>
    <t>inositol polyphosphate-5-phosphatase D</t>
  </si>
  <si>
    <t>INPP5D</t>
  </si>
  <si>
    <t>SHIP1_HUMANINPP5D</t>
  </si>
  <si>
    <t>Q92841</t>
  </si>
  <si>
    <t>DEAD-box helicase 17</t>
  </si>
  <si>
    <t>DDX17</t>
  </si>
  <si>
    <t>DDX17_HUMANDDX17</t>
  </si>
  <si>
    <t>Q92844</t>
  </si>
  <si>
    <t>TRAF family member associated NFKB activator</t>
  </si>
  <si>
    <t>TANK</t>
  </si>
  <si>
    <t>TANK_HUMANTANK</t>
  </si>
  <si>
    <t>Q92854</t>
  </si>
  <si>
    <t>semaphorin 4D</t>
  </si>
  <si>
    <t>SEMA4D</t>
  </si>
  <si>
    <t>SEM4D_HUMANSEMA4D</t>
  </si>
  <si>
    <t>Q92878</t>
  </si>
  <si>
    <t>RAD50 double strand break repair protein</t>
  </si>
  <si>
    <t>RAD50</t>
  </si>
  <si>
    <t>RAD50_HUMANRAD50</t>
  </si>
  <si>
    <t>Q92879</t>
  </si>
  <si>
    <t>CUGBP Elav-like family member 1</t>
  </si>
  <si>
    <t>CELF1</t>
  </si>
  <si>
    <t>CELF1_HUMANCELF1</t>
  </si>
  <si>
    <t>Q92882</t>
  </si>
  <si>
    <t>osteoclast stimulating factor 1</t>
  </si>
  <si>
    <t>OSTF1</t>
  </si>
  <si>
    <t>OSTF1_HUMANOSTF1</t>
  </si>
  <si>
    <t>Q92888</t>
  </si>
  <si>
    <t>Rho guanine nucleotide exchange factor 1</t>
  </si>
  <si>
    <t>ARHGEF1</t>
  </si>
  <si>
    <t>ARHG1_HUMANARHGEF1</t>
  </si>
  <si>
    <t>Q92890</t>
  </si>
  <si>
    <t>ubiquitin recognition factor in ER associated degradation 1</t>
  </si>
  <si>
    <t>UFD1</t>
  </si>
  <si>
    <t>UFD1_HUMANUFD1</t>
  </si>
  <si>
    <t>Q92896</t>
  </si>
  <si>
    <t>golgi glycoprotein 1</t>
  </si>
  <si>
    <t>GLG1</t>
  </si>
  <si>
    <t>GSLG1_HUMANGLG1</t>
  </si>
  <si>
    <t>Q92900</t>
  </si>
  <si>
    <t>UPF1 RNA helicase and ATPase</t>
  </si>
  <si>
    <t>UPF1</t>
  </si>
  <si>
    <t>RENT1_HUMANUPF1</t>
  </si>
  <si>
    <t>Q92902</t>
  </si>
  <si>
    <t>HPS1 biogenesis of lysosomal organelles complex 3 subunit 1</t>
  </si>
  <si>
    <t>HPS1</t>
  </si>
  <si>
    <t>HPS1_HUMANHPS1</t>
  </si>
  <si>
    <t>Q92905</t>
  </si>
  <si>
    <t>COP9 signalosome subunit 5</t>
  </si>
  <si>
    <t>COPS5</t>
  </si>
  <si>
    <t>CSN5_HUMANCOPS5</t>
  </si>
  <si>
    <t>Q92915</t>
  </si>
  <si>
    <t>fibroblast growth factor 14</t>
  </si>
  <si>
    <t>FGF14</t>
  </si>
  <si>
    <t>FGF14_HUMANFGF14</t>
  </si>
  <si>
    <t>Q92917</t>
  </si>
  <si>
    <t>G-patch domain and KOW motifs</t>
  </si>
  <si>
    <t>GPKOW</t>
  </si>
  <si>
    <t>GPKOW_HUMANGPKOW</t>
  </si>
  <si>
    <t>Q92922</t>
  </si>
  <si>
    <t>SWI/SNF related, matrix associated, actin dependent regulator of chromatin subfamily c member 1</t>
  </si>
  <si>
    <t>SMARCC1</t>
  </si>
  <si>
    <t>SMRC1_HUMANSMARCC1</t>
  </si>
  <si>
    <t>Q92925</t>
  </si>
  <si>
    <t>SWI/SNF related, matrix associated, actin dependent regulator of chromatin, subfamily d, member 2</t>
  </si>
  <si>
    <t>SMARCD2</t>
  </si>
  <si>
    <t>SMRD2_HUMANSMARCD2</t>
  </si>
  <si>
    <t>Q92930</t>
  </si>
  <si>
    <t>RAB8B, member RAS oncogene family</t>
  </si>
  <si>
    <t>RAB8B</t>
  </si>
  <si>
    <t>RAB8B_HUMANRAB8B</t>
  </si>
  <si>
    <t>Q92934</t>
  </si>
  <si>
    <t>BCL2 associated agonist of cell death</t>
  </si>
  <si>
    <t>BAD</t>
  </si>
  <si>
    <t>BAD_HUMANBAD</t>
  </si>
  <si>
    <t>Q92945</t>
  </si>
  <si>
    <t>KH-type splicing regulatory protein</t>
  </si>
  <si>
    <t>KHSRP</t>
  </si>
  <si>
    <t>FUBP2_HUMANKHSRP</t>
  </si>
  <si>
    <t>Q92947</t>
  </si>
  <si>
    <t>glutaryl-CoA dehydrogenase</t>
  </si>
  <si>
    <t>GCDH</t>
  </si>
  <si>
    <t>GCDH_HUMANGCDH</t>
  </si>
  <si>
    <t>Q92956</t>
  </si>
  <si>
    <t>TNF receptor superfamily member 14</t>
  </si>
  <si>
    <t>TNFRSF14</t>
  </si>
  <si>
    <t>TNR14_HUMANTNFRSF14</t>
  </si>
  <si>
    <t>Q92963</t>
  </si>
  <si>
    <t>Ras like without CAAX 1</t>
  </si>
  <si>
    <t>RIT1</t>
  </si>
  <si>
    <t>RIT1_HUMANRIT1</t>
  </si>
  <si>
    <t>Q92968</t>
  </si>
  <si>
    <t>peroxisomal biogenesis factor 13</t>
  </si>
  <si>
    <t>PEX13</t>
  </si>
  <si>
    <t>PEX13_HUMANPEX13</t>
  </si>
  <si>
    <t>Q92973</t>
  </si>
  <si>
    <t>transportin 1</t>
  </si>
  <si>
    <t>TNPO1</t>
  </si>
  <si>
    <t>TNPO1_HUMANTNPO1</t>
  </si>
  <si>
    <t>Q92974</t>
  </si>
  <si>
    <t>Rho/Rac guanine nucleotide exchange factor 2</t>
  </si>
  <si>
    <t>ARHGEF2</t>
  </si>
  <si>
    <t>ARHG2_HUMANARHGEF2</t>
  </si>
  <si>
    <t>Q92979</t>
  </si>
  <si>
    <t>EMG1 N1-specific pseudouridine methyltransferase</t>
  </si>
  <si>
    <t>EMG1</t>
  </si>
  <si>
    <t>NEP1_HUMANEMG1</t>
  </si>
  <si>
    <t>Q92982</t>
  </si>
  <si>
    <t>ninjurin 1</t>
  </si>
  <si>
    <t>NINJ1</t>
  </si>
  <si>
    <t>NINJ1_HUMANNINJ1</t>
  </si>
  <si>
    <t>Q92990</t>
  </si>
  <si>
    <t>glomulin, FKBP associated protein</t>
  </si>
  <si>
    <t>GLMN</t>
  </si>
  <si>
    <t>GLMN_HUMANGLMN</t>
  </si>
  <si>
    <t>Q93008</t>
  </si>
  <si>
    <t>ubiquitin specific peptidase 9 X-linked</t>
  </si>
  <si>
    <t>USP9X</t>
  </si>
  <si>
    <t>USP9X_HUMANUSP9X</t>
  </si>
  <si>
    <t>Q93009</t>
  </si>
  <si>
    <t>ubiquitin specific peptidase 7</t>
  </si>
  <si>
    <t>USP7</t>
  </si>
  <si>
    <t>UBP7_HUMANUSP7</t>
  </si>
  <si>
    <t>Q93033</t>
  </si>
  <si>
    <t>CD101 molecule</t>
  </si>
  <si>
    <t>CD101</t>
  </si>
  <si>
    <t>IGSF2_HUMANCD101</t>
  </si>
  <si>
    <t>Q93034</t>
  </si>
  <si>
    <t>cullin 5</t>
  </si>
  <si>
    <t>CUL5</t>
  </si>
  <si>
    <t>CUL5_HUMANCUL5</t>
  </si>
  <si>
    <t>Q93045</t>
  </si>
  <si>
    <t>stathmin 2</t>
  </si>
  <si>
    <t>STMN2</t>
  </si>
  <si>
    <t>STMN2_HUMANSTMN2</t>
  </si>
  <si>
    <t>Q93050</t>
  </si>
  <si>
    <t>ATPase H+ transporting V0 subunit a1</t>
  </si>
  <si>
    <t>ATP6V0A1</t>
  </si>
  <si>
    <t>VPP1_HUMANATP6V0A1</t>
  </si>
  <si>
    <t>Q93052</t>
  </si>
  <si>
    <t>LIM domain containing preferred translocation partner in lipoma</t>
  </si>
  <si>
    <t>LPP</t>
  </si>
  <si>
    <t>LPP_HUMANLPP</t>
  </si>
  <si>
    <t>Q93063</t>
  </si>
  <si>
    <t>exostosin glycosyltransferase 2</t>
  </si>
  <si>
    <t>EXT2</t>
  </si>
  <si>
    <t>EXT2_HUMANEXT2</t>
  </si>
  <si>
    <t>Q93074</t>
  </si>
  <si>
    <t>mediator complex subunit 12</t>
  </si>
  <si>
    <t>MED12</t>
  </si>
  <si>
    <t>MED12_HUMANMED12</t>
  </si>
  <si>
    <t>Q93084</t>
  </si>
  <si>
    <t>ATPase sarcoplasmic/endoplasmic reticulum Ca2+ transporting 3</t>
  </si>
  <si>
    <t>ATP2A3</t>
  </si>
  <si>
    <t>AT2A3_HUMANATP2A3</t>
  </si>
  <si>
    <t>Q93091</t>
  </si>
  <si>
    <t>ribonuclease A family member k6</t>
  </si>
  <si>
    <t>RNASE6</t>
  </si>
  <si>
    <t>RNAS6_HUMANRNASE6</t>
  </si>
  <si>
    <t>Q93096</t>
  </si>
  <si>
    <t>protein tyrosine phosphatase 4A1</t>
  </si>
  <si>
    <t>PTP4A1</t>
  </si>
  <si>
    <t>TP4A1_HUMANPTP4A1</t>
  </si>
  <si>
    <t>Q93100</t>
  </si>
  <si>
    <t>phosphorylase kinase regulatory subunit beta</t>
  </si>
  <si>
    <t>PHKB</t>
  </si>
  <si>
    <t>KPBB_HUMANPHKB</t>
  </si>
  <si>
    <t>Q969E2</t>
  </si>
  <si>
    <t>secretory carrier membrane protein 4</t>
  </si>
  <si>
    <t>SCAMP4</t>
  </si>
  <si>
    <t>SCAM4_HUMANSCAMP4</t>
  </si>
  <si>
    <t>Q969E8</t>
  </si>
  <si>
    <t>TSR2 ribosome maturation factor</t>
  </si>
  <si>
    <t>TSR2</t>
  </si>
  <si>
    <t>TSR2_HUMANTSR2</t>
  </si>
  <si>
    <t>Q969F9</t>
  </si>
  <si>
    <t>HPS3 biogenesis of lysosomal organelles complex 2 subunit 1</t>
  </si>
  <si>
    <t>HPS3</t>
  </si>
  <si>
    <t>HPS3_HUMANHPS3</t>
  </si>
  <si>
    <t>Q969G3</t>
  </si>
  <si>
    <t>SWI/SNF related, matrix associated, actin dependent regulator of chromatin, subfamily e, member 1</t>
  </si>
  <si>
    <t>SMARCE1</t>
  </si>
  <si>
    <t>SMCE1_HUMANSMARCE1</t>
  </si>
  <si>
    <t>Q969H8</t>
  </si>
  <si>
    <t>myeloid derived growth factor</t>
  </si>
  <si>
    <t>MYDGF</t>
  </si>
  <si>
    <t>MYDGF_HUMANMYDGF</t>
  </si>
  <si>
    <t>Q969J3</t>
  </si>
  <si>
    <t>BLOC-1 related complex subunit 5</t>
  </si>
  <si>
    <t>BORCS5</t>
  </si>
  <si>
    <t>BORC5_HUMANBORCS5</t>
  </si>
  <si>
    <t>Q969L2</t>
  </si>
  <si>
    <t>mal, T cell differentiation protein 2</t>
  </si>
  <si>
    <t>MAL2</t>
  </si>
  <si>
    <t>MAL2_HUMANMAL2</t>
  </si>
  <si>
    <t>Q969M1</t>
  </si>
  <si>
    <t>translocase of outer mitochondrial membrane 40 like</t>
  </si>
  <si>
    <t>TOMM40L</t>
  </si>
  <si>
    <t>TM40L_HUMANTOMM40L</t>
  </si>
  <si>
    <t>Q969M3</t>
  </si>
  <si>
    <t>Yip1 domain family member 5</t>
  </si>
  <si>
    <t>YIPF5</t>
  </si>
  <si>
    <t>YIPF5_HUMANYIPF5</t>
  </si>
  <si>
    <t>Q969M7</t>
  </si>
  <si>
    <t>ubiquitin conjugating enzyme E2 F (putative)</t>
  </si>
  <si>
    <t>UBE2F</t>
  </si>
  <si>
    <t>UBE2F_HUMANUBE2F</t>
  </si>
  <si>
    <t>Q969N2</t>
  </si>
  <si>
    <t>phosphatidylinositol glycan anchor biosynthesis class T</t>
  </si>
  <si>
    <t>PIGT</t>
  </si>
  <si>
    <t>PIGT_HUMANPIGT</t>
  </si>
  <si>
    <t>Q969P0</t>
  </si>
  <si>
    <t>immunoglobulin superfamily member 8</t>
  </si>
  <si>
    <t>IGSF8</t>
  </si>
  <si>
    <t>IGSF8_HUMANIGSF8</t>
  </si>
  <si>
    <t>Q969Q0</t>
  </si>
  <si>
    <t>ribosomal protein L36a like</t>
  </si>
  <si>
    <t>RPL36AL</t>
  </si>
  <si>
    <t>RL36L_HUMANRPL36AL</t>
  </si>
  <si>
    <t>Q969Q5</t>
  </si>
  <si>
    <t>RAB24, member RAS oncogene family</t>
  </si>
  <si>
    <t>RAB24</t>
  </si>
  <si>
    <t>RAB24_HUMANRAB24</t>
  </si>
  <si>
    <t>Q969S0</t>
  </si>
  <si>
    <t>solute carrier family 35 member B4</t>
  </si>
  <si>
    <t>SLC35B4</t>
  </si>
  <si>
    <t>S35B4_HUMANSLC35B4</t>
  </si>
  <si>
    <t>Q969S3</t>
  </si>
  <si>
    <t>zinc finger protein 622</t>
  </si>
  <si>
    <t>ZNF622</t>
  </si>
  <si>
    <t>ZN622_HUMANZNF622</t>
  </si>
  <si>
    <t>Q969S8</t>
  </si>
  <si>
    <t>histone deacetylase 10</t>
  </si>
  <si>
    <t>HDAC10</t>
  </si>
  <si>
    <t>HDA10_HUMANHDAC10</t>
  </si>
  <si>
    <t>Q969S9</t>
  </si>
  <si>
    <t>GTP dependent ribosome recycling factor mitochondrial 2</t>
  </si>
  <si>
    <t>GFM2</t>
  </si>
  <si>
    <t>RRF2M_HUMANGFM2</t>
  </si>
  <si>
    <t>Q969T9</t>
  </si>
  <si>
    <t>WW domain binding protein 2</t>
  </si>
  <si>
    <t>WBP2</t>
  </si>
  <si>
    <t>WBP2_HUMANWBP2</t>
  </si>
  <si>
    <t>Q969U7</t>
  </si>
  <si>
    <t>proteasome assembly chaperone 2</t>
  </si>
  <si>
    <t>PSMG2</t>
  </si>
  <si>
    <t>PSMG2_HUMANPSMG2</t>
  </si>
  <si>
    <t>Q969V3</t>
  </si>
  <si>
    <t>nicalin</t>
  </si>
  <si>
    <t>NCLN</t>
  </si>
  <si>
    <t>NCLN_HUMANNCLN</t>
  </si>
  <si>
    <t>Q969V5</t>
  </si>
  <si>
    <t>mitochondrial E3 ubiquitin protein ligase 1</t>
  </si>
  <si>
    <t>MUL1</t>
  </si>
  <si>
    <t>MUL1_HUMANMUL1</t>
  </si>
  <si>
    <t>Q969V6</t>
  </si>
  <si>
    <t>myocardin related transcription factor A</t>
  </si>
  <si>
    <t>MRTFA</t>
  </si>
  <si>
    <t>MRTFA_HUMANMRTFA</t>
  </si>
  <si>
    <t>Q969X0</t>
  </si>
  <si>
    <t>Rab interacting lysosomal protein like 2</t>
  </si>
  <si>
    <t>RILPL2</t>
  </si>
  <si>
    <t>RIPL2_HUMANRILPL2</t>
  </si>
  <si>
    <t>Q969X1</t>
  </si>
  <si>
    <t>transmembrane BAX inhibitor motif containing 1</t>
  </si>
  <si>
    <t>TMBIM1</t>
  </si>
  <si>
    <t>LFG3_HUMANTMBIM1</t>
  </si>
  <si>
    <t>Q969X5</t>
  </si>
  <si>
    <t>endoplasmic reticulum-golgi intermediate compartment 1</t>
  </si>
  <si>
    <t>ERGIC1</t>
  </si>
  <si>
    <t>ERGI1_HUMANERGIC1</t>
  </si>
  <si>
    <t>Q969X6</t>
  </si>
  <si>
    <t>UTP4 small subunit processome component</t>
  </si>
  <si>
    <t>UTP4</t>
  </si>
  <si>
    <t>UTP4_HUMANUTP4</t>
  </si>
  <si>
    <t>Q969Y2</t>
  </si>
  <si>
    <t>GTP binding protein 3, mitochondrial</t>
  </si>
  <si>
    <t>GTPBP3</t>
  </si>
  <si>
    <t>GTPB3_HUMANGTPBP3</t>
  </si>
  <si>
    <t>Q969Z0</t>
  </si>
  <si>
    <t>transforming growth factor beta regulator 4</t>
  </si>
  <si>
    <t>TBRG4</t>
  </si>
  <si>
    <t>FAKD4_HUMANTBRG4</t>
  </si>
  <si>
    <t>Q96A25</t>
  </si>
  <si>
    <t>transmembrane protein 106A</t>
  </si>
  <si>
    <t>TMEM106A</t>
  </si>
  <si>
    <t>T106A_HUMANTMEM106A</t>
  </si>
  <si>
    <t>Q96A26</t>
  </si>
  <si>
    <t>family with sequence similarity 162 member A</t>
  </si>
  <si>
    <t>FAM162A</t>
  </si>
  <si>
    <t>F162A_HUMANFAM162A</t>
  </si>
  <si>
    <t>Q96A33</t>
  </si>
  <si>
    <t>coiled-coil domain containing 47</t>
  </si>
  <si>
    <t>CCDC47</t>
  </si>
  <si>
    <t>CCD47_HUMANCCDC47</t>
  </si>
  <si>
    <t>Q96A35</t>
  </si>
  <si>
    <t>mitochondrial ribosomal protein L24</t>
  </si>
  <si>
    <t>MRPL24</t>
  </si>
  <si>
    <t>RM24_HUMANMRPL24</t>
  </si>
  <si>
    <t>Q96A37</t>
  </si>
  <si>
    <t>ring finger protein 166</t>
  </si>
  <si>
    <t>RNF166</t>
  </si>
  <si>
    <t>RN166_HUMANRNF166</t>
  </si>
  <si>
    <t>Q96A49</t>
  </si>
  <si>
    <t>synapse associated protein 1</t>
  </si>
  <si>
    <t>SYAP1</t>
  </si>
  <si>
    <t>SYAP1_HUMANSYAP1</t>
  </si>
  <si>
    <t>Q96A57</t>
  </si>
  <si>
    <t>transmembrane protein 230</t>
  </si>
  <si>
    <t>TMEM230</t>
  </si>
  <si>
    <t>TM230_HUMANTMEM230</t>
  </si>
  <si>
    <t>Q96A65</t>
  </si>
  <si>
    <t>exocyst complex component 4</t>
  </si>
  <si>
    <t>EXOC4</t>
  </si>
  <si>
    <t>EXOC4_HUMANEXOC4</t>
  </si>
  <si>
    <t>Q96A72</t>
  </si>
  <si>
    <t>mago homolog B, exon junction complex subunit</t>
  </si>
  <si>
    <t>MAGOHB</t>
  </si>
  <si>
    <t>MGN2_HUMANMAGOHB</t>
  </si>
  <si>
    <t>Q96A73</t>
  </si>
  <si>
    <t>KIAA1191</t>
  </si>
  <si>
    <t>P33MX_HUMANKIAA1191</t>
  </si>
  <si>
    <t>Q96AA3</t>
  </si>
  <si>
    <t>RFT1 homolog</t>
  </si>
  <si>
    <t>RFT1</t>
  </si>
  <si>
    <t>RFT1_HUMANRFT1</t>
  </si>
  <si>
    <t>Q96AB3</t>
  </si>
  <si>
    <t>isochorismatase domain containing 2</t>
  </si>
  <si>
    <t>ISOC2</t>
  </si>
  <si>
    <t>ISOC2_HUMANISOC2</t>
  </si>
  <si>
    <t>Q96AB6</t>
  </si>
  <si>
    <t>N-terminal asparagine amidase</t>
  </si>
  <si>
    <t>NTAN1</t>
  </si>
  <si>
    <t>NTAN1_HUMANNTAN1</t>
  </si>
  <si>
    <t>Q96AE4</t>
  </si>
  <si>
    <t>far upstream element binding protein 1</t>
  </si>
  <si>
    <t>FUBP1</t>
  </si>
  <si>
    <t>FUBP1_HUMANFUBP1</t>
  </si>
  <si>
    <t>Q96AE7</t>
  </si>
  <si>
    <t>tetratricopeptide repeat domain 17</t>
  </si>
  <si>
    <t>TTC17</t>
  </si>
  <si>
    <t>TTC17_HUMANTTC17</t>
  </si>
  <si>
    <t>Q96AG3</t>
  </si>
  <si>
    <t>solute carrier family 25 member 46</t>
  </si>
  <si>
    <t>SLC25A46</t>
  </si>
  <si>
    <t>S2546_HUMANSLC25A46</t>
  </si>
  <si>
    <t>Q96AG4</t>
  </si>
  <si>
    <t>leucine rich repeat containing 59</t>
  </si>
  <si>
    <t>LRRC59</t>
  </si>
  <si>
    <t>LRC59_HUMANLRRC59</t>
  </si>
  <si>
    <t>Q96AH8</t>
  </si>
  <si>
    <t>RAB7B, member RAS oncogene family</t>
  </si>
  <si>
    <t>RAB7B</t>
  </si>
  <si>
    <t>RAB7B_HUMANRAB7B</t>
  </si>
  <si>
    <t>Q96AJ9</t>
  </si>
  <si>
    <t>vesicle transport through interaction with t-SNAREs 1A</t>
  </si>
  <si>
    <t>VTI1A</t>
  </si>
  <si>
    <t>VTI1A_HUMANVTI1A</t>
  </si>
  <si>
    <t>Q96AN5</t>
  </si>
  <si>
    <t>transmembrane protein 143</t>
  </si>
  <si>
    <t>TMEM143</t>
  </si>
  <si>
    <t>TM143_HUMANTMEM143</t>
  </si>
  <si>
    <t>Q96AQ6</t>
  </si>
  <si>
    <t>PBX homeobox interacting protein 1</t>
  </si>
  <si>
    <t>PBXIP1</t>
  </si>
  <si>
    <t>PBIP1_HUMANPBXIP1</t>
  </si>
  <si>
    <t>Q96AQ8</t>
  </si>
  <si>
    <t>mitochondrial calcium uniporter regulator 1</t>
  </si>
  <si>
    <t>MCUR1</t>
  </si>
  <si>
    <t>MCUR1_HUMANMCUR1</t>
  </si>
  <si>
    <t>Q96AT1</t>
  </si>
  <si>
    <t>KIAA1143</t>
  </si>
  <si>
    <t>K1143_HUMANKIAA1143</t>
  </si>
  <si>
    <t>Q96AT9</t>
  </si>
  <si>
    <t>ribulose-5-phosphate-3-epimerase</t>
  </si>
  <si>
    <t>RPE</t>
  </si>
  <si>
    <t>RPE_HUMANRPE</t>
  </si>
  <si>
    <t>Q96AW1</t>
  </si>
  <si>
    <t>VOPP1 WW domain binding protein</t>
  </si>
  <si>
    <t>VOPP1</t>
  </si>
  <si>
    <t>VOPP1_HUMANVOPP1</t>
  </si>
  <si>
    <t>Q96AX1</t>
  </si>
  <si>
    <t>VPS33A core subunit of CORVET and HOPS complexes</t>
  </si>
  <si>
    <t>VPS33A</t>
  </si>
  <si>
    <t>VP33A_HUMANVPS33A</t>
  </si>
  <si>
    <t>Q96AX2</t>
  </si>
  <si>
    <t>RAB37, member RAS oncogene family</t>
  </si>
  <si>
    <t>RAB37</t>
  </si>
  <si>
    <t>RAB37_HUMANRAB37</t>
  </si>
  <si>
    <t>Q96AY3</t>
  </si>
  <si>
    <t>FKBP prolyl isomerase 10</t>
  </si>
  <si>
    <t>FKBP10</t>
  </si>
  <si>
    <t>FKB10_HUMANFKBP10</t>
  </si>
  <si>
    <t>Q96B26</t>
  </si>
  <si>
    <t>exosome component 8</t>
  </si>
  <si>
    <t>EXOSC8</t>
  </si>
  <si>
    <t>EXOS8_HUMANEXOSC8</t>
  </si>
  <si>
    <t>Q96B45</t>
  </si>
  <si>
    <t>BLOC-1 related complex subunit 7</t>
  </si>
  <si>
    <t>BORCS7</t>
  </si>
  <si>
    <t>BORC7_HUMANBORCS7</t>
  </si>
  <si>
    <t>Q96B77</t>
  </si>
  <si>
    <t>transmembrane protein 186</t>
  </si>
  <si>
    <t>TMEM186</t>
  </si>
  <si>
    <t>TM186_HUMANTMEM186</t>
  </si>
  <si>
    <t>Q96B97</t>
  </si>
  <si>
    <t>SH3 domain containing kinase binding protein 1</t>
  </si>
  <si>
    <t>SH3KBP1</t>
  </si>
  <si>
    <t>SH3K1_HUMANSH3KBP1</t>
  </si>
  <si>
    <t>Q96BH1</t>
  </si>
  <si>
    <t>ring finger protein 25</t>
  </si>
  <si>
    <t>RNF25</t>
  </si>
  <si>
    <t>RNF25_HUMANRNF25</t>
  </si>
  <si>
    <t>Q96BI1</t>
  </si>
  <si>
    <t>solute carrier family 22 member 18</t>
  </si>
  <si>
    <t>SLC22A18</t>
  </si>
  <si>
    <t>S22AI_HUMANSLC22A18</t>
  </si>
  <si>
    <t>Q96BI3</t>
  </si>
  <si>
    <t>aph-1 homolog A, gamma-secretase subunit</t>
  </si>
  <si>
    <t>APH1A</t>
  </si>
  <si>
    <t>APH1A_HUMANAPH1A</t>
  </si>
  <si>
    <t>Q96BJ3</t>
  </si>
  <si>
    <t>axin interactor, dorsalization associated</t>
  </si>
  <si>
    <t>AIDA</t>
  </si>
  <si>
    <t>AIDA_HUMANAIDA</t>
  </si>
  <si>
    <t>Q96BK5</t>
  </si>
  <si>
    <t>PIN2 (TERF1) interacting telomerase inhibitor 1</t>
  </si>
  <si>
    <t>PINX1</t>
  </si>
  <si>
    <t>PINX1_HUMANPINX1</t>
  </si>
  <si>
    <t>Q96BM9</t>
  </si>
  <si>
    <t>ADP ribosylation factor like GTPase 8A</t>
  </si>
  <si>
    <t>ARL8A</t>
  </si>
  <si>
    <t>ARL8A_HUMANARL8A</t>
  </si>
  <si>
    <t>Q96BN8</t>
  </si>
  <si>
    <t>OTU deubiquitinase with linear linkage specificity</t>
  </si>
  <si>
    <t>OTULIN</t>
  </si>
  <si>
    <t>OTUL_HUMANOTULIN</t>
  </si>
  <si>
    <t>Q96BP2</t>
  </si>
  <si>
    <t>coiled-coil-helix-coiled-coil-helix domain containing 1</t>
  </si>
  <si>
    <t>CHCHD1</t>
  </si>
  <si>
    <t>CHCH1_HUMANCHCHD1</t>
  </si>
  <si>
    <t>Q96BP3</t>
  </si>
  <si>
    <t>peptidylprolyl isomerase domain and WD repeat containing 1</t>
  </si>
  <si>
    <t>PPWD1</t>
  </si>
  <si>
    <t>PPWD1_HUMANPPWD1</t>
  </si>
  <si>
    <t>Q96BQ5</t>
  </si>
  <si>
    <t>coiled-coil domain containing 127</t>
  </si>
  <si>
    <t>CCDC127</t>
  </si>
  <si>
    <t>CC127_HUMANCCDC127</t>
  </si>
  <si>
    <t>Q96BR1</t>
  </si>
  <si>
    <t>serum/glucocorticoid regulated kinase family member 3</t>
  </si>
  <si>
    <t>SGK3</t>
  </si>
  <si>
    <t>SGK3_HUMANSGK3</t>
  </si>
  <si>
    <t>Q96BR5</t>
  </si>
  <si>
    <t>cytochrome c oxidase assembly factor 7</t>
  </si>
  <si>
    <t>COA7</t>
  </si>
  <si>
    <t>COA7_HUMANCOA7</t>
  </si>
  <si>
    <t>Q96BS2</t>
  </si>
  <si>
    <t>tescalcin</t>
  </si>
  <si>
    <t>TESC</t>
  </si>
  <si>
    <t>CHP3_HUMANTESC</t>
  </si>
  <si>
    <t>Q96BW1</t>
  </si>
  <si>
    <t>uracil phosphoribosyltransferase homolog</t>
  </si>
  <si>
    <t>UPRT</t>
  </si>
  <si>
    <t>UPP_HUMANUPRT</t>
  </si>
  <si>
    <t>Q96BW5</t>
  </si>
  <si>
    <t>phosphotriesterase related</t>
  </si>
  <si>
    <t>PTER</t>
  </si>
  <si>
    <t>PTER_HUMANPTER</t>
  </si>
  <si>
    <t>Q96BW9</t>
  </si>
  <si>
    <t>TAM41 mitochondrial translocator assembly and maintenance homolog</t>
  </si>
  <si>
    <t>TAMM41</t>
  </si>
  <si>
    <t>TAM41_HUMANTAMM41</t>
  </si>
  <si>
    <t>Q96BX8</t>
  </si>
  <si>
    <t>MOB kinase activator 3A</t>
  </si>
  <si>
    <t>MOB3A</t>
  </si>
  <si>
    <t>MOB3A_HUMANMOB3A</t>
  </si>
  <si>
    <t>Q96BY6</t>
  </si>
  <si>
    <t>dedicator of cytokinesis 10</t>
  </si>
  <si>
    <t>DOCK10</t>
  </si>
  <si>
    <t>DOC10_HUMANDOCK10</t>
  </si>
  <si>
    <t>Q96BY9</t>
  </si>
  <si>
    <t>store-operated calcium entry associated regulatory factor</t>
  </si>
  <si>
    <t>SARAF</t>
  </si>
  <si>
    <t>SARAF_HUMANSARAF</t>
  </si>
  <si>
    <t>Q96BZ4</t>
  </si>
  <si>
    <t>phospholipase D family member 4</t>
  </si>
  <si>
    <t>PLD4</t>
  </si>
  <si>
    <t>PLD4_HUMANPLD4</t>
  </si>
  <si>
    <t>Q96BZ9</t>
  </si>
  <si>
    <t>TBC1 domain family member 20</t>
  </si>
  <si>
    <t>TBC1D20</t>
  </si>
  <si>
    <t>TBC20_HUMANTBC1D20</t>
  </si>
  <si>
    <t>Q96C01</t>
  </si>
  <si>
    <t>family with sequence similarity 136 member A</t>
  </si>
  <si>
    <t>FAM136A</t>
  </si>
  <si>
    <t>F136A_HUMANFAM136A</t>
  </si>
  <si>
    <t>Q96C11</t>
  </si>
  <si>
    <t>FGGY carbohydrate kinase domain containing</t>
  </si>
  <si>
    <t>FGGY</t>
  </si>
  <si>
    <t>FGGY_HUMANFGGY</t>
  </si>
  <si>
    <t>Q96C19</t>
  </si>
  <si>
    <t>EF-hand domain family member D2</t>
  </si>
  <si>
    <t>EFHD2</t>
  </si>
  <si>
    <t>EFHD2_HUMANEFHD2</t>
  </si>
  <si>
    <t>Q96C23</t>
  </si>
  <si>
    <t>galactose mutarotase</t>
  </si>
  <si>
    <t>GALM</t>
  </si>
  <si>
    <t>GALM_HUMANGALM</t>
  </si>
  <si>
    <t>Q96C36</t>
  </si>
  <si>
    <t>pyrroline-5-carboxylate reductase 2</t>
  </si>
  <si>
    <t>PYCR2</t>
  </si>
  <si>
    <t>P5CR2_HUMANPYCR2</t>
  </si>
  <si>
    <t>Q96C55</t>
  </si>
  <si>
    <t>zinc finger protein 524</t>
  </si>
  <si>
    <t>ZNF524</t>
  </si>
  <si>
    <t>ZN524_HUMANZNF524</t>
  </si>
  <si>
    <t>Q96C57</t>
  </si>
  <si>
    <t>chromosome 12 open reading frame 43</t>
  </si>
  <si>
    <t>C12orf43</t>
  </si>
  <si>
    <t>CSTOS_HUMANCUSTOS</t>
  </si>
  <si>
    <t>Q96C86</t>
  </si>
  <si>
    <t>decapping enzyme, scavenger</t>
  </si>
  <si>
    <t>DCPS</t>
  </si>
  <si>
    <t>DCPS_HUMANDCPS</t>
  </si>
  <si>
    <t>Q96C90</t>
  </si>
  <si>
    <t>protein phosphatase 1 regulatory inhibitor subunit 14B</t>
  </si>
  <si>
    <t>PPP1R14B</t>
  </si>
  <si>
    <t>PP14B_HUMANPPP1R14B</t>
  </si>
  <si>
    <t>Q96CB9</t>
  </si>
  <si>
    <t>NOP2/Sun RNA methyltransferase 4</t>
  </si>
  <si>
    <t>NSUN4</t>
  </si>
  <si>
    <t>NSUN4_HUMANNSUN4</t>
  </si>
  <si>
    <t>Q96CD0</t>
  </si>
  <si>
    <t>F-box and leucine rich repeat protein 8</t>
  </si>
  <si>
    <t>FBXL8</t>
  </si>
  <si>
    <t>FBXL8_HUMANFBXL8</t>
  </si>
  <si>
    <t>Q96CD2</t>
  </si>
  <si>
    <t>phosphopantothenoylcysteine decarboxylase</t>
  </si>
  <si>
    <t>PPCDC</t>
  </si>
  <si>
    <t>COAC_HUMANPPCDC</t>
  </si>
  <si>
    <t>Q96CM3</t>
  </si>
  <si>
    <t>RNA pseudouridine synthase D4</t>
  </si>
  <si>
    <t>RPUSD4</t>
  </si>
  <si>
    <t>RUSD4_HUMANRPUSD4</t>
  </si>
  <si>
    <t>Q96CM8</t>
  </si>
  <si>
    <t>acyl-CoA synthetase family member 2</t>
  </si>
  <si>
    <t>ACSF2</t>
  </si>
  <si>
    <t>ACSF2_HUMANACSF2</t>
  </si>
  <si>
    <t>Q96CN7</t>
  </si>
  <si>
    <t>isochorismatase domain containing 1</t>
  </si>
  <si>
    <t>ISOC1</t>
  </si>
  <si>
    <t>ISOC1_HUMANISOC1</t>
  </si>
  <si>
    <t>Q96CN9</t>
  </si>
  <si>
    <t>GRIP and coiled-coil domain containing 1</t>
  </si>
  <si>
    <t>GCC1</t>
  </si>
  <si>
    <t>GCC1_HUMANGCC1</t>
  </si>
  <si>
    <t>Q96CP6</t>
  </si>
  <si>
    <t>GRAM domain containing 1A</t>
  </si>
  <si>
    <t>GRAMD1A</t>
  </si>
  <si>
    <t>ASTRA_HUMANGRAMD1A</t>
  </si>
  <si>
    <t>Q96CQ1</t>
  </si>
  <si>
    <t>solute carrier family 25 member 36</t>
  </si>
  <si>
    <t>SLC25A36</t>
  </si>
  <si>
    <t>S2536_HUMANSLC25A36</t>
  </si>
  <si>
    <t>Q96CS3</t>
  </si>
  <si>
    <t>Fas associated factor family member 2</t>
  </si>
  <si>
    <t>FAF2</t>
  </si>
  <si>
    <t>FAF2_HUMANFAF2</t>
  </si>
  <si>
    <t>Q96CT7</t>
  </si>
  <si>
    <t>coiled-coil domain containing 124</t>
  </si>
  <si>
    <t>CCDC124</t>
  </si>
  <si>
    <t>CC124_HUMANCCDC124</t>
  </si>
  <si>
    <t>Q96CU9</t>
  </si>
  <si>
    <t>FAD dependent oxidoreductase domain containing 1</t>
  </si>
  <si>
    <t>FOXRED1</t>
  </si>
  <si>
    <t>FXRD1_HUMANFOXRED1</t>
  </si>
  <si>
    <t>Q96CW1</t>
  </si>
  <si>
    <t>adaptor related protein complex 2 subunit mu 1</t>
  </si>
  <si>
    <t>AP2M1</t>
  </si>
  <si>
    <t>AP2M1_HUMANAP2M1</t>
  </si>
  <si>
    <t>Q96CW5</t>
  </si>
  <si>
    <t>tubulin gamma complex component 3</t>
  </si>
  <si>
    <t>TUBGCP3</t>
  </si>
  <si>
    <t>GCP3_HUMANTUBGCP3</t>
  </si>
  <si>
    <t>Q96CX2</t>
  </si>
  <si>
    <t>potassium channel tetramerization domain containing 12</t>
  </si>
  <si>
    <t>KCTD12</t>
  </si>
  <si>
    <t>KCD12_HUMANKCTD12</t>
  </si>
  <si>
    <t>Q96D15</t>
  </si>
  <si>
    <t>reticulocalbin 3</t>
  </si>
  <si>
    <t>RCN3</t>
  </si>
  <si>
    <t>RCN3_HUMANRCN3</t>
  </si>
  <si>
    <t>Q96D31</t>
  </si>
  <si>
    <t>ORAI calcium release-activated calcium modulator 1</t>
  </si>
  <si>
    <t>ORAI1</t>
  </si>
  <si>
    <t>CRCM1_HUMANORAI1</t>
  </si>
  <si>
    <t>Q96D46</t>
  </si>
  <si>
    <t>NMD3 ribosome export adaptor</t>
  </si>
  <si>
    <t>NMD3</t>
  </si>
  <si>
    <t>NMD3_HUMANNMD3</t>
  </si>
  <si>
    <t>Q96D53</t>
  </si>
  <si>
    <t>coenzyme Q8B</t>
  </si>
  <si>
    <t>COQ8B</t>
  </si>
  <si>
    <t>COQ8B_HUMANCOQ8B</t>
  </si>
  <si>
    <t>Q96D71</t>
  </si>
  <si>
    <t>RALBP1 associated Eps domain containing 1</t>
  </si>
  <si>
    <t>REPS1</t>
  </si>
  <si>
    <t>REPS1_HUMANREPS1</t>
  </si>
  <si>
    <t>Q96D96</t>
  </si>
  <si>
    <t>hydrogen voltage gated channel 1</t>
  </si>
  <si>
    <t>HVCN1</t>
  </si>
  <si>
    <t>HVCN1_HUMANHVCN1</t>
  </si>
  <si>
    <t>Q96DA0</t>
  </si>
  <si>
    <t>zymogen granule protein 16B</t>
  </si>
  <si>
    <t>ZG16B</t>
  </si>
  <si>
    <t>ZG16B_HUMANZG16B</t>
  </si>
  <si>
    <t>Q96DA6</t>
  </si>
  <si>
    <t>DnaJ heat shock protein family (Hsp40) member C19</t>
  </si>
  <si>
    <t>DNAJC19</t>
  </si>
  <si>
    <t>TIM14_HUMANDNAJC19</t>
  </si>
  <si>
    <t>Q96DB5</t>
  </si>
  <si>
    <t>regulator of microtubule dynamics 1</t>
  </si>
  <si>
    <t>RMDN1</t>
  </si>
  <si>
    <t>RMD1_HUMANRMDN1</t>
  </si>
  <si>
    <t>Q96DC8</t>
  </si>
  <si>
    <t>enoyl-CoA hydratase domain containing 3</t>
  </si>
  <si>
    <t>ECHDC3</t>
  </si>
  <si>
    <t>ECHD3_HUMANECHDC3</t>
  </si>
  <si>
    <t>Q96DE0</t>
  </si>
  <si>
    <t>nudix hydrolase 16</t>
  </si>
  <si>
    <t>NUDT16</t>
  </si>
  <si>
    <t>NUD16_HUMANNUDT16</t>
  </si>
  <si>
    <t>Q96DG6</t>
  </si>
  <si>
    <t>carboxymethylenebutenolidase homolog</t>
  </si>
  <si>
    <t>CMBL</t>
  </si>
  <si>
    <t>CMBL_HUMANCMBL</t>
  </si>
  <si>
    <t>Q96DH6</t>
  </si>
  <si>
    <t>musashi RNA binding protein 2</t>
  </si>
  <si>
    <t>MSI2</t>
  </si>
  <si>
    <t>MSI2H_HUMANMSI2</t>
  </si>
  <si>
    <t>Q96DI7</t>
  </si>
  <si>
    <t>small nuclear ribonucleoprotein U5 subunit 40</t>
  </si>
  <si>
    <t>SNRNP40</t>
  </si>
  <si>
    <t>SNR40_HUMANSNRNP40</t>
  </si>
  <si>
    <t>Q96DM3</t>
  </si>
  <si>
    <t>regulator of MON1-CCZ1</t>
  </si>
  <si>
    <t>RMC1</t>
  </si>
  <si>
    <t>RMC1_HUMANRMC1</t>
  </si>
  <si>
    <t>Q96DP5</t>
  </si>
  <si>
    <t>mitochondrial methionyl-tRNA formyltransferase</t>
  </si>
  <si>
    <t>MTFMT</t>
  </si>
  <si>
    <t>FMT_HUMANMTFMT</t>
  </si>
  <si>
    <t>Q96DR4</t>
  </si>
  <si>
    <t>StAR related lipid transfer domain containing 4</t>
  </si>
  <si>
    <t>STARD4</t>
  </si>
  <si>
    <t>STAR4_HUMANSTARD4</t>
  </si>
  <si>
    <t>Q96DT0</t>
  </si>
  <si>
    <t>galectin 12</t>
  </si>
  <si>
    <t>LGALS12</t>
  </si>
  <si>
    <t>LEG12_HUMANLGALS12</t>
  </si>
  <si>
    <t>Q96DT6</t>
  </si>
  <si>
    <t>autophagy related 4C cysteine peptidase</t>
  </si>
  <si>
    <t>ATG4C</t>
  </si>
  <si>
    <t>ATG4C_HUMANATG4C</t>
  </si>
  <si>
    <t>Q96DU9</t>
  </si>
  <si>
    <t>poly(A) binding protein cytoplasmic 5</t>
  </si>
  <si>
    <t>PABPC5</t>
  </si>
  <si>
    <t>PABP5_HUMANPABPC5</t>
  </si>
  <si>
    <t>Q96DV4</t>
  </si>
  <si>
    <t>mitochondrial ribosomal protein L38</t>
  </si>
  <si>
    <t>MRPL38</t>
  </si>
  <si>
    <t>RM38_HUMANMRPL38</t>
  </si>
  <si>
    <t>Q96DW6</t>
  </si>
  <si>
    <t>solute carrier family 25 member 38</t>
  </si>
  <si>
    <t>SLC25A38</t>
  </si>
  <si>
    <t>S2538_HUMANSLC25A38</t>
  </si>
  <si>
    <t>Q96DX4</t>
  </si>
  <si>
    <t>ring finger and SPRY domain containing 1</t>
  </si>
  <si>
    <t>RSPRY1</t>
  </si>
  <si>
    <t>RSPRY_HUMANRSPRY1</t>
  </si>
  <si>
    <t>Q96DZ1</t>
  </si>
  <si>
    <t>endoplasmic reticulum lectin 1</t>
  </si>
  <si>
    <t>ERLEC1</t>
  </si>
  <si>
    <t>ERLEC_HUMANERLEC1</t>
  </si>
  <si>
    <t>Q96E11</t>
  </si>
  <si>
    <t>mitochondrial ribosome recycling factor</t>
  </si>
  <si>
    <t>MRRF</t>
  </si>
  <si>
    <t>RRFM_HUMANMRRF</t>
  </si>
  <si>
    <t>Q96E17</t>
  </si>
  <si>
    <t>RAB3C, member RAS oncogene family</t>
  </si>
  <si>
    <t>RAB3C</t>
  </si>
  <si>
    <t>RAB3C_HUMANRAB3C</t>
  </si>
  <si>
    <t>Q96E22</t>
  </si>
  <si>
    <t>NUS1 dehydrodolichyl diphosphate synthase subunit</t>
  </si>
  <si>
    <t>NUS1</t>
  </si>
  <si>
    <t>NGBR_HUMANNUS1</t>
  </si>
  <si>
    <t>Q96E29</t>
  </si>
  <si>
    <t>mitochondrial transcription termination factor 3</t>
  </si>
  <si>
    <t>MTERF3</t>
  </si>
  <si>
    <t>MTEF3_HUMANMTERF3</t>
  </si>
  <si>
    <t>Q96E39</t>
  </si>
  <si>
    <t>RBMX like 1</t>
  </si>
  <si>
    <t>RBMXL1</t>
  </si>
  <si>
    <t>RMXL1_HUMANRBMXL1</t>
  </si>
  <si>
    <t>Q96E52</t>
  </si>
  <si>
    <t>OMA1 zinc metallopeptidase</t>
  </si>
  <si>
    <t>OMA1</t>
  </si>
  <si>
    <t>OMA1_HUMANOMA1</t>
  </si>
  <si>
    <t>Q96EB6</t>
  </si>
  <si>
    <t>sirtuin 1</t>
  </si>
  <si>
    <t>SIRT1</t>
  </si>
  <si>
    <t>SIR1_HUMANSIRT1</t>
  </si>
  <si>
    <t>Q96EC8</t>
  </si>
  <si>
    <t>Yip1 domain family member 6</t>
  </si>
  <si>
    <t>YIPF6</t>
  </si>
  <si>
    <t>YIPF6_HUMANYIPF6</t>
  </si>
  <si>
    <t>Q96EE3</t>
  </si>
  <si>
    <t>SEH1 like nucleoporin</t>
  </si>
  <si>
    <t>SEH1L</t>
  </si>
  <si>
    <t>SEH1_HUMANSEH1L</t>
  </si>
  <si>
    <t>Q96EE4</t>
  </si>
  <si>
    <t>coiled-coil domain containing 126</t>
  </si>
  <si>
    <t>CCDC126</t>
  </si>
  <si>
    <t>CC126_HUMANCCDC126</t>
  </si>
  <si>
    <t>Q96EH3</t>
  </si>
  <si>
    <t>mitochondrial assembly of ribosomal large subunit 1</t>
  </si>
  <si>
    <t>MALSU1</t>
  </si>
  <si>
    <t>MASU1_HUMANMALSU1</t>
  </si>
  <si>
    <t>Q96EK5</t>
  </si>
  <si>
    <t>kinesin family binding protein</t>
  </si>
  <si>
    <t>KIFBP</t>
  </si>
  <si>
    <t>KBP_HUMANKIFBP</t>
  </si>
  <si>
    <t>Q96EK6</t>
  </si>
  <si>
    <t>glucosamine-phosphate N-acetyltransferase 1</t>
  </si>
  <si>
    <t>GNPNAT1</t>
  </si>
  <si>
    <t>GNA1_HUMANGNPNAT1</t>
  </si>
  <si>
    <t>Q96EK7</t>
  </si>
  <si>
    <t>family with sequence similarity 120 member B</t>
  </si>
  <si>
    <t>FAM120B</t>
  </si>
  <si>
    <t>F120B_HUMANFAM120B</t>
  </si>
  <si>
    <t>Q96EL2</t>
  </si>
  <si>
    <t>mitochondrial ribosomal protein S24</t>
  </si>
  <si>
    <t>MRPS24</t>
  </si>
  <si>
    <t>RT24_HUMANMRPS24</t>
  </si>
  <si>
    <t>Q96EL3</t>
  </si>
  <si>
    <t>mitochondrial ribosomal protein L53</t>
  </si>
  <si>
    <t>MRPL53</t>
  </si>
  <si>
    <t>RM53_HUMANMRPL53</t>
  </si>
  <si>
    <t>Q96EM0</t>
  </si>
  <si>
    <t>trans-L-3-hydroxyproline dehydratase</t>
  </si>
  <si>
    <t>L3HYPDH</t>
  </si>
  <si>
    <t>T3HPD_HUMANL3HYPDH</t>
  </si>
  <si>
    <t>Q96EN8</t>
  </si>
  <si>
    <t>molybdenum cofactor sulfurase</t>
  </si>
  <si>
    <t>MOCOS</t>
  </si>
  <si>
    <t>MOCOS_HUMANMOCOS</t>
  </si>
  <si>
    <t>Q96EP0</t>
  </si>
  <si>
    <t>ring finger protein 31</t>
  </si>
  <si>
    <t>RNF31</t>
  </si>
  <si>
    <t>RNF31_HUMANRNF31</t>
  </si>
  <si>
    <t>Q96EP1</t>
  </si>
  <si>
    <t>checkpoint with forkhead and ring finger domains</t>
  </si>
  <si>
    <t>CHFR</t>
  </si>
  <si>
    <t>CHFR_HUMANCHFR</t>
  </si>
  <si>
    <t>Q96EP5</t>
  </si>
  <si>
    <t>DAZ associated protein 1</t>
  </si>
  <si>
    <t>DAZAP1</t>
  </si>
  <si>
    <t>DAZP1_HUMANDAZAP1</t>
  </si>
  <si>
    <t>Q96EQ0</t>
  </si>
  <si>
    <t>small glutamine rich tetratricopeptide repeat co-chaperone beta</t>
  </si>
  <si>
    <t>SGTB</t>
  </si>
  <si>
    <t>SGTB_HUMANSGTB</t>
  </si>
  <si>
    <t>Q96ER9</t>
  </si>
  <si>
    <t>coiled-coil domain containing 51</t>
  </si>
  <si>
    <t>CCDC51</t>
  </si>
  <si>
    <t>MITOK_HUMANCCDC51</t>
  </si>
  <si>
    <t>Q96ES6</t>
  </si>
  <si>
    <t>major facilitator superfamily domain containing 3</t>
  </si>
  <si>
    <t>MFSD3</t>
  </si>
  <si>
    <t>MFSD3_HUMANMFSD3</t>
  </si>
  <si>
    <t>Q96ES7</t>
  </si>
  <si>
    <t>SAGA complex associated factor 29</t>
  </si>
  <si>
    <t>SGF29</t>
  </si>
  <si>
    <t>SGF29_HUMANSGF29</t>
  </si>
  <si>
    <t>Q96ET8</t>
  </si>
  <si>
    <t>trans-golgi network vesicle protein 23 homolog C</t>
  </si>
  <si>
    <t>TVP23C</t>
  </si>
  <si>
    <t>TV23C_HUMAN;TV23B_HUMANTVP23C;TVP23B</t>
  </si>
  <si>
    <t>Q96EU7</t>
  </si>
  <si>
    <t>C1GALT1 specific chaperone 1</t>
  </si>
  <si>
    <t>C1GALT1C1</t>
  </si>
  <si>
    <t>C1GLC_HUMANC1GALT1C1</t>
  </si>
  <si>
    <t>Q96EV8</t>
  </si>
  <si>
    <t>dystrobrevin binding protein 1</t>
  </si>
  <si>
    <t>DTNBP1</t>
  </si>
  <si>
    <t>DTBP1_HUMANDTNBP1</t>
  </si>
  <si>
    <t>Q96EW2</t>
  </si>
  <si>
    <t>HSPB1 associated protein 1</t>
  </si>
  <si>
    <t>HSPBAP1</t>
  </si>
  <si>
    <t>HBAP1_HUMANHSPBAP1</t>
  </si>
  <si>
    <t>Q96EX1</t>
  </si>
  <si>
    <t>small integral membrane protein 12</t>
  </si>
  <si>
    <t>SMIM12</t>
  </si>
  <si>
    <t>SIM12_HUMANSMIM12</t>
  </si>
  <si>
    <t>Q96EY1</t>
  </si>
  <si>
    <t>DnaJ heat shock protein family (Hsp40) member A3</t>
  </si>
  <si>
    <t>DNAJA3</t>
  </si>
  <si>
    <t>DNJA3_HUMANDNAJA3</t>
  </si>
  <si>
    <t>Q96EY4</t>
  </si>
  <si>
    <t>translation machinery associated 16 homolog</t>
  </si>
  <si>
    <t>TMA16</t>
  </si>
  <si>
    <t>TMA16_HUMANTMA16</t>
  </si>
  <si>
    <t>Q96EY5</t>
  </si>
  <si>
    <t>multivesicular body subunit 12A</t>
  </si>
  <si>
    <t>MVB12A</t>
  </si>
  <si>
    <t>MB12A_HUMANMVB12A</t>
  </si>
  <si>
    <t>Q96EY7</t>
  </si>
  <si>
    <t>pentatricopeptide repeat domain 3</t>
  </si>
  <si>
    <t>PTCD3</t>
  </si>
  <si>
    <t>PTCD3_HUMANPTCD3</t>
  </si>
  <si>
    <t>Q96EY8</t>
  </si>
  <si>
    <t>metabolism of cobalamin associated B</t>
  </si>
  <si>
    <t>MMAB</t>
  </si>
  <si>
    <t>MMAB_HUMANMMAB</t>
  </si>
  <si>
    <t>Q96F07</t>
  </si>
  <si>
    <t>cytoplasmic FMR1 interacting protein 2</t>
  </si>
  <si>
    <t>CYFIP2</t>
  </si>
  <si>
    <t>CYFP2_HUMANCYFIP2</t>
  </si>
  <si>
    <t>Q96F10</t>
  </si>
  <si>
    <t>spermidine/spermine N1-acetyltransferase family member 2</t>
  </si>
  <si>
    <t>SAT2</t>
  </si>
  <si>
    <t>SAT2_HUMANSAT2</t>
  </si>
  <si>
    <t>Q96F15</t>
  </si>
  <si>
    <t>GTPase, IMAP family member 5</t>
  </si>
  <si>
    <t>GIMAP5</t>
  </si>
  <si>
    <t>GIMA5_HUMANGIMAP5</t>
  </si>
  <si>
    <t>Q96F25</t>
  </si>
  <si>
    <t>ALG14 UDP-N-acetylglucosaminyltransferase subunit</t>
  </si>
  <si>
    <t>ALG14</t>
  </si>
  <si>
    <t>ALG14_HUMANALG14</t>
  </si>
  <si>
    <t>Q96F46</t>
  </si>
  <si>
    <t>interleukin 17 receptor A</t>
  </si>
  <si>
    <t>IL17RA</t>
  </si>
  <si>
    <t>I17RA_HUMANIL17RA</t>
  </si>
  <si>
    <t>Q96F85</t>
  </si>
  <si>
    <t>cannabinoid receptor interacting protein 1</t>
  </si>
  <si>
    <t>CNRIP1</t>
  </si>
  <si>
    <t>CNRP1_HUMANCNRIP1</t>
  </si>
  <si>
    <t>Q96FA3</t>
  </si>
  <si>
    <t>pellino E3 ubiquitin protein ligase 1</t>
  </si>
  <si>
    <t>PELI1</t>
  </si>
  <si>
    <t>PELI1_HUMANPELI1</t>
  </si>
  <si>
    <t>Q96FC7</t>
  </si>
  <si>
    <t>phytanoyl-CoA 2-hydroxylase interacting protein like</t>
  </si>
  <si>
    <t>PHYHIPL</t>
  </si>
  <si>
    <t>PHIPL_HUMANPHYHIPL</t>
  </si>
  <si>
    <t>Q96FJ2</t>
  </si>
  <si>
    <t>dynein light chain LC8-type 2</t>
  </si>
  <si>
    <t>DYNLL2</t>
  </si>
  <si>
    <t>DYL2_HUMANDYNLL2</t>
  </si>
  <si>
    <t>Q96FN4</t>
  </si>
  <si>
    <t>copine 2</t>
  </si>
  <si>
    <t>CPNE2</t>
  </si>
  <si>
    <t>CPNE2_HUMANCPNE2</t>
  </si>
  <si>
    <t>Q96FS4</t>
  </si>
  <si>
    <t>signal-induced proliferation-associated 1</t>
  </si>
  <si>
    <t>SIPA1</t>
  </si>
  <si>
    <t>SIPA1_HUMANSIPA1</t>
  </si>
  <si>
    <t>Q96FV2</t>
  </si>
  <si>
    <t>secernin 2</t>
  </si>
  <si>
    <t>SCRN2</t>
  </si>
  <si>
    <t>SCRN2_HUMANSCRN2</t>
  </si>
  <si>
    <t>Q96FV9</t>
  </si>
  <si>
    <t>THO complex subunit 1</t>
  </si>
  <si>
    <t>THOC1</t>
  </si>
  <si>
    <t>THOC1_HUMANTHOC1</t>
  </si>
  <si>
    <t>Q96FW1</t>
  </si>
  <si>
    <t>OTU deubiquitinase, ubiquitin aldehyde binding 1</t>
  </si>
  <si>
    <t>OTUB1</t>
  </si>
  <si>
    <t>OTUB1_HUMANOTUB1</t>
  </si>
  <si>
    <t>Q96FZ2</t>
  </si>
  <si>
    <t>5-hydroxymethylcytosine binding, ES cell specific</t>
  </si>
  <si>
    <t>HMCES</t>
  </si>
  <si>
    <t>HMCES_HUMANHMCES</t>
  </si>
  <si>
    <t>Q96FZ5</t>
  </si>
  <si>
    <t>CKLF like MARVEL transmembrane domain containing 7</t>
  </si>
  <si>
    <t>CMTM7</t>
  </si>
  <si>
    <t>CKLF7_HUMANCMTM7</t>
  </si>
  <si>
    <t>Q96FZ7</t>
  </si>
  <si>
    <t>charged multivesicular body protein 6</t>
  </si>
  <si>
    <t>CHMP6</t>
  </si>
  <si>
    <t>CHMP6_HUMANCHMP6</t>
  </si>
  <si>
    <t>Q96G01</t>
  </si>
  <si>
    <t>BICD cargo adaptor 1</t>
  </si>
  <si>
    <t>BICD1</t>
  </si>
  <si>
    <t>BICD1_HUMANBICD1</t>
  </si>
  <si>
    <t>Q96G03</t>
  </si>
  <si>
    <t>phosphoglucomutase 2</t>
  </si>
  <si>
    <t>PGM2</t>
  </si>
  <si>
    <t>PGM2_HUMANPGM2</t>
  </si>
  <si>
    <t>Q96G21</t>
  </si>
  <si>
    <t>IMP U3 small nucleolar ribonucleoprotein 4</t>
  </si>
  <si>
    <t>IMP4</t>
  </si>
  <si>
    <t>IMP4_HUMANIMP4</t>
  </si>
  <si>
    <t>Q96G23</t>
  </si>
  <si>
    <t>ceramide synthase 2</t>
  </si>
  <si>
    <t>CERS2</t>
  </si>
  <si>
    <t>CERS2_HUMANCERS2</t>
  </si>
  <si>
    <t>Q96G28</t>
  </si>
  <si>
    <t>cilia and flagella associated protein 36</t>
  </si>
  <si>
    <t>CFAP36</t>
  </si>
  <si>
    <t>CFA36_HUMANCFAP36</t>
  </si>
  <si>
    <t>Q96G46</t>
  </si>
  <si>
    <t>dihydrouridine synthase 3 like</t>
  </si>
  <si>
    <t>DUS3L</t>
  </si>
  <si>
    <t>DUS3L_HUMANDUS3L</t>
  </si>
  <si>
    <t>Q96G91</t>
  </si>
  <si>
    <t>purinergic receptor P2Y11</t>
  </si>
  <si>
    <t>P2RY11</t>
  </si>
  <si>
    <t>P2Y11_HUMANP2RY11</t>
  </si>
  <si>
    <t>Q96G97</t>
  </si>
  <si>
    <t>BSCL2 lipid droplet biogenesis associated, seipin</t>
  </si>
  <si>
    <t>BSCL2</t>
  </si>
  <si>
    <t>BSCL2_HUMANBSCL2</t>
  </si>
  <si>
    <t>Q96GA7</t>
  </si>
  <si>
    <t>serine dehydratase like</t>
  </si>
  <si>
    <t>SDSL</t>
  </si>
  <si>
    <t>SDSL_HUMANSDSL</t>
  </si>
  <si>
    <t>Q96GC5</t>
  </si>
  <si>
    <t>mitochondrial ribosomal protein L48</t>
  </si>
  <si>
    <t>MRPL48</t>
  </si>
  <si>
    <t>RM48_HUMANMRPL48</t>
  </si>
  <si>
    <t>Q96GC9</t>
  </si>
  <si>
    <t>vacuole membrane protein 1</t>
  </si>
  <si>
    <t>VMP1</t>
  </si>
  <si>
    <t>VMP1_HUMANVMP1</t>
  </si>
  <si>
    <t>Q96GD0</t>
  </si>
  <si>
    <t>pyridoxal phosphatase</t>
  </si>
  <si>
    <t>PDXP</t>
  </si>
  <si>
    <t>PLPP_HUMANPDXP</t>
  </si>
  <si>
    <t>Q96GD4</t>
  </si>
  <si>
    <t>aurora kinase B</t>
  </si>
  <si>
    <t>AURKB</t>
  </si>
  <si>
    <t>AURKB_HUMANAURKB</t>
  </si>
  <si>
    <t>Q96GE9</t>
  </si>
  <si>
    <t>distal membrane arm assembly component 1</t>
  </si>
  <si>
    <t>DMAC1</t>
  </si>
  <si>
    <t>DMAC1_HUMANDMAC1</t>
  </si>
  <si>
    <t>Q96GF1</t>
  </si>
  <si>
    <t>ring finger protein 185</t>
  </si>
  <si>
    <t>RNF185</t>
  </si>
  <si>
    <t>RN185_HUMANRNF185</t>
  </si>
  <si>
    <t>Q96GG9</t>
  </si>
  <si>
    <t>defective in cullin neddylation 1 domain containing 1</t>
  </si>
  <si>
    <t>DCUN1D1</t>
  </si>
  <si>
    <t>DCNL1_HUMANDCUN1D1</t>
  </si>
  <si>
    <t>Q96GK7</t>
  </si>
  <si>
    <t>fumarylacetoacetate hydrolase domain containing 2A</t>
  </si>
  <si>
    <t>FAHD2A</t>
  </si>
  <si>
    <t>FAH2A_HUMANFAHD2A</t>
  </si>
  <si>
    <t>Q96GM8</t>
  </si>
  <si>
    <t>target of EGR1, exonuclease</t>
  </si>
  <si>
    <t>TOE1</t>
  </si>
  <si>
    <t>TOE1_HUMANTOE1</t>
  </si>
  <si>
    <t>Q96GP6</t>
  </si>
  <si>
    <t>scavenger receptor class F member 2</t>
  </si>
  <si>
    <t>SCARF2</t>
  </si>
  <si>
    <t>SREC2_HUMANSCARF2</t>
  </si>
  <si>
    <t>Q96GQ5</t>
  </si>
  <si>
    <t>RUS family member 1</t>
  </si>
  <si>
    <t>RUSF1</t>
  </si>
  <si>
    <t>RUSF1_HUMANRUSF1</t>
  </si>
  <si>
    <t>Q96GQ7</t>
  </si>
  <si>
    <t>DEAD-box helicase 27</t>
  </si>
  <si>
    <t>DDX27</t>
  </si>
  <si>
    <t>DDX27_HUMANDDX27</t>
  </si>
  <si>
    <t>Q96GR2</t>
  </si>
  <si>
    <t>acyl-CoA synthetase bubblegum family member 1</t>
  </si>
  <si>
    <t>ACSBG1</t>
  </si>
  <si>
    <t>ACBG1_HUMANACSBG1</t>
  </si>
  <si>
    <t>Q96GR4</t>
  </si>
  <si>
    <t>zinc finger DHHC-type palmitoyltransferase 12</t>
  </si>
  <si>
    <t>ZDHHC12</t>
  </si>
  <si>
    <t>ZDH12_HUMANZDHHC12</t>
  </si>
  <si>
    <t>Q96GS4</t>
  </si>
  <si>
    <t>BLOC-1 related complex subunit 6</t>
  </si>
  <si>
    <t>BORCS6</t>
  </si>
  <si>
    <t>BORC6_HUMANBORCS6</t>
  </si>
  <si>
    <t>Q96GS6</t>
  </si>
  <si>
    <t>abhydrolase domain containing 17A, depalmitoylase</t>
  </si>
  <si>
    <t>ABHD17A</t>
  </si>
  <si>
    <t>AB17A_HUMANABHD17A</t>
  </si>
  <si>
    <t>Q96GW7</t>
  </si>
  <si>
    <t>brevican</t>
  </si>
  <si>
    <t>BCAN</t>
  </si>
  <si>
    <t>PGCB_HUMANBCAN</t>
  </si>
  <si>
    <t>Q96GW9</t>
  </si>
  <si>
    <t>methionyl-tRNA synthetase 2, mitochondrial</t>
  </si>
  <si>
    <t>MARS2</t>
  </si>
  <si>
    <t>SYMM_HUMANMARS2</t>
  </si>
  <si>
    <t>Q96GX9</t>
  </si>
  <si>
    <t>APAF1 interacting protein</t>
  </si>
  <si>
    <t>APIP</t>
  </si>
  <si>
    <t>MTNB_HUMANAPIP</t>
  </si>
  <si>
    <t>Q96GY0</t>
  </si>
  <si>
    <t>zinc finger C2HC-type containing 1A</t>
  </si>
  <si>
    <t>ZC2HC1A</t>
  </si>
  <si>
    <t>ZC21A_HUMANZC2HC1A</t>
  </si>
  <si>
    <t>Q96GZ6</t>
  </si>
  <si>
    <t>solute carrier family 41 member 3</t>
  </si>
  <si>
    <t>SLC41A3</t>
  </si>
  <si>
    <t>S41A3_HUMANSLC41A3</t>
  </si>
  <si>
    <t>Q96H20</t>
  </si>
  <si>
    <t>SNF8 subunit of ESCRT-II</t>
  </si>
  <si>
    <t>SNF8</t>
  </si>
  <si>
    <t>SNF8_HUMANSNF8</t>
  </si>
  <si>
    <t>Q96H55</t>
  </si>
  <si>
    <t>myosin XIX</t>
  </si>
  <si>
    <t>MYO19</t>
  </si>
  <si>
    <t>MYO19_HUMANMYO19</t>
  </si>
  <si>
    <t>Q96H78</t>
  </si>
  <si>
    <t>solute carrier family 25 member 44</t>
  </si>
  <si>
    <t>SLC25A44</t>
  </si>
  <si>
    <t>S2544_HUMANSLC25A44</t>
  </si>
  <si>
    <t>Q96H79</t>
  </si>
  <si>
    <t>zinc finger CCCH-type containing, antiviral 1 like</t>
  </si>
  <si>
    <t>ZC3HAV1L</t>
  </si>
  <si>
    <t>ZCCHL_HUMANZC3HAV1L</t>
  </si>
  <si>
    <t>Q96H96</t>
  </si>
  <si>
    <t>coenzyme Q2, polyprenyltransferase</t>
  </si>
  <si>
    <t>COQ2</t>
  </si>
  <si>
    <t>COQ2_HUMANCOQ2</t>
  </si>
  <si>
    <t>Q96HA7</t>
  </si>
  <si>
    <t>tonsoku like, DNA repair protein</t>
  </si>
  <si>
    <t>TONSL</t>
  </si>
  <si>
    <t>TONSL_HUMANTONSL</t>
  </si>
  <si>
    <t>Q96HA9</t>
  </si>
  <si>
    <t>peroxisomal biogenesis factor 11 gamma</t>
  </si>
  <si>
    <t>PEX11G</t>
  </si>
  <si>
    <t>PX11C_HUMANPEX11G</t>
  </si>
  <si>
    <t>Q96HC4</t>
  </si>
  <si>
    <t>PDZ and LIM domain 5</t>
  </si>
  <si>
    <t>PDLIM5</t>
  </si>
  <si>
    <t>PDLI5_HUMANPDLIM5</t>
  </si>
  <si>
    <t>Q96HD1</t>
  </si>
  <si>
    <t>cysteine rich with EGF like domains 1</t>
  </si>
  <si>
    <t>CRELD1</t>
  </si>
  <si>
    <t>CREL1_HUMANCRELD1</t>
  </si>
  <si>
    <t>Q96HD9</t>
  </si>
  <si>
    <t>aminoacylase 3</t>
  </si>
  <si>
    <t>ACY3</t>
  </si>
  <si>
    <t>ACY3_HUMANACY3</t>
  </si>
  <si>
    <t>Q96HE7</t>
  </si>
  <si>
    <t>endoplasmic reticulum oxidoreductase 1 alpha</t>
  </si>
  <si>
    <t>ERO1A</t>
  </si>
  <si>
    <t>ERO1A_HUMANERO1A</t>
  </si>
  <si>
    <t>Q96HH6</t>
  </si>
  <si>
    <t>transmembrane protein 19</t>
  </si>
  <si>
    <t>TMEM19</t>
  </si>
  <si>
    <t>TMM19_HUMANTMEM19</t>
  </si>
  <si>
    <t>Q96HH9</t>
  </si>
  <si>
    <t>GRAM domain containing 2B</t>
  </si>
  <si>
    <t>GRAMD2B</t>
  </si>
  <si>
    <t>GRM2B_HUMANGRAMD2B</t>
  </si>
  <si>
    <t>Q96HJ9</t>
  </si>
  <si>
    <t>formation of mitochondrial complex V assembly factor 1 homolog</t>
  </si>
  <si>
    <t>FMC1</t>
  </si>
  <si>
    <t>FMC1_HUMANFMC1</t>
  </si>
  <si>
    <t>Q96HN2</t>
  </si>
  <si>
    <t>adenosylhomocysteinase like 2</t>
  </si>
  <si>
    <t>AHCYL2</t>
  </si>
  <si>
    <t>SAHH3_HUMANAHCYL2</t>
  </si>
  <si>
    <t>Q96HP4</t>
  </si>
  <si>
    <t>oxidoreductase NAD binding domain containing 1</t>
  </si>
  <si>
    <t>OXNAD1</t>
  </si>
  <si>
    <t>OXND1_HUMANOXNAD1</t>
  </si>
  <si>
    <t>Q96HP8</t>
  </si>
  <si>
    <t>transmembrane protein 176A</t>
  </si>
  <si>
    <t>TMEM176A</t>
  </si>
  <si>
    <t>T176A_HUMANTMEM176A</t>
  </si>
  <si>
    <t>Q96HR9</t>
  </si>
  <si>
    <t>receptor accessory protein 6</t>
  </si>
  <si>
    <t>REEP6</t>
  </si>
  <si>
    <t>REEP6_HUMANREEP6</t>
  </si>
  <si>
    <t>Q96HS1</t>
  </si>
  <si>
    <t>PGAM family member 5, mitochondrial serine/threonine protein phosphatase</t>
  </si>
  <si>
    <t>PGAM5</t>
  </si>
  <si>
    <t>PGAM5_HUMANPGAM5</t>
  </si>
  <si>
    <t>Q96HU8</t>
  </si>
  <si>
    <t>DIRAS family GTPase 2</t>
  </si>
  <si>
    <t>DIRAS2</t>
  </si>
  <si>
    <t>DIRA2_HUMANDIRAS2</t>
  </si>
  <si>
    <t>Q96HV5</t>
  </si>
  <si>
    <t>transmembrane protein 41A</t>
  </si>
  <si>
    <t>TMEM41A</t>
  </si>
  <si>
    <t>TM41A_HUMANTMEM41A</t>
  </si>
  <si>
    <t>Q96HW7</t>
  </si>
  <si>
    <t>integrator complex subunit 4</t>
  </si>
  <si>
    <t>INTS4</t>
  </si>
  <si>
    <t>INT4_HUMANINTS4</t>
  </si>
  <si>
    <t>Q96HY6</t>
  </si>
  <si>
    <t>DDRGK domain containing 1</t>
  </si>
  <si>
    <t>DDRGK1</t>
  </si>
  <si>
    <t>DDRGK_HUMANDDRGK1</t>
  </si>
  <si>
    <t>Q96HY7</t>
  </si>
  <si>
    <t>dehydrogenase E1 and transketolase domain containing 1</t>
  </si>
  <si>
    <t>DHTKD1</t>
  </si>
  <si>
    <t>DHTK1_HUMANDHTKD1</t>
  </si>
  <si>
    <t>Q96I15</t>
  </si>
  <si>
    <t>selenocysteine lyase</t>
  </si>
  <si>
    <t>SCLY</t>
  </si>
  <si>
    <t>SCLY_HUMANSCLY</t>
  </si>
  <si>
    <t>Q96I24</t>
  </si>
  <si>
    <t>far upstream element binding protein 3</t>
  </si>
  <si>
    <t>FUBP3</t>
  </si>
  <si>
    <t>FUBP3_HUMANFUBP3</t>
  </si>
  <si>
    <t>Q96I25</t>
  </si>
  <si>
    <t>RNA binding motif protein 17</t>
  </si>
  <si>
    <t>RBM17</t>
  </si>
  <si>
    <t>SPF45_HUMANRBM17</t>
  </si>
  <si>
    <t>Q96I36</t>
  </si>
  <si>
    <t>cytochrome c oxidase assembly factor COX14</t>
  </si>
  <si>
    <t>COX14</t>
  </si>
  <si>
    <t>COX14_HUMANCOX14</t>
  </si>
  <si>
    <t>Q96I45</t>
  </si>
  <si>
    <t>transmembrane protein 141</t>
  </si>
  <si>
    <t>TMEM141</t>
  </si>
  <si>
    <t>TM141_HUMANTMEM141</t>
  </si>
  <si>
    <t>Q96I51</t>
  </si>
  <si>
    <t>RCC1 like</t>
  </si>
  <si>
    <t>RCC1L</t>
  </si>
  <si>
    <t>RCC1L_HUMANRCC1L</t>
  </si>
  <si>
    <t>Q96I59</t>
  </si>
  <si>
    <t>asparaginyl-tRNA synthetase 2, mitochondrial</t>
  </si>
  <si>
    <t>NARS2</t>
  </si>
  <si>
    <t>SYNM_HUMANNARS2</t>
  </si>
  <si>
    <t>Q96I99</t>
  </si>
  <si>
    <t>succinate-CoA ligase GDP-forming subunit beta</t>
  </si>
  <si>
    <t>SUCLG2</t>
  </si>
  <si>
    <t>SUCB2_HUMANSUCLG2</t>
  </si>
  <si>
    <t>Q96IG2</t>
  </si>
  <si>
    <t>F-box and leucine rich repeat protein 20</t>
  </si>
  <si>
    <t>FBXL20</t>
  </si>
  <si>
    <t>FXL20_HUMANFBXL20</t>
  </si>
  <si>
    <t>Q96II8</t>
  </si>
  <si>
    <t>leucine rich repeats and calponin homology domain containing 3</t>
  </si>
  <si>
    <t>LRCH3</t>
  </si>
  <si>
    <t>LRCH3_HUMANLRCH3</t>
  </si>
  <si>
    <t>Q96IJ6</t>
  </si>
  <si>
    <t>GDP-mannose pyrophosphorylase A</t>
  </si>
  <si>
    <t>GMPPA</t>
  </si>
  <si>
    <t>GMPPA_HUMANGMPPA</t>
  </si>
  <si>
    <t>Q96IK0</t>
  </si>
  <si>
    <t>transmembrane protein 101</t>
  </si>
  <si>
    <t>TMEM101</t>
  </si>
  <si>
    <t>TM101_HUMANTMEM101</t>
  </si>
  <si>
    <t>Q96IU4</t>
  </si>
  <si>
    <t>abhydrolase domain containing 14B</t>
  </si>
  <si>
    <t>ABHD14B</t>
  </si>
  <si>
    <t>ABHEB_HUMANABHD14B</t>
  </si>
  <si>
    <t>Q96IV0</t>
  </si>
  <si>
    <t>N-glycanase 1</t>
  </si>
  <si>
    <t>NGLY1</t>
  </si>
  <si>
    <t>NGLY1_HUMANNGLY1</t>
  </si>
  <si>
    <t>Q96IW7</t>
  </si>
  <si>
    <t>SEC22 homolog A, vesicle trafficking protein</t>
  </si>
  <si>
    <t>SEC22A</t>
  </si>
  <si>
    <t>SC22A_HUMANSEC22A</t>
  </si>
  <si>
    <t>Q96IX5</t>
  </si>
  <si>
    <t>ATP synthase membrane subunit k</t>
  </si>
  <si>
    <t>ATP5MK</t>
  </si>
  <si>
    <t>ATPMK_HUMANATP5MK</t>
  </si>
  <si>
    <t>Q96J01</t>
  </si>
  <si>
    <t>THO complex subunit 3</t>
  </si>
  <si>
    <t>THOC3</t>
  </si>
  <si>
    <t>THOC3_HUMANTHOC3</t>
  </si>
  <si>
    <t>Q96J02</t>
  </si>
  <si>
    <t>itchy E3 ubiquitin protein ligase</t>
  </si>
  <si>
    <t>ITCH</t>
  </si>
  <si>
    <t>ITCH_HUMANITCH</t>
  </si>
  <si>
    <t>Q96J42</t>
  </si>
  <si>
    <t>thioredoxin domain containing 15</t>
  </si>
  <si>
    <t>TXNDC15</t>
  </si>
  <si>
    <t>TXD15_HUMANTXNDC15</t>
  </si>
  <si>
    <t>Q96JB2</t>
  </si>
  <si>
    <t>component of oligomeric golgi complex 3</t>
  </si>
  <si>
    <t>COG3</t>
  </si>
  <si>
    <t>COG3_HUMANCOG3</t>
  </si>
  <si>
    <t>Q96JB5</t>
  </si>
  <si>
    <t>CDK5 regulatory subunit associated protein 3</t>
  </si>
  <si>
    <t>CDK5RAP3</t>
  </si>
  <si>
    <t>CK5P3_HUMANCDK5RAP3</t>
  </si>
  <si>
    <t>Q96JC1</t>
  </si>
  <si>
    <t>VPS39 subunit of HOPS complex</t>
  </si>
  <si>
    <t>VPS39</t>
  </si>
  <si>
    <t>VPS39_HUMANVPS39</t>
  </si>
  <si>
    <t>Q96JE9</t>
  </si>
  <si>
    <t>microtubule associated protein 6</t>
  </si>
  <si>
    <t>MAP6</t>
  </si>
  <si>
    <t>MAP6_HUMANMAP6</t>
  </si>
  <si>
    <t>Q96JG6</t>
  </si>
  <si>
    <t>VPS50 subunit of EARP/GARPII complex</t>
  </si>
  <si>
    <t>VPS50</t>
  </si>
  <si>
    <t>VPS50_HUMANVPS50</t>
  </si>
  <si>
    <t>Q96JH7</t>
  </si>
  <si>
    <t>valosin containing protein interacting protein 1</t>
  </si>
  <si>
    <t>VCPIP1</t>
  </si>
  <si>
    <t>VCIP1_HUMANVCPIP1</t>
  </si>
  <si>
    <t>Q96JI7</t>
  </si>
  <si>
    <t>SPG11 vesicle trafficking associated, spatacsin</t>
  </si>
  <si>
    <t>SPG11</t>
  </si>
  <si>
    <t>SPTCS_HUMANSPG11</t>
  </si>
  <si>
    <t>Q96JJ3</t>
  </si>
  <si>
    <t>engulfment and cell motility 2</t>
  </si>
  <si>
    <t>ELMO2</t>
  </si>
  <si>
    <t>ELMO2_HUMANELMO2</t>
  </si>
  <si>
    <t>Q96JJ7</t>
  </si>
  <si>
    <t>thioredoxin related transmembrane protein 3</t>
  </si>
  <si>
    <t>TMX3</t>
  </si>
  <si>
    <t>TMX3_HUMANTMX3</t>
  </si>
  <si>
    <t>Q96JK2</t>
  </si>
  <si>
    <t>DDB1 and CUL4 associated factor 5</t>
  </si>
  <si>
    <t>DCAF5</t>
  </si>
  <si>
    <t>DCAF5_HUMANDCAF5</t>
  </si>
  <si>
    <t>Q96JM3</t>
  </si>
  <si>
    <t>chromosome alignment maintaining phosphoprotein 1</t>
  </si>
  <si>
    <t>CHAMP1</t>
  </si>
  <si>
    <t>CHAP1_HUMANCHAMP1</t>
  </si>
  <si>
    <t>Q96JN8</t>
  </si>
  <si>
    <t>neuralized E3 ubiquitin protein ligase 4</t>
  </si>
  <si>
    <t>NEURL4</t>
  </si>
  <si>
    <t>NEUL4_HUMANNEURL4</t>
  </si>
  <si>
    <t>Q96JP5</t>
  </si>
  <si>
    <t>ZFP91 zinc finger protein, atypical E3 ubiquitin ligase</t>
  </si>
  <si>
    <t>ZFP91</t>
  </si>
  <si>
    <t>ZFP91_HUMANZFP91</t>
  </si>
  <si>
    <t>Q96JX3</t>
  </si>
  <si>
    <t>serine active site containing 1</t>
  </si>
  <si>
    <t>SERAC1</t>
  </si>
  <si>
    <t>SRAC1_HUMANSERAC1</t>
  </si>
  <si>
    <t>Q96JY6</t>
  </si>
  <si>
    <t>PDZ and LIM domain 2</t>
  </si>
  <si>
    <t>PDLIM2</t>
  </si>
  <si>
    <t>PDLI2_HUMANPDLIM2</t>
  </si>
  <si>
    <t>Q96K12</t>
  </si>
  <si>
    <t>fatty acyl-CoA reductase 2</t>
  </si>
  <si>
    <t>FAR2</t>
  </si>
  <si>
    <t>FACR2_HUMANFAR2</t>
  </si>
  <si>
    <t>Q96K17</t>
  </si>
  <si>
    <t>basic transcription factor 3 like 4</t>
  </si>
  <si>
    <t>BTF3L4</t>
  </si>
  <si>
    <t>BT3L4_HUMANBTF3L4</t>
  </si>
  <si>
    <t>Q96K19</t>
  </si>
  <si>
    <t>ring finger protein 170</t>
  </si>
  <si>
    <t>RNF170</t>
  </si>
  <si>
    <t>RN170_HUMANRNF170</t>
  </si>
  <si>
    <t>Q96K37</t>
  </si>
  <si>
    <t>solute carrier family 35 member E1</t>
  </si>
  <si>
    <t>SLC35E1</t>
  </si>
  <si>
    <t>S35E1_HUMANSLC35E1</t>
  </si>
  <si>
    <t>Q96K49</t>
  </si>
  <si>
    <t>transmembrane protein 87B</t>
  </si>
  <si>
    <t>TMEM87B</t>
  </si>
  <si>
    <t>TM87B_HUMANTMEM87B</t>
  </si>
  <si>
    <t>Q96K76</t>
  </si>
  <si>
    <t>ubiquitin specific peptidase 47</t>
  </si>
  <si>
    <t>USP47</t>
  </si>
  <si>
    <t>UBP47_HUMANUSP47</t>
  </si>
  <si>
    <t>Q96KA5</t>
  </si>
  <si>
    <t>CLPTM1 like</t>
  </si>
  <si>
    <t>CLPTM1L</t>
  </si>
  <si>
    <t>CLP1L_HUMANCLPTM1L</t>
  </si>
  <si>
    <t>Q96KC8</t>
  </si>
  <si>
    <t>DnaJ heat shock protein family (Hsp40) member C1</t>
  </si>
  <si>
    <t>DNAJC1</t>
  </si>
  <si>
    <t>DNJC1_HUMANDNAJC1</t>
  </si>
  <si>
    <t>Q96KF7</t>
  </si>
  <si>
    <t>small integral membrane protein 8</t>
  </si>
  <si>
    <t>SMIM8</t>
  </si>
  <si>
    <t>SMIM8_HUMANSMIM8</t>
  </si>
  <si>
    <t>Q96KG9</t>
  </si>
  <si>
    <t>SCY1 like pseudokinase 1</t>
  </si>
  <si>
    <t>SCYL1</t>
  </si>
  <si>
    <t>SCYL1_HUMANSCYL1</t>
  </si>
  <si>
    <t>Q96KN1</t>
  </si>
  <si>
    <t>LRAT domain containing 2</t>
  </si>
  <si>
    <t>LRATD2</t>
  </si>
  <si>
    <t>LRAT2_HUMANLRATD2</t>
  </si>
  <si>
    <t>Q96KP1</t>
  </si>
  <si>
    <t>exocyst complex component 2</t>
  </si>
  <si>
    <t>EXOC2</t>
  </si>
  <si>
    <t>EXOC2_HUMANEXOC2</t>
  </si>
  <si>
    <t>Q96KP4</t>
  </si>
  <si>
    <t>carnosine dipeptidase 2</t>
  </si>
  <si>
    <t>CNDP2</t>
  </si>
  <si>
    <t>CNDP2_HUMANCNDP2</t>
  </si>
  <si>
    <t>Q96KR1</t>
  </si>
  <si>
    <t>zinc finger RNA binding protein</t>
  </si>
  <si>
    <t>ZFR</t>
  </si>
  <si>
    <t>ZFR_HUMANZFR</t>
  </si>
  <si>
    <t>Q96KR6</t>
  </si>
  <si>
    <t>family with sequence similarity 210 member B</t>
  </si>
  <si>
    <t>FAM210B</t>
  </si>
  <si>
    <t>F210B_HUMANFAM210B</t>
  </si>
  <si>
    <t>Q96L58</t>
  </si>
  <si>
    <t>beta-1,3-galactosyltransferase 6</t>
  </si>
  <si>
    <t>B3GALT6</t>
  </si>
  <si>
    <t>B3GT6_HUMANB3GALT6</t>
  </si>
  <si>
    <t>Q96L73</t>
  </si>
  <si>
    <t>nuclear receptor binding SET domain protein 1</t>
  </si>
  <si>
    <t>NSD1</t>
  </si>
  <si>
    <t>NSD1_HUMANNSD1</t>
  </si>
  <si>
    <t>Q96L91</t>
  </si>
  <si>
    <t>E1A binding protein p400</t>
  </si>
  <si>
    <t>EP400</t>
  </si>
  <si>
    <t>EP400_HUMANEP400</t>
  </si>
  <si>
    <t>Q96L92</t>
  </si>
  <si>
    <t>sorting nexin 27</t>
  </si>
  <si>
    <t>SNX27</t>
  </si>
  <si>
    <t>SNX27_HUMANSNX27</t>
  </si>
  <si>
    <t>Q96L96</t>
  </si>
  <si>
    <t>alpha kinase 3</t>
  </si>
  <si>
    <t>ALPK3</t>
  </si>
  <si>
    <t>ALPK3_HUMANALPK3</t>
  </si>
  <si>
    <t>Q96LC7</t>
  </si>
  <si>
    <t>sialic acid binding Ig like lectin 10</t>
  </si>
  <si>
    <t>SIGLEC10</t>
  </si>
  <si>
    <t>SIG10_HUMANSIGLEC10</t>
  </si>
  <si>
    <t>Q96LD8</t>
  </si>
  <si>
    <t>SUMO peptidase family member, NEDD8 specific</t>
  </si>
  <si>
    <t>SENP8</t>
  </si>
  <si>
    <t>SENP8_HUMANSENP8</t>
  </si>
  <si>
    <t>Q96LI5</t>
  </si>
  <si>
    <t>CCR4-NOT transcription complex subunit 6 like</t>
  </si>
  <si>
    <t>CNOT6L</t>
  </si>
  <si>
    <t>CNO6L_HUMAN;CNOT6_HUMANCNOT6L;CNOT6</t>
  </si>
  <si>
    <t>Q96LJ7</t>
  </si>
  <si>
    <t>dehydrogenase/reductase 1</t>
  </si>
  <si>
    <t>DHRS1</t>
  </si>
  <si>
    <t>DHRS1_HUMANDHRS1</t>
  </si>
  <si>
    <t>Q96LL9</t>
  </si>
  <si>
    <t>DnaJ heat shock protein family (Hsp40) member C30</t>
  </si>
  <si>
    <t>DNAJC30</t>
  </si>
  <si>
    <t>DJC30_HUMANDNAJC30</t>
  </si>
  <si>
    <t>Q96LR5</t>
  </si>
  <si>
    <t>ubiquitin conjugating enzyme E2 E2</t>
  </si>
  <si>
    <t>UBE2E2</t>
  </si>
  <si>
    <t>UB2E2_HUMANUBE2E2</t>
  </si>
  <si>
    <t>Q96LT7</t>
  </si>
  <si>
    <t>C9orf72-SMCR8 complex subunit</t>
  </si>
  <si>
    <t>C9orf72</t>
  </si>
  <si>
    <t>CI072_HUMANC9orf72</t>
  </si>
  <si>
    <t>Q96LW7</t>
  </si>
  <si>
    <t>caspase recruitment domain family member 19</t>
  </si>
  <si>
    <t>CARD19</t>
  </si>
  <si>
    <t>CAR19_HUMANCARD19</t>
  </si>
  <si>
    <t>Q96LZ7</t>
  </si>
  <si>
    <t>regulator of microtubule dynamics 2</t>
  </si>
  <si>
    <t>RMDN2</t>
  </si>
  <si>
    <t>RMD2_HUMANRMDN2</t>
  </si>
  <si>
    <t>Q96M27</t>
  </si>
  <si>
    <t>proline rich coiled-coil 1</t>
  </si>
  <si>
    <t>PRRC1</t>
  </si>
  <si>
    <t>PRRC1_HUMANPRRC1</t>
  </si>
  <si>
    <t>Q96M96</t>
  </si>
  <si>
    <t>FYVE, RhoGEF and PH domain containing 4</t>
  </si>
  <si>
    <t>FGD4</t>
  </si>
  <si>
    <t>FGD4_HUMANFGD4</t>
  </si>
  <si>
    <t>Q96ME1</t>
  </si>
  <si>
    <t>F-box and leucine rich repeat protein 18</t>
  </si>
  <si>
    <t>FBXL18</t>
  </si>
  <si>
    <t>FXL18_HUMANFBXL18</t>
  </si>
  <si>
    <t>Q96ME7</t>
  </si>
  <si>
    <t>zinc finger protein 512</t>
  </si>
  <si>
    <t>ZNF512</t>
  </si>
  <si>
    <t>ZN512_HUMANZNF512</t>
  </si>
  <si>
    <t>Q96MG2</t>
  </si>
  <si>
    <t>junctional sarcoplasmic reticulum protein 1</t>
  </si>
  <si>
    <t>JSRP1</t>
  </si>
  <si>
    <t>JSPR1_HUMANJSRP1</t>
  </si>
  <si>
    <t>Q96MH6</t>
  </si>
  <si>
    <t>transmembrane protein 68</t>
  </si>
  <si>
    <t>TMEM68</t>
  </si>
  <si>
    <t>TMM68_HUMANTMEM68</t>
  </si>
  <si>
    <t>Q96MK3</t>
  </si>
  <si>
    <t>FAM20A golgi associated secretory pathway pseudokinase</t>
  </si>
  <si>
    <t>FAM20A</t>
  </si>
  <si>
    <t>FA20A_HUMANFAM20A</t>
  </si>
  <si>
    <t>Q96MM6</t>
  </si>
  <si>
    <t>heat shock protein family A (Hsp70) member 12B</t>
  </si>
  <si>
    <t>HSPA12B</t>
  </si>
  <si>
    <t>HS12B_HUMANHSPA12B</t>
  </si>
  <si>
    <t>Q96MP8</t>
  </si>
  <si>
    <t>potassium channel tetramerization domain containing 7</t>
  </si>
  <si>
    <t>KCTD7</t>
  </si>
  <si>
    <t>KCTD7_HUMANKCTD7</t>
  </si>
  <si>
    <t>Q96MT8</t>
  </si>
  <si>
    <t>centrosomal protein 63</t>
  </si>
  <si>
    <t>CEP63</t>
  </si>
  <si>
    <t>CEP63_HUMANCEP63</t>
  </si>
  <si>
    <t>Q96MU7</t>
  </si>
  <si>
    <t>YTH N6-methyladenosine RNA binding protein C1</t>
  </si>
  <si>
    <t>YTHDC1</t>
  </si>
  <si>
    <t>YTDC1_HUMANYTHDC1</t>
  </si>
  <si>
    <t>Q96MW1</t>
  </si>
  <si>
    <t>coiled-coil domain containing 43</t>
  </si>
  <si>
    <t>CCDC43</t>
  </si>
  <si>
    <t>CCD43_HUMANCCDC43</t>
  </si>
  <si>
    <t>Q96MW5</t>
  </si>
  <si>
    <t>component of oligomeric golgi complex 8</t>
  </si>
  <si>
    <t>COG8</t>
  </si>
  <si>
    <t>COG8_HUMANCOG8</t>
  </si>
  <si>
    <t>Q96MX0</t>
  </si>
  <si>
    <t>CKLF like MARVEL transmembrane domain containing 3</t>
  </si>
  <si>
    <t>CMTM3</t>
  </si>
  <si>
    <t>CKLF3_HUMANCMTM3</t>
  </si>
  <si>
    <t>Q96MX6</t>
  </si>
  <si>
    <t>dynein axonemal assembly factor 10</t>
  </si>
  <si>
    <t>DNAAF10</t>
  </si>
  <si>
    <t>DAA10_HUMANDNAAF10</t>
  </si>
  <si>
    <t>Q96MZ0</t>
  </si>
  <si>
    <t>ganglioside induced differentiation associated protein 1 like 1</t>
  </si>
  <si>
    <t>GDAP1L1</t>
  </si>
  <si>
    <t>GD1L1_HUMANGDAP1L1</t>
  </si>
  <si>
    <t>Q96N66</t>
  </si>
  <si>
    <t>membrane bound O-acyltransferase domain containing 7</t>
  </si>
  <si>
    <t>MBOAT7</t>
  </si>
  <si>
    <t>MBOA7_HUMANMBOAT7</t>
  </si>
  <si>
    <t>Q96N67</t>
  </si>
  <si>
    <t>dedicator of cytokinesis 7</t>
  </si>
  <si>
    <t>DOCK7</t>
  </si>
  <si>
    <t>DOCK7_HUMANDOCK7</t>
  </si>
  <si>
    <t>Q96N96</t>
  </si>
  <si>
    <t>spermatogenesis associated 13</t>
  </si>
  <si>
    <t>SPATA13</t>
  </si>
  <si>
    <t>SPT13_HUMANSPATA13</t>
  </si>
  <si>
    <t>Q96NB2</t>
  </si>
  <si>
    <t>sideroflexin 2</t>
  </si>
  <si>
    <t>SFXN2</t>
  </si>
  <si>
    <t>SFXN2_HUMANSFXN2</t>
  </si>
  <si>
    <t>Q96NC0</t>
  </si>
  <si>
    <t>zinc finger matrin-type 2</t>
  </si>
  <si>
    <t>ZMAT2</t>
  </si>
  <si>
    <t>ZMAT2_HUMANZMAT2</t>
  </si>
  <si>
    <t>Q96ND0</t>
  </si>
  <si>
    <t>family with sequence similarity 210 member A</t>
  </si>
  <si>
    <t>FAM210A</t>
  </si>
  <si>
    <t>F210A_HUMANFAM210A</t>
  </si>
  <si>
    <t>Q96NR3</t>
  </si>
  <si>
    <t>patched domain containing 1</t>
  </si>
  <si>
    <t>PTCHD1</t>
  </si>
  <si>
    <t>PTHD1_HUMANPTCHD1</t>
  </si>
  <si>
    <t>Q96NT0</t>
  </si>
  <si>
    <t>coiled-coil domain containing 115</t>
  </si>
  <si>
    <t>CCDC115</t>
  </si>
  <si>
    <t>CC115_HUMANCCDC115</t>
  </si>
  <si>
    <t>Q96NT5</t>
  </si>
  <si>
    <t>solute carrier family 46 member 1</t>
  </si>
  <si>
    <t>SLC46A1</t>
  </si>
  <si>
    <t>PCFT_HUMANSLC46A1</t>
  </si>
  <si>
    <t>Q96NW7</t>
  </si>
  <si>
    <t>LRRC7</t>
  </si>
  <si>
    <t>LRRC7_HUMANLRRC7</t>
  </si>
  <si>
    <t>Q96P11</t>
  </si>
  <si>
    <t>NOP2/Sun RNA methyltransferase 5</t>
  </si>
  <si>
    <t>NSUN5</t>
  </si>
  <si>
    <t>NSUN5_HUMANNSUN5</t>
  </si>
  <si>
    <t>Q96P16</t>
  </si>
  <si>
    <t>regulation of nuclear pre-mRNA domain containing 1A</t>
  </si>
  <si>
    <t>RPRD1A</t>
  </si>
  <si>
    <t>RPR1A_HUMANRPRD1A</t>
  </si>
  <si>
    <t>Q96P20</t>
  </si>
  <si>
    <t>NLR family pyrin domain containing 3</t>
  </si>
  <si>
    <t>NLRP3</t>
  </si>
  <si>
    <t>NLRP3_HUMANNLRP3</t>
  </si>
  <si>
    <t>Q96P47</t>
  </si>
  <si>
    <t>ArfGAP with GTPase domain, ankyrin repeat and PH domain 3</t>
  </si>
  <si>
    <t>AGAP3</t>
  </si>
  <si>
    <t>AGAP3_HUMANAGAP3</t>
  </si>
  <si>
    <t>Q96P48</t>
  </si>
  <si>
    <t>ArfGAP with RhoGAP domain, ankyrin repeat and PH domain 1</t>
  </si>
  <si>
    <t>ARAP1</t>
  </si>
  <si>
    <t>ARAP1_HUMANARAP1</t>
  </si>
  <si>
    <t>Q96P53</t>
  </si>
  <si>
    <t>WD repeat and FYVE domain containing 2</t>
  </si>
  <si>
    <t>WDFY2</t>
  </si>
  <si>
    <t>WDFY2_HUMANWDFY2</t>
  </si>
  <si>
    <t>Q96P63</t>
  </si>
  <si>
    <t>serpin family B member 12</t>
  </si>
  <si>
    <t>SERPINB12</t>
  </si>
  <si>
    <t>SPB12_HUMANSERPINB12</t>
  </si>
  <si>
    <t>Q96P67</t>
  </si>
  <si>
    <t>G protein-coupled receptor 82</t>
  </si>
  <si>
    <t>GPR82</t>
  </si>
  <si>
    <t>GPR82_HUMANGPR82</t>
  </si>
  <si>
    <t>Q96P70</t>
  </si>
  <si>
    <t>importin 9</t>
  </si>
  <si>
    <t>IPO9</t>
  </si>
  <si>
    <t>IPO9_HUMANIPO9</t>
  </si>
  <si>
    <t>Q96PC5</t>
  </si>
  <si>
    <t>MIA SH3 domain ER export factor 2</t>
  </si>
  <si>
    <t>MIA2</t>
  </si>
  <si>
    <t>MIA2_HUMANMIA2</t>
  </si>
  <si>
    <t>Q96PE3</t>
  </si>
  <si>
    <t>inositol polyphosphate-4-phosphatase type I A</t>
  </si>
  <si>
    <t>INPP4A</t>
  </si>
  <si>
    <t>INP4A_HUMANINPP4A</t>
  </si>
  <si>
    <t>Q96PE7</t>
  </si>
  <si>
    <t>methylmalonyl-CoA epimerase</t>
  </si>
  <si>
    <t>MCEE</t>
  </si>
  <si>
    <t>MCEE_HUMANMCEE</t>
  </si>
  <si>
    <t>Q96PK6</t>
  </si>
  <si>
    <t>RNA binding motif protein 14</t>
  </si>
  <si>
    <t>RBM14</t>
  </si>
  <si>
    <t>RBM14_HUMANRBM14</t>
  </si>
  <si>
    <t>Q96PM9</t>
  </si>
  <si>
    <t>zinc finger protein 385A</t>
  </si>
  <si>
    <t>ZNF385A</t>
  </si>
  <si>
    <t>Z385A_HUMANZNF385A</t>
  </si>
  <si>
    <t>Q96PU5</t>
  </si>
  <si>
    <t>NEDD4 like E3 ubiquitin protein ligase</t>
  </si>
  <si>
    <t>NEDD4L</t>
  </si>
  <si>
    <t>NED4L_HUMANNEDD4L</t>
  </si>
  <si>
    <t>Q96PU8</t>
  </si>
  <si>
    <t>QKI, KH domain containing RNA binding</t>
  </si>
  <si>
    <t>QKI</t>
  </si>
  <si>
    <t>QKI_HUMANQKI</t>
  </si>
  <si>
    <t>Q96PV6</t>
  </si>
  <si>
    <t>leukocyte receptor cluster member 8</t>
  </si>
  <si>
    <t>LENG8</t>
  </si>
  <si>
    <t>LENG8_HUMANLENG8</t>
  </si>
  <si>
    <t>Q96PY5</t>
  </si>
  <si>
    <t>formin like 2</t>
  </si>
  <si>
    <t>FMNL2</t>
  </si>
  <si>
    <t>FMNL2_HUMANFMNL2</t>
  </si>
  <si>
    <t>Q96Q05</t>
  </si>
  <si>
    <t>trafficking protein particle complex subunit 9</t>
  </si>
  <si>
    <t>TRAPPC9</t>
  </si>
  <si>
    <t>TPPC9_HUMANTRAPPC9</t>
  </si>
  <si>
    <t>Q96Q06</t>
  </si>
  <si>
    <t>PLIN4</t>
  </si>
  <si>
    <t>PLIN4_HUMANPLIN4</t>
  </si>
  <si>
    <t>Q96Q11</t>
  </si>
  <si>
    <t>tRNA nucleotidyl transferase 1</t>
  </si>
  <si>
    <t>TRNT1</t>
  </si>
  <si>
    <t>TRNT1_HUMANTRNT1</t>
  </si>
  <si>
    <t>Q96Q15</t>
  </si>
  <si>
    <t>SMG1 nonsense mediated mRNA decay associated PI3K related kinase</t>
  </si>
  <si>
    <t>SMG1</t>
  </si>
  <si>
    <t>SMG1_HUMANSMG1</t>
  </si>
  <si>
    <t>Q96Q80</t>
  </si>
  <si>
    <t>derlin 3</t>
  </si>
  <si>
    <t>DERL3</t>
  </si>
  <si>
    <t>DERL3_HUMANDERL3</t>
  </si>
  <si>
    <t>Q96QA5</t>
  </si>
  <si>
    <t>gasdermin A</t>
  </si>
  <si>
    <t>GSDMA</t>
  </si>
  <si>
    <t>GSDMA_HUMANGSDMA</t>
  </si>
  <si>
    <t>Q96QB1</t>
  </si>
  <si>
    <t>DLC1 Rho GTPase activating protein</t>
  </si>
  <si>
    <t>DLC1</t>
  </si>
  <si>
    <t>RHG07_HUMANDLC1</t>
  </si>
  <si>
    <t>Q96QC0</t>
  </si>
  <si>
    <t>protein phosphatase 1 regulatory subunit 10</t>
  </si>
  <si>
    <t>PPP1R10</t>
  </si>
  <si>
    <t>PP1RA_HUMANPPP1R10</t>
  </si>
  <si>
    <t>Q96QD8</t>
  </si>
  <si>
    <t>solute carrier family 38 member 2</t>
  </si>
  <si>
    <t>SLC38A2</t>
  </si>
  <si>
    <t>S38A2_HUMANSLC38A2</t>
  </si>
  <si>
    <t>Q96QD9</t>
  </si>
  <si>
    <t>forty-two-three domain containing 1</t>
  </si>
  <si>
    <t>FYTTD1</t>
  </si>
  <si>
    <t>UIF_HUMANFYTTD1</t>
  </si>
  <si>
    <t>Q96QE2</t>
  </si>
  <si>
    <t>solute carrier family 2 member 13</t>
  </si>
  <si>
    <t>SLC2A13</t>
  </si>
  <si>
    <t>MYCT_HUMANSLC2A13</t>
  </si>
  <si>
    <t>Q96QE5</t>
  </si>
  <si>
    <t>transcription elongation factor, mitochondrial</t>
  </si>
  <si>
    <t>TEFM</t>
  </si>
  <si>
    <t>TEFM_HUMANTEFM</t>
  </si>
  <si>
    <t>Q96QG7</t>
  </si>
  <si>
    <t>myotubularin related protein 9</t>
  </si>
  <si>
    <t>MTMR9</t>
  </si>
  <si>
    <t>MTMR9_HUMANMTMR9</t>
  </si>
  <si>
    <t>Q96QH2</t>
  </si>
  <si>
    <t>PML-RARA regulated adaptor molecule 1</t>
  </si>
  <si>
    <t>PRAM1</t>
  </si>
  <si>
    <t>PRAM_HUMANPRAM1</t>
  </si>
  <si>
    <t>Q96QK1</t>
  </si>
  <si>
    <t>VPS35 retromer complex component</t>
  </si>
  <si>
    <t>VPS35</t>
  </si>
  <si>
    <t>VPS35_HUMANVPS35</t>
  </si>
  <si>
    <t>Q96QP1</t>
  </si>
  <si>
    <t>alpha kinase 1</t>
  </si>
  <si>
    <t>ALPK1</t>
  </si>
  <si>
    <t>ALPK1_HUMANALPK1</t>
  </si>
  <si>
    <t>Q96QR8</t>
  </si>
  <si>
    <t>purine rich element binding protein B</t>
  </si>
  <si>
    <t>PURB</t>
  </si>
  <si>
    <t>PURB_HUMANPURB</t>
  </si>
  <si>
    <t>Q96QT4</t>
  </si>
  <si>
    <t>transient receptor potential cation channel subfamily M member 7</t>
  </si>
  <si>
    <t>TRPM7</t>
  </si>
  <si>
    <t>TRPM7_HUMANTRPM7</t>
  </si>
  <si>
    <t>Q96QU8</t>
  </si>
  <si>
    <t>exportin 6</t>
  </si>
  <si>
    <t>XPO6</t>
  </si>
  <si>
    <t>XPO6_HUMANXPO6</t>
  </si>
  <si>
    <t>Q96QZ7</t>
  </si>
  <si>
    <t>membrane associated guanylate kinase, WW and PDZ domain containing 1</t>
  </si>
  <si>
    <t>MAGI1</t>
  </si>
  <si>
    <t>MAGI1_HUMANMAGI1</t>
  </si>
  <si>
    <t>Q96RD7</t>
  </si>
  <si>
    <t>pannexin 1</t>
  </si>
  <si>
    <t>PANX1</t>
  </si>
  <si>
    <t>PANX1_HUMANPANX1</t>
  </si>
  <si>
    <t>Q96RF0</t>
  </si>
  <si>
    <t>sorting nexin 18</t>
  </si>
  <si>
    <t>SNX18</t>
  </si>
  <si>
    <t>SNX18_HUMANSNX18</t>
  </si>
  <si>
    <t>Q96RL7</t>
  </si>
  <si>
    <t>vacuolar protein sorting 13 homolog A</t>
  </si>
  <si>
    <t>VPS13A</t>
  </si>
  <si>
    <t>VP13A_HUMANVPS13A</t>
  </si>
  <si>
    <t>Q96RN5</t>
  </si>
  <si>
    <t>mediator complex subunit 15</t>
  </si>
  <si>
    <t>MED15</t>
  </si>
  <si>
    <t>MED15_HUMANMED15</t>
  </si>
  <si>
    <t>Q96RP7</t>
  </si>
  <si>
    <t>galactose-3-O-sulfotransferase 4</t>
  </si>
  <si>
    <t>GAL3ST4</t>
  </si>
  <si>
    <t>G3ST4_HUMANGAL3ST4</t>
  </si>
  <si>
    <t>Q96RP9</t>
  </si>
  <si>
    <t>G elongation factor mitochondrial 1</t>
  </si>
  <si>
    <t>GFM1</t>
  </si>
  <si>
    <t>EFGM_HUMANGFM1</t>
  </si>
  <si>
    <t>Q96RQ1</t>
  </si>
  <si>
    <t>ERGIC and golgi 2</t>
  </si>
  <si>
    <t>ERGIC2</t>
  </si>
  <si>
    <t>ERGI2_HUMANERGIC2</t>
  </si>
  <si>
    <t>Q96RQ3</t>
  </si>
  <si>
    <t>methylcrotonyl-CoA carboxylase subunit 1</t>
  </si>
  <si>
    <t>MCCC1</t>
  </si>
  <si>
    <t>MCCA_HUMANMCCC1</t>
  </si>
  <si>
    <t>Q96RQ9</t>
  </si>
  <si>
    <t>interleukin 4 induced 1</t>
  </si>
  <si>
    <t>IL4I1</t>
  </si>
  <si>
    <t>OXLA_HUMANIL4I1</t>
  </si>
  <si>
    <t>Q96RS6</t>
  </si>
  <si>
    <t>NudC domain containing 1</t>
  </si>
  <si>
    <t>NUDCD1</t>
  </si>
  <si>
    <t>NUDC1_HUMANNUDCD1</t>
  </si>
  <si>
    <t>Q96RT1</t>
  </si>
  <si>
    <t>erbb2 interacting protein</t>
  </si>
  <si>
    <t>ERBIN</t>
  </si>
  <si>
    <t>ERBIN_HUMANERBIN</t>
  </si>
  <si>
    <t>Q96RT6</t>
  </si>
  <si>
    <t>cutaneous T cell lymphoma-associated antigen 1</t>
  </si>
  <si>
    <t>CTAGE1</t>
  </si>
  <si>
    <t>CTGE2_HUMANCTAGE1</t>
  </si>
  <si>
    <t>Q96RT7</t>
  </si>
  <si>
    <t>tubulin gamma complex component 6</t>
  </si>
  <si>
    <t>TUBGCP6</t>
  </si>
  <si>
    <t>GCP6_HUMANTUBGCP6</t>
  </si>
  <si>
    <t>Q96RU3</t>
  </si>
  <si>
    <t>formin binding protein 1</t>
  </si>
  <si>
    <t>FNBP1</t>
  </si>
  <si>
    <t>FNBP1_HUMANFNBP1</t>
  </si>
  <si>
    <t>Q96RW7</t>
  </si>
  <si>
    <t>hemicentin 1</t>
  </si>
  <si>
    <t>HMCN1</t>
  </si>
  <si>
    <t>HMCN1_HUMANHMCN1</t>
  </si>
  <si>
    <t>Q96S06</t>
  </si>
  <si>
    <t>lipase maturation factor 1</t>
  </si>
  <si>
    <t>LMF1</t>
  </si>
  <si>
    <t>LMF1_HUMANLMF1</t>
  </si>
  <si>
    <t>Q96S15</t>
  </si>
  <si>
    <t>WD repeat domain 24</t>
  </si>
  <si>
    <t>WDR24</t>
  </si>
  <si>
    <t>WDR24_HUMANWDR24</t>
  </si>
  <si>
    <t>Q96S19</t>
  </si>
  <si>
    <t>methyltransferase like 26</t>
  </si>
  <si>
    <t>METTL26</t>
  </si>
  <si>
    <t>MTL26_HUMANMETTL26</t>
  </si>
  <si>
    <t>Q96S44</t>
  </si>
  <si>
    <t>TP53 regulating kinase</t>
  </si>
  <si>
    <t>TP53RK</t>
  </si>
  <si>
    <t>PRPK_HUMANTP53RK</t>
  </si>
  <si>
    <t>Q96S52</t>
  </si>
  <si>
    <t>phosphatidylinositol glycan anchor biosynthesis class S</t>
  </si>
  <si>
    <t>PIGS</t>
  </si>
  <si>
    <t>PIGS_HUMANPIGS</t>
  </si>
  <si>
    <t>Q96S59</t>
  </si>
  <si>
    <t>RAN binding protein 9</t>
  </si>
  <si>
    <t>RANBP9</t>
  </si>
  <si>
    <t>RANB9_HUMANRANBP9</t>
  </si>
  <si>
    <t>Q96S66</t>
  </si>
  <si>
    <t>chloride channel CLIC like 1</t>
  </si>
  <si>
    <t>CLCC1</t>
  </si>
  <si>
    <t>CLCC1_HUMANCLCC1</t>
  </si>
  <si>
    <t>Q96S97</t>
  </si>
  <si>
    <t>myeloid associated differentiation marker</t>
  </si>
  <si>
    <t>MYADM</t>
  </si>
  <si>
    <t>MYADM_HUMANMYADM</t>
  </si>
  <si>
    <t>Q96SB3</t>
  </si>
  <si>
    <t>protein phosphatase 1 regulatory subunit 9B</t>
  </si>
  <si>
    <t>PPP1R9B</t>
  </si>
  <si>
    <t>NEB2_HUMANPPP1R9B</t>
  </si>
  <si>
    <t>Q96SB4</t>
  </si>
  <si>
    <t>SRSF protein kinase 1</t>
  </si>
  <si>
    <t>SRPK1</t>
  </si>
  <si>
    <t>SRPK1_HUMANSRPK1</t>
  </si>
  <si>
    <t>Q96SK2</t>
  </si>
  <si>
    <t>transmembrane protein 209</t>
  </si>
  <si>
    <t>TMEM209</t>
  </si>
  <si>
    <t>TM209_HUMANTMEM209</t>
  </si>
  <si>
    <t>Q96SK3</t>
  </si>
  <si>
    <t>zinc finger protein 607</t>
  </si>
  <si>
    <t>ZNF607</t>
  </si>
  <si>
    <t>ZN607_HUMANZNF607</t>
  </si>
  <si>
    <t>Q96SL1</t>
  </si>
  <si>
    <t>solute carrier family 49 member 4</t>
  </si>
  <si>
    <t>SLC49A4</t>
  </si>
  <si>
    <t>DIRC2_HUMANSLC49A4</t>
  </si>
  <si>
    <t>Q96SL4</t>
  </si>
  <si>
    <t>glutathione peroxidase 7</t>
  </si>
  <si>
    <t>GPX7</t>
  </si>
  <si>
    <t>GPX7_HUMANGPX7</t>
  </si>
  <si>
    <t>Q96SQ9</t>
  </si>
  <si>
    <t>cytochrome P450 family 2 subfamily S member 1</t>
  </si>
  <si>
    <t>CYP2S1</t>
  </si>
  <si>
    <t>CP2S1_HUMANCYP2S1</t>
  </si>
  <si>
    <t>Q96SR6</t>
  </si>
  <si>
    <t>zinc finger protein 382</t>
  </si>
  <si>
    <t>ZNF382</t>
  </si>
  <si>
    <t>ZN382_HUMANZNF382</t>
  </si>
  <si>
    <t>Q96ST2</t>
  </si>
  <si>
    <t>interacts with SUPT6H, CTD assembly factor 1</t>
  </si>
  <si>
    <t>IWS1</t>
  </si>
  <si>
    <t>IWS1_HUMANIWS1</t>
  </si>
  <si>
    <t>Q96ST3</t>
  </si>
  <si>
    <t>SIN3 transcription regulator family member A</t>
  </si>
  <si>
    <t>SIN3A</t>
  </si>
  <si>
    <t>SIN3A_HUMANSIN3A</t>
  </si>
  <si>
    <t>Q96SU4</t>
  </si>
  <si>
    <t>oxysterol binding protein like 9</t>
  </si>
  <si>
    <t>OSBPL9</t>
  </si>
  <si>
    <t>OSBL9_HUMANOSBPL9</t>
  </si>
  <si>
    <t>Q96SW2</t>
  </si>
  <si>
    <t>cereblon</t>
  </si>
  <si>
    <t>CRBN</t>
  </si>
  <si>
    <t>CRBN_HUMANCRBN</t>
  </si>
  <si>
    <t>Q96SY0</t>
  </si>
  <si>
    <t>integrator complex subunit 14</t>
  </si>
  <si>
    <t>INTS14</t>
  </si>
  <si>
    <t>INT14_HUMANINTS14</t>
  </si>
  <si>
    <t>Q96SZ5</t>
  </si>
  <si>
    <t>2-aminoethanethiol dioxygenase</t>
  </si>
  <si>
    <t>ADO</t>
  </si>
  <si>
    <t>AEDO_HUMANADO</t>
  </si>
  <si>
    <t>Q96SZ6</t>
  </si>
  <si>
    <t>CDK5 regulatory subunit associated protein 1</t>
  </si>
  <si>
    <t>CDK5RAP1</t>
  </si>
  <si>
    <t>CK5P1_HUMANCDK5RAP1</t>
  </si>
  <si>
    <t>Q96T17</t>
  </si>
  <si>
    <t>MAP7 domain containing 2</t>
  </si>
  <si>
    <t>MAP7D2</t>
  </si>
  <si>
    <t>MA7D2_HUMANMAP7D2</t>
  </si>
  <si>
    <t>Q96T23</t>
  </si>
  <si>
    <t>remodeling and spacing factor 1</t>
  </si>
  <si>
    <t>RSF1</t>
  </si>
  <si>
    <t>RSF1_HUMANRSF1</t>
  </si>
  <si>
    <t>Q96T37</t>
  </si>
  <si>
    <t>RNA binding motif protein 15</t>
  </si>
  <si>
    <t>RBM15</t>
  </si>
  <si>
    <t>RBM15_HUMANRBM15</t>
  </si>
  <si>
    <t>Q96T49</t>
  </si>
  <si>
    <t>protein phosphatase 1 regulatory subunit 16B</t>
  </si>
  <si>
    <t>PPP1R16B</t>
  </si>
  <si>
    <t>PP16B_HUMANPPP1R16B</t>
  </si>
  <si>
    <t>Q96T51</t>
  </si>
  <si>
    <t>RUN and FYVE domain containing 1</t>
  </si>
  <si>
    <t>RUFY1</t>
  </si>
  <si>
    <t>RUFY1_HUMANRUFY1</t>
  </si>
  <si>
    <t>Q96T54</t>
  </si>
  <si>
    <t>potassium two pore domain channel subfamily K member 17</t>
  </si>
  <si>
    <t>KCNK17</t>
  </si>
  <si>
    <t>KCNKH_HUMANKCNK17</t>
  </si>
  <si>
    <t>Q96T58</t>
  </si>
  <si>
    <t>spen family transcriptional repressor</t>
  </si>
  <si>
    <t>SPEN</t>
  </si>
  <si>
    <t>MINT_HUMANSPEN</t>
  </si>
  <si>
    <t>Q96T60</t>
  </si>
  <si>
    <t>polynucleotide kinase 3'-phosphatase</t>
  </si>
  <si>
    <t>PNKP</t>
  </si>
  <si>
    <t>PNKP_HUMANPNKP</t>
  </si>
  <si>
    <t>Q96T66</t>
  </si>
  <si>
    <t>nicotinamide nucleotide adenylyltransferase 3</t>
  </si>
  <si>
    <t>NMNAT3</t>
  </si>
  <si>
    <t>NMNA3_HUMANNMNAT3</t>
  </si>
  <si>
    <t>Q96T76</t>
  </si>
  <si>
    <t>MMS19 homolog, cytosolic iron-sulfur assembly component</t>
  </si>
  <si>
    <t>MMS19</t>
  </si>
  <si>
    <t>MMS19_HUMANMMS19</t>
  </si>
  <si>
    <t>Q96T83</t>
  </si>
  <si>
    <t>solute carrier family 9 member A7</t>
  </si>
  <si>
    <t>SLC9A7</t>
  </si>
  <si>
    <t>SL9A7_HUMANSLC9A7</t>
  </si>
  <si>
    <t>Q96T88</t>
  </si>
  <si>
    <t>ubiquitin like with PHD and ring finger domains 1</t>
  </si>
  <si>
    <t>UHRF1</t>
  </si>
  <si>
    <t>UHRF1_HUMANUHRF1</t>
  </si>
  <si>
    <t>Q96TA1</t>
  </si>
  <si>
    <t>niban apoptosis regulator 2</t>
  </si>
  <si>
    <t>NIBAN2</t>
  </si>
  <si>
    <t>NIBA2_HUMANNIBAN2</t>
  </si>
  <si>
    <t>Q96TA2</t>
  </si>
  <si>
    <t>YME1 like 1 ATPase</t>
  </si>
  <si>
    <t>YME1L1</t>
  </si>
  <si>
    <t>YMEL1_HUMANYME1L1</t>
  </si>
  <si>
    <t>Q96TC7</t>
  </si>
  <si>
    <t>regulator of microtubule dynamics 3</t>
  </si>
  <si>
    <t>RMDN3</t>
  </si>
  <si>
    <t>RMD3_HUMANRMDN3</t>
  </si>
  <si>
    <t>Q99259</t>
  </si>
  <si>
    <t>glutamate decarboxylase 1</t>
  </si>
  <si>
    <t>GAD1</t>
  </si>
  <si>
    <t>DCE1_HUMANGAD1</t>
  </si>
  <si>
    <t>Q99417</t>
  </si>
  <si>
    <t>MYC binding protein</t>
  </si>
  <si>
    <t>MYCBP</t>
  </si>
  <si>
    <t>MYCBP_HUMANMYCBP</t>
  </si>
  <si>
    <t>Q99426</t>
  </si>
  <si>
    <t>tubulin folding cofactor B</t>
  </si>
  <si>
    <t>TBCB</t>
  </si>
  <si>
    <t>TBCB_HUMANTBCB</t>
  </si>
  <si>
    <t>Q99436</t>
  </si>
  <si>
    <t>proteasome 20S subunit beta 7</t>
  </si>
  <si>
    <t>PSMB7</t>
  </si>
  <si>
    <t>PSB7_HUMANPSMB7</t>
  </si>
  <si>
    <t>Q99439</t>
  </si>
  <si>
    <t>calponin 2</t>
  </si>
  <si>
    <t>CNN2</t>
  </si>
  <si>
    <t>CNN2_HUMANCNN2</t>
  </si>
  <si>
    <t>Q99442</t>
  </si>
  <si>
    <t>SEC62 homolog, preprotein translocation factor</t>
  </si>
  <si>
    <t>SEC62</t>
  </si>
  <si>
    <t>SEC62_HUMANSEC62</t>
  </si>
  <si>
    <t>Q99447</t>
  </si>
  <si>
    <t>phosphate cytidylyltransferase 2, ethanolamine</t>
  </si>
  <si>
    <t>PCYT2</t>
  </si>
  <si>
    <t>PCY2_HUMANPCYT2</t>
  </si>
  <si>
    <t>Q99456</t>
  </si>
  <si>
    <t>keratin 12</t>
  </si>
  <si>
    <t>KRT12</t>
  </si>
  <si>
    <t>K1C12_HUMANKRT12</t>
  </si>
  <si>
    <t>Q99459</t>
  </si>
  <si>
    <t>cell division cycle 5 like</t>
  </si>
  <si>
    <t>CDC5L</t>
  </si>
  <si>
    <t>CDC5L_HUMANCDC5L</t>
  </si>
  <si>
    <t>Q99460</t>
  </si>
  <si>
    <t>proteasome 26S subunit, non-ATPase 1</t>
  </si>
  <si>
    <t>PSMD1</t>
  </si>
  <si>
    <t>PSMD1_HUMANPSMD1</t>
  </si>
  <si>
    <t>Q99467</t>
  </si>
  <si>
    <t>CD180 molecule</t>
  </si>
  <si>
    <t>CD180</t>
  </si>
  <si>
    <t>CD180_HUMANCD180</t>
  </si>
  <si>
    <t>Q99469</t>
  </si>
  <si>
    <t>SH3 and cysteine rich domain</t>
  </si>
  <si>
    <t>STAC</t>
  </si>
  <si>
    <t>STAC_HUMANSTAC</t>
  </si>
  <si>
    <t>Q99470</t>
  </si>
  <si>
    <t>stromal cell derived factor 2</t>
  </si>
  <si>
    <t>SDF2</t>
  </si>
  <si>
    <t>SDF2_HUMANSDF2</t>
  </si>
  <si>
    <t>Q99471</t>
  </si>
  <si>
    <t>prefoldin subunit 5</t>
  </si>
  <si>
    <t>PFDN5</t>
  </si>
  <si>
    <t>PFD5_HUMANPFDN5</t>
  </si>
  <si>
    <t>Q99487</t>
  </si>
  <si>
    <t>platelet activating factor acetylhydrolase 2</t>
  </si>
  <si>
    <t>PAFAH2</t>
  </si>
  <si>
    <t>PAFA2_HUMANPAFAH2</t>
  </si>
  <si>
    <t>Q99496</t>
  </si>
  <si>
    <t>ring finger protein 2</t>
  </si>
  <si>
    <t>RNF2</t>
  </si>
  <si>
    <t>RING2_HUMANRNF2</t>
  </si>
  <si>
    <t>Q99497</t>
  </si>
  <si>
    <t>Parkinsonism associated deglycase</t>
  </si>
  <si>
    <t>PARK7</t>
  </si>
  <si>
    <t>PARK7_HUMANPARK7</t>
  </si>
  <si>
    <t>Q99519</t>
  </si>
  <si>
    <t>neuraminidase 1</t>
  </si>
  <si>
    <t>NEU1</t>
  </si>
  <si>
    <t>NEUR1_HUMANNEU1</t>
  </si>
  <si>
    <t>Q99523</t>
  </si>
  <si>
    <t>sortilin 1</t>
  </si>
  <si>
    <t>SORT1</t>
  </si>
  <si>
    <t>SORT_HUMANSORT1</t>
  </si>
  <si>
    <t>Q99536</t>
  </si>
  <si>
    <t>vesicle amine transport 1</t>
  </si>
  <si>
    <t>VAT1</t>
  </si>
  <si>
    <t>VAT1_HUMANVAT1</t>
  </si>
  <si>
    <t>Q99538</t>
  </si>
  <si>
    <t>legumain</t>
  </si>
  <si>
    <t>LGMN</t>
  </si>
  <si>
    <t>LGMN_HUMANLGMN</t>
  </si>
  <si>
    <t>Q99541</t>
  </si>
  <si>
    <t>perilipin 2</t>
  </si>
  <si>
    <t>PLIN2</t>
  </si>
  <si>
    <t>PLIN2_HUMANPLIN2</t>
  </si>
  <si>
    <t>Q99543</t>
  </si>
  <si>
    <t>DnaJ heat shock protein family (Hsp40) member C2</t>
  </si>
  <si>
    <t>DNAJC2</t>
  </si>
  <si>
    <t>DNJC2_HUMANDNAJC2</t>
  </si>
  <si>
    <t>Q99549</t>
  </si>
  <si>
    <t>M-phase phosphoprotein 8</t>
  </si>
  <si>
    <t>MPHOSPH8</t>
  </si>
  <si>
    <t>MPP8_HUMANMPHOSPH8</t>
  </si>
  <si>
    <t>Q99567</t>
  </si>
  <si>
    <t>nucleoporin 88</t>
  </si>
  <si>
    <t>NUP88</t>
  </si>
  <si>
    <t>NUP88_HUMANNUP88</t>
  </si>
  <si>
    <t>Q99570</t>
  </si>
  <si>
    <t>phosphoinositide-3-kinase regulatory subunit 4</t>
  </si>
  <si>
    <t>PIK3R4</t>
  </si>
  <si>
    <t>PI3R4_HUMANPIK3R4</t>
  </si>
  <si>
    <t>Q99571</t>
  </si>
  <si>
    <t>purinergic receptor P2X 4</t>
  </si>
  <si>
    <t>P2RX4</t>
  </si>
  <si>
    <t>P2RX4_HUMANP2RX4</t>
  </si>
  <si>
    <t>Q99572</t>
  </si>
  <si>
    <t>purinergic receptor P2X 7</t>
  </si>
  <si>
    <t>P2RX7</t>
  </si>
  <si>
    <t>P2RX7_HUMANP2RX7</t>
  </si>
  <si>
    <t>Q99575</t>
  </si>
  <si>
    <t>POP1 homolog, ribonuclease P/MRP subunit</t>
  </si>
  <si>
    <t>POP1</t>
  </si>
  <si>
    <t>POP1_HUMANPOP1</t>
  </si>
  <si>
    <t>Q99584</t>
  </si>
  <si>
    <t>S100 calcium binding protein A13</t>
  </si>
  <si>
    <t>S100A13</t>
  </si>
  <si>
    <t>S10AD_HUMANS100A13</t>
  </si>
  <si>
    <t>Q99595</t>
  </si>
  <si>
    <t>translocase of inner mitochondrial membrane 17A</t>
  </si>
  <si>
    <t>TIMM17A</t>
  </si>
  <si>
    <t>TI17A_HUMANTIMM17A</t>
  </si>
  <si>
    <t>Q99598</t>
  </si>
  <si>
    <t>translin associated factor X</t>
  </si>
  <si>
    <t>TSNAX</t>
  </si>
  <si>
    <t>TSNAX_HUMANTSNAX</t>
  </si>
  <si>
    <t>Q99611</t>
  </si>
  <si>
    <t>selenophosphate synthetase 2</t>
  </si>
  <si>
    <t>SEPHS2</t>
  </si>
  <si>
    <t>SPS2_HUMANSEPHS2</t>
  </si>
  <si>
    <t>Q99613</t>
  </si>
  <si>
    <t>eukaryotic translation initiation factor 3 subunit C</t>
  </si>
  <si>
    <t>EIF3C</t>
  </si>
  <si>
    <t>EIF3C_HUMANEIF3C</t>
  </si>
  <si>
    <t>Q99614</t>
  </si>
  <si>
    <t>tetratricopeptide repeat domain 1</t>
  </si>
  <si>
    <t>TTC1</t>
  </si>
  <si>
    <t>TTC1_HUMANTTC1</t>
  </si>
  <si>
    <t>Q99615</t>
  </si>
  <si>
    <t>DnaJ heat shock protein family (Hsp40) member C7</t>
  </si>
  <si>
    <t>DNAJC7</t>
  </si>
  <si>
    <t>DNJC7_HUMANDNAJC7</t>
  </si>
  <si>
    <t>Q99623</t>
  </si>
  <si>
    <t>prohibitin 2</t>
  </si>
  <si>
    <t>PHB2</t>
  </si>
  <si>
    <t>PHB2_HUMANPHB2</t>
  </si>
  <si>
    <t>Q99624</t>
  </si>
  <si>
    <t>solute carrier family 38 member 3</t>
  </si>
  <si>
    <t>SLC38A3</t>
  </si>
  <si>
    <t>S38A3_HUMANSLC38A3</t>
  </si>
  <si>
    <t>Q99627</t>
  </si>
  <si>
    <t>COP9 signalosome subunit 8</t>
  </si>
  <si>
    <t>COPS8</t>
  </si>
  <si>
    <t>CSN8_HUMANCOPS8</t>
  </si>
  <si>
    <t>Q99643</t>
  </si>
  <si>
    <t>succinate dehydrogenase complex subunit C</t>
  </si>
  <si>
    <t>SDHC</t>
  </si>
  <si>
    <t>C560_HUMANSDHC</t>
  </si>
  <si>
    <t>Q99653</t>
  </si>
  <si>
    <t>calcineurin like EF-hand protein 1</t>
  </si>
  <si>
    <t>CHP1</t>
  </si>
  <si>
    <t>CHP1_HUMANCHP1</t>
  </si>
  <si>
    <t>Q99666</t>
  </si>
  <si>
    <t>RANBP2 like and GRIP domain containing 6</t>
  </si>
  <si>
    <t>RGPD6</t>
  </si>
  <si>
    <t>RGPD5_HUMANRGPD6</t>
  </si>
  <si>
    <t>Q99683</t>
  </si>
  <si>
    <t>mitogen-activated protein kinase kinase kinase 5</t>
  </si>
  <si>
    <t>MAP3K5</t>
  </si>
  <si>
    <t>M3K5_HUMANMAP3K5</t>
  </si>
  <si>
    <t>Q99685</t>
  </si>
  <si>
    <t>monoglyceride lipase</t>
  </si>
  <si>
    <t>MGLL</t>
  </si>
  <si>
    <t>MGLL_HUMANMGLL</t>
  </si>
  <si>
    <t>Q99698</t>
  </si>
  <si>
    <t>lysosomal trafficking regulator</t>
  </si>
  <si>
    <t>LYST</t>
  </si>
  <si>
    <t>LYST_HUMANLYST</t>
  </si>
  <si>
    <t>Q99700</t>
  </si>
  <si>
    <t>ataxin 2</t>
  </si>
  <si>
    <t>ATXN2</t>
  </si>
  <si>
    <t>ATX2_HUMANATXN2</t>
  </si>
  <si>
    <t>Q99704</t>
  </si>
  <si>
    <t>docking protein 1</t>
  </si>
  <si>
    <t>DOK1</t>
  </si>
  <si>
    <t>DOK1_HUMANDOK1</t>
  </si>
  <si>
    <t>Q99707</t>
  </si>
  <si>
    <t>5-methyltetrahydrofolate-homocysteine methyltransferase</t>
  </si>
  <si>
    <t>MTR</t>
  </si>
  <si>
    <t>METH_HUMANMTR</t>
  </si>
  <si>
    <t>Q99714</t>
  </si>
  <si>
    <t>hydroxysteroid 17-beta dehydrogenase 10</t>
  </si>
  <si>
    <t>HSD17B10</t>
  </si>
  <si>
    <t>HCD2_HUMANHSD17B10</t>
  </si>
  <si>
    <t>Q99715</t>
  </si>
  <si>
    <t>collagen type XII alpha 1 chain</t>
  </si>
  <si>
    <t>COL12A1</t>
  </si>
  <si>
    <t>COCA1_HUMANCOL12A1</t>
  </si>
  <si>
    <t>Q99717</t>
  </si>
  <si>
    <t>SMAD family member 5</t>
  </si>
  <si>
    <t>SMAD5</t>
  </si>
  <si>
    <t>SMAD5_HUMANSMAD5</t>
  </si>
  <si>
    <t>Q99719</t>
  </si>
  <si>
    <t>septin 5</t>
  </si>
  <si>
    <t>SEPTIN5</t>
  </si>
  <si>
    <t>SEPT5_HUMANSEPTIN5</t>
  </si>
  <si>
    <t>Q99720</t>
  </si>
  <si>
    <t>sigma non-opioid intracellular receptor 1</t>
  </si>
  <si>
    <t>SIGMAR1</t>
  </si>
  <si>
    <t>SGMR1_HUMANSIGMAR1</t>
  </si>
  <si>
    <t>Q99729</t>
  </si>
  <si>
    <t>heterogeneous nuclear ribonucleoprotein A/B</t>
  </si>
  <si>
    <t>HNRNPAB</t>
  </si>
  <si>
    <t>ROAA_HUMANHNRNPAB</t>
  </si>
  <si>
    <t>Q99732</t>
  </si>
  <si>
    <t>lipopolysaccharide induced TNF factor</t>
  </si>
  <si>
    <t>LITAF</t>
  </si>
  <si>
    <t>LITAF_HUMANLITAF</t>
  </si>
  <si>
    <t>Q99733</t>
  </si>
  <si>
    <t>nucleosome assembly protein 1 like 4</t>
  </si>
  <si>
    <t>NAP1L4</t>
  </si>
  <si>
    <t>NP1L4_HUMANNAP1L4</t>
  </si>
  <si>
    <t>Q99735</t>
  </si>
  <si>
    <t>microsomal glutathione S-transferase 2</t>
  </si>
  <si>
    <t>MGST2</t>
  </si>
  <si>
    <t>MGST2_HUMANMGST2</t>
  </si>
  <si>
    <t>Q99747</t>
  </si>
  <si>
    <t>NSF attachment protein gamma</t>
  </si>
  <si>
    <t>NAPG</t>
  </si>
  <si>
    <t>SNAG_HUMANNAPG</t>
  </si>
  <si>
    <t>Q99755</t>
  </si>
  <si>
    <t>phosphatidylinositol-4-phosphate 5-kinase type 1 alpha</t>
  </si>
  <si>
    <t>PIP5K1A</t>
  </si>
  <si>
    <t>PI51A_HUMANPIP5K1A</t>
  </si>
  <si>
    <t>Q99757</t>
  </si>
  <si>
    <t>thioredoxin 2</t>
  </si>
  <si>
    <t>TXN2</t>
  </si>
  <si>
    <t>THIOM_HUMANTXN2</t>
  </si>
  <si>
    <t>Q99766</t>
  </si>
  <si>
    <t>distal membrane arm assembly component 2 like</t>
  </si>
  <si>
    <t>DMAC2L</t>
  </si>
  <si>
    <t>ATP5S_HUMANDMAC2L</t>
  </si>
  <si>
    <t>Q99788</t>
  </si>
  <si>
    <t>chemerin chemokine-like receptor 1</t>
  </si>
  <si>
    <t>CMKLR1</t>
  </si>
  <si>
    <t>CML1_HUMANCMKLR1</t>
  </si>
  <si>
    <t>Q99797</t>
  </si>
  <si>
    <t>mitochondrial intermediate peptidase</t>
  </si>
  <si>
    <t>MIPEP</t>
  </si>
  <si>
    <t>MIPEP_HUMANMIPEP</t>
  </si>
  <si>
    <t>Q99798</t>
  </si>
  <si>
    <t>aconitase 2</t>
  </si>
  <si>
    <t>ACO2</t>
  </si>
  <si>
    <t>ACON_HUMANACO2</t>
  </si>
  <si>
    <t>Q99805</t>
  </si>
  <si>
    <t>transmembrane 9 superfamily member 2</t>
  </si>
  <si>
    <t>TM9SF2</t>
  </si>
  <si>
    <t>TM9S2_HUMANTM9SF2</t>
  </si>
  <si>
    <t>Q99807</t>
  </si>
  <si>
    <t>coenzyme Q7, hydroxylase</t>
  </si>
  <si>
    <t>COQ7</t>
  </si>
  <si>
    <t>COQ7_HUMANCOQ7</t>
  </si>
  <si>
    <t>Q99808</t>
  </si>
  <si>
    <t>solute carrier family 29 member 1 (Augustine blood group)</t>
  </si>
  <si>
    <t>SLC29A1</t>
  </si>
  <si>
    <t>S29A1_HUMANSLC29A1</t>
  </si>
  <si>
    <t>Q99816</t>
  </si>
  <si>
    <t>tumor susceptibility 101</t>
  </si>
  <si>
    <t>TSG101</t>
  </si>
  <si>
    <t>TS101_HUMANTSG101</t>
  </si>
  <si>
    <t>Q99828</t>
  </si>
  <si>
    <t>calcium and integrin binding 1</t>
  </si>
  <si>
    <t>CIB1</t>
  </si>
  <si>
    <t>CIB1_HUMANCIB1</t>
  </si>
  <si>
    <t>Q99829</t>
  </si>
  <si>
    <t>copine 1</t>
  </si>
  <si>
    <t>CPNE1</t>
  </si>
  <si>
    <t>CPNE1_HUMANCPNE1</t>
  </si>
  <si>
    <t>Q99832</t>
  </si>
  <si>
    <t>chaperonin containing TCP1 subunit 7</t>
  </si>
  <si>
    <t>CCT7</t>
  </si>
  <si>
    <t>TCPH_HUMANCCT7</t>
  </si>
  <si>
    <t>Q99836</t>
  </si>
  <si>
    <t>MYD88 innate immune signal transduction adaptor</t>
  </si>
  <si>
    <t>MYD88</t>
  </si>
  <si>
    <t>MYD88_HUMANMYD88</t>
  </si>
  <si>
    <t>Q99848</t>
  </si>
  <si>
    <t>EBNA1 binding protein 2</t>
  </si>
  <si>
    <t>EBNA1BP2</t>
  </si>
  <si>
    <t>EBP2_HUMANEBNA1BP2</t>
  </si>
  <si>
    <t>Q99873</t>
  </si>
  <si>
    <t>protein arginine methyltransferase 1</t>
  </si>
  <si>
    <t>PRMT1</t>
  </si>
  <si>
    <t>ANM1_HUMANPRMT1</t>
  </si>
  <si>
    <t>Q99884</t>
  </si>
  <si>
    <t>solute carrier family 6 member 7</t>
  </si>
  <si>
    <t>SLC6A7</t>
  </si>
  <si>
    <t>SC6A7_HUMANSLC6A7</t>
  </si>
  <si>
    <t>Q99933</t>
  </si>
  <si>
    <t>BAG cochaperone 1</t>
  </si>
  <si>
    <t>BAG1</t>
  </si>
  <si>
    <t>BAG1_HUMANBAG1</t>
  </si>
  <si>
    <t>Q99941</t>
  </si>
  <si>
    <t>activating transcription factor 6 beta</t>
  </si>
  <si>
    <t>ATF6B</t>
  </si>
  <si>
    <t>ATF6B_HUMANATF6B</t>
  </si>
  <si>
    <t>Q99942</t>
  </si>
  <si>
    <t>ring finger protein 5</t>
  </si>
  <si>
    <t>RNF5</t>
  </si>
  <si>
    <t>RNF5_HUMANRNF5</t>
  </si>
  <si>
    <t>Q99943</t>
  </si>
  <si>
    <t>1-acylglycerol-3-phosphate O-acyltransferase 1</t>
  </si>
  <si>
    <t>AGPAT1</t>
  </si>
  <si>
    <t>PLCA_HUMANAGPAT1</t>
  </si>
  <si>
    <t>Q99952</t>
  </si>
  <si>
    <t>protein tyrosine phosphatase non-receptor type 18</t>
  </si>
  <si>
    <t>PTPN18</t>
  </si>
  <si>
    <t>PTN18_HUMANPTPN18</t>
  </si>
  <si>
    <t>Q99961</t>
  </si>
  <si>
    <t>SH3 domain containing GRB2 like 1, endophilin A2</t>
  </si>
  <si>
    <t>SH3GL1</t>
  </si>
  <si>
    <t>SH3G1_HUMANSH3GL1</t>
  </si>
  <si>
    <t>Q99962</t>
  </si>
  <si>
    <t>SH3 domain containing GRB2 like 2, endophilin A1</t>
  </si>
  <si>
    <t>SH3GL2</t>
  </si>
  <si>
    <t>SH3G2_HUMANSH3GL2</t>
  </si>
  <si>
    <t>Q99973</t>
  </si>
  <si>
    <t>telomerase associated protein 1</t>
  </si>
  <si>
    <t>TEP1</t>
  </si>
  <si>
    <t>TEP1_HUMANTEP1</t>
  </si>
  <si>
    <t>Q99986</t>
  </si>
  <si>
    <t>VRK serine/threonine kinase 1</t>
  </si>
  <si>
    <t>VRK1</t>
  </si>
  <si>
    <t>VRK1_HUMANVRK1</t>
  </si>
  <si>
    <t>Q9BPU6</t>
  </si>
  <si>
    <t>dihydropyrimidinase like 5</t>
  </si>
  <si>
    <t>DPYSL5</t>
  </si>
  <si>
    <t>DPYL5_HUMANDPYSL5</t>
  </si>
  <si>
    <t>Q9BPV8</t>
  </si>
  <si>
    <t>purinergic receptor P2Y13</t>
  </si>
  <si>
    <t>P2RY13</t>
  </si>
  <si>
    <t>P2Y13_HUMANP2RY13</t>
  </si>
  <si>
    <t>Q9BPW8</t>
  </si>
  <si>
    <t>nipsnap homolog 1</t>
  </si>
  <si>
    <t>NIPSNAP1</t>
  </si>
  <si>
    <t>NIPS1_HUMANNIPSNAP1</t>
  </si>
  <si>
    <t>Q9BPX1</t>
  </si>
  <si>
    <t>hydroxysteroid 17-beta dehydrogenase 14</t>
  </si>
  <si>
    <t>HSD17B14</t>
  </si>
  <si>
    <t>DHB14_HUMANHSD17B14</t>
  </si>
  <si>
    <t>Q9BPX3</t>
  </si>
  <si>
    <t>non-SMC condensin I complex subunit G</t>
  </si>
  <si>
    <t>NCAPG</t>
  </si>
  <si>
    <t>CND3_HUMANNCAPG</t>
  </si>
  <si>
    <t>Q9BPX5</t>
  </si>
  <si>
    <t>actin related protein 2/3 complex subunit 5 like</t>
  </si>
  <si>
    <t>ARPC5L</t>
  </si>
  <si>
    <t>ARP5L_HUMANARPC5L</t>
  </si>
  <si>
    <t>Q9BPX6</t>
  </si>
  <si>
    <t>mitochondrial calcium uptake 1</t>
  </si>
  <si>
    <t>MICU1</t>
  </si>
  <si>
    <t>MICU1_HUMANMICU1</t>
  </si>
  <si>
    <t>Q9BPZ7</t>
  </si>
  <si>
    <t>MAPK associated protein 1</t>
  </si>
  <si>
    <t>MAPKAP1</t>
  </si>
  <si>
    <t>SIN1_HUMANMAPKAP1</t>
  </si>
  <si>
    <t>Q9BQ04</t>
  </si>
  <si>
    <t>RNA binding motif protein 4B</t>
  </si>
  <si>
    <t>RBM4B</t>
  </si>
  <si>
    <t>RBM4B_HUMANRBM4B</t>
  </si>
  <si>
    <t>Q9BQ24</t>
  </si>
  <si>
    <t>zinc finger FYVE-type containing 21</t>
  </si>
  <si>
    <t>ZFYVE21</t>
  </si>
  <si>
    <t>ZFY21_HUMANZFYVE21</t>
  </si>
  <si>
    <t>Q9BQ39</t>
  </si>
  <si>
    <t>DExD-box helicase 50</t>
  </si>
  <si>
    <t>DDX50</t>
  </si>
  <si>
    <t>DDX50_HUMANDDX50</t>
  </si>
  <si>
    <t>Q9BQ48</t>
  </si>
  <si>
    <t>mitochondrial ribosomal protein L34</t>
  </si>
  <si>
    <t>MRPL34</t>
  </si>
  <si>
    <t>RM34_HUMANMRPL34</t>
  </si>
  <si>
    <t>Q9BQ49</t>
  </si>
  <si>
    <t>small integral membrane protein 7</t>
  </si>
  <si>
    <t>SMIM7</t>
  </si>
  <si>
    <t>SMIM7_HUMANSMIM7</t>
  </si>
  <si>
    <t>Q9BQ52</t>
  </si>
  <si>
    <t>elaC ribonuclease Z 2</t>
  </si>
  <si>
    <t>ELAC2</t>
  </si>
  <si>
    <t>RNZ2_HUMANELAC2</t>
  </si>
  <si>
    <t>Q9BQ61</t>
  </si>
  <si>
    <t>telomerase RNA component interacting RNase</t>
  </si>
  <si>
    <t>TRIR</t>
  </si>
  <si>
    <t>TRIR_HUMANTRIR</t>
  </si>
  <si>
    <t>Q9BQ67</t>
  </si>
  <si>
    <t>glutamate rich WD repeat containing 1</t>
  </si>
  <si>
    <t>GRWD1</t>
  </si>
  <si>
    <t>GRWD1_HUMANGRWD1</t>
  </si>
  <si>
    <t>Q9BQ69</t>
  </si>
  <si>
    <t>mono-ADP ribosylhydrolase 1</t>
  </si>
  <si>
    <t>MACROD1</t>
  </si>
  <si>
    <t>MACD1_HUMANMACROD1</t>
  </si>
  <si>
    <t>Q9BQ70</t>
  </si>
  <si>
    <t>transcription factor 25</t>
  </si>
  <si>
    <t>TCF25</t>
  </si>
  <si>
    <t>TCF25_HUMANTCF25</t>
  </si>
  <si>
    <t>Q9BQ95</t>
  </si>
  <si>
    <t>ECSIT signaling integrator</t>
  </si>
  <si>
    <t>ECSIT</t>
  </si>
  <si>
    <t>ECSIT_HUMANECSIT</t>
  </si>
  <si>
    <t>Q9BQA1</t>
  </si>
  <si>
    <t>WD repeat domain 77</t>
  </si>
  <si>
    <t>WDR77</t>
  </si>
  <si>
    <t>MEP50_HUMANWDR77</t>
  </si>
  <si>
    <t>Q9BQA9</t>
  </si>
  <si>
    <t>cytochrome b-245 chaperone 1</t>
  </si>
  <si>
    <t>CYBC1</t>
  </si>
  <si>
    <t>CYBC1_HUMANCYBC1</t>
  </si>
  <si>
    <t>Q9BQB6</t>
  </si>
  <si>
    <t>vitamin K epoxide reductase complex subunit 1</t>
  </si>
  <si>
    <t>VKORC1</t>
  </si>
  <si>
    <t>VKOR1_HUMANVKORC1</t>
  </si>
  <si>
    <t>Q9BQC6</t>
  </si>
  <si>
    <t>mitochondrial ribosomal protein L57</t>
  </si>
  <si>
    <t>MRPL57</t>
  </si>
  <si>
    <t>RT63_HUMANMRPL57</t>
  </si>
  <si>
    <t>Q9BQD3</t>
  </si>
  <si>
    <t>KxDL motif containing 1</t>
  </si>
  <si>
    <t>KXD1</t>
  </si>
  <si>
    <t>KXDL1_HUMANKXD1</t>
  </si>
  <si>
    <t>Q9BQD7</t>
  </si>
  <si>
    <t>adenine nucleotide translocase lysine methyltransferase</t>
  </si>
  <si>
    <t>ANTKMT</t>
  </si>
  <si>
    <t>ANKMT_HUMANANTKMT</t>
  </si>
  <si>
    <t>Q9BQE3</t>
  </si>
  <si>
    <t>tubulin alpha 1c</t>
  </si>
  <si>
    <t>TUBA1C</t>
  </si>
  <si>
    <t>TBA1C_HUMANTUBA1C</t>
  </si>
  <si>
    <t>Q9BQE4</t>
  </si>
  <si>
    <t>selenoprotein S</t>
  </si>
  <si>
    <t>SELENOS</t>
  </si>
  <si>
    <t>SELS_HUMANSELENOS</t>
  </si>
  <si>
    <t>Q9BQE5</t>
  </si>
  <si>
    <t>apolipoprotein L2</t>
  </si>
  <si>
    <t>APOL2</t>
  </si>
  <si>
    <t>APOL2_HUMANAPOL2</t>
  </si>
  <si>
    <t>Q9BQG0</t>
  </si>
  <si>
    <t>MYB binding protein 1a</t>
  </si>
  <si>
    <t>MYBBP1A</t>
  </si>
  <si>
    <t>MBB1A_HUMANMYBBP1A</t>
  </si>
  <si>
    <t>Q9BQG2</t>
  </si>
  <si>
    <t>nudix hydrolase 12</t>
  </si>
  <si>
    <t>NUDT12</t>
  </si>
  <si>
    <t>NUD12_HUMANNUDT12</t>
  </si>
  <si>
    <t>Q9BQI5</t>
  </si>
  <si>
    <t>SH3GL interacting endocytic adaptor 1</t>
  </si>
  <si>
    <t>SGIP1</t>
  </si>
  <si>
    <t>SGIP1_HUMANSGIP1</t>
  </si>
  <si>
    <t>Q9BQP7</t>
  </si>
  <si>
    <t>mitochondrial genome maintenance exonuclease 1</t>
  </si>
  <si>
    <t>MGME1</t>
  </si>
  <si>
    <t>MGME1_HUMANMGME1</t>
  </si>
  <si>
    <t>Q9BQQ3</t>
  </si>
  <si>
    <t>golgi reassembly stacking protein 1</t>
  </si>
  <si>
    <t>GORASP1</t>
  </si>
  <si>
    <t>GORS1_HUMANGORASP1</t>
  </si>
  <si>
    <t>Q9BQS8</t>
  </si>
  <si>
    <t>FYVE and coiled-coil domain autophagy adaptor 1</t>
  </si>
  <si>
    <t>FYCO1</t>
  </si>
  <si>
    <t>FYCO1_HUMANFYCO1</t>
  </si>
  <si>
    <t>Q9BQT9</t>
  </si>
  <si>
    <t>calsyntenin 3</t>
  </si>
  <si>
    <t>CLSTN3</t>
  </si>
  <si>
    <t>CSTN3_HUMANCLSTN3</t>
  </si>
  <si>
    <t>Q9BR01</t>
  </si>
  <si>
    <t>sulfotransferase family 4A member 1</t>
  </si>
  <si>
    <t>SULT4A1</t>
  </si>
  <si>
    <t>ST4A1_HUMANSULT4A1</t>
  </si>
  <si>
    <t>Q9BR76</t>
  </si>
  <si>
    <t>coronin 1B</t>
  </si>
  <si>
    <t>CORO1B</t>
  </si>
  <si>
    <t>COR1B_HUMANCORO1B</t>
  </si>
  <si>
    <t>Q9BRA2</t>
  </si>
  <si>
    <t>thioredoxin domain containing 17</t>
  </si>
  <si>
    <t>TXNDC17</t>
  </si>
  <si>
    <t>TXD17_HUMANTXNDC17</t>
  </si>
  <si>
    <t>Q9BRB3</t>
  </si>
  <si>
    <t>phosphatidylinositol glycan anchor biosynthesis class Q</t>
  </si>
  <si>
    <t>PIGQ</t>
  </si>
  <si>
    <t>PIGQ_HUMANPIGQ</t>
  </si>
  <si>
    <t>Q9BRD0</t>
  </si>
  <si>
    <t>BUD13 homolog</t>
  </si>
  <si>
    <t>BUD13</t>
  </si>
  <si>
    <t>BUD13_HUMANBUD13</t>
  </si>
  <si>
    <t>Q9BRF8</t>
  </si>
  <si>
    <t>calcineurin like phosphoesterase domain containing 1</t>
  </si>
  <si>
    <t>CPPED1</t>
  </si>
  <si>
    <t>CPPED_HUMANCPPED1</t>
  </si>
  <si>
    <t>Q9BRG1</t>
  </si>
  <si>
    <t>vacuolar protein sorting 25 homolog</t>
  </si>
  <si>
    <t>VPS25</t>
  </si>
  <si>
    <t>VPS25_HUMANVPS25</t>
  </si>
  <si>
    <t>Q9BRJ2</t>
  </si>
  <si>
    <t>MRPL45</t>
  </si>
  <si>
    <t>RM45_HUMANMRPL45</t>
  </si>
  <si>
    <t>Q9BRJ6</t>
  </si>
  <si>
    <t>chromosome 7 open reading frame 50</t>
  </si>
  <si>
    <t>C7orf50</t>
  </si>
  <si>
    <t>CG050_HUMANC7orf50</t>
  </si>
  <si>
    <t>Q9BRJ7</t>
  </si>
  <si>
    <t>nudix hydrolase 16 like 1</t>
  </si>
  <si>
    <t>NUDT16L1</t>
  </si>
  <si>
    <t>TIRR_HUMANNUDT16L1</t>
  </si>
  <si>
    <t>Q9BRK5</t>
  </si>
  <si>
    <t>stromal cell derived factor 4</t>
  </si>
  <si>
    <t>SDF4</t>
  </si>
  <si>
    <t>CAB45_HUMANSDF4</t>
  </si>
  <si>
    <t>Q9BRP4</t>
  </si>
  <si>
    <t>proteasomal ATPase associated factor 1</t>
  </si>
  <si>
    <t>PAAF1</t>
  </si>
  <si>
    <t>PAAF1_HUMANPAAF1</t>
  </si>
  <si>
    <t>Q9BRP8</t>
  </si>
  <si>
    <t>PYM homolog 1, exon junction complex associated factor</t>
  </si>
  <si>
    <t>PYM1</t>
  </si>
  <si>
    <t>PYM1_HUMANPYM1</t>
  </si>
  <si>
    <t>Q9BRQ6</t>
  </si>
  <si>
    <t>coiled-coil-helix-coiled-coil-helix domain containing 6</t>
  </si>
  <si>
    <t>CHCHD6</t>
  </si>
  <si>
    <t>MIC25_HUMANCHCHD6</t>
  </si>
  <si>
    <t>Q9BRR6</t>
  </si>
  <si>
    <t>ADP dependent glucokinase</t>
  </si>
  <si>
    <t>ADPGK</t>
  </si>
  <si>
    <t>ADPGK_HUMANADPGK</t>
  </si>
  <si>
    <t>Q9BRR9</t>
  </si>
  <si>
    <t>Rho GTPase activating protein 9</t>
  </si>
  <si>
    <t>ARHGAP9</t>
  </si>
  <si>
    <t>RHG09_HUMANARHGAP9</t>
  </si>
  <si>
    <t>Q9BRS2</t>
  </si>
  <si>
    <t>RIO kinase 1</t>
  </si>
  <si>
    <t>RIOK1</t>
  </si>
  <si>
    <t>RIOK1_HUMANRIOK1</t>
  </si>
  <si>
    <t>Q9BRT2</t>
  </si>
  <si>
    <t>ubiquinol-cytochrome c reductase complex assembly factor 2</t>
  </si>
  <si>
    <t>UQCC2</t>
  </si>
  <si>
    <t>UQCC2_HUMANUQCC2</t>
  </si>
  <si>
    <t>Q9BRT3</t>
  </si>
  <si>
    <t>migration and invasion enhancer 1</t>
  </si>
  <si>
    <t>MIEN1</t>
  </si>
  <si>
    <t>MIEN1_HUMANMIEN1</t>
  </si>
  <si>
    <t>Q9BRT6</t>
  </si>
  <si>
    <t>LLP homolog, long-term synaptic facilitation factor</t>
  </si>
  <si>
    <t>LLPH</t>
  </si>
  <si>
    <t>LLPH_HUMANLLPH</t>
  </si>
  <si>
    <t>Q9BRV8</t>
  </si>
  <si>
    <t>suppressor of IKBKE 1</t>
  </si>
  <si>
    <t>SIKE1</t>
  </si>
  <si>
    <t>SIKE1_HUMANSIKE1</t>
  </si>
  <si>
    <t>Q9BRX2</t>
  </si>
  <si>
    <t>pelota mRNA surveillance and ribosome rescue factor</t>
  </si>
  <si>
    <t>PELO</t>
  </si>
  <si>
    <t>PELO_HUMANPELO</t>
  </si>
  <si>
    <t>Q9BRX8</t>
  </si>
  <si>
    <t>peroxiredoxin like 2A</t>
  </si>
  <si>
    <t>PRXL2A</t>
  </si>
  <si>
    <t>PXL2A_HUMANPRXL2A</t>
  </si>
  <si>
    <t>Q9BRZ2</t>
  </si>
  <si>
    <t>tripartite motif containing 56</t>
  </si>
  <si>
    <t>TRIM56</t>
  </si>
  <si>
    <t>TRI56_HUMANTRIM56</t>
  </si>
  <si>
    <t>Q9BS26</t>
  </si>
  <si>
    <t>endoplasmic reticulum protein 44</t>
  </si>
  <si>
    <t>ERP44</t>
  </si>
  <si>
    <t>ERP44_HUMANERP44</t>
  </si>
  <si>
    <t>Q9BS40</t>
  </si>
  <si>
    <t>latexin</t>
  </si>
  <si>
    <t>LXN</t>
  </si>
  <si>
    <t>LXN_HUMANLXN</t>
  </si>
  <si>
    <t>Q9BS92</t>
  </si>
  <si>
    <t>nipsnap homolog 3B</t>
  </si>
  <si>
    <t>NIPSNAP3B</t>
  </si>
  <si>
    <t>NPS3B_HUMANNIPSNAP3B</t>
  </si>
  <si>
    <t>Q9BSA9</t>
  </si>
  <si>
    <t>transmembrane protein 175</t>
  </si>
  <si>
    <t>TMEM175</t>
  </si>
  <si>
    <t>TM175_HUMANTMEM175</t>
  </si>
  <si>
    <t>Q9BSB4</t>
  </si>
  <si>
    <t>autophagy related 101</t>
  </si>
  <si>
    <t>ATG101</t>
  </si>
  <si>
    <t>ATGA1_HUMANATG101</t>
  </si>
  <si>
    <t>Q9BSC4</t>
  </si>
  <si>
    <t>nucleolar protein 10</t>
  </si>
  <si>
    <t>NOL10</t>
  </si>
  <si>
    <t>NOL10_HUMANNOL10</t>
  </si>
  <si>
    <t>Q9BSD7</t>
  </si>
  <si>
    <t>nucleoside-triphosphatase, cancer-related</t>
  </si>
  <si>
    <t>NTPCR</t>
  </si>
  <si>
    <t>NTPCR_HUMANNTPCR</t>
  </si>
  <si>
    <t>Q9BSF4</t>
  </si>
  <si>
    <t>translocase of inner mitochondrial membrane 29</t>
  </si>
  <si>
    <t>TIMM29</t>
  </si>
  <si>
    <t>TIM29_HUMANTIMM29</t>
  </si>
  <si>
    <t>Q9BSG0</t>
  </si>
  <si>
    <t>protease associated domain containing 1</t>
  </si>
  <si>
    <t>PRADC1</t>
  </si>
  <si>
    <t>PADC1_HUMANPRADC1</t>
  </si>
  <si>
    <t>Q9BSH4</t>
  </si>
  <si>
    <t>translational activator of cytochrome c oxidase I</t>
  </si>
  <si>
    <t>TACO1</t>
  </si>
  <si>
    <t>TACO1_HUMANTACO1</t>
  </si>
  <si>
    <t>Q9BSH5</t>
  </si>
  <si>
    <t>haloacid dehalogenase like hydrolase domain containing 3</t>
  </si>
  <si>
    <t>HDHD3</t>
  </si>
  <si>
    <t>HDHD3_HUMANHDHD3</t>
  </si>
  <si>
    <t>Q9BSJ2</t>
  </si>
  <si>
    <t>tubulin gamma complex component 2</t>
  </si>
  <si>
    <t>TUBGCP2</t>
  </si>
  <si>
    <t>GCP2_HUMANTUBGCP2</t>
  </si>
  <si>
    <t>Q9BSJ8</t>
  </si>
  <si>
    <t>extended synaptotagmin 1</t>
  </si>
  <si>
    <t>ESYT1</t>
  </si>
  <si>
    <t>ESYT1_HUMANESYT1</t>
  </si>
  <si>
    <t>Q9BSK2</t>
  </si>
  <si>
    <t>solute carrier family 25 member 33</t>
  </si>
  <si>
    <t>SLC25A33</t>
  </si>
  <si>
    <t>S2533_HUMANSLC25A33</t>
  </si>
  <si>
    <t>Q9BSL1</t>
  </si>
  <si>
    <t>UBA domain containing 1</t>
  </si>
  <si>
    <t>UBAC1</t>
  </si>
  <si>
    <t>UBAC1_HUMANUBAC1</t>
  </si>
  <si>
    <t>Q9BSQ5</t>
  </si>
  <si>
    <t>CCM2 scaffold protein</t>
  </si>
  <si>
    <t>CCM2</t>
  </si>
  <si>
    <t>CCM2_HUMANCCM2</t>
  </si>
  <si>
    <t>Q9BSR8</t>
  </si>
  <si>
    <t>Yip1 domain family member 4</t>
  </si>
  <si>
    <t>YIPF4</t>
  </si>
  <si>
    <t>YIPF4_HUMANYIPF4</t>
  </si>
  <si>
    <t>Q9BSU1</t>
  </si>
  <si>
    <t>phagosome assembly factor 1</t>
  </si>
  <si>
    <t>PHAF1</t>
  </si>
  <si>
    <t>PHAF1_HUMANPHAF1</t>
  </si>
  <si>
    <t>Q9BSY4</t>
  </si>
  <si>
    <t>coiled-coil-helix-coiled-coil-helix domain containing 5</t>
  </si>
  <si>
    <t>CHCHD5</t>
  </si>
  <si>
    <t>CHCH5_HUMANCHCHD5</t>
  </si>
  <si>
    <t>Q9BT09</t>
  </si>
  <si>
    <t>canopy FGF signaling regulator 3</t>
  </si>
  <si>
    <t>CNPY3</t>
  </si>
  <si>
    <t>CNPY3_HUMANCNPY3</t>
  </si>
  <si>
    <t>Q9BT17</t>
  </si>
  <si>
    <t>mitochondrial ribosome associated GTPase 1</t>
  </si>
  <si>
    <t>MTG1</t>
  </si>
  <si>
    <t>MTG1_HUMANMTG1</t>
  </si>
  <si>
    <t>Q9BT22</t>
  </si>
  <si>
    <t>ALG1 chitobiosyldiphosphodolichol beta-mannosyltransferase</t>
  </si>
  <si>
    <t>ALG1</t>
  </si>
  <si>
    <t>ALG1_HUMANALG1</t>
  </si>
  <si>
    <t>Q9BT23</t>
  </si>
  <si>
    <t>LIM domain containing 2</t>
  </si>
  <si>
    <t>LIMD2</t>
  </si>
  <si>
    <t>LIMD2_HUMANLIMD2</t>
  </si>
  <si>
    <t>Q9BT30</t>
  </si>
  <si>
    <t>alkB homolog 7</t>
  </si>
  <si>
    <t>ALKBH7</t>
  </si>
  <si>
    <t>ALKB7_HUMANALKBH7</t>
  </si>
  <si>
    <t>Q9BT40</t>
  </si>
  <si>
    <t>inositol polyphosphate-5-phosphatase K</t>
  </si>
  <si>
    <t>INPP5K</t>
  </si>
  <si>
    <t>INP5K_HUMANINPP5K</t>
  </si>
  <si>
    <t>Q9BT43</t>
  </si>
  <si>
    <t>RNA polymerase III subunit GL</t>
  </si>
  <si>
    <t>POLR3GL</t>
  </si>
  <si>
    <t>RPC7L_HUMANPOLR3GL</t>
  </si>
  <si>
    <t>Q9BT73</t>
  </si>
  <si>
    <t>proteasome assembly chaperone 3</t>
  </si>
  <si>
    <t>PSMG3</t>
  </si>
  <si>
    <t>PSMG3_HUMANPSMG3</t>
  </si>
  <si>
    <t>Q9BT78</t>
  </si>
  <si>
    <t>COP9 signalosome subunit 4</t>
  </si>
  <si>
    <t>COPS4</t>
  </si>
  <si>
    <t>CSN4_HUMANCOPS4</t>
  </si>
  <si>
    <t>Q9BTC0</t>
  </si>
  <si>
    <t>death inducer-obliterator 1</t>
  </si>
  <si>
    <t>DIDO1</t>
  </si>
  <si>
    <t>DIDO1_HUMANDIDO1</t>
  </si>
  <si>
    <t>Q9BTD8</t>
  </si>
  <si>
    <t>RNA binding motif protein 42</t>
  </si>
  <si>
    <t>RBM42</t>
  </si>
  <si>
    <t>RBM42_HUMANRBM42</t>
  </si>
  <si>
    <t>Q9BTE1</t>
  </si>
  <si>
    <t>dynactin subunit 5</t>
  </si>
  <si>
    <t>DCTN5</t>
  </si>
  <si>
    <t>DCTN5_HUMANDCTN5</t>
  </si>
  <si>
    <t>Q9BTE3</t>
  </si>
  <si>
    <t>minichromosome maintenance complex binding protein</t>
  </si>
  <si>
    <t>MCMBP</t>
  </si>
  <si>
    <t>MCMBP_HUMANMCMBP</t>
  </si>
  <si>
    <t>Q9BTE6</t>
  </si>
  <si>
    <t>alanyl-tRNA synthetase domain containing 1</t>
  </si>
  <si>
    <t>AARSD1</t>
  </si>
  <si>
    <t>AASD1_HUMANAARSD1</t>
  </si>
  <si>
    <t>Q9BTE7</t>
  </si>
  <si>
    <t>defective in cullin neddylation 1 domain containing 5</t>
  </si>
  <si>
    <t>DCUN1D5</t>
  </si>
  <si>
    <t>DCNL5_HUMANDCUN1D5</t>
  </si>
  <si>
    <t>Q9BTT0</t>
  </si>
  <si>
    <t>acidic nuclear phosphoprotein 32 family member E</t>
  </si>
  <si>
    <t>ANP32E</t>
  </si>
  <si>
    <t>AN32E_HUMANANP32E</t>
  </si>
  <si>
    <t>Q9BTT6</t>
  </si>
  <si>
    <t>leucine rich repeat containing 1</t>
  </si>
  <si>
    <t>LRRC1</t>
  </si>
  <si>
    <t>LRRC1_HUMANLRRC1</t>
  </si>
  <si>
    <t>Q9BTU6</t>
  </si>
  <si>
    <t>phosphatidylinositol 4-kinase type 2 alpha</t>
  </si>
  <si>
    <t>PI4K2A</t>
  </si>
  <si>
    <t>P4K2A_HUMANPI4K2A</t>
  </si>
  <si>
    <t>Q9BTV4</t>
  </si>
  <si>
    <t>transmembrane protein 43</t>
  </si>
  <si>
    <t>TMEM43</t>
  </si>
  <si>
    <t>TMM43_HUMANTMEM43</t>
  </si>
  <si>
    <t>Q9BTW9</t>
  </si>
  <si>
    <t>tubulin folding cofactor D</t>
  </si>
  <si>
    <t>TBCD</t>
  </si>
  <si>
    <t>TBCD_HUMANTBCD</t>
  </si>
  <si>
    <t>Q9BTX1</t>
  </si>
  <si>
    <t>NDC1 transmembrane nucleoporin</t>
  </si>
  <si>
    <t>NDC1</t>
  </si>
  <si>
    <t>NDC1_HUMANNDC1</t>
  </si>
  <si>
    <t>Q9BTX3</t>
  </si>
  <si>
    <t>transmembrane protein 208</t>
  </si>
  <si>
    <t>TMEM208</t>
  </si>
  <si>
    <t>TM208_HUMANTMEM208</t>
  </si>
  <si>
    <t>Q9BTY2</t>
  </si>
  <si>
    <t>alpha-L-fucosidase 2</t>
  </si>
  <si>
    <t>FUCA2</t>
  </si>
  <si>
    <t>FUCO2_HUMANFUCA2</t>
  </si>
  <si>
    <t>Q9BTY7</t>
  </si>
  <si>
    <t>HGH1 homolog</t>
  </si>
  <si>
    <t>HGH1</t>
  </si>
  <si>
    <t>HGH1_HUMANHGH1</t>
  </si>
  <si>
    <t>Q9BTZ2</t>
  </si>
  <si>
    <t>dehydrogenase/reductase 4</t>
  </si>
  <si>
    <t>DHRS4</t>
  </si>
  <si>
    <t>DHRS4_HUMANDHRS4</t>
  </si>
  <si>
    <t>Q9BU02</t>
  </si>
  <si>
    <t>thiamine triphosphatase</t>
  </si>
  <si>
    <t>THTPA</t>
  </si>
  <si>
    <t>THTPA_HUMANTHTPA</t>
  </si>
  <si>
    <t>Q9BU19</t>
  </si>
  <si>
    <t>zinc finger protein 692</t>
  </si>
  <si>
    <t>ZNF692</t>
  </si>
  <si>
    <t>ZN692_HUMANZNF692</t>
  </si>
  <si>
    <t>Q9BU23</t>
  </si>
  <si>
    <t>lipase maturation factor 2</t>
  </si>
  <si>
    <t>LMF2</t>
  </si>
  <si>
    <t>LMF2_HUMANLMF2</t>
  </si>
  <si>
    <t>Q9BU61</t>
  </si>
  <si>
    <t>NADH:ubiquinone oxidoreductase complex assembly factor 3</t>
  </si>
  <si>
    <t>NDUFAF3</t>
  </si>
  <si>
    <t>NDUF3_HUMANNDUFAF3</t>
  </si>
  <si>
    <t>Q9BU76</t>
  </si>
  <si>
    <t>chromosome 1 open reading frame 35</t>
  </si>
  <si>
    <t>C1orf35</t>
  </si>
  <si>
    <t>MMTA2_HUMANMMTAG2</t>
  </si>
  <si>
    <t>Q9BU89</t>
  </si>
  <si>
    <t>deoxyhypusine hydroxylase</t>
  </si>
  <si>
    <t>DOHH</t>
  </si>
  <si>
    <t>DOHH_HUMANDOHH</t>
  </si>
  <si>
    <t>Q9BUB5</t>
  </si>
  <si>
    <t>MAPK interacting serine/threonine kinase 1</t>
  </si>
  <si>
    <t>MKNK1</t>
  </si>
  <si>
    <t>MKNK1_HUMANMKNK1</t>
  </si>
  <si>
    <t>Q9BUB7</t>
  </si>
  <si>
    <t>transmembrane protein 70</t>
  </si>
  <si>
    <t>TMEM70</t>
  </si>
  <si>
    <t>TMM70_HUMANTMEM70</t>
  </si>
  <si>
    <t>Q9BUE0</t>
  </si>
  <si>
    <t>mediator complex subunit 18</t>
  </si>
  <si>
    <t>MED18</t>
  </si>
  <si>
    <t>MED18_HUMANMED18</t>
  </si>
  <si>
    <t>Q9BUE6</t>
  </si>
  <si>
    <t>iron-sulfur cluster assembly 1</t>
  </si>
  <si>
    <t>ISCA1</t>
  </si>
  <si>
    <t>ISCA1_HUMANISCA1</t>
  </si>
  <si>
    <t>Q9BUF5</t>
  </si>
  <si>
    <t>tubulin beta 6 class V</t>
  </si>
  <si>
    <t>TUBB6</t>
  </si>
  <si>
    <t>TBB6_HUMANTUBB6</t>
  </si>
  <si>
    <t>Q9BUH6</t>
  </si>
  <si>
    <t>PAXX non-homologous end joining factor</t>
  </si>
  <si>
    <t>PAXX</t>
  </si>
  <si>
    <t>PAXX_HUMANPAXX</t>
  </si>
  <si>
    <t>Q9BUJ2</t>
  </si>
  <si>
    <t>heterogeneous nuclear ribonucleoprotein U like 1</t>
  </si>
  <si>
    <t>HNRNPUL1</t>
  </si>
  <si>
    <t>HNRL1_HUMANHNRNPUL1</t>
  </si>
  <si>
    <t>Q9BUK0</t>
  </si>
  <si>
    <t>coiled-coil-helix-coiled-coil-helix domain containing 7</t>
  </si>
  <si>
    <t>CHCHD7</t>
  </si>
  <si>
    <t>CHCH7_HUMANCHCHD7</t>
  </si>
  <si>
    <t>Q9BUK6</t>
  </si>
  <si>
    <t>misato mitochondrial distribution and morphology regulator 1</t>
  </si>
  <si>
    <t>MSTO1</t>
  </si>
  <si>
    <t>MSTO1_HUMANMSTO1</t>
  </si>
  <si>
    <t>Q9BUL8</t>
  </si>
  <si>
    <t>programmed cell death 10</t>
  </si>
  <si>
    <t>PDCD10</t>
  </si>
  <si>
    <t>PDC10_HUMANPDCD10</t>
  </si>
  <si>
    <t>Q9BUL9</t>
  </si>
  <si>
    <t>ribonuclease P and MRP subunit p25</t>
  </si>
  <si>
    <t>RPP25</t>
  </si>
  <si>
    <t>RPP25_HUMANRPP25</t>
  </si>
  <si>
    <t>Q9BUM1</t>
  </si>
  <si>
    <t>glucose-6-phosphatase catalytic subunit 3</t>
  </si>
  <si>
    <t>G6PC3</t>
  </si>
  <si>
    <t>G6PC3_HUMANG6PC3</t>
  </si>
  <si>
    <t>Q9BUN8</t>
  </si>
  <si>
    <t>derlin 1</t>
  </si>
  <si>
    <t>DERL1</t>
  </si>
  <si>
    <t>DERL1_HUMANDERL1</t>
  </si>
  <si>
    <t>Q9BUP3</t>
  </si>
  <si>
    <t>HIV-1 Tat interactive protein 2</t>
  </si>
  <si>
    <t>HTATIP2</t>
  </si>
  <si>
    <t>HTAI2_HUMANHTATIP2</t>
  </si>
  <si>
    <t>Q9BUQ8</t>
  </si>
  <si>
    <t>DEAD-box helicase 23</t>
  </si>
  <si>
    <t>DDX23</t>
  </si>
  <si>
    <t>DDX23_HUMANDDX23</t>
  </si>
  <si>
    <t>Q9BUR5</t>
  </si>
  <si>
    <t>apolipoprotein O</t>
  </si>
  <si>
    <t>APOO</t>
  </si>
  <si>
    <t>MIC26_HUMANAPOO</t>
  </si>
  <si>
    <t>Q9BUT1</t>
  </si>
  <si>
    <t>3-hydroxybutyrate dehydrogenase 2</t>
  </si>
  <si>
    <t>BDH2</t>
  </si>
  <si>
    <t>DHRS6_HUMANBDH2</t>
  </si>
  <si>
    <t>Q9BV10</t>
  </si>
  <si>
    <t>ALG12 alpha-1,6-mannosyltransferase</t>
  </si>
  <si>
    <t>ALG12</t>
  </si>
  <si>
    <t>ALG12_HUMANALG12</t>
  </si>
  <si>
    <t>Q9BV20</t>
  </si>
  <si>
    <t>methylthioribose-1-phosphate isomerase 1</t>
  </si>
  <si>
    <t>MRI1</t>
  </si>
  <si>
    <t>MTNA_HUMANMRI1</t>
  </si>
  <si>
    <t>Q9BV23</t>
  </si>
  <si>
    <t>abhydrolase domain containing 6, acylglycerol lipase</t>
  </si>
  <si>
    <t>ABHD6</t>
  </si>
  <si>
    <t>ABHD6_HUMANABHD6</t>
  </si>
  <si>
    <t>Q9BV35</t>
  </si>
  <si>
    <t>solute carrier family 25 member 23</t>
  </si>
  <si>
    <t>SLC25A23</t>
  </si>
  <si>
    <t>SCMC3_HUMANSLC25A23</t>
  </si>
  <si>
    <t>Q9BV38</t>
  </si>
  <si>
    <t>WD repeat domain 18</t>
  </si>
  <si>
    <t>WDR18</t>
  </si>
  <si>
    <t>WDR18_HUMANWDR18</t>
  </si>
  <si>
    <t>Q9BV40</t>
  </si>
  <si>
    <t>vesicle associated membrane protein 8</t>
  </si>
  <si>
    <t>VAMP8</t>
  </si>
  <si>
    <t>VAMP8_HUMANVAMP8</t>
  </si>
  <si>
    <t>Q9BV44</t>
  </si>
  <si>
    <t>THUMP domain containing 3</t>
  </si>
  <si>
    <t>THUMPD3</t>
  </si>
  <si>
    <t>THUM3_HUMANTHUMPD3</t>
  </si>
  <si>
    <t>Q9BV57</t>
  </si>
  <si>
    <t>acireductone dioxygenase 1</t>
  </si>
  <si>
    <t>ADI1</t>
  </si>
  <si>
    <t>MTND_HUMANADI1</t>
  </si>
  <si>
    <t>Q9BV68</t>
  </si>
  <si>
    <t>ring finger protein 126</t>
  </si>
  <si>
    <t>RNF126</t>
  </si>
  <si>
    <t>RN126_HUMANRNF126</t>
  </si>
  <si>
    <t>Q9BV73</t>
  </si>
  <si>
    <t>centrosomal protein 250</t>
  </si>
  <si>
    <t>CEP250</t>
  </si>
  <si>
    <t>CP250_HUMANCEP250</t>
  </si>
  <si>
    <t>Q9BV79</t>
  </si>
  <si>
    <t>mitochondrial trans-2-enoyl-CoA reductase</t>
  </si>
  <si>
    <t>MECR</t>
  </si>
  <si>
    <t>MECR_HUMANMECR</t>
  </si>
  <si>
    <t>Q9BV81</t>
  </si>
  <si>
    <t>ER membrane protein complex subunit 6</t>
  </si>
  <si>
    <t>EMC6</t>
  </si>
  <si>
    <t>EMC6_HUMANEMC6</t>
  </si>
  <si>
    <t>Q9BV86</t>
  </si>
  <si>
    <t>N-terminal Xaa-Pro-Lys N-methyltransferase 1</t>
  </si>
  <si>
    <t>NTMT1</t>
  </si>
  <si>
    <t>NTM1A_HUMANNTMT1</t>
  </si>
  <si>
    <t>Q9BV94</t>
  </si>
  <si>
    <t>ER degradation enhancing alpha-mannosidase like protein 2</t>
  </si>
  <si>
    <t>EDEM2</t>
  </si>
  <si>
    <t>EDEM2_HUMANEDEM2</t>
  </si>
  <si>
    <t>Q9BVA0</t>
  </si>
  <si>
    <t>katanin regulatory subunit B1</t>
  </si>
  <si>
    <t>KATNB1</t>
  </si>
  <si>
    <t>KTNB1_HUMANKATNB1</t>
  </si>
  <si>
    <t>Q9BVA1</t>
  </si>
  <si>
    <t>tubulin beta 2B class IIb</t>
  </si>
  <si>
    <t>TUBB2B</t>
  </si>
  <si>
    <t>TBB2B_HUMANTUBB2B</t>
  </si>
  <si>
    <t>Q9BVC4</t>
  </si>
  <si>
    <t>MTOR associated protein, LST8 homolog</t>
  </si>
  <si>
    <t>MLST8</t>
  </si>
  <si>
    <t>LST8_HUMANMLST8</t>
  </si>
  <si>
    <t>Q9BVC6</t>
  </si>
  <si>
    <t>transmembrane protein 109</t>
  </si>
  <si>
    <t>TMEM109</t>
  </si>
  <si>
    <t>TM109_HUMANTMEM109</t>
  </si>
  <si>
    <t>Q9BVG4</t>
  </si>
  <si>
    <t>polysaccharide biosynthesis domain containing 1</t>
  </si>
  <si>
    <t>PBDC1</t>
  </si>
  <si>
    <t>PBDC1_HUMANPBDC1</t>
  </si>
  <si>
    <t>Q9BVG9</t>
  </si>
  <si>
    <t>phosphatidylserine synthase 2</t>
  </si>
  <si>
    <t>PTDSS2</t>
  </si>
  <si>
    <t>PTSS2_HUMANPTDSS2</t>
  </si>
  <si>
    <t>Q9BVI4</t>
  </si>
  <si>
    <t>nucleolar complex associated 4 homolog</t>
  </si>
  <si>
    <t>NOC4L</t>
  </si>
  <si>
    <t>NOC4L_HUMANNOC4L</t>
  </si>
  <si>
    <t>Q9BVJ6</t>
  </si>
  <si>
    <t>UTP14A small subunit processome component</t>
  </si>
  <si>
    <t>UTP14A</t>
  </si>
  <si>
    <t>UT14A_HUMANUTP14A</t>
  </si>
  <si>
    <t>Q9BVJ7</t>
  </si>
  <si>
    <t>dual specificity phosphatase 23</t>
  </si>
  <si>
    <t>DUSP23</t>
  </si>
  <si>
    <t>DUS23_HUMANDUSP23</t>
  </si>
  <si>
    <t>Q9BVK2</t>
  </si>
  <si>
    <t>ALG8 alpha-1,3-glucosyltransferase</t>
  </si>
  <si>
    <t>ALG8</t>
  </si>
  <si>
    <t>ALG8_HUMANALG8</t>
  </si>
  <si>
    <t>Q9BVK6</t>
  </si>
  <si>
    <t>transmembrane p24 trafficking protein 9</t>
  </si>
  <si>
    <t>TMED9</t>
  </si>
  <si>
    <t>TMED9_HUMANTMED9</t>
  </si>
  <si>
    <t>Q9BVK8</t>
  </si>
  <si>
    <t>transmembrane protein 147</t>
  </si>
  <si>
    <t>TMEM147</t>
  </si>
  <si>
    <t>TM147_HUMANTMEM147</t>
  </si>
  <si>
    <t>Q9BVL2</t>
  </si>
  <si>
    <t>nucleoporin 58</t>
  </si>
  <si>
    <t>NUP58</t>
  </si>
  <si>
    <t>NUP58_HUMANNUP58</t>
  </si>
  <si>
    <t>Q9BVL4</t>
  </si>
  <si>
    <t>selenoprotein O</t>
  </si>
  <si>
    <t>SELENOO</t>
  </si>
  <si>
    <t>SELO_HUMANSELENOO</t>
  </si>
  <si>
    <t>Q9BVM4</t>
  </si>
  <si>
    <t>gamma-glutamylamine cyclotransferase</t>
  </si>
  <si>
    <t>GGACT</t>
  </si>
  <si>
    <t>GGACT_HUMANGGACT</t>
  </si>
  <si>
    <t>Q9BVP2</t>
  </si>
  <si>
    <t>G protein nucleolar 3</t>
  </si>
  <si>
    <t>GNL3</t>
  </si>
  <si>
    <t>GNL3_HUMANGNL3</t>
  </si>
  <si>
    <t>Q9BVQ7</t>
  </si>
  <si>
    <t>AFG2 AAA ATPase homolog B</t>
  </si>
  <si>
    <t>AFG2B</t>
  </si>
  <si>
    <t>SPA5L_HUMANSPATA5L1</t>
  </si>
  <si>
    <t>Q9BVS5</t>
  </si>
  <si>
    <t>tRNA methyltransferase 61B</t>
  </si>
  <si>
    <t>TRMT61B</t>
  </si>
  <si>
    <t>TR61B_HUMANTRMT61B</t>
  </si>
  <si>
    <t>Q9BVT8</t>
  </si>
  <si>
    <t>transmembrane and ubiquitin like domain containing 1</t>
  </si>
  <si>
    <t>TMUB1</t>
  </si>
  <si>
    <t>TMUB1_HUMANTMUB1</t>
  </si>
  <si>
    <t>Q9BVV7</t>
  </si>
  <si>
    <t>translocase of inner mitochondrial membrane 21</t>
  </si>
  <si>
    <t>TIMM21</t>
  </si>
  <si>
    <t>TIM21_HUMANTIMM21</t>
  </si>
  <si>
    <t>Q9BVX2</t>
  </si>
  <si>
    <t>transmembrane protein 106C</t>
  </si>
  <si>
    <t>TMEM106C</t>
  </si>
  <si>
    <t>T106C_HUMANTMEM106C</t>
  </si>
  <si>
    <t>Q9BW19</t>
  </si>
  <si>
    <t>kinesin family member C1</t>
  </si>
  <si>
    <t>KIFC1</t>
  </si>
  <si>
    <t>KIFC1_HUMANKIFC1</t>
  </si>
  <si>
    <t>Q9BW27</t>
  </si>
  <si>
    <t>nucleoporin 85</t>
  </si>
  <si>
    <t>NUP85</t>
  </si>
  <si>
    <t>NUP85_HUMANNUP85</t>
  </si>
  <si>
    <t>Q9BW30</t>
  </si>
  <si>
    <t>tubulin polymerization promoting protein family member 3</t>
  </si>
  <si>
    <t>TPPP3</t>
  </si>
  <si>
    <t>TPPP3_HUMANTPPP3</t>
  </si>
  <si>
    <t>Q9BW60</t>
  </si>
  <si>
    <t>ELOVL fatty acid elongase 1</t>
  </si>
  <si>
    <t>ELOVL1</t>
  </si>
  <si>
    <t>ELOV1_HUMANELOVL1</t>
  </si>
  <si>
    <t>Q9BW61</t>
  </si>
  <si>
    <t>DET1 and DDB1 associated 1</t>
  </si>
  <si>
    <t>DDA1</t>
  </si>
  <si>
    <t>DDA1_HUMANDDA1</t>
  </si>
  <si>
    <t>Q9BW72</t>
  </si>
  <si>
    <t>HIG1 hypoxia inducible domain family member 2A</t>
  </si>
  <si>
    <t>HIGD2A</t>
  </si>
  <si>
    <t>HIG2A_HUMANHIGD2A</t>
  </si>
  <si>
    <t>Q9BW83</t>
  </si>
  <si>
    <t>intraflagellar transport 27</t>
  </si>
  <si>
    <t>IFT27</t>
  </si>
  <si>
    <t>IFT27_HUMANIFT27</t>
  </si>
  <si>
    <t>Q9BW85</t>
  </si>
  <si>
    <t>YJU2 splicing factor homolog</t>
  </si>
  <si>
    <t>YJU2</t>
  </si>
  <si>
    <t>YJU2_HUMANYJU2</t>
  </si>
  <si>
    <t>Q9BW91</t>
  </si>
  <si>
    <t>nudix hydrolase 9</t>
  </si>
  <si>
    <t>NUDT9</t>
  </si>
  <si>
    <t>NUDT9_HUMANNUDT9</t>
  </si>
  <si>
    <t>Q9BW92</t>
  </si>
  <si>
    <t>threonyl-tRNA synthetase 2, mitochondrial</t>
  </si>
  <si>
    <t>TARS2</t>
  </si>
  <si>
    <t>SYTM_HUMANTARS2</t>
  </si>
  <si>
    <t>Q9BWD1</t>
  </si>
  <si>
    <t>acetyl-CoA acetyltransferase 2</t>
  </si>
  <si>
    <t>ACAT2</t>
  </si>
  <si>
    <t>THIC_HUMANACAT2</t>
  </si>
  <si>
    <t>Q9BWE0</t>
  </si>
  <si>
    <t>replication initiator 1</t>
  </si>
  <si>
    <t>REPIN1</t>
  </si>
  <si>
    <t>REPI1_HUMANREPIN1</t>
  </si>
  <si>
    <t>Q9BWF3</t>
  </si>
  <si>
    <t>RNA binding motif protein 4</t>
  </si>
  <si>
    <t>RBM4</t>
  </si>
  <si>
    <t>RBM4_HUMANRBM4</t>
  </si>
  <si>
    <t>Q9BWH2</t>
  </si>
  <si>
    <t>FUN14 domain containing 2</t>
  </si>
  <si>
    <t>FUNDC2</t>
  </si>
  <si>
    <t>FUND2_HUMANFUNDC2</t>
  </si>
  <si>
    <t>Q9BWL3</t>
  </si>
  <si>
    <t>chromosome 1 open reading frame 43</t>
  </si>
  <si>
    <t>C1orf43</t>
  </si>
  <si>
    <t>CA043_HUMANC1orf43</t>
  </si>
  <si>
    <t>Q9BWM7</t>
  </si>
  <si>
    <t>sideroflexin 3</t>
  </si>
  <si>
    <t>SFXN3</t>
  </si>
  <si>
    <t>SFXN3_HUMANSFXN3</t>
  </si>
  <si>
    <t>Q9BWS9</t>
  </si>
  <si>
    <t>chitinase domain containing 1</t>
  </si>
  <si>
    <t>CHID1</t>
  </si>
  <si>
    <t>CHID1_HUMANCHID1</t>
  </si>
  <si>
    <t>Q9BWU0</t>
  </si>
  <si>
    <t>solute carrier family 4 member 1 adaptor protein</t>
  </si>
  <si>
    <t>SLC4A1AP</t>
  </si>
  <si>
    <t>NADAP_HUMANSLC4A1AP</t>
  </si>
  <si>
    <t>Q9BWU1</t>
  </si>
  <si>
    <t>cyclin dependent kinase 19</t>
  </si>
  <si>
    <t>CDK19</t>
  </si>
  <si>
    <t>CDK19_HUMANCDK19</t>
  </si>
  <si>
    <t>Q9BX40</t>
  </si>
  <si>
    <t>LSM family member 14B</t>
  </si>
  <si>
    <t>LSM14B</t>
  </si>
  <si>
    <t>LS14B_HUMANLSM14B</t>
  </si>
  <si>
    <t>Q9BX59</t>
  </si>
  <si>
    <t>TAP binding protein like</t>
  </si>
  <si>
    <t>TAPBPL</t>
  </si>
  <si>
    <t>TPSNR_HUMANTAPBPL</t>
  </si>
  <si>
    <t>Q9BX63</t>
  </si>
  <si>
    <t>BRCA1 interacting helicase 1</t>
  </si>
  <si>
    <t>BRIP1</t>
  </si>
  <si>
    <t>FANCJ_HUMANBRIP1</t>
  </si>
  <si>
    <t>Q9BX68</t>
  </si>
  <si>
    <t>histidine triad nucleotide binding protein 2</t>
  </si>
  <si>
    <t>HINT2</t>
  </si>
  <si>
    <t>HINT2_HUMANHINT2</t>
  </si>
  <si>
    <t>Q9BX69</t>
  </si>
  <si>
    <t>caspase recruitment domain family member 6</t>
  </si>
  <si>
    <t>CARD6</t>
  </si>
  <si>
    <t>CARD6_HUMANCARD6</t>
  </si>
  <si>
    <t>Q9BX73</t>
  </si>
  <si>
    <t>TM2 domain containing 2</t>
  </si>
  <si>
    <t>TM2D2</t>
  </si>
  <si>
    <t>TM2D2_HUMANTM2D2</t>
  </si>
  <si>
    <t>Q9BX74</t>
  </si>
  <si>
    <t>TM2 domain containing 1</t>
  </si>
  <si>
    <t>TM2D1</t>
  </si>
  <si>
    <t>TM2D1_HUMANTM2D1</t>
  </si>
  <si>
    <t>Q9BX95</t>
  </si>
  <si>
    <t>sphingosine-1-phosphate phosphatase 1</t>
  </si>
  <si>
    <t>SGPP1</t>
  </si>
  <si>
    <t>SGPP1_HUMANSGPP1</t>
  </si>
  <si>
    <t>Q9BXB4</t>
  </si>
  <si>
    <t>oxysterol binding protein like 11</t>
  </si>
  <si>
    <t>OSBPL11</t>
  </si>
  <si>
    <t>OSB11_HUMANOSBPL11</t>
  </si>
  <si>
    <t>Q9BXD5</t>
  </si>
  <si>
    <t>N-acetylneuraminate pyruvate lyase</t>
  </si>
  <si>
    <t>NPL</t>
  </si>
  <si>
    <t>NPL_HUMANNPL</t>
  </si>
  <si>
    <t>Q9BXF6</t>
  </si>
  <si>
    <t>RAB11 family interacting protein 5</t>
  </si>
  <si>
    <t>RAB11FIP5</t>
  </si>
  <si>
    <t>RFIP5_HUMANRAB11FIP5</t>
  </si>
  <si>
    <t>Q9BXI6</t>
  </si>
  <si>
    <t>TBC1 domain family member 10A</t>
  </si>
  <si>
    <t>TBC1D10A</t>
  </si>
  <si>
    <t>TB10A_HUMANTBC1D10A</t>
  </si>
  <si>
    <t>Q9BXJ8</t>
  </si>
  <si>
    <t>transmembrane protein 120A</t>
  </si>
  <si>
    <t>TMEM120A</t>
  </si>
  <si>
    <t>TACAN_HUMANTMEM120A</t>
  </si>
  <si>
    <t>Q9BXJ9</t>
  </si>
  <si>
    <t>N-alpha-acetyltransferase 15, NatA auxiliary subunit</t>
  </si>
  <si>
    <t>NAA15</t>
  </si>
  <si>
    <t>NAA15_HUMANNAA15</t>
  </si>
  <si>
    <t>Q9BXK5</t>
  </si>
  <si>
    <t>BCL2 like 13</t>
  </si>
  <si>
    <t>BCL2L13</t>
  </si>
  <si>
    <t>B2L13_HUMANBCL2L13</t>
  </si>
  <si>
    <t>Q9BXL7</t>
  </si>
  <si>
    <t>caspase recruitment domain family member 11</t>
  </si>
  <si>
    <t>CARD11</t>
  </si>
  <si>
    <t>CAR11_HUMANCARD11</t>
  </si>
  <si>
    <t>Q9BXP2</t>
  </si>
  <si>
    <t>solute carrier family 12 member 9</t>
  </si>
  <si>
    <t>SLC12A9</t>
  </si>
  <si>
    <t>S12A9_HUMANSLC12A9</t>
  </si>
  <si>
    <t>Q9BXP5</t>
  </si>
  <si>
    <t>serrate, RNA effector molecule</t>
  </si>
  <si>
    <t>SRRT</t>
  </si>
  <si>
    <t>SRRT_HUMANSRRT</t>
  </si>
  <si>
    <t>Q9BXQ6</t>
  </si>
  <si>
    <t>transmembrane protein 121B</t>
  </si>
  <si>
    <t>TMEM121B</t>
  </si>
  <si>
    <t>T121B_HUMANTMEM121B</t>
  </si>
  <si>
    <t>Q9BXR0</t>
  </si>
  <si>
    <t>queuine tRNA-ribosyltransferase catalytic subunit 1</t>
  </si>
  <si>
    <t>QTRT1</t>
  </si>
  <si>
    <t>TGT_HUMANQTRT1</t>
  </si>
  <si>
    <t>Q9BXS0</t>
  </si>
  <si>
    <t>collagen type XXV alpha 1 chain</t>
  </si>
  <si>
    <t>COL25A1</t>
  </si>
  <si>
    <t>COPA1_HUMANCOL25A1</t>
  </si>
  <si>
    <t>Q9BXS4</t>
  </si>
  <si>
    <t>transmembrane protein 59</t>
  </si>
  <si>
    <t>TMEM59</t>
  </si>
  <si>
    <t>TMM59_HUMANTMEM59</t>
  </si>
  <si>
    <t>Q9BXS5</t>
  </si>
  <si>
    <t>adaptor related protein complex 1 subunit mu 1</t>
  </si>
  <si>
    <t>AP1M1</t>
  </si>
  <si>
    <t>AP1M1_HUMANAP1M1</t>
  </si>
  <si>
    <t>Q9BXS9</t>
  </si>
  <si>
    <t>solute carrier family 26 member 6</t>
  </si>
  <si>
    <t>SLC26A6</t>
  </si>
  <si>
    <t>S26A6_HUMANSLC26A6</t>
  </si>
  <si>
    <t>Q9BXT2</t>
  </si>
  <si>
    <t>calcium voltage-gated channel auxiliary subunit gamma 6</t>
  </si>
  <si>
    <t>CACNG6</t>
  </si>
  <si>
    <t>CCG6_HUMANCACNG6</t>
  </si>
  <si>
    <t>Q9BXU7</t>
  </si>
  <si>
    <t>ubiquitin specific peptidase 26</t>
  </si>
  <si>
    <t>USP26</t>
  </si>
  <si>
    <t>UBP26_HUMANUSP26</t>
  </si>
  <si>
    <t>Q9BXW6</t>
  </si>
  <si>
    <t>oxysterol binding protein like 1A</t>
  </si>
  <si>
    <t>OSBPL1A</t>
  </si>
  <si>
    <t>OSBL1_HUMANOSBPL1A</t>
  </si>
  <si>
    <t>Q9BXW7</t>
  </si>
  <si>
    <t>haloacid dehalogenase like hydrolase domain containing 5</t>
  </si>
  <si>
    <t>HDHD5</t>
  </si>
  <si>
    <t>HDHD5_HUMANHDHD5</t>
  </si>
  <si>
    <t>Q9BXY0</t>
  </si>
  <si>
    <t>MAK16 homolog</t>
  </si>
  <si>
    <t>MAK16</t>
  </si>
  <si>
    <t>MAK16_HUMANMAK16</t>
  </si>
  <si>
    <t>Q9BY11</t>
  </si>
  <si>
    <t>protein kinase C and casein kinase substrate in neurons 1</t>
  </si>
  <si>
    <t>PACSIN1</t>
  </si>
  <si>
    <t>PACN1_HUMANPACSIN1</t>
  </si>
  <si>
    <t>Q9BY15</t>
  </si>
  <si>
    <t>adhesion G protein-coupled receptor E3</t>
  </si>
  <si>
    <t>ADGRE3</t>
  </si>
  <si>
    <t>AGRE3_HUMANADGRE3</t>
  </si>
  <si>
    <t>Q9BY32</t>
  </si>
  <si>
    <t>inosine triphosphatase</t>
  </si>
  <si>
    <t>ITPA</t>
  </si>
  <si>
    <t>ITPA_HUMANITPA</t>
  </si>
  <si>
    <t>Q9BY42</t>
  </si>
  <si>
    <t>replication termination factor 2</t>
  </si>
  <si>
    <t>RTF2</t>
  </si>
  <si>
    <t>RTF2_HUMANRTF2</t>
  </si>
  <si>
    <t>Q9BY43</t>
  </si>
  <si>
    <t>charged multivesicular body protein 4A</t>
  </si>
  <si>
    <t>CHMP4A</t>
  </si>
  <si>
    <t>CHM4A_HUMANCHMP4A</t>
  </si>
  <si>
    <t>Q9BY44</t>
  </si>
  <si>
    <t>eukaryotic translation initiation factor 2A</t>
  </si>
  <si>
    <t>EIF2A</t>
  </si>
  <si>
    <t>EIF2A_HUMANEIF2A</t>
  </si>
  <si>
    <t>Q9BY49</t>
  </si>
  <si>
    <t>peroxisomal trans-2-enoyl-CoA reductase</t>
  </si>
  <si>
    <t>PECR</t>
  </si>
  <si>
    <t>PECR_HUMANPECR</t>
  </si>
  <si>
    <t>Q9BY50</t>
  </si>
  <si>
    <t>SEC11 homolog C, signal peptidase complex subunit</t>
  </si>
  <si>
    <t>SEC11C</t>
  </si>
  <si>
    <t>SC11C_HUMANSEC11C</t>
  </si>
  <si>
    <t>Q9BY67</t>
  </si>
  <si>
    <t>cell adhesion molecule 1</t>
  </si>
  <si>
    <t>CADM1</t>
  </si>
  <si>
    <t>CADM1_HUMANCADM1</t>
  </si>
  <si>
    <t>Q9BY77</t>
  </si>
  <si>
    <t>DNA polymerase delta interacting protein 3</t>
  </si>
  <si>
    <t>POLDIP3</t>
  </si>
  <si>
    <t>PDIP3_HUMANPOLDIP3</t>
  </si>
  <si>
    <t>Q9BY89</t>
  </si>
  <si>
    <t>KIAA1671</t>
  </si>
  <si>
    <t>K1671_HUMANKIAA1671</t>
  </si>
  <si>
    <t>Q9BYC5</t>
  </si>
  <si>
    <t>fucosyltransferase 8</t>
  </si>
  <si>
    <t>FUT8</t>
  </si>
  <si>
    <t>FUT8_HUMANFUT8</t>
  </si>
  <si>
    <t>Q9BYC8</t>
  </si>
  <si>
    <t>mitochondrial ribosomal protein L32</t>
  </si>
  <si>
    <t>MRPL32</t>
  </si>
  <si>
    <t>RM32_HUMANMRPL32</t>
  </si>
  <si>
    <t>Q9BYC9</t>
  </si>
  <si>
    <t>mitochondrial ribosomal protein L20</t>
  </si>
  <si>
    <t>MRPL20</t>
  </si>
  <si>
    <t>RM20_HUMANMRPL20</t>
  </si>
  <si>
    <t>Q9BYD1</t>
  </si>
  <si>
    <t>mitochondrial ribosomal protein L13</t>
  </si>
  <si>
    <t>MRPL13</t>
  </si>
  <si>
    <t>RM13_HUMANMRPL13</t>
  </si>
  <si>
    <t>Q9BYD2</t>
  </si>
  <si>
    <t>mitochondrial ribosomal protein L9</t>
  </si>
  <si>
    <t>MRPL9</t>
  </si>
  <si>
    <t>RM09_HUMANMRPL9</t>
  </si>
  <si>
    <t>Q9BYD3</t>
  </si>
  <si>
    <t>mitochondrial ribosomal protein L4</t>
  </si>
  <si>
    <t>MRPL4</t>
  </si>
  <si>
    <t>RM04_HUMANMRPL4</t>
  </si>
  <si>
    <t>Q9BYD6</t>
  </si>
  <si>
    <t>mitochondrial ribosomal protein L1</t>
  </si>
  <si>
    <t>MRPL1</t>
  </si>
  <si>
    <t>RM01_HUMANMRPL1</t>
  </si>
  <si>
    <t>Q9BYG3</t>
  </si>
  <si>
    <t>nucleolar protein interacting with the FHA domain of MKI67</t>
  </si>
  <si>
    <t>NIFK</t>
  </si>
  <si>
    <t>MK67I_HUMANNIFK</t>
  </si>
  <si>
    <t>Q9BYI3</t>
  </si>
  <si>
    <t>hyccin PI4KA lipid kinase complex subunit 1</t>
  </si>
  <si>
    <t>HYCC1</t>
  </si>
  <si>
    <t>HYCCI_HUMANHYCC1</t>
  </si>
  <si>
    <t>Q9BYN8</t>
  </si>
  <si>
    <t>mitochondrial ribosomal protein S26</t>
  </si>
  <si>
    <t>MRPS26</t>
  </si>
  <si>
    <t>RT26_HUMANMRPS26</t>
  </si>
  <si>
    <t>Q9BYT8</t>
  </si>
  <si>
    <t>neurolysin</t>
  </si>
  <si>
    <t>NLN</t>
  </si>
  <si>
    <t>NEUL_HUMANNLN</t>
  </si>
  <si>
    <t>Q9BYV2</t>
  </si>
  <si>
    <t>tripartite motif containing 54</t>
  </si>
  <si>
    <t>TRIM54</t>
  </si>
  <si>
    <t>TRI54_HUMANTRIM54</t>
  </si>
  <si>
    <t>Q9BYX4</t>
  </si>
  <si>
    <t>interferon induced with helicase C domain 1</t>
  </si>
  <si>
    <t>IFIH1</t>
  </si>
  <si>
    <t>IFIH1_HUMANIFIH1</t>
  </si>
  <si>
    <t>Q9BYX7</t>
  </si>
  <si>
    <t>POTEKP</t>
  </si>
  <si>
    <t>ACTBM_HUMANPOTEKP</t>
  </si>
  <si>
    <t>Q9BZ23</t>
  </si>
  <si>
    <t>pantothenate kinase 2</t>
  </si>
  <si>
    <t>PANK2</t>
  </si>
  <si>
    <t>PANK2_HUMANPANK2</t>
  </si>
  <si>
    <t>Q9BZ67</t>
  </si>
  <si>
    <t>FERM domain containing 8</t>
  </si>
  <si>
    <t>FRMD8</t>
  </si>
  <si>
    <t>FRMD8_HUMANFRMD8</t>
  </si>
  <si>
    <t>Q9BZD2</t>
  </si>
  <si>
    <t>solute carrier family 29 member 3</t>
  </si>
  <si>
    <t>SLC29A3</t>
  </si>
  <si>
    <t>S29A3_HUMANSLC29A3</t>
  </si>
  <si>
    <t>Q9BZE1</t>
  </si>
  <si>
    <t>mitochondrial ribosomal protein L37</t>
  </si>
  <si>
    <t>MRPL37</t>
  </si>
  <si>
    <t>RM37_HUMANMRPL37</t>
  </si>
  <si>
    <t>Q9BZE4</t>
  </si>
  <si>
    <t>GTP binding protein 4</t>
  </si>
  <si>
    <t>GTPBP4</t>
  </si>
  <si>
    <t>GTPB4_HUMANGTPBP4</t>
  </si>
  <si>
    <t>Q9BZE9</t>
  </si>
  <si>
    <t>ASPSCR1 tether for SLC2A4, UBX domain containing</t>
  </si>
  <si>
    <t>ASPSCR1</t>
  </si>
  <si>
    <t>ASPC1_HUMANASPSCR1</t>
  </si>
  <si>
    <t>Q9BZF1</t>
  </si>
  <si>
    <t>oxysterol binding protein like 8</t>
  </si>
  <si>
    <t>OSBPL8</t>
  </si>
  <si>
    <t>OSBL8_HUMANOSBPL8</t>
  </si>
  <si>
    <t>Q9BZG8</t>
  </si>
  <si>
    <t>diphthamide biosynthesis 1</t>
  </si>
  <si>
    <t>DPH1</t>
  </si>
  <si>
    <t>DPH1_HUMANDPH1</t>
  </si>
  <si>
    <t>Q9BZH6</t>
  </si>
  <si>
    <t>WD repeat domain 11</t>
  </si>
  <si>
    <t>WDR11</t>
  </si>
  <si>
    <t>WDR11_HUMANWDR11</t>
  </si>
  <si>
    <t>Q9BZI7</t>
  </si>
  <si>
    <t>UPF3B regulator of nonsense mediated mRNA decay</t>
  </si>
  <si>
    <t>UPF3B</t>
  </si>
  <si>
    <t>REN3B_HUMANUPF3B</t>
  </si>
  <si>
    <t>Q9BZJ0</t>
  </si>
  <si>
    <t>crooked neck pre-mRNA splicing factor 1</t>
  </si>
  <si>
    <t>CRNKL1</t>
  </si>
  <si>
    <t>CRNL1_HUMANCRNKL1</t>
  </si>
  <si>
    <t>Q9BZK7</t>
  </si>
  <si>
    <t>TBL1X/Y related 1</t>
  </si>
  <si>
    <t>TBL1XR1</t>
  </si>
  <si>
    <t>TBL1R_HUMANTBL1XR1</t>
  </si>
  <si>
    <t>Q9BZL1</t>
  </si>
  <si>
    <t>ubiquitin like 5</t>
  </si>
  <si>
    <t>UBL5</t>
  </si>
  <si>
    <t>UBL5_HUMANUBL5</t>
  </si>
  <si>
    <t>Q9BZL4</t>
  </si>
  <si>
    <t>protein phosphatase 1 regulatory subunit 12C</t>
  </si>
  <si>
    <t>PPP1R12C</t>
  </si>
  <si>
    <t>PP12C_HUMANPPP1R12C</t>
  </si>
  <si>
    <t>Q9BZL6</t>
  </si>
  <si>
    <t>protein kinase D2</t>
  </si>
  <si>
    <t>PRKD2</t>
  </si>
  <si>
    <t>KPCD2_HUMANPRKD2</t>
  </si>
  <si>
    <t>Q9BZQ6</t>
  </si>
  <si>
    <t>ER degradation enhancing alpha-mannosidase like protein 3</t>
  </si>
  <si>
    <t>EDEM3</t>
  </si>
  <si>
    <t>EDEM3_HUMANEDEM3</t>
  </si>
  <si>
    <t>Q9BZQ8</t>
  </si>
  <si>
    <t>niban apoptosis regulator 1</t>
  </si>
  <si>
    <t>NIBAN1</t>
  </si>
  <si>
    <t>NIBA1_HUMANNIBAN1</t>
  </si>
  <si>
    <t>Q9BZV1</t>
  </si>
  <si>
    <t>UBX domain protein 6</t>
  </si>
  <si>
    <t>UBXN6</t>
  </si>
  <si>
    <t>UBXN6_HUMANUBXN6</t>
  </si>
  <si>
    <t>Q9BZW5</t>
  </si>
  <si>
    <t>transmembrane 6 superfamily member 1</t>
  </si>
  <si>
    <t>TM6SF1</t>
  </si>
  <si>
    <t>TM6S1_HUMANTM6SF1</t>
  </si>
  <si>
    <t>Q9BZX2</t>
  </si>
  <si>
    <t>uridine-cytidine kinase 2</t>
  </si>
  <si>
    <t>UCK2</t>
  </si>
  <si>
    <t>UCK2_HUMANUCK2</t>
  </si>
  <si>
    <t>Q9BZZ2</t>
  </si>
  <si>
    <t>sialic acid binding Ig like lectin 1</t>
  </si>
  <si>
    <t>SIGLEC1</t>
  </si>
  <si>
    <t>SN_HUMANSIGLEC1</t>
  </si>
  <si>
    <t>Q9BZZ5</t>
  </si>
  <si>
    <t>apoptosis inhibitor 5</t>
  </si>
  <si>
    <t>API5</t>
  </si>
  <si>
    <t>API5_HUMANAPI5</t>
  </si>
  <si>
    <t>Q9C002</t>
  </si>
  <si>
    <t>chromosome 15 open reading frame 48</t>
  </si>
  <si>
    <t>C15orf48</t>
  </si>
  <si>
    <t>NMES1_HUMANNMES1</t>
  </si>
  <si>
    <t>Q9C035</t>
  </si>
  <si>
    <t>tripartite motif containing 5</t>
  </si>
  <si>
    <t>TRIM5</t>
  </si>
  <si>
    <t>TRIM5_HUMANTRIM5</t>
  </si>
  <si>
    <t>Q9C037</t>
  </si>
  <si>
    <t>tripartite motif containing 4</t>
  </si>
  <si>
    <t>TRIM4</t>
  </si>
  <si>
    <t>TRIM4_HUMANTRIM4</t>
  </si>
  <si>
    <t>Q9C040</t>
  </si>
  <si>
    <t>tripartite motif containing 2</t>
  </si>
  <si>
    <t>TRIM2</t>
  </si>
  <si>
    <t>TRIM2_HUMANTRIM2</t>
  </si>
  <si>
    <t>Q9C075</t>
  </si>
  <si>
    <t>keratin 23</t>
  </si>
  <si>
    <t>KRT23</t>
  </si>
  <si>
    <t>K1C23_HUMANKRT23</t>
  </si>
  <si>
    <t>Q9C0B1</t>
  </si>
  <si>
    <t>FTO alpha-ketoglutarate dependent dioxygenase</t>
  </si>
  <si>
    <t>FTO</t>
  </si>
  <si>
    <t>FTO_HUMANFTO</t>
  </si>
  <si>
    <t>Q9C0B5</t>
  </si>
  <si>
    <t>zinc finger DHHC-type palmitoyltransferase 5</t>
  </si>
  <si>
    <t>ZDHHC5</t>
  </si>
  <si>
    <t>ZDHC5_HUMANZDHHC5</t>
  </si>
  <si>
    <t>Q9C0C4</t>
  </si>
  <si>
    <t>semaphorin 4C</t>
  </si>
  <si>
    <t>SEMA4C</t>
  </si>
  <si>
    <t>SEM4C_HUMANSEMA4C</t>
  </si>
  <si>
    <t>Q9C0C9</t>
  </si>
  <si>
    <t>ubiquitin conjugating enzyme E2 O</t>
  </si>
  <si>
    <t>UBE2O</t>
  </si>
  <si>
    <t>UBE2O_HUMANUBE2O</t>
  </si>
  <si>
    <t>Q9C0D3</t>
  </si>
  <si>
    <t>zyg-11 family member B, cell cycle regulator</t>
  </si>
  <si>
    <t>ZYG11B</t>
  </si>
  <si>
    <t>ZY11B_HUMANZYG11B</t>
  </si>
  <si>
    <t>Q9C0D5</t>
  </si>
  <si>
    <t>tetratricopeptide repeat, ankyrin repeat and coiled-coil containing 1</t>
  </si>
  <si>
    <t>TANC1</t>
  </si>
  <si>
    <t>TANC1_HUMANTANC1</t>
  </si>
  <si>
    <t>Q9C0D9</t>
  </si>
  <si>
    <t>selenoprotein I</t>
  </si>
  <si>
    <t>SELENOI</t>
  </si>
  <si>
    <t>EPT1_HUMANSELENOI</t>
  </si>
  <si>
    <t>Q9C0E4</t>
  </si>
  <si>
    <t>glutamate receptor interacting protein 2</t>
  </si>
  <si>
    <t>GRIP2</t>
  </si>
  <si>
    <t>GRIP2_HUMANGRIP2</t>
  </si>
  <si>
    <t>Q9C0E8</t>
  </si>
  <si>
    <t>lunapark, ER junction formation factor</t>
  </si>
  <si>
    <t>LNPK</t>
  </si>
  <si>
    <t>LNP_HUMANLNPK</t>
  </si>
  <si>
    <t>Q9C0H2</t>
  </si>
  <si>
    <t>tweety family member 3</t>
  </si>
  <si>
    <t>TTYH3</t>
  </si>
  <si>
    <t>TTYH3_HUMANTTYH3</t>
  </si>
  <si>
    <t>Q9C0H9</t>
  </si>
  <si>
    <t>SRC kinase signaling inhibitor 1</t>
  </si>
  <si>
    <t>SRCIN1</t>
  </si>
  <si>
    <t>SRCN1_HUMANSRCIN1</t>
  </si>
  <si>
    <t>Q9C0I1</t>
  </si>
  <si>
    <t>myotubularin related protein 12</t>
  </si>
  <si>
    <t>MTMR12</t>
  </si>
  <si>
    <t>MTMRC_HUMANMTMR12</t>
  </si>
  <si>
    <t>Q9C0J8</t>
  </si>
  <si>
    <t>WD repeat domain 33</t>
  </si>
  <si>
    <t>WDR33</t>
  </si>
  <si>
    <t>WDR33_HUMANWDR33</t>
  </si>
  <si>
    <t>Q9GZL7</t>
  </si>
  <si>
    <t>WD repeat domain 12</t>
  </si>
  <si>
    <t>WDR12</t>
  </si>
  <si>
    <t>WDR12_HUMANWDR12</t>
  </si>
  <si>
    <t>Q9GZM5</t>
  </si>
  <si>
    <t>Yip1 domain family member 3</t>
  </si>
  <si>
    <t>YIPF3</t>
  </si>
  <si>
    <t>YIPF3_HUMANYIPF3</t>
  </si>
  <si>
    <t>Q9GZM7</t>
  </si>
  <si>
    <t>tubulointerstitial nephritis antigen like 1</t>
  </si>
  <si>
    <t>TINAGL1</t>
  </si>
  <si>
    <t>TINAL_HUMANTINAGL1</t>
  </si>
  <si>
    <t>Q9GZM8</t>
  </si>
  <si>
    <t>nudE neurodevelopment protein 1 like 1</t>
  </si>
  <si>
    <t>NDEL1</t>
  </si>
  <si>
    <t>NDEL1_HUMANNDEL1</t>
  </si>
  <si>
    <t>Q9GZN7</t>
  </si>
  <si>
    <t>rogdi atypical leucine zipper</t>
  </si>
  <si>
    <t>ROGDI</t>
  </si>
  <si>
    <t>ROGDI_HUMANROGDI</t>
  </si>
  <si>
    <t>Q9GZN8</t>
  </si>
  <si>
    <t>adipose secreted signaling protein</t>
  </si>
  <si>
    <t>ADISSP</t>
  </si>
  <si>
    <t>CT027_HUMANC20orf27</t>
  </si>
  <si>
    <t>Q9GZP4</t>
  </si>
  <si>
    <t>PITH domain containing 1</t>
  </si>
  <si>
    <t>PITHD1</t>
  </si>
  <si>
    <t>PITH1_HUMANPITHD1</t>
  </si>
  <si>
    <t>Q9GZP9</t>
  </si>
  <si>
    <t>derlin 2</t>
  </si>
  <si>
    <t>DERL2</t>
  </si>
  <si>
    <t>DERL2_HUMANDERL2</t>
  </si>
  <si>
    <t>Q9GZQ3</t>
  </si>
  <si>
    <t>COMM domain containing 5</t>
  </si>
  <si>
    <t>COMMD5</t>
  </si>
  <si>
    <t>COMD5_HUMANCOMMD5</t>
  </si>
  <si>
    <t>Q9GZR7</t>
  </si>
  <si>
    <t>DEAD-box helicase 24</t>
  </si>
  <si>
    <t>DDX24</t>
  </si>
  <si>
    <t>DDX24_HUMANDDX24</t>
  </si>
  <si>
    <t>Q9GZS1</t>
  </si>
  <si>
    <t>RNA polymerase I subunit E</t>
  </si>
  <si>
    <t>POLR1E</t>
  </si>
  <si>
    <t>RPA49_HUMANPOLR1E</t>
  </si>
  <si>
    <t>Q9GZS3</t>
  </si>
  <si>
    <t>SKI8 subunit of superkiller complex</t>
  </si>
  <si>
    <t>SKIC8</t>
  </si>
  <si>
    <t>SKI8_HUMANSKIC8</t>
  </si>
  <si>
    <t>Q9GZT3</t>
  </si>
  <si>
    <t>SRA stem-loop interacting RNA binding protein</t>
  </si>
  <si>
    <t>SLIRP</t>
  </si>
  <si>
    <t>SLIRP_HUMANSLIRP</t>
  </si>
  <si>
    <t>Q9GZT4</t>
  </si>
  <si>
    <t>serine racemase</t>
  </si>
  <si>
    <t>SRR</t>
  </si>
  <si>
    <t>SRR_HUMANSRR</t>
  </si>
  <si>
    <t>Q9GZT6</t>
  </si>
  <si>
    <t>coiled-coil domain containing 90B</t>
  </si>
  <si>
    <t>CCDC90B</t>
  </si>
  <si>
    <t>CC90B_HUMANCCDC90B</t>
  </si>
  <si>
    <t>Q9GZT8</t>
  </si>
  <si>
    <t>NGG1 interacting factor 3 like 1</t>
  </si>
  <si>
    <t>NIF3L1</t>
  </si>
  <si>
    <t>NIF3L_HUMANNIF3L1</t>
  </si>
  <si>
    <t>Q9GZT9</t>
  </si>
  <si>
    <t>egl-9 family hypoxia inducible factor 1</t>
  </si>
  <si>
    <t>EGLN1</t>
  </si>
  <si>
    <t>EGLN1_HUMANEGLN1</t>
  </si>
  <si>
    <t>Q9GZU1</t>
  </si>
  <si>
    <t>mucolipin TRP cation channel 1</t>
  </si>
  <si>
    <t>MCOLN1</t>
  </si>
  <si>
    <t>MCLN1_HUMANMCOLN1</t>
  </si>
  <si>
    <t>Q9GZU3</t>
  </si>
  <si>
    <t>transmembrane protein 39B</t>
  </si>
  <si>
    <t>TMEM39B</t>
  </si>
  <si>
    <t>TM39B_HUMANTMEM39B</t>
  </si>
  <si>
    <t>Q9GZU5</t>
  </si>
  <si>
    <t>nyctalopin</t>
  </si>
  <si>
    <t>NYX</t>
  </si>
  <si>
    <t>NYX_HUMANNYX</t>
  </si>
  <si>
    <t>Q9GZU7</t>
  </si>
  <si>
    <t>CTD small phosphatase 1</t>
  </si>
  <si>
    <t>CTDSP1</t>
  </si>
  <si>
    <t>CTDS1_HUMANCTDSP1</t>
  </si>
  <si>
    <t>Q9GZU8</t>
  </si>
  <si>
    <t>proteasome activator subunit 3 interacting protein 1</t>
  </si>
  <si>
    <t>PSME3IP1</t>
  </si>
  <si>
    <t>PIP30_HUMANPSME3IP1</t>
  </si>
  <si>
    <t>Q9GZV3</t>
  </si>
  <si>
    <t>solute carrier family 5 member 7</t>
  </si>
  <si>
    <t>SLC5A7</t>
  </si>
  <si>
    <t>SC5A7_HUMANSLC5A7</t>
  </si>
  <si>
    <t>Q9GZV7</t>
  </si>
  <si>
    <t>hyaluronan and proteoglycan link protein 2</t>
  </si>
  <si>
    <t>HAPLN2</t>
  </si>
  <si>
    <t>HPLN2_HUMANHAPLN2</t>
  </si>
  <si>
    <t>Q9GZX9</t>
  </si>
  <si>
    <t>twisted gastrulation BMP signaling modulator 1</t>
  </si>
  <si>
    <t>TWSG1</t>
  </si>
  <si>
    <t>TWSG1_HUMANTWSG1</t>
  </si>
  <si>
    <t>Q9GZY4</t>
  </si>
  <si>
    <t>cytochrome c oxidase assembly factor 1</t>
  </si>
  <si>
    <t>COA1</t>
  </si>
  <si>
    <t>COA1_HUMANCOA1</t>
  </si>
  <si>
    <t>Q9GZY6</t>
  </si>
  <si>
    <t>linker for activation of T cells family member 2</t>
  </si>
  <si>
    <t>LAT2</t>
  </si>
  <si>
    <t>NTAL_HUMANLAT2</t>
  </si>
  <si>
    <t>Q9GZY8</t>
  </si>
  <si>
    <t>mitochondrial fission factor</t>
  </si>
  <si>
    <t>MFF</t>
  </si>
  <si>
    <t>MFF_HUMANMFF</t>
  </si>
  <si>
    <t>Q9GZZ1</t>
  </si>
  <si>
    <t>N-alpha-acetyltransferase 50, NatE catalytic subunit</t>
  </si>
  <si>
    <t>NAA50</t>
  </si>
  <si>
    <t>NAA50_HUMANNAA50</t>
  </si>
  <si>
    <t>Q9GZZ9</t>
  </si>
  <si>
    <t>ubiquitin like modifier activating enzyme 5</t>
  </si>
  <si>
    <t>UBA5</t>
  </si>
  <si>
    <t>UBA5_HUMANUBA5</t>
  </si>
  <si>
    <t>Q9H000</t>
  </si>
  <si>
    <t>makorin ring finger protein 2</t>
  </si>
  <si>
    <t>MKRN2</t>
  </si>
  <si>
    <t>MKRN2_HUMANMKRN2</t>
  </si>
  <si>
    <t>Q9H008</t>
  </si>
  <si>
    <t>phospholysine phosphohistidine inorganic pyrophosphate phosphatase</t>
  </si>
  <si>
    <t>LHPP</t>
  </si>
  <si>
    <t>LHPP_HUMANLHPP</t>
  </si>
  <si>
    <t>Q9H019</t>
  </si>
  <si>
    <t>mitochondrial fission regulator 1 like</t>
  </si>
  <si>
    <t>MTFR1L</t>
  </si>
  <si>
    <t>MFR1L_HUMANMTFR1L</t>
  </si>
  <si>
    <t>Q9H061</t>
  </si>
  <si>
    <t>transmembrane protein 126A</t>
  </si>
  <si>
    <t>TMEM126A</t>
  </si>
  <si>
    <t>T126A_HUMANTMEM126A</t>
  </si>
  <si>
    <t>Q9H074</t>
  </si>
  <si>
    <t>poly(A) binding protein interacting protein 1</t>
  </si>
  <si>
    <t>PAIP1</t>
  </si>
  <si>
    <t>PAIP1_HUMANPAIP1</t>
  </si>
  <si>
    <t>Q9H078</t>
  </si>
  <si>
    <t>ClpB family mitochondrial disaggregase</t>
  </si>
  <si>
    <t>CLPB</t>
  </si>
  <si>
    <t>CLPB_HUMANCLPB</t>
  </si>
  <si>
    <t>Q9H081</t>
  </si>
  <si>
    <t>MIS12 kinetochore complex component</t>
  </si>
  <si>
    <t>MIS12</t>
  </si>
  <si>
    <t>MIS12_HUMANMIS12</t>
  </si>
  <si>
    <t>Q9H082</t>
  </si>
  <si>
    <t>RAB33B, member RAS oncogene family</t>
  </si>
  <si>
    <t>RAB33B</t>
  </si>
  <si>
    <t>RB33B_HUMANRAB33B</t>
  </si>
  <si>
    <t>Q9H089</t>
  </si>
  <si>
    <t>large 60S subunit nuclear export GTPase 1</t>
  </si>
  <si>
    <t>LSG1</t>
  </si>
  <si>
    <t>LSG1_HUMANLSG1</t>
  </si>
  <si>
    <t>Q9H098</t>
  </si>
  <si>
    <t>family with sequence similarity 107 member B</t>
  </si>
  <si>
    <t>FAM107B</t>
  </si>
  <si>
    <t>F107B_HUMANFAM107B</t>
  </si>
  <si>
    <t>Q9H0A0</t>
  </si>
  <si>
    <t>N-acetyltransferase 10</t>
  </si>
  <si>
    <t>NAT10</t>
  </si>
  <si>
    <t>NAT10_HUMANNAT10</t>
  </si>
  <si>
    <t>Q9H0A8</t>
  </si>
  <si>
    <t>COMM domain containing 4</t>
  </si>
  <si>
    <t>COMMD4</t>
  </si>
  <si>
    <t>COMD4_HUMANCOMMD4</t>
  </si>
  <si>
    <t>Q9H0C8</t>
  </si>
  <si>
    <t>ILK associated serine/threonine phosphatase</t>
  </si>
  <si>
    <t>ILKAP</t>
  </si>
  <si>
    <t>ILKAP_HUMANILKAP</t>
  </si>
  <si>
    <t>Q9H0D6</t>
  </si>
  <si>
    <t>5'-3' exoribonuclease 2</t>
  </si>
  <si>
    <t>XRN2</t>
  </si>
  <si>
    <t>XRN2_HUMANXRN2</t>
  </si>
  <si>
    <t>Q9H0E2</t>
  </si>
  <si>
    <t>toll interacting protein</t>
  </si>
  <si>
    <t>TOLLIP</t>
  </si>
  <si>
    <t>TOLIP_HUMANTOLLIP</t>
  </si>
  <si>
    <t>Q9H0F7</t>
  </si>
  <si>
    <t>ADP ribosylation factor like GTPase 6</t>
  </si>
  <si>
    <t>ARL6</t>
  </si>
  <si>
    <t>ARL6_HUMANARL6</t>
  </si>
  <si>
    <t>Q9H0H0</t>
  </si>
  <si>
    <t>integrator complex subunit 2</t>
  </si>
  <si>
    <t>INTS2</t>
  </si>
  <si>
    <t>INT2_HUMANINTS2</t>
  </si>
  <si>
    <t>Q9H0J9</t>
  </si>
  <si>
    <t>poly(ADP-ribose) polymerase family member 12</t>
  </si>
  <si>
    <t>PARP12</t>
  </si>
  <si>
    <t>PAR12_HUMANPARP12</t>
  </si>
  <si>
    <t>Q9H0M0</t>
  </si>
  <si>
    <t>WW domain containing E3 ubiquitin protein ligase 1</t>
  </si>
  <si>
    <t>WWP1</t>
  </si>
  <si>
    <t>WWP1_HUMANWWP1</t>
  </si>
  <si>
    <t>Q9H0N0</t>
  </si>
  <si>
    <t>RAB6C, member RAS oncogene family</t>
  </si>
  <si>
    <t>RAB6C</t>
  </si>
  <si>
    <t>RAB6C_HUMANRAB6C</t>
  </si>
  <si>
    <t>Q9H0N5</t>
  </si>
  <si>
    <t>pterin-4 alpha-carbinolamine dehydratase 2</t>
  </si>
  <si>
    <t>PCBD2</t>
  </si>
  <si>
    <t>PHS2_HUMANPCBD2</t>
  </si>
  <si>
    <t>Q9H0P0</t>
  </si>
  <si>
    <t>5'-nucleotidase, cytosolic IIIA</t>
  </si>
  <si>
    <t>NT5C3A</t>
  </si>
  <si>
    <t>5NT3A_HUMANNT5C3A</t>
  </si>
  <si>
    <t>Q9H0Q0</t>
  </si>
  <si>
    <t>CYFIP related Rac1 interactor A</t>
  </si>
  <si>
    <t>CYRIA</t>
  </si>
  <si>
    <t>CYRIA_HUMANCYRIA</t>
  </si>
  <si>
    <t>Q9H0R1</t>
  </si>
  <si>
    <t>adaptor related protein complex 5 subunit mu 1</t>
  </si>
  <si>
    <t>AP5M1</t>
  </si>
  <si>
    <t>AP5M1_HUMANAP5M1</t>
  </si>
  <si>
    <t>Q9H0R3</t>
  </si>
  <si>
    <t>transmembrane protein 222</t>
  </si>
  <si>
    <t>TMEM222</t>
  </si>
  <si>
    <t>TM222_HUMANTMEM222</t>
  </si>
  <si>
    <t>Q9H0R4</t>
  </si>
  <si>
    <t>haloacid dehalogenase like hydrolase domain containing 2</t>
  </si>
  <si>
    <t>HDHD2</t>
  </si>
  <si>
    <t>HDHD2_HUMANHDHD2</t>
  </si>
  <si>
    <t>Q9H0R6</t>
  </si>
  <si>
    <t>glutaminyl-tRNA amidotransferase subunit QRSL1</t>
  </si>
  <si>
    <t>QRSL1</t>
  </si>
  <si>
    <t>GATA_HUMANQRSL1</t>
  </si>
  <si>
    <t>Q9H0R8</t>
  </si>
  <si>
    <t>GABA type A receptor associated protein like 1</t>
  </si>
  <si>
    <t>GABARAPL1</t>
  </si>
  <si>
    <t>GBRL1_HUMANGABARAPL1</t>
  </si>
  <si>
    <t>Q9H0S4</t>
  </si>
  <si>
    <t>DEAD-box helicase 47</t>
  </si>
  <si>
    <t>DDX47</t>
  </si>
  <si>
    <t>DDX47_HUMANDDX47</t>
  </si>
  <si>
    <t>Q9H0U3</t>
  </si>
  <si>
    <t>magnesium transporter 1</t>
  </si>
  <si>
    <t>MAGT1</t>
  </si>
  <si>
    <t>MAGT1_HUMANMAGT1</t>
  </si>
  <si>
    <t>Q9H0U4</t>
  </si>
  <si>
    <t>RAB1B, member RAS oncogene family</t>
  </si>
  <si>
    <t>RAB1B</t>
  </si>
  <si>
    <t>RAB1B_HUMANRAB1B</t>
  </si>
  <si>
    <t>Q9H0U6</t>
  </si>
  <si>
    <t>mitochondrial ribosomal protein L18</t>
  </si>
  <si>
    <t>MRPL18</t>
  </si>
  <si>
    <t>RM18_HUMANMRPL18</t>
  </si>
  <si>
    <t>Q9H0V1</t>
  </si>
  <si>
    <t>transmembrane protein 168</t>
  </si>
  <si>
    <t>TMEM168</t>
  </si>
  <si>
    <t>TM168_HUMANTMEM168</t>
  </si>
  <si>
    <t>Q9H0V9</t>
  </si>
  <si>
    <t>lectin, mannose binding 2 like</t>
  </si>
  <si>
    <t>LMAN2L</t>
  </si>
  <si>
    <t>LMA2L_HUMANLMAN2L</t>
  </si>
  <si>
    <t>Q9H0W8</t>
  </si>
  <si>
    <t>SMG9 nonsense mediated mRNA decay factor</t>
  </si>
  <si>
    <t>SMG9</t>
  </si>
  <si>
    <t>SMG9_HUMANSMG9</t>
  </si>
  <si>
    <t>Q9H0W9</t>
  </si>
  <si>
    <t>chromosome 11 open reading frame 54</t>
  </si>
  <si>
    <t>C11orf54</t>
  </si>
  <si>
    <t>CK054_HUMANC11orf54</t>
  </si>
  <si>
    <t>Q9H115</t>
  </si>
  <si>
    <t>NSF attachment protein beta</t>
  </si>
  <si>
    <t>NAPB</t>
  </si>
  <si>
    <t>SNAB_HUMANNAPB</t>
  </si>
  <si>
    <t>Q9H147</t>
  </si>
  <si>
    <t>deoxynucleotidyltransferase terminal interacting protein 1</t>
  </si>
  <si>
    <t>DNTTIP1</t>
  </si>
  <si>
    <t>TDIF1_HUMANDNTTIP1</t>
  </si>
  <si>
    <t>Q9H173</t>
  </si>
  <si>
    <t>SIL1 nucleotide exchange factor</t>
  </si>
  <si>
    <t>SIL1</t>
  </si>
  <si>
    <t>SIL1_HUMANSIL1</t>
  </si>
  <si>
    <t>Q9H1A3</t>
  </si>
  <si>
    <t>methyltransferase 9, His-X-His N1(pi)-histidine</t>
  </si>
  <si>
    <t>METTL9</t>
  </si>
  <si>
    <t>METL9_HUMANMETTL9</t>
  </si>
  <si>
    <t>Q9H1A4</t>
  </si>
  <si>
    <t>anaphase promoting complex subunit 1</t>
  </si>
  <si>
    <t>ANAPC1</t>
  </si>
  <si>
    <t>APC1_HUMANANAPC1</t>
  </si>
  <si>
    <t>Q9H1B7</t>
  </si>
  <si>
    <t>interferon regulatory factor 2 binding protein like</t>
  </si>
  <si>
    <t>IRF2BPL</t>
  </si>
  <si>
    <t>I2BPL_HUMANIRF2BPL</t>
  </si>
  <si>
    <t>Q9H1C0</t>
  </si>
  <si>
    <t>lysophosphatidic acid receptor 5</t>
  </si>
  <si>
    <t>LPAR5</t>
  </si>
  <si>
    <t>LPAR5_HUMANLPAR5</t>
  </si>
  <si>
    <t>Q9H1C4</t>
  </si>
  <si>
    <t>unc-93 homolog B1, TLR signaling regulator</t>
  </si>
  <si>
    <t>UNC93B1</t>
  </si>
  <si>
    <t>UN93B_HUMANUNC93B1</t>
  </si>
  <si>
    <t>Q9H1C7</t>
  </si>
  <si>
    <t>cysteine rich transmembrane module containing 1</t>
  </si>
  <si>
    <t>CYSTM1</t>
  </si>
  <si>
    <t>CYTM1_HUMANCYSTM1</t>
  </si>
  <si>
    <t>Q9H1E1</t>
  </si>
  <si>
    <t>ribonuclease A family member 7</t>
  </si>
  <si>
    <t>RNASE7</t>
  </si>
  <si>
    <t>RNAS7_HUMANRNASE7</t>
  </si>
  <si>
    <t>Q9H1E3</t>
  </si>
  <si>
    <t>nuclear casein kinase and cyclin dependent kinase substrate 1</t>
  </si>
  <si>
    <t>NUCKS1</t>
  </si>
  <si>
    <t>NUCKS_HUMANNUCKS1</t>
  </si>
  <si>
    <t>Q9H1E5</t>
  </si>
  <si>
    <t>thioredoxin related transmembrane protein 4</t>
  </si>
  <si>
    <t>TMX4</t>
  </si>
  <si>
    <t>TMX4_HUMANTMX4</t>
  </si>
  <si>
    <t>Q9H1I8</t>
  </si>
  <si>
    <t>activating signal cointegrator 1 complex subunit 2</t>
  </si>
  <si>
    <t>ASCC2</t>
  </si>
  <si>
    <t>ASCC2_HUMANASCC2</t>
  </si>
  <si>
    <t>Q9H1K1</t>
  </si>
  <si>
    <t>iron-sulfur cluster assembly enzyme</t>
  </si>
  <si>
    <t>ISCU</t>
  </si>
  <si>
    <t>ISCU_HUMANISCU</t>
  </si>
  <si>
    <t>Q9H1N7</t>
  </si>
  <si>
    <t>solute carrier family 35 member B3</t>
  </si>
  <si>
    <t>SLC35B3</t>
  </si>
  <si>
    <t>S35B3_HUMANSLC35B3</t>
  </si>
  <si>
    <t>Q9H1P3</t>
  </si>
  <si>
    <t>oxysterol binding protein like 2</t>
  </si>
  <si>
    <t>OSBPL2</t>
  </si>
  <si>
    <t>OSBL2_HUMANOSBPL2</t>
  </si>
  <si>
    <t>Q9H1V8</t>
  </si>
  <si>
    <t>solute carrier family 6 member 17</t>
  </si>
  <si>
    <t>SLC6A17</t>
  </si>
  <si>
    <t>S6A17_HUMANSLC6A17</t>
  </si>
  <si>
    <t>Q9H1Y0</t>
  </si>
  <si>
    <t>autophagy related 5</t>
  </si>
  <si>
    <t>ATG5</t>
  </si>
  <si>
    <t>ATG5_HUMANATG5</t>
  </si>
  <si>
    <t>Q9H1Z4</t>
  </si>
  <si>
    <t>WD repeat domain 13</t>
  </si>
  <si>
    <t>WDR13</t>
  </si>
  <si>
    <t>WDR13_HUMANWDR13</t>
  </si>
  <si>
    <t>Q9H201</t>
  </si>
  <si>
    <t>epsin 3</t>
  </si>
  <si>
    <t>EPN3</t>
  </si>
  <si>
    <t>EPN3_HUMANEPN3</t>
  </si>
  <si>
    <t>Q9H223</t>
  </si>
  <si>
    <t>EH domain containing 4</t>
  </si>
  <si>
    <t>EHD4</t>
  </si>
  <si>
    <t>EHD4_HUMANEHD4</t>
  </si>
  <si>
    <t>Q9H244</t>
  </si>
  <si>
    <t>purinergic receptor P2Y12</t>
  </si>
  <si>
    <t>P2RY12</t>
  </si>
  <si>
    <t>P2Y12_HUMANP2RY12</t>
  </si>
  <si>
    <t>Q9H254</t>
  </si>
  <si>
    <t>spectrin beta, non-erythrocytic 4</t>
  </si>
  <si>
    <t>SPTBN4</t>
  </si>
  <si>
    <t>SPTN4_HUMANSPTBN4</t>
  </si>
  <si>
    <t>Q9H257</t>
  </si>
  <si>
    <t>caspase recruitment domain family member 9</t>
  </si>
  <si>
    <t>CARD9</t>
  </si>
  <si>
    <t>CARD9_HUMANCARD9</t>
  </si>
  <si>
    <t>Q9H267</t>
  </si>
  <si>
    <t>VPS33B late endosome and lysosome associated</t>
  </si>
  <si>
    <t>VPS33B</t>
  </si>
  <si>
    <t>VP33B_HUMANVPS33B</t>
  </si>
  <si>
    <t>Q9H269</t>
  </si>
  <si>
    <t>VPS16 core subunit of CORVET and HOPS complexes</t>
  </si>
  <si>
    <t>VPS16</t>
  </si>
  <si>
    <t>VPS16_HUMANVPS16</t>
  </si>
  <si>
    <t>Q9H270</t>
  </si>
  <si>
    <t>VPS11 core subunit of CORVET and HOPS complexes</t>
  </si>
  <si>
    <t>VPS11</t>
  </si>
  <si>
    <t>VPS11_HUMANVPS11</t>
  </si>
  <si>
    <t>Q9H299</t>
  </si>
  <si>
    <t>SH3 domain binding glutamate rich protein like 3</t>
  </si>
  <si>
    <t>SH3BGRL3</t>
  </si>
  <si>
    <t>SH3L3_HUMANSH3BGRL3</t>
  </si>
  <si>
    <t>Q9H2C0</t>
  </si>
  <si>
    <t>gigaxonin</t>
  </si>
  <si>
    <t>GAN</t>
  </si>
  <si>
    <t>GAN_HUMANGAN</t>
  </si>
  <si>
    <t>Q9H2C2</t>
  </si>
  <si>
    <t>ARV1 homolog, fatty acid homeostasis modulator</t>
  </si>
  <si>
    <t>ARV1</t>
  </si>
  <si>
    <t>ARV1_HUMANARV1</t>
  </si>
  <si>
    <t>Q9H2D1</t>
  </si>
  <si>
    <t>solute carrier family 25 member 32</t>
  </si>
  <si>
    <t>SLC25A32</t>
  </si>
  <si>
    <t>MFTC_HUMANSLC25A32</t>
  </si>
  <si>
    <t>Q9H2D6</t>
  </si>
  <si>
    <t>TRIO and F-actin binding protein</t>
  </si>
  <si>
    <t>TRIOBP</t>
  </si>
  <si>
    <t>TARA_HUMANTRIOBP</t>
  </si>
  <si>
    <t>Q9H2F5</t>
  </si>
  <si>
    <t>enhancer of polycomb homolog 1</t>
  </si>
  <si>
    <t>EPC1</t>
  </si>
  <si>
    <t>EPC1_HUMANEPC1</t>
  </si>
  <si>
    <t>Q9H2G2</t>
  </si>
  <si>
    <t>STE20 like kinase</t>
  </si>
  <si>
    <t>SLK</t>
  </si>
  <si>
    <t>SLK_HUMANSLK</t>
  </si>
  <si>
    <t>Q9H2H8</t>
  </si>
  <si>
    <t>peptidylprolyl isomerase like 3</t>
  </si>
  <si>
    <t>PPIL3</t>
  </si>
  <si>
    <t>PPIL3_HUMANPPIL3</t>
  </si>
  <si>
    <t>Q9H2H9</t>
  </si>
  <si>
    <t>solute carrier family 38 member 1</t>
  </si>
  <si>
    <t>SLC38A1</t>
  </si>
  <si>
    <t>S38A1_HUMANSLC38A1</t>
  </si>
  <si>
    <t>Q9H2I8</t>
  </si>
  <si>
    <t>leucine rich melanocyte differentiation associated</t>
  </si>
  <si>
    <t>LRMDA</t>
  </si>
  <si>
    <t>LRMDA_HUMANLRMDA</t>
  </si>
  <si>
    <t>Q9H2J4</t>
  </si>
  <si>
    <t>phosducin like 3</t>
  </si>
  <si>
    <t>PDCL3</t>
  </si>
  <si>
    <t>PDCL3_HUMANPDCL3</t>
  </si>
  <si>
    <t>Q9H2K0</t>
  </si>
  <si>
    <t>mitochondrial translational initiation factor 3</t>
  </si>
  <si>
    <t>MTIF3</t>
  </si>
  <si>
    <t>IF3M_HUMANMTIF3</t>
  </si>
  <si>
    <t>Q9H2K8</t>
  </si>
  <si>
    <t>TAO kinase 3</t>
  </si>
  <si>
    <t>TAOK3</t>
  </si>
  <si>
    <t>TAOK3_HUMANTAOK3</t>
  </si>
  <si>
    <t>Q9H2L5</t>
  </si>
  <si>
    <t>Ras association domain family member 4</t>
  </si>
  <si>
    <t>RASSF4</t>
  </si>
  <si>
    <t>RASF4_HUMANRASSF4</t>
  </si>
  <si>
    <t>Q9H2M9</t>
  </si>
  <si>
    <t>RAB3 GTPase activating non-catalytic protein subunit 2</t>
  </si>
  <si>
    <t>RAB3GAP2</t>
  </si>
  <si>
    <t>RBGPR_HUMANRAB3GAP2</t>
  </si>
  <si>
    <t>Q9H2P0</t>
  </si>
  <si>
    <t>activity dependent neuroprotector homeobox</t>
  </si>
  <si>
    <t>ADNP</t>
  </si>
  <si>
    <t>ADNP_HUMANADNP</t>
  </si>
  <si>
    <t>Q9H2T7</t>
  </si>
  <si>
    <t>RAN binding protein 17</t>
  </si>
  <si>
    <t>RANBP17</t>
  </si>
  <si>
    <t>RBP17_HUMANRANBP17</t>
  </si>
  <si>
    <t>Q9H2U1</t>
  </si>
  <si>
    <t>DEAH-box helicase 36</t>
  </si>
  <si>
    <t>DHX36</t>
  </si>
  <si>
    <t>DHX36_HUMANDHX36</t>
  </si>
  <si>
    <t>Q9H2U2</t>
  </si>
  <si>
    <t>inorganic pyrophosphatase 2</t>
  </si>
  <si>
    <t>PPA2</t>
  </si>
  <si>
    <t>IPYR2_HUMANPPA2</t>
  </si>
  <si>
    <t>Q9H2V7</t>
  </si>
  <si>
    <t>SPNS lysolipid transporter 1, lysophospholipid</t>
  </si>
  <si>
    <t>SPNS1</t>
  </si>
  <si>
    <t>SPNS1_HUMANSPNS1</t>
  </si>
  <si>
    <t>Q9H2W1</t>
  </si>
  <si>
    <t>membrane spanning 4-domains A6A</t>
  </si>
  <si>
    <t>MS4A6A</t>
  </si>
  <si>
    <t>M4A6A_HUMANMS4A6A</t>
  </si>
  <si>
    <t>Q9H2W6</t>
  </si>
  <si>
    <t>mitochondrial ribosomal protein L46</t>
  </si>
  <si>
    <t>MRPL46</t>
  </si>
  <si>
    <t>RM46_HUMANMRPL46</t>
  </si>
  <si>
    <t>Q9H2X8</t>
  </si>
  <si>
    <t>interferon alpha inducible protein 27 like 2</t>
  </si>
  <si>
    <t>IFI27L2</t>
  </si>
  <si>
    <t>I27L2_HUMANIFI27L2</t>
  </si>
  <si>
    <t>Q9H2X9</t>
  </si>
  <si>
    <t>solute carrier family 12 member 5</t>
  </si>
  <si>
    <t>SLC12A5</t>
  </si>
  <si>
    <t>S12A5_HUMANSLC12A5</t>
  </si>
  <si>
    <t>Q9H2Y7</t>
  </si>
  <si>
    <t>zinc finger protein 106</t>
  </si>
  <si>
    <t>ZNF106</t>
  </si>
  <si>
    <t>ZN106_HUMANZNF106</t>
  </si>
  <si>
    <t>Q9H300</t>
  </si>
  <si>
    <t>presenilin associated rhomboid like</t>
  </si>
  <si>
    <t>PARL</t>
  </si>
  <si>
    <t>PARL_HUMANPARL</t>
  </si>
  <si>
    <t>Q9H307</t>
  </si>
  <si>
    <t>pinin, desmosome associated protein</t>
  </si>
  <si>
    <t>PNN</t>
  </si>
  <si>
    <t>PININ_HUMANPNN</t>
  </si>
  <si>
    <t>Q9H330</t>
  </si>
  <si>
    <t>transmembrane protein 245</t>
  </si>
  <si>
    <t>TMEM245</t>
  </si>
  <si>
    <t>TM245_HUMANTMEM245</t>
  </si>
  <si>
    <t>Q9H334</t>
  </si>
  <si>
    <t>forkhead box P1</t>
  </si>
  <si>
    <t>FOXP1</t>
  </si>
  <si>
    <t>FOXP1_HUMANFOXP1</t>
  </si>
  <si>
    <t>Q9H3F6</t>
  </si>
  <si>
    <t>potassium channel tetramerization domain containing 10</t>
  </si>
  <si>
    <t>KCTD10</t>
  </si>
  <si>
    <t>BACD3_HUMANKCTD10</t>
  </si>
  <si>
    <t>Q9H3G5</t>
  </si>
  <si>
    <t>carboxypeptidase vitellogenic like</t>
  </si>
  <si>
    <t>CPVL</t>
  </si>
  <si>
    <t>CPVL_HUMANCPVL</t>
  </si>
  <si>
    <t>Q9H3H1</t>
  </si>
  <si>
    <t>tRNA isopentenyltransferase 1</t>
  </si>
  <si>
    <t>TRIT1</t>
  </si>
  <si>
    <t>MOD5_HUMANTRIT1</t>
  </si>
  <si>
    <t>Q9H3H3</t>
  </si>
  <si>
    <t>chromosome 11 open reading frame 68</t>
  </si>
  <si>
    <t>C11orf68</t>
  </si>
  <si>
    <t>CK068_HUMANC11orf68</t>
  </si>
  <si>
    <t>Q9H3H5</t>
  </si>
  <si>
    <t>dolichyl-phosphate N-acetylglucosaminephosphotransferase 1</t>
  </si>
  <si>
    <t>DPAGT1</t>
  </si>
  <si>
    <t>GPT_HUMANDPAGT1</t>
  </si>
  <si>
    <t>Q9H3K2</t>
  </si>
  <si>
    <t>growth hormone inducible transmembrane protein</t>
  </si>
  <si>
    <t>GHITM</t>
  </si>
  <si>
    <t>GHITM_HUMANGHITM</t>
  </si>
  <si>
    <t>Q9H3K6</t>
  </si>
  <si>
    <t>bolA family member 2</t>
  </si>
  <si>
    <t>BOLA2</t>
  </si>
  <si>
    <t>BOLA2_HUMANBOLA2B</t>
  </si>
  <si>
    <t>Q9H3M7</t>
  </si>
  <si>
    <t>thioredoxin interacting protein</t>
  </si>
  <si>
    <t>TXNIP</t>
  </si>
  <si>
    <t>TXNIP_HUMANTXNIP</t>
  </si>
  <si>
    <t>Q9H3N1</t>
  </si>
  <si>
    <t>thioredoxin related transmembrane protein 1</t>
  </si>
  <si>
    <t>TMX1</t>
  </si>
  <si>
    <t>TMX1_HUMANTMX1</t>
  </si>
  <si>
    <t>Q9H3N8</t>
  </si>
  <si>
    <t>histamine receptor H4</t>
  </si>
  <si>
    <t>HRH4</t>
  </si>
  <si>
    <t>HRH4_HUMANHRH4</t>
  </si>
  <si>
    <t>Q9H3P2</t>
  </si>
  <si>
    <t>negative elongation factor complex member A</t>
  </si>
  <si>
    <t>NELFA</t>
  </si>
  <si>
    <t>NELFA_HUMANNELFA</t>
  </si>
  <si>
    <t>Q9H3P7</t>
  </si>
  <si>
    <t>acyl-CoA binding domain containing 3</t>
  </si>
  <si>
    <t>ACBD3</t>
  </si>
  <si>
    <t>GCP60_HUMANACBD3</t>
  </si>
  <si>
    <t>Q9H3S1</t>
  </si>
  <si>
    <t>semaphorin 4A</t>
  </si>
  <si>
    <t>SEMA4A</t>
  </si>
  <si>
    <t>SEM4A_HUMANSEMA4A</t>
  </si>
  <si>
    <t>Q9H3S4</t>
  </si>
  <si>
    <t>thiamin pyrophosphokinase 1</t>
  </si>
  <si>
    <t>TPK1</t>
  </si>
  <si>
    <t>TPK1_HUMANTPK1</t>
  </si>
  <si>
    <t>Q9H3S5</t>
  </si>
  <si>
    <t>phosphatidylinositol glycan anchor biosynthesis class M</t>
  </si>
  <si>
    <t>PIGM</t>
  </si>
  <si>
    <t>PIGM_HUMANPIGM</t>
  </si>
  <si>
    <t>Q9H3S7</t>
  </si>
  <si>
    <t>protein tyrosine phosphatase non-receptor type 23</t>
  </si>
  <si>
    <t>PTPN23</t>
  </si>
  <si>
    <t>PTN23_HUMANPTPN23</t>
  </si>
  <si>
    <t>Q9H3T3</t>
  </si>
  <si>
    <t>semaphorin 6B</t>
  </si>
  <si>
    <t>SEMA6B</t>
  </si>
  <si>
    <t>SEM6B_HUMANSEMA6B</t>
  </si>
  <si>
    <t>Q9H3U1</t>
  </si>
  <si>
    <t>unc-45 myosin chaperone A</t>
  </si>
  <si>
    <t>UNC45A</t>
  </si>
  <si>
    <t>UN45A_HUMANUNC45A</t>
  </si>
  <si>
    <t>Q9H3U5</t>
  </si>
  <si>
    <t>major facilitator superfamily domain containing 1</t>
  </si>
  <si>
    <t>MFSD1</t>
  </si>
  <si>
    <t>MFSD1_HUMANMFSD1</t>
  </si>
  <si>
    <t>Q9H3Y8</t>
  </si>
  <si>
    <t>pancreatic progenitor cell differentiation and proliferation factor</t>
  </si>
  <si>
    <t>PPDPF</t>
  </si>
  <si>
    <t>PPDPF_HUMANPPDPF</t>
  </si>
  <si>
    <t>Q9H3Z4</t>
  </si>
  <si>
    <t>DnaJ heat shock protein family (Hsp40) member C5</t>
  </si>
  <si>
    <t>DNAJC5</t>
  </si>
  <si>
    <t>DNJC5_HUMANDNAJC5</t>
  </si>
  <si>
    <t>Q9H444</t>
  </si>
  <si>
    <t>charged multivesicular body protein 4B</t>
  </si>
  <si>
    <t>CHMP4B</t>
  </si>
  <si>
    <t>CHM4B_HUMANCHMP4B</t>
  </si>
  <si>
    <t>Q9H446</t>
  </si>
  <si>
    <t>RWD domain containing 1</t>
  </si>
  <si>
    <t>RWDD1</t>
  </si>
  <si>
    <t>RWDD1_HUMANRWDD1</t>
  </si>
  <si>
    <t>Q9H477</t>
  </si>
  <si>
    <t>ribokinase</t>
  </si>
  <si>
    <t>RBKS</t>
  </si>
  <si>
    <t>RBSK_HUMANRBKS</t>
  </si>
  <si>
    <t>Q9H479</t>
  </si>
  <si>
    <t>fructosamine 3 kinase</t>
  </si>
  <si>
    <t>FN3K</t>
  </si>
  <si>
    <t>FN3K_HUMANFN3K</t>
  </si>
  <si>
    <t>Q9H488</t>
  </si>
  <si>
    <t>protein O-fucosyltransferase 1</t>
  </si>
  <si>
    <t>POFUT1</t>
  </si>
  <si>
    <t>OFUT1_HUMANPOFUT1</t>
  </si>
  <si>
    <t>Q9H490</t>
  </si>
  <si>
    <t>phosphatidylinositol glycan anchor biosynthesis class U</t>
  </si>
  <si>
    <t>PIGU</t>
  </si>
  <si>
    <t>PIGU_HUMANPIGU</t>
  </si>
  <si>
    <t>Q9H497</t>
  </si>
  <si>
    <t>torsin family 3 member A</t>
  </si>
  <si>
    <t>TOR3A</t>
  </si>
  <si>
    <t>TOR3A_HUMANTOR3A</t>
  </si>
  <si>
    <t>Q9H4A3</t>
  </si>
  <si>
    <t>WNK lysine deficient protein kinase 1</t>
  </si>
  <si>
    <t>WNK1</t>
  </si>
  <si>
    <t>WNK1_HUMANWNK1</t>
  </si>
  <si>
    <t>Q9H4A4</t>
  </si>
  <si>
    <t>arginyl aminopeptidase</t>
  </si>
  <si>
    <t>RNPEP</t>
  </si>
  <si>
    <t>AMPB_HUMANRNPEP</t>
  </si>
  <si>
    <t>Q9H4A5</t>
  </si>
  <si>
    <t>golgi phosphoprotein 3 like</t>
  </si>
  <si>
    <t>GOLPH3L</t>
  </si>
  <si>
    <t>GLP3L_HUMANGOLPH3L</t>
  </si>
  <si>
    <t>Q9H4A6</t>
  </si>
  <si>
    <t>golgi phosphoprotein 3</t>
  </si>
  <si>
    <t>GOLPH3</t>
  </si>
  <si>
    <t>GOLP3_HUMANGOLPH3</t>
  </si>
  <si>
    <t>Q9H4B0</t>
  </si>
  <si>
    <t>O-sialoglycoprotein endopeptidase like 1</t>
  </si>
  <si>
    <t>OSGEPL1</t>
  </si>
  <si>
    <t>OSGL1_HUMANOSGEPL1</t>
  </si>
  <si>
    <t>Q9H4E7</t>
  </si>
  <si>
    <t>DEF6 guanine nucleotide exchange factor</t>
  </si>
  <si>
    <t>DEF6</t>
  </si>
  <si>
    <t>DEFI6_HUMANDEF6</t>
  </si>
  <si>
    <t>Q9H4G0</t>
  </si>
  <si>
    <t>erythrocyte membrane protein band 4.1 like 1</t>
  </si>
  <si>
    <t>EPB41L1</t>
  </si>
  <si>
    <t>E41L1_HUMANEPB41L1</t>
  </si>
  <si>
    <t>Q9H4G4</t>
  </si>
  <si>
    <t>GLI pathogenesis related 2</t>
  </si>
  <si>
    <t>GLIPR2</t>
  </si>
  <si>
    <t>GAPR1_HUMANGLIPR2</t>
  </si>
  <si>
    <t>Q9H4I3</t>
  </si>
  <si>
    <t>TraB domain containing</t>
  </si>
  <si>
    <t>TRABD</t>
  </si>
  <si>
    <t>TRABD_HUMANTRABD</t>
  </si>
  <si>
    <t>Q9H4I9</t>
  </si>
  <si>
    <t>single-pass membrane protein with aspartate rich tail 1</t>
  </si>
  <si>
    <t>SMDT1</t>
  </si>
  <si>
    <t>EMRE_HUMANSMDT1</t>
  </si>
  <si>
    <t>Q9H4K7</t>
  </si>
  <si>
    <t>mitochondrial ribosome associated GTPase 2</t>
  </si>
  <si>
    <t>MTG2</t>
  </si>
  <si>
    <t>MTG2_HUMANMTG2</t>
  </si>
  <si>
    <t>Q9H4L4</t>
  </si>
  <si>
    <t>SUMO specific peptidase 3</t>
  </si>
  <si>
    <t>SENP3</t>
  </si>
  <si>
    <t>SENP3_HUMANSENP3</t>
  </si>
  <si>
    <t>Q9H4L5</t>
  </si>
  <si>
    <t>oxysterol binding protein like 3</t>
  </si>
  <si>
    <t>OSBPL3</t>
  </si>
  <si>
    <t>OSBL3_HUMANOSBPL3</t>
  </si>
  <si>
    <t>Q9H4L7</t>
  </si>
  <si>
    <t>SWI/SNF-related, matrix-associated actin-dependent regulator of chromatin, subfamily a, containing DEAD/H box 1</t>
  </si>
  <si>
    <t>SMARCAD1</t>
  </si>
  <si>
    <t>SMRCD_HUMANSMARCAD1</t>
  </si>
  <si>
    <t>Q9H4M9</t>
  </si>
  <si>
    <t>EH domain containing 1</t>
  </si>
  <si>
    <t>EHD1</t>
  </si>
  <si>
    <t>EHD1_HUMANEHD1</t>
  </si>
  <si>
    <t>Q9H4Z3</t>
  </si>
  <si>
    <t>phosphorylated CTD interacting factor 1</t>
  </si>
  <si>
    <t>PCIF1</t>
  </si>
  <si>
    <t>CAPAM_HUMANPCIF1</t>
  </si>
  <si>
    <t>Q9H501</t>
  </si>
  <si>
    <t>ESF1 nucleolar pre-rRNA processing protein homolog</t>
  </si>
  <si>
    <t>ESF1</t>
  </si>
  <si>
    <t>ESF1_HUMANESF1</t>
  </si>
  <si>
    <t>Q9H553</t>
  </si>
  <si>
    <t>ALG2 alpha-1,3/1,6-mannosyltransferase</t>
  </si>
  <si>
    <t>ALG2</t>
  </si>
  <si>
    <t>ALG2_HUMANALG2</t>
  </si>
  <si>
    <t>Q9H583</t>
  </si>
  <si>
    <t>HEAT repeat containing 1</t>
  </si>
  <si>
    <t>HEATR1</t>
  </si>
  <si>
    <t>HEAT1_HUMANHEATR1</t>
  </si>
  <si>
    <t>Q9H598</t>
  </si>
  <si>
    <t>solute carrier family 32 member 1</t>
  </si>
  <si>
    <t>SLC32A1</t>
  </si>
  <si>
    <t>VIAAT_HUMANSLC32A1</t>
  </si>
  <si>
    <t>Q9H5K3</t>
  </si>
  <si>
    <t>protein O-mannose kinase</t>
  </si>
  <si>
    <t>POMK</t>
  </si>
  <si>
    <t>SG196_HUMANPOMK</t>
  </si>
  <si>
    <t>Q9H5N1</t>
  </si>
  <si>
    <t>rabaptin, RAB GTPase binding effector protein 2</t>
  </si>
  <si>
    <t>RABEP2</t>
  </si>
  <si>
    <t>RABE2_HUMANRABEP2</t>
  </si>
  <si>
    <t>Q9H5Q4</t>
  </si>
  <si>
    <t>transcription factor B2, mitochondrial</t>
  </si>
  <si>
    <t>TFB2M</t>
  </si>
  <si>
    <t>TFB2M_HUMANTFB2M</t>
  </si>
  <si>
    <t>Q9H5V8</t>
  </si>
  <si>
    <t>CUB domain containing protein 1</t>
  </si>
  <si>
    <t>CDCP1</t>
  </si>
  <si>
    <t>CDCP1_HUMANCDCP1</t>
  </si>
  <si>
    <t>Q9H5V9</t>
  </si>
  <si>
    <t>STING1 ER exit protein 1</t>
  </si>
  <si>
    <t>STEEP1</t>
  </si>
  <si>
    <t>STEEP_HUMANSTEEP1</t>
  </si>
  <si>
    <t>Q9H5X1</t>
  </si>
  <si>
    <t>cytosolic iron-sulfur assembly component 2A</t>
  </si>
  <si>
    <t>CIAO2A</t>
  </si>
  <si>
    <t>CIA2A_HUMANCIAO2A</t>
  </si>
  <si>
    <t>Q9H665</t>
  </si>
  <si>
    <t>IGF like family receptor 1</t>
  </si>
  <si>
    <t>IGFLR1</t>
  </si>
  <si>
    <t>IGFR1_HUMANIGFLR1</t>
  </si>
  <si>
    <t>Q9H6A9</t>
  </si>
  <si>
    <t>pecanex 3</t>
  </si>
  <si>
    <t>PCNX3</t>
  </si>
  <si>
    <t>PCX3_HUMANPCNX3</t>
  </si>
  <si>
    <t>Q9H6E4</t>
  </si>
  <si>
    <t>coiled-coil domain containing 134</t>
  </si>
  <si>
    <t>CCDC134</t>
  </si>
  <si>
    <t>CC134_HUMANCCDC134</t>
  </si>
  <si>
    <t>Q9H6F5</t>
  </si>
  <si>
    <t>coiled-coil domain containing 86</t>
  </si>
  <si>
    <t>CCDC86</t>
  </si>
  <si>
    <t>CCD86_HUMANCCDC86</t>
  </si>
  <si>
    <t>Q9H6H4</t>
  </si>
  <si>
    <t>receptor accessory protein 4</t>
  </si>
  <si>
    <t>REEP4</t>
  </si>
  <si>
    <t>REEP4_HUMANREEP4</t>
  </si>
  <si>
    <t>Q9H6K4</t>
  </si>
  <si>
    <t>outer mitochondrial membrane lipid metabolism regulator OPA3</t>
  </si>
  <si>
    <t>OPA3</t>
  </si>
  <si>
    <t>OPA3_HUMANOPA3</t>
  </si>
  <si>
    <t>Q9H6R3</t>
  </si>
  <si>
    <t>acyl-CoA synthetase short chain family member 3</t>
  </si>
  <si>
    <t>ACSS3</t>
  </si>
  <si>
    <t>ACSS3_HUMANACSS3</t>
  </si>
  <si>
    <t>Q9H6R4</t>
  </si>
  <si>
    <t>nucleolar protein 6</t>
  </si>
  <si>
    <t>NOL6</t>
  </si>
  <si>
    <t>NOL6_HUMANNOL6</t>
  </si>
  <si>
    <t>Q9H6R6</t>
  </si>
  <si>
    <t>zinc finger DHHC-type palmitoyltransferase 6</t>
  </si>
  <si>
    <t>ZDHHC6</t>
  </si>
  <si>
    <t>ZDHC6_HUMANZDHHC6</t>
  </si>
  <si>
    <t>Q9H6S0</t>
  </si>
  <si>
    <t>YTH N6-methyladenosine RNA binding protein C2</t>
  </si>
  <si>
    <t>YTHDC2</t>
  </si>
  <si>
    <t>YTDC2_HUMANYTHDC2</t>
  </si>
  <si>
    <t>Q9H6T3</t>
  </si>
  <si>
    <t>RNA polymerase II associated protein 3</t>
  </si>
  <si>
    <t>RPAP3</t>
  </si>
  <si>
    <t>RPAP3_HUMANRPAP3</t>
  </si>
  <si>
    <t>Q9H6U6</t>
  </si>
  <si>
    <t>BCAS3 microtubule associated cell migration factor</t>
  </si>
  <si>
    <t>BCAS3</t>
  </si>
  <si>
    <t>BCAS3_HUMANBCAS3</t>
  </si>
  <si>
    <t>Q9H6U8</t>
  </si>
  <si>
    <t>ALG9 alpha-1,2-mannosyltransferase</t>
  </si>
  <si>
    <t>ALG9</t>
  </si>
  <si>
    <t>ALG9_HUMANALG9</t>
  </si>
  <si>
    <t>Q9H6V9</t>
  </si>
  <si>
    <t>lipid droplet associated hydrolase</t>
  </si>
  <si>
    <t>LDAH</t>
  </si>
  <si>
    <t>LDAH_HUMANLDAH</t>
  </si>
  <si>
    <t>Q9H6W3</t>
  </si>
  <si>
    <t>ribosomal oxygenase 1</t>
  </si>
  <si>
    <t>RIOX1</t>
  </si>
  <si>
    <t>RIOX1_HUMANRIOX1</t>
  </si>
  <si>
    <t>Q9H6X2</t>
  </si>
  <si>
    <t>ANTXR cell adhesion molecule 1</t>
  </si>
  <si>
    <t>ANTXR1</t>
  </si>
  <si>
    <t>ANTR1_HUMANANTXR1</t>
  </si>
  <si>
    <t>Q9H6Y2</t>
  </si>
  <si>
    <t>WD repeat domain 55</t>
  </si>
  <si>
    <t>WDR55</t>
  </si>
  <si>
    <t>WDR55_HUMANWDR55</t>
  </si>
  <si>
    <t>Q9H6Y7</t>
  </si>
  <si>
    <t>ring finger protein 167</t>
  </si>
  <si>
    <t>RNF167</t>
  </si>
  <si>
    <t>RN167_HUMANRNF167</t>
  </si>
  <si>
    <t>Q9H6Z4</t>
  </si>
  <si>
    <t>RAN binding protein 3</t>
  </si>
  <si>
    <t>RANBP3</t>
  </si>
  <si>
    <t>RANB3_HUMANRANBP3</t>
  </si>
  <si>
    <t>Q9H773</t>
  </si>
  <si>
    <t>dCTP pyrophosphatase 1</t>
  </si>
  <si>
    <t>DCTPP1</t>
  </si>
  <si>
    <t>DCTP1_HUMANDCTPP1</t>
  </si>
  <si>
    <t>Q9H777</t>
  </si>
  <si>
    <t>elaC ribonuclease Z 1</t>
  </si>
  <si>
    <t>ELAC1</t>
  </si>
  <si>
    <t>RNZ1_HUMANELAC1</t>
  </si>
  <si>
    <t>Q9H7B2</t>
  </si>
  <si>
    <t>ribosome production factor 2 homolog</t>
  </si>
  <si>
    <t>RPF2</t>
  </si>
  <si>
    <t>RPF2_HUMANRPF2</t>
  </si>
  <si>
    <t>Q9H7B4</t>
  </si>
  <si>
    <t>SET and MYND domain containing 3</t>
  </si>
  <si>
    <t>SMYD3</t>
  </si>
  <si>
    <t>SMYD3_HUMANSMYD3</t>
  </si>
  <si>
    <t>Q9H7C4</t>
  </si>
  <si>
    <t>syncoilin, intermediate filament protein</t>
  </si>
  <si>
    <t>SYNC</t>
  </si>
  <si>
    <t>SYNCI_HUMANSYNC</t>
  </si>
  <si>
    <t>Q9H7C9</t>
  </si>
  <si>
    <t>adipogenesis associated Mth938 domain containing</t>
  </si>
  <si>
    <t>AAMDC</t>
  </si>
  <si>
    <t>AAMDC_HUMANAAMDC</t>
  </si>
  <si>
    <t>Q9H7D0</t>
  </si>
  <si>
    <t>dedicator of cytokinesis 5</t>
  </si>
  <si>
    <t>DOCK5</t>
  </si>
  <si>
    <t>DOCK5_HUMANDOCK5</t>
  </si>
  <si>
    <t>Q9H7D7</t>
  </si>
  <si>
    <t>WD repeat domain 26</t>
  </si>
  <si>
    <t>WDR26</t>
  </si>
  <si>
    <t>WDR26_HUMANWDR26</t>
  </si>
  <si>
    <t>Q9H7E9</t>
  </si>
  <si>
    <t>chromosome 8 open reading frame 33</t>
  </si>
  <si>
    <t>C8orf33</t>
  </si>
  <si>
    <t>CH033_HUMANC8orf33</t>
  </si>
  <si>
    <t>Q9H7F0</t>
  </si>
  <si>
    <t>ATPase 13A3</t>
  </si>
  <si>
    <t>ATP13A3</t>
  </si>
  <si>
    <t>AT133_HUMANATP13A3</t>
  </si>
  <si>
    <t>Q9H7H0</t>
  </si>
  <si>
    <t>methyltransferase like 17</t>
  </si>
  <si>
    <t>METTL17</t>
  </si>
  <si>
    <t>MET17_HUMANMETTL17</t>
  </si>
  <si>
    <t>Q9H7M9</t>
  </si>
  <si>
    <t>V-set immunoregulatory receptor</t>
  </si>
  <si>
    <t>VSIR</t>
  </si>
  <si>
    <t>VISTA_HUMANVSIR</t>
  </si>
  <si>
    <t>Q9H7Z7</t>
  </si>
  <si>
    <t>prostaglandin E synthase 2</t>
  </si>
  <si>
    <t>PTGES2</t>
  </si>
  <si>
    <t>PGES2_HUMANPTGES2</t>
  </si>
  <si>
    <t>Q9H813</t>
  </si>
  <si>
    <t>proton activated chloride channel 1</t>
  </si>
  <si>
    <t>PACC1</t>
  </si>
  <si>
    <t>PACC1_HUMANPACC1</t>
  </si>
  <si>
    <t>Q9H814</t>
  </si>
  <si>
    <t>phosphorylated adaptor for RNA export</t>
  </si>
  <si>
    <t>PHAX</t>
  </si>
  <si>
    <t>PHAX_HUMANPHAX</t>
  </si>
  <si>
    <t>Q9H832</t>
  </si>
  <si>
    <t>ubiquitin conjugating enzyme E2 Z</t>
  </si>
  <si>
    <t>UBE2Z</t>
  </si>
  <si>
    <t>UBE2Z_HUMANUBE2Z</t>
  </si>
  <si>
    <t>Q9H845</t>
  </si>
  <si>
    <t>acyl-CoA dehydrogenase family member 9</t>
  </si>
  <si>
    <t>ACAD9</t>
  </si>
  <si>
    <t>ACAD9_HUMANACAD9</t>
  </si>
  <si>
    <t>Q9H857</t>
  </si>
  <si>
    <t>5'-nucleotidase domain containing 2</t>
  </si>
  <si>
    <t>NT5DC2</t>
  </si>
  <si>
    <t>NT5D2_HUMANNT5DC2</t>
  </si>
  <si>
    <t>Q9H871</t>
  </si>
  <si>
    <t>required for meiotic nuclear division 5 homolog A</t>
  </si>
  <si>
    <t>RMND5A</t>
  </si>
  <si>
    <t>RMD5A_HUMANRMND5A</t>
  </si>
  <si>
    <t>Q9H8G2</t>
  </si>
  <si>
    <t>caspase activity and apoptosis inhibitor 1</t>
  </si>
  <si>
    <t>CAAP1</t>
  </si>
  <si>
    <t>CAAP1_HUMANCAAP1</t>
  </si>
  <si>
    <t>Q9H8H0</t>
  </si>
  <si>
    <t>nucleolar protein 11</t>
  </si>
  <si>
    <t>NOL11</t>
  </si>
  <si>
    <t>NOL11_HUMANNOL11</t>
  </si>
  <si>
    <t>Q9H8H2</t>
  </si>
  <si>
    <t>DEAD-box helicase 31</t>
  </si>
  <si>
    <t>DDX31</t>
  </si>
  <si>
    <t>DDX31_HUMANDDX31</t>
  </si>
  <si>
    <t>Q9H8H3</t>
  </si>
  <si>
    <t>thiol methyltransferase 1A</t>
  </si>
  <si>
    <t>TMT1A</t>
  </si>
  <si>
    <t>MET7A_HUMANMETTL7A</t>
  </si>
  <si>
    <t>Q9H8M1</t>
  </si>
  <si>
    <t>coenzyme Q10B</t>
  </si>
  <si>
    <t>COQ10B</t>
  </si>
  <si>
    <t>CQ10B_HUMANCOQ10B</t>
  </si>
  <si>
    <t>Q9H8M7</t>
  </si>
  <si>
    <t>MINDY lysine 48 deubiquitinase 3</t>
  </si>
  <si>
    <t>MINDY3</t>
  </si>
  <si>
    <t>MINY3_HUMANMINDY3</t>
  </si>
  <si>
    <t>Q9H8P0</t>
  </si>
  <si>
    <t>steroid 5 alpha-reductase 3</t>
  </si>
  <si>
    <t>SRD5A3</t>
  </si>
  <si>
    <t>PORED_HUMANSRD5A3</t>
  </si>
  <si>
    <t>Q9H8W4</t>
  </si>
  <si>
    <t>pleckstrin homology and FYVE domain containing 2</t>
  </si>
  <si>
    <t>PLEKHF2</t>
  </si>
  <si>
    <t>PKHF2_HUMANPLEKHF2</t>
  </si>
  <si>
    <t>Q9H8Y8</t>
  </si>
  <si>
    <t>golgi reassembly stacking protein 2</t>
  </si>
  <si>
    <t>GORASP2</t>
  </si>
  <si>
    <t>GORS2_HUMANGORASP2</t>
  </si>
  <si>
    <t>Q9H902</t>
  </si>
  <si>
    <t>receptor accessory protein 1</t>
  </si>
  <si>
    <t>REEP1</t>
  </si>
  <si>
    <t>REEP1_HUMANREEP1</t>
  </si>
  <si>
    <t>Q9H920</t>
  </si>
  <si>
    <t>ring finger protein 121</t>
  </si>
  <si>
    <t>RNF121</t>
  </si>
  <si>
    <t>RN121_HUMANRNF121</t>
  </si>
  <si>
    <t>Q9H930</t>
  </si>
  <si>
    <t>SP140 nuclear body protein like</t>
  </si>
  <si>
    <t>SP140L</t>
  </si>
  <si>
    <t>SP14L_HUMANSP140L</t>
  </si>
  <si>
    <t>Q9H936</t>
  </si>
  <si>
    <t>solute carrier family 25 member 22</t>
  </si>
  <si>
    <t>SLC25A22</t>
  </si>
  <si>
    <t>GHC1_HUMANSLC25A22</t>
  </si>
  <si>
    <t>Q9H939</t>
  </si>
  <si>
    <t>proline-serine-threonine phosphatase interacting protein 2</t>
  </si>
  <si>
    <t>PSTPIP2</t>
  </si>
  <si>
    <t>PPIP2_HUMANPSTPIP2</t>
  </si>
  <si>
    <t>Q9H967</t>
  </si>
  <si>
    <t>WD repeat domain 76</t>
  </si>
  <si>
    <t>WDR76</t>
  </si>
  <si>
    <t>WDR76_HUMANWDR76</t>
  </si>
  <si>
    <t>Q9H974</t>
  </si>
  <si>
    <t>queuine tRNA-ribosyltransferase accessory subunit 2</t>
  </si>
  <si>
    <t>QTRT2</t>
  </si>
  <si>
    <t>QTRT2_HUMANQTRT2</t>
  </si>
  <si>
    <t>Q9H981</t>
  </si>
  <si>
    <t>actin related protein 8</t>
  </si>
  <si>
    <t>ACTR8</t>
  </si>
  <si>
    <t>ARP8_HUMANACTR8</t>
  </si>
  <si>
    <t>Q9H993</t>
  </si>
  <si>
    <t>acidic residue methyltransferase 1</t>
  </si>
  <si>
    <t>ARMT1</t>
  </si>
  <si>
    <t>ARMT1_HUMANARMT1</t>
  </si>
  <si>
    <t>Q9H9A5</t>
  </si>
  <si>
    <t>CCR4-NOT transcription complex subunit 10</t>
  </si>
  <si>
    <t>CNOT10</t>
  </si>
  <si>
    <t>CNO10_HUMANCNOT10</t>
  </si>
  <si>
    <t>Q9H9A6</t>
  </si>
  <si>
    <t>leucine rich repeat containing 40</t>
  </si>
  <si>
    <t>LRRC40</t>
  </si>
  <si>
    <t>LRC40_HUMANLRRC40</t>
  </si>
  <si>
    <t>Q9H9B1</t>
  </si>
  <si>
    <t>euchromatic histone lysine methyltransferase 1</t>
  </si>
  <si>
    <t>EHMT1</t>
  </si>
  <si>
    <t>EHMT1_HUMANEHMT1</t>
  </si>
  <si>
    <t>Q9H9B4</t>
  </si>
  <si>
    <t>sideroflexin 1</t>
  </si>
  <si>
    <t>SFXN1</t>
  </si>
  <si>
    <t>SFXN1_HUMANSFXN1</t>
  </si>
  <si>
    <t>Q9H9C1</t>
  </si>
  <si>
    <t>VPS33B interacting protein, apical-basolateral polarity regulator, spe-39 homolog</t>
  </si>
  <si>
    <t>VIPAS39</t>
  </si>
  <si>
    <t>SPE39_HUMANVIPAS39</t>
  </si>
  <si>
    <t>Q9H9E3</t>
  </si>
  <si>
    <t>component of oligomeric golgi complex 4</t>
  </si>
  <si>
    <t>COG4</t>
  </si>
  <si>
    <t>COG4_HUMANCOG4</t>
  </si>
  <si>
    <t>Q9H9H4</t>
  </si>
  <si>
    <t>VPS37B subunit of ESCRT-I</t>
  </si>
  <si>
    <t>VPS37B</t>
  </si>
  <si>
    <t>VP37B_HUMANVPS37B</t>
  </si>
  <si>
    <t>Q9H9J2</t>
  </si>
  <si>
    <t>mitochondrial ribosomal protein L44</t>
  </si>
  <si>
    <t>MRPL44</t>
  </si>
  <si>
    <t>RM44_HUMANMRPL44</t>
  </si>
  <si>
    <t>Q9H9P8</t>
  </si>
  <si>
    <t>L-2-hydroxyglutarate dehydrogenase</t>
  </si>
  <si>
    <t>L2HGDH</t>
  </si>
  <si>
    <t>L2HDH_HUMANL2HGDH</t>
  </si>
  <si>
    <t>Q9H9Q2</t>
  </si>
  <si>
    <t>COP9 signalosome subunit 7B</t>
  </si>
  <si>
    <t>COPS7B</t>
  </si>
  <si>
    <t>CSN7B_HUMANCOPS7B</t>
  </si>
  <si>
    <t>Q9H9S3</t>
  </si>
  <si>
    <t>SEC61 translocon subunit alpha 2</t>
  </si>
  <si>
    <t>SEC61A2</t>
  </si>
  <si>
    <t>S61A2_HUMANSEC61A2</t>
  </si>
  <si>
    <t>Q9H9S4</t>
  </si>
  <si>
    <t>calcium binding protein 39 like</t>
  </si>
  <si>
    <t>CAB39L</t>
  </si>
  <si>
    <t>CB39L_HUMANCAB39L</t>
  </si>
  <si>
    <t>Q9H9S5</t>
  </si>
  <si>
    <t>fukutin related protein</t>
  </si>
  <si>
    <t>FKRP</t>
  </si>
  <si>
    <t>FKRP_HUMANFKRP</t>
  </si>
  <si>
    <t>Q9H9T3</t>
  </si>
  <si>
    <t>elongator acetyltransferase complex subunit 3</t>
  </si>
  <si>
    <t>ELP3</t>
  </si>
  <si>
    <t>ELP3_HUMANELP3</t>
  </si>
  <si>
    <t>Q9H9Y6</t>
  </si>
  <si>
    <t>RNA polymerase I subunit B</t>
  </si>
  <si>
    <t>POLR1B</t>
  </si>
  <si>
    <t>RPA2_HUMANPOLR1B</t>
  </si>
  <si>
    <t>Q9HA64</t>
  </si>
  <si>
    <t>fructosamine 3 kinase related protein</t>
  </si>
  <si>
    <t>FN3KRP</t>
  </si>
  <si>
    <t>KT3K_HUMANFN3KRP</t>
  </si>
  <si>
    <t>Q9HA65</t>
  </si>
  <si>
    <t>TBC1 domain family member 17</t>
  </si>
  <si>
    <t>TBC1D17</t>
  </si>
  <si>
    <t>TBC17_HUMANTBC1D17</t>
  </si>
  <si>
    <t>Q9HA72</t>
  </si>
  <si>
    <t>calcium homeostasis modulator family member 2</t>
  </si>
  <si>
    <t>CALHM2</t>
  </si>
  <si>
    <t>CAHM2_HUMANCALHM2</t>
  </si>
  <si>
    <t>Q9HA77</t>
  </si>
  <si>
    <t>cysteinyl-tRNA synthetase 2, mitochondrial</t>
  </si>
  <si>
    <t>CARS2</t>
  </si>
  <si>
    <t>SYCM_HUMANCARS2</t>
  </si>
  <si>
    <t>Q9HA82</t>
  </si>
  <si>
    <t>ceramide synthase 4</t>
  </si>
  <si>
    <t>CERS4</t>
  </si>
  <si>
    <t>CERS4_HUMANCERS4</t>
  </si>
  <si>
    <t>Q9HA92</t>
  </si>
  <si>
    <t>radical S-adenosyl methionine domain containing 1</t>
  </si>
  <si>
    <t>RSAD1</t>
  </si>
  <si>
    <t>RSAD1_HUMANRSAD1</t>
  </si>
  <si>
    <t>Q9HAB3</t>
  </si>
  <si>
    <t>solute carrier family 52 member 2</t>
  </si>
  <si>
    <t>SLC52A2</t>
  </si>
  <si>
    <t>S52A2_HUMANSLC52A2</t>
  </si>
  <si>
    <t>Q9HAB8</t>
  </si>
  <si>
    <t>phosphopantothenoylcysteine synthetase</t>
  </si>
  <si>
    <t>PPCS</t>
  </si>
  <si>
    <t>PPCS_HUMANPPCS</t>
  </si>
  <si>
    <t>Q9HAD4</t>
  </si>
  <si>
    <t>WD repeat domain 41</t>
  </si>
  <si>
    <t>WDR41</t>
  </si>
  <si>
    <t>WDR41_HUMANWDR41</t>
  </si>
  <si>
    <t>Q9HAF1</t>
  </si>
  <si>
    <t>MYST/Esa1 associated factor 6</t>
  </si>
  <si>
    <t>MEAF6</t>
  </si>
  <si>
    <t>EAF6_HUMANMEAF6</t>
  </si>
  <si>
    <t>Q9HAN9</t>
  </si>
  <si>
    <t>nicotinamide nucleotide adenylyltransferase 1</t>
  </si>
  <si>
    <t>NMNAT1</t>
  </si>
  <si>
    <t>NMNA1_HUMANNMNAT1</t>
  </si>
  <si>
    <t>Q9HAP6</t>
  </si>
  <si>
    <t>lin-7 homolog B, crumbs cell polarity complex component</t>
  </si>
  <si>
    <t>LIN7B</t>
  </si>
  <si>
    <t>LIN7B_HUMANLIN7B</t>
  </si>
  <si>
    <t>Q9HAT2</t>
  </si>
  <si>
    <t>sialic acid acetylesterase</t>
  </si>
  <si>
    <t>SIAE</t>
  </si>
  <si>
    <t>SIAE_HUMANSIAE</t>
  </si>
  <si>
    <t>Q9HAU5</t>
  </si>
  <si>
    <t>UPF2 regulator of nonsense mediated mRNA decay</t>
  </si>
  <si>
    <t>UPF2</t>
  </si>
  <si>
    <t>RENT2_HUMANUPF2</t>
  </si>
  <si>
    <t>Q9HAV0</t>
  </si>
  <si>
    <t>G protein subunit beta 4</t>
  </si>
  <si>
    <t>GNB4</t>
  </si>
  <si>
    <t>GBB4_HUMANGNB4</t>
  </si>
  <si>
    <t>Q9HAV4</t>
  </si>
  <si>
    <t>exportin 5</t>
  </si>
  <si>
    <t>XPO5</t>
  </si>
  <si>
    <t>XPO5_HUMANXPO5</t>
  </si>
  <si>
    <t>Q9HAV7</t>
  </si>
  <si>
    <t>GrpE like 1, mitochondrial</t>
  </si>
  <si>
    <t>GRPEL1</t>
  </si>
  <si>
    <t>GRPE1_HUMANGRPEL1</t>
  </si>
  <si>
    <t>Q9HB07</t>
  </si>
  <si>
    <t>MYG1 exonuclease</t>
  </si>
  <si>
    <t>MYG1</t>
  </si>
  <si>
    <t>MYG1_HUMANMYG1</t>
  </si>
  <si>
    <t>Q9HB19</t>
  </si>
  <si>
    <t>pleckstrin homology domain containing A2</t>
  </si>
  <si>
    <t>PLEKHA2</t>
  </si>
  <si>
    <t>PKHA2_HUMANPLEKHA2</t>
  </si>
  <si>
    <t>Q9HB40</t>
  </si>
  <si>
    <t>serine carboxypeptidase 1</t>
  </si>
  <si>
    <t>SCPEP1</t>
  </si>
  <si>
    <t>RISC_HUMANSCPEP1</t>
  </si>
  <si>
    <t>Q9HB58</t>
  </si>
  <si>
    <t>SP110 nuclear body protein</t>
  </si>
  <si>
    <t>SP110</t>
  </si>
  <si>
    <t>SP110_HUMANSP110</t>
  </si>
  <si>
    <t>Q9HB71</t>
  </si>
  <si>
    <t>calcyclin binding protein</t>
  </si>
  <si>
    <t>CACYBP</t>
  </si>
  <si>
    <t>CYBP_HUMANCACYBP</t>
  </si>
  <si>
    <t>Q9HB75</t>
  </si>
  <si>
    <t>p53-induced death domain protein 1</t>
  </si>
  <si>
    <t>PIDD1</t>
  </si>
  <si>
    <t>PIDD1_HUMANPIDD1</t>
  </si>
  <si>
    <t>Q9HB90</t>
  </si>
  <si>
    <t>Ras related GTP binding C</t>
  </si>
  <si>
    <t>RRAGC</t>
  </si>
  <si>
    <t>RRAGC_HUMANRRAGC</t>
  </si>
  <si>
    <t>Q9HBA0</t>
  </si>
  <si>
    <t>transient receptor potential cation channel subfamily V member 4</t>
  </si>
  <si>
    <t>TRPV4</t>
  </si>
  <si>
    <t>TRPV4_HUMANTRPV4</t>
  </si>
  <si>
    <t>Q9HBE5</t>
  </si>
  <si>
    <t>interleukin 21 receptor</t>
  </si>
  <si>
    <t>IL21R</t>
  </si>
  <si>
    <t>IL21R_HUMANIL21R</t>
  </si>
  <si>
    <t>Q9HBF4</t>
  </si>
  <si>
    <t>zinc finger FYVE-type containing 1</t>
  </si>
  <si>
    <t>ZFYVE1</t>
  </si>
  <si>
    <t>ZFYV1_HUMANZFYVE1</t>
  </si>
  <si>
    <t>Q9HBG6</t>
  </si>
  <si>
    <t>intraflagellar transport 122</t>
  </si>
  <si>
    <t>IFT122</t>
  </si>
  <si>
    <t>IF122_HUMANIFT122</t>
  </si>
  <si>
    <t>Q9HBH0</t>
  </si>
  <si>
    <t>ras homolog family member F, filopodia associated</t>
  </si>
  <si>
    <t>RHOF</t>
  </si>
  <si>
    <t>RHOF_HUMANRHOF</t>
  </si>
  <si>
    <t>Q9HBH5</t>
  </si>
  <si>
    <t>retinol dehydrogenase 14</t>
  </si>
  <si>
    <t>RDH14</t>
  </si>
  <si>
    <t>RDH14_HUMANRDH14</t>
  </si>
  <si>
    <t>Q9HBI0</t>
  </si>
  <si>
    <t>parvin gamma</t>
  </si>
  <si>
    <t>PARVG</t>
  </si>
  <si>
    <t>PARVG_HUMANPARVG</t>
  </si>
  <si>
    <t>Q9HBI1</t>
  </si>
  <si>
    <t>parvin beta</t>
  </si>
  <si>
    <t>PARVB</t>
  </si>
  <si>
    <t>PARVB_HUMANPARVB</t>
  </si>
  <si>
    <t>Q9HBL7</t>
  </si>
  <si>
    <t>plasminogen receptor with a C-terminal lysine</t>
  </si>
  <si>
    <t>PLGRKT</t>
  </si>
  <si>
    <t>PLRKT_HUMANPLGRKT</t>
  </si>
  <si>
    <t>Q9HBM0</t>
  </si>
  <si>
    <t>vezatin, adherens junctions transmembrane protein</t>
  </si>
  <si>
    <t>VEZT</t>
  </si>
  <si>
    <t>VEZA_HUMANVEZT</t>
  </si>
  <si>
    <t>Q9HBR0</t>
  </si>
  <si>
    <t>solute carrier family 38 member 10</t>
  </si>
  <si>
    <t>SLC38A10</t>
  </si>
  <si>
    <t>S38AA_HUMANSLC38A10</t>
  </si>
  <si>
    <t>Q9HBU6</t>
  </si>
  <si>
    <t>ethanolamine kinase 1</t>
  </si>
  <si>
    <t>ETNK1</t>
  </si>
  <si>
    <t>EKI1_HUMANETNK1</t>
  </si>
  <si>
    <t>Q9HC07</t>
  </si>
  <si>
    <t>transmembrane protein 165</t>
  </si>
  <si>
    <t>TMEM165</t>
  </si>
  <si>
    <t>TM165_HUMANTMEM165</t>
  </si>
  <si>
    <t>Q9HC21</t>
  </si>
  <si>
    <t>solute carrier family 25 member 19</t>
  </si>
  <si>
    <t>SLC25A19</t>
  </si>
  <si>
    <t>TPC_HUMANSLC25A19</t>
  </si>
  <si>
    <t>Q9HC35</t>
  </si>
  <si>
    <t>EMAP like 4</t>
  </si>
  <si>
    <t>EML4</t>
  </si>
  <si>
    <t>EMAL4_HUMANEML4</t>
  </si>
  <si>
    <t>Q9HC36</t>
  </si>
  <si>
    <t>mitochondrial rRNA methyltransferase 3</t>
  </si>
  <si>
    <t>MRM3</t>
  </si>
  <si>
    <t>MRM3_HUMANMRM3</t>
  </si>
  <si>
    <t>Q9HC38</t>
  </si>
  <si>
    <t>glyoxalase domain containing 4</t>
  </si>
  <si>
    <t>GLOD4</t>
  </si>
  <si>
    <t>GLOD4_HUMANGLOD4</t>
  </si>
  <si>
    <t>Q9HC77</t>
  </si>
  <si>
    <t>centromere protein J</t>
  </si>
  <si>
    <t>CENPJ</t>
  </si>
  <si>
    <t>CENPJ_HUMANCENPJ</t>
  </si>
  <si>
    <t>Q9HC97</t>
  </si>
  <si>
    <t>G protein-coupled receptor 35</t>
  </si>
  <si>
    <t>GPR35</t>
  </si>
  <si>
    <t>GPR35_HUMANGPR35</t>
  </si>
  <si>
    <t>Q9HC98</t>
  </si>
  <si>
    <t>NIMA related kinase 6</t>
  </si>
  <si>
    <t>NEK6</t>
  </si>
  <si>
    <t>NEK6_HUMANNEK6</t>
  </si>
  <si>
    <t>Q9HCC0</t>
  </si>
  <si>
    <t>methylcrotonyl-CoA carboxylase subunit 2</t>
  </si>
  <si>
    <t>MCCC2</t>
  </si>
  <si>
    <t>MCCB_HUMANMCCC2</t>
  </si>
  <si>
    <t>Q9HCD5</t>
  </si>
  <si>
    <t>nuclear receptor coactivator 5</t>
  </si>
  <si>
    <t>NCOA5</t>
  </si>
  <si>
    <t>NCOA5_HUMANNCOA5</t>
  </si>
  <si>
    <t>Q9HCE0</t>
  </si>
  <si>
    <t>ectopic P-granules 5 autophagy tethering factor</t>
  </si>
  <si>
    <t>EPG5</t>
  </si>
  <si>
    <t>EPG5_HUMANEPG5</t>
  </si>
  <si>
    <t>Q9HCE1</t>
  </si>
  <si>
    <t>Mov10 RNA helicase</t>
  </si>
  <si>
    <t>MOV10</t>
  </si>
  <si>
    <t>MOV10_HUMANMOV10</t>
  </si>
  <si>
    <t>Q9HCE6</t>
  </si>
  <si>
    <t>Rho guanine nucleotide exchange factor 10 like</t>
  </si>
  <si>
    <t>ARHGEF10L</t>
  </si>
  <si>
    <t>ARGAL_HUMANARHGEF10L</t>
  </si>
  <si>
    <t>Q9HCE9</t>
  </si>
  <si>
    <t>anoctamin 8</t>
  </si>
  <si>
    <t>ANO8</t>
  </si>
  <si>
    <t>ANO8_HUMANANO8</t>
  </si>
  <si>
    <t>Q9HCG7</t>
  </si>
  <si>
    <t>glucosylceramidase beta 2</t>
  </si>
  <si>
    <t>GBA2</t>
  </si>
  <si>
    <t>GBA2_HUMANGBA2</t>
  </si>
  <si>
    <t>Q9HCG8</t>
  </si>
  <si>
    <t>CWC22 spliceosome associated protein homolog</t>
  </si>
  <si>
    <t>CWC22</t>
  </si>
  <si>
    <t>CWC22_HUMANCWC22</t>
  </si>
  <si>
    <t>Q9HCJ1</t>
  </si>
  <si>
    <t>ANKH inorganic pyrophosphate transport regulator</t>
  </si>
  <si>
    <t>ANKH</t>
  </si>
  <si>
    <t>ANKH_HUMANANKH</t>
  </si>
  <si>
    <t>Q9HCJ6</t>
  </si>
  <si>
    <t>vesicle amine transport 1 like</t>
  </si>
  <si>
    <t>VAT1L</t>
  </si>
  <si>
    <t>VAT1L_HUMANVAT1L</t>
  </si>
  <si>
    <t>Q9HCK8</t>
  </si>
  <si>
    <t>chromodomain helicase DNA binding protein 8</t>
  </si>
  <si>
    <t>CHD8</t>
  </si>
  <si>
    <t>CHD8_HUMANCHD8</t>
  </si>
  <si>
    <t>Q9HCL2</t>
  </si>
  <si>
    <t>glycerol-3-phosphate acyltransferase, mitochondrial</t>
  </si>
  <si>
    <t>GPAM</t>
  </si>
  <si>
    <t>GPAT1_HUMANGPAM</t>
  </si>
  <si>
    <t>Q9HCM2</t>
  </si>
  <si>
    <t>plexin A4</t>
  </si>
  <si>
    <t>PLXNA4</t>
  </si>
  <si>
    <t>PLXA4_HUMANPLXNA4</t>
  </si>
  <si>
    <t>Q9HCN3</t>
  </si>
  <si>
    <t>post-GPI attachment to proteins 6</t>
  </si>
  <si>
    <t>PGAP6</t>
  </si>
  <si>
    <t>PGAP6_HUMANPGAP6</t>
  </si>
  <si>
    <t>Q9HCN4</t>
  </si>
  <si>
    <t>GPN-loop GTPase 1</t>
  </si>
  <si>
    <t>GPN1</t>
  </si>
  <si>
    <t>GPN1_HUMANGPN1</t>
  </si>
  <si>
    <t>Q9HCN8</t>
  </si>
  <si>
    <t>stromal cell derived factor 2 like 1</t>
  </si>
  <si>
    <t>SDF2L1</t>
  </si>
  <si>
    <t>SDF2L_HUMANSDF2L1</t>
  </si>
  <si>
    <t>Q9HCP0</t>
  </si>
  <si>
    <t>casein kinase 1 gamma 1</t>
  </si>
  <si>
    <t>CSNK1G1</t>
  </si>
  <si>
    <t>KC1G1_HUMANCSNK1G1</t>
  </si>
  <si>
    <t>Q9HCS7</t>
  </si>
  <si>
    <t>XPA binding protein 2</t>
  </si>
  <si>
    <t>XAB2</t>
  </si>
  <si>
    <t>SYF1_HUMANXAB2</t>
  </si>
  <si>
    <t>Q9HCU5</t>
  </si>
  <si>
    <t>prolactin regulatory element binding</t>
  </si>
  <si>
    <t>PREB</t>
  </si>
  <si>
    <t>PREB_HUMANPREB</t>
  </si>
  <si>
    <t>Q9HCY8</t>
  </si>
  <si>
    <t>S100 calcium binding protein A14</t>
  </si>
  <si>
    <t>S100A14</t>
  </si>
  <si>
    <t>S10AE_HUMANS100A14</t>
  </si>
  <si>
    <t>Q9HD15</t>
  </si>
  <si>
    <t>steroid receptor RNA activator 1</t>
  </si>
  <si>
    <t>SRA1</t>
  </si>
  <si>
    <t>SRA1_HUMANSRA1</t>
  </si>
  <si>
    <t>Q9HD20</t>
  </si>
  <si>
    <t>ATPase 13A1</t>
  </si>
  <si>
    <t>ATP13A1</t>
  </si>
  <si>
    <t>AT131_HUMANATP13A1</t>
  </si>
  <si>
    <t>Q9HD23</t>
  </si>
  <si>
    <t>magnesium transporter MRS2</t>
  </si>
  <si>
    <t>MRS2</t>
  </si>
  <si>
    <t>MRS2_HUMANMRS2</t>
  </si>
  <si>
    <t>Q9HD26</t>
  </si>
  <si>
    <t>golgi associated PDZ and coiled-coil motif containing</t>
  </si>
  <si>
    <t>GOPC</t>
  </si>
  <si>
    <t>GOPC_HUMANGOPC</t>
  </si>
  <si>
    <t>Q9HD33</t>
  </si>
  <si>
    <t>mitochondrial ribosomal protein L47</t>
  </si>
  <si>
    <t>MRPL47</t>
  </si>
  <si>
    <t>RM47_HUMANMRPL47</t>
  </si>
  <si>
    <t>Q9HD34</t>
  </si>
  <si>
    <t>LYR motif containing 4</t>
  </si>
  <si>
    <t>LYRM4</t>
  </si>
  <si>
    <t>LYRM4_HUMANLYRM4</t>
  </si>
  <si>
    <t>Q9HD40</t>
  </si>
  <si>
    <t>Sep (O-phosphoserine) tRNA:Sec (selenocysteine) tRNA synthase</t>
  </si>
  <si>
    <t>SEPSECS</t>
  </si>
  <si>
    <t>SPCS_HUMANSEPSECS</t>
  </si>
  <si>
    <t>Q9HD42</t>
  </si>
  <si>
    <t>charged multivesicular body protein 1A</t>
  </si>
  <si>
    <t>CHMP1A</t>
  </si>
  <si>
    <t>CHM1A_HUMANCHMP1A</t>
  </si>
  <si>
    <t>Q9HD45</t>
  </si>
  <si>
    <t>transmembrane 9 superfamily member 3</t>
  </si>
  <si>
    <t>TM9SF3</t>
  </si>
  <si>
    <t>TM9S3_HUMANTM9SF3</t>
  </si>
  <si>
    <t>Q9HD89</t>
  </si>
  <si>
    <t>resistin</t>
  </si>
  <si>
    <t>RETN</t>
  </si>
  <si>
    <t>RETN_HUMANRETN</t>
  </si>
  <si>
    <t>Q9HDB5</t>
  </si>
  <si>
    <t>neurexin 3</t>
  </si>
  <si>
    <t>NRXN3</t>
  </si>
  <si>
    <t>NRX3B_HUMAN;NRX3A_HUMANNRXN3</t>
  </si>
  <si>
    <t>Q9HDC9</t>
  </si>
  <si>
    <t>adipocyte plasma membrane associated protein</t>
  </si>
  <si>
    <t>APMAP</t>
  </si>
  <si>
    <t>APMAP_HUMANAPMAP</t>
  </si>
  <si>
    <t>Q9NNW5</t>
  </si>
  <si>
    <t>WD repeat domain 6</t>
  </si>
  <si>
    <t>WDR6</t>
  </si>
  <si>
    <t>WDR6_HUMANWDR6</t>
  </si>
  <si>
    <t>Q9NNW7</t>
  </si>
  <si>
    <t>thioredoxin reductase 2</t>
  </si>
  <si>
    <t>TXNRD2</t>
  </si>
  <si>
    <t>TRXR2_HUMANTXNRD2</t>
  </si>
  <si>
    <t>Q9NNZ3</t>
  </si>
  <si>
    <t>DnaJ heat shock protein family (Hsp40) member C4</t>
  </si>
  <si>
    <t>DNAJC4</t>
  </si>
  <si>
    <t>DNJC4_HUMANDNAJC4</t>
  </si>
  <si>
    <t>Q9NP58</t>
  </si>
  <si>
    <t>ATP binding cassette subfamily B member 6 (Langereis blood group)</t>
  </si>
  <si>
    <t>ABCB6</t>
  </si>
  <si>
    <t>ABCB6_HUMANABCB6</t>
  </si>
  <si>
    <t>Q9NP59</t>
  </si>
  <si>
    <t>solute carrier family 40 member 1</t>
  </si>
  <si>
    <t>SLC40A1</t>
  </si>
  <si>
    <t>S40A1_HUMANSLC40A1</t>
  </si>
  <si>
    <t>Q9NP61</t>
  </si>
  <si>
    <t>ADP ribosylation factor GTPase activating protein 3</t>
  </si>
  <si>
    <t>ARFGAP3</t>
  </si>
  <si>
    <t>ARFG3_HUMANARFGAP3</t>
  </si>
  <si>
    <t>Q9NP66</t>
  </si>
  <si>
    <t>high mobility group 20A</t>
  </si>
  <si>
    <t>HMG20A</t>
  </si>
  <si>
    <t>HM20A_HUMANHMG20A</t>
  </si>
  <si>
    <t>Q9NP72</t>
  </si>
  <si>
    <t>RAB18, member RAS oncogene family</t>
  </si>
  <si>
    <t>RAB18</t>
  </si>
  <si>
    <t>RAB18_HUMANRAB18</t>
  </si>
  <si>
    <t>Q9NP73</t>
  </si>
  <si>
    <t>ALG13 UDP-N-acetylglucosaminyltransferase subunit</t>
  </si>
  <si>
    <t>ALG13</t>
  </si>
  <si>
    <t>ALG13_HUMANALG13</t>
  </si>
  <si>
    <t>Q9NP77</t>
  </si>
  <si>
    <t>SSU72 homolog, RNA polymerase II CTD phosphatase</t>
  </si>
  <si>
    <t>SSU72</t>
  </si>
  <si>
    <t>SSU72_HUMANSSU72</t>
  </si>
  <si>
    <t>Q9NP79</t>
  </si>
  <si>
    <t>vesicle trafficking 1</t>
  </si>
  <si>
    <t>VTA1</t>
  </si>
  <si>
    <t>VTA1_HUMANVTA1</t>
  </si>
  <si>
    <t>Q9NP80</t>
  </si>
  <si>
    <t>patatin like phospholipase domain containing 8</t>
  </si>
  <si>
    <t>PNPLA8</t>
  </si>
  <si>
    <t>PLPL8_HUMANPNPLA8</t>
  </si>
  <si>
    <t>Q9NP81</t>
  </si>
  <si>
    <t>seryl-tRNA synthetase 2, mitochondrial</t>
  </si>
  <si>
    <t>SARS2</t>
  </si>
  <si>
    <t>SYSM_HUMANSARS2</t>
  </si>
  <si>
    <t>Q9NP92</t>
  </si>
  <si>
    <t>mitochondrial ribosomal protein S30</t>
  </si>
  <si>
    <t>MRPS30</t>
  </si>
  <si>
    <t>RT30_HUMANMRPS30</t>
  </si>
  <si>
    <t>Q9NP97</t>
  </si>
  <si>
    <t>dynein light chain roadblock-type 1</t>
  </si>
  <si>
    <t>DYNLRB1</t>
  </si>
  <si>
    <t>DLRB1_HUMANDYNLRB1</t>
  </si>
  <si>
    <t>Q9NPA0</t>
  </si>
  <si>
    <t>ER membrane protein complex subunit 7</t>
  </si>
  <si>
    <t>EMC7</t>
  </si>
  <si>
    <t>EMC7_HUMANEMC7</t>
  </si>
  <si>
    <t>Q9NPA8</t>
  </si>
  <si>
    <t>ENY2 transcription and export complex 2 subunit</t>
  </si>
  <si>
    <t>ENY2</t>
  </si>
  <si>
    <t>ENY2_HUMANENY2</t>
  </si>
  <si>
    <t>Q9NPB0</t>
  </si>
  <si>
    <t>SAYSVFN motif domain containing 1</t>
  </si>
  <si>
    <t>SAYSD1</t>
  </si>
  <si>
    <t>SMDC1_HUMANSAYSD1</t>
  </si>
  <si>
    <t>Q9NPB8</t>
  </si>
  <si>
    <t>glycerophosphocholine phosphodiesterase 1</t>
  </si>
  <si>
    <t>GPCPD1</t>
  </si>
  <si>
    <t>GPCP1_HUMANGPCPD1</t>
  </si>
  <si>
    <t>Q9NPD3</t>
  </si>
  <si>
    <t>exosome component 4</t>
  </si>
  <si>
    <t>EXOSC4</t>
  </si>
  <si>
    <t>EXOS4_HUMANEXOSC4</t>
  </si>
  <si>
    <t>Q9NPE3</t>
  </si>
  <si>
    <t>NOP10 ribonucleoprotein</t>
  </si>
  <si>
    <t>NOP10</t>
  </si>
  <si>
    <t>NOP10_HUMANNOP10</t>
  </si>
  <si>
    <t>Q9NPF0</t>
  </si>
  <si>
    <t>CD320 molecule</t>
  </si>
  <si>
    <t>CD320</t>
  </si>
  <si>
    <t>CD320_HUMANCD320</t>
  </si>
  <si>
    <t>Q9NPF4</t>
  </si>
  <si>
    <t>O-sialoglycoprotein endopeptidase</t>
  </si>
  <si>
    <t>OSGEP</t>
  </si>
  <si>
    <t>OSGEP_HUMANOSGEP</t>
  </si>
  <si>
    <t>Q9NPF5</t>
  </si>
  <si>
    <t>DNA methyltransferase 1 associated protein 1</t>
  </si>
  <si>
    <t>DMAP1</t>
  </si>
  <si>
    <t>DMAP1_HUMANDMAP1</t>
  </si>
  <si>
    <t>Q9NPF8</t>
  </si>
  <si>
    <t>ArfGAP with dual PH domains 2</t>
  </si>
  <si>
    <t>ADAP2</t>
  </si>
  <si>
    <t>ADAP2_HUMANADAP2</t>
  </si>
  <si>
    <t>Q9NPH0</t>
  </si>
  <si>
    <t>acid phosphatase 6, lysophosphatidic</t>
  </si>
  <si>
    <t>ACP6</t>
  </si>
  <si>
    <t>PPA6_HUMANACP6</t>
  </si>
  <si>
    <t>Q9NPH2</t>
  </si>
  <si>
    <t>inositol-3-phosphate synthase 1</t>
  </si>
  <si>
    <t>ISYNA1</t>
  </si>
  <si>
    <t>INO1_HUMANISYNA1</t>
  </si>
  <si>
    <t>Q9NPH3</t>
  </si>
  <si>
    <t>interleukin 1 receptor accessory protein</t>
  </si>
  <si>
    <t>IL1RAP</t>
  </si>
  <si>
    <t>IL1AP_HUMANIL1RAP</t>
  </si>
  <si>
    <t>Q9NPI0</t>
  </si>
  <si>
    <t>transmembrane protein 138</t>
  </si>
  <si>
    <t>TMEM138</t>
  </si>
  <si>
    <t>TM138_HUMANTMEM138</t>
  </si>
  <si>
    <t>Q9NPI6</t>
  </si>
  <si>
    <t>decapping mRNA 1A</t>
  </si>
  <si>
    <t>DCP1A</t>
  </si>
  <si>
    <t>DCP1A_HUMANDCP1A</t>
  </si>
  <si>
    <t>Q9NPJ3</t>
  </si>
  <si>
    <t>acyl-CoA thioesterase 13</t>
  </si>
  <si>
    <t>ACOT13</t>
  </si>
  <si>
    <t>ACO13_HUMANACOT13</t>
  </si>
  <si>
    <t>Q9NPJ8</t>
  </si>
  <si>
    <t>nuclear transport factor 2 like export factor 2</t>
  </si>
  <si>
    <t>NXT2</t>
  </si>
  <si>
    <t>NXT2_HUMANNXT2</t>
  </si>
  <si>
    <t>Q9NPL8</t>
  </si>
  <si>
    <t>translocase of inner mitochondrial membrane domain containing 1</t>
  </si>
  <si>
    <t>TIMMDC1</t>
  </si>
  <si>
    <t>TIDC1_HUMANTIMMDC1</t>
  </si>
  <si>
    <t>Q9NPP4</t>
  </si>
  <si>
    <t>NLR family CARD domain containing 4</t>
  </si>
  <si>
    <t>NLRC4</t>
  </si>
  <si>
    <t>NLRC4_HUMANNLRC4</t>
  </si>
  <si>
    <t>Q9NPQ8</t>
  </si>
  <si>
    <t>RIC8 guanine nucleotide exchange factor A</t>
  </si>
  <si>
    <t>RIC8A</t>
  </si>
  <si>
    <t>RIC8A_HUMANRIC8A</t>
  </si>
  <si>
    <t>Q9NPR9</t>
  </si>
  <si>
    <t>G protein-coupled receptor 108</t>
  </si>
  <si>
    <t>GPR108</t>
  </si>
  <si>
    <t>GP108_HUMANGPR108</t>
  </si>
  <si>
    <t>Q9NPY3</t>
  </si>
  <si>
    <t>CD93 molecule</t>
  </si>
  <si>
    <t>CD93</t>
  </si>
  <si>
    <t>C1QR1_HUMANCD93</t>
  </si>
  <si>
    <t>Q9NQ29</t>
  </si>
  <si>
    <t>LUC7 like</t>
  </si>
  <si>
    <t>LUC7L</t>
  </si>
  <si>
    <t>LUC7L_HUMANLUC7L</t>
  </si>
  <si>
    <t>Q9NQ34</t>
  </si>
  <si>
    <t>TMEM9 domain family member B</t>
  </si>
  <si>
    <t>TMEM9B</t>
  </si>
  <si>
    <t>TMM9B_HUMANTMEM9B</t>
  </si>
  <si>
    <t>Q9NQ50</t>
  </si>
  <si>
    <t>mitochondrial ribosomal protein L40</t>
  </si>
  <si>
    <t>MRPL40</t>
  </si>
  <si>
    <t>RM40_HUMANMRPL40</t>
  </si>
  <si>
    <t>Q9NQ55</t>
  </si>
  <si>
    <t>peter pan homolog</t>
  </si>
  <si>
    <t>PPAN</t>
  </si>
  <si>
    <t>SSF1_HUMANPPAN</t>
  </si>
  <si>
    <t>Q9NQ66</t>
  </si>
  <si>
    <t>phospholipase C beta 1</t>
  </si>
  <si>
    <t>PLCB1</t>
  </si>
  <si>
    <t>PLCB1_HUMANPLCB1</t>
  </si>
  <si>
    <t>Q9NQ84</t>
  </si>
  <si>
    <t>G protein-coupled receptor class C group 5 member C</t>
  </si>
  <si>
    <t>GPRC5C</t>
  </si>
  <si>
    <t>GPC5C_HUMANGPRC5C</t>
  </si>
  <si>
    <t>Q9NQ86</t>
  </si>
  <si>
    <t>tripartite motif containing 36</t>
  </si>
  <si>
    <t>TRIM36</t>
  </si>
  <si>
    <t>TRI36_HUMANTRIM36</t>
  </si>
  <si>
    <t>Q9NQ88</t>
  </si>
  <si>
    <t>TP53 induced glycolysis regulatory phosphatase</t>
  </si>
  <si>
    <t>TIGAR</t>
  </si>
  <si>
    <t>TIGAR_HUMANTIGAR</t>
  </si>
  <si>
    <t>Q9NQ89</t>
  </si>
  <si>
    <t>chromosome 12 open reading frame 4</t>
  </si>
  <si>
    <t>C12orf4</t>
  </si>
  <si>
    <t>CL004_HUMANC12orf4</t>
  </si>
  <si>
    <t>Q9NQA3</t>
  </si>
  <si>
    <t>WASH6P</t>
  </si>
  <si>
    <t>WASH6_HUMANWASH6P</t>
  </si>
  <si>
    <t>Q9NQC3</t>
  </si>
  <si>
    <t>reticulon 4</t>
  </si>
  <si>
    <t>RTN4</t>
  </si>
  <si>
    <t>RTN4_HUMANRTN4</t>
  </si>
  <si>
    <t>Q9NQC7</t>
  </si>
  <si>
    <t>CYLD lysine 63 deubiquitinase</t>
  </si>
  <si>
    <t>CYLD</t>
  </si>
  <si>
    <t>CYLD_HUMANCYLD</t>
  </si>
  <si>
    <t>Q9NQE9</t>
  </si>
  <si>
    <t>histidine triad nucleotide binding protein 3</t>
  </si>
  <si>
    <t>HINT3</t>
  </si>
  <si>
    <t>HINT3_HUMANHINT3</t>
  </si>
  <si>
    <t>Q9NQG5</t>
  </si>
  <si>
    <t>regulation of nuclear pre-mRNA domain containing 1B</t>
  </si>
  <si>
    <t>RPRD1B</t>
  </si>
  <si>
    <t>RPR1B_HUMANRPRD1B</t>
  </si>
  <si>
    <t>Q9NQG6</t>
  </si>
  <si>
    <t>mitochondrial elongation factor 1</t>
  </si>
  <si>
    <t>MID51_HUMANMIEF1</t>
  </si>
  <si>
    <t>Q9NQG7</t>
  </si>
  <si>
    <t>HPS4 biogenesis of lysosomal organelles complex 3 subunit 2</t>
  </si>
  <si>
    <t>HPS4</t>
  </si>
  <si>
    <t>HPS4_HUMANHPS4</t>
  </si>
  <si>
    <t>Q9NQH7</t>
  </si>
  <si>
    <t>X-prolyl aminopeptidase 3</t>
  </si>
  <si>
    <t>XPNPEP3</t>
  </si>
  <si>
    <t>XPP3_HUMANXPNPEP3</t>
  </si>
  <si>
    <t>Q9NQL2</t>
  </si>
  <si>
    <t>Ras related GTP binding D</t>
  </si>
  <si>
    <t>RRAGD</t>
  </si>
  <si>
    <t>RRAGD_HUMANRRAGD</t>
  </si>
  <si>
    <t>Q9NQP4</t>
  </si>
  <si>
    <t>prefoldin subunit 4</t>
  </si>
  <si>
    <t>PFDN4</t>
  </si>
  <si>
    <t>PFD4_HUMANPFDN4</t>
  </si>
  <si>
    <t>Q9NQQ7</t>
  </si>
  <si>
    <t>solute carrier family 35 member C2</t>
  </si>
  <si>
    <t>SLC35C2</t>
  </si>
  <si>
    <t>S35C2_HUMANSLC35C2</t>
  </si>
  <si>
    <t>Q9NQR4</t>
  </si>
  <si>
    <t>nitrilase family member 2</t>
  </si>
  <si>
    <t>NIT2</t>
  </si>
  <si>
    <t>NIT2_HUMANNIT2</t>
  </si>
  <si>
    <t>Q9NQS5</t>
  </si>
  <si>
    <t>G protein-coupled receptor 84</t>
  </si>
  <si>
    <t>GPR84</t>
  </si>
  <si>
    <t>GPR84_HUMANGPR84</t>
  </si>
  <si>
    <t>Q9NQS7</t>
  </si>
  <si>
    <t>inner centromere protein</t>
  </si>
  <si>
    <t>INCENP</t>
  </si>
  <si>
    <t>INCE_HUMANINCENP</t>
  </si>
  <si>
    <t>Q9NQT4</t>
  </si>
  <si>
    <t>exosome component 5</t>
  </si>
  <si>
    <t>EXOSC5</t>
  </si>
  <si>
    <t>EXOS5_HUMANEXOSC5</t>
  </si>
  <si>
    <t>Q9NQT5</t>
  </si>
  <si>
    <t>exosome component 3</t>
  </si>
  <si>
    <t>EXOSC3</t>
  </si>
  <si>
    <t>EXOS3_HUMANEXOSC3</t>
  </si>
  <si>
    <t>Q9NQT8</t>
  </si>
  <si>
    <t>kinesin family member 13B</t>
  </si>
  <si>
    <t>KIF13B</t>
  </si>
  <si>
    <t>KI13B_HUMANKIF13B</t>
  </si>
  <si>
    <t>Q9NQV6</t>
  </si>
  <si>
    <t>PR/SET domain 10</t>
  </si>
  <si>
    <t>PRDM10</t>
  </si>
  <si>
    <t>PRD10_HUMANPRDM10</t>
  </si>
  <si>
    <t>Q9NQW7</t>
  </si>
  <si>
    <t>X-prolyl aminopeptidase 1</t>
  </si>
  <si>
    <t>XPNPEP1</t>
  </si>
  <si>
    <t>XPP1_HUMANXPNPEP1</t>
  </si>
  <si>
    <t>Q9NQX3</t>
  </si>
  <si>
    <t>gephyrin</t>
  </si>
  <si>
    <t>GPHN</t>
  </si>
  <si>
    <t>GEPH_HUMANGPHN</t>
  </si>
  <si>
    <t>Q9NQX7</t>
  </si>
  <si>
    <t>integral membrane protein 2C</t>
  </si>
  <si>
    <t>ITM2C</t>
  </si>
  <si>
    <t>ITM2C_HUMANITM2C</t>
  </si>
  <si>
    <t>Q9NQZ2</t>
  </si>
  <si>
    <t>UTP3 small subunit processome component</t>
  </si>
  <si>
    <t>UTP3</t>
  </si>
  <si>
    <t>SAS10_HUMANUTP3</t>
  </si>
  <si>
    <t>Q9NQZ5</t>
  </si>
  <si>
    <t>StAR related lipid transfer domain containing 7</t>
  </si>
  <si>
    <t>STARD7</t>
  </si>
  <si>
    <t>STAR7_HUMANSTARD7</t>
  </si>
  <si>
    <t>Q9NR09</t>
  </si>
  <si>
    <t>baculoviral IAP repeat containing 6</t>
  </si>
  <si>
    <t>BIRC6</t>
  </si>
  <si>
    <t>BIRC6_HUMANBIRC6</t>
  </si>
  <si>
    <t>Q9NR16</t>
  </si>
  <si>
    <t>CD163 molecule like 1</t>
  </si>
  <si>
    <t>CD163L1</t>
  </si>
  <si>
    <t>C163B_HUMANCD163L1</t>
  </si>
  <si>
    <t>Q9NR19</t>
  </si>
  <si>
    <t>acyl-CoA synthetase short chain family member 2</t>
  </si>
  <si>
    <t>ACSS2</t>
  </si>
  <si>
    <t>ACSA_HUMANACSS2</t>
  </si>
  <si>
    <t>Q9NR28</t>
  </si>
  <si>
    <t>diablo IAP-binding mitochondrial protein</t>
  </si>
  <si>
    <t>DIABLO</t>
  </si>
  <si>
    <t>DBLOH_HUMANDIABLO</t>
  </si>
  <si>
    <t>Q9NR30</t>
  </si>
  <si>
    <t>DExD-box helicase 21</t>
  </si>
  <si>
    <t>DDX21</t>
  </si>
  <si>
    <t>DDX21_HUMANDDX21</t>
  </si>
  <si>
    <t>Q9NR31</t>
  </si>
  <si>
    <t>secretion associated Ras related GTPase 1A</t>
  </si>
  <si>
    <t>SAR1A</t>
  </si>
  <si>
    <t>SAR1A_HUMANSAR1A</t>
  </si>
  <si>
    <t>Q9NR45</t>
  </si>
  <si>
    <t>N-acetylneuraminate synthase</t>
  </si>
  <si>
    <t>NANS</t>
  </si>
  <si>
    <t>SIAS_HUMANNANS</t>
  </si>
  <si>
    <t>Q9NR46</t>
  </si>
  <si>
    <t>SH3 domain containing GRB2 like, endophilin B2</t>
  </si>
  <si>
    <t>SH3GLB2</t>
  </si>
  <si>
    <t>SHLB2_HUMANSH3GLB2</t>
  </si>
  <si>
    <t>Q9NR50</t>
  </si>
  <si>
    <t>eukaryotic translation initiation factor 2B subunit gamma</t>
  </si>
  <si>
    <t>EIF2B3</t>
  </si>
  <si>
    <t>EI2BG_HUMANEIF2B3</t>
  </si>
  <si>
    <t>Q9NR56</t>
  </si>
  <si>
    <t>muscleblind like splicing regulator 1</t>
  </si>
  <si>
    <t>MBNL1</t>
  </si>
  <si>
    <t>MBNL1_HUMANMBNL1</t>
  </si>
  <si>
    <t>Q9NR77</t>
  </si>
  <si>
    <t>peroxisomal membrane protein 2</t>
  </si>
  <si>
    <t>PXMP2</t>
  </si>
  <si>
    <t>PXMP2_HUMANPXMP2</t>
  </si>
  <si>
    <t>Q9NR97</t>
  </si>
  <si>
    <t>toll like receptor 8</t>
  </si>
  <si>
    <t>TLR8</t>
  </si>
  <si>
    <t>TLR8_HUMANTLR8</t>
  </si>
  <si>
    <t>Q9NRA0</t>
  </si>
  <si>
    <t>sphingosine kinase 2</t>
  </si>
  <si>
    <t>SPHK2</t>
  </si>
  <si>
    <t>SPHK2_HUMANSPHK2</t>
  </si>
  <si>
    <t>Q9NRA2</t>
  </si>
  <si>
    <t>solute carrier family 17 member 5</t>
  </si>
  <si>
    <t>SLC17A5</t>
  </si>
  <si>
    <t>S17A5_HUMANSLC17A5</t>
  </si>
  <si>
    <t>Q9NRD1</t>
  </si>
  <si>
    <t>F-box protein 6</t>
  </si>
  <si>
    <t>FBXO6</t>
  </si>
  <si>
    <t>FBX6_HUMANFBXO6</t>
  </si>
  <si>
    <t>Q9NRD5</t>
  </si>
  <si>
    <t>protein interacting with PRKCA 1</t>
  </si>
  <si>
    <t>PICK1</t>
  </si>
  <si>
    <t>PICK1_HUMANPICK1</t>
  </si>
  <si>
    <t>Q9NRF8</t>
  </si>
  <si>
    <t>CTP synthase 2</t>
  </si>
  <si>
    <t>CTPS2</t>
  </si>
  <si>
    <t>PYRG2_HUMANCTPS2</t>
  </si>
  <si>
    <t>Q9NRG0</t>
  </si>
  <si>
    <t>chromatin accessibility complex subunit 1</t>
  </si>
  <si>
    <t>CHRAC1</t>
  </si>
  <si>
    <t>CHRC1_HUMANCHRAC1</t>
  </si>
  <si>
    <t>Q9NRG1</t>
  </si>
  <si>
    <t>phosphoribosyl transferase domain containing 1</t>
  </si>
  <si>
    <t>PRTFDC1</t>
  </si>
  <si>
    <t>PRDC1_HUMANPRTFDC1</t>
  </si>
  <si>
    <t>Q9NRG7</t>
  </si>
  <si>
    <t>short chain dehydrogenase/reductase family 39U member 1</t>
  </si>
  <si>
    <t>SDR39U1</t>
  </si>
  <si>
    <t>D39U1_HUMANSDR39U1</t>
  </si>
  <si>
    <t>Q9NRG9</t>
  </si>
  <si>
    <t>aladin WD repeat nucleoporin</t>
  </si>
  <si>
    <t>AAAS</t>
  </si>
  <si>
    <t>AAAS_HUMANAAAS</t>
  </si>
  <si>
    <t>Q9NRK6</t>
  </si>
  <si>
    <t>ATP binding cassette subfamily B member 10</t>
  </si>
  <si>
    <t>ABCB10</t>
  </si>
  <si>
    <t>ABCBA_HUMANABCB10</t>
  </si>
  <si>
    <t>Q9NRL2</t>
  </si>
  <si>
    <t>bromodomain adjacent to zinc finger domain 1A</t>
  </si>
  <si>
    <t>BAZ1A</t>
  </si>
  <si>
    <t>BAZ1A_HUMANBAZ1A</t>
  </si>
  <si>
    <t>Q9NRL3</t>
  </si>
  <si>
    <t>striatin 4</t>
  </si>
  <si>
    <t>STRN4</t>
  </si>
  <si>
    <t>STRN4_HUMANSTRN4</t>
  </si>
  <si>
    <t>Q9NRM0</t>
  </si>
  <si>
    <t>solute carrier family 2 member 9</t>
  </si>
  <si>
    <t>SLC2A9</t>
  </si>
  <si>
    <t>GTR9_HUMANSLC2A9</t>
  </si>
  <si>
    <t>Q9NRN5</t>
  </si>
  <si>
    <t>olfactomedin like 3</t>
  </si>
  <si>
    <t>OLFML3</t>
  </si>
  <si>
    <t>OLFL3_HUMANOLFML3</t>
  </si>
  <si>
    <t>Q9NRN7</t>
  </si>
  <si>
    <t>aminoadipate-semialdehyde dehydrogenase-phosphopantetheinyl transferase</t>
  </si>
  <si>
    <t>AASDHPPT</t>
  </si>
  <si>
    <t>ADPPT_HUMANAASDHPPT</t>
  </si>
  <si>
    <t>Q9NRP0</t>
  </si>
  <si>
    <t>oligosaccharyltransferase complex non-catalytic subunit</t>
  </si>
  <si>
    <t>OSTC</t>
  </si>
  <si>
    <t>OSTC_HUMANOSTC</t>
  </si>
  <si>
    <t>Q9NRP2</t>
  </si>
  <si>
    <t>C-X9-C motif containing 2</t>
  </si>
  <si>
    <t>CMC2</t>
  </si>
  <si>
    <t>COXM2_HUMANCMC2</t>
  </si>
  <si>
    <t>Q9NRP4</t>
  </si>
  <si>
    <t>succinate dehydrogenase complex assembly factor 3</t>
  </si>
  <si>
    <t>SDHAF3</t>
  </si>
  <si>
    <t>SDHF3_HUMANSDHAF3</t>
  </si>
  <si>
    <t>Q9NRQ5</t>
  </si>
  <si>
    <t>single-pass membrane protein with coiled-coil domains 4</t>
  </si>
  <si>
    <t>SMCO4</t>
  </si>
  <si>
    <t>SMCO4_HUMANSMCO4</t>
  </si>
  <si>
    <t>Q9NRR3</t>
  </si>
  <si>
    <t>CDC42 small effector 2</t>
  </si>
  <si>
    <t>CDC42SE2</t>
  </si>
  <si>
    <t>C42S2_HUMANCDC42SE2</t>
  </si>
  <si>
    <t>Q9NRR5</t>
  </si>
  <si>
    <t>ubiquilin 4</t>
  </si>
  <si>
    <t>UBQLN4</t>
  </si>
  <si>
    <t>UBQL4_HUMANUBQLN4</t>
  </si>
  <si>
    <t>Q9NRR8</t>
  </si>
  <si>
    <t>CDC42 small effector 1</t>
  </si>
  <si>
    <t>CDC42SE1</t>
  </si>
  <si>
    <t>C42S1_HUMANCDC42SE1</t>
  </si>
  <si>
    <t>Q9NRS6</t>
  </si>
  <si>
    <t>sorting nexin 15</t>
  </si>
  <si>
    <t>SNX15</t>
  </si>
  <si>
    <t>SNX15_HUMANSNX15</t>
  </si>
  <si>
    <t>Q9NRV9</t>
  </si>
  <si>
    <t>heme binding protein 1</t>
  </si>
  <si>
    <t>HEBP1</t>
  </si>
  <si>
    <t>HEBP1_HUMANHEBP1</t>
  </si>
  <si>
    <t>Q9NRW1</t>
  </si>
  <si>
    <t>RAB6B, member RAS oncogene family</t>
  </si>
  <si>
    <t>RAB6B</t>
  </si>
  <si>
    <t>RAB6B_HUMANRAB6B</t>
  </si>
  <si>
    <t>Q9NRW3</t>
  </si>
  <si>
    <t>apolipoprotein B mRNA editing enzyme catalytic subunit 3C</t>
  </si>
  <si>
    <t>APOBEC3C</t>
  </si>
  <si>
    <t>ABC3C_HUMANAPOBEC3C</t>
  </si>
  <si>
    <t>Q9NRW4</t>
  </si>
  <si>
    <t>dual specificity phosphatase 22</t>
  </si>
  <si>
    <t>DUSP22</t>
  </si>
  <si>
    <t>DUS22_HUMANDUSP22</t>
  </si>
  <si>
    <t>Q9NRW7</t>
  </si>
  <si>
    <t>vacuolar protein sorting 45 homolog</t>
  </si>
  <si>
    <t>VPS45</t>
  </si>
  <si>
    <t>VPS45_HUMANVPS45</t>
  </si>
  <si>
    <t>Q9NRX1</t>
  </si>
  <si>
    <t>partner of NOB1 homolog</t>
  </si>
  <si>
    <t>PNO1</t>
  </si>
  <si>
    <t>PNO1_HUMANPNO1</t>
  </si>
  <si>
    <t>Q9NRX2</t>
  </si>
  <si>
    <t>mitochondrial ribosomal protein L17</t>
  </si>
  <si>
    <t>MRPL17</t>
  </si>
  <si>
    <t>RM17_HUMANMRPL17</t>
  </si>
  <si>
    <t>Q9NRX4</t>
  </si>
  <si>
    <t>phosphohistidine phosphatase 1</t>
  </si>
  <si>
    <t>PHPT1</t>
  </si>
  <si>
    <t>PHP14_HUMANPHPT1</t>
  </si>
  <si>
    <t>Q9NRX5</t>
  </si>
  <si>
    <t>serine incorporator 1</t>
  </si>
  <si>
    <t>SERINC1</t>
  </si>
  <si>
    <t>SERC1_HUMANSERINC1</t>
  </si>
  <si>
    <t>Q9NRX6</t>
  </si>
  <si>
    <t>transmembrane protein 167B</t>
  </si>
  <si>
    <t>TMEM167B</t>
  </si>
  <si>
    <t>KISHB_HUMANTMEM167B</t>
  </si>
  <si>
    <t>Q9NRY4</t>
  </si>
  <si>
    <t>Rho GTPase activating protein 35</t>
  </si>
  <si>
    <t>ARHGAP35</t>
  </si>
  <si>
    <t>RHG35_HUMANARHGAP35</t>
  </si>
  <si>
    <t>Q9NRY5</t>
  </si>
  <si>
    <t>family with sequence similarity 114 member A2</t>
  </si>
  <si>
    <t>FAM114A2</t>
  </si>
  <si>
    <t>F1142_HUMANFAM114A2</t>
  </si>
  <si>
    <t>Q9NRY6</t>
  </si>
  <si>
    <t>phospholipid scramblase 3</t>
  </si>
  <si>
    <t>PLSCR3</t>
  </si>
  <si>
    <t>PLS3_HUMANPLSCR3</t>
  </si>
  <si>
    <t>Q9NRZ5</t>
  </si>
  <si>
    <t>1-acylglycerol-3-phosphate O-acyltransferase 4</t>
  </si>
  <si>
    <t>AGPAT4</t>
  </si>
  <si>
    <t>PLCD_HUMANAGPAT4</t>
  </si>
  <si>
    <t>Q9NRZ7</t>
  </si>
  <si>
    <t>1-acylglycerol-3-phosphate O-acyltransferase 3</t>
  </si>
  <si>
    <t>AGPAT3</t>
  </si>
  <si>
    <t>PLCC_HUMANAGPAT3</t>
  </si>
  <si>
    <t>Q9NS18</t>
  </si>
  <si>
    <t>glutaredoxin 2</t>
  </si>
  <si>
    <t>GLRX2</t>
  </si>
  <si>
    <t>GLRX2_HUMANGLRX2</t>
  </si>
  <si>
    <t>Q9NS28</t>
  </si>
  <si>
    <t>regulator of G protein signaling 18</t>
  </si>
  <si>
    <t>RGS18</t>
  </si>
  <si>
    <t>RGS18_HUMANRGS18</t>
  </si>
  <si>
    <t>Q9NS69</t>
  </si>
  <si>
    <t>translocase of outer mitochondrial membrane 22</t>
  </si>
  <si>
    <t>TOMM22</t>
  </si>
  <si>
    <t>TOM22_HUMANTOMM22</t>
  </si>
  <si>
    <t>Q9NS86</t>
  </si>
  <si>
    <t>LanC like glutathione S-transferase 2</t>
  </si>
  <si>
    <t>LANCL2</t>
  </si>
  <si>
    <t>LANC2_HUMANLANCL2</t>
  </si>
  <si>
    <t>Q9NS93</t>
  </si>
  <si>
    <t>transmembrane 7 superfamily member 3</t>
  </si>
  <si>
    <t>TM7SF3</t>
  </si>
  <si>
    <t>TM7S3_HUMANTM7SF3</t>
  </si>
  <si>
    <t>Q9NSD9</t>
  </si>
  <si>
    <t>phenylalanyl-tRNA synthetase subunit beta</t>
  </si>
  <si>
    <t>FARSB</t>
  </si>
  <si>
    <t>SYFB_HUMANFARSB</t>
  </si>
  <si>
    <t>Q9NSE4</t>
  </si>
  <si>
    <t>isoleucyl-tRNA synthetase 2, mitochondrial</t>
  </si>
  <si>
    <t>IARS2</t>
  </si>
  <si>
    <t>SYIM_HUMANIARS2</t>
  </si>
  <si>
    <t>Q9NSI8</t>
  </si>
  <si>
    <t>SAM domain, SH3 domain and nuclear localization signals 1</t>
  </si>
  <si>
    <t>SAMSN1</t>
  </si>
  <si>
    <t>SAMN1_HUMANSAMSN1</t>
  </si>
  <si>
    <t>Q9NSK0</t>
  </si>
  <si>
    <t>kinesin light chain 4</t>
  </si>
  <si>
    <t>KLC4</t>
  </si>
  <si>
    <t>KLC4_HUMANKLC4</t>
  </si>
  <si>
    <t>Q9NSU2</t>
  </si>
  <si>
    <t>three prime repair exonuclease 1</t>
  </si>
  <si>
    <t>TREX1</t>
  </si>
  <si>
    <t>TREX1_HUMANTREX1</t>
  </si>
  <si>
    <t>Q9NSY1</t>
  </si>
  <si>
    <t>BMP2 inducible kinase</t>
  </si>
  <si>
    <t>BMP2K</t>
  </si>
  <si>
    <t>BMP2K_HUMANBMP2K</t>
  </si>
  <si>
    <t>Q9NSY2</t>
  </si>
  <si>
    <t>StAR related lipid transfer domain containing 5</t>
  </si>
  <si>
    <t>STARD5</t>
  </si>
  <si>
    <t>STAR5_HUMANSTARD5</t>
  </si>
  <si>
    <t>Q9NT62</t>
  </si>
  <si>
    <t>autophagy related 3</t>
  </si>
  <si>
    <t>ATG3</t>
  </si>
  <si>
    <t>ATG3_HUMANATG3</t>
  </si>
  <si>
    <t>Q9NTG7</t>
  </si>
  <si>
    <t>sirtuin 3</t>
  </si>
  <si>
    <t>SIRT3</t>
  </si>
  <si>
    <t>SIR3_HUMANSIRT3</t>
  </si>
  <si>
    <t>Q9NTI5</t>
  </si>
  <si>
    <t>PDS5 cohesin associated factor B</t>
  </si>
  <si>
    <t>PDS5B</t>
  </si>
  <si>
    <t>PDS5B_HUMANPDS5B</t>
  </si>
  <si>
    <t>Q9NTJ3</t>
  </si>
  <si>
    <t>structural maintenance of chromosomes 4</t>
  </si>
  <si>
    <t>SMC4</t>
  </si>
  <si>
    <t>SMC4_HUMANSMC4</t>
  </si>
  <si>
    <t>Q9NTJ4</t>
  </si>
  <si>
    <t>mannosidase alpha class 2C member 1</t>
  </si>
  <si>
    <t>MAN2C1</t>
  </si>
  <si>
    <t>MA2C1_HUMANMAN2C1</t>
  </si>
  <si>
    <t>Q9NTJ5</t>
  </si>
  <si>
    <t>SAC1 like phosphatidylinositide phosphatase</t>
  </si>
  <si>
    <t>SACM1L</t>
  </si>
  <si>
    <t>SAC1_HUMANSACM1L</t>
  </si>
  <si>
    <t>Q9NTK5</t>
  </si>
  <si>
    <t>Obg like ATPase 1</t>
  </si>
  <si>
    <t>OLA1</t>
  </si>
  <si>
    <t>OLA1_HUMANOLA1</t>
  </si>
  <si>
    <t>Q9NTM9</t>
  </si>
  <si>
    <t>cutC copper transporter</t>
  </si>
  <si>
    <t>CUTC</t>
  </si>
  <si>
    <t>CUTC_HUMANCUTC</t>
  </si>
  <si>
    <t>Q9NTX5</t>
  </si>
  <si>
    <t>ethylmalonyl-CoA decarboxylase 1</t>
  </si>
  <si>
    <t>ECHDC1</t>
  </si>
  <si>
    <t>ECHD1_HUMANECHDC1</t>
  </si>
  <si>
    <t>Q9NTZ6</t>
  </si>
  <si>
    <t>RNA binding motif protein 12</t>
  </si>
  <si>
    <t>RBM12</t>
  </si>
  <si>
    <t>RBM12_HUMANRBM12</t>
  </si>
  <si>
    <t>Q9NU23</t>
  </si>
  <si>
    <t>LYR motif containing 2</t>
  </si>
  <si>
    <t>LYRM2</t>
  </si>
  <si>
    <t>LYRM2_HUMANLYRM2</t>
  </si>
  <si>
    <t>Q9NUB1</t>
  </si>
  <si>
    <t>acyl-CoA synthetase short chain family member 1</t>
  </si>
  <si>
    <t>ACSS1</t>
  </si>
  <si>
    <t>ACS2L_HUMANACSS1</t>
  </si>
  <si>
    <t>Q9NUD5</t>
  </si>
  <si>
    <t>zinc finger CCHC-type containing 3</t>
  </si>
  <si>
    <t>ZCCHC3</t>
  </si>
  <si>
    <t>ZCHC3_HUMANZCCHC3</t>
  </si>
  <si>
    <t>Q9NUD9</t>
  </si>
  <si>
    <t>phosphatidylinositol glycan anchor biosynthesis class V</t>
  </si>
  <si>
    <t>PIGV</t>
  </si>
  <si>
    <t>PIGV_HUMANPIGV</t>
  </si>
  <si>
    <t>Q9NUE0</t>
  </si>
  <si>
    <t>zinc finger DHHC-type palmitoyltransferase 18</t>
  </si>
  <si>
    <t>ZDHHC18</t>
  </si>
  <si>
    <t>ZDH18_HUMANZDHHC18</t>
  </si>
  <si>
    <t>Q9NUI1</t>
  </si>
  <si>
    <t>2,4-dienoyl-CoA reductase 2</t>
  </si>
  <si>
    <t>DECR2</t>
  </si>
  <si>
    <t>DECR2_HUMANDECR2</t>
  </si>
  <si>
    <t>Q9NUJ1</t>
  </si>
  <si>
    <t>abhydrolase domain containing 10, depalmitoylase</t>
  </si>
  <si>
    <t>ABHD10</t>
  </si>
  <si>
    <t>ABHDA_HUMANABHD10</t>
  </si>
  <si>
    <t>Q9NUJ3</t>
  </si>
  <si>
    <t>t-complex 11 like 1</t>
  </si>
  <si>
    <t>TCP11L1</t>
  </si>
  <si>
    <t>T11L1_HUMANTCP11L1</t>
  </si>
  <si>
    <t>Q9NUL3</t>
  </si>
  <si>
    <t>staufen double-stranded RNA binding protein 2</t>
  </si>
  <si>
    <t>STAU2</t>
  </si>
  <si>
    <t>STAU2_HUMANSTAU2</t>
  </si>
  <si>
    <t>Q9NUL5</t>
  </si>
  <si>
    <t>shiftless antiviral inhibitor of ribosomal frameshifting</t>
  </si>
  <si>
    <t>SHFL</t>
  </si>
  <si>
    <t>SHFL_HUMANSHFL</t>
  </si>
  <si>
    <t>Q9NUL7</t>
  </si>
  <si>
    <t>DEAD-box helicase 28</t>
  </si>
  <si>
    <t>DDX28</t>
  </si>
  <si>
    <t>DDX28_HUMANDDX28</t>
  </si>
  <si>
    <t>Q9NUM4</t>
  </si>
  <si>
    <t>transmembrane protein 106B</t>
  </si>
  <si>
    <t>TMEM106B</t>
  </si>
  <si>
    <t>T106B_HUMANTMEM106B</t>
  </si>
  <si>
    <t>Q9NUN5</t>
  </si>
  <si>
    <t>LMBR1 domain containing 1</t>
  </si>
  <si>
    <t>LMBRD1</t>
  </si>
  <si>
    <t>LMBD1_HUMANLMBRD1</t>
  </si>
  <si>
    <t>Q9NUP1</t>
  </si>
  <si>
    <t>biogenesis of lysosomal organelles complex 1 subunit 4</t>
  </si>
  <si>
    <t>BLOC1S4</t>
  </si>
  <si>
    <t>BL1S4_HUMANBLOC1S4</t>
  </si>
  <si>
    <t>Q9NUP9</t>
  </si>
  <si>
    <t>lin-7 homolog C, crumbs cell polarity complex component</t>
  </si>
  <si>
    <t>LIN7C</t>
  </si>
  <si>
    <t>LIN7C_HUMANLIN7C</t>
  </si>
  <si>
    <t>Q9NUQ2</t>
  </si>
  <si>
    <t>1-acylglycerol-3-phosphate O-acyltransferase 5</t>
  </si>
  <si>
    <t>AGPAT5</t>
  </si>
  <si>
    <t>PLCE_HUMANAGPAT5</t>
  </si>
  <si>
    <t>Q9NUQ3</t>
  </si>
  <si>
    <t>taxilin gamma</t>
  </si>
  <si>
    <t>TXLNG</t>
  </si>
  <si>
    <t>TXLNG_HUMANTXLNG</t>
  </si>
  <si>
    <t>Q9NUQ6</t>
  </si>
  <si>
    <t>spermatogenesis associated serine rich 2 like</t>
  </si>
  <si>
    <t>SPATS2L</t>
  </si>
  <si>
    <t>SPS2L_HUMANSPATS2L</t>
  </si>
  <si>
    <t>Q9NUQ7</t>
  </si>
  <si>
    <t>UFM1 specific peptidase 2</t>
  </si>
  <si>
    <t>UFSP2</t>
  </si>
  <si>
    <t>UFSP2_HUMANUFSP2</t>
  </si>
  <si>
    <t>Q9NUQ8</t>
  </si>
  <si>
    <t>ATP binding cassette subfamily F member 3</t>
  </si>
  <si>
    <t>ABCF3</t>
  </si>
  <si>
    <t>ABCF3_HUMANABCF3</t>
  </si>
  <si>
    <t>Q9NUQ9</t>
  </si>
  <si>
    <t>CYFIP related Rac1 interactor B</t>
  </si>
  <si>
    <t>CYRIB</t>
  </si>
  <si>
    <t>CYRIB_HUMANCYRIB</t>
  </si>
  <si>
    <t>Q9NUS5</t>
  </si>
  <si>
    <t>adaptor related protein complex 5 subunit sigma 1</t>
  </si>
  <si>
    <t>AP5S1</t>
  </si>
  <si>
    <t>AP5S1_HUMANAP5S1</t>
  </si>
  <si>
    <t>Q9NUT2</t>
  </si>
  <si>
    <t>ATP binding cassette subfamily B member 8</t>
  </si>
  <si>
    <t>ABCB8</t>
  </si>
  <si>
    <t>MITOS_HUMANABCB8</t>
  </si>
  <si>
    <t>Q9NUU6</t>
  </si>
  <si>
    <t>OTU deubiquitinase with linear linkage specificity like</t>
  </si>
  <si>
    <t>OTULINL</t>
  </si>
  <si>
    <t>OTULL_HUMANOTULINL</t>
  </si>
  <si>
    <t>Q9NUU7</t>
  </si>
  <si>
    <t>DEAD-box helicase 19A</t>
  </si>
  <si>
    <t>DDX19A</t>
  </si>
  <si>
    <t>DD19A_HUMANDDX19A</t>
  </si>
  <si>
    <t>Q9NUV9</t>
  </si>
  <si>
    <t>GTPase, IMAP family member 4</t>
  </si>
  <si>
    <t>GIMAP4</t>
  </si>
  <si>
    <t>GIMA4_HUMANGIMAP4</t>
  </si>
  <si>
    <t>Q9NUW8</t>
  </si>
  <si>
    <t>tyrosyl-DNA phosphodiesterase 1</t>
  </si>
  <si>
    <t>TDP1</t>
  </si>
  <si>
    <t>TYDP1_HUMANTDP1</t>
  </si>
  <si>
    <t>Q9NUY8</t>
  </si>
  <si>
    <t>TBC1 domain family member 23</t>
  </si>
  <si>
    <t>TBC1D23</t>
  </si>
  <si>
    <t>TBC23_HUMANTBC1D23</t>
  </si>
  <si>
    <t>Q9NV06</t>
  </si>
  <si>
    <t>DDB1 and CUL4 associated factor 13</t>
  </si>
  <si>
    <t>DCAF13</t>
  </si>
  <si>
    <t>DCA13_HUMANDCAF13</t>
  </si>
  <si>
    <t>Q9NV31</t>
  </si>
  <si>
    <t>IMP U3 small nucleolar ribonucleoprotein 3</t>
  </si>
  <si>
    <t>IMP3</t>
  </si>
  <si>
    <t>IMP3_HUMANIMP3</t>
  </si>
  <si>
    <t>Q9NV66</t>
  </si>
  <si>
    <t>tRNA-yW synthesizing protein 1 homolog</t>
  </si>
  <si>
    <t>TYW1</t>
  </si>
  <si>
    <t>TYW1_HUMANTYW1</t>
  </si>
  <si>
    <t>Q9NV70</t>
  </si>
  <si>
    <t>exocyst complex component 1</t>
  </si>
  <si>
    <t>EXOC1</t>
  </si>
  <si>
    <t>EXOC1_HUMANEXOC1</t>
  </si>
  <si>
    <t>Q9NV96</t>
  </si>
  <si>
    <t>transmembrane protein 30A</t>
  </si>
  <si>
    <t>TMEM30A</t>
  </si>
  <si>
    <t>CC50A_HUMANTMEM30A</t>
  </si>
  <si>
    <t>Q9NVA1</t>
  </si>
  <si>
    <t>ubiquinol-cytochrome c reductase complex assembly factor 1</t>
  </si>
  <si>
    <t>UQCC1</t>
  </si>
  <si>
    <t>UQCC1_HUMANUQCC1</t>
  </si>
  <si>
    <t>Q9NVA2</t>
  </si>
  <si>
    <t>septin 11</t>
  </si>
  <si>
    <t>SEPTIN11</t>
  </si>
  <si>
    <t>SEP11_HUMANSEPTIN11</t>
  </si>
  <si>
    <t>Q9NVA4</t>
  </si>
  <si>
    <t>transmembrane protein 184C</t>
  </si>
  <si>
    <t>TMEM184C</t>
  </si>
  <si>
    <t>T184C_HUMANTMEM184C</t>
  </si>
  <si>
    <t>Q9NVC3</t>
  </si>
  <si>
    <t>solute carrier family 38 member 7</t>
  </si>
  <si>
    <t>SLC38A7</t>
  </si>
  <si>
    <t>S38A7_HUMANSLC38A7</t>
  </si>
  <si>
    <t>Q9NVE5</t>
  </si>
  <si>
    <t>ubiquitin specific peptidase 40</t>
  </si>
  <si>
    <t>USP40</t>
  </si>
  <si>
    <t>UBP40_HUMANUSP40</t>
  </si>
  <si>
    <t>Q9NVE7</t>
  </si>
  <si>
    <t>pantothenate kinase 4 (inactive)</t>
  </si>
  <si>
    <t>PANK4</t>
  </si>
  <si>
    <t>PANK4_HUMANPANK4</t>
  </si>
  <si>
    <t>Q9NVG8</t>
  </si>
  <si>
    <t>TBC1 domain family member 13</t>
  </si>
  <si>
    <t>TBC1D13</t>
  </si>
  <si>
    <t>TBC13_HUMANTBC1D13</t>
  </si>
  <si>
    <t>Q9NVH0</t>
  </si>
  <si>
    <t>exonuclease 3'-5' domain containing 2</t>
  </si>
  <si>
    <t>EXD2</t>
  </si>
  <si>
    <t>EXD2_HUMANEXD2</t>
  </si>
  <si>
    <t>Q9NVH1</t>
  </si>
  <si>
    <t>DnaJ heat shock protein family (Hsp40) member C11</t>
  </si>
  <si>
    <t>DNAJC11</t>
  </si>
  <si>
    <t>DJC11_HUMANDNAJC11</t>
  </si>
  <si>
    <t>Q9NVH6</t>
  </si>
  <si>
    <t>trimethyllysine hydroxylase, epsilon</t>
  </si>
  <si>
    <t>TMLHE</t>
  </si>
  <si>
    <t>TMLH_HUMANTMLHE</t>
  </si>
  <si>
    <t>Q9NVI7</t>
  </si>
  <si>
    <t>ATPase family AAA domain containing 3A</t>
  </si>
  <si>
    <t>ATAD3A</t>
  </si>
  <si>
    <t>ATD3A_HUMANATAD3A</t>
  </si>
  <si>
    <t>Q9NVJ2</t>
  </si>
  <si>
    <t>ADP ribosylation factor like GTPase 8B</t>
  </si>
  <si>
    <t>ARL8B</t>
  </si>
  <si>
    <t>ARL8B_HUMANARL8B</t>
  </si>
  <si>
    <t>Q9NVK5</t>
  </si>
  <si>
    <t>FGFR1 oncogene partner 2</t>
  </si>
  <si>
    <t>FGFR1OP2</t>
  </si>
  <si>
    <t>FGOP2_HUMANFGFR1OP2</t>
  </si>
  <si>
    <t>Q9NVM6</t>
  </si>
  <si>
    <t>DnaJ heat shock protein family (Hsp40) member C17</t>
  </si>
  <si>
    <t>DNAJC17</t>
  </si>
  <si>
    <t>DJC17_HUMANDNAJC17</t>
  </si>
  <si>
    <t>Q9NVM9</t>
  </si>
  <si>
    <t>integrator complex subunit 13</t>
  </si>
  <si>
    <t>INTS13</t>
  </si>
  <si>
    <t>INT13_HUMANINTS13</t>
  </si>
  <si>
    <t>Q9NVN8</t>
  </si>
  <si>
    <t>G protein nucleolar 3 like</t>
  </si>
  <si>
    <t>GNL3L</t>
  </si>
  <si>
    <t>GNL3L_HUMANGNL3L</t>
  </si>
  <si>
    <t>Q9NVP1</t>
  </si>
  <si>
    <t>DEAD-box helicase 18</t>
  </si>
  <si>
    <t>DDX18</t>
  </si>
  <si>
    <t>DDX18_HUMANDDX18</t>
  </si>
  <si>
    <t>Q9NVR2</t>
  </si>
  <si>
    <t>integrator complex subunit 10</t>
  </si>
  <si>
    <t>INTS10</t>
  </si>
  <si>
    <t>INT10_HUMANINTS10</t>
  </si>
  <si>
    <t>Q9NVS2</t>
  </si>
  <si>
    <t>mitochondrial ribosomal protein S18A</t>
  </si>
  <si>
    <t>MRPS18A</t>
  </si>
  <si>
    <t>RT18A_HUMANMRPS18A</t>
  </si>
  <si>
    <t>Q9NVS9</t>
  </si>
  <si>
    <t>pyridoxamine 5'-phosphate oxidase</t>
  </si>
  <si>
    <t>PNPO</t>
  </si>
  <si>
    <t>PNPO_HUMANPNPO</t>
  </si>
  <si>
    <t>Q9NVT9</t>
  </si>
  <si>
    <t>armadillo repeat containing 1</t>
  </si>
  <si>
    <t>ARMC1</t>
  </si>
  <si>
    <t>ARMC1_HUMANARMC1</t>
  </si>
  <si>
    <t>Q9NVU7</t>
  </si>
  <si>
    <t>SDA1 domain containing 1</t>
  </si>
  <si>
    <t>SDAD1</t>
  </si>
  <si>
    <t>SDA1_HUMANSDAD1</t>
  </si>
  <si>
    <t>Q9NVV0</t>
  </si>
  <si>
    <t>transmembrane protein 38B</t>
  </si>
  <si>
    <t>TMEM38B</t>
  </si>
  <si>
    <t>TM38B_HUMANTMEM38B</t>
  </si>
  <si>
    <t>Q9NVV4</t>
  </si>
  <si>
    <t>mitochondrial poly(A) polymerase</t>
  </si>
  <si>
    <t>MTPAP</t>
  </si>
  <si>
    <t>PAPD1_HUMANMTPAP</t>
  </si>
  <si>
    <t>Q9NVV5</t>
  </si>
  <si>
    <t>androgen induced 1</t>
  </si>
  <si>
    <t>AIG1</t>
  </si>
  <si>
    <t>AIG1_HUMANAIG1</t>
  </si>
  <si>
    <t>Q9NVZ3</t>
  </si>
  <si>
    <t>NECAP endocytosis associated 2</t>
  </si>
  <si>
    <t>NECAP2</t>
  </si>
  <si>
    <t>NECP2_HUMANNECAP2</t>
  </si>
  <si>
    <t>Q9NW08</t>
  </si>
  <si>
    <t>RNA polymerase III subunit B</t>
  </si>
  <si>
    <t>POLR3B</t>
  </si>
  <si>
    <t>RPC2_HUMANPOLR3B</t>
  </si>
  <si>
    <t>Q9NW13</t>
  </si>
  <si>
    <t>RNA binding motif protein 28</t>
  </si>
  <si>
    <t>RBM28</t>
  </si>
  <si>
    <t>RBM28_HUMANRBM28</t>
  </si>
  <si>
    <t>Q9NW15</t>
  </si>
  <si>
    <t>anoctamin 10</t>
  </si>
  <si>
    <t>ANO10</t>
  </si>
  <si>
    <t>ANO10_HUMANANO10</t>
  </si>
  <si>
    <t>Q9NW61</t>
  </si>
  <si>
    <t>pleckstrin homology domain containing J1</t>
  </si>
  <si>
    <t>PLEKHJ1</t>
  </si>
  <si>
    <t>PKHJ1_HUMANPLEKHJ1</t>
  </si>
  <si>
    <t>Q9NW64</t>
  </si>
  <si>
    <t>RNA binding motif protein 22</t>
  </si>
  <si>
    <t>RBM22</t>
  </si>
  <si>
    <t>RBM22_HUMANRBM22</t>
  </si>
  <si>
    <t>Q9NW81</t>
  </si>
  <si>
    <t>distal membrane arm assembly component 2</t>
  </si>
  <si>
    <t>DMAC2</t>
  </si>
  <si>
    <t>DMAC2_HUMANDMAC2</t>
  </si>
  <si>
    <t>Q9NW82</t>
  </si>
  <si>
    <t>WD repeat domain 70</t>
  </si>
  <si>
    <t>WDR70</t>
  </si>
  <si>
    <t>WDR70_HUMANWDR70</t>
  </si>
  <si>
    <t>Q9NW97</t>
  </si>
  <si>
    <t>transmembrane protein 51</t>
  </si>
  <si>
    <t>TMEM51</t>
  </si>
  <si>
    <t>TMM51_HUMANTMEM51</t>
  </si>
  <si>
    <t>Q9NWB6</t>
  </si>
  <si>
    <t>arginine and glutamate rich 1</t>
  </si>
  <si>
    <t>ARGLU1</t>
  </si>
  <si>
    <t>ARGL1_HUMANARGLU1</t>
  </si>
  <si>
    <t>Q9NWH9</t>
  </si>
  <si>
    <t>SAFB like transcription modulator</t>
  </si>
  <si>
    <t>SLTM</t>
  </si>
  <si>
    <t>SLTM_HUMANSLTM</t>
  </si>
  <si>
    <t>Q9NWM0</t>
  </si>
  <si>
    <t>spermine oxidase</t>
  </si>
  <si>
    <t>SMOX</t>
  </si>
  <si>
    <t>SMOX_HUMANSMOX</t>
  </si>
  <si>
    <t>Q9NWQ8</t>
  </si>
  <si>
    <t>phosphoprotein membrane anchor with glycosphingolipid microdomains 1</t>
  </si>
  <si>
    <t>PAG1</t>
  </si>
  <si>
    <t>PHAG1_HUMANPAG1</t>
  </si>
  <si>
    <t>Q9NWR8</t>
  </si>
  <si>
    <t>mitochondrial calcium uniporter dominant negative subunit beta</t>
  </si>
  <si>
    <t>MCUB</t>
  </si>
  <si>
    <t>MCUB_HUMANMCUB</t>
  </si>
  <si>
    <t>Q9NWS0</t>
  </si>
  <si>
    <t>PIH1 domain containing 1</t>
  </si>
  <si>
    <t>PIH1D1</t>
  </si>
  <si>
    <t>PIHD1_HUMANPIH1D1</t>
  </si>
  <si>
    <t>Q9NWS8</t>
  </si>
  <si>
    <t>required for meiotic nuclear division 1 homolog</t>
  </si>
  <si>
    <t>RMND1</t>
  </si>
  <si>
    <t>RMND1_HUMANRMND1</t>
  </si>
  <si>
    <t>Q9NWT1</t>
  </si>
  <si>
    <t>PAK1 interacting protein 1</t>
  </si>
  <si>
    <t>PAK1IP1</t>
  </si>
  <si>
    <t>PK1IP_HUMANPAK1IP1</t>
  </si>
  <si>
    <t>Q9NWT6</t>
  </si>
  <si>
    <t>hypoxia inducible factor 1 subunit alpha inhibitor</t>
  </si>
  <si>
    <t>HIF1AN</t>
  </si>
  <si>
    <t>HIF1N_HUMANHIF1AN</t>
  </si>
  <si>
    <t>Q9NWT8</t>
  </si>
  <si>
    <t>aurora kinase A interacting protein 1</t>
  </si>
  <si>
    <t>AURKAIP1</t>
  </si>
  <si>
    <t>AKIP_HUMANAURKAIP1</t>
  </si>
  <si>
    <t>Q9NWU1</t>
  </si>
  <si>
    <t>3-oxoacyl-ACP synthase, mitochondrial</t>
  </si>
  <si>
    <t>OXSM</t>
  </si>
  <si>
    <t>OXSM_HUMANOXSM</t>
  </si>
  <si>
    <t>Q9NWU2</t>
  </si>
  <si>
    <t>GID complex subunit 8 homolog</t>
  </si>
  <si>
    <t>GID8</t>
  </si>
  <si>
    <t>GID8_HUMANGID8</t>
  </si>
  <si>
    <t>Q9NWU5</t>
  </si>
  <si>
    <t>mitochondrial ribosomal protein L22</t>
  </si>
  <si>
    <t>MRPL22</t>
  </si>
  <si>
    <t>RM22_HUMANMRPL22</t>
  </si>
  <si>
    <t>Q9NWV4</t>
  </si>
  <si>
    <t>CXXC motif containing zinc binding protein</t>
  </si>
  <si>
    <t>CZIB</t>
  </si>
  <si>
    <t>CZIB_HUMANCZIB</t>
  </si>
  <si>
    <t>Q9NWV8</t>
  </si>
  <si>
    <t>BRISC and BRCA1 A complex member 1</t>
  </si>
  <si>
    <t>BABAM1</t>
  </si>
  <si>
    <t>BABA1_HUMANBABAM1</t>
  </si>
  <si>
    <t>Q9NWW5</t>
  </si>
  <si>
    <t>CLN6 transmembrane ER protein</t>
  </si>
  <si>
    <t>CLN6</t>
  </si>
  <si>
    <t>CLN6_HUMANCLN6</t>
  </si>
  <si>
    <t>Q9NWW6</t>
  </si>
  <si>
    <t>nicotinamide riboside kinase 1</t>
  </si>
  <si>
    <t>NMRK1</t>
  </si>
  <si>
    <t>NRK1_HUMANNMRK1</t>
  </si>
  <si>
    <t>Q9NWX5</t>
  </si>
  <si>
    <t>ankyrin repeat and SOCS box containing 6</t>
  </si>
  <si>
    <t>ASB6</t>
  </si>
  <si>
    <t>ASB6_HUMANASB6</t>
  </si>
  <si>
    <t>Q9NWX6</t>
  </si>
  <si>
    <t>tRNA-histidine guanylyltransferase 1 like</t>
  </si>
  <si>
    <t>THG1L</t>
  </si>
  <si>
    <t>THG1_HUMANTHG1L</t>
  </si>
  <si>
    <t>Q9NWY4</t>
  </si>
  <si>
    <t>histone PARylation factor 1</t>
  </si>
  <si>
    <t>HPF1</t>
  </si>
  <si>
    <t>HPF1_HUMANHPF1</t>
  </si>
  <si>
    <t>Q9NX00</t>
  </si>
  <si>
    <t>transmembrane protein 160</t>
  </si>
  <si>
    <t>TMEM160</t>
  </si>
  <si>
    <t>TM160_HUMANTMEM160</t>
  </si>
  <si>
    <t>Q9NX02</t>
  </si>
  <si>
    <t>NLR family pyrin domain containing 2</t>
  </si>
  <si>
    <t>NLRP2</t>
  </si>
  <si>
    <t>NALP2_HUMANNLRP2</t>
  </si>
  <si>
    <t>Q9NX08</t>
  </si>
  <si>
    <t>COMM domain containing 8</t>
  </si>
  <si>
    <t>COMMD8</t>
  </si>
  <si>
    <t>COMD8_HUMANCOMMD8</t>
  </si>
  <si>
    <t>Q9NX14</t>
  </si>
  <si>
    <t>NADH:ubiquinone oxidoreductase subunit B11</t>
  </si>
  <si>
    <t>NDUFB11</t>
  </si>
  <si>
    <t>NDUBB_HUMANNDUFB11</t>
  </si>
  <si>
    <t>Q9NX18</t>
  </si>
  <si>
    <t>succinate dehydrogenase complex assembly factor 2</t>
  </si>
  <si>
    <t>SDHAF2</t>
  </si>
  <si>
    <t>SDHF2_HUMANSDHAF2</t>
  </si>
  <si>
    <t>Q9NX20</t>
  </si>
  <si>
    <t>mitochondrial ribosomal protein L16</t>
  </si>
  <si>
    <t>MRPL16</t>
  </si>
  <si>
    <t>RM16_HUMANMRPL16</t>
  </si>
  <si>
    <t>Q9NX24</t>
  </si>
  <si>
    <t>NHP2 ribonucleoprotein</t>
  </si>
  <si>
    <t>NHP2</t>
  </si>
  <si>
    <t>NHP2_HUMANNHP2</t>
  </si>
  <si>
    <t>Q9NX36</t>
  </si>
  <si>
    <t>DnaJ heat shock protein family (Hsp40) member C28</t>
  </si>
  <si>
    <t>DNAJC28</t>
  </si>
  <si>
    <t>DJC28_HUMANDNAJC28</t>
  </si>
  <si>
    <t>Q9NX40</t>
  </si>
  <si>
    <t>OCIA domain containing 1</t>
  </si>
  <si>
    <t>OCIAD1</t>
  </si>
  <si>
    <t>OCAD1_HUMANOCIAD1</t>
  </si>
  <si>
    <t>Q9NX46</t>
  </si>
  <si>
    <t>ADP-ribosylserine hydrolase</t>
  </si>
  <si>
    <t>ADPRS</t>
  </si>
  <si>
    <t>ADPRS_HUMANADPRS</t>
  </si>
  <si>
    <t>Q9NX47</t>
  </si>
  <si>
    <t>membrane associated ring-CH-type finger 5</t>
  </si>
  <si>
    <t>MARCHF5</t>
  </si>
  <si>
    <t>MARH5_HUMANMARCHF5</t>
  </si>
  <si>
    <t>Q9NX55</t>
  </si>
  <si>
    <t>huntingtin interacting protein K</t>
  </si>
  <si>
    <t>HYPK</t>
  </si>
  <si>
    <t>HYPK_HUMANHYPK</t>
  </si>
  <si>
    <t>Q9NX57</t>
  </si>
  <si>
    <t>RAB20, member RAS oncogene family</t>
  </si>
  <si>
    <t>RAB20</t>
  </si>
  <si>
    <t>RAB20_HUMANRAB20</t>
  </si>
  <si>
    <t>Q9NX58</t>
  </si>
  <si>
    <t>Ly1 antibody reactive</t>
  </si>
  <si>
    <t>LYAR</t>
  </si>
  <si>
    <t>LYAR_HUMANLYAR</t>
  </si>
  <si>
    <t>Q9NX61</t>
  </si>
  <si>
    <t>transmembrane protein 161A</t>
  </si>
  <si>
    <t>TMEM161A</t>
  </si>
  <si>
    <t>T161A_HUMANTMEM161A</t>
  </si>
  <si>
    <t>Q9NX62</t>
  </si>
  <si>
    <t>3'(2'), 5'-bisphosphate nucleotidase 2</t>
  </si>
  <si>
    <t>BPNT2</t>
  </si>
  <si>
    <t>IMPA3_HUMANBPNT2</t>
  </si>
  <si>
    <t>Q9NX63</t>
  </si>
  <si>
    <t>coiled-coil-helix-coiled-coil-helix domain containing 3</t>
  </si>
  <si>
    <t>CHCHD3</t>
  </si>
  <si>
    <t>MIC19_HUMANCHCHD3</t>
  </si>
  <si>
    <t>Q9NX74</t>
  </si>
  <si>
    <t>dihydrouridine synthase 2</t>
  </si>
  <si>
    <t>DUS2</t>
  </si>
  <si>
    <t>DUS2L_HUMANDUS2</t>
  </si>
  <si>
    <t>Q9NX76</t>
  </si>
  <si>
    <t>CKLF like MARVEL transmembrane domain containing 6</t>
  </si>
  <si>
    <t>CMTM6</t>
  </si>
  <si>
    <t>CKLF6_HUMANCMTM6</t>
  </si>
  <si>
    <t>Q9NXA8</t>
  </si>
  <si>
    <t>sirtuin 5</t>
  </si>
  <si>
    <t>SIRT5</t>
  </si>
  <si>
    <t>SIR5_HUMANSIRT5</t>
  </si>
  <si>
    <t>Q9NXC5</t>
  </si>
  <si>
    <t>meiosis regulator for oocyte development</t>
  </si>
  <si>
    <t>MIOS</t>
  </si>
  <si>
    <t>MIO_HUMANMIOS</t>
  </si>
  <si>
    <t>Q9NXD2</t>
  </si>
  <si>
    <t>myotubularin related protein 10</t>
  </si>
  <si>
    <t>MTMR10</t>
  </si>
  <si>
    <t>MTMRA_HUMANMTMR10</t>
  </si>
  <si>
    <t>Q9NXE4</t>
  </si>
  <si>
    <t>sphingomyelin phosphodiesterase 4</t>
  </si>
  <si>
    <t>SMPD4</t>
  </si>
  <si>
    <t>NSMA3_HUMANSMPD4</t>
  </si>
  <si>
    <t>Q9NXF1</t>
  </si>
  <si>
    <t>testis expressed 10</t>
  </si>
  <si>
    <t>TEX10</t>
  </si>
  <si>
    <t>TEX10_HUMANTEX10</t>
  </si>
  <si>
    <t>Q9NXF8</t>
  </si>
  <si>
    <t>zinc finger DHHC-type palmitoyltransferase 7</t>
  </si>
  <si>
    <t>ZDHHC7</t>
  </si>
  <si>
    <t>ZDHC7_HUMANZDHHC7</t>
  </si>
  <si>
    <t>Q9NXG2</t>
  </si>
  <si>
    <t>THUMP domain containing 1</t>
  </si>
  <si>
    <t>THUMPD1</t>
  </si>
  <si>
    <t>THUM1_HUMANTHUMPD1</t>
  </si>
  <si>
    <t>Q9NXG6</t>
  </si>
  <si>
    <t>prolyl 4-hydroxylase, transmembrane</t>
  </si>
  <si>
    <t>P4HTM</t>
  </si>
  <si>
    <t>P4HTM_HUMANP4HTM</t>
  </si>
  <si>
    <t>Q9NXH8</t>
  </si>
  <si>
    <t>torsin family 4 member A</t>
  </si>
  <si>
    <t>TOR4A</t>
  </si>
  <si>
    <t>TOR4A_HUMANTOR4A</t>
  </si>
  <si>
    <t>Q9NXH9</t>
  </si>
  <si>
    <t>tRNA methyltransferase 1</t>
  </si>
  <si>
    <t>TRMT1</t>
  </si>
  <si>
    <t>TRM1_HUMANTRMT1</t>
  </si>
  <si>
    <t>Q9NXJ5</t>
  </si>
  <si>
    <t>pyroglutamyl-peptidase I</t>
  </si>
  <si>
    <t>PGPEP1</t>
  </si>
  <si>
    <t>PGPI_HUMANPGPEP1</t>
  </si>
  <si>
    <t>Q9NXN4</t>
  </si>
  <si>
    <t>ganglioside induced differentiation associated protein 2</t>
  </si>
  <si>
    <t>GDAP2</t>
  </si>
  <si>
    <t>GDAP2_HUMANGDAP2</t>
  </si>
  <si>
    <t>Q9NXR1</t>
  </si>
  <si>
    <t>nudE neurodevelopment protein 1</t>
  </si>
  <si>
    <t>NDE1</t>
  </si>
  <si>
    <t>NDE1_HUMANNDE1</t>
  </si>
  <si>
    <t>Q9NXR7</t>
  </si>
  <si>
    <t>BRISC and BRCA1 A complex member 2</t>
  </si>
  <si>
    <t>BABAM2</t>
  </si>
  <si>
    <t>BABA2_HUMANBABAM2</t>
  </si>
  <si>
    <t>Q9NXS2</t>
  </si>
  <si>
    <t>glutaminyl-peptide cyclotransferase like</t>
  </si>
  <si>
    <t>QPCTL</t>
  </si>
  <si>
    <t>QPCTL_HUMANQPCTL</t>
  </si>
  <si>
    <t>Q9NXU5</t>
  </si>
  <si>
    <t>ADP ribosylation factor like GTPase 15</t>
  </si>
  <si>
    <t>ARL15</t>
  </si>
  <si>
    <t>ARL15_HUMANARL15</t>
  </si>
  <si>
    <t>Q9NXV2</t>
  </si>
  <si>
    <t>potassium channel tetramerization domain containing 5</t>
  </si>
  <si>
    <t>KCTD5</t>
  </si>
  <si>
    <t>KCTD5_HUMANKCTD5</t>
  </si>
  <si>
    <t>Q9NXV6</t>
  </si>
  <si>
    <t>CDKN2A interacting protein</t>
  </si>
  <si>
    <t>CDKN2AIP</t>
  </si>
  <si>
    <t>CARF_HUMANCDKN2AIP</t>
  </si>
  <si>
    <t>Q9NXW2</t>
  </si>
  <si>
    <t>DnaJ heat shock protein family (Hsp40) member B12</t>
  </si>
  <si>
    <t>DNAJB12</t>
  </si>
  <si>
    <t>DJB12_HUMANDNAJB12</t>
  </si>
  <si>
    <t>Q9NXZ2</t>
  </si>
  <si>
    <t>DEAD-box helicase 43</t>
  </si>
  <si>
    <t>DDX43</t>
  </si>
  <si>
    <t>DDX43_HUMANDDX43</t>
  </si>
  <si>
    <t>Q9NY12</t>
  </si>
  <si>
    <t>GAR1 ribonucleoprotein</t>
  </si>
  <si>
    <t>GAR1</t>
  </si>
  <si>
    <t>GAR1_HUMANGAR1</t>
  </si>
  <si>
    <t>Q9NY15</t>
  </si>
  <si>
    <t>stabilin 1</t>
  </si>
  <si>
    <t>STAB1</t>
  </si>
  <si>
    <t>STAB1_HUMANSTAB1</t>
  </si>
  <si>
    <t>Q9NY25</t>
  </si>
  <si>
    <t>C-type lectin domain containing 5A</t>
  </si>
  <si>
    <t>CLEC5A</t>
  </si>
  <si>
    <t>CLC5A_HUMANCLEC5A</t>
  </si>
  <si>
    <t>Q9NY33</t>
  </si>
  <si>
    <t>dipeptidyl peptidase 3</t>
  </si>
  <si>
    <t>DPP3</t>
  </si>
  <si>
    <t>DPP3_HUMANDPP3</t>
  </si>
  <si>
    <t>Q9NY35</t>
  </si>
  <si>
    <t>claudin domain containing 1</t>
  </si>
  <si>
    <t>CLDND1</t>
  </si>
  <si>
    <t>CLDN1_HUMANCLDND1</t>
  </si>
  <si>
    <t>Q9NY47</t>
  </si>
  <si>
    <t>calcium voltage-gated channel auxiliary subunit alpha2delta 2</t>
  </si>
  <si>
    <t>CACNA2D2</t>
  </si>
  <si>
    <t>CA2D2_HUMANCACNA2D2</t>
  </si>
  <si>
    <t>Q9NY59</t>
  </si>
  <si>
    <t>sphingomyelin phosphodiesterase 3</t>
  </si>
  <si>
    <t>SMPD3</t>
  </si>
  <si>
    <t>NSMA2_HUMANSMPD3</t>
  </si>
  <si>
    <t>Q9NY61</t>
  </si>
  <si>
    <t>apoptosis antagonizing transcription factor</t>
  </si>
  <si>
    <t>AATF</t>
  </si>
  <si>
    <t>AATF_HUMANAATF</t>
  </si>
  <si>
    <t>Q9NY64</t>
  </si>
  <si>
    <t>solute carrier family 2 member 8</t>
  </si>
  <si>
    <t>SLC2A8</t>
  </si>
  <si>
    <t>GTR8_HUMANSLC2A8</t>
  </si>
  <si>
    <t>Q9NY93</t>
  </si>
  <si>
    <t>DEAD-box helicase 56</t>
  </si>
  <si>
    <t>DDX56</t>
  </si>
  <si>
    <t>DDX56_HUMANDDX56</t>
  </si>
  <si>
    <t>Q9NY97</t>
  </si>
  <si>
    <t>UDP-GlcNAc:betaGal beta-1,3-N-acetylglucosaminyltransferase 2</t>
  </si>
  <si>
    <t>B3GNT2</t>
  </si>
  <si>
    <t>B3GN2_HUMANB3GNT2</t>
  </si>
  <si>
    <t>Q9NYA4</t>
  </si>
  <si>
    <t>myotubularin related protein 4</t>
  </si>
  <si>
    <t>MTMR4</t>
  </si>
  <si>
    <t>MTMR4_HUMANMTMR4</t>
  </si>
  <si>
    <t>Q9NYB0</t>
  </si>
  <si>
    <t>TERF2 interacting protein</t>
  </si>
  <si>
    <t>TERF2IP</t>
  </si>
  <si>
    <t>TE2IP_HUMANTERF2IP</t>
  </si>
  <si>
    <t>Q9NYF8</t>
  </si>
  <si>
    <t>BCL2 associated transcription factor 1</t>
  </si>
  <si>
    <t>BCLAF1</t>
  </si>
  <si>
    <t>BCLF1_HUMANBCLAF1</t>
  </si>
  <si>
    <t>Q9NYG2</t>
  </si>
  <si>
    <t>zinc finger DHHC-type palmitoyltransferase 3</t>
  </si>
  <si>
    <t>ZDHHC3</t>
  </si>
  <si>
    <t>ZDHC3_HUMANZDHHC3</t>
  </si>
  <si>
    <t>Q9NYH9</t>
  </si>
  <si>
    <t>UTP6 small subunit processome component</t>
  </si>
  <si>
    <t>UTP6</t>
  </si>
  <si>
    <t>UTP6_HUMANUTP6</t>
  </si>
  <si>
    <t>Q9NYK1</t>
  </si>
  <si>
    <t>toll like receptor 7</t>
  </si>
  <si>
    <t>TLR7</t>
  </si>
  <si>
    <t>TLR7_HUMANTLR7</t>
  </si>
  <si>
    <t>Q9NYK5</t>
  </si>
  <si>
    <t>mitochondrial ribosomal protein L39</t>
  </si>
  <si>
    <t>MRPL39</t>
  </si>
  <si>
    <t>RM39_HUMANMRPL39</t>
  </si>
  <si>
    <t>Q9NYL4</t>
  </si>
  <si>
    <t>FKBP prolyl isomerase 11</t>
  </si>
  <si>
    <t>FKBP11</t>
  </si>
  <si>
    <t>FKB11_HUMANFKBP11</t>
  </si>
  <si>
    <t>Q9NYL9</t>
  </si>
  <si>
    <t>tropomodulin 3</t>
  </si>
  <si>
    <t>TMOD3</t>
  </si>
  <si>
    <t>TMOD3_HUMANTMOD3</t>
  </si>
  <si>
    <t>Q9NYN1</t>
  </si>
  <si>
    <t>RAS like family 12</t>
  </si>
  <si>
    <t>RASL12</t>
  </si>
  <si>
    <t>RASLC_HUMANRASL12</t>
  </si>
  <si>
    <t>Q9NYP7</t>
  </si>
  <si>
    <t>ELOVL fatty acid elongase 5</t>
  </si>
  <si>
    <t>ELOVL5</t>
  </si>
  <si>
    <t>ELOV5_HUMANELOVL5</t>
  </si>
  <si>
    <t>Q9NYQ7</t>
  </si>
  <si>
    <t>cadherin EGF LAG seven-pass G-type receptor 3</t>
  </si>
  <si>
    <t>CELSR3</t>
  </si>
  <si>
    <t>CELR3_HUMANCELSR3</t>
  </si>
  <si>
    <t>Q9NYR9</t>
  </si>
  <si>
    <t>NFKB inhibitor interacting Ras like 2</t>
  </si>
  <si>
    <t>NKIRAS2</t>
  </si>
  <si>
    <t>KBRS2_HUMANNKIRAS2</t>
  </si>
  <si>
    <t>Q9NYU1</t>
  </si>
  <si>
    <t>UDP-glucose glycoprotein glucosyltransferase 2</t>
  </si>
  <si>
    <t>UGGT2</t>
  </si>
  <si>
    <t>UGGG2_HUMANUGGT2</t>
  </si>
  <si>
    <t>Q9NYU2</t>
  </si>
  <si>
    <t>UDP-glucose glycoprotein glucosyltransferase 1</t>
  </si>
  <si>
    <t>UGGT1</t>
  </si>
  <si>
    <t>UGGG1_HUMANUGGT1</t>
  </si>
  <si>
    <t>Q9NYY8</t>
  </si>
  <si>
    <t>FAST kinase domains 2</t>
  </si>
  <si>
    <t>FASTKD2</t>
  </si>
  <si>
    <t>FAKD2_HUMANFASTKD2</t>
  </si>
  <si>
    <t>Q9NZ01</t>
  </si>
  <si>
    <t>trans-2,3-enoyl-CoA reductase</t>
  </si>
  <si>
    <t>TECR</t>
  </si>
  <si>
    <t>TECR_HUMANTECR</t>
  </si>
  <si>
    <t>Q9NZ08</t>
  </si>
  <si>
    <t>endoplasmic reticulum aminopeptidase 1</t>
  </si>
  <si>
    <t>ERAP1</t>
  </si>
  <si>
    <t>ERAP1_HUMANERAP1</t>
  </si>
  <si>
    <t>Q9NZ32</t>
  </si>
  <si>
    <t>actin related protein 10</t>
  </si>
  <si>
    <t>ACTR10</t>
  </si>
  <si>
    <t>ARP10_HUMANACTR10</t>
  </si>
  <si>
    <t>Q9NZ42</t>
  </si>
  <si>
    <t>presenilin enhancer, gamma-secretase subunit</t>
  </si>
  <si>
    <t>PSENEN</t>
  </si>
  <si>
    <t>PEN2_HUMANPSENEN</t>
  </si>
  <si>
    <t>Q9NZ43</t>
  </si>
  <si>
    <t>unconventional SNARE in the ER 1</t>
  </si>
  <si>
    <t>USE1</t>
  </si>
  <si>
    <t>USE1_HUMANUSE1</t>
  </si>
  <si>
    <t>Q9NZ45</t>
  </si>
  <si>
    <t>CDGSH iron sulfur domain 1</t>
  </si>
  <si>
    <t>CISD1</t>
  </si>
  <si>
    <t>CISD1_HUMANCISD1</t>
  </si>
  <si>
    <t>Q9NZ52</t>
  </si>
  <si>
    <t>golgi associated, gamma adaptin ear containing, ARF binding protein 3</t>
  </si>
  <si>
    <t>GGA3</t>
  </si>
  <si>
    <t>GGA3_HUMANGGA3</t>
  </si>
  <si>
    <t>Q9NZ72</t>
  </si>
  <si>
    <t>stathmin 3</t>
  </si>
  <si>
    <t>STMN3</t>
  </si>
  <si>
    <t>STMN3_HUMANSTMN3</t>
  </si>
  <si>
    <t>Q9NZ94</t>
  </si>
  <si>
    <t>neuroligin 3</t>
  </si>
  <si>
    <t>NLGN3</t>
  </si>
  <si>
    <t>NLGN3_HUMANNLGN3</t>
  </si>
  <si>
    <t>Q9NZA1</t>
  </si>
  <si>
    <t>chloride intracellular channel 5</t>
  </si>
  <si>
    <t>CLIC5</t>
  </si>
  <si>
    <t>CLIC5_HUMANCLIC5</t>
  </si>
  <si>
    <t>Q9NZB2</t>
  </si>
  <si>
    <t>family with sequence similarity 120 member A</t>
  </si>
  <si>
    <t>FAM120A</t>
  </si>
  <si>
    <t>F120A_HUMANFAM120A</t>
  </si>
  <si>
    <t>Q9NZC2</t>
  </si>
  <si>
    <t>triggering receptor expressed on myeloid cells 2</t>
  </si>
  <si>
    <t>TREM2</t>
  </si>
  <si>
    <t>TREM2_HUMANTREM2</t>
  </si>
  <si>
    <t>Q9NZC3</t>
  </si>
  <si>
    <t>glycerophosphodiester phosphodiesterase 1</t>
  </si>
  <si>
    <t>GDE1</t>
  </si>
  <si>
    <t>GDE1_HUMANGDE1</t>
  </si>
  <si>
    <t>Q9NZC7</t>
  </si>
  <si>
    <t>WW domain containing oxidoreductase</t>
  </si>
  <si>
    <t>WWOX</t>
  </si>
  <si>
    <t>WWOX_HUMANWWOX</t>
  </si>
  <si>
    <t>Q9NZC9</t>
  </si>
  <si>
    <t>SWI/SNF related, matrix associated, actin dependent regulator of chromatin, subfamily a like 1</t>
  </si>
  <si>
    <t>SMARCAL1</t>
  </si>
  <si>
    <t>SMAL1_HUMANSMARCAL1</t>
  </si>
  <si>
    <t>Q9NZD2</t>
  </si>
  <si>
    <t>glycolipid transfer protein</t>
  </si>
  <si>
    <t>GLTP</t>
  </si>
  <si>
    <t>GLTP_HUMANGLTP</t>
  </si>
  <si>
    <t>Q9NZD8</t>
  </si>
  <si>
    <t>SPG21 abhydrolase domain containing, maspardin</t>
  </si>
  <si>
    <t>SPG21</t>
  </si>
  <si>
    <t>SPG21_HUMANSPG21</t>
  </si>
  <si>
    <t>Q9NZE8</t>
  </si>
  <si>
    <t>mitochondrial ribosomal protein L35</t>
  </si>
  <si>
    <t>MRPL35</t>
  </si>
  <si>
    <t>RM35_HUMANMRPL35</t>
  </si>
  <si>
    <t>Q9NZG7</t>
  </si>
  <si>
    <t>ninjurin 2</t>
  </si>
  <si>
    <t>NINJ2</t>
  </si>
  <si>
    <t>NINJ2_HUMANNINJ2</t>
  </si>
  <si>
    <t>Q9NZI7</t>
  </si>
  <si>
    <t>upstream binding protein 1</t>
  </si>
  <si>
    <t>UBP1</t>
  </si>
  <si>
    <t>UBIP1_HUMANUBP1</t>
  </si>
  <si>
    <t>Q9NZI8</t>
  </si>
  <si>
    <t>insulin like growth factor 2 mRNA binding protein 1</t>
  </si>
  <si>
    <t>IGF2BP1</t>
  </si>
  <si>
    <t>IF2B1_HUMANIGF2BP1</t>
  </si>
  <si>
    <t>Q9NZJ4</t>
  </si>
  <si>
    <t>sacsin molecular chaperone</t>
  </si>
  <si>
    <t>SACS</t>
  </si>
  <si>
    <t>SACS_HUMANSACS</t>
  </si>
  <si>
    <t>Q9NZJ5</t>
  </si>
  <si>
    <t>eukaryotic translation initiation factor 2 alpha kinase 3</t>
  </si>
  <si>
    <t>EIF2AK3</t>
  </si>
  <si>
    <t>E2AK3_HUMANEIF2AK3</t>
  </si>
  <si>
    <t>Q9NZJ6</t>
  </si>
  <si>
    <t>coenzyme Q3, methyltransferase</t>
  </si>
  <si>
    <t>COQ3</t>
  </si>
  <si>
    <t>COQ3_HUMANCOQ3</t>
  </si>
  <si>
    <t>Q9NZJ7</t>
  </si>
  <si>
    <t>mitochondrial carrier 1</t>
  </si>
  <si>
    <t>MTCH1</t>
  </si>
  <si>
    <t>MTCH1_HUMANMTCH1</t>
  </si>
  <si>
    <t>Q9NZJ9</t>
  </si>
  <si>
    <t>nudix hydrolase 4</t>
  </si>
  <si>
    <t>NUDT4</t>
  </si>
  <si>
    <t>NUDT4_HUMANNUDT4</t>
  </si>
  <si>
    <t>Q9NZK5</t>
  </si>
  <si>
    <t>adenosine deaminase 2</t>
  </si>
  <si>
    <t>ADA2</t>
  </si>
  <si>
    <t>ADA2_HUMANADA2</t>
  </si>
  <si>
    <t>Q9NZL4</t>
  </si>
  <si>
    <t>HSPA (Hsp70) binding protein 1</t>
  </si>
  <si>
    <t>HSPBP1</t>
  </si>
  <si>
    <t>HPBP1_HUMANHSPBP1</t>
  </si>
  <si>
    <t>Q9NZL9</t>
  </si>
  <si>
    <t>methionine adenosyltransferase 2 non-catalytic beta subunit</t>
  </si>
  <si>
    <t>MAT2B</t>
  </si>
  <si>
    <t>MAT2B_HUMANMAT2B</t>
  </si>
  <si>
    <t>Q9NZM1</t>
  </si>
  <si>
    <t>myoferlin</t>
  </si>
  <si>
    <t>MYOF</t>
  </si>
  <si>
    <t>MYOF_HUMANMYOF</t>
  </si>
  <si>
    <t>Q9NZM3</t>
  </si>
  <si>
    <t>intersectin 2</t>
  </si>
  <si>
    <t>ITSN2</t>
  </si>
  <si>
    <t>ITSN2_HUMANITSN2</t>
  </si>
  <si>
    <t>Q9NZM5</t>
  </si>
  <si>
    <t>NOP53 ribosome biogenesis factor</t>
  </si>
  <si>
    <t>NOP53</t>
  </si>
  <si>
    <t>NOP53_HUMANNOP53</t>
  </si>
  <si>
    <t>Q9NZN3</t>
  </si>
  <si>
    <t>EH domain containing 3</t>
  </si>
  <si>
    <t>EHD3</t>
  </si>
  <si>
    <t>EHD3_HUMANEHD3</t>
  </si>
  <si>
    <t>Q9NZN5</t>
  </si>
  <si>
    <t>Rho guanine nucleotide exchange factor 12</t>
  </si>
  <si>
    <t>ARHGEF12</t>
  </si>
  <si>
    <t>ARHGC_HUMANARHGEF12</t>
  </si>
  <si>
    <t>Q9NZN8</t>
  </si>
  <si>
    <t>CCR4-NOT transcription complex subunit 2</t>
  </si>
  <si>
    <t>CNOT2</t>
  </si>
  <si>
    <t>CNOT2_HUMANCNOT2</t>
  </si>
  <si>
    <t>Q9NZP8</t>
  </si>
  <si>
    <t>complement C1r subcomponent like</t>
  </si>
  <si>
    <t>C1RL</t>
  </si>
  <si>
    <t>C1RL_HUMANC1RL</t>
  </si>
  <si>
    <t>Q9NZQ3</t>
  </si>
  <si>
    <t>NCK interacting protein with SH3 domain</t>
  </si>
  <si>
    <t>NCKIPSD</t>
  </si>
  <si>
    <t>SPN90_HUMANNCKIPSD</t>
  </si>
  <si>
    <t>Q9NZQ7</t>
  </si>
  <si>
    <t>CD274 molecule</t>
  </si>
  <si>
    <t>CD274</t>
  </si>
  <si>
    <t>PD1L1_HUMANCD274</t>
  </si>
  <si>
    <t>Q9NZR1</t>
  </si>
  <si>
    <t>tropomodulin 2</t>
  </si>
  <si>
    <t>TMOD2</t>
  </si>
  <si>
    <t>TMOD2_HUMANTMOD2</t>
  </si>
  <si>
    <t>Q9NZT1</t>
  </si>
  <si>
    <t>calmodulin like 5</t>
  </si>
  <si>
    <t>CALML5</t>
  </si>
  <si>
    <t>CALL5_HUMANCALML5</t>
  </si>
  <si>
    <t>Q9NZT2</t>
  </si>
  <si>
    <t>opioid growth factor receptor</t>
  </si>
  <si>
    <t>OGFR</t>
  </si>
  <si>
    <t>OGFR_HUMANOGFR</t>
  </si>
  <si>
    <t>Q9NZV5</t>
  </si>
  <si>
    <t>selenoprotein N</t>
  </si>
  <si>
    <t>SELENON</t>
  </si>
  <si>
    <t>SELN_HUMANSELENON</t>
  </si>
  <si>
    <t>Q9NZV8</t>
  </si>
  <si>
    <t>potassium voltage-gated channel subfamily D member 2</t>
  </si>
  <si>
    <t>KCND2</t>
  </si>
  <si>
    <t>KCND2_HUMAN;KCND3_HUMANKCND2;KCND3</t>
  </si>
  <si>
    <t>Q9NZW5</t>
  </si>
  <si>
    <t>protein associated with LIN7 2, MAGUK p55 family member</t>
  </si>
  <si>
    <t>PALS2</t>
  </si>
  <si>
    <t>PALS2_HUMANPALS2</t>
  </si>
  <si>
    <t>Q9NZZ3</t>
  </si>
  <si>
    <t>charged multivesicular body protein 5</t>
  </si>
  <si>
    <t>CHMP5</t>
  </si>
  <si>
    <t>CHMP5_HUMANCHMP5</t>
  </si>
  <si>
    <t>Q9P000</t>
  </si>
  <si>
    <t>COMM domain containing 9</t>
  </si>
  <si>
    <t>COMMD9</t>
  </si>
  <si>
    <t>COMD9_HUMANCOMMD9</t>
  </si>
  <si>
    <t>Q9P003</t>
  </si>
  <si>
    <t>cornichon family AMPA receptor auxiliary protein 4</t>
  </si>
  <si>
    <t>CNIH4</t>
  </si>
  <si>
    <t>CNIH4_HUMANCNIH4</t>
  </si>
  <si>
    <t>Q9P013</t>
  </si>
  <si>
    <t>CWC15 spliceosome associated protein homolog</t>
  </si>
  <si>
    <t>CWC15</t>
  </si>
  <si>
    <t>CWC15_HUMANCWC15</t>
  </si>
  <si>
    <t>Q9P015</t>
  </si>
  <si>
    <t>mitochondrial ribosomal protein L15</t>
  </si>
  <si>
    <t>MRPL15</t>
  </si>
  <si>
    <t>RM15_HUMANMRPL15</t>
  </si>
  <si>
    <t>Q9P016</t>
  </si>
  <si>
    <t>thymocyte nuclear protein 1</t>
  </si>
  <si>
    <t>THYN1</t>
  </si>
  <si>
    <t>THYN1_HUMANTHYN1</t>
  </si>
  <si>
    <t>Q9P031</t>
  </si>
  <si>
    <t>coiled-coil domain containing 59</t>
  </si>
  <si>
    <t>CCDC59</t>
  </si>
  <si>
    <t>TAP26_HUMANCCDC59</t>
  </si>
  <si>
    <t>Q9P032</t>
  </si>
  <si>
    <t>NADH:ubiquinone oxidoreductase complex assembly factor 4</t>
  </si>
  <si>
    <t>NDUFAF4</t>
  </si>
  <si>
    <t>NDUF4_HUMANNDUFAF4</t>
  </si>
  <si>
    <t>Q9P035</t>
  </si>
  <si>
    <t>3-hydroxyacyl-CoA dehydratase 3</t>
  </si>
  <si>
    <t>HACD3</t>
  </si>
  <si>
    <t>HACD3_HUMANHACD3</t>
  </si>
  <si>
    <t>Q9P0I2</t>
  </si>
  <si>
    <t>ER membrane protein complex subunit 3</t>
  </si>
  <si>
    <t>EMC3</t>
  </si>
  <si>
    <t>EMC3_HUMANEMC3</t>
  </si>
  <si>
    <t>Q9P0J0</t>
  </si>
  <si>
    <t>NADH:ubiquinone oxidoreductase subunit A13</t>
  </si>
  <si>
    <t>NDUFA13</t>
  </si>
  <si>
    <t>NDUAD_HUMANNDUFA13</t>
  </si>
  <si>
    <t>Q9P0J1</t>
  </si>
  <si>
    <t>pyruvate dehydrogenase phosphatase catalytic subunit 1</t>
  </si>
  <si>
    <t>PDP1</t>
  </si>
  <si>
    <t>PDP1_HUMANPDP1</t>
  </si>
  <si>
    <t>Q9P0J6</t>
  </si>
  <si>
    <t>mitochondrial ribosomal protein L36</t>
  </si>
  <si>
    <t>MRPL36</t>
  </si>
  <si>
    <t>RM36_HUMANMRPL36</t>
  </si>
  <si>
    <t>Q9P0J7</t>
  </si>
  <si>
    <t>potassium channel modulatory factor 1</t>
  </si>
  <si>
    <t>KCMF1</t>
  </si>
  <si>
    <t>KCMF1_HUMANKCMF1</t>
  </si>
  <si>
    <t>Q9P0K1</t>
  </si>
  <si>
    <t>ADAM metallopeptidase domain 22</t>
  </si>
  <si>
    <t>ADAM22</t>
  </si>
  <si>
    <t>ADA22_HUMANADAM22</t>
  </si>
  <si>
    <t>Q9P0L0</t>
  </si>
  <si>
    <t>VAMP associated protein A</t>
  </si>
  <si>
    <t>VAPA</t>
  </si>
  <si>
    <t>VAPA_HUMANVAPA</t>
  </si>
  <si>
    <t>Q9P0L2</t>
  </si>
  <si>
    <t>microtubule affinity regulating kinase 1</t>
  </si>
  <si>
    <t>MARK1</t>
  </si>
  <si>
    <t>MARK1_HUMANMARK1</t>
  </si>
  <si>
    <t>Q9P0M6</t>
  </si>
  <si>
    <t>macroH2A.2 histone</t>
  </si>
  <si>
    <t>MACROH2A2</t>
  </si>
  <si>
    <t>H2AW_HUMANMACROH2A2</t>
  </si>
  <si>
    <t>Q9P0M9</t>
  </si>
  <si>
    <t>mitochondrial ribosomal protein L27</t>
  </si>
  <si>
    <t>MRPL27</t>
  </si>
  <si>
    <t>RM27_HUMANMRPL27</t>
  </si>
  <si>
    <t>Q9P0P8</t>
  </si>
  <si>
    <t>mitochondrial transcription rescue factor 1</t>
  </si>
  <si>
    <t>MTRES1</t>
  </si>
  <si>
    <t>MRES1_HUMANMTRES1</t>
  </si>
  <si>
    <t>Q9P0S2</t>
  </si>
  <si>
    <t>cytochrome c oxidase assembly factor COX16</t>
  </si>
  <si>
    <t>COX16</t>
  </si>
  <si>
    <t>COX16_HUMANCOX16</t>
  </si>
  <si>
    <t>Q9P0S9</t>
  </si>
  <si>
    <t>transmembrane protein 14C</t>
  </si>
  <si>
    <t>TMEM14C</t>
  </si>
  <si>
    <t>TM14C_HUMANTMEM14C</t>
  </si>
  <si>
    <t>Q9P0U1</t>
  </si>
  <si>
    <t>translocase of outer mitochondrial membrane 7</t>
  </si>
  <si>
    <t>TOMM7</t>
  </si>
  <si>
    <t>TOM7_HUMANTOMM7</t>
  </si>
  <si>
    <t>Q9P0V8</t>
  </si>
  <si>
    <t>SLAM family member 8</t>
  </si>
  <si>
    <t>SLAMF8</t>
  </si>
  <si>
    <t>SLAF8_HUMANSLAMF8</t>
  </si>
  <si>
    <t>Q9P0V9</t>
  </si>
  <si>
    <t>septin 10</t>
  </si>
  <si>
    <t>SEPTIN10</t>
  </si>
  <si>
    <t>SEP10_HUMANSEPTIN10</t>
  </si>
  <si>
    <t>Q9P0Z9</t>
  </si>
  <si>
    <t>pipecolic acid and sarcosine oxidase</t>
  </si>
  <si>
    <t>PIPOX</t>
  </si>
  <si>
    <t>SOX_HUMANPIPOX</t>
  </si>
  <si>
    <t>Q9P107</t>
  </si>
  <si>
    <t>GEM interacting protein</t>
  </si>
  <si>
    <t>GMIP</t>
  </si>
  <si>
    <t>GMIP_HUMANGMIP</t>
  </si>
  <si>
    <t>Q9P121</t>
  </si>
  <si>
    <t>neurotrimin</t>
  </si>
  <si>
    <t>NTM</t>
  </si>
  <si>
    <t>NTRI_HUMANNTM</t>
  </si>
  <si>
    <t>Q9P1F3</t>
  </si>
  <si>
    <t>ABRA C-terminal like</t>
  </si>
  <si>
    <t>ABRACL</t>
  </si>
  <si>
    <t>ABRAL_HUMANABRACL</t>
  </si>
  <si>
    <t>Q9P1Y6</t>
  </si>
  <si>
    <t>PHD and ring finger domains 1</t>
  </si>
  <si>
    <t>PHRF1</t>
  </si>
  <si>
    <t>PHRF1_HUMANPHRF1</t>
  </si>
  <si>
    <t>Q9P1Z2</t>
  </si>
  <si>
    <t>calcium binding and coiled-coil domain 1</t>
  </si>
  <si>
    <t>CALCOCO1</t>
  </si>
  <si>
    <t>CACO1_HUMANCALCOCO1</t>
  </si>
  <si>
    <t>Q9P225</t>
  </si>
  <si>
    <t>dynein axonemal heavy chain 2</t>
  </si>
  <si>
    <t>DNAH2</t>
  </si>
  <si>
    <t>DYH2_HUMANDNAH2</t>
  </si>
  <si>
    <t>Q9P241</t>
  </si>
  <si>
    <t>ATPase phospholipid transporting 10D (putative)</t>
  </si>
  <si>
    <t>ATP10D</t>
  </si>
  <si>
    <t>AT10D_HUMANATP10D</t>
  </si>
  <si>
    <t>Q9P246</t>
  </si>
  <si>
    <t>stromal interaction molecule 2</t>
  </si>
  <si>
    <t>STIM2</t>
  </si>
  <si>
    <t>STIM2_HUMANSTIM2</t>
  </si>
  <si>
    <t>Q9P253</t>
  </si>
  <si>
    <t>VPS18 core subunit of CORVET and HOPS complexes</t>
  </si>
  <si>
    <t>VPS18</t>
  </si>
  <si>
    <t>VPS18_HUMANVPS18</t>
  </si>
  <si>
    <t>Q9P258</t>
  </si>
  <si>
    <t>regulator of chromosome condensation 2</t>
  </si>
  <si>
    <t>RCC2</t>
  </si>
  <si>
    <t>RCC2_HUMANRCC2</t>
  </si>
  <si>
    <t>Q9P260</t>
  </si>
  <si>
    <t>RAB11 binding and LisH domain, coiled-coil and HEAT repeat containing</t>
  </si>
  <si>
    <t>RELCH</t>
  </si>
  <si>
    <t>RELCH_HUMANRELCH</t>
  </si>
  <si>
    <t>Q9P265</t>
  </si>
  <si>
    <t>disco interacting protein 2 homolog B</t>
  </si>
  <si>
    <t>DIP2B</t>
  </si>
  <si>
    <t>DIP2B_HUMANDIP2B</t>
  </si>
  <si>
    <t>Q9P287</t>
  </si>
  <si>
    <t>BRCA2 and CDKN1A interacting protein</t>
  </si>
  <si>
    <t>BCCIP</t>
  </si>
  <si>
    <t>BCCIP_HUMANBCCIP</t>
  </si>
  <si>
    <t>Q9P289</t>
  </si>
  <si>
    <t>serine/threonine kinase 26</t>
  </si>
  <si>
    <t>STK26</t>
  </si>
  <si>
    <t>STK26_HUMANSTK26</t>
  </si>
  <si>
    <t>Q9P291</t>
  </si>
  <si>
    <t>armadillo repeat containing X-linked 1</t>
  </si>
  <si>
    <t>ARMCX1</t>
  </si>
  <si>
    <t>ARMX1_HUMANARMCX1</t>
  </si>
  <si>
    <t>Q9P2A4</t>
  </si>
  <si>
    <t>ABI family member 3</t>
  </si>
  <si>
    <t>ABI3</t>
  </si>
  <si>
    <t>ABI3_HUMANABI3</t>
  </si>
  <si>
    <t>Q9P2B2</t>
  </si>
  <si>
    <t>prostaglandin F2 receptor inhibitor</t>
  </si>
  <si>
    <t>PTGFRN</t>
  </si>
  <si>
    <t>FPRP_HUMANPTGFRN</t>
  </si>
  <si>
    <t>Q9P2D1</t>
  </si>
  <si>
    <t>chromodomain helicase DNA binding protein 7</t>
  </si>
  <si>
    <t>CHD7</t>
  </si>
  <si>
    <t>CHD7_HUMANCHD7</t>
  </si>
  <si>
    <t>Q9P2D3</t>
  </si>
  <si>
    <t>HEAT repeat containing 5B</t>
  </si>
  <si>
    <t>HEATR5B</t>
  </si>
  <si>
    <t>HTR5B_HUMANHEATR5B</t>
  </si>
  <si>
    <t>Q9P2D7</t>
  </si>
  <si>
    <t>dynein axonemal heavy chain 1</t>
  </si>
  <si>
    <t>DNAH1</t>
  </si>
  <si>
    <t>DYH1_HUMANDNAH1</t>
  </si>
  <si>
    <t>Q9P2E3</t>
  </si>
  <si>
    <t>zinc finger NFX1-type containing 1</t>
  </si>
  <si>
    <t>ZNFX1</t>
  </si>
  <si>
    <t>ZNFX1_HUMANZNFX1</t>
  </si>
  <si>
    <t>Q9P2E5</t>
  </si>
  <si>
    <t>chondroitin polymerizing factor 2</t>
  </si>
  <si>
    <t>CHPF2</t>
  </si>
  <si>
    <t>CHPF2_HUMANCHPF2</t>
  </si>
  <si>
    <t>Q9P2E7</t>
  </si>
  <si>
    <t>protocadherin 10</t>
  </si>
  <si>
    <t>PCDH10</t>
  </si>
  <si>
    <t>PCD10_HUMANPCDH10</t>
  </si>
  <si>
    <t>Q9P2E9</t>
  </si>
  <si>
    <t>ribosome binding protein 1</t>
  </si>
  <si>
    <t>RRBP1</t>
  </si>
  <si>
    <t>RRBP1_HUMANRRBP1</t>
  </si>
  <si>
    <t>Q9P2F5</t>
  </si>
  <si>
    <t>storkhead box 2</t>
  </si>
  <si>
    <t>STOX2</t>
  </si>
  <si>
    <t>STOX2_HUMANSTOX2</t>
  </si>
  <si>
    <t>Q9P2I0</t>
  </si>
  <si>
    <t>cleavage and polyadenylation specific factor 2</t>
  </si>
  <si>
    <t>CPSF2</t>
  </si>
  <si>
    <t>CPSF2_HUMANCPSF2</t>
  </si>
  <si>
    <t>Q9P2J5</t>
  </si>
  <si>
    <t>leucyl-tRNA synthetase 1</t>
  </si>
  <si>
    <t>LARS1</t>
  </si>
  <si>
    <t>SYLC_HUMANLARS1</t>
  </si>
  <si>
    <t>Q9P2K5</t>
  </si>
  <si>
    <t>myelin expression factor 2</t>
  </si>
  <si>
    <t>MYEF2</t>
  </si>
  <si>
    <t>MYEF2_HUMANMYEF2</t>
  </si>
  <si>
    <t>Q9P2K8</t>
  </si>
  <si>
    <t>eukaryotic translation initiation factor 2 alpha kinase 4</t>
  </si>
  <si>
    <t>EIF2AK4</t>
  </si>
  <si>
    <t>E2AK4_HUMANEIF2AK4</t>
  </si>
  <si>
    <t>Q9P2N5</t>
  </si>
  <si>
    <t>RNA binding motif protein 27</t>
  </si>
  <si>
    <t>RBM27</t>
  </si>
  <si>
    <t>RBM27_HUMANRBM27</t>
  </si>
  <si>
    <t>Q9P2Q2</t>
  </si>
  <si>
    <t>FERM domain containing 4A</t>
  </si>
  <si>
    <t>FRMD4A</t>
  </si>
  <si>
    <t>FRM4A_HUMANFRMD4A</t>
  </si>
  <si>
    <t>Q9P2R3</t>
  </si>
  <si>
    <t>ankyrin repeat and FYVE domain containing 1</t>
  </si>
  <si>
    <t>ANKFY1</t>
  </si>
  <si>
    <t>ANFY1_HUMANANKFY1</t>
  </si>
  <si>
    <t>Q9P2R6</t>
  </si>
  <si>
    <t>arginine-glutamic acid dipeptide repeats</t>
  </si>
  <si>
    <t>RERE</t>
  </si>
  <si>
    <t>RERE_HUMANRERE</t>
  </si>
  <si>
    <t>Q9P2R7</t>
  </si>
  <si>
    <t>succinate-CoA ligase ADP-forming subunit beta</t>
  </si>
  <si>
    <t>SUCLA2</t>
  </si>
  <si>
    <t>SUCB1_HUMANSUCLA2</t>
  </si>
  <si>
    <t>Q9P2T1</t>
  </si>
  <si>
    <t>guanosine monophosphate reductase 2</t>
  </si>
  <si>
    <t>GMPR2</t>
  </si>
  <si>
    <t>GMPR2_HUMANGMPR2</t>
  </si>
  <si>
    <t>Q9P2U8</t>
  </si>
  <si>
    <t>solute carrier family 17 member 6</t>
  </si>
  <si>
    <t>SLC17A6</t>
  </si>
  <si>
    <t>VGLU2_HUMANSLC17A6</t>
  </si>
  <si>
    <t>Q9P2W9</t>
  </si>
  <si>
    <t>syntaxin 18</t>
  </si>
  <si>
    <t>STX18</t>
  </si>
  <si>
    <t>STX18_HUMANSTX18</t>
  </si>
  <si>
    <t>Q9P2X0</t>
  </si>
  <si>
    <t>dolichyl-phosphate mannosyltransferase subunit 3, regulatory</t>
  </si>
  <si>
    <t>DPM3</t>
  </si>
  <si>
    <t>DPM3_HUMANDPM3</t>
  </si>
  <si>
    <t>Q9P2X3</t>
  </si>
  <si>
    <t>impact RWD domain protein</t>
  </si>
  <si>
    <t>IMPACT</t>
  </si>
  <si>
    <t>IMPCT_HUMANIMPACT</t>
  </si>
  <si>
    <t>Q9P2Y5</t>
  </si>
  <si>
    <t>UV radiation resistance associated</t>
  </si>
  <si>
    <t>UVRAG</t>
  </si>
  <si>
    <t>UVRAG_HUMANUVRAG</t>
  </si>
  <si>
    <t>Q9UBB4</t>
  </si>
  <si>
    <t>ataxin 10</t>
  </si>
  <si>
    <t>ATXN10</t>
  </si>
  <si>
    <t>ATX10_HUMANATXN10</t>
  </si>
  <si>
    <t>Q9UBB5</t>
  </si>
  <si>
    <t>methyl-CpG binding domain protein 2</t>
  </si>
  <si>
    <t>MBD2</t>
  </si>
  <si>
    <t>MBD2_HUMANMBD2</t>
  </si>
  <si>
    <t>Q9UBB6</t>
  </si>
  <si>
    <t>neurochondrin</t>
  </si>
  <si>
    <t>NCDN</t>
  </si>
  <si>
    <t>NCDN_HUMANNCDN</t>
  </si>
  <si>
    <t>Q9UBB9</t>
  </si>
  <si>
    <t>tuftelin interacting protein 11</t>
  </si>
  <si>
    <t>TFIP11</t>
  </si>
  <si>
    <t>TFP11_HUMANTFIP11</t>
  </si>
  <si>
    <t>Q9UBC2</t>
  </si>
  <si>
    <t>epidermal growth factor receptor pathway substrate 15 like 1</t>
  </si>
  <si>
    <t>EPS15L1</t>
  </si>
  <si>
    <t>EP15R_HUMANEPS15L1</t>
  </si>
  <si>
    <t>Q9UBE0</t>
  </si>
  <si>
    <t>SUMO1 activating enzyme subunit 1</t>
  </si>
  <si>
    <t>SAE1</t>
  </si>
  <si>
    <t>SAE1_HUMANSAE1</t>
  </si>
  <si>
    <t>Q9UBF2</t>
  </si>
  <si>
    <t>COPI coat complex subunit gamma 2</t>
  </si>
  <si>
    <t>COPG2</t>
  </si>
  <si>
    <t>COPG2_HUMANCOPG2</t>
  </si>
  <si>
    <t>Q9UBF8</t>
  </si>
  <si>
    <t>phosphatidylinositol 4-kinase beta</t>
  </si>
  <si>
    <t>PI4KB</t>
  </si>
  <si>
    <t>PI4KB_HUMANPI4KB</t>
  </si>
  <si>
    <t>Q9UBG0</t>
  </si>
  <si>
    <t>mannose receptor C type 2</t>
  </si>
  <si>
    <t>MRC2</t>
  </si>
  <si>
    <t>MRC2_HUMANMRC2</t>
  </si>
  <si>
    <t>Q9UBG3</t>
  </si>
  <si>
    <t>cornulin</t>
  </si>
  <si>
    <t>CRNN</t>
  </si>
  <si>
    <t>CRNN_HUMANCRNN</t>
  </si>
  <si>
    <t>Q9UBH6</t>
  </si>
  <si>
    <t>xenotropic and polytropic retrovirus receptor 1</t>
  </si>
  <si>
    <t>XPR1</t>
  </si>
  <si>
    <t>XPR1_HUMANXPR1</t>
  </si>
  <si>
    <t>Q9UBI1</t>
  </si>
  <si>
    <t>COMM domain containing 3</t>
  </si>
  <si>
    <t>COMMD3</t>
  </si>
  <si>
    <t>COMD3_HUMANCOMMD3</t>
  </si>
  <si>
    <t>Q9UBI6</t>
  </si>
  <si>
    <t>G protein subunit gamma 12</t>
  </si>
  <si>
    <t>GNG12</t>
  </si>
  <si>
    <t>GBG12_HUMANGNG12</t>
  </si>
  <si>
    <t>Q9UBI9</t>
  </si>
  <si>
    <t>hdc homolog, cell cycle regulator</t>
  </si>
  <si>
    <t>HECA</t>
  </si>
  <si>
    <t>HDC_HUMANHECA</t>
  </si>
  <si>
    <t>Q9UBK7</t>
  </si>
  <si>
    <t>RAB, member of RAS oncogene family like 2A</t>
  </si>
  <si>
    <t>RABL2A</t>
  </si>
  <si>
    <t>RBL2A_HUMAN;RBL2B_HUMANRABL2A;RABL2B</t>
  </si>
  <si>
    <t>Q9UBK9</t>
  </si>
  <si>
    <t>ubiquitously expressed prefoldin like chaperone</t>
  </si>
  <si>
    <t>UXT</t>
  </si>
  <si>
    <t>UXT_HUMANUXT</t>
  </si>
  <si>
    <t>Q9UBL3</t>
  </si>
  <si>
    <t>ASH2 like, histone lysine methyltransferase complex subunit</t>
  </si>
  <si>
    <t>ASH2L</t>
  </si>
  <si>
    <t>ASH2L_HUMANASH2L</t>
  </si>
  <si>
    <t>Q9UBM7</t>
  </si>
  <si>
    <t>7-dehydrocholesterol reductase</t>
  </si>
  <si>
    <t>DHCR7</t>
  </si>
  <si>
    <t>DHCR7_HUMANDHCR7</t>
  </si>
  <si>
    <t>Q9UBM8</t>
  </si>
  <si>
    <t>MGAT4 family member C</t>
  </si>
  <si>
    <t>MGAT4C</t>
  </si>
  <si>
    <t>MGT4C_HUMANMGAT4C</t>
  </si>
  <si>
    <t>Q9UBN7</t>
  </si>
  <si>
    <t>histone deacetylase 6</t>
  </si>
  <si>
    <t>HDAC6</t>
  </si>
  <si>
    <t>HDAC6_HUMANHDAC6</t>
  </si>
  <si>
    <t>Q9UBP0</t>
  </si>
  <si>
    <t>spastin</t>
  </si>
  <si>
    <t>SPAST</t>
  </si>
  <si>
    <t>SPAST_HUMANSPAST</t>
  </si>
  <si>
    <t>Q9UBP6</t>
  </si>
  <si>
    <t>methyltransferase 1, tRNA methylguanosine</t>
  </si>
  <si>
    <t>METTL1</t>
  </si>
  <si>
    <t>TRMB_HUMANMETTL1</t>
  </si>
  <si>
    <t>Q9UBQ0</t>
  </si>
  <si>
    <t>VPS29 retromer complex component</t>
  </si>
  <si>
    <t>VPS29</t>
  </si>
  <si>
    <t>VPS29_HUMANVPS29</t>
  </si>
  <si>
    <t>Q9UBQ5</t>
  </si>
  <si>
    <t>eukaryotic translation initiation factor 3 subunit K</t>
  </si>
  <si>
    <t>EIF3K</t>
  </si>
  <si>
    <t>EIF3K_HUMANEIF3K</t>
  </si>
  <si>
    <t>Q9UBQ6</t>
  </si>
  <si>
    <t>exostosin like glycosyltransferase 2</t>
  </si>
  <si>
    <t>EXTL2</t>
  </si>
  <si>
    <t>EXTL2_HUMANEXTL2</t>
  </si>
  <si>
    <t>Q9UBQ7</t>
  </si>
  <si>
    <t>glyoxylate and hydroxypyruvate reductase</t>
  </si>
  <si>
    <t>GRHPR</t>
  </si>
  <si>
    <t>GRHPR_HUMANGRHPR</t>
  </si>
  <si>
    <t>Q9UBR2</t>
  </si>
  <si>
    <t>cathepsin Z</t>
  </si>
  <si>
    <t>CTSZ</t>
  </si>
  <si>
    <t>CATZ_HUMANCTSZ</t>
  </si>
  <si>
    <t>Q9UBR5</t>
  </si>
  <si>
    <t>chemokine like factor</t>
  </si>
  <si>
    <t>CKLF</t>
  </si>
  <si>
    <t>CKLF_HUMANCKLF</t>
  </si>
  <si>
    <t>Q9UBS0</t>
  </si>
  <si>
    <t>ribosomal protein S6 kinase B2</t>
  </si>
  <si>
    <t>RPS6KB2</t>
  </si>
  <si>
    <t>KS6B2_HUMANRPS6KB2</t>
  </si>
  <si>
    <t>Q9UBS4</t>
  </si>
  <si>
    <t>DnaJ heat shock protein family (Hsp40) member B11</t>
  </si>
  <si>
    <t>DNAJB11</t>
  </si>
  <si>
    <t>DJB11_HUMANDNAJB11</t>
  </si>
  <si>
    <t>Q9UBS8</t>
  </si>
  <si>
    <t>ring finger protein 14</t>
  </si>
  <si>
    <t>RNF14</t>
  </si>
  <si>
    <t>RNF14_HUMANRNF14</t>
  </si>
  <si>
    <t>Q9UBT2</t>
  </si>
  <si>
    <t>ubiquitin like modifier activating enzyme 2</t>
  </si>
  <si>
    <t>UBA2</t>
  </si>
  <si>
    <t>SAE2_HUMANUBA2</t>
  </si>
  <si>
    <t>Q9UBU6</t>
  </si>
  <si>
    <t>family with sequence similarity 8 member A1</t>
  </si>
  <si>
    <t>FAM8A1</t>
  </si>
  <si>
    <t>FA8A1_HUMANFAM8A1</t>
  </si>
  <si>
    <t>Q9UBU8</t>
  </si>
  <si>
    <t>mortality factor 4 like 1</t>
  </si>
  <si>
    <t>MORF4L1</t>
  </si>
  <si>
    <t>MO4L1_HUMANMORF4L1</t>
  </si>
  <si>
    <t>Q9UBU9</t>
  </si>
  <si>
    <t>nuclear RNA export factor 1</t>
  </si>
  <si>
    <t>NXF1</t>
  </si>
  <si>
    <t>NXF1_HUMANNXF1</t>
  </si>
  <si>
    <t>Q9UBV2</t>
  </si>
  <si>
    <t>SEL1L adaptor subunit of SYVN1 ubiquitin ligase</t>
  </si>
  <si>
    <t>SEL1L</t>
  </si>
  <si>
    <t>SE1L1_HUMANSEL1L</t>
  </si>
  <si>
    <t>Q9UBV7</t>
  </si>
  <si>
    <t>beta-1,4-galactosyltransferase 7</t>
  </si>
  <si>
    <t>B4GALT7</t>
  </si>
  <si>
    <t>B4GT7_HUMANB4GALT7</t>
  </si>
  <si>
    <t>Q9UBV8</t>
  </si>
  <si>
    <t>penta-EF-hand domain containing 1</t>
  </si>
  <si>
    <t>PEF1</t>
  </si>
  <si>
    <t>PEF1_HUMANPEF1</t>
  </si>
  <si>
    <t>Q9UBW5</t>
  </si>
  <si>
    <t>bridging integrator 2</t>
  </si>
  <si>
    <t>BIN2</t>
  </si>
  <si>
    <t>BIN2_HUMANBIN2</t>
  </si>
  <si>
    <t>Q9UBW8</t>
  </si>
  <si>
    <t>COP9 signalosome subunit 7A</t>
  </si>
  <si>
    <t>COPS7A</t>
  </si>
  <si>
    <t>CSN7A_HUMANCOPS7A</t>
  </si>
  <si>
    <t>Q9UBX3</t>
  </si>
  <si>
    <t>solute carrier family 25 member 10</t>
  </si>
  <si>
    <t>SLC25A10</t>
  </si>
  <si>
    <t>DIC_HUMANSLC25A10</t>
  </si>
  <si>
    <t>Q9UBY8</t>
  </si>
  <si>
    <t>CLN8 transmembrane ER and ERGIC protein</t>
  </si>
  <si>
    <t>CLN8</t>
  </si>
  <si>
    <t>CLN8_HUMANCLN8</t>
  </si>
  <si>
    <t>Q9UDT6</t>
  </si>
  <si>
    <t>CAP-Gly domain containing linker protein 2</t>
  </si>
  <si>
    <t>CLIP2</t>
  </si>
  <si>
    <t>CLIP2_HUMANCLIP2</t>
  </si>
  <si>
    <t>Q9UDW1</t>
  </si>
  <si>
    <t>ubiquinol-cytochrome c reductase, complex III subunit X</t>
  </si>
  <si>
    <t>UQCR10</t>
  </si>
  <si>
    <t>QCR9_HUMANUQCR10</t>
  </si>
  <si>
    <t>Q9UDX5</t>
  </si>
  <si>
    <t>mitochondrial fission process 1</t>
  </si>
  <si>
    <t>MTFP1</t>
  </si>
  <si>
    <t>MTFP1_HUMANMTFP1</t>
  </si>
  <si>
    <t>Q9UDY2</t>
  </si>
  <si>
    <t>tight junction protein 2</t>
  </si>
  <si>
    <t>TJP2</t>
  </si>
  <si>
    <t>ZO2_HUMANTJP2</t>
  </si>
  <si>
    <t>Q9UDY4</t>
  </si>
  <si>
    <t>DnaJ heat shock protein family (Hsp40) member B4</t>
  </si>
  <si>
    <t>DNAJB4</t>
  </si>
  <si>
    <t>DNJB4_HUMANDNAJB4</t>
  </si>
  <si>
    <t>Q9UDY8</t>
  </si>
  <si>
    <t>MALT1 paracaspase</t>
  </si>
  <si>
    <t>MALT1</t>
  </si>
  <si>
    <t>MALT1_HUMANMALT1</t>
  </si>
  <si>
    <t>Q9UEG4</t>
  </si>
  <si>
    <t>zinc finger protein 629</t>
  </si>
  <si>
    <t>ZNF629</t>
  </si>
  <si>
    <t>ZN629_HUMANZNF629</t>
  </si>
  <si>
    <t>Q9UET6</t>
  </si>
  <si>
    <t>FtsJ RNA 2'-O-methyltransferase 1</t>
  </si>
  <si>
    <t>FTSJ1</t>
  </si>
  <si>
    <t>TRM7_HUMANFTSJ1</t>
  </si>
  <si>
    <t>Q9UEU0</t>
  </si>
  <si>
    <t>vesicle transport through interaction with t-SNAREs 1B</t>
  </si>
  <si>
    <t>VTI1B</t>
  </si>
  <si>
    <t>VTI1B_HUMANVTI1B</t>
  </si>
  <si>
    <t>Q9UEW8</t>
  </si>
  <si>
    <t>serine/threonine kinase 39</t>
  </si>
  <si>
    <t>STK39</t>
  </si>
  <si>
    <t>STK39_HUMANSTK39</t>
  </si>
  <si>
    <t>Q9UEY8</t>
  </si>
  <si>
    <t>adducin 3</t>
  </si>
  <si>
    <t>ADD3</t>
  </si>
  <si>
    <t>ADDG_HUMANADD3</t>
  </si>
  <si>
    <t>Q9UFN0</t>
  </si>
  <si>
    <t>nipsnap homolog 3A</t>
  </si>
  <si>
    <t>NIPSNAP3A</t>
  </si>
  <si>
    <t>NPS3A_HUMANNIPSNAP3A</t>
  </si>
  <si>
    <t>Q9UFW8</t>
  </si>
  <si>
    <t>CGG triplet repeat binding protein 1</t>
  </si>
  <si>
    <t>CGGBP1</t>
  </si>
  <si>
    <t>CGBP1_HUMANCGGBP1</t>
  </si>
  <si>
    <t>Q9UG22</t>
  </si>
  <si>
    <t>GTPase, IMAP family member 2</t>
  </si>
  <si>
    <t>GIMAP2</t>
  </si>
  <si>
    <t>GIMA2_HUMANGIMAP2</t>
  </si>
  <si>
    <t>Q9UG56</t>
  </si>
  <si>
    <t>phosphatidylserine decarboxylase</t>
  </si>
  <si>
    <t>PISD</t>
  </si>
  <si>
    <t>PISD_HUMANPISD</t>
  </si>
  <si>
    <t>Q9UG63</t>
  </si>
  <si>
    <t>ABCF2-H2BK1 readthrough</t>
  </si>
  <si>
    <t>ABCF2-H2BK1</t>
  </si>
  <si>
    <t>ABCF2_HUMANABCF2</t>
  </si>
  <si>
    <t>Q9UGB7</t>
  </si>
  <si>
    <t>myo-inositol oxygenase</t>
  </si>
  <si>
    <t>MIOX</t>
  </si>
  <si>
    <t>MIOX_HUMANMIOX</t>
  </si>
  <si>
    <t>Q9UGC7</t>
  </si>
  <si>
    <t>mitochondrial translation release factor 1 like</t>
  </si>
  <si>
    <t>MTRF1L</t>
  </si>
  <si>
    <t>RF1ML_HUMANMTRF1L</t>
  </si>
  <si>
    <t>Q9UGH3</t>
  </si>
  <si>
    <t>solute carrier family 23 member 2</t>
  </si>
  <si>
    <t>SLC23A2</t>
  </si>
  <si>
    <t>S23A2_HUMANSLC23A2</t>
  </si>
  <si>
    <t>Q9UGI0</t>
  </si>
  <si>
    <t>zinc finger RANBP2-type containing 1</t>
  </si>
  <si>
    <t>ZRANB1</t>
  </si>
  <si>
    <t>ZRAN1_HUMANZRANB1</t>
  </si>
  <si>
    <t>Q9UGI8</t>
  </si>
  <si>
    <t>testin LIM domain protein</t>
  </si>
  <si>
    <t>TES</t>
  </si>
  <si>
    <t>TES_HUMANTES</t>
  </si>
  <si>
    <t>Q9UGJ1</t>
  </si>
  <si>
    <t>tubulin gamma complex component 4</t>
  </si>
  <si>
    <t>TUBGCP4</t>
  </si>
  <si>
    <t>GCP4_HUMANTUBGCP4</t>
  </si>
  <si>
    <t>Q9UGL1</t>
  </si>
  <si>
    <t>lysine demethylase 5B</t>
  </si>
  <si>
    <t>KDM5B</t>
  </si>
  <si>
    <t>KDM5B_HUMANKDM5B</t>
  </si>
  <si>
    <t>Q9UGM6</t>
  </si>
  <si>
    <t>tryptophanyl tRNA synthetase 2, mitochondrial</t>
  </si>
  <si>
    <t>WARS2</t>
  </si>
  <si>
    <t>SYWM_HUMANWARS2</t>
  </si>
  <si>
    <t>Q9UGN4</t>
  </si>
  <si>
    <t>CD300a molecule</t>
  </si>
  <si>
    <t>CD300A</t>
  </si>
  <si>
    <t>CLM8_HUMANCD300A</t>
  </si>
  <si>
    <t>Q9UGP4</t>
  </si>
  <si>
    <t>LIM domain containing 1</t>
  </si>
  <si>
    <t>LIMD1</t>
  </si>
  <si>
    <t>LIMD1_HUMANLIMD1</t>
  </si>
  <si>
    <t>Q9UGP8</t>
  </si>
  <si>
    <t>SEC63 homolog, protein translocation regulator</t>
  </si>
  <si>
    <t>SEC63</t>
  </si>
  <si>
    <t>SEC63_HUMANSEC63</t>
  </si>
  <si>
    <t>Q9UGQ3</t>
  </si>
  <si>
    <t>solute carrier family 2 member 6</t>
  </si>
  <si>
    <t>SLC2A6</t>
  </si>
  <si>
    <t>GTR6_HUMANSLC2A6</t>
  </si>
  <si>
    <t>Q9UGR2</t>
  </si>
  <si>
    <t>zinc finger CCCH-type containing 7B</t>
  </si>
  <si>
    <t>ZC3H7B</t>
  </si>
  <si>
    <t>Z3H7B_HUMANZC3H7B</t>
  </si>
  <si>
    <t>Q9UGV2</t>
  </si>
  <si>
    <t>NDRG family member 3</t>
  </si>
  <si>
    <t>NDRG3</t>
  </si>
  <si>
    <t>NDRG3_HUMANNDRG3</t>
  </si>
  <si>
    <t>Q9UH03</t>
  </si>
  <si>
    <t>septin 3</t>
  </si>
  <si>
    <t>SEPTIN3</t>
  </si>
  <si>
    <t>SEPT3_HUMANSEPTIN3</t>
  </si>
  <si>
    <t>Q9UH62</t>
  </si>
  <si>
    <t>armadillo repeat containing X-linked 3</t>
  </si>
  <si>
    <t>ARMCX3</t>
  </si>
  <si>
    <t>ARMX3_HUMANARMCX3</t>
  </si>
  <si>
    <t>Q9UH65</t>
  </si>
  <si>
    <t>switching B cell complex subunit SWAP70</t>
  </si>
  <si>
    <t>SWAP70</t>
  </si>
  <si>
    <t>SWP70_HUMANSWAP70</t>
  </si>
  <si>
    <t>Q9UH99</t>
  </si>
  <si>
    <t>Sad1 and UNC84 domain containing 2</t>
  </si>
  <si>
    <t>SUN2</t>
  </si>
  <si>
    <t>SUN2_HUMANSUN2</t>
  </si>
  <si>
    <t>Q9UHA3</t>
  </si>
  <si>
    <t>ribosomal L24 domain containing 1</t>
  </si>
  <si>
    <t>RSL24D1</t>
  </si>
  <si>
    <t>RLP24_HUMANRSL24D1</t>
  </si>
  <si>
    <t>Q9UHA4</t>
  </si>
  <si>
    <t>late endosomal/lysosomal adaptor, MAPK and MTOR activator 3</t>
  </si>
  <si>
    <t>LAMTOR3</t>
  </si>
  <si>
    <t>LTOR3_HUMANLAMTOR3</t>
  </si>
  <si>
    <t>Q9UHB6</t>
  </si>
  <si>
    <t>LIM domain and actin binding 1</t>
  </si>
  <si>
    <t>LIMA1</t>
  </si>
  <si>
    <t>LIMA1_HUMANLIMA1</t>
  </si>
  <si>
    <t>Q9UHB9</t>
  </si>
  <si>
    <t>signal recognition particle 68</t>
  </si>
  <si>
    <t>SRP68</t>
  </si>
  <si>
    <t>SRP68_HUMANSRP68</t>
  </si>
  <si>
    <t>Q9UHD1</t>
  </si>
  <si>
    <t>cysteine and histidine rich domain containing 1</t>
  </si>
  <si>
    <t>CHORDC1</t>
  </si>
  <si>
    <t>CHRD1_HUMANCHORDC1</t>
  </si>
  <si>
    <t>Q9UHD2</t>
  </si>
  <si>
    <t>TANK binding kinase 1</t>
  </si>
  <si>
    <t>TBK1</t>
  </si>
  <si>
    <t>TBK1_HUMANTBK1</t>
  </si>
  <si>
    <t>Q9UHD8</t>
  </si>
  <si>
    <t>septin 9</t>
  </si>
  <si>
    <t>SEPTIN9</t>
  </si>
  <si>
    <t>SEPT9_HUMANSEPTIN9</t>
  </si>
  <si>
    <t>Q9UHD9</t>
  </si>
  <si>
    <t>ubiquilin 2</t>
  </si>
  <si>
    <t>UBQLN2</t>
  </si>
  <si>
    <t>UBQL2_HUMANUBQLN2</t>
  </si>
  <si>
    <t>Q9UHG2</t>
  </si>
  <si>
    <t>proprotein convertase subtilisin/kexin type 1 inhibitor</t>
  </si>
  <si>
    <t>PCSK1N</t>
  </si>
  <si>
    <t>PCS1N_HUMANPCSK1N</t>
  </si>
  <si>
    <t>Q9UHG3</t>
  </si>
  <si>
    <t>prenylcysteine oxidase 1</t>
  </si>
  <si>
    <t>PCYOX1</t>
  </si>
  <si>
    <t>PCYOX_HUMANPCYOX1</t>
  </si>
  <si>
    <t>Q9UHI5</t>
  </si>
  <si>
    <t>solute carrier family 7 member 8</t>
  </si>
  <si>
    <t>SLC7A8</t>
  </si>
  <si>
    <t>LAT2_HUMANSLC7A8</t>
  </si>
  <si>
    <t>Q9UHI6</t>
  </si>
  <si>
    <t>DEAD-box helicase 20</t>
  </si>
  <si>
    <t>DDX20</t>
  </si>
  <si>
    <t>DDX20_HUMANDDX20</t>
  </si>
  <si>
    <t>Q9UHJ3</t>
  </si>
  <si>
    <t>Scm like with four mbt domains 1</t>
  </si>
  <si>
    <t>SFMBT1</t>
  </si>
  <si>
    <t>SMBT1_HUMANSFMBT1</t>
  </si>
  <si>
    <t>Q9UHJ6</t>
  </si>
  <si>
    <t>sedoheptulokinase</t>
  </si>
  <si>
    <t>SHPK</t>
  </si>
  <si>
    <t>SHPK_HUMANSHPK</t>
  </si>
  <si>
    <t>Q9UHK6</t>
  </si>
  <si>
    <t>alpha-methylacyl-CoA racemase</t>
  </si>
  <si>
    <t>AMACR</t>
  </si>
  <si>
    <t>AMACR_HUMANAMACR</t>
  </si>
  <si>
    <t>Q9UHL4</t>
  </si>
  <si>
    <t>dipeptidyl peptidase 7</t>
  </si>
  <si>
    <t>DPP7</t>
  </si>
  <si>
    <t>DPP2_HUMANDPP7</t>
  </si>
  <si>
    <t>Q9UHN1</t>
  </si>
  <si>
    <t>DNA polymerase gamma 2, accessory subunit</t>
  </si>
  <si>
    <t>POLG2</t>
  </si>
  <si>
    <t>DPOG2_HUMANPOLG2</t>
  </si>
  <si>
    <t>Q9UHN6</t>
  </si>
  <si>
    <t>cell migration inducing hyaluronidase 2</t>
  </si>
  <si>
    <t>CEMIP2</t>
  </si>
  <si>
    <t>CEIP2_HUMANCEMIP2</t>
  </si>
  <si>
    <t>Q9UHQ1</t>
  </si>
  <si>
    <t>nuclear prelamin A recognition factor</t>
  </si>
  <si>
    <t>NARF</t>
  </si>
  <si>
    <t>NARF_HUMANNARF</t>
  </si>
  <si>
    <t>Q9UHQ4</t>
  </si>
  <si>
    <t>B cell receptor associated protein 29</t>
  </si>
  <si>
    <t>BCAP29</t>
  </si>
  <si>
    <t>BAP29_HUMANBCAP29</t>
  </si>
  <si>
    <t>Q9UHQ9</t>
  </si>
  <si>
    <t>cytochrome b5 reductase 1</t>
  </si>
  <si>
    <t>CYB5R1</t>
  </si>
  <si>
    <t>NB5R1_HUMANCYB5R1</t>
  </si>
  <si>
    <t>Q9UHR5</t>
  </si>
  <si>
    <t>SAP30 binding protein</t>
  </si>
  <si>
    <t>SAP30BP</t>
  </si>
  <si>
    <t>S30BP_HUMANSAP30BP</t>
  </si>
  <si>
    <t>Q9UHV2</t>
  </si>
  <si>
    <t>SERTA domain containing 1</t>
  </si>
  <si>
    <t>SERTAD1</t>
  </si>
  <si>
    <t>SRTD1_HUMANSERTAD1</t>
  </si>
  <si>
    <t>Q9UHV9</t>
  </si>
  <si>
    <t>prefoldin subunit 2</t>
  </si>
  <si>
    <t>PFDN2</t>
  </si>
  <si>
    <t>PFD2_HUMANPFDN2</t>
  </si>
  <si>
    <t>Q9UHW9</t>
  </si>
  <si>
    <t>solute carrier family 12 member 6</t>
  </si>
  <si>
    <t>SLC12A6</t>
  </si>
  <si>
    <t>S12A6_HUMANSLC12A6</t>
  </si>
  <si>
    <t>Q9UHX1</t>
  </si>
  <si>
    <t>poly(U) binding splicing factor 60</t>
  </si>
  <si>
    <t>PUF60</t>
  </si>
  <si>
    <t>PUF60_HUMANPUF60</t>
  </si>
  <si>
    <t>Q9UHX3</t>
  </si>
  <si>
    <t>adhesion G protein-coupled receptor E2</t>
  </si>
  <si>
    <t>ADGRE2</t>
  </si>
  <si>
    <t>AGRE2_HUMANADGRE2</t>
  </si>
  <si>
    <t>Q9UHY1</t>
  </si>
  <si>
    <t>nuclear receptor binding protein 1</t>
  </si>
  <si>
    <t>NRBP1</t>
  </si>
  <si>
    <t>NRBP_HUMANNRBP1</t>
  </si>
  <si>
    <t>Q9UHY7</t>
  </si>
  <si>
    <t>enolase-phosphatase 1</t>
  </si>
  <si>
    <t>ENOPH1</t>
  </si>
  <si>
    <t>ENOPH_HUMANENOPH1</t>
  </si>
  <si>
    <t>Q9UI08</t>
  </si>
  <si>
    <t>Enah/Vasp-like</t>
  </si>
  <si>
    <t>EVL</t>
  </si>
  <si>
    <t>EVL_HUMANEVL</t>
  </si>
  <si>
    <t>Q9UI09</t>
  </si>
  <si>
    <t>NADH:ubiquinone oxidoreductase subunit A12</t>
  </si>
  <si>
    <t>NDUFA12</t>
  </si>
  <si>
    <t>NDUAC_HUMANNDUFA12</t>
  </si>
  <si>
    <t>Q9UI10</t>
  </si>
  <si>
    <t>eukaryotic translation initiation factor 2B subunit delta</t>
  </si>
  <si>
    <t>EIF2B4</t>
  </si>
  <si>
    <t>EI2BD_HUMANEIF2B4</t>
  </si>
  <si>
    <t>Q9UI12</t>
  </si>
  <si>
    <t>ATPase H+ transporting V1 subunit H</t>
  </si>
  <si>
    <t>ATP6V1H</t>
  </si>
  <si>
    <t>VATH_HUMANATP6V1H</t>
  </si>
  <si>
    <t>Q9UI14</t>
  </si>
  <si>
    <t>Rab acceptor 1</t>
  </si>
  <si>
    <t>RABAC1</t>
  </si>
  <si>
    <t>PRAF1_HUMANRABAC1</t>
  </si>
  <si>
    <t>Q9UI15</t>
  </si>
  <si>
    <t>transgelin 3</t>
  </si>
  <si>
    <t>TAGLN3</t>
  </si>
  <si>
    <t>TAGL3_HUMANTAGLN3</t>
  </si>
  <si>
    <t>Q9UI26</t>
  </si>
  <si>
    <t>importin 11</t>
  </si>
  <si>
    <t>IPO11</t>
  </si>
  <si>
    <t>IPO11_HUMANIPO11</t>
  </si>
  <si>
    <t>Q9UI30</t>
  </si>
  <si>
    <t>tRNA methyltransferase activator subunit 11-2</t>
  </si>
  <si>
    <t>TRMT112</t>
  </si>
  <si>
    <t>TR112_HUMANTRMT112</t>
  </si>
  <si>
    <t>Q9UI42</t>
  </si>
  <si>
    <t>carboxypeptidase A4</t>
  </si>
  <si>
    <t>CPA4</t>
  </si>
  <si>
    <t>CBPA4_HUMANCPA4</t>
  </si>
  <si>
    <t>Q9UI43</t>
  </si>
  <si>
    <t>mitochondrial rRNA methyltransferase 2</t>
  </si>
  <si>
    <t>MRM2</t>
  </si>
  <si>
    <t>MRM2_HUMANMRM2</t>
  </si>
  <si>
    <t>Q9UIA0</t>
  </si>
  <si>
    <t>cytohesin 4</t>
  </si>
  <si>
    <t>CYTH4</t>
  </si>
  <si>
    <t>CYH4_HUMANCYTH4</t>
  </si>
  <si>
    <t>Q9UIA9</t>
  </si>
  <si>
    <t>exportin 7</t>
  </si>
  <si>
    <t>XPO7</t>
  </si>
  <si>
    <t>XPO7_HUMANXPO7</t>
  </si>
  <si>
    <t>Q9UIB8</t>
  </si>
  <si>
    <t>CD84 molecule</t>
  </si>
  <si>
    <t>CD84</t>
  </si>
  <si>
    <t>SLAF5_HUMANCD84</t>
  </si>
  <si>
    <t>Q9UIC8</t>
  </si>
  <si>
    <t>leucine carboxyl methyltransferase 1</t>
  </si>
  <si>
    <t>LCMT1</t>
  </si>
  <si>
    <t>LCMT1_HUMANLCMT1</t>
  </si>
  <si>
    <t>Q9UID3</t>
  </si>
  <si>
    <t>VPS51 subunit of GARP complex</t>
  </si>
  <si>
    <t>VPS51</t>
  </si>
  <si>
    <t>VPS51_HUMANVPS51</t>
  </si>
  <si>
    <t>Q9UIF9</t>
  </si>
  <si>
    <t>bromodomain adjacent to zinc finger domain 2A</t>
  </si>
  <si>
    <t>BAZ2A</t>
  </si>
  <si>
    <t>BAZ2A_HUMANBAZ2A</t>
  </si>
  <si>
    <t>Q9UIG0</t>
  </si>
  <si>
    <t>bromodomain adjacent to zinc finger domain 1B</t>
  </si>
  <si>
    <t>BAZ1B</t>
  </si>
  <si>
    <t>BAZ1B_HUMANBAZ1B</t>
  </si>
  <si>
    <t>Q9UII2</t>
  </si>
  <si>
    <t>ATP synthase inhibitory factor subunit 1</t>
  </si>
  <si>
    <t>ATP5IF1</t>
  </si>
  <si>
    <t>ATIF1_HUMANATP5IF1</t>
  </si>
  <si>
    <t>Q9UIJ7</t>
  </si>
  <si>
    <t>adenylate kinase 3</t>
  </si>
  <si>
    <t>AK3</t>
  </si>
  <si>
    <t>KAD3_HUMANAK3</t>
  </si>
  <si>
    <t>Q9UIQ6</t>
  </si>
  <si>
    <t>leucyl and cystinyl aminopeptidase</t>
  </si>
  <si>
    <t>LNPEP</t>
  </si>
  <si>
    <t>LCAP_HUMANLNPEP</t>
  </si>
  <si>
    <t>Q9UIS9</t>
  </si>
  <si>
    <t>methyl-CpG binding domain protein 1</t>
  </si>
  <si>
    <t>MBD1</t>
  </si>
  <si>
    <t>MBD1_HUMANMBD1</t>
  </si>
  <si>
    <t>Q9UIV1</t>
  </si>
  <si>
    <t>CCR4-NOT transcription complex subunit 7</t>
  </si>
  <si>
    <t>CNOT7</t>
  </si>
  <si>
    <t>CNOT7_HUMANCNOT7</t>
  </si>
  <si>
    <t>Q9UIV8</t>
  </si>
  <si>
    <t>serpin family B member 13</t>
  </si>
  <si>
    <t>SERPINB13</t>
  </si>
  <si>
    <t>SPB13_HUMANSERPINB13</t>
  </si>
  <si>
    <t>Q9UIW2</t>
  </si>
  <si>
    <t>plexin A1</t>
  </si>
  <si>
    <t>PLXNA1</t>
  </si>
  <si>
    <t>PLXA1_HUMANPLXNA1</t>
  </si>
  <si>
    <t>Q9UJ14</t>
  </si>
  <si>
    <t>gamma-glutamyltransferase 7</t>
  </si>
  <si>
    <t>GGT7</t>
  </si>
  <si>
    <t>GGT7_HUMANGGT7</t>
  </si>
  <si>
    <t>Q9UJ41</t>
  </si>
  <si>
    <t>RAB guanine nucleotide exchange factor 1</t>
  </si>
  <si>
    <t>RABGEF1</t>
  </si>
  <si>
    <t>RABX5_HUMANRABGEF1</t>
  </si>
  <si>
    <t>Q9UJ68</t>
  </si>
  <si>
    <t>methionine sulfoxide reductase A</t>
  </si>
  <si>
    <t>MSRA</t>
  </si>
  <si>
    <t>MSRA_HUMANMSRA</t>
  </si>
  <si>
    <t>Q9UJ70</t>
  </si>
  <si>
    <t>N-acetylglucosamine kinase</t>
  </si>
  <si>
    <t>NAGK</t>
  </si>
  <si>
    <t>NAGK_HUMANNAGK</t>
  </si>
  <si>
    <t>Q9UJ71</t>
  </si>
  <si>
    <t>CD207 molecule</t>
  </si>
  <si>
    <t>CD207</t>
  </si>
  <si>
    <t>CLC4K_HUMANCD207</t>
  </si>
  <si>
    <t>Q9UJ83</t>
  </si>
  <si>
    <t>2-hydroxyacyl-CoA lyase 1</t>
  </si>
  <si>
    <t>HACL1</t>
  </si>
  <si>
    <t>HACL1_HUMANHACL1</t>
  </si>
  <si>
    <t>Q9UJA5</t>
  </si>
  <si>
    <t>tRNA methyltransferase 6 non-catalytic subunit</t>
  </si>
  <si>
    <t>TRMT6</t>
  </si>
  <si>
    <t>TRM6_HUMANTRMT6</t>
  </si>
  <si>
    <t>Q9UJC5</t>
  </si>
  <si>
    <t>SH3 domain binding glutamate rich protein like 2</t>
  </si>
  <si>
    <t>SH3BGRL2</t>
  </si>
  <si>
    <t>SH3L2_HUMANSH3BGRL2</t>
  </si>
  <si>
    <t>Q9UJF2</t>
  </si>
  <si>
    <t>RAS protein activator like 2</t>
  </si>
  <si>
    <t>RASAL2</t>
  </si>
  <si>
    <t>NGAP_HUMANRASAL2</t>
  </si>
  <si>
    <t>Q9UJG1</t>
  </si>
  <si>
    <t>motile sperm domain containing 1</t>
  </si>
  <si>
    <t>MOSPD1</t>
  </si>
  <si>
    <t>MSPD1_HUMANMOSPD1</t>
  </si>
  <si>
    <t>Q9UJJ9</t>
  </si>
  <si>
    <t>N-acetylglucosamine-1-phosphate transferase subunit gamma</t>
  </si>
  <si>
    <t>GNPTG</t>
  </si>
  <si>
    <t>GNPTG_HUMANGNPTG</t>
  </si>
  <si>
    <t>Q9UJL9</t>
  </si>
  <si>
    <t>ZFP69 zinc finger protein B</t>
  </si>
  <si>
    <t>ZFP69B</t>
  </si>
  <si>
    <t>ZF69B_HUMANZFP69B</t>
  </si>
  <si>
    <t>Q9UJS0</t>
  </si>
  <si>
    <t>solute carrier family 25 member 13</t>
  </si>
  <si>
    <t>SLC25A13</t>
  </si>
  <si>
    <t>S2513_HUMANSLC25A13</t>
  </si>
  <si>
    <t>Q9UJU6</t>
  </si>
  <si>
    <t>drebrin like</t>
  </si>
  <si>
    <t>DBNL</t>
  </si>
  <si>
    <t>DBNL_HUMANDBNL</t>
  </si>
  <si>
    <t>Q9UJV9</t>
  </si>
  <si>
    <t>DEAD-box helicase 41</t>
  </si>
  <si>
    <t>DDX41</t>
  </si>
  <si>
    <t>DDX41_HUMANDDX41</t>
  </si>
  <si>
    <t>Q9UJW0</t>
  </si>
  <si>
    <t>dynactin subunit 4</t>
  </si>
  <si>
    <t>DCTN4</t>
  </si>
  <si>
    <t>DCTN4_HUMANDCTN4</t>
  </si>
  <si>
    <t>Q9UJX2</t>
  </si>
  <si>
    <t>cell division cycle 23</t>
  </si>
  <si>
    <t>CDC23</t>
  </si>
  <si>
    <t>CDC23_HUMANCDC23</t>
  </si>
  <si>
    <t>Q9UJX3</t>
  </si>
  <si>
    <t>ANAPC7</t>
  </si>
  <si>
    <t>APC7_HUMANANAPC7</t>
  </si>
  <si>
    <t>Q9UJX4</t>
  </si>
  <si>
    <t>anaphase promoting complex subunit 5</t>
  </si>
  <si>
    <t>ANAPC5</t>
  </si>
  <si>
    <t>APC5_HUMANANAPC5</t>
  </si>
  <si>
    <t>Q9UJX5</t>
  </si>
  <si>
    <t>anaphase promoting complex subunit 4</t>
  </si>
  <si>
    <t>ANAPC4</t>
  </si>
  <si>
    <t>APC4_HUMANANAPC4</t>
  </si>
  <si>
    <t>Q9UJX6</t>
  </si>
  <si>
    <t>anaphase promoting complex subunit 2</t>
  </si>
  <si>
    <t>ANAPC2</t>
  </si>
  <si>
    <t>ANC2_HUMANANAPC2</t>
  </si>
  <si>
    <t>Q9UJY4</t>
  </si>
  <si>
    <t>golgi associated, gamma adaptin ear containing, ARF binding protein 2</t>
  </si>
  <si>
    <t>GGA2</t>
  </si>
  <si>
    <t>GGA2_HUMANGGA2</t>
  </si>
  <si>
    <t>Q9UJY5</t>
  </si>
  <si>
    <t>golgi associated, gamma adaptin ear containing, ARF binding protein 1</t>
  </si>
  <si>
    <t>GGA1</t>
  </si>
  <si>
    <t>GGA1_HUMANGGA1</t>
  </si>
  <si>
    <t>Q9UJZ1</t>
  </si>
  <si>
    <t>stomatin like 2</t>
  </si>
  <si>
    <t>STOML2</t>
  </si>
  <si>
    <t>STML2_HUMANSTOML2</t>
  </si>
  <si>
    <t>Q9UK22</t>
  </si>
  <si>
    <t>F-box protein 2</t>
  </si>
  <si>
    <t>FBXO2</t>
  </si>
  <si>
    <t>FBX2_HUMANFBXO2</t>
  </si>
  <si>
    <t>Q9UK23</t>
  </si>
  <si>
    <t>N-acetylglucosamine-1-phosphodiester alpha-N-acetylglucosaminidase</t>
  </si>
  <si>
    <t>NAGPA</t>
  </si>
  <si>
    <t>NAGPA_HUMANNAGPA</t>
  </si>
  <si>
    <t>Q9UK41</t>
  </si>
  <si>
    <t>VPS28 subunit of ESCRT-I</t>
  </si>
  <si>
    <t>VPS28</t>
  </si>
  <si>
    <t>VPS28_HUMANVPS28</t>
  </si>
  <si>
    <t>Q9UK45</t>
  </si>
  <si>
    <t>LSM7 homolog, U6 small nuclear RNA and mRNA degradation associated</t>
  </si>
  <si>
    <t>LSM7</t>
  </si>
  <si>
    <t>LSM7_HUMANLSM7</t>
  </si>
  <si>
    <t>Q9UK58</t>
  </si>
  <si>
    <t>cyclin L1</t>
  </si>
  <si>
    <t>CCNL1</t>
  </si>
  <si>
    <t>CCNL1_HUMANCCNL1</t>
  </si>
  <si>
    <t>Q9UK59</t>
  </si>
  <si>
    <t>debranching RNA lariats 1</t>
  </si>
  <si>
    <t>DBR1</t>
  </si>
  <si>
    <t>DBR1_HUMANDBR1</t>
  </si>
  <si>
    <t>Q9UK61</t>
  </si>
  <si>
    <t>transcription activation suppressor</t>
  </si>
  <si>
    <t>TASOR</t>
  </si>
  <si>
    <t>TASOR_HUMANTASOR</t>
  </si>
  <si>
    <t>Q9UK73</t>
  </si>
  <si>
    <t>fem-1 homolog B</t>
  </si>
  <si>
    <t>FEM1B</t>
  </si>
  <si>
    <t>FEM1B_HUMANFEM1B</t>
  </si>
  <si>
    <t>Q9UK76</t>
  </si>
  <si>
    <t>Jupiter microtubule associated homolog 1</t>
  </si>
  <si>
    <t>JPT1</t>
  </si>
  <si>
    <t>JUPI1_HUMANJPT1</t>
  </si>
  <si>
    <t>Q9UKA2</t>
  </si>
  <si>
    <t>F-box and leucine rich repeat protein 4</t>
  </si>
  <si>
    <t>FBXL4</t>
  </si>
  <si>
    <t>FBXL4_HUMANFBXL4</t>
  </si>
  <si>
    <t>Q9UKA9</t>
  </si>
  <si>
    <t>polypyrimidine tract binding protein 2</t>
  </si>
  <si>
    <t>PTBP2</t>
  </si>
  <si>
    <t>PTBP2_HUMANPTBP2</t>
  </si>
  <si>
    <t>Q9UKB1</t>
  </si>
  <si>
    <t>F-box and WD repeat domain containing 11</t>
  </si>
  <si>
    <t>FBXW11</t>
  </si>
  <si>
    <t>FBW1B_HUMANFBXW11</t>
  </si>
  <si>
    <t>Q9UKD1</t>
  </si>
  <si>
    <t>glucocorticoid modulatory element binding protein 2</t>
  </si>
  <si>
    <t>GMEB2</t>
  </si>
  <si>
    <t>GMEB2_HUMANGMEB2</t>
  </si>
  <si>
    <t>Q9UKD2</t>
  </si>
  <si>
    <t>MRT4 homolog, ribosome maturation factor</t>
  </si>
  <si>
    <t>MRTO4</t>
  </si>
  <si>
    <t>MRT4_HUMANMRTO4</t>
  </si>
  <si>
    <t>Q9UKE5</t>
  </si>
  <si>
    <t>TRAF2 and NCK interacting kinase</t>
  </si>
  <si>
    <t>TNIK</t>
  </si>
  <si>
    <t>TNIK_HUMANTNIK</t>
  </si>
  <si>
    <t>Q9UKF6</t>
  </si>
  <si>
    <t>cleavage and polyadenylation specific factor 3</t>
  </si>
  <si>
    <t>CPSF3</t>
  </si>
  <si>
    <t>CPSF3_HUMANCPSF3</t>
  </si>
  <si>
    <t>Q9UKF7</t>
  </si>
  <si>
    <t>phosphatidylinositol transfer protein cytoplasmic 1</t>
  </si>
  <si>
    <t>PITPNC1</t>
  </si>
  <si>
    <t>PITC1_HUMANPITPNC1</t>
  </si>
  <si>
    <t>Q9UKG1</t>
  </si>
  <si>
    <t>adaptor protein, phosphotyrosine interacting with PH domain and leucine zipper 1</t>
  </si>
  <si>
    <t>APPL1</t>
  </si>
  <si>
    <t>DP13A_HUMANAPPL1</t>
  </si>
  <si>
    <t>Q9UKG9</t>
  </si>
  <si>
    <t>carnitine O-octanoyltransferase</t>
  </si>
  <si>
    <t>CROT</t>
  </si>
  <si>
    <t>OCTC_HUMANCROT</t>
  </si>
  <si>
    <t>Q9UKJ1</t>
  </si>
  <si>
    <t>paired immunoglobin like type 2 receptor alpha</t>
  </si>
  <si>
    <t>PILRA</t>
  </si>
  <si>
    <t>PILRA_HUMANPILRA</t>
  </si>
  <si>
    <t>Q9UKK3</t>
  </si>
  <si>
    <t>poly(ADP-ribose) polymerase family member 4</t>
  </si>
  <si>
    <t>PARP4</t>
  </si>
  <si>
    <t>PARP4_HUMANPARP4</t>
  </si>
  <si>
    <t>Q9UKK9</t>
  </si>
  <si>
    <t>nudix hydrolase 5</t>
  </si>
  <si>
    <t>NUDT5</t>
  </si>
  <si>
    <t>NUDT5_HUMANNUDT5</t>
  </si>
  <si>
    <t>Q9UKL0</t>
  </si>
  <si>
    <t>REST corepressor 1</t>
  </si>
  <si>
    <t>RCOR1</t>
  </si>
  <si>
    <t>RCOR1_HUMANRCOR1</t>
  </si>
  <si>
    <t>Q9UKL4</t>
  </si>
  <si>
    <t>gap junction protein delta 2</t>
  </si>
  <si>
    <t>GJD2</t>
  </si>
  <si>
    <t>CXD2_HUMANGJD2</t>
  </si>
  <si>
    <t>Q9UKL6</t>
  </si>
  <si>
    <t>phosphatidylcholine transfer protein</t>
  </si>
  <si>
    <t>PCTP</t>
  </si>
  <si>
    <t>PPCT_HUMANPCTP</t>
  </si>
  <si>
    <t>Q9UKM7</t>
  </si>
  <si>
    <t>mannosidase alpha class 1B member 1</t>
  </si>
  <si>
    <t>MAN1B1</t>
  </si>
  <si>
    <t>MA1B1_HUMANMAN1B1</t>
  </si>
  <si>
    <t>Q9UKM9</t>
  </si>
  <si>
    <t>RALY heterogeneous nuclear ribonucleoprotein</t>
  </si>
  <si>
    <t>RALY</t>
  </si>
  <si>
    <t>RALY_HUMANRALY</t>
  </si>
  <si>
    <t>Q9UKN8</t>
  </si>
  <si>
    <t>general transcription factor IIIC subunit 4</t>
  </si>
  <si>
    <t>GTF3C4</t>
  </si>
  <si>
    <t>TF3C4_HUMANGTF3C4</t>
  </si>
  <si>
    <t>Q9UKQ2</t>
  </si>
  <si>
    <t>ADAM metallopeptidase domain 28</t>
  </si>
  <si>
    <t>ADAM28</t>
  </si>
  <si>
    <t>ADA28_HUMANADAM28</t>
  </si>
  <si>
    <t>Q9UKR5</t>
  </si>
  <si>
    <t>ergosterol biosynthesis 28 homolog</t>
  </si>
  <si>
    <t>ERG28</t>
  </si>
  <si>
    <t>ERG28_HUMANERG28</t>
  </si>
  <si>
    <t>Q9UKU0</t>
  </si>
  <si>
    <t>acyl-CoA synthetase long chain family member 6</t>
  </si>
  <si>
    <t>ACSL6</t>
  </si>
  <si>
    <t>ACSL6_HUMANACSL6</t>
  </si>
  <si>
    <t>Q9UKU7</t>
  </si>
  <si>
    <t>acyl-CoA dehydrogenase family member 8</t>
  </si>
  <si>
    <t>ACAD8</t>
  </si>
  <si>
    <t>ACAD8_HUMANACAD8</t>
  </si>
  <si>
    <t>Q9UKV3</t>
  </si>
  <si>
    <t>apoptotic chromatin condensation inducer 1</t>
  </si>
  <si>
    <t>ACIN1</t>
  </si>
  <si>
    <t>ACINU_HUMANACIN1</t>
  </si>
  <si>
    <t>Q9UKV5</t>
  </si>
  <si>
    <t>autocrine motility factor receptor</t>
  </si>
  <si>
    <t>AMFR</t>
  </si>
  <si>
    <t>AMFR_HUMANAMFR</t>
  </si>
  <si>
    <t>Q9UKV8</t>
  </si>
  <si>
    <t>argonaute RISC catalytic component 2</t>
  </si>
  <si>
    <t>AGO2</t>
  </si>
  <si>
    <t>AGO2_HUMANAGO2</t>
  </si>
  <si>
    <t>Q9UKX7</t>
  </si>
  <si>
    <t>nucleoporin 50</t>
  </si>
  <si>
    <t>NUP50</t>
  </si>
  <si>
    <t>NUP50_HUMANNUP50</t>
  </si>
  <si>
    <t>Q9UKY4</t>
  </si>
  <si>
    <t>protein O-mannosyltransferase 2</t>
  </si>
  <si>
    <t>POMT2</t>
  </si>
  <si>
    <t>POMT2_HUMANPOMT2</t>
  </si>
  <si>
    <t>Q9UKY7</t>
  </si>
  <si>
    <t>CDV3 homolog</t>
  </si>
  <si>
    <t>CDV3</t>
  </si>
  <si>
    <t>CDV3_HUMANCDV3</t>
  </si>
  <si>
    <t>Q9UKZ1</t>
  </si>
  <si>
    <t>CCR4-NOT transcription complex subunit 11</t>
  </si>
  <si>
    <t>CNOT11</t>
  </si>
  <si>
    <t>CNO11_HUMANCNOT11</t>
  </si>
  <si>
    <t>Q9UL01</t>
  </si>
  <si>
    <t>dermatan sulfate epimerase</t>
  </si>
  <si>
    <t>DSE</t>
  </si>
  <si>
    <t>DSE_HUMANDSE</t>
  </si>
  <si>
    <t>Q9UL03</t>
  </si>
  <si>
    <t>integrator complex subunit 6</t>
  </si>
  <si>
    <t>INTS6</t>
  </si>
  <si>
    <t>INT6_HUMANINTS6</t>
  </si>
  <si>
    <t>Q9UL15</t>
  </si>
  <si>
    <t>BAG cochaperone 5</t>
  </si>
  <si>
    <t>BAG5</t>
  </si>
  <si>
    <t>BAG5_HUMANBAG5</t>
  </si>
  <si>
    <t>Q9UL25</t>
  </si>
  <si>
    <t>RAB21, member RAS oncogene family</t>
  </si>
  <si>
    <t>RAB21</t>
  </si>
  <si>
    <t>RAB21_HUMANRAB21</t>
  </si>
  <si>
    <t>Q9UL26</t>
  </si>
  <si>
    <t>RAB22A, member RAS oncogene family</t>
  </si>
  <si>
    <t>RAB22A</t>
  </si>
  <si>
    <t>RB22A_HUMANRAB22A</t>
  </si>
  <si>
    <t>Q9UL33</t>
  </si>
  <si>
    <t>trafficking protein particle complex subunit 2L</t>
  </si>
  <si>
    <t>TRAPPC2L</t>
  </si>
  <si>
    <t>TPC2L_HUMANTRAPPC2L</t>
  </si>
  <si>
    <t>Q9UL45</t>
  </si>
  <si>
    <t>biogenesis of lysosomal organelles complex 1 subunit 6</t>
  </si>
  <si>
    <t>BLOC1S6</t>
  </si>
  <si>
    <t>BL1S6_HUMANBLOC1S6</t>
  </si>
  <si>
    <t>Q9UL46</t>
  </si>
  <si>
    <t>proteasome activator subunit 2</t>
  </si>
  <si>
    <t>PSME2</t>
  </si>
  <si>
    <t>PSME2_HUMANPSME2</t>
  </si>
  <si>
    <t>Q9UL51</t>
  </si>
  <si>
    <t>hyperpolarization activated cyclic nucleotide gated potassium and sodium channel 2</t>
  </si>
  <si>
    <t>HCN2</t>
  </si>
  <si>
    <t>HCN2_HUMANHCN2</t>
  </si>
  <si>
    <t>Q9UL54</t>
  </si>
  <si>
    <t>TAO kinase 2</t>
  </si>
  <si>
    <t>TAOK2</t>
  </si>
  <si>
    <t>TAOK2_HUMANTAOK2</t>
  </si>
  <si>
    <t>Q9ULA0</t>
  </si>
  <si>
    <t>aspartyl aminopeptidase</t>
  </si>
  <si>
    <t>DNPEP</t>
  </si>
  <si>
    <t>DNPEP_HUMANDNPEP</t>
  </si>
  <si>
    <t>Q9ULB1</t>
  </si>
  <si>
    <t>neurexin 1</t>
  </si>
  <si>
    <t>NRXN1</t>
  </si>
  <si>
    <t>NRX1A_HUMANNRXN1</t>
  </si>
  <si>
    <t>Q9ULC3</t>
  </si>
  <si>
    <t>RAB23, member RAS oncogene family</t>
  </si>
  <si>
    <t>RAB23</t>
  </si>
  <si>
    <t>RAB23_HUMANRAB23</t>
  </si>
  <si>
    <t>Q9ULC4</t>
  </si>
  <si>
    <t>MCTS1 re-initiation and release factor</t>
  </si>
  <si>
    <t>MCTS1</t>
  </si>
  <si>
    <t>MCTS1_HUMANMCTS1</t>
  </si>
  <si>
    <t>Q9ULC5</t>
  </si>
  <si>
    <t>acyl-CoA synthetase long chain family member 5</t>
  </si>
  <si>
    <t>ACSL5</t>
  </si>
  <si>
    <t>ACSL5_HUMANACSL5</t>
  </si>
  <si>
    <t>Q9ULD0</t>
  </si>
  <si>
    <t>oxoglutarate dehydrogenase L</t>
  </si>
  <si>
    <t>OGDHL</t>
  </si>
  <si>
    <t>OGDHL_HUMANOGDHL</t>
  </si>
  <si>
    <t>Q9ULE0</t>
  </si>
  <si>
    <t>WWC family member 3</t>
  </si>
  <si>
    <t>WWC3</t>
  </si>
  <si>
    <t>WWC3_HUMANWWC3</t>
  </si>
  <si>
    <t>Q9ULE6</t>
  </si>
  <si>
    <t>phosphatase domain containing paladin 1</t>
  </si>
  <si>
    <t>PALD1</t>
  </si>
  <si>
    <t>PALD_HUMANPALD1</t>
  </si>
  <si>
    <t>Q9ULF5</t>
  </si>
  <si>
    <t>solute carrier family 39 member 10</t>
  </si>
  <si>
    <t>SLC39A10</t>
  </si>
  <si>
    <t>S39AA_HUMANSLC39A10</t>
  </si>
  <si>
    <t>Q9ULG1</t>
  </si>
  <si>
    <t>INO80 complex ATPase subunit</t>
  </si>
  <si>
    <t>INO80</t>
  </si>
  <si>
    <t>INO80_HUMANINO80</t>
  </si>
  <si>
    <t>Q9ULG6</t>
  </si>
  <si>
    <t>cell cycle progression 1</t>
  </si>
  <si>
    <t>CCPG1</t>
  </si>
  <si>
    <t>CCPG1_HUMANCCPG1</t>
  </si>
  <si>
    <t>Q9ULH0</t>
  </si>
  <si>
    <t>kinase D interacting substrate 220</t>
  </si>
  <si>
    <t>KIDINS220</t>
  </si>
  <si>
    <t>KDIS_HUMANKIDINS220</t>
  </si>
  <si>
    <t>Q9ULH1</t>
  </si>
  <si>
    <t>ArfGAP with SH3 domain, ankyrin repeat and PH domain 1</t>
  </si>
  <si>
    <t>ASAP1</t>
  </si>
  <si>
    <t>ASAP1_HUMANASAP1</t>
  </si>
  <si>
    <t>Q9ULI0</t>
  </si>
  <si>
    <t>ATPase family AAA domain containing 2B</t>
  </si>
  <si>
    <t>ATAD2B</t>
  </si>
  <si>
    <t>ATD2B_HUMANATAD2B</t>
  </si>
  <si>
    <t>Q9ULI3</t>
  </si>
  <si>
    <t>heart development protein with EGF like domains 1</t>
  </si>
  <si>
    <t>HEG1</t>
  </si>
  <si>
    <t>HEG1_HUMANHEG1</t>
  </si>
  <si>
    <t>Q9ULJ8</t>
  </si>
  <si>
    <t>protein phosphatase 1 regulatory subunit 9A</t>
  </si>
  <si>
    <t>PPP1R9A</t>
  </si>
  <si>
    <t>NEB1_HUMANPPP1R9A</t>
  </si>
  <si>
    <t>Q9ULK4</t>
  </si>
  <si>
    <t>mediator complex subunit 23</t>
  </si>
  <si>
    <t>MED23</t>
  </si>
  <si>
    <t>MED23_HUMANMED23</t>
  </si>
  <si>
    <t>Q9ULP0</t>
  </si>
  <si>
    <t>NDRG family member 4</t>
  </si>
  <si>
    <t>NDRG4</t>
  </si>
  <si>
    <t>NDRG4_HUMANNDRG4</t>
  </si>
  <si>
    <t>Q9ULQ1</t>
  </si>
  <si>
    <t>two pore segment channel 1</t>
  </si>
  <si>
    <t>TPCN1</t>
  </si>
  <si>
    <t>TPC1_HUMANTPCN1</t>
  </si>
  <si>
    <t>Q9ULR0</t>
  </si>
  <si>
    <t>ISY1 splicing factor homolog</t>
  </si>
  <si>
    <t>ISY1</t>
  </si>
  <si>
    <t>ISY1_HUMANISY1</t>
  </si>
  <si>
    <t>Q9ULR3</t>
  </si>
  <si>
    <t>protein phosphatase, Mg2+/Mn2+ dependent 1H</t>
  </si>
  <si>
    <t>PPM1H</t>
  </si>
  <si>
    <t>PPM1H_HUMANPPM1H</t>
  </si>
  <si>
    <t>Q9ULS5</t>
  </si>
  <si>
    <t>transmembrane and coiled-coil domain family 3</t>
  </si>
  <si>
    <t>TMCC3</t>
  </si>
  <si>
    <t>TMCC3_HUMANTMCC3</t>
  </si>
  <si>
    <t>Q9ULT0</t>
  </si>
  <si>
    <t>tetratricopeptide repeat domain 7A</t>
  </si>
  <si>
    <t>TTC7A</t>
  </si>
  <si>
    <t>TTC7A_HUMANTTC7A</t>
  </si>
  <si>
    <t>Q9ULT8</t>
  </si>
  <si>
    <t>HECT domain E3 ubiquitin protein ligase 1</t>
  </si>
  <si>
    <t>HECTD1</t>
  </si>
  <si>
    <t>HECD1_HUMANHECTD1</t>
  </si>
  <si>
    <t>Q9ULU4</t>
  </si>
  <si>
    <t>zinc finger MYND-type containing 8</t>
  </si>
  <si>
    <t>ZMYND8</t>
  </si>
  <si>
    <t>PKCB1_HUMANZMYND8</t>
  </si>
  <si>
    <t>Q9ULU8</t>
  </si>
  <si>
    <t>calcium dependent secretion activator</t>
  </si>
  <si>
    <t>CADPS</t>
  </si>
  <si>
    <t>CAPS1_HUMANCADPS</t>
  </si>
  <si>
    <t>Q9ULV4</t>
  </si>
  <si>
    <t>coronin 1C</t>
  </si>
  <si>
    <t>CORO1C</t>
  </si>
  <si>
    <t>COR1C_HUMANCORO1C</t>
  </si>
  <si>
    <t>Q9ULX6</t>
  </si>
  <si>
    <t>A-kinase anchoring protein 8 like</t>
  </si>
  <si>
    <t>AKAP8L</t>
  </si>
  <si>
    <t>AKP8L_HUMANAKAP8L</t>
  </si>
  <si>
    <t>Q9ULX9</t>
  </si>
  <si>
    <t>MAF bZIP transcription factor F</t>
  </si>
  <si>
    <t>MAFF</t>
  </si>
  <si>
    <t>MAFF_HUMANMAFF</t>
  </si>
  <si>
    <t>Q9ULZ3</t>
  </si>
  <si>
    <t>PYD and CARD domain containing</t>
  </si>
  <si>
    <t>PYCARD</t>
  </si>
  <si>
    <t>ASC_HUMANPYCARD</t>
  </si>
  <si>
    <t>Q9UM00</t>
  </si>
  <si>
    <t>transmembrane and coiled-coil domains 1</t>
  </si>
  <si>
    <t>TMCO1</t>
  </si>
  <si>
    <t>TMCO1_HUMANTMCO1</t>
  </si>
  <si>
    <t>Q9UM01</t>
  </si>
  <si>
    <t>solute carrier family 7 member 7</t>
  </si>
  <si>
    <t>SLC7A7</t>
  </si>
  <si>
    <t>YLAT1_HUMANSLC7A7</t>
  </si>
  <si>
    <t>Q9UM19</t>
  </si>
  <si>
    <t>hippocalcin like 4</t>
  </si>
  <si>
    <t>HPCAL4</t>
  </si>
  <si>
    <t>HPCL4_HUMANHPCAL4</t>
  </si>
  <si>
    <t>Q9UM21</t>
  </si>
  <si>
    <t>alpha-1,3-mannosyl-glycoprotein 4-beta-N-acetylglucosaminyltransferase A</t>
  </si>
  <si>
    <t>MGAT4A</t>
  </si>
  <si>
    <t>MGT4A_HUMANMGAT4A</t>
  </si>
  <si>
    <t>Q9UM22</t>
  </si>
  <si>
    <t>ependymin related 1</t>
  </si>
  <si>
    <t>EPDR1</t>
  </si>
  <si>
    <t>EPDR1_HUMANEPDR1</t>
  </si>
  <si>
    <t>Q9UM54</t>
  </si>
  <si>
    <t>myosin VI</t>
  </si>
  <si>
    <t>MYO6</t>
  </si>
  <si>
    <t>MYO6_HUMANMYO6</t>
  </si>
  <si>
    <t>Q9UMR2</t>
  </si>
  <si>
    <t>DEAD-box helicase 19B</t>
  </si>
  <si>
    <t>DDX19B</t>
  </si>
  <si>
    <t>DD19B_HUMANDDX19B</t>
  </si>
  <si>
    <t>Q9UMR7</t>
  </si>
  <si>
    <t>C-type lectin domain family 4 member A</t>
  </si>
  <si>
    <t>CLEC4A</t>
  </si>
  <si>
    <t>CLC4A_HUMANCLEC4A</t>
  </si>
  <si>
    <t>Q9UMS0</t>
  </si>
  <si>
    <t>NFU1 iron-sulfur cluster scaffold</t>
  </si>
  <si>
    <t>NFU1</t>
  </si>
  <si>
    <t>NFU1_HUMANNFU1</t>
  </si>
  <si>
    <t>Q9UMS4</t>
  </si>
  <si>
    <t>pre-mRNA processing factor 19</t>
  </si>
  <si>
    <t>PRPF19</t>
  </si>
  <si>
    <t>PRP19_HUMANPRPF19</t>
  </si>
  <si>
    <t>Q9UMX0</t>
  </si>
  <si>
    <t>ubiquilin 1</t>
  </si>
  <si>
    <t>UBQLN1</t>
  </si>
  <si>
    <t>UBQL1_HUMANUBQLN1</t>
  </si>
  <si>
    <t>Q9UMX5</t>
  </si>
  <si>
    <t>neudesin neurotrophic factor</t>
  </si>
  <si>
    <t>NENF</t>
  </si>
  <si>
    <t>NENF_HUMANNENF</t>
  </si>
  <si>
    <t>Q9UMY1</t>
  </si>
  <si>
    <t>nucleolar protein 7</t>
  </si>
  <si>
    <t>NOL7</t>
  </si>
  <si>
    <t>NOL7_HUMANNOL7</t>
  </si>
  <si>
    <t>Q9UMY4</t>
  </si>
  <si>
    <t>sorting nexin 12</t>
  </si>
  <si>
    <t>SNX12</t>
  </si>
  <si>
    <t>SNX12_HUMANSNX12</t>
  </si>
  <si>
    <t>Q9UN19</t>
  </si>
  <si>
    <t>dual adaptor of phosphotyrosine and 3-phosphoinositides 1</t>
  </si>
  <si>
    <t>DAPP1</t>
  </si>
  <si>
    <t>DAPP1_HUMANDAPP1</t>
  </si>
  <si>
    <t>Q9UN36</t>
  </si>
  <si>
    <t>NDRG family member 2</t>
  </si>
  <si>
    <t>NDRG2</t>
  </si>
  <si>
    <t>NDRG2_HUMANNDRG2</t>
  </si>
  <si>
    <t>Q9UN37</t>
  </si>
  <si>
    <t>vacuolar protein sorting 4 homolog A</t>
  </si>
  <si>
    <t>VPS4A</t>
  </si>
  <si>
    <t>VPS4A_HUMANVPS4A</t>
  </si>
  <si>
    <t>Q9UN86</t>
  </si>
  <si>
    <t>G3BP stress granule assembly factor 2</t>
  </si>
  <si>
    <t>G3BP2</t>
  </si>
  <si>
    <t>G3BP2_HUMANG3BP2</t>
  </si>
  <si>
    <t>Q9UNA1</t>
  </si>
  <si>
    <t>Rho GTPase activating protein 26</t>
  </si>
  <si>
    <t>ARHGAP26</t>
  </si>
  <si>
    <t>RHG26_HUMANARHGAP26</t>
  </si>
  <si>
    <t>Q9UNA4</t>
  </si>
  <si>
    <t>DNA polymerase iota</t>
  </si>
  <si>
    <t>POLI</t>
  </si>
  <si>
    <t>POLI_HUMANPOLI</t>
  </si>
  <si>
    <t>Q9UNE7</t>
  </si>
  <si>
    <t>STIP1 homology and U-box containing protein 1</t>
  </si>
  <si>
    <t>STUB1</t>
  </si>
  <si>
    <t>CHIP_HUMANSTUB1</t>
  </si>
  <si>
    <t>Q9UNF0</t>
  </si>
  <si>
    <t>protein kinase C and casein kinase substrate in neurons 2</t>
  </si>
  <si>
    <t>PACSIN2</t>
  </si>
  <si>
    <t>PACN2_HUMANPACSIN2</t>
  </si>
  <si>
    <t>Q9UNF1</t>
  </si>
  <si>
    <t>MAGE family member D2</t>
  </si>
  <si>
    <t>MAGED2</t>
  </si>
  <si>
    <t>MAGD2_HUMANMAGED2</t>
  </si>
  <si>
    <t>Q9UNH6</t>
  </si>
  <si>
    <t>sorting nexin 7</t>
  </si>
  <si>
    <t>SNX7</t>
  </si>
  <si>
    <t>SNX7_HUMANSNX7</t>
  </si>
  <si>
    <t>Q9UNH7</t>
  </si>
  <si>
    <t>sorting nexin 6</t>
  </si>
  <si>
    <t>SNX6</t>
  </si>
  <si>
    <t>SNX6_HUMANSNX6</t>
  </si>
  <si>
    <t>Q9UNI6</t>
  </si>
  <si>
    <t>dual specificity phosphatase 12</t>
  </si>
  <si>
    <t>DUSP12</t>
  </si>
  <si>
    <t>DUS12_HUMANDUSP12</t>
  </si>
  <si>
    <t>Q9UNK0</t>
  </si>
  <si>
    <t>syntaxin 8</t>
  </si>
  <si>
    <t>STX8</t>
  </si>
  <si>
    <t>STX8_HUMANSTX8</t>
  </si>
  <si>
    <t>Q9UNL2</t>
  </si>
  <si>
    <t>signal sequence receptor subunit 3</t>
  </si>
  <si>
    <t>SSR3</t>
  </si>
  <si>
    <t>SSRG_HUMANSSR3</t>
  </si>
  <si>
    <t>Q9UNM6</t>
  </si>
  <si>
    <t>proteasome 26S subunit, non-ATPase 13</t>
  </si>
  <si>
    <t>PSMD13</t>
  </si>
  <si>
    <t>PSD13_HUMANPSMD13</t>
  </si>
  <si>
    <t>Q9UNN5</t>
  </si>
  <si>
    <t>Fas associated factor 1</t>
  </si>
  <si>
    <t>FAF1</t>
  </si>
  <si>
    <t>FAF1_HUMANFAF1</t>
  </si>
  <si>
    <t>Q9UNN8</t>
  </si>
  <si>
    <t>protein C receptor</t>
  </si>
  <si>
    <t>PROCR</t>
  </si>
  <si>
    <t>EPCR_HUMANPROCR</t>
  </si>
  <si>
    <t>Q9UNP9</t>
  </si>
  <si>
    <t>peptidylprolyl isomerase E</t>
  </si>
  <si>
    <t>PPIE</t>
  </si>
  <si>
    <t>PPIE_HUMANPPIE</t>
  </si>
  <si>
    <t>Q9UNQ2</t>
  </si>
  <si>
    <t>DIM1 rRNA methyltransferase and ribosome maturation factor</t>
  </si>
  <si>
    <t>DIMT1</t>
  </si>
  <si>
    <t>DIM1_HUMANDIMT1</t>
  </si>
  <si>
    <t>Q9UNS2</t>
  </si>
  <si>
    <t>COP9 signalosome subunit 3</t>
  </si>
  <si>
    <t>COPS3</t>
  </si>
  <si>
    <t>CSN3_HUMANCOPS3</t>
  </si>
  <si>
    <t>Q9UNW1</t>
  </si>
  <si>
    <t>multiple inositol-polyphosphate phosphatase 1</t>
  </si>
  <si>
    <t>MINPP1</t>
  </si>
  <si>
    <t>MINP1_HUMANMINPP1</t>
  </si>
  <si>
    <t>Q9UNX3</t>
  </si>
  <si>
    <t>ribosomal protein L26 like 1</t>
  </si>
  <si>
    <t>RPL26L1</t>
  </si>
  <si>
    <t>RL26L_HUMANRPL26L1</t>
  </si>
  <si>
    <t>Q9UNX4</t>
  </si>
  <si>
    <t>WD repeat domain 3</t>
  </si>
  <si>
    <t>WDR3</t>
  </si>
  <si>
    <t>WDR3_HUMANWDR3</t>
  </si>
  <si>
    <t>Q9UNY4</t>
  </si>
  <si>
    <t>transcription termination factor 2</t>
  </si>
  <si>
    <t>TTF2</t>
  </si>
  <si>
    <t>TTF2_HUMANTTF2</t>
  </si>
  <si>
    <t>Q9UNZ2</t>
  </si>
  <si>
    <t>NSFL1 cofactor</t>
  </si>
  <si>
    <t>NSFL1C</t>
  </si>
  <si>
    <t>NSF1C_HUMANNSFL1C</t>
  </si>
  <si>
    <t>Q9UP65</t>
  </si>
  <si>
    <t>phospholipase A2 group IVC</t>
  </si>
  <si>
    <t>PLA2G4C</t>
  </si>
  <si>
    <t>PA24C_HUMANPLA2G4C</t>
  </si>
  <si>
    <t>Q9UP83</t>
  </si>
  <si>
    <t>component of oligomeric golgi complex 5</t>
  </si>
  <si>
    <t>COG5</t>
  </si>
  <si>
    <t>COG5_HUMANCOG5</t>
  </si>
  <si>
    <t>Q9UP95</t>
  </si>
  <si>
    <t>solute carrier family 12 member 4</t>
  </si>
  <si>
    <t>SLC12A4</t>
  </si>
  <si>
    <t>S12A4_HUMANSLC12A4</t>
  </si>
  <si>
    <t>Q9UPC5</t>
  </si>
  <si>
    <t>G protein-coupled receptor 34</t>
  </si>
  <si>
    <t>GPR34</t>
  </si>
  <si>
    <t>GPR34_HUMANGPR34</t>
  </si>
  <si>
    <t>Q9UPI3</t>
  </si>
  <si>
    <t>FLVCR choline and putative heme transporter 2</t>
  </si>
  <si>
    <t>FLVCR2</t>
  </si>
  <si>
    <t>FLVC2_HUMANFLVCR2</t>
  </si>
  <si>
    <t>Q9UPN3</t>
  </si>
  <si>
    <t>microtubule actin crosslinking factor 1</t>
  </si>
  <si>
    <t>MACF1_HUMANMACF1</t>
  </si>
  <si>
    <t>Q9UPN4</t>
  </si>
  <si>
    <t>centrosomal protein 131</t>
  </si>
  <si>
    <t>CEP131</t>
  </si>
  <si>
    <t>CP131_HUMANCEP131</t>
  </si>
  <si>
    <t>Q9UPN6</t>
  </si>
  <si>
    <t>SR-related CTD associated factor 8</t>
  </si>
  <si>
    <t>SCAF8</t>
  </si>
  <si>
    <t>SCAF8_HUMANSCAF8</t>
  </si>
  <si>
    <t>Q9UPN7</t>
  </si>
  <si>
    <t>protein phosphatase 6 regulatory subunit 1</t>
  </si>
  <si>
    <t>PPP6R1</t>
  </si>
  <si>
    <t>PP6R1_HUMANPPP6R1</t>
  </si>
  <si>
    <t>Q9UPN9</t>
  </si>
  <si>
    <t>tripartite motif containing 33</t>
  </si>
  <si>
    <t>TRIM33</t>
  </si>
  <si>
    <t>TRI33_HUMANTRIM33</t>
  </si>
  <si>
    <t>Q9UPQ3</t>
  </si>
  <si>
    <t>ArfGAP with GTPase domain, ankyrin repeat and PH domain 1</t>
  </si>
  <si>
    <t>AGAP1</t>
  </si>
  <si>
    <t>AGAP1_HUMANAGAP1</t>
  </si>
  <si>
    <t>Q9UPQ8</t>
  </si>
  <si>
    <t>dolichol kinase</t>
  </si>
  <si>
    <t>DOLK</t>
  </si>
  <si>
    <t>DOLK_HUMANDOLK</t>
  </si>
  <si>
    <t>Q9UPR0</t>
  </si>
  <si>
    <t>phospholipase C like 2</t>
  </si>
  <si>
    <t>PLCL2</t>
  </si>
  <si>
    <t>PLCL2_HUMANPLCL2</t>
  </si>
  <si>
    <t>Q9UPR3</t>
  </si>
  <si>
    <t>SMG5 nonsense mediated mRNA decay factor</t>
  </si>
  <si>
    <t>SMG5</t>
  </si>
  <si>
    <t>SMG5_HUMANSMG5</t>
  </si>
  <si>
    <t>Q9UPR5</t>
  </si>
  <si>
    <t>solute carrier family 8 member A2</t>
  </si>
  <si>
    <t>SLC8A2</t>
  </si>
  <si>
    <t>NAC2_HUMANSLC8A2</t>
  </si>
  <si>
    <t>Q9UPT5</t>
  </si>
  <si>
    <t>exocyst complex component 7</t>
  </si>
  <si>
    <t>EXOC7</t>
  </si>
  <si>
    <t>EXOC7_HUMANEXOC7</t>
  </si>
  <si>
    <t>Q9UPT6</t>
  </si>
  <si>
    <t>mitogen-activated protein kinase 8 interacting protein 3</t>
  </si>
  <si>
    <t>MAPK8IP3</t>
  </si>
  <si>
    <t>JIP3_HUMANMAPK8IP3</t>
  </si>
  <si>
    <t>Q9UPT8</t>
  </si>
  <si>
    <t>zinc finger CCCH-type containing 4</t>
  </si>
  <si>
    <t>ZC3H4</t>
  </si>
  <si>
    <t>ZC3H4_HUMANZC3H4</t>
  </si>
  <si>
    <t>Q9UPU5</t>
  </si>
  <si>
    <t>ubiquitin specific peptidase 24</t>
  </si>
  <si>
    <t>USP24</t>
  </si>
  <si>
    <t>UBP24_HUMANUSP24</t>
  </si>
  <si>
    <t>Q9UPU7</t>
  </si>
  <si>
    <t>TBC1 domain family member 2B</t>
  </si>
  <si>
    <t>TBC1D2B</t>
  </si>
  <si>
    <t>TBD2B_HUMANTBC1D2B</t>
  </si>
  <si>
    <t>Q9UPV7</t>
  </si>
  <si>
    <t>PHD finger protein 24</t>
  </si>
  <si>
    <t>PHF24</t>
  </si>
  <si>
    <t>PHF24_HUMANPHF24</t>
  </si>
  <si>
    <t>Q9UPW5</t>
  </si>
  <si>
    <t>ATP/GTP binding carboxypeptidase 1</t>
  </si>
  <si>
    <t>AGTPBP1</t>
  </si>
  <si>
    <t>CBPC1_HUMANAGTPBP1</t>
  </si>
  <si>
    <t>Q9UPY3</t>
  </si>
  <si>
    <t>dicer 1, ribonuclease III</t>
  </si>
  <si>
    <t>DICER1</t>
  </si>
  <si>
    <t>DICER_HUMANDICER1</t>
  </si>
  <si>
    <t>Q9UPY8</t>
  </si>
  <si>
    <t>microtubule associated protein RP/EB family member 3</t>
  </si>
  <si>
    <t>MAPRE3</t>
  </si>
  <si>
    <t>MARE3_HUMANMAPRE3</t>
  </si>
  <si>
    <t>Q9UPZ3</t>
  </si>
  <si>
    <t>HPS5 biogenesis of lysosomal organelles complex 2 subunit 2</t>
  </si>
  <si>
    <t>HPS5</t>
  </si>
  <si>
    <t>HPS5_HUMANHPS5</t>
  </si>
  <si>
    <t>Q9UQ03</t>
  </si>
  <si>
    <t>coronin 2B</t>
  </si>
  <si>
    <t>CORO2B</t>
  </si>
  <si>
    <t>COR2B_HUMANCORO2B</t>
  </si>
  <si>
    <t>Q9UQ13</t>
  </si>
  <si>
    <t>SHOC2 leucine rich repeat scaffold protein</t>
  </si>
  <si>
    <t>SHOC2</t>
  </si>
  <si>
    <t>SHOC2_HUMANSHOC2</t>
  </si>
  <si>
    <t>Q9UQ16</t>
  </si>
  <si>
    <t>dynamin 3</t>
  </si>
  <si>
    <t>DNM3</t>
  </si>
  <si>
    <t>DYN3_HUMANDNM3</t>
  </si>
  <si>
    <t>Q9UQ35</t>
  </si>
  <si>
    <t>serine/arginine repetitive matrix 2</t>
  </si>
  <si>
    <t>SRRM2</t>
  </si>
  <si>
    <t>SRRM2_HUMANSRRM2</t>
  </si>
  <si>
    <t>Q9UQ49</t>
  </si>
  <si>
    <t>neuraminidase 3</t>
  </si>
  <si>
    <t>NEU3</t>
  </si>
  <si>
    <t>NEUR3_HUMANNEU3</t>
  </si>
  <si>
    <t>Q9UQ80</t>
  </si>
  <si>
    <t>proliferation-associated 2G4</t>
  </si>
  <si>
    <t>PA2G4</t>
  </si>
  <si>
    <t>PA2G4_HUMANPA2G4</t>
  </si>
  <si>
    <t>Q9UQ90</t>
  </si>
  <si>
    <t>SPG7 matrix AAA peptidase subunit, paraplegin</t>
  </si>
  <si>
    <t>SPG7</t>
  </si>
  <si>
    <t>SPG7_HUMANSPG7</t>
  </si>
  <si>
    <t>Q9UQB3</t>
  </si>
  <si>
    <t>catenin delta 2</t>
  </si>
  <si>
    <t>CTNND2</t>
  </si>
  <si>
    <t>CTND2_HUMANCTNND2</t>
  </si>
  <si>
    <t>Q9UQB8</t>
  </si>
  <si>
    <t>BAR/IMD domain containing adaptor protein 2</t>
  </si>
  <si>
    <t>BAIAP2</t>
  </si>
  <si>
    <t>BAIP2_HUMANBAIAP2</t>
  </si>
  <si>
    <t>Q9UQC2</t>
  </si>
  <si>
    <t>GRB2 associated binding protein 2</t>
  </si>
  <si>
    <t>GAB2</t>
  </si>
  <si>
    <t>GAB2_HUMANGAB2</t>
  </si>
  <si>
    <t>Q9UQE7</t>
  </si>
  <si>
    <t>structural maintenance of chromosomes 3</t>
  </si>
  <si>
    <t>SMC3</t>
  </si>
  <si>
    <t>SMC3_HUMANSMC3</t>
  </si>
  <si>
    <t>Q9UQM7</t>
  </si>
  <si>
    <t>calcium/calmodulin dependent protein kinase II alpha</t>
  </si>
  <si>
    <t>CAMK2A</t>
  </si>
  <si>
    <t>KCC2A_HUMANCAMK2A</t>
  </si>
  <si>
    <t>Q9UQN3</t>
  </si>
  <si>
    <t>charged multivesicular body protein 2B</t>
  </si>
  <si>
    <t>CHMP2B</t>
  </si>
  <si>
    <t>CHM2B_HUMANCHMP2B</t>
  </si>
  <si>
    <t>Q9UQR1</t>
  </si>
  <si>
    <t>zinc finger protein 148</t>
  </si>
  <si>
    <t>ZNF148</t>
  </si>
  <si>
    <t>ZN148_HUMANZNF148</t>
  </si>
  <si>
    <t>Q9UQV4</t>
  </si>
  <si>
    <t>lysosomal associated membrane protein 3</t>
  </si>
  <si>
    <t>LAMP3</t>
  </si>
  <si>
    <t>LAMP3_HUMANLAMP3</t>
  </si>
  <si>
    <t>Q9Y217</t>
  </si>
  <si>
    <t>myotubularin related protein 6</t>
  </si>
  <si>
    <t>MTMR6</t>
  </si>
  <si>
    <t>MTMR6_HUMANMTMR6</t>
  </si>
  <si>
    <t>Q9Y221</t>
  </si>
  <si>
    <t>nucleolar pre-rRNA processing protein NIP7</t>
  </si>
  <si>
    <t>NIP7</t>
  </si>
  <si>
    <t>NIP7_HUMANNIP7</t>
  </si>
  <si>
    <t>Q9Y224</t>
  </si>
  <si>
    <t>RNA transcription, translation and transport factor</t>
  </si>
  <si>
    <t>RTRAF</t>
  </si>
  <si>
    <t>RTRAF_HUMANRTRAF</t>
  </si>
  <si>
    <t>Q9Y227</t>
  </si>
  <si>
    <t>ectonucleoside triphosphate diphosphohydrolase 4</t>
  </si>
  <si>
    <t>ENTPD4</t>
  </si>
  <si>
    <t>ENTP4_HUMANENTPD4</t>
  </si>
  <si>
    <t>Q9Y228</t>
  </si>
  <si>
    <t>TRAF3 interacting protein 3</t>
  </si>
  <si>
    <t>TRAF3IP3</t>
  </si>
  <si>
    <t>T3JAM_HUMANTRAF3IP3</t>
  </si>
  <si>
    <t>Q9Y230</t>
  </si>
  <si>
    <t>RuvB like AAA ATPase 2</t>
  </si>
  <si>
    <t>RUVBL2</t>
  </si>
  <si>
    <t>RUVB2_HUMANRUVBL2</t>
  </si>
  <si>
    <t>Q9Y232</t>
  </si>
  <si>
    <t>chromodomain Y like</t>
  </si>
  <si>
    <t>CDYL</t>
  </si>
  <si>
    <t>CDYL_HUMANCDYL</t>
  </si>
  <si>
    <t>Q9Y237</t>
  </si>
  <si>
    <t>peptidylprolyl cis/trans isomerase, NIMA-interacting 4</t>
  </si>
  <si>
    <t>PIN4</t>
  </si>
  <si>
    <t>PIN4_HUMANPIN4</t>
  </si>
  <si>
    <t>Q9Y240</t>
  </si>
  <si>
    <t>C-type lectin domain containing 11A</t>
  </si>
  <si>
    <t>CLEC11A</t>
  </si>
  <si>
    <t>CLC11_HUMANCLEC11A</t>
  </si>
  <si>
    <t>Q9Y241</t>
  </si>
  <si>
    <t>HIG1 hypoxia inducible domain family member 1A</t>
  </si>
  <si>
    <t>HIGD1A</t>
  </si>
  <si>
    <t>HIG1A_HUMANHIGD1A</t>
  </si>
  <si>
    <t>Q9Y251</t>
  </si>
  <si>
    <t>heparanase</t>
  </si>
  <si>
    <t>HPSE</t>
  </si>
  <si>
    <t>HPSE_HUMANHPSE</t>
  </si>
  <si>
    <t>Q9Y256</t>
  </si>
  <si>
    <t>Ras converting CAAX endopeptidase 1</t>
  </si>
  <si>
    <t>RCE1</t>
  </si>
  <si>
    <t>FACE2_HUMANRCE1</t>
  </si>
  <si>
    <t>Q9Y257</t>
  </si>
  <si>
    <t>potassium two pore domain channel subfamily K member 6</t>
  </si>
  <si>
    <t>KCNK6</t>
  </si>
  <si>
    <t>KCNK6_HUMANKCNK6</t>
  </si>
  <si>
    <t>Q9Y259</t>
  </si>
  <si>
    <t>choline kinase beta</t>
  </si>
  <si>
    <t>CHKB</t>
  </si>
  <si>
    <t>CHKB_HUMANCHKB</t>
  </si>
  <si>
    <t>Q9Y262</t>
  </si>
  <si>
    <t>eukaryotic translation initiation factor 3 subunit L</t>
  </si>
  <si>
    <t>EIF3L</t>
  </si>
  <si>
    <t>EIF3L_HUMANEIF3L</t>
  </si>
  <si>
    <t>Q9Y263</t>
  </si>
  <si>
    <t>phospholipase A2 activating protein</t>
  </si>
  <si>
    <t>PLAA</t>
  </si>
  <si>
    <t>PLAP_HUMANPLAA</t>
  </si>
  <si>
    <t>Q9Y265</t>
  </si>
  <si>
    <t>RuvB like AAA ATPase 1</t>
  </si>
  <si>
    <t>RUVBL1</t>
  </si>
  <si>
    <t>RUVB1_HUMANRUVBL1</t>
  </si>
  <si>
    <t>Q9Y266</t>
  </si>
  <si>
    <t>nuclear distribution C, dynein complex regulator</t>
  </si>
  <si>
    <t>NUDC</t>
  </si>
  <si>
    <t>NUDC_HUMANNUDC</t>
  </si>
  <si>
    <t>Q9Y271</t>
  </si>
  <si>
    <t>cysteinyl leukotriene receptor 1</t>
  </si>
  <si>
    <t>CYSLTR1</t>
  </si>
  <si>
    <t>CLTR1_HUMANCYSLTR1</t>
  </si>
  <si>
    <t>Q9Y274</t>
  </si>
  <si>
    <t>ST3 beta-galactoside alpha-2,3-sialyltransferase 6</t>
  </si>
  <si>
    <t>ST3GAL6</t>
  </si>
  <si>
    <t>SIA10_HUMANST3GAL6</t>
  </si>
  <si>
    <t>Q9Y276</t>
  </si>
  <si>
    <t>BCS1 homolog, ubiquinol-cytochrome c reductase complex chaperone</t>
  </si>
  <si>
    <t>BCS1L</t>
  </si>
  <si>
    <t>BCS1_HUMANBCS1L</t>
  </si>
  <si>
    <t>Q9Y277</t>
  </si>
  <si>
    <t>voltage dependent anion channel 3</t>
  </si>
  <si>
    <t>VDAC3</t>
  </si>
  <si>
    <t>VDAC3_HUMANVDAC3</t>
  </si>
  <si>
    <t>Q9Y279</t>
  </si>
  <si>
    <t>V-set and immunoglobulin domain containing 4</t>
  </si>
  <si>
    <t>VSIG4</t>
  </si>
  <si>
    <t>VSIG4_HUMANVSIG4</t>
  </si>
  <si>
    <t>Q9Y281</t>
  </si>
  <si>
    <t>cofilin 2</t>
  </si>
  <si>
    <t>CFL2</t>
  </si>
  <si>
    <t>COF2_HUMANCFL2</t>
  </si>
  <si>
    <t>Q9Y282</t>
  </si>
  <si>
    <t>ERGIC and golgi 3</t>
  </si>
  <si>
    <t>ERGIC3</t>
  </si>
  <si>
    <t>ERGI3_HUMANERGIC3</t>
  </si>
  <si>
    <t>Q9Y285</t>
  </si>
  <si>
    <t>phenylalanyl-tRNA synthetase subunit alpha</t>
  </si>
  <si>
    <t>FARSA</t>
  </si>
  <si>
    <t>SYFA_HUMANFARSA</t>
  </si>
  <si>
    <t>Q9Y286</t>
  </si>
  <si>
    <t>sialic acid binding Ig like lectin 7</t>
  </si>
  <si>
    <t>SIGLEC7</t>
  </si>
  <si>
    <t>SIGL7_HUMANSIGLEC7</t>
  </si>
  <si>
    <t>Q9Y287</t>
  </si>
  <si>
    <t>integral membrane protein 2B</t>
  </si>
  <si>
    <t>ITM2B</t>
  </si>
  <si>
    <t>ITM2B_HUMANITM2B</t>
  </si>
  <si>
    <t>Q9Y289</t>
  </si>
  <si>
    <t>solute carrier family 5 member 6</t>
  </si>
  <si>
    <t>SLC5A6</t>
  </si>
  <si>
    <t>SC5A6_HUMANSLC5A6</t>
  </si>
  <si>
    <t>Q9Y291</t>
  </si>
  <si>
    <t>mitochondrial ribosomal protein S33</t>
  </si>
  <si>
    <t>MRPS33</t>
  </si>
  <si>
    <t>RT33_HUMANMRPS33</t>
  </si>
  <si>
    <t>Q9Y295</t>
  </si>
  <si>
    <t>developmentally regulated GTP binding protein 1</t>
  </si>
  <si>
    <t>DRG1</t>
  </si>
  <si>
    <t>DRG1_HUMANDRG1</t>
  </si>
  <si>
    <t>Q9Y296</t>
  </si>
  <si>
    <t>trafficking protein particle complex subunit 4</t>
  </si>
  <si>
    <t>TRAPPC4</t>
  </si>
  <si>
    <t>TPPC4_HUMANTRAPPC4</t>
  </si>
  <si>
    <t>Q9Y2A7</t>
  </si>
  <si>
    <t>NCK associated protein 1</t>
  </si>
  <si>
    <t>NCKAP1</t>
  </si>
  <si>
    <t>NCKP1_HUMANNCKAP1</t>
  </si>
  <si>
    <t>Q9Y2B0</t>
  </si>
  <si>
    <t>canopy FGF signaling regulator 2</t>
  </si>
  <si>
    <t>CNPY2</t>
  </si>
  <si>
    <t>CNPY2_HUMANCNPY2</t>
  </si>
  <si>
    <t>Q9Y2C2</t>
  </si>
  <si>
    <t>uronyl 2-sulfotransferase</t>
  </si>
  <si>
    <t>UST</t>
  </si>
  <si>
    <t>UST_HUMANUST</t>
  </si>
  <si>
    <t>Q9Y2C4</t>
  </si>
  <si>
    <t>exo/endonuclease G</t>
  </si>
  <si>
    <t>EXOG</t>
  </si>
  <si>
    <t>EXOG_HUMANEXOG</t>
  </si>
  <si>
    <t>Q9Y2C9</t>
  </si>
  <si>
    <t>toll like receptor 6</t>
  </si>
  <si>
    <t>TLR6</t>
  </si>
  <si>
    <t>TLR6_HUMANTLR6</t>
  </si>
  <si>
    <t>Q9Y2D4</t>
  </si>
  <si>
    <t>exocyst complex component 6B</t>
  </si>
  <si>
    <t>EXOC6B</t>
  </si>
  <si>
    <t>EXC6B_HUMANEXOC6B</t>
  </si>
  <si>
    <t>Q9Y2D5</t>
  </si>
  <si>
    <t>PALM2 and AKAP2 fusion</t>
  </si>
  <si>
    <t>PALM2AKAP2</t>
  </si>
  <si>
    <t>AKAP2_HUMANAKAP2</t>
  </si>
  <si>
    <t>Q9Y2D9</t>
  </si>
  <si>
    <t>zinc finger protein 652</t>
  </si>
  <si>
    <t>ZNF652</t>
  </si>
  <si>
    <t>ZN652_HUMANZNF652</t>
  </si>
  <si>
    <t>Q9Y2E5</t>
  </si>
  <si>
    <t>mannosidase alpha class 2B member 2</t>
  </si>
  <si>
    <t>MAN2B2</t>
  </si>
  <si>
    <t>MA2B2_HUMANMAN2B2</t>
  </si>
  <si>
    <t>Q9Y2G0</t>
  </si>
  <si>
    <t>EFR3 homolog B</t>
  </si>
  <si>
    <t>EFR3B</t>
  </si>
  <si>
    <t>EFR3B_HUMANEFR3B</t>
  </si>
  <si>
    <t>Q9Y2G2</t>
  </si>
  <si>
    <t>caspase recruitment domain family member 8</t>
  </si>
  <si>
    <t>CARD8</t>
  </si>
  <si>
    <t>CARD8_HUMANCARD8</t>
  </si>
  <si>
    <t>Q9Y2G3</t>
  </si>
  <si>
    <t>ATPase phospholipid transporting 11B (putative)</t>
  </si>
  <si>
    <t>ATP11B</t>
  </si>
  <si>
    <t>AT11B_HUMANATP11B</t>
  </si>
  <si>
    <t>Q9Y2G5</t>
  </si>
  <si>
    <t>protein O-fucosyltransferase 2</t>
  </si>
  <si>
    <t>POFUT2</t>
  </si>
  <si>
    <t>OFUT2_HUMANPOFUT2</t>
  </si>
  <si>
    <t>Q9Y2G8</t>
  </si>
  <si>
    <t>DnaJ heat shock protein family (Hsp40) member C16</t>
  </si>
  <si>
    <t>DNAJC16</t>
  </si>
  <si>
    <t>DJC16_HUMANDNAJC16</t>
  </si>
  <si>
    <t>Q9Y2H0</t>
  </si>
  <si>
    <t>DLG associated protein 4</t>
  </si>
  <si>
    <t>DLGAP4</t>
  </si>
  <si>
    <t>DLGP4_HUMANDLGAP4</t>
  </si>
  <si>
    <t>Q9Y2H1</t>
  </si>
  <si>
    <t>serine/threonine kinase 38 like</t>
  </si>
  <si>
    <t>STK38L</t>
  </si>
  <si>
    <t>ST38L_HUMANSTK38L</t>
  </si>
  <si>
    <t>Q9Y2H6</t>
  </si>
  <si>
    <t>fibronectin type III domain containing 3A</t>
  </si>
  <si>
    <t>FNDC3A</t>
  </si>
  <si>
    <t>FND3A_HUMANFNDC3A</t>
  </si>
  <si>
    <t>Q9Y2I1</t>
  </si>
  <si>
    <t>nischarin</t>
  </si>
  <si>
    <t>NISCH</t>
  </si>
  <si>
    <t>NISCH_HUMANNISCH</t>
  </si>
  <si>
    <t>Q9Y2I7</t>
  </si>
  <si>
    <t>phosphoinositide kinase, FYVE-type zinc finger containing</t>
  </si>
  <si>
    <t>PIKFYVE</t>
  </si>
  <si>
    <t>FYV1_HUMANPIKFYVE</t>
  </si>
  <si>
    <t>Q9Y2I8</t>
  </si>
  <si>
    <t>WD repeat domain 37</t>
  </si>
  <si>
    <t>WDR37</t>
  </si>
  <si>
    <t>WDR37_HUMANWDR37</t>
  </si>
  <si>
    <t>Q9Y2J0</t>
  </si>
  <si>
    <t>rabphilin 3A</t>
  </si>
  <si>
    <t>RPH3A</t>
  </si>
  <si>
    <t>RP3A_HUMANRPH3A</t>
  </si>
  <si>
    <t>Q9Y2J2</t>
  </si>
  <si>
    <t>erythrocyte membrane protein band 4.1 like 3</t>
  </si>
  <si>
    <t>EPB41L3</t>
  </si>
  <si>
    <t>E41L3_HUMANEPB41L3</t>
  </si>
  <si>
    <t>Q9Y2J8</t>
  </si>
  <si>
    <t>peptidyl arginine deiminase 2</t>
  </si>
  <si>
    <t>PADI2</t>
  </si>
  <si>
    <t>PADI2_HUMANPADI2</t>
  </si>
  <si>
    <t>Q9Y2K2</t>
  </si>
  <si>
    <t>SIK family kinase 3</t>
  </si>
  <si>
    <t>SIK3</t>
  </si>
  <si>
    <t>SIK3_HUMANSIK3</t>
  </si>
  <si>
    <t>Q9Y2K6</t>
  </si>
  <si>
    <t>ubiquitin specific peptidase 20</t>
  </si>
  <si>
    <t>USP20</t>
  </si>
  <si>
    <t>UBP20_HUMANUSP20</t>
  </si>
  <si>
    <t>Q9Y2K7</t>
  </si>
  <si>
    <t>lysine demethylase 2A</t>
  </si>
  <si>
    <t>KDM2A</t>
  </si>
  <si>
    <t>KDM2A_HUMANKDM2A</t>
  </si>
  <si>
    <t>Q9Y2L1</t>
  </si>
  <si>
    <t>DIS3 homolog, exosome endoribonuclease and 3'-5' exoribonuclease</t>
  </si>
  <si>
    <t>DIS3</t>
  </si>
  <si>
    <t>RRP44_HUMANDIS3</t>
  </si>
  <si>
    <t>Q9Y2L5</t>
  </si>
  <si>
    <t>trafficking protein particle complex subunit 8</t>
  </si>
  <si>
    <t>TRAPPC8</t>
  </si>
  <si>
    <t>TPPC8_HUMANTRAPPC8</t>
  </si>
  <si>
    <t>Q9Y2L9</t>
  </si>
  <si>
    <t>leucine rich repeats and calponin homology domain containing 1</t>
  </si>
  <si>
    <t>LRCH1</t>
  </si>
  <si>
    <t>LRCH1_HUMANLRCH1</t>
  </si>
  <si>
    <t>Q9Y2P8</t>
  </si>
  <si>
    <t>RNA terminal phosphate cyclase like 1</t>
  </si>
  <si>
    <t>RCL1</t>
  </si>
  <si>
    <t>RCL1_HUMANRCL1</t>
  </si>
  <si>
    <t>Q9Y2Q0</t>
  </si>
  <si>
    <t>ATPase phospholipid transporting 8A1</t>
  </si>
  <si>
    <t>ATP8A1</t>
  </si>
  <si>
    <t>AT8A1_HUMANATP8A1</t>
  </si>
  <si>
    <t>Q9Y2Q3</t>
  </si>
  <si>
    <t>glutathione S-transferase kappa 1</t>
  </si>
  <si>
    <t>GSTK1</t>
  </si>
  <si>
    <t>GSTK1_HUMANGSTK1</t>
  </si>
  <si>
    <t>Q9Y2Q5</t>
  </si>
  <si>
    <t>late endosomal/lysosomal adaptor, MAPK and MTOR activator 2</t>
  </si>
  <si>
    <t>LAMTOR2</t>
  </si>
  <si>
    <t>LTOR2_HUMANLAMTOR2</t>
  </si>
  <si>
    <t>Q9Y2Q9</t>
  </si>
  <si>
    <t>mitochondrial ribosomal protein S28</t>
  </si>
  <si>
    <t>MRPS28</t>
  </si>
  <si>
    <t>RT28_HUMANMRPS28</t>
  </si>
  <si>
    <t>Q9Y2R0</t>
  </si>
  <si>
    <t>cytochrome c oxidase assembly factor 3</t>
  </si>
  <si>
    <t>COA3</t>
  </si>
  <si>
    <t>COA3_HUMANCOA3</t>
  </si>
  <si>
    <t>Q9Y2R4</t>
  </si>
  <si>
    <t>DExD-box helicase 52</t>
  </si>
  <si>
    <t>DDX52</t>
  </si>
  <si>
    <t>DDX52_HUMANDDX52</t>
  </si>
  <si>
    <t>Q9Y2R5</t>
  </si>
  <si>
    <t>mitochondrial ribosomal protein S17</t>
  </si>
  <si>
    <t>MRPS17</t>
  </si>
  <si>
    <t>RT17_HUMANMRPS17</t>
  </si>
  <si>
    <t>Q9Y2R9</t>
  </si>
  <si>
    <t>mitochondrial ribosomal protein S7</t>
  </si>
  <si>
    <t>MRPS7</t>
  </si>
  <si>
    <t>RT07_HUMANMRPS7</t>
  </si>
  <si>
    <t>Q9Y2S2</t>
  </si>
  <si>
    <t>crystallin lambda 1</t>
  </si>
  <si>
    <t>CRYL1</t>
  </si>
  <si>
    <t>CRYL1_HUMANCRYL1</t>
  </si>
  <si>
    <t>Q9Y2S6</t>
  </si>
  <si>
    <t>translation machinery associated 7 homolog</t>
  </si>
  <si>
    <t>TMA7</t>
  </si>
  <si>
    <t>TMA7_HUMANTMA7</t>
  </si>
  <si>
    <t>Q9Y2S7</t>
  </si>
  <si>
    <t>DNA polymerase delta interacting protein 2</t>
  </si>
  <si>
    <t>POLDIP2</t>
  </si>
  <si>
    <t>PDIP2_HUMANPOLDIP2</t>
  </si>
  <si>
    <t>Q9Y2T2</t>
  </si>
  <si>
    <t>adaptor related protein complex 3 subunit mu 1</t>
  </si>
  <si>
    <t>AP3M1</t>
  </si>
  <si>
    <t>AP3M1_HUMANAP3M1</t>
  </si>
  <si>
    <t>Q9Y2U8</t>
  </si>
  <si>
    <t>LEM domain containing 3</t>
  </si>
  <si>
    <t>LEMD3</t>
  </si>
  <si>
    <t>MAN1_HUMANLEMD3</t>
  </si>
  <si>
    <t>Q9Y2V2</t>
  </si>
  <si>
    <t>calcium regulated heat stable protein 1</t>
  </si>
  <si>
    <t>CARHSP1</t>
  </si>
  <si>
    <t>CHSP1_HUMANCARHSP1</t>
  </si>
  <si>
    <t>Q9Y2V7</t>
  </si>
  <si>
    <t>component of oligomeric golgi complex 6</t>
  </si>
  <si>
    <t>COG6</t>
  </si>
  <si>
    <t>COG6_HUMANCOG6</t>
  </si>
  <si>
    <t>Q9Y2W1</t>
  </si>
  <si>
    <t>thyroid hormone receptor associated protein 3</t>
  </si>
  <si>
    <t>THRAP3</t>
  </si>
  <si>
    <t>TR150_HUMANTHRAP3</t>
  </si>
  <si>
    <t>Q9Y2W2</t>
  </si>
  <si>
    <t>WW domain binding protein 11</t>
  </si>
  <si>
    <t>WBP11</t>
  </si>
  <si>
    <t>WBP11_HUMANWBP11</t>
  </si>
  <si>
    <t>Q9Y2W6</t>
  </si>
  <si>
    <t>tudor and KH domain containing</t>
  </si>
  <si>
    <t>TDRKH</t>
  </si>
  <si>
    <t>TDRKH_HUMANTDRKH</t>
  </si>
  <si>
    <t>Q9Y2X3</t>
  </si>
  <si>
    <t>NOP58 ribonucleoprotein</t>
  </si>
  <si>
    <t>NOP58</t>
  </si>
  <si>
    <t>NOP58_HUMANNOP58</t>
  </si>
  <si>
    <t>Q9Y2X7</t>
  </si>
  <si>
    <t>GIT ArfGAP 1</t>
  </si>
  <si>
    <t>GIT1</t>
  </si>
  <si>
    <t>GIT1_HUMANGIT1</t>
  </si>
  <si>
    <t>Q9Y2Y9</t>
  </si>
  <si>
    <t>KLF transcription factor 13</t>
  </si>
  <si>
    <t>KLF13</t>
  </si>
  <si>
    <t>KLF13_HUMANKLF13</t>
  </si>
  <si>
    <t>Q9Y2Z0</t>
  </si>
  <si>
    <t>SGT1 homolog, MIS12 kinetochore complex assembly cochaperone</t>
  </si>
  <si>
    <t>SUGT1</t>
  </si>
  <si>
    <t>SGT1_HUMANSUGT1</t>
  </si>
  <si>
    <t>Q9Y2Z2</t>
  </si>
  <si>
    <t>mitochondrial tRNA translation optimization 1</t>
  </si>
  <si>
    <t>MTO1</t>
  </si>
  <si>
    <t>MTO1_HUMANMTO1</t>
  </si>
  <si>
    <t>Q9Y2Z4</t>
  </si>
  <si>
    <t>tyrosyl-tRNA synthetase 2</t>
  </si>
  <si>
    <t>YARS2</t>
  </si>
  <si>
    <t>SYYM_HUMANYARS2</t>
  </si>
  <si>
    <t>Q9Y2Z9</t>
  </si>
  <si>
    <t>coenzyme Q6, monooxygenase</t>
  </si>
  <si>
    <t>COQ6</t>
  </si>
  <si>
    <t>COQ6_HUMANCOQ6</t>
  </si>
  <si>
    <t>Q9Y303</t>
  </si>
  <si>
    <t>amidohydrolase domain containing 2</t>
  </si>
  <si>
    <t>AMDHD2</t>
  </si>
  <si>
    <t>NAGA_HUMANAMDHD2</t>
  </si>
  <si>
    <t>Q9Y305</t>
  </si>
  <si>
    <t>acyl-CoA thioesterase 9</t>
  </si>
  <si>
    <t>ACOT9</t>
  </si>
  <si>
    <t>ACOT9_HUMANACOT9</t>
  </si>
  <si>
    <t>Q9Y314</t>
  </si>
  <si>
    <t>nitric oxide synthase interacting protein</t>
  </si>
  <si>
    <t>NOSIP</t>
  </si>
  <si>
    <t>NOSIP_HUMANNOSIP</t>
  </si>
  <si>
    <t>Q9Y315</t>
  </si>
  <si>
    <t>deoxyribose-phosphate aldolase</t>
  </si>
  <si>
    <t>DERA</t>
  </si>
  <si>
    <t>DEOC_HUMANDERA</t>
  </si>
  <si>
    <t>Q9Y316</t>
  </si>
  <si>
    <t>mediator of cell motility 1</t>
  </si>
  <si>
    <t>MEMO1</t>
  </si>
  <si>
    <t>MEMO1_HUMANMEMO1</t>
  </si>
  <si>
    <t>Q9Y320</t>
  </si>
  <si>
    <t>thioredoxin related transmembrane protein 2</t>
  </si>
  <si>
    <t>TMX2</t>
  </si>
  <si>
    <t>TMX2_HUMANTMX2</t>
  </si>
  <si>
    <t>Q9Y333</t>
  </si>
  <si>
    <t>LSM2 homolog, U6 small nuclear RNA and mRNA degradation associated</t>
  </si>
  <si>
    <t>LSM2</t>
  </si>
  <si>
    <t>LSM2_HUMANLSM2</t>
  </si>
  <si>
    <t>Q9Y336</t>
  </si>
  <si>
    <t>sialic acid binding Ig like lectin 9</t>
  </si>
  <si>
    <t>SIGLEC9</t>
  </si>
  <si>
    <t>SIGL9_HUMANSIGLEC9</t>
  </si>
  <si>
    <t>Q9Y343</t>
  </si>
  <si>
    <t>sorting nexin 24</t>
  </si>
  <si>
    <t>SNX24</t>
  </si>
  <si>
    <t>SNX24_HUMANSNX24</t>
  </si>
  <si>
    <t>Q9Y345</t>
  </si>
  <si>
    <t>solute carrier family 6 member 5</t>
  </si>
  <si>
    <t>SLC6A5</t>
  </si>
  <si>
    <t>SC6A5_HUMANSLC6A5</t>
  </si>
  <si>
    <t>Q9Y365</t>
  </si>
  <si>
    <t>StAR related lipid transfer domain containing 10</t>
  </si>
  <si>
    <t>STARD10</t>
  </si>
  <si>
    <t>STA10_HUMANSTARD10</t>
  </si>
  <si>
    <t>Q9Y371</t>
  </si>
  <si>
    <t>SH3 domain containing GRB2 like, endophilin B1</t>
  </si>
  <si>
    <t>SH3GLB1</t>
  </si>
  <si>
    <t>SHLB1_HUMANSH3GLB1</t>
  </si>
  <si>
    <t>Q9Y375</t>
  </si>
  <si>
    <t>NADH:ubiquinone oxidoreductase complex assembly factor 1</t>
  </si>
  <si>
    <t>NDUFAF1</t>
  </si>
  <si>
    <t>CIA30_HUMANNDUFAF1</t>
  </si>
  <si>
    <t>Q9Y376</t>
  </si>
  <si>
    <t>calcium binding protein 39</t>
  </si>
  <si>
    <t>CAB39</t>
  </si>
  <si>
    <t>CAB39_HUMANCAB39</t>
  </si>
  <si>
    <t>Q9Y383</t>
  </si>
  <si>
    <t>LUC7 like 2, pre-mRNA splicing factor</t>
  </si>
  <si>
    <t>LUC7L2</t>
  </si>
  <si>
    <t>LC7L2_HUMANLUC7L2</t>
  </si>
  <si>
    <t>Q9Y385</t>
  </si>
  <si>
    <t>ubiquitin conjugating enzyme E2 J1</t>
  </si>
  <si>
    <t>UBE2J1</t>
  </si>
  <si>
    <t>UB2J1_HUMANUBE2J1</t>
  </si>
  <si>
    <t>Q9Y388</t>
  </si>
  <si>
    <t>RNA binding motif protein X-linked 2</t>
  </si>
  <si>
    <t>RBMX2</t>
  </si>
  <si>
    <t>RBMX2_HUMANRBMX2</t>
  </si>
  <si>
    <t>Q9Y394</t>
  </si>
  <si>
    <t>dehydrogenase/reductase 7</t>
  </si>
  <si>
    <t>DHRS7</t>
  </si>
  <si>
    <t>DHRS7_HUMANDHRS7</t>
  </si>
  <si>
    <t>Q9Y399</t>
  </si>
  <si>
    <t>mitochondrial ribosomal protein S2</t>
  </si>
  <si>
    <t>MRPS2</t>
  </si>
  <si>
    <t>RT02_HUMANMRPS2</t>
  </si>
  <si>
    <t>Q9Y3A3</t>
  </si>
  <si>
    <t>MOB family member 4, phocein</t>
  </si>
  <si>
    <t>MOB4</t>
  </si>
  <si>
    <t>PHOCN_HUMANMOB4</t>
  </si>
  <si>
    <t>Q9Y3A4</t>
  </si>
  <si>
    <t>ribosomal RNA processing 7 homolog A</t>
  </si>
  <si>
    <t>RRP7A</t>
  </si>
  <si>
    <t>RRP7A_HUMANRRP7A</t>
  </si>
  <si>
    <t>Q9Y3A5</t>
  </si>
  <si>
    <t>SBDS ribosome maturation factor</t>
  </si>
  <si>
    <t>SBDS</t>
  </si>
  <si>
    <t>SBDS_HUMANSBDS</t>
  </si>
  <si>
    <t>Q9Y3A6</t>
  </si>
  <si>
    <t>transmembrane p24 trafficking protein 5</t>
  </si>
  <si>
    <t>TMED5</t>
  </si>
  <si>
    <t>TMED5_HUMANTMED5</t>
  </si>
  <si>
    <t>Q9Y3B2</t>
  </si>
  <si>
    <t>exosome component 1</t>
  </si>
  <si>
    <t>EXOSC1</t>
  </si>
  <si>
    <t>EXOS1_HUMANEXOSC1</t>
  </si>
  <si>
    <t>Q9Y3B3</t>
  </si>
  <si>
    <t>TMED7-TICAM2 readthrough</t>
  </si>
  <si>
    <t>TMED7-TICAM2</t>
  </si>
  <si>
    <t>TMED7_HUMANTMED7</t>
  </si>
  <si>
    <t>Q9Y3B4</t>
  </si>
  <si>
    <t>splicing factor 3b subunit 6</t>
  </si>
  <si>
    <t>SF3B6</t>
  </si>
  <si>
    <t>SF3B6_HUMANSF3B6</t>
  </si>
  <si>
    <t>Q9Y3B6</t>
  </si>
  <si>
    <t>ER membrane protein complex subunit 9</t>
  </si>
  <si>
    <t>EMC9</t>
  </si>
  <si>
    <t>EMC9_HUMANEMC9</t>
  </si>
  <si>
    <t>Q9Y3B7</t>
  </si>
  <si>
    <t>mitochondrial ribosomal protein L11</t>
  </si>
  <si>
    <t>MRPL11</t>
  </si>
  <si>
    <t>RM11_HUMANMRPL11</t>
  </si>
  <si>
    <t>Q9Y3B8</t>
  </si>
  <si>
    <t>RNA exonuclease 2</t>
  </si>
  <si>
    <t>REXO2</t>
  </si>
  <si>
    <t>ORN_HUMANREXO2</t>
  </si>
  <si>
    <t>Q9Y3B9</t>
  </si>
  <si>
    <t>ribosomal RNA processing 15 homolog</t>
  </si>
  <si>
    <t>RRP15</t>
  </si>
  <si>
    <t>RRP15_HUMANRRP15</t>
  </si>
  <si>
    <t>Q9Y3C0</t>
  </si>
  <si>
    <t>WASH complex subunit 3</t>
  </si>
  <si>
    <t>WASHC3</t>
  </si>
  <si>
    <t>WASC3_HUMANWASHC3</t>
  </si>
  <si>
    <t>Q9Y3C1</t>
  </si>
  <si>
    <t>NOP16 nucleolar protein</t>
  </si>
  <si>
    <t>NOP16</t>
  </si>
  <si>
    <t>NOP16_HUMANNOP16</t>
  </si>
  <si>
    <t>Q9Y3C4</t>
  </si>
  <si>
    <t>TP53RK binding protein</t>
  </si>
  <si>
    <t>TPRKB</t>
  </si>
  <si>
    <t>TPRKB_HUMANTPRKB</t>
  </si>
  <si>
    <t>Q9Y3C6</t>
  </si>
  <si>
    <t>peptidylprolyl isomerase like 1</t>
  </si>
  <si>
    <t>PPIL1</t>
  </si>
  <si>
    <t>PPIL1_HUMANPPIL1</t>
  </si>
  <si>
    <t>Q9Y3C8</t>
  </si>
  <si>
    <t>ubiquitin-fold modifier conjugating enzyme 1</t>
  </si>
  <si>
    <t>UFC1</t>
  </si>
  <si>
    <t>UFC1_HUMANUFC1</t>
  </si>
  <si>
    <t>Q9Y3D2</t>
  </si>
  <si>
    <t>methionine sulfoxide reductase B2</t>
  </si>
  <si>
    <t>MSRB2</t>
  </si>
  <si>
    <t>MSRB2_HUMANMSRB2</t>
  </si>
  <si>
    <t>Q9Y3D3</t>
  </si>
  <si>
    <t>mitochondrial ribosomal protein S16</t>
  </si>
  <si>
    <t>MRPS16</t>
  </si>
  <si>
    <t>RT16_HUMANMRPS16</t>
  </si>
  <si>
    <t>Q9Y3D5</t>
  </si>
  <si>
    <t>mitochondrial ribosomal protein S18C</t>
  </si>
  <si>
    <t>MRPS18C</t>
  </si>
  <si>
    <t>RT18C_HUMANMRPS18C</t>
  </si>
  <si>
    <t>Q9Y3D6</t>
  </si>
  <si>
    <t>fission, mitochondrial 1</t>
  </si>
  <si>
    <t>FIS1</t>
  </si>
  <si>
    <t>FIS1_HUMANFIS1</t>
  </si>
  <si>
    <t>Q9Y3D7</t>
  </si>
  <si>
    <t>presequence translocase associated motor 16</t>
  </si>
  <si>
    <t>PAM16</t>
  </si>
  <si>
    <t>TIM16_HUMANPAM16</t>
  </si>
  <si>
    <t>Q9Y3D9</t>
  </si>
  <si>
    <t>mitochondrial ribosomal protein S23</t>
  </si>
  <si>
    <t>MRPS23</t>
  </si>
  <si>
    <t>RT23_HUMANMRPS23</t>
  </si>
  <si>
    <t>Q9Y3E0</t>
  </si>
  <si>
    <t>golgi transport 1B</t>
  </si>
  <si>
    <t>GOLT1B</t>
  </si>
  <si>
    <t>GOT1B_HUMANGOLT1B</t>
  </si>
  <si>
    <t>Q9Y3E1</t>
  </si>
  <si>
    <t>HDGF like 3</t>
  </si>
  <si>
    <t>HDGFL3</t>
  </si>
  <si>
    <t>HDGR3_HUMANHDGFL3</t>
  </si>
  <si>
    <t>Q9Y3E5</t>
  </si>
  <si>
    <t>peptidyl-tRNA hydrolase 2</t>
  </si>
  <si>
    <t>PTRH2</t>
  </si>
  <si>
    <t>PTH2_HUMANPTRH2</t>
  </si>
  <si>
    <t>Q9Y3E7</t>
  </si>
  <si>
    <t>RNF103-CHMP3 readthrough</t>
  </si>
  <si>
    <t>RNF103-CHMP3</t>
  </si>
  <si>
    <t>CHMP3_HUMANCHMP3</t>
  </si>
  <si>
    <t>Q9Y3F4</t>
  </si>
  <si>
    <t>serine/threonine kinase receptor associated protein</t>
  </si>
  <si>
    <t>STRAP</t>
  </si>
  <si>
    <t>STRAP_HUMANSTRAP</t>
  </si>
  <si>
    <t>Q9Y3I0</t>
  </si>
  <si>
    <t>RNA 2',3'-cyclic phosphate and 5'-OH ligase</t>
  </si>
  <si>
    <t>RTCB</t>
  </si>
  <si>
    <t>RTCB_HUMANRTCB</t>
  </si>
  <si>
    <t>Q9Y3I1</t>
  </si>
  <si>
    <t>F-box protein 7</t>
  </si>
  <si>
    <t>FBXO7</t>
  </si>
  <si>
    <t>FBX7_HUMANFBXO7</t>
  </si>
  <si>
    <t>Q9Y3L3</t>
  </si>
  <si>
    <t>SH3 domain binding protein 1</t>
  </si>
  <si>
    <t>SH3BP1</t>
  </si>
  <si>
    <t>3BP1_HUMANSH3BP1</t>
  </si>
  <si>
    <t>Q9Y3L5</t>
  </si>
  <si>
    <t>RAP2C, member of RAS oncogene family</t>
  </si>
  <si>
    <t>RAP2C</t>
  </si>
  <si>
    <t>RAP2C_HUMANRAP2C</t>
  </si>
  <si>
    <t>Q9Y3P9</t>
  </si>
  <si>
    <t>RAB GTPase activating protein 1</t>
  </si>
  <si>
    <t>RABGAP1</t>
  </si>
  <si>
    <t>RBGP1_HUMANRABGAP1</t>
  </si>
  <si>
    <t>Q9Y3Q3</t>
  </si>
  <si>
    <t>transmembrane p24 trafficking protein 3</t>
  </si>
  <si>
    <t>TMED3</t>
  </si>
  <si>
    <t>TMED3_HUMANTMED3</t>
  </si>
  <si>
    <t>Q9Y3R5</t>
  </si>
  <si>
    <t>DOP1 leucine zipper like protein B</t>
  </si>
  <si>
    <t>DOP1B</t>
  </si>
  <si>
    <t>DOP2_HUMANDOP1B</t>
  </si>
  <si>
    <t>Q9Y3S2</t>
  </si>
  <si>
    <t>zinc finger protein 330</t>
  </si>
  <si>
    <t>ZNF330</t>
  </si>
  <si>
    <t>ZN330_HUMANZNF330</t>
  </si>
  <si>
    <t>Q9Y3T9</t>
  </si>
  <si>
    <t>NOC2 like nucleolar associated transcriptional repressor</t>
  </si>
  <si>
    <t>NOC2L</t>
  </si>
  <si>
    <t>NOC2L_HUMANNOC2L</t>
  </si>
  <si>
    <t>Q9Y3U8</t>
  </si>
  <si>
    <t>ribosomal protein L36</t>
  </si>
  <si>
    <t>RPL36</t>
  </si>
  <si>
    <t>RL36_HUMANRPL36</t>
  </si>
  <si>
    <t>Q9Y3X0</t>
  </si>
  <si>
    <t>coiled-coil domain containing 9</t>
  </si>
  <si>
    <t>CCDC9</t>
  </si>
  <si>
    <t>CCDC9_HUMANCCDC9</t>
  </si>
  <si>
    <t>Q9Y3Y2</t>
  </si>
  <si>
    <t>chromatin target of PRMT1</t>
  </si>
  <si>
    <t>CHTOP</t>
  </si>
  <si>
    <t>CHTOP_HUMANCHTOP</t>
  </si>
  <si>
    <t>Q9Y3Z3</t>
  </si>
  <si>
    <t>SAM and HD domain containing deoxynucleoside triphosphate triphosphohydrolase 1</t>
  </si>
  <si>
    <t>SAMHD1</t>
  </si>
  <si>
    <t>SAMH1_HUMANSAMHD1</t>
  </si>
  <si>
    <t>Q9Y450</t>
  </si>
  <si>
    <t>HBS1 like translational GTPase</t>
  </si>
  <si>
    <t>HBS1L</t>
  </si>
  <si>
    <t>HBS1L_HUMANHBS1L</t>
  </si>
  <si>
    <t>Q9Y478</t>
  </si>
  <si>
    <t>protein kinase AMP-activated non-catalytic subunit beta 1</t>
  </si>
  <si>
    <t>PRKAB1</t>
  </si>
  <si>
    <t>AAKB1_HUMANPRKAB1</t>
  </si>
  <si>
    <t>Q9Y484</t>
  </si>
  <si>
    <t>WD repeat domain 45</t>
  </si>
  <si>
    <t>WDR45</t>
  </si>
  <si>
    <t>WIPI4_HUMANWDR45</t>
  </si>
  <si>
    <t>Q9Y485</t>
  </si>
  <si>
    <t>Dmx like 1</t>
  </si>
  <si>
    <t>DMXL1</t>
  </si>
  <si>
    <t>DMXL1_HUMANDMXL1</t>
  </si>
  <si>
    <t>Q9Y487</t>
  </si>
  <si>
    <t>ATPase H+ transporting V0 subunit a2</t>
  </si>
  <si>
    <t>ATP6V0A2</t>
  </si>
  <si>
    <t>VPP2_HUMANATP6V0A2</t>
  </si>
  <si>
    <t>Q9Y490</t>
  </si>
  <si>
    <t>talin 1</t>
  </si>
  <si>
    <t>TLN1</t>
  </si>
  <si>
    <t>TLN1_HUMANTLN1</t>
  </si>
  <si>
    <t>Q9Y493</t>
  </si>
  <si>
    <t>zonadhesin</t>
  </si>
  <si>
    <t>ZAN</t>
  </si>
  <si>
    <t>ZAN_HUMANZAN</t>
  </si>
  <si>
    <t>Q9Y4A5</t>
  </si>
  <si>
    <t>transformation/transcription domain associated protein</t>
  </si>
  <si>
    <t>TRRAP</t>
  </si>
  <si>
    <t>TRRAP_HUMANTRRAP</t>
  </si>
  <si>
    <t>Q9Y4B6</t>
  </si>
  <si>
    <t>DDB1 and CUL4 associated factor 1</t>
  </si>
  <si>
    <t>DCAF1</t>
  </si>
  <si>
    <t>DCAF1_HUMANDCAF1</t>
  </si>
  <si>
    <t>Q9Y4C2</t>
  </si>
  <si>
    <t>TRPM8 channel associated factor 1</t>
  </si>
  <si>
    <t>TCAF1</t>
  </si>
  <si>
    <t>TCAF1_HUMANTCAF1</t>
  </si>
  <si>
    <t>Q9Y4C8</t>
  </si>
  <si>
    <t>RNA binding motif protein 19</t>
  </si>
  <si>
    <t>RBM19</t>
  </si>
  <si>
    <t>RBM19_HUMANRBM19</t>
  </si>
  <si>
    <t>Q9Y4D1</t>
  </si>
  <si>
    <t>dishevelled associated activator of morphogenesis 1</t>
  </si>
  <si>
    <t>DAAM1</t>
  </si>
  <si>
    <t>DAAM1_HUMANDAAM1</t>
  </si>
  <si>
    <t>Q9Y4D7</t>
  </si>
  <si>
    <t>plexin D1</t>
  </si>
  <si>
    <t>PLXND1</t>
  </si>
  <si>
    <t>PLXD1_HUMANPLXND1</t>
  </si>
  <si>
    <t>Q9Y4E1</t>
  </si>
  <si>
    <t>WASH complex subunit 2C</t>
  </si>
  <si>
    <t>WASHC2C</t>
  </si>
  <si>
    <t>WAC2C_HUMANWASHC2C</t>
  </si>
  <si>
    <t>Q9Y4E5</t>
  </si>
  <si>
    <t>zinc finger protein 451</t>
  </si>
  <si>
    <t>ZNF451</t>
  </si>
  <si>
    <t>ZN451_HUMANZNF451</t>
  </si>
  <si>
    <t>Q9Y4E6</t>
  </si>
  <si>
    <t>WD repeat domain 7</t>
  </si>
  <si>
    <t>WDR7</t>
  </si>
  <si>
    <t>WDR7_HUMANWDR7</t>
  </si>
  <si>
    <t>Q9Y4E8</t>
  </si>
  <si>
    <t>ubiquitin specific peptidase 15</t>
  </si>
  <si>
    <t>USP15</t>
  </si>
  <si>
    <t>UBP15_HUMANUSP15</t>
  </si>
  <si>
    <t>Q9Y4F1</t>
  </si>
  <si>
    <t>FERM, ARH/RhoGEF and pleckstrin domain protein 1</t>
  </si>
  <si>
    <t>FARP1</t>
  </si>
  <si>
    <t>FARP1_HUMANFARP1</t>
  </si>
  <si>
    <t>Q9Y4G6</t>
  </si>
  <si>
    <t>talin 2</t>
  </si>
  <si>
    <t>TLN2</t>
  </si>
  <si>
    <t>TLN2_HUMANTLN2</t>
  </si>
  <si>
    <t>Q9Y4I1</t>
  </si>
  <si>
    <t>myosin VA</t>
  </si>
  <si>
    <t>MYO5A</t>
  </si>
  <si>
    <t>MYO5A_HUMANMYO5A</t>
  </si>
  <si>
    <t>Q9Y4J8</t>
  </si>
  <si>
    <t>dystrobrevin alpha</t>
  </si>
  <si>
    <t>DTNA</t>
  </si>
  <si>
    <t>DTNA_HUMANDTNA</t>
  </si>
  <si>
    <t>Q9Y4K0</t>
  </si>
  <si>
    <t>lysyl oxidase like 2</t>
  </si>
  <si>
    <t>LOXL2</t>
  </si>
  <si>
    <t>LOXL2_HUMANLOXL2</t>
  </si>
  <si>
    <t>Q9Y4K1</t>
  </si>
  <si>
    <t>crystallin beta-gamma domain containing 1</t>
  </si>
  <si>
    <t>CRYBG1</t>
  </si>
  <si>
    <t>CRBG1_HUMANCRYBG1</t>
  </si>
  <si>
    <t>Q9Y4K3</t>
  </si>
  <si>
    <t>TNF receptor associated factor 6</t>
  </si>
  <si>
    <t>TRAF6</t>
  </si>
  <si>
    <t>TRAF6_HUMANTRAF6</t>
  </si>
  <si>
    <t>Q9Y4L1</t>
  </si>
  <si>
    <t>hypoxia up-regulated 1</t>
  </si>
  <si>
    <t>HYOU1</t>
  </si>
  <si>
    <t>HYOU1_HUMANHYOU1</t>
  </si>
  <si>
    <t>Q9Y4P1</t>
  </si>
  <si>
    <t>autophagy related 4B cysteine peptidase</t>
  </si>
  <si>
    <t>ATG4B</t>
  </si>
  <si>
    <t>ATG4B_HUMANATG4B</t>
  </si>
  <si>
    <t>Q9Y4P3</t>
  </si>
  <si>
    <t>transducin beta like 2</t>
  </si>
  <si>
    <t>TBL2</t>
  </si>
  <si>
    <t>TBL2_HUMANTBL2</t>
  </si>
  <si>
    <t>Q9Y4P8</t>
  </si>
  <si>
    <t>WD repeat domain, phosphoinositide interacting 2</t>
  </si>
  <si>
    <t>WIPI2</t>
  </si>
  <si>
    <t>WIPI2_HUMANWIPI2</t>
  </si>
  <si>
    <t>Q9Y4R8</t>
  </si>
  <si>
    <t>telomere maintenance 2</t>
  </si>
  <si>
    <t>TELO2</t>
  </si>
  <si>
    <t>TELO2_HUMANTELO2</t>
  </si>
  <si>
    <t>Q9Y4W2</t>
  </si>
  <si>
    <t>LAS1 like ribosome biogenesis factor</t>
  </si>
  <si>
    <t>LAS1L</t>
  </si>
  <si>
    <t>LAS1L_HUMANLAS1L</t>
  </si>
  <si>
    <t>Q9Y4W6</t>
  </si>
  <si>
    <t>AFG3 like matrix AAA peptidase subunit 2</t>
  </si>
  <si>
    <t>AFG3L2</t>
  </si>
  <si>
    <t>AFG32_HUMANAFG3L2</t>
  </si>
  <si>
    <t>Q9Y4X5</t>
  </si>
  <si>
    <t>ariadne RBR E3 ubiquitin protein ligase 1</t>
  </si>
  <si>
    <t>ARIH1</t>
  </si>
  <si>
    <t>ARI1_HUMANARIH1</t>
  </si>
  <si>
    <t>Q9Y4Y9</t>
  </si>
  <si>
    <t>LSM5 homolog, U6 small nuclear RNA and mRNA degradation associated</t>
  </si>
  <si>
    <t>LSM5</t>
  </si>
  <si>
    <t>LSM5_HUMANLSM5</t>
  </si>
  <si>
    <t>Q9Y4Z0</t>
  </si>
  <si>
    <t>LSM4 homolog, U6 small nuclear RNA and mRNA degradation associated</t>
  </si>
  <si>
    <t>LSM4</t>
  </si>
  <si>
    <t>LSM4_HUMANLSM4</t>
  </si>
  <si>
    <t>Q9Y508</t>
  </si>
  <si>
    <t>ring finger protein 114</t>
  </si>
  <si>
    <t>RNF114</t>
  </si>
  <si>
    <t>RN114_HUMANRNF114</t>
  </si>
  <si>
    <t>Q9Y512</t>
  </si>
  <si>
    <t>SAMM50 sorting and assembly machinery component</t>
  </si>
  <si>
    <t>SAMM50</t>
  </si>
  <si>
    <t>SAM50_HUMANSAMM50</t>
  </si>
  <si>
    <t>Q9Y520</t>
  </si>
  <si>
    <t>proline rich coiled-coil 2C</t>
  </si>
  <si>
    <t>PRRC2C</t>
  </si>
  <si>
    <t>PRC2C_HUMANPRRC2C</t>
  </si>
  <si>
    <t>Q9Y530</t>
  </si>
  <si>
    <t>O-acyl-ADP-ribose deacylase 1</t>
  </si>
  <si>
    <t>OARD1</t>
  </si>
  <si>
    <t>OARD1_HUMANOARD1</t>
  </si>
  <si>
    <t>Q9Y547</t>
  </si>
  <si>
    <t>intraflagellar transport 25</t>
  </si>
  <si>
    <t>IFT25</t>
  </si>
  <si>
    <t>IFT25_HUMANHSPB11</t>
  </si>
  <si>
    <t>Q9Y548</t>
  </si>
  <si>
    <t>Yip1 domain family member 1</t>
  </si>
  <si>
    <t>YIPF1</t>
  </si>
  <si>
    <t>YIPF1_HUMANYIPF1</t>
  </si>
  <si>
    <t>Q9Y570</t>
  </si>
  <si>
    <t>protein phosphatase methylesterase 1</t>
  </si>
  <si>
    <t>PPME1</t>
  </si>
  <si>
    <t>PPME1_HUMANPPME1</t>
  </si>
  <si>
    <t>Q9Y572</t>
  </si>
  <si>
    <t>receptor interacting serine/threonine kinase 3</t>
  </si>
  <si>
    <t>RIPK3</t>
  </si>
  <si>
    <t>RIPK3_HUMANRIPK3</t>
  </si>
  <si>
    <t>Q9Y584</t>
  </si>
  <si>
    <t>translocase of inner mitochondrial membrane 22</t>
  </si>
  <si>
    <t>TIMM22</t>
  </si>
  <si>
    <t>TIM22_HUMANTIMM22</t>
  </si>
  <si>
    <t>Q9Y587</t>
  </si>
  <si>
    <t>adaptor related protein complex 4 subunit sigma 1</t>
  </si>
  <si>
    <t>AP4S1</t>
  </si>
  <si>
    <t>AP4S1_HUMANAP4S1</t>
  </si>
  <si>
    <t>Q9Y5A7</t>
  </si>
  <si>
    <t>negative regulator of ubiquitin like proteins 1</t>
  </si>
  <si>
    <t>NUB1</t>
  </si>
  <si>
    <t>NUB1_HUMANNUB1</t>
  </si>
  <si>
    <t>Q9Y5A9</t>
  </si>
  <si>
    <t>YTH N6-methyladenosine RNA binding protein F2</t>
  </si>
  <si>
    <t>YTHDF2</t>
  </si>
  <si>
    <t>YTHD2_HUMANYTHDF2</t>
  </si>
  <si>
    <t>Q9Y5B0</t>
  </si>
  <si>
    <t>CTD phosphatase subunit 1</t>
  </si>
  <si>
    <t>CTDP1</t>
  </si>
  <si>
    <t>CTDP1_HUMANCTDP1</t>
  </si>
  <si>
    <t>Q9Y5B6</t>
  </si>
  <si>
    <t>PAX3 and PAX7 binding protein 1</t>
  </si>
  <si>
    <t>PAXBP1</t>
  </si>
  <si>
    <t>PAXB1_HUMANPAXBP1</t>
  </si>
  <si>
    <t>Q9Y5B9</t>
  </si>
  <si>
    <t>SPT16 homolog, facilitates chromatin remodeling subunit</t>
  </si>
  <si>
    <t>SUPT16H</t>
  </si>
  <si>
    <t>SP16H_HUMANSUPT16H</t>
  </si>
  <si>
    <t>Q9Y5J1</t>
  </si>
  <si>
    <t>UTP18 small subunit processome component</t>
  </si>
  <si>
    <t>UTP18</t>
  </si>
  <si>
    <t>UTP18_HUMANUTP18</t>
  </si>
  <si>
    <t>Q9Y5J6</t>
  </si>
  <si>
    <t>translocase of inner mitochondrial membrane 10B</t>
  </si>
  <si>
    <t>TIMM10B</t>
  </si>
  <si>
    <t>T10B_HUMANTIMM10B</t>
  </si>
  <si>
    <t>Q9Y5J7</t>
  </si>
  <si>
    <t>translocase of inner mitochondrial membrane 9</t>
  </si>
  <si>
    <t>TIMM9</t>
  </si>
  <si>
    <t>TIM9_HUMANTIMM9</t>
  </si>
  <si>
    <t>Q9Y5J9</t>
  </si>
  <si>
    <t>translocase of inner mitochondrial membrane 8 homolog B</t>
  </si>
  <si>
    <t>TIMM8B</t>
  </si>
  <si>
    <t>TIM8B_HUMANTIMM8B</t>
  </si>
  <si>
    <t>Q9Y5K5</t>
  </si>
  <si>
    <t>ubiquitin C-terminal hydrolase L5</t>
  </si>
  <si>
    <t>UCHL5</t>
  </si>
  <si>
    <t>UCHL5_HUMANUCHL5</t>
  </si>
  <si>
    <t>Q9Y5K6</t>
  </si>
  <si>
    <t>CD2 associated protein</t>
  </si>
  <si>
    <t>CD2AP</t>
  </si>
  <si>
    <t>CD2AP_HUMANCD2AP</t>
  </si>
  <si>
    <t>Q9Y5K8</t>
  </si>
  <si>
    <t>ATPase H+ transporting V1 subunit D</t>
  </si>
  <si>
    <t>ATP6V1D</t>
  </si>
  <si>
    <t>VATD_HUMANATP6V1D</t>
  </si>
  <si>
    <t>Q9Y5L0</t>
  </si>
  <si>
    <t>transportin 3</t>
  </si>
  <si>
    <t>TNPO3</t>
  </si>
  <si>
    <t>TNPO3_HUMANTNPO3</t>
  </si>
  <si>
    <t>Q9Y5L4</t>
  </si>
  <si>
    <t>translocase of inner mitochondrial membrane 13</t>
  </si>
  <si>
    <t>TIMM13</t>
  </si>
  <si>
    <t>TIM13_HUMANTIMM13</t>
  </si>
  <si>
    <t>Q9Y5M8</t>
  </si>
  <si>
    <t>SRP receptor subunit beta</t>
  </si>
  <si>
    <t>SRPRB</t>
  </si>
  <si>
    <t>SRPRB_HUMANSRPRB</t>
  </si>
  <si>
    <t>Q9Y5P4</t>
  </si>
  <si>
    <t>ceramide transporter 1</t>
  </si>
  <si>
    <t>CERT1</t>
  </si>
  <si>
    <t>CERT_HUMANCERT1</t>
  </si>
  <si>
    <t>Q9Y5P6</t>
  </si>
  <si>
    <t>GDP-mannose pyrophosphorylase B</t>
  </si>
  <si>
    <t>GMPPB</t>
  </si>
  <si>
    <t>GMPPB_HUMANGMPPB</t>
  </si>
  <si>
    <t>Q9Y5Q0</t>
  </si>
  <si>
    <t>fatty acid desaturase 3</t>
  </si>
  <si>
    <t>FADS3</t>
  </si>
  <si>
    <t>FADS3_HUMANFADS3</t>
  </si>
  <si>
    <t>Q9Y5Q3</t>
  </si>
  <si>
    <t>MAF bZIP transcription factor B</t>
  </si>
  <si>
    <t>MAFB</t>
  </si>
  <si>
    <t>MAFB_HUMANMAFB</t>
  </si>
  <si>
    <t>Q9Y5Q8</t>
  </si>
  <si>
    <t>general transcription factor IIIC subunit 5</t>
  </si>
  <si>
    <t>GTF3C5</t>
  </si>
  <si>
    <t>TF3C5_HUMANGTF3C5</t>
  </si>
  <si>
    <t>Q9Y5Q9</t>
  </si>
  <si>
    <t>general transcription factor IIIC subunit 3</t>
  </si>
  <si>
    <t>GTF3C3</t>
  </si>
  <si>
    <t>TF3C3_HUMANGTF3C3</t>
  </si>
  <si>
    <t>Q9Y5R8</t>
  </si>
  <si>
    <t>trafficking protein particle complex subunit 1</t>
  </si>
  <si>
    <t>TRAPPC1</t>
  </si>
  <si>
    <t>TPPC1_HUMANTRAPPC1</t>
  </si>
  <si>
    <t>Q9Y5S1</t>
  </si>
  <si>
    <t>transient receptor potential cation channel subfamily V member 2</t>
  </si>
  <si>
    <t>TRPV2</t>
  </si>
  <si>
    <t>TRPV2_HUMANTRPV2</t>
  </si>
  <si>
    <t>Q9Y5S2</t>
  </si>
  <si>
    <t>CDC42 binding protein kinase beta</t>
  </si>
  <si>
    <t>CDC42BPB</t>
  </si>
  <si>
    <t>MRCKB_HUMANCDC42BPB</t>
  </si>
  <si>
    <t>Q9Y5S8</t>
  </si>
  <si>
    <t>NADPH oxidase 1</t>
  </si>
  <si>
    <t>NOX1</t>
  </si>
  <si>
    <t>NOX1_HUMANNOX1</t>
  </si>
  <si>
    <t>Q9Y5S9</t>
  </si>
  <si>
    <t>RNA binding motif protein 8A</t>
  </si>
  <si>
    <t>RBM8A</t>
  </si>
  <si>
    <t>RBM8A_HUMANRBM8A</t>
  </si>
  <si>
    <t>Q9Y5U4</t>
  </si>
  <si>
    <t>insulin induced gene 2</t>
  </si>
  <si>
    <t>INSIG2</t>
  </si>
  <si>
    <t>INSI2_HUMANINSIG2</t>
  </si>
  <si>
    <t>Q9Y5U8</t>
  </si>
  <si>
    <t>mitochondrial pyruvate carrier 1</t>
  </si>
  <si>
    <t>MPC1</t>
  </si>
  <si>
    <t>MPC1_HUMANMPC1</t>
  </si>
  <si>
    <t>Q9Y5U9</t>
  </si>
  <si>
    <t>immediate early response 3 interacting protein 1</t>
  </si>
  <si>
    <t>IER3IP1</t>
  </si>
  <si>
    <t>IR3IP_HUMANIER3IP1</t>
  </si>
  <si>
    <t>Q9Y5V0</t>
  </si>
  <si>
    <t>zinc finger protein 706</t>
  </si>
  <si>
    <t>ZNF706</t>
  </si>
  <si>
    <t>ZN706_HUMANZNF706</t>
  </si>
  <si>
    <t>Q9Y5W7</t>
  </si>
  <si>
    <t>sorting nexin 14</t>
  </si>
  <si>
    <t>SNX14</t>
  </si>
  <si>
    <t>SNX14_HUMANSNX14</t>
  </si>
  <si>
    <t>Q9Y5W8</t>
  </si>
  <si>
    <t>sorting nexin 13</t>
  </si>
  <si>
    <t>SNX13</t>
  </si>
  <si>
    <t>SNX13_HUMANSNX13</t>
  </si>
  <si>
    <t>Q9Y5W9</t>
  </si>
  <si>
    <t>sorting nexin 11</t>
  </si>
  <si>
    <t>SNX11</t>
  </si>
  <si>
    <t>SNX11_HUMANSNX11</t>
  </si>
  <si>
    <t>Q9Y5X1</t>
  </si>
  <si>
    <t>sorting nexin 9</t>
  </si>
  <si>
    <t>SNX9</t>
  </si>
  <si>
    <t>SNX9_HUMANSNX9</t>
  </si>
  <si>
    <t>Q9Y5X2</t>
  </si>
  <si>
    <t>sorting nexin 8</t>
  </si>
  <si>
    <t>SNX8</t>
  </si>
  <si>
    <t>SNX8_HUMANSNX8</t>
  </si>
  <si>
    <t>Q9Y5X3</t>
  </si>
  <si>
    <t>sorting nexin 5</t>
  </si>
  <si>
    <t>SNX5</t>
  </si>
  <si>
    <t>SNX5_HUMANSNX5</t>
  </si>
  <si>
    <t>Q9Y5Y0</t>
  </si>
  <si>
    <t>FLVCR choline and heme transporter 1</t>
  </si>
  <si>
    <t>FLVCR1</t>
  </si>
  <si>
    <t>FLVC1_HUMANFLVCR1</t>
  </si>
  <si>
    <t>Q9Y5Y2</t>
  </si>
  <si>
    <t>NUBP iron-sulfur cluster assembly factor 2, cytosolic</t>
  </si>
  <si>
    <t>NUBP2</t>
  </si>
  <si>
    <t>NUBP2_HUMANNUBP2</t>
  </si>
  <si>
    <t>Q9Y5Y5</t>
  </si>
  <si>
    <t>peroxisomal biogenesis factor 16</t>
  </si>
  <si>
    <t>PEX16</t>
  </si>
  <si>
    <t>PEX16_HUMANPEX16</t>
  </si>
  <si>
    <t>Q9Y5Y6</t>
  </si>
  <si>
    <t>ST14 transmembrane serine protease matriptase</t>
  </si>
  <si>
    <t>ST14</t>
  </si>
  <si>
    <t>ST14_HUMANST14</t>
  </si>
  <si>
    <t>Q9Y5Z4</t>
  </si>
  <si>
    <t>heme binding protein 2</t>
  </si>
  <si>
    <t>HEBP2</t>
  </si>
  <si>
    <t>HEBP2_HUMANHEBP2</t>
  </si>
  <si>
    <t>Q9Y606</t>
  </si>
  <si>
    <t>pseudouridine synthase 1</t>
  </si>
  <si>
    <t>PUS1</t>
  </si>
  <si>
    <t>PUS1_HUMANPUS1</t>
  </si>
  <si>
    <t>Q9Y608</t>
  </si>
  <si>
    <t>LRR binding FLII interacting protein 2</t>
  </si>
  <si>
    <t>LRRFIP2</t>
  </si>
  <si>
    <t>LRRF2_HUMANLRRFIP2</t>
  </si>
  <si>
    <t>Q9Y613</t>
  </si>
  <si>
    <t>formin homology 2 domain containing 1</t>
  </si>
  <si>
    <t>FHOD1</t>
  </si>
  <si>
    <t>FHOD1_HUMANFHOD1</t>
  </si>
  <si>
    <t>Q9Y616</t>
  </si>
  <si>
    <t>interleukin 1 receptor associated kinase 3</t>
  </si>
  <si>
    <t>IRAK3</t>
  </si>
  <si>
    <t>IRAK3_HUMANIRAK3</t>
  </si>
  <si>
    <t>Q9Y617</t>
  </si>
  <si>
    <t>phosphoserine aminotransferase 1</t>
  </si>
  <si>
    <t>PSAT1</t>
  </si>
  <si>
    <t>SERC_HUMANPSAT1</t>
  </si>
  <si>
    <t>Q9Y619</t>
  </si>
  <si>
    <t>solute carrier family 25 member 15</t>
  </si>
  <si>
    <t>SLC25A15</t>
  </si>
  <si>
    <t>ORNT1_HUMANSLC25A15</t>
  </si>
  <si>
    <t>Q9Y620</t>
  </si>
  <si>
    <t>RAD54 homolog B</t>
  </si>
  <si>
    <t>RAD54B</t>
  </si>
  <si>
    <t>RA54B_HUMANRAD54B</t>
  </si>
  <si>
    <t>Q9Y624</t>
  </si>
  <si>
    <t>F11 receptor</t>
  </si>
  <si>
    <t>F11R</t>
  </si>
  <si>
    <t>JAM1_HUMANF11R</t>
  </si>
  <si>
    <t>Q9Y639</t>
  </si>
  <si>
    <t>neuroplastin</t>
  </si>
  <si>
    <t>NPTN</t>
  </si>
  <si>
    <t>NPTN_HUMANNPTN</t>
  </si>
  <si>
    <t>Q9Y646</t>
  </si>
  <si>
    <t>carboxypeptidase Q</t>
  </si>
  <si>
    <t>CPQ</t>
  </si>
  <si>
    <t>CBPQ_HUMANCPQ</t>
  </si>
  <si>
    <t>Q9Y653</t>
  </si>
  <si>
    <t>adhesion G protein-coupled receptor G1</t>
  </si>
  <si>
    <t>ADGRG1</t>
  </si>
  <si>
    <t>AGRG1_HUMANADGRG1</t>
  </si>
  <si>
    <t>Q9Y657</t>
  </si>
  <si>
    <t>spindlin 1</t>
  </si>
  <si>
    <t>SPIN1</t>
  </si>
  <si>
    <t>SPIN1_HUMANSPIN1</t>
  </si>
  <si>
    <t>Q9Y664</t>
  </si>
  <si>
    <t>kaptin, actin binding protein</t>
  </si>
  <si>
    <t>KPTN</t>
  </si>
  <si>
    <t>KPTN_HUMANKPTN</t>
  </si>
  <si>
    <t>Q9Y666</t>
  </si>
  <si>
    <t>solute carrier family 12 member 7</t>
  </si>
  <si>
    <t>SLC12A7</t>
  </si>
  <si>
    <t>S12A7_HUMANSLC12A7</t>
  </si>
  <si>
    <t>Q9Y672</t>
  </si>
  <si>
    <t>ALG6 alpha-1,3-glucosyltransferase</t>
  </si>
  <si>
    <t>ALG6</t>
  </si>
  <si>
    <t>ALG6_HUMANALG6</t>
  </si>
  <si>
    <t>Q9Y673</t>
  </si>
  <si>
    <t>ALG5 dolichyl-phosphate beta-glucosyltransferase</t>
  </si>
  <si>
    <t>ALG5</t>
  </si>
  <si>
    <t>ALG5_HUMANALG5</t>
  </si>
  <si>
    <t>Q9Y676</t>
  </si>
  <si>
    <t>mitochondrial ribosomal protein S18B</t>
  </si>
  <si>
    <t>MRPS18B</t>
  </si>
  <si>
    <t>RT18B_HUMANMRPS18B</t>
  </si>
  <si>
    <t>Q9Y678</t>
  </si>
  <si>
    <t>COPI coat complex subunit gamma 1</t>
  </si>
  <si>
    <t>COPG1</t>
  </si>
  <si>
    <t>COPG1_HUMANCOPG1</t>
  </si>
  <si>
    <t>Q9Y679</t>
  </si>
  <si>
    <t>AUP1 lipid droplet regulating VLDL assembly factor</t>
  </si>
  <si>
    <t>AUP1</t>
  </si>
  <si>
    <t>AUP1_HUMANAUP1</t>
  </si>
  <si>
    <t>Q9Y680</t>
  </si>
  <si>
    <t>FKBP prolyl isomerase 7</t>
  </si>
  <si>
    <t>FKBP7</t>
  </si>
  <si>
    <t>FKBP7_HUMANFKBP7</t>
  </si>
  <si>
    <t>Q9Y689</t>
  </si>
  <si>
    <t>ADP ribosylation factor like GTPase 5A</t>
  </si>
  <si>
    <t>ARL5A</t>
  </si>
  <si>
    <t>ARL5A_HUMANARL5A</t>
  </si>
  <si>
    <t>Q9Y691</t>
  </si>
  <si>
    <t>potassium calcium-activated channel subfamily M regulatory beta subunit 2</t>
  </si>
  <si>
    <t>KCNMB2</t>
  </si>
  <si>
    <t>KCMB2_HUMANKCNMB2</t>
  </si>
  <si>
    <t>Q9Y696</t>
  </si>
  <si>
    <t>chloride intracellular channel 4</t>
  </si>
  <si>
    <t>CLIC4</t>
  </si>
  <si>
    <t>CLIC4_HUMANCLIC4</t>
  </si>
  <si>
    <t>Q9Y697</t>
  </si>
  <si>
    <t>NFS1 cysteine desulfurase</t>
  </si>
  <si>
    <t>NFS1</t>
  </si>
  <si>
    <t>NFS1_HUMANNFS1</t>
  </si>
  <si>
    <t>Q9Y6A1</t>
  </si>
  <si>
    <t>protein O-mannosyltransferase 1</t>
  </si>
  <si>
    <t>POMT1</t>
  </si>
  <si>
    <t>POMT1_HUMANPOMT1</t>
  </si>
  <si>
    <t>Q9Y6A4</t>
  </si>
  <si>
    <t>cilia and flagella associated protein 20</t>
  </si>
  <si>
    <t>CFAP20</t>
  </si>
  <si>
    <t>CFA20_HUMANCFAP20</t>
  </si>
  <si>
    <t>Q9Y6A5</t>
  </si>
  <si>
    <t>transforming acidic coiled-coil containing protein 3</t>
  </si>
  <si>
    <t>TACC3</t>
  </si>
  <si>
    <t>TACC3_HUMANTACC3</t>
  </si>
  <si>
    <t>Q9Y6A9</t>
  </si>
  <si>
    <t>signal peptidase complex subunit 1</t>
  </si>
  <si>
    <t>SPCS1</t>
  </si>
  <si>
    <t>SPCS1_HUMANSPCS1</t>
  </si>
  <si>
    <t>Q9Y6B6</t>
  </si>
  <si>
    <t>secretion associated Ras related GTPase 1B</t>
  </si>
  <si>
    <t>SAR1B</t>
  </si>
  <si>
    <t>SAR1B_HUMANSAR1B</t>
  </si>
  <si>
    <t>Q9Y6B7</t>
  </si>
  <si>
    <t>adaptor related protein complex 4 subunit beta 1</t>
  </si>
  <si>
    <t>AP4B1</t>
  </si>
  <si>
    <t>AP4B1_HUMANAP4B1</t>
  </si>
  <si>
    <t>Q9Y6C9</t>
  </si>
  <si>
    <t>mitochondrial carrier 2</t>
  </si>
  <si>
    <t>MTCH2</t>
  </si>
  <si>
    <t>MTCH2_HUMANMTCH2</t>
  </si>
  <si>
    <t>Q9Y6D5</t>
  </si>
  <si>
    <t>ADP ribosylation factor guanine nucleotide exchange factor 2</t>
  </si>
  <si>
    <t>ARFGEF2</t>
  </si>
  <si>
    <t>BIG2_HUMANARFGEF2</t>
  </si>
  <si>
    <t>Q9Y6D6</t>
  </si>
  <si>
    <t>ADP ribosylation factor guanine nucleotide exchange factor 1</t>
  </si>
  <si>
    <t>ARFGEF1</t>
  </si>
  <si>
    <t>BIG1_HUMANARFGEF1</t>
  </si>
  <si>
    <t>Q9Y6D9</t>
  </si>
  <si>
    <t>mitotic arrest deficient 1 like 1</t>
  </si>
  <si>
    <t>MAD1L1</t>
  </si>
  <si>
    <t>MD1L1_HUMANMAD1L1</t>
  </si>
  <si>
    <t>Q9Y6E0</t>
  </si>
  <si>
    <t>serine/threonine kinase 24</t>
  </si>
  <si>
    <t>STK24</t>
  </si>
  <si>
    <t>STK24_HUMANSTK24</t>
  </si>
  <si>
    <t>Q9Y6E2</t>
  </si>
  <si>
    <t>basic leucine zipper and W2 domains 2</t>
  </si>
  <si>
    <t>BZW2</t>
  </si>
  <si>
    <t>5MP1_HUMANBZW2</t>
  </si>
  <si>
    <t>Q9Y6G3</t>
  </si>
  <si>
    <t>mitochondrial ribosomal protein L42</t>
  </si>
  <si>
    <t>MRPL42</t>
  </si>
  <si>
    <t>RM42_HUMANMRPL42</t>
  </si>
  <si>
    <t>Q9Y6G5</t>
  </si>
  <si>
    <t>COMM domain containing 10</t>
  </si>
  <si>
    <t>COMMD10</t>
  </si>
  <si>
    <t>COMDA_HUMANCOMMD10</t>
  </si>
  <si>
    <t>Q9Y6G9</t>
  </si>
  <si>
    <t>dynein cytoplasmic 1 light intermediate chain 1</t>
  </si>
  <si>
    <t>DYNC1LI1</t>
  </si>
  <si>
    <t>DC1L1_HUMANDYNC1LI1</t>
  </si>
  <si>
    <t>Q9Y6H1</t>
  </si>
  <si>
    <t>coiled-coil-helix-coiled-coil-helix domain containing 2</t>
  </si>
  <si>
    <t>CHCHD2</t>
  </si>
  <si>
    <t>CHCH2_HUMANCHCHD2</t>
  </si>
  <si>
    <t>Q9Y6H3</t>
  </si>
  <si>
    <t>ATP23 metallopeptidase and ATP synthase assembly factor homolog</t>
  </si>
  <si>
    <t>ATP23</t>
  </si>
  <si>
    <t>ATP23_HUMANATP23</t>
  </si>
  <si>
    <t>Q9Y6I3</t>
  </si>
  <si>
    <t>epsin 1</t>
  </si>
  <si>
    <t>EPN1</t>
  </si>
  <si>
    <t>EPN1_HUMANEPN1</t>
  </si>
  <si>
    <t>Q9Y6I8</t>
  </si>
  <si>
    <t>peroxisomal membrane protein 4</t>
  </si>
  <si>
    <t>PXMP4</t>
  </si>
  <si>
    <t>PXMP4_HUMANPXMP4</t>
  </si>
  <si>
    <t>Q9Y6I9</t>
  </si>
  <si>
    <t>testis expressed 264, ER-phagy receptor</t>
  </si>
  <si>
    <t>TEX264</t>
  </si>
  <si>
    <t>TX264_HUMANTEX264</t>
  </si>
  <si>
    <t>Q9Y6K0</t>
  </si>
  <si>
    <t>choline/ethanolamine phosphotransferase 1</t>
  </si>
  <si>
    <t>CEPT1</t>
  </si>
  <si>
    <t>CEPT1_HUMANCEPT1</t>
  </si>
  <si>
    <t>Q9Y6K1</t>
  </si>
  <si>
    <t>DNA methyltransferase 3 alpha</t>
  </si>
  <si>
    <t>DNMT3A</t>
  </si>
  <si>
    <t>DNM3A_HUMANDNMT3A</t>
  </si>
  <si>
    <t>Q9Y6K5</t>
  </si>
  <si>
    <t>2'-5'-oligoadenylate synthetase 3</t>
  </si>
  <si>
    <t>OAS3</t>
  </si>
  <si>
    <t>OAS3_HUMANOAS3</t>
  </si>
  <si>
    <t>Q9Y6K9</t>
  </si>
  <si>
    <t>inhibitor of nuclear factor kappa B kinase regulatory subunit gamma</t>
  </si>
  <si>
    <t>IKBKG</t>
  </si>
  <si>
    <t>NEMO_HUMANIKBKG</t>
  </si>
  <si>
    <t>Q9Y6M4</t>
  </si>
  <si>
    <t>casein kinase 1 gamma 3</t>
  </si>
  <si>
    <t>CSNK1G3</t>
  </si>
  <si>
    <t>KC1G3_HUMANCSNK1G3</t>
  </si>
  <si>
    <t>Q9Y6M5</t>
  </si>
  <si>
    <t>solute carrier family 30 member 1</t>
  </si>
  <si>
    <t>SLC30A1</t>
  </si>
  <si>
    <t>ZNT1_HUMANSLC30A1</t>
  </si>
  <si>
    <t>Q9Y6M7</t>
  </si>
  <si>
    <t>solute carrier family 4 member 7</t>
  </si>
  <si>
    <t>SLC4A7</t>
  </si>
  <si>
    <t>S4A7_HUMANSLC4A7</t>
  </si>
  <si>
    <t>Q9Y6M9</t>
  </si>
  <si>
    <t>NADH:ubiquinone oxidoreductase subunit B9</t>
  </si>
  <si>
    <t>NDUFB9</t>
  </si>
  <si>
    <t>NDUB9_HUMANNDUFB9</t>
  </si>
  <si>
    <t>Q9Y6N1</t>
  </si>
  <si>
    <t>cytochrome c oxidase copper chaperone COX11</t>
  </si>
  <si>
    <t>COX11</t>
  </si>
  <si>
    <t>COX11_HUMANCOX11</t>
  </si>
  <si>
    <t>Q9Y6N5</t>
  </si>
  <si>
    <t>sulfide quinone oxidoreductase</t>
  </si>
  <si>
    <t>SQOR</t>
  </si>
  <si>
    <t>SQOR_HUMANSQOR</t>
  </si>
  <si>
    <t>Q9Y6R1</t>
  </si>
  <si>
    <t>solute carrier family 4 member 4</t>
  </si>
  <si>
    <t>SLC4A4</t>
  </si>
  <si>
    <t>S4A4_HUMANSLC4A4</t>
  </si>
  <si>
    <t>Q9Y6R7</t>
  </si>
  <si>
    <t>Fc gamma binding protein</t>
  </si>
  <si>
    <t>FCGBP</t>
  </si>
  <si>
    <t>FCGBP_HUMANFCGBP</t>
  </si>
  <si>
    <t>Q9Y6U3</t>
  </si>
  <si>
    <t>scinderin</t>
  </si>
  <si>
    <t>SCIN</t>
  </si>
  <si>
    <t>SCIN_HUMANSCIN</t>
  </si>
  <si>
    <t>Q9Y6V0</t>
  </si>
  <si>
    <t>piccolo presynaptic cytomatrix protein</t>
  </si>
  <si>
    <t>PCLO</t>
  </si>
  <si>
    <t>PCLO_HUMANPCLO</t>
  </si>
  <si>
    <t>Q9Y6V7</t>
  </si>
  <si>
    <t>DEAD-box helicase 49</t>
  </si>
  <si>
    <t>DDX49</t>
  </si>
  <si>
    <t>DDX49_HUMANDDX49</t>
  </si>
  <si>
    <t>Q9Y6W3</t>
  </si>
  <si>
    <t>calpain 7</t>
  </si>
  <si>
    <t>CAPN7</t>
  </si>
  <si>
    <t>CAN7_HUMANCAPN7</t>
  </si>
  <si>
    <t>Q9Y6W5</t>
  </si>
  <si>
    <t>WASP family member 2</t>
  </si>
  <si>
    <t>WASF2</t>
  </si>
  <si>
    <t>WASF2_HUMANWASF2</t>
  </si>
  <si>
    <t>Q9Y6X3</t>
  </si>
  <si>
    <t>MAU2 sister chromatid cohesion factor</t>
  </si>
  <si>
    <t>MAU2</t>
  </si>
  <si>
    <t>SCC4_HUMANMAU2</t>
  </si>
  <si>
    <t>Q9Y6X5</t>
  </si>
  <si>
    <t>ectonucleotide pyrophosphatase/phosphodiesterase 4</t>
  </si>
  <si>
    <t>ENPP4</t>
  </si>
  <si>
    <t>ENPP4_HUMANENPP4</t>
  </si>
  <si>
    <t>Q9Y6X6</t>
  </si>
  <si>
    <t>myosin XVI</t>
  </si>
  <si>
    <t>MYO16</t>
  </si>
  <si>
    <t>MYO16_HUMANMYO16</t>
  </si>
  <si>
    <t>Q9Y6X9</t>
  </si>
  <si>
    <t>MORC family CW-type zinc finger 2</t>
  </si>
  <si>
    <t>MORC2</t>
  </si>
  <si>
    <t>MORC2_HUMANMORC2</t>
  </si>
  <si>
    <t>Q9Y6Y0</t>
  </si>
  <si>
    <t>influenza virus NS1A binding protein</t>
  </si>
  <si>
    <t>IVNS1ABP</t>
  </si>
  <si>
    <t>NS1BP_HUMANIVNS1ABP</t>
  </si>
  <si>
    <t>Q9Y6Y8</t>
  </si>
  <si>
    <t>SEC23 interacting protein</t>
  </si>
  <si>
    <t>SEC23IP</t>
  </si>
  <si>
    <t>S23IP_HUMANSEC23IP</t>
  </si>
  <si>
    <t>Q9Y6Y9</t>
  </si>
  <si>
    <t>lymphocyte antigen 96</t>
  </si>
  <si>
    <t>LY96</t>
  </si>
  <si>
    <t>LY96_HUMANLY96</t>
  </si>
  <si>
    <t>ProteinGroups</t>
  </si>
  <si>
    <t>ProteinLabel</t>
  </si>
  <si>
    <t>NO.</t>
  </si>
  <si>
    <t>CTL_indiv1_33</t>
  </si>
  <si>
    <t>Replicate 1</t>
  </si>
  <si>
    <t>Replicate 2</t>
  </si>
  <si>
    <t>Replicate 3</t>
  </si>
  <si>
    <t>Average</t>
  </si>
  <si>
    <t>CTL_indiv1_44</t>
  </si>
  <si>
    <t>CTL_indiv2_33</t>
  </si>
  <si>
    <t>CTL_indiv2_44</t>
  </si>
  <si>
    <t>CTL_indiv3_33</t>
  </si>
  <si>
    <t>CTL_indiv3_44</t>
  </si>
  <si>
    <t>fAβ_indiv1_33</t>
  </si>
  <si>
    <t>fAβ_indiv1_44</t>
  </si>
  <si>
    <t>fAβ_indiv2_33</t>
  </si>
  <si>
    <t>fAβ_indiv2_44</t>
  </si>
  <si>
    <t>fAβ_indiv3_33</t>
  </si>
  <si>
    <t>fAβ_indiv3_44</t>
  </si>
  <si>
    <t>indiv1</t>
  </si>
  <si>
    <t>indiv2</t>
  </si>
  <si>
    <t>indiv3</t>
  </si>
  <si>
    <t>Protein Name</t>
  </si>
  <si>
    <t>Log2(FC)</t>
  </si>
  <si>
    <t>Fold Change (CTL_E4 vs CTL_E3)</t>
  </si>
  <si>
    <t>P Value</t>
  </si>
  <si>
    <t>Fold Change (fAβ_E4 vs fAβ_E3)</t>
  </si>
  <si>
    <t>Fold Change (fAβ_E3 vs CTL_E3)</t>
  </si>
  <si>
    <t>Fold Change (fAβ_E4 vs CTL_E4)</t>
  </si>
  <si>
    <t>Description</t>
  </si>
  <si>
    <t>GeneRatio</t>
  </si>
  <si>
    <t>Count</t>
  </si>
  <si>
    <t>-Log10 (p.adj)</t>
  </si>
  <si>
    <t>BP</t>
  </si>
  <si>
    <t>antigen processing and presentation of endogenous peptide antigen via MHC class I</t>
  </si>
  <si>
    <t>antigen processing and presentation of endogenous peptide antigen</t>
  </si>
  <si>
    <t>protein N-linked glycosylation via asparagine</t>
  </si>
  <si>
    <t>peptidyl-asparagine modification</t>
  </si>
  <si>
    <t>antigen processing and presentation of endogenous antigen</t>
  </si>
  <si>
    <t>MF</t>
  </si>
  <si>
    <t>peptide transmembrane transporter activity</t>
  </si>
  <si>
    <t>MHC class I protein binding</t>
  </si>
  <si>
    <t>primary active transmembrane transporter activity</t>
  </si>
  <si>
    <t>amide transmembrane transporter activity</t>
  </si>
  <si>
    <t>peptide antigen binding</t>
  </si>
  <si>
    <t>CC</t>
  </si>
  <si>
    <t>endoplasmic reticulum protein-containing complex</t>
  </si>
  <si>
    <t>phagocytic vesicle membrane</t>
  </si>
  <si>
    <t>endoplasmic reticulum-Golgi intermediate compartment membrane</t>
  </si>
  <si>
    <t>KEGG</t>
  </si>
  <si>
    <t>Primary immunodeficiency</t>
  </si>
  <si>
    <t>ABC transporters</t>
  </si>
  <si>
    <t>N-Glycan biosynthesis</t>
  </si>
  <si>
    <t>Antigen processing and presentation</t>
  </si>
  <si>
    <t>Phagosome</t>
  </si>
  <si>
    <t>GO and KEGG terms</t>
  </si>
  <si>
    <t>TAP2/TAP1</t>
  </si>
  <si>
    <t>ALG8/DAD1</t>
  </si>
  <si>
    <t>TAP2/TAP1/ND2</t>
  </si>
  <si>
    <t>TAP2/TAP1/DAD1</t>
  </si>
  <si>
    <t>GeneID</t>
  </si>
  <si>
    <t>mRNA processing</t>
  </si>
  <si>
    <t>mRNA transport</t>
  </si>
  <si>
    <t>nucleic acid transport</t>
  </si>
  <si>
    <t>RNA transport</t>
  </si>
  <si>
    <t>establishment of RNA localization</t>
  </si>
  <si>
    <t>structural constituent of nuclear pore</t>
  </si>
  <si>
    <t>nuclear pore</t>
  </si>
  <si>
    <t>chromosomal region</t>
  </si>
  <si>
    <t>kinetochore</t>
  </si>
  <si>
    <t>condensed chromosome, centromeric region</t>
  </si>
  <si>
    <t>chromosome, centromeric region</t>
  </si>
  <si>
    <t>Amyotrophic lateral sclerosis</t>
  </si>
  <si>
    <t>Nucleocytoplasmic transport</t>
  </si>
  <si>
    <t>Downregulated proteins (fAβ_E4 vs fAβ_E3 iMGs)</t>
  </si>
  <si>
    <t>P.adjust</t>
  </si>
  <si>
    <t>TENT2/ZC3H14/RPRD1A/WBP11/CDC40/TFIP11/RRP1B/SETX/FAM50A/NUP98/HNRNPH3/CLNS1A</t>
  </si>
  <si>
    <t>NUP37/NUP133/NUP160/NUP98/NUP88/GLE1</t>
  </si>
  <si>
    <t>NUP133/NUP160/NUP98/NUP88</t>
  </si>
  <si>
    <t>NUP37/NUP133/CHMP2A/NUP160/NUP98/NUP88/GLE1</t>
  </si>
  <si>
    <t>NUP37/NUP133/CHMP2A/TFIP11/NUP160/SETX/SIRT2/DCTN3/ORC4/NUP98</t>
  </si>
  <si>
    <t>NUP37/NUP133/CHMP2A/NUP160/DCTN3/NUP98</t>
  </si>
  <si>
    <t>NUP37/NUP133/NUP160/SETX/ATXN2L/DCTN3/HDAC6/NUP98/NUP88/GLE1</t>
  </si>
  <si>
    <t>antigen processing and presentation</t>
  </si>
  <si>
    <t xml:space="preserve">adaptive immune response </t>
  </si>
  <si>
    <t>antigen processing and presentation of peptide antigen</t>
  </si>
  <si>
    <t>MHC protein complex assembly</t>
  </si>
  <si>
    <t>peptide antigen assembly with MHC protein complex</t>
  </si>
  <si>
    <t>MHC class II receptor activity</t>
  </si>
  <si>
    <t>antigen binding</t>
  </si>
  <si>
    <t>MHC class II protein complex binding</t>
  </si>
  <si>
    <t>MHC protein complex binding</t>
  </si>
  <si>
    <t>MHC class II protein complex</t>
  </si>
  <si>
    <t>MHC protein complex</t>
  </si>
  <si>
    <t>endocytic vesicle membrane</t>
  </si>
  <si>
    <t>integral component of lumenal side of endoplasmic reticulum membrane</t>
  </si>
  <si>
    <t>lumenal side of endoplasmic reticulum membrane</t>
  </si>
  <si>
    <t>Epstein-Barr virus infection</t>
  </si>
  <si>
    <t>Viral myocarditis</t>
  </si>
  <si>
    <t>Allograft rejection</t>
  </si>
  <si>
    <t>Intestinal immune network for IgA production</t>
  </si>
  <si>
    <t>Upregulated proteins (CTL_E4 vs CTL_E3 iMGs)</t>
  </si>
  <si>
    <t>Upregulated proteins (fAβ_E3 vs CTL_E3 iMGs)</t>
  </si>
  <si>
    <t>Downregulated proteins (fAβ_E3 vs CTL_E3 iMGs)</t>
  </si>
  <si>
    <t>RFTN1/TAPBP/TAP2/TAP1/ICAM1/HLA-DRB3/HLA-DRA/HLA-DQA2/HLA-DOB/CD1B</t>
  </si>
  <si>
    <t>C1RL/RFTN1/NFKB2/ICAM1/HLA-DRB3/HLA-DRA/HLA-DQA2/HLA-DOB/CD40/CD80/CD1B/C2</t>
  </si>
  <si>
    <t>TAPBP/TAP2/TAP1/HLA-DRB3/HLA-DRA/HLA-DQA2/HLA-DOB</t>
  </si>
  <si>
    <t>TAPBP/HLA-DRB3/HLA-DRA/HLA-DQA2/HLA-DOB</t>
  </si>
  <si>
    <t>HLA-DRB3/HLA-DRA/HLA-DQA2/HLA-DOB</t>
  </si>
  <si>
    <t>TAPBP/TAP2/TAP1/HLA-DRB3/HLA-DRA</t>
  </si>
  <si>
    <t>TAPBP/TAP2/TAP1/HLA-DRB3/HLA-DRA/CD40/CD1B</t>
  </si>
  <si>
    <t>RAB20/TAPBP/TAP2/TAP1/HLA-DRB3/HLA-DRA/HLA-DQA2</t>
  </si>
  <si>
    <t>TAPBP/HLA-DRB3/HLA-DRA/HLA-DQA2</t>
  </si>
  <si>
    <t>ISG15/TAPBP/TAP2/TAP1/OAS2/NFKB2/ICAM1/HLA-DRB3/HLA-DRA/HLA-DQA2/HLA-DOB/CD40</t>
  </si>
  <si>
    <t>ICAM1/HLA-DRB3/HLA-DRA/HLA-DQA2/HLA-DOB/CD40/CD80</t>
  </si>
  <si>
    <t>HLA-DRB3/HLA-DRA/HLA-DQA2/HLA-DOB/CD40/CD80</t>
  </si>
  <si>
    <t>ribosome biogenesis</t>
  </si>
  <si>
    <t>ribonucleoprotein complex biogenesis</t>
  </si>
  <si>
    <t>rRNA processing</t>
  </si>
  <si>
    <t>sno(s)RNA metabolic process</t>
  </si>
  <si>
    <t>rRNA metabolic process</t>
  </si>
  <si>
    <t>snoRNA binding</t>
  </si>
  <si>
    <t>RNA polymerase II general transcription initiation factor binding</t>
  </si>
  <si>
    <t>TFIID-class transcription factor complex binding</t>
  </si>
  <si>
    <t>ferric iron binding</t>
  </si>
  <si>
    <t>general transcription initiation factor binding</t>
  </si>
  <si>
    <t>sno(s)RNA-containing ribonucleoprotein complex</t>
  </si>
  <si>
    <t>fibrillar center</t>
  </si>
  <si>
    <t>preribosome</t>
  </si>
  <si>
    <t>Cajal body</t>
  </si>
  <si>
    <t>small-subunit processome</t>
  </si>
  <si>
    <t>Ribosome biogenesis in eukaryotes</t>
  </si>
  <si>
    <t>PPAN/PIH1D1/GNL3L/NOP58/AATF/NOP56/URB2/NOLC1/FBL/DKC1</t>
  </si>
  <si>
    <t>PPAN/PIH1D1/NOP58/NOP56/NOLC1/FBL/DKC1</t>
  </si>
  <si>
    <t>NOLC1/FBL/DKC1</t>
  </si>
  <si>
    <t>NOP58/NOP56/NOLC1/DKC1</t>
  </si>
  <si>
    <t>NOP58/NOLC1/FBL</t>
  </si>
  <si>
    <t>NOP58/FBL</t>
  </si>
  <si>
    <t>RRM2/FXN</t>
  </si>
  <si>
    <t>NOP58/NOP56/NOLC1/FBL/DKC1</t>
  </si>
  <si>
    <t>NOP58/TIMM13/NOP56/NOLC1/TOP1/FBL/DKC1</t>
  </si>
  <si>
    <t>PPAN/NOP58/NOP56/FBL</t>
  </si>
  <si>
    <t>NOP58/NOLC1/FBL/DKC1</t>
  </si>
  <si>
    <t>NOP58/NOP56/FBL</t>
  </si>
  <si>
    <t>GNL3L/NOP58/NOP56/FBL/DKC1</t>
  </si>
  <si>
    <t>Upregulated proteins (fAβ_E4 vs CTL_E4 iMGs)</t>
  </si>
  <si>
    <t>viral process</t>
  </si>
  <si>
    <t>viral life cycle</t>
  </si>
  <si>
    <t>movement in host environment</t>
  </si>
  <si>
    <t>toxin transport</t>
  </si>
  <si>
    <t>biological process involved in symbiotic interaction</t>
  </si>
  <si>
    <t>phospholipid binding</t>
  </si>
  <si>
    <t>phosphatidylinositol binding</t>
  </si>
  <si>
    <t>exopeptidase activity</t>
  </si>
  <si>
    <t>actin binding</t>
  </si>
  <si>
    <t>G protein activity</t>
  </si>
  <si>
    <t>vacuolar membrane</t>
  </si>
  <si>
    <t>lysosomal membrane</t>
  </si>
  <si>
    <t>lytic vacuole membrane</t>
  </si>
  <si>
    <t>actin cytoskeleton</t>
  </si>
  <si>
    <t>recycling endosome membrane</t>
  </si>
  <si>
    <t>Lysosome</t>
  </si>
  <si>
    <t>PARP9/ARL8B/NRP1/TFRC/STAT1/SMPD1/PRKN/MX1/MRC1/ICAM1/GAS6/STOM/CTSB/CD80</t>
  </si>
  <si>
    <t>ARL8B/NRP1/TFRC/SMPD1/PRKN/MX1/MRC1/ICAM1/GAS6/STOM/CTSB/CD80</t>
  </si>
  <si>
    <t>ARL8B/NRP1/TFRC/SMPD1/MRC1/ICAM1/GAS6/CTSB/CD80</t>
  </si>
  <si>
    <t>ANTXR2/CD274/SLC7A8/NRP1/ATP6V0A1</t>
  </si>
  <si>
    <t>ARL8B/NRP1/TFRC/SMPD1/PRKN/MRC1/ICAM1/GAS6/STOM/CTSB/CD80</t>
  </si>
  <si>
    <t>SH3PXD2B/FCHO2/OSBPL1A/SNX18/SNX9/SNX8/PITPNB/PLA2G15/CERT1/TWF1/PPT1/PLD1/PITPNA/NF1/GAS6/TPP1/ANXA3</t>
  </si>
  <si>
    <t>SH3PXD2B/FCHO2/SNX18/SNX9/SNX8/PITPNB/CERT1/TWF1/PLD1/PITPNA</t>
  </si>
  <si>
    <t>LAP3/TFRC/DPP4/CTSZ/CPM/TPP1</t>
  </si>
  <si>
    <t>TMOD2/FKBP15/DAAM1/TRIOBP/TPM3/SYN1/TWF1/PLS3/PRKN/MYH9/AFDN/FER</t>
  </si>
  <si>
    <t>ARL8B/RASL12/RAP2B/RAP2A</t>
  </si>
  <si>
    <t>PI4K2A/ARL8B/SLC2A8/PLEKHM2/GABARAP/SLC2A6/NEU3/PLD1/M6PR/STOM/DPP4/CD1B/ATP6V0A1/ATP6V1E1/ATP6V1A/ACP3</t>
  </si>
  <si>
    <t>PI4K2A/ARL8B/SLC2A8/PLEKHM2/SLC2A6/NEU3/PLD1/M6PR/STOM/DPP4/CD1B/ATP6V0A1/ATP6V1E1/ATP6V1A/ACP3</t>
  </si>
  <si>
    <t>SH3PXD2B/SNX9/TMOD2/CD274/FKBP15/DAAM1/GABARAP/TRIOBP/TPM3/TWF1/PLS3/MYH9/H1-0/FER/ARHGAP6</t>
  </si>
  <si>
    <t>MCOLN2/SNX18/CD274/NEU3/TFRC/RAP2B/RAP2A</t>
  </si>
  <si>
    <t>PLA2G15/SMPD1/PPT1/M6PR/LIPA/CTSZ/CTSB/TPP1/ATP6V0A1/ARSB</t>
  </si>
  <si>
    <t>TFRC/MRC1/M6PR/FCGR3A/FCGR2A/DYNC1LI2/ATP6V0A1/ATP6V1E1/ATP6V1A</t>
  </si>
  <si>
    <t>Downregulated proteins (fAβ_E4 vs CTL_E4 iMGs)</t>
  </si>
  <si>
    <t>RNA splicing</t>
  </si>
  <si>
    <t>RNA splicing, via transesterification reactions with bulged adenosine as nucleophile</t>
  </si>
  <si>
    <t>helicase activity</t>
  </si>
  <si>
    <t>RNA helicase activity</t>
  </si>
  <si>
    <t>ATP-dependent activity, acting on RNA</t>
  </si>
  <si>
    <t>catalytic activity, acting on RNA</t>
  </si>
  <si>
    <t>ATP hydrolysis activity</t>
  </si>
  <si>
    <t>spliceosomal complex</t>
  </si>
  <si>
    <t>catalytic step 2 spliceosome</t>
  </si>
  <si>
    <t>nuclear speck</t>
  </si>
  <si>
    <t>U2-type spliceosomal complex</t>
  </si>
  <si>
    <t>Spliceosome</t>
  </si>
  <si>
    <t>mRNA surveillance pathway</t>
  </si>
  <si>
    <t>RNA degradation</t>
  </si>
  <si>
    <t>NOP9/WDR36/EXOSC6/FTSJ3/YTHDC1/ERI1/UTP4/RPF2/WDR75/LAS1L/CDC73/NOC4L/DDX54/NOL6/MRPL36/DDX31/DHX37/PPAN/DDX27/NHP2/NOP10/LSG1/IMP3/HEATR1/PAK1IP1/DDX56/DDX49/GNL3L/EXOSC4/NOP16/NIP7/DDX47/RSL24D1/UTP18/RPS27L/EXOSC1/EXOSC3/RRP7A/UTP20/PRPF19/DIMT1/PELP1/RSL1D1/NOC2L/PRPF31/NOL11/PRPF6/MTREX/EXOSC2/RRP8/RRP12/RRS1/WDR43/SNRNP200/PDCD11/PUF60/EXOSC8/PSIP1/KRR1/EBNA1BP2/POP4/SRSF10/USP39/TBL3/PRPF8/MYBBP1A/CD2BP2/NSA2/URB2/BMS1/EIF4A3/DDX23/DDX18/SRSF9/NOP14/RRP1/DDX39B/SF1/EIF4H/SNRPD3/SNRPD2/SNRPD1/RPS27/PWP2/EXOSC10/EXOSC9/NOP2/DKC1/DDX10/DHX9/BYSL</t>
  </si>
  <si>
    <t>HNRNPA3/TENT2/YTHDC1/RBM4B/CDC73/CACTIN/CCAR2/RBM22/IWS1/PRPF40A/RBM28/MAGOHB/PAF1/CPSF3/LSM8/SF3B6/SRRT/LARP7/CDC40/ARL6IP4/DDX47/TRA2A/CPSF1/PRPF19/RBMX/PRPF31/PRPF6/MTREX/SF3B3/TARDBP/KDM1A/SNRNP200/PDCD11/RALY/PUF60/PSIP1/SRSF10/USP39/PRPF8/PPIE/RBM14/CD2BP2/BCAS2/SF3B4/DDX39A/ALYREF/PTBP3/RBM8A/RBM19/EIF4A3/SAFB2/CTR9/WTAP/DDX23/SNRNP40/ZRANB2/EFTUD2/PRPF4B/BUD31/SRSF9/RBM10/SYMPK/PABPN1/DDX39B/SF1/TIA1/SNRPD3/SNRPD2/SNRPD1/SNRPB2/TRA2B/SFPQ/RBM4/RBM3/PLRG1/NONO/HNRNPM/MAGOH/HNRNPL/HNRNPK/HNRNPH3/HNRNPH1/HNRNPC/HNRNPA2B1/FMR1/DHX15/DHX9/DHX8/DDX5/CDC5L</t>
  </si>
  <si>
    <t>NOP9/WDR36/EXOSC6/FTSJ3/ERI1/UTP4/RPF2/WDR75/LAS1L/NOC4L/DDX54/NOL6/MRPL36/DDX31/DHX37/PPAN/DDX27/NHP2/NOP10/LSG1/IMP3/HEATR1/PAK1IP1/DDX56/DDX49/GNL3L/EXOSC4/NOP16/NIP7/DDX47/RSL24D1/UTP18/RPS27L/EXOSC1/EXOSC3/RRP7A/UTP20/DIMT1/PELP1/RSL1D1/NOC2L/NOL11/MTREX/EXOSC2/RRP8/RRP12/RRS1/WDR43/PDCD11/EXOSC8/KRR1/EBNA1BP2/POP4/TBL3/MYBBP1A/NSA2/URB2/BMS1/EIF4A3/DDX18/NOP14/RRP1/RPS27/PWP2/EXOSC10/EXOSC9/NOP2/DKC1/DDX10/BYSL</t>
  </si>
  <si>
    <t>RBM12B/HNRNPA3/YTHDC1/RBM4B/CACTIN/CCAR2/RBM22/IWS1/PRPF40A/RBM28/MAGOHB/LSM8/SF3B6/LARP7/CDC40/ARL6IP4/DDX47/TRA2A/PRPF19/RBMX/PRPF31/PRPF6/MTREX/SF3B3/TARDBP/KDM1A/SNRNP200/RALY/PUF60/PSIP1/SRSF10/USP39/PRPF8/PPIE/RBM14/CD2BP2/BCAS2/SF3B4/DDX39A/ALYREF/PTBP3/RBM8A/RBM19/EIF4A3/WTAP/DDX23/SNRNP40/ZRANB2/PPIG/EFTUD2/PRPF4B/BUD31/SRSF9/RBM10/DDX39B/SF1/TIA1/SNRPD3/SNRPD2/SNRPD1/SNRPB2/TRA2B/SFPQ/RBM4/RBM3/PLRG1/NONO/HNRNPM/MAGOH/HNRNPL/HNRNPK/HNRNPH3/HNRNPH1/HNRNPC/HNRNPA2B1/FMR1/DHX15/DHX9/DHX8/DDX5/CDC5L</t>
  </si>
  <si>
    <t>HNRNPA3/YTHDC1/RBM4B/CACTIN/RBM22/PRPF40A/MAGOHB/LSM8/SF3B6/LARP7/CDC40/TRA2A/PRPF19/RBMX/PRPF31/PRPF6/MTREX/SF3B3/KDM1A/SNRNP200/RALY/PUF60/PSIP1/SRSF10/USP39/PRPF8/PPIE/RBM14/CD2BP2/BCAS2/SF3B4/DDX39A/ALYREF/RBM8A/RBM19/EIF4A3/WTAP/DDX23/SNRNP40/EFTUD2/PRPF4B/BUD31/SRSF9/RBM10/DDX39B/SF1/TIA1/SNRPD3/SNRPD2/SNRPD1/SNRPB2/TRA2B/SFPQ/RBM4/RBM3/PLRG1/HNRNPM/MAGOH/HNRNPL/HNRNPK/HNRNPH3/HNRNPH1/HNRNPC/HNRNPA2B1/FMR1/DHX9/DHX8/DDX5/CDC5L</t>
  </si>
  <si>
    <t>DDX54/DDX50/DDX31/DHX37/EP400/DDX27/DDX56/DDX49/DDX47/MTREX/SNRNP200/DDX42/DDX19B/DDX39A/EIF4A3/DDX23/DDX18/SMARCA5/DDX39B/SMARCA4/SMARCA2/SMARCA1/RFC4/MOV10/DHX15/DDX10/DHX9/DHX8/DDX5/CHD2/CHD1/ATRX</t>
  </si>
  <si>
    <t>DDX54/DDX50/DDX31/DHX37/DDX27/DDX56/DDX49/DDX47/MTREX/SNRNP200/DDX42/DDX19B/DDX39A/EIF4A3/DDX23/DDX18/DDX39B/MOV10/DHX15/DDX10/DHX9/DHX8/DDX5</t>
  </si>
  <si>
    <t>TENT2/FTSJ3/ERI1/QTRT1/DDX54/DDX50/DDX31/DHX37/DDX27/TRMT1/DDX56/DDX49/EXOSC4/CPSF3/DDX47/EXOSC3/DIMT1/THUMPD3/MTREX/EXOSC2/SNRNP200/DDX42/DDX19B/POP4/DDX39A/EIF4A3/DDX23/DDX18/DDX39B/POLR2K/EXOSC10/EXOSC9/PARN/CNOT2/NOP2/MOV10/FEN1/DHX15/DDX10/DHX9/DHX8/DDX5</t>
  </si>
  <si>
    <t>DDX54/DDX50/DDX31/DHX37/DDX27/DDX56/DDX49/ATAD2B/DDX47/ATAD2/MTREX/SMCHD1/SNRNP200/DDX42/DDX19B/DDX39A/EIF4A3/DDX23/SMC3/DDX18/SMARCA5/SMC1A/DDX39B/SMARCA4/SMARCA2/RFC4/MOV10/DHX15/DDX10/DHX9/DHX8/DDX5/CHD2/CHD1/ATRX/ATP1A2</t>
  </si>
  <si>
    <t>HNRNPA3/CACTIN/RBM22/PRPF40A/RBM28/MAGOHB/LSM8/SF3B6/CDC40/TRA2A/PRPF19/RBMX/PRPF31/PRPF6/MTREX/SF3B3/SNRNP200/RALY/USP39/PRPF8/PPIE/BCAS2/SF3B4/ALYREF/RBM8A/EIF4A3/DDX23/SNRNP40/EFTUD2/PRPF4B/BUD31/API5/DDX39B/SF1/SNRPD3/SNRPD2/SNRPD1/SNRPB2/TRA2B/RBM3/PLRG1/HNRNPM/MAGOH/HNRNPK/HNRNPH3/HNRNPH1/HNRNPC/HNRNPA2B1/DHX15/DHX8/DDX5/CDC5L</t>
  </si>
  <si>
    <t>HNRNPA3/CACTIN/RBM22/MAGOHB/SF3B6/CDC40/PRPF19/RBMX/PRPF6/MTREX/SF3B3/SNRNP200/RALY/PRPF8/PPIE/BCAS2/ALYREF/RBM8A/EIF4A3/DDX23/SNRNP40/EFTUD2/PRPF4B/BUD31/SNRPD3/SNRPD2/SNRPD1/SNRPB2/PLRG1/HNRNPM/MAGOH/HNRNPK/HNRNPH1/HNRNPC/HNRNPA2B1/DHX8/DDX5/CDC5L</t>
  </si>
  <si>
    <t>NOP9/WDR36/FTSJ3/UTP4/LAS1L/NOC4L/NOL6/PPAN/IMP3/HEATR1/NIP7/UTP18/RRP7A/UTP20/RSL1D1/NOC2L/RRS1/PDCD11/KRR1/EBNA1BP2/TBL3/NSA2/BMS1/NOP14/RRP1/PWP2/BYSL</t>
  </si>
  <si>
    <t>ZC3H18/YTHDC1/POLDIP3/RBM4B/CACTIN/EP400/PPP4R3A/PRPF40A/CDC40/ARL6IP4/PRPF19/PRPF31/PNISR/PRPF6/MTREX/DDX42/SRSF10/PRPF8/NXF1/PPIE/RBM14/CD2BP2/BCAS2/DDX39A/ALYREF/RBM8A/RBM19/EIF4A3/CTR9/WTAP/SNRNP40/PPIG/EFTUD2/PRPF4B/SRSF9/API5/RBM10/PABPN1/DDX39B/SNRPB2/SFPQ/RBM4/PLRG1/PARN/NONO/MEF2C/MAGOH/LIMK1/GTF2H2/NR3C1/DHX15/CDC5L/BNIP3L</t>
  </si>
  <si>
    <t>RBM22/PRPF40A/MAGOHB/LSM8/SF3B6/CDC40/PRPF19/PRPF31/PRPF6/SF3B3/SNRNP200/PRPF8/PPIE/BCAS2/SF3B4/RBM8A/EIF4A3/SNRNP40/EFTUD2/BUD31/SNRPD3/SNRPD2/SNRPD1/SNRPB2/PLRG1/DHX8/CDC5L</t>
  </si>
  <si>
    <t>HNRNPA3/RBM22/PRPF40A/MAGOHB/LSM8/SF3B6/CDC40/TRA2A/PRPF19/RBMX/PRPF31/PRPF6/SF3B3/SNRNP200/PUF60/DDX42/SRSF10/USP39/PRPF8/CHERP/PPIE/BCAS2/SF3B4/ALYREF/RBM8A/EIF4A3/DDX23/SNRNP40/EFTUD2/BUD31/SRSF9/DDX39B/SNRPD3/SNRPD2/SNRPD1/SNRPB2/TRA2B/PLRG1/HNRNPM/MAGOH/HNRNPK/HNRNPC/DHX15/DHX8/DDX5/CDC5L</t>
  </si>
  <si>
    <t>WDR36/UTP4/WDR75/NOL6/NXT2/NHP2/NOP10/LSG1/IMP3/RBM28/HEATR1/GNL3L/UTP18/RRP7A/GNL3/WDR43/POP4/TBL3/NXF1/BMS1/PWP2/DKC1</t>
  </si>
  <si>
    <t>POM121C/NUP35/XPO5/NXT2/MAGOHB/DDX19B/NXF1/ALYREF/NUP153/RBM8A/EIF4A3/RAE1/DDX39B/SEC13/MAGOH/KPNA2/GLE1</t>
  </si>
  <si>
    <t>NXT2/MAGOHB/CPSF3/CPSF1/TARDBP/DDX19B/NXF1/ALYREF/RBM8A/EIF4A3/SYMPK/PABPN1/DDX39B/MAGOH/GLE1</t>
  </si>
  <si>
    <t>EXOSC6/DCP1A/EXOSC4/LSM8/EXOSC1/EXOSC3/MTREX/EXOSC2/EXOSC8/EXOSC10/EXOSC9/PARN/CNOT2</t>
  </si>
  <si>
    <t>Class I MHC mediated antigen processing and presentation</t>
  </si>
  <si>
    <t>N/A</t>
  </si>
  <si>
    <t>Processing of Capped Intron-Containing Pre-mRNA</t>
  </si>
  <si>
    <t>MicroRNA Biogenesis Signaling Pathway</t>
  </si>
  <si>
    <t>Metabolism of non-coding RNA</t>
  </si>
  <si>
    <t>SUMOylation of ubiquitinylation proteins</t>
  </si>
  <si>
    <t>SUMOylation of RNA binding proteins</t>
  </si>
  <si>
    <t>IPA-Canonical Pathways</t>
  </si>
  <si>
    <t>Z score (CTL_E4 vs CTL_E3 iMG)</t>
  </si>
  <si>
    <t>Z  score (fAβ_E4 vs fAβ_E3 iMG)</t>
  </si>
  <si>
    <t>Dendritic Cell Maturation</t>
  </si>
  <si>
    <t>Th2 Pathway</t>
  </si>
  <si>
    <t>Interferon gamma signaling</t>
  </si>
  <si>
    <t>Crosstalk between Dendritic Cells and Natural Killer Cells</t>
  </si>
  <si>
    <t>Macrophage Classical Activation Signaling Pathway</t>
  </si>
  <si>
    <t>Th1 Pathway</t>
  </si>
  <si>
    <t>MHC class II antigen presentation</t>
  </si>
  <si>
    <t>Multiple Sclerosis Signaling Pathway</t>
  </si>
  <si>
    <t>Macrophage Alternative Activation Signaling Pathway</t>
  </si>
  <si>
    <t>IL-10 Signaling</t>
  </si>
  <si>
    <t>Major pathway of rRNA processing in the nucleolus and cytosol</t>
  </si>
  <si>
    <t>Inhibition of ARE-Mediated mRNA Degradation Pathway</t>
  </si>
  <si>
    <t>CGAS-STING Signaling Pathway</t>
  </si>
  <si>
    <t>Cell viability</t>
  </si>
  <si>
    <t>Apoptosis</t>
  </si>
  <si>
    <t>Organismal death</t>
  </si>
  <si>
    <t>Necrosis</t>
  </si>
  <si>
    <t>Immune response of cells</t>
  </si>
  <si>
    <t>Phagocytosis of cells</t>
  </si>
  <si>
    <t>Immune response of lymphocytes</t>
  </si>
  <si>
    <t>Activation of leukocytes</t>
  </si>
  <si>
    <t>Immune response of T lymphocytes</t>
  </si>
  <si>
    <t>Activation of myeloid cells</t>
  </si>
  <si>
    <t>Z score (fAβ_E3 vs CTL_E3 iMG)</t>
  </si>
  <si>
    <t>Z  score (fAβ_E4 vs CTL_E4 iMG)</t>
  </si>
  <si>
    <t>IPA-Diseases and Bio Functions</t>
  </si>
  <si>
    <t>A4D1E1</t>
  </si>
  <si>
    <t>A6NCW0;A8MUK1;C9J2P7;C9JJH3;C9JLJ4;C9JPN9;C9JVI0;D6R901;D6R9N7;D6RA61;D6RBQ6;D6RCP7;D6RJB6;Q0WX57;Q7RTZ2</t>
  </si>
  <si>
    <t>B2RXH8;B7ZW38;O60812;P07910;P0DMR1</t>
  </si>
  <si>
    <t>F8WCM5;P01308</t>
  </si>
  <si>
    <t>I3L0S3</t>
  </si>
  <si>
    <t>O00148;Q13838</t>
  </si>
  <si>
    <t>O43790</t>
  </si>
  <si>
    <t>O43854</t>
  </si>
  <si>
    <t>O43913</t>
  </si>
  <si>
    <t>O60437</t>
  </si>
  <si>
    <t>O75131;O95741;Q86YQ8;Q8IYJ1;Q96A23;Q96FN4;Q9HCH3;Q9UBL6</t>
  </si>
  <si>
    <t>O75132</t>
  </si>
  <si>
    <t>O75342</t>
  </si>
  <si>
    <t>O75436;Q4G0F5</t>
  </si>
  <si>
    <t>O76013</t>
  </si>
  <si>
    <t>O95084</t>
  </si>
  <si>
    <t>O95969</t>
  </si>
  <si>
    <t>P00439</t>
  </si>
  <si>
    <t>P00450</t>
  </si>
  <si>
    <t>P00480</t>
  </si>
  <si>
    <t>P00734</t>
  </si>
  <si>
    <t>P00738</t>
  </si>
  <si>
    <t>P00751</t>
  </si>
  <si>
    <t>P01036</t>
  </si>
  <si>
    <t>P02652</t>
  </si>
  <si>
    <t>P02743</t>
  </si>
  <si>
    <t>P02749</t>
  </si>
  <si>
    <t>P02753</t>
  </si>
  <si>
    <t>P02774</t>
  </si>
  <si>
    <t>P02810</t>
  </si>
  <si>
    <t>P04278</t>
  </si>
  <si>
    <t>P04632;Q96L46</t>
  </si>
  <si>
    <t>P04908;Q7L7L0;Q93077</t>
  </si>
  <si>
    <t>P05023;P13637</t>
  </si>
  <si>
    <t>P05062</t>
  </si>
  <si>
    <t>P05120</t>
  </si>
  <si>
    <t>P05452</t>
  </si>
  <si>
    <t>P05543</t>
  </si>
  <si>
    <t>P05546</t>
  </si>
  <si>
    <t>P07476</t>
  </si>
  <si>
    <t>P08697</t>
  </si>
  <si>
    <t>P08709</t>
  </si>
  <si>
    <t>P09172</t>
  </si>
  <si>
    <t>P0C0S8;P20671;Q16777;Q6FI13;Q96KK5;Q99878;Q9BTM1</t>
  </si>
  <si>
    <t>P0DME0;Q01105</t>
  </si>
  <si>
    <t>P0DP57</t>
  </si>
  <si>
    <t>P10909</t>
  </si>
  <si>
    <t>P12259</t>
  </si>
  <si>
    <t>P14678;P63162</t>
  </si>
  <si>
    <t>P15311;P26038;P35241</t>
  </si>
  <si>
    <t>P15531;P22392</t>
  </si>
  <si>
    <t>P17844;Q92841</t>
  </si>
  <si>
    <t>P19012</t>
  </si>
  <si>
    <t>P19174</t>
  </si>
  <si>
    <t>P20742</t>
  </si>
  <si>
    <t>P21810</t>
  </si>
  <si>
    <t>P23141;Q9UKY3</t>
  </si>
  <si>
    <t>P23490</t>
  </si>
  <si>
    <t>P23527;P33778;Q16778</t>
  </si>
  <si>
    <t>P24347</t>
  </si>
  <si>
    <t>P25815</t>
  </si>
  <si>
    <t>P27482</t>
  </si>
  <si>
    <t>P29622</t>
  </si>
  <si>
    <t>P30613</t>
  </si>
  <si>
    <t>P30838</t>
  </si>
  <si>
    <t>P31943;P55795</t>
  </si>
  <si>
    <t>P32320</t>
  </si>
  <si>
    <t>P32754</t>
  </si>
  <si>
    <t>P34741</t>
  </si>
  <si>
    <t>P35542</t>
  </si>
  <si>
    <t>P35558</t>
  </si>
  <si>
    <t>P36952</t>
  </si>
  <si>
    <t>P39900</t>
  </si>
  <si>
    <t>P41217</t>
  </si>
  <si>
    <t>P41222</t>
  </si>
  <si>
    <t>P42330;Q04828</t>
  </si>
  <si>
    <t>P42357</t>
  </si>
  <si>
    <t>P43652</t>
  </si>
  <si>
    <t>P47989</t>
  </si>
  <si>
    <t>P48730;P49674</t>
  </si>
  <si>
    <t>P49326;Q01740;Q99518</t>
  </si>
  <si>
    <t>P49862</t>
  </si>
  <si>
    <t>P49908</t>
  </si>
  <si>
    <t>P49913</t>
  </si>
  <si>
    <t>P52895</t>
  </si>
  <si>
    <t>P54829</t>
  </si>
  <si>
    <t>P54868</t>
  </si>
  <si>
    <t>P55064</t>
  </si>
  <si>
    <t>P58107</t>
  </si>
  <si>
    <t>P62491;Q15907</t>
  </si>
  <si>
    <t>P62736;P63267</t>
  </si>
  <si>
    <t>P62873;P62879</t>
  </si>
  <si>
    <t>P63151;Q9Y2T4</t>
  </si>
  <si>
    <t>P68104;Q5VTE0</t>
  </si>
  <si>
    <t>P68431;P84243;Q16695;Q71DI3</t>
  </si>
  <si>
    <t>P78386</t>
  </si>
  <si>
    <t>P80188</t>
  </si>
  <si>
    <t>Q03692</t>
  </si>
  <si>
    <t>Q06278</t>
  </si>
  <si>
    <t>Q08380</t>
  </si>
  <si>
    <t>Q08495</t>
  </si>
  <si>
    <t>Q13228</t>
  </si>
  <si>
    <t>Q13822</t>
  </si>
  <si>
    <t>Q14117</t>
  </si>
  <si>
    <t>Q14210</t>
  </si>
  <si>
    <t>Q14525</t>
  </si>
  <si>
    <t>Q15493</t>
  </si>
  <si>
    <t>Q15828</t>
  </si>
  <si>
    <t>Q16378</t>
  </si>
  <si>
    <t>Q4VCS5</t>
  </si>
  <si>
    <t>Q5VUJ6</t>
  </si>
  <si>
    <t>Q641Q3</t>
  </si>
  <si>
    <t>Q6E0U4</t>
  </si>
  <si>
    <t>Q6NUJ1</t>
  </si>
  <si>
    <t>Q6SA08</t>
  </si>
  <si>
    <t>Q6VVX0</t>
  </si>
  <si>
    <t>Q6WRI0</t>
  </si>
  <si>
    <t>Q6ZMJ2</t>
  </si>
  <si>
    <t>Q6ZV50</t>
  </si>
  <si>
    <t>Q7RTV2</t>
  </si>
  <si>
    <t>Q7Z3Y8</t>
  </si>
  <si>
    <t>Q7Z3Z0</t>
  </si>
  <si>
    <t>Q7Z5N4</t>
  </si>
  <si>
    <t>Q8IVF4</t>
  </si>
  <si>
    <t>Q8IWI9</t>
  </si>
  <si>
    <t>Q8NEX9</t>
  </si>
  <si>
    <t>Q93088</t>
  </si>
  <si>
    <t>Q93099</t>
  </si>
  <si>
    <t>Q96FQ6</t>
  </si>
  <si>
    <t>Q96IY4</t>
  </si>
  <si>
    <t>Q96JB1</t>
  </si>
  <si>
    <t>Q96JD6</t>
  </si>
  <si>
    <t>Q96N76</t>
  </si>
  <si>
    <t>Q96PD5</t>
  </si>
  <si>
    <t>Q96PV4</t>
  </si>
  <si>
    <t>Q9BQ50</t>
  </si>
  <si>
    <t>Q9GZZ8</t>
  </si>
  <si>
    <t>Q9H227</t>
  </si>
  <si>
    <t>Q9H2A2</t>
  </si>
  <si>
    <t>Q9H2M3</t>
  </si>
  <si>
    <t>Q9NSB2</t>
  </si>
  <si>
    <t>Q9NZH8</t>
  </si>
  <si>
    <t>Q9P126</t>
  </si>
  <si>
    <t>Q9UBC9</t>
  </si>
  <si>
    <t>Q9UBF2;Q9Y678</t>
  </si>
  <si>
    <t>Q9UBX7</t>
  </si>
  <si>
    <t>Q9UFH2</t>
  </si>
  <si>
    <t>Q9UGL9</t>
  </si>
  <si>
    <t>Q9UI17</t>
  </si>
  <si>
    <t>Q9UM47</t>
  </si>
  <si>
    <t>Q9Y3R4</t>
  </si>
  <si>
    <t>Q9Y446</t>
  </si>
  <si>
    <t>Gamma-secretase-activating protein</t>
  </si>
  <si>
    <t>Zinc finger protein 804B</t>
  </si>
  <si>
    <t>Ubiquitin carboxyl-terminal hydrolase 17-like protein 3;Ubiquitin carboxyl-terminal hydrolase 17-like protein 5;Ubiquitin carboxyl-terminal hydrolase 17-like protein 15;Ubiquitin carboxyl-terminal hydrolase 17-like protein 10;Ubiquitin carboxyl-terminal hydrolase 17-like protein 13;Ubiquitin carboxyl-terminal hydrolase 17-like protein 12;Ubiquitin carboxyl-terminal hydrolase 17-like protein 11;Ubiquitin carboxyl-terminal hydrolase 17-like protein 21;Ubiquitin carboxyl-terminal hydrolase 17-like protein 18;Ubiquitin carboxyl-terminal hydrolase 17-like protein 22;Ubiquitin carboxyl-terminal hydrolase 17-like protein 17;Ubiquitin carboxyl-terminal hydrolase 17-like protein 19;Ubiquitin carboxyl-terminal hydrolase 17-like protein 20;Ubiquitin carboxyl-terminal hydrolase 17-like protein 24;Ubiquitin carboxyl-terminal hydrolase 17-like protein 1</t>
  </si>
  <si>
    <t>Alpha-2-macroglobulin-like protein 1</t>
  </si>
  <si>
    <t>Heterogeneous nuclear ribonucleoprotein C-like 2;Heterogeneous nuclear ribonucleoprotein C-like 3;Heterogeneous nuclear ribonucleoprotein C-like 1;Heterogeneous nuclear ribonucleoproteins C1/C2;Heterogeneous nuclear ribonucleoprotein C-like 4</t>
  </si>
  <si>
    <t>Insulin, isoform 2;Insulin</t>
  </si>
  <si>
    <t>Putative uncharacterized protein PYCARD-AS1</t>
  </si>
  <si>
    <t>ATP-dependent RNA helicase DDX39A;Spliceosome RNA helicase DDX39B</t>
  </si>
  <si>
    <t>Chloride intracellular channel protein 1</t>
  </si>
  <si>
    <t>26S proteasome non-ATPase regulatory subunit 14</t>
  </si>
  <si>
    <t>Syntenin-1</t>
  </si>
  <si>
    <t>Ribonuclease T2</t>
  </si>
  <si>
    <t>Lysosomal alpha-mannosidase</t>
  </si>
  <si>
    <t>Inositol monophosphatase 2</t>
  </si>
  <si>
    <t>Tripeptidyl-peptidase 1</t>
  </si>
  <si>
    <t>Proteasome subunit alpha type-7</t>
  </si>
  <si>
    <t>Actin-related protein 2/3 complex subunit 1B</t>
  </si>
  <si>
    <t>Actin-related protein 2/3 complex subunit 3</t>
  </si>
  <si>
    <t>ADAM DEC1</t>
  </si>
  <si>
    <t>ATP-binding cassette sub-family C member 3</t>
  </si>
  <si>
    <t>Actin-related protein 2/3 complex subunit 5</t>
  </si>
  <si>
    <t>Protein-glutamine gamma-glutamyltransferase 5</t>
  </si>
  <si>
    <t>Alpha-actinin-4</t>
  </si>
  <si>
    <t>Keratin, type II cuticular Hb6</t>
  </si>
  <si>
    <t>EGF-like repeat and discoidin I-like domain-containing protein 3</t>
  </si>
  <si>
    <t>Origin recognition complex subunit 5</t>
  </si>
  <si>
    <t>Periplakin</t>
  </si>
  <si>
    <t>Protein arginine N-methyltransferase 3</t>
  </si>
  <si>
    <t>Histone H2B type 1-K</t>
  </si>
  <si>
    <t>WD repeat-containing protein 1</t>
  </si>
  <si>
    <t>Copine-3;Copine-6;Copine-8;Copine-9;Copine-4;Copine-2;Copine-5;Copine-7</t>
  </si>
  <si>
    <t>Zinc finger BED domain-containing protein 4</t>
  </si>
  <si>
    <t>Gamma-glutamylcyclotransferase</t>
  </si>
  <si>
    <t>Programmed cell death protein 6</t>
  </si>
  <si>
    <t>Arachidonate 12-lipoxygenase, 12R-type</t>
  </si>
  <si>
    <t>Filamin-B</t>
  </si>
  <si>
    <t>Vacuolar protein sorting-associated protein 26A;Vacuolar protein sorting-associated protein 26B</t>
  </si>
  <si>
    <t>2-amino-3-ketobutyrate coenzyme A ligase, mitochondrial</t>
  </si>
  <si>
    <t>Acyl-protein thioesterase 1</t>
  </si>
  <si>
    <t>Serpin B7</t>
  </si>
  <si>
    <t>Isocitrate dehydrogenase [NADP] cytoplasmic</t>
  </si>
  <si>
    <t>Attractin</t>
  </si>
  <si>
    <t>Cytosolic 10-formyltetrahydrofolate dehydrogenase</t>
  </si>
  <si>
    <t>Keratin, type I cuticular Ha4</t>
  </si>
  <si>
    <t>Keratin, type I cuticular Ha6</t>
  </si>
  <si>
    <t>Endonuclease domain-containing 1 protein</t>
  </si>
  <si>
    <t>Serine protease 23</t>
  </si>
  <si>
    <t>Persulfide dioxygenase ETHE1, mitochondrial</t>
  </si>
  <si>
    <t>AP-2 complex subunit alpha-1</t>
  </si>
  <si>
    <t>Secretoglobin family 1D member 2</t>
  </si>
  <si>
    <t>L-lactate dehydrogenase A chain</t>
  </si>
  <si>
    <t>Aldehyde dehydrogenase 1A1</t>
  </si>
  <si>
    <t>Glutamate dehydrogenase 1, mitochondrial</t>
  </si>
  <si>
    <t>Glutathione reductase, mitochondrial</t>
  </si>
  <si>
    <t>Phenylalanine-4-hydroxylase</t>
  </si>
  <si>
    <t>Superoxide dismutase [Cu-Zn]</t>
  </si>
  <si>
    <t>Ceruloplasmin</t>
  </si>
  <si>
    <t>Ornithine transcarbamylase, mitochondrial</t>
  </si>
  <si>
    <t>Purine nucleoside phosphorylase</t>
  </si>
  <si>
    <t>Phosphoglycerate kinase 1</t>
  </si>
  <si>
    <t>Prothrombin</t>
  </si>
  <si>
    <t>Haptoglobin</t>
  </si>
  <si>
    <t>Complement factor B</t>
  </si>
  <si>
    <t>Antithrombin-III</t>
  </si>
  <si>
    <t>Alpha-1-antitrypsin</t>
  </si>
  <si>
    <t>Alpha-2-macroglobulin</t>
  </si>
  <si>
    <t>Complement C3</t>
  </si>
  <si>
    <t>Cystatin-S</t>
  </si>
  <si>
    <t>Cystatin-A</t>
  </si>
  <si>
    <t>Transforming growth factor beta-1 proprotein</t>
  </si>
  <si>
    <t>HLA class II histocompatibility antigen, DR alpha chain</t>
  </si>
  <si>
    <t>HLA class II histocompatibility antigen, DRB1 beta chain</t>
  </si>
  <si>
    <t>Collagen alpha-1(I) chain</t>
  </si>
  <si>
    <t>Collagen alpha-1(III) chain</t>
  </si>
  <si>
    <t>Keratin, type I cytoskeletal 14</t>
  </si>
  <si>
    <t>Keratin, type II cytoskeletal 6A</t>
  </si>
  <si>
    <t>Prelamin-A/C</t>
  </si>
  <si>
    <t>Apolipoprotein A-I</t>
  </si>
  <si>
    <t>Apolipoprotein E</t>
  </si>
  <si>
    <t>Apolipoprotein A-II</t>
  </si>
  <si>
    <t>Apolipoprotein C-III</t>
  </si>
  <si>
    <t>Serum amyloid P-component</t>
  </si>
  <si>
    <t>Complement C1q subcomponent subunit A</t>
  </si>
  <si>
    <t>Complement C1q subcomponent subunit B</t>
  </si>
  <si>
    <t>Complement C1q subcomponent subunit C</t>
  </si>
  <si>
    <t>Beta-2-glycoprotein 1</t>
  </si>
  <si>
    <t>Fibronectin</t>
  </si>
  <si>
    <t>Retinol-binding protein 4</t>
  </si>
  <si>
    <t>Albumin</t>
  </si>
  <si>
    <t>Vitamin D-binding protein</t>
  </si>
  <si>
    <t>Transferrin receptor protein 1</t>
  </si>
  <si>
    <t>Serotransferrin</t>
  </si>
  <si>
    <t>Lactotransferrin</t>
  </si>
  <si>
    <t>Hemopexin</t>
  </si>
  <si>
    <t>Ferritin light chain</t>
  </si>
  <si>
    <t>Ferritin heavy chain</t>
  </si>
  <si>
    <t>Salivary acidic proline-rich phosphoprotein 1/2</t>
  </si>
  <si>
    <t>Plasma kallikrein</t>
  </si>
  <si>
    <t>Catalase</t>
  </si>
  <si>
    <t>Lysosomal acid glucosylceramidase</t>
  </si>
  <si>
    <t>Tissue alpha-L-fucosidase</t>
  </si>
  <si>
    <t>Fructose-bisphosphate aldolase A</t>
  </si>
  <si>
    <t>Cystatin-B</t>
  </si>
  <si>
    <t>Annexin A1</t>
  </si>
  <si>
    <t>Superoxide dismutase [Mn], mitochondrial</t>
  </si>
  <si>
    <t>Keratin, type II cytoskeletal 6B</t>
  </si>
  <si>
    <t>Keratin, type II cytoskeletal 1</t>
  </si>
  <si>
    <t>Sex hormone-binding globulin</t>
  </si>
  <si>
    <t>Glyceraldehyde-3-phosphate dehydrogenase</t>
  </si>
  <si>
    <t>Argininosuccinate lyase</t>
  </si>
  <si>
    <t>Calpain small subunit 1;Calpain small subunit 2</t>
  </si>
  <si>
    <t>Pancreatic alpha-amylase;Alpha-amylase 1B;Alpha-amylase 1C;Alpha-amylase 1A;Alpha-amylase 2B</t>
  </si>
  <si>
    <t>Heat shock protein beta-1</t>
  </si>
  <si>
    <t>Guanine nucleotide-binding protein G(i) subunit alpha-2</t>
  </si>
  <si>
    <t>Histone H2A type 1-B/E;Histone H2A type 3;Histone H2A type 1-C</t>
  </si>
  <si>
    <t>Sodium/potassium-transporting ATPase subunit alpha-1;Sodium/potassium-transporting ATPase subunit alpha-3</t>
  </si>
  <si>
    <t>Fructose-bisphosphate aldolase B</t>
  </si>
  <si>
    <t>Arginase-1</t>
  </si>
  <si>
    <t>Apolipoprotein D</t>
  </si>
  <si>
    <t>Aldehyde dehydrogenase, mitochondrial</t>
  </si>
  <si>
    <t>Integrin beta-2</t>
  </si>
  <si>
    <t>Protein S100-A8</t>
  </si>
  <si>
    <t>Plasminogen activator inhibitor 2</t>
  </si>
  <si>
    <t>ADP/ATP translocase 2</t>
  </si>
  <si>
    <t>Complement factor I</t>
  </si>
  <si>
    <t>Myeloperoxidase</t>
  </si>
  <si>
    <t>Propionyl-CoA carboxylase alpha chain, mitochondrial</t>
  </si>
  <si>
    <t>Propionyl-CoA carboxylase beta chain, mitochondrial</t>
  </si>
  <si>
    <t>Non-histone chromosomal protein HMG-17</t>
  </si>
  <si>
    <t>60S acidic ribosomal protein P1</t>
  </si>
  <si>
    <t>60S acidic ribosomal protein P2</t>
  </si>
  <si>
    <t>Tetranectin</t>
  </si>
  <si>
    <t>Thyroxine-binding globulin</t>
  </si>
  <si>
    <t>Heparin cofactor 2</t>
  </si>
  <si>
    <t>Gelsolin</t>
  </si>
  <si>
    <t>Prothymosin alpha</t>
  </si>
  <si>
    <t>ATP synthase subunit beta, mitochondrial</t>
  </si>
  <si>
    <t>Complement C2</t>
  </si>
  <si>
    <t>Protein S100-A9</t>
  </si>
  <si>
    <t>Protein S100-A6</t>
  </si>
  <si>
    <t>Alpha-enolase</t>
  </si>
  <si>
    <t>Glycogen phosphorylase, liver form</t>
  </si>
  <si>
    <t>Glucose-6-phosphate isomerase</t>
  </si>
  <si>
    <t>Nucleophosmin</t>
  </si>
  <si>
    <t>Tropomyosin alpha-3 chain</t>
  </si>
  <si>
    <t>Lipoprotein lipase</t>
  </si>
  <si>
    <t>Beta-hexosaminidase subunit alpha</t>
  </si>
  <si>
    <t>Epoxide hydrolase 1</t>
  </si>
  <si>
    <t>L-lactate dehydrogenase B chain</t>
  </si>
  <si>
    <t>Neurofilament light polypeptide</t>
  </si>
  <si>
    <t>Neurofilament medium polypeptide</t>
  </si>
  <si>
    <t>Glutathione peroxidase 1</t>
  </si>
  <si>
    <t>Protein disulfide-isomerase</t>
  </si>
  <si>
    <t>Histone H1.0</t>
  </si>
  <si>
    <t>Macrophage colony-stimulating factor 1 receptor</t>
  </si>
  <si>
    <t>Cathepsin D</t>
  </si>
  <si>
    <t>Annexin A2</t>
  </si>
  <si>
    <t>Calpain-1 catalytic subunit</t>
  </si>
  <si>
    <t>Tubulin beta chain</t>
  </si>
  <si>
    <t>Involucrin</t>
  </si>
  <si>
    <t>Serine protease 1</t>
  </si>
  <si>
    <t>Beta-hexosaminidase subunit beta</t>
  </si>
  <si>
    <t>Profilin-1</t>
  </si>
  <si>
    <t>Cathepsin B</t>
  </si>
  <si>
    <t>Heat shock protein HSP 90-alpha</t>
  </si>
  <si>
    <t>Laminin subunit beta-1</t>
  </si>
  <si>
    <t>Fumarate hydratase, mitochondrial</t>
  </si>
  <si>
    <t>Thrombospondin-1</t>
  </si>
  <si>
    <t>Collagen alpha-2(I) chain</t>
  </si>
  <si>
    <t>Annexin A6</t>
  </si>
  <si>
    <t>4F2 cell-surface antigen heavy chain</t>
  </si>
  <si>
    <t>Beta-glucuronidase</t>
  </si>
  <si>
    <t>Heat shock protein HSP 90-beta</t>
  </si>
  <si>
    <t>Neutrophil elastase</t>
  </si>
  <si>
    <t>Cathepsin G</t>
  </si>
  <si>
    <t>Collagen alpha-2(IV) chain</t>
  </si>
  <si>
    <t>Vimentin</t>
  </si>
  <si>
    <t>Alpha-2-antiplasmin</t>
  </si>
  <si>
    <t>Coagulation factor VII</t>
  </si>
  <si>
    <t>Keratin, type I cytoskeletal 19</t>
  </si>
  <si>
    <t>Annexin A5</t>
  </si>
  <si>
    <t>Keratin, type I cytoskeletal 16</t>
  </si>
  <si>
    <t>40S ribosomal protein SA</t>
  </si>
  <si>
    <t>CD63 antigen</t>
  </si>
  <si>
    <t>3-ketoacyl-CoA thiolase, peroxisomal</t>
  </si>
  <si>
    <t>Dopamine beta-hydroxylase</t>
  </si>
  <si>
    <t>Glutathione S-transferase P</t>
  </si>
  <si>
    <t>High mobility group protein B1</t>
  </si>
  <si>
    <t>Glutathione S-transferase Mu 1</t>
  </si>
  <si>
    <t>Macrophage colony-stimulating factor 1</t>
  </si>
  <si>
    <t>Pro-cathepsin H</t>
  </si>
  <si>
    <t>Complement C4-A</t>
  </si>
  <si>
    <t>Histone H2A type 1;Histone H2A type 1-D;Histone H2A type 2-C;Histone H2A type 2-A;Histone H2A type 1-H;Histone H2A type 1-J;Histone H2A.J</t>
  </si>
  <si>
    <t>Protein SETSIP;Protein SET</t>
  </si>
  <si>
    <t>Heat shock 70 kDa protein 1A;Heat shock 70 kDa protein 1B</t>
  </si>
  <si>
    <t>Calmodulin-1;Calmodulin-2;Calmodulin-3</t>
  </si>
  <si>
    <t>Secreted Ly-6/uPAR domain-containing protein 2</t>
  </si>
  <si>
    <t>Notch homolog 2 N-terminal-like protein B;Notch homolog 2 N-terminal-like protein C;Neurogenic locus notch homolog protein 2;Notch homolog 2 N-terminal-like protein A</t>
  </si>
  <si>
    <t>Serglycin</t>
  </si>
  <si>
    <t>Histone H1.4</t>
  </si>
  <si>
    <t>Osteopontin</t>
  </si>
  <si>
    <t>Thioredoxin</t>
  </si>
  <si>
    <t>Lysosomal protective protein</t>
  </si>
  <si>
    <t>60 kDa heat shock protein, mitochondrial</t>
  </si>
  <si>
    <t>Clusterin</t>
  </si>
  <si>
    <t>Endoplasmic reticulum chaperone BiP</t>
  </si>
  <si>
    <t>Laminin subunit gamma-1</t>
  </si>
  <si>
    <t>Heat shock cognate 71 kDa protein</t>
  </si>
  <si>
    <t>Protein 4.1</t>
  </si>
  <si>
    <t>Integrin alpha-M</t>
  </si>
  <si>
    <t>Glycogen phosphorylase, brain form</t>
  </si>
  <si>
    <t>Lysosome-associated membrane glycoprotein 1</t>
  </si>
  <si>
    <t>Medium-chain specific acyl-CoA dehydrogenase, mitochondrial</t>
  </si>
  <si>
    <t>Pyruvate carboxylase, mitochondrial</t>
  </si>
  <si>
    <t>Cation-independent mannose-6-phosphate receptor</t>
  </si>
  <si>
    <t>Keratin, type II cytoskeletal 3</t>
  </si>
  <si>
    <t>Histidine--tRNA ligase, cytoplasmic</t>
  </si>
  <si>
    <t>Collagen alpha-1(VI) chain</t>
  </si>
  <si>
    <t>Collagen alpha-3(VI) chain</t>
  </si>
  <si>
    <t>ADP/ATP translocase 1</t>
  </si>
  <si>
    <t>Coagulation factor V</t>
  </si>
  <si>
    <t>Prolactin-inducible protein</t>
  </si>
  <si>
    <t>Annexin A3</t>
  </si>
  <si>
    <t>Alpha-actinin-1</t>
  </si>
  <si>
    <t>Xaa-Pro dipeptidase</t>
  </si>
  <si>
    <t>Lysosome-associated membrane glycoprotein 2</t>
  </si>
  <si>
    <t>Ribonuclease inhibitor</t>
  </si>
  <si>
    <t>Integrin alpha-4</t>
  </si>
  <si>
    <t>Elongation factor 2</t>
  </si>
  <si>
    <t>Keratin, type I cytoskeletal 10</t>
  </si>
  <si>
    <t>Keratin, type I cytoskeletal 13</t>
  </si>
  <si>
    <t>Keratin, type II cytoskeletal 5</t>
  </si>
  <si>
    <t>Translationally-controlled tumor protein</t>
  </si>
  <si>
    <t>Delta-aminolevulinic acid dehydratase</t>
  </si>
  <si>
    <t>Plastin-2</t>
  </si>
  <si>
    <t>Acylamino-acid-releasing enzyme</t>
  </si>
  <si>
    <t>Glial fibrillary acidic protein</t>
  </si>
  <si>
    <t>Farnesyl pyrophosphate synthase</t>
  </si>
  <si>
    <t>Nidogen-1</t>
  </si>
  <si>
    <t>Pyruvate kinase PKM</t>
  </si>
  <si>
    <t>Endoplasmin</t>
  </si>
  <si>
    <t>Small nuclear ribonucleoprotein-associated proteins B and B';Small nuclear ribonucleoprotein-associated protein N</t>
  </si>
  <si>
    <t>Insulin-degrading enzyme</t>
  </si>
  <si>
    <t>Matrix metalloproteinase-9</t>
  </si>
  <si>
    <t>Junction plakoglobin</t>
  </si>
  <si>
    <t>Glutamine synthetase</t>
  </si>
  <si>
    <t>Aminopeptidase N</t>
  </si>
  <si>
    <t>Ezrin;Moesin;Radixin</t>
  </si>
  <si>
    <t>Nucleoside diphosphate kinase A;Nucleoside diphosphate kinase B</t>
  </si>
  <si>
    <t>40S ribosomal protein S2</t>
  </si>
  <si>
    <t>Desmoplakin</t>
  </si>
  <si>
    <t>CD44 antigen</t>
  </si>
  <si>
    <t>Histone H2AX</t>
  </si>
  <si>
    <t>Carbonyl reductase [NADPH] 1</t>
  </si>
  <si>
    <t>Beta-galactosidase</t>
  </si>
  <si>
    <t>Histone H1.5</t>
  </si>
  <si>
    <t>Fumarylacetoacetase</t>
  </si>
  <si>
    <t>Aspartate aminotransferase, cytoplasmic</t>
  </si>
  <si>
    <t>Probable ATP-dependent RNA helicase DDX5;Probable ATP-dependent RNA helicase DDX17</t>
  </si>
  <si>
    <t>Ganglioside GM2 activator</t>
  </si>
  <si>
    <t>Galectin-3</t>
  </si>
  <si>
    <t>Insulin-like growth factor-binding protein 3</t>
  </si>
  <si>
    <t>60S ribosomal protein L35a</t>
  </si>
  <si>
    <t>Vinculin</t>
  </si>
  <si>
    <t>Keratin, type I cytoskeletal 15</t>
  </si>
  <si>
    <t>Keratin, type II cytoskeletal 4</t>
  </si>
  <si>
    <t>1-phosphatidylinositol 4,5-bisphosphate phosphodiesterase gamma-1</t>
  </si>
  <si>
    <t>Ras-related protein Rab-5A</t>
  </si>
  <si>
    <t>Proteasome subunit beta type-1</t>
  </si>
  <si>
    <t>Integrin alpha-X</t>
  </si>
  <si>
    <t>Pregnancy zone protein</t>
  </si>
  <si>
    <t>Filaggrin</t>
  </si>
  <si>
    <t>Glutathione S-transferase Mu 3</t>
  </si>
  <si>
    <t>Filamin-A</t>
  </si>
  <si>
    <t>Cytoplasmic aconitate hydratase</t>
  </si>
  <si>
    <t>Voltage-dependent anion-selective channel protein 1</t>
  </si>
  <si>
    <t>Biglycan</t>
  </si>
  <si>
    <t>CD9 antigen</t>
  </si>
  <si>
    <t>Ubiquitin-like modifier-activating enzyme 1</t>
  </si>
  <si>
    <t>Heterogeneous nuclear ribonucleoproteins A2/B1</t>
  </si>
  <si>
    <t>Protein-glutamine gamma-glutamyltransferase K</t>
  </si>
  <si>
    <t>Liver carboxylesterase 1;Putative inactive carboxylesterase 4</t>
  </si>
  <si>
    <t>Peptidyl-prolyl cis-trans isomerase B</t>
  </si>
  <si>
    <t>Anosmin-1</t>
  </si>
  <si>
    <t>40S ribosomal protein S3</t>
  </si>
  <si>
    <t>Loricrin</t>
  </si>
  <si>
    <t>Adenosylhomocysteinase</t>
  </si>
  <si>
    <t>Histone H2B type 1-O;Histone H2B type 1-B;Histone H2B type 2-E</t>
  </si>
  <si>
    <t>Cofilin-1</t>
  </si>
  <si>
    <t>Stromelysin-3</t>
  </si>
  <si>
    <t>Zinc-alpha-2-glycoprotein</t>
  </si>
  <si>
    <t>Laminin subunit alpha-1</t>
  </si>
  <si>
    <t>ATP synthase subunit alpha, mitochondrial</t>
  </si>
  <si>
    <t>Cathepsin S</t>
  </si>
  <si>
    <t>Proteasome subunit alpha type-1</t>
  </si>
  <si>
    <t>Proteasome subunit alpha type-2</t>
  </si>
  <si>
    <t>Proteasome subunit alpha type-3</t>
  </si>
  <si>
    <t>Proteasome subunit alpha type-4</t>
  </si>
  <si>
    <t>Protein S100-P</t>
  </si>
  <si>
    <t>Pentraxin-related protein PTX3</t>
  </si>
  <si>
    <t>Elongation factor 1-gamma</t>
  </si>
  <si>
    <t>Calmodulin-like protein 3</t>
  </si>
  <si>
    <t>Dipeptidyl peptidase 4</t>
  </si>
  <si>
    <t>Properdin</t>
  </si>
  <si>
    <t>Proteasome subunit beta type-8</t>
  </si>
  <si>
    <t>Proteasome subunit beta type-9</t>
  </si>
  <si>
    <t>Proteasome subunit alpha type-5</t>
  </si>
  <si>
    <t>Proteasome subunit beta type-4</t>
  </si>
  <si>
    <t>Proteasome subunit beta type-6</t>
  </si>
  <si>
    <t>Proteasome subunit beta type-5</t>
  </si>
  <si>
    <t>Glutathione S-transferase Mu 2</t>
  </si>
  <si>
    <t>Grancalcin</t>
  </si>
  <si>
    <t>Transketolase</t>
  </si>
  <si>
    <t>Serpin B3</t>
  </si>
  <si>
    <t>Kallistatin</t>
  </si>
  <si>
    <t>Peroxiredoxin-6</t>
  </si>
  <si>
    <t>60S ribosomal protein L12</t>
  </si>
  <si>
    <t>Phosphatidylethanolamine-binding protein 1</t>
  </si>
  <si>
    <t>Pyruvate kinase PKLR</t>
  </si>
  <si>
    <t>Aldehyde dehydrogenase, dimeric NADP-preferring</t>
  </si>
  <si>
    <t>Lipocalin-1</t>
  </si>
  <si>
    <t>Coronin-1A</t>
  </si>
  <si>
    <t>Protein S100-A7</t>
  </si>
  <si>
    <t>Carbamoyl-phosphate synthase [ammonia], mitochondrial</t>
  </si>
  <si>
    <t>Heterogeneous nuclear ribonucleoprotein H;Heterogeneous nuclear ribonucleoprotein H2</t>
  </si>
  <si>
    <t>Caspase-14</t>
  </si>
  <si>
    <t>14-3-3 protein sigma</t>
  </si>
  <si>
    <t>Protein S100-A11</t>
  </si>
  <si>
    <t>Peroxiredoxin-2</t>
  </si>
  <si>
    <t>Cytidine deaminase</t>
  </si>
  <si>
    <t>4-hydroxyphenylpyruvate dioxygenase</t>
  </si>
  <si>
    <t>Syndecan-2</t>
  </si>
  <si>
    <t>Trypsin-3</t>
  </si>
  <si>
    <t>Keratin, type I cytoskeletal 9</t>
  </si>
  <si>
    <t>Serum amyloid A-4 protein</t>
  </si>
  <si>
    <t>Fibrillin-1</t>
  </si>
  <si>
    <t>Fibrillin-2</t>
  </si>
  <si>
    <t>Phosphoenolpyruvate carboxykinase, cytosolic [GTP]</t>
  </si>
  <si>
    <t>Myosin-9</t>
  </si>
  <si>
    <t>Myosin-10</t>
  </si>
  <si>
    <t>Coatomer subunit beta'</t>
  </si>
  <si>
    <t>Glutaredoxin-1</t>
  </si>
  <si>
    <t>Keratin, type II cytoskeletal 2 epidermal</t>
  </si>
  <si>
    <t>Chitinase-3-like protein 1</t>
  </si>
  <si>
    <t>Oxygen-dependent coproporphyrinogen-III oxidase, mitochondrial</t>
  </si>
  <si>
    <t>Phosphoglucomutase-1</t>
  </si>
  <si>
    <t>Serpin B5</t>
  </si>
  <si>
    <t>Dihydrolipoyllysine-residue succinyltransferase component of 2-oxoglutarate dehydrogenase complex, mitochondrial</t>
  </si>
  <si>
    <t>Transgelin-2</t>
  </si>
  <si>
    <t>Transaldolase</t>
  </si>
  <si>
    <t>V-type proton ATPase catalytic subunit A</t>
  </si>
  <si>
    <t>Stress-70 protein, mitochondrial</t>
  </si>
  <si>
    <t>Dolichyl-diphosphooligosaccharide--protein glycosyltransferase 48 kDa subunit</t>
  </si>
  <si>
    <t>Macrophage metalloelastase</t>
  </si>
  <si>
    <t>Proteasome subunit beta type-10</t>
  </si>
  <si>
    <t>Malate dehydrogenase, cytoplasmic</t>
  </si>
  <si>
    <t>Malate dehydrogenase, mitochondrial</t>
  </si>
  <si>
    <t>OX-2 membrane glycoprotein</t>
  </si>
  <si>
    <t>Prostaglandin-H2 D-isomerase</t>
  </si>
  <si>
    <t>Aldo-keto reductase family 1 member C3;Aldo-keto reductase family 1 member C1</t>
  </si>
  <si>
    <t>Histidine ammonia-lyase</t>
  </si>
  <si>
    <t>3-ketoacyl-CoA thiolase, mitochondrial</t>
  </si>
  <si>
    <t>Lysosomal Pro-X carboxypeptidase</t>
  </si>
  <si>
    <t>Translocon-associated protein subunit alpha</t>
  </si>
  <si>
    <t>Afamin</t>
  </si>
  <si>
    <t>Voltage-dependent anion-selective channel protein 2</t>
  </si>
  <si>
    <t>60S ribosomal protein L5</t>
  </si>
  <si>
    <t>40S ribosomal protein S9</t>
  </si>
  <si>
    <t>Glucosamine-6-phosphate isomerase 1</t>
  </si>
  <si>
    <t>Ras GTPase-activating-like protein IQGAP1</t>
  </si>
  <si>
    <t>F-actin-capping protein subunit beta</t>
  </si>
  <si>
    <t>Galectin-7</t>
  </si>
  <si>
    <t>Xanthine dehydrogenase/oxidase</t>
  </si>
  <si>
    <t>NADP-dependent malic enzyme</t>
  </si>
  <si>
    <t>Glutathione synthetase</t>
  </si>
  <si>
    <t>Casein kinase I isoform delta;Casein kinase I isoform epsilon</t>
  </si>
  <si>
    <t>Isocitrate dehydrogenase [NADP], mitochondrial</t>
  </si>
  <si>
    <t>4-trimethylaminobutyraldehyde dehydrogenase</t>
  </si>
  <si>
    <t>Ribose-5-phosphate isomerase</t>
  </si>
  <si>
    <t>Flavin-containing monooxygenase 5;Flavin-containing monooxygenase 1;Flavin-containing monooxygenase 2</t>
  </si>
  <si>
    <t>Fatty acid synthase</t>
  </si>
  <si>
    <t>Elongation factor Tu, mitochondrial</t>
  </si>
  <si>
    <t>Alpha-aminoadipic semialdehyde dehydrogenase</t>
  </si>
  <si>
    <t>Proteasome subunit beta type-3</t>
  </si>
  <si>
    <t>Proteasome subunit beta type-2</t>
  </si>
  <si>
    <t>Very long-chain specific acyl-CoA dehydrogenase, mitochondrial</t>
  </si>
  <si>
    <t>Kallikrein-7</t>
  </si>
  <si>
    <t>Selenoprotein P</t>
  </si>
  <si>
    <t>Cathelicidin antimicrobial peptide</t>
  </si>
  <si>
    <t>Matrix metalloproteinase-14</t>
  </si>
  <si>
    <t>Rab GDP dissociation inhibitor beta</t>
  </si>
  <si>
    <t>Glycine amidinotransferase, mitochondrial</t>
  </si>
  <si>
    <t>Serpin B8</t>
  </si>
  <si>
    <t>Annexin A11</t>
  </si>
  <si>
    <t>Ras-related protein Rab-7a</t>
  </si>
  <si>
    <t>Isocitrate dehydrogenase [NAD] subunit gamma, mitochondrial</t>
  </si>
  <si>
    <t>Peroxisomal multifunctional enzyme type 2</t>
  </si>
  <si>
    <t>Rho GDP-dissociation inhibitor 2</t>
  </si>
  <si>
    <t>2-iminobutanoate/2-iminopropanoate deaminase</t>
  </si>
  <si>
    <t>Thimet oligopeptidase</t>
  </si>
  <si>
    <t>Aldo-keto reductase family 1 member C2</t>
  </si>
  <si>
    <t>F-actin-capping protein subunit alpha-1</t>
  </si>
  <si>
    <t>Dipeptidyl peptidase 1</t>
  </si>
  <si>
    <t>Heat shock-related 70 kDa protein 2</t>
  </si>
  <si>
    <t>Alpha-N-acetylglucosaminidase</t>
  </si>
  <si>
    <t>Tyrosine-protein phosphatase non-receptor type 5</t>
  </si>
  <si>
    <t>Hydroxymethylglutaryl-CoA synthase, mitochondrial</t>
  </si>
  <si>
    <t>Aquaporin-5</t>
  </si>
  <si>
    <t>Transitional endoplasmic reticulum ATPase</t>
  </si>
  <si>
    <t>Eukaryotic translation initiation factor 6</t>
  </si>
  <si>
    <t>Epiplakin</t>
  </si>
  <si>
    <t>Actin-related protein 2/3 complex subunit 4</t>
  </si>
  <si>
    <t>CD81 antigen</t>
  </si>
  <si>
    <t>Triosephosphate isomerase</t>
  </si>
  <si>
    <t>Myosin light polypeptide 6</t>
  </si>
  <si>
    <t>Actin, cytoplasmic 1</t>
  </si>
  <si>
    <t>Proteasome subunit alpha type-6</t>
  </si>
  <si>
    <t>Ras-related protein Rab-10</t>
  </si>
  <si>
    <t>Actin-related protein 2</t>
  </si>
  <si>
    <t>40S ribosomal protein S3a</t>
  </si>
  <si>
    <t>10 kDa heat shock protein, mitochondrial</t>
  </si>
  <si>
    <t>Lysozyme C</t>
  </si>
  <si>
    <t>Heterogeneous nuclear ribonucleoprotein K</t>
  </si>
  <si>
    <t>26S proteasome regulatory subunit 8</t>
  </si>
  <si>
    <t>40S ribosomal protein S8</t>
  </si>
  <si>
    <t>40S ribosomal protein S16</t>
  </si>
  <si>
    <t>40S ribosomal protein S14</t>
  </si>
  <si>
    <t>40S ribosomal protein S18</t>
  </si>
  <si>
    <t>40S ribosomal protein S13</t>
  </si>
  <si>
    <t>Ras-related protein Rab-11A;Ras-related protein Rab-11B</t>
  </si>
  <si>
    <t>40S ribosomal protein S4, X isoform</t>
  </si>
  <si>
    <t>Actin, aortic smooth muscle;Actin, gamma-enteric smooth muscle</t>
  </si>
  <si>
    <t>Histone H4</t>
  </si>
  <si>
    <t>40S ribosomal protein S24</t>
  </si>
  <si>
    <t>40S ribosomal protein S26</t>
  </si>
  <si>
    <t>Guanine nucleotide-binding protein G(I)/G(S)/G(T) subunit beta-1;Guanine nucleotide-binding protein G(I)/G(S)/G(T) subunit beta-2</t>
  </si>
  <si>
    <t>60S ribosomal protein L10a</t>
  </si>
  <si>
    <t>60S ribosomal protein L11</t>
  </si>
  <si>
    <t>Peptidyl-prolyl cis-trans isomerase A</t>
  </si>
  <si>
    <t>Ubiquitin-40S ribosomal protein S27a</t>
  </si>
  <si>
    <t>14-3-3 protein zeta/delta</t>
  </si>
  <si>
    <t>Serine/threonine-protein phosphatase 2A 55 kDa regulatory subunit B alpha isoform;Serine/threonine-protein phosphatase 2A 55 kDa regulatory subunit B gamma isoform</t>
  </si>
  <si>
    <t>Receptor of activated protein C kinase 1</t>
  </si>
  <si>
    <t>Actin, cytoplasmic 2</t>
  </si>
  <si>
    <t>Elongation factor 1-alpha 1;Putative elongation factor 1-alpha-like 3</t>
  </si>
  <si>
    <t>Tubulin alpha-1B chain</t>
  </si>
  <si>
    <t>Tubulin alpha-4A chain</t>
  </si>
  <si>
    <t>Tubulin beta-4B chain</t>
  </si>
  <si>
    <t>Histone H3.1;Histone H3.3;Histone H3.1t;Histone H3.2</t>
  </si>
  <si>
    <t>Hemoglobin subunit beta</t>
  </si>
  <si>
    <t>Hemoglobin subunit alpha</t>
  </si>
  <si>
    <t>Keratin, type II cuticular Hb5</t>
  </si>
  <si>
    <t>Glutathione S-transferase omega-1</t>
  </si>
  <si>
    <t>Fractalkine</t>
  </si>
  <si>
    <t>Neutrophil gelatinase-associated lipocalin</t>
  </si>
  <si>
    <t>Dermcidin</t>
  </si>
  <si>
    <t>60S ribosomal protein L24</t>
  </si>
  <si>
    <t>Cytochrome c</t>
  </si>
  <si>
    <t>Phosphate carrier protein, mitochondrial</t>
  </si>
  <si>
    <t>Transcriptional activator protein Pur-alpha</t>
  </si>
  <si>
    <t>Clathrin heavy chain 1</t>
  </si>
  <si>
    <t>Fatty acid-binding protein 5</t>
  </si>
  <si>
    <t>Keratin, type II cytoskeletal 2 oral</t>
  </si>
  <si>
    <t>Desmoglein-1</t>
  </si>
  <si>
    <t>Mitochondrial 2-oxoglutarate/malate carrier protein</t>
  </si>
  <si>
    <t>Peroxisome proliferator-activated receptor delta</t>
  </si>
  <si>
    <t>Collagen alpha-1(X) chain</t>
  </si>
  <si>
    <t>Keratin, type I cytoskeletal 17</t>
  </si>
  <si>
    <t>Single-stranded DNA-binding protein, mitochondrial</t>
  </si>
  <si>
    <t>Aldehyde oxidase</t>
  </si>
  <si>
    <t>Peroxiredoxin-1</t>
  </si>
  <si>
    <t>60S ribosomal protein L18</t>
  </si>
  <si>
    <t>Prolow-density lipoprotein receptor-related protein 1</t>
  </si>
  <si>
    <t>Protein-glutamine gamma-glutamyltransferase E</t>
  </si>
  <si>
    <t>Quinone oxidoreductase</t>
  </si>
  <si>
    <t>Golgin subfamily A member 3</t>
  </si>
  <si>
    <t>Galectin-3-binding protein</t>
  </si>
  <si>
    <t>Dematin</t>
  </si>
  <si>
    <t>Desmocollin-1</t>
  </si>
  <si>
    <t>Neuroblast differentiation-associated protein AHNAK</t>
  </si>
  <si>
    <t>Dihydropyrimidine dehydrogenase [NADP(+)]</t>
  </si>
  <si>
    <t>TP53-binding protein 1</t>
  </si>
  <si>
    <t>Vesicle transport protein SEC20</t>
  </si>
  <si>
    <t>Delta(3,5)-Delta(2,4)-dienoyl-CoA isomerase, mitochondrial</t>
  </si>
  <si>
    <t>S-methyl-5'-thioadenosine phosphorylase</t>
  </si>
  <si>
    <t>Peroxiredoxin-4</t>
  </si>
  <si>
    <t>Methanethiol oxidase</t>
  </si>
  <si>
    <t>Acid ceramidase</t>
  </si>
  <si>
    <t>Calcium/calmodulin-dependent protein kinase type II subunit delta</t>
  </si>
  <si>
    <t>Ectonucleotide pyrophosphatase/phosphodiesterase family member 2</t>
  </si>
  <si>
    <t>Plakophilin-1</t>
  </si>
  <si>
    <t>Bleomycin hydrolase</t>
  </si>
  <si>
    <t>Tubulin beta-2A chain</t>
  </si>
  <si>
    <t>Dihydropyrimidinase</t>
  </si>
  <si>
    <t>Lymphocyte antigen 6D</t>
  </si>
  <si>
    <t>Eukaryotic initiation factor 4A-II</t>
  </si>
  <si>
    <t>Keratin, type I cuticular Ha3-II</t>
  </si>
  <si>
    <t>Desmocollin-3</t>
  </si>
  <si>
    <t>Inter-alpha-trypsin inhibitor heavy chain H4</t>
  </si>
  <si>
    <t>Caspase-8</t>
  </si>
  <si>
    <t>Transmembrane glycoprotein NMB</t>
  </si>
  <si>
    <t>Arf-GAP with coiled-coil, ANK repeat and PH domain-containing protein 1</t>
  </si>
  <si>
    <t>Plectin</t>
  </si>
  <si>
    <t>Nicotinate-nucleotide pyrophosphorylase [carboxylating]</t>
  </si>
  <si>
    <t>Keratin, type I cuticular Ha1</t>
  </si>
  <si>
    <t>Regucalcin</t>
  </si>
  <si>
    <t>Corneodesmosin</t>
  </si>
  <si>
    <t>Transforming growth factor-beta-induced protein ig-h3</t>
  </si>
  <si>
    <t>Cystatin-M</t>
  </si>
  <si>
    <t>Proline-rich protein 4</t>
  </si>
  <si>
    <t>DNA damage-binding protein 1</t>
  </si>
  <si>
    <t>Dihydropyrimidinase-related protein 2</t>
  </si>
  <si>
    <t>Synaptophysin-like protein 1</t>
  </si>
  <si>
    <t>Extracellular matrix protein 1</t>
  </si>
  <si>
    <t>2,4-dienoyl-CoA reductase [(3E)-enoyl-CoA-producing], mitochondrial</t>
  </si>
  <si>
    <t>Thiosulfate sulfurtransferase</t>
  </si>
  <si>
    <t>UTP--glucose-1-phosphate uridylyltransferase</t>
  </si>
  <si>
    <t>Keratin, type I cytoskeletal 24</t>
  </si>
  <si>
    <t>HLA class II histocompatibility antigen, DR beta 5 chain</t>
  </si>
  <si>
    <t>Triokinase/FMN cyclase</t>
  </si>
  <si>
    <t>Keratin, type II cytoskeletal 71</t>
  </si>
  <si>
    <t>Galectin-related protein</t>
  </si>
  <si>
    <t>Angiomotin</t>
  </si>
  <si>
    <t>Retroviral-like aspartic protease 1</t>
  </si>
  <si>
    <t>Beta-actin-like protein 2</t>
  </si>
  <si>
    <t>Filaggrin-2</t>
  </si>
  <si>
    <t>Integrator complex subunit 6-like</t>
  </si>
  <si>
    <t>Keratinocyte proline-rich protein</t>
  </si>
  <si>
    <t>Skin-specific protein 32</t>
  </si>
  <si>
    <t>Histone H3-7</t>
  </si>
  <si>
    <t>Leucine-rich repeat and calponin homology domain-containing protein 2</t>
  </si>
  <si>
    <t>Keratin, type II cytoskeletal 79</t>
  </si>
  <si>
    <t>Meteorin-like protein</t>
  </si>
  <si>
    <t>Dermokine</t>
  </si>
  <si>
    <t>Keratin, type II cytoskeletal 80</t>
  </si>
  <si>
    <t>Proactivator polypeptide-like 1</t>
  </si>
  <si>
    <t>Phospholipase B-like 1</t>
  </si>
  <si>
    <t>Testis-specific serine/threonine-protein kinase 4</t>
  </si>
  <si>
    <t>Suprabasin</t>
  </si>
  <si>
    <t>Vitamin D 25-hydroxylase</t>
  </si>
  <si>
    <t>Immunoglobulin superfamily member 10</t>
  </si>
  <si>
    <t>Nicotinate phosphoribosyltransferase</t>
  </si>
  <si>
    <t>Scavenger receptor class A member 5</t>
  </si>
  <si>
    <t>Interleukin-34</t>
  </si>
  <si>
    <t>DNA-binding protein RFX8</t>
  </si>
  <si>
    <t>F-box only protein 50</t>
  </si>
  <si>
    <t>Lysophospholipase D GDPD3</t>
  </si>
  <si>
    <t>Glutathione S-transferase A5</t>
  </si>
  <si>
    <t>Elongation factor-like GTPase 1</t>
  </si>
  <si>
    <t>Keratin, type I cytoskeletal 27</t>
  </si>
  <si>
    <t>Keratin, type I cytoskeletal 25</t>
  </si>
  <si>
    <t>L-xylulose reductase</t>
  </si>
  <si>
    <t>Protein sidekick-1</t>
  </si>
  <si>
    <t>Keratin, type II cytoskeletal 1b</t>
  </si>
  <si>
    <t>Centriolin</t>
  </si>
  <si>
    <t>Scavenger receptor cysteine-rich type 1 protein M130</t>
  </si>
  <si>
    <t>Keratin, type II cytoskeletal 73</t>
  </si>
  <si>
    <t>Enoyl-CoA hydratase domain-containing protein 2, mitochondrial</t>
  </si>
  <si>
    <t>Junctional adhesion molecule-like</t>
  </si>
  <si>
    <t>Hornerin</t>
  </si>
  <si>
    <t>Histone H2A type 2-B</t>
  </si>
  <si>
    <t>Dynein axonemal heavy chain 10</t>
  </si>
  <si>
    <t>Serpin A12</t>
  </si>
  <si>
    <t>MAX gene-associated protein</t>
  </si>
  <si>
    <t>Keratin, type II cytoskeletal 78</t>
  </si>
  <si>
    <t>Short-chain dehydrogenase/reductase family 9C member 7</t>
  </si>
  <si>
    <t>Coiled-coil domain-containing protein 148</t>
  </si>
  <si>
    <t>Putative phospholipase B-like 2</t>
  </si>
  <si>
    <t>SWI/SNF complex subunit SMARCC2</t>
  </si>
  <si>
    <t>Programmed cell death 6-interacting protein</t>
  </si>
  <si>
    <t>Protein POF1B</t>
  </si>
  <si>
    <t>DNA topoisomerase 2-binding protein 1</t>
  </si>
  <si>
    <t>Sortilin-related receptor</t>
  </si>
  <si>
    <t>Serine protease HTRA1</t>
  </si>
  <si>
    <t>Envoplakin</t>
  </si>
  <si>
    <t>Gamma-glutamyl hydrolase</t>
  </si>
  <si>
    <t>Betaine--homocysteine S-methyltransferase 1</t>
  </si>
  <si>
    <t>Homogentisate 1,2-dioxygenase</t>
  </si>
  <si>
    <t>5'-3' exonuclease PLD4</t>
  </si>
  <si>
    <t>5-methylcytosine rRNA methyltransferase NSUN4</t>
  </si>
  <si>
    <t>Zymogen granule protein 16 homolog B</t>
  </si>
  <si>
    <t>Protein S100-A16</t>
  </si>
  <si>
    <t>Carboxypeptidase B2</t>
  </si>
  <si>
    <t>Dynein axonemal heavy chain 8</t>
  </si>
  <si>
    <t>1,5-anhydro-D-fructose reductase</t>
  </si>
  <si>
    <t>Urocanate hydratase</t>
  </si>
  <si>
    <t>Serpin B12</t>
  </si>
  <si>
    <t>N-acetylmuramoyl-L-alanine amidase</t>
  </si>
  <si>
    <t>Paraneoplastic antigen-like protein 5</t>
  </si>
  <si>
    <t>Gasdermin-A</t>
  </si>
  <si>
    <t>Transcriptional activator protein Pur-beta</t>
  </si>
  <si>
    <t>L-amino-acid oxidase</t>
  </si>
  <si>
    <t>Proteasome subunit beta type-7</t>
  </si>
  <si>
    <t>Parkinson disease protein 7</t>
  </si>
  <si>
    <t>Prohibitin-2</t>
  </si>
  <si>
    <t>3-hydroxyacyl-CoA dehydrogenase type-2</t>
  </si>
  <si>
    <t>Three prime repair exonuclease 2</t>
  </si>
  <si>
    <t>Keratin, type I cytoskeletal 23</t>
  </si>
  <si>
    <t>Protein tweety homolog 3</t>
  </si>
  <si>
    <t>PITH domain-containing protein 1</t>
  </si>
  <si>
    <t>Extracellular glycoprotein lacritin</t>
  </si>
  <si>
    <t>Toll-interacting protein</t>
  </si>
  <si>
    <t>Ribonuclease 7</t>
  </si>
  <si>
    <t>Nuclear ubiquitous casein and cyclin-dependent kinase substrate 1</t>
  </si>
  <si>
    <t>Cytosolic beta-glucosidase</t>
  </si>
  <si>
    <t>2-aminomuconic semialdehyde dehydrogenase</t>
  </si>
  <si>
    <t>S-methylmethionine--homocysteine S-methyltransferase BHMT2</t>
  </si>
  <si>
    <t>Probable serine carboxypeptidase CPVL</t>
  </si>
  <si>
    <t>Acyl-CoA synthetase short-chain family member 3, mitochondrial</t>
  </si>
  <si>
    <t>Retinoid-inducible serine carboxypeptidase</t>
  </si>
  <si>
    <t>Protein S100-A14</t>
  </si>
  <si>
    <t>Resistin</t>
  </si>
  <si>
    <t>Olfactomedin-like protein 3</t>
  </si>
  <si>
    <t>Keratin, type II cuticular Hb4</t>
  </si>
  <si>
    <t>Phenylalanine--tRNA ligase beta subunit</t>
  </si>
  <si>
    <t>Alpha-mannosidase 2C1</t>
  </si>
  <si>
    <t>Stabilin-1</t>
  </si>
  <si>
    <t>Endoplasmic reticulum aminopeptidase 1</t>
  </si>
  <si>
    <t>Interleukin-36 gamma</t>
  </si>
  <si>
    <t>Adenosine deaminase 2</t>
  </si>
  <si>
    <t>Calmodulin-like protein 5</t>
  </si>
  <si>
    <t>C-type lectin domain family 1 member B</t>
  </si>
  <si>
    <t>Prostaglandin F2 receptor negative regulator</t>
  </si>
  <si>
    <t>Small proline-rich protein 3</t>
  </si>
  <si>
    <t>Coatomer subunit gamma-2;Coatomer subunit gamma-1</t>
  </si>
  <si>
    <t>C-type mannose receptor 2</t>
  </si>
  <si>
    <t>Cornulin</t>
  </si>
  <si>
    <t>Kallikrein-11</t>
  </si>
  <si>
    <t>Dynein axonemal heavy chain 17</t>
  </si>
  <si>
    <t>Cysteine-rich C-terminal protein 1</t>
  </si>
  <si>
    <t>Dimethylglycine dehydrogenase, mitochondrial</t>
  </si>
  <si>
    <t>Carboxypeptidase A4</t>
  </si>
  <si>
    <t>N-acetyl-D-glucosamine kinase</t>
  </si>
  <si>
    <t>ADP-sugar pyrophosphatase</t>
  </si>
  <si>
    <t>Aspartyl aminopeptidase</t>
  </si>
  <si>
    <t>Calcium load-activated calcium channel</t>
  </si>
  <si>
    <t>Neurogenic locus notch homolog protein 3</t>
  </si>
  <si>
    <t>Multiple inositol polyphosphate phosphatase 1</t>
  </si>
  <si>
    <t>Calcium/calmodulin-dependent protein kinase type II subunit alpha</t>
  </si>
  <si>
    <t>Voltage-dependent anion-selective channel protein 3</t>
  </si>
  <si>
    <t>Phenylalanine--tRNA ligase alpha subunit</t>
  </si>
  <si>
    <t>Sialidase-2</t>
  </si>
  <si>
    <t>Deoxynucleoside triphosphate triphosphohydrolase SAMHD1</t>
  </si>
  <si>
    <t>Plakophilin-3</t>
  </si>
  <si>
    <t>IgGFc-binding protein</t>
  </si>
  <si>
    <t>ZNF804B</t>
  </si>
  <si>
    <t>USP17L3</t>
  </si>
  <si>
    <t>HNRNPCL2</t>
  </si>
  <si>
    <t>INS-IGF2</t>
  </si>
  <si>
    <t>PYCARD-AS1</t>
  </si>
  <si>
    <t>KRT86</t>
  </si>
  <si>
    <t>EDIL3</t>
  </si>
  <si>
    <t>ORC5</t>
  </si>
  <si>
    <t>PPL</t>
  </si>
  <si>
    <t>ZBED4</t>
  </si>
  <si>
    <t>ALOX12B</t>
  </si>
  <si>
    <t>KRT36</t>
  </si>
  <si>
    <t>PRSS23</t>
  </si>
  <si>
    <t>SCGB1D2</t>
  </si>
  <si>
    <t>PAH</t>
  </si>
  <si>
    <t>CP</t>
  </si>
  <si>
    <t>OTC</t>
  </si>
  <si>
    <t>F2</t>
  </si>
  <si>
    <t>HP</t>
  </si>
  <si>
    <t>CFB</t>
  </si>
  <si>
    <t>CST4</t>
  </si>
  <si>
    <t>APOA2</t>
  </si>
  <si>
    <t>APCS</t>
  </si>
  <si>
    <t>APOH</t>
  </si>
  <si>
    <t>RBP4</t>
  </si>
  <si>
    <t>GC</t>
  </si>
  <si>
    <t>PRH2</t>
  </si>
  <si>
    <t>SHBG</t>
  </si>
  <si>
    <t>ALDOB</t>
  </si>
  <si>
    <t>SERPINB2</t>
  </si>
  <si>
    <t>CLEC3B</t>
  </si>
  <si>
    <t>SERPINA7</t>
  </si>
  <si>
    <t>SERPIND1</t>
  </si>
  <si>
    <t>IVL</t>
  </si>
  <si>
    <t>SERPINF2</t>
  </si>
  <si>
    <t>F7</t>
  </si>
  <si>
    <t>DBH</t>
  </si>
  <si>
    <t>SETSIP</t>
  </si>
  <si>
    <t>CALM2</t>
  </si>
  <si>
    <t>SLURP2</t>
  </si>
  <si>
    <t>NOTCH2NLB</t>
  </si>
  <si>
    <t>CLU</t>
  </si>
  <si>
    <t>F5</t>
  </si>
  <si>
    <t>KRT15</t>
  </si>
  <si>
    <t>PLCG1</t>
  </si>
  <si>
    <t>PZP</t>
  </si>
  <si>
    <t>BGN</t>
  </si>
  <si>
    <t>LORICRIN</t>
  </si>
  <si>
    <t>H2BC17</t>
  </si>
  <si>
    <t>MMP11</t>
  </si>
  <si>
    <t>S100P</t>
  </si>
  <si>
    <t>CALML3</t>
  </si>
  <si>
    <t>SERPINA4</t>
  </si>
  <si>
    <t>PKLR</t>
  </si>
  <si>
    <t>ALDH3A1</t>
  </si>
  <si>
    <t>CDA</t>
  </si>
  <si>
    <t>HPD</t>
  </si>
  <si>
    <t>SDC2</t>
  </si>
  <si>
    <t>SAA4</t>
  </si>
  <si>
    <t>PCK1</t>
  </si>
  <si>
    <t>SERPINB5</t>
  </si>
  <si>
    <t>MMP12</t>
  </si>
  <si>
    <t>CD200</t>
  </si>
  <si>
    <t>PTGDS</t>
  </si>
  <si>
    <t>AKR1C3</t>
  </si>
  <si>
    <t>HAL</t>
  </si>
  <si>
    <t>AFM</t>
  </si>
  <si>
    <t>LGALS7B</t>
  </si>
  <si>
    <t>XDH</t>
  </si>
  <si>
    <t>FMO5</t>
  </si>
  <si>
    <t>KLK7</t>
  </si>
  <si>
    <t>SELENOP</t>
  </si>
  <si>
    <t>CAMP</t>
  </si>
  <si>
    <t>AKR1C2</t>
  </si>
  <si>
    <t>PTPN5</t>
  </si>
  <si>
    <t>HMGCS2</t>
  </si>
  <si>
    <t>AQP5</t>
  </si>
  <si>
    <t>EPPK1</t>
  </si>
  <si>
    <t>H4C16</t>
  </si>
  <si>
    <t>H3C3</t>
  </si>
  <si>
    <t>HBA2</t>
  </si>
  <si>
    <t>KRT85</t>
  </si>
  <si>
    <t>LCN2</t>
  </si>
  <si>
    <t>COL10A1</t>
  </si>
  <si>
    <t>AOX1</t>
  </si>
  <si>
    <t>LGALS3BP</t>
  </si>
  <si>
    <t>DMTN</t>
  </si>
  <si>
    <t>SELENBP1</t>
  </si>
  <si>
    <t>ENPP2</t>
  </si>
  <si>
    <t>DPYS</t>
  </si>
  <si>
    <t>LY6D</t>
  </si>
  <si>
    <t>KRT33B</t>
  </si>
  <si>
    <t>RGN</t>
  </si>
  <si>
    <t>CST6</t>
  </si>
  <si>
    <t>PRR4</t>
  </si>
  <si>
    <t>AMOT</t>
  </si>
  <si>
    <t>LRCH2</t>
  </si>
  <si>
    <t>METRNL</t>
  </si>
  <si>
    <t>DMKN</t>
  </si>
  <si>
    <t>PSAPL1</t>
  </si>
  <si>
    <t>TSSK4</t>
  </si>
  <si>
    <t>CYP2R1</t>
  </si>
  <si>
    <t>IGSF10</t>
  </si>
  <si>
    <t>SCARA5</t>
  </si>
  <si>
    <t>RFX8</t>
  </si>
  <si>
    <t>GSTA5</t>
  </si>
  <si>
    <t>KRT27</t>
  </si>
  <si>
    <t>KRT25</t>
  </si>
  <si>
    <t>SDK1</t>
  </si>
  <si>
    <t>DNAH10</t>
  </si>
  <si>
    <t>MGA</t>
  </si>
  <si>
    <t>SDR9C7</t>
  </si>
  <si>
    <t>BHMT</t>
  </si>
  <si>
    <t>HGD</t>
  </si>
  <si>
    <t>S100A16</t>
  </si>
  <si>
    <t>CPB2</t>
  </si>
  <si>
    <t>DNAH8</t>
  </si>
  <si>
    <t>AKR1E2</t>
  </si>
  <si>
    <t>UROC1</t>
  </si>
  <si>
    <t>PGLYRP2</t>
  </si>
  <si>
    <t>PNMA5</t>
  </si>
  <si>
    <t>TREX2</t>
  </si>
  <si>
    <t>LACRT</t>
  </si>
  <si>
    <t>GBA3</t>
  </si>
  <si>
    <t>ALDH8A1</t>
  </si>
  <si>
    <t>BHMT2</t>
  </si>
  <si>
    <t>KRT84</t>
  </si>
  <si>
    <t>IL36G</t>
  </si>
  <si>
    <t>CLEC1B</t>
  </si>
  <si>
    <t>SPRR3</t>
  </si>
  <si>
    <t>KLK11</t>
  </si>
  <si>
    <t>DNAH17</t>
  </si>
  <si>
    <t>CRCT1</t>
  </si>
  <si>
    <t>DMGDH</t>
  </si>
  <si>
    <t>NOTCH3</t>
  </si>
  <si>
    <t>NEU2</t>
  </si>
  <si>
    <t>PKP3</t>
  </si>
  <si>
    <t>Z804B_HUMANZNF804B</t>
  </si>
  <si>
    <t>U17L3_HUMAN;U17L5_HUMAN;U17LF_HUMAN;U17LA_HUMAN;U17LD_HUMAN;UL17C_HUMAN;U17LB_HUMAN;U17LL_HUMAN;U17LI_HUMAN;U17LM_HUMAN;U17LH_HUMAN;U17LJ_HUMAN;U17LK_HUMAN;U17LO_HUMAN;U17L1_HUMANUSP17L3;USP17L5;USP17L15;USP17L10;USP17L13;USP17L12;USP17L11;USP17L21;USP17L18;USP17L22;USP17L17;USP17L19;USP17L20;USP17L30;USP17L1</t>
  </si>
  <si>
    <t>HNRC2_HUMAN;HNRC3_HUMAN;HNRC1_HUMAN;HNRPC_HUMAN;HNRC4_HUMANHNRNPCL2;HNRNPCL3;HNRNPCL1;HNRNPC;HNRNPCL4</t>
  </si>
  <si>
    <t>INSR2_HUMAN;INS_HUMANINS-IGF2;INS</t>
  </si>
  <si>
    <t>PYAS1_HUMANPYCARD-AS1</t>
  </si>
  <si>
    <t>DX39A_HUMAN;DX39B_HUMANDDX39A;DDX39B</t>
  </si>
  <si>
    <t>KRT86_HUMANKRT86</t>
  </si>
  <si>
    <t>EDIL3_HUMANEDIL3</t>
  </si>
  <si>
    <t>ORC5_HUMANORC5</t>
  </si>
  <si>
    <t>PEPL_HUMANPPL</t>
  </si>
  <si>
    <t>H2B1K_HUMANH2BC12</t>
  </si>
  <si>
    <t>CPNE3_HUMAN;CPNE6_HUMAN;CPNE8_HUMAN;CPNE9_HUMAN;CPNE4_HUMAN;CPNE2_HUMAN;CPNE5_HUMAN;CPNE7_HUMANCPNE3;CPNE6;CPNE8;CPNE9;CPNE4;CPNE2;CPNE5;CPNE7</t>
  </si>
  <si>
    <t>ZBED4_HUMANZBED4</t>
  </si>
  <si>
    <t>LX12B_HUMANALOX12B</t>
  </si>
  <si>
    <t>VP26A_HUMAN;VP26B_HUMANVPS26A;VPS26B</t>
  </si>
  <si>
    <t>KRT36_HUMANKRT36</t>
  </si>
  <si>
    <t>PRS23_HUMANPRSS23</t>
  </si>
  <si>
    <t>SG1D2_HUMANSCGB1D2</t>
  </si>
  <si>
    <t>PH4H_HUMANPAH</t>
  </si>
  <si>
    <t>CERU_HUMANCP</t>
  </si>
  <si>
    <t>OTC_HUMANOTC</t>
  </si>
  <si>
    <t>THRB_HUMANF2</t>
  </si>
  <si>
    <t>HPT_HUMANHP</t>
  </si>
  <si>
    <t>CFAB_HUMANCFB</t>
  </si>
  <si>
    <t>CYTS_HUMANCST4</t>
  </si>
  <si>
    <t>APOA2_HUMANAPOA2</t>
  </si>
  <si>
    <t>SAMP_HUMANAPCS</t>
  </si>
  <si>
    <t>APOH_HUMANAPOH</t>
  </si>
  <si>
    <t>RET4_HUMANRBP4</t>
  </si>
  <si>
    <t>VTDB_HUMANGC</t>
  </si>
  <si>
    <t>PRPC_HUMANPRH2</t>
  </si>
  <si>
    <t>SHBG_HUMANSHBG</t>
  </si>
  <si>
    <t>CPNS1_HUMAN;CPNS2_HUMANCAPNS1;CAPNS2</t>
  </si>
  <si>
    <t>H2A1B_HUMAN;H2A3_HUMAN;H2A1C_HUMANH2AC8;H2AC25;H2AC6</t>
  </si>
  <si>
    <t>AT1A1_HUMAN;AT1A3_HUMANATP1A1;ATP1A3</t>
  </si>
  <si>
    <t>ALDOB_HUMANALDOB</t>
  </si>
  <si>
    <t>PAI2_HUMANSERPINB2</t>
  </si>
  <si>
    <t>TETN_HUMANCLEC3B</t>
  </si>
  <si>
    <t>THBG_HUMANSERPINA7</t>
  </si>
  <si>
    <t>HEP2_HUMANSERPIND1</t>
  </si>
  <si>
    <t>INVO_HUMANIVL</t>
  </si>
  <si>
    <t>TSP1_HUMANTHBS1</t>
  </si>
  <si>
    <t>A2AP_HUMANSERPINF2</t>
  </si>
  <si>
    <t>FA7_HUMANF7</t>
  </si>
  <si>
    <t>DOPO_HUMANDBH</t>
  </si>
  <si>
    <t>CO4A_HUMANC4A</t>
  </si>
  <si>
    <t>H2A1_HUMAN;H2A1D_HUMAN;H2A2C_HUMAN;H2A2A_HUMAN;H2A1H_HUMAN;H2A1J_HUMAN;H2AJ_HUMANH2AC17;H2AC7;H2AC20;H2AC19;H2AC12;H2AC14;H2AJ</t>
  </si>
  <si>
    <t>SETLP_HUMAN;SET_HUMANSETSIP;SET</t>
  </si>
  <si>
    <t>SLUR2_HUMANSLURP2</t>
  </si>
  <si>
    <t>CLUS_HUMANCLU</t>
  </si>
  <si>
    <t>FA5_HUMANF5</t>
  </si>
  <si>
    <t>RSMB_HUMAN;RSMN_HUMANSNRPB;SNRPN</t>
  </si>
  <si>
    <t>EZRI_HUMAN;MOES_HUMAN;RADI_HUMANEZR;MSN;RDX</t>
  </si>
  <si>
    <t>NDKA_HUMAN;NDKB_HUMANNME1;NME2</t>
  </si>
  <si>
    <t>DDX5_HUMAN;DDX17_HUMANDDX5;DDX17</t>
  </si>
  <si>
    <t>K1C15_HUMANKRT15</t>
  </si>
  <si>
    <t>PLCG1_HUMANPLCG1</t>
  </si>
  <si>
    <t>PZP_HUMANPZP</t>
  </si>
  <si>
    <t>PGS1_HUMANBGN</t>
  </si>
  <si>
    <t>EST1_HUMAN;CES1P_HUMANCES1;CES1P1</t>
  </si>
  <si>
    <t>LORI_HUMANLORICRIN</t>
  </si>
  <si>
    <t>H2B1O_HUMAN;H2B1B_HUMAN;H2B2E_HUMANH2BC17;H2BC3;H2BC21</t>
  </si>
  <si>
    <t>MMP11_HUMANMMP11</t>
  </si>
  <si>
    <t>S100P_HUMANS100P</t>
  </si>
  <si>
    <t>CALL3_HUMANCALML3</t>
  </si>
  <si>
    <t>KAIN_HUMANSERPINA4</t>
  </si>
  <si>
    <t>KPYR_HUMANPKLR</t>
  </si>
  <si>
    <t>AL3A1_HUMANALDH3A1</t>
  </si>
  <si>
    <t>HNRH1_HUMAN;HNRH2_HUMANHNRNPH1;HNRNPH2</t>
  </si>
  <si>
    <t>CDD_HUMANCDA</t>
  </si>
  <si>
    <t>HPPD_HUMANHPD</t>
  </si>
  <si>
    <t>SDC2_HUMANSDC2</t>
  </si>
  <si>
    <t>SAA4_HUMANSAA4</t>
  </si>
  <si>
    <t>PCKGC_HUMANPCK1</t>
  </si>
  <si>
    <t>SPB5_HUMANSERPINB5</t>
  </si>
  <si>
    <t>MMP12_HUMANMMP12</t>
  </si>
  <si>
    <t>OX2G_HUMANCD200</t>
  </si>
  <si>
    <t>PTGDS_HUMANPTGDS</t>
  </si>
  <si>
    <t>AK1C3_HUMAN;AK1C1_HUMANAKR1C3;AKR1C1</t>
  </si>
  <si>
    <t>HUTH_HUMANHAL</t>
  </si>
  <si>
    <t>AFAM_HUMANAFM</t>
  </si>
  <si>
    <t>XDH_HUMANXDH</t>
  </si>
  <si>
    <t>KC1D_HUMAN;KC1E_HUMANCSNK1D;CSNK1E</t>
  </si>
  <si>
    <t>FMO5_HUMAN;FMO1_HUMAN;FMO2_HUMANFMO5;FMO1;FMO2</t>
  </si>
  <si>
    <t>KLK7_HUMANKLK7</t>
  </si>
  <si>
    <t>SEPP1_HUMANSELENOP</t>
  </si>
  <si>
    <t>CAMP_HUMANCAMP</t>
  </si>
  <si>
    <t>AK1C2_HUMANAKR1C2</t>
  </si>
  <si>
    <t>PTN5_HUMANPTPN5</t>
  </si>
  <si>
    <t>HMCS2_HUMANHMGCS2</t>
  </si>
  <si>
    <t>AQP5_HUMANAQP5</t>
  </si>
  <si>
    <t>EPIPL_HUMANEPPK1</t>
  </si>
  <si>
    <t>RB11A_HUMAN;RB11B_HUMANRAB11A;RAB11B</t>
  </si>
  <si>
    <t>ACTA_HUMAN;ACTH_HUMANACTA2;ACTG2</t>
  </si>
  <si>
    <t>GBB1_HUMAN;GBB2_HUMANGNB1;GNB2</t>
  </si>
  <si>
    <t>2ABA_HUMAN;2ABG_HUMANPPP2R2A;PPP2R2C</t>
  </si>
  <si>
    <t>EF1A1_HUMAN;EF1A3_HUMANEEF1A1;EEF1A1P5</t>
  </si>
  <si>
    <t>H31_HUMAN;H33_HUMAN;H31T_HUMAN;H32_HUMANH3C12;H3-3B;H3-4;H3C13</t>
  </si>
  <si>
    <t>KRT85_HUMANKRT85</t>
  </si>
  <si>
    <t>NGAL_HUMANLCN2</t>
  </si>
  <si>
    <t>COAA1_HUMANCOL10A1</t>
  </si>
  <si>
    <t>AOXA_HUMANAOX1</t>
  </si>
  <si>
    <t>LG3BP_HUMANLGALS3BP</t>
  </si>
  <si>
    <t>DEMA_HUMANDMTN</t>
  </si>
  <si>
    <t>SBP1_HUMANSELENBP1</t>
  </si>
  <si>
    <t>ENPP2_HUMANENPP2</t>
  </si>
  <si>
    <t>DPYS_HUMANDPYS</t>
  </si>
  <si>
    <t>LY6D_HUMANLY6D</t>
  </si>
  <si>
    <t>KT33B_HUMANKRT33B</t>
  </si>
  <si>
    <t>RGN_HUMANRGN</t>
  </si>
  <si>
    <t>CYTM_HUMANCST6</t>
  </si>
  <si>
    <t>PROL4_HUMANPRR4</t>
  </si>
  <si>
    <t>AMOT_HUMANAMOT</t>
  </si>
  <si>
    <t>LRCH2_HUMANLRCH2</t>
  </si>
  <si>
    <t>METRL_HUMANMETRNL</t>
  </si>
  <si>
    <t>DMKN_HUMANDMKN</t>
  </si>
  <si>
    <t>SAPL1_HUMANPSAPL1</t>
  </si>
  <si>
    <t>TSSK4_HUMANTSSK4</t>
  </si>
  <si>
    <t>CP2R1_HUMANCYP2R1</t>
  </si>
  <si>
    <t>IGS10_HUMANIGSF10</t>
  </si>
  <si>
    <t>SCAR5_HUMANSCARA5</t>
  </si>
  <si>
    <t>RFX8_HUMANRFX8</t>
  </si>
  <si>
    <t>GSTA5_HUMANGSTA5</t>
  </si>
  <si>
    <t>K1C27_HUMANKRT27</t>
  </si>
  <si>
    <t>K1C25_HUMANKRT25</t>
  </si>
  <si>
    <t>SDK1_HUMANSDK1</t>
  </si>
  <si>
    <t>DYH10_HUMANDNAH10</t>
  </si>
  <si>
    <t>MGAP_HUMANMGA</t>
  </si>
  <si>
    <t>DR9C7_HUMANSDR9C7</t>
  </si>
  <si>
    <t>BHMT1_HUMANBHMT</t>
  </si>
  <si>
    <t>HGD_HUMANHGD</t>
  </si>
  <si>
    <t>S10AG_HUMANS100A16</t>
  </si>
  <si>
    <t>CBPB2_HUMANCPB2</t>
  </si>
  <si>
    <t>DYH8_HUMANDNAH8</t>
  </si>
  <si>
    <t>AKCL2_HUMANAKR1E2</t>
  </si>
  <si>
    <t>HUTU_HUMANUROC1</t>
  </si>
  <si>
    <t>PGRP2_HUMANPGLYRP2</t>
  </si>
  <si>
    <t>PNMA5_HUMANPNMA5</t>
  </si>
  <si>
    <t>TREX2_HUMANTREX2</t>
  </si>
  <si>
    <t>LACRT_HUMANLACRT</t>
  </si>
  <si>
    <t>GBA3_HUMANGBA3</t>
  </si>
  <si>
    <t>AL8A1_HUMANALDH8A1</t>
  </si>
  <si>
    <t>BHMT2_HUMANBHMT2</t>
  </si>
  <si>
    <t>KRT84_HUMANKRT84</t>
  </si>
  <si>
    <t>IL36G_HUMANIL36G</t>
  </si>
  <si>
    <t>CLC1B_HUMANCLEC1B</t>
  </si>
  <si>
    <t>SPRR3_HUMANSPRR3</t>
  </si>
  <si>
    <t>COPG2_HUMAN;COPG1_HUMANCOPG2;COPG1</t>
  </si>
  <si>
    <t>KLK11_HUMANKLK11</t>
  </si>
  <si>
    <t>DYH17_HUMANDNAH17</t>
  </si>
  <si>
    <t>CRCT1_HUMANCRCT1</t>
  </si>
  <si>
    <t>M2GD_HUMANDMGDH</t>
  </si>
  <si>
    <t>NOTC3_HUMANNOTCH3</t>
  </si>
  <si>
    <t>NEUR2_HUMANNEU2</t>
  </si>
  <si>
    <t>PKP3_HUMANPKP3</t>
  </si>
  <si>
    <t>proteasomal protein catabolic process</t>
  </si>
  <si>
    <t>synapse pruning</t>
  </si>
  <si>
    <t>cell junction disassembly</t>
  </si>
  <si>
    <t>response to nutrient</t>
  </si>
  <si>
    <t>cellular lipid catabolic process</t>
  </si>
  <si>
    <t>threonine-type endopeptidase activity</t>
  </si>
  <si>
    <t>threonine-type peptidase activity</t>
  </si>
  <si>
    <t>integrin binding</t>
  </si>
  <si>
    <t>cargo receptor activity</t>
  </si>
  <si>
    <t>glycosaminoglycan binding</t>
  </si>
  <si>
    <t>proteasome core complex</t>
  </si>
  <si>
    <t>proteasome complex</t>
  </si>
  <si>
    <t>endopeptidase complex</t>
  </si>
  <si>
    <t>peptidase complex</t>
  </si>
  <si>
    <t>secretory granule lumen</t>
  </si>
  <si>
    <t>Proteasome</t>
  </si>
  <si>
    <t>Spinocerebellar ataxia</t>
  </si>
  <si>
    <t>Complement and coagulation cascades</t>
  </si>
  <si>
    <t>Huntington disease</t>
  </si>
  <si>
    <t>PSMB8/PSMB6/PSMB5/PSMB4/PSMB3/PSMB1/PSMA7/PSMA5/PSMA4/PSMA3/PSMA2/GPX1/ALAD</t>
  </si>
  <si>
    <t>CX3CL1/ITGAM/C3/C1QA</t>
  </si>
  <si>
    <t>OTC/LPL/HMGCS2/GPX1/CAT/ALAD/A2M</t>
  </si>
  <si>
    <t>GBA3/ACAA2/ENPP2/LPL/HSD17B10/ECH1/DECR1/APOA2</t>
  </si>
  <si>
    <t>PSMB8/PSMB6/PSMB5/PSMB4/PSMB3/PSMB1/PSMA4</t>
  </si>
  <si>
    <t>JAML/CX3CL1/ITGB2/ITGAX/ITGAM/FBN1</t>
  </si>
  <si>
    <t>CD163/ENPP2/ITGB2/ITGAM</t>
  </si>
  <si>
    <t>PGLYRP2/CLEC3B/LPL/FBN1/CD44/SERPINC1</t>
  </si>
  <si>
    <t>PSMB8/PSMB6/PSMB5/PSMB4/PSMB3/PSMB1/PSMA7/PSMA5/PSMA4/PSMA3/PSMA2</t>
  </si>
  <si>
    <t>RNASET2/CLEC3B/TF/PSMB1/PSMA5/PSMA2/SERPINA4/MAN2B1/GPI/GLB1/DBH/CAT/C3/ALAD/A2M</t>
  </si>
  <si>
    <t>PSMB6/PSMB5/PSMB4/PSMB3/PSMB1/PSMA7/PSMA5/PSMA4/PSMA3/PSMA2</t>
  </si>
  <si>
    <t>ITGB2/ITGAX/ITGAM/CPB2/C3/C1QA/SERPINC1/A2M</t>
  </si>
  <si>
    <t>PSMB6/PSMB5/PSMB4/PSMB3/PSMB1/PSMA7/PSMA5/PSMA4/PSMA3/PSMA2/GPX1/CAT/ANXA11</t>
  </si>
  <si>
    <t>PSMB6/PSMB5/PSMB4/PSMB3/PSMB1/PSMA7/PSMA5/PSMA4/PSMA3/PSMA2/GPX1/AP2A1</t>
  </si>
  <si>
    <t>intermediate filament organization</t>
  </si>
  <si>
    <t>intermediate filament cytoskeleton organization</t>
  </si>
  <si>
    <t>intermediate filament-based process</t>
  </si>
  <si>
    <t>epidermis development</t>
  </si>
  <si>
    <t>keratinocyte differentiation</t>
  </si>
  <si>
    <t>structural constituent of cytoskeleton</t>
  </si>
  <si>
    <t>structural constituent of skin epidermis</t>
  </si>
  <si>
    <t>cadherin binding</t>
  </si>
  <si>
    <t>disordered domain specific binding</t>
  </si>
  <si>
    <t>GTP binding</t>
  </si>
  <si>
    <t>intermediate filament</t>
  </si>
  <si>
    <t>intermediate filament cytoskeleton</t>
  </si>
  <si>
    <t>cornified envelope</t>
  </si>
  <si>
    <t>azurophil granule lumen</t>
  </si>
  <si>
    <t>keratin filament</t>
  </si>
  <si>
    <t>Salmonella infection</t>
  </si>
  <si>
    <t>Parkinson disease</t>
  </si>
  <si>
    <t>Estrogen signaling pathway</t>
  </si>
  <si>
    <t>Pathways of neurodegeneration - multiple diseases</t>
  </si>
  <si>
    <t>Alzheimer disease</t>
  </si>
  <si>
    <t>KRT78/KRT23/VIM/PLEC/PKP1/NEFM/KRT86/KRT85/KRT33B/KRT31/KRT15/KRT2/KRT1</t>
  </si>
  <si>
    <t>FLG2/KRT78/CALML5/CASP14/TGM3/PLEC/KRT86/KRT85/KRT31/KRT15/KRT10/KRT2/KRT1/FLNB/FLG/CST6/ASAH1</t>
  </si>
  <si>
    <t>KRT78/CASP14/TGM3/PLEC/KRT86/KRT85/KRT10/KRT2/KRT1/FLNB/FLG/ASAH1</t>
  </si>
  <si>
    <t>TUBB/TUBB4B/TUBA1B/VIM/TUBB2A/TUBA4A/PLEC/NEFM/KRT31/KRT15/KRT2</t>
  </si>
  <si>
    <t>KRT78/PKP1/KRT86/KRT85/KRT10/KRT2/KRT1/FLG</t>
  </si>
  <si>
    <t>AHNAK/RAB10/PLEC/PKP1/PFN1/HSP90AB1/HSPA1A/FLNB/ENO1/EEF2/ANXA2</t>
  </si>
  <si>
    <t>HSP90AB1/HSPA1A/GAPDH/CALM2</t>
  </si>
  <si>
    <t>TUBB/RAB10/TUBB4B/TUBA1B/RAB11A/TUBB2A/TUBA4A/HSP90AB1/EEF2</t>
  </si>
  <si>
    <t>KRT78/KRT23/CASP14/VIM/PLEC/PKP1/NEFM/LMNA/KRT86/KRT85/KRT33B/KRT31/KRT15/KRT10/KRT2/KRT1</t>
  </si>
  <si>
    <t>FLG2/PKP1/KRT10/KRT2/KRT1/FLG/CST6</t>
  </si>
  <si>
    <t>TUBB/TUBB4B/SERPINB3/MPO/CTSG/ARG1/ANXA2</t>
  </si>
  <si>
    <t>KRT78/CASP14/KRT86/KRT85/KRT10/KRT2/KRT1</t>
  </si>
  <si>
    <t>TUBB/AHNAK/TUBB4B/TUBA1B/TXN/TUBB2A/TUBA4A/RPS3/PFN1/HSP90AB1/GAPDH/FLNB/ANXA2</t>
  </si>
  <si>
    <t>TUBB/CALML5/TUBB4B/TUBA1B/VDAC2/TXN/TUBB2A/TUBA4A/PLCG1/CAMK2D/CALM2/ATP5F1A/SLC25A5</t>
  </si>
  <si>
    <t>CALML5/KRT23/KRT33B/KRT31/KRT15/KRT10/HSP90AB1/HSPA1A/CALM2</t>
  </si>
  <si>
    <t>TUBB/DNAH10/CALML5/TUBB4B/TUBA1B/VDAC2/TUBB2A/TUBA4A/PLCG1/NEFM/CAMK2D/CALM2/ATP5F1A/SLC25A5</t>
  </si>
  <si>
    <t>TUBB/CALML5/TUBB4B/TUBA1B/VDAC2/TUBB2A/TUBA4A/GAPDH/CALM2/ATP5F1A/SLC25A5</t>
  </si>
  <si>
    <t>negative regulation of inflammatory response</t>
  </si>
  <si>
    <t>negative regulation of inflammatory response to antigenic stimulus</t>
  </si>
  <si>
    <t>regulation of inflammatory response</t>
  </si>
  <si>
    <t>regulation of inflammatory response to antigenic stimulus</t>
  </si>
  <si>
    <t>endopeptidase activity</t>
  </si>
  <si>
    <t>NF-kappaB binding</t>
  </si>
  <si>
    <t>proteasome core complex, beta-subunit complex</t>
  </si>
  <si>
    <t>Prion disease</t>
  </si>
  <si>
    <t>PSMB8/PSMB7/PSMB5/PSMB4/PSMB3/PSMB2/PSMA7/PSMA6/PSMA5/PSMA4/PSMA3/PSMA2/PSMA1/APOE</t>
  </si>
  <si>
    <t>PSMB4/PSMA1/PPARD/HLA-DRB1/APOE</t>
  </si>
  <si>
    <t>PSMB4/PSMA1/HLA-DRB1</t>
  </si>
  <si>
    <t>PSMB4/PSMA6/PSMA1/PPARD/HLA-DRB1/APOE</t>
  </si>
  <si>
    <t>PSMB8/PSMB7/PSMB5/PSMB4/PSMB3/PSMB2/PSMA4</t>
  </si>
  <si>
    <t>PSMB8/PSMB7/PSMB5/PSMB4/PSMB3/PSMB2/PSMA6/PSMA4/CASP8/C2</t>
  </si>
  <si>
    <t>HSP90AA1/HLA-DRB1</t>
  </si>
  <si>
    <t>PSMA6/PPARD</t>
  </si>
  <si>
    <t>PSMB8/PSMB7/PSMB5/PSMB4/PSMB3/PSMB2/PSMA7/PSMA6/PSMA5/PSMA4/PSMA3/PSMA2/PSMA1</t>
  </si>
  <si>
    <t>PSMB8/PSMB7/PSMB5/PSMB4/PSMB3/PSMB2</t>
  </si>
  <si>
    <t>PSMB7/PSMB5/PSMB4/PSMB3/PSMB2/PSMA7/PSMA6/PSMA5/PSMA4/PSMA3/PSMA2/PSMA1</t>
  </si>
  <si>
    <t>PSMB7/PSMB5/PSMB4/PSMB3/PSMB2/PSMA7/PSMA6/PSMA5/PSMA4/PSMA3/PSMA2/PSMA1/C1QC</t>
  </si>
  <si>
    <t>PSMB7/PSMB5/PSMB4/PSMB3/PSMB2/PSMA7/PSMA6/PSMA5/PSMA4/PSMA3/PSMA2/PSMA1/CASP8/APOE</t>
  </si>
  <si>
    <t>PSMB7/PSMB5/PSMB4/PSMB3/PSMB2/PSMA7/PSMA6/PSMA5/PSMA4/PSMA3/PSMA2/PSMA1/CASP8</t>
  </si>
  <si>
    <t>actin filament</t>
  </si>
  <si>
    <t>vacuolar lumen</t>
  </si>
  <si>
    <t>Tight junction</t>
  </si>
  <si>
    <t>Motor proteins</t>
  </si>
  <si>
    <t>Pathogenic Escherichia coli infection</t>
  </si>
  <si>
    <t>Gastric acid secretion</t>
  </si>
  <si>
    <t>TUBA1B/TUBA4A/ACTB</t>
  </si>
  <si>
    <t>EZR/CALM2</t>
  </si>
  <si>
    <t>EZR/TPM3/ACTB</t>
  </si>
  <si>
    <t>TOLLIP/GM2A/CTSB</t>
  </si>
  <si>
    <t>EZR/TPM3/MYL6/ACTB</t>
  </si>
  <si>
    <t>TUBA1B/EZR/TUBA4A/MYL6/ACTB</t>
  </si>
  <si>
    <t>TUBA1B/TUBA4A/TPM3/MYL6/ACTB</t>
  </si>
  <si>
    <t>TUBA1B/TUBA4A/CTSB/ACTB</t>
  </si>
  <si>
    <t>TUBA1B/EZR/TUBA4A/ACTB</t>
  </si>
  <si>
    <t>EZR/CALM2/ACTB</t>
  </si>
  <si>
    <t>ficolin-1-rich granule</t>
  </si>
  <si>
    <t>cytoplasmic vesicle lumen</t>
  </si>
  <si>
    <t>vesicle lumen</t>
  </si>
  <si>
    <t>LAMP1/GSN/ALAD</t>
  </si>
  <si>
    <t>PPL/ANXA1</t>
  </si>
  <si>
    <t>GSN/GM2A/ALAD</t>
  </si>
  <si>
    <t>regulation of proteasomal ubiquitin-dependent protein catabolic process</t>
  </si>
  <si>
    <t>chaperone-mediated protein complex assembly</t>
  </si>
  <si>
    <t>regulation of ubiquitin-dependent protein catabolic process</t>
  </si>
  <si>
    <t>regulation of proteasomal protein catabolic process</t>
  </si>
  <si>
    <t>protein stabilization</t>
  </si>
  <si>
    <t>protein folding chaperone</t>
  </si>
  <si>
    <t>ubiquitin protein ligase binding</t>
  </si>
  <si>
    <t>ubiquitin-like protein ligase binding</t>
  </si>
  <si>
    <t>double-stranded RNA binding</t>
  </si>
  <si>
    <t>inclusion body</t>
  </si>
  <si>
    <t>brush border</t>
  </si>
  <si>
    <t>focal adhesion</t>
  </si>
  <si>
    <t>melanosome</t>
  </si>
  <si>
    <t>pigment granule</t>
  </si>
  <si>
    <t>RPL11/HSP90AB1/HSPA1A</t>
  </si>
  <si>
    <t>HSP90AB1/HSPA1A</t>
  </si>
  <si>
    <t>HSP90AB1/ACTN1</t>
  </si>
  <si>
    <t>HSPA1A/ANXA5/ACTN1</t>
  </si>
  <si>
    <t>RAB5A/HSP90AB1</t>
  </si>
  <si>
    <t>unfolded protein binding</t>
  </si>
  <si>
    <t>PSMB8/PSMB7/PSMB5/PSMB4/PSMB3/PSMB2/PSMA7/PSMA6/PSMA5/PSMA4/PSMA3/PSMA2/PSMA1/HSP90AB1</t>
  </si>
  <si>
    <t>PSMB8/PSMB7/PSMB5/PSMB4/PSMB3/PSMB2/PSMA6/PSMA4/APEH</t>
  </si>
  <si>
    <t>TUBB4B/ATP5F1A</t>
  </si>
  <si>
    <t>TUBB4B/HSPE1/HSP90AB1</t>
  </si>
  <si>
    <t>TUBB4B/PSMB7/PSMB5/PSMB4/PSMB3/PSMB2/PSMA7/PSMA6/PSMA5/PSMA4/PSMA3/PSMA2/PSMA1/CALM2/ATP5F1A/SLC25A5</t>
  </si>
  <si>
    <t>PSMB7/PSMB5/PSMB4/PSMB3/PSMB2/PSMA7/PSMA6/PSMA5/PSMA4/PSMA3/PSMA2/PSMA1/SLC25A5</t>
  </si>
  <si>
    <t>TUBB4B/PSMB7/PSMB5/PSMB4/PSMB3/PSMB2/PSMA7/PSMA6/PSMA5/PSMA4/PSMA3/PSMA2/PSMA1/ATP5F1A/SLC25A5</t>
  </si>
  <si>
    <t>triglyceride metabolic process</t>
  </si>
  <si>
    <t>carboxylic acid biosynthetic process</t>
  </si>
  <si>
    <t>organic acid biosynthetic process</t>
  </si>
  <si>
    <t>acylglycerol metabolic process</t>
  </si>
  <si>
    <t>antioxidant activity</t>
  </si>
  <si>
    <t>lipoprotein particle binding</t>
  </si>
  <si>
    <t>protein-lipid complex binding</t>
  </si>
  <si>
    <t>proteoglycan binding</t>
  </si>
  <si>
    <t>peroxidase activity</t>
  </si>
  <si>
    <t>blood microparticle</t>
  </si>
  <si>
    <t>endocytic vesicle lumen</t>
  </si>
  <si>
    <t>collagen-containing extracellular matrix</t>
  </si>
  <si>
    <t>Biosynthesis of amino acids</t>
  </si>
  <si>
    <t>Carbon metabolism</t>
  </si>
  <si>
    <t>Coronavirus disease - COVID-19</t>
  </si>
  <si>
    <t>Glycolysis / Gluconeogenesis</t>
  </si>
  <si>
    <t>CX3CL1/C1QB/C1QA</t>
  </si>
  <si>
    <t>SORL1/LPL/GPX1/CPS1/APOE</t>
  </si>
  <si>
    <t>ALDH8A1/UGDH/PAH/LPL/DPYD/CPS1/CES1</t>
  </si>
  <si>
    <t>HBB/HBA2/GPX1/APOE</t>
  </si>
  <si>
    <t>SORL1/LPL/APOE</t>
  </si>
  <si>
    <t>SDCBP/LPL/APOE</t>
  </si>
  <si>
    <t>HBB/HBA2/GPX1</t>
  </si>
  <si>
    <t>SDCBP/HPX/HBB/HBA2/C1QB/CFB/APOE</t>
  </si>
  <si>
    <t>HPX/HBB/HBA2/APOE</t>
  </si>
  <si>
    <t>CLEC3B/PKM/HPX/C1QB/C1QA/APOE/ANXA11</t>
  </si>
  <si>
    <t>CLEC3B/SDCBP/PKM/SERPINA4/LCN2/F5</t>
  </si>
  <si>
    <t>Chaperone Mediated Autophagy Signaling Pathway</t>
  </si>
  <si>
    <t>Mitochondrial Dysfunction</t>
  </si>
  <si>
    <t>Activation of NMDA receptors and postsynaptic events</t>
  </si>
  <si>
    <t>Interleukin-4 and Interleukin-13 signaling</t>
  </si>
  <si>
    <t>Integrin cell surface interactions</t>
  </si>
  <si>
    <t>Transcriptional regulation by RUNX1</t>
  </si>
  <si>
    <t>Hedgehog ligand biogenesis</t>
  </si>
  <si>
    <t>Interleukin-1 family signaling</t>
  </si>
  <si>
    <t>ABC-family proteins mediated transport</t>
  </si>
  <si>
    <t>Cellular response to hypoxia</t>
  </si>
  <si>
    <t>Regulation of Apoptosis</t>
  </si>
  <si>
    <t>Z score (CTL_E4 vs CTL_E3 iMGEV)</t>
  </si>
  <si>
    <t>Z  score (fAβ_E4 vs fAβ_E3 iMGEV)</t>
  </si>
  <si>
    <t>Upregulated proteins (fAβ_E3 vs CTL_E3 iMGEV)</t>
  </si>
  <si>
    <t>Downregulated proteins (fAβ_E3 vs CTL_E3 iMGEV)</t>
  </si>
  <si>
    <t>Upregulated proteins (fAβ_E4 vs CTL_E4 iMGEV)</t>
  </si>
  <si>
    <t>Downregulated proteins (fAβ_E4 vs CTL_E4 iMGEV)</t>
  </si>
  <si>
    <t>Upregulated proteins (CTL_E4 vs CTL_E3 iMGEV)</t>
  </si>
  <si>
    <t>Downregulated proteins (CTL_E4 vs CTL_E3 iMGEV)</t>
  </si>
  <si>
    <t>Upgulated proteins (fAβ_E4 vs fAβ_E3 iMGEV)</t>
  </si>
  <si>
    <t>Downregulated proteins (fAβ_E4 vs fAβ_E3 iMGEV)</t>
  </si>
  <si>
    <t>Table S3. Pearson correlation analysis of proteomics data from iMGs. Related to Figure 1.</t>
  </si>
  <si>
    <t>Table S4. Significant differentially expressed proteins (sDEPs) in iMGs with a threshold of |fold change| &gt;1.2 and p-value &lt;0.05 across different comparisions. Related to Figure 1.</t>
  </si>
  <si>
    <t>Table S10. Pearson correlation analysis of proteomics data from iMGEVs. Related to Figure 4.</t>
  </si>
  <si>
    <t>Table S11. Significant differentially expressed proteins (sDEPs) in iMGEVs with a threshold of |fold change| &gt;1.2 and p-value &lt;0.05 across different comparisions. Related to Figure 4.</t>
  </si>
  <si>
    <r>
      <t xml:space="preserve">Isogenic </t>
    </r>
    <r>
      <rPr>
        <b/>
        <i/>
        <sz val="12"/>
        <color theme="1"/>
        <rFont val="Arial"/>
        <family val="2"/>
      </rPr>
      <t>APOE</t>
    </r>
    <r>
      <rPr>
        <b/>
        <sz val="12"/>
        <color theme="1"/>
        <rFont val="Arial"/>
        <family val="2"/>
      </rPr>
      <t xml:space="preserve"> hiPSC line ID</t>
    </r>
  </si>
  <si>
    <r>
      <rPr>
        <b/>
        <i/>
        <sz val="12"/>
        <color theme="1"/>
        <rFont val="Arial"/>
        <family val="2"/>
      </rPr>
      <t>APOE</t>
    </r>
    <r>
      <rPr>
        <b/>
        <sz val="12"/>
        <color theme="1"/>
        <rFont val="Arial"/>
        <family val="2"/>
      </rPr>
      <t xml:space="preserve"> genotype </t>
    </r>
  </si>
  <si>
    <r>
      <t>Table S2. Total identified proteins from three pairs of</t>
    </r>
    <r>
      <rPr>
        <b/>
        <i/>
        <sz val="14"/>
        <color theme="1"/>
        <rFont val="Arial"/>
        <family val="2"/>
      </rPr>
      <t xml:space="preserve"> APOE</t>
    </r>
    <r>
      <rPr>
        <b/>
        <sz val="14"/>
        <color theme="1"/>
        <rFont val="Arial"/>
        <family val="2"/>
      </rPr>
      <t xml:space="preserve"> isogenic iMGs under basal and fAβ-treated conditions by data-independent-acquisition mass spectrometry. Related to Figure 1.</t>
    </r>
  </si>
  <si>
    <r>
      <t xml:space="preserve">Table S5. Gene ontology and KEGG pathway analysis of sDEPs between </t>
    </r>
    <r>
      <rPr>
        <b/>
        <i/>
        <sz val="14"/>
        <color theme="1"/>
        <rFont val="Arial"/>
        <family val="2"/>
      </rPr>
      <t>APOE4</t>
    </r>
    <r>
      <rPr>
        <b/>
        <sz val="14"/>
        <color theme="1"/>
        <rFont val="Arial"/>
        <family val="2"/>
      </rPr>
      <t xml:space="preserve"> and </t>
    </r>
    <r>
      <rPr>
        <b/>
        <i/>
        <sz val="14"/>
        <color theme="1"/>
        <rFont val="Arial"/>
        <family val="2"/>
      </rPr>
      <t>APOE3</t>
    </r>
    <r>
      <rPr>
        <b/>
        <sz val="14"/>
        <color theme="1"/>
        <rFont val="Arial"/>
        <family val="2"/>
      </rPr>
      <t xml:space="preserve"> iMGs under basal and fAβ-treated conditions. Related to Figure 1.</t>
    </r>
  </si>
  <si>
    <r>
      <t xml:space="preserve">Table S6. Ingenuity pathway analysis (IPA) between </t>
    </r>
    <r>
      <rPr>
        <b/>
        <i/>
        <sz val="14"/>
        <color theme="1"/>
        <rFont val="Arial"/>
        <family val="2"/>
      </rPr>
      <t>APOE4</t>
    </r>
    <r>
      <rPr>
        <b/>
        <sz val="14"/>
        <color theme="1"/>
        <rFont val="Arial"/>
        <family val="2"/>
      </rPr>
      <t xml:space="preserve"> and </t>
    </r>
    <r>
      <rPr>
        <b/>
        <i/>
        <sz val="14"/>
        <color theme="1"/>
        <rFont val="Arial"/>
        <family val="2"/>
      </rPr>
      <t>APOE3</t>
    </r>
    <r>
      <rPr>
        <b/>
        <sz val="14"/>
        <color theme="1"/>
        <rFont val="Arial"/>
        <family val="2"/>
      </rPr>
      <t xml:space="preserve"> iMGs under basal and fAβ-treated conditions. Related to Figure 1.</t>
    </r>
  </si>
  <si>
    <r>
      <t xml:space="preserve">Table S7. Gene ontology and KEGG pathway analysis of sDEPs within </t>
    </r>
    <r>
      <rPr>
        <b/>
        <i/>
        <sz val="14"/>
        <color theme="1"/>
        <rFont val="Arial"/>
        <family val="2"/>
      </rPr>
      <t>APOE</t>
    </r>
    <r>
      <rPr>
        <b/>
        <sz val="14"/>
        <color theme="1"/>
        <rFont val="Arial"/>
        <family val="2"/>
      </rPr>
      <t>-genotype between basal and fAβ-treated conditions. Related to Figure 1.</t>
    </r>
  </si>
  <si>
    <r>
      <t xml:space="preserve">Table S8. Ingenuity pathway analysis (IPA) within </t>
    </r>
    <r>
      <rPr>
        <b/>
        <i/>
        <sz val="14"/>
        <color theme="1"/>
        <rFont val="Arial"/>
        <family val="2"/>
      </rPr>
      <t>APOE</t>
    </r>
    <r>
      <rPr>
        <b/>
        <sz val="14"/>
        <color theme="1"/>
        <rFont val="Arial"/>
        <family val="2"/>
      </rPr>
      <t>-genotype between basal and fAβ-treated conditions. Related to Figure 1.</t>
    </r>
  </si>
  <si>
    <r>
      <t xml:space="preserve">Table S9. Total identified proteins from extracellular vesicles (EVs) derived from three pairs of </t>
    </r>
    <r>
      <rPr>
        <b/>
        <i/>
        <sz val="14"/>
        <color theme="1"/>
        <rFont val="Arial"/>
        <family val="2"/>
      </rPr>
      <t xml:space="preserve">APOE </t>
    </r>
    <r>
      <rPr>
        <b/>
        <sz val="14"/>
        <color theme="1"/>
        <rFont val="Arial"/>
        <family val="2"/>
      </rPr>
      <t>isogenic iMGs under basal and fAβ-treated conditions by data-independent-acquisition mass spectrometry. Related to Figure 4.</t>
    </r>
  </si>
  <si>
    <r>
      <t xml:space="preserve">Table S12. Gene ontology and KEGG pathway analysis of sDEPs between </t>
    </r>
    <r>
      <rPr>
        <b/>
        <i/>
        <sz val="14"/>
        <color theme="1"/>
        <rFont val="Arial"/>
        <family val="2"/>
      </rPr>
      <t>APOE4</t>
    </r>
    <r>
      <rPr>
        <b/>
        <sz val="14"/>
        <color theme="1"/>
        <rFont val="Arial"/>
        <family val="2"/>
      </rPr>
      <t xml:space="preserve"> and </t>
    </r>
    <r>
      <rPr>
        <b/>
        <i/>
        <sz val="14"/>
        <color theme="1"/>
        <rFont val="Arial"/>
        <family val="2"/>
      </rPr>
      <t>APOE3</t>
    </r>
    <r>
      <rPr>
        <b/>
        <sz val="14"/>
        <color theme="1"/>
        <rFont val="Arial"/>
        <family val="2"/>
      </rPr>
      <t xml:space="preserve"> iMGEVs under basal and fAβ-treated conditions. Related to Figure 4.</t>
    </r>
  </si>
  <si>
    <t>FTDP-17</t>
  </si>
  <si>
    <t>50 yrs</t>
  </si>
  <si>
    <t>indiv4</t>
  </si>
  <si>
    <t>MC0070</t>
  </si>
  <si>
    <r>
      <t xml:space="preserve">Table S13. Ingenuity pathway analysis (IPA) between </t>
    </r>
    <r>
      <rPr>
        <b/>
        <i/>
        <sz val="14"/>
        <color theme="1"/>
        <rFont val="Arial"/>
        <family val="2"/>
      </rPr>
      <t>APOE4</t>
    </r>
    <r>
      <rPr>
        <b/>
        <sz val="14"/>
        <color theme="1"/>
        <rFont val="Arial"/>
        <family val="2"/>
      </rPr>
      <t xml:space="preserve"> and </t>
    </r>
    <r>
      <rPr>
        <b/>
        <i/>
        <sz val="14"/>
        <color theme="1"/>
        <rFont val="Arial"/>
        <family val="2"/>
      </rPr>
      <t>APOE3</t>
    </r>
    <r>
      <rPr>
        <b/>
        <sz val="14"/>
        <color theme="1"/>
        <rFont val="Arial"/>
        <family val="2"/>
      </rPr>
      <t xml:space="preserve"> iMGEVs under basal and fAβ-treated conditions. Related to Figure 4.</t>
    </r>
  </si>
  <si>
    <r>
      <t xml:space="preserve">Table S14. Gene ontology and KEGG pathway analysis of sDEPs within </t>
    </r>
    <r>
      <rPr>
        <b/>
        <i/>
        <sz val="14"/>
        <color theme="1"/>
        <rFont val="Arial"/>
        <family val="2"/>
      </rPr>
      <t>APOE</t>
    </r>
    <r>
      <rPr>
        <b/>
        <sz val="14"/>
        <color theme="1"/>
        <rFont val="Arial"/>
        <family val="2"/>
      </rPr>
      <t>-genotype between basal and fAβ-treated conditions. Related to Figure 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</si>
</sst>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2"/>
      <color theme="1"/>
      <name val="Aptos Narrow"/>
      <family val="2"/>
      <scheme val="minor"/>
    </font>
    <font>
      <b/>
      <sz val="14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8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A0A0A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2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2" xfId="0" applyFont="1" applyBorder="1"/>
    <xf numFmtId="2" fontId="8" fillId="0" borderId="2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5" xfId="0" applyFont="1" applyBorder="1"/>
    <xf numFmtId="164" fontId="2" fillId="0" borderId="0" xfId="0" applyNumberFormat="1" applyFont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/>
    </xf>
    <xf numFmtId="164" fontId="8" fillId="0" borderId="2" xfId="0" applyNumberFormat="1" applyFont="1" applyBorder="1" applyAlignment="1">
      <alignment horizontal="left"/>
    </xf>
    <xf numFmtId="164" fontId="8" fillId="0" borderId="2" xfId="0" quotePrefix="1" applyNumberFormat="1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8" fillId="0" borderId="2" xfId="0" applyNumberFormat="1" applyFont="1" applyBorder="1"/>
    <xf numFmtId="164" fontId="8" fillId="0" borderId="2" xfId="0" quotePrefix="1" applyNumberFormat="1" applyFont="1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C862-72E2-544A-B33F-23CC80D4F541}">
  <dimension ref="A1:J9"/>
  <sheetViews>
    <sheetView workbookViewId="0">
      <selection activeCell="D13" sqref="D13"/>
    </sheetView>
  </sheetViews>
  <sheetFormatPr baseColWidth="10" defaultRowHeight="16" x14ac:dyDescent="0.2"/>
  <cols>
    <col min="1" max="1" width="14.5" style="2" customWidth="1"/>
    <col min="2" max="2" width="18.83203125" style="2" customWidth="1"/>
    <col min="3" max="3" width="29.5" style="2" customWidth="1"/>
    <col min="4" max="4" width="19" style="2" customWidth="1"/>
    <col min="5" max="5" width="32.1640625" style="2" customWidth="1"/>
    <col min="6" max="6" width="15.1640625" style="2" customWidth="1"/>
    <col min="7" max="7" width="37.1640625" style="2" customWidth="1"/>
    <col min="8" max="8" width="32.83203125" style="2" customWidth="1"/>
    <col min="9" max="9" width="24.33203125" style="2" customWidth="1"/>
    <col min="10" max="10" width="19.5" style="2" customWidth="1"/>
    <col min="11" max="16384" width="10.83203125" style="2"/>
  </cols>
  <sheetData>
    <row r="1" spans="1:10" ht="18" customHeight="1" x14ac:dyDescent="0.2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4"/>
    </row>
    <row r="2" spans="1:10" x14ac:dyDescent="0.2">
      <c r="A2" s="12" t="s">
        <v>0</v>
      </c>
      <c r="B2" s="12" t="s">
        <v>28808</v>
      </c>
      <c r="C2" s="12" t="s">
        <v>28807</v>
      </c>
      <c r="D2" s="12" t="s">
        <v>2</v>
      </c>
      <c r="E2" s="12" t="s">
        <v>5</v>
      </c>
      <c r="F2" s="12" t="s">
        <v>3</v>
      </c>
      <c r="G2" s="12" t="s">
        <v>6</v>
      </c>
      <c r="H2" s="12" t="s">
        <v>7</v>
      </c>
      <c r="I2" s="12" t="s">
        <v>1</v>
      </c>
    </row>
    <row r="3" spans="1:10" x14ac:dyDescent="0.2">
      <c r="A3" s="29" t="s">
        <v>27296</v>
      </c>
      <c r="B3" s="29">
        <v>44</v>
      </c>
      <c r="C3" s="2" t="s">
        <v>12</v>
      </c>
      <c r="D3" s="29" t="s">
        <v>11</v>
      </c>
      <c r="E3" s="29" t="s">
        <v>14</v>
      </c>
      <c r="F3" s="29" t="s">
        <v>15</v>
      </c>
      <c r="G3" s="29" t="s">
        <v>17</v>
      </c>
      <c r="H3" s="29" t="s">
        <v>23</v>
      </c>
      <c r="I3" s="3" t="s">
        <v>8</v>
      </c>
    </row>
    <row r="4" spans="1:10" x14ac:dyDescent="0.2">
      <c r="A4" s="29"/>
      <c r="B4" s="29"/>
      <c r="C4" s="2" t="s">
        <v>13</v>
      </c>
      <c r="D4" s="29"/>
      <c r="E4" s="29"/>
      <c r="F4" s="29"/>
      <c r="G4" s="29"/>
      <c r="H4" s="29"/>
      <c r="I4" s="3" t="s">
        <v>8</v>
      </c>
    </row>
    <row r="5" spans="1:10" x14ac:dyDescent="0.2">
      <c r="A5" s="29" t="s">
        <v>27297</v>
      </c>
      <c r="B5" s="29">
        <v>44</v>
      </c>
      <c r="C5" s="3" t="s">
        <v>9</v>
      </c>
      <c r="D5" s="29" t="s">
        <v>11</v>
      </c>
      <c r="E5" s="29" t="s">
        <v>21</v>
      </c>
      <c r="F5" s="29" t="s">
        <v>15</v>
      </c>
      <c r="G5" s="29" t="s">
        <v>25</v>
      </c>
      <c r="H5" s="29" t="s">
        <v>24</v>
      </c>
      <c r="I5" s="2" t="s">
        <v>8</v>
      </c>
    </row>
    <row r="6" spans="1:10" x14ac:dyDescent="0.2">
      <c r="A6" s="29"/>
      <c r="B6" s="29"/>
      <c r="C6" s="3" t="s">
        <v>10</v>
      </c>
      <c r="D6" s="29"/>
      <c r="E6" s="29"/>
      <c r="F6" s="29"/>
      <c r="G6" s="29"/>
      <c r="H6" s="29"/>
      <c r="I6" s="2" t="s">
        <v>8</v>
      </c>
    </row>
    <row r="7" spans="1:10" x14ac:dyDescent="0.2">
      <c r="A7" s="29" t="s">
        <v>27298</v>
      </c>
      <c r="B7" s="29">
        <v>33</v>
      </c>
      <c r="C7" s="2" t="s">
        <v>18</v>
      </c>
      <c r="D7" s="29" t="s">
        <v>20</v>
      </c>
      <c r="E7" s="29" t="s">
        <v>21</v>
      </c>
      <c r="F7" s="29" t="s">
        <v>15</v>
      </c>
      <c r="G7" s="29" t="s">
        <v>22</v>
      </c>
      <c r="H7" s="29" t="s">
        <v>16</v>
      </c>
      <c r="I7" s="2" t="s">
        <v>8</v>
      </c>
    </row>
    <row r="8" spans="1:10" x14ac:dyDescent="0.2">
      <c r="A8" s="29"/>
      <c r="B8" s="29"/>
      <c r="C8" s="2" t="s">
        <v>19</v>
      </c>
      <c r="D8" s="29"/>
      <c r="E8" s="29"/>
      <c r="F8" s="29"/>
      <c r="G8" s="29"/>
      <c r="H8" s="29"/>
      <c r="I8" s="2" t="s">
        <v>8</v>
      </c>
    </row>
    <row r="9" spans="1:10" x14ac:dyDescent="0.2">
      <c r="A9" s="2" t="s">
        <v>28818</v>
      </c>
      <c r="B9" s="2">
        <v>33</v>
      </c>
      <c r="C9" s="2" t="s">
        <v>28819</v>
      </c>
      <c r="D9" s="2" t="s">
        <v>11</v>
      </c>
      <c r="E9" s="2" t="s">
        <v>28816</v>
      </c>
      <c r="F9" s="2" t="s">
        <v>15</v>
      </c>
      <c r="G9" s="2" t="s">
        <v>28817</v>
      </c>
      <c r="H9" s="2" t="s">
        <v>23</v>
      </c>
      <c r="I9" s="2" t="s">
        <v>8</v>
      </c>
    </row>
  </sheetData>
  <mergeCells count="22">
    <mergeCell ref="G3:G4"/>
    <mergeCell ref="H3:H4"/>
    <mergeCell ref="B3:B4"/>
    <mergeCell ref="H5:H6"/>
    <mergeCell ref="A1:I1"/>
    <mergeCell ref="A3:A4"/>
    <mergeCell ref="B5:B6"/>
    <mergeCell ref="D3:D4"/>
    <mergeCell ref="E3:E4"/>
    <mergeCell ref="F3:F4"/>
    <mergeCell ref="A5:A6"/>
    <mergeCell ref="D5:D6"/>
    <mergeCell ref="E5:E6"/>
    <mergeCell ref="F5:F6"/>
    <mergeCell ref="G7:G8"/>
    <mergeCell ref="G5:G6"/>
    <mergeCell ref="H7:H8"/>
    <mergeCell ref="A7:A8"/>
    <mergeCell ref="B7:B8"/>
    <mergeCell ref="D7:D8"/>
    <mergeCell ref="E7:E8"/>
    <mergeCell ref="F7:F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1F0D-81FC-C84B-9101-318A279BA400}">
  <dimension ref="A1:M14"/>
  <sheetViews>
    <sheetView workbookViewId="0">
      <selection sqref="A1:M1"/>
    </sheetView>
  </sheetViews>
  <sheetFormatPr baseColWidth="10" defaultRowHeight="16" x14ac:dyDescent="0.2"/>
  <cols>
    <col min="1" max="1" width="29.83203125" style="1" customWidth="1"/>
    <col min="2" max="2" width="29.1640625" style="1" customWidth="1"/>
    <col min="3" max="3" width="23.1640625" style="1" customWidth="1"/>
    <col min="4" max="4" width="21.6640625" style="1" customWidth="1"/>
    <col min="5" max="5" width="21.83203125" style="1" customWidth="1"/>
    <col min="6" max="16384" width="10.83203125" style="1"/>
  </cols>
  <sheetData>
    <row r="1" spans="1:13" ht="18" x14ac:dyDescent="0.2">
      <c r="A1" s="38" t="s">
        <v>28805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">
      <c r="A2" s="10"/>
      <c r="B2" s="13" t="s">
        <v>27285</v>
      </c>
      <c r="C2" s="10" t="s">
        <v>27287</v>
      </c>
      <c r="D2" s="10" t="s">
        <v>27289</v>
      </c>
      <c r="E2" s="10" t="s">
        <v>27280</v>
      </c>
      <c r="F2" s="10" t="s">
        <v>27286</v>
      </c>
      <c r="G2" s="10" t="s">
        <v>27288</v>
      </c>
      <c r="H2" s="10" t="s">
        <v>27291</v>
      </c>
      <c r="I2" s="10" t="s">
        <v>27293</v>
      </c>
      <c r="J2" s="10" t="s">
        <v>27295</v>
      </c>
      <c r="K2" s="10" t="s">
        <v>27290</v>
      </c>
      <c r="L2" s="10" t="s">
        <v>27292</v>
      </c>
      <c r="M2" s="10" t="s">
        <v>27294</v>
      </c>
    </row>
    <row r="3" spans="1:13" x14ac:dyDescent="0.2">
      <c r="A3" s="10" t="s">
        <v>27285</v>
      </c>
      <c r="B3" s="1">
        <v>1</v>
      </c>
      <c r="C3" s="1">
        <v>0.45038</v>
      </c>
      <c r="D3" s="1">
        <v>0.61287000000000003</v>
      </c>
      <c r="E3" s="1">
        <v>-0.37540000000000001</v>
      </c>
      <c r="F3" s="1">
        <v>-8.6055000000000006E-2</v>
      </c>
      <c r="G3" s="1">
        <v>-0.41682000000000002</v>
      </c>
      <c r="H3" s="1">
        <v>6.9122000000000003E-2</v>
      </c>
      <c r="I3" s="1">
        <v>-0.21193999999999999</v>
      </c>
      <c r="J3" s="1">
        <v>0.18820999999999999</v>
      </c>
      <c r="K3" s="1">
        <v>-0.37114000000000003</v>
      </c>
      <c r="L3" s="1">
        <v>-0.44438</v>
      </c>
      <c r="M3" s="1">
        <v>-0.45182</v>
      </c>
    </row>
    <row r="4" spans="1:13" x14ac:dyDescent="0.2">
      <c r="A4" s="10" t="s">
        <v>27287</v>
      </c>
      <c r="B4" s="1">
        <v>0.45038</v>
      </c>
      <c r="C4" s="1">
        <v>1</v>
      </c>
      <c r="D4" s="1">
        <v>0.46659</v>
      </c>
      <c r="E4" s="1">
        <v>-0.30386999999999997</v>
      </c>
      <c r="F4" s="1">
        <v>-0.19170000000000001</v>
      </c>
      <c r="G4" s="1">
        <v>-0.37404999999999999</v>
      </c>
      <c r="H4" s="1">
        <v>-7.5899999999999995E-2</v>
      </c>
      <c r="I4" s="1">
        <v>-0.20765</v>
      </c>
      <c r="J4" s="1">
        <v>7.5817999999999997E-2</v>
      </c>
      <c r="K4" s="1">
        <v>-0.41033999999999998</v>
      </c>
      <c r="L4" s="1">
        <v>-0.32833000000000001</v>
      </c>
      <c r="M4" s="1">
        <v>-0.29731000000000002</v>
      </c>
    </row>
    <row r="5" spans="1:13" x14ac:dyDescent="0.2">
      <c r="A5" s="10" t="s">
        <v>27289</v>
      </c>
      <c r="B5" s="1">
        <v>0.61287000000000003</v>
      </c>
      <c r="C5" s="1">
        <v>0.46659</v>
      </c>
      <c r="D5" s="1">
        <v>1</v>
      </c>
      <c r="E5" s="1">
        <v>-0.37325999999999998</v>
      </c>
      <c r="F5" s="1">
        <v>-0.15709999999999999</v>
      </c>
      <c r="G5" s="1">
        <v>-0.42782999999999999</v>
      </c>
      <c r="H5" s="1">
        <v>-7.2026999999999994E-2</v>
      </c>
      <c r="I5" s="1">
        <v>-0.22459000000000001</v>
      </c>
      <c r="J5" s="1">
        <v>0.19563</v>
      </c>
      <c r="K5" s="1">
        <v>-0.38612000000000002</v>
      </c>
      <c r="L5" s="1">
        <v>-0.41913</v>
      </c>
      <c r="M5" s="1">
        <v>-0.38496999999999998</v>
      </c>
    </row>
    <row r="6" spans="1:13" x14ac:dyDescent="0.2">
      <c r="A6" s="10" t="s">
        <v>27280</v>
      </c>
      <c r="B6" s="1">
        <v>-0.37540000000000001</v>
      </c>
      <c r="C6" s="1">
        <v>-0.30386999999999997</v>
      </c>
      <c r="D6" s="1">
        <v>-0.37325999999999998</v>
      </c>
      <c r="E6" s="1">
        <v>1</v>
      </c>
      <c r="F6" s="1">
        <v>1.2206000000000001E-3</v>
      </c>
      <c r="G6" s="1">
        <v>0.29618</v>
      </c>
      <c r="H6" s="1">
        <v>-0.17346</v>
      </c>
      <c r="I6" s="1">
        <v>-6.2987000000000001E-2</v>
      </c>
      <c r="J6" s="1">
        <v>-0.30438999999999999</v>
      </c>
      <c r="K6" s="1">
        <v>5.0714000000000002E-2</v>
      </c>
      <c r="L6" s="1">
        <v>0.19997000000000001</v>
      </c>
      <c r="M6" s="1">
        <v>0.11694</v>
      </c>
    </row>
    <row r="7" spans="1:13" x14ac:dyDescent="0.2">
      <c r="A7" s="10" t="s">
        <v>27286</v>
      </c>
      <c r="B7" s="1">
        <v>-8.6055000000000006E-2</v>
      </c>
      <c r="C7" s="1">
        <v>-0.19170000000000001</v>
      </c>
      <c r="D7" s="1">
        <v>-0.15709999999999999</v>
      </c>
      <c r="E7" s="1">
        <v>1.2206000000000001E-3</v>
      </c>
      <c r="F7" s="1">
        <v>1</v>
      </c>
      <c r="G7" s="1">
        <v>0.13966999999999999</v>
      </c>
      <c r="H7" s="1">
        <v>-0.17621999999999999</v>
      </c>
      <c r="I7" s="1">
        <v>-0.20973</v>
      </c>
      <c r="J7" s="1">
        <v>-0.24517</v>
      </c>
      <c r="K7" s="1">
        <v>0.18925</v>
      </c>
      <c r="L7" s="1">
        <v>-8.6832000000000006E-2</v>
      </c>
      <c r="M7" s="1">
        <v>-6.7643999999999996E-2</v>
      </c>
    </row>
    <row r="8" spans="1:13" x14ac:dyDescent="0.2">
      <c r="A8" s="10" t="s">
        <v>27288</v>
      </c>
      <c r="B8" s="1">
        <v>-0.41682000000000002</v>
      </c>
      <c r="C8" s="1">
        <v>-0.37404999999999999</v>
      </c>
      <c r="D8" s="1">
        <v>-0.42782999999999999</v>
      </c>
      <c r="E8" s="1">
        <v>0.29618</v>
      </c>
      <c r="F8" s="1">
        <v>0.13966999999999999</v>
      </c>
      <c r="G8" s="1">
        <v>1</v>
      </c>
      <c r="H8" s="1">
        <v>-0.21698999999999999</v>
      </c>
      <c r="I8" s="1">
        <v>-0.13841000000000001</v>
      </c>
      <c r="J8" s="1">
        <v>-0.38904</v>
      </c>
      <c r="K8" s="1">
        <v>0.34949000000000002</v>
      </c>
      <c r="L8" s="1">
        <v>0.12431</v>
      </c>
      <c r="M8" s="1">
        <v>0.19786999999999999</v>
      </c>
    </row>
    <row r="9" spans="1:13" x14ac:dyDescent="0.2">
      <c r="A9" s="10" t="s">
        <v>27291</v>
      </c>
      <c r="B9" s="1">
        <v>6.9122000000000003E-2</v>
      </c>
      <c r="C9" s="1">
        <v>-7.5899999999999995E-2</v>
      </c>
      <c r="D9" s="1">
        <v>-7.2026999999999994E-2</v>
      </c>
      <c r="E9" s="1">
        <v>-0.17346</v>
      </c>
      <c r="F9" s="1">
        <v>-0.17621999999999999</v>
      </c>
      <c r="G9" s="1">
        <v>-0.21698999999999999</v>
      </c>
      <c r="H9" s="1">
        <v>1</v>
      </c>
      <c r="I9" s="1">
        <v>0.14688999999999999</v>
      </c>
      <c r="J9" s="1">
        <v>0.45107999999999998</v>
      </c>
      <c r="K9" s="1">
        <v>-0.24215999999999999</v>
      </c>
      <c r="L9" s="1">
        <v>-0.22463</v>
      </c>
      <c r="M9" s="1">
        <v>-0.35159000000000001</v>
      </c>
    </row>
    <row r="10" spans="1:13" x14ac:dyDescent="0.2">
      <c r="A10" s="10" t="s">
        <v>27293</v>
      </c>
      <c r="B10" s="1">
        <v>-0.21193999999999999</v>
      </c>
      <c r="C10" s="1">
        <v>-0.20765</v>
      </c>
      <c r="D10" s="1">
        <v>-0.22459000000000001</v>
      </c>
      <c r="E10" s="1">
        <v>-6.2987000000000001E-2</v>
      </c>
      <c r="F10" s="1">
        <v>-0.20973</v>
      </c>
      <c r="G10" s="1">
        <v>-0.13841000000000001</v>
      </c>
      <c r="H10" s="1">
        <v>0.14688999999999999</v>
      </c>
      <c r="I10" s="1">
        <v>1</v>
      </c>
      <c r="J10" s="1">
        <v>7.9432000000000003E-2</v>
      </c>
      <c r="K10" s="1">
        <v>-0.15174000000000001</v>
      </c>
      <c r="L10" s="1">
        <v>0.13356999999999999</v>
      </c>
      <c r="M10" s="1">
        <v>2.2668000000000001E-2</v>
      </c>
    </row>
    <row r="11" spans="1:13" x14ac:dyDescent="0.2">
      <c r="A11" s="10" t="s">
        <v>27295</v>
      </c>
      <c r="B11" s="1">
        <v>0.18820999999999999</v>
      </c>
      <c r="C11" s="1">
        <v>7.5817999999999997E-2</v>
      </c>
      <c r="D11" s="1">
        <v>0.19563</v>
      </c>
      <c r="E11" s="1">
        <v>-0.30438999999999999</v>
      </c>
      <c r="F11" s="1">
        <v>-0.24517</v>
      </c>
      <c r="G11" s="1">
        <v>-0.38904</v>
      </c>
      <c r="H11" s="1">
        <v>0.45107999999999998</v>
      </c>
      <c r="I11" s="1">
        <v>7.9432000000000003E-2</v>
      </c>
      <c r="J11" s="1">
        <v>1</v>
      </c>
      <c r="K11" s="1">
        <v>-0.35288999999999998</v>
      </c>
      <c r="L11" s="1">
        <v>-0.33296999999999999</v>
      </c>
      <c r="M11" s="1">
        <v>-0.44248999999999999</v>
      </c>
    </row>
    <row r="12" spans="1:13" x14ac:dyDescent="0.2">
      <c r="A12" s="10" t="s">
        <v>27290</v>
      </c>
      <c r="B12" s="1">
        <v>-0.37114000000000003</v>
      </c>
      <c r="C12" s="1">
        <v>-0.41033999999999998</v>
      </c>
      <c r="D12" s="1">
        <v>-0.38612000000000002</v>
      </c>
      <c r="E12" s="1">
        <v>5.0714000000000002E-2</v>
      </c>
      <c r="F12" s="1">
        <v>0.18925</v>
      </c>
      <c r="G12" s="1">
        <v>0.34949000000000002</v>
      </c>
      <c r="H12" s="1">
        <v>-0.24215999999999999</v>
      </c>
      <c r="I12" s="1">
        <v>-0.15174000000000001</v>
      </c>
      <c r="J12" s="1">
        <v>-0.35288999999999998</v>
      </c>
      <c r="K12" s="1">
        <v>1</v>
      </c>
      <c r="L12" s="1">
        <v>0.12581000000000001</v>
      </c>
      <c r="M12" s="1">
        <v>0.1701</v>
      </c>
    </row>
    <row r="13" spans="1:13" x14ac:dyDescent="0.2">
      <c r="A13" s="10" t="s">
        <v>27292</v>
      </c>
      <c r="B13" s="1">
        <v>-0.44438</v>
      </c>
      <c r="C13" s="1">
        <v>-0.32833000000000001</v>
      </c>
      <c r="D13" s="1">
        <v>-0.41913</v>
      </c>
      <c r="E13" s="1">
        <v>0.19997000000000001</v>
      </c>
      <c r="F13" s="1">
        <v>-8.6832000000000006E-2</v>
      </c>
      <c r="G13" s="1">
        <v>0.12431</v>
      </c>
      <c r="H13" s="1">
        <v>-0.22463</v>
      </c>
      <c r="I13" s="1">
        <v>0.13356999999999999</v>
      </c>
      <c r="J13" s="1">
        <v>-0.33296999999999999</v>
      </c>
      <c r="K13" s="1">
        <v>0.12581000000000001</v>
      </c>
      <c r="L13" s="1">
        <v>1</v>
      </c>
      <c r="M13" s="1">
        <v>0.39391999999999999</v>
      </c>
    </row>
    <row r="14" spans="1:13" x14ac:dyDescent="0.2">
      <c r="A14" s="10" t="s">
        <v>27294</v>
      </c>
      <c r="B14" s="1">
        <v>-0.45182</v>
      </c>
      <c r="C14" s="1">
        <v>-0.29731000000000002</v>
      </c>
      <c r="D14" s="1">
        <v>-0.38496999999999998</v>
      </c>
      <c r="E14" s="1">
        <v>0.11694</v>
      </c>
      <c r="F14" s="1">
        <v>-6.7643999999999996E-2</v>
      </c>
      <c r="G14" s="1">
        <v>0.19786999999999999</v>
      </c>
      <c r="H14" s="1">
        <v>-0.35159000000000001</v>
      </c>
      <c r="I14" s="1">
        <v>2.2668000000000001E-2</v>
      </c>
      <c r="J14" s="1">
        <v>-0.44248999999999999</v>
      </c>
      <c r="K14" s="1">
        <v>0.1701</v>
      </c>
      <c r="L14" s="1">
        <v>0.39391999999999999</v>
      </c>
      <c r="M14" s="1">
        <v>1</v>
      </c>
    </row>
  </sheetData>
  <mergeCells count="1">
    <mergeCell ref="A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D906-E03C-204D-91E6-B976E00C3FFA}">
  <dimension ref="A1:D303"/>
  <sheetViews>
    <sheetView topLeftCell="B1" workbookViewId="0">
      <selection activeCell="C10" sqref="C10"/>
    </sheetView>
  </sheetViews>
  <sheetFormatPr baseColWidth="10" defaultRowHeight="16" x14ac:dyDescent="0.2"/>
  <cols>
    <col min="1" max="1" width="18.1640625" style="2" customWidth="1"/>
    <col min="2" max="2" width="32.1640625" style="14" customWidth="1"/>
    <col min="3" max="3" width="23.1640625" style="14" customWidth="1"/>
    <col min="4" max="4" width="36" style="14" customWidth="1"/>
    <col min="5" max="16384" width="10.83203125" style="1"/>
  </cols>
  <sheetData>
    <row r="1" spans="1:4" ht="18" x14ac:dyDescent="0.2">
      <c r="A1" s="33" t="s">
        <v>28806</v>
      </c>
      <c r="B1" s="33"/>
      <c r="C1" s="33"/>
      <c r="D1" s="33"/>
    </row>
    <row r="2" spans="1:4" x14ac:dyDescent="0.2">
      <c r="A2" s="12" t="s">
        <v>27299</v>
      </c>
      <c r="B2" s="15" t="s">
        <v>27301</v>
      </c>
      <c r="C2" s="15" t="s">
        <v>27300</v>
      </c>
      <c r="D2" s="15" t="s">
        <v>27302</v>
      </c>
    </row>
    <row r="3" spans="1:4" x14ac:dyDescent="0.2">
      <c r="A3" s="2" t="s">
        <v>3557</v>
      </c>
      <c r="B3" s="14">
        <v>38.267000000000003</v>
      </c>
      <c r="C3" s="14">
        <v>5.258</v>
      </c>
      <c r="D3" s="14">
        <v>1.0158E-2</v>
      </c>
    </row>
    <row r="4" spans="1:4" x14ac:dyDescent="0.2">
      <c r="A4" s="2" t="s">
        <v>11416</v>
      </c>
      <c r="B4" s="14">
        <v>29.126000000000001</v>
      </c>
      <c r="C4" s="14">
        <v>4.8643000000000001</v>
      </c>
      <c r="D4" s="14">
        <v>1.3579000000000001E-2</v>
      </c>
    </row>
    <row r="5" spans="1:4" x14ac:dyDescent="0.2">
      <c r="A5" s="2" t="s">
        <v>3723</v>
      </c>
      <c r="B5" s="14">
        <v>24.792999999999999</v>
      </c>
      <c r="C5" s="14">
        <v>4.6318000000000001</v>
      </c>
      <c r="D5" s="14">
        <v>2.9503000000000001E-2</v>
      </c>
    </row>
    <row r="6" spans="1:4" x14ac:dyDescent="0.2">
      <c r="A6" s="2" t="s">
        <v>13197</v>
      </c>
      <c r="B6" s="14">
        <v>19.812999999999999</v>
      </c>
      <c r="C6" s="14">
        <v>4.3083999999999998</v>
      </c>
      <c r="D6" s="14">
        <v>4.2660999999999998E-2</v>
      </c>
    </row>
    <row r="7" spans="1:4" x14ac:dyDescent="0.2">
      <c r="A7" s="2" t="s">
        <v>8516</v>
      </c>
      <c r="B7" s="14">
        <v>15.881</v>
      </c>
      <c r="C7" s="14">
        <v>3.9891999999999999</v>
      </c>
      <c r="D7" s="14">
        <v>2.9679000000000001E-2</v>
      </c>
    </row>
    <row r="8" spans="1:4" x14ac:dyDescent="0.2">
      <c r="A8" s="2" t="s">
        <v>3747</v>
      </c>
      <c r="B8" s="14">
        <v>12.308999999999999</v>
      </c>
      <c r="C8" s="14">
        <v>3.6217000000000001</v>
      </c>
      <c r="D8" s="14">
        <v>1.8626999999999999E-3</v>
      </c>
    </row>
    <row r="9" spans="1:4" x14ac:dyDescent="0.2">
      <c r="A9" s="2" t="s">
        <v>5715</v>
      </c>
      <c r="B9" s="14">
        <v>11.756</v>
      </c>
      <c r="C9" s="14">
        <v>3.5552999999999999</v>
      </c>
      <c r="D9" s="14">
        <v>3.9477999999999999E-2</v>
      </c>
    </row>
    <row r="10" spans="1:4" x14ac:dyDescent="0.2">
      <c r="A10" s="2" t="s">
        <v>5687</v>
      </c>
      <c r="B10" s="14">
        <v>10.381</v>
      </c>
      <c r="C10" s="14">
        <v>3.3759000000000001</v>
      </c>
      <c r="D10" s="14">
        <v>4.2722999999999997E-2</v>
      </c>
    </row>
    <row r="11" spans="1:4" x14ac:dyDescent="0.2">
      <c r="A11" s="2" t="s">
        <v>28445</v>
      </c>
      <c r="B11" s="14">
        <v>10.154999999999999</v>
      </c>
      <c r="C11" s="14">
        <v>3.3441000000000001</v>
      </c>
      <c r="D11" s="14">
        <v>4.6720999999999999E-2</v>
      </c>
    </row>
    <row r="12" spans="1:4" x14ac:dyDescent="0.2">
      <c r="A12" s="2" t="s">
        <v>3569</v>
      </c>
      <c r="B12" s="14">
        <v>9.4282000000000004</v>
      </c>
      <c r="C12" s="14">
        <v>3.2370000000000001</v>
      </c>
      <c r="D12" s="14">
        <v>9.5037999999999997E-3</v>
      </c>
    </row>
    <row r="13" spans="1:4" x14ac:dyDescent="0.2">
      <c r="A13" s="2" t="s">
        <v>20698</v>
      </c>
      <c r="B13" s="14">
        <v>9.0632999999999999</v>
      </c>
      <c r="C13" s="14">
        <v>3.18</v>
      </c>
      <c r="D13" s="14">
        <v>2.7137999999999999E-2</v>
      </c>
    </row>
    <row r="14" spans="1:4" x14ac:dyDescent="0.2">
      <c r="A14" s="2" t="s">
        <v>7772</v>
      </c>
      <c r="B14" s="14">
        <v>8.7327999999999992</v>
      </c>
      <c r="C14" s="14">
        <v>3.1263999999999998</v>
      </c>
      <c r="D14" s="14">
        <v>1.2677000000000001E-2</v>
      </c>
    </row>
    <row r="15" spans="1:4" x14ac:dyDescent="0.2">
      <c r="A15" s="2" t="s">
        <v>3976</v>
      </c>
      <c r="B15" s="14">
        <v>8.0261999999999993</v>
      </c>
      <c r="C15" s="14">
        <v>3.0047000000000001</v>
      </c>
      <c r="D15" s="14">
        <v>3.4140999999999998E-2</v>
      </c>
    </row>
    <row r="16" spans="1:4" x14ac:dyDescent="0.2">
      <c r="A16" s="2" t="s">
        <v>28437</v>
      </c>
      <c r="B16" s="14">
        <v>7.8886000000000003</v>
      </c>
      <c r="C16" s="14">
        <v>2.9798</v>
      </c>
      <c r="D16" s="14">
        <v>2.7350999999999997E-4</v>
      </c>
    </row>
    <row r="17" spans="1:4" x14ac:dyDescent="0.2">
      <c r="A17" s="2" t="s">
        <v>28336</v>
      </c>
      <c r="B17" s="14">
        <v>7.7887000000000004</v>
      </c>
      <c r="C17" s="14">
        <v>2.9613999999999998</v>
      </c>
      <c r="D17" s="14">
        <v>4.5260000000000002E-2</v>
      </c>
    </row>
    <row r="18" spans="1:4" x14ac:dyDescent="0.2">
      <c r="A18" s="2" t="s">
        <v>28338</v>
      </c>
      <c r="B18" s="14">
        <v>7.5240999999999998</v>
      </c>
      <c r="C18" s="14">
        <v>2.9115000000000002</v>
      </c>
      <c r="D18" s="14">
        <v>2.8257999999999998E-2</v>
      </c>
    </row>
    <row r="19" spans="1:4" x14ac:dyDescent="0.2">
      <c r="A19" s="2" t="s">
        <v>28397</v>
      </c>
      <c r="B19" s="14">
        <v>7.2251000000000003</v>
      </c>
      <c r="C19" s="14">
        <v>2.8530000000000002</v>
      </c>
      <c r="D19" s="14">
        <v>3.5230999999999998E-2</v>
      </c>
    </row>
    <row r="20" spans="1:4" x14ac:dyDescent="0.2">
      <c r="A20" s="2" t="s">
        <v>3651</v>
      </c>
      <c r="B20" s="14">
        <v>7.1475999999999997</v>
      </c>
      <c r="C20" s="14">
        <v>2.8374999999999999</v>
      </c>
      <c r="D20" s="14">
        <v>4.9869999999999998E-2</v>
      </c>
    </row>
    <row r="21" spans="1:4" x14ac:dyDescent="0.2">
      <c r="A21" s="2" t="s">
        <v>17532</v>
      </c>
      <c r="B21" s="14">
        <v>6.8981000000000003</v>
      </c>
      <c r="C21" s="14">
        <v>2.7862</v>
      </c>
      <c r="D21" s="14">
        <v>3.6652999999999998E-2</v>
      </c>
    </row>
    <row r="22" spans="1:4" x14ac:dyDescent="0.2">
      <c r="A22" s="2" t="s">
        <v>3321</v>
      </c>
      <c r="B22" s="14">
        <v>6.7850999999999999</v>
      </c>
      <c r="C22" s="14">
        <v>2.7624</v>
      </c>
      <c r="D22" s="14">
        <v>2.7734999999999999E-2</v>
      </c>
    </row>
    <row r="23" spans="1:4" x14ac:dyDescent="0.2">
      <c r="A23" s="2" t="s">
        <v>8588</v>
      </c>
      <c r="B23" s="14">
        <v>6.7319000000000004</v>
      </c>
      <c r="C23" s="14">
        <v>2.7509999999999999</v>
      </c>
      <c r="D23" s="14">
        <v>4.8617E-2</v>
      </c>
    </row>
    <row r="24" spans="1:4" x14ac:dyDescent="0.2">
      <c r="A24" s="2" t="s">
        <v>28374</v>
      </c>
      <c r="B24" s="14">
        <v>6.7042000000000002</v>
      </c>
      <c r="C24" s="14">
        <v>2.7450999999999999</v>
      </c>
      <c r="D24" s="14">
        <v>4.8035000000000001E-2</v>
      </c>
    </row>
    <row r="25" spans="1:4" x14ac:dyDescent="0.2">
      <c r="A25" s="2" t="s">
        <v>4220</v>
      </c>
      <c r="B25" s="14">
        <v>6.6523000000000003</v>
      </c>
      <c r="C25" s="14">
        <v>2.7339000000000002</v>
      </c>
      <c r="D25" s="14">
        <v>3.2502999999999997E-2</v>
      </c>
    </row>
    <row r="26" spans="1:4" x14ac:dyDescent="0.2">
      <c r="A26" s="2" t="s">
        <v>28352</v>
      </c>
      <c r="B26" s="14">
        <v>6.6054000000000004</v>
      </c>
      <c r="C26" s="14">
        <v>2.7235999999999998</v>
      </c>
      <c r="D26" s="14">
        <v>4.7076E-2</v>
      </c>
    </row>
    <row r="27" spans="1:4" x14ac:dyDescent="0.2">
      <c r="A27" s="2" t="s">
        <v>15530</v>
      </c>
      <c r="B27" s="14">
        <v>6.5921000000000003</v>
      </c>
      <c r="C27" s="14">
        <v>2.7206999999999999</v>
      </c>
      <c r="D27" s="14">
        <v>2.1835E-2</v>
      </c>
    </row>
    <row r="28" spans="1:4" x14ac:dyDescent="0.2">
      <c r="A28" s="2" t="s">
        <v>4240</v>
      </c>
      <c r="B28" s="14">
        <v>6.4627999999999997</v>
      </c>
      <c r="C28" s="14">
        <v>2.6922000000000001</v>
      </c>
      <c r="D28" s="14">
        <v>1.8036E-3</v>
      </c>
    </row>
    <row r="29" spans="1:4" x14ac:dyDescent="0.2">
      <c r="A29" s="2" t="s">
        <v>9928</v>
      </c>
      <c r="B29" s="14">
        <v>6.3749000000000002</v>
      </c>
      <c r="C29" s="14">
        <v>2.6724000000000001</v>
      </c>
      <c r="D29" s="14">
        <v>2.0472000000000001E-2</v>
      </c>
    </row>
    <row r="30" spans="1:4" x14ac:dyDescent="0.2">
      <c r="A30" s="2" t="s">
        <v>16160</v>
      </c>
      <c r="B30" s="14">
        <v>6.3659999999999997</v>
      </c>
      <c r="C30" s="14">
        <v>2.6703999999999999</v>
      </c>
      <c r="D30" s="14">
        <v>2.9114999999999999E-2</v>
      </c>
    </row>
    <row r="31" spans="1:4" x14ac:dyDescent="0.2">
      <c r="A31" s="2" t="s">
        <v>15938</v>
      </c>
      <c r="B31" s="14">
        <v>6.3456999999999999</v>
      </c>
      <c r="C31" s="14">
        <v>2.6657999999999999</v>
      </c>
      <c r="D31" s="14">
        <v>2.3175999999999999E-2</v>
      </c>
    </row>
    <row r="32" spans="1:4" x14ac:dyDescent="0.2">
      <c r="A32" s="2" t="s">
        <v>9100</v>
      </c>
      <c r="B32" s="14">
        <v>6.3339999999999996</v>
      </c>
      <c r="C32" s="14">
        <v>2.6631</v>
      </c>
      <c r="D32" s="14">
        <v>1.8249999999999999E-2</v>
      </c>
    </row>
    <row r="33" spans="1:4" x14ac:dyDescent="0.2">
      <c r="A33" s="2" t="s">
        <v>25904</v>
      </c>
      <c r="B33" s="14">
        <v>6.2740999999999998</v>
      </c>
      <c r="C33" s="14">
        <v>2.6494</v>
      </c>
      <c r="D33" s="14">
        <v>1.5587E-2</v>
      </c>
    </row>
    <row r="34" spans="1:4" x14ac:dyDescent="0.2">
      <c r="A34" s="2" t="s">
        <v>28343</v>
      </c>
      <c r="B34" s="14">
        <v>6.2225999999999999</v>
      </c>
      <c r="C34" s="14">
        <v>2.6375000000000002</v>
      </c>
      <c r="D34" s="14">
        <v>1.8873000000000001E-2</v>
      </c>
    </row>
    <row r="35" spans="1:4" x14ac:dyDescent="0.2">
      <c r="A35" s="2" t="s">
        <v>22663</v>
      </c>
      <c r="B35" s="14">
        <v>6.2135999999999996</v>
      </c>
      <c r="C35" s="14">
        <v>2.6354000000000002</v>
      </c>
      <c r="D35" s="14">
        <v>2.8087999999999998E-2</v>
      </c>
    </row>
    <row r="36" spans="1:4" x14ac:dyDescent="0.2">
      <c r="A36" s="2" t="s">
        <v>28349</v>
      </c>
      <c r="B36" s="14">
        <v>6.1654999999999998</v>
      </c>
      <c r="C36" s="14">
        <v>2.6242000000000001</v>
      </c>
      <c r="D36" s="14">
        <v>1.7321E-2</v>
      </c>
    </row>
    <row r="37" spans="1:4" x14ac:dyDescent="0.2">
      <c r="A37" s="2" t="s">
        <v>4911</v>
      </c>
      <c r="B37" s="14">
        <v>5.9222999999999999</v>
      </c>
      <c r="C37" s="14">
        <v>2.5661999999999998</v>
      </c>
      <c r="D37" s="14">
        <v>9.5803999999999993E-3</v>
      </c>
    </row>
    <row r="38" spans="1:4" x14ac:dyDescent="0.2">
      <c r="A38" s="2" t="s">
        <v>4176</v>
      </c>
      <c r="B38" s="14">
        <v>5.8352000000000004</v>
      </c>
      <c r="C38" s="14">
        <v>2.5448</v>
      </c>
      <c r="D38" s="14">
        <v>1.4174000000000001E-2</v>
      </c>
    </row>
    <row r="39" spans="1:4" x14ac:dyDescent="0.2">
      <c r="A39" s="2" t="s">
        <v>28388</v>
      </c>
      <c r="B39" s="14">
        <v>5.7991000000000001</v>
      </c>
      <c r="C39" s="14">
        <v>2.5358000000000001</v>
      </c>
      <c r="D39" s="14">
        <v>2.3064000000000001E-2</v>
      </c>
    </row>
    <row r="40" spans="1:4" x14ac:dyDescent="0.2">
      <c r="A40" s="2" t="s">
        <v>5515</v>
      </c>
      <c r="B40" s="14">
        <v>5.7222999999999997</v>
      </c>
      <c r="C40" s="14">
        <v>2.5165999999999999</v>
      </c>
      <c r="D40" s="14">
        <v>6.1529999999999996E-3</v>
      </c>
    </row>
    <row r="41" spans="1:4" x14ac:dyDescent="0.2">
      <c r="A41" s="2" t="s">
        <v>28408</v>
      </c>
      <c r="B41" s="14">
        <v>5.7211999999999996</v>
      </c>
      <c r="C41" s="14">
        <v>2.5163000000000002</v>
      </c>
      <c r="D41" s="14">
        <v>6.4396999999999996E-3</v>
      </c>
    </row>
    <row r="42" spans="1:4" x14ac:dyDescent="0.2">
      <c r="A42" s="2" t="s">
        <v>5479</v>
      </c>
      <c r="B42" s="14">
        <v>5.665</v>
      </c>
      <c r="C42" s="14">
        <v>2.5021</v>
      </c>
      <c r="D42" s="14">
        <v>5.5352999999999999E-3</v>
      </c>
    </row>
    <row r="43" spans="1:4" x14ac:dyDescent="0.2">
      <c r="A43" s="2" t="s">
        <v>2633</v>
      </c>
      <c r="B43" s="14">
        <v>5.6515000000000004</v>
      </c>
      <c r="C43" s="14">
        <v>2.4986000000000002</v>
      </c>
      <c r="D43" s="14">
        <v>2.2551999999999999E-2</v>
      </c>
    </row>
    <row r="44" spans="1:4" x14ac:dyDescent="0.2">
      <c r="A44" s="2" t="s">
        <v>3489</v>
      </c>
      <c r="B44" s="14">
        <v>5.4570999999999996</v>
      </c>
      <c r="C44" s="14">
        <v>2.4481000000000002</v>
      </c>
      <c r="D44" s="14">
        <v>4.2259999999999997E-3</v>
      </c>
    </row>
    <row r="45" spans="1:4" x14ac:dyDescent="0.2">
      <c r="A45" s="2" t="s">
        <v>3565</v>
      </c>
      <c r="B45" s="14">
        <v>5.4366000000000003</v>
      </c>
      <c r="C45" s="14">
        <v>2.4426999999999999</v>
      </c>
      <c r="D45" s="14">
        <v>5.0083000000000003E-3</v>
      </c>
    </row>
    <row r="46" spans="1:4" x14ac:dyDescent="0.2">
      <c r="A46" s="2" t="s">
        <v>28441</v>
      </c>
      <c r="B46" s="14">
        <v>5.4168000000000003</v>
      </c>
      <c r="C46" s="14">
        <v>2.4375</v>
      </c>
      <c r="D46" s="14">
        <v>1.4337000000000001E-2</v>
      </c>
    </row>
    <row r="47" spans="1:4" x14ac:dyDescent="0.2">
      <c r="A47" s="2" t="s">
        <v>5979</v>
      </c>
      <c r="B47" s="14">
        <v>5.4021999999999997</v>
      </c>
      <c r="C47" s="14">
        <v>2.4335</v>
      </c>
      <c r="D47" s="14">
        <v>4.3717000000000001E-3</v>
      </c>
    </row>
    <row r="48" spans="1:4" x14ac:dyDescent="0.2">
      <c r="A48" s="2" t="s">
        <v>4344</v>
      </c>
      <c r="B48" s="14">
        <v>5.3939000000000004</v>
      </c>
      <c r="C48" s="14">
        <v>2.4312999999999998</v>
      </c>
      <c r="D48" s="14">
        <v>4.1904000000000004E-3</v>
      </c>
    </row>
    <row r="49" spans="1:4" x14ac:dyDescent="0.2">
      <c r="A49" s="2" t="s">
        <v>642</v>
      </c>
      <c r="B49" s="14">
        <v>5.3834999999999997</v>
      </c>
      <c r="C49" s="14">
        <v>2.4285000000000001</v>
      </c>
      <c r="D49" s="14">
        <v>2.163E-3</v>
      </c>
    </row>
    <row r="50" spans="1:4" x14ac:dyDescent="0.2">
      <c r="A50" s="2" t="s">
        <v>1989</v>
      </c>
      <c r="B50" s="14">
        <v>5.3319999999999999</v>
      </c>
      <c r="C50" s="14">
        <v>2.4146999999999998</v>
      </c>
      <c r="D50" s="14">
        <v>1.6294E-3</v>
      </c>
    </row>
    <row r="51" spans="1:4" x14ac:dyDescent="0.2">
      <c r="A51" s="2" t="s">
        <v>6415</v>
      </c>
      <c r="B51" s="14">
        <v>5.2896000000000001</v>
      </c>
      <c r="C51" s="14">
        <v>2.4032</v>
      </c>
      <c r="D51" s="14">
        <v>9.7821999999999991E-4</v>
      </c>
    </row>
    <row r="52" spans="1:4" x14ac:dyDescent="0.2">
      <c r="A52" s="2" t="s">
        <v>2481</v>
      </c>
      <c r="B52" s="14">
        <v>4.8491</v>
      </c>
      <c r="C52" s="14">
        <v>2.2776999999999998</v>
      </c>
      <c r="D52" s="14">
        <v>1.6476999999999999E-2</v>
      </c>
    </row>
    <row r="53" spans="1:4" x14ac:dyDescent="0.2">
      <c r="A53" s="2" t="s">
        <v>28410</v>
      </c>
      <c r="B53" s="14">
        <v>4.6353999999999997</v>
      </c>
      <c r="C53" s="14">
        <v>2.2126999999999999</v>
      </c>
      <c r="D53" s="14">
        <v>2.8441000000000001E-2</v>
      </c>
    </row>
    <row r="54" spans="1:4" x14ac:dyDescent="0.2">
      <c r="A54" s="2" t="s">
        <v>690</v>
      </c>
      <c r="B54" s="14">
        <v>4.5526999999999997</v>
      </c>
      <c r="C54" s="14">
        <v>2.1867000000000001</v>
      </c>
      <c r="D54" s="14">
        <v>9.6369999999999997E-3</v>
      </c>
    </row>
    <row r="55" spans="1:4" x14ac:dyDescent="0.2">
      <c r="A55" s="2" t="s">
        <v>28384</v>
      </c>
      <c r="B55" s="14">
        <v>4.4130000000000003</v>
      </c>
      <c r="C55" s="14">
        <v>2.1417000000000002</v>
      </c>
      <c r="D55" s="14">
        <v>4.8892999999999999E-2</v>
      </c>
    </row>
    <row r="56" spans="1:4" x14ac:dyDescent="0.2">
      <c r="A56" s="2" t="s">
        <v>28358</v>
      </c>
      <c r="B56" s="14">
        <v>3.9786000000000001</v>
      </c>
      <c r="C56" s="14">
        <v>1.9923</v>
      </c>
      <c r="D56" s="14">
        <v>1.5370999999999999E-2</v>
      </c>
    </row>
    <row r="57" spans="1:4" x14ac:dyDescent="0.2">
      <c r="A57" s="2" t="s">
        <v>10236</v>
      </c>
      <c r="B57" s="14">
        <v>3.7189000000000001</v>
      </c>
      <c r="C57" s="14">
        <v>1.8949</v>
      </c>
      <c r="D57" s="14">
        <v>1.1384999999999999E-2</v>
      </c>
    </row>
    <row r="58" spans="1:4" x14ac:dyDescent="0.2">
      <c r="A58" s="2" t="s">
        <v>7310</v>
      </c>
      <c r="B58" s="14">
        <v>3.5733000000000001</v>
      </c>
      <c r="C58" s="14">
        <v>1.8371999999999999</v>
      </c>
      <c r="D58" s="14">
        <v>2.3428000000000001E-2</v>
      </c>
    </row>
    <row r="59" spans="1:4" x14ac:dyDescent="0.2">
      <c r="A59" s="2" t="s">
        <v>3807</v>
      </c>
      <c r="B59" s="14">
        <v>3.4095</v>
      </c>
      <c r="C59" s="14">
        <v>1.7695000000000001</v>
      </c>
      <c r="D59" s="14">
        <v>6.0369999999999998E-3</v>
      </c>
    </row>
    <row r="60" spans="1:4" x14ac:dyDescent="0.2">
      <c r="A60" s="2" t="s">
        <v>6455</v>
      </c>
      <c r="B60" s="14">
        <v>2.9177</v>
      </c>
      <c r="C60" s="14">
        <v>1.5448</v>
      </c>
      <c r="D60" s="14">
        <v>2.7427E-2</v>
      </c>
    </row>
    <row r="61" spans="1:4" x14ac:dyDescent="0.2">
      <c r="A61" s="2" t="s">
        <v>6662</v>
      </c>
      <c r="B61" s="14">
        <v>2.6865999999999999</v>
      </c>
      <c r="C61" s="14">
        <v>1.4258</v>
      </c>
      <c r="D61" s="14">
        <v>2.724E-2</v>
      </c>
    </row>
    <row r="62" spans="1:4" x14ac:dyDescent="0.2">
      <c r="A62" s="2" t="s">
        <v>4156</v>
      </c>
      <c r="B62" s="14">
        <v>2.536</v>
      </c>
      <c r="C62" s="14">
        <v>1.3426</v>
      </c>
      <c r="D62" s="14">
        <v>4.1224999999999998E-2</v>
      </c>
    </row>
    <row r="63" spans="1:4" x14ac:dyDescent="0.2">
      <c r="A63" s="2" t="s">
        <v>5187</v>
      </c>
      <c r="B63" s="14">
        <v>2.5289000000000001</v>
      </c>
      <c r="C63" s="14">
        <v>1.3385</v>
      </c>
      <c r="D63" s="14">
        <v>3.0834E-3</v>
      </c>
    </row>
    <row r="64" spans="1:4" x14ac:dyDescent="0.2">
      <c r="A64" s="2" t="s">
        <v>6451</v>
      </c>
      <c r="B64" s="14">
        <v>2.343</v>
      </c>
      <c r="C64" s="14">
        <v>1.2283999999999999</v>
      </c>
      <c r="D64" s="14">
        <v>4.8285000000000002E-2</v>
      </c>
    </row>
    <row r="65" spans="1:4" x14ac:dyDescent="0.2">
      <c r="A65" s="2" t="s">
        <v>6635</v>
      </c>
      <c r="B65" s="14">
        <v>2.1472000000000002</v>
      </c>
      <c r="C65" s="14">
        <v>1.1024</v>
      </c>
      <c r="D65" s="14">
        <v>7.2505E-3</v>
      </c>
    </row>
    <row r="66" spans="1:4" x14ac:dyDescent="0.2">
      <c r="A66" s="2" t="s">
        <v>8352</v>
      </c>
      <c r="B66" s="14">
        <v>2.0718999999999999</v>
      </c>
      <c r="C66" s="14">
        <v>1.0508999999999999</v>
      </c>
      <c r="D66" s="14">
        <v>5.3977000000000001E-3</v>
      </c>
    </row>
    <row r="67" spans="1:4" x14ac:dyDescent="0.2">
      <c r="A67" s="2" t="s">
        <v>6643</v>
      </c>
      <c r="B67" s="14">
        <v>1.9094</v>
      </c>
      <c r="C67" s="14">
        <v>0.93308999999999997</v>
      </c>
      <c r="D67" s="14">
        <v>4.2722000000000003E-2</v>
      </c>
    </row>
    <row r="68" spans="1:4" x14ac:dyDescent="0.2">
      <c r="A68" s="2" t="s">
        <v>906</v>
      </c>
      <c r="B68" s="14">
        <v>1.8805000000000001</v>
      </c>
      <c r="C68" s="14">
        <v>0.91112000000000004</v>
      </c>
      <c r="D68" s="14">
        <v>6.9315000000000002E-3</v>
      </c>
    </row>
    <row r="69" spans="1:4" x14ac:dyDescent="0.2">
      <c r="A69" s="2" t="s">
        <v>6658</v>
      </c>
      <c r="B69" s="14">
        <v>1.8714999999999999</v>
      </c>
      <c r="C69" s="14">
        <v>0.90417000000000003</v>
      </c>
      <c r="D69" s="14">
        <v>3.9418000000000002E-2</v>
      </c>
    </row>
    <row r="70" spans="1:4" x14ac:dyDescent="0.2">
      <c r="A70" s="2" t="s">
        <v>6459</v>
      </c>
      <c r="B70" s="14">
        <v>1.837</v>
      </c>
      <c r="C70" s="14">
        <v>0.87738000000000005</v>
      </c>
      <c r="D70" s="14">
        <v>4.7503999999999998E-2</v>
      </c>
    </row>
    <row r="71" spans="1:4" x14ac:dyDescent="0.2">
      <c r="A71" s="2" t="s">
        <v>6654</v>
      </c>
      <c r="B71" s="14">
        <v>1.6776</v>
      </c>
      <c r="C71" s="14">
        <v>0.74638000000000004</v>
      </c>
      <c r="D71" s="14">
        <v>9.0574000000000002E-3</v>
      </c>
    </row>
    <row r="72" spans="1:4" x14ac:dyDescent="0.2">
      <c r="A72" s="2" t="s">
        <v>5955</v>
      </c>
      <c r="B72" s="14">
        <v>1.5842000000000001</v>
      </c>
      <c r="C72" s="14">
        <v>0.66378000000000004</v>
      </c>
      <c r="D72" s="14">
        <v>3.1947000000000003E-2</v>
      </c>
    </row>
    <row r="73" spans="1:4" x14ac:dyDescent="0.2">
      <c r="A73" s="2" t="s">
        <v>4823</v>
      </c>
      <c r="B73" s="14">
        <v>0.72062999999999999</v>
      </c>
      <c r="C73" s="14">
        <v>-0.47266000000000002</v>
      </c>
      <c r="D73" s="14">
        <v>3.8151999999999998E-2</v>
      </c>
    </row>
    <row r="74" spans="1:4" x14ac:dyDescent="0.2">
      <c r="A74" s="2" t="s">
        <v>28387</v>
      </c>
      <c r="B74" s="14">
        <v>0.69740999999999997</v>
      </c>
      <c r="C74" s="14">
        <v>-0.51990999999999998</v>
      </c>
      <c r="D74" s="14">
        <v>2.9413000000000002E-2</v>
      </c>
    </row>
    <row r="75" spans="1:4" x14ac:dyDescent="0.2">
      <c r="A75" s="2" t="s">
        <v>15258</v>
      </c>
      <c r="B75" s="14">
        <v>0.68423999999999996</v>
      </c>
      <c r="C75" s="14">
        <v>-0.54742999999999997</v>
      </c>
      <c r="D75" s="14">
        <v>3.6727999999999997E-2</v>
      </c>
    </row>
    <row r="76" spans="1:4" x14ac:dyDescent="0.2">
      <c r="A76" s="2" t="s">
        <v>13787</v>
      </c>
      <c r="B76" s="14">
        <v>0.65651000000000004</v>
      </c>
      <c r="C76" s="14">
        <v>-0.60711000000000004</v>
      </c>
      <c r="D76" s="14">
        <v>4.8911999999999997E-2</v>
      </c>
    </row>
    <row r="77" spans="1:4" x14ac:dyDescent="0.2">
      <c r="A77" s="2" t="s">
        <v>21879</v>
      </c>
      <c r="B77" s="14">
        <v>0.65547999999999995</v>
      </c>
      <c r="C77" s="14">
        <v>-0.60936999999999997</v>
      </c>
      <c r="D77" s="14">
        <v>2.7366000000000001E-2</v>
      </c>
    </row>
    <row r="78" spans="1:4" x14ac:dyDescent="0.2">
      <c r="A78" s="2" t="s">
        <v>6007</v>
      </c>
      <c r="B78" s="14">
        <v>0.65234000000000003</v>
      </c>
      <c r="C78" s="14">
        <v>-0.61629999999999996</v>
      </c>
      <c r="D78" s="14">
        <v>3.8314E-3</v>
      </c>
    </row>
    <row r="79" spans="1:4" x14ac:dyDescent="0.2">
      <c r="A79" s="2" t="s">
        <v>3883</v>
      </c>
      <c r="B79" s="14">
        <v>0.59613000000000005</v>
      </c>
      <c r="C79" s="14">
        <v>-0.74629999999999996</v>
      </c>
      <c r="D79" s="14">
        <v>2.0549999999999999E-2</v>
      </c>
    </row>
    <row r="80" spans="1:4" x14ac:dyDescent="0.2">
      <c r="A80" s="2" t="s">
        <v>6790</v>
      </c>
      <c r="B80" s="14">
        <v>0.57967999999999997</v>
      </c>
      <c r="C80" s="14">
        <v>-0.78666999999999998</v>
      </c>
      <c r="D80" s="14">
        <v>3.2362000000000002E-2</v>
      </c>
    </row>
    <row r="81" spans="1:4" x14ac:dyDescent="0.2">
      <c r="A81" s="2" t="s">
        <v>11991</v>
      </c>
      <c r="B81" s="14">
        <v>0.57496999999999998</v>
      </c>
      <c r="C81" s="14">
        <v>-0.79844999999999999</v>
      </c>
      <c r="D81" s="14">
        <v>1.2829E-2</v>
      </c>
    </row>
    <row r="82" spans="1:4" x14ac:dyDescent="0.2">
      <c r="A82" s="2" t="s">
        <v>7054</v>
      </c>
      <c r="B82" s="14">
        <v>0.53822999999999999</v>
      </c>
      <c r="C82" s="14">
        <v>-0.89368999999999998</v>
      </c>
      <c r="D82" s="14">
        <v>1.0940999999999999E-2</v>
      </c>
    </row>
    <row r="83" spans="1:4" x14ac:dyDescent="0.2">
      <c r="A83" s="2" t="s">
        <v>11040</v>
      </c>
      <c r="B83" s="14">
        <v>0.53076000000000001</v>
      </c>
      <c r="C83" s="14">
        <v>-0.91388000000000003</v>
      </c>
      <c r="D83" s="14">
        <v>3.8766000000000002E-2</v>
      </c>
    </row>
    <row r="84" spans="1:4" x14ac:dyDescent="0.2">
      <c r="A84" s="2" t="s">
        <v>18179</v>
      </c>
      <c r="B84" s="14">
        <v>0.51749000000000001</v>
      </c>
      <c r="C84" s="14">
        <v>-0.95040000000000002</v>
      </c>
      <c r="D84" s="14">
        <v>1.6143000000000001E-2</v>
      </c>
    </row>
    <row r="85" spans="1:4" x14ac:dyDescent="0.2">
      <c r="A85" s="2" t="s">
        <v>16755</v>
      </c>
      <c r="B85" s="14">
        <v>0.51532999999999995</v>
      </c>
      <c r="C85" s="14">
        <v>-0.95642000000000005</v>
      </c>
      <c r="D85" s="14">
        <v>2.9107999999999998E-2</v>
      </c>
    </row>
    <row r="86" spans="1:4" x14ac:dyDescent="0.2">
      <c r="A86" s="2" t="s">
        <v>5155</v>
      </c>
      <c r="B86" s="14">
        <v>0.49292000000000002</v>
      </c>
      <c r="C86" s="14">
        <v>-1.0206</v>
      </c>
      <c r="D86" s="14">
        <v>4.1912999999999999E-2</v>
      </c>
    </row>
    <row r="87" spans="1:4" x14ac:dyDescent="0.2">
      <c r="A87" s="2" t="s">
        <v>28370</v>
      </c>
      <c r="B87" s="14">
        <v>0.46888999999999997</v>
      </c>
      <c r="C87" s="14">
        <v>-1.0927</v>
      </c>
      <c r="D87" s="14">
        <v>1.8541999999999999E-2</v>
      </c>
    </row>
    <row r="88" spans="1:4" x14ac:dyDescent="0.2">
      <c r="A88" s="2" t="s">
        <v>11140</v>
      </c>
      <c r="B88" s="14">
        <v>0.42638999999999999</v>
      </c>
      <c r="C88" s="14">
        <v>-1.2298</v>
      </c>
      <c r="D88" s="14">
        <v>4.8169999999999998E-2</v>
      </c>
    </row>
    <row r="89" spans="1:4" x14ac:dyDescent="0.2">
      <c r="A89" s="2" t="s">
        <v>7382</v>
      </c>
      <c r="B89" s="14">
        <v>0.41964000000000001</v>
      </c>
      <c r="C89" s="14">
        <v>-1.2527999999999999</v>
      </c>
      <c r="D89" s="14">
        <v>3.2781999999999999E-2</v>
      </c>
    </row>
    <row r="90" spans="1:4" x14ac:dyDescent="0.2">
      <c r="A90" s="2" t="s">
        <v>4733</v>
      </c>
      <c r="B90" s="14">
        <v>0.41203000000000001</v>
      </c>
      <c r="C90" s="14">
        <v>-1.2791999999999999</v>
      </c>
      <c r="D90" s="14">
        <v>2.9387E-2</v>
      </c>
    </row>
    <row r="91" spans="1:4" x14ac:dyDescent="0.2">
      <c r="A91" s="2" t="s">
        <v>3695</v>
      </c>
      <c r="B91" s="14">
        <v>0.37858999999999998</v>
      </c>
      <c r="C91" s="14">
        <v>-1.4013</v>
      </c>
      <c r="D91" s="14">
        <v>4.5356E-2</v>
      </c>
    </row>
    <row r="92" spans="1:4" x14ac:dyDescent="0.2">
      <c r="A92" s="2" t="s">
        <v>4272</v>
      </c>
      <c r="B92" s="14">
        <v>0.37484000000000001</v>
      </c>
      <c r="C92" s="14">
        <v>-1.4157</v>
      </c>
      <c r="D92" s="14">
        <v>2.2289E-2</v>
      </c>
    </row>
    <row r="93" spans="1:4" x14ac:dyDescent="0.2">
      <c r="A93" s="2" t="s">
        <v>3867</v>
      </c>
      <c r="B93" s="14">
        <v>0.37290000000000001</v>
      </c>
      <c r="C93" s="14">
        <v>-1.4231</v>
      </c>
      <c r="D93" s="14">
        <v>2.7774E-2</v>
      </c>
    </row>
    <row r="94" spans="1:4" x14ac:dyDescent="0.2">
      <c r="A94" s="2" t="s">
        <v>4264</v>
      </c>
      <c r="B94" s="14">
        <v>0.36242000000000002</v>
      </c>
      <c r="C94" s="14">
        <v>-1.4641999999999999</v>
      </c>
      <c r="D94" s="14">
        <v>7.0413999999999997E-3</v>
      </c>
    </row>
    <row r="95" spans="1:4" x14ac:dyDescent="0.2">
      <c r="A95" s="2" t="s">
        <v>4148</v>
      </c>
      <c r="B95" s="14">
        <v>0.35539999999999999</v>
      </c>
      <c r="C95" s="14">
        <v>-1.4924999999999999</v>
      </c>
      <c r="D95" s="14">
        <v>2.4434000000000001E-2</v>
      </c>
    </row>
    <row r="96" spans="1:4" x14ac:dyDescent="0.2">
      <c r="A96" s="2" t="s">
        <v>5151</v>
      </c>
      <c r="B96" s="14">
        <v>0.33434999999999998</v>
      </c>
      <c r="C96" s="14">
        <v>-1.5806</v>
      </c>
      <c r="D96" s="14">
        <v>1.2604000000000001E-2</v>
      </c>
    </row>
    <row r="97" spans="1:4" x14ac:dyDescent="0.2">
      <c r="A97" s="2" t="s">
        <v>4496</v>
      </c>
      <c r="B97" s="14">
        <v>0.33393</v>
      </c>
      <c r="C97" s="14">
        <v>-1.5824</v>
      </c>
      <c r="D97" s="14">
        <v>4.8689000000000003E-2</v>
      </c>
    </row>
    <row r="98" spans="1:4" x14ac:dyDescent="0.2">
      <c r="A98" s="2" t="s">
        <v>7090</v>
      </c>
      <c r="B98" s="14">
        <v>0.33367999999999998</v>
      </c>
      <c r="C98" s="14">
        <v>-1.5834999999999999</v>
      </c>
      <c r="D98" s="14">
        <v>2.8840999999999999E-2</v>
      </c>
    </row>
    <row r="99" spans="1:4" x14ac:dyDescent="0.2">
      <c r="A99" s="2" t="s">
        <v>4292</v>
      </c>
      <c r="B99" s="14">
        <v>0.32491999999999999</v>
      </c>
      <c r="C99" s="14">
        <v>-1.6217999999999999</v>
      </c>
      <c r="D99" s="14">
        <v>3.7946000000000001E-2</v>
      </c>
    </row>
    <row r="100" spans="1:4" x14ac:dyDescent="0.2">
      <c r="A100" s="2" t="s">
        <v>7330</v>
      </c>
      <c r="B100" s="14">
        <v>0.32046000000000002</v>
      </c>
      <c r="C100" s="14">
        <v>-1.6417999999999999</v>
      </c>
      <c r="D100" s="14">
        <v>4.3233000000000001E-2</v>
      </c>
    </row>
    <row r="101" spans="1:4" x14ac:dyDescent="0.2">
      <c r="A101" s="2" t="s">
        <v>9468</v>
      </c>
      <c r="B101" s="14">
        <v>0.31695000000000001</v>
      </c>
      <c r="C101" s="14">
        <v>-1.6577</v>
      </c>
      <c r="D101" s="14">
        <v>4.8210999999999997E-2</v>
      </c>
    </row>
    <row r="102" spans="1:4" x14ac:dyDescent="0.2">
      <c r="A102" s="2" t="s">
        <v>6439</v>
      </c>
      <c r="B102" s="14">
        <v>0.31466</v>
      </c>
      <c r="C102" s="14">
        <v>-1.6681999999999999</v>
      </c>
      <c r="D102" s="14">
        <v>2.6963999999999998E-2</v>
      </c>
    </row>
    <row r="103" spans="1:4" x14ac:dyDescent="0.2">
      <c r="A103" s="2" t="s">
        <v>6263</v>
      </c>
      <c r="B103" s="14">
        <v>0.30177999999999999</v>
      </c>
      <c r="C103" s="14">
        <v>-1.7284999999999999</v>
      </c>
      <c r="D103" s="14">
        <v>1.7113E-2</v>
      </c>
    </row>
    <row r="104" spans="1:4" x14ac:dyDescent="0.2">
      <c r="A104" s="2" t="s">
        <v>28327</v>
      </c>
      <c r="B104" s="14">
        <v>0.29465999999999998</v>
      </c>
      <c r="C104" s="14">
        <v>-1.7628999999999999</v>
      </c>
      <c r="D104" s="14">
        <v>2.631E-2</v>
      </c>
    </row>
    <row r="105" spans="1:4" x14ac:dyDescent="0.2">
      <c r="A105" s="2" t="s">
        <v>20167</v>
      </c>
      <c r="B105" s="14">
        <v>0.29233999999999999</v>
      </c>
      <c r="C105" s="14">
        <v>-1.7743</v>
      </c>
      <c r="D105" s="14">
        <v>4.5005000000000003E-2</v>
      </c>
    </row>
    <row r="106" spans="1:4" x14ac:dyDescent="0.2">
      <c r="A106" s="2" t="s">
        <v>3960</v>
      </c>
      <c r="B106" s="14">
        <v>0.28833999999999999</v>
      </c>
      <c r="C106" s="14">
        <v>-1.7942</v>
      </c>
      <c r="D106" s="14">
        <v>2.4826999999999998E-2</v>
      </c>
    </row>
    <row r="107" spans="1:4" x14ac:dyDescent="0.2">
      <c r="A107" s="2" t="s">
        <v>28431</v>
      </c>
      <c r="B107" s="14">
        <v>0.28728999999999999</v>
      </c>
      <c r="C107" s="14">
        <v>-1.7994000000000001</v>
      </c>
      <c r="D107" s="14">
        <v>2.3432999999999999E-2</v>
      </c>
    </row>
    <row r="108" spans="1:4" x14ac:dyDescent="0.2">
      <c r="A108" s="2" t="s">
        <v>28331</v>
      </c>
      <c r="B108" s="14">
        <v>0.28483000000000003</v>
      </c>
      <c r="C108" s="14">
        <v>-1.8118000000000001</v>
      </c>
      <c r="D108" s="14">
        <v>1.2572E-2</v>
      </c>
    </row>
    <row r="109" spans="1:4" x14ac:dyDescent="0.2">
      <c r="A109" s="2" t="s">
        <v>28365</v>
      </c>
      <c r="B109" s="14">
        <v>0.28034999999999999</v>
      </c>
      <c r="C109" s="14">
        <v>-1.8347</v>
      </c>
      <c r="D109" s="14">
        <v>4.4288000000000001E-2</v>
      </c>
    </row>
    <row r="110" spans="1:4" x14ac:dyDescent="0.2">
      <c r="A110" s="2" t="s">
        <v>8520</v>
      </c>
      <c r="B110" s="14">
        <v>0.26166</v>
      </c>
      <c r="C110" s="14">
        <v>-1.9342999999999999</v>
      </c>
      <c r="D110" s="14">
        <v>3.9462999999999998E-2</v>
      </c>
    </row>
    <row r="111" spans="1:4" x14ac:dyDescent="0.2">
      <c r="A111" s="2" t="s">
        <v>10124</v>
      </c>
      <c r="B111" s="14">
        <v>0.25785000000000002</v>
      </c>
      <c r="C111" s="14">
        <v>-1.9554</v>
      </c>
      <c r="D111" s="14">
        <v>2.1611E-3</v>
      </c>
    </row>
    <row r="112" spans="1:4" x14ac:dyDescent="0.2">
      <c r="A112" s="2" t="s">
        <v>9648</v>
      </c>
      <c r="B112" s="14">
        <v>0.25433</v>
      </c>
      <c r="C112" s="14">
        <v>-1.9752000000000001</v>
      </c>
      <c r="D112" s="14">
        <v>8.9928999999999999E-3</v>
      </c>
    </row>
    <row r="113" spans="1:4" x14ac:dyDescent="0.2">
      <c r="A113" s="2" t="s">
        <v>9776</v>
      </c>
      <c r="B113" s="14">
        <v>0.25381999999999999</v>
      </c>
      <c r="C113" s="14">
        <v>-1.9781</v>
      </c>
      <c r="D113" s="14">
        <v>2.7858000000000001E-2</v>
      </c>
    </row>
    <row r="114" spans="1:4" x14ac:dyDescent="0.2">
      <c r="A114" s="2" t="s">
        <v>9848</v>
      </c>
      <c r="B114" s="14">
        <v>0.23297999999999999</v>
      </c>
      <c r="C114" s="14">
        <v>-2.1017000000000001</v>
      </c>
      <c r="D114" s="14">
        <v>4.274E-2</v>
      </c>
    </row>
    <row r="115" spans="1:4" x14ac:dyDescent="0.2">
      <c r="A115" s="2" t="s">
        <v>12015</v>
      </c>
      <c r="B115" s="14">
        <v>0.23196</v>
      </c>
      <c r="C115" s="14">
        <v>-2.1080999999999999</v>
      </c>
      <c r="D115" s="14">
        <v>2.8206999999999999E-2</v>
      </c>
    </row>
    <row r="116" spans="1:4" x14ac:dyDescent="0.2">
      <c r="A116" s="2" t="s">
        <v>12681</v>
      </c>
      <c r="B116" s="14">
        <v>0.21492</v>
      </c>
      <c r="C116" s="14">
        <v>-2.2181000000000002</v>
      </c>
      <c r="D116" s="14">
        <v>4.2654999999999998E-2</v>
      </c>
    </row>
    <row r="117" spans="1:4" x14ac:dyDescent="0.2">
      <c r="A117" s="2" t="s">
        <v>7888</v>
      </c>
      <c r="B117" s="14">
        <v>0.21243999999999999</v>
      </c>
      <c r="C117" s="14">
        <v>-2.2349000000000001</v>
      </c>
      <c r="D117" s="14">
        <v>7.3908999999999997E-3</v>
      </c>
    </row>
    <row r="118" spans="1:4" x14ac:dyDescent="0.2">
      <c r="A118" s="2" t="s">
        <v>11787</v>
      </c>
      <c r="B118" s="14">
        <v>0.20437</v>
      </c>
      <c r="C118" s="14">
        <v>-2.2907000000000002</v>
      </c>
      <c r="D118" s="14">
        <v>4.4033999999999997E-2</v>
      </c>
    </row>
    <row r="119" spans="1:4" x14ac:dyDescent="0.2">
      <c r="A119" s="2" t="s">
        <v>2333</v>
      </c>
      <c r="B119" s="14">
        <v>0.19563</v>
      </c>
      <c r="C119" s="14">
        <v>-2.3538000000000001</v>
      </c>
      <c r="D119" s="14">
        <v>3.5215999999999997E-2</v>
      </c>
    </row>
    <row r="120" spans="1:4" x14ac:dyDescent="0.2">
      <c r="A120" s="2" t="s">
        <v>24557</v>
      </c>
      <c r="B120" s="14">
        <v>0.19447999999999999</v>
      </c>
      <c r="C120" s="14">
        <v>-2.3622999999999998</v>
      </c>
      <c r="D120" s="14">
        <v>8.6896999999999999E-3</v>
      </c>
    </row>
    <row r="121" spans="1:4" x14ac:dyDescent="0.2">
      <c r="A121" s="2" t="s">
        <v>10132</v>
      </c>
      <c r="B121" s="14">
        <v>0.18590000000000001</v>
      </c>
      <c r="C121" s="14">
        <v>-2.4274</v>
      </c>
      <c r="D121" s="14">
        <v>6.0619999999999997E-3</v>
      </c>
    </row>
    <row r="122" spans="1:4" x14ac:dyDescent="0.2">
      <c r="A122" s="2" t="s">
        <v>22239</v>
      </c>
      <c r="B122" s="14">
        <v>0.17999000000000001</v>
      </c>
      <c r="C122" s="14">
        <v>-2.4740000000000002</v>
      </c>
      <c r="D122" s="14">
        <v>1.4215999999999999E-2</v>
      </c>
    </row>
    <row r="123" spans="1:4" x14ac:dyDescent="0.2">
      <c r="A123" s="2" t="s">
        <v>12761</v>
      </c>
      <c r="B123" s="14">
        <v>0.17705000000000001</v>
      </c>
      <c r="C123" s="14">
        <v>-2.4977999999999998</v>
      </c>
      <c r="D123" s="14">
        <v>3.9046999999999998E-2</v>
      </c>
    </row>
    <row r="124" spans="1:4" x14ac:dyDescent="0.2">
      <c r="A124" s="2" t="s">
        <v>28415</v>
      </c>
      <c r="B124" s="14">
        <v>0.16872000000000001</v>
      </c>
      <c r="C124" s="14">
        <v>-2.5672999999999999</v>
      </c>
      <c r="D124" s="14">
        <v>9.1278000000000001E-3</v>
      </c>
    </row>
    <row r="125" spans="1:4" x14ac:dyDescent="0.2">
      <c r="A125" s="2" t="s">
        <v>5671</v>
      </c>
      <c r="B125" s="14">
        <v>0.16608999999999999</v>
      </c>
      <c r="C125" s="14">
        <v>-2.59</v>
      </c>
      <c r="D125" s="14">
        <v>6.3064000000000002E-3</v>
      </c>
    </row>
    <row r="126" spans="1:4" x14ac:dyDescent="0.2">
      <c r="A126" s="2" t="s">
        <v>4388</v>
      </c>
      <c r="B126" s="14">
        <v>0.16281999999999999</v>
      </c>
      <c r="C126" s="14">
        <v>-2.6185999999999998</v>
      </c>
      <c r="D126" s="14">
        <v>3.5002999999999999E-2</v>
      </c>
    </row>
    <row r="127" spans="1:4" x14ac:dyDescent="0.2">
      <c r="A127" s="2" t="s">
        <v>11819</v>
      </c>
      <c r="B127" s="14">
        <v>0.161</v>
      </c>
      <c r="C127" s="14">
        <v>-2.6349</v>
      </c>
      <c r="D127" s="14">
        <v>4.4728999999999998E-2</v>
      </c>
    </row>
    <row r="128" spans="1:4" x14ac:dyDescent="0.2">
      <c r="A128" s="2" t="s">
        <v>842</v>
      </c>
      <c r="B128" s="14">
        <v>0.14885000000000001</v>
      </c>
      <c r="C128" s="14">
        <v>-2.7481</v>
      </c>
      <c r="D128" s="14">
        <v>2.9259E-2</v>
      </c>
    </row>
    <row r="129" spans="1:4" x14ac:dyDescent="0.2">
      <c r="A129" s="2" t="s">
        <v>4476</v>
      </c>
      <c r="B129" s="14">
        <v>0.14555999999999999</v>
      </c>
      <c r="C129" s="14">
        <v>-2.7803</v>
      </c>
      <c r="D129" s="14">
        <v>2.3661000000000001E-2</v>
      </c>
    </row>
    <row r="130" spans="1:4" x14ac:dyDescent="0.2">
      <c r="A130" s="2" t="s">
        <v>28403</v>
      </c>
      <c r="B130" s="14">
        <v>0.14515</v>
      </c>
      <c r="C130" s="14">
        <v>-2.7844000000000002</v>
      </c>
      <c r="D130" s="14">
        <v>4.6005999999999998E-2</v>
      </c>
    </row>
    <row r="131" spans="1:4" x14ac:dyDescent="0.2">
      <c r="A131" s="2" t="s">
        <v>28452</v>
      </c>
      <c r="B131" s="14">
        <v>0.14227000000000001</v>
      </c>
      <c r="C131" s="14">
        <v>-2.8132999999999999</v>
      </c>
      <c r="D131" s="14">
        <v>3.7319999999999999E-2</v>
      </c>
    </row>
    <row r="132" spans="1:4" x14ac:dyDescent="0.2">
      <c r="A132" s="2" t="s">
        <v>21923</v>
      </c>
      <c r="B132" s="14">
        <v>0.14044000000000001</v>
      </c>
      <c r="C132" s="14">
        <v>-2.8319999999999999</v>
      </c>
      <c r="D132" s="14">
        <v>1.4775999999999999E-2</v>
      </c>
    </row>
    <row r="133" spans="1:4" x14ac:dyDescent="0.2">
      <c r="A133" s="2" t="s">
        <v>4212</v>
      </c>
      <c r="B133" s="14">
        <v>0.12547</v>
      </c>
      <c r="C133" s="14">
        <v>-2.9946000000000002</v>
      </c>
      <c r="D133" s="14">
        <v>1.5214999999999999E-2</v>
      </c>
    </row>
    <row r="134" spans="1:4" x14ac:dyDescent="0.2">
      <c r="A134" s="2" t="s">
        <v>4412</v>
      </c>
      <c r="B134" s="14">
        <v>0.12144000000000001</v>
      </c>
      <c r="C134" s="14">
        <v>-3.0417000000000001</v>
      </c>
      <c r="D134" s="14">
        <v>8.8690000000000001E-3</v>
      </c>
    </row>
    <row r="135" spans="1:4" x14ac:dyDescent="0.2">
      <c r="A135" s="2" t="s">
        <v>8184</v>
      </c>
      <c r="B135" s="14">
        <v>0.11856</v>
      </c>
      <c r="C135" s="14">
        <v>-3.0762999999999998</v>
      </c>
      <c r="D135" s="14">
        <v>3.7367999999999998E-2</v>
      </c>
    </row>
    <row r="136" spans="1:4" x14ac:dyDescent="0.2">
      <c r="A136" s="2" t="s">
        <v>28413</v>
      </c>
      <c r="B136" s="14">
        <v>0.11834</v>
      </c>
      <c r="C136" s="14">
        <v>-3.0790000000000002</v>
      </c>
      <c r="D136" s="14">
        <v>3.1854E-2</v>
      </c>
    </row>
    <row r="137" spans="1:4" x14ac:dyDescent="0.2">
      <c r="A137" s="2" t="s">
        <v>5007</v>
      </c>
      <c r="B137" s="14">
        <v>0.11594</v>
      </c>
      <c r="C137" s="14">
        <v>-3.1086</v>
      </c>
      <c r="D137" s="14">
        <v>1.4892000000000001E-2</v>
      </c>
    </row>
    <row r="138" spans="1:4" x14ac:dyDescent="0.2">
      <c r="A138" s="2" t="s">
        <v>28360</v>
      </c>
      <c r="B138" s="14">
        <v>0.11278000000000001</v>
      </c>
      <c r="C138" s="14">
        <v>-3.1484000000000001</v>
      </c>
      <c r="D138" s="14">
        <v>3.7893000000000003E-2</v>
      </c>
    </row>
    <row r="139" spans="1:4" x14ac:dyDescent="0.2">
      <c r="A139" s="2" t="s">
        <v>3992</v>
      </c>
      <c r="B139" s="14">
        <v>0.10631</v>
      </c>
      <c r="C139" s="14">
        <v>-3.2336</v>
      </c>
      <c r="D139" s="14">
        <v>7.0635000000000003E-3</v>
      </c>
    </row>
    <row r="140" spans="1:4" x14ac:dyDescent="0.2">
      <c r="A140" s="2" t="s">
        <v>10288</v>
      </c>
      <c r="B140" s="14">
        <v>0.10156999999999999</v>
      </c>
      <c r="C140" s="14">
        <v>-3.2993999999999999</v>
      </c>
      <c r="D140" s="14">
        <v>2.4601000000000001E-2</v>
      </c>
    </row>
    <row r="141" spans="1:4" x14ac:dyDescent="0.2">
      <c r="A141" s="2" t="s">
        <v>4963</v>
      </c>
      <c r="B141" s="14">
        <v>9.5499000000000001E-2</v>
      </c>
      <c r="C141" s="14">
        <v>-3.3883999999999999</v>
      </c>
      <c r="D141" s="14">
        <v>3.6755000000000003E-2</v>
      </c>
    </row>
    <row r="142" spans="1:4" x14ac:dyDescent="0.2">
      <c r="A142" s="2" t="s">
        <v>12457</v>
      </c>
      <c r="B142" s="14">
        <v>9.5315999999999998E-2</v>
      </c>
      <c r="C142" s="14">
        <v>-3.3910999999999998</v>
      </c>
      <c r="D142" s="14">
        <v>1.8953000000000001E-2</v>
      </c>
    </row>
    <row r="143" spans="1:4" x14ac:dyDescent="0.2">
      <c r="A143" s="2" t="s">
        <v>28335</v>
      </c>
      <c r="B143" s="14">
        <v>8.8153999999999996E-2</v>
      </c>
      <c r="C143" s="14">
        <v>-3.5038</v>
      </c>
      <c r="D143" s="14">
        <v>3.1822000000000003E-2</v>
      </c>
    </row>
    <row r="144" spans="1:4" x14ac:dyDescent="0.2">
      <c r="A144" s="2" t="s">
        <v>12185</v>
      </c>
      <c r="B144" s="14">
        <v>8.7898000000000004E-2</v>
      </c>
      <c r="C144" s="14">
        <v>-3.508</v>
      </c>
      <c r="D144" s="14">
        <v>3.1838999999999999E-2</v>
      </c>
    </row>
    <row r="145" spans="1:4" x14ac:dyDescent="0.2">
      <c r="A145" s="2" t="s">
        <v>4004</v>
      </c>
      <c r="B145" s="14">
        <v>7.6179999999999998E-2</v>
      </c>
      <c r="C145" s="14">
        <v>-3.7143999999999999</v>
      </c>
      <c r="D145" s="14">
        <v>2.7528E-2</v>
      </c>
    </row>
    <row r="146" spans="1:4" x14ac:dyDescent="0.2">
      <c r="A146" s="2" t="s">
        <v>10128</v>
      </c>
      <c r="B146" s="14">
        <v>7.4981999999999993E-2</v>
      </c>
      <c r="C146" s="14">
        <v>-3.7372999999999998</v>
      </c>
      <c r="D146" s="14">
        <v>3.4826999999999997E-2</v>
      </c>
    </row>
    <row r="147" spans="1:4" x14ac:dyDescent="0.2">
      <c r="A147" s="2" t="s">
        <v>9540</v>
      </c>
      <c r="B147" s="14">
        <v>6.0540999999999998E-2</v>
      </c>
      <c r="C147" s="14">
        <v>-4.0458999999999996</v>
      </c>
      <c r="D147" s="14">
        <v>1.4638999999999999E-2</v>
      </c>
    </row>
    <row r="148" spans="1:4" x14ac:dyDescent="0.2">
      <c r="A148" s="2" t="s">
        <v>28366</v>
      </c>
      <c r="B148" s="14">
        <v>5.9790000000000003E-2</v>
      </c>
      <c r="C148" s="14">
        <v>-4.0640000000000001</v>
      </c>
      <c r="D148" s="14">
        <v>3.1014E-2</v>
      </c>
    </row>
    <row r="151" spans="1:4" x14ac:dyDescent="0.2">
      <c r="A151" s="12" t="s">
        <v>27299</v>
      </c>
      <c r="B151" s="15" t="s">
        <v>27303</v>
      </c>
      <c r="C151" s="15" t="s">
        <v>27300</v>
      </c>
      <c r="D151" s="15" t="s">
        <v>27302</v>
      </c>
    </row>
    <row r="152" spans="1:4" x14ac:dyDescent="0.2">
      <c r="A152" s="2" t="s">
        <v>10792</v>
      </c>
      <c r="B152" s="14">
        <v>48.082000000000001</v>
      </c>
      <c r="C152" s="14">
        <v>5.5873999999999997</v>
      </c>
      <c r="D152" s="14">
        <v>2.4023E-3</v>
      </c>
    </row>
    <row r="153" spans="1:4" x14ac:dyDescent="0.2">
      <c r="A153" s="2" t="s">
        <v>15746</v>
      </c>
      <c r="B153" s="14">
        <v>24.456</v>
      </c>
      <c r="C153" s="14">
        <v>4.6120999999999999</v>
      </c>
      <c r="D153" s="14">
        <v>2.9416999999999999E-2</v>
      </c>
    </row>
    <row r="154" spans="1:4" x14ac:dyDescent="0.2">
      <c r="A154" s="2" t="s">
        <v>1294</v>
      </c>
      <c r="B154" s="14">
        <v>22.042000000000002</v>
      </c>
      <c r="C154" s="14">
        <v>4.4622000000000002</v>
      </c>
      <c r="D154" s="14">
        <v>4.8284000000000001E-2</v>
      </c>
    </row>
    <row r="155" spans="1:4" x14ac:dyDescent="0.2">
      <c r="A155" s="2" t="s">
        <v>23215</v>
      </c>
      <c r="B155" s="14">
        <v>17.544</v>
      </c>
      <c r="C155" s="14">
        <v>4.1329000000000002</v>
      </c>
      <c r="D155" s="14">
        <v>2.248E-2</v>
      </c>
    </row>
    <row r="156" spans="1:4" x14ac:dyDescent="0.2">
      <c r="A156" s="2" t="s">
        <v>22999</v>
      </c>
      <c r="B156" s="14">
        <v>16.018000000000001</v>
      </c>
      <c r="C156" s="14">
        <v>4.0015999999999998</v>
      </c>
      <c r="D156" s="14">
        <v>2.7744999999999999E-2</v>
      </c>
    </row>
    <row r="157" spans="1:4" x14ac:dyDescent="0.2">
      <c r="A157" s="2" t="s">
        <v>12429</v>
      </c>
      <c r="B157" s="14">
        <v>14.779</v>
      </c>
      <c r="C157" s="14">
        <v>3.8854000000000002</v>
      </c>
      <c r="D157" s="14">
        <v>2.2422000000000001E-2</v>
      </c>
    </row>
    <row r="158" spans="1:4" x14ac:dyDescent="0.2">
      <c r="A158" s="2" t="s">
        <v>8516</v>
      </c>
      <c r="B158" s="14">
        <v>14.08</v>
      </c>
      <c r="C158" s="14">
        <v>3.8155000000000001</v>
      </c>
      <c r="D158" s="14">
        <v>4.6704000000000002E-2</v>
      </c>
    </row>
    <row r="159" spans="1:4" x14ac:dyDescent="0.2">
      <c r="A159" s="2" t="s">
        <v>5687</v>
      </c>
      <c r="B159" s="14">
        <v>12.055</v>
      </c>
      <c r="C159" s="14">
        <v>3.5916000000000001</v>
      </c>
      <c r="D159" s="14">
        <v>1.1133000000000001E-2</v>
      </c>
    </row>
    <row r="160" spans="1:4" x14ac:dyDescent="0.2">
      <c r="A160" s="2" t="s">
        <v>12729</v>
      </c>
      <c r="B160" s="14">
        <v>9.6559000000000008</v>
      </c>
      <c r="C160" s="14">
        <v>3.2713999999999999</v>
      </c>
      <c r="D160" s="14">
        <v>2.6601E-2</v>
      </c>
    </row>
    <row r="161" spans="1:4" x14ac:dyDescent="0.2">
      <c r="A161" s="2" t="s">
        <v>11388</v>
      </c>
      <c r="B161" s="14">
        <v>8.4870000000000001</v>
      </c>
      <c r="C161" s="14">
        <v>3.0853000000000002</v>
      </c>
      <c r="D161" s="14">
        <v>4.9435E-2</v>
      </c>
    </row>
    <row r="162" spans="1:4" x14ac:dyDescent="0.2">
      <c r="A162" s="2" t="s">
        <v>3731</v>
      </c>
      <c r="B162" s="14">
        <v>8.2499000000000002</v>
      </c>
      <c r="C162" s="14">
        <v>3.0444</v>
      </c>
      <c r="D162" s="14">
        <v>1.1422E-2</v>
      </c>
    </row>
    <row r="163" spans="1:4" x14ac:dyDescent="0.2">
      <c r="A163" s="2" t="s">
        <v>6447</v>
      </c>
      <c r="B163" s="14">
        <v>7.4843999999999999</v>
      </c>
      <c r="C163" s="14">
        <v>2.9039000000000001</v>
      </c>
      <c r="D163" s="14">
        <v>5.8440000000000002E-3</v>
      </c>
    </row>
    <row r="164" spans="1:4" x14ac:dyDescent="0.2">
      <c r="A164" s="2" t="s">
        <v>3663</v>
      </c>
      <c r="B164" s="14">
        <v>7.3526999999999996</v>
      </c>
      <c r="C164" s="14">
        <v>2.8782999999999999</v>
      </c>
      <c r="D164" s="14">
        <v>3.95E-2</v>
      </c>
    </row>
    <row r="165" spans="1:4" x14ac:dyDescent="0.2">
      <c r="A165" s="2" t="s">
        <v>6459</v>
      </c>
      <c r="B165" s="14">
        <v>7.0719000000000003</v>
      </c>
      <c r="C165" s="14">
        <v>2.8220999999999998</v>
      </c>
      <c r="D165" s="14">
        <v>5.8926999999999998E-3</v>
      </c>
    </row>
    <row r="166" spans="1:4" x14ac:dyDescent="0.2">
      <c r="A166" s="2" t="s">
        <v>4132</v>
      </c>
      <c r="B166" s="14">
        <v>6.9855999999999998</v>
      </c>
      <c r="C166" s="14">
        <v>2.8043999999999998</v>
      </c>
      <c r="D166" s="14">
        <v>1.2141000000000001E-3</v>
      </c>
    </row>
    <row r="167" spans="1:4" x14ac:dyDescent="0.2">
      <c r="A167" s="2" t="s">
        <v>906</v>
      </c>
      <c r="B167" s="14">
        <v>6.6985999999999999</v>
      </c>
      <c r="C167" s="14">
        <v>2.7439</v>
      </c>
      <c r="D167" s="14">
        <v>3.2115999999999999E-2</v>
      </c>
    </row>
    <row r="168" spans="1:4" x14ac:dyDescent="0.2">
      <c r="A168" s="2" t="s">
        <v>6455</v>
      </c>
      <c r="B168" s="14">
        <v>6.6734999999999998</v>
      </c>
      <c r="C168" s="14">
        <v>2.7383999999999999</v>
      </c>
      <c r="D168" s="14">
        <v>2.8609999999999998E-3</v>
      </c>
    </row>
    <row r="169" spans="1:4" x14ac:dyDescent="0.2">
      <c r="A169" s="2" t="s">
        <v>3707</v>
      </c>
      <c r="B169" s="14">
        <v>5.7419000000000002</v>
      </c>
      <c r="C169" s="14">
        <v>2.5215000000000001</v>
      </c>
      <c r="D169" s="14">
        <v>2.0861999999999999E-2</v>
      </c>
    </row>
    <row r="170" spans="1:4" x14ac:dyDescent="0.2">
      <c r="A170" s="2" t="s">
        <v>8352</v>
      </c>
      <c r="B170" s="14">
        <v>5.5753000000000004</v>
      </c>
      <c r="C170" s="14">
        <v>2.4790000000000001</v>
      </c>
      <c r="D170" s="14">
        <v>3.0786999999999998E-2</v>
      </c>
    </row>
    <row r="171" spans="1:4" x14ac:dyDescent="0.2">
      <c r="A171" s="2" t="s">
        <v>6635</v>
      </c>
      <c r="B171" s="14">
        <v>5.5475000000000003</v>
      </c>
      <c r="C171" s="14">
        <v>2.4718</v>
      </c>
      <c r="D171" s="14">
        <v>4.1876999999999998E-2</v>
      </c>
    </row>
    <row r="172" spans="1:4" x14ac:dyDescent="0.2">
      <c r="A172" s="2" t="s">
        <v>6654</v>
      </c>
      <c r="B172" s="14">
        <v>5.5336999999999996</v>
      </c>
      <c r="C172" s="14">
        <v>2.4681999999999999</v>
      </c>
      <c r="D172" s="14">
        <v>1.9938999999999998E-2</v>
      </c>
    </row>
    <row r="173" spans="1:4" x14ac:dyDescent="0.2">
      <c r="A173" s="2" t="s">
        <v>9496</v>
      </c>
      <c r="B173" s="14">
        <v>5.4871999999999996</v>
      </c>
      <c r="C173" s="14">
        <v>2.4561000000000002</v>
      </c>
      <c r="D173" s="14">
        <v>6.7794999999999999E-3</v>
      </c>
    </row>
    <row r="174" spans="1:4" x14ac:dyDescent="0.2">
      <c r="A174" s="2" t="s">
        <v>8356</v>
      </c>
      <c r="B174" s="14">
        <v>5.2153999999999998</v>
      </c>
      <c r="C174" s="14">
        <v>2.3828</v>
      </c>
      <c r="D174" s="14">
        <v>3.8838999999999999E-2</v>
      </c>
    </row>
    <row r="175" spans="1:4" x14ac:dyDescent="0.2">
      <c r="A175" s="2" t="s">
        <v>6451</v>
      </c>
      <c r="B175" s="14">
        <v>5.1040999999999999</v>
      </c>
      <c r="C175" s="14">
        <v>2.3517000000000001</v>
      </c>
      <c r="D175" s="14">
        <v>1.3715E-2</v>
      </c>
    </row>
    <row r="176" spans="1:4" x14ac:dyDescent="0.2">
      <c r="A176" s="2" t="s">
        <v>6662</v>
      </c>
      <c r="B176" s="14">
        <v>4.9310999999999998</v>
      </c>
      <c r="C176" s="14">
        <v>2.3018999999999998</v>
      </c>
      <c r="D176" s="14">
        <v>3.5832999999999997E-2</v>
      </c>
    </row>
    <row r="177" spans="1:4" x14ac:dyDescent="0.2">
      <c r="A177" s="2" t="s">
        <v>8004</v>
      </c>
      <c r="B177" s="14">
        <v>4.4371</v>
      </c>
      <c r="C177" s="14">
        <v>2.1496</v>
      </c>
      <c r="D177" s="14">
        <v>3.5941000000000001E-2</v>
      </c>
    </row>
    <row r="178" spans="1:4" x14ac:dyDescent="0.2">
      <c r="A178" s="2" t="s">
        <v>20518</v>
      </c>
      <c r="B178" s="14">
        <v>4.2721999999999998</v>
      </c>
      <c r="C178" s="14">
        <v>2.0950000000000002</v>
      </c>
      <c r="D178" s="14">
        <v>1.3134E-2</v>
      </c>
    </row>
    <row r="179" spans="1:4" x14ac:dyDescent="0.2">
      <c r="A179" s="2" t="s">
        <v>6643</v>
      </c>
      <c r="B179" s="14">
        <v>3.6515</v>
      </c>
      <c r="C179" s="14">
        <v>1.8685</v>
      </c>
      <c r="D179" s="14">
        <v>4.3339999999999997E-2</v>
      </c>
    </row>
    <row r="180" spans="1:4" x14ac:dyDescent="0.2">
      <c r="A180" s="2" t="s">
        <v>4308</v>
      </c>
      <c r="B180" s="14">
        <v>2.9235000000000002</v>
      </c>
      <c r="C180" s="14">
        <v>1.5477000000000001</v>
      </c>
      <c r="D180" s="14">
        <v>5.1393999999999997E-3</v>
      </c>
    </row>
    <row r="181" spans="1:4" x14ac:dyDescent="0.2">
      <c r="A181" s="2" t="s">
        <v>28342</v>
      </c>
      <c r="B181" s="14">
        <v>1.7764</v>
      </c>
      <c r="C181" s="14">
        <v>0.82892999999999994</v>
      </c>
      <c r="D181" s="14">
        <v>3.2062E-2</v>
      </c>
    </row>
    <row r="182" spans="1:4" x14ac:dyDescent="0.2">
      <c r="A182" s="2" t="s">
        <v>5399</v>
      </c>
      <c r="B182" s="14">
        <v>0.77942</v>
      </c>
      <c r="C182" s="14">
        <v>-0.35953000000000002</v>
      </c>
      <c r="D182" s="14">
        <v>3.8800000000000001E-2</v>
      </c>
    </row>
    <row r="183" spans="1:4" x14ac:dyDescent="0.2">
      <c r="A183" s="2" t="s">
        <v>9648</v>
      </c>
      <c r="B183" s="14">
        <v>0.76063000000000003</v>
      </c>
      <c r="C183" s="14">
        <v>-0.39473000000000003</v>
      </c>
      <c r="D183" s="14">
        <v>2.7605999999999999E-2</v>
      </c>
    </row>
    <row r="184" spans="1:4" x14ac:dyDescent="0.2">
      <c r="A184" s="2" t="s">
        <v>4304</v>
      </c>
      <c r="B184" s="14">
        <v>0.68425999999999998</v>
      </c>
      <c r="C184" s="14">
        <v>-0.54739000000000004</v>
      </c>
      <c r="D184" s="14">
        <v>3.7495000000000001E-2</v>
      </c>
    </row>
    <row r="185" spans="1:4" x14ac:dyDescent="0.2">
      <c r="A185" s="2" t="s">
        <v>4236</v>
      </c>
      <c r="B185" s="14">
        <v>0.53563000000000005</v>
      </c>
      <c r="C185" s="14">
        <v>-0.90069999999999995</v>
      </c>
      <c r="D185" s="14">
        <v>2.9347999999999999E-2</v>
      </c>
    </row>
    <row r="186" spans="1:4" x14ac:dyDescent="0.2">
      <c r="A186" s="2" t="s">
        <v>4168</v>
      </c>
      <c r="B186" s="14">
        <v>0.51678999999999997</v>
      </c>
      <c r="C186" s="14">
        <v>-0.95235000000000003</v>
      </c>
      <c r="D186" s="14">
        <v>2.5225000000000001E-2</v>
      </c>
    </row>
    <row r="187" spans="1:4" x14ac:dyDescent="0.2">
      <c r="A187" s="2" t="s">
        <v>22111</v>
      </c>
      <c r="B187" s="14">
        <v>0.51668999999999998</v>
      </c>
      <c r="C187" s="14">
        <v>-0.95262999999999998</v>
      </c>
      <c r="D187" s="14">
        <v>3.6977000000000003E-2</v>
      </c>
    </row>
    <row r="188" spans="1:4" x14ac:dyDescent="0.2">
      <c r="A188" s="2" t="s">
        <v>28360</v>
      </c>
      <c r="B188" s="14">
        <v>0.46337</v>
      </c>
      <c r="C188" s="14">
        <v>-1.1097999999999999</v>
      </c>
      <c r="D188" s="14">
        <v>1.5657999999999998E-2</v>
      </c>
    </row>
    <row r="189" spans="1:4" x14ac:dyDescent="0.2">
      <c r="A189" s="2" t="s">
        <v>11064</v>
      </c>
      <c r="B189" s="14">
        <v>0.43783</v>
      </c>
      <c r="C189" s="14">
        <v>-1.1915</v>
      </c>
      <c r="D189" s="14">
        <v>4.2301999999999999E-2</v>
      </c>
    </row>
    <row r="190" spans="1:4" x14ac:dyDescent="0.2">
      <c r="A190" s="2" t="s">
        <v>9472</v>
      </c>
      <c r="B190" s="14">
        <v>0.43159999999999998</v>
      </c>
      <c r="C190" s="14">
        <v>-1.2121999999999999</v>
      </c>
      <c r="D190" s="14">
        <v>1.359E-2</v>
      </c>
    </row>
    <row r="191" spans="1:4" x14ac:dyDescent="0.2">
      <c r="A191" s="2" t="s">
        <v>16312</v>
      </c>
      <c r="B191" s="14">
        <v>0.39994000000000002</v>
      </c>
      <c r="C191" s="14">
        <v>-1.3221000000000001</v>
      </c>
      <c r="D191" s="14">
        <v>3.8780000000000002E-2</v>
      </c>
    </row>
    <row r="192" spans="1:4" x14ac:dyDescent="0.2">
      <c r="A192" s="2" t="s">
        <v>7090</v>
      </c>
      <c r="B192" s="14">
        <v>0.39912999999999998</v>
      </c>
      <c r="C192" s="14">
        <v>-1.3250999999999999</v>
      </c>
      <c r="D192" s="14">
        <v>4.7926000000000003E-2</v>
      </c>
    </row>
    <row r="193" spans="1:4" x14ac:dyDescent="0.2">
      <c r="A193" s="2" t="s">
        <v>9468</v>
      </c>
      <c r="B193" s="14">
        <v>0.38046999999999997</v>
      </c>
      <c r="C193" s="14">
        <v>-1.3940999999999999</v>
      </c>
      <c r="D193" s="14">
        <v>1.4707E-2</v>
      </c>
    </row>
    <row r="194" spans="1:4" x14ac:dyDescent="0.2">
      <c r="A194" s="2" t="s">
        <v>6407</v>
      </c>
      <c r="B194" s="14">
        <v>0.35604999999999998</v>
      </c>
      <c r="C194" s="14">
        <v>-1.4898</v>
      </c>
      <c r="D194" s="14">
        <v>2.1438E-3</v>
      </c>
    </row>
    <row r="195" spans="1:4" x14ac:dyDescent="0.2">
      <c r="A195" s="2" t="s">
        <v>10124</v>
      </c>
      <c r="B195" s="14">
        <v>0.35055999999999998</v>
      </c>
      <c r="C195" s="14">
        <v>-1.5122</v>
      </c>
      <c r="D195" s="14">
        <v>2.2758E-2</v>
      </c>
    </row>
    <row r="196" spans="1:4" x14ac:dyDescent="0.2">
      <c r="A196" s="2" t="s">
        <v>28433</v>
      </c>
      <c r="B196" s="14">
        <v>0.34913</v>
      </c>
      <c r="C196" s="14">
        <v>-1.5182</v>
      </c>
      <c r="D196" s="14">
        <v>3.9601999999999998E-2</v>
      </c>
    </row>
    <row r="197" spans="1:4" x14ac:dyDescent="0.2">
      <c r="A197" s="2" t="s">
        <v>3799</v>
      </c>
      <c r="B197" s="14">
        <v>0.20241000000000001</v>
      </c>
      <c r="C197" s="14">
        <v>-2.3047</v>
      </c>
      <c r="D197" s="14">
        <v>3.8946000000000001E-2</v>
      </c>
    </row>
    <row r="198" spans="1:4" x14ac:dyDescent="0.2">
      <c r="A198" s="2" t="s">
        <v>10128</v>
      </c>
      <c r="B198" s="14">
        <v>0.13750999999999999</v>
      </c>
      <c r="C198" s="14">
        <v>-2.8624000000000001</v>
      </c>
      <c r="D198" s="14">
        <v>1.4423000000000001E-3</v>
      </c>
    </row>
    <row r="199" spans="1:4" x14ac:dyDescent="0.2">
      <c r="A199" s="2" t="s">
        <v>14357</v>
      </c>
      <c r="B199" s="14">
        <v>0.12876000000000001</v>
      </c>
      <c r="C199" s="14">
        <v>-2.9573</v>
      </c>
      <c r="D199" s="14">
        <v>2.6106000000000001E-2</v>
      </c>
    </row>
    <row r="200" spans="1:4" x14ac:dyDescent="0.2">
      <c r="A200" s="2" t="s">
        <v>5679</v>
      </c>
      <c r="B200" s="14">
        <v>0.12039</v>
      </c>
      <c r="C200" s="14">
        <v>-3.0541999999999998</v>
      </c>
      <c r="D200" s="14">
        <v>1.8478999999999999E-2</v>
      </c>
    </row>
    <row r="203" spans="1:4" x14ac:dyDescent="0.2">
      <c r="A203" s="12" t="s">
        <v>27299</v>
      </c>
      <c r="B203" s="15" t="s">
        <v>27304</v>
      </c>
      <c r="C203" s="15" t="s">
        <v>27300</v>
      </c>
      <c r="D203" s="15" t="s">
        <v>27302</v>
      </c>
    </row>
    <row r="204" spans="1:4" x14ac:dyDescent="0.2">
      <c r="A204" s="2" t="s">
        <v>28418</v>
      </c>
      <c r="B204" s="14">
        <v>4.3547000000000002</v>
      </c>
      <c r="C204" s="14">
        <v>2.1225999999999998</v>
      </c>
      <c r="D204" s="14">
        <v>8.2617000000000003E-3</v>
      </c>
    </row>
    <row r="205" spans="1:4" x14ac:dyDescent="0.2">
      <c r="A205" s="2" t="s">
        <v>28330</v>
      </c>
      <c r="B205" s="14">
        <v>3.8612000000000002</v>
      </c>
      <c r="C205" s="14">
        <v>1.9490000000000001</v>
      </c>
      <c r="D205" s="14">
        <v>4.1634999999999998E-2</v>
      </c>
    </row>
    <row r="206" spans="1:4" x14ac:dyDescent="0.2">
      <c r="A206" s="2" t="s">
        <v>5187</v>
      </c>
      <c r="B206" s="14">
        <v>2.7978999999999998</v>
      </c>
      <c r="C206" s="14">
        <v>1.4843999999999999</v>
      </c>
      <c r="D206" s="14">
        <v>3.977E-2</v>
      </c>
    </row>
    <row r="207" spans="1:4" x14ac:dyDescent="0.2">
      <c r="A207" s="2" t="s">
        <v>5679</v>
      </c>
      <c r="B207" s="14">
        <v>2.6478000000000002</v>
      </c>
      <c r="C207" s="14">
        <v>1.4048</v>
      </c>
      <c r="D207" s="14">
        <v>3.338E-2</v>
      </c>
    </row>
    <row r="208" spans="1:4" x14ac:dyDescent="0.2">
      <c r="A208" s="2" t="s">
        <v>5359</v>
      </c>
      <c r="B208" s="14">
        <v>2.3677000000000001</v>
      </c>
      <c r="C208" s="14">
        <v>1.2435</v>
      </c>
      <c r="D208" s="14">
        <v>2.4195000000000001E-2</v>
      </c>
    </row>
    <row r="209" spans="1:4" x14ac:dyDescent="0.2">
      <c r="A209" s="2" t="s">
        <v>4939</v>
      </c>
      <c r="B209" s="14">
        <v>2.2507000000000001</v>
      </c>
      <c r="C209" s="14">
        <v>1.1704000000000001</v>
      </c>
      <c r="D209" s="14">
        <v>4.7024999999999997E-2</v>
      </c>
    </row>
    <row r="210" spans="1:4" x14ac:dyDescent="0.2">
      <c r="A210" s="2" t="s">
        <v>7888</v>
      </c>
      <c r="B210" s="14">
        <v>2.0853999999999999</v>
      </c>
      <c r="C210" s="14">
        <v>1.0603</v>
      </c>
      <c r="D210" s="14">
        <v>3.3668000000000001E-3</v>
      </c>
    </row>
    <row r="211" spans="1:4" x14ac:dyDescent="0.2">
      <c r="A211" s="2" t="s">
        <v>3831</v>
      </c>
      <c r="B211" s="14">
        <v>1.587</v>
      </c>
      <c r="C211" s="14">
        <v>0.66632000000000002</v>
      </c>
      <c r="D211" s="14">
        <v>3.3094999999999999E-2</v>
      </c>
    </row>
    <row r="212" spans="1:4" x14ac:dyDescent="0.2">
      <c r="A212" s="2" t="s">
        <v>4112</v>
      </c>
      <c r="B212" s="14">
        <v>1.2403</v>
      </c>
      <c r="C212" s="14">
        <v>0.31067</v>
      </c>
      <c r="D212" s="14">
        <v>4.3753E-2</v>
      </c>
    </row>
    <row r="213" spans="1:4" x14ac:dyDescent="0.2">
      <c r="A213" s="2" t="s">
        <v>4733</v>
      </c>
      <c r="B213" s="14">
        <v>0.71616000000000002</v>
      </c>
      <c r="C213" s="14">
        <v>-0.48164000000000001</v>
      </c>
      <c r="D213" s="14">
        <v>2.0409E-2</v>
      </c>
    </row>
    <row r="214" spans="1:4" x14ac:dyDescent="0.2">
      <c r="A214" s="2" t="s">
        <v>28431</v>
      </c>
      <c r="B214" s="14">
        <v>0.30696000000000001</v>
      </c>
      <c r="C214" s="14">
        <v>-1.7039</v>
      </c>
      <c r="D214" s="14">
        <v>3.1700999999999999E-3</v>
      </c>
    </row>
    <row r="215" spans="1:4" x14ac:dyDescent="0.2">
      <c r="A215" s="2" t="s">
        <v>6251</v>
      </c>
      <c r="B215" s="14">
        <v>0.30131000000000002</v>
      </c>
      <c r="C215" s="14">
        <v>-1.7306999999999999</v>
      </c>
      <c r="D215" s="14">
        <v>2.0041E-2</v>
      </c>
    </row>
    <row r="216" spans="1:4" x14ac:dyDescent="0.2">
      <c r="A216" s="2" t="s">
        <v>4388</v>
      </c>
      <c r="B216" s="14">
        <v>0.21128</v>
      </c>
      <c r="C216" s="14">
        <v>-2.2427999999999999</v>
      </c>
      <c r="D216" s="14">
        <v>3.8593000000000002E-2</v>
      </c>
    </row>
    <row r="217" spans="1:4" x14ac:dyDescent="0.2">
      <c r="A217" s="2" t="s">
        <v>8224</v>
      </c>
      <c r="B217" s="14">
        <v>0.20291999999999999</v>
      </c>
      <c r="C217" s="14">
        <v>-2.3010000000000002</v>
      </c>
      <c r="D217" s="14">
        <v>3.7734999999999999E-3</v>
      </c>
    </row>
    <row r="218" spans="1:4" x14ac:dyDescent="0.2">
      <c r="A218" s="2" t="s">
        <v>5671</v>
      </c>
      <c r="B218" s="14">
        <v>0.18124999999999999</v>
      </c>
      <c r="C218" s="14">
        <v>-2.4639000000000002</v>
      </c>
      <c r="D218" s="14">
        <v>7.1416000000000003E-4</v>
      </c>
    </row>
    <row r="219" spans="1:4" x14ac:dyDescent="0.2">
      <c r="A219" s="2" t="s">
        <v>28416</v>
      </c>
      <c r="B219" s="14">
        <v>0.16714000000000001</v>
      </c>
      <c r="C219" s="14">
        <v>-2.5809000000000002</v>
      </c>
      <c r="D219" s="14">
        <v>7.6074999999999997E-3</v>
      </c>
    </row>
    <row r="220" spans="1:4" x14ac:dyDescent="0.2">
      <c r="A220" s="2" t="s">
        <v>5931</v>
      </c>
      <c r="B220" s="14">
        <v>0.16350000000000001</v>
      </c>
      <c r="C220" s="14">
        <v>-2.6126</v>
      </c>
      <c r="D220" s="14">
        <v>4.8946000000000003E-2</v>
      </c>
    </row>
    <row r="221" spans="1:4" x14ac:dyDescent="0.2">
      <c r="A221" s="2" t="s">
        <v>5071</v>
      </c>
      <c r="B221" s="14">
        <v>0.14074999999999999</v>
      </c>
      <c r="C221" s="14">
        <v>-2.8288000000000002</v>
      </c>
      <c r="D221" s="14">
        <v>1.6798E-2</v>
      </c>
    </row>
    <row r="222" spans="1:4" x14ac:dyDescent="0.2">
      <c r="A222" s="2" t="s">
        <v>4496</v>
      </c>
      <c r="B222" s="14">
        <v>0.12870000000000001</v>
      </c>
      <c r="C222" s="14">
        <v>-2.9580000000000002</v>
      </c>
      <c r="D222" s="14">
        <v>3.0651999999999999E-2</v>
      </c>
    </row>
    <row r="223" spans="1:4" x14ac:dyDescent="0.2">
      <c r="A223" s="2" t="s">
        <v>28380</v>
      </c>
      <c r="B223" s="14">
        <v>8.6661000000000002E-2</v>
      </c>
      <c r="C223" s="14">
        <v>-3.5285000000000002</v>
      </c>
      <c r="D223" s="14">
        <v>4.5467E-2</v>
      </c>
    </row>
    <row r="224" spans="1:4" x14ac:dyDescent="0.2">
      <c r="A224" s="2" t="s">
        <v>9972</v>
      </c>
      <c r="B224" s="14">
        <v>4.0502000000000003E-2</v>
      </c>
      <c r="C224" s="14">
        <v>-4.6258999999999997</v>
      </c>
      <c r="D224" s="14">
        <v>3.6996000000000001E-2</v>
      </c>
    </row>
    <row r="227" spans="1:4" x14ac:dyDescent="0.2">
      <c r="A227" s="12" t="s">
        <v>27299</v>
      </c>
      <c r="B227" s="15" t="s">
        <v>27305</v>
      </c>
      <c r="C227" s="15" t="s">
        <v>27300</v>
      </c>
      <c r="D227" s="15" t="s">
        <v>27302</v>
      </c>
    </row>
    <row r="228" spans="1:4" x14ac:dyDescent="0.2">
      <c r="A228" s="2" t="s">
        <v>1294</v>
      </c>
      <c r="B228" s="14">
        <v>15.595000000000001</v>
      </c>
      <c r="C228" s="14">
        <v>3.9630000000000001</v>
      </c>
      <c r="D228" s="14">
        <v>1.9033999999999999E-2</v>
      </c>
    </row>
    <row r="229" spans="1:4" x14ac:dyDescent="0.2">
      <c r="A229" s="2" t="s">
        <v>28342</v>
      </c>
      <c r="B229" s="14">
        <v>14.069000000000001</v>
      </c>
      <c r="C229" s="14">
        <v>3.8144999999999998</v>
      </c>
      <c r="D229" s="14">
        <v>2.9277000000000001E-2</v>
      </c>
    </row>
    <row r="230" spans="1:4" x14ac:dyDescent="0.2">
      <c r="A230" s="2" t="s">
        <v>4004</v>
      </c>
      <c r="B230" s="14">
        <v>11.228</v>
      </c>
      <c r="C230" s="14">
        <v>3.4889999999999999</v>
      </c>
      <c r="D230" s="14">
        <v>1.8366E-2</v>
      </c>
    </row>
    <row r="231" spans="1:4" x14ac:dyDescent="0.2">
      <c r="A231" s="2" t="s">
        <v>10792</v>
      </c>
      <c r="B231" s="14">
        <v>11.106</v>
      </c>
      <c r="C231" s="14">
        <v>3.4733000000000001</v>
      </c>
      <c r="D231" s="14">
        <v>1.7446E-3</v>
      </c>
    </row>
    <row r="232" spans="1:4" x14ac:dyDescent="0.2">
      <c r="A232" s="2" t="s">
        <v>8504</v>
      </c>
      <c r="B232" s="14">
        <v>9.3147000000000002</v>
      </c>
      <c r="C232" s="14">
        <v>3.2195</v>
      </c>
      <c r="D232" s="14">
        <v>1.5651000000000002E-2</v>
      </c>
    </row>
    <row r="233" spans="1:4" x14ac:dyDescent="0.2">
      <c r="A233" s="2" t="s">
        <v>15746</v>
      </c>
      <c r="B233" s="14">
        <v>8.8577999999999992</v>
      </c>
      <c r="C233" s="14">
        <v>3.1469999999999998</v>
      </c>
      <c r="D233" s="14">
        <v>6.3150000000000003E-3</v>
      </c>
    </row>
    <row r="234" spans="1:4" x14ac:dyDescent="0.2">
      <c r="A234" s="2" t="s">
        <v>4140</v>
      </c>
      <c r="B234" s="14">
        <v>7.9181999999999997</v>
      </c>
      <c r="C234" s="14">
        <v>2.9851999999999999</v>
      </c>
      <c r="D234" s="14">
        <v>1.7318E-2</v>
      </c>
    </row>
    <row r="235" spans="1:4" x14ac:dyDescent="0.2">
      <c r="A235" s="2" t="s">
        <v>3992</v>
      </c>
      <c r="B235" s="14">
        <v>6.4061000000000003</v>
      </c>
      <c r="C235" s="14">
        <v>2.6795</v>
      </c>
      <c r="D235" s="14">
        <v>1.2112E-2</v>
      </c>
    </row>
    <row r="236" spans="1:4" x14ac:dyDescent="0.2">
      <c r="A236" s="2" t="s">
        <v>23215</v>
      </c>
      <c r="B236" s="14">
        <v>5.9313000000000002</v>
      </c>
      <c r="C236" s="14">
        <v>2.5682999999999998</v>
      </c>
      <c r="D236" s="14">
        <v>1.4434000000000001E-2</v>
      </c>
    </row>
    <row r="237" spans="1:4" x14ac:dyDescent="0.2">
      <c r="A237" s="2" t="s">
        <v>6654</v>
      </c>
      <c r="B237" s="14">
        <v>4.6398000000000001</v>
      </c>
      <c r="C237" s="14">
        <v>2.2141000000000002</v>
      </c>
      <c r="D237" s="14">
        <v>5.5240000000000003E-3</v>
      </c>
    </row>
    <row r="238" spans="1:4" x14ac:dyDescent="0.2">
      <c r="A238" s="2" t="s">
        <v>6459</v>
      </c>
      <c r="B238" s="14">
        <v>4.4451000000000001</v>
      </c>
      <c r="C238" s="14">
        <v>2.1522000000000001</v>
      </c>
      <c r="D238" s="14">
        <v>1.5409E-3</v>
      </c>
    </row>
    <row r="239" spans="1:4" x14ac:dyDescent="0.2">
      <c r="A239" s="2" t="s">
        <v>28360</v>
      </c>
      <c r="B239" s="14">
        <v>4.1475</v>
      </c>
      <c r="C239" s="14">
        <v>2.0522</v>
      </c>
      <c r="D239" s="14">
        <v>2.9016E-2</v>
      </c>
    </row>
    <row r="240" spans="1:4" x14ac:dyDescent="0.2">
      <c r="A240" s="2" t="s">
        <v>6447</v>
      </c>
      <c r="B240" s="14">
        <v>4.0237999999999996</v>
      </c>
      <c r="C240" s="14">
        <v>2.0085999999999999</v>
      </c>
      <c r="D240" s="14">
        <v>4.9715000000000002E-3</v>
      </c>
    </row>
    <row r="241" spans="1:4" x14ac:dyDescent="0.2">
      <c r="A241" s="2" t="s">
        <v>9496</v>
      </c>
      <c r="B241" s="14">
        <v>3.9950999999999999</v>
      </c>
      <c r="C241" s="14">
        <v>1.9982</v>
      </c>
      <c r="D241" s="14">
        <v>1.1982E-2</v>
      </c>
    </row>
    <row r="242" spans="1:4" x14ac:dyDescent="0.2">
      <c r="A242" s="2" t="s">
        <v>906</v>
      </c>
      <c r="B242" s="14">
        <v>3.6181999999999999</v>
      </c>
      <c r="C242" s="14">
        <v>1.8552999999999999</v>
      </c>
      <c r="D242" s="14">
        <v>1.4605E-2</v>
      </c>
    </row>
    <row r="243" spans="1:4" x14ac:dyDescent="0.2">
      <c r="A243" s="2" t="s">
        <v>6635</v>
      </c>
      <c r="B243" s="14">
        <v>3.5270000000000001</v>
      </c>
      <c r="C243" s="14">
        <v>1.8185</v>
      </c>
      <c r="D243" s="14">
        <v>1.1836E-4</v>
      </c>
    </row>
    <row r="244" spans="1:4" x14ac:dyDescent="0.2">
      <c r="A244" s="2" t="s">
        <v>5211</v>
      </c>
      <c r="B244" s="14">
        <v>3.4464999999999999</v>
      </c>
      <c r="C244" s="14">
        <v>1.7850999999999999</v>
      </c>
      <c r="D244" s="14">
        <v>2.0091999999999999E-2</v>
      </c>
    </row>
    <row r="245" spans="1:4" x14ac:dyDescent="0.2">
      <c r="A245" s="2" t="s">
        <v>6455</v>
      </c>
      <c r="B245" s="14">
        <v>3.3986999999999998</v>
      </c>
      <c r="C245" s="14">
        <v>1.7649999999999999</v>
      </c>
      <c r="D245" s="14">
        <v>6.581E-3</v>
      </c>
    </row>
    <row r="246" spans="1:4" x14ac:dyDescent="0.2">
      <c r="A246" s="2" t="s">
        <v>7976</v>
      </c>
      <c r="B246" s="14">
        <v>3.2808000000000002</v>
      </c>
      <c r="C246" s="14">
        <v>1.7141</v>
      </c>
      <c r="D246" s="14">
        <v>1.125E-2</v>
      </c>
    </row>
    <row r="247" spans="1:4" x14ac:dyDescent="0.2">
      <c r="A247" s="2" t="s">
        <v>6451</v>
      </c>
      <c r="B247" s="14">
        <v>3.1957</v>
      </c>
      <c r="C247" s="14">
        <v>1.6760999999999999</v>
      </c>
      <c r="D247" s="14">
        <v>1.2239999999999999E-2</v>
      </c>
    </row>
    <row r="248" spans="1:4" x14ac:dyDescent="0.2">
      <c r="A248" s="2" t="s">
        <v>6643</v>
      </c>
      <c r="B248" s="14">
        <v>3.1236000000000002</v>
      </c>
      <c r="C248" s="14">
        <v>1.6432</v>
      </c>
      <c r="D248" s="14">
        <v>2.8237999999999999E-2</v>
      </c>
    </row>
    <row r="249" spans="1:4" x14ac:dyDescent="0.2">
      <c r="A249" s="2" t="s">
        <v>9648</v>
      </c>
      <c r="B249" s="14">
        <v>3.0773999999999999</v>
      </c>
      <c r="C249" s="14">
        <v>1.6216999999999999</v>
      </c>
      <c r="D249" s="14">
        <v>8.1423999999999993E-3</v>
      </c>
    </row>
    <row r="250" spans="1:4" x14ac:dyDescent="0.2">
      <c r="A250" s="2" t="s">
        <v>12761</v>
      </c>
      <c r="B250" s="14">
        <v>3.0001000000000002</v>
      </c>
      <c r="C250" s="14">
        <v>1.585</v>
      </c>
      <c r="D250" s="14">
        <v>1.6126999999999999E-2</v>
      </c>
    </row>
    <row r="251" spans="1:4" x14ac:dyDescent="0.2">
      <c r="A251" s="2" t="s">
        <v>8352</v>
      </c>
      <c r="B251" s="14">
        <v>2.8862000000000001</v>
      </c>
      <c r="C251" s="14">
        <v>1.5291999999999999</v>
      </c>
      <c r="D251" s="14">
        <v>4.0018999999999999E-2</v>
      </c>
    </row>
    <row r="252" spans="1:4" x14ac:dyDescent="0.2">
      <c r="A252" s="2" t="s">
        <v>20518</v>
      </c>
      <c r="B252" s="14">
        <v>2.8275999999999999</v>
      </c>
      <c r="C252" s="14">
        <v>1.4996</v>
      </c>
      <c r="D252" s="14">
        <v>2.9877000000000001E-2</v>
      </c>
    </row>
    <row r="253" spans="1:4" x14ac:dyDescent="0.2">
      <c r="A253" s="2" t="s">
        <v>4284</v>
      </c>
      <c r="B253" s="14">
        <v>2.8227000000000002</v>
      </c>
      <c r="C253" s="14">
        <v>1.4971000000000001</v>
      </c>
      <c r="D253" s="14">
        <v>1.2860999999999999E-2</v>
      </c>
    </row>
    <row r="254" spans="1:4" x14ac:dyDescent="0.2">
      <c r="A254" s="2" t="s">
        <v>8356</v>
      </c>
      <c r="B254" s="14">
        <v>2.6076000000000001</v>
      </c>
      <c r="C254" s="14">
        <v>1.3827</v>
      </c>
      <c r="D254" s="14">
        <v>3.2372999999999999E-2</v>
      </c>
    </row>
    <row r="255" spans="1:4" x14ac:dyDescent="0.2">
      <c r="A255" s="2" t="s">
        <v>4496</v>
      </c>
      <c r="B255" s="14">
        <v>2.6029</v>
      </c>
      <c r="C255" s="14">
        <v>1.3801000000000001</v>
      </c>
      <c r="D255" s="14">
        <v>4.7802999999999998E-2</v>
      </c>
    </row>
    <row r="256" spans="1:4" x14ac:dyDescent="0.2">
      <c r="A256" s="2" t="s">
        <v>25768</v>
      </c>
      <c r="B256" s="14">
        <v>2.4318</v>
      </c>
      <c r="C256" s="14">
        <v>1.282</v>
      </c>
      <c r="D256" s="14">
        <v>2.0980999999999999E-3</v>
      </c>
    </row>
    <row r="257" spans="1:4" x14ac:dyDescent="0.2">
      <c r="A257" s="2" t="s">
        <v>28327</v>
      </c>
      <c r="B257" s="14">
        <v>2.3633000000000002</v>
      </c>
      <c r="C257" s="14">
        <v>1.2407999999999999</v>
      </c>
      <c r="D257" s="14">
        <v>2.3609999999999999E-2</v>
      </c>
    </row>
    <row r="258" spans="1:4" x14ac:dyDescent="0.2">
      <c r="A258" s="2" t="s">
        <v>4388</v>
      </c>
      <c r="B258" s="14">
        <v>2.3529</v>
      </c>
      <c r="C258" s="14">
        <v>1.2343999999999999</v>
      </c>
      <c r="D258" s="14">
        <v>9.2151999999999998E-3</v>
      </c>
    </row>
    <row r="259" spans="1:4" x14ac:dyDescent="0.2">
      <c r="A259" s="2" t="s">
        <v>6662</v>
      </c>
      <c r="B259" s="14">
        <v>2.3279999999999998</v>
      </c>
      <c r="C259" s="14">
        <v>1.2191000000000001</v>
      </c>
      <c r="D259" s="14">
        <v>2.2270999999999999E-2</v>
      </c>
    </row>
    <row r="260" spans="1:4" x14ac:dyDescent="0.2">
      <c r="A260" s="2" t="s">
        <v>6874</v>
      </c>
      <c r="B260" s="14">
        <v>2.0983999999999998</v>
      </c>
      <c r="C260" s="14">
        <v>1.0692999999999999</v>
      </c>
      <c r="D260" s="14">
        <v>3.3439999999999998E-2</v>
      </c>
    </row>
    <row r="261" spans="1:4" x14ac:dyDescent="0.2">
      <c r="A261" s="2" t="s">
        <v>6439</v>
      </c>
      <c r="B261" s="14">
        <v>2.0783</v>
      </c>
      <c r="C261" s="14">
        <v>1.0553999999999999</v>
      </c>
      <c r="D261" s="14">
        <v>2.1838E-2</v>
      </c>
    </row>
    <row r="262" spans="1:4" x14ac:dyDescent="0.2">
      <c r="A262" s="2" t="s">
        <v>10132</v>
      </c>
      <c r="B262" s="14">
        <v>2.0467</v>
      </c>
      <c r="C262" s="14">
        <v>1.0333000000000001</v>
      </c>
      <c r="D262" s="14">
        <v>1.1645000000000001E-2</v>
      </c>
    </row>
    <row r="263" spans="1:4" x14ac:dyDescent="0.2">
      <c r="A263" s="2" t="s">
        <v>11064</v>
      </c>
      <c r="B263" s="14">
        <v>1.8319000000000001</v>
      </c>
      <c r="C263" s="14">
        <v>0.87331000000000003</v>
      </c>
      <c r="D263" s="14">
        <v>2.2100999999999999E-2</v>
      </c>
    </row>
    <row r="264" spans="1:4" x14ac:dyDescent="0.2">
      <c r="A264" s="2" t="s">
        <v>14127</v>
      </c>
      <c r="B264" s="14">
        <v>0.60001000000000004</v>
      </c>
      <c r="C264" s="14">
        <v>-0.73694999999999999</v>
      </c>
      <c r="D264" s="14">
        <v>4.5841E-2</v>
      </c>
    </row>
    <row r="265" spans="1:4" x14ac:dyDescent="0.2">
      <c r="A265" s="2" t="s">
        <v>5303</v>
      </c>
      <c r="B265" s="14">
        <v>0.59762999999999999</v>
      </c>
      <c r="C265" s="14">
        <v>-0.74268000000000001</v>
      </c>
      <c r="D265" s="14">
        <v>4.9243000000000004E-3</v>
      </c>
    </row>
    <row r="266" spans="1:4" x14ac:dyDescent="0.2">
      <c r="A266" s="2" t="s">
        <v>10148</v>
      </c>
      <c r="B266" s="14">
        <v>0.54778000000000004</v>
      </c>
      <c r="C266" s="14">
        <v>-0.86833000000000005</v>
      </c>
      <c r="D266" s="14">
        <v>4.9138000000000001E-2</v>
      </c>
    </row>
    <row r="267" spans="1:4" x14ac:dyDescent="0.2">
      <c r="A267" s="2" t="s">
        <v>28402</v>
      </c>
      <c r="B267" s="14">
        <v>0.42659999999999998</v>
      </c>
      <c r="C267" s="14">
        <v>-1.2290000000000001</v>
      </c>
      <c r="D267" s="14">
        <v>3.5289000000000001E-2</v>
      </c>
    </row>
    <row r="268" spans="1:4" x14ac:dyDescent="0.2">
      <c r="A268" s="2" t="s">
        <v>18578</v>
      </c>
      <c r="B268" s="14">
        <v>0.42182999999999998</v>
      </c>
      <c r="C268" s="14">
        <v>-1.2453000000000001</v>
      </c>
      <c r="D268" s="14">
        <v>1.4553999999999999E-2</v>
      </c>
    </row>
    <row r="269" spans="1:4" x14ac:dyDescent="0.2">
      <c r="A269" s="2" t="s">
        <v>28437</v>
      </c>
      <c r="B269" s="14">
        <v>0.37125999999999998</v>
      </c>
      <c r="C269" s="14">
        <v>-1.4295</v>
      </c>
      <c r="D269" s="14">
        <v>6.8603000000000002E-4</v>
      </c>
    </row>
    <row r="270" spans="1:4" x14ac:dyDescent="0.2">
      <c r="A270" s="2" t="s">
        <v>3727</v>
      </c>
      <c r="B270" s="14">
        <v>0.3599</v>
      </c>
      <c r="C270" s="14">
        <v>-1.4742999999999999</v>
      </c>
      <c r="D270" s="14">
        <v>9.8464999999999994E-3</v>
      </c>
    </row>
    <row r="271" spans="1:4" x14ac:dyDescent="0.2">
      <c r="A271" s="2" t="s">
        <v>3707</v>
      </c>
      <c r="B271" s="14">
        <v>0.31372</v>
      </c>
      <c r="C271" s="14">
        <v>-1.6725000000000001</v>
      </c>
      <c r="D271" s="14">
        <v>2.1706E-2</v>
      </c>
    </row>
    <row r="272" spans="1:4" x14ac:dyDescent="0.2">
      <c r="A272" s="2" t="s">
        <v>28446</v>
      </c>
      <c r="B272" s="14">
        <v>0.28693000000000002</v>
      </c>
      <c r="C272" s="14">
        <v>-1.8011999999999999</v>
      </c>
      <c r="D272" s="14">
        <v>2.7425000000000001E-2</v>
      </c>
    </row>
    <row r="273" spans="1:4" x14ac:dyDescent="0.2">
      <c r="A273" s="2" t="s">
        <v>6055</v>
      </c>
      <c r="B273" s="14">
        <v>0.24210999999999999</v>
      </c>
      <c r="C273" s="14">
        <v>-2.0463</v>
      </c>
      <c r="D273" s="14">
        <v>1.4829999999999999E-2</v>
      </c>
    </row>
    <row r="274" spans="1:4" x14ac:dyDescent="0.2">
      <c r="A274" s="2" t="s">
        <v>18075</v>
      </c>
      <c r="B274" s="14">
        <v>0.23149</v>
      </c>
      <c r="C274" s="14">
        <v>-2.1110000000000002</v>
      </c>
      <c r="D274" s="14">
        <v>2.2010999999999999E-2</v>
      </c>
    </row>
    <row r="275" spans="1:4" x14ac:dyDescent="0.2">
      <c r="A275" s="2" t="s">
        <v>622</v>
      </c>
      <c r="B275" s="14">
        <v>0.18922</v>
      </c>
      <c r="C275" s="14">
        <v>-2.4018999999999999</v>
      </c>
      <c r="D275" s="14">
        <v>2.0877E-2</v>
      </c>
    </row>
    <row r="276" spans="1:4" x14ac:dyDescent="0.2">
      <c r="A276" s="2" t="s">
        <v>5423</v>
      </c>
      <c r="B276" s="14">
        <v>0.18783</v>
      </c>
      <c r="C276" s="14">
        <v>-2.4125000000000001</v>
      </c>
      <c r="D276" s="14">
        <v>6.6515000000000003E-3</v>
      </c>
    </row>
    <row r="277" spans="1:4" x14ac:dyDescent="0.2">
      <c r="A277" s="2" t="s">
        <v>11300</v>
      </c>
      <c r="B277" s="14">
        <v>0.18731999999999999</v>
      </c>
      <c r="C277" s="14">
        <v>-2.4163999999999999</v>
      </c>
      <c r="D277" s="14">
        <v>6.0121999999999997E-3</v>
      </c>
    </row>
    <row r="278" spans="1:4" x14ac:dyDescent="0.2">
      <c r="A278" s="2" t="s">
        <v>4344</v>
      </c>
      <c r="B278" s="14">
        <v>0.18539</v>
      </c>
      <c r="C278" s="14">
        <v>-2.4312999999999998</v>
      </c>
      <c r="D278" s="14">
        <v>4.1904000000000004E-3</v>
      </c>
    </row>
    <row r="279" spans="1:4" x14ac:dyDescent="0.2">
      <c r="A279" s="2" t="s">
        <v>5979</v>
      </c>
      <c r="B279" s="14">
        <v>0.18511</v>
      </c>
      <c r="C279" s="14">
        <v>-2.4335</v>
      </c>
      <c r="D279" s="14">
        <v>4.3717000000000001E-3</v>
      </c>
    </row>
    <row r="280" spans="1:4" x14ac:dyDescent="0.2">
      <c r="A280" s="2" t="s">
        <v>28436</v>
      </c>
      <c r="B280" s="14">
        <v>0.18256</v>
      </c>
      <c r="C280" s="14">
        <v>-2.4535</v>
      </c>
      <c r="D280" s="14">
        <v>8.1513999999999996E-3</v>
      </c>
    </row>
    <row r="281" spans="1:4" x14ac:dyDescent="0.2">
      <c r="A281" s="2" t="s">
        <v>2001</v>
      </c>
      <c r="B281" s="14">
        <v>0.17999000000000001</v>
      </c>
      <c r="C281" s="14">
        <v>-2.4740000000000002</v>
      </c>
      <c r="D281" s="14">
        <v>1.7982999999999999E-2</v>
      </c>
    </row>
    <row r="282" spans="1:4" x14ac:dyDescent="0.2">
      <c r="A282" s="2" t="s">
        <v>28349</v>
      </c>
      <c r="B282" s="14">
        <v>0.16219</v>
      </c>
      <c r="C282" s="14">
        <v>-2.6242000000000001</v>
      </c>
      <c r="D282" s="14">
        <v>1.7321E-2</v>
      </c>
    </row>
    <row r="283" spans="1:4" x14ac:dyDescent="0.2">
      <c r="A283" s="2" t="s">
        <v>7434</v>
      </c>
      <c r="B283" s="14">
        <v>0.16203999999999999</v>
      </c>
      <c r="C283" s="14">
        <v>-2.6255999999999999</v>
      </c>
      <c r="D283" s="14">
        <v>1.3674E-2</v>
      </c>
    </row>
    <row r="284" spans="1:4" x14ac:dyDescent="0.2">
      <c r="A284" s="2" t="s">
        <v>25904</v>
      </c>
      <c r="B284" s="14">
        <v>0.15939</v>
      </c>
      <c r="C284" s="14">
        <v>-2.6494</v>
      </c>
      <c r="D284" s="14">
        <v>1.5587E-2</v>
      </c>
    </row>
    <row r="285" spans="1:4" x14ac:dyDescent="0.2">
      <c r="A285" s="2" t="s">
        <v>9928</v>
      </c>
      <c r="B285" s="14">
        <v>0.15687000000000001</v>
      </c>
      <c r="C285" s="14">
        <v>-2.6724000000000001</v>
      </c>
      <c r="D285" s="14">
        <v>2.0472000000000001E-2</v>
      </c>
    </row>
    <row r="286" spans="1:4" x14ac:dyDescent="0.2">
      <c r="A286" s="2" t="s">
        <v>28404</v>
      </c>
      <c r="B286" s="14">
        <v>0.15379000000000001</v>
      </c>
      <c r="C286" s="14">
        <v>-2.7010000000000001</v>
      </c>
      <c r="D286" s="14">
        <v>2.5063999999999999E-2</v>
      </c>
    </row>
    <row r="287" spans="1:4" x14ac:dyDescent="0.2">
      <c r="A287" s="2" t="s">
        <v>10236</v>
      </c>
      <c r="B287" s="14">
        <v>0.15304000000000001</v>
      </c>
      <c r="C287" s="14">
        <v>-2.7080000000000002</v>
      </c>
      <c r="D287" s="14">
        <v>4.1520000000000001E-2</v>
      </c>
    </row>
    <row r="288" spans="1:4" x14ac:dyDescent="0.2">
      <c r="A288" s="2" t="s">
        <v>28352</v>
      </c>
      <c r="B288" s="14">
        <v>0.15139</v>
      </c>
      <c r="C288" s="14">
        <v>-2.7235999999999998</v>
      </c>
      <c r="D288" s="14">
        <v>4.7076E-2</v>
      </c>
    </row>
    <row r="289" spans="1:4" x14ac:dyDescent="0.2">
      <c r="A289" s="2" t="s">
        <v>4220</v>
      </c>
      <c r="B289" s="14">
        <v>0.15032000000000001</v>
      </c>
      <c r="C289" s="14">
        <v>-2.7339000000000002</v>
      </c>
      <c r="D289" s="14">
        <v>3.2502999999999997E-2</v>
      </c>
    </row>
    <row r="290" spans="1:4" x14ac:dyDescent="0.2">
      <c r="A290" s="2" t="s">
        <v>28374</v>
      </c>
      <c r="B290" s="14">
        <v>0.14915999999999999</v>
      </c>
      <c r="C290" s="14">
        <v>-2.7450999999999999</v>
      </c>
      <c r="D290" s="14">
        <v>4.8035000000000001E-2</v>
      </c>
    </row>
    <row r="291" spans="1:4" x14ac:dyDescent="0.2">
      <c r="A291" s="2" t="s">
        <v>8588</v>
      </c>
      <c r="B291" s="14">
        <v>0.14854999999999999</v>
      </c>
      <c r="C291" s="14">
        <v>-2.7509999999999999</v>
      </c>
      <c r="D291" s="14">
        <v>4.8617E-2</v>
      </c>
    </row>
    <row r="292" spans="1:4" x14ac:dyDescent="0.2">
      <c r="A292" s="2" t="s">
        <v>3321</v>
      </c>
      <c r="B292" s="14">
        <v>0.14738000000000001</v>
      </c>
      <c r="C292" s="14">
        <v>-2.7624</v>
      </c>
      <c r="D292" s="14">
        <v>2.7734999999999999E-2</v>
      </c>
    </row>
    <row r="293" spans="1:4" x14ac:dyDescent="0.2">
      <c r="A293" s="2" t="s">
        <v>28397</v>
      </c>
      <c r="B293" s="14">
        <v>0.13841000000000001</v>
      </c>
      <c r="C293" s="14">
        <v>-2.8530000000000002</v>
      </c>
      <c r="D293" s="14">
        <v>3.5230999999999998E-2</v>
      </c>
    </row>
    <row r="294" spans="1:4" x14ac:dyDescent="0.2">
      <c r="A294" s="2" t="s">
        <v>3723</v>
      </c>
      <c r="B294" s="14">
        <v>0.13747999999999999</v>
      </c>
      <c r="C294" s="14">
        <v>-2.8626999999999998</v>
      </c>
      <c r="D294" s="14">
        <v>1.3195E-2</v>
      </c>
    </row>
    <row r="295" spans="1:4" x14ac:dyDescent="0.2">
      <c r="A295" s="2" t="s">
        <v>7002</v>
      </c>
      <c r="B295" s="14">
        <v>0.13442999999999999</v>
      </c>
      <c r="C295" s="14">
        <v>-2.8950999999999998</v>
      </c>
      <c r="D295" s="14">
        <v>2.4458000000000001E-2</v>
      </c>
    </row>
    <row r="296" spans="1:4" x14ac:dyDescent="0.2">
      <c r="A296" s="2" t="s">
        <v>28336</v>
      </c>
      <c r="B296" s="14">
        <v>0.12839</v>
      </c>
      <c r="C296" s="14">
        <v>-2.9613999999999998</v>
      </c>
      <c r="D296" s="14">
        <v>4.5260000000000002E-2</v>
      </c>
    </row>
    <row r="297" spans="1:4" x14ac:dyDescent="0.2">
      <c r="A297" s="2" t="s">
        <v>28341</v>
      </c>
      <c r="B297" s="14">
        <v>0.11416</v>
      </c>
      <c r="C297" s="14">
        <v>-3.1309</v>
      </c>
      <c r="D297" s="14">
        <v>3.4138000000000002E-2</v>
      </c>
    </row>
    <row r="298" spans="1:4" x14ac:dyDescent="0.2">
      <c r="A298" s="2" t="s">
        <v>28441</v>
      </c>
      <c r="B298" s="14">
        <v>0.10796</v>
      </c>
      <c r="C298" s="14">
        <v>-3.2113999999999998</v>
      </c>
      <c r="D298" s="14">
        <v>3.5109E-3</v>
      </c>
    </row>
    <row r="299" spans="1:4" x14ac:dyDescent="0.2">
      <c r="A299" s="2" t="s">
        <v>6223</v>
      </c>
      <c r="B299" s="14">
        <v>0.10599</v>
      </c>
      <c r="C299" s="14">
        <v>-3.2381000000000002</v>
      </c>
      <c r="D299" s="14">
        <v>2.8402E-2</v>
      </c>
    </row>
    <row r="300" spans="1:4" x14ac:dyDescent="0.2">
      <c r="A300" s="2" t="s">
        <v>3755</v>
      </c>
      <c r="B300" s="14">
        <v>0.10192</v>
      </c>
      <c r="C300" s="14">
        <v>-3.2946</v>
      </c>
      <c r="D300" s="14">
        <v>9.7409000000000005E-4</v>
      </c>
    </row>
    <row r="301" spans="1:4" x14ac:dyDescent="0.2">
      <c r="A301" s="2" t="s">
        <v>4176</v>
      </c>
      <c r="B301" s="14">
        <v>0.10022</v>
      </c>
      <c r="C301" s="14">
        <v>-3.3188</v>
      </c>
      <c r="D301" s="14">
        <v>4.4521999999999999E-2</v>
      </c>
    </row>
    <row r="302" spans="1:4" x14ac:dyDescent="0.2">
      <c r="A302" s="2" t="s">
        <v>5715</v>
      </c>
      <c r="B302" s="14">
        <v>8.5063E-2</v>
      </c>
      <c r="C302" s="14">
        <v>-3.5552999999999999</v>
      </c>
      <c r="D302" s="14">
        <v>3.9477999999999999E-2</v>
      </c>
    </row>
    <row r="303" spans="1:4" x14ac:dyDescent="0.2">
      <c r="A303" s="2" t="s">
        <v>28364</v>
      </c>
      <c r="B303" s="14">
        <v>1.2378E-2</v>
      </c>
      <c r="C303" s="14">
        <v>-6.3361000000000001</v>
      </c>
      <c r="D303" s="14">
        <v>1.2418999999999999E-2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C1C1-082C-6549-A3E4-053BD589FF8B}">
  <dimension ref="A1:G84"/>
  <sheetViews>
    <sheetView workbookViewId="0">
      <selection sqref="A1:G1"/>
    </sheetView>
  </sheetViews>
  <sheetFormatPr baseColWidth="10" defaultRowHeight="16" x14ac:dyDescent="0.2"/>
  <cols>
    <col min="1" max="1" width="19.83203125" style="2" customWidth="1"/>
    <col min="2" max="2" width="37.83203125" style="17" customWidth="1"/>
    <col min="3" max="3" width="10.83203125" style="14"/>
    <col min="4" max="4" width="10.83203125" style="2"/>
    <col min="5" max="6" width="10.83203125" style="14"/>
    <col min="7" max="7" width="14" style="16" customWidth="1"/>
    <col min="8" max="16384" width="10.83203125" style="2"/>
  </cols>
  <sheetData>
    <row r="1" spans="1:7" ht="18" x14ac:dyDescent="0.2">
      <c r="A1" s="38" t="s">
        <v>28815</v>
      </c>
      <c r="B1" s="38"/>
      <c r="C1" s="38"/>
      <c r="D1" s="38"/>
      <c r="E1" s="38"/>
      <c r="F1" s="38"/>
      <c r="G1" s="38"/>
    </row>
    <row r="2" spans="1:7" x14ac:dyDescent="0.2">
      <c r="A2" s="37" t="s">
        <v>28799</v>
      </c>
      <c r="B2" s="37"/>
      <c r="C2" s="37"/>
      <c r="D2" s="37"/>
      <c r="E2" s="37"/>
      <c r="F2" s="37"/>
      <c r="G2" s="37"/>
    </row>
    <row r="3" spans="1:7" x14ac:dyDescent="0.2">
      <c r="A3" s="10" t="s">
        <v>27332</v>
      </c>
      <c r="B3" s="19" t="s">
        <v>27306</v>
      </c>
      <c r="C3" s="27" t="s">
        <v>27307</v>
      </c>
      <c r="D3" s="10" t="s">
        <v>27308</v>
      </c>
      <c r="E3" s="27" t="s">
        <v>27352</v>
      </c>
      <c r="F3" s="28" t="s">
        <v>27309</v>
      </c>
      <c r="G3" s="18" t="s">
        <v>27337</v>
      </c>
    </row>
    <row r="4" spans="1:7" x14ac:dyDescent="0.2">
      <c r="A4" s="2" t="s">
        <v>27310</v>
      </c>
      <c r="B4" s="17" t="s">
        <v>28614</v>
      </c>
      <c r="C4" s="14">
        <f>D4/68</f>
        <v>0.19117647058823528</v>
      </c>
      <c r="D4" s="2">
        <v>13</v>
      </c>
      <c r="E4" s="14">
        <v>3.3862768499438303E-5</v>
      </c>
      <c r="F4" s="14">
        <f>-LOG10(E4)</f>
        <v>4.4702775384043374</v>
      </c>
      <c r="G4" s="16" t="s">
        <v>28633</v>
      </c>
    </row>
    <row r="5" spans="1:7" x14ac:dyDescent="0.2">
      <c r="A5" s="2" t="s">
        <v>27310</v>
      </c>
      <c r="B5" s="17" t="s">
        <v>28615</v>
      </c>
      <c r="C5" s="14">
        <f t="shared" ref="C5:C8" si="0">D5/68</f>
        <v>5.8823529411764705E-2</v>
      </c>
      <c r="D5" s="2">
        <v>4</v>
      </c>
      <c r="E5" s="14">
        <v>4.0056536542690998E-5</v>
      </c>
      <c r="F5" s="14">
        <f t="shared" ref="F5:F23" si="1">-LOG10(E5)</f>
        <v>4.3973266043540695</v>
      </c>
      <c r="G5" s="16" t="s">
        <v>28634</v>
      </c>
    </row>
    <row r="6" spans="1:7" x14ac:dyDescent="0.2">
      <c r="A6" s="2" t="s">
        <v>27310</v>
      </c>
      <c r="B6" s="17" t="s">
        <v>28616</v>
      </c>
      <c r="C6" s="14">
        <f t="shared" si="0"/>
        <v>5.8823529411764705E-2</v>
      </c>
      <c r="D6" s="2">
        <v>4</v>
      </c>
      <c r="E6" s="14">
        <v>3.8260777699465203E-4</v>
      </c>
      <c r="F6" s="14">
        <f t="shared" si="1"/>
        <v>3.4172462066256677</v>
      </c>
      <c r="G6" s="16" t="s">
        <v>28634</v>
      </c>
    </row>
    <row r="7" spans="1:7" x14ac:dyDescent="0.2">
      <c r="A7" s="2" t="s">
        <v>27310</v>
      </c>
      <c r="B7" s="17" t="s">
        <v>28617</v>
      </c>
      <c r="C7" s="14">
        <f t="shared" si="0"/>
        <v>0.10294117647058823</v>
      </c>
      <c r="D7" s="2">
        <v>7</v>
      </c>
      <c r="E7" s="14">
        <v>3.8260777699465203E-4</v>
      </c>
      <c r="F7" s="14">
        <f t="shared" si="1"/>
        <v>3.4172462066256677</v>
      </c>
      <c r="G7" s="16" t="s">
        <v>28635</v>
      </c>
    </row>
    <row r="8" spans="1:7" x14ac:dyDescent="0.2">
      <c r="A8" s="2" t="s">
        <v>27310</v>
      </c>
      <c r="B8" s="17" t="s">
        <v>28618</v>
      </c>
      <c r="C8" s="14">
        <f t="shared" si="0"/>
        <v>0.11764705882352941</v>
      </c>
      <c r="D8" s="2">
        <v>8</v>
      </c>
      <c r="E8" s="14">
        <v>3.8260777699465203E-4</v>
      </c>
      <c r="F8" s="14">
        <f t="shared" si="1"/>
        <v>3.4172462066256677</v>
      </c>
      <c r="G8" s="16" t="s">
        <v>28636</v>
      </c>
    </row>
    <row r="9" spans="1:7" x14ac:dyDescent="0.2">
      <c r="A9" s="2" t="s">
        <v>27316</v>
      </c>
      <c r="B9" s="17" t="s">
        <v>28619</v>
      </c>
      <c r="C9" s="14">
        <f>D9/70</f>
        <v>0.1</v>
      </c>
      <c r="D9" s="2">
        <v>7</v>
      </c>
      <c r="E9" s="14">
        <v>6.86324813302014E-12</v>
      </c>
      <c r="F9" s="14">
        <f t="shared" si="1"/>
        <v>11.163470299396757</v>
      </c>
      <c r="G9" s="16" t="s">
        <v>28637</v>
      </c>
    </row>
    <row r="10" spans="1:7" x14ac:dyDescent="0.2">
      <c r="A10" s="2" t="s">
        <v>27316</v>
      </c>
      <c r="B10" s="17" t="s">
        <v>28620</v>
      </c>
      <c r="C10" s="14">
        <f t="shared" ref="C10:C13" si="2">D10/70</f>
        <v>0.1</v>
      </c>
      <c r="D10" s="2">
        <v>7</v>
      </c>
      <c r="E10" s="14">
        <v>3.3583847445707699E-10</v>
      </c>
      <c r="F10" s="14">
        <f t="shared" si="1"/>
        <v>9.4738695515355502</v>
      </c>
      <c r="G10" s="16" t="s">
        <v>28637</v>
      </c>
    </row>
    <row r="11" spans="1:7" x14ac:dyDescent="0.2">
      <c r="A11" s="2" t="s">
        <v>27316</v>
      </c>
      <c r="B11" s="17" t="s">
        <v>28621</v>
      </c>
      <c r="C11" s="14">
        <f t="shared" si="2"/>
        <v>8.5714285714285715E-2</v>
      </c>
      <c r="D11" s="2">
        <v>6</v>
      </c>
      <c r="E11" s="14">
        <v>2.2732718326127698E-3</v>
      </c>
      <c r="F11" s="14">
        <f t="shared" si="1"/>
        <v>2.6433486292354123</v>
      </c>
      <c r="G11" s="16" t="s">
        <v>28638</v>
      </c>
    </row>
    <row r="12" spans="1:7" x14ac:dyDescent="0.2">
      <c r="A12" s="2" t="s">
        <v>27316</v>
      </c>
      <c r="B12" s="17" t="s">
        <v>28622</v>
      </c>
      <c r="C12" s="14">
        <f t="shared" si="2"/>
        <v>5.7142857142857141E-2</v>
      </c>
      <c r="D12" s="2">
        <v>4</v>
      </c>
      <c r="E12" s="14">
        <v>1.2729032043561E-2</v>
      </c>
      <c r="F12" s="14">
        <f t="shared" si="1"/>
        <v>1.8952046202366217</v>
      </c>
      <c r="G12" s="16" t="s">
        <v>28639</v>
      </c>
    </row>
    <row r="13" spans="1:7" x14ac:dyDescent="0.2">
      <c r="A13" s="2" t="s">
        <v>27316</v>
      </c>
      <c r="B13" s="17" t="s">
        <v>28623</v>
      </c>
      <c r="C13" s="14">
        <f t="shared" si="2"/>
        <v>8.5714285714285715E-2</v>
      </c>
      <c r="D13" s="2">
        <v>6</v>
      </c>
      <c r="E13" s="14">
        <v>1.2729032043561E-2</v>
      </c>
      <c r="F13" s="14">
        <f t="shared" si="1"/>
        <v>1.8952046202366217</v>
      </c>
      <c r="G13" s="16" t="s">
        <v>28640</v>
      </c>
    </row>
    <row r="14" spans="1:7" x14ac:dyDescent="0.2">
      <c r="A14" s="2" t="s">
        <v>27322</v>
      </c>
      <c r="B14" s="17" t="s">
        <v>28624</v>
      </c>
      <c r="C14" s="14">
        <f>D14/69</f>
        <v>0.15942028985507245</v>
      </c>
      <c r="D14" s="2">
        <v>11</v>
      </c>
      <c r="E14" s="14">
        <v>1.31048502408574E-20</v>
      </c>
      <c r="F14" s="14">
        <f t="shared" si="1"/>
        <v>19.882567937704092</v>
      </c>
      <c r="G14" s="16" t="s">
        <v>28641</v>
      </c>
    </row>
    <row r="15" spans="1:7" x14ac:dyDescent="0.2">
      <c r="A15" s="2" t="s">
        <v>27322</v>
      </c>
      <c r="B15" s="17" t="s">
        <v>28625</v>
      </c>
      <c r="C15" s="14">
        <f t="shared" ref="C15:C18" si="3">D15/69</f>
        <v>0.15942028985507245</v>
      </c>
      <c r="D15" s="2">
        <v>11</v>
      </c>
      <c r="E15" s="14">
        <v>9.8191159702655803E-15</v>
      </c>
      <c r="F15" s="14">
        <f t="shared" si="1"/>
        <v>14.007927610636456</v>
      </c>
      <c r="G15" s="16" t="s">
        <v>28641</v>
      </c>
    </row>
    <row r="16" spans="1:7" x14ac:dyDescent="0.2">
      <c r="A16" s="2" t="s">
        <v>27322</v>
      </c>
      <c r="B16" s="17" t="s">
        <v>28626</v>
      </c>
      <c r="C16" s="14">
        <f t="shared" si="3"/>
        <v>0.15942028985507245</v>
      </c>
      <c r="D16" s="2">
        <v>11</v>
      </c>
      <c r="E16" s="14">
        <v>2.00167934391935E-13</v>
      </c>
      <c r="F16" s="14">
        <f t="shared" si="1"/>
        <v>12.69860549245112</v>
      </c>
      <c r="G16" s="16" t="s">
        <v>28641</v>
      </c>
    </row>
    <row r="17" spans="1:7" x14ac:dyDescent="0.2">
      <c r="A17" s="2" t="s">
        <v>27322</v>
      </c>
      <c r="B17" s="17" t="s">
        <v>28627</v>
      </c>
      <c r="C17" s="14">
        <f t="shared" si="3"/>
        <v>0.15942028985507245</v>
      </c>
      <c r="D17" s="2">
        <v>11</v>
      </c>
      <c r="E17" s="14">
        <v>7.2051524655815302E-12</v>
      </c>
      <c r="F17" s="14">
        <f t="shared" si="1"/>
        <v>11.142356824806944</v>
      </c>
      <c r="G17" s="16" t="s">
        <v>28641</v>
      </c>
    </row>
    <row r="18" spans="1:7" x14ac:dyDescent="0.2">
      <c r="A18" s="2" t="s">
        <v>27322</v>
      </c>
      <c r="B18" s="17" t="s">
        <v>28628</v>
      </c>
      <c r="C18" s="14">
        <f t="shared" si="3"/>
        <v>0.21739130434782608</v>
      </c>
      <c r="D18" s="2">
        <v>15</v>
      </c>
      <c r="E18" s="14">
        <v>1.01275529636211E-11</v>
      </c>
      <c r="F18" s="14">
        <f t="shared" si="1"/>
        <v>10.994495476927565</v>
      </c>
      <c r="G18" s="16" t="s">
        <v>28642</v>
      </c>
    </row>
    <row r="19" spans="1:7" x14ac:dyDescent="0.2">
      <c r="A19" s="2" t="s">
        <v>27326</v>
      </c>
      <c r="B19" s="17" t="s">
        <v>28629</v>
      </c>
      <c r="C19" s="14">
        <f>D19/56</f>
        <v>0.19642857142857142</v>
      </c>
      <c r="D19" s="2">
        <v>11</v>
      </c>
      <c r="E19" s="14">
        <v>5.9265539239469798E-13</v>
      </c>
      <c r="F19" s="14">
        <f t="shared" si="1"/>
        <v>12.227197759728902</v>
      </c>
      <c r="G19" s="16" t="s">
        <v>28641</v>
      </c>
    </row>
    <row r="20" spans="1:7" x14ac:dyDescent="0.2">
      <c r="A20" s="2" t="s">
        <v>27326</v>
      </c>
      <c r="B20" s="17" t="s">
        <v>28630</v>
      </c>
      <c r="C20" s="14">
        <f t="shared" ref="C20:C23" si="4">D20/56</f>
        <v>0.17857142857142858</v>
      </c>
      <c r="D20" s="2">
        <v>10</v>
      </c>
      <c r="E20" s="14">
        <v>1.7610113997101E-6</v>
      </c>
      <c r="F20" s="14">
        <f t="shared" si="1"/>
        <v>5.7542378326669263</v>
      </c>
      <c r="G20" s="16" t="s">
        <v>28643</v>
      </c>
    </row>
    <row r="21" spans="1:7" x14ac:dyDescent="0.2">
      <c r="A21" s="2" t="s">
        <v>27326</v>
      </c>
      <c r="B21" s="17" t="s">
        <v>28631</v>
      </c>
      <c r="C21" s="14">
        <f t="shared" si="4"/>
        <v>0.14285714285714285</v>
      </c>
      <c r="D21" s="2">
        <v>8</v>
      </c>
      <c r="E21" s="14">
        <v>3.5564934734268801E-6</v>
      </c>
      <c r="F21" s="14">
        <f t="shared" si="1"/>
        <v>5.4489779839455466</v>
      </c>
      <c r="G21" s="16" t="s">
        <v>28644</v>
      </c>
    </row>
    <row r="22" spans="1:7" x14ac:dyDescent="0.2">
      <c r="A22" s="2" t="s">
        <v>27326</v>
      </c>
      <c r="B22" s="17" t="s">
        <v>27349</v>
      </c>
      <c r="C22" s="14">
        <f t="shared" si="4"/>
        <v>0.23214285714285715</v>
      </c>
      <c r="D22" s="2">
        <v>13</v>
      </c>
      <c r="E22" s="14">
        <v>1.51150307320382E-5</v>
      </c>
      <c r="F22" s="14">
        <f t="shared" si="1"/>
        <v>4.820590965473194</v>
      </c>
      <c r="G22" s="16" t="s">
        <v>28645</v>
      </c>
    </row>
    <row r="23" spans="1:7" x14ac:dyDescent="0.2">
      <c r="A23" s="2" t="s">
        <v>27326</v>
      </c>
      <c r="B23" s="17" t="s">
        <v>28632</v>
      </c>
      <c r="C23" s="14">
        <f t="shared" si="4"/>
        <v>0.21428571428571427</v>
      </c>
      <c r="D23" s="2">
        <v>12</v>
      </c>
      <c r="E23" s="14">
        <v>1.51150307320382E-5</v>
      </c>
      <c r="F23" s="14">
        <f t="shared" si="1"/>
        <v>4.820590965473194</v>
      </c>
      <c r="G23" s="16" t="s">
        <v>28646</v>
      </c>
    </row>
    <row r="25" spans="1:7" x14ac:dyDescent="0.2">
      <c r="A25" s="37" t="s">
        <v>28800</v>
      </c>
      <c r="B25" s="37"/>
      <c r="C25" s="37"/>
      <c r="D25" s="37"/>
      <c r="E25" s="37"/>
      <c r="F25" s="37"/>
      <c r="G25" s="37"/>
    </row>
    <row r="26" spans="1:7" x14ac:dyDescent="0.2">
      <c r="A26" s="10" t="s">
        <v>27332</v>
      </c>
      <c r="B26" s="19" t="s">
        <v>27306</v>
      </c>
      <c r="C26" s="27" t="s">
        <v>27307</v>
      </c>
      <c r="D26" s="10" t="s">
        <v>27308</v>
      </c>
      <c r="E26" s="27" t="s">
        <v>27352</v>
      </c>
      <c r="F26" s="28" t="s">
        <v>27309</v>
      </c>
      <c r="G26" s="18" t="s">
        <v>27337</v>
      </c>
    </row>
    <row r="27" spans="1:7" x14ac:dyDescent="0.2">
      <c r="A27" s="2" t="s">
        <v>27310</v>
      </c>
      <c r="B27" s="17" t="s">
        <v>28647</v>
      </c>
      <c r="C27" s="14">
        <f>D27/75</f>
        <v>0.17333333333333334</v>
      </c>
      <c r="D27" s="2">
        <v>13</v>
      </c>
      <c r="E27" s="14">
        <v>9.8426924786270094E-16</v>
      </c>
      <c r="F27" s="14">
        <f>-LOG10(E27)</f>
        <v>15.006886083615381</v>
      </c>
      <c r="G27" s="16" t="s">
        <v>28667</v>
      </c>
    </row>
    <row r="28" spans="1:7" x14ac:dyDescent="0.2">
      <c r="A28" s="2" t="s">
        <v>27310</v>
      </c>
      <c r="B28" s="17" t="s">
        <v>28648</v>
      </c>
      <c r="C28" s="14">
        <f t="shared" ref="C28:C36" si="5">D28/75</f>
        <v>0.17333333333333334</v>
      </c>
      <c r="D28" s="2">
        <v>13</v>
      </c>
      <c r="E28" s="14">
        <v>1.3785765367861101E-14</v>
      </c>
      <c r="F28" s="14">
        <f t="shared" ref="F28:F46" si="6">-LOG10(E28)</f>
        <v>13.860569117420996</v>
      </c>
      <c r="G28" s="16" t="s">
        <v>28667</v>
      </c>
    </row>
    <row r="29" spans="1:7" x14ac:dyDescent="0.2">
      <c r="A29" s="2" t="s">
        <v>27310</v>
      </c>
      <c r="B29" s="17" t="s">
        <v>28649</v>
      </c>
      <c r="C29" s="14">
        <f t="shared" si="5"/>
        <v>0.17333333333333334</v>
      </c>
      <c r="D29" s="2">
        <v>13</v>
      </c>
      <c r="E29" s="14">
        <v>1.3785765367861101E-14</v>
      </c>
      <c r="F29" s="14">
        <f t="shared" si="6"/>
        <v>13.860569117420996</v>
      </c>
      <c r="G29" s="16" t="s">
        <v>28667</v>
      </c>
    </row>
    <row r="30" spans="1:7" x14ac:dyDescent="0.2">
      <c r="A30" s="2" t="s">
        <v>27310</v>
      </c>
      <c r="B30" s="17" t="s">
        <v>28650</v>
      </c>
      <c r="C30" s="14">
        <f t="shared" si="5"/>
        <v>0.22666666666666666</v>
      </c>
      <c r="D30" s="2">
        <v>17</v>
      </c>
      <c r="E30" s="14">
        <v>1.5902004534961301E-11</v>
      </c>
      <c r="F30" s="14">
        <f t="shared" si="6"/>
        <v>10.798548127025407</v>
      </c>
      <c r="G30" s="16" t="s">
        <v>28668</v>
      </c>
    </row>
    <row r="31" spans="1:7" x14ac:dyDescent="0.2">
      <c r="A31" s="2" t="s">
        <v>27310</v>
      </c>
      <c r="B31" s="17" t="s">
        <v>28651</v>
      </c>
      <c r="C31" s="14">
        <f t="shared" si="5"/>
        <v>0.16</v>
      </c>
      <c r="D31" s="2">
        <v>12</v>
      </c>
      <c r="E31" s="14">
        <v>8.9728786536971904E-10</v>
      </c>
      <c r="F31" s="14">
        <f t="shared" si="6"/>
        <v>9.0470682054671236</v>
      </c>
      <c r="G31" s="16" t="s">
        <v>28669</v>
      </c>
    </row>
    <row r="32" spans="1:7" x14ac:dyDescent="0.2">
      <c r="A32" s="2" t="s">
        <v>27316</v>
      </c>
      <c r="B32" s="17" t="s">
        <v>28652</v>
      </c>
      <c r="C32" s="14">
        <f t="shared" si="5"/>
        <v>0.14666666666666667</v>
      </c>
      <c r="D32" s="2">
        <v>11</v>
      </c>
      <c r="E32" s="14">
        <v>1.06932201520488E-10</v>
      </c>
      <c r="F32" s="14">
        <f t="shared" si="6"/>
        <v>9.9708914918283096</v>
      </c>
      <c r="G32" s="16" t="s">
        <v>28670</v>
      </c>
    </row>
    <row r="33" spans="1:7" x14ac:dyDescent="0.2">
      <c r="A33" s="2" t="s">
        <v>27316</v>
      </c>
      <c r="B33" s="17" t="s">
        <v>28653</v>
      </c>
      <c r="C33" s="14">
        <f t="shared" si="5"/>
        <v>0.10666666666666667</v>
      </c>
      <c r="D33" s="2">
        <v>8</v>
      </c>
      <c r="E33" s="14">
        <v>2.4585477149756101E-10</v>
      </c>
      <c r="F33" s="14">
        <f t="shared" si="6"/>
        <v>9.6093213585963042</v>
      </c>
      <c r="G33" s="16" t="s">
        <v>28671</v>
      </c>
    </row>
    <row r="34" spans="1:7" x14ac:dyDescent="0.2">
      <c r="A34" s="2" t="s">
        <v>27316</v>
      </c>
      <c r="B34" s="17" t="s">
        <v>28654</v>
      </c>
      <c r="C34" s="14">
        <f t="shared" si="5"/>
        <v>0.14666666666666667</v>
      </c>
      <c r="D34" s="2">
        <v>11</v>
      </c>
      <c r="E34" s="14">
        <v>9.0669899670551998E-6</v>
      </c>
      <c r="F34" s="14">
        <f t="shared" si="6"/>
        <v>5.0425368648319937</v>
      </c>
      <c r="G34" s="16" t="s">
        <v>28672</v>
      </c>
    </row>
    <row r="35" spans="1:7" x14ac:dyDescent="0.2">
      <c r="A35" s="2" t="s">
        <v>27316</v>
      </c>
      <c r="B35" s="17" t="s">
        <v>28655</v>
      </c>
      <c r="C35" s="14">
        <f t="shared" si="5"/>
        <v>5.3333333333333337E-2</v>
      </c>
      <c r="D35" s="2">
        <v>4</v>
      </c>
      <c r="E35" s="14">
        <v>8.1889064814595798E-4</v>
      </c>
      <c r="F35" s="14">
        <f t="shared" si="6"/>
        <v>3.0867740885662505</v>
      </c>
      <c r="G35" s="16" t="s">
        <v>28673</v>
      </c>
    </row>
    <row r="36" spans="1:7" x14ac:dyDescent="0.2">
      <c r="A36" s="2" t="s">
        <v>27316</v>
      </c>
      <c r="B36" s="17" t="s">
        <v>28656</v>
      </c>
      <c r="C36" s="14">
        <f t="shared" si="5"/>
        <v>0.12</v>
      </c>
      <c r="D36" s="2">
        <v>9</v>
      </c>
      <c r="E36" s="14">
        <v>1.2405739463682401E-3</v>
      </c>
      <c r="F36" s="14">
        <f t="shared" si="6"/>
        <v>2.9063773438121294</v>
      </c>
      <c r="G36" s="16" t="s">
        <v>28674</v>
      </c>
    </row>
    <row r="37" spans="1:7" x14ac:dyDescent="0.2">
      <c r="A37" s="2" t="s">
        <v>27322</v>
      </c>
      <c r="B37" s="17" t="s">
        <v>28657</v>
      </c>
      <c r="C37" s="14">
        <f>D37/76</f>
        <v>0.21052631578947367</v>
      </c>
      <c r="D37" s="2">
        <v>16</v>
      </c>
      <c r="E37" s="14">
        <v>3.4653898778617901E-14</v>
      </c>
      <c r="F37" s="14">
        <f t="shared" si="6"/>
        <v>13.460247897479661</v>
      </c>
      <c r="G37" s="16" t="s">
        <v>28675</v>
      </c>
    </row>
    <row r="38" spans="1:7" x14ac:dyDescent="0.2">
      <c r="A38" s="2" t="s">
        <v>27322</v>
      </c>
      <c r="B38" s="17" t="s">
        <v>28658</v>
      </c>
      <c r="C38" s="14">
        <f t="shared" ref="C38:C41" si="7">D38/76</f>
        <v>0.21052631578947367</v>
      </c>
      <c r="D38" s="2">
        <v>16</v>
      </c>
      <c r="E38" s="14">
        <v>2.72145684629448E-13</v>
      </c>
      <c r="F38" s="14">
        <f t="shared" si="6"/>
        <v>12.565198547830379</v>
      </c>
      <c r="G38" s="16" t="s">
        <v>28675</v>
      </c>
    </row>
    <row r="39" spans="1:7" x14ac:dyDescent="0.2">
      <c r="A39" s="2" t="s">
        <v>27322</v>
      </c>
      <c r="B39" s="17" t="s">
        <v>28659</v>
      </c>
      <c r="C39" s="14">
        <f t="shared" si="7"/>
        <v>9.2105263157894732E-2</v>
      </c>
      <c r="D39" s="2">
        <v>7</v>
      </c>
      <c r="E39" s="14">
        <v>2.8235795711170801E-8</v>
      </c>
      <c r="F39" s="14">
        <f t="shared" si="6"/>
        <v>7.549199968929357</v>
      </c>
      <c r="G39" s="16" t="s">
        <v>28676</v>
      </c>
    </row>
    <row r="40" spans="1:7" x14ac:dyDescent="0.2">
      <c r="A40" s="2" t="s">
        <v>27322</v>
      </c>
      <c r="B40" s="17" t="s">
        <v>28660</v>
      </c>
      <c r="C40" s="14">
        <f t="shared" si="7"/>
        <v>9.2105263157894732E-2</v>
      </c>
      <c r="D40" s="2">
        <v>7</v>
      </c>
      <c r="E40" s="14">
        <v>3.2772313201260201E-6</v>
      </c>
      <c r="F40" s="14">
        <f t="shared" si="6"/>
        <v>5.4844929032899685</v>
      </c>
      <c r="G40" s="16" t="s">
        <v>28677</v>
      </c>
    </row>
    <row r="41" spans="1:7" x14ac:dyDescent="0.2">
      <c r="A41" s="2" t="s">
        <v>27322</v>
      </c>
      <c r="B41" s="17" t="s">
        <v>28661</v>
      </c>
      <c r="C41" s="14">
        <f t="shared" si="7"/>
        <v>9.2105263157894732E-2</v>
      </c>
      <c r="D41" s="2">
        <v>7</v>
      </c>
      <c r="E41" s="14">
        <v>5.78213782392683E-6</v>
      </c>
      <c r="F41" s="14">
        <f t="shared" si="6"/>
        <v>5.2379115606318916</v>
      </c>
      <c r="G41" s="16" t="s">
        <v>28678</v>
      </c>
    </row>
    <row r="42" spans="1:7" x14ac:dyDescent="0.2">
      <c r="A42" s="2" t="s">
        <v>27326</v>
      </c>
      <c r="B42" s="17" t="s">
        <v>28662</v>
      </c>
      <c r="C42" s="14">
        <f>D42/48</f>
        <v>0.27083333333333331</v>
      </c>
      <c r="D42" s="2">
        <v>13</v>
      </c>
      <c r="E42" s="14">
        <v>1.15668921528497E-7</v>
      </c>
      <c r="F42" s="14">
        <f t="shared" si="6"/>
        <v>6.9367833136650541</v>
      </c>
      <c r="G42" s="16" t="s">
        <v>28679</v>
      </c>
    </row>
    <row r="43" spans="1:7" x14ac:dyDescent="0.2">
      <c r="A43" s="2" t="s">
        <v>27326</v>
      </c>
      <c r="B43" s="17" t="s">
        <v>28663</v>
      </c>
      <c r="C43" s="14">
        <f t="shared" ref="C43:C46" si="8">D43/48</f>
        <v>0.27083333333333331</v>
      </c>
      <c r="D43" s="2">
        <v>13</v>
      </c>
      <c r="E43" s="14">
        <v>1.3022692806497801E-7</v>
      </c>
      <c r="F43" s="14">
        <f t="shared" si="6"/>
        <v>6.885299203933414</v>
      </c>
      <c r="G43" s="16" t="s">
        <v>28680</v>
      </c>
    </row>
    <row r="44" spans="1:7" x14ac:dyDescent="0.2">
      <c r="A44" s="2" t="s">
        <v>27326</v>
      </c>
      <c r="B44" s="17" t="s">
        <v>28664</v>
      </c>
      <c r="C44" s="14">
        <f t="shared" si="8"/>
        <v>0.1875</v>
      </c>
      <c r="D44" s="2">
        <v>9</v>
      </c>
      <c r="E44" s="14">
        <v>3.2790683470636602E-6</v>
      </c>
      <c r="F44" s="14">
        <f t="shared" si="6"/>
        <v>5.4842495310454096</v>
      </c>
      <c r="G44" s="16" t="s">
        <v>28681</v>
      </c>
    </row>
    <row r="45" spans="1:7" x14ac:dyDescent="0.2">
      <c r="A45" s="2" t="s">
        <v>27326</v>
      </c>
      <c r="B45" s="17" t="s">
        <v>28665</v>
      </c>
      <c r="C45" s="14">
        <f t="shared" si="8"/>
        <v>0.29166666666666669</v>
      </c>
      <c r="D45" s="2">
        <v>14</v>
      </c>
      <c r="E45" s="14">
        <v>8.9273097507877305E-6</v>
      </c>
      <c r="F45" s="14">
        <f t="shared" si="6"/>
        <v>5.0492793962529028</v>
      </c>
      <c r="G45" s="16" t="s">
        <v>28682</v>
      </c>
    </row>
    <row r="46" spans="1:7" x14ac:dyDescent="0.2">
      <c r="A46" s="2" t="s">
        <v>27326</v>
      </c>
      <c r="B46" s="17" t="s">
        <v>28666</v>
      </c>
      <c r="C46" s="14">
        <f t="shared" si="8"/>
        <v>0.22916666666666666</v>
      </c>
      <c r="D46" s="2">
        <v>11</v>
      </c>
      <c r="E46" s="14">
        <v>2.33174695593958E-4</v>
      </c>
      <c r="F46" s="14">
        <f t="shared" si="6"/>
        <v>3.6323185815296224</v>
      </c>
      <c r="G46" s="16" t="s">
        <v>28683</v>
      </c>
    </row>
    <row r="49" spans="1:7" x14ac:dyDescent="0.2">
      <c r="A49" s="37" t="s">
        <v>28801</v>
      </c>
      <c r="B49" s="37"/>
      <c r="C49" s="37"/>
      <c r="D49" s="37"/>
      <c r="E49" s="37"/>
      <c r="F49" s="37"/>
      <c r="G49" s="37"/>
    </row>
    <row r="50" spans="1:7" x14ac:dyDescent="0.2">
      <c r="A50" s="10" t="s">
        <v>27332</v>
      </c>
      <c r="B50" s="19" t="s">
        <v>27306</v>
      </c>
      <c r="C50" s="27" t="s">
        <v>27307</v>
      </c>
      <c r="D50" s="10" t="s">
        <v>27308</v>
      </c>
      <c r="E50" s="27" t="s">
        <v>27352</v>
      </c>
      <c r="F50" s="28" t="s">
        <v>27309</v>
      </c>
      <c r="G50" s="18" t="s">
        <v>27337</v>
      </c>
    </row>
    <row r="51" spans="1:7" x14ac:dyDescent="0.2">
      <c r="A51" s="2" t="s">
        <v>27310</v>
      </c>
      <c r="B51" s="17" t="s">
        <v>28614</v>
      </c>
      <c r="C51" s="14">
        <f>D51/30</f>
        <v>0.46666666666666667</v>
      </c>
      <c r="D51" s="2">
        <v>14</v>
      </c>
      <c r="E51" s="14">
        <v>6.19121669943449E-12</v>
      </c>
      <c r="F51" s="14">
        <f>-LOG10(E51)</f>
        <v>11.208223994933693</v>
      </c>
      <c r="G51" s="16" t="s">
        <v>28692</v>
      </c>
    </row>
    <row r="52" spans="1:7" x14ac:dyDescent="0.2">
      <c r="A52" s="2" t="s">
        <v>27310</v>
      </c>
      <c r="B52" s="17" t="s">
        <v>28684</v>
      </c>
      <c r="C52" s="14">
        <f t="shared" ref="C52:C55" si="9">D52/30</f>
        <v>0.16666666666666666</v>
      </c>
      <c r="D52" s="2">
        <v>5</v>
      </c>
      <c r="E52" s="14">
        <v>4.4714976920476003E-3</v>
      </c>
      <c r="F52" s="14">
        <f t="shared" ref="F52:F70" si="10">-LOG10(E52)</f>
        <v>2.3495469890716456</v>
      </c>
      <c r="G52" s="16" t="s">
        <v>28693</v>
      </c>
    </row>
    <row r="53" spans="1:7" x14ac:dyDescent="0.2">
      <c r="A53" s="2" t="s">
        <v>27310</v>
      </c>
      <c r="B53" s="17" t="s">
        <v>28685</v>
      </c>
      <c r="C53" s="14">
        <f t="shared" si="9"/>
        <v>0.1</v>
      </c>
      <c r="D53" s="2">
        <v>3</v>
      </c>
      <c r="E53" s="14">
        <v>5.0587783020097504E-3</v>
      </c>
      <c r="F53" s="14">
        <f t="shared" si="10"/>
        <v>2.2959543528751922</v>
      </c>
      <c r="G53" s="16" t="s">
        <v>28694</v>
      </c>
    </row>
    <row r="54" spans="1:7" x14ac:dyDescent="0.2">
      <c r="A54" s="2" t="s">
        <v>27310</v>
      </c>
      <c r="B54" s="17" t="s">
        <v>28686</v>
      </c>
      <c r="C54" s="14">
        <f t="shared" si="9"/>
        <v>0.2</v>
      </c>
      <c r="D54" s="2">
        <v>6</v>
      </c>
      <c r="E54" s="14">
        <v>7.5029320612249699E-3</v>
      </c>
      <c r="F54" s="14">
        <f t="shared" si="10"/>
        <v>2.1247689860526591</v>
      </c>
      <c r="G54" s="16" t="s">
        <v>28695</v>
      </c>
    </row>
    <row r="55" spans="1:7" x14ac:dyDescent="0.2">
      <c r="A55" s="2" t="s">
        <v>27310</v>
      </c>
      <c r="B55" s="17" t="s">
        <v>28687</v>
      </c>
      <c r="C55" s="14">
        <f t="shared" si="9"/>
        <v>0.1</v>
      </c>
      <c r="D55" s="2">
        <v>3</v>
      </c>
      <c r="E55" s="14">
        <v>8.7157781884425693E-3</v>
      </c>
      <c r="F55" s="14">
        <f t="shared" si="10"/>
        <v>2.059693830830692</v>
      </c>
      <c r="G55" s="16" t="s">
        <v>28694</v>
      </c>
    </row>
    <row r="56" spans="1:7" x14ac:dyDescent="0.2">
      <c r="A56" s="2" t="s">
        <v>27316</v>
      </c>
      <c r="B56" s="17" t="s">
        <v>28619</v>
      </c>
      <c r="C56" s="14">
        <f>D56/30</f>
        <v>0.23333333333333334</v>
      </c>
      <c r="D56" s="2">
        <v>7</v>
      </c>
      <c r="E56" s="14">
        <v>5.7107226204465301E-15</v>
      </c>
      <c r="F56" s="14">
        <f t="shared" si="10"/>
        <v>14.243308933747853</v>
      </c>
      <c r="G56" s="16" t="s">
        <v>28696</v>
      </c>
    </row>
    <row r="57" spans="1:7" x14ac:dyDescent="0.2">
      <c r="A57" s="2" t="s">
        <v>27316</v>
      </c>
      <c r="B57" s="17" t="s">
        <v>28620</v>
      </c>
      <c r="C57" s="14">
        <f t="shared" ref="C57:C60" si="11">D57/30</f>
        <v>0.23333333333333334</v>
      </c>
      <c r="D57" s="2">
        <v>7</v>
      </c>
      <c r="E57" s="14">
        <v>2.8481758523668699E-13</v>
      </c>
      <c r="F57" s="14">
        <f t="shared" si="10"/>
        <v>12.545433199952724</v>
      </c>
      <c r="G57" s="16" t="s">
        <v>28696</v>
      </c>
    </row>
    <row r="58" spans="1:7" x14ac:dyDescent="0.2">
      <c r="A58" s="2" t="s">
        <v>27316</v>
      </c>
      <c r="B58" s="17" t="s">
        <v>28688</v>
      </c>
      <c r="C58" s="14">
        <f t="shared" si="11"/>
        <v>0.33333333333333331</v>
      </c>
      <c r="D58" s="2">
        <v>10</v>
      </c>
      <c r="E58" s="14">
        <v>3.5143164580170901E-8</v>
      </c>
      <c r="F58" s="14">
        <f t="shared" si="10"/>
        <v>7.4541591336254545</v>
      </c>
      <c r="G58" s="16" t="s">
        <v>28697</v>
      </c>
    </row>
    <row r="59" spans="1:7" x14ac:dyDescent="0.2">
      <c r="A59" s="2" t="s">
        <v>27316</v>
      </c>
      <c r="B59" s="17" t="s">
        <v>27367</v>
      </c>
      <c r="C59" s="14">
        <f t="shared" si="11"/>
        <v>6.6666666666666666E-2</v>
      </c>
      <c r="D59" s="2">
        <v>2</v>
      </c>
      <c r="E59" s="14">
        <v>2.5695920600995899E-2</v>
      </c>
      <c r="F59" s="14">
        <f t="shared" si="10"/>
        <v>1.5901358183457868</v>
      </c>
      <c r="G59" s="16" t="s">
        <v>28698</v>
      </c>
    </row>
    <row r="60" spans="1:7" x14ac:dyDescent="0.2">
      <c r="A60" s="2" t="s">
        <v>27316</v>
      </c>
      <c r="B60" s="17" t="s">
        <v>28689</v>
      </c>
      <c r="C60" s="14">
        <f t="shared" si="11"/>
        <v>6.6666666666666666E-2</v>
      </c>
      <c r="D60" s="2">
        <v>2</v>
      </c>
      <c r="E60" s="14">
        <v>2.61158382926392E-2</v>
      </c>
      <c r="F60" s="14">
        <f t="shared" si="10"/>
        <v>1.58309602917892</v>
      </c>
      <c r="G60" s="16" t="s">
        <v>28699</v>
      </c>
    </row>
    <row r="61" spans="1:7" x14ac:dyDescent="0.2">
      <c r="A61" s="2" t="s">
        <v>27322</v>
      </c>
      <c r="B61" s="17" t="s">
        <v>28624</v>
      </c>
      <c r="C61" s="14">
        <f>D61/30</f>
        <v>0.43333333333333335</v>
      </c>
      <c r="D61" s="2">
        <v>13</v>
      </c>
      <c r="E61" s="14">
        <v>9.7496252323806204E-32</v>
      </c>
      <c r="F61" s="14">
        <f t="shared" si="10"/>
        <v>31.011012077905281</v>
      </c>
      <c r="G61" s="16" t="s">
        <v>28700</v>
      </c>
    </row>
    <row r="62" spans="1:7" x14ac:dyDescent="0.2">
      <c r="A62" s="2" t="s">
        <v>27322</v>
      </c>
      <c r="B62" s="17" t="s">
        <v>28625</v>
      </c>
      <c r="C62" s="14">
        <f t="shared" ref="C62:C65" si="12">D62/30</f>
        <v>0.43333333333333335</v>
      </c>
      <c r="D62" s="2">
        <v>13</v>
      </c>
      <c r="E62" s="14">
        <v>2.4662788883170302E-24</v>
      </c>
      <c r="F62" s="14">
        <f t="shared" si="10"/>
        <v>23.607957814679153</v>
      </c>
      <c r="G62" s="16" t="s">
        <v>28700</v>
      </c>
    </row>
    <row r="63" spans="1:7" x14ac:dyDescent="0.2">
      <c r="A63" s="2" t="s">
        <v>27322</v>
      </c>
      <c r="B63" s="17" t="s">
        <v>28626</v>
      </c>
      <c r="C63" s="14">
        <f t="shared" si="12"/>
        <v>0.43333333333333335</v>
      </c>
      <c r="D63" s="2">
        <v>13</v>
      </c>
      <c r="E63" s="14">
        <v>1.05496592332586E-22</v>
      </c>
      <c r="F63" s="14">
        <f t="shared" si="10"/>
        <v>21.976761568376293</v>
      </c>
      <c r="G63" s="16" t="s">
        <v>28700</v>
      </c>
    </row>
    <row r="64" spans="1:7" x14ac:dyDescent="0.2">
      <c r="A64" s="2" t="s">
        <v>27322</v>
      </c>
      <c r="B64" s="17" t="s">
        <v>28627</v>
      </c>
      <c r="C64" s="14">
        <f t="shared" si="12"/>
        <v>0.43333333333333335</v>
      </c>
      <c r="D64" s="2">
        <v>13</v>
      </c>
      <c r="E64" s="14">
        <v>8.7732427477174602E-21</v>
      </c>
      <c r="F64" s="14">
        <f t="shared" si="10"/>
        <v>20.056839853938406</v>
      </c>
      <c r="G64" s="16" t="s">
        <v>28700</v>
      </c>
    </row>
    <row r="65" spans="1:7" x14ac:dyDescent="0.2">
      <c r="A65" s="2" t="s">
        <v>27322</v>
      </c>
      <c r="B65" s="17" t="s">
        <v>28690</v>
      </c>
      <c r="C65" s="14">
        <f t="shared" si="12"/>
        <v>0.2</v>
      </c>
      <c r="D65" s="2">
        <v>6</v>
      </c>
      <c r="E65" s="14">
        <v>7.3662138912660399E-14</v>
      </c>
      <c r="F65" s="14">
        <f t="shared" si="10"/>
        <v>13.132755674776801</v>
      </c>
      <c r="G65" s="16" t="s">
        <v>28701</v>
      </c>
    </row>
    <row r="66" spans="1:7" x14ac:dyDescent="0.2">
      <c r="A66" s="2" t="s">
        <v>27326</v>
      </c>
      <c r="B66" s="17" t="s">
        <v>28629</v>
      </c>
      <c r="C66" s="14">
        <f>D66/27</f>
        <v>0.48148148148148145</v>
      </c>
      <c r="D66" s="2">
        <v>13</v>
      </c>
      <c r="E66" s="14">
        <v>1.0149296989875701E-21</v>
      </c>
      <c r="F66" s="14">
        <f t="shared" si="10"/>
        <v>20.993564038932199</v>
      </c>
      <c r="G66" s="16" t="s">
        <v>28700</v>
      </c>
    </row>
    <row r="67" spans="1:7" x14ac:dyDescent="0.2">
      <c r="A67" s="2" t="s">
        <v>27326</v>
      </c>
      <c r="B67" s="17" t="s">
        <v>28630</v>
      </c>
      <c r="C67" s="14">
        <f t="shared" ref="C67:C70" si="13">D67/27</f>
        <v>0.44444444444444442</v>
      </c>
      <c r="D67" s="2">
        <v>12</v>
      </c>
      <c r="E67" s="14">
        <v>2.23909762262635E-13</v>
      </c>
      <c r="F67" s="14">
        <f t="shared" si="10"/>
        <v>12.649926971162513</v>
      </c>
      <c r="G67" s="16" t="s">
        <v>28702</v>
      </c>
    </row>
    <row r="68" spans="1:7" x14ac:dyDescent="0.2">
      <c r="A68" s="2" t="s">
        <v>27326</v>
      </c>
      <c r="B68" s="17" t="s">
        <v>28691</v>
      </c>
      <c r="C68" s="14">
        <f t="shared" si="13"/>
        <v>0.48148148148148145</v>
      </c>
      <c r="D68" s="2">
        <v>13</v>
      </c>
      <c r="E68" s="14">
        <v>1.30635840690783E-11</v>
      </c>
      <c r="F68" s="14">
        <f t="shared" si="10"/>
        <v>10.883937655535608</v>
      </c>
      <c r="G68" s="16" t="s">
        <v>28703</v>
      </c>
    </row>
    <row r="69" spans="1:7" x14ac:dyDescent="0.2">
      <c r="A69" s="2" t="s">
        <v>27326</v>
      </c>
      <c r="B69" s="17" t="s">
        <v>28666</v>
      </c>
      <c r="C69" s="14">
        <f t="shared" si="13"/>
        <v>0.51851851851851849</v>
      </c>
      <c r="D69" s="2">
        <v>14</v>
      </c>
      <c r="E69" s="14">
        <v>3.3833636108822602E-11</v>
      </c>
      <c r="F69" s="14">
        <f t="shared" si="10"/>
        <v>10.470651325973805</v>
      </c>
      <c r="G69" s="16" t="s">
        <v>28704</v>
      </c>
    </row>
    <row r="70" spans="1:7" x14ac:dyDescent="0.2">
      <c r="A70" s="2" t="s">
        <v>27326</v>
      </c>
      <c r="B70" s="17" t="s">
        <v>28632</v>
      </c>
      <c r="C70" s="14">
        <f t="shared" si="13"/>
        <v>0.48148148148148145</v>
      </c>
      <c r="D70" s="2">
        <v>13</v>
      </c>
      <c r="E70" s="14">
        <v>3.3833636108822602E-11</v>
      </c>
      <c r="F70" s="14">
        <f t="shared" si="10"/>
        <v>10.470651325973805</v>
      </c>
      <c r="G70" s="16" t="s">
        <v>28705</v>
      </c>
    </row>
    <row r="71" spans="1:7" x14ac:dyDescent="0.2">
      <c r="A71"/>
      <c r="B71"/>
      <c r="C71"/>
      <c r="D71"/>
      <c r="E71"/>
      <c r="F71"/>
    </row>
    <row r="73" spans="1:7" x14ac:dyDescent="0.2">
      <c r="A73" s="37" t="s">
        <v>28802</v>
      </c>
      <c r="B73" s="37"/>
      <c r="C73" s="37"/>
      <c r="D73" s="37"/>
      <c r="E73" s="37"/>
      <c r="F73" s="37"/>
      <c r="G73" s="37"/>
    </row>
    <row r="74" spans="1:7" x14ac:dyDescent="0.2">
      <c r="A74" s="10" t="s">
        <v>27332</v>
      </c>
      <c r="B74" s="19" t="s">
        <v>27306</v>
      </c>
      <c r="C74" s="27" t="s">
        <v>27307</v>
      </c>
      <c r="D74" s="10" t="s">
        <v>27308</v>
      </c>
      <c r="E74" s="27" t="s">
        <v>27352</v>
      </c>
      <c r="F74" s="28" t="s">
        <v>27309</v>
      </c>
      <c r="G74" s="18" t="s">
        <v>27337</v>
      </c>
    </row>
    <row r="75" spans="1:7" x14ac:dyDescent="0.2">
      <c r="A75" s="2" t="s">
        <v>27316</v>
      </c>
      <c r="B75" s="17" t="s">
        <v>28652</v>
      </c>
      <c r="C75" s="14">
        <f>D75/19</f>
        <v>0.15789473684210525</v>
      </c>
      <c r="D75" s="2">
        <v>3</v>
      </c>
      <c r="E75" s="14">
        <v>1.7954683037252402E-2</v>
      </c>
      <c r="F75" s="14">
        <f t="shared" ref="F75:F84" si="14">-LOG10(E75)</f>
        <v>1.7458222572818396</v>
      </c>
      <c r="G75" s="16" t="s">
        <v>28712</v>
      </c>
    </row>
    <row r="76" spans="1:7" x14ac:dyDescent="0.2">
      <c r="A76" s="2" t="s">
        <v>27316</v>
      </c>
      <c r="B76" s="17" t="s">
        <v>28655</v>
      </c>
      <c r="C76" s="14">
        <f t="shared" ref="C76:C79" si="15">D76/19</f>
        <v>0.10526315789473684</v>
      </c>
      <c r="D76" s="2">
        <v>2</v>
      </c>
      <c r="E76" s="14">
        <v>3.32419353040838E-2</v>
      </c>
      <c r="F76" s="14">
        <f t="shared" si="14"/>
        <v>1.4783137000678988</v>
      </c>
      <c r="G76" s="16" t="s">
        <v>28713</v>
      </c>
    </row>
    <row r="77" spans="1:7" x14ac:dyDescent="0.2">
      <c r="A77" s="2" t="s">
        <v>27322</v>
      </c>
      <c r="B77" s="17" t="s">
        <v>28706</v>
      </c>
      <c r="C77" s="14">
        <f t="shared" si="15"/>
        <v>0.15789473684210525</v>
      </c>
      <c r="D77" s="2">
        <v>3</v>
      </c>
      <c r="E77" s="14">
        <v>1.9795027885096302E-2</v>
      </c>
      <c r="F77" s="14">
        <f t="shared" si="14"/>
        <v>1.7034438821242079</v>
      </c>
      <c r="G77" s="16" t="s">
        <v>28714</v>
      </c>
    </row>
    <row r="78" spans="1:7" x14ac:dyDescent="0.2">
      <c r="A78" s="2" t="s">
        <v>27322</v>
      </c>
      <c r="B78" s="17" t="s">
        <v>28707</v>
      </c>
      <c r="C78" s="14">
        <f t="shared" si="15"/>
        <v>0.15789473684210525</v>
      </c>
      <c r="D78" s="2">
        <v>3</v>
      </c>
      <c r="E78" s="14">
        <v>3.5139878357251499E-2</v>
      </c>
      <c r="F78" s="14">
        <f t="shared" si="14"/>
        <v>1.4541997462233611</v>
      </c>
      <c r="G78" s="16" t="s">
        <v>28715</v>
      </c>
    </row>
    <row r="79" spans="1:7" x14ac:dyDescent="0.2">
      <c r="A79" s="2" t="s">
        <v>27322</v>
      </c>
      <c r="B79" s="17" t="s">
        <v>27436</v>
      </c>
      <c r="C79" s="14">
        <f t="shared" si="15"/>
        <v>0.21052631578947367</v>
      </c>
      <c r="D79" s="2">
        <v>4</v>
      </c>
      <c r="E79" s="14">
        <v>4.6345532345442503E-2</v>
      </c>
      <c r="F79" s="14">
        <f t="shared" si="14"/>
        <v>1.3339921249766278</v>
      </c>
      <c r="G79" s="16" t="s">
        <v>28716</v>
      </c>
    </row>
    <row r="80" spans="1:7" x14ac:dyDescent="0.2">
      <c r="A80" s="2" t="s">
        <v>27326</v>
      </c>
      <c r="B80" s="17" t="s">
        <v>28708</v>
      </c>
      <c r="C80" s="14">
        <f>D80/12</f>
        <v>0.41666666666666669</v>
      </c>
      <c r="D80" s="2">
        <v>5</v>
      </c>
      <c r="E80" s="14">
        <v>1.7420611458514499E-4</v>
      </c>
      <c r="F80" s="14">
        <f t="shared" si="14"/>
        <v>3.758936605447857</v>
      </c>
      <c r="G80" s="16" t="s">
        <v>28717</v>
      </c>
    </row>
    <row r="81" spans="1:7" x14ac:dyDescent="0.2">
      <c r="A81" s="2" t="s">
        <v>27326</v>
      </c>
      <c r="B81" s="17" t="s">
        <v>28709</v>
      </c>
      <c r="C81" s="14">
        <f t="shared" ref="C81:C84" si="16">D81/12</f>
        <v>0.41666666666666669</v>
      </c>
      <c r="D81" s="2">
        <v>5</v>
      </c>
      <c r="E81" s="14">
        <v>1.7420611458514499E-4</v>
      </c>
      <c r="F81" s="14">
        <f t="shared" si="14"/>
        <v>3.758936605447857</v>
      </c>
      <c r="G81" s="16" t="s">
        <v>28718</v>
      </c>
    </row>
    <row r="82" spans="1:7" x14ac:dyDescent="0.2">
      <c r="A82" s="2" t="s">
        <v>27326</v>
      </c>
      <c r="B82" s="17" t="s">
        <v>27513</v>
      </c>
      <c r="C82" s="14">
        <f t="shared" si="16"/>
        <v>0.33333333333333331</v>
      </c>
      <c r="D82" s="2">
        <v>4</v>
      </c>
      <c r="E82" s="14">
        <v>8.0803269025320299E-4</v>
      </c>
      <c r="F82" s="14">
        <f t="shared" si="14"/>
        <v>3.0925710687930015</v>
      </c>
      <c r="G82" s="16" t="s">
        <v>28719</v>
      </c>
    </row>
    <row r="83" spans="1:7" x14ac:dyDescent="0.2">
      <c r="A83" s="2" t="s">
        <v>27326</v>
      </c>
      <c r="B83" s="17" t="s">
        <v>28710</v>
      </c>
      <c r="C83" s="14">
        <f t="shared" si="16"/>
        <v>0.33333333333333331</v>
      </c>
      <c r="D83" s="2">
        <v>4</v>
      </c>
      <c r="E83" s="14">
        <v>2.4304057857541098E-3</v>
      </c>
      <c r="F83" s="14">
        <f t="shared" si="14"/>
        <v>2.6143212096111057</v>
      </c>
      <c r="G83" s="16" t="s">
        <v>28720</v>
      </c>
    </row>
    <row r="84" spans="1:7" x14ac:dyDescent="0.2">
      <c r="A84" s="2" t="s">
        <v>27326</v>
      </c>
      <c r="B84" s="17" t="s">
        <v>28711</v>
      </c>
      <c r="C84" s="14">
        <f t="shared" si="16"/>
        <v>0.25</v>
      </c>
      <c r="D84" s="2">
        <v>3</v>
      </c>
      <c r="E84" s="14">
        <v>2.4304057857541098E-3</v>
      </c>
      <c r="F84" s="14">
        <f t="shared" si="14"/>
        <v>2.6143212096111057</v>
      </c>
      <c r="G84" s="16" t="s">
        <v>28721</v>
      </c>
    </row>
  </sheetData>
  <mergeCells count="5">
    <mergeCell ref="A1:G1"/>
    <mergeCell ref="A2:G2"/>
    <mergeCell ref="A25:G25"/>
    <mergeCell ref="A49:G49"/>
    <mergeCell ref="A73:G7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2ECF-74CB-6F42-9FA8-CFEB1C856583}">
  <dimension ref="A1:C13"/>
  <sheetViews>
    <sheetView tabSelected="1" workbookViewId="0">
      <selection activeCell="D9" sqref="D9"/>
    </sheetView>
  </sheetViews>
  <sheetFormatPr baseColWidth="10" defaultRowHeight="16" x14ac:dyDescent="0.2"/>
  <cols>
    <col min="1" max="1" width="27.1640625" customWidth="1"/>
    <col min="2" max="2" width="30.6640625" customWidth="1"/>
    <col min="3" max="3" width="42.33203125" customWidth="1"/>
  </cols>
  <sheetData>
    <row r="1" spans="1:3" ht="18" x14ac:dyDescent="0.2">
      <c r="A1" s="39" t="s">
        <v>28820</v>
      </c>
      <c r="B1" s="39"/>
      <c r="C1" s="39"/>
    </row>
    <row r="2" spans="1:3" s="24" customFormat="1" x14ac:dyDescent="0.2">
      <c r="A2" s="23" t="s">
        <v>27496</v>
      </c>
      <c r="B2" s="23" t="s">
        <v>28793</v>
      </c>
      <c r="C2" s="23" t="s">
        <v>28794</v>
      </c>
    </row>
    <row r="3" spans="1:3" x14ac:dyDescent="0.2">
      <c r="A3" s="26" t="s">
        <v>28782</v>
      </c>
      <c r="B3" s="25">
        <v>-3.3570000000000002</v>
      </c>
      <c r="C3" s="25">
        <v>-3.2069999999999999</v>
      </c>
    </row>
    <row r="4" spans="1:3" x14ac:dyDescent="0.2">
      <c r="A4" s="26" t="s">
        <v>28783</v>
      </c>
      <c r="B4" s="25">
        <v>-1.4139999999999999</v>
      </c>
      <c r="C4" s="25" t="s">
        <v>27490</v>
      </c>
    </row>
    <row r="5" spans="1:3" x14ac:dyDescent="0.2">
      <c r="A5" s="26" t="s">
        <v>28784</v>
      </c>
      <c r="B5" s="25">
        <v>-2.2360000000000002</v>
      </c>
      <c r="C5" s="25" t="s">
        <v>27490</v>
      </c>
    </row>
    <row r="6" spans="1:3" x14ac:dyDescent="0.2">
      <c r="A6" s="26" t="s">
        <v>28785</v>
      </c>
      <c r="B6" s="25">
        <v>1</v>
      </c>
      <c r="C6" s="25" t="s">
        <v>27490</v>
      </c>
    </row>
    <row r="7" spans="1:3" x14ac:dyDescent="0.2">
      <c r="A7" s="26" t="s">
        <v>28786</v>
      </c>
      <c r="B7" s="25">
        <v>2.2360000000000002</v>
      </c>
      <c r="C7" s="25" t="s">
        <v>27490</v>
      </c>
    </row>
    <row r="8" spans="1:3" x14ac:dyDescent="0.2">
      <c r="A8" s="26" t="s">
        <v>28787</v>
      </c>
      <c r="B8" s="25">
        <v>2.887</v>
      </c>
      <c r="C8" s="25">
        <v>3.6059999999999999</v>
      </c>
    </row>
    <row r="9" spans="1:3" x14ac:dyDescent="0.2">
      <c r="A9" s="26" t="s">
        <v>28788</v>
      </c>
      <c r="B9" s="25">
        <v>3.3170000000000002</v>
      </c>
      <c r="C9" s="25">
        <v>3.2069999999999999</v>
      </c>
    </row>
    <row r="10" spans="1:3" x14ac:dyDescent="0.2">
      <c r="A10" s="26" t="s">
        <v>28789</v>
      </c>
      <c r="B10" s="25">
        <v>3.3170000000000002</v>
      </c>
      <c r="C10" s="25">
        <v>3.2069999999999999</v>
      </c>
    </row>
    <row r="11" spans="1:3" x14ac:dyDescent="0.2">
      <c r="A11" s="26" t="s">
        <v>28790</v>
      </c>
      <c r="B11" s="25">
        <v>3.3170000000000002</v>
      </c>
      <c r="C11" s="25">
        <v>3.742</v>
      </c>
    </row>
    <row r="12" spans="1:3" x14ac:dyDescent="0.2">
      <c r="A12" s="26" t="s">
        <v>28791</v>
      </c>
      <c r="B12" s="25">
        <v>3.3170000000000002</v>
      </c>
      <c r="C12" s="25">
        <v>3.6059999999999999</v>
      </c>
    </row>
    <row r="13" spans="1:3" x14ac:dyDescent="0.2">
      <c r="A13" s="26" t="s">
        <v>28792</v>
      </c>
      <c r="B13" s="25">
        <v>3.3170000000000002</v>
      </c>
      <c r="C13" s="25">
        <v>3.6059999999999999</v>
      </c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80A1-7BC3-7545-AD11-02C4BF4EAB57}">
  <dimension ref="A1:G68"/>
  <sheetViews>
    <sheetView workbookViewId="0">
      <selection activeCell="N22" sqref="N22"/>
    </sheetView>
  </sheetViews>
  <sheetFormatPr baseColWidth="10" defaultRowHeight="16" x14ac:dyDescent="0.2"/>
  <cols>
    <col min="2" max="2" width="23.83203125" customWidth="1"/>
    <col min="7" max="7" width="37.6640625" customWidth="1"/>
  </cols>
  <sheetData>
    <row r="1" spans="1:7" ht="18" x14ac:dyDescent="0.2">
      <c r="A1" s="33" t="s">
        <v>28821</v>
      </c>
      <c r="B1" s="33"/>
      <c r="C1" s="33"/>
      <c r="D1" s="33"/>
      <c r="E1" s="33"/>
      <c r="F1" s="33"/>
      <c r="G1" s="33"/>
    </row>
    <row r="2" spans="1:7" x14ac:dyDescent="0.2">
      <c r="A2" s="37" t="s">
        <v>28795</v>
      </c>
      <c r="B2" s="37"/>
      <c r="C2" s="37"/>
      <c r="D2" s="37"/>
      <c r="E2" s="37"/>
      <c r="F2" s="37"/>
      <c r="G2" s="37"/>
    </row>
    <row r="3" spans="1:7" x14ac:dyDescent="0.2">
      <c r="A3" s="19" t="s">
        <v>27332</v>
      </c>
      <c r="B3" s="19" t="s">
        <v>27306</v>
      </c>
      <c r="C3" s="20" t="s">
        <v>27307</v>
      </c>
      <c r="D3" s="19" t="s">
        <v>27308</v>
      </c>
      <c r="E3" s="20" t="s">
        <v>27352</v>
      </c>
      <c r="F3" s="21" t="s">
        <v>27309</v>
      </c>
      <c r="G3" s="22" t="s">
        <v>27337</v>
      </c>
    </row>
    <row r="4" spans="1:7" x14ac:dyDescent="0.2">
      <c r="A4" s="2" t="s">
        <v>27322</v>
      </c>
      <c r="B4" s="17" t="s">
        <v>28722</v>
      </c>
      <c r="C4" s="14">
        <f>D4/8</f>
        <v>0.375</v>
      </c>
      <c r="D4" s="2">
        <v>3</v>
      </c>
      <c r="E4" s="14">
        <v>3.9412946800257897E-3</v>
      </c>
      <c r="F4" s="14">
        <f t="shared" ref="F4:F8" si="0">-LOG10(E4)</f>
        <v>2.4043610928875747</v>
      </c>
      <c r="G4" s="16" t="s">
        <v>28725</v>
      </c>
    </row>
    <row r="5" spans="1:7" x14ac:dyDescent="0.2">
      <c r="A5" s="2" t="s">
        <v>27322</v>
      </c>
      <c r="B5" s="17" t="s">
        <v>28659</v>
      </c>
      <c r="C5" s="14">
        <f t="shared" ref="C5:C8" si="1">D5/8</f>
        <v>0.25</v>
      </c>
      <c r="D5" s="2">
        <v>2</v>
      </c>
      <c r="E5" s="14">
        <v>4.265672919979E-3</v>
      </c>
      <c r="F5" s="14">
        <f t="shared" si="0"/>
        <v>2.3700124481116456</v>
      </c>
      <c r="G5" s="16" t="s">
        <v>28726</v>
      </c>
    </row>
    <row r="6" spans="1:7" x14ac:dyDescent="0.2">
      <c r="A6" s="2" t="s">
        <v>27322</v>
      </c>
      <c r="B6" s="17" t="s">
        <v>28628</v>
      </c>
      <c r="C6" s="14">
        <f t="shared" si="1"/>
        <v>0.375</v>
      </c>
      <c r="D6" s="2">
        <v>3</v>
      </c>
      <c r="E6" s="14">
        <v>4.265672919979E-3</v>
      </c>
      <c r="F6" s="14">
        <f t="shared" si="0"/>
        <v>2.3700124481116456</v>
      </c>
      <c r="G6" s="16" t="s">
        <v>28727</v>
      </c>
    </row>
    <row r="7" spans="1:7" x14ac:dyDescent="0.2">
      <c r="A7" s="2" t="s">
        <v>27322</v>
      </c>
      <c r="B7" s="17" t="s">
        <v>28723</v>
      </c>
      <c r="C7" s="14">
        <f t="shared" si="1"/>
        <v>0.375</v>
      </c>
      <c r="D7" s="2">
        <v>3</v>
      </c>
      <c r="E7" s="14">
        <v>4.265672919979E-3</v>
      </c>
      <c r="F7" s="14">
        <f t="shared" si="0"/>
        <v>2.3700124481116456</v>
      </c>
      <c r="G7" s="16" t="s">
        <v>28727</v>
      </c>
    </row>
    <row r="8" spans="1:7" x14ac:dyDescent="0.2">
      <c r="A8" s="2" t="s">
        <v>27322</v>
      </c>
      <c r="B8" s="17" t="s">
        <v>28724</v>
      </c>
      <c r="C8" s="14">
        <f t="shared" si="1"/>
        <v>0.375</v>
      </c>
      <c r="D8" s="2">
        <v>3</v>
      </c>
      <c r="E8" s="14">
        <v>4.265672919979E-3</v>
      </c>
      <c r="F8" s="14">
        <f t="shared" si="0"/>
        <v>2.3700124481116456</v>
      </c>
      <c r="G8" s="16" t="s">
        <v>28727</v>
      </c>
    </row>
    <row r="10" spans="1:7" x14ac:dyDescent="0.2">
      <c r="A10" s="37" t="s">
        <v>28796</v>
      </c>
      <c r="B10" s="37"/>
      <c r="C10" s="37"/>
      <c r="D10" s="37"/>
      <c r="E10" s="37"/>
      <c r="F10" s="37"/>
      <c r="G10" s="37"/>
    </row>
    <row r="11" spans="1:7" x14ac:dyDescent="0.2">
      <c r="A11" s="19" t="s">
        <v>27332</v>
      </c>
      <c r="B11" s="19" t="s">
        <v>27306</v>
      </c>
      <c r="C11" s="20" t="s">
        <v>27307</v>
      </c>
      <c r="D11" s="19" t="s">
        <v>27308</v>
      </c>
      <c r="E11" s="20" t="s">
        <v>27352</v>
      </c>
      <c r="F11" s="21" t="s">
        <v>27309</v>
      </c>
      <c r="G11" s="22" t="s">
        <v>27337</v>
      </c>
    </row>
    <row r="12" spans="1:7" x14ac:dyDescent="0.2">
      <c r="A12" s="2" t="s">
        <v>27310</v>
      </c>
      <c r="B12" s="17" t="s">
        <v>28728</v>
      </c>
      <c r="C12" s="14">
        <f>D12/12</f>
        <v>0.25</v>
      </c>
      <c r="D12" s="2">
        <v>3</v>
      </c>
      <c r="E12" s="14">
        <v>1.9644515609287101E-2</v>
      </c>
      <c r="F12" s="14">
        <f>-LOG10(E12)</f>
        <v>1.7067586754705149</v>
      </c>
      <c r="G12" s="16" t="s">
        <v>28742</v>
      </c>
    </row>
    <row r="13" spans="1:7" x14ac:dyDescent="0.2">
      <c r="A13" s="2" t="s">
        <v>27310</v>
      </c>
      <c r="B13" s="17" t="s">
        <v>28729</v>
      </c>
      <c r="C13" s="14">
        <f t="shared" ref="C13:C26" si="2">D13/12</f>
        <v>0.16666666666666666</v>
      </c>
      <c r="D13" s="2">
        <v>2</v>
      </c>
      <c r="E13" s="14">
        <v>1.9644515609287101E-2</v>
      </c>
      <c r="F13" s="14">
        <f t="shared" ref="F13:F26" si="3">-LOG10(E13)</f>
        <v>1.7067586754705149</v>
      </c>
      <c r="G13" s="16" t="s">
        <v>28743</v>
      </c>
    </row>
    <row r="14" spans="1:7" x14ac:dyDescent="0.2">
      <c r="A14" s="2" t="s">
        <v>27310</v>
      </c>
      <c r="B14" s="17" t="s">
        <v>28730</v>
      </c>
      <c r="C14" s="14">
        <f t="shared" si="2"/>
        <v>0.25</v>
      </c>
      <c r="D14" s="2">
        <v>3</v>
      </c>
      <c r="E14" s="14">
        <v>1.9644515609287101E-2</v>
      </c>
      <c r="F14" s="14">
        <f t="shared" si="3"/>
        <v>1.7067586754705149</v>
      </c>
      <c r="G14" s="16" t="s">
        <v>28742</v>
      </c>
    </row>
    <row r="15" spans="1:7" x14ac:dyDescent="0.2">
      <c r="A15" s="2" t="s">
        <v>27310</v>
      </c>
      <c r="B15" s="17" t="s">
        <v>28731</v>
      </c>
      <c r="C15" s="14">
        <f t="shared" si="2"/>
        <v>0.25</v>
      </c>
      <c r="D15" s="2">
        <v>3</v>
      </c>
      <c r="E15" s="14">
        <v>1.9644515609287101E-2</v>
      </c>
      <c r="F15" s="14">
        <f t="shared" si="3"/>
        <v>1.7067586754705149</v>
      </c>
      <c r="G15" s="16" t="s">
        <v>28742</v>
      </c>
    </row>
    <row r="16" spans="1:7" x14ac:dyDescent="0.2">
      <c r="A16" s="2" t="s">
        <v>27310</v>
      </c>
      <c r="B16" s="17" t="s">
        <v>28732</v>
      </c>
      <c r="C16" s="14">
        <f t="shared" si="2"/>
        <v>0.25</v>
      </c>
      <c r="D16" s="2">
        <v>3</v>
      </c>
      <c r="E16" s="14">
        <v>1.9644515609287101E-2</v>
      </c>
      <c r="F16" s="14">
        <f t="shared" si="3"/>
        <v>1.7067586754705149</v>
      </c>
      <c r="G16" s="16" t="s">
        <v>28742</v>
      </c>
    </row>
    <row r="17" spans="1:7" x14ac:dyDescent="0.2">
      <c r="A17" s="2" t="s">
        <v>27316</v>
      </c>
      <c r="B17" s="17" t="s">
        <v>28655</v>
      </c>
      <c r="C17" s="14">
        <f t="shared" si="2"/>
        <v>0.16666666666666666</v>
      </c>
      <c r="D17" s="2">
        <v>2</v>
      </c>
      <c r="E17" s="14">
        <v>1.4207324927747299E-2</v>
      </c>
      <c r="F17" s="14">
        <f t="shared" si="3"/>
        <v>1.8474876869201664</v>
      </c>
      <c r="G17" s="16" t="s">
        <v>28743</v>
      </c>
    </row>
    <row r="18" spans="1:7" x14ac:dyDescent="0.2">
      <c r="A18" s="2" t="s">
        <v>27316</v>
      </c>
      <c r="B18" s="17" t="s">
        <v>28733</v>
      </c>
      <c r="C18" s="14">
        <f t="shared" si="2"/>
        <v>0.16666666666666666</v>
      </c>
      <c r="D18" s="2">
        <v>2</v>
      </c>
      <c r="E18" s="14">
        <v>1.4207324927747299E-2</v>
      </c>
      <c r="F18" s="14">
        <f t="shared" si="3"/>
        <v>1.8474876869201664</v>
      </c>
      <c r="G18" s="16" t="s">
        <v>28743</v>
      </c>
    </row>
    <row r="19" spans="1:7" x14ac:dyDescent="0.2">
      <c r="A19" s="2" t="s">
        <v>27316</v>
      </c>
      <c r="B19" s="17" t="s">
        <v>28734</v>
      </c>
      <c r="C19" s="14">
        <f t="shared" si="2"/>
        <v>0.25</v>
      </c>
      <c r="D19" s="2">
        <v>3</v>
      </c>
      <c r="E19" s="14">
        <v>1.45606663987817E-2</v>
      </c>
      <c r="F19" s="14">
        <f t="shared" si="3"/>
        <v>1.8368187481898264</v>
      </c>
      <c r="G19" s="16" t="s">
        <v>28742</v>
      </c>
    </row>
    <row r="20" spans="1:7" x14ac:dyDescent="0.2">
      <c r="A20" s="2" t="s">
        <v>27316</v>
      </c>
      <c r="B20" s="17" t="s">
        <v>28735</v>
      </c>
      <c r="C20" s="14">
        <f t="shared" si="2"/>
        <v>0.25</v>
      </c>
      <c r="D20" s="2">
        <v>3</v>
      </c>
      <c r="E20" s="14">
        <v>1.45606663987817E-2</v>
      </c>
      <c r="F20" s="14">
        <f t="shared" si="3"/>
        <v>1.8368187481898264</v>
      </c>
      <c r="G20" s="16" t="s">
        <v>28742</v>
      </c>
    </row>
    <row r="21" spans="1:7" x14ac:dyDescent="0.2">
      <c r="A21" s="2" t="s">
        <v>27316</v>
      </c>
      <c r="B21" s="17" t="s">
        <v>28736</v>
      </c>
      <c r="C21" s="14">
        <f t="shared" si="2"/>
        <v>0.16666666666666666</v>
      </c>
      <c r="D21" s="2">
        <v>2</v>
      </c>
      <c r="E21" s="14">
        <v>1.45606663987817E-2</v>
      </c>
      <c r="F21" s="14">
        <f t="shared" si="3"/>
        <v>1.8368187481898264</v>
      </c>
      <c r="G21" s="16" t="s">
        <v>28744</v>
      </c>
    </row>
    <row r="22" spans="1:7" x14ac:dyDescent="0.2">
      <c r="A22" s="2" t="s">
        <v>27322</v>
      </c>
      <c r="B22" s="17" t="s">
        <v>28737</v>
      </c>
      <c r="C22" s="14">
        <f t="shared" si="2"/>
        <v>0.16666666666666666</v>
      </c>
      <c r="D22" s="2">
        <v>2</v>
      </c>
      <c r="E22" s="14">
        <v>3.76796802552537E-2</v>
      </c>
      <c r="F22" s="14">
        <f t="shared" si="3"/>
        <v>1.4238927912286328</v>
      </c>
      <c r="G22" s="16" t="s">
        <v>28743</v>
      </c>
    </row>
    <row r="23" spans="1:7" x14ac:dyDescent="0.2">
      <c r="A23" s="2" t="s">
        <v>27322</v>
      </c>
      <c r="B23" s="17" t="s">
        <v>28738</v>
      </c>
      <c r="C23" s="14">
        <f t="shared" si="2"/>
        <v>0.16666666666666666</v>
      </c>
      <c r="D23" s="2">
        <v>2</v>
      </c>
      <c r="E23" s="14">
        <v>3.76796802552537E-2</v>
      </c>
      <c r="F23" s="14">
        <f t="shared" si="3"/>
        <v>1.4238927912286328</v>
      </c>
      <c r="G23" s="16" t="s">
        <v>28744</v>
      </c>
    </row>
    <row r="24" spans="1:7" x14ac:dyDescent="0.2">
      <c r="A24" s="2" t="s">
        <v>27322</v>
      </c>
      <c r="B24" s="17" t="s">
        <v>28739</v>
      </c>
      <c r="C24" s="14">
        <f t="shared" si="2"/>
        <v>0.25</v>
      </c>
      <c r="D24" s="2">
        <v>3</v>
      </c>
      <c r="E24" s="14">
        <v>3.76796802552537E-2</v>
      </c>
      <c r="F24" s="14">
        <f t="shared" si="3"/>
        <v>1.4238927912286328</v>
      </c>
      <c r="G24" s="16" t="s">
        <v>28745</v>
      </c>
    </row>
    <row r="25" spans="1:7" x14ac:dyDescent="0.2">
      <c r="A25" s="2" t="s">
        <v>27322</v>
      </c>
      <c r="B25" s="17" t="s">
        <v>28740</v>
      </c>
      <c r="C25" s="14">
        <f t="shared" si="2"/>
        <v>0.16666666666666666</v>
      </c>
      <c r="D25" s="2">
        <v>2</v>
      </c>
      <c r="E25" s="14">
        <v>3.76796802552537E-2</v>
      </c>
      <c r="F25" s="14">
        <f t="shared" si="3"/>
        <v>1.4238927912286328</v>
      </c>
      <c r="G25" s="16" t="s">
        <v>28746</v>
      </c>
    </row>
    <row r="26" spans="1:7" x14ac:dyDescent="0.2">
      <c r="A26" s="2" t="s">
        <v>27322</v>
      </c>
      <c r="B26" s="17" t="s">
        <v>28741</v>
      </c>
      <c r="C26" s="14">
        <f t="shared" si="2"/>
        <v>0.16666666666666666</v>
      </c>
      <c r="D26" s="2">
        <v>2</v>
      </c>
      <c r="E26" s="14">
        <v>3.76796802552537E-2</v>
      </c>
      <c r="F26" s="14">
        <f t="shared" si="3"/>
        <v>1.4238927912286328</v>
      </c>
      <c r="G26" s="16" t="s">
        <v>28746</v>
      </c>
    </row>
    <row r="28" spans="1:7" x14ac:dyDescent="0.2">
      <c r="A28" s="37" t="s">
        <v>28797</v>
      </c>
      <c r="B28" s="37"/>
      <c r="C28" s="37"/>
      <c r="D28" s="37"/>
      <c r="E28" s="37"/>
      <c r="F28" s="37"/>
      <c r="G28" s="37"/>
    </row>
    <row r="29" spans="1:7" x14ac:dyDescent="0.2">
      <c r="A29" s="19" t="s">
        <v>27332</v>
      </c>
      <c r="B29" s="19" t="s">
        <v>27306</v>
      </c>
      <c r="C29" s="20" t="s">
        <v>27307</v>
      </c>
      <c r="D29" s="19" t="s">
        <v>27308</v>
      </c>
      <c r="E29" s="20" t="s">
        <v>27352</v>
      </c>
      <c r="F29" s="21" t="s">
        <v>27309</v>
      </c>
      <c r="G29" s="22" t="s">
        <v>27337</v>
      </c>
    </row>
    <row r="30" spans="1:7" x14ac:dyDescent="0.2">
      <c r="A30" s="2" t="s">
        <v>27310</v>
      </c>
      <c r="B30" s="17" t="s">
        <v>28614</v>
      </c>
      <c r="C30" s="14">
        <f>14/35</f>
        <v>0.4</v>
      </c>
      <c r="D30" s="2">
        <v>14</v>
      </c>
      <c r="E30" s="14">
        <v>7.82875805411381E-11</v>
      </c>
      <c r="F30" s="14">
        <f>-LOG10(E30)</f>
        <v>10.106307128494482</v>
      </c>
      <c r="G30" s="16" t="s">
        <v>28748</v>
      </c>
    </row>
    <row r="31" spans="1:7" x14ac:dyDescent="0.2">
      <c r="A31" s="2" t="s">
        <v>27316</v>
      </c>
      <c r="B31" s="17" t="s">
        <v>28619</v>
      </c>
      <c r="C31" s="14">
        <f>D31/35</f>
        <v>0.2</v>
      </c>
      <c r="D31" s="2">
        <v>7</v>
      </c>
      <c r="E31" s="14">
        <v>2.54310826742586E-14</v>
      </c>
      <c r="F31" s="14">
        <f t="shared" ref="F31:F45" si="4">-LOG10(E31)</f>
        <v>13.594635150266793</v>
      </c>
      <c r="G31" s="16" t="s">
        <v>28696</v>
      </c>
    </row>
    <row r="32" spans="1:7" x14ac:dyDescent="0.2">
      <c r="A32" s="2" t="s">
        <v>27316</v>
      </c>
      <c r="B32" s="17" t="s">
        <v>28620</v>
      </c>
      <c r="C32" s="14">
        <f t="shared" ref="C32:C40" si="5">D32/35</f>
        <v>0.2</v>
      </c>
      <c r="D32" s="2">
        <v>7</v>
      </c>
      <c r="E32" s="14">
        <v>1.26533859253139E-12</v>
      </c>
      <c r="F32" s="14">
        <f t="shared" si="4"/>
        <v>11.897793245878042</v>
      </c>
      <c r="G32" s="16" t="s">
        <v>28696</v>
      </c>
    </row>
    <row r="33" spans="1:7" x14ac:dyDescent="0.2">
      <c r="A33" s="2" t="s">
        <v>27316</v>
      </c>
      <c r="B33" s="17" t="s">
        <v>28688</v>
      </c>
      <c r="C33" s="14">
        <f t="shared" si="5"/>
        <v>0.25714285714285712</v>
      </c>
      <c r="D33" s="2">
        <v>9</v>
      </c>
      <c r="E33" s="14">
        <v>4.2965191581623598E-6</v>
      </c>
      <c r="F33" s="14">
        <f t="shared" si="4"/>
        <v>5.3668832473497661</v>
      </c>
      <c r="G33" s="16" t="s">
        <v>28749</v>
      </c>
    </row>
    <row r="34" spans="1:7" x14ac:dyDescent="0.2">
      <c r="A34" s="2" t="s">
        <v>27316</v>
      </c>
      <c r="B34" s="17" t="s">
        <v>27318</v>
      </c>
      <c r="C34" s="14">
        <f t="shared" si="5"/>
        <v>5.7142857142857141E-2</v>
      </c>
      <c r="D34" s="2">
        <v>2</v>
      </c>
      <c r="E34" s="14">
        <v>3.1282095445805402E-2</v>
      </c>
      <c r="F34" s="14">
        <f t="shared" si="4"/>
        <v>1.5047041632186477</v>
      </c>
      <c r="G34" s="16" t="s">
        <v>28750</v>
      </c>
    </row>
    <row r="35" spans="1:7" x14ac:dyDescent="0.2">
      <c r="A35" s="2" t="s">
        <v>27316</v>
      </c>
      <c r="B35" s="17" t="s">
        <v>28747</v>
      </c>
      <c r="C35" s="14">
        <f t="shared" si="5"/>
        <v>8.5714285714285715E-2</v>
      </c>
      <c r="D35" s="2">
        <v>3</v>
      </c>
      <c r="E35" s="14">
        <v>3.9667838387151703E-2</v>
      </c>
      <c r="F35" s="14">
        <f t="shared" si="4"/>
        <v>1.4015614648172501</v>
      </c>
      <c r="G35" s="16" t="s">
        <v>28751</v>
      </c>
    </row>
    <row r="36" spans="1:7" x14ac:dyDescent="0.2">
      <c r="A36" s="2" t="s">
        <v>27322</v>
      </c>
      <c r="B36" s="17" t="s">
        <v>28624</v>
      </c>
      <c r="C36" s="14">
        <f t="shared" si="5"/>
        <v>0.37142857142857144</v>
      </c>
      <c r="D36" s="2">
        <v>13</v>
      </c>
      <c r="E36" s="14">
        <v>1.31308536945017E-30</v>
      </c>
      <c r="F36" s="14">
        <f t="shared" si="4"/>
        <v>29.88170703759987</v>
      </c>
      <c r="G36" s="16" t="s">
        <v>28700</v>
      </c>
    </row>
    <row r="37" spans="1:7" x14ac:dyDescent="0.2">
      <c r="A37" s="2" t="s">
        <v>27322</v>
      </c>
      <c r="B37" s="17" t="s">
        <v>28625</v>
      </c>
      <c r="C37" s="14">
        <f t="shared" si="5"/>
        <v>0.37142857142857144</v>
      </c>
      <c r="D37" s="2">
        <v>13</v>
      </c>
      <c r="E37" s="14">
        <v>3.2909665078958601E-23</v>
      </c>
      <c r="F37" s="14">
        <f t="shared" si="4"/>
        <v>22.482676537489894</v>
      </c>
      <c r="G37" s="16" t="s">
        <v>28700</v>
      </c>
    </row>
    <row r="38" spans="1:7" x14ac:dyDescent="0.2">
      <c r="A38" s="2" t="s">
        <v>27322</v>
      </c>
      <c r="B38" s="17" t="s">
        <v>28626</v>
      </c>
      <c r="C38" s="14">
        <f t="shared" si="5"/>
        <v>0.37142857142857144</v>
      </c>
      <c r="D38" s="2">
        <v>13</v>
      </c>
      <c r="E38" s="14">
        <v>1.40105090911073E-21</v>
      </c>
      <c r="F38" s="14">
        <f t="shared" si="4"/>
        <v>20.853546083740511</v>
      </c>
      <c r="G38" s="16" t="s">
        <v>28700</v>
      </c>
    </row>
    <row r="39" spans="1:7" x14ac:dyDescent="0.2">
      <c r="A39" s="2" t="s">
        <v>27322</v>
      </c>
      <c r="B39" s="17" t="s">
        <v>28627</v>
      </c>
      <c r="C39" s="14">
        <f t="shared" si="5"/>
        <v>0.37142857142857144</v>
      </c>
      <c r="D39" s="2">
        <v>13</v>
      </c>
      <c r="E39" s="14">
        <v>1.15629083632814E-19</v>
      </c>
      <c r="F39" s="14">
        <f t="shared" si="4"/>
        <v>18.93693291615233</v>
      </c>
      <c r="G39" s="16" t="s">
        <v>28700</v>
      </c>
    </row>
    <row r="40" spans="1:7" x14ac:dyDescent="0.2">
      <c r="A40" s="2" t="s">
        <v>27322</v>
      </c>
      <c r="B40" s="17" t="s">
        <v>28690</v>
      </c>
      <c r="C40" s="14">
        <f t="shared" si="5"/>
        <v>0.17142857142857143</v>
      </c>
      <c r="D40" s="2">
        <v>6</v>
      </c>
      <c r="E40" s="14">
        <v>2.2012036380810499E-13</v>
      </c>
      <c r="F40" s="14">
        <f t="shared" si="4"/>
        <v>12.657339778071849</v>
      </c>
      <c r="G40" s="16" t="s">
        <v>28701</v>
      </c>
    </row>
    <row r="41" spans="1:7" x14ac:dyDescent="0.2">
      <c r="A41" s="2" t="s">
        <v>27326</v>
      </c>
      <c r="B41" s="17" t="s">
        <v>28629</v>
      </c>
      <c r="C41" s="14">
        <f>D41/25</f>
        <v>0.52</v>
      </c>
      <c r="D41" s="2">
        <v>13</v>
      </c>
      <c r="E41" s="14">
        <v>2.74423169969613E-22</v>
      </c>
      <c r="F41" s="14">
        <f t="shared" si="4"/>
        <v>21.561579223267266</v>
      </c>
      <c r="G41" s="16" t="s">
        <v>28700</v>
      </c>
    </row>
    <row r="42" spans="1:7" x14ac:dyDescent="0.2">
      <c r="A42" s="2" t="s">
        <v>27326</v>
      </c>
      <c r="B42" s="17" t="s">
        <v>28663</v>
      </c>
      <c r="C42" s="14">
        <f t="shared" ref="C42:C45" si="6">D42/25</f>
        <v>0.64</v>
      </c>
      <c r="D42" s="2">
        <v>16</v>
      </c>
      <c r="E42" s="14">
        <v>4.6408738529821702E-17</v>
      </c>
      <c r="F42" s="14">
        <f t="shared" si="4"/>
        <v>16.333400236299418</v>
      </c>
      <c r="G42" s="16" t="s">
        <v>28752</v>
      </c>
    </row>
    <row r="43" spans="1:7" x14ac:dyDescent="0.2">
      <c r="A43" s="2" t="s">
        <v>27326</v>
      </c>
      <c r="B43" s="17" t="s">
        <v>28630</v>
      </c>
      <c r="C43" s="14">
        <f t="shared" si="6"/>
        <v>0.52</v>
      </c>
      <c r="D43" s="2">
        <v>13</v>
      </c>
      <c r="E43" s="14">
        <v>7.5530709384073801E-16</v>
      </c>
      <c r="F43" s="14">
        <f t="shared" si="4"/>
        <v>15.12187643639191</v>
      </c>
      <c r="G43" s="16" t="s">
        <v>28753</v>
      </c>
    </row>
    <row r="44" spans="1:7" x14ac:dyDescent="0.2">
      <c r="A44" s="2" t="s">
        <v>27326</v>
      </c>
      <c r="B44" s="17" t="s">
        <v>28691</v>
      </c>
      <c r="C44" s="14">
        <f t="shared" si="6"/>
        <v>0.6</v>
      </c>
      <c r="D44" s="2">
        <v>15</v>
      </c>
      <c r="E44" s="14">
        <v>1.7820060335151002E-15</v>
      </c>
      <c r="F44" s="14">
        <f t="shared" si="4"/>
        <v>14.749090829862624</v>
      </c>
      <c r="G44" s="16" t="s">
        <v>28754</v>
      </c>
    </row>
    <row r="45" spans="1:7" x14ac:dyDescent="0.2">
      <c r="A45" s="2" t="s">
        <v>27326</v>
      </c>
      <c r="B45" s="17" t="s">
        <v>28666</v>
      </c>
      <c r="C45" s="14">
        <f t="shared" si="6"/>
        <v>0.64</v>
      </c>
      <c r="D45" s="2">
        <v>16</v>
      </c>
      <c r="E45" s="14">
        <v>6.6114952190882499E-15</v>
      </c>
      <c r="F45" s="14">
        <f t="shared" si="4"/>
        <v>14.179700311775285</v>
      </c>
      <c r="G45" s="16" t="s">
        <v>28752</v>
      </c>
    </row>
    <row r="47" spans="1:7" x14ac:dyDescent="0.2">
      <c r="A47" s="37" t="s">
        <v>28798</v>
      </c>
      <c r="B47" s="37"/>
      <c r="C47" s="37"/>
      <c r="D47" s="37"/>
      <c r="E47" s="37"/>
      <c r="F47" s="37"/>
      <c r="G47" s="37"/>
    </row>
    <row r="48" spans="1:7" x14ac:dyDescent="0.2">
      <c r="A48" s="19" t="s">
        <v>27332</v>
      </c>
      <c r="B48" s="19" t="s">
        <v>27306</v>
      </c>
      <c r="C48" s="20" t="s">
        <v>27307</v>
      </c>
      <c r="D48" s="19" t="s">
        <v>27308</v>
      </c>
      <c r="E48" s="20" t="s">
        <v>27352</v>
      </c>
      <c r="F48" s="21" t="s">
        <v>27309</v>
      </c>
      <c r="G48" s="22" t="s">
        <v>27337</v>
      </c>
    </row>
    <row r="49" spans="1:7" x14ac:dyDescent="0.2">
      <c r="A49" s="2" t="s">
        <v>27310</v>
      </c>
      <c r="B49" s="17" t="s">
        <v>28615</v>
      </c>
      <c r="C49" s="14">
        <f>D49/38</f>
        <v>7.8947368421052627E-2</v>
      </c>
      <c r="D49" s="2">
        <v>3</v>
      </c>
      <c r="E49" s="14">
        <v>1.00999067012648E-3</v>
      </c>
      <c r="F49" s="14">
        <f>-LOG10(E49)</f>
        <v>2.995682638030527</v>
      </c>
      <c r="G49" s="16" t="s">
        <v>28771</v>
      </c>
    </row>
    <row r="50" spans="1:7" x14ac:dyDescent="0.2">
      <c r="A50" s="2" t="s">
        <v>27310</v>
      </c>
      <c r="B50" s="17" t="s">
        <v>28755</v>
      </c>
      <c r="C50" s="14">
        <f t="shared" ref="C50:C53" si="7">D50/38</f>
        <v>0.13157894736842105</v>
      </c>
      <c r="D50" s="2">
        <v>5</v>
      </c>
      <c r="E50" s="14">
        <v>1.00999067012648E-3</v>
      </c>
      <c r="F50" s="14">
        <f t="shared" ref="F50:F68" si="8">-LOG10(E50)</f>
        <v>2.995682638030527</v>
      </c>
      <c r="G50" s="16" t="s">
        <v>28772</v>
      </c>
    </row>
    <row r="51" spans="1:7" x14ac:dyDescent="0.2">
      <c r="A51" s="2" t="s">
        <v>27310</v>
      </c>
      <c r="B51" s="17" t="s">
        <v>28756</v>
      </c>
      <c r="C51" s="14">
        <f t="shared" si="7"/>
        <v>0.18421052631578946</v>
      </c>
      <c r="D51" s="2">
        <v>7</v>
      </c>
      <c r="E51" s="14">
        <v>1.00999067012648E-3</v>
      </c>
      <c r="F51" s="14">
        <f t="shared" si="8"/>
        <v>2.995682638030527</v>
      </c>
      <c r="G51" s="16" t="s">
        <v>28773</v>
      </c>
    </row>
    <row r="52" spans="1:7" x14ac:dyDescent="0.2">
      <c r="A52" s="2" t="s">
        <v>27310</v>
      </c>
      <c r="B52" s="17" t="s">
        <v>28757</v>
      </c>
      <c r="C52" s="14">
        <f t="shared" si="7"/>
        <v>0.18421052631578946</v>
      </c>
      <c r="D52" s="2">
        <v>7</v>
      </c>
      <c r="E52" s="14">
        <v>1.00999067012648E-3</v>
      </c>
      <c r="F52" s="14">
        <f t="shared" si="8"/>
        <v>2.995682638030527</v>
      </c>
      <c r="G52" s="16" t="s">
        <v>28773</v>
      </c>
    </row>
    <row r="53" spans="1:7" x14ac:dyDescent="0.2">
      <c r="A53" s="2" t="s">
        <v>27310</v>
      </c>
      <c r="B53" s="17" t="s">
        <v>28758</v>
      </c>
      <c r="C53" s="14">
        <f t="shared" si="7"/>
        <v>0.13157894736842105</v>
      </c>
      <c r="D53" s="2">
        <v>5</v>
      </c>
      <c r="E53" s="14">
        <v>1.48722235017035E-3</v>
      </c>
      <c r="F53" s="14">
        <f t="shared" si="8"/>
        <v>2.8276240965533197</v>
      </c>
      <c r="G53" s="16" t="s">
        <v>28772</v>
      </c>
    </row>
    <row r="54" spans="1:7" x14ac:dyDescent="0.2">
      <c r="A54" s="2" t="s">
        <v>27316</v>
      </c>
      <c r="B54" s="17" t="s">
        <v>28759</v>
      </c>
      <c r="C54" s="14">
        <f>D54/40</f>
        <v>0.1</v>
      </c>
      <c r="D54" s="2">
        <v>4</v>
      </c>
      <c r="E54" s="14">
        <v>2.2247518799183501E-3</v>
      </c>
      <c r="F54" s="14">
        <f t="shared" si="8"/>
        <v>2.6527184175778848</v>
      </c>
      <c r="G54" s="16" t="s">
        <v>28774</v>
      </c>
    </row>
    <row r="55" spans="1:7" x14ac:dyDescent="0.2">
      <c r="A55" s="2" t="s">
        <v>27316</v>
      </c>
      <c r="B55" s="17" t="s">
        <v>28760</v>
      </c>
      <c r="C55" s="14">
        <f t="shared" ref="C55:C63" si="9">D55/40</f>
        <v>7.4999999999999997E-2</v>
      </c>
      <c r="D55" s="2">
        <v>3</v>
      </c>
      <c r="E55" s="14">
        <v>2.2247518799183501E-3</v>
      </c>
      <c r="F55" s="14">
        <f t="shared" si="8"/>
        <v>2.6527184175778848</v>
      </c>
      <c r="G55" s="16" t="s">
        <v>28775</v>
      </c>
    </row>
    <row r="56" spans="1:7" x14ac:dyDescent="0.2">
      <c r="A56" s="2" t="s">
        <v>27316</v>
      </c>
      <c r="B56" s="17" t="s">
        <v>28761</v>
      </c>
      <c r="C56" s="14">
        <f t="shared" si="9"/>
        <v>7.4999999999999997E-2</v>
      </c>
      <c r="D56" s="2">
        <v>3</v>
      </c>
      <c r="E56" s="14">
        <v>2.2247518799183501E-3</v>
      </c>
      <c r="F56" s="14">
        <f t="shared" si="8"/>
        <v>2.6527184175778848</v>
      </c>
      <c r="G56" s="16" t="s">
        <v>28775</v>
      </c>
    </row>
    <row r="57" spans="1:7" x14ac:dyDescent="0.2">
      <c r="A57" s="2" t="s">
        <v>27316</v>
      </c>
      <c r="B57" s="17" t="s">
        <v>28762</v>
      </c>
      <c r="C57" s="14">
        <f t="shared" si="9"/>
        <v>7.4999999999999997E-2</v>
      </c>
      <c r="D57" s="2">
        <v>3</v>
      </c>
      <c r="E57" s="14">
        <v>2.6305158783814899E-3</v>
      </c>
      <c r="F57" s="14">
        <f t="shared" si="8"/>
        <v>2.5799590723603973</v>
      </c>
      <c r="G57" s="16" t="s">
        <v>28776</v>
      </c>
    </row>
    <row r="58" spans="1:7" x14ac:dyDescent="0.2">
      <c r="A58" s="2" t="s">
        <v>27316</v>
      </c>
      <c r="B58" s="17" t="s">
        <v>28763</v>
      </c>
      <c r="C58" s="14">
        <f t="shared" si="9"/>
        <v>7.4999999999999997E-2</v>
      </c>
      <c r="D58" s="2">
        <v>3</v>
      </c>
      <c r="E58" s="14">
        <v>5.5655352697490104E-3</v>
      </c>
      <c r="F58" s="14">
        <f t="shared" si="8"/>
        <v>2.2544930607058715</v>
      </c>
      <c r="G58" s="16" t="s">
        <v>28777</v>
      </c>
    </row>
    <row r="59" spans="1:7" x14ac:dyDescent="0.2">
      <c r="A59" s="2" t="s">
        <v>27322</v>
      </c>
      <c r="B59" s="17" t="s">
        <v>28764</v>
      </c>
      <c r="C59" s="14">
        <f t="shared" si="9"/>
        <v>0.17499999999999999</v>
      </c>
      <c r="D59" s="2">
        <v>7</v>
      </c>
      <c r="E59" s="14">
        <v>2.4058241723576401E-6</v>
      </c>
      <c r="F59" s="14">
        <f t="shared" si="8"/>
        <v>5.6187361158844382</v>
      </c>
      <c r="G59" s="16" t="s">
        <v>28778</v>
      </c>
    </row>
    <row r="60" spans="1:7" x14ac:dyDescent="0.2">
      <c r="A60" s="2" t="s">
        <v>27322</v>
      </c>
      <c r="B60" s="17" t="s">
        <v>28765</v>
      </c>
      <c r="C60" s="14">
        <f t="shared" si="9"/>
        <v>0.1</v>
      </c>
      <c r="D60" s="2">
        <v>4</v>
      </c>
      <c r="E60" s="14">
        <v>8.7799451944639994E-6</v>
      </c>
      <c r="F60" s="14">
        <f t="shared" si="8"/>
        <v>5.0565081950068986</v>
      </c>
      <c r="G60" s="16" t="s">
        <v>28779</v>
      </c>
    </row>
    <row r="61" spans="1:7" x14ac:dyDescent="0.2">
      <c r="A61" s="2" t="s">
        <v>27322</v>
      </c>
      <c r="B61" s="17" t="s">
        <v>28766</v>
      </c>
      <c r="C61" s="14">
        <f t="shared" si="9"/>
        <v>0.17499999999999999</v>
      </c>
      <c r="D61" s="2">
        <v>7</v>
      </c>
      <c r="E61" s="14">
        <v>1.0471343607916001E-3</v>
      </c>
      <c r="F61" s="14">
        <f t="shared" si="8"/>
        <v>2.9799975891840509</v>
      </c>
      <c r="G61" s="16" t="s">
        <v>28780</v>
      </c>
    </row>
    <row r="62" spans="1:7" x14ac:dyDescent="0.2">
      <c r="A62" s="2" t="s">
        <v>27322</v>
      </c>
      <c r="B62" s="17" t="s">
        <v>28628</v>
      </c>
      <c r="C62" s="14">
        <f t="shared" si="9"/>
        <v>0.15</v>
      </c>
      <c r="D62" s="2">
        <v>6</v>
      </c>
      <c r="E62" s="14">
        <v>1.12095853952423E-3</v>
      </c>
      <c r="F62" s="14">
        <f t="shared" si="8"/>
        <v>2.9504104501961343</v>
      </c>
      <c r="G62" s="16" t="s">
        <v>28781</v>
      </c>
    </row>
    <row r="63" spans="1:7" x14ac:dyDescent="0.2">
      <c r="A63" s="2" t="s">
        <v>27322</v>
      </c>
      <c r="B63" s="17" t="s">
        <v>28723</v>
      </c>
      <c r="C63" s="14">
        <f t="shared" si="9"/>
        <v>0.15</v>
      </c>
      <c r="D63" s="2">
        <v>6</v>
      </c>
      <c r="E63" s="14">
        <v>1.12095853952423E-3</v>
      </c>
      <c r="F63" s="14">
        <f t="shared" si="8"/>
        <v>2.9504104501961343</v>
      </c>
      <c r="G63" s="16" t="s">
        <v>28781</v>
      </c>
    </row>
    <row r="64" spans="1:7" x14ac:dyDescent="0.2">
      <c r="A64" s="2" t="s">
        <v>27326</v>
      </c>
      <c r="B64" s="17" t="s">
        <v>28631</v>
      </c>
      <c r="C64" s="14">
        <f>D64/31</f>
        <v>0.19354838709677419</v>
      </c>
      <c r="D64" s="2">
        <v>6</v>
      </c>
      <c r="E64" s="14">
        <v>4.1982099413527397E-5</v>
      </c>
      <c r="F64" s="14">
        <f t="shared" si="8"/>
        <v>4.3769358472945337</v>
      </c>
      <c r="G64" s="16" t="s">
        <v>28778</v>
      </c>
    </row>
    <row r="65" spans="1:7" x14ac:dyDescent="0.2">
      <c r="A65" s="2" t="s">
        <v>27326</v>
      </c>
      <c r="B65" s="17" t="s">
        <v>28767</v>
      </c>
      <c r="C65" s="14">
        <f t="shared" ref="C65:C68" si="10">D65/31</f>
        <v>0.12903225806451613</v>
      </c>
      <c r="D65" s="2">
        <v>4</v>
      </c>
      <c r="E65" s="14">
        <v>5.5570714545236802E-3</v>
      </c>
      <c r="F65" s="14">
        <f t="shared" si="8"/>
        <v>2.2551540188874966</v>
      </c>
      <c r="G65" s="16" t="s">
        <v>28779</v>
      </c>
    </row>
    <row r="66" spans="1:7" x14ac:dyDescent="0.2">
      <c r="A66" s="2" t="s">
        <v>27326</v>
      </c>
      <c r="B66" s="17" t="s">
        <v>28768</v>
      </c>
      <c r="C66" s="14">
        <f t="shared" si="10"/>
        <v>0.12903225806451613</v>
      </c>
      <c r="D66" s="2">
        <v>4</v>
      </c>
      <c r="E66" s="14">
        <v>1.9008791453129299E-2</v>
      </c>
      <c r="F66" s="14">
        <f t="shared" si="8"/>
        <v>1.7210454939668418</v>
      </c>
      <c r="G66" s="16" t="s">
        <v>28780</v>
      </c>
    </row>
    <row r="67" spans="1:7" x14ac:dyDescent="0.2">
      <c r="A67" s="2" t="s">
        <v>27326</v>
      </c>
      <c r="B67" s="17" t="s">
        <v>28769</v>
      </c>
      <c r="C67" s="14">
        <f t="shared" si="10"/>
        <v>0.16129032258064516</v>
      </c>
      <c r="D67" s="2">
        <v>5</v>
      </c>
      <c r="E67" s="14">
        <v>2.63055730826409E-2</v>
      </c>
      <c r="F67" s="14">
        <f t="shared" si="8"/>
        <v>1.5799522323987543</v>
      </c>
      <c r="G67" s="16" t="s">
        <v>28781</v>
      </c>
    </row>
    <row r="68" spans="1:7" x14ac:dyDescent="0.2">
      <c r="A68" s="2" t="s">
        <v>27326</v>
      </c>
      <c r="B68" s="17" t="s">
        <v>28770</v>
      </c>
      <c r="C68" s="14">
        <f t="shared" si="10"/>
        <v>9.6774193548387094E-2</v>
      </c>
      <c r="D68" s="2">
        <v>3</v>
      </c>
      <c r="E68" s="14">
        <v>2.68520213075552E-2</v>
      </c>
      <c r="F68" s="14">
        <f t="shared" si="8"/>
        <v>1.5710230168666057</v>
      </c>
      <c r="G68" s="16" t="s">
        <v>28781</v>
      </c>
    </row>
  </sheetData>
  <mergeCells count="5">
    <mergeCell ref="A1:G1"/>
    <mergeCell ref="A2:G2"/>
    <mergeCell ref="A10:G10"/>
    <mergeCell ref="A28:G28"/>
    <mergeCell ref="A47:G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815-9DA7-D843-8CD4-514981D13052}">
  <dimension ref="A1:BA6824"/>
  <sheetViews>
    <sheetView workbookViewId="0">
      <selection sqref="A1:BA1"/>
    </sheetView>
  </sheetViews>
  <sheetFormatPr baseColWidth="10" defaultColWidth="8.83203125" defaultRowHeight="16" x14ac:dyDescent="0.2"/>
  <cols>
    <col min="1" max="1" width="8.83203125" style="1"/>
    <col min="2" max="2" width="21.5" style="1" customWidth="1"/>
    <col min="3" max="3" width="24" style="1" customWidth="1"/>
    <col min="4" max="4" width="8.83203125" style="1"/>
    <col min="5" max="5" width="35.33203125" style="1" customWidth="1"/>
    <col min="6" max="6" width="12" style="5" customWidth="1"/>
    <col min="7" max="7" width="14.33203125" style="5" customWidth="1"/>
    <col min="8" max="8" width="13.83203125" style="5" customWidth="1"/>
    <col min="9" max="9" width="17.5" style="5" customWidth="1"/>
    <col min="10" max="10" width="16.33203125" style="5" customWidth="1"/>
    <col min="11" max="11" width="14.1640625" style="5" customWidth="1"/>
    <col min="12" max="12" width="10.83203125" style="5" customWidth="1"/>
    <col min="13" max="13" width="13.83203125" style="5" customWidth="1"/>
    <col min="14" max="16" width="10.83203125" style="5" customWidth="1"/>
    <col min="17" max="17" width="13.83203125" style="5" customWidth="1"/>
    <col min="18" max="20" width="10.83203125" style="5" customWidth="1"/>
    <col min="21" max="21" width="18.1640625" style="5" customWidth="1"/>
    <col min="22" max="24" width="10.83203125" style="5" customWidth="1"/>
    <col min="25" max="25" width="13.83203125" style="5" customWidth="1"/>
    <col min="26" max="28" width="10.83203125" style="5" customWidth="1"/>
    <col min="29" max="29" width="13.83203125" style="5" customWidth="1"/>
    <col min="30" max="32" width="10.83203125" style="5" customWidth="1"/>
    <col min="33" max="33" width="13.83203125" style="5" customWidth="1"/>
    <col min="34" max="36" width="10.83203125" style="5" customWidth="1"/>
    <col min="37" max="37" width="13.83203125" style="5" customWidth="1"/>
    <col min="38" max="40" width="10.83203125" style="5" customWidth="1"/>
    <col min="41" max="41" width="13.83203125" style="5" customWidth="1"/>
    <col min="42" max="44" width="10.83203125" style="5" customWidth="1"/>
    <col min="45" max="45" width="13.83203125" style="5" customWidth="1"/>
    <col min="46" max="48" width="10.83203125" style="5" customWidth="1"/>
    <col min="49" max="49" width="13.83203125" style="5" customWidth="1"/>
    <col min="50" max="52" width="10.83203125" style="5" customWidth="1"/>
    <col min="53" max="53" width="13.83203125" style="5" customWidth="1"/>
    <col min="54" max="16384" width="8.83203125" style="1"/>
  </cols>
  <sheetData>
    <row r="1" spans="1:53" s="8" customFormat="1" ht="18" x14ac:dyDescent="0.2">
      <c r="A1" s="33" t="s">
        <v>28809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</row>
    <row r="2" spans="1:53" s="9" customFormat="1" x14ac:dyDescent="0.2">
      <c r="A2" s="34" t="s">
        <v>27279</v>
      </c>
      <c r="B2" s="34" t="s">
        <v>27277</v>
      </c>
      <c r="C2" s="34" t="s">
        <v>26</v>
      </c>
      <c r="D2" s="34" t="s">
        <v>27</v>
      </c>
      <c r="E2" s="34" t="s">
        <v>27278</v>
      </c>
      <c r="F2" s="31" t="s">
        <v>27280</v>
      </c>
      <c r="G2" s="31"/>
      <c r="H2" s="31"/>
      <c r="I2" s="31"/>
      <c r="J2" s="31" t="s">
        <v>27285</v>
      </c>
      <c r="K2" s="31"/>
      <c r="L2" s="31"/>
      <c r="M2" s="31"/>
      <c r="N2" s="31" t="s">
        <v>27286</v>
      </c>
      <c r="O2" s="31"/>
      <c r="P2" s="31"/>
      <c r="Q2" s="31"/>
      <c r="R2" s="31" t="s">
        <v>27287</v>
      </c>
      <c r="S2" s="31"/>
      <c r="T2" s="31"/>
      <c r="U2" s="31"/>
      <c r="V2" s="32" t="s">
        <v>27288</v>
      </c>
      <c r="W2" s="32"/>
      <c r="X2" s="32"/>
      <c r="Y2" s="32"/>
      <c r="Z2" s="32" t="s">
        <v>27289</v>
      </c>
      <c r="AA2" s="32"/>
      <c r="AB2" s="32"/>
      <c r="AC2" s="32"/>
      <c r="AD2" s="31" t="s">
        <v>27290</v>
      </c>
      <c r="AE2" s="31"/>
      <c r="AF2" s="31"/>
      <c r="AG2" s="31"/>
      <c r="AH2" s="31" t="s">
        <v>27291</v>
      </c>
      <c r="AI2" s="31"/>
      <c r="AJ2" s="31"/>
      <c r="AK2" s="31"/>
      <c r="AL2" s="31" t="s">
        <v>27292</v>
      </c>
      <c r="AM2" s="31"/>
      <c r="AN2" s="31"/>
      <c r="AO2" s="31"/>
      <c r="AP2" s="31" t="s">
        <v>27293</v>
      </c>
      <c r="AQ2" s="31"/>
      <c r="AR2" s="31"/>
      <c r="AS2" s="31"/>
      <c r="AT2" s="32" t="s">
        <v>27294</v>
      </c>
      <c r="AU2" s="32"/>
      <c r="AV2" s="32"/>
      <c r="AW2" s="32"/>
      <c r="AX2" s="32" t="s">
        <v>27295</v>
      </c>
      <c r="AY2" s="32"/>
      <c r="AZ2" s="32"/>
      <c r="BA2" s="32"/>
    </row>
    <row r="3" spans="1:53" s="9" customFormat="1" x14ac:dyDescent="0.2">
      <c r="A3" s="35"/>
      <c r="B3" s="35"/>
      <c r="C3" s="35"/>
      <c r="D3" s="35"/>
      <c r="E3" s="35"/>
      <c r="F3" s="11" t="s">
        <v>27281</v>
      </c>
      <c r="G3" s="11" t="s">
        <v>27282</v>
      </c>
      <c r="H3" s="11" t="s">
        <v>27283</v>
      </c>
      <c r="I3" s="11" t="s">
        <v>27284</v>
      </c>
      <c r="J3" s="11" t="s">
        <v>27281</v>
      </c>
      <c r="K3" s="11" t="s">
        <v>27282</v>
      </c>
      <c r="L3" s="11" t="s">
        <v>27283</v>
      </c>
      <c r="M3" s="11" t="s">
        <v>27284</v>
      </c>
      <c r="N3" s="11" t="s">
        <v>27281</v>
      </c>
      <c r="O3" s="11" t="s">
        <v>27282</v>
      </c>
      <c r="P3" s="11" t="s">
        <v>27283</v>
      </c>
      <c r="Q3" s="11" t="s">
        <v>27284</v>
      </c>
      <c r="R3" s="11" t="s">
        <v>27281</v>
      </c>
      <c r="S3" s="11" t="s">
        <v>27282</v>
      </c>
      <c r="T3" s="11" t="s">
        <v>27283</v>
      </c>
      <c r="U3" s="11" t="s">
        <v>27284</v>
      </c>
      <c r="V3" s="11" t="s">
        <v>27281</v>
      </c>
      <c r="W3" s="11" t="s">
        <v>27282</v>
      </c>
      <c r="X3" s="11" t="s">
        <v>27283</v>
      </c>
      <c r="Y3" s="11" t="s">
        <v>27284</v>
      </c>
      <c r="Z3" s="11" t="s">
        <v>27281</v>
      </c>
      <c r="AA3" s="11" t="s">
        <v>27282</v>
      </c>
      <c r="AB3" s="11" t="s">
        <v>27283</v>
      </c>
      <c r="AC3" s="11" t="s">
        <v>27284</v>
      </c>
      <c r="AD3" s="11" t="s">
        <v>27281</v>
      </c>
      <c r="AE3" s="11" t="s">
        <v>27282</v>
      </c>
      <c r="AF3" s="11" t="s">
        <v>27283</v>
      </c>
      <c r="AG3" s="11" t="s">
        <v>27284</v>
      </c>
      <c r="AH3" s="11" t="s">
        <v>27281</v>
      </c>
      <c r="AI3" s="11" t="s">
        <v>27282</v>
      </c>
      <c r="AJ3" s="11" t="s">
        <v>27283</v>
      </c>
      <c r="AK3" s="11" t="s">
        <v>27284</v>
      </c>
      <c r="AL3" s="11" t="s">
        <v>27281</v>
      </c>
      <c r="AM3" s="11" t="s">
        <v>27282</v>
      </c>
      <c r="AN3" s="11" t="s">
        <v>27283</v>
      </c>
      <c r="AO3" s="11" t="s">
        <v>27284</v>
      </c>
      <c r="AP3" s="11" t="s">
        <v>27281</v>
      </c>
      <c r="AQ3" s="11" t="s">
        <v>27282</v>
      </c>
      <c r="AR3" s="11" t="s">
        <v>27283</v>
      </c>
      <c r="AS3" s="11" t="s">
        <v>27284</v>
      </c>
      <c r="AT3" s="11" t="s">
        <v>27281</v>
      </c>
      <c r="AU3" s="11" t="s">
        <v>27282</v>
      </c>
      <c r="AV3" s="11" t="s">
        <v>27283</v>
      </c>
      <c r="AW3" s="11" t="s">
        <v>27284</v>
      </c>
      <c r="AX3" s="11" t="s">
        <v>27281</v>
      </c>
      <c r="AY3" s="11" t="s">
        <v>27282</v>
      </c>
      <c r="AZ3" s="11" t="s">
        <v>27283</v>
      </c>
      <c r="BA3" s="11" t="s">
        <v>27284</v>
      </c>
    </row>
    <row r="4" spans="1:53" x14ac:dyDescent="0.2">
      <c r="A4" s="1">
        <v>1</v>
      </c>
      <c r="B4" s="1" t="s">
        <v>28</v>
      </c>
      <c r="C4" s="6" t="s">
        <v>29</v>
      </c>
      <c r="D4" s="6" t="s">
        <v>30</v>
      </c>
      <c r="E4" s="1" t="s">
        <v>31</v>
      </c>
      <c r="G4" s="5">
        <v>173.67233276367099</v>
      </c>
      <c r="H4" s="5">
        <v>179.42875671386699</v>
      </c>
      <c r="I4" s="5">
        <v>176.55054473876899</v>
      </c>
      <c r="J4" s="5">
        <v>176.96905517578099</v>
      </c>
      <c r="K4" s="5">
        <v>201.93959045410099</v>
      </c>
      <c r="L4" s="5">
        <v>163.21519470214801</v>
      </c>
      <c r="M4" s="5">
        <v>180.70794677734332</v>
      </c>
      <c r="R4" s="5">
        <v>127.71174621582</v>
      </c>
      <c r="S4" s="5">
        <v>93.114700317382798</v>
      </c>
      <c r="T4" s="5">
        <v>121.89958190917901</v>
      </c>
      <c r="U4" s="5">
        <v>114.24200948079393</v>
      </c>
      <c r="V4" s="5">
        <v>154.49055480957</v>
      </c>
      <c r="W4" s="5">
        <v>118.808013916015</v>
      </c>
      <c r="X4" s="5">
        <v>103.700950622558</v>
      </c>
      <c r="Y4" s="5">
        <v>125.66650644938102</v>
      </c>
      <c r="Z4" s="5">
        <v>160.99581909179599</v>
      </c>
      <c r="AA4" s="5">
        <v>160.383544921875</v>
      </c>
      <c r="AB4" s="5">
        <v>131.44093322753901</v>
      </c>
      <c r="AC4" s="5">
        <v>150.94009908040331</v>
      </c>
      <c r="AD4" s="5">
        <v>157.941314697265</v>
      </c>
      <c r="AE4" s="5">
        <v>146.87356567382801</v>
      </c>
      <c r="AF4" s="5">
        <v>161.58065795898401</v>
      </c>
      <c r="AG4" s="5">
        <v>155.46517944335901</v>
      </c>
      <c r="AH4" s="5">
        <v>172.40782165527301</v>
      </c>
      <c r="AI4" s="5">
        <v>156.301498413085</v>
      </c>
      <c r="AJ4" s="5">
        <v>123.500267028808</v>
      </c>
      <c r="AK4" s="5">
        <v>150.73652903238869</v>
      </c>
      <c r="AL4" s="5">
        <v>127.37570953369099</v>
      </c>
      <c r="AN4" s="5">
        <v>119.099166870117</v>
      </c>
      <c r="AO4" s="5">
        <v>123.237438201904</v>
      </c>
      <c r="AX4" s="5">
        <v>198.49124145507801</v>
      </c>
      <c r="AY4" s="5">
        <v>113.13346862792901</v>
      </c>
      <c r="AZ4" s="5">
        <v>145.41435241699199</v>
      </c>
      <c r="BA4" s="5">
        <v>152.34635416666632</v>
      </c>
    </row>
    <row r="5" spans="1:53" x14ac:dyDescent="0.2">
      <c r="A5" s="1">
        <v>2</v>
      </c>
      <c r="B5" s="1" t="s">
        <v>32</v>
      </c>
      <c r="C5" s="6" t="s">
        <v>33</v>
      </c>
      <c r="D5" s="6" t="s">
        <v>34</v>
      </c>
      <c r="E5" s="1" t="s">
        <v>35</v>
      </c>
      <c r="F5" s="5">
        <v>185.03028869628901</v>
      </c>
      <c r="G5" s="5">
        <v>437.25442504882801</v>
      </c>
      <c r="H5" s="5">
        <v>302.83123779296801</v>
      </c>
      <c r="I5" s="5">
        <v>308.37198384602834</v>
      </c>
      <c r="J5" s="5">
        <v>374.64630126953102</v>
      </c>
      <c r="K5" s="5">
        <v>320.20739746093699</v>
      </c>
      <c r="L5" s="5">
        <v>149.16064453125</v>
      </c>
      <c r="M5" s="5">
        <v>281.33811442057271</v>
      </c>
      <c r="N5" s="5">
        <v>93.688606262207003</v>
      </c>
      <c r="O5" s="5">
        <v>83.865585327148395</v>
      </c>
      <c r="P5" s="5">
        <v>121.89299011230401</v>
      </c>
      <c r="Q5" s="5">
        <v>99.815727233886477</v>
      </c>
      <c r="R5" s="5">
        <v>124.92047119140599</v>
      </c>
      <c r="S5" s="5">
        <v>137.59286499023401</v>
      </c>
      <c r="T5" s="5">
        <v>85.417823791503906</v>
      </c>
      <c r="U5" s="5">
        <v>115.9770533243813</v>
      </c>
      <c r="V5" s="5">
        <v>117.492370605468</v>
      </c>
      <c r="W5" s="5">
        <v>129.509185791015</v>
      </c>
      <c r="X5" s="5">
        <v>128.55349731445301</v>
      </c>
      <c r="Y5" s="5">
        <v>125.18501790364535</v>
      </c>
      <c r="Z5" s="5">
        <v>209.71530151367099</v>
      </c>
      <c r="AA5" s="5">
        <v>231.74642944335901</v>
      </c>
      <c r="AB5" s="5">
        <v>192.67095947265599</v>
      </c>
      <c r="AC5" s="5">
        <v>211.37756347656202</v>
      </c>
      <c r="AD5" s="5">
        <v>207.90751647949199</v>
      </c>
      <c r="AE5" s="5">
        <v>174.92594909667901</v>
      </c>
      <c r="AF5" s="5">
        <v>210.91357421875</v>
      </c>
      <c r="AG5" s="5">
        <v>197.91567993164031</v>
      </c>
      <c r="AH5" s="5">
        <v>132.93788146972599</v>
      </c>
      <c r="AI5" s="5">
        <v>202.50106811523401</v>
      </c>
      <c r="AJ5" s="5">
        <v>153.86491394042901</v>
      </c>
      <c r="AK5" s="5">
        <v>163.10128784179633</v>
      </c>
      <c r="AN5" s="5">
        <v>91.3106689453125</v>
      </c>
      <c r="AO5" s="5">
        <v>91.3106689453125</v>
      </c>
      <c r="AP5" s="5">
        <v>84.001823425292898</v>
      </c>
      <c r="AQ5" s="5">
        <v>121.011413574218</v>
      </c>
      <c r="AR5" s="5">
        <v>62.050033569335902</v>
      </c>
      <c r="AS5" s="5">
        <v>89.021090189615606</v>
      </c>
      <c r="AV5" s="5">
        <v>210.47932434082</v>
      </c>
      <c r="AW5" s="5">
        <v>210.47932434082</v>
      </c>
      <c r="AX5" s="5">
        <v>403.77337646484301</v>
      </c>
      <c r="AY5" s="5">
        <v>144.306381225585</v>
      </c>
      <c r="AZ5" s="5">
        <v>145.15646362304599</v>
      </c>
      <c r="BA5" s="5">
        <v>231.07874043782465</v>
      </c>
    </row>
    <row r="6" spans="1:53" x14ac:dyDescent="0.2">
      <c r="A6" s="1">
        <v>3</v>
      </c>
      <c r="B6" s="1" t="s">
        <v>36</v>
      </c>
      <c r="C6" s="6" t="s">
        <v>37</v>
      </c>
      <c r="D6" s="6" t="s">
        <v>38</v>
      </c>
      <c r="E6" s="1" t="s">
        <v>39</v>
      </c>
      <c r="F6" s="5">
        <v>4619.02099609375</v>
      </c>
      <c r="G6" s="5">
        <v>4585.2177734375</v>
      </c>
      <c r="H6" s="5">
        <v>4631.826171875</v>
      </c>
      <c r="I6" s="5">
        <v>4612.021647135417</v>
      </c>
      <c r="J6" s="5">
        <v>4234.970703125</v>
      </c>
      <c r="K6" s="5">
        <v>4778.11572265625</v>
      </c>
      <c r="L6" s="5">
        <v>4547.03271484375</v>
      </c>
      <c r="M6" s="5">
        <v>4520.039713541667</v>
      </c>
      <c r="N6" s="5">
        <v>2228.916015625</v>
      </c>
      <c r="O6" s="5">
        <v>2157.88354492187</v>
      </c>
      <c r="P6" s="5">
        <v>2109.69116210937</v>
      </c>
      <c r="Q6" s="5">
        <v>2165.4969075520798</v>
      </c>
      <c r="R6" s="5">
        <v>3611.52392578125</v>
      </c>
      <c r="S6" s="5">
        <v>3901.93774414062</v>
      </c>
      <c r="T6" s="5">
        <v>3775.19018554687</v>
      </c>
      <c r="U6" s="5">
        <v>3762.8839518229129</v>
      </c>
      <c r="V6" s="5">
        <v>5784.45703125</v>
      </c>
      <c r="W6" s="5">
        <v>5928.20849609375</v>
      </c>
      <c r="X6" s="5">
        <v>5909.21923828125</v>
      </c>
      <c r="Y6" s="5">
        <v>5873.961588541667</v>
      </c>
      <c r="Z6" s="5">
        <v>5669.51513671875</v>
      </c>
      <c r="AA6" s="5">
        <v>6170.43212890625</v>
      </c>
      <c r="AB6" s="5">
        <v>5682.05859375</v>
      </c>
      <c r="AC6" s="5">
        <v>5840.668619791667</v>
      </c>
      <c r="AD6" s="5">
        <v>3141.6083984375</v>
      </c>
      <c r="AE6" s="5">
        <v>3152.54638671875</v>
      </c>
      <c r="AF6" s="5">
        <v>2903.14892578125</v>
      </c>
      <c r="AG6" s="5">
        <v>3065.7679036458335</v>
      </c>
      <c r="AH6" s="5">
        <v>3562.11108398437</v>
      </c>
      <c r="AI6" s="5">
        <v>3527.28247070312</v>
      </c>
      <c r="AJ6" s="5">
        <v>3602.17163085937</v>
      </c>
      <c r="AK6" s="5">
        <v>3563.8550618489535</v>
      </c>
      <c r="AL6" s="5">
        <v>2432.220703125</v>
      </c>
      <c r="AM6" s="5">
        <v>2334.56127929687</v>
      </c>
      <c r="AN6" s="5">
        <v>2244.20458984375</v>
      </c>
      <c r="AO6" s="5">
        <v>2336.9955240885397</v>
      </c>
      <c r="AP6" s="5">
        <v>3661.52075195312</v>
      </c>
      <c r="AQ6" s="5">
        <v>3486.3056640625</v>
      </c>
      <c r="AR6" s="5">
        <v>3479.49365234375</v>
      </c>
      <c r="AS6" s="5">
        <v>3542.4400227864567</v>
      </c>
      <c r="AT6" s="5">
        <v>5217.39892578125</v>
      </c>
      <c r="AU6" s="5">
        <v>5518.30126953125</v>
      </c>
      <c r="AV6" s="5">
        <v>6078.96728515625</v>
      </c>
      <c r="AW6" s="5">
        <v>5604.88916015625</v>
      </c>
      <c r="AX6" s="5">
        <v>5078.115234375</v>
      </c>
      <c r="AY6" s="5">
        <v>4807.1220703125</v>
      </c>
      <c r="AZ6" s="5">
        <v>5124.345703125</v>
      </c>
      <c r="BA6" s="5">
        <v>5003.1943359375</v>
      </c>
    </row>
    <row r="7" spans="1:53" x14ac:dyDescent="0.2">
      <c r="A7" s="1">
        <v>4</v>
      </c>
      <c r="B7" s="1" t="s">
        <v>40</v>
      </c>
      <c r="C7" s="6" t="s">
        <v>41</v>
      </c>
      <c r="D7" s="6" t="s">
        <v>42</v>
      </c>
      <c r="E7" s="1" t="s">
        <v>43</v>
      </c>
      <c r="F7" s="5">
        <v>200.61967468261699</v>
      </c>
      <c r="G7" s="5">
        <v>212.53582763671801</v>
      </c>
      <c r="H7" s="5">
        <v>233.34234619140599</v>
      </c>
      <c r="I7" s="5">
        <v>215.49928283691369</v>
      </c>
      <c r="J7" s="5">
        <v>221.17793273925699</v>
      </c>
      <c r="K7" s="5">
        <v>199.00994873046801</v>
      </c>
      <c r="L7" s="5">
        <v>197.083251953125</v>
      </c>
      <c r="M7" s="5">
        <v>205.75704447428333</v>
      </c>
      <c r="N7" s="5">
        <v>398.40292358398398</v>
      </c>
      <c r="O7" s="5">
        <v>395.87399291992102</v>
      </c>
      <c r="P7" s="5">
        <v>474.76220703125</v>
      </c>
      <c r="Q7" s="5">
        <v>423.01304117838498</v>
      </c>
      <c r="R7" s="5">
        <v>264.67300415039</v>
      </c>
      <c r="S7" s="5">
        <v>239.27185058593699</v>
      </c>
      <c r="T7" s="5">
        <v>274.51306152343699</v>
      </c>
      <c r="U7" s="5">
        <v>259.48597208658799</v>
      </c>
      <c r="V7" s="5">
        <v>313.39413452148398</v>
      </c>
      <c r="W7" s="5">
        <v>278.36114501953102</v>
      </c>
      <c r="X7" s="5">
        <v>223.258209228515</v>
      </c>
      <c r="Y7" s="5">
        <v>271.67116292317661</v>
      </c>
      <c r="Z7" s="5">
        <v>242.545486450195</v>
      </c>
      <c r="AA7" s="5">
        <v>228.29780578613199</v>
      </c>
      <c r="AB7" s="5">
        <v>228.8916015625</v>
      </c>
      <c r="AC7" s="5">
        <v>233.24496459960901</v>
      </c>
      <c r="AD7" s="5">
        <v>267.36190795898398</v>
      </c>
      <c r="AE7" s="5">
        <v>323.28009033203102</v>
      </c>
      <c r="AF7" s="5">
        <v>325.66372680664</v>
      </c>
      <c r="AG7" s="5">
        <v>305.4352416992183</v>
      </c>
      <c r="AH7" s="5">
        <v>378.25689697265602</v>
      </c>
      <c r="AI7" s="5">
        <v>267.88104248046801</v>
      </c>
      <c r="AJ7" s="5">
        <v>256.17330932617102</v>
      </c>
      <c r="AK7" s="5">
        <v>300.770416259765</v>
      </c>
      <c r="AL7" s="5">
        <v>521.52777099609295</v>
      </c>
      <c r="AM7" s="5">
        <v>455.11541748046801</v>
      </c>
      <c r="AN7" s="5">
        <v>405.49163818359301</v>
      </c>
      <c r="AO7" s="5">
        <v>460.71160888671801</v>
      </c>
      <c r="AP7" s="5">
        <v>250.71627807617099</v>
      </c>
      <c r="AQ7" s="5">
        <v>278.307861328125</v>
      </c>
      <c r="AR7" s="5">
        <v>299.49465942382801</v>
      </c>
      <c r="AS7" s="5">
        <v>276.17293294270797</v>
      </c>
      <c r="AT7" s="5">
        <v>342.474609375</v>
      </c>
      <c r="AU7" s="5">
        <v>364.34945678710898</v>
      </c>
      <c r="AW7" s="5">
        <v>353.41203308105446</v>
      </c>
      <c r="AX7" s="5">
        <v>318.89193725585898</v>
      </c>
      <c r="AY7" s="5">
        <v>288.99475097656199</v>
      </c>
      <c r="AZ7" s="5">
        <v>255.66310119628901</v>
      </c>
      <c r="BA7" s="5">
        <v>287.84992980957003</v>
      </c>
    </row>
    <row r="8" spans="1:53" x14ac:dyDescent="0.2">
      <c r="A8" s="1">
        <v>5</v>
      </c>
      <c r="B8" s="1" t="s">
        <v>44</v>
      </c>
      <c r="C8" s="6" t="s">
        <v>45</v>
      </c>
      <c r="D8" s="6" t="s">
        <v>46</v>
      </c>
      <c r="E8" s="1" t="s">
        <v>47</v>
      </c>
      <c r="F8" s="5">
        <v>134.27781677246</v>
      </c>
      <c r="G8" s="5">
        <v>118.597213745117</v>
      </c>
      <c r="H8" s="5">
        <v>111.492950439453</v>
      </c>
      <c r="I8" s="5">
        <v>121.45599365234334</v>
      </c>
      <c r="J8" s="5">
        <v>105.117065429687</v>
      </c>
      <c r="K8" s="5">
        <v>92.946105957031193</v>
      </c>
      <c r="L8" s="5">
        <v>101.460792541503</v>
      </c>
      <c r="M8" s="5">
        <v>99.841321309407064</v>
      </c>
      <c r="N8" s="5">
        <v>191.104721069335</v>
      </c>
      <c r="O8" s="5">
        <v>202.54507446289</v>
      </c>
      <c r="P8" s="5">
        <v>210.67524719238199</v>
      </c>
      <c r="Q8" s="5">
        <v>201.44168090820233</v>
      </c>
      <c r="R8" s="5">
        <v>122.08080291748</v>
      </c>
      <c r="S8" s="5">
        <v>123.125762939453</v>
      </c>
      <c r="T8" s="5">
        <v>128.18119812011699</v>
      </c>
      <c r="U8" s="5">
        <v>124.46258799235</v>
      </c>
      <c r="V8" s="5">
        <v>145.56153869628901</v>
      </c>
      <c r="W8" s="5">
        <v>129.98512268066401</v>
      </c>
      <c r="X8" s="5">
        <v>140.35501098632801</v>
      </c>
      <c r="Y8" s="5">
        <v>138.63389078776035</v>
      </c>
      <c r="Z8" s="5">
        <v>127.508834838867</v>
      </c>
      <c r="AA8" s="5">
        <v>131.06919860839801</v>
      </c>
      <c r="AB8" s="5">
        <v>125.95768737792901</v>
      </c>
      <c r="AC8" s="5">
        <v>128.17857360839801</v>
      </c>
      <c r="AD8" s="5">
        <v>125.262901306152</v>
      </c>
      <c r="AE8" s="5">
        <v>136.515365600585</v>
      </c>
      <c r="AF8" s="5">
        <v>137.61920166015599</v>
      </c>
      <c r="AG8" s="5">
        <v>133.13248952229767</v>
      </c>
      <c r="AH8" s="5">
        <v>116.99129486083901</v>
      </c>
      <c r="AI8" s="5">
        <v>123.677597045898</v>
      </c>
      <c r="AJ8" s="5">
        <v>112.547966003417</v>
      </c>
      <c r="AK8" s="5">
        <v>117.738952636718</v>
      </c>
      <c r="AL8" s="5">
        <v>200.57595825195301</v>
      </c>
      <c r="AM8" s="5">
        <v>189.858474731445</v>
      </c>
      <c r="AN8" s="5">
        <v>193.728759765625</v>
      </c>
      <c r="AO8" s="5">
        <v>194.72106424967433</v>
      </c>
      <c r="AP8" s="5">
        <v>116.449409484863</v>
      </c>
      <c r="AQ8" s="5">
        <v>114.33591461181599</v>
      </c>
      <c r="AR8" s="5">
        <v>132.62762451171801</v>
      </c>
      <c r="AS8" s="5">
        <v>121.13764953613234</v>
      </c>
      <c r="AT8" s="5">
        <v>135.44276428222599</v>
      </c>
      <c r="AU8" s="5">
        <v>158.36082458496</v>
      </c>
      <c r="AV8" s="5">
        <v>175.966217041015</v>
      </c>
      <c r="AW8" s="5">
        <v>156.58993530273366</v>
      </c>
      <c r="AX8" s="5">
        <v>120.232368469238</v>
      </c>
      <c r="AY8" s="5">
        <v>126.79656219482401</v>
      </c>
      <c r="AZ8" s="5">
        <v>124.0308303833</v>
      </c>
      <c r="BA8" s="5">
        <v>123.68658701578732</v>
      </c>
    </row>
    <row r="9" spans="1:53" x14ac:dyDescent="0.2">
      <c r="A9" s="1">
        <v>6</v>
      </c>
      <c r="B9" s="1" t="s">
        <v>48</v>
      </c>
      <c r="C9" s="6" t="s">
        <v>49</v>
      </c>
      <c r="D9" s="6" t="s">
        <v>50</v>
      </c>
      <c r="E9" s="1" t="s">
        <v>51</v>
      </c>
      <c r="F9" s="5">
        <v>265.24484252929602</v>
      </c>
      <c r="G9" s="5">
        <v>258.00570678710898</v>
      </c>
      <c r="H9" s="5">
        <v>224.69973754882801</v>
      </c>
      <c r="I9" s="5">
        <v>249.31676228841101</v>
      </c>
      <c r="J9" s="5">
        <v>231.42953491210901</v>
      </c>
      <c r="K9" s="5">
        <v>229.10467529296801</v>
      </c>
      <c r="L9" s="5">
        <v>233.02369689941401</v>
      </c>
      <c r="M9" s="5">
        <v>231.18596903483035</v>
      </c>
      <c r="N9" s="5">
        <v>70.886901855468693</v>
      </c>
      <c r="O9" s="5">
        <v>78.417991638183594</v>
      </c>
      <c r="P9" s="5">
        <v>56.513648986816399</v>
      </c>
      <c r="Q9" s="5">
        <v>68.606180826822893</v>
      </c>
      <c r="R9" s="5">
        <v>124.631950378417</v>
      </c>
      <c r="S9" s="5">
        <v>101.875564575195</v>
      </c>
      <c r="T9" s="5">
        <v>133.03781127929599</v>
      </c>
      <c r="U9" s="5">
        <v>119.84844207763599</v>
      </c>
      <c r="V9" s="5">
        <v>193.75518798828099</v>
      </c>
      <c r="W9" s="5">
        <v>190.16502380371</v>
      </c>
      <c r="X9" s="5">
        <v>161.11088562011699</v>
      </c>
      <c r="Y9" s="5">
        <v>181.67703247070267</v>
      </c>
      <c r="Z9" s="5">
        <v>182.02769470214801</v>
      </c>
      <c r="AA9" s="5">
        <v>173.00424194335901</v>
      </c>
      <c r="AB9" s="5">
        <v>175.335678100585</v>
      </c>
      <c r="AC9" s="5">
        <v>176.78920491536402</v>
      </c>
      <c r="AD9" s="5">
        <v>262.73791503906199</v>
      </c>
      <c r="AE9" s="5">
        <v>224.91972351074199</v>
      </c>
      <c r="AF9" s="5">
        <v>245.337799072265</v>
      </c>
      <c r="AG9" s="5">
        <v>244.33181254068964</v>
      </c>
      <c r="AH9" s="5">
        <v>199.77914428710901</v>
      </c>
      <c r="AI9" s="5">
        <v>246.28796386718699</v>
      </c>
      <c r="AJ9" s="5">
        <v>277.12890625</v>
      </c>
      <c r="AK9" s="5">
        <v>241.06533813476531</v>
      </c>
      <c r="AL9" s="5">
        <v>53.134872436523402</v>
      </c>
      <c r="AM9" s="5">
        <v>50.854732513427699</v>
      </c>
      <c r="AN9" s="5">
        <v>46.335941314697202</v>
      </c>
      <c r="AO9" s="5">
        <v>50.108515421549434</v>
      </c>
      <c r="AP9" s="5">
        <v>113.517974853515</v>
      </c>
      <c r="AQ9" s="5">
        <v>147.05128479003901</v>
      </c>
      <c r="AR9" s="5">
        <v>130.95072937011699</v>
      </c>
      <c r="AS9" s="5">
        <v>130.506663004557</v>
      </c>
      <c r="AT9" s="5">
        <v>173.10466003417901</v>
      </c>
      <c r="AU9" s="5">
        <v>167.59831237792901</v>
      </c>
      <c r="AV9" s="5">
        <v>174.69819641113199</v>
      </c>
      <c r="AW9" s="5">
        <v>171.80038960774667</v>
      </c>
      <c r="AX9" s="5">
        <v>190.495361328125</v>
      </c>
      <c r="AY9" s="5">
        <v>183.13496398925699</v>
      </c>
      <c r="AZ9" s="5">
        <v>174.49870300292901</v>
      </c>
      <c r="BA9" s="5">
        <v>182.70967610677033</v>
      </c>
    </row>
    <row r="10" spans="1:53" x14ac:dyDescent="0.2">
      <c r="A10" s="1">
        <v>7</v>
      </c>
      <c r="B10" s="1" t="s">
        <v>52</v>
      </c>
      <c r="C10" s="6" t="s">
        <v>53</v>
      </c>
      <c r="D10" s="6" t="s">
        <v>54</v>
      </c>
      <c r="E10" s="1" t="s">
        <v>55</v>
      </c>
      <c r="F10" s="5">
        <v>205.859115600585</v>
      </c>
      <c r="G10" s="5">
        <v>213.89517211914</v>
      </c>
      <c r="H10" s="5">
        <v>196.57902526855401</v>
      </c>
      <c r="I10" s="5">
        <v>205.44443766275967</v>
      </c>
      <c r="J10" s="5">
        <v>207.30056762695301</v>
      </c>
      <c r="K10" s="5">
        <v>195.197021484375</v>
      </c>
      <c r="L10" s="5">
        <v>200.23371887207</v>
      </c>
      <c r="M10" s="5">
        <v>200.91043599446598</v>
      </c>
      <c r="N10" s="5">
        <v>615.235107421875</v>
      </c>
      <c r="O10" s="5">
        <v>628.04455566406205</v>
      </c>
      <c r="P10" s="5">
        <v>606.92095947265602</v>
      </c>
      <c r="Q10" s="5">
        <v>616.73354085286439</v>
      </c>
      <c r="R10" s="5">
        <v>314.81552124023398</v>
      </c>
      <c r="S10" s="5">
        <v>306.30584716796801</v>
      </c>
      <c r="T10" s="5">
        <v>340.20941162109301</v>
      </c>
      <c r="U10" s="5">
        <v>320.44359334309837</v>
      </c>
      <c r="V10" s="5">
        <v>243.91091918945301</v>
      </c>
      <c r="W10" s="5">
        <v>254.66484069824199</v>
      </c>
      <c r="X10" s="5">
        <v>245.88145446777301</v>
      </c>
      <c r="Y10" s="5">
        <v>248.15240478515599</v>
      </c>
      <c r="Z10" s="5">
        <v>205.353591918945</v>
      </c>
      <c r="AA10" s="5">
        <v>200.850006103515</v>
      </c>
      <c r="AB10" s="5">
        <v>206.582427978515</v>
      </c>
      <c r="AC10" s="5">
        <v>204.26200866699165</v>
      </c>
      <c r="AD10" s="5">
        <v>259.14712524414</v>
      </c>
      <c r="AE10" s="5">
        <v>267.48773193359301</v>
      </c>
      <c r="AF10" s="5">
        <v>279.403717041015</v>
      </c>
      <c r="AG10" s="5">
        <v>268.67952473958263</v>
      </c>
      <c r="AH10" s="5">
        <v>256.04083251953102</v>
      </c>
      <c r="AI10" s="5">
        <v>243.92810058593699</v>
      </c>
      <c r="AJ10" s="5">
        <v>260.38180541992102</v>
      </c>
      <c r="AK10" s="5">
        <v>253.45024617512968</v>
      </c>
      <c r="AL10" s="5">
        <v>634.088134765625</v>
      </c>
      <c r="AM10" s="5">
        <v>618.58245849609295</v>
      </c>
      <c r="AN10" s="5">
        <v>595.26452636718705</v>
      </c>
      <c r="AO10" s="5">
        <v>615.97837320963492</v>
      </c>
      <c r="AP10" s="5">
        <v>292.797119140625</v>
      </c>
      <c r="AQ10" s="5">
        <v>304.02493286132801</v>
      </c>
      <c r="AR10" s="5">
        <v>303.25015258789</v>
      </c>
      <c r="AS10" s="5">
        <v>300.02406819661434</v>
      </c>
      <c r="AT10" s="5">
        <v>276.59799194335898</v>
      </c>
      <c r="AU10" s="5">
        <v>265.58770751953102</v>
      </c>
      <c r="AV10" s="5">
        <v>238.44125366210901</v>
      </c>
      <c r="AW10" s="5">
        <v>260.20898437499966</v>
      </c>
      <c r="AX10" s="5">
        <v>261.02435302734301</v>
      </c>
      <c r="AY10" s="5">
        <v>246.56008911132801</v>
      </c>
      <c r="AZ10" s="5">
        <v>233.39076232910099</v>
      </c>
      <c r="BA10" s="5">
        <v>246.9917348225907</v>
      </c>
    </row>
    <row r="11" spans="1:53" x14ac:dyDescent="0.2">
      <c r="A11" s="1">
        <v>8</v>
      </c>
      <c r="B11" s="1" t="s">
        <v>56</v>
      </c>
      <c r="C11" s="6" t="s">
        <v>57</v>
      </c>
      <c r="D11" s="6" t="s">
        <v>58</v>
      </c>
      <c r="E11" s="1" t="s">
        <v>59</v>
      </c>
      <c r="F11" s="5">
        <v>829.01916503906205</v>
      </c>
      <c r="G11" s="5">
        <v>818.89984130859295</v>
      </c>
      <c r="H11" s="5">
        <v>810.695068359375</v>
      </c>
      <c r="I11" s="5">
        <v>819.5380249023433</v>
      </c>
      <c r="J11" s="5">
        <v>809.65252685546795</v>
      </c>
      <c r="K11" s="5">
        <v>821.72650146484295</v>
      </c>
      <c r="L11" s="5">
        <v>804.08337402343705</v>
      </c>
      <c r="M11" s="5">
        <v>811.82080078124943</v>
      </c>
      <c r="N11" s="5">
        <v>641.71600341796795</v>
      </c>
      <c r="O11" s="5">
        <v>657.93963623046795</v>
      </c>
      <c r="P11" s="5">
        <v>675.07287597656205</v>
      </c>
      <c r="Q11" s="5">
        <v>658.24283854166595</v>
      </c>
      <c r="R11" s="5">
        <v>707.23052978515602</v>
      </c>
      <c r="S11" s="5">
        <v>741.95202636718705</v>
      </c>
      <c r="T11" s="5">
        <v>747.65930175781205</v>
      </c>
      <c r="U11" s="5">
        <v>732.28061930338515</v>
      </c>
      <c r="V11" s="5">
        <v>776.08453369140602</v>
      </c>
      <c r="W11" s="5">
        <v>740.19317626953102</v>
      </c>
      <c r="X11" s="5">
        <v>728.22686767578102</v>
      </c>
      <c r="Y11" s="5">
        <v>748.16819254557265</v>
      </c>
      <c r="Z11" s="5">
        <v>933.61773681640602</v>
      </c>
      <c r="AA11" s="5">
        <v>923.7060546875</v>
      </c>
      <c r="AB11" s="5">
        <v>906.94738769531205</v>
      </c>
      <c r="AC11" s="5">
        <v>921.42372639973928</v>
      </c>
      <c r="AD11" s="5">
        <v>671.65191650390602</v>
      </c>
      <c r="AE11" s="5">
        <v>671.95129394531205</v>
      </c>
      <c r="AF11" s="5">
        <v>668.57647705078102</v>
      </c>
      <c r="AG11" s="5">
        <v>670.72656249999966</v>
      </c>
      <c r="AH11" s="5">
        <v>711.48333740234295</v>
      </c>
      <c r="AI11" s="5">
        <v>672.75085449218705</v>
      </c>
      <c r="AJ11" s="5">
        <v>696.497802734375</v>
      </c>
      <c r="AK11" s="5">
        <v>693.5773315429683</v>
      </c>
      <c r="AL11" s="5">
        <v>576.82415771484295</v>
      </c>
      <c r="AM11" s="5">
        <v>576.27520751953102</v>
      </c>
      <c r="AN11" s="5">
        <v>559.99963378906205</v>
      </c>
      <c r="AO11" s="5">
        <v>571.03299967447867</v>
      </c>
      <c r="AP11" s="5">
        <v>586.62939453125</v>
      </c>
      <c r="AQ11" s="5">
        <v>618.97509765625</v>
      </c>
      <c r="AR11" s="5">
        <v>623.48327636718705</v>
      </c>
      <c r="AS11" s="5">
        <v>609.69592285156239</v>
      </c>
      <c r="AT11" s="5">
        <v>739.31817626953102</v>
      </c>
      <c r="AU11" s="5">
        <v>754.00201416015602</v>
      </c>
      <c r="AV11" s="5">
        <v>737.734619140625</v>
      </c>
      <c r="AW11" s="5">
        <v>743.68493652343739</v>
      </c>
      <c r="AX11" s="5">
        <v>765.61749267578102</v>
      </c>
      <c r="AY11" s="5">
        <v>697.90911865234295</v>
      </c>
      <c r="AZ11" s="5">
        <v>722.899169921875</v>
      </c>
      <c r="BA11" s="5">
        <v>728.80859374999966</v>
      </c>
    </row>
    <row r="12" spans="1:53" x14ac:dyDescent="0.2">
      <c r="A12" s="1">
        <v>9</v>
      </c>
      <c r="B12" s="1" t="s">
        <v>60</v>
      </c>
      <c r="C12" s="1" t="s">
        <v>61</v>
      </c>
      <c r="D12" s="1" t="s">
        <v>62</v>
      </c>
      <c r="E12" s="1" t="s">
        <v>63</v>
      </c>
      <c r="F12" s="5">
        <v>179.86396789550699</v>
      </c>
      <c r="G12" s="5">
        <v>78.216018676757798</v>
      </c>
      <c r="H12" s="5">
        <v>1122.19506835937</v>
      </c>
      <c r="I12" s="5">
        <v>460.09168497721157</v>
      </c>
      <c r="J12" s="5">
        <v>69.452003479003906</v>
      </c>
      <c r="K12" s="5">
        <v>919.42614746093705</v>
      </c>
      <c r="L12" s="5">
        <v>65.850479125976506</v>
      </c>
      <c r="M12" s="5">
        <v>351.57621002197249</v>
      </c>
      <c r="N12" s="5">
        <v>73.310203552246094</v>
      </c>
      <c r="P12" s="5">
        <v>69.609390258789006</v>
      </c>
      <c r="Q12" s="5">
        <v>71.45979690551755</v>
      </c>
      <c r="R12" s="5">
        <v>32.8640747070312</v>
      </c>
      <c r="S12" s="5">
        <v>30.5053100585937</v>
      </c>
      <c r="T12" s="5">
        <v>15.198437690734799</v>
      </c>
      <c r="U12" s="5">
        <v>26.189274152119896</v>
      </c>
      <c r="V12" s="5">
        <v>103.808502197265</v>
      </c>
      <c r="W12" s="5">
        <v>105.04338836669901</v>
      </c>
      <c r="X12" s="5">
        <v>103.865013122558</v>
      </c>
      <c r="Y12" s="5">
        <v>104.23896789550732</v>
      </c>
      <c r="Z12" s="5">
        <v>96.493743896484304</v>
      </c>
      <c r="AA12" s="5">
        <v>79.240921020507798</v>
      </c>
      <c r="AB12" s="5">
        <v>107.008583068847</v>
      </c>
      <c r="AC12" s="5">
        <v>94.24774932861304</v>
      </c>
      <c r="AD12" s="5">
        <v>93.003837585449205</v>
      </c>
      <c r="AE12" s="5">
        <v>89.293220520019503</v>
      </c>
      <c r="AG12" s="5">
        <v>91.148529052734347</v>
      </c>
      <c r="AJ12" s="5">
        <v>94.746925354003906</v>
      </c>
      <c r="AK12" s="5">
        <v>94.746925354003906</v>
      </c>
      <c r="AM12" s="5">
        <v>102.95962524414</v>
      </c>
      <c r="AN12" s="5">
        <v>121.304382324218</v>
      </c>
      <c r="AO12" s="5">
        <v>112.13200378417901</v>
      </c>
    </row>
    <row r="13" spans="1:53" x14ac:dyDescent="0.2">
      <c r="A13" s="1">
        <v>10</v>
      </c>
      <c r="B13" s="1" t="s">
        <v>64</v>
      </c>
      <c r="C13" s="1" t="s">
        <v>65</v>
      </c>
      <c r="D13" s="1" t="s">
        <v>66</v>
      </c>
      <c r="E13" s="1" t="s">
        <v>67</v>
      </c>
      <c r="F13" s="5">
        <v>353.39657592773398</v>
      </c>
      <c r="G13" s="5">
        <v>361.08502197265602</v>
      </c>
      <c r="H13" s="5">
        <v>373.37451171875</v>
      </c>
      <c r="I13" s="5">
        <v>362.61870320637996</v>
      </c>
      <c r="J13" s="5">
        <v>414.38131713867102</v>
      </c>
      <c r="K13" s="5">
        <v>381.5419921875</v>
      </c>
      <c r="L13" s="5">
        <v>389.39105224609301</v>
      </c>
      <c r="M13" s="5">
        <v>395.10478719075468</v>
      </c>
      <c r="N13" s="5">
        <v>813.27508544921795</v>
      </c>
      <c r="O13" s="5">
        <v>840.51495361328102</v>
      </c>
      <c r="P13" s="5">
        <v>781.75665283203102</v>
      </c>
      <c r="Q13" s="5">
        <v>811.84889729817678</v>
      </c>
      <c r="R13" s="5">
        <v>359.13629150390602</v>
      </c>
      <c r="S13" s="5">
        <v>319.23403930664</v>
      </c>
      <c r="T13" s="5">
        <v>348.409912109375</v>
      </c>
      <c r="U13" s="5">
        <v>342.26008097330697</v>
      </c>
      <c r="V13" s="5">
        <v>329.41848754882801</v>
      </c>
      <c r="W13" s="5">
        <v>340.87481689453102</v>
      </c>
      <c r="X13" s="5">
        <v>296.65768432617102</v>
      </c>
      <c r="Y13" s="5">
        <v>322.31699625651004</v>
      </c>
      <c r="Z13" s="5">
        <v>343.273193359375</v>
      </c>
      <c r="AA13" s="5">
        <v>306.466217041015</v>
      </c>
      <c r="AB13" s="5">
        <v>331.31927490234301</v>
      </c>
      <c r="AC13" s="5">
        <v>327.01956176757767</v>
      </c>
      <c r="AD13" s="5">
        <v>411.43170166015602</v>
      </c>
      <c r="AE13" s="5">
        <v>447.289947509765</v>
      </c>
      <c r="AF13" s="5">
        <v>410.03353881835898</v>
      </c>
      <c r="AG13" s="5">
        <v>422.9183959960933</v>
      </c>
      <c r="AH13" s="5">
        <v>366.34289550781199</v>
      </c>
      <c r="AI13" s="5">
        <v>376.377197265625</v>
      </c>
      <c r="AJ13" s="5">
        <v>378.45831298828102</v>
      </c>
      <c r="AK13" s="5">
        <v>373.72613525390602</v>
      </c>
      <c r="AL13" s="5">
        <v>594.49694824218705</v>
      </c>
      <c r="AM13" s="5">
        <v>557.86871337890602</v>
      </c>
      <c r="AN13" s="5">
        <v>631.19927978515602</v>
      </c>
      <c r="AO13" s="5">
        <v>594.5216471354164</v>
      </c>
      <c r="AP13" s="5">
        <v>347.15444946289</v>
      </c>
      <c r="AQ13" s="5">
        <v>361.81057739257801</v>
      </c>
      <c r="AR13" s="5">
        <v>355.67279052734301</v>
      </c>
      <c r="AS13" s="5">
        <v>354.87927246093705</v>
      </c>
      <c r="AT13" s="5">
        <v>345.00653076171801</v>
      </c>
      <c r="AU13" s="5">
        <v>305.62677001953102</v>
      </c>
      <c r="AV13" s="5">
        <v>392.84744262695301</v>
      </c>
      <c r="AW13" s="5">
        <v>347.82691446940072</v>
      </c>
      <c r="AX13" s="5">
        <v>278.00509643554602</v>
      </c>
      <c r="AY13" s="5">
        <v>274.65411376953102</v>
      </c>
      <c r="AZ13" s="5">
        <v>258.03649902343699</v>
      </c>
      <c r="BA13" s="5">
        <v>270.23190307617136</v>
      </c>
    </row>
    <row r="14" spans="1:53" x14ac:dyDescent="0.2">
      <c r="A14" s="1">
        <v>11</v>
      </c>
      <c r="B14" s="1" t="s">
        <v>68</v>
      </c>
      <c r="C14" s="1" t="s">
        <v>69</v>
      </c>
      <c r="D14" s="1" t="s">
        <v>70</v>
      </c>
      <c r="E14" s="1" t="s">
        <v>71</v>
      </c>
      <c r="F14" s="5">
        <v>440.13729858398398</v>
      </c>
      <c r="G14" s="5">
        <v>417.07257080078102</v>
      </c>
      <c r="H14" s="5">
        <v>452.65338134765602</v>
      </c>
      <c r="I14" s="5">
        <v>436.62108357747366</v>
      </c>
      <c r="J14" s="5">
        <v>502.84243774414</v>
      </c>
      <c r="K14" s="5">
        <v>499.368072509765</v>
      </c>
      <c r="L14" s="5">
        <v>538.71771240234295</v>
      </c>
      <c r="M14" s="5">
        <v>513.64274088541595</v>
      </c>
      <c r="N14" s="5">
        <v>283.61926269531199</v>
      </c>
      <c r="O14" s="5">
        <v>317.29403686523398</v>
      </c>
      <c r="P14" s="5">
        <v>238.92088317871</v>
      </c>
      <c r="Q14" s="5">
        <v>279.944727579752</v>
      </c>
      <c r="R14" s="5">
        <v>387.42053222656199</v>
      </c>
      <c r="S14" s="5">
        <v>376.86886596679602</v>
      </c>
      <c r="T14" s="5">
        <v>400.87020874023398</v>
      </c>
      <c r="U14" s="5">
        <v>388.38653564453062</v>
      </c>
      <c r="V14" s="5">
        <v>529.52453613281205</v>
      </c>
      <c r="W14" s="5">
        <v>488.549224853515</v>
      </c>
      <c r="X14" s="5">
        <v>474.63079833984301</v>
      </c>
      <c r="Y14" s="5">
        <v>497.56818644205669</v>
      </c>
      <c r="Z14" s="5">
        <v>465.66964721679602</v>
      </c>
      <c r="AA14" s="5">
        <v>435.18099975585898</v>
      </c>
      <c r="AB14" s="5">
        <v>444.35235595703102</v>
      </c>
      <c r="AC14" s="5">
        <v>448.40100097656205</v>
      </c>
      <c r="AD14" s="5">
        <v>488.19631958007801</v>
      </c>
      <c r="AE14" s="5">
        <v>584.09295654296795</v>
      </c>
      <c r="AF14" s="5">
        <v>485.17626953125</v>
      </c>
      <c r="AG14" s="5">
        <v>519.15518188476528</v>
      </c>
      <c r="AH14" s="5">
        <v>594.66680908203102</v>
      </c>
      <c r="AI14" s="5">
        <v>537.93756103515602</v>
      </c>
      <c r="AJ14" s="5">
        <v>517.16668701171795</v>
      </c>
      <c r="AK14" s="5">
        <v>549.92368570963492</v>
      </c>
      <c r="AL14" s="5">
        <v>236.87927246093699</v>
      </c>
      <c r="AM14" s="5">
        <v>230.52688598632801</v>
      </c>
      <c r="AN14" s="5">
        <v>231.524169921875</v>
      </c>
      <c r="AO14" s="5">
        <v>232.97677612304665</v>
      </c>
      <c r="AP14" s="5">
        <v>319.35968017578102</v>
      </c>
      <c r="AQ14" s="5">
        <v>326.00656127929602</v>
      </c>
      <c r="AR14" s="5">
        <v>381.06326293945301</v>
      </c>
      <c r="AS14" s="5">
        <v>342.14316813150998</v>
      </c>
      <c r="AT14" s="5">
        <v>508.22726440429602</v>
      </c>
      <c r="AU14" s="5">
        <v>569.93341064453102</v>
      </c>
      <c r="AV14" s="5">
        <v>457.44256591796801</v>
      </c>
      <c r="AW14" s="5">
        <v>511.86774698893169</v>
      </c>
      <c r="AX14" s="5">
        <v>462.66360473632801</v>
      </c>
      <c r="AY14" s="5">
        <v>418.29211425781199</v>
      </c>
      <c r="AZ14" s="5">
        <v>400.78350830078102</v>
      </c>
      <c r="BA14" s="5">
        <v>427.24640909830697</v>
      </c>
    </row>
    <row r="15" spans="1:53" x14ac:dyDescent="0.2">
      <c r="A15" s="1">
        <v>12</v>
      </c>
      <c r="B15" s="1" t="s">
        <v>72</v>
      </c>
      <c r="C15" s="1" t="s">
        <v>73</v>
      </c>
      <c r="D15" s="1" t="s">
        <v>74</v>
      </c>
      <c r="E15" s="1" t="s">
        <v>75</v>
      </c>
      <c r="G15" s="5">
        <v>95.545883178710895</v>
      </c>
      <c r="I15" s="5">
        <v>95.545883178710895</v>
      </c>
      <c r="N15" s="5">
        <v>294.07257080078102</v>
      </c>
      <c r="O15" s="5">
        <v>268.06961059570301</v>
      </c>
      <c r="P15" s="5">
        <v>216.04876708984301</v>
      </c>
      <c r="Q15" s="5">
        <v>259.39698282877566</v>
      </c>
      <c r="R15" s="5">
        <v>161.96894836425699</v>
      </c>
      <c r="S15" s="5">
        <v>138.60046386718699</v>
      </c>
      <c r="T15" s="5">
        <v>136.29701232910099</v>
      </c>
      <c r="U15" s="5">
        <v>145.62214152018166</v>
      </c>
      <c r="V15" s="5">
        <v>177.64192199707</v>
      </c>
      <c r="W15" s="5">
        <v>159.74676513671801</v>
      </c>
      <c r="X15" s="5">
        <v>170.93646240234301</v>
      </c>
      <c r="Y15" s="5">
        <v>169.44171651204368</v>
      </c>
      <c r="Z15" s="5">
        <v>198.98992919921801</v>
      </c>
      <c r="AA15" s="5">
        <v>163.96650695800699</v>
      </c>
      <c r="AB15" s="5">
        <v>208.88156127929599</v>
      </c>
      <c r="AC15" s="5">
        <v>190.61266581217365</v>
      </c>
      <c r="AD15" s="5">
        <v>177.80213928222599</v>
      </c>
      <c r="AE15" s="5">
        <v>200.058502197265</v>
      </c>
      <c r="AF15" s="5">
        <v>169.81129455566401</v>
      </c>
      <c r="AG15" s="5">
        <v>182.55731201171832</v>
      </c>
      <c r="AH15" s="5">
        <v>177.14253234863199</v>
      </c>
      <c r="AI15" s="5">
        <v>156.94184875488199</v>
      </c>
      <c r="AJ15" s="5">
        <v>197.11689758300699</v>
      </c>
      <c r="AK15" s="5">
        <v>177.06709289550699</v>
      </c>
      <c r="AL15" s="5">
        <v>219.44740295410099</v>
      </c>
      <c r="AM15" s="5">
        <v>181.28884887695301</v>
      </c>
      <c r="AN15" s="5">
        <v>203.99214172363199</v>
      </c>
      <c r="AO15" s="5">
        <v>201.57613118489533</v>
      </c>
      <c r="AP15" s="5">
        <v>170.35835266113199</v>
      </c>
      <c r="AQ15" s="5">
        <v>160.44129943847599</v>
      </c>
      <c r="AR15" s="5">
        <v>191.98703002929599</v>
      </c>
      <c r="AS15" s="5">
        <v>174.26222737630133</v>
      </c>
      <c r="AT15" s="5">
        <v>154.94126892089801</v>
      </c>
      <c r="AU15" s="5">
        <v>219.72396850585901</v>
      </c>
      <c r="AV15" s="5">
        <v>206.364334106445</v>
      </c>
      <c r="AW15" s="5">
        <v>193.67652384440066</v>
      </c>
      <c r="AX15" s="5">
        <v>201.24028015136699</v>
      </c>
      <c r="AY15" s="5">
        <v>184.90373229980401</v>
      </c>
      <c r="AZ15" s="5">
        <v>220.24021911621</v>
      </c>
      <c r="BA15" s="5">
        <v>202.128077189127</v>
      </c>
    </row>
    <row r="16" spans="1:53" x14ac:dyDescent="0.2">
      <c r="A16" s="1">
        <v>13</v>
      </c>
      <c r="B16" s="1" t="s">
        <v>76</v>
      </c>
      <c r="C16" s="1" t="s">
        <v>77</v>
      </c>
      <c r="D16" s="1" t="s">
        <v>78</v>
      </c>
      <c r="E16" s="1" t="s">
        <v>79</v>
      </c>
      <c r="F16" s="5">
        <v>630.38854980468705</v>
      </c>
      <c r="G16" s="5">
        <v>710.60900878906205</v>
      </c>
      <c r="H16" s="5">
        <v>669.845947265625</v>
      </c>
      <c r="I16" s="5">
        <v>670.2811686197914</v>
      </c>
      <c r="J16" s="5">
        <v>677.29498291015602</v>
      </c>
      <c r="K16" s="5">
        <v>663.91046142578102</v>
      </c>
      <c r="L16" s="5">
        <v>665.41247558593705</v>
      </c>
      <c r="M16" s="5">
        <v>668.87263997395803</v>
      </c>
      <c r="N16" s="5">
        <v>365.32159423828102</v>
      </c>
      <c r="O16" s="5">
        <v>354.82785034179602</v>
      </c>
      <c r="P16" s="5">
        <v>351.29656982421801</v>
      </c>
      <c r="Q16" s="5">
        <v>357.14867146809837</v>
      </c>
      <c r="R16" s="5">
        <v>512.44256591796795</v>
      </c>
      <c r="S16" s="5">
        <v>483.87106323242102</v>
      </c>
      <c r="T16" s="5">
        <v>491.64349365234301</v>
      </c>
      <c r="U16" s="5">
        <v>495.9857076009107</v>
      </c>
      <c r="V16" s="5">
        <v>552.22589111328102</v>
      </c>
      <c r="W16" s="5">
        <v>567.420654296875</v>
      </c>
      <c r="X16" s="5">
        <v>556.79296875</v>
      </c>
      <c r="Y16" s="5">
        <v>558.81317138671864</v>
      </c>
      <c r="Z16" s="5">
        <v>612.33209228515602</v>
      </c>
      <c r="AA16" s="5">
        <v>594.494384765625</v>
      </c>
      <c r="AB16" s="5">
        <v>592.37194824218705</v>
      </c>
      <c r="AC16" s="5">
        <v>599.73280843098939</v>
      </c>
      <c r="AD16" s="5">
        <v>697.49468994140602</v>
      </c>
      <c r="AE16" s="5">
        <v>706.57214355468705</v>
      </c>
      <c r="AF16" s="5">
        <v>688.20233154296795</v>
      </c>
      <c r="AG16" s="5">
        <v>697.42305501302042</v>
      </c>
      <c r="AH16" s="5">
        <v>669.34344482421795</v>
      </c>
      <c r="AI16" s="5">
        <v>690.05267333984295</v>
      </c>
      <c r="AJ16" s="5">
        <v>672.67205810546795</v>
      </c>
      <c r="AK16" s="5">
        <v>677.3560587565097</v>
      </c>
      <c r="AL16" s="5">
        <v>332.02239990234301</v>
      </c>
      <c r="AM16" s="5">
        <v>337.576904296875</v>
      </c>
      <c r="AN16" s="5">
        <v>347.24255371093699</v>
      </c>
      <c r="AO16" s="5">
        <v>338.94728597005172</v>
      </c>
      <c r="AP16" s="5">
        <v>499.81985473632801</v>
      </c>
      <c r="AQ16" s="5">
        <v>510.90814208984301</v>
      </c>
      <c r="AR16" s="5">
        <v>500.60574340820301</v>
      </c>
      <c r="AS16" s="5">
        <v>503.77791341145803</v>
      </c>
      <c r="AT16" s="5">
        <v>571.22637939453102</v>
      </c>
      <c r="AU16" s="5">
        <v>614.43029785156205</v>
      </c>
      <c r="AV16" s="5">
        <v>533.530029296875</v>
      </c>
      <c r="AW16" s="5">
        <v>573.06223551432265</v>
      </c>
      <c r="AX16" s="5">
        <v>568.49078369140602</v>
      </c>
      <c r="AY16" s="5">
        <v>540.05114746093705</v>
      </c>
      <c r="AZ16" s="5">
        <v>564.14837646484295</v>
      </c>
      <c r="BA16" s="5">
        <v>557.56343587239542</v>
      </c>
    </row>
    <row r="17" spans="1:53" x14ac:dyDescent="0.2">
      <c r="A17" s="1">
        <v>14</v>
      </c>
      <c r="B17" s="1" t="s">
        <v>80</v>
      </c>
      <c r="C17" s="1" t="s">
        <v>81</v>
      </c>
      <c r="D17" s="1" t="s">
        <v>82</v>
      </c>
      <c r="E17" s="1" t="s">
        <v>83</v>
      </c>
      <c r="F17" s="5">
        <v>65.820266723632798</v>
      </c>
      <c r="G17" s="5">
        <v>63.611873626708899</v>
      </c>
      <c r="H17" s="5">
        <v>71.935241699218693</v>
      </c>
      <c r="I17" s="5">
        <v>67.122460683186787</v>
      </c>
      <c r="J17" s="5">
        <v>69.3468017578125</v>
      </c>
      <c r="K17" s="5">
        <v>99.915214538574205</v>
      </c>
      <c r="L17" s="5">
        <v>97.920204162597599</v>
      </c>
      <c r="M17" s="5">
        <v>89.060740152994768</v>
      </c>
      <c r="N17" s="5">
        <v>144.24880981445301</v>
      </c>
      <c r="O17" s="5">
        <v>165.01594543457</v>
      </c>
      <c r="P17" s="5">
        <v>103.473594665527</v>
      </c>
      <c r="Q17" s="5">
        <v>137.57944997151665</v>
      </c>
      <c r="R17" s="5">
        <v>82.847030639648395</v>
      </c>
      <c r="S17" s="5">
        <v>135.08853149414</v>
      </c>
      <c r="T17" s="5">
        <v>93.44140625</v>
      </c>
      <c r="U17" s="5">
        <v>103.79232279459613</v>
      </c>
      <c r="V17" s="5">
        <v>144.11285400390599</v>
      </c>
      <c r="W17" s="5">
        <v>150.49171447753901</v>
      </c>
      <c r="X17" s="5">
        <v>144.95343017578099</v>
      </c>
      <c r="Y17" s="5">
        <v>146.51933288574199</v>
      </c>
      <c r="Z17" s="5">
        <v>141.20161437988199</v>
      </c>
      <c r="AA17" s="5">
        <v>146.868240356445</v>
      </c>
      <c r="AB17" s="5">
        <v>156.88235473632801</v>
      </c>
      <c r="AC17" s="5">
        <v>148.31740315755167</v>
      </c>
      <c r="AD17" s="5">
        <v>63.257408142089801</v>
      </c>
      <c r="AE17" s="5">
        <v>65.170799255371094</v>
      </c>
      <c r="AF17" s="5">
        <v>67.517395019531193</v>
      </c>
      <c r="AG17" s="5">
        <v>65.31520080566402</v>
      </c>
      <c r="AH17" s="5">
        <v>62.133457183837798</v>
      </c>
      <c r="AI17" s="5">
        <v>65.665824890136705</v>
      </c>
      <c r="AJ17" s="5">
        <v>70.083839416503906</v>
      </c>
      <c r="AK17" s="5">
        <v>65.961040496826129</v>
      </c>
      <c r="AN17" s="5">
        <v>100.088180541992</v>
      </c>
      <c r="AO17" s="5">
        <v>100.088180541992</v>
      </c>
      <c r="AP17" s="5">
        <v>56.3658638000488</v>
      </c>
      <c r="AQ17" s="5">
        <v>65.151100158691406</v>
      </c>
      <c r="AR17" s="5">
        <v>66.964775085449205</v>
      </c>
      <c r="AS17" s="5">
        <v>62.827246348063134</v>
      </c>
      <c r="AU17" s="5">
        <v>74.422630310058594</v>
      </c>
      <c r="AW17" s="5">
        <v>74.422630310058594</v>
      </c>
      <c r="AY17" s="5">
        <v>95.181266784667898</v>
      </c>
      <c r="AZ17" s="5">
        <v>97.992156982421804</v>
      </c>
      <c r="BA17" s="5">
        <v>96.586711883544851</v>
      </c>
    </row>
    <row r="18" spans="1:53" x14ac:dyDescent="0.2">
      <c r="A18" s="1">
        <v>15</v>
      </c>
      <c r="B18" s="1" t="s">
        <v>84</v>
      </c>
      <c r="C18" s="1" t="s">
        <v>85</v>
      </c>
      <c r="D18" s="1" t="s">
        <v>86</v>
      </c>
      <c r="E18" s="1" t="s">
        <v>87</v>
      </c>
      <c r="F18" s="5">
        <v>370.91094970703102</v>
      </c>
      <c r="G18" s="5">
        <v>293.16693115234301</v>
      </c>
      <c r="H18" s="5">
        <v>262.27194213867102</v>
      </c>
      <c r="I18" s="5">
        <v>308.78327433268169</v>
      </c>
      <c r="J18" s="5">
        <v>269.81951904296801</v>
      </c>
      <c r="K18" s="5">
        <v>272.54440307617102</v>
      </c>
      <c r="L18" s="5">
        <v>315.37786865234301</v>
      </c>
      <c r="M18" s="5">
        <v>285.9139302571607</v>
      </c>
      <c r="N18" s="5">
        <v>613.51110839843705</v>
      </c>
      <c r="O18" s="5">
        <v>663.92694091796795</v>
      </c>
      <c r="P18" s="5">
        <v>687.57806396484295</v>
      </c>
      <c r="Q18" s="5">
        <v>655.0053710937492</v>
      </c>
      <c r="R18" s="5">
        <v>327.77453613281199</v>
      </c>
      <c r="S18" s="5">
        <v>467.15960693359301</v>
      </c>
      <c r="T18" s="5">
        <v>391.420654296875</v>
      </c>
      <c r="U18" s="5">
        <v>395.4515991210933</v>
      </c>
      <c r="V18" s="5">
        <v>325.329498291015</v>
      </c>
      <c r="W18" s="5">
        <v>372.02304077148398</v>
      </c>
      <c r="X18" s="5">
        <v>360.85217285156199</v>
      </c>
      <c r="Y18" s="5">
        <v>352.73490397135362</v>
      </c>
      <c r="Z18" s="5">
        <v>360.694091796875</v>
      </c>
      <c r="AA18" s="5">
        <v>311.17279052734301</v>
      </c>
      <c r="AB18" s="5">
        <v>304.35699462890602</v>
      </c>
      <c r="AC18" s="5">
        <v>325.40795898437472</v>
      </c>
      <c r="AD18" s="5">
        <v>745.727783203125</v>
      </c>
      <c r="AE18" s="5">
        <v>738.8330078125</v>
      </c>
      <c r="AF18" s="5">
        <v>705.20739746093705</v>
      </c>
      <c r="AG18" s="5">
        <v>729.92272949218739</v>
      </c>
      <c r="AH18" s="5">
        <v>708.98712158203102</v>
      </c>
      <c r="AI18" s="5">
        <v>723.49914550781205</v>
      </c>
      <c r="AJ18" s="5">
        <v>845.83654785156205</v>
      </c>
      <c r="AK18" s="5">
        <v>759.44093831380178</v>
      </c>
      <c r="AL18" s="5">
        <v>760.40515136718705</v>
      </c>
      <c r="AM18" s="5">
        <v>732.63079833984295</v>
      </c>
      <c r="AN18" s="5">
        <v>667.32666015625</v>
      </c>
      <c r="AO18" s="5">
        <v>720.12086995442667</v>
      </c>
      <c r="AP18" s="5">
        <v>547.15814208984295</v>
      </c>
      <c r="AQ18" s="5">
        <v>541.34942626953102</v>
      </c>
      <c r="AR18" s="5">
        <v>561.06750488281205</v>
      </c>
      <c r="AS18" s="5">
        <v>549.85835774739542</v>
      </c>
      <c r="AT18" s="5">
        <v>632.02935791015602</v>
      </c>
      <c r="AU18" s="5">
        <v>667.16357421875</v>
      </c>
      <c r="AV18" s="5">
        <v>638.86853027343705</v>
      </c>
      <c r="AW18" s="5">
        <v>646.02048746744765</v>
      </c>
      <c r="AX18" s="5">
        <v>603.685302734375</v>
      </c>
      <c r="AY18" s="5">
        <v>520.564208984375</v>
      </c>
      <c r="AZ18" s="5">
        <v>569.75305175781205</v>
      </c>
      <c r="BA18" s="5">
        <v>564.66752115885402</v>
      </c>
    </row>
    <row r="19" spans="1:53" x14ac:dyDescent="0.2">
      <c r="A19" s="1">
        <v>16</v>
      </c>
      <c r="B19" s="1" t="s">
        <v>88</v>
      </c>
      <c r="C19" s="1" t="s">
        <v>89</v>
      </c>
      <c r="D19" s="1" t="s">
        <v>90</v>
      </c>
      <c r="E19" s="1" t="s">
        <v>91</v>
      </c>
      <c r="F19" s="5">
        <v>71.220848083496094</v>
      </c>
      <c r="G19" s="5">
        <v>25.413784027099599</v>
      </c>
      <c r="I19" s="5">
        <v>48.317316055297844</v>
      </c>
      <c r="K19" s="5">
        <v>88.468940734863196</v>
      </c>
      <c r="L19" s="5">
        <v>24.894952774047798</v>
      </c>
      <c r="M19" s="5">
        <v>56.681946754455495</v>
      </c>
      <c r="N19" s="5">
        <v>148.09053039550699</v>
      </c>
      <c r="O19" s="5">
        <v>144.17160034179599</v>
      </c>
      <c r="P19" s="5">
        <v>138.48701477050699</v>
      </c>
      <c r="Q19" s="5">
        <v>143.58304850260333</v>
      </c>
      <c r="R19" s="5">
        <v>112.781982421875</v>
      </c>
      <c r="S19" s="5">
        <v>77.848045349121094</v>
      </c>
      <c r="T19" s="5">
        <v>79.186264038085895</v>
      </c>
      <c r="U19" s="5">
        <v>89.938763936360658</v>
      </c>
      <c r="W19" s="5">
        <v>77.861717224121094</v>
      </c>
      <c r="X19" s="5">
        <v>63.526271820068303</v>
      </c>
      <c r="Y19" s="5">
        <v>70.693994522094698</v>
      </c>
      <c r="Z19" s="5">
        <v>105.61935424804599</v>
      </c>
      <c r="AA19" s="5">
        <v>117.08235168457</v>
      </c>
      <c r="AC19" s="5">
        <v>111.350852966308</v>
      </c>
      <c r="AD19" s="5">
        <v>189.186264038085</v>
      </c>
      <c r="AE19" s="5">
        <v>156.30598449707</v>
      </c>
      <c r="AF19" s="5">
        <v>146.90327453613199</v>
      </c>
      <c r="AG19" s="5">
        <v>164.13184102376235</v>
      </c>
      <c r="AH19" s="5">
        <v>179.48474121093699</v>
      </c>
      <c r="AI19" s="5">
        <v>120.90496063232401</v>
      </c>
      <c r="AJ19" s="5">
        <v>179.25347900390599</v>
      </c>
      <c r="AK19" s="5">
        <v>159.88106028238897</v>
      </c>
      <c r="AL19" s="5">
        <v>216.24659729003901</v>
      </c>
      <c r="AM19" s="5">
        <v>210.73883056640599</v>
      </c>
      <c r="AN19" s="5">
        <v>227.539138793945</v>
      </c>
      <c r="AO19" s="5">
        <v>218.17485555012999</v>
      </c>
      <c r="AP19" s="5">
        <v>129.56182861328099</v>
      </c>
      <c r="AQ19" s="5">
        <v>130.60281372070301</v>
      </c>
      <c r="AR19" s="5">
        <v>130.42085266113199</v>
      </c>
      <c r="AS19" s="5">
        <v>130.19516499837201</v>
      </c>
      <c r="AT19" s="5">
        <v>314.12655639648398</v>
      </c>
      <c r="AW19" s="5">
        <v>314.12655639648398</v>
      </c>
      <c r="AX19" s="5">
        <v>121.40126800537099</v>
      </c>
      <c r="AY19" s="5">
        <v>89.188674926757798</v>
      </c>
      <c r="AZ19" s="5">
        <v>87.669105529785099</v>
      </c>
      <c r="BA19" s="5">
        <v>99.419682820637959</v>
      </c>
    </row>
    <row r="20" spans="1:53" x14ac:dyDescent="0.2">
      <c r="A20" s="1">
        <v>17</v>
      </c>
      <c r="B20" s="1" t="s">
        <v>92</v>
      </c>
      <c r="C20" s="1" t="s">
        <v>93</v>
      </c>
      <c r="D20" s="1" t="s">
        <v>94</v>
      </c>
      <c r="E20" s="1" t="s">
        <v>95</v>
      </c>
      <c r="F20" s="5">
        <v>632.5126953125</v>
      </c>
      <c r="G20" s="5">
        <v>643.25018310546795</v>
      </c>
      <c r="H20" s="5">
        <v>633.8173828125</v>
      </c>
      <c r="I20" s="5">
        <v>636.52675374348928</v>
      </c>
      <c r="J20" s="5">
        <v>654.39227294921795</v>
      </c>
      <c r="K20" s="5">
        <v>639.69781494140602</v>
      </c>
      <c r="L20" s="5">
        <v>631.8017578125</v>
      </c>
      <c r="M20" s="5">
        <v>641.96394856770803</v>
      </c>
      <c r="N20" s="5">
        <v>508.68563842773398</v>
      </c>
      <c r="O20" s="5">
        <v>486.99569702148398</v>
      </c>
      <c r="P20" s="5">
        <v>470.74179077148398</v>
      </c>
      <c r="Q20" s="5">
        <v>488.80770874023398</v>
      </c>
      <c r="R20" s="5">
        <v>477.54071044921801</v>
      </c>
      <c r="S20" s="5">
        <v>491.27914428710898</v>
      </c>
      <c r="T20" s="5">
        <v>522.70257568359295</v>
      </c>
      <c r="U20" s="5">
        <v>497.17414347330669</v>
      </c>
      <c r="V20" s="5">
        <v>459.83532714843699</v>
      </c>
      <c r="W20" s="5">
        <v>485.52142333984301</v>
      </c>
      <c r="X20" s="5">
        <v>437.42047119140602</v>
      </c>
      <c r="Y20" s="5">
        <v>460.92574055989536</v>
      </c>
      <c r="Z20" s="5">
        <v>602.25140380859295</v>
      </c>
      <c r="AA20" s="5">
        <v>593.415771484375</v>
      </c>
      <c r="AB20" s="5">
        <v>616.84783935546795</v>
      </c>
      <c r="AC20" s="5">
        <v>604.17167154947856</v>
      </c>
      <c r="AD20" s="5">
        <v>653.11505126953102</v>
      </c>
      <c r="AE20" s="5">
        <v>645.581298828125</v>
      </c>
      <c r="AF20" s="5">
        <v>668.75079345703102</v>
      </c>
      <c r="AG20" s="5">
        <v>655.81571451822902</v>
      </c>
      <c r="AH20" s="5">
        <v>607.83898925781205</v>
      </c>
      <c r="AI20" s="5">
        <v>626.64581298828102</v>
      </c>
      <c r="AJ20" s="5">
        <v>639.80236816406205</v>
      </c>
      <c r="AK20" s="5">
        <v>624.76239013671841</v>
      </c>
      <c r="AL20" s="5">
        <v>460.77468872070301</v>
      </c>
      <c r="AM20" s="5">
        <v>476.40045166015602</v>
      </c>
      <c r="AN20" s="5">
        <v>472.24105834960898</v>
      </c>
      <c r="AO20" s="5">
        <v>469.80539957682271</v>
      </c>
      <c r="AP20" s="5">
        <v>489.09503173828102</v>
      </c>
      <c r="AQ20" s="5">
        <v>493.06805419921801</v>
      </c>
      <c r="AR20" s="5">
        <v>503.29736328125</v>
      </c>
      <c r="AS20" s="5">
        <v>495.15348307291634</v>
      </c>
      <c r="AT20" s="5">
        <v>444.37802124023398</v>
      </c>
      <c r="AU20" s="5">
        <v>526.57165527343705</v>
      </c>
      <c r="AV20" s="5">
        <v>428.30920410156199</v>
      </c>
      <c r="AW20" s="5">
        <v>466.41962687174436</v>
      </c>
      <c r="AX20" s="5">
        <v>514.27349853515602</v>
      </c>
      <c r="AY20" s="5">
        <v>433.13824462890602</v>
      </c>
      <c r="AZ20" s="5">
        <v>436.1572265625</v>
      </c>
      <c r="BA20" s="5">
        <v>461.1896565755207</v>
      </c>
    </row>
    <row r="21" spans="1:53" x14ac:dyDescent="0.2">
      <c r="A21" s="1">
        <v>18</v>
      </c>
      <c r="B21" s="1" t="s">
        <v>96</v>
      </c>
      <c r="C21" s="1" t="s">
        <v>97</v>
      </c>
      <c r="D21" s="1" t="s">
        <v>98</v>
      </c>
      <c r="E21" s="1" t="s">
        <v>99</v>
      </c>
      <c r="F21" s="5">
        <v>420.56402587890602</v>
      </c>
      <c r="G21" s="5">
        <v>331.29925537109301</v>
      </c>
      <c r="H21" s="5">
        <v>565.70745849609295</v>
      </c>
      <c r="I21" s="5">
        <v>439.19024658203062</v>
      </c>
      <c r="J21" s="5">
        <v>365.54745483398398</v>
      </c>
      <c r="K21" s="5">
        <v>417.42028808593699</v>
      </c>
      <c r="L21" s="5">
        <v>458.51806640625</v>
      </c>
      <c r="M21" s="5">
        <v>413.82860310872366</v>
      </c>
      <c r="N21" s="5">
        <v>813.52648925781205</v>
      </c>
      <c r="O21" s="5">
        <v>829.276123046875</v>
      </c>
      <c r="P21" s="5">
        <v>838.93640136718705</v>
      </c>
      <c r="Q21" s="5">
        <v>827.24633789062466</v>
      </c>
      <c r="R21" s="5">
        <v>522.63073730468705</v>
      </c>
      <c r="S21" s="5">
        <v>488.20614624023398</v>
      </c>
      <c r="T21" s="5">
        <v>515.342041015625</v>
      </c>
      <c r="U21" s="5">
        <v>508.72630818684866</v>
      </c>
      <c r="V21" s="5">
        <v>383.58392333984301</v>
      </c>
      <c r="W21" s="5">
        <v>382.19583129882801</v>
      </c>
      <c r="X21" s="5">
        <v>406.88861083984301</v>
      </c>
      <c r="Y21" s="5">
        <v>390.88945515950468</v>
      </c>
      <c r="Z21" s="5">
        <v>495.08175659179602</v>
      </c>
      <c r="AA21" s="5">
        <v>340.55886840820301</v>
      </c>
      <c r="AB21" s="5">
        <v>379.12927246093699</v>
      </c>
      <c r="AC21" s="5">
        <v>404.92329915364536</v>
      </c>
      <c r="AD21" s="5">
        <v>281.09628295898398</v>
      </c>
      <c r="AE21" s="5">
        <v>308.69927978515602</v>
      </c>
      <c r="AF21" s="5">
        <v>351.05236816406199</v>
      </c>
      <c r="AG21" s="5">
        <v>313.61597696940066</v>
      </c>
      <c r="AH21" s="5">
        <v>348.56555175781199</v>
      </c>
      <c r="AI21" s="5">
        <v>379.73367309570301</v>
      </c>
      <c r="AJ21" s="5">
        <v>330.24157714843699</v>
      </c>
      <c r="AK21" s="5">
        <v>352.84693400065066</v>
      </c>
      <c r="AL21" s="5">
        <v>668.205810546875</v>
      </c>
      <c r="AM21" s="5">
        <v>585.76794433593705</v>
      </c>
      <c r="AN21" s="5">
        <v>541.44396972656205</v>
      </c>
      <c r="AO21" s="5">
        <v>598.4725748697914</v>
      </c>
      <c r="AP21" s="5">
        <v>441.82427978515602</v>
      </c>
      <c r="AQ21" s="5">
        <v>432.80972290039</v>
      </c>
      <c r="AR21" s="5">
        <v>331.27682495117102</v>
      </c>
      <c r="AS21" s="5">
        <v>401.97027587890562</v>
      </c>
      <c r="AT21" s="5">
        <v>487.54367065429602</v>
      </c>
      <c r="AU21" s="5">
        <v>374.770416259765</v>
      </c>
      <c r="AV21" s="5">
        <v>264.284088134765</v>
      </c>
      <c r="AW21" s="5">
        <v>375.53272501627538</v>
      </c>
      <c r="AX21" s="5">
        <v>326.20098876953102</v>
      </c>
      <c r="AY21" s="5">
        <v>248.54946899414</v>
      </c>
      <c r="AZ21" s="5">
        <v>274.85833740234301</v>
      </c>
      <c r="BA21" s="5">
        <v>283.20293172200468</v>
      </c>
    </row>
    <row r="22" spans="1:53" x14ac:dyDescent="0.2">
      <c r="A22" s="1">
        <v>19</v>
      </c>
      <c r="B22" s="1" t="s">
        <v>100</v>
      </c>
      <c r="C22" s="1" t="s">
        <v>101</v>
      </c>
      <c r="D22" s="1" t="s">
        <v>102</v>
      </c>
      <c r="E22" s="1" t="s">
        <v>103</v>
      </c>
      <c r="F22" s="5">
        <v>372.73336791992102</v>
      </c>
      <c r="G22" s="5">
        <v>410.688385009765</v>
      </c>
      <c r="H22" s="5">
        <v>433.08303833007801</v>
      </c>
      <c r="I22" s="5">
        <v>405.50159708658799</v>
      </c>
      <c r="J22" s="5">
        <v>325.32873535156199</v>
      </c>
      <c r="K22" s="5">
        <v>467.772857666015</v>
      </c>
      <c r="L22" s="5">
        <v>359.03729248046801</v>
      </c>
      <c r="M22" s="5">
        <v>384.046295166015</v>
      </c>
      <c r="N22" s="5">
        <v>256.234771728515</v>
      </c>
      <c r="O22" s="5">
        <v>169.01672363281199</v>
      </c>
      <c r="P22" s="5">
        <v>202.414779663085</v>
      </c>
      <c r="Q22" s="5">
        <v>209.22209167480401</v>
      </c>
      <c r="R22" s="5">
        <v>435.87512207031199</v>
      </c>
      <c r="S22" s="5">
        <v>313.375885009765</v>
      </c>
      <c r="T22" s="5">
        <v>382.13980102539</v>
      </c>
      <c r="U22" s="5">
        <v>377.130269368489</v>
      </c>
      <c r="V22" s="5">
        <v>279.236572265625</v>
      </c>
      <c r="W22" s="5">
        <v>312.40539550781199</v>
      </c>
      <c r="X22" s="5">
        <v>333.94888305664</v>
      </c>
      <c r="Y22" s="5">
        <v>308.53028361002566</v>
      </c>
      <c r="Z22" s="5">
        <v>347.56530761718699</v>
      </c>
      <c r="AA22" s="5">
        <v>396.685546875</v>
      </c>
      <c r="AB22" s="5">
        <v>317.16882324218699</v>
      </c>
      <c r="AC22" s="5">
        <v>353.80655924479134</v>
      </c>
      <c r="AD22" s="5">
        <v>277.29019165039</v>
      </c>
      <c r="AE22" s="5">
        <v>271.85833740234301</v>
      </c>
      <c r="AF22" s="5">
        <v>257.06735229492102</v>
      </c>
      <c r="AG22" s="5">
        <v>268.73862711588464</v>
      </c>
      <c r="AH22" s="5">
        <v>265.14212036132801</v>
      </c>
      <c r="AI22" s="5">
        <v>291.82904052734301</v>
      </c>
      <c r="AJ22" s="5">
        <v>350.43402099609301</v>
      </c>
      <c r="AK22" s="5">
        <v>302.46839396158799</v>
      </c>
      <c r="AL22" s="5">
        <v>171.37655639648401</v>
      </c>
      <c r="AM22" s="5">
        <v>225.06042480468699</v>
      </c>
      <c r="AN22" s="5">
        <v>259.22567749023398</v>
      </c>
      <c r="AO22" s="5">
        <v>218.55421956380164</v>
      </c>
      <c r="AP22" s="5">
        <v>342.78094482421801</v>
      </c>
      <c r="AQ22" s="5">
        <v>341.77651977539</v>
      </c>
      <c r="AR22" s="5">
        <v>371.87576293945301</v>
      </c>
      <c r="AS22" s="5">
        <v>352.14440917968705</v>
      </c>
      <c r="AU22" s="5">
        <v>894.91412353515602</v>
      </c>
      <c r="AV22" s="5">
        <v>1211.38671875</v>
      </c>
      <c r="AW22" s="5">
        <v>1053.1504211425781</v>
      </c>
      <c r="AX22" s="5">
        <v>243.61930847167901</v>
      </c>
      <c r="AY22" s="5">
        <v>238.20231628417901</v>
      </c>
      <c r="AZ22" s="5">
        <v>305.13720703125</v>
      </c>
      <c r="BA22" s="5">
        <v>262.31961059570267</v>
      </c>
    </row>
    <row r="23" spans="1:53" x14ac:dyDescent="0.2">
      <c r="A23" s="1">
        <v>20</v>
      </c>
      <c r="B23" s="1" t="s">
        <v>104</v>
      </c>
      <c r="C23" s="1" t="s">
        <v>105</v>
      </c>
      <c r="D23" s="1" t="s">
        <v>106</v>
      </c>
      <c r="E23" s="1" t="s">
        <v>107</v>
      </c>
      <c r="F23" s="5">
        <v>236.548736572265</v>
      </c>
      <c r="G23" s="5">
        <v>250.35052490234301</v>
      </c>
      <c r="H23" s="5">
        <v>211.4287109375</v>
      </c>
      <c r="I23" s="5">
        <v>232.77599080403601</v>
      </c>
      <c r="J23" s="5">
        <v>259.785888671875</v>
      </c>
      <c r="K23" s="5">
        <v>249.52880859375</v>
      </c>
      <c r="L23" s="5">
        <v>239.36471557617099</v>
      </c>
      <c r="M23" s="5">
        <v>249.55980428059866</v>
      </c>
      <c r="N23" s="5">
        <v>361.61138916015602</v>
      </c>
      <c r="O23" s="5">
        <v>385.68078613281199</v>
      </c>
      <c r="P23" s="5">
        <v>342.42532348632801</v>
      </c>
      <c r="Q23" s="5">
        <v>363.23916625976534</v>
      </c>
      <c r="R23" s="5">
        <v>263.38894653320301</v>
      </c>
      <c r="S23" s="5">
        <v>235.34619140625</v>
      </c>
      <c r="T23" s="5">
        <v>255.58097839355401</v>
      </c>
      <c r="U23" s="5">
        <v>251.43870544433568</v>
      </c>
      <c r="V23" s="5">
        <v>323.40286254882801</v>
      </c>
      <c r="W23" s="5">
        <v>321.86044311523398</v>
      </c>
      <c r="X23" s="5">
        <v>310.94503784179602</v>
      </c>
      <c r="Y23" s="5">
        <v>318.73611450195267</v>
      </c>
      <c r="Z23" s="5">
        <v>318.57305908203102</v>
      </c>
      <c r="AA23" s="5">
        <v>310.17938232421801</v>
      </c>
      <c r="AB23" s="5">
        <v>335.90631103515602</v>
      </c>
      <c r="AC23" s="5">
        <v>321.55291748046835</v>
      </c>
      <c r="AD23" s="5">
        <v>286.49368286132801</v>
      </c>
      <c r="AE23" s="5">
        <v>289.31918334960898</v>
      </c>
      <c r="AF23" s="5">
        <v>300.54830932617102</v>
      </c>
      <c r="AG23" s="5">
        <v>292.12039184570267</v>
      </c>
      <c r="AH23" s="5">
        <v>288.77175903320301</v>
      </c>
      <c r="AI23" s="5">
        <v>298.89239501953102</v>
      </c>
      <c r="AJ23" s="5">
        <v>279.336669921875</v>
      </c>
      <c r="AK23" s="5">
        <v>289.00027465820301</v>
      </c>
      <c r="AL23" s="5">
        <v>327.83197021484301</v>
      </c>
      <c r="AM23" s="5">
        <v>339.711334228515</v>
      </c>
      <c r="AN23" s="5">
        <v>331.42428588867102</v>
      </c>
      <c r="AO23" s="5">
        <v>332.98919677734301</v>
      </c>
      <c r="AP23" s="5">
        <v>220.74673461914</v>
      </c>
      <c r="AQ23" s="5">
        <v>225.18179321289</v>
      </c>
      <c r="AR23" s="5">
        <v>230.96051025390599</v>
      </c>
      <c r="AS23" s="5">
        <v>225.62967936197867</v>
      </c>
      <c r="AT23" s="5">
        <v>300.609375</v>
      </c>
      <c r="AU23" s="5">
        <v>342.83084106445301</v>
      </c>
      <c r="AV23" s="5">
        <v>317.04650878906199</v>
      </c>
      <c r="AW23" s="5">
        <v>320.16224161783833</v>
      </c>
      <c r="AX23" s="5">
        <v>320.58026123046801</v>
      </c>
      <c r="AY23" s="5">
        <v>288.80795288085898</v>
      </c>
      <c r="AZ23" s="5">
        <v>283.91293334960898</v>
      </c>
      <c r="BA23" s="5">
        <v>297.7670491536453</v>
      </c>
    </row>
    <row r="24" spans="1:53" x14ac:dyDescent="0.2">
      <c r="A24" s="1">
        <v>21</v>
      </c>
      <c r="B24" s="1" t="s">
        <v>108</v>
      </c>
      <c r="C24" s="1" t="s">
        <v>109</v>
      </c>
      <c r="D24" s="1" t="s">
        <v>110</v>
      </c>
      <c r="E24" s="1" t="s">
        <v>111</v>
      </c>
      <c r="F24" s="5">
        <v>85.407058715820298</v>
      </c>
      <c r="G24" s="5">
        <v>39.712886810302699</v>
      </c>
      <c r="H24" s="5">
        <v>123.886749267578</v>
      </c>
      <c r="I24" s="5">
        <v>83.002231597900334</v>
      </c>
      <c r="J24" s="5">
        <v>116.11699676513599</v>
      </c>
      <c r="K24" s="5">
        <v>63.982040405273402</v>
      </c>
      <c r="L24" s="5">
        <v>114.44285583496</v>
      </c>
      <c r="M24" s="5">
        <v>98.180631001789791</v>
      </c>
      <c r="P24" s="5">
        <v>48.279098510742102</v>
      </c>
      <c r="Q24" s="5">
        <v>48.279098510742102</v>
      </c>
      <c r="R24" s="5">
        <v>68.483749389648395</v>
      </c>
      <c r="S24" s="5">
        <v>62.402572631835902</v>
      </c>
      <c r="T24" s="5">
        <v>57.446170806884702</v>
      </c>
      <c r="U24" s="5">
        <v>62.777497609456333</v>
      </c>
      <c r="X24" s="5">
        <v>22.443309783935501</v>
      </c>
      <c r="Y24" s="5">
        <v>22.443309783935501</v>
      </c>
      <c r="Z24" s="5">
        <v>56.6272583007812</v>
      </c>
      <c r="AA24" s="5">
        <v>65.560989379882798</v>
      </c>
      <c r="AB24" s="5">
        <v>67.350311279296804</v>
      </c>
      <c r="AC24" s="5">
        <v>63.179519653320277</v>
      </c>
      <c r="AD24" s="5">
        <v>81.642379760742102</v>
      </c>
      <c r="AE24" s="5">
        <v>67.151863098144503</v>
      </c>
      <c r="AF24" s="5">
        <v>59.442474365234297</v>
      </c>
      <c r="AG24" s="5">
        <v>69.41223907470696</v>
      </c>
      <c r="AH24" s="5">
        <v>66.348403930664006</v>
      </c>
      <c r="AI24" s="5">
        <v>66.381599426269503</v>
      </c>
      <c r="AJ24" s="5">
        <v>57.048789978027301</v>
      </c>
      <c r="AK24" s="5">
        <v>63.259597778320277</v>
      </c>
      <c r="AL24" s="5">
        <v>37.885421752929602</v>
      </c>
      <c r="AM24" s="5">
        <v>66.903648376464801</v>
      </c>
      <c r="AN24" s="5">
        <v>52.958599090576101</v>
      </c>
      <c r="AO24" s="5">
        <v>52.582556406656835</v>
      </c>
      <c r="AP24" s="5">
        <v>55.770336151122997</v>
      </c>
      <c r="AQ24" s="5">
        <v>55.133148193359297</v>
      </c>
      <c r="AR24" s="5">
        <v>64.887222290039006</v>
      </c>
      <c r="AS24" s="5">
        <v>58.596902211507107</v>
      </c>
      <c r="AT24" s="5">
        <v>42.975063323974602</v>
      </c>
      <c r="AU24" s="5">
        <v>59.132347106933501</v>
      </c>
      <c r="AV24" s="5">
        <v>50.475612640380803</v>
      </c>
      <c r="AW24" s="5">
        <v>50.861007690429631</v>
      </c>
      <c r="AX24" s="5">
        <v>61.856040954589801</v>
      </c>
      <c r="AY24" s="5">
        <v>51.205722808837798</v>
      </c>
      <c r="AZ24" s="5">
        <v>54.487644195556598</v>
      </c>
      <c r="BA24" s="5">
        <v>55.849802652994732</v>
      </c>
    </row>
    <row r="25" spans="1:53" x14ac:dyDescent="0.2">
      <c r="A25" s="1">
        <v>22</v>
      </c>
      <c r="B25" s="1" t="s">
        <v>112</v>
      </c>
      <c r="C25" s="1" t="s">
        <v>113</v>
      </c>
      <c r="D25" s="1" t="s">
        <v>114</v>
      </c>
      <c r="E25" s="1" t="s">
        <v>115</v>
      </c>
      <c r="F25" s="5">
        <v>518.767333984375</v>
      </c>
      <c r="G25" s="5">
        <v>525.17474365234295</v>
      </c>
      <c r="H25" s="5">
        <v>523.55841064453102</v>
      </c>
      <c r="I25" s="5">
        <v>522.50016276041629</v>
      </c>
      <c r="J25" s="5">
        <v>581.17639160156205</v>
      </c>
      <c r="K25" s="5">
        <v>550.29187011718705</v>
      </c>
      <c r="L25" s="5">
        <v>556.36309814453102</v>
      </c>
      <c r="M25" s="5">
        <v>562.61045328776004</v>
      </c>
      <c r="N25" s="5">
        <v>395.83599853515602</v>
      </c>
      <c r="O25" s="5">
        <v>419.04827880859301</v>
      </c>
      <c r="P25" s="5">
        <v>383.82272338867102</v>
      </c>
      <c r="Q25" s="5">
        <v>399.56900024414</v>
      </c>
      <c r="R25" s="5">
        <v>389.891845703125</v>
      </c>
      <c r="S25" s="5">
        <v>398.44903564453102</v>
      </c>
      <c r="T25" s="5">
        <v>428.69329833984301</v>
      </c>
      <c r="U25" s="5">
        <v>405.67805989583303</v>
      </c>
      <c r="V25" s="5">
        <v>742.32891845703102</v>
      </c>
      <c r="W25" s="5">
        <v>735.04400634765602</v>
      </c>
      <c r="X25" s="5">
        <v>733.313232421875</v>
      </c>
      <c r="Y25" s="5">
        <v>736.89538574218739</v>
      </c>
      <c r="Z25" s="5">
        <v>859.17596435546795</v>
      </c>
      <c r="AA25" s="5">
        <v>831.13952636718705</v>
      </c>
      <c r="AB25" s="5">
        <v>818.88653564453102</v>
      </c>
      <c r="AC25" s="5">
        <v>836.40067545572856</v>
      </c>
      <c r="AD25" s="5">
        <v>498.24368286132801</v>
      </c>
      <c r="AE25" s="5">
        <v>511.73187255859301</v>
      </c>
      <c r="AF25" s="5">
        <v>514.44110107421795</v>
      </c>
      <c r="AG25" s="5">
        <v>508.13888549804625</v>
      </c>
      <c r="AH25" s="5">
        <v>510.01434326171801</v>
      </c>
      <c r="AI25" s="5">
        <v>537.80206298828102</v>
      </c>
      <c r="AJ25" s="5">
        <v>518.14630126953102</v>
      </c>
      <c r="AK25" s="5">
        <v>521.98756917317667</v>
      </c>
      <c r="AL25" s="5">
        <v>312.01885986328102</v>
      </c>
      <c r="AM25" s="5">
        <v>338.85388183593699</v>
      </c>
      <c r="AN25" s="5">
        <v>382.91452026367102</v>
      </c>
      <c r="AO25" s="5">
        <v>344.59575398762968</v>
      </c>
      <c r="AP25" s="5">
        <v>430.14761352539</v>
      </c>
      <c r="AQ25" s="5">
        <v>424.419342041015</v>
      </c>
      <c r="AR25" s="5">
        <v>442.59094238281199</v>
      </c>
      <c r="AS25" s="5">
        <v>432.38596598307231</v>
      </c>
      <c r="AT25" s="5">
        <v>780.27258300781205</v>
      </c>
      <c r="AU25" s="5">
        <v>851.35174560546795</v>
      </c>
      <c r="AV25" s="5">
        <v>828.53753662109295</v>
      </c>
      <c r="AW25" s="5">
        <v>820.0539550781242</v>
      </c>
      <c r="AX25" s="5">
        <v>767.38848876953102</v>
      </c>
      <c r="AY25" s="5">
        <v>746.10260009765602</v>
      </c>
      <c r="AZ25" s="5">
        <v>732.63702392578102</v>
      </c>
      <c r="BA25" s="5">
        <v>748.70937093098928</v>
      </c>
    </row>
    <row r="26" spans="1:53" x14ac:dyDescent="0.2">
      <c r="A26" s="1">
        <v>23</v>
      </c>
      <c r="B26" s="1" t="s">
        <v>116</v>
      </c>
      <c r="C26" s="1" t="s">
        <v>117</v>
      </c>
      <c r="D26" s="1" t="s">
        <v>118</v>
      </c>
      <c r="E26" s="1" t="s">
        <v>119</v>
      </c>
      <c r="F26" s="5">
        <v>35.198703765869098</v>
      </c>
      <c r="G26" s="5">
        <v>22.552087783813398</v>
      </c>
      <c r="H26" s="5">
        <v>14.5689029693603</v>
      </c>
      <c r="I26" s="5">
        <v>24.106564839680932</v>
      </c>
      <c r="J26" s="5">
        <v>20.530281066894499</v>
      </c>
      <c r="K26" s="5">
        <v>22.04585647583</v>
      </c>
      <c r="L26" s="5">
        <v>44.562107086181598</v>
      </c>
      <c r="M26" s="5">
        <v>29.046081542968697</v>
      </c>
      <c r="N26" s="5">
        <v>283.76354980468699</v>
      </c>
      <c r="O26" s="5">
        <v>235.26022338867099</v>
      </c>
      <c r="P26" s="5">
        <v>290.62484741210898</v>
      </c>
      <c r="Q26" s="5">
        <v>269.88287353515562</v>
      </c>
      <c r="R26" s="5">
        <v>59.864570617675703</v>
      </c>
      <c r="S26" s="5">
        <v>70.501152038574205</v>
      </c>
      <c r="U26" s="5">
        <v>65.182861328124957</v>
      </c>
      <c r="V26" s="5">
        <v>144.59197998046801</v>
      </c>
      <c r="W26" s="5">
        <v>129.40071105957</v>
      </c>
      <c r="X26" s="5">
        <v>105.94092559814401</v>
      </c>
      <c r="Y26" s="5">
        <v>126.64453887939402</v>
      </c>
      <c r="Z26" s="5">
        <v>93.797683715820298</v>
      </c>
      <c r="AA26" s="5">
        <v>95.120193481445298</v>
      </c>
      <c r="AB26" s="5">
        <v>71.553802490234304</v>
      </c>
      <c r="AC26" s="5">
        <v>86.823893229166629</v>
      </c>
      <c r="AD26" s="5">
        <v>43.486194610595703</v>
      </c>
      <c r="AF26" s="5">
        <v>65.556602478027301</v>
      </c>
      <c r="AG26" s="5">
        <v>54.521398544311502</v>
      </c>
      <c r="AH26" s="5">
        <v>47.358768463134702</v>
      </c>
      <c r="AI26" s="5">
        <v>48.207901000976499</v>
      </c>
      <c r="AJ26" s="5">
        <v>40.172874450683501</v>
      </c>
      <c r="AK26" s="5">
        <v>45.246514638264898</v>
      </c>
      <c r="AL26" s="5">
        <v>224.45846557617099</v>
      </c>
      <c r="AM26" s="5">
        <v>108.218948364257</v>
      </c>
      <c r="AN26" s="5">
        <v>246.10591125488199</v>
      </c>
      <c r="AO26" s="5">
        <v>192.92777506510333</v>
      </c>
      <c r="AP26" s="5">
        <v>77.377296447753906</v>
      </c>
      <c r="AQ26" s="5">
        <v>132.00910949707</v>
      </c>
      <c r="AR26" s="5">
        <v>73.183120727539006</v>
      </c>
      <c r="AS26" s="5">
        <v>94.18984222412098</v>
      </c>
      <c r="AX26" s="5">
        <v>67.864395141601506</v>
      </c>
      <c r="AY26" s="5">
        <v>62.715915679931598</v>
      </c>
      <c r="AZ26" s="5">
        <v>54.356563568115199</v>
      </c>
      <c r="BA26" s="5">
        <v>61.645624796549434</v>
      </c>
    </row>
    <row r="27" spans="1:53" x14ac:dyDescent="0.2">
      <c r="A27" s="1">
        <v>24</v>
      </c>
      <c r="B27" s="1" t="s">
        <v>120</v>
      </c>
      <c r="C27" s="1" t="s">
        <v>121</v>
      </c>
      <c r="D27" s="1" t="s">
        <v>122</v>
      </c>
      <c r="E27" s="1" t="s">
        <v>123</v>
      </c>
      <c r="F27" s="5">
        <v>67.331390380859304</v>
      </c>
      <c r="G27" s="5">
        <v>53.887252807617102</v>
      </c>
      <c r="H27" s="5">
        <v>86.144393920898395</v>
      </c>
      <c r="I27" s="5">
        <v>69.1210123697916</v>
      </c>
      <c r="K27" s="5">
        <v>60.726173400878899</v>
      </c>
      <c r="L27" s="5">
        <v>88.907989501953097</v>
      </c>
      <c r="M27" s="5">
        <v>74.817081451416001</v>
      </c>
      <c r="N27" s="5">
        <v>51.510208129882798</v>
      </c>
      <c r="O27" s="5">
        <v>49.228752136230398</v>
      </c>
      <c r="Q27" s="5">
        <v>50.369480133056598</v>
      </c>
      <c r="R27" s="5">
        <v>105.94638061523401</v>
      </c>
      <c r="S27" s="5">
        <v>66.949012756347599</v>
      </c>
      <c r="T27" s="5">
        <v>90.408523559570298</v>
      </c>
      <c r="U27" s="5">
        <v>87.767972310383968</v>
      </c>
      <c r="V27" s="5">
        <v>93.256950378417898</v>
      </c>
      <c r="W27" s="5">
        <v>80.102317810058594</v>
      </c>
      <c r="X27" s="5">
        <v>75.673171997070298</v>
      </c>
      <c r="Y27" s="5">
        <v>83.010813395182268</v>
      </c>
      <c r="Z27" s="5">
        <v>82.486572265625</v>
      </c>
      <c r="AA27" s="5">
        <v>85.227928161621094</v>
      </c>
      <c r="AB27" s="5">
        <v>84.164321899414006</v>
      </c>
      <c r="AC27" s="5">
        <v>83.959607442220033</v>
      </c>
      <c r="AD27" s="5">
        <v>119.88979339599599</v>
      </c>
      <c r="AE27" s="5">
        <v>112.6626663208</v>
      </c>
      <c r="AF27" s="5">
        <v>83.668281555175696</v>
      </c>
      <c r="AG27" s="5">
        <v>105.40691375732389</v>
      </c>
      <c r="AH27" s="5">
        <v>81.365470886230398</v>
      </c>
      <c r="AI27" s="5">
        <v>86.241043090820298</v>
      </c>
      <c r="AJ27" s="5">
        <v>85.452667236328097</v>
      </c>
      <c r="AK27" s="5">
        <v>84.353060404459598</v>
      </c>
      <c r="AL27" s="5">
        <v>72.214714050292898</v>
      </c>
      <c r="AM27" s="5">
        <v>74.585952758789006</v>
      </c>
      <c r="AN27" s="5">
        <v>57.368942260742102</v>
      </c>
      <c r="AO27" s="5">
        <v>68.056536356608007</v>
      </c>
      <c r="AP27" s="5">
        <v>65.590744018554602</v>
      </c>
      <c r="AQ27" s="5">
        <v>83.883758544921804</v>
      </c>
      <c r="AR27" s="5">
        <v>74.548980712890597</v>
      </c>
      <c r="AS27" s="5">
        <v>74.674494425455663</v>
      </c>
      <c r="AT27" s="5">
        <v>121.670532226562</v>
      </c>
      <c r="AU27" s="5">
        <v>131.00468444824199</v>
      </c>
      <c r="AV27" s="5">
        <v>83.523445129394503</v>
      </c>
      <c r="AW27" s="5">
        <v>112.06622060139951</v>
      </c>
      <c r="AX27" s="5">
        <v>104.90818023681599</v>
      </c>
      <c r="AY27" s="5">
        <v>99.265388488769503</v>
      </c>
      <c r="AZ27" s="5">
        <v>108.660011291503</v>
      </c>
      <c r="BA27" s="5">
        <v>104.27786000569616</v>
      </c>
    </row>
    <row r="28" spans="1:53" x14ac:dyDescent="0.2">
      <c r="A28" s="1">
        <v>25</v>
      </c>
      <c r="B28" s="1" t="s">
        <v>124</v>
      </c>
      <c r="C28" s="1" t="s">
        <v>125</v>
      </c>
      <c r="D28" s="1" t="s">
        <v>126</v>
      </c>
      <c r="E28" s="1" t="s">
        <v>127</v>
      </c>
      <c r="F28" s="5">
        <v>152.62017822265599</v>
      </c>
      <c r="G28" s="5">
        <v>136.77976989746</v>
      </c>
      <c r="H28" s="5">
        <v>139.05464172363199</v>
      </c>
      <c r="I28" s="5">
        <v>142.81819661458266</v>
      </c>
      <c r="J28" s="5">
        <v>165.46595764160099</v>
      </c>
      <c r="K28" s="5">
        <v>167.10568237304599</v>
      </c>
      <c r="L28" s="5">
        <v>161.76300048828099</v>
      </c>
      <c r="M28" s="5">
        <v>164.77821350097599</v>
      </c>
      <c r="N28" s="5">
        <v>102.93157196044901</v>
      </c>
      <c r="O28" s="5">
        <v>94.258102416992102</v>
      </c>
      <c r="P28" s="5">
        <v>105.806915283203</v>
      </c>
      <c r="Q28" s="5">
        <v>100.99886322021472</v>
      </c>
      <c r="R28" s="5">
        <v>84.525093078613196</v>
      </c>
      <c r="S28" s="5">
        <v>103.50202178955</v>
      </c>
      <c r="T28" s="5">
        <v>99.114013671875</v>
      </c>
      <c r="U28" s="5">
        <v>95.713709513346075</v>
      </c>
      <c r="V28" s="5">
        <v>146.48684692382801</v>
      </c>
      <c r="W28" s="5">
        <v>139.18856811523401</v>
      </c>
      <c r="X28" s="5">
        <v>129.665267944335</v>
      </c>
      <c r="Y28" s="5">
        <v>138.44689432779901</v>
      </c>
      <c r="Z28" s="5">
        <v>191.43344116210901</v>
      </c>
      <c r="AA28" s="5">
        <v>186.131088256835</v>
      </c>
      <c r="AB28" s="5">
        <v>188.20420837402301</v>
      </c>
      <c r="AC28" s="5">
        <v>188.58957926432234</v>
      </c>
      <c r="AD28" s="5">
        <v>119.32175445556599</v>
      </c>
      <c r="AE28" s="5">
        <v>128.15962219238199</v>
      </c>
      <c r="AF28" s="5">
        <v>117.01747894287099</v>
      </c>
      <c r="AG28" s="5">
        <v>121.49961853027298</v>
      </c>
      <c r="AH28" s="5">
        <v>111.75615692138599</v>
      </c>
      <c r="AI28" s="5">
        <v>117.1226272583</v>
      </c>
      <c r="AJ28" s="5">
        <v>118.38897705078099</v>
      </c>
      <c r="AK28" s="5">
        <v>115.75592041015567</v>
      </c>
      <c r="AL28" s="5">
        <v>72.716239929199205</v>
      </c>
      <c r="AM28" s="5">
        <v>61.539806365966797</v>
      </c>
      <c r="AN28" s="5">
        <v>73.726783752441406</v>
      </c>
      <c r="AO28" s="5">
        <v>69.327610015869141</v>
      </c>
      <c r="AP28" s="5">
        <v>85.535255432128906</v>
      </c>
      <c r="AQ28" s="5">
        <v>96.698333740234304</v>
      </c>
      <c r="AR28" s="5">
        <v>89.617050170898395</v>
      </c>
      <c r="AS28" s="5">
        <v>90.616879781087206</v>
      </c>
      <c r="AT28" s="5">
        <v>134.28271484375</v>
      </c>
      <c r="AU28" s="5">
        <v>133.136306762695</v>
      </c>
      <c r="AV28" s="5">
        <v>124.940940856933</v>
      </c>
      <c r="AW28" s="5">
        <v>130.78665415445934</v>
      </c>
      <c r="AX28" s="5">
        <v>148.41361999511699</v>
      </c>
      <c r="AY28" s="5">
        <v>117.38745880126901</v>
      </c>
      <c r="AZ28" s="5">
        <v>107.22883605957</v>
      </c>
      <c r="BA28" s="5">
        <v>124.34330495198533</v>
      </c>
    </row>
    <row r="29" spans="1:53" x14ac:dyDescent="0.2">
      <c r="A29" s="1">
        <v>26</v>
      </c>
      <c r="B29" s="1" t="s">
        <v>128</v>
      </c>
      <c r="C29" s="1" t="s">
        <v>129</v>
      </c>
      <c r="D29" s="1" t="s">
        <v>130</v>
      </c>
      <c r="E29" s="1" t="s">
        <v>131</v>
      </c>
      <c r="F29" s="5">
        <v>333.03964233398398</v>
      </c>
      <c r="G29" s="5">
        <v>367.03167724609301</v>
      </c>
      <c r="H29" s="5">
        <v>363.71804809570301</v>
      </c>
      <c r="I29" s="5">
        <v>354.59645589192661</v>
      </c>
      <c r="J29" s="5">
        <v>377.44348144531199</v>
      </c>
      <c r="K29" s="5">
        <v>351.506744384765</v>
      </c>
      <c r="L29" s="5">
        <v>350.97433471679602</v>
      </c>
      <c r="M29" s="5">
        <v>359.97485351562432</v>
      </c>
      <c r="N29" s="5">
        <v>528.43280029296795</v>
      </c>
      <c r="O29" s="5">
        <v>579.99127197265602</v>
      </c>
      <c r="P29" s="5">
        <v>573.99688720703102</v>
      </c>
      <c r="Q29" s="5">
        <v>560.80698649088504</v>
      </c>
      <c r="R29" s="5">
        <v>420.06253051757801</v>
      </c>
      <c r="S29" s="5">
        <v>384.979248046875</v>
      </c>
      <c r="T29" s="5">
        <v>406.49026489257801</v>
      </c>
      <c r="U29" s="5">
        <v>403.84401448567701</v>
      </c>
      <c r="V29" s="5">
        <v>456.54998779296801</v>
      </c>
      <c r="W29" s="5">
        <v>402.31448364257801</v>
      </c>
      <c r="X29" s="5">
        <v>427.70361328125</v>
      </c>
      <c r="Y29" s="5">
        <v>428.85602823893197</v>
      </c>
      <c r="Z29" s="5">
        <v>357.89804077148398</v>
      </c>
      <c r="AA29" s="5">
        <v>349.26370239257801</v>
      </c>
      <c r="AB29" s="5">
        <v>328.39678955078102</v>
      </c>
      <c r="AC29" s="5">
        <v>345.18617757161434</v>
      </c>
      <c r="AD29" s="5">
        <v>396.49728393554602</v>
      </c>
      <c r="AE29" s="5">
        <v>431.54162597656199</v>
      </c>
      <c r="AF29" s="5">
        <v>430.91314697265602</v>
      </c>
      <c r="AG29" s="5">
        <v>419.65068562825468</v>
      </c>
      <c r="AH29" s="5">
        <v>354.45831298828102</v>
      </c>
      <c r="AI29" s="5">
        <v>390.24859619140602</v>
      </c>
      <c r="AJ29" s="5">
        <v>406.69827270507801</v>
      </c>
      <c r="AK29" s="5">
        <v>383.8017272949217</v>
      </c>
      <c r="AL29" s="5">
        <v>490.94772338867102</v>
      </c>
      <c r="AM29" s="5">
        <v>455.334716796875</v>
      </c>
      <c r="AN29" s="5">
        <v>469.76852416992102</v>
      </c>
      <c r="AO29" s="5">
        <v>472.016988118489</v>
      </c>
      <c r="AP29" s="5">
        <v>341.18618774414</v>
      </c>
      <c r="AQ29" s="5">
        <v>350.76428222656199</v>
      </c>
      <c r="AR29" s="5">
        <v>372.01467895507801</v>
      </c>
      <c r="AS29" s="5">
        <v>354.65504964192661</v>
      </c>
      <c r="AT29" s="5">
        <v>383.175048828125</v>
      </c>
      <c r="AU29" s="5">
        <v>423.637939453125</v>
      </c>
      <c r="AV29" s="5">
        <v>361.60321044921801</v>
      </c>
      <c r="AW29" s="5">
        <v>389.47206624348934</v>
      </c>
      <c r="AX29" s="5">
        <v>472.659088134765</v>
      </c>
      <c r="AY29" s="5">
        <v>409.70935058593699</v>
      </c>
      <c r="AZ29" s="5">
        <v>429.37054443359301</v>
      </c>
      <c r="BA29" s="5">
        <v>437.24632771809837</v>
      </c>
    </row>
    <row r="30" spans="1:53" x14ac:dyDescent="0.2">
      <c r="A30" s="1">
        <v>27</v>
      </c>
      <c r="B30" s="1" t="s">
        <v>132</v>
      </c>
      <c r="C30" s="1" t="s">
        <v>133</v>
      </c>
      <c r="D30" s="1" t="s">
        <v>134</v>
      </c>
      <c r="E30" s="1" t="s">
        <v>135</v>
      </c>
      <c r="F30" s="5">
        <v>200.79426574707</v>
      </c>
      <c r="G30" s="5">
        <v>196.17056274414</v>
      </c>
      <c r="H30" s="5">
        <v>206.64823913574199</v>
      </c>
      <c r="I30" s="5">
        <v>201.20435587565066</v>
      </c>
      <c r="J30" s="5">
        <v>179.65521240234301</v>
      </c>
      <c r="K30" s="5">
        <v>190.02842712402301</v>
      </c>
      <c r="L30" s="5">
        <v>202.60546875</v>
      </c>
      <c r="M30" s="5">
        <v>190.76303609212201</v>
      </c>
      <c r="N30" s="5">
        <v>147.42610168457</v>
      </c>
      <c r="O30" s="5">
        <v>175.06643676757801</v>
      </c>
      <c r="P30" s="5">
        <v>219.93466186523401</v>
      </c>
      <c r="Q30" s="5">
        <v>180.80906677246068</v>
      </c>
      <c r="R30" s="5">
        <v>186.73056030273401</v>
      </c>
      <c r="S30" s="5">
        <v>156.96620178222599</v>
      </c>
      <c r="T30" s="5">
        <v>208.32232666015599</v>
      </c>
      <c r="U30" s="5">
        <v>184.00636291503869</v>
      </c>
      <c r="V30" s="5">
        <v>160.14840698242099</v>
      </c>
      <c r="W30" s="5">
        <v>145.85964965820301</v>
      </c>
      <c r="X30" s="5">
        <v>153.65139770507801</v>
      </c>
      <c r="Y30" s="5">
        <v>153.21981811523401</v>
      </c>
      <c r="Z30" s="5">
        <v>181.94091796875</v>
      </c>
      <c r="AA30" s="5">
        <v>169.59971618652301</v>
      </c>
      <c r="AB30" s="5">
        <v>180.13250732421801</v>
      </c>
      <c r="AC30" s="5">
        <v>177.22438049316369</v>
      </c>
      <c r="AD30" s="5">
        <v>250.02670288085901</v>
      </c>
      <c r="AE30" s="5">
        <v>232.83914184570301</v>
      </c>
      <c r="AF30" s="5">
        <v>262.90374755859301</v>
      </c>
      <c r="AG30" s="5">
        <v>248.58986409505169</v>
      </c>
      <c r="AH30" s="5">
        <v>201.61183166503901</v>
      </c>
      <c r="AI30" s="5">
        <v>214.11697387695301</v>
      </c>
      <c r="AJ30" s="5">
        <v>199.960205078125</v>
      </c>
      <c r="AK30" s="5">
        <v>205.22967020670566</v>
      </c>
      <c r="AL30" s="5">
        <v>147.95365905761699</v>
      </c>
      <c r="AM30" s="5">
        <v>143.27833557128901</v>
      </c>
      <c r="AN30" s="5">
        <v>157.25598144531199</v>
      </c>
      <c r="AO30" s="5">
        <v>149.49599202473934</v>
      </c>
      <c r="AP30" s="5">
        <v>155.89479064941401</v>
      </c>
      <c r="AQ30" s="5">
        <v>170.16400146484301</v>
      </c>
      <c r="AR30" s="5">
        <v>169.37611389160099</v>
      </c>
      <c r="AS30" s="5">
        <v>165.14496866861933</v>
      </c>
      <c r="AT30" s="5">
        <v>229.70158386230401</v>
      </c>
      <c r="AU30" s="5">
        <v>224.74157714843699</v>
      </c>
      <c r="AV30" s="5">
        <v>265.24993896484301</v>
      </c>
      <c r="AW30" s="5">
        <v>239.89769999186134</v>
      </c>
      <c r="AX30" s="5">
        <v>190.35183715820301</v>
      </c>
      <c r="AY30" s="5">
        <v>183.95602416992099</v>
      </c>
      <c r="AZ30" s="5">
        <v>189.19348144531199</v>
      </c>
      <c r="BA30" s="5">
        <v>187.83378092447865</v>
      </c>
    </row>
    <row r="31" spans="1:53" x14ac:dyDescent="0.2">
      <c r="A31" s="1">
        <v>28</v>
      </c>
      <c r="B31" s="1" t="s">
        <v>136</v>
      </c>
      <c r="C31" s="1" t="s">
        <v>137</v>
      </c>
      <c r="D31" s="1" t="s">
        <v>138</v>
      </c>
      <c r="E31" s="1" t="s">
        <v>139</v>
      </c>
      <c r="F31" s="5">
        <v>3411.05786132812</v>
      </c>
      <c r="H31" s="5">
        <v>3668.056640625</v>
      </c>
      <c r="I31" s="5">
        <v>3539.5572509765598</v>
      </c>
      <c r="J31" s="5">
        <v>2469.07104492187</v>
      </c>
      <c r="K31" s="5">
        <v>2698.07592773437</v>
      </c>
      <c r="L31" s="5">
        <v>2280.2392578125</v>
      </c>
      <c r="M31" s="5">
        <v>2482.4620768229133</v>
      </c>
      <c r="N31" s="5">
        <v>2740.54296875</v>
      </c>
      <c r="O31" s="5">
        <v>2930.029296875</v>
      </c>
      <c r="P31" s="5">
        <v>2062.17578125</v>
      </c>
      <c r="Q31" s="5">
        <v>2577.5826822916665</v>
      </c>
      <c r="R31" s="5">
        <v>2989.40161132812</v>
      </c>
      <c r="S31" s="5">
        <v>2768.38427734375</v>
      </c>
      <c r="T31" s="5">
        <v>3539.8232421875</v>
      </c>
      <c r="U31" s="5">
        <v>3099.2030436197897</v>
      </c>
      <c r="V31" s="5">
        <v>2102.33447265625</v>
      </c>
      <c r="W31" s="5">
        <v>1860.76147460937</v>
      </c>
      <c r="X31" s="5">
        <v>1729.9501953125</v>
      </c>
      <c r="Y31" s="5">
        <v>1897.6820475260399</v>
      </c>
      <c r="Z31" s="5">
        <v>1923.92175292968</v>
      </c>
      <c r="AA31" s="5">
        <v>2769.63549804687</v>
      </c>
      <c r="AB31" s="5">
        <v>1970.52001953125</v>
      </c>
      <c r="AC31" s="5">
        <v>2221.3590901692664</v>
      </c>
      <c r="AD31" s="5">
        <v>1891.7763671875</v>
      </c>
      <c r="AE31" s="5">
        <v>1606.65380859375</v>
      </c>
      <c r="AF31" s="5">
        <v>1936.11462402343</v>
      </c>
      <c r="AG31" s="5">
        <v>1811.5149332682267</v>
      </c>
      <c r="AH31" s="5">
        <v>1549.58605957031</v>
      </c>
      <c r="AI31" s="5">
        <v>1712.35778808593</v>
      </c>
      <c r="AJ31" s="5">
        <v>1874.60876464843</v>
      </c>
      <c r="AK31" s="5">
        <v>1712.1842041015568</v>
      </c>
      <c r="AL31" s="5">
        <v>2670.84350585937</v>
      </c>
      <c r="AM31" s="5">
        <v>2623.38354492187</v>
      </c>
      <c r="AN31" s="5">
        <v>2446.85375976562</v>
      </c>
      <c r="AO31" s="5">
        <v>2580.360270182287</v>
      </c>
      <c r="AP31" s="5">
        <v>2226.84985351562</v>
      </c>
      <c r="AQ31" s="5">
        <v>2013.53967285156</v>
      </c>
      <c r="AR31" s="5">
        <v>2243.37109375</v>
      </c>
      <c r="AS31" s="5">
        <v>2161.2535400390602</v>
      </c>
      <c r="AT31" s="5">
        <v>2026.97314453125</v>
      </c>
      <c r="AU31" s="5">
        <v>2028.72680664062</v>
      </c>
      <c r="AV31" s="5">
        <v>2560.63916015625</v>
      </c>
      <c r="AW31" s="5">
        <v>2205.4463704427067</v>
      </c>
      <c r="AX31" s="5">
        <v>2894.19409179687</v>
      </c>
      <c r="AY31" s="5">
        <v>2747.92846679687</v>
      </c>
      <c r="AZ31" s="5">
        <v>2054.76977539062</v>
      </c>
      <c r="BA31" s="5">
        <v>2565.630777994787</v>
      </c>
    </row>
    <row r="32" spans="1:53" x14ac:dyDescent="0.2">
      <c r="A32" s="1">
        <v>29</v>
      </c>
      <c r="B32" s="1" t="s">
        <v>140</v>
      </c>
      <c r="C32" s="1" t="s">
        <v>141</v>
      </c>
      <c r="D32" s="1" t="s">
        <v>142</v>
      </c>
      <c r="E32" s="1" t="s">
        <v>143</v>
      </c>
      <c r="F32" s="5">
        <v>226.99559020996</v>
      </c>
      <c r="G32" s="5">
        <v>230.66009521484301</v>
      </c>
      <c r="H32" s="5">
        <v>139.76612854003901</v>
      </c>
      <c r="I32" s="5">
        <v>199.14060465494731</v>
      </c>
      <c r="J32" s="5">
        <v>353.74887084960898</v>
      </c>
      <c r="K32" s="5">
        <v>203.05392456054599</v>
      </c>
      <c r="L32" s="5">
        <v>233.99513244628901</v>
      </c>
      <c r="M32" s="5">
        <v>263.5993092854813</v>
      </c>
      <c r="N32" s="5">
        <v>235.16340637207</v>
      </c>
      <c r="O32" s="5">
        <v>175.19203186035099</v>
      </c>
      <c r="P32" s="5">
        <v>143.63020324707</v>
      </c>
      <c r="Q32" s="5">
        <v>184.66188049316364</v>
      </c>
      <c r="R32" s="5">
        <v>119.61634826660099</v>
      </c>
      <c r="S32" s="5">
        <v>153.30245971679599</v>
      </c>
      <c r="T32" s="5">
        <v>127.994895935058</v>
      </c>
      <c r="U32" s="5">
        <v>133.63790130615166</v>
      </c>
      <c r="V32" s="5">
        <v>426.83834838867102</v>
      </c>
      <c r="W32" s="5">
        <v>316.23303222656199</v>
      </c>
      <c r="X32" s="5">
        <v>288.05480957031199</v>
      </c>
      <c r="Y32" s="5">
        <v>343.70873006184837</v>
      </c>
      <c r="Z32" s="5">
        <v>336.1171875</v>
      </c>
      <c r="AA32" s="5">
        <v>243.70429992675699</v>
      </c>
      <c r="AB32" s="5">
        <v>274.611083984375</v>
      </c>
      <c r="AC32" s="5">
        <v>284.81085713704402</v>
      </c>
      <c r="AD32" s="5">
        <v>487.543365478515</v>
      </c>
      <c r="AE32" s="5">
        <v>693.31439208984295</v>
      </c>
      <c r="AF32" s="5">
        <v>479.27935791015602</v>
      </c>
      <c r="AG32" s="5">
        <v>553.37903849283805</v>
      </c>
      <c r="AH32" s="5">
        <v>545.70416259765602</v>
      </c>
      <c r="AI32" s="5">
        <v>416.37249755859301</v>
      </c>
      <c r="AJ32" s="5">
        <v>643.05822753906205</v>
      </c>
      <c r="AK32" s="5">
        <v>535.04496256510367</v>
      </c>
      <c r="AL32" s="5">
        <v>140.22575378417901</v>
      </c>
      <c r="AM32" s="5">
        <v>138.41854858398401</v>
      </c>
      <c r="AN32" s="5">
        <v>195.51054382324199</v>
      </c>
      <c r="AO32" s="5">
        <v>158.05161539713501</v>
      </c>
      <c r="AP32" s="5">
        <v>256.76422119140602</v>
      </c>
      <c r="AQ32" s="5">
        <v>276.328521728515</v>
      </c>
      <c r="AR32" s="5">
        <v>317.39718627929602</v>
      </c>
      <c r="AS32" s="5">
        <v>283.49664306640562</v>
      </c>
      <c r="AT32" s="5">
        <v>261.47009277343699</v>
      </c>
      <c r="AU32" s="5">
        <v>274.13754272460898</v>
      </c>
      <c r="AV32" s="5">
        <v>343.21218872070301</v>
      </c>
      <c r="AW32" s="5">
        <v>292.93994140624966</v>
      </c>
      <c r="AX32" s="5">
        <v>174.16557312011699</v>
      </c>
      <c r="AY32" s="5">
        <v>140.91151428222599</v>
      </c>
      <c r="AZ32" s="5">
        <v>128.06608581542901</v>
      </c>
      <c r="BA32" s="5">
        <v>147.71439107259064</v>
      </c>
    </row>
    <row r="33" spans="1:53" x14ac:dyDescent="0.2">
      <c r="A33" s="1">
        <v>30</v>
      </c>
      <c r="B33" s="1" t="s">
        <v>144</v>
      </c>
      <c r="C33" s="1" t="s">
        <v>145</v>
      </c>
      <c r="D33" s="1" t="s">
        <v>146</v>
      </c>
      <c r="E33" s="1" t="s">
        <v>147</v>
      </c>
      <c r="F33" s="5">
        <v>149.75459289550699</v>
      </c>
      <c r="G33" s="5">
        <v>173.27581787109301</v>
      </c>
      <c r="H33" s="5">
        <v>205.74465942382801</v>
      </c>
      <c r="I33" s="5">
        <v>176.25835673014265</v>
      </c>
      <c r="J33" s="5">
        <v>194.20225524902301</v>
      </c>
      <c r="K33" s="5">
        <v>183.41880798339801</v>
      </c>
      <c r="L33" s="5">
        <v>163.83660888671801</v>
      </c>
      <c r="M33" s="5">
        <v>180.48589070637968</v>
      </c>
      <c r="N33" s="5">
        <v>343.00881958007801</v>
      </c>
      <c r="O33" s="5">
        <v>319.44915771484301</v>
      </c>
      <c r="P33" s="5">
        <v>314.6845703125</v>
      </c>
      <c r="Q33" s="5">
        <v>325.71418253580697</v>
      </c>
      <c r="R33" s="5">
        <v>205.29356384277301</v>
      </c>
      <c r="S33" s="5">
        <v>149.76138305664</v>
      </c>
      <c r="T33" s="5">
        <v>179.95088195800699</v>
      </c>
      <c r="U33" s="5">
        <v>178.33527628580669</v>
      </c>
      <c r="V33" s="5">
        <v>170.56890869140599</v>
      </c>
      <c r="W33" s="5">
        <v>200.05514526367099</v>
      </c>
      <c r="X33" s="5">
        <v>170.69027709960901</v>
      </c>
      <c r="Y33" s="5">
        <v>180.43811035156202</v>
      </c>
      <c r="Z33" s="5">
        <v>180.06834411621</v>
      </c>
      <c r="AA33" s="5">
        <v>162.68728637695301</v>
      </c>
      <c r="AB33" s="5">
        <v>165.66958618164</v>
      </c>
      <c r="AC33" s="5">
        <v>169.47507222493434</v>
      </c>
      <c r="AD33" s="5">
        <v>159.099685668945</v>
      </c>
      <c r="AE33" s="5">
        <v>200.58139038085901</v>
      </c>
      <c r="AF33" s="5">
        <v>180.24092102050699</v>
      </c>
      <c r="AG33" s="5">
        <v>179.97399902343702</v>
      </c>
      <c r="AH33" s="5">
        <v>179.23002624511699</v>
      </c>
      <c r="AI33" s="5">
        <v>201.76678466796801</v>
      </c>
      <c r="AJ33" s="5">
        <v>171.59017944335901</v>
      </c>
      <c r="AK33" s="5">
        <v>184.19566345214801</v>
      </c>
      <c r="AL33" s="5">
        <v>315.54733276367102</v>
      </c>
      <c r="AM33" s="5">
        <v>307.565185546875</v>
      </c>
      <c r="AN33" s="5">
        <v>298.33093261718699</v>
      </c>
      <c r="AO33" s="5">
        <v>307.14781697591098</v>
      </c>
      <c r="AP33" s="5">
        <v>176.23094177246</v>
      </c>
      <c r="AQ33" s="5">
        <v>171.50166320800699</v>
      </c>
      <c r="AR33" s="5">
        <v>180.39131164550699</v>
      </c>
      <c r="AS33" s="5">
        <v>176.04130554199131</v>
      </c>
      <c r="AT33" s="5">
        <v>302.95169067382801</v>
      </c>
      <c r="AU33" s="5">
        <v>170.21325683593699</v>
      </c>
      <c r="AV33" s="5">
        <v>150.41781616210901</v>
      </c>
      <c r="AW33" s="5">
        <v>207.860921223958</v>
      </c>
      <c r="AX33" s="5">
        <v>188.79016113281199</v>
      </c>
      <c r="AY33" s="5">
        <v>149.83621215820301</v>
      </c>
      <c r="AZ33" s="5">
        <v>166.25408935546801</v>
      </c>
      <c r="BA33" s="5">
        <v>168.29348754882767</v>
      </c>
    </row>
    <row r="34" spans="1:53" x14ac:dyDescent="0.2">
      <c r="A34" s="1">
        <v>31</v>
      </c>
      <c r="B34" s="1" t="s">
        <v>148</v>
      </c>
      <c r="C34" s="1" t="s">
        <v>149</v>
      </c>
      <c r="D34" s="1" t="s">
        <v>150</v>
      </c>
      <c r="E34" s="1" t="s">
        <v>151</v>
      </c>
      <c r="F34" s="5">
        <v>233.43452453613199</v>
      </c>
      <c r="G34" s="5">
        <v>246.51512145996</v>
      </c>
      <c r="H34" s="5">
        <v>235.06871032714801</v>
      </c>
      <c r="I34" s="5">
        <v>238.33945210774667</v>
      </c>
      <c r="J34" s="5">
        <v>244.74349975585901</v>
      </c>
      <c r="K34" s="5">
        <v>229.19421386718699</v>
      </c>
      <c r="L34" s="5">
        <v>231.58317565917901</v>
      </c>
      <c r="M34" s="5">
        <v>235.17362976074165</v>
      </c>
      <c r="N34" s="5">
        <v>548.06170654296795</v>
      </c>
      <c r="O34" s="5">
        <v>568.84051513671795</v>
      </c>
      <c r="P34" s="5">
        <v>537.97723388671795</v>
      </c>
      <c r="Q34" s="5">
        <v>551.62648518880133</v>
      </c>
      <c r="R34" s="5">
        <v>286.07247924804602</v>
      </c>
      <c r="S34" s="5">
        <v>281.15716552734301</v>
      </c>
      <c r="T34" s="5">
        <v>318.66442871093699</v>
      </c>
      <c r="U34" s="5">
        <v>295.29802449544201</v>
      </c>
      <c r="V34" s="5">
        <v>240.36477661132801</v>
      </c>
      <c r="W34" s="5">
        <v>223.46350097656199</v>
      </c>
      <c r="X34" s="5">
        <v>229.83850097656199</v>
      </c>
      <c r="Y34" s="5">
        <v>231.22225952148401</v>
      </c>
      <c r="Z34" s="5">
        <v>222.89375305175699</v>
      </c>
      <c r="AA34" s="5">
        <v>229.88908386230401</v>
      </c>
      <c r="AB34" s="5">
        <v>227.51161193847599</v>
      </c>
      <c r="AC34" s="5">
        <v>226.76481628417901</v>
      </c>
      <c r="AD34" s="5">
        <v>265.409423828125</v>
      </c>
      <c r="AE34" s="5">
        <v>272.62283325195301</v>
      </c>
      <c r="AF34" s="5">
        <v>285.43408203125</v>
      </c>
      <c r="AG34" s="5">
        <v>274.488779703776</v>
      </c>
      <c r="AH34" s="5">
        <v>247.269271850585</v>
      </c>
      <c r="AI34" s="5">
        <v>258.62127685546801</v>
      </c>
      <c r="AJ34" s="5">
        <v>260.42663574218699</v>
      </c>
      <c r="AK34" s="5">
        <v>255.43906148274664</v>
      </c>
      <c r="AL34" s="5">
        <v>476.10122680664</v>
      </c>
      <c r="AM34" s="5">
        <v>506.449615478515</v>
      </c>
      <c r="AN34" s="5">
        <v>503.82952880859301</v>
      </c>
      <c r="AO34" s="5">
        <v>495.460123697916</v>
      </c>
      <c r="AP34" s="5">
        <v>277.97393798828102</v>
      </c>
      <c r="AQ34" s="5">
        <v>286.09136962890602</v>
      </c>
      <c r="AR34" s="5">
        <v>298.86480712890602</v>
      </c>
      <c r="AS34" s="5">
        <v>287.64337158203102</v>
      </c>
      <c r="AT34" s="5">
        <v>242.41067504882801</v>
      </c>
      <c r="AU34" s="5">
        <v>246.81060791015599</v>
      </c>
      <c r="AV34" s="5">
        <v>205.43527221679599</v>
      </c>
      <c r="AW34" s="5">
        <v>231.55218505859332</v>
      </c>
      <c r="AX34" s="5">
        <v>244.21156311035099</v>
      </c>
      <c r="AY34" s="5">
        <v>219.10516357421801</v>
      </c>
      <c r="AZ34" s="5">
        <v>226.48252868652301</v>
      </c>
      <c r="BA34" s="5">
        <v>229.93308512369734</v>
      </c>
    </row>
    <row r="35" spans="1:53" x14ac:dyDescent="0.2">
      <c r="A35" s="1">
        <v>32</v>
      </c>
      <c r="B35" s="1" t="s">
        <v>152</v>
      </c>
      <c r="C35" s="1" t="s">
        <v>153</v>
      </c>
      <c r="D35" s="1" t="s">
        <v>154</v>
      </c>
      <c r="E35" s="1" t="s">
        <v>155</v>
      </c>
      <c r="F35" s="5">
        <v>189.42037963867099</v>
      </c>
      <c r="G35" s="5">
        <v>184.94126892089801</v>
      </c>
      <c r="H35" s="5">
        <v>180.1357421875</v>
      </c>
      <c r="I35" s="5">
        <v>184.83246358235633</v>
      </c>
      <c r="J35" s="5">
        <v>197.03947448730401</v>
      </c>
      <c r="K35" s="5">
        <v>190.65921020507801</v>
      </c>
      <c r="L35" s="5">
        <v>190.47282409667901</v>
      </c>
      <c r="M35" s="5">
        <v>192.72383626302033</v>
      </c>
      <c r="N35" s="5">
        <v>399.65341186523398</v>
      </c>
      <c r="O35" s="5">
        <v>374.42202758789</v>
      </c>
      <c r="P35" s="5">
        <v>372.457275390625</v>
      </c>
      <c r="Q35" s="5">
        <v>382.17757161458303</v>
      </c>
      <c r="R35" s="5">
        <v>200.80635070800699</v>
      </c>
      <c r="S35" s="5">
        <v>186.924545288085</v>
      </c>
      <c r="T35" s="5">
        <v>201.65386962890599</v>
      </c>
      <c r="U35" s="5">
        <v>196.46158854166598</v>
      </c>
      <c r="V35" s="5">
        <v>140.36361694335901</v>
      </c>
      <c r="W35" s="5">
        <v>144.10829162597599</v>
      </c>
      <c r="X35" s="5">
        <v>134.37055969238199</v>
      </c>
      <c r="Y35" s="5">
        <v>139.61415608723902</v>
      </c>
      <c r="Z35" s="5">
        <v>164.41848754882801</v>
      </c>
      <c r="AA35" s="5">
        <v>173.20077514648401</v>
      </c>
      <c r="AB35" s="5">
        <v>177.01502990722599</v>
      </c>
      <c r="AC35" s="5">
        <v>171.544764200846</v>
      </c>
      <c r="AD35" s="5">
        <v>168.652084350585</v>
      </c>
      <c r="AE35" s="5">
        <v>164.51020812988199</v>
      </c>
      <c r="AF35" s="5">
        <v>174.65950012207</v>
      </c>
      <c r="AG35" s="5">
        <v>169.27393086751235</v>
      </c>
      <c r="AH35" s="5">
        <v>164.94465637207</v>
      </c>
      <c r="AI35" s="5">
        <v>168.02745056152301</v>
      </c>
      <c r="AJ35" s="5">
        <v>176.65570068359301</v>
      </c>
      <c r="AK35" s="5">
        <v>169.87593587239533</v>
      </c>
      <c r="AL35" s="5">
        <v>306.342681884765</v>
      </c>
      <c r="AM35" s="5">
        <v>294.83392333984301</v>
      </c>
      <c r="AN35" s="5">
        <v>300.1591796875</v>
      </c>
      <c r="AO35" s="5">
        <v>300.44526163736936</v>
      </c>
      <c r="AP35" s="5">
        <v>207.20973205566401</v>
      </c>
      <c r="AQ35" s="5">
        <v>206.47624206542901</v>
      </c>
      <c r="AR35" s="5">
        <v>213.24896240234301</v>
      </c>
      <c r="AS35" s="5">
        <v>208.97831217447867</v>
      </c>
      <c r="AT35" s="5">
        <v>200.95408630371</v>
      </c>
      <c r="AU35" s="5">
        <v>217.632232666015</v>
      </c>
      <c r="AV35" s="5">
        <v>193.83201599121</v>
      </c>
      <c r="AW35" s="5">
        <v>204.13944498697833</v>
      </c>
      <c r="AX35" s="5">
        <v>145.29098510742099</v>
      </c>
      <c r="AY35" s="5">
        <v>137.10491943359301</v>
      </c>
      <c r="AZ35" s="5">
        <v>132.26725769042901</v>
      </c>
      <c r="BA35" s="5">
        <v>138.22105407714767</v>
      </c>
    </row>
    <row r="36" spans="1:53" x14ac:dyDescent="0.2">
      <c r="A36" s="1">
        <v>33</v>
      </c>
      <c r="B36" s="1" t="s">
        <v>156</v>
      </c>
      <c r="C36" s="1" t="s">
        <v>157</v>
      </c>
      <c r="D36" s="1" t="s">
        <v>158</v>
      </c>
      <c r="E36" s="1" t="s">
        <v>159</v>
      </c>
      <c r="F36" s="5">
        <v>430.92834472656199</v>
      </c>
      <c r="G36" s="5">
        <v>466.15734863281199</v>
      </c>
      <c r="H36" s="5">
        <v>468.49066162109301</v>
      </c>
      <c r="I36" s="5">
        <v>455.19211832682231</v>
      </c>
      <c r="J36" s="5">
        <v>427.89825439453102</v>
      </c>
      <c r="K36" s="5">
        <v>433.30099487304602</v>
      </c>
      <c r="L36" s="5">
        <v>378.93646240234301</v>
      </c>
      <c r="M36" s="5">
        <v>413.37857055664</v>
      </c>
      <c r="N36" s="5">
        <v>1293.0439453125</v>
      </c>
      <c r="O36" s="5">
        <v>1179.337890625</v>
      </c>
      <c r="P36" s="5">
        <v>1242.44519042968</v>
      </c>
      <c r="Q36" s="5">
        <v>1238.2756754557267</v>
      </c>
      <c r="R36" s="5">
        <v>564.16046142578102</v>
      </c>
      <c r="S36" s="5">
        <v>585.83245849609295</v>
      </c>
      <c r="T36" s="5">
        <v>610.718505859375</v>
      </c>
      <c r="U36" s="5">
        <v>586.90380859374966</v>
      </c>
      <c r="V36" s="5">
        <v>572.19927978515602</v>
      </c>
      <c r="W36" s="5">
        <v>496.43811035156199</v>
      </c>
      <c r="X36" s="5">
        <v>580.34454345703102</v>
      </c>
      <c r="Y36" s="5">
        <v>549.66064453124966</v>
      </c>
      <c r="Z36" s="5">
        <v>491.67858886718699</v>
      </c>
      <c r="AA36" s="5">
        <v>537.2568359375</v>
      </c>
      <c r="AB36" s="5">
        <v>506.65158081054602</v>
      </c>
      <c r="AC36" s="5">
        <v>511.86233520507767</v>
      </c>
      <c r="AD36" s="5">
        <v>699.137939453125</v>
      </c>
      <c r="AE36" s="5">
        <v>567.27380371093705</v>
      </c>
      <c r="AF36" s="5">
        <v>637.23626708984295</v>
      </c>
      <c r="AG36" s="5">
        <v>634.54933675130167</v>
      </c>
      <c r="AH36" s="5">
        <v>618.700927734375</v>
      </c>
      <c r="AI36" s="5">
        <v>462.867431640625</v>
      </c>
      <c r="AJ36" s="5">
        <v>450.90283203125</v>
      </c>
      <c r="AK36" s="5">
        <v>510.82373046875</v>
      </c>
      <c r="AL36" s="5">
        <v>749.28045654296795</v>
      </c>
      <c r="AM36" s="5">
        <v>848.30041503906205</v>
      </c>
      <c r="AN36" s="5">
        <v>809.44024658203102</v>
      </c>
      <c r="AO36" s="5">
        <v>802.34037272135356</v>
      </c>
      <c r="AP36" s="5">
        <v>392.79376220703102</v>
      </c>
      <c r="AQ36" s="5">
        <v>464.77981567382801</v>
      </c>
      <c r="AR36" s="5">
        <v>420.60382080078102</v>
      </c>
      <c r="AS36" s="5">
        <v>426.05913289388008</v>
      </c>
      <c r="AT36" s="5">
        <v>472.51995849609301</v>
      </c>
      <c r="AU36" s="5">
        <v>638.55114746093705</v>
      </c>
      <c r="AV36" s="5">
        <v>565.02886962890602</v>
      </c>
      <c r="AW36" s="5">
        <v>558.69999186197867</v>
      </c>
      <c r="AX36" s="5">
        <v>468.43630981445301</v>
      </c>
      <c r="AY36" s="5">
        <v>507.91766357421801</v>
      </c>
      <c r="AZ36" s="5">
        <v>534.84796142578102</v>
      </c>
      <c r="BA36" s="5">
        <v>503.73397827148398</v>
      </c>
    </row>
    <row r="37" spans="1:53" x14ac:dyDescent="0.2">
      <c r="A37" s="1">
        <v>34</v>
      </c>
      <c r="B37" s="1" t="s">
        <v>160</v>
      </c>
      <c r="C37" s="1" t="s">
        <v>161</v>
      </c>
      <c r="D37" s="1" t="s">
        <v>162</v>
      </c>
      <c r="E37" s="1" t="s">
        <v>163</v>
      </c>
      <c r="G37" s="5">
        <v>146.977935791015</v>
      </c>
      <c r="H37" s="5">
        <v>90.272285461425696</v>
      </c>
      <c r="I37" s="5">
        <v>118.62511062622035</v>
      </c>
      <c r="J37" s="5">
        <v>154.22560119628901</v>
      </c>
      <c r="K37" s="5">
        <v>92.501174926757798</v>
      </c>
      <c r="L37" s="5">
        <v>113.45376586914</v>
      </c>
      <c r="M37" s="5">
        <v>120.06018066406227</v>
      </c>
      <c r="N37" s="5">
        <v>258.46771240234301</v>
      </c>
      <c r="O37" s="5">
        <v>107.42742156982401</v>
      </c>
      <c r="P37" s="5">
        <v>157.20805358886699</v>
      </c>
      <c r="Q37" s="5">
        <v>174.36772918701135</v>
      </c>
      <c r="R37" s="5">
        <v>98.918060302734304</v>
      </c>
      <c r="T37" s="5">
        <v>155.26229858398401</v>
      </c>
      <c r="U37" s="5">
        <v>127.09017944335915</v>
      </c>
      <c r="V37" s="5">
        <v>114.563682556152</v>
      </c>
      <c r="W37" s="5">
        <v>98.815666198730398</v>
      </c>
      <c r="X37" s="5">
        <v>69.579902648925696</v>
      </c>
      <c r="Y37" s="5">
        <v>94.319750467936046</v>
      </c>
      <c r="Z37" s="5">
        <v>86.291854858398395</v>
      </c>
      <c r="AA37" s="5">
        <v>98.424369812011705</v>
      </c>
      <c r="AB37" s="5">
        <v>121.91586303710901</v>
      </c>
      <c r="AC37" s="5">
        <v>102.21069590250636</v>
      </c>
      <c r="AD37" s="5">
        <v>101.538932800292</v>
      </c>
      <c r="AE37" s="5">
        <v>139.08920288085901</v>
      </c>
      <c r="AF37" s="5">
        <v>141.58465576171801</v>
      </c>
      <c r="AG37" s="5">
        <v>127.40426381428968</v>
      </c>
      <c r="AH37" s="5">
        <v>152.17849731445301</v>
      </c>
      <c r="AI37" s="5">
        <v>120.68650817871</v>
      </c>
      <c r="AJ37" s="5">
        <v>100.95818328857401</v>
      </c>
      <c r="AK37" s="5">
        <v>124.60772959391234</v>
      </c>
      <c r="AL37" s="5">
        <v>106.19491577148401</v>
      </c>
      <c r="AM37" s="5">
        <v>99.728507995605398</v>
      </c>
      <c r="AN37" s="5">
        <v>133.497467041015</v>
      </c>
      <c r="AO37" s="5">
        <v>113.1402969360348</v>
      </c>
      <c r="AP37" s="5">
        <v>75.090522766113196</v>
      </c>
      <c r="AQ37" s="5">
        <v>97.244087219238196</v>
      </c>
      <c r="AR37" s="5">
        <v>80.017997741699205</v>
      </c>
      <c r="AS37" s="5">
        <v>84.117535909016866</v>
      </c>
      <c r="AT37" s="5">
        <v>112.12895965576099</v>
      </c>
      <c r="AU37" s="5">
        <v>114.85938262939401</v>
      </c>
      <c r="AV37" s="5">
        <v>128.25302124023401</v>
      </c>
      <c r="AW37" s="5">
        <v>118.41378784179635</v>
      </c>
      <c r="AX37" s="5">
        <v>97.881416320800696</v>
      </c>
      <c r="AY37" s="5">
        <v>123.307846069335</v>
      </c>
      <c r="AZ37" s="5">
        <v>101.48341369628901</v>
      </c>
      <c r="BA37" s="5">
        <v>107.5575586954749</v>
      </c>
    </row>
    <row r="38" spans="1:53" x14ac:dyDescent="0.2">
      <c r="A38" s="1">
        <v>35</v>
      </c>
      <c r="B38" s="1" t="s">
        <v>164</v>
      </c>
      <c r="C38" s="1" t="s">
        <v>165</v>
      </c>
      <c r="D38" s="1" t="s">
        <v>166</v>
      </c>
      <c r="E38" s="1" t="s">
        <v>167</v>
      </c>
      <c r="F38" s="5">
        <v>177.46461486816401</v>
      </c>
      <c r="G38" s="5">
        <v>186.09880065917901</v>
      </c>
      <c r="H38" s="5">
        <v>184.53434753417901</v>
      </c>
      <c r="I38" s="5">
        <v>182.6992543538407</v>
      </c>
      <c r="J38" s="5">
        <v>179.79582214355401</v>
      </c>
      <c r="K38" s="5">
        <v>163.05439758300699</v>
      </c>
      <c r="L38" s="5">
        <v>167.55218505859301</v>
      </c>
      <c r="M38" s="5">
        <v>170.13413492838467</v>
      </c>
      <c r="N38" s="5">
        <v>675.90765380859295</v>
      </c>
      <c r="O38" s="5">
        <v>677.95520019531205</v>
      </c>
      <c r="P38" s="5">
        <v>650.47985839843705</v>
      </c>
      <c r="Q38" s="5">
        <v>668.11423746744731</v>
      </c>
      <c r="R38" s="5">
        <v>298.96533203125</v>
      </c>
      <c r="S38" s="5">
        <v>230.18359375</v>
      </c>
      <c r="T38" s="5">
        <v>279.732818603515</v>
      </c>
      <c r="U38" s="5">
        <v>269.62724812825496</v>
      </c>
      <c r="V38" s="5">
        <v>165.44990539550699</v>
      </c>
      <c r="W38" s="5">
        <v>156.49949645996</v>
      </c>
      <c r="X38" s="5">
        <v>160.77551269531199</v>
      </c>
      <c r="Y38" s="5">
        <v>160.90830485025967</v>
      </c>
      <c r="Z38" s="5">
        <v>185.83888244628901</v>
      </c>
      <c r="AA38" s="5">
        <v>164.44511413574199</v>
      </c>
      <c r="AB38" s="5">
        <v>169.02842712402301</v>
      </c>
      <c r="AC38" s="5">
        <v>173.10414123535134</v>
      </c>
      <c r="AD38" s="5">
        <v>160.70901489257801</v>
      </c>
      <c r="AE38" s="5">
        <v>168.74656677246</v>
      </c>
      <c r="AF38" s="5">
        <v>169.18893432617099</v>
      </c>
      <c r="AG38" s="5">
        <v>166.21483866373634</v>
      </c>
      <c r="AH38" s="5">
        <v>151.28878784179599</v>
      </c>
      <c r="AI38" s="5">
        <v>172.25225830078099</v>
      </c>
      <c r="AJ38" s="5">
        <v>171.23159790039</v>
      </c>
      <c r="AK38" s="5">
        <v>164.924214680989</v>
      </c>
      <c r="AL38" s="5">
        <v>454.42062377929602</v>
      </c>
      <c r="AM38" s="5">
        <v>482.18228149414</v>
      </c>
      <c r="AN38" s="5">
        <v>466.11627197265602</v>
      </c>
      <c r="AO38" s="5">
        <v>467.57305908203062</v>
      </c>
      <c r="AP38" s="5">
        <v>218.385162353515</v>
      </c>
      <c r="AQ38" s="5">
        <v>233.55690002441401</v>
      </c>
      <c r="AR38" s="5">
        <v>238.17282104492099</v>
      </c>
      <c r="AS38" s="5">
        <v>230.03829447428333</v>
      </c>
      <c r="AT38" s="5">
        <v>200.17340087890599</v>
      </c>
      <c r="AU38" s="5">
        <v>227.26467895507801</v>
      </c>
      <c r="AV38" s="5">
        <v>265.088287353515</v>
      </c>
      <c r="AW38" s="5">
        <v>230.84212239583303</v>
      </c>
      <c r="AX38" s="5">
        <v>185.96218872070301</v>
      </c>
      <c r="AY38" s="5">
        <v>163.48435974121</v>
      </c>
      <c r="AZ38" s="5">
        <v>169.38310241699199</v>
      </c>
      <c r="BA38" s="5">
        <v>172.94321695963501</v>
      </c>
    </row>
    <row r="39" spans="1:53" x14ac:dyDescent="0.2">
      <c r="A39" s="1">
        <v>36</v>
      </c>
      <c r="B39" s="1" t="s">
        <v>168</v>
      </c>
      <c r="C39" s="1" t="s">
        <v>169</v>
      </c>
      <c r="D39" s="1" t="s">
        <v>170</v>
      </c>
      <c r="E39" s="1" t="s">
        <v>171</v>
      </c>
      <c r="F39" s="5">
        <v>47.290012359619098</v>
      </c>
      <c r="G39" s="5">
        <v>40.440605163574197</v>
      </c>
      <c r="H39" s="5">
        <v>53.6551094055175</v>
      </c>
      <c r="I39" s="5">
        <v>47.128575642903598</v>
      </c>
      <c r="J39" s="5">
        <v>31.801591873168899</v>
      </c>
      <c r="K39" s="5">
        <v>60.9804878234863</v>
      </c>
      <c r="L39" s="5">
        <v>42.903068542480398</v>
      </c>
      <c r="M39" s="5">
        <v>45.228382746378536</v>
      </c>
      <c r="N39" s="5">
        <v>64.100273132324205</v>
      </c>
      <c r="O39" s="5">
        <v>78.533042907714801</v>
      </c>
      <c r="P39" s="5">
        <v>72.996498107910099</v>
      </c>
      <c r="Q39" s="5">
        <v>71.876604715983035</v>
      </c>
      <c r="R39" s="5">
        <v>46.535369873046797</v>
      </c>
      <c r="S39" s="5">
        <v>61.135025024413999</v>
      </c>
      <c r="T39" s="5">
        <v>44.053150177001903</v>
      </c>
      <c r="U39" s="5">
        <v>50.574515024820897</v>
      </c>
      <c r="V39" s="5">
        <v>53.083160400390597</v>
      </c>
      <c r="W39" s="5">
        <v>47.437339782714801</v>
      </c>
      <c r="X39" s="5">
        <v>42.730632781982401</v>
      </c>
      <c r="Y39" s="5">
        <v>47.750377655029268</v>
      </c>
      <c r="Z39" s="5">
        <v>34.921585083007798</v>
      </c>
      <c r="AA39" s="5">
        <v>39.252979278564403</v>
      </c>
      <c r="AB39" s="5">
        <v>38.889564514160099</v>
      </c>
      <c r="AC39" s="5">
        <v>37.688042958577434</v>
      </c>
      <c r="AD39" s="5">
        <v>47.706077575683501</v>
      </c>
      <c r="AE39" s="5">
        <v>31.640483856201101</v>
      </c>
      <c r="AF39" s="5">
        <v>27.025220870971602</v>
      </c>
      <c r="AG39" s="5">
        <v>35.457260767618727</v>
      </c>
      <c r="AH39" s="5">
        <v>37.776885986328097</v>
      </c>
      <c r="AI39" s="5">
        <v>42.230632781982401</v>
      </c>
      <c r="AJ39" s="5">
        <v>34.953712463378899</v>
      </c>
      <c r="AK39" s="5">
        <v>38.320410410563134</v>
      </c>
      <c r="AL39" s="5">
        <v>63.314102172851499</v>
      </c>
      <c r="AM39" s="5">
        <v>52.085010528564403</v>
      </c>
      <c r="AN39" s="5">
        <v>41.674564361572202</v>
      </c>
      <c r="AO39" s="5">
        <v>52.357892354329373</v>
      </c>
      <c r="AP39" s="5">
        <v>36.801555633544901</v>
      </c>
      <c r="AQ39" s="5">
        <v>29.310117721557599</v>
      </c>
      <c r="AR39" s="5">
        <v>27.425308227538999</v>
      </c>
      <c r="AS39" s="5">
        <v>31.178993860880496</v>
      </c>
      <c r="AT39" s="5">
        <v>45.691661834716797</v>
      </c>
      <c r="AU39" s="5">
        <v>56.789669036865199</v>
      </c>
      <c r="AV39" s="5">
        <v>58.6695137023925</v>
      </c>
      <c r="AW39" s="5">
        <v>53.716948191324832</v>
      </c>
      <c r="AX39" s="5">
        <v>27.8308601379394</v>
      </c>
      <c r="AY39" s="5">
        <v>33.770889282226499</v>
      </c>
      <c r="AZ39" s="5">
        <v>33.334712982177699</v>
      </c>
      <c r="BA39" s="5">
        <v>31.645487467447868</v>
      </c>
    </row>
    <row r="40" spans="1:53" x14ac:dyDescent="0.2">
      <c r="A40" s="1">
        <v>37</v>
      </c>
      <c r="B40" s="1" t="s">
        <v>172</v>
      </c>
      <c r="C40" s="1" t="s">
        <v>173</v>
      </c>
      <c r="D40" s="1" t="s">
        <v>174</v>
      </c>
      <c r="E40" s="1" t="s">
        <v>175</v>
      </c>
      <c r="N40" s="5">
        <v>121.80762481689401</v>
      </c>
      <c r="Q40" s="5">
        <v>121.80762481689401</v>
      </c>
      <c r="T40" s="5">
        <v>21.453874588012599</v>
      </c>
      <c r="U40" s="5">
        <v>21.453874588012599</v>
      </c>
      <c r="X40" s="5">
        <v>26.107141494750898</v>
      </c>
      <c r="Y40" s="5">
        <v>26.107141494750898</v>
      </c>
      <c r="AD40" s="5">
        <v>37.800926208496001</v>
      </c>
      <c r="AF40" s="5">
        <v>12.975719451904199</v>
      </c>
      <c r="AG40" s="5">
        <v>25.388322830200099</v>
      </c>
      <c r="AQ40" s="5">
        <v>20.019201278686499</v>
      </c>
      <c r="AS40" s="5">
        <v>20.019201278686499</v>
      </c>
      <c r="AY40" s="5">
        <v>29.676010131835898</v>
      </c>
      <c r="BA40" s="5">
        <v>29.676010131835898</v>
      </c>
    </row>
    <row r="41" spans="1:53" x14ac:dyDescent="0.2">
      <c r="A41" s="1">
        <v>38</v>
      </c>
      <c r="B41" s="1" t="s">
        <v>176</v>
      </c>
      <c r="C41" s="1" t="s">
        <v>177</v>
      </c>
      <c r="D41" s="1" t="s">
        <v>178</v>
      </c>
      <c r="E41" s="1" t="s">
        <v>179</v>
      </c>
      <c r="F41" s="5">
        <v>80.610763549804602</v>
      </c>
      <c r="G41" s="5">
        <v>52.235649108886697</v>
      </c>
      <c r="H41" s="5">
        <v>54.611843109130803</v>
      </c>
      <c r="I41" s="5">
        <v>62.486085255940701</v>
      </c>
      <c r="K41" s="5">
        <v>55.002101898193303</v>
      </c>
      <c r="L41" s="5">
        <v>41.75239944458</v>
      </c>
      <c r="M41" s="5">
        <v>48.377250671386648</v>
      </c>
      <c r="P41" s="5">
        <v>30.870082855224599</v>
      </c>
      <c r="Q41" s="5">
        <v>30.870082855224599</v>
      </c>
      <c r="S41" s="5">
        <v>29.952600479125898</v>
      </c>
      <c r="U41" s="5">
        <v>29.952600479125898</v>
      </c>
      <c r="V41" s="5">
        <v>71.897987365722599</v>
      </c>
      <c r="W41" s="5">
        <v>88.073661804199205</v>
      </c>
      <c r="X41" s="5">
        <v>64.313621520996094</v>
      </c>
      <c r="Y41" s="5">
        <v>74.761756896972642</v>
      </c>
      <c r="Z41" s="5">
        <v>84.614646911621094</v>
      </c>
      <c r="AA41" s="5">
        <v>115.825073242187</v>
      </c>
      <c r="AB41" s="5">
        <v>119.576789855957</v>
      </c>
      <c r="AC41" s="5">
        <v>106.67217000325502</v>
      </c>
      <c r="AD41" s="5">
        <v>55.922920227050703</v>
      </c>
      <c r="AF41" s="5">
        <v>55.684291839599602</v>
      </c>
      <c r="AG41" s="5">
        <v>55.803606033325153</v>
      </c>
      <c r="AH41" s="5">
        <v>44.923511505126903</v>
      </c>
      <c r="AI41" s="5">
        <v>57.606185913085902</v>
      </c>
      <c r="AJ41" s="5">
        <v>35.125999450683501</v>
      </c>
      <c r="AK41" s="5">
        <v>45.885232289632107</v>
      </c>
      <c r="AP41" s="5">
        <v>23.001539230346602</v>
      </c>
      <c r="AQ41" s="5">
        <v>55.229660034179602</v>
      </c>
      <c r="AR41" s="5">
        <v>37.801177978515597</v>
      </c>
      <c r="AS41" s="5">
        <v>38.677459081013929</v>
      </c>
      <c r="AX41" s="5">
        <v>76.011085510253906</v>
      </c>
      <c r="AY41" s="5">
        <v>60.519084930419901</v>
      </c>
      <c r="AZ41" s="5">
        <v>68.477706909179602</v>
      </c>
      <c r="BA41" s="5">
        <v>68.335959116617801</v>
      </c>
    </row>
    <row r="42" spans="1:53" x14ac:dyDescent="0.2">
      <c r="A42" s="1">
        <v>39</v>
      </c>
      <c r="B42" s="1" t="s">
        <v>180</v>
      </c>
      <c r="C42" s="1" t="s">
        <v>181</v>
      </c>
      <c r="D42" s="1" t="s">
        <v>182</v>
      </c>
      <c r="E42" s="1" t="s">
        <v>183</v>
      </c>
      <c r="F42" s="5">
        <v>72.273223876953097</v>
      </c>
      <c r="H42" s="5">
        <v>49.827945709228501</v>
      </c>
      <c r="I42" s="5">
        <v>61.050584793090799</v>
      </c>
      <c r="L42" s="5">
        <v>62.519401550292898</v>
      </c>
      <c r="M42" s="5">
        <v>62.519401550292898</v>
      </c>
      <c r="P42" s="5">
        <v>63.930732727050703</v>
      </c>
      <c r="Q42" s="5">
        <v>63.930732727050703</v>
      </c>
      <c r="V42" s="5">
        <v>42.096202850341797</v>
      </c>
      <c r="W42" s="5">
        <v>43.893054962158203</v>
      </c>
      <c r="X42" s="5">
        <v>42.392147064208899</v>
      </c>
      <c r="Y42" s="5">
        <v>42.793801625569635</v>
      </c>
      <c r="Z42" s="5">
        <v>66.965263366699205</v>
      </c>
      <c r="AA42" s="5">
        <v>93.216720581054602</v>
      </c>
      <c r="AB42" s="5">
        <v>55.437854766845703</v>
      </c>
      <c r="AC42" s="5">
        <v>71.87327957153316</v>
      </c>
      <c r="AD42" s="5">
        <v>42.847835540771399</v>
      </c>
      <c r="AE42" s="5">
        <v>57.712459564208899</v>
      </c>
      <c r="AF42" s="5">
        <v>66.564002990722599</v>
      </c>
      <c r="AG42" s="5">
        <v>55.708099365234297</v>
      </c>
      <c r="AH42" s="5">
        <v>69.469741821289006</v>
      </c>
      <c r="AI42" s="5">
        <v>68.974845886230398</v>
      </c>
      <c r="AJ42" s="5">
        <v>83.531547546386705</v>
      </c>
      <c r="AK42" s="5">
        <v>73.992045084635379</v>
      </c>
      <c r="AP42" s="5">
        <v>42.701114654541001</v>
      </c>
      <c r="AQ42" s="5">
        <v>48.152961730957003</v>
      </c>
      <c r="AR42" s="5">
        <v>46.712371826171797</v>
      </c>
      <c r="AS42" s="5">
        <v>45.855482737223269</v>
      </c>
      <c r="AT42" s="5">
        <v>66.131210327148395</v>
      </c>
      <c r="AU42" s="5">
        <v>56.977668762207003</v>
      </c>
      <c r="AV42" s="5">
        <v>72.436500549316406</v>
      </c>
      <c r="AW42" s="5">
        <v>65.181793212890611</v>
      </c>
      <c r="AX42" s="5">
        <v>56.095962524413999</v>
      </c>
      <c r="AY42" s="5">
        <v>55.580295562744098</v>
      </c>
      <c r="AZ42" s="5">
        <v>53.07080078125</v>
      </c>
      <c r="BA42" s="5">
        <v>54.915686289469363</v>
      </c>
    </row>
    <row r="43" spans="1:53" x14ac:dyDescent="0.2">
      <c r="A43" s="1">
        <v>40</v>
      </c>
      <c r="B43" s="1" t="s">
        <v>184</v>
      </c>
      <c r="C43" s="1" t="s">
        <v>185</v>
      </c>
      <c r="D43" s="1" t="s">
        <v>186</v>
      </c>
      <c r="E43" s="1" t="s">
        <v>187</v>
      </c>
      <c r="H43" s="5">
        <v>151.90026855468699</v>
      </c>
      <c r="I43" s="5">
        <v>151.90026855468699</v>
      </c>
      <c r="J43" s="5">
        <v>205.18878173828099</v>
      </c>
      <c r="K43" s="5">
        <v>375.42742919921801</v>
      </c>
      <c r="M43" s="5">
        <v>290.30810546874949</v>
      </c>
      <c r="N43" s="5">
        <v>260.78073120117102</v>
      </c>
      <c r="O43" s="5">
        <v>211.43890380859301</v>
      </c>
      <c r="P43" s="5">
        <v>221.74783325195301</v>
      </c>
      <c r="Q43" s="5">
        <v>231.32248942057234</v>
      </c>
      <c r="R43" s="5">
        <v>20.101339340209901</v>
      </c>
      <c r="S43" s="5">
        <v>11.8081455230712</v>
      </c>
      <c r="U43" s="5">
        <v>15.95474243164055</v>
      </c>
      <c r="V43" s="5">
        <v>163.385986328125</v>
      </c>
      <c r="W43" s="5">
        <v>132.24473571777301</v>
      </c>
      <c r="X43" s="5">
        <v>146.530502319335</v>
      </c>
      <c r="Y43" s="5">
        <v>147.38707478841101</v>
      </c>
      <c r="Z43" s="5">
        <v>150.520736694335</v>
      </c>
      <c r="AB43" s="5">
        <v>157.19035339355401</v>
      </c>
      <c r="AC43" s="5">
        <v>153.85554504394452</v>
      </c>
      <c r="AD43" s="5">
        <v>186.94235229492099</v>
      </c>
      <c r="AE43" s="5">
        <v>181.36862182617099</v>
      </c>
      <c r="AF43" s="5">
        <v>149.22726440429599</v>
      </c>
      <c r="AG43" s="5">
        <v>172.51274617512934</v>
      </c>
      <c r="AH43" s="5">
        <v>133.258377075195</v>
      </c>
      <c r="AI43" s="5">
        <v>191.81861877441401</v>
      </c>
      <c r="AJ43" s="5">
        <v>143.594955444335</v>
      </c>
      <c r="AK43" s="5">
        <v>156.22398376464801</v>
      </c>
      <c r="AL43" s="5">
        <v>133.37315368652301</v>
      </c>
      <c r="AM43" s="5">
        <v>116.277938842773</v>
      </c>
      <c r="AN43" s="5">
        <v>126.15748596191401</v>
      </c>
      <c r="AO43" s="5">
        <v>125.26952616373667</v>
      </c>
      <c r="AP43" s="5">
        <v>120.330268859863</v>
      </c>
      <c r="AR43" s="5">
        <v>138.49705505371</v>
      </c>
      <c r="AS43" s="5">
        <v>129.41366195678648</v>
      </c>
      <c r="AU43" s="5">
        <v>148.62435913085901</v>
      </c>
      <c r="AV43" s="5">
        <v>329.40344238281199</v>
      </c>
      <c r="AW43" s="5">
        <v>239.01390075683548</v>
      </c>
      <c r="AX43" s="5">
        <v>174.37564086914</v>
      </c>
      <c r="AY43" s="5">
        <v>149.85690307617099</v>
      </c>
      <c r="AZ43" s="5">
        <v>127.29176330566401</v>
      </c>
      <c r="BA43" s="5">
        <v>150.50810241699168</v>
      </c>
    </row>
    <row r="44" spans="1:53" x14ac:dyDescent="0.2">
      <c r="A44" s="1">
        <v>41</v>
      </c>
      <c r="B44" s="1" t="s">
        <v>188</v>
      </c>
      <c r="C44" s="1" t="s">
        <v>189</v>
      </c>
      <c r="D44" s="1" t="s">
        <v>190</v>
      </c>
      <c r="E44" s="1" t="s">
        <v>191</v>
      </c>
      <c r="F44" s="5">
        <v>422.83044433593699</v>
      </c>
      <c r="G44" s="5">
        <v>438.570556640625</v>
      </c>
      <c r="H44" s="5">
        <v>441.24374389648398</v>
      </c>
      <c r="I44" s="5">
        <v>434.21491495768197</v>
      </c>
      <c r="J44" s="5">
        <v>462.65093994140602</v>
      </c>
      <c r="K44" s="5">
        <v>452.88674926757801</v>
      </c>
      <c r="L44" s="5">
        <v>399.69058227539</v>
      </c>
      <c r="M44" s="5">
        <v>438.40942382812472</v>
      </c>
      <c r="N44" s="5">
        <v>484.11468505859301</v>
      </c>
      <c r="O44" s="5">
        <v>528.12756347656205</v>
      </c>
      <c r="P44" s="5">
        <v>510.068359375</v>
      </c>
      <c r="Q44" s="5">
        <v>507.43686930338504</v>
      </c>
      <c r="R44" s="5">
        <v>320.48202514648398</v>
      </c>
      <c r="S44" s="5">
        <v>370.40197753906199</v>
      </c>
      <c r="T44" s="5">
        <v>360.94793701171801</v>
      </c>
      <c r="U44" s="5">
        <v>350.61064656575468</v>
      </c>
      <c r="V44" s="5">
        <v>198.84085083007801</v>
      </c>
      <c r="W44" s="5">
        <v>205.38807678222599</v>
      </c>
      <c r="X44" s="5">
        <v>203.58337402343699</v>
      </c>
      <c r="Y44" s="5">
        <v>202.60410054524701</v>
      </c>
      <c r="Z44" s="5">
        <v>420.70541381835898</v>
      </c>
      <c r="AA44" s="5">
        <v>445.11047363281199</v>
      </c>
      <c r="AB44" s="5">
        <v>459.97882080078102</v>
      </c>
      <c r="AC44" s="5">
        <v>441.93156941731735</v>
      </c>
      <c r="AD44" s="5">
        <v>224.4287109375</v>
      </c>
      <c r="AE44" s="5">
        <v>226.94596862792901</v>
      </c>
      <c r="AF44" s="5">
        <v>202.17810058593699</v>
      </c>
      <c r="AG44" s="5">
        <v>217.85092671712201</v>
      </c>
      <c r="AH44" s="5">
        <v>217.69523620605401</v>
      </c>
      <c r="AI44" s="5">
        <v>235.716705322265</v>
      </c>
      <c r="AJ44" s="5">
        <v>235.86964416503901</v>
      </c>
      <c r="AK44" s="5">
        <v>229.76052856445267</v>
      </c>
      <c r="AL44" s="5">
        <v>383.89837646484301</v>
      </c>
      <c r="AM44" s="5">
        <v>374.03521728515602</v>
      </c>
      <c r="AN44" s="5">
        <v>398.72454833984301</v>
      </c>
      <c r="AO44" s="5">
        <v>385.55271402994737</v>
      </c>
      <c r="AP44" s="5">
        <v>261.424224853515</v>
      </c>
      <c r="AQ44" s="5">
        <v>270.601959228515</v>
      </c>
      <c r="AR44" s="5">
        <v>265.30633544921801</v>
      </c>
      <c r="AS44" s="5">
        <v>265.777506510416</v>
      </c>
      <c r="AT44" s="5">
        <v>192.54771423339801</v>
      </c>
      <c r="AU44" s="5">
        <v>240.98202514648401</v>
      </c>
      <c r="AV44" s="5">
        <v>281.78756713867102</v>
      </c>
      <c r="AW44" s="5">
        <v>238.43910217285102</v>
      </c>
      <c r="AX44" s="5">
        <v>228.06643676757801</v>
      </c>
      <c r="AY44" s="5">
        <v>185.57833862304599</v>
      </c>
      <c r="AZ44" s="5">
        <v>199.833740234375</v>
      </c>
      <c r="BA44" s="5">
        <v>204.49283854166632</v>
      </c>
    </row>
    <row r="45" spans="1:53" x14ac:dyDescent="0.2">
      <c r="A45" s="1">
        <v>42</v>
      </c>
      <c r="B45" s="1" t="s">
        <v>192</v>
      </c>
      <c r="C45" s="1" t="s">
        <v>193</v>
      </c>
      <c r="D45" s="1" t="s">
        <v>194</v>
      </c>
      <c r="E45" s="1" t="s">
        <v>195</v>
      </c>
      <c r="F45" s="5">
        <v>24.241245269775298</v>
      </c>
      <c r="G45" s="5">
        <v>27.380538940429599</v>
      </c>
      <c r="I45" s="5">
        <v>25.810892105102447</v>
      </c>
      <c r="N45" s="5">
        <v>84.206573486328097</v>
      </c>
      <c r="O45" s="5">
        <v>81.802818298339801</v>
      </c>
      <c r="P45" s="5">
        <v>70.003776550292898</v>
      </c>
      <c r="Q45" s="5">
        <v>78.671056111653613</v>
      </c>
      <c r="R45" s="5">
        <v>40.061923980712798</v>
      </c>
      <c r="S45" s="5">
        <v>34.143703460693303</v>
      </c>
      <c r="T45" s="5">
        <v>46.7500801086425</v>
      </c>
      <c r="U45" s="5">
        <v>40.318569183349531</v>
      </c>
      <c r="V45" s="5">
        <v>49.262916564941399</v>
      </c>
      <c r="W45" s="5">
        <v>21.059011459350501</v>
      </c>
      <c r="X45" s="5">
        <v>38.512760162353501</v>
      </c>
      <c r="Y45" s="5">
        <v>36.278229395548472</v>
      </c>
      <c r="Z45" s="5">
        <v>46.969005584716797</v>
      </c>
      <c r="AA45" s="5">
        <v>43.830249786376903</v>
      </c>
      <c r="AB45" s="5">
        <v>38.829948425292898</v>
      </c>
      <c r="AC45" s="5">
        <v>43.209734598795535</v>
      </c>
      <c r="AD45" s="5">
        <v>35.316005706787102</v>
      </c>
      <c r="AE45" s="5">
        <v>33.013408660888601</v>
      </c>
      <c r="AF45" s="5">
        <v>39.960929870605398</v>
      </c>
      <c r="AG45" s="5">
        <v>36.096781412760365</v>
      </c>
      <c r="AH45" s="5">
        <v>44.4800605773925</v>
      </c>
      <c r="AI45" s="5">
        <v>41.872165679931598</v>
      </c>
      <c r="AJ45" s="5">
        <v>41.017852783203097</v>
      </c>
      <c r="AK45" s="5">
        <v>42.456693013509067</v>
      </c>
      <c r="AL45" s="5">
        <v>70.939491271972599</v>
      </c>
      <c r="AM45" s="5">
        <v>78.774475097656193</v>
      </c>
      <c r="AN45" s="5">
        <v>64.699760437011705</v>
      </c>
      <c r="AO45" s="5">
        <v>71.471242268880175</v>
      </c>
      <c r="AP45" s="5">
        <v>28.129909515380799</v>
      </c>
      <c r="AQ45" s="5">
        <v>36.154869079589801</v>
      </c>
      <c r="AR45" s="5">
        <v>35.357192993163999</v>
      </c>
      <c r="AS45" s="5">
        <v>33.213990529378201</v>
      </c>
      <c r="AT45" s="5">
        <v>68.684982299804602</v>
      </c>
      <c r="AU45" s="5">
        <v>55.445354461669901</v>
      </c>
      <c r="AW45" s="5">
        <v>62.065168380737248</v>
      </c>
      <c r="AX45" s="5">
        <v>19.411838531494102</v>
      </c>
      <c r="AY45" s="5">
        <v>34.216983795166001</v>
      </c>
      <c r="AZ45" s="5">
        <v>35.124153137207003</v>
      </c>
      <c r="BA45" s="5">
        <v>29.584325154622366</v>
      </c>
    </row>
    <row r="46" spans="1:53" x14ac:dyDescent="0.2">
      <c r="A46" s="1">
        <v>43</v>
      </c>
      <c r="B46" s="1" t="s">
        <v>196</v>
      </c>
      <c r="C46" s="1" t="s">
        <v>197</v>
      </c>
      <c r="D46" s="1" t="s">
        <v>198</v>
      </c>
      <c r="E46" s="1" t="s">
        <v>199</v>
      </c>
      <c r="X46" s="5">
        <v>13.3581380844116</v>
      </c>
      <c r="Y46" s="5">
        <v>13.3581380844116</v>
      </c>
    </row>
    <row r="47" spans="1:53" x14ac:dyDescent="0.2">
      <c r="A47" s="1">
        <v>44</v>
      </c>
      <c r="B47" s="1" t="s">
        <v>200</v>
      </c>
      <c r="C47" s="1" t="s">
        <v>201</v>
      </c>
      <c r="D47" s="1" t="s">
        <v>202</v>
      </c>
      <c r="E47" s="1" t="s">
        <v>203</v>
      </c>
      <c r="F47" s="5">
        <v>21.741598129272401</v>
      </c>
      <c r="G47" s="5">
        <v>23.910779953002901</v>
      </c>
      <c r="I47" s="5">
        <v>22.826189041137653</v>
      </c>
      <c r="J47" s="5">
        <v>19.986028671264599</v>
      </c>
      <c r="K47" s="5">
        <v>33.508567810058501</v>
      </c>
      <c r="L47" s="5">
        <v>24.2317085266113</v>
      </c>
      <c r="M47" s="5">
        <v>25.908768335978134</v>
      </c>
      <c r="P47" s="5">
        <v>42.994285583496001</v>
      </c>
      <c r="Q47" s="5">
        <v>42.994285583496001</v>
      </c>
      <c r="R47" s="5">
        <v>21.7878398895263</v>
      </c>
      <c r="S47" s="5">
        <v>9.9133720397949201</v>
      </c>
      <c r="U47" s="5">
        <v>15.850605964660609</v>
      </c>
      <c r="V47" s="5">
        <v>31.141433715820298</v>
      </c>
      <c r="W47" s="5">
        <v>25.479721069335898</v>
      </c>
      <c r="X47" s="5">
        <v>34.499404907226499</v>
      </c>
      <c r="Y47" s="5">
        <v>30.373519897460898</v>
      </c>
      <c r="Z47" s="5">
        <v>31.112770080566399</v>
      </c>
      <c r="AA47" s="5">
        <v>42.034515380859297</v>
      </c>
      <c r="AB47" s="5">
        <v>25.508335113525298</v>
      </c>
      <c r="AC47" s="5">
        <v>32.885206858316998</v>
      </c>
      <c r="AE47" s="5">
        <v>19.128561019897401</v>
      </c>
      <c r="AF47" s="5">
        <v>24.6813430786132</v>
      </c>
      <c r="AG47" s="5">
        <v>21.9049520492553</v>
      </c>
      <c r="AH47" s="5">
        <v>19.2458591461181</v>
      </c>
      <c r="AJ47" s="5">
        <v>21.061901092529201</v>
      </c>
      <c r="AK47" s="5">
        <v>20.153880119323652</v>
      </c>
      <c r="AN47" s="5">
        <v>30.321641921996999</v>
      </c>
      <c r="AO47" s="5">
        <v>30.321641921996999</v>
      </c>
      <c r="AP47" s="5">
        <v>25.2374153137207</v>
      </c>
      <c r="AQ47" s="5">
        <v>18.179464340209901</v>
      </c>
      <c r="AR47" s="5">
        <v>31.887332916259702</v>
      </c>
      <c r="AS47" s="5">
        <v>25.101404190063434</v>
      </c>
      <c r="AX47" s="5">
        <v>34.460205078125</v>
      </c>
      <c r="AZ47" s="5">
        <v>16.434549331665</v>
      </c>
      <c r="BA47" s="5">
        <v>25.447377204894998</v>
      </c>
    </row>
    <row r="48" spans="1:53" x14ac:dyDescent="0.2">
      <c r="A48" s="1">
        <v>45</v>
      </c>
      <c r="B48" s="1" t="s">
        <v>204</v>
      </c>
      <c r="C48" s="1" t="s">
        <v>205</v>
      </c>
      <c r="D48" s="1" t="s">
        <v>206</v>
      </c>
      <c r="E48" s="1" t="s">
        <v>207</v>
      </c>
      <c r="F48" s="5">
        <v>73.726829528808594</v>
      </c>
      <c r="G48" s="5">
        <v>82.497779846191406</v>
      </c>
      <c r="H48" s="5">
        <v>41.311069488525298</v>
      </c>
      <c r="I48" s="5">
        <v>65.845226287841768</v>
      </c>
      <c r="J48" s="5">
        <v>75.924224853515597</v>
      </c>
      <c r="L48" s="5">
        <v>59.412620544433501</v>
      </c>
      <c r="M48" s="5">
        <v>67.668422698974553</v>
      </c>
      <c r="N48" s="5">
        <v>157.44351196289</v>
      </c>
      <c r="O48" s="5">
        <v>169.30221557617099</v>
      </c>
      <c r="P48" s="5">
        <v>145.036041259765</v>
      </c>
      <c r="Q48" s="5">
        <v>157.26058959960866</v>
      </c>
      <c r="R48" s="5">
        <v>57.024753570556598</v>
      </c>
      <c r="S48" s="5">
        <v>67.772705078125</v>
      </c>
      <c r="T48" s="5">
        <v>68.458221435546804</v>
      </c>
      <c r="U48" s="5">
        <v>64.418560028076129</v>
      </c>
      <c r="Z48" s="5">
        <v>75.618919372558594</v>
      </c>
      <c r="AB48" s="5">
        <v>70.492820739746094</v>
      </c>
      <c r="AC48" s="5">
        <v>73.055870056152344</v>
      </c>
      <c r="AF48" s="5">
        <v>41.496067047119098</v>
      </c>
      <c r="AG48" s="5">
        <v>41.496067047119098</v>
      </c>
      <c r="AL48" s="5">
        <v>118.75551605224599</v>
      </c>
      <c r="AM48" s="5">
        <v>139.91271972656199</v>
      </c>
      <c r="AN48" s="5">
        <v>117.38924407958901</v>
      </c>
      <c r="AO48" s="5">
        <v>125.35249328613232</v>
      </c>
      <c r="AP48" s="5">
        <v>63.755130767822202</v>
      </c>
      <c r="AQ48" s="5">
        <v>68.409881591796804</v>
      </c>
      <c r="AR48" s="5">
        <v>80.764236450195298</v>
      </c>
      <c r="AS48" s="5">
        <v>70.976416269938099</v>
      </c>
      <c r="AZ48" s="5">
        <v>50.842685699462798</v>
      </c>
      <c r="BA48" s="5">
        <v>50.842685699462798</v>
      </c>
    </row>
    <row r="49" spans="1:53" x14ac:dyDescent="0.2">
      <c r="A49" s="1">
        <v>46</v>
      </c>
      <c r="B49" s="1" t="s">
        <v>208</v>
      </c>
      <c r="C49" s="1" t="s">
        <v>209</v>
      </c>
      <c r="D49" s="1" t="s">
        <v>210</v>
      </c>
      <c r="E49" s="1" t="s">
        <v>211</v>
      </c>
      <c r="F49" s="5">
        <v>77.655525207519503</v>
      </c>
      <c r="G49" s="5">
        <v>52.729942321777301</v>
      </c>
      <c r="H49" s="5">
        <v>87.287834167480398</v>
      </c>
      <c r="I49" s="5">
        <v>72.557767232259081</v>
      </c>
      <c r="J49" s="5">
        <v>75.653869628906193</v>
      </c>
      <c r="K49" s="5">
        <v>75.1285400390625</v>
      </c>
      <c r="L49" s="5">
        <v>78.445457458496094</v>
      </c>
      <c r="M49" s="5">
        <v>76.409289042154924</v>
      </c>
      <c r="N49" s="5">
        <v>71.786643981933594</v>
      </c>
      <c r="P49" s="5">
        <v>81.284339904785099</v>
      </c>
      <c r="Q49" s="5">
        <v>76.535491943359347</v>
      </c>
      <c r="R49" s="5">
        <v>48.283359527587798</v>
      </c>
      <c r="S49" s="5">
        <v>43.2146186828613</v>
      </c>
      <c r="T49" s="5">
        <v>57.685977935791001</v>
      </c>
      <c r="U49" s="5">
        <v>49.727985382080043</v>
      </c>
      <c r="V49" s="5">
        <v>91.603248596191406</v>
      </c>
      <c r="W49" s="5">
        <v>83.755569458007798</v>
      </c>
      <c r="X49" s="5">
        <v>77.501174926757798</v>
      </c>
      <c r="Y49" s="5">
        <v>84.286664326985672</v>
      </c>
      <c r="Z49" s="5">
        <v>113.391456604003</v>
      </c>
      <c r="AA49" s="5">
        <v>110.44954681396401</v>
      </c>
      <c r="AB49" s="5">
        <v>94.849861145019503</v>
      </c>
      <c r="AC49" s="5">
        <v>106.23028818766215</v>
      </c>
      <c r="AD49" s="5">
        <v>71.549674987792898</v>
      </c>
      <c r="AE49" s="5">
        <v>62.317699432372997</v>
      </c>
      <c r="AF49" s="5">
        <v>61.572765350341797</v>
      </c>
      <c r="AG49" s="5">
        <v>65.146713256835895</v>
      </c>
      <c r="AH49" s="5">
        <v>73.148345947265597</v>
      </c>
      <c r="AI49" s="5">
        <v>67.046546936035099</v>
      </c>
      <c r="AJ49" s="5">
        <v>70.423927307128906</v>
      </c>
      <c r="AK49" s="5">
        <v>70.206273396809863</v>
      </c>
      <c r="AL49" s="5">
        <v>47.70064163208</v>
      </c>
      <c r="AN49" s="5">
        <v>39.473793029785099</v>
      </c>
      <c r="AO49" s="5">
        <v>43.587217330932546</v>
      </c>
      <c r="AP49" s="5">
        <v>48.005035400390597</v>
      </c>
      <c r="AQ49" s="5">
        <v>55.347122192382798</v>
      </c>
      <c r="AR49" s="5">
        <v>38.573783874511697</v>
      </c>
      <c r="AS49" s="5">
        <v>47.308647155761697</v>
      </c>
      <c r="AT49" s="5">
        <v>70.081451416015597</v>
      </c>
      <c r="AU49" s="5">
        <v>86.745140075683594</v>
      </c>
      <c r="AV49" s="5">
        <v>73.796760559082003</v>
      </c>
      <c r="AW49" s="5">
        <v>76.874450683593736</v>
      </c>
      <c r="AX49" s="5">
        <v>60.133773803710902</v>
      </c>
      <c r="AY49" s="5">
        <v>70.145248413085895</v>
      </c>
      <c r="AZ49" s="5">
        <v>63.1982612609863</v>
      </c>
      <c r="BA49" s="5">
        <v>64.492427825927692</v>
      </c>
    </row>
    <row r="50" spans="1:53" x14ac:dyDescent="0.2">
      <c r="A50" s="1">
        <v>47</v>
      </c>
      <c r="B50" s="1" t="s">
        <v>212</v>
      </c>
      <c r="C50" s="1" t="s">
        <v>213</v>
      </c>
      <c r="D50" s="1" t="s">
        <v>214</v>
      </c>
      <c r="E50" s="1" t="s">
        <v>215</v>
      </c>
      <c r="F50" s="5">
        <v>112.37289428710901</v>
      </c>
      <c r="G50" s="5">
        <v>142.61656188964801</v>
      </c>
      <c r="H50" s="5">
        <v>133.812744140625</v>
      </c>
      <c r="I50" s="5">
        <v>129.60073343912734</v>
      </c>
      <c r="J50" s="5">
        <v>134.73823547363199</v>
      </c>
      <c r="K50" s="5">
        <v>96.957504272460895</v>
      </c>
      <c r="L50" s="5">
        <v>111.42967224121</v>
      </c>
      <c r="M50" s="5">
        <v>114.37513732910095</v>
      </c>
      <c r="N50" s="5">
        <v>160.45098876953099</v>
      </c>
      <c r="O50" s="5">
        <v>182.66050720214801</v>
      </c>
      <c r="P50" s="5">
        <v>144.70487976074199</v>
      </c>
      <c r="Q50" s="5">
        <v>162.60545857747366</v>
      </c>
      <c r="R50" s="5">
        <v>121.117454528808</v>
      </c>
      <c r="S50" s="5">
        <v>89.596176147460895</v>
      </c>
      <c r="T50" s="5">
        <v>168.82777404785099</v>
      </c>
      <c r="U50" s="5">
        <v>126.51380157470663</v>
      </c>
      <c r="V50" s="5">
        <v>230.90483093261699</v>
      </c>
      <c r="W50" s="5">
        <v>231.534896850585</v>
      </c>
      <c r="X50" s="5">
        <v>213.72438049316401</v>
      </c>
      <c r="Y50" s="5">
        <v>225.38803609212201</v>
      </c>
      <c r="Z50" s="5">
        <v>175.02537536621</v>
      </c>
      <c r="AA50" s="5">
        <v>179.68666076660099</v>
      </c>
      <c r="AB50" s="5">
        <v>212.85206604003901</v>
      </c>
      <c r="AC50" s="5">
        <v>189.18803405761665</v>
      </c>
      <c r="AD50" s="5">
        <v>126.755401611328</v>
      </c>
      <c r="AE50" s="5">
        <v>162.75044250488199</v>
      </c>
      <c r="AF50" s="5">
        <v>186.09532165527301</v>
      </c>
      <c r="AG50" s="5">
        <v>158.53372192382767</v>
      </c>
      <c r="AH50" s="5">
        <v>146.69671630859301</v>
      </c>
      <c r="AI50" s="5">
        <v>127.893249511718</v>
      </c>
      <c r="AJ50" s="5">
        <v>189.97433471679599</v>
      </c>
      <c r="AK50" s="5">
        <v>154.85476684570233</v>
      </c>
      <c r="AL50" s="5">
        <v>129.45550537109301</v>
      </c>
      <c r="AM50" s="5">
        <v>123.02333068847599</v>
      </c>
      <c r="AN50" s="5">
        <v>129.83589172363199</v>
      </c>
      <c r="AO50" s="5">
        <v>127.43824259440032</v>
      </c>
      <c r="AP50" s="5">
        <v>87.810218811035099</v>
      </c>
      <c r="AQ50" s="5">
        <v>96.969108581542898</v>
      </c>
      <c r="AR50" s="5">
        <v>88.491073608398395</v>
      </c>
      <c r="AS50" s="5">
        <v>91.090133666992131</v>
      </c>
      <c r="AT50" s="5">
        <v>202.797607421875</v>
      </c>
      <c r="AU50" s="5">
        <v>194.82109069824199</v>
      </c>
      <c r="AV50" s="5">
        <v>90.172447204589801</v>
      </c>
      <c r="AW50" s="5">
        <v>162.59704844156892</v>
      </c>
      <c r="AX50" s="5">
        <v>159.25135803222599</v>
      </c>
      <c r="AY50" s="5">
        <v>187.17192077636699</v>
      </c>
      <c r="AZ50" s="5">
        <v>144.93791198730401</v>
      </c>
      <c r="BA50" s="5">
        <v>163.78706359863233</v>
      </c>
    </row>
    <row r="51" spans="1:53" x14ac:dyDescent="0.2">
      <c r="A51" s="1">
        <v>48</v>
      </c>
      <c r="B51" s="1" t="s">
        <v>216</v>
      </c>
      <c r="C51" s="1" t="s">
        <v>217</v>
      </c>
      <c r="D51" s="1" t="s">
        <v>218</v>
      </c>
      <c r="E51" s="1" t="s">
        <v>219</v>
      </c>
      <c r="AB51" s="5">
        <v>34.836391448974602</v>
      </c>
      <c r="AC51" s="5">
        <v>34.836391448974602</v>
      </c>
      <c r="AJ51" s="5">
        <v>21.4749031066894</v>
      </c>
      <c r="AK51" s="5">
        <v>21.4749031066894</v>
      </c>
      <c r="AT51" s="5">
        <v>57.4827461242675</v>
      </c>
      <c r="AW51" s="5">
        <v>57.4827461242675</v>
      </c>
    </row>
    <row r="52" spans="1:53" x14ac:dyDescent="0.2">
      <c r="A52" s="1">
        <v>49</v>
      </c>
      <c r="B52" s="1" t="s">
        <v>220</v>
      </c>
      <c r="C52" s="1" t="s">
        <v>221</v>
      </c>
      <c r="D52" s="1" t="s">
        <v>222</v>
      </c>
      <c r="E52" s="1" t="s">
        <v>223</v>
      </c>
      <c r="F52" s="5">
        <v>184.94869995117099</v>
      </c>
      <c r="G52" s="5">
        <v>169.46690368652301</v>
      </c>
      <c r="H52" s="5">
        <v>140.08555603027301</v>
      </c>
      <c r="I52" s="5">
        <v>164.83371988932234</v>
      </c>
      <c r="J52" s="5">
        <v>128.32273864746</v>
      </c>
      <c r="K52" s="5">
        <v>157.50033569335901</v>
      </c>
      <c r="L52" s="5">
        <v>138.233306884765</v>
      </c>
      <c r="M52" s="5">
        <v>141.35212707519466</v>
      </c>
      <c r="V52" s="5">
        <v>62.489780426025298</v>
      </c>
      <c r="W52" s="5">
        <v>58.763134002685497</v>
      </c>
      <c r="X52" s="5">
        <v>61.452339172363203</v>
      </c>
      <c r="Y52" s="5">
        <v>60.901751200357999</v>
      </c>
      <c r="Z52" s="5">
        <v>107.97450256347599</v>
      </c>
      <c r="AA52" s="5">
        <v>126.263671875</v>
      </c>
      <c r="AB52" s="5">
        <v>121.22492980957</v>
      </c>
      <c r="AC52" s="5">
        <v>118.48770141601533</v>
      </c>
      <c r="AD52" s="5">
        <v>87.335212707519503</v>
      </c>
      <c r="AE52" s="5">
        <v>94.146003723144503</v>
      </c>
      <c r="AF52" s="5">
        <v>94.383331298828097</v>
      </c>
      <c r="AG52" s="5">
        <v>91.95484924316402</v>
      </c>
      <c r="AH52" s="5">
        <v>100.96817779541</v>
      </c>
      <c r="AI52" s="5">
        <v>99.7705078125</v>
      </c>
      <c r="AJ52" s="5">
        <v>115.44943237304599</v>
      </c>
      <c r="AK52" s="5">
        <v>105.39603932698533</v>
      </c>
      <c r="AR52" s="5">
        <v>29.3579788208007</v>
      </c>
      <c r="AS52" s="5">
        <v>29.3579788208007</v>
      </c>
      <c r="AX52" s="5">
        <v>76.688102722167898</v>
      </c>
      <c r="AY52" s="5">
        <v>78.572181701660099</v>
      </c>
      <c r="AZ52" s="5">
        <v>74.590438842773395</v>
      </c>
      <c r="BA52" s="5">
        <v>76.616907755533802</v>
      </c>
    </row>
    <row r="53" spans="1:53" x14ac:dyDescent="0.2">
      <c r="A53" s="1">
        <v>50</v>
      </c>
      <c r="B53" s="1" t="s">
        <v>224</v>
      </c>
      <c r="C53" s="1" t="s">
        <v>225</v>
      </c>
      <c r="D53" s="1" t="s">
        <v>226</v>
      </c>
      <c r="E53" s="1" t="s">
        <v>227</v>
      </c>
      <c r="O53" s="5">
        <v>98.406646728515597</v>
      </c>
      <c r="Q53" s="5">
        <v>98.406646728515597</v>
      </c>
      <c r="T53" s="5">
        <v>86.227676391601506</v>
      </c>
      <c r="U53" s="5">
        <v>86.227676391601506</v>
      </c>
      <c r="V53" s="5">
        <v>118.25266265869099</v>
      </c>
      <c r="W53" s="5">
        <v>100.495140075683</v>
      </c>
      <c r="X53" s="5">
        <v>221.41181945800699</v>
      </c>
      <c r="Y53" s="5">
        <v>146.719874064127</v>
      </c>
      <c r="AD53" s="5">
        <v>114.98577117919901</v>
      </c>
      <c r="AE53" s="5">
        <v>131.558990478515</v>
      </c>
      <c r="AF53" s="5">
        <v>135.06024169921801</v>
      </c>
      <c r="AG53" s="5">
        <v>127.20166778564401</v>
      </c>
      <c r="AH53" s="5">
        <v>162.24409484863199</v>
      </c>
      <c r="AI53" s="5">
        <v>141.27816772460901</v>
      </c>
      <c r="AJ53" s="5">
        <v>100.46245574951099</v>
      </c>
      <c r="AK53" s="5">
        <v>134.66157277425066</v>
      </c>
      <c r="AP53" s="5">
        <v>75.134536743164006</v>
      </c>
      <c r="AQ53" s="5">
        <v>91.412055969238196</v>
      </c>
      <c r="AR53" s="5">
        <v>106.420890808105</v>
      </c>
      <c r="AS53" s="5">
        <v>90.989161173502396</v>
      </c>
      <c r="AT53" s="5">
        <v>110.27816009521401</v>
      </c>
      <c r="AU53" s="5">
        <v>112.851097106933</v>
      </c>
      <c r="AV53" s="5">
        <v>105.38069152832</v>
      </c>
      <c r="AW53" s="5">
        <v>109.50331624348901</v>
      </c>
      <c r="AX53" s="5">
        <v>110.893188476562</v>
      </c>
      <c r="AY53" s="5">
        <v>103.06900024414</v>
      </c>
      <c r="AZ53" s="5">
        <v>105.201271057128</v>
      </c>
      <c r="BA53" s="5">
        <v>106.38781992594333</v>
      </c>
    </row>
    <row r="54" spans="1:53" x14ac:dyDescent="0.2">
      <c r="A54" s="1">
        <v>51</v>
      </c>
      <c r="B54" s="1" t="s">
        <v>228</v>
      </c>
      <c r="C54" s="1" t="s">
        <v>229</v>
      </c>
      <c r="D54" s="1" t="s">
        <v>230</v>
      </c>
      <c r="E54" s="1" t="s">
        <v>231</v>
      </c>
      <c r="F54" s="5">
        <v>128.14144897460901</v>
      </c>
      <c r="G54" s="5">
        <v>114.10877990722599</v>
      </c>
      <c r="H54" s="5">
        <v>117.582473754882</v>
      </c>
      <c r="I54" s="5">
        <v>119.944234212239</v>
      </c>
      <c r="J54" s="5">
        <v>135.73254394531199</v>
      </c>
      <c r="K54" s="5">
        <v>67.618293762207003</v>
      </c>
      <c r="L54" s="5">
        <v>69.425392150878906</v>
      </c>
      <c r="M54" s="5">
        <v>90.925409952799285</v>
      </c>
      <c r="R54" s="5">
        <v>95.845115661621094</v>
      </c>
      <c r="S54" s="5">
        <v>123.720588684082</v>
      </c>
      <c r="T54" s="5">
        <v>81.173751831054602</v>
      </c>
      <c r="U54" s="5">
        <v>100.24648539225257</v>
      </c>
      <c r="V54" s="5">
        <v>126.08302307128901</v>
      </c>
      <c r="W54" s="5">
        <v>95.031173706054602</v>
      </c>
      <c r="X54" s="5">
        <v>110.41591644287099</v>
      </c>
      <c r="Y54" s="5">
        <v>110.51003774007154</v>
      </c>
      <c r="Z54" s="5">
        <v>93.660469055175696</v>
      </c>
      <c r="AA54" s="5">
        <v>105.999183654785</v>
      </c>
      <c r="AB54" s="5">
        <v>99.863143920898395</v>
      </c>
      <c r="AC54" s="5">
        <v>99.840932210286368</v>
      </c>
      <c r="AE54" s="5">
        <v>114.386962890625</v>
      </c>
      <c r="AF54" s="5">
        <v>105.310653686523</v>
      </c>
      <c r="AG54" s="5">
        <v>109.84880828857399</v>
      </c>
      <c r="AH54" s="5">
        <v>131.52070617675699</v>
      </c>
      <c r="AI54" s="5">
        <v>116.381706237792</v>
      </c>
      <c r="AJ54" s="5">
        <v>118.91911315917901</v>
      </c>
      <c r="AK54" s="5">
        <v>122.27384185790932</v>
      </c>
      <c r="AP54" s="5">
        <v>55.378826141357401</v>
      </c>
      <c r="AQ54" s="5">
        <v>67.104255676269503</v>
      </c>
      <c r="AR54" s="5">
        <v>62.332656860351499</v>
      </c>
      <c r="AS54" s="5">
        <v>61.605246225992801</v>
      </c>
      <c r="AT54" s="5">
        <v>239.10224914550699</v>
      </c>
      <c r="AU54" s="5">
        <v>155.807525634765</v>
      </c>
      <c r="AV54" s="5">
        <v>179.04730224609301</v>
      </c>
      <c r="AW54" s="5">
        <v>191.31902567545498</v>
      </c>
      <c r="AX54" s="5">
        <v>140.14474487304599</v>
      </c>
      <c r="AY54" s="5">
        <v>130.102127075195</v>
      </c>
      <c r="AZ54" s="5">
        <v>122.850410461425</v>
      </c>
      <c r="BA54" s="5">
        <v>131.03242746988866</v>
      </c>
    </row>
    <row r="55" spans="1:53" x14ac:dyDescent="0.2">
      <c r="A55" s="1">
        <v>52</v>
      </c>
      <c r="B55" s="1" t="s">
        <v>232</v>
      </c>
      <c r="C55" s="1" t="s">
        <v>233</v>
      </c>
      <c r="D55" s="1" t="s">
        <v>234</v>
      </c>
      <c r="E55" s="1" t="s">
        <v>235</v>
      </c>
      <c r="F55" s="5">
        <v>112.149047851562</v>
      </c>
      <c r="G55" s="5">
        <v>82.557182312011705</v>
      </c>
      <c r="H55" s="5">
        <v>112.138282775878</v>
      </c>
      <c r="I55" s="5">
        <v>102.28150431315056</v>
      </c>
      <c r="J55" s="5">
        <v>61.417160034179602</v>
      </c>
      <c r="K55" s="5">
        <v>83.850288391113196</v>
      </c>
      <c r="L55" s="5">
        <v>99.721275329589801</v>
      </c>
      <c r="M55" s="5">
        <v>81.662907918294195</v>
      </c>
      <c r="N55" s="5">
        <v>61.323879241943303</v>
      </c>
      <c r="P55" s="5">
        <v>107.63083648681599</v>
      </c>
      <c r="Q55" s="5">
        <v>84.477357864379655</v>
      </c>
      <c r="R55" s="5">
        <v>128.12129211425699</v>
      </c>
      <c r="S55" s="5">
        <v>87.830513000488196</v>
      </c>
      <c r="T55" s="5">
        <v>123.21262359619099</v>
      </c>
      <c r="U55" s="5">
        <v>113.05480957031206</v>
      </c>
      <c r="V55" s="5">
        <v>48.533031463622997</v>
      </c>
      <c r="W55" s="5">
        <v>70.178581237792898</v>
      </c>
      <c r="X55" s="5">
        <v>44.287082672119098</v>
      </c>
      <c r="Y55" s="5">
        <v>54.332898457844998</v>
      </c>
      <c r="Z55" s="5">
        <v>87.9295654296875</v>
      </c>
      <c r="AA55" s="5">
        <v>69.175895690917898</v>
      </c>
      <c r="AB55" s="5">
        <v>83.995933532714801</v>
      </c>
      <c r="AC55" s="5">
        <v>80.367131551106738</v>
      </c>
      <c r="AD55" s="5">
        <v>60.645008087158203</v>
      </c>
      <c r="AE55" s="5">
        <v>86.598205566406193</v>
      </c>
      <c r="AF55" s="5">
        <v>58.161510467529297</v>
      </c>
      <c r="AG55" s="5">
        <v>68.468241373697893</v>
      </c>
      <c r="AH55" s="5">
        <v>53.290737152099602</v>
      </c>
      <c r="AI55" s="5">
        <v>57.529720306396399</v>
      </c>
      <c r="AJ55" s="5">
        <v>49.191184997558501</v>
      </c>
      <c r="AK55" s="5">
        <v>53.33721415201817</v>
      </c>
      <c r="AL55" s="5">
        <v>63.050647735595703</v>
      </c>
      <c r="AM55" s="5">
        <v>74.273849487304602</v>
      </c>
      <c r="AN55" s="5">
        <v>54.248435974121001</v>
      </c>
      <c r="AO55" s="5">
        <v>63.857644399007107</v>
      </c>
      <c r="AP55" s="5">
        <v>49.904476165771399</v>
      </c>
      <c r="AQ55" s="5">
        <v>25.906963348388601</v>
      </c>
      <c r="AR55" s="5">
        <v>31.687545776367099</v>
      </c>
      <c r="AS55" s="5">
        <v>35.832995096842367</v>
      </c>
      <c r="AX55" s="5">
        <v>78.655570983886705</v>
      </c>
      <c r="AZ55" s="5">
        <v>32.024646759033203</v>
      </c>
      <c r="BA55" s="5">
        <v>55.340108871459954</v>
      </c>
    </row>
    <row r="56" spans="1:53" x14ac:dyDescent="0.2">
      <c r="A56" s="1">
        <v>53</v>
      </c>
      <c r="B56" s="1" t="s">
        <v>236</v>
      </c>
      <c r="C56" s="1" t="s">
        <v>237</v>
      </c>
      <c r="D56" s="1" t="s">
        <v>238</v>
      </c>
      <c r="E56" s="1" t="s">
        <v>239</v>
      </c>
      <c r="J56" s="5">
        <v>164.675048828125</v>
      </c>
      <c r="M56" s="5">
        <v>164.675048828125</v>
      </c>
      <c r="P56" s="5">
        <v>72.6971435546875</v>
      </c>
      <c r="Q56" s="5">
        <v>72.6971435546875</v>
      </c>
      <c r="V56" s="5">
        <v>115.925773620605</v>
      </c>
      <c r="W56" s="5">
        <v>129.09080505371</v>
      </c>
      <c r="X56" s="5">
        <v>96.468299865722599</v>
      </c>
      <c r="Y56" s="5">
        <v>113.82829284667919</v>
      </c>
      <c r="Z56" s="5">
        <v>78.684608459472599</v>
      </c>
      <c r="AA56" s="5">
        <v>125.42762756347599</v>
      </c>
      <c r="AB56" s="5">
        <v>79.671592712402301</v>
      </c>
      <c r="AC56" s="5">
        <v>94.594609578450289</v>
      </c>
      <c r="AD56" s="5">
        <v>146.19876098632801</v>
      </c>
      <c r="AE56" s="5">
        <v>167.87625122070301</v>
      </c>
      <c r="AF56" s="5">
        <v>166.98391723632801</v>
      </c>
      <c r="AG56" s="5">
        <v>160.35297648111967</v>
      </c>
      <c r="AH56" s="5">
        <v>154.662017822265</v>
      </c>
      <c r="AI56" s="5">
        <v>138.79566955566401</v>
      </c>
      <c r="AJ56" s="5">
        <v>164.944076538085</v>
      </c>
      <c r="AK56" s="5">
        <v>152.80058797200468</v>
      </c>
      <c r="AL56" s="5">
        <v>308.09136962890602</v>
      </c>
      <c r="AM56" s="5">
        <v>290.26623535156199</v>
      </c>
      <c r="AN56" s="5">
        <v>227.63497924804599</v>
      </c>
      <c r="AO56" s="5">
        <v>275.33086140950468</v>
      </c>
      <c r="AP56" s="5">
        <v>116.00846862792901</v>
      </c>
      <c r="AQ56" s="5">
        <v>96.504638671875</v>
      </c>
      <c r="AR56" s="5">
        <v>126.68872833251901</v>
      </c>
      <c r="AS56" s="5">
        <v>113.06727854410768</v>
      </c>
      <c r="AU56" s="5">
        <v>159.04234313964801</v>
      </c>
      <c r="AW56" s="5">
        <v>159.04234313964801</v>
      </c>
      <c r="AX56" s="5">
        <v>223.30650329589801</v>
      </c>
      <c r="AY56" s="5">
        <v>138.74069213867099</v>
      </c>
      <c r="AZ56" s="5">
        <v>122.076301574707</v>
      </c>
      <c r="BA56" s="5">
        <v>161.37449900309198</v>
      </c>
    </row>
    <row r="57" spans="1:53" x14ac:dyDescent="0.2">
      <c r="A57" s="1">
        <v>54</v>
      </c>
      <c r="B57" s="1" t="s">
        <v>240</v>
      </c>
      <c r="C57" s="1" t="s">
        <v>241</v>
      </c>
      <c r="D57" s="1" t="s">
        <v>242</v>
      </c>
      <c r="E57" s="1" t="s">
        <v>243</v>
      </c>
      <c r="F57" s="5">
        <v>2125.3798828125</v>
      </c>
      <c r="G57" s="5">
        <v>1071.13745117187</v>
      </c>
      <c r="H57" s="5">
        <v>1285.83166503906</v>
      </c>
      <c r="I57" s="5">
        <v>1494.11633300781</v>
      </c>
      <c r="J57" s="5">
        <v>1017.04772949218</v>
      </c>
      <c r="K57" s="5">
        <v>743.55072021484295</v>
      </c>
      <c r="M57" s="5">
        <v>880.29922485351153</v>
      </c>
      <c r="S57" s="5">
        <v>1066.876953125</v>
      </c>
      <c r="T57" s="5">
        <v>985.42340087890602</v>
      </c>
      <c r="U57" s="5">
        <v>1026.1501770019531</v>
      </c>
      <c r="AA57" s="5">
        <v>1039.18859863281</v>
      </c>
      <c r="AB57" s="5">
        <v>726.68505859375</v>
      </c>
      <c r="AC57" s="5">
        <v>882.93682861328</v>
      </c>
      <c r="AD57" s="5">
        <v>2592.8232421875</v>
      </c>
      <c r="AG57" s="5">
        <v>2592.8232421875</v>
      </c>
      <c r="AI57" s="5">
        <v>717.97119140625</v>
      </c>
      <c r="AK57" s="5">
        <v>717.97119140625</v>
      </c>
      <c r="AM57" s="5">
        <v>1541.82250976562</v>
      </c>
      <c r="AO57" s="5">
        <v>1541.82250976562</v>
      </c>
      <c r="AP57" s="5">
        <v>1735.97448730468</v>
      </c>
      <c r="AQ57" s="5">
        <v>1629.20080566406</v>
      </c>
      <c r="AR57" s="5">
        <v>1527.17175292968</v>
      </c>
      <c r="AS57" s="5">
        <v>1630.7823486328068</v>
      </c>
      <c r="AZ57" s="5">
        <v>1443.87756347656</v>
      </c>
      <c r="BA57" s="5">
        <v>1443.87756347656</v>
      </c>
    </row>
    <row r="58" spans="1:53" x14ac:dyDescent="0.2">
      <c r="A58" s="1">
        <v>55</v>
      </c>
      <c r="B58" s="1" t="s">
        <v>244</v>
      </c>
      <c r="C58" s="1" t="s">
        <v>245</v>
      </c>
      <c r="D58" s="1" t="s">
        <v>246</v>
      </c>
      <c r="E58" s="1" t="s">
        <v>247</v>
      </c>
      <c r="L58" s="5">
        <v>141.65556335449199</v>
      </c>
      <c r="M58" s="5">
        <v>141.65556335449199</v>
      </c>
      <c r="R58" s="5">
        <v>39.465953826904297</v>
      </c>
      <c r="S58" s="5">
        <v>30.955287933349599</v>
      </c>
      <c r="U58" s="5">
        <v>35.210620880126946</v>
      </c>
      <c r="AA58" s="5">
        <v>34.659248352050703</v>
      </c>
      <c r="AC58" s="5">
        <v>34.659248352050703</v>
      </c>
      <c r="AH58" s="5">
        <v>26.4998569488525</v>
      </c>
      <c r="AK58" s="5">
        <v>26.4998569488525</v>
      </c>
      <c r="AL58" s="5">
        <v>26.907850265502901</v>
      </c>
      <c r="AM58" s="5">
        <v>98.028968811035099</v>
      </c>
      <c r="AO58" s="5">
        <v>62.468409538269</v>
      </c>
      <c r="AQ58" s="5">
        <v>9.3805046081542898</v>
      </c>
      <c r="AR58" s="5">
        <v>24.159675598144499</v>
      </c>
      <c r="AS58" s="5">
        <v>16.770090103149393</v>
      </c>
      <c r="AV58" s="5">
        <v>223.60726928710901</v>
      </c>
      <c r="AW58" s="5">
        <v>223.60726928710901</v>
      </c>
    </row>
    <row r="59" spans="1:53" x14ac:dyDescent="0.2">
      <c r="A59" s="1">
        <v>56</v>
      </c>
      <c r="B59" s="1" t="s">
        <v>248</v>
      </c>
      <c r="C59" s="1" t="s">
        <v>249</v>
      </c>
      <c r="D59" s="1" t="s">
        <v>250</v>
      </c>
      <c r="E59" s="1" t="s">
        <v>251</v>
      </c>
      <c r="N59" s="5">
        <v>63.367122650146399</v>
      </c>
      <c r="O59" s="5">
        <v>45.291316986083899</v>
      </c>
      <c r="P59" s="5">
        <v>49.026252746582003</v>
      </c>
      <c r="Q59" s="5">
        <v>52.5615641276041</v>
      </c>
      <c r="V59" s="5">
        <v>31.6209392547607</v>
      </c>
      <c r="W59" s="5">
        <v>25.5038757324218</v>
      </c>
      <c r="X59" s="5">
        <v>21.743360519409102</v>
      </c>
      <c r="Y59" s="5">
        <v>26.289391835530534</v>
      </c>
      <c r="AA59" s="5">
        <v>16.9178256988525</v>
      </c>
      <c r="AC59" s="5">
        <v>16.9178256988525</v>
      </c>
      <c r="AH59" s="5">
        <v>7.6427249908447203</v>
      </c>
      <c r="AJ59" s="5">
        <v>10.2947902679443</v>
      </c>
      <c r="AK59" s="5">
        <v>8.9687576293945099</v>
      </c>
      <c r="AL59" s="5">
        <v>40.707683563232401</v>
      </c>
      <c r="AM59" s="5">
        <v>45.348834991455</v>
      </c>
      <c r="AN59" s="5">
        <v>32.822689056396399</v>
      </c>
      <c r="AO59" s="5">
        <v>39.626402537027936</v>
      </c>
      <c r="AQ59" s="5">
        <v>14.736840248107899</v>
      </c>
      <c r="AS59" s="5">
        <v>14.736840248107899</v>
      </c>
      <c r="AT59" s="5">
        <v>8.9488162994384695</v>
      </c>
      <c r="AU59" s="5">
        <v>21.403121948242099</v>
      </c>
      <c r="AV59" s="5">
        <v>8.1402692794799805</v>
      </c>
      <c r="AW59" s="5">
        <v>12.830735842386849</v>
      </c>
    </row>
    <row r="60" spans="1:53" x14ac:dyDescent="0.2">
      <c r="A60" s="1">
        <v>57</v>
      </c>
      <c r="B60" s="1" t="s">
        <v>252</v>
      </c>
      <c r="C60" s="1" t="s">
        <v>253</v>
      </c>
      <c r="D60" s="1" t="s">
        <v>254</v>
      </c>
      <c r="E60" s="1" t="s">
        <v>255</v>
      </c>
      <c r="F60" s="5">
        <v>187.35478210449199</v>
      </c>
      <c r="G60" s="5">
        <v>229.24577331542901</v>
      </c>
      <c r="H60" s="5">
        <v>266.5166015625</v>
      </c>
      <c r="I60" s="5">
        <v>227.70571899414031</v>
      </c>
      <c r="J60" s="5">
        <v>196.713623046875</v>
      </c>
      <c r="K60" s="5">
        <v>207.98307800292901</v>
      </c>
      <c r="L60" s="5">
        <v>209.192947387695</v>
      </c>
      <c r="M60" s="5">
        <v>204.62988281249966</v>
      </c>
      <c r="N60" s="5">
        <v>104.71704864501901</v>
      </c>
      <c r="O60" s="5">
        <v>120.963691711425</v>
      </c>
      <c r="P60" s="5">
        <v>107.680213928222</v>
      </c>
      <c r="Q60" s="5">
        <v>111.12031809488867</v>
      </c>
      <c r="R60" s="5">
        <v>166.84017944335901</v>
      </c>
      <c r="S60" s="5">
        <v>192.31887817382801</v>
      </c>
      <c r="T60" s="5">
        <v>191.25549316406199</v>
      </c>
      <c r="U60" s="5">
        <v>183.47151692708303</v>
      </c>
      <c r="V60" s="5">
        <v>178.21325683593699</v>
      </c>
      <c r="W60" s="5">
        <v>193.56655883789</v>
      </c>
      <c r="X60" s="5">
        <v>198.79933166503901</v>
      </c>
      <c r="Y60" s="5">
        <v>190.19304911295535</v>
      </c>
      <c r="Z60" s="5">
        <v>169.28671264648401</v>
      </c>
      <c r="AA60" s="5">
        <v>194.12519836425699</v>
      </c>
      <c r="AB60" s="5">
        <v>171.79801940917901</v>
      </c>
      <c r="AC60" s="5">
        <v>178.40331013997334</v>
      </c>
      <c r="AD60" s="5">
        <v>200.21635437011699</v>
      </c>
      <c r="AE60" s="5">
        <v>219.55174255371</v>
      </c>
      <c r="AF60" s="5">
        <v>222.15003967285099</v>
      </c>
      <c r="AG60" s="5">
        <v>213.97271219889265</v>
      </c>
      <c r="AH60" s="5">
        <v>192.22685241699199</v>
      </c>
      <c r="AI60" s="5">
        <v>174.69233703613199</v>
      </c>
      <c r="AJ60" s="5">
        <v>169.39714050292901</v>
      </c>
      <c r="AK60" s="5">
        <v>178.77210998535099</v>
      </c>
      <c r="AL60" s="5">
        <v>95.069831848144503</v>
      </c>
      <c r="AM60" s="5">
        <v>97.568222045898395</v>
      </c>
      <c r="AN60" s="5">
        <v>109.113159179687</v>
      </c>
      <c r="AO60" s="5">
        <v>100.5837376912433</v>
      </c>
      <c r="AP60" s="5">
        <v>155.79862976074199</v>
      </c>
      <c r="AQ60" s="5">
        <v>153.66030883789</v>
      </c>
      <c r="AR60" s="5">
        <v>145.79750061035099</v>
      </c>
      <c r="AS60" s="5">
        <v>151.75214640299433</v>
      </c>
      <c r="AT60" s="5">
        <v>103.02471160888599</v>
      </c>
      <c r="AU60" s="5">
        <v>357.24923706054602</v>
      </c>
      <c r="AV60" s="5">
        <v>217.08825683593699</v>
      </c>
      <c r="AW60" s="5">
        <v>225.78740183512301</v>
      </c>
      <c r="AX60" s="5">
        <v>240.31393432617099</v>
      </c>
      <c r="AY60" s="5">
        <v>184.25285339355401</v>
      </c>
      <c r="AZ60" s="5">
        <v>196.77838134765599</v>
      </c>
      <c r="BA60" s="5">
        <v>207.11505635579366</v>
      </c>
    </row>
    <row r="61" spans="1:53" x14ac:dyDescent="0.2">
      <c r="A61" s="1">
        <v>58</v>
      </c>
      <c r="B61" s="1" t="s">
        <v>256</v>
      </c>
      <c r="C61" s="1" t="s">
        <v>257</v>
      </c>
      <c r="D61" s="1" t="s">
        <v>258</v>
      </c>
      <c r="E61" s="1" t="s">
        <v>259</v>
      </c>
      <c r="F61" s="5">
        <v>155.12829589843699</v>
      </c>
      <c r="G61" s="5">
        <v>235.54278564453099</v>
      </c>
      <c r="H61" s="5">
        <v>275.36859130859301</v>
      </c>
      <c r="I61" s="5">
        <v>222.01322428385365</v>
      </c>
      <c r="J61" s="5">
        <v>179.25459289550699</v>
      </c>
      <c r="K61" s="5">
        <v>251.53707885742099</v>
      </c>
      <c r="L61" s="5">
        <v>197.54391479492099</v>
      </c>
      <c r="M61" s="5">
        <v>209.44519551594965</v>
      </c>
      <c r="N61" s="5">
        <v>240.76519775390599</v>
      </c>
      <c r="O61" s="5">
        <v>294.89083862304602</v>
      </c>
      <c r="P61" s="5">
        <v>277.82583618164</v>
      </c>
      <c r="Q61" s="5">
        <v>271.16062418619731</v>
      </c>
      <c r="R61" s="5">
        <v>140.23286437988199</v>
      </c>
      <c r="T61" s="5">
        <v>209.26409912109301</v>
      </c>
      <c r="U61" s="5">
        <v>174.74848175048749</v>
      </c>
      <c r="V61" s="5">
        <v>529.43493652343705</v>
      </c>
      <c r="W61" s="5">
        <v>522.27374267578102</v>
      </c>
      <c r="X61" s="5">
        <v>512.93688964843705</v>
      </c>
      <c r="Y61" s="5">
        <v>521.54852294921841</v>
      </c>
      <c r="Z61" s="5">
        <v>185.59971618652301</v>
      </c>
      <c r="AA61" s="5">
        <v>217.05337524414</v>
      </c>
      <c r="AB61" s="5">
        <v>191.89440917968699</v>
      </c>
      <c r="AC61" s="5">
        <v>198.18250020344999</v>
      </c>
      <c r="AD61" s="5">
        <v>441.69046020507801</v>
      </c>
      <c r="AE61" s="5">
        <v>402.50128173828102</v>
      </c>
      <c r="AF61" s="5">
        <v>483.61941528320301</v>
      </c>
      <c r="AG61" s="5">
        <v>442.6037190755207</v>
      </c>
      <c r="AH61" s="5">
        <v>429.091217041015</v>
      </c>
      <c r="AI61" s="5">
        <v>362.16131591796801</v>
      </c>
      <c r="AJ61" s="5">
        <v>393.03771972656199</v>
      </c>
      <c r="AK61" s="5">
        <v>394.76341756184837</v>
      </c>
      <c r="AM61" s="5">
        <v>149.100341796875</v>
      </c>
      <c r="AO61" s="5">
        <v>149.100341796875</v>
      </c>
      <c r="AP61" s="5">
        <v>228.18600463867099</v>
      </c>
      <c r="AQ61" s="5">
        <v>219.10221862792901</v>
      </c>
      <c r="AR61" s="5">
        <v>201.84266662597599</v>
      </c>
      <c r="AS61" s="5">
        <v>216.37696329752532</v>
      </c>
      <c r="AT61" s="5">
        <v>373.06253051757801</v>
      </c>
      <c r="AU61" s="5">
        <v>420.73049926757801</v>
      </c>
      <c r="AV61" s="5">
        <v>289.09817504882801</v>
      </c>
      <c r="AW61" s="5">
        <v>360.96373494466133</v>
      </c>
      <c r="AX61" s="5">
        <v>514.207275390625</v>
      </c>
      <c r="AY61" s="5">
        <v>454.94015502929602</v>
      </c>
      <c r="AZ61" s="5">
        <v>515.25762939453102</v>
      </c>
      <c r="BA61" s="5">
        <v>494.80168660481735</v>
      </c>
    </row>
    <row r="62" spans="1:53" x14ac:dyDescent="0.2">
      <c r="A62" s="1">
        <v>59</v>
      </c>
      <c r="B62" s="1" t="s">
        <v>260</v>
      </c>
      <c r="C62" s="1" t="s">
        <v>261</v>
      </c>
      <c r="D62" s="1" t="s">
        <v>262</v>
      </c>
      <c r="E62" s="1" t="s">
        <v>263</v>
      </c>
      <c r="G62" s="5">
        <v>145.60752868652301</v>
      </c>
      <c r="I62" s="5">
        <v>145.60752868652301</v>
      </c>
      <c r="L62" s="5">
        <v>225.72584533691401</v>
      </c>
      <c r="M62" s="5">
        <v>225.72584533691401</v>
      </c>
      <c r="R62" s="5">
        <v>106.864143371582</v>
      </c>
      <c r="U62" s="5">
        <v>106.864143371582</v>
      </c>
      <c r="W62" s="5">
        <v>155.24070739746</v>
      </c>
      <c r="Y62" s="5">
        <v>155.24070739746</v>
      </c>
      <c r="Z62" s="5">
        <v>278.30474853515602</v>
      </c>
      <c r="AA62" s="5">
        <v>219.48306274414</v>
      </c>
      <c r="AC62" s="5">
        <v>248.89390563964801</v>
      </c>
      <c r="AD62" s="5">
        <v>116.418151855468</v>
      </c>
      <c r="AG62" s="5">
        <v>116.418151855468</v>
      </c>
      <c r="AH62" s="5">
        <v>210.92085266113199</v>
      </c>
      <c r="AI62" s="5">
        <v>149.39985656738199</v>
      </c>
      <c r="AK62" s="5">
        <v>180.16035461425699</v>
      </c>
      <c r="AM62" s="5">
        <v>70.643836975097599</v>
      </c>
      <c r="AO62" s="5">
        <v>70.643836975097599</v>
      </c>
      <c r="AR62" s="5">
        <v>131.44908142089801</v>
      </c>
      <c r="AS62" s="5">
        <v>131.44908142089801</v>
      </c>
    </row>
    <row r="63" spans="1:53" x14ac:dyDescent="0.2">
      <c r="A63" s="1">
        <v>60</v>
      </c>
      <c r="B63" s="1" t="s">
        <v>264</v>
      </c>
      <c r="C63" s="1" t="s">
        <v>265</v>
      </c>
      <c r="D63" s="1" t="s">
        <v>266</v>
      </c>
      <c r="E63" s="1" t="s">
        <v>267</v>
      </c>
      <c r="F63" s="5">
        <v>1288.88854980468</v>
      </c>
      <c r="G63" s="5">
        <v>1357.26184082031</v>
      </c>
      <c r="H63" s="5">
        <v>1416.47509765625</v>
      </c>
      <c r="I63" s="5">
        <v>1354.2084960937466</v>
      </c>
      <c r="J63" s="5">
        <v>1019.23931884765</v>
      </c>
      <c r="K63" s="5">
        <v>951.48748779296795</v>
      </c>
      <c r="L63" s="5">
        <v>1002.34033203125</v>
      </c>
      <c r="M63" s="5">
        <v>991.02237955728924</v>
      </c>
      <c r="N63" s="5">
        <v>2157.57299804687</v>
      </c>
      <c r="O63" s="5">
        <v>2041.70043945312</v>
      </c>
      <c r="P63" s="5">
        <v>2046.5595703125</v>
      </c>
      <c r="Q63" s="5">
        <v>2081.9443359374968</v>
      </c>
      <c r="R63" s="5">
        <v>1936.51257324218</v>
      </c>
      <c r="S63" s="5">
        <v>1775.64489746093</v>
      </c>
      <c r="T63" s="5">
        <v>1893.85595703125</v>
      </c>
      <c r="U63" s="5">
        <v>1868.6711425781202</v>
      </c>
      <c r="V63" s="5">
        <v>1119.42395019531</v>
      </c>
      <c r="W63" s="5">
        <v>1153.5078125</v>
      </c>
      <c r="X63" s="5">
        <v>1150.56494140625</v>
      </c>
      <c r="Y63" s="5">
        <v>1141.1655680338533</v>
      </c>
      <c r="Z63" s="5">
        <v>1693.39721679687</v>
      </c>
      <c r="AA63" s="5">
        <v>1704.07727050781</v>
      </c>
      <c r="AB63" s="5">
        <v>1635.72729492187</v>
      </c>
      <c r="AC63" s="5">
        <v>1677.7339274088499</v>
      </c>
      <c r="AD63" s="5">
        <v>727.3564453125</v>
      </c>
      <c r="AE63" s="5">
        <v>730.27105712890602</v>
      </c>
      <c r="AF63" s="5">
        <v>701.52966308593705</v>
      </c>
      <c r="AG63" s="5">
        <v>719.71905517578091</v>
      </c>
      <c r="AH63" s="5">
        <v>762.02020263671795</v>
      </c>
      <c r="AI63" s="5">
        <v>756.33990478515602</v>
      </c>
      <c r="AJ63" s="5">
        <v>740.22052001953102</v>
      </c>
      <c r="AK63" s="5">
        <v>752.86020914713515</v>
      </c>
      <c r="AL63" s="5">
        <v>1816.2880859375</v>
      </c>
      <c r="AM63" s="5">
        <v>1790.32153320312</v>
      </c>
      <c r="AN63" s="5">
        <v>1804.75122070312</v>
      </c>
      <c r="AO63" s="5">
        <v>1803.7869466145801</v>
      </c>
      <c r="AP63" s="5">
        <v>1187.74975585937</v>
      </c>
      <c r="AQ63" s="5">
        <v>1153.22912597656</v>
      </c>
      <c r="AR63" s="5">
        <v>1135.65307617187</v>
      </c>
      <c r="AS63" s="5">
        <v>1158.8773193359334</v>
      </c>
      <c r="AT63" s="5">
        <v>701.56140136718705</v>
      </c>
      <c r="AU63" s="5">
        <v>792.01373291015602</v>
      </c>
      <c r="AV63" s="5">
        <v>851.88287353515602</v>
      </c>
      <c r="AW63" s="5">
        <v>781.81933593749966</v>
      </c>
      <c r="AX63" s="5">
        <v>754.92443847656205</v>
      </c>
      <c r="AY63" s="5">
        <v>843.458984375</v>
      </c>
      <c r="AZ63" s="5">
        <v>701.08270263671795</v>
      </c>
      <c r="BA63" s="5">
        <v>766.4887084960933</v>
      </c>
    </row>
    <row r="64" spans="1:53" x14ac:dyDescent="0.2">
      <c r="A64" s="1">
        <v>61</v>
      </c>
      <c r="B64" s="1" t="s">
        <v>268</v>
      </c>
      <c r="C64" s="1" t="s">
        <v>269</v>
      </c>
      <c r="D64" s="1" t="s">
        <v>270</v>
      </c>
      <c r="E64" s="1" t="s">
        <v>271</v>
      </c>
      <c r="J64" s="5">
        <v>30.299598693847599</v>
      </c>
      <c r="M64" s="5">
        <v>30.299598693847599</v>
      </c>
      <c r="N64" s="5">
        <v>35.152305603027301</v>
      </c>
      <c r="O64" s="5">
        <v>38.7641792297363</v>
      </c>
      <c r="Q64" s="5">
        <v>36.9582424163818</v>
      </c>
      <c r="R64" s="5">
        <v>53.710231781005803</v>
      </c>
      <c r="S64" s="5">
        <v>44.577423095703097</v>
      </c>
      <c r="T64" s="5">
        <v>95.527816772460895</v>
      </c>
      <c r="U64" s="5">
        <v>64.605157216389941</v>
      </c>
      <c r="V64" s="5">
        <v>103.33112335205</v>
      </c>
      <c r="W64" s="5">
        <v>125.49691772460901</v>
      </c>
      <c r="X64" s="5">
        <v>106.23867034912099</v>
      </c>
      <c r="Y64" s="5">
        <v>111.68890380859334</v>
      </c>
      <c r="Z64" s="5">
        <v>57.992279052734297</v>
      </c>
      <c r="AA64" s="5">
        <v>40.494564056396399</v>
      </c>
      <c r="AC64" s="5">
        <v>49.243421554565344</v>
      </c>
      <c r="AH64" s="5">
        <v>26.5273723602294</v>
      </c>
      <c r="AI64" s="5">
        <v>35.508602142333899</v>
      </c>
      <c r="AJ64" s="5">
        <v>12.761091232299799</v>
      </c>
      <c r="AK64" s="5">
        <v>24.932355244954366</v>
      </c>
      <c r="AP64" s="5">
        <v>65.243217468261705</v>
      </c>
      <c r="AQ64" s="5">
        <v>35.321262359619098</v>
      </c>
      <c r="AS64" s="5">
        <v>50.282239913940401</v>
      </c>
      <c r="AT64" s="5">
        <v>73.406677246093693</v>
      </c>
      <c r="AU64" s="5">
        <v>76.041641235351506</v>
      </c>
      <c r="AV64" s="5">
        <v>46.667999267578097</v>
      </c>
      <c r="AW64" s="5">
        <v>65.372105916341098</v>
      </c>
      <c r="AX64" s="5">
        <v>58.428310394287102</v>
      </c>
      <c r="BA64" s="5">
        <v>58.428310394287102</v>
      </c>
    </row>
    <row r="65" spans="1:53" x14ac:dyDescent="0.2">
      <c r="A65" s="1">
        <v>62</v>
      </c>
      <c r="B65" s="1" t="s">
        <v>272</v>
      </c>
      <c r="C65" s="1" t="s">
        <v>273</v>
      </c>
      <c r="D65" s="1" t="s">
        <v>274</v>
      </c>
      <c r="E65" s="1" t="s">
        <v>275</v>
      </c>
      <c r="F65" s="5">
        <v>682.70452880859295</v>
      </c>
      <c r="G65" s="5">
        <v>661.72216796875</v>
      </c>
      <c r="H65" s="5">
        <v>610.34039306640602</v>
      </c>
      <c r="I65" s="5">
        <v>651.58902994791629</v>
      </c>
      <c r="J65" s="5">
        <v>816.94329833984295</v>
      </c>
      <c r="K65" s="5">
        <v>824.665771484375</v>
      </c>
      <c r="L65" s="5">
        <v>856.86004638671795</v>
      </c>
      <c r="M65" s="5">
        <v>832.82303873697856</v>
      </c>
      <c r="N65" s="5">
        <v>405.08944702148398</v>
      </c>
      <c r="O65" s="5">
        <v>406.22113037109301</v>
      </c>
      <c r="P65" s="5">
        <v>384.39651489257801</v>
      </c>
      <c r="Q65" s="5">
        <v>398.5690307617183</v>
      </c>
      <c r="R65" s="5">
        <v>418.80233764648398</v>
      </c>
      <c r="S65" s="5">
        <v>441.63409423828102</v>
      </c>
      <c r="T65" s="5">
        <v>425.63146972656199</v>
      </c>
      <c r="U65" s="5">
        <v>428.68930053710898</v>
      </c>
      <c r="V65" s="5">
        <v>724.42449951171795</v>
      </c>
      <c r="W65" s="5">
        <v>673.33575439453102</v>
      </c>
      <c r="X65" s="5">
        <v>610.97442626953102</v>
      </c>
      <c r="Y65" s="5">
        <v>669.57822672526004</v>
      </c>
      <c r="Z65" s="5">
        <v>841.89837646484295</v>
      </c>
      <c r="AA65" s="5">
        <v>814.99401855468705</v>
      </c>
      <c r="AB65" s="5">
        <v>883.74407958984295</v>
      </c>
      <c r="AC65" s="5">
        <v>846.87882486979095</v>
      </c>
      <c r="AD65" s="5">
        <v>517.69732666015602</v>
      </c>
      <c r="AE65" s="5">
        <v>569.055419921875</v>
      </c>
      <c r="AF65" s="5">
        <v>521.76971435546795</v>
      </c>
      <c r="AG65" s="5">
        <v>536.17415364583303</v>
      </c>
      <c r="AH65" s="5">
        <v>547.26898193359295</v>
      </c>
      <c r="AI65" s="5">
        <v>548.58258056640602</v>
      </c>
      <c r="AJ65" s="5">
        <v>534.74737548828102</v>
      </c>
      <c r="AK65" s="5">
        <v>543.53297932942667</v>
      </c>
      <c r="AL65" s="5">
        <v>385.44281005859301</v>
      </c>
      <c r="AM65" s="5">
        <v>345.14556884765602</v>
      </c>
      <c r="AN65" s="5">
        <v>385.73806762695301</v>
      </c>
      <c r="AO65" s="5">
        <v>372.10881551106741</v>
      </c>
      <c r="AP65" s="5">
        <v>444.97088623046801</v>
      </c>
      <c r="AQ65" s="5">
        <v>413.06320190429602</v>
      </c>
      <c r="AR65" s="5">
        <v>455.29696655273398</v>
      </c>
      <c r="AS65" s="5">
        <v>437.777018229166</v>
      </c>
      <c r="AT65" s="5">
        <v>765.55682373046795</v>
      </c>
      <c r="AU65" s="5">
        <v>761.42755126953102</v>
      </c>
      <c r="AV65" s="5">
        <v>736.310302734375</v>
      </c>
      <c r="AW65" s="5">
        <v>754.4315592447914</v>
      </c>
      <c r="AX65" s="5">
        <v>618.45300292968705</v>
      </c>
      <c r="AY65" s="5">
        <v>574.76019287109295</v>
      </c>
      <c r="AZ65" s="5">
        <v>537.59558105468705</v>
      </c>
      <c r="BA65" s="5">
        <v>576.93625895182231</v>
      </c>
    </row>
    <row r="66" spans="1:53" x14ac:dyDescent="0.2">
      <c r="A66" s="1">
        <v>63</v>
      </c>
      <c r="B66" s="1" t="s">
        <v>276</v>
      </c>
      <c r="C66" s="1" t="s">
        <v>277</v>
      </c>
      <c r="D66" s="1" t="s">
        <v>278</v>
      </c>
      <c r="E66" s="1" t="s">
        <v>279</v>
      </c>
      <c r="F66" s="5">
        <v>61.632827758788999</v>
      </c>
      <c r="I66" s="5">
        <v>61.632827758788999</v>
      </c>
      <c r="N66" s="5">
        <v>236.72114562988199</v>
      </c>
      <c r="O66" s="5">
        <v>336.64276123046801</v>
      </c>
      <c r="P66" s="5">
        <v>235.18434143066401</v>
      </c>
      <c r="Q66" s="5">
        <v>269.51608276367136</v>
      </c>
      <c r="R66" s="5">
        <v>45.962841033935497</v>
      </c>
      <c r="T66" s="5">
        <v>58.641616821288999</v>
      </c>
      <c r="U66" s="5">
        <v>52.302228927612248</v>
      </c>
      <c r="V66" s="5">
        <v>65.474960327148395</v>
      </c>
      <c r="W66" s="5">
        <v>43.346595764160099</v>
      </c>
      <c r="X66" s="5">
        <v>81.258674621582003</v>
      </c>
      <c r="Y66" s="5">
        <v>63.360076904296839</v>
      </c>
      <c r="AF66" s="5">
        <v>59.681377410888601</v>
      </c>
      <c r="AG66" s="5">
        <v>59.681377410888601</v>
      </c>
      <c r="AI66" s="5">
        <v>79.495079040527301</v>
      </c>
      <c r="AK66" s="5">
        <v>79.495079040527301</v>
      </c>
      <c r="AL66" s="5">
        <v>117.673622131347</v>
      </c>
      <c r="AM66" s="5">
        <v>88.206001281738196</v>
      </c>
      <c r="AN66" s="5">
        <v>107.975868225097</v>
      </c>
      <c r="AO66" s="5">
        <v>104.61849721272741</v>
      </c>
      <c r="AP66" s="5">
        <v>55.7603759765625</v>
      </c>
      <c r="AQ66" s="5">
        <v>65.539855957031193</v>
      </c>
      <c r="AS66" s="5">
        <v>60.650115966796847</v>
      </c>
      <c r="AZ66" s="5">
        <v>56.473648071288999</v>
      </c>
      <c r="BA66" s="5">
        <v>56.473648071288999</v>
      </c>
    </row>
    <row r="67" spans="1:53" x14ac:dyDescent="0.2">
      <c r="A67" s="1">
        <v>64</v>
      </c>
      <c r="B67" s="1" t="s">
        <v>280</v>
      </c>
      <c r="C67" s="1" t="s">
        <v>281</v>
      </c>
      <c r="D67" s="1" t="s">
        <v>282</v>
      </c>
      <c r="E67" s="1" t="s">
        <v>283</v>
      </c>
      <c r="F67" s="5">
        <v>1569.64428710937</v>
      </c>
      <c r="G67" s="5">
        <v>1647.998046875</v>
      </c>
      <c r="H67" s="5">
        <v>1593.63610839843</v>
      </c>
      <c r="I67" s="5">
        <v>1603.7594807942667</v>
      </c>
      <c r="J67" s="5">
        <v>1652.98156738281</v>
      </c>
      <c r="K67" s="5">
        <v>1654.51831054687</v>
      </c>
      <c r="L67" s="5">
        <v>1652.62817382812</v>
      </c>
      <c r="M67" s="5">
        <v>1653.3760172525999</v>
      </c>
      <c r="N67" s="5">
        <v>2210.7392578125</v>
      </c>
      <c r="O67" s="5">
        <v>2205.92626953125</v>
      </c>
      <c r="P67" s="5">
        <v>2166.77026367187</v>
      </c>
      <c r="Q67" s="5">
        <v>2194.4785970052067</v>
      </c>
      <c r="R67" s="5">
        <v>2313.97631835937</v>
      </c>
      <c r="S67" s="5">
        <v>2317.99072265625</v>
      </c>
      <c r="T67" s="5">
        <v>2258.1962890625</v>
      </c>
      <c r="U67" s="5">
        <v>2296.7211100260397</v>
      </c>
      <c r="V67" s="5">
        <v>1845.08032226562</v>
      </c>
      <c r="W67" s="5">
        <v>1828.03784179687</v>
      </c>
      <c r="X67" s="5">
        <v>1863.38818359375</v>
      </c>
      <c r="Y67" s="5">
        <v>1845.5021158854133</v>
      </c>
      <c r="Z67" s="5">
        <v>1924.29223632812</v>
      </c>
      <c r="AA67" s="5">
        <v>1802.30810546875</v>
      </c>
      <c r="AB67" s="5">
        <v>1893.37561035156</v>
      </c>
      <c r="AC67" s="5">
        <v>1873.32531738281</v>
      </c>
      <c r="AD67" s="5">
        <v>1724.001953125</v>
      </c>
      <c r="AE67" s="5">
        <v>1739.8369140625</v>
      </c>
      <c r="AF67" s="5">
        <v>1762.27331542968</v>
      </c>
      <c r="AG67" s="5">
        <v>1742.0373942057267</v>
      </c>
      <c r="AH67" s="5">
        <v>1943.47534179687</v>
      </c>
      <c r="AI67" s="5">
        <v>1896.8369140625</v>
      </c>
      <c r="AJ67" s="5">
        <v>1898.24182128906</v>
      </c>
      <c r="AK67" s="5">
        <v>1912.8513590494767</v>
      </c>
      <c r="AL67" s="5">
        <v>2454.2900390625</v>
      </c>
      <c r="AM67" s="5">
        <v>2384.40014648437</v>
      </c>
      <c r="AN67" s="5">
        <v>2420.72338867187</v>
      </c>
      <c r="AO67" s="5">
        <v>2419.8045247395798</v>
      </c>
      <c r="AP67" s="5">
        <v>2996.09301757812</v>
      </c>
      <c r="AQ67" s="5">
        <v>3015.68383789062</v>
      </c>
      <c r="AR67" s="5">
        <v>3123.68530273437</v>
      </c>
      <c r="AS67" s="5">
        <v>3045.15405273437</v>
      </c>
      <c r="AT67" s="5">
        <v>2804.57568359375</v>
      </c>
      <c r="AU67" s="5">
        <v>2925.15112304687</v>
      </c>
      <c r="AV67" s="5">
        <v>3003.1630859375</v>
      </c>
      <c r="AW67" s="5">
        <v>2910.9632975260397</v>
      </c>
      <c r="AX67" s="5">
        <v>1864.47094726562</v>
      </c>
      <c r="AY67" s="5">
        <v>1788.6025390625</v>
      </c>
      <c r="AZ67" s="5">
        <v>1836.97607421875</v>
      </c>
      <c r="BA67" s="5">
        <v>1830.0165201822899</v>
      </c>
    </row>
    <row r="68" spans="1:53" x14ac:dyDescent="0.2">
      <c r="A68" s="1">
        <v>65</v>
      </c>
      <c r="B68" s="1" t="s">
        <v>284</v>
      </c>
      <c r="C68" s="1" t="s">
        <v>285</v>
      </c>
      <c r="D68" s="1" t="s">
        <v>286</v>
      </c>
      <c r="E68" s="1" t="s">
        <v>287</v>
      </c>
      <c r="L68" s="5">
        <v>72.723785400390597</v>
      </c>
      <c r="M68" s="5">
        <v>72.723785400390597</v>
      </c>
      <c r="Z68" s="5">
        <v>83.952781677246094</v>
      </c>
      <c r="AA68" s="5">
        <v>70.832565307617102</v>
      </c>
      <c r="AB68" s="5">
        <v>90.212814331054602</v>
      </c>
      <c r="AC68" s="5">
        <v>81.666053771972599</v>
      </c>
      <c r="AZ68" s="5">
        <v>112.01290893554599</v>
      </c>
      <c r="BA68" s="5">
        <v>112.01290893554599</v>
      </c>
    </row>
    <row r="69" spans="1:53" x14ac:dyDescent="0.2">
      <c r="A69" s="1">
        <v>66</v>
      </c>
      <c r="B69" s="1" t="s">
        <v>288</v>
      </c>
      <c r="C69" s="1" t="s">
        <v>289</v>
      </c>
      <c r="D69" s="1" t="s">
        <v>290</v>
      </c>
      <c r="E69" s="1" t="s">
        <v>291</v>
      </c>
      <c r="F69" s="5">
        <v>178.99444580078099</v>
      </c>
      <c r="G69" s="5">
        <v>155.935455322265</v>
      </c>
      <c r="H69" s="5">
        <v>176.51431274414</v>
      </c>
      <c r="I69" s="5">
        <v>170.48140462239533</v>
      </c>
      <c r="J69" s="5">
        <v>181.56629943847599</v>
      </c>
      <c r="K69" s="5">
        <v>149.163330078125</v>
      </c>
      <c r="L69" s="5">
        <v>177.75077819824199</v>
      </c>
      <c r="M69" s="5">
        <v>169.49346923828099</v>
      </c>
      <c r="N69" s="5">
        <v>169.232498168945</v>
      </c>
      <c r="O69" s="5">
        <v>155.7138671875</v>
      </c>
      <c r="Q69" s="5">
        <v>162.47318267822249</v>
      </c>
      <c r="R69" s="5">
        <v>187.14326477050699</v>
      </c>
      <c r="T69" s="5">
        <v>197.54267883300699</v>
      </c>
      <c r="U69" s="5">
        <v>192.34297180175699</v>
      </c>
      <c r="V69" s="5">
        <v>139.54399108886699</v>
      </c>
      <c r="W69" s="5">
        <v>171.153549194335</v>
      </c>
      <c r="X69" s="5">
        <v>126.70114898681599</v>
      </c>
      <c r="Y69" s="5">
        <v>145.79956309000599</v>
      </c>
      <c r="Z69" s="5">
        <v>151.76870727539</v>
      </c>
      <c r="AA69" s="5">
        <v>183.68614196777301</v>
      </c>
      <c r="AB69" s="5">
        <v>207.961990356445</v>
      </c>
      <c r="AC69" s="5">
        <v>181.13894653320267</v>
      </c>
      <c r="AD69" s="5">
        <v>219.32571411132801</v>
      </c>
      <c r="AE69" s="5">
        <v>287.66931152343699</v>
      </c>
      <c r="AF69" s="5">
        <v>269.59222412109301</v>
      </c>
      <c r="AG69" s="5">
        <v>258.86241658528598</v>
      </c>
      <c r="AH69" s="5">
        <v>243.49983215332</v>
      </c>
      <c r="AI69" s="5">
        <v>246.45806884765599</v>
      </c>
      <c r="AJ69" s="5">
        <v>231.02146911621</v>
      </c>
      <c r="AK69" s="5">
        <v>240.32645670572867</v>
      </c>
      <c r="AL69" s="5">
        <v>200.32620239257801</v>
      </c>
      <c r="AO69" s="5">
        <v>200.32620239257801</v>
      </c>
      <c r="AR69" s="5">
        <v>188.70149230957</v>
      </c>
      <c r="AS69" s="5">
        <v>188.70149230957</v>
      </c>
    </row>
    <row r="70" spans="1:53" x14ac:dyDescent="0.2">
      <c r="A70" s="1">
        <v>67</v>
      </c>
      <c r="B70" s="1" t="s">
        <v>292</v>
      </c>
      <c r="C70" s="1" t="s">
        <v>293</v>
      </c>
      <c r="D70" s="1" t="s">
        <v>294</v>
      </c>
      <c r="E70" s="1" t="s">
        <v>295</v>
      </c>
      <c r="G70" s="5">
        <v>53.6654052734375</v>
      </c>
      <c r="H70" s="5">
        <v>82.856689453125</v>
      </c>
      <c r="I70" s="5">
        <v>68.26104736328125</v>
      </c>
      <c r="S70" s="5">
        <v>77.925643920898395</v>
      </c>
      <c r="U70" s="5">
        <v>77.925643920898395</v>
      </c>
      <c r="W70" s="5">
        <v>30.361076354980401</v>
      </c>
      <c r="Y70" s="5">
        <v>30.361076354980401</v>
      </c>
      <c r="Z70" s="5">
        <v>24.415090560913001</v>
      </c>
      <c r="AC70" s="5">
        <v>24.415090560913001</v>
      </c>
      <c r="AD70" s="5">
        <v>6.1716814041137598</v>
      </c>
      <c r="AG70" s="5">
        <v>6.1716814041137598</v>
      </c>
      <c r="AI70" s="5">
        <v>12.882686614990201</v>
      </c>
      <c r="AK70" s="5">
        <v>12.882686614990201</v>
      </c>
      <c r="AM70" s="5">
        <v>13.687390327453601</v>
      </c>
      <c r="AO70" s="5">
        <v>13.687390327453601</v>
      </c>
    </row>
    <row r="71" spans="1:53" x14ac:dyDescent="0.2">
      <c r="A71" s="1">
        <v>68</v>
      </c>
      <c r="B71" s="1" t="s">
        <v>296</v>
      </c>
      <c r="C71" s="1" t="s">
        <v>297</v>
      </c>
      <c r="D71" s="1" t="s">
        <v>298</v>
      </c>
      <c r="E71" s="1" t="s">
        <v>299</v>
      </c>
      <c r="F71" s="5">
        <v>253.24594116210901</v>
      </c>
      <c r="G71" s="5">
        <v>218.986236572265</v>
      </c>
      <c r="H71" s="5">
        <v>323.93914794921801</v>
      </c>
      <c r="I71" s="5">
        <v>265.39044189453062</v>
      </c>
      <c r="J71" s="5">
        <v>242.106674194335</v>
      </c>
      <c r="K71" s="5">
        <v>268.30743408203102</v>
      </c>
      <c r="L71" s="5">
        <v>206.54669189453099</v>
      </c>
      <c r="M71" s="5">
        <v>238.98693339029901</v>
      </c>
      <c r="N71" s="5">
        <v>183.21189880371</v>
      </c>
      <c r="O71" s="5">
        <v>194.41069030761699</v>
      </c>
      <c r="P71" s="5">
        <v>228.96781921386699</v>
      </c>
      <c r="Q71" s="5">
        <v>202.19680277506464</v>
      </c>
      <c r="R71" s="5">
        <v>236.01040649414</v>
      </c>
      <c r="S71" s="5">
        <v>220.38096618652301</v>
      </c>
      <c r="T71" s="5">
        <v>261.23742675781199</v>
      </c>
      <c r="U71" s="5">
        <v>239.20959981282499</v>
      </c>
      <c r="V71" s="5">
        <v>242.08583068847599</v>
      </c>
      <c r="W71" s="5">
        <v>238.25537109375</v>
      </c>
      <c r="X71" s="5">
        <v>237.19644165039</v>
      </c>
      <c r="Y71" s="5">
        <v>239.17921447753869</v>
      </c>
      <c r="Z71" s="5">
        <v>290.506744384765</v>
      </c>
      <c r="AA71" s="5">
        <v>271.34335327148398</v>
      </c>
      <c r="AB71" s="5">
        <v>280.05715942382801</v>
      </c>
      <c r="AC71" s="5">
        <v>280.63575236002566</v>
      </c>
      <c r="AD71" s="5">
        <v>290.65676879882801</v>
      </c>
      <c r="AE71" s="5">
        <v>312.02444458007801</v>
      </c>
      <c r="AF71" s="5">
        <v>315.04254150390602</v>
      </c>
      <c r="AG71" s="5">
        <v>305.9079182942707</v>
      </c>
      <c r="AH71" s="5">
        <v>300.82589721679602</v>
      </c>
      <c r="AI71" s="5">
        <v>305.25482177734301</v>
      </c>
      <c r="AJ71" s="5">
        <v>276.88952636718699</v>
      </c>
      <c r="AK71" s="5">
        <v>294.32341512044201</v>
      </c>
      <c r="AL71" s="5">
        <v>181.79449462890599</v>
      </c>
      <c r="AM71" s="5">
        <v>188.92076110839801</v>
      </c>
      <c r="AN71" s="5">
        <v>180.15122985839801</v>
      </c>
      <c r="AO71" s="5">
        <v>183.62216186523401</v>
      </c>
      <c r="AP71" s="5">
        <v>201.46546936035099</v>
      </c>
      <c r="AQ71" s="5">
        <v>192.58041381835901</v>
      </c>
      <c r="AR71" s="5">
        <v>195.21884155273401</v>
      </c>
      <c r="AS71" s="5">
        <v>196.42157491048135</v>
      </c>
      <c r="AT71" s="5">
        <v>251.60026550292901</v>
      </c>
      <c r="AU71" s="5">
        <v>245.982162475585</v>
      </c>
      <c r="AV71" s="5">
        <v>231.35763549804599</v>
      </c>
      <c r="AW71" s="5">
        <v>242.98002115885333</v>
      </c>
      <c r="AX71" s="5">
        <v>249.62390136718699</v>
      </c>
      <c r="AY71" s="5">
        <v>235.66604614257801</v>
      </c>
      <c r="AZ71" s="5">
        <v>220.49201965332</v>
      </c>
      <c r="BA71" s="5">
        <v>235.26065572102834</v>
      </c>
    </row>
    <row r="72" spans="1:53" x14ac:dyDescent="0.2">
      <c r="A72" s="1">
        <v>69</v>
      </c>
      <c r="B72" s="1" t="s">
        <v>300</v>
      </c>
      <c r="C72" s="1" t="s">
        <v>301</v>
      </c>
      <c r="D72" s="1" t="s">
        <v>302</v>
      </c>
      <c r="E72" s="1" t="s">
        <v>303</v>
      </c>
      <c r="F72" s="5">
        <v>171.11004638671801</v>
      </c>
      <c r="G72" s="5">
        <v>190.18315124511699</v>
      </c>
      <c r="H72" s="5">
        <v>196.41419982910099</v>
      </c>
      <c r="I72" s="5">
        <v>185.90246582031202</v>
      </c>
      <c r="J72" s="5">
        <v>178.30641174316401</v>
      </c>
      <c r="K72" s="5">
        <v>177.46742248535099</v>
      </c>
      <c r="L72" s="5">
        <v>150.16079711914</v>
      </c>
      <c r="M72" s="5">
        <v>168.64487711588501</v>
      </c>
      <c r="N72" s="5">
        <v>427.18795776367102</v>
      </c>
      <c r="O72" s="5">
        <v>418.29452514648398</v>
      </c>
      <c r="P72" s="5">
        <v>412.43096923828102</v>
      </c>
      <c r="Q72" s="5">
        <v>419.30448404947873</v>
      </c>
      <c r="R72" s="5">
        <v>314.50457763671801</v>
      </c>
      <c r="S72" s="5">
        <v>310.626861572265</v>
      </c>
      <c r="T72" s="5">
        <v>313.10589599609301</v>
      </c>
      <c r="U72" s="5">
        <v>312.74577840169201</v>
      </c>
      <c r="V72" s="5">
        <v>268.04452514648398</v>
      </c>
      <c r="W72" s="5">
        <v>255.46047973632801</v>
      </c>
      <c r="X72" s="5">
        <v>255.91897583007801</v>
      </c>
      <c r="Y72" s="5">
        <v>259.80799357096333</v>
      </c>
      <c r="Z72" s="5">
        <v>193.122146606445</v>
      </c>
      <c r="AA72" s="5">
        <v>190.95333862304599</v>
      </c>
      <c r="AB72" s="5">
        <v>194.58042907714801</v>
      </c>
      <c r="AC72" s="5">
        <v>192.88530476887968</v>
      </c>
      <c r="AD72" s="5">
        <v>274.564361572265</v>
      </c>
      <c r="AE72" s="5">
        <v>241.61264038085901</v>
      </c>
      <c r="AF72" s="5">
        <v>250.13127136230401</v>
      </c>
      <c r="AG72" s="5">
        <v>255.43609110514265</v>
      </c>
      <c r="AH72" s="5">
        <v>229.45172119140599</v>
      </c>
      <c r="AI72" s="5">
        <v>249.078353881835</v>
      </c>
      <c r="AJ72" s="5">
        <v>222.05575561523401</v>
      </c>
      <c r="AK72" s="5">
        <v>233.52861022949165</v>
      </c>
      <c r="AL72" s="5">
        <v>291.155181884765</v>
      </c>
      <c r="AM72" s="5">
        <v>298.697509765625</v>
      </c>
      <c r="AN72" s="5">
        <v>341.67022705078102</v>
      </c>
      <c r="AO72" s="5">
        <v>310.50763956705697</v>
      </c>
      <c r="AP72" s="5">
        <v>273.87481689453102</v>
      </c>
      <c r="AQ72" s="5">
        <v>259.28256225585898</v>
      </c>
      <c r="AR72" s="5">
        <v>232.12889099121</v>
      </c>
      <c r="AS72" s="5">
        <v>255.09542338053333</v>
      </c>
      <c r="AT72" s="5">
        <v>306.95452880859301</v>
      </c>
      <c r="AU72" s="5">
        <v>273.03042602539</v>
      </c>
      <c r="AV72" s="5">
        <v>238.38851928710901</v>
      </c>
      <c r="AW72" s="5">
        <v>272.791158040364</v>
      </c>
      <c r="AX72" s="5">
        <v>215.18193054199199</v>
      </c>
      <c r="AY72" s="5">
        <v>207.98513793945301</v>
      </c>
      <c r="AZ72" s="5">
        <v>209.986404418945</v>
      </c>
      <c r="BA72" s="5">
        <v>211.0511576334633</v>
      </c>
    </row>
    <row r="73" spans="1:53" x14ac:dyDescent="0.2">
      <c r="A73" s="1">
        <v>70</v>
      </c>
      <c r="B73" s="1" t="s">
        <v>304</v>
      </c>
      <c r="C73" s="1" t="s">
        <v>305</v>
      </c>
      <c r="D73" s="1" t="s">
        <v>306</v>
      </c>
      <c r="E73" s="1" t="s">
        <v>307</v>
      </c>
      <c r="F73" s="5">
        <v>66.434852600097599</v>
      </c>
      <c r="G73" s="5">
        <v>76.340278625488196</v>
      </c>
      <c r="H73" s="5">
        <v>84.098251342773395</v>
      </c>
      <c r="I73" s="5">
        <v>75.62446085611974</v>
      </c>
      <c r="J73" s="5">
        <v>77.194694519042898</v>
      </c>
      <c r="K73" s="5">
        <v>78.057975769042898</v>
      </c>
      <c r="L73" s="5">
        <v>67.997161865234304</v>
      </c>
      <c r="M73" s="5">
        <v>74.416610717773366</v>
      </c>
      <c r="N73" s="5">
        <v>289.845458984375</v>
      </c>
      <c r="P73" s="5">
        <v>226.11813354492099</v>
      </c>
      <c r="Q73" s="5">
        <v>257.98179626464798</v>
      </c>
      <c r="T73" s="5">
        <v>78.155876159667898</v>
      </c>
      <c r="U73" s="5">
        <v>78.155876159667898</v>
      </c>
      <c r="V73" s="5">
        <v>50.0322875976562</v>
      </c>
      <c r="W73" s="5">
        <v>88.422233581542898</v>
      </c>
      <c r="X73" s="5">
        <v>57.7314643859863</v>
      </c>
      <c r="Y73" s="5">
        <v>65.395328521728473</v>
      </c>
      <c r="Z73" s="5">
        <v>40.660739898681598</v>
      </c>
      <c r="AA73" s="5">
        <v>35.443275451660099</v>
      </c>
      <c r="AB73" s="5">
        <v>46.074474334716797</v>
      </c>
      <c r="AC73" s="5">
        <v>40.726163228352831</v>
      </c>
      <c r="AD73" s="5">
        <v>67.25732421875</v>
      </c>
      <c r="AF73" s="5">
        <v>77.665580749511705</v>
      </c>
      <c r="AG73" s="5">
        <v>72.461452484130859</v>
      </c>
      <c r="AH73" s="5">
        <v>57.3704414367675</v>
      </c>
      <c r="AI73" s="5">
        <v>60.941272735595703</v>
      </c>
      <c r="AJ73" s="5">
        <v>83.783027648925696</v>
      </c>
      <c r="AK73" s="5">
        <v>67.364913940429631</v>
      </c>
      <c r="AL73" s="5">
        <v>78.957283020019503</v>
      </c>
      <c r="AM73" s="5">
        <v>71.720771789550696</v>
      </c>
      <c r="AN73" s="5">
        <v>68.345642089843693</v>
      </c>
      <c r="AO73" s="5">
        <v>73.007898966471302</v>
      </c>
      <c r="AP73" s="5">
        <v>62.5257568359375</v>
      </c>
      <c r="AQ73" s="5">
        <v>80.735160827636705</v>
      </c>
      <c r="AR73" s="5">
        <v>71.716285705566406</v>
      </c>
      <c r="AS73" s="5">
        <v>71.659067789713546</v>
      </c>
      <c r="AT73" s="5">
        <v>76.527030944824205</v>
      </c>
      <c r="AU73" s="5">
        <v>72.166069030761705</v>
      </c>
      <c r="AV73" s="5">
        <v>73.121879577636705</v>
      </c>
      <c r="AW73" s="5">
        <v>73.938326517740862</v>
      </c>
      <c r="AX73" s="5">
        <v>54.614902496337798</v>
      </c>
      <c r="AY73" s="5">
        <v>52.561130523681598</v>
      </c>
      <c r="AZ73" s="5">
        <v>50.135181427001903</v>
      </c>
      <c r="BA73" s="5">
        <v>52.437071482340428</v>
      </c>
    </row>
    <row r="74" spans="1:53" x14ac:dyDescent="0.2">
      <c r="A74" s="1">
        <v>71</v>
      </c>
      <c r="B74" s="1" t="s">
        <v>308</v>
      </c>
      <c r="C74" s="1" t="s">
        <v>309</v>
      </c>
      <c r="D74" s="1" t="s">
        <v>310</v>
      </c>
      <c r="E74" s="1" t="s">
        <v>311</v>
      </c>
      <c r="F74" s="5">
        <v>129.52810668945301</v>
      </c>
      <c r="G74" s="5">
        <v>135.11383056640599</v>
      </c>
      <c r="H74" s="5">
        <v>135.788162231445</v>
      </c>
      <c r="I74" s="5">
        <v>133.47669982910134</v>
      </c>
      <c r="J74" s="5">
        <v>158.12896728515599</v>
      </c>
      <c r="K74" s="5">
        <v>151.21206665039</v>
      </c>
      <c r="L74" s="5">
        <v>148.26356506347599</v>
      </c>
      <c r="M74" s="5">
        <v>152.53486633300733</v>
      </c>
      <c r="N74" s="5">
        <v>143.40614318847599</v>
      </c>
      <c r="O74" s="5">
        <v>160.94004821777301</v>
      </c>
      <c r="P74" s="5">
        <v>172.637771606445</v>
      </c>
      <c r="Q74" s="5">
        <v>158.99465433756464</v>
      </c>
      <c r="R74" s="5">
        <v>106.38053894042901</v>
      </c>
      <c r="S74" s="5">
        <v>112.261100769042</v>
      </c>
      <c r="T74" s="5">
        <v>136.14636230468699</v>
      </c>
      <c r="U74" s="5">
        <v>118.26266733805267</v>
      </c>
      <c r="V74" s="5">
        <v>138.09660339355401</v>
      </c>
      <c r="W74" s="5">
        <v>160.74850463867099</v>
      </c>
      <c r="X74" s="5">
        <v>130.77095031738199</v>
      </c>
      <c r="Y74" s="5">
        <v>143.20535278320233</v>
      </c>
      <c r="Z74" s="5">
        <v>126.041542053222</v>
      </c>
      <c r="AA74" s="5">
        <v>123.843200683593</v>
      </c>
      <c r="AB74" s="5">
        <v>135.100662231445</v>
      </c>
      <c r="AC74" s="5">
        <v>128.32846832275334</v>
      </c>
      <c r="AD74" s="5">
        <v>153.82373046875</v>
      </c>
      <c r="AE74" s="5">
        <v>137.80522155761699</v>
      </c>
      <c r="AF74" s="5">
        <v>140.09780883789</v>
      </c>
      <c r="AG74" s="5">
        <v>143.90892028808565</v>
      </c>
      <c r="AH74" s="5">
        <v>129.52873229980401</v>
      </c>
      <c r="AI74" s="5">
        <v>126.54412078857401</v>
      </c>
      <c r="AJ74" s="5">
        <v>140.40298461914</v>
      </c>
      <c r="AK74" s="5">
        <v>132.15861256917267</v>
      </c>
      <c r="AL74" s="5">
        <v>171.704177856445</v>
      </c>
      <c r="AM74" s="5">
        <v>176.68435668945301</v>
      </c>
      <c r="AN74" s="5">
        <v>175.71533203125</v>
      </c>
      <c r="AO74" s="5">
        <v>174.70128885904933</v>
      </c>
      <c r="AP74" s="5">
        <v>127.06021118164</v>
      </c>
      <c r="AQ74" s="5">
        <v>133.78353881835901</v>
      </c>
      <c r="AR74" s="5">
        <v>144.034423828125</v>
      </c>
      <c r="AS74" s="5">
        <v>134.95939127604132</v>
      </c>
      <c r="AT74" s="5">
        <v>237.46623229980401</v>
      </c>
      <c r="AU74" s="5">
        <v>219.13536071777301</v>
      </c>
      <c r="AV74" s="5">
        <v>194.84994506835901</v>
      </c>
      <c r="AW74" s="5">
        <v>217.15051269531202</v>
      </c>
      <c r="AX74" s="5">
        <v>129.66979980468699</v>
      </c>
      <c r="AY74" s="5">
        <v>115.931602478027</v>
      </c>
      <c r="AZ74" s="5">
        <v>112.88929748535099</v>
      </c>
      <c r="BA74" s="5">
        <v>119.49689992268833</v>
      </c>
    </row>
    <row r="75" spans="1:53" x14ac:dyDescent="0.2">
      <c r="A75" s="1">
        <v>72</v>
      </c>
      <c r="B75" s="1" t="s">
        <v>312</v>
      </c>
      <c r="C75" s="1" t="s">
        <v>313</v>
      </c>
      <c r="D75" s="1" t="s">
        <v>314</v>
      </c>
      <c r="E75" s="1" t="s">
        <v>315</v>
      </c>
      <c r="F75" s="5">
        <v>158.46022033691401</v>
      </c>
      <c r="G75" s="5">
        <v>135.55903625488199</v>
      </c>
      <c r="H75" s="5">
        <v>133.41154479980401</v>
      </c>
      <c r="I75" s="5">
        <v>142.47693379719999</v>
      </c>
      <c r="J75" s="5">
        <v>117.54182434082</v>
      </c>
      <c r="K75" s="5">
        <v>29.163576126098601</v>
      </c>
      <c r="L75" s="5">
        <v>21.389835357666001</v>
      </c>
      <c r="M75" s="5">
        <v>56.031745274861542</v>
      </c>
      <c r="N75" s="5">
        <v>143.592681884765</v>
      </c>
      <c r="O75" s="5">
        <v>227.95663452148401</v>
      </c>
      <c r="P75" s="5">
        <v>181.36897277832</v>
      </c>
      <c r="Q75" s="5">
        <v>184.30609639485633</v>
      </c>
      <c r="R75" s="5">
        <v>33.948886871337798</v>
      </c>
      <c r="S75" s="5">
        <v>57.386974334716797</v>
      </c>
      <c r="T75" s="5">
        <v>159.23049926757801</v>
      </c>
      <c r="U75" s="5">
        <v>83.522120157877538</v>
      </c>
      <c r="W75" s="5">
        <v>71.802047729492102</v>
      </c>
      <c r="X75" s="5">
        <v>89.495521545410099</v>
      </c>
      <c r="Y75" s="5">
        <v>80.648784637451101</v>
      </c>
      <c r="Z75" s="5">
        <v>112.873481750488</v>
      </c>
      <c r="AA75" s="5">
        <v>70.9678955078125</v>
      </c>
      <c r="AB75" s="5">
        <v>59.106903076171797</v>
      </c>
      <c r="AC75" s="5">
        <v>80.982760111490762</v>
      </c>
      <c r="AD75" s="5">
        <v>75.448501586914006</v>
      </c>
      <c r="AE75" s="5">
        <v>61.997966766357401</v>
      </c>
      <c r="AF75" s="5">
        <v>55.950332641601499</v>
      </c>
      <c r="AG75" s="5">
        <v>64.465600331624302</v>
      </c>
      <c r="AL75" s="5">
        <v>115.762657165527</v>
      </c>
      <c r="AM75" s="5">
        <v>101.380905151367</v>
      </c>
      <c r="AN75" s="5">
        <v>77.070838928222599</v>
      </c>
      <c r="AO75" s="5">
        <v>98.071467081705535</v>
      </c>
      <c r="AP75" s="5">
        <v>161.41198730468699</v>
      </c>
      <c r="AQ75" s="5">
        <v>153.275466918945</v>
      </c>
      <c r="AR75" s="5">
        <v>142.33641052246</v>
      </c>
      <c r="AS75" s="5">
        <v>152.34128824869734</v>
      </c>
      <c r="AV75" s="5">
        <v>115.51217651367099</v>
      </c>
      <c r="AW75" s="5">
        <v>115.51217651367099</v>
      </c>
      <c r="AY75" s="5">
        <v>82.010429382324205</v>
      </c>
      <c r="AZ75" s="5">
        <v>59.978607177734297</v>
      </c>
      <c r="BA75" s="5">
        <v>70.994518280029254</v>
      </c>
    </row>
    <row r="76" spans="1:53" x14ac:dyDescent="0.2">
      <c r="A76" s="1">
        <v>73</v>
      </c>
      <c r="B76" s="1" t="s">
        <v>316</v>
      </c>
      <c r="C76" s="1" t="s">
        <v>317</v>
      </c>
      <c r="D76" s="1" t="s">
        <v>318</v>
      </c>
      <c r="E76" s="1" t="s">
        <v>319</v>
      </c>
      <c r="N76" s="5">
        <v>308.34680175781199</v>
      </c>
      <c r="O76" s="5">
        <v>284.73696899414</v>
      </c>
      <c r="P76" s="5">
        <v>310.43222045898398</v>
      </c>
      <c r="Q76" s="5">
        <v>301.17199707031199</v>
      </c>
      <c r="V76" s="5">
        <v>22.3786926269531</v>
      </c>
      <c r="Y76" s="5">
        <v>22.3786926269531</v>
      </c>
      <c r="AI76" s="5">
        <v>27.9139308929443</v>
      </c>
      <c r="AK76" s="5">
        <v>27.9139308929443</v>
      </c>
      <c r="AL76" s="5">
        <v>58.966289520263601</v>
      </c>
      <c r="AM76" s="5">
        <v>51.592128753662102</v>
      </c>
      <c r="AN76" s="5">
        <v>44.074737548828097</v>
      </c>
      <c r="AO76" s="5">
        <v>51.544385274251262</v>
      </c>
    </row>
    <row r="77" spans="1:53" x14ac:dyDescent="0.2">
      <c r="A77" s="1">
        <v>74</v>
      </c>
      <c r="B77" s="1" t="s">
        <v>320</v>
      </c>
      <c r="C77" s="1" t="s">
        <v>321</v>
      </c>
      <c r="D77" s="1" t="s">
        <v>322</v>
      </c>
      <c r="E77" s="1" t="s">
        <v>323</v>
      </c>
      <c r="F77" s="5">
        <v>841.64190673828102</v>
      </c>
      <c r="G77" s="5">
        <v>915.331787109375</v>
      </c>
      <c r="H77" s="5">
        <v>861.602783203125</v>
      </c>
      <c r="I77" s="5">
        <v>872.85882568359375</v>
      </c>
      <c r="J77" s="5">
        <v>870.28039550781205</v>
      </c>
      <c r="K77" s="5">
        <v>817.306396484375</v>
      </c>
      <c r="L77" s="5">
        <v>816.71624755859295</v>
      </c>
      <c r="M77" s="5">
        <v>834.76767985025992</v>
      </c>
      <c r="N77" s="5">
        <v>1832.42065429687</v>
      </c>
      <c r="O77" s="5">
        <v>1803.99877929687</v>
      </c>
      <c r="P77" s="5">
        <v>1703.12817382812</v>
      </c>
      <c r="Q77" s="5">
        <v>1779.8492024739535</v>
      </c>
      <c r="R77" s="5">
        <v>1038.42199707031</v>
      </c>
      <c r="S77" s="5">
        <v>1200.08312988281</v>
      </c>
      <c r="T77" s="5">
        <v>1177.72082519531</v>
      </c>
      <c r="U77" s="5">
        <v>1138.7419840494767</v>
      </c>
      <c r="V77" s="5">
        <v>925.430419921875</v>
      </c>
      <c r="W77" s="5">
        <v>935.575439453125</v>
      </c>
      <c r="X77" s="5">
        <v>907.32171630859295</v>
      </c>
      <c r="Y77" s="5">
        <v>922.77585856119765</v>
      </c>
      <c r="Z77" s="5">
        <v>712.167236328125</v>
      </c>
      <c r="AA77" s="5">
        <v>681.68585205078102</v>
      </c>
      <c r="AB77" s="5">
        <v>698.86706542968705</v>
      </c>
      <c r="AC77" s="5">
        <v>697.57338460286428</v>
      </c>
      <c r="AD77" s="5">
        <v>807.36181640625</v>
      </c>
      <c r="AE77" s="5">
        <v>833.1640625</v>
      </c>
      <c r="AF77" s="5">
        <v>749.760009765625</v>
      </c>
      <c r="AG77" s="5">
        <v>796.761962890625</v>
      </c>
      <c r="AH77" s="5">
        <v>794.51013183593705</v>
      </c>
      <c r="AI77" s="5">
        <v>785.52056884765602</v>
      </c>
      <c r="AJ77" s="5">
        <v>767.67297363281205</v>
      </c>
      <c r="AK77" s="5">
        <v>782.56789143880178</v>
      </c>
      <c r="AL77" s="5">
        <v>1167.31958007812</v>
      </c>
      <c r="AM77" s="5">
        <v>1377.84167480468</v>
      </c>
      <c r="AN77" s="5">
        <v>1412.35144042968</v>
      </c>
      <c r="AO77" s="5">
        <v>1319.1708984374934</v>
      </c>
      <c r="AP77" s="5">
        <v>930.04638671875</v>
      </c>
      <c r="AQ77" s="5">
        <v>888.21832275390602</v>
      </c>
      <c r="AR77" s="5">
        <v>879.09808349609295</v>
      </c>
      <c r="AS77" s="5">
        <v>899.12093098958303</v>
      </c>
      <c r="AT77" s="5">
        <v>1179.53186035156</v>
      </c>
      <c r="AU77" s="5">
        <v>1369.80419921875</v>
      </c>
      <c r="AV77" s="5">
        <v>1362.68347167968</v>
      </c>
      <c r="AW77" s="5">
        <v>1304.0065104166633</v>
      </c>
      <c r="AX77" s="5">
        <v>987.43682861328102</v>
      </c>
      <c r="AY77" s="5">
        <v>804.11737060546795</v>
      </c>
      <c r="AZ77" s="5">
        <v>859.74182128906205</v>
      </c>
      <c r="BA77" s="5">
        <v>883.76534016927042</v>
      </c>
    </row>
    <row r="78" spans="1:53" x14ac:dyDescent="0.2">
      <c r="A78" s="1">
        <v>75</v>
      </c>
      <c r="B78" s="1" t="s">
        <v>324</v>
      </c>
      <c r="C78" s="1" t="s">
        <v>325</v>
      </c>
      <c r="D78" s="1" t="s">
        <v>326</v>
      </c>
      <c r="E78" s="1" t="s">
        <v>327</v>
      </c>
      <c r="F78" s="5">
        <v>202.13829040527301</v>
      </c>
      <c r="G78" s="5">
        <v>91.9761962890625</v>
      </c>
      <c r="H78" s="5">
        <v>121.394638061523</v>
      </c>
      <c r="I78" s="5">
        <v>138.50304158528616</v>
      </c>
      <c r="J78" s="5">
        <v>134.61700439453099</v>
      </c>
      <c r="K78" s="5">
        <v>97.473869323730398</v>
      </c>
      <c r="L78" s="5">
        <v>98.846916198730398</v>
      </c>
      <c r="M78" s="5">
        <v>110.31259663899726</v>
      </c>
      <c r="N78" s="5">
        <v>167.35185241699199</v>
      </c>
      <c r="O78" s="5">
        <v>179.52658081054599</v>
      </c>
      <c r="P78" s="5">
        <v>160.40890502929599</v>
      </c>
      <c r="Q78" s="5">
        <v>169.09577941894466</v>
      </c>
      <c r="R78" s="5">
        <v>72.475074768066406</v>
      </c>
      <c r="S78" s="5">
        <v>80.629463195800696</v>
      </c>
      <c r="T78" s="5">
        <v>105.55831909179599</v>
      </c>
      <c r="U78" s="5">
        <v>86.220952351887703</v>
      </c>
      <c r="V78" s="5">
        <v>50.651023864746001</v>
      </c>
      <c r="X78" s="5">
        <v>40.274227142333899</v>
      </c>
      <c r="Y78" s="5">
        <v>45.462625503539954</v>
      </c>
      <c r="Z78" s="5">
        <v>104.85755920410099</v>
      </c>
      <c r="AA78" s="5">
        <v>89.945213317871094</v>
      </c>
      <c r="AB78" s="5">
        <v>86.10302734375</v>
      </c>
      <c r="AC78" s="5">
        <v>93.635266621907363</v>
      </c>
      <c r="AD78" s="5">
        <v>44.011096954345703</v>
      </c>
      <c r="AE78" s="5">
        <v>27.4884643554687</v>
      </c>
      <c r="AG78" s="5">
        <v>35.749780654907198</v>
      </c>
      <c r="AH78" s="5">
        <v>48.049369812011697</v>
      </c>
      <c r="AI78" s="5">
        <v>28.2721233367919</v>
      </c>
      <c r="AJ78" s="5">
        <v>37.314353942871001</v>
      </c>
      <c r="AK78" s="5">
        <v>37.878615697224866</v>
      </c>
      <c r="AL78" s="5">
        <v>67.239784240722599</v>
      </c>
      <c r="AM78" s="5">
        <v>90.688224792480398</v>
      </c>
      <c r="AN78" s="5">
        <v>85.120437622070298</v>
      </c>
      <c r="AO78" s="5">
        <v>81.016148885091113</v>
      </c>
      <c r="AP78" s="5">
        <v>33.2116088867187</v>
      </c>
      <c r="AQ78" s="5">
        <v>42.495067596435497</v>
      </c>
      <c r="AR78" s="5">
        <v>35.481369018554602</v>
      </c>
      <c r="AS78" s="5">
        <v>37.062681833902936</v>
      </c>
      <c r="AU78" s="5">
        <v>51.100353240966797</v>
      </c>
      <c r="AV78" s="5">
        <v>52.494792938232401</v>
      </c>
      <c r="AW78" s="5">
        <v>51.797573089599595</v>
      </c>
      <c r="AX78" s="5">
        <v>44.806831359863203</v>
      </c>
      <c r="BA78" s="5">
        <v>44.806831359863203</v>
      </c>
    </row>
    <row r="79" spans="1:53" x14ac:dyDescent="0.2">
      <c r="A79" s="1">
        <v>76</v>
      </c>
      <c r="B79" s="1" t="s">
        <v>328</v>
      </c>
      <c r="C79" s="1" t="s">
        <v>329</v>
      </c>
      <c r="D79" s="1" t="s">
        <v>330</v>
      </c>
      <c r="E79" s="1" t="s">
        <v>331</v>
      </c>
      <c r="F79" s="5">
        <v>147.93325805664</v>
      </c>
      <c r="G79" s="5">
        <v>142.07685852050699</v>
      </c>
      <c r="H79" s="5">
        <v>158.19175720214801</v>
      </c>
      <c r="I79" s="5">
        <v>149.40062459309831</v>
      </c>
      <c r="J79" s="5">
        <v>145.93446350097599</v>
      </c>
      <c r="K79" s="5">
        <v>136.898193359375</v>
      </c>
      <c r="L79" s="5">
        <v>141.97032165527301</v>
      </c>
      <c r="M79" s="5">
        <v>141.60099283854132</v>
      </c>
      <c r="N79" s="5">
        <v>192.74429321289</v>
      </c>
      <c r="O79" s="5">
        <v>201.93373107910099</v>
      </c>
      <c r="P79" s="5">
        <v>210.505859375</v>
      </c>
      <c r="Q79" s="5">
        <v>201.72796122233035</v>
      </c>
      <c r="R79" s="5">
        <v>156.92105102539</v>
      </c>
      <c r="S79" s="5">
        <v>140.85011291503901</v>
      </c>
      <c r="T79" s="5">
        <v>138.53266906738199</v>
      </c>
      <c r="U79" s="5">
        <v>145.43461100260367</v>
      </c>
      <c r="V79" s="5">
        <v>118.939010620117</v>
      </c>
      <c r="W79" s="5">
        <v>107.62222290039</v>
      </c>
      <c r="X79" s="5">
        <v>125.062927246093</v>
      </c>
      <c r="Y79" s="5">
        <v>117.20805358886668</v>
      </c>
      <c r="Z79" s="5">
        <v>108.792907714843</v>
      </c>
      <c r="AA79" s="5">
        <v>105.844886779785</v>
      </c>
      <c r="AB79" s="5">
        <v>97.852096557617102</v>
      </c>
      <c r="AC79" s="5">
        <v>104.16329701741502</v>
      </c>
      <c r="AD79" s="5">
        <v>132.291091918945</v>
      </c>
      <c r="AE79" s="5">
        <v>158.09194946289</v>
      </c>
      <c r="AF79" s="5">
        <v>133.30461120605401</v>
      </c>
      <c r="AG79" s="5">
        <v>141.22921752929633</v>
      </c>
      <c r="AH79" s="5">
        <v>128.92047119140599</v>
      </c>
      <c r="AI79" s="5">
        <v>122.96867370605401</v>
      </c>
      <c r="AJ79" s="5">
        <v>121.21800994873</v>
      </c>
      <c r="AK79" s="5">
        <v>124.36905161539666</v>
      </c>
      <c r="AL79" s="5">
        <v>168.67929077148401</v>
      </c>
      <c r="AM79" s="5">
        <v>168.204833984375</v>
      </c>
      <c r="AN79" s="5">
        <v>181.99713134765599</v>
      </c>
      <c r="AO79" s="5">
        <v>172.96041870117168</v>
      </c>
      <c r="AP79" s="5">
        <v>126.131538391113</v>
      </c>
      <c r="AQ79" s="5">
        <v>143.33061218261699</v>
      </c>
      <c r="AR79" s="5">
        <v>129.21774291992099</v>
      </c>
      <c r="AS79" s="5">
        <v>132.89329783121698</v>
      </c>
      <c r="AT79" s="5">
        <v>75.280410766601506</v>
      </c>
      <c r="AU79" s="5">
        <v>102.716423034667</v>
      </c>
      <c r="AV79" s="5">
        <v>58.101165771484297</v>
      </c>
      <c r="AW79" s="5">
        <v>78.699333190917599</v>
      </c>
      <c r="AX79" s="5">
        <v>114.518028259277</v>
      </c>
      <c r="AY79" s="5">
        <v>120.01502990722599</v>
      </c>
      <c r="AZ79" s="5">
        <v>119.431770324707</v>
      </c>
      <c r="BA79" s="5">
        <v>117.98827616373667</v>
      </c>
    </row>
    <row r="80" spans="1:53" x14ac:dyDescent="0.2">
      <c r="A80" s="1">
        <v>77</v>
      </c>
      <c r="B80" s="1" t="s">
        <v>332</v>
      </c>
      <c r="C80" s="1" t="s">
        <v>333</v>
      </c>
      <c r="D80" s="1" t="s">
        <v>334</v>
      </c>
      <c r="E80" s="1" t="s">
        <v>335</v>
      </c>
      <c r="F80" s="5">
        <v>1238.09204101562</v>
      </c>
      <c r="G80" s="5">
        <v>1245.29162597656</v>
      </c>
      <c r="H80" s="5">
        <v>1337.84545898437</v>
      </c>
      <c r="I80" s="5">
        <v>1273.7430419921834</v>
      </c>
      <c r="J80" s="5">
        <v>907.09234619140602</v>
      </c>
      <c r="K80" s="5">
        <v>948.37762451171795</v>
      </c>
      <c r="L80" s="5">
        <v>989.59680175781205</v>
      </c>
      <c r="M80" s="5">
        <v>948.35559082031205</v>
      </c>
      <c r="N80" s="5">
        <v>629.54107666015602</v>
      </c>
      <c r="O80" s="5">
        <v>572.78570556640602</v>
      </c>
      <c r="P80" s="5">
        <v>625.77490234375</v>
      </c>
      <c r="Q80" s="5">
        <v>609.36722819010402</v>
      </c>
      <c r="R80" s="5">
        <v>1580.77758789062</v>
      </c>
      <c r="S80" s="5">
        <v>1524.728515625</v>
      </c>
      <c r="T80" s="5">
        <v>1346.49768066406</v>
      </c>
      <c r="U80" s="5">
        <v>1484.0012613932267</v>
      </c>
      <c r="V80" s="5">
        <v>1800.15405273437</v>
      </c>
      <c r="W80" s="5">
        <v>1769.12817382812</v>
      </c>
      <c r="X80" s="5">
        <v>1901.75671386718</v>
      </c>
      <c r="Y80" s="5">
        <v>1823.6796468098901</v>
      </c>
      <c r="Z80" s="5">
        <v>1947.5361328125</v>
      </c>
      <c r="AA80" s="5">
        <v>1900.90063476562</v>
      </c>
      <c r="AB80" s="5">
        <v>1911.87414550781</v>
      </c>
      <c r="AC80" s="5">
        <v>1920.10363769531</v>
      </c>
      <c r="AD80" s="5">
        <v>1495.10583496093</v>
      </c>
      <c r="AE80" s="5">
        <v>1470.79504394531</v>
      </c>
      <c r="AF80" s="5">
        <v>1352.73059082031</v>
      </c>
      <c r="AG80" s="5">
        <v>1439.5438232421832</v>
      </c>
      <c r="AH80" s="5">
        <v>1099.92272949218</v>
      </c>
      <c r="AI80" s="5">
        <v>1005.22796630859</v>
      </c>
      <c r="AJ80" s="5">
        <v>1015.4970703125</v>
      </c>
      <c r="AK80" s="5">
        <v>1040.2159220377566</v>
      </c>
      <c r="AL80" s="5">
        <v>507.405029296875</v>
      </c>
      <c r="AM80" s="5">
        <v>396.957763671875</v>
      </c>
      <c r="AN80" s="5">
        <v>461.52932739257801</v>
      </c>
      <c r="AO80" s="5">
        <v>455.29737345377606</v>
      </c>
      <c r="AP80" s="5">
        <v>1114.26196289062</v>
      </c>
      <c r="AQ80" s="5">
        <v>1000.31628417968</v>
      </c>
      <c r="AR80" s="5">
        <v>1153.74047851562</v>
      </c>
      <c r="AS80" s="5">
        <v>1089.4395751953066</v>
      </c>
      <c r="AT80" s="5">
        <v>873.28985595703102</v>
      </c>
      <c r="AU80" s="5">
        <v>841.33111572265602</v>
      </c>
      <c r="AV80" s="5">
        <v>779.923583984375</v>
      </c>
      <c r="AW80" s="5">
        <v>831.51485188802064</v>
      </c>
      <c r="AX80" s="5">
        <v>953.45178222656205</v>
      </c>
      <c r="AY80" s="5">
        <v>853.23077392578102</v>
      </c>
      <c r="AZ80" s="5">
        <v>877.71563720703102</v>
      </c>
      <c r="BA80" s="5">
        <v>894.79939778645803</v>
      </c>
    </row>
    <row r="81" spans="1:53" x14ac:dyDescent="0.2">
      <c r="A81" s="1">
        <v>78</v>
      </c>
      <c r="B81" s="1" t="s">
        <v>336</v>
      </c>
      <c r="C81" s="1" t="s">
        <v>337</v>
      </c>
      <c r="D81" s="1" t="s">
        <v>338</v>
      </c>
      <c r="E81" s="1" t="s">
        <v>339</v>
      </c>
      <c r="F81" s="5">
        <v>107.08364105224599</v>
      </c>
      <c r="G81" s="5">
        <v>79.626289367675696</v>
      </c>
      <c r="H81" s="5">
        <v>63.535423278808501</v>
      </c>
      <c r="I81" s="5">
        <v>83.415117899576742</v>
      </c>
      <c r="J81" s="5">
        <v>80.518333435058594</v>
      </c>
      <c r="K81" s="5">
        <v>80.098678588867102</v>
      </c>
      <c r="L81" s="5">
        <v>80.876556396484304</v>
      </c>
      <c r="M81" s="5">
        <v>80.497856140136662</v>
      </c>
      <c r="N81" s="5">
        <v>156.53244018554599</v>
      </c>
      <c r="O81" s="5">
        <v>158.41467285156199</v>
      </c>
      <c r="P81" s="5">
        <v>138.72268676757801</v>
      </c>
      <c r="Q81" s="5">
        <v>151.22326660156202</v>
      </c>
      <c r="R81" s="5">
        <v>105.97785949707</v>
      </c>
      <c r="S81" s="5">
        <v>104.839584350585</v>
      </c>
      <c r="T81" s="5">
        <v>115.296981811523</v>
      </c>
      <c r="U81" s="5">
        <v>108.70480855305932</v>
      </c>
      <c r="V81" s="5">
        <v>59.608795166015597</v>
      </c>
      <c r="W81" s="5">
        <v>79.479187011718693</v>
      </c>
      <c r="X81" s="5">
        <v>70.287734985351506</v>
      </c>
      <c r="Y81" s="5">
        <v>69.791905721028598</v>
      </c>
      <c r="Z81" s="5">
        <v>75.091598510742102</v>
      </c>
      <c r="AA81" s="5">
        <v>101.488159179687</v>
      </c>
      <c r="AB81" s="5">
        <v>85.050437927246094</v>
      </c>
      <c r="AC81" s="5">
        <v>87.210065205891738</v>
      </c>
      <c r="AD81" s="5">
        <v>86.82666015625</v>
      </c>
      <c r="AE81" s="5">
        <v>92.2490234375</v>
      </c>
      <c r="AF81" s="5">
        <v>93.114929199218693</v>
      </c>
      <c r="AG81" s="5">
        <v>90.730204264322893</v>
      </c>
      <c r="AH81" s="5">
        <v>85.661148071289006</v>
      </c>
      <c r="AI81" s="5">
        <v>105.587501525878</v>
      </c>
      <c r="AJ81" s="5">
        <v>77.775291442871094</v>
      </c>
      <c r="AK81" s="5">
        <v>89.674647013346032</v>
      </c>
      <c r="AL81" s="5">
        <v>148.16304016113199</v>
      </c>
      <c r="AM81" s="5">
        <v>143.09634399414</v>
      </c>
      <c r="AN81" s="5">
        <v>141.42135620117099</v>
      </c>
      <c r="AO81" s="5">
        <v>144.22691345214764</v>
      </c>
      <c r="AP81" s="5">
        <v>84.114952087402301</v>
      </c>
      <c r="AQ81" s="5">
        <v>89.975044250488196</v>
      </c>
      <c r="AR81" s="5">
        <v>76.154556274414006</v>
      </c>
      <c r="AS81" s="5">
        <v>83.414850870768177</v>
      </c>
      <c r="AT81" s="5">
        <v>82.872512817382798</v>
      </c>
      <c r="AU81" s="5">
        <v>102.49655914306599</v>
      </c>
      <c r="AW81" s="5">
        <v>92.684535980224396</v>
      </c>
      <c r="AX81" s="5">
        <v>59.5062866210937</v>
      </c>
      <c r="AY81" s="5">
        <v>68.973991394042898</v>
      </c>
      <c r="AZ81" s="5">
        <v>58.699729919433501</v>
      </c>
      <c r="BA81" s="5">
        <v>62.393335978190038</v>
      </c>
    </row>
    <row r="82" spans="1:53" x14ac:dyDescent="0.2">
      <c r="A82" s="1">
        <v>79</v>
      </c>
      <c r="B82" s="1" t="s">
        <v>340</v>
      </c>
      <c r="C82" s="1" t="s">
        <v>341</v>
      </c>
      <c r="D82" s="1" t="s">
        <v>342</v>
      </c>
      <c r="E82" s="1" t="s">
        <v>343</v>
      </c>
      <c r="F82" s="5">
        <v>219.00209045410099</v>
      </c>
      <c r="G82" s="5">
        <v>323.17660522460898</v>
      </c>
      <c r="H82" s="5">
        <v>282.49148559570301</v>
      </c>
      <c r="I82" s="5">
        <v>274.89006042480435</v>
      </c>
      <c r="J82" s="5">
        <v>393.81906127929602</v>
      </c>
      <c r="K82" s="5">
        <v>321.16195678710898</v>
      </c>
      <c r="L82" s="5">
        <v>386.98590087890602</v>
      </c>
      <c r="M82" s="5">
        <v>367.32230631510373</v>
      </c>
      <c r="N82" s="5">
        <v>195.38058471679599</v>
      </c>
      <c r="O82" s="5">
        <v>191.18977355957</v>
      </c>
      <c r="P82" s="5">
        <v>188.56852722167901</v>
      </c>
      <c r="Q82" s="5">
        <v>191.71296183268169</v>
      </c>
      <c r="R82" s="5">
        <v>212.90956115722599</v>
      </c>
      <c r="S82" s="5">
        <v>287.166412353515</v>
      </c>
      <c r="T82" s="5">
        <v>242.37553405761699</v>
      </c>
      <c r="U82" s="5">
        <v>247.48383585611933</v>
      </c>
      <c r="V82" s="5">
        <v>322.09246826171801</v>
      </c>
      <c r="W82" s="5">
        <v>363.163818359375</v>
      </c>
      <c r="X82" s="5">
        <v>368.14855957031199</v>
      </c>
      <c r="Y82" s="5">
        <v>351.13494873046835</v>
      </c>
      <c r="Z82" s="5">
        <v>377.37094116210898</v>
      </c>
      <c r="AA82" s="5">
        <v>385.380126953125</v>
      </c>
      <c r="AB82" s="5">
        <v>405.38864135742102</v>
      </c>
      <c r="AC82" s="5">
        <v>389.37990315755161</v>
      </c>
      <c r="AD82" s="5">
        <v>250.96527099609301</v>
      </c>
      <c r="AE82" s="5">
        <v>252.84819030761699</v>
      </c>
      <c r="AF82" s="5">
        <v>319.60037231445301</v>
      </c>
      <c r="AG82" s="5">
        <v>274.47127787272103</v>
      </c>
      <c r="AH82" s="5">
        <v>242.255859375</v>
      </c>
      <c r="AI82" s="5">
        <v>275.21240234375</v>
      </c>
      <c r="AJ82" s="5">
        <v>254.26171875</v>
      </c>
      <c r="AK82" s="5">
        <v>257.24332682291669</v>
      </c>
      <c r="AL82" s="5">
        <v>185.93983459472599</v>
      </c>
      <c r="AM82" s="5">
        <v>195.56872558593699</v>
      </c>
      <c r="AN82" s="5">
        <v>183.81188964843699</v>
      </c>
      <c r="AO82" s="5">
        <v>188.44014994303333</v>
      </c>
      <c r="AP82" s="5">
        <v>191.55986022949199</v>
      </c>
      <c r="AQ82" s="5">
        <v>219.16842651367099</v>
      </c>
      <c r="AR82" s="5">
        <v>238.94340515136699</v>
      </c>
      <c r="AS82" s="5">
        <v>216.55723063151001</v>
      </c>
      <c r="AT82" s="5">
        <v>287.68933105468699</v>
      </c>
      <c r="AU82" s="5">
        <v>317.09872436523398</v>
      </c>
      <c r="AV82" s="5">
        <v>216.54244995117099</v>
      </c>
      <c r="AW82" s="5">
        <v>273.77683512369731</v>
      </c>
      <c r="AX82" s="5">
        <v>262.87451171875</v>
      </c>
      <c r="AY82" s="5">
        <v>232.38690185546801</v>
      </c>
      <c r="AZ82" s="5">
        <v>281.6572265625</v>
      </c>
      <c r="BA82" s="5">
        <v>258.97288004557271</v>
      </c>
    </row>
    <row r="83" spans="1:53" x14ac:dyDescent="0.2">
      <c r="A83" s="1">
        <v>80</v>
      </c>
      <c r="B83" s="1" t="s">
        <v>344</v>
      </c>
      <c r="C83" s="1" t="s">
        <v>345</v>
      </c>
      <c r="D83" s="1" t="s">
        <v>346</v>
      </c>
      <c r="E83" s="1" t="s">
        <v>347</v>
      </c>
      <c r="F83" s="5">
        <v>1822.89562988281</v>
      </c>
      <c r="G83" s="5">
        <v>1746.58581542968</v>
      </c>
      <c r="H83" s="5">
        <v>1748.69616699218</v>
      </c>
      <c r="I83" s="5">
        <v>1772.7258707682233</v>
      </c>
      <c r="J83" s="5">
        <v>1406.53759765625</v>
      </c>
      <c r="K83" s="5">
        <v>1560.59790039062</v>
      </c>
      <c r="L83" s="5">
        <v>1564.80969238281</v>
      </c>
      <c r="M83" s="5">
        <v>1510.6483968098935</v>
      </c>
      <c r="N83" s="5">
        <v>2413.72583007812</v>
      </c>
      <c r="O83" s="5">
        <v>2807.9560546875</v>
      </c>
      <c r="P83" s="5">
        <v>2890.63256835937</v>
      </c>
      <c r="Q83" s="5">
        <v>2704.1048177083298</v>
      </c>
      <c r="R83" s="5">
        <v>3629.81665039062</v>
      </c>
      <c r="S83" s="5">
        <v>4300.8056640625</v>
      </c>
      <c r="T83" s="5">
        <v>3381.6396484375</v>
      </c>
      <c r="U83" s="5">
        <v>3770.7539876302067</v>
      </c>
      <c r="V83" s="5">
        <v>6213.111328125</v>
      </c>
      <c r="W83" s="5">
        <v>6173.6533203125</v>
      </c>
      <c r="X83" s="5">
        <v>6870.3564453125</v>
      </c>
      <c r="Y83" s="5">
        <v>6419.040364583333</v>
      </c>
      <c r="Z83" s="5">
        <v>2726.16918945312</v>
      </c>
      <c r="AA83" s="5">
        <v>2574.1787109375</v>
      </c>
      <c r="AB83" s="5">
        <v>2574.81323242187</v>
      </c>
      <c r="AC83" s="5">
        <v>2625.0537109374964</v>
      </c>
      <c r="AD83" s="5">
        <v>1631.77490234375</v>
      </c>
      <c r="AE83" s="5">
        <v>1372.8583984375</v>
      </c>
      <c r="AF83" s="5">
        <v>1486.08581542968</v>
      </c>
      <c r="AG83" s="5">
        <v>1496.90637207031</v>
      </c>
      <c r="AH83" s="5">
        <v>1457.46032714843</v>
      </c>
      <c r="AI83" s="5">
        <v>1570.02990722656</v>
      </c>
      <c r="AJ83" s="5">
        <v>1439.50500488281</v>
      </c>
      <c r="AK83" s="5">
        <v>1488.9984130859332</v>
      </c>
      <c r="AL83" s="5">
        <v>3463.46728515625</v>
      </c>
      <c r="AM83" s="5">
        <v>3536.53344726562</v>
      </c>
      <c r="AN83" s="5">
        <v>3976.04443359375</v>
      </c>
      <c r="AO83" s="5">
        <v>3658.6817220052067</v>
      </c>
      <c r="AP83" s="5">
        <v>2516.04907226562</v>
      </c>
      <c r="AQ83" s="5">
        <v>2634.310546875</v>
      </c>
      <c r="AR83" s="5">
        <v>2720.052734375</v>
      </c>
      <c r="AS83" s="5">
        <v>2623.4707845052067</v>
      </c>
      <c r="AT83" s="5">
        <v>1388.66613769531</v>
      </c>
      <c r="AU83" s="5">
        <v>844.425048828125</v>
      </c>
      <c r="AV83" s="5">
        <v>1013.63177490234</v>
      </c>
      <c r="AW83" s="5">
        <v>1082.240987141925</v>
      </c>
      <c r="AX83" s="5">
        <v>2193.40551757812</v>
      </c>
      <c r="AY83" s="5">
        <v>2231.0107421875</v>
      </c>
      <c r="AZ83" s="5">
        <v>2719.56298828125</v>
      </c>
      <c r="BA83" s="5">
        <v>2381.3264160156232</v>
      </c>
    </row>
    <row r="84" spans="1:53" x14ac:dyDescent="0.2">
      <c r="A84" s="1">
        <v>81</v>
      </c>
      <c r="B84" s="1" t="s">
        <v>348</v>
      </c>
      <c r="C84" s="1" t="s">
        <v>349</v>
      </c>
      <c r="D84" s="1" t="s">
        <v>350</v>
      </c>
      <c r="E84" s="1" t="s">
        <v>351</v>
      </c>
      <c r="F84" s="5">
        <v>813.18438720703102</v>
      </c>
      <c r="G84" s="5">
        <v>808.23675537109295</v>
      </c>
      <c r="H84" s="5">
        <v>798.12750244140602</v>
      </c>
      <c r="I84" s="5">
        <v>806.51621500651015</v>
      </c>
      <c r="J84" s="5">
        <v>864.16375732421795</v>
      </c>
      <c r="K84" s="5">
        <v>881.56024169921795</v>
      </c>
      <c r="L84" s="5">
        <v>865.03778076171795</v>
      </c>
      <c r="M84" s="5">
        <v>870.25392659505133</v>
      </c>
      <c r="N84" s="5">
        <v>355.48300170898398</v>
      </c>
      <c r="O84" s="5">
        <v>375.61669921875</v>
      </c>
      <c r="P84" s="5">
        <v>337.37265014648398</v>
      </c>
      <c r="Q84" s="5">
        <v>356.15745035807259</v>
      </c>
      <c r="R84" s="5">
        <v>582.22540283203102</v>
      </c>
      <c r="S84" s="5">
        <v>657.86975097656205</v>
      </c>
      <c r="T84" s="5">
        <v>615.18225097656205</v>
      </c>
      <c r="U84" s="5">
        <v>618.42580159505167</v>
      </c>
      <c r="V84" s="5">
        <v>1107.47814941406</v>
      </c>
      <c r="W84" s="5">
        <v>1073.40051269531</v>
      </c>
      <c r="X84" s="5">
        <v>1083.33813476562</v>
      </c>
      <c r="Y84" s="5">
        <v>1088.0722656249966</v>
      </c>
      <c r="Z84" s="5">
        <v>1109.44116210937</v>
      </c>
      <c r="AA84" s="5">
        <v>1140.72912597656</v>
      </c>
      <c r="AB84" s="5">
        <v>1106.79162597656</v>
      </c>
      <c r="AC84" s="5">
        <v>1118.9873046874966</v>
      </c>
      <c r="AD84" s="5">
        <v>915.94812011718705</v>
      </c>
      <c r="AE84" s="5">
        <v>925.53765869140602</v>
      </c>
      <c r="AF84" s="5">
        <v>926.24945068359295</v>
      </c>
      <c r="AG84" s="5">
        <v>922.57840983072867</v>
      </c>
      <c r="AH84" s="5">
        <v>844.22412109375</v>
      </c>
      <c r="AI84" s="5">
        <v>866.05029296875</v>
      </c>
      <c r="AJ84" s="5">
        <v>873.15594482421795</v>
      </c>
      <c r="AK84" s="5">
        <v>861.14345296223928</v>
      </c>
      <c r="AL84" s="5">
        <v>387.12194824218699</v>
      </c>
      <c r="AM84" s="5">
        <v>404.84048461914</v>
      </c>
      <c r="AN84" s="5">
        <v>387.978515625</v>
      </c>
      <c r="AO84" s="5">
        <v>393.31364949544235</v>
      </c>
      <c r="AP84" s="5">
        <v>591.413818359375</v>
      </c>
      <c r="AQ84" s="5">
        <v>615.09069824218705</v>
      </c>
      <c r="AR84" s="5">
        <v>614.48596191406205</v>
      </c>
      <c r="AS84" s="5">
        <v>606.99682617187466</v>
      </c>
      <c r="AT84" s="5">
        <v>959.53656005859295</v>
      </c>
      <c r="AU84" s="5">
        <v>952.89776611328102</v>
      </c>
      <c r="AV84" s="5">
        <v>992.46716308593705</v>
      </c>
      <c r="AW84" s="5">
        <v>968.30049641927042</v>
      </c>
      <c r="AX84" s="5">
        <v>990.19470214843705</v>
      </c>
      <c r="AY84" s="5">
        <v>990.203369140625</v>
      </c>
      <c r="AZ84" s="5">
        <v>981.80212402343705</v>
      </c>
      <c r="BA84" s="5">
        <v>987.4000651041664</v>
      </c>
    </row>
    <row r="85" spans="1:53" x14ac:dyDescent="0.2">
      <c r="A85" s="1">
        <v>82</v>
      </c>
      <c r="B85" s="1" t="s">
        <v>352</v>
      </c>
      <c r="C85" s="1" t="s">
        <v>353</v>
      </c>
      <c r="D85" s="1" t="s">
        <v>354</v>
      </c>
      <c r="E85" s="1" t="s">
        <v>355</v>
      </c>
      <c r="F85" s="5">
        <v>521.67510986328102</v>
      </c>
      <c r="G85" s="5">
        <v>543.33239746093705</v>
      </c>
      <c r="H85" s="5">
        <v>562.12561035156205</v>
      </c>
      <c r="I85" s="5">
        <v>542.37770589192667</v>
      </c>
      <c r="J85" s="5">
        <v>581.22180175781205</v>
      </c>
      <c r="K85" s="5">
        <v>548.50323486328102</v>
      </c>
      <c r="L85" s="5">
        <v>531.04968261718705</v>
      </c>
      <c r="M85" s="5">
        <v>553.59157307942667</v>
      </c>
      <c r="N85" s="5">
        <v>1042.45471191406</v>
      </c>
      <c r="O85" s="5">
        <v>995.126708984375</v>
      </c>
      <c r="P85" s="5">
        <v>947.185546875</v>
      </c>
      <c r="Q85" s="5">
        <v>994.92232259114496</v>
      </c>
      <c r="R85" s="5">
        <v>566.40478515625</v>
      </c>
      <c r="S85" s="5">
        <v>546.59289550781205</v>
      </c>
      <c r="T85" s="5">
        <v>570.32019042968705</v>
      </c>
      <c r="U85" s="5">
        <v>561.10595703124966</v>
      </c>
      <c r="V85" s="5">
        <v>548.48284912109295</v>
      </c>
      <c r="W85" s="5">
        <v>573.22613525390602</v>
      </c>
      <c r="X85" s="5">
        <v>512.246826171875</v>
      </c>
      <c r="Y85" s="5">
        <v>544.65193684895803</v>
      </c>
      <c r="Z85" s="5">
        <v>480.47525024414</v>
      </c>
      <c r="AA85" s="5">
        <v>452.864166259765</v>
      </c>
      <c r="AB85" s="5">
        <v>472.63455200195301</v>
      </c>
      <c r="AC85" s="5">
        <v>468.65798950195267</v>
      </c>
      <c r="AD85" s="5">
        <v>334.02346801757801</v>
      </c>
      <c r="AE85" s="5">
        <v>361.07443237304602</v>
      </c>
      <c r="AF85" s="5">
        <v>356.01617431640602</v>
      </c>
      <c r="AG85" s="5">
        <v>350.37135823567672</v>
      </c>
      <c r="AH85" s="5">
        <v>347.93841552734301</v>
      </c>
      <c r="AI85" s="5">
        <v>362.15652465820301</v>
      </c>
      <c r="AJ85" s="5">
        <v>390.64181518554602</v>
      </c>
      <c r="AK85" s="5">
        <v>366.912251790364</v>
      </c>
      <c r="AL85" s="5">
        <v>568.90625</v>
      </c>
      <c r="AM85" s="5">
        <v>606.88787841796795</v>
      </c>
      <c r="AN85" s="5">
        <v>581.34338378906205</v>
      </c>
      <c r="AO85" s="5">
        <v>585.71250406900992</v>
      </c>
      <c r="AP85" s="5">
        <v>479.93597412109301</v>
      </c>
      <c r="AQ85" s="5">
        <v>510.42401123046801</v>
      </c>
      <c r="AR85" s="5">
        <v>527.12023925781205</v>
      </c>
      <c r="AS85" s="5">
        <v>505.82674153645775</v>
      </c>
      <c r="AT85" s="5">
        <v>416.192779541015</v>
      </c>
      <c r="AU85" s="5">
        <v>468.83258056640602</v>
      </c>
      <c r="AV85" s="5">
        <v>403.66567993164</v>
      </c>
      <c r="AW85" s="5">
        <v>429.5636800130203</v>
      </c>
      <c r="AX85" s="5">
        <v>436.39675903320301</v>
      </c>
      <c r="AY85" s="5">
        <v>380.90594482421801</v>
      </c>
      <c r="AZ85" s="5">
        <v>367.96530151367102</v>
      </c>
      <c r="BA85" s="5">
        <v>395.08933512369731</v>
      </c>
    </row>
    <row r="86" spans="1:53" x14ac:dyDescent="0.2">
      <c r="A86" s="1">
        <v>83</v>
      </c>
      <c r="B86" s="1" t="s">
        <v>356</v>
      </c>
      <c r="C86" s="1" t="s">
        <v>357</v>
      </c>
      <c r="D86" s="1" t="s">
        <v>358</v>
      </c>
      <c r="E86" s="1" t="s">
        <v>359</v>
      </c>
      <c r="F86" s="5">
        <v>985.51373291015602</v>
      </c>
      <c r="G86" s="5">
        <v>1008.38177490234</v>
      </c>
      <c r="H86" s="5">
        <v>1004.17138671875</v>
      </c>
      <c r="I86" s="5">
        <v>999.35563151041526</v>
      </c>
      <c r="J86" s="5">
        <v>947.43023681640602</v>
      </c>
      <c r="K86" s="5">
        <v>992.84387207031205</v>
      </c>
      <c r="L86" s="5">
        <v>916.48767089843705</v>
      </c>
      <c r="M86" s="5">
        <v>952.25392659505178</v>
      </c>
      <c r="N86" s="5">
        <v>771.82818603515602</v>
      </c>
      <c r="O86" s="5">
        <v>796.13879394531205</v>
      </c>
      <c r="P86" s="5">
        <v>805.726318359375</v>
      </c>
      <c r="Q86" s="5">
        <v>791.23109944661428</v>
      </c>
      <c r="R86" s="5">
        <v>996.623779296875</v>
      </c>
      <c r="S86" s="5">
        <v>934.77642822265602</v>
      </c>
      <c r="T86" s="5">
        <v>958.90588378906205</v>
      </c>
      <c r="U86" s="5">
        <v>963.43536376953091</v>
      </c>
      <c r="V86" s="5">
        <v>1172.32824707031</v>
      </c>
      <c r="W86" s="5">
        <v>1268.60754394531</v>
      </c>
      <c r="X86" s="5">
        <v>1165.75390625</v>
      </c>
      <c r="Y86" s="5">
        <v>1202.2298990885399</v>
      </c>
      <c r="Z86" s="5">
        <v>1049.8505859375</v>
      </c>
      <c r="AA86" s="5">
        <v>1108.8427734375</v>
      </c>
      <c r="AB86" s="5">
        <v>1080.64245605468</v>
      </c>
      <c r="AC86" s="5">
        <v>1079.7786051432267</v>
      </c>
      <c r="AD86" s="5">
        <v>1131.85681152343</v>
      </c>
      <c r="AE86" s="5">
        <v>1103.03137207031</v>
      </c>
      <c r="AF86" s="5">
        <v>1096.85693359375</v>
      </c>
      <c r="AG86" s="5">
        <v>1110.5817057291633</v>
      </c>
      <c r="AH86" s="5">
        <v>1112.81213378906</v>
      </c>
      <c r="AI86" s="5">
        <v>1132.87329101562</v>
      </c>
      <c r="AJ86" s="5">
        <v>1176.59008789062</v>
      </c>
      <c r="AK86" s="5">
        <v>1140.7585042317667</v>
      </c>
      <c r="AL86" s="5">
        <v>680.59143066406205</v>
      </c>
      <c r="AM86" s="5">
        <v>652.54986572265602</v>
      </c>
      <c r="AN86" s="5">
        <v>727.50213623046795</v>
      </c>
      <c r="AO86" s="5">
        <v>686.88114420572867</v>
      </c>
      <c r="AP86" s="5">
        <v>962.90838623046795</v>
      </c>
      <c r="AQ86" s="5">
        <v>974.300048828125</v>
      </c>
      <c r="AR86" s="5">
        <v>952.1865234375</v>
      </c>
      <c r="AS86" s="5">
        <v>963.13165283203091</v>
      </c>
      <c r="AT86" s="5">
        <v>1584.54626464843</v>
      </c>
      <c r="AU86" s="5">
        <v>1558.02075195312</v>
      </c>
      <c r="AV86" s="5">
        <v>1409.72424316406</v>
      </c>
      <c r="AW86" s="5">
        <v>1517.4304199218698</v>
      </c>
      <c r="AX86" s="5">
        <v>1248.24926757812</v>
      </c>
      <c r="AY86" s="5">
        <v>1042.65954589843</v>
      </c>
      <c r="AZ86" s="5">
        <v>1080.70849609375</v>
      </c>
      <c r="BA86" s="5">
        <v>1123.8724365234332</v>
      </c>
    </row>
    <row r="87" spans="1:53" x14ac:dyDescent="0.2">
      <c r="A87" s="1">
        <v>84</v>
      </c>
      <c r="B87" s="1" t="s">
        <v>360</v>
      </c>
      <c r="C87" s="1" t="s">
        <v>361</v>
      </c>
      <c r="D87" s="1" t="s">
        <v>362</v>
      </c>
      <c r="E87" s="1" t="s">
        <v>363</v>
      </c>
      <c r="F87" s="5">
        <v>459.16134643554602</v>
      </c>
      <c r="G87" s="5">
        <v>414.74786376953102</v>
      </c>
      <c r="H87" s="5">
        <v>436.49545288085898</v>
      </c>
      <c r="I87" s="5">
        <v>436.80155436197862</v>
      </c>
      <c r="J87" s="5">
        <v>421.79132080078102</v>
      </c>
      <c r="K87" s="5">
        <v>391.06262207031199</v>
      </c>
      <c r="L87" s="5">
        <v>465.87942504882801</v>
      </c>
      <c r="M87" s="5">
        <v>426.24445597330697</v>
      </c>
      <c r="N87" s="5">
        <v>966.53527832031205</v>
      </c>
      <c r="O87" s="5">
        <v>962.37219238281205</v>
      </c>
      <c r="P87" s="5">
        <v>993.595703125</v>
      </c>
      <c r="Q87" s="5">
        <v>974.16772460937466</v>
      </c>
      <c r="R87" s="5">
        <v>486.002349853515</v>
      </c>
      <c r="S87" s="5">
        <v>493.43603515625</v>
      </c>
      <c r="T87" s="5">
        <v>473.41140747070301</v>
      </c>
      <c r="U87" s="5">
        <v>484.28326416015597</v>
      </c>
      <c r="V87" s="5">
        <v>491.73107910156199</v>
      </c>
      <c r="W87" s="5">
        <v>463.019287109375</v>
      </c>
      <c r="X87" s="5">
        <v>456.40292358398398</v>
      </c>
      <c r="Y87" s="5">
        <v>470.38442993164034</v>
      </c>
      <c r="Z87" s="5">
        <v>507.09152221679602</v>
      </c>
      <c r="AA87" s="5">
        <v>518.413818359375</v>
      </c>
      <c r="AB87" s="5">
        <v>545.28137207031205</v>
      </c>
      <c r="AC87" s="5">
        <v>523.59557088216104</v>
      </c>
      <c r="AD87" s="5">
        <v>251.07144165039</v>
      </c>
      <c r="AE87" s="5">
        <v>245.33207702636699</v>
      </c>
      <c r="AF87" s="5">
        <v>310.35247802734301</v>
      </c>
      <c r="AG87" s="5">
        <v>268.9186655680333</v>
      </c>
      <c r="AH87" s="5">
        <v>244.10037231445301</v>
      </c>
      <c r="AI87" s="5">
        <v>221.99102783203099</v>
      </c>
      <c r="AJ87" s="5">
        <v>237.351959228515</v>
      </c>
      <c r="AK87" s="5">
        <v>234.48111979166637</v>
      </c>
      <c r="AL87" s="5">
        <v>705.47253417968705</v>
      </c>
      <c r="AM87" s="5">
        <v>728.92236328125</v>
      </c>
      <c r="AN87" s="5">
        <v>702.25970458984295</v>
      </c>
      <c r="AO87" s="5">
        <v>712.2182006835933</v>
      </c>
      <c r="AP87" s="5">
        <v>345.52554321289</v>
      </c>
      <c r="AQ87" s="5">
        <v>350.85186767578102</v>
      </c>
      <c r="AR87" s="5">
        <v>316.54708862304602</v>
      </c>
      <c r="AS87" s="5">
        <v>337.641499837239</v>
      </c>
      <c r="AT87" s="5">
        <v>263.91213989257801</v>
      </c>
      <c r="AU87" s="5">
        <v>225.72470092773401</v>
      </c>
      <c r="AV87" s="5">
        <v>298.90509033203102</v>
      </c>
      <c r="AW87" s="5">
        <v>262.84731038411434</v>
      </c>
      <c r="AX87" s="5">
        <v>257.13439941406199</v>
      </c>
      <c r="AY87" s="5">
        <v>292.18392944335898</v>
      </c>
      <c r="AZ87" s="5">
        <v>302.41708374023398</v>
      </c>
      <c r="BA87" s="5">
        <v>283.9118041992183</v>
      </c>
    </row>
    <row r="88" spans="1:53" x14ac:dyDescent="0.2">
      <c r="A88" s="1">
        <v>85</v>
      </c>
      <c r="B88" s="1" t="s">
        <v>364</v>
      </c>
      <c r="C88" s="1" t="s">
        <v>365</v>
      </c>
      <c r="D88" s="1" t="s">
        <v>366</v>
      </c>
      <c r="E88" s="1" t="s">
        <v>367</v>
      </c>
      <c r="F88" s="5">
        <v>130.56135559082</v>
      </c>
      <c r="G88" s="5">
        <v>114.10063934326099</v>
      </c>
      <c r="H88" s="5">
        <v>125.567138671875</v>
      </c>
      <c r="I88" s="5">
        <v>123.40971120198533</v>
      </c>
      <c r="J88" s="5">
        <v>112.00961303710901</v>
      </c>
      <c r="K88" s="5">
        <v>74.232170104980398</v>
      </c>
      <c r="L88" s="5">
        <v>110.98560333251901</v>
      </c>
      <c r="M88" s="5">
        <v>99.075795491536141</v>
      </c>
      <c r="N88" s="5">
        <v>194.57344055175699</v>
      </c>
      <c r="O88" s="5">
        <v>174.92837524414</v>
      </c>
      <c r="P88" s="5">
        <v>184.51856994628901</v>
      </c>
      <c r="Q88" s="5">
        <v>184.67346191406196</v>
      </c>
      <c r="R88" s="5">
        <v>114.73998260498</v>
      </c>
      <c r="S88" s="5">
        <v>100.362998962402</v>
      </c>
      <c r="T88" s="5">
        <v>149.290267944335</v>
      </c>
      <c r="U88" s="5">
        <v>121.46441650390568</v>
      </c>
      <c r="V88" s="5">
        <v>117.233764648437</v>
      </c>
      <c r="W88" s="5">
        <v>126.89942169189401</v>
      </c>
      <c r="X88" s="5">
        <v>125.38982391357401</v>
      </c>
      <c r="Y88" s="5">
        <v>123.17433675130167</v>
      </c>
      <c r="Z88" s="5">
        <v>232.78439331054599</v>
      </c>
      <c r="AA88" s="5">
        <v>214.11630249023401</v>
      </c>
      <c r="AB88" s="5">
        <v>223.97909545898401</v>
      </c>
      <c r="AC88" s="5">
        <v>223.62659708658802</v>
      </c>
      <c r="AE88" s="5">
        <v>78.322097778320298</v>
      </c>
      <c r="AF88" s="5">
        <v>114.25309753417901</v>
      </c>
      <c r="AG88" s="5">
        <v>96.287597656249659</v>
      </c>
      <c r="AH88" s="5">
        <v>63.062534332275298</v>
      </c>
      <c r="AI88" s="5">
        <v>98.590286254882798</v>
      </c>
      <c r="AJ88" s="5">
        <v>81.866561889648395</v>
      </c>
      <c r="AK88" s="5">
        <v>81.173127492268819</v>
      </c>
      <c r="AM88" s="5">
        <v>80.663299560546804</v>
      </c>
      <c r="AN88" s="5">
        <v>80.358230590820298</v>
      </c>
      <c r="AO88" s="5">
        <v>80.510765075683551</v>
      </c>
      <c r="AP88" s="5">
        <v>71.266792297363196</v>
      </c>
      <c r="AQ88" s="5">
        <v>69.448097229003906</v>
      </c>
      <c r="AR88" s="5">
        <v>66.958152770996094</v>
      </c>
      <c r="AS88" s="5">
        <v>69.224347432454394</v>
      </c>
      <c r="AT88" s="5">
        <v>141.50727844238199</v>
      </c>
      <c r="AU88" s="5">
        <v>158.31190490722599</v>
      </c>
      <c r="AV88" s="5">
        <v>144.81236267089801</v>
      </c>
      <c r="AW88" s="5">
        <v>148.21051534016866</v>
      </c>
      <c r="AX88" s="5">
        <v>118.83070373535099</v>
      </c>
      <c r="AY88" s="5">
        <v>76.093429565429602</v>
      </c>
      <c r="AZ88" s="5">
        <v>85.569519042968693</v>
      </c>
      <c r="BA88" s="5">
        <v>93.497884114583101</v>
      </c>
    </row>
    <row r="89" spans="1:53" x14ac:dyDescent="0.2">
      <c r="A89" s="1">
        <v>86</v>
      </c>
      <c r="B89" s="1" t="s">
        <v>368</v>
      </c>
      <c r="C89" s="1" t="s">
        <v>369</v>
      </c>
      <c r="D89" s="1" t="s">
        <v>370</v>
      </c>
      <c r="E89" s="1" t="s">
        <v>371</v>
      </c>
      <c r="F89" s="5">
        <v>118.510772705078</v>
      </c>
      <c r="G89" s="5">
        <v>126.384841918945</v>
      </c>
      <c r="H89" s="5">
        <v>116.26692199707</v>
      </c>
      <c r="I89" s="5">
        <v>120.38751220703098</v>
      </c>
      <c r="J89" s="5">
        <v>110.07126617431599</v>
      </c>
      <c r="K89" s="5">
        <v>113.29914855957</v>
      </c>
      <c r="L89" s="5">
        <v>111.204719543457</v>
      </c>
      <c r="M89" s="5">
        <v>111.52504475911432</v>
      </c>
      <c r="N89" s="5">
        <v>482.56304931640602</v>
      </c>
      <c r="O89" s="5">
        <v>455.34442138671801</v>
      </c>
      <c r="P89" s="5">
        <v>468.74572753906199</v>
      </c>
      <c r="Q89" s="5">
        <v>468.88439941406205</v>
      </c>
      <c r="R89" s="5">
        <v>153.39440917968699</v>
      </c>
      <c r="S89" s="5">
        <v>153.34248352050699</v>
      </c>
      <c r="T89" s="5">
        <v>150.46012878417901</v>
      </c>
      <c r="U89" s="5">
        <v>152.39900716145766</v>
      </c>
      <c r="V89" s="5">
        <v>101.561729431152</v>
      </c>
      <c r="W89" s="5">
        <v>99.522972106933594</v>
      </c>
      <c r="X89" s="5">
        <v>86.901550292968693</v>
      </c>
      <c r="Y89" s="5">
        <v>95.995417277018092</v>
      </c>
      <c r="Z89" s="5">
        <v>101.31810760498</v>
      </c>
      <c r="AA89" s="5">
        <v>96.343101501464801</v>
      </c>
      <c r="AB89" s="5">
        <v>105.383247375488</v>
      </c>
      <c r="AC89" s="5">
        <v>101.01481882731093</v>
      </c>
      <c r="AD89" s="5">
        <v>105.71932983398401</v>
      </c>
      <c r="AE89" s="5">
        <v>110.928016662597</v>
      </c>
      <c r="AF89" s="5">
        <v>115.413131713867</v>
      </c>
      <c r="AG89" s="5">
        <v>110.68682607014934</v>
      </c>
      <c r="AH89" s="5">
        <v>99.821205139160099</v>
      </c>
      <c r="AI89" s="5">
        <v>97.849769592285099</v>
      </c>
      <c r="AJ89" s="5">
        <v>97.982627868652301</v>
      </c>
      <c r="AK89" s="5">
        <v>98.551200866699162</v>
      </c>
      <c r="AL89" s="5">
        <v>215.66752624511699</v>
      </c>
      <c r="AM89" s="5">
        <v>213.59388732910099</v>
      </c>
      <c r="AN89" s="5">
        <v>202.84149169921801</v>
      </c>
      <c r="AO89" s="5">
        <v>210.70096842447865</v>
      </c>
      <c r="AP89" s="5">
        <v>124.892776489257</v>
      </c>
      <c r="AQ89" s="5">
        <v>133.03732299804599</v>
      </c>
      <c r="AR89" s="5">
        <v>135.60398864746</v>
      </c>
      <c r="AS89" s="5">
        <v>131.17802937825434</v>
      </c>
      <c r="AT89" s="5">
        <v>159.10011291503901</v>
      </c>
      <c r="AU89" s="5">
        <v>145.28378295898401</v>
      </c>
      <c r="AV89" s="5">
        <v>119.39999389648401</v>
      </c>
      <c r="AW89" s="5">
        <v>141.261296590169</v>
      </c>
      <c r="AX89" s="5">
        <v>144.92990112304599</v>
      </c>
      <c r="AY89" s="5">
        <v>120.39279174804599</v>
      </c>
      <c r="AZ89" s="5">
        <v>127.68303680419901</v>
      </c>
      <c r="BA89" s="5">
        <v>131.00190989176366</v>
      </c>
    </row>
    <row r="90" spans="1:53" x14ac:dyDescent="0.2">
      <c r="A90" s="1">
        <v>87</v>
      </c>
      <c r="B90" s="1" t="s">
        <v>372</v>
      </c>
      <c r="C90" s="1" t="s">
        <v>373</v>
      </c>
      <c r="D90" s="1" t="s">
        <v>374</v>
      </c>
      <c r="E90" s="1" t="s">
        <v>375</v>
      </c>
      <c r="F90" s="5">
        <v>613.60711669921795</v>
      </c>
      <c r="G90" s="5">
        <v>677.52502441406205</v>
      </c>
      <c r="H90" s="5">
        <v>651.43640136718705</v>
      </c>
      <c r="I90" s="5">
        <v>647.52284749348894</v>
      </c>
      <c r="J90" s="5">
        <v>734.43389892578102</v>
      </c>
      <c r="K90" s="5">
        <v>701.34631347656205</v>
      </c>
      <c r="L90" s="5">
        <v>697.9150390625</v>
      </c>
      <c r="M90" s="5">
        <v>711.23175048828091</v>
      </c>
      <c r="N90" s="5">
        <v>703.755126953125</v>
      </c>
      <c r="O90" s="5">
        <v>730.58367919921795</v>
      </c>
      <c r="P90" s="5">
        <v>721.876708984375</v>
      </c>
      <c r="Q90" s="5">
        <v>718.73850504557265</v>
      </c>
      <c r="R90" s="5">
        <v>760.42205810546795</v>
      </c>
      <c r="S90" s="5">
        <v>753.63928222656205</v>
      </c>
      <c r="T90" s="5">
        <v>763.88977050781205</v>
      </c>
      <c r="U90" s="5">
        <v>759.31703694661394</v>
      </c>
      <c r="V90" s="5">
        <v>715.93060302734295</v>
      </c>
      <c r="W90" s="5">
        <v>682.029052734375</v>
      </c>
      <c r="X90" s="5">
        <v>698.94708251953102</v>
      </c>
      <c r="Y90" s="5">
        <v>698.9689127604164</v>
      </c>
      <c r="Z90" s="5">
        <v>748.89788818359295</v>
      </c>
      <c r="AA90" s="5">
        <v>757.34765625</v>
      </c>
      <c r="AB90" s="5">
        <v>736.34375</v>
      </c>
      <c r="AC90" s="5">
        <v>747.52976481119765</v>
      </c>
      <c r="AD90" s="5">
        <v>486.74468994140602</v>
      </c>
      <c r="AE90" s="5">
        <v>520.737548828125</v>
      </c>
      <c r="AF90" s="5">
        <v>518.88366699218705</v>
      </c>
      <c r="AG90" s="5">
        <v>508.78863525390602</v>
      </c>
      <c r="AH90" s="5">
        <v>561.36242675781205</v>
      </c>
      <c r="AI90" s="5">
        <v>594.44378662109295</v>
      </c>
      <c r="AJ90" s="5">
        <v>592.92199707031205</v>
      </c>
      <c r="AK90" s="5">
        <v>582.90940348307231</v>
      </c>
      <c r="AL90" s="5">
        <v>627.25115966796795</v>
      </c>
      <c r="AM90" s="5">
        <v>619.4970703125</v>
      </c>
      <c r="AN90" s="5">
        <v>650.67321777343705</v>
      </c>
      <c r="AO90" s="5">
        <v>632.4738159179683</v>
      </c>
      <c r="AP90" s="5">
        <v>652.74420166015602</v>
      </c>
      <c r="AQ90" s="5">
        <v>674.18994140625</v>
      </c>
      <c r="AR90" s="5">
        <v>643.62896728515602</v>
      </c>
      <c r="AS90" s="5">
        <v>656.85437011718739</v>
      </c>
      <c r="AT90" s="5">
        <v>977.30285644531205</v>
      </c>
      <c r="AU90" s="5">
        <v>1003.36151123046</v>
      </c>
      <c r="AV90" s="5">
        <v>1004.48333740234</v>
      </c>
      <c r="AW90" s="5">
        <v>995.04923502603742</v>
      </c>
      <c r="AX90" s="5">
        <v>714.28515625</v>
      </c>
      <c r="AY90" s="5">
        <v>650.40850830078102</v>
      </c>
      <c r="AZ90" s="5">
        <v>659.34027099609295</v>
      </c>
      <c r="BA90" s="5">
        <v>674.67797851562466</v>
      </c>
    </row>
    <row r="91" spans="1:53" x14ac:dyDescent="0.2">
      <c r="A91" s="1">
        <v>88</v>
      </c>
      <c r="B91" s="1" t="s">
        <v>376</v>
      </c>
      <c r="C91" s="1" t="s">
        <v>377</v>
      </c>
      <c r="D91" s="1" t="s">
        <v>378</v>
      </c>
      <c r="E91" s="1" t="s">
        <v>379</v>
      </c>
      <c r="F91" s="5">
        <v>3049.08056640625</v>
      </c>
      <c r="G91" s="5">
        <v>3087.220703125</v>
      </c>
      <c r="H91" s="5">
        <v>3050.13134765625</v>
      </c>
      <c r="I91" s="5">
        <v>3062.1442057291665</v>
      </c>
      <c r="J91" s="5">
        <v>3175.12133789062</v>
      </c>
      <c r="K91" s="5">
        <v>3289.20434570312</v>
      </c>
      <c r="L91" s="5">
        <v>3239.703125</v>
      </c>
      <c r="M91" s="5">
        <v>3234.6762695312464</v>
      </c>
      <c r="N91" s="5">
        <v>2443.0322265625</v>
      </c>
      <c r="O91" s="5">
        <v>2513.36596679687</v>
      </c>
      <c r="P91" s="5">
        <v>2491.32202148437</v>
      </c>
      <c r="Q91" s="5">
        <v>2482.5734049479129</v>
      </c>
      <c r="R91" s="5">
        <v>2154.71362304687</v>
      </c>
      <c r="S91" s="5">
        <v>2218.55908203125</v>
      </c>
      <c r="T91" s="5">
        <v>2180.31079101562</v>
      </c>
      <c r="U91" s="5">
        <v>2184.5278320312464</v>
      </c>
      <c r="V91" s="5">
        <v>2036.95446777343</v>
      </c>
      <c r="W91" s="5">
        <v>2016.44995117187</v>
      </c>
      <c r="X91" s="5">
        <v>2029.54956054687</v>
      </c>
      <c r="Y91" s="5">
        <v>2027.6513264973898</v>
      </c>
      <c r="Z91" s="5">
        <v>1485.59777832031</v>
      </c>
      <c r="AA91" s="5">
        <v>1517.93579101562</v>
      </c>
      <c r="AB91" s="5">
        <v>1491.99755859375</v>
      </c>
      <c r="AC91" s="5">
        <v>1498.51037597656</v>
      </c>
      <c r="AD91" s="5">
        <v>1932.76025390625</v>
      </c>
      <c r="AE91" s="5">
        <v>1942.69055175781</v>
      </c>
      <c r="AF91" s="5">
        <v>1894.59252929687</v>
      </c>
      <c r="AG91" s="5">
        <v>1923.34777832031</v>
      </c>
      <c r="AH91" s="5">
        <v>2509.87915039062</v>
      </c>
      <c r="AI91" s="5">
        <v>2528.767578125</v>
      </c>
      <c r="AJ91" s="5">
        <v>2512.09448242187</v>
      </c>
      <c r="AK91" s="5">
        <v>2516.9137369791629</v>
      </c>
      <c r="AL91" s="5">
        <v>2404.01928710937</v>
      </c>
      <c r="AM91" s="5">
        <v>2386.00170898437</v>
      </c>
      <c r="AN91" s="5">
        <v>2435.87084960937</v>
      </c>
      <c r="AO91" s="5">
        <v>2408.63061523437</v>
      </c>
      <c r="AP91" s="5">
        <v>2142.29614257812</v>
      </c>
      <c r="AQ91" s="5">
        <v>2172.01049804687</v>
      </c>
      <c r="AR91" s="5">
        <v>2131.46411132812</v>
      </c>
      <c r="AS91" s="5">
        <v>2148.590250651037</v>
      </c>
      <c r="AT91" s="5">
        <v>2410.9326171875</v>
      </c>
      <c r="AU91" s="5">
        <v>2644.57885742187</v>
      </c>
      <c r="AV91" s="5">
        <v>2614.53271484375</v>
      </c>
      <c r="AW91" s="5">
        <v>2556.6813964843732</v>
      </c>
      <c r="AX91" s="5">
        <v>2056.10766601562</v>
      </c>
      <c r="AY91" s="5">
        <v>1908.02416992187</v>
      </c>
      <c r="AZ91" s="5">
        <v>1873.01000976562</v>
      </c>
      <c r="BA91" s="5">
        <v>1945.7139485677035</v>
      </c>
    </row>
    <row r="92" spans="1:53" x14ac:dyDescent="0.2">
      <c r="A92" s="1">
        <v>89</v>
      </c>
      <c r="B92" s="1" t="s">
        <v>380</v>
      </c>
      <c r="C92" s="1" t="s">
        <v>381</v>
      </c>
      <c r="D92" s="1" t="s">
        <v>382</v>
      </c>
      <c r="E92" s="1" t="s">
        <v>383</v>
      </c>
      <c r="F92" s="5">
        <v>1041.72058105468</v>
      </c>
      <c r="G92" s="5">
        <v>1132.27905273437</v>
      </c>
      <c r="H92" s="5">
        <v>1105.87768554687</v>
      </c>
      <c r="I92" s="5">
        <v>1093.2924397786398</v>
      </c>
      <c r="J92" s="5">
        <v>1108.93225097656</v>
      </c>
      <c r="K92" s="5">
        <v>1100.81323242187</v>
      </c>
      <c r="L92" s="5">
        <v>1149.57861328125</v>
      </c>
      <c r="M92" s="5">
        <v>1119.7746988932267</v>
      </c>
      <c r="N92" s="5">
        <v>803.44763183593705</v>
      </c>
      <c r="O92" s="5">
        <v>823.57824707031205</v>
      </c>
      <c r="P92" s="5">
        <v>822.343505859375</v>
      </c>
      <c r="Q92" s="5">
        <v>816.4564615885414</v>
      </c>
      <c r="R92" s="5">
        <v>986.60107421875</v>
      </c>
      <c r="S92" s="5">
        <v>1060.1630859375</v>
      </c>
      <c r="T92" s="5">
        <v>1033.87780761718</v>
      </c>
      <c r="U92" s="5">
        <v>1026.8806559244767</v>
      </c>
      <c r="V92" s="5">
        <v>424.540771484375</v>
      </c>
      <c r="W92" s="5">
        <v>417.400146484375</v>
      </c>
      <c r="X92" s="5">
        <v>423.11236572265602</v>
      </c>
      <c r="Y92" s="5">
        <v>421.68442789713532</v>
      </c>
      <c r="Z92" s="5">
        <v>932.43060302734295</v>
      </c>
      <c r="AA92" s="5">
        <v>921.57568359375</v>
      </c>
      <c r="AB92" s="5">
        <v>953.11773681640602</v>
      </c>
      <c r="AC92" s="5">
        <v>935.70800781249966</v>
      </c>
      <c r="AD92" s="5">
        <v>1102.3466796875</v>
      </c>
      <c r="AE92" s="5">
        <v>1127.45935058593</v>
      </c>
      <c r="AF92" s="5">
        <v>1148.16015625</v>
      </c>
      <c r="AG92" s="5">
        <v>1125.9887288411435</v>
      </c>
      <c r="AH92" s="5">
        <v>1026.32189941406</v>
      </c>
      <c r="AI92" s="5">
        <v>1058.07592773437</v>
      </c>
      <c r="AJ92" s="5">
        <v>1085.4541015625</v>
      </c>
      <c r="AK92" s="5">
        <v>1056.61730957031</v>
      </c>
      <c r="AL92" s="5">
        <v>702.67419433593705</v>
      </c>
      <c r="AM92" s="5">
        <v>611.457763671875</v>
      </c>
      <c r="AN92" s="5">
        <v>612.179931640625</v>
      </c>
      <c r="AO92" s="5">
        <v>642.10396321614564</v>
      </c>
      <c r="AP92" s="5">
        <v>993.75421142578102</v>
      </c>
      <c r="AQ92" s="5">
        <v>955.51550292968705</v>
      </c>
      <c r="AR92" s="5">
        <v>924.05908203125</v>
      </c>
      <c r="AS92" s="5">
        <v>957.77626546223928</v>
      </c>
      <c r="AT92" s="5">
        <v>511.383544921875</v>
      </c>
      <c r="AU92" s="5">
        <v>529.69622802734295</v>
      </c>
      <c r="AV92" s="5">
        <v>604.17034912109295</v>
      </c>
      <c r="AW92" s="5">
        <v>548.41670735677019</v>
      </c>
      <c r="AX92" s="5">
        <v>519.13024902343705</v>
      </c>
      <c r="AY92" s="5">
        <v>568.85852050781205</v>
      </c>
      <c r="AZ92" s="5">
        <v>562.13391113281205</v>
      </c>
      <c r="BA92" s="5">
        <v>550.04089355468705</v>
      </c>
    </row>
    <row r="93" spans="1:53" x14ac:dyDescent="0.2">
      <c r="A93" s="1">
        <v>90</v>
      </c>
      <c r="B93" s="1" t="s">
        <v>384</v>
      </c>
      <c r="C93" s="1" t="s">
        <v>385</v>
      </c>
      <c r="D93" s="1" t="s">
        <v>386</v>
      </c>
      <c r="E93" s="1" t="s">
        <v>387</v>
      </c>
      <c r="F93" s="5">
        <v>537.13824462890602</v>
      </c>
      <c r="G93" s="5">
        <v>540.32647705078102</v>
      </c>
      <c r="H93" s="5">
        <v>507.95755004882801</v>
      </c>
      <c r="I93" s="5">
        <v>528.47409057617176</v>
      </c>
      <c r="J93" s="5">
        <v>527.17053222656205</v>
      </c>
      <c r="K93" s="5">
        <v>487.277740478515</v>
      </c>
      <c r="L93" s="5">
        <v>483.02273559570301</v>
      </c>
      <c r="M93" s="5">
        <v>499.15700276692661</v>
      </c>
      <c r="N93" s="5">
        <v>251.04032897949199</v>
      </c>
      <c r="O93" s="5">
        <v>280.093658447265</v>
      </c>
      <c r="P93" s="5">
        <v>230.20332336425699</v>
      </c>
      <c r="Q93" s="5">
        <v>253.77910359700468</v>
      </c>
      <c r="R93" s="5">
        <v>267.89990234375</v>
      </c>
      <c r="S93" s="5">
        <v>291.29632568359301</v>
      </c>
      <c r="T93" s="5">
        <v>280.431640625</v>
      </c>
      <c r="U93" s="5">
        <v>279.87595621744771</v>
      </c>
      <c r="V93" s="5">
        <v>505.73342895507801</v>
      </c>
      <c r="W93" s="5">
        <v>509.92401123046801</v>
      </c>
      <c r="X93" s="5">
        <v>497.52642822265602</v>
      </c>
      <c r="Y93" s="5">
        <v>504.39462280273398</v>
      </c>
      <c r="Z93" s="5">
        <v>649.40045166015602</v>
      </c>
      <c r="AA93" s="5">
        <v>636.98522949218705</v>
      </c>
      <c r="AB93" s="5">
        <v>636.38702392578102</v>
      </c>
      <c r="AC93" s="5">
        <v>640.9242350260414</v>
      </c>
      <c r="AD93" s="5">
        <v>446.79812622070301</v>
      </c>
      <c r="AE93" s="5">
        <v>470.443359375</v>
      </c>
      <c r="AF93" s="5">
        <v>461.10021972656199</v>
      </c>
      <c r="AG93" s="5">
        <v>459.44723510742165</v>
      </c>
      <c r="AH93" s="5">
        <v>454.394775390625</v>
      </c>
      <c r="AI93" s="5">
        <v>456.00790405273398</v>
      </c>
      <c r="AJ93" s="5">
        <v>471.308990478515</v>
      </c>
      <c r="AK93" s="5">
        <v>460.5705566406246</v>
      </c>
      <c r="AL93" s="5">
        <v>240.07823181152301</v>
      </c>
      <c r="AM93" s="5">
        <v>228.45376586914</v>
      </c>
      <c r="AN93" s="5">
        <v>217.67915344238199</v>
      </c>
      <c r="AO93" s="5">
        <v>228.73705037434834</v>
      </c>
      <c r="AP93" s="5">
        <v>292.98327636718699</v>
      </c>
      <c r="AQ93" s="5">
        <v>300.11096191406199</v>
      </c>
      <c r="AR93" s="5">
        <v>295.68890380859301</v>
      </c>
      <c r="AS93" s="5">
        <v>296.26104736328062</v>
      </c>
      <c r="AT93" s="5">
        <v>451.878814697265</v>
      </c>
      <c r="AU93" s="5">
        <v>502.85549926757801</v>
      </c>
      <c r="AV93" s="5">
        <v>502.83029174804602</v>
      </c>
      <c r="AW93" s="5">
        <v>485.85486857096299</v>
      </c>
      <c r="AX93" s="5">
        <v>437.08203125</v>
      </c>
      <c r="AY93" s="5">
        <v>437.10452270507801</v>
      </c>
      <c r="AZ93" s="5">
        <v>471.927642822265</v>
      </c>
      <c r="BA93" s="5">
        <v>448.70473225911434</v>
      </c>
    </row>
    <row r="94" spans="1:53" x14ac:dyDescent="0.2">
      <c r="A94" s="1">
        <v>91</v>
      </c>
      <c r="B94" s="1" t="s">
        <v>388</v>
      </c>
      <c r="C94" s="1" t="s">
        <v>389</v>
      </c>
      <c r="D94" s="1" t="s">
        <v>390</v>
      </c>
      <c r="E94" s="1" t="s">
        <v>391</v>
      </c>
      <c r="N94" s="5">
        <v>515.07275390625</v>
      </c>
      <c r="O94" s="5">
        <v>638.395751953125</v>
      </c>
      <c r="P94" s="5">
        <v>512.73736572265602</v>
      </c>
      <c r="Q94" s="5">
        <v>555.40195719401038</v>
      </c>
    </row>
    <row r="95" spans="1:53" x14ac:dyDescent="0.2">
      <c r="A95" s="1">
        <v>92</v>
      </c>
      <c r="B95" s="1" t="s">
        <v>392</v>
      </c>
      <c r="C95" s="1" t="s">
        <v>393</v>
      </c>
      <c r="D95" s="1" t="s">
        <v>394</v>
      </c>
      <c r="E95" s="1" t="s">
        <v>395</v>
      </c>
      <c r="F95" s="5">
        <v>528.018310546875</v>
      </c>
      <c r="G95" s="5">
        <v>517.28283691406205</v>
      </c>
      <c r="H95" s="5">
        <v>552.928466796875</v>
      </c>
      <c r="I95" s="5">
        <v>532.74320475260402</v>
      </c>
      <c r="J95" s="5">
        <v>514.987548828125</v>
      </c>
      <c r="K95" s="5">
        <v>488.524322509765</v>
      </c>
      <c r="L95" s="5">
        <v>450.17730712890602</v>
      </c>
      <c r="M95" s="5">
        <v>484.56305948893197</v>
      </c>
      <c r="N95" s="5">
        <v>1109.27319335937</v>
      </c>
      <c r="O95" s="5">
        <v>1139.935546875</v>
      </c>
      <c r="P95" s="5">
        <v>1130.99194335937</v>
      </c>
      <c r="Q95" s="5">
        <v>1126.7335611979133</v>
      </c>
      <c r="R95" s="5">
        <v>640.80725097656205</v>
      </c>
      <c r="S95" s="5">
        <v>541.850830078125</v>
      </c>
      <c r="T95" s="5">
        <v>626.03460693359295</v>
      </c>
      <c r="U95" s="5">
        <v>602.89756266275992</v>
      </c>
      <c r="V95" s="5">
        <v>569.42095947265602</v>
      </c>
      <c r="W95" s="5">
        <v>539.749267578125</v>
      </c>
      <c r="X95" s="5">
        <v>517.38226318359295</v>
      </c>
      <c r="Y95" s="5">
        <v>542.18416341145803</v>
      </c>
      <c r="Z95" s="5">
        <v>470.68927001953102</v>
      </c>
      <c r="AA95" s="5">
        <v>455.595123291015</v>
      </c>
      <c r="AB95" s="5">
        <v>498.00848388671801</v>
      </c>
      <c r="AC95" s="5">
        <v>474.76429239908799</v>
      </c>
      <c r="AD95" s="5">
        <v>503.76834106445301</v>
      </c>
      <c r="AE95" s="5">
        <v>452.80740356445301</v>
      </c>
      <c r="AF95" s="5">
        <v>464.03842163085898</v>
      </c>
      <c r="AG95" s="5">
        <v>473.53805541992165</v>
      </c>
      <c r="AH95" s="5">
        <v>494.45153808593699</v>
      </c>
      <c r="AI95" s="5">
        <v>509.481353759765</v>
      </c>
      <c r="AJ95" s="5">
        <v>480.204010009765</v>
      </c>
      <c r="AK95" s="5">
        <v>494.712300618489</v>
      </c>
      <c r="AL95" s="5">
        <v>863.94476318359295</v>
      </c>
      <c r="AM95" s="5">
        <v>887.345458984375</v>
      </c>
      <c r="AN95" s="5">
        <v>824.47491455078102</v>
      </c>
      <c r="AO95" s="5">
        <v>858.58837890624966</v>
      </c>
      <c r="AP95" s="5">
        <v>517.004638671875</v>
      </c>
      <c r="AQ95" s="5">
        <v>501.43270874023398</v>
      </c>
      <c r="AR95" s="5">
        <v>483.02975463867102</v>
      </c>
      <c r="AS95" s="5">
        <v>500.48903401692661</v>
      </c>
      <c r="AT95" s="5">
        <v>451.07421875</v>
      </c>
      <c r="AU95" s="5">
        <v>426.273193359375</v>
      </c>
      <c r="AV95" s="5">
        <v>484.35604858398398</v>
      </c>
      <c r="AW95" s="5">
        <v>453.90115356445295</v>
      </c>
      <c r="AX95" s="5">
        <v>450.907470703125</v>
      </c>
      <c r="AY95" s="5">
        <v>412.72052001953102</v>
      </c>
      <c r="AZ95" s="5">
        <v>410.73956298828102</v>
      </c>
      <c r="BA95" s="5">
        <v>424.78918457031233</v>
      </c>
    </row>
    <row r="96" spans="1:53" x14ac:dyDescent="0.2">
      <c r="A96" s="1">
        <v>93</v>
      </c>
      <c r="B96" s="1" t="s">
        <v>396</v>
      </c>
      <c r="C96" s="1" t="s">
        <v>397</v>
      </c>
      <c r="D96" s="1" t="s">
        <v>398</v>
      </c>
      <c r="E96" s="1" t="s">
        <v>399</v>
      </c>
      <c r="F96" s="5">
        <v>127.396018981933</v>
      </c>
      <c r="G96" s="5">
        <v>127.764526367187</v>
      </c>
      <c r="H96" s="5">
        <v>125.631393432617</v>
      </c>
      <c r="I96" s="5">
        <v>126.93064626057901</v>
      </c>
      <c r="J96" s="5">
        <v>139.85319519042901</v>
      </c>
      <c r="K96" s="5">
        <v>140.31474304199199</v>
      </c>
      <c r="L96" s="5">
        <v>137.33778381347599</v>
      </c>
      <c r="M96" s="5">
        <v>139.16857401529899</v>
      </c>
      <c r="N96" s="5">
        <v>263.14920043945301</v>
      </c>
      <c r="O96" s="5">
        <v>223.42810058593699</v>
      </c>
      <c r="P96" s="5">
        <v>230.815017700195</v>
      </c>
      <c r="Q96" s="5">
        <v>239.13077290852834</v>
      </c>
      <c r="R96" s="5">
        <v>121.587013244628</v>
      </c>
      <c r="S96" s="5">
        <v>107.683235168457</v>
      </c>
      <c r="T96" s="5">
        <v>112.56868743896401</v>
      </c>
      <c r="U96" s="5">
        <v>113.94631195068301</v>
      </c>
      <c r="V96" s="5">
        <v>114.312698364257</v>
      </c>
      <c r="W96" s="5">
        <v>125.53805541992099</v>
      </c>
      <c r="X96" s="5">
        <v>115.799583435058</v>
      </c>
      <c r="Y96" s="5">
        <v>118.550112406412</v>
      </c>
      <c r="Z96" s="5">
        <v>107.73690032958901</v>
      </c>
      <c r="AA96" s="5">
        <v>97.619606018066406</v>
      </c>
      <c r="AB96" s="5">
        <v>97.301483154296804</v>
      </c>
      <c r="AC96" s="5">
        <v>100.88599650065073</v>
      </c>
      <c r="AD96" s="5">
        <v>117.18497467041</v>
      </c>
      <c r="AE96" s="5">
        <v>116.705963134765</v>
      </c>
      <c r="AF96" s="5">
        <v>111.143432617187</v>
      </c>
      <c r="AG96" s="5">
        <v>115.011456807454</v>
      </c>
      <c r="AH96" s="5">
        <v>118.958854675292</v>
      </c>
      <c r="AI96" s="5">
        <v>110.79930114746</v>
      </c>
      <c r="AJ96" s="5">
        <v>108.371200561523</v>
      </c>
      <c r="AK96" s="5">
        <v>112.709785461425</v>
      </c>
      <c r="AL96" s="5">
        <v>171.24615478515599</v>
      </c>
      <c r="AM96" s="5">
        <v>167.73492431640599</v>
      </c>
      <c r="AN96" s="5">
        <v>165.02183532714801</v>
      </c>
      <c r="AO96" s="5">
        <v>168.00097147623669</v>
      </c>
      <c r="AP96" s="5">
        <v>117.30679321289</v>
      </c>
      <c r="AQ96" s="5">
        <v>109.42266845703099</v>
      </c>
      <c r="AR96" s="5">
        <v>118.92481231689401</v>
      </c>
      <c r="AS96" s="5">
        <v>115.21809132893833</v>
      </c>
      <c r="AT96" s="5">
        <v>142.86517333984301</v>
      </c>
      <c r="AU96" s="5">
        <v>130.44549560546801</v>
      </c>
      <c r="AV96" s="5">
        <v>169.31080627441401</v>
      </c>
      <c r="AW96" s="5">
        <v>147.54049173990833</v>
      </c>
      <c r="AX96" s="5">
        <v>126.643951416015</v>
      </c>
      <c r="AY96" s="5">
        <v>113.64527130126901</v>
      </c>
      <c r="AZ96" s="5">
        <v>104.52825164794901</v>
      </c>
      <c r="BA96" s="5">
        <v>114.93915812174434</v>
      </c>
    </row>
    <row r="97" spans="1:53" x14ac:dyDescent="0.2">
      <c r="A97" s="1">
        <v>94</v>
      </c>
      <c r="B97" s="1" t="s">
        <v>400</v>
      </c>
      <c r="C97" s="1" t="s">
        <v>401</v>
      </c>
      <c r="D97" s="1" t="s">
        <v>402</v>
      </c>
      <c r="E97" s="1" t="s">
        <v>403</v>
      </c>
      <c r="F97" s="5">
        <v>884.55877685546795</v>
      </c>
      <c r="G97" s="5">
        <v>995.95452880859295</v>
      </c>
      <c r="H97" s="5">
        <v>875.61358642578102</v>
      </c>
      <c r="I97" s="5">
        <v>918.70896402994731</v>
      </c>
      <c r="J97" s="5">
        <v>1078.55114746093</v>
      </c>
      <c r="K97" s="5">
        <v>1020.39147949218</v>
      </c>
      <c r="L97" s="5">
        <v>1076.16186523437</v>
      </c>
      <c r="M97" s="5">
        <v>1058.3681640624934</v>
      </c>
      <c r="N97" s="5">
        <v>1119.95007324218</v>
      </c>
      <c r="O97" s="5">
        <v>1126.49890136718</v>
      </c>
      <c r="P97" s="5">
        <v>1100.28125</v>
      </c>
      <c r="Q97" s="5">
        <v>1115.5767415364533</v>
      </c>
      <c r="R97" s="5">
        <v>1558.94567871093</v>
      </c>
      <c r="S97" s="5">
        <v>1647.6015625</v>
      </c>
      <c r="T97" s="5">
        <v>1486.05004882812</v>
      </c>
      <c r="U97" s="5">
        <v>1564.1990966796832</v>
      </c>
      <c r="V97" s="5">
        <v>842.87542724609295</v>
      </c>
      <c r="W97" s="5">
        <v>819.50146484375</v>
      </c>
      <c r="X97" s="5">
        <v>841.49786376953102</v>
      </c>
      <c r="Y97" s="5">
        <v>834.6249186197914</v>
      </c>
      <c r="Z97" s="5">
        <v>1178.07592773437</v>
      </c>
      <c r="AA97" s="5">
        <v>1120.97668457031</v>
      </c>
      <c r="AB97" s="5">
        <v>1086.65197753906</v>
      </c>
      <c r="AC97" s="5">
        <v>1128.5681966145801</v>
      </c>
      <c r="AD97" s="5">
        <v>809.15234375</v>
      </c>
      <c r="AE97" s="5">
        <v>903.12170410156205</v>
      </c>
      <c r="AF97" s="5">
        <v>845.41534423828102</v>
      </c>
      <c r="AG97" s="5">
        <v>852.56313069661428</v>
      </c>
      <c r="AH97" s="5">
        <v>896.0009765625</v>
      </c>
      <c r="AI97" s="5">
        <v>880.38189697265602</v>
      </c>
      <c r="AJ97" s="5">
        <v>837.32727050781205</v>
      </c>
      <c r="AK97" s="5">
        <v>871.23671468098928</v>
      </c>
      <c r="AL97" s="5">
        <v>1038.30798339843</v>
      </c>
      <c r="AM97" s="5">
        <v>990.25274658203102</v>
      </c>
      <c r="AN97" s="5">
        <v>958.92767333984295</v>
      </c>
      <c r="AO97" s="5">
        <v>995.82946777343466</v>
      </c>
      <c r="AP97" s="5">
        <v>1342.87585449218</v>
      </c>
      <c r="AQ97" s="5">
        <v>1394.81982421875</v>
      </c>
      <c r="AR97" s="5">
        <v>1478.81384277343</v>
      </c>
      <c r="AS97" s="5">
        <v>1405.5031738281202</v>
      </c>
      <c r="AT97" s="5">
        <v>727.170166015625</v>
      </c>
      <c r="AU97" s="5">
        <v>728.60791015625</v>
      </c>
      <c r="AV97" s="5">
        <v>493.67507934570301</v>
      </c>
      <c r="AW97" s="5">
        <v>649.81771850585938</v>
      </c>
      <c r="AX97" s="5">
        <v>559.518798828125</v>
      </c>
      <c r="AY97" s="5">
        <v>576.08953857421795</v>
      </c>
      <c r="AZ97" s="5">
        <v>558.65301513671795</v>
      </c>
      <c r="BA97" s="5">
        <v>564.75378417968693</v>
      </c>
    </row>
    <row r="98" spans="1:53" x14ac:dyDescent="0.2">
      <c r="A98" s="1">
        <v>95</v>
      </c>
      <c r="B98" s="1" t="s">
        <v>404</v>
      </c>
      <c r="C98" s="1" t="s">
        <v>405</v>
      </c>
      <c r="D98" s="1" t="s">
        <v>406</v>
      </c>
      <c r="E98" s="1" t="s">
        <v>407</v>
      </c>
      <c r="F98" s="5">
        <v>1250.24755859375</v>
      </c>
      <c r="G98" s="5">
        <v>1311.69360351562</v>
      </c>
      <c r="H98" s="5">
        <v>1322.52502441406</v>
      </c>
      <c r="I98" s="5">
        <v>1294.8220621744767</v>
      </c>
      <c r="J98" s="5">
        <v>1259.23425292968</v>
      </c>
      <c r="K98" s="5">
        <v>1211.62548828125</v>
      </c>
      <c r="L98" s="5">
        <v>1227.14270019531</v>
      </c>
      <c r="M98" s="5">
        <v>1232.6674804687466</v>
      </c>
      <c r="N98" s="5">
        <v>1007.69580078125</v>
      </c>
      <c r="O98" s="5">
        <v>986.04998779296795</v>
      </c>
      <c r="P98" s="5">
        <v>976.26068115234295</v>
      </c>
      <c r="Q98" s="5">
        <v>990.00215657552019</v>
      </c>
      <c r="R98" s="5">
        <v>1361.33776855468</v>
      </c>
      <c r="S98" s="5">
        <v>1250.763671875</v>
      </c>
      <c r="T98" s="5">
        <v>1359.70031738281</v>
      </c>
      <c r="U98" s="5">
        <v>1323.9339192708301</v>
      </c>
      <c r="V98" s="5">
        <v>1553.95397949218</v>
      </c>
      <c r="W98" s="5">
        <v>1483.60034179687</v>
      </c>
      <c r="X98" s="5">
        <v>1495.18237304687</v>
      </c>
      <c r="Y98" s="5">
        <v>1510.9122314453064</v>
      </c>
      <c r="Z98" s="5">
        <v>1334.98193359375</v>
      </c>
      <c r="AA98" s="5">
        <v>1316.93383789062</v>
      </c>
      <c r="AB98" s="5">
        <v>1359.20935058593</v>
      </c>
      <c r="AC98" s="5">
        <v>1337.0417073567667</v>
      </c>
      <c r="AD98" s="5">
        <v>1129.73913574218</v>
      </c>
      <c r="AE98" s="5">
        <v>1108.74926757812</v>
      </c>
      <c r="AF98" s="5">
        <v>1105.43957519531</v>
      </c>
      <c r="AG98" s="5">
        <v>1114.6426595052033</v>
      </c>
      <c r="AH98" s="5">
        <v>1156.27575683593</v>
      </c>
      <c r="AI98" s="5">
        <v>1107.18872070312</v>
      </c>
      <c r="AJ98" s="5">
        <v>1156.25720214843</v>
      </c>
      <c r="AK98" s="5">
        <v>1139.9072265624934</v>
      </c>
      <c r="AL98" s="5">
        <v>954.47204589843705</v>
      </c>
      <c r="AM98" s="5">
        <v>985.51458740234295</v>
      </c>
      <c r="AN98" s="5">
        <v>957.82409667968705</v>
      </c>
      <c r="AO98" s="5">
        <v>965.93690999348894</v>
      </c>
      <c r="AP98" s="5">
        <v>1126.63952636718</v>
      </c>
      <c r="AQ98" s="5">
        <v>1170.90295410156</v>
      </c>
      <c r="AR98" s="5">
        <v>1181.47583007812</v>
      </c>
      <c r="AS98" s="5">
        <v>1159.6727701822867</v>
      </c>
      <c r="AT98" s="5">
        <v>1447.17333984375</v>
      </c>
      <c r="AU98" s="5">
        <v>1553.46862792968</v>
      </c>
      <c r="AV98" s="5">
        <v>1490.05480957031</v>
      </c>
      <c r="AW98" s="5">
        <v>1496.8989257812466</v>
      </c>
      <c r="AX98" s="5">
        <v>1494.21398925781</v>
      </c>
      <c r="AY98" s="5">
        <v>1409.85217285156</v>
      </c>
      <c r="AZ98" s="5">
        <v>1480.25366210937</v>
      </c>
      <c r="BA98" s="5">
        <v>1461.4399414062466</v>
      </c>
    </row>
    <row r="99" spans="1:53" x14ac:dyDescent="0.2">
      <c r="A99" s="1">
        <v>96</v>
      </c>
      <c r="B99" s="1" t="s">
        <v>408</v>
      </c>
      <c r="C99" s="1" t="s">
        <v>409</v>
      </c>
      <c r="D99" s="1" t="s">
        <v>410</v>
      </c>
      <c r="E99" s="1" t="s">
        <v>411</v>
      </c>
      <c r="N99" s="5">
        <v>43.910865783691399</v>
      </c>
      <c r="O99" s="5">
        <v>52.04732131958</v>
      </c>
      <c r="P99" s="5">
        <v>62.355831146240199</v>
      </c>
      <c r="Q99" s="5">
        <v>52.771339416503871</v>
      </c>
      <c r="V99" s="5">
        <v>17.800765991210898</v>
      </c>
      <c r="Y99" s="5">
        <v>17.800765991210898</v>
      </c>
      <c r="Z99" s="5">
        <v>21.568452835083001</v>
      </c>
      <c r="AB99" s="5">
        <v>27.0298461914062</v>
      </c>
      <c r="AC99" s="5">
        <v>24.2991495132446</v>
      </c>
      <c r="AM99" s="5">
        <v>15.5185136795043</v>
      </c>
      <c r="AO99" s="5">
        <v>15.5185136795043</v>
      </c>
      <c r="AP99" s="5">
        <v>14.6303796768188</v>
      </c>
      <c r="AR99" s="5">
        <v>10.831422805786101</v>
      </c>
      <c r="AS99" s="5">
        <v>12.730901241302451</v>
      </c>
    </row>
    <row r="100" spans="1:53" x14ac:dyDescent="0.2">
      <c r="A100" s="1">
        <v>97</v>
      </c>
      <c r="B100" s="1" t="s">
        <v>412</v>
      </c>
      <c r="C100" s="1" t="s">
        <v>413</v>
      </c>
      <c r="D100" s="1" t="s">
        <v>414</v>
      </c>
      <c r="E100" s="1" t="s">
        <v>415</v>
      </c>
      <c r="F100" s="5">
        <v>78.735832214355398</v>
      </c>
      <c r="G100" s="5">
        <v>197.033920288085</v>
      </c>
      <c r="H100" s="5">
        <v>129.35678100585901</v>
      </c>
      <c r="I100" s="5">
        <v>135.0421778360998</v>
      </c>
      <c r="J100" s="5">
        <v>89.310966491699205</v>
      </c>
      <c r="K100" s="5">
        <v>119.366256713867</v>
      </c>
      <c r="L100" s="5">
        <v>127.116004943847</v>
      </c>
      <c r="M100" s="5">
        <v>111.9310760498044</v>
      </c>
      <c r="N100" s="5">
        <v>391.79260253906199</v>
      </c>
      <c r="O100" s="5">
        <v>416.99862670898398</v>
      </c>
      <c r="P100" s="5">
        <v>435.24240112304602</v>
      </c>
      <c r="Q100" s="5">
        <v>414.677876790364</v>
      </c>
      <c r="R100" s="5">
        <v>146.86231994628901</v>
      </c>
      <c r="S100" s="5">
        <v>148.17481994628901</v>
      </c>
      <c r="T100" s="5">
        <v>120.131446838378</v>
      </c>
      <c r="U100" s="5">
        <v>138.38952891031866</v>
      </c>
      <c r="V100" s="5">
        <v>87.529541015625</v>
      </c>
      <c r="W100" s="5">
        <v>85.430244445800696</v>
      </c>
      <c r="X100" s="5">
        <v>60.15185546875</v>
      </c>
      <c r="Y100" s="5">
        <v>77.703880310058565</v>
      </c>
      <c r="Z100" s="5">
        <v>100.463981628417</v>
      </c>
      <c r="AA100" s="5">
        <v>76.202522277832003</v>
      </c>
      <c r="AB100" s="5">
        <v>70.185775756835895</v>
      </c>
      <c r="AC100" s="5">
        <v>82.2840932210283</v>
      </c>
      <c r="AD100" s="5">
        <v>73.956535339355398</v>
      </c>
      <c r="AE100" s="5">
        <v>85.189598083496094</v>
      </c>
      <c r="AF100" s="5">
        <v>88.928375244140597</v>
      </c>
      <c r="AG100" s="5">
        <v>82.691502888997363</v>
      </c>
      <c r="AH100" s="5">
        <v>84.117767333984304</v>
      </c>
      <c r="AI100" s="5">
        <v>71.190864562988196</v>
      </c>
      <c r="AJ100" s="5">
        <v>76.393005371093693</v>
      </c>
      <c r="AK100" s="5">
        <v>77.233879089355398</v>
      </c>
      <c r="AL100" s="5">
        <v>144.27783203125</v>
      </c>
      <c r="AM100" s="5">
        <v>135.704010009765</v>
      </c>
      <c r="AN100" s="5">
        <v>126.28904724121</v>
      </c>
      <c r="AO100" s="5">
        <v>135.42362976074165</v>
      </c>
      <c r="AP100" s="5">
        <v>91.879165649414006</v>
      </c>
      <c r="AQ100" s="5">
        <v>97.394752502441406</v>
      </c>
      <c r="AR100" s="5">
        <v>85.490516662597599</v>
      </c>
      <c r="AS100" s="5">
        <v>91.588144938151004</v>
      </c>
      <c r="AV100" s="5">
        <v>75.830528259277301</v>
      </c>
      <c r="AW100" s="5">
        <v>75.830528259277301</v>
      </c>
      <c r="AX100" s="5">
        <v>21.314174652099599</v>
      </c>
      <c r="AY100" s="5">
        <v>43.434921264648402</v>
      </c>
      <c r="AZ100" s="5">
        <v>52.870754241943303</v>
      </c>
      <c r="BA100" s="5">
        <v>39.206616719563769</v>
      </c>
    </row>
    <row r="101" spans="1:53" x14ac:dyDescent="0.2">
      <c r="A101" s="1">
        <v>98</v>
      </c>
      <c r="B101" s="1" t="s">
        <v>416</v>
      </c>
      <c r="C101" s="1" t="s">
        <v>417</v>
      </c>
      <c r="D101" s="1" t="s">
        <v>418</v>
      </c>
      <c r="E101" s="1" t="s">
        <v>419</v>
      </c>
      <c r="F101" s="5">
        <v>723.168212890625</v>
      </c>
      <c r="G101" s="5">
        <v>747.38006591796795</v>
      </c>
      <c r="H101" s="5">
        <v>725.94390869140602</v>
      </c>
      <c r="I101" s="5">
        <v>732.16406249999966</v>
      </c>
      <c r="J101" s="5">
        <v>713.61486816406205</v>
      </c>
      <c r="K101" s="5">
        <v>712.82537841796795</v>
      </c>
      <c r="L101" s="5">
        <v>718.27203369140602</v>
      </c>
      <c r="M101" s="5">
        <v>714.90409342447856</v>
      </c>
      <c r="N101" s="5">
        <v>1054.86145019531</v>
      </c>
      <c r="O101" s="5">
        <v>997.82489013671795</v>
      </c>
      <c r="P101" s="5">
        <v>1074.70031738281</v>
      </c>
      <c r="Q101" s="5">
        <v>1042.4622192382794</v>
      </c>
      <c r="R101" s="5">
        <v>891.69232177734295</v>
      </c>
      <c r="S101" s="5">
        <v>880.79772949218705</v>
      </c>
      <c r="T101" s="5">
        <v>985.75921630859295</v>
      </c>
      <c r="U101" s="5">
        <v>919.41642252604095</v>
      </c>
      <c r="V101" s="5">
        <v>683.50128173828102</v>
      </c>
      <c r="W101" s="5">
        <v>709.740234375</v>
      </c>
      <c r="X101" s="5">
        <v>688.00457763671795</v>
      </c>
      <c r="Y101" s="5">
        <v>693.7486979166664</v>
      </c>
      <c r="Z101" s="5">
        <v>582.33197021484295</v>
      </c>
      <c r="AA101" s="5">
        <v>627.71881103515602</v>
      </c>
      <c r="AB101" s="5">
        <v>620.365478515625</v>
      </c>
      <c r="AC101" s="5">
        <v>610.13875325520803</v>
      </c>
      <c r="AD101" s="5">
        <v>807.70166015625</v>
      </c>
      <c r="AE101" s="5">
        <v>812.07623291015602</v>
      </c>
      <c r="AF101" s="5">
        <v>807.58660888671795</v>
      </c>
      <c r="AG101" s="5">
        <v>809.1215006510414</v>
      </c>
      <c r="AH101" s="5">
        <v>777.95416259765602</v>
      </c>
      <c r="AI101" s="5">
        <v>772.048095703125</v>
      </c>
      <c r="AJ101" s="5">
        <v>804.64703369140602</v>
      </c>
      <c r="AK101" s="5">
        <v>784.88309733072902</v>
      </c>
      <c r="AL101" s="5">
        <v>1132.18676757812</v>
      </c>
      <c r="AM101" s="5">
        <v>1107.9287109375</v>
      </c>
      <c r="AN101" s="5">
        <v>1102.44897460937</v>
      </c>
      <c r="AO101" s="5">
        <v>1114.1881510416633</v>
      </c>
      <c r="AP101" s="5">
        <v>760.61883544921795</v>
      </c>
      <c r="AQ101" s="5">
        <v>748.65771484375</v>
      </c>
      <c r="AR101" s="5">
        <v>783.55126953125</v>
      </c>
      <c r="AS101" s="5">
        <v>764.27593994140591</v>
      </c>
      <c r="AT101" s="5">
        <v>833.85388183593705</v>
      </c>
      <c r="AU101" s="5">
        <v>834.94421386718705</v>
      </c>
      <c r="AV101" s="5">
        <v>773.37481689453102</v>
      </c>
      <c r="AW101" s="5">
        <v>814.05763753255178</v>
      </c>
      <c r="AX101" s="5">
        <v>728.071044921875</v>
      </c>
      <c r="AY101" s="5">
        <v>692.78851318359295</v>
      </c>
      <c r="AZ101" s="5">
        <v>739.44598388671795</v>
      </c>
      <c r="BA101" s="5">
        <v>720.10184733072856</v>
      </c>
    </row>
    <row r="102" spans="1:53" x14ac:dyDescent="0.2">
      <c r="A102" s="1">
        <v>99</v>
      </c>
      <c r="B102" s="1" t="s">
        <v>420</v>
      </c>
      <c r="C102" s="1" t="s">
        <v>421</v>
      </c>
      <c r="D102" s="1" t="s">
        <v>422</v>
      </c>
      <c r="E102" s="1" t="s">
        <v>423</v>
      </c>
      <c r="F102" s="5">
        <v>220.70877075195301</v>
      </c>
      <c r="G102" s="5">
        <v>248.32658386230401</v>
      </c>
      <c r="H102" s="5">
        <v>222.33464050292901</v>
      </c>
      <c r="I102" s="5">
        <v>230.45666503906202</v>
      </c>
      <c r="J102" s="5">
        <v>206.11340332031199</v>
      </c>
      <c r="K102" s="5">
        <v>195.33853149414</v>
      </c>
      <c r="L102" s="5">
        <v>208.49540710449199</v>
      </c>
      <c r="M102" s="5">
        <v>203.31578063964798</v>
      </c>
      <c r="N102" s="5">
        <v>202.40170288085901</v>
      </c>
      <c r="O102" s="5">
        <v>231.00782775878901</v>
      </c>
      <c r="P102" s="5">
        <v>188.088455200195</v>
      </c>
      <c r="Q102" s="5">
        <v>207.16599527994765</v>
      </c>
      <c r="R102" s="5">
        <v>287.10556030273398</v>
      </c>
      <c r="S102" s="5">
        <v>274.10382080078102</v>
      </c>
      <c r="T102" s="5">
        <v>299.62765502929602</v>
      </c>
      <c r="U102" s="5">
        <v>286.94567871093699</v>
      </c>
      <c r="V102" s="5">
        <v>198.19937133789</v>
      </c>
      <c r="W102" s="5">
        <v>202.92889404296801</v>
      </c>
      <c r="X102" s="5">
        <v>228.431640625</v>
      </c>
      <c r="Y102" s="5">
        <v>209.85330200195267</v>
      </c>
      <c r="Z102" s="5">
        <v>234.47245788574199</v>
      </c>
      <c r="AA102" s="5">
        <v>225.15426635742099</v>
      </c>
      <c r="AB102" s="5">
        <v>213.33833312988199</v>
      </c>
      <c r="AC102" s="5">
        <v>224.32168579101497</v>
      </c>
      <c r="AD102" s="5">
        <v>229.64089965820301</v>
      </c>
      <c r="AE102" s="5">
        <v>242.01420593261699</v>
      </c>
      <c r="AF102" s="5">
        <v>226.64611816406199</v>
      </c>
      <c r="AG102" s="5">
        <v>232.76707458496062</v>
      </c>
      <c r="AH102" s="5">
        <v>238.20574951171801</v>
      </c>
      <c r="AI102" s="5">
        <v>232.85224914550699</v>
      </c>
      <c r="AJ102" s="5">
        <v>206.84730529785099</v>
      </c>
      <c r="AK102" s="5">
        <v>225.96843465169198</v>
      </c>
      <c r="AL102" s="5">
        <v>271.28857421875</v>
      </c>
      <c r="AM102" s="5">
        <v>267.44503784179602</v>
      </c>
      <c r="AN102" s="5">
        <v>286.75506591796801</v>
      </c>
      <c r="AO102" s="5">
        <v>275.16289265950468</v>
      </c>
      <c r="AP102" s="5">
        <v>283.32479858398398</v>
      </c>
      <c r="AQ102" s="5">
        <v>302.29769897460898</v>
      </c>
      <c r="AR102" s="5">
        <v>310.38626098632801</v>
      </c>
      <c r="AS102" s="5">
        <v>298.66958618164034</v>
      </c>
      <c r="AT102" s="5">
        <v>222.74783325195301</v>
      </c>
      <c r="AU102" s="5">
        <v>234.99450683593699</v>
      </c>
      <c r="AV102" s="5">
        <v>149.404525756835</v>
      </c>
      <c r="AW102" s="5">
        <v>202.38228861490833</v>
      </c>
      <c r="AX102" s="5">
        <v>261.65408325195301</v>
      </c>
      <c r="AY102" s="5">
        <v>286.60137939453102</v>
      </c>
      <c r="AZ102" s="5">
        <v>276.87585449218699</v>
      </c>
      <c r="BA102" s="5">
        <v>275.04377237955697</v>
      </c>
    </row>
    <row r="103" spans="1:53" x14ac:dyDescent="0.2">
      <c r="A103" s="1">
        <v>100</v>
      </c>
      <c r="B103" s="1" t="s">
        <v>424</v>
      </c>
      <c r="C103" s="1" t="s">
        <v>425</v>
      </c>
      <c r="D103" s="1" t="s">
        <v>426</v>
      </c>
      <c r="E103" s="1" t="s">
        <v>427</v>
      </c>
      <c r="F103" s="5">
        <v>3161.43603515625</v>
      </c>
      <c r="G103" s="5">
        <v>3418.4501953125</v>
      </c>
      <c r="H103" s="5">
        <v>3125.97729492187</v>
      </c>
      <c r="I103" s="5">
        <v>3235.2878417968732</v>
      </c>
      <c r="J103" s="5">
        <v>3326.97290039062</v>
      </c>
      <c r="K103" s="5">
        <v>3418.5810546875</v>
      </c>
      <c r="L103" s="5">
        <v>3274.6923828125</v>
      </c>
      <c r="M103" s="5">
        <v>3340.0821126302067</v>
      </c>
      <c r="N103" s="5">
        <v>1688.82727050781</v>
      </c>
      <c r="O103" s="5">
        <v>1841.99194335937</v>
      </c>
      <c r="P103" s="5">
        <v>1834.66430664062</v>
      </c>
      <c r="Q103" s="5">
        <v>1788.4945068359332</v>
      </c>
      <c r="R103" s="5">
        <v>2236.53735351562</v>
      </c>
      <c r="S103" s="5">
        <v>2253.9287109375</v>
      </c>
      <c r="T103" s="5">
        <v>2185.947265625</v>
      </c>
      <c r="U103" s="5">
        <v>2225.4711100260397</v>
      </c>
      <c r="V103" s="5">
        <v>2840.60083007812</v>
      </c>
      <c r="W103" s="5">
        <v>2882.85009765625</v>
      </c>
      <c r="X103" s="5">
        <v>2778.4404296875</v>
      </c>
      <c r="Y103" s="5">
        <v>2833.9637858072897</v>
      </c>
      <c r="Z103" s="5">
        <v>3860.24755859375</v>
      </c>
      <c r="AA103" s="5">
        <v>3979.85864257812</v>
      </c>
      <c r="AB103" s="5">
        <v>4128.13134765625</v>
      </c>
      <c r="AC103" s="5">
        <v>3989.4125162760397</v>
      </c>
      <c r="AD103" s="5">
        <v>2520.96826171875</v>
      </c>
      <c r="AE103" s="5">
        <v>2607.21362304687</v>
      </c>
      <c r="AF103" s="5">
        <v>2579.66748046875</v>
      </c>
      <c r="AG103" s="5">
        <v>2569.2831217447897</v>
      </c>
      <c r="AH103" s="5">
        <v>2467.13037109375</v>
      </c>
      <c r="AI103" s="5">
        <v>2692.67138671875</v>
      </c>
      <c r="AJ103" s="5">
        <v>2455.109375</v>
      </c>
      <c r="AK103" s="5">
        <v>2538.3037109375</v>
      </c>
      <c r="AL103" s="5">
        <v>1056.93127441406</v>
      </c>
      <c r="AM103" s="5">
        <v>1056.38708496093</v>
      </c>
      <c r="AN103" s="5">
        <v>975.14733886718705</v>
      </c>
      <c r="AO103" s="5">
        <v>1029.4885660807256</v>
      </c>
      <c r="AP103" s="5">
        <v>1964.72741699218</v>
      </c>
      <c r="AQ103" s="5">
        <v>2078.15209960937</v>
      </c>
      <c r="AR103" s="5">
        <v>2069.86572265625</v>
      </c>
      <c r="AS103" s="5">
        <v>2037.5817464192667</v>
      </c>
      <c r="AT103" s="5">
        <v>2591.48510742187</v>
      </c>
      <c r="AU103" s="5">
        <v>3001.40454101562</v>
      </c>
      <c r="AV103" s="5">
        <v>3151.53076171875</v>
      </c>
      <c r="AW103" s="5">
        <v>2914.8068033854129</v>
      </c>
      <c r="AX103" s="5">
        <v>2020.41198730468</v>
      </c>
      <c r="AY103" s="5">
        <v>2294.92944335937</v>
      </c>
      <c r="AZ103" s="5">
        <v>2341.59228515625</v>
      </c>
      <c r="BA103" s="5">
        <v>2218.9779052734334</v>
      </c>
    </row>
    <row r="104" spans="1:53" x14ac:dyDescent="0.2">
      <c r="A104" s="1">
        <v>101</v>
      </c>
      <c r="B104" s="1" t="s">
        <v>428</v>
      </c>
      <c r="C104" s="1" t="s">
        <v>429</v>
      </c>
      <c r="D104" s="1" t="s">
        <v>430</v>
      </c>
      <c r="E104" s="1" t="s">
        <v>431</v>
      </c>
      <c r="F104" s="5">
        <v>129.045150756835</v>
      </c>
      <c r="G104" s="5">
        <v>137.82606506347599</v>
      </c>
      <c r="H104" s="5">
        <v>103.43612670898401</v>
      </c>
      <c r="I104" s="5">
        <v>123.43578084309836</v>
      </c>
      <c r="J104" s="5">
        <v>136.48870849609301</v>
      </c>
      <c r="K104" s="5">
        <v>129.454666137695</v>
      </c>
      <c r="L104" s="5">
        <v>115.089729309082</v>
      </c>
      <c r="M104" s="5">
        <v>127.01103464762336</v>
      </c>
      <c r="N104" s="5">
        <v>281.247955322265</v>
      </c>
      <c r="O104" s="5">
        <v>295.256591796875</v>
      </c>
      <c r="P104" s="5">
        <v>284.140869140625</v>
      </c>
      <c r="Q104" s="5">
        <v>286.88180541992165</v>
      </c>
      <c r="R104" s="5">
        <v>158.59815979003901</v>
      </c>
      <c r="S104" s="5">
        <v>184.20942687988199</v>
      </c>
      <c r="T104" s="5">
        <v>179.54924011230401</v>
      </c>
      <c r="U104" s="5">
        <v>174.11894226074165</v>
      </c>
      <c r="V104" s="5">
        <v>151.36659240722599</v>
      </c>
      <c r="W104" s="5">
        <v>135.48767089843699</v>
      </c>
      <c r="X104" s="5">
        <v>134.50262451171801</v>
      </c>
      <c r="Y104" s="5">
        <v>140.452295939127</v>
      </c>
      <c r="Z104" s="5">
        <v>136.879302978515</v>
      </c>
      <c r="AA104" s="5">
        <v>127.94800567626901</v>
      </c>
      <c r="AB104" s="5">
        <v>112.182403564453</v>
      </c>
      <c r="AC104" s="5">
        <v>125.66990407307901</v>
      </c>
      <c r="AD104" s="5">
        <v>169.2392578125</v>
      </c>
      <c r="AE104" s="5">
        <v>171.65011596679599</v>
      </c>
      <c r="AF104" s="5">
        <v>163.55616760253901</v>
      </c>
      <c r="AG104" s="5">
        <v>168.148513793945</v>
      </c>
      <c r="AH104" s="5">
        <v>172.98622131347599</v>
      </c>
      <c r="AI104" s="5">
        <v>141.16513061523401</v>
      </c>
      <c r="AJ104" s="5">
        <v>165.17189025878901</v>
      </c>
      <c r="AK104" s="5">
        <v>159.77441406249969</v>
      </c>
      <c r="AL104" s="5">
        <v>312.92257690429602</v>
      </c>
      <c r="AM104" s="5">
        <v>322.04876708984301</v>
      </c>
      <c r="AN104" s="5">
        <v>298.80514526367102</v>
      </c>
      <c r="AO104" s="5">
        <v>311.25882975260333</v>
      </c>
      <c r="AP104" s="5">
        <v>168.40515136718699</v>
      </c>
      <c r="AQ104" s="5">
        <v>149.09095764160099</v>
      </c>
      <c r="AR104" s="5">
        <v>175.53675842285099</v>
      </c>
      <c r="AS104" s="5">
        <v>164.34428914387965</v>
      </c>
      <c r="AT104" s="5">
        <v>132.40365600585901</v>
      </c>
      <c r="AU104" s="5">
        <v>138.10482788085901</v>
      </c>
      <c r="AV104" s="5">
        <v>90.471481323242102</v>
      </c>
      <c r="AW104" s="5">
        <v>120.32665506998671</v>
      </c>
      <c r="AX104" s="5">
        <v>123.95687866210901</v>
      </c>
      <c r="AY104" s="5">
        <v>118.76519775390599</v>
      </c>
      <c r="AZ104" s="5">
        <v>81.794586181640597</v>
      </c>
      <c r="BA104" s="5">
        <v>108.17222086588519</v>
      </c>
    </row>
    <row r="105" spans="1:53" x14ac:dyDescent="0.2">
      <c r="A105" s="1">
        <v>102</v>
      </c>
      <c r="B105" s="1" t="s">
        <v>432</v>
      </c>
      <c r="C105" s="1" t="s">
        <v>433</v>
      </c>
      <c r="D105" s="1" t="s">
        <v>434</v>
      </c>
      <c r="E105" s="1" t="s">
        <v>435</v>
      </c>
      <c r="K105" s="5">
        <v>443.94781494140602</v>
      </c>
      <c r="L105" s="5">
        <v>267.93283081054602</v>
      </c>
      <c r="M105" s="5">
        <v>355.94032287597599</v>
      </c>
      <c r="R105" s="5">
        <v>1388.67761230468</v>
      </c>
      <c r="S105" s="5">
        <v>583.574951171875</v>
      </c>
      <c r="T105" s="5">
        <v>2008.31713867187</v>
      </c>
      <c r="U105" s="5">
        <v>1326.8565673828082</v>
      </c>
      <c r="V105" s="5">
        <v>135.35388183593699</v>
      </c>
      <c r="Y105" s="5">
        <v>135.35388183593699</v>
      </c>
      <c r="AB105" s="5">
        <v>153.00114440917901</v>
      </c>
      <c r="AC105" s="5">
        <v>153.00114440917901</v>
      </c>
      <c r="AD105" s="5">
        <v>208.40946960449199</v>
      </c>
      <c r="AE105" s="5">
        <v>283.97058105468699</v>
      </c>
      <c r="AF105" s="5">
        <v>328.195556640625</v>
      </c>
      <c r="AG105" s="5">
        <v>273.52520243326802</v>
      </c>
      <c r="AI105" s="5">
        <v>187.82893371582</v>
      </c>
      <c r="AK105" s="5">
        <v>187.82893371582</v>
      </c>
      <c r="AP105" s="5">
        <v>294.921630859375</v>
      </c>
      <c r="AQ105" s="5">
        <v>186.63194274902301</v>
      </c>
      <c r="AR105" s="5">
        <v>453.11239624023398</v>
      </c>
      <c r="AS105" s="5">
        <v>311.55532328287728</v>
      </c>
      <c r="AT105" s="5">
        <v>1905.03771972656</v>
      </c>
      <c r="AV105" s="5">
        <v>629.88275146484295</v>
      </c>
      <c r="AW105" s="5">
        <v>1267.4602355957015</v>
      </c>
      <c r="AX105" s="5">
        <v>1646.71740722656</v>
      </c>
      <c r="AY105" s="5">
        <v>148.19128417968699</v>
      </c>
      <c r="AZ105" s="5">
        <v>139.42434692382801</v>
      </c>
      <c r="BA105" s="5">
        <v>644.77767944335835</v>
      </c>
    </row>
    <row r="106" spans="1:53" x14ac:dyDescent="0.2">
      <c r="A106" s="1">
        <v>103</v>
      </c>
      <c r="B106" s="1" t="s">
        <v>436</v>
      </c>
      <c r="C106" s="1" t="s">
        <v>437</v>
      </c>
      <c r="D106" s="1" t="s">
        <v>438</v>
      </c>
      <c r="E106" s="1" t="s">
        <v>439</v>
      </c>
      <c r="F106" s="5">
        <v>779.98150634765602</v>
      </c>
      <c r="G106" s="5">
        <v>801.863037109375</v>
      </c>
      <c r="H106" s="5">
        <v>790.978515625</v>
      </c>
      <c r="I106" s="5">
        <v>790.94101969401038</v>
      </c>
      <c r="J106" s="5">
        <v>807.73785400390602</v>
      </c>
      <c r="K106" s="5">
        <v>710.04559326171795</v>
      </c>
      <c r="L106" s="5">
        <v>773.191650390625</v>
      </c>
      <c r="M106" s="5">
        <v>763.6583658854164</v>
      </c>
      <c r="N106" s="5">
        <v>2140.65551757812</v>
      </c>
      <c r="O106" s="5">
        <v>2071.38110351562</v>
      </c>
      <c r="P106" s="5">
        <v>2009.08666992187</v>
      </c>
      <c r="Q106" s="5">
        <v>2073.70776367187</v>
      </c>
      <c r="R106" s="5">
        <v>1025.84924316406</v>
      </c>
      <c r="S106" s="5">
        <v>957.96563720703102</v>
      </c>
      <c r="T106" s="5">
        <v>984.41534423828102</v>
      </c>
      <c r="U106" s="5">
        <v>989.41007486979072</v>
      </c>
      <c r="V106" s="5">
        <v>1123.46179199218</v>
      </c>
      <c r="W106" s="5">
        <v>1075.52453613281</v>
      </c>
      <c r="X106" s="5">
        <v>1090.32067871093</v>
      </c>
      <c r="Y106" s="5">
        <v>1096.4356689453068</v>
      </c>
      <c r="Z106" s="5">
        <v>862.441162109375</v>
      </c>
      <c r="AA106" s="5">
        <v>780.40533447265602</v>
      </c>
      <c r="AB106" s="5">
        <v>813.00158691406205</v>
      </c>
      <c r="AC106" s="5">
        <v>818.61602783203091</v>
      </c>
      <c r="AD106" s="5">
        <v>1145.27221679687</v>
      </c>
      <c r="AE106" s="5">
        <v>1160.1962890625</v>
      </c>
      <c r="AF106" s="5">
        <v>1166.935546875</v>
      </c>
      <c r="AG106" s="5">
        <v>1157.4680175781234</v>
      </c>
      <c r="AH106" s="5">
        <v>1110.21594238281</v>
      </c>
      <c r="AI106" s="5">
        <v>1069.82727050781</v>
      </c>
      <c r="AJ106" s="5">
        <v>1139.80871582031</v>
      </c>
      <c r="AK106" s="5">
        <v>1106.61730957031</v>
      </c>
      <c r="AL106" s="5">
        <v>2336.169921875</v>
      </c>
      <c r="AM106" s="5">
        <v>2288.70874023437</v>
      </c>
      <c r="AN106" s="5">
        <v>2249.27099609375</v>
      </c>
      <c r="AO106" s="5">
        <v>2291.3832194010397</v>
      </c>
      <c r="AP106" s="5">
        <v>1088.12683105468</v>
      </c>
      <c r="AQ106" s="5">
        <v>1111.06274414062</v>
      </c>
      <c r="AR106" s="5">
        <v>1161.86389160156</v>
      </c>
      <c r="AS106" s="5">
        <v>1120.3511555989533</v>
      </c>
      <c r="AT106" s="5">
        <v>1182.13818359375</v>
      </c>
      <c r="AU106" s="5">
        <v>1139.255859375</v>
      </c>
      <c r="AV106" s="5">
        <v>1182.69372558593</v>
      </c>
      <c r="AW106" s="5">
        <v>1168.0292561848935</v>
      </c>
      <c r="AX106" s="5">
        <v>1093.287109375</v>
      </c>
      <c r="AY106" s="5">
        <v>1165.21484375</v>
      </c>
      <c r="AZ106" s="5">
        <v>1166.09948730468</v>
      </c>
      <c r="BA106" s="5">
        <v>1141.53381347656</v>
      </c>
    </row>
    <row r="107" spans="1:53" x14ac:dyDescent="0.2">
      <c r="A107" s="1">
        <v>104</v>
      </c>
      <c r="B107" s="1" t="s">
        <v>440</v>
      </c>
      <c r="C107" s="1" t="s">
        <v>441</v>
      </c>
      <c r="D107" s="1" t="s">
        <v>442</v>
      </c>
      <c r="E107" s="1" t="s">
        <v>443</v>
      </c>
      <c r="F107" s="5">
        <v>406.44085693359301</v>
      </c>
      <c r="G107" s="5">
        <v>389.82171630859301</v>
      </c>
      <c r="H107" s="5">
        <v>408.51583862304602</v>
      </c>
      <c r="I107" s="5">
        <v>401.59280395507739</v>
      </c>
      <c r="J107" s="5">
        <v>366.61737060546801</v>
      </c>
      <c r="K107" s="5">
        <v>374.64709472656199</v>
      </c>
      <c r="L107" s="5">
        <v>345.724365234375</v>
      </c>
      <c r="M107" s="5">
        <v>362.32961018880161</v>
      </c>
      <c r="N107" s="5">
        <v>897.79846191406205</v>
      </c>
      <c r="O107" s="5">
        <v>895.20104980468705</v>
      </c>
      <c r="P107" s="5">
        <v>867.71905517578102</v>
      </c>
      <c r="Q107" s="5">
        <v>886.90618896484341</v>
      </c>
      <c r="R107" s="5">
        <v>474.38006591796801</v>
      </c>
      <c r="S107" s="5">
        <v>481.18682861328102</v>
      </c>
      <c r="T107" s="5">
        <v>479.163818359375</v>
      </c>
      <c r="U107" s="5">
        <v>478.24357096354134</v>
      </c>
      <c r="V107" s="5">
        <v>448.13507080078102</v>
      </c>
      <c r="W107" s="5">
        <v>443.01922607421801</v>
      </c>
      <c r="X107" s="5">
        <v>415.13555908203102</v>
      </c>
      <c r="Y107" s="5">
        <v>435.42995198567672</v>
      </c>
      <c r="Z107" s="5">
        <v>365.56378173828102</v>
      </c>
      <c r="AA107" s="5">
        <v>371.97760009765602</v>
      </c>
      <c r="AB107" s="5">
        <v>350.43844604492102</v>
      </c>
      <c r="AC107" s="5">
        <v>362.65994262695267</v>
      </c>
      <c r="AD107" s="5">
        <v>450.56942749023398</v>
      </c>
      <c r="AE107" s="5">
        <v>437.40493774414</v>
      </c>
      <c r="AF107" s="5">
        <v>442.37130737304602</v>
      </c>
      <c r="AG107" s="5">
        <v>443.44855753580669</v>
      </c>
      <c r="AH107" s="5">
        <v>448.28195190429602</v>
      </c>
      <c r="AI107" s="5">
        <v>430.788482666015</v>
      </c>
      <c r="AJ107" s="5">
        <v>434.31457519531199</v>
      </c>
      <c r="AK107" s="5">
        <v>437.79500325520763</v>
      </c>
      <c r="AL107" s="5">
        <v>914.39599609375</v>
      </c>
      <c r="AM107" s="5">
        <v>878.51708984375</v>
      </c>
      <c r="AN107" s="5">
        <v>892.88024902343705</v>
      </c>
      <c r="AO107" s="5">
        <v>895.26444498697902</v>
      </c>
      <c r="AP107" s="5">
        <v>465.53579711914</v>
      </c>
      <c r="AQ107" s="5">
        <v>466.97018432617102</v>
      </c>
      <c r="AR107" s="5">
        <v>477.73553466796801</v>
      </c>
      <c r="AS107" s="5">
        <v>470.08050537109301</v>
      </c>
      <c r="AT107" s="5">
        <v>436.30514526367102</v>
      </c>
      <c r="AU107" s="5">
        <v>394.75915527343699</v>
      </c>
      <c r="AV107" s="5">
        <v>362.63162231445301</v>
      </c>
      <c r="AW107" s="5">
        <v>397.89864095052036</v>
      </c>
      <c r="AX107" s="5">
        <v>494.90948486328102</v>
      </c>
      <c r="AY107" s="5">
        <v>454.85940551757801</v>
      </c>
      <c r="AZ107" s="5">
        <v>474.66421508789</v>
      </c>
      <c r="BA107" s="5">
        <v>474.81103515624972</v>
      </c>
    </row>
    <row r="108" spans="1:53" x14ac:dyDescent="0.2">
      <c r="A108" s="1">
        <v>105</v>
      </c>
      <c r="B108" s="1" t="s">
        <v>444</v>
      </c>
      <c r="C108" s="1" t="s">
        <v>445</v>
      </c>
      <c r="D108" s="1" t="s">
        <v>446</v>
      </c>
      <c r="E108" s="1" t="s">
        <v>447</v>
      </c>
      <c r="F108" s="5">
        <v>461.54586791992102</v>
      </c>
      <c r="G108" s="5">
        <v>445.09698486328102</v>
      </c>
      <c r="H108" s="5">
        <v>365.10064697265602</v>
      </c>
      <c r="I108" s="5">
        <v>423.91449991861936</v>
      </c>
      <c r="J108" s="5">
        <v>400.97332763671801</v>
      </c>
      <c r="K108" s="5">
        <v>376.87258911132801</v>
      </c>
      <c r="L108" s="5">
        <v>378.387603759765</v>
      </c>
      <c r="M108" s="5">
        <v>385.41117350260362</v>
      </c>
      <c r="N108" s="5">
        <v>914.01080322265602</v>
      </c>
      <c r="O108" s="5">
        <v>1026.82507324218</v>
      </c>
      <c r="P108" s="5">
        <v>967.33868408203102</v>
      </c>
      <c r="Q108" s="5">
        <v>969.3915201822889</v>
      </c>
      <c r="R108" s="5">
        <v>489.04669189453102</v>
      </c>
      <c r="S108" s="5">
        <v>531.77703857421795</v>
      </c>
      <c r="T108" s="5">
        <v>540.01116943359295</v>
      </c>
      <c r="U108" s="5">
        <v>520.27829996744731</v>
      </c>
      <c r="V108" s="5">
        <v>495.50372314453102</v>
      </c>
      <c r="W108" s="5">
        <v>491.06912231445301</v>
      </c>
      <c r="X108" s="5">
        <v>492.085357666015</v>
      </c>
      <c r="Y108" s="5">
        <v>492.88606770833303</v>
      </c>
      <c r="Z108" s="5">
        <v>490.47177124023398</v>
      </c>
      <c r="AA108" s="5">
        <v>499.21932983398398</v>
      </c>
      <c r="AB108" s="5">
        <v>471.46551513671801</v>
      </c>
      <c r="AC108" s="5">
        <v>487.0522054036453</v>
      </c>
      <c r="AD108" s="5">
        <v>366.74304199218699</v>
      </c>
      <c r="AE108" s="5">
        <v>384.22994995117102</v>
      </c>
      <c r="AF108" s="5">
        <v>368.60144042968699</v>
      </c>
      <c r="AG108" s="5">
        <v>373.19147745768169</v>
      </c>
      <c r="AH108" s="5">
        <v>363.01550292968699</v>
      </c>
      <c r="AI108" s="5">
        <v>405.451080322265</v>
      </c>
      <c r="AJ108" s="5">
        <v>432.87454223632801</v>
      </c>
      <c r="AK108" s="5">
        <v>400.44704182942661</v>
      </c>
      <c r="AL108" s="5">
        <v>707.33349609375</v>
      </c>
      <c r="AM108" s="5">
        <v>734.9775390625</v>
      </c>
      <c r="AN108" s="5">
        <v>741.65234375</v>
      </c>
      <c r="AO108" s="5">
        <v>727.98779296875</v>
      </c>
      <c r="AP108" s="5">
        <v>394.20635986328102</v>
      </c>
      <c r="AQ108" s="5">
        <v>399.87335205078102</v>
      </c>
      <c r="AR108" s="5">
        <v>419.50662231445301</v>
      </c>
      <c r="AS108" s="5">
        <v>404.5287780761717</v>
      </c>
      <c r="AT108" s="5">
        <v>398.96783447265602</v>
      </c>
      <c r="AU108" s="5">
        <v>402.404296875</v>
      </c>
      <c r="AV108" s="5">
        <v>432.84622192382801</v>
      </c>
      <c r="AW108" s="5">
        <v>411.40611775716133</v>
      </c>
      <c r="AX108" s="5">
        <v>456.00930786132801</v>
      </c>
      <c r="AY108" s="5">
        <v>393.33837890625</v>
      </c>
      <c r="AZ108" s="5">
        <v>336.17483520507801</v>
      </c>
      <c r="BA108" s="5">
        <v>395.17417399088532</v>
      </c>
    </row>
    <row r="109" spans="1:53" x14ac:dyDescent="0.2">
      <c r="A109" s="1">
        <v>106</v>
      </c>
      <c r="B109" s="1" t="s">
        <v>448</v>
      </c>
      <c r="C109" s="1" t="s">
        <v>449</v>
      </c>
      <c r="D109" s="1" t="s">
        <v>450</v>
      </c>
      <c r="E109" s="1" t="s">
        <v>451</v>
      </c>
      <c r="F109" s="5">
        <v>155.94987487792901</v>
      </c>
      <c r="G109" s="5">
        <v>136.62495422363199</v>
      </c>
      <c r="H109" s="5">
        <v>142.39924621582</v>
      </c>
      <c r="I109" s="5">
        <v>144.991358439127</v>
      </c>
      <c r="J109" s="5">
        <v>172.27273559570301</v>
      </c>
      <c r="K109" s="5">
        <v>145.11236572265599</v>
      </c>
      <c r="L109" s="5">
        <v>143.36225891113199</v>
      </c>
      <c r="M109" s="5">
        <v>153.58245340983035</v>
      </c>
      <c r="N109" s="5">
        <v>752.55554199218705</v>
      </c>
      <c r="O109" s="5">
        <v>702.23010253906205</v>
      </c>
      <c r="P109" s="5">
        <v>710.69696044921795</v>
      </c>
      <c r="Q109" s="5">
        <v>721.82753499348894</v>
      </c>
      <c r="R109" s="5">
        <v>260.92401123046801</v>
      </c>
      <c r="S109" s="5">
        <v>298.65447998046801</v>
      </c>
      <c r="T109" s="5">
        <v>313.4609375</v>
      </c>
      <c r="U109" s="5">
        <v>291.01314290364536</v>
      </c>
      <c r="V109" s="5">
        <v>321.70367431640602</v>
      </c>
      <c r="W109" s="5">
        <v>308.60910034179602</v>
      </c>
      <c r="X109" s="5">
        <v>289.45828247070301</v>
      </c>
      <c r="Y109" s="5">
        <v>306.59035237630167</v>
      </c>
      <c r="Z109" s="5">
        <v>198.73426818847599</v>
      </c>
      <c r="AA109" s="5">
        <v>187.73207092285099</v>
      </c>
      <c r="AB109" s="5">
        <v>190.91677856445301</v>
      </c>
      <c r="AC109" s="5">
        <v>192.46103922526001</v>
      </c>
      <c r="AD109" s="5">
        <v>282.84417724609301</v>
      </c>
      <c r="AE109" s="5">
        <v>255.36369323730401</v>
      </c>
      <c r="AF109" s="5">
        <v>247.986083984375</v>
      </c>
      <c r="AG109" s="5">
        <v>262.06465148925736</v>
      </c>
      <c r="AH109" s="5">
        <v>249.40287780761699</v>
      </c>
      <c r="AI109" s="5">
        <v>237.38914489746</v>
      </c>
      <c r="AJ109" s="5">
        <v>229.23599243164</v>
      </c>
      <c r="AK109" s="5">
        <v>238.67600504557231</v>
      </c>
      <c r="AL109" s="5">
        <v>782.63201904296795</v>
      </c>
      <c r="AM109" s="5">
        <v>834.14117431640602</v>
      </c>
      <c r="AN109" s="5">
        <v>815.26013183593705</v>
      </c>
      <c r="AO109" s="5">
        <v>810.67777506510367</v>
      </c>
      <c r="AP109" s="5">
        <v>367.07858276367102</v>
      </c>
      <c r="AQ109" s="5">
        <v>362.95520019531199</v>
      </c>
      <c r="AR109" s="5">
        <v>374.84851074218699</v>
      </c>
      <c r="AS109" s="5">
        <v>368.29409790039</v>
      </c>
      <c r="AT109" s="5">
        <v>368.81619262695301</v>
      </c>
      <c r="AU109" s="5">
        <v>413.45278930664</v>
      </c>
      <c r="AV109" s="5">
        <v>386.82791137695301</v>
      </c>
      <c r="AW109" s="5">
        <v>389.69896443684866</v>
      </c>
      <c r="AX109" s="5">
        <v>256.27398681640602</v>
      </c>
      <c r="AY109" s="5">
        <v>233.58857727050699</v>
      </c>
      <c r="AZ109" s="5">
        <v>264.547607421875</v>
      </c>
      <c r="BA109" s="5">
        <v>251.470057169596</v>
      </c>
    </row>
    <row r="110" spans="1:53" x14ac:dyDescent="0.2">
      <c r="A110" s="1">
        <v>107</v>
      </c>
      <c r="B110" s="1" t="s">
        <v>452</v>
      </c>
      <c r="C110" s="1" t="s">
        <v>453</v>
      </c>
      <c r="D110" s="1" t="s">
        <v>454</v>
      </c>
      <c r="E110" s="1" t="s">
        <v>455</v>
      </c>
      <c r="F110" s="5">
        <v>119.69181823730401</v>
      </c>
      <c r="G110" s="5">
        <v>167.70474243164</v>
      </c>
      <c r="H110" s="5">
        <v>160.98435974121</v>
      </c>
      <c r="I110" s="5">
        <v>149.46030680338467</v>
      </c>
      <c r="J110" s="5">
        <v>156.30323791503901</v>
      </c>
      <c r="K110" s="5">
        <v>165.88627624511699</v>
      </c>
      <c r="L110" s="5">
        <v>139.77743530273401</v>
      </c>
      <c r="M110" s="5">
        <v>153.98898315429668</v>
      </c>
      <c r="N110" s="5">
        <v>91.844741821289006</v>
      </c>
      <c r="O110" s="5">
        <v>249.62434387207</v>
      </c>
      <c r="P110" s="5">
        <v>90.7171630859375</v>
      </c>
      <c r="Q110" s="5">
        <v>144.06208292643217</v>
      </c>
      <c r="S110" s="5">
        <v>186.95732116699199</v>
      </c>
      <c r="U110" s="5">
        <v>186.95732116699199</v>
      </c>
      <c r="Z110" s="5">
        <v>68.058219909667898</v>
      </c>
      <c r="AA110" s="5">
        <v>101.357421875</v>
      </c>
      <c r="AB110" s="5">
        <v>139.83093261718699</v>
      </c>
      <c r="AC110" s="5">
        <v>103.08219146728497</v>
      </c>
      <c r="AD110" s="5">
        <v>58.1587104797363</v>
      </c>
      <c r="AE110" s="5">
        <v>66.060791015625</v>
      </c>
      <c r="AG110" s="5">
        <v>62.10975074768065</v>
      </c>
    </row>
    <row r="111" spans="1:53" x14ac:dyDescent="0.2">
      <c r="A111" s="1">
        <v>108</v>
      </c>
      <c r="B111" s="1" t="s">
        <v>456</v>
      </c>
      <c r="C111" s="1" t="s">
        <v>457</v>
      </c>
      <c r="D111" s="1" t="s">
        <v>458</v>
      </c>
      <c r="E111" s="1" t="s">
        <v>459</v>
      </c>
      <c r="F111" s="5">
        <v>228.07167053222599</v>
      </c>
      <c r="G111" s="5">
        <v>187.93492126464801</v>
      </c>
      <c r="H111" s="5">
        <v>218.62406921386699</v>
      </c>
      <c r="I111" s="5">
        <v>211.54355367024698</v>
      </c>
      <c r="J111" s="5">
        <v>189.46566772460901</v>
      </c>
      <c r="K111" s="5">
        <v>181.48600769042901</v>
      </c>
      <c r="L111" s="5">
        <v>195.13430786132801</v>
      </c>
      <c r="M111" s="5">
        <v>188.69532775878869</v>
      </c>
      <c r="N111" s="5">
        <v>215.98439025878901</v>
      </c>
      <c r="O111" s="5">
        <v>192.83526611328099</v>
      </c>
      <c r="P111" s="5">
        <v>200.20750427246</v>
      </c>
      <c r="Q111" s="5">
        <v>203.00905354817667</v>
      </c>
      <c r="R111" s="5">
        <v>251.52995300292901</v>
      </c>
      <c r="S111" s="5">
        <v>284.43707275390602</v>
      </c>
      <c r="T111" s="5">
        <v>241.56657409667901</v>
      </c>
      <c r="U111" s="5">
        <v>259.17786661783799</v>
      </c>
      <c r="V111" s="5">
        <v>199.79891967773401</v>
      </c>
      <c r="W111" s="5">
        <v>189.24638366699199</v>
      </c>
      <c r="X111" s="5">
        <v>172.42672729492099</v>
      </c>
      <c r="Y111" s="5">
        <v>187.15734354654899</v>
      </c>
      <c r="Z111" s="5">
        <v>185.50032043457</v>
      </c>
      <c r="AA111" s="5">
        <v>234.76638793945301</v>
      </c>
      <c r="AB111" s="5">
        <v>279.76882934570301</v>
      </c>
      <c r="AC111" s="5">
        <v>233.34517923990867</v>
      </c>
      <c r="AD111" s="5">
        <v>173.23892211914</v>
      </c>
      <c r="AE111" s="5">
        <v>218.828353881835</v>
      </c>
      <c r="AF111" s="5">
        <v>234.54885864257801</v>
      </c>
      <c r="AG111" s="5">
        <v>208.87204488118434</v>
      </c>
      <c r="AH111" s="5">
        <v>165.14129638671801</v>
      </c>
      <c r="AI111" s="5">
        <v>177.60990905761699</v>
      </c>
      <c r="AJ111" s="5">
        <v>192.65328979492099</v>
      </c>
      <c r="AK111" s="5">
        <v>178.468165079752</v>
      </c>
      <c r="AL111" s="5">
        <v>169.49433898925699</v>
      </c>
      <c r="AM111" s="5">
        <v>157.95048522949199</v>
      </c>
      <c r="AN111" s="5">
        <v>189.270416259765</v>
      </c>
      <c r="AO111" s="5">
        <v>172.23841349283802</v>
      </c>
      <c r="AP111" s="5">
        <v>214.28257751464801</v>
      </c>
      <c r="AQ111" s="5">
        <v>183.56529235839801</v>
      </c>
      <c r="AR111" s="5">
        <v>165.008056640625</v>
      </c>
      <c r="AS111" s="5">
        <v>187.61864217122366</v>
      </c>
      <c r="AT111" s="5">
        <v>223.77598571777301</v>
      </c>
      <c r="AU111" s="5">
        <v>303.42355346679602</v>
      </c>
      <c r="AV111" s="5">
        <v>231.173736572265</v>
      </c>
      <c r="AW111" s="5">
        <v>252.79109191894472</v>
      </c>
      <c r="AX111" s="5">
        <v>282.89065551757801</v>
      </c>
      <c r="AY111" s="5">
        <v>201.64543151855401</v>
      </c>
      <c r="AZ111" s="5">
        <v>241.34400939941401</v>
      </c>
      <c r="BA111" s="5">
        <v>241.960032145182</v>
      </c>
    </row>
    <row r="112" spans="1:53" x14ac:dyDescent="0.2">
      <c r="A112" s="1">
        <v>109</v>
      </c>
      <c r="B112" s="1" t="s">
        <v>460</v>
      </c>
      <c r="C112" s="1" t="s">
        <v>461</v>
      </c>
      <c r="D112" s="1" t="s">
        <v>462</v>
      </c>
      <c r="E112" s="1" t="s">
        <v>463</v>
      </c>
      <c r="F112" s="5">
        <v>2108.2998046875</v>
      </c>
      <c r="G112" s="5">
        <v>2255.47241210937</v>
      </c>
      <c r="H112" s="5">
        <v>2250.38671875</v>
      </c>
      <c r="I112" s="5">
        <v>2204.7196451822897</v>
      </c>
      <c r="J112" s="5">
        <v>2121.0263671875</v>
      </c>
      <c r="K112" s="5">
        <v>2183.51953125</v>
      </c>
      <c r="L112" s="5">
        <v>2146.05419921875</v>
      </c>
      <c r="M112" s="5">
        <v>2150.2000325520835</v>
      </c>
      <c r="N112" s="5">
        <v>1486.25744628906</v>
      </c>
      <c r="O112" s="5">
        <v>1428.26513671875</v>
      </c>
      <c r="P112" s="5">
        <v>1434.6015625</v>
      </c>
      <c r="Q112" s="5">
        <v>1449.7080485026033</v>
      </c>
      <c r="R112" s="5">
        <v>1625.513671875</v>
      </c>
      <c r="S112" s="5">
        <v>1807.09509277343</v>
      </c>
      <c r="T112" s="5">
        <v>1636.12390136718</v>
      </c>
      <c r="U112" s="5">
        <v>1689.5775553385367</v>
      </c>
      <c r="V112" s="5">
        <v>1846.84765625</v>
      </c>
      <c r="W112" s="5">
        <v>1807.22631835937</v>
      </c>
      <c r="X112" s="5">
        <v>1893.91577148437</v>
      </c>
      <c r="Y112" s="5">
        <v>1849.3299153645801</v>
      </c>
      <c r="Z112" s="5">
        <v>2614.58666992187</v>
      </c>
      <c r="AA112" s="5">
        <v>2758.42749023437</v>
      </c>
      <c r="AB112" s="5">
        <v>2578.68774414062</v>
      </c>
      <c r="AC112" s="5">
        <v>2650.567301432287</v>
      </c>
      <c r="AD112" s="5">
        <v>1710.31579589843</v>
      </c>
      <c r="AE112" s="5">
        <v>1713.54223632812</v>
      </c>
      <c r="AF112" s="5">
        <v>1661.24731445312</v>
      </c>
      <c r="AG112" s="5">
        <v>1695.0351155598898</v>
      </c>
      <c r="AH112" s="5">
        <v>1627.62536621093</v>
      </c>
      <c r="AI112" s="5">
        <v>1733.77392578125</v>
      </c>
      <c r="AJ112" s="5">
        <v>1791.70520019531</v>
      </c>
      <c r="AK112" s="5">
        <v>1717.7014973958301</v>
      </c>
      <c r="AL112" s="5">
        <v>1211.51232910156</v>
      </c>
      <c r="AM112" s="5">
        <v>1211.60632324218</v>
      </c>
      <c r="AN112" s="5">
        <v>1190.90979003906</v>
      </c>
      <c r="AO112" s="5">
        <v>1204.6761474609332</v>
      </c>
      <c r="AP112" s="5">
        <v>1818.10900878906</v>
      </c>
      <c r="AQ112" s="5">
        <v>1791.33935546875</v>
      </c>
      <c r="AR112" s="5">
        <v>1912.29260253906</v>
      </c>
      <c r="AS112" s="5">
        <v>1840.5803222656232</v>
      </c>
      <c r="AT112" s="5">
        <v>1706.2880859375</v>
      </c>
      <c r="AU112" s="5">
        <v>2144.95263671875</v>
      </c>
      <c r="AV112" s="5">
        <v>2401.34619140625</v>
      </c>
      <c r="AW112" s="5">
        <v>2084.1956380208335</v>
      </c>
      <c r="AX112" s="5">
        <v>2312.17602539062</v>
      </c>
      <c r="AY112" s="5">
        <v>2275.54223632812</v>
      </c>
      <c r="AZ112" s="5">
        <v>2232.33862304687</v>
      </c>
      <c r="BA112" s="5">
        <v>2273.35229492187</v>
      </c>
    </row>
    <row r="113" spans="1:53" x14ac:dyDescent="0.2">
      <c r="A113" s="1">
        <v>110</v>
      </c>
      <c r="B113" s="1" t="s">
        <v>464</v>
      </c>
      <c r="C113" s="1" t="s">
        <v>465</v>
      </c>
      <c r="D113" s="1" t="s">
        <v>466</v>
      </c>
      <c r="E113" s="1" t="s">
        <v>467</v>
      </c>
      <c r="F113" s="5">
        <v>237.59422302246</v>
      </c>
      <c r="G113" s="5">
        <v>231.46141052246</v>
      </c>
      <c r="H113" s="5">
        <v>251.44451904296801</v>
      </c>
      <c r="I113" s="5">
        <v>240.16671752929599</v>
      </c>
      <c r="J113" s="5">
        <v>221.97734069824199</v>
      </c>
      <c r="K113" s="5">
        <v>215.44567871093699</v>
      </c>
      <c r="L113" s="5">
        <v>229.97048950195301</v>
      </c>
      <c r="M113" s="5">
        <v>222.46450297037734</v>
      </c>
      <c r="N113" s="5">
        <v>381.24441528320301</v>
      </c>
      <c r="O113" s="5">
        <v>400.57791137695301</v>
      </c>
      <c r="P113" s="5">
        <v>387.8857421875</v>
      </c>
      <c r="Q113" s="5">
        <v>389.90268961588532</v>
      </c>
      <c r="R113" s="5">
        <v>250.96969604492099</v>
      </c>
      <c r="S113" s="5">
        <v>250.839752197265</v>
      </c>
      <c r="T113" s="5">
        <v>254.56822204589801</v>
      </c>
      <c r="U113" s="5">
        <v>252.125890096028</v>
      </c>
      <c r="V113" s="5">
        <v>293.35678100585898</v>
      </c>
      <c r="W113" s="5">
        <v>302.411041259765</v>
      </c>
      <c r="X113" s="5">
        <v>291.47711181640602</v>
      </c>
      <c r="Y113" s="5">
        <v>295.74831136067667</v>
      </c>
      <c r="Z113" s="5">
        <v>291.98406982421801</v>
      </c>
      <c r="AA113" s="5">
        <v>287.61013793945301</v>
      </c>
      <c r="AB113" s="5">
        <v>290.68081665039</v>
      </c>
      <c r="AC113" s="5">
        <v>290.09167480468699</v>
      </c>
      <c r="AD113" s="5">
        <v>175.40496826171801</v>
      </c>
      <c r="AE113" s="5">
        <v>178.29234313964801</v>
      </c>
      <c r="AF113" s="5">
        <v>196.11766052246</v>
      </c>
      <c r="AG113" s="5">
        <v>183.27165730794204</v>
      </c>
      <c r="AH113" s="5">
        <v>188.77389526367099</v>
      </c>
      <c r="AI113" s="5">
        <v>175.53265380859301</v>
      </c>
      <c r="AJ113" s="5">
        <v>190.67111206054599</v>
      </c>
      <c r="AK113" s="5">
        <v>184.99255371093668</v>
      </c>
      <c r="AL113" s="5">
        <v>318.46218872070301</v>
      </c>
      <c r="AM113" s="5">
        <v>341.823638916015</v>
      </c>
      <c r="AN113" s="5">
        <v>357.54605102539</v>
      </c>
      <c r="AO113" s="5">
        <v>339.27729288736936</v>
      </c>
      <c r="AP113" s="5">
        <v>258.75421142578102</v>
      </c>
      <c r="AQ113" s="5">
        <v>256.401123046875</v>
      </c>
      <c r="AR113" s="5">
        <v>262.904205322265</v>
      </c>
      <c r="AS113" s="5">
        <v>259.35317993164034</v>
      </c>
      <c r="AT113" s="5">
        <v>239.60119628906199</v>
      </c>
      <c r="AU113" s="5">
        <v>283.09771728515602</v>
      </c>
      <c r="AV113" s="5">
        <v>265.37277221679602</v>
      </c>
      <c r="AW113" s="5">
        <v>262.69056193033799</v>
      </c>
      <c r="AX113" s="5">
        <v>310.225982666015</v>
      </c>
      <c r="AY113" s="5">
        <v>243.41162109375</v>
      </c>
      <c r="AZ113" s="5">
        <v>218.31723022460901</v>
      </c>
      <c r="BA113" s="5">
        <v>257.31827799479134</v>
      </c>
    </row>
    <row r="114" spans="1:53" x14ac:dyDescent="0.2">
      <c r="A114" s="1">
        <v>111</v>
      </c>
      <c r="B114" s="1" t="s">
        <v>468</v>
      </c>
      <c r="C114" s="1" t="s">
        <v>469</v>
      </c>
      <c r="D114" s="1" t="s">
        <v>470</v>
      </c>
      <c r="E114" s="1" t="s">
        <v>471</v>
      </c>
      <c r="F114" s="5">
        <v>115.724884033203</v>
      </c>
      <c r="G114" s="5">
        <v>41.256416320800703</v>
      </c>
      <c r="H114" s="5">
        <v>98.802391052246094</v>
      </c>
      <c r="I114" s="5">
        <v>85.261230468749929</v>
      </c>
      <c r="J114" s="5">
        <v>78.412796020507798</v>
      </c>
      <c r="K114" s="5">
        <v>85.053009033203097</v>
      </c>
      <c r="L114" s="5">
        <v>80.620300292968693</v>
      </c>
      <c r="M114" s="5">
        <v>81.362035115559863</v>
      </c>
      <c r="N114" s="5">
        <v>108.176124572753</v>
      </c>
      <c r="O114" s="5">
        <v>93.528961181640597</v>
      </c>
      <c r="P114" s="5">
        <v>91.509750366210895</v>
      </c>
      <c r="Q114" s="5">
        <v>97.738278706868172</v>
      </c>
      <c r="R114" s="5">
        <v>47.6545600891113</v>
      </c>
      <c r="S114" s="5">
        <v>52.860012054443303</v>
      </c>
      <c r="U114" s="5">
        <v>50.257286071777301</v>
      </c>
      <c r="Z114" s="5">
        <v>97.972625732421804</v>
      </c>
      <c r="AA114" s="5">
        <v>78.036506652832003</v>
      </c>
      <c r="AB114" s="5">
        <v>89.660842895507798</v>
      </c>
      <c r="AC114" s="5">
        <v>88.556658426920535</v>
      </c>
      <c r="AD114" s="5">
        <v>51.324985504150298</v>
      </c>
      <c r="AG114" s="5">
        <v>51.324985504150298</v>
      </c>
      <c r="AJ114" s="5">
        <v>39.444259643554602</v>
      </c>
      <c r="AK114" s="5">
        <v>39.444259643554602</v>
      </c>
      <c r="AP114" s="5">
        <v>51.914474487304602</v>
      </c>
      <c r="AR114" s="5">
        <v>80.881385803222599</v>
      </c>
      <c r="AS114" s="5">
        <v>66.397930145263601</v>
      </c>
      <c r="AV114" s="5">
        <v>54.194347381591797</v>
      </c>
      <c r="AW114" s="5">
        <v>54.194347381591797</v>
      </c>
      <c r="AZ114" s="5">
        <v>82.704719543457003</v>
      </c>
      <c r="BA114" s="5">
        <v>82.704719543457003</v>
      </c>
    </row>
    <row r="115" spans="1:53" x14ac:dyDescent="0.2">
      <c r="A115" s="1">
        <v>112</v>
      </c>
      <c r="B115" s="1" t="s">
        <v>472</v>
      </c>
      <c r="C115" s="1" t="s">
        <v>473</v>
      </c>
      <c r="D115" s="1" t="s">
        <v>474</v>
      </c>
      <c r="E115" s="1" t="s">
        <v>475</v>
      </c>
      <c r="F115" s="5">
        <v>87.155158996582003</v>
      </c>
      <c r="G115" s="5">
        <v>81.374641418457003</v>
      </c>
      <c r="H115" s="5">
        <v>75.7763671875</v>
      </c>
      <c r="I115" s="5">
        <v>81.43538920084633</v>
      </c>
      <c r="J115" s="5">
        <v>80.882019042968693</v>
      </c>
      <c r="K115" s="5">
        <v>78.565223693847599</v>
      </c>
      <c r="L115" s="5">
        <v>72.133377075195298</v>
      </c>
      <c r="M115" s="5">
        <v>77.193539937337206</v>
      </c>
      <c r="N115" s="5">
        <v>225.15850830078099</v>
      </c>
      <c r="O115" s="5">
        <v>206.65267944335901</v>
      </c>
      <c r="P115" s="5">
        <v>224.90830993652301</v>
      </c>
      <c r="Q115" s="5">
        <v>218.90649922688769</v>
      </c>
      <c r="R115" s="5">
        <v>128.55137634277301</v>
      </c>
      <c r="S115" s="5">
        <v>110.425827026367</v>
      </c>
      <c r="T115" s="5">
        <v>107.743240356445</v>
      </c>
      <c r="U115" s="5">
        <v>115.57348124186167</v>
      </c>
      <c r="V115" s="5">
        <v>99.996208190917898</v>
      </c>
      <c r="W115" s="5">
        <v>88.191444396972599</v>
      </c>
      <c r="X115" s="5">
        <v>100.418701171875</v>
      </c>
      <c r="Y115" s="5">
        <v>96.202117919921832</v>
      </c>
      <c r="Z115" s="5">
        <v>94.342147827148395</v>
      </c>
      <c r="AA115" s="5">
        <v>68.107383728027301</v>
      </c>
      <c r="AB115" s="5">
        <v>87.099655151367102</v>
      </c>
      <c r="AC115" s="5">
        <v>83.183062235514271</v>
      </c>
      <c r="AD115" s="5">
        <v>97.288963317871094</v>
      </c>
      <c r="AE115" s="5">
        <v>114.47087860107401</v>
      </c>
      <c r="AF115" s="5">
        <v>91.346672058105398</v>
      </c>
      <c r="AG115" s="5">
        <v>101.03550465901684</v>
      </c>
      <c r="AH115" s="5">
        <v>93.768798828125</v>
      </c>
      <c r="AI115" s="5">
        <v>100.588172912597</v>
      </c>
      <c r="AJ115" s="5">
        <v>128.18598937988199</v>
      </c>
      <c r="AK115" s="5">
        <v>107.51432037353466</v>
      </c>
      <c r="AL115" s="5">
        <v>172.84417724609301</v>
      </c>
      <c r="AM115" s="5">
        <v>188.02006530761699</v>
      </c>
      <c r="AN115" s="5">
        <v>181.40740966796801</v>
      </c>
      <c r="AO115" s="5">
        <v>180.75721740722602</v>
      </c>
      <c r="AP115" s="5">
        <v>109.06543731689401</v>
      </c>
      <c r="AQ115" s="5">
        <v>97.077697753906193</v>
      </c>
      <c r="AR115" s="5">
        <v>114.84975433349599</v>
      </c>
      <c r="AS115" s="5">
        <v>106.99762980143207</v>
      </c>
      <c r="AT115" s="5">
        <v>108.841102600097</v>
      </c>
      <c r="AU115" s="5">
        <v>120.083366394042</v>
      </c>
      <c r="AV115" s="5">
        <v>51.593597412109297</v>
      </c>
      <c r="AW115" s="5">
        <v>93.506022135416103</v>
      </c>
      <c r="AX115" s="5">
        <v>74.296798706054602</v>
      </c>
      <c r="AY115" s="5">
        <v>85.219787597656193</v>
      </c>
      <c r="AZ115" s="5">
        <v>83.659194946289006</v>
      </c>
      <c r="BA115" s="5">
        <v>81.058593749999929</v>
      </c>
    </row>
    <row r="116" spans="1:53" x14ac:dyDescent="0.2">
      <c r="A116" s="1">
        <v>113</v>
      </c>
      <c r="B116" s="1" t="s">
        <v>476</v>
      </c>
      <c r="C116" s="1" t="s">
        <v>477</v>
      </c>
      <c r="D116" s="1" t="s">
        <v>478</v>
      </c>
      <c r="E116" s="1" t="s">
        <v>479</v>
      </c>
      <c r="F116" s="5">
        <v>70.372703552246094</v>
      </c>
      <c r="G116" s="5">
        <v>60.761474609375</v>
      </c>
      <c r="H116" s="5">
        <v>91.577339172363196</v>
      </c>
      <c r="I116" s="5">
        <v>74.237172444661425</v>
      </c>
      <c r="J116" s="5">
        <v>58.454555511474602</v>
      </c>
      <c r="K116" s="5">
        <v>65.780471801757798</v>
      </c>
      <c r="L116" s="5">
        <v>76.156227111816406</v>
      </c>
      <c r="M116" s="5">
        <v>66.797084808349595</v>
      </c>
      <c r="N116" s="5">
        <v>4.4824728965759197</v>
      </c>
      <c r="O116" s="5">
        <v>8.2480840682983398</v>
      </c>
      <c r="Q116" s="5">
        <v>6.3652784824371302</v>
      </c>
      <c r="R116" s="5">
        <v>2.1682555675506499</v>
      </c>
      <c r="U116" s="5">
        <v>2.1682555675506499</v>
      </c>
      <c r="Z116" s="5">
        <v>10.6310014724731</v>
      </c>
      <c r="AA116" s="5">
        <v>47.793277740478501</v>
      </c>
      <c r="AB116" s="5">
        <v>8.0483102798461896</v>
      </c>
      <c r="AC116" s="5">
        <v>22.157529830932599</v>
      </c>
      <c r="AD116" s="5">
        <v>13.819262504577599</v>
      </c>
      <c r="AF116" s="5">
        <v>23.3165187835693</v>
      </c>
      <c r="AG116" s="5">
        <v>18.567890644073451</v>
      </c>
      <c r="AH116" s="5">
        <v>12.297308921813899</v>
      </c>
      <c r="AJ116" s="5">
        <v>30.5045661926269</v>
      </c>
      <c r="AK116" s="5">
        <v>21.400937557220399</v>
      </c>
      <c r="AM116" s="5">
        <v>43.418125152587798</v>
      </c>
      <c r="AO116" s="5">
        <v>43.418125152587798</v>
      </c>
      <c r="AP116" s="5">
        <v>20.853906631469702</v>
      </c>
      <c r="AQ116" s="5">
        <v>28.497768402099599</v>
      </c>
      <c r="AS116" s="5">
        <v>24.67583751678465</v>
      </c>
    </row>
    <row r="117" spans="1:53" x14ac:dyDescent="0.2">
      <c r="A117" s="1">
        <v>114</v>
      </c>
      <c r="B117" s="1" t="s">
        <v>480</v>
      </c>
      <c r="C117" s="1" t="s">
        <v>481</v>
      </c>
      <c r="D117" s="1" t="s">
        <v>482</v>
      </c>
      <c r="E117" s="1" t="s">
        <v>483</v>
      </c>
      <c r="F117" s="5">
        <v>99.959579467773395</v>
      </c>
      <c r="G117" s="5">
        <v>104.28002166748</v>
      </c>
      <c r="H117" s="5">
        <v>83.128616333007798</v>
      </c>
      <c r="I117" s="5">
        <v>95.789405822753736</v>
      </c>
      <c r="J117" s="5">
        <v>92.958732604980398</v>
      </c>
      <c r="K117" s="5">
        <v>86.377326965332003</v>
      </c>
      <c r="L117" s="5">
        <v>89.426109313964801</v>
      </c>
      <c r="M117" s="5">
        <v>89.587389628092396</v>
      </c>
      <c r="N117" s="5">
        <v>200.10650634765599</v>
      </c>
      <c r="O117" s="5">
        <v>195.07775878906199</v>
      </c>
      <c r="P117" s="5">
        <v>188.33293151855401</v>
      </c>
      <c r="Q117" s="5">
        <v>194.50573221842399</v>
      </c>
      <c r="R117" s="5">
        <v>110.45603942871</v>
      </c>
      <c r="S117" s="5">
        <v>103.786010742187</v>
      </c>
      <c r="T117" s="5">
        <v>108.820388793945</v>
      </c>
      <c r="U117" s="5">
        <v>107.68747965494735</v>
      </c>
      <c r="V117" s="5">
        <v>92.482147216796804</v>
      </c>
      <c r="W117" s="5">
        <v>81.672813415527301</v>
      </c>
      <c r="X117" s="5">
        <v>79.290519714355398</v>
      </c>
      <c r="Y117" s="5">
        <v>84.481826782226506</v>
      </c>
      <c r="Z117" s="5">
        <v>109.213577270507</v>
      </c>
      <c r="AA117" s="5">
        <v>116.172149658203</v>
      </c>
      <c r="AB117" s="5">
        <v>105.670448303222</v>
      </c>
      <c r="AC117" s="5">
        <v>110.35205841064401</v>
      </c>
      <c r="AD117" s="5">
        <v>91.676788330078097</v>
      </c>
      <c r="AE117" s="5">
        <v>76.665489196777301</v>
      </c>
      <c r="AF117" s="5">
        <v>76.544685363769503</v>
      </c>
      <c r="AG117" s="5">
        <v>81.6289876302083</v>
      </c>
      <c r="AH117" s="5">
        <v>80.016716003417898</v>
      </c>
      <c r="AI117" s="5">
        <v>93.205940246582003</v>
      </c>
      <c r="AJ117" s="5">
        <v>85.042587280273395</v>
      </c>
      <c r="AK117" s="5">
        <v>86.088414510091084</v>
      </c>
      <c r="AL117" s="5">
        <v>231.55734252929599</v>
      </c>
      <c r="AM117" s="5">
        <v>233.153228759765</v>
      </c>
      <c r="AN117" s="5">
        <v>277.33502197265602</v>
      </c>
      <c r="AO117" s="5">
        <v>247.34853108723902</v>
      </c>
      <c r="AP117" s="5">
        <v>135.028564453125</v>
      </c>
      <c r="AQ117" s="5">
        <v>128.21270751953099</v>
      </c>
      <c r="AR117" s="5">
        <v>134.522857666015</v>
      </c>
      <c r="AS117" s="5">
        <v>132.58804321289034</v>
      </c>
      <c r="AT117" s="5">
        <v>127.66273498535099</v>
      </c>
      <c r="AU117" s="5">
        <v>116.79839324951099</v>
      </c>
      <c r="AV117" s="5">
        <v>172.47352600097599</v>
      </c>
      <c r="AW117" s="5">
        <v>138.97821807861266</v>
      </c>
      <c r="AX117" s="5">
        <v>76.476341247558594</v>
      </c>
      <c r="AY117" s="5">
        <v>73.760421752929602</v>
      </c>
      <c r="AZ117" s="5">
        <v>83.527732849121094</v>
      </c>
      <c r="BA117" s="5">
        <v>77.921498616536425</v>
      </c>
    </row>
    <row r="118" spans="1:53" x14ac:dyDescent="0.2">
      <c r="A118" s="1">
        <v>115</v>
      </c>
      <c r="B118" s="1" t="s">
        <v>484</v>
      </c>
      <c r="C118" s="1" t="s">
        <v>485</v>
      </c>
      <c r="D118" s="1" t="s">
        <v>486</v>
      </c>
      <c r="E118" s="1" t="s">
        <v>487</v>
      </c>
      <c r="F118" s="5">
        <v>4968.44580078125</v>
      </c>
      <c r="G118" s="5">
        <v>5483.9775390625</v>
      </c>
      <c r="H118" s="5">
        <v>5159.1767578125</v>
      </c>
      <c r="I118" s="5">
        <v>5203.86669921875</v>
      </c>
      <c r="J118" s="5">
        <v>4753.912109375</v>
      </c>
      <c r="K118" s="5">
        <v>4877.9404296875</v>
      </c>
      <c r="L118" s="5">
        <v>4751.15185546875</v>
      </c>
      <c r="M118" s="5">
        <v>4794.334798177083</v>
      </c>
      <c r="N118" s="5">
        <v>13382.65234375</v>
      </c>
      <c r="O118" s="5">
        <v>13372.056640625</v>
      </c>
      <c r="P118" s="5">
        <v>14062.14453125</v>
      </c>
      <c r="Q118" s="5">
        <v>13605.617838541666</v>
      </c>
      <c r="R118" s="5">
        <v>10782.681640625</v>
      </c>
      <c r="S118" s="5">
        <v>11040.541015625</v>
      </c>
      <c r="T118" s="5">
        <v>11271.966796875</v>
      </c>
      <c r="U118" s="5">
        <v>11031.729817708334</v>
      </c>
      <c r="V118" s="5">
        <v>5437.34033203125</v>
      </c>
      <c r="W118" s="5">
        <v>6070.03271484375</v>
      </c>
      <c r="X118" s="5">
        <v>5856.99755859375</v>
      </c>
      <c r="Y118" s="5">
        <v>5788.12353515625</v>
      </c>
      <c r="Z118" s="5">
        <v>5947.38427734375</v>
      </c>
      <c r="AA118" s="5">
        <v>6500.9482421875</v>
      </c>
      <c r="AB118" s="5">
        <v>6107.4248046875</v>
      </c>
      <c r="AC118" s="5">
        <v>6185.25244140625</v>
      </c>
      <c r="AD118" s="5">
        <v>3531.87133789062</v>
      </c>
      <c r="AE118" s="5">
        <v>3605.73413085937</v>
      </c>
      <c r="AF118" s="5">
        <v>3660.87817382812</v>
      </c>
      <c r="AG118" s="5">
        <v>3599.494547526037</v>
      </c>
      <c r="AH118" s="5">
        <v>3780.15478515625</v>
      </c>
      <c r="AI118" s="5">
        <v>3809.59936523437</v>
      </c>
      <c r="AJ118" s="5">
        <v>3955.931640625</v>
      </c>
      <c r="AK118" s="5">
        <v>3848.5619303385397</v>
      </c>
      <c r="AL118" s="5">
        <v>14773.77734375</v>
      </c>
      <c r="AM118" s="5">
        <v>14456.4677734375</v>
      </c>
      <c r="AN118" s="5">
        <v>14745.607421875</v>
      </c>
      <c r="AO118" s="5">
        <v>14658.617513020834</v>
      </c>
      <c r="AP118" s="5">
        <v>8058.09521484375</v>
      </c>
      <c r="AQ118" s="5">
        <v>8118.89306640625</v>
      </c>
      <c r="AR118" s="5">
        <v>7842.48095703125</v>
      </c>
      <c r="AS118" s="5">
        <v>8006.48974609375</v>
      </c>
      <c r="AT118" s="5">
        <v>5776.69677734375</v>
      </c>
      <c r="AU118" s="5">
        <v>5362.1796875</v>
      </c>
      <c r="AV118" s="5">
        <v>6635.06787109375</v>
      </c>
      <c r="AW118" s="5">
        <v>5924.648111979167</v>
      </c>
      <c r="AX118" s="5">
        <v>6874.66015625</v>
      </c>
      <c r="AY118" s="5">
        <v>6787.64599609375</v>
      </c>
      <c r="AZ118" s="5">
        <v>6836.5166015625</v>
      </c>
      <c r="BA118" s="5">
        <v>6832.94091796875</v>
      </c>
    </row>
    <row r="119" spans="1:53" x14ac:dyDescent="0.2">
      <c r="A119" s="1">
        <v>116</v>
      </c>
      <c r="B119" s="1" t="s">
        <v>488</v>
      </c>
      <c r="C119" s="1" t="s">
        <v>489</v>
      </c>
      <c r="D119" s="1" t="s">
        <v>490</v>
      </c>
      <c r="E119" s="1" t="s">
        <v>491</v>
      </c>
      <c r="F119" s="5">
        <v>288.32723999023398</v>
      </c>
      <c r="G119" s="5">
        <v>272.730224609375</v>
      </c>
      <c r="H119" s="5">
        <v>285.59832763671801</v>
      </c>
      <c r="I119" s="5">
        <v>282.21859741210898</v>
      </c>
      <c r="J119" s="5">
        <v>245.68444824218699</v>
      </c>
      <c r="K119" s="5">
        <v>228.49176025390599</v>
      </c>
      <c r="L119" s="5">
        <v>236.01921081542901</v>
      </c>
      <c r="M119" s="5">
        <v>236.73180643717399</v>
      </c>
      <c r="N119" s="5">
        <v>599.64855957031205</v>
      </c>
      <c r="O119" s="5">
        <v>604.79925537109295</v>
      </c>
      <c r="P119" s="5">
        <v>625.72064208984295</v>
      </c>
      <c r="Q119" s="5">
        <v>610.0561523437492</v>
      </c>
      <c r="R119" s="5">
        <v>438.171783447265</v>
      </c>
      <c r="S119" s="5">
        <v>422.91256713867102</v>
      </c>
      <c r="T119" s="5">
        <v>416.61676025390602</v>
      </c>
      <c r="U119" s="5">
        <v>425.90037027994731</v>
      </c>
      <c r="V119" s="5">
        <v>325.34927368164</v>
      </c>
      <c r="W119" s="5">
        <v>327.045654296875</v>
      </c>
      <c r="X119" s="5">
        <v>342.62252807617102</v>
      </c>
      <c r="Y119" s="5">
        <v>331.67248535156199</v>
      </c>
      <c r="Z119" s="5">
        <v>303.50961303710898</v>
      </c>
      <c r="AA119" s="5">
        <v>317.74206542968699</v>
      </c>
      <c r="AB119" s="5">
        <v>280.92218017578102</v>
      </c>
      <c r="AC119" s="5">
        <v>300.72461954752566</v>
      </c>
      <c r="AD119" s="5">
        <v>333.88064575195301</v>
      </c>
      <c r="AE119" s="5">
        <v>338.20202636718699</v>
      </c>
      <c r="AF119" s="5">
        <v>345.462799072265</v>
      </c>
      <c r="AG119" s="5">
        <v>339.1818237304683</v>
      </c>
      <c r="AH119" s="5">
        <v>286.07992553710898</v>
      </c>
      <c r="AI119" s="5">
        <v>298.0849609375</v>
      </c>
      <c r="AJ119" s="5">
        <v>305.54110717773398</v>
      </c>
      <c r="AK119" s="5">
        <v>296.56866455078097</v>
      </c>
      <c r="AL119" s="5">
        <v>621.62091064453102</v>
      </c>
      <c r="AM119" s="5">
        <v>615.27490234375</v>
      </c>
      <c r="AN119" s="5">
        <v>641.95220947265602</v>
      </c>
      <c r="AO119" s="5">
        <v>626.28267415364564</v>
      </c>
      <c r="AP119" s="5">
        <v>351.45550537109301</v>
      </c>
      <c r="AQ119" s="5">
        <v>370.37097167968699</v>
      </c>
      <c r="AR119" s="5">
        <v>364.43606567382801</v>
      </c>
      <c r="AS119" s="5">
        <v>362.08751424153598</v>
      </c>
      <c r="AT119" s="5">
        <v>267.51150512695301</v>
      </c>
      <c r="AU119" s="5">
        <v>255.31304931640599</v>
      </c>
      <c r="AV119" s="5">
        <v>250.72474670410099</v>
      </c>
      <c r="AW119" s="5">
        <v>257.84976704915334</v>
      </c>
      <c r="AX119" s="5">
        <v>274.35205078125</v>
      </c>
      <c r="AY119" s="5">
        <v>269.75134277343699</v>
      </c>
      <c r="AZ119" s="5">
        <v>273.421295166015</v>
      </c>
      <c r="BA119" s="5">
        <v>272.50822957356735</v>
      </c>
    </row>
    <row r="120" spans="1:53" x14ac:dyDescent="0.2">
      <c r="A120" s="1">
        <v>117</v>
      </c>
      <c r="B120" s="1" t="s">
        <v>492</v>
      </c>
      <c r="C120" s="1" t="s">
        <v>493</v>
      </c>
      <c r="D120" s="1" t="s">
        <v>494</v>
      </c>
      <c r="E120" s="1" t="s">
        <v>495</v>
      </c>
      <c r="F120" s="5">
        <v>182.80538940429599</v>
      </c>
      <c r="G120" s="5">
        <v>182.33479309082</v>
      </c>
      <c r="H120" s="5">
        <v>180.05416870117099</v>
      </c>
      <c r="I120" s="5">
        <v>181.73145039876235</v>
      </c>
      <c r="J120" s="5">
        <v>164.21444702148401</v>
      </c>
      <c r="K120" s="5">
        <v>172.249755859375</v>
      </c>
      <c r="L120" s="5">
        <v>173.79751586914</v>
      </c>
      <c r="M120" s="5">
        <v>170.087239583333</v>
      </c>
      <c r="N120" s="5">
        <v>288.05380249023398</v>
      </c>
      <c r="O120" s="5">
        <v>281.32638549804602</v>
      </c>
      <c r="P120" s="5">
        <v>281.86639404296801</v>
      </c>
      <c r="Q120" s="5">
        <v>283.74886067708263</v>
      </c>
      <c r="R120" s="5">
        <v>199.12371826171801</v>
      </c>
      <c r="S120" s="5">
        <v>199.10516357421801</v>
      </c>
      <c r="T120" s="5">
        <v>207.18330383300699</v>
      </c>
      <c r="U120" s="5">
        <v>201.80406188964767</v>
      </c>
      <c r="V120" s="5">
        <v>170.204498291015</v>
      </c>
      <c r="W120" s="5">
        <v>167.76583862304599</v>
      </c>
      <c r="X120" s="5">
        <v>153.137603759765</v>
      </c>
      <c r="Y120" s="5">
        <v>163.70264689127535</v>
      </c>
      <c r="Z120" s="5">
        <v>152.85232543945301</v>
      </c>
      <c r="AA120" s="5">
        <v>162.82025146484301</v>
      </c>
      <c r="AB120" s="5">
        <v>157.49786376953099</v>
      </c>
      <c r="AC120" s="5">
        <v>157.72348022460901</v>
      </c>
      <c r="AD120" s="5">
        <v>207.44613647460901</v>
      </c>
      <c r="AE120" s="5">
        <v>204.75387573242099</v>
      </c>
      <c r="AF120" s="5">
        <v>207.33116149902301</v>
      </c>
      <c r="AG120" s="5">
        <v>206.51039123535099</v>
      </c>
      <c r="AH120" s="5">
        <v>205.80680847167901</v>
      </c>
      <c r="AI120" s="5">
        <v>208.53552246093699</v>
      </c>
      <c r="AJ120" s="5">
        <v>202.19299316406199</v>
      </c>
      <c r="AK120" s="5">
        <v>205.51177469889265</v>
      </c>
      <c r="AL120" s="5">
        <v>338.93746948242102</v>
      </c>
      <c r="AM120" s="5">
        <v>344.56524658203102</v>
      </c>
      <c r="AN120" s="5">
        <v>362.48348999023398</v>
      </c>
      <c r="AO120" s="5">
        <v>348.6620686848953</v>
      </c>
      <c r="AP120" s="5">
        <v>194.46876525878901</v>
      </c>
      <c r="AQ120" s="5">
        <v>198.804916381835</v>
      </c>
      <c r="AR120" s="5">
        <v>213.53706359863199</v>
      </c>
      <c r="AS120" s="5">
        <v>202.27024841308534</v>
      </c>
      <c r="AT120" s="5">
        <v>203.17771911621</v>
      </c>
      <c r="AU120" s="5">
        <v>178.39707946777301</v>
      </c>
      <c r="AV120" s="5">
        <v>183.35313415527301</v>
      </c>
      <c r="AW120" s="5">
        <v>188.30931091308534</v>
      </c>
      <c r="AX120" s="5">
        <v>205.31771850585901</v>
      </c>
      <c r="AY120" s="5">
        <v>170.69032287597599</v>
      </c>
      <c r="AZ120" s="5">
        <v>178.94514465332</v>
      </c>
      <c r="BA120" s="5">
        <v>184.98439534505167</v>
      </c>
    </row>
    <row r="121" spans="1:53" x14ac:dyDescent="0.2">
      <c r="A121" s="1">
        <v>118</v>
      </c>
      <c r="B121" s="1" t="s">
        <v>496</v>
      </c>
      <c r="C121" s="1" t="s">
        <v>497</v>
      </c>
      <c r="D121" s="1" t="s">
        <v>498</v>
      </c>
      <c r="E121" s="1" t="s">
        <v>499</v>
      </c>
      <c r="F121" s="5">
        <v>1118.90185546875</v>
      </c>
      <c r="G121" s="5">
        <v>1178.29638671875</v>
      </c>
      <c r="H121" s="5">
        <v>1198.14172363281</v>
      </c>
      <c r="I121" s="5">
        <v>1165.1133219401033</v>
      </c>
      <c r="J121" s="5">
        <v>1062.70007324218</v>
      </c>
      <c r="K121" s="5">
        <v>1166.37182617187</v>
      </c>
      <c r="L121" s="5">
        <v>1111.35717773437</v>
      </c>
      <c r="M121" s="5">
        <v>1113.4763590494733</v>
      </c>
      <c r="N121" s="5">
        <v>526.36981201171795</v>
      </c>
      <c r="O121" s="5">
        <v>476.34423828125</v>
      </c>
      <c r="P121" s="5">
        <v>590.7294921875</v>
      </c>
      <c r="Q121" s="5">
        <v>531.14784749348928</v>
      </c>
      <c r="R121" s="5">
        <v>713.757568359375</v>
      </c>
      <c r="S121" s="5">
        <v>733.10949707031205</v>
      </c>
      <c r="T121" s="5">
        <v>737.205078125</v>
      </c>
      <c r="U121" s="5">
        <v>728.02404785156239</v>
      </c>
      <c r="V121" s="5">
        <v>1103.20153808593</v>
      </c>
      <c r="W121" s="5">
        <v>1172.25915527343</v>
      </c>
      <c r="X121" s="5">
        <v>1135.87145996093</v>
      </c>
      <c r="Y121" s="5">
        <v>1137.11071777343</v>
      </c>
      <c r="Z121" s="5">
        <v>1130.8798828125</v>
      </c>
      <c r="AA121" s="5">
        <v>1246.68579101562</v>
      </c>
      <c r="AB121" s="5">
        <v>1191.90612792968</v>
      </c>
      <c r="AC121" s="5">
        <v>1189.8239339192667</v>
      </c>
      <c r="AD121" s="5">
        <v>921.0078125</v>
      </c>
      <c r="AE121" s="5">
        <v>1007.24890136718</v>
      </c>
      <c r="AF121" s="5">
        <v>960.18450927734295</v>
      </c>
      <c r="AG121" s="5">
        <v>962.81374104817439</v>
      </c>
      <c r="AH121" s="5">
        <v>904.60882568359295</v>
      </c>
      <c r="AI121" s="5">
        <v>871.12939453125</v>
      </c>
      <c r="AJ121" s="5">
        <v>843.49591064453102</v>
      </c>
      <c r="AK121" s="5">
        <v>873.0780436197914</v>
      </c>
      <c r="AL121" s="5">
        <v>432.17837524414</v>
      </c>
      <c r="AM121" s="5">
        <v>461.01852416992102</v>
      </c>
      <c r="AN121" s="5">
        <v>466.15655517578102</v>
      </c>
      <c r="AO121" s="5">
        <v>453.117818196614</v>
      </c>
      <c r="AP121" s="5">
        <v>695.49090576171795</v>
      </c>
      <c r="AQ121" s="5">
        <v>696.36419677734295</v>
      </c>
      <c r="AR121" s="5">
        <v>676.68731689453102</v>
      </c>
      <c r="AS121" s="5">
        <v>689.51413981119731</v>
      </c>
      <c r="AT121" s="5">
        <v>1205.16223144531</v>
      </c>
      <c r="AU121" s="5">
        <v>1129.51672363281</v>
      </c>
      <c r="AV121" s="5">
        <v>1228.0693359375</v>
      </c>
      <c r="AW121" s="5">
        <v>1187.5827636718734</v>
      </c>
      <c r="AX121" s="5">
        <v>1189.57177734375</v>
      </c>
      <c r="AY121" s="5">
        <v>1132.42028808593</v>
      </c>
      <c r="AZ121" s="5">
        <v>1146.84912109375</v>
      </c>
      <c r="BA121" s="5">
        <v>1156.28039550781</v>
      </c>
    </row>
    <row r="122" spans="1:53" x14ac:dyDescent="0.2">
      <c r="A122" s="1">
        <v>119</v>
      </c>
      <c r="B122" s="1" t="s">
        <v>500</v>
      </c>
      <c r="C122" s="1" t="s">
        <v>501</v>
      </c>
      <c r="D122" s="1" t="s">
        <v>502</v>
      </c>
      <c r="E122" s="1" t="s">
        <v>503</v>
      </c>
      <c r="N122" s="5">
        <v>54.2400512695312</v>
      </c>
      <c r="O122" s="5">
        <v>70.403541564941406</v>
      </c>
      <c r="P122" s="5">
        <v>70.747482299804602</v>
      </c>
      <c r="Q122" s="5">
        <v>65.130358378092396</v>
      </c>
      <c r="R122" s="5">
        <v>28.150260925292901</v>
      </c>
      <c r="S122" s="5">
        <v>37.566593170166001</v>
      </c>
      <c r="T122" s="5">
        <v>29.730218887329102</v>
      </c>
      <c r="U122" s="5">
        <v>31.815690994262667</v>
      </c>
      <c r="V122" s="5">
        <v>60.995491027832003</v>
      </c>
      <c r="W122" s="5">
        <v>46.654922485351499</v>
      </c>
      <c r="X122" s="5">
        <v>51.838294982910099</v>
      </c>
      <c r="Y122" s="5">
        <v>53.1629028320312</v>
      </c>
      <c r="AD122" s="5">
        <v>47.502212524413999</v>
      </c>
      <c r="AE122" s="5">
        <v>91.155357360839801</v>
      </c>
      <c r="AF122" s="5">
        <v>91.089042663574205</v>
      </c>
      <c r="AG122" s="5">
        <v>76.582204182942675</v>
      </c>
      <c r="AH122" s="5">
        <v>102.098266601562</v>
      </c>
      <c r="AI122" s="5">
        <v>49.358749389648402</v>
      </c>
      <c r="AK122" s="5">
        <v>75.728507995605199</v>
      </c>
      <c r="AL122" s="5">
        <v>153.99751281738199</v>
      </c>
      <c r="AM122" s="5">
        <v>106.821563720703</v>
      </c>
      <c r="AN122" s="5">
        <v>125.14963531494099</v>
      </c>
      <c r="AO122" s="5">
        <v>128.65623728434198</v>
      </c>
      <c r="AP122" s="5">
        <v>97.696624755859304</v>
      </c>
      <c r="AQ122" s="5">
        <v>113.642517089843</v>
      </c>
      <c r="AR122" s="5">
        <v>90.740760803222599</v>
      </c>
      <c r="AS122" s="5">
        <v>100.69330088297495</v>
      </c>
      <c r="AT122" s="5">
        <v>103.39079284667901</v>
      </c>
      <c r="AU122" s="5">
        <v>64.949165344238196</v>
      </c>
      <c r="AV122" s="5">
        <v>23.8630657196044</v>
      </c>
      <c r="AW122" s="5">
        <v>64.067674636840536</v>
      </c>
      <c r="AZ122" s="5">
        <v>29.743953704833899</v>
      </c>
      <c r="BA122" s="5">
        <v>29.743953704833899</v>
      </c>
    </row>
    <row r="123" spans="1:53" x14ac:dyDescent="0.2">
      <c r="A123" s="1">
        <v>120</v>
      </c>
      <c r="B123" s="1" t="s">
        <v>504</v>
      </c>
      <c r="C123" s="1" t="s">
        <v>505</v>
      </c>
      <c r="D123" s="1" t="s">
        <v>506</v>
      </c>
      <c r="E123" s="1" t="s">
        <v>507</v>
      </c>
      <c r="F123" s="5">
        <v>114.354133605957</v>
      </c>
      <c r="G123" s="5">
        <v>127.10173797607401</v>
      </c>
      <c r="H123" s="5">
        <v>167.10714721679599</v>
      </c>
      <c r="I123" s="5">
        <v>136.18767293294232</v>
      </c>
      <c r="J123" s="5">
        <v>144.06768798828099</v>
      </c>
      <c r="K123" s="5">
        <v>102.431686401367</v>
      </c>
      <c r="L123" s="5">
        <v>105.472442626953</v>
      </c>
      <c r="M123" s="5">
        <v>117.32393900553366</v>
      </c>
      <c r="N123" s="5">
        <v>63.245742797851499</v>
      </c>
      <c r="O123" s="5">
        <v>121.802108764648</v>
      </c>
      <c r="P123" s="5">
        <v>146.77209472656199</v>
      </c>
      <c r="Q123" s="5">
        <v>110.60664876302049</v>
      </c>
      <c r="R123" s="5">
        <v>115.040306091308</v>
      </c>
      <c r="S123" s="5">
        <v>107.523460388183</v>
      </c>
      <c r="T123" s="5">
        <v>97.888298034667898</v>
      </c>
      <c r="U123" s="5">
        <v>106.81735483805296</v>
      </c>
      <c r="V123" s="5">
        <v>192.23587036132801</v>
      </c>
      <c r="W123" s="5">
        <v>165.53480529785099</v>
      </c>
      <c r="X123" s="5">
        <v>156.99029541015599</v>
      </c>
      <c r="Y123" s="5">
        <v>171.586990356445</v>
      </c>
      <c r="Z123" s="5">
        <v>141.164459228515</v>
      </c>
      <c r="AA123" s="5">
        <v>116.342803955078</v>
      </c>
      <c r="AB123" s="5">
        <v>121.716575622558</v>
      </c>
      <c r="AC123" s="5">
        <v>126.407946268717</v>
      </c>
      <c r="AD123" s="5">
        <v>165.14796447753901</v>
      </c>
      <c r="AE123" s="5">
        <v>161.285400390625</v>
      </c>
      <c r="AF123" s="5">
        <v>190.065826416015</v>
      </c>
      <c r="AG123" s="5">
        <v>172.16639709472634</v>
      </c>
      <c r="AH123" s="5">
        <v>165.241119384765</v>
      </c>
      <c r="AI123" s="5">
        <v>186.25964355468699</v>
      </c>
      <c r="AJ123" s="5">
        <v>197.815017700195</v>
      </c>
      <c r="AK123" s="5">
        <v>183.10526021321564</v>
      </c>
      <c r="AL123" s="5">
        <v>122.57167816162099</v>
      </c>
      <c r="AM123" s="5">
        <v>138.46174621582</v>
      </c>
      <c r="AN123" s="5">
        <v>127.137573242187</v>
      </c>
      <c r="AO123" s="5">
        <v>129.390332539876</v>
      </c>
      <c r="AP123" s="5">
        <v>133.749908447265</v>
      </c>
      <c r="AQ123" s="5">
        <v>124.20001220703099</v>
      </c>
      <c r="AR123" s="5">
        <v>135.17236328125</v>
      </c>
      <c r="AS123" s="5">
        <v>131.04076131184866</v>
      </c>
      <c r="AT123" s="5">
        <v>165.74310302734301</v>
      </c>
      <c r="AU123" s="5">
        <v>122.270011901855</v>
      </c>
      <c r="AV123" s="5">
        <v>168.59223937988199</v>
      </c>
      <c r="AW123" s="5">
        <v>152.20178476969332</v>
      </c>
      <c r="AX123" s="5">
        <v>123.008079528808</v>
      </c>
      <c r="AY123" s="5">
        <v>136.83381652832</v>
      </c>
      <c r="AZ123" s="5">
        <v>108.324981689453</v>
      </c>
      <c r="BA123" s="5">
        <v>122.72229258219367</v>
      </c>
    </row>
    <row r="124" spans="1:53" x14ac:dyDescent="0.2">
      <c r="A124" s="1">
        <v>121</v>
      </c>
      <c r="B124" s="1" t="s">
        <v>508</v>
      </c>
      <c r="C124" s="1" t="s">
        <v>509</v>
      </c>
      <c r="D124" s="1" t="s">
        <v>510</v>
      </c>
      <c r="E124" s="1" t="s">
        <v>511</v>
      </c>
      <c r="F124" s="5">
        <v>58.703109741210902</v>
      </c>
      <c r="G124" s="5">
        <v>65.525489807128906</v>
      </c>
      <c r="H124" s="5">
        <v>73.62158203125</v>
      </c>
      <c r="I124" s="5">
        <v>65.950060526529938</v>
      </c>
      <c r="J124" s="5">
        <v>80.845962524414006</v>
      </c>
      <c r="K124" s="5">
        <v>80.229461669921804</v>
      </c>
      <c r="L124" s="5">
        <v>88.088241577148395</v>
      </c>
      <c r="M124" s="5">
        <v>83.054555257161397</v>
      </c>
      <c r="N124" s="5">
        <v>179.28152465820301</v>
      </c>
      <c r="O124" s="5">
        <v>194.52970886230401</v>
      </c>
      <c r="P124" s="5">
        <v>189.90451049804599</v>
      </c>
      <c r="Q124" s="5">
        <v>187.90524800618434</v>
      </c>
      <c r="R124" s="5">
        <v>100.81866455078099</v>
      </c>
      <c r="S124" s="5">
        <v>85.882736206054602</v>
      </c>
      <c r="T124" s="5">
        <v>98.038742065429602</v>
      </c>
      <c r="U124" s="5">
        <v>94.913380940755061</v>
      </c>
      <c r="V124" s="5">
        <v>80.017707824707003</v>
      </c>
      <c r="W124" s="5">
        <v>82.386886596679602</v>
      </c>
      <c r="X124" s="5">
        <v>86.037284851074205</v>
      </c>
      <c r="Y124" s="5">
        <v>82.813959757486941</v>
      </c>
      <c r="Z124" s="5">
        <v>61.6696166992187</v>
      </c>
      <c r="AA124" s="5">
        <v>59.245452880859297</v>
      </c>
      <c r="AB124" s="5">
        <v>49.7036743164062</v>
      </c>
      <c r="AC124" s="5">
        <v>56.872914632161404</v>
      </c>
      <c r="AD124" s="5">
        <v>71.380973815917898</v>
      </c>
      <c r="AE124" s="5">
        <v>71.831161499023395</v>
      </c>
      <c r="AF124" s="5">
        <v>75.421379089355398</v>
      </c>
      <c r="AG124" s="5">
        <v>72.877838134765568</v>
      </c>
      <c r="AH124" s="5">
        <v>103.10433197021401</v>
      </c>
      <c r="AI124" s="5">
        <v>75.079307556152301</v>
      </c>
      <c r="AJ124" s="5">
        <v>85.198066711425696</v>
      </c>
      <c r="AK124" s="5">
        <v>87.793902079264001</v>
      </c>
      <c r="AL124" s="5">
        <v>143.2978515625</v>
      </c>
      <c r="AM124" s="5">
        <v>153.16075134277301</v>
      </c>
      <c r="AN124" s="5">
        <v>157.79685974121</v>
      </c>
      <c r="AO124" s="5">
        <v>151.41848754882767</v>
      </c>
      <c r="AP124" s="5">
        <v>88.549125671386705</v>
      </c>
      <c r="AQ124" s="5">
        <v>77.696578979492102</v>
      </c>
      <c r="AR124" s="5">
        <v>80.273109436035099</v>
      </c>
      <c r="AS124" s="5">
        <v>82.172938028971302</v>
      </c>
      <c r="AT124" s="5">
        <v>106.38851165771401</v>
      </c>
      <c r="AU124" s="5">
        <v>97.989532470703097</v>
      </c>
      <c r="AV124" s="5">
        <v>96.4605712890625</v>
      </c>
      <c r="AW124" s="5">
        <v>100.2795384724932</v>
      </c>
      <c r="AX124" s="5">
        <v>75.151504516601506</v>
      </c>
      <c r="AY124" s="5">
        <v>70.780143737792898</v>
      </c>
      <c r="AZ124" s="5">
        <v>65.212921142578097</v>
      </c>
      <c r="BA124" s="5">
        <v>70.381523132324176</v>
      </c>
    </row>
    <row r="125" spans="1:53" x14ac:dyDescent="0.2">
      <c r="A125" s="1">
        <v>122</v>
      </c>
      <c r="B125" s="1" t="s">
        <v>512</v>
      </c>
      <c r="C125" s="1" t="s">
        <v>513</v>
      </c>
      <c r="D125" s="1" t="s">
        <v>514</v>
      </c>
      <c r="E125" s="1" t="s">
        <v>515</v>
      </c>
      <c r="F125" s="5">
        <v>358.27017211914</v>
      </c>
      <c r="G125" s="5">
        <v>372.25225830078102</v>
      </c>
      <c r="H125" s="5">
        <v>357.66320800781199</v>
      </c>
      <c r="I125" s="5">
        <v>362.72854614257767</v>
      </c>
      <c r="J125" s="5">
        <v>420.48373413085898</v>
      </c>
      <c r="K125" s="5">
        <v>406.38586425781199</v>
      </c>
      <c r="L125" s="5">
        <v>400.37521362304602</v>
      </c>
      <c r="M125" s="5">
        <v>409.08160400390562</v>
      </c>
      <c r="N125" s="5">
        <v>293.02777099609301</v>
      </c>
      <c r="O125" s="5">
        <v>278.49737548828102</v>
      </c>
      <c r="P125" s="5">
        <v>293.393463134765</v>
      </c>
      <c r="Q125" s="5">
        <v>288.30620320637968</v>
      </c>
      <c r="R125" s="5">
        <v>364.82818603515602</v>
      </c>
      <c r="S125" s="5">
        <v>353.52526855468699</v>
      </c>
      <c r="T125" s="5">
        <v>363.52404785156199</v>
      </c>
      <c r="U125" s="5">
        <v>360.62583414713504</v>
      </c>
      <c r="V125" s="5">
        <v>400.89315795898398</v>
      </c>
      <c r="W125" s="5">
        <v>420.2353515625</v>
      </c>
      <c r="X125" s="5">
        <v>391.484771728515</v>
      </c>
      <c r="Y125" s="5">
        <v>404.20442708333297</v>
      </c>
      <c r="Z125" s="5">
        <v>495.60543823242102</v>
      </c>
      <c r="AA125" s="5">
        <v>464.46664428710898</v>
      </c>
      <c r="AB125" s="5">
        <v>496.13311767578102</v>
      </c>
      <c r="AC125" s="5">
        <v>485.40173339843705</v>
      </c>
      <c r="AD125" s="5">
        <v>509.58621215820301</v>
      </c>
      <c r="AE125" s="5">
        <v>486.79187011718699</v>
      </c>
      <c r="AF125" s="5">
        <v>537.33801269531205</v>
      </c>
      <c r="AG125" s="5">
        <v>511.23869832356735</v>
      </c>
      <c r="AH125" s="5">
        <v>434.02081298828102</v>
      </c>
      <c r="AI125" s="5">
        <v>446.279693603515</v>
      </c>
      <c r="AJ125" s="5">
        <v>416.07611083984301</v>
      </c>
      <c r="AK125" s="5">
        <v>432.12553914387968</v>
      </c>
      <c r="AL125" s="5">
        <v>254.80502319335901</v>
      </c>
      <c r="AM125" s="5">
        <v>260.841796875</v>
      </c>
      <c r="AN125" s="5">
        <v>248.95347595214801</v>
      </c>
      <c r="AO125" s="5">
        <v>254.866765340169</v>
      </c>
      <c r="AP125" s="5">
        <v>275.45993041992102</v>
      </c>
      <c r="AQ125" s="5">
        <v>257.30026245117102</v>
      </c>
      <c r="AR125" s="5">
        <v>289.54248046875</v>
      </c>
      <c r="AS125" s="5">
        <v>274.10089111328068</v>
      </c>
      <c r="AT125" s="5">
        <v>365.33224487304602</v>
      </c>
      <c r="AU125" s="5">
        <v>384.47711181640602</v>
      </c>
      <c r="AV125" s="5">
        <v>386.31802368164</v>
      </c>
      <c r="AW125" s="5">
        <v>378.709126790364</v>
      </c>
      <c r="AX125" s="5">
        <v>459.78854370117102</v>
      </c>
      <c r="AY125" s="5">
        <v>425.02816772460898</v>
      </c>
      <c r="AZ125" s="5">
        <v>418.60601806640602</v>
      </c>
      <c r="BA125" s="5">
        <v>434.47424316406205</v>
      </c>
    </row>
    <row r="126" spans="1:53" x14ac:dyDescent="0.2">
      <c r="A126" s="1">
        <v>123</v>
      </c>
      <c r="B126" s="1" t="s">
        <v>516</v>
      </c>
      <c r="C126" s="1" t="s">
        <v>517</v>
      </c>
      <c r="D126" s="1" t="s">
        <v>518</v>
      </c>
      <c r="E126" s="1" t="s">
        <v>519</v>
      </c>
      <c r="F126" s="5">
        <v>500.30554199218699</v>
      </c>
      <c r="G126" s="5">
        <v>517.154541015625</v>
      </c>
      <c r="H126" s="5">
        <v>512.63415527343705</v>
      </c>
      <c r="I126" s="5">
        <v>510.03141276041634</v>
      </c>
      <c r="J126" s="5">
        <v>542.75555419921795</v>
      </c>
      <c r="K126" s="5">
        <v>527.30999755859295</v>
      </c>
      <c r="L126" s="5">
        <v>529.66290283203102</v>
      </c>
      <c r="M126" s="5">
        <v>533.24281819661394</v>
      </c>
      <c r="N126" s="5">
        <v>839.98907470703102</v>
      </c>
      <c r="O126" s="5">
        <v>856.04766845703102</v>
      </c>
      <c r="P126" s="5">
        <v>818.79473876953102</v>
      </c>
      <c r="Q126" s="5">
        <v>838.27716064453091</v>
      </c>
      <c r="R126" s="5">
        <v>535.22790527343705</v>
      </c>
      <c r="S126" s="5">
        <v>531.21130371093705</v>
      </c>
      <c r="T126" s="5">
        <v>564.312255859375</v>
      </c>
      <c r="U126" s="5">
        <v>543.58382161458303</v>
      </c>
      <c r="V126" s="5">
        <v>484.65020751953102</v>
      </c>
      <c r="W126" s="5">
        <v>457.54815673828102</v>
      </c>
      <c r="X126" s="5">
        <v>469.47335815429602</v>
      </c>
      <c r="Y126" s="5">
        <v>470.55724080403598</v>
      </c>
      <c r="Z126" s="5">
        <v>530.97076416015602</v>
      </c>
      <c r="AA126" s="5">
        <v>510.76123046875</v>
      </c>
      <c r="AB126" s="5">
        <v>529.84240722656205</v>
      </c>
      <c r="AC126" s="5">
        <v>523.85813395182265</v>
      </c>
      <c r="AD126" s="5">
        <v>529.38360595703102</v>
      </c>
      <c r="AE126" s="5">
        <v>538.54302978515602</v>
      </c>
      <c r="AF126" s="5">
        <v>524.68701171875</v>
      </c>
      <c r="AG126" s="5">
        <v>530.87121582031239</v>
      </c>
      <c r="AH126" s="5">
        <v>482.72235107421801</v>
      </c>
      <c r="AI126" s="5">
        <v>488.790771484375</v>
      </c>
      <c r="AJ126" s="5">
        <v>490.28253173828102</v>
      </c>
      <c r="AK126" s="5">
        <v>487.26521809895803</v>
      </c>
      <c r="AL126" s="5">
        <v>793.049560546875</v>
      </c>
      <c r="AM126" s="5">
        <v>781.814453125</v>
      </c>
      <c r="AN126" s="5">
        <v>768.32928466796795</v>
      </c>
      <c r="AO126" s="5">
        <v>781.06443277994765</v>
      </c>
      <c r="AP126" s="5">
        <v>503.15780639648398</v>
      </c>
      <c r="AQ126" s="5">
        <v>522.90826416015602</v>
      </c>
      <c r="AR126" s="5">
        <v>512.919677734375</v>
      </c>
      <c r="AS126" s="5">
        <v>512.99524943033828</v>
      </c>
      <c r="AT126" s="5">
        <v>534.50946044921795</v>
      </c>
      <c r="AU126" s="5">
        <v>561.02770996093705</v>
      </c>
      <c r="AV126" s="5">
        <v>538.77301025390602</v>
      </c>
      <c r="AW126" s="5">
        <v>544.77006022135367</v>
      </c>
      <c r="AX126" s="5">
        <v>534.420166015625</v>
      </c>
      <c r="AY126" s="5">
        <v>508.93191528320301</v>
      </c>
      <c r="AZ126" s="5">
        <v>513.1298828125</v>
      </c>
      <c r="BA126" s="5">
        <v>518.82732137044275</v>
      </c>
    </row>
    <row r="127" spans="1:53" x14ac:dyDescent="0.2">
      <c r="A127" s="1">
        <v>124</v>
      </c>
      <c r="B127" s="1" t="s">
        <v>520</v>
      </c>
      <c r="C127" s="1" t="s">
        <v>521</v>
      </c>
      <c r="D127" s="1" t="s">
        <v>522</v>
      </c>
      <c r="E127" s="1" t="s">
        <v>523</v>
      </c>
      <c r="F127" s="5">
        <v>37.571495056152301</v>
      </c>
      <c r="G127" s="5">
        <v>30.5665187835693</v>
      </c>
      <c r="H127" s="5">
        <v>36.874542236328097</v>
      </c>
      <c r="I127" s="5">
        <v>35.00418535868323</v>
      </c>
      <c r="J127" s="5">
        <v>45.340721130371001</v>
      </c>
      <c r="K127" s="5">
        <v>38.625442504882798</v>
      </c>
      <c r="L127" s="5">
        <v>38.4276733398437</v>
      </c>
      <c r="M127" s="5">
        <v>40.797945658365826</v>
      </c>
      <c r="N127" s="5">
        <v>33.314060211181598</v>
      </c>
      <c r="O127" s="5">
        <v>32.682525634765597</v>
      </c>
      <c r="P127" s="5">
        <v>49.4775390625</v>
      </c>
      <c r="Q127" s="5">
        <v>38.491374969482401</v>
      </c>
      <c r="R127" s="5">
        <v>29.0554599761962</v>
      </c>
      <c r="S127" s="5">
        <v>17.616294860839801</v>
      </c>
      <c r="T127" s="5">
        <v>25.000102996826101</v>
      </c>
      <c r="U127" s="5">
        <v>23.890619277954034</v>
      </c>
      <c r="V127" s="5">
        <v>38.332225799560497</v>
      </c>
      <c r="W127" s="5">
        <v>43.651882171630803</v>
      </c>
      <c r="X127" s="5">
        <v>40.389060974121001</v>
      </c>
      <c r="Y127" s="5">
        <v>40.7910563151041</v>
      </c>
      <c r="Z127" s="5">
        <v>45.504741668701101</v>
      </c>
      <c r="AA127" s="5">
        <v>38.971336364746001</v>
      </c>
      <c r="AB127" s="5">
        <v>44.922069549560497</v>
      </c>
      <c r="AC127" s="5">
        <v>43.132715861002531</v>
      </c>
      <c r="AD127" s="5">
        <v>39.375820159912102</v>
      </c>
      <c r="AE127" s="5">
        <v>32.703414916992102</v>
      </c>
      <c r="AF127" s="5">
        <v>34.406303405761697</v>
      </c>
      <c r="AG127" s="5">
        <v>35.495179494221965</v>
      </c>
      <c r="AH127" s="5">
        <v>37.4963569641113</v>
      </c>
      <c r="AI127" s="5">
        <v>38.049472808837798</v>
      </c>
      <c r="AJ127" s="5">
        <v>38.303367614746001</v>
      </c>
      <c r="AK127" s="5">
        <v>37.949732462565038</v>
      </c>
      <c r="AL127" s="5">
        <v>25.659431457519499</v>
      </c>
      <c r="AM127" s="5">
        <v>18.843439102172798</v>
      </c>
      <c r="AN127" s="5">
        <v>20.004331588745099</v>
      </c>
      <c r="AO127" s="5">
        <v>21.5024007161458</v>
      </c>
      <c r="AP127" s="5">
        <v>21.624889373779201</v>
      </c>
      <c r="AQ127" s="5">
        <v>24.645423889160099</v>
      </c>
      <c r="AR127" s="5">
        <v>21.979869842529201</v>
      </c>
      <c r="AS127" s="5">
        <v>22.750061035156165</v>
      </c>
      <c r="AT127" s="5">
        <v>35.675930023193303</v>
      </c>
      <c r="AU127" s="5">
        <v>38.461467742919901</v>
      </c>
      <c r="AV127" s="5">
        <v>26.8571166992187</v>
      </c>
      <c r="AW127" s="5">
        <v>33.66483815511063</v>
      </c>
      <c r="AX127" s="5">
        <v>37.565052032470703</v>
      </c>
      <c r="AY127" s="5">
        <v>35.312473297119098</v>
      </c>
      <c r="AZ127" s="5">
        <v>38.048912048339801</v>
      </c>
      <c r="BA127" s="5">
        <v>36.975479125976534</v>
      </c>
    </row>
    <row r="128" spans="1:53" x14ac:dyDescent="0.2">
      <c r="A128" s="1">
        <v>125</v>
      </c>
      <c r="B128" s="1" t="s">
        <v>524</v>
      </c>
      <c r="C128" s="1" t="s">
        <v>525</v>
      </c>
      <c r="D128" s="1" t="s">
        <v>526</v>
      </c>
      <c r="E128" s="1" t="s">
        <v>527</v>
      </c>
      <c r="F128" s="5">
        <v>95.990791320800696</v>
      </c>
      <c r="H128" s="5">
        <v>55.689361572265597</v>
      </c>
      <c r="I128" s="5">
        <v>75.840076446533146</v>
      </c>
      <c r="K128" s="5">
        <v>73.225898742675696</v>
      </c>
      <c r="L128" s="5">
        <v>83.085517883300696</v>
      </c>
      <c r="M128" s="5">
        <v>78.155708312988196</v>
      </c>
      <c r="N128" s="5">
        <v>225.806869506835</v>
      </c>
      <c r="P128" s="5">
        <v>165.050048828125</v>
      </c>
      <c r="Q128" s="5">
        <v>195.42845916748001</v>
      </c>
      <c r="R128" s="5">
        <v>121.319931030273</v>
      </c>
      <c r="S128" s="5">
        <v>102.17925262451099</v>
      </c>
      <c r="T128" s="5">
        <v>173.62236022949199</v>
      </c>
      <c r="U128" s="5">
        <v>132.37384796142533</v>
      </c>
      <c r="AI128" s="5">
        <v>154.52305603027301</v>
      </c>
      <c r="AK128" s="5">
        <v>154.52305603027301</v>
      </c>
      <c r="AM128" s="5">
        <v>194.50556945800699</v>
      </c>
      <c r="AO128" s="5">
        <v>194.50556945800699</v>
      </c>
    </row>
    <row r="129" spans="1:53" x14ac:dyDescent="0.2">
      <c r="A129" s="1">
        <v>126</v>
      </c>
      <c r="B129" s="1" t="s">
        <v>528</v>
      </c>
      <c r="C129" s="1" t="s">
        <v>529</v>
      </c>
      <c r="D129" s="1" t="s">
        <v>530</v>
      </c>
      <c r="E129" s="1" t="s">
        <v>531</v>
      </c>
      <c r="F129" s="5">
        <v>89.558822631835895</v>
      </c>
      <c r="G129" s="5">
        <v>216.91162109375</v>
      </c>
      <c r="I129" s="5">
        <v>153.23522186279294</v>
      </c>
      <c r="J129" s="5">
        <v>275.25747680664</v>
      </c>
      <c r="M129" s="5">
        <v>275.25747680664</v>
      </c>
      <c r="R129" s="5">
        <v>356.59329223632801</v>
      </c>
      <c r="S129" s="5">
        <v>12.8105411529541</v>
      </c>
      <c r="T129" s="5">
        <v>10.9377689361572</v>
      </c>
      <c r="U129" s="5">
        <v>126.78053410847978</v>
      </c>
      <c r="V129" s="5">
        <v>115.742530822753</v>
      </c>
      <c r="W129" s="5">
        <v>102.072219848632</v>
      </c>
      <c r="X129" s="5">
        <v>139.58859252929599</v>
      </c>
      <c r="Y129" s="5">
        <v>119.13444773356032</v>
      </c>
      <c r="Z129" s="5">
        <v>19.027086257934499</v>
      </c>
      <c r="AB129" s="5">
        <v>92.9105224609375</v>
      </c>
      <c r="AC129" s="5">
        <v>55.968804359436</v>
      </c>
      <c r="AD129" s="5">
        <v>117.96453094482401</v>
      </c>
      <c r="AE129" s="5">
        <v>109.878730773925</v>
      </c>
      <c r="AF129" s="5">
        <v>108.32778930664</v>
      </c>
      <c r="AG129" s="5">
        <v>112.05701700846301</v>
      </c>
      <c r="AH129" s="5">
        <v>84.315849304199205</v>
      </c>
      <c r="AI129" s="5">
        <v>152.48304748535099</v>
      </c>
      <c r="AJ129" s="5">
        <v>81.847068786621094</v>
      </c>
      <c r="AK129" s="5">
        <v>106.21532185872377</v>
      </c>
      <c r="AM129" s="5">
        <v>116.296867370605</v>
      </c>
      <c r="AO129" s="5">
        <v>116.296867370605</v>
      </c>
      <c r="AP129" s="5">
        <v>159.51869201660099</v>
      </c>
      <c r="AQ129" s="5">
        <v>90.453254699707003</v>
      </c>
      <c r="AR129" s="5">
        <v>72.798019409179602</v>
      </c>
      <c r="AS129" s="5">
        <v>107.58998870849587</v>
      </c>
      <c r="AX129" s="5">
        <v>86.514976501464801</v>
      </c>
      <c r="AY129" s="5">
        <v>64.124595642089801</v>
      </c>
      <c r="AZ129" s="5">
        <v>126.942916870117</v>
      </c>
      <c r="BA129" s="5">
        <v>92.527496337890526</v>
      </c>
    </row>
    <row r="130" spans="1:53" x14ac:dyDescent="0.2">
      <c r="A130" s="1">
        <v>127</v>
      </c>
      <c r="B130" s="1" t="s">
        <v>532</v>
      </c>
      <c r="C130" s="1" t="s">
        <v>533</v>
      </c>
      <c r="D130" s="1" t="s">
        <v>534</v>
      </c>
      <c r="E130" s="1" t="s">
        <v>535</v>
      </c>
      <c r="F130" s="5">
        <v>233.01066589355401</v>
      </c>
      <c r="G130" s="5">
        <v>218.70120239257801</v>
      </c>
      <c r="H130" s="5">
        <v>274.7919921875</v>
      </c>
      <c r="I130" s="5">
        <v>242.16795349121068</v>
      </c>
      <c r="J130" s="5">
        <v>283.12649536132801</v>
      </c>
      <c r="K130" s="5">
        <v>251.84576416015599</v>
      </c>
      <c r="L130" s="5">
        <v>275.38363647460898</v>
      </c>
      <c r="M130" s="5">
        <v>270.11863199869771</v>
      </c>
      <c r="N130" s="5">
        <v>438.14739990234301</v>
      </c>
      <c r="O130" s="5">
        <v>422.06799316406199</v>
      </c>
      <c r="P130" s="5">
        <v>448.18225097656199</v>
      </c>
      <c r="Q130" s="5">
        <v>436.13254801432231</v>
      </c>
      <c r="R130" s="5">
        <v>244.58187866210901</v>
      </c>
      <c r="S130" s="5">
        <v>225.14471435546801</v>
      </c>
      <c r="T130" s="5">
        <v>245.40426635742099</v>
      </c>
      <c r="U130" s="5">
        <v>238.37695312499932</v>
      </c>
      <c r="V130" s="5">
        <v>246.771072387695</v>
      </c>
      <c r="W130" s="5">
        <v>257.42059326171801</v>
      </c>
      <c r="X130" s="5">
        <v>237.30131530761699</v>
      </c>
      <c r="Y130" s="5">
        <v>247.16432698567667</v>
      </c>
      <c r="Z130" s="5">
        <v>400.90408325195301</v>
      </c>
      <c r="AA130" s="5">
        <v>437.402252197265</v>
      </c>
      <c r="AB130" s="5">
        <v>380.97769165039</v>
      </c>
      <c r="AC130" s="5">
        <v>406.42800903320267</v>
      </c>
      <c r="AD130" s="5">
        <v>229.85752868652301</v>
      </c>
      <c r="AE130" s="5">
        <v>199.73805236816401</v>
      </c>
      <c r="AF130" s="5">
        <v>175.07766723632801</v>
      </c>
      <c r="AG130" s="5">
        <v>201.55774943033836</v>
      </c>
      <c r="AH130" s="5">
        <v>219.64364624023401</v>
      </c>
      <c r="AI130" s="5">
        <v>205.00654602050699</v>
      </c>
      <c r="AJ130" s="5">
        <v>197.83505249023401</v>
      </c>
      <c r="AK130" s="5">
        <v>207.49508158365833</v>
      </c>
      <c r="AL130" s="5">
        <v>249.15139770507801</v>
      </c>
      <c r="AM130" s="5">
        <v>252.78631591796801</v>
      </c>
      <c r="AN130" s="5">
        <v>260.25146484375</v>
      </c>
      <c r="AO130" s="5">
        <v>254.063059488932</v>
      </c>
      <c r="AP130" s="5">
        <v>181.40003967285099</v>
      </c>
      <c r="AQ130" s="5">
        <v>160.92689514160099</v>
      </c>
      <c r="AR130" s="5">
        <v>171.30351257324199</v>
      </c>
      <c r="AS130" s="5">
        <v>171.21014912923133</v>
      </c>
      <c r="AT130" s="5">
        <v>109.31682586669901</v>
      </c>
      <c r="AU130" s="5">
        <v>235.26239013671801</v>
      </c>
      <c r="AW130" s="5">
        <v>172.2896080017085</v>
      </c>
      <c r="AX130" s="5">
        <v>153.20619201660099</v>
      </c>
      <c r="AY130" s="5">
        <v>153.90023803710901</v>
      </c>
      <c r="AZ130" s="5">
        <v>135.70858764648401</v>
      </c>
      <c r="BA130" s="5">
        <v>147.6050059000647</v>
      </c>
    </row>
    <row r="131" spans="1:53" x14ac:dyDescent="0.2">
      <c r="A131" s="1">
        <v>128</v>
      </c>
      <c r="B131" s="1" t="s">
        <v>536</v>
      </c>
      <c r="C131" s="1" t="s">
        <v>537</v>
      </c>
      <c r="D131" s="1" t="s">
        <v>538</v>
      </c>
      <c r="E131" s="1" t="s">
        <v>539</v>
      </c>
      <c r="F131" s="5">
        <v>312.65264892578102</v>
      </c>
      <c r="G131" s="5">
        <v>340.83578491210898</v>
      </c>
      <c r="H131" s="5">
        <v>271.60870361328102</v>
      </c>
      <c r="I131" s="5">
        <v>308.36571248372366</v>
      </c>
      <c r="J131" s="5">
        <v>320.734619140625</v>
      </c>
      <c r="K131" s="5">
        <v>292.33306884765602</v>
      </c>
      <c r="L131" s="5">
        <v>308.09298706054602</v>
      </c>
      <c r="M131" s="5">
        <v>307.05355834960898</v>
      </c>
      <c r="N131" s="5">
        <v>536.62982177734295</v>
      </c>
      <c r="O131" s="5">
        <v>535.16442871093705</v>
      </c>
      <c r="P131" s="5">
        <v>561.33935546875</v>
      </c>
      <c r="Q131" s="5">
        <v>544.3778686523433</v>
      </c>
      <c r="R131" s="5">
        <v>283.83312988281199</v>
      </c>
      <c r="S131" s="5">
        <v>286.12844848632801</v>
      </c>
      <c r="T131" s="5">
        <v>299.01107788085898</v>
      </c>
      <c r="U131" s="5">
        <v>289.65755208333297</v>
      </c>
      <c r="V131" s="5">
        <v>349.17758178710898</v>
      </c>
      <c r="W131" s="5">
        <v>350.253662109375</v>
      </c>
      <c r="X131" s="5">
        <v>337.84152221679602</v>
      </c>
      <c r="Y131" s="5">
        <v>345.75758870442661</v>
      </c>
      <c r="Z131" s="5">
        <v>305.28378295898398</v>
      </c>
      <c r="AA131" s="5">
        <v>342.05218505859301</v>
      </c>
      <c r="AB131" s="5">
        <v>299.720611572265</v>
      </c>
      <c r="AC131" s="5">
        <v>315.68552652994731</v>
      </c>
      <c r="AD131" s="5">
        <v>399.01354980468699</v>
      </c>
      <c r="AE131" s="5">
        <v>405.887115478515</v>
      </c>
      <c r="AF131" s="5">
        <v>408.21310424804602</v>
      </c>
      <c r="AG131" s="5">
        <v>404.371256510416</v>
      </c>
      <c r="AH131" s="5">
        <v>323.41262817382801</v>
      </c>
      <c r="AI131" s="5">
        <v>325.60165405273398</v>
      </c>
      <c r="AJ131" s="5">
        <v>345.86984252929602</v>
      </c>
      <c r="AK131" s="5">
        <v>331.62804158528598</v>
      </c>
      <c r="AL131" s="5">
        <v>335.14050292968699</v>
      </c>
      <c r="AM131" s="5">
        <v>346.05462646484301</v>
      </c>
      <c r="AN131" s="5">
        <v>325.96667480468699</v>
      </c>
      <c r="AO131" s="5">
        <v>335.720601399739</v>
      </c>
      <c r="AP131" s="5">
        <v>231.58570861816401</v>
      </c>
      <c r="AQ131" s="5">
        <v>221.09259033203099</v>
      </c>
      <c r="AR131" s="5">
        <v>224.12788391113199</v>
      </c>
      <c r="AS131" s="5">
        <v>225.60206095377566</v>
      </c>
      <c r="AT131" s="5">
        <v>327.92507934570301</v>
      </c>
      <c r="AU131" s="5">
        <v>329.47439575195301</v>
      </c>
      <c r="AV131" s="5">
        <v>355.20513916015602</v>
      </c>
      <c r="AW131" s="5">
        <v>337.5348714192707</v>
      </c>
      <c r="AX131" s="5">
        <v>254.78712463378901</v>
      </c>
      <c r="AY131" s="5">
        <v>256.86929321289</v>
      </c>
      <c r="AZ131" s="5">
        <v>263.92184448242102</v>
      </c>
      <c r="BA131" s="5">
        <v>258.5260874430333</v>
      </c>
    </row>
    <row r="132" spans="1:53" x14ac:dyDescent="0.2">
      <c r="A132" s="1">
        <v>129</v>
      </c>
      <c r="B132" s="1" t="s">
        <v>540</v>
      </c>
      <c r="C132" s="1" t="s">
        <v>541</v>
      </c>
      <c r="D132" s="1" t="s">
        <v>542</v>
      </c>
      <c r="E132" s="1" t="s">
        <v>543</v>
      </c>
      <c r="F132" s="5">
        <v>744.14544677734295</v>
      </c>
      <c r="G132" s="5">
        <v>813.15612792968705</v>
      </c>
      <c r="H132" s="5">
        <v>781.3203125</v>
      </c>
      <c r="I132" s="5">
        <v>779.54062906900992</v>
      </c>
      <c r="J132" s="5">
        <v>747.54345703125</v>
      </c>
      <c r="K132" s="5">
        <v>719.52404785156205</v>
      </c>
      <c r="L132" s="5">
        <v>742.43151855468705</v>
      </c>
      <c r="M132" s="5">
        <v>736.4996744791664</v>
      </c>
      <c r="N132" s="5">
        <v>1978.92431640625</v>
      </c>
      <c r="O132" s="5">
        <v>2060.42333984375</v>
      </c>
      <c r="P132" s="5">
        <v>1919.15649414062</v>
      </c>
      <c r="Q132" s="5">
        <v>1986.1680501302064</v>
      </c>
      <c r="R132" s="5">
        <v>859.20104980468705</v>
      </c>
      <c r="S132" s="5">
        <v>822.17156982421795</v>
      </c>
      <c r="T132" s="5">
        <v>858.11676025390602</v>
      </c>
      <c r="U132" s="5">
        <v>846.49645996093693</v>
      </c>
      <c r="V132" s="5">
        <v>790.82501220703102</v>
      </c>
      <c r="W132" s="5">
        <v>796.33837890625</v>
      </c>
      <c r="X132" s="5">
        <v>720.40350341796795</v>
      </c>
      <c r="Y132" s="5">
        <v>769.18896484374966</v>
      </c>
      <c r="Z132" s="5">
        <v>635.14825439453102</v>
      </c>
      <c r="AA132" s="5">
        <v>631.12371826171795</v>
      </c>
      <c r="AB132" s="5">
        <v>624.99072265625</v>
      </c>
      <c r="AC132" s="5">
        <v>630.42089843749966</v>
      </c>
      <c r="AD132" s="5">
        <v>817.10876464843705</v>
      </c>
      <c r="AE132" s="5">
        <v>796.80352783203102</v>
      </c>
      <c r="AF132" s="5">
        <v>826.56768798828102</v>
      </c>
      <c r="AG132" s="5">
        <v>813.4933268229164</v>
      </c>
      <c r="AH132" s="5">
        <v>807.20501708984295</v>
      </c>
      <c r="AI132" s="5">
        <v>809.18957519531205</v>
      </c>
      <c r="AJ132" s="5">
        <v>821.86798095703102</v>
      </c>
      <c r="AK132" s="5">
        <v>812.75419108072856</v>
      </c>
      <c r="AL132" s="5">
        <v>1553.14562988281</v>
      </c>
      <c r="AM132" s="5">
        <v>1626.69311523437</v>
      </c>
      <c r="AN132" s="5">
        <v>1676.82067871093</v>
      </c>
      <c r="AO132" s="5">
        <v>1618.8864746093702</v>
      </c>
      <c r="AP132" s="5">
        <v>832.668212890625</v>
      </c>
      <c r="AQ132" s="5">
        <v>826.07940673828102</v>
      </c>
      <c r="AR132" s="5">
        <v>828.34698486328102</v>
      </c>
      <c r="AS132" s="5">
        <v>829.03153483072902</v>
      </c>
      <c r="AT132" s="5">
        <v>865.99664306640602</v>
      </c>
      <c r="AU132" s="5">
        <v>879.33306884765602</v>
      </c>
      <c r="AV132" s="5">
        <v>835.97570800781205</v>
      </c>
      <c r="AW132" s="5">
        <v>860.43513997395803</v>
      </c>
      <c r="AX132" s="5">
        <v>830.13421630859295</v>
      </c>
      <c r="AY132" s="5">
        <v>716.55413818359295</v>
      </c>
      <c r="AZ132" s="5">
        <v>728.81359863281205</v>
      </c>
      <c r="BA132" s="5">
        <v>758.50065104166606</v>
      </c>
    </row>
    <row r="133" spans="1:53" x14ac:dyDescent="0.2">
      <c r="A133" s="1">
        <v>130</v>
      </c>
      <c r="B133" s="1" t="s">
        <v>544</v>
      </c>
      <c r="C133" s="1" t="s">
        <v>545</v>
      </c>
      <c r="D133" s="1" t="s">
        <v>546</v>
      </c>
      <c r="E133" s="1" t="s">
        <v>547</v>
      </c>
      <c r="F133" s="5">
        <v>238.77105712890599</v>
      </c>
      <c r="G133" s="5">
        <v>238.99961853027301</v>
      </c>
      <c r="H133" s="5">
        <v>253.48121643066401</v>
      </c>
      <c r="I133" s="5">
        <v>243.75063069661437</v>
      </c>
      <c r="J133" s="5">
        <v>269.44927978515602</v>
      </c>
      <c r="K133" s="5">
        <v>256.82586669921801</v>
      </c>
      <c r="L133" s="5">
        <v>248.17947387695301</v>
      </c>
      <c r="M133" s="5">
        <v>258.15154012044235</v>
      </c>
      <c r="N133" s="5">
        <v>792.662841796875</v>
      </c>
      <c r="O133" s="5">
        <v>708.64727783203102</v>
      </c>
      <c r="P133" s="5">
        <v>788.36975097656205</v>
      </c>
      <c r="Q133" s="5">
        <v>763.22662353515591</v>
      </c>
      <c r="R133" s="5">
        <v>536.92529296875</v>
      </c>
      <c r="S133" s="5">
        <v>531.70861816406205</v>
      </c>
      <c r="T133" s="5">
        <v>483.41806030273398</v>
      </c>
      <c r="U133" s="5">
        <v>517.35065714518203</v>
      </c>
      <c r="V133" s="5">
        <v>342.52545166015602</v>
      </c>
      <c r="W133" s="5">
        <v>356.83255004882801</v>
      </c>
      <c r="X133" s="5">
        <v>358.48028564453102</v>
      </c>
      <c r="Y133" s="5">
        <v>352.6127624511717</v>
      </c>
      <c r="Z133" s="5">
        <v>272.87854003906199</v>
      </c>
      <c r="AA133" s="5">
        <v>272.175048828125</v>
      </c>
      <c r="AB133" s="5">
        <v>260.56060791015602</v>
      </c>
      <c r="AC133" s="5">
        <v>268.53806559244771</v>
      </c>
      <c r="AD133" s="5">
        <v>272.26629638671801</v>
      </c>
      <c r="AE133" s="5">
        <v>320.50933837890602</v>
      </c>
      <c r="AF133" s="5">
        <v>274.59677124023398</v>
      </c>
      <c r="AG133" s="5">
        <v>289.12413533528598</v>
      </c>
      <c r="AH133" s="5">
        <v>297.71936035156199</v>
      </c>
      <c r="AI133" s="5">
        <v>278.98306274414</v>
      </c>
      <c r="AJ133" s="5">
        <v>255.04435729980401</v>
      </c>
      <c r="AK133" s="5">
        <v>277.248926798502</v>
      </c>
      <c r="AL133" s="5">
        <v>816.537109375</v>
      </c>
      <c r="AM133" s="5">
        <v>811.54211425781205</v>
      </c>
      <c r="AN133" s="5">
        <v>748.08160400390602</v>
      </c>
      <c r="AO133" s="5">
        <v>792.05360921223928</v>
      </c>
      <c r="AP133" s="5">
        <v>456.65017700195301</v>
      </c>
      <c r="AQ133" s="5">
        <v>514.18707275390602</v>
      </c>
      <c r="AR133" s="5">
        <v>462.73703002929602</v>
      </c>
      <c r="AS133" s="5">
        <v>477.85809326171835</v>
      </c>
      <c r="AT133" s="5">
        <v>372.01934814453102</v>
      </c>
      <c r="AU133" s="5">
        <v>422.2109375</v>
      </c>
      <c r="AV133" s="5">
        <v>372.992919921875</v>
      </c>
      <c r="AW133" s="5">
        <v>389.07440185546869</v>
      </c>
      <c r="AX133" s="5">
        <v>383.65075683593699</v>
      </c>
      <c r="AY133" s="5">
        <v>334.49517822265602</v>
      </c>
      <c r="AZ133" s="5">
        <v>322.2783203125</v>
      </c>
      <c r="BA133" s="5">
        <v>346.80808512369771</v>
      </c>
    </row>
    <row r="134" spans="1:53" x14ac:dyDescent="0.2">
      <c r="A134" s="1">
        <v>131</v>
      </c>
      <c r="B134" s="1" t="s">
        <v>548</v>
      </c>
      <c r="C134" s="1" t="s">
        <v>549</v>
      </c>
      <c r="D134" s="1" t="s">
        <v>550</v>
      </c>
      <c r="E134" s="1" t="s">
        <v>551</v>
      </c>
      <c r="F134" s="5">
        <v>74.57080078125</v>
      </c>
      <c r="G134" s="5">
        <v>72.773391723632798</v>
      </c>
      <c r="H134" s="5">
        <v>101.988136291503</v>
      </c>
      <c r="I134" s="5">
        <v>83.110776265461936</v>
      </c>
      <c r="J134" s="5">
        <v>103.276985168457</v>
      </c>
      <c r="K134" s="5">
        <v>85.613555908203097</v>
      </c>
      <c r="L134" s="5">
        <v>79.039138793945298</v>
      </c>
      <c r="M134" s="5">
        <v>89.309893290201799</v>
      </c>
      <c r="N134" s="5">
        <v>165.52912902832</v>
      </c>
      <c r="O134" s="5">
        <v>170.93620300292901</v>
      </c>
      <c r="P134" s="5">
        <v>166.841049194335</v>
      </c>
      <c r="Q134" s="5">
        <v>167.76879374186134</v>
      </c>
      <c r="R134" s="5">
        <v>110.951782226562</v>
      </c>
      <c r="S134" s="5">
        <v>101.113731384277</v>
      </c>
      <c r="T134" s="5">
        <v>104.622184753417</v>
      </c>
      <c r="U134" s="5">
        <v>105.56256612141867</v>
      </c>
      <c r="V134" s="5">
        <v>111.03309631347599</v>
      </c>
      <c r="W134" s="5">
        <v>102.552864074707</v>
      </c>
      <c r="X134" s="5">
        <v>105.171173095703</v>
      </c>
      <c r="Y134" s="5">
        <v>106.25237782796199</v>
      </c>
      <c r="Z134" s="5">
        <v>129.60287475585901</v>
      </c>
      <c r="AA134" s="5">
        <v>119.48012542724599</v>
      </c>
      <c r="AB134" s="5">
        <v>121.308753967285</v>
      </c>
      <c r="AC134" s="5">
        <v>123.46391805013</v>
      </c>
      <c r="AD134" s="5">
        <v>100.92226409912099</v>
      </c>
      <c r="AE134" s="5">
        <v>115.99118041992099</v>
      </c>
      <c r="AF134" s="5">
        <v>116.512001037597</v>
      </c>
      <c r="AG134" s="5">
        <v>111.14181518554635</v>
      </c>
      <c r="AH134" s="5">
        <v>95.963821411132798</v>
      </c>
      <c r="AI134" s="5">
        <v>105.87449645996</v>
      </c>
      <c r="AJ134" s="5">
        <v>99.803527832031193</v>
      </c>
      <c r="AK134" s="5">
        <v>100.54728190104133</v>
      </c>
      <c r="AL134" s="5">
        <v>144.57736206054599</v>
      </c>
      <c r="AM134" s="5">
        <v>143.4609375</v>
      </c>
      <c r="AN134" s="5">
        <v>142.41886901855401</v>
      </c>
      <c r="AO134" s="5">
        <v>143.48572285969999</v>
      </c>
      <c r="AP134" s="5">
        <v>92.344924926757798</v>
      </c>
      <c r="AQ134" s="5">
        <v>104.951286315917</v>
      </c>
      <c r="AR134" s="5">
        <v>100.09554290771401</v>
      </c>
      <c r="AS134" s="5">
        <v>99.130584716796264</v>
      </c>
      <c r="AT134" s="5">
        <v>103.45467376708901</v>
      </c>
      <c r="AU134" s="5">
        <v>95.918754577636705</v>
      </c>
      <c r="AV134" s="5">
        <v>85.010002136230398</v>
      </c>
      <c r="AW134" s="5">
        <v>94.794476826985374</v>
      </c>
      <c r="AY134" s="5">
        <v>75.114738464355398</v>
      </c>
      <c r="AZ134" s="5">
        <v>82.998908996582003</v>
      </c>
      <c r="BA134" s="5">
        <v>79.056823730468693</v>
      </c>
    </row>
    <row r="135" spans="1:53" x14ac:dyDescent="0.2">
      <c r="A135" s="1">
        <v>132</v>
      </c>
      <c r="B135" s="1" t="s">
        <v>552</v>
      </c>
      <c r="C135" s="1" t="s">
        <v>553</v>
      </c>
      <c r="D135" s="1" t="s">
        <v>554</v>
      </c>
      <c r="E135" s="1" t="s">
        <v>555</v>
      </c>
      <c r="F135" s="5">
        <v>210.621810913085</v>
      </c>
      <c r="G135" s="5">
        <v>210.60153198242099</v>
      </c>
      <c r="H135" s="5">
        <v>217.83045959472599</v>
      </c>
      <c r="I135" s="5">
        <v>213.01793416341067</v>
      </c>
      <c r="J135" s="5">
        <v>218.62174987792901</v>
      </c>
      <c r="K135" s="5">
        <v>221.30235290527301</v>
      </c>
      <c r="L135" s="5">
        <v>236.21936035156199</v>
      </c>
      <c r="M135" s="5">
        <v>225.38115437825468</v>
      </c>
      <c r="N135" s="5">
        <v>232.02229309082</v>
      </c>
      <c r="O135" s="5">
        <v>228.589752197265</v>
      </c>
      <c r="P135" s="5">
        <v>211.43267822265599</v>
      </c>
      <c r="Q135" s="5">
        <v>224.01490783691369</v>
      </c>
      <c r="R135" s="5">
        <v>279.84091186523398</v>
      </c>
      <c r="S135" s="5">
        <v>330.37298583984301</v>
      </c>
      <c r="T135" s="5">
        <v>316.27413940429602</v>
      </c>
      <c r="U135" s="5">
        <v>308.82934570312432</v>
      </c>
      <c r="V135" s="5">
        <v>129.065170288085</v>
      </c>
      <c r="W135" s="5">
        <v>129.93605041503901</v>
      </c>
      <c r="X135" s="5">
        <v>129.36956787109301</v>
      </c>
      <c r="Y135" s="5">
        <v>129.456929524739</v>
      </c>
      <c r="Z135" s="5">
        <v>253.85659790039</v>
      </c>
      <c r="AA135" s="5">
        <v>217.42932128906199</v>
      </c>
      <c r="AB135" s="5">
        <v>238.37484741210901</v>
      </c>
      <c r="AC135" s="5">
        <v>236.55358886718702</v>
      </c>
      <c r="AD135" s="5">
        <v>220.73875427246</v>
      </c>
      <c r="AE135" s="5">
        <v>259.169189453125</v>
      </c>
      <c r="AF135" s="5">
        <v>243.66642761230401</v>
      </c>
      <c r="AG135" s="5">
        <v>241.19145711262968</v>
      </c>
      <c r="AH135" s="5">
        <v>231.81867980957</v>
      </c>
      <c r="AI135" s="5">
        <v>222.60241699218699</v>
      </c>
      <c r="AJ135" s="5">
        <v>220.87171936035099</v>
      </c>
      <c r="AK135" s="5">
        <v>225.09760538736933</v>
      </c>
      <c r="AL135" s="5">
        <v>173.60708618164</v>
      </c>
      <c r="AM135" s="5">
        <v>192.43229675292901</v>
      </c>
      <c r="AN135" s="5">
        <v>172.95924377441401</v>
      </c>
      <c r="AO135" s="5">
        <v>179.66620890299433</v>
      </c>
      <c r="AP135" s="5">
        <v>265.85119628906199</v>
      </c>
      <c r="AQ135" s="5">
        <v>265.22027587890602</v>
      </c>
      <c r="AR135" s="5">
        <v>278.359619140625</v>
      </c>
      <c r="AS135" s="5">
        <v>269.81036376953102</v>
      </c>
      <c r="AT135" s="5">
        <v>144.4248046875</v>
      </c>
      <c r="AU135" s="5">
        <v>150.22096252441401</v>
      </c>
      <c r="AV135" s="5">
        <v>113.399291992187</v>
      </c>
      <c r="AW135" s="5">
        <v>136.01501973470033</v>
      </c>
      <c r="AX135" s="5">
        <v>84.328697204589801</v>
      </c>
      <c r="AY135" s="5">
        <v>81.788322448730398</v>
      </c>
      <c r="AZ135" s="5">
        <v>77.835968017578097</v>
      </c>
      <c r="BA135" s="5">
        <v>81.317662556966098</v>
      </c>
    </row>
    <row r="136" spans="1:53" x14ac:dyDescent="0.2">
      <c r="A136" s="1">
        <v>133</v>
      </c>
      <c r="B136" s="1" t="s">
        <v>556</v>
      </c>
      <c r="C136" s="1" t="s">
        <v>557</v>
      </c>
      <c r="D136" s="1" t="s">
        <v>558</v>
      </c>
      <c r="E136" s="1" t="s">
        <v>559</v>
      </c>
      <c r="F136" s="5">
        <v>999.09484863281205</v>
      </c>
      <c r="G136" s="5">
        <v>1928.83154296875</v>
      </c>
      <c r="I136" s="5">
        <v>1463.963195800781</v>
      </c>
      <c r="N136" s="5">
        <v>861.756103515625</v>
      </c>
      <c r="O136" s="5">
        <v>523.97564697265602</v>
      </c>
      <c r="P136" s="5">
        <v>564.32269287109295</v>
      </c>
      <c r="Q136" s="5">
        <v>650.01814778645803</v>
      </c>
      <c r="S136" s="5">
        <v>1545.17639160156</v>
      </c>
      <c r="T136" s="5">
        <v>2019.57592773437</v>
      </c>
      <c r="U136" s="5">
        <v>1782.3761596679651</v>
      </c>
      <c r="W136" s="5">
        <v>1376.845703125</v>
      </c>
      <c r="Y136" s="5">
        <v>1376.845703125</v>
      </c>
      <c r="Z136" s="5">
        <v>1561.00903320312</v>
      </c>
      <c r="AA136" s="5">
        <v>2071.98852539062</v>
      </c>
      <c r="AB136" s="5">
        <v>1353.24401855468</v>
      </c>
      <c r="AC136" s="5">
        <v>1662.0805257161401</v>
      </c>
      <c r="AE136" s="5">
        <v>1181.2373046875</v>
      </c>
      <c r="AF136" s="5">
        <v>1236.65612792968</v>
      </c>
      <c r="AG136" s="5">
        <v>1208.9467163085901</v>
      </c>
      <c r="AH136" s="5">
        <v>1693.27795410156</v>
      </c>
      <c r="AI136" s="5">
        <v>1524.84985351562</v>
      </c>
      <c r="AJ136" s="5">
        <v>941.02795410156205</v>
      </c>
      <c r="AK136" s="5">
        <v>1386.3852539062475</v>
      </c>
      <c r="AM136" s="5">
        <v>376.39398193359301</v>
      </c>
      <c r="AN136" s="5">
        <v>258.15530395507801</v>
      </c>
      <c r="AO136" s="5">
        <v>317.27464294433548</v>
      </c>
      <c r="AP136" s="5">
        <v>1066.77624511718</v>
      </c>
      <c r="AQ136" s="5">
        <v>1017.00323486328</v>
      </c>
      <c r="AR136" s="5">
        <v>932.85498046875</v>
      </c>
      <c r="AS136" s="5">
        <v>1005.5448201497367</v>
      </c>
      <c r="AT136" s="5">
        <v>1688.20581054687</v>
      </c>
      <c r="AU136" s="5">
        <v>1247.05297851562</v>
      </c>
      <c r="AW136" s="5">
        <v>1467.629394531245</v>
      </c>
      <c r="AY136" s="5">
        <v>1928.80224609375</v>
      </c>
      <c r="BA136" s="5">
        <v>1928.80224609375</v>
      </c>
    </row>
    <row r="137" spans="1:53" x14ac:dyDescent="0.2">
      <c r="A137" s="1">
        <v>134</v>
      </c>
      <c r="B137" s="1" t="s">
        <v>560</v>
      </c>
      <c r="C137" s="1" t="s">
        <v>561</v>
      </c>
      <c r="D137" s="1" t="s">
        <v>562</v>
      </c>
      <c r="E137" s="1" t="s">
        <v>563</v>
      </c>
      <c r="F137" s="5">
        <v>128.026596069335</v>
      </c>
      <c r="G137" s="5">
        <v>138.99220275878901</v>
      </c>
      <c r="H137" s="5">
        <v>143.591873168945</v>
      </c>
      <c r="I137" s="5">
        <v>136.87022399902298</v>
      </c>
      <c r="J137" s="5">
        <v>150.68058776855401</v>
      </c>
      <c r="K137" s="5">
        <v>141.15515136718699</v>
      </c>
      <c r="L137" s="5">
        <v>137.37493896484301</v>
      </c>
      <c r="M137" s="5">
        <v>143.070226033528</v>
      </c>
      <c r="N137" s="5">
        <v>141.33602905273401</v>
      </c>
      <c r="O137" s="5">
        <v>137.74757385253901</v>
      </c>
      <c r="P137" s="5">
        <v>133.40261840820301</v>
      </c>
      <c r="Q137" s="5">
        <v>137.49540710449199</v>
      </c>
      <c r="R137" s="5">
        <v>112.82094573974599</v>
      </c>
      <c r="S137" s="5">
        <v>101.056312561035</v>
      </c>
      <c r="T137" s="5">
        <v>123.32272338867099</v>
      </c>
      <c r="U137" s="5">
        <v>112.39999389648399</v>
      </c>
      <c r="V137" s="5">
        <v>119.38606262207</v>
      </c>
      <c r="W137" s="5">
        <v>122.96798706054599</v>
      </c>
      <c r="X137" s="5">
        <v>99.185523986816406</v>
      </c>
      <c r="Y137" s="5">
        <v>113.84652455647746</v>
      </c>
      <c r="Z137" s="5">
        <v>182.78550720214801</v>
      </c>
      <c r="AA137" s="5">
        <v>170.63098144531199</v>
      </c>
      <c r="AB137" s="5">
        <v>181.05380249023401</v>
      </c>
      <c r="AC137" s="5">
        <v>178.1567637125647</v>
      </c>
      <c r="AD137" s="5">
        <v>195.79241943359301</v>
      </c>
      <c r="AE137" s="5">
        <v>191.89367675781199</v>
      </c>
      <c r="AF137" s="5">
        <v>198.21682739257801</v>
      </c>
      <c r="AG137" s="5">
        <v>195.30097452799433</v>
      </c>
      <c r="AH137" s="5">
        <v>168.32720947265599</v>
      </c>
      <c r="AI137" s="5">
        <v>180.04505920410099</v>
      </c>
      <c r="AJ137" s="5">
        <v>178.83488464355401</v>
      </c>
      <c r="AK137" s="5">
        <v>175.73571777343702</v>
      </c>
      <c r="AL137" s="5">
        <v>128.60205078125</v>
      </c>
      <c r="AM137" s="5">
        <v>122.82215881347599</v>
      </c>
      <c r="AN137" s="5">
        <v>129.89126586914</v>
      </c>
      <c r="AO137" s="5">
        <v>127.10515848795534</v>
      </c>
      <c r="AP137" s="5">
        <v>117.12693786621</v>
      </c>
      <c r="AQ137" s="5">
        <v>112.920722961425</v>
      </c>
      <c r="AR137" s="5">
        <v>112.84652709960901</v>
      </c>
      <c r="AS137" s="5">
        <v>114.29806264241468</v>
      </c>
      <c r="AT137" s="5">
        <v>117.11252593994099</v>
      </c>
      <c r="AU137" s="5">
        <v>125.78009033203099</v>
      </c>
      <c r="AV137" s="5">
        <v>114.42522430419901</v>
      </c>
      <c r="AW137" s="5">
        <v>119.10594685872366</v>
      </c>
      <c r="AX137" s="5">
        <v>137.76916503906199</v>
      </c>
      <c r="AY137" s="5">
        <v>137.17460632324199</v>
      </c>
      <c r="AZ137" s="5">
        <v>138.87185668945301</v>
      </c>
      <c r="BA137" s="5">
        <v>137.938542683919</v>
      </c>
    </row>
    <row r="138" spans="1:53" x14ac:dyDescent="0.2">
      <c r="A138" s="1">
        <v>135</v>
      </c>
      <c r="B138" s="1" t="s">
        <v>564</v>
      </c>
      <c r="C138" s="1" t="s">
        <v>565</v>
      </c>
      <c r="D138" s="1" t="s">
        <v>566</v>
      </c>
      <c r="E138" s="1" t="s">
        <v>567</v>
      </c>
      <c r="F138" s="5">
        <v>692.41082763671795</v>
      </c>
      <c r="G138" s="5">
        <v>693.30194091796795</v>
      </c>
      <c r="H138" s="5">
        <v>682.41052246093705</v>
      </c>
      <c r="I138" s="5">
        <v>689.37443033854106</v>
      </c>
      <c r="J138" s="5">
        <v>643.272705078125</v>
      </c>
      <c r="K138" s="5">
        <v>651.15673828125</v>
      </c>
      <c r="L138" s="5">
        <v>660.80120849609295</v>
      </c>
      <c r="M138" s="5">
        <v>651.74355061848928</v>
      </c>
      <c r="N138" s="5">
        <v>664.73040771484295</v>
      </c>
      <c r="O138" s="5">
        <v>691.59393310546795</v>
      </c>
      <c r="P138" s="5">
        <v>653.32904052734295</v>
      </c>
      <c r="Q138" s="5">
        <v>669.88446044921795</v>
      </c>
      <c r="R138" s="5">
        <v>581.63220214843705</v>
      </c>
      <c r="S138" s="5">
        <v>589.48278808593705</v>
      </c>
      <c r="T138" s="5">
        <v>601.28167724609295</v>
      </c>
      <c r="U138" s="5">
        <v>590.79888916015568</v>
      </c>
      <c r="V138" s="5">
        <v>635.01721191406205</v>
      </c>
      <c r="W138" s="5">
        <v>654.30908203125</v>
      </c>
      <c r="X138" s="5">
        <v>625.57232666015602</v>
      </c>
      <c r="Y138" s="5">
        <v>638.29954020182265</v>
      </c>
      <c r="Z138" s="5">
        <v>410.59725952148398</v>
      </c>
      <c r="AA138" s="5">
        <v>412.494049072265</v>
      </c>
      <c r="AB138" s="5">
        <v>414.43893432617102</v>
      </c>
      <c r="AC138" s="5">
        <v>412.51008097330669</v>
      </c>
      <c r="AD138" s="5">
        <v>776.198974609375</v>
      </c>
      <c r="AE138" s="5">
        <v>766.12890625</v>
      </c>
      <c r="AF138" s="5">
        <v>763.67834472656205</v>
      </c>
      <c r="AG138" s="5">
        <v>768.66874186197902</v>
      </c>
      <c r="AH138" s="5">
        <v>692.70324707031205</v>
      </c>
      <c r="AI138" s="5">
        <v>718.82568359375</v>
      </c>
      <c r="AJ138" s="5">
        <v>737.47119140625</v>
      </c>
      <c r="AK138" s="5">
        <v>716.33337402343739</v>
      </c>
      <c r="AL138" s="5">
        <v>891.30755615234295</v>
      </c>
      <c r="AM138" s="5">
        <v>921.52703857421795</v>
      </c>
      <c r="AN138" s="5">
        <v>913.75183105468705</v>
      </c>
      <c r="AO138" s="5">
        <v>908.86214192708269</v>
      </c>
      <c r="AP138" s="5">
        <v>519.31842041015602</v>
      </c>
      <c r="AQ138" s="5">
        <v>510.11315917968699</v>
      </c>
      <c r="AR138" s="5">
        <v>519.50109863281205</v>
      </c>
      <c r="AS138" s="5">
        <v>516.31089274088504</v>
      </c>
      <c r="AT138" s="5">
        <v>524.86083984375</v>
      </c>
      <c r="AU138" s="5">
        <v>472.00140380859301</v>
      </c>
      <c r="AV138" s="5">
        <v>534.179443359375</v>
      </c>
      <c r="AW138" s="5">
        <v>510.34722900390602</v>
      </c>
      <c r="AX138" s="5">
        <v>570.44268798828102</v>
      </c>
      <c r="AY138" s="5">
        <v>544.00384521484295</v>
      </c>
      <c r="AZ138" s="5">
        <v>525.499755859375</v>
      </c>
      <c r="BA138" s="5">
        <v>546.64876302083303</v>
      </c>
    </row>
    <row r="139" spans="1:53" x14ac:dyDescent="0.2">
      <c r="A139" s="1">
        <v>136</v>
      </c>
      <c r="B139" s="1" t="s">
        <v>568</v>
      </c>
      <c r="C139" s="1" t="s">
        <v>569</v>
      </c>
      <c r="D139" s="1" t="s">
        <v>570</v>
      </c>
      <c r="E139" s="1" t="s">
        <v>571</v>
      </c>
      <c r="Z139" s="5">
        <v>63.190650939941399</v>
      </c>
      <c r="AA139" s="5">
        <v>61.708648681640597</v>
      </c>
      <c r="AB139" s="5">
        <v>61.728424072265597</v>
      </c>
      <c r="AC139" s="5">
        <v>62.209241231282533</v>
      </c>
      <c r="AX139" s="5">
        <v>57.675769805908203</v>
      </c>
      <c r="AY139" s="5">
        <v>53.103176116943303</v>
      </c>
      <c r="AZ139" s="5">
        <v>49.793827056884702</v>
      </c>
      <c r="BA139" s="5">
        <v>53.524257659912074</v>
      </c>
    </row>
    <row r="140" spans="1:53" x14ac:dyDescent="0.2">
      <c r="A140" s="1">
        <v>137</v>
      </c>
      <c r="B140" s="1" t="s">
        <v>572</v>
      </c>
      <c r="C140" s="1" t="s">
        <v>573</v>
      </c>
      <c r="D140" s="1" t="s">
        <v>574</v>
      </c>
      <c r="E140" s="1" t="s">
        <v>575</v>
      </c>
      <c r="F140" s="5">
        <v>320.50598144531199</v>
      </c>
      <c r="G140" s="5">
        <v>299.11697387695301</v>
      </c>
      <c r="H140" s="5">
        <v>305.278228759765</v>
      </c>
      <c r="I140" s="5">
        <v>308.30039469400998</v>
      </c>
      <c r="J140" s="5">
        <v>350.70437622070301</v>
      </c>
      <c r="K140" s="5">
        <v>307.38665771484301</v>
      </c>
      <c r="L140" s="5">
        <v>297.77630615234301</v>
      </c>
      <c r="M140" s="5">
        <v>318.62244669596299</v>
      </c>
      <c r="N140" s="5">
        <v>547.70886230468705</v>
      </c>
      <c r="O140" s="5">
        <v>504.398345947265</v>
      </c>
      <c r="P140" s="5">
        <v>520.09002685546795</v>
      </c>
      <c r="Q140" s="5">
        <v>524.06574503580669</v>
      </c>
      <c r="R140" s="5">
        <v>347.37155151367102</v>
      </c>
      <c r="S140" s="5">
        <v>344.769287109375</v>
      </c>
      <c r="T140" s="5">
        <v>350.81640625</v>
      </c>
      <c r="U140" s="5">
        <v>347.65241495768197</v>
      </c>
      <c r="V140" s="5">
        <v>385.7216796875</v>
      </c>
      <c r="W140" s="5">
        <v>394.00692749023398</v>
      </c>
      <c r="X140" s="5">
        <v>359.08657836914</v>
      </c>
      <c r="Y140" s="5">
        <v>379.60506184895797</v>
      </c>
      <c r="Z140" s="5">
        <v>298.03811645507801</v>
      </c>
      <c r="AA140" s="5">
        <v>309.051666259765</v>
      </c>
      <c r="AB140" s="5">
        <v>318.316802978515</v>
      </c>
      <c r="AC140" s="5">
        <v>308.46886189778598</v>
      </c>
      <c r="AD140" s="5">
        <v>378.44021606445301</v>
      </c>
      <c r="AE140" s="5">
        <v>411.03955078125</v>
      </c>
      <c r="AF140" s="5">
        <v>354.94601440429602</v>
      </c>
      <c r="AG140" s="5">
        <v>381.47526041666634</v>
      </c>
      <c r="AH140" s="5">
        <v>343.309814453125</v>
      </c>
      <c r="AI140" s="5">
        <v>356.66555786132801</v>
      </c>
      <c r="AJ140" s="5">
        <v>378.32312011718699</v>
      </c>
      <c r="AK140" s="5">
        <v>359.43283081054665</v>
      </c>
      <c r="AL140" s="5">
        <v>548.39093017578102</v>
      </c>
      <c r="AM140" s="5">
        <v>542.07366943359295</v>
      </c>
      <c r="AN140" s="5">
        <v>528.33746337890602</v>
      </c>
      <c r="AO140" s="5">
        <v>539.60068766276004</v>
      </c>
      <c r="AP140" s="5">
        <v>360.09997558593699</v>
      </c>
      <c r="AQ140" s="5">
        <v>365.242584228515</v>
      </c>
      <c r="AR140" s="5">
        <v>391.76919555664</v>
      </c>
      <c r="AS140" s="5">
        <v>372.37058512369731</v>
      </c>
      <c r="AT140" s="5">
        <v>439.92330932617102</v>
      </c>
      <c r="AU140" s="5">
        <v>457.74670410156199</v>
      </c>
      <c r="AV140" s="5">
        <v>479.83401489257801</v>
      </c>
      <c r="AW140" s="5">
        <v>459.16800944010373</v>
      </c>
      <c r="AX140" s="5">
        <v>427.04168701171801</v>
      </c>
      <c r="AY140" s="5">
        <v>398.89425659179602</v>
      </c>
      <c r="AZ140" s="5">
        <v>398.22079467773398</v>
      </c>
      <c r="BA140" s="5">
        <v>408.05224609374932</v>
      </c>
    </row>
    <row r="141" spans="1:53" x14ac:dyDescent="0.2">
      <c r="A141" s="1">
        <v>138</v>
      </c>
      <c r="B141" s="1" t="s">
        <v>576</v>
      </c>
      <c r="C141" s="1" t="s">
        <v>577</v>
      </c>
      <c r="D141" s="1" t="s">
        <v>578</v>
      </c>
      <c r="E141" s="1" t="s">
        <v>579</v>
      </c>
      <c r="F141" s="5">
        <v>213.07162475585901</v>
      </c>
      <c r="G141" s="5">
        <v>243.301513671875</v>
      </c>
      <c r="H141" s="5">
        <v>217.24668884277301</v>
      </c>
      <c r="I141" s="5">
        <v>224.53994242350234</v>
      </c>
      <c r="J141" s="5">
        <v>254.11224365234301</v>
      </c>
      <c r="K141" s="5">
        <v>217.841049194335</v>
      </c>
      <c r="L141" s="5">
        <v>227.78518676757801</v>
      </c>
      <c r="M141" s="5">
        <v>233.24615987141866</v>
      </c>
      <c r="N141" s="5">
        <v>150.330963134765</v>
      </c>
      <c r="O141" s="5">
        <v>160.137924194335</v>
      </c>
      <c r="P141" s="5">
        <v>135.02462768554599</v>
      </c>
      <c r="Q141" s="5">
        <v>148.4978383382153</v>
      </c>
      <c r="R141" s="5">
        <v>168.16542053222599</v>
      </c>
      <c r="S141" s="5">
        <v>110.524810791015</v>
      </c>
      <c r="T141" s="5">
        <v>161.23976135253901</v>
      </c>
      <c r="U141" s="5">
        <v>146.64333089192667</v>
      </c>
      <c r="V141" s="5">
        <v>91.208847045898395</v>
      </c>
      <c r="W141" s="5">
        <v>75.899223327636705</v>
      </c>
      <c r="X141" s="5">
        <v>84.260910034179602</v>
      </c>
      <c r="Y141" s="5">
        <v>83.789660135904896</v>
      </c>
      <c r="Z141" s="5">
        <v>138.82391357421801</v>
      </c>
      <c r="AA141" s="5">
        <v>197.91522216796801</v>
      </c>
      <c r="AB141" s="5">
        <v>186.24174499511699</v>
      </c>
      <c r="AC141" s="5">
        <v>174.32696024576765</v>
      </c>
      <c r="AD141" s="5">
        <v>52.219944000244098</v>
      </c>
      <c r="AF141" s="5">
        <v>51.859767913818303</v>
      </c>
      <c r="AG141" s="5">
        <v>52.0398559570312</v>
      </c>
      <c r="AH141" s="5">
        <v>48.749118804931598</v>
      </c>
      <c r="AJ141" s="5">
        <v>58.9351997375488</v>
      </c>
      <c r="AK141" s="5">
        <v>53.842159271240199</v>
      </c>
      <c r="AL141" s="5">
        <v>85.070739746093693</v>
      </c>
      <c r="AM141" s="5">
        <v>102.28944396972599</v>
      </c>
      <c r="AN141" s="5">
        <v>117.693214416503</v>
      </c>
      <c r="AO141" s="5">
        <v>101.68446604410757</v>
      </c>
      <c r="AP141" s="5">
        <v>58.782924652099602</v>
      </c>
      <c r="AQ141" s="5">
        <v>67.944419860839801</v>
      </c>
      <c r="AR141" s="5">
        <v>60.515567779541001</v>
      </c>
      <c r="AS141" s="5">
        <v>62.414304097493471</v>
      </c>
      <c r="AX141" s="5">
        <v>48.831409454345703</v>
      </c>
      <c r="AY141" s="5">
        <v>43.464920043945298</v>
      </c>
      <c r="AZ141" s="5">
        <v>32.2003364562988</v>
      </c>
      <c r="BA141" s="5">
        <v>41.498888651529931</v>
      </c>
    </row>
    <row r="142" spans="1:53" x14ac:dyDescent="0.2">
      <c r="A142" s="1">
        <v>139</v>
      </c>
      <c r="B142" s="1" t="s">
        <v>580</v>
      </c>
      <c r="C142" s="1" t="s">
        <v>581</v>
      </c>
      <c r="D142" s="1" t="s">
        <v>582</v>
      </c>
      <c r="E142" s="1" t="s">
        <v>583</v>
      </c>
      <c r="F142" s="5">
        <v>4820.37060546875</v>
      </c>
      <c r="G142" s="5">
        <v>5080.41845703125</v>
      </c>
      <c r="H142" s="5">
        <v>5770.3564453125</v>
      </c>
      <c r="I142" s="5">
        <v>5223.715169270833</v>
      </c>
      <c r="J142" s="5">
        <v>3777.8671875</v>
      </c>
      <c r="K142" s="5">
        <v>4436.31787109375</v>
      </c>
      <c r="L142" s="5">
        <v>4314.94189453125</v>
      </c>
      <c r="M142" s="5">
        <v>4176.375651041667</v>
      </c>
      <c r="N142" s="5">
        <v>1997.58361816406</v>
      </c>
      <c r="O142" s="5">
        <v>2307.71728515625</v>
      </c>
      <c r="P142" s="5">
        <v>2094.53784179687</v>
      </c>
      <c r="Q142" s="5">
        <v>2133.2795817057267</v>
      </c>
      <c r="R142" s="5">
        <v>4707.02783203125</v>
      </c>
      <c r="S142" s="5">
        <v>4655.97705078125</v>
      </c>
      <c r="T142" s="5">
        <v>4745.59326171875</v>
      </c>
      <c r="U142" s="5">
        <v>4702.866048177083</v>
      </c>
      <c r="V142" s="5">
        <v>3440.17309570312</v>
      </c>
      <c r="W142" s="5">
        <v>3762.16284179687</v>
      </c>
      <c r="X142" s="5">
        <v>3494.55029296875</v>
      </c>
      <c r="Y142" s="5">
        <v>3565.6287434895798</v>
      </c>
      <c r="Z142" s="5">
        <v>5184.25048828125</v>
      </c>
      <c r="AA142" s="5">
        <v>5803.27294921875</v>
      </c>
      <c r="AB142" s="5">
        <v>5518.251953125</v>
      </c>
      <c r="AC142" s="5">
        <v>5501.925130208333</v>
      </c>
      <c r="AD142" s="5">
        <v>2623.12133789062</v>
      </c>
      <c r="AE142" s="5">
        <v>2527.55859375</v>
      </c>
      <c r="AF142" s="5">
        <v>2197.33837890625</v>
      </c>
      <c r="AG142" s="5">
        <v>2449.3394368489567</v>
      </c>
      <c r="AH142" s="5">
        <v>1761.92700195312</v>
      </c>
      <c r="AI142" s="5">
        <v>1895.08435058593</v>
      </c>
      <c r="AJ142" s="5">
        <v>2008.57177734375</v>
      </c>
      <c r="AK142" s="5">
        <v>1888.5277099609332</v>
      </c>
      <c r="AL142" s="5">
        <v>1020.85064697265</v>
      </c>
      <c r="AM142" s="5">
        <v>1068.89916992187</v>
      </c>
      <c r="AN142" s="5">
        <v>978.89007568359295</v>
      </c>
      <c r="AO142" s="5">
        <v>1022.8799641927043</v>
      </c>
      <c r="AP142" s="5">
        <v>2106.67822265625</v>
      </c>
      <c r="AQ142" s="5">
        <v>2066.46826171875</v>
      </c>
      <c r="AR142" s="5">
        <v>2047.67529296875</v>
      </c>
      <c r="AS142" s="5">
        <v>2073.6072591145835</v>
      </c>
      <c r="AT142" s="5">
        <v>1434.126953125</v>
      </c>
      <c r="AU142" s="5">
        <v>1985.61401367187</v>
      </c>
      <c r="AV142" s="5">
        <v>1725.3076171875</v>
      </c>
      <c r="AW142" s="5">
        <v>1715.0161946614564</v>
      </c>
      <c r="AX142" s="5">
        <v>2430.671875</v>
      </c>
      <c r="AY142" s="5">
        <v>2021.55908203125</v>
      </c>
      <c r="AZ142" s="5">
        <v>2188.5810546875</v>
      </c>
      <c r="BA142" s="5">
        <v>2213.60400390625</v>
      </c>
    </row>
    <row r="143" spans="1:53" x14ac:dyDescent="0.2">
      <c r="A143" s="1">
        <v>140</v>
      </c>
      <c r="B143" s="1" t="s">
        <v>584</v>
      </c>
      <c r="C143" s="1" t="s">
        <v>585</v>
      </c>
      <c r="D143" s="1" t="s">
        <v>586</v>
      </c>
      <c r="E143" s="1" t="s">
        <v>587</v>
      </c>
      <c r="F143" s="5">
        <v>239.28556823730401</v>
      </c>
      <c r="G143" s="5">
        <v>219.60289001464801</v>
      </c>
      <c r="H143" s="5">
        <v>217.207427978515</v>
      </c>
      <c r="I143" s="5">
        <v>225.36529541015565</v>
      </c>
      <c r="J143" s="5">
        <v>263.276123046875</v>
      </c>
      <c r="K143" s="5">
        <v>248.114654541015</v>
      </c>
      <c r="L143" s="5">
        <v>230.77972412109301</v>
      </c>
      <c r="M143" s="5">
        <v>247.39016723632767</v>
      </c>
      <c r="N143" s="5">
        <v>595.17175292968705</v>
      </c>
      <c r="O143" s="5">
        <v>583.72418212890602</v>
      </c>
      <c r="P143" s="5">
        <v>614.66174316406205</v>
      </c>
      <c r="Q143" s="5">
        <v>597.85255940755167</v>
      </c>
      <c r="R143" s="5">
        <v>298.759765625</v>
      </c>
      <c r="S143" s="5">
        <v>278.27624511718699</v>
      </c>
      <c r="T143" s="5">
        <v>311.46685791015602</v>
      </c>
      <c r="U143" s="5">
        <v>296.16762288411434</v>
      </c>
      <c r="V143" s="5">
        <v>303.88577270507801</v>
      </c>
      <c r="W143" s="5">
        <v>303.95223999023398</v>
      </c>
      <c r="X143" s="5">
        <v>303.44772338867102</v>
      </c>
      <c r="Y143" s="5">
        <v>303.76191202799436</v>
      </c>
      <c r="Z143" s="5">
        <v>260.22454833984301</v>
      </c>
      <c r="AA143" s="5">
        <v>193.12791442871</v>
      </c>
      <c r="AB143" s="5">
        <v>235.07080078125</v>
      </c>
      <c r="AC143" s="5">
        <v>229.47442118326765</v>
      </c>
      <c r="AD143" s="5">
        <v>377.64675903320301</v>
      </c>
      <c r="AE143" s="5">
        <v>353.02182006835898</v>
      </c>
      <c r="AF143" s="5">
        <v>359.66317749023398</v>
      </c>
      <c r="AG143" s="5">
        <v>363.44391886393197</v>
      </c>
      <c r="AH143" s="5">
        <v>356.55920410156199</v>
      </c>
      <c r="AI143" s="5">
        <v>350.71667480468699</v>
      </c>
      <c r="AJ143" s="5">
        <v>364.98638916015602</v>
      </c>
      <c r="AK143" s="5">
        <v>357.42075602213498</v>
      </c>
      <c r="AL143" s="5">
        <v>638.85418701171795</v>
      </c>
      <c r="AM143" s="5">
        <v>591.66595458984295</v>
      </c>
      <c r="AN143" s="5">
        <v>549.025146484375</v>
      </c>
      <c r="AO143" s="5">
        <v>593.18176269531193</v>
      </c>
      <c r="AP143" s="5">
        <v>302.78704833984301</v>
      </c>
      <c r="AQ143" s="5">
        <v>314.33581542968699</v>
      </c>
      <c r="AR143" s="5">
        <v>303.15560913085898</v>
      </c>
      <c r="AS143" s="5">
        <v>306.75949096679636</v>
      </c>
      <c r="AT143" s="5">
        <v>323.22595214843699</v>
      </c>
      <c r="AU143" s="5">
        <v>326.32263183593699</v>
      </c>
      <c r="AV143" s="5">
        <v>321.26632690429602</v>
      </c>
      <c r="AW143" s="5">
        <v>323.60497029622337</v>
      </c>
      <c r="AX143" s="5">
        <v>272.55349731445301</v>
      </c>
      <c r="AY143" s="5">
        <v>272.52462768554602</v>
      </c>
      <c r="AZ143" s="5">
        <v>272.78039550781199</v>
      </c>
      <c r="BA143" s="5">
        <v>272.61950683593705</v>
      </c>
    </row>
    <row r="144" spans="1:53" x14ac:dyDescent="0.2">
      <c r="A144" s="1">
        <v>141</v>
      </c>
      <c r="B144" s="1" t="s">
        <v>588</v>
      </c>
      <c r="C144" s="1" t="s">
        <v>589</v>
      </c>
      <c r="D144" s="1" t="s">
        <v>590</v>
      </c>
      <c r="E144" s="1" t="s">
        <v>591</v>
      </c>
      <c r="F144" s="5">
        <v>1070.71423339843</v>
      </c>
      <c r="G144" s="5">
        <v>1146.38256835937</v>
      </c>
      <c r="H144" s="5">
        <v>1143.59924316406</v>
      </c>
      <c r="I144" s="5">
        <v>1120.2320149739533</v>
      </c>
      <c r="J144" s="5">
        <v>1004.79571533203</v>
      </c>
      <c r="K144" s="5">
        <v>988.150390625</v>
      </c>
      <c r="L144" s="5">
        <v>967.68951416015602</v>
      </c>
      <c r="M144" s="5">
        <v>986.87854003906193</v>
      </c>
      <c r="N144" s="5">
        <v>1902.36328125</v>
      </c>
      <c r="O144" s="5">
        <v>1861.52465820312</v>
      </c>
      <c r="P144" s="5">
        <v>1914.93737792968</v>
      </c>
      <c r="Q144" s="5">
        <v>1892.9417724609332</v>
      </c>
      <c r="R144" s="5">
        <v>1199.82165527343</v>
      </c>
      <c r="S144" s="5">
        <v>1226.52624511718</v>
      </c>
      <c r="T144" s="5">
        <v>1164.06848144531</v>
      </c>
      <c r="U144" s="5">
        <v>1196.8054606119733</v>
      </c>
      <c r="V144" s="5">
        <v>461.3271484375</v>
      </c>
      <c r="W144" s="5">
        <v>503.677642822265</v>
      </c>
      <c r="X144" s="5">
        <v>433.35845947265602</v>
      </c>
      <c r="Y144" s="5">
        <v>466.12108357747366</v>
      </c>
      <c r="Z144" s="5">
        <v>370.52899169921801</v>
      </c>
      <c r="AA144" s="5">
        <v>435.69381713867102</v>
      </c>
      <c r="AB144" s="5">
        <v>394.92086791992102</v>
      </c>
      <c r="AC144" s="5">
        <v>400.38122558593665</v>
      </c>
      <c r="AD144" s="5">
        <v>572.29827880859295</v>
      </c>
      <c r="AE144" s="5">
        <v>636.83270263671795</v>
      </c>
      <c r="AF144" s="5">
        <v>652.75671386718705</v>
      </c>
      <c r="AG144" s="5">
        <v>620.62923177083269</v>
      </c>
      <c r="AH144" s="5">
        <v>602.72564697265602</v>
      </c>
      <c r="AI144" s="5">
        <v>615.11053466796795</v>
      </c>
      <c r="AJ144" s="5">
        <v>660.91448974609295</v>
      </c>
      <c r="AK144" s="5">
        <v>626.25022379557231</v>
      </c>
      <c r="AL144" s="5">
        <v>1064.53723144531</v>
      </c>
      <c r="AM144" s="5">
        <v>1141.5</v>
      </c>
      <c r="AN144" s="5">
        <v>1050.83312988281</v>
      </c>
      <c r="AO144" s="5">
        <v>1085.6234537760399</v>
      </c>
      <c r="AP144" s="5">
        <v>746.49609375</v>
      </c>
      <c r="AQ144" s="5">
        <v>781.1533203125</v>
      </c>
      <c r="AR144" s="5">
        <v>741.357666015625</v>
      </c>
      <c r="AS144" s="5">
        <v>756.335693359375</v>
      </c>
      <c r="AT144" s="5">
        <v>501.993560791015</v>
      </c>
      <c r="AU144" s="5">
        <v>587.23358154296795</v>
      </c>
      <c r="AV144" s="5">
        <v>415.98522949218699</v>
      </c>
      <c r="AW144" s="5">
        <v>501.73745727539</v>
      </c>
      <c r="AX144" s="5">
        <v>372.15914916992102</v>
      </c>
      <c r="AY144" s="5">
        <v>375.33493041992102</v>
      </c>
      <c r="AZ144" s="5">
        <v>378.31011962890602</v>
      </c>
      <c r="BA144" s="5">
        <v>375.26806640624937</v>
      </c>
    </row>
    <row r="145" spans="1:53" x14ac:dyDescent="0.2">
      <c r="A145" s="1">
        <v>142</v>
      </c>
      <c r="B145" s="1" t="s">
        <v>592</v>
      </c>
      <c r="C145" s="1" t="s">
        <v>593</v>
      </c>
      <c r="D145" s="1" t="s">
        <v>594</v>
      </c>
      <c r="E145" s="1" t="s">
        <v>595</v>
      </c>
      <c r="F145" s="5">
        <v>340.45538330078102</v>
      </c>
      <c r="G145" s="5">
        <v>322.820068359375</v>
      </c>
      <c r="H145" s="5">
        <v>380.14218139648398</v>
      </c>
      <c r="I145" s="5">
        <v>347.80587768554665</v>
      </c>
      <c r="J145" s="5">
        <v>322.84750366210898</v>
      </c>
      <c r="K145" s="5">
        <v>299.12530517578102</v>
      </c>
      <c r="L145" s="5">
        <v>270.46737670898398</v>
      </c>
      <c r="M145" s="5">
        <v>297.48006184895797</v>
      </c>
      <c r="N145" s="5">
        <v>650.21002197265602</v>
      </c>
      <c r="O145" s="5">
        <v>665.66076660156205</v>
      </c>
      <c r="P145" s="5">
        <v>718.37109375</v>
      </c>
      <c r="Q145" s="5">
        <v>678.08062744140602</v>
      </c>
      <c r="R145" s="5">
        <v>461.05178833007801</v>
      </c>
      <c r="S145" s="5">
        <v>386.86297607421801</v>
      </c>
      <c r="T145" s="5">
        <v>386.705078125</v>
      </c>
      <c r="U145" s="5">
        <v>411.53994750976534</v>
      </c>
      <c r="V145" s="5">
        <v>273.269927978515</v>
      </c>
      <c r="W145" s="5">
        <v>274.30026245117102</v>
      </c>
      <c r="X145" s="5">
        <v>244.747802734375</v>
      </c>
      <c r="Y145" s="5">
        <v>264.10599772135367</v>
      </c>
      <c r="Z145" s="5">
        <v>309.30072021484301</v>
      </c>
      <c r="AA145" s="5">
        <v>351.45263671875</v>
      </c>
      <c r="AB145" s="5">
        <v>305.23638916015602</v>
      </c>
      <c r="AC145" s="5">
        <v>321.99658203124972</v>
      </c>
      <c r="AD145" s="5">
        <v>291.55154418945301</v>
      </c>
      <c r="AE145" s="5">
        <v>336.43646240234301</v>
      </c>
      <c r="AF145" s="5">
        <v>290.28527832031199</v>
      </c>
      <c r="AG145" s="5">
        <v>306.09109497070267</v>
      </c>
      <c r="AH145" s="5">
        <v>287.071533203125</v>
      </c>
      <c r="AI145" s="5">
        <v>284.26910400390602</v>
      </c>
      <c r="AJ145" s="5">
        <v>267.10943603515602</v>
      </c>
      <c r="AK145" s="5">
        <v>279.4833577473957</v>
      </c>
      <c r="AL145" s="5">
        <v>485.61877441406199</v>
      </c>
      <c r="AM145" s="5">
        <v>543.65423583984295</v>
      </c>
      <c r="AN145" s="5">
        <v>589.60906982421795</v>
      </c>
      <c r="AO145" s="5">
        <v>539.62736002604095</v>
      </c>
      <c r="AP145" s="5">
        <v>277.74191284179602</v>
      </c>
      <c r="AQ145" s="5">
        <v>254.37580871582</v>
      </c>
      <c r="AR145" s="5">
        <v>278.88943481445301</v>
      </c>
      <c r="AS145" s="5">
        <v>270.33571879068967</v>
      </c>
      <c r="AT145" s="5">
        <v>280.90670776367102</v>
      </c>
      <c r="AU145" s="5">
        <v>320.38235473632801</v>
      </c>
      <c r="AV145" s="5">
        <v>171.50286865234301</v>
      </c>
      <c r="AW145" s="5">
        <v>257.59731038411405</v>
      </c>
      <c r="AX145" s="5">
        <v>253.75314331054599</v>
      </c>
      <c r="AY145" s="5">
        <v>241.15270996093699</v>
      </c>
      <c r="AZ145" s="5">
        <v>278.69616699218699</v>
      </c>
      <c r="BA145" s="5">
        <v>257.86734008789</v>
      </c>
    </row>
    <row r="146" spans="1:53" x14ac:dyDescent="0.2">
      <c r="A146" s="1">
        <v>143</v>
      </c>
      <c r="B146" s="1" t="s">
        <v>596</v>
      </c>
      <c r="C146" s="1" t="s">
        <v>597</v>
      </c>
      <c r="D146" s="1" t="s">
        <v>598</v>
      </c>
      <c r="E146" s="1" t="s">
        <v>599</v>
      </c>
      <c r="F146" s="5">
        <v>138.74154663085901</v>
      </c>
      <c r="G146" s="5">
        <v>168.35057067871</v>
      </c>
      <c r="H146" s="5">
        <v>175.48248291015599</v>
      </c>
      <c r="I146" s="5">
        <v>160.85820007324165</v>
      </c>
      <c r="J146" s="5">
        <v>179.55900573730401</v>
      </c>
      <c r="K146" s="5">
        <v>159.58322143554599</v>
      </c>
      <c r="L146" s="5">
        <v>133.559326171875</v>
      </c>
      <c r="M146" s="5">
        <v>157.56718444824165</v>
      </c>
      <c r="N146" s="5">
        <v>299.79269409179602</v>
      </c>
      <c r="O146" s="5">
        <v>303.11697387695301</v>
      </c>
      <c r="P146" s="5">
        <v>283.080078125</v>
      </c>
      <c r="Q146" s="5">
        <v>295.32991536458303</v>
      </c>
      <c r="R146" s="5">
        <v>147.00090026855401</v>
      </c>
      <c r="S146" s="5">
        <v>121.86959838867099</v>
      </c>
      <c r="T146" s="5">
        <v>142.50299072265599</v>
      </c>
      <c r="U146" s="5">
        <v>137.12449645996034</v>
      </c>
      <c r="V146" s="5">
        <v>265.423248291015</v>
      </c>
      <c r="W146" s="5">
        <v>221.08253479003901</v>
      </c>
      <c r="X146" s="5">
        <v>192.58981323242099</v>
      </c>
      <c r="Y146" s="5">
        <v>226.36519877115833</v>
      </c>
      <c r="Z146" s="5">
        <v>153.54725646972599</v>
      </c>
      <c r="AA146" s="5">
        <v>169.34211730957</v>
      </c>
      <c r="AB146" s="5">
        <v>142.39474487304599</v>
      </c>
      <c r="AC146" s="5">
        <v>155.09470621744731</v>
      </c>
      <c r="AD146" s="5">
        <v>165.08523559570301</v>
      </c>
      <c r="AE146" s="5">
        <v>189.90705871582</v>
      </c>
      <c r="AF146" s="5">
        <v>160.18695068359301</v>
      </c>
      <c r="AG146" s="5">
        <v>171.72641499837201</v>
      </c>
      <c r="AH146" s="5">
        <v>150.71337890625</v>
      </c>
      <c r="AI146" s="5">
        <v>164.83775329589801</v>
      </c>
      <c r="AJ146" s="5">
        <v>127.986930847167</v>
      </c>
      <c r="AK146" s="5">
        <v>147.84602101643833</v>
      </c>
      <c r="AL146" s="5">
        <v>320.48352050781199</v>
      </c>
      <c r="AM146" s="5">
        <v>316.90237426757801</v>
      </c>
      <c r="AN146" s="5">
        <v>276.19918823242102</v>
      </c>
      <c r="AO146" s="5">
        <v>304.52836100260362</v>
      </c>
      <c r="AP146" s="5">
        <v>183.68901062011699</v>
      </c>
      <c r="AQ146" s="5">
        <v>173.03933715820301</v>
      </c>
      <c r="AR146" s="5">
        <v>195.04837036132801</v>
      </c>
      <c r="AS146" s="5">
        <v>183.92557271321598</v>
      </c>
      <c r="AT146" s="5">
        <v>136.13185119628901</v>
      </c>
      <c r="AU146" s="5">
        <v>180.46990966796801</v>
      </c>
      <c r="AV146" s="5">
        <v>154.04237365722599</v>
      </c>
      <c r="AW146" s="5">
        <v>156.88137817382767</v>
      </c>
      <c r="AX146" s="5">
        <v>114.33538055419901</v>
      </c>
      <c r="AY146" s="5">
        <v>147.07789611816401</v>
      </c>
      <c r="AZ146" s="5">
        <v>134.97364807128901</v>
      </c>
      <c r="BA146" s="5">
        <v>132.12897491455067</v>
      </c>
    </row>
    <row r="147" spans="1:53" x14ac:dyDescent="0.2">
      <c r="A147" s="1">
        <v>144</v>
      </c>
      <c r="B147" s="1" t="s">
        <v>600</v>
      </c>
      <c r="C147" s="1" t="s">
        <v>601</v>
      </c>
      <c r="D147" s="1" t="s">
        <v>602</v>
      </c>
      <c r="E147" s="1" t="s">
        <v>603</v>
      </c>
      <c r="F147" s="5">
        <v>25.3244228363037</v>
      </c>
      <c r="G147" s="5">
        <v>20.462408065795898</v>
      </c>
      <c r="H147" s="5">
        <v>26.479930877685501</v>
      </c>
      <c r="I147" s="5">
        <v>24.088920593261701</v>
      </c>
      <c r="J147" s="5">
        <v>12.811292648315399</v>
      </c>
      <c r="K147" s="5">
        <v>15.1219024658203</v>
      </c>
      <c r="L147" s="5">
        <v>17.428050994873001</v>
      </c>
      <c r="M147" s="5">
        <v>15.120415369669567</v>
      </c>
      <c r="N147" s="5">
        <v>50.456893920898402</v>
      </c>
      <c r="O147" s="5">
        <v>51.697517395019503</v>
      </c>
      <c r="P147" s="5">
        <v>45.90425491333</v>
      </c>
      <c r="Q147" s="5">
        <v>49.352888743082637</v>
      </c>
      <c r="R147" s="5">
        <v>18.011913299560501</v>
      </c>
      <c r="S147" s="5">
        <v>14.568900108337401</v>
      </c>
      <c r="T147" s="5">
        <v>25.3377075195312</v>
      </c>
      <c r="U147" s="5">
        <v>19.306173642476367</v>
      </c>
      <c r="V147" s="5">
        <v>19.2813606262207</v>
      </c>
      <c r="W147" s="5">
        <v>27.544248580932599</v>
      </c>
      <c r="X147" s="5">
        <v>24.6490974426269</v>
      </c>
      <c r="Y147" s="5">
        <v>23.824902216593401</v>
      </c>
      <c r="Z147" s="5">
        <v>47.401470184326101</v>
      </c>
      <c r="AA147" s="5">
        <v>27.358375549316399</v>
      </c>
      <c r="AB147" s="5">
        <v>28.166387557983398</v>
      </c>
      <c r="AC147" s="5">
        <v>34.308744430541964</v>
      </c>
      <c r="AD147" s="5">
        <v>20.512027740478501</v>
      </c>
      <c r="AE147" s="5">
        <v>19.123771667480401</v>
      </c>
      <c r="AF147" s="5">
        <v>29.067770004272401</v>
      </c>
      <c r="AG147" s="5">
        <v>22.901189804077102</v>
      </c>
      <c r="AH147" s="5">
        <v>29.598758697509702</v>
      </c>
      <c r="AI147" s="5">
        <v>20.995386123657202</v>
      </c>
      <c r="AJ147" s="5">
        <v>23.689729690551701</v>
      </c>
      <c r="AK147" s="5">
        <v>24.761291503906204</v>
      </c>
      <c r="AL147" s="5">
        <v>45.6965942382812</v>
      </c>
      <c r="AM147" s="5">
        <v>56.229122161865199</v>
      </c>
      <c r="AN147" s="5">
        <v>40.11909866333</v>
      </c>
      <c r="AO147" s="5">
        <v>47.348271687825466</v>
      </c>
      <c r="AP147" s="5">
        <v>37.851577758788999</v>
      </c>
      <c r="AQ147" s="5">
        <v>41.443408966064403</v>
      </c>
      <c r="AR147" s="5">
        <v>22.711071014404201</v>
      </c>
      <c r="AS147" s="5">
        <v>34.002019246419202</v>
      </c>
      <c r="AX147" s="5">
        <v>32.164451599121001</v>
      </c>
      <c r="AY147" s="5">
        <v>30.388259887695298</v>
      </c>
      <c r="AZ147" s="5">
        <v>23.110877990722599</v>
      </c>
      <c r="BA147" s="5">
        <v>28.554529825846299</v>
      </c>
    </row>
    <row r="148" spans="1:53" x14ac:dyDescent="0.2">
      <c r="A148" s="1">
        <v>145</v>
      </c>
      <c r="B148" s="1" t="s">
        <v>604</v>
      </c>
      <c r="C148" s="1" t="s">
        <v>605</v>
      </c>
      <c r="D148" s="1" t="s">
        <v>606</v>
      </c>
      <c r="E148" s="1" t="s">
        <v>607</v>
      </c>
      <c r="F148" s="5">
        <v>111.00640106201099</v>
      </c>
      <c r="G148" s="5">
        <v>111.288528442382</v>
      </c>
      <c r="H148" s="5">
        <v>130.188217163085</v>
      </c>
      <c r="I148" s="5">
        <v>117.49438222249266</v>
      </c>
      <c r="N148" s="5">
        <v>141.25277709960901</v>
      </c>
      <c r="O148" s="5">
        <v>107.890449523925</v>
      </c>
      <c r="P148" s="5">
        <v>147.20962524414</v>
      </c>
      <c r="Q148" s="5">
        <v>132.11761728922468</v>
      </c>
      <c r="R148" s="5">
        <v>172.83155822753901</v>
      </c>
      <c r="S148" s="5">
        <v>72.308357238769503</v>
      </c>
      <c r="T148" s="5">
        <v>97.890182495117102</v>
      </c>
      <c r="U148" s="5">
        <v>114.34336598714187</v>
      </c>
      <c r="V148" s="5">
        <v>128.95674133300699</v>
      </c>
      <c r="W148" s="5">
        <v>130.81681823730401</v>
      </c>
      <c r="X148" s="5">
        <v>130.00454711914</v>
      </c>
      <c r="Y148" s="5">
        <v>129.92603556315035</v>
      </c>
      <c r="Z148" s="5">
        <v>177.03309631347599</v>
      </c>
      <c r="AA148" s="5">
        <v>187.23481750488199</v>
      </c>
      <c r="AB148" s="5">
        <v>182.09294128417901</v>
      </c>
      <c r="AC148" s="5">
        <v>182.12028503417901</v>
      </c>
      <c r="AD148" s="5">
        <v>81.394317626953097</v>
      </c>
      <c r="AF148" s="5">
        <v>90.153671264648395</v>
      </c>
      <c r="AG148" s="5">
        <v>85.773994445800753</v>
      </c>
      <c r="AI148" s="5">
        <v>73.319000244140597</v>
      </c>
      <c r="AK148" s="5">
        <v>73.319000244140597</v>
      </c>
      <c r="AM148" s="5">
        <v>85.796447753906193</v>
      </c>
      <c r="AO148" s="5">
        <v>85.796447753906193</v>
      </c>
      <c r="AP148" s="5">
        <v>111.78352355957</v>
      </c>
      <c r="AQ148" s="5">
        <v>94.151107788085895</v>
      </c>
      <c r="AR148" s="5">
        <v>105.442337036132</v>
      </c>
      <c r="AS148" s="5">
        <v>103.79232279459598</v>
      </c>
      <c r="AT148" s="5">
        <v>119.18310546875</v>
      </c>
      <c r="AU148" s="5">
        <v>131.78038024902301</v>
      </c>
      <c r="AV148" s="5">
        <v>137.82562255859301</v>
      </c>
      <c r="AW148" s="5">
        <v>129.59636942545535</v>
      </c>
      <c r="AX148" s="5">
        <v>143.75538635253901</v>
      </c>
      <c r="AY148" s="5">
        <v>141.65818786621</v>
      </c>
      <c r="AZ148" s="5">
        <v>133.15786743164</v>
      </c>
      <c r="BA148" s="5">
        <v>139.52381388346299</v>
      </c>
    </row>
    <row r="149" spans="1:53" x14ac:dyDescent="0.2">
      <c r="A149" s="1">
        <v>146</v>
      </c>
      <c r="B149" s="1" t="s">
        <v>608</v>
      </c>
      <c r="C149" s="1" t="s">
        <v>609</v>
      </c>
      <c r="D149" s="1" t="s">
        <v>610</v>
      </c>
      <c r="E149" s="1" t="s">
        <v>611</v>
      </c>
      <c r="F149" s="5">
        <v>145.88171386718699</v>
      </c>
      <c r="G149" s="5">
        <v>106.93959808349599</v>
      </c>
      <c r="H149" s="5">
        <v>107.33779144287099</v>
      </c>
      <c r="I149" s="5">
        <v>120.05303446451798</v>
      </c>
      <c r="J149" s="5">
        <v>80.4027099609375</v>
      </c>
      <c r="K149" s="5">
        <v>117.74097442626901</v>
      </c>
      <c r="L149" s="5">
        <v>47.734188079833899</v>
      </c>
      <c r="M149" s="5">
        <v>81.959290822346802</v>
      </c>
      <c r="N149" s="5">
        <v>88.840515136718693</v>
      </c>
      <c r="O149" s="5">
        <v>141.044998168945</v>
      </c>
      <c r="Q149" s="5">
        <v>114.94275665283185</v>
      </c>
      <c r="R149" s="5">
        <v>120.450912475585</v>
      </c>
      <c r="S149" s="5">
        <v>110.30271148681599</v>
      </c>
      <c r="T149" s="5">
        <v>129.94999694824199</v>
      </c>
      <c r="U149" s="5">
        <v>120.23454030354765</v>
      </c>
      <c r="V149" s="5">
        <v>109.824012756347</v>
      </c>
      <c r="W149" s="5">
        <v>95.318222045898395</v>
      </c>
      <c r="X149" s="5">
        <v>42.208877563476499</v>
      </c>
      <c r="Y149" s="5">
        <v>82.450370788573977</v>
      </c>
      <c r="Z149" s="5">
        <v>49.524787902832003</v>
      </c>
      <c r="AA149" s="5">
        <v>53.544719696044901</v>
      </c>
      <c r="AB149" s="5">
        <v>55.597461700439403</v>
      </c>
      <c r="AC149" s="5">
        <v>52.888989766438762</v>
      </c>
      <c r="AH149" s="5">
        <v>98.194030761718693</v>
      </c>
      <c r="AI149" s="5">
        <v>97.284049987792898</v>
      </c>
      <c r="AJ149" s="5">
        <v>89.254898071289006</v>
      </c>
      <c r="AK149" s="5">
        <v>94.910992940266866</v>
      </c>
      <c r="AL149" s="5">
        <v>85.4683837890625</v>
      </c>
      <c r="AM149" s="5">
        <v>77.158454895019503</v>
      </c>
      <c r="AN149" s="5">
        <v>72.783271789550696</v>
      </c>
      <c r="AO149" s="5">
        <v>78.470036824544238</v>
      </c>
      <c r="AP149" s="5">
        <v>68.447990417480398</v>
      </c>
      <c r="AQ149" s="5">
        <v>66.833122253417898</v>
      </c>
      <c r="AR149" s="5">
        <v>75.409263610839801</v>
      </c>
      <c r="AS149" s="5">
        <v>70.230125427246037</v>
      </c>
      <c r="AX149" s="5">
        <v>79.499374389648395</v>
      </c>
      <c r="AY149" s="5">
        <v>68.459197998046804</v>
      </c>
      <c r="AZ149" s="5">
        <v>63.175891876220703</v>
      </c>
      <c r="BA149" s="5">
        <v>70.378154754638629</v>
      </c>
    </row>
    <row r="150" spans="1:53" x14ac:dyDescent="0.2">
      <c r="A150" s="1">
        <v>147</v>
      </c>
      <c r="B150" s="1" t="s">
        <v>612</v>
      </c>
      <c r="C150" s="1" t="s">
        <v>613</v>
      </c>
      <c r="D150" s="1" t="s">
        <v>614</v>
      </c>
      <c r="E150" s="1" t="s">
        <v>615</v>
      </c>
      <c r="F150" s="5">
        <v>176.49064636230401</v>
      </c>
      <c r="G150" s="5">
        <v>175.57997131347599</v>
      </c>
      <c r="H150" s="5">
        <v>158.40377807617099</v>
      </c>
      <c r="I150" s="5">
        <v>170.15813191731698</v>
      </c>
      <c r="J150" s="5">
        <v>149.48847961425699</v>
      </c>
      <c r="K150" s="5">
        <v>142.00851440429599</v>
      </c>
      <c r="L150" s="5">
        <v>160.19306945800699</v>
      </c>
      <c r="M150" s="5">
        <v>150.56335449218668</v>
      </c>
      <c r="N150" s="5">
        <v>260.55212402343699</v>
      </c>
      <c r="O150" s="5">
        <v>260.00677490234301</v>
      </c>
      <c r="P150" s="5">
        <v>293.15292358398398</v>
      </c>
      <c r="Q150" s="5">
        <v>271.23727416992136</v>
      </c>
      <c r="R150" s="5">
        <v>253.67457580566401</v>
      </c>
      <c r="S150" s="5">
        <v>246.070220947265</v>
      </c>
      <c r="T150" s="5">
        <v>222.41490173339801</v>
      </c>
      <c r="U150" s="5">
        <v>240.71989949544232</v>
      </c>
      <c r="V150" s="5">
        <v>293.37310791015602</v>
      </c>
      <c r="W150" s="5">
        <v>284.72683715820301</v>
      </c>
      <c r="X150" s="5">
        <v>299.125</v>
      </c>
      <c r="Y150" s="5">
        <v>292.40831502278633</v>
      </c>
      <c r="Z150" s="5">
        <v>164.32881164550699</v>
      </c>
      <c r="AA150" s="5">
        <v>170.47869873046801</v>
      </c>
      <c r="AB150" s="5">
        <v>190.99468994140599</v>
      </c>
      <c r="AC150" s="5">
        <v>175.26740010579366</v>
      </c>
      <c r="AD150" s="5">
        <v>168.11886596679599</v>
      </c>
      <c r="AE150" s="5">
        <v>215.22148132324199</v>
      </c>
      <c r="AF150" s="5">
        <v>183.13124084472599</v>
      </c>
      <c r="AG150" s="5">
        <v>188.82386271158802</v>
      </c>
      <c r="AH150" s="5">
        <v>196.76158142089801</v>
      </c>
      <c r="AI150" s="5">
        <v>197.60835266113199</v>
      </c>
      <c r="AJ150" s="5">
        <v>160.49792480468699</v>
      </c>
      <c r="AK150" s="5">
        <v>184.95595296223897</v>
      </c>
      <c r="AL150" s="5">
        <v>346.528228759765</v>
      </c>
      <c r="AM150" s="5">
        <v>340.05386352539</v>
      </c>
      <c r="AN150" s="5">
        <v>351.93542480468699</v>
      </c>
      <c r="AO150" s="5">
        <v>346.172505696614</v>
      </c>
      <c r="AP150" s="5">
        <v>275.12152099609301</v>
      </c>
      <c r="AQ150" s="5">
        <v>265.91647338867102</v>
      </c>
      <c r="AR150" s="5">
        <v>271.81179809570301</v>
      </c>
      <c r="AS150" s="5">
        <v>270.94993082682237</v>
      </c>
      <c r="AT150" s="5">
        <v>388.68798828125</v>
      </c>
      <c r="AU150" s="5">
        <v>357.03903198242102</v>
      </c>
      <c r="AV150" s="5">
        <v>343.53201293945301</v>
      </c>
      <c r="AW150" s="5">
        <v>363.08634440104134</v>
      </c>
      <c r="AX150" s="5">
        <v>328.41384887695301</v>
      </c>
      <c r="AY150" s="5">
        <v>289.94906616210898</v>
      </c>
      <c r="AZ150" s="5">
        <v>310.03433227539</v>
      </c>
      <c r="BA150" s="5">
        <v>309.46574910481735</v>
      </c>
    </row>
    <row r="151" spans="1:53" x14ac:dyDescent="0.2">
      <c r="A151" s="1">
        <v>148</v>
      </c>
      <c r="B151" s="1" t="s">
        <v>616</v>
      </c>
      <c r="C151" s="1" t="s">
        <v>617</v>
      </c>
      <c r="D151" s="1" t="s">
        <v>618</v>
      </c>
      <c r="E151" s="1" t="s">
        <v>619</v>
      </c>
      <c r="F151" s="5">
        <v>493.58712768554602</v>
      </c>
      <c r="G151" s="5">
        <v>535.99499511718705</v>
      </c>
      <c r="H151" s="5">
        <v>485.66668701171801</v>
      </c>
      <c r="I151" s="5">
        <v>505.08293660481701</v>
      </c>
      <c r="J151" s="5">
        <v>528.27459716796795</v>
      </c>
      <c r="K151" s="5">
        <v>516.89453125</v>
      </c>
      <c r="L151" s="5">
        <v>481.26583862304602</v>
      </c>
      <c r="M151" s="5">
        <v>508.81165568033794</v>
      </c>
      <c r="N151" s="5">
        <v>557.48675537109295</v>
      </c>
      <c r="O151" s="5">
        <v>600.31634521484295</v>
      </c>
      <c r="P151" s="5">
        <v>601.98565673828102</v>
      </c>
      <c r="Q151" s="5">
        <v>586.59625244140568</v>
      </c>
      <c r="R151" s="5">
        <v>670.24505615234295</v>
      </c>
      <c r="S151" s="5">
        <v>715.384521484375</v>
      </c>
      <c r="T151" s="5">
        <v>693.34112548828102</v>
      </c>
      <c r="U151" s="5">
        <v>692.99023437499966</v>
      </c>
      <c r="V151" s="5">
        <v>495.19677734375</v>
      </c>
      <c r="W151" s="5">
        <v>502.60681152343699</v>
      </c>
      <c r="X151" s="5">
        <v>472.83462524414</v>
      </c>
      <c r="Y151" s="5">
        <v>490.21273803710898</v>
      </c>
      <c r="Z151" s="5">
        <v>566.71044921875</v>
      </c>
      <c r="AA151" s="5">
        <v>575.479736328125</v>
      </c>
      <c r="AB151" s="5">
        <v>537.64392089843705</v>
      </c>
      <c r="AC151" s="5">
        <v>559.94470214843739</v>
      </c>
      <c r="AD151" s="5">
        <v>539.82244873046795</v>
      </c>
      <c r="AE151" s="5">
        <v>509.89767456054602</v>
      </c>
      <c r="AF151" s="5">
        <v>510.24734497070301</v>
      </c>
      <c r="AG151" s="5">
        <v>519.98915608723894</v>
      </c>
      <c r="AH151" s="5">
        <v>493.23123168945301</v>
      </c>
      <c r="AI151" s="5">
        <v>529.369873046875</v>
      </c>
      <c r="AJ151" s="5">
        <v>471.22958374023398</v>
      </c>
      <c r="AK151" s="5">
        <v>497.9435628255207</v>
      </c>
      <c r="AL151" s="5">
        <v>457.73580932617102</v>
      </c>
      <c r="AM151" s="5">
        <v>452.83575439453102</v>
      </c>
      <c r="AN151" s="5">
        <v>451.14755249023398</v>
      </c>
      <c r="AO151" s="5">
        <v>453.90637207031199</v>
      </c>
      <c r="AP151" s="5">
        <v>537.48529052734295</v>
      </c>
      <c r="AQ151" s="5">
        <v>559.24774169921795</v>
      </c>
      <c r="AR151" s="5">
        <v>547.078125</v>
      </c>
      <c r="AS151" s="5">
        <v>547.93705240885367</v>
      </c>
      <c r="AT151" s="5">
        <v>545.60119628906205</v>
      </c>
      <c r="AU151" s="5">
        <v>546.96252441406205</v>
      </c>
      <c r="AV151" s="5">
        <v>485.02127075195301</v>
      </c>
      <c r="AW151" s="5">
        <v>525.86166381835903</v>
      </c>
      <c r="AX151" s="5">
        <v>550.14605712890602</v>
      </c>
      <c r="AY151" s="5">
        <v>513.84216308593705</v>
      </c>
      <c r="AZ151" s="5">
        <v>510.00296020507801</v>
      </c>
      <c r="BA151" s="5">
        <v>524.66372680664028</v>
      </c>
    </row>
    <row r="152" spans="1:53" x14ac:dyDescent="0.2">
      <c r="A152" s="1">
        <v>149</v>
      </c>
      <c r="B152" s="1" t="s">
        <v>620</v>
      </c>
      <c r="C152" s="1" t="s">
        <v>621</v>
      </c>
      <c r="D152" s="1" t="s">
        <v>622</v>
      </c>
      <c r="E152" s="1" t="s">
        <v>623</v>
      </c>
      <c r="F152" s="5">
        <v>493.29653930664</v>
      </c>
      <c r="G152" s="5">
        <v>536.57861328125</v>
      </c>
      <c r="H152" s="5">
        <v>504.50192260742102</v>
      </c>
      <c r="I152" s="5">
        <v>511.45902506510362</v>
      </c>
      <c r="J152" s="5">
        <v>389.20172119140602</v>
      </c>
      <c r="K152" s="5">
        <v>422.89224243164</v>
      </c>
      <c r="L152" s="5">
        <v>408.07727050781199</v>
      </c>
      <c r="M152" s="5">
        <v>406.72374471028598</v>
      </c>
      <c r="N152" s="5">
        <v>458.107330322265</v>
      </c>
      <c r="O152" s="5">
        <v>450.32040405273398</v>
      </c>
      <c r="P152" s="5">
        <v>447.03363037109301</v>
      </c>
      <c r="Q152" s="5">
        <v>451.820454915364</v>
      </c>
      <c r="R152" s="5">
        <v>642.717529296875</v>
      </c>
      <c r="S152" s="5">
        <v>628.20520019531205</v>
      </c>
      <c r="T152" s="5">
        <v>687.52783203125</v>
      </c>
      <c r="U152" s="5">
        <v>652.81685384114564</v>
      </c>
      <c r="V152" s="5">
        <v>704.48028564453102</v>
      </c>
      <c r="W152" s="5">
        <v>694.619384765625</v>
      </c>
      <c r="X152" s="5">
        <v>676.51818847656205</v>
      </c>
      <c r="Y152" s="5">
        <v>691.87261962890591</v>
      </c>
      <c r="Z152" s="5">
        <v>569.94549560546795</v>
      </c>
      <c r="AA152" s="5">
        <v>648.49890136718705</v>
      </c>
      <c r="AB152" s="5">
        <v>596.94134521484295</v>
      </c>
      <c r="AC152" s="5">
        <v>605.12858072916595</v>
      </c>
      <c r="AD152" s="5">
        <v>717.49114990234295</v>
      </c>
      <c r="AE152" s="5">
        <v>735.96112060546795</v>
      </c>
      <c r="AF152" s="5">
        <v>682.87078857421795</v>
      </c>
      <c r="AG152" s="5">
        <v>712.10768636067633</v>
      </c>
      <c r="AH152" s="5">
        <v>731.52685546875</v>
      </c>
      <c r="AI152" s="5">
        <v>746.76043701171795</v>
      </c>
      <c r="AJ152" s="5">
        <v>700.29211425781205</v>
      </c>
      <c r="AK152" s="5">
        <v>726.19313557942667</v>
      </c>
      <c r="AL152" s="5">
        <v>625.49237060546795</v>
      </c>
      <c r="AM152" s="5">
        <v>600.90667724609295</v>
      </c>
      <c r="AN152" s="5">
        <v>634.80670166015602</v>
      </c>
      <c r="AO152" s="5">
        <v>620.40191650390568</v>
      </c>
      <c r="AP152" s="5">
        <v>715.435546875</v>
      </c>
      <c r="AQ152" s="5">
        <v>652.96063232421795</v>
      </c>
      <c r="AR152" s="5">
        <v>694.53332519531205</v>
      </c>
      <c r="AS152" s="5">
        <v>687.64316813150992</v>
      </c>
      <c r="AT152" s="5">
        <v>813.380859375</v>
      </c>
      <c r="AU152" s="5">
        <v>919.52349853515602</v>
      </c>
      <c r="AV152" s="5">
        <v>970.44128417968705</v>
      </c>
      <c r="AW152" s="5">
        <v>901.11521402994765</v>
      </c>
      <c r="AX152" s="5">
        <v>774.30963134765602</v>
      </c>
      <c r="AY152" s="5">
        <v>720.87945556640602</v>
      </c>
      <c r="AZ152" s="5">
        <v>748.389892578125</v>
      </c>
      <c r="BA152" s="5">
        <v>747.85965983072902</v>
      </c>
    </row>
    <row r="153" spans="1:53" x14ac:dyDescent="0.2">
      <c r="A153" s="1">
        <v>150</v>
      </c>
      <c r="B153" s="1" t="s">
        <v>624</v>
      </c>
      <c r="C153" s="1" t="s">
        <v>625</v>
      </c>
      <c r="D153" s="1" t="s">
        <v>626</v>
      </c>
      <c r="E153" s="1" t="s">
        <v>627</v>
      </c>
      <c r="F153" s="5">
        <v>127.54953002929599</v>
      </c>
      <c r="G153" s="5">
        <v>119.269493103027</v>
      </c>
      <c r="H153" s="5">
        <v>142.704498291015</v>
      </c>
      <c r="I153" s="5">
        <v>129.84117380777934</v>
      </c>
      <c r="J153" s="5">
        <v>104.149925231933</v>
      </c>
      <c r="K153" s="5">
        <v>125.623886108398</v>
      </c>
      <c r="L153" s="5">
        <v>127.162055969238</v>
      </c>
      <c r="M153" s="5">
        <v>118.978622436523</v>
      </c>
      <c r="N153" s="5">
        <v>206.295486450195</v>
      </c>
      <c r="O153" s="5">
        <v>183.96534729003901</v>
      </c>
      <c r="P153" s="5">
        <v>200.72065734863199</v>
      </c>
      <c r="Q153" s="5">
        <v>196.99383036295535</v>
      </c>
      <c r="R153" s="5">
        <v>168.95779418945301</v>
      </c>
      <c r="S153" s="5">
        <v>149.32441711425699</v>
      </c>
      <c r="T153" s="5">
        <v>175.98855590820301</v>
      </c>
      <c r="U153" s="5">
        <v>164.756922403971</v>
      </c>
      <c r="V153" s="5">
        <v>137.93679809570301</v>
      </c>
      <c r="W153" s="5">
        <v>127.10295867919901</v>
      </c>
      <c r="X153" s="5">
        <v>166.27819824218699</v>
      </c>
      <c r="Y153" s="5">
        <v>143.772651672363</v>
      </c>
      <c r="Z153" s="5">
        <v>158.884185791015</v>
      </c>
      <c r="AA153" s="5">
        <v>133.91065979003901</v>
      </c>
      <c r="AB153" s="5">
        <v>136.39833068847599</v>
      </c>
      <c r="AC153" s="5">
        <v>143.06439208984332</v>
      </c>
      <c r="AD153" s="5">
        <v>146.00856018066401</v>
      </c>
      <c r="AE153" s="5">
        <v>108.39894104003901</v>
      </c>
      <c r="AF153" s="5">
        <v>117.21160125732401</v>
      </c>
      <c r="AG153" s="5">
        <v>123.87303415934234</v>
      </c>
      <c r="AH153" s="5">
        <v>126.59334564208901</v>
      </c>
      <c r="AI153" s="5">
        <v>122.376205444335</v>
      </c>
      <c r="AJ153" s="5">
        <v>138.55615234375</v>
      </c>
      <c r="AK153" s="5">
        <v>129.17523447672468</v>
      </c>
      <c r="AL153" s="5">
        <v>175.75410461425699</v>
      </c>
      <c r="AM153" s="5">
        <v>171.89616394042901</v>
      </c>
      <c r="AN153" s="5">
        <v>154.04335021972599</v>
      </c>
      <c r="AO153" s="5">
        <v>167.23120625813735</v>
      </c>
      <c r="AP153" s="5">
        <v>179.78656005859301</v>
      </c>
      <c r="AQ153" s="5">
        <v>157.29554748535099</v>
      </c>
      <c r="AR153" s="5">
        <v>174.00532531738199</v>
      </c>
      <c r="AS153" s="5">
        <v>170.36247762044198</v>
      </c>
      <c r="AT153" s="5">
        <v>123.236671447753</v>
      </c>
      <c r="AU153" s="5">
        <v>160.00440979003901</v>
      </c>
      <c r="AV153" s="5">
        <v>194.401931762695</v>
      </c>
      <c r="AW153" s="5">
        <v>159.21433766682901</v>
      </c>
      <c r="AX153" s="5">
        <v>142.22763061523401</v>
      </c>
      <c r="AY153" s="5">
        <v>135.91603088378901</v>
      </c>
      <c r="AZ153" s="5">
        <v>137.123123168945</v>
      </c>
      <c r="BA153" s="5">
        <v>138.42226155598931</v>
      </c>
    </row>
    <row r="154" spans="1:53" x14ac:dyDescent="0.2">
      <c r="A154" s="1">
        <v>151</v>
      </c>
      <c r="B154" s="1" t="s">
        <v>628</v>
      </c>
      <c r="C154" s="1" t="s">
        <v>629</v>
      </c>
      <c r="D154" s="1" t="s">
        <v>630</v>
      </c>
      <c r="E154" s="1" t="s">
        <v>631</v>
      </c>
      <c r="F154" s="5">
        <v>370.19998168945301</v>
      </c>
      <c r="G154" s="5">
        <v>331.35748291015602</v>
      </c>
      <c r="H154" s="5">
        <v>336.85760498046801</v>
      </c>
      <c r="I154" s="5">
        <v>346.13835652669235</v>
      </c>
      <c r="J154" s="5">
        <v>125.284950256347</v>
      </c>
      <c r="K154" s="5">
        <v>267.04797363281199</v>
      </c>
      <c r="L154" s="5">
        <v>132.34513854980401</v>
      </c>
      <c r="M154" s="5">
        <v>174.89268747965434</v>
      </c>
      <c r="N154" s="5">
        <v>287.56921386718699</v>
      </c>
      <c r="O154" s="5">
        <v>260.22375488281199</v>
      </c>
      <c r="P154" s="5">
        <v>258.38156127929602</v>
      </c>
      <c r="Q154" s="5">
        <v>268.72484334309837</v>
      </c>
      <c r="R154" s="5">
        <v>273.57156372070301</v>
      </c>
      <c r="S154" s="5">
        <v>320.32009887695301</v>
      </c>
      <c r="T154" s="5">
        <v>299.42108154296801</v>
      </c>
      <c r="U154" s="5">
        <v>297.77091471354134</v>
      </c>
      <c r="V154" s="5">
        <v>255.85313415527301</v>
      </c>
      <c r="W154" s="5">
        <v>254.71273803710901</v>
      </c>
      <c r="X154" s="5">
        <v>242.47251892089801</v>
      </c>
      <c r="Y154" s="5">
        <v>251.01279703776001</v>
      </c>
      <c r="Z154" s="5">
        <v>301.99142456054602</v>
      </c>
      <c r="AA154" s="5">
        <v>341.23205566406199</v>
      </c>
      <c r="AB154" s="5">
        <v>309.22079467773398</v>
      </c>
      <c r="AC154" s="5">
        <v>317.48142496744731</v>
      </c>
      <c r="AD154" s="5">
        <v>286.18228149414</v>
      </c>
      <c r="AE154" s="5">
        <v>238.02249145507801</v>
      </c>
      <c r="AG154" s="5">
        <v>262.10238647460903</v>
      </c>
      <c r="AH154" s="5">
        <v>250.24035644531199</v>
      </c>
      <c r="AI154" s="5">
        <v>303.88430786132801</v>
      </c>
      <c r="AJ154" s="5">
        <v>233.257232666015</v>
      </c>
      <c r="AK154" s="5">
        <v>262.4606323242183</v>
      </c>
      <c r="AL154" s="5">
        <v>245.79830932617099</v>
      </c>
      <c r="AM154" s="5">
        <v>269.98181152343699</v>
      </c>
      <c r="AN154" s="5">
        <v>280.74496459960898</v>
      </c>
      <c r="AO154" s="5">
        <v>265.50836181640562</v>
      </c>
      <c r="AP154" s="5">
        <v>248.09385681152301</v>
      </c>
      <c r="AQ154" s="5">
        <v>226.16546630859301</v>
      </c>
      <c r="AR154" s="5">
        <v>213.38595581054599</v>
      </c>
      <c r="AS154" s="5">
        <v>229.21509297688735</v>
      </c>
      <c r="AY154" s="5">
        <v>269.48712158203102</v>
      </c>
      <c r="AZ154" s="5">
        <v>304.096923828125</v>
      </c>
      <c r="BA154" s="5">
        <v>286.79202270507801</v>
      </c>
    </row>
    <row r="155" spans="1:53" x14ac:dyDescent="0.2">
      <c r="A155" s="1">
        <v>152</v>
      </c>
      <c r="B155" s="1" t="s">
        <v>632</v>
      </c>
      <c r="C155" s="1" t="s">
        <v>633</v>
      </c>
      <c r="D155" s="1" t="s">
        <v>634</v>
      </c>
      <c r="E155" s="1" t="s">
        <v>635</v>
      </c>
      <c r="F155" s="5">
        <v>770.6845703125</v>
      </c>
      <c r="G155" s="5">
        <v>691.91278076171795</v>
      </c>
      <c r="H155" s="5">
        <v>688.57183837890602</v>
      </c>
      <c r="I155" s="5">
        <v>717.05639648437466</v>
      </c>
      <c r="J155" s="5">
        <v>699.00183105468705</v>
      </c>
      <c r="K155" s="5">
        <v>687.87121582031205</v>
      </c>
      <c r="L155" s="5">
        <v>699.06915283203102</v>
      </c>
      <c r="M155" s="5">
        <v>695.31406656901015</v>
      </c>
      <c r="N155" s="5">
        <v>620.76354980468705</v>
      </c>
      <c r="O155" s="5">
        <v>588.92681884765602</v>
      </c>
      <c r="P155" s="5">
        <v>564.75915527343705</v>
      </c>
      <c r="Q155" s="5">
        <v>591.48317464192667</v>
      </c>
      <c r="R155" s="5">
        <v>561.78851318359295</v>
      </c>
      <c r="S155" s="5">
        <v>576.82135009765602</v>
      </c>
      <c r="T155" s="5">
        <v>563.03137207031205</v>
      </c>
      <c r="U155" s="5">
        <v>567.21374511718705</v>
      </c>
      <c r="V155" s="5">
        <v>664.34588623046795</v>
      </c>
      <c r="W155" s="5">
        <v>693.001220703125</v>
      </c>
      <c r="X155" s="5">
        <v>662.64263916015602</v>
      </c>
      <c r="Y155" s="5">
        <v>673.32991536458292</v>
      </c>
      <c r="Z155" s="5">
        <v>931.99969482421795</v>
      </c>
      <c r="AA155" s="5">
        <v>928.30755615234295</v>
      </c>
      <c r="AB155" s="5">
        <v>946.47998046875</v>
      </c>
      <c r="AC155" s="5">
        <v>935.59574381510356</v>
      </c>
      <c r="AD155" s="5">
        <v>433.43112182617102</v>
      </c>
      <c r="AE155" s="5">
        <v>437.94155883789</v>
      </c>
      <c r="AF155" s="5">
        <v>442.767333984375</v>
      </c>
      <c r="AG155" s="5">
        <v>438.04667154947873</v>
      </c>
      <c r="AH155" s="5">
        <v>487.62774658203102</v>
      </c>
      <c r="AI155" s="5">
        <v>475.34536743164</v>
      </c>
      <c r="AJ155" s="5">
        <v>473.24880981445301</v>
      </c>
      <c r="AK155" s="5">
        <v>478.74064127604134</v>
      </c>
      <c r="AL155" s="5">
        <v>563.892578125</v>
      </c>
      <c r="AM155" s="5">
        <v>539.57586669921795</v>
      </c>
      <c r="AN155" s="5">
        <v>567.425048828125</v>
      </c>
      <c r="AO155" s="5">
        <v>556.96449788411428</v>
      </c>
      <c r="AP155" s="5">
        <v>487.51577758789</v>
      </c>
      <c r="AQ155" s="5">
        <v>486.58074951171801</v>
      </c>
      <c r="AR155" s="5">
        <v>457.64935302734301</v>
      </c>
      <c r="AS155" s="5">
        <v>477.24862670898369</v>
      </c>
      <c r="AT155" s="5">
        <v>474.70767211914</v>
      </c>
      <c r="AU155" s="5">
        <v>453.81918334960898</v>
      </c>
      <c r="AV155" s="5">
        <v>519.218017578125</v>
      </c>
      <c r="AW155" s="5">
        <v>482.58162434895803</v>
      </c>
      <c r="AX155" s="5">
        <v>376.31188964843699</v>
      </c>
      <c r="AY155" s="5">
        <v>362.48007202148398</v>
      </c>
      <c r="AZ155" s="5">
        <v>362.26849365234301</v>
      </c>
      <c r="BA155" s="5">
        <v>367.02015177408799</v>
      </c>
    </row>
    <row r="156" spans="1:53" x14ac:dyDescent="0.2">
      <c r="A156" s="1">
        <v>153</v>
      </c>
      <c r="B156" s="1" t="s">
        <v>636</v>
      </c>
      <c r="C156" s="1" t="s">
        <v>637</v>
      </c>
      <c r="D156" s="1" t="s">
        <v>638</v>
      </c>
      <c r="E156" s="1" t="s">
        <v>639</v>
      </c>
      <c r="F156" s="5">
        <v>1989.53234863281</v>
      </c>
      <c r="G156" s="5">
        <v>1959.47058105468</v>
      </c>
      <c r="H156" s="5">
        <v>1970.06591796875</v>
      </c>
      <c r="I156" s="5">
        <v>1973.0229492187466</v>
      </c>
      <c r="J156" s="5">
        <v>1839.33764648437</v>
      </c>
      <c r="K156" s="5">
        <v>1894.54577636718</v>
      </c>
      <c r="L156" s="5">
        <v>1828.82202148437</v>
      </c>
      <c r="M156" s="5">
        <v>1854.2351481119731</v>
      </c>
      <c r="N156" s="5">
        <v>2170.52709960937</v>
      </c>
      <c r="O156" s="5">
        <v>2248.62060546875</v>
      </c>
      <c r="P156" s="5">
        <v>2205.36840820312</v>
      </c>
      <c r="Q156" s="5">
        <v>2208.1720377604129</v>
      </c>
      <c r="R156" s="5">
        <v>1427.11071777343</v>
      </c>
      <c r="S156" s="5">
        <v>1402.58093261718</v>
      </c>
      <c r="T156" s="5">
        <v>1452.70874023437</v>
      </c>
      <c r="U156" s="5">
        <v>1427.4667968749934</v>
      </c>
      <c r="V156" s="5">
        <v>1102.93103027343</v>
      </c>
      <c r="W156" s="5">
        <v>1048.74951171875</v>
      </c>
      <c r="X156" s="5">
        <v>1036.43786621093</v>
      </c>
      <c r="Y156" s="5">
        <v>1062.7061360677035</v>
      </c>
      <c r="Z156" s="5">
        <v>1346.01049804687</v>
      </c>
      <c r="AA156" s="5">
        <v>1363.78857421875</v>
      </c>
      <c r="AB156" s="5">
        <v>1344.03234863281</v>
      </c>
      <c r="AC156" s="5">
        <v>1351.2771402994767</v>
      </c>
      <c r="AD156" s="5">
        <v>1326.93762207031</v>
      </c>
      <c r="AE156" s="5">
        <v>1346.67797851562</v>
      </c>
      <c r="AF156" s="5">
        <v>1331.03625488281</v>
      </c>
      <c r="AG156" s="5">
        <v>1334.8839518229133</v>
      </c>
      <c r="AH156" s="5">
        <v>1194.17395019531</v>
      </c>
      <c r="AI156" s="5">
        <v>1134.41369628906</v>
      </c>
      <c r="AJ156" s="5">
        <v>1221.00146484375</v>
      </c>
      <c r="AK156" s="5">
        <v>1183.1963704427067</v>
      </c>
      <c r="AL156" s="5">
        <v>1715.40930175781</v>
      </c>
      <c r="AM156" s="5">
        <v>1694.17663574218</v>
      </c>
      <c r="AN156" s="5">
        <v>1629.67456054687</v>
      </c>
      <c r="AO156" s="5">
        <v>1679.7534993489535</v>
      </c>
      <c r="AP156" s="5">
        <v>1380.02990722656</v>
      </c>
      <c r="AQ156" s="5">
        <v>1306.10900878906</v>
      </c>
      <c r="AR156" s="5">
        <v>1307.45910644531</v>
      </c>
      <c r="AS156" s="5">
        <v>1331.19934082031</v>
      </c>
      <c r="AT156" s="5">
        <v>1252.43347167968</v>
      </c>
      <c r="AU156" s="5">
        <v>1264.04467773437</v>
      </c>
      <c r="AV156" s="5">
        <v>1109.62805175781</v>
      </c>
      <c r="AW156" s="5">
        <v>1208.7020670572865</v>
      </c>
      <c r="AX156" s="5">
        <v>1088.28076171875</v>
      </c>
      <c r="AY156" s="5">
        <v>988.52038574218705</v>
      </c>
      <c r="AZ156" s="5">
        <v>1004.1748046875</v>
      </c>
      <c r="BA156" s="5">
        <v>1026.991984049479</v>
      </c>
    </row>
    <row r="157" spans="1:53" x14ac:dyDescent="0.2">
      <c r="A157" s="1">
        <v>154</v>
      </c>
      <c r="B157" s="1" t="s">
        <v>640</v>
      </c>
      <c r="C157" s="1" t="s">
        <v>641</v>
      </c>
      <c r="D157" s="1" t="s">
        <v>642</v>
      </c>
      <c r="E157" s="1" t="s">
        <v>643</v>
      </c>
      <c r="F157" s="5">
        <v>1686.54504394531</v>
      </c>
      <c r="G157" s="5">
        <v>1581.94128417968</v>
      </c>
      <c r="H157" s="5">
        <v>1616.22546386718</v>
      </c>
      <c r="I157" s="5">
        <v>1628.2372639973901</v>
      </c>
      <c r="J157" s="5">
        <v>1592.54711914062</v>
      </c>
      <c r="K157" s="5">
        <v>1727.26489257812</v>
      </c>
      <c r="L157" s="5">
        <v>1635.60205078125</v>
      </c>
      <c r="M157" s="5">
        <v>1651.8046874999966</v>
      </c>
      <c r="N157" s="5">
        <v>2134.55053710937</v>
      </c>
      <c r="O157" s="5">
        <v>2100.53784179687</v>
      </c>
      <c r="P157" s="5">
        <v>2128.60180664062</v>
      </c>
      <c r="Q157" s="5">
        <v>2121.2300618489535</v>
      </c>
      <c r="R157" s="5">
        <v>1843.56799316406</v>
      </c>
      <c r="S157" s="5">
        <v>1733.59790039062</v>
      </c>
      <c r="T157" s="5">
        <v>1799.04931640625</v>
      </c>
      <c r="U157" s="5">
        <v>1792.0717366536435</v>
      </c>
      <c r="V157" s="5">
        <v>3562.91967773437</v>
      </c>
      <c r="W157" s="5">
        <v>3507.408203125</v>
      </c>
      <c r="X157" s="5">
        <v>3697.46240234375</v>
      </c>
      <c r="Y157" s="5">
        <v>3589.2634277343732</v>
      </c>
      <c r="Z157" s="5">
        <v>1660.76611328125</v>
      </c>
      <c r="AA157" s="5">
        <v>1678.41137695312</v>
      </c>
      <c r="AB157" s="5">
        <v>1750.92211914062</v>
      </c>
      <c r="AC157" s="5">
        <v>1696.6998697916633</v>
      </c>
      <c r="AD157" s="5">
        <v>1127.54125976562</v>
      </c>
      <c r="AE157" s="5">
        <v>1113.63317871093</v>
      </c>
      <c r="AF157" s="5">
        <v>1095.37609863281</v>
      </c>
      <c r="AG157" s="5">
        <v>1112.1835123697865</v>
      </c>
      <c r="AH157" s="5">
        <v>1273.51452636718</v>
      </c>
      <c r="AI157" s="5">
        <v>1291.302734375</v>
      </c>
      <c r="AJ157" s="5">
        <v>1317.78881835937</v>
      </c>
      <c r="AK157" s="5">
        <v>1294.2020263671834</v>
      </c>
      <c r="AL157" s="5">
        <v>1877.84265136718</v>
      </c>
      <c r="AM157" s="5">
        <v>1869.71435546875</v>
      </c>
      <c r="AN157" s="5">
        <v>1918.01708984375</v>
      </c>
      <c r="AO157" s="5">
        <v>1888.5246988932267</v>
      </c>
      <c r="AP157" s="5">
        <v>1503.24462890625</v>
      </c>
      <c r="AQ157" s="5">
        <v>1562.94689941406</v>
      </c>
      <c r="AR157" s="5">
        <v>1558.38439941406</v>
      </c>
      <c r="AS157" s="5">
        <v>1541.5253092447899</v>
      </c>
      <c r="AT157" s="5">
        <v>1646.55712890625</v>
      </c>
      <c r="AU157" s="5">
        <v>1643.68298339843</v>
      </c>
      <c r="AV157" s="5">
        <v>1591.22766113281</v>
      </c>
      <c r="AW157" s="5">
        <v>1627.1559244791633</v>
      </c>
      <c r="AX157" s="5">
        <v>1734.80932617187</v>
      </c>
      <c r="AY157" s="5">
        <v>1737.32092285156</v>
      </c>
      <c r="AZ157" s="5">
        <v>1731.70935058593</v>
      </c>
      <c r="BA157" s="5">
        <v>1734.6131998697867</v>
      </c>
    </row>
    <row r="158" spans="1:53" x14ac:dyDescent="0.2">
      <c r="A158" s="1">
        <v>155</v>
      </c>
      <c r="B158" s="1" t="s">
        <v>644</v>
      </c>
      <c r="C158" s="1" t="s">
        <v>645</v>
      </c>
      <c r="D158" s="1" t="s">
        <v>646</v>
      </c>
      <c r="E158" s="1" t="s">
        <v>647</v>
      </c>
      <c r="Z158" s="5">
        <v>187.91481018066401</v>
      </c>
      <c r="AA158" s="5">
        <v>213.07263183593699</v>
      </c>
      <c r="AB158" s="5">
        <v>230.16329956054599</v>
      </c>
      <c r="AC158" s="5">
        <v>210.38358052571564</v>
      </c>
      <c r="AJ158" s="5">
        <v>113.86254119873</v>
      </c>
      <c r="AK158" s="5">
        <v>113.86254119873</v>
      </c>
      <c r="AL158" s="5">
        <v>164.84211730957</v>
      </c>
      <c r="AO158" s="5">
        <v>164.84211730957</v>
      </c>
      <c r="AX158" s="5">
        <v>147.60626220703099</v>
      </c>
      <c r="AY158" s="5">
        <v>111.981391906738</v>
      </c>
      <c r="AZ158" s="5">
        <v>126.41603088378901</v>
      </c>
      <c r="BA158" s="5">
        <v>128.66789499918599</v>
      </c>
    </row>
    <row r="159" spans="1:53" x14ac:dyDescent="0.2">
      <c r="A159" s="1">
        <v>156</v>
      </c>
      <c r="B159" s="1" t="s">
        <v>648</v>
      </c>
      <c r="C159" s="1" t="s">
        <v>649</v>
      </c>
      <c r="D159" s="1" t="s">
        <v>650</v>
      </c>
      <c r="E159" s="1" t="s">
        <v>651</v>
      </c>
      <c r="V159" s="5">
        <v>14.945371627807599</v>
      </c>
      <c r="W159" s="5">
        <v>11.1046752929687</v>
      </c>
      <c r="X159" s="5">
        <v>18.205032348632798</v>
      </c>
      <c r="Y159" s="5">
        <v>14.751693089803032</v>
      </c>
      <c r="Z159" s="5">
        <v>21.140188217163001</v>
      </c>
      <c r="AA159" s="5">
        <v>16.6946086883544</v>
      </c>
      <c r="AB159" s="5">
        <v>7.6406950950622496</v>
      </c>
      <c r="AC159" s="5">
        <v>15.158497333526549</v>
      </c>
      <c r="AZ159" s="5">
        <v>10.1919441223144</v>
      </c>
      <c r="BA159" s="5">
        <v>10.1919441223144</v>
      </c>
    </row>
    <row r="160" spans="1:53" x14ac:dyDescent="0.2">
      <c r="A160" s="1">
        <v>157</v>
      </c>
      <c r="B160" s="1" t="s">
        <v>652</v>
      </c>
      <c r="C160" s="1" t="s">
        <v>653</v>
      </c>
      <c r="D160" s="1" t="s">
        <v>654</v>
      </c>
      <c r="E160" s="1" t="s">
        <v>655</v>
      </c>
      <c r="F160" s="5">
        <v>142.18492126464801</v>
      </c>
      <c r="G160" s="5">
        <v>103.02904510498</v>
      </c>
      <c r="H160" s="5">
        <v>109.40875244140599</v>
      </c>
      <c r="I160" s="5">
        <v>118.20757293701134</v>
      </c>
      <c r="J160" s="5">
        <v>120.68723297119099</v>
      </c>
      <c r="K160" s="5">
        <v>113.46938323974599</v>
      </c>
      <c r="L160" s="5">
        <v>111.995277404785</v>
      </c>
      <c r="M160" s="5">
        <v>115.38396453857399</v>
      </c>
      <c r="N160" s="5">
        <v>123.23385620117099</v>
      </c>
      <c r="O160" s="5">
        <v>119.47085571289</v>
      </c>
      <c r="P160" s="5">
        <v>131.04350280761699</v>
      </c>
      <c r="Q160" s="5">
        <v>124.58273824055932</v>
      </c>
      <c r="R160" s="5">
        <v>81.289360046386705</v>
      </c>
      <c r="S160" s="5">
        <v>79.953552246093693</v>
      </c>
      <c r="T160" s="5">
        <v>97.0794677734375</v>
      </c>
      <c r="U160" s="5">
        <v>86.107460021972642</v>
      </c>
      <c r="V160" s="5">
        <v>130.85490417480401</v>
      </c>
      <c r="W160" s="5">
        <v>137.87882995605401</v>
      </c>
      <c r="X160" s="5">
        <v>137.33131408691401</v>
      </c>
      <c r="Y160" s="5">
        <v>135.35501607259067</v>
      </c>
      <c r="Z160" s="5">
        <v>136.29570007324199</v>
      </c>
      <c r="AA160" s="5">
        <v>106.7822265625</v>
      </c>
      <c r="AB160" s="5">
        <v>135.17625427246</v>
      </c>
      <c r="AC160" s="5">
        <v>126.08472696940066</v>
      </c>
      <c r="AD160" s="5">
        <v>180.31686401367099</v>
      </c>
      <c r="AE160" s="5">
        <v>161.54833984375</v>
      </c>
      <c r="AF160" s="5">
        <v>166.39540100097599</v>
      </c>
      <c r="AG160" s="5">
        <v>169.42020161946564</v>
      </c>
      <c r="AH160" s="5">
        <v>169.13735961914</v>
      </c>
      <c r="AI160" s="5">
        <v>167.87869262695301</v>
      </c>
      <c r="AJ160" s="5">
        <v>158.56477355957</v>
      </c>
      <c r="AK160" s="5">
        <v>165.19360860188769</v>
      </c>
      <c r="AL160" s="5">
        <v>65.612480163574205</v>
      </c>
      <c r="AM160" s="5">
        <v>81.927154541015597</v>
      </c>
      <c r="AN160" s="5">
        <v>78.234619140625</v>
      </c>
      <c r="AO160" s="5">
        <v>75.258084615071596</v>
      </c>
      <c r="AP160" s="5">
        <v>100.004035949707</v>
      </c>
      <c r="AQ160" s="5">
        <v>95.816162109375</v>
      </c>
      <c r="AR160" s="5">
        <v>97.860794067382798</v>
      </c>
      <c r="AS160" s="5">
        <v>97.893664042154924</v>
      </c>
      <c r="AT160" s="5">
        <v>105.879470825195</v>
      </c>
      <c r="AU160" s="5">
        <v>119.676383972167</v>
      </c>
      <c r="AV160" s="5">
        <v>125.22279357910099</v>
      </c>
      <c r="AW160" s="5">
        <v>116.92621612548767</v>
      </c>
      <c r="AX160" s="5">
        <v>153.97297668457</v>
      </c>
      <c r="AY160" s="5">
        <v>129.54881286621</v>
      </c>
      <c r="AZ160" s="5">
        <v>153.42253112792901</v>
      </c>
      <c r="BA160" s="5">
        <v>145.648106892903</v>
      </c>
    </row>
    <row r="161" spans="1:53" x14ac:dyDescent="0.2">
      <c r="A161" s="1">
        <v>158</v>
      </c>
      <c r="B161" s="1" t="s">
        <v>656</v>
      </c>
      <c r="C161" s="1" t="s">
        <v>657</v>
      </c>
      <c r="D161" s="1" t="s">
        <v>658</v>
      </c>
      <c r="E161" s="1" t="s">
        <v>659</v>
      </c>
      <c r="F161" s="5">
        <v>129.682525634765</v>
      </c>
      <c r="I161" s="5">
        <v>129.682525634765</v>
      </c>
      <c r="J161" s="5">
        <v>99.867172241210895</v>
      </c>
      <c r="K161" s="5">
        <v>96.4278564453125</v>
      </c>
      <c r="L161" s="5">
        <v>83.8896484375</v>
      </c>
      <c r="M161" s="5">
        <v>93.394892374674455</v>
      </c>
      <c r="N161" s="5">
        <v>394.43637084960898</v>
      </c>
      <c r="O161" s="5">
        <v>389.08587646484301</v>
      </c>
      <c r="P161" s="5">
        <v>375.877349853515</v>
      </c>
      <c r="Q161" s="5">
        <v>386.46653238932231</v>
      </c>
      <c r="R161" s="5">
        <v>154.64968872070301</v>
      </c>
      <c r="S161" s="5">
        <v>142.85563659667901</v>
      </c>
      <c r="T161" s="5">
        <v>186.68130493164</v>
      </c>
      <c r="U161" s="5">
        <v>161.39554341634067</v>
      </c>
      <c r="V161" s="5">
        <v>285.61288452148398</v>
      </c>
      <c r="W161" s="5">
        <v>329.88436889648398</v>
      </c>
      <c r="X161" s="5">
        <v>310.62313842773398</v>
      </c>
      <c r="Y161" s="5">
        <v>308.70679728190066</v>
      </c>
      <c r="Z161" s="5">
        <v>200.03964233398401</v>
      </c>
      <c r="AA161" s="5">
        <v>194.13627624511699</v>
      </c>
      <c r="AB161" s="5">
        <v>194.30268859863199</v>
      </c>
      <c r="AC161" s="5">
        <v>196.15953572591101</v>
      </c>
      <c r="AD161" s="5">
        <v>186.28907775878901</v>
      </c>
      <c r="AE161" s="5">
        <v>177.05238342285099</v>
      </c>
      <c r="AF161" s="5">
        <v>163.72828674316401</v>
      </c>
      <c r="AG161" s="5">
        <v>175.68991597493468</v>
      </c>
      <c r="AH161" s="5">
        <v>164.66908264160099</v>
      </c>
      <c r="AI161" s="5">
        <v>137.55625915527301</v>
      </c>
      <c r="AJ161" s="5">
        <v>149.37309265136699</v>
      </c>
      <c r="AK161" s="5">
        <v>150.53281148274698</v>
      </c>
      <c r="AL161" s="5">
        <v>344.26129150390602</v>
      </c>
      <c r="AM161" s="5">
        <v>353.92507934570301</v>
      </c>
      <c r="AN161" s="5">
        <v>334.22805786132801</v>
      </c>
      <c r="AO161" s="5">
        <v>344.1381429036457</v>
      </c>
      <c r="AP161" s="5">
        <v>205.35682678222599</v>
      </c>
      <c r="AQ161" s="5">
        <v>177.85209655761699</v>
      </c>
      <c r="AR161" s="5">
        <v>187.06619262695301</v>
      </c>
      <c r="AS161" s="5">
        <v>190.09170532226531</v>
      </c>
      <c r="AT161" s="5">
        <v>314.31683349609301</v>
      </c>
      <c r="AU161" s="5">
        <v>323.232421875</v>
      </c>
      <c r="AV161" s="5">
        <v>254.27780151367099</v>
      </c>
      <c r="AW161" s="5">
        <v>297.27568562825468</v>
      </c>
      <c r="AX161" s="5">
        <v>263.77542114257801</v>
      </c>
      <c r="AY161" s="5">
        <v>271.50231933593699</v>
      </c>
      <c r="AZ161" s="5">
        <v>279.97421264648398</v>
      </c>
      <c r="BA161" s="5">
        <v>271.75065104166629</v>
      </c>
    </row>
    <row r="162" spans="1:53" x14ac:dyDescent="0.2">
      <c r="A162" s="1">
        <v>159</v>
      </c>
      <c r="B162" s="1" t="s">
        <v>660</v>
      </c>
      <c r="C162" s="1" t="s">
        <v>661</v>
      </c>
      <c r="D162" s="1" t="s">
        <v>662</v>
      </c>
      <c r="E162" s="1" t="s">
        <v>663</v>
      </c>
      <c r="N162" s="5">
        <v>55.803966522216797</v>
      </c>
      <c r="O162" s="5">
        <v>72.516769409179602</v>
      </c>
      <c r="Q162" s="5">
        <v>64.1603679656982</v>
      </c>
      <c r="T162" s="5">
        <v>63.058223724365199</v>
      </c>
      <c r="U162" s="5">
        <v>63.058223724365199</v>
      </c>
      <c r="V162" s="5">
        <v>76.433631896972599</v>
      </c>
      <c r="X162" s="5">
        <v>72.2037353515625</v>
      </c>
      <c r="Y162" s="5">
        <v>74.31868362426755</v>
      </c>
      <c r="Z162" s="5">
        <v>75.200523376464801</v>
      </c>
      <c r="AB162" s="5">
        <v>221.12850952148401</v>
      </c>
      <c r="AC162" s="5">
        <v>148.16451644897441</v>
      </c>
      <c r="AD162" s="5">
        <v>163.33345031738199</v>
      </c>
      <c r="AE162" s="5">
        <v>181.11248779296801</v>
      </c>
      <c r="AF162" s="5">
        <v>162.39273071289</v>
      </c>
      <c r="AG162" s="5">
        <v>168.94622294107998</v>
      </c>
      <c r="AH162" s="5">
        <v>180.33427429199199</v>
      </c>
      <c r="AI162" s="5">
        <v>141.43548583984301</v>
      </c>
      <c r="AJ162" s="5">
        <v>161.38163757324199</v>
      </c>
      <c r="AK162" s="5">
        <v>161.05046590169232</v>
      </c>
      <c r="AL162" s="5">
        <v>238.740310668945</v>
      </c>
      <c r="AM162" s="5">
        <v>294.00921630859301</v>
      </c>
      <c r="AN162" s="5">
        <v>251.0107421875</v>
      </c>
      <c r="AO162" s="5">
        <v>261.25342305501266</v>
      </c>
      <c r="AP162" s="5">
        <v>366.398681640625</v>
      </c>
      <c r="AQ162" s="5">
        <v>364.096588134765</v>
      </c>
      <c r="AR162" s="5">
        <v>381.0263671875</v>
      </c>
      <c r="AS162" s="5">
        <v>370.50721232096333</v>
      </c>
      <c r="AT162" s="5">
        <v>132.92417907714801</v>
      </c>
      <c r="AU162" s="5">
        <v>135.55105590820301</v>
      </c>
      <c r="AV162" s="5">
        <v>109.94790649414</v>
      </c>
      <c r="AW162" s="5">
        <v>126.14104715983034</v>
      </c>
      <c r="AX162" s="5">
        <v>87.675918579101506</v>
      </c>
      <c r="AZ162" s="5">
        <v>69.355636596679602</v>
      </c>
      <c r="BA162" s="5">
        <v>78.515777587890554</v>
      </c>
    </row>
    <row r="163" spans="1:53" x14ac:dyDescent="0.2">
      <c r="A163" s="1">
        <v>160</v>
      </c>
      <c r="B163" s="1" t="s">
        <v>664</v>
      </c>
      <c r="C163" s="1" t="s">
        <v>665</v>
      </c>
      <c r="D163" s="1" t="s">
        <v>666</v>
      </c>
      <c r="E163" s="1" t="s">
        <v>667</v>
      </c>
      <c r="F163" s="5">
        <v>204.81515502929599</v>
      </c>
      <c r="G163" s="5">
        <v>210.69204711914</v>
      </c>
      <c r="H163" s="5">
        <v>215.03521728515599</v>
      </c>
      <c r="I163" s="5">
        <v>210.18080647786402</v>
      </c>
      <c r="J163" s="5">
        <v>211.217514038085</v>
      </c>
      <c r="K163" s="5">
        <v>188.01383972167901</v>
      </c>
      <c r="L163" s="5">
        <v>189.61909484863199</v>
      </c>
      <c r="M163" s="5">
        <v>196.28348286946536</v>
      </c>
      <c r="N163" s="5">
        <v>477.466064453125</v>
      </c>
      <c r="O163" s="5">
        <v>487.18438720703102</v>
      </c>
      <c r="P163" s="5">
        <v>456.46517944335898</v>
      </c>
      <c r="Q163" s="5">
        <v>473.70521036783833</v>
      </c>
      <c r="R163" s="5">
        <v>182.416748046875</v>
      </c>
      <c r="S163" s="5">
        <v>172.39535522460901</v>
      </c>
      <c r="T163" s="5">
        <v>193.994140625</v>
      </c>
      <c r="U163" s="5">
        <v>182.93541463216135</v>
      </c>
      <c r="V163" s="5">
        <v>209.424392700195</v>
      </c>
      <c r="W163" s="5">
        <v>203.73072814941401</v>
      </c>
      <c r="X163" s="5">
        <v>187.50114440917901</v>
      </c>
      <c r="Y163" s="5">
        <v>200.21875508626269</v>
      </c>
      <c r="Z163" s="5">
        <v>233.04112243652301</v>
      </c>
      <c r="AA163" s="5">
        <v>261.01934814453102</v>
      </c>
      <c r="AB163" s="5">
        <v>215.54025268554599</v>
      </c>
      <c r="AC163" s="5">
        <v>236.53357442219999</v>
      </c>
      <c r="AD163" s="5">
        <v>268.39706420898398</v>
      </c>
      <c r="AE163" s="5">
        <v>253.64962768554599</v>
      </c>
      <c r="AF163" s="5">
        <v>211.25636291503901</v>
      </c>
      <c r="AG163" s="5">
        <v>244.43435160318964</v>
      </c>
      <c r="AH163" s="5">
        <v>173.920150756835</v>
      </c>
      <c r="AI163" s="5">
        <v>187.60415649414</v>
      </c>
      <c r="AJ163" s="5">
        <v>183.12185668945301</v>
      </c>
      <c r="AK163" s="5">
        <v>181.54872131347599</v>
      </c>
      <c r="AL163" s="5">
        <v>358.42733764648398</v>
      </c>
      <c r="AM163" s="5">
        <v>355.39642333984301</v>
      </c>
      <c r="AN163" s="5">
        <v>362.19931030273398</v>
      </c>
      <c r="AO163" s="5">
        <v>358.67435709635362</v>
      </c>
      <c r="AP163" s="5">
        <v>179.015533447265</v>
      </c>
      <c r="AQ163" s="5">
        <v>195.04113769531199</v>
      </c>
      <c r="AR163" s="5">
        <v>189.865478515625</v>
      </c>
      <c r="AS163" s="5">
        <v>187.97404988606732</v>
      </c>
      <c r="AT163" s="5">
        <v>198.89776611328099</v>
      </c>
      <c r="AU163" s="5">
        <v>233.47009277343699</v>
      </c>
      <c r="AV163" s="5">
        <v>198.252182006835</v>
      </c>
      <c r="AW163" s="5">
        <v>210.20668029785099</v>
      </c>
      <c r="AX163" s="5">
        <v>226.70855712890599</v>
      </c>
      <c r="AY163" s="5">
        <v>160.85723876953099</v>
      </c>
      <c r="AZ163" s="5">
        <v>158.86041259765599</v>
      </c>
      <c r="BA163" s="5">
        <v>182.14206949869765</v>
      </c>
    </row>
    <row r="164" spans="1:53" x14ac:dyDescent="0.2">
      <c r="A164" s="1">
        <v>161</v>
      </c>
      <c r="B164" s="1" t="s">
        <v>668</v>
      </c>
      <c r="C164" s="1" t="s">
        <v>669</v>
      </c>
      <c r="D164" s="1" t="s">
        <v>670</v>
      </c>
      <c r="E164" s="1" t="s">
        <v>671</v>
      </c>
      <c r="F164" s="5">
        <v>56.840690612792898</v>
      </c>
      <c r="G164" s="5">
        <v>69.033912658691406</v>
      </c>
      <c r="H164" s="5">
        <v>60.683307647705</v>
      </c>
      <c r="I164" s="5">
        <v>62.185970306396435</v>
      </c>
      <c r="J164" s="5">
        <v>53.927757263183501</v>
      </c>
      <c r="K164" s="5">
        <v>56.337894439697202</v>
      </c>
      <c r="L164" s="5">
        <v>61.663375854492102</v>
      </c>
      <c r="M164" s="5">
        <v>57.309675852457609</v>
      </c>
      <c r="N164" s="5">
        <v>138.60559082031199</v>
      </c>
      <c r="O164" s="5">
        <v>131.30015563964801</v>
      </c>
      <c r="P164" s="5">
        <v>135.48210144042901</v>
      </c>
      <c r="Q164" s="5">
        <v>135.12928263346302</v>
      </c>
      <c r="R164" s="5">
        <v>102.916374206542</v>
      </c>
      <c r="S164" s="5">
        <v>86.204246520996094</v>
      </c>
      <c r="T164" s="5">
        <v>98.304458618164006</v>
      </c>
      <c r="U164" s="5">
        <v>95.808359781900705</v>
      </c>
      <c r="V164" s="5">
        <v>80.864021301269503</v>
      </c>
      <c r="W164" s="5">
        <v>81.706878662109304</v>
      </c>
      <c r="X164" s="5">
        <v>68.960723876953097</v>
      </c>
      <c r="Y164" s="5">
        <v>77.177207946777301</v>
      </c>
      <c r="Z164" s="5">
        <v>90.976860046386705</v>
      </c>
      <c r="AA164" s="5">
        <v>94.077461242675696</v>
      </c>
      <c r="AB164" s="5">
        <v>91.524932861328097</v>
      </c>
      <c r="AC164" s="5">
        <v>92.193084716796832</v>
      </c>
      <c r="AD164" s="5">
        <v>62.2672309875488</v>
      </c>
      <c r="AE164" s="5">
        <v>63.949226379394503</v>
      </c>
      <c r="AF164" s="5">
        <v>58.180393218994098</v>
      </c>
      <c r="AG164" s="5">
        <v>61.465616861979129</v>
      </c>
      <c r="AH164" s="5">
        <v>47.786037445068303</v>
      </c>
      <c r="AI164" s="5">
        <v>58.9722290039062</v>
      </c>
      <c r="AJ164" s="5">
        <v>53.228084564208899</v>
      </c>
      <c r="AK164" s="5">
        <v>53.328783671061132</v>
      </c>
      <c r="AL164" s="5">
        <v>124.850578308105</v>
      </c>
      <c r="AM164" s="5">
        <v>134.02241516113199</v>
      </c>
      <c r="AN164" s="5">
        <v>134.53465270996</v>
      </c>
      <c r="AO164" s="5">
        <v>131.13588205973232</v>
      </c>
      <c r="AP164" s="5">
        <v>80.438987731933594</v>
      </c>
      <c r="AQ164" s="5">
        <v>87.085380554199205</v>
      </c>
      <c r="AR164" s="5">
        <v>81.691093444824205</v>
      </c>
      <c r="AS164" s="5">
        <v>83.071820576985672</v>
      </c>
      <c r="AT164" s="5">
        <v>87.696128845214801</v>
      </c>
      <c r="AU164" s="5">
        <v>139.01414489746</v>
      </c>
      <c r="AV164" s="5">
        <v>106.75216674804599</v>
      </c>
      <c r="AW164" s="5">
        <v>111.15414683024028</v>
      </c>
      <c r="AX164" s="5">
        <v>96.820938110351506</v>
      </c>
      <c r="AY164" s="5">
        <v>70.768898010253906</v>
      </c>
      <c r="AZ164" s="5">
        <v>70.357421875</v>
      </c>
      <c r="BA164" s="5">
        <v>79.315752665201799</v>
      </c>
    </row>
    <row r="165" spans="1:53" x14ac:dyDescent="0.2">
      <c r="A165" s="1">
        <v>162</v>
      </c>
      <c r="B165" s="1" t="s">
        <v>672</v>
      </c>
      <c r="C165" s="1" t="s">
        <v>673</v>
      </c>
      <c r="D165" s="1" t="s">
        <v>674</v>
      </c>
      <c r="E165" s="1" t="s">
        <v>675</v>
      </c>
      <c r="F165" s="5">
        <v>463.28689575195301</v>
      </c>
      <c r="G165" s="5">
        <v>490.6630859375</v>
      </c>
      <c r="H165" s="5">
        <v>450.03781127929602</v>
      </c>
      <c r="I165" s="5">
        <v>467.99593098958303</v>
      </c>
      <c r="J165" s="5">
        <v>427.53985595703102</v>
      </c>
      <c r="K165" s="5">
        <v>434.60641479492102</v>
      </c>
      <c r="L165" s="5">
        <v>425.99349975585898</v>
      </c>
      <c r="M165" s="5">
        <v>429.37992350260362</v>
      </c>
      <c r="N165" s="5">
        <v>873.02203369140602</v>
      </c>
      <c r="O165" s="5">
        <v>810.87469482421795</v>
      </c>
      <c r="P165" s="5">
        <v>840.06195068359295</v>
      </c>
      <c r="Q165" s="5">
        <v>841.31955973307231</v>
      </c>
      <c r="R165" s="5">
        <v>578.16564941406205</v>
      </c>
      <c r="S165" s="5">
        <v>525.06530761718705</v>
      </c>
      <c r="T165" s="5">
        <v>562.74694824218705</v>
      </c>
      <c r="U165" s="5">
        <v>555.32596842447867</v>
      </c>
      <c r="V165" s="5">
        <v>390.03225708007801</v>
      </c>
      <c r="W165" s="5">
        <v>396.933837890625</v>
      </c>
      <c r="X165" s="5">
        <v>370.13336181640602</v>
      </c>
      <c r="Y165" s="5">
        <v>385.69981892903633</v>
      </c>
      <c r="Z165" s="5">
        <v>366.08578491210898</v>
      </c>
      <c r="AA165" s="5">
        <v>368.626373291015</v>
      </c>
      <c r="AB165" s="5">
        <v>366.76254272460898</v>
      </c>
      <c r="AC165" s="5">
        <v>367.15823364257767</v>
      </c>
      <c r="AD165" s="5">
        <v>431.23919677734301</v>
      </c>
      <c r="AE165" s="5">
        <v>443.83416748046801</v>
      </c>
      <c r="AF165" s="5">
        <v>447.96917724609301</v>
      </c>
      <c r="AG165" s="5">
        <v>441.01418050130133</v>
      </c>
      <c r="AH165" s="5">
        <v>376.811920166015</v>
      </c>
      <c r="AI165" s="5">
        <v>436.17242431640602</v>
      </c>
      <c r="AJ165" s="5">
        <v>418.95278930664</v>
      </c>
      <c r="AK165" s="5">
        <v>410.6457112630203</v>
      </c>
      <c r="AL165" s="5">
        <v>892.70684814453102</v>
      </c>
      <c r="AM165" s="5">
        <v>947.34136962890602</v>
      </c>
      <c r="AN165" s="5">
        <v>926.15435791015602</v>
      </c>
      <c r="AO165" s="5">
        <v>922.06752522786428</v>
      </c>
      <c r="AP165" s="5">
        <v>505.46792602539</v>
      </c>
      <c r="AQ165" s="5">
        <v>501.85763549804602</v>
      </c>
      <c r="AR165" s="5">
        <v>485.079010009765</v>
      </c>
      <c r="AS165" s="5">
        <v>497.46819051106701</v>
      </c>
      <c r="AT165" s="5">
        <v>383.24984741210898</v>
      </c>
      <c r="AU165" s="5">
        <v>311.01321411132801</v>
      </c>
      <c r="AV165" s="5">
        <v>377.61614990234301</v>
      </c>
      <c r="AW165" s="5">
        <v>357.29307047526004</v>
      </c>
      <c r="AX165" s="5">
        <v>445.93865966796801</v>
      </c>
      <c r="AY165" s="5">
        <v>379.781158447265</v>
      </c>
      <c r="AZ165" s="5">
        <v>396.61431884765602</v>
      </c>
      <c r="BA165" s="5">
        <v>407.44471232096299</v>
      </c>
    </row>
    <row r="166" spans="1:53" x14ac:dyDescent="0.2">
      <c r="A166" s="1">
        <v>163</v>
      </c>
      <c r="B166" s="1" t="s">
        <v>676</v>
      </c>
      <c r="C166" s="1" t="s">
        <v>677</v>
      </c>
      <c r="D166" s="1" t="s">
        <v>678</v>
      </c>
      <c r="E166" s="1" t="s">
        <v>679</v>
      </c>
      <c r="F166" s="5">
        <v>209.13261413574199</v>
      </c>
      <c r="G166" s="5">
        <v>196.57525634765599</v>
      </c>
      <c r="H166" s="5">
        <v>188.47448730468699</v>
      </c>
      <c r="I166" s="5">
        <v>198.06078592936169</v>
      </c>
      <c r="J166" s="5">
        <v>183.234375</v>
      </c>
      <c r="K166" s="5">
        <v>204.45217895507801</v>
      </c>
      <c r="L166" s="5">
        <v>214.04658508300699</v>
      </c>
      <c r="M166" s="5">
        <v>200.577713012695</v>
      </c>
      <c r="N166" s="5">
        <v>162.3623046875</v>
      </c>
      <c r="O166" s="5">
        <v>182.47212219238199</v>
      </c>
      <c r="P166" s="5">
        <v>179.47589111328099</v>
      </c>
      <c r="Q166" s="5">
        <v>174.770105997721</v>
      </c>
      <c r="R166" s="5">
        <v>160.85557556152301</v>
      </c>
      <c r="S166" s="5">
        <v>189.32847595214801</v>
      </c>
      <c r="T166" s="5">
        <v>185.60218811035099</v>
      </c>
      <c r="U166" s="5">
        <v>178.59541320800736</v>
      </c>
      <c r="V166" s="5">
        <v>132.91078186035099</v>
      </c>
      <c r="W166" s="5">
        <v>165.04592895507801</v>
      </c>
      <c r="X166" s="5">
        <v>140.32106018066401</v>
      </c>
      <c r="Y166" s="5">
        <v>146.09259033203099</v>
      </c>
      <c r="Z166" s="5">
        <v>269.97817993164</v>
      </c>
      <c r="AA166" s="5">
        <v>251.33781433105401</v>
      </c>
      <c r="AB166" s="5">
        <v>262.57220458984301</v>
      </c>
      <c r="AC166" s="5">
        <v>261.29606628417901</v>
      </c>
      <c r="AD166" s="5">
        <v>169.00502014160099</v>
      </c>
      <c r="AE166" s="5">
        <v>181.11526489257801</v>
      </c>
      <c r="AF166" s="5">
        <v>170.968338012695</v>
      </c>
      <c r="AG166" s="5">
        <v>173.69620768229132</v>
      </c>
      <c r="AH166" s="5">
        <v>183.70735168457</v>
      </c>
      <c r="AI166" s="5">
        <v>183.812255859375</v>
      </c>
      <c r="AJ166" s="5">
        <v>200.56262207031199</v>
      </c>
      <c r="AK166" s="5">
        <v>189.36074320475231</v>
      </c>
      <c r="AL166" s="5">
        <v>117.95369720458901</v>
      </c>
      <c r="AM166" s="5">
        <v>135.94418334960901</v>
      </c>
      <c r="AN166" s="5">
        <v>131.57780456542901</v>
      </c>
      <c r="AO166" s="5">
        <v>128.49189503987569</v>
      </c>
      <c r="AP166" s="5">
        <v>135.93869018554599</v>
      </c>
      <c r="AQ166" s="5">
        <v>147.72840881347599</v>
      </c>
      <c r="AR166" s="5">
        <v>161.57066345214801</v>
      </c>
      <c r="AS166" s="5">
        <v>148.41258748372331</v>
      </c>
      <c r="AT166" s="5">
        <v>252.24771118164</v>
      </c>
      <c r="AU166" s="5">
        <v>141.89854431152301</v>
      </c>
      <c r="AV166" s="5">
        <v>175.70472717285099</v>
      </c>
      <c r="AW166" s="5">
        <v>189.95032755533802</v>
      </c>
      <c r="AX166" s="5">
        <v>196.34939575195301</v>
      </c>
      <c r="AY166" s="5">
        <v>187.77151489257801</v>
      </c>
      <c r="AZ166" s="5">
        <v>215.437088012695</v>
      </c>
      <c r="BA166" s="5">
        <v>199.85266621907533</v>
      </c>
    </row>
    <row r="167" spans="1:53" x14ac:dyDescent="0.2">
      <c r="A167" s="1">
        <v>164</v>
      </c>
      <c r="B167" s="1" t="s">
        <v>680</v>
      </c>
      <c r="C167" s="1" t="s">
        <v>681</v>
      </c>
      <c r="D167" s="1" t="s">
        <v>682</v>
      </c>
      <c r="E167" s="1" t="s">
        <v>683</v>
      </c>
      <c r="F167" s="5">
        <v>79.321533203125</v>
      </c>
      <c r="G167" s="5">
        <v>90.515975952148395</v>
      </c>
      <c r="H167" s="5">
        <v>90.050086975097599</v>
      </c>
      <c r="I167" s="5">
        <v>86.62919871012366</v>
      </c>
      <c r="J167" s="5">
        <v>93.8717041015625</v>
      </c>
      <c r="K167" s="5">
        <v>72.941261291503906</v>
      </c>
      <c r="L167" s="5">
        <v>95.738441467285099</v>
      </c>
      <c r="M167" s="5">
        <v>87.517135620117173</v>
      </c>
      <c r="N167" s="5">
        <v>93.634323120117102</v>
      </c>
      <c r="O167" s="5">
        <v>97.259284973144503</v>
      </c>
      <c r="P167" s="5">
        <v>63.024101257324197</v>
      </c>
      <c r="Q167" s="5">
        <v>84.63923645019527</v>
      </c>
      <c r="R167" s="5">
        <v>58.027141571044901</v>
      </c>
      <c r="S167" s="5">
        <v>40.021686553955</v>
      </c>
      <c r="T167" s="5">
        <v>49.833156585693303</v>
      </c>
      <c r="U167" s="5">
        <v>49.293994903564396</v>
      </c>
      <c r="V167" s="5">
        <v>152.53509521484301</v>
      </c>
      <c r="W167" s="5">
        <v>154.88505554199199</v>
      </c>
      <c r="X167" s="5">
        <v>146.74382019042901</v>
      </c>
      <c r="Y167" s="5">
        <v>151.38799031575468</v>
      </c>
      <c r="Z167" s="5">
        <v>94.654396057128906</v>
      </c>
      <c r="AA167" s="5">
        <v>73.470756530761705</v>
      </c>
      <c r="AB167" s="5">
        <v>83.151550292968693</v>
      </c>
      <c r="AC167" s="5">
        <v>83.758900960286439</v>
      </c>
      <c r="AD167" s="5">
        <v>123.139320373535</v>
      </c>
      <c r="AE167" s="5">
        <v>122.20677947998</v>
      </c>
      <c r="AF167" s="5">
        <v>154.73515319824199</v>
      </c>
      <c r="AG167" s="5">
        <v>133.360417683919</v>
      </c>
      <c r="AH167" s="5">
        <v>135.01177978515599</v>
      </c>
      <c r="AI167" s="5">
        <v>144.51431274414</v>
      </c>
      <c r="AJ167" s="5">
        <v>139.90283203125</v>
      </c>
      <c r="AK167" s="5">
        <v>139.809641520182</v>
      </c>
      <c r="AL167" s="5">
        <v>114.41960906982401</v>
      </c>
      <c r="AM167" s="5">
        <v>90.857841491699205</v>
      </c>
      <c r="AN167" s="5">
        <v>115.63717651367099</v>
      </c>
      <c r="AO167" s="5">
        <v>106.97154235839805</v>
      </c>
      <c r="AP167" s="5">
        <v>94.320419311523395</v>
      </c>
      <c r="AQ167" s="5">
        <v>95.088935852050696</v>
      </c>
      <c r="AR167" s="5">
        <v>98.316612243652301</v>
      </c>
      <c r="AS167" s="5">
        <v>95.908655802408802</v>
      </c>
      <c r="AT167" s="5">
        <v>155.33059692382801</v>
      </c>
      <c r="AU167" s="5">
        <v>181.45408630371</v>
      </c>
      <c r="AV167" s="5">
        <v>192.57751464843699</v>
      </c>
      <c r="AW167" s="5">
        <v>176.45406595865833</v>
      </c>
      <c r="AX167" s="5">
        <v>154.96429443359301</v>
      </c>
      <c r="AY167" s="5">
        <v>106.40470123291</v>
      </c>
      <c r="AZ167" s="5">
        <v>112.530792236328</v>
      </c>
      <c r="BA167" s="5">
        <v>124.633262634277</v>
      </c>
    </row>
    <row r="168" spans="1:53" x14ac:dyDescent="0.2">
      <c r="A168" s="1">
        <v>165</v>
      </c>
      <c r="B168" s="1" t="s">
        <v>684</v>
      </c>
      <c r="C168" s="1" t="s">
        <v>685</v>
      </c>
      <c r="D168" s="1" t="s">
        <v>686</v>
      </c>
      <c r="E168" s="1" t="s">
        <v>687</v>
      </c>
      <c r="F168" s="5">
        <v>179.10160827636699</v>
      </c>
      <c r="G168" s="5">
        <v>214.29020690917901</v>
      </c>
      <c r="H168" s="5">
        <v>201.27311706542901</v>
      </c>
      <c r="I168" s="5">
        <v>198.22164408365833</v>
      </c>
      <c r="J168" s="5">
        <v>178.91850280761699</v>
      </c>
      <c r="K168" s="5">
        <v>175.71055603027301</v>
      </c>
      <c r="L168" s="5">
        <v>161.27549743652301</v>
      </c>
      <c r="M168" s="5">
        <v>171.96818542480435</v>
      </c>
      <c r="N168" s="5">
        <v>225.62110900878901</v>
      </c>
      <c r="O168" s="5">
        <v>251.95660400390599</v>
      </c>
      <c r="P168" s="5">
        <v>244.18359375</v>
      </c>
      <c r="Q168" s="5">
        <v>240.58710225423167</v>
      </c>
      <c r="R168" s="5">
        <v>190.98472595214801</v>
      </c>
      <c r="S168" s="5">
        <v>156.045150756835</v>
      </c>
      <c r="T168" s="5">
        <v>174.55259704589801</v>
      </c>
      <c r="U168" s="5">
        <v>173.86082458496034</v>
      </c>
      <c r="V168" s="5">
        <v>192.68504333496</v>
      </c>
      <c r="W168" s="5">
        <v>186.77433776855401</v>
      </c>
      <c r="X168" s="5">
        <v>185.48742675781199</v>
      </c>
      <c r="Y168" s="5">
        <v>188.31560262044204</v>
      </c>
      <c r="Z168" s="5">
        <v>191.974197387695</v>
      </c>
      <c r="AA168" s="5">
        <v>199.10243225097599</v>
      </c>
      <c r="AB168" s="5">
        <v>169.39163208007801</v>
      </c>
      <c r="AC168" s="5">
        <v>186.82275390624966</v>
      </c>
      <c r="AD168" s="5">
        <v>156.35490417480401</v>
      </c>
      <c r="AE168" s="5">
        <v>161.61555480957</v>
      </c>
      <c r="AF168" s="5">
        <v>167.95643615722599</v>
      </c>
      <c r="AG168" s="5">
        <v>161.97563171386665</v>
      </c>
      <c r="AH168" s="5">
        <v>133.52134704589801</v>
      </c>
      <c r="AI168" s="5">
        <v>149.58940124511699</v>
      </c>
      <c r="AJ168" s="5">
        <v>152.59660339355401</v>
      </c>
      <c r="AK168" s="5">
        <v>145.23578389485633</v>
      </c>
      <c r="AL168" s="5">
        <v>171.878173828125</v>
      </c>
      <c r="AM168" s="5">
        <v>166.81156921386699</v>
      </c>
      <c r="AN168" s="5">
        <v>171.53077697753901</v>
      </c>
      <c r="AO168" s="5">
        <v>170.07350667317698</v>
      </c>
      <c r="AP168" s="5">
        <v>146.14111328125</v>
      </c>
      <c r="AQ168" s="5">
        <v>139.82160949707</v>
      </c>
      <c r="AR168" s="5">
        <v>132.43202209472599</v>
      </c>
      <c r="AS168" s="5">
        <v>139.464914957682</v>
      </c>
      <c r="AT168" s="5">
        <v>217.80407714843699</v>
      </c>
      <c r="AU168" s="5">
        <v>226.13195800781199</v>
      </c>
      <c r="AV168" s="5">
        <v>195.38392639160099</v>
      </c>
      <c r="AW168" s="5">
        <v>213.10665384928333</v>
      </c>
      <c r="AX168" s="5">
        <v>166.982818603515</v>
      </c>
      <c r="AY168" s="5">
        <v>179.69622802734301</v>
      </c>
      <c r="AZ168" s="5">
        <v>142.356521606445</v>
      </c>
      <c r="BA168" s="5">
        <v>163.01185607910099</v>
      </c>
    </row>
    <row r="169" spans="1:53" x14ac:dyDescent="0.2">
      <c r="A169" s="1">
        <v>166</v>
      </c>
      <c r="B169" s="1" t="s">
        <v>688</v>
      </c>
      <c r="C169" s="1" t="s">
        <v>689</v>
      </c>
      <c r="D169" s="1" t="s">
        <v>690</v>
      </c>
      <c r="E169" s="1" t="s">
        <v>691</v>
      </c>
      <c r="F169" s="5">
        <v>3460.888671875</v>
      </c>
      <c r="G169" s="5">
        <v>3456.16650390625</v>
      </c>
      <c r="H169" s="5">
        <v>3455.951171875</v>
      </c>
      <c r="I169" s="5">
        <v>3457.6687825520835</v>
      </c>
      <c r="J169" s="5">
        <v>3514.97875976562</v>
      </c>
      <c r="K169" s="5">
        <v>3635.7197265625</v>
      </c>
      <c r="L169" s="5">
        <v>3590.39965820312</v>
      </c>
      <c r="M169" s="5">
        <v>3580.3660481770798</v>
      </c>
      <c r="N169" s="5">
        <v>3618.41674804687</v>
      </c>
      <c r="O169" s="5">
        <v>3397.220703125</v>
      </c>
      <c r="P169" s="5">
        <v>3396.06420898437</v>
      </c>
      <c r="Q169" s="5">
        <v>3470.5672200520798</v>
      </c>
      <c r="R169" s="5">
        <v>3423.56103515625</v>
      </c>
      <c r="S169" s="5">
        <v>3448.23828125</v>
      </c>
      <c r="T169" s="5">
        <v>3309.67309570312</v>
      </c>
      <c r="U169" s="5">
        <v>3393.8241373697897</v>
      </c>
      <c r="V169" s="5">
        <v>3310.33544921875</v>
      </c>
      <c r="W169" s="5">
        <v>3501.05981445312</v>
      </c>
      <c r="X169" s="5">
        <v>3526.80932617187</v>
      </c>
      <c r="Y169" s="5">
        <v>3446.0681966145798</v>
      </c>
      <c r="Z169" s="5">
        <v>2132.34008789062</v>
      </c>
      <c r="AA169" s="5">
        <v>2053.48291015625</v>
      </c>
      <c r="AB169" s="5">
        <v>2026.96936035156</v>
      </c>
      <c r="AC169" s="5">
        <v>2070.9307861328098</v>
      </c>
      <c r="AD169" s="5">
        <v>1896.32067871093</v>
      </c>
      <c r="AE169" s="5">
        <v>1957.3642578125</v>
      </c>
      <c r="AF169" s="5">
        <v>1912.10754394531</v>
      </c>
      <c r="AG169" s="5">
        <v>1921.9308268229133</v>
      </c>
      <c r="AH169" s="5">
        <v>2379.28491210937</v>
      </c>
      <c r="AI169" s="5">
        <v>2353.6484375</v>
      </c>
      <c r="AJ169" s="5">
        <v>2198.80029296875</v>
      </c>
      <c r="AK169" s="5">
        <v>2310.5778808593732</v>
      </c>
      <c r="AL169" s="5">
        <v>3439.58911132812</v>
      </c>
      <c r="AM169" s="5">
        <v>3469.8359375</v>
      </c>
      <c r="AN169" s="5">
        <v>3472.33129882812</v>
      </c>
      <c r="AO169" s="5">
        <v>3460.5854492187464</v>
      </c>
      <c r="AP169" s="5">
        <v>2410.6962890625</v>
      </c>
      <c r="AQ169" s="5">
        <v>2374.5263671875</v>
      </c>
      <c r="AR169" s="5">
        <v>2349.27734375</v>
      </c>
      <c r="AS169" s="5">
        <v>2378.1666666666665</v>
      </c>
      <c r="AT169" s="5">
        <v>1845.49633789062</v>
      </c>
      <c r="AU169" s="5">
        <v>1740.90209960937</v>
      </c>
      <c r="AV169" s="5">
        <v>2059.5703125</v>
      </c>
      <c r="AW169" s="5">
        <v>1881.9895833333301</v>
      </c>
      <c r="AX169" s="5">
        <v>1874.3193359375</v>
      </c>
      <c r="AY169" s="5">
        <v>1740.80578613281</v>
      </c>
      <c r="AZ169" s="5">
        <v>1817.52697753906</v>
      </c>
      <c r="BA169" s="5">
        <v>1810.8840332031232</v>
      </c>
    </row>
    <row r="170" spans="1:53" x14ac:dyDescent="0.2">
      <c r="A170" s="1">
        <v>167</v>
      </c>
      <c r="B170" s="1" t="s">
        <v>692</v>
      </c>
      <c r="C170" s="1" t="s">
        <v>693</v>
      </c>
      <c r="D170" s="1" t="s">
        <v>694</v>
      </c>
      <c r="E170" s="1" t="s">
        <v>695</v>
      </c>
      <c r="AL170" s="5">
        <v>182.46878051757801</v>
      </c>
      <c r="AM170" s="5">
        <v>192.7919921875</v>
      </c>
      <c r="AN170" s="5">
        <v>128.68730163574199</v>
      </c>
      <c r="AO170" s="5">
        <v>167.98269144693998</v>
      </c>
      <c r="AP170" s="5">
        <v>108.54727935791</v>
      </c>
      <c r="AR170" s="5">
        <v>81.679016113281193</v>
      </c>
      <c r="AS170" s="5">
        <v>95.113147735595589</v>
      </c>
      <c r="AX170" s="5">
        <v>71.865905761718693</v>
      </c>
      <c r="AY170" s="5">
        <v>79.889533996582003</v>
      </c>
      <c r="BA170" s="5">
        <v>75.877719879150348</v>
      </c>
    </row>
    <row r="171" spans="1:53" x14ac:dyDescent="0.2">
      <c r="A171" s="1">
        <v>168</v>
      </c>
      <c r="B171" s="1" t="s">
        <v>696</v>
      </c>
      <c r="C171" s="1" t="s">
        <v>697</v>
      </c>
      <c r="D171" s="1" t="s">
        <v>698</v>
      </c>
      <c r="E171" s="1" t="s">
        <v>699</v>
      </c>
      <c r="F171" s="5">
        <v>301.23547363281199</v>
      </c>
      <c r="G171" s="5">
        <v>289.82083129882801</v>
      </c>
      <c r="H171" s="5">
        <v>282.824615478515</v>
      </c>
      <c r="I171" s="5">
        <v>291.2936401367183</v>
      </c>
      <c r="J171" s="5">
        <v>262.176177978515</v>
      </c>
      <c r="K171" s="5">
        <v>243.48143005371</v>
      </c>
      <c r="L171" s="5">
        <v>245.23236083984301</v>
      </c>
      <c r="M171" s="5">
        <v>250.29665629068936</v>
      </c>
      <c r="N171" s="5">
        <v>881.98431396484295</v>
      </c>
      <c r="O171" s="5">
        <v>861.45666503906205</v>
      </c>
      <c r="P171" s="5">
        <v>848.983642578125</v>
      </c>
      <c r="Q171" s="5">
        <v>864.1415405273433</v>
      </c>
      <c r="R171" s="5">
        <v>582.04736328125</v>
      </c>
      <c r="S171" s="5">
        <v>584.16448974609295</v>
      </c>
      <c r="T171" s="5">
        <v>562.298828125</v>
      </c>
      <c r="U171" s="5">
        <v>576.17022705078091</v>
      </c>
      <c r="V171" s="5">
        <v>369.28552246093699</v>
      </c>
      <c r="W171" s="5">
        <v>380.177490234375</v>
      </c>
      <c r="X171" s="5">
        <v>360.89059448242102</v>
      </c>
      <c r="Y171" s="5">
        <v>370.11786905924436</v>
      </c>
      <c r="Z171" s="5">
        <v>281.29168701171801</v>
      </c>
      <c r="AA171" s="5">
        <v>273.289947509765</v>
      </c>
      <c r="AB171" s="5">
        <v>296.61956787109301</v>
      </c>
      <c r="AC171" s="5">
        <v>283.73373413085869</v>
      </c>
      <c r="AD171" s="5">
        <v>261.77645874023398</v>
      </c>
      <c r="AE171" s="5">
        <v>267.30838012695301</v>
      </c>
      <c r="AF171" s="5">
        <v>269.32269287109301</v>
      </c>
      <c r="AG171" s="5">
        <v>266.13584391276004</v>
      </c>
      <c r="AH171" s="5">
        <v>289.46725463867102</v>
      </c>
      <c r="AI171" s="5">
        <v>272.33526611328102</v>
      </c>
      <c r="AJ171" s="5">
        <v>284.10809326171801</v>
      </c>
      <c r="AK171" s="5">
        <v>281.97020467122337</v>
      </c>
      <c r="AL171" s="5">
        <v>980.133056640625</v>
      </c>
      <c r="AM171" s="5">
        <v>949.7998046875</v>
      </c>
      <c r="AN171" s="5">
        <v>992.13134765625</v>
      </c>
      <c r="AO171" s="5">
        <v>974.02140299479163</v>
      </c>
      <c r="AP171" s="5">
        <v>403.54855346679602</v>
      </c>
      <c r="AQ171" s="5">
        <v>410.98541259765602</v>
      </c>
      <c r="AR171" s="5">
        <v>416.07751464843699</v>
      </c>
      <c r="AS171" s="5">
        <v>410.20382690429636</v>
      </c>
      <c r="AT171" s="5">
        <v>438.47164916992102</v>
      </c>
      <c r="AU171" s="5">
        <v>465.58547973632801</v>
      </c>
      <c r="AV171" s="5">
        <v>483.15875244140602</v>
      </c>
      <c r="AW171" s="5">
        <v>462.40529378255172</v>
      </c>
      <c r="AX171" s="5">
        <v>370.23513793945301</v>
      </c>
      <c r="AY171" s="5">
        <v>404.36962890625</v>
      </c>
      <c r="AZ171" s="5">
        <v>416.14752197265602</v>
      </c>
      <c r="BA171" s="5">
        <v>396.91742960611964</v>
      </c>
    </row>
    <row r="172" spans="1:53" x14ac:dyDescent="0.2">
      <c r="A172" s="1">
        <v>169</v>
      </c>
      <c r="B172" s="1" t="s">
        <v>700</v>
      </c>
      <c r="C172" s="1" t="s">
        <v>701</v>
      </c>
      <c r="D172" s="1" t="s">
        <v>702</v>
      </c>
      <c r="E172" s="1" t="s">
        <v>703</v>
      </c>
      <c r="F172" s="5">
        <v>717.59600830078102</v>
      </c>
      <c r="G172" s="5">
        <v>754.71014404296795</v>
      </c>
      <c r="H172" s="5">
        <v>774.71160888671795</v>
      </c>
      <c r="I172" s="5">
        <v>749.00592041015568</v>
      </c>
      <c r="J172" s="5">
        <v>724.61114501953102</v>
      </c>
      <c r="K172" s="5">
        <v>715.61541748046795</v>
      </c>
      <c r="L172" s="5">
        <v>685.03985595703102</v>
      </c>
      <c r="M172" s="5">
        <v>708.42213948567678</v>
      </c>
      <c r="N172" s="5">
        <v>383.87063598632801</v>
      </c>
      <c r="O172" s="5">
        <v>368.26815795898398</v>
      </c>
      <c r="P172" s="5">
        <v>376.18682861328102</v>
      </c>
      <c r="Q172" s="5">
        <v>376.10854085286434</v>
      </c>
      <c r="R172" s="5">
        <v>359.77508544921801</v>
      </c>
      <c r="S172" s="5">
        <v>302.46624755859301</v>
      </c>
      <c r="T172" s="5">
        <v>342.25598144531199</v>
      </c>
      <c r="U172" s="5">
        <v>334.832438151041</v>
      </c>
      <c r="V172" s="5">
        <v>292.11175537109301</v>
      </c>
      <c r="W172" s="5">
        <v>306.343658447265</v>
      </c>
      <c r="X172" s="5">
        <v>306.60681152343699</v>
      </c>
      <c r="Y172" s="5">
        <v>301.687408447265</v>
      </c>
      <c r="Z172" s="5">
        <v>483.53240966796801</v>
      </c>
      <c r="AA172" s="5">
        <v>564.26727294921795</v>
      </c>
      <c r="AB172" s="5">
        <v>478.39547729492102</v>
      </c>
      <c r="AC172" s="5">
        <v>508.73171997070227</v>
      </c>
      <c r="AD172" s="5">
        <v>383.23947143554602</v>
      </c>
      <c r="AE172" s="5">
        <v>346.25250244140602</v>
      </c>
      <c r="AF172" s="5">
        <v>360.444244384765</v>
      </c>
      <c r="AG172" s="5">
        <v>363.31207275390562</v>
      </c>
      <c r="AH172" s="5">
        <v>359.13925170898398</v>
      </c>
      <c r="AI172" s="5">
        <v>364.58703613281199</v>
      </c>
      <c r="AJ172" s="5">
        <v>341.69293212890602</v>
      </c>
      <c r="AK172" s="5">
        <v>355.13973999023398</v>
      </c>
      <c r="AL172" s="5">
        <v>97.301887512207003</v>
      </c>
      <c r="AM172" s="5">
        <v>163.027908325195</v>
      </c>
      <c r="AN172" s="5">
        <v>188.95967102050699</v>
      </c>
      <c r="AO172" s="5">
        <v>149.76315561930301</v>
      </c>
      <c r="AP172" s="5">
        <v>152.24586486816401</v>
      </c>
      <c r="AQ172" s="5">
        <v>176.05900573730401</v>
      </c>
      <c r="AR172" s="5">
        <v>176.60557556152301</v>
      </c>
      <c r="AS172" s="5">
        <v>168.30348205566369</v>
      </c>
      <c r="AT172" s="5">
        <v>262.43563842773398</v>
      </c>
      <c r="AU172" s="5">
        <v>284.46994018554602</v>
      </c>
      <c r="AV172" s="5">
        <v>259.66281127929602</v>
      </c>
      <c r="AW172" s="5">
        <v>268.85612996419201</v>
      </c>
      <c r="AX172" s="5">
        <v>286.17263793945301</v>
      </c>
      <c r="AY172" s="5">
        <v>288.249267578125</v>
      </c>
      <c r="AZ172" s="5">
        <v>297.49890136718699</v>
      </c>
      <c r="BA172" s="5">
        <v>290.64026896158833</v>
      </c>
    </row>
    <row r="173" spans="1:53" x14ac:dyDescent="0.2">
      <c r="A173" s="1">
        <v>170</v>
      </c>
      <c r="B173" s="1" t="s">
        <v>704</v>
      </c>
      <c r="C173" s="1" t="s">
        <v>705</v>
      </c>
      <c r="D173" s="1" t="s">
        <v>706</v>
      </c>
      <c r="E173" s="1" t="s">
        <v>707</v>
      </c>
      <c r="T173" s="5">
        <v>256.59381103515602</v>
      </c>
      <c r="U173" s="5">
        <v>256.59381103515602</v>
      </c>
      <c r="AD173" s="5">
        <v>507.24078369140602</v>
      </c>
      <c r="AE173" s="5">
        <v>427.14016723632801</v>
      </c>
      <c r="AF173" s="5">
        <v>485.75714111328102</v>
      </c>
      <c r="AG173" s="5">
        <v>473.3793640136717</v>
      </c>
      <c r="AH173" s="5">
        <v>441.94940185546801</v>
      </c>
      <c r="AK173" s="5">
        <v>441.94940185546801</v>
      </c>
      <c r="AL173" s="5">
        <v>356.649322509765</v>
      </c>
      <c r="AN173" s="5">
        <v>346.79104614257801</v>
      </c>
      <c r="AO173" s="5">
        <v>351.72018432617153</v>
      </c>
      <c r="AQ173" s="5">
        <v>303.215728759765</v>
      </c>
      <c r="AS173" s="5">
        <v>303.215728759765</v>
      </c>
    </row>
    <row r="174" spans="1:53" x14ac:dyDescent="0.2">
      <c r="A174" s="1">
        <v>171</v>
      </c>
      <c r="B174" s="1" t="s">
        <v>708</v>
      </c>
      <c r="C174" s="1" t="s">
        <v>709</v>
      </c>
      <c r="D174" s="1" t="s">
        <v>710</v>
      </c>
      <c r="E174" s="1" t="s">
        <v>711</v>
      </c>
      <c r="F174" s="5">
        <v>420.14877319335898</v>
      </c>
      <c r="G174" s="5">
        <v>473.99526977539</v>
      </c>
      <c r="H174" s="5">
        <v>375.22772216796801</v>
      </c>
      <c r="I174" s="5">
        <v>423.123921712239</v>
      </c>
      <c r="J174" s="5">
        <v>407.49588012695301</v>
      </c>
      <c r="K174" s="5">
        <v>452.689453125</v>
      </c>
      <c r="L174" s="5">
        <v>406.24630737304602</v>
      </c>
      <c r="M174" s="5">
        <v>422.14388020833303</v>
      </c>
      <c r="N174" s="5">
        <v>444.45413208007801</v>
      </c>
      <c r="O174" s="5">
        <v>500.58724975585898</v>
      </c>
      <c r="P174" s="5">
        <v>418.04412841796801</v>
      </c>
      <c r="Q174" s="5">
        <v>454.36183675130172</v>
      </c>
      <c r="R174" s="5">
        <v>449.34579467773398</v>
      </c>
      <c r="S174" s="5">
        <v>498.760009765625</v>
      </c>
      <c r="T174" s="5">
        <v>533.74786376953102</v>
      </c>
      <c r="U174" s="5">
        <v>493.95122273762996</v>
      </c>
      <c r="V174" s="5">
        <v>657.10852050781205</v>
      </c>
      <c r="W174" s="5">
        <v>744.88903808593705</v>
      </c>
      <c r="X174" s="5">
        <v>620.79730224609295</v>
      </c>
      <c r="Y174" s="5">
        <v>674.26495361328068</v>
      </c>
      <c r="Z174" s="5">
        <v>425.474029541015</v>
      </c>
      <c r="AA174" s="5">
        <v>390.82955932617102</v>
      </c>
      <c r="AB174" s="5">
        <v>374.05810546875</v>
      </c>
      <c r="AC174" s="5">
        <v>396.78723144531205</v>
      </c>
      <c r="AD174" s="5">
        <v>651.54046630859295</v>
      </c>
      <c r="AE174" s="5">
        <v>707.27154541015602</v>
      </c>
      <c r="AF174" s="5">
        <v>692.19439697265602</v>
      </c>
      <c r="AG174" s="5">
        <v>683.66880289713515</v>
      </c>
      <c r="AH174" s="5">
        <v>607.35516357421795</v>
      </c>
      <c r="AI174" s="5">
        <v>669.227783203125</v>
      </c>
      <c r="AJ174" s="5">
        <v>568.1787109375</v>
      </c>
      <c r="AK174" s="5">
        <v>614.92055257161428</v>
      </c>
      <c r="AL174" s="5">
        <v>365.91000366210898</v>
      </c>
      <c r="AM174" s="5">
        <v>359.74426269531199</v>
      </c>
      <c r="AN174" s="5">
        <v>385.53628540039</v>
      </c>
      <c r="AO174" s="5">
        <v>370.39685058593699</v>
      </c>
      <c r="AP174" s="5">
        <v>451.20709228515602</v>
      </c>
      <c r="AQ174" s="5">
        <v>467.244140625</v>
      </c>
      <c r="AR174" s="5">
        <v>474.89190673828102</v>
      </c>
      <c r="AS174" s="5">
        <v>464.4477132161457</v>
      </c>
      <c r="AT174" s="5">
        <v>335.95562744140602</v>
      </c>
      <c r="AU174" s="5">
        <v>462.79403686523398</v>
      </c>
      <c r="AV174" s="5">
        <v>351.52917480468699</v>
      </c>
      <c r="AW174" s="5">
        <v>383.42627970377566</v>
      </c>
      <c r="AX174" s="5">
        <v>331.38385009765602</v>
      </c>
      <c r="AY174" s="5">
        <v>327.09115600585898</v>
      </c>
      <c r="AZ174" s="5">
        <v>320.342041015625</v>
      </c>
      <c r="BA174" s="5">
        <v>326.27234903971333</v>
      </c>
    </row>
    <row r="175" spans="1:53" x14ac:dyDescent="0.2">
      <c r="A175" s="1">
        <v>172</v>
      </c>
      <c r="B175" s="1" t="s">
        <v>712</v>
      </c>
      <c r="C175" s="1" t="s">
        <v>713</v>
      </c>
      <c r="D175" s="1" t="s">
        <v>714</v>
      </c>
      <c r="E175" s="1" t="s">
        <v>715</v>
      </c>
      <c r="F175" s="5">
        <v>193.31048583984301</v>
      </c>
      <c r="G175" s="5">
        <v>174.68559265136699</v>
      </c>
      <c r="H175" s="5">
        <v>179.89384460449199</v>
      </c>
      <c r="I175" s="5">
        <v>182.62997436523401</v>
      </c>
      <c r="J175" s="5">
        <v>206.07232666015599</v>
      </c>
      <c r="K175" s="5">
        <v>198.38230895996</v>
      </c>
      <c r="L175" s="5">
        <v>190.057693481445</v>
      </c>
      <c r="M175" s="5">
        <v>198.17077636718702</v>
      </c>
      <c r="N175" s="5">
        <v>247.43551635742099</v>
      </c>
      <c r="O175" s="5">
        <v>230.72369384765599</v>
      </c>
      <c r="P175" s="5">
        <v>255.86831665039</v>
      </c>
      <c r="Q175" s="5">
        <v>244.67584228515565</v>
      </c>
      <c r="R175" s="5">
        <v>134.99267578125</v>
      </c>
      <c r="S175" s="5">
        <v>148.27702331542901</v>
      </c>
      <c r="T175" s="5">
        <v>128.31114196777301</v>
      </c>
      <c r="U175" s="5">
        <v>137.19361368815066</v>
      </c>
      <c r="V175" s="5">
        <v>115.536361694335</v>
      </c>
      <c r="W175" s="5">
        <v>124.187683105468</v>
      </c>
      <c r="X175" s="5">
        <v>110.137641906738</v>
      </c>
      <c r="Y175" s="5">
        <v>116.62056223551366</v>
      </c>
      <c r="Z175" s="5">
        <v>154.39859008789</v>
      </c>
      <c r="AA175" s="5">
        <v>153.60292053222599</v>
      </c>
      <c r="AB175" s="5">
        <v>163.79748535156199</v>
      </c>
      <c r="AC175" s="5">
        <v>157.26633199055934</v>
      </c>
      <c r="AD175" s="5">
        <v>131.733795166015</v>
      </c>
      <c r="AE175" s="5">
        <v>139.91622924804599</v>
      </c>
      <c r="AF175" s="5">
        <v>108.97328948974599</v>
      </c>
      <c r="AG175" s="5">
        <v>126.87443796793566</v>
      </c>
      <c r="AH175" s="5">
        <v>134.25753784179599</v>
      </c>
      <c r="AI175" s="5">
        <v>122.736671447753</v>
      </c>
      <c r="AJ175" s="5">
        <v>116.823440551757</v>
      </c>
      <c r="AK175" s="5">
        <v>124.60588328043532</v>
      </c>
      <c r="AL175" s="5">
        <v>178.09391784667901</v>
      </c>
      <c r="AM175" s="5">
        <v>195.14059448242099</v>
      </c>
      <c r="AN175" s="5">
        <v>201.38899230957</v>
      </c>
      <c r="AO175" s="5">
        <v>191.54116821288997</v>
      </c>
      <c r="AP175" s="5">
        <v>94.697319030761705</v>
      </c>
      <c r="AQ175" s="5">
        <v>111.980026245117</v>
      </c>
      <c r="AR175" s="5">
        <v>108.527458190917</v>
      </c>
      <c r="AS175" s="5">
        <v>105.06826782226524</v>
      </c>
      <c r="AU175" s="5">
        <v>225.77157592773401</v>
      </c>
      <c r="AV175" s="5">
        <v>249.165115356445</v>
      </c>
      <c r="AW175" s="5">
        <v>237.4683456420895</v>
      </c>
      <c r="AX175" s="5">
        <v>97.416633605957003</v>
      </c>
      <c r="AY175" s="5">
        <v>115.793968200683</v>
      </c>
      <c r="AZ175" s="5">
        <v>123.032836914062</v>
      </c>
      <c r="BA175" s="5">
        <v>112.08114624023399</v>
      </c>
    </row>
    <row r="176" spans="1:53" x14ac:dyDescent="0.2">
      <c r="A176" s="1">
        <v>173</v>
      </c>
      <c r="B176" s="1" t="s">
        <v>716</v>
      </c>
      <c r="C176" s="1" t="s">
        <v>717</v>
      </c>
      <c r="D176" s="1" t="s">
        <v>718</v>
      </c>
      <c r="E176" s="1" t="s">
        <v>719</v>
      </c>
      <c r="F176" s="5">
        <v>439.50451660156199</v>
      </c>
      <c r="G176" s="5">
        <v>497.80139160156199</v>
      </c>
      <c r="H176" s="5">
        <v>436.77890014648398</v>
      </c>
      <c r="I176" s="5">
        <v>458.02826944986936</v>
      </c>
      <c r="J176" s="5">
        <v>430.86972045898398</v>
      </c>
      <c r="K176" s="5">
        <v>498.940338134765</v>
      </c>
      <c r="L176" s="5">
        <v>432.26040649414</v>
      </c>
      <c r="M176" s="5">
        <v>454.02348836262968</v>
      </c>
      <c r="N176" s="5">
        <v>286.27093505859301</v>
      </c>
      <c r="O176" s="5">
        <v>353.18576049804602</v>
      </c>
      <c r="P176" s="5">
        <v>340.80825805664</v>
      </c>
      <c r="Q176" s="5">
        <v>326.75498453775964</v>
      </c>
      <c r="R176" s="5">
        <v>729.56683349609295</v>
      </c>
      <c r="S176" s="5">
        <v>910.628173828125</v>
      </c>
      <c r="T176" s="5">
        <v>919.28234863281205</v>
      </c>
      <c r="U176" s="5">
        <v>853.1591186523433</v>
      </c>
      <c r="V176" s="5">
        <v>514.596923828125</v>
      </c>
      <c r="W176" s="5">
        <v>541.43060302734295</v>
      </c>
      <c r="X176" s="5">
        <v>562.91882324218705</v>
      </c>
      <c r="Y176" s="5">
        <v>539.64878336588492</v>
      </c>
      <c r="Z176" s="5">
        <v>539.53985595703102</v>
      </c>
      <c r="AA176" s="5">
        <v>678.91680908203102</v>
      </c>
      <c r="AB176" s="5">
        <v>552.1728515625</v>
      </c>
      <c r="AC176" s="5">
        <v>590.20983886718739</v>
      </c>
      <c r="AD176" s="5">
        <v>265.33798217773398</v>
      </c>
      <c r="AE176" s="5">
        <v>364.07971191406199</v>
      </c>
      <c r="AF176" s="5">
        <v>347.48406982421801</v>
      </c>
      <c r="AG176" s="5">
        <v>325.63392130533799</v>
      </c>
      <c r="AH176" s="5">
        <v>226.40783691406199</v>
      </c>
      <c r="AI176" s="5">
        <v>254.92654418945301</v>
      </c>
      <c r="AJ176" s="5">
        <v>314.65121459960898</v>
      </c>
      <c r="AK176" s="5">
        <v>265.32853190104134</v>
      </c>
      <c r="AL176" s="5">
        <v>178.33045959472599</v>
      </c>
      <c r="AM176" s="5">
        <v>178.88171386718699</v>
      </c>
      <c r="AN176" s="5">
        <v>138.61521911621</v>
      </c>
      <c r="AO176" s="5">
        <v>165.27579752604098</v>
      </c>
      <c r="AP176" s="5">
        <v>250.50303649902301</v>
      </c>
      <c r="AQ176" s="5">
        <v>245.38229370117099</v>
      </c>
      <c r="AR176" s="5">
        <v>241.35099792480401</v>
      </c>
      <c r="AS176" s="5">
        <v>245.74544270833266</v>
      </c>
      <c r="AT176" s="5">
        <v>109.23387145996</v>
      </c>
      <c r="AU176" s="5">
        <v>99.500762939453097</v>
      </c>
      <c r="AV176" s="5">
        <v>202.907958984375</v>
      </c>
      <c r="AW176" s="5">
        <v>137.21419779459603</v>
      </c>
      <c r="AY176" s="5">
        <v>175.74734497070301</v>
      </c>
      <c r="AZ176" s="5">
        <v>131.85501098632801</v>
      </c>
      <c r="BA176" s="5">
        <v>153.80117797851551</v>
      </c>
    </row>
    <row r="177" spans="1:53" x14ac:dyDescent="0.2">
      <c r="A177" s="1">
        <v>174</v>
      </c>
      <c r="B177" s="1" t="s">
        <v>720</v>
      </c>
      <c r="C177" s="1" t="s">
        <v>721</v>
      </c>
      <c r="D177" s="1" t="s">
        <v>722</v>
      </c>
      <c r="E177" s="1" t="s">
        <v>723</v>
      </c>
      <c r="F177" s="5">
        <v>183.38735961914</v>
      </c>
      <c r="G177" s="5">
        <v>191.246490478515</v>
      </c>
      <c r="H177" s="5">
        <v>221.80877685546801</v>
      </c>
      <c r="I177" s="5">
        <v>198.81420898437432</v>
      </c>
      <c r="J177" s="5">
        <v>226.927474975585</v>
      </c>
      <c r="K177" s="5">
        <v>215.80851745605401</v>
      </c>
      <c r="L177" s="5">
        <v>228.68867492675699</v>
      </c>
      <c r="M177" s="5">
        <v>223.80822245279867</v>
      </c>
      <c r="N177" s="5">
        <v>152.75537109375</v>
      </c>
      <c r="O177" s="5">
        <v>161.80311584472599</v>
      </c>
      <c r="P177" s="5">
        <v>153.42367553710901</v>
      </c>
      <c r="Q177" s="5">
        <v>155.99405415852834</v>
      </c>
      <c r="R177" s="5">
        <v>132.31568908691401</v>
      </c>
      <c r="S177" s="5">
        <v>144.61355590820301</v>
      </c>
      <c r="T177" s="5">
        <v>144.48919677734301</v>
      </c>
      <c r="U177" s="5">
        <v>140.47281392415334</v>
      </c>
      <c r="V177" s="5">
        <v>118.77911376953099</v>
      </c>
      <c r="W177" s="5">
        <v>108.075508117675</v>
      </c>
      <c r="X177" s="5">
        <v>92.518974304199205</v>
      </c>
      <c r="Y177" s="5">
        <v>106.45786539713508</v>
      </c>
      <c r="Z177" s="5">
        <v>152.98321533203099</v>
      </c>
      <c r="AA177" s="5">
        <v>150.15774536132801</v>
      </c>
      <c r="AB177" s="5">
        <v>145.49645996093699</v>
      </c>
      <c r="AC177" s="5">
        <v>149.54580688476534</v>
      </c>
      <c r="AD177" s="5">
        <v>290.48696899414</v>
      </c>
      <c r="AE177" s="5">
        <v>244.81312561035099</v>
      </c>
      <c r="AF177" s="5">
        <v>235.36495971679599</v>
      </c>
      <c r="AG177" s="5">
        <v>256.88835144042901</v>
      </c>
      <c r="AH177" s="5">
        <v>221.16053771972599</v>
      </c>
      <c r="AI177" s="5">
        <v>213.816970825195</v>
      </c>
      <c r="AJ177" s="5">
        <v>224.06742858886699</v>
      </c>
      <c r="AK177" s="5">
        <v>219.68164571126263</v>
      </c>
      <c r="AL177" s="5">
        <v>118.272972106933</v>
      </c>
      <c r="AM177" s="5">
        <v>110.436622619628</v>
      </c>
      <c r="AN177" s="5">
        <v>142.20584106445301</v>
      </c>
      <c r="AO177" s="5">
        <v>123.63847859700468</v>
      </c>
      <c r="AP177" s="5">
        <v>125.508346557617</v>
      </c>
      <c r="AQ177" s="5">
        <v>149.57450866699199</v>
      </c>
      <c r="AR177" s="5">
        <v>135.99569702148401</v>
      </c>
      <c r="AS177" s="5">
        <v>137.02618408203099</v>
      </c>
      <c r="AT177" s="5">
        <v>79.6605224609375</v>
      </c>
      <c r="AU177" s="5">
        <v>101.602699279785</v>
      </c>
      <c r="AV177" s="5">
        <v>62.979137420654297</v>
      </c>
      <c r="AW177" s="5">
        <v>81.414119720458928</v>
      </c>
      <c r="AX177" s="5">
        <v>77.358596801757798</v>
      </c>
      <c r="AY177" s="5">
        <v>55.632339477538999</v>
      </c>
      <c r="AZ177" s="5">
        <v>101.209846496582</v>
      </c>
      <c r="BA177" s="5">
        <v>78.066927591959598</v>
      </c>
    </row>
    <row r="178" spans="1:53" x14ac:dyDescent="0.2">
      <c r="A178" s="1">
        <v>175</v>
      </c>
      <c r="B178" s="1" t="s">
        <v>724</v>
      </c>
      <c r="C178" s="1" t="s">
        <v>725</v>
      </c>
      <c r="D178" s="1" t="s">
        <v>726</v>
      </c>
      <c r="E178" s="1" t="s">
        <v>727</v>
      </c>
      <c r="F178" s="5">
        <v>285.13653564453102</v>
      </c>
      <c r="G178" s="5">
        <v>305.57247924804602</v>
      </c>
      <c r="H178" s="5">
        <v>294.49597167968699</v>
      </c>
      <c r="I178" s="5">
        <v>295.06832885742136</v>
      </c>
      <c r="J178" s="5">
        <v>263.14398193359301</v>
      </c>
      <c r="K178" s="5">
        <v>277.449615478515</v>
      </c>
      <c r="L178" s="5">
        <v>290.047760009765</v>
      </c>
      <c r="M178" s="5">
        <v>276.88045247395763</v>
      </c>
      <c r="N178" s="5">
        <v>214.6728515625</v>
      </c>
      <c r="O178" s="5">
        <v>266.61917114257801</v>
      </c>
      <c r="P178" s="5">
        <v>184.32905578613199</v>
      </c>
      <c r="Q178" s="5">
        <v>221.87369283040334</v>
      </c>
      <c r="R178" s="5">
        <v>195.79089355468699</v>
      </c>
      <c r="S178" s="5">
        <v>226.22340393066401</v>
      </c>
      <c r="T178" s="5">
        <v>256.19836425781199</v>
      </c>
      <c r="U178" s="5">
        <v>226.07088724772098</v>
      </c>
      <c r="V178" s="5">
        <v>235.50230407714801</v>
      </c>
      <c r="W178" s="5">
        <v>253.28437805175699</v>
      </c>
      <c r="X178" s="5">
        <v>260.09616088867102</v>
      </c>
      <c r="Y178" s="5">
        <v>249.62761433919204</v>
      </c>
      <c r="Z178" s="5">
        <v>339.596099853515</v>
      </c>
      <c r="AA178" s="5">
        <v>357.26998901367102</v>
      </c>
      <c r="AB178" s="5">
        <v>383.434478759765</v>
      </c>
      <c r="AC178" s="5">
        <v>360.10018920898369</v>
      </c>
      <c r="AD178" s="5">
        <v>154.626052856445</v>
      </c>
      <c r="AE178" s="5">
        <v>175.61445617675699</v>
      </c>
      <c r="AF178" s="5">
        <v>182.96298217773401</v>
      </c>
      <c r="AG178" s="5">
        <v>171.06783040364533</v>
      </c>
      <c r="AH178" s="5">
        <v>184.67799377441401</v>
      </c>
      <c r="AI178" s="5">
        <v>162.29008483886699</v>
      </c>
      <c r="AJ178" s="5">
        <v>152.40756225585901</v>
      </c>
      <c r="AK178" s="5">
        <v>166.45854695638002</v>
      </c>
      <c r="AL178" s="5">
        <v>100.642677307128</v>
      </c>
      <c r="AM178" s="5">
        <v>162.43162536621</v>
      </c>
      <c r="AN178" s="5">
        <v>136.846588134765</v>
      </c>
      <c r="AO178" s="5">
        <v>133.30696360270102</v>
      </c>
      <c r="AP178" s="5">
        <v>130.236572265625</v>
      </c>
      <c r="AQ178" s="5">
        <v>140.077545166015</v>
      </c>
      <c r="AR178" s="5">
        <v>133.21055603027301</v>
      </c>
      <c r="AS178" s="5">
        <v>134.50822448730435</v>
      </c>
      <c r="AT178" s="5">
        <v>219.68070983886699</v>
      </c>
      <c r="AU178" s="5">
        <v>232.95884704589801</v>
      </c>
      <c r="AV178" s="5">
        <v>206.63119506835901</v>
      </c>
      <c r="AW178" s="5">
        <v>219.756917317708</v>
      </c>
      <c r="AX178" s="5">
        <v>235.54608154296801</v>
      </c>
      <c r="AY178" s="5">
        <v>159.85525512695301</v>
      </c>
      <c r="AZ178" s="5">
        <v>160.99011230468699</v>
      </c>
      <c r="BA178" s="5">
        <v>185.46381632486933</v>
      </c>
    </row>
    <row r="179" spans="1:53" x14ac:dyDescent="0.2">
      <c r="A179" s="1">
        <v>176</v>
      </c>
      <c r="B179" s="1" t="s">
        <v>728</v>
      </c>
      <c r="C179" s="1" t="s">
        <v>729</v>
      </c>
      <c r="D179" s="1" t="s">
        <v>730</v>
      </c>
      <c r="E179" s="1" t="s">
        <v>731</v>
      </c>
      <c r="AA179" s="5">
        <v>119.472839355468</v>
      </c>
      <c r="AC179" s="5">
        <v>119.472839355468</v>
      </c>
      <c r="AE179" s="5">
        <v>136.426177978515</v>
      </c>
      <c r="AF179" s="5">
        <v>138.91059875488199</v>
      </c>
      <c r="AG179" s="5">
        <v>137.66838836669848</v>
      </c>
      <c r="AY179" s="5">
        <v>148.39382934570301</v>
      </c>
      <c r="BA179" s="5">
        <v>148.39382934570301</v>
      </c>
    </row>
    <row r="180" spans="1:53" x14ac:dyDescent="0.2">
      <c r="A180" s="1">
        <v>177</v>
      </c>
      <c r="B180" s="1" t="s">
        <v>732</v>
      </c>
      <c r="C180" s="1" t="s">
        <v>733</v>
      </c>
      <c r="D180" s="1" t="s">
        <v>734</v>
      </c>
      <c r="E180" s="1" t="s">
        <v>735</v>
      </c>
      <c r="F180" s="5">
        <v>76.925537109375</v>
      </c>
      <c r="G180" s="5">
        <v>99.703041076660099</v>
      </c>
      <c r="H180" s="5">
        <v>216.93934631347599</v>
      </c>
      <c r="I180" s="5">
        <v>131.18930816650371</v>
      </c>
      <c r="J180" s="5">
        <v>81.070220947265597</v>
      </c>
      <c r="K180" s="5">
        <v>116.532325744628</v>
      </c>
      <c r="L180" s="5">
        <v>73.857086181640597</v>
      </c>
      <c r="M180" s="5">
        <v>90.486544291178063</v>
      </c>
      <c r="N180" s="5">
        <v>186.98748779296801</v>
      </c>
      <c r="O180" s="5">
        <v>139.784896850585</v>
      </c>
      <c r="P180" s="5">
        <v>142.94313049316401</v>
      </c>
      <c r="Q180" s="5">
        <v>156.57183837890565</v>
      </c>
      <c r="R180" s="5">
        <v>91.837104797363196</v>
      </c>
      <c r="S180" s="5">
        <v>202.83865356445301</v>
      </c>
      <c r="T180" s="5">
        <v>115.34603881835901</v>
      </c>
      <c r="U180" s="5">
        <v>136.67393239339174</v>
      </c>
      <c r="V180" s="5">
        <v>49.674263000488203</v>
      </c>
      <c r="W180" s="5">
        <v>53.116203308105398</v>
      </c>
      <c r="X180" s="5">
        <v>56.203182220458899</v>
      </c>
      <c r="Y180" s="5">
        <v>52.9978828430175</v>
      </c>
      <c r="Z180" s="5">
        <v>79.056358337402301</v>
      </c>
      <c r="AA180" s="5">
        <v>79.008529663085895</v>
      </c>
      <c r="AB180" s="5">
        <v>73.036163330078097</v>
      </c>
      <c r="AC180" s="5">
        <v>77.033683776855426</v>
      </c>
      <c r="AD180" s="5">
        <v>77.914024353027301</v>
      </c>
      <c r="AE180" s="5">
        <v>85.854156494140597</v>
      </c>
      <c r="AF180" s="5">
        <v>74.438056945800696</v>
      </c>
      <c r="AG180" s="5">
        <v>79.402079264322865</v>
      </c>
      <c r="AH180" s="5">
        <v>78.053207397460895</v>
      </c>
      <c r="AI180" s="5">
        <v>73.999755859375</v>
      </c>
      <c r="AJ180" s="5">
        <v>65.3682861328125</v>
      </c>
      <c r="AK180" s="5">
        <v>72.473749796549455</v>
      </c>
      <c r="AL180" s="5">
        <v>208.94534301757801</v>
      </c>
      <c r="AM180" s="5">
        <v>157.41275024414</v>
      </c>
      <c r="AN180" s="5">
        <v>161.49191284179599</v>
      </c>
      <c r="AO180" s="5">
        <v>175.95000203450468</v>
      </c>
      <c r="AP180" s="5">
        <v>58.822002410888601</v>
      </c>
      <c r="AQ180" s="5">
        <v>83.430122375488196</v>
      </c>
      <c r="AR180" s="5">
        <v>76.790222167968693</v>
      </c>
      <c r="AS180" s="5">
        <v>73.014115651448492</v>
      </c>
      <c r="AT180" s="5">
        <v>24.0119915008544</v>
      </c>
      <c r="AU180" s="5">
        <v>64.692916870117102</v>
      </c>
      <c r="AW180" s="5">
        <v>44.352454185485755</v>
      </c>
      <c r="AX180" s="5">
        <v>76.193389892578097</v>
      </c>
      <c r="AY180" s="5">
        <v>67.5120849609375</v>
      </c>
      <c r="AZ180" s="5">
        <v>99.111236572265597</v>
      </c>
      <c r="BA180" s="5">
        <v>80.938903808593736</v>
      </c>
    </row>
    <row r="181" spans="1:53" x14ac:dyDescent="0.2">
      <c r="A181" s="1">
        <v>178</v>
      </c>
      <c r="B181" s="1" t="s">
        <v>736</v>
      </c>
      <c r="C181" s="1" t="s">
        <v>737</v>
      </c>
      <c r="D181" s="1" t="s">
        <v>738</v>
      </c>
      <c r="E181" s="1" t="s">
        <v>739</v>
      </c>
      <c r="F181" s="5">
        <v>1525.85375976562</v>
      </c>
      <c r="G181" s="5">
        <v>1587.25903320312</v>
      </c>
      <c r="H181" s="5">
        <v>1720.31518554687</v>
      </c>
      <c r="I181" s="5">
        <v>1611.1426595052035</v>
      </c>
      <c r="J181" s="5">
        <v>1613.61389160156</v>
      </c>
      <c r="K181" s="5">
        <v>1611.99096679687</v>
      </c>
      <c r="L181" s="5">
        <v>1699.62731933593</v>
      </c>
      <c r="M181" s="5">
        <v>1641.7440592447867</v>
      </c>
      <c r="N181" s="5">
        <v>4924.40283203125</v>
      </c>
      <c r="O181" s="5">
        <v>4862.587890625</v>
      </c>
      <c r="P181" s="5">
        <v>5165.71923828125</v>
      </c>
      <c r="Q181" s="5">
        <v>4984.236653645833</v>
      </c>
      <c r="R181" s="5">
        <v>1688.73168945312</v>
      </c>
      <c r="S181" s="5">
        <v>1684.07641601562</v>
      </c>
      <c r="T181" s="5">
        <v>1695.44775390625</v>
      </c>
      <c r="U181" s="5">
        <v>1689.4186197916633</v>
      </c>
      <c r="V181" s="5">
        <v>1256.32958984375</v>
      </c>
      <c r="W181" s="5">
        <v>1210.90478515625</v>
      </c>
      <c r="X181" s="5">
        <v>1193.455078125</v>
      </c>
      <c r="Y181" s="5">
        <v>1220.2298177083333</v>
      </c>
      <c r="Z181" s="5">
        <v>1416.1083984375</v>
      </c>
      <c r="AA181" s="5">
        <v>1119.58349609375</v>
      </c>
      <c r="AB181" s="5">
        <v>1182.71838378906</v>
      </c>
      <c r="AC181" s="5">
        <v>1239.4700927734366</v>
      </c>
      <c r="AD181" s="5">
        <v>1206.43273925781</v>
      </c>
      <c r="AE181" s="5">
        <v>1107.08508300781</v>
      </c>
      <c r="AF181" s="5">
        <v>1153.08068847656</v>
      </c>
      <c r="AG181" s="5">
        <v>1155.53283691406</v>
      </c>
      <c r="AH181" s="5">
        <v>1458.15832519531</v>
      </c>
      <c r="AI181" s="5">
        <v>1427.84558105468</v>
      </c>
      <c r="AJ181" s="5">
        <v>1453.21850585937</v>
      </c>
      <c r="AK181" s="5">
        <v>1446.4074707031202</v>
      </c>
      <c r="AL181" s="5">
        <v>4354.03271484375</v>
      </c>
      <c r="AM181" s="5">
        <v>4583.35595703125</v>
      </c>
      <c r="AN181" s="5">
        <v>4712.498046875</v>
      </c>
      <c r="AO181" s="5">
        <v>4549.962239583333</v>
      </c>
      <c r="AP181" s="5">
        <v>2045.88195800781</v>
      </c>
      <c r="AQ181" s="5">
        <v>1966.12109375</v>
      </c>
      <c r="AR181" s="5">
        <v>2199.79833984375</v>
      </c>
      <c r="AS181" s="5">
        <v>2070.6004638671866</v>
      </c>
      <c r="AT181" s="5">
        <v>1531.89123535156</v>
      </c>
      <c r="AU181" s="5">
        <v>1114.1103515625</v>
      </c>
      <c r="AV181" s="5">
        <v>1168.14575195312</v>
      </c>
      <c r="AW181" s="5">
        <v>1271.38244628906</v>
      </c>
      <c r="AX181" s="5">
        <v>1645.85217285156</v>
      </c>
      <c r="AY181" s="5">
        <v>1829.31457519531</v>
      </c>
      <c r="AZ181" s="5">
        <v>1808.72204589843</v>
      </c>
      <c r="BA181" s="5">
        <v>1761.2962646484332</v>
      </c>
    </row>
    <row r="182" spans="1:53" x14ac:dyDescent="0.2">
      <c r="A182" s="1">
        <v>179</v>
      </c>
      <c r="B182" s="1" t="s">
        <v>740</v>
      </c>
      <c r="C182" s="1" t="s">
        <v>741</v>
      </c>
      <c r="D182" s="1" t="s">
        <v>742</v>
      </c>
      <c r="E182" s="1" t="s">
        <v>743</v>
      </c>
      <c r="F182" s="5">
        <v>30.3514404296875</v>
      </c>
      <c r="G182" s="5">
        <v>53.3358764648437</v>
      </c>
      <c r="H182" s="5">
        <v>9.4719762802124006</v>
      </c>
      <c r="I182" s="5">
        <v>31.053097724914533</v>
      </c>
      <c r="J182" s="5">
        <v>40.967754364013601</v>
      </c>
      <c r="L182" s="5">
        <v>35.5855903625488</v>
      </c>
      <c r="M182" s="5">
        <v>38.2766723632812</v>
      </c>
      <c r="N182" s="5">
        <v>92.289543151855398</v>
      </c>
      <c r="O182" s="5">
        <v>89.139221191406193</v>
      </c>
      <c r="P182" s="5">
        <v>102.742317199707</v>
      </c>
      <c r="Q182" s="5">
        <v>94.723693847656207</v>
      </c>
      <c r="R182" s="5">
        <v>43.7427368164062</v>
      </c>
      <c r="S182" s="5">
        <v>30.257534027099599</v>
      </c>
      <c r="T182" s="5">
        <v>41.363636016845703</v>
      </c>
      <c r="U182" s="5">
        <v>38.454635620117166</v>
      </c>
      <c r="V182" s="5">
        <v>39.492691040038999</v>
      </c>
      <c r="W182" s="5">
        <v>29.317876815795898</v>
      </c>
      <c r="X182" s="5">
        <v>33.171146392822202</v>
      </c>
      <c r="Y182" s="5">
        <v>33.993904749552371</v>
      </c>
      <c r="Z182" s="5">
        <v>27.522071838378899</v>
      </c>
      <c r="AA182" s="5">
        <v>22.801155090331999</v>
      </c>
      <c r="AB182" s="5">
        <v>42.142417907714801</v>
      </c>
      <c r="AC182" s="5">
        <v>30.821881612141897</v>
      </c>
      <c r="AD182" s="5">
        <v>40.5403633117675</v>
      </c>
      <c r="AE182" s="5">
        <v>37.770618438720703</v>
      </c>
      <c r="AF182" s="5">
        <v>40.748218536376903</v>
      </c>
      <c r="AG182" s="5">
        <v>39.6864000956217</v>
      </c>
      <c r="AH182" s="5">
        <v>24.653600692748999</v>
      </c>
      <c r="AI182" s="5">
        <v>37.766510009765597</v>
      </c>
      <c r="AJ182" s="5">
        <v>33.987457275390597</v>
      </c>
      <c r="AK182" s="5">
        <v>32.135855992635065</v>
      </c>
      <c r="AL182" s="5">
        <v>90.545631408691406</v>
      </c>
      <c r="AM182" s="5">
        <v>105.06101226806599</v>
      </c>
      <c r="AN182" s="5">
        <v>66.874313354492102</v>
      </c>
      <c r="AO182" s="5">
        <v>87.493652343749844</v>
      </c>
      <c r="AP182" s="5">
        <v>41.530574798583899</v>
      </c>
      <c r="AQ182" s="5">
        <v>43.442569732666001</v>
      </c>
      <c r="AR182" s="5">
        <v>31.012798309326101</v>
      </c>
      <c r="AS182" s="5">
        <v>38.661980946858669</v>
      </c>
      <c r="AX182" s="5">
        <v>16.6326885223388</v>
      </c>
      <c r="AY182" s="5">
        <v>16.741847991943299</v>
      </c>
      <c r="AZ182" s="5">
        <v>18.161672592163001</v>
      </c>
      <c r="BA182" s="5">
        <v>17.178736368815034</v>
      </c>
    </row>
    <row r="183" spans="1:53" x14ac:dyDescent="0.2">
      <c r="A183" s="1">
        <v>180</v>
      </c>
      <c r="B183" s="1" t="s">
        <v>744</v>
      </c>
      <c r="C183" s="1" t="s">
        <v>745</v>
      </c>
      <c r="D183" s="1" t="s">
        <v>746</v>
      </c>
      <c r="E183" s="1" t="s">
        <v>747</v>
      </c>
      <c r="F183" s="5">
        <v>1385.98461914062</v>
      </c>
      <c r="G183" s="5">
        <v>1345.86999511718</v>
      </c>
      <c r="H183" s="5">
        <v>1363.7138671875</v>
      </c>
      <c r="I183" s="5">
        <v>1365.1894938150999</v>
      </c>
      <c r="J183" s="5">
        <v>1174.72973632812</v>
      </c>
      <c r="K183" s="5">
        <v>1165.85485839843</v>
      </c>
      <c r="L183" s="5">
        <v>1278.34008789062</v>
      </c>
      <c r="M183" s="5">
        <v>1206.3082275390566</v>
      </c>
      <c r="N183" s="5">
        <v>466.367431640625</v>
      </c>
      <c r="O183" s="5">
        <v>473.380126953125</v>
      </c>
      <c r="P183" s="5">
        <v>440.482330322265</v>
      </c>
      <c r="Q183" s="5">
        <v>460.07662963867165</v>
      </c>
      <c r="R183" s="5">
        <v>812.07659912109295</v>
      </c>
      <c r="S183" s="5">
        <v>873.970458984375</v>
      </c>
      <c r="T183" s="5">
        <v>844.83203125</v>
      </c>
      <c r="U183" s="5">
        <v>843.62636311848928</v>
      </c>
      <c r="V183" s="5">
        <v>834.29620361328102</v>
      </c>
      <c r="W183" s="5">
        <v>959.10333251953102</v>
      </c>
      <c r="X183" s="5">
        <v>827.2275390625</v>
      </c>
      <c r="Y183" s="5">
        <v>873.54235839843739</v>
      </c>
      <c r="Z183" s="5">
        <v>1066.12878417968</v>
      </c>
      <c r="AA183" s="5">
        <v>1163.54711914062</v>
      </c>
      <c r="AB183" s="5">
        <v>1091.59692382812</v>
      </c>
      <c r="AC183" s="5">
        <v>1107.0909423828066</v>
      </c>
      <c r="AD183" s="5">
        <v>842.30377197265602</v>
      </c>
      <c r="AE183" s="5">
        <v>1003.16766357421</v>
      </c>
      <c r="AF183" s="5">
        <v>947.62628173828102</v>
      </c>
      <c r="AG183" s="5">
        <v>931.03257242838242</v>
      </c>
      <c r="AH183" s="5">
        <v>937.593994140625</v>
      </c>
      <c r="AI183" s="5">
        <v>925.34045410156205</v>
      </c>
      <c r="AJ183" s="5">
        <v>906.97076416015602</v>
      </c>
      <c r="AK183" s="5">
        <v>923.30173746744765</v>
      </c>
      <c r="AL183" s="5">
        <v>284.20407104492102</v>
      </c>
      <c r="AM183" s="5">
        <v>310.272705078125</v>
      </c>
      <c r="AN183" s="5">
        <v>279.76889038085898</v>
      </c>
      <c r="AO183" s="5">
        <v>291.4152221679683</v>
      </c>
      <c r="AP183" s="5">
        <v>621.69372558593705</v>
      </c>
      <c r="AQ183" s="5">
        <v>640.533935546875</v>
      </c>
      <c r="AR183" s="5">
        <v>594.096923828125</v>
      </c>
      <c r="AS183" s="5">
        <v>618.77486165364564</v>
      </c>
      <c r="AT183" s="5">
        <v>1167.91027832031</v>
      </c>
      <c r="AU183" s="5">
        <v>1199.51062011718</v>
      </c>
      <c r="AV183" s="5">
        <v>1190.46374511718</v>
      </c>
      <c r="AW183" s="5">
        <v>1185.9615478515568</v>
      </c>
      <c r="AX183" s="5">
        <v>1135.171875</v>
      </c>
      <c r="AY183" s="5">
        <v>891.35809326171795</v>
      </c>
      <c r="AZ183" s="5">
        <v>931.49938964843705</v>
      </c>
      <c r="BA183" s="5">
        <v>986.00978597005167</v>
      </c>
    </row>
    <row r="184" spans="1:53" x14ac:dyDescent="0.2">
      <c r="A184" s="1">
        <v>181</v>
      </c>
      <c r="B184" s="1" t="s">
        <v>748</v>
      </c>
      <c r="C184" s="1" t="s">
        <v>749</v>
      </c>
      <c r="D184" s="1" t="s">
        <v>750</v>
      </c>
      <c r="E184" s="1" t="s">
        <v>751</v>
      </c>
      <c r="F184" s="5">
        <v>173.06819152832</v>
      </c>
      <c r="H184" s="5">
        <v>126.50021362304599</v>
      </c>
      <c r="I184" s="5">
        <v>149.784202575683</v>
      </c>
      <c r="J184" s="5">
        <v>125.11329650878901</v>
      </c>
      <c r="K184" s="5">
        <v>118.029991149902</v>
      </c>
      <c r="L184" s="5">
        <v>218.00727844238199</v>
      </c>
      <c r="M184" s="5">
        <v>153.71685536702432</v>
      </c>
      <c r="N184" s="5">
        <v>490.55926513671801</v>
      </c>
      <c r="O184" s="5">
        <v>391.75177001953102</v>
      </c>
      <c r="P184" s="5">
        <v>374.60800170898398</v>
      </c>
      <c r="Q184" s="5">
        <v>418.97301228841098</v>
      </c>
      <c r="R184" s="5">
        <v>139.60226440429599</v>
      </c>
      <c r="T184" s="5">
        <v>162.39312744140599</v>
      </c>
      <c r="U184" s="5">
        <v>150.99769592285099</v>
      </c>
      <c r="V184" s="5">
        <v>225.42849731445301</v>
      </c>
      <c r="W184" s="5">
        <v>273.34118652343699</v>
      </c>
      <c r="X184" s="5">
        <v>240.37818908691401</v>
      </c>
      <c r="Y184" s="5">
        <v>246.38262430826799</v>
      </c>
      <c r="Z184" s="5">
        <v>215.45451354980401</v>
      </c>
      <c r="AA184" s="5">
        <v>231.27548217773401</v>
      </c>
      <c r="AB184" s="5">
        <v>215.239486694335</v>
      </c>
      <c r="AC184" s="5">
        <v>220.65649414062435</v>
      </c>
      <c r="AD184" s="5">
        <v>183.22013854980401</v>
      </c>
      <c r="AE184" s="5">
        <v>191.13659667968699</v>
      </c>
      <c r="AF184" s="5">
        <v>179.58821105957</v>
      </c>
      <c r="AG184" s="5">
        <v>184.64831542968702</v>
      </c>
      <c r="AH184" s="5">
        <v>190.911376953125</v>
      </c>
      <c r="AI184" s="5">
        <v>197.68304443359301</v>
      </c>
      <c r="AJ184" s="5">
        <v>266.04333496093699</v>
      </c>
      <c r="AK184" s="5">
        <v>218.21258544921832</v>
      </c>
      <c r="AM184" s="5">
        <v>210.08988952636699</v>
      </c>
      <c r="AN184" s="5">
        <v>192.49995422363199</v>
      </c>
      <c r="AO184" s="5">
        <v>201.29492187499949</v>
      </c>
      <c r="AP184" s="5">
        <v>180.01513671875</v>
      </c>
      <c r="AQ184" s="5">
        <v>164.17907714843699</v>
      </c>
      <c r="AR184" s="5">
        <v>157.894775390625</v>
      </c>
      <c r="AS184" s="5">
        <v>167.36299641927067</v>
      </c>
      <c r="AT184" s="5">
        <v>233.92633056640599</v>
      </c>
      <c r="AU184" s="5">
        <v>273.08627319335898</v>
      </c>
      <c r="AW184" s="5">
        <v>253.50630187988247</v>
      </c>
      <c r="AX184" s="5">
        <v>166.69218444824199</v>
      </c>
      <c r="AY184" s="5">
        <v>172.33297729492099</v>
      </c>
      <c r="AZ184" s="5">
        <v>148.66893005371</v>
      </c>
      <c r="BA184" s="5">
        <v>162.56469726562432</v>
      </c>
    </row>
    <row r="185" spans="1:53" x14ac:dyDescent="0.2">
      <c r="A185" s="1">
        <v>182</v>
      </c>
      <c r="B185" s="1" t="s">
        <v>752</v>
      </c>
      <c r="C185" s="1" t="s">
        <v>753</v>
      </c>
      <c r="D185" s="1" t="s">
        <v>754</v>
      </c>
      <c r="E185" s="1" t="s">
        <v>755</v>
      </c>
      <c r="G185" s="5">
        <v>63.016593933105398</v>
      </c>
      <c r="I185" s="5">
        <v>63.016593933105398</v>
      </c>
      <c r="K185" s="5">
        <v>68.146240234375</v>
      </c>
      <c r="M185" s="5">
        <v>68.146240234375</v>
      </c>
      <c r="N185" s="5">
        <v>210.05282592773401</v>
      </c>
      <c r="O185" s="5">
        <v>191.58169555664</v>
      </c>
      <c r="P185" s="5">
        <v>166.64306640625</v>
      </c>
      <c r="Q185" s="5">
        <v>189.425862630208</v>
      </c>
      <c r="R185" s="5">
        <v>64.858787536621094</v>
      </c>
      <c r="U185" s="5">
        <v>64.858787536621094</v>
      </c>
      <c r="AF185" s="5">
        <v>60.4065132141113</v>
      </c>
      <c r="AG185" s="5">
        <v>60.4065132141113</v>
      </c>
      <c r="AH185" s="5">
        <v>48.519569396972599</v>
      </c>
      <c r="AK185" s="5">
        <v>48.519569396972599</v>
      </c>
      <c r="AL185" s="5">
        <v>64.004386901855398</v>
      </c>
      <c r="AN185" s="5">
        <v>78.554405212402301</v>
      </c>
      <c r="AO185" s="5">
        <v>71.279396057128849</v>
      </c>
      <c r="AR185" s="5">
        <v>39.503326416015597</v>
      </c>
      <c r="AS185" s="5">
        <v>39.503326416015597</v>
      </c>
    </row>
    <row r="186" spans="1:53" x14ac:dyDescent="0.2">
      <c r="A186" s="1">
        <v>183</v>
      </c>
      <c r="B186" s="1" t="s">
        <v>756</v>
      </c>
      <c r="C186" s="1" t="s">
        <v>757</v>
      </c>
      <c r="D186" s="1" t="s">
        <v>758</v>
      </c>
      <c r="E186" s="1" t="s">
        <v>759</v>
      </c>
      <c r="F186" s="5">
        <v>388.06027221679602</v>
      </c>
      <c r="G186" s="5">
        <v>370.22714233398398</v>
      </c>
      <c r="H186" s="5">
        <v>356.84375</v>
      </c>
      <c r="I186" s="5">
        <v>371.7103881835933</v>
      </c>
      <c r="J186" s="5">
        <v>395.83386230468699</v>
      </c>
      <c r="K186" s="5">
        <v>382.59912109375</v>
      </c>
      <c r="L186" s="5">
        <v>424.87277221679602</v>
      </c>
      <c r="M186" s="5">
        <v>401.10191853841098</v>
      </c>
      <c r="N186" s="5">
        <v>145.58122253417901</v>
      </c>
      <c r="O186" s="5">
        <v>138.67233276367099</v>
      </c>
      <c r="P186" s="5">
        <v>124.32795715332</v>
      </c>
      <c r="Q186" s="5">
        <v>136.19383748372331</v>
      </c>
      <c r="R186" s="5">
        <v>188.69517517089801</v>
      </c>
      <c r="S186" s="5">
        <v>173.86923217773401</v>
      </c>
      <c r="T186" s="5">
        <v>152.537109375</v>
      </c>
      <c r="U186" s="5">
        <v>171.700505574544</v>
      </c>
      <c r="V186" s="5">
        <v>248.67155456542901</v>
      </c>
      <c r="W186" s="5">
        <v>220.08589172363199</v>
      </c>
      <c r="X186" s="5">
        <v>218.325759887695</v>
      </c>
      <c r="Y186" s="5">
        <v>229.027735392252</v>
      </c>
      <c r="Z186" s="5">
        <v>394.232421875</v>
      </c>
      <c r="AA186" s="5">
        <v>331.18618774414</v>
      </c>
      <c r="AB186" s="5">
        <v>363.52212524414</v>
      </c>
      <c r="AC186" s="5">
        <v>362.98024495442661</v>
      </c>
      <c r="AD186" s="5">
        <v>523.38171386718705</v>
      </c>
      <c r="AE186" s="5">
        <v>584.43585205078102</v>
      </c>
      <c r="AF186" s="5">
        <v>583.5517578125</v>
      </c>
      <c r="AG186" s="5">
        <v>563.78977457682265</v>
      </c>
      <c r="AH186" s="5">
        <v>619.70367431640602</v>
      </c>
      <c r="AI186" s="5">
        <v>590.55529785156205</v>
      </c>
      <c r="AJ186" s="5">
        <v>542.18133544921795</v>
      </c>
      <c r="AK186" s="5">
        <v>584.14676920572867</v>
      </c>
      <c r="AL186" s="5">
        <v>104.61798095703099</v>
      </c>
      <c r="AM186" s="5">
        <v>127.99529266357401</v>
      </c>
      <c r="AN186" s="5">
        <v>133.08822631835901</v>
      </c>
      <c r="AO186" s="5">
        <v>121.90049997965468</v>
      </c>
      <c r="AP186" s="5">
        <v>186.28633117675699</v>
      </c>
      <c r="AQ186" s="5">
        <v>158.310302734375</v>
      </c>
      <c r="AR186" s="5">
        <v>219.261474609375</v>
      </c>
      <c r="AS186" s="5">
        <v>187.952702840169</v>
      </c>
      <c r="AT186" s="5">
        <v>270.81976318359301</v>
      </c>
      <c r="AU186" s="5">
        <v>239.60832214355401</v>
      </c>
      <c r="AV186" s="5">
        <v>252.50997924804599</v>
      </c>
      <c r="AW186" s="5">
        <v>254.31268819173101</v>
      </c>
      <c r="AX186" s="5">
        <v>285.37966918945301</v>
      </c>
      <c r="AY186" s="5">
        <v>296.55685424804602</v>
      </c>
      <c r="AZ186" s="5">
        <v>317.02062988281199</v>
      </c>
      <c r="BA186" s="5">
        <v>299.65238444010373</v>
      </c>
    </row>
    <row r="187" spans="1:53" x14ac:dyDescent="0.2">
      <c r="A187" s="1">
        <v>184</v>
      </c>
      <c r="B187" s="1" t="s">
        <v>760</v>
      </c>
      <c r="C187" s="1" t="s">
        <v>761</v>
      </c>
      <c r="D187" s="1" t="s">
        <v>762</v>
      </c>
      <c r="E187" s="1" t="s">
        <v>763</v>
      </c>
      <c r="N187" s="5">
        <v>517.36633300781205</v>
      </c>
      <c r="O187" s="5">
        <v>331.20391845703102</v>
      </c>
      <c r="P187" s="5">
        <v>317.14511108398398</v>
      </c>
      <c r="Q187" s="5">
        <v>388.57178751627566</v>
      </c>
    </row>
    <row r="188" spans="1:53" x14ac:dyDescent="0.2">
      <c r="A188" s="1">
        <v>185</v>
      </c>
      <c r="B188" s="1" t="s">
        <v>764</v>
      </c>
      <c r="C188" s="1" t="s">
        <v>765</v>
      </c>
      <c r="D188" s="1" t="s">
        <v>766</v>
      </c>
      <c r="E188" s="1" t="s">
        <v>767</v>
      </c>
      <c r="F188" s="5">
        <v>357.34124755859301</v>
      </c>
      <c r="G188" s="5">
        <v>375.437255859375</v>
      </c>
      <c r="H188" s="5">
        <v>376.30853271484301</v>
      </c>
      <c r="I188" s="5">
        <v>369.69567871093705</v>
      </c>
      <c r="J188" s="5">
        <v>346.65719604492102</v>
      </c>
      <c r="K188" s="5">
        <v>331.17053222656199</v>
      </c>
      <c r="L188" s="5">
        <v>328.44094848632801</v>
      </c>
      <c r="M188" s="5">
        <v>335.42289225260367</v>
      </c>
      <c r="N188" s="5">
        <v>342.26596069335898</v>
      </c>
      <c r="O188" s="5">
        <v>338.40231323242102</v>
      </c>
      <c r="P188" s="5">
        <v>327.95751953125</v>
      </c>
      <c r="Q188" s="5">
        <v>336.20859781900998</v>
      </c>
      <c r="R188" s="5">
        <v>294.24188232421801</v>
      </c>
      <c r="S188" s="5">
        <v>292.07580566406199</v>
      </c>
      <c r="T188" s="5">
        <v>278.7490234375</v>
      </c>
      <c r="U188" s="5">
        <v>288.35557047525998</v>
      </c>
      <c r="V188" s="5">
        <v>222.88429260253901</v>
      </c>
      <c r="W188" s="5">
        <v>209.05332946777301</v>
      </c>
      <c r="X188" s="5">
        <v>195.53968811035099</v>
      </c>
      <c r="Y188" s="5">
        <v>209.15910339355435</v>
      </c>
      <c r="Z188" s="5">
        <v>199.21218872070301</v>
      </c>
      <c r="AA188" s="5">
        <v>186.80290222167901</v>
      </c>
      <c r="AB188" s="5">
        <v>201.66029357910099</v>
      </c>
      <c r="AC188" s="5">
        <v>195.89179484049433</v>
      </c>
      <c r="AD188" s="5">
        <v>308.95681762695301</v>
      </c>
      <c r="AE188" s="5">
        <v>312.78692626953102</v>
      </c>
      <c r="AF188" s="5">
        <v>284.91522216796801</v>
      </c>
      <c r="AG188" s="5">
        <v>302.21965535481735</v>
      </c>
      <c r="AH188" s="5">
        <v>342.574127197265</v>
      </c>
      <c r="AI188" s="5">
        <v>333.43908691406199</v>
      </c>
      <c r="AJ188" s="5">
        <v>356.09359741210898</v>
      </c>
      <c r="AK188" s="5">
        <v>344.0356038411453</v>
      </c>
      <c r="AL188" s="5">
        <v>340.094970703125</v>
      </c>
      <c r="AM188" s="5">
        <v>362.69332885742102</v>
      </c>
      <c r="AN188" s="5">
        <v>368.17858886718699</v>
      </c>
      <c r="AO188" s="5">
        <v>356.98896280924436</v>
      </c>
      <c r="AP188" s="5">
        <v>259.49887084960898</v>
      </c>
      <c r="AQ188" s="5">
        <v>248.77053833007801</v>
      </c>
      <c r="AR188" s="5">
        <v>259.460845947265</v>
      </c>
      <c r="AS188" s="5">
        <v>255.91008504231732</v>
      </c>
      <c r="AT188" s="5">
        <v>200.85905456542901</v>
      </c>
      <c r="AU188" s="5">
        <v>213.44406127929599</v>
      </c>
      <c r="AV188" s="5">
        <v>201.29525756835901</v>
      </c>
      <c r="AW188" s="5">
        <v>205.19945780436134</v>
      </c>
      <c r="AX188" s="5">
        <v>200.24342346191401</v>
      </c>
      <c r="AY188" s="5">
        <v>194.45089721679599</v>
      </c>
      <c r="AZ188" s="5">
        <v>197.14947509765599</v>
      </c>
      <c r="BA188" s="5">
        <v>197.28126525878869</v>
      </c>
    </row>
    <row r="189" spans="1:53" x14ac:dyDescent="0.2">
      <c r="A189" s="1">
        <v>186</v>
      </c>
      <c r="B189" s="1" t="s">
        <v>768</v>
      </c>
      <c r="C189" s="1" t="s">
        <v>769</v>
      </c>
      <c r="D189" s="1" t="s">
        <v>770</v>
      </c>
      <c r="E189" s="1" t="s">
        <v>771</v>
      </c>
      <c r="F189" s="5">
        <v>295.78659057617102</v>
      </c>
      <c r="G189" s="5">
        <v>200.01327514648401</v>
      </c>
      <c r="H189" s="5">
        <v>168.96308898925699</v>
      </c>
      <c r="I189" s="5">
        <v>221.58765157063735</v>
      </c>
      <c r="J189" s="5">
        <v>187.04414367675699</v>
      </c>
      <c r="K189" s="5">
        <v>195.14237976074199</v>
      </c>
      <c r="L189" s="5">
        <v>187.33874511718699</v>
      </c>
      <c r="M189" s="5">
        <v>189.8417561848953</v>
      </c>
      <c r="N189" s="5">
        <v>268.83230590820301</v>
      </c>
      <c r="O189" s="5">
        <v>203.96669006347599</v>
      </c>
      <c r="P189" s="5">
        <v>360.10192871093699</v>
      </c>
      <c r="Q189" s="5">
        <v>277.63364156087204</v>
      </c>
      <c r="R189" s="5">
        <v>218.01306152343699</v>
      </c>
      <c r="S189" s="5">
        <v>218.35275268554599</v>
      </c>
      <c r="T189" s="5">
        <v>224.54235839843699</v>
      </c>
      <c r="U189" s="5">
        <v>220.30272420247334</v>
      </c>
      <c r="AD189" s="5">
        <v>135.78129577636699</v>
      </c>
      <c r="AE189" s="5">
        <v>83.165992736816406</v>
      </c>
      <c r="AF189" s="5">
        <v>97.857429504394503</v>
      </c>
      <c r="AG189" s="5">
        <v>105.60157267252596</v>
      </c>
      <c r="AH189" s="5">
        <v>108.459823608398</v>
      </c>
      <c r="AI189" s="5">
        <v>125.83232879638599</v>
      </c>
      <c r="AJ189" s="5">
        <v>87.065284729003906</v>
      </c>
      <c r="AK189" s="5">
        <v>107.11914571126265</v>
      </c>
      <c r="AL189" s="5">
        <v>251.05191040039</v>
      </c>
      <c r="AM189" s="5">
        <v>270.30886840820301</v>
      </c>
      <c r="AN189" s="5">
        <v>257.22320556640602</v>
      </c>
      <c r="AO189" s="5">
        <v>259.52799479166634</v>
      </c>
      <c r="AP189" s="5">
        <v>192.480865478515</v>
      </c>
      <c r="AQ189" s="5">
        <v>169.37463378906199</v>
      </c>
      <c r="AR189" s="5">
        <v>184.39608764648401</v>
      </c>
      <c r="AS189" s="5">
        <v>182.08386230468702</v>
      </c>
    </row>
    <row r="190" spans="1:53" x14ac:dyDescent="0.2">
      <c r="A190" s="1">
        <v>187</v>
      </c>
      <c r="B190" s="1" t="s">
        <v>772</v>
      </c>
      <c r="C190" s="1" t="s">
        <v>773</v>
      </c>
      <c r="D190" s="1" t="s">
        <v>774</v>
      </c>
      <c r="E190" s="1" t="s">
        <v>775</v>
      </c>
      <c r="G190" s="5">
        <v>125.46305847167901</v>
      </c>
      <c r="H190" s="5">
        <v>112.34868621826099</v>
      </c>
      <c r="I190" s="5">
        <v>118.90587234496999</v>
      </c>
      <c r="J190" s="5">
        <v>138.17030334472599</v>
      </c>
      <c r="K190" s="5">
        <v>117.020606994628</v>
      </c>
      <c r="L190" s="5">
        <v>107.439247131347</v>
      </c>
      <c r="M190" s="5">
        <v>120.87671915690032</v>
      </c>
      <c r="N190" s="5">
        <v>107.219596862792</v>
      </c>
      <c r="O190" s="5">
        <v>97.3486328125</v>
      </c>
      <c r="P190" s="5">
        <v>123.05891418457</v>
      </c>
      <c r="Q190" s="5">
        <v>109.20904795328734</v>
      </c>
      <c r="R190" s="5">
        <v>81.858421325683594</v>
      </c>
      <c r="S190" s="5">
        <v>79.097709655761705</v>
      </c>
      <c r="U190" s="5">
        <v>80.478065490722656</v>
      </c>
      <c r="AB190" s="5">
        <v>57.490573883056598</v>
      </c>
      <c r="AC190" s="5">
        <v>57.490573883056598</v>
      </c>
      <c r="AL190" s="5">
        <v>87.445411682128906</v>
      </c>
      <c r="AN190" s="5">
        <v>70.791946411132798</v>
      </c>
      <c r="AO190" s="5">
        <v>79.118679046630859</v>
      </c>
      <c r="AQ190" s="5">
        <v>61.207275390625</v>
      </c>
      <c r="AR190" s="5">
        <v>42.848758697509702</v>
      </c>
      <c r="AS190" s="5">
        <v>52.028017044067354</v>
      </c>
    </row>
    <row r="191" spans="1:53" x14ac:dyDescent="0.2">
      <c r="A191" s="1">
        <v>188</v>
      </c>
      <c r="B191" s="1" t="s">
        <v>776</v>
      </c>
      <c r="C191" s="1" t="s">
        <v>777</v>
      </c>
      <c r="D191" s="1" t="s">
        <v>778</v>
      </c>
      <c r="E191" s="1" t="s">
        <v>779</v>
      </c>
      <c r="F191" s="5">
        <v>162.27067565917901</v>
      </c>
      <c r="G191" s="5">
        <v>161.68441772460901</v>
      </c>
      <c r="H191" s="5">
        <v>150.16357421875</v>
      </c>
      <c r="I191" s="5">
        <v>158.03955586751269</v>
      </c>
      <c r="J191" s="5">
        <v>165.64942932128901</v>
      </c>
      <c r="K191" s="5">
        <v>153.186431884765</v>
      </c>
      <c r="L191" s="5">
        <v>162.69581604003901</v>
      </c>
      <c r="M191" s="5">
        <v>160.51055908203099</v>
      </c>
      <c r="N191" s="5">
        <v>179.52044677734301</v>
      </c>
      <c r="O191" s="5">
        <v>143.69194030761699</v>
      </c>
      <c r="P191" s="5">
        <v>191.47628784179599</v>
      </c>
      <c r="Q191" s="5">
        <v>171.562891642252</v>
      </c>
      <c r="R191" s="5">
        <v>133.29603576660099</v>
      </c>
      <c r="S191" s="5">
        <v>124.06584167480401</v>
      </c>
      <c r="T191" s="5">
        <v>148.62451171875</v>
      </c>
      <c r="U191" s="5">
        <v>135.32879638671832</v>
      </c>
      <c r="V191" s="5">
        <v>221.64581298828099</v>
      </c>
      <c r="W191" s="5">
        <v>205.88528442382801</v>
      </c>
      <c r="X191" s="5">
        <v>210.00590515136699</v>
      </c>
      <c r="Y191" s="5">
        <v>212.51233418782533</v>
      </c>
      <c r="Z191" s="5">
        <v>188.72041320800699</v>
      </c>
      <c r="AA191" s="5">
        <v>174.47961425781199</v>
      </c>
      <c r="AB191" s="5">
        <v>173.60841369628901</v>
      </c>
      <c r="AC191" s="5">
        <v>178.93614705403601</v>
      </c>
      <c r="AD191" s="5">
        <v>207.33546447753901</v>
      </c>
      <c r="AE191" s="5">
        <v>190.732818603515</v>
      </c>
      <c r="AF191" s="5">
        <v>204.16604614257801</v>
      </c>
      <c r="AG191" s="5">
        <v>200.74477640787734</v>
      </c>
      <c r="AH191" s="5">
        <v>154.83619689941401</v>
      </c>
      <c r="AI191" s="5">
        <v>193.05445861816401</v>
      </c>
      <c r="AJ191" s="5">
        <v>190.79975891113199</v>
      </c>
      <c r="AK191" s="5">
        <v>179.56347147623669</v>
      </c>
      <c r="AL191" s="5">
        <v>202.654693603515</v>
      </c>
      <c r="AM191" s="5">
        <v>209.26515197753901</v>
      </c>
      <c r="AN191" s="5">
        <v>193.10884094238199</v>
      </c>
      <c r="AO191" s="5">
        <v>201.67622884114533</v>
      </c>
      <c r="AP191" s="5">
        <v>272.19949340820301</v>
      </c>
      <c r="AQ191" s="5">
        <v>276.848052978515</v>
      </c>
      <c r="AR191" s="5">
        <v>289.68981933593699</v>
      </c>
      <c r="AS191" s="5">
        <v>279.57912190755172</v>
      </c>
      <c r="AT191" s="5">
        <v>185.26577758789</v>
      </c>
      <c r="AU191" s="5">
        <v>188.524002075195</v>
      </c>
      <c r="AV191" s="5">
        <v>214.52574157714801</v>
      </c>
      <c r="AW191" s="5">
        <v>196.10517374674433</v>
      </c>
      <c r="AX191" s="5">
        <v>139.88928222656199</v>
      </c>
      <c r="AY191" s="5">
        <v>135.50996398925699</v>
      </c>
      <c r="AZ191" s="5">
        <v>110.58878326416</v>
      </c>
      <c r="BA191" s="5">
        <v>128.6626764933263</v>
      </c>
    </row>
    <row r="192" spans="1:53" x14ac:dyDescent="0.2">
      <c r="A192" s="1">
        <v>189</v>
      </c>
      <c r="B192" s="1" t="s">
        <v>780</v>
      </c>
      <c r="C192" s="1" t="s">
        <v>781</v>
      </c>
      <c r="D192" s="1" t="s">
        <v>782</v>
      </c>
      <c r="E192" s="1" t="s">
        <v>783</v>
      </c>
      <c r="F192" s="5">
        <v>677.34490966796795</v>
      </c>
      <c r="G192" s="5">
        <v>740.12396240234295</v>
      </c>
      <c r="H192" s="5">
        <v>707.49133300781205</v>
      </c>
      <c r="I192" s="5">
        <v>708.32006835937443</v>
      </c>
      <c r="J192" s="5">
        <v>700.79968261718705</v>
      </c>
      <c r="K192" s="5">
        <v>697.73101806640602</v>
      </c>
      <c r="L192" s="5">
        <v>686.20642089843705</v>
      </c>
      <c r="M192" s="5">
        <v>694.91237386067678</v>
      </c>
      <c r="N192" s="5">
        <v>1007.52490234375</v>
      </c>
      <c r="O192" s="5">
        <v>1082.43359375</v>
      </c>
      <c r="P192" s="5">
        <v>1069.21643066406</v>
      </c>
      <c r="Q192" s="5">
        <v>1053.0583089192698</v>
      </c>
      <c r="R192" s="5">
        <v>743.811767578125</v>
      </c>
      <c r="S192" s="5">
        <v>768.16784667968705</v>
      </c>
      <c r="T192" s="5">
        <v>757.99188232421795</v>
      </c>
      <c r="U192" s="5">
        <v>756.6571655273433</v>
      </c>
      <c r="V192" s="5">
        <v>778.04412841796795</v>
      </c>
      <c r="W192" s="5">
        <v>755.32379150390602</v>
      </c>
      <c r="X192" s="5">
        <v>767.37487792968705</v>
      </c>
      <c r="Y192" s="5">
        <v>766.91426595052042</v>
      </c>
      <c r="Z192" s="5">
        <v>626.76623535156205</v>
      </c>
      <c r="AA192" s="5">
        <v>612.11627197265602</v>
      </c>
      <c r="AB192" s="5">
        <v>651.59759521484295</v>
      </c>
      <c r="AC192" s="5">
        <v>630.16003417968705</v>
      </c>
      <c r="AD192" s="5">
        <v>823.24719238281205</v>
      </c>
      <c r="AE192" s="5">
        <v>782.90185546875</v>
      </c>
      <c r="AF192" s="5">
        <v>759.62255859375</v>
      </c>
      <c r="AG192" s="5">
        <v>788.59053548177064</v>
      </c>
      <c r="AH192" s="5">
        <v>741.496337890625</v>
      </c>
      <c r="AI192" s="5">
        <v>721.28826904296795</v>
      </c>
      <c r="AJ192" s="5">
        <v>707.69714355468705</v>
      </c>
      <c r="AK192" s="5">
        <v>723.49391682942667</v>
      </c>
      <c r="AL192" s="5">
        <v>1023.876953125</v>
      </c>
      <c r="AM192" s="5">
        <v>997.609375</v>
      </c>
      <c r="AN192" s="5">
        <v>1022.08697509765</v>
      </c>
      <c r="AO192" s="5">
        <v>1014.52443440755</v>
      </c>
      <c r="AP192" s="5">
        <v>640.83782958984295</v>
      </c>
      <c r="AQ192" s="5">
        <v>658.93487548828102</v>
      </c>
      <c r="AR192" s="5">
        <v>683.65399169921795</v>
      </c>
      <c r="AS192" s="5">
        <v>661.14223225911394</v>
      </c>
      <c r="AT192" s="5">
        <v>709.15710449218705</v>
      </c>
      <c r="AU192" s="5">
        <v>766.58685302734295</v>
      </c>
      <c r="AV192" s="5">
        <v>705.98236083984295</v>
      </c>
      <c r="AW192" s="5">
        <v>727.24210611979095</v>
      </c>
      <c r="AX192" s="5">
        <v>683.30352783203102</v>
      </c>
      <c r="AY192" s="5">
        <v>637.45068359375</v>
      </c>
      <c r="AZ192" s="5">
        <v>652.30267333984295</v>
      </c>
      <c r="BA192" s="5">
        <v>657.68562825520803</v>
      </c>
    </row>
    <row r="193" spans="1:53" x14ac:dyDescent="0.2">
      <c r="A193" s="1">
        <v>190</v>
      </c>
      <c r="B193" s="1" t="s">
        <v>784</v>
      </c>
      <c r="C193" s="1" t="s">
        <v>785</v>
      </c>
      <c r="D193" s="1" t="s">
        <v>786</v>
      </c>
      <c r="E193" s="1" t="s">
        <v>787</v>
      </c>
      <c r="F193" s="5">
        <v>203.349838256835</v>
      </c>
      <c r="G193" s="5">
        <v>207.19584655761699</v>
      </c>
      <c r="H193" s="5">
        <v>249.933837890625</v>
      </c>
      <c r="I193" s="5">
        <v>220.15984090169232</v>
      </c>
      <c r="J193" s="5">
        <v>214.30690002441401</v>
      </c>
      <c r="K193" s="5">
        <v>188.48025512695301</v>
      </c>
      <c r="L193" s="5">
        <v>199.88397216796801</v>
      </c>
      <c r="M193" s="5">
        <v>200.89037577311169</v>
      </c>
      <c r="N193" s="5">
        <v>370.846923828125</v>
      </c>
      <c r="O193" s="5">
        <v>369.7294921875</v>
      </c>
      <c r="P193" s="5">
        <v>397.69256591796801</v>
      </c>
      <c r="Q193" s="5">
        <v>379.42299397786434</v>
      </c>
      <c r="R193" s="5">
        <v>234.62998962402301</v>
      </c>
      <c r="S193" s="5">
        <v>219.94563293457</v>
      </c>
      <c r="T193" s="5">
        <v>223.37811279296801</v>
      </c>
      <c r="U193" s="5">
        <v>225.98457845052033</v>
      </c>
      <c r="V193" s="5">
        <v>220.41938781738199</v>
      </c>
      <c r="W193" s="5">
        <v>213.74183654785099</v>
      </c>
      <c r="X193" s="5">
        <v>188.95584106445301</v>
      </c>
      <c r="Y193" s="5">
        <v>207.70568847656202</v>
      </c>
      <c r="Z193" s="5">
        <v>183.114990234375</v>
      </c>
      <c r="AA193" s="5">
        <v>174.767974853515</v>
      </c>
      <c r="AB193" s="5">
        <v>169.08628845214801</v>
      </c>
      <c r="AC193" s="5">
        <v>175.65641784667935</v>
      </c>
      <c r="AD193" s="5">
        <v>205.58345031738199</v>
      </c>
      <c r="AE193" s="5">
        <v>217.53120422363199</v>
      </c>
      <c r="AF193" s="5">
        <v>212.05310058593699</v>
      </c>
      <c r="AG193" s="5">
        <v>211.72258504231698</v>
      </c>
      <c r="AH193" s="5">
        <v>233.98100280761699</v>
      </c>
      <c r="AI193" s="5">
        <v>183.85786437988199</v>
      </c>
      <c r="AJ193" s="5">
        <v>201.50389099121</v>
      </c>
      <c r="AK193" s="5">
        <v>206.44758605956966</v>
      </c>
      <c r="AL193" s="5">
        <v>279.07025146484301</v>
      </c>
      <c r="AM193" s="5">
        <v>288.11819458007801</v>
      </c>
      <c r="AN193" s="5">
        <v>278.64196777343699</v>
      </c>
      <c r="AO193" s="5">
        <v>281.94347127278598</v>
      </c>
      <c r="AP193" s="5">
        <v>156.43411254882801</v>
      </c>
      <c r="AQ193" s="5">
        <v>188.95414733886699</v>
      </c>
      <c r="AR193" s="5">
        <v>180.49890136718699</v>
      </c>
      <c r="AS193" s="5">
        <v>175.29572041829397</v>
      </c>
      <c r="AT193" s="5">
        <v>215.52508544921801</v>
      </c>
      <c r="AU193" s="5">
        <v>201.38357543945301</v>
      </c>
      <c r="AV193" s="5">
        <v>249.15344238281199</v>
      </c>
      <c r="AW193" s="5">
        <v>222.02070109049433</v>
      </c>
      <c r="AX193" s="5">
        <v>141.99963378906199</v>
      </c>
      <c r="AY193" s="5">
        <v>139.67788696289</v>
      </c>
      <c r="AZ193" s="5">
        <v>141.623275756835</v>
      </c>
      <c r="BA193" s="5">
        <v>141.10026550292901</v>
      </c>
    </row>
    <row r="194" spans="1:53" x14ac:dyDescent="0.2">
      <c r="A194" s="1">
        <v>191</v>
      </c>
      <c r="B194" s="1" t="s">
        <v>788</v>
      </c>
      <c r="C194" s="1" t="s">
        <v>789</v>
      </c>
      <c r="D194" s="1" t="s">
        <v>790</v>
      </c>
      <c r="E194" s="1" t="s">
        <v>791</v>
      </c>
      <c r="F194" s="5">
        <v>75.265945434570298</v>
      </c>
      <c r="G194" s="5">
        <v>37.347709655761697</v>
      </c>
      <c r="H194" s="5">
        <v>48.591644287109297</v>
      </c>
      <c r="I194" s="5">
        <v>53.735099792480433</v>
      </c>
      <c r="J194" s="5">
        <v>45.219974517822202</v>
      </c>
      <c r="K194" s="5">
        <v>28.7056789398193</v>
      </c>
      <c r="L194" s="5">
        <v>76.268653869628906</v>
      </c>
      <c r="M194" s="5">
        <v>50.064769109090129</v>
      </c>
      <c r="N194" s="5">
        <v>256.67495727539</v>
      </c>
      <c r="O194" s="5">
        <v>294.545318603515</v>
      </c>
      <c r="P194" s="5">
        <v>290.43518066406199</v>
      </c>
      <c r="Q194" s="5">
        <v>280.55181884765562</v>
      </c>
      <c r="S194" s="5">
        <v>97.696716308593693</v>
      </c>
      <c r="T194" s="5">
        <v>76.305130004882798</v>
      </c>
      <c r="U194" s="5">
        <v>87.000923156738253</v>
      </c>
      <c r="V194" s="5">
        <v>80.650039672851506</v>
      </c>
      <c r="W194" s="5">
        <v>75.595314025878906</v>
      </c>
      <c r="X194" s="5">
        <v>73.0947265625</v>
      </c>
      <c r="Y194" s="5">
        <v>76.446693420410142</v>
      </c>
      <c r="Z194" s="5">
        <v>107.73329162597599</v>
      </c>
      <c r="AA194" s="5">
        <v>70.781349182128906</v>
      </c>
      <c r="AB194" s="5">
        <v>83.981010437011705</v>
      </c>
      <c r="AC194" s="5">
        <v>87.498550415038878</v>
      </c>
      <c r="AD194" s="5">
        <v>86.375106811523395</v>
      </c>
      <c r="AE194" s="5">
        <v>92.750015258789006</v>
      </c>
      <c r="AF194" s="5">
        <v>105.19317626953099</v>
      </c>
      <c r="AG194" s="5">
        <v>94.772766113281136</v>
      </c>
      <c r="AH194" s="5">
        <v>89.563423156738196</v>
      </c>
      <c r="AI194" s="5">
        <v>77.474578857421804</v>
      </c>
      <c r="AJ194" s="5">
        <v>100.43136596679599</v>
      </c>
      <c r="AK194" s="5">
        <v>89.156455993652003</v>
      </c>
      <c r="AL194" s="5">
        <v>152.13674926757801</v>
      </c>
      <c r="AM194" s="5">
        <v>160.51359558105401</v>
      </c>
      <c r="AN194" s="5">
        <v>164.38650512695301</v>
      </c>
      <c r="AO194" s="5">
        <v>159.012283325195</v>
      </c>
      <c r="AP194" s="5">
        <v>82.787269592285099</v>
      </c>
      <c r="AQ194" s="5">
        <v>76.501190185546804</v>
      </c>
      <c r="AR194" s="5">
        <v>72.977836608886705</v>
      </c>
      <c r="AS194" s="5">
        <v>77.422098795572879</v>
      </c>
      <c r="AX194" s="5">
        <v>69.833099365234304</v>
      </c>
      <c r="AY194" s="5">
        <v>20.4170722961425</v>
      </c>
      <c r="AZ194" s="5">
        <v>8.4553050994872994</v>
      </c>
      <c r="BA194" s="5">
        <v>32.901825586954708</v>
      </c>
    </row>
    <row r="195" spans="1:53" x14ac:dyDescent="0.2">
      <c r="A195" s="1">
        <v>192</v>
      </c>
      <c r="B195" s="1" t="s">
        <v>792</v>
      </c>
      <c r="C195" s="1" t="s">
        <v>793</v>
      </c>
      <c r="D195" s="1" t="s">
        <v>794</v>
      </c>
      <c r="E195" s="1" t="s">
        <v>795</v>
      </c>
      <c r="F195" s="5">
        <v>294.16879272460898</v>
      </c>
      <c r="G195" s="5">
        <v>185.45870971679599</v>
      </c>
      <c r="H195" s="5">
        <v>162.425033569335</v>
      </c>
      <c r="I195" s="5">
        <v>214.01751200358001</v>
      </c>
      <c r="J195" s="5">
        <v>258.47064208984301</v>
      </c>
      <c r="K195" s="5">
        <v>229.05377197265599</v>
      </c>
      <c r="L195" s="5">
        <v>246.19914245605401</v>
      </c>
      <c r="M195" s="5">
        <v>244.57451883951765</v>
      </c>
      <c r="N195" s="5">
        <v>107.148551940917</v>
      </c>
      <c r="O195" s="5">
        <v>226.63807678222599</v>
      </c>
      <c r="P195" s="5">
        <v>229.04505920410099</v>
      </c>
      <c r="Q195" s="5">
        <v>187.61056264241469</v>
      </c>
      <c r="R195" s="5">
        <v>210.72213745117099</v>
      </c>
      <c r="S195" s="5">
        <v>202.51687622070301</v>
      </c>
      <c r="T195" s="5">
        <v>181.15309143066401</v>
      </c>
      <c r="U195" s="5">
        <v>198.13070170084598</v>
      </c>
      <c r="V195" s="5">
        <v>115.390480041503</v>
      </c>
      <c r="W195" s="5">
        <v>116.169296264648</v>
      </c>
      <c r="X195" s="5">
        <v>122.07910919189401</v>
      </c>
      <c r="Y195" s="5">
        <v>117.87962849934833</v>
      </c>
      <c r="Z195" s="5">
        <v>215.198638916015</v>
      </c>
      <c r="AA195" s="5">
        <v>215.45794677734301</v>
      </c>
      <c r="AB195" s="5">
        <v>263.03012084960898</v>
      </c>
      <c r="AC195" s="5">
        <v>231.22890218098897</v>
      </c>
      <c r="AD195" s="5">
        <v>165.72955322265599</v>
      </c>
      <c r="AE195" s="5">
        <v>156.68443298339801</v>
      </c>
      <c r="AF195" s="5">
        <v>152.98345947265599</v>
      </c>
      <c r="AG195" s="5">
        <v>158.46581522623669</v>
      </c>
      <c r="AH195" s="5">
        <v>164.03411865234301</v>
      </c>
      <c r="AI195" s="5">
        <v>186.10789489746</v>
      </c>
      <c r="AJ195" s="5">
        <v>150.30770874023401</v>
      </c>
      <c r="AK195" s="5">
        <v>166.81657409667901</v>
      </c>
      <c r="AL195" s="5">
        <v>154.42613220214801</v>
      </c>
      <c r="AM195" s="5">
        <v>132.26547241210901</v>
      </c>
      <c r="AN195" s="5">
        <v>198.30364990234301</v>
      </c>
      <c r="AO195" s="5">
        <v>161.66508483886668</v>
      </c>
      <c r="AP195" s="5">
        <v>149.22587585449199</v>
      </c>
      <c r="AQ195" s="5">
        <v>178.95201110839801</v>
      </c>
      <c r="AR195" s="5">
        <v>170.69107055664</v>
      </c>
      <c r="AS195" s="5">
        <v>166.28965250651001</v>
      </c>
      <c r="AT195" s="5">
        <v>129.86373901367099</v>
      </c>
      <c r="AW195" s="5">
        <v>129.86373901367099</v>
      </c>
      <c r="AX195" s="5">
        <v>152.77143859863199</v>
      </c>
      <c r="AY195" s="5">
        <v>148.96278381347599</v>
      </c>
      <c r="AZ195" s="5">
        <v>208.78536987304599</v>
      </c>
      <c r="BA195" s="5">
        <v>170.17319742838467</v>
      </c>
    </row>
    <row r="196" spans="1:53" x14ac:dyDescent="0.2">
      <c r="A196" s="1">
        <v>193</v>
      </c>
      <c r="B196" s="1" t="s">
        <v>796</v>
      </c>
      <c r="C196" s="1" t="s">
        <v>797</v>
      </c>
      <c r="D196" s="1" t="s">
        <v>798</v>
      </c>
      <c r="E196" s="1" t="s">
        <v>799</v>
      </c>
      <c r="F196" s="5">
        <v>259.11898803710898</v>
      </c>
      <c r="G196" s="5">
        <v>230.26185607910099</v>
      </c>
      <c r="H196" s="5">
        <v>243.01322937011699</v>
      </c>
      <c r="I196" s="5">
        <v>244.13135782877566</v>
      </c>
      <c r="J196" s="5">
        <v>308.53781127929602</v>
      </c>
      <c r="K196" s="5">
        <v>272.499908447265</v>
      </c>
      <c r="L196" s="5">
        <v>282.75509643554602</v>
      </c>
      <c r="M196" s="5">
        <v>287.93093872070239</v>
      </c>
      <c r="N196" s="5">
        <v>269.85067749023398</v>
      </c>
      <c r="O196" s="5">
        <v>306.89190673828102</v>
      </c>
      <c r="P196" s="5">
        <v>274.93942260742102</v>
      </c>
      <c r="Q196" s="5">
        <v>283.8940022786453</v>
      </c>
      <c r="R196" s="5">
        <v>333.37841796875</v>
      </c>
      <c r="S196" s="5">
        <v>287.80670166015602</v>
      </c>
      <c r="T196" s="5">
        <v>325.35885620117102</v>
      </c>
      <c r="U196" s="5">
        <v>315.51465861002566</v>
      </c>
      <c r="V196" s="5">
        <v>219.39549255371</v>
      </c>
      <c r="W196" s="5">
        <v>222.06910705566401</v>
      </c>
      <c r="X196" s="5">
        <v>217.25750732421801</v>
      </c>
      <c r="Y196" s="5">
        <v>219.57403564453065</v>
      </c>
      <c r="Z196" s="5">
        <v>320.259521484375</v>
      </c>
      <c r="AA196" s="5">
        <v>312.30841064453102</v>
      </c>
      <c r="AB196" s="5">
        <v>319.61196899414</v>
      </c>
      <c r="AC196" s="5">
        <v>317.39330037434866</v>
      </c>
      <c r="AD196" s="5">
        <v>195.93450927734301</v>
      </c>
      <c r="AE196" s="5">
        <v>172.85432434082</v>
      </c>
      <c r="AF196" s="5">
        <v>202.59176635742099</v>
      </c>
      <c r="AG196" s="5">
        <v>190.46019999186134</v>
      </c>
      <c r="AH196" s="5">
        <v>199.455642700195</v>
      </c>
      <c r="AI196" s="5">
        <v>203.107177734375</v>
      </c>
      <c r="AJ196" s="5">
        <v>207.20086669921801</v>
      </c>
      <c r="AK196" s="5">
        <v>203.25456237792932</v>
      </c>
      <c r="AL196" s="5">
        <v>248.93617248535099</v>
      </c>
      <c r="AM196" s="5">
        <v>208.503326416015</v>
      </c>
      <c r="AN196" s="5">
        <v>246.90596008300699</v>
      </c>
      <c r="AO196" s="5">
        <v>234.78181966145766</v>
      </c>
      <c r="AP196" s="5">
        <v>201.84124755859301</v>
      </c>
      <c r="AQ196" s="5">
        <v>209.11412048339801</v>
      </c>
      <c r="AR196" s="5">
        <v>229.253005981445</v>
      </c>
      <c r="AS196" s="5">
        <v>213.40279134114533</v>
      </c>
      <c r="AT196" s="5">
        <v>187.71186828613199</v>
      </c>
      <c r="AU196" s="5">
        <v>183.76745605468699</v>
      </c>
      <c r="AV196" s="5">
        <v>173.90954589843699</v>
      </c>
      <c r="AW196" s="5">
        <v>181.796290079752</v>
      </c>
      <c r="AX196" s="5">
        <v>230.89221191406199</v>
      </c>
      <c r="AY196" s="5">
        <v>209.46255493164</v>
      </c>
      <c r="AZ196" s="5">
        <v>238.79542541503901</v>
      </c>
      <c r="BA196" s="5">
        <v>226.38339742024701</v>
      </c>
    </row>
    <row r="197" spans="1:53" x14ac:dyDescent="0.2">
      <c r="A197" s="1">
        <v>194</v>
      </c>
      <c r="B197" s="1" t="s">
        <v>800</v>
      </c>
      <c r="C197" s="1" t="s">
        <v>801</v>
      </c>
      <c r="D197" s="1" t="s">
        <v>802</v>
      </c>
      <c r="E197" s="1" t="s">
        <v>803</v>
      </c>
      <c r="F197" s="5">
        <v>269.612213134765</v>
      </c>
      <c r="G197" s="5">
        <v>296.23699951171801</v>
      </c>
      <c r="H197" s="5">
        <v>280.16995239257801</v>
      </c>
      <c r="I197" s="5">
        <v>282.00638834635367</v>
      </c>
      <c r="J197" s="5">
        <v>240.10737609863199</v>
      </c>
      <c r="K197" s="5">
        <v>284.35827636718699</v>
      </c>
      <c r="L197" s="5">
        <v>222.48983764648401</v>
      </c>
      <c r="M197" s="5">
        <v>248.98516337076765</v>
      </c>
      <c r="N197" s="5">
        <v>190.00027465820301</v>
      </c>
      <c r="O197" s="5">
        <v>183.76509094238199</v>
      </c>
      <c r="P197" s="5">
        <v>166.02146911621</v>
      </c>
      <c r="Q197" s="5">
        <v>179.92894490559834</v>
      </c>
      <c r="R197" s="5">
        <v>211.77864074707</v>
      </c>
      <c r="S197" s="5">
        <v>219.95852661132801</v>
      </c>
      <c r="T197" s="5">
        <v>241.90625</v>
      </c>
      <c r="U197" s="5">
        <v>224.54780578613267</v>
      </c>
      <c r="V197" s="5">
        <v>174.20764160156199</v>
      </c>
      <c r="W197" s="5">
        <v>151.30693054199199</v>
      </c>
      <c r="X197" s="5">
        <v>151.144287109375</v>
      </c>
      <c r="Y197" s="5">
        <v>158.88628641764299</v>
      </c>
      <c r="Z197" s="5">
        <v>294.836669921875</v>
      </c>
      <c r="AA197" s="5">
        <v>252.10099792480401</v>
      </c>
      <c r="AB197" s="5">
        <v>285.05447387695301</v>
      </c>
      <c r="AC197" s="5">
        <v>277.33071390787734</v>
      </c>
      <c r="AD197" s="5">
        <v>319.16036987304602</v>
      </c>
      <c r="AE197" s="5">
        <v>314.06430053710898</v>
      </c>
      <c r="AF197" s="5">
        <v>329.33166503906199</v>
      </c>
      <c r="AG197" s="5">
        <v>320.85211181640562</v>
      </c>
      <c r="AH197" s="5">
        <v>289.79788208007801</v>
      </c>
      <c r="AI197" s="5">
        <v>286.894927978515</v>
      </c>
      <c r="AJ197" s="5">
        <v>306.93615722656199</v>
      </c>
      <c r="AK197" s="5">
        <v>294.54298909505172</v>
      </c>
      <c r="AL197" s="5">
        <v>171.63137817382801</v>
      </c>
      <c r="AM197" s="5">
        <v>178.002838134765</v>
      </c>
      <c r="AN197" s="5">
        <v>178.55334472656199</v>
      </c>
      <c r="AO197" s="5">
        <v>176.06252034505167</v>
      </c>
      <c r="AP197" s="5">
        <v>167.58703613281199</v>
      </c>
      <c r="AQ197" s="5">
        <v>168.56314086914</v>
      </c>
      <c r="AR197" s="5">
        <v>161.28666687011699</v>
      </c>
      <c r="AS197" s="5">
        <v>165.81228129068964</v>
      </c>
      <c r="AT197" s="5">
        <v>159.22062683105401</v>
      </c>
      <c r="AU197" s="5">
        <v>156.47535705566401</v>
      </c>
      <c r="AV197" s="5">
        <v>160.62974548339801</v>
      </c>
      <c r="AW197" s="5">
        <v>158.77524312337201</v>
      </c>
      <c r="AX197" s="5">
        <v>120.87969970703099</v>
      </c>
      <c r="AY197" s="5">
        <v>135.29780578613199</v>
      </c>
      <c r="AZ197" s="5">
        <v>143.05517578125</v>
      </c>
      <c r="BA197" s="5">
        <v>133.07756042480432</v>
      </c>
    </row>
    <row r="198" spans="1:53" x14ac:dyDescent="0.2">
      <c r="A198" s="1">
        <v>195</v>
      </c>
      <c r="B198" s="1" t="s">
        <v>804</v>
      </c>
      <c r="C198" s="1" t="s">
        <v>805</v>
      </c>
      <c r="D198" s="1" t="s">
        <v>806</v>
      </c>
      <c r="E198" s="1" t="s">
        <v>807</v>
      </c>
      <c r="F198" s="5">
        <v>758.16815185546795</v>
      </c>
      <c r="G198" s="5">
        <v>806.10589599609295</v>
      </c>
      <c r="H198" s="5">
        <v>716.16326904296795</v>
      </c>
      <c r="I198" s="5">
        <v>760.14577229817633</v>
      </c>
      <c r="J198" s="5">
        <v>889.19451904296795</v>
      </c>
      <c r="K198" s="5">
        <v>824.25085449218705</v>
      </c>
      <c r="L198" s="5">
        <v>867.45172119140602</v>
      </c>
      <c r="M198" s="5">
        <v>860.29903157552019</v>
      </c>
      <c r="N198" s="5">
        <v>463.62417602539</v>
      </c>
      <c r="O198" s="5">
        <v>470.73352050781199</v>
      </c>
      <c r="P198" s="5">
        <v>436.256744384765</v>
      </c>
      <c r="Q198" s="5">
        <v>456.871480305989</v>
      </c>
      <c r="R198" s="5">
        <v>520.22424316406205</v>
      </c>
      <c r="S198" s="5">
        <v>566.173095703125</v>
      </c>
      <c r="T198" s="5">
        <v>544.348388671875</v>
      </c>
      <c r="U198" s="5">
        <v>543.58190917968739</v>
      </c>
      <c r="V198" s="5">
        <v>553.35772705078102</v>
      </c>
      <c r="W198" s="5">
        <v>529.99279785156205</v>
      </c>
      <c r="X198" s="5">
        <v>574.11572265625</v>
      </c>
      <c r="Y198" s="5">
        <v>552.48874918619765</v>
      </c>
      <c r="Z198" s="5">
        <v>740.21038818359295</v>
      </c>
      <c r="AA198" s="5">
        <v>704.66375732421795</v>
      </c>
      <c r="AB198" s="5">
        <v>737.15478515625</v>
      </c>
      <c r="AC198" s="5">
        <v>727.34297688802019</v>
      </c>
      <c r="AD198" s="5">
        <v>728.59899902343705</v>
      </c>
      <c r="AE198" s="5">
        <v>707.20031738281205</v>
      </c>
      <c r="AF198" s="5">
        <v>676.96258544921795</v>
      </c>
      <c r="AG198" s="5">
        <v>704.25396728515568</v>
      </c>
      <c r="AH198" s="5">
        <v>723.82891845703102</v>
      </c>
      <c r="AI198" s="5">
        <v>739.22369384765602</v>
      </c>
      <c r="AJ198" s="5">
        <v>747.20697021484295</v>
      </c>
      <c r="AK198" s="5">
        <v>736.75319417317667</v>
      </c>
      <c r="AL198" s="5">
        <v>462.04843139648398</v>
      </c>
      <c r="AM198" s="5">
        <v>495.78402709960898</v>
      </c>
      <c r="AN198" s="5">
        <v>475.485748291015</v>
      </c>
      <c r="AO198" s="5">
        <v>477.77273559570267</v>
      </c>
      <c r="AP198" s="5">
        <v>624.98126220703102</v>
      </c>
      <c r="AQ198" s="5">
        <v>586.86737060546795</v>
      </c>
      <c r="AR198" s="5">
        <v>632.986572265625</v>
      </c>
      <c r="AS198" s="5">
        <v>614.94506835937466</v>
      </c>
      <c r="AT198" s="5">
        <v>646.55694580078102</v>
      </c>
      <c r="AU198" s="5">
        <v>646.91998291015602</v>
      </c>
      <c r="AV198" s="5">
        <v>669.20025634765602</v>
      </c>
      <c r="AW198" s="5">
        <v>654.22572835286439</v>
      </c>
      <c r="AX198" s="5">
        <v>689.25128173828102</v>
      </c>
      <c r="AY198" s="5">
        <v>673.0986328125</v>
      </c>
      <c r="AZ198" s="5">
        <v>660.213623046875</v>
      </c>
      <c r="BA198" s="5">
        <v>674.18784586588538</v>
      </c>
    </row>
    <row r="199" spans="1:53" x14ac:dyDescent="0.2">
      <c r="A199" s="1">
        <v>196</v>
      </c>
      <c r="B199" s="1" t="s">
        <v>808</v>
      </c>
      <c r="C199" s="1" t="s">
        <v>809</v>
      </c>
      <c r="D199" s="1" t="s">
        <v>810</v>
      </c>
      <c r="E199" s="1" t="s">
        <v>811</v>
      </c>
      <c r="F199" s="5">
        <v>894.00402832031205</v>
      </c>
      <c r="G199" s="5">
        <v>882.36993408203102</v>
      </c>
      <c r="H199" s="5">
        <v>878.22027587890602</v>
      </c>
      <c r="I199" s="5">
        <v>884.86474609374966</v>
      </c>
      <c r="J199" s="5">
        <v>1019.71356201171</v>
      </c>
      <c r="K199" s="5">
        <v>940.209228515625</v>
      </c>
      <c r="L199" s="5">
        <v>1010.4453125</v>
      </c>
      <c r="M199" s="5">
        <v>990.12270100911167</v>
      </c>
      <c r="N199" s="5">
        <v>560.875732421875</v>
      </c>
      <c r="O199" s="5">
        <v>531.46453857421795</v>
      </c>
      <c r="P199" s="5">
        <v>722.53497314453102</v>
      </c>
      <c r="Q199" s="5">
        <v>604.95841471354129</v>
      </c>
      <c r="R199" s="5">
        <v>585.51629638671795</v>
      </c>
      <c r="S199" s="5">
        <v>552.92620849609295</v>
      </c>
      <c r="T199" s="5">
        <v>645.50793457031205</v>
      </c>
      <c r="U199" s="5">
        <v>594.65014648437432</v>
      </c>
      <c r="V199" s="5">
        <v>599.52471923828102</v>
      </c>
      <c r="W199" s="5">
        <v>538.36511230468705</v>
      </c>
      <c r="X199" s="5">
        <v>466.80331420898398</v>
      </c>
      <c r="Y199" s="5">
        <v>534.89771525065066</v>
      </c>
      <c r="Z199" s="5">
        <v>775.73187255859295</v>
      </c>
      <c r="AA199" s="5">
        <v>631.85302734375</v>
      </c>
      <c r="AB199" s="5">
        <v>730.82019042968705</v>
      </c>
      <c r="AC199" s="5">
        <v>712.8016967773433</v>
      </c>
      <c r="AD199" s="5">
        <v>1038.70104980468</v>
      </c>
      <c r="AE199" s="5">
        <v>982.144775390625</v>
      </c>
      <c r="AF199" s="5">
        <v>1122.01306152343</v>
      </c>
      <c r="AG199" s="5">
        <v>1047.619628906245</v>
      </c>
      <c r="AH199" s="5">
        <v>1354.0849609375</v>
      </c>
      <c r="AI199" s="5">
        <v>1092.20300292968</v>
      </c>
      <c r="AJ199" s="5">
        <v>1144.24633789062</v>
      </c>
      <c r="AK199" s="5">
        <v>1196.8447672526001</v>
      </c>
      <c r="AL199" s="5">
        <v>706.21563720703102</v>
      </c>
      <c r="AM199" s="5">
        <v>779.127197265625</v>
      </c>
      <c r="AN199" s="5">
        <v>739.42529296875</v>
      </c>
      <c r="AO199" s="5">
        <v>741.58937581380212</v>
      </c>
      <c r="AP199" s="5">
        <v>830.936279296875</v>
      </c>
      <c r="AQ199" s="5">
        <v>820.24029541015602</v>
      </c>
      <c r="AR199" s="5">
        <v>816.11688232421795</v>
      </c>
      <c r="AS199" s="5">
        <v>822.43115234374966</v>
      </c>
      <c r="AT199" s="5">
        <v>1060.55444335937</v>
      </c>
      <c r="AU199" s="5">
        <v>933.01654052734295</v>
      </c>
      <c r="AV199" s="5">
        <v>840.015380859375</v>
      </c>
      <c r="AW199" s="5">
        <v>944.52878824869595</v>
      </c>
      <c r="AX199" s="5">
        <v>826.73785400390602</v>
      </c>
      <c r="AY199" s="5">
        <v>757.14654541015602</v>
      </c>
      <c r="AZ199" s="5">
        <v>837.26898193359295</v>
      </c>
      <c r="BA199" s="5">
        <v>807.05112711588492</v>
      </c>
    </row>
    <row r="200" spans="1:53" x14ac:dyDescent="0.2">
      <c r="A200" s="1">
        <v>197</v>
      </c>
      <c r="B200" s="1" t="s">
        <v>812</v>
      </c>
      <c r="C200" s="1" t="s">
        <v>813</v>
      </c>
      <c r="D200" s="1" t="s">
        <v>814</v>
      </c>
      <c r="E200" s="1" t="s">
        <v>815</v>
      </c>
      <c r="F200" s="5">
        <v>226.35800170898401</v>
      </c>
      <c r="G200" s="5">
        <v>245.06596374511699</v>
      </c>
      <c r="H200" s="5">
        <v>240.844802856445</v>
      </c>
      <c r="I200" s="5">
        <v>237.422922770182</v>
      </c>
      <c r="J200" s="5">
        <v>266.80245971679602</v>
      </c>
      <c r="K200" s="5">
        <v>236.75360107421801</v>
      </c>
      <c r="L200" s="5">
        <v>258.34124755859301</v>
      </c>
      <c r="M200" s="5">
        <v>253.96576944986904</v>
      </c>
      <c r="N200" s="5">
        <v>271.18209838867102</v>
      </c>
      <c r="O200" s="5">
        <v>282.76907348632801</v>
      </c>
      <c r="P200" s="5">
        <v>264.78186035156199</v>
      </c>
      <c r="Q200" s="5">
        <v>272.91101074218705</v>
      </c>
      <c r="R200" s="5">
        <v>198.35206604003901</v>
      </c>
      <c r="S200" s="5">
        <v>169.17588806152301</v>
      </c>
      <c r="T200" s="5">
        <v>190.72180175781199</v>
      </c>
      <c r="U200" s="5">
        <v>186.08325195312469</v>
      </c>
      <c r="V200" s="5">
        <v>161.59698486328099</v>
      </c>
      <c r="W200" s="5">
        <v>152.83670043945301</v>
      </c>
      <c r="X200" s="5">
        <v>152.69459533691401</v>
      </c>
      <c r="Y200" s="5">
        <v>155.70942687988267</v>
      </c>
      <c r="Z200" s="5">
        <v>182.85273742675699</v>
      </c>
      <c r="AA200" s="5">
        <v>202.03726196289</v>
      </c>
      <c r="AB200" s="5">
        <v>193.00328063964801</v>
      </c>
      <c r="AC200" s="5">
        <v>192.63109334309831</v>
      </c>
      <c r="AD200" s="5">
        <v>254.0263671875</v>
      </c>
      <c r="AE200" s="5">
        <v>238.16499328613199</v>
      </c>
      <c r="AF200" s="5">
        <v>227.55500793457</v>
      </c>
      <c r="AG200" s="5">
        <v>239.91545613606732</v>
      </c>
      <c r="AH200" s="5">
        <v>235.48014831542901</v>
      </c>
      <c r="AI200" s="5">
        <v>249.10432434082</v>
      </c>
      <c r="AJ200" s="5">
        <v>239.61407470703099</v>
      </c>
      <c r="AK200" s="5">
        <v>241.39951578776001</v>
      </c>
      <c r="AL200" s="5">
        <v>168.29072570800699</v>
      </c>
      <c r="AM200" s="5">
        <v>167.20802307128901</v>
      </c>
      <c r="AN200" s="5">
        <v>161.92535400390599</v>
      </c>
      <c r="AO200" s="5">
        <v>165.80803426106732</v>
      </c>
      <c r="AP200" s="5">
        <v>131.64360046386699</v>
      </c>
      <c r="AQ200" s="5">
        <v>143.59590148925699</v>
      </c>
      <c r="AR200" s="5">
        <v>157.35534667968699</v>
      </c>
      <c r="AS200" s="5">
        <v>144.19828287760365</v>
      </c>
      <c r="AT200" s="5">
        <v>112.97800445556599</v>
      </c>
      <c r="AU200" s="5">
        <v>132.057205200195</v>
      </c>
      <c r="AV200" s="5">
        <v>165.18434143066401</v>
      </c>
      <c r="AW200" s="5">
        <v>136.73985036214165</v>
      </c>
      <c r="AX200" s="5">
        <v>150.95344543457</v>
      </c>
      <c r="AY200" s="5">
        <v>119.70180511474599</v>
      </c>
      <c r="AZ200" s="5">
        <v>131.79351806640599</v>
      </c>
      <c r="BA200" s="5">
        <v>134.14958953857399</v>
      </c>
    </row>
    <row r="201" spans="1:53" x14ac:dyDescent="0.2">
      <c r="A201" s="1">
        <v>198</v>
      </c>
      <c r="B201" s="1" t="s">
        <v>816</v>
      </c>
      <c r="C201" s="1" t="s">
        <v>817</v>
      </c>
      <c r="D201" s="1" t="s">
        <v>818</v>
      </c>
      <c r="E201" s="1" t="s">
        <v>819</v>
      </c>
      <c r="F201" s="5">
        <v>420.10943603515602</v>
      </c>
      <c r="G201" s="5">
        <v>436.48196411132801</v>
      </c>
      <c r="H201" s="5">
        <v>396.76736450195301</v>
      </c>
      <c r="I201" s="5">
        <v>417.78625488281233</v>
      </c>
      <c r="J201" s="5">
        <v>498.38293457031199</v>
      </c>
      <c r="K201" s="5">
        <v>447.02883911132801</v>
      </c>
      <c r="L201" s="5">
        <v>441.84979248046801</v>
      </c>
      <c r="M201" s="5">
        <v>462.42052205403598</v>
      </c>
      <c r="N201" s="5">
        <v>363.94155883789</v>
      </c>
      <c r="O201" s="5">
        <v>369.11502075195301</v>
      </c>
      <c r="P201" s="5">
        <v>365.51116943359301</v>
      </c>
      <c r="Q201" s="5">
        <v>366.18924967447873</v>
      </c>
      <c r="R201" s="5">
        <v>337.28546142578102</v>
      </c>
      <c r="S201" s="5">
        <v>377.96423339843699</v>
      </c>
      <c r="T201" s="5">
        <v>340.295806884765</v>
      </c>
      <c r="U201" s="5">
        <v>351.84850056966098</v>
      </c>
      <c r="V201" s="5">
        <v>605.36627197265602</v>
      </c>
      <c r="W201" s="5">
        <v>599.57849121093705</v>
      </c>
      <c r="X201" s="5">
        <v>597.26165771484295</v>
      </c>
      <c r="Y201" s="5">
        <v>600.73547363281205</v>
      </c>
      <c r="Z201" s="5">
        <v>551.37957763671795</v>
      </c>
      <c r="AA201" s="5">
        <v>537.09899902343705</v>
      </c>
      <c r="AB201" s="5">
        <v>544.79754638671795</v>
      </c>
      <c r="AC201" s="5">
        <v>544.42537434895758</v>
      </c>
      <c r="AD201" s="5">
        <v>603.91241455078102</v>
      </c>
      <c r="AE201" s="5">
        <v>566.49084472656205</v>
      </c>
      <c r="AF201" s="5">
        <v>603.473876953125</v>
      </c>
      <c r="AG201" s="5">
        <v>591.29237874348939</v>
      </c>
      <c r="AH201" s="5">
        <v>600.86236572265602</v>
      </c>
      <c r="AI201" s="5">
        <v>600.18811035156205</v>
      </c>
      <c r="AJ201" s="5">
        <v>606.17395019531205</v>
      </c>
      <c r="AK201" s="5">
        <v>602.40814208984341</v>
      </c>
      <c r="AL201" s="5">
        <v>322.60876464843699</v>
      </c>
      <c r="AM201" s="5">
        <v>377.52243041992102</v>
      </c>
      <c r="AN201" s="5">
        <v>349.280029296875</v>
      </c>
      <c r="AO201" s="5">
        <v>349.80374145507767</v>
      </c>
      <c r="AP201" s="5">
        <v>381.21276855468699</v>
      </c>
      <c r="AQ201" s="5">
        <v>371.55426025390602</v>
      </c>
      <c r="AR201" s="5">
        <v>388.42053222656199</v>
      </c>
      <c r="AS201" s="5">
        <v>380.39585367838504</v>
      </c>
      <c r="AT201" s="5">
        <v>598.400390625</v>
      </c>
      <c r="AU201" s="5">
        <v>681.66052246093705</v>
      </c>
      <c r="AV201" s="5">
        <v>659.33044433593705</v>
      </c>
      <c r="AW201" s="5">
        <v>646.4637858072914</v>
      </c>
      <c r="AX201" s="5">
        <v>682.98889160156205</v>
      </c>
      <c r="AY201" s="5">
        <v>647.097900390625</v>
      </c>
      <c r="AZ201" s="5">
        <v>683.49548339843705</v>
      </c>
      <c r="BA201" s="5">
        <v>671.19409179687466</v>
      </c>
    </row>
    <row r="202" spans="1:53" x14ac:dyDescent="0.2">
      <c r="A202" s="1">
        <v>199</v>
      </c>
      <c r="B202" s="1" t="s">
        <v>820</v>
      </c>
      <c r="C202" s="1" t="s">
        <v>821</v>
      </c>
      <c r="D202" s="1" t="s">
        <v>822</v>
      </c>
      <c r="E202" s="1" t="s">
        <v>823</v>
      </c>
      <c r="F202" s="5">
        <v>65.590156555175696</v>
      </c>
      <c r="G202" s="5">
        <v>67.531661987304602</v>
      </c>
      <c r="H202" s="5">
        <v>71.358100891113196</v>
      </c>
      <c r="I202" s="5">
        <v>68.159973144531165</v>
      </c>
      <c r="J202" s="5">
        <v>69.5546875</v>
      </c>
      <c r="K202" s="5">
        <v>64.880447387695298</v>
      </c>
      <c r="L202" s="5">
        <v>72.005714416503906</v>
      </c>
      <c r="M202" s="5">
        <v>68.813616434733078</v>
      </c>
      <c r="N202" s="5">
        <v>60.951606750488203</v>
      </c>
      <c r="O202" s="5">
        <v>59.546424865722599</v>
      </c>
      <c r="P202" s="5">
        <v>46.544868469238203</v>
      </c>
      <c r="Q202" s="5">
        <v>55.680966695149664</v>
      </c>
      <c r="R202" s="5">
        <v>68.699562072753906</v>
      </c>
      <c r="S202" s="5">
        <v>70.252868652343693</v>
      </c>
      <c r="T202" s="5">
        <v>69.872985839843693</v>
      </c>
      <c r="U202" s="5">
        <v>69.608472188313769</v>
      </c>
      <c r="V202" s="5">
        <v>63.002384185791001</v>
      </c>
      <c r="W202" s="5">
        <v>66.200134277343693</v>
      </c>
      <c r="X202" s="5">
        <v>67.646629333496094</v>
      </c>
      <c r="Y202" s="5">
        <v>65.616382598876939</v>
      </c>
      <c r="Z202" s="5">
        <v>64.019569396972599</v>
      </c>
      <c r="AA202" s="5">
        <v>64.730018615722599</v>
      </c>
      <c r="AB202" s="5">
        <v>68.379913330078097</v>
      </c>
      <c r="AC202" s="5">
        <v>65.709833780924427</v>
      </c>
      <c r="AD202" s="5">
        <v>97.947036743164006</v>
      </c>
      <c r="AE202" s="5">
        <v>92.833251953125</v>
      </c>
      <c r="AF202" s="5">
        <v>96.961975097656193</v>
      </c>
      <c r="AG202" s="5">
        <v>95.914087931315066</v>
      </c>
      <c r="AH202" s="5">
        <v>89.920745849609304</v>
      </c>
      <c r="AI202" s="5">
        <v>88.467132568359304</v>
      </c>
      <c r="AJ202" s="5">
        <v>102.74097442626901</v>
      </c>
      <c r="AK202" s="5">
        <v>93.709617614745866</v>
      </c>
      <c r="AL202" s="5">
        <v>62.449432373046797</v>
      </c>
      <c r="AM202" s="5">
        <v>53.592384338378899</v>
      </c>
      <c r="AN202" s="5">
        <v>52.338512420654297</v>
      </c>
      <c r="AO202" s="5">
        <v>56.126776377359995</v>
      </c>
      <c r="AP202" s="5">
        <v>59.7971992492675</v>
      </c>
      <c r="AQ202" s="5">
        <v>63.933944702148402</v>
      </c>
      <c r="AR202" s="5">
        <v>64.049522399902301</v>
      </c>
      <c r="AS202" s="5">
        <v>62.593555450439396</v>
      </c>
      <c r="AT202" s="5">
        <v>68.186599731445298</v>
      </c>
      <c r="AU202" s="5">
        <v>63.472755432128899</v>
      </c>
      <c r="AV202" s="5">
        <v>81.095680236816406</v>
      </c>
      <c r="AW202" s="5">
        <v>70.918345133463532</v>
      </c>
      <c r="AX202" s="5">
        <v>71.384651184082003</v>
      </c>
      <c r="AY202" s="5">
        <v>64.112838745117102</v>
      </c>
      <c r="AZ202" s="5">
        <v>70.879165649414006</v>
      </c>
      <c r="BA202" s="5">
        <v>68.792218526204366</v>
      </c>
    </row>
    <row r="203" spans="1:53" x14ac:dyDescent="0.2">
      <c r="A203" s="1">
        <v>200</v>
      </c>
      <c r="B203" s="1" t="s">
        <v>824</v>
      </c>
      <c r="C203" s="1" t="s">
        <v>825</v>
      </c>
      <c r="D203" s="1" t="s">
        <v>826</v>
      </c>
      <c r="E203" s="1" t="s">
        <v>827</v>
      </c>
      <c r="F203" s="5">
        <v>816.40740966796795</v>
      </c>
      <c r="G203" s="5">
        <v>897.980712890625</v>
      </c>
      <c r="H203" s="5">
        <v>986.59539794921795</v>
      </c>
      <c r="I203" s="5">
        <v>900.32784016927019</v>
      </c>
      <c r="J203" s="5">
        <v>713.908447265625</v>
      </c>
      <c r="K203" s="5">
        <v>802.69787597656205</v>
      </c>
      <c r="L203" s="5">
        <v>736.59869384765602</v>
      </c>
      <c r="M203" s="5">
        <v>751.06833902994765</v>
      </c>
      <c r="N203" s="5">
        <v>652.21667480468705</v>
      </c>
      <c r="O203" s="5">
        <v>497.99588012695301</v>
      </c>
      <c r="P203" s="5">
        <v>610.01934814453102</v>
      </c>
      <c r="Q203" s="5">
        <v>586.74396769205703</v>
      </c>
      <c r="R203" s="5">
        <v>917.99865722656205</v>
      </c>
      <c r="S203" s="5">
        <v>906.71722412109295</v>
      </c>
      <c r="T203" s="5">
        <v>931.26544189453102</v>
      </c>
      <c r="U203" s="5">
        <v>918.66044108072856</v>
      </c>
      <c r="V203" s="5">
        <v>457.65237426757801</v>
      </c>
      <c r="W203" s="5">
        <v>565.98547363281205</v>
      </c>
      <c r="X203" s="5">
        <v>520.63537597656205</v>
      </c>
      <c r="Y203" s="5">
        <v>514.75774129231741</v>
      </c>
      <c r="Z203" s="5">
        <v>699.967529296875</v>
      </c>
      <c r="AA203" s="5">
        <v>773.09100341796795</v>
      </c>
      <c r="AB203" s="5">
        <v>741.07873535156205</v>
      </c>
      <c r="AC203" s="5">
        <v>738.04575602213492</v>
      </c>
      <c r="AD203" s="5">
        <v>642.21929931640602</v>
      </c>
      <c r="AE203" s="5">
        <v>637.137451171875</v>
      </c>
      <c r="AF203" s="5">
        <v>757.66265869140602</v>
      </c>
      <c r="AG203" s="5">
        <v>679.00646972656239</v>
      </c>
      <c r="AH203" s="5">
        <v>634.76550292968705</v>
      </c>
      <c r="AI203" s="5">
        <v>632.82684326171795</v>
      </c>
      <c r="AJ203" s="5">
        <v>603.36492919921795</v>
      </c>
      <c r="AK203" s="5">
        <v>623.65242513020758</v>
      </c>
      <c r="AL203" s="5">
        <v>553.6376953125</v>
      </c>
      <c r="AM203" s="5">
        <v>410.316802978515</v>
      </c>
      <c r="AN203" s="5">
        <v>330.73873901367102</v>
      </c>
      <c r="AO203" s="5">
        <v>431.5644124348953</v>
      </c>
      <c r="AP203" s="5">
        <v>462.787841796875</v>
      </c>
      <c r="AQ203" s="5">
        <v>448.2451171875</v>
      </c>
      <c r="AR203" s="5">
        <v>482.55615234375</v>
      </c>
      <c r="AS203" s="5">
        <v>464.52970377604169</v>
      </c>
      <c r="AT203" s="5">
        <v>577.86822509765602</v>
      </c>
      <c r="AU203" s="5">
        <v>689.85723876953102</v>
      </c>
      <c r="AV203" s="5">
        <v>538.03314208984295</v>
      </c>
      <c r="AW203" s="5">
        <v>601.91953531900992</v>
      </c>
      <c r="AX203" s="5">
        <v>680.71838378906205</v>
      </c>
      <c r="AY203" s="5">
        <v>652.279052734375</v>
      </c>
      <c r="AZ203" s="5">
        <v>658.14343261718705</v>
      </c>
      <c r="BA203" s="5">
        <v>663.71362304687466</v>
      </c>
    </row>
    <row r="204" spans="1:53" x14ac:dyDescent="0.2">
      <c r="A204" s="1">
        <v>201</v>
      </c>
      <c r="B204" s="1" t="s">
        <v>828</v>
      </c>
      <c r="C204" s="1" t="s">
        <v>829</v>
      </c>
      <c r="D204" s="1" t="s">
        <v>830</v>
      </c>
      <c r="E204" s="1" t="s">
        <v>831</v>
      </c>
      <c r="F204" s="5">
        <v>464.03054809570301</v>
      </c>
      <c r="G204" s="5">
        <v>327.01922607421801</v>
      </c>
      <c r="H204" s="5">
        <v>410.75250244140602</v>
      </c>
      <c r="I204" s="5">
        <v>400.60075887044235</v>
      </c>
      <c r="J204" s="5">
        <v>383.42440795898398</v>
      </c>
      <c r="K204" s="5">
        <v>373.495361328125</v>
      </c>
      <c r="L204" s="5">
        <v>376.0859375</v>
      </c>
      <c r="M204" s="5">
        <v>377.66856892903633</v>
      </c>
      <c r="N204" s="5">
        <v>287.64611816406199</v>
      </c>
      <c r="O204" s="5">
        <v>330.43402099609301</v>
      </c>
      <c r="P204" s="5">
        <v>275.68173217773398</v>
      </c>
      <c r="Q204" s="5">
        <v>297.92062377929636</v>
      </c>
      <c r="R204" s="5">
        <v>294.247467041015</v>
      </c>
      <c r="S204" s="5">
        <v>274.59375</v>
      </c>
      <c r="T204" s="5">
        <v>341.07678222656199</v>
      </c>
      <c r="U204" s="5">
        <v>303.30599975585898</v>
      </c>
      <c r="V204" s="5">
        <v>405.95883178710898</v>
      </c>
      <c r="W204" s="5">
        <v>377.58453369140602</v>
      </c>
      <c r="X204" s="5">
        <v>390.42935180664</v>
      </c>
      <c r="Y204" s="5">
        <v>391.32423909505161</v>
      </c>
      <c r="Z204" s="5">
        <v>773.59478759765602</v>
      </c>
      <c r="AA204" s="5">
        <v>800.57415771484295</v>
      </c>
      <c r="AB204" s="5">
        <v>819.37811279296795</v>
      </c>
      <c r="AC204" s="5">
        <v>797.84901936848894</v>
      </c>
      <c r="AD204" s="5">
        <v>219.30171203613199</v>
      </c>
      <c r="AE204" s="5">
        <v>294.17877197265602</v>
      </c>
      <c r="AF204" s="5">
        <v>250.84843444824199</v>
      </c>
      <c r="AG204" s="5">
        <v>254.77630615234332</v>
      </c>
      <c r="AH204" s="5">
        <v>210.63388061523401</v>
      </c>
      <c r="AI204" s="5">
        <v>248.63708496093699</v>
      </c>
      <c r="AJ204" s="5">
        <v>217.67599487304599</v>
      </c>
      <c r="AK204" s="5">
        <v>225.64898681640565</v>
      </c>
      <c r="AL204" s="5">
        <v>154.40994262695301</v>
      </c>
      <c r="AO204" s="5">
        <v>154.40994262695301</v>
      </c>
      <c r="AP204" s="5">
        <v>136.455963134765</v>
      </c>
      <c r="AQ204" s="5">
        <v>159.31921386718699</v>
      </c>
      <c r="AR204" s="5">
        <v>120.469512939453</v>
      </c>
      <c r="AS204" s="5">
        <v>138.74822998046832</v>
      </c>
      <c r="AT204" s="5">
        <v>243.47877502441401</v>
      </c>
      <c r="AU204" s="5">
        <v>278.36984252929602</v>
      </c>
      <c r="AV204" s="5">
        <v>237.17787170410099</v>
      </c>
      <c r="AW204" s="5">
        <v>253.00882975260367</v>
      </c>
      <c r="AX204" s="5">
        <v>305.48056030273398</v>
      </c>
      <c r="AY204" s="5">
        <v>199.05293273925699</v>
      </c>
      <c r="AZ204" s="5">
        <v>243.72471618652301</v>
      </c>
      <c r="BA204" s="5">
        <v>249.41940307617131</v>
      </c>
    </row>
    <row r="205" spans="1:53" x14ac:dyDescent="0.2">
      <c r="A205" s="1">
        <v>202</v>
      </c>
      <c r="B205" s="1" t="s">
        <v>832</v>
      </c>
      <c r="C205" s="1" t="s">
        <v>833</v>
      </c>
      <c r="D205" s="1" t="s">
        <v>834</v>
      </c>
      <c r="E205" s="1" t="s">
        <v>835</v>
      </c>
      <c r="G205" s="5">
        <v>18.448255538940401</v>
      </c>
      <c r="I205" s="5">
        <v>18.448255538940401</v>
      </c>
      <c r="J205" s="5">
        <v>26.410810470581001</v>
      </c>
      <c r="K205" s="5">
        <v>22.3794231414794</v>
      </c>
      <c r="L205" s="5">
        <v>34.757152557372997</v>
      </c>
      <c r="M205" s="5">
        <v>27.849128723144464</v>
      </c>
      <c r="N205" s="5">
        <v>23.902507781982401</v>
      </c>
      <c r="O205" s="5">
        <v>23.692571640014599</v>
      </c>
      <c r="P205" s="5">
        <v>16.648571014404201</v>
      </c>
      <c r="Q205" s="5">
        <v>21.414550145467064</v>
      </c>
      <c r="R205" s="5">
        <v>24.1864910125732</v>
      </c>
      <c r="S205" s="5">
        <v>19.0158596038818</v>
      </c>
      <c r="T205" s="5">
        <v>20.510808944702099</v>
      </c>
      <c r="U205" s="5">
        <v>21.237719853719032</v>
      </c>
      <c r="V205" s="5">
        <v>33.050613403320298</v>
      </c>
      <c r="W205" s="5">
        <v>53.605003356933501</v>
      </c>
      <c r="X205" s="5">
        <v>46.405189514160099</v>
      </c>
      <c r="Y205" s="5">
        <v>44.353602091471295</v>
      </c>
      <c r="AA205" s="5">
        <v>13.3074932098388</v>
      </c>
      <c r="AC205" s="5">
        <v>13.3074932098388</v>
      </c>
      <c r="AD205" s="5">
        <v>31.123956680297798</v>
      </c>
      <c r="AE205" s="5">
        <v>28.678768157958899</v>
      </c>
      <c r="AF205" s="5">
        <v>27.070995330810501</v>
      </c>
      <c r="AG205" s="5">
        <v>28.957906723022401</v>
      </c>
      <c r="AH205" s="5">
        <v>26.3865852355957</v>
      </c>
      <c r="AI205" s="5">
        <v>40.562065124511697</v>
      </c>
      <c r="AJ205" s="5">
        <v>29.270378112792901</v>
      </c>
      <c r="AK205" s="5">
        <v>32.073009490966761</v>
      </c>
      <c r="AL205" s="5">
        <v>38.522865295410099</v>
      </c>
      <c r="AM205" s="5">
        <v>43.717643737792898</v>
      </c>
      <c r="AN205" s="5">
        <v>23.6606140136718</v>
      </c>
      <c r="AO205" s="5">
        <v>35.300374348958265</v>
      </c>
      <c r="AP205" s="5">
        <v>16.086971282958899</v>
      </c>
      <c r="AQ205" s="5">
        <v>28.612606048583899</v>
      </c>
      <c r="AR205" s="5">
        <v>26.811576843261701</v>
      </c>
      <c r="AS205" s="5">
        <v>23.837051391601502</v>
      </c>
      <c r="AU205" s="5">
        <v>25.9672527313232</v>
      </c>
      <c r="AW205" s="5">
        <v>25.9672527313232</v>
      </c>
    </row>
    <row r="206" spans="1:53" x14ac:dyDescent="0.2">
      <c r="A206" s="1">
        <v>203</v>
      </c>
      <c r="B206" s="1" t="s">
        <v>836</v>
      </c>
      <c r="C206" s="1" t="s">
        <v>837</v>
      </c>
      <c r="D206" s="1" t="s">
        <v>838</v>
      </c>
      <c r="E206" s="1" t="s">
        <v>839</v>
      </c>
      <c r="F206" s="5">
        <v>209.07269287109301</v>
      </c>
      <c r="G206" s="5">
        <v>187.40628051757801</v>
      </c>
      <c r="H206" s="5">
        <v>230.58856201171801</v>
      </c>
      <c r="I206" s="5">
        <v>209.02251180012968</v>
      </c>
      <c r="J206" s="5">
        <v>205.39659118652301</v>
      </c>
      <c r="K206" s="5">
        <v>188.97064208984301</v>
      </c>
      <c r="L206" s="5">
        <v>211.51644897460901</v>
      </c>
      <c r="M206" s="5">
        <v>201.9612274169917</v>
      </c>
      <c r="N206" s="5">
        <v>458.818115234375</v>
      </c>
      <c r="O206" s="5">
        <v>500.71612548828102</v>
      </c>
      <c r="P206" s="5">
        <v>473.35736083984301</v>
      </c>
      <c r="Q206" s="5">
        <v>477.63053385416634</v>
      </c>
      <c r="R206" s="5">
        <v>231.90548706054599</v>
      </c>
      <c r="S206" s="5">
        <v>212.36671447753901</v>
      </c>
      <c r="T206" s="5">
        <v>222.88414001464801</v>
      </c>
      <c r="U206" s="5">
        <v>222.38544718424433</v>
      </c>
      <c r="V206" s="5">
        <v>249.59014892578099</v>
      </c>
      <c r="W206" s="5">
        <v>242.22418212890599</v>
      </c>
      <c r="X206" s="5">
        <v>230.99696350097599</v>
      </c>
      <c r="Y206" s="5">
        <v>240.93709818522098</v>
      </c>
      <c r="Z206" s="5">
        <v>252.30448913574199</v>
      </c>
      <c r="AA206" s="5">
        <v>251.12498474121</v>
      </c>
      <c r="AB206" s="5">
        <v>254.524322509765</v>
      </c>
      <c r="AC206" s="5">
        <v>252.65126546223897</v>
      </c>
      <c r="AD206" s="5">
        <v>195.87373352050699</v>
      </c>
      <c r="AE206" s="5">
        <v>213.33140563964801</v>
      </c>
      <c r="AF206" s="5">
        <v>207.086654663085</v>
      </c>
      <c r="AG206" s="5">
        <v>205.43059794108001</v>
      </c>
      <c r="AH206" s="5">
        <v>248.96466064453099</v>
      </c>
      <c r="AI206" s="5">
        <v>198.37504577636699</v>
      </c>
      <c r="AJ206" s="5">
        <v>228.78314208984301</v>
      </c>
      <c r="AK206" s="5">
        <v>225.37428283691369</v>
      </c>
      <c r="AL206" s="5">
        <v>421.83920288085898</v>
      </c>
      <c r="AM206" s="5">
        <v>413.12789916992102</v>
      </c>
      <c r="AN206" s="5">
        <v>422.67349243164</v>
      </c>
      <c r="AO206" s="5">
        <v>419.21353149414</v>
      </c>
      <c r="AP206" s="5">
        <v>216.204666137695</v>
      </c>
      <c r="AQ206" s="5">
        <v>209.06382751464801</v>
      </c>
      <c r="AR206" s="5">
        <v>216.81164550781199</v>
      </c>
      <c r="AS206" s="5">
        <v>214.02671305338501</v>
      </c>
      <c r="AT206" s="5">
        <v>267.08657836914</v>
      </c>
      <c r="AU206" s="5">
        <v>281.14749145507801</v>
      </c>
      <c r="AV206" s="5">
        <v>224.07307434082</v>
      </c>
      <c r="AW206" s="5">
        <v>257.43571472167935</v>
      </c>
      <c r="AX206" s="5">
        <v>219.08146667480401</v>
      </c>
      <c r="AY206" s="5">
        <v>218.71398925781199</v>
      </c>
      <c r="AZ206" s="5">
        <v>238.68521118164</v>
      </c>
      <c r="BA206" s="5">
        <v>225.493555704752</v>
      </c>
    </row>
    <row r="207" spans="1:53" x14ac:dyDescent="0.2">
      <c r="A207" s="1">
        <v>204</v>
      </c>
      <c r="B207" s="1" t="s">
        <v>840</v>
      </c>
      <c r="C207" s="1" t="s">
        <v>841</v>
      </c>
      <c r="D207" s="1" t="s">
        <v>842</v>
      </c>
      <c r="E207" s="1" t="s">
        <v>843</v>
      </c>
      <c r="G207" s="5">
        <v>501.43362426757801</v>
      </c>
      <c r="I207" s="5">
        <v>501.43362426757801</v>
      </c>
      <c r="V207" s="5">
        <v>301.91766357421801</v>
      </c>
      <c r="Y207" s="5">
        <v>301.91766357421801</v>
      </c>
      <c r="AD207" s="5">
        <v>398.46273803710898</v>
      </c>
      <c r="AG207" s="5">
        <v>398.46273803710898</v>
      </c>
      <c r="AH207" s="5">
        <v>286.74890136718699</v>
      </c>
      <c r="AI207" s="5">
        <v>576.85009765625</v>
      </c>
      <c r="AK207" s="5">
        <v>431.79949951171852</v>
      </c>
      <c r="AV207" s="5">
        <v>459.53573608398398</v>
      </c>
      <c r="AW207" s="5">
        <v>459.53573608398398</v>
      </c>
      <c r="AZ207" s="5">
        <v>130.02363586425699</v>
      </c>
      <c r="BA207" s="5">
        <v>130.02363586425699</v>
      </c>
    </row>
    <row r="208" spans="1:53" x14ac:dyDescent="0.2">
      <c r="A208" s="1">
        <v>205</v>
      </c>
      <c r="B208" s="1" t="s">
        <v>844</v>
      </c>
      <c r="C208" s="1" t="s">
        <v>845</v>
      </c>
      <c r="D208" s="1" t="s">
        <v>846</v>
      </c>
      <c r="E208" s="1" t="s">
        <v>847</v>
      </c>
      <c r="F208" s="5">
        <v>93.7408447265625</v>
      </c>
      <c r="G208" s="5">
        <v>64.746826171875</v>
      </c>
      <c r="I208" s="5">
        <v>79.24383544921875</v>
      </c>
      <c r="J208" s="5">
        <v>82.660346984863196</v>
      </c>
      <c r="L208" s="5">
        <v>49.778251647949197</v>
      </c>
      <c r="M208" s="5">
        <v>66.219299316406193</v>
      </c>
      <c r="N208" s="5">
        <v>171.45025634765599</v>
      </c>
      <c r="O208" s="5">
        <v>163.01550292968699</v>
      </c>
      <c r="P208" s="5">
        <v>147.45751953125</v>
      </c>
      <c r="Q208" s="5">
        <v>160.64109293619765</v>
      </c>
      <c r="T208" s="5">
        <v>94.002502441406193</v>
      </c>
      <c r="U208" s="5">
        <v>94.002502441406193</v>
      </c>
      <c r="V208" s="5">
        <v>62.346000671386697</v>
      </c>
      <c r="W208" s="5">
        <v>82.278892517089801</v>
      </c>
      <c r="Y208" s="5">
        <v>72.312446594238253</v>
      </c>
      <c r="AA208" s="5">
        <v>82.937095642089801</v>
      </c>
      <c r="AC208" s="5">
        <v>82.937095642089801</v>
      </c>
      <c r="AD208" s="5">
        <v>105.024528503417</v>
      </c>
      <c r="AF208" s="5">
        <v>131.02993774414</v>
      </c>
      <c r="AG208" s="5">
        <v>118.0272331237785</v>
      </c>
      <c r="AH208" s="5">
        <v>81.928558349609304</v>
      </c>
      <c r="AK208" s="5">
        <v>81.928558349609304</v>
      </c>
      <c r="AL208" s="5">
        <v>143.457748413085</v>
      </c>
      <c r="AM208" s="5">
        <v>125.584426879882</v>
      </c>
      <c r="AN208" s="5">
        <v>145.58564758300699</v>
      </c>
      <c r="AO208" s="5">
        <v>138.20927429199131</v>
      </c>
      <c r="AP208" s="5">
        <v>85.843429565429602</v>
      </c>
      <c r="AR208" s="5">
        <v>88.968002319335895</v>
      </c>
      <c r="AS208" s="5">
        <v>87.405715942382756</v>
      </c>
      <c r="AX208" s="5">
        <v>66.737609863281193</v>
      </c>
      <c r="AZ208" s="5">
        <v>88.748542785644503</v>
      </c>
      <c r="BA208" s="5">
        <v>77.743076324462848</v>
      </c>
    </row>
    <row r="209" spans="1:53" x14ac:dyDescent="0.2">
      <c r="A209" s="1">
        <v>206</v>
      </c>
      <c r="B209" s="1" t="s">
        <v>848</v>
      </c>
      <c r="C209" s="1" t="s">
        <v>849</v>
      </c>
      <c r="D209" s="1" t="s">
        <v>850</v>
      </c>
      <c r="E209" s="1" t="s">
        <v>851</v>
      </c>
      <c r="F209" s="5">
        <v>2547.50952148437</v>
      </c>
      <c r="G209" s="5">
        <v>2731.30444335937</v>
      </c>
      <c r="H209" s="5">
        <v>2675.9755859375</v>
      </c>
      <c r="I209" s="5">
        <v>2651.5965169270798</v>
      </c>
      <c r="J209" s="5">
        <v>3073.07373046875</v>
      </c>
      <c r="K209" s="5">
        <v>2944.40771484375</v>
      </c>
      <c r="L209" s="5">
        <v>2994.31030273437</v>
      </c>
      <c r="M209" s="5">
        <v>3003.9305826822897</v>
      </c>
      <c r="N209" s="5">
        <v>855.10510253906205</v>
      </c>
      <c r="O209" s="5">
        <v>1046.84155273437</v>
      </c>
      <c r="P209" s="5">
        <v>841.92218017578102</v>
      </c>
      <c r="Q209" s="5">
        <v>914.6229451497378</v>
      </c>
      <c r="R209" s="5">
        <v>1229.60388183593</v>
      </c>
      <c r="S209" s="5">
        <v>1184.6240234375</v>
      </c>
      <c r="T209" s="5">
        <v>1346.40759277343</v>
      </c>
      <c r="U209" s="5">
        <v>1253.5451660156202</v>
      </c>
      <c r="V209" s="5">
        <v>1832.17785644531</v>
      </c>
      <c r="W209" s="5">
        <v>1905.63598632812</v>
      </c>
      <c r="X209" s="5">
        <v>1811.68835449218</v>
      </c>
      <c r="Y209" s="5">
        <v>1849.8340657552035</v>
      </c>
      <c r="Z209" s="5">
        <v>2315.23461914062</v>
      </c>
      <c r="AA209" s="5">
        <v>2162.25366210937</v>
      </c>
      <c r="AB209" s="5">
        <v>2299.40771484375</v>
      </c>
      <c r="AC209" s="5">
        <v>2258.9653320312468</v>
      </c>
      <c r="AD209" s="5">
        <v>2661.95458984375</v>
      </c>
      <c r="AE209" s="5">
        <v>2827.08618164062</v>
      </c>
      <c r="AF209" s="5">
        <v>2981.2744140625</v>
      </c>
      <c r="AG209" s="5">
        <v>2823.4383951822897</v>
      </c>
      <c r="AH209" s="5">
        <v>2735.13623046875</v>
      </c>
      <c r="AI209" s="5">
        <v>2691.46362304687</v>
      </c>
      <c r="AJ209" s="5">
        <v>2866.26318359375</v>
      </c>
      <c r="AK209" s="5">
        <v>2764.2876790364567</v>
      </c>
      <c r="AL209" s="5">
        <v>926.4912109375</v>
      </c>
      <c r="AM209" s="5">
        <v>935.14752197265602</v>
      </c>
      <c r="AN209" s="5">
        <v>855.38836669921795</v>
      </c>
      <c r="AO209" s="5">
        <v>905.6756998697914</v>
      </c>
      <c r="AP209" s="5">
        <v>1292.9345703125</v>
      </c>
      <c r="AQ209" s="5">
        <v>1178.99841308593</v>
      </c>
      <c r="AR209" s="5">
        <v>1331.93493652343</v>
      </c>
      <c r="AS209" s="5">
        <v>1267.9559733072867</v>
      </c>
      <c r="AT209" s="5">
        <v>1997.57763671875</v>
      </c>
      <c r="AU209" s="5">
        <v>1917.64855957031</v>
      </c>
      <c r="AV209" s="5">
        <v>1886.72253417968</v>
      </c>
      <c r="AW209" s="5">
        <v>1933.9829101562466</v>
      </c>
      <c r="AX209" s="5">
        <v>1985.47473144531</v>
      </c>
      <c r="AY209" s="5">
        <v>1847.70007324218</v>
      </c>
      <c r="AZ209" s="5">
        <v>2057.99609375</v>
      </c>
      <c r="BA209" s="5">
        <v>1963.7236328124966</v>
      </c>
    </row>
    <row r="210" spans="1:53" x14ac:dyDescent="0.2">
      <c r="A210" s="1">
        <v>207</v>
      </c>
      <c r="B210" s="1" t="s">
        <v>852</v>
      </c>
      <c r="C210" s="1" t="s">
        <v>853</v>
      </c>
      <c r="D210" s="1" t="s">
        <v>854</v>
      </c>
      <c r="E210" s="1" t="s">
        <v>855</v>
      </c>
      <c r="F210" s="5">
        <v>599.955810546875</v>
      </c>
      <c r="G210" s="5">
        <v>606.14056396484295</v>
      </c>
      <c r="H210" s="5">
        <v>658.22943115234295</v>
      </c>
      <c r="I210" s="5">
        <v>621.44193522135356</v>
      </c>
      <c r="J210" s="5">
        <v>730.68273925781205</v>
      </c>
      <c r="K210" s="5">
        <v>639.92840576171795</v>
      </c>
      <c r="L210" s="5">
        <v>709.66510009765602</v>
      </c>
      <c r="M210" s="5">
        <v>693.42541503906193</v>
      </c>
      <c r="N210" s="5">
        <v>436.95306396484301</v>
      </c>
      <c r="O210" s="5">
        <v>483.53594970703102</v>
      </c>
      <c r="P210" s="5">
        <v>431.00668334960898</v>
      </c>
      <c r="Q210" s="5">
        <v>450.49856567382767</v>
      </c>
      <c r="R210" s="5">
        <v>691.23327636718705</v>
      </c>
      <c r="S210" s="5">
        <v>732.35528564453102</v>
      </c>
      <c r="T210" s="5">
        <v>755.991455078125</v>
      </c>
      <c r="U210" s="5">
        <v>726.52667236328091</v>
      </c>
      <c r="V210" s="5">
        <v>693.57147216796795</v>
      </c>
      <c r="W210" s="5">
        <v>719.42395019531205</v>
      </c>
      <c r="X210" s="5">
        <v>674.05841064453102</v>
      </c>
      <c r="Y210" s="5">
        <v>695.68461100260356</v>
      </c>
      <c r="Z210" s="5">
        <v>751.08197021484295</v>
      </c>
      <c r="AA210" s="5">
        <v>820.32867431640602</v>
      </c>
      <c r="AB210" s="5">
        <v>754.95068359375</v>
      </c>
      <c r="AC210" s="5">
        <v>775.4537760416664</v>
      </c>
      <c r="AD210" s="5">
        <v>902.65393066406205</v>
      </c>
      <c r="AE210" s="5">
        <v>817.50842285156205</v>
      </c>
      <c r="AF210" s="5">
        <v>835.30645751953102</v>
      </c>
      <c r="AG210" s="5">
        <v>851.82293701171841</v>
      </c>
      <c r="AH210" s="5">
        <v>706.19818115234295</v>
      </c>
      <c r="AI210" s="5">
        <v>711.97570800781205</v>
      </c>
      <c r="AJ210" s="5">
        <v>811.371826171875</v>
      </c>
      <c r="AK210" s="5">
        <v>743.18190511067667</v>
      </c>
      <c r="AL210" s="5">
        <v>437.47393798828102</v>
      </c>
      <c r="AM210" s="5">
        <v>421.054595947265</v>
      </c>
      <c r="AN210" s="5">
        <v>404.352294921875</v>
      </c>
      <c r="AO210" s="5">
        <v>420.96027628580697</v>
      </c>
      <c r="AP210" s="5">
        <v>552.9765625</v>
      </c>
      <c r="AQ210" s="5">
        <v>576.18914794921795</v>
      </c>
      <c r="AR210" s="5">
        <v>551.9287109375</v>
      </c>
      <c r="AS210" s="5">
        <v>560.36480712890591</v>
      </c>
      <c r="AT210" s="5">
        <v>825.202880859375</v>
      </c>
      <c r="AU210" s="5">
        <v>728.970703125</v>
      </c>
      <c r="AV210" s="5">
        <v>724.97863769531205</v>
      </c>
      <c r="AW210" s="5">
        <v>759.71740722656239</v>
      </c>
      <c r="AX210" s="5">
        <v>728.83782958984295</v>
      </c>
      <c r="AY210" s="5">
        <v>653.15008544921795</v>
      </c>
      <c r="AZ210" s="5">
        <v>623.774658203125</v>
      </c>
      <c r="BA210" s="5">
        <v>668.58752441406193</v>
      </c>
    </row>
    <row r="211" spans="1:53" x14ac:dyDescent="0.2">
      <c r="A211" s="1">
        <v>208</v>
      </c>
      <c r="B211" s="1" t="s">
        <v>856</v>
      </c>
      <c r="C211" s="1" t="s">
        <v>857</v>
      </c>
      <c r="D211" s="1" t="s">
        <v>858</v>
      </c>
      <c r="E211" s="1" t="s">
        <v>859</v>
      </c>
      <c r="F211" s="5">
        <v>257.69030761718699</v>
      </c>
      <c r="G211" s="5">
        <v>244.63618469238199</v>
      </c>
      <c r="H211" s="5">
        <v>259.51370239257801</v>
      </c>
      <c r="I211" s="5">
        <v>253.94673156738233</v>
      </c>
      <c r="J211" s="5">
        <v>247.010009765625</v>
      </c>
      <c r="K211" s="5">
        <v>227.754959106445</v>
      </c>
      <c r="L211" s="5">
        <v>237.16746520996</v>
      </c>
      <c r="M211" s="5">
        <v>237.31081136067667</v>
      </c>
      <c r="N211" s="5">
        <v>650.49719238281205</v>
      </c>
      <c r="O211" s="5">
        <v>668.30975341796795</v>
      </c>
      <c r="P211" s="5">
        <v>709.62286376953102</v>
      </c>
      <c r="Q211" s="5">
        <v>676.1432698567703</v>
      </c>
      <c r="R211" s="5">
        <v>310.24588012695301</v>
      </c>
      <c r="S211" s="5">
        <v>305.65487670898398</v>
      </c>
      <c r="T211" s="5">
        <v>295.67074584960898</v>
      </c>
      <c r="U211" s="5">
        <v>303.85716756184866</v>
      </c>
      <c r="V211" s="5">
        <v>393.56332397460898</v>
      </c>
      <c r="W211" s="5">
        <v>385.15069580078102</v>
      </c>
      <c r="X211" s="5">
        <v>346.759765625</v>
      </c>
      <c r="Y211" s="5">
        <v>375.15792846679665</v>
      </c>
      <c r="Z211" s="5">
        <v>285.572021484375</v>
      </c>
      <c r="AA211" s="5">
        <v>281.90676879882801</v>
      </c>
      <c r="AB211" s="5">
        <v>263.96456909179602</v>
      </c>
      <c r="AC211" s="5">
        <v>277.14778645833303</v>
      </c>
      <c r="AD211" s="5">
        <v>300.80429077148398</v>
      </c>
      <c r="AE211" s="5">
        <v>324.34802246093699</v>
      </c>
      <c r="AF211" s="5">
        <v>309.12957763671801</v>
      </c>
      <c r="AG211" s="5">
        <v>311.42729695637968</v>
      </c>
      <c r="AH211" s="5">
        <v>297.334381103515</v>
      </c>
      <c r="AI211" s="5">
        <v>304.492095947265</v>
      </c>
      <c r="AJ211" s="5">
        <v>310.26571655273398</v>
      </c>
      <c r="AK211" s="5">
        <v>304.03073120117136</v>
      </c>
      <c r="AL211" s="5">
        <v>455.98159790039</v>
      </c>
      <c r="AM211" s="5">
        <v>457.86050415039</v>
      </c>
      <c r="AN211" s="5">
        <v>481.09640502929602</v>
      </c>
      <c r="AO211" s="5">
        <v>464.97950236002538</v>
      </c>
      <c r="AP211" s="5">
        <v>323.64706420898398</v>
      </c>
      <c r="AQ211" s="5">
        <v>294.68893432617102</v>
      </c>
      <c r="AR211" s="5">
        <v>318.98782348632801</v>
      </c>
      <c r="AS211" s="5">
        <v>312.44127400716098</v>
      </c>
      <c r="AT211" s="5">
        <v>386.46701049804602</v>
      </c>
      <c r="AU211" s="5">
        <v>396.35467529296801</v>
      </c>
      <c r="AV211" s="5">
        <v>412.50051879882801</v>
      </c>
      <c r="AW211" s="5">
        <v>398.44073486328062</v>
      </c>
      <c r="AX211" s="5">
        <v>291.87518310546801</v>
      </c>
      <c r="AY211" s="5">
        <v>274.73641967773398</v>
      </c>
      <c r="AZ211" s="5">
        <v>260.36410522460898</v>
      </c>
      <c r="BA211" s="5">
        <v>275.65856933593699</v>
      </c>
    </row>
    <row r="212" spans="1:53" x14ac:dyDescent="0.2">
      <c r="A212" s="1">
        <v>209</v>
      </c>
      <c r="B212" s="1" t="s">
        <v>860</v>
      </c>
      <c r="C212" s="1" t="s">
        <v>861</v>
      </c>
      <c r="D212" s="1" t="s">
        <v>862</v>
      </c>
      <c r="E212" s="1" t="s">
        <v>863</v>
      </c>
      <c r="F212" s="5">
        <v>420.15725708007801</v>
      </c>
      <c r="G212" s="5">
        <v>456.11813354492102</v>
      </c>
      <c r="H212" s="5">
        <v>443.436920166015</v>
      </c>
      <c r="I212" s="5">
        <v>439.90410359700468</v>
      </c>
      <c r="J212" s="5">
        <v>404.93695068359301</v>
      </c>
      <c r="K212" s="5">
        <v>431.9853515625</v>
      </c>
      <c r="L212" s="5">
        <v>430.52008056640602</v>
      </c>
      <c r="M212" s="5">
        <v>422.48079427083303</v>
      </c>
      <c r="N212" s="5">
        <v>686.13201904296795</v>
      </c>
      <c r="O212" s="5">
        <v>753.0654296875</v>
      </c>
      <c r="P212" s="5">
        <v>743.24932861328102</v>
      </c>
      <c r="Q212" s="5">
        <v>727.48225911458303</v>
      </c>
      <c r="R212" s="5">
        <v>437.37628173828102</v>
      </c>
      <c r="S212" s="5">
        <v>470.33947753906199</v>
      </c>
      <c r="T212" s="5">
        <v>446.10461425781199</v>
      </c>
      <c r="U212" s="5">
        <v>451.27345784505172</v>
      </c>
      <c r="V212" s="5">
        <v>290.828033447265</v>
      </c>
      <c r="W212" s="5">
        <v>301.79635620117102</v>
      </c>
      <c r="X212" s="5">
        <v>297.72637939453102</v>
      </c>
      <c r="Y212" s="5">
        <v>296.783589680989</v>
      </c>
      <c r="Z212" s="5">
        <v>303.19567871093699</v>
      </c>
      <c r="AA212" s="5">
        <v>303.33441162109301</v>
      </c>
      <c r="AB212" s="5">
        <v>318.907623291015</v>
      </c>
      <c r="AC212" s="5">
        <v>308.47923787434837</v>
      </c>
      <c r="AD212" s="5">
        <v>352.74508666992102</v>
      </c>
      <c r="AE212" s="5">
        <v>349.89852905273398</v>
      </c>
      <c r="AF212" s="5">
        <v>324.38742065429602</v>
      </c>
      <c r="AG212" s="5">
        <v>342.34367879231701</v>
      </c>
      <c r="AH212" s="5">
        <v>299.41232299804602</v>
      </c>
      <c r="AI212" s="5">
        <v>321.13909912109301</v>
      </c>
      <c r="AJ212" s="5">
        <v>312.91030883789</v>
      </c>
      <c r="AK212" s="5">
        <v>311.15391031900964</v>
      </c>
      <c r="AL212" s="5">
        <v>689.33947753906205</v>
      </c>
      <c r="AM212" s="5">
        <v>686.44274902343705</v>
      </c>
      <c r="AN212" s="5">
        <v>694.05059814453102</v>
      </c>
      <c r="AO212" s="5">
        <v>689.94427490234341</v>
      </c>
      <c r="AP212" s="5">
        <v>372.02951049804602</v>
      </c>
      <c r="AQ212" s="5">
        <v>373.73019409179602</v>
      </c>
      <c r="AR212" s="5">
        <v>351.27783203125</v>
      </c>
      <c r="AS212" s="5">
        <v>365.67917887369731</v>
      </c>
      <c r="AT212" s="5">
        <v>314.76370239257801</v>
      </c>
      <c r="AU212" s="5">
        <v>315.67987060546801</v>
      </c>
      <c r="AV212" s="5">
        <v>325.63339233398398</v>
      </c>
      <c r="AW212" s="5">
        <v>318.6923217773433</v>
      </c>
      <c r="AX212" s="5">
        <v>374.46945190429602</v>
      </c>
      <c r="AY212" s="5">
        <v>339.073150634765</v>
      </c>
      <c r="AZ212" s="5">
        <v>358.67858886718699</v>
      </c>
      <c r="BA212" s="5">
        <v>357.40706380208263</v>
      </c>
    </row>
    <row r="213" spans="1:53" x14ac:dyDescent="0.2">
      <c r="A213" s="1">
        <v>210</v>
      </c>
      <c r="B213" s="1" t="s">
        <v>864</v>
      </c>
      <c r="C213" s="1" t="s">
        <v>865</v>
      </c>
      <c r="D213" s="1" t="s">
        <v>866</v>
      </c>
      <c r="E213" s="1" t="s">
        <v>867</v>
      </c>
      <c r="F213" s="5">
        <v>556.44708251953102</v>
      </c>
      <c r="G213" s="5">
        <v>565.37286376953102</v>
      </c>
      <c r="H213" s="5">
        <v>587.03558349609295</v>
      </c>
      <c r="I213" s="5">
        <v>569.61850992838492</v>
      </c>
      <c r="J213" s="5">
        <v>553.03289794921795</v>
      </c>
      <c r="K213" s="5">
        <v>512.01110839843705</v>
      </c>
      <c r="L213" s="5">
        <v>536.21221923828102</v>
      </c>
      <c r="M213" s="5">
        <v>533.75207519531193</v>
      </c>
      <c r="N213" s="5">
        <v>921.84381103515602</v>
      </c>
      <c r="O213" s="5">
        <v>933.85681152343705</v>
      </c>
      <c r="P213" s="5">
        <v>947.53717041015602</v>
      </c>
      <c r="Q213" s="5">
        <v>934.41259765624966</v>
      </c>
      <c r="R213" s="5">
        <v>651.33312988281205</v>
      </c>
      <c r="S213" s="5">
        <v>643.89685058593705</v>
      </c>
      <c r="T213" s="5">
        <v>667.24603271484295</v>
      </c>
      <c r="U213" s="5">
        <v>654.15867106119731</v>
      </c>
      <c r="V213" s="5">
        <v>717.85595703125</v>
      </c>
      <c r="W213" s="5">
        <v>669.14520263671795</v>
      </c>
      <c r="X213" s="5">
        <v>660.23358154296795</v>
      </c>
      <c r="Y213" s="5">
        <v>682.41158040364519</v>
      </c>
      <c r="Z213" s="5">
        <v>553.46911621093705</v>
      </c>
      <c r="AA213" s="5">
        <v>556.453857421875</v>
      </c>
      <c r="AB213" s="5">
        <v>561.84832763671795</v>
      </c>
      <c r="AC213" s="5">
        <v>557.25710042317667</v>
      </c>
      <c r="AD213" s="5">
        <v>459.572509765625</v>
      </c>
      <c r="AE213" s="5">
        <v>451.86013793945301</v>
      </c>
      <c r="AF213" s="5">
        <v>447.77426147460898</v>
      </c>
      <c r="AG213" s="5">
        <v>453.06896972656233</v>
      </c>
      <c r="AH213" s="5">
        <v>457.34524536132801</v>
      </c>
      <c r="AI213" s="5">
        <v>431.39431762695301</v>
      </c>
      <c r="AJ213" s="5">
        <v>436.63732910156199</v>
      </c>
      <c r="AK213" s="5">
        <v>441.79229736328102</v>
      </c>
      <c r="AL213" s="5">
        <v>503.54208374023398</v>
      </c>
      <c r="AM213" s="5">
        <v>541.91656494140602</v>
      </c>
      <c r="AN213" s="5">
        <v>567.72650146484295</v>
      </c>
      <c r="AO213" s="5">
        <v>537.72838338216104</v>
      </c>
      <c r="AP213" s="5">
        <v>456.970611572265</v>
      </c>
      <c r="AQ213" s="5">
        <v>483.25537109375</v>
      </c>
      <c r="AR213" s="5">
        <v>458.56716918945301</v>
      </c>
      <c r="AS213" s="5">
        <v>466.26438395182259</v>
      </c>
      <c r="AT213" s="5">
        <v>505.36007690429602</v>
      </c>
      <c r="AU213" s="5">
        <v>559.60552978515602</v>
      </c>
      <c r="AV213" s="5">
        <v>600.07208251953102</v>
      </c>
      <c r="AW213" s="5">
        <v>555.01256306966104</v>
      </c>
      <c r="AX213" s="5">
        <v>520.96429443359295</v>
      </c>
      <c r="AY213" s="5">
        <v>471.93328857421801</v>
      </c>
      <c r="AZ213" s="5">
        <v>491.29934692382801</v>
      </c>
      <c r="BA213" s="5">
        <v>494.73230997721294</v>
      </c>
    </row>
    <row r="214" spans="1:53" x14ac:dyDescent="0.2">
      <c r="A214" s="1">
        <v>211</v>
      </c>
      <c r="B214" s="1" t="s">
        <v>868</v>
      </c>
      <c r="C214" s="1" t="s">
        <v>869</v>
      </c>
      <c r="D214" s="1" t="s">
        <v>870</v>
      </c>
      <c r="E214" s="1" t="s">
        <v>871</v>
      </c>
      <c r="F214" s="5">
        <v>47.849796295166001</v>
      </c>
      <c r="G214" s="5">
        <v>46.338657379150298</v>
      </c>
      <c r="H214" s="5">
        <v>65.495628356933594</v>
      </c>
      <c r="I214" s="5">
        <v>53.228027343749964</v>
      </c>
      <c r="J214" s="5">
        <v>9.9606637954711896</v>
      </c>
      <c r="K214" s="5">
        <v>63.120697021484297</v>
      </c>
      <c r="L214" s="5">
        <v>36.734809875488203</v>
      </c>
      <c r="M214" s="5">
        <v>36.605390230814557</v>
      </c>
      <c r="P214" s="5">
        <v>122.35088348388599</v>
      </c>
      <c r="Q214" s="5">
        <v>122.35088348388599</v>
      </c>
      <c r="R214" s="5">
        <v>56.584930419921797</v>
      </c>
      <c r="S214" s="5">
        <v>3.6069798469543399</v>
      </c>
      <c r="T214" s="5">
        <v>44.381359100341797</v>
      </c>
      <c r="U214" s="5">
        <v>34.857756455739313</v>
      </c>
      <c r="V214" s="5">
        <v>70.770202636718693</v>
      </c>
      <c r="W214" s="5">
        <v>59.608955383300703</v>
      </c>
      <c r="X214" s="5">
        <v>47.097576141357401</v>
      </c>
      <c r="Y214" s="5">
        <v>59.158911387125592</v>
      </c>
      <c r="Z214" s="5">
        <v>69.501243591308594</v>
      </c>
      <c r="AA214" s="5">
        <v>55.097587585449197</v>
      </c>
      <c r="AB214" s="5">
        <v>52.270164489746001</v>
      </c>
      <c r="AC214" s="5">
        <v>58.956331888834598</v>
      </c>
      <c r="AE214" s="5">
        <v>49.964550018310497</v>
      </c>
      <c r="AG214" s="5">
        <v>49.964550018310497</v>
      </c>
      <c r="AH214" s="5">
        <v>121.974029541015</v>
      </c>
      <c r="AI214" s="5">
        <v>44.9805297851562</v>
      </c>
      <c r="AJ214" s="5">
        <v>51.718093872070298</v>
      </c>
      <c r="AK214" s="5">
        <v>72.890884399413835</v>
      </c>
      <c r="AL214" s="5">
        <v>57.855140686035099</v>
      </c>
      <c r="AM214" s="5">
        <v>43.569427490234297</v>
      </c>
      <c r="AO214" s="5">
        <v>50.712284088134695</v>
      </c>
      <c r="AQ214" s="5">
        <v>34.145736694335902</v>
      </c>
      <c r="AR214" s="5">
        <v>25.129400253295898</v>
      </c>
      <c r="AS214" s="5">
        <v>29.6375684738159</v>
      </c>
      <c r="AT214" s="5">
        <v>16.7654724121093</v>
      </c>
      <c r="AU214" s="5">
        <v>212.06341552734301</v>
      </c>
      <c r="AV214" s="5">
        <v>187.20182800292901</v>
      </c>
      <c r="AW214" s="5">
        <v>138.67690531412711</v>
      </c>
      <c r="AY214" s="5">
        <v>69.438827514648395</v>
      </c>
      <c r="AZ214" s="5">
        <v>48.896968841552699</v>
      </c>
      <c r="BA214" s="5">
        <v>59.167898178100543</v>
      </c>
    </row>
    <row r="215" spans="1:53" x14ac:dyDescent="0.2">
      <c r="A215" s="1">
        <v>212</v>
      </c>
      <c r="B215" s="1" t="s">
        <v>872</v>
      </c>
      <c r="C215" s="1" t="s">
        <v>873</v>
      </c>
      <c r="D215" s="1" t="s">
        <v>874</v>
      </c>
      <c r="E215" s="1" t="s">
        <v>875</v>
      </c>
      <c r="H215" s="5">
        <v>97.234680175781193</v>
      </c>
      <c r="I215" s="5">
        <v>97.234680175781193</v>
      </c>
      <c r="L215" s="5">
        <v>66.664787292480398</v>
      </c>
      <c r="M215" s="5">
        <v>66.664787292480398</v>
      </c>
      <c r="N215" s="5">
        <v>322.292388916015</v>
      </c>
      <c r="O215" s="5">
        <v>303.51165771484301</v>
      </c>
      <c r="P215" s="5">
        <v>232.36802673339801</v>
      </c>
      <c r="Q215" s="5">
        <v>286.05735778808531</v>
      </c>
      <c r="R215" s="5">
        <v>98.728256225585895</v>
      </c>
      <c r="S215" s="5">
        <v>130.39842224121</v>
      </c>
      <c r="T215" s="5">
        <v>230.20529174804599</v>
      </c>
      <c r="U215" s="5">
        <v>153.11065673828065</v>
      </c>
      <c r="V215" s="5">
        <v>157.03372192382801</v>
      </c>
      <c r="W215" s="5">
        <v>150.47671508789</v>
      </c>
      <c r="X215" s="5">
        <v>106.559921264648</v>
      </c>
      <c r="Y215" s="5">
        <v>138.02345275878866</v>
      </c>
      <c r="Z215" s="5">
        <v>130.07508850097599</v>
      </c>
      <c r="AA215" s="5">
        <v>140.42474365234301</v>
      </c>
      <c r="AB215" s="5">
        <v>135.25991821289</v>
      </c>
      <c r="AC215" s="5">
        <v>135.25325012206966</v>
      </c>
      <c r="AD215" s="5">
        <v>125.945358276367</v>
      </c>
      <c r="AF215" s="5">
        <v>111.049827575683</v>
      </c>
      <c r="AG215" s="5">
        <v>118.49759292602499</v>
      </c>
      <c r="AH215" s="5">
        <v>138.68620300292901</v>
      </c>
      <c r="AI215" s="5">
        <v>100.24062347412099</v>
      </c>
      <c r="AJ215" s="5">
        <v>139.11599731445301</v>
      </c>
      <c r="AK215" s="5">
        <v>126.01427459716767</v>
      </c>
      <c r="AL215" s="5">
        <v>358.85992431640602</v>
      </c>
      <c r="AM215" s="5">
        <v>401.658203125</v>
      </c>
      <c r="AN215" s="5">
        <v>360.111724853515</v>
      </c>
      <c r="AO215" s="5">
        <v>373.54328409830697</v>
      </c>
      <c r="AP215" s="5">
        <v>159.39637756347599</v>
      </c>
      <c r="AQ215" s="5">
        <v>116.97737121582</v>
      </c>
      <c r="AR215" s="5">
        <v>154.47399902343699</v>
      </c>
      <c r="AS215" s="5">
        <v>143.61591593424433</v>
      </c>
      <c r="AU215" s="5">
        <v>215.52330017089801</v>
      </c>
      <c r="AW215" s="5">
        <v>215.52330017089801</v>
      </c>
      <c r="AX215" s="5">
        <v>190.49853515625</v>
      </c>
      <c r="AY215" s="5">
        <v>121.380256652832</v>
      </c>
      <c r="AZ215" s="5">
        <v>161.31161499023401</v>
      </c>
      <c r="BA215" s="5">
        <v>157.73013559977201</v>
      </c>
    </row>
    <row r="216" spans="1:53" x14ac:dyDescent="0.2">
      <c r="A216" s="1">
        <v>213</v>
      </c>
      <c r="B216" s="1" t="s">
        <v>876</v>
      </c>
      <c r="C216" s="1" t="s">
        <v>877</v>
      </c>
      <c r="D216" s="1" t="s">
        <v>878</v>
      </c>
      <c r="E216" s="1" t="s">
        <v>879</v>
      </c>
      <c r="F216" s="5">
        <v>10266.892578125</v>
      </c>
      <c r="G216" s="5">
        <v>10360.70703125</v>
      </c>
      <c r="H216" s="5">
        <v>10640.2958984375</v>
      </c>
      <c r="I216" s="5">
        <v>10422.6318359375</v>
      </c>
      <c r="J216" s="5">
        <v>11645.6142578125</v>
      </c>
      <c r="K216" s="5">
        <v>11158.861328125</v>
      </c>
      <c r="L216" s="5">
        <v>11151.775390625</v>
      </c>
      <c r="M216" s="5">
        <v>11318.750325520834</v>
      </c>
      <c r="N216" s="5">
        <v>9951.9619140625</v>
      </c>
      <c r="O216" s="5">
        <v>9106.0546875</v>
      </c>
      <c r="P216" s="5">
        <v>9453.0869140625</v>
      </c>
      <c r="Q216" s="5">
        <v>9503.701171875</v>
      </c>
      <c r="R216" s="5">
        <v>10278.916015625</v>
      </c>
      <c r="S216" s="5">
        <v>9909.615234375</v>
      </c>
      <c r="T216" s="5">
        <v>10491.3046875</v>
      </c>
      <c r="U216" s="5">
        <v>10226.611979166666</v>
      </c>
      <c r="V216" s="5">
        <v>17828.369140625</v>
      </c>
      <c r="W216" s="5">
        <v>17890.666015625</v>
      </c>
      <c r="X216" s="5">
        <v>17286.03125</v>
      </c>
      <c r="Y216" s="5">
        <v>17668.35546875</v>
      </c>
      <c r="Z216" s="5">
        <v>11184.5498046875</v>
      </c>
      <c r="AA216" s="5">
        <v>10312.1591796875</v>
      </c>
      <c r="AB216" s="5">
        <v>10908.6806640625</v>
      </c>
      <c r="AC216" s="5">
        <v>10801.796549479166</v>
      </c>
      <c r="AD216" s="5">
        <v>18694.08203125</v>
      </c>
      <c r="AE216" s="5">
        <v>19096.423828125</v>
      </c>
      <c r="AF216" s="5">
        <v>19261.658203125</v>
      </c>
      <c r="AG216" s="5">
        <v>19017.388020833332</v>
      </c>
      <c r="AH216" s="5">
        <v>18015.82421875</v>
      </c>
      <c r="AI216" s="5">
        <v>18100.220703125</v>
      </c>
      <c r="AJ216" s="5">
        <v>18918.201171875</v>
      </c>
      <c r="AK216" s="5">
        <v>18344.748697916668</v>
      </c>
      <c r="AL216" s="5">
        <v>13862.501953125</v>
      </c>
      <c r="AM216" s="5">
        <v>14714.421875</v>
      </c>
      <c r="AN216" s="5">
        <v>14129.013671875</v>
      </c>
      <c r="AO216" s="5">
        <v>14235.3125</v>
      </c>
      <c r="AP216" s="5">
        <v>14684.41015625</v>
      </c>
      <c r="AQ216" s="5">
        <v>14532.5908203125</v>
      </c>
      <c r="AR216" s="5">
        <v>15759.2275390625</v>
      </c>
      <c r="AS216" s="5">
        <v>14992.076171875</v>
      </c>
      <c r="AT216" s="5">
        <v>15256.6572265625</v>
      </c>
      <c r="AU216" s="5">
        <v>14658.462890625</v>
      </c>
      <c r="AV216" s="5">
        <v>14506.2548828125</v>
      </c>
      <c r="AW216" s="5">
        <v>14807.125</v>
      </c>
      <c r="AX216" s="5">
        <v>13711.8154296875</v>
      </c>
      <c r="AY216" s="5">
        <v>13885.28515625</v>
      </c>
      <c r="AZ216" s="5">
        <v>13845.279296875</v>
      </c>
      <c r="BA216" s="5">
        <v>13814.126627604166</v>
      </c>
    </row>
    <row r="217" spans="1:53" x14ac:dyDescent="0.2">
      <c r="A217" s="1">
        <v>214</v>
      </c>
      <c r="B217" s="1" t="s">
        <v>880</v>
      </c>
      <c r="C217" s="1" t="s">
        <v>881</v>
      </c>
      <c r="D217" s="1" t="s">
        <v>882</v>
      </c>
      <c r="E217" s="1" t="s">
        <v>883</v>
      </c>
      <c r="F217" s="5">
        <v>279.41574096679602</v>
      </c>
      <c r="G217" s="5">
        <v>289.724609375</v>
      </c>
      <c r="H217" s="5">
        <v>264.40890502929602</v>
      </c>
      <c r="I217" s="5">
        <v>277.849751790364</v>
      </c>
      <c r="J217" s="5">
        <v>284.53082275390602</v>
      </c>
      <c r="K217" s="5">
        <v>268.90969848632801</v>
      </c>
      <c r="L217" s="5">
        <v>282.951171875</v>
      </c>
      <c r="M217" s="5">
        <v>278.79723103841133</v>
      </c>
      <c r="N217" s="5">
        <v>512.58068847656205</v>
      </c>
      <c r="O217" s="5">
        <v>542.84893798828102</v>
      </c>
      <c r="P217" s="5">
        <v>547.6708984375</v>
      </c>
      <c r="Q217" s="5">
        <v>534.36684163411439</v>
      </c>
      <c r="R217" s="5">
        <v>333.19378662109301</v>
      </c>
      <c r="S217" s="5">
        <v>362.12710571289</v>
      </c>
      <c r="T217" s="5">
        <v>350.25662231445301</v>
      </c>
      <c r="U217" s="5">
        <v>348.52583821614536</v>
      </c>
      <c r="V217" s="5">
        <v>377.17953491210898</v>
      </c>
      <c r="W217" s="5">
        <v>382.84600830078102</v>
      </c>
      <c r="X217" s="5">
        <v>346.87457275390602</v>
      </c>
      <c r="Y217" s="5">
        <v>368.96670532226534</v>
      </c>
      <c r="Z217" s="5">
        <v>350.91882324218699</v>
      </c>
      <c r="AA217" s="5">
        <v>339.62277221679602</v>
      </c>
      <c r="AB217" s="5">
        <v>367.48156738281199</v>
      </c>
      <c r="AC217" s="5">
        <v>352.67438761393169</v>
      </c>
      <c r="AD217" s="5">
        <v>246.34298706054599</v>
      </c>
      <c r="AE217" s="5">
        <v>269.45339965820301</v>
      </c>
      <c r="AF217" s="5">
        <v>261.21292114257801</v>
      </c>
      <c r="AG217" s="5">
        <v>259.00310262044235</v>
      </c>
      <c r="AH217" s="5">
        <v>283.31536865234301</v>
      </c>
      <c r="AI217" s="5">
        <v>253.418701171875</v>
      </c>
      <c r="AJ217" s="5">
        <v>238.45487976074199</v>
      </c>
      <c r="AK217" s="5">
        <v>258.39631652832003</v>
      </c>
      <c r="AL217" s="5">
        <v>439.33331298828102</v>
      </c>
      <c r="AM217" s="5">
        <v>424.78460693359301</v>
      </c>
      <c r="AN217" s="5">
        <v>463.16781616210898</v>
      </c>
      <c r="AO217" s="5">
        <v>442.42857869466098</v>
      </c>
      <c r="AP217" s="5">
        <v>302.57064819335898</v>
      </c>
      <c r="AQ217" s="5">
        <v>300.35021972656199</v>
      </c>
      <c r="AR217" s="5">
        <v>320.07632446289</v>
      </c>
      <c r="AS217" s="5">
        <v>307.6657307942703</v>
      </c>
      <c r="AT217" s="5">
        <v>291.649658203125</v>
      </c>
      <c r="AU217" s="5">
        <v>338.28677368164</v>
      </c>
      <c r="AV217" s="5">
        <v>329.34527587890602</v>
      </c>
      <c r="AW217" s="5">
        <v>319.76056925455697</v>
      </c>
      <c r="AX217" s="5">
        <v>293.15634155273398</v>
      </c>
      <c r="AY217" s="5">
        <v>243.078857421875</v>
      </c>
      <c r="AZ217" s="5">
        <v>253.02420043945301</v>
      </c>
      <c r="BA217" s="5">
        <v>263.08646647135396</v>
      </c>
    </row>
    <row r="218" spans="1:53" x14ac:dyDescent="0.2">
      <c r="A218" s="1">
        <v>215</v>
      </c>
      <c r="B218" s="1" t="s">
        <v>884</v>
      </c>
      <c r="C218" s="1" t="s">
        <v>885</v>
      </c>
      <c r="D218" s="1" t="s">
        <v>886</v>
      </c>
      <c r="E218" s="1" t="s">
        <v>887</v>
      </c>
      <c r="F218" s="5">
        <v>235.07951354980401</v>
      </c>
      <c r="G218" s="5">
        <v>222.15057373046801</v>
      </c>
      <c r="H218" s="5">
        <v>212.88032531738199</v>
      </c>
      <c r="I218" s="5">
        <v>223.37013753255133</v>
      </c>
      <c r="J218" s="5">
        <v>225.87603759765599</v>
      </c>
      <c r="K218" s="5">
        <v>200.85931396484301</v>
      </c>
      <c r="L218" s="5">
        <v>207.06590270996</v>
      </c>
      <c r="M218" s="5">
        <v>211.26708475748634</v>
      </c>
      <c r="N218" s="5">
        <v>255.05537414550699</v>
      </c>
      <c r="O218" s="5">
        <v>251.75807189941401</v>
      </c>
      <c r="P218" s="5">
        <v>256.16766357421801</v>
      </c>
      <c r="Q218" s="5">
        <v>254.32703653971302</v>
      </c>
      <c r="R218" s="5">
        <v>236.50112915039</v>
      </c>
      <c r="S218" s="5">
        <v>279.02310180664</v>
      </c>
      <c r="T218" s="5">
        <v>295.50701904296801</v>
      </c>
      <c r="U218" s="5">
        <v>270.34374999999932</v>
      </c>
      <c r="V218" s="5">
        <v>310.04022216796801</v>
      </c>
      <c r="W218" s="5">
        <v>338.988037109375</v>
      </c>
      <c r="X218" s="5">
        <v>303.10479736328102</v>
      </c>
      <c r="Y218" s="5">
        <v>317.37768554687472</v>
      </c>
      <c r="Z218" s="5">
        <v>226.32986450195301</v>
      </c>
      <c r="AA218" s="5">
        <v>231.30886840820301</v>
      </c>
      <c r="AB218" s="5">
        <v>237.133529663085</v>
      </c>
      <c r="AC218" s="5">
        <v>231.59075419108035</v>
      </c>
      <c r="AD218" s="5">
        <v>548.54840087890602</v>
      </c>
      <c r="AE218" s="5">
        <v>590.85803222656205</v>
      </c>
      <c r="AF218" s="5">
        <v>542.4638671875</v>
      </c>
      <c r="AG218" s="5">
        <v>560.62343343098939</v>
      </c>
      <c r="AH218" s="5">
        <v>560.51702880859295</v>
      </c>
      <c r="AI218" s="5">
        <v>604.26275634765602</v>
      </c>
      <c r="AJ218" s="5">
        <v>539.171630859375</v>
      </c>
      <c r="AK218" s="5">
        <v>567.9838053385414</v>
      </c>
      <c r="AL218" s="5">
        <v>328.42575073242102</v>
      </c>
      <c r="AM218" s="5">
        <v>351.315826416015</v>
      </c>
      <c r="AN218" s="5">
        <v>350.99490356445301</v>
      </c>
      <c r="AO218" s="5">
        <v>343.57882690429636</v>
      </c>
      <c r="AP218" s="5">
        <v>372.99188232421801</v>
      </c>
      <c r="AQ218" s="5">
        <v>370.70123291015602</v>
      </c>
      <c r="AR218" s="5">
        <v>366.51129150390602</v>
      </c>
      <c r="AS218" s="5">
        <v>370.06813557942672</v>
      </c>
      <c r="AT218" s="5">
        <v>407.26443481445301</v>
      </c>
      <c r="AU218" s="5">
        <v>375.03475952148398</v>
      </c>
      <c r="AV218" s="5">
        <v>363.148834228515</v>
      </c>
      <c r="AW218" s="5">
        <v>381.81600952148398</v>
      </c>
      <c r="AX218" s="5">
        <v>379.48522949218699</v>
      </c>
      <c r="AY218" s="5">
        <v>398.7666015625</v>
      </c>
      <c r="AZ218" s="5">
        <v>333.458251953125</v>
      </c>
      <c r="BA218" s="5">
        <v>370.5700276692707</v>
      </c>
    </row>
    <row r="219" spans="1:53" x14ac:dyDescent="0.2">
      <c r="A219" s="1">
        <v>216</v>
      </c>
      <c r="B219" s="1" t="s">
        <v>888</v>
      </c>
      <c r="C219" s="1" t="s">
        <v>889</v>
      </c>
      <c r="D219" s="1" t="s">
        <v>890</v>
      </c>
      <c r="E219" s="1" t="s">
        <v>891</v>
      </c>
      <c r="G219" s="5">
        <v>101.098411560058</v>
      </c>
      <c r="I219" s="5">
        <v>101.098411560058</v>
      </c>
      <c r="J219" s="5">
        <v>112.608505249023</v>
      </c>
      <c r="K219" s="5">
        <v>72.884613037109304</v>
      </c>
      <c r="L219" s="5">
        <v>61.895412445068303</v>
      </c>
      <c r="M219" s="5">
        <v>82.462843577066863</v>
      </c>
      <c r="N219" s="5">
        <v>165.905670166015</v>
      </c>
      <c r="O219" s="5">
        <v>203.46527099609301</v>
      </c>
      <c r="P219" s="5">
        <v>186.20890808105401</v>
      </c>
      <c r="Q219" s="5">
        <v>185.19328308105401</v>
      </c>
      <c r="R219" s="5">
        <v>69.490653991699205</v>
      </c>
      <c r="S219" s="5">
        <v>79.978591918945298</v>
      </c>
      <c r="T219" s="5">
        <v>91.520050048828097</v>
      </c>
      <c r="U219" s="5">
        <v>80.329765319824205</v>
      </c>
      <c r="V219" s="5">
        <v>80.299018859863196</v>
      </c>
      <c r="W219" s="5">
        <v>76.982025146484304</v>
      </c>
      <c r="X219" s="5">
        <v>55.130138397216797</v>
      </c>
      <c r="Y219" s="5">
        <v>70.803727467854756</v>
      </c>
      <c r="Z219" s="5">
        <v>52.728309631347599</v>
      </c>
      <c r="AA219" s="5">
        <v>64.100479125976506</v>
      </c>
      <c r="AB219" s="5">
        <v>67.323303222656193</v>
      </c>
      <c r="AC219" s="5">
        <v>61.384030659993435</v>
      </c>
      <c r="AD219" s="5">
        <v>93.980422973632798</v>
      </c>
      <c r="AE219" s="5">
        <v>79.177886962890597</v>
      </c>
      <c r="AF219" s="5">
        <v>78.510795593261705</v>
      </c>
      <c r="AG219" s="5">
        <v>83.889701843261705</v>
      </c>
      <c r="AH219" s="5">
        <v>78.119949340820298</v>
      </c>
      <c r="AI219" s="5">
        <v>117.62330627441401</v>
      </c>
      <c r="AJ219" s="5">
        <v>66.214683532714801</v>
      </c>
      <c r="AK219" s="5">
        <v>87.319313049316364</v>
      </c>
      <c r="AL219" s="5">
        <v>90.638244628906193</v>
      </c>
      <c r="AM219" s="5">
        <v>133.04649353027301</v>
      </c>
      <c r="AN219" s="5">
        <v>115.331916809082</v>
      </c>
      <c r="AO219" s="5">
        <v>113.00555165608706</v>
      </c>
      <c r="AP219" s="5">
        <v>85.480529785156193</v>
      </c>
      <c r="AQ219" s="5">
        <v>68.986946105957003</v>
      </c>
      <c r="AR219" s="5">
        <v>49.8283882141113</v>
      </c>
      <c r="AS219" s="5">
        <v>68.09862136840816</v>
      </c>
      <c r="AT219" s="5">
        <v>39.112579345703097</v>
      </c>
      <c r="AU219" s="5">
        <v>49.386970520019503</v>
      </c>
      <c r="AW219" s="5">
        <v>44.2497749328613</v>
      </c>
      <c r="AX219" s="5">
        <v>55.6933784484863</v>
      </c>
      <c r="AY219" s="5">
        <v>73.811447143554602</v>
      </c>
      <c r="AZ219" s="5">
        <v>51.230712890625</v>
      </c>
      <c r="BA219" s="5">
        <v>60.245179494221965</v>
      </c>
    </row>
    <row r="220" spans="1:53" x14ac:dyDescent="0.2">
      <c r="A220" s="1">
        <v>217</v>
      </c>
      <c r="B220" s="1" t="s">
        <v>892</v>
      </c>
      <c r="C220" s="1" t="s">
        <v>893</v>
      </c>
      <c r="D220" s="1" t="s">
        <v>894</v>
      </c>
      <c r="E220" s="1" t="s">
        <v>895</v>
      </c>
      <c r="F220" s="5">
        <v>44.655918121337798</v>
      </c>
      <c r="G220" s="5">
        <v>10.567853927612299</v>
      </c>
      <c r="H220" s="5">
        <v>21.495113372802699</v>
      </c>
      <c r="I220" s="5">
        <v>25.57296180725093</v>
      </c>
      <c r="J220" s="5">
        <v>40.601348876953097</v>
      </c>
      <c r="K220" s="5">
        <v>29.959016799926701</v>
      </c>
      <c r="L220" s="5">
        <v>20.377025604248001</v>
      </c>
      <c r="M220" s="5">
        <v>30.312463760375934</v>
      </c>
      <c r="O220" s="5">
        <v>164.480865478515</v>
      </c>
      <c r="P220" s="5">
        <v>94.987052917480398</v>
      </c>
      <c r="Q220" s="5">
        <v>129.73395919799771</v>
      </c>
      <c r="T220" s="5">
        <v>32.738967895507798</v>
      </c>
      <c r="U220" s="5">
        <v>32.738967895507798</v>
      </c>
      <c r="V220" s="5">
        <v>55.1270751953125</v>
      </c>
      <c r="W220" s="5">
        <v>31.9616165161132</v>
      </c>
      <c r="X220" s="5">
        <v>47.452419281005803</v>
      </c>
      <c r="Y220" s="5">
        <v>44.847036997477169</v>
      </c>
      <c r="Z220" s="5">
        <v>63.210975646972599</v>
      </c>
      <c r="AA220" s="5">
        <v>69.085731506347599</v>
      </c>
      <c r="AB220" s="5">
        <v>51.8262939453125</v>
      </c>
      <c r="AC220" s="5">
        <v>61.374333699544231</v>
      </c>
      <c r="AD220" s="5">
        <v>19.873498916625898</v>
      </c>
      <c r="AE220" s="5">
        <v>23.359369277954102</v>
      </c>
      <c r="AF220" s="5">
        <v>30.004493713378899</v>
      </c>
      <c r="AG220" s="5">
        <v>24.412453969319632</v>
      </c>
      <c r="AH220" s="5">
        <v>28.580478668212798</v>
      </c>
      <c r="AI220" s="5">
        <v>25.204277038574201</v>
      </c>
      <c r="AJ220" s="5">
        <v>30.822628021240199</v>
      </c>
      <c r="AK220" s="5">
        <v>28.202461242675735</v>
      </c>
      <c r="AQ220" s="5">
        <v>14.3272552490234</v>
      </c>
      <c r="AS220" s="5">
        <v>14.3272552490234</v>
      </c>
      <c r="AX220" s="5">
        <v>36.0254096984863</v>
      </c>
      <c r="AY220" s="5">
        <v>27.157953262329102</v>
      </c>
      <c r="AZ220" s="5">
        <v>25.194362640380799</v>
      </c>
      <c r="BA220" s="5">
        <v>29.459241867065401</v>
      </c>
    </row>
    <row r="221" spans="1:53" x14ac:dyDescent="0.2">
      <c r="A221" s="1">
        <v>218</v>
      </c>
      <c r="B221" s="1" t="s">
        <v>896</v>
      </c>
      <c r="C221" s="1" t="s">
        <v>897</v>
      </c>
      <c r="D221" s="1" t="s">
        <v>898</v>
      </c>
      <c r="E221" s="1" t="s">
        <v>899</v>
      </c>
      <c r="G221" s="5">
        <v>168.904861450195</v>
      </c>
      <c r="I221" s="5">
        <v>168.904861450195</v>
      </c>
      <c r="K221" s="5">
        <v>78.489242553710895</v>
      </c>
      <c r="L221" s="5">
        <v>64.942924499511705</v>
      </c>
      <c r="M221" s="5">
        <v>71.7160835266113</v>
      </c>
      <c r="N221" s="5">
        <v>249.40528869628901</v>
      </c>
      <c r="O221" s="5">
        <v>118.850959777832</v>
      </c>
      <c r="Q221" s="5">
        <v>184.12812423706049</v>
      </c>
      <c r="R221" s="5">
        <v>96.806770324707003</v>
      </c>
      <c r="S221" s="5">
        <v>117.212608337402</v>
      </c>
      <c r="T221" s="5">
        <v>118.25253295898401</v>
      </c>
      <c r="U221" s="5">
        <v>110.75730387369767</v>
      </c>
      <c r="V221" s="5">
        <v>143.96286010742099</v>
      </c>
      <c r="W221" s="5">
        <v>136.71699523925699</v>
      </c>
      <c r="X221" s="5">
        <v>153.09280395507801</v>
      </c>
      <c r="Y221" s="5">
        <v>144.59088643391866</v>
      </c>
      <c r="Z221" s="5">
        <v>141.59880065917901</v>
      </c>
      <c r="AA221" s="5">
        <v>160.47341918945301</v>
      </c>
      <c r="AC221" s="5">
        <v>151.03610992431601</v>
      </c>
      <c r="AD221" s="5">
        <v>128.16035461425699</v>
      </c>
      <c r="AE221" s="5">
        <v>137.83979797363199</v>
      </c>
      <c r="AF221" s="5">
        <v>88.872398376464801</v>
      </c>
      <c r="AG221" s="5">
        <v>118.29085032145126</v>
      </c>
      <c r="AH221" s="5">
        <v>130.80032348632801</v>
      </c>
      <c r="AI221" s="5">
        <v>146.12245178222599</v>
      </c>
      <c r="AK221" s="5">
        <v>138.461387634277</v>
      </c>
      <c r="AP221" s="5">
        <v>72.116310119628906</v>
      </c>
      <c r="AQ221" s="5">
        <v>97.158721923828097</v>
      </c>
      <c r="AR221" s="5">
        <v>104.962158203125</v>
      </c>
      <c r="AS221" s="5">
        <v>91.412396748860672</v>
      </c>
      <c r="AT221" s="5">
        <v>124.186653137207</v>
      </c>
      <c r="AV221" s="5">
        <v>123.973052978515</v>
      </c>
      <c r="AW221" s="5">
        <v>124.079853057861</v>
      </c>
      <c r="AX221" s="5">
        <v>180.174392700195</v>
      </c>
      <c r="AY221" s="5">
        <v>164.01856994628901</v>
      </c>
      <c r="AZ221" s="5">
        <v>158.64393615722599</v>
      </c>
      <c r="BA221" s="5">
        <v>167.61229960123669</v>
      </c>
    </row>
    <row r="222" spans="1:53" x14ac:dyDescent="0.2">
      <c r="A222" s="1">
        <v>219</v>
      </c>
      <c r="B222" s="1" t="s">
        <v>900</v>
      </c>
      <c r="C222" s="1" t="s">
        <v>901</v>
      </c>
      <c r="D222" s="1" t="s">
        <v>902</v>
      </c>
      <c r="E222" s="1" t="s">
        <v>903</v>
      </c>
      <c r="N222" s="5">
        <v>328.59671020507801</v>
      </c>
      <c r="O222" s="5">
        <v>457.884765625</v>
      </c>
      <c r="P222" s="5">
        <v>507.61999511718699</v>
      </c>
      <c r="Q222" s="5">
        <v>431.36715698242165</v>
      </c>
      <c r="R222" s="5">
        <v>62.586402893066399</v>
      </c>
      <c r="S222" s="5">
        <v>249.63510131835901</v>
      </c>
      <c r="U222" s="5">
        <v>156.11075210571269</v>
      </c>
    </row>
    <row r="223" spans="1:53" x14ac:dyDescent="0.2">
      <c r="A223" s="1">
        <v>220</v>
      </c>
      <c r="B223" s="1" t="s">
        <v>904</v>
      </c>
      <c r="C223" s="1" t="s">
        <v>905</v>
      </c>
      <c r="D223" s="1" t="s">
        <v>906</v>
      </c>
      <c r="E223" s="1" t="s">
        <v>907</v>
      </c>
      <c r="F223" s="5">
        <v>1100.48193359375</v>
      </c>
      <c r="G223" s="5">
        <v>1256.78784179687</v>
      </c>
      <c r="H223" s="5">
        <v>1211.97619628906</v>
      </c>
      <c r="I223" s="5">
        <v>1189.74865722656</v>
      </c>
      <c r="J223" s="5">
        <v>1141.50988769531</v>
      </c>
      <c r="K223" s="5">
        <v>1205.91918945312</v>
      </c>
      <c r="L223" s="5">
        <v>1194.91918945312</v>
      </c>
      <c r="M223" s="5">
        <v>1180.7827555338501</v>
      </c>
      <c r="N223" s="5">
        <v>1969.00415039062</v>
      </c>
      <c r="O223" s="5">
        <v>1896.46740722656</v>
      </c>
      <c r="P223" s="5">
        <v>2013.20288085937</v>
      </c>
      <c r="Q223" s="5">
        <v>1959.5581461588499</v>
      </c>
      <c r="R223" s="5">
        <v>1347.54418945312</v>
      </c>
      <c r="S223" s="5">
        <v>1358.54650878906</v>
      </c>
      <c r="T223" s="5">
        <v>1357.00427246093</v>
      </c>
      <c r="U223" s="5">
        <v>1354.3649902343702</v>
      </c>
      <c r="V223" s="5">
        <v>828.15936279296795</v>
      </c>
      <c r="W223" s="5">
        <v>842.23590087890602</v>
      </c>
      <c r="X223" s="5">
        <v>827.14373779296795</v>
      </c>
      <c r="Y223" s="5">
        <v>832.51300048828068</v>
      </c>
      <c r="Z223" s="5">
        <v>767.36755371093705</v>
      </c>
      <c r="AA223" s="5">
        <v>908.72766113281205</v>
      </c>
      <c r="AB223" s="5">
        <v>784.61975097656205</v>
      </c>
      <c r="AC223" s="5">
        <v>820.23832194010367</v>
      </c>
      <c r="AD223" s="5">
        <v>990.72589111328102</v>
      </c>
      <c r="AE223" s="5">
        <v>1004.40808105468</v>
      </c>
      <c r="AF223" s="5">
        <v>928.41101074218705</v>
      </c>
      <c r="AG223" s="5">
        <v>974.51499430338265</v>
      </c>
      <c r="AH223" s="5">
        <v>1014.17919921875</v>
      </c>
      <c r="AI223" s="5">
        <v>1063.15673828125</v>
      </c>
      <c r="AJ223" s="5">
        <v>1010.61572265625</v>
      </c>
      <c r="AK223" s="5">
        <v>1029.3172200520833</v>
      </c>
      <c r="AL223" s="5">
        <v>2126.07788085937</v>
      </c>
      <c r="AM223" s="5">
        <v>2024.56298828125</v>
      </c>
      <c r="AN223" s="5">
        <v>2009.20178222656</v>
      </c>
      <c r="AO223" s="5">
        <v>2053.2808837890598</v>
      </c>
      <c r="AP223" s="5">
        <v>1268.24060058593</v>
      </c>
      <c r="AQ223" s="5">
        <v>1178.8486328125</v>
      </c>
      <c r="AR223" s="5">
        <v>1122.40563964843</v>
      </c>
      <c r="AS223" s="5">
        <v>1189.8316243489535</v>
      </c>
      <c r="AT223" s="5">
        <v>897.75421142578102</v>
      </c>
      <c r="AU223" s="5">
        <v>1205.44873046875</v>
      </c>
      <c r="AV223" s="5">
        <v>1203.291015625</v>
      </c>
      <c r="AW223" s="5">
        <v>1102.1646525065105</v>
      </c>
      <c r="AX223" s="5">
        <v>971.00164794921795</v>
      </c>
      <c r="AY223" s="5">
        <v>976.242919921875</v>
      </c>
      <c r="AZ223" s="5">
        <v>985.92279052734295</v>
      </c>
      <c r="BA223" s="5">
        <v>977.72245279947856</v>
      </c>
    </row>
    <row r="224" spans="1:53" x14ac:dyDescent="0.2">
      <c r="A224" s="1">
        <v>221</v>
      </c>
      <c r="B224" s="1" t="s">
        <v>908</v>
      </c>
      <c r="C224" s="1" t="s">
        <v>909</v>
      </c>
      <c r="D224" s="1" t="s">
        <v>910</v>
      </c>
      <c r="E224" s="1" t="s">
        <v>911</v>
      </c>
      <c r="F224" s="5">
        <v>149.7236328125</v>
      </c>
      <c r="G224" s="5">
        <v>156.25129699707</v>
      </c>
      <c r="H224" s="5">
        <v>165.28121948242099</v>
      </c>
      <c r="I224" s="5">
        <v>157.08538309733032</v>
      </c>
      <c r="J224" s="5">
        <v>153.63070678710901</v>
      </c>
      <c r="K224" s="5">
        <v>139.52507019042901</v>
      </c>
      <c r="L224" s="5">
        <v>154.29367065429599</v>
      </c>
      <c r="M224" s="5">
        <v>149.149815877278</v>
      </c>
      <c r="N224" s="5">
        <v>162.053787231445</v>
      </c>
      <c r="O224" s="5">
        <v>156.64109802246</v>
      </c>
      <c r="P224" s="5">
        <v>167.30601501464801</v>
      </c>
      <c r="Q224" s="5">
        <v>162.00030008951765</v>
      </c>
      <c r="R224" s="5">
        <v>123.677673339843</v>
      </c>
      <c r="S224" s="5">
        <v>120.06665802001901</v>
      </c>
      <c r="T224" s="5">
        <v>119.591064453125</v>
      </c>
      <c r="U224" s="5">
        <v>121.11179860432901</v>
      </c>
      <c r="V224" s="5">
        <v>118.666389465332</v>
      </c>
      <c r="W224" s="5">
        <v>105.266891479492</v>
      </c>
      <c r="X224" s="5">
        <v>114.30019378662099</v>
      </c>
      <c r="Y224" s="5">
        <v>112.74449157714832</v>
      </c>
      <c r="Z224" s="5">
        <v>165.32423400878901</v>
      </c>
      <c r="AA224" s="5">
        <v>150.32141113281199</v>
      </c>
      <c r="AB224" s="5">
        <v>155.06147766113199</v>
      </c>
      <c r="AC224" s="5">
        <v>156.90237426757767</v>
      </c>
      <c r="AD224" s="5">
        <v>190.60513305664</v>
      </c>
      <c r="AE224" s="5">
        <v>181.10690307617099</v>
      </c>
      <c r="AF224" s="5">
        <v>187.22720336914</v>
      </c>
      <c r="AG224" s="5">
        <v>186.31307983398369</v>
      </c>
      <c r="AH224" s="5">
        <v>162.56053161621</v>
      </c>
      <c r="AI224" s="5">
        <v>180.07528686523401</v>
      </c>
      <c r="AJ224" s="5">
        <v>170.72085571289</v>
      </c>
      <c r="AK224" s="5">
        <v>171.11889139811134</v>
      </c>
      <c r="AL224" s="5">
        <v>87.414787292480398</v>
      </c>
      <c r="AM224" s="5">
        <v>83.489509582519503</v>
      </c>
      <c r="AN224" s="5">
        <v>92.735763549804602</v>
      </c>
      <c r="AO224" s="5">
        <v>87.880020141601491</v>
      </c>
      <c r="AP224" s="5">
        <v>93.909851074218693</v>
      </c>
      <c r="AQ224" s="5">
        <v>91.317420959472599</v>
      </c>
      <c r="AR224" s="5">
        <v>105.74492645263599</v>
      </c>
      <c r="AS224" s="5">
        <v>96.990732828775762</v>
      </c>
      <c r="AT224" s="5">
        <v>131.78857421875</v>
      </c>
      <c r="AU224" s="5">
        <v>126.20647430419901</v>
      </c>
      <c r="AV224" s="5">
        <v>117.001747131347</v>
      </c>
      <c r="AW224" s="5">
        <v>124.99893188476533</v>
      </c>
      <c r="AX224" s="5">
        <v>109.57646942138599</v>
      </c>
      <c r="AY224" s="5">
        <v>101.346969604492</v>
      </c>
      <c r="AZ224" s="5">
        <v>91.2713623046875</v>
      </c>
      <c r="BA224" s="5">
        <v>100.73160044352183</v>
      </c>
    </row>
    <row r="225" spans="1:53" x14ac:dyDescent="0.2">
      <c r="A225" s="1">
        <v>222</v>
      </c>
      <c r="B225" s="1" t="s">
        <v>912</v>
      </c>
      <c r="C225" s="1" t="s">
        <v>913</v>
      </c>
      <c r="D225" s="1" t="s">
        <v>914</v>
      </c>
      <c r="E225" s="1" t="s">
        <v>915</v>
      </c>
      <c r="F225" s="5">
        <v>156.88935852050699</v>
      </c>
      <c r="G225" s="5">
        <v>162.22740173339801</v>
      </c>
      <c r="H225" s="5">
        <v>144.30223083496</v>
      </c>
      <c r="I225" s="5">
        <v>154.47299702962167</v>
      </c>
      <c r="J225" s="5">
        <v>156.15625</v>
      </c>
      <c r="K225" s="5">
        <v>141.21620178222599</v>
      </c>
      <c r="L225" s="5">
        <v>148.47248840332</v>
      </c>
      <c r="M225" s="5">
        <v>148.61498006184866</v>
      </c>
      <c r="N225" s="5">
        <v>277.16989135742102</v>
      </c>
      <c r="O225" s="5">
        <v>284.65536499023398</v>
      </c>
      <c r="P225" s="5">
        <v>272.714111328125</v>
      </c>
      <c r="Q225" s="5">
        <v>278.17978922525998</v>
      </c>
      <c r="R225" s="5">
        <v>160.51425170898401</v>
      </c>
      <c r="S225" s="5">
        <v>164.20858764648401</v>
      </c>
      <c r="T225" s="5">
        <v>156.07080078125</v>
      </c>
      <c r="U225" s="5">
        <v>160.26454671223934</v>
      </c>
      <c r="V225" s="5">
        <v>113.310180664062</v>
      </c>
      <c r="W225" s="5">
        <v>117.987983703613</v>
      </c>
      <c r="X225" s="5">
        <v>109.127708435058</v>
      </c>
      <c r="Y225" s="5">
        <v>113.47529093424434</v>
      </c>
      <c r="Z225" s="5">
        <v>110.788192749023</v>
      </c>
      <c r="AA225" s="5">
        <v>124.08827972412099</v>
      </c>
      <c r="AB225" s="5">
        <v>116.933952331542</v>
      </c>
      <c r="AC225" s="5">
        <v>117.270141601562</v>
      </c>
      <c r="AD225" s="5">
        <v>143.739974975585</v>
      </c>
      <c r="AE225" s="5">
        <v>164.00765991210901</v>
      </c>
      <c r="AF225" s="5">
        <v>146.91537475585901</v>
      </c>
      <c r="AG225" s="5">
        <v>151.55433654785099</v>
      </c>
      <c r="AH225" s="5">
        <v>152.46455383300699</v>
      </c>
      <c r="AI225" s="5">
        <v>144.37120056152301</v>
      </c>
      <c r="AJ225" s="5">
        <v>150.53646850585901</v>
      </c>
      <c r="AK225" s="5">
        <v>149.12407430012968</v>
      </c>
      <c r="AL225" s="5">
        <v>249.40309143066401</v>
      </c>
      <c r="AM225" s="5">
        <v>239.00196838378901</v>
      </c>
      <c r="AN225" s="5">
        <v>229.91807556152301</v>
      </c>
      <c r="AO225" s="5">
        <v>239.44104512532533</v>
      </c>
      <c r="AP225" s="5">
        <v>131.01034545898401</v>
      </c>
      <c r="AQ225" s="5">
        <v>131.22038269042901</v>
      </c>
      <c r="AR225" s="5">
        <v>133.45925903320301</v>
      </c>
      <c r="AS225" s="5">
        <v>131.89666239420535</v>
      </c>
      <c r="AT225" s="5">
        <v>156.62797546386699</v>
      </c>
      <c r="AU225" s="5">
        <v>160.42532348632801</v>
      </c>
      <c r="AV225" s="5">
        <v>163.910232543945</v>
      </c>
      <c r="AW225" s="5">
        <v>160.3211771647133</v>
      </c>
      <c r="AX225" s="5">
        <v>133.498611450195</v>
      </c>
      <c r="AY225" s="5">
        <v>116.90476226806599</v>
      </c>
      <c r="AZ225" s="5">
        <v>133.17251586914</v>
      </c>
      <c r="BA225" s="5">
        <v>127.858629862467</v>
      </c>
    </row>
    <row r="226" spans="1:53" x14ac:dyDescent="0.2">
      <c r="A226" s="1">
        <v>223</v>
      </c>
      <c r="B226" s="1" t="s">
        <v>916</v>
      </c>
      <c r="C226" s="1" t="s">
        <v>917</v>
      </c>
      <c r="D226" s="1" t="s">
        <v>918</v>
      </c>
      <c r="E226" s="1" t="s">
        <v>919</v>
      </c>
      <c r="F226" s="5">
        <v>79.850059509277301</v>
      </c>
      <c r="G226" s="5">
        <v>78.267509460449205</v>
      </c>
      <c r="H226" s="5">
        <v>84.857688903808594</v>
      </c>
      <c r="I226" s="5">
        <v>80.991752624511705</v>
      </c>
      <c r="J226" s="5">
        <v>86.730506896972599</v>
      </c>
      <c r="K226" s="5">
        <v>67.964515686035099</v>
      </c>
      <c r="L226" s="5">
        <v>86.273399353027301</v>
      </c>
      <c r="M226" s="5">
        <v>80.322807312011662</v>
      </c>
      <c r="P226" s="5">
        <v>183.90992736816401</v>
      </c>
      <c r="Q226" s="5">
        <v>183.90992736816401</v>
      </c>
      <c r="R226" s="5">
        <v>75.208137512207003</v>
      </c>
      <c r="S226" s="5">
        <v>84.950485229492102</v>
      </c>
      <c r="T226" s="5">
        <v>83.365043640136705</v>
      </c>
      <c r="U226" s="5">
        <v>81.174555460611941</v>
      </c>
      <c r="V226" s="5">
        <v>96.565292358398395</v>
      </c>
      <c r="W226" s="5">
        <v>85.064949035644503</v>
      </c>
      <c r="X226" s="5">
        <v>95.459770202636705</v>
      </c>
      <c r="Y226" s="5">
        <v>92.363337198893205</v>
      </c>
      <c r="Z226" s="5">
        <v>87.083885192871094</v>
      </c>
      <c r="AA226" s="5">
        <v>90.027290344238196</v>
      </c>
      <c r="AB226" s="5">
        <v>96.903396606445298</v>
      </c>
      <c r="AC226" s="5">
        <v>91.338190714518191</v>
      </c>
      <c r="AD226" s="5">
        <v>120.11254119873</v>
      </c>
      <c r="AE226" s="5">
        <v>105.797035217285</v>
      </c>
      <c r="AF226" s="5">
        <v>99.957969665527301</v>
      </c>
      <c r="AG226" s="5">
        <v>108.6225153605141</v>
      </c>
      <c r="AH226" s="5">
        <v>107.709922790527</v>
      </c>
      <c r="AI226" s="5">
        <v>102.07032775878901</v>
      </c>
      <c r="AJ226" s="5">
        <v>114.47979736328099</v>
      </c>
      <c r="AK226" s="5">
        <v>108.08668263753232</v>
      </c>
      <c r="AL226" s="5">
        <v>83.355094909667898</v>
      </c>
      <c r="AM226" s="5">
        <v>94.705177307128906</v>
      </c>
      <c r="AN226" s="5">
        <v>60.982349395751903</v>
      </c>
      <c r="AO226" s="5">
        <v>79.680873870849567</v>
      </c>
      <c r="AP226" s="5">
        <v>77.705810546875</v>
      </c>
      <c r="AQ226" s="5">
        <v>81.480064392089801</v>
      </c>
      <c r="AR226" s="5">
        <v>90.154327392578097</v>
      </c>
      <c r="AS226" s="5">
        <v>83.113400777180956</v>
      </c>
      <c r="AT226" s="5">
        <v>104.144309997558</v>
      </c>
      <c r="AU226" s="5">
        <v>106.448448181152</v>
      </c>
      <c r="AV226" s="5">
        <v>54.737491607666001</v>
      </c>
      <c r="AW226" s="5">
        <v>88.443416595458658</v>
      </c>
      <c r="AX226" s="5">
        <v>89.893058776855398</v>
      </c>
      <c r="AY226" s="5">
        <v>69.877197265625</v>
      </c>
      <c r="AZ226" s="5">
        <v>68.146041870117102</v>
      </c>
      <c r="BA226" s="5">
        <v>75.972099304199176</v>
      </c>
    </row>
    <row r="227" spans="1:53" x14ac:dyDescent="0.2">
      <c r="A227" s="1">
        <v>224</v>
      </c>
      <c r="B227" s="1" t="s">
        <v>920</v>
      </c>
      <c r="C227" s="1" t="s">
        <v>921</v>
      </c>
      <c r="D227" s="1" t="s">
        <v>922</v>
      </c>
      <c r="E227" s="1" t="s">
        <v>923</v>
      </c>
      <c r="F227" s="5">
        <v>97.831100463867102</v>
      </c>
      <c r="G227" s="5">
        <v>91.271949768066406</v>
      </c>
      <c r="H227" s="5">
        <v>73.738021850585895</v>
      </c>
      <c r="I227" s="5">
        <v>87.613690694173144</v>
      </c>
      <c r="J227" s="5">
        <v>74.277748107910099</v>
      </c>
      <c r="K227" s="5">
        <v>90.560134887695298</v>
      </c>
      <c r="L227" s="5">
        <v>89.488845825195298</v>
      </c>
      <c r="M227" s="5">
        <v>84.775576273600237</v>
      </c>
      <c r="N227" s="5">
        <v>107.61018371582</v>
      </c>
      <c r="O227" s="5">
        <v>96.402183532714801</v>
      </c>
      <c r="P227" s="5">
        <v>123.524406433105</v>
      </c>
      <c r="Q227" s="5">
        <v>109.1789245605466</v>
      </c>
      <c r="R227" s="5">
        <v>68.958030700683594</v>
      </c>
      <c r="S227" s="5">
        <v>67.731803894042898</v>
      </c>
      <c r="T227" s="5">
        <v>72.980758666992102</v>
      </c>
      <c r="U227" s="5">
        <v>69.890197753906207</v>
      </c>
      <c r="V227" s="5">
        <v>94.072608947753906</v>
      </c>
      <c r="W227" s="5">
        <v>87.3214111328125</v>
      </c>
      <c r="X227" s="5">
        <v>76.460838317871094</v>
      </c>
      <c r="Y227" s="5">
        <v>85.951619466145829</v>
      </c>
      <c r="Z227" s="5">
        <v>131.23410034179599</v>
      </c>
      <c r="AA227" s="5">
        <v>120.55572509765599</v>
      </c>
      <c r="AB227" s="5">
        <v>109.07569885253901</v>
      </c>
      <c r="AC227" s="5">
        <v>120.28850809733034</v>
      </c>
      <c r="AD227" s="5">
        <v>83.261795043945298</v>
      </c>
      <c r="AE227" s="5">
        <v>79.259231567382798</v>
      </c>
      <c r="AF227" s="5">
        <v>82.560302734375</v>
      </c>
      <c r="AG227" s="5">
        <v>81.693776448567704</v>
      </c>
      <c r="AH227" s="5">
        <v>83.641357421875</v>
      </c>
      <c r="AI227" s="5">
        <v>67.711975097656193</v>
      </c>
      <c r="AJ227" s="5">
        <v>79.3736572265625</v>
      </c>
      <c r="AK227" s="5">
        <v>76.908996582031236</v>
      </c>
      <c r="AL227" s="5">
        <v>98.309837341308594</v>
      </c>
      <c r="AM227" s="5">
        <v>92.517730712890597</v>
      </c>
      <c r="AN227" s="5">
        <v>102.204048156738</v>
      </c>
      <c r="AO227" s="5">
        <v>97.677205403645715</v>
      </c>
      <c r="AP227" s="5">
        <v>85.777503967285099</v>
      </c>
      <c r="AQ227" s="5">
        <v>84.422904968261705</v>
      </c>
      <c r="AR227" s="5">
        <v>91.560295104980398</v>
      </c>
      <c r="AS227" s="5">
        <v>87.253568013509081</v>
      </c>
      <c r="AT227" s="5">
        <v>92.765342712402301</v>
      </c>
      <c r="AU227" s="5">
        <v>107.12516784667901</v>
      </c>
      <c r="AV227" s="5">
        <v>113.210479736328</v>
      </c>
      <c r="AW227" s="5">
        <v>104.36699676513643</v>
      </c>
      <c r="AX227" s="5">
        <v>100.21111297607401</v>
      </c>
      <c r="AY227" s="5">
        <v>81.815025329589801</v>
      </c>
      <c r="AZ227" s="5">
        <v>113.04582214355401</v>
      </c>
      <c r="BA227" s="5">
        <v>98.35732014973928</v>
      </c>
    </row>
    <row r="228" spans="1:53" x14ac:dyDescent="0.2">
      <c r="A228" s="1">
        <v>225</v>
      </c>
      <c r="B228" s="1" t="s">
        <v>924</v>
      </c>
      <c r="C228" s="1" t="s">
        <v>925</v>
      </c>
      <c r="D228" s="1" t="s">
        <v>926</v>
      </c>
      <c r="E228" s="1" t="s">
        <v>927</v>
      </c>
      <c r="F228" s="5">
        <v>323.63211059570301</v>
      </c>
      <c r="G228" s="5">
        <v>333.34640502929602</v>
      </c>
      <c r="H228" s="5">
        <v>337.479888916015</v>
      </c>
      <c r="I228" s="5">
        <v>331.48613484700468</v>
      </c>
      <c r="J228" s="5">
        <v>365.567138671875</v>
      </c>
      <c r="K228" s="5">
        <v>350.00759887695301</v>
      </c>
      <c r="L228" s="5">
        <v>335.47082519531199</v>
      </c>
      <c r="M228" s="5">
        <v>350.34852091471333</v>
      </c>
      <c r="N228" s="5">
        <v>298.96923828125</v>
      </c>
      <c r="O228" s="5">
        <v>235.13888549804599</v>
      </c>
      <c r="P228" s="5">
        <v>236.68933105468699</v>
      </c>
      <c r="Q228" s="5">
        <v>256.93248494466098</v>
      </c>
      <c r="R228" s="5">
        <v>266.06161499023398</v>
      </c>
      <c r="S228" s="5">
        <v>239.88264465332</v>
      </c>
      <c r="T228" s="5">
        <v>270.27078247070301</v>
      </c>
      <c r="U228" s="5">
        <v>258.73834737141902</v>
      </c>
      <c r="V228" s="5">
        <v>368.23513793945301</v>
      </c>
      <c r="W228" s="5">
        <v>344.02688598632801</v>
      </c>
      <c r="X228" s="5">
        <v>341.769927978515</v>
      </c>
      <c r="Y228" s="5">
        <v>351.34398396809866</v>
      </c>
      <c r="Z228" s="5">
        <v>349.73800659179602</v>
      </c>
      <c r="AA228" s="5">
        <v>399.87741088867102</v>
      </c>
      <c r="AB228" s="5">
        <v>340.78927612304602</v>
      </c>
      <c r="AC228" s="5">
        <v>363.46823120117102</v>
      </c>
      <c r="AD228" s="5">
        <v>393.32736206054602</v>
      </c>
      <c r="AE228" s="5">
        <v>459.34011840820301</v>
      </c>
      <c r="AF228" s="5">
        <v>432.64620971679602</v>
      </c>
      <c r="AG228" s="5">
        <v>428.437896728515</v>
      </c>
      <c r="AH228" s="5">
        <v>407.95056152343699</v>
      </c>
      <c r="AI228" s="5">
        <v>425.53253173828102</v>
      </c>
      <c r="AJ228" s="5">
        <v>428.371826171875</v>
      </c>
      <c r="AK228" s="5">
        <v>420.61830647786434</v>
      </c>
      <c r="AL228" s="5">
        <v>199.76860046386699</v>
      </c>
      <c r="AM228" s="5">
        <v>217.09320068359301</v>
      </c>
      <c r="AN228" s="5">
        <v>248.82783508300699</v>
      </c>
      <c r="AO228" s="5">
        <v>221.89654541015568</v>
      </c>
      <c r="AP228" s="5">
        <v>301.36383056640602</v>
      </c>
      <c r="AQ228" s="5">
        <v>296.16851806640602</v>
      </c>
      <c r="AR228" s="5">
        <v>312.057861328125</v>
      </c>
      <c r="AS228" s="5">
        <v>303.1967366536457</v>
      </c>
      <c r="AT228" s="5">
        <v>465.65170288085898</v>
      </c>
      <c r="AU228" s="5">
        <v>446.77935791015602</v>
      </c>
      <c r="AV228" s="5">
        <v>448.68768310546801</v>
      </c>
      <c r="AW228" s="5">
        <v>453.70624796549436</v>
      </c>
      <c r="AX228" s="5">
        <v>389.64050292968699</v>
      </c>
      <c r="AY228" s="5">
        <v>372.816314697265</v>
      </c>
      <c r="AZ228" s="5">
        <v>412.10235595703102</v>
      </c>
      <c r="BA228" s="5">
        <v>391.51972452799436</v>
      </c>
    </row>
    <row r="229" spans="1:53" x14ac:dyDescent="0.2">
      <c r="A229" s="1">
        <v>226</v>
      </c>
      <c r="B229" s="1" t="s">
        <v>928</v>
      </c>
      <c r="C229" s="1" t="s">
        <v>929</v>
      </c>
      <c r="D229" s="1" t="s">
        <v>930</v>
      </c>
      <c r="E229" s="1" t="s">
        <v>931</v>
      </c>
      <c r="F229" s="5">
        <v>2265.09545898437</v>
      </c>
      <c r="G229" s="5">
        <v>2305.18286132812</v>
      </c>
      <c r="H229" s="5">
        <v>2493.19653320312</v>
      </c>
      <c r="I229" s="5">
        <v>2354.491617838537</v>
      </c>
      <c r="J229" s="5">
        <v>2729.39428710937</v>
      </c>
      <c r="K229" s="5">
        <v>3234.037109375</v>
      </c>
      <c r="L229" s="5">
        <v>2970.01123046875</v>
      </c>
      <c r="M229" s="5">
        <v>2977.8142089843732</v>
      </c>
      <c r="N229" s="5">
        <v>1253.599609375</v>
      </c>
      <c r="O229" s="5">
        <v>1136.18017578125</v>
      </c>
      <c r="P229" s="5">
        <v>1167.05493164062</v>
      </c>
      <c r="Q229" s="5">
        <v>1185.6115722656234</v>
      </c>
      <c r="R229" s="5">
        <v>3132.70263671875</v>
      </c>
      <c r="S229" s="5">
        <v>3081.22534179687</v>
      </c>
      <c r="T229" s="5">
        <v>2734.14233398437</v>
      </c>
      <c r="U229" s="5">
        <v>2982.6901041666629</v>
      </c>
      <c r="V229" s="5">
        <v>2512.52807617187</v>
      </c>
      <c r="W229" s="5">
        <v>2501.60205078125</v>
      </c>
      <c r="X229" s="5">
        <v>2606.41748046875</v>
      </c>
      <c r="Y229" s="5">
        <v>2540.1825358072897</v>
      </c>
      <c r="Z229" s="5">
        <v>2857.40600585937</v>
      </c>
      <c r="AA229" s="5">
        <v>3243.64038085937</v>
      </c>
      <c r="AB229" s="5">
        <v>2819.26123046875</v>
      </c>
      <c r="AC229" s="5">
        <v>2973.4358723958298</v>
      </c>
      <c r="AD229" s="5">
        <v>3360.46264648437</v>
      </c>
      <c r="AE229" s="5">
        <v>3334.57397460937</v>
      </c>
      <c r="AF229" s="5">
        <v>3178.59375</v>
      </c>
      <c r="AG229" s="5">
        <v>3291.2101236979129</v>
      </c>
      <c r="AH229" s="5">
        <v>2610.84912109375</v>
      </c>
      <c r="AI229" s="5">
        <v>2538.61767578125</v>
      </c>
      <c r="AJ229" s="5">
        <v>2693.966796875</v>
      </c>
      <c r="AK229" s="5">
        <v>2614.4778645833335</v>
      </c>
      <c r="AL229" s="5">
        <v>1318.83032226562</v>
      </c>
      <c r="AM229" s="5">
        <v>1321.03649902343</v>
      </c>
      <c r="AN229" s="5">
        <v>1291.20092773437</v>
      </c>
      <c r="AO229" s="5">
        <v>1310.3559163411398</v>
      </c>
      <c r="AP229" s="5">
        <v>2346.74926757812</v>
      </c>
      <c r="AQ229" s="5">
        <v>2251.41430664062</v>
      </c>
      <c r="AR229" s="5">
        <v>2247.06909179687</v>
      </c>
      <c r="AS229" s="5">
        <v>2281.7442220052035</v>
      </c>
      <c r="AT229" s="5">
        <v>2914.61010742187</v>
      </c>
      <c r="AU229" s="5">
        <v>3275.716796875</v>
      </c>
      <c r="AV229" s="5">
        <v>3026.7470703125</v>
      </c>
      <c r="AW229" s="5">
        <v>3072.3579915364567</v>
      </c>
      <c r="AX229" s="5">
        <v>3106.1630859375</v>
      </c>
      <c r="AY229" s="5">
        <v>2867.99096679687</v>
      </c>
      <c r="AZ229" s="5">
        <v>3057.2373046875</v>
      </c>
      <c r="BA229" s="5">
        <v>3010.4637858072897</v>
      </c>
    </row>
    <row r="230" spans="1:53" x14ac:dyDescent="0.2">
      <c r="A230" s="1">
        <v>227</v>
      </c>
      <c r="B230" s="1" t="s">
        <v>932</v>
      </c>
      <c r="C230" s="1" t="s">
        <v>933</v>
      </c>
      <c r="D230" s="1" t="s">
        <v>934</v>
      </c>
      <c r="E230" s="1" t="s">
        <v>935</v>
      </c>
      <c r="F230" s="5">
        <v>313.99810791015602</v>
      </c>
      <c r="G230" s="5">
        <v>195.61213684082</v>
      </c>
      <c r="H230" s="5">
        <v>351.60812377929602</v>
      </c>
      <c r="I230" s="5">
        <v>287.07278951009067</v>
      </c>
      <c r="J230" s="5">
        <v>152.57698059082</v>
      </c>
      <c r="K230" s="5">
        <v>276.40802001953102</v>
      </c>
      <c r="L230" s="5">
        <v>211.48985290527301</v>
      </c>
      <c r="M230" s="5">
        <v>213.49161783854132</v>
      </c>
      <c r="N230" s="5">
        <v>314.43402099609301</v>
      </c>
      <c r="O230" s="5">
        <v>322.70739746093699</v>
      </c>
      <c r="P230" s="5">
        <v>314.74240112304602</v>
      </c>
      <c r="Q230" s="5">
        <v>317.29460652669201</v>
      </c>
      <c r="R230" s="5">
        <v>376.515625</v>
      </c>
      <c r="S230" s="5">
        <v>548.27044677734295</v>
      </c>
      <c r="T230" s="5">
        <v>334.03680419921801</v>
      </c>
      <c r="U230" s="5">
        <v>419.6076253255203</v>
      </c>
      <c r="V230" s="5">
        <v>150.78477478027301</v>
      </c>
      <c r="W230" s="5">
        <v>169.943603515625</v>
      </c>
      <c r="X230" s="5">
        <v>191.00819396972599</v>
      </c>
      <c r="Y230" s="5">
        <v>170.57885742187466</v>
      </c>
      <c r="Z230" s="5">
        <v>178.94380187988199</v>
      </c>
      <c r="AA230" s="5">
        <v>170.65716552734301</v>
      </c>
      <c r="AB230" s="5">
        <v>165.87574768066401</v>
      </c>
      <c r="AC230" s="5">
        <v>171.82557169596302</v>
      </c>
      <c r="AD230" s="5">
        <v>222.44607543945301</v>
      </c>
      <c r="AE230" s="5">
        <v>239.82772827148401</v>
      </c>
      <c r="AF230" s="5">
        <v>88.841461181640597</v>
      </c>
      <c r="AG230" s="5">
        <v>183.70508829752589</v>
      </c>
      <c r="AH230" s="5">
        <v>243.38180541992099</v>
      </c>
      <c r="AI230" s="5">
        <v>112.307884216308</v>
      </c>
      <c r="AJ230" s="5">
        <v>82.236465454101506</v>
      </c>
      <c r="AK230" s="5">
        <v>145.97538503011017</v>
      </c>
      <c r="AL230" s="5">
        <v>278.99737548828102</v>
      </c>
      <c r="AM230" s="5">
        <v>295.36389160156199</v>
      </c>
      <c r="AN230" s="5">
        <v>191.08480834960901</v>
      </c>
      <c r="AO230" s="5">
        <v>255.14869181315069</v>
      </c>
      <c r="AP230" s="5">
        <v>121.09918212890599</v>
      </c>
      <c r="AQ230" s="5">
        <v>153.00680541992099</v>
      </c>
      <c r="AR230" s="5">
        <v>123.077667236328</v>
      </c>
      <c r="AS230" s="5">
        <v>132.39455159505167</v>
      </c>
      <c r="AT230" s="5">
        <v>116.333526611328</v>
      </c>
      <c r="AU230" s="5">
        <v>191.15736389160099</v>
      </c>
      <c r="AV230" s="5">
        <v>254.482986450195</v>
      </c>
      <c r="AW230" s="5">
        <v>187.32462565104132</v>
      </c>
      <c r="AX230" s="5">
        <v>99.586822509765597</v>
      </c>
      <c r="AY230" s="5">
        <v>107.112129211425</v>
      </c>
      <c r="AZ230" s="5">
        <v>109.25707244873</v>
      </c>
      <c r="BA230" s="5">
        <v>105.31867472330687</v>
      </c>
    </row>
    <row r="231" spans="1:53" x14ac:dyDescent="0.2">
      <c r="A231" s="1">
        <v>228</v>
      </c>
      <c r="B231" s="1" t="s">
        <v>936</v>
      </c>
      <c r="C231" s="1" t="s">
        <v>937</v>
      </c>
      <c r="D231" s="1" t="s">
        <v>938</v>
      </c>
      <c r="E231" s="1" t="s">
        <v>939</v>
      </c>
      <c r="F231" s="5">
        <v>145.51373291015599</v>
      </c>
      <c r="G231" s="5">
        <v>149.343017578125</v>
      </c>
      <c r="H231" s="5">
        <v>131.07643127441401</v>
      </c>
      <c r="I231" s="5">
        <v>141.97772725423167</v>
      </c>
      <c r="J231" s="5">
        <v>138.23159790039</v>
      </c>
      <c r="K231" s="5">
        <v>127.994453430175</v>
      </c>
      <c r="L231" s="5">
        <v>137.81031799316401</v>
      </c>
      <c r="M231" s="5">
        <v>134.67878977457633</v>
      </c>
      <c r="N231" s="5">
        <v>360.625244140625</v>
      </c>
      <c r="O231" s="5">
        <v>355.30178833007801</v>
      </c>
      <c r="P231" s="5">
        <v>377.374755859375</v>
      </c>
      <c r="Q231" s="5">
        <v>364.43392944335938</v>
      </c>
      <c r="R231" s="5">
        <v>207.09823608398401</v>
      </c>
      <c r="S231" s="5">
        <v>224.12121582031199</v>
      </c>
      <c r="T231" s="5">
        <v>200.08654785156199</v>
      </c>
      <c r="U231" s="5">
        <v>210.43533325195267</v>
      </c>
      <c r="V231" s="5">
        <v>171.73844909667901</v>
      </c>
      <c r="W231" s="5">
        <v>179.98686218261699</v>
      </c>
      <c r="X231" s="5">
        <v>156.50619506835901</v>
      </c>
      <c r="Y231" s="5">
        <v>169.41050211588501</v>
      </c>
      <c r="Z231" s="5">
        <v>154.21192932128901</v>
      </c>
      <c r="AA231" s="5">
        <v>152.99859619140599</v>
      </c>
      <c r="AB231" s="5">
        <v>159.74205017089801</v>
      </c>
      <c r="AC231" s="5">
        <v>155.65085856119765</v>
      </c>
      <c r="AD231" s="5">
        <v>165.48858642578099</v>
      </c>
      <c r="AE231" s="5">
        <v>164.66656494140599</v>
      </c>
      <c r="AF231" s="5">
        <v>181.32963562011699</v>
      </c>
      <c r="AG231" s="5">
        <v>170.49492899576799</v>
      </c>
      <c r="AH231" s="5">
        <v>150.65986633300699</v>
      </c>
      <c r="AI231" s="5">
        <v>155.81657409667901</v>
      </c>
      <c r="AJ231" s="5">
        <v>155.68292236328099</v>
      </c>
      <c r="AK231" s="5">
        <v>154.05312093098902</v>
      </c>
      <c r="AL231" s="5">
        <v>258.49136352539</v>
      </c>
      <c r="AM231" s="5">
        <v>293.31494140625</v>
      </c>
      <c r="AN231" s="5">
        <v>299.55538940429602</v>
      </c>
      <c r="AO231" s="5">
        <v>283.78723144531199</v>
      </c>
      <c r="AP231" s="5">
        <v>183.49050903320301</v>
      </c>
      <c r="AQ231" s="5">
        <v>170.68704223632801</v>
      </c>
      <c r="AR231" s="5">
        <v>179.64775085449199</v>
      </c>
      <c r="AS231" s="5">
        <v>177.94176737467433</v>
      </c>
      <c r="AT231" s="5">
        <v>192.69989013671801</v>
      </c>
      <c r="AU231" s="5">
        <v>225.65426635742099</v>
      </c>
      <c r="AV231" s="5">
        <v>132.00762939453099</v>
      </c>
      <c r="AW231" s="5">
        <v>183.45392862955669</v>
      </c>
      <c r="AX231" s="5">
        <v>115.529983520507</v>
      </c>
      <c r="AY231" s="5">
        <v>148.56755065917901</v>
      </c>
      <c r="AZ231" s="5">
        <v>124.916221618652</v>
      </c>
      <c r="BA231" s="5">
        <v>129.67125193277934</v>
      </c>
    </row>
    <row r="232" spans="1:53" x14ac:dyDescent="0.2">
      <c r="A232" s="1">
        <v>229</v>
      </c>
      <c r="B232" s="1" t="s">
        <v>940</v>
      </c>
      <c r="C232" s="1" t="s">
        <v>941</v>
      </c>
      <c r="D232" s="1" t="s">
        <v>942</v>
      </c>
      <c r="E232" s="1" t="s">
        <v>943</v>
      </c>
      <c r="F232" s="5">
        <v>284.72073364257801</v>
      </c>
      <c r="G232" s="5">
        <v>291.35833740234301</v>
      </c>
      <c r="H232" s="5">
        <v>290.17721557617102</v>
      </c>
      <c r="I232" s="5">
        <v>288.752095540364</v>
      </c>
      <c r="J232" s="5">
        <v>274.6328125</v>
      </c>
      <c r="K232" s="5">
        <v>253.37396240234301</v>
      </c>
      <c r="L232" s="5">
        <v>254.60122680664</v>
      </c>
      <c r="M232" s="5">
        <v>260.86933390299436</v>
      </c>
      <c r="N232" s="5">
        <v>506.09536743164</v>
      </c>
      <c r="O232" s="5">
        <v>503.45565795898398</v>
      </c>
      <c r="P232" s="5">
        <v>517.53210449218705</v>
      </c>
      <c r="Q232" s="5">
        <v>509.02770996093705</v>
      </c>
      <c r="R232" s="5">
        <v>332.65490722656199</v>
      </c>
      <c r="S232" s="5">
        <v>316.90249633789</v>
      </c>
      <c r="T232" s="5">
        <v>373.78503417968699</v>
      </c>
      <c r="U232" s="5">
        <v>341.11414591471299</v>
      </c>
      <c r="V232" s="5">
        <v>270.10916137695301</v>
      </c>
      <c r="W232" s="5">
        <v>265.604248046875</v>
      </c>
      <c r="X232" s="5">
        <v>249.55548095703099</v>
      </c>
      <c r="Y232" s="5">
        <v>261.7562967936197</v>
      </c>
      <c r="Z232" s="5">
        <v>211.98321533203099</v>
      </c>
      <c r="AA232" s="5">
        <v>235.95272827148401</v>
      </c>
      <c r="AB232" s="5">
        <v>244.93179321289</v>
      </c>
      <c r="AC232" s="5">
        <v>230.95591227213501</v>
      </c>
      <c r="AD232" s="5">
        <v>335.53631591796801</v>
      </c>
      <c r="AE232" s="5">
        <v>338.48226928710898</v>
      </c>
      <c r="AF232" s="5">
        <v>348.23187255859301</v>
      </c>
      <c r="AG232" s="5">
        <v>340.75015258789</v>
      </c>
      <c r="AH232" s="5">
        <v>341.24331665039</v>
      </c>
      <c r="AI232" s="5">
        <v>342.799072265625</v>
      </c>
      <c r="AJ232" s="5">
        <v>328.17831420898398</v>
      </c>
      <c r="AK232" s="5">
        <v>337.40690104166629</v>
      </c>
      <c r="AL232" s="5">
        <v>507.44747924804602</v>
      </c>
      <c r="AM232" s="5">
        <v>496.33206176757801</v>
      </c>
      <c r="AN232" s="5">
        <v>505.64788818359301</v>
      </c>
      <c r="AO232" s="5">
        <v>503.14247639973905</v>
      </c>
      <c r="AP232" s="5">
        <v>298.950592041015</v>
      </c>
      <c r="AQ232" s="5">
        <v>295.22473144531199</v>
      </c>
      <c r="AR232" s="5">
        <v>288.04415893554602</v>
      </c>
      <c r="AS232" s="5">
        <v>294.073160807291</v>
      </c>
      <c r="AT232" s="5">
        <v>411.86264038085898</v>
      </c>
      <c r="AU232" s="5">
        <v>449.35266113281199</v>
      </c>
      <c r="AV232" s="5">
        <v>469.466064453125</v>
      </c>
      <c r="AW232" s="5">
        <v>443.56045532226534</v>
      </c>
      <c r="AX232" s="5">
        <v>367.20242309570301</v>
      </c>
      <c r="AY232" s="5">
        <v>302.24359130859301</v>
      </c>
      <c r="AZ232" s="5">
        <v>290.18988037109301</v>
      </c>
      <c r="BA232" s="5">
        <v>319.87863159179636</v>
      </c>
    </row>
    <row r="233" spans="1:53" x14ac:dyDescent="0.2">
      <c r="A233" s="1">
        <v>230</v>
      </c>
      <c r="B233" s="1" t="s">
        <v>944</v>
      </c>
      <c r="C233" s="1" t="s">
        <v>945</v>
      </c>
      <c r="D233" s="1" t="s">
        <v>946</v>
      </c>
      <c r="E233" s="1" t="s">
        <v>947</v>
      </c>
      <c r="F233" s="5">
        <v>240.94607543945301</v>
      </c>
      <c r="G233" s="5">
        <v>250.39839172363199</v>
      </c>
      <c r="H233" s="5">
        <v>295.65554809570301</v>
      </c>
      <c r="I233" s="5">
        <v>262.33333841959603</v>
      </c>
      <c r="J233" s="5">
        <v>270.28988647460898</v>
      </c>
      <c r="K233" s="5">
        <v>260.533111572265</v>
      </c>
      <c r="L233" s="5">
        <v>258.37786865234301</v>
      </c>
      <c r="M233" s="5">
        <v>263.06695556640562</v>
      </c>
      <c r="N233" s="5">
        <v>351.73764038085898</v>
      </c>
      <c r="O233" s="5">
        <v>355.23495483398398</v>
      </c>
      <c r="P233" s="5">
        <v>361.72927856445301</v>
      </c>
      <c r="Q233" s="5">
        <v>356.23395792643197</v>
      </c>
      <c r="R233" s="5">
        <v>269.81115722656199</v>
      </c>
      <c r="S233" s="5">
        <v>237.21794128417901</v>
      </c>
      <c r="T233" s="5">
        <v>252.34992980957</v>
      </c>
      <c r="U233" s="5">
        <v>253.12634277343702</v>
      </c>
      <c r="V233" s="5">
        <v>172.21170043945301</v>
      </c>
      <c r="W233" s="5">
        <v>168.00775146484301</v>
      </c>
      <c r="X233" s="5">
        <v>151.31768798828099</v>
      </c>
      <c r="Y233" s="5">
        <v>163.84571329752566</v>
      </c>
      <c r="Z233" s="5">
        <v>232.03451538085901</v>
      </c>
      <c r="AA233" s="5">
        <v>221.77337646484301</v>
      </c>
      <c r="AB233" s="5">
        <v>229.67366027832</v>
      </c>
      <c r="AC233" s="5">
        <v>227.82718404134064</v>
      </c>
      <c r="AD233" s="5">
        <v>216.01234436035099</v>
      </c>
      <c r="AE233" s="5">
        <v>224.90626525878901</v>
      </c>
      <c r="AF233" s="5">
        <v>233.04444885253901</v>
      </c>
      <c r="AG233" s="5">
        <v>224.65435282389299</v>
      </c>
      <c r="AH233" s="5">
        <v>231.17164611816401</v>
      </c>
      <c r="AI233" s="5">
        <v>227.6376953125</v>
      </c>
      <c r="AJ233" s="5">
        <v>226.59776306152301</v>
      </c>
      <c r="AK233" s="5">
        <v>228.46903483072902</v>
      </c>
      <c r="AL233" s="5">
        <v>247.1162109375</v>
      </c>
      <c r="AM233" s="5">
        <v>236.925201416015</v>
      </c>
      <c r="AN233" s="5">
        <v>249.17839050292901</v>
      </c>
      <c r="AO233" s="5">
        <v>244.40660095214798</v>
      </c>
      <c r="AP233" s="5">
        <v>230.49078369140599</v>
      </c>
      <c r="AQ233" s="5">
        <v>246.94361877441401</v>
      </c>
      <c r="AR233" s="5">
        <v>239.45816040039</v>
      </c>
      <c r="AS233" s="5">
        <v>238.96418762207</v>
      </c>
      <c r="AT233" s="5">
        <v>205.402252197265</v>
      </c>
      <c r="AU233" s="5">
        <v>212.59614562988199</v>
      </c>
      <c r="AV233" s="5">
        <v>234.40362548828099</v>
      </c>
      <c r="AW233" s="5">
        <v>217.46734110514265</v>
      </c>
      <c r="AX233" s="5">
        <v>147.79031372070301</v>
      </c>
      <c r="AY233" s="5">
        <v>130.65010070800699</v>
      </c>
      <c r="AZ233" s="5">
        <v>143.38764953613199</v>
      </c>
      <c r="BA233" s="5">
        <v>140.60935465494734</v>
      </c>
    </row>
    <row r="234" spans="1:53" x14ac:dyDescent="0.2">
      <c r="A234" s="1">
        <v>231</v>
      </c>
      <c r="B234" s="1" t="s">
        <v>948</v>
      </c>
      <c r="C234" s="1" t="s">
        <v>949</v>
      </c>
      <c r="D234" s="1" t="s">
        <v>950</v>
      </c>
      <c r="E234" s="1" t="s">
        <v>951</v>
      </c>
      <c r="F234" s="5">
        <v>1220.91821289062</v>
      </c>
      <c r="G234" s="5">
        <v>1258.6689453125</v>
      </c>
      <c r="H234" s="5">
        <v>1235.90161132812</v>
      </c>
      <c r="I234" s="5">
        <v>1238.4962565104133</v>
      </c>
      <c r="J234" s="5">
        <v>936.37365722656205</v>
      </c>
      <c r="K234" s="5">
        <v>906.49157714843705</v>
      </c>
      <c r="L234" s="5">
        <v>974.92199707031205</v>
      </c>
      <c r="M234" s="5">
        <v>939.26241048177042</v>
      </c>
      <c r="N234" s="5">
        <v>560.12548828125</v>
      </c>
      <c r="O234" s="5">
        <v>618.65338134765602</v>
      </c>
      <c r="P234" s="5">
        <v>554.87518310546795</v>
      </c>
      <c r="Q234" s="5">
        <v>577.8846842447914</v>
      </c>
      <c r="R234" s="5">
        <v>773.632568359375</v>
      </c>
      <c r="S234" s="5">
        <v>727.97082519531205</v>
      </c>
      <c r="T234" s="5">
        <v>815.55316162109295</v>
      </c>
      <c r="U234" s="5">
        <v>772.38551839192667</v>
      </c>
      <c r="V234" s="5">
        <v>883.41412353515602</v>
      </c>
      <c r="W234" s="5">
        <v>1001.14367675781</v>
      </c>
      <c r="X234" s="5">
        <v>989.29681396484295</v>
      </c>
      <c r="Y234" s="5">
        <v>957.95153808593625</v>
      </c>
      <c r="Z234" s="5">
        <v>1184.66369628906</v>
      </c>
      <c r="AA234" s="5">
        <v>1122.85266113281</v>
      </c>
      <c r="AB234" s="5">
        <v>1124.34899902343</v>
      </c>
      <c r="AC234" s="5">
        <v>1143.9551188150999</v>
      </c>
      <c r="AD234" s="5">
        <v>838.91937255859295</v>
      </c>
      <c r="AE234" s="5">
        <v>900.93420410156205</v>
      </c>
      <c r="AF234" s="5">
        <v>865.00231933593705</v>
      </c>
      <c r="AG234" s="5">
        <v>868.28529866536394</v>
      </c>
      <c r="AH234" s="5">
        <v>827.37951660156205</v>
      </c>
      <c r="AI234" s="5">
        <v>882.63415527343705</v>
      </c>
      <c r="AJ234" s="5">
        <v>900.95349121093705</v>
      </c>
      <c r="AK234" s="5">
        <v>870.32238769531205</v>
      </c>
      <c r="AL234" s="5">
        <v>434.23788452148398</v>
      </c>
      <c r="AM234" s="5">
        <v>427.38381958007801</v>
      </c>
      <c r="AN234" s="5">
        <v>444.89093017578102</v>
      </c>
      <c r="AO234" s="5">
        <v>435.50421142578102</v>
      </c>
      <c r="AP234" s="5">
        <v>696.32409667968705</v>
      </c>
      <c r="AQ234" s="5">
        <v>688.11273193359295</v>
      </c>
      <c r="AR234" s="5">
        <v>669.18786621093705</v>
      </c>
      <c r="AS234" s="5">
        <v>684.54156494140568</v>
      </c>
      <c r="AT234" s="5">
        <v>793.507080078125</v>
      </c>
      <c r="AU234" s="5">
        <v>811.9873046875</v>
      </c>
      <c r="AV234" s="5">
        <v>799.48626708984295</v>
      </c>
      <c r="AW234" s="5">
        <v>801.66021728515591</v>
      </c>
      <c r="AX234" s="5">
        <v>1014.96948242187</v>
      </c>
      <c r="AY234" s="5">
        <v>933.976806640625</v>
      </c>
      <c r="AZ234" s="5">
        <v>963.1865234375</v>
      </c>
      <c r="BA234" s="5">
        <v>970.71093749999829</v>
      </c>
    </row>
    <row r="235" spans="1:53" x14ac:dyDescent="0.2">
      <c r="A235" s="1">
        <v>232</v>
      </c>
      <c r="B235" s="1" t="s">
        <v>952</v>
      </c>
      <c r="C235" s="1" t="s">
        <v>953</v>
      </c>
      <c r="D235" s="1" t="s">
        <v>954</v>
      </c>
      <c r="E235" s="1" t="s">
        <v>955</v>
      </c>
      <c r="F235" s="5">
        <v>103.16036987304599</v>
      </c>
      <c r="G235" s="5">
        <v>126.669792175292</v>
      </c>
      <c r="H235" s="5">
        <v>158.90048217773401</v>
      </c>
      <c r="I235" s="5">
        <v>129.57688140869067</v>
      </c>
      <c r="J235" s="5">
        <v>132.084213256835</v>
      </c>
      <c r="K235" s="5">
        <v>123.27211761474599</v>
      </c>
      <c r="L235" s="5">
        <v>122.865608215332</v>
      </c>
      <c r="M235" s="5">
        <v>126.07397969563768</v>
      </c>
      <c r="N235" s="5">
        <v>358.70159912109301</v>
      </c>
      <c r="O235" s="5">
        <v>343.46923828125</v>
      </c>
      <c r="P235" s="5">
        <v>332.16998291015602</v>
      </c>
      <c r="Q235" s="5">
        <v>344.78027343749972</v>
      </c>
      <c r="R235" s="5">
        <v>143.00289916992099</v>
      </c>
      <c r="S235" s="5">
        <v>116.461799621582</v>
      </c>
      <c r="T235" s="5">
        <v>158.878814697265</v>
      </c>
      <c r="U235" s="5">
        <v>139.44783782958933</v>
      </c>
      <c r="V235" s="5">
        <v>138.62356567382801</v>
      </c>
      <c r="W235" s="5">
        <v>155.61891174316401</v>
      </c>
      <c r="X235" s="5">
        <v>139.07839965820301</v>
      </c>
      <c r="Y235" s="5">
        <v>144.44029235839835</v>
      </c>
      <c r="Z235" s="5">
        <v>143.28546142578099</v>
      </c>
      <c r="AA235" s="5">
        <v>119.735260009765</v>
      </c>
      <c r="AB235" s="5">
        <v>111.97647857666</v>
      </c>
      <c r="AC235" s="5">
        <v>124.99906667073532</v>
      </c>
      <c r="AD235" s="5">
        <v>130.01229858398401</v>
      </c>
      <c r="AE235" s="5">
        <v>120.216354370117</v>
      </c>
      <c r="AF235" s="5">
        <v>123.909866333007</v>
      </c>
      <c r="AG235" s="5">
        <v>124.71283976236934</v>
      </c>
      <c r="AH235" s="5">
        <v>136.47088623046801</v>
      </c>
      <c r="AI235" s="5">
        <v>139.64579772949199</v>
      </c>
      <c r="AJ235" s="5">
        <v>132.51271057128901</v>
      </c>
      <c r="AK235" s="5">
        <v>136.209798177083</v>
      </c>
      <c r="AL235" s="5">
        <v>276.20025634765602</v>
      </c>
      <c r="AM235" s="5">
        <v>274.24206542968699</v>
      </c>
      <c r="AN235" s="5">
        <v>309.42926025390602</v>
      </c>
      <c r="AO235" s="5">
        <v>286.62386067708303</v>
      </c>
      <c r="AP235" s="5">
        <v>105.62737274169901</v>
      </c>
      <c r="AQ235" s="5">
        <v>109.16773223876901</v>
      </c>
      <c r="AR235" s="5">
        <v>118.10097503662099</v>
      </c>
      <c r="AS235" s="5">
        <v>110.96536000569633</v>
      </c>
      <c r="AT235" s="5">
        <v>110.707595825195</v>
      </c>
      <c r="AU235" s="5">
        <v>130.34088134765599</v>
      </c>
      <c r="AV235" s="5">
        <v>141.57548522949199</v>
      </c>
      <c r="AW235" s="5">
        <v>127.54132080078098</v>
      </c>
      <c r="AX235" s="5">
        <v>114.147102355957</v>
      </c>
      <c r="AY235" s="5">
        <v>117.167236328125</v>
      </c>
      <c r="AZ235" s="5">
        <v>111.92827606201099</v>
      </c>
      <c r="BA235" s="5">
        <v>114.41420491536434</v>
      </c>
    </row>
    <row r="236" spans="1:53" x14ac:dyDescent="0.2">
      <c r="A236" s="1">
        <v>233</v>
      </c>
      <c r="B236" s="1" t="s">
        <v>956</v>
      </c>
      <c r="C236" s="1" t="s">
        <v>957</v>
      </c>
      <c r="D236" s="1" t="s">
        <v>958</v>
      </c>
      <c r="E236" s="1" t="s">
        <v>959</v>
      </c>
      <c r="F236" s="5">
        <v>132.25749206542901</v>
      </c>
      <c r="G236" s="5">
        <v>139.07725524902301</v>
      </c>
      <c r="H236" s="5">
        <v>126.31541442871</v>
      </c>
      <c r="I236" s="5">
        <v>132.55005391438735</v>
      </c>
      <c r="J236" s="5">
        <v>187.88761901855401</v>
      </c>
      <c r="K236" s="5">
        <v>113.496520996093</v>
      </c>
      <c r="L236" s="5">
        <v>139.7939453125</v>
      </c>
      <c r="M236" s="5">
        <v>147.05936177571567</v>
      </c>
      <c r="N236" s="5">
        <v>417.89263916015602</v>
      </c>
      <c r="O236" s="5">
        <v>387.681549072265</v>
      </c>
      <c r="P236" s="5">
        <v>408.73693847656199</v>
      </c>
      <c r="Q236" s="5">
        <v>404.77037556966098</v>
      </c>
      <c r="R236" s="5">
        <v>190.86781311035099</v>
      </c>
      <c r="S236" s="5">
        <v>192.22811889648401</v>
      </c>
      <c r="T236" s="5">
        <v>231.58143615722599</v>
      </c>
      <c r="U236" s="5">
        <v>204.89245605468702</v>
      </c>
      <c r="V236" s="5">
        <v>285.77694702148398</v>
      </c>
      <c r="W236" s="5">
        <v>216.06718444824199</v>
      </c>
      <c r="X236" s="5">
        <v>223.66259765625</v>
      </c>
      <c r="Y236" s="5">
        <v>241.83557637532533</v>
      </c>
      <c r="Z236" s="5">
        <v>127.9111328125</v>
      </c>
      <c r="AA236" s="5">
        <v>133.93998718261699</v>
      </c>
      <c r="AB236" s="5">
        <v>131.27455139160099</v>
      </c>
      <c r="AC236" s="5">
        <v>131.04189046223931</v>
      </c>
      <c r="AD236" s="5">
        <v>212.80621337890599</v>
      </c>
      <c r="AE236" s="5">
        <v>181.02580261230401</v>
      </c>
      <c r="AF236" s="5">
        <v>197.14869689941401</v>
      </c>
      <c r="AG236" s="5">
        <v>196.99357096354137</v>
      </c>
      <c r="AH236" s="5">
        <v>221.84254455566401</v>
      </c>
      <c r="AI236" s="5">
        <v>174.47161865234301</v>
      </c>
      <c r="AJ236" s="5">
        <v>210.68162536621</v>
      </c>
      <c r="AK236" s="5">
        <v>202.33192952473902</v>
      </c>
      <c r="AL236" s="5">
        <v>357.84051513671801</v>
      </c>
      <c r="AM236" s="5">
        <v>355.73715209960898</v>
      </c>
      <c r="AN236" s="5">
        <v>351.93365478515602</v>
      </c>
      <c r="AO236" s="5">
        <v>355.17044067382767</v>
      </c>
      <c r="AP236" s="5">
        <v>183.49594116210901</v>
      </c>
      <c r="AQ236" s="5">
        <v>197.58891296386699</v>
      </c>
      <c r="AR236" s="5">
        <v>189.38798522949199</v>
      </c>
      <c r="AS236" s="5">
        <v>190.15761311848931</v>
      </c>
      <c r="AT236" s="5">
        <v>322.58920288085898</v>
      </c>
      <c r="AU236" s="5">
        <v>371.94091796875</v>
      </c>
      <c r="AV236" s="5">
        <v>270.88510131835898</v>
      </c>
      <c r="AW236" s="5">
        <v>321.80507405598928</v>
      </c>
      <c r="AX236" s="5">
        <v>116.75631713867099</v>
      </c>
      <c r="AY236" s="5">
        <v>136.60018920898401</v>
      </c>
      <c r="AZ236" s="5">
        <v>167.15470886230401</v>
      </c>
      <c r="BA236" s="5">
        <v>140.17040506998634</v>
      </c>
    </row>
    <row r="237" spans="1:53" x14ac:dyDescent="0.2">
      <c r="A237" s="1">
        <v>234</v>
      </c>
      <c r="B237" s="1" t="s">
        <v>960</v>
      </c>
      <c r="C237" s="1" t="s">
        <v>961</v>
      </c>
      <c r="D237" s="1" t="s">
        <v>962</v>
      </c>
      <c r="E237" s="1" t="s">
        <v>963</v>
      </c>
      <c r="F237" s="5">
        <v>113.47133636474599</v>
      </c>
      <c r="G237" s="5">
        <v>166.48187255859301</v>
      </c>
      <c r="I237" s="5">
        <v>139.9766044616695</v>
      </c>
      <c r="J237" s="5">
        <v>29.8984565734863</v>
      </c>
      <c r="K237" s="5">
        <v>118.963508605957</v>
      </c>
      <c r="L237" s="5">
        <v>102.9224319458</v>
      </c>
      <c r="M237" s="5">
        <v>83.928132375081091</v>
      </c>
      <c r="N237" s="5">
        <v>231.878646850585</v>
      </c>
      <c r="O237" s="5">
        <v>213.91259765625</v>
      </c>
      <c r="P237" s="5">
        <v>200.26007080078099</v>
      </c>
      <c r="Q237" s="5">
        <v>215.35043843587201</v>
      </c>
      <c r="V237" s="5">
        <v>124.500732421875</v>
      </c>
      <c r="W237" s="5">
        <v>138.96301269531199</v>
      </c>
      <c r="X237" s="5">
        <v>118.817985534667</v>
      </c>
      <c r="Y237" s="5">
        <v>127.427243550618</v>
      </c>
      <c r="Z237" s="5">
        <v>147.02827453613199</v>
      </c>
      <c r="AA237" s="5">
        <v>171.08197021484301</v>
      </c>
      <c r="AB237" s="5">
        <v>124.930778503417</v>
      </c>
      <c r="AC237" s="5">
        <v>147.68034108479733</v>
      </c>
      <c r="AD237" s="5">
        <v>59.898975372314403</v>
      </c>
      <c r="AE237" s="5">
        <v>87.011932373046804</v>
      </c>
      <c r="AG237" s="5">
        <v>73.455453872680607</v>
      </c>
      <c r="AI237" s="5">
        <v>59.837554931640597</v>
      </c>
      <c r="AJ237" s="5">
        <v>46.700572967529297</v>
      </c>
      <c r="AK237" s="5">
        <v>53.269063949584947</v>
      </c>
      <c r="AL237" s="5">
        <v>88.133735656738196</v>
      </c>
      <c r="AN237" s="5">
        <v>173.25782775878901</v>
      </c>
      <c r="AO237" s="5">
        <v>130.69578170776362</v>
      </c>
      <c r="AP237" s="5">
        <v>98.533592224121094</v>
      </c>
      <c r="AQ237" s="5">
        <v>50.101764678955</v>
      </c>
      <c r="AS237" s="5">
        <v>74.317678451538043</v>
      </c>
      <c r="AT237" s="5">
        <v>87.981369018554602</v>
      </c>
      <c r="AU237" s="5">
        <v>92.1832275390625</v>
      </c>
      <c r="AV237" s="5">
        <v>103.282875061035</v>
      </c>
      <c r="AW237" s="5">
        <v>94.48249053955071</v>
      </c>
      <c r="AX237" s="5">
        <v>119.57561492919901</v>
      </c>
      <c r="AY237" s="5">
        <v>111.53166198730401</v>
      </c>
      <c r="AZ237" s="5">
        <v>110.082916259765</v>
      </c>
      <c r="BA237" s="5">
        <v>113.73006439208933</v>
      </c>
    </row>
    <row r="238" spans="1:53" x14ac:dyDescent="0.2">
      <c r="A238" s="1">
        <v>235</v>
      </c>
      <c r="B238" s="1" t="s">
        <v>964</v>
      </c>
      <c r="C238" s="1" t="s">
        <v>965</v>
      </c>
      <c r="D238" s="1" t="s">
        <v>966</v>
      </c>
      <c r="E238" s="1" t="s">
        <v>967</v>
      </c>
      <c r="F238" s="5">
        <v>84.151649475097599</v>
      </c>
      <c r="G238" s="5">
        <v>66.248115539550696</v>
      </c>
      <c r="H238" s="5">
        <v>73.384429931640597</v>
      </c>
      <c r="I238" s="5">
        <v>74.594731648762959</v>
      </c>
      <c r="J238" s="5">
        <v>69.525894165039006</v>
      </c>
      <c r="K238" s="5">
        <v>54.531044006347599</v>
      </c>
      <c r="L238" s="5">
        <v>58.464466094970703</v>
      </c>
      <c r="M238" s="5">
        <v>60.840468088785769</v>
      </c>
      <c r="N238" s="5">
        <v>95.847717285156193</v>
      </c>
      <c r="O238" s="5">
        <v>87.293357849121094</v>
      </c>
      <c r="P238" s="5">
        <v>79.736503601074205</v>
      </c>
      <c r="Q238" s="5">
        <v>87.625859578450502</v>
      </c>
      <c r="R238" s="5">
        <v>136.90187072753901</v>
      </c>
      <c r="S238" s="5">
        <v>139.52526855468699</v>
      </c>
      <c r="T238" s="5">
        <v>137.55534362792901</v>
      </c>
      <c r="U238" s="5">
        <v>137.99416097005167</v>
      </c>
      <c r="V238" s="5">
        <v>78.689712524414006</v>
      </c>
      <c r="W238" s="5">
        <v>86.376274108886705</v>
      </c>
      <c r="X238" s="5">
        <v>76.601707458496094</v>
      </c>
      <c r="Y238" s="5">
        <v>80.555898030598939</v>
      </c>
      <c r="Z238" s="5">
        <v>106.24615478515599</v>
      </c>
      <c r="AA238" s="5">
        <v>86.289237976074205</v>
      </c>
      <c r="AB238" s="5">
        <v>104.83797454833901</v>
      </c>
      <c r="AC238" s="5">
        <v>99.124455769856397</v>
      </c>
      <c r="AD238" s="5">
        <v>96.129524230957003</v>
      </c>
      <c r="AE238" s="5">
        <v>106.387519836425</v>
      </c>
      <c r="AF238" s="5">
        <v>109.012329101562</v>
      </c>
      <c r="AG238" s="5">
        <v>103.843124389648</v>
      </c>
      <c r="AH238" s="5">
        <v>116.78059387207</v>
      </c>
      <c r="AI238" s="5">
        <v>108.99559020996</v>
      </c>
      <c r="AJ238" s="5">
        <v>101.93465423583901</v>
      </c>
      <c r="AK238" s="5">
        <v>109.23694610595633</v>
      </c>
      <c r="AL238" s="5">
        <v>95.291427612304602</v>
      </c>
      <c r="AM238" s="5">
        <v>94.0902099609375</v>
      </c>
      <c r="AN238" s="5">
        <v>95.710281372070298</v>
      </c>
      <c r="AO238" s="5">
        <v>95.030639648437457</v>
      </c>
      <c r="AP238" s="5">
        <v>154.71212768554599</v>
      </c>
      <c r="AQ238" s="5">
        <v>149.51255798339801</v>
      </c>
      <c r="AR238" s="5">
        <v>147.44834899902301</v>
      </c>
      <c r="AS238" s="5">
        <v>150.55767822265568</v>
      </c>
      <c r="AT238" s="5">
        <v>81.440895080566406</v>
      </c>
      <c r="AU238" s="5">
        <v>91.748344421386705</v>
      </c>
      <c r="AV238" s="5">
        <v>74.375709533691406</v>
      </c>
      <c r="AW238" s="5">
        <v>82.521649678548172</v>
      </c>
      <c r="AX238" s="5">
        <v>106.39974212646401</v>
      </c>
      <c r="AY238" s="5">
        <v>104.516136169433</v>
      </c>
      <c r="AZ238" s="5">
        <v>111.45345306396401</v>
      </c>
      <c r="BA238" s="5">
        <v>107.45644378662034</v>
      </c>
    </row>
    <row r="239" spans="1:53" x14ac:dyDescent="0.2">
      <c r="A239" s="1">
        <v>236</v>
      </c>
      <c r="B239" s="1" t="s">
        <v>968</v>
      </c>
      <c r="C239" s="1" t="s">
        <v>969</v>
      </c>
      <c r="D239" s="1" t="s">
        <v>970</v>
      </c>
      <c r="E239" s="1" t="s">
        <v>971</v>
      </c>
      <c r="F239" s="5">
        <v>511.98742675781199</v>
      </c>
      <c r="G239" s="5">
        <v>567.23516845703102</v>
      </c>
      <c r="H239" s="5">
        <v>528.64904785156205</v>
      </c>
      <c r="I239" s="5">
        <v>535.95721435546841</v>
      </c>
      <c r="J239" s="5">
        <v>445.46728515625</v>
      </c>
      <c r="K239" s="5">
        <v>505.54684448242102</v>
      </c>
      <c r="L239" s="5">
        <v>515.49517822265602</v>
      </c>
      <c r="M239" s="5">
        <v>488.83643595377566</v>
      </c>
      <c r="N239" s="5">
        <v>341.44189453125</v>
      </c>
      <c r="O239" s="5">
        <v>357.67242431640602</v>
      </c>
      <c r="Q239" s="5">
        <v>349.55715942382801</v>
      </c>
      <c r="R239" s="5">
        <v>379.90936279296801</v>
      </c>
      <c r="S239" s="5">
        <v>386.80441284179602</v>
      </c>
      <c r="T239" s="5">
        <v>358.91497802734301</v>
      </c>
      <c r="U239" s="5">
        <v>375.2095845540357</v>
      </c>
      <c r="V239" s="5">
        <v>547.59503173828102</v>
      </c>
      <c r="W239" s="5">
        <v>525.14587402343705</v>
      </c>
      <c r="X239" s="5">
        <v>527.03448486328102</v>
      </c>
      <c r="Y239" s="5">
        <v>533.2584635416664</v>
      </c>
      <c r="Z239" s="5">
        <v>792.72961425781205</v>
      </c>
      <c r="AA239" s="5">
        <v>872.25836181640602</v>
      </c>
      <c r="AB239" s="5">
        <v>824.259033203125</v>
      </c>
      <c r="AC239" s="5">
        <v>829.74900309244765</v>
      </c>
      <c r="AH239" s="5">
        <v>583.90075683593705</v>
      </c>
      <c r="AJ239" s="5">
        <v>593.82977294921795</v>
      </c>
      <c r="AK239" s="5">
        <v>588.86526489257744</v>
      </c>
      <c r="AL239" s="5">
        <v>319.94223022460898</v>
      </c>
      <c r="AM239" s="5">
        <v>316.259033203125</v>
      </c>
      <c r="AN239" s="5">
        <v>325.33084106445301</v>
      </c>
      <c r="AO239" s="5">
        <v>320.51070149739564</v>
      </c>
      <c r="AP239" s="5">
        <v>368.652740478515</v>
      </c>
      <c r="AQ239" s="5">
        <v>385.815338134765</v>
      </c>
      <c r="AR239" s="5">
        <v>430.49987792968699</v>
      </c>
      <c r="AS239" s="5">
        <v>394.98931884765562</v>
      </c>
      <c r="AV239" s="5">
        <v>755.17102050781205</v>
      </c>
      <c r="AW239" s="5">
        <v>755.17102050781205</v>
      </c>
      <c r="AX239" s="5">
        <v>691.87109375</v>
      </c>
      <c r="AY239" s="5">
        <v>647.03210449218705</v>
      </c>
      <c r="AZ239" s="5">
        <v>736.11437988281205</v>
      </c>
      <c r="BA239" s="5">
        <v>691.6725260416664</v>
      </c>
    </row>
    <row r="240" spans="1:53" x14ac:dyDescent="0.2">
      <c r="A240" s="1">
        <v>237</v>
      </c>
      <c r="B240" s="1" t="s">
        <v>972</v>
      </c>
      <c r="C240" s="1" t="s">
        <v>973</v>
      </c>
      <c r="D240" s="1" t="s">
        <v>974</v>
      </c>
      <c r="E240" s="1" t="s">
        <v>975</v>
      </c>
      <c r="F240" s="5">
        <v>840.880859375</v>
      </c>
      <c r="G240" s="5">
        <v>944.64019775390602</v>
      </c>
      <c r="H240" s="5">
        <v>989.26080322265602</v>
      </c>
      <c r="I240" s="5">
        <v>924.92728678385402</v>
      </c>
      <c r="J240" s="5">
        <v>751.50054931640602</v>
      </c>
      <c r="K240" s="5">
        <v>796.20819091796795</v>
      </c>
      <c r="L240" s="5">
        <v>811.88714599609295</v>
      </c>
      <c r="M240" s="5">
        <v>786.53196207682231</v>
      </c>
      <c r="N240" s="5">
        <v>404.51315307617102</v>
      </c>
      <c r="O240" s="5">
        <v>375.65576171875</v>
      </c>
      <c r="P240" s="5">
        <v>422.75787353515602</v>
      </c>
      <c r="Q240" s="5">
        <v>400.97559611002566</v>
      </c>
      <c r="R240" s="5">
        <v>749.60784912109295</v>
      </c>
      <c r="S240" s="5">
        <v>683.93609619140602</v>
      </c>
      <c r="T240" s="5">
        <v>733.88104248046795</v>
      </c>
      <c r="U240" s="5">
        <v>722.47499593098894</v>
      </c>
      <c r="V240" s="5">
        <v>894.69860839843705</v>
      </c>
      <c r="W240" s="5">
        <v>990.55181884765602</v>
      </c>
      <c r="X240" s="5">
        <v>906.21447753906205</v>
      </c>
      <c r="Y240" s="5">
        <v>930.48830159505178</v>
      </c>
      <c r="Z240" s="5">
        <v>925.306884765625</v>
      </c>
      <c r="AA240" s="5">
        <v>993.75732421875</v>
      </c>
      <c r="AB240" s="5">
        <v>954.15075683593705</v>
      </c>
      <c r="AC240" s="5">
        <v>957.73832194010402</v>
      </c>
      <c r="AD240" s="5">
        <v>900.43072509765602</v>
      </c>
      <c r="AE240" s="5">
        <v>916.896240234375</v>
      </c>
      <c r="AF240" s="5">
        <v>947.96350097656205</v>
      </c>
      <c r="AG240" s="5">
        <v>921.76348876953091</v>
      </c>
      <c r="AH240" s="5">
        <v>843.467041015625</v>
      </c>
      <c r="AI240" s="5">
        <v>927.137451171875</v>
      </c>
      <c r="AJ240" s="5">
        <v>828.103515625</v>
      </c>
      <c r="AK240" s="5">
        <v>866.23600260416663</v>
      </c>
      <c r="AL240" s="5">
        <v>392.98321533203102</v>
      </c>
      <c r="AM240" s="5">
        <v>420.87243652343699</v>
      </c>
      <c r="AN240" s="5">
        <v>425.56277465820301</v>
      </c>
      <c r="AO240" s="5">
        <v>413.13947550455697</v>
      </c>
      <c r="AP240" s="5">
        <v>667.68017578125</v>
      </c>
      <c r="AQ240" s="5">
        <v>665.53308105468705</v>
      </c>
      <c r="AR240" s="5">
        <v>653.23931884765602</v>
      </c>
      <c r="AS240" s="5">
        <v>662.15085856119765</v>
      </c>
      <c r="AT240" s="5">
        <v>1092.51672363281</v>
      </c>
      <c r="AU240" s="5">
        <v>782.64483642578102</v>
      </c>
      <c r="AV240" s="5">
        <v>1388.0009765625</v>
      </c>
      <c r="AW240" s="5">
        <v>1087.7208455403636</v>
      </c>
      <c r="AX240" s="5">
        <v>992.99749755859295</v>
      </c>
      <c r="AY240" s="5">
        <v>822.85107421875</v>
      </c>
      <c r="AZ240" s="5">
        <v>877.02899169921795</v>
      </c>
      <c r="BA240" s="5">
        <v>897.62585449218693</v>
      </c>
    </row>
    <row r="241" spans="1:53" x14ac:dyDescent="0.2">
      <c r="A241" s="1">
        <v>238</v>
      </c>
      <c r="B241" s="1" t="s">
        <v>976</v>
      </c>
      <c r="C241" s="1" t="s">
        <v>977</v>
      </c>
      <c r="D241" s="1" t="s">
        <v>978</v>
      </c>
      <c r="E241" s="1" t="s">
        <v>979</v>
      </c>
      <c r="F241" s="5">
        <v>1535.68603515625</v>
      </c>
      <c r="G241" s="5">
        <v>1546.58666992187</v>
      </c>
      <c r="H241" s="5">
        <v>1520.23986816406</v>
      </c>
      <c r="I241" s="5">
        <v>1534.1708577473935</v>
      </c>
      <c r="J241" s="5">
        <v>1801.08203125</v>
      </c>
      <c r="K241" s="5">
        <v>1763.69079589843</v>
      </c>
      <c r="L241" s="5">
        <v>1812.41906738281</v>
      </c>
      <c r="M241" s="5">
        <v>1792.3972981770801</v>
      </c>
      <c r="N241" s="5">
        <v>3217.09423828125</v>
      </c>
      <c r="O241" s="5">
        <v>3211.5380859375</v>
      </c>
      <c r="P241" s="5">
        <v>3313.66040039062</v>
      </c>
      <c r="Q241" s="5">
        <v>3247.4309082031232</v>
      </c>
      <c r="R241" s="5">
        <v>1507.08666992187</v>
      </c>
      <c r="S241" s="5">
        <v>1421.24426269531</v>
      </c>
      <c r="T241" s="5">
        <v>1456.35290527343</v>
      </c>
      <c r="U241" s="5">
        <v>1461.5612792968702</v>
      </c>
      <c r="V241" s="5">
        <v>1501.73937988281</v>
      </c>
      <c r="W241" s="5">
        <v>1538.89184570312</v>
      </c>
      <c r="X241" s="5">
        <v>1552.24719238281</v>
      </c>
      <c r="Y241" s="5">
        <v>1530.9594726562466</v>
      </c>
      <c r="Z241" s="5">
        <v>1432.63952636718</v>
      </c>
      <c r="AA241" s="5">
        <v>1395.42724609375</v>
      </c>
      <c r="AB241" s="5">
        <v>1495.25329589843</v>
      </c>
      <c r="AC241" s="5">
        <v>1441.1066894531202</v>
      </c>
      <c r="AD241" s="5">
        <v>1669.03076171875</v>
      </c>
      <c r="AE241" s="5">
        <v>1576.32983398437</v>
      </c>
      <c r="AF241" s="5">
        <v>1698.66345214843</v>
      </c>
      <c r="AG241" s="5">
        <v>1648.0080159505167</v>
      </c>
      <c r="AH241" s="5">
        <v>1680.34521484375</v>
      </c>
      <c r="AI241" s="5">
        <v>1673.66333007812</v>
      </c>
      <c r="AJ241" s="5">
        <v>1695.91381835937</v>
      </c>
      <c r="AK241" s="5">
        <v>1683.3074544270801</v>
      </c>
      <c r="AL241" s="5">
        <v>2584.7578125</v>
      </c>
      <c r="AM241" s="5">
        <v>2824.09252929687</v>
      </c>
      <c r="AN241" s="5">
        <v>2692.29418945312</v>
      </c>
      <c r="AO241" s="5">
        <v>2700.3815104166629</v>
      </c>
      <c r="AP241" s="5">
        <v>1817.71154785156</v>
      </c>
      <c r="AQ241" s="5">
        <v>1765.28857421875</v>
      </c>
      <c r="AR241" s="5">
        <v>1667.70056152343</v>
      </c>
      <c r="AS241" s="5">
        <v>1750.2335611979133</v>
      </c>
      <c r="AT241" s="5">
        <v>1790.7314453125</v>
      </c>
      <c r="AU241" s="5">
        <v>1826.10974121093</v>
      </c>
      <c r="AV241" s="5">
        <v>1882.21057128906</v>
      </c>
      <c r="AW241" s="5">
        <v>1833.0172526041633</v>
      </c>
      <c r="AX241" s="5">
        <v>1861.29248046875</v>
      </c>
      <c r="AY241" s="5">
        <v>1700.01123046875</v>
      </c>
      <c r="AZ241" s="5">
        <v>1678.18017578125</v>
      </c>
      <c r="BA241" s="5">
        <v>1746.49462890625</v>
      </c>
    </row>
    <row r="242" spans="1:53" x14ac:dyDescent="0.2">
      <c r="A242" s="1">
        <v>239</v>
      </c>
      <c r="B242" s="1" t="s">
        <v>980</v>
      </c>
      <c r="C242" s="1" t="s">
        <v>981</v>
      </c>
      <c r="D242" s="1" t="s">
        <v>982</v>
      </c>
      <c r="E242" s="1" t="s">
        <v>983</v>
      </c>
      <c r="F242" s="5">
        <v>362.14138793945301</v>
      </c>
      <c r="G242" s="5">
        <v>396.90298461914</v>
      </c>
      <c r="H242" s="5">
        <v>408.70281982421801</v>
      </c>
      <c r="I242" s="5">
        <v>389.24906412760373</v>
      </c>
      <c r="J242" s="5">
        <v>245.93299865722599</v>
      </c>
      <c r="K242" s="5">
        <v>295.08850097656199</v>
      </c>
      <c r="L242" s="5">
        <v>258.57455444335898</v>
      </c>
      <c r="M242" s="5">
        <v>266.53201802571562</v>
      </c>
      <c r="N242" s="5">
        <v>265.61618041992102</v>
      </c>
      <c r="O242" s="5">
        <v>207.99440002441401</v>
      </c>
      <c r="P242" s="5">
        <v>222.20541381835901</v>
      </c>
      <c r="Q242" s="5">
        <v>231.93866475423135</v>
      </c>
      <c r="R242" s="5">
        <v>1364.04809570312</v>
      </c>
      <c r="S242" s="5">
        <v>1641.64428710937</v>
      </c>
      <c r="T242" s="5">
        <v>1511.31774902343</v>
      </c>
      <c r="U242" s="5">
        <v>1505.6700439453068</v>
      </c>
      <c r="V242" s="5">
        <v>597.93200683593705</v>
      </c>
      <c r="W242" s="5">
        <v>493.77435302734301</v>
      </c>
      <c r="X242" s="5">
        <v>645.648681640625</v>
      </c>
      <c r="Y242" s="5">
        <v>579.11834716796841</v>
      </c>
      <c r="Z242" s="5">
        <v>396.705322265625</v>
      </c>
      <c r="AA242" s="5">
        <v>405.41558837890602</v>
      </c>
      <c r="AB242" s="5">
        <v>457.179107666015</v>
      </c>
      <c r="AC242" s="5">
        <v>419.76667277018197</v>
      </c>
      <c r="AD242" s="5">
        <v>705.98303222656205</v>
      </c>
      <c r="AE242" s="5">
        <v>688.56896972656205</v>
      </c>
      <c r="AF242" s="5">
        <v>632.45123291015602</v>
      </c>
      <c r="AG242" s="5">
        <v>675.66774495442667</v>
      </c>
      <c r="AH242" s="5">
        <v>653.771728515625</v>
      </c>
      <c r="AI242" s="5">
        <v>663.90759277343705</v>
      </c>
      <c r="AJ242" s="5">
        <v>580.73486328125</v>
      </c>
      <c r="AK242" s="5">
        <v>632.80472819010402</v>
      </c>
      <c r="AL242" s="5">
        <v>203.47798156738199</v>
      </c>
      <c r="AM242" s="5">
        <v>227.91740417480401</v>
      </c>
      <c r="AN242" s="5">
        <v>209.70820617675699</v>
      </c>
      <c r="AO242" s="5">
        <v>213.70119730631436</v>
      </c>
      <c r="AP242" s="5">
        <v>314.86700439453102</v>
      </c>
      <c r="AQ242" s="5">
        <v>324.02127075195301</v>
      </c>
      <c r="AR242" s="5">
        <v>298.02420043945301</v>
      </c>
      <c r="AS242" s="5">
        <v>312.3041585286457</v>
      </c>
      <c r="AT242" s="5">
        <v>529.29211425781205</v>
      </c>
      <c r="AU242" s="5">
        <v>524.12689208984295</v>
      </c>
      <c r="AV242" s="5">
        <v>510.75250244140602</v>
      </c>
      <c r="AW242" s="5">
        <v>521.39050292968693</v>
      </c>
      <c r="AX242" s="5">
        <v>370.78744506835898</v>
      </c>
      <c r="AY242" s="5">
        <v>364.82131958007801</v>
      </c>
      <c r="AZ242" s="5">
        <v>330.94833374023398</v>
      </c>
      <c r="BA242" s="5">
        <v>355.51903279622366</v>
      </c>
    </row>
    <row r="243" spans="1:53" x14ac:dyDescent="0.2">
      <c r="A243" s="1">
        <v>240</v>
      </c>
      <c r="B243" s="1" t="s">
        <v>984</v>
      </c>
      <c r="C243" s="1" t="s">
        <v>985</v>
      </c>
      <c r="D243" s="1" t="s">
        <v>986</v>
      </c>
      <c r="E243" s="1" t="s">
        <v>987</v>
      </c>
      <c r="F243" s="5">
        <v>222.00085449218699</v>
      </c>
      <c r="G243" s="5">
        <v>207.24311828613199</v>
      </c>
      <c r="H243" s="5">
        <v>230.65837097167901</v>
      </c>
      <c r="I243" s="5">
        <v>219.96744791666598</v>
      </c>
      <c r="J243" s="5">
        <v>213.00672912597599</v>
      </c>
      <c r="K243" s="5">
        <v>216.81604003906199</v>
      </c>
      <c r="L243" s="5">
        <v>200.563705444335</v>
      </c>
      <c r="M243" s="5">
        <v>210.12882486979098</v>
      </c>
      <c r="N243" s="5">
        <v>457.81433105468699</v>
      </c>
      <c r="O243" s="5">
        <v>469.47424316406199</v>
      </c>
      <c r="P243" s="5">
        <v>492.26959228515602</v>
      </c>
      <c r="Q243" s="5">
        <v>473.18605550130161</v>
      </c>
      <c r="R243" s="5">
        <v>277.07791137695301</v>
      </c>
      <c r="S243" s="5">
        <v>244.83554077148401</v>
      </c>
      <c r="T243" s="5">
        <v>252.24868774414</v>
      </c>
      <c r="U243" s="5">
        <v>258.05404663085898</v>
      </c>
      <c r="V243" s="5">
        <v>228.41688537597599</v>
      </c>
      <c r="W243" s="5">
        <v>219.56376647949199</v>
      </c>
      <c r="X243" s="5">
        <v>200.06472778320301</v>
      </c>
      <c r="Y243" s="5">
        <v>216.01512654622366</v>
      </c>
      <c r="Z243" s="5">
        <v>221.01039123535099</v>
      </c>
      <c r="AA243" s="5">
        <v>223.62046813964801</v>
      </c>
      <c r="AB243" s="5">
        <v>207.90345764160099</v>
      </c>
      <c r="AC243" s="5">
        <v>217.51143900553333</v>
      </c>
      <c r="AD243" s="5">
        <v>199.52870178222599</v>
      </c>
      <c r="AE243" s="5">
        <v>200.08874511718699</v>
      </c>
      <c r="AF243" s="5">
        <v>216.47395324707</v>
      </c>
      <c r="AG243" s="5">
        <v>205.36380004882767</v>
      </c>
      <c r="AH243" s="5">
        <v>189.04621887207</v>
      </c>
      <c r="AI243" s="5">
        <v>201.012451171875</v>
      </c>
      <c r="AJ243" s="5">
        <v>193.92102050781199</v>
      </c>
      <c r="AK243" s="5">
        <v>194.65989685058562</v>
      </c>
      <c r="AL243" s="5">
        <v>359.11410522460898</v>
      </c>
      <c r="AM243" s="5">
        <v>391.318359375</v>
      </c>
      <c r="AN243" s="5">
        <v>389.026275634765</v>
      </c>
      <c r="AO243" s="5">
        <v>379.8195800781246</v>
      </c>
      <c r="AP243" s="5">
        <v>219.78764343261699</v>
      </c>
      <c r="AQ243" s="5">
        <v>218.34077453613199</v>
      </c>
      <c r="AR243" s="5">
        <v>208.93389892578099</v>
      </c>
      <c r="AS243" s="5">
        <v>215.68743896484332</v>
      </c>
      <c r="AT243" s="5">
        <v>266.47708129882801</v>
      </c>
      <c r="AU243" s="5">
        <v>283.39163208007801</v>
      </c>
      <c r="AV243" s="5">
        <v>299.04000854492102</v>
      </c>
      <c r="AW243" s="5">
        <v>282.96957397460898</v>
      </c>
      <c r="AX243" s="5">
        <v>234.20550537109301</v>
      </c>
      <c r="AY243" s="5">
        <v>180.60600280761699</v>
      </c>
      <c r="AZ243" s="5">
        <v>207.13526916503901</v>
      </c>
      <c r="BA243" s="5">
        <v>207.31559244791637</v>
      </c>
    </row>
    <row r="244" spans="1:53" x14ac:dyDescent="0.2">
      <c r="A244" s="1">
        <v>241</v>
      </c>
      <c r="B244" s="1" t="s">
        <v>988</v>
      </c>
      <c r="C244" s="1" t="s">
        <v>989</v>
      </c>
      <c r="D244" s="1" t="s">
        <v>990</v>
      </c>
      <c r="E244" s="1" t="s">
        <v>991</v>
      </c>
      <c r="F244" s="5">
        <v>1019.78985595703</v>
      </c>
      <c r="G244" s="5">
        <v>1077.47802734375</v>
      </c>
      <c r="H244" s="5">
        <v>1076.27990722656</v>
      </c>
      <c r="I244" s="5">
        <v>1057.8492635091134</v>
      </c>
      <c r="J244" s="5">
        <v>915.861083984375</v>
      </c>
      <c r="K244" s="5">
        <v>942.64007568359295</v>
      </c>
      <c r="L244" s="5">
        <v>938.30584716796795</v>
      </c>
      <c r="M244" s="5">
        <v>932.26900227864519</v>
      </c>
      <c r="N244" s="5">
        <v>529.24365234375</v>
      </c>
      <c r="O244" s="5">
        <v>414.20495605468699</v>
      </c>
      <c r="P244" s="5">
        <v>512.98645019531205</v>
      </c>
      <c r="Q244" s="5">
        <v>485.47835286458303</v>
      </c>
      <c r="R244" s="5">
        <v>831.48822021484295</v>
      </c>
      <c r="S244" s="5">
        <v>861.718994140625</v>
      </c>
      <c r="T244" s="5">
        <v>800.52294921875</v>
      </c>
      <c r="U244" s="5">
        <v>831.24338785807265</v>
      </c>
      <c r="V244" s="5">
        <v>681.88946533203102</v>
      </c>
      <c r="W244" s="5">
        <v>653.55358886718705</v>
      </c>
      <c r="X244" s="5">
        <v>666.78186035156205</v>
      </c>
      <c r="Y244" s="5">
        <v>667.40830485026004</v>
      </c>
      <c r="Z244" s="5">
        <v>912.081787109375</v>
      </c>
      <c r="AA244" s="5">
        <v>958.98876953125</v>
      </c>
      <c r="AB244" s="5">
        <v>954.39892578125</v>
      </c>
      <c r="AC244" s="5">
        <v>941.82316080729163</v>
      </c>
      <c r="AD244" s="5">
        <v>930.382568359375</v>
      </c>
      <c r="AE244" s="5">
        <v>947.8544921875</v>
      </c>
      <c r="AF244" s="5">
        <v>899.68023681640602</v>
      </c>
      <c r="AG244" s="5">
        <v>925.97243245442712</v>
      </c>
      <c r="AH244" s="5">
        <v>827.60876464843705</v>
      </c>
      <c r="AI244" s="5">
        <v>864.77502441406205</v>
      </c>
      <c r="AJ244" s="5">
        <v>812.01214599609295</v>
      </c>
      <c r="AK244" s="5">
        <v>834.79864501953068</v>
      </c>
      <c r="AL244" s="5">
        <v>523.02185058593705</v>
      </c>
      <c r="AM244" s="5">
        <v>514.02947998046795</v>
      </c>
      <c r="AN244" s="5">
        <v>515.75213623046795</v>
      </c>
      <c r="AO244" s="5">
        <v>517.60115559895758</v>
      </c>
      <c r="AP244" s="5">
        <v>544.320068359375</v>
      </c>
      <c r="AQ244" s="5">
        <v>543.39276123046795</v>
      </c>
      <c r="AR244" s="5">
        <v>528.566162109375</v>
      </c>
      <c r="AS244" s="5">
        <v>538.75966389973928</v>
      </c>
      <c r="AT244" s="5">
        <v>667.20819091796795</v>
      </c>
      <c r="AU244" s="5">
        <v>624.93078613281205</v>
      </c>
      <c r="AV244" s="5">
        <v>629.22186279296795</v>
      </c>
      <c r="AW244" s="5">
        <v>640.4536132812492</v>
      </c>
      <c r="AX244" s="5">
        <v>624.44512939453102</v>
      </c>
      <c r="AY244" s="5">
        <v>688.67883300781205</v>
      </c>
      <c r="AZ244" s="5">
        <v>643.16632080078102</v>
      </c>
      <c r="BA244" s="5">
        <v>652.09676106770803</v>
      </c>
    </row>
    <row r="245" spans="1:53" x14ac:dyDescent="0.2">
      <c r="A245" s="1">
        <v>242</v>
      </c>
      <c r="B245" s="1" t="s">
        <v>992</v>
      </c>
      <c r="C245" s="1" t="s">
        <v>993</v>
      </c>
      <c r="D245" s="1" t="s">
        <v>994</v>
      </c>
      <c r="E245" s="1" t="s">
        <v>995</v>
      </c>
      <c r="F245" s="5">
        <v>117.168281555175</v>
      </c>
      <c r="G245" s="5">
        <v>116.32821655273401</v>
      </c>
      <c r="H245" s="5">
        <v>120.36569213867099</v>
      </c>
      <c r="I245" s="5">
        <v>117.95406341552666</v>
      </c>
      <c r="J245" s="5">
        <v>126.672477722167</v>
      </c>
      <c r="K245" s="5">
        <v>114.661811828613</v>
      </c>
      <c r="L245" s="5">
        <v>99.292434692382798</v>
      </c>
      <c r="M245" s="5">
        <v>113.5422414143876</v>
      </c>
      <c r="N245" s="5">
        <v>290.16076660156199</v>
      </c>
      <c r="O245" s="5">
        <v>251.96218872070301</v>
      </c>
      <c r="P245" s="5">
        <v>255.25698852539</v>
      </c>
      <c r="Q245" s="5">
        <v>265.79331461588498</v>
      </c>
      <c r="R245" s="5">
        <v>202.851638793945</v>
      </c>
      <c r="S245" s="5">
        <v>180.60087585449199</v>
      </c>
      <c r="T245" s="5">
        <v>204.06381225585901</v>
      </c>
      <c r="U245" s="5">
        <v>195.83877563476531</v>
      </c>
      <c r="V245" s="5">
        <v>200.189529418945</v>
      </c>
      <c r="W245" s="5">
        <v>187.237060546875</v>
      </c>
      <c r="X245" s="5">
        <v>182.33700561523401</v>
      </c>
      <c r="Y245" s="5">
        <v>189.92119852701799</v>
      </c>
      <c r="Z245" s="5">
        <v>130.81040954589801</v>
      </c>
      <c r="AA245" s="5">
        <v>124.614707946777</v>
      </c>
      <c r="AB245" s="5">
        <v>131.50744628906199</v>
      </c>
      <c r="AC245" s="5">
        <v>128.97752126057901</v>
      </c>
      <c r="AD245" s="5">
        <v>189.95947265625</v>
      </c>
      <c r="AE245" s="5">
        <v>205.24459838867099</v>
      </c>
      <c r="AF245" s="5">
        <v>190.00579833984301</v>
      </c>
      <c r="AG245" s="5">
        <v>195.06995646158802</v>
      </c>
      <c r="AH245" s="5">
        <v>162.49385070800699</v>
      </c>
      <c r="AI245" s="5">
        <v>187.60301208496</v>
      </c>
      <c r="AJ245" s="5">
        <v>181.28092956542901</v>
      </c>
      <c r="AK245" s="5">
        <v>177.12593078613199</v>
      </c>
      <c r="AL245" s="5">
        <v>269.91491699218699</v>
      </c>
      <c r="AM245" s="5">
        <v>267.36846923828102</v>
      </c>
      <c r="AN245" s="5">
        <v>276.24249267578102</v>
      </c>
      <c r="AO245" s="5">
        <v>271.17529296874972</v>
      </c>
      <c r="AP245" s="5">
        <v>200.25439453125</v>
      </c>
      <c r="AQ245" s="5">
        <v>209.09759521484301</v>
      </c>
      <c r="AR245" s="5">
        <v>193.20930480957</v>
      </c>
      <c r="AS245" s="5">
        <v>200.85376485188769</v>
      </c>
      <c r="AT245" s="5">
        <v>202.96302795410099</v>
      </c>
      <c r="AU245" s="5">
        <v>221.50959777832</v>
      </c>
      <c r="AV245" s="5">
        <v>224.52803039550699</v>
      </c>
      <c r="AW245" s="5">
        <v>216.33355204264265</v>
      </c>
      <c r="AX245" s="5">
        <v>197.36048889160099</v>
      </c>
      <c r="AY245" s="5">
        <v>221.66737365722599</v>
      </c>
      <c r="AZ245" s="5">
        <v>223.04399108886699</v>
      </c>
      <c r="BA245" s="5">
        <v>214.02395121256464</v>
      </c>
    </row>
    <row r="246" spans="1:53" x14ac:dyDescent="0.2">
      <c r="A246" s="1">
        <v>243</v>
      </c>
      <c r="B246" s="1" t="s">
        <v>996</v>
      </c>
      <c r="C246" s="1" t="s">
        <v>997</v>
      </c>
      <c r="D246" s="1" t="s">
        <v>998</v>
      </c>
      <c r="E246" s="1" t="s">
        <v>999</v>
      </c>
      <c r="F246" s="5">
        <v>201.51794433593699</v>
      </c>
      <c r="G246" s="5">
        <v>205.47718811035099</v>
      </c>
      <c r="H246" s="5">
        <v>217.07015991210901</v>
      </c>
      <c r="I246" s="5">
        <v>208.02176411946564</v>
      </c>
      <c r="J246" s="5">
        <v>215.37496948242099</v>
      </c>
      <c r="K246" s="5">
        <v>185.22668457031199</v>
      </c>
      <c r="L246" s="5">
        <v>203.52584838867099</v>
      </c>
      <c r="M246" s="5">
        <v>201.37583414713467</v>
      </c>
      <c r="N246" s="5">
        <v>418.28030395507801</v>
      </c>
      <c r="O246" s="5">
        <v>428.29571533203102</v>
      </c>
      <c r="P246" s="5">
        <v>428.76638793945301</v>
      </c>
      <c r="Q246" s="5">
        <v>425.11413574218733</v>
      </c>
      <c r="R246" s="5">
        <v>186.76330566406199</v>
      </c>
      <c r="S246" s="5">
        <v>182.36587524414</v>
      </c>
      <c r="T246" s="5">
        <v>193.35063171386699</v>
      </c>
      <c r="U246" s="5">
        <v>187.49327087402298</v>
      </c>
      <c r="V246" s="5">
        <v>175.83154296875</v>
      </c>
      <c r="W246" s="5">
        <v>197.90570068359301</v>
      </c>
      <c r="X246" s="5">
        <v>172.94627380371</v>
      </c>
      <c r="Y246" s="5">
        <v>182.22783915201765</v>
      </c>
      <c r="Z246" s="5">
        <v>195.13395690917901</v>
      </c>
      <c r="AA246" s="5">
        <v>187.17599487304599</v>
      </c>
      <c r="AB246" s="5">
        <v>191.136474609375</v>
      </c>
      <c r="AC246" s="5">
        <v>191.14880879719999</v>
      </c>
      <c r="AD246" s="5">
        <v>210.34802246093699</v>
      </c>
      <c r="AE246" s="5">
        <v>212.76177978515599</v>
      </c>
      <c r="AF246" s="5">
        <v>216.49278259277301</v>
      </c>
      <c r="AG246" s="5">
        <v>213.20086161295532</v>
      </c>
      <c r="AH246" s="5">
        <v>209.24818420410099</v>
      </c>
      <c r="AI246" s="5">
        <v>192.22026062011699</v>
      </c>
      <c r="AJ246" s="5">
        <v>187.05126953125</v>
      </c>
      <c r="AK246" s="5">
        <v>196.17323811848931</v>
      </c>
      <c r="AL246" s="5">
        <v>317.55072021484301</v>
      </c>
      <c r="AM246" s="5">
        <v>333.57302856445301</v>
      </c>
      <c r="AN246" s="5">
        <v>316.54318237304602</v>
      </c>
      <c r="AO246" s="5">
        <v>322.55564371744731</v>
      </c>
      <c r="AP246" s="5">
        <v>185.98196411132801</v>
      </c>
      <c r="AQ246" s="5">
        <v>173.79438781738199</v>
      </c>
      <c r="AR246" s="5">
        <v>175.96612548828099</v>
      </c>
      <c r="AS246" s="5">
        <v>178.58082580566369</v>
      </c>
      <c r="AT246" s="5">
        <v>234.83685302734301</v>
      </c>
      <c r="AU246" s="5">
        <v>244.54765319824199</v>
      </c>
      <c r="AV246" s="5">
        <v>222.58190917968699</v>
      </c>
      <c r="AW246" s="5">
        <v>233.9888051350907</v>
      </c>
      <c r="AX246" s="5">
        <v>203.52685546875</v>
      </c>
      <c r="AY246" s="5">
        <v>174.72033691406199</v>
      </c>
      <c r="AZ246" s="5">
        <v>190.10200500488199</v>
      </c>
      <c r="BA246" s="5">
        <v>189.44973246256464</v>
      </c>
    </row>
    <row r="247" spans="1:53" x14ac:dyDescent="0.2">
      <c r="A247" s="1">
        <v>244</v>
      </c>
      <c r="B247" s="1" t="s">
        <v>1000</v>
      </c>
      <c r="C247" s="1" t="s">
        <v>1001</v>
      </c>
      <c r="D247" s="1" t="s">
        <v>1002</v>
      </c>
      <c r="E247" s="1" t="s">
        <v>1003</v>
      </c>
      <c r="F247" s="5">
        <v>331.42117309570301</v>
      </c>
      <c r="G247" s="5">
        <v>334.98202514648398</v>
      </c>
      <c r="H247" s="5">
        <v>347.26058959960898</v>
      </c>
      <c r="I247" s="5">
        <v>337.88792928059866</v>
      </c>
      <c r="J247" s="5">
        <v>306.7998046875</v>
      </c>
      <c r="K247" s="5">
        <v>306.80874633789</v>
      </c>
      <c r="L247" s="5">
        <v>297.07147216796801</v>
      </c>
      <c r="M247" s="5">
        <v>303.56000773111936</v>
      </c>
      <c r="N247" s="5">
        <v>493.18521118164</v>
      </c>
      <c r="O247" s="5">
        <v>472.78338623046801</v>
      </c>
      <c r="P247" s="5">
        <v>486.18804931640602</v>
      </c>
      <c r="Q247" s="5">
        <v>484.05221557617136</v>
      </c>
      <c r="R247" s="5">
        <v>340.04940795898398</v>
      </c>
      <c r="S247" s="5">
        <v>346.58782958984301</v>
      </c>
      <c r="T247" s="5">
        <v>328.35021972656199</v>
      </c>
      <c r="U247" s="5">
        <v>338.32915242512968</v>
      </c>
      <c r="V247" s="5">
        <v>248.56819152832</v>
      </c>
      <c r="W247" s="5">
        <v>267.96649169921801</v>
      </c>
      <c r="X247" s="5">
        <v>254.537841796875</v>
      </c>
      <c r="Y247" s="5">
        <v>257.02417500813766</v>
      </c>
      <c r="Z247" s="5">
        <v>267.714599609375</v>
      </c>
      <c r="AA247" s="5">
        <v>295.00933837890602</v>
      </c>
      <c r="AB247" s="5">
        <v>270.14303588867102</v>
      </c>
      <c r="AC247" s="5">
        <v>277.62232462565066</v>
      </c>
      <c r="AD247" s="5">
        <v>320.71676635742102</v>
      </c>
      <c r="AE247" s="5">
        <v>334.57748413085898</v>
      </c>
      <c r="AF247" s="5">
        <v>337.92620849609301</v>
      </c>
      <c r="AG247" s="5">
        <v>331.07348632812432</v>
      </c>
      <c r="AH247" s="5">
        <v>318.68780517578102</v>
      </c>
      <c r="AI247" s="5">
        <v>307.12692260742102</v>
      </c>
      <c r="AJ247" s="5">
        <v>299.18954467773398</v>
      </c>
      <c r="AK247" s="5">
        <v>308.33475748697862</v>
      </c>
      <c r="AL247" s="5">
        <v>395.00265502929602</v>
      </c>
      <c r="AM247" s="5">
        <v>400.326171875</v>
      </c>
      <c r="AN247" s="5">
        <v>408.01446533203102</v>
      </c>
      <c r="AO247" s="5">
        <v>401.11443074544235</v>
      </c>
      <c r="AP247" s="5">
        <v>257.08892822265602</v>
      </c>
      <c r="AQ247" s="5">
        <v>276.80407714843699</v>
      </c>
      <c r="AR247" s="5">
        <v>268.10818481445301</v>
      </c>
      <c r="AS247" s="5">
        <v>267.33373006184871</v>
      </c>
      <c r="AT247" s="5">
        <v>292.742584228515</v>
      </c>
      <c r="AU247" s="5">
        <v>311.02963256835898</v>
      </c>
      <c r="AV247" s="5">
        <v>331.90255737304602</v>
      </c>
      <c r="AW247" s="5">
        <v>311.89159138997337</v>
      </c>
      <c r="AX247" s="5">
        <v>257.94595336914</v>
      </c>
      <c r="AY247" s="5">
        <v>227.70660400390599</v>
      </c>
      <c r="AZ247" s="5">
        <v>241.37196350097599</v>
      </c>
      <c r="BA247" s="5">
        <v>242.34150695800733</v>
      </c>
    </row>
    <row r="248" spans="1:53" x14ac:dyDescent="0.2">
      <c r="A248" s="1">
        <v>245</v>
      </c>
      <c r="B248" s="1" t="s">
        <v>1004</v>
      </c>
      <c r="C248" s="1" t="s">
        <v>1005</v>
      </c>
      <c r="D248" s="1" t="s">
        <v>1006</v>
      </c>
      <c r="E248" s="1" t="s">
        <v>1007</v>
      </c>
      <c r="F248" s="5">
        <v>194.88394165039</v>
      </c>
      <c r="G248" s="5">
        <v>205.76255798339801</v>
      </c>
      <c r="H248" s="5">
        <v>197.49580383300699</v>
      </c>
      <c r="I248" s="5">
        <v>199.38076782226503</v>
      </c>
      <c r="J248" s="5">
        <v>180.02795410156199</v>
      </c>
      <c r="K248" s="5">
        <v>186.65505981445301</v>
      </c>
      <c r="L248" s="5">
        <v>179.89625549316401</v>
      </c>
      <c r="M248" s="5">
        <v>182.19308980305968</v>
      </c>
      <c r="N248" s="5">
        <v>414.66802978515602</v>
      </c>
      <c r="O248" s="5">
        <v>406.723876953125</v>
      </c>
      <c r="P248" s="5">
        <v>390.85705566406199</v>
      </c>
      <c r="Q248" s="5">
        <v>404.08298746744771</v>
      </c>
      <c r="R248" s="5">
        <v>230.56291198730401</v>
      </c>
      <c r="S248" s="5">
        <v>203.08990478515599</v>
      </c>
      <c r="T248" s="5">
        <v>224.22657775878901</v>
      </c>
      <c r="U248" s="5">
        <v>219.29313151041637</v>
      </c>
      <c r="V248" s="5">
        <v>253.97892761230401</v>
      </c>
      <c r="W248" s="5">
        <v>277.15475463867102</v>
      </c>
      <c r="X248" s="5">
        <v>255.12408447265599</v>
      </c>
      <c r="Y248" s="5">
        <v>262.08592224121031</v>
      </c>
      <c r="Z248" s="5">
        <v>263.37991333007801</v>
      </c>
      <c r="AA248" s="5">
        <v>227.53520202636699</v>
      </c>
      <c r="AB248" s="5">
        <v>224.11470031738199</v>
      </c>
      <c r="AC248" s="5">
        <v>238.34327189127566</v>
      </c>
      <c r="AD248" s="5">
        <v>229.62570190429599</v>
      </c>
      <c r="AE248" s="5">
        <v>230.76409912109301</v>
      </c>
      <c r="AF248" s="5">
        <v>220.319412231445</v>
      </c>
      <c r="AG248" s="5">
        <v>226.90307108561134</v>
      </c>
      <c r="AH248" s="5">
        <v>204.25842285156199</v>
      </c>
      <c r="AI248" s="5">
        <v>203.23469543457</v>
      </c>
      <c r="AJ248" s="5">
        <v>197.39826965332</v>
      </c>
      <c r="AK248" s="5">
        <v>201.63046264648401</v>
      </c>
      <c r="AL248" s="5">
        <v>402.68170166015602</v>
      </c>
      <c r="AM248" s="5">
        <v>417.51296997070301</v>
      </c>
      <c r="AN248" s="5">
        <v>426.45440673828102</v>
      </c>
      <c r="AO248" s="5">
        <v>415.54969278971339</v>
      </c>
      <c r="AP248" s="5">
        <v>258.87179565429602</v>
      </c>
      <c r="AQ248" s="5">
        <v>254.11473083496</v>
      </c>
      <c r="AR248" s="5">
        <v>260.62591552734301</v>
      </c>
      <c r="AS248" s="5">
        <v>257.87081400553302</v>
      </c>
      <c r="AT248" s="5">
        <v>216.05415344238199</v>
      </c>
      <c r="AU248" s="5">
        <v>229.95573425292901</v>
      </c>
      <c r="AV248" s="5">
        <v>192.03497314453099</v>
      </c>
      <c r="AW248" s="5">
        <v>212.68162027994734</v>
      </c>
      <c r="AX248" s="5">
        <v>199.35791015625</v>
      </c>
      <c r="AY248" s="5">
        <v>195.24015808105401</v>
      </c>
      <c r="AZ248" s="5">
        <v>197.87364196777301</v>
      </c>
      <c r="BA248" s="5">
        <v>197.49057006835901</v>
      </c>
    </row>
    <row r="249" spans="1:53" x14ac:dyDescent="0.2">
      <c r="A249" s="1">
        <v>246</v>
      </c>
      <c r="B249" s="1" t="s">
        <v>1008</v>
      </c>
      <c r="C249" s="1" t="s">
        <v>1009</v>
      </c>
      <c r="D249" s="1" t="s">
        <v>1010</v>
      </c>
      <c r="E249" s="1" t="s">
        <v>1011</v>
      </c>
      <c r="F249" s="5">
        <v>208.03253173828099</v>
      </c>
      <c r="G249" s="5">
        <v>204.95907592773401</v>
      </c>
      <c r="H249" s="5">
        <v>214.50010681152301</v>
      </c>
      <c r="I249" s="5">
        <v>209.163904825846</v>
      </c>
      <c r="J249" s="5">
        <v>218.81813049316401</v>
      </c>
      <c r="K249" s="5">
        <v>203.484771728515</v>
      </c>
      <c r="L249" s="5">
        <v>218.10556030273401</v>
      </c>
      <c r="M249" s="5">
        <v>213.46948750813769</v>
      </c>
      <c r="N249" s="5">
        <v>575.311279296875</v>
      </c>
      <c r="O249" s="5">
        <v>621.60205078125</v>
      </c>
      <c r="P249" s="5">
        <v>584.66552734375</v>
      </c>
      <c r="Q249" s="5">
        <v>593.859619140625</v>
      </c>
      <c r="R249" s="5">
        <v>276.13668823242102</v>
      </c>
      <c r="S249" s="5">
        <v>275.77444458007801</v>
      </c>
      <c r="T249" s="5">
        <v>296.18347167968699</v>
      </c>
      <c r="U249" s="5">
        <v>282.69820149739536</v>
      </c>
      <c r="V249" s="5">
        <v>240.70057678222599</v>
      </c>
      <c r="W249" s="5">
        <v>235.25135803222599</v>
      </c>
      <c r="X249" s="5">
        <v>225.21138000488199</v>
      </c>
      <c r="Y249" s="5">
        <v>233.721104939778</v>
      </c>
      <c r="Z249" s="5">
        <v>193.05531311035099</v>
      </c>
      <c r="AA249" s="5">
        <v>199.81672668457</v>
      </c>
      <c r="AB249" s="5">
        <v>195.77894592285099</v>
      </c>
      <c r="AC249" s="5">
        <v>196.21699523925733</v>
      </c>
      <c r="AD249" s="5">
        <v>209.47375488281199</v>
      </c>
      <c r="AE249" s="5">
        <v>223.29902648925699</v>
      </c>
      <c r="AF249" s="5">
        <v>222.11364746093699</v>
      </c>
      <c r="AG249" s="5">
        <v>218.29547627766866</v>
      </c>
      <c r="AH249" s="5">
        <v>204.00486755371</v>
      </c>
      <c r="AI249" s="5">
        <v>206.32513427734301</v>
      </c>
      <c r="AJ249" s="5">
        <v>202.44219970703099</v>
      </c>
      <c r="AK249" s="5">
        <v>204.25740051269466</v>
      </c>
      <c r="AL249" s="5">
        <v>535.08087158203102</v>
      </c>
      <c r="AM249" s="5">
        <v>522.39910888671795</v>
      </c>
      <c r="AN249" s="5">
        <v>559.20904541015602</v>
      </c>
      <c r="AO249" s="5">
        <v>538.89634195963504</v>
      </c>
      <c r="AP249" s="5">
        <v>226.22505187988199</v>
      </c>
      <c r="AQ249" s="5">
        <v>230.39682006835901</v>
      </c>
      <c r="AR249" s="5">
        <v>227.28276062011699</v>
      </c>
      <c r="AS249" s="5">
        <v>227.96821085611933</v>
      </c>
      <c r="AT249" s="5">
        <v>224.15129089355401</v>
      </c>
      <c r="AU249" s="5">
        <v>227.65536499023401</v>
      </c>
      <c r="AV249" s="5">
        <v>209.71276855468699</v>
      </c>
      <c r="AW249" s="5">
        <v>220.50647481282499</v>
      </c>
      <c r="AX249" s="5">
        <v>232.59344482421801</v>
      </c>
      <c r="AY249" s="5">
        <v>222.26383972167901</v>
      </c>
      <c r="AZ249" s="5">
        <v>220.05682373046801</v>
      </c>
      <c r="BA249" s="5">
        <v>224.97136942545501</v>
      </c>
    </row>
    <row r="250" spans="1:53" x14ac:dyDescent="0.2">
      <c r="A250" s="1">
        <v>247</v>
      </c>
      <c r="B250" s="1" t="s">
        <v>1012</v>
      </c>
      <c r="C250" s="1" t="s">
        <v>1013</v>
      </c>
      <c r="D250" s="1" t="s">
        <v>1014</v>
      </c>
      <c r="E250" s="1" t="s">
        <v>1015</v>
      </c>
      <c r="F250" s="5">
        <v>102.40168762207</v>
      </c>
      <c r="G250" s="5">
        <v>109.160873413085</v>
      </c>
      <c r="H250" s="5">
        <v>113.098503112792</v>
      </c>
      <c r="I250" s="5">
        <v>108.22035471598234</v>
      </c>
      <c r="J250" s="5">
        <v>117.060256958007</v>
      </c>
      <c r="K250" s="5">
        <v>115.09665679931599</v>
      </c>
      <c r="L250" s="5">
        <v>114.55982208251901</v>
      </c>
      <c r="M250" s="5">
        <v>115.57224527994732</v>
      </c>
      <c r="N250" s="5">
        <v>198.25302124023401</v>
      </c>
      <c r="O250" s="5">
        <v>190.16633605957</v>
      </c>
      <c r="P250" s="5">
        <v>185.011306762695</v>
      </c>
      <c r="Q250" s="5">
        <v>191.14355468749966</v>
      </c>
      <c r="R250" s="5">
        <v>92.197349548339801</v>
      </c>
      <c r="S250" s="5">
        <v>93.358200073242102</v>
      </c>
      <c r="T250" s="5">
        <v>105.81666564941401</v>
      </c>
      <c r="U250" s="5">
        <v>97.124071756998646</v>
      </c>
      <c r="V250" s="5">
        <v>96.483314514160099</v>
      </c>
      <c r="W250" s="5">
        <v>122.71623229980401</v>
      </c>
      <c r="X250" s="5">
        <v>91.678413391113196</v>
      </c>
      <c r="Y250" s="5">
        <v>103.62598673502578</v>
      </c>
      <c r="Z250" s="5">
        <v>117.1275100708</v>
      </c>
      <c r="AA250" s="5">
        <v>121.59661102294901</v>
      </c>
      <c r="AB250" s="5">
        <v>110.16326141357401</v>
      </c>
      <c r="AC250" s="5">
        <v>116.29579416910768</v>
      </c>
      <c r="AD250" s="5">
        <v>118.93165588378901</v>
      </c>
      <c r="AE250" s="5">
        <v>109.176261901855</v>
      </c>
      <c r="AF250" s="5">
        <v>91.329895019531193</v>
      </c>
      <c r="AG250" s="5">
        <v>106.47927093505841</v>
      </c>
      <c r="AH250" s="5">
        <v>83.187820434570298</v>
      </c>
      <c r="AI250" s="5">
        <v>92.325660705566406</v>
      </c>
      <c r="AJ250" s="5">
        <v>95.584686279296804</v>
      </c>
      <c r="AK250" s="5">
        <v>90.366055806477846</v>
      </c>
      <c r="AL250" s="5">
        <v>129.97128295898401</v>
      </c>
      <c r="AM250" s="5">
        <v>114.092407226562</v>
      </c>
      <c r="AN250" s="5">
        <v>135.43002319335901</v>
      </c>
      <c r="AO250" s="5">
        <v>126.497904459635</v>
      </c>
      <c r="AP250" s="5">
        <v>96.4149169921875</v>
      </c>
      <c r="AQ250" s="5">
        <v>98.323989868164006</v>
      </c>
      <c r="AR250" s="5">
        <v>106.57511901855401</v>
      </c>
      <c r="AS250" s="5">
        <v>100.43800862630184</v>
      </c>
      <c r="AT250" s="5">
        <v>93.853202819824205</v>
      </c>
      <c r="AU250" s="5">
        <v>102.113243103027</v>
      </c>
      <c r="AV250" s="5">
        <v>124.75714111328099</v>
      </c>
      <c r="AW250" s="5">
        <v>106.90786234537741</v>
      </c>
      <c r="AX250" s="5">
        <v>81.104400634765597</v>
      </c>
      <c r="AY250" s="5">
        <v>78.680465698242102</v>
      </c>
      <c r="AZ250" s="5">
        <v>90.841606140136705</v>
      </c>
      <c r="BA250" s="5">
        <v>83.542157491048144</v>
      </c>
    </row>
    <row r="251" spans="1:53" x14ac:dyDescent="0.2">
      <c r="A251" s="1">
        <v>248</v>
      </c>
      <c r="B251" s="1" t="s">
        <v>1016</v>
      </c>
      <c r="C251" s="1" t="s">
        <v>1017</v>
      </c>
      <c r="D251" s="1" t="s">
        <v>1018</v>
      </c>
      <c r="E251" s="1" t="s">
        <v>1019</v>
      </c>
      <c r="F251" s="5">
        <v>4750.0830078125</v>
      </c>
      <c r="G251" s="5">
        <v>5460.42333984375</v>
      </c>
      <c r="H251" s="5">
        <v>5419.9482421875</v>
      </c>
      <c r="I251" s="5">
        <v>5210.151529947917</v>
      </c>
      <c r="J251" s="5">
        <v>5132.91552734375</v>
      </c>
      <c r="K251" s="5">
        <v>5701.255859375</v>
      </c>
      <c r="L251" s="5">
        <v>5669.69287109375</v>
      </c>
      <c r="M251" s="5">
        <v>5501.2880859375</v>
      </c>
      <c r="N251" s="5">
        <v>2311.50610351562</v>
      </c>
      <c r="O251" s="5">
        <v>2224.01977539062</v>
      </c>
      <c r="P251" s="5">
        <v>2311.18115234375</v>
      </c>
      <c r="Q251" s="5">
        <v>2282.2356770833298</v>
      </c>
      <c r="R251" s="5">
        <v>3944.330078125</v>
      </c>
      <c r="S251" s="5">
        <v>4242.52490234375</v>
      </c>
      <c r="T251" s="5">
        <v>4247.974609375</v>
      </c>
      <c r="U251" s="5">
        <v>4144.943196614583</v>
      </c>
      <c r="V251" s="5">
        <v>3367.67333984375</v>
      </c>
      <c r="W251" s="5">
        <v>3411.50537109375</v>
      </c>
      <c r="X251" s="5">
        <v>3408.62548828125</v>
      </c>
      <c r="Y251" s="5">
        <v>3395.9347330729165</v>
      </c>
      <c r="Z251" s="5">
        <v>4171.7587890625</v>
      </c>
      <c r="AA251" s="5">
        <v>4857.15283203125</v>
      </c>
      <c r="AB251" s="5">
        <v>4416.26904296875</v>
      </c>
      <c r="AC251" s="5">
        <v>4481.726888020833</v>
      </c>
      <c r="AD251" s="5">
        <v>3699.58471679687</v>
      </c>
      <c r="AE251" s="5">
        <v>3610.61352539062</v>
      </c>
      <c r="AF251" s="5">
        <v>3709.00512695312</v>
      </c>
      <c r="AG251" s="5">
        <v>3673.067789713537</v>
      </c>
      <c r="AH251" s="5">
        <v>3441.4169921875</v>
      </c>
      <c r="AI251" s="5">
        <v>3446.48461914062</v>
      </c>
      <c r="AJ251" s="5">
        <v>3692.46704101562</v>
      </c>
      <c r="AK251" s="5">
        <v>3526.7895507812464</v>
      </c>
      <c r="AL251" s="5">
        <v>2032.03576660156</v>
      </c>
      <c r="AM251" s="5">
        <v>1874.27355957031</v>
      </c>
      <c r="AN251" s="5">
        <v>1990.12841796875</v>
      </c>
      <c r="AO251" s="5">
        <v>1965.4792480468732</v>
      </c>
      <c r="AP251" s="5">
        <v>2994.93090820312</v>
      </c>
      <c r="AQ251" s="5">
        <v>3032.60571289062</v>
      </c>
      <c r="AR251" s="5">
        <v>3098.56323242187</v>
      </c>
      <c r="AS251" s="5">
        <v>3042.0332845052035</v>
      </c>
      <c r="AT251" s="5">
        <v>3531.005859375</v>
      </c>
      <c r="AU251" s="5">
        <v>3466.14086914062</v>
      </c>
      <c r="AV251" s="5">
        <v>3860.8671875</v>
      </c>
      <c r="AW251" s="5">
        <v>3619.3379720052067</v>
      </c>
      <c r="AX251" s="5">
        <v>4266.09326171875</v>
      </c>
      <c r="AY251" s="5">
        <v>3770.57641601562</v>
      </c>
      <c r="AZ251" s="5">
        <v>4229.32763671875</v>
      </c>
      <c r="BA251" s="5">
        <v>4088.6657714843732</v>
      </c>
    </row>
    <row r="252" spans="1:53" x14ac:dyDescent="0.2">
      <c r="A252" s="1">
        <v>249</v>
      </c>
      <c r="B252" s="1" t="s">
        <v>1020</v>
      </c>
      <c r="C252" s="1" t="s">
        <v>1021</v>
      </c>
      <c r="D252" s="1" t="s">
        <v>1022</v>
      </c>
      <c r="E252" s="1" t="s">
        <v>1023</v>
      </c>
      <c r="N252" s="5">
        <v>26504.666015625</v>
      </c>
      <c r="O252" s="5">
        <v>1891.44470214843</v>
      </c>
      <c r="P252" s="5">
        <v>1179.10632324218</v>
      </c>
      <c r="Q252" s="5">
        <v>9858.4056803385374</v>
      </c>
    </row>
    <row r="253" spans="1:53" x14ac:dyDescent="0.2">
      <c r="A253" s="1">
        <v>250</v>
      </c>
      <c r="B253" s="1" t="s">
        <v>1024</v>
      </c>
      <c r="C253" s="1" t="s">
        <v>1025</v>
      </c>
      <c r="D253" s="1" t="s">
        <v>1026</v>
      </c>
      <c r="E253" s="1" t="s">
        <v>1027</v>
      </c>
      <c r="N253" s="5">
        <v>270.47140502929602</v>
      </c>
      <c r="O253" s="5">
        <v>207.25294494628901</v>
      </c>
      <c r="P253" s="5">
        <v>223.43586730957</v>
      </c>
      <c r="Q253" s="5">
        <v>233.72007242838501</v>
      </c>
      <c r="AZ253" s="5">
        <v>169.44052124023401</v>
      </c>
      <c r="BA253" s="5">
        <v>169.44052124023401</v>
      </c>
    </row>
    <row r="254" spans="1:53" x14ac:dyDescent="0.2">
      <c r="A254" s="1">
        <v>251</v>
      </c>
      <c r="B254" s="1" t="s">
        <v>1028</v>
      </c>
      <c r="C254" s="1" t="s">
        <v>1029</v>
      </c>
      <c r="D254" s="1" t="s">
        <v>1030</v>
      </c>
      <c r="E254" s="1" t="s">
        <v>1031</v>
      </c>
      <c r="F254" s="5">
        <v>175.86958312988199</v>
      </c>
      <c r="G254" s="5">
        <v>168.26768493652301</v>
      </c>
      <c r="H254" s="5">
        <v>162.28791809082</v>
      </c>
      <c r="I254" s="5">
        <v>168.80839538574165</v>
      </c>
      <c r="J254" s="5">
        <v>173.89930725097599</v>
      </c>
      <c r="K254" s="5">
        <v>157.92083740234301</v>
      </c>
      <c r="L254" s="5">
        <v>165.49653625488199</v>
      </c>
      <c r="M254" s="5">
        <v>165.77222696940032</v>
      </c>
      <c r="N254" s="5">
        <v>341.658203125</v>
      </c>
      <c r="O254" s="5">
        <v>322.15686035156199</v>
      </c>
      <c r="P254" s="5">
        <v>329.59255981445301</v>
      </c>
      <c r="Q254" s="5">
        <v>331.13587443033833</v>
      </c>
      <c r="R254" s="5">
        <v>181.01110839843699</v>
      </c>
      <c r="S254" s="5">
        <v>195.40530395507801</v>
      </c>
      <c r="T254" s="5">
        <v>195.15425109863199</v>
      </c>
      <c r="U254" s="5">
        <v>190.52355448404899</v>
      </c>
      <c r="V254" s="5">
        <v>174.69956970214801</v>
      </c>
      <c r="W254" s="5">
        <v>157.09889221191401</v>
      </c>
      <c r="X254" s="5">
        <v>152.432693481445</v>
      </c>
      <c r="Y254" s="5">
        <v>161.41038513183568</v>
      </c>
      <c r="Z254" s="5">
        <v>161.74098205566401</v>
      </c>
      <c r="AA254" s="5">
        <v>157.25619506835901</v>
      </c>
      <c r="AB254" s="5">
        <v>148.18638610839801</v>
      </c>
      <c r="AC254" s="5">
        <v>155.727854410807</v>
      </c>
      <c r="AD254" s="5">
        <v>245.08795166015599</v>
      </c>
      <c r="AE254" s="5">
        <v>237.28738403320301</v>
      </c>
      <c r="AF254" s="5">
        <v>240.57849121093699</v>
      </c>
      <c r="AG254" s="5">
        <v>240.98460896809866</v>
      </c>
      <c r="AH254" s="5">
        <v>218.47033691406199</v>
      </c>
      <c r="AI254" s="5">
        <v>192.314697265625</v>
      </c>
      <c r="AJ254" s="5">
        <v>219.26199340820301</v>
      </c>
      <c r="AK254" s="5">
        <v>210.01567586262999</v>
      </c>
      <c r="AL254" s="5">
        <v>430.98046875</v>
      </c>
      <c r="AM254" s="5">
        <v>455.35833740234301</v>
      </c>
      <c r="AN254" s="5">
        <v>425.172271728515</v>
      </c>
      <c r="AO254" s="5">
        <v>437.17035929361936</v>
      </c>
      <c r="AP254" s="5">
        <v>218.09706115722599</v>
      </c>
      <c r="AQ254" s="5">
        <v>217.13236999511699</v>
      </c>
      <c r="AR254" s="5">
        <v>211.57116699218699</v>
      </c>
      <c r="AS254" s="5">
        <v>215.60019938150995</v>
      </c>
      <c r="AT254" s="5">
        <v>235.86421203613199</v>
      </c>
      <c r="AU254" s="5">
        <v>281.47982788085898</v>
      </c>
      <c r="AV254" s="5">
        <v>204.91159057617099</v>
      </c>
      <c r="AW254" s="5">
        <v>240.75187683105398</v>
      </c>
      <c r="AX254" s="5">
        <v>185.98817443847599</v>
      </c>
      <c r="AY254" s="5">
        <v>129.87617492675699</v>
      </c>
      <c r="AZ254" s="5">
        <v>126.248764038085</v>
      </c>
      <c r="BA254" s="5">
        <v>147.37103780110601</v>
      </c>
    </row>
    <row r="255" spans="1:53" x14ac:dyDescent="0.2">
      <c r="A255" s="1">
        <v>252</v>
      </c>
      <c r="B255" s="1" t="s">
        <v>1032</v>
      </c>
      <c r="C255" s="1" t="s">
        <v>1033</v>
      </c>
      <c r="D255" s="1" t="s">
        <v>1034</v>
      </c>
      <c r="E255" s="1" t="s">
        <v>1035</v>
      </c>
      <c r="F255" s="5">
        <v>1392.01110839843</v>
      </c>
      <c r="G255" s="5">
        <v>1384.44836425781</v>
      </c>
      <c r="H255" s="5">
        <v>1404.16918945312</v>
      </c>
      <c r="I255" s="5">
        <v>1393.5428873697867</v>
      </c>
      <c r="J255" s="5">
        <v>1450.05505371093</v>
      </c>
      <c r="K255" s="5">
        <v>1467.61071777343</v>
      </c>
      <c r="L255" s="5">
        <v>1457.01965332031</v>
      </c>
      <c r="M255" s="5">
        <v>1458.2284749348901</v>
      </c>
      <c r="N255" s="5">
        <v>957.89562988281205</v>
      </c>
      <c r="O255" s="5">
        <v>946.51904296875</v>
      </c>
      <c r="P255" s="5">
        <v>947.46661376953102</v>
      </c>
      <c r="Q255" s="5">
        <v>950.62709554036428</v>
      </c>
      <c r="R255" s="5">
        <v>1273.13403320312</v>
      </c>
      <c r="S255" s="5">
        <v>1263.80102539062</v>
      </c>
      <c r="T255" s="5">
        <v>1318.39672851562</v>
      </c>
      <c r="U255" s="5">
        <v>1285.11059570312</v>
      </c>
      <c r="V255" s="5">
        <v>1140.30627441406</v>
      </c>
      <c r="W255" s="5">
        <v>1137.77197265625</v>
      </c>
      <c r="X255" s="5">
        <v>1109.224609375</v>
      </c>
      <c r="Y255" s="5">
        <v>1129.1009521484366</v>
      </c>
      <c r="Z255" s="5">
        <v>1101.42834472656</v>
      </c>
      <c r="AA255" s="5">
        <v>1086.92565917968</v>
      </c>
      <c r="AB255" s="5">
        <v>1072.92724609375</v>
      </c>
      <c r="AC255" s="5">
        <v>1087.0937499999966</v>
      </c>
      <c r="AD255" s="5">
        <v>1288.24145507812</v>
      </c>
      <c r="AE255" s="5">
        <v>1308.83850097656</v>
      </c>
      <c r="AF255" s="5">
        <v>1308.74572753906</v>
      </c>
      <c r="AG255" s="5">
        <v>1301.9418945312466</v>
      </c>
      <c r="AH255" s="5">
        <v>1276.47290039062</v>
      </c>
      <c r="AI255" s="5">
        <v>1333.21264648437</v>
      </c>
      <c r="AJ255" s="5">
        <v>1290.73669433593</v>
      </c>
      <c r="AK255" s="5">
        <v>1300.1407470703068</v>
      </c>
      <c r="AL255" s="5">
        <v>929.70642089843705</v>
      </c>
      <c r="AM255" s="5">
        <v>945.47082519531205</v>
      </c>
      <c r="AN255" s="5">
        <v>953.35833740234295</v>
      </c>
      <c r="AO255" s="5">
        <v>942.84519449869731</v>
      </c>
      <c r="AP255" s="5">
        <v>1304.34692382812</v>
      </c>
      <c r="AQ255" s="5">
        <v>1326.79150390625</v>
      </c>
      <c r="AR255" s="5">
        <v>1286.08190917968</v>
      </c>
      <c r="AS255" s="5">
        <v>1305.7401123046832</v>
      </c>
      <c r="AT255" s="5">
        <v>1143.48742675781</v>
      </c>
      <c r="AU255" s="5">
        <v>1135.63146972656</v>
      </c>
      <c r="AV255" s="5">
        <v>1253.74755859375</v>
      </c>
      <c r="AW255" s="5">
        <v>1177.6221516927067</v>
      </c>
      <c r="AX255" s="5">
        <v>1142.09375</v>
      </c>
      <c r="AY255" s="5">
        <v>1071.95068359375</v>
      </c>
      <c r="AZ255" s="5">
        <v>1061.24877929687</v>
      </c>
      <c r="BA255" s="5">
        <v>1091.7644042968734</v>
      </c>
    </row>
    <row r="256" spans="1:53" x14ac:dyDescent="0.2">
      <c r="A256" s="1">
        <v>253</v>
      </c>
      <c r="B256" s="1" t="s">
        <v>1036</v>
      </c>
      <c r="C256" s="1" t="s">
        <v>1037</v>
      </c>
      <c r="D256" s="1" t="s">
        <v>1038</v>
      </c>
      <c r="E256" s="1" t="s">
        <v>1039</v>
      </c>
      <c r="F256" s="5">
        <v>112.812530517578</v>
      </c>
      <c r="G256" s="5">
        <v>118.382759094238</v>
      </c>
      <c r="H256" s="5">
        <v>82.429603576660099</v>
      </c>
      <c r="I256" s="5">
        <v>104.54163106282537</v>
      </c>
      <c r="J256" s="5">
        <v>142.37086486816401</v>
      </c>
      <c r="K256" s="5">
        <v>138.18695068359301</v>
      </c>
      <c r="L256" s="5">
        <v>165.954833984375</v>
      </c>
      <c r="M256" s="5">
        <v>148.83754984537734</v>
      </c>
      <c r="N256" s="5">
        <v>82.060585021972599</v>
      </c>
      <c r="O256" s="5">
        <v>92.558937072753906</v>
      </c>
      <c r="P256" s="5">
        <v>52.762981414794901</v>
      </c>
      <c r="Q256" s="5">
        <v>75.794167836507128</v>
      </c>
      <c r="R256" s="5">
        <v>121.345039367675</v>
      </c>
      <c r="S256" s="5">
        <v>92.740028381347599</v>
      </c>
      <c r="T256" s="5">
        <v>95.114036560058594</v>
      </c>
      <c r="U256" s="5">
        <v>103.06636810302706</v>
      </c>
      <c r="V256" s="5">
        <v>140.980377197265</v>
      </c>
      <c r="W256" s="5">
        <v>120.691207885742</v>
      </c>
      <c r="X256" s="5">
        <v>139.29835510253901</v>
      </c>
      <c r="Y256" s="5">
        <v>133.65664672851534</v>
      </c>
      <c r="Z256" s="5">
        <v>175.14181518554599</v>
      </c>
      <c r="AA256" s="5">
        <v>146.29263305664</v>
      </c>
      <c r="AB256" s="5">
        <v>146.937728881835</v>
      </c>
      <c r="AC256" s="5">
        <v>156.12405904134036</v>
      </c>
      <c r="AD256" s="5">
        <v>188.14918518066401</v>
      </c>
      <c r="AE256" s="5">
        <v>170.46144104003901</v>
      </c>
      <c r="AF256" s="5">
        <v>171.88511657714801</v>
      </c>
      <c r="AG256" s="5">
        <v>176.83191426595033</v>
      </c>
      <c r="AH256" s="5">
        <v>149.08337402343699</v>
      </c>
      <c r="AI256" s="5">
        <v>127.196075439453</v>
      </c>
      <c r="AJ256" s="5">
        <v>149.11625671386699</v>
      </c>
      <c r="AK256" s="5">
        <v>141.79856872558568</v>
      </c>
      <c r="AL256" s="5">
        <v>80.602058410644503</v>
      </c>
      <c r="AM256" s="5">
        <v>67.728874206542898</v>
      </c>
      <c r="AN256" s="5">
        <v>80.125839233398395</v>
      </c>
      <c r="AO256" s="5">
        <v>76.152257283528584</v>
      </c>
      <c r="AP256" s="5">
        <v>122.651252746582</v>
      </c>
      <c r="AQ256" s="5">
        <v>135.91062927246</v>
      </c>
      <c r="AR256" s="5">
        <v>144.140365600585</v>
      </c>
      <c r="AS256" s="5">
        <v>134.23408253987566</v>
      </c>
      <c r="AT256" s="5">
        <v>167.75428771972599</v>
      </c>
      <c r="AU256" s="5">
        <v>179.260009765625</v>
      </c>
      <c r="AV256" s="5">
        <v>134.83377075195301</v>
      </c>
      <c r="AW256" s="5">
        <v>160.61602274576799</v>
      </c>
      <c r="AX256" s="5">
        <v>77.878517150878906</v>
      </c>
      <c r="AY256" s="5">
        <v>103.893714904785</v>
      </c>
      <c r="AZ256" s="5">
        <v>128.02151489257801</v>
      </c>
      <c r="BA256" s="5">
        <v>103.26458231608063</v>
      </c>
    </row>
    <row r="257" spans="1:53" x14ac:dyDescent="0.2">
      <c r="A257" s="1">
        <v>254</v>
      </c>
      <c r="B257" s="1" t="s">
        <v>1040</v>
      </c>
      <c r="C257" s="1" t="s">
        <v>1041</v>
      </c>
      <c r="D257" s="1" t="s">
        <v>1042</v>
      </c>
      <c r="E257" s="1" t="s">
        <v>1043</v>
      </c>
      <c r="F257" s="5">
        <v>177.86738586425699</v>
      </c>
      <c r="G257" s="5">
        <v>158.74113464355401</v>
      </c>
      <c r="I257" s="5">
        <v>168.30426025390551</v>
      </c>
      <c r="O257" s="5">
        <v>85.348381042480398</v>
      </c>
      <c r="P257" s="5">
        <v>132.55647277832</v>
      </c>
      <c r="Q257" s="5">
        <v>108.95242691040019</v>
      </c>
      <c r="S257" s="5">
        <v>104.178176879882</v>
      </c>
      <c r="T257" s="5">
        <v>82.758674621582003</v>
      </c>
      <c r="U257" s="5">
        <v>93.468425750731996</v>
      </c>
      <c r="V257" s="5">
        <v>189.27844238281199</v>
      </c>
      <c r="W257" s="5">
        <v>256.28988647460898</v>
      </c>
      <c r="X257" s="5">
        <v>206.176513671875</v>
      </c>
      <c r="Y257" s="5">
        <v>217.24828084309866</v>
      </c>
      <c r="AD257" s="5">
        <v>132.93023681640599</v>
      </c>
      <c r="AE257" s="5">
        <v>118.650001525878</v>
      </c>
      <c r="AG257" s="5">
        <v>125.790119171142</v>
      </c>
      <c r="AI257" s="5">
        <v>103.60186004638599</v>
      </c>
      <c r="AK257" s="5">
        <v>103.60186004638599</v>
      </c>
      <c r="AL257" s="5">
        <v>121.511459350585</v>
      </c>
      <c r="AM257" s="5">
        <v>158.42588806152301</v>
      </c>
      <c r="AN257" s="5">
        <v>145.97856140136699</v>
      </c>
      <c r="AO257" s="5">
        <v>141.97196960449165</v>
      </c>
      <c r="AP257" s="5">
        <v>118.563110351562</v>
      </c>
      <c r="AS257" s="5">
        <v>118.563110351562</v>
      </c>
      <c r="AY257" s="5">
        <v>171.72291564941401</v>
      </c>
      <c r="BA257" s="5">
        <v>171.72291564941401</v>
      </c>
    </row>
    <row r="258" spans="1:53" x14ac:dyDescent="0.2">
      <c r="A258" s="1">
        <v>255</v>
      </c>
      <c r="B258" s="1" t="s">
        <v>1044</v>
      </c>
      <c r="C258" s="1" t="s">
        <v>1045</v>
      </c>
      <c r="D258" s="1" t="s">
        <v>1046</v>
      </c>
      <c r="E258" s="1" t="s">
        <v>1047</v>
      </c>
      <c r="F258" s="5">
        <v>364.94729614257801</v>
      </c>
      <c r="G258" s="5">
        <v>382.61340332031199</v>
      </c>
      <c r="H258" s="5">
        <v>364.63186645507801</v>
      </c>
      <c r="I258" s="5">
        <v>370.73085530598928</v>
      </c>
      <c r="J258" s="5">
        <v>392.5615234375</v>
      </c>
      <c r="K258" s="5">
        <v>328.45965576171801</v>
      </c>
      <c r="L258" s="5">
        <v>319.662353515625</v>
      </c>
      <c r="M258" s="5">
        <v>346.89451090494771</v>
      </c>
      <c r="N258" s="5">
        <v>671.5830078125</v>
      </c>
      <c r="O258" s="5">
        <v>698.17663574218705</v>
      </c>
      <c r="P258" s="5">
        <v>713.97454833984295</v>
      </c>
      <c r="Q258" s="5">
        <v>694.5780639648433</v>
      </c>
      <c r="R258" s="5">
        <v>423.58581542968699</v>
      </c>
      <c r="S258" s="5">
        <v>439.45935058593699</v>
      </c>
      <c r="T258" s="5">
        <v>481.77520751953102</v>
      </c>
      <c r="U258" s="5">
        <v>448.27345784505161</v>
      </c>
      <c r="V258" s="5">
        <v>382.3095703125</v>
      </c>
      <c r="W258" s="5">
        <v>405.84094238281199</v>
      </c>
      <c r="X258" s="5">
        <v>393.35086059570301</v>
      </c>
      <c r="Y258" s="5">
        <v>393.83379109700508</v>
      </c>
      <c r="Z258" s="5">
        <v>654.45257568359295</v>
      </c>
      <c r="AA258" s="5">
        <v>609.63262939453102</v>
      </c>
      <c r="AB258" s="5">
        <v>650.23626708984295</v>
      </c>
      <c r="AC258" s="5">
        <v>638.10715738932231</v>
      </c>
      <c r="AD258" s="5">
        <v>340.85610961914</v>
      </c>
      <c r="AE258" s="5">
        <v>348.92041015625</v>
      </c>
      <c r="AF258" s="5">
        <v>343.08355712890602</v>
      </c>
      <c r="AG258" s="5">
        <v>344.28669230143197</v>
      </c>
      <c r="AH258" s="5">
        <v>341.18490600585898</v>
      </c>
      <c r="AI258" s="5">
        <v>297.91671752929602</v>
      </c>
      <c r="AJ258" s="5">
        <v>342.00350952148398</v>
      </c>
      <c r="AK258" s="5">
        <v>327.03504435221299</v>
      </c>
      <c r="AL258" s="5">
        <v>610.144775390625</v>
      </c>
      <c r="AM258" s="5">
        <v>615.98620605468705</v>
      </c>
      <c r="AN258" s="5">
        <v>628.69903564453102</v>
      </c>
      <c r="AO258" s="5">
        <v>618.27667236328102</v>
      </c>
      <c r="AP258" s="5">
        <v>336.52398681640602</v>
      </c>
      <c r="AQ258" s="5">
        <v>369.59750366210898</v>
      </c>
      <c r="AR258" s="5">
        <v>328.30551147460898</v>
      </c>
      <c r="AS258" s="5">
        <v>344.80900065104129</v>
      </c>
      <c r="AT258" s="5">
        <v>347.59384155273398</v>
      </c>
      <c r="AU258" s="5">
        <v>360.23065185546801</v>
      </c>
      <c r="AV258" s="5">
        <v>358.916259765625</v>
      </c>
      <c r="AW258" s="5">
        <v>355.58025105794235</v>
      </c>
      <c r="AX258" s="5">
        <v>319.79763793945301</v>
      </c>
      <c r="AY258" s="5">
        <v>285.970123291015</v>
      </c>
      <c r="AZ258" s="5">
        <v>267.131591796875</v>
      </c>
      <c r="BA258" s="5">
        <v>290.96645100911434</v>
      </c>
    </row>
    <row r="259" spans="1:53" x14ac:dyDescent="0.2">
      <c r="A259" s="1">
        <v>256</v>
      </c>
      <c r="B259" s="1" t="s">
        <v>1048</v>
      </c>
      <c r="C259" s="1" t="s">
        <v>1049</v>
      </c>
      <c r="D259" s="1" t="s">
        <v>1050</v>
      </c>
      <c r="E259" s="1" t="s">
        <v>1051</v>
      </c>
      <c r="F259" s="5">
        <v>190.87814331054599</v>
      </c>
      <c r="G259" s="5">
        <v>63.530857086181598</v>
      </c>
      <c r="H259" s="5">
        <v>100.069007873535</v>
      </c>
      <c r="I259" s="5">
        <v>118.15933609008754</v>
      </c>
      <c r="J259" s="5">
        <v>118.29253387451099</v>
      </c>
      <c r="K259" s="5">
        <v>86.669448852539006</v>
      </c>
      <c r="L259" s="5">
        <v>74.944267272949205</v>
      </c>
      <c r="M259" s="5">
        <v>93.302083333333073</v>
      </c>
      <c r="R259" s="5">
        <v>69.078086853027301</v>
      </c>
      <c r="T259" s="5">
        <v>194.982009887695</v>
      </c>
      <c r="U259" s="5">
        <v>132.03004837036116</v>
      </c>
      <c r="X259" s="5">
        <v>101.75025939941401</v>
      </c>
      <c r="Y259" s="5">
        <v>101.75025939941401</v>
      </c>
      <c r="Z259" s="5">
        <v>79.951034545898395</v>
      </c>
      <c r="AA259" s="5">
        <v>65.630241394042898</v>
      </c>
      <c r="AB259" s="5">
        <v>76.285690307617102</v>
      </c>
      <c r="AC259" s="5">
        <v>73.955655415852803</v>
      </c>
      <c r="AD259" s="5">
        <v>98.642784118652301</v>
      </c>
      <c r="AE259" s="5">
        <v>90.607109069824205</v>
      </c>
      <c r="AF259" s="5">
        <v>94.211181640625</v>
      </c>
      <c r="AG259" s="5">
        <v>94.48702494303383</v>
      </c>
      <c r="AH259" s="5">
        <v>70.646476745605398</v>
      </c>
      <c r="AJ259" s="5">
        <v>86.117164611816406</v>
      </c>
      <c r="AK259" s="5">
        <v>78.381820678710909</v>
      </c>
      <c r="AP259" s="5">
        <v>99.062454223632798</v>
      </c>
      <c r="AR259" s="5">
        <v>100.399353027343</v>
      </c>
      <c r="AS259" s="5">
        <v>99.730903625487898</v>
      </c>
      <c r="AV259" s="5">
        <v>123.839942932128</v>
      </c>
      <c r="AW259" s="5">
        <v>123.839942932128</v>
      </c>
      <c r="AY259" s="5">
        <v>72.214805603027301</v>
      </c>
      <c r="AZ259" s="5">
        <v>56.830207824707003</v>
      </c>
      <c r="BA259" s="5">
        <v>64.522506713867159</v>
      </c>
    </row>
    <row r="260" spans="1:53" x14ac:dyDescent="0.2">
      <c r="A260" s="1">
        <v>257</v>
      </c>
      <c r="B260" s="1" t="s">
        <v>1052</v>
      </c>
      <c r="C260" s="1" t="s">
        <v>1053</v>
      </c>
      <c r="D260" s="1" t="s">
        <v>1054</v>
      </c>
      <c r="E260" s="1" t="s">
        <v>1055</v>
      </c>
      <c r="F260" s="5">
        <v>212.62379455566401</v>
      </c>
      <c r="G260" s="5">
        <v>205.940994262695</v>
      </c>
      <c r="H260" s="5">
        <v>198.24343872070301</v>
      </c>
      <c r="I260" s="5">
        <v>205.60274251302067</v>
      </c>
      <c r="J260" s="5">
        <v>203.35435485839801</v>
      </c>
      <c r="K260" s="5">
        <v>197.475982666015</v>
      </c>
      <c r="L260" s="5">
        <v>197.63314819335901</v>
      </c>
      <c r="M260" s="5">
        <v>199.4878285725907</v>
      </c>
      <c r="N260" s="5">
        <v>418.06082153320301</v>
      </c>
      <c r="O260" s="5">
        <v>416.238525390625</v>
      </c>
      <c r="P260" s="5">
        <v>395.77062988281199</v>
      </c>
      <c r="Q260" s="5">
        <v>410.02332560221333</v>
      </c>
      <c r="R260" s="5">
        <v>225.41252136230401</v>
      </c>
      <c r="S260" s="5">
        <v>237.59526062011699</v>
      </c>
      <c r="T260" s="5">
        <v>233.57385253906199</v>
      </c>
      <c r="U260" s="5">
        <v>232.19387817382767</v>
      </c>
      <c r="V260" s="5">
        <v>139.23820495605401</v>
      </c>
      <c r="W260" s="5">
        <v>159.01062011718699</v>
      </c>
      <c r="X260" s="5">
        <v>150.23297119140599</v>
      </c>
      <c r="Y260" s="5">
        <v>149.49393208821564</v>
      </c>
      <c r="Z260" s="5">
        <v>182.74250793457</v>
      </c>
      <c r="AA260" s="5">
        <v>174.76118469238199</v>
      </c>
      <c r="AB260" s="5">
        <v>172.03868103027301</v>
      </c>
      <c r="AC260" s="5">
        <v>176.51412455240833</v>
      </c>
      <c r="AD260" s="5">
        <v>173.312896728515</v>
      </c>
      <c r="AE260" s="5">
        <v>184.56701660156199</v>
      </c>
      <c r="AF260" s="5">
        <v>168.16995239257801</v>
      </c>
      <c r="AG260" s="5">
        <v>175.34995524088501</v>
      </c>
      <c r="AH260" s="5">
        <v>176.93348693847599</v>
      </c>
      <c r="AI260" s="5">
        <v>191.81286621093699</v>
      </c>
      <c r="AJ260" s="5">
        <v>181.11540222167901</v>
      </c>
      <c r="AK260" s="5">
        <v>183.28725179036397</v>
      </c>
      <c r="AL260" s="5">
        <v>362.328369140625</v>
      </c>
      <c r="AM260" s="5">
        <v>365.84848022460898</v>
      </c>
      <c r="AN260" s="5">
        <v>386.20828247070301</v>
      </c>
      <c r="AO260" s="5">
        <v>371.46171061197902</v>
      </c>
      <c r="AP260" s="5">
        <v>198.13507080078099</v>
      </c>
      <c r="AQ260" s="5">
        <v>194.14283752441401</v>
      </c>
      <c r="AR260" s="5">
        <v>182.22866821289</v>
      </c>
      <c r="AS260" s="5">
        <v>191.50219217936169</v>
      </c>
      <c r="AT260" s="5">
        <v>155.18988037109301</v>
      </c>
      <c r="AU260" s="5">
        <v>178.33326721191401</v>
      </c>
      <c r="AV260" s="5">
        <v>138.28021240234301</v>
      </c>
      <c r="AW260" s="5">
        <v>157.26778666178333</v>
      </c>
      <c r="AX260" s="5">
        <v>181.44024658203099</v>
      </c>
      <c r="AY260" s="5">
        <v>171.301986694335</v>
      </c>
      <c r="AZ260" s="5">
        <v>175.99736022949199</v>
      </c>
      <c r="BA260" s="5">
        <v>176.24653116861933</v>
      </c>
    </row>
    <row r="261" spans="1:53" x14ac:dyDescent="0.2">
      <c r="A261" s="1">
        <v>258</v>
      </c>
      <c r="B261" s="1" t="s">
        <v>1056</v>
      </c>
      <c r="C261" s="1" t="s">
        <v>1057</v>
      </c>
      <c r="D261" s="1" t="s">
        <v>1058</v>
      </c>
      <c r="E261" s="1" t="s">
        <v>1059</v>
      </c>
      <c r="F261" s="5">
        <v>193.79750061035099</v>
      </c>
      <c r="G261" s="5">
        <v>185.033203125</v>
      </c>
      <c r="H261" s="5">
        <v>175.72393798828099</v>
      </c>
      <c r="I261" s="5">
        <v>184.85154724121068</v>
      </c>
      <c r="J261" s="5">
        <v>183.204010009765</v>
      </c>
      <c r="K261" s="5">
        <v>197.13475036621</v>
      </c>
      <c r="L261" s="5">
        <v>181.38659667968699</v>
      </c>
      <c r="M261" s="5">
        <v>187.24178568522066</v>
      </c>
      <c r="N261" s="5">
        <v>165.99864196777301</v>
      </c>
      <c r="O261" s="5">
        <v>194.11109924316401</v>
      </c>
      <c r="P261" s="5">
        <v>155.86361694335901</v>
      </c>
      <c r="Q261" s="5">
        <v>171.99111938476537</v>
      </c>
      <c r="R261" s="5">
        <v>92.6304931640625</v>
      </c>
      <c r="S261" s="5">
        <v>75.759178161621094</v>
      </c>
      <c r="T261" s="5">
        <v>94.969955444335895</v>
      </c>
      <c r="U261" s="5">
        <v>87.786542256673158</v>
      </c>
      <c r="V261" s="5">
        <v>191.77256774902301</v>
      </c>
      <c r="W261" s="5">
        <v>187.66859436035099</v>
      </c>
      <c r="X261" s="5">
        <v>171.66746520996</v>
      </c>
      <c r="Y261" s="5">
        <v>183.70287577311134</v>
      </c>
      <c r="Z261" s="5">
        <v>191.41007995605401</v>
      </c>
      <c r="AA261" s="5">
        <v>170.20683288574199</v>
      </c>
      <c r="AB261" s="5">
        <v>176.31552124023401</v>
      </c>
      <c r="AC261" s="5">
        <v>179.31081136067667</v>
      </c>
      <c r="AD261" s="5">
        <v>193.28813171386699</v>
      </c>
      <c r="AE261" s="5">
        <v>200.6337890625</v>
      </c>
      <c r="AF261" s="5">
        <v>185.53973388671801</v>
      </c>
      <c r="AG261" s="5">
        <v>193.153884887695</v>
      </c>
      <c r="AH261" s="5">
        <v>182.82321166992099</v>
      </c>
      <c r="AI261" s="5">
        <v>171.98605346679599</v>
      </c>
      <c r="AJ261" s="5">
        <v>197.43251037597599</v>
      </c>
      <c r="AK261" s="5">
        <v>184.08059183756436</v>
      </c>
      <c r="AL261" s="5">
        <v>164.55415344238199</v>
      </c>
      <c r="AM261" s="5">
        <v>132.62847900390599</v>
      </c>
      <c r="AN261" s="5">
        <v>152.27261352539</v>
      </c>
      <c r="AO261" s="5">
        <v>149.81841532389265</v>
      </c>
      <c r="AP261" s="5">
        <v>102.520500183105</v>
      </c>
      <c r="AQ261" s="5">
        <v>91.406242370605398</v>
      </c>
      <c r="AR261" s="5">
        <v>78.700576782226506</v>
      </c>
      <c r="AS261" s="5">
        <v>90.875773111978972</v>
      </c>
      <c r="AT261" s="5">
        <v>226.214752197265</v>
      </c>
      <c r="AU261" s="5">
        <v>237.174224853515</v>
      </c>
      <c r="AV261" s="5">
        <v>205.21252441406199</v>
      </c>
      <c r="AW261" s="5">
        <v>222.86716715494731</v>
      </c>
      <c r="AX261" s="5">
        <v>152.73815917968699</v>
      </c>
      <c r="AY261" s="5">
        <v>152.16677856445301</v>
      </c>
      <c r="AZ261" s="5">
        <v>140.09666442871</v>
      </c>
      <c r="BA261" s="5">
        <v>148.33386739094999</v>
      </c>
    </row>
    <row r="262" spans="1:53" x14ac:dyDescent="0.2">
      <c r="A262" s="1">
        <v>259</v>
      </c>
      <c r="B262" s="1" t="s">
        <v>1060</v>
      </c>
      <c r="C262" s="1" t="s">
        <v>1061</v>
      </c>
      <c r="D262" s="1" t="s">
        <v>1062</v>
      </c>
      <c r="E262" s="1" t="s">
        <v>1063</v>
      </c>
      <c r="N262" s="5">
        <v>283.84674072265602</v>
      </c>
      <c r="O262" s="5">
        <v>312.46978759765602</v>
      </c>
      <c r="P262" s="5">
        <v>354.36886596679602</v>
      </c>
      <c r="Q262" s="5">
        <v>316.89513142903598</v>
      </c>
    </row>
    <row r="263" spans="1:53" x14ac:dyDescent="0.2">
      <c r="A263" s="1">
        <v>260</v>
      </c>
      <c r="B263" s="1" t="s">
        <v>1064</v>
      </c>
      <c r="C263" s="1" t="s">
        <v>1065</v>
      </c>
      <c r="D263" s="1" t="s">
        <v>1066</v>
      </c>
      <c r="E263" s="1" t="s">
        <v>1067</v>
      </c>
      <c r="F263" s="5">
        <v>763.083984375</v>
      </c>
      <c r="G263" s="5">
        <v>1558.44909667968</v>
      </c>
      <c r="H263" s="5">
        <v>1298.48364257812</v>
      </c>
      <c r="I263" s="5">
        <v>1206.6722412109334</v>
      </c>
      <c r="J263" s="5">
        <v>1201.865234375</v>
      </c>
      <c r="K263" s="5">
        <v>674.01226806640602</v>
      </c>
      <c r="L263" s="5">
        <v>1230.73828125</v>
      </c>
      <c r="M263" s="5">
        <v>1035.538594563802</v>
      </c>
      <c r="N263" s="5">
        <v>565.67218017578102</v>
      </c>
      <c r="O263" s="5">
        <v>552.67694091796795</v>
      </c>
      <c r="P263" s="5">
        <v>488.37820434570301</v>
      </c>
      <c r="Q263" s="5">
        <v>535.57577514648403</v>
      </c>
      <c r="R263" s="5">
        <v>1492.17858886718</v>
      </c>
      <c r="S263" s="5">
        <v>911.97711181640602</v>
      </c>
      <c r="T263" s="5">
        <v>1434.38171386718</v>
      </c>
      <c r="U263" s="5">
        <v>1279.512471516922</v>
      </c>
      <c r="V263" s="5">
        <v>393.78903198242102</v>
      </c>
      <c r="W263" s="5">
        <v>847.03424072265602</v>
      </c>
      <c r="X263" s="5">
        <v>494.86740112304602</v>
      </c>
      <c r="Y263" s="5">
        <v>578.56355794270769</v>
      </c>
      <c r="Z263" s="5">
        <v>933.52136230468705</v>
      </c>
      <c r="AA263" s="5">
        <v>935.50689697265602</v>
      </c>
      <c r="AB263" s="5">
        <v>410.564361572265</v>
      </c>
      <c r="AC263" s="5">
        <v>759.8642069498693</v>
      </c>
      <c r="AD263" s="5">
        <v>257.45675659179602</v>
      </c>
      <c r="AE263" s="5">
        <v>323.09387207031199</v>
      </c>
      <c r="AF263" s="5">
        <v>403.44567871093699</v>
      </c>
      <c r="AG263" s="5">
        <v>327.99876912434837</v>
      </c>
      <c r="AH263" s="5">
        <v>324.28195190429602</v>
      </c>
      <c r="AI263" s="5">
        <v>315.50494384765602</v>
      </c>
      <c r="AJ263" s="5">
        <v>330.16293334960898</v>
      </c>
      <c r="AK263" s="5">
        <v>323.3166097005203</v>
      </c>
      <c r="AL263" s="5">
        <v>324.13970947265602</v>
      </c>
      <c r="AM263" s="5">
        <v>498.93948364257801</v>
      </c>
      <c r="AN263" s="5">
        <v>264.556884765625</v>
      </c>
      <c r="AO263" s="5">
        <v>362.54535929361964</v>
      </c>
      <c r="AP263" s="5">
        <v>411.5185546875</v>
      </c>
      <c r="AQ263" s="5">
        <v>334.96478271484301</v>
      </c>
      <c r="AR263" s="5">
        <v>389.863525390625</v>
      </c>
      <c r="AS263" s="5">
        <v>378.78228759765602</v>
      </c>
      <c r="AT263" s="5">
        <v>636.62713623046795</v>
      </c>
      <c r="AW263" s="5">
        <v>636.62713623046795</v>
      </c>
      <c r="AX263" s="5">
        <v>274.47055053710898</v>
      </c>
      <c r="AY263" s="5">
        <v>265.84411621093699</v>
      </c>
      <c r="AZ263" s="5">
        <v>265.51092529296801</v>
      </c>
      <c r="BA263" s="5">
        <v>268.60853068033799</v>
      </c>
    </row>
    <row r="264" spans="1:53" x14ac:dyDescent="0.2">
      <c r="A264" s="1">
        <v>261</v>
      </c>
      <c r="B264" s="1" t="s">
        <v>1068</v>
      </c>
      <c r="C264" s="1" t="s">
        <v>1069</v>
      </c>
      <c r="D264" s="1" t="s">
        <v>1070</v>
      </c>
      <c r="E264" s="1" t="s">
        <v>1071</v>
      </c>
      <c r="F264" s="5">
        <v>32.196365356445298</v>
      </c>
      <c r="I264" s="5">
        <v>32.196365356445298</v>
      </c>
      <c r="J264" s="5">
        <v>44.5066528320312</v>
      </c>
      <c r="K264" s="5">
        <v>62.331066131591797</v>
      </c>
      <c r="L264" s="5">
        <v>60.402637481689403</v>
      </c>
      <c r="M264" s="5">
        <v>55.746785481770793</v>
      </c>
      <c r="N264" s="5">
        <v>79.516342163085895</v>
      </c>
      <c r="O264" s="5">
        <v>80.981254577636705</v>
      </c>
      <c r="P264" s="5">
        <v>71.735496520996094</v>
      </c>
      <c r="Q264" s="5">
        <v>77.411031087239564</v>
      </c>
      <c r="R264" s="5">
        <v>48.440357208251903</v>
      </c>
      <c r="S264" s="5">
        <v>36.074958801269503</v>
      </c>
      <c r="T264" s="5">
        <v>56.963035583496001</v>
      </c>
      <c r="U264" s="5">
        <v>47.159450531005803</v>
      </c>
      <c r="V264" s="5">
        <v>61.650993347167898</v>
      </c>
      <c r="W264" s="5">
        <v>50.700111389160099</v>
      </c>
      <c r="X264" s="5">
        <v>51.404850006103501</v>
      </c>
      <c r="Y264" s="5">
        <v>54.585318247477169</v>
      </c>
      <c r="Z264" s="5">
        <v>57.038047790527301</v>
      </c>
      <c r="AA264" s="5">
        <v>47.479133605957003</v>
      </c>
      <c r="AB264" s="5">
        <v>48.770858764648402</v>
      </c>
      <c r="AC264" s="5">
        <v>51.096013387044231</v>
      </c>
      <c r="AD264" s="5">
        <v>109.909408569335</v>
      </c>
      <c r="AE264" s="5">
        <v>107.59577178955</v>
      </c>
      <c r="AF264" s="5">
        <v>120.22248840332</v>
      </c>
      <c r="AG264" s="5">
        <v>112.57588958740166</v>
      </c>
      <c r="AH264" s="5">
        <v>76.411819458007798</v>
      </c>
      <c r="AI264" s="5">
        <v>76.377143859863196</v>
      </c>
      <c r="AJ264" s="5">
        <v>77.628211975097599</v>
      </c>
      <c r="AK264" s="5">
        <v>76.805725097656193</v>
      </c>
      <c r="AL264" s="5">
        <v>48.126781463622997</v>
      </c>
      <c r="AM264" s="5">
        <v>48.294059753417898</v>
      </c>
      <c r="AN264" s="5">
        <v>61.835525512695298</v>
      </c>
      <c r="AO264" s="5">
        <v>52.752122243245402</v>
      </c>
      <c r="AP264" s="5">
        <v>52.152984619140597</v>
      </c>
      <c r="AQ264" s="5">
        <v>54.0186347961425</v>
      </c>
      <c r="AR264" s="5">
        <v>54.728858947753899</v>
      </c>
      <c r="AS264" s="5">
        <v>53.633492787678996</v>
      </c>
      <c r="AT264" s="5">
        <v>39.754432678222599</v>
      </c>
      <c r="AU264" s="5">
        <v>54.791919708251903</v>
      </c>
      <c r="AV264" s="5">
        <v>44.747409820556598</v>
      </c>
      <c r="AW264" s="5">
        <v>46.431254069010357</v>
      </c>
      <c r="AX264" s="5">
        <v>57.726734161376903</v>
      </c>
      <c r="AY264" s="5">
        <v>35.789562225341797</v>
      </c>
      <c r="AZ264" s="5">
        <v>43.413005828857401</v>
      </c>
      <c r="BA264" s="5">
        <v>45.643100738525362</v>
      </c>
    </row>
    <row r="265" spans="1:53" x14ac:dyDescent="0.2">
      <c r="A265" s="1">
        <v>262</v>
      </c>
      <c r="B265" s="1" t="s">
        <v>1072</v>
      </c>
      <c r="C265" s="1" t="s">
        <v>1073</v>
      </c>
      <c r="D265" s="1" t="s">
        <v>1074</v>
      </c>
      <c r="E265" s="1" t="s">
        <v>1075</v>
      </c>
      <c r="F265" s="5">
        <v>222.86251831054599</v>
      </c>
      <c r="G265" s="5">
        <v>235.51614379882801</v>
      </c>
      <c r="H265" s="5">
        <v>244.059478759765</v>
      </c>
      <c r="I265" s="5">
        <v>234.14604695637968</v>
      </c>
      <c r="J265" s="5">
        <v>264.69635009765602</v>
      </c>
      <c r="K265" s="5">
        <v>248.32777404785099</v>
      </c>
      <c r="L265" s="5">
        <v>263.76834106445301</v>
      </c>
      <c r="M265" s="5">
        <v>258.93082173665334</v>
      </c>
      <c r="N265" s="5">
        <v>111.02930450439401</v>
      </c>
      <c r="O265" s="5">
        <v>131.59136962890599</v>
      </c>
      <c r="P265" s="5">
        <v>133.56428527832</v>
      </c>
      <c r="Q265" s="5">
        <v>125.39498647053999</v>
      </c>
      <c r="R265" s="5">
        <v>165.99668884277301</v>
      </c>
      <c r="S265" s="5">
        <v>143.45539855957</v>
      </c>
      <c r="T265" s="5">
        <v>156.79864501953099</v>
      </c>
      <c r="U265" s="5">
        <v>155.41691080729132</v>
      </c>
      <c r="V265" s="5">
        <v>190.02474975585901</v>
      </c>
      <c r="W265" s="5">
        <v>192.18037414550699</v>
      </c>
      <c r="X265" s="5">
        <v>194.13691711425699</v>
      </c>
      <c r="Y265" s="5">
        <v>192.11401367187432</v>
      </c>
      <c r="Z265" s="5">
        <v>297.21282958984301</v>
      </c>
      <c r="AA265" s="5">
        <v>266.71984863281199</v>
      </c>
      <c r="AB265" s="5">
        <v>306.83166503906199</v>
      </c>
      <c r="AC265" s="5">
        <v>290.254781087239</v>
      </c>
      <c r="AD265" s="5">
        <v>191.323471069335</v>
      </c>
      <c r="AE265" s="5">
        <v>183.415115356445</v>
      </c>
      <c r="AF265" s="5">
        <v>181.24034118652301</v>
      </c>
      <c r="AG265" s="5">
        <v>185.32630920410099</v>
      </c>
      <c r="AH265" s="5">
        <v>172.95704650878901</v>
      </c>
      <c r="AI265" s="5">
        <v>168.73101806640599</v>
      </c>
      <c r="AJ265" s="5">
        <v>181.76847839355401</v>
      </c>
      <c r="AK265" s="5">
        <v>174.48551432291632</v>
      </c>
      <c r="AL265" s="5">
        <v>117.655670166015</v>
      </c>
      <c r="AM265" s="5">
        <v>126.42119598388599</v>
      </c>
      <c r="AN265" s="5">
        <v>115.292343139648</v>
      </c>
      <c r="AO265" s="5">
        <v>119.78973642984965</v>
      </c>
      <c r="AP265" s="5">
        <v>144.50387573242099</v>
      </c>
      <c r="AQ265" s="5">
        <v>152.218490600585</v>
      </c>
      <c r="AR265" s="5">
        <v>148.88359069824199</v>
      </c>
      <c r="AS265" s="5">
        <v>148.53531901041598</v>
      </c>
      <c r="AT265" s="5">
        <v>207.938385009765</v>
      </c>
      <c r="AU265" s="5">
        <v>188.86788940429599</v>
      </c>
      <c r="AV265" s="5">
        <v>180.95266723632801</v>
      </c>
      <c r="AW265" s="5">
        <v>192.58631388346302</v>
      </c>
      <c r="AX265" s="5">
        <v>220.90733337402301</v>
      </c>
      <c r="AY265" s="5">
        <v>217.625228881835</v>
      </c>
      <c r="AZ265" s="5">
        <v>212.41648864746</v>
      </c>
      <c r="BA265" s="5">
        <v>216.98301696777267</v>
      </c>
    </row>
    <row r="266" spans="1:53" x14ac:dyDescent="0.2">
      <c r="A266" s="1">
        <v>263</v>
      </c>
      <c r="B266" s="1" t="s">
        <v>1076</v>
      </c>
      <c r="C266" s="1" t="s">
        <v>1077</v>
      </c>
      <c r="D266" s="1" t="s">
        <v>1078</v>
      </c>
      <c r="E266" s="1" t="s">
        <v>1079</v>
      </c>
      <c r="F266" s="5">
        <v>115.471778869628</v>
      </c>
      <c r="G266" s="5">
        <v>133.94216918945301</v>
      </c>
      <c r="H266" s="5">
        <v>137.45875549316401</v>
      </c>
      <c r="I266" s="5">
        <v>128.95756785074835</v>
      </c>
      <c r="J266" s="5">
        <v>143.09757995605401</v>
      </c>
      <c r="K266" s="5">
        <v>134.06237792968699</v>
      </c>
      <c r="L266" s="5">
        <v>155.93731689453099</v>
      </c>
      <c r="M266" s="5">
        <v>144.36575826009064</v>
      </c>
      <c r="N266" s="5">
        <v>231.14494323730401</v>
      </c>
      <c r="O266" s="5">
        <v>259.63690185546801</v>
      </c>
      <c r="P266" s="5">
        <v>234.61882019042901</v>
      </c>
      <c r="Q266" s="5">
        <v>241.80022176106704</v>
      </c>
      <c r="R266" s="5">
        <v>142.18055725097599</v>
      </c>
      <c r="S266" s="5">
        <v>146.61949157714801</v>
      </c>
      <c r="T266" s="5">
        <v>194.59376525878901</v>
      </c>
      <c r="U266" s="5">
        <v>161.13127136230432</v>
      </c>
      <c r="V266" s="5">
        <v>174.75305175781199</v>
      </c>
      <c r="W266" s="5">
        <v>174.07908630371</v>
      </c>
      <c r="X266" s="5">
        <v>169.65036010742099</v>
      </c>
      <c r="Y266" s="5">
        <v>172.82749938964764</v>
      </c>
      <c r="Z266" s="5">
        <v>115.26177978515599</v>
      </c>
      <c r="AA266" s="5">
        <v>134.87161254882801</v>
      </c>
      <c r="AB266" s="5">
        <v>116.04183197021401</v>
      </c>
      <c r="AC266" s="5">
        <v>122.05840810139934</v>
      </c>
      <c r="AD266" s="5">
        <v>210.35331726074199</v>
      </c>
      <c r="AE266" s="5">
        <v>196.53631591796801</v>
      </c>
      <c r="AF266" s="5">
        <v>218.41886901855401</v>
      </c>
      <c r="AG266" s="5">
        <v>208.43616739908802</v>
      </c>
      <c r="AH266" s="5">
        <v>178.38365173339801</v>
      </c>
      <c r="AI266" s="5">
        <v>166.52850341796801</v>
      </c>
      <c r="AJ266" s="5">
        <v>212.15359497070301</v>
      </c>
      <c r="AK266" s="5">
        <v>185.68858337402301</v>
      </c>
      <c r="AL266" s="5">
        <v>236.20039367675699</v>
      </c>
      <c r="AM266" s="5">
        <v>217.94221496582</v>
      </c>
      <c r="AN266" s="5">
        <v>236.30879211425699</v>
      </c>
      <c r="AO266" s="5">
        <v>230.15046691894466</v>
      </c>
      <c r="AP266" s="5">
        <v>161.57809448242099</v>
      </c>
      <c r="AQ266" s="5">
        <v>149.63198852539</v>
      </c>
      <c r="AR266" s="5">
        <v>169.68342590332</v>
      </c>
      <c r="AS266" s="5">
        <v>160.29783630371034</v>
      </c>
      <c r="AT266" s="5">
        <v>144.08026123046801</v>
      </c>
      <c r="AU266" s="5">
        <v>162.99694824218699</v>
      </c>
      <c r="AV266" s="5">
        <v>169.83169555664</v>
      </c>
      <c r="AW266" s="5">
        <v>158.969635009765</v>
      </c>
      <c r="AX266" s="5">
        <v>157.19979858398401</v>
      </c>
      <c r="AY266" s="5">
        <v>179.76124572753901</v>
      </c>
      <c r="AZ266" s="5">
        <v>173.03936767578099</v>
      </c>
      <c r="BA266" s="5">
        <v>170.00013732910134</v>
      </c>
    </row>
    <row r="267" spans="1:53" x14ac:dyDescent="0.2">
      <c r="A267" s="1">
        <v>264</v>
      </c>
      <c r="B267" s="1" t="s">
        <v>1080</v>
      </c>
      <c r="C267" s="1" t="s">
        <v>1081</v>
      </c>
      <c r="D267" s="1" t="s">
        <v>1082</v>
      </c>
      <c r="E267" s="1" t="s">
        <v>1083</v>
      </c>
      <c r="F267" s="5">
        <v>188.697494506835</v>
      </c>
      <c r="G267" s="5">
        <v>172.15087890625</v>
      </c>
      <c r="H267" s="5">
        <v>193.80206298828099</v>
      </c>
      <c r="I267" s="5">
        <v>184.88347880045535</v>
      </c>
      <c r="J267" s="5">
        <v>196.873123168945</v>
      </c>
      <c r="K267" s="5">
        <v>163.56820678710901</v>
      </c>
      <c r="L267" s="5">
        <v>196.96498107910099</v>
      </c>
      <c r="M267" s="5">
        <v>185.80210367838501</v>
      </c>
      <c r="N267" s="5">
        <v>634.33660888671795</v>
      </c>
      <c r="O267" s="5">
        <v>648.76794433593705</v>
      </c>
      <c r="P267" s="5">
        <v>573.98236083984295</v>
      </c>
      <c r="Q267" s="5">
        <v>619.02897135416595</v>
      </c>
      <c r="R267" s="5">
        <v>201.18281555175699</v>
      </c>
      <c r="S267" s="5">
        <v>232.92050170898401</v>
      </c>
      <c r="T267" s="5">
        <v>240.62705993652301</v>
      </c>
      <c r="U267" s="5">
        <v>224.91012573242133</v>
      </c>
      <c r="V267" s="5">
        <v>353.62048339843699</v>
      </c>
      <c r="W267" s="5">
        <v>363.915435791015</v>
      </c>
      <c r="X267" s="5">
        <v>332.16809082031199</v>
      </c>
      <c r="Y267" s="5">
        <v>349.90133666992136</v>
      </c>
      <c r="Z267" s="5">
        <v>276.850341796875</v>
      </c>
      <c r="AA267" s="5">
        <v>248.27670288085901</v>
      </c>
      <c r="AB267" s="5">
        <v>256.47137451171801</v>
      </c>
      <c r="AC267" s="5">
        <v>260.53280639648398</v>
      </c>
      <c r="AD267" s="5">
        <v>274.62561035156199</v>
      </c>
      <c r="AE267" s="5">
        <v>248.96766662597599</v>
      </c>
      <c r="AF267" s="5">
        <v>272.20251464843699</v>
      </c>
      <c r="AG267" s="5">
        <v>265.26526387532499</v>
      </c>
      <c r="AH267" s="5">
        <v>245.20071411132801</v>
      </c>
      <c r="AI267" s="5">
        <v>244.78465270996</v>
      </c>
      <c r="AJ267" s="5">
        <v>270.21188354492102</v>
      </c>
      <c r="AK267" s="5">
        <v>253.39908345540303</v>
      </c>
      <c r="AL267" s="5">
        <v>370.586334228515</v>
      </c>
      <c r="AM267" s="5">
        <v>303.89413452148398</v>
      </c>
      <c r="AN267" s="5">
        <v>325.76974487304602</v>
      </c>
      <c r="AO267" s="5">
        <v>333.41673787434837</v>
      </c>
      <c r="AP267" s="5">
        <v>273.44650268554602</v>
      </c>
      <c r="AQ267" s="5">
        <v>238.85061645507801</v>
      </c>
      <c r="AR267" s="5">
        <v>266.66775512695301</v>
      </c>
      <c r="AS267" s="5">
        <v>259.65495808919235</v>
      </c>
      <c r="AT267" s="5">
        <v>247.27160644531199</v>
      </c>
      <c r="AU267" s="5">
        <v>298.93225097656199</v>
      </c>
      <c r="AV267" s="5">
        <v>235.82109069824199</v>
      </c>
      <c r="AW267" s="5">
        <v>260.67498270670529</v>
      </c>
      <c r="AX267" s="5">
        <v>183.08435058593699</v>
      </c>
      <c r="AY267" s="5">
        <v>161.565338134765</v>
      </c>
      <c r="AZ267" s="5">
        <v>179.547439575195</v>
      </c>
      <c r="BA267" s="5">
        <v>174.73237609863233</v>
      </c>
    </row>
    <row r="268" spans="1:53" x14ac:dyDescent="0.2">
      <c r="A268" s="1">
        <v>265</v>
      </c>
      <c r="B268" s="1" t="s">
        <v>1084</v>
      </c>
      <c r="C268" s="1" t="s">
        <v>1085</v>
      </c>
      <c r="D268" s="1" t="s">
        <v>1086</v>
      </c>
      <c r="E268" s="1" t="s">
        <v>1087</v>
      </c>
      <c r="F268" s="5">
        <v>167.06091308593699</v>
      </c>
      <c r="G268" s="5">
        <v>166.01861572265599</v>
      </c>
      <c r="H268" s="5">
        <v>163.58781433105401</v>
      </c>
      <c r="I268" s="5">
        <v>165.55578104654899</v>
      </c>
      <c r="J268" s="5">
        <v>176.28471374511699</v>
      </c>
      <c r="K268" s="5">
        <v>164.17304992675699</v>
      </c>
      <c r="L268" s="5">
        <v>164.31100463867099</v>
      </c>
      <c r="M268" s="5">
        <v>168.25625610351497</v>
      </c>
      <c r="N268" s="5">
        <v>278.237060546875</v>
      </c>
      <c r="O268" s="5">
        <v>292.089263916015</v>
      </c>
      <c r="P268" s="5">
        <v>266.52276611328102</v>
      </c>
      <c r="Q268" s="5">
        <v>278.94969685872366</v>
      </c>
      <c r="R268" s="5">
        <v>159.87998962402301</v>
      </c>
      <c r="S268" s="5">
        <v>154.77961730957</v>
      </c>
      <c r="T268" s="5">
        <v>170.16793823242099</v>
      </c>
      <c r="U268" s="5">
        <v>161.60918172200468</v>
      </c>
      <c r="V268" s="5">
        <v>108.22582244873</v>
      </c>
      <c r="W268" s="5">
        <v>111.26644134521401</v>
      </c>
      <c r="X268" s="5">
        <v>99.118713378906193</v>
      </c>
      <c r="Y268" s="5">
        <v>106.20365905761673</v>
      </c>
      <c r="Z268" s="5">
        <v>118.503776550292</v>
      </c>
      <c r="AA268" s="5">
        <v>106.80419921875</v>
      </c>
      <c r="AB268" s="5">
        <v>109.22932434082</v>
      </c>
      <c r="AC268" s="5">
        <v>111.51243336995401</v>
      </c>
      <c r="AD268" s="5">
        <v>153.07505798339801</v>
      </c>
      <c r="AE268" s="5">
        <v>156.29167175292901</v>
      </c>
      <c r="AF268" s="5">
        <v>166.31982421875</v>
      </c>
      <c r="AG268" s="5">
        <v>158.56218465169232</v>
      </c>
      <c r="AH268" s="5">
        <v>133.12155151367099</v>
      </c>
      <c r="AI268" s="5">
        <v>128.56587219238199</v>
      </c>
      <c r="AJ268" s="5">
        <v>129.19129943847599</v>
      </c>
      <c r="AK268" s="5">
        <v>130.29290771484298</v>
      </c>
      <c r="AL268" s="5">
        <v>158.19979858398401</v>
      </c>
      <c r="AM268" s="5">
        <v>162.91653442382801</v>
      </c>
      <c r="AN268" s="5">
        <v>178.799560546875</v>
      </c>
      <c r="AO268" s="5">
        <v>166.63863118489567</v>
      </c>
      <c r="AP268" s="5">
        <v>156.22854614257801</v>
      </c>
      <c r="AQ268" s="5">
        <v>157.34263610839801</v>
      </c>
      <c r="AR268" s="5">
        <v>146.36096191406199</v>
      </c>
      <c r="AS268" s="5">
        <v>153.31071472167932</v>
      </c>
      <c r="AT268" s="5">
        <v>143.30270385742099</v>
      </c>
      <c r="AU268" s="5">
        <v>132.14114379882801</v>
      </c>
      <c r="AV268" s="5">
        <v>125.692337036132</v>
      </c>
      <c r="AW268" s="5">
        <v>133.712061564127</v>
      </c>
      <c r="AX268" s="5">
        <v>114.97599792480401</v>
      </c>
      <c r="AY268" s="5">
        <v>102.167266845703</v>
      </c>
      <c r="AZ268" s="5">
        <v>103.585609436035</v>
      </c>
      <c r="BA268" s="5">
        <v>106.909624735514</v>
      </c>
    </row>
    <row r="269" spans="1:53" x14ac:dyDescent="0.2">
      <c r="A269" s="1">
        <v>266</v>
      </c>
      <c r="B269" s="1" t="s">
        <v>1088</v>
      </c>
      <c r="C269" s="1" t="s">
        <v>1089</v>
      </c>
      <c r="D269" s="1" t="s">
        <v>1090</v>
      </c>
      <c r="E269" s="1" t="s">
        <v>1091</v>
      </c>
      <c r="F269" s="5">
        <v>1156.60668945312</v>
      </c>
      <c r="G269" s="5">
        <v>1122.55688476562</v>
      </c>
      <c r="H269" s="5">
        <v>1163.39343261718</v>
      </c>
      <c r="I269" s="5">
        <v>1147.5190022786401</v>
      </c>
      <c r="J269" s="5">
        <v>1322.9208984375</v>
      </c>
      <c r="K269" s="5">
        <v>1274.40380859375</v>
      </c>
      <c r="L269" s="5">
        <v>1307.85192871093</v>
      </c>
      <c r="M269" s="5">
        <v>1301.7255452473935</v>
      </c>
      <c r="N269" s="5">
        <v>967.49383544921795</v>
      </c>
      <c r="O269" s="5">
        <v>904.783447265625</v>
      </c>
      <c r="P269" s="5">
        <v>950.28625488281205</v>
      </c>
      <c r="Q269" s="5">
        <v>940.85451253255167</v>
      </c>
      <c r="R269" s="5">
        <v>1646.04150390625</v>
      </c>
      <c r="S269" s="5">
        <v>1648.84716796875</v>
      </c>
      <c r="T269" s="5">
        <v>1629.6669921875</v>
      </c>
      <c r="U269" s="5">
        <v>1641.5185546875</v>
      </c>
      <c r="V269" s="5">
        <v>2069.61572265625</v>
      </c>
      <c r="W269" s="5">
        <v>1964.9130859375</v>
      </c>
      <c r="X269" s="5">
        <v>1963.09875488281</v>
      </c>
      <c r="Y269" s="5">
        <v>1999.2091878255198</v>
      </c>
      <c r="Z269" s="5">
        <v>1666.34973144531</v>
      </c>
      <c r="AA269" s="5">
        <v>1654.8994140625</v>
      </c>
      <c r="AB269" s="5">
        <v>1622.07531738281</v>
      </c>
      <c r="AC269" s="5">
        <v>1647.7748209635399</v>
      </c>
      <c r="AD269" s="5">
        <v>2995.89624023437</v>
      </c>
      <c r="AE269" s="5">
        <v>2992.55590820312</v>
      </c>
      <c r="AF269" s="5">
        <v>3020.23022460937</v>
      </c>
      <c r="AG269" s="5">
        <v>3002.8941243489535</v>
      </c>
      <c r="AH269" s="5">
        <v>3101.39526367187</v>
      </c>
      <c r="AI269" s="5">
        <v>2710.49194335937</v>
      </c>
      <c r="AJ269" s="5">
        <v>2986.74340820312</v>
      </c>
      <c r="AK269" s="5">
        <v>2932.876871744787</v>
      </c>
      <c r="AL269" s="5">
        <v>1279.34216308593</v>
      </c>
      <c r="AM269" s="5">
        <v>1284.15295410156</v>
      </c>
      <c r="AN269" s="5">
        <v>1309.75744628906</v>
      </c>
      <c r="AO269" s="5">
        <v>1291.0841878255167</v>
      </c>
      <c r="AP269" s="5">
        <v>1820.25854492187</v>
      </c>
      <c r="AQ269" s="5">
        <v>1890.58276367187</v>
      </c>
      <c r="AR269" s="5">
        <v>1888.30224609375</v>
      </c>
      <c r="AS269" s="5">
        <v>1866.3811848958301</v>
      </c>
      <c r="AT269" s="5">
        <v>2639.71875</v>
      </c>
      <c r="AU269" s="5">
        <v>2763.79150390625</v>
      </c>
      <c r="AV269" s="5">
        <v>2872.21752929687</v>
      </c>
      <c r="AW269" s="5">
        <v>2758.5759277343732</v>
      </c>
      <c r="AX269" s="5">
        <v>2304.20385742187</v>
      </c>
      <c r="AY269" s="5">
        <v>2463.634765625</v>
      </c>
      <c r="AZ269" s="5">
        <v>2428.36303710937</v>
      </c>
      <c r="BA269" s="5">
        <v>2398.7338867187464</v>
      </c>
    </row>
    <row r="270" spans="1:53" x14ac:dyDescent="0.2">
      <c r="A270" s="1">
        <v>267</v>
      </c>
      <c r="B270" s="1" t="s">
        <v>1092</v>
      </c>
      <c r="C270" s="1" t="s">
        <v>1093</v>
      </c>
      <c r="D270" s="1" t="s">
        <v>1094</v>
      </c>
      <c r="E270" s="1" t="s">
        <v>1095</v>
      </c>
      <c r="F270" s="5">
        <v>141.300369262695</v>
      </c>
      <c r="G270" s="5">
        <v>128.52420043945301</v>
      </c>
      <c r="H270" s="5">
        <v>173.40902709960901</v>
      </c>
      <c r="I270" s="5">
        <v>147.74453226725234</v>
      </c>
      <c r="J270" s="5">
        <v>134.04049682617099</v>
      </c>
      <c r="K270" s="5">
        <v>125.93994903564401</v>
      </c>
      <c r="L270" s="5">
        <v>121.058822631835</v>
      </c>
      <c r="M270" s="5">
        <v>127.01308949788331</v>
      </c>
      <c r="N270" s="5">
        <v>107.13295745849599</v>
      </c>
      <c r="O270" s="5">
        <v>98.256774902343693</v>
      </c>
      <c r="P270" s="5">
        <v>91.719406127929602</v>
      </c>
      <c r="Q270" s="5">
        <v>99.03637949625643</v>
      </c>
      <c r="R270" s="5">
        <v>124.88229370117099</v>
      </c>
      <c r="S270" s="5">
        <v>133.81042480468699</v>
      </c>
      <c r="T270" s="5">
        <v>125.018867492675</v>
      </c>
      <c r="U270" s="5">
        <v>127.90386199951099</v>
      </c>
      <c r="V270" s="5">
        <v>115.278205871582</v>
      </c>
      <c r="W270" s="5">
        <v>128.29658508300699</v>
      </c>
      <c r="X270" s="5">
        <v>115.083198547363</v>
      </c>
      <c r="Y270" s="5">
        <v>119.55266316731733</v>
      </c>
      <c r="Z270" s="5">
        <v>139.45837402343699</v>
      </c>
      <c r="AA270" s="5">
        <v>143.19241333007801</v>
      </c>
      <c r="AB270" s="5">
        <v>149.08944702148401</v>
      </c>
      <c r="AC270" s="5">
        <v>143.913411458333</v>
      </c>
      <c r="AD270" s="5">
        <v>153.14752197265599</v>
      </c>
      <c r="AE270" s="5">
        <v>142.53276062011699</v>
      </c>
      <c r="AF270" s="5">
        <v>145.4501953125</v>
      </c>
      <c r="AG270" s="5">
        <v>147.04349263509098</v>
      </c>
      <c r="AH270" s="5">
        <v>162.51078796386699</v>
      </c>
      <c r="AI270" s="5">
        <v>166.10795593261699</v>
      </c>
      <c r="AJ270" s="5">
        <v>150.449447631835</v>
      </c>
      <c r="AK270" s="5">
        <v>159.68939717610633</v>
      </c>
      <c r="AL270" s="5">
        <v>106.109336853027</v>
      </c>
      <c r="AM270" s="5">
        <v>108.88233947753901</v>
      </c>
      <c r="AN270" s="5">
        <v>102.206642150878</v>
      </c>
      <c r="AO270" s="5">
        <v>105.732772827148</v>
      </c>
      <c r="AP270" s="5">
        <v>103.767189025878</v>
      </c>
      <c r="AQ270" s="5">
        <v>122.348907470703</v>
      </c>
      <c r="AR270" s="5">
        <v>121.338157653808</v>
      </c>
      <c r="AS270" s="5">
        <v>115.81808471679635</v>
      </c>
      <c r="AT270" s="5">
        <v>111.072982788085</v>
      </c>
      <c r="AU270" s="5">
        <v>103.52992248535099</v>
      </c>
      <c r="AV270" s="5">
        <v>127.65846252441401</v>
      </c>
      <c r="AW270" s="5">
        <v>114.08712259928332</v>
      </c>
      <c r="AX270" s="5">
        <v>116.03077697753901</v>
      </c>
      <c r="AY270" s="5">
        <v>127.825637817382</v>
      </c>
      <c r="AZ270" s="5">
        <v>116.12521362304599</v>
      </c>
      <c r="BA270" s="5">
        <v>119.99387613932235</v>
      </c>
    </row>
    <row r="271" spans="1:53" x14ac:dyDescent="0.2">
      <c r="A271" s="1">
        <v>268</v>
      </c>
      <c r="B271" s="1" t="s">
        <v>1096</v>
      </c>
      <c r="C271" s="1" t="s">
        <v>1097</v>
      </c>
      <c r="D271" s="1" t="s">
        <v>1098</v>
      </c>
      <c r="E271" s="1" t="s">
        <v>1099</v>
      </c>
      <c r="F271" s="5">
        <v>509.76989746093699</v>
      </c>
      <c r="G271" s="5">
        <v>443.98883056640602</v>
      </c>
      <c r="H271" s="5">
        <v>470.58035278320301</v>
      </c>
      <c r="I271" s="5">
        <v>474.77969360351534</v>
      </c>
      <c r="J271" s="5">
        <v>453.76046752929602</v>
      </c>
      <c r="K271" s="5">
        <v>413.117584228515</v>
      </c>
      <c r="L271" s="5">
        <v>450.01702880859301</v>
      </c>
      <c r="M271" s="5">
        <v>438.96502685546801</v>
      </c>
      <c r="N271" s="5">
        <v>209.7353515625</v>
      </c>
      <c r="O271" s="5">
        <v>222.74069213867099</v>
      </c>
      <c r="P271" s="5">
        <v>209.21363830566401</v>
      </c>
      <c r="Q271" s="5">
        <v>213.896560668945</v>
      </c>
      <c r="R271" s="5">
        <v>320.76510620117102</v>
      </c>
      <c r="S271" s="5">
        <v>326.7978515625</v>
      </c>
      <c r="T271" s="5">
        <v>318.29257202148398</v>
      </c>
      <c r="U271" s="5">
        <v>321.9518432617183</v>
      </c>
      <c r="V271" s="5">
        <v>332.50729370117102</v>
      </c>
      <c r="W271" s="5">
        <v>333.13143920898398</v>
      </c>
      <c r="X271" s="5">
        <v>309.30767822265602</v>
      </c>
      <c r="Y271" s="5">
        <v>324.98213704427036</v>
      </c>
      <c r="Z271" s="5">
        <v>446.31430053710898</v>
      </c>
      <c r="AA271" s="5">
        <v>400.49182128906199</v>
      </c>
      <c r="AB271" s="5">
        <v>429.52536010742102</v>
      </c>
      <c r="AC271" s="5">
        <v>425.44382731119731</v>
      </c>
      <c r="AD271" s="5">
        <v>411.902587890625</v>
      </c>
      <c r="AE271" s="5">
        <v>449.65283203125</v>
      </c>
      <c r="AF271" s="5">
        <v>427.59848022460898</v>
      </c>
      <c r="AG271" s="5">
        <v>429.71796671549464</v>
      </c>
      <c r="AH271" s="5">
        <v>480.85858154296801</v>
      </c>
      <c r="AI271" s="5">
        <v>478.83200073242102</v>
      </c>
      <c r="AJ271" s="5">
        <v>467.11260986328102</v>
      </c>
      <c r="AK271" s="5">
        <v>475.60106404622337</v>
      </c>
      <c r="AL271" s="5">
        <v>206.97462463378901</v>
      </c>
      <c r="AM271" s="5">
        <v>228.07095336914</v>
      </c>
      <c r="AN271" s="5">
        <v>233.89825439453099</v>
      </c>
      <c r="AO271" s="5">
        <v>222.98127746582</v>
      </c>
      <c r="AP271" s="5">
        <v>346.03176879882801</v>
      </c>
      <c r="AQ271" s="5">
        <v>300.12750244140602</v>
      </c>
      <c r="AR271" s="5">
        <v>329.10485839843699</v>
      </c>
      <c r="AS271" s="5">
        <v>325.08804321289034</v>
      </c>
      <c r="AT271" s="5">
        <v>317.068115234375</v>
      </c>
      <c r="AU271" s="5">
        <v>303.89755249023398</v>
      </c>
      <c r="AV271" s="5">
        <v>338.82925415039</v>
      </c>
      <c r="AW271" s="5">
        <v>319.9316406249996</v>
      </c>
      <c r="AX271" s="5">
        <v>410.78118896484301</v>
      </c>
      <c r="AY271" s="5">
        <v>391.18121337890602</v>
      </c>
      <c r="AZ271" s="5">
        <v>372.31301879882801</v>
      </c>
      <c r="BA271" s="5">
        <v>391.42514038085909</v>
      </c>
    </row>
    <row r="272" spans="1:53" x14ac:dyDescent="0.2">
      <c r="A272" s="1">
        <v>269</v>
      </c>
      <c r="B272" s="1" t="s">
        <v>1100</v>
      </c>
      <c r="C272" s="1" t="s">
        <v>1101</v>
      </c>
      <c r="D272" s="1" t="s">
        <v>1102</v>
      </c>
      <c r="E272" s="1" t="s">
        <v>1103</v>
      </c>
      <c r="F272" s="5">
        <v>280.38589477539</v>
      </c>
      <c r="G272" s="5">
        <v>263.33917236328102</v>
      </c>
      <c r="H272" s="5">
        <v>284.68899536132801</v>
      </c>
      <c r="I272" s="5">
        <v>276.13802083333297</v>
      </c>
      <c r="J272" s="5">
        <v>282.102447509765</v>
      </c>
      <c r="K272" s="5">
        <v>283.126861572265</v>
      </c>
      <c r="L272" s="5">
        <v>268.97131347656199</v>
      </c>
      <c r="M272" s="5">
        <v>278.06687418619731</v>
      </c>
      <c r="N272" s="5">
        <v>356.99237060546801</v>
      </c>
      <c r="O272" s="5">
        <v>364.244049072265</v>
      </c>
      <c r="P272" s="5">
        <v>315.70739746093699</v>
      </c>
      <c r="Q272" s="5">
        <v>345.64793904622337</v>
      </c>
      <c r="R272" s="5">
        <v>255.70468139648401</v>
      </c>
      <c r="S272" s="5">
        <v>228.61924743652301</v>
      </c>
      <c r="T272" s="5">
        <v>259.43655395507801</v>
      </c>
      <c r="U272" s="5">
        <v>247.92016092936169</v>
      </c>
      <c r="V272" s="5">
        <v>226.40875244140599</v>
      </c>
      <c r="W272" s="5">
        <v>232.27516174316401</v>
      </c>
      <c r="X272" s="5">
        <v>216.90777587890599</v>
      </c>
      <c r="Y272" s="5">
        <v>225.19723002115867</v>
      </c>
      <c r="Z272" s="5">
        <v>324.053466796875</v>
      </c>
      <c r="AA272" s="5">
        <v>316.00616455078102</v>
      </c>
      <c r="AB272" s="5">
        <v>333.76770019531199</v>
      </c>
      <c r="AC272" s="5">
        <v>324.60911051432271</v>
      </c>
      <c r="AD272" s="5">
        <v>359.92459106445301</v>
      </c>
      <c r="AE272" s="5">
        <v>364.77175903320301</v>
      </c>
      <c r="AF272" s="5">
        <v>357.29241943359301</v>
      </c>
      <c r="AG272" s="5">
        <v>360.66292317708303</v>
      </c>
      <c r="AH272" s="5">
        <v>346.10653686523398</v>
      </c>
      <c r="AI272" s="5">
        <v>380.36715698242102</v>
      </c>
      <c r="AJ272" s="5">
        <v>323.76263427734301</v>
      </c>
      <c r="AK272" s="5">
        <v>350.078776041666</v>
      </c>
      <c r="AL272" s="5">
        <v>231.83908081054599</v>
      </c>
      <c r="AM272" s="5">
        <v>230.182693481445</v>
      </c>
      <c r="AN272" s="5">
        <v>219.52998352050699</v>
      </c>
      <c r="AO272" s="5">
        <v>227.18391927083266</v>
      </c>
      <c r="AP272" s="5">
        <v>278.12405395507801</v>
      </c>
      <c r="AQ272" s="5">
        <v>285.92645263671801</v>
      </c>
      <c r="AR272" s="5">
        <v>264.92474365234301</v>
      </c>
      <c r="AS272" s="5">
        <v>276.32508341471299</v>
      </c>
      <c r="AT272" s="5">
        <v>257.82327270507801</v>
      </c>
      <c r="AU272" s="5">
        <v>221.388427734375</v>
      </c>
      <c r="AV272" s="5">
        <v>288.921875</v>
      </c>
      <c r="AW272" s="5">
        <v>256.04452514648432</v>
      </c>
      <c r="AX272" s="5">
        <v>251.09097290039</v>
      </c>
      <c r="AY272" s="5">
        <v>231.22447204589801</v>
      </c>
      <c r="AZ272" s="5">
        <v>254.529693603515</v>
      </c>
      <c r="BA272" s="5">
        <v>245.61504618326771</v>
      </c>
    </row>
    <row r="273" spans="1:53" x14ac:dyDescent="0.2">
      <c r="A273" s="1">
        <v>270</v>
      </c>
      <c r="B273" s="1" t="s">
        <v>1104</v>
      </c>
      <c r="C273" s="1" t="s">
        <v>1105</v>
      </c>
      <c r="D273" s="1" t="s">
        <v>1106</v>
      </c>
      <c r="E273" s="1" t="s">
        <v>1107</v>
      </c>
      <c r="F273" s="5">
        <v>2308.08666992187</v>
      </c>
      <c r="G273" s="5">
        <v>2495.041015625</v>
      </c>
      <c r="H273" s="5">
        <v>2504.05151367187</v>
      </c>
      <c r="I273" s="5">
        <v>2435.7263997395798</v>
      </c>
      <c r="J273" s="5">
        <v>2432.04907226562</v>
      </c>
      <c r="K273" s="5">
        <v>2494.626953125</v>
      </c>
      <c r="L273" s="5">
        <v>2527.49609375</v>
      </c>
      <c r="M273" s="5">
        <v>2484.7240397135397</v>
      </c>
      <c r="N273" s="5">
        <v>1398.27331542968</v>
      </c>
      <c r="O273" s="5">
        <v>1316.25183105468</v>
      </c>
      <c r="P273" s="5">
        <v>1579.93627929687</v>
      </c>
      <c r="Q273" s="5">
        <v>1431.4871419270767</v>
      </c>
      <c r="R273" s="5">
        <v>2343.974609375</v>
      </c>
      <c r="S273" s="5">
        <v>2023.69445800781</v>
      </c>
      <c r="T273" s="5">
        <v>2094.509765625</v>
      </c>
      <c r="U273" s="5">
        <v>2154.0596110026031</v>
      </c>
      <c r="V273" s="5">
        <v>1722.87353515625</v>
      </c>
      <c r="W273" s="5">
        <v>1838.66967773437</v>
      </c>
      <c r="X273" s="5">
        <v>1901.01013183593</v>
      </c>
      <c r="Y273" s="5">
        <v>1820.8511149088499</v>
      </c>
      <c r="Z273" s="5">
        <v>1900.32946777343</v>
      </c>
      <c r="AA273" s="5">
        <v>2001.86169433593</v>
      </c>
      <c r="AB273" s="5">
        <v>2019.33459472656</v>
      </c>
      <c r="AC273" s="5">
        <v>1973.8419189453068</v>
      </c>
      <c r="AD273" s="5">
        <v>2389.31323242187</v>
      </c>
      <c r="AE273" s="5">
        <v>2421.26049804687</v>
      </c>
      <c r="AF273" s="5">
        <v>2448.45581054687</v>
      </c>
      <c r="AG273" s="5">
        <v>2419.67651367187</v>
      </c>
      <c r="AH273" s="5">
        <v>2280.59008789062</v>
      </c>
      <c r="AI273" s="5">
        <v>2352.37060546875</v>
      </c>
      <c r="AJ273" s="5">
        <v>2254.35498046875</v>
      </c>
      <c r="AK273" s="5">
        <v>2295.7718912760397</v>
      </c>
      <c r="AL273" s="5">
        <v>1317.90197753906</v>
      </c>
      <c r="AM273" s="5">
        <v>1370.56176757812</v>
      </c>
      <c r="AN273" s="5">
        <v>1388.45556640625</v>
      </c>
      <c r="AO273" s="5">
        <v>1358.9731038411435</v>
      </c>
      <c r="AP273" s="5">
        <v>1876.6806640625</v>
      </c>
      <c r="AQ273" s="5">
        <v>1864.39953613281</v>
      </c>
      <c r="AR273" s="5">
        <v>1932.74682617187</v>
      </c>
      <c r="AS273" s="5">
        <v>1891.2756754557267</v>
      </c>
      <c r="AT273" s="5">
        <v>1534.10302734375</v>
      </c>
      <c r="AU273" s="5">
        <v>1692.72875976562</v>
      </c>
      <c r="AV273" s="5">
        <v>1894.09887695312</v>
      </c>
      <c r="AW273" s="5">
        <v>1706.9768880208301</v>
      </c>
      <c r="AX273" s="5">
        <v>1518.46325683593</v>
      </c>
      <c r="AY273" s="5">
        <v>1635.92810058593</v>
      </c>
      <c r="AZ273" s="5">
        <v>1831.412109375</v>
      </c>
      <c r="BA273" s="5">
        <v>1661.9344889322867</v>
      </c>
    </row>
    <row r="274" spans="1:53" x14ac:dyDescent="0.2">
      <c r="A274" s="1">
        <v>271</v>
      </c>
      <c r="B274" s="1" t="s">
        <v>1108</v>
      </c>
      <c r="C274" s="1" t="s">
        <v>1109</v>
      </c>
      <c r="D274" s="1" t="s">
        <v>1110</v>
      </c>
      <c r="E274" s="1" t="s">
        <v>1111</v>
      </c>
      <c r="F274" s="5">
        <v>4656.64501953125</v>
      </c>
      <c r="G274" s="5">
        <v>4553.83056640625</v>
      </c>
      <c r="H274" s="5">
        <v>4638.201171875</v>
      </c>
      <c r="I274" s="5">
        <v>4616.2255859375</v>
      </c>
      <c r="J274" s="5">
        <v>4628.85595703125</v>
      </c>
      <c r="K274" s="5">
        <v>4593.869140625</v>
      </c>
      <c r="L274" s="5">
        <v>4482.7734375</v>
      </c>
      <c r="M274" s="5">
        <v>4568.49951171875</v>
      </c>
      <c r="N274" s="5">
        <v>9410.376953125</v>
      </c>
      <c r="O274" s="5">
        <v>8961.2880859375</v>
      </c>
      <c r="P274" s="5">
        <v>9741.2158203125</v>
      </c>
      <c r="Q274" s="5">
        <v>9370.9602864583339</v>
      </c>
      <c r="R274" s="5">
        <v>7027.06103515625</v>
      </c>
      <c r="S274" s="5">
        <v>7254.5439453125</v>
      </c>
      <c r="T274" s="5">
        <v>7361.45947265625</v>
      </c>
      <c r="U274" s="5">
        <v>7214.354817708333</v>
      </c>
      <c r="V274" s="5">
        <v>5142.15673828125</v>
      </c>
      <c r="W274" s="5">
        <v>5005.1953125</v>
      </c>
      <c r="X274" s="5">
        <v>5174.72998046875</v>
      </c>
      <c r="Y274" s="5">
        <v>5107.360677083333</v>
      </c>
      <c r="Z274" s="5">
        <v>4407.86328125</v>
      </c>
      <c r="AA274" s="5">
        <v>4573.84228515625</v>
      </c>
      <c r="AB274" s="5">
        <v>4495.52734375</v>
      </c>
      <c r="AC274" s="5">
        <v>4492.410970052083</v>
      </c>
      <c r="AD274" s="5">
        <v>5397.66650390625</v>
      </c>
      <c r="AE274" s="5">
        <v>5347.70556640625</v>
      </c>
      <c r="AF274" s="5">
        <v>5229.58935546875</v>
      </c>
      <c r="AG274" s="5">
        <v>5324.987141927083</v>
      </c>
      <c r="AH274" s="5">
        <v>5078.44677734375</v>
      </c>
      <c r="AI274" s="5">
        <v>5133.97021484375</v>
      </c>
      <c r="AJ274" s="5">
        <v>5236.14306640625</v>
      </c>
      <c r="AK274" s="5">
        <v>5149.52001953125</v>
      </c>
      <c r="AL274" s="5">
        <v>11757.8701171875</v>
      </c>
      <c r="AM274" s="5">
        <v>11281.6474609375</v>
      </c>
      <c r="AN274" s="5">
        <v>11199.1279296875</v>
      </c>
      <c r="AO274" s="5">
        <v>11412.8818359375</v>
      </c>
      <c r="AP274" s="5">
        <v>6759.06005859375</v>
      </c>
      <c r="AQ274" s="5">
        <v>7054.31787109375</v>
      </c>
      <c r="AR274" s="5">
        <v>7163.9970703125</v>
      </c>
      <c r="AS274" s="5">
        <v>6992.458333333333</v>
      </c>
      <c r="AT274" s="5">
        <v>5141.3115234375</v>
      </c>
      <c r="AU274" s="5">
        <v>5208.6328125</v>
      </c>
      <c r="AV274" s="5">
        <v>5676.43701171875</v>
      </c>
      <c r="AW274" s="5">
        <v>5342.127115885417</v>
      </c>
      <c r="AX274" s="5">
        <v>4548.05419921875</v>
      </c>
      <c r="AY274" s="5">
        <v>4998.36572265625</v>
      </c>
      <c r="AZ274" s="5">
        <v>5177.1953125</v>
      </c>
      <c r="BA274" s="5">
        <v>4907.871744791667</v>
      </c>
    </row>
    <row r="275" spans="1:53" x14ac:dyDescent="0.2">
      <c r="A275" s="1">
        <v>272</v>
      </c>
      <c r="B275" s="1" t="s">
        <v>1112</v>
      </c>
      <c r="C275" s="1" t="s">
        <v>1113</v>
      </c>
      <c r="D275" s="1" t="s">
        <v>1114</v>
      </c>
      <c r="E275" s="1" t="s">
        <v>1115</v>
      </c>
      <c r="F275" s="5">
        <v>2959.91528320312</v>
      </c>
      <c r="G275" s="5">
        <v>2825.31372070312</v>
      </c>
      <c r="H275" s="5">
        <v>2790.0576171875</v>
      </c>
      <c r="I275" s="5">
        <v>2858.4288736979129</v>
      </c>
      <c r="J275" s="5">
        <v>2630.09252929687</v>
      </c>
      <c r="K275" s="5">
        <v>2605.13427734375</v>
      </c>
      <c r="L275" s="5">
        <v>2600.98608398437</v>
      </c>
      <c r="M275" s="5">
        <v>2612.0709635416629</v>
      </c>
      <c r="N275" s="5">
        <v>5916.86474609375</v>
      </c>
      <c r="O275" s="5">
        <v>5970.2333984375</v>
      </c>
      <c r="P275" s="5">
        <v>5836.14208984375</v>
      </c>
      <c r="Q275" s="5">
        <v>5907.746744791667</v>
      </c>
      <c r="R275" s="5">
        <v>4331.29833984375</v>
      </c>
      <c r="S275" s="5">
        <v>4629.04345703125</v>
      </c>
      <c r="T275" s="5">
        <v>4448.197265625</v>
      </c>
      <c r="U275" s="5">
        <v>4469.513020833333</v>
      </c>
      <c r="V275" s="5">
        <v>3037.78002929687</v>
      </c>
      <c r="W275" s="5">
        <v>2913.75146484375</v>
      </c>
      <c r="X275" s="5">
        <v>3031.28466796875</v>
      </c>
      <c r="Y275" s="5">
        <v>2994.2720540364567</v>
      </c>
      <c r="Z275" s="5">
        <v>2468.82568359375</v>
      </c>
      <c r="AA275" s="5">
        <v>2563.67065429687</v>
      </c>
      <c r="AB275" s="5">
        <v>2543.57104492187</v>
      </c>
      <c r="AC275" s="5">
        <v>2525.3557942708298</v>
      </c>
      <c r="AD275" s="5">
        <v>2909.4091796875</v>
      </c>
      <c r="AE275" s="5">
        <v>2937.11767578125</v>
      </c>
      <c r="AF275" s="5">
        <v>2924.00659179687</v>
      </c>
      <c r="AG275" s="5">
        <v>2923.5111490885397</v>
      </c>
      <c r="AH275" s="5">
        <v>3232.42553710937</v>
      </c>
      <c r="AI275" s="5">
        <v>3156.23071289062</v>
      </c>
      <c r="AJ275" s="5">
        <v>3082.94165039062</v>
      </c>
      <c r="AK275" s="5">
        <v>3157.1993001302035</v>
      </c>
      <c r="AL275" s="5">
        <v>7084.9541015625</v>
      </c>
      <c r="AM275" s="5">
        <v>6872.08154296875</v>
      </c>
      <c r="AN275" s="5">
        <v>7091.65234375</v>
      </c>
      <c r="AO275" s="5">
        <v>7016.229329427083</v>
      </c>
      <c r="AP275" s="5">
        <v>4045.125</v>
      </c>
      <c r="AQ275" s="5">
        <v>4063.14428710937</v>
      </c>
      <c r="AR275" s="5">
        <v>4044.42724609375</v>
      </c>
      <c r="AS275" s="5">
        <v>4050.8988444010397</v>
      </c>
      <c r="AT275" s="5">
        <v>3478.7236328125</v>
      </c>
      <c r="AU275" s="5">
        <v>3750.27099609375</v>
      </c>
      <c r="AV275" s="5">
        <v>3851.40161132812</v>
      </c>
      <c r="AW275" s="5">
        <v>3693.4654134114567</v>
      </c>
      <c r="AX275" s="5">
        <v>3383.05029296875</v>
      </c>
      <c r="AY275" s="5">
        <v>3290.82885742187</v>
      </c>
      <c r="AZ275" s="5">
        <v>3336.55200195312</v>
      </c>
      <c r="BA275" s="5">
        <v>3336.8103841145798</v>
      </c>
    </row>
    <row r="276" spans="1:53" x14ac:dyDescent="0.2">
      <c r="A276" s="1">
        <v>273</v>
      </c>
      <c r="B276" s="1" t="s">
        <v>1116</v>
      </c>
      <c r="C276" s="1" t="s">
        <v>1117</v>
      </c>
      <c r="D276" s="1" t="s">
        <v>1118</v>
      </c>
      <c r="E276" s="1" t="s">
        <v>1119</v>
      </c>
      <c r="F276" s="5">
        <v>3030.36596679687</v>
      </c>
      <c r="G276" s="5">
        <v>3136.61181640625</v>
      </c>
      <c r="H276" s="5">
        <v>2817.99145507812</v>
      </c>
      <c r="I276" s="5">
        <v>2994.9897460937464</v>
      </c>
      <c r="J276" s="5">
        <v>2678.4443359375</v>
      </c>
      <c r="K276" s="5">
        <v>2593.4794921875</v>
      </c>
      <c r="L276" s="5">
        <v>2572.70239257812</v>
      </c>
      <c r="M276" s="5">
        <v>2614.8754069010397</v>
      </c>
      <c r="N276" s="5">
        <v>6857.8359375</v>
      </c>
      <c r="O276" s="5">
        <v>7003.6142578125</v>
      </c>
      <c r="P276" s="5">
        <v>6832.64208984375</v>
      </c>
      <c r="Q276" s="5">
        <v>6898.03076171875</v>
      </c>
      <c r="R276" s="5">
        <v>4170.84716796875</v>
      </c>
      <c r="S276" s="5">
        <v>4233.5546875</v>
      </c>
      <c r="T276" s="5">
        <v>3949.88696289062</v>
      </c>
      <c r="U276" s="5">
        <v>4118.0962727864562</v>
      </c>
      <c r="V276" s="5">
        <v>3244.08154296875</v>
      </c>
      <c r="W276" s="5">
        <v>3233.52416992187</v>
      </c>
      <c r="X276" s="5">
        <v>3171.31591796875</v>
      </c>
      <c r="Y276" s="5">
        <v>3216.3072102864567</v>
      </c>
      <c r="Z276" s="5">
        <v>2756.31030273437</v>
      </c>
      <c r="AA276" s="5">
        <v>2745.87036132812</v>
      </c>
      <c r="AB276" s="5">
        <v>2741.55444335937</v>
      </c>
      <c r="AC276" s="5">
        <v>2747.9117024739535</v>
      </c>
      <c r="AD276" s="5">
        <v>2919.26416015625</v>
      </c>
      <c r="AE276" s="5">
        <v>3206.16528320312</v>
      </c>
      <c r="AF276" s="5">
        <v>3008.9404296875</v>
      </c>
      <c r="AG276" s="5">
        <v>3044.7899576822897</v>
      </c>
      <c r="AH276" s="5">
        <v>2987.50830078125</v>
      </c>
      <c r="AI276" s="5">
        <v>3015.11889648437</v>
      </c>
      <c r="AJ276" s="5">
        <v>2865.56787109375</v>
      </c>
      <c r="AK276" s="5">
        <v>2956.0650227864567</v>
      </c>
      <c r="AL276" s="5">
        <v>7556.83984375</v>
      </c>
      <c r="AM276" s="5">
        <v>8015.05126953125</v>
      </c>
      <c r="AN276" s="5">
        <v>7785.4072265625</v>
      </c>
      <c r="AO276" s="5">
        <v>7785.76611328125</v>
      </c>
      <c r="AP276" s="5">
        <v>4442.62890625</v>
      </c>
      <c r="AQ276" s="5">
        <v>4252.09765625</v>
      </c>
      <c r="AR276" s="5">
        <v>4402.501953125</v>
      </c>
      <c r="AS276" s="5">
        <v>4365.742838541667</v>
      </c>
      <c r="AT276" s="5">
        <v>2970.5712890625</v>
      </c>
      <c r="AU276" s="5">
        <v>2988.12939453125</v>
      </c>
      <c r="AV276" s="5">
        <v>3392.07543945312</v>
      </c>
      <c r="AW276" s="5">
        <v>3116.9253743489567</v>
      </c>
      <c r="AX276" s="5">
        <v>3147.10278320312</v>
      </c>
      <c r="AY276" s="5">
        <v>3419.6005859375</v>
      </c>
      <c r="AZ276" s="5">
        <v>3333.34887695312</v>
      </c>
      <c r="BA276" s="5">
        <v>3300.0174153645798</v>
      </c>
    </row>
    <row r="277" spans="1:53" x14ac:dyDescent="0.2">
      <c r="A277" s="1">
        <v>274</v>
      </c>
      <c r="B277" s="1" t="s">
        <v>1120</v>
      </c>
      <c r="C277" s="1" t="s">
        <v>1121</v>
      </c>
      <c r="D277" s="1" t="s">
        <v>1122</v>
      </c>
      <c r="E277" s="1" t="s">
        <v>1123</v>
      </c>
      <c r="F277" s="5">
        <v>170.05290222167901</v>
      </c>
      <c r="G277" s="5">
        <v>184.92315673828099</v>
      </c>
      <c r="H277" s="5">
        <v>156.23034667968699</v>
      </c>
      <c r="I277" s="5">
        <v>170.40213521321567</v>
      </c>
      <c r="J277" s="5">
        <v>182.52772521972599</v>
      </c>
      <c r="K277" s="5">
        <v>178.80886840820301</v>
      </c>
      <c r="L277" s="5">
        <v>158.963607788085</v>
      </c>
      <c r="M277" s="5">
        <v>173.43340047200468</v>
      </c>
      <c r="N277" s="5">
        <v>180.805740356445</v>
      </c>
      <c r="O277" s="5">
        <v>174.74696350097599</v>
      </c>
      <c r="P277" s="5">
        <v>171.03955078125</v>
      </c>
      <c r="Q277" s="5">
        <v>175.53075154622366</v>
      </c>
      <c r="R277" s="5">
        <v>127.400382995605</v>
      </c>
      <c r="S277" s="5">
        <v>132.49015808105401</v>
      </c>
      <c r="T277" s="5">
        <v>122.360145568847</v>
      </c>
      <c r="U277" s="5">
        <v>127.416895548502</v>
      </c>
      <c r="V277" s="5">
        <v>88.063339233398395</v>
      </c>
      <c r="W277" s="5">
        <v>89.315933227539006</v>
      </c>
      <c r="X277" s="5">
        <v>95.193908691406193</v>
      </c>
      <c r="Y277" s="5">
        <v>90.857727050781193</v>
      </c>
      <c r="Z277" s="5">
        <v>203.79040527343699</v>
      </c>
      <c r="AA277" s="5">
        <v>189.714599609375</v>
      </c>
      <c r="AB277" s="5">
        <v>154.26408386230401</v>
      </c>
      <c r="AC277" s="5">
        <v>182.58969624837201</v>
      </c>
      <c r="AD277" s="5">
        <v>140.40017700195301</v>
      </c>
      <c r="AE277" s="5">
        <v>182.97795104980401</v>
      </c>
      <c r="AF277" s="5">
        <v>154.86990356445301</v>
      </c>
      <c r="AG277" s="5">
        <v>159.41601053873669</v>
      </c>
      <c r="AH277" s="5">
        <v>150.98307800292901</v>
      </c>
      <c r="AI277" s="5">
        <v>154.75959777832</v>
      </c>
      <c r="AJ277" s="5">
        <v>144.68212890625</v>
      </c>
      <c r="AK277" s="5">
        <v>150.14160156249966</v>
      </c>
      <c r="AL277" s="5">
        <v>94.805366516113196</v>
      </c>
      <c r="AM277" s="5">
        <v>108.585632324218</v>
      </c>
      <c r="AN277" s="5">
        <v>88.856941223144503</v>
      </c>
      <c r="AO277" s="5">
        <v>97.415980021158546</v>
      </c>
      <c r="AP277" s="5">
        <v>111.255485534667</v>
      </c>
      <c r="AQ277" s="5">
        <v>87.549331665039006</v>
      </c>
      <c r="AR277" s="5">
        <v>108.427032470703</v>
      </c>
      <c r="AS277" s="5">
        <v>102.41061655680301</v>
      </c>
      <c r="AT277" s="5">
        <v>85.168655395507798</v>
      </c>
      <c r="AU277" s="5">
        <v>99.981346130371094</v>
      </c>
      <c r="AV277" s="5">
        <v>113.70026397705</v>
      </c>
      <c r="AW277" s="5">
        <v>99.616755167642964</v>
      </c>
      <c r="AX277" s="5">
        <v>68.416725158691406</v>
      </c>
      <c r="AY277" s="5">
        <v>102.00983428955</v>
      </c>
      <c r="AZ277" s="5">
        <v>91.605224609375</v>
      </c>
      <c r="BA277" s="5">
        <v>87.343928019205464</v>
      </c>
    </row>
    <row r="278" spans="1:53" x14ac:dyDescent="0.2">
      <c r="A278" s="1">
        <v>275</v>
      </c>
      <c r="B278" s="1" t="s">
        <v>1124</v>
      </c>
      <c r="C278" s="1" t="s">
        <v>1125</v>
      </c>
      <c r="D278" s="1" t="s">
        <v>1126</v>
      </c>
      <c r="E278" s="1" t="s">
        <v>1127</v>
      </c>
      <c r="F278" s="5">
        <v>45.611797332763601</v>
      </c>
      <c r="G278" s="5">
        <v>30.642070770263601</v>
      </c>
      <c r="H278" s="5">
        <v>208.29393005371</v>
      </c>
      <c r="I278" s="5">
        <v>94.849266052245738</v>
      </c>
      <c r="J278" s="5">
        <v>45.4230346679687</v>
      </c>
      <c r="K278" s="5">
        <v>42.514049530029297</v>
      </c>
      <c r="L278" s="5">
        <v>63.137725830078097</v>
      </c>
      <c r="M278" s="5">
        <v>50.358270009358698</v>
      </c>
      <c r="N278" s="5">
        <v>66.545356750488196</v>
      </c>
      <c r="O278" s="5">
        <v>65.041481018066406</v>
      </c>
      <c r="P278" s="5">
        <v>65.518249511718693</v>
      </c>
      <c r="Q278" s="5">
        <v>65.701695760091098</v>
      </c>
      <c r="S278" s="5">
        <v>30.7618103027343</v>
      </c>
      <c r="T278" s="5">
        <v>17.810091018676701</v>
      </c>
      <c r="U278" s="5">
        <v>24.285950660705502</v>
      </c>
      <c r="V278" s="5">
        <v>23.4187812805175</v>
      </c>
      <c r="Y278" s="5">
        <v>23.4187812805175</v>
      </c>
      <c r="Z278" s="5">
        <v>42.5350532531738</v>
      </c>
      <c r="AA278" s="5">
        <v>42.724113464355398</v>
      </c>
      <c r="AB278" s="5">
        <v>43.9958686828613</v>
      </c>
      <c r="AC278" s="5">
        <v>43.085011800130168</v>
      </c>
      <c r="AD278" s="5">
        <v>27.824535369873001</v>
      </c>
      <c r="AE278" s="5">
        <v>21.0674533843994</v>
      </c>
      <c r="AF278" s="5">
        <v>22.430507659912099</v>
      </c>
      <c r="AG278" s="5">
        <v>23.774165471394834</v>
      </c>
      <c r="AH278" s="5">
        <v>25.525484085083001</v>
      </c>
      <c r="AI278" s="5">
        <v>30.948898315429599</v>
      </c>
      <c r="AJ278" s="5">
        <v>23.730869293212798</v>
      </c>
      <c r="AK278" s="5">
        <v>26.735083897908464</v>
      </c>
      <c r="AL278" s="5">
        <v>25.887983322143501</v>
      </c>
      <c r="AM278" s="5">
        <v>39.436183929443303</v>
      </c>
      <c r="AO278" s="5">
        <v>32.6620836257934</v>
      </c>
      <c r="AP278" s="5">
        <v>23.1714878082275</v>
      </c>
      <c r="AQ278" s="5">
        <v>21.745315551757798</v>
      </c>
      <c r="AR278" s="5">
        <v>24.844499588012599</v>
      </c>
      <c r="AS278" s="5">
        <v>23.25376764933263</v>
      </c>
      <c r="AZ278" s="5">
        <v>13.0836372375488</v>
      </c>
      <c r="BA278" s="5">
        <v>13.0836372375488</v>
      </c>
    </row>
    <row r="279" spans="1:53" x14ac:dyDescent="0.2">
      <c r="A279" s="1">
        <v>276</v>
      </c>
      <c r="B279" s="1" t="s">
        <v>1128</v>
      </c>
      <c r="C279" s="1" t="s">
        <v>1129</v>
      </c>
      <c r="D279" s="1" t="s">
        <v>1130</v>
      </c>
      <c r="E279" s="1" t="s">
        <v>1131</v>
      </c>
      <c r="F279" s="5">
        <v>180.68281555175699</v>
      </c>
      <c r="G279" s="5">
        <v>202.42643737792901</v>
      </c>
      <c r="H279" s="5">
        <v>223.07902526855401</v>
      </c>
      <c r="I279" s="5">
        <v>202.06275939941335</v>
      </c>
      <c r="J279" s="5">
        <v>219.32929992675699</v>
      </c>
      <c r="K279" s="5">
        <v>215.777420043945</v>
      </c>
      <c r="L279" s="5">
        <v>204.44711303710901</v>
      </c>
      <c r="M279" s="5">
        <v>213.18461100260367</v>
      </c>
      <c r="N279" s="5">
        <v>264.33773803710898</v>
      </c>
      <c r="O279" s="5">
        <v>242.85510253906199</v>
      </c>
      <c r="P279" s="5">
        <v>265.96325683593699</v>
      </c>
      <c r="Q279" s="5">
        <v>257.71869913736936</v>
      </c>
      <c r="R279" s="5">
        <v>149.689208984375</v>
      </c>
      <c r="S279" s="5">
        <v>135.70425415039</v>
      </c>
      <c r="T279" s="5">
        <v>173.11689758300699</v>
      </c>
      <c r="U279" s="5">
        <v>152.83678690592399</v>
      </c>
      <c r="V279" s="5">
        <v>125.820991516113</v>
      </c>
      <c r="W279" s="5">
        <v>141.39645385742099</v>
      </c>
      <c r="X279" s="5">
        <v>139.08523559570301</v>
      </c>
      <c r="Y279" s="5">
        <v>135.43422698974567</v>
      </c>
      <c r="Z279" s="5">
        <v>178.62446594238199</v>
      </c>
      <c r="AA279" s="5">
        <v>150.66818237304599</v>
      </c>
      <c r="AB279" s="5">
        <v>181.89852905273401</v>
      </c>
      <c r="AC279" s="5">
        <v>170.39705912272066</v>
      </c>
      <c r="AD279" s="5">
        <v>116.094848632812</v>
      </c>
      <c r="AE279" s="5">
        <v>92.916580200195298</v>
      </c>
      <c r="AF279" s="5">
        <v>147.16471862792901</v>
      </c>
      <c r="AG279" s="5">
        <v>118.72538248697877</v>
      </c>
      <c r="AH279" s="5">
        <v>138.80140686035099</v>
      </c>
      <c r="AI279" s="5">
        <v>129.98699951171801</v>
      </c>
      <c r="AJ279" s="5">
        <v>117.159172058105</v>
      </c>
      <c r="AK279" s="5">
        <v>128.649192810058</v>
      </c>
      <c r="AL279" s="5">
        <v>207.20317077636699</v>
      </c>
      <c r="AM279" s="5">
        <v>236.01159667968699</v>
      </c>
      <c r="AN279" s="5">
        <v>232.13262939453099</v>
      </c>
      <c r="AO279" s="5">
        <v>225.115798950195</v>
      </c>
      <c r="AP279" s="5">
        <v>132.72601318359301</v>
      </c>
      <c r="AQ279" s="5">
        <v>133.93859863281199</v>
      </c>
      <c r="AR279" s="5">
        <v>139.94714355468699</v>
      </c>
      <c r="AS279" s="5">
        <v>135.537251790364</v>
      </c>
      <c r="AT279" s="5">
        <v>101.165756225585</v>
      </c>
      <c r="AU279" s="5">
        <v>109.67031097412099</v>
      </c>
      <c r="AV279" s="5">
        <v>118.889404296875</v>
      </c>
      <c r="AW279" s="5">
        <v>109.90849049886033</v>
      </c>
      <c r="AX279" s="5">
        <v>135.47479248046801</v>
      </c>
      <c r="AY279" s="5">
        <v>131.65666198730401</v>
      </c>
      <c r="AZ279" s="5">
        <v>106.819618225097</v>
      </c>
      <c r="BA279" s="5">
        <v>124.65035756428968</v>
      </c>
    </row>
    <row r="280" spans="1:53" x14ac:dyDescent="0.2">
      <c r="A280" s="1">
        <v>277</v>
      </c>
      <c r="B280" s="1" t="s">
        <v>1132</v>
      </c>
      <c r="C280" s="1" t="s">
        <v>1133</v>
      </c>
      <c r="D280" s="1" t="s">
        <v>1134</v>
      </c>
      <c r="E280" s="1" t="s">
        <v>1135</v>
      </c>
      <c r="F280" s="5">
        <v>648.30096435546795</v>
      </c>
      <c r="G280" s="5">
        <v>751.872802734375</v>
      </c>
      <c r="H280" s="5">
        <v>667.86071777343705</v>
      </c>
      <c r="I280" s="5">
        <v>689.34482828775992</v>
      </c>
      <c r="J280" s="5">
        <v>555.45068359375</v>
      </c>
      <c r="K280" s="5">
        <v>558.46081542968705</v>
      </c>
      <c r="L280" s="5">
        <v>571.33148193359295</v>
      </c>
      <c r="M280" s="5">
        <v>561.74766031900992</v>
      </c>
      <c r="N280" s="5">
        <v>472.640625</v>
      </c>
      <c r="O280" s="5">
        <v>491.39416503906199</v>
      </c>
      <c r="P280" s="5">
        <v>464.36679077148398</v>
      </c>
      <c r="Q280" s="5">
        <v>476.13386027018197</v>
      </c>
      <c r="R280" s="5">
        <v>653.47888183593705</v>
      </c>
      <c r="S280" s="5">
        <v>597.54504394531205</v>
      </c>
      <c r="T280" s="5">
        <v>502.09988403320301</v>
      </c>
      <c r="U280" s="5">
        <v>584.37460327148403</v>
      </c>
      <c r="V280" s="5">
        <v>840.0625</v>
      </c>
      <c r="W280" s="5">
        <v>787.14416503906205</v>
      </c>
      <c r="X280" s="5">
        <v>808.23095703125</v>
      </c>
      <c r="Y280" s="5">
        <v>811.81254069010402</v>
      </c>
      <c r="Z280" s="5">
        <v>970.463134765625</v>
      </c>
      <c r="AA280" s="5">
        <v>952.51647949218705</v>
      </c>
      <c r="AB280" s="5">
        <v>939.90545654296795</v>
      </c>
      <c r="AC280" s="5">
        <v>954.29502360025992</v>
      </c>
      <c r="AD280" s="5">
        <v>1286.13989257812</v>
      </c>
      <c r="AE280" s="5">
        <v>1226.37353515625</v>
      </c>
      <c r="AF280" s="5">
        <v>1263.60534667968</v>
      </c>
      <c r="AG280" s="5">
        <v>1258.7062581380167</v>
      </c>
      <c r="AH280" s="5">
        <v>792.45294189453102</v>
      </c>
      <c r="AI280" s="5">
        <v>1059.81701660156</v>
      </c>
      <c r="AJ280" s="5">
        <v>933.60986328125</v>
      </c>
      <c r="AK280" s="5">
        <v>928.62660725911371</v>
      </c>
      <c r="AL280" s="5">
        <v>728.31988525390602</v>
      </c>
      <c r="AM280" s="5">
        <v>549.62078857421795</v>
      </c>
      <c r="AN280" s="5">
        <v>744.48083496093705</v>
      </c>
      <c r="AO280" s="5">
        <v>674.14050292968705</v>
      </c>
      <c r="AP280" s="5">
        <v>805.04577636718705</v>
      </c>
      <c r="AQ280" s="5">
        <v>874.25445556640602</v>
      </c>
      <c r="AR280" s="5">
        <v>784.34808349609295</v>
      </c>
      <c r="AS280" s="5">
        <v>821.21610514322867</v>
      </c>
      <c r="AT280" s="5">
        <v>1027.69689941406</v>
      </c>
      <c r="AU280" s="5">
        <v>1294.78039550781</v>
      </c>
      <c r="AV280" s="5">
        <v>710.39215087890602</v>
      </c>
      <c r="AW280" s="5">
        <v>1010.9564819335919</v>
      </c>
      <c r="AX280" s="5">
        <v>1622.07836914062</v>
      </c>
      <c r="AY280" s="5">
        <v>1559.16760253906</v>
      </c>
      <c r="AZ280" s="5">
        <v>1466.12890625</v>
      </c>
      <c r="BA280" s="5">
        <v>1549.1249593098935</v>
      </c>
    </row>
    <row r="281" spans="1:53" x14ac:dyDescent="0.2">
      <c r="A281" s="1">
        <v>278</v>
      </c>
      <c r="B281" s="1" t="s">
        <v>1136</v>
      </c>
      <c r="C281" s="1" t="s">
        <v>1137</v>
      </c>
      <c r="D281" s="1" t="s">
        <v>1138</v>
      </c>
      <c r="E281" s="1" t="s">
        <v>1139</v>
      </c>
      <c r="F281" s="5">
        <v>2708.45703125</v>
      </c>
      <c r="G281" s="5">
        <v>2564.01879882812</v>
      </c>
      <c r="H281" s="5">
        <v>2961.38623046875</v>
      </c>
      <c r="I281" s="5">
        <v>2744.6206868489567</v>
      </c>
      <c r="J281" s="5">
        <v>2847.2529296875</v>
      </c>
      <c r="K281" s="5">
        <v>2917.33959960937</v>
      </c>
      <c r="L281" s="5">
        <v>2685.61938476562</v>
      </c>
      <c r="M281" s="5">
        <v>2816.7373046874964</v>
      </c>
      <c r="N281" s="5">
        <v>1258.32934570312</v>
      </c>
      <c r="O281" s="5">
        <v>1346.2626953125</v>
      </c>
      <c r="P281" s="5">
        <v>1262.50659179687</v>
      </c>
      <c r="Q281" s="5">
        <v>1289.0328776041633</v>
      </c>
      <c r="R281" s="5">
        <v>2007.0849609375</v>
      </c>
      <c r="S281" s="5">
        <v>2294.451171875</v>
      </c>
      <c r="T281" s="5">
        <v>2277.4873046875</v>
      </c>
      <c r="U281" s="5">
        <v>2193.0078125</v>
      </c>
      <c r="V281" s="5">
        <v>1927.08935546875</v>
      </c>
      <c r="W281" s="5">
        <v>1797.68103027343</v>
      </c>
      <c r="X281" s="5">
        <v>1814.16455078125</v>
      </c>
      <c r="Y281" s="5">
        <v>1846.31164550781</v>
      </c>
      <c r="Z281" s="5">
        <v>2540.47241210937</v>
      </c>
      <c r="AA281" s="5">
        <v>3011.36108398437</v>
      </c>
      <c r="AB281" s="5">
        <v>2842.41821289062</v>
      </c>
      <c r="AC281" s="5">
        <v>2798.083902994787</v>
      </c>
      <c r="AD281" s="5">
        <v>2156.19067382812</v>
      </c>
      <c r="AE281" s="5">
        <v>1855.82214355468</v>
      </c>
      <c r="AF281" s="5">
        <v>2094.66918945312</v>
      </c>
      <c r="AG281" s="5">
        <v>2035.5606689453064</v>
      </c>
      <c r="AH281" s="5">
        <v>1781.26220703125</v>
      </c>
      <c r="AI281" s="5">
        <v>1897.31665039062</v>
      </c>
      <c r="AJ281" s="5">
        <v>1909.236328125</v>
      </c>
      <c r="AK281" s="5">
        <v>1862.6050618489564</v>
      </c>
      <c r="AL281" s="5">
        <v>1326.58142089843</v>
      </c>
      <c r="AM281" s="5">
        <v>1449.96716308593</v>
      </c>
      <c r="AN281" s="5">
        <v>1362.79968261718</v>
      </c>
      <c r="AO281" s="5">
        <v>1379.7827555338465</v>
      </c>
      <c r="AP281" s="5">
        <v>1874.5703125</v>
      </c>
      <c r="AQ281" s="5">
        <v>1969.69311523437</v>
      </c>
      <c r="AR281" s="5">
        <v>1688.45373535156</v>
      </c>
      <c r="AS281" s="5">
        <v>1844.2390543619767</v>
      </c>
      <c r="AT281" s="5">
        <v>2233.24047851562</v>
      </c>
      <c r="AU281" s="5">
        <v>1914.03601074218</v>
      </c>
      <c r="AV281" s="5">
        <v>2060.67651367187</v>
      </c>
      <c r="AW281" s="5">
        <v>2069.3176676432231</v>
      </c>
      <c r="AX281" s="5">
        <v>2805.6689453125</v>
      </c>
      <c r="AY281" s="5">
        <v>2412.755859375</v>
      </c>
      <c r="AZ281" s="5">
        <v>2662.57958984375</v>
      </c>
      <c r="BA281" s="5">
        <v>2627.00146484375</v>
      </c>
    </row>
    <row r="282" spans="1:53" x14ac:dyDescent="0.2">
      <c r="A282" s="1">
        <v>279</v>
      </c>
      <c r="B282" s="1" t="s">
        <v>1140</v>
      </c>
      <c r="C282" s="1" t="s">
        <v>1141</v>
      </c>
      <c r="D282" s="1" t="s">
        <v>1142</v>
      </c>
      <c r="E282" s="1" t="s">
        <v>1143</v>
      </c>
      <c r="F282" s="5">
        <v>104.758209228515</v>
      </c>
      <c r="G282" s="5">
        <v>90.778724670410099</v>
      </c>
      <c r="H282" s="5">
        <v>52.4375</v>
      </c>
      <c r="I282" s="5">
        <v>82.658144632975038</v>
      </c>
      <c r="J282" s="5">
        <v>80.381355285644503</v>
      </c>
      <c r="K282" s="5">
        <v>87.574104309082003</v>
      </c>
      <c r="L282" s="5">
        <v>221.736404418945</v>
      </c>
      <c r="M282" s="5">
        <v>129.89728800455717</v>
      </c>
      <c r="N282" s="5">
        <v>221.10182189941401</v>
      </c>
      <c r="O282" s="5">
        <v>188.12808227539</v>
      </c>
      <c r="P282" s="5">
        <v>182.20999145507801</v>
      </c>
      <c r="Q282" s="5">
        <v>197.14663187662734</v>
      </c>
      <c r="R282" s="5">
        <v>88.305488586425696</v>
      </c>
      <c r="S282" s="5">
        <v>57.0797729492187</v>
      </c>
      <c r="T282" s="5">
        <v>165.22636413574199</v>
      </c>
      <c r="U282" s="5">
        <v>103.53720855712879</v>
      </c>
      <c r="V282" s="5">
        <v>103.17933654785099</v>
      </c>
      <c r="X282" s="5">
        <v>85.907341003417898</v>
      </c>
      <c r="Y282" s="5">
        <v>94.543338775634453</v>
      </c>
      <c r="AA282" s="5">
        <v>87.956687927246094</v>
      </c>
      <c r="AC282" s="5">
        <v>87.956687927246094</v>
      </c>
      <c r="AD282" s="5">
        <v>289.93499755859301</v>
      </c>
      <c r="AE282" s="5">
        <v>246.59280395507801</v>
      </c>
      <c r="AF282" s="5">
        <v>259.25875854492102</v>
      </c>
      <c r="AG282" s="5">
        <v>265.26218668619731</v>
      </c>
      <c r="AH282" s="5">
        <v>255.952224731445</v>
      </c>
      <c r="AI282" s="5">
        <v>249.891830444335</v>
      </c>
      <c r="AJ282" s="5">
        <v>211.78646850585901</v>
      </c>
      <c r="AK282" s="5">
        <v>239.21017456054633</v>
      </c>
      <c r="AL282" s="5">
        <v>162.79748535156199</v>
      </c>
      <c r="AM282" s="5">
        <v>163.35075378417901</v>
      </c>
      <c r="AN282" s="5">
        <v>135.34478759765599</v>
      </c>
      <c r="AO282" s="5">
        <v>153.83100891113233</v>
      </c>
      <c r="AP282" s="5">
        <v>166.06492614746</v>
      </c>
      <c r="AQ282" s="5">
        <v>139.16075134277301</v>
      </c>
      <c r="AR282" s="5">
        <v>169.43879699707</v>
      </c>
      <c r="AS282" s="5">
        <v>158.22149149576765</v>
      </c>
      <c r="AV282" s="5">
        <v>149.30603027343699</v>
      </c>
      <c r="AW282" s="5">
        <v>149.30603027343699</v>
      </c>
      <c r="AX282" s="5">
        <v>32.587005615234297</v>
      </c>
      <c r="BA282" s="5">
        <v>32.587005615234297</v>
      </c>
    </row>
    <row r="283" spans="1:53" x14ac:dyDescent="0.2">
      <c r="A283" s="1">
        <v>280</v>
      </c>
      <c r="B283" s="1" t="s">
        <v>1144</v>
      </c>
      <c r="C283" s="1" t="s">
        <v>1145</v>
      </c>
      <c r="D283" s="1" t="s">
        <v>1146</v>
      </c>
      <c r="E283" s="1" t="s">
        <v>1147</v>
      </c>
      <c r="F283" s="5">
        <v>38.1599311828613</v>
      </c>
      <c r="G283" s="5">
        <v>23.575059890746999</v>
      </c>
      <c r="H283" s="5">
        <v>37.377365112304602</v>
      </c>
      <c r="I283" s="5">
        <v>33.037452061970967</v>
      </c>
      <c r="J283" s="5">
        <v>44.767524719238203</v>
      </c>
      <c r="K283" s="5">
        <v>40.154491424560497</v>
      </c>
      <c r="L283" s="5">
        <v>46.5815620422363</v>
      </c>
      <c r="M283" s="5">
        <v>43.834526062011662</v>
      </c>
      <c r="N283" s="5">
        <v>129.02993774414</v>
      </c>
      <c r="O283" s="5">
        <v>102.77010345458901</v>
      </c>
      <c r="P283" s="5">
        <v>112.15761566162099</v>
      </c>
      <c r="Q283" s="5">
        <v>114.65255228678332</v>
      </c>
      <c r="R283" s="5">
        <v>58.7387886047363</v>
      </c>
      <c r="S283" s="5">
        <v>49.362361907958899</v>
      </c>
      <c r="T283" s="5">
        <v>66.462539672851506</v>
      </c>
      <c r="U283" s="5">
        <v>58.187896728515568</v>
      </c>
      <c r="V283" s="5">
        <v>39.357276916503899</v>
      </c>
      <c r="W283" s="5">
        <v>50.925552368163999</v>
      </c>
      <c r="X283" s="5">
        <v>45.423797607421797</v>
      </c>
      <c r="Y283" s="5">
        <v>45.235542297363232</v>
      </c>
      <c r="Z283" s="5">
        <v>60.753334045410099</v>
      </c>
      <c r="AA283" s="5">
        <v>47.780845642089801</v>
      </c>
      <c r="AB283" s="5">
        <v>44.676815032958899</v>
      </c>
      <c r="AC283" s="5">
        <v>51.070331573486271</v>
      </c>
      <c r="AD283" s="5">
        <v>62.891502380371001</v>
      </c>
      <c r="AE283" s="5">
        <v>81.446868896484304</v>
      </c>
      <c r="AF283" s="5">
        <v>82.919059753417898</v>
      </c>
      <c r="AG283" s="5">
        <v>75.75247701009107</v>
      </c>
      <c r="AH283" s="5">
        <v>51.207653045654297</v>
      </c>
      <c r="AI283" s="5">
        <v>47.94921875</v>
      </c>
      <c r="AJ283" s="5">
        <v>64.178443908691406</v>
      </c>
      <c r="AK283" s="5">
        <v>54.445105234781899</v>
      </c>
      <c r="AL283" s="5">
        <v>92.814659118652301</v>
      </c>
      <c r="AM283" s="5">
        <v>105.19310760498</v>
      </c>
      <c r="AN283" s="5">
        <v>139.27299499511699</v>
      </c>
      <c r="AO283" s="5">
        <v>112.42692057291644</v>
      </c>
      <c r="AP283" s="5">
        <v>59.140823364257798</v>
      </c>
      <c r="AQ283" s="5">
        <v>75.876899719238196</v>
      </c>
      <c r="AR283" s="5">
        <v>57.323978424072202</v>
      </c>
      <c r="AS283" s="5">
        <v>64.113900502522725</v>
      </c>
      <c r="AY283" s="5">
        <v>23.7825717926025</v>
      </c>
      <c r="AZ283" s="5">
        <v>51.080249786376903</v>
      </c>
      <c r="BA283" s="5">
        <v>37.431410789489703</v>
      </c>
    </row>
    <row r="284" spans="1:53" x14ac:dyDescent="0.2">
      <c r="A284" s="1">
        <v>281</v>
      </c>
      <c r="B284" s="1" t="s">
        <v>1148</v>
      </c>
      <c r="C284" s="1" t="s">
        <v>1149</v>
      </c>
      <c r="D284" s="1" t="s">
        <v>1150</v>
      </c>
      <c r="E284" s="1" t="s">
        <v>1151</v>
      </c>
      <c r="F284" s="5">
        <v>350.7158203125</v>
      </c>
      <c r="G284" s="5">
        <v>330.14782714843699</v>
      </c>
      <c r="H284" s="5">
        <v>397.69439697265602</v>
      </c>
      <c r="I284" s="5">
        <v>359.51934814453102</v>
      </c>
      <c r="J284" s="5">
        <v>321.37225341796801</v>
      </c>
      <c r="K284" s="5">
        <v>297.66525268554602</v>
      </c>
      <c r="L284" s="5">
        <v>353.55657958984301</v>
      </c>
      <c r="M284" s="5">
        <v>324.19802856445239</v>
      </c>
      <c r="N284" s="5">
        <v>859.81011962890602</v>
      </c>
      <c r="O284" s="5">
        <v>799.05773925781205</v>
      </c>
      <c r="P284" s="5">
        <v>859.85858154296795</v>
      </c>
      <c r="Q284" s="5">
        <v>839.57548014322867</v>
      </c>
      <c r="R284" s="5">
        <v>500.16958618164</v>
      </c>
      <c r="S284" s="5">
        <v>421.6796875</v>
      </c>
      <c r="T284" s="5">
        <v>526.44470214843705</v>
      </c>
      <c r="U284" s="5">
        <v>482.76465861002566</v>
      </c>
      <c r="V284" s="5">
        <v>411.89141845703102</v>
      </c>
      <c r="W284" s="5">
        <v>458.347076416015</v>
      </c>
      <c r="X284" s="5">
        <v>405.76754760742102</v>
      </c>
      <c r="Y284" s="5">
        <v>425.335347493489</v>
      </c>
      <c r="Z284" s="5">
        <v>333.92733764648398</v>
      </c>
      <c r="AA284" s="5">
        <v>328.16271972656199</v>
      </c>
      <c r="AB284" s="5">
        <v>356.85614013671801</v>
      </c>
      <c r="AC284" s="5">
        <v>339.64873250325468</v>
      </c>
      <c r="AD284" s="5">
        <v>375.89453125</v>
      </c>
      <c r="AE284" s="5">
        <v>389.86895751953102</v>
      </c>
      <c r="AF284" s="5">
        <v>378.17956542968699</v>
      </c>
      <c r="AG284" s="5">
        <v>381.31435139973934</v>
      </c>
      <c r="AH284" s="5">
        <v>468.38000488281199</v>
      </c>
      <c r="AI284" s="5">
        <v>404.93029785156199</v>
      </c>
      <c r="AJ284" s="5">
        <v>424.8193359375</v>
      </c>
      <c r="AK284" s="5">
        <v>432.70987955729134</v>
      </c>
      <c r="AL284" s="5">
        <v>845.27209472656205</v>
      </c>
      <c r="AM284" s="5">
        <v>814.12042236328102</v>
      </c>
      <c r="AN284" s="5">
        <v>863.66638183593705</v>
      </c>
      <c r="AO284" s="5">
        <v>841.01963297526015</v>
      </c>
      <c r="AP284" s="5">
        <v>420.94598388671801</v>
      </c>
      <c r="AQ284" s="5">
        <v>411.69146728515602</v>
      </c>
      <c r="AR284" s="5">
        <v>418.78314208984301</v>
      </c>
      <c r="AS284" s="5">
        <v>417.14019775390574</v>
      </c>
      <c r="AT284" s="5">
        <v>474.72512817382801</v>
      </c>
      <c r="AU284" s="5">
        <v>500.93994140625</v>
      </c>
      <c r="AV284" s="5">
        <v>538.00732421875</v>
      </c>
      <c r="AW284" s="5">
        <v>504.55746459960938</v>
      </c>
      <c r="AX284" s="5">
        <v>359.27932739257801</v>
      </c>
      <c r="AY284" s="5">
        <v>379.12579345703102</v>
      </c>
      <c r="AZ284" s="5">
        <v>402.256591796875</v>
      </c>
      <c r="BA284" s="5">
        <v>380.22057088216133</v>
      </c>
    </row>
    <row r="285" spans="1:53" x14ac:dyDescent="0.2">
      <c r="A285" s="1">
        <v>282</v>
      </c>
      <c r="B285" s="1" t="s">
        <v>1152</v>
      </c>
      <c r="C285" s="1" t="s">
        <v>1153</v>
      </c>
      <c r="D285" s="1" t="s">
        <v>1154</v>
      </c>
      <c r="E285" s="1" t="s">
        <v>1155</v>
      </c>
      <c r="F285" s="5">
        <v>114.636596679687</v>
      </c>
      <c r="G285" s="5">
        <v>131.49426269531199</v>
      </c>
      <c r="H285" s="5">
        <v>137.38850402832</v>
      </c>
      <c r="I285" s="5">
        <v>127.83978780110631</v>
      </c>
      <c r="J285" s="5">
        <v>131.86413574218699</v>
      </c>
      <c r="K285" s="5">
        <v>128.922439575195</v>
      </c>
      <c r="L285" s="5">
        <v>119.81069183349599</v>
      </c>
      <c r="M285" s="5">
        <v>126.86575571695933</v>
      </c>
      <c r="N285" s="5">
        <v>158.55328369140599</v>
      </c>
      <c r="O285" s="5">
        <v>171.36480712890599</v>
      </c>
      <c r="P285" s="5">
        <v>156.84379577636699</v>
      </c>
      <c r="Q285" s="5">
        <v>162.25396219889299</v>
      </c>
      <c r="R285" s="5">
        <v>144.728912353515</v>
      </c>
      <c r="S285" s="5">
        <v>151.960525512695</v>
      </c>
      <c r="T285" s="5">
        <v>153.22206115722599</v>
      </c>
      <c r="U285" s="5">
        <v>149.97049967447867</v>
      </c>
      <c r="V285" s="5">
        <v>134.37893676757801</v>
      </c>
      <c r="W285" s="5">
        <v>154.97915649414</v>
      </c>
      <c r="X285" s="5">
        <v>134.945388793945</v>
      </c>
      <c r="Y285" s="5">
        <v>141.43449401855435</v>
      </c>
      <c r="Z285" s="5">
        <v>137.66923522949199</v>
      </c>
      <c r="AA285" s="5">
        <v>126.138122558593</v>
      </c>
      <c r="AB285" s="5">
        <v>124.748695373535</v>
      </c>
      <c r="AC285" s="5">
        <v>129.51868438720666</v>
      </c>
      <c r="AD285" s="5">
        <v>148.02917480468699</v>
      </c>
      <c r="AE285" s="5">
        <v>159.31282043457</v>
      </c>
      <c r="AF285" s="5">
        <v>142.76338195800699</v>
      </c>
      <c r="AG285" s="5">
        <v>150.03512573242133</v>
      </c>
      <c r="AH285" s="5">
        <v>139.04840087890599</v>
      </c>
      <c r="AI285" s="5">
        <v>119.396278381347</v>
      </c>
      <c r="AJ285" s="5">
        <v>120.65199279785099</v>
      </c>
      <c r="AK285" s="5">
        <v>126.36555735270133</v>
      </c>
      <c r="AL285" s="5">
        <v>147.76763916015599</v>
      </c>
      <c r="AM285" s="5">
        <v>150.64739990234301</v>
      </c>
      <c r="AN285" s="5">
        <v>151.80140686035099</v>
      </c>
      <c r="AO285" s="5">
        <v>150.07214864094999</v>
      </c>
      <c r="AP285" s="5">
        <v>147.63534545898401</v>
      </c>
      <c r="AQ285" s="5">
        <v>161.00993347167901</v>
      </c>
      <c r="AR285" s="5">
        <v>147.23896789550699</v>
      </c>
      <c r="AS285" s="5">
        <v>151.96141560872334</v>
      </c>
      <c r="AT285" s="5">
        <v>129.52604675292901</v>
      </c>
      <c r="AU285" s="5">
        <v>151.42544555664</v>
      </c>
      <c r="AV285" s="5">
        <v>122.87237548828099</v>
      </c>
      <c r="AW285" s="5">
        <v>134.60795593261665</v>
      </c>
      <c r="AX285" s="5">
        <v>141.66032409667901</v>
      </c>
      <c r="AY285" s="5">
        <v>147.03411865234301</v>
      </c>
      <c r="AZ285" s="5">
        <v>144.821685791015</v>
      </c>
      <c r="BA285" s="5">
        <v>144.50537618001235</v>
      </c>
    </row>
    <row r="286" spans="1:53" x14ac:dyDescent="0.2">
      <c r="A286" s="1">
        <v>283</v>
      </c>
      <c r="B286" s="1" t="s">
        <v>1156</v>
      </c>
      <c r="C286" s="1" t="s">
        <v>1157</v>
      </c>
      <c r="D286" s="1" t="s">
        <v>1158</v>
      </c>
      <c r="E286" s="1" t="s">
        <v>1159</v>
      </c>
      <c r="N286" s="5">
        <v>522.42980957031205</v>
      </c>
      <c r="O286" s="5">
        <v>246.94976806640599</v>
      </c>
      <c r="P286" s="5">
        <v>366.4208984375</v>
      </c>
      <c r="Q286" s="5">
        <v>378.60015869140602</v>
      </c>
    </row>
    <row r="287" spans="1:53" x14ac:dyDescent="0.2">
      <c r="A287" s="1">
        <v>284</v>
      </c>
      <c r="B287" s="1" t="s">
        <v>1160</v>
      </c>
      <c r="C287" s="1" t="s">
        <v>1161</v>
      </c>
      <c r="D287" s="1" t="s">
        <v>1162</v>
      </c>
      <c r="E287" s="1" t="s">
        <v>1163</v>
      </c>
      <c r="F287" s="5">
        <v>122.142868041992</v>
      </c>
      <c r="G287" s="5">
        <v>135.97868347167901</v>
      </c>
      <c r="H287" s="5">
        <v>55.806083679199197</v>
      </c>
      <c r="I287" s="5">
        <v>104.64254506429008</v>
      </c>
      <c r="J287" s="5">
        <v>114.256225585937</v>
      </c>
      <c r="K287" s="5">
        <v>88.950736999511705</v>
      </c>
      <c r="L287" s="5">
        <v>120.621681213378</v>
      </c>
      <c r="M287" s="5">
        <v>107.94288126627556</v>
      </c>
      <c r="N287" s="5">
        <v>134.69624328613199</v>
      </c>
      <c r="P287" s="5">
        <v>112.584671020507</v>
      </c>
      <c r="Q287" s="5">
        <v>123.64045715331949</v>
      </c>
      <c r="R287" s="5">
        <v>100.508293151855</v>
      </c>
      <c r="S287" s="5">
        <v>47.386951446533203</v>
      </c>
      <c r="T287" s="5">
        <v>129.13653564453099</v>
      </c>
      <c r="U287" s="5">
        <v>92.343926747639742</v>
      </c>
      <c r="V287" s="5">
        <v>76.993980407714801</v>
      </c>
      <c r="W287" s="5">
        <v>85.049423217773395</v>
      </c>
      <c r="X287" s="5">
        <v>73.849563598632798</v>
      </c>
      <c r="Y287" s="5">
        <v>78.630989074706989</v>
      </c>
      <c r="Z287" s="5">
        <v>163.767578125</v>
      </c>
      <c r="AA287" s="5">
        <v>152.46658325195301</v>
      </c>
      <c r="AB287" s="5">
        <v>146.24949645996</v>
      </c>
      <c r="AC287" s="5">
        <v>154.161219278971</v>
      </c>
      <c r="AD287" s="5">
        <v>78.786796569824205</v>
      </c>
      <c r="AE287" s="5">
        <v>85.643257141113196</v>
      </c>
      <c r="AF287" s="5">
        <v>84.832214355468693</v>
      </c>
      <c r="AG287" s="5">
        <v>83.087422688802022</v>
      </c>
      <c r="AI287" s="5">
        <v>117.00072479248</v>
      </c>
      <c r="AJ287" s="5">
        <v>107.207710266113</v>
      </c>
      <c r="AK287" s="5">
        <v>112.10421752929651</v>
      </c>
      <c r="AL287" s="5">
        <v>96.423347473144503</v>
      </c>
      <c r="AN287" s="5">
        <v>110.904457092285</v>
      </c>
      <c r="AO287" s="5">
        <v>103.66390228271476</v>
      </c>
      <c r="AP287" s="5">
        <v>102.25749969482401</v>
      </c>
      <c r="AQ287" s="5">
        <v>91.941459655761705</v>
      </c>
      <c r="AR287" s="5">
        <v>94.313529968261705</v>
      </c>
      <c r="AS287" s="5">
        <v>96.170829772949148</v>
      </c>
      <c r="AY287" s="5">
        <v>74.150199890136705</v>
      </c>
      <c r="BA287" s="5">
        <v>74.150199890136705</v>
      </c>
    </row>
    <row r="288" spans="1:53" x14ac:dyDescent="0.2">
      <c r="A288" s="1">
        <v>285</v>
      </c>
      <c r="B288" s="1" t="s">
        <v>1164</v>
      </c>
      <c r="C288" s="1" t="s">
        <v>1165</v>
      </c>
      <c r="D288" s="1" t="s">
        <v>1166</v>
      </c>
      <c r="E288" s="1" t="s">
        <v>1167</v>
      </c>
      <c r="F288" s="5">
        <v>234.88795471191401</v>
      </c>
      <c r="G288" s="5">
        <v>249.39012145996</v>
      </c>
      <c r="H288" s="5">
        <v>241.38249206542901</v>
      </c>
      <c r="I288" s="5">
        <v>241.88685607910099</v>
      </c>
      <c r="J288" s="5">
        <v>267.16629028320301</v>
      </c>
      <c r="K288" s="5">
        <v>274.79818725585898</v>
      </c>
      <c r="L288" s="5">
        <v>262.316314697265</v>
      </c>
      <c r="M288" s="5">
        <v>268.09359741210898</v>
      </c>
      <c r="N288" s="5">
        <v>203.93574523925699</v>
      </c>
      <c r="O288" s="5">
        <v>187.78288269042901</v>
      </c>
      <c r="P288" s="5">
        <v>180.55572509765599</v>
      </c>
      <c r="Q288" s="5">
        <v>190.75811767578068</v>
      </c>
      <c r="R288" s="5">
        <v>208.11637878417901</v>
      </c>
      <c r="S288" s="5">
        <v>184.03488159179599</v>
      </c>
      <c r="T288" s="5">
        <v>211.04696655273401</v>
      </c>
      <c r="U288" s="5">
        <v>201.066075642903</v>
      </c>
      <c r="V288" s="5">
        <v>382.111572265625</v>
      </c>
      <c r="W288" s="5">
        <v>379.724853515625</v>
      </c>
      <c r="X288" s="5">
        <v>371.41378784179602</v>
      </c>
      <c r="Y288" s="5">
        <v>377.75007120768197</v>
      </c>
      <c r="Z288" s="5">
        <v>335.28128051757801</v>
      </c>
      <c r="AA288" s="5">
        <v>337.01470947265602</v>
      </c>
      <c r="AB288" s="5">
        <v>341.0126953125</v>
      </c>
      <c r="AC288" s="5">
        <v>337.76956176757801</v>
      </c>
      <c r="AD288" s="5">
        <v>280.15347290039</v>
      </c>
      <c r="AE288" s="5">
        <v>290.73971557617102</v>
      </c>
      <c r="AF288" s="5">
        <v>288.70278930664</v>
      </c>
      <c r="AG288" s="5">
        <v>286.53199259440038</v>
      </c>
      <c r="AH288" s="5">
        <v>291.38006591796801</v>
      </c>
      <c r="AI288" s="5">
        <v>271.72033691406199</v>
      </c>
      <c r="AJ288" s="5">
        <v>270.71765136718699</v>
      </c>
      <c r="AK288" s="5">
        <v>277.939351399739</v>
      </c>
      <c r="AL288" s="5">
        <v>164.86880493164</v>
      </c>
      <c r="AM288" s="5">
        <v>153.17770385742099</v>
      </c>
      <c r="AN288" s="5">
        <v>168.553131103515</v>
      </c>
      <c r="AO288" s="5">
        <v>162.19987996419201</v>
      </c>
      <c r="AP288" s="5">
        <v>193.08753967285099</v>
      </c>
      <c r="AQ288" s="5">
        <v>197.647705078125</v>
      </c>
      <c r="AR288" s="5">
        <v>209.56639099121</v>
      </c>
      <c r="AS288" s="5">
        <v>200.10054524739533</v>
      </c>
      <c r="AT288" s="5">
        <v>314.25622558593699</v>
      </c>
      <c r="AU288" s="5">
        <v>282.16909790039</v>
      </c>
      <c r="AV288" s="5">
        <v>270.54089355468699</v>
      </c>
      <c r="AW288" s="5">
        <v>288.98873901367136</v>
      </c>
      <c r="AX288" s="5">
        <v>311.378326416015</v>
      </c>
      <c r="AY288" s="5">
        <v>288.66305541992102</v>
      </c>
      <c r="AZ288" s="5">
        <v>301.87872314453102</v>
      </c>
      <c r="BA288" s="5">
        <v>300.640034993489</v>
      </c>
    </row>
    <row r="289" spans="1:53" x14ac:dyDescent="0.2">
      <c r="A289" s="1">
        <v>286</v>
      </c>
      <c r="B289" s="1" t="s">
        <v>1168</v>
      </c>
      <c r="C289" s="1" t="s">
        <v>1169</v>
      </c>
      <c r="D289" s="1" t="s">
        <v>1170</v>
      </c>
      <c r="E289" s="1" t="s">
        <v>1171</v>
      </c>
      <c r="F289" s="5">
        <v>176.63708496093699</v>
      </c>
      <c r="G289" s="5">
        <v>202.40980529785099</v>
      </c>
      <c r="H289" s="5">
        <v>190.34547424316401</v>
      </c>
      <c r="I289" s="5">
        <v>189.79745483398401</v>
      </c>
      <c r="J289" s="5">
        <v>243.32534790039</v>
      </c>
      <c r="K289" s="5">
        <v>223.94097900390599</v>
      </c>
      <c r="L289" s="5">
        <v>206.89361572265599</v>
      </c>
      <c r="M289" s="5">
        <v>224.71998087565066</v>
      </c>
      <c r="N289" s="5">
        <v>171.17616271972599</v>
      </c>
      <c r="O289" s="5">
        <v>169.95425415039</v>
      </c>
      <c r="P289" s="5">
        <v>161.39952087402301</v>
      </c>
      <c r="Q289" s="5">
        <v>167.50997924804633</v>
      </c>
      <c r="R289" s="5">
        <v>268.34341430664</v>
      </c>
      <c r="S289" s="5">
        <v>245.34590148925699</v>
      </c>
      <c r="T289" s="5">
        <v>270.06048583984301</v>
      </c>
      <c r="U289" s="5">
        <v>261.24993387857995</v>
      </c>
      <c r="V289" s="5">
        <v>195.58407592773401</v>
      </c>
      <c r="W289" s="5">
        <v>206.03422546386699</v>
      </c>
      <c r="X289" s="5">
        <v>183.47557067871</v>
      </c>
      <c r="Y289" s="5">
        <v>195.03129069010367</v>
      </c>
      <c r="Z289" s="5">
        <v>171.69218444824199</v>
      </c>
      <c r="AA289" s="5">
        <v>190.47758483886699</v>
      </c>
      <c r="AB289" s="5">
        <v>195.20109558105401</v>
      </c>
      <c r="AC289" s="5">
        <v>185.79028828938763</v>
      </c>
      <c r="AD289" s="5">
        <v>577.17053222656205</v>
      </c>
      <c r="AE289" s="5">
        <v>555.964111328125</v>
      </c>
      <c r="AF289" s="5">
        <v>567.61242675781205</v>
      </c>
      <c r="AG289" s="5">
        <v>566.9156901041664</v>
      </c>
      <c r="AH289" s="5">
        <v>542.61022949218705</v>
      </c>
      <c r="AI289" s="5">
        <v>595.05975341796795</v>
      </c>
      <c r="AJ289" s="5">
        <v>529.6982421875</v>
      </c>
      <c r="AK289" s="5">
        <v>555.78940836588492</v>
      </c>
      <c r="AL289" s="5">
        <v>339.806640625</v>
      </c>
      <c r="AM289" s="5">
        <v>328.850982666015</v>
      </c>
      <c r="AN289" s="5">
        <v>361.89544677734301</v>
      </c>
      <c r="AO289" s="5">
        <v>343.51769002278598</v>
      </c>
      <c r="AP289" s="5">
        <v>418.20053100585898</v>
      </c>
      <c r="AQ289" s="5">
        <v>439.22915649414</v>
      </c>
      <c r="AR289" s="5">
        <v>431.60980224609301</v>
      </c>
      <c r="AS289" s="5">
        <v>429.679829915364</v>
      </c>
      <c r="AT289" s="5">
        <v>340.07312011718699</v>
      </c>
      <c r="AU289" s="5">
        <v>348.864013671875</v>
      </c>
      <c r="AV289" s="5">
        <v>325.290435791015</v>
      </c>
      <c r="AW289" s="5">
        <v>338.07585652669235</v>
      </c>
      <c r="AX289" s="5">
        <v>379.378662109375</v>
      </c>
      <c r="AY289" s="5">
        <v>341.76892089843699</v>
      </c>
      <c r="AZ289" s="5">
        <v>366.6962890625</v>
      </c>
      <c r="BA289" s="5">
        <v>362.61462402343733</v>
      </c>
    </row>
    <row r="290" spans="1:53" x14ac:dyDescent="0.2">
      <c r="A290" s="1">
        <v>287</v>
      </c>
      <c r="B290" s="1" t="s">
        <v>1172</v>
      </c>
      <c r="C290" s="1" t="s">
        <v>1173</v>
      </c>
      <c r="D290" s="1" t="s">
        <v>1174</v>
      </c>
      <c r="E290" s="1" t="s">
        <v>1175</v>
      </c>
      <c r="G290" s="5">
        <v>49.1748847961425</v>
      </c>
      <c r="H290" s="5">
        <v>34.760154724121001</v>
      </c>
      <c r="I290" s="5">
        <v>41.967519760131751</v>
      </c>
      <c r="K290" s="5">
        <v>34.509761810302699</v>
      </c>
      <c r="M290" s="5">
        <v>34.509761810302699</v>
      </c>
      <c r="N290" s="5">
        <v>110.20879364013599</v>
      </c>
      <c r="O290" s="5">
        <v>108.961013793945</v>
      </c>
      <c r="P290" s="5">
        <v>74.670585632324205</v>
      </c>
      <c r="Q290" s="5">
        <v>97.946797688801738</v>
      </c>
      <c r="R290" s="5">
        <v>56.653255462646399</v>
      </c>
      <c r="S290" s="5">
        <v>49.540374755859297</v>
      </c>
      <c r="T290" s="5">
        <v>68.778793334960895</v>
      </c>
      <c r="U290" s="5">
        <v>58.324141184488859</v>
      </c>
      <c r="W290" s="5">
        <v>51.269912719726499</v>
      </c>
      <c r="X290" s="5">
        <v>38.068939208984297</v>
      </c>
      <c r="Y290" s="5">
        <v>44.669425964355398</v>
      </c>
      <c r="AB290" s="5">
        <v>59.991127014160099</v>
      </c>
      <c r="AC290" s="5">
        <v>59.991127014160099</v>
      </c>
      <c r="AJ290" s="5">
        <v>48.444541931152301</v>
      </c>
      <c r="AK290" s="5">
        <v>48.444541931152301</v>
      </c>
      <c r="AN290" s="5">
        <v>108.46661376953099</v>
      </c>
      <c r="AO290" s="5">
        <v>108.46661376953099</v>
      </c>
    </row>
    <row r="291" spans="1:53" x14ac:dyDescent="0.2">
      <c r="A291" s="1">
        <v>288</v>
      </c>
      <c r="B291" s="1" t="s">
        <v>1176</v>
      </c>
      <c r="C291" s="1" t="s">
        <v>1177</v>
      </c>
      <c r="D291" s="1" t="s">
        <v>1178</v>
      </c>
      <c r="E291" s="1" t="s">
        <v>1179</v>
      </c>
      <c r="F291" s="5">
        <v>144.02891540527301</v>
      </c>
      <c r="G291" s="5">
        <v>146.008544921875</v>
      </c>
      <c r="H291" s="5">
        <v>155.46293640136699</v>
      </c>
      <c r="I291" s="5">
        <v>148.5001322428383</v>
      </c>
      <c r="J291" s="5">
        <v>136.166244506835</v>
      </c>
      <c r="K291" s="5">
        <v>140.064453125</v>
      </c>
      <c r="L291" s="5">
        <v>142.30921936035099</v>
      </c>
      <c r="M291" s="5">
        <v>139.51330566406202</v>
      </c>
      <c r="N291" s="5">
        <v>79.430358886718693</v>
      </c>
      <c r="O291" s="5">
        <v>63.7941284179687</v>
      </c>
      <c r="P291" s="5">
        <v>75.305793762207003</v>
      </c>
      <c r="Q291" s="5">
        <v>72.84342702229813</v>
      </c>
      <c r="R291" s="5">
        <v>98.854988098144503</v>
      </c>
      <c r="S291" s="5">
        <v>79.184059143066406</v>
      </c>
      <c r="T291" s="5">
        <v>104.18978118896401</v>
      </c>
      <c r="U291" s="5">
        <v>94.076276143391638</v>
      </c>
      <c r="V291" s="5">
        <v>90.911186218261705</v>
      </c>
      <c r="W291" s="5">
        <v>114.389099121093</v>
      </c>
      <c r="X291" s="5">
        <v>103.624542236328</v>
      </c>
      <c r="Y291" s="5">
        <v>102.97494252522756</v>
      </c>
      <c r="Z291" s="5">
        <v>137.05192565917901</v>
      </c>
      <c r="AA291" s="5">
        <v>151.71490478515599</v>
      </c>
      <c r="AB291" s="5">
        <v>143.462631225585</v>
      </c>
      <c r="AC291" s="5">
        <v>144.07648722330669</v>
      </c>
      <c r="AD291" s="5">
        <v>86.508346557617102</v>
      </c>
      <c r="AE291" s="5">
        <v>89.335273742675696</v>
      </c>
      <c r="AF291" s="5">
        <v>85.630081176757798</v>
      </c>
      <c r="AG291" s="5">
        <v>87.157900492350208</v>
      </c>
      <c r="AH291" s="5">
        <v>83.748733520507798</v>
      </c>
      <c r="AI291" s="5">
        <v>94.302230834960895</v>
      </c>
      <c r="AJ291" s="5">
        <v>80.808265686035099</v>
      </c>
      <c r="AK291" s="5">
        <v>86.286410013834598</v>
      </c>
      <c r="AL291" s="5">
        <v>60.728199005126903</v>
      </c>
      <c r="AM291" s="5">
        <v>73.951751708984304</v>
      </c>
      <c r="AN291" s="5">
        <v>75.034385681152301</v>
      </c>
      <c r="AO291" s="5">
        <v>69.904778798421162</v>
      </c>
      <c r="AP291" s="5">
        <v>57.944808959960902</v>
      </c>
      <c r="AQ291" s="5">
        <v>54.848106384277301</v>
      </c>
      <c r="AR291" s="5">
        <v>61.4126777648925</v>
      </c>
      <c r="AS291" s="5">
        <v>58.068531036376896</v>
      </c>
      <c r="AT291" s="5">
        <v>118.405555725097</v>
      </c>
      <c r="AU291" s="5">
        <v>104.946731567382</v>
      </c>
      <c r="AV291" s="5">
        <v>223.14096069335901</v>
      </c>
      <c r="AW291" s="5">
        <v>148.831082661946</v>
      </c>
      <c r="AX291" s="5">
        <v>108.031410217285</v>
      </c>
      <c r="AY291" s="5">
        <v>90.778999328613196</v>
      </c>
      <c r="AZ291" s="5">
        <v>106.593955993652</v>
      </c>
      <c r="BA291" s="5">
        <v>101.80145517985007</v>
      </c>
    </row>
    <row r="292" spans="1:53" x14ac:dyDescent="0.2">
      <c r="A292" s="1">
        <v>289</v>
      </c>
      <c r="B292" s="1" t="s">
        <v>1180</v>
      </c>
      <c r="C292" s="1" t="s">
        <v>1181</v>
      </c>
      <c r="D292" s="1" t="s">
        <v>1182</v>
      </c>
      <c r="E292" s="1" t="s">
        <v>1183</v>
      </c>
      <c r="F292" s="5">
        <v>130.24777221679599</v>
      </c>
      <c r="G292" s="5">
        <v>150.40335083007801</v>
      </c>
      <c r="H292" s="5">
        <v>102.00877380371</v>
      </c>
      <c r="I292" s="5">
        <v>127.55329895019467</v>
      </c>
      <c r="J292" s="5">
        <v>184.03300476074199</v>
      </c>
      <c r="K292" s="5">
        <v>218.46293640136699</v>
      </c>
      <c r="L292" s="5">
        <v>185.93006896972599</v>
      </c>
      <c r="M292" s="5">
        <v>196.14200337727834</v>
      </c>
      <c r="N292" s="5">
        <v>155.39212036132801</v>
      </c>
      <c r="O292" s="5">
        <v>221.87828063964801</v>
      </c>
      <c r="P292" s="5">
        <v>183.33003234863199</v>
      </c>
      <c r="Q292" s="5">
        <v>186.86681111653601</v>
      </c>
      <c r="R292" s="5">
        <v>150.86186218261699</v>
      </c>
      <c r="S292" s="5">
        <v>131.93826293945301</v>
      </c>
      <c r="T292" s="5">
        <v>142.94149780273401</v>
      </c>
      <c r="U292" s="5">
        <v>141.91387430826799</v>
      </c>
      <c r="V292" s="5">
        <v>189.61811828613199</v>
      </c>
      <c r="W292" s="5">
        <v>198.01985168457</v>
      </c>
      <c r="X292" s="5">
        <v>186.25553894042901</v>
      </c>
      <c r="Y292" s="5">
        <v>191.29783630371034</v>
      </c>
      <c r="Z292" s="5">
        <v>240.85838317871</v>
      </c>
      <c r="AA292" s="5">
        <v>224.24717712402301</v>
      </c>
      <c r="AB292" s="5">
        <v>231.83088684082</v>
      </c>
      <c r="AC292" s="5">
        <v>232.31214904785099</v>
      </c>
      <c r="AD292" s="5">
        <v>187.135818481445</v>
      </c>
      <c r="AE292" s="5">
        <v>193.47499084472599</v>
      </c>
      <c r="AF292" s="5">
        <v>193.76040649414</v>
      </c>
      <c r="AG292" s="5">
        <v>191.45707194010365</v>
      </c>
      <c r="AH292" s="5">
        <v>216.882232666015</v>
      </c>
      <c r="AI292" s="5">
        <v>224.75167846679599</v>
      </c>
      <c r="AJ292" s="5">
        <v>213.66407775878901</v>
      </c>
      <c r="AK292" s="5">
        <v>218.43266296386665</v>
      </c>
      <c r="AL292" s="5">
        <v>159.97863769531199</v>
      </c>
      <c r="AM292" s="5">
        <v>171.16517639160099</v>
      </c>
      <c r="AN292" s="5">
        <v>167.67350769042901</v>
      </c>
      <c r="AO292" s="5">
        <v>166.27244059244734</v>
      </c>
      <c r="AP292" s="5">
        <v>189.547607421875</v>
      </c>
      <c r="AQ292" s="5">
        <v>162.16970825195301</v>
      </c>
      <c r="AR292" s="5">
        <v>190.74240112304599</v>
      </c>
      <c r="AS292" s="5">
        <v>180.819905598958</v>
      </c>
      <c r="AT292" s="5">
        <v>177.31704711914</v>
      </c>
      <c r="AU292" s="5">
        <v>184.40586853027301</v>
      </c>
      <c r="AV292" s="5">
        <v>176.85076904296801</v>
      </c>
      <c r="AW292" s="5">
        <v>179.524561564127</v>
      </c>
      <c r="AX292" s="5">
        <v>147.11502075195301</v>
      </c>
      <c r="AY292" s="5">
        <v>143.428451538085</v>
      </c>
      <c r="AZ292" s="5">
        <v>151.43005371093699</v>
      </c>
      <c r="BA292" s="5">
        <v>147.32450866699168</v>
      </c>
    </row>
    <row r="293" spans="1:53" x14ac:dyDescent="0.2">
      <c r="A293" s="1">
        <v>290</v>
      </c>
      <c r="B293" s="1" t="s">
        <v>1184</v>
      </c>
      <c r="C293" s="1" t="s">
        <v>1185</v>
      </c>
      <c r="D293" s="1" t="s">
        <v>1186</v>
      </c>
      <c r="E293" s="1" t="s">
        <v>1187</v>
      </c>
      <c r="N293" s="5">
        <v>318.09921264648398</v>
      </c>
      <c r="O293" s="5">
        <v>330.13037109375</v>
      </c>
      <c r="P293" s="5">
        <v>461.640625</v>
      </c>
      <c r="Q293" s="5">
        <v>369.95673624674464</v>
      </c>
    </row>
    <row r="294" spans="1:53" x14ac:dyDescent="0.2">
      <c r="A294" s="1">
        <v>291</v>
      </c>
      <c r="B294" s="1" t="s">
        <v>1188</v>
      </c>
      <c r="C294" s="1" t="s">
        <v>1189</v>
      </c>
      <c r="D294" s="1" t="s">
        <v>1190</v>
      </c>
      <c r="E294" s="1" t="s">
        <v>1191</v>
      </c>
      <c r="F294" s="5">
        <v>48.009735107421797</v>
      </c>
      <c r="G294" s="5">
        <v>54.733684539794901</v>
      </c>
      <c r="H294" s="5">
        <v>67.832496643066406</v>
      </c>
      <c r="I294" s="5">
        <v>56.858638763427699</v>
      </c>
      <c r="J294" s="5">
        <v>64.800598144531193</v>
      </c>
      <c r="K294" s="5">
        <v>48.166271209716797</v>
      </c>
      <c r="L294" s="5">
        <v>54.333518981933501</v>
      </c>
      <c r="M294" s="5">
        <v>55.766796112060497</v>
      </c>
      <c r="N294" s="5">
        <v>94.093864440917898</v>
      </c>
      <c r="O294" s="5">
        <v>82.174446105957003</v>
      </c>
      <c r="P294" s="5">
        <v>90.813209533691406</v>
      </c>
      <c r="Q294" s="5">
        <v>89.027173360188769</v>
      </c>
      <c r="R294" s="5">
        <v>59.077613830566399</v>
      </c>
      <c r="S294" s="5">
        <v>47.583045959472599</v>
      </c>
      <c r="T294" s="5">
        <v>56.879215240478501</v>
      </c>
      <c r="U294" s="5">
        <v>54.513291676839174</v>
      </c>
      <c r="V294" s="5">
        <v>62.957897186279297</v>
      </c>
      <c r="W294" s="5">
        <v>60.4174194335937</v>
      </c>
      <c r="X294" s="5">
        <v>64.126747131347599</v>
      </c>
      <c r="Y294" s="5">
        <v>62.500687917073527</v>
      </c>
      <c r="Z294" s="5">
        <v>94.814620971679602</v>
      </c>
      <c r="AA294" s="5">
        <v>62.153636932372997</v>
      </c>
      <c r="AB294" s="5">
        <v>74.106971740722599</v>
      </c>
      <c r="AC294" s="5">
        <v>77.025076548258397</v>
      </c>
      <c r="AD294" s="5">
        <v>122.769142150878</v>
      </c>
      <c r="AE294" s="5">
        <v>87.446563720703097</v>
      </c>
      <c r="AF294" s="5">
        <v>133.41847229003901</v>
      </c>
      <c r="AG294" s="5">
        <v>114.54472605387336</v>
      </c>
      <c r="AH294" s="5">
        <v>75.203819274902301</v>
      </c>
      <c r="AI294" s="5">
        <v>89.288948059082003</v>
      </c>
      <c r="AJ294" s="5">
        <v>88.607139587402301</v>
      </c>
      <c r="AK294" s="5">
        <v>84.366635640462206</v>
      </c>
      <c r="AL294" s="5">
        <v>61.471244812011697</v>
      </c>
      <c r="AM294" s="5">
        <v>79.151008605957003</v>
      </c>
      <c r="AN294" s="5">
        <v>71.549232482910099</v>
      </c>
      <c r="AO294" s="5">
        <v>70.723828633626269</v>
      </c>
      <c r="AP294" s="5">
        <v>70.487518310546804</v>
      </c>
      <c r="AQ294" s="5">
        <v>53.708816528320298</v>
      </c>
      <c r="AR294" s="5">
        <v>55.401882171630803</v>
      </c>
      <c r="AS294" s="5">
        <v>59.866072336832637</v>
      </c>
      <c r="AX294" s="5">
        <v>63.210567474365199</v>
      </c>
      <c r="AY294" s="5">
        <v>59.430919647216797</v>
      </c>
      <c r="AZ294" s="5">
        <v>81.341148376464801</v>
      </c>
      <c r="BA294" s="5">
        <v>67.994211832682268</v>
      </c>
    </row>
    <row r="295" spans="1:53" x14ac:dyDescent="0.2">
      <c r="A295" s="1">
        <v>292</v>
      </c>
      <c r="B295" s="1" t="s">
        <v>1192</v>
      </c>
      <c r="C295" s="1" t="s">
        <v>1193</v>
      </c>
      <c r="D295" s="1" t="s">
        <v>1194</v>
      </c>
      <c r="E295" s="1" t="s">
        <v>1195</v>
      </c>
      <c r="F295" s="5">
        <v>859.66290283203102</v>
      </c>
      <c r="G295" s="5">
        <v>887.54339599609295</v>
      </c>
      <c r="H295" s="5">
        <v>838.50311279296795</v>
      </c>
      <c r="I295" s="5">
        <v>861.90313720703068</v>
      </c>
      <c r="J295" s="5">
        <v>975.37316894531205</v>
      </c>
      <c r="K295" s="5">
        <v>1014.50897216796</v>
      </c>
      <c r="L295" s="5">
        <v>967.31994628906205</v>
      </c>
      <c r="M295" s="5">
        <v>985.73402913411144</v>
      </c>
      <c r="N295" s="5">
        <v>550.69891357421795</v>
      </c>
      <c r="O295" s="5">
        <v>564.56585693359295</v>
      </c>
      <c r="P295" s="5">
        <v>611.81652832031205</v>
      </c>
      <c r="Q295" s="5">
        <v>575.69376627604095</v>
      </c>
      <c r="R295" s="5">
        <v>780.30694580078102</v>
      </c>
      <c r="S295" s="5">
        <v>781.38336181640602</v>
      </c>
      <c r="T295" s="5">
        <v>757.740478515625</v>
      </c>
      <c r="U295" s="5">
        <v>773.14359537760402</v>
      </c>
      <c r="V295" s="5">
        <v>923.77813720703102</v>
      </c>
      <c r="W295" s="5">
        <v>944.49230957031205</v>
      </c>
      <c r="X295" s="5">
        <v>940.28839111328102</v>
      </c>
      <c r="Y295" s="5">
        <v>936.18627929687466</v>
      </c>
      <c r="Z295" s="5">
        <v>1201.83837890625</v>
      </c>
      <c r="AA295" s="5">
        <v>1179.24157714843</v>
      </c>
      <c r="AB295" s="5">
        <v>1162.5888671875</v>
      </c>
      <c r="AC295" s="5">
        <v>1181.2229410807267</v>
      </c>
      <c r="AD295" s="5">
        <v>1077.30993652343</v>
      </c>
      <c r="AE295" s="5">
        <v>1132.93762207031</v>
      </c>
      <c r="AF295" s="5">
        <v>1112.62951660156</v>
      </c>
      <c r="AG295" s="5">
        <v>1107.6256917317667</v>
      </c>
      <c r="AH295" s="5">
        <v>1032.98559570312</v>
      </c>
      <c r="AI295" s="5">
        <v>1021.86932373046</v>
      </c>
      <c r="AJ295" s="5">
        <v>1009.81439208984</v>
      </c>
      <c r="AK295" s="5">
        <v>1021.5564371744734</v>
      </c>
      <c r="AL295" s="5">
        <v>619.33367919921795</v>
      </c>
      <c r="AM295" s="5">
        <v>571.09246826171795</v>
      </c>
      <c r="AN295" s="5">
        <v>651.19293212890602</v>
      </c>
      <c r="AO295" s="5">
        <v>613.87302652994731</v>
      </c>
      <c r="AP295" s="5">
        <v>777.40582275390602</v>
      </c>
      <c r="AQ295" s="5">
        <v>801.348876953125</v>
      </c>
      <c r="AR295" s="5">
        <v>805.89190673828102</v>
      </c>
      <c r="AS295" s="5">
        <v>794.88220214843739</v>
      </c>
      <c r="AT295" s="5">
        <v>838.50213623046795</v>
      </c>
      <c r="AU295" s="5">
        <v>831.91363525390602</v>
      </c>
      <c r="AV295" s="5">
        <v>893.00207519531205</v>
      </c>
      <c r="AW295" s="5">
        <v>854.47261555989542</v>
      </c>
      <c r="AX295" s="5">
        <v>945.60949707031205</v>
      </c>
      <c r="AY295" s="5">
        <v>892.55548095703102</v>
      </c>
      <c r="AZ295" s="5">
        <v>935.28411865234295</v>
      </c>
      <c r="BA295" s="5">
        <v>924.48303222656205</v>
      </c>
    </row>
    <row r="296" spans="1:53" x14ac:dyDescent="0.2">
      <c r="A296" s="1">
        <v>293</v>
      </c>
      <c r="B296" s="1" t="s">
        <v>1196</v>
      </c>
      <c r="C296" s="1" t="s">
        <v>1197</v>
      </c>
      <c r="D296" s="1" t="s">
        <v>1198</v>
      </c>
      <c r="E296" s="1" t="s">
        <v>1199</v>
      </c>
      <c r="F296" s="5">
        <v>926.67132568359295</v>
      </c>
      <c r="G296" s="5">
        <v>1010.34210205078</v>
      </c>
      <c r="H296" s="5">
        <v>1092.30810546875</v>
      </c>
      <c r="I296" s="5">
        <v>1009.7738444010411</v>
      </c>
      <c r="J296" s="5">
        <v>1085.43286132812</v>
      </c>
      <c r="K296" s="5">
        <v>1112.00939941406</v>
      </c>
      <c r="L296" s="5">
        <v>1046.97253417968</v>
      </c>
      <c r="M296" s="5">
        <v>1081.4715983072867</v>
      </c>
      <c r="N296" s="5">
        <v>694.93707275390602</v>
      </c>
      <c r="O296" s="5">
        <v>749.330078125</v>
      </c>
      <c r="P296" s="5">
        <v>665.88177490234295</v>
      </c>
      <c r="Q296" s="5">
        <v>703.3829752604164</v>
      </c>
      <c r="R296" s="5">
        <v>820.95202636718705</v>
      </c>
      <c r="S296" s="5">
        <v>845.496337890625</v>
      </c>
      <c r="T296" s="5">
        <v>792.22058105468705</v>
      </c>
      <c r="U296" s="5">
        <v>819.5563151041664</v>
      </c>
      <c r="V296" s="5">
        <v>895.709228515625</v>
      </c>
      <c r="W296" s="5">
        <v>874.23443603515602</v>
      </c>
      <c r="X296" s="5">
        <v>899.43298339843705</v>
      </c>
      <c r="Y296" s="5">
        <v>889.79221598307265</v>
      </c>
      <c r="Z296" s="5">
        <v>1330.00439453125</v>
      </c>
      <c r="AA296" s="5">
        <v>1206.84411621093</v>
      </c>
      <c r="AB296" s="5">
        <v>1335.65795898437</v>
      </c>
      <c r="AC296" s="5">
        <v>1290.8354899088501</v>
      </c>
      <c r="AD296" s="5">
        <v>1092.59899902343</v>
      </c>
      <c r="AE296" s="5">
        <v>1109.26037597656</v>
      </c>
      <c r="AF296" s="5">
        <v>1040.3427734375</v>
      </c>
      <c r="AG296" s="5">
        <v>1080.7340494791633</v>
      </c>
      <c r="AH296" s="5">
        <v>1020.12786865234</v>
      </c>
      <c r="AI296" s="5">
        <v>1057.22375488281</v>
      </c>
      <c r="AJ296" s="5">
        <v>1031.23876953125</v>
      </c>
      <c r="AK296" s="5">
        <v>1036.1967976888</v>
      </c>
      <c r="AL296" s="5">
        <v>633.20343017578102</v>
      </c>
      <c r="AM296" s="5">
        <v>670.66833496093705</v>
      </c>
      <c r="AN296" s="5">
        <v>684.10339355468705</v>
      </c>
      <c r="AO296" s="5">
        <v>662.65838623046841</v>
      </c>
      <c r="AP296" s="5">
        <v>646.61468505859295</v>
      </c>
      <c r="AQ296" s="5">
        <v>624.23211669921795</v>
      </c>
      <c r="AR296" s="5">
        <v>702.40460205078102</v>
      </c>
      <c r="AS296" s="5">
        <v>657.75046793619731</v>
      </c>
      <c r="AT296" s="5">
        <v>687.38482666015602</v>
      </c>
      <c r="AU296" s="5">
        <v>636.20269775390602</v>
      </c>
      <c r="AV296" s="5">
        <v>929.37158203125</v>
      </c>
      <c r="AW296" s="5">
        <v>750.98636881510402</v>
      </c>
      <c r="AX296" s="5">
        <v>875.57977294921795</v>
      </c>
      <c r="AY296" s="5">
        <v>905.99652099609295</v>
      </c>
      <c r="AZ296" s="5">
        <v>945.64654541015602</v>
      </c>
      <c r="BA296" s="5">
        <v>909.07427978515568</v>
      </c>
    </row>
    <row r="297" spans="1:53" x14ac:dyDescent="0.2">
      <c r="A297" s="1">
        <v>294</v>
      </c>
      <c r="B297" s="1" t="s">
        <v>1200</v>
      </c>
      <c r="C297" s="1" t="s">
        <v>1201</v>
      </c>
      <c r="D297" s="1" t="s">
        <v>1202</v>
      </c>
      <c r="E297" s="1" t="s">
        <v>1203</v>
      </c>
      <c r="F297" s="5">
        <v>1735.16906738281</v>
      </c>
      <c r="G297" s="5">
        <v>1801.99353027343</v>
      </c>
      <c r="H297" s="5">
        <v>1581.70471191406</v>
      </c>
      <c r="I297" s="5">
        <v>1706.2891031900999</v>
      </c>
      <c r="J297" s="5">
        <v>1304.81750488281</v>
      </c>
      <c r="K297" s="5">
        <v>1326.11047363281</v>
      </c>
      <c r="L297" s="5">
        <v>1422.16540527343</v>
      </c>
      <c r="M297" s="5">
        <v>1351.0311279296832</v>
      </c>
      <c r="N297" s="5">
        <v>811.47332763671795</v>
      </c>
      <c r="O297" s="5">
        <v>798.70928955078102</v>
      </c>
      <c r="P297" s="5">
        <v>772.56091308593705</v>
      </c>
      <c r="Q297" s="5">
        <v>794.24784342447867</v>
      </c>
      <c r="R297" s="5">
        <v>1307.20227050781</v>
      </c>
      <c r="S297" s="5">
        <v>1321.02868652343</v>
      </c>
      <c r="T297" s="5">
        <v>1326.04943847656</v>
      </c>
      <c r="U297" s="5">
        <v>1318.0934651692667</v>
      </c>
      <c r="V297" s="5">
        <v>890.26898193359295</v>
      </c>
      <c r="W297" s="5">
        <v>874.92431640625</v>
      </c>
      <c r="X297" s="5">
        <v>850.30847167968705</v>
      </c>
      <c r="Y297" s="5">
        <v>871.8339233398433</v>
      </c>
      <c r="Z297" s="5">
        <v>1217.62390136718</v>
      </c>
      <c r="AA297" s="5">
        <v>1519.3720703125</v>
      </c>
      <c r="AB297" s="5">
        <v>1355.71508789062</v>
      </c>
      <c r="AC297" s="5">
        <v>1364.2370198567667</v>
      </c>
      <c r="AD297" s="5">
        <v>1029.03015136718</v>
      </c>
      <c r="AE297" s="5">
        <v>978.12646484375</v>
      </c>
      <c r="AF297" s="5">
        <v>1002.46166992187</v>
      </c>
      <c r="AG297" s="5">
        <v>1003.2060953775999</v>
      </c>
      <c r="AH297" s="5">
        <v>955.10467529296795</v>
      </c>
      <c r="AI297" s="5">
        <v>876.33258056640602</v>
      </c>
      <c r="AJ297" s="5">
        <v>851.43212890625</v>
      </c>
      <c r="AK297" s="5">
        <v>894.28979492187466</v>
      </c>
      <c r="AL297" s="5">
        <v>621.12689208984295</v>
      </c>
      <c r="AM297" s="5">
        <v>550.11364746093705</v>
      </c>
      <c r="AN297" s="5">
        <v>567.74230957031205</v>
      </c>
      <c r="AO297" s="5">
        <v>579.66094970703068</v>
      </c>
      <c r="AP297" s="5">
        <v>771.16192626953102</v>
      </c>
      <c r="AQ297" s="5">
        <v>810.80126953125</v>
      </c>
      <c r="AR297" s="5">
        <v>806.56884765625</v>
      </c>
      <c r="AS297" s="5">
        <v>796.17734781901038</v>
      </c>
      <c r="AT297" s="5">
        <v>1037.76208496093</v>
      </c>
      <c r="AU297" s="5">
        <v>1081.38146972656</v>
      </c>
      <c r="AV297" s="5">
        <v>1359.31311035156</v>
      </c>
      <c r="AW297" s="5">
        <v>1159.4855550130167</v>
      </c>
      <c r="AX297" s="5">
        <v>1271.03088378906</v>
      </c>
      <c r="AY297" s="5">
        <v>1104.93054199218</v>
      </c>
      <c r="AZ297" s="5">
        <v>1198.14074707031</v>
      </c>
      <c r="BA297" s="5">
        <v>1191.3673909505167</v>
      </c>
    </row>
    <row r="298" spans="1:53" x14ac:dyDescent="0.2">
      <c r="A298" s="1">
        <v>295</v>
      </c>
      <c r="B298" s="1" t="s">
        <v>1204</v>
      </c>
      <c r="C298" s="1" t="s">
        <v>1205</v>
      </c>
      <c r="D298" s="1" t="s">
        <v>1206</v>
      </c>
      <c r="E298" s="1" t="s">
        <v>1207</v>
      </c>
      <c r="F298" s="5">
        <v>584.689208984375</v>
      </c>
      <c r="G298" s="5">
        <v>601.847900390625</v>
      </c>
      <c r="H298" s="5">
        <v>552.71716308593705</v>
      </c>
      <c r="I298" s="5">
        <v>579.75142415364564</v>
      </c>
      <c r="J298" s="5">
        <v>568.80438232421795</v>
      </c>
      <c r="K298" s="5">
        <v>524.84558105468705</v>
      </c>
      <c r="L298" s="5">
        <v>587.14569091796795</v>
      </c>
      <c r="M298" s="5">
        <v>560.26521809895758</v>
      </c>
      <c r="N298" s="5">
        <v>361.16241455078102</v>
      </c>
      <c r="O298" s="5">
        <v>356.71270751953102</v>
      </c>
      <c r="P298" s="5">
        <v>359.82772827148398</v>
      </c>
      <c r="Q298" s="5">
        <v>359.23428344726534</v>
      </c>
      <c r="R298" s="5">
        <v>456.97042846679602</v>
      </c>
      <c r="S298" s="5">
        <v>443.94302368164</v>
      </c>
      <c r="T298" s="5">
        <v>422.17947387695301</v>
      </c>
      <c r="U298" s="5">
        <v>441.03097534179636</v>
      </c>
      <c r="V298" s="5">
        <v>400.38732910156199</v>
      </c>
      <c r="W298" s="5">
        <v>411.87875366210898</v>
      </c>
      <c r="X298" s="5">
        <v>395.82180786132801</v>
      </c>
      <c r="Y298" s="5">
        <v>402.69596354166634</v>
      </c>
      <c r="Z298" s="5">
        <v>648.94152832031205</v>
      </c>
      <c r="AA298" s="5">
        <v>654.59576416015602</v>
      </c>
      <c r="AB298" s="5">
        <v>679.64538574218705</v>
      </c>
      <c r="AC298" s="5">
        <v>661.06089274088504</v>
      </c>
      <c r="AD298" s="5">
        <v>462.66174316406199</v>
      </c>
      <c r="AE298" s="5">
        <v>514.41857910156205</v>
      </c>
      <c r="AF298" s="5">
        <v>495.9365234375</v>
      </c>
      <c r="AG298" s="5">
        <v>491.00561523437472</v>
      </c>
      <c r="AH298" s="5">
        <v>470.54412841796801</v>
      </c>
      <c r="AI298" s="5">
        <v>438.01431274414</v>
      </c>
      <c r="AJ298" s="5">
        <v>422.588775634765</v>
      </c>
      <c r="AK298" s="5">
        <v>443.715738932291</v>
      </c>
      <c r="AL298" s="5">
        <v>280.46844482421801</v>
      </c>
      <c r="AM298" s="5">
        <v>265.02078247070301</v>
      </c>
      <c r="AN298" s="5">
        <v>290.682373046875</v>
      </c>
      <c r="AO298" s="5">
        <v>278.72386678059866</v>
      </c>
      <c r="AP298" s="5">
        <v>363.12658691406199</v>
      </c>
      <c r="AQ298" s="5">
        <v>357.10369873046801</v>
      </c>
      <c r="AR298" s="5">
        <v>370.98480224609301</v>
      </c>
      <c r="AS298" s="5">
        <v>363.73836263020763</v>
      </c>
      <c r="AT298" s="5">
        <v>562.44085693359295</v>
      </c>
      <c r="AU298" s="5">
        <v>499.141357421875</v>
      </c>
      <c r="AV298" s="5">
        <v>493.725494384765</v>
      </c>
      <c r="AW298" s="5">
        <v>518.43590291341093</v>
      </c>
      <c r="AX298" s="5">
        <v>462.21862792968699</v>
      </c>
      <c r="AY298" s="5">
        <v>364.50051879882801</v>
      </c>
      <c r="AZ298" s="5">
        <v>380.403717041015</v>
      </c>
      <c r="BA298" s="5">
        <v>402.37428792317661</v>
      </c>
    </row>
    <row r="299" spans="1:53" x14ac:dyDescent="0.2">
      <c r="A299" s="1">
        <v>296</v>
      </c>
      <c r="B299" s="1" t="s">
        <v>1208</v>
      </c>
      <c r="C299" s="1" t="s">
        <v>1209</v>
      </c>
      <c r="D299" s="1" t="s">
        <v>1210</v>
      </c>
      <c r="E299" s="1" t="s">
        <v>1211</v>
      </c>
      <c r="F299" s="5">
        <v>405.83370971679602</v>
      </c>
      <c r="G299" s="5">
        <v>434.68069458007801</v>
      </c>
      <c r="H299" s="5">
        <v>438.353912353515</v>
      </c>
      <c r="I299" s="5">
        <v>426.28943888346299</v>
      </c>
      <c r="J299" s="5">
        <v>444.266998291015</v>
      </c>
      <c r="K299" s="5">
        <v>437.76202392578102</v>
      </c>
      <c r="L299" s="5">
        <v>430.57797241210898</v>
      </c>
      <c r="M299" s="5">
        <v>437.53566487630161</v>
      </c>
      <c r="N299" s="5">
        <v>219.21293640136699</v>
      </c>
      <c r="O299" s="5">
        <v>204.49090576171801</v>
      </c>
      <c r="P299" s="5">
        <v>213.67459106445301</v>
      </c>
      <c r="Q299" s="5">
        <v>212.45947774251269</v>
      </c>
      <c r="R299" s="5">
        <v>325.06524658203102</v>
      </c>
      <c r="S299" s="5">
        <v>311.17810058593699</v>
      </c>
      <c r="T299" s="5">
        <v>313.89840698242102</v>
      </c>
      <c r="U299" s="5">
        <v>316.71391805012968</v>
      </c>
      <c r="V299" s="5">
        <v>240.87527465820301</v>
      </c>
      <c r="W299" s="5">
        <v>238.37239074707</v>
      </c>
      <c r="X299" s="5">
        <v>229.86364746093699</v>
      </c>
      <c r="Y299" s="5">
        <v>236.37043762207</v>
      </c>
      <c r="Z299" s="5">
        <v>338.78134155273398</v>
      </c>
      <c r="AA299" s="5">
        <v>395.95709228515602</v>
      </c>
      <c r="AB299" s="5">
        <v>351.39041137695301</v>
      </c>
      <c r="AC299" s="5">
        <v>362.04294840494759</v>
      </c>
      <c r="AD299" s="5">
        <v>327.45455932617102</v>
      </c>
      <c r="AE299" s="5">
        <v>327.372314453125</v>
      </c>
      <c r="AF299" s="5">
        <v>327.14212036132801</v>
      </c>
      <c r="AG299" s="5">
        <v>327.32299804687466</v>
      </c>
      <c r="AH299" s="5">
        <v>308.05770874023398</v>
      </c>
      <c r="AI299" s="5">
        <v>301.54522705078102</v>
      </c>
      <c r="AJ299" s="5">
        <v>310.30950927734301</v>
      </c>
      <c r="AK299" s="5">
        <v>306.63748168945267</v>
      </c>
      <c r="AL299" s="5">
        <v>194.88998413085901</v>
      </c>
      <c r="AM299" s="5">
        <v>181.31753540039</v>
      </c>
      <c r="AN299" s="5">
        <v>203.22578430175699</v>
      </c>
      <c r="AO299" s="5">
        <v>193.144434611002</v>
      </c>
      <c r="AP299" s="5">
        <v>250.72393798828099</v>
      </c>
      <c r="AQ299" s="5">
        <v>246.24960327148401</v>
      </c>
      <c r="AR299" s="5">
        <v>263.35516357421801</v>
      </c>
      <c r="AS299" s="5">
        <v>253.44290161132767</v>
      </c>
      <c r="AT299" s="5">
        <v>246.99386596679599</v>
      </c>
      <c r="AU299" s="5">
        <v>259.01107788085898</v>
      </c>
      <c r="AV299" s="5">
        <v>272.26705932617102</v>
      </c>
      <c r="AW299" s="5">
        <v>259.42400105794201</v>
      </c>
      <c r="AX299" s="5">
        <v>328.81118774414</v>
      </c>
      <c r="AY299" s="5">
        <v>272.036376953125</v>
      </c>
      <c r="AZ299" s="5">
        <v>273.48959350585898</v>
      </c>
      <c r="BA299" s="5">
        <v>291.44571940104129</v>
      </c>
    </row>
    <row r="300" spans="1:53" x14ac:dyDescent="0.2">
      <c r="A300" s="1">
        <v>297</v>
      </c>
      <c r="B300" s="1" t="s">
        <v>1212</v>
      </c>
      <c r="C300" s="1" t="s">
        <v>1213</v>
      </c>
      <c r="D300" s="1" t="s">
        <v>1214</v>
      </c>
      <c r="E300" s="1" t="s">
        <v>1215</v>
      </c>
      <c r="N300" s="5">
        <v>400.71722412109301</v>
      </c>
      <c r="O300" s="5">
        <v>357.4873046875</v>
      </c>
      <c r="Q300" s="5">
        <v>379.10226440429653</v>
      </c>
      <c r="AL300" s="5">
        <v>239.687728881835</v>
      </c>
      <c r="AM300" s="5">
        <v>418.05383300781199</v>
      </c>
      <c r="AN300" s="5">
        <v>401.79400634765602</v>
      </c>
      <c r="AO300" s="5">
        <v>353.17852274576762</v>
      </c>
      <c r="AR300" s="5">
        <v>168.67643737792901</v>
      </c>
      <c r="AS300" s="5">
        <v>168.67643737792901</v>
      </c>
      <c r="AT300" s="5">
        <v>886.966552734375</v>
      </c>
      <c r="AU300" s="5">
        <v>762.42236328125</v>
      </c>
      <c r="AV300" s="5">
        <v>1269.34460449218</v>
      </c>
      <c r="AW300" s="5">
        <v>972.91117350260174</v>
      </c>
      <c r="AX300" s="5">
        <v>724.30310058593705</v>
      </c>
      <c r="AZ300" s="5">
        <v>352.14190673828102</v>
      </c>
      <c r="BA300" s="5">
        <v>538.22250366210903</v>
      </c>
    </row>
    <row r="301" spans="1:53" x14ac:dyDescent="0.2">
      <c r="A301" s="1">
        <v>298</v>
      </c>
      <c r="B301" s="1" t="s">
        <v>1216</v>
      </c>
      <c r="C301" s="1" t="s">
        <v>1217</v>
      </c>
      <c r="D301" s="1" t="s">
        <v>1218</v>
      </c>
      <c r="E301" s="1" t="s">
        <v>1219</v>
      </c>
      <c r="F301" s="5">
        <v>125.59298706054599</v>
      </c>
      <c r="G301" s="5">
        <v>122.88370513916</v>
      </c>
      <c r="H301" s="5">
        <v>130.30705261230401</v>
      </c>
      <c r="I301" s="5">
        <v>126.26124827067001</v>
      </c>
      <c r="J301" s="5">
        <v>117.53569793701099</v>
      </c>
      <c r="K301" s="5">
        <v>122.21221160888599</v>
      </c>
      <c r="L301" s="5">
        <v>119.431266784667</v>
      </c>
      <c r="M301" s="5">
        <v>119.726392110188</v>
      </c>
      <c r="N301" s="5">
        <v>253.45617675781199</v>
      </c>
      <c r="O301" s="5">
        <v>242.54957580566401</v>
      </c>
      <c r="P301" s="5">
        <v>262.78591918945301</v>
      </c>
      <c r="Q301" s="5">
        <v>252.93055725097634</v>
      </c>
      <c r="R301" s="5">
        <v>121.811134338378</v>
      </c>
      <c r="S301" s="5">
        <v>129.71795654296801</v>
      </c>
      <c r="T301" s="5">
        <v>140.74159240722599</v>
      </c>
      <c r="U301" s="5">
        <v>130.75689442952401</v>
      </c>
      <c r="V301" s="5">
        <v>104.744300842285</v>
      </c>
      <c r="W301" s="5">
        <v>97.667541503906193</v>
      </c>
      <c r="X301" s="5">
        <v>96.733963012695298</v>
      </c>
      <c r="Y301" s="5">
        <v>99.715268452962164</v>
      </c>
      <c r="Z301" s="5">
        <v>106.407424926757</v>
      </c>
      <c r="AA301" s="5">
        <v>119.508750915527</v>
      </c>
      <c r="AB301" s="5">
        <v>111.17636108398401</v>
      </c>
      <c r="AC301" s="5">
        <v>112.36417897542269</v>
      </c>
      <c r="AD301" s="5">
        <v>113.35366821289</v>
      </c>
      <c r="AE301" s="5">
        <v>121.07201385498</v>
      </c>
      <c r="AF301" s="5">
        <v>136.845703125</v>
      </c>
      <c r="AG301" s="5">
        <v>123.75712839762333</v>
      </c>
      <c r="AH301" s="5">
        <v>114.278358459472</v>
      </c>
      <c r="AI301" s="5">
        <v>123.16073608398401</v>
      </c>
      <c r="AJ301" s="5">
        <v>126.11898803710901</v>
      </c>
      <c r="AK301" s="5">
        <v>121.18602752685501</v>
      </c>
      <c r="AL301" s="5">
        <v>180.38276672363199</v>
      </c>
      <c r="AM301" s="5">
        <v>210.59878540039</v>
      </c>
      <c r="AN301" s="5">
        <v>209.85404968261699</v>
      </c>
      <c r="AO301" s="5">
        <v>200.27853393554631</v>
      </c>
      <c r="AP301" s="5">
        <v>118.64640808105401</v>
      </c>
      <c r="AQ301" s="5">
        <v>109.33501434326099</v>
      </c>
      <c r="AR301" s="5">
        <v>114.122993469238</v>
      </c>
      <c r="AS301" s="5">
        <v>114.03480529785099</v>
      </c>
      <c r="AT301" s="5">
        <v>124.63143157958901</v>
      </c>
      <c r="AU301" s="5">
        <v>92.197250366210895</v>
      </c>
      <c r="AV301" s="5">
        <v>111.05086517333901</v>
      </c>
      <c r="AW301" s="5">
        <v>109.29318237304631</v>
      </c>
      <c r="AX301" s="5">
        <v>100.66118621826099</v>
      </c>
      <c r="AY301" s="5">
        <v>106.961799621582</v>
      </c>
      <c r="AZ301" s="5">
        <v>106.01137542724599</v>
      </c>
      <c r="BA301" s="5">
        <v>104.54478708902967</v>
      </c>
    </row>
    <row r="302" spans="1:53" x14ac:dyDescent="0.2">
      <c r="A302" s="1">
        <v>299</v>
      </c>
      <c r="B302" s="1" t="s">
        <v>1220</v>
      </c>
      <c r="C302" s="1" t="s">
        <v>1221</v>
      </c>
      <c r="D302" s="1" t="s">
        <v>1222</v>
      </c>
      <c r="E302" s="1" t="s">
        <v>1223</v>
      </c>
      <c r="F302" s="5">
        <v>194.95945739746</v>
      </c>
      <c r="G302" s="5">
        <v>243.19486999511699</v>
      </c>
      <c r="H302" s="5">
        <v>212.49928283691401</v>
      </c>
      <c r="I302" s="5">
        <v>216.88453674316369</v>
      </c>
      <c r="J302" s="5">
        <v>196.703521728515</v>
      </c>
      <c r="K302" s="5">
        <v>190.76315307617099</v>
      </c>
      <c r="L302" s="5">
        <v>205.31625366210901</v>
      </c>
      <c r="M302" s="5">
        <v>197.59430948893169</v>
      </c>
      <c r="N302" s="5">
        <v>456.29037475585898</v>
      </c>
      <c r="O302" s="5">
        <v>449.61398315429602</v>
      </c>
      <c r="P302" s="5">
        <v>400.77691650390602</v>
      </c>
      <c r="Q302" s="5">
        <v>435.56042480468705</v>
      </c>
      <c r="R302" s="5">
        <v>256.98263549804602</v>
      </c>
      <c r="S302" s="5">
        <v>226.041580200195</v>
      </c>
      <c r="T302" s="5">
        <v>277.21667480468699</v>
      </c>
      <c r="U302" s="5">
        <v>253.41363016764271</v>
      </c>
      <c r="V302" s="5">
        <v>210.73744201660099</v>
      </c>
      <c r="W302" s="5">
        <v>206.47943115234301</v>
      </c>
      <c r="X302" s="5">
        <v>198.77622985839801</v>
      </c>
      <c r="Y302" s="5">
        <v>205.33103434244734</v>
      </c>
      <c r="Z302" s="5">
        <v>173.52935791015599</v>
      </c>
      <c r="AA302" s="5">
        <v>165.50440979003901</v>
      </c>
      <c r="AB302" s="5">
        <v>184.01809692382801</v>
      </c>
      <c r="AC302" s="5">
        <v>174.35062154134098</v>
      </c>
      <c r="AD302" s="5">
        <v>182.15020751953099</v>
      </c>
      <c r="AE302" s="5">
        <v>169.64927673339801</v>
      </c>
      <c r="AF302" s="5">
        <v>170.90415954589801</v>
      </c>
      <c r="AG302" s="5">
        <v>174.23454793294232</v>
      </c>
      <c r="AH302" s="5">
        <v>172.595443725585</v>
      </c>
      <c r="AI302" s="5">
        <v>165.22306823730401</v>
      </c>
      <c r="AJ302" s="5">
        <v>204.770584106445</v>
      </c>
      <c r="AK302" s="5">
        <v>180.86303202311134</v>
      </c>
      <c r="AL302" s="5">
        <v>369.703125</v>
      </c>
      <c r="AM302" s="5">
        <v>382.77423095703102</v>
      </c>
      <c r="AN302" s="5">
        <v>386.43374633789</v>
      </c>
      <c r="AO302" s="5">
        <v>379.63703409830697</v>
      </c>
      <c r="AP302" s="5">
        <v>206.63165283203099</v>
      </c>
      <c r="AQ302" s="5">
        <v>203.48089599609301</v>
      </c>
      <c r="AR302" s="5">
        <v>200.70962524414</v>
      </c>
      <c r="AS302" s="5">
        <v>203.60739135742133</v>
      </c>
      <c r="AT302" s="5">
        <v>215.95034790039</v>
      </c>
      <c r="AU302" s="5">
        <v>243.83930969238199</v>
      </c>
      <c r="AV302" s="5">
        <v>84.267059326171804</v>
      </c>
      <c r="AW302" s="5">
        <v>181.35223897298124</v>
      </c>
      <c r="AX302" s="5">
        <v>249.035888671875</v>
      </c>
      <c r="AY302" s="5">
        <v>197.288803100585</v>
      </c>
      <c r="AZ302" s="5">
        <v>192.284896850585</v>
      </c>
      <c r="BA302" s="5">
        <v>212.86986287434834</v>
      </c>
    </row>
    <row r="303" spans="1:53" x14ac:dyDescent="0.2">
      <c r="A303" s="1">
        <v>300</v>
      </c>
      <c r="B303" s="1" t="s">
        <v>1224</v>
      </c>
      <c r="C303" s="1" t="s">
        <v>1225</v>
      </c>
      <c r="D303" s="1" t="s">
        <v>1226</v>
      </c>
      <c r="E303" s="1" t="s">
        <v>1227</v>
      </c>
      <c r="F303" s="5">
        <v>253.19761657714801</v>
      </c>
      <c r="G303" s="5">
        <v>251.79129028320301</v>
      </c>
      <c r="H303" s="5">
        <v>268.81869506835898</v>
      </c>
      <c r="I303" s="5">
        <v>257.93586730957003</v>
      </c>
      <c r="J303" s="5">
        <v>265.84725952148398</v>
      </c>
      <c r="K303" s="5">
        <v>268.56423950195301</v>
      </c>
      <c r="L303" s="5">
        <v>274.514892578125</v>
      </c>
      <c r="M303" s="5">
        <v>269.64213053385402</v>
      </c>
      <c r="N303" s="5">
        <v>189.03732299804599</v>
      </c>
      <c r="O303" s="5">
        <v>190.07093811035099</v>
      </c>
      <c r="P303" s="5">
        <v>205.56047058105401</v>
      </c>
      <c r="Q303" s="5">
        <v>194.88957722981698</v>
      </c>
      <c r="R303" s="5">
        <v>189.37306213378901</v>
      </c>
      <c r="S303" s="5">
        <v>188.94157409667901</v>
      </c>
      <c r="T303" s="5">
        <v>196.17411804199199</v>
      </c>
      <c r="U303" s="5">
        <v>191.49625142415334</v>
      </c>
      <c r="V303" s="5">
        <v>207.78578186035099</v>
      </c>
      <c r="W303" s="5">
        <v>197.82513427734301</v>
      </c>
      <c r="X303" s="5">
        <v>194.16751098632801</v>
      </c>
      <c r="Y303" s="5">
        <v>199.92614237467401</v>
      </c>
      <c r="Z303" s="5">
        <v>288.622467041015</v>
      </c>
      <c r="AA303" s="5">
        <v>287.82028198242102</v>
      </c>
      <c r="AB303" s="5">
        <v>294.29718017578102</v>
      </c>
      <c r="AC303" s="5">
        <v>290.24664306640568</v>
      </c>
      <c r="AD303" s="5">
        <v>401.94418334960898</v>
      </c>
      <c r="AE303" s="5">
        <v>405.45928955078102</v>
      </c>
      <c r="AF303" s="5">
        <v>426.94741821289</v>
      </c>
      <c r="AG303" s="5">
        <v>411.45029703775998</v>
      </c>
      <c r="AH303" s="5">
        <v>408.46371459960898</v>
      </c>
      <c r="AI303" s="5">
        <v>411.80731201171801</v>
      </c>
      <c r="AJ303" s="5">
        <v>376.63226318359301</v>
      </c>
      <c r="AK303" s="5">
        <v>398.96776326497337</v>
      </c>
      <c r="AL303" s="5">
        <v>214.83662414550699</v>
      </c>
      <c r="AM303" s="5">
        <v>199.38761901855401</v>
      </c>
      <c r="AN303" s="5">
        <v>225.11024475097599</v>
      </c>
      <c r="AO303" s="5">
        <v>213.11149597167901</v>
      </c>
      <c r="AP303" s="5">
        <v>232.28622436523401</v>
      </c>
      <c r="AQ303" s="5">
        <v>218.03062438964801</v>
      </c>
      <c r="AR303" s="5">
        <v>220.14730834960901</v>
      </c>
      <c r="AS303" s="5">
        <v>223.48805236816369</v>
      </c>
      <c r="AT303" s="5">
        <v>314.671875</v>
      </c>
      <c r="AU303" s="5">
        <v>290.46063232421801</v>
      </c>
      <c r="AV303" s="5">
        <v>318.96511840820301</v>
      </c>
      <c r="AW303" s="5">
        <v>308.03254191080703</v>
      </c>
      <c r="AX303" s="5">
        <v>320.47155761718699</v>
      </c>
      <c r="AY303" s="5">
        <v>246.84770202636699</v>
      </c>
      <c r="AZ303" s="5">
        <v>223.41505432128901</v>
      </c>
      <c r="BA303" s="5">
        <v>263.57810465494771</v>
      </c>
    </row>
    <row r="304" spans="1:53" x14ac:dyDescent="0.2">
      <c r="A304" s="1">
        <v>301</v>
      </c>
      <c r="B304" s="1" t="s">
        <v>1228</v>
      </c>
      <c r="C304" s="1" t="s">
        <v>1229</v>
      </c>
      <c r="D304" s="1" t="s">
        <v>1230</v>
      </c>
      <c r="E304" s="1" t="s">
        <v>1231</v>
      </c>
      <c r="F304" s="5">
        <v>346.152587890625</v>
      </c>
      <c r="G304" s="5">
        <v>359.97213745117102</v>
      </c>
      <c r="H304" s="5">
        <v>356.737060546875</v>
      </c>
      <c r="I304" s="5">
        <v>354.28726196289034</v>
      </c>
      <c r="J304" s="5">
        <v>386.38796997070301</v>
      </c>
      <c r="K304" s="5">
        <v>385.48913574218699</v>
      </c>
      <c r="L304" s="5">
        <v>402.29666137695301</v>
      </c>
      <c r="M304" s="5">
        <v>391.39125569661428</v>
      </c>
      <c r="N304" s="5">
        <v>451.93304443359301</v>
      </c>
      <c r="O304" s="5">
        <v>438.55984497070301</v>
      </c>
      <c r="P304" s="5">
        <v>467.29461669921801</v>
      </c>
      <c r="Q304" s="5">
        <v>452.59583536783799</v>
      </c>
      <c r="R304" s="5">
        <v>328.74749755859301</v>
      </c>
      <c r="S304" s="5">
        <v>308.35885620117102</v>
      </c>
      <c r="T304" s="5">
        <v>346.80093383789</v>
      </c>
      <c r="U304" s="5">
        <v>327.96909586588464</v>
      </c>
      <c r="V304" s="5">
        <v>445.21188354492102</v>
      </c>
      <c r="W304" s="5">
        <v>431.89666748046801</v>
      </c>
      <c r="X304" s="5">
        <v>421.838287353515</v>
      </c>
      <c r="Y304" s="5">
        <v>432.98227945963464</v>
      </c>
      <c r="Z304" s="5">
        <v>416.43609619140602</v>
      </c>
      <c r="AA304" s="5">
        <v>401.37460327148398</v>
      </c>
      <c r="AB304" s="5">
        <v>413.53509521484301</v>
      </c>
      <c r="AC304" s="5">
        <v>410.44859822591098</v>
      </c>
      <c r="AD304" s="5">
        <v>236.25302124023401</v>
      </c>
      <c r="AE304" s="5">
        <v>227.70576477050699</v>
      </c>
      <c r="AF304" s="5">
        <v>237.15147399902301</v>
      </c>
      <c r="AG304" s="5">
        <v>233.70342000325468</v>
      </c>
      <c r="AH304" s="5">
        <v>241.30349731445301</v>
      </c>
      <c r="AI304" s="5">
        <v>240.69132995605401</v>
      </c>
      <c r="AJ304" s="5">
        <v>242.21762084960901</v>
      </c>
      <c r="AK304" s="5">
        <v>241.40414937337201</v>
      </c>
      <c r="AL304" s="5">
        <v>360.982818603515</v>
      </c>
      <c r="AM304" s="5">
        <v>349.60427856445301</v>
      </c>
      <c r="AN304" s="5">
        <v>348.86529541015602</v>
      </c>
      <c r="AO304" s="5">
        <v>353.15079752604134</v>
      </c>
      <c r="AP304" s="5">
        <v>268.38064575195301</v>
      </c>
      <c r="AQ304" s="5">
        <v>286.53195190429602</v>
      </c>
      <c r="AR304" s="5">
        <v>290.60205078125</v>
      </c>
      <c r="AS304" s="5">
        <v>281.83821614583303</v>
      </c>
      <c r="AT304" s="5">
        <v>273.88525390625</v>
      </c>
      <c r="AU304" s="5">
        <v>279.45773315429602</v>
      </c>
      <c r="AV304" s="5">
        <v>281.71646118164</v>
      </c>
      <c r="AW304" s="5">
        <v>278.35314941406199</v>
      </c>
      <c r="AX304" s="5">
        <v>431.29156494140602</v>
      </c>
      <c r="AY304" s="5">
        <v>389.225830078125</v>
      </c>
      <c r="AZ304" s="5">
        <v>388.5712890625</v>
      </c>
      <c r="BA304" s="5">
        <v>403.02956136067701</v>
      </c>
    </row>
    <row r="305" spans="1:53" x14ac:dyDescent="0.2">
      <c r="A305" s="1">
        <v>302</v>
      </c>
      <c r="B305" s="1" t="s">
        <v>1232</v>
      </c>
      <c r="C305" s="1" t="s">
        <v>1233</v>
      </c>
      <c r="D305" s="1" t="s">
        <v>1234</v>
      </c>
      <c r="E305" s="1" t="s">
        <v>1235</v>
      </c>
      <c r="F305" s="5">
        <v>177.36793518066401</v>
      </c>
      <c r="G305" s="5">
        <v>169.584213256835</v>
      </c>
      <c r="H305" s="5">
        <v>181.89224243164</v>
      </c>
      <c r="I305" s="5">
        <v>176.28146362304633</v>
      </c>
      <c r="J305" s="5">
        <v>201.80627441406199</v>
      </c>
      <c r="K305" s="5">
        <v>142.604721069335</v>
      </c>
      <c r="L305" s="5">
        <v>167.82479858398401</v>
      </c>
      <c r="M305" s="5">
        <v>170.745264689127</v>
      </c>
      <c r="N305" s="5">
        <v>528.51708984375</v>
      </c>
      <c r="O305" s="5">
        <v>560.11376953125</v>
      </c>
      <c r="P305" s="5">
        <v>514.91925048828102</v>
      </c>
      <c r="Q305" s="5">
        <v>534.51670328776038</v>
      </c>
      <c r="R305" s="5">
        <v>204.99752807617099</v>
      </c>
      <c r="S305" s="5">
        <v>214.363357543945</v>
      </c>
      <c r="T305" s="5">
        <v>230.43380737304599</v>
      </c>
      <c r="U305" s="5">
        <v>216.59823099772066</v>
      </c>
      <c r="V305" s="5">
        <v>177.19761657714801</v>
      </c>
      <c r="W305" s="5">
        <v>176.30770874023401</v>
      </c>
      <c r="X305" s="5">
        <v>168.30967712402301</v>
      </c>
      <c r="Y305" s="5">
        <v>173.93833414713501</v>
      </c>
      <c r="Z305" s="5">
        <v>175.29269409179599</v>
      </c>
      <c r="AA305" s="5">
        <v>162.11215209960901</v>
      </c>
      <c r="AB305" s="5">
        <v>168.25299072265599</v>
      </c>
      <c r="AC305" s="5">
        <v>168.55261230468702</v>
      </c>
      <c r="AD305" s="5">
        <v>175.39392089843699</v>
      </c>
      <c r="AE305" s="5">
        <v>154.58677673339801</v>
      </c>
      <c r="AF305" s="5">
        <v>169.86724853515599</v>
      </c>
      <c r="AG305" s="5">
        <v>166.61598205566369</v>
      </c>
      <c r="AH305" s="5">
        <v>141.70388793945301</v>
      </c>
      <c r="AI305" s="5">
        <v>146.42510986328099</v>
      </c>
      <c r="AJ305" s="5">
        <v>158.81146240234301</v>
      </c>
      <c r="AK305" s="5">
        <v>148.98015340169235</v>
      </c>
      <c r="AL305" s="5">
        <v>439.67541503906199</v>
      </c>
      <c r="AM305" s="5">
        <v>417.569580078125</v>
      </c>
      <c r="AN305" s="5">
        <v>402.63555908203102</v>
      </c>
      <c r="AO305" s="5">
        <v>419.96018473307271</v>
      </c>
      <c r="AP305" s="5">
        <v>194.35563659667901</v>
      </c>
      <c r="AQ305" s="5">
        <v>196.589920043945</v>
      </c>
      <c r="AR305" s="5">
        <v>205.85638427734301</v>
      </c>
      <c r="AS305" s="5">
        <v>198.93398030598897</v>
      </c>
      <c r="AU305" s="5">
        <v>167.84748840332</v>
      </c>
      <c r="AV305" s="5">
        <v>221.31607055664</v>
      </c>
      <c r="AW305" s="5">
        <v>194.58177947998001</v>
      </c>
      <c r="AX305" s="5">
        <v>171.28456115722599</v>
      </c>
      <c r="AY305" s="5">
        <v>142.97741699218699</v>
      </c>
      <c r="AZ305" s="5">
        <v>150.49069213867099</v>
      </c>
      <c r="BA305" s="5">
        <v>154.91755676269466</v>
      </c>
    </row>
    <row r="306" spans="1:53" x14ac:dyDescent="0.2">
      <c r="A306" s="1">
        <v>303</v>
      </c>
      <c r="B306" s="1" t="s">
        <v>1236</v>
      </c>
      <c r="C306" s="1" t="s">
        <v>1237</v>
      </c>
      <c r="D306" s="1" t="s">
        <v>1238</v>
      </c>
      <c r="E306" s="1" t="s">
        <v>1239</v>
      </c>
      <c r="F306" s="5">
        <v>529.55187988281205</v>
      </c>
      <c r="G306" s="5">
        <v>522.53887939453102</v>
      </c>
      <c r="H306" s="5">
        <v>574.44500732421795</v>
      </c>
      <c r="I306" s="5">
        <v>542.17858886718705</v>
      </c>
      <c r="J306" s="5">
        <v>525.56286621093705</v>
      </c>
      <c r="K306" s="5">
        <v>527.46514892578102</v>
      </c>
      <c r="L306" s="5">
        <v>501.126953125</v>
      </c>
      <c r="M306" s="5">
        <v>518.05165608723939</v>
      </c>
      <c r="N306" s="5">
        <v>861.35589599609295</v>
      </c>
      <c r="O306" s="5">
        <v>869.99365234375</v>
      </c>
      <c r="P306" s="5">
        <v>847.477294921875</v>
      </c>
      <c r="Q306" s="5">
        <v>859.60894775390591</v>
      </c>
      <c r="R306" s="5">
        <v>575.89483642578102</v>
      </c>
      <c r="S306" s="5">
        <v>521.233642578125</v>
      </c>
      <c r="T306" s="5">
        <v>608.55706787109295</v>
      </c>
      <c r="U306" s="5">
        <v>568.56184895833303</v>
      </c>
      <c r="V306" s="5">
        <v>540.52679443359295</v>
      </c>
      <c r="W306" s="5">
        <v>533.04553222656205</v>
      </c>
      <c r="X306" s="5">
        <v>520.21759033203102</v>
      </c>
      <c r="Y306" s="5">
        <v>531.26330566406193</v>
      </c>
      <c r="Z306" s="5">
        <v>473.93981933593699</v>
      </c>
      <c r="AA306" s="5">
        <v>471.85687255859301</v>
      </c>
      <c r="AB306" s="5">
        <v>437.96408081054602</v>
      </c>
      <c r="AC306" s="5">
        <v>461.25359090169201</v>
      </c>
      <c r="AD306" s="5">
        <v>669.35406494140602</v>
      </c>
      <c r="AE306" s="5">
        <v>649.94775390625</v>
      </c>
      <c r="AF306" s="5">
        <v>643.84075927734295</v>
      </c>
      <c r="AG306" s="5">
        <v>654.38085937499966</v>
      </c>
      <c r="AH306" s="5">
        <v>645.65545654296795</v>
      </c>
      <c r="AI306" s="5">
        <v>698.61004638671795</v>
      </c>
      <c r="AJ306" s="5">
        <v>639.86688232421795</v>
      </c>
      <c r="AK306" s="5">
        <v>661.37746175130133</v>
      </c>
      <c r="AL306" s="5">
        <v>798.00842285156205</v>
      </c>
      <c r="AM306" s="5">
        <v>794.14306640625</v>
      </c>
      <c r="AN306" s="5">
        <v>758.06579589843705</v>
      </c>
      <c r="AO306" s="5">
        <v>783.40576171874966</v>
      </c>
      <c r="AP306" s="5">
        <v>617.46545410156205</v>
      </c>
      <c r="AQ306" s="5">
        <v>626.84558105468705</v>
      </c>
      <c r="AR306" s="5">
        <v>604.65118408203102</v>
      </c>
      <c r="AS306" s="5">
        <v>616.32073974609341</v>
      </c>
      <c r="AT306" s="5">
        <v>689.60876464843705</v>
      </c>
      <c r="AU306" s="5">
        <v>836.59100341796795</v>
      </c>
      <c r="AV306" s="5">
        <v>793.13995361328102</v>
      </c>
      <c r="AW306" s="5">
        <v>773.11324055989519</v>
      </c>
      <c r="AX306" s="5">
        <v>644.900634765625</v>
      </c>
      <c r="AY306" s="5">
        <v>534.31402587890602</v>
      </c>
      <c r="AZ306" s="5">
        <v>558.2578125</v>
      </c>
      <c r="BA306" s="5">
        <v>579.15749104817701</v>
      </c>
    </row>
    <row r="307" spans="1:53" x14ac:dyDescent="0.2">
      <c r="A307" s="1">
        <v>304</v>
      </c>
      <c r="B307" s="1" t="s">
        <v>1240</v>
      </c>
      <c r="C307" s="1" t="s">
        <v>1241</v>
      </c>
      <c r="D307" s="1" t="s">
        <v>1242</v>
      </c>
      <c r="E307" s="1" t="s">
        <v>1243</v>
      </c>
      <c r="F307" s="5">
        <v>211.19139099121</v>
      </c>
      <c r="G307" s="5">
        <v>222.05657958984301</v>
      </c>
      <c r="H307" s="5">
        <v>222.49661254882801</v>
      </c>
      <c r="I307" s="5">
        <v>218.58152770996034</v>
      </c>
      <c r="J307" s="5">
        <v>222.97087097167901</v>
      </c>
      <c r="K307" s="5">
        <v>199.85202026367099</v>
      </c>
      <c r="L307" s="5">
        <v>202.63774108886699</v>
      </c>
      <c r="M307" s="5">
        <v>208.48687744140565</v>
      </c>
      <c r="N307" s="5">
        <v>511.29443359375</v>
      </c>
      <c r="O307" s="5">
        <v>536.30017089843705</v>
      </c>
      <c r="P307" s="5">
        <v>491.70382690429602</v>
      </c>
      <c r="Q307" s="5">
        <v>513.09947713216104</v>
      </c>
      <c r="R307" s="5">
        <v>259.20431518554602</v>
      </c>
      <c r="S307" s="5">
        <v>273.69345092773398</v>
      </c>
      <c r="T307" s="5">
        <v>263.7158203125</v>
      </c>
      <c r="U307" s="5">
        <v>265.53786214192667</v>
      </c>
      <c r="V307" s="5">
        <v>209.56367492675699</v>
      </c>
      <c r="W307" s="5">
        <v>221.956771850585</v>
      </c>
      <c r="X307" s="5">
        <v>188.45289611816401</v>
      </c>
      <c r="Y307" s="5">
        <v>206.65778096516866</v>
      </c>
      <c r="Z307" s="5">
        <v>186.933837890625</v>
      </c>
      <c r="AA307" s="5">
        <v>193.68475341796801</v>
      </c>
      <c r="AB307" s="5">
        <v>178.20585632324199</v>
      </c>
      <c r="AC307" s="5">
        <v>186.27481587727834</v>
      </c>
      <c r="AD307" s="5">
        <v>195.91537475585901</v>
      </c>
      <c r="AE307" s="5">
        <v>223.48637390136699</v>
      </c>
      <c r="AF307" s="5">
        <v>222.74571228027301</v>
      </c>
      <c r="AG307" s="5">
        <v>214.049153645833</v>
      </c>
      <c r="AH307" s="5">
        <v>208.57989501953099</v>
      </c>
      <c r="AI307" s="5">
        <v>211.113677978515</v>
      </c>
      <c r="AJ307" s="5">
        <v>223.60284423828099</v>
      </c>
      <c r="AK307" s="5">
        <v>214.43213907877566</v>
      </c>
      <c r="AL307" s="5">
        <v>447.15011596679602</v>
      </c>
      <c r="AM307" s="5">
        <v>433.01812744140602</v>
      </c>
      <c r="AN307" s="5">
        <v>459.433013916015</v>
      </c>
      <c r="AO307" s="5">
        <v>446.53375244140562</v>
      </c>
      <c r="AP307" s="5">
        <v>244.26934814453099</v>
      </c>
      <c r="AQ307" s="5">
        <v>221.56044006347599</v>
      </c>
      <c r="AR307" s="5">
        <v>235.66838073730401</v>
      </c>
      <c r="AS307" s="5">
        <v>233.83272298177033</v>
      </c>
      <c r="AT307" s="5">
        <v>167.03341674804599</v>
      </c>
      <c r="AU307" s="5">
        <v>169.88398742675699</v>
      </c>
      <c r="AV307" s="5">
        <v>203.87362670898401</v>
      </c>
      <c r="AW307" s="5">
        <v>180.26367696126235</v>
      </c>
      <c r="AX307" s="5">
        <v>158.79653930664</v>
      </c>
      <c r="AY307" s="5">
        <v>182.61706542968699</v>
      </c>
      <c r="AZ307" s="5">
        <v>170.71731567382801</v>
      </c>
      <c r="BA307" s="5">
        <v>170.71030680338501</v>
      </c>
    </row>
    <row r="308" spans="1:53" x14ac:dyDescent="0.2">
      <c r="A308" s="1">
        <v>305</v>
      </c>
      <c r="B308" s="1" t="s">
        <v>1244</v>
      </c>
      <c r="C308" s="1" t="s">
        <v>1245</v>
      </c>
      <c r="D308" s="1" t="s">
        <v>1246</v>
      </c>
      <c r="E308" s="1" t="s">
        <v>1247</v>
      </c>
      <c r="F308" s="5">
        <v>190.27424621582</v>
      </c>
      <c r="G308" s="5">
        <v>179.92735290527301</v>
      </c>
      <c r="H308" s="5">
        <v>172.50016784667901</v>
      </c>
      <c r="I308" s="5">
        <v>180.90058898925736</v>
      </c>
      <c r="J308" s="5">
        <v>170.45697021484301</v>
      </c>
      <c r="K308" s="5">
        <v>173.37731933593699</v>
      </c>
      <c r="L308" s="5">
        <v>156.05717468261699</v>
      </c>
      <c r="M308" s="5">
        <v>166.63048807779899</v>
      </c>
      <c r="N308" s="5">
        <v>351.99578857421801</v>
      </c>
      <c r="O308" s="5">
        <v>341.86752319335898</v>
      </c>
      <c r="P308" s="5">
        <v>350.67819213867102</v>
      </c>
      <c r="Q308" s="5">
        <v>348.18050130208263</v>
      </c>
      <c r="R308" s="5">
        <v>215.90287780761699</v>
      </c>
      <c r="S308" s="5">
        <v>198.82208251953099</v>
      </c>
      <c r="T308" s="5">
        <v>208.95506286621</v>
      </c>
      <c r="U308" s="5">
        <v>207.89334106445267</v>
      </c>
      <c r="V308" s="5">
        <v>169.30113220214801</v>
      </c>
      <c r="W308" s="5">
        <v>184.71087646484301</v>
      </c>
      <c r="X308" s="5">
        <v>182.94805908203099</v>
      </c>
      <c r="Y308" s="5">
        <v>178.98668924967401</v>
      </c>
      <c r="Z308" s="5">
        <v>155.167236328125</v>
      </c>
      <c r="AA308" s="5">
        <v>158.00205993652301</v>
      </c>
      <c r="AB308" s="5">
        <v>156.66973876953099</v>
      </c>
      <c r="AC308" s="5">
        <v>156.61301167805968</v>
      </c>
      <c r="AD308" s="5">
        <v>183.18289184570301</v>
      </c>
      <c r="AE308" s="5">
        <v>174.63627624511699</v>
      </c>
      <c r="AF308" s="5">
        <v>169.99824523925699</v>
      </c>
      <c r="AG308" s="5">
        <v>175.93913777669232</v>
      </c>
      <c r="AH308" s="5">
        <v>175.26075744628901</v>
      </c>
      <c r="AI308" s="5">
        <v>184.13177490234301</v>
      </c>
      <c r="AJ308" s="5">
        <v>171.39956665039</v>
      </c>
      <c r="AK308" s="5">
        <v>176.9306996663407</v>
      </c>
      <c r="AL308" s="5">
        <v>312.42312622070301</v>
      </c>
      <c r="AM308" s="5">
        <v>319.07733154296801</v>
      </c>
      <c r="AN308" s="5">
        <v>299.7451171875</v>
      </c>
      <c r="AO308" s="5">
        <v>310.41519165039034</v>
      </c>
      <c r="AP308" s="5">
        <v>178.79829406738199</v>
      </c>
      <c r="AQ308" s="5">
        <v>181.010162353515</v>
      </c>
      <c r="AR308" s="5">
        <v>192.258041381835</v>
      </c>
      <c r="AS308" s="5">
        <v>184.02216593424399</v>
      </c>
      <c r="AT308" s="5">
        <v>222.72886657714801</v>
      </c>
      <c r="AU308" s="5">
        <v>240.76583862304599</v>
      </c>
      <c r="AV308" s="5">
        <v>193.47619628906199</v>
      </c>
      <c r="AW308" s="5">
        <v>218.99030049641866</v>
      </c>
      <c r="AX308" s="5">
        <v>205.85754394531199</v>
      </c>
      <c r="AY308" s="5">
        <v>157.77020263671801</v>
      </c>
      <c r="AZ308" s="5">
        <v>164.83651733398401</v>
      </c>
      <c r="BA308" s="5">
        <v>176.15475463867133</v>
      </c>
    </row>
    <row r="309" spans="1:53" x14ac:dyDescent="0.2">
      <c r="A309" s="1">
        <v>306</v>
      </c>
      <c r="B309" s="1" t="s">
        <v>1248</v>
      </c>
      <c r="C309" s="1" t="s">
        <v>1249</v>
      </c>
      <c r="D309" s="1" t="s">
        <v>1250</v>
      </c>
      <c r="E309" s="1" t="s">
        <v>1251</v>
      </c>
      <c r="F309" s="5">
        <v>53.197429656982401</v>
      </c>
      <c r="G309" s="5">
        <v>46.754188537597599</v>
      </c>
      <c r="H309" s="5">
        <v>45.741390228271399</v>
      </c>
      <c r="I309" s="5">
        <v>48.564336140950466</v>
      </c>
      <c r="J309" s="5">
        <v>45.809734344482401</v>
      </c>
      <c r="K309" s="5">
        <v>47.751296997070298</v>
      </c>
      <c r="L309" s="5">
        <v>44.243949890136697</v>
      </c>
      <c r="M309" s="5">
        <v>45.934993743896463</v>
      </c>
      <c r="N309" s="5">
        <v>110.50968170166</v>
      </c>
      <c r="O309" s="5">
        <v>118.67031097412099</v>
      </c>
      <c r="P309" s="5">
        <v>108.77717590332</v>
      </c>
      <c r="Q309" s="5">
        <v>112.652389526367</v>
      </c>
      <c r="R309" s="5">
        <v>56.676136016845703</v>
      </c>
      <c r="S309" s="5">
        <v>31.233297348022401</v>
      </c>
      <c r="T309" s="5">
        <v>37.205204010009702</v>
      </c>
      <c r="U309" s="5">
        <v>41.70487912495927</v>
      </c>
      <c r="V309" s="5">
        <v>26.166196823120099</v>
      </c>
      <c r="W309" s="5">
        <v>33.6217231750488</v>
      </c>
      <c r="X309" s="5">
        <v>22.629131317138601</v>
      </c>
      <c r="Y309" s="5">
        <v>27.472350438435836</v>
      </c>
      <c r="Z309" s="5">
        <v>50.251873016357401</v>
      </c>
      <c r="AA309" s="5">
        <v>37.699169158935497</v>
      </c>
      <c r="AB309" s="5">
        <v>46.056621551513601</v>
      </c>
      <c r="AC309" s="5">
        <v>44.669221242268833</v>
      </c>
      <c r="AD309" s="5">
        <v>46.024246215820298</v>
      </c>
      <c r="AE309" s="5">
        <v>41.001846313476499</v>
      </c>
      <c r="AF309" s="5">
        <v>25.141839981079102</v>
      </c>
      <c r="AG309" s="5">
        <v>37.389310836791964</v>
      </c>
      <c r="AH309" s="5">
        <v>33.604942321777301</v>
      </c>
      <c r="AI309" s="5">
        <v>31.564735412597599</v>
      </c>
      <c r="AJ309" s="5">
        <v>36.5538330078125</v>
      </c>
      <c r="AK309" s="5">
        <v>33.907836914062464</v>
      </c>
      <c r="AL309" s="5">
        <v>113.35308837890599</v>
      </c>
      <c r="AM309" s="5">
        <v>90.412055969238196</v>
      </c>
      <c r="AN309" s="5">
        <v>100.88148498535099</v>
      </c>
      <c r="AO309" s="5">
        <v>101.54887644449839</v>
      </c>
      <c r="AP309" s="5">
        <v>41.285472869872997</v>
      </c>
      <c r="AQ309" s="5">
        <v>32.566944122314403</v>
      </c>
      <c r="AR309" s="5">
        <v>32.016483306884702</v>
      </c>
      <c r="AS309" s="5">
        <v>35.289633433024029</v>
      </c>
      <c r="AT309" s="5">
        <v>29.381086349487301</v>
      </c>
      <c r="AU309" s="5">
        <v>37.105312347412102</v>
      </c>
      <c r="AV309" s="5">
        <v>49.234340667724602</v>
      </c>
      <c r="AW309" s="5">
        <v>38.573579788208001</v>
      </c>
      <c r="AX309" s="5">
        <v>40.426853179931598</v>
      </c>
      <c r="AY309" s="5">
        <v>34.348323822021399</v>
      </c>
      <c r="AZ309" s="5">
        <v>29.180526733398398</v>
      </c>
      <c r="BA309" s="5">
        <v>34.651901245117131</v>
      </c>
    </row>
    <row r="310" spans="1:53" x14ac:dyDescent="0.2">
      <c r="A310" s="1">
        <v>307</v>
      </c>
      <c r="B310" s="1" t="s">
        <v>1252</v>
      </c>
      <c r="C310" s="1" t="s">
        <v>1253</v>
      </c>
      <c r="D310" s="1" t="s">
        <v>1254</v>
      </c>
      <c r="E310" s="1" t="s">
        <v>1255</v>
      </c>
      <c r="F310" s="5">
        <v>126.37399291992099</v>
      </c>
      <c r="G310" s="5">
        <v>134.815017700195</v>
      </c>
      <c r="H310" s="5">
        <v>111.263633728027</v>
      </c>
      <c r="I310" s="5">
        <v>124.150881449381</v>
      </c>
      <c r="J310" s="5">
        <v>134.89512634277301</v>
      </c>
      <c r="K310" s="5">
        <v>146.83589172363199</v>
      </c>
      <c r="L310" s="5">
        <v>112.10764312744099</v>
      </c>
      <c r="M310" s="5">
        <v>131.27955373128199</v>
      </c>
      <c r="N310" s="5">
        <v>88.897033691406193</v>
      </c>
      <c r="O310" s="5">
        <v>70.889472961425696</v>
      </c>
      <c r="P310" s="5">
        <v>111.168174743652</v>
      </c>
      <c r="Q310" s="5">
        <v>90.318227132161311</v>
      </c>
      <c r="R310" s="5">
        <v>36.012336730957003</v>
      </c>
      <c r="U310" s="5">
        <v>36.012336730957003</v>
      </c>
      <c r="V310" s="5">
        <v>81.581672668457003</v>
      </c>
      <c r="W310" s="5">
        <v>89.783157348632798</v>
      </c>
      <c r="Y310" s="5">
        <v>85.682415008544893</v>
      </c>
      <c r="Z310" s="5">
        <v>111.270935058593</v>
      </c>
      <c r="AA310" s="5">
        <v>257.53128051757801</v>
      </c>
      <c r="AB310" s="5">
        <v>90.549278259277301</v>
      </c>
      <c r="AC310" s="5">
        <v>153.11716461181609</v>
      </c>
      <c r="AD310" s="5">
        <v>72.171821594238196</v>
      </c>
      <c r="AE310" s="5">
        <v>71.345031738281193</v>
      </c>
      <c r="AF310" s="5">
        <v>81.914070129394503</v>
      </c>
      <c r="AG310" s="5">
        <v>75.143641153971302</v>
      </c>
      <c r="AH310" s="5">
        <v>110.829048156738</v>
      </c>
      <c r="AJ310" s="5">
        <v>81.832275390625</v>
      </c>
      <c r="AK310" s="5">
        <v>96.330661773681499</v>
      </c>
      <c r="AN310" s="5">
        <v>117.615333557128</v>
      </c>
      <c r="AO310" s="5">
        <v>117.615333557128</v>
      </c>
      <c r="AQ310" s="5">
        <v>62.117183685302699</v>
      </c>
      <c r="AS310" s="5">
        <v>62.117183685302699</v>
      </c>
    </row>
    <row r="311" spans="1:53" x14ac:dyDescent="0.2">
      <c r="A311" s="1">
        <v>308</v>
      </c>
      <c r="B311" s="1" t="s">
        <v>1256</v>
      </c>
      <c r="C311" s="1" t="s">
        <v>1257</v>
      </c>
      <c r="D311" s="1" t="s">
        <v>1258</v>
      </c>
      <c r="E311" s="1" t="s">
        <v>1259</v>
      </c>
      <c r="F311" s="5">
        <v>1123.92602539062</v>
      </c>
      <c r="G311" s="5">
        <v>1235.34375</v>
      </c>
      <c r="H311" s="5">
        <v>1159.37377929687</v>
      </c>
      <c r="I311" s="5">
        <v>1172.8811848958301</v>
      </c>
      <c r="J311" s="5">
        <v>1272.5380859375</v>
      </c>
      <c r="K311" s="5">
        <v>1228.22387695312</v>
      </c>
      <c r="L311" s="5">
        <v>1187.63671875</v>
      </c>
      <c r="M311" s="5">
        <v>1229.4662272135399</v>
      </c>
      <c r="N311" s="5">
        <v>610.83544921875</v>
      </c>
      <c r="O311" s="5">
        <v>583.72204589843705</v>
      </c>
      <c r="P311" s="5">
        <v>609.95758056640602</v>
      </c>
      <c r="Q311" s="5">
        <v>601.50502522786439</v>
      </c>
      <c r="R311" s="5">
        <v>688.08807373046795</v>
      </c>
      <c r="S311" s="5">
        <v>628.11517333984295</v>
      </c>
      <c r="T311" s="5">
        <v>670.63775634765602</v>
      </c>
      <c r="U311" s="5">
        <v>662.28033447265568</v>
      </c>
      <c r="V311" s="5">
        <v>704.34747314453102</v>
      </c>
      <c r="W311" s="5">
        <v>689.19128417968705</v>
      </c>
      <c r="X311" s="5">
        <v>722.99401855468705</v>
      </c>
      <c r="Y311" s="5">
        <v>705.51092529296841</v>
      </c>
      <c r="Z311" s="5">
        <v>1217.95861816406</v>
      </c>
      <c r="AA311" s="5">
        <v>1145.23828125</v>
      </c>
      <c r="AB311" s="5">
        <v>1187.78942871093</v>
      </c>
      <c r="AC311" s="5">
        <v>1183.6621093749966</v>
      </c>
      <c r="AD311" s="5">
        <v>958.29284667968705</v>
      </c>
      <c r="AE311" s="5">
        <v>870.02142333984295</v>
      </c>
      <c r="AF311" s="5">
        <v>928.94061279296795</v>
      </c>
      <c r="AG311" s="5">
        <v>919.0849609374992</v>
      </c>
      <c r="AH311" s="5">
        <v>991.79040527343705</v>
      </c>
      <c r="AI311" s="5">
        <v>986.697021484375</v>
      </c>
      <c r="AJ311" s="5">
        <v>986.22662353515602</v>
      </c>
      <c r="AK311" s="5">
        <v>988.23801676432265</v>
      </c>
      <c r="AL311" s="5">
        <v>636.206787109375</v>
      </c>
      <c r="AM311" s="5">
        <v>687.85876464843705</v>
      </c>
      <c r="AN311" s="5">
        <v>651.29089355468705</v>
      </c>
      <c r="AO311" s="5">
        <v>658.45214843749966</v>
      </c>
      <c r="AP311" s="5">
        <v>738.08978271484295</v>
      </c>
      <c r="AQ311" s="5">
        <v>800.37512207031205</v>
      </c>
      <c r="AR311" s="5">
        <v>810.31781005859295</v>
      </c>
      <c r="AS311" s="5">
        <v>782.92757161458258</v>
      </c>
      <c r="AT311" s="5">
        <v>896.31048583984295</v>
      </c>
      <c r="AU311" s="5">
        <v>955.04937744140602</v>
      </c>
      <c r="AV311" s="5">
        <v>980.36700439453102</v>
      </c>
      <c r="AW311" s="5">
        <v>943.90895589192678</v>
      </c>
      <c r="AX311" s="5">
        <v>802.91632080078102</v>
      </c>
      <c r="AY311" s="5">
        <v>794.12463378906205</v>
      </c>
      <c r="AZ311" s="5">
        <v>781.411865234375</v>
      </c>
      <c r="BA311" s="5">
        <v>792.81760660807265</v>
      </c>
    </row>
    <row r="312" spans="1:53" x14ac:dyDescent="0.2">
      <c r="A312" s="1">
        <v>309</v>
      </c>
      <c r="B312" s="1" t="s">
        <v>1260</v>
      </c>
      <c r="C312" s="1" t="s">
        <v>1261</v>
      </c>
      <c r="D312" s="1" t="s">
        <v>1262</v>
      </c>
      <c r="E312" s="1" t="s">
        <v>1263</v>
      </c>
      <c r="F312" s="5">
        <v>604.52471923828102</v>
      </c>
      <c r="G312" s="5">
        <v>657.049072265625</v>
      </c>
      <c r="H312" s="5">
        <v>622.58544921875</v>
      </c>
      <c r="I312" s="5">
        <v>628.05308024088538</v>
      </c>
      <c r="J312" s="5">
        <v>609.70568847656205</v>
      </c>
      <c r="K312" s="5">
        <v>592.666748046875</v>
      </c>
      <c r="L312" s="5">
        <v>672.99475097656205</v>
      </c>
      <c r="M312" s="5">
        <v>625.12239583333303</v>
      </c>
      <c r="N312" s="5">
        <v>286.85531616210898</v>
      </c>
      <c r="O312" s="5">
        <v>284.3359375</v>
      </c>
      <c r="P312" s="5">
        <v>270.43389892578102</v>
      </c>
      <c r="Q312" s="5">
        <v>280.54171752929665</v>
      </c>
      <c r="R312" s="5">
        <v>333.5068359375</v>
      </c>
      <c r="S312" s="5">
        <v>286.58749389648398</v>
      </c>
      <c r="T312" s="5">
        <v>354.78698730468699</v>
      </c>
      <c r="U312" s="5">
        <v>324.96043904622366</v>
      </c>
      <c r="V312" s="5">
        <v>253.15142822265599</v>
      </c>
      <c r="W312" s="5">
        <v>277.72113037109301</v>
      </c>
      <c r="X312" s="5">
        <v>254.72506713867099</v>
      </c>
      <c r="Y312" s="5">
        <v>261.86587524414</v>
      </c>
      <c r="Z312" s="5">
        <v>444.22787475585898</v>
      </c>
      <c r="AA312" s="5">
        <v>368.74945068359301</v>
      </c>
      <c r="AB312" s="5">
        <v>439.87884521484301</v>
      </c>
      <c r="AC312" s="5">
        <v>417.61872355143169</v>
      </c>
      <c r="AD312" s="5">
        <v>250.16616821289</v>
      </c>
      <c r="AE312" s="5">
        <v>285.62142944335898</v>
      </c>
      <c r="AF312" s="5">
        <v>243.43145751953099</v>
      </c>
      <c r="AG312" s="5">
        <v>259.73968505859335</v>
      </c>
      <c r="AH312" s="5">
        <v>239.95477294921801</v>
      </c>
      <c r="AI312" s="5">
        <v>302.10177612304602</v>
      </c>
      <c r="AJ312" s="5">
        <v>290.83978271484301</v>
      </c>
      <c r="AK312" s="5">
        <v>277.63211059570239</v>
      </c>
      <c r="AL312" s="5">
        <v>142.10054016113199</v>
      </c>
      <c r="AM312" s="5">
        <v>144.07717895507801</v>
      </c>
      <c r="AN312" s="5">
        <v>151.70378112792901</v>
      </c>
      <c r="AO312" s="5">
        <v>145.96050008137968</v>
      </c>
      <c r="AP312" s="5">
        <v>189.21148681640599</v>
      </c>
      <c r="AQ312" s="5">
        <v>161.78544616699199</v>
      </c>
      <c r="AR312" s="5">
        <v>192.68469238281199</v>
      </c>
      <c r="AS312" s="5">
        <v>181.22720845540334</v>
      </c>
      <c r="AT312" s="5">
        <v>107.77837371826099</v>
      </c>
      <c r="AU312" s="5">
        <v>144.42523193359301</v>
      </c>
      <c r="AV312" s="5">
        <v>172.095291137695</v>
      </c>
      <c r="AW312" s="5">
        <v>141.43296559651631</v>
      </c>
      <c r="AX312" s="5">
        <v>127.035278320312</v>
      </c>
      <c r="AY312" s="5">
        <v>162.45698547363199</v>
      </c>
      <c r="AZ312" s="5">
        <v>179.13774108886699</v>
      </c>
      <c r="BA312" s="5">
        <v>156.21000162760367</v>
      </c>
    </row>
    <row r="313" spans="1:53" x14ac:dyDescent="0.2">
      <c r="A313" s="1">
        <v>310</v>
      </c>
      <c r="B313" s="1" t="s">
        <v>1264</v>
      </c>
      <c r="C313" s="1" t="s">
        <v>1265</v>
      </c>
      <c r="D313" s="1" t="s">
        <v>1266</v>
      </c>
      <c r="E313" s="1" t="s">
        <v>1267</v>
      </c>
      <c r="F313" s="5">
        <v>82.551475524902301</v>
      </c>
      <c r="G313" s="5">
        <v>51.325279235839801</v>
      </c>
      <c r="H313" s="5">
        <v>67.923332214355398</v>
      </c>
      <c r="I313" s="5">
        <v>67.266695658365833</v>
      </c>
      <c r="J313" s="5">
        <v>31.023990631103501</v>
      </c>
      <c r="K313" s="5">
        <v>40.129005432128899</v>
      </c>
      <c r="L313" s="5">
        <v>44.011959075927699</v>
      </c>
      <c r="M313" s="5">
        <v>38.388318379720033</v>
      </c>
    </row>
    <row r="314" spans="1:53" x14ac:dyDescent="0.2">
      <c r="A314" s="1">
        <v>311</v>
      </c>
      <c r="B314" s="1" t="s">
        <v>1268</v>
      </c>
      <c r="C314" s="1" t="s">
        <v>1269</v>
      </c>
      <c r="D314" s="1" t="s">
        <v>1270</v>
      </c>
      <c r="E314" s="1" t="s">
        <v>1271</v>
      </c>
      <c r="N314" s="5">
        <v>321.25036621093699</v>
      </c>
      <c r="O314" s="5">
        <v>364.900390625</v>
      </c>
      <c r="P314" s="5">
        <v>268.57046508789</v>
      </c>
      <c r="Q314" s="5">
        <v>318.24040730794235</v>
      </c>
      <c r="AE314" s="5">
        <v>206.38591003417901</v>
      </c>
      <c r="AG314" s="5">
        <v>206.38591003417901</v>
      </c>
      <c r="AH314" s="5">
        <v>724.40032958984295</v>
      </c>
      <c r="AK314" s="5">
        <v>724.40032958984295</v>
      </c>
    </row>
    <row r="315" spans="1:53" x14ac:dyDescent="0.2">
      <c r="A315" s="1">
        <v>312</v>
      </c>
      <c r="B315" s="1" t="s">
        <v>1272</v>
      </c>
      <c r="C315" s="1" t="s">
        <v>1273</v>
      </c>
      <c r="D315" s="1" t="s">
        <v>1274</v>
      </c>
      <c r="E315" s="1" t="s">
        <v>1275</v>
      </c>
      <c r="F315" s="5">
        <v>85.975311279296804</v>
      </c>
      <c r="G315" s="5">
        <v>72.470329284667898</v>
      </c>
      <c r="H315" s="5">
        <v>110.0064163208</v>
      </c>
      <c r="I315" s="5">
        <v>89.484018961588234</v>
      </c>
      <c r="J315" s="5">
        <v>103.05973815917901</v>
      </c>
      <c r="K315" s="5">
        <v>96.369125366210895</v>
      </c>
      <c r="L315" s="5">
        <v>95.125968933105398</v>
      </c>
      <c r="M315" s="5">
        <v>98.184944152831761</v>
      </c>
      <c r="N315" s="5">
        <v>178.568359375</v>
      </c>
      <c r="O315" s="5">
        <v>139.84623718261699</v>
      </c>
      <c r="P315" s="5">
        <v>201.17735290527301</v>
      </c>
      <c r="Q315" s="5">
        <v>173.19731648762999</v>
      </c>
      <c r="R315" s="5">
        <v>88.6502685546875</v>
      </c>
      <c r="S315" s="5">
        <v>140.72618103027301</v>
      </c>
      <c r="T315" s="5">
        <v>66.602233886718693</v>
      </c>
      <c r="U315" s="5">
        <v>98.659561157226406</v>
      </c>
      <c r="V315" s="5">
        <v>80.993354797363196</v>
      </c>
      <c r="W315" s="5">
        <v>75.362174987792898</v>
      </c>
      <c r="X315" s="5">
        <v>76.651916503906193</v>
      </c>
      <c r="Y315" s="5">
        <v>77.669148763020758</v>
      </c>
      <c r="Z315" s="5">
        <v>60.600696563720703</v>
      </c>
      <c r="AA315" s="5">
        <v>71.864631652832003</v>
      </c>
      <c r="AB315" s="5">
        <v>76.137756347656193</v>
      </c>
      <c r="AC315" s="5">
        <v>69.534361521402971</v>
      </c>
      <c r="AD315" s="5">
        <v>112.98250579833901</v>
      </c>
      <c r="AE315" s="5">
        <v>88.164558410644503</v>
      </c>
      <c r="AF315" s="5">
        <v>87.693122863769503</v>
      </c>
      <c r="AG315" s="5">
        <v>96.280062357584328</v>
      </c>
      <c r="AH315" s="5">
        <v>88.881813049316406</v>
      </c>
      <c r="AI315" s="5">
        <v>102.03499603271401</v>
      </c>
      <c r="AJ315" s="5">
        <v>92.366035461425696</v>
      </c>
      <c r="AK315" s="5">
        <v>94.427614847818703</v>
      </c>
      <c r="AL315" s="5">
        <v>124.23882293701099</v>
      </c>
      <c r="AM315" s="5">
        <v>121.48658752441401</v>
      </c>
      <c r="AN315" s="5">
        <v>131.10655212402301</v>
      </c>
      <c r="AO315" s="5">
        <v>125.61065419514932</v>
      </c>
      <c r="AP315" s="5">
        <v>87.466781616210895</v>
      </c>
      <c r="AQ315" s="5">
        <v>85.235023498535099</v>
      </c>
      <c r="AR315" s="5">
        <v>96.141029357910099</v>
      </c>
      <c r="AS315" s="5">
        <v>89.614278157552022</v>
      </c>
      <c r="AT315" s="5">
        <v>112.746139526367</v>
      </c>
      <c r="AU315" s="5">
        <v>116.430854797363</v>
      </c>
      <c r="AV315" s="5">
        <v>125.742500305175</v>
      </c>
      <c r="AW315" s="5">
        <v>118.306498209635</v>
      </c>
      <c r="AX315" s="5">
        <v>78.071365356445298</v>
      </c>
      <c r="AY315" s="5">
        <v>89.152076721191406</v>
      </c>
      <c r="AZ315" s="5">
        <v>72.094429016113196</v>
      </c>
      <c r="BA315" s="5">
        <v>79.772623697916643</v>
      </c>
    </row>
    <row r="316" spans="1:53" x14ac:dyDescent="0.2">
      <c r="A316" s="1">
        <v>313</v>
      </c>
      <c r="B316" s="1" t="s">
        <v>1276</v>
      </c>
      <c r="C316" s="1" t="s">
        <v>1277</v>
      </c>
      <c r="D316" s="1" t="s">
        <v>1278</v>
      </c>
      <c r="E316" s="1" t="s">
        <v>1279</v>
      </c>
      <c r="F316" s="5">
        <v>3736.3095703125</v>
      </c>
      <c r="G316" s="5">
        <v>3623.2744140625</v>
      </c>
      <c r="H316" s="5">
        <v>3568.05908203125</v>
      </c>
      <c r="I316" s="5">
        <v>3642.5476888020835</v>
      </c>
      <c r="J316" s="5">
        <v>3461.76831054687</v>
      </c>
      <c r="K316" s="5">
        <v>3599.52783203125</v>
      </c>
      <c r="L316" s="5">
        <v>3596.92309570312</v>
      </c>
      <c r="M316" s="5">
        <v>3552.7397460937464</v>
      </c>
      <c r="N316" s="5">
        <v>2788.35913085937</v>
      </c>
      <c r="O316" s="5">
        <v>2965.3955078125</v>
      </c>
      <c r="P316" s="5">
        <v>2818.36352539062</v>
      </c>
      <c r="Q316" s="5">
        <v>2857.3727213541629</v>
      </c>
      <c r="R316" s="5">
        <v>3398.05078125</v>
      </c>
      <c r="S316" s="5">
        <v>3472.40966796875</v>
      </c>
      <c r="T316" s="5">
        <v>3277.23461914062</v>
      </c>
      <c r="U316" s="5">
        <v>3382.5650227864567</v>
      </c>
      <c r="V316" s="5">
        <v>2587.41943359375</v>
      </c>
      <c r="W316" s="5">
        <v>2507.41845703125</v>
      </c>
      <c r="X316" s="5">
        <v>2458.0703125</v>
      </c>
      <c r="Y316" s="5">
        <v>2517.6360677083335</v>
      </c>
      <c r="Z316" s="5">
        <v>3290.30615234375</v>
      </c>
      <c r="AA316" s="5">
        <v>3088.36547851562</v>
      </c>
      <c r="AB316" s="5">
        <v>3184.25024414062</v>
      </c>
      <c r="AC316" s="5">
        <v>3187.6406249999964</v>
      </c>
      <c r="AD316" s="5">
        <v>3720.65258789062</v>
      </c>
      <c r="AE316" s="5">
        <v>3864.77563476562</v>
      </c>
      <c r="AF316" s="5">
        <v>3949.34350585937</v>
      </c>
      <c r="AG316" s="5">
        <v>3844.9239095052035</v>
      </c>
      <c r="AH316" s="5">
        <v>3263.97900390625</v>
      </c>
      <c r="AI316" s="5">
        <v>3324.11694335937</v>
      </c>
      <c r="AJ316" s="5">
        <v>3248.51245117187</v>
      </c>
      <c r="AK316" s="5">
        <v>3278.8694661458298</v>
      </c>
      <c r="AL316" s="5">
        <v>2299.8310546875</v>
      </c>
      <c r="AM316" s="5">
        <v>2440.4404296875</v>
      </c>
      <c r="AN316" s="5">
        <v>2484.72094726562</v>
      </c>
      <c r="AO316" s="5">
        <v>2408.3308105468732</v>
      </c>
      <c r="AP316" s="5">
        <v>2470.45922851562</v>
      </c>
      <c r="AQ316" s="5">
        <v>2506.63647460937</v>
      </c>
      <c r="AR316" s="5">
        <v>2592.85131835937</v>
      </c>
      <c r="AS316" s="5">
        <v>2523.31567382812</v>
      </c>
      <c r="AT316" s="5">
        <v>2233.0869140625</v>
      </c>
      <c r="AU316" s="5">
        <v>1932.56335449218</v>
      </c>
      <c r="AV316" s="5">
        <v>2139.08227539062</v>
      </c>
      <c r="AW316" s="5">
        <v>2101.5775146484334</v>
      </c>
      <c r="AX316" s="5">
        <v>1540.11291503906</v>
      </c>
      <c r="AY316" s="5">
        <v>1647.43225097656</v>
      </c>
      <c r="AZ316" s="5">
        <v>1629.14282226562</v>
      </c>
      <c r="BA316" s="5">
        <v>1605.5626627604133</v>
      </c>
    </row>
    <row r="317" spans="1:53" x14ac:dyDescent="0.2">
      <c r="A317" s="1">
        <v>314</v>
      </c>
      <c r="B317" s="1" t="s">
        <v>1280</v>
      </c>
      <c r="C317" s="1" t="s">
        <v>1281</v>
      </c>
      <c r="D317" s="1" t="s">
        <v>1282</v>
      </c>
      <c r="E317" s="1" t="s">
        <v>1283</v>
      </c>
      <c r="J317" s="5">
        <v>65.202644348144503</v>
      </c>
      <c r="K317" s="5">
        <v>77.778404235839801</v>
      </c>
      <c r="L317" s="5">
        <v>42.884689331054602</v>
      </c>
      <c r="M317" s="5">
        <v>61.955245971679638</v>
      </c>
      <c r="P317" s="5">
        <v>136.973373413085</v>
      </c>
      <c r="Q317" s="5">
        <v>136.973373413085</v>
      </c>
      <c r="X317" s="5">
        <v>44.156200408935497</v>
      </c>
      <c r="Y317" s="5">
        <v>44.156200408935497</v>
      </c>
      <c r="AL317" s="5">
        <v>89.757522583007798</v>
      </c>
      <c r="AO317" s="5">
        <v>89.757522583007798</v>
      </c>
    </row>
    <row r="318" spans="1:53" x14ac:dyDescent="0.2">
      <c r="A318" s="1">
        <v>315</v>
      </c>
      <c r="B318" s="1" t="s">
        <v>1284</v>
      </c>
      <c r="C318" s="1" t="s">
        <v>1285</v>
      </c>
      <c r="D318" s="1" t="s">
        <v>1286</v>
      </c>
      <c r="E318" s="1" t="s">
        <v>1287</v>
      </c>
      <c r="F318" s="5">
        <v>2714.12866210937</v>
      </c>
      <c r="G318" s="5">
        <v>2690.56982421875</v>
      </c>
      <c r="H318" s="5">
        <v>2600.3427734375</v>
      </c>
      <c r="I318" s="5">
        <v>2668.3470865885397</v>
      </c>
      <c r="J318" s="5">
        <v>3418.75415039062</v>
      </c>
      <c r="K318" s="5">
        <v>3432.23510742187</v>
      </c>
      <c r="L318" s="5">
        <v>3255.634765625</v>
      </c>
      <c r="M318" s="5">
        <v>3368.8746744791629</v>
      </c>
      <c r="N318" s="5">
        <v>2549.2265625</v>
      </c>
      <c r="O318" s="5">
        <v>2452.08349609375</v>
      </c>
      <c r="P318" s="5">
        <v>2493.88134765625</v>
      </c>
      <c r="Q318" s="5">
        <v>2498.3971354166665</v>
      </c>
      <c r="R318" s="5">
        <v>4086.74658203125</v>
      </c>
      <c r="S318" s="5">
        <v>3804.57202148437</v>
      </c>
      <c r="T318" s="5">
        <v>4120.60205078125</v>
      </c>
      <c r="U318" s="5">
        <v>4003.9735514322897</v>
      </c>
      <c r="V318" s="5">
        <v>3549.74243164062</v>
      </c>
      <c r="W318" s="5">
        <v>3449.8837890625</v>
      </c>
      <c r="X318" s="5">
        <v>3476.7763671875</v>
      </c>
      <c r="Y318" s="5">
        <v>3492.1341959635397</v>
      </c>
      <c r="Z318" s="5">
        <v>3052.388671875</v>
      </c>
      <c r="AA318" s="5">
        <v>2957.11059570312</v>
      </c>
      <c r="AB318" s="5">
        <v>3006.642578125</v>
      </c>
      <c r="AC318" s="5">
        <v>3005.3806152343732</v>
      </c>
      <c r="AD318" s="5">
        <v>3424.59033203125</v>
      </c>
      <c r="AE318" s="5">
        <v>3095.16162109375</v>
      </c>
      <c r="AF318" s="5">
        <v>3269.8291015625</v>
      </c>
      <c r="AG318" s="5">
        <v>3263.1936848958335</v>
      </c>
      <c r="AH318" s="5">
        <v>2973.8359375</v>
      </c>
      <c r="AI318" s="5">
        <v>3150.43383789062</v>
      </c>
      <c r="AJ318" s="5">
        <v>2864.66235351562</v>
      </c>
      <c r="AK318" s="5">
        <v>2996.3107096354129</v>
      </c>
      <c r="AL318" s="5">
        <v>2206.43603515625</v>
      </c>
      <c r="AM318" s="5">
        <v>2179.06811523437</v>
      </c>
      <c r="AN318" s="5">
        <v>2251.31713867187</v>
      </c>
      <c r="AO318" s="5">
        <v>2212.2737630208298</v>
      </c>
      <c r="AP318" s="5">
        <v>2365.9912109375</v>
      </c>
      <c r="AQ318" s="5">
        <v>2342.763671875</v>
      </c>
      <c r="AR318" s="5">
        <v>2545.58862304687</v>
      </c>
      <c r="AS318" s="5">
        <v>2418.1145019531232</v>
      </c>
      <c r="AT318" s="5">
        <v>2226.63745117187</v>
      </c>
      <c r="AU318" s="5">
        <v>2030.37194824218</v>
      </c>
      <c r="AV318" s="5">
        <v>2357.86157226562</v>
      </c>
      <c r="AW318" s="5">
        <v>2204.9569905598896</v>
      </c>
      <c r="AX318" s="5">
        <v>2913.66479492187</v>
      </c>
      <c r="AY318" s="5">
        <v>2931.89135742187</v>
      </c>
      <c r="AZ318" s="5">
        <v>3013.4130859375</v>
      </c>
      <c r="BA318" s="5">
        <v>2952.9897460937464</v>
      </c>
    </row>
    <row r="319" spans="1:53" x14ac:dyDescent="0.2">
      <c r="A319" s="1">
        <v>316</v>
      </c>
      <c r="B319" s="1" t="s">
        <v>1288</v>
      </c>
      <c r="C319" s="1" t="s">
        <v>1289</v>
      </c>
      <c r="D319" s="1" t="s">
        <v>1290</v>
      </c>
      <c r="E319" s="1" t="s">
        <v>1291</v>
      </c>
      <c r="F319" s="5">
        <v>477.60125732421801</v>
      </c>
      <c r="G319" s="5">
        <v>497.15539550781199</v>
      </c>
      <c r="H319" s="5">
        <v>475.209381103515</v>
      </c>
      <c r="I319" s="5">
        <v>483.32201131184837</v>
      </c>
      <c r="J319" s="5">
        <v>476.58169555664</v>
      </c>
      <c r="K319" s="5">
        <v>436.023193359375</v>
      </c>
      <c r="L319" s="5">
        <v>495.338623046875</v>
      </c>
      <c r="M319" s="5">
        <v>469.31450398762996</v>
      </c>
      <c r="N319" s="5">
        <v>306.90835571289</v>
      </c>
      <c r="O319" s="5">
        <v>275.45355224609301</v>
      </c>
      <c r="P319" s="5">
        <v>272.42184448242102</v>
      </c>
      <c r="Q319" s="5">
        <v>284.92791748046801</v>
      </c>
      <c r="R319" s="5">
        <v>515.588134765625</v>
      </c>
      <c r="S319" s="5">
        <v>513.10388183593705</v>
      </c>
      <c r="T319" s="5">
        <v>528.744384765625</v>
      </c>
      <c r="U319" s="5">
        <v>519.14546712239564</v>
      </c>
      <c r="V319" s="5">
        <v>682.95739746093705</v>
      </c>
      <c r="W319" s="5">
        <v>700.60101318359295</v>
      </c>
      <c r="X319" s="5">
        <v>660.06097412109295</v>
      </c>
      <c r="Y319" s="5">
        <v>681.20646158854095</v>
      </c>
      <c r="Z319" s="5">
        <v>574.98046875</v>
      </c>
      <c r="AA319" s="5">
        <v>531.41668701171795</v>
      </c>
      <c r="AB319" s="5">
        <v>596.15026855468705</v>
      </c>
      <c r="AC319" s="5">
        <v>567.5158081054683</v>
      </c>
      <c r="AD319" s="5">
        <v>1048.30847167968</v>
      </c>
      <c r="AE319" s="5">
        <v>1058.70764160156</v>
      </c>
      <c r="AF319" s="5">
        <v>1086.07202148437</v>
      </c>
      <c r="AG319" s="5">
        <v>1064.3627115885367</v>
      </c>
      <c r="AH319" s="5">
        <v>1063.36975097656</v>
      </c>
      <c r="AI319" s="5">
        <v>1093.38439941406</v>
      </c>
      <c r="AJ319" s="5">
        <v>975.56262207031205</v>
      </c>
      <c r="AK319" s="5">
        <v>1044.1055908203107</v>
      </c>
      <c r="AL319" s="5">
        <v>368.92282104492102</v>
      </c>
      <c r="AM319" s="5">
        <v>385.750732421875</v>
      </c>
      <c r="AN319" s="5">
        <v>375.81253051757801</v>
      </c>
      <c r="AO319" s="5">
        <v>376.82869466145803</v>
      </c>
      <c r="AP319" s="5">
        <v>524.060302734375</v>
      </c>
      <c r="AQ319" s="5">
        <v>503.37319946289</v>
      </c>
      <c r="AR319" s="5">
        <v>526.812744140625</v>
      </c>
      <c r="AS319" s="5">
        <v>518.08208211263002</v>
      </c>
      <c r="AT319" s="5">
        <v>604.25390625</v>
      </c>
      <c r="AU319" s="5">
        <v>790.708984375</v>
      </c>
      <c r="AV319" s="5">
        <v>661.86102294921795</v>
      </c>
      <c r="AW319" s="5">
        <v>685.60797119140591</v>
      </c>
      <c r="AX319" s="5">
        <v>813.51727294921795</v>
      </c>
      <c r="AY319" s="5">
        <v>849.12585449218705</v>
      </c>
      <c r="AZ319" s="5">
        <v>823.23516845703102</v>
      </c>
      <c r="BA319" s="5">
        <v>828.62609863281193</v>
      </c>
    </row>
    <row r="320" spans="1:53" x14ac:dyDescent="0.2">
      <c r="A320" s="1">
        <v>317</v>
      </c>
      <c r="B320" s="1" t="s">
        <v>1292</v>
      </c>
      <c r="C320" s="1" t="s">
        <v>1293</v>
      </c>
      <c r="D320" s="1" t="s">
        <v>1294</v>
      </c>
      <c r="E320" s="1" t="s">
        <v>1295</v>
      </c>
      <c r="K320" s="5">
        <v>50.4707641601562</v>
      </c>
      <c r="M320" s="5">
        <v>50.4707641601562</v>
      </c>
      <c r="O320" s="5">
        <v>27.289720535278299</v>
      </c>
      <c r="Q320" s="5">
        <v>27.289720535278299</v>
      </c>
      <c r="S320" s="5">
        <v>64.804710388183594</v>
      </c>
      <c r="T320" s="5">
        <v>8.4515295028686506</v>
      </c>
      <c r="U320" s="5">
        <v>36.628119945526123</v>
      </c>
      <c r="V320" s="5">
        <v>95.268394470214801</v>
      </c>
      <c r="Y320" s="5">
        <v>95.268394470214801</v>
      </c>
      <c r="AD320" s="5">
        <v>27.30393409729</v>
      </c>
      <c r="AE320" s="5">
        <v>22.919683456420898</v>
      </c>
      <c r="AG320" s="5">
        <v>25.111808776855447</v>
      </c>
      <c r="AQ320" s="5">
        <v>52.711387634277301</v>
      </c>
      <c r="AR320" s="5">
        <v>31.212425231933501</v>
      </c>
      <c r="AS320" s="5">
        <v>41.961906433105398</v>
      </c>
      <c r="AT320" s="5">
        <v>69.439292907714801</v>
      </c>
      <c r="AU320" s="5">
        <v>57.418235778808501</v>
      </c>
      <c r="AW320" s="5">
        <v>63.428764343261648</v>
      </c>
      <c r="AX320" s="5">
        <v>63.720550537109297</v>
      </c>
      <c r="BA320" s="5">
        <v>63.720550537109297</v>
      </c>
    </row>
    <row r="321" spans="1:53" x14ac:dyDescent="0.2">
      <c r="A321" s="1">
        <v>318</v>
      </c>
      <c r="B321" s="1" t="s">
        <v>1296</v>
      </c>
      <c r="C321" s="1" t="s">
        <v>1297</v>
      </c>
      <c r="D321" s="1" t="s">
        <v>1298</v>
      </c>
      <c r="E321" s="1" t="s">
        <v>1299</v>
      </c>
      <c r="F321" s="5">
        <v>3410.7568359375</v>
      </c>
      <c r="G321" s="5">
        <v>3511.23999023437</v>
      </c>
      <c r="H321" s="5">
        <v>3664.28857421875</v>
      </c>
      <c r="I321" s="5">
        <v>3528.7618001302067</v>
      </c>
      <c r="J321" s="5">
        <v>3554.57690429687</v>
      </c>
      <c r="K321" s="5">
        <v>3640.8212890625</v>
      </c>
      <c r="L321" s="5">
        <v>3608.65966796875</v>
      </c>
      <c r="M321" s="5">
        <v>3601.3526204427067</v>
      </c>
      <c r="N321" s="5">
        <v>2323.84912109375</v>
      </c>
      <c r="O321" s="5">
        <v>2259.29443359375</v>
      </c>
      <c r="P321" s="5">
        <v>2170.81274414062</v>
      </c>
      <c r="Q321" s="5">
        <v>2251.3187662760397</v>
      </c>
      <c r="R321" s="5">
        <v>3387.95190429687</v>
      </c>
      <c r="S321" s="5">
        <v>3440.02392578125</v>
      </c>
      <c r="T321" s="5">
        <v>3379.25512695312</v>
      </c>
      <c r="U321" s="5">
        <v>3402.4103190104129</v>
      </c>
      <c r="V321" s="5">
        <v>2478.64501953125</v>
      </c>
      <c r="W321" s="5">
        <v>2482.08227539062</v>
      </c>
      <c r="X321" s="5">
        <v>2413.1064453125</v>
      </c>
      <c r="Y321" s="5">
        <v>2457.9445800781232</v>
      </c>
      <c r="Z321" s="5">
        <v>2346.42700195312</v>
      </c>
      <c r="AA321" s="5">
        <v>2329.4619140625</v>
      </c>
      <c r="AB321" s="5">
        <v>2237.93872070312</v>
      </c>
      <c r="AC321" s="5">
        <v>2304.6092122395798</v>
      </c>
      <c r="AD321" s="5">
        <v>2709.19116210937</v>
      </c>
      <c r="AE321" s="5">
        <v>2644.681640625</v>
      </c>
      <c r="AF321" s="5">
        <v>2772.14868164062</v>
      </c>
      <c r="AG321" s="5">
        <v>2708.6738281249964</v>
      </c>
      <c r="AH321" s="5">
        <v>2773.75512695312</v>
      </c>
      <c r="AI321" s="5">
        <v>2632.7958984375</v>
      </c>
      <c r="AJ321" s="5">
        <v>2679.44140625</v>
      </c>
      <c r="AK321" s="5">
        <v>2695.3308105468732</v>
      </c>
      <c r="AL321" s="5">
        <v>1957.00891113281</v>
      </c>
      <c r="AM321" s="5">
        <v>1962.65161132812</v>
      </c>
      <c r="AN321" s="5">
        <v>1982.90173339843</v>
      </c>
      <c r="AO321" s="5">
        <v>1967.5207519531202</v>
      </c>
      <c r="AP321" s="5">
        <v>2828.087890625</v>
      </c>
      <c r="AQ321" s="5">
        <v>2845.0205078125</v>
      </c>
      <c r="AR321" s="5">
        <v>2791.11303710937</v>
      </c>
      <c r="AS321" s="5">
        <v>2821.4071451822897</v>
      </c>
      <c r="AT321" s="5">
        <v>2535.96020507812</v>
      </c>
      <c r="AU321" s="5">
        <v>2634.03051757812</v>
      </c>
      <c r="AV321" s="5">
        <v>2754.73608398437</v>
      </c>
      <c r="AW321" s="5">
        <v>2641.575602213537</v>
      </c>
      <c r="AX321" s="5">
        <v>2376.27954101562</v>
      </c>
      <c r="AY321" s="5">
        <v>2190.69287109375</v>
      </c>
      <c r="AZ321" s="5">
        <v>2188.580078125</v>
      </c>
      <c r="BA321" s="5">
        <v>2251.8508300781232</v>
      </c>
    </row>
    <row r="322" spans="1:53" x14ac:dyDescent="0.2">
      <c r="A322" s="1">
        <v>319</v>
      </c>
      <c r="B322" s="1" t="s">
        <v>1300</v>
      </c>
      <c r="C322" s="1" t="s">
        <v>1301</v>
      </c>
      <c r="D322" s="1" t="s">
        <v>1302</v>
      </c>
      <c r="E322" s="1" t="s">
        <v>1303</v>
      </c>
      <c r="F322" s="5">
        <v>205.23931884765599</v>
      </c>
      <c r="G322" s="5">
        <v>209.34194946289</v>
      </c>
      <c r="H322" s="5">
        <v>253.148193359375</v>
      </c>
      <c r="I322" s="5">
        <v>222.576487223307</v>
      </c>
      <c r="J322" s="5">
        <v>219.78092956542901</v>
      </c>
      <c r="K322" s="5">
        <v>189.01165771484301</v>
      </c>
      <c r="L322" s="5">
        <v>195.177642822265</v>
      </c>
      <c r="M322" s="5">
        <v>201.32341003417901</v>
      </c>
      <c r="N322" s="5">
        <v>253.27642822265599</v>
      </c>
      <c r="O322" s="5">
        <v>306.62252807617102</v>
      </c>
      <c r="P322" s="5">
        <v>299.705963134765</v>
      </c>
      <c r="Q322" s="5">
        <v>286.53497314453062</v>
      </c>
      <c r="R322" s="5">
        <v>296.31060791015602</v>
      </c>
      <c r="S322" s="5">
        <v>298.13232421875</v>
      </c>
      <c r="T322" s="5">
        <v>298.78219604492102</v>
      </c>
      <c r="U322" s="5">
        <v>297.74170939127566</v>
      </c>
      <c r="V322" s="5">
        <v>335.424072265625</v>
      </c>
      <c r="W322" s="5">
        <v>315.681640625</v>
      </c>
      <c r="X322" s="5">
        <v>319.43759155273398</v>
      </c>
      <c r="Y322" s="5">
        <v>323.51443481445295</v>
      </c>
      <c r="Z322" s="5">
        <v>256.87969970703102</v>
      </c>
      <c r="AA322" s="5">
        <v>239.74110412597599</v>
      </c>
      <c r="AB322" s="5">
        <v>260.05407714843699</v>
      </c>
      <c r="AC322" s="5">
        <v>252.22496032714798</v>
      </c>
      <c r="AD322" s="5">
        <v>301.63308715820301</v>
      </c>
      <c r="AE322" s="5">
        <v>326.15563964843699</v>
      </c>
      <c r="AF322" s="5">
        <v>316.13726806640602</v>
      </c>
      <c r="AG322" s="5">
        <v>314.64199829101534</v>
      </c>
      <c r="AH322" s="5">
        <v>279.87976074218699</v>
      </c>
      <c r="AI322" s="5">
        <v>277.011138916015</v>
      </c>
      <c r="AJ322" s="5">
        <v>277.30715942382801</v>
      </c>
      <c r="AK322" s="5">
        <v>278.06601969400998</v>
      </c>
      <c r="AL322" s="5">
        <v>262.18472290039</v>
      </c>
      <c r="AM322" s="5">
        <v>230.76376342773401</v>
      </c>
      <c r="AN322" s="5">
        <v>243.52548217773401</v>
      </c>
      <c r="AO322" s="5">
        <v>245.49132283528601</v>
      </c>
      <c r="AP322" s="5">
        <v>244.65705871582</v>
      </c>
      <c r="AQ322" s="5">
        <v>246.42630004882801</v>
      </c>
      <c r="AR322" s="5">
        <v>271.92788696289</v>
      </c>
      <c r="AS322" s="5">
        <v>254.33708190917932</v>
      </c>
      <c r="AT322" s="5">
        <v>337.41351318359301</v>
      </c>
      <c r="AU322" s="5">
        <v>408.96676635742102</v>
      </c>
      <c r="AV322" s="5">
        <v>375.54306030273398</v>
      </c>
      <c r="AW322" s="5">
        <v>373.97444661458263</v>
      </c>
      <c r="AX322" s="5">
        <v>324.65499877929602</v>
      </c>
      <c r="AY322" s="5">
        <v>294.387603759765</v>
      </c>
      <c r="AZ322" s="5">
        <v>266.095458984375</v>
      </c>
      <c r="BA322" s="5">
        <v>295.04602050781199</v>
      </c>
    </row>
    <row r="323" spans="1:53" x14ac:dyDescent="0.2">
      <c r="A323" s="1">
        <v>320</v>
      </c>
      <c r="B323" s="1" t="s">
        <v>1304</v>
      </c>
      <c r="C323" s="1" t="s">
        <v>1305</v>
      </c>
      <c r="D323" s="1" t="s">
        <v>1306</v>
      </c>
      <c r="E323" s="1" t="s">
        <v>1307</v>
      </c>
      <c r="F323" s="5">
        <v>202.38424682617099</v>
      </c>
      <c r="G323" s="5">
        <v>115.753128051757</v>
      </c>
      <c r="H323" s="5">
        <v>159.16958618164</v>
      </c>
      <c r="I323" s="5">
        <v>159.10232035318933</v>
      </c>
      <c r="J323" s="5">
        <v>315.31018066406199</v>
      </c>
      <c r="K323" s="5">
        <v>240.43930053710901</v>
      </c>
      <c r="L323" s="5">
        <v>196.21371459960901</v>
      </c>
      <c r="M323" s="5">
        <v>250.65439860026001</v>
      </c>
      <c r="N323" s="5">
        <v>164.17230224609301</v>
      </c>
      <c r="O323" s="5">
        <v>136.66928100585901</v>
      </c>
      <c r="P323" s="5">
        <v>149.64418029785099</v>
      </c>
      <c r="Q323" s="5">
        <v>150.16192118326765</v>
      </c>
      <c r="R323" s="5">
        <v>74.403991699218693</v>
      </c>
      <c r="S323" s="5">
        <v>62.556137084960902</v>
      </c>
      <c r="T323" s="5">
        <v>62.504810333251903</v>
      </c>
      <c r="U323" s="5">
        <v>66.488313039143833</v>
      </c>
      <c r="V323" s="5">
        <v>34.015159606933501</v>
      </c>
      <c r="W323" s="5">
        <v>50.233551025390597</v>
      </c>
      <c r="X323" s="5">
        <v>37.410751342773402</v>
      </c>
      <c r="Y323" s="5">
        <v>40.553153991699169</v>
      </c>
      <c r="Z323" s="5">
        <v>116.68820953369099</v>
      </c>
      <c r="AA323" s="5">
        <v>89.554847717285099</v>
      </c>
      <c r="AB323" s="5">
        <v>93.688819885253906</v>
      </c>
      <c r="AC323" s="5">
        <v>99.977292378743343</v>
      </c>
      <c r="AE323" s="5">
        <v>43.632179260253899</v>
      </c>
      <c r="AF323" s="5">
        <v>43.308383941650298</v>
      </c>
      <c r="AG323" s="5">
        <v>43.470281600952099</v>
      </c>
      <c r="AH323" s="5">
        <v>64.585762023925696</v>
      </c>
      <c r="AI323" s="5">
        <v>80.254783630371094</v>
      </c>
      <c r="AJ323" s="5">
        <v>60.962871551513601</v>
      </c>
      <c r="AK323" s="5">
        <v>68.601139068603459</v>
      </c>
      <c r="AL323" s="5">
        <v>78.567115783691406</v>
      </c>
      <c r="AM323" s="5">
        <v>93.314781188964801</v>
      </c>
      <c r="AN323" s="5">
        <v>148.80537414550699</v>
      </c>
      <c r="AO323" s="5">
        <v>106.89575703938772</v>
      </c>
      <c r="AP323" s="5">
        <v>51.487361907958899</v>
      </c>
      <c r="AQ323" s="5">
        <v>54.406608581542898</v>
      </c>
      <c r="AR323" s="5">
        <v>45.428192138671797</v>
      </c>
      <c r="AS323" s="5">
        <v>50.440720876057867</v>
      </c>
      <c r="AY323" s="5">
        <v>41.701793670654297</v>
      </c>
      <c r="AZ323" s="5">
        <v>39.771080017089801</v>
      </c>
      <c r="BA323" s="5">
        <v>40.736436843872049</v>
      </c>
    </row>
    <row r="324" spans="1:53" x14ac:dyDescent="0.2">
      <c r="A324" s="1">
        <v>321</v>
      </c>
      <c r="B324" s="1" t="s">
        <v>1308</v>
      </c>
      <c r="C324" s="1" t="s">
        <v>1309</v>
      </c>
      <c r="D324" s="1" t="s">
        <v>1310</v>
      </c>
      <c r="E324" s="1" t="s">
        <v>1311</v>
      </c>
      <c r="F324" s="5">
        <v>160.98213195800699</v>
      </c>
      <c r="G324" s="5">
        <v>148.98939514160099</v>
      </c>
      <c r="H324" s="5">
        <v>149.30221557617099</v>
      </c>
      <c r="I324" s="5">
        <v>153.09124755859298</v>
      </c>
      <c r="J324" s="5">
        <v>156.42750549316401</v>
      </c>
      <c r="K324" s="5">
        <v>165.26324462890599</v>
      </c>
      <c r="L324" s="5">
        <v>149.08602905273401</v>
      </c>
      <c r="M324" s="5">
        <v>156.92559305826799</v>
      </c>
      <c r="N324" s="5">
        <v>123.732948303222</v>
      </c>
      <c r="O324" s="5">
        <v>159.29800415039</v>
      </c>
      <c r="P324" s="5">
        <v>113.320739746093</v>
      </c>
      <c r="Q324" s="5">
        <v>132.117230733235</v>
      </c>
      <c r="R324" s="5">
        <v>183.732650756835</v>
      </c>
      <c r="S324" s="5">
        <v>158.37446594238199</v>
      </c>
      <c r="T324" s="5">
        <v>186.83738708496</v>
      </c>
      <c r="U324" s="5">
        <v>176.31483459472565</v>
      </c>
      <c r="V324" s="5">
        <v>251.13896179199199</v>
      </c>
      <c r="W324" s="5">
        <v>217.10530090332</v>
      </c>
      <c r="X324" s="5">
        <v>207.94137573242099</v>
      </c>
      <c r="Y324" s="5">
        <v>225.39521280924433</v>
      </c>
      <c r="Z324" s="5">
        <v>128.39585876464801</v>
      </c>
      <c r="AA324" s="5">
        <v>109.35472869873</v>
      </c>
      <c r="AB324" s="5">
        <v>118.757614135742</v>
      </c>
      <c r="AC324" s="5">
        <v>118.83606719970668</v>
      </c>
      <c r="AD324" s="5">
        <v>141.10093688964801</v>
      </c>
      <c r="AE324" s="5">
        <v>145.69523620605401</v>
      </c>
      <c r="AF324" s="5">
        <v>136.42184448242099</v>
      </c>
      <c r="AG324" s="5">
        <v>141.07267252604098</v>
      </c>
      <c r="AH324" s="5">
        <v>134.85527038574199</v>
      </c>
      <c r="AI324" s="5">
        <v>119.175537109375</v>
      </c>
      <c r="AJ324" s="5">
        <v>112.78131103515599</v>
      </c>
      <c r="AK324" s="5">
        <v>122.27070617675766</v>
      </c>
      <c r="AL324" s="5">
        <v>97.252281188964801</v>
      </c>
      <c r="AM324" s="5">
        <v>105.31381225585901</v>
      </c>
      <c r="AN324" s="5">
        <v>100.92724609375</v>
      </c>
      <c r="AO324" s="5">
        <v>101.16444651285794</v>
      </c>
      <c r="AP324" s="5">
        <v>166.03712463378901</v>
      </c>
      <c r="AQ324" s="5">
        <v>169.79046630859301</v>
      </c>
      <c r="AR324" s="5">
        <v>161.48908996582</v>
      </c>
      <c r="AS324" s="5">
        <v>165.77222696940066</v>
      </c>
      <c r="AT324" s="5">
        <v>149.76670837402301</v>
      </c>
      <c r="AU324" s="5">
        <v>160.32073974609301</v>
      </c>
      <c r="AV324" s="5">
        <v>152.3173828125</v>
      </c>
      <c r="AW324" s="5">
        <v>154.13494364420535</v>
      </c>
      <c r="AX324" s="5">
        <v>141.15791320800699</v>
      </c>
      <c r="AY324" s="5">
        <v>131.22698974609301</v>
      </c>
      <c r="AZ324" s="5">
        <v>141.16802978515599</v>
      </c>
      <c r="BA324" s="5">
        <v>137.850977579752</v>
      </c>
    </row>
    <row r="325" spans="1:53" x14ac:dyDescent="0.2">
      <c r="A325" s="1">
        <v>322</v>
      </c>
      <c r="B325" s="1" t="s">
        <v>1312</v>
      </c>
      <c r="C325" s="1" t="s">
        <v>1313</v>
      </c>
      <c r="D325" s="1" t="s">
        <v>1314</v>
      </c>
      <c r="E325" s="1" t="s">
        <v>1315</v>
      </c>
      <c r="F325" s="5">
        <v>85.102386474609304</v>
      </c>
      <c r="G325" s="5">
        <v>89.9620361328125</v>
      </c>
      <c r="H325" s="5">
        <v>101.468170166015</v>
      </c>
      <c r="I325" s="5">
        <v>92.177530924478944</v>
      </c>
      <c r="K325" s="5">
        <v>106.06857299804599</v>
      </c>
      <c r="L325" s="5">
        <v>100.34820556640599</v>
      </c>
      <c r="M325" s="5">
        <v>103.20838928222599</v>
      </c>
      <c r="N325" s="5">
        <v>149.66567993164</v>
      </c>
      <c r="O325" s="5">
        <v>129.22071838378901</v>
      </c>
      <c r="P325" s="5">
        <v>126.68015289306599</v>
      </c>
      <c r="Q325" s="5">
        <v>135.18885040283166</v>
      </c>
      <c r="R325" s="5">
        <v>100.552345275878</v>
      </c>
      <c r="S325" s="5">
        <v>110.273231506347</v>
      </c>
      <c r="T325" s="5">
        <v>113.63099670410099</v>
      </c>
      <c r="U325" s="5">
        <v>108.15219116210865</v>
      </c>
      <c r="V325" s="5">
        <v>102.53743743896401</v>
      </c>
      <c r="W325" s="5">
        <v>91.764762878417898</v>
      </c>
      <c r="X325" s="5">
        <v>103.55640411376901</v>
      </c>
      <c r="Y325" s="5">
        <v>99.286201477050312</v>
      </c>
      <c r="Z325" s="5">
        <v>210.59326171875</v>
      </c>
      <c r="AA325" s="5">
        <v>211.37469482421801</v>
      </c>
      <c r="AB325" s="5">
        <v>220.22560119628901</v>
      </c>
      <c r="AC325" s="5">
        <v>214.064519246419</v>
      </c>
      <c r="AD325" s="5">
        <v>155.971923828125</v>
      </c>
      <c r="AE325" s="5">
        <v>138.55978393554599</v>
      </c>
      <c r="AF325" s="5">
        <v>145.54719543457</v>
      </c>
      <c r="AG325" s="5">
        <v>146.69296773274698</v>
      </c>
      <c r="AH325" s="5">
        <v>147.03239440917901</v>
      </c>
      <c r="AI325" s="5">
        <v>142.88442993164</v>
      </c>
      <c r="AJ325" s="5">
        <v>145.42402648925699</v>
      </c>
      <c r="AK325" s="5">
        <v>145.11361694335866</v>
      </c>
      <c r="AL325" s="5">
        <v>130.55613708496</v>
      </c>
      <c r="AM325" s="5">
        <v>122.67705535888599</v>
      </c>
      <c r="AN325" s="5">
        <v>138.43016052246</v>
      </c>
      <c r="AO325" s="5">
        <v>130.55445098876865</v>
      </c>
      <c r="AP325" s="5">
        <v>125.881530761718</v>
      </c>
      <c r="AQ325" s="5">
        <v>113.017082214355</v>
      </c>
      <c r="AR325" s="5">
        <v>126.27886199951099</v>
      </c>
      <c r="AS325" s="5">
        <v>121.72582499186133</v>
      </c>
      <c r="AT325" s="5">
        <v>134.12179565429599</v>
      </c>
      <c r="AU325" s="5">
        <v>157.64701843261699</v>
      </c>
      <c r="AV325" s="5">
        <v>162.566162109375</v>
      </c>
      <c r="AW325" s="5">
        <v>151.44499206542932</v>
      </c>
      <c r="AX325" s="5">
        <v>154.14195251464801</v>
      </c>
      <c r="AY325" s="5">
        <v>148.08297729492099</v>
      </c>
      <c r="AZ325" s="5">
        <v>161.06571960449199</v>
      </c>
      <c r="BA325" s="5">
        <v>154.43021647135367</v>
      </c>
    </row>
    <row r="326" spans="1:53" x14ac:dyDescent="0.2">
      <c r="A326" s="1">
        <v>323</v>
      </c>
      <c r="B326" s="1" t="s">
        <v>1316</v>
      </c>
      <c r="C326" s="1" t="s">
        <v>1317</v>
      </c>
      <c r="D326" s="1" t="s">
        <v>1318</v>
      </c>
      <c r="E326" s="1" t="s">
        <v>1319</v>
      </c>
      <c r="F326" s="5">
        <v>608.72607421875</v>
      </c>
      <c r="G326" s="5">
        <v>589.49230957031205</v>
      </c>
      <c r="H326" s="5">
        <v>654.79974365234295</v>
      </c>
      <c r="I326" s="5">
        <v>617.67270914713492</v>
      </c>
      <c r="J326" s="5">
        <v>594.99407958984295</v>
      </c>
      <c r="K326" s="5">
        <v>648.1328125</v>
      </c>
      <c r="L326" s="5">
        <v>623.7529296875</v>
      </c>
      <c r="M326" s="5">
        <v>622.29327392578091</v>
      </c>
      <c r="N326" s="5">
        <v>1415.71411132812</v>
      </c>
      <c r="O326" s="5">
        <v>1481.60217285156</v>
      </c>
      <c r="P326" s="5">
        <v>1495.18579101562</v>
      </c>
      <c r="Q326" s="5">
        <v>1464.1673583984332</v>
      </c>
      <c r="R326" s="5">
        <v>772.45465087890602</v>
      </c>
      <c r="S326" s="5">
        <v>861.90203857421795</v>
      </c>
      <c r="T326" s="5">
        <v>784.359619140625</v>
      </c>
      <c r="U326" s="5">
        <v>806.23876953124966</v>
      </c>
      <c r="V326" s="5">
        <v>1173.98815917968</v>
      </c>
      <c r="W326" s="5">
        <v>1150.48876953125</v>
      </c>
      <c r="X326" s="5">
        <v>1171.17370605468</v>
      </c>
      <c r="Y326" s="5">
        <v>1165.2168782552035</v>
      </c>
      <c r="Z326" s="5">
        <v>769.52679443359295</v>
      </c>
      <c r="AA326" s="5">
        <v>747.76379394531205</v>
      </c>
      <c r="AB326" s="5">
        <v>781.48675537109295</v>
      </c>
      <c r="AC326" s="5">
        <v>766.25911458333258</v>
      </c>
      <c r="AD326" s="5">
        <v>795.52490234375</v>
      </c>
      <c r="AE326" s="5">
        <v>839.01531982421795</v>
      </c>
      <c r="AF326" s="5">
        <v>836.61248779296795</v>
      </c>
      <c r="AG326" s="5">
        <v>823.71756998697856</v>
      </c>
      <c r="AH326" s="5">
        <v>787.011474609375</v>
      </c>
      <c r="AI326" s="5">
        <v>737.91680908203102</v>
      </c>
      <c r="AJ326" s="5">
        <v>740.59521484375</v>
      </c>
      <c r="AK326" s="5">
        <v>755.17449951171875</v>
      </c>
      <c r="AL326" s="5">
        <v>1279.88952636718</v>
      </c>
      <c r="AM326" s="5">
        <v>1295.09436035156</v>
      </c>
      <c r="AN326" s="5">
        <v>1352.96948242187</v>
      </c>
      <c r="AO326" s="5">
        <v>1309.3177897135367</v>
      </c>
      <c r="AP326" s="5">
        <v>731.57220458984295</v>
      </c>
      <c r="AQ326" s="5">
        <v>753.23876953125</v>
      </c>
      <c r="AR326" s="5">
        <v>734.64617919921795</v>
      </c>
      <c r="AS326" s="5">
        <v>739.81905110677019</v>
      </c>
      <c r="AT326" s="5">
        <v>1326.02893066406</v>
      </c>
      <c r="AU326" s="5">
        <v>1169.44458007812</v>
      </c>
      <c r="AV326" s="5">
        <v>1314.33959960937</v>
      </c>
      <c r="AW326" s="5">
        <v>1269.9377034505167</v>
      </c>
      <c r="AX326" s="5">
        <v>1042.17016601562</v>
      </c>
      <c r="AY326" s="5">
        <v>939.86706542968705</v>
      </c>
      <c r="AZ326" s="5">
        <v>945.95330810546795</v>
      </c>
      <c r="BA326" s="5">
        <v>975.99684651692496</v>
      </c>
    </row>
    <row r="327" spans="1:53" x14ac:dyDescent="0.2">
      <c r="A327" s="1">
        <v>324</v>
      </c>
      <c r="B327" s="1" t="s">
        <v>1320</v>
      </c>
      <c r="C327" s="1" t="s">
        <v>1321</v>
      </c>
      <c r="D327" s="1" t="s">
        <v>1322</v>
      </c>
      <c r="E327" s="1" t="s">
        <v>1323</v>
      </c>
      <c r="F327" s="5">
        <v>103.64500427246</v>
      </c>
      <c r="G327" s="5">
        <v>88.071853637695298</v>
      </c>
      <c r="H327" s="5">
        <v>82.299468994140597</v>
      </c>
      <c r="I327" s="5">
        <v>91.338775634765284</v>
      </c>
      <c r="J327" s="5">
        <v>94.140754699707003</v>
      </c>
      <c r="K327" s="5">
        <v>74.8363037109375</v>
      </c>
      <c r="L327" s="5">
        <v>103.51034545898401</v>
      </c>
      <c r="M327" s="5">
        <v>90.829134623209498</v>
      </c>
      <c r="N327" s="5">
        <v>62.527786254882798</v>
      </c>
      <c r="O327" s="5">
        <v>93.903129577636705</v>
      </c>
      <c r="P327" s="5">
        <v>82.533843994140597</v>
      </c>
      <c r="Q327" s="5">
        <v>79.654919942220033</v>
      </c>
      <c r="R327" s="5">
        <v>27.5692119598388</v>
      </c>
      <c r="S327" s="5">
        <v>29.850019454956001</v>
      </c>
      <c r="T327" s="5">
        <v>34.394664764404297</v>
      </c>
      <c r="U327" s="5">
        <v>30.604632059733035</v>
      </c>
      <c r="V327" s="5">
        <v>63.519157409667898</v>
      </c>
      <c r="W327" s="5">
        <v>49.017410278320298</v>
      </c>
      <c r="X327" s="5">
        <v>46.390781402587798</v>
      </c>
      <c r="Y327" s="5">
        <v>52.975783030191998</v>
      </c>
      <c r="Z327" s="5">
        <v>99.955833435058594</v>
      </c>
      <c r="AA327" s="5">
        <v>99.464027404785099</v>
      </c>
      <c r="AB327" s="5">
        <v>100.720016479492</v>
      </c>
      <c r="AC327" s="5">
        <v>100.0466257731119</v>
      </c>
      <c r="AD327" s="5">
        <v>85.062149047851506</v>
      </c>
      <c r="AE327" s="5">
        <v>83.545646667480398</v>
      </c>
      <c r="AF327" s="5">
        <v>79.668205261230398</v>
      </c>
      <c r="AG327" s="5">
        <v>82.758666992187443</v>
      </c>
      <c r="AH327" s="5">
        <v>86.2279052734375</v>
      </c>
      <c r="AI327" s="5">
        <v>83.677452087402301</v>
      </c>
      <c r="AJ327" s="5">
        <v>41.088726043701101</v>
      </c>
      <c r="AK327" s="5">
        <v>70.331361134846972</v>
      </c>
      <c r="AM327" s="5">
        <v>51.979034423828097</v>
      </c>
      <c r="AN327" s="5">
        <v>59.630573272705</v>
      </c>
      <c r="AO327" s="5">
        <v>55.804803848266545</v>
      </c>
      <c r="AQ327" s="5">
        <v>32.143344879150298</v>
      </c>
      <c r="AS327" s="5">
        <v>32.143344879150298</v>
      </c>
      <c r="AT327" s="5">
        <v>61.492630004882798</v>
      </c>
      <c r="AU327" s="5">
        <v>35.3367309570312</v>
      </c>
      <c r="AV327" s="5">
        <v>26.725273132324201</v>
      </c>
      <c r="AW327" s="5">
        <v>41.184878031412737</v>
      </c>
      <c r="AX327" s="5">
        <v>22.408817291259702</v>
      </c>
      <c r="AZ327" s="5">
        <v>37.189254760742102</v>
      </c>
      <c r="BA327" s="5">
        <v>29.799036026000902</v>
      </c>
    </row>
    <row r="328" spans="1:53" x14ac:dyDescent="0.2">
      <c r="A328" s="1">
        <v>325</v>
      </c>
      <c r="B328" s="1" t="s">
        <v>1324</v>
      </c>
      <c r="C328" s="1" t="s">
        <v>1325</v>
      </c>
      <c r="D328" s="1" t="s">
        <v>1326</v>
      </c>
      <c r="E328" s="1" t="s">
        <v>1327</v>
      </c>
      <c r="F328" s="5">
        <v>2340.62890625</v>
      </c>
      <c r="G328" s="5">
        <v>2228.26293945312</v>
      </c>
      <c r="H328" s="5">
        <v>2439.9111328125</v>
      </c>
      <c r="I328" s="5">
        <v>2336.2676595052067</v>
      </c>
      <c r="J328" s="5">
        <v>2211.79956054687</v>
      </c>
      <c r="K328" s="5">
        <v>2137.90625</v>
      </c>
      <c r="L328" s="5">
        <v>2209.23950195312</v>
      </c>
      <c r="M328" s="5">
        <v>2186.3151041666629</v>
      </c>
      <c r="N328" s="5">
        <v>4944.4375</v>
      </c>
      <c r="O328" s="5">
        <v>4563.05322265625</v>
      </c>
      <c r="P328" s="5">
        <v>4498.4990234375</v>
      </c>
      <c r="Q328" s="5">
        <v>4668.663248697917</v>
      </c>
      <c r="R328" s="5">
        <v>3816.03735351562</v>
      </c>
      <c r="S328" s="5">
        <v>3992.1337890625</v>
      </c>
      <c r="T328" s="5">
        <v>4096.7646484375</v>
      </c>
      <c r="U328" s="5">
        <v>3968.3119303385397</v>
      </c>
      <c r="V328" s="5">
        <v>2259.33471679687</v>
      </c>
      <c r="W328" s="5">
        <v>2502.0322265625</v>
      </c>
      <c r="X328" s="5">
        <v>2549.15209960937</v>
      </c>
      <c r="Y328" s="5">
        <v>2436.8396809895798</v>
      </c>
      <c r="Z328" s="5">
        <v>2200.95361328125</v>
      </c>
      <c r="AA328" s="5">
        <v>2265.92407226562</v>
      </c>
      <c r="AB328" s="5">
        <v>2257.77075195312</v>
      </c>
      <c r="AC328" s="5">
        <v>2241.5494791666629</v>
      </c>
      <c r="AD328" s="5">
        <v>2602.76318359375</v>
      </c>
      <c r="AE328" s="5">
        <v>2576.716796875</v>
      </c>
      <c r="AF328" s="5">
        <v>2560.77392578125</v>
      </c>
      <c r="AG328" s="5">
        <v>2580.0846354166665</v>
      </c>
      <c r="AH328" s="5">
        <v>2530.4931640625</v>
      </c>
      <c r="AI328" s="5">
        <v>2781.54956054687</v>
      </c>
      <c r="AJ328" s="5">
        <v>2535.68212890625</v>
      </c>
      <c r="AK328" s="5">
        <v>2615.9082845052067</v>
      </c>
      <c r="AL328" s="5">
        <v>5579.79052734375</v>
      </c>
      <c r="AM328" s="5">
        <v>5546.3095703125</v>
      </c>
      <c r="AN328" s="5">
        <v>5563.35693359375</v>
      </c>
      <c r="AO328" s="5">
        <v>5563.15234375</v>
      </c>
      <c r="AP328" s="5">
        <v>3166.53857421875</v>
      </c>
      <c r="AQ328" s="5">
        <v>3148.0615234375</v>
      </c>
      <c r="AR328" s="5">
        <v>3099.53442382812</v>
      </c>
      <c r="AS328" s="5">
        <v>3138.0448404947897</v>
      </c>
      <c r="AT328" s="5">
        <v>2805.97509765625</v>
      </c>
      <c r="AU328" s="5">
        <v>2981.05078125</v>
      </c>
      <c r="AV328" s="5">
        <v>2429.24536132812</v>
      </c>
      <c r="AW328" s="5">
        <v>2738.7570800781232</v>
      </c>
      <c r="AX328" s="5">
        <v>2521.53100585937</v>
      </c>
      <c r="AY328" s="5">
        <v>2770.23828125</v>
      </c>
      <c r="AZ328" s="5">
        <v>2580.87670898437</v>
      </c>
      <c r="BA328" s="5">
        <v>2624.2153320312464</v>
      </c>
    </row>
    <row r="329" spans="1:53" x14ac:dyDescent="0.2">
      <c r="A329" s="1">
        <v>326</v>
      </c>
      <c r="B329" s="1" t="s">
        <v>1328</v>
      </c>
      <c r="C329" s="1" t="s">
        <v>1329</v>
      </c>
      <c r="D329" s="1" t="s">
        <v>1330</v>
      </c>
      <c r="E329" s="1" t="s">
        <v>1331</v>
      </c>
      <c r="N329" s="5">
        <v>55.016307830810497</v>
      </c>
      <c r="O329" s="5">
        <v>49.510475158691399</v>
      </c>
      <c r="P329" s="5">
        <v>41.837108612060497</v>
      </c>
      <c r="Q329" s="5">
        <v>48.787963867187464</v>
      </c>
      <c r="T329" s="5">
        <v>92.535858154296804</v>
      </c>
      <c r="U329" s="5">
        <v>92.535858154296804</v>
      </c>
      <c r="V329" s="5">
        <v>37.896457672119098</v>
      </c>
      <c r="Y329" s="5">
        <v>37.896457672119098</v>
      </c>
      <c r="AA329" s="5">
        <v>37.1260986328125</v>
      </c>
      <c r="AB329" s="5">
        <v>64.297904968261705</v>
      </c>
      <c r="AC329" s="5">
        <v>50.712001800537102</v>
      </c>
      <c r="AE329" s="5">
        <v>38.472454071044901</v>
      </c>
      <c r="AF329" s="5">
        <v>60.899097442626903</v>
      </c>
      <c r="AG329" s="5">
        <v>49.685775756835902</v>
      </c>
      <c r="AH329" s="5">
        <v>65.288780212402301</v>
      </c>
      <c r="AI329" s="5">
        <v>59.122184753417898</v>
      </c>
      <c r="AJ329" s="5">
        <v>68.553359985351506</v>
      </c>
      <c r="AK329" s="5">
        <v>64.321441650390568</v>
      </c>
      <c r="AL329" s="5">
        <v>73.607032775878906</v>
      </c>
      <c r="AM329" s="5">
        <v>72.514732360839801</v>
      </c>
      <c r="AN329" s="5">
        <v>83.443031311035099</v>
      </c>
      <c r="AO329" s="5">
        <v>76.521598815917926</v>
      </c>
      <c r="AP329" s="5">
        <v>63.737163543701101</v>
      </c>
      <c r="AQ329" s="5">
        <v>51.282035827636697</v>
      </c>
      <c r="AR329" s="5">
        <v>73.242607116699205</v>
      </c>
      <c r="AS329" s="5">
        <v>62.753935496012332</v>
      </c>
      <c r="AT329" s="5">
        <v>55.5782661437988</v>
      </c>
      <c r="AV329" s="5">
        <v>41.474353790283203</v>
      </c>
      <c r="AW329" s="5">
        <v>48.526309967041001</v>
      </c>
      <c r="AX329" s="5">
        <v>52.667533874511697</v>
      </c>
      <c r="BA329" s="5">
        <v>52.667533874511697</v>
      </c>
    </row>
    <row r="330" spans="1:53" x14ac:dyDescent="0.2">
      <c r="A330" s="1">
        <v>327</v>
      </c>
      <c r="B330" s="1" t="s">
        <v>1332</v>
      </c>
      <c r="C330" s="1" t="s">
        <v>1333</v>
      </c>
      <c r="D330" s="1" t="s">
        <v>1334</v>
      </c>
      <c r="E330" s="1" t="s">
        <v>1335</v>
      </c>
      <c r="F330" s="5">
        <v>288.67263793945301</v>
      </c>
      <c r="G330" s="5">
        <v>403.65167236328102</v>
      </c>
      <c r="H330" s="5">
        <v>296.69595336914</v>
      </c>
      <c r="I330" s="5">
        <v>329.67342122395803</v>
      </c>
      <c r="J330" s="5">
        <v>278.03192138671801</v>
      </c>
      <c r="K330" s="5">
        <v>340.80191040039</v>
      </c>
      <c r="L330" s="5">
        <v>338.42330932617102</v>
      </c>
      <c r="M330" s="5">
        <v>319.08571370442633</v>
      </c>
      <c r="N330" s="5">
        <v>430.24398803710898</v>
      </c>
      <c r="O330" s="5">
        <v>532.20623779296795</v>
      </c>
      <c r="P330" s="5">
        <v>510.93713378906199</v>
      </c>
      <c r="Q330" s="5">
        <v>491.12911987304636</v>
      </c>
      <c r="R330" s="5">
        <v>402.54339599609301</v>
      </c>
      <c r="S330" s="5">
        <v>307.6171875</v>
      </c>
      <c r="T330" s="5">
        <v>369.93826293945301</v>
      </c>
      <c r="U330" s="5">
        <v>360.03294881184866</v>
      </c>
      <c r="AD330" s="5">
        <v>311.68771362304602</v>
      </c>
      <c r="AE330" s="5">
        <v>312.36251831054602</v>
      </c>
      <c r="AF330" s="5">
        <v>316.71853637695301</v>
      </c>
      <c r="AG330" s="5">
        <v>313.58958943684837</v>
      </c>
      <c r="AH330" s="5">
        <v>290.81579589843699</v>
      </c>
      <c r="AI330" s="5">
        <v>313.63903808593699</v>
      </c>
      <c r="AJ330" s="5">
        <v>269.51321411132801</v>
      </c>
      <c r="AK330" s="5">
        <v>291.32268269856735</v>
      </c>
      <c r="AL330" s="5">
        <v>373.917724609375</v>
      </c>
      <c r="AM330" s="5">
        <v>405.15911865234301</v>
      </c>
      <c r="AN330" s="5">
        <v>411.22244262695301</v>
      </c>
      <c r="AO330" s="5">
        <v>396.76642862955697</v>
      </c>
      <c r="AP330" s="5">
        <v>345.65286254882801</v>
      </c>
      <c r="AQ330" s="5">
        <v>327.89920043945301</v>
      </c>
      <c r="AR330" s="5">
        <v>340.970703125</v>
      </c>
      <c r="AS330" s="5">
        <v>338.17425537109369</v>
      </c>
    </row>
    <row r="331" spans="1:53" x14ac:dyDescent="0.2">
      <c r="A331" s="1">
        <v>328</v>
      </c>
      <c r="B331" s="1" t="s">
        <v>1336</v>
      </c>
      <c r="C331" s="1" t="s">
        <v>1337</v>
      </c>
      <c r="D331" s="1" t="s">
        <v>1338</v>
      </c>
      <c r="E331" s="1" t="s">
        <v>1339</v>
      </c>
      <c r="F331" s="5">
        <v>61.210365295410099</v>
      </c>
      <c r="G331" s="5">
        <v>39.780765533447202</v>
      </c>
      <c r="H331" s="5">
        <v>68.022598266601506</v>
      </c>
      <c r="I331" s="5">
        <v>56.337909698486271</v>
      </c>
      <c r="J331" s="5">
        <v>37.458000183105398</v>
      </c>
      <c r="K331" s="5">
        <v>32.797779083251903</v>
      </c>
      <c r="L331" s="5">
        <v>54.9054145812988</v>
      </c>
      <c r="M331" s="5">
        <v>41.7203979492187</v>
      </c>
      <c r="O331" s="5">
        <v>58.594444274902301</v>
      </c>
      <c r="P331" s="5">
        <v>110.315826416015</v>
      </c>
      <c r="Q331" s="5">
        <v>84.455135345458643</v>
      </c>
      <c r="R331" s="5">
        <v>42.522548675537102</v>
      </c>
      <c r="S331" s="5">
        <v>31.334896087646399</v>
      </c>
      <c r="T331" s="5">
        <v>34.002902984619098</v>
      </c>
      <c r="U331" s="5">
        <v>35.953449249267535</v>
      </c>
      <c r="V331" s="5">
        <v>52.5652046203613</v>
      </c>
      <c r="W331" s="5">
        <v>43.393211364746001</v>
      </c>
      <c r="X331" s="5">
        <v>49.785442352294901</v>
      </c>
      <c r="Y331" s="5">
        <v>48.581286112467403</v>
      </c>
      <c r="Z331" s="5">
        <v>54.804630279541001</v>
      </c>
      <c r="AA331" s="5">
        <v>62.170360565185497</v>
      </c>
      <c r="AB331" s="5">
        <v>56.839820861816399</v>
      </c>
      <c r="AC331" s="5">
        <v>57.938270568847635</v>
      </c>
      <c r="AD331" s="5">
        <v>49.549800872802699</v>
      </c>
      <c r="AE331" s="5">
        <v>49.626354217529297</v>
      </c>
      <c r="AF331" s="5">
        <v>44.8369750976562</v>
      </c>
      <c r="AG331" s="5">
        <v>48.004376729329401</v>
      </c>
      <c r="AH331" s="5">
        <v>36.624931335449197</v>
      </c>
      <c r="AI331" s="5">
        <v>44.196567535400298</v>
      </c>
      <c r="AJ331" s="5">
        <v>54.719844818115199</v>
      </c>
      <c r="AK331" s="5">
        <v>45.180447896321567</v>
      </c>
      <c r="AL331" s="5">
        <v>37.121627807617102</v>
      </c>
      <c r="AM331" s="5">
        <v>69.189407348632798</v>
      </c>
      <c r="AN331" s="5">
        <v>62.288524627685497</v>
      </c>
      <c r="AO331" s="5">
        <v>56.199853261311802</v>
      </c>
      <c r="AP331" s="5">
        <v>62.840301513671797</v>
      </c>
      <c r="AQ331" s="5">
        <v>38.953807830810497</v>
      </c>
      <c r="AR331" s="5">
        <v>57.186672210693303</v>
      </c>
      <c r="AS331" s="5">
        <v>52.993593851725201</v>
      </c>
      <c r="AX331" s="5">
        <v>70.934310913085895</v>
      </c>
      <c r="AY331" s="5">
        <v>41.015651702880803</v>
      </c>
      <c r="AZ331" s="5">
        <v>28.9417419433593</v>
      </c>
      <c r="BA331" s="5">
        <v>46.963901519775334</v>
      </c>
    </row>
    <row r="332" spans="1:53" x14ac:dyDescent="0.2">
      <c r="A332" s="1">
        <v>329</v>
      </c>
      <c r="B332" s="1" t="s">
        <v>1340</v>
      </c>
      <c r="C332" s="1" t="s">
        <v>1341</v>
      </c>
      <c r="D332" s="1" t="s">
        <v>1342</v>
      </c>
      <c r="E332" s="1" t="s">
        <v>1343</v>
      </c>
      <c r="F332" s="5">
        <v>143.46868896484301</v>
      </c>
      <c r="G332" s="5">
        <v>75.9603271484375</v>
      </c>
      <c r="I332" s="5">
        <v>109.71450805664026</v>
      </c>
      <c r="J332" s="5">
        <v>107.34762573242099</v>
      </c>
      <c r="K332" s="5">
        <v>103.244262695312</v>
      </c>
      <c r="L332" s="5">
        <v>41.638820648193303</v>
      </c>
      <c r="M332" s="5">
        <v>84.076903025308766</v>
      </c>
      <c r="N332" s="5">
        <v>78.320304870605398</v>
      </c>
      <c r="O332" s="5">
        <v>87.319511413574205</v>
      </c>
      <c r="P332" s="5">
        <v>165.650390625</v>
      </c>
      <c r="Q332" s="5">
        <v>110.43006896972652</v>
      </c>
      <c r="R332" s="5">
        <v>84.835990905761705</v>
      </c>
      <c r="S332" s="5">
        <v>127.992050170898</v>
      </c>
      <c r="T332" s="5">
        <v>126.552444458007</v>
      </c>
      <c r="U332" s="5">
        <v>113.12682851155557</v>
      </c>
      <c r="V332" s="5">
        <v>129.78347778320301</v>
      </c>
      <c r="W332" s="5">
        <v>115.334754943847</v>
      </c>
      <c r="Y332" s="5">
        <v>122.55911636352501</v>
      </c>
      <c r="AA332" s="5">
        <v>90.394203186035099</v>
      </c>
      <c r="AC332" s="5">
        <v>90.394203186035099</v>
      </c>
      <c r="AL332" s="5">
        <v>88.095985412597599</v>
      </c>
      <c r="AM332" s="5">
        <v>62.004726409912102</v>
      </c>
      <c r="AN332" s="5">
        <v>84.235626220703097</v>
      </c>
      <c r="AO332" s="5">
        <v>78.11211268107094</v>
      </c>
      <c r="AP332" s="5">
        <v>86.377822875976506</v>
      </c>
      <c r="AQ332" s="5">
        <v>106.568519592285</v>
      </c>
      <c r="AR332" s="5">
        <v>93.467643737792898</v>
      </c>
      <c r="AS332" s="5">
        <v>95.471328735351463</v>
      </c>
      <c r="AT332" s="5">
        <v>173.46862792968699</v>
      </c>
      <c r="AU332" s="5">
        <v>98.402656555175696</v>
      </c>
      <c r="AV332" s="5">
        <v>200.110916137695</v>
      </c>
      <c r="AW332" s="5">
        <v>157.32740020751922</v>
      </c>
      <c r="AX332" s="5">
        <v>108.76463317871</v>
      </c>
      <c r="AY332" s="5">
        <v>148.56797790527301</v>
      </c>
      <c r="AZ332" s="5">
        <v>105.53784942626901</v>
      </c>
      <c r="BA332" s="5">
        <v>120.95682017008401</v>
      </c>
    </row>
    <row r="333" spans="1:53" x14ac:dyDescent="0.2">
      <c r="A333" s="1">
        <v>330</v>
      </c>
      <c r="B333" s="1" t="s">
        <v>1344</v>
      </c>
      <c r="C333" s="1" t="s">
        <v>1345</v>
      </c>
      <c r="D333" s="1" t="s">
        <v>1346</v>
      </c>
      <c r="E333" s="1" t="s">
        <v>1347</v>
      </c>
      <c r="F333" s="5">
        <v>837.7294921875</v>
      </c>
      <c r="G333" s="5">
        <v>856.74890136718705</v>
      </c>
      <c r="H333" s="5">
        <v>835.55694580078102</v>
      </c>
      <c r="I333" s="5">
        <v>843.34511311848928</v>
      </c>
      <c r="J333" s="5">
        <v>914.63928222656205</v>
      </c>
      <c r="K333" s="5">
        <v>897.65338134765602</v>
      </c>
      <c r="L333" s="5">
        <v>878.73596191406205</v>
      </c>
      <c r="M333" s="5">
        <v>897.00954182942678</v>
      </c>
      <c r="N333" s="5">
        <v>573.84613037109295</v>
      </c>
      <c r="O333" s="5">
        <v>530.40826416015602</v>
      </c>
      <c r="P333" s="5">
        <v>508.14138793945301</v>
      </c>
      <c r="Q333" s="5">
        <v>537.46526082356741</v>
      </c>
      <c r="R333" s="5">
        <v>835.98651123046795</v>
      </c>
      <c r="S333" s="5">
        <v>815.57775878906205</v>
      </c>
      <c r="T333" s="5">
        <v>803.14807128906205</v>
      </c>
      <c r="U333" s="5">
        <v>818.23744710286394</v>
      </c>
      <c r="V333" s="5">
        <v>780.05926513671795</v>
      </c>
      <c r="W333" s="5">
        <v>744.250244140625</v>
      </c>
      <c r="X333" s="5">
        <v>755.19299316406205</v>
      </c>
      <c r="Y333" s="5">
        <v>759.8341674804683</v>
      </c>
      <c r="Z333" s="5">
        <v>938.05279541015602</v>
      </c>
      <c r="AA333" s="5">
        <v>889.78601074218705</v>
      </c>
      <c r="AB333" s="5">
        <v>927.04119873046795</v>
      </c>
      <c r="AC333" s="5">
        <v>918.29333496093705</v>
      </c>
      <c r="AD333" s="5">
        <v>989.07928466796795</v>
      </c>
      <c r="AE333" s="5">
        <v>995.35791015625</v>
      </c>
      <c r="AF333" s="5">
        <v>1042.58935546875</v>
      </c>
      <c r="AG333" s="5">
        <v>1009.0088500976559</v>
      </c>
      <c r="AH333" s="5">
        <v>1193.73071289062</v>
      </c>
      <c r="AI333" s="5">
        <v>1194.34582519531</v>
      </c>
      <c r="AJ333" s="5">
        <v>1131.77038574218</v>
      </c>
      <c r="AK333" s="5">
        <v>1173.2823079427035</v>
      </c>
      <c r="AL333" s="5">
        <v>1247.31201171875</v>
      </c>
      <c r="AM333" s="5">
        <v>1187.06884765625</v>
      </c>
      <c r="AN333" s="5">
        <v>1246.09509277343</v>
      </c>
      <c r="AO333" s="5">
        <v>1226.82531738281</v>
      </c>
      <c r="AP333" s="5">
        <v>2164.27319335937</v>
      </c>
      <c r="AQ333" s="5">
        <v>2139.67944335937</v>
      </c>
      <c r="AR333" s="5">
        <v>2163.38549804687</v>
      </c>
      <c r="AS333" s="5">
        <v>2155.7793782552035</v>
      </c>
      <c r="AT333" s="5">
        <v>977.80914306640602</v>
      </c>
      <c r="AU333" s="5">
        <v>946.5419921875</v>
      </c>
      <c r="AV333" s="5">
        <v>1069.67163085937</v>
      </c>
      <c r="AW333" s="5">
        <v>998.0075887044253</v>
      </c>
      <c r="AX333" s="5">
        <v>904.777099609375</v>
      </c>
      <c r="AY333" s="5">
        <v>986.70733642578102</v>
      </c>
      <c r="AZ333" s="5">
        <v>1107.97924804687</v>
      </c>
      <c r="BA333" s="5">
        <v>999.82122802734193</v>
      </c>
    </row>
    <row r="334" spans="1:53" x14ac:dyDescent="0.2">
      <c r="A334" s="1">
        <v>331</v>
      </c>
      <c r="B334" s="1" t="s">
        <v>1348</v>
      </c>
      <c r="C334" s="1" t="s">
        <v>1349</v>
      </c>
      <c r="D334" s="1" t="s">
        <v>1350</v>
      </c>
      <c r="E334" s="1" t="s">
        <v>1351</v>
      </c>
      <c r="G334" s="5">
        <v>404.23547363281199</v>
      </c>
      <c r="I334" s="5">
        <v>404.23547363281199</v>
      </c>
      <c r="J334" s="5">
        <v>361.732177734375</v>
      </c>
      <c r="M334" s="5">
        <v>361.732177734375</v>
      </c>
      <c r="N334" s="5">
        <v>385.91806030273398</v>
      </c>
      <c r="O334" s="5">
        <v>484.10803222656199</v>
      </c>
      <c r="P334" s="5">
        <v>525.52001953125</v>
      </c>
      <c r="Q334" s="5">
        <v>465.18203735351534</v>
      </c>
      <c r="R334" s="5">
        <v>645.14215087890602</v>
      </c>
      <c r="S334" s="5">
        <v>1860.82751464843</v>
      </c>
      <c r="U334" s="5">
        <v>1252.984832763668</v>
      </c>
      <c r="AB334" s="5">
        <v>365.64224243164</v>
      </c>
      <c r="AC334" s="5">
        <v>365.64224243164</v>
      </c>
      <c r="AT334" s="5">
        <v>1033.18505859375</v>
      </c>
      <c r="AU334" s="5">
        <v>1758.61743164062</v>
      </c>
      <c r="AV334" s="5">
        <v>2233.28881835937</v>
      </c>
      <c r="AW334" s="5">
        <v>1675.0304361979133</v>
      </c>
      <c r="AX334" s="5">
        <v>669.86199951171795</v>
      </c>
      <c r="BA334" s="5">
        <v>669.86199951171795</v>
      </c>
    </row>
    <row r="335" spans="1:53" x14ac:dyDescent="0.2">
      <c r="A335" s="1">
        <v>332</v>
      </c>
      <c r="B335" s="1" t="s">
        <v>1352</v>
      </c>
      <c r="C335" s="1" t="s">
        <v>1353</v>
      </c>
      <c r="D335" s="1" t="s">
        <v>1354</v>
      </c>
      <c r="E335" s="1" t="s">
        <v>1355</v>
      </c>
      <c r="K335" s="5">
        <v>156.48547363281199</v>
      </c>
      <c r="M335" s="5">
        <v>156.48547363281199</v>
      </c>
      <c r="N335" s="5">
        <v>336.35238647460898</v>
      </c>
      <c r="O335" s="5">
        <v>248.02151489257801</v>
      </c>
      <c r="P335" s="5">
        <v>307.84442138671801</v>
      </c>
      <c r="Q335" s="5">
        <v>297.40610758463504</v>
      </c>
      <c r="Z335" s="5">
        <v>171.051025390625</v>
      </c>
      <c r="AC335" s="5">
        <v>171.051025390625</v>
      </c>
      <c r="AH335" s="5">
        <v>195.48457336425699</v>
      </c>
      <c r="AK335" s="5">
        <v>195.48457336425699</v>
      </c>
      <c r="AM335" s="5">
        <v>275.69967651367102</v>
      </c>
      <c r="AN335" s="5">
        <v>504.18896484375</v>
      </c>
      <c r="AO335" s="5">
        <v>389.94432067871048</v>
      </c>
      <c r="AP335" s="5">
        <v>134.99098205566401</v>
      </c>
      <c r="AQ335" s="5">
        <v>141.08039855957</v>
      </c>
      <c r="AR335" s="5">
        <v>168.41677856445301</v>
      </c>
      <c r="AS335" s="5">
        <v>148.16271972656236</v>
      </c>
      <c r="AX335" s="5">
        <v>246.37544250488199</v>
      </c>
      <c r="BA335" s="5">
        <v>246.37544250488199</v>
      </c>
    </row>
    <row r="336" spans="1:53" x14ac:dyDescent="0.2">
      <c r="A336" s="1">
        <v>333</v>
      </c>
      <c r="B336" s="1" t="s">
        <v>1356</v>
      </c>
      <c r="C336" s="1" t="s">
        <v>1357</v>
      </c>
      <c r="D336" s="1" t="s">
        <v>1358</v>
      </c>
      <c r="E336" s="1" t="s">
        <v>1359</v>
      </c>
      <c r="F336" s="5">
        <v>377.19000244140602</v>
      </c>
      <c r="G336" s="5">
        <v>376.89343261718699</v>
      </c>
      <c r="H336" s="5">
        <v>372.93099975585898</v>
      </c>
      <c r="I336" s="5">
        <v>375.67147827148398</v>
      </c>
      <c r="J336" s="5">
        <v>382.16696166992102</v>
      </c>
      <c r="K336" s="5">
        <v>349.50653076171801</v>
      </c>
      <c r="L336" s="5">
        <v>361.82171630859301</v>
      </c>
      <c r="M336" s="5">
        <v>364.4984029134107</v>
      </c>
      <c r="N336" s="5">
        <v>739.660888671875</v>
      </c>
      <c r="O336" s="5">
        <v>752.87127685546795</v>
      </c>
      <c r="P336" s="5">
        <v>724.16900634765602</v>
      </c>
      <c r="Q336" s="5">
        <v>738.90039062499966</v>
      </c>
      <c r="R336" s="5">
        <v>394.37722778320301</v>
      </c>
      <c r="S336" s="5">
        <v>421.97720336914</v>
      </c>
      <c r="T336" s="5">
        <v>407.31243896484301</v>
      </c>
      <c r="U336" s="5">
        <v>407.88895670572873</v>
      </c>
      <c r="V336" s="5">
        <v>280.70764160156199</v>
      </c>
      <c r="W336" s="5">
        <v>273.611724853515</v>
      </c>
      <c r="X336" s="5">
        <v>260.75012207031199</v>
      </c>
      <c r="Y336" s="5">
        <v>271.68982950846299</v>
      </c>
      <c r="Z336" s="5">
        <v>413.30276489257801</v>
      </c>
      <c r="AA336" s="5">
        <v>428.87860107421801</v>
      </c>
      <c r="AB336" s="5">
        <v>425.10711669921801</v>
      </c>
      <c r="AC336" s="5">
        <v>422.42949422200468</v>
      </c>
      <c r="AD336" s="5">
        <v>230.51457214355401</v>
      </c>
      <c r="AE336" s="5">
        <v>233.54209899902301</v>
      </c>
      <c r="AF336" s="5">
        <v>228.05802917480401</v>
      </c>
      <c r="AG336" s="5">
        <v>230.70490010579366</v>
      </c>
      <c r="AH336" s="5">
        <v>218.20845031738199</v>
      </c>
      <c r="AI336" s="5">
        <v>207.86630249023401</v>
      </c>
      <c r="AJ336" s="5">
        <v>208.63426208496</v>
      </c>
      <c r="AK336" s="5">
        <v>211.56967163085866</v>
      </c>
      <c r="AL336" s="5">
        <v>642.18713378906205</v>
      </c>
      <c r="AM336" s="5">
        <v>649.79150390625</v>
      </c>
      <c r="AN336" s="5">
        <v>650.41357421875</v>
      </c>
      <c r="AO336" s="5">
        <v>647.46407063802064</v>
      </c>
      <c r="AP336" s="5">
        <v>301.01544189453102</v>
      </c>
      <c r="AQ336" s="5">
        <v>296.23092651367102</v>
      </c>
      <c r="AR336" s="5">
        <v>294.17431640625</v>
      </c>
      <c r="AS336" s="5">
        <v>297.14022827148398</v>
      </c>
      <c r="AT336" s="5">
        <v>241.355697631835</v>
      </c>
      <c r="AU336" s="5">
        <v>237.596908569335</v>
      </c>
      <c r="AV336" s="5">
        <v>248.80287170410099</v>
      </c>
      <c r="AW336" s="5">
        <v>242.58515930175699</v>
      </c>
      <c r="AX336" s="5">
        <v>228.02931213378901</v>
      </c>
      <c r="AY336" s="5">
        <v>238.91007995605401</v>
      </c>
      <c r="AZ336" s="5">
        <v>238.48463439941401</v>
      </c>
      <c r="BA336" s="5">
        <v>235.14134216308568</v>
      </c>
    </row>
    <row r="337" spans="1:53" x14ac:dyDescent="0.2">
      <c r="A337" s="1">
        <v>334</v>
      </c>
      <c r="B337" s="1" t="s">
        <v>1360</v>
      </c>
      <c r="C337" s="1" t="s">
        <v>1361</v>
      </c>
      <c r="D337" s="1" t="s">
        <v>1362</v>
      </c>
      <c r="E337" s="1" t="s">
        <v>1363</v>
      </c>
      <c r="F337" s="5">
        <v>252.89616394042901</v>
      </c>
      <c r="G337" s="5">
        <v>286.90988159179602</v>
      </c>
      <c r="H337" s="5">
        <v>265.17794799804602</v>
      </c>
      <c r="I337" s="5">
        <v>268.32799784342365</v>
      </c>
      <c r="J337" s="5">
        <v>239.01187133789</v>
      </c>
      <c r="K337" s="5">
        <v>229.32707214355401</v>
      </c>
      <c r="L337" s="5">
        <v>229.19154357910099</v>
      </c>
      <c r="M337" s="5">
        <v>232.51016235351503</v>
      </c>
      <c r="N337" s="5">
        <v>608.61505126953102</v>
      </c>
      <c r="O337" s="5">
        <v>618.390380859375</v>
      </c>
      <c r="P337" s="5">
        <v>593.159423828125</v>
      </c>
      <c r="Q337" s="5">
        <v>606.72161865234364</v>
      </c>
      <c r="R337" s="5">
        <v>310.14227294921801</v>
      </c>
      <c r="S337" s="5">
        <v>338.520751953125</v>
      </c>
      <c r="T337" s="5">
        <v>322.60903930664</v>
      </c>
      <c r="U337" s="5">
        <v>323.75735473632767</v>
      </c>
      <c r="V337" s="5">
        <v>218.92738342285099</v>
      </c>
      <c r="W337" s="5">
        <v>218.57240295410099</v>
      </c>
      <c r="X337" s="5">
        <v>220.44595336914</v>
      </c>
      <c r="Y337" s="5">
        <v>219.31524658203065</v>
      </c>
      <c r="Z337" s="5">
        <v>243.72050476074199</v>
      </c>
      <c r="AA337" s="5">
        <v>253.210357666015</v>
      </c>
      <c r="AB337" s="5">
        <v>242.87217712402301</v>
      </c>
      <c r="AC337" s="5">
        <v>246.60101318359332</v>
      </c>
      <c r="AD337" s="5">
        <v>238.63835144042901</v>
      </c>
      <c r="AE337" s="5">
        <v>286.29400634765602</v>
      </c>
      <c r="AF337" s="5">
        <v>297.661376953125</v>
      </c>
      <c r="AG337" s="5">
        <v>274.19791158040334</v>
      </c>
      <c r="AH337" s="5">
        <v>247.14608764648401</v>
      </c>
      <c r="AI337" s="5">
        <v>246.02243041992099</v>
      </c>
      <c r="AJ337" s="5">
        <v>272.50030517578102</v>
      </c>
      <c r="AK337" s="5">
        <v>255.22294108072867</v>
      </c>
      <c r="AL337" s="5">
        <v>568.20056152343705</v>
      </c>
      <c r="AM337" s="5">
        <v>648.11657714843705</v>
      </c>
      <c r="AN337" s="5">
        <v>675.22369384765602</v>
      </c>
      <c r="AO337" s="5">
        <v>630.51361083984341</v>
      </c>
      <c r="AP337" s="5">
        <v>272.23675537109301</v>
      </c>
      <c r="AQ337" s="5">
        <v>254.21298217773401</v>
      </c>
      <c r="AR337" s="5">
        <v>252.807037353515</v>
      </c>
      <c r="AS337" s="5">
        <v>259.75225830078062</v>
      </c>
      <c r="AT337" s="5">
        <v>280.19552612304602</v>
      </c>
      <c r="AU337" s="5">
        <v>228.86897277832</v>
      </c>
      <c r="AV337" s="5">
        <v>253.90234375</v>
      </c>
      <c r="AW337" s="5">
        <v>254.32228088378869</v>
      </c>
      <c r="AX337" s="5">
        <v>285.34979248046801</v>
      </c>
      <c r="AY337" s="5">
        <v>262.95538330078102</v>
      </c>
      <c r="AZ337" s="5">
        <v>272.59875488281199</v>
      </c>
      <c r="BA337" s="5">
        <v>273.63464355468705</v>
      </c>
    </row>
    <row r="338" spans="1:53" x14ac:dyDescent="0.2">
      <c r="A338" s="1">
        <v>335</v>
      </c>
      <c r="B338" s="1" t="s">
        <v>1364</v>
      </c>
      <c r="C338" s="1" t="s">
        <v>1365</v>
      </c>
      <c r="D338" s="1" t="s">
        <v>1366</v>
      </c>
      <c r="E338" s="1" t="s">
        <v>1367</v>
      </c>
      <c r="F338" s="5">
        <v>111.61882019042901</v>
      </c>
      <c r="G338" s="5">
        <v>117.94244384765599</v>
      </c>
      <c r="H338" s="5">
        <v>131.38374328613199</v>
      </c>
      <c r="I338" s="5">
        <v>120.31500244140567</v>
      </c>
      <c r="J338" s="5">
        <v>111.58961486816401</v>
      </c>
      <c r="K338" s="5">
        <v>102.81674194335901</v>
      </c>
      <c r="L338" s="5">
        <v>114.155517578125</v>
      </c>
      <c r="M338" s="5">
        <v>109.52062479654933</v>
      </c>
      <c r="N338" s="5">
        <v>164.25057983398401</v>
      </c>
      <c r="O338" s="5">
        <v>167.76902770996</v>
      </c>
      <c r="P338" s="5">
        <v>176.20161437988199</v>
      </c>
      <c r="Q338" s="5">
        <v>169.40707397460866</v>
      </c>
      <c r="R338" s="5">
        <v>119.381370544433</v>
      </c>
      <c r="S338" s="5">
        <v>108.888832092285</v>
      </c>
      <c r="T338" s="5">
        <v>124.92335510253901</v>
      </c>
      <c r="U338" s="5">
        <v>117.73118591308567</v>
      </c>
      <c r="V338" s="5">
        <v>112.043403625488</v>
      </c>
      <c r="W338" s="5">
        <v>108.864112854003</v>
      </c>
      <c r="X338" s="5">
        <v>103.390129089355</v>
      </c>
      <c r="Y338" s="5">
        <v>108.09921518961534</v>
      </c>
      <c r="Z338" s="5">
        <v>99.416465759277301</v>
      </c>
      <c r="AA338" s="5">
        <v>104.749389648437</v>
      </c>
      <c r="AB338" s="5">
        <v>101.24886322021401</v>
      </c>
      <c r="AC338" s="5">
        <v>101.80490620930944</v>
      </c>
      <c r="AD338" s="5">
        <v>134.18359375</v>
      </c>
      <c r="AE338" s="5">
        <v>128.45901489257801</v>
      </c>
      <c r="AF338" s="5">
        <v>118.60133361816401</v>
      </c>
      <c r="AG338" s="5">
        <v>127.08131408691401</v>
      </c>
      <c r="AH338" s="5">
        <v>119.542991638183</v>
      </c>
      <c r="AI338" s="5">
        <v>114.663970947265</v>
      </c>
      <c r="AJ338" s="5">
        <v>131.70378112792901</v>
      </c>
      <c r="AK338" s="5">
        <v>121.97024790445899</v>
      </c>
      <c r="AL338" s="5">
        <v>172.97743225097599</v>
      </c>
      <c r="AM338" s="5">
        <v>168.93859863281199</v>
      </c>
      <c r="AN338" s="5">
        <v>192.433181762695</v>
      </c>
      <c r="AO338" s="5">
        <v>178.11640421549433</v>
      </c>
      <c r="AP338" s="5">
        <v>127.711822509765</v>
      </c>
      <c r="AQ338" s="5">
        <v>110.877326965332</v>
      </c>
      <c r="AR338" s="5">
        <v>127.16472625732401</v>
      </c>
      <c r="AS338" s="5">
        <v>121.91795857747367</v>
      </c>
      <c r="AT338" s="5">
        <v>116.919044494628</v>
      </c>
      <c r="AU338" s="5">
        <v>134.29318237304599</v>
      </c>
      <c r="AV338" s="5">
        <v>102.560981750488</v>
      </c>
      <c r="AW338" s="5">
        <v>117.92440287272068</v>
      </c>
      <c r="AX338" s="5">
        <v>110.15795135498</v>
      </c>
      <c r="AY338" s="5">
        <v>121.020149230957</v>
      </c>
      <c r="AZ338" s="5">
        <v>128.43527221679599</v>
      </c>
      <c r="BA338" s="5">
        <v>119.87112426757767</v>
      </c>
    </row>
    <row r="339" spans="1:53" x14ac:dyDescent="0.2">
      <c r="A339" s="1">
        <v>336</v>
      </c>
      <c r="B339" s="1" t="s">
        <v>1368</v>
      </c>
      <c r="C339" s="1" t="s">
        <v>1369</v>
      </c>
      <c r="D339" s="1" t="s">
        <v>1370</v>
      </c>
      <c r="E339" s="1" t="s">
        <v>1371</v>
      </c>
      <c r="F339" s="5">
        <v>152.66700744628901</v>
      </c>
      <c r="G339" s="5">
        <v>128.55187988281199</v>
      </c>
      <c r="H339" s="5">
        <v>148.92117309570301</v>
      </c>
      <c r="I339" s="5">
        <v>143.38002014160134</v>
      </c>
      <c r="J339" s="5">
        <v>159.72441101074199</v>
      </c>
      <c r="K339" s="5">
        <v>141.53463745117099</v>
      </c>
      <c r="L339" s="5">
        <v>169.21594238281199</v>
      </c>
      <c r="M339" s="5">
        <v>156.82499694824165</v>
      </c>
      <c r="N339" s="5">
        <v>171.65428161621</v>
      </c>
      <c r="O339" s="5">
        <v>211.86067199707</v>
      </c>
      <c r="P339" s="5">
        <v>163.82000732421801</v>
      </c>
      <c r="Q339" s="5">
        <v>182.44498697916598</v>
      </c>
      <c r="R339" s="5">
        <v>114.639610290527</v>
      </c>
      <c r="S339" s="5">
        <v>109.95484924316401</v>
      </c>
      <c r="T339" s="5">
        <v>148.23553466796801</v>
      </c>
      <c r="U339" s="5">
        <v>124.27666473388634</v>
      </c>
      <c r="V339" s="5">
        <v>120.78229522705</v>
      </c>
      <c r="W339" s="5">
        <v>98.779487609863196</v>
      </c>
      <c r="X339" s="5">
        <v>84.118133544921804</v>
      </c>
      <c r="Y339" s="5">
        <v>101.22663879394501</v>
      </c>
      <c r="Z339" s="5">
        <v>158.41789245605401</v>
      </c>
      <c r="AA339" s="5">
        <v>160.76057434082</v>
      </c>
      <c r="AB339" s="5">
        <v>159.89436340332</v>
      </c>
      <c r="AC339" s="5">
        <v>159.69094340006464</v>
      </c>
      <c r="AD339" s="5">
        <v>102.65559387207</v>
      </c>
      <c r="AE339" s="5">
        <v>103.12026214599599</v>
      </c>
      <c r="AF339" s="5">
        <v>99.563591003417898</v>
      </c>
      <c r="AG339" s="5">
        <v>101.77981567382797</v>
      </c>
      <c r="AH339" s="5">
        <v>98.952537536621094</v>
      </c>
      <c r="AI339" s="5">
        <v>99.865966796875</v>
      </c>
      <c r="AJ339" s="5">
        <v>93.372520446777301</v>
      </c>
      <c r="AK339" s="5">
        <v>97.397008260091127</v>
      </c>
      <c r="AL339" s="5">
        <v>149.50694274902301</v>
      </c>
      <c r="AM339" s="5">
        <v>123.021911621093</v>
      </c>
      <c r="AN339" s="5">
        <v>119.126777648925</v>
      </c>
      <c r="AO339" s="5">
        <v>130.55187733968032</v>
      </c>
      <c r="AP339" s="5">
        <v>83.514450073242102</v>
      </c>
      <c r="AQ339" s="5">
        <v>66.515151977539006</v>
      </c>
      <c r="AR339" s="5">
        <v>84.735122680664006</v>
      </c>
      <c r="AS339" s="5">
        <v>78.254908243815038</v>
      </c>
      <c r="AU339" s="5">
        <v>84.478759765625</v>
      </c>
      <c r="AV339" s="5">
        <v>103.982139587402</v>
      </c>
      <c r="AW339" s="5">
        <v>94.230449676513501</v>
      </c>
      <c r="AX339" s="5">
        <v>101.466407775878</v>
      </c>
      <c r="AY339" s="5">
        <v>88.457252502441406</v>
      </c>
      <c r="AZ339" s="5">
        <v>83.457244873046804</v>
      </c>
      <c r="BA339" s="5">
        <v>91.126968383788736</v>
      </c>
    </row>
    <row r="340" spans="1:53" x14ac:dyDescent="0.2">
      <c r="A340" s="1">
        <v>337</v>
      </c>
      <c r="B340" s="1" t="s">
        <v>1372</v>
      </c>
      <c r="C340" s="1" t="s">
        <v>1373</v>
      </c>
      <c r="D340" s="1" t="s">
        <v>1374</v>
      </c>
      <c r="E340" s="1" t="s">
        <v>1375</v>
      </c>
      <c r="F340" s="5">
        <v>174.37532043457</v>
      </c>
      <c r="G340" s="5">
        <v>191.30111694335901</v>
      </c>
      <c r="H340" s="5">
        <v>151.14982604980401</v>
      </c>
      <c r="I340" s="5">
        <v>172.27542114257767</v>
      </c>
      <c r="J340" s="5">
        <v>221.20574951171801</v>
      </c>
      <c r="K340" s="5">
        <v>201.15628051757801</v>
      </c>
      <c r="L340" s="5">
        <v>211.37593078613199</v>
      </c>
      <c r="M340" s="5">
        <v>211.24598693847599</v>
      </c>
      <c r="N340" s="5">
        <v>325.57504272460898</v>
      </c>
      <c r="O340" s="5">
        <v>271.73400878906199</v>
      </c>
      <c r="P340" s="5">
        <v>268.16873168945301</v>
      </c>
      <c r="Q340" s="5">
        <v>288.49259440104134</v>
      </c>
      <c r="R340" s="5">
        <v>149.90902709960901</v>
      </c>
      <c r="S340" s="5">
        <v>204.61038208007801</v>
      </c>
      <c r="T340" s="5">
        <v>197.317626953125</v>
      </c>
      <c r="U340" s="5">
        <v>183.94567871093736</v>
      </c>
      <c r="V340" s="5">
        <v>170.38931274414</v>
      </c>
      <c r="W340" s="5">
        <v>185.27880859375</v>
      </c>
      <c r="X340" s="5">
        <v>132.24279785156199</v>
      </c>
      <c r="Y340" s="5">
        <v>162.63697306315066</v>
      </c>
      <c r="Z340" s="5">
        <v>219.47737121582</v>
      </c>
      <c r="AA340" s="5">
        <v>222.36846923828099</v>
      </c>
      <c r="AB340" s="5">
        <v>204.93016052246</v>
      </c>
      <c r="AC340" s="5">
        <v>215.59200032552033</v>
      </c>
      <c r="AD340" s="5">
        <v>152.83952331542901</v>
      </c>
      <c r="AE340" s="5">
        <v>184.534423828125</v>
      </c>
      <c r="AF340" s="5">
        <v>189.77825927734301</v>
      </c>
      <c r="AG340" s="5">
        <v>175.71740214029901</v>
      </c>
      <c r="AH340" s="5">
        <v>170.78314208984301</v>
      </c>
      <c r="AI340" s="5">
        <v>175.93449401855401</v>
      </c>
      <c r="AJ340" s="5">
        <v>167.386306762695</v>
      </c>
      <c r="AK340" s="5">
        <v>171.36798095703068</v>
      </c>
      <c r="AL340" s="5">
        <v>268.01788330078102</v>
      </c>
      <c r="AM340" s="5">
        <v>270.304595947265</v>
      </c>
      <c r="AN340" s="5">
        <v>196.98634338378901</v>
      </c>
      <c r="AO340" s="5">
        <v>245.10294087727834</v>
      </c>
      <c r="AP340" s="5">
        <v>148.659744262695</v>
      </c>
      <c r="AQ340" s="5">
        <v>131.34286499023401</v>
      </c>
      <c r="AR340" s="5">
        <v>152.22325134277301</v>
      </c>
      <c r="AS340" s="5">
        <v>144.07528686523401</v>
      </c>
      <c r="AT340" s="5">
        <v>121.725769042968</v>
      </c>
      <c r="AU340" s="5">
        <v>138.12828063964801</v>
      </c>
      <c r="AV340" s="5">
        <v>126.62188720703099</v>
      </c>
      <c r="AW340" s="5">
        <v>128.82531229654899</v>
      </c>
      <c r="AX340" s="5">
        <v>134.26817321777301</v>
      </c>
      <c r="AY340" s="5">
        <v>120.34366607666</v>
      </c>
      <c r="AZ340" s="5">
        <v>141.93994140625</v>
      </c>
      <c r="BA340" s="5">
        <v>132.18392690022768</v>
      </c>
    </row>
    <row r="341" spans="1:53" x14ac:dyDescent="0.2">
      <c r="A341" s="1">
        <v>338</v>
      </c>
      <c r="B341" s="1" t="s">
        <v>1376</v>
      </c>
      <c r="C341" s="1" t="s">
        <v>1377</v>
      </c>
      <c r="D341" s="1" t="s">
        <v>1378</v>
      </c>
      <c r="E341" s="1" t="s">
        <v>1379</v>
      </c>
      <c r="F341" s="5">
        <v>2361.68481445312</v>
      </c>
      <c r="G341" s="5">
        <v>2457.55126953125</v>
      </c>
      <c r="H341" s="5">
        <v>2569.03759765625</v>
      </c>
      <c r="I341" s="5">
        <v>2462.7578938802067</v>
      </c>
      <c r="J341" s="5">
        <v>2463.36206054687</v>
      </c>
      <c r="K341" s="5">
        <v>2420.4072265625</v>
      </c>
      <c r="L341" s="5">
        <v>2324.98974609375</v>
      </c>
      <c r="M341" s="5">
        <v>2402.9196777343732</v>
      </c>
      <c r="N341" s="5">
        <v>1583.25512695312</v>
      </c>
      <c r="O341" s="5">
        <v>1582.73486328125</v>
      </c>
      <c r="P341" s="5">
        <v>1581.9921875</v>
      </c>
      <c r="Q341" s="5">
        <v>1582.6607259114564</v>
      </c>
      <c r="R341" s="5">
        <v>2213.58813476562</v>
      </c>
      <c r="S341" s="5">
        <v>1832.06311035156</v>
      </c>
      <c r="T341" s="5">
        <v>1923.40783691406</v>
      </c>
      <c r="U341" s="5">
        <v>1989.6863606770801</v>
      </c>
      <c r="V341" s="5">
        <v>1932.12744140625</v>
      </c>
      <c r="W341" s="5">
        <v>1948.00817871093</v>
      </c>
      <c r="X341" s="5">
        <v>1949.5087890625</v>
      </c>
      <c r="Y341" s="5">
        <v>1943.2148030598935</v>
      </c>
      <c r="Z341" s="5">
        <v>2332.22314453125</v>
      </c>
      <c r="AA341" s="5">
        <v>2330.46728515625</v>
      </c>
      <c r="AB341" s="5">
        <v>2416.79858398437</v>
      </c>
      <c r="AC341" s="5">
        <v>2359.8296712239567</v>
      </c>
      <c r="AD341" s="5">
        <v>2024.93762207031</v>
      </c>
      <c r="AE341" s="5">
        <v>1945.52380371093</v>
      </c>
      <c r="AF341" s="5">
        <v>1920.94067382812</v>
      </c>
      <c r="AG341" s="5">
        <v>1963.8006998697867</v>
      </c>
      <c r="AH341" s="5">
        <v>2088.80029296875</v>
      </c>
      <c r="AI341" s="5">
        <v>2100.6748046875</v>
      </c>
      <c r="AJ341" s="5">
        <v>1992.46215820312</v>
      </c>
      <c r="AK341" s="5">
        <v>2060.6457519531232</v>
      </c>
      <c r="AL341" s="5">
        <v>1402.75830078125</v>
      </c>
      <c r="AM341" s="5">
        <v>1364.43115234375</v>
      </c>
      <c r="AN341" s="5">
        <v>1398.95458984375</v>
      </c>
      <c r="AO341" s="5">
        <v>1388.7146809895833</v>
      </c>
      <c r="AP341" s="5">
        <v>2152.86303710937</v>
      </c>
      <c r="AQ341" s="5">
        <v>1990.19055175781</v>
      </c>
      <c r="AR341" s="5">
        <v>2062.76513671875</v>
      </c>
      <c r="AS341" s="5">
        <v>2068.6062418619767</v>
      </c>
      <c r="AT341" s="5">
        <v>1687.21984863281</v>
      </c>
      <c r="AU341" s="5">
        <v>1465.06176757812</v>
      </c>
      <c r="AV341" s="5">
        <v>1448.751953125</v>
      </c>
      <c r="AW341" s="5">
        <v>1533.67785644531</v>
      </c>
      <c r="AX341" s="5">
        <v>1561.46862792968</v>
      </c>
      <c r="AY341" s="5">
        <v>1737.34875488281</v>
      </c>
      <c r="AZ341" s="5">
        <v>1620.01379394531</v>
      </c>
      <c r="BA341" s="5">
        <v>1639.6103922525999</v>
      </c>
    </row>
    <row r="342" spans="1:53" x14ac:dyDescent="0.2">
      <c r="A342" s="1">
        <v>339</v>
      </c>
      <c r="B342" s="1" t="s">
        <v>1380</v>
      </c>
      <c r="C342" s="1" t="s">
        <v>1381</v>
      </c>
      <c r="D342" s="1" t="s">
        <v>1382</v>
      </c>
      <c r="E342" s="1" t="s">
        <v>1383</v>
      </c>
      <c r="F342" s="5">
        <v>160.45021057128901</v>
      </c>
      <c r="G342" s="5">
        <v>159.78073120117099</v>
      </c>
      <c r="H342" s="5">
        <v>168.51882934570301</v>
      </c>
      <c r="I342" s="5">
        <v>162.916590372721</v>
      </c>
      <c r="J342" s="5">
        <v>168.23834228515599</v>
      </c>
      <c r="K342" s="5">
        <v>151.487060546875</v>
      </c>
      <c r="L342" s="5">
        <v>152.65742492675699</v>
      </c>
      <c r="M342" s="5">
        <v>157.46094258626269</v>
      </c>
      <c r="N342" s="5">
        <v>280.07968139648398</v>
      </c>
      <c r="O342" s="5">
        <v>277.239990234375</v>
      </c>
      <c r="P342" s="5">
        <v>288.27340698242102</v>
      </c>
      <c r="Q342" s="5">
        <v>281.86435953775998</v>
      </c>
      <c r="R342" s="5">
        <v>155.71516418457</v>
      </c>
      <c r="S342" s="5">
        <v>142.37292480468699</v>
      </c>
      <c r="T342" s="5">
        <v>162.143798828125</v>
      </c>
      <c r="U342" s="5">
        <v>153.41062927246068</v>
      </c>
      <c r="V342" s="5">
        <v>204.63768005371</v>
      </c>
      <c r="W342" s="5">
        <v>193.42147827148401</v>
      </c>
      <c r="X342" s="5">
        <v>204.77877807617099</v>
      </c>
      <c r="Y342" s="5">
        <v>200.94597880045501</v>
      </c>
      <c r="Z342" s="5">
        <v>298.45443725585898</v>
      </c>
      <c r="AA342" s="5">
        <v>266.24606323242102</v>
      </c>
      <c r="AB342" s="5">
        <v>290.73941040039</v>
      </c>
      <c r="AC342" s="5">
        <v>285.14663696289</v>
      </c>
      <c r="AD342" s="5">
        <v>174.03395080566401</v>
      </c>
      <c r="AE342" s="5">
        <v>168.45304870605401</v>
      </c>
      <c r="AF342" s="5">
        <v>154.37614440917901</v>
      </c>
      <c r="AG342" s="5">
        <v>165.62104797363233</v>
      </c>
      <c r="AH342" s="5">
        <v>152.28761291503901</v>
      </c>
      <c r="AI342" s="5">
        <v>147.47401428222599</v>
      </c>
      <c r="AJ342" s="5">
        <v>161.35859680175699</v>
      </c>
      <c r="AK342" s="5">
        <v>153.70674133300733</v>
      </c>
      <c r="AL342" s="5">
        <v>255.37977600097599</v>
      </c>
      <c r="AM342" s="5">
        <v>258.34738159179602</v>
      </c>
      <c r="AN342" s="5">
        <v>251.96607971191401</v>
      </c>
      <c r="AO342" s="5">
        <v>255.23107910156205</v>
      </c>
      <c r="AP342" s="5">
        <v>143.84506225585901</v>
      </c>
      <c r="AQ342" s="5">
        <v>142.45399475097599</v>
      </c>
      <c r="AR342" s="5">
        <v>152.31918334960901</v>
      </c>
      <c r="AS342" s="5">
        <v>146.2060801188147</v>
      </c>
      <c r="AT342" s="5">
        <v>153.41801452636699</v>
      </c>
      <c r="AU342" s="5">
        <v>199.53338623046801</v>
      </c>
      <c r="AV342" s="5">
        <v>153.60427856445301</v>
      </c>
      <c r="AW342" s="5">
        <v>168.851893107096</v>
      </c>
      <c r="AX342" s="5">
        <v>133.67124938964801</v>
      </c>
      <c r="AY342" s="5">
        <v>116.046699523925</v>
      </c>
      <c r="AZ342" s="5">
        <v>114.195335388183</v>
      </c>
      <c r="BA342" s="5">
        <v>121.30442810058533</v>
      </c>
    </row>
    <row r="343" spans="1:53" x14ac:dyDescent="0.2">
      <c r="A343" s="1">
        <v>340</v>
      </c>
      <c r="B343" s="1" t="s">
        <v>1384</v>
      </c>
      <c r="C343" s="1" t="s">
        <v>1385</v>
      </c>
      <c r="D343" s="1" t="s">
        <v>1386</v>
      </c>
      <c r="E343" s="1" t="s">
        <v>1387</v>
      </c>
      <c r="F343" s="5">
        <v>873.23504638671795</v>
      </c>
      <c r="G343" s="5">
        <v>884.75286865234295</v>
      </c>
      <c r="H343" s="5">
        <v>940.30480957031205</v>
      </c>
      <c r="I343" s="5">
        <v>899.43090820312443</v>
      </c>
      <c r="J343" s="5">
        <v>766.42041015625</v>
      </c>
      <c r="K343" s="5">
        <v>813.841552734375</v>
      </c>
      <c r="L343" s="5">
        <v>826.2412109375</v>
      </c>
      <c r="M343" s="5">
        <v>802.167724609375</v>
      </c>
      <c r="N343" s="5">
        <v>1132.49182128906</v>
      </c>
      <c r="O343" s="5">
        <v>1091.75109863281</v>
      </c>
      <c r="P343" s="5">
        <v>1035.75329589843</v>
      </c>
      <c r="Q343" s="5">
        <v>1086.6654052734332</v>
      </c>
      <c r="R343" s="5">
        <v>461.32028198242102</v>
      </c>
      <c r="S343" s="5">
        <v>455.89236450195301</v>
      </c>
      <c r="T343" s="5">
        <v>429.55926513671801</v>
      </c>
      <c r="U343" s="5">
        <v>448.92397054036405</v>
      </c>
      <c r="V343" s="5">
        <v>150.81248474121</v>
      </c>
      <c r="W343" s="5">
        <v>148.21664428710901</v>
      </c>
      <c r="X343" s="5">
        <v>136.13253784179599</v>
      </c>
      <c r="Y343" s="5">
        <v>145.05388895670501</v>
      </c>
      <c r="Z343" s="5">
        <v>399.26110839843699</v>
      </c>
      <c r="AA343" s="5">
        <v>467.50277709960898</v>
      </c>
      <c r="AB343" s="5">
        <v>424.54641723632801</v>
      </c>
      <c r="AC343" s="5">
        <v>430.43676757812472</v>
      </c>
      <c r="AD343" s="5">
        <v>359.40408325195301</v>
      </c>
      <c r="AE343" s="5">
        <v>379.0439453125</v>
      </c>
      <c r="AF343" s="5">
        <v>361.66537475585898</v>
      </c>
      <c r="AG343" s="5">
        <v>366.70446777343733</v>
      </c>
      <c r="AH343" s="5">
        <v>368.72839355468699</v>
      </c>
      <c r="AI343" s="5">
        <v>355.672119140625</v>
      </c>
      <c r="AJ343" s="5">
        <v>426.04235839843699</v>
      </c>
      <c r="AK343" s="5">
        <v>383.48095703124972</v>
      </c>
      <c r="AL343" s="5">
        <v>500.51486206054602</v>
      </c>
      <c r="AM343" s="5">
        <v>532.97332763671795</v>
      </c>
      <c r="AN343" s="5">
        <v>528.93768310546795</v>
      </c>
      <c r="AO343" s="5">
        <v>520.80862426757733</v>
      </c>
      <c r="AP343" s="5">
        <v>318.66232299804602</v>
      </c>
      <c r="AQ343" s="5">
        <v>304.52908325195301</v>
      </c>
      <c r="AR343" s="5">
        <v>278.83554077148398</v>
      </c>
      <c r="AS343" s="5">
        <v>300.67564900716098</v>
      </c>
      <c r="AT343" s="5">
        <v>112.892204284667</v>
      </c>
      <c r="AU343" s="5">
        <v>106.40203094482401</v>
      </c>
      <c r="AV343" s="5">
        <v>116.762741088867</v>
      </c>
      <c r="AW343" s="5">
        <v>112.01899210611934</v>
      </c>
      <c r="AX343" s="5">
        <v>361.25656127929602</v>
      </c>
      <c r="AY343" s="5">
        <v>366.69497680664</v>
      </c>
      <c r="AZ343" s="5">
        <v>389.38415527343699</v>
      </c>
      <c r="BA343" s="5">
        <v>372.445231119791</v>
      </c>
    </row>
    <row r="344" spans="1:53" x14ac:dyDescent="0.2">
      <c r="A344" s="1">
        <v>341</v>
      </c>
      <c r="B344" s="1" t="s">
        <v>1388</v>
      </c>
      <c r="C344" s="1" t="s">
        <v>1389</v>
      </c>
      <c r="D344" s="1" t="s">
        <v>1390</v>
      </c>
      <c r="E344" s="1" t="s">
        <v>1391</v>
      </c>
      <c r="F344" s="5">
        <v>474.00833129882801</v>
      </c>
      <c r="G344" s="5">
        <v>500.92669677734301</v>
      </c>
      <c r="H344" s="5">
        <v>573.04229736328102</v>
      </c>
      <c r="I344" s="5">
        <v>515.99244181315066</v>
      </c>
      <c r="J344" s="5">
        <v>604.18072509765602</v>
      </c>
      <c r="K344" s="5">
        <v>603.75842285156205</v>
      </c>
      <c r="L344" s="5">
        <v>601.19305419921795</v>
      </c>
      <c r="M344" s="5">
        <v>603.04406738281205</v>
      </c>
      <c r="N344" s="5">
        <v>492.53280639648398</v>
      </c>
      <c r="O344" s="5">
        <v>413.70849609375</v>
      </c>
      <c r="P344" s="5">
        <v>485.26580810546801</v>
      </c>
      <c r="Q344" s="5">
        <v>463.83570353190066</v>
      </c>
      <c r="R344" s="5">
        <v>449.89431762695301</v>
      </c>
      <c r="S344" s="5">
        <v>456.55413818359301</v>
      </c>
      <c r="T344" s="5">
        <v>438.02975463867102</v>
      </c>
      <c r="U344" s="5">
        <v>448.15940348307231</v>
      </c>
      <c r="V344" s="5">
        <v>475.26223754882801</v>
      </c>
      <c r="W344" s="5">
        <v>502.19616699218699</v>
      </c>
      <c r="X344" s="5">
        <v>459.269439697265</v>
      </c>
      <c r="Y344" s="5">
        <v>478.90928141275998</v>
      </c>
      <c r="Z344" s="5">
        <v>758.47796630859295</v>
      </c>
      <c r="AA344" s="5">
        <v>701.95745849609295</v>
      </c>
      <c r="AB344" s="5">
        <v>707.94012451171795</v>
      </c>
      <c r="AC344" s="5">
        <v>722.7918497721347</v>
      </c>
      <c r="AD344" s="5">
        <v>472.15792846679602</v>
      </c>
      <c r="AE344" s="5">
        <v>426.87362670898398</v>
      </c>
      <c r="AF344" s="5">
        <v>425.66259765625</v>
      </c>
      <c r="AG344" s="5">
        <v>441.56471761067661</v>
      </c>
      <c r="AH344" s="5">
        <v>448.41098022460898</v>
      </c>
      <c r="AI344" s="5">
        <v>446.23410034179602</v>
      </c>
      <c r="AJ344" s="5">
        <v>452.55023193359301</v>
      </c>
      <c r="AK344" s="5">
        <v>449.065104166666</v>
      </c>
      <c r="AL344" s="5">
        <v>235.02120971679599</v>
      </c>
      <c r="AM344" s="5">
        <v>266.87725830078102</v>
      </c>
      <c r="AN344" s="5">
        <v>218.559158325195</v>
      </c>
      <c r="AO344" s="5">
        <v>240.15254211425733</v>
      </c>
      <c r="AP344" s="5">
        <v>406.73309326171801</v>
      </c>
      <c r="AQ344" s="5">
        <v>374.59375</v>
      </c>
      <c r="AR344" s="5">
        <v>378.88116455078102</v>
      </c>
      <c r="AS344" s="5">
        <v>386.73600260416634</v>
      </c>
      <c r="AT344" s="5">
        <v>641.90704345703102</v>
      </c>
      <c r="AU344" s="5">
        <v>655.20910644531205</v>
      </c>
      <c r="AV344" s="5">
        <v>669.53802490234295</v>
      </c>
      <c r="AW344" s="5">
        <v>655.55139160156205</v>
      </c>
      <c r="AX344" s="5">
        <v>577.33282470703102</v>
      </c>
      <c r="AY344" s="5">
        <v>466.75311279296801</v>
      </c>
      <c r="AZ344" s="5">
        <v>463.77703857421801</v>
      </c>
      <c r="BA344" s="5">
        <v>502.62099202473905</v>
      </c>
    </row>
    <row r="345" spans="1:53" x14ac:dyDescent="0.2">
      <c r="A345" s="1">
        <v>342</v>
      </c>
      <c r="B345" s="1" t="s">
        <v>1392</v>
      </c>
      <c r="C345" s="1" t="s">
        <v>1393</v>
      </c>
      <c r="D345" s="1" t="s">
        <v>1394</v>
      </c>
      <c r="E345" s="1" t="s">
        <v>1395</v>
      </c>
      <c r="G345" s="5">
        <v>39.358089447021399</v>
      </c>
      <c r="I345" s="5">
        <v>39.358089447021399</v>
      </c>
      <c r="N345" s="5">
        <v>35.200553894042898</v>
      </c>
      <c r="O345" s="5">
        <v>41.603904724121001</v>
      </c>
      <c r="P345" s="5">
        <v>38.321784973144503</v>
      </c>
      <c r="Q345" s="5">
        <v>38.375414530436132</v>
      </c>
      <c r="S345" s="5">
        <v>26.964279174804599</v>
      </c>
      <c r="U345" s="5">
        <v>26.964279174804599</v>
      </c>
      <c r="V345" s="5">
        <v>150.24288940429599</v>
      </c>
      <c r="W345" s="5">
        <v>134.67539978027301</v>
      </c>
      <c r="X345" s="5">
        <v>160.928787231445</v>
      </c>
      <c r="Y345" s="5">
        <v>148.61569213867133</v>
      </c>
      <c r="Z345" s="5">
        <v>37.025398254394503</v>
      </c>
      <c r="AA345" s="5">
        <v>46.558181762695298</v>
      </c>
      <c r="AB345" s="5">
        <v>45.8709297180175</v>
      </c>
      <c r="AC345" s="5">
        <v>43.151503245035769</v>
      </c>
      <c r="AD345" s="5">
        <v>171.65596008300699</v>
      </c>
      <c r="AE345" s="5">
        <v>88.900993347167898</v>
      </c>
      <c r="AF345" s="5">
        <v>79.522956848144503</v>
      </c>
      <c r="AG345" s="5">
        <v>113.35997009277314</v>
      </c>
      <c r="AI345" s="5">
        <v>121.099708557128</v>
      </c>
      <c r="AJ345" s="5">
        <v>86.905731201171804</v>
      </c>
      <c r="AK345" s="5">
        <v>104.00271987914991</v>
      </c>
      <c r="AQ345" s="5">
        <v>75.998916625976506</v>
      </c>
      <c r="AS345" s="5">
        <v>75.998916625976506</v>
      </c>
      <c r="AT345" s="5">
        <v>88.691497802734304</v>
      </c>
      <c r="AU345" s="5">
        <v>187.46774291992099</v>
      </c>
      <c r="AV345" s="5">
        <v>140.62667846679599</v>
      </c>
      <c r="AW345" s="5">
        <v>138.92863972981709</v>
      </c>
      <c r="AY345" s="5">
        <v>58.129074096679602</v>
      </c>
      <c r="AZ345" s="5">
        <v>82.602592468261705</v>
      </c>
      <c r="BA345" s="5">
        <v>70.365833282470646</v>
      </c>
    </row>
    <row r="346" spans="1:53" x14ac:dyDescent="0.2">
      <c r="A346" s="1">
        <v>343</v>
      </c>
      <c r="B346" s="1" t="s">
        <v>1396</v>
      </c>
      <c r="C346" s="1" t="s">
        <v>1397</v>
      </c>
      <c r="D346" s="1" t="s">
        <v>1398</v>
      </c>
      <c r="E346" s="1" t="s">
        <v>1399</v>
      </c>
      <c r="N346" s="5">
        <v>98.078506469726506</v>
      </c>
      <c r="O346" s="5">
        <v>130.38844299316401</v>
      </c>
      <c r="P346" s="5">
        <v>132.95425415039</v>
      </c>
      <c r="Q346" s="5">
        <v>120.47373453776017</v>
      </c>
      <c r="R346" s="5">
        <v>128.70945739746</v>
      </c>
      <c r="S346" s="5">
        <v>79.915756225585895</v>
      </c>
      <c r="T346" s="5">
        <v>147.54891967773401</v>
      </c>
      <c r="U346" s="5">
        <v>118.72471110025997</v>
      </c>
      <c r="W346" s="5">
        <v>50.008419036865199</v>
      </c>
      <c r="Y346" s="5">
        <v>50.008419036865199</v>
      </c>
      <c r="AL346" s="5">
        <v>86.360603332519503</v>
      </c>
      <c r="AM346" s="5">
        <v>108.83358764648401</v>
      </c>
      <c r="AN346" s="5">
        <v>86.163681030273395</v>
      </c>
      <c r="AO346" s="5">
        <v>93.785957336425625</v>
      </c>
      <c r="AP346" s="5">
        <v>145.687240600585</v>
      </c>
      <c r="AQ346" s="5">
        <v>141.28999328613199</v>
      </c>
      <c r="AR346" s="5">
        <v>132.93606567382801</v>
      </c>
      <c r="AS346" s="5">
        <v>139.971099853515</v>
      </c>
      <c r="AV346" s="5">
        <v>151.21659851074199</v>
      </c>
      <c r="AW346" s="5">
        <v>151.21659851074199</v>
      </c>
      <c r="AX346" s="5">
        <v>83.608390808105398</v>
      </c>
      <c r="AZ346" s="5">
        <v>49.2330322265625</v>
      </c>
      <c r="BA346" s="5">
        <v>66.420711517333956</v>
      </c>
    </row>
    <row r="347" spans="1:53" x14ac:dyDescent="0.2">
      <c r="A347" s="1">
        <v>344</v>
      </c>
      <c r="B347" s="1" t="s">
        <v>1400</v>
      </c>
      <c r="C347" s="1" t="s">
        <v>1401</v>
      </c>
      <c r="D347" s="1" t="s">
        <v>1402</v>
      </c>
      <c r="E347" s="1" t="s">
        <v>1403</v>
      </c>
      <c r="F347" s="5">
        <v>261.76821899414</v>
      </c>
      <c r="I347" s="5">
        <v>261.76821899414</v>
      </c>
      <c r="J347" s="5">
        <v>46.241405487060497</v>
      </c>
      <c r="K347" s="5">
        <v>59.125602722167898</v>
      </c>
      <c r="M347" s="5">
        <v>52.683504104614201</v>
      </c>
      <c r="N347" s="5">
        <v>255.94673156738199</v>
      </c>
      <c r="O347" s="5">
        <v>416.65856933593699</v>
      </c>
      <c r="P347" s="5">
        <v>298.86312866210898</v>
      </c>
      <c r="Q347" s="5">
        <v>323.82280985514262</v>
      </c>
      <c r="R347" s="5">
        <v>549.65618896484295</v>
      </c>
      <c r="S347" s="5">
        <v>39.6856079101562</v>
      </c>
      <c r="U347" s="5">
        <v>294.6708984374996</v>
      </c>
      <c r="AE347" s="5">
        <v>235.49266052246</v>
      </c>
      <c r="AG347" s="5">
        <v>235.49266052246</v>
      </c>
      <c r="AH347" s="5">
        <v>165.74620056152301</v>
      </c>
      <c r="AI347" s="5">
        <v>260.69689941406199</v>
      </c>
      <c r="AK347" s="5">
        <v>213.22154998779251</v>
      </c>
      <c r="AN347" s="5">
        <v>144.44964599609301</v>
      </c>
      <c r="AO347" s="5">
        <v>144.44964599609301</v>
      </c>
      <c r="AP347" s="5">
        <v>207.97785949707</v>
      </c>
      <c r="AQ347" s="5">
        <v>150.08680725097599</v>
      </c>
      <c r="AR347" s="5">
        <v>165.31329345703099</v>
      </c>
      <c r="AS347" s="5">
        <v>174.45932006835901</v>
      </c>
      <c r="AT347" s="5">
        <v>364.17828369140602</v>
      </c>
      <c r="AU347" s="5">
        <v>525.42565917968705</v>
      </c>
      <c r="AV347" s="5">
        <v>173.36779785156199</v>
      </c>
      <c r="AW347" s="5">
        <v>354.32391357421835</v>
      </c>
      <c r="AX347" s="5">
        <v>306.08026123046801</v>
      </c>
      <c r="AZ347" s="5">
        <v>257.38919067382801</v>
      </c>
      <c r="BA347" s="5">
        <v>281.73472595214798</v>
      </c>
    </row>
    <row r="348" spans="1:53" x14ac:dyDescent="0.2">
      <c r="A348" s="1">
        <v>345</v>
      </c>
      <c r="B348" s="1" t="s">
        <v>1404</v>
      </c>
      <c r="C348" s="1" t="s">
        <v>1405</v>
      </c>
      <c r="D348" s="1" t="s">
        <v>1406</v>
      </c>
      <c r="E348" s="1" t="s">
        <v>1407</v>
      </c>
      <c r="F348" s="5">
        <v>86.861198425292898</v>
      </c>
      <c r="G348" s="5">
        <v>85.044166564941406</v>
      </c>
      <c r="H348" s="5">
        <v>78.105094909667898</v>
      </c>
      <c r="I348" s="5">
        <v>83.336819966634081</v>
      </c>
      <c r="J348" s="5">
        <v>96.956092834472599</v>
      </c>
      <c r="K348" s="5">
        <v>100.41470336914</v>
      </c>
      <c r="L348" s="5">
        <v>87.934509277343693</v>
      </c>
      <c r="M348" s="5">
        <v>95.101768493652102</v>
      </c>
      <c r="N348" s="5">
        <v>237.07904052734301</v>
      </c>
      <c r="O348" s="5">
        <v>278.82443237304602</v>
      </c>
      <c r="P348" s="5">
        <v>249.30184936523401</v>
      </c>
      <c r="Q348" s="5">
        <v>255.06844075520769</v>
      </c>
      <c r="R348" s="5">
        <v>111.79662322998</v>
      </c>
      <c r="S348" s="5">
        <v>123.977081298828</v>
      </c>
      <c r="T348" s="5">
        <v>104.103477478027</v>
      </c>
      <c r="U348" s="5">
        <v>113.29239400227834</v>
      </c>
      <c r="V348" s="5">
        <v>128.78657531738199</v>
      </c>
      <c r="W348" s="5">
        <v>114.03401947021401</v>
      </c>
      <c r="X348" s="5">
        <v>122.52238464355401</v>
      </c>
      <c r="Y348" s="5">
        <v>121.78099314371667</v>
      </c>
      <c r="Z348" s="5">
        <v>105.908714294433</v>
      </c>
      <c r="AA348" s="5">
        <v>108.653480529785</v>
      </c>
      <c r="AB348" s="5">
        <v>104.49700164794901</v>
      </c>
      <c r="AC348" s="5">
        <v>106.35306549072233</v>
      </c>
      <c r="AD348" s="5">
        <v>168.48306274414</v>
      </c>
      <c r="AE348" s="5">
        <v>159.17449951171801</v>
      </c>
      <c r="AF348" s="5">
        <v>173.34178161621</v>
      </c>
      <c r="AG348" s="5">
        <v>166.99978129068936</v>
      </c>
      <c r="AH348" s="5">
        <v>164.03169250488199</v>
      </c>
      <c r="AI348" s="5">
        <v>147.30532836914</v>
      </c>
      <c r="AJ348" s="5">
        <v>143.73394775390599</v>
      </c>
      <c r="AK348" s="5">
        <v>151.69032287597599</v>
      </c>
      <c r="AL348" s="5">
        <v>208.37954711914</v>
      </c>
      <c r="AM348" s="5">
        <v>186.79333496093699</v>
      </c>
      <c r="AN348" s="5">
        <v>198.20631408691401</v>
      </c>
      <c r="AO348" s="5">
        <v>197.79306538899701</v>
      </c>
      <c r="AP348" s="5">
        <v>117.218856811523</v>
      </c>
      <c r="AQ348" s="5">
        <v>138.07971191406199</v>
      </c>
      <c r="AR348" s="5">
        <v>123.339645385742</v>
      </c>
      <c r="AS348" s="5">
        <v>126.21273803710899</v>
      </c>
      <c r="AT348" s="5">
        <v>133.431716918945</v>
      </c>
      <c r="AU348" s="5">
        <v>106.01161956787099</v>
      </c>
      <c r="AV348" s="5">
        <v>94.134178161621094</v>
      </c>
      <c r="AW348" s="5">
        <v>111.19250488281237</v>
      </c>
      <c r="AX348" s="5">
        <v>135.575592041015</v>
      </c>
      <c r="AY348" s="5">
        <v>128.281967163085</v>
      </c>
      <c r="AZ348" s="5">
        <v>110.243530273437</v>
      </c>
      <c r="BA348" s="5">
        <v>124.70036315917899</v>
      </c>
    </row>
    <row r="349" spans="1:53" x14ac:dyDescent="0.2">
      <c r="A349" s="1">
        <v>346</v>
      </c>
      <c r="B349" s="1" t="s">
        <v>1408</v>
      </c>
      <c r="C349" s="1" t="s">
        <v>1409</v>
      </c>
      <c r="D349" s="1" t="s">
        <v>1410</v>
      </c>
      <c r="E349" s="1" t="s">
        <v>1411</v>
      </c>
      <c r="F349" s="5">
        <v>347.04992675781199</v>
      </c>
      <c r="G349" s="5">
        <v>357.79840087890602</v>
      </c>
      <c r="H349" s="5">
        <v>359.232666015625</v>
      </c>
      <c r="I349" s="5">
        <v>354.69366455078102</v>
      </c>
      <c r="J349" s="5">
        <v>363.44134521484301</v>
      </c>
      <c r="K349" s="5">
        <v>369.45852661132801</v>
      </c>
      <c r="L349" s="5">
        <v>357.31033325195301</v>
      </c>
      <c r="M349" s="5">
        <v>363.40340169270803</v>
      </c>
      <c r="N349" s="5">
        <v>803.23187255859295</v>
      </c>
      <c r="O349" s="5">
        <v>790.793212890625</v>
      </c>
      <c r="P349" s="5">
        <v>784.81341552734295</v>
      </c>
      <c r="Q349" s="5">
        <v>792.94616699218693</v>
      </c>
      <c r="R349" s="5">
        <v>430.60940551757801</v>
      </c>
      <c r="S349" s="5">
        <v>424.8466796875</v>
      </c>
      <c r="T349" s="5">
        <v>457.83462524414</v>
      </c>
      <c r="U349" s="5">
        <v>437.76357014973934</v>
      </c>
      <c r="V349" s="5">
        <v>401.576171875</v>
      </c>
      <c r="W349" s="5">
        <v>411.23455810546801</v>
      </c>
      <c r="X349" s="5">
        <v>386.365234375</v>
      </c>
      <c r="Y349" s="5">
        <v>399.72532145182271</v>
      </c>
      <c r="Z349" s="5">
        <v>316.14608764648398</v>
      </c>
      <c r="AA349" s="5">
        <v>321.282623291015</v>
      </c>
      <c r="AB349" s="5">
        <v>314.76516723632801</v>
      </c>
      <c r="AC349" s="5">
        <v>317.39795939127566</v>
      </c>
      <c r="AD349" s="5">
        <v>395.07196044921801</v>
      </c>
      <c r="AE349" s="5">
        <v>380.08169555664</v>
      </c>
      <c r="AF349" s="5">
        <v>411.39733886718699</v>
      </c>
      <c r="AG349" s="5">
        <v>395.516998291015</v>
      </c>
      <c r="AH349" s="5">
        <v>404.53942871093699</v>
      </c>
      <c r="AI349" s="5">
        <v>380.58044433593699</v>
      </c>
      <c r="AJ349" s="5">
        <v>384.48171997070301</v>
      </c>
      <c r="AK349" s="5">
        <v>389.86719767252566</v>
      </c>
      <c r="AL349" s="5">
        <v>735.92474365234295</v>
      </c>
      <c r="AM349" s="5">
        <v>758.643798828125</v>
      </c>
      <c r="AN349" s="5">
        <v>755.98541259765602</v>
      </c>
      <c r="AO349" s="5">
        <v>750.18465169270803</v>
      </c>
      <c r="AP349" s="5">
        <v>408.86511230468699</v>
      </c>
      <c r="AQ349" s="5">
        <v>407.48446655273398</v>
      </c>
      <c r="AR349" s="5">
        <v>400.03298950195301</v>
      </c>
      <c r="AS349" s="5">
        <v>405.46085611979134</v>
      </c>
      <c r="AT349" s="5">
        <v>452.52700805664</v>
      </c>
      <c r="AU349" s="5">
        <v>522.2880859375</v>
      </c>
      <c r="AV349" s="5">
        <v>501.08328247070301</v>
      </c>
      <c r="AW349" s="5">
        <v>491.96612548828097</v>
      </c>
      <c r="AX349" s="5">
        <v>454.83181762695301</v>
      </c>
      <c r="AY349" s="5">
        <v>408.48001098632801</v>
      </c>
      <c r="AZ349" s="5">
        <v>397.15753173828102</v>
      </c>
      <c r="BA349" s="5">
        <v>420.1564534505207</v>
      </c>
    </row>
    <row r="350" spans="1:53" x14ac:dyDescent="0.2">
      <c r="A350" s="1">
        <v>347</v>
      </c>
      <c r="B350" s="1" t="s">
        <v>1412</v>
      </c>
      <c r="C350" s="1" t="s">
        <v>1413</v>
      </c>
      <c r="D350" s="1" t="s">
        <v>1414</v>
      </c>
      <c r="E350" s="1" t="s">
        <v>1415</v>
      </c>
      <c r="F350" s="5">
        <v>113.015991210937</v>
      </c>
      <c r="G350" s="5">
        <v>130.76939392089801</v>
      </c>
      <c r="H350" s="5">
        <v>138.16433715820301</v>
      </c>
      <c r="I350" s="5">
        <v>127.31657409667935</v>
      </c>
      <c r="J350" s="5">
        <v>110.354690551757</v>
      </c>
      <c r="K350" s="5">
        <v>97.942047119140597</v>
      </c>
      <c r="L350" s="5">
        <v>96.604713439941406</v>
      </c>
      <c r="M350" s="5">
        <v>101.63381703694633</v>
      </c>
      <c r="N350" s="5">
        <v>231.378814697265</v>
      </c>
      <c r="O350" s="5">
        <v>204.17962646484301</v>
      </c>
      <c r="P350" s="5">
        <v>231.31806945800699</v>
      </c>
      <c r="Q350" s="5">
        <v>222.29217020670501</v>
      </c>
      <c r="R350" s="5">
        <v>127.742042541503</v>
      </c>
      <c r="S350" s="5">
        <v>133.52864074707</v>
      </c>
      <c r="T350" s="5">
        <v>133.79119873046801</v>
      </c>
      <c r="U350" s="5">
        <v>131.687294006347</v>
      </c>
      <c r="V350" s="5">
        <v>99.524085998535099</v>
      </c>
      <c r="W350" s="5">
        <v>101.276145935058</v>
      </c>
      <c r="X350" s="5">
        <v>99.227012634277301</v>
      </c>
      <c r="Y350" s="5">
        <v>100.00908152262348</v>
      </c>
      <c r="Z350" s="5">
        <v>101.694046020507</v>
      </c>
      <c r="AA350" s="5">
        <v>93.832580566406193</v>
      </c>
      <c r="AB350" s="5">
        <v>91.873809814453097</v>
      </c>
      <c r="AC350" s="5">
        <v>95.800145467122093</v>
      </c>
      <c r="AD350" s="5">
        <v>111.48719787597599</v>
      </c>
      <c r="AE350" s="5">
        <v>118.089698791503</v>
      </c>
      <c r="AF350" s="5">
        <v>100.145988464355</v>
      </c>
      <c r="AG350" s="5">
        <v>109.907628377278</v>
      </c>
      <c r="AH350" s="5">
        <v>118.930686950683</v>
      </c>
      <c r="AI350" s="5">
        <v>101.656188964843</v>
      </c>
      <c r="AJ350" s="5">
        <v>98.8179931640625</v>
      </c>
      <c r="AK350" s="5">
        <v>106.46828969319616</v>
      </c>
      <c r="AL350" s="5">
        <v>165.31903076171801</v>
      </c>
      <c r="AM350" s="5">
        <v>183.275955200195</v>
      </c>
      <c r="AN350" s="5">
        <v>197.01004028320301</v>
      </c>
      <c r="AO350" s="5">
        <v>181.86834208170535</v>
      </c>
      <c r="AP350" s="5">
        <v>97.594375610351506</v>
      </c>
      <c r="AQ350" s="5">
        <v>103.58306884765599</v>
      </c>
      <c r="AR350" s="5">
        <v>97.071968078613196</v>
      </c>
      <c r="AS350" s="5">
        <v>99.416470845540232</v>
      </c>
      <c r="AT350" s="5">
        <v>104.703392028808</v>
      </c>
      <c r="AU350" s="5">
        <v>118.00106811523401</v>
      </c>
      <c r="AV350" s="5">
        <v>118.56711578369099</v>
      </c>
      <c r="AW350" s="5">
        <v>113.757191975911</v>
      </c>
      <c r="AX350" s="5">
        <v>78.052871704101506</v>
      </c>
      <c r="AY350" s="5">
        <v>93.506980895996094</v>
      </c>
      <c r="AZ350" s="5">
        <v>100.555137634277</v>
      </c>
      <c r="BA350" s="5">
        <v>90.704996744791529</v>
      </c>
    </row>
    <row r="351" spans="1:53" x14ac:dyDescent="0.2">
      <c r="A351" s="1">
        <v>348</v>
      </c>
      <c r="B351" s="1" t="s">
        <v>1416</v>
      </c>
      <c r="C351" s="1" t="s">
        <v>1417</v>
      </c>
      <c r="D351" s="1" t="s">
        <v>1418</v>
      </c>
      <c r="E351" s="1" t="s">
        <v>1419</v>
      </c>
      <c r="H351" s="5">
        <v>3.7865633964538499</v>
      </c>
      <c r="I351" s="5">
        <v>3.7865633964538499</v>
      </c>
      <c r="N351" s="5">
        <v>1.16796362400054</v>
      </c>
      <c r="Q351" s="5">
        <v>1.16796362400054</v>
      </c>
      <c r="R351" s="5">
        <v>2.2481896877288801</v>
      </c>
      <c r="U351" s="5">
        <v>2.2481896877288801</v>
      </c>
      <c r="V351" s="5">
        <v>1.3272601366043</v>
      </c>
      <c r="X351" s="5">
        <v>1.2745667695999101</v>
      </c>
      <c r="Y351" s="5">
        <v>1.3009134531021052</v>
      </c>
      <c r="Z351" s="5">
        <v>2.0594065189361501</v>
      </c>
      <c r="AC351" s="5">
        <v>2.0594065189361501</v>
      </c>
      <c r="AD351" s="5">
        <v>1.7795563936233501</v>
      </c>
      <c r="AE351" s="5">
        <v>3.1023313999175999</v>
      </c>
      <c r="AG351" s="5">
        <v>2.4409438967704751</v>
      </c>
      <c r="AL351" s="5">
        <v>2.6122870445251398</v>
      </c>
      <c r="AM351" s="5">
        <v>1.6462705135345399</v>
      </c>
      <c r="AN351" s="5">
        <v>5.2038059234619096</v>
      </c>
      <c r="AO351" s="5">
        <v>3.1541211605071964</v>
      </c>
      <c r="AP351" s="5">
        <v>3.6413700580596902</v>
      </c>
      <c r="AQ351" s="5">
        <v>1.3957775831222501</v>
      </c>
      <c r="AR351" s="5">
        <v>3.2584302425384499</v>
      </c>
      <c r="AS351" s="5">
        <v>2.7651926279067971</v>
      </c>
      <c r="AY351" s="5">
        <v>1.11144006252288</v>
      </c>
      <c r="BA351" s="5">
        <v>1.11144006252288</v>
      </c>
    </row>
    <row r="352" spans="1:53" x14ac:dyDescent="0.2">
      <c r="A352" s="1">
        <v>349</v>
      </c>
      <c r="B352" s="1" t="s">
        <v>1420</v>
      </c>
      <c r="C352" s="1" t="s">
        <v>1421</v>
      </c>
      <c r="D352" s="1" t="s">
        <v>1422</v>
      </c>
      <c r="E352" s="1" t="s">
        <v>1423</v>
      </c>
      <c r="F352" s="5">
        <v>460.63201904296801</v>
      </c>
      <c r="G352" s="5">
        <v>422.71145629882801</v>
      </c>
      <c r="H352" s="5">
        <v>449.66995239257801</v>
      </c>
      <c r="I352" s="5">
        <v>444.33780924479134</v>
      </c>
      <c r="J352" s="5">
        <v>443.59005737304602</v>
      </c>
      <c r="K352" s="5">
        <v>421.85409545898398</v>
      </c>
      <c r="L352" s="5">
        <v>405.455078125</v>
      </c>
      <c r="M352" s="5">
        <v>423.63307698567661</v>
      </c>
      <c r="N352" s="5">
        <v>409.47817993164</v>
      </c>
      <c r="O352" s="5">
        <v>434.84362792968699</v>
      </c>
      <c r="P352" s="5">
        <v>406.12564086914</v>
      </c>
      <c r="Q352" s="5">
        <v>416.815816243489</v>
      </c>
      <c r="R352" s="5">
        <v>310.66052246093699</v>
      </c>
      <c r="S352" s="5">
        <v>290.77252197265602</v>
      </c>
      <c r="T352" s="5">
        <v>294.39328002929602</v>
      </c>
      <c r="U352" s="5">
        <v>298.60877482096299</v>
      </c>
      <c r="V352" s="5">
        <v>237.86820983886699</v>
      </c>
      <c r="W352" s="5">
        <v>239.50144958496</v>
      </c>
      <c r="X352" s="5">
        <v>261.04647827148398</v>
      </c>
      <c r="Y352" s="5">
        <v>246.13871256510365</v>
      </c>
      <c r="Z352" s="5">
        <v>392.42819213867102</v>
      </c>
      <c r="AA352" s="5">
        <v>398.62857055664</v>
      </c>
      <c r="AB352" s="5">
        <v>386.988037109375</v>
      </c>
      <c r="AC352" s="5">
        <v>392.68159993489536</v>
      </c>
      <c r="AD352" s="5">
        <v>434.21008300781199</v>
      </c>
      <c r="AE352" s="5">
        <v>441.842193603515</v>
      </c>
      <c r="AF352" s="5">
        <v>442.71884155273398</v>
      </c>
      <c r="AG352" s="5">
        <v>439.59037272135362</v>
      </c>
      <c r="AH352" s="5">
        <v>404.18280029296801</v>
      </c>
      <c r="AI352" s="5">
        <v>388.82238769531199</v>
      </c>
      <c r="AJ352" s="5">
        <v>396.86151123046801</v>
      </c>
      <c r="AK352" s="5">
        <v>396.622233072916</v>
      </c>
      <c r="AL352" s="5">
        <v>328.93460083007801</v>
      </c>
      <c r="AM352" s="5">
        <v>345.59942626953102</v>
      </c>
      <c r="AN352" s="5">
        <v>339.94100952148398</v>
      </c>
      <c r="AO352" s="5">
        <v>338.15834554036434</v>
      </c>
      <c r="AP352" s="5">
        <v>261.14730834960898</v>
      </c>
      <c r="AQ352" s="5">
        <v>280.80197143554602</v>
      </c>
      <c r="AR352" s="5">
        <v>308.17794799804602</v>
      </c>
      <c r="AS352" s="5">
        <v>283.37574259440038</v>
      </c>
      <c r="AT352" s="5">
        <v>244.05859375</v>
      </c>
      <c r="AU352" s="5">
        <v>214.846267700195</v>
      </c>
      <c r="AV352" s="5">
        <v>225.71716308593699</v>
      </c>
      <c r="AW352" s="5">
        <v>228.20734151204397</v>
      </c>
      <c r="AX352" s="5">
        <v>235.820541381835</v>
      </c>
      <c r="AY352" s="5">
        <v>210.15476989746</v>
      </c>
      <c r="AZ352" s="5">
        <v>211.05032348632801</v>
      </c>
      <c r="BA352" s="5">
        <v>219.00854492187432</v>
      </c>
    </row>
    <row r="353" spans="1:53" x14ac:dyDescent="0.2">
      <c r="A353" s="1">
        <v>350</v>
      </c>
      <c r="B353" s="1" t="s">
        <v>1424</v>
      </c>
      <c r="C353" s="1" t="s">
        <v>1425</v>
      </c>
      <c r="D353" s="1" t="s">
        <v>1426</v>
      </c>
      <c r="E353" s="1" t="s">
        <v>1427</v>
      </c>
      <c r="F353" s="5">
        <v>135.22151184082</v>
      </c>
      <c r="G353" s="5">
        <v>110.834701538085</v>
      </c>
      <c r="H353" s="5">
        <v>115.855255126953</v>
      </c>
      <c r="I353" s="5">
        <v>120.63715616861934</v>
      </c>
      <c r="J353" s="5">
        <v>130.19816589355401</v>
      </c>
      <c r="K353" s="5">
        <v>122.387985229492</v>
      </c>
      <c r="L353" s="5">
        <v>130.28805541992099</v>
      </c>
      <c r="M353" s="5">
        <v>127.62473551432235</v>
      </c>
      <c r="N353" s="5">
        <v>150.28401184082</v>
      </c>
      <c r="O353" s="5">
        <v>169.75483703613199</v>
      </c>
      <c r="P353" s="5">
        <v>167.06864929199199</v>
      </c>
      <c r="Q353" s="5">
        <v>162.36916605631464</v>
      </c>
      <c r="R353" s="5">
        <v>121.110092163085</v>
      </c>
      <c r="S353" s="5">
        <v>123.55946350097599</v>
      </c>
      <c r="T353" s="5">
        <v>125.17941284179599</v>
      </c>
      <c r="U353" s="5">
        <v>123.28298950195233</v>
      </c>
      <c r="V353" s="5">
        <v>88.891647338867102</v>
      </c>
      <c r="W353" s="5">
        <v>78.107093811035099</v>
      </c>
      <c r="X353" s="5">
        <v>79.196060180664006</v>
      </c>
      <c r="Y353" s="5">
        <v>82.064933776855398</v>
      </c>
      <c r="Z353" s="5">
        <v>131.23809814453099</v>
      </c>
      <c r="AA353" s="5">
        <v>142.771392822265</v>
      </c>
      <c r="AB353" s="5">
        <v>138.14500427246</v>
      </c>
      <c r="AC353" s="5">
        <v>137.38483174641866</v>
      </c>
      <c r="AD353" s="5">
        <v>131.39337158203099</v>
      </c>
      <c r="AE353" s="5">
        <v>113.761474609375</v>
      </c>
      <c r="AF353" s="5">
        <v>122.647163391113</v>
      </c>
      <c r="AG353" s="5">
        <v>122.60066986083966</v>
      </c>
      <c r="AH353" s="5">
        <v>131.43167114257801</v>
      </c>
      <c r="AI353" s="5">
        <v>112.546127319335</v>
      </c>
      <c r="AJ353" s="5">
        <v>119.32574462890599</v>
      </c>
      <c r="AK353" s="5">
        <v>121.101181030273</v>
      </c>
      <c r="AL353" s="5">
        <v>154.0947265625</v>
      </c>
      <c r="AM353" s="5">
        <v>158.15203857421801</v>
      </c>
      <c r="AN353" s="5">
        <v>127.20849609375</v>
      </c>
      <c r="AO353" s="5">
        <v>146.48508707682268</v>
      </c>
      <c r="AP353" s="5">
        <v>117.28253173828099</v>
      </c>
      <c r="AQ353" s="5">
        <v>143.78399658203099</v>
      </c>
      <c r="AR353" s="5">
        <v>127.924392700195</v>
      </c>
      <c r="AS353" s="5">
        <v>129.663640340169</v>
      </c>
      <c r="AT353" s="5">
        <v>187.98345947265599</v>
      </c>
      <c r="AU353" s="5">
        <v>183.85629272460901</v>
      </c>
      <c r="AW353" s="5">
        <v>185.9198760986325</v>
      </c>
      <c r="AX353" s="5">
        <v>121.07623291015599</v>
      </c>
      <c r="AY353" s="5">
        <v>120.58203125</v>
      </c>
      <c r="AZ353" s="5">
        <v>125.24886322021401</v>
      </c>
      <c r="BA353" s="5">
        <v>122.30237579345668</v>
      </c>
    </row>
    <row r="354" spans="1:53" x14ac:dyDescent="0.2">
      <c r="A354" s="1">
        <v>351</v>
      </c>
      <c r="B354" s="1" t="s">
        <v>1428</v>
      </c>
      <c r="C354" s="1" t="s">
        <v>1429</v>
      </c>
      <c r="D354" s="1" t="s">
        <v>1430</v>
      </c>
      <c r="E354" s="1" t="s">
        <v>1431</v>
      </c>
      <c r="F354" s="5">
        <v>87.732337951660099</v>
      </c>
      <c r="G354" s="5">
        <v>90.697242736816406</v>
      </c>
      <c r="H354" s="5">
        <v>86.626365661621094</v>
      </c>
      <c r="I354" s="5">
        <v>88.351982116699205</v>
      </c>
      <c r="J354" s="5">
        <v>89.226554870605398</v>
      </c>
      <c r="K354" s="5">
        <v>96.138977050781193</v>
      </c>
      <c r="L354" s="5">
        <v>94.686866760253906</v>
      </c>
      <c r="M354" s="5">
        <v>93.350799560546832</v>
      </c>
      <c r="N354" s="5">
        <v>148.50437927246</v>
      </c>
      <c r="O354" s="5">
        <v>147.61415100097599</v>
      </c>
      <c r="P354" s="5">
        <v>148.39859008789</v>
      </c>
      <c r="Q354" s="5">
        <v>148.17237345377535</v>
      </c>
      <c r="R354" s="5">
        <v>55.557701110839801</v>
      </c>
      <c r="S354" s="5">
        <v>49.308830261230398</v>
      </c>
      <c r="T354" s="5">
        <v>49.3903999328613</v>
      </c>
      <c r="U354" s="5">
        <v>51.418977101643833</v>
      </c>
      <c r="V354" s="5">
        <v>61.100349426269503</v>
      </c>
      <c r="W354" s="5">
        <v>58.7512397766113</v>
      </c>
      <c r="X354" s="5">
        <v>55.503120422363203</v>
      </c>
      <c r="Y354" s="5">
        <v>58.451569875081333</v>
      </c>
      <c r="Z354" s="5">
        <v>118.93336486816401</v>
      </c>
      <c r="AA354" s="5">
        <v>111.972518920898</v>
      </c>
      <c r="AB354" s="5">
        <v>114.93344116210901</v>
      </c>
      <c r="AC354" s="5">
        <v>115.27977498372366</v>
      </c>
      <c r="AD354" s="5">
        <v>59.816497802734297</v>
      </c>
      <c r="AE354" s="5">
        <v>60.078376770019503</v>
      </c>
      <c r="AF354" s="5">
        <v>71.112472534179602</v>
      </c>
      <c r="AG354" s="5">
        <v>63.669115702311132</v>
      </c>
      <c r="AH354" s="5">
        <v>58.996902465820298</v>
      </c>
      <c r="AI354" s="5">
        <v>58.769538879394503</v>
      </c>
      <c r="AJ354" s="5">
        <v>56.844188690185497</v>
      </c>
      <c r="AK354" s="5">
        <v>58.203543345133433</v>
      </c>
      <c r="AL354" s="5">
        <v>63.313362121582003</v>
      </c>
      <c r="AM354" s="5">
        <v>58.456527709960902</v>
      </c>
      <c r="AN354" s="5">
        <v>65.599357604980398</v>
      </c>
      <c r="AO354" s="5">
        <v>62.456415812174441</v>
      </c>
      <c r="AP354" s="5">
        <v>33.529544830322202</v>
      </c>
      <c r="AQ354" s="5">
        <v>41.758331298828097</v>
      </c>
      <c r="AR354" s="5">
        <v>39.019763946533203</v>
      </c>
      <c r="AS354" s="5">
        <v>38.102546691894503</v>
      </c>
      <c r="AV354" s="5">
        <v>31.0593357086181</v>
      </c>
      <c r="AW354" s="5">
        <v>31.0593357086181</v>
      </c>
      <c r="AY354" s="5">
        <v>33.620170593261697</v>
      </c>
      <c r="AZ354" s="5">
        <v>40.913333892822202</v>
      </c>
      <c r="BA354" s="5">
        <v>37.26675224304195</v>
      </c>
    </row>
    <row r="355" spans="1:53" x14ac:dyDescent="0.2">
      <c r="A355" s="1">
        <v>352</v>
      </c>
      <c r="B355" s="1" t="s">
        <v>1432</v>
      </c>
      <c r="C355" s="1" t="s">
        <v>1433</v>
      </c>
      <c r="D355" s="1" t="s">
        <v>1434</v>
      </c>
      <c r="E355" s="1" t="s">
        <v>1435</v>
      </c>
      <c r="F355" s="5">
        <v>110.66243743896401</v>
      </c>
      <c r="G355" s="5">
        <v>109.52163696289</v>
      </c>
      <c r="H355" s="5">
        <v>128.65205383300699</v>
      </c>
      <c r="I355" s="5">
        <v>116.27870941162034</v>
      </c>
      <c r="J355" s="5">
        <v>108.708213806152</v>
      </c>
      <c r="K355" s="5">
        <v>94.399589538574205</v>
      </c>
      <c r="L355" s="5">
        <v>102.567657470703</v>
      </c>
      <c r="M355" s="5">
        <v>101.89182027180975</v>
      </c>
      <c r="N355" s="5">
        <v>94.303863525390597</v>
      </c>
      <c r="O355" s="5">
        <v>70.152145385742102</v>
      </c>
      <c r="P355" s="5">
        <v>75.242988586425696</v>
      </c>
      <c r="Q355" s="5">
        <v>79.89966583251946</v>
      </c>
      <c r="R355" s="5">
        <v>116.182289123535</v>
      </c>
      <c r="S355" s="5">
        <v>115.967475891113</v>
      </c>
      <c r="T355" s="5">
        <v>147.20634460449199</v>
      </c>
      <c r="U355" s="5">
        <v>126.45203653971332</v>
      </c>
      <c r="V355" s="5">
        <v>64.627937316894503</v>
      </c>
      <c r="W355" s="5">
        <v>75.052162170410099</v>
      </c>
      <c r="X355" s="5">
        <v>76.284004211425696</v>
      </c>
      <c r="Y355" s="5">
        <v>71.988034566243428</v>
      </c>
      <c r="Z355" s="5">
        <v>61.937759399413999</v>
      </c>
      <c r="AA355" s="5">
        <v>57.220928192138601</v>
      </c>
      <c r="AB355" s="5">
        <v>56.859062194824197</v>
      </c>
      <c r="AC355" s="5">
        <v>58.672583262125592</v>
      </c>
      <c r="AD355" s="5">
        <v>178.75732421875</v>
      </c>
      <c r="AE355" s="5">
        <v>178.92012023925699</v>
      </c>
      <c r="AF355" s="5">
        <v>186.02897644042901</v>
      </c>
      <c r="AG355" s="5">
        <v>181.23547363281202</v>
      </c>
      <c r="AH355" s="5">
        <v>191.75199890136699</v>
      </c>
      <c r="AI355" s="5">
        <v>225.12185668945301</v>
      </c>
      <c r="AJ355" s="5">
        <v>190.99845886230401</v>
      </c>
      <c r="AK355" s="5">
        <v>202.624104817708</v>
      </c>
      <c r="AL355" s="5">
        <v>103.642890930175</v>
      </c>
      <c r="AM355" s="5">
        <v>129.06588745117099</v>
      </c>
      <c r="AN355" s="5">
        <v>129.11479187011699</v>
      </c>
      <c r="AO355" s="5">
        <v>120.60785675048767</v>
      </c>
      <c r="AP355" s="5">
        <v>163.50573730468699</v>
      </c>
      <c r="AQ355" s="5">
        <v>155.55252075195301</v>
      </c>
      <c r="AR355" s="5">
        <v>157.437728881835</v>
      </c>
      <c r="AS355" s="5">
        <v>158.83199564615833</v>
      </c>
      <c r="AT355" s="5">
        <v>84.381553649902301</v>
      </c>
      <c r="AU355" s="5">
        <v>105.03002166748</v>
      </c>
      <c r="AV355" s="5">
        <v>83.928039550781193</v>
      </c>
      <c r="AW355" s="5">
        <v>91.113204956054503</v>
      </c>
      <c r="AX355" s="5">
        <v>75.137130737304602</v>
      </c>
      <c r="AY355" s="5">
        <v>138.00776672363199</v>
      </c>
      <c r="AZ355" s="5">
        <v>119.67886352539</v>
      </c>
      <c r="BA355" s="5">
        <v>110.94125366210886</v>
      </c>
    </row>
    <row r="356" spans="1:53" x14ac:dyDescent="0.2">
      <c r="A356" s="1">
        <v>353</v>
      </c>
      <c r="B356" s="1" t="s">
        <v>1436</v>
      </c>
      <c r="C356" s="1" t="s">
        <v>1437</v>
      </c>
      <c r="D356" s="1" t="s">
        <v>1438</v>
      </c>
      <c r="E356" s="1" t="s">
        <v>1439</v>
      </c>
      <c r="F356" s="5">
        <v>866.027099609375</v>
      </c>
      <c r="G356" s="5">
        <v>842.18664550781205</v>
      </c>
      <c r="H356" s="5">
        <v>873.28918457031205</v>
      </c>
      <c r="I356" s="5">
        <v>860.50097656249966</v>
      </c>
      <c r="J356" s="5">
        <v>914.59368896484295</v>
      </c>
      <c r="K356" s="5">
        <v>960.025146484375</v>
      </c>
      <c r="L356" s="5">
        <v>861.25085449218705</v>
      </c>
      <c r="M356" s="5">
        <v>911.95656331380167</v>
      </c>
      <c r="N356" s="5">
        <v>389.87808227539</v>
      </c>
      <c r="O356" s="5">
        <v>397.83816528320301</v>
      </c>
      <c r="P356" s="5">
        <v>380.77413940429602</v>
      </c>
      <c r="Q356" s="5">
        <v>389.49679565429636</v>
      </c>
      <c r="R356" s="5">
        <v>726.27575683593705</v>
      </c>
      <c r="S356" s="5">
        <v>740.57928466796795</v>
      </c>
      <c r="T356" s="5">
        <v>736.619384765625</v>
      </c>
      <c r="U356" s="5">
        <v>734.49147542317667</v>
      </c>
      <c r="V356" s="5">
        <v>665.92205810546795</v>
      </c>
      <c r="W356" s="5">
        <v>611.88818359375</v>
      </c>
      <c r="X356" s="5">
        <v>575.218017578125</v>
      </c>
      <c r="Y356" s="5">
        <v>617.67608642578091</v>
      </c>
      <c r="Z356" s="5">
        <v>766.10461425781205</v>
      </c>
      <c r="AA356" s="5">
        <v>852.07891845703102</v>
      </c>
      <c r="AB356" s="5">
        <v>878.78894042968705</v>
      </c>
      <c r="AC356" s="5">
        <v>832.32415771484341</v>
      </c>
      <c r="AD356" s="5">
        <v>783.16857910156205</v>
      </c>
      <c r="AE356" s="5">
        <v>809.247314453125</v>
      </c>
      <c r="AF356" s="5">
        <v>781.61224365234295</v>
      </c>
      <c r="AG356" s="5">
        <v>791.3427124023433</v>
      </c>
      <c r="AH356" s="5">
        <v>811.4169921875</v>
      </c>
      <c r="AI356" s="5">
        <v>837.33142089843705</v>
      </c>
      <c r="AJ356" s="5">
        <v>842.59851074218705</v>
      </c>
      <c r="AK356" s="5">
        <v>830.44897460937466</v>
      </c>
      <c r="AL356" s="5">
        <v>393.63766479492102</v>
      </c>
      <c r="AM356" s="5">
        <v>409.85583496093699</v>
      </c>
      <c r="AN356" s="5">
        <v>429.36511230468699</v>
      </c>
      <c r="AO356" s="5">
        <v>410.95287068684837</v>
      </c>
      <c r="AP356" s="5">
        <v>673.5</v>
      </c>
      <c r="AQ356" s="5">
        <v>724.12677001953102</v>
      </c>
      <c r="AR356" s="5">
        <v>687.818115234375</v>
      </c>
      <c r="AS356" s="5">
        <v>695.14829508463538</v>
      </c>
      <c r="AT356" s="5">
        <v>681.72204589843705</v>
      </c>
      <c r="AU356" s="5">
        <v>628.30462646484295</v>
      </c>
      <c r="AV356" s="5">
        <v>749.271728515625</v>
      </c>
      <c r="AW356" s="5">
        <v>686.4328002929683</v>
      </c>
      <c r="AX356" s="5">
        <v>738.07733154296795</v>
      </c>
      <c r="AY356" s="5">
        <v>725.90411376953102</v>
      </c>
      <c r="AZ356" s="5">
        <v>792.65838623046795</v>
      </c>
      <c r="BA356" s="5">
        <v>752.21327718098894</v>
      </c>
    </row>
    <row r="357" spans="1:53" x14ac:dyDescent="0.2">
      <c r="A357" s="1">
        <v>354</v>
      </c>
      <c r="B357" s="1" t="s">
        <v>1440</v>
      </c>
      <c r="C357" s="1" t="s">
        <v>1441</v>
      </c>
      <c r="D357" s="1" t="s">
        <v>1442</v>
      </c>
      <c r="E357" s="1" t="s">
        <v>1443</v>
      </c>
      <c r="F357" s="5">
        <v>121.63191986083901</v>
      </c>
      <c r="G357" s="5">
        <v>81.347267150878906</v>
      </c>
      <c r="H357" s="5">
        <v>107.772857666015</v>
      </c>
      <c r="I357" s="5">
        <v>103.58401489257763</v>
      </c>
      <c r="J357" s="5">
        <v>116.31265258789</v>
      </c>
      <c r="K357" s="5">
        <v>111.95655822753901</v>
      </c>
      <c r="L357" s="5">
        <v>85.054794311523395</v>
      </c>
      <c r="M357" s="5">
        <v>104.44133504231746</v>
      </c>
      <c r="N357" s="5">
        <v>213.79713439941401</v>
      </c>
      <c r="O357" s="5">
        <v>195.832916259765</v>
      </c>
      <c r="P357" s="5">
        <v>208.65625</v>
      </c>
      <c r="Q357" s="5">
        <v>206.09543355305968</v>
      </c>
      <c r="R357" s="5">
        <v>99.955131530761705</v>
      </c>
      <c r="S357" s="5">
        <v>87.384063720703097</v>
      </c>
      <c r="T357" s="5">
        <v>118.84938049316401</v>
      </c>
      <c r="U357" s="5">
        <v>102.06285858154293</v>
      </c>
      <c r="V357" s="5">
        <v>89.678504943847599</v>
      </c>
      <c r="W357" s="5">
        <v>86.408729553222599</v>
      </c>
      <c r="X357" s="5">
        <v>95.521583557128906</v>
      </c>
      <c r="Y357" s="5">
        <v>90.536272684733035</v>
      </c>
      <c r="Z357" s="5">
        <v>78.240943908691406</v>
      </c>
      <c r="AB357" s="5">
        <v>87.862380981445298</v>
      </c>
      <c r="AC357" s="5">
        <v>83.051662445068359</v>
      </c>
      <c r="AD357" s="5">
        <v>114.219184875488</v>
      </c>
      <c r="AE357" s="5">
        <v>101.00733184814401</v>
      </c>
      <c r="AF357" s="5">
        <v>84.691078186035099</v>
      </c>
      <c r="AG357" s="5">
        <v>99.972531636555701</v>
      </c>
      <c r="AH357" s="5">
        <v>93.400886535644503</v>
      </c>
      <c r="AI357" s="5">
        <v>104.369132995605</v>
      </c>
      <c r="AJ357" s="5">
        <v>96.584663391113196</v>
      </c>
      <c r="AK357" s="5">
        <v>98.118227640787566</v>
      </c>
      <c r="AL357" s="5">
        <v>128.31031799316401</v>
      </c>
      <c r="AM357" s="5">
        <v>91.959785461425696</v>
      </c>
      <c r="AN357" s="5">
        <v>103.45252990722599</v>
      </c>
      <c r="AO357" s="5">
        <v>107.90754445393857</v>
      </c>
      <c r="AP357" s="5">
        <v>81.454544067382798</v>
      </c>
      <c r="AQ357" s="5">
        <v>80.738861083984304</v>
      </c>
      <c r="AR357" s="5">
        <v>126.767539978027</v>
      </c>
      <c r="AS357" s="5">
        <v>96.320315043131359</v>
      </c>
      <c r="AT357" s="5">
        <v>61.5994262695312</v>
      </c>
      <c r="AU357" s="5">
        <v>161.48719787597599</v>
      </c>
      <c r="AV357" s="5">
        <v>122.53114318847599</v>
      </c>
      <c r="AW357" s="5">
        <v>115.20592244466106</v>
      </c>
      <c r="AX357" s="5">
        <v>117.22311401367099</v>
      </c>
      <c r="AY357" s="5">
        <v>94.043510437011705</v>
      </c>
      <c r="AZ357" s="5">
        <v>99.641250610351506</v>
      </c>
      <c r="BA357" s="5">
        <v>103.63595835367806</v>
      </c>
    </row>
    <row r="358" spans="1:53" x14ac:dyDescent="0.2">
      <c r="A358" s="1">
        <v>355</v>
      </c>
      <c r="B358" s="1" t="s">
        <v>1444</v>
      </c>
      <c r="C358" s="1" t="s">
        <v>1445</v>
      </c>
      <c r="D358" s="1" t="s">
        <v>1446</v>
      </c>
      <c r="E358" s="1" t="s">
        <v>1447</v>
      </c>
      <c r="F358" s="5">
        <v>248.31480407714801</v>
      </c>
      <c r="G358" s="5">
        <v>292.81256103515602</v>
      </c>
      <c r="H358" s="5">
        <v>258.83016967773398</v>
      </c>
      <c r="I358" s="5">
        <v>266.65251159667929</v>
      </c>
      <c r="J358" s="5">
        <v>247.52165222167901</v>
      </c>
      <c r="K358" s="5">
        <v>244.98600769042901</v>
      </c>
      <c r="L358" s="5">
        <v>241.313232421875</v>
      </c>
      <c r="M358" s="5">
        <v>244.60696411132767</v>
      </c>
      <c r="N358" s="5">
        <v>337.83163452148398</v>
      </c>
      <c r="O358" s="5">
        <v>369.77761840820301</v>
      </c>
      <c r="P358" s="5">
        <v>316.38330078125</v>
      </c>
      <c r="Q358" s="5">
        <v>341.33085123697902</v>
      </c>
      <c r="R358" s="5">
        <v>290.39654541015602</v>
      </c>
      <c r="S358" s="5">
        <v>292.55953979492102</v>
      </c>
      <c r="T358" s="5">
        <v>298.82244873046801</v>
      </c>
      <c r="U358" s="5">
        <v>293.926177978515</v>
      </c>
      <c r="V358" s="5">
        <v>397.53109741210898</v>
      </c>
      <c r="W358" s="5">
        <v>411.3408203125</v>
      </c>
      <c r="X358" s="5">
        <v>364.05697631835898</v>
      </c>
      <c r="Y358" s="5">
        <v>390.97629801432259</v>
      </c>
      <c r="Z358" s="5">
        <v>352.59136962890602</v>
      </c>
      <c r="AA358" s="5">
        <v>291.73019409179602</v>
      </c>
      <c r="AB358" s="5">
        <v>284.12414550781199</v>
      </c>
      <c r="AC358" s="5">
        <v>309.48190307617136</v>
      </c>
      <c r="AD358" s="5">
        <v>307.93759155273398</v>
      </c>
      <c r="AE358" s="5">
        <v>356.84454345703102</v>
      </c>
      <c r="AF358" s="5">
        <v>342.83380126953102</v>
      </c>
      <c r="AG358" s="5">
        <v>335.87197875976534</v>
      </c>
      <c r="AH358" s="5">
        <v>342.53991699218699</v>
      </c>
      <c r="AI358" s="5">
        <v>277.95416259765602</v>
      </c>
      <c r="AJ358" s="5">
        <v>330.80673217773398</v>
      </c>
      <c r="AK358" s="5">
        <v>317.10027058919235</v>
      </c>
      <c r="AL358" s="5">
        <v>283.32672119140602</v>
      </c>
      <c r="AM358" s="5">
        <v>289.46478271484301</v>
      </c>
      <c r="AN358" s="5">
        <v>293.726959228515</v>
      </c>
      <c r="AO358" s="5">
        <v>288.83948771158799</v>
      </c>
      <c r="AP358" s="5">
        <v>271.68960571289</v>
      </c>
      <c r="AQ358" s="5">
        <v>276.35925292968699</v>
      </c>
      <c r="AR358" s="5">
        <v>263.58923339843699</v>
      </c>
      <c r="AS358" s="5">
        <v>270.54603068033799</v>
      </c>
      <c r="AT358" s="5">
        <v>398.22344970703102</v>
      </c>
      <c r="AU358" s="5">
        <v>429.121002197265</v>
      </c>
      <c r="AV358" s="5">
        <v>449.86843872070301</v>
      </c>
      <c r="AW358" s="5">
        <v>425.73763020833303</v>
      </c>
      <c r="AX358" s="5">
        <v>295.98309326171801</v>
      </c>
      <c r="AY358" s="5">
        <v>271.680908203125</v>
      </c>
      <c r="AZ358" s="5">
        <v>270.86911010742102</v>
      </c>
      <c r="BA358" s="5">
        <v>279.51103719075468</v>
      </c>
    </row>
    <row r="359" spans="1:53" x14ac:dyDescent="0.2">
      <c r="A359" s="1">
        <v>356</v>
      </c>
      <c r="B359" s="1" t="s">
        <v>1448</v>
      </c>
      <c r="C359" s="1" t="s">
        <v>1449</v>
      </c>
      <c r="D359" s="1" t="s">
        <v>1450</v>
      </c>
      <c r="E359" s="1" t="s">
        <v>1451</v>
      </c>
      <c r="K359" s="5">
        <v>86.6474609375</v>
      </c>
      <c r="L359" s="5">
        <v>350.937408447265</v>
      </c>
      <c r="M359" s="5">
        <v>218.7924346923825</v>
      </c>
      <c r="N359" s="5">
        <v>311.21896362304602</v>
      </c>
      <c r="O359" s="5">
        <v>336.17935180664</v>
      </c>
      <c r="P359" s="5">
        <v>354.02990722656199</v>
      </c>
      <c r="Q359" s="5">
        <v>333.80940755208263</v>
      </c>
      <c r="S359" s="5">
        <v>272.80169677734301</v>
      </c>
      <c r="U359" s="5">
        <v>272.80169677734301</v>
      </c>
      <c r="AB359" s="5">
        <v>41.141876220703097</v>
      </c>
      <c r="AC359" s="5">
        <v>41.141876220703097</v>
      </c>
      <c r="AJ359" s="5">
        <v>2.34425926208496</v>
      </c>
      <c r="AK359" s="5">
        <v>2.34425926208496</v>
      </c>
      <c r="AU359" s="5">
        <v>142.04460144042901</v>
      </c>
      <c r="AW359" s="5">
        <v>142.04460144042901</v>
      </c>
      <c r="AX359" s="5">
        <v>215.09123229980401</v>
      </c>
      <c r="AZ359" s="5">
        <v>205.26974487304599</v>
      </c>
      <c r="BA359" s="5">
        <v>210.18048858642499</v>
      </c>
    </row>
    <row r="360" spans="1:53" x14ac:dyDescent="0.2">
      <c r="A360" s="1">
        <v>357</v>
      </c>
      <c r="B360" s="1" t="s">
        <v>1452</v>
      </c>
      <c r="C360" s="1" t="s">
        <v>1453</v>
      </c>
      <c r="D360" s="1" t="s">
        <v>1454</v>
      </c>
      <c r="E360" s="1" t="s">
        <v>1455</v>
      </c>
      <c r="F360" s="5">
        <v>428.17868041992102</v>
      </c>
      <c r="G360" s="5">
        <v>419.358642578125</v>
      </c>
      <c r="H360" s="5">
        <v>426.06076049804602</v>
      </c>
      <c r="I360" s="5">
        <v>424.53269449869731</v>
      </c>
      <c r="J360" s="5">
        <v>437.84255981445301</v>
      </c>
      <c r="K360" s="5">
        <v>407.91177368164</v>
      </c>
      <c r="L360" s="5">
        <v>422.19616699218699</v>
      </c>
      <c r="M360" s="5">
        <v>422.65016682942672</v>
      </c>
      <c r="N360" s="5">
        <v>814.16241455078102</v>
      </c>
      <c r="O360" s="5">
        <v>843.82287597656205</v>
      </c>
      <c r="P360" s="5">
        <v>803.70300292968705</v>
      </c>
      <c r="Q360" s="5">
        <v>820.56276448567678</v>
      </c>
      <c r="R360" s="5">
        <v>510.24557495117102</v>
      </c>
      <c r="S360" s="5">
        <v>535.88897705078102</v>
      </c>
      <c r="T360" s="5">
        <v>546.48675537109295</v>
      </c>
      <c r="U360" s="5">
        <v>530.87376912434831</v>
      </c>
      <c r="V360" s="5">
        <v>497.99523925781199</v>
      </c>
      <c r="W360" s="5">
        <v>473.18768310546801</v>
      </c>
      <c r="X360" s="5">
        <v>474.00714111328102</v>
      </c>
      <c r="Y360" s="5">
        <v>481.73002115885373</v>
      </c>
      <c r="Z360" s="5">
        <v>386.50238037109301</v>
      </c>
      <c r="AA360" s="5">
        <v>403.97961425781199</v>
      </c>
      <c r="AB360" s="5">
        <v>398.25695800781199</v>
      </c>
      <c r="AC360" s="5">
        <v>396.24631754557231</v>
      </c>
      <c r="AD360" s="5">
        <v>484.770751953125</v>
      </c>
      <c r="AE360" s="5">
        <v>503.98208618164</v>
      </c>
      <c r="AF360" s="5">
        <v>488.50717163085898</v>
      </c>
      <c r="AG360" s="5">
        <v>492.42000325520797</v>
      </c>
      <c r="AH360" s="5">
        <v>399.34161376953102</v>
      </c>
      <c r="AI360" s="5">
        <v>469.64620971679602</v>
      </c>
      <c r="AJ360" s="5">
        <v>429.46789550781199</v>
      </c>
      <c r="AK360" s="5">
        <v>432.81857299804636</v>
      </c>
      <c r="AL360" s="5">
        <v>739.89581298828102</v>
      </c>
      <c r="AM360" s="5">
        <v>745.45269775390602</v>
      </c>
      <c r="AN360" s="5">
        <v>757.07537841796795</v>
      </c>
      <c r="AO360" s="5">
        <v>747.47462972005167</v>
      </c>
      <c r="AP360" s="5">
        <v>422.84988403320301</v>
      </c>
      <c r="AQ360" s="5">
        <v>447.78225708007801</v>
      </c>
      <c r="AR360" s="5">
        <v>430.34539794921801</v>
      </c>
      <c r="AS360" s="5">
        <v>433.65917968749972</v>
      </c>
      <c r="AT360" s="5">
        <v>501.55722045898398</v>
      </c>
      <c r="AU360" s="5">
        <v>562.21624755859295</v>
      </c>
      <c r="AV360" s="5">
        <v>516.21502685546795</v>
      </c>
      <c r="AW360" s="5">
        <v>526.66283162434831</v>
      </c>
      <c r="AX360" s="5">
        <v>532.59606933593705</v>
      </c>
      <c r="AY360" s="5">
        <v>463.92245483398398</v>
      </c>
      <c r="AZ360" s="5">
        <v>455.93408203125</v>
      </c>
      <c r="BA360" s="5">
        <v>484.15086873372366</v>
      </c>
    </row>
    <row r="361" spans="1:53" x14ac:dyDescent="0.2">
      <c r="A361" s="1">
        <v>358</v>
      </c>
      <c r="B361" s="1" t="s">
        <v>1456</v>
      </c>
      <c r="C361" s="1" t="s">
        <v>1457</v>
      </c>
      <c r="D361" s="1" t="s">
        <v>1458</v>
      </c>
      <c r="E361" s="1" t="s">
        <v>1459</v>
      </c>
      <c r="F361" s="5">
        <v>88.319366455078097</v>
      </c>
      <c r="G361" s="5">
        <v>84.223419189453097</v>
      </c>
      <c r="H361" s="5">
        <v>91.819869995117102</v>
      </c>
      <c r="I361" s="5">
        <v>88.120885213216113</v>
      </c>
      <c r="J361" s="5">
        <v>99.102577209472599</v>
      </c>
      <c r="K361" s="5">
        <v>88.545394897460895</v>
      </c>
      <c r="L361" s="5">
        <v>113.877754211425</v>
      </c>
      <c r="M361" s="5">
        <v>100.50857543945283</v>
      </c>
      <c r="N361" s="5">
        <v>143.923736572265</v>
      </c>
      <c r="O361" s="5">
        <v>119.061920166015</v>
      </c>
      <c r="P361" s="5">
        <v>131.84698486328099</v>
      </c>
      <c r="Q361" s="5">
        <v>131.61088053385367</v>
      </c>
      <c r="R361" s="5">
        <v>93.992233276367102</v>
      </c>
      <c r="S361" s="5">
        <v>84.112167358398395</v>
      </c>
      <c r="T361" s="5">
        <v>87.546714782714801</v>
      </c>
      <c r="U361" s="5">
        <v>88.550371805826771</v>
      </c>
      <c r="V361" s="5">
        <v>70.616897583007798</v>
      </c>
      <c r="W361" s="5">
        <v>62.507354736328097</v>
      </c>
      <c r="X361" s="5">
        <v>68.996841430664006</v>
      </c>
      <c r="Y361" s="5">
        <v>67.373697916666629</v>
      </c>
      <c r="Z361" s="5">
        <v>67.978614807128906</v>
      </c>
      <c r="AA361" s="5">
        <v>49.0703735351562</v>
      </c>
      <c r="AB361" s="5">
        <v>67.721771240234304</v>
      </c>
      <c r="AC361" s="5">
        <v>61.590253194173137</v>
      </c>
      <c r="AD361" s="5">
        <v>78.077857971191406</v>
      </c>
      <c r="AE361" s="5">
        <v>82.615493774414006</v>
      </c>
      <c r="AF361" s="5">
        <v>98.085578918457003</v>
      </c>
      <c r="AG361" s="5">
        <v>86.259643554687457</v>
      </c>
      <c r="AH361" s="5">
        <v>75.024055480957003</v>
      </c>
      <c r="AI361" s="5">
        <v>64.688980102539006</v>
      </c>
      <c r="AJ361" s="5">
        <v>77.096885681152301</v>
      </c>
      <c r="AK361" s="5">
        <v>72.26997375488277</v>
      </c>
      <c r="AL361" s="5">
        <v>130.90652465820301</v>
      </c>
      <c r="AM361" s="5">
        <v>118.760162353515</v>
      </c>
      <c r="AN361" s="5">
        <v>134.03160095214801</v>
      </c>
      <c r="AO361" s="5">
        <v>127.89942932128868</v>
      </c>
      <c r="AP361" s="5">
        <v>72.366218566894503</v>
      </c>
      <c r="AQ361" s="5">
        <v>71.736511230468693</v>
      </c>
      <c r="AR361" s="5">
        <v>75.692214965820298</v>
      </c>
      <c r="AS361" s="5">
        <v>73.264981587727831</v>
      </c>
      <c r="AT361" s="5">
        <v>51.490333557128899</v>
      </c>
      <c r="AV361" s="5">
        <v>62.562168121337798</v>
      </c>
      <c r="AW361" s="5">
        <v>57.026250839233349</v>
      </c>
      <c r="AX361" s="5">
        <v>71.977828979492102</v>
      </c>
      <c r="AY361" s="5">
        <v>68.227294921875</v>
      </c>
      <c r="AZ361" s="5">
        <v>70.281814575195298</v>
      </c>
      <c r="BA361" s="5">
        <v>70.1623128255208</v>
      </c>
    </row>
    <row r="362" spans="1:53" x14ac:dyDescent="0.2">
      <c r="A362" s="1">
        <v>359</v>
      </c>
      <c r="B362" s="1" t="s">
        <v>1460</v>
      </c>
      <c r="C362" s="1" t="s">
        <v>1461</v>
      </c>
      <c r="D362" s="1" t="s">
        <v>1462</v>
      </c>
      <c r="E362" s="1" t="s">
        <v>1463</v>
      </c>
      <c r="F362" s="5">
        <v>744.61016845703102</v>
      </c>
      <c r="G362" s="5">
        <v>725.44641113281205</v>
      </c>
      <c r="H362" s="5">
        <v>750.56439208984295</v>
      </c>
      <c r="I362" s="5">
        <v>740.20699055989542</v>
      </c>
      <c r="J362" s="5">
        <v>627.61785888671795</v>
      </c>
      <c r="K362" s="5">
        <v>703.96130371093705</v>
      </c>
      <c r="L362" s="5">
        <v>643.72857666015602</v>
      </c>
      <c r="M362" s="5">
        <v>658.43591308593693</v>
      </c>
      <c r="N362" s="5">
        <v>1092.6650390625</v>
      </c>
      <c r="O362" s="5">
        <v>1053.22766113281</v>
      </c>
      <c r="P362" s="5">
        <v>998.74407958984295</v>
      </c>
      <c r="Q362" s="5">
        <v>1048.2122599283841</v>
      </c>
      <c r="R362" s="5">
        <v>917.0380859375</v>
      </c>
      <c r="S362" s="5">
        <v>856.19146728515602</v>
      </c>
      <c r="T362" s="5">
        <v>871.03985595703102</v>
      </c>
      <c r="U362" s="5">
        <v>881.42313639322902</v>
      </c>
      <c r="V362" s="5">
        <v>514.16204833984295</v>
      </c>
      <c r="W362" s="5">
        <v>591.50042724609295</v>
      </c>
      <c r="X362" s="5">
        <v>559.12451171875</v>
      </c>
      <c r="Y362" s="5">
        <v>554.92899576822867</v>
      </c>
      <c r="Z362" s="5">
        <v>682.91558837890602</v>
      </c>
      <c r="AA362" s="5">
        <v>739.321044921875</v>
      </c>
      <c r="AB362" s="5">
        <v>756.31695556640602</v>
      </c>
      <c r="AC362" s="5">
        <v>726.18452962239564</v>
      </c>
      <c r="AD362" s="5">
        <v>430.6767578125</v>
      </c>
      <c r="AE362" s="5">
        <v>500.55673217773398</v>
      </c>
      <c r="AF362" s="5">
        <v>525.40783691406205</v>
      </c>
      <c r="AG362" s="5">
        <v>485.54710896809866</v>
      </c>
      <c r="AH362" s="5">
        <v>551.176025390625</v>
      </c>
      <c r="AI362" s="5">
        <v>521.39239501953102</v>
      </c>
      <c r="AJ362" s="5">
        <v>463.15579223632801</v>
      </c>
      <c r="AK362" s="5">
        <v>511.90807088216133</v>
      </c>
      <c r="AL362" s="5">
        <v>1080.61547851562</v>
      </c>
      <c r="AM362" s="5">
        <v>1136.14245605468</v>
      </c>
      <c r="AN362" s="5">
        <v>1059.55090332031</v>
      </c>
      <c r="AO362" s="5">
        <v>1092.1029459635365</v>
      </c>
      <c r="AP362" s="5">
        <v>658.74114990234295</v>
      </c>
      <c r="AQ362" s="5">
        <v>653.00396728515602</v>
      </c>
      <c r="AR362" s="5">
        <v>641.95697021484295</v>
      </c>
      <c r="AS362" s="5">
        <v>651.23402913411394</v>
      </c>
      <c r="AT362" s="5">
        <v>458.87045288085898</v>
      </c>
      <c r="AU362" s="5">
        <v>342.978271484375</v>
      </c>
      <c r="AV362" s="5">
        <v>430.40707397460898</v>
      </c>
      <c r="AW362" s="5">
        <v>410.75193277994759</v>
      </c>
      <c r="AX362" s="5">
        <v>640.58483886718705</v>
      </c>
      <c r="AY362" s="5">
        <v>599.62341308593705</v>
      </c>
      <c r="AZ362" s="5">
        <v>623.42059326171795</v>
      </c>
      <c r="BA362" s="5">
        <v>621.20961507161394</v>
      </c>
    </row>
    <row r="363" spans="1:53" x14ac:dyDescent="0.2">
      <c r="A363" s="1">
        <v>360</v>
      </c>
      <c r="B363" s="1" t="s">
        <v>1464</v>
      </c>
      <c r="C363" s="1" t="s">
        <v>1465</v>
      </c>
      <c r="D363" s="1" t="s">
        <v>1466</v>
      </c>
      <c r="E363" s="1" t="s">
        <v>1467</v>
      </c>
      <c r="G363" s="5">
        <v>28.145713806152301</v>
      </c>
      <c r="H363" s="5">
        <v>20.592014312744102</v>
      </c>
      <c r="I363" s="5">
        <v>24.3688640594482</v>
      </c>
      <c r="J363" s="5">
        <v>38.494167327880803</v>
      </c>
      <c r="K363" s="5">
        <v>30.170875549316399</v>
      </c>
      <c r="L363" s="5">
        <v>42.868556976318303</v>
      </c>
      <c r="M363" s="5">
        <v>37.177866617838504</v>
      </c>
      <c r="V363" s="5">
        <v>32.910697937011697</v>
      </c>
      <c r="W363" s="5">
        <v>34.382717132568303</v>
      </c>
      <c r="X363" s="5">
        <v>50.529994964599602</v>
      </c>
      <c r="Y363" s="5">
        <v>39.274470011393198</v>
      </c>
      <c r="Z363" s="5">
        <v>48.214427947997997</v>
      </c>
      <c r="AA363" s="5">
        <v>49.795875549316399</v>
      </c>
      <c r="AB363" s="5">
        <v>56.398624420166001</v>
      </c>
      <c r="AC363" s="5">
        <v>51.469642639160135</v>
      </c>
      <c r="AD363" s="5">
        <v>79.7828369140625</v>
      </c>
      <c r="AE363" s="5">
        <v>92.073410034179602</v>
      </c>
      <c r="AF363" s="5">
        <v>87.901237487792898</v>
      </c>
      <c r="AG363" s="5">
        <v>86.585828145344991</v>
      </c>
      <c r="AH363" s="5">
        <v>53.055206298828097</v>
      </c>
      <c r="AI363" s="5">
        <v>54.935802459716797</v>
      </c>
      <c r="AJ363" s="5">
        <v>53.341381072997997</v>
      </c>
      <c r="AK363" s="5">
        <v>53.777463277180964</v>
      </c>
      <c r="AQ363" s="5">
        <v>30.757623672485298</v>
      </c>
      <c r="AR363" s="5">
        <v>28.674695968627901</v>
      </c>
      <c r="AS363" s="5">
        <v>29.716159820556598</v>
      </c>
      <c r="AY363" s="5">
        <v>51.663444519042898</v>
      </c>
      <c r="AZ363" s="5">
        <v>46.984146118163999</v>
      </c>
      <c r="BA363" s="5">
        <v>49.323795318603445</v>
      </c>
    </row>
    <row r="364" spans="1:53" x14ac:dyDescent="0.2">
      <c r="A364" s="1">
        <v>361</v>
      </c>
      <c r="B364" s="1" t="s">
        <v>1468</v>
      </c>
      <c r="C364" s="1" t="s">
        <v>1469</v>
      </c>
      <c r="D364" s="1" t="s">
        <v>1470</v>
      </c>
      <c r="E364" s="1" t="s">
        <v>1471</v>
      </c>
      <c r="F364" s="5">
        <v>2568.5576171875</v>
      </c>
      <c r="G364" s="5">
        <v>2693.45092773437</v>
      </c>
      <c r="H364" s="5">
        <v>2653.7861328125</v>
      </c>
      <c r="I364" s="5">
        <v>2638.5982259114567</v>
      </c>
      <c r="J364" s="5">
        <v>2739.49609375</v>
      </c>
      <c r="K364" s="5">
        <v>2742.84057617187</v>
      </c>
      <c r="L364" s="5">
        <v>2679.46655273437</v>
      </c>
      <c r="M364" s="5">
        <v>2720.6010742187464</v>
      </c>
      <c r="N364" s="5">
        <v>4728.0791015625</v>
      </c>
      <c r="O364" s="5">
        <v>4879.21630859375</v>
      </c>
      <c r="P364" s="5">
        <v>4779.63037109375</v>
      </c>
      <c r="Q364" s="5">
        <v>4795.641927083333</v>
      </c>
      <c r="R364" s="5">
        <v>2995.68505859375</v>
      </c>
      <c r="S364" s="5">
        <v>3000.15405273437</v>
      </c>
      <c r="T364" s="5">
        <v>2896.8115234375</v>
      </c>
      <c r="U364" s="5">
        <v>2964.2168782552067</v>
      </c>
      <c r="V364" s="5">
        <v>1994.31018066406</v>
      </c>
      <c r="W364" s="5">
        <v>1928.65405273437</v>
      </c>
      <c r="X364" s="5">
        <v>1779.99694824218</v>
      </c>
      <c r="Y364" s="5">
        <v>1900.9870605468702</v>
      </c>
      <c r="Z364" s="5">
        <v>2459.86938476562</v>
      </c>
      <c r="AA364" s="5">
        <v>2383.08911132812</v>
      </c>
      <c r="AB364" s="5">
        <v>2332.60986328125</v>
      </c>
      <c r="AC364" s="5">
        <v>2391.8561197916633</v>
      </c>
      <c r="AD364" s="5">
        <v>1703.4951171875</v>
      </c>
      <c r="AE364" s="5">
        <v>1598.21337890625</v>
      </c>
      <c r="AF364" s="5">
        <v>1756.65344238281</v>
      </c>
      <c r="AG364" s="5">
        <v>1686.1206461588533</v>
      </c>
      <c r="AH364" s="5">
        <v>1961.22338867187</v>
      </c>
      <c r="AI364" s="5">
        <v>1950.45068359375</v>
      </c>
      <c r="AJ364" s="5">
        <v>1894.03271484375</v>
      </c>
      <c r="AK364" s="5">
        <v>1935.2355957031232</v>
      </c>
      <c r="AL364" s="5">
        <v>4306.1923828125</v>
      </c>
      <c r="AM364" s="5">
        <v>4375.21826171875</v>
      </c>
      <c r="AN364" s="5">
        <v>4241.7822265625</v>
      </c>
      <c r="AO364" s="5">
        <v>4307.73095703125</v>
      </c>
      <c r="AP364" s="5">
        <v>2381.30810546875</v>
      </c>
      <c r="AQ364" s="5">
        <v>2451.35009765625</v>
      </c>
      <c r="AR364" s="5">
        <v>2384.24243164062</v>
      </c>
      <c r="AS364" s="5">
        <v>2405.6335449218732</v>
      </c>
      <c r="AT364" s="5">
        <v>2028.12414550781</v>
      </c>
      <c r="AU364" s="5">
        <v>2107.18627929687</v>
      </c>
      <c r="AV364" s="5">
        <v>1798.32238769531</v>
      </c>
      <c r="AW364" s="5">
        <v>1977.8776041666633</v>
      </c>
      <c r="AX364" s="5">
        <v>2017.46484375</v>
      </c>
      <c r="AY364" s="5">
        <v>1845.56823730468</v>
      </c>
      <c r="AZ364" s="5">
        <v>1953.99682617187</v>
      </c>
      <c r="BA364" s="5">
        <v>1939.0099690755167</v>
      </c>
    </row>
    <row r="365" spans="1:53" x14ac:dyDescent="0.2">
      <c r="A365" s="1">
        <v>362</v>
      </c>
      <c r="B365" s="1" t="s">
        <v>1472</v>
      </c>
      <c r="C365" s="1" t="s">
        <v>1473</v>
      </c>
      <c r="D365" s="1" t="s">
        <v>1474</v>
      </c>
      <c r="E365" s="1" t="s">
        <v>1475</v>
      </c>
      <c r="F365" s="5">
        <v>111.080200195312</v>
      </c>
      <c r="G365" s="5">
        <v>124.77170562744099</v>
      </c>
      <c r="H365" s="5">
        <v>99.147018432617102</v>
      </c>
      <c r="I365" s="5">
        <v>111.66630808512336</v>
      </c>
      <c r="J365" s="5">
        <v>117.538436889648</v>
      </c>
      <c r="K365" s="5">
        <v>113.55673217773401</v>
      </c>
      <c r="L365" s="5">
        <v>106.832138061523</v>
      </c>
      <c r="M365" s="5">
        <v>112.642435709635</v>
      </c>
      <c r="N365" s="5">
        <v>178.33375549316401</v>
      </c>
      <c r="O365" s="5">
        <v>155.41864013671801</v>
      </c>
      <c r="P365" s="5">
        <v>187.69793701171801</v>
      </c>
      <c r="Q365" s="5">
        <v>173.81677754719999</v>
      </c>
      <c r="R365" s="5">
        <v>112.250358581542</v>
      </c>
      <c r="S365" s="5">
        <v>109.615715026855</v>
      </c>
      <c r="T365" s="5">
        <v>118.490348815917</v>
      </c>
      <c r="U365" s="5">
        <v>113.45214080810467</v>
      </c>
      <c r="V365" s="5">
        <v>105.45098876953099</v>
      </c>
      <c r="W365" s="5">
        <v>127.68038940429599</v>
      </c>
      <c r="X365" s="5">
        <v>114.565826416015</v>
      </c>
      <c r="Y365" s="5">
        <v>115.899068196614</v>
      </c>
      <c r="Z365" s="5">
        <v>135.85023498535099</v>
      </c>
      <c r="AA365" s="5">
        <v>146.21669006347599</v>
      </c>
      <c r="AB365" s="5">
        <v>131.93556213378901</v>
      </c>
      <c r="AC365" s="5">
        <v>138.00082906087201</v>
      </c>
      <c r="AD365" s="5">
        <v>106.39019012451099</v>
      </c>
      <c r="AE365" s="5">
        <v>101.659950256347</v>
      </c>
      <c r="AF365" s="5">
        <v>110.942016601562</v>
      </c>
      <c r="AG365" s="5">
        <v>106.33071899414</v>
      </c>
      <c r="AH365" s="5">
        <v>113.327018737792</v>
      </c>
      <c r="AI365" s="5">
        <v>98.301368713378906</v>
      </c>
      <c r="AJ365" s="5">
        <v>98.279724121093693</v>
      </c>
      <c r="AK365" s="5">
        <v>103.30270385742153</v>
      </c>
      <c r="AL365" s="5">
        <v>137.484603881835</v>
      </c>
      <c r="AM365" s="5">
        <v>161.91670227050699</v>
      </c>
      <c r="AN365" s="5">
        <v>142.074935913085</v>
      </c>
      <c r="AO365" s="5">
        <v>147.15874735514231</v>
      </c>
      <c r="AP365" s="5">
        <v>87.450424194335895</v>
      </c>
      <c r="AQ365" s="5">
        <v>76.659172058105398</v>
      </c>
      <c r="AR365" s="5">
        <v>86.982803344726506</v>
      </c>
      <c r="AS365" s="5">
        <v>83.697466532389271</v>
      </c>
      <c r="AT365" s="5">
        <v>115.91455078125</v>
      </c>
      <c r="AU365" s="5">
        <v>149.663330078125</v>
      </c>
      <c r="AV365" s="5">
        <v>138.11444091796801</v>
      </c>
      <c r="AW365" s="5">
        <v>134.56410725911434</v>
      </c>
      <c r="AX365" s="5">
        <v>119.090110778808</v>
      </c>
      <c r="AY365" s="5">
        <v>94.920989990234304</v>
      </c>
      <c r="AZ365" s="5">
        <v>92.212852478027301</v>
      </c>
      <c r="BA365" s="5">
        <v>102.07465108235652</v>
      </c>
    </row>
    <row r="366" spans="1:53" x14ac:dyDescent="0.2">
      <c r="A366" s="1">
        <v>363</v>
      </c>
      <c r="B366" s="1" t="s">
        <v>1476</v>
      </c>
      <c r="C366" s="1" t="s">
        <v>1477</v>
      </c>
      <c r="D366" s="1" t="s">
        <v>1478</v>
      </c>
      <c r="E366" s="1" t="s">
        <v>1479</v>
      </c>
      <c r="F366" s="5">
        <v>471.39178466796801</v>
      </c>
      <c r="G366" s="5">
        <v>486.30532836914</v>
      </c>
      <c r="H366" s="5">
        <v>523.09051513671795</v>
      </c>
      <c r="I366" s="5">
        <v>493.59587605794195</v>
      </c>
      <c r="J366" s="5">
        <v>565.561767578125</v>
      </c>
      <c r="K366" s="5">
        <v>423.85433959960898</v>
      </c>
      <c r="L366" s="5">
        <v>506.73837280273398</v>
      </c>
      <c r="M366" s="5">
        <v>498.71815999348928</v>
      </c>
      <c r="N366" s="5">
        <v>1470.7705078125</v>
      </c>
      <c r="O366" s="5">
        <v>1434.072265625</v>
      </c>
      <c r="P366" s="5">
        <v>1475.6884765625</v>
      </c>
      <c r="Q366" s="5">
        <v>1460.1770833333333</v>
      </c>
      <c r="R366" s="5">
        <v>616.77081298828102</v>
      </c>
      <c r="S366" s="5">
        <v>537.03704833984295</v>
      </c>
      <c r="T366" s="5">
        <v>594.52978515625</v>
      </c>
      <c r="U366" s="5">
        <v>582.7792154947914</v>
      </c>
      <c r="V366" s="5">
        <v>677.78063964843705</v>
      </c>
      <c r="W366" s="5">
        <v>665.876953125</v>
      </c>
      <c r="X366" s="5">
        <v>650.77825927734295</v>
      </c>
      <c r="Y366" s="5">
        <v>664.8119506835933</v>
      </c>
      <c r="Z366" s="5">
        <v>588.54327392578102</v>
      </c>
      <c r="AA366" s="5">
        <v>511.32498168945301</v>
      </c>
      <c r="AB366" s="5">
        <v>577.87194824218705</v>
      </c>
      <c r="AC366" s="5">
        <v>559.24673461914028</v>
      </c>
      <c r="AD366" s="5">
        <v>583.33868408203102</v>
      </c>
      <c r="AE366" s="5">
        <v>602.23303222656205</v>
      </c>
      <c r="AF366" s="5">
        <v>587.54425048828102</v>
      </c>
      <c r="AG366" s="5">
        <v>591.03865559895803</v>
      </c>
      <c r="AH366" s="5">
        <v>545.08673095703102</v>
      </c>
      <c r="AI366" s="5">
        <v>531.395751953125</v>
      </c>
      <c r="AJ366" s="5">
        <v>507.69036865234301</v>
      </c>
      <c r="AK366" s="5">
        <v>528.05761718749966</v>
      </c>
      <c r="AL366" s="5">
        <v>1249.12744140625</v>
      </c>
      <c r="AM366" s="5">
        <v>1301.27856445312</v>
      </c>
      <c r="AN366" s="5">
        <v>1216.1171875</v>
      </c>
      <c r="AO366" s="5">
        <v>1255.5077311197899</v>
      </c>
      <c r="AP366" s="5">
        <v>590.96496582031205</v>
      </c>
      <c r="AQ366" s="5">
        <v>609.34210205078102</v>
      </c>
      <c r="AR366" s="5">
        <v>606.59765625</v>
      </c>
      <c r="AS366" s="5">
        <v>602.30157470703102</v>
      </c>
      <c r="AT366" s="5">
        <v>711.56280517578102</v>
      </c>
      <c r="AU366" s="5">
        <v>687.528564453125</v>
      </c>
      <c r="AV366" s="5">
        <v>592.602294921875</v>
      </c>
      <c r="AW366" s="5">
        <v>663.89788818359364</v>
      </c>
      <c r="AX366" s="5">
        <v>586.97546386718705</v>
      </c>
      <c r="AY366" s="5">
        <v>587.646240234375</v>
      </c>
      <c r="AZ366" s="5">
        <v>636.478271484375</v>
      </c>
      <c r="BA366" s="5">
        <v>603.69999186197902</v>
      </c>
    </row>
    <row r="367" spans="1:53" x14ac:dyDescent="0.2">
      <c r="A367" s="1">
        <v>364</v>
      </c>
      <c r="B367" s="1" t="s">
        <v>1480</v>
      </c>
      <c r="C367" s="1" t="s">
        <v>1481</v>
      </c>
      <c r="D367" s="1" t="s">
        <v>1482</v>
      </c>
      <c r="E367" s="1" t="s">
        <v>1483</v>
      </c>
      <c r="F367" s="5">
        <v>1364.28271484375</v>
      </c>
      <c r="G367" s="5">
        <v>1389.86193847656</v>
      </c>
      <c r="H367" s="5">
        <v>1474.40356445312</v>
      </c>
      <c r="I367" s="5">
        <v>1409.5160725911435</v>
      </c>
      <c r="J367" s="5">
        <v>1286.39221191406</v>
      </c>
      <c r="K367" s="5">
        <v>1222.65295410156</v>
      </c>
      <c r="L367" s="5">
        <v>1310.44140625</v>
      </c>
      <c r="M367" s="5">
        <v>1273.1621907552067</v>
      </c>
      <c r="N367" s="5">
        <v>2134.20849609375</v>
      </c>
      <c r="O367" s="5">
        <v>2146.63647460937</v>
      </c>
      <c r="P367" s="5">
        <v>2183.9716796875</v>
      </c>
      <c r="Q367" s="5">
        <v>2154.9388834635397</v>
      </c>
      <c r="R367" s="5">
        <v>1557.01818847656</v>
      </c>
      <c r="S367" s="5">
        <v>1501.37268066406</v>
      </c>
      <c r="T367" s="5">
        <v>1573.52087402343</v>
      </c>
      <c r="U367" s="5">
        <v>1543.9705810546832</v>
      </c>
      <c r="V367" s="5">
        <v>1791.3203125</v>
      </c>
      <c r="W367" s="5">
        <v>1612.21850585937</v>
      </c>
      <c r="X367" s="5">
        <v>1661.01110839843</v>
      </c>
      <c r="Y367" s="5">
        <v>1688.1833089192667</v>
      </c>
      <c r="Z367" s="5">
        <v>1595.15966796875</v>
      </c>
      <c r="AA367" s="5">
        <v>1602.25573730468</v>
      </c>
      <c r="AB367" s="5">
        <v>1586.74682617187</v>
      </c>
      <c r="AC367" s="5">
        <v>1594.7207438150999</v>
      </c>
      <c r="AD367" s="5">
        <v>1655.173828125</v>
      </c>
      <c r="AE367" s="5">
        <v>1734.03723144531</v>
      </c>
      <c r="AF367" s="5">
        <v>1589.73400878906</v>
      </c>
      <c r="AG367" s="5">
        <v>1659.6483561197899</v>
      </c>
      <c r="AH367" s="5">
        <v>1434.10424804687</v>
      </c>
      <c r="AI367" s="5">
        <v>1443.40417480468</v>
      </c>
      <c r="AJ367" s="5">
        <v>1521.5263671875</v>
      </c>
      <c r="AK367" s="5">
        <v>1466.3449300130167</v>
      </c>
      <c r="AL367" s="5">
        <v>1524.3857421875</v>
      </c>
      <c r="AM367" s="5">
        <v>1542.08630371093</v>
      </c>
      <c r="AN367" s="5">
        <v>1573.12866210937</v>
      </c>
      <c r="AO367" s="5">
        <v>1546.5335693359332</v>
      </c>
      <c r="AP367" s="5">
        <v>1659.41149902343</v>
      </c>
      <c r="AQ367" s="5">
        <v>1633.29248046875</v>
      </c>
      <c r="AR367" s="5">
        <v>1634.75622558593</v>
      </c>
      <c r="AS367" s="5">
        <v>1642.4867350260367</v>
      </c>
      <c r="AT367" s="5">
        <v>1092.89318847656</v>
      </c>
      <c r="AU367" s="5">
        <v>1139.70056152343</v>
      </c>
      <c r="AV367" s="5">
        <v>1260.5908203125</v>
      </c>
      <c r="AW367" s="5">
        <v>1164.3948567708301</v>
      </c>
      <c r="AX367" s="5">
        <v>1325.54077148437</v>
      </c>
      <c r="AY367" s="5">
        <v>1299.80297851562</v>
      </c>
      <c r="AZ367" s="5">
        <v>1393.74560546875</v>
      </c>
      <c r="BA367" s="5">
        <v>1339.6964518229133</v>
      </c>
    </row>
    <row r="368" spans="1:53" x14ac:dyDescent="0.2">
      <c r="A368" s="1">
        <v>365</v>
      </c>
      <c r="B368" s="1" t="s">
        <v>1484</v>
      </c>
      <c r="C368" s="1" t="s">
        <v>1485</v>
      </c>
      <c r="D368" s="1" t="s">
        <v>1486</v>
      </c>
      <c r="E368" s="1" t="s">
        <v>1487</v>
      </c>
      <c r="F368" s="5">
        <v>468.02001953125</v>
      </c>
      <c r="G368" s="5">
        <v>484.05218505859301</v>
      </c>
      <c r="H368" s="5">
        <v>459.19210815429602</v>
      </c>
      <c r="I368" s="5">
        <v>470.42143758137968</v>
      </c>
      <c r="J368" s="5">
        <v>506.30041503906199</v>
      </c>
      <c r="K368" s="5">
        <v>453.53805541992102</v>
      </c>
      <c r="L368" s="5">
        <v>437.12655639648398</v>
      </c>
      <c r="M368" s="5">
        <v>465.65500895182231</v>
      </c>
      <c r="N368" s="5">
        <v>376.32080078125</v>
      </c>
      <c r="O368" s="5">
        <v>372.42745971679602</v>
      </c>
      <c r="P368" s="5">
        <v>358.81512451171801</v>
      </c>
      <c r="Q368" s="5">
        <v>369.18779500325468</v>
      </c>
      <c r="R368" s="5">
        <v>375.06381225585898</v>
      </c>
      <c r="S368" s="5">
        <v>393.31213378906199</v>
      </c>
      <c r="T368" s="5">
        <v>367.22872924804602</v>
      </c>
      <c r="U368" s="5">
        <v>378.53489176432231</v>
      </c>
      <c r="V368" s="5">
        <v>592.39874267578102</v>
      </c>
      <c r="W368" s="5">
        <v>567.71881103515602</v>
      </c>
      <c r="X368" s="5">
        <v>558.92028808593705</v>
      </c>
      <c r="Y368" s="5">
        <v>573.0126139322914</v>
      </c>
      <c r="Z368" s="5">
        <v>678.66247558593705</v>
      </c>
      <c r="AA368" s="5">
        <v>620.18927001953102</v>
      </c>
      <c r="AB368" s="5">
        <v>625.57958984375</v>
      </c>
      <c r="AC368" s="5">
        <v>641.47711181640602</v>
      </c>
      <c r="AD368" s="5">
        <v>619.62902832031205</v>
      </c>
      <c r="AE368" s="5">
        <v>600.95574951171795</v>
      </c>
      <c r="AF368" s="5">
        <v>614.951416015625</v>
      </c>
      <c r="AG368" s="5">
        <v>611.8453979492183</v>
      </c>
      <c r="AH368" s="5">
        <v>610.09973144531205</v>
      </c>
      <c r="AI368" s="5">
        <v>600.14349365234295</v>
      </c>
      <c r="AJ368" s="5">
        <v>600.69323730468705</v>
      </c>
      <c r="AK368" s="5">
        <v>603.64548746744731</v>
      </c>
      <c r="AL368" s="5">
        <v>358.34115600585898</v>
      </c>
      <c r="AM368" s="5">
        <v>343.97073364257801</v>
      </c>
      <c r="AN368" s="5">
        <v>348.50167846679602</v>
      </c>
      <c r="AO368" s="5">
        <v>350.27118937174436</v>
      </c>
      <c r="AP368" s="5">
        <v>438.36749267578102</v>
      </c>
      <c r="AQ368" s="5">
        <v>414.974029541015</v>
      </c>
      <c r="AR368" s="5">
        <v>465.47689819335898</v>
      </c>
      <c r="AS368" s="5">
        <v>439.6061401367183</v>
      </c>
      <c r="AT368" s="5">
        <v>544.81524658203102</v>
      </c>
      <c r="AU368" s="5">
        <v>586.48944091796795</v>
      </c>
      <c r="AV368" s="5">
        <v>624.74072265625</v>
      </c>
      <c r="AW368" s="5">
        <v>585.34847005208303</v>
      </c>
      <c r="AX368" s="5">
        <v>549.00262451171795</v>
      </c>
      <c r="AY368" s="5">
        <v>509.28210449218699</v>
      </c>
      <c r="AZ368" s="5">
        <v>518.05877685546795</v>
      </c>
      <c r="BA368" s="5">
        <v>525.44783528645758</v>
      </c>
    </row>
    <row r="369" spans="1:53" x14ac:dyDescent="0.2">
      <c r="A369" s="1">
        <v>366</v>
      </c>
      <c r="B369" s="1" t="s">
        <v>1488</v>
      </c>
      <c r="C369" s="1" t="s">
        <v>1489</v>
      </c>
      <c r="D369" s="1" t="s">
        <v>1490</v>
      </c>
      <c r="E369" s="1" t="s">
        <v>1491</v>
      </c>
      <c r="F369" s="5">
        <v>38.449226379394503</v>
      </c>
      <c r="G369" s="5">
        <v>79.9095458984375</v>
      </c>
      <c r="H369" s="5">
        <v>46.173618316650298</v>
      </c>
      <c r="I369" s="5">
        <v>54.844130198160769</v>
      </c>
      <c r="J369" s="5">
        <v>42.557170867919901</v>
      </c>
      <c r="K369" s="5">
        <v>25.7537326812744</v>
      </c>
      <c r="L369" s="5">
        <v>34.523616790771399</v>
      </c>
      <c r="M369" s="5">
        <v>34.278173446655238</v>
      </c>
      <c r="N369" s="5">
        <v>88.057037353515597</v>
      </c>
      <c r="O369" s="5">
        <v>69.203361511230398</v>
      </c>
      <c r="P369" s="5">
        <v>64.687347412109304</v>
      </c>
      <c r="Q369" s="5">
        <v>73.982582092285099</v>
      </c>
      <c r="R369" s="5">
        <v>63.169399261474602</v>
      </c>
      <c r="S369" s="5">
        <v>56.893840789794901</v>
      </c>
      <c r="T369" s="5">
        <v>69.175102233886705</v>
      </c>
      <c r="U369" s="5">
        <v>63.0794474283854</v>
      </c>
      <c r="V369" s="5">
        <v>53.959728240966797</v>
      </c>
      <c r="W369" s="5">
        <v>33.441864013671797</v>
      </c>
      <c r="X369" s="5">
        <v>35.066646575927699</v>
      </c>
      <c r="Y369" s="5">
        <v>40.822746276855433</v>
      </c>
      <c r="Z369" s="5">
        <v>41.3629341125488</v>
      </c>
      <c r="AA369" s="5">
        <v>43.416893005371001</v>
      </c>
      <c r="AB369" s="5">
        <v>36.238796234130803</v>
      </c>
      <c r="AC369" s="5">
        <v>40.339541117350201</v>
      </c>
      <c r="AD369" s="5">
        <v>59.361083984375</v>
      </c>
      <c r="AE369" s="5">
        <v>44.056880950927699</v>
      </c>
      <c r="AF369" s="5">
        <v>55.459114074707003</v>
      </c>
      <c r="AG369" s="5">
        <v>52.959026336669901</v>
      </c>
      <c r="AI369" s="5">
        <v>37.148796081542898</v>
      </c>
      <c r="AJ369" s="5">
        <v>39.489780426025298</v>
      </c>
      <c r="AK369" s="5">
        <v>38.319288253784094</v>
      </c>
      <c r="AL369" s="5">
        <v>51.806743621826101</v>
      </c>
      <c r="AM369" s="5">
        <v>46.303451538085902</v>
      </c>
      <c r="AN369" s="5">
        <v>57.4680976867675</v>
      </c>
      <c r="AO369" s="5">
        <v>51.859430948893163</v>
      </c>
      <c r="AP369" s="5">
        <v>31.206846237182599</v>
      </c>
      <c r="AQ369" s="5">
        <v>40.727046966552699</v>
      </c>
      <c r="AR369" s="5">
        <v>35.683883666992102</v>
      </c>
      <c r="AS369" s="5">
        <v>35.872592290242466</v>
      </c>
      <c r="AT369" s="5">
        <v>30.884304046630799</v>
      </c>
      <c r="AU369" s="5">
        <v>28.643974304199201</v>
      </c>
      <c r="AV369" s="5">
        <v>29.951585769653299</v>
      </c>
      <c r="AW369" s="5">
        <v>29.826621373494433</v>
      </c>
      <c r="AX369" s="5">
        <v>37.261260986328097</v>
      </c>
      <c r="AY369" s="5">
        <v>35.808536529541001</v>
      </c>
      <c r="AZ369" s="5">
        <v>36.955066680908203</v>
      </c>
      <c r="BA369" s="5">
        <v>36.674954732259103</v>
      </c>
    </row>
    <row r="370" spans="1:53" x14ac:dyDescent="0.2">
      <c r="A370" s="1">
        <v>367</v>
      </c>
      <c r="B370" s="1" t="s">
        <v>1492</v>
      </c>
      <c r="C370" s="1" t="s">
        <v>1493</v>
      </c>
      <c r="D370" s="1" t="s">
        <v>1494</v>
      </c>
      <c r="E370" s="1" t="s">
        <v>1495</v>
      </c>
      <c r="F370" s="5">
        <v>30.693199157714801</v>
      </c>
      <c r="G370" s="5">
        <v>27.922254562377901</v>
      </c>
      <c r="I370" s="5">
        <v>29.307726860046351</v>
      </c>
      <c r="J370" s="5">
        <v>25.5225715637207</v>
      </c>
      <c r="K370" s="5">
        <v>19.315576553344702</v>
      </c>
      <c r="L370" s="5">
        <v>15.9885864257812</v>
      </c>
      <c r="M370" s="5">
        <v>20.275578180948866</v>
      </c>
    </row>
    <row r="371" spans="1:53" x14ac:dyDescent="0.2">
      <c r="A371" s="1">
        <v>368</v>
      </c>
      <c r="B371" s="1" t="s">
        <v>1496</v>
      </c>
      <c r="C371" s="1" t="s">
        <v>1497</v>
      </c>
      <c r="D371" s="1" t="s">
        <v>1498</v>
      </c>
      <c r="E371" s="1" t="s">
        <v>1499</v>
      </c>
      <c r="F371" s="5">
        <v>29.691675186157202</v>
      </c>
      <c r="G371" s="5">
        <v>18.448640823364201</v>
      </c>
      <c r="H371" s="5">
        <v>34.838996887207003</v>
      </c>
      <c r="I371" s="5">
        <v>27.659770965576133</v>
      </c>
      <c r="J371" s="5">
        <v>33.031845092773402</v>
      </c>
      <c r="K371" s="5">
        <v>29.137649536132798</v>
      </c>
      <c r="M371" s="5">
        <v>31.0847473144531</v>
      </c>
      <c r="N371" s="5">
        <v>129.516021728515</v>
      </c>
      <c r="O371" s="5">
        <v>129.21775817871</v>
      </c>
      <c r="P371" s="5">
        <v>129.26020812988199</v>
      </c>
      <c r="Q371" s="5">
        <v>129.33132934570233</v>
      </c>
      <c r="R371" s="5">
        <v>37.344741821288999</v>
      </c>
      <c r="S371" s="5">
        <v>32.0109252929687</v>
      </c>
      <c r="T371" s="5">
        <v>37.934394836425703</v>
      </c>
      <c r="U371" s="5">
        <v>35.763353983561132</v>
      </c>
      <c r="V371" s="5">
        <v>33.680946350097599</v>
      </c>
      <c r="W371" s="5">
        <v>25.524641036987301</v>
      </c>
      <c r="X371" s="5">
        <v>29.970369338989201</v>
      </c>
      <c r="Y371" s="5">
        <v>29.725318908691367</v>
      </c>
      <c r="Z371" s="5">
        <v>23.5604152679443</v>
      </c>
      <c r="AA371" s="5">
        <v>23.037605285644499</v>
      </c>
      <c r="AB371" s="5">
        <v>25.290237426757798</v>
      </c>
      <c r="AC371" s="5">
        <v>23.96275266011553</v>
      </c>
      <c r="AD371" s="5">
        <v>33.683849334716797</v>
      </c>
      <c r="AE371" s="5">
        <v>36.624824523925703</v>
      </c>
      <c r="AF371" s="5">
        <v>38.111030578613203</v>
      </c>
      <c r="AG371" s="5">
        <v>36.139901479085232</v>
      </c>
      <c r="AH371" s="5">
        <v>30.365377426147401</v>
      </c>
      <c r="AI371" s="5">
        <v>33.911270141601499</v>
      </c>
      <c r="AJ371" s="5">
        <v>32.851100921630803</v>
      </c>
      <c r="AK371" s="5">
        <v>32.375916163126568</v>
      </c>
      <c r="AL371" s="5">
        <v>59.227664947509702</v>
      </c>
      <c r="AM371" s="5">
        <v>56.019943237304602</v>
      </c>
      <c r="AN371" s="5">
        <v>52.461612701416001</v>
      </c>
      <c r="AO371" s="5">
        <v>55.903073628743435</v>
      </c>
      <c r="AP371" s="5">
        <v>42.821331024169901</v>
      </c>
      <c r="AQ371" s="5">
        <v>36.459278106689403</v>
      </c>
      <c r="AR371" s="5">
        <v>35.832572937011697</v>
      </c>
      <c r="AS371" s="5">
        <v>38.371060689290339</v>
      </c>
      <c r="AT371" s="5">
        <v>33.905063629150298</v>
      </c>
      <c r="AU371" s="5">
        <v>31.884078979492099</v>
      </c>
      <c r="AV371" s="5">
        <v>30.4729194641113</v>
      </c>
      <c r="AW371" s="5">
        <v>32.087354024251233</v>
      </c>
      <c r="AX371" s="5">
        <v>25.561000823974599</v>
      </c>
      <c r="AY371" s="5">
        <v>32.40962600708</v>
      </c>
      <c r="AZ371" s="5">
        <v>26.893648147583001</v>
      </c>
      <c r="BA371" s="5">
        <v>28.28809165954587</v>
      </c>
    </row>
    <row r="372" spans="1:53" x14ac:dyDescent="0.2">
      <c r="A372" s="1">
        <v>369</v>
      </c>
      <c r="B372" s="1" t="s">
        <v>1500</v>
      </c>
      <c r="C372" s="1" t="s">
        <v>1501</v>
      </c>
      <c r="D372" s="1" t="s">
        <v>1502</v>
      </c>
      <c r="E372" s="1" t="s">
        <v>1503</v>
      </c>
      <c r="F372" s="5">
        <v>292.12417602539</v>
      </c>
      <c r="G372" s="5">
        <v>295.41204833984301</v>
      </c>
      <c r="H372" s="5">
        <v>296.02175903320301</v>
      </c>
      <c r="I372" s="5">
        <v>294.51932779947867</v>
      </c>
      <c r="J372" s="5">
        <v>315.98532104492102</v>
      </c>
      <c r="K372" s="5">
        <v>340.76986694335898</v>
      </c>
      <c r="L372" s="5">
        <v>329.00183105468699</v>
      </c>
      <c r="M372" s="5">
        <v>328.58567301432231</v>
      </c>
      <c r="N372" s="5">
        <v>454.80679321289</v>
      </c>
      <c r="O372" s="5">
        <v>454.572174072265</v>
      </c>
      <c r="P372" s="5">
        <v>418.74716186523398</v>
      </c>
      <c r="Q372" s="5">
        <v>442.70870971679636</v>
      </c>
      <c r="R372" s="5">
        <v>288.90841674804602</v>
      </c>
      <c r="S372" s="5">
        <v>314.45770263671801</v>
      </c>
      <c r="T372" s="5">
        <v>291.97155761718699</v>
      </c>
      <c r="U372" s="5">
        <v>298.44589233398369</v>
      </c>
      <c r="V372" s="5">
        <v>378.14132690429602</v>
      </c>
      <c r="W372" s="5">
        <v>364.73104858398398</v>
      </c>
      <c r="X372" s="5">
        <v>330.5322265625</v>
      </c>
      <c r="Y372" s="5">
        <v>357.80153401692661</v>
      </c>
      <c r="Z372" s="5">
        <v>238.50622558593699</v>
      </c>
      <c r="AA372" s="5">
        <v>255.15124511718699</v>
      </c>
      <c r="AB372" s="5">
        <v>264.81146240234301</v>
      </c>
      <c r="AC372" s="5">
        <v>252.82297770182231</v>
      </c>
      <c r="AD372" s="5">
        <v>360.98410034179602</v>
      </c>
      <c r="AE372" s="5">
        <v>381.32708740234301</v>
      </c>
      <c r="AF372" s="5">
        <v>418.791412353515</v>
      </c>
      <c r="AG372" s="5">
        <v>387.03420003255133</v>
      </c>
      <c r="AH372" s="5">
        <v>329.94970703125</v>
      </c>
      <c r="AI372" s="5">
        <v>361.53179931640602</v>
      </c>
      <c r="AJ372" s="5">
        <v>392.34588623046801</v>
      </c>
      <c r="AK372" s="5">
        <v>361.27579752604134</v>
      </c>
      <c r="AL372" s="5">
        <v>467.88140869140602</v>
      </c>
      <c r="AM372" s="5">
        <v>414.55136108398398</v>
      </c>
      <c r="AN372" s="5">
        <v>420.8974609375</v>
      </c>
      <c r="AO372" s="5">
        <v>434.44341023762996</v>
      </c>
      <c r="AP372" s="5">
        <v>311.10940551757801</v>
      </c>
      <c r="AQ372" s="5">
        <v>279.61584472656199</v>
      </c>
      <c r="AR372" s="5">
        <v>304.75393676757801</v>
      </c>
      <c r="AS372" s="5">
        <v>298.49306233723934</v>
      </c>
      <c r="AT372" s="5">
        <v>435.84591674804602</v>
      </c>
      <c r="AU372" s="5">
        <v>370.76910400390602</v>
      </c>
      <c r="AV372" s="5">
        <v>365.38204956054602</v>
      </c>
      <c r="AW372" s="5">
        <v>390.665690104166</v>
      </c>
      <c r="AX372" s="5">
        <v>292.81637573242102</v>
      </c>
      <c r="AY372" s="5">
        <v>315.77719116210898</v>
      </c>
      <c r="AZ372" s="5">
        <v>286.36437988281199</v>
      </c>
      <c r="BA372" s="5">
        <v>298.31931559244731</v>
      </c>
    </row>
    <row r="373" spans="1:53" x14ac:dyDescent="0.2">
      <c r="A373" s="1">
        <v>370</v>
      </c>
      <c r="B373" s="1" t="s">
        <v>1504</v>
      </c>
      <c r="C373" s="1" t="s">
        <v>1505</v>
      </c>
      <c r="D373" s="1" t="s">
        <v>1506</v>
      </c>
      <c r="E373" s="1" t="s">
        <v>1507</v>
      </c>
      <c r="F373" s="5">
        <v>639.73937988281205</v>
      </c>
      <c r="G373" s="5">
        <v>693.16497802734295</v>
      </c>
      <c r="H373" s="5">
        <v>664.323974609375</v>
      </c>
      <c r="I373" s="5">
        <v>665.74277750650992</v>
      </c>
      <c r="J373" s="5">
        <v>598.67474365234295</v>
      </c>
      <c r="K373" s="5">
        <v>620.5224609375</v>
      </c>
      <c r="L373" s="5">
        <v>567.66705322265602</v>
      </c>
      <c r="M373" s="5">
        <v>595.62141927083292</v>
      </c>
      <c r="N373" s="5">
        <v>1436.84973144531</v>
      </c>
      <c r="O373" s="5">
        <v>1394.49475097656</v>
      </c>
      <c r="P373" s="5">
        <v>1421.60949707031</v>
      </c>
      <c r="Q373" s="5">
        <v>1417.6513264973935</v>
      </c>
      <c r="R373" s="5">
        <v>812.76501464843705</v>
      </c>
      <c r="S373" s="5">
        <v>853.52453613281205</v>
      </c>
      <c r="T373" s="5">
        <v>870.72222900390602</v>
      </c>
      <c r="U373" s="5">
        <v>845.67059326171841</v>
      </c>
      <c r="V373" s="5">
        <v>762.79864501953102</v>
      </c>
      <c r="W373" s="5">
        <v>774.534423828125</v>
      </c>
      <c r="X373" s="5">
        <v>735.463134765625</v>
      </c>
      <c r="Y373" s="5">
        <v>757.59873453776038</v>
      </c>
      <c r="Z373" s="5">
        <v>718.50738525390602</v>
      </c>
      <c r="AA373" s="5">
        <v>700.161865234375</v>
      </c>
      <c r="AB373" s="5">
        <v>772.84747314453102</v>
      </c>
      <c r="AC373" s="5">
        <v>730.50557454427064</v>
      </c>
      <c r="AD373" s="5">
        <v>876.04290771484295</v>
      </c>
      <c r="AE373" s="5">
        <v>865.810546875</v>
      </c>
      <c r="AF373" s="5">
        <v>946.03350830078102</v>
      </c>
      <c r="AG373" s="5">
        <v>895.9623209635414</v>
      </c>
      <c r="AH373" s="5">
        <v>925.275390625</v>
      </c>
      <c r="AI373" s="5">
        <v>924.18328857421795</v>
      </c>
      <c r="AJ373" s="5">
        <v>947.85565185546795</v>
      </c>
      <c r="AK373" s="5">
        <v>932.43811035156193</v>
      </c>
      <c r="AL373" s="5">
        <v>1432.31018066406</v>
      </c>
      <c r="AM373" s="5">
        <v>1396.67663574218</v>
      </c>
      <c r="AN373" s="5">
        <v>1420.34753417968</v>
      </c>
      <c r="AO373" s="5">
        <v>1416.4447835286401</v>
      </c>
      <c r="AP373" s="5">
        <v>741.25384521484295</v>
      </c>
      <c r="AQ373" s="5">
        <v>781.22308349609295</v>
      </c>
      <c r="AR373" s="5">
        <v>753.982421875</v>
      </c>
      <c r="AS373" s="5">
        <v>758.81978352864519</v>
      </c>
      <c r="AT373" s="5">
        <v>992.08929443359295</v>
      </c>
      <c r="AU373" s="5">
        <v>930.1826171875</v>
      </c>
      <c r="AV373" s="5">
        <v>963.94140625</v>
      </c>
      <c r="AW373" s="5">
        <v>962.07110595703091</v>
      </c>
      <c r="AX373" s="5">
        <v>758.59698486328102</v>
      </c>
      <c r="AY373" s="5">
        <v>649.71380615234295</v>
      </c>
      <c r="AZ373" s="5">
        <v>735.24798583984295</v>
      </c>
      <c r="BA373" s="5">
        <v>714.51959228515568</v>
      </c>
    </row>
    <row r="374" spans="1:53" x14ac:dyDescent="0.2">
      <c r="A374" s="1">
        <v>371</v>
      </c>
      <c r="B374" s="1" t="s">
        <v>1508</v>
      </c>
      <c r="C374" s="1" t="s">
        <v>1509</v>
      </c>
      <c r="D374" s="1" t="s">
        <v>1510</v>
      </c>
      <c r="E374" s="1" t="s">
        <v>1511</v>
      </c>
      <c r="F374" s="5">
        <v>313.58282470703102</v>
      </c>
      <c r="G374" s="5">
        <v>308.09255981445301</v>
      </c>
      <c r="H374" s="5">
        <v>342.31970214843699</v>
      </c>
      <c r="I374" s="5">
        <v>321.33169555664034</v>
      </c>
      <c r="J374" s="5">
        <v>298.75402832031199</v>
      </c>
      <c r="K374" s="5">
        <v>235.27175903320301</v>
      </c>
      <c r="L374" s="5">
        <v>233.27052307128901</v>
      </c>
      <c r="M374" s="5">
        <v>255.76543680826799</v>
      </c>
      <c r="N374" s="5">
        <v>810.97576904296795</v>
      </c>
      <c r="O374" s="5">
        <v>813.978271484375</v>
      </c>
      <c r="P374" s="5">
        <v>717.57800292968705</v>
      </c>
      <c r="Q374" s="5">
        <v>780.84401448567667</v>
      </c>
      <c r="R374" s="5">
        <v>452.71408081054602</v>
      </c>
      <c r="S374" s="5">
        <v>444.23757934570301</v>
      </c>
      <c r="T374" s="5">
        <v>494.31115722656199</v>
      </c>
      <c r="U374" s="5">
        <v>463.75427246093705</v>
      </c>
      <c r="V374" s="5">
        <v>288.01885986328102</v>
      </c>
      <c r="W374" s="5">
        <v>277.79748535156199</v>
      </c>
      <c r="X374" s="5">
        <v>305.990142822265</v>
      </c>
      <c r="Y374" s="5">
        <v>290.60216267903598</v>
      </c>
      <c r="Z374" s="5">
        <v>416.91833496093699</v>
      </c>
      <c r="AA374" s="5">
        <v>435.95907592773398</v>
      </c>
      <c r="AB374" s="5">
        <v>424.84368896484301</v>
      </c>
      <c r="AC374" s="5">
        <v>425.90703328450468</v>
      </c>
      <c r="AD374" s="5">
        <v>238.57633972167901</v>
      </c>
      <c r="AE374" s="5">
        <v>220.07029724121</v>
      </c>
      <c r="AF374" s="5">
        <v>254.18646240234301</v>
      </c>
      <c r="AG374" s="5">
        <v>237.61103312174404</v>
      </c>
      <c r="AH374" s="5">
        <v>210.01080322265599</v>
      </c>
      <c r="AI374" s="5">
        <v>213.43786621093699</v>
      </c>
      <c r="AJ374" s="5">
        <v>210.75929260253901</v>
      </c>
      <c r="AK374" s="5">
        <v>211.40265401204397</v>
      </c>
      <c r="AL374" s="5">
        <v>661.70831298828102</v>
      </c>
      <c r="AM374" s="5">
        <v>661.95025634765602</v>
      </c>
      <c r="AN374" s="5">
        <v>717.92108154296795</v>
      </c>
      <c r="AO374" s="5">
        <v>680.5265502929683</v>
      </c>
      <c r="AP374" s="5">
        <v>314.565338134765</v>
      </c>
      <c r="AQ374" s="5">
        <v>328.147216796875</v>
      </c>
      <c r="AR374" s="5">
        <v>322.78460693359301</v>
      </c>
      <c r="AS374" s="5">
        <v>321.83238728841098</v>
      </c>
      <c r="AT374" s="5">
        <v>279.513671875</v>
      </c>
      <c r="AU374" s="5">
        <v>288.07333374023398</v>
      </c>
      <c r="AV374" s="5">
        <v>241.83642578125</v>
      </c>
      <c r="AW374" s="5">
        <v>269.80781046549464</v>
      </c>
      <c r="AX374" s="5">
        <v>274.13140869140602</v>
      </c>
      <c r="AY374" s="5">
        <v>244.18299865722599</v>
      </c>
      <c r="AZ374" s="5">
        <v>259.38391113281199</v>
      </c>
      <c r="BA374" s="5">
        <v>259.23277282714798</v>
      </c>
    </row>
    <row r="375" spans="1:53" x14ac:dyDescent="0.2">
      <c r="A375" s="1">
        <v>372</v>
      </c>
      <c r="B375" s="1" t="s">
        <v>1512</v>
      </c>
      <c r="C375" s="1" t="s">
        <v>1513</v>
      </c>
      <c r="D375" s="1" t="s">
        <v>1514</v>
      </c>
      <c r="E375" s="1" t="s">
        <v>1515</v>
      </c>
      <c r="F375" s="5">
        <v>893.532958984375</v>
      </c>
      <c r="G375" s="5">
        <v>783.09704589843705</v>
      </c>
      <c r="H375" s="5">
        <v>898.16815185546795</v>
      </c>
      <c r="I375" s="5">
        <v>858.2660522460933</v>
      </c>
      <c r="J375" s="5">
        <v>764.869384765625</v>
      </c>
      <c r="K375" s="5">
        <v>693.98400878906205</v>
      </c>
      <c r="L375" s="5">
        <v>699.15191650390602</v>
      </c>
      <c r="M375" s="5">
        <v>719.33510335286428</v>
      </c>
      <c r="N375" s="5">
        <v>456.96420288085898</v>
      </c>
      <c r="O375" s="5">
        <v>611.892822265625</v>
      </c>
      <c r="P375" s="5">
        <v>536.48303222656205</v>
      </c>
      <c r="Q375" s="5">
        <v>535.11335245768203</v>
      </c>
      <c r="R375" s="5">
        <v>744.96417236328102</v>
      </c>
      <c r="S375" s="5">
        <v>768.29577636718705</v>
      </c>
      <c r="T375" s="5">
        <v>730.84100341796795</v>
      </c>
      <c r="U375" s="5">
        <v>748.03365071614542</v>
      </c>
      <c r="V375" s="5">
        <v>760.75274658203102</v>
      </c>
      <c r="W375" s="5">
        <v>798.97961425781205</v>
      </c>
      <c r="X375" s="5">
        <v>775.33892822265602</v>
      </c>
      <c r="Y375" s="5">
        <v>778.3570963541664</v>
      </c>
      <c r="Z375" s="5">
        <v>806.63116455078102</v>
      </c>
      <c r="AA375" s="5">
        <v>885.88946533203102</v>
      </c>
      <c r="AB375" s="5">
        <v>905.20550537109295</v>
      </c>
      <c r="AC375" s="5">
        <v>865.90871175130167</v>
      </c>
      <c r="AD375" s="5">
        <v>554.45617675781205</v>
      </c>
      <c r="AE375" s="5">
        <v>545.923828125</v>
      </c>
      <c r="AF375" s="5">
        <v>464.66015625</v>
      </c>
      <c r="AG375" s="5">
        <v>521.68005371093739</v>
      </c>
      <c r="AH375" s="5">
        <v>508.79403686523398</v>
      </c>
      <c r="AI375" s="5">
        <v>496.89019775390602</v>
      </c>
      <c r="AJ375" s="5">
        <v>541.50592041015602</v>
      </c>
      <c r="AK375" s="5">
        <v>515.73005167643203</v>
      </c>
      <c r="AL375" s="5">
        <v>472.15075683593699</v>
      </c>
      <c r="AM375" s="5">
        <v>494.55224609375</v>
      </c>
      <c r="AN375" s="5">
        <v>410.80084228515602</v>
      </c>
      <c r="AO375" s="5">
        <v>459.16794840494771</v>
      </c>
      <c r="AP375" s="5">
        <v>550.60137939453102</v>
      </c>
      <c r="AQ375" s="5">
        <v>621.25695800781205</v>
      </c>
      <c r="AR375" s="5">
        <v>599.97424316406205</v>
      </c>
      <c r="AS375" s="5">
        <v>590.61086018880167</v>
      </c>
      <c r="AT375" s="5">
        <v>867.630859375</v>
      </c>
      <c r="AU375" s="5">
        <v>846.4580078125</v>
      </c>
      <c r="AV375" s="5">
        <v>782.84680175781205</v>
      </c>
      <c r="AW375" s="5">
        <v>832.31188964843739</v>
      </c>
      <c r="AX375" s="5">
        <v>938.98553466796795</v>
      </c>
      <c r="AY375" s="5">
        <v>915.178955078125</v>
      </c>
      <c r="AZ375" s="5">
        <v>922.146240234375</v>
      </c>
      <c r="BA375" s="5">
        <v>925.43690999348928</v>
      </c>
    </row>
    <row r="376" spans="1:53" x14ac:dyDescent="0.2">
      <c r="A376" s="1">
        <v>373</v>
      </c>
      <c r="B376" s="1" t="s">
        <v>1516</v>
      </c>
      <c r="C376" s="1" t="s">
        <v>1517</v>
      </c>
      <c r="D376" s="1" t="s">
        <v>1518</v>
      </c>
      <c r="E376" s="1" t="s">
        <v>1519</v>
      </c>
      <c r="F376" s="5">
        <v>1053.15380859375</v>
      </c>
      <c r="G376" s="5">
        <v>1158.98388671875</v>
      </c>
      <c r="H376" s="5">
        <v>1151.08227539062</v>
      </c>
      <c r="I376" s="5">
        <v>1121.0733235677067</v>
      </c>
      <c r="J376" s="5">
        <v>995.24011230468705</v>
      </c>
      <c r="K376" s="5">
        <v>1144.37097167968</v>
      </c>
      <c r="L376" s="5">
        <v>1083.50903320312</v>
      </c>
      <c r="M376" s="5">
        <v>1074.3733723958289</v>
      </c>
      <c r="N376" s="5">
        <v>2322.11254882812</v>
      </c>
      <c r="O376" s="5">
        <v>2314.72705078125</v>
      </c>
      <c r="P376" s="5">
        <v>2319.458984375</v>
      </c>
      <c r="Q376" s="5">
        <v>2318.7661946614567</v>
      </c>
      <c r="R376" s="5">
        <v>1538.95385742187</v>
      </c>
      <c r="S376" s="5">
        <v>1495.17724609375</v>
      </c>
      <c r="T376" s="5">
        <v>1541.27270507812</v>
      </c>
      <c r="U376" s="5">
        <v>1525.1346028645801</v>
      </c>
      <c r="V376" s="5">
        <v>1123.92761230468</v>
      </c>
      <c r="W376" s="5">
        <v>1123.42041015625</v>
      </c>
      <c r="X376" s="5">
        <v>1186.5849609375</v>
      </c>
      <c r="Y376" s="5">
        <v>1144.6443277994767</v>
      </c>
      <c r="Z376" s="5">
        <v>983.55303955078102</v>
      </c>
      <c r="AA376" s="5">
        <v>938.23547363281205</v>
      </c>
      <c r="AB376" s="5">
        <v>964.607666015625</v>
      </c>
      <c r="AC376" s="5">
        <v>962.13205973307265</v>
      </c>
      <c r="AD376" s="5">
        <v>745.40802001953102</v>
      </c>
      <c r="AE376" s="5">
        <v>714.03894042968705</v>
      </c>
      <c r="AF376" s="5">
        <v>730.135498046875</v>
      </c>
      <c r="AG376" s="5">
        <v>729.86081949869765</v>
      </c>
      <c r="AH376" s="5">
        <v>799.80364990234295</v>
      </c>
      <c r="AI376" s="5">
        <v>797.59649658203102</v>
      </c>
      <c r="AJ376" s="5">
        <v>798.22454833984295</v>
      </c>
      <c r="AK376" s="5">
        <v>798.54156494140568</v>
      </c>
      <c r="AL376" s="5">
        <v>2341.2294921875</v>
      </c>
      <c r="AM376" s="5">
        <v>2295.68139648437</v>
      </c>
      <c r="AN376" s="5">
        <v>2317.10522460937</v>
      </c>
      <c r="AO376" s="5">
        <v>2318.0053710937464</v>
      </c>
      <c r="AP376" s="5">
        <v>1304.32043457031</v>
      </c>
      <c r="AQ376" s="5">
        <v>1353.34448242187</v>
      </c>
      <c r="AR376" s="5">
        <v>1322.40759277343</v>
      </c>
      <c r="AS376" s="5">
        <v>1326.6908365885367</v>
      </c>
      <c r="AT376" s="5">
        <v>981.12091064453102</v>
      </c>
      <c r="AU376" s="5">
        <v>970.48596191406205</v>
      </c>
      <c r="AV376" s="5">
        <v>1028.08251953125</v>
      </c>
      <c r="AW376" s="5">
        <v>993.22979736328091</v>
      </c>
      <c r="AX376" s="5">
        <v>905.606689453125</v>
      </c>
      <c r="AY376" s="5">
        <v>968.51824951171795</v>
      </c>
      <c r="AZ376" s="5">
        <v>975.281494140625</v>
      </c>
      <c r="BA376" s="5">
        <v>949.80214436848928</v>
      </c>
    </row>
    <row r="377" spans="1:53" x14ac:dyDescent="0.2">
      <c r="A377" s="1">
        <v>374</v>
      </c>
      <c r="B377" s="1" t="s">
        <v>1520</v>
      </c>
      <c r="C377" s="1" t="s">
        <v>1521</v>
      </c>
      <c r="D377" s="1" t="s">
        <v>1522</v>
      </c>
      <c r="E377" s="1" t="s">
        <v>1523</v>
      </c>
      <c r="F377" s="5">
        <v>1319.04174804687</v>
      </c>
      <c r="G377" s="5">
        <v>1388.57495117187</v>
      </c>
      <c r="H377" s="5">
        <v>1331.82678222656</v>
      </c>
      <c r="I377" s="5">
        <v>1346.4811604817667</v>
      </c>
      <c r="J377" s="5">
        <v>1388.61828613281</v>
      </c>
      <c r="K377" s="5">
        <v>1413.22387695312</v>
      </c>
      <c r="L377" s="5">
        <v>1474.52624511718</v>
      </c>
      <c r="M377" s="5">
        <v>1425.4561360677035</v>
      </c>
      <c r="N377" s="5">
        <v>1708.62768554687</v>
      </c>
      <c r="O377" s="5">
        <v>1684.43115234375</v>
      </c>
      <c r="P377" s="5">
        <v>1719.51940917968</v>
      </c>
      <c r="Q377" s="5">
        <v>1704.1927490234332</v>
      </c>
      <c r="R377" s="5">
        <v>1499.21728515625</v>
      </c>
      <c r="S377" s="5">
        <v>1530.68432617187</v>
      </c>
      <c r="T377" s="5">
        <v>1445.80590820312</v>
      </c>
      <c r="U377" s="5">
        <v>1491.9025065104133</v>
      </c>
      <c r="V377" s="5">
        <v>1074.65686035156</v>
      </c>
      <c r="W377" s="5">
        <v>1132.7705078125</v>
      </c>
      <c r="X377" s="5">
        <v>1156.93054199218</v>
      </c>
      <c r="Y377" s="5">
        <v>1121.4526367187466</v>
      </c>
      <c r="Z377" s="5">
        <v>1033.78588867187</v>
      </c>
      <c r="AA377" s="5">
        <v>969.84735107421795</v>
      </c>
      <c r="AB377" s="5">
        <v>1017.37725830078</v>
      </c>
      <c r="AC377" s="5">
        <v>1007.0034993489559</v>
      </c>
      <c r="AD377" s="5">
        <v>816.52996826171795</v>
      </c>
      <c r="AE377" s="5">
        <v>882.80560302734295</v>
      </c>
      <c r="AF377" s="5">
        <v>895.35461425781205</v>
      </c>
      <c r="AG377" s="5">
        <v>864.89672851562443</v>
      </c>
      <c r="AH377" s="5">
        <v>755.15252685546795</v>
      </c>
      <c r="AI377" s="5">
        <v>842.05480957031205</v>
      </c>
      <c r="AJ377" s="5">
        <v>833.75885009765602</v>
      </c>
      <c r="AK377" s="5">
        <v>810.32206217447856</v>
      </c>
      <c r="AL377" s="5">
        <v>1041.43383789062</v>
      </c>
      <c r="AM377" s="5">
        <v>1062.06811523437</v>
      </c>
      <c r="AN377" s="5">
        <v>1037.81420898437</v>
      </c>
      <c r="AO377" s="5">
        <v>1047.1053873697867</v>
      </c>
      <c r="AP377" s="5">
        <v>1138.61669921875</v>
      </c>
      <c r="AQ377" s="5">
        <v>1128.310546875</v>
      </c>
      <c r="AR377" s="5">
        <v>1126.83386230468</v>
      </c>
      <c r="AS377" s="5">
        <v>1131.2537027994767</v>
      </c>
      <c r="AT377" s="5">
        <v>699.67626953125</v>
      </c>
      <c r="AU377" s="5">
        <v>810.02642822265602</v>
      </c>
      <c r="AV377" s="5">
        <v>725.02032470703102</v>
      </c>
      <c r="AW377" s="5">
        <v>744.90767415364564</v>
      </c>
      <c r="AX377" s="5">
        <v>810.66687011718705</v>
      </c>
      <c r="AY377" s="5">
        <v>683.76428222656205</v>
      </c>
      <c r="AZ377" s="5">
        <v>692.68060302734295</v>
      </c>
      <c r="BA377" s="5">
        <v>729.03725179036394</v>
      </c>
    </row>
    <row r="378" spans="1:53" x14ac:dyDescent="0.2">
      <c r="A378" s="1">
        <v>375</v>
      </c>
      <c r="B378" s="1" t="s">
        <v>1524</v>
      </c>
      <c r="C378" s="1" t="s">
        <v>1525</v>
      </c>
      <c r="D378" s="1" t="s">
        <v>1526</v>
      </c>
      <c r="E378" s="1" t="s">
        <v>1527</v>
      </c>
      <c r="F378" s="5">
        <v>171.41046142578099</v>
      </c>
      <c r="G378" s="5">
        <v>170.66468811035099</v>
      </c>
      <c r="H378" s="5">
        <v>193.37103271484301</v>
      </c>
      <c r="I378" s="5">
        <v>178.48206075032499</v>
      </c>
      <c r="J378" s="5">
        <v>182.80317687988199</v>
      </c>
      <c r="K378" s="5">
        <v>180.15516662597599</v>
      </c>
      <c r="L378" s="5">
        <v>178.483963012695</v>
      </c>
      <c r="M378" s="5">
        <v>180.48076883951765</v>
      </c>
      <c r="N378" s="5">
        <v>129.57243347167901</v>
      </c>
      <c r="O378" s="5">
        <v>117.841094970703</v>
      </c>
      <c r="P378" s="5">
        <v>124.389183044433</v>
      </c>
      <c r="Q378" s="5">
        <v>123.93423716227169</v>
      </c>
      <c r="R378" s="5">
        <v>91.209457397460895</v>
      </c>
      <c r="S378" s="5">
        <v>99.7200927734375</v>
      </c>
      <c r="T378" s="5">
        <v>80.253753662109304</v>
      </c>
      <c r="U378" s="5">
        <v>90.394434611002566</v>
      </c>
      <c r="V378" s="5">
        <v>115.23101043701099</v>
      </c>
      <c r="W378" s="5">
        <v>76.590026855468693</v>
      </c>
      <c r="X378" s="5">
        <v>89.018005371093693</v>
      </c>
      <c r="Y378" s="5">
        <v>93.613014221191122</v>
      </c>
      <c r="Z378" s="5">
        <v>230.56234741210901</v>
      </c>
      <c r="AA378" s="5">
        <v>248.13415527343699</v>
      </c>
      <c r="AB378" s="5">
        <v>233.85516357421801</v>
      </c>
      <c r="AC378" s="5">
        <v>237.51722208658802</v>
      </c>
      <c r="AD378" s="5">
        <v>193.56245422363199</v>
      </c>
      <c r="AE378" s="5">
        <v>181.22572326660099</v>
      </c>
      <c r="AF378" s="5">
        <v>170.31193542480401</v>
      </c>
      <c r="AG378" s="5">
        <v>181.70003763834566</v>
      </c>
      <c r="AH378" s="5">
        <v>171.68949890136699</v>
      </c>
      <c r="AI378" s="5">
        <v>157.19648742675699</v>
      </c>
      <c r="AJ378" s="5">
        <v>163.841064453125</v>
      </c>
      <c r="AK378" s="5">
        <v>164.24235026041632</v>
      </c>
      <c r="AL378" s="5">
        <v>130.40592956542901</v>
      </c>
      <c r="AM378" s="5">
        <v>112.96981048583901</v>
      </c>
      <c r="AN378" s="5">
        <v>128.34547424316401</v>
      </c>
      <c r="AO378" s="5">
        <v>123.90707143147733</v>
      </c>
      <c r="AP378" s="5">
        <v>100.047676086425</v>
      </c>
      <c r="AQ378" s="5">
        <v>108.377647399902</v>
      </c>
      <c r="AR378" s="5">
        <v>112.38565826416</v>
      </c>
      <c r="AS378" s="5">
        <v>106.936993916829</v>
      </c>
      <c r="AT378" s="5">
        <v>118.99867248535099</v>
      </c>
      <c r="AU378" s="5">
        <v>94.051567077636705</v>
      </c>
      <c r="AV378" s="5">
        <v>166.27273559570301</v>
      </c>
      <c r="AW378" s="5">
        <v>126.44099171956357</v>
      </c>
      <c r="AX378" s="5">
        <v>161.651123046875</v>
      </c>
      <c r="AY378" s="5">
        <v>110.80982208251901</v>
      </c>
      <c r="AZ378" s="5">
        <v>112.94482421875</v>
      </c>
      <c r="BA378" s="5">
        <v>128.46858978271467</v>
      </c>
    </row>
    <row r="379" spans="1:53" x14ac:dyDescent="0.2">
      <c r="A379" s="1">
        <v>376</v>
      </c>
      <c r="B379" s="1" t="s">
        <v>1528</v>
      </c>
      <c r="C379" s="1" t="s">
        <v>1529</v>
      </c>
      <c r="D379" s="1" t="s">
        <v>1530</v>
      </c>
      <c r="E379" s="1" t="s">
        <v>1531</v>
      </c>
      <c r="F379" s="5">
        <v>144.74018859863199</v>
      </c>
      <c r="G379" s="5">
        <v>156.06906127929599</v>
      </c>
      <c r="H379" s="5">
        <v>153.256576538085</v>
      </c>
      <c r="I379" s="5">
        <v>151.35527547200434</v>
      </c>
      <c r="J379" s="5">
        <v>161.97473144531199</v>
      </c>
      <c r="K379" s="5">
        <v>156.14559936523401</v>
      </c>
      <c r="L379" s="5">
        <v>144.918533325195</v>
      </c>
      <c r="M379" s="5">
        <v>154.34628804524698</v>
      </c>
      <c r="N379" s="5">
        <v>146.36753845214801</v>
      </c>
      <c r="O379" s="5">
        <v>210.101959228515</v>
      </c>
      <c r="P379" s="5">
        <v>185.667236328125</v>
      </c>
      <c r="Q379" s="5">
        <v>180.712244669596</v>
      </c>
      <c r="R379" s="5">
        <v>172.792709350585</v>
      </c>
      <c r="S379" s="5">
        <v>152.08363342285099</v>
      </c>
      <c r="T379" s="5">
        <v>166.21839904785099</v>
      </c>
      <c r="U379" s="5">
        <v>163.69824727376235</v>
      </c>
      <c r="V379" s="5">
        <v>231.70799255371</v>
      </c>
      <c r="W379" s="5">
        <v>218.63639831542901</v>
      </c>
      <c r="X379" s="5">
        <v>229.887939453125</v>
      </c>
      <c r="Y379" s="5">
        <v>226.74411010742133</v>
      </c>
      <c r="Z379" s="5">
        <v>234.71209716796801</v>
      </c>
      <c r="AA379" s="5">
        <v>270.83737182617102</v>
      </c>
      <c r="AB379" s="5">
        <v>244.29098510742099</v>
      </c>
      <c r="AC379" s="5">
        <v>249.94681803385333</v>
      </c>
      <c r="AD379" s="5">
        <v>202.92224121093699</v>
      </c>
      <c r="AE379" s="5">
        <v>221.37512207031199</v>
      </c>
      <c r="AF379" s="5">
        <v>242.55967712402301</v>
      </c>
      <c r="AG379" s="5">
        <v>222.28568013509064</v>
      </c>
      <c r="AH379" s="5">
        <v>195.31634521484301</v>
      </c>
      <c r="AI379" s="5">
        <v>191.06959533691401</v>
      </c>
      <c r="AJ379" s="5">
        <v>189.66795349121</v>
      </c>
      <c r="AK379" s="5">
        <v>192.01796468098902</v>
      </c>
      <c r="AL379" s="5">
        <v>67.206024169921804</v>
      </c>
      <c r="AM379" s="5">
        <v>113.953971862792</v>
      </c>
      <c r="AN379" s="5">
        <v>103.505821228027</v>
      </c>
      <c r="AO379" s="5">
        <v>94.888605753580279</v>
      </c>
      <c r="AP379" s="5">
        <v>130.355377197265</v>
      </c>
      <c r="AQ379" s="5">
        <v>133.55009460449199</v>
      </c>
      <c r="AR379" s="5">
        <v>128.99369812011699</v>
      </c>
      <c r="AS379" s="5">
        <v>130.966389973958</v>
      </c>
      <c r="AT379" s="5">
        <v>140.41194152832</v>
      </c>
      <c r="AU379" s="5">
        <v>151.47114562988199</v>
      </c>
      <c r="AV379" s="5">
        <v>174.72187805175699</v>
      </c>
      <c r="AW379" s="5">
        <v>155.53498840331966</v>
      </c>
      <c r="AX379" s="5">
        <v>109.52683258056599</v>
      </c>
      <c r="AY379" s="5">
        <v>187.66857910156199</v>
      </c>
      <c r="AZ379" s="5">
        <v>124.98976135253901</v>
      </c>
      <c r="BA379" s="5">
        <v>140.72839101155566</v>
      </c>
    </row>
    <row r="380" spans="1:53" x14ac:dyDescent="0.2">
      <c r="A380" s="1">
        <v>377</v>
      </c>
      <c r="B380" s="1" t="s">
        <v>1532</v>
      </c>
      <c r="C380" s="1" t="s">
        <v>1533</v>
      </c>
      <c r="D380" s="1" t="s">
        <v>1534</v>
      </c>
      <c r="E380" s="1" t="s">
        <v>1535</v>
      </c>
      <c r="F380" s="5">
        <v>79.868309020996094</v>
      </c>
      <c r="G380" s="5">
        <v>66.359962463378906</v>
      </c>
      <c r="H380" s="5">
        <v>80.226470947265597</v>
      </c>
      <c r="I380" s="5">
        <v>75.484914143880204</v>
      </c>
      <c r="J380" s="5">
        <v>80.725990295410099</v>
      </c>
      <c r="K380" s="5">
        <v>54.9700317382812</v>
      </c>
      <c r="L380" s="5">
        <v>79.491950988769503</v>
      </c>
      <c r="M380" s="5">
        <v>71.72932434082027</v>
      </c>
      <c r="T380" s="5">
        <v>50.584945678710902</v>
      </c>
      <c r="U380" s="5">
        <v>50.584945678710902</v>
      </c>
      <c r="V380" s="5">
        <v>57.989494323730398</v>
      </c>
      <c r="Y380" s="5">
        <v>57.989494323730398</v>
      </c>
      <c r="Z380" s="5">
        <v>99.607650756835895</v>
      </c>
      <c r="AA380" s="5">
        <v>64.934028625488196</v>
      </c>
      <c r="AB380" s="5">
        <v>69.4915771484375</v>
      </c>
      <c r="AC380" s="5">
        <v>78.011085510253864</v>
      </c>
      <c r="AD380" s="5">
        <v>83.596641540527301</v>
      </c>
      <c r="AE380" s="5">
        <v>114.234985351562</v>
      </c>
      <c r="AF380" s="5">
        <v>95.586845397949205</v>
      </c>
      <c r="AG380" s="5">
        <v>97.806157430012831</v>
      </c>
      <c r="AH380" s="5">
        <v>87.490325927734304</v>
      </c>
      <c r="AI380" s="5">
        <v>82.627464294433594</v>
      </c>
      <c r="AJ380" s="5">
        <v>105.262161254882</v>
      </c>
      <c r="AK380" s="5">
        <v>91.793317159016638</v>
      </c>
      <c r="AP380" s="5">
        <v>54.297584533691399</v>
      </c>
      <c r="AS380" s="5">
        <v>54.297584533691399</v>
      </c>
      <c r="AY380" s="5">
        <v>67.927398681640597</v>
      </c>
      <c r="BA380" s="5">
        <v>67.927398681640597</v>
      </c>
    </row>
    <row r="381" spans="1:53" x14ac:dyDescent="0.2">
      <c r="A381" s="1">
        <v>378</v>
      </c>
      <c r="B381" s="1" t="s">
        <v>1536</v>
      </c>
      <c r="C381" s="1" t="s">
        <v>1537</v>
      </c>
      <c r="D381" s="1" t="s">
        <v>1538</v>
      </c>
      <c r="E381" s="1" t="s">
        <v>1539</v>
      </c>
      <c r="F381" s="5">
        <v>131.35192871093699</v>
      </c>
      <c r="G381" s="5">
        <v>139.19712829589801</v>
      </c>
      <c r="H381" s="5">
        <v>138.87072753906199</v>
      </c>
      <c r="I381" s="5">
        <v>136.47326151529901</v>
      </c>
      <c r="J381" s="5">
        <v>163.89579772949199</v>
      </c>
      <c r="K381" s="5">
        <v>146.81103515625</v>
      </c>
      <c r="L381" s="5">
        <v>149.05789184570301</v>
      </c>
      <c r="M381" s="5">
        <v>153.25490824381498</v>
      </c>
      <c r="N381" s="5">
        <v>200.01203918457</v>
      </c>
      <c r="O381" s="5">
        <v>179.700439453125</v>
      </c>
      <c r="P381" s="5">
        <v>181.54534912109301</v>
      </c>
      <c r="Q381" s="5">
        <v>187.08594258626263</v>
      </c>
      <c r="R381" s="5">
        <v>111.1890335083</v>
      </c>
      <c r="S381" s="5">
        <v>100.234649658203</v>
      </c>
      <c r="T381" s="5">
        <v>119.451850891113</v>
      </c>
      <c r="U381" s="5">
        <v>110.29184468587199</v>
      </c>
      <c r="V381" s="5">
        <v>98.271179199218693</v>
      </c>
      <c r="W381" s="5">
        <v>97.428077697753906</v>
      </c>
      <c r="X381" s="5">
        <v>101.68563842773401</v>
      </c>
      <c r="Y381" s="5">
        <v>99.128298441568859</v>
      </c>
      <c r="Z381" s="5">
        <v>111.46224975585901</v>
      </c>
      <c r="AA381" s="5">
        <v>110.953163146972</v>
      </c>
      <c r="AB381" s="5">
        <v>110.591407775878</v>
      </c>
      <c r="AC381" s="5">
        <v>111.00227355956967</v>
      </c>
      <c r="AD381" s="5">
        <v>131.69496154785099</v>
      </c>
      <c r="AE381" s="5">
        <v>122.690017700195</v>
      </c>
      <c r="AF381" s="5">
        <v>124.045127868652</v>
      </c>
      <c r="AG381" s="5">
        <v>126.14336903889932</v>
      </c>
      <c r="AH381" s="5">
        <v>112.221076965332</v>
      </c>
      <c r="AI381" s="5">
        <v>112.920280456542</v>
      </c>
      <c r="AJ381" s="5">
        <v>104.8017578125</v>
      </c>
      <c r="AK381" s="5">
        <v>109.98103841145799</v>
      </c>
      <c r="AL381" s="5">
        <v>168.37632751464801</v>
      </c>
      <c r="AM381" s="5">
        <v>170.74717712402301</v>
      </c>
      <c r="AN381" s="5">
        <v>190.04364013671801</v>
      </c>
      <c r="AO381" s="5">
        <v>176.38904825846302</v>
      </c>
      <c r="AP381" s="5">
        <v>133.88510131835901</v>
      </c>
      <c r="AQ381" s="5">
        <v>130.38032531738199</v>
      </c>
      <c r="AR381" s="5">
        <v>132.84133911132801</v>
      </c>
      <c r="AS381" s="5">
        <v>132.36892191568967</v>
      </c>
      <c r="AT381" s="5">
        <v>110.48836517333901</v>
      </c>
      <c r="AU381" s="5">
        <v>128.82563781738199</v>
      </c>
      <c r="AV381" s="5">
        <v>90.637474060058594</v>
      </c>
      <c r="AW381" s="5">
        <v>109.9838256835932</v>
      </c>
      <c r="AX381" s="5">
        <v>100.270332336425</v>
      </c>
      <c r="AY381" s="5">
        <v>87.308242797851506</v>
      </c>
      <c r="AZ381" s="5">
        <v>92.040916442871094</v>
      </c>
      <c r="BA381" s="5">
        <v>93.206497192382528</v>
      </c>
    </row>
    <row r="382" spans="1:53" x14ac:dyDescent="0.2">
      <c r="A382" s="1">
        <v>379</v>
      </c>
      <c r="B382" s="1" t="s">
        <v>1540</v>
      </c>
      <c r="C382" s="1" t="s">
        <v>1541</v>
      </c>
      <c r="D382" s="1" t="s">
        <v>1542</v>
      </c>
      <c r="E382" s="1" t="s">
        <v>1543</v>
      </c>
      <c r="F382" s="5">
        <v>50.609470367431598</v>
      </c>
      <c r="G382" s="5">
        <v>69.342529296875</v>
      </c>
      <c r="H382" s="5">
        <v>51.663097381591797</v>
      </c>
      <c r="I382" s="5">
        <v>57.205032348632791</v>
      </c>
      <c r="J382" s="5">
        <v>54.765880584716797</v>
      </c>
      <c r="K382" s="5">
        <v>71.442108154296804</v>
      </c>
      <c r="L382" s="5">
        <v>54.691558837890597</v>
      </c>
      <c r="M382" s="5">
        <v>60.299849192301394</v>
      </c>
      <c r="N382" s="5">
        <v>18.729639053344702</v>
      </c>
      <c r="Q382" s="5">
        <v>18.729639053344702</v>
      </c>
      <c r="Z382" s="5">
        <v>11.832907676696699</v>
      </c>
      <c r="AA382" s="5">
        <v>15.5182628631591</v>
      </c>
      <c r="AC382" s="5">
        <v>13.6755852699279</v>
      </c>
      <c r="AI382" s="5">
        <v>18.639652252197202</v>
      </c>
      <c r="AK382" s="5">
        <v>18.639652252197202</v>
      </c>
    </row>
    <row r="383" spans="1:53" x14ac:dyDescent="0.2">
      <c r="A383" s="1">
        <v>380</v>
      </c>
      <c r="B383" s="1" t="s">
        <v>1544</v>
      </c>
      <c r="C383" s="1" t="s">
        <v>1545</v>
      </c>
      <c r="D383" s="1" t="s">
        <v>1546</v>
      </c>
      <c r="E383" s="1" t="s">
        <v>1547</v>
      </c>
      <c r="F383" s="5">
        <v>34.4085693359375</v>
      </c>
      <c r="G383" s="5">
        <v>32.668296813964801</v>
      </c>
      <c r="I383" s="5">
        <v>33.538433074951151</v>
      </c>
      <c r="S383" s="5">
        <v>46.568626403808501</v>
      </c>
      <c r="T383" s="5">
        <v>14.137304306030201</v>
      </c>
      <c r="U383" s="5">
        <v>30.352965354919352</v>
      </c>
      <c r="V383" s="5">
        <v>33.0437202453613</v>
      </c>
      <c r="W383" s="5">
        <v>35.476783752441399</v>
      </c>
      <c r="X383" s="5">
        <v>31.740190505981399</v>
      </c>
      <c r="Y383" s="5">
        <v>33.42023150126137</v>
      </c>
      <c r="Z383" s="5">
        <v>37.190467834472599</v>
      </c>
      <c r="AA383" s="5">
        <v>29.043636322021399</v>
      </c>
      <c r="AB383" s="5">
        <v>41.168437957763601</v>
      </c>
      <c r="AC383" s="5">
        <v>35.800847371419202</v>
      </c>
      <c r="AD383" s="5">
        <v>53.448390960693303</v>
      </c>
      <c r="AE383" s="5">
        <v>45.621368408203097</v>
      </c>
      <c r="AF383" s="5">
        <v>41.656379699707003</v>
      </c>
      <c r="AG383" s="5">
        <v>46.908713022867801</v>
      </c>
      <c r="AH383" s="5">
        <v>63.384666442871001</v>
      </c>
      <c r="AI383" s="5">
        <v>107.839454650878</v>
      </c>
      <c r="AJ383" s="5">
        <v>72.851043701171804</v>
      </c>
      <c r="AK383" s="5">
        <v>81.358388264973598</v>
      </c>
      <c r="AL383" s="5">
        <v>109.996322631835</v>
      </c>
      <c r="AM383" s="5">
        <v>153.568099975585</v>
      </c>
      <c r="AN383" s="5">
        <v>79.402061462402301</v>
      </c>
      <c r="AO383" s="5">
        <v>114.32216135660742</v>
      </c>
      <c r="AP383" s="5">
        <v>17.102964401245099</v>
      </c>
      <c r="AS383" s="5">
        <v>17.102964401245099</v>
      </c>
      <c r="AT383" s="5">
        <v>22.525661468505799</v>
      </c>
      <c r="AV383" s="5">
        <v>24.573711395263601</v>
      </c>
      <c r="AW383" s="5">
        <v>23.549686431884702</v>
      </c>
      <c r="AX383" s="5">
        <v>40.949489593505803</v>
      </c>
      <c r="AY383" s="5">
        <v>57.348411560058501</v>
      </c>
      <c r="AZ383" s="5">
        <v>67.393875122070298</v>
      </c>
      <c r="BA383" s="5">
        <v>55.230592091878201</v>
      </c>
    </row>
    <row r="384" spans="1:53" x14ac:dyDescent="0.2">
      <c r="A384" s="1">
        <v>381</v>
      </c>
      <c r="B384" s="1" t="s">
        <v>1548</v>
      </c>
      <c r="C384" s="1" t="s">
        <v>1549</v>
      </c>
      <c r="D384" s="1" t="s">
        <v>1550</v>
      </c>
      <c r="E384" s="1" t="s">
        <v>1551</v>
      </c>
      <c r="F384" s="5">
        <v>171.76034545898401</v>
      </c>
      <c r="G384" s="5">
        <v>199.58868408203099</v>
      </c>
      <c r="H384" s="5">
        <v>199.44352722167901</v>
      </c>
      <c r="I384" s="5">
        <v>190.26418558756464</v>
      </c>
      <c r="J384" s="5">
        <v>189.48127746582</v>
      </c>
      <c r="K384" s="5">
        <v>174.09112548828099</v>
      </c>
      <c r="L384" s="5">
        <v>187.889068603515</v>
      </c>
      <c r="M384" s="5">
        <v>183.82049051920535</v>
      </c>
      <c r="N384" s="5">
        <v>235.31671142578099</v>
      </c>
      <c r="O384" s="5">
        <v>267.761138916015</v>
      </c>
      <c r="P384" s="5">
        <v>316.99270629882801</v>
      </c>
      <c r="Q384" s="5">
        <v>273.35685221354134</v>
      </c>
      <c r="R384" s="5">
        <v>211.42041015625</v>
      </c>
      <c r="S384" s="5">
        <v>226.32504272460901</v>
      </c>
      <c r="T384" s="5">
        <v>222.77949523925699</v>
      </c>
      <c r="U384" s="5">
        <v>220.17498270670535</v>
      </c>
      <c r="V384" s="5">
        <v>150.93687438964801</v>
      </c>
      <c r="W384" s="5">
        <v>139.985092163085</v>
      </c>
      <c r="X384" s="5">
        <v>143.09498596191401</v>
      </c>
      <c r="Y384" s="5">
        <v>144.67231750488233</v>
      </c>
      <c r="Z384" s="5">
        <v>181.89956665039</v>
      </c>
      <c r="AA384" s="5">
        <v>175.195388793945</v>
      </c>
      <c r="AB384" s="5">
        <v>195.61424255371</v>
      </c>
      <c r="AC384" s="5">
        <v>184.23639933268169</v>
      </c>
      <c r="AD384" s="5">
        <v>154.83172607421801</v>
      </c>
      <c r="AE384" s="5">
        <v>157.85838317871</v>
      </c>
      <c r="AF384" s="5">
        <v>140.60169982910099</v>
      </c>
      <c r="AG384" s="5">
        <v>151.09726969400967</v>
      </c>
      <c r="AH384" s="5">
        <v>158.66474914550699</v>
      </c>
      <c r="AI384" s="5">
        <v>175.25680541992099</v>
      </c>
      <c r="AJ384" s="5">
        <v>163.29393005371</v>
      </c>
      <c r="AK384" s="5">
        <v>165.73849487304599</v>
      </c>
      <c r="AL384" s="5">
        <v>183.24137878417901</v>
      </c>
      <c r="AM384" s="5">
        <v>182.500564575195</v>
      </c>
      <c r="AN384" s="5">
        <v>189.82475280761699</v>
      </c>
      <c r="AO384" s="5">
        <v>185.18889872233032</v>
      </c>
      <c r="AP384" s="5">
        <v>186.821533203125</v>
      </c>
      <c r="AQ384" s="5">
        <v>172.49494934082</v>
      </c>
      <c r="AR384" s="5">
        <v>156.86634826660099</v>
      </c>
      <c r="AS384" s="5">
        <v>172.06094360351531</v>
      </c>
      <c r="AT384" s="5">
        <v>146.88682556152301</v>
      </c>
      <c r="AU384" s="5">
        <v>159.53054809570301</v>
      </c>
      <c r="AV384" s="5">
        <v>142.85498046875</v>
      </c>
      <c r="AW384" s="5">
        <v>149.75745137532533</v>
      </c>
      <c r="AX384" s="5">
        <v>123.32224273681599</v>
      </c>
      <c r="AY384" s="5">
        <v>140.869873046875</v>
      </c>
      <c r="AZ384" s="5">
        <v>125.106895446777</v>
      </c>
      <c r="BA384" s="5">
        <v>129.76633707682268</v>
      </c>
    </row>
    <row r="385" spans="1:53" x14ac:dyDescent="0.2">
      <c r="A385" s="1">
        <v>382</v>
      </c>
      <c r="B385" s="1" t="s">
        <v>1552</v>
      </c>
      <c r="C385" s="1" t="s">
        <v>1553</v>
      </c>
      <c r="D385" s="1" t="s">
        <v>1554</v>
      </c>
      <c r="E385" s="1" t="s">
        <v>1555</v>
      </c>
      <c r="F385" s="5">
        <v>464.94024658203102</v>
      </c>
      <c r="G385" s="5">
        <v>537.39691162109295</v>
      </c>
      <c r="H385" s="5">
        <v>476.68161010742102</v>
      </c>
      <c r="I385" s="5">
        <v>493.006256103515</v>
      </c>
      <c r="J385" s="5">
        <v>375.53414916992102</v>
      </c>
      <c r="K385" s="5">
        <v>407.32751464843699</v>
      </c>
      <c r="L385" s="5">
        <v>374.92672729492102</v>
      </c>
      <c r="M385" s="5">
        <v>385.92946370442633</v>
      </c>
      <c r="N385" s="5">
        <v>345.6953125</v>
      </c>
      <c r="O385" s="5">
        <v>323.30667114257801</v>
      </c>
      <c r="P385" s="5">
        <v>369.53942871093699</v>
      </c>
      <c r="Q385" s="5">
        <v>346.18047078450496</v>
      </c>
      <c r="R385" s="5">
        <v>511.60882568359301</v>
      </c>
      <c r="S385" s="5">
        <v>563.490234375</v>
      </c>
      <c r="T385" s="5">
        <v>552.86706542968705</v>
      </c>
      <c r="U385" s="5">
        <v>542.65537516276004</v>
      </c>
      <c r="V385" s="5">
        <v>584.98547363281205</v>
      </c>
      <c r="W385" s="5">
        <v>533.76483154296795</v>
      </c>
      <c r="X385" s="5">
        <v>512.80535888671795</v>
      </c>
      <c r="Y385" s="5">
        <v>543.85188802083258</v>
      </c>
      <c r="Z385" s="5">
        <v>393.88726806640602</v>
      </c>
      <c r="AA385" s="5">
        <v>475.603912353515</v>
      </c>
      <c r="AB385" s="5">
        <v>452.05908203125</v>
      </c>
      <c r="AC385" s="5">
        <v>440.51675415039034</v>
      </c>
      <c r="AD385" s="5">
        <v>815.619384765625</v>
      </c>
      <c r="AE385" s="5">
        <v>936.12353515625</v>
      </c>
      <c r="AF385" s="5">
        <v>792.756591796875</v>
      </c>
      <c r="AG385" s="5">
        <v>848.16650390625</v>
      </c>
      <c r="AH385" s="5">
        <v>646.84735107421795</v>
      </c>
      <c r="AI385" s="5">
        <v>596.30743408203102</v>
      </c>
      <c r="AJ385" s="5">
        <v>694.56634521484295</v>
      </c>
      <c r="AK385" s="5">
        <v>645.90704345703068</v>
      </c>
      <c r="AL385" s="5">
        <v>508.63351440429602</v>
      </c>
      <c r="AM385" s="5">
        <v>480.66915893554602</v>
      </c>
      <c r="AN385" s="5">
        <v>489.555084228515</v>
      </c>
      <c r="AO385" s="5">
        <v>492.95258585611901</v>
      </c>
      <c r="AP385" s="5">
        <v>600.539306640625</v>
      </c>
      <c r="AQ385" s="5">
        <v>598.40832519531205</v>
      </c>
      <c r="AR385" s="5">
        <v>578.21173095703102</v>
      </c>
      <c r="AS385" s="5">
        <v>592.38645426432265</v>
      </c>
      <c r="AT385" s="5">
        <v>549.96051025390602</v>
      </c>
      <c r="AU385" s="5">
        <v>540.74517822265602</v>
      </c>
      <c r="AV385" s="5">
        <v>643.322265625</v>
      </c>
      <c r="AW385" s="5">
        <v>578.00931803385402</v>
      </c>
      <c r="AX385" s="5">
        <v>532.58441162109295</v>
      </c>
      <c r="AY385" s="5">
        <v>538.82019042968705</v>
      </c>
      <c r="AZ385" s="5">
        <v>481.33969116210898</v>
      </c>
      <c r="BA385" s="5">
        <v>517.58143107096294</v>
      </c>
    </row>
    <row r="386" spans="1:53" x14ac:dyDescent="0.2">
      <c r="A386" s="1">
        <v>383</v>
      </c>
      <c r="B386" s="1" t="s">
        <v>1556</v>
      </c>
      <c r="C386" s="1" t="s">
        <v>1557</v>
      </c>
      <c r="D386" s="1" t="s">
        <v>1558</v>
      </c>
      <c r="E386" s="1" t="s">
        <v>1559</v>
      </c>
      <c r="F386" s="5">
        <v>162.06317138671801</v>
      </c>
      <c r="G386" s="5">
        <v>132.85728454589801</v>
      </c>
      <c r="H386" s="5">
        <v>144.950424194335</v>
      </c>
      <c r="I386" s="5">
        <v>146.62362670898369</v>
      </c>
      <c r="J386" s="5">
        <v>155.72097778320301</v>
      </c>
      <c r="K386" s="5">
        <v>132.34974670410099</v>
      </c>
      <c r="L386" s="5">
        <v>126.593307495117</v>
      </c>
      <c r="M386" s="5">
        <v>138.22134399414034</v>
      </c>
      <c r="N386" s="5">
        <v>429.642822265625</v>
      </c>
      <c r="O386" s="5">
        <v>445.45474243164</v>
      </c>
      <c r="P386" s="5">
        <v>455.99984741210898</v>
      </c>
      <c r="Q386" s="5">
        <v>443.69913736979129</v>
      </c>
      <c r="R386" s="5">
        <v>218.19514465332</v>
      </c>
      <c r="S386" s="5">
        <v>211.02397155761699</v>
      </c>
      <c r="T386" s="5">
        <v>220.39027404785099</v>
      </c>
      <c r="U386" s="5">
        <v>216.53646341959598</v>
      </c>
      <c r="V386" s="5">
        <v>174.78668212890599</v>
      </c>
      <c r="W386" s="5">
        <v>182.26763916015599</v>
      </c>
      <c r="X386" s="5">
        <v>157.79731750488199</v>
      </c>
      <c r="Y386" s="5">
        <v>171.61721293131464</v>
      </c>
      <c r="Z386" s="5">
        <v>162.634841918945</v>
      </c>
      <c r="AA386" s="5">
        <v>161.12136840820301</v>
      </c>
      <c r="AB386" s="5">
        <v>166.04295349121</v>
      </c>
      <c r="AC386" s="5">
        <v>163.26638793945267</v>
      </c>
      <c r="AD386" s="5">
        <v>156.27650451660099</v>
      </c>
      <c r="AE386" s="5">
        <v>130.90100097656199</v>
      </c>
      <c r="AF386" s="5">
        <v>142.76589965820301</v>
      </c>
      <c r="AG386" s="5">
        <v>143.31446838378866</v>
      </c>
      <c r="AH386" s="5">
        <v>105.66594696044901</v>
      </c>
      <c r="AI386" s="5">
        <v>88.003311157226506</v>
      </c>
      <c r="AJ386" s="5">
        <v>108.68815612792901</v>
      </c>
      <c r="AK386" s="5">
        <v>100.78580474853483</v>
      </c>
      <c r="AL386" s="5">
        <v>275.741607666015</v>
      </c>
      <c r="AM386" s="5">
        <v>278.41143798828102</v>
      </c>
      <c r="AN386" s="5">
        <v>311.25588989257801</v>
      </c>
      <c r="AO386" s="5">
        <v>288.46964518229134</v>
      </c>
      <c r="AP386" s="5">
        <v>195.86750793457</v>
      </c>
      <c r="AQ386" s="5">
        <v>187.33898925781199</v>
      </c>
      <c r="AR386" s="5">
        <v>194.62765502929599</v>
      </c>
      <c r="AS386" s="5">
        <v>192.61138407389265</v>
      </c>
      <c r="AT386" s="5">
        <v>152.955810546875</v>
      </c>
      <c r="AU386" s="5">
        <v>216.08793640136699</v>
      </c>
      <c r="AV386" s="5">
        <v>189.19926452636699</v>
      </c>
      <c r="AW386" s="5">
        <v>186.08100382486964</v>
      </c>
      <c r="AX386" s="5">
        <v>110.476387023925</v>
      </c>
      <c r="AY386" s="5">
        <v>94.542205810546804</v>
      </c>
      <c r="AZ386" s="5">
        <v>116.33440399169901</v>
      </c>
      <c r="BA386" s="5">
        <v>107.1176656087236</v>
      </c>
    </row>
    <row r="387" spans="1:53" x14ac:dyDescent="0.2">
      <c r="A387" s="1">
        <v>384</v>
      </c>
      <c r="B387" s="1" t="s">
        <v>1560</v>
      </c>
      <c r="C387" s="1" t="s">
        <v>1561</v>
      </c>
      <c r="D387" s="1" t="s">
        <v>1562</v>
      </c>
      <c r="E387" s="1" t="s">
        <v>1563</v>
      </c>
      <c r="F387" s="5">
        <v>126.259544372558</v>
      </c>
      <c r="G387" s="5">
        <v>136.80604553222599</v>
      </c>
      <c r="H387" s="5">
        <v>140.535720825195</v>
      </c>
      <c r="I387" s="5">
        <v>134.53377024332633</v>
      </c>
      <c r="J387" s="5">
        <v>160.90933227539</v>
      </c>
      <c r="K387" s="5">
        <v>158.48651123046801</v>
      </c>
      <c r="L387" s="5">
        <v>173.85897827148401</v>
      </c>
      <c r="M387" s="5">
        <v>164.41827392578068</v>
      </c>
      <c r="N387" s="5">
        <v>216.19775390625</v>
      </c>
      <c r="O387" s="5">
        <v>224.908767700195</v>
      </c>
      <c r="P387" s="5">
        <v>214.32415771484301</v>
      </c>
      <c r="Q387" s="5">
        <v>218.47689310709598</v>
      </c>
      <c r="R387" s="5">
        <v>203.64993286132801</v>
      </c>
      <c r="S387" s="5">
        <v>205.40760803222599</v>
      </c>
      <c r="T387" s="5">
        <v>192.097412109375</v>
      </c>
      <c r="U387" s="5">
        <v>200.38498433430968</v>
      </c>
      <c r="V387" s="5">
        <v>197.18644714355401</v>
      </c>
      <c r="W387" s="5">
        <v>196.72981262207</v>
      </c>
      <c r="X387" s="5">
        <v>179.72099304199199</v>
      </c>
      <c r="Y387" s="5">
        <v>191.21241760253864</v>
      </c>
      <c r="Z387" s="5">
        <v>150.50529479980401</v>
      </c>
      <c r="AA387" s="5">
        <v>157.7880859375</v>
      </c>
      <c r="AB387" s="5">
        <v>165.21098327636699</v>
      </c>
      <c r="AC387" s="5">
        <v>157.834788004557</v>
      </c>
      <c r="AD387" s="5">
        <v>111.71319580078099</v>
      </c>
      <c r="AE387" s="5">
        <v>96.614395141601506</v>
      </c>
      <c r="AF387" s="5">
        <v>114.889045715332</v>
      </c>
      <c r="AG387" s="5">
        <v>107.73887888590484</v>
      </c>
      <c r="AH387" s="5">
        <v>105.11977386474599</v>
      </c>
      <c r="AI387" s="5">
        <v>119.306671142578</v>
      </c>
      <c r="AJ387" s="5">
        <v>100.763832092285</v>
      </c>
      <c r="AK387" s="5">
        <v>108.396759033203</v>
      </c>
      <c r="AL387" s="5">
        <v>116.863998413085</v>
      </c>
      <c r="AM387" s="5">
        <v>121.25032806396401</v>
      </c>
      <c r="AN387" s="5">
        <v>139.561599731445</v>
      </c>
      <c r="AO387" s="5">
        <v>125.89197540283135</v>
      </c>
      <c r="AP387" s="5">
        <v>106.902130126953</v>
      </c>
      <c r="AQ387" s="5">
        <v>82.172645568847599</v>
      </c>
      <c r="AR387" s="5">
        <v>93.478683471679602</v>
      </c>
      <c r="AS387" s="5">
        <v>94.184486389160085</v>
      </c>
      <c r="AT387" s="5">
        <v>159.16931152343699</v>
      </c>
      <c r="AU387" s="5">
        <v>174.99862670898401</v>
      </c>
      <c r="AV387" s="5">
        <v>163.33576965332</v>
      </c>
      <c r="AW387" s="5">
        <v>165.83456929524698</v>
      </c>
      <c r="AX387" s="5">
        <v>185.18183898925699</v>
      </c>
      <c r="AY387" s="5">
        <v>142.44259643554599</v>
      </c>
      <c r="AZ387" s="5">
        <v>140.96005249023401</v>
      </c>
      <c r="BA387" s="5">
        <v>156.19482930501235</v>
      </c>
    </row>
    <row r="388" spans="1:53" x14ac:dyDescent="0.2">
      <c r="A388" s="1">
        <v>385</v>
      </c>
      <c r="B388" s="1" t="s">
        <v>1564</v>
      </c>
      <c r="C388" s="1" t="s">
        <v>1565</v>
      </c>
      <c r="D388" s="1" t="s">
        <v>1566</v>
      </c>
      <c r="E388" s="1" t="s">
        <v>1567</v>
      </c>
      <c r="F388" s="5">
        <v>88.664756774902301</v>
      </c>
      <c r="G388" s="5">
        <v>93.371047973632798</v>
      </c>
      <c r="H388" s="5">
        <v>106.338752746582</v>
      </c>
      <c r="I388" s="5">
        <v>96.124852498372363</v>
      </c>
      <c r="J388" s="5">
        <v>102.11418151855401</v>
      </c>
      <c r="K388" s="5">
        <v>90.008735656738196</v>
      </c>
      <c r="L388" s="5">
        <v>96.637611389160099</v>
      </c>
      <c r="M388" s="5">
        <v>96.253509521484105</v>
      </c>
      <c r="N388" s="5">
        <v>251.45463562011699</v>
      </c>
      <c r="O388" s="5">
        <v>230.45768737792901</v>
      </c>
      <c r="P388" s="5">
        <v>232.52233886718699</v>
      </c>
      <c r="Q388" s="5">
        <v>238.14488728841101</v>
      </c>
      <c r="R388" s="5">
        <v>129.24575805664</v>
      </c>
      <c r="S388" s="5">
        <v>128.60348510742099</v>
      </c>
      <c r="T388" s="5">
        <v>152.58361816406199</v>
      </c>
      <c r="U388" s="5">
        <v>136.810953776041</v>
      </c>
      <c r="V388" s="5">
        <v>112.39918518066401</v>
      </c>
      <c r="W388" s="5">
        <v>101.969268798828</v>
      </c>
      <c r="X388" s="5">
        <v>104.39434051513599</v>
      </c>
      <c r="Y388" s="5">
        <v>106.25426483154267</v>
      </c>
      <c r="Z388" s="5">
        <v>93.872604370117102</v>
      </c>
      <c r="AA388" s="5">
        <v>103.654861450195</v>
      </c>
      <c r="AB388" s="5">
        <v>104.984748840332</v>
      </c>
      <c r="AC388" s="5">
        <v>100.83740488688136</v>
      </c>
      <c r="AD388" s="5">
        <v>111.010948181152</v>
      </c>
      <c r="AE388" s="5">
        <v>103.62648010253901</v>
      </c>
      <c r="AF388" s="5">
        <v>108.162841796875</v>
      </c>
      <c r="AG388" s="5">
        <v>107.60009002685534</v>
      </c>
      <c r="AH388" s="5">
        <v>99.533462524414006</v>
      </c>
      <c r="AI388" s="5">
        <v>97.058113098144503</v>
      </c>
      <c r="AJ388" s="5">
        <v>100.35994720458901</v>
      </c>
      <c r="AK388" s="5">
        <v>98.983840942382514</v>
      </c>
      <c r="AL388" s="5">
        <v>207.433670043945</v>
      </c>
      <c r="AM388" s="5">
        <v>219.90817260742099</v>
      </c>
      <c r="AN388" s="5">
        <v>204.829345703125</v>
      </c>
      <c r="AO388" s="5">
        <v>210.72372945149701</v>
      </c>
      <c r="AP388" s="5">
        <v>93.065773010253906</v>
      </c>
      <c r="AQ388" s="5">
        <v>100.928916931152</v>
      </c>
      <c r="AR388" s="5">
        <v>105.172813415527</v>
      </c>
      <c r="AS388" s="5">
        <v>99.722501118977632</v>
      </c>
      <c r="AT388" s="5">
        <v>112.580673217773</v>
      </c>
      <c r="AU388" s="5">
        <v>106.530715942382</v>
      </c>
      <c r="AV388" s="5">
        <v>97.082710266113196</v>
      </c>
      <c r="AW388" s="5">
        <v>105.39803314208939</v>
      </c>
      <c r="AX388" s="5">
        <v>116.484649658203</v>
      </c>
      <c r="AY388" s="5">
        <v>115.373580932617</v>
      </c>
      <c r="AZ388" s="5">
        <v>108.061546325683</v>
      </c>
      <c r="BA388" s="5">
        <v>113.306592305501</v>
      </c>
    </row>
    <row r="389" spans="1:53" x14ac:dyDescent="0.2">
      <c r="A389" s="1">
        <v>386</v>
      </c>
      <c r="B389" s="1" t="s">
        <v>1568</v>
      </c>
      <c r="C389" s="1" t="s">
        <v>1569</v>
      </c>
      <c r="D389" s="1" t="s">
        <v>1570</v>
      </c>
      <c r="E389" s="1" t="s">
        <v>1571</v>
      </c>
      <c r="F389" s="5">
        <v>292.42105102539</v>
      </c>
      <c r="G389" s="5">
        <v>267.34893798828102</v>
      </c>
      <c r="H389" s="5">
        <v>242.788482666015</v>
      </c>
      <c r="I389" s="5">
        <v>267.5194905598953</v>
      </c>
      <c r="J389" s="5">
        <v>266.39083862304602</v>
      </c>
      <c r="K389" s="5">
        <v>269.20404052734301</v>
      </c>
      <c r="L389" s="5">
        <v>270.02560424804602</v>
      </c>
      <c r="M389" s="5">
        <v>268.54016113281165</v>
      </c>
      <c r="N389" s="5">
        <v>1110.89379882812</v>
      </c>
      <c r="O389" s="5">
        <v>1067.78137207031</v>
      </c>
      <c r="P389" s="5">
        <v>1001.99060058593</v>
      </c>
      <c r="Q389" s="5">
        <v>1060.2219238281202</v>
      </c>
      <c r="R389" s="5">
        <v>606.60906982421795</v>
      </c>
      <c r="S389" s="5">
        <v>653.90686035156205</v>
      </c>
      <c r="T389" s="5">
        <v>608.18310546875</v>
      </c>
      <c r="U389" s="5">
        <v>622.89967854817667</v>
      </c>
      <c r="V389" s="5">
        <v>423.89022827148398</v>
      </c>
      <c r="W389" s="5">
        <v>378.38873291015602</v>
      </c>
      <c r="X389" s="5">
        <v>396.01541137695301</v>
      </c>
      <c r="Y389" s="5">
        <v>399.43145751953097</v>
      </c>
      <c r="Z389" s="5">
        <v>301.92230224609301</v>
      </c>
      <c r="AA389" s="5">
        <v>282.75909423828102</v>
      </c>
      <c r="AB389" s="5">
        <v>282.47427368164</v>
      </c>
      <c r="AC389" s="5">
        <v>289.05189005533799</v>
      </c>
      <c r="AD389" s="5">
        <v>370.96054077148398</v>
      </c>
      <c r="AE389" s="5">
        <v>393.68780517578102</v>
      </c>
      <c r="AF389" s="5">
        <v>410.851470947265</v>
      </c>
      <c r="AG389" s="5">
        <v>391.83327229817661</v>
      </c>
      <c r="AH389" s="5">
        <v>363.38610839843699</v>
      </c>
      <c r="AI389" s="5">
        <v>357.81491088867102</v>
      </c>
      <c r="AJ389" s="5">
        <v>395.64025878906199</v>
      </c>
      <c r="AK389" s="5">
        <v>372.28042602539</v>
      </c>
      <c r="AL389" s="5">
        <v>968.43475341796795</v>
      </c>
      <c r="AM389" s="5">
        <v>913.57318115234295</v>
      </c>
      <c r="AN389" s="5">
        <v>925.49072265625</v>
      </c>
      <c r="AO389" s="5">
        <v>935.83288574218693</v>
      </c>
      <c r="AP389" s="5">
        <v>495.95718383789</v>
      </c>
      <c r="AQ389" s="5">
        <v>484.50619506835898</v>
      </c>
      <c r="AR389" s="5">
        <v>515.32165527343705</v>
      </c>
      <c r="AS389" s="5">
        <v>498.59501139322873</v>
      </c>
      <c r="AT389" s="5">
        <v>572.98571777343705</v>
      </c>
      <c r="AU389" s="5">
        <v>477.82785034179602</v>
      </c>
      <c r="AV389" s="5">
        <v>576.02667236328102</v>
      </c>
      <c r="AW389" s="5">
        <v>542.28008015950468</v>
      </c>
      <c r="AX389" s="5">
        <v>400.60528564453102</v>
      </c>
      <c r="AY389" s="5">
        <v>418.4267578125</v>
      </c>
      <c r="AZ389" s="5">
        <v>329.04876708984301</v>
      </c>
      <c r="BA389" s="5">
        <v>382.69360351562472</v>
      </c>
    </row>
    <row r="390" spans="1:53" x14ac:dyDescent="0.2">
      <c r="A390" s="1">
        <v>387</v>
      </c>
      <c r="B390" s="1" t="s">
        <v>1572</v>
      </c>
      <c r="C390" s="1" t="s">
        <v>1573</v>
      </c>
      <c r="D390" s="1" t="s">
        <v>1574</v>
      </c>
      <c r="E390" s="1" t="s">
        <v>1575</v>
      </c>
      <c r="F390" s="5">
        <v>1071.04821777343</v>
      </c>
      <c r="G390" s="5">
        <v>1097.36743164062</v>
      </c>
      <c r="H390" s="5">
        <v>1110.78991699218</v>
      </c>
      <c r="I390" s="5">
        <v>1093.0685221354099</v>
      </c>
      <c r="J390" s="5">
        <v>1153.65747070312</v>
      </c>
      <c r="K390" s="5">
        <v>1122.7802734375</v>
      </c>
      <c r="L390" s="5">
        <v>1118.77795410156</v>
      </c>
      <c r="M390" s="5">
        <v>1131.7385660807267</v>
      </c>
      <c r="N390" s="5">
        <v>581.514892578125</v>
      </c>
      <c r="O390" s="5">
        <v>595.27484130859295</v>
      </c>
      <c r="P390" s="5">
        <v>560.845458984375</v>
      </c>
      <c r="Q390" s="5">
        <v>579.21173095703091</v>
      </c>
      <c r="R390" s="5">
        <v>789.602294921875</v>
      </c>
      <c r="S390" s="5">
        <v>726.71862792968705</v>
      </c>
      <c r="T390" s="5">
        <v>773.76824951171795</v>
      </c>
      <c r="U390" s="5">
        <v>763.36305745442667</v>
      </c>
      <c r="V390" s="5">
        <v>1243.70776367187</v>
      </c>
      <c r="W390" s="5">
        <v>1255.1923828125</v>
      </c>
      <c r="X390" s="5">
        <v>1284.04235839843</v>
      </c>
      <c r="Y390" s="5">
        <v>1260.9808349609332</v>
      </c>
      <c r="Z390" s="5">
        <v>1321.95739746093</v>
      </c>
      <c r="AA390" s="5">
        <v>1256.18444824218</v>
      </c>
      <c r="AB390" s="5">
        <v>1261.45690917968</v>
      </c>
      <c r="AC390" s="5">
        <v>1279.8662516275965</v>
      </c>
      <c r="AD390" s="5">
        <v>1077.26647949218</v>
      </c>
      <c r="AE390" s="5">
        <v>1062.73364257812</v>
      </c>
      <c r="AF390" s="5">
        <v>1067.13500976562</v>
      </c>
      <c r="AG390" s="5">
        <v>1069.0450439453066</v>
      </c>
      <c r="AH390" s="5">
        <v>1094.69079589843</v>
      </c>
      <c r="AI390" s="5">
        <v>1108.595703125</v>
      </c>
      <c r="AJ390" s="5">
        <v>1090.62280273437</v>
      </c>
      <c r="AK390" s="5">
        <v>1097.9697672526001</v>
      </c>
      <c r="AL390" s="5">
        <v>562.47399902343705</v>
      </c>
      <c r="AM390" s="5">
        <v>535.76226806640602</v>
      </c>
      <c r="AN390" s="5">
        <v>547.01129150390602</v>
      </c>
      <c r="AO390" s="5">
        <v>548.41585286458303</v>
      </c>
      <c r="AP390" s="5">
        <v>794.86651611328102</v>
      </c>
      <c r="AQ390" s="5">
        <v>798.70080566406205</v>
      </c>
      <c r="AR390" s="5">
        <v>777.93939208984295</v>
      </c>
      <c r="AS390" s="5">
        <v>790.50223795572867</v>
      </c>
      <c r="AT390" s="5">
        <v>1179.60205078125</v>
      </c>
      <c r="AU390" s="5">
        <v>1192.71166992187</v>
      </c>
      <c r="AV390" s="5">
        <v>1173.01062011718</v>
      </c>
      <c r="AW390" s="5">
        <v>1181.7747802734332</v>
      </c>
      <c r="AX390" s="5">
        <v>1218.34680175781</v>
      </c>
      <c r="AY390" s="5">
        <v>1150.78527832031</v>
      </c>
      <c r="AZ390" s="5">
        <v>1199.07531738281</v>
      </c>
      <c r="BA390" s="5">
        <v>1189.40246582031</v>
      </c>
    </row>
    <row r="391" spans="1:53" x14ac:dyDescent="0.2">
      <c r="A391" s="1">
        <v>388</v>
      </c>
      <c r="B391" s="1" t="s">
        <v>1576</v>
      </c>
      <c r="C391" s="1" t="s">
        <v>1577</v>
      </c>
      <c r="D391" s="1" t="s">
        <v>1578</v>
      </c>
      <c r="E391" s="1" t="s">
        <v>1579</v>
      </c>
      <c r="F391" s="5">
        <v>707.26519775390602</v>
      </c>
      <c r="G391" s="5">
        <v>749.13854980468705</v>
      </c>
      <c r="H391" s="5">
        <v>691.58978271484295</v>
      </c>
      <c r="I391" s="5">
        <v>715.99784342447867</v>
      </c>
      <c r="J391" s="5">
        <v>616.65264892578102</v>
      </c>
      <c r="K391" s="5">
        <v>588.38415527343705</v>
      </c>
      <c r="L391" s="5">
        <v>557.24066162109295</v>
      </c>
      <c r="M391" s="5">
        <v>587.42582194010367</v>
      </c>
      <c r="N391" s="5">
        <v>1350.38879394531</v>
      </c>
      <c r="O391" s="5">
        <v>1350.28002929687</v>
      </c>
      <c r="P391" s="5">
        <v>1252.93688964843</v>
      </c>
      <c r="Q391" s="5">
        <v>1317.8685709635367</v>
      </c>
      <c r="R391" s="5">
        <v>1164.31872558593</v>
      </c>
      <c r="S391" s="5">
        <v>1045.97485351562</v>
      </c>
      <c r="T391" s="5">
        <v>1118.42797851562</v>
      </c>
      <c r="U391" s="5">
        <v>1109.5738525390566</v>
      </c>
      <c r="V391" s="5">
        <v>608.71337890625</v>
      </c>
      <c r="W391" s="5">
        <v>603.01861572265602</v>
      </c>
      <c r="X391" s="5">
        <v>634.6328125</v>
      </c>
      <c r="Y391" s="5">
        <v>615.45493570963538</v>
      </c>
      <c r="Z391" s="5">
        <v>646.03546142578102</v>
      </c>
      <c r="AA391" s="5">
        <v>692.30017089843705</v>
      </c>
      <c r="AB391" s="5">
        <v>657.51116943359295</v>
      </c>
      <c r="AC391" s="5">
        <v>665.28226725260367</v>
      </c>
      <c r="AD391" s="5">
        <v>585.014404296875</v>
      </c>
      <c r="AE391" s="5">
        <v>612.370361328125</v>
      </c>
      <c r="AF391" s="5">
        <v>601.71405029296795</v>
      </c>
      <c r="AG391" s="5">
        <v>599.69960530598928</v>
      </c>
      <c r="AH391" s="5">
        <v>613.50701904296795</v>
      </c>
      <c r="AI391" s="5">
        <v>614.52142333984295</v>
      </c>
      <c r="AJ391" s="5">
        <v>588.87835693359295</v>
      </c>
      <c r="AK391" s="5">
        <v>605.6355997721347</v>
      </c>
      <c r="AL391" s="5">
        <v>1122.89721679687</v>
      </c>
      <c r="AM391" s="5">
        <v>1184.07507324218</v>
      </c>
      <c r="AN391" s="5">
        <v>1096.97900390625</v>
      </c>
      <c r="AO391" s="5">
        <v>1134.6504313150999</v>
      </c>
      <c r="AP391" s="5">
        <v>606.91540527343705</v>
      </c>
      <c r="AQ391" s="5">
        <v>645.65618896484295</v>
      </c>
      <c r="AR391" s="5">
        <v>640.48132324218705</v>
      </c>
      <c r="AS391" s="5">
        <v>631.01763916015568</v>
      </c>
      <c r="AT391" s="5">
        <v>630.181884765625</v>
      </c>
      <c r="AU391" s="5">
        <v>553.38763427734295</v>
      </c>
      <c r="AV391" s="5">
        <v>666.575439453125</v>
      </c>
      <c r="AW391" s="5">
        <v>616.71498616536428</v>
      </c>
      <c r="AX391" s="5">
        <v>676.92510986328102</v>
      </c>
      <c r="AY391" s="5">
        <v>559.01708984375</v>
      </c>
      <c r="AZ391" s="5">
        <v>620.556884765625</v>
      </c>
      <c r="BA391" s="5">
        <v>618.83302815755201</v>
      </c>
    </row>
    <row r="392" spans="1:53" x14ac:dyDescent="0.2">
      <c r="A392" s="1">
        <v>389</v>
      </c>
      <c r="B392" s="1" t="s">
        <v>1580</v>
      </c>
      <c r="C392" s="1" t="s">
        <v>1581</v>
      </c>
      <c r="D392" s="1" t="s">
        <v>1582</v>
      </c>
      <c r="E392" s="1" t="s">
        <v>1583</v>
      </c>
      <c r="F392" s="5">
        <v>191.469635009765</v>
      </c>
      <c r="G392" s="5">
        <v>205.98202514648401</v>
      </c>
      <c r="H392" s="5">
        <v>200.530029296875</v>
      </c>
      <c r="I392" s="5">
        <v>199.327229817708</v>
      </c>
      <c r="J392" s="5">
        <v>188.40361022949199</v>
      </c>
      <c r="K392" s="5">
        <v>174.29104614257801</v>
      </c>
      <c r="L392" s="5">
        <v>177.47785949707</v>
      </c>
      <c r="M392" s="5">
        <v>180.0575052897133</v>
      </c>
      <c r="N392" s="5">
        <v>355.12878417968699</v>
      </c>
      <c r="O392" s="5">
        <v>356.491607666015</v>
      </c>
      <c r="P392" s="5">
        <v>398.12847900390602</v>
      </c>
      <c r="Q392" s="5">
        <v>369.91629028320267</v>
      </c>
      <c r="R392" s="5">
        <v>254.38047790527301</v>
      </c>
      <c r="S392" s="5">
        <v>259.626861572265</v>
      </c>
      <c r="T392" s="5">
        <v>283.74792480468699</v>
      </c>
      <c r="U392" s="5">
        <v>265.9184214274083</v>
      </c>
      <c r="V392" s="5">
        <v>196.88323974609301</v>
      </c>
      <c r="W392" s="5">
        <v>217.06411743164</v>
      </c>
      <c r="X392" s="5">
        <v>200.30813598632801</v>
      </c>
      <c r="Y392" s="5">
        <v>204.75183105468702</v>
      </c>
      <c r="Z392" s="5">
        <v>164.42466735839801</v>
      </c>
      <c r="AA392" s="5">
        <v>205.72218322753901</v>
      </c>
      <c r="AB392" s="5">
        <v>193.75035095214801</v>
      </c>
      <c r="AC392" s="5">
        <v>187.96573384602834</v>
      </c>
      <c r="AD392" s="5">
        <v>197.06253051757801</v>
      </c>
      <c r="AE392" s="5">
        <v>203.59965515136699</v>
      </c>
      <c r="AF392" s="5">
        <v>200.68934631347599</v>
      </c>
      <c r="AG392" s="5">
        <v>200.450510660807</v>
      </c>
      <c r="AH392" s="5">
        <v>163.71788024902301</v>
      </c>
      <c r="AI392" s="5">
        <v>167.43550109863199</v>
      </c>
      <c r="AJ392" s="5">
        <v>167.38415527343699</v>
      </c>
      <c r="AK392" s="5">
        <v>166.17917887369734</v>
      </c>
      <c r="AL392" s="5">
        <v>235.88095092773401</v>
      </c>
      <c r="AM392" s="5">
        <v>245.80859375</v>
      </c>
      <c r="AN392" s="5">
        <v>243.74127197265599</v>
      </c>
      <c r="AO392" s="5">
        <v>241.81027221679668</v>
      </c>
      <c r="AP392" s="5">
        <v>179.23930358886699</v>
      </c>
      <c r="AQ392" s="5">
        <v>184.26954650878901</v>
      </c>
      <c r="AR392" s="5">
        <v>166.54751586914</v>
      </c>
      <c r="AS392" s="5">
        <v>176.68545532226531</v>
      </c>
      <c r="AT392" s="5">
        <v>239.37756347656199</v>
      </c>
      <c r="AU392" s="5">
        <v>248.39033508300699</v>
      </c>
      <c r="AV392" s="5">
        <v>238.44854736328099</v>
      </c>
      <c r="AW392" s="5">
        <v>242.07214864094999</v>
      </c>
      <c r="AX392" s="5">
        <v>187.78250122070301</v>
      </c>
      <c r="AY392" s="5">
        <v>149.09794616699199</v>
      </c>
      <c r="AZ392" s="5">
        <v>158.31556701660099</v>
      </c>
      <c r="BA392" s="5">
        <v>165.06533813476531</v>
      </c>
    </row>
    <row r="393" spans="1:53" x14ac:dyDescent="0.2">
      <c r="A393" s="1">
        <v>390</v>
      </c>
      <c r="B393" s="1" t="s">
        <v>1584</v>
      </c>
      <c r="C393" s="1" t="s">
        <v>1585</v>
      </c>
      <c r="D393" s="1" t="s">
        <v>1586</v>
      </c>
      <c r="E393" s="1" t="s">
        <v>1587</v>
      </c>
      <c r="F393" s="5">
        <v>106.679977416992</v>
      </c>
      <c r="G393" s="5">
        <v>113.20289611816401</v>
      </c>
      <c r="H393" s="5">
        <v>97.866020202636705</v>
      </c>
      <c r="I393" s="5">
        <v>105.91629791259759</v>
      </c>
      <c r="J393" s="5">
        <v>149.29231262207</v>
      </c>
      <c r="K393" s="5">
        <v>149.138916015625</v>
      </c>
      <c r="L393" s="5">
        <v>122.493370056152</v>
      </c>
      <c r="M393" s="5">
        <v>140.30819956461565</v>
      </c>
      <c r="N393" s="5">
        <v>227.71258544921801</v>
      </c>
      <c r="O393" s="5">
        <v>256.44781494140602</v>
      </c>
      <c r="P393" s="5">
        <v>251.55905151367099</v>
      </c>
      <c r="Q393" s="5">
        <v>245.23981730143169</v>
      </c>
      <c r="R393" s="5">
        <v>188.79869079589801</v>
      </c>
      <c r="S393" s="5">
        <v>147.536697387695</v>
      </c>
      <c r="T393" s="5">
        <v>131.474609375</v>
      </c>
      <c r="U393" s="5">
        <v>155.93666585286434</v>
      </c>
      <c r="V393" s="5">
        <v>139.38877868652301</v>
      </c>
      <c r="W393" s="5">
        <v>156.19789123535099</v>
      </c>
      <c r="X393" s="5">
        <v>163.36608886718699</v>
      </c>
      <c r="Y393" s="5">
        <v>152.98425292968699</v>
      </c>
      <c r="Z393" s="5">
        <v>108.60197448730401</v>
      </c>
      <c r="AA393" s="5">
        <v>121.67408752441401</v>
      </c>
      <c r="AB393" s="5">
        <v>118.590187072753</v>
      </c>
      <c r="AC393" s="5">
        <v>116.28874969482366</v>
      </c>
      <c r="AD393" s="5">
        <v>116.275032043457</v>
      </c>
      <c r="AE393" s="5">
        <v>139.23690795898401</v>
      </c>
      <c r="AF393" s="5">
        <v>128.767318725585</v>
      </c>
      <c r="AG393" s="5">
        <v>128.09308624267533</v>
      </c>
      <c r="AH393" s="5">
        <v>123.68083190917901</v>
      </c>
      <c r="AI393" s="5">
        <v>113.86947631835901</v>
      </c>
      <c r="AJ393" s="5">
        <v>129.682357788085</v>
      </c>
      <c r="AK393" s="5">
        <v>122.41088867187433</v>
      </c>
      <c r="AL393" s="5">
        <v>141.29057312011699</v>
      </c>
      <c r="AM393" s="5">
        <v>151.96493530273401</v>
      </c>
      <c r="AN393" s="5">
        <v>148.256103515625</v>
      </c>
      <c r="AO393" s="5">
        <v>147.17053731282533</v>
      </c>
      <c r="AP393" s="5">
        <v>91.978752136230398</v>
      </c>
      <c r="AQ393" s="5">
        <v>104.76482391357401</v>
      </c>
      <c r="AR393" s="5">
        <v>90.661842346191406</v>
      </c>
      <c r="AS393" s="5">
        <v>95.801806131998603</v>
      </c>
      <c r="AT393" s="5">
        <v>148.80464172363199</v>
      </c>
      <c r="AU393" s="5">
        <v>161.93469238281199</v>
      </c>
      <c r="AV393" s="5">
        <v>123.58082580566401</v>
      </c>
      <c r="AW393" s="5">
        <v>144.77338663736933</v>
      </c>
      <c r="AX393" s="5">
        <v>129.82295227050699</v>
      </c>
      <c r="AY393" s="5">
        <v>121.682731628417</v>
      </c>
      <c r="AZ393" s="5">
        <v>94.416046142578097</v>
      </c>
      <c r="BA393" s="5">
        <v>115.30724334716736</v>
      </c>
    </row>
    <row r="394" spans="1:53" x14ac:dyDescent="0.2">
      <c r="A394" s="1">
        <v>391</v>
      </c>
      <c r="B394" s="1" t="s">
        <v>1588</v>
      </c>
      <c r="C394" s="1" t="s">
        <v>1589</v>
      </c>
      <c r="D394" s="1" t="s">
        <v>1590</v>
      </c>
      <c r="E394" s="1" t="s">
        <v>1591</v>
      </c>
      <c r="F394" s="5">
        <v>252.61686706542901</v>
      </c>
      <c r="G394" s="5">
        <v>279.29800415039</v>
      </c>
      <c r="H394" s="5">
        <v>266.95074462890602</v>
      </c>
      <c r="I394" s="5">
        <v>266.2885386149083</v>
      </c>
      <c r="J394" s="5">
        <v>287.50027465820301</v>
      </c>
      <c r="K394" s="5">
        <v>308.35510253906199</v>
      </c>
      <c r="L394" s="5">
        <v>289.01589965820301</v>
      </c>
      <c r="M394" s="5">
        <v>294.95709228515597</v>
      </c>
      <c r="N394" s="5">
        <v>419.93069458007801</v>
      </c>
      <c r="O394" s="5">
        <v>411.15432739257801</v>
      </c>
      <c r="P394" s="5">
        <v>407.12142944335898</v>
      </c>
      <c r="Q394" s="5">
        <v>412.73548380533833</v>
      </c>
      <c r="R394" s="5">
        <v>321.297119140625</v>
      </c>
      <c r="S394" s="5">
        <v>291.87918090820301</v>
      </c>
      <c r="T394" s="5">
        <v>320.41857910156199</v>
      </c>
      <c r="U394" s="5">
        <v>311.19829305012996</v>
      </c>
      <c r="V394" s="5">
        <v>175.87744140625</v>
      </c>
      <c r="W394" s="5">
        <v>173.53306579589801</v>
      </c>
      <c r="X394" s="5">
        <v>181.10745239257801</v>
      </c>
      <c r="Y394" s="5">
        <v>176.83931986490867</v>
      </c>
      <c r="Z394" s="5">
        <v>303.062896728515</v>
      </c>
      <c r="AA394" s="5">
        <v>307.08349609375</v>
      </c>
      <c r="AB394" s="5">
        <v>311.57485961914</v>
      </c>
      <c r="AC394" s="5">
        <v>307.2404174804683</v>
      </c>
      <c r="AD394" s="5">
        <v>146.56700134277301</v>
      </c>
      <c r="AE394" s="5">
        <v>146.87145996093699</v>
      </c>
      <c r="AF394" s="5">
        <v>151.17840576171801</v>
      </c>
      <c r="AG394" s="5">
        <v>148.20562235514268</v>
      </c>
      <c r="AH394" s="5">
        <v>148.97619628906199</v>
      </c>
      <c r="AI394" s="5">
        <v>157.46429443359301</v>
      </c>
      <c r="AJ394" s="5">
        <v>137.99420166015599</v>
      </c>
      <c r="AK394" s="5">
        <v>148.14489746093702</v>
      </c>
      <c r="AL394" s="5">
        <v>391.04898071289</v>
      </c>
      <c r="AM394" s="5">
        <v>404.82766723632801</v>
      </c>
      <c r="AN394" s="5">
        <v>369.07455444335898</v>
      </c>
      <c r="AO394" s="5">
        <v>388.31706746419235</v>
      </c>
      <c r="AP394" s="5">
        <v>211.37608337402301</v>
      </c>
      <c r="AQ394" s="5">
        <v>214.940658569335</v>
      </c>
      <c r="AR394" s="5">
        <v>245.78439331054599</v>
      </c>
      <c r="AS394" s="5">
        <v>224.03371175130133</v>
      </c>
      <c r="AT394" s="5">
        <v>205.20578002929599</v>
      </c>
      <c r="AU394" s="5">
        <v>129.26629638671801</v>
      </c>
      <c r="AV394" s="5">
        <v>61.275966644287102</v>
      </c>
      <c r="AW394" s="5">
        <v>131.91601435343372</v>
      </c>
      <c r="AX394" s="5">
        <v>182.39935302734301</v>
      </c>
      <c r="AY394" s="5">
        <v>139.76564025878901</v>
      </c>
      <c r="AZ394" s="5">
        <v>137.25859069824199</v>
      </c>
      <c r="BA394" s="5">
        <v>153.141194661458</v>
      </c>
    </row>
    <row r="395" spans="1:53" x14ac:dyDescent="0.2">
      <c r="A395" s="1">
        <v>392</v>
      </c>
      <c r="B395" s="1" t="s">
        <v>1592</v>
      </c>
      <c r="C395" s="1" t="s">
        <v>1593</v>
      </c>
      <c r="D395" s="1" t="s">
        <v>1594</v>
      </c>
      <c r="E395" s="1" t="s">
        <v>1595</v>
      </c>
      <c r="F395" s="5">
        <v>437.75280761718699</v>
      </c>
      <c r="G395" s="5">
        <v>457.40560913085898</v>
      </c>
      <c r="H395" s="5">
        <v>473.964752197265</v>
      </c>
      <c r="I395" s="5">
        <v>456.37438964843699</v>
      </c>
      <c r="J395" s="5">
        <v>415.62484741210898</v>
      </c>
      <c r="K395" s="5">
        <v>413.94332885742102</v>
      </c>
      <c r="L395" s="5">
        <v>422.82336425781199</v>
      </c>
      <c r="M395" s="5">
        <v>417.46384684244731</v>
      </c>
      <c r="N395" s="5">
        <v>1176.95568847656</v>
      </c>
      <c r="O395" s="5">
        <v>1183.13598632812</v>
      </c>
      <c r="P395" s="5">
        <v>1100.59130859375</v>
      </c>
      <c r="Q395" s="5">
        <v>1153.5609944661435</v>
      </c>
      <c r="R395" s="5">
        <v>649.83996582031205</v>
      </c>
      <c r="S395" s="5">
        <v>612.17779541015602</v>
      </c>
      <c r="T395" s="5">
        <v>607.66192626953102</v>
      </c>
      <c r="U395" s="5">
        <v>623.22656249999966</v>
      </c>
      <c r="V395" s="5">
        <v>441.841064453125</v>
      </c>
      <c r="W395" s="5">
        <v>393.73663330078102</v>
      </c>
      <c r="X395" s="5">
        <v>374.60006713867102</v>
      </c>
      <c r="Y395" s="5">
        <v>403.39258829752566</v>
      </c>
      <c r="Z395" s="5">
        <v>413.36080932617102</v>
      </c>
      <c r="AA395" s="5">
        <v>382.27740478515602</v>
      </c>
      <c r="AB395" s="5">
        <v>397.76272583007801</v>
      </c>
      <c r="AC395" s="5">
        <v>397.80031331380161</v>
      </c>
      <c r="AD395" s="5">
        <v>392.74459838867102</v>
      </c>
      <c r="AE395" s="5">
        <v>366.221588134765</v>
      </c>
      <c r="AF395" s="5">
        <v>365.94308471679602</v>
      </c>
      <c r="AG395" s="5">
        <v>374.96975708007739</v>
      </c>
      <c r="AH395" s="5">
        <v>346.46243286132801</v>
      </c>
      <c r="AI395" s="5">
        <v>340.45251464843699</v>
      </c>
      <c r="AJ395" s="5">
        <v>353.00906372070301</v>
      </c>
      <c r="AK395" s="5">
        <v>346.64133707682259</v>
      </c>
      <c r="AL395" s="5">
        <v>963.94183349609295</v>
      </c>
      <c r="AM395" s="5">
        <v>1015.15124511718</v>
      </c>
      <c r="AN395" s="5">
        <v>995.89068603515602</v>
      </c>
      <c r="AO395" s="5">
        <v>991.66125488280977</v>
      </c>
      <c r="AP395" s="5">
        <v>502.115142822265</v>
      </c>
      <c r="AQ395" s="5">
        <v>503.70098876953102</v>
      </c>
      <c r="AR395" s="5">
        <v>494.58868408203102</v>
      </c>
      <c r="AS395" s="5">
        <v>500.13493855794235</v>
      </c>
      <c r="AT395" s="5">
        <v>384.32357788085898</v>
      </c>
      <c r="AU395" s="5">
        <v>372.39788818359301</v>
      </c>
      <c r="AV395" s="5">
        <v>327.09320068359301</v>
      </c>
      <c r="AW395" s="5">
        <v>361.27155558268169</v>
      </c>
      <c r="AX395" s="5">
        <v>340.45739746093699</v>
      </c>
      <c r="AY395" s="5">
        <v>314.99420166015602</v>
      </c>
      <c r="AZ395" s="5">
        <v>310.45654296875</v>
      </c>
      <c r="BA395" s="5">
        <v>321.96938069661434</v>
      </c>
    </row>
    <row r="396" spans="1:53" x14ac:dyDescent="0.2">
      <c r="A396" s="1">
        <v>393</v>
      </c>
      <c r="B396" s="1" t="s">
        <v>1596</v>
      </c>
      <c r="C396" s="1" t="s">
        <v>1597</v>
      </c>
      <c r="D396" s="1" t="s">
        <v>1598</v>
      </c>
      <c r="E396" s="1" t="s">
        <v>1599</v>
      </c>
      <c r="F396" s="5">
        <v>217.32659912109301</v>
      </c>
      <c r="G396" s="5">
        <v>158.54682922363199</v>
      </c>
      <c r="H396" s="5">
        <v>190.33009338378901</v>
      </c>
      <c r="I396" s="5">
        <v>188.73450724283802</v>
      </c>
      <c r="J396" s="5">
        <v>278.361572265625</v>
      </c>
      <c r="K396" s="5">
        <v>197.19499206542901</v>
      </c>
      <c r="L396" s="5">
        <v>204.234283447265</v>
      </c>
      <c r="M396" s="5">
        <v>226.59694925943964</v>
      </c>
      <c r="N396" s="5">
        <v>528.23010253906205</v>
      </c>
      <c r="O396" s="5">
        <v>592.52789306640602</v>
      </c>
      <c r="P396" s="5">
        <v>589.7646484375</v>
      </c>
      <c r="Q396" s="5">
        <v>570.17421468098939</v>
      </c>
      <c r="R396" s="5">
        <v>283.02078247070301</v>
      </c>
      <c r="S396" s="5">
        <v>316.37750244140602</v>
      </c>
      <c r="T396" s="5">
        <v>349.57254028320301</v>
      </c>
      <c r="U396" s="5">
        <v>316.32360839843733</v>
      </c>
      <c r="V396" s="5">
        <v>233.29679870605401</v>
      </c>
      <c r="W396" s="5">
        <v>235.909423828125</v>
      </c>
      <c r="X396" s="5">
        <v>213.69332885742099</v>
      </c>
      <c r="Y396" s="5">
        <v>227.63318379719999</v>
      </c>
      <c r="Z396" s="5">
        <v>213.28494262695301</v>
      </c>
      <c r="AA396" s="5">
        <v>218.21759033203099</v>
      </c>
      <c r="AB396" s="5">
        <v>206.937896728515</v>
      </c>
      <c r="AC396" s="5">
        <v>212.81347656249969</v>
      </c>
      <c r="AD396" s="5">
        <v>152.83856201171801</v>
      </c>
      <c r="AE396" s="5">
        <v>156.69032287597599</v>
      </c>
      <c r="AF396" s="5">
        <v>194.90701293945301</v>
      </c>
      <c r="AG396" s="5">
        <v>168.14529927571567</v>
      </c>
      <c r="AH396" s="5">
        <v>194.152099609375</v>
      </c>
      <c r="AI396" s="5">
        <v>201.95884704589801</v>
      </c>
      <c r="AJ396" s="5">
        <v>165.150787353515</v>
      </c>
      <c r="AK396" s="5">
        <v>187.08724466959598</v>
      </c>
      <c r="AL396" s="5">
        <v>404.40856933593699</v>
      </c>
      <c r="AM396" s="5">
        <v>500.21347045898398</v>
      </c>
      <c r="AN396" s="5">
        <v>481.82595825195301</v>
      </c>
      <c r="AO396" s="5">
        <v>462.14933268229134</v>
      </c>
      <c r="AP396" s="5">
        <v>250.33830261230401</v>
      </c>
      <c r="AQ396" s="5">
        <v>258.30502319335898</v>
      </c>
      <c r="AR396" s="5">
        <v>285.958892822265</v>
      </c>
      <c r="AS396" s="5">
        <v>264.86740620930931</v>
      </c>
      <c r="AT396" s="5">
        <v>153.66998291015599</v>
      </c>
      <c r="AU396" s="5">
        <v>208.25791931152301</v>
      </c>
      <c r="AW396" s="5">
        <v>180.9639511108395</v>
      </c>
      <c r="AX396" s="5">
        <v>240.27099609375</v>
      </c>
      <c r="AY396" s="5">
        <v>200.99182128906199</v>
      </c>
      <c r="AZ396" s="5">
        <v>149.37858581542901</v>
      </c>
      <c r="BA396" s="5">
        <v>196.88046773274701</v>
      </c>
    </row>
    <row r="397" spans="1:53" x14ac:dyDescent="0.2">
      <c r="A397" s="1">
        <v>394</v>
      </c>
      <c r="B397" s="1" t="s">
        <v>1600</v>
      </c>
      <c r="C397" s="1" t="s">
        <v>1601</v>
      </c>
      <c r="D397" s="1" t="s">
        <v>1602</v>
      </c>
      <c r="E397" s="1" t="s">
        <v>1603</v>
      </c>
      <c r="F397" s="5">
        <v>622.86853027343705</v>
      </c>
      <c r="G397" s="5">
        <v>622.06286621093705</v>
      </c>
      <c r="H397" s="5">
        <v>630.10089111328102</v>
      </c>
      <c r="I397" s="5">
        <v>625.01076253255167</v>
      </c>
      <c r="J397" s="5">
        <v>781.24938964843705</v>
      </c>
      <c r="K397" s="5">
        <v>822.52160644531205</v>
      </c>
      <c r="L397" s="5">
        <v>784.95513916015602</v>
      </c>
      <c r="M397" s="5">
        <v>796.24204508463515</v>
      </c>
      <c r="N397" s="5">
        <v>306.72879028320301</v>
      </c>
      <c r="O397" s="5">
        <v>310.06042480468699</v>
      </c>
      <c r="P397" s="5">
        <v>327.78643798828102</v>
      </c>
      <c r="Q397" s="5">
        <v>314.85855102539034</v>
      </c>
      <c r="R397" s="5">
        <v>511.577392578125</v>
      </c>
      <c r="S397" s="5">
        <v>419.75347900390602</v>
      </c>
      <c r="T397" s="5">
        <v>502.52923583984301</v>
      </c>
      <c r="U397" s="5">
        <v>477.95336914062472</v>
      </c>
      <c r="V397" s="5">
        <v>638.07647705078102</v>
      </c>
      <c r="W397" s="5">
        <v>705.98059082031205</v>
      </c>
      <c r="X397" s="5">
        <v>679.79034423828102</v>
      </c>
      <c r="Y397" s="5">
        <v>674.61580403645803</v>
      </c>
      <c r="Z397" s="5">
        <v>781.10168457031205</v>
      </c>
      <c r="AA397" s="5">
        <v>767.07720947265602</v>
      </c>
      <c r="AB397" s="5">
        <v>730.51208496093705</v>
      </c>
      <c r="AC397" s="5">
        <v>759.56365966796841</v>
      </c>
      <c r="AD397" s="5">
        <v>655.69274902343705</v>
      </c>
      <c r="AE397" s="5">
        <v>658.36932373046795</v>
      </c>
      <c r="AF397" s="5">
        <v>661.61187744140602</v>
      </c>
      <c r="AG397" s="5">
        <v>658.55798339843693</v>
      </c>
      <c r="AH397" s="5">
        <v>694.96551513671795</v>
      </c>
      <c r="AI397" s="5">
        <v>707.44274902343705</v>
      </c>
      <c r="AJ397" s="5">
        <v>720.21203613281205</v>
      </c>
      <c r="AK397" s="5">
        <v>707.54010009765568</v>
      </c>
      <c r="AL397" s="5">
        <v>345.16647338867102</v>
      </c>
      <c r="AM397" s="5">
        <v>326.13412475585898</v>
      </c>
      <c r="AN397" s="5">
        <v>337.688385009765</v>
      </c>
      <c r="AO397" s="5">
        <v>336.32966105143169</v>
      </c>
      <c r="AP397" s="5">
        <v>532.573974609375</v>
      </c>
      <c r="AQ397" s="5">
        <v>470.00836181640602</v>
      </c>
      <c r="AR397" s="5">
        <v>527.12829589843705</v>
      </c>
      <c r="AS397" s="5">
        <v>509.90354410807271</v>
      </c>
      <c r="AT397" s="5">
        <v>696.13983154296795</v>
      </c>
      <c r="AU397" s="5">
        <v>684.20227050781205</v>
      </c>
      <c r="AV397" s="5">
        <v>824.00634765625</v>
      </c>
      <c r="AW397" s="5">
        <v>734.78281656900992</v>
      </c>
      <c r="AX397" s="5">
        <v>597.56579589843705</v>
      </c>
      <c r="AY397" s="5">
        <v>579.86785888671795</v>
      </c>
      <c r="AZ397" s="5">
        <v>567.47009277343705</v>
      </c>
      <c r="BA397" s="5">
        <v>581.63458251953068</v>
      </c>
    </row>
    <row r="398" spans="1:53" x14ac:dyDescent="0.2">
      <c r="A398" s="1">
        <v>395</v>
      </c>
      <c r="B398" s="1" t="s">
        <v>1604</v>
      </c>
      <c r="C398" s="1" t="s">
        <v>1605</v>
      </c>
      <c r="D398" s="1" t="s">
        <v>1606</v>
      </c>
      <c r="E398" s="1" t="s">
        <v>1607</v>
      </c>
      <c r="F398" s="5">
        <v>1803.26049804687</v>
      </c>
      <c r="G398" s="5">
        <v>1765.06420898437</v>
      </c>
      <c r="H398" s="5">
        <v>1727.7021484375</v>
      </c>
      <c r="I398" s="5">
        <v>1765.3422851562466</v>
      </c>
      <c r="J398" s="5">
        <v>1544.15307617187</v>
      </c>
      <c r="K398" s="5">
        <v>1770.10974121093</v>
      </c>
      <c r="L398" s="5">
        <v>1663.44091796875</v>
      </c>
      <c r="M398" s="5">
        <v>1659.2345784505167</v>
      </c>
      <c r="N398" s="5">
        <v>722.39404296875</v>
      </c>
      <c r="O398" s="5">
        <v>743.43518066406205</v>
      </c>
      <c r="P398" s="5">
        <v>744.49450683593705</v>
      </c>
      <c r="Q398" s="5">
        <v>736.7745768229164</v>
      </c>
      <c r="R398" s="5">
        <v>1572.86169433593</v>
      </c>
      <c r="S398" s="5">
        <v>1595.20349121093</v>
      </c>
      <c r="T398" s="5">
        <v>1426.83422851562</v>
      </c>
      <c r="U398" s="5">
        <v>1531.6331380208267</v>
      </c>
      <c r="V398" s="5">
        <v>1049.66076660156</v>
      </c>
      <c r="W398" s="5">
        <v>1087.73864746093</v>
      </c>
      <c r="X398" s="5">
        <v>1131.60729980468</v>
      </c>
      <c r="Y398" s="5">
        <v>1089.6689046223901</v>
      </c>
      <c r="Z398" s="5">
        <v>1514.51184082031</v>
      </c>
      <c r="AA398" s="5">
        <v>1644.19567871093</v>
      </c>
      <c r="AB398" s="5">
        <v>1654.49291992187</v>
      </c>
      <c r="AC398" s="5">
        <v>1604.4001464843702</v>
      </c>
      <c r="AD398" s="5">
        <v>886.699951171875</v>
      </c>
      <c r="AE398" s="5">
        <v>981.53594970703102</v>
      </c>
      <c r="AF398" s="5">
        <v>1005.65032958984</v>
      </c>
      <c r="AG398" s="5">
        <v>957.96207682291526</v>
      </c>
      <c r="AH398" s="5">
        <v>1078.72705078125</v>
      </c>
      <c r="AI398" s="5">
        <v>820.76995849609295</v>
      </c>
      <c r="AJ398" s="5">
        <v>1005.3931274414</v>
      </c>
      <c r="AK398" s="5">
        <v>968.29671223958087</v>
      </c>
      <c r="AL398" s="5">
        <v>624.03204345703102</v>
      </c>
      <c r="AM398" s="5">
        <v>594.66467285156205</v>
      </c>
      <c r="AN398" s="5">
        <v>641.15686035156205</v>
      </c>
      <c r="AO398" s="5">
        <v>619.95119222005167</v>
      </c>
      <c r="AP398" s="5">
        <v>1177.43823242187</v>
      </c>
      <c r="AQ398" s="5">
        <v>1147.7529296875</v>
      </c>
      <c r="AR398" s="5">
        <v>994.39453125</v>
      </c>
      <c r="AS398" s="5">
        <v>1106.5285644531234</v>
      </c>
      <c r="AT398" s="5">
        <v>1244.59362792968</v>
      </c>
      <c r="AU398" s="5">
        <v>1114.21520996093</v>
      </c>
      <c r="AV398" s="5">
        <v>1155.39477539062</v>
      </c>
      <c r="AW398" s="5">
        <v>1171.4012044270767</v>
      </c>
      <c r="AX398" s="5">
        <v>1376.58508300781</v>
      </c>
      <c r="AY398" s="5">
        <v>1339.89221191406</v>
      </c>
      <c r="AZ398" s="5">
        <v>1362.67309570312</v>
      </c>
      <c r="BA398" s="5">
        <v>1359.7167968749966</v>
      </c>
    </row>
    <row r="399" spans="1:53" x14ac:dyDescent="0.2">
      <c r="A399" s="1">
        <v>396</v>
      </c>
      <c r="B399" s="1" t="s">
        <v>1608</v>
      </c>
      <c r="C399" s="1" t="s">
        <v>1609</v>
      </c>
      <c r="D399" s="1" t="s">
        <v>1610</v>
      </c>
      <c r="E399" s="1" t="s">
        <v>1611</v>
      </c>
      <c r="F399" s="5">
        <v>554.85662841796795</v>
      </c>
      <c r="G399" s="5">
        <v>587.33746337890602</v>
      </c>
      <c r="H399" s="5">
        <v>564.66986083984295</v>
      </c>
      <c r="I399" s="5">
        <v>568.95465087890568</v>
      </c>
      <c r="J399" s="5">
        <v>447.90982055664</v>
      </c>
      <c r="K399" s="5">
        <v>472.41229248046801</v>
      </c>
      <c r="L399" s="5">
        <v>453.21484375</v>
      </c>
      <c r="M399" s="5">
        <v>457.84565226236936</v>
      </c>
      <c r="N399" s="5">
        <v>224.72497558593699</v>
      </c>
      <c r="O399" s="5">
        <v>264.14593505859301</v>
      </c>
      <c r="P399" s="5">
        <v>272.40905761718699</v>
      </c>
      <c r="Q399" s="5">
        <v>253.75998942057231</v>
      </c>
      <c r="R399" s="5">
        <v>563.496826171875</v>
      </c>
      <c r="S399" s="5">
        <v>497.74328613281199</v>
      </c>
      <c r="T399" s="5">
        <v>575.17724609375</v>
      </c>
      <c r="U399" s="5">
        <v>545.47245279947902</v>
      </c>
      <c r="V399" s="5">
        <v>405.19833374023398</v>
      </c>
      <c r="W399" s="5">
        <v>447.12658691406199</v>
      </c>
      <c r="X399" s="5">
        <v>381.177978515625</v>
      </c>
      <c r="Y399" s="5">
        <v>411.16763305664034</v>
      </c>
      <c r="Z399" s="5">
        <v>543.41461181640602</v>
      </c>
      <c r="AA399" s="5">
        <v>738.960205078125</v>
      </c>
      <c r="AB399" s="5">
        <v>652.53338623046795</v>
      </c>
      <c r="AC399" s="5">
        <v>644.9694010416664</v>
      </c>
      <c r="AD399" s="5">
        <v>308.67550659179602</v>
      </c>
      <c r="AE399" s="5">
        <v>297.94454956054602</v>
      </c>
      <c r="AF399" s="5">
        <v>272.59375</v>
      </c>
      <c r="AG399" s="5">
        <v>293.07126871744737</v>
      </c>
      <c r="AH399" s="5">
        <v>266.67352294921801</v>
      </c>
      <c r="AI399" s="5">
        <v>329.02136230468699</v>
      </c>
      <c r="AJ399" s="5">
        <v>275.56246948242102</v>
      </c>
      <c r="AK399" s="5">
        <v>290.41911824544201</v>
      </c>
      <c r="AL399" s="5">
        <v>161.26141357421801</v>
      </c>
      <c r="AM399" s="5">
        <v>165.67904663085901</v>
      </c>
      <c r="AN399" s="5">
        <v>148.153396606445</v>
      </c>
      <c r="AO399" s="5">
        <v>158.36461893717399</v>
      </c>
      <c r="AP399" s="5">
        <v>309.94940185546801</v>
      </c>
      <c r="AQ399" s="5">
        <v>344.83499145507801</v>
      </c>
      <c r="AR399" s="5">
        <v>273.59494018554602</v>
      </c>
      <c r="AS399" s="5">
        <v>309.45977783203062</v>
      </c>
      <c r="AT399" s="5">
        <v>383.97186279296801</v>
      </c>
      <c r="AU399" s="5">
        <v>349.82196044921801</v>
      </c>
      <c r="AV399" s="5">
        <v>455.72024536132801</v>
      </c>
      <c r="AW399" s="5">
        <v>396.50468953450468</v>
      </c>
      <c r="AX399" s="5">
        <v>355.55169677734301</v>
      </c>
      <c r="AY399" s="5">
        <v>316.327392578125</v>
      </c>
      <c r="AZ399" s="5">
        <v>330.40252685546801</v>
      </c>
      <c r="BA399" s="5">
        <v>334.09387207031205</v>
      </c>
    </row>
    <row r="400" spans="1:53" x14ac:dyDescent="0.2">
      <c r="A400" s="1">
        <v>397</v>
      </c>
      <c r="B400" s="1" t="s">
        <v>1612</v>
      </c>
      <c r="C400" s="1" t="s">
        <v>1613</v>
      </c>
      <c r="D400" s="1" t="s">
        <v>1614</v>
      </c>
      <c r="E400" s="1" t="s">
        <v>1615</v>
      </c>
      <c r="F400" s="5">
        <v>1324.13500976562</v>
      </c>
      <c r="G400" s="5">
        <v>1332.28820800781</v>
      </c>
      <c r="H400" s="5">
        <v>1405.71166992187</v>
      </c>
      <c r="I400" s="5">
        <v>1354.0449625651001</v>
      </c>
      <c r="J400" s="5">
        <v>1374.97900390625</v>
      </c>
      <c r="K400" s="5">
        <v>1470.58679199218</v>
      </c>
      <c r="L400" s="5">
        <v>1427.17883300781</v>
      </c>
      <c r="M400" s="5">
        <v>1424.2482096354133</v>
      </c>
      <c r="N400" s="5">
        <v>1941.41418457031</v>
      </c>
      <c r="O400" s="5">
        <v>1886.18115234375</v>
      </c>
      <c r="P400" s="5">
        <v>1876.21875</v>
      </c>
      <c r="Q400" s="5">
        <v>1901.2713623046866</v>
      </c>
      <c r="R400" s="5">
        <v>1409.71228027343</v>
      </c>
      <c r="S400" s="5">
        <v>1302.39270019531</v>
      </c>
      <c r="T400" s="5">
        <v>1448.59252929687</v>
      </c>
      <c r="U400" s="5">
        <v>1386.8991699218702</v>
      </c>
      <c r="V400" s="5">
        <v>1429.01062011718</v>
      </c>
      <c r="W400" s="5">
        <v>1396.58471679687</v>
      </c>
      <c r="X400" s="5">
        <v>1399.63220214843</v>
      </c>
      <c r="Y400" s="5">
        <v>1408.4091796874934</v>
      </c>
      <c r="Z400" s="5">
        <v>1252.61767578125</v>
      </c>
      <c r="AA400" s="5">
        <v>1363.46667480468</v>
      </c>
      <c r="AB400" s="5">
        <v>1319.54724121093</v>
      </c>
      <c r="AC400" s="5">
        <v>1311.8771972656202</v>
      </c>
      <c r="AD400" s="5">
        <v>1231.78601074218</v>
      </c>
      <c r="AE400" s="5">
        <v>1318.08679199218</v>
      </c>
      <c r="AF400" s="5">
        <v>1245.17297363281</v>
      </c>
      <c r="AG400" s="5">
        <v>1265.0152587890568</v>
      </c>
      <c r="AH400" s="5">
        <v>1134.8916015625</v>
      </c>
      <c r="AI400" s="5">
        <v>1201.42077636718</v>
      </c>
      <c r="AJ400" s="5">
        <v>1216.67578125</v>
      </c>
      <c r="AK400" s="5">
        <v>1184.3293863932267</v>
      </c>
      <c r="AL400" s="5">
        <v>1819.62377929687</v>
      </c>
      <c r="AM400" s="5">
        <v>1825.55554199218</v>
      </c>
      <c r="AN400" s="5">
        <v>1641.06848144531</v>
      </c>
      <c r="AO400" s="5">
        <v>1762.0826009114533</v>
      </c>
      <c r="AP400" s="5">
        <v>1457.27514648437</v>
      </c>
      <c r="AQ400" s="5">
        <v>1400.65441894531</v>
      </c>
      <c r="AR400" s="5">
        <v>1328.251953125</v>
      </c>
      <c r="AS400" s="5">
        <v>1395.3938395182267</v>
      </c>
      <c r="AT400" s="5">
        <v>1428.01477050781</v>
      </c>
      <c r="AU400" s="5">
        <v>1562.06359863281</v>
      </c>
      <c r="AV400" s="5">
        <v>1446.19482421875</v>
      </c>
      <c r="AW400" s="5">
        <v>1478.7577311197899</v>
      </c>
      <c r="AX400" s="5">
        <v>1311.84912109375</v>
      </c>
      <c r="AY400" s="5">
        <v>1256.25439453125</v>
      </c>
      <c r="AZ400" s="5">
        <v>1307.02062988281</v>
      </c>
      <c r="BA400" s="5">
        <v>1291.7080485026033</v>
      </c>
    </row>
    <row r="401" spans="1:53" x14ac:dyDescent="0.2">
      <c r="A401" s="1">
        <v>398</v>
      </c>
      <c r="B401" s="1" t="s">
        <v>1616</v>
      </c>
      <c r="C401" s="1" t="s">
        <v>1617</v>
      </c>
      <c r="D401" s="1" t="s">
        <v>1618</v>
      </c>
      <c r="E401" s="1" t="s">
        <v>1619</v>
      </c>
      <c r="F401" s="5">
        <v>286.912109375</v>
      </c>
      <c r="G401" s="5">
        <v>282.42501831054602</v>
      </c>
      <c r="H401" s="5">
        <v>298.62042236328102</v>
      </c>
      <c r="I401" s="5">
        <v>289.31918334960898</v>
      </c>
      <c r="J401" s="5">
        <v>318.246490478515</v>
      </c>
      <c r="K401" s="5">
        <v>289.40194702148398</v>
      </c>
      <c r="L401" s="5">
        <v>307.91052246093699</v>
      </c>
      <c r="M401" s="5">
        <v>305.18631998697862</v>
      </c>
      <c r="N401" s="5">
        <v>841.02990722656205</v>
      </c>
      <c r="O401" s="5">
        <v>841.96252441406205</v>
      </c>
      <c r="P401" s="5">
        <v>837.168701171875</v>
      </c>
      <c r="Q401" s="5">
        <v>840.05371093749966</v>
      </c>
      <c r="R401" s="5">
        <v>397.55432128906199</v>
      </c>
      <c r="S401" s="5">
        <v>384.24499511718699</v>
      </c>
      <c r="T401" s="5">
        <v>426.61178588867102</v>
      </c>
      <c r="U401" s="5">
        <v>402.80370076497337</v>
      </c>
      <c r="V401" s="5">
        <v>218.83174133300699</v>
      </c>
      <c r="W401" s="5">
        <v>202.62919616699199</v>
      </c>
      <c r="X401" s="5">
        <v>206.89936828613199</v>
      </c>
      <c r="Y401" s="5">
        <v>209.45343526204366</v>
      </c>
      <c r="Z401" s="5">
        <v>260.98678588867102</v>
      </c>
      <c r="AA401" s="5">
        <v>227.16461181640599</v>
      </c>
      <c r="AB401" s="5">
        <v>238.69718933105401</v>
      </c>
      <c r="AC401" s="5">
        <v>242.282862345377</v>
      </c>
      <c r="AD401" s="5">
        <v>194.03176879882801</v>
      </c>
      <c r="AE401" s="5">
        <v>202.13523864746</v>
      </c>
      <c r="AF401" s="5">
        <v>196.90690612792901</v>
      </c>
      <c r="AG401" s="5">
        <v>197.69130452473902</v>
      </c>
      <c r="AH401" s="5">
        <v>186.41473388671801</v>
      </c>
      <c r="AI401" s="5">
        <v>208.579833984375</v>
      </c>
      <c r="AJ401" s="5">
        <v>196.87339782714801</v>
      </c>
      <c r="AK401" s="5">
        <v>197.28932189941369</v>
      </c>
      <c r="AL401" s="5">
        <v>779.23095703125</v>
      </c>
      <c r="AM401" s="5">
        <v>810.34094238281205</v>
      </c>
      <c r="AN401" s="5">
        <v>793.15130615234295</v>
      </c>
      <c r="AO401" s="5">
        <v>794.24106852213492</v>
      </c>
      <c r="AP401" s="5">
        <v>301.10513305664</v>
      </c>
      <c r="AQ401" s="5">
        <v>320.22830200195301</v>
      </c>
      <c r="AR401" s="5">
        <v>295.06130981445301</v>
      </c>
      <c r="AS401" s="5">
        <v>305.46491495768203</v>
      </c>
      <c r="AT401" s="5">
        <v>88.182754516601506</v>
      </c>
      <c r="AU401" s="5">
        <v>73.498329162597599</v>
      </c>
      <c r="AV401" s="5">
        <v>112.49786376953099</v>
      </c>
      <c r="AW401" s="5">
        <v>91.392982482910043</v>
      </c>
      <c r="AX401" s="5">
        <v>211.34004211425699</v>
      </c>
      <c r="AY401" s="5">
        <v>195.92402648925699</v>
      </c>
      <c r="AZ401" s="5">
        <v>210.25012207031199</v>
      </c>
      <c r="BA401" s="5">
        <v>205.83806355794198</v>
      </c>
    </row>
    <row r="402" spans="1:53" x14ac:dyDescent="0.2">
      <c r="A402" s="1">
        <v>399</v>
      </c>
      <c r="B402" s="1" t="s">
        <v>1620</v>
      </c>
      <c r="C402" s="1" t="s">
        <v>1621</v>
      </c>
      <c r="D402" s="1" t="s">
        <v>1622</v>
      </c>
      <c r="E402" s="1" t="s">
        <v>1623</v>
      </c>
      <c r="F402" s="5">
        <v>2522.19189453125</v>
      </c>
      <c r="G402" s="5">
        <v>2470.583984375</v>
      </c>
      <c r="H402" s="5">
        <v>2439.84033203125</v>
      </c>
      <c r="I402" s="5">
        <v>2477.5387369791665</v>
      </c>
      <c r="J402" s="5">
        <v>2502.60107421875</v>
      </c>
      <c r="K402" s="5">
        <v>2556.34716796875</v>
      </c>
      <c r="L402" s="5">
        <v>2449.96069335937</v>
      </c>
      <c r="M402" s="5">
        <v>2502.9696451822897</v>
      </c>
      <c r="N402" s="5">
        <v>3888.21850585937</v>
      </c>
      <c r="O402" s="5">
        <v>3933.45532226562</v>
      </c>
      <c r="P402" s="5">
        <v>3755.0087890625</v>
      </c>
      <c r="Q402" s="5">
        <v>3858.8942057291629</v>
      </c>
      <c r="R402" s="5">
        <v>4368.51416015625</v>
      </c>
      <c r="S402" s="5">
        <v>4265.59716796875</v>
      </c>
      <c r="T402" s="5">
        <v>4360.494140625</v>
      </c>
      <c r="U402" s="5">
        <v>4331.53515625</v>
      </c>
      <c r="V402" s="5">
        <v>2991.78271484375</v>
      </c>
      <c r="W402" s="5">
        <v>3035.89233398437</v>
      </c>
      <c r="X402" s="5">
        <v>2952.8896484375</v>
      </c>
      <c r="Y402" s="5">
        <v>2993.5215657552067</v>
      </c>
      <c r="Z402" s="5">
        <v>2535.0048828125</v>
      </c>
      <c r="AA402" s="5">
        <v>2477.67065429687</v>
      </c>
      <c r="AB402" s="5">
        <v>2556.5126953125</v>
      </c>
      <c r="AC402" s="5">
        <v>2523.0627441406232</v>
      </c>
      <c r="AD402" s="5">
        <v>2137.07470703125</v>
      </c>
      <c r="AE402" s="5">
        <v>2122</v>
      </c>
      <c r="AF402" s="5">
        <v>2110.27197265625</v>
      </c>
      <c r="AG402" s="5">
        <v>2123.1155598958335</v>
      </c>
      <c r="AH402" s="5">
        <v>2373.12841796875</v>
      </c>
      <c r="AI402" s="5">
        <v>2417.53955078125</v>
      </c>
      <c r="AJ402" s="5">
        <v>2396.45703125</v>
      </c>
      <c r="AK402" s="5">
        <v>2395.7083333333335</v>
      </c>
      <c r="AL402" s="5">
        <v>4048.7333984375</v>
      </c>
      <c r="AM402" s="5">
        <v>4064.44653320312</v>
      </c>
      <c r="AN402" s="5">
        <v>4039.970703125</v>
      </c>
      <c r="AO402" s="5">
        <v>4051.0502115885397</v>
      </c>
      <c r="AP402" s="5">
        <v>4066.88720703125</v>
      </c>
      <c r="AQ402" s="5">
        <v>4114.8701171875</v>
      </c>
      <c r="AR402" s="5">
        <v>4163.54248046875</v>
      </c>
      <c r="AS402" s="5">
        <v>4115.099934895833</v>
      </c>
      <c r="AT402" s="5">
        <v>3259.56982421875</v>
      </c>
      <c r="AU402" s="5">
        <v>3272.17065429687</v>
      </c>
      <c r="AV402" s="5">
        <v>3771.095703125</v>
      </c>
      <c r="AW402" s="5">
        <v>3434.2787272135397</v>
      </c>
      <c r="AX402" s="5">
        <v>2638.55810546875</v>
      </c>
      <c r="AY402" s="5">
        <v>2658.56762695312</v>
      </c>
      <c r="AZ402" s="5">
        <v>2662.81103515625</v>
      </c>
      <c r="BA402" s="5">
        <v>2653.3122558593732</v>
      </c>
    </row>
    <row r="403" spans="1:53" x14ac:dyDescent="0.2">
      <c r="A403" s="1">
        <v>400</v>
      </c>
      <c r="B403" s="1" t="s">
        <v>1624</v>
      </c>
      <c r="C403" s="1" t="s">
        <v>1625</v>
      </c>
      <c r="D403" s="1" t="s">
        <v>1626</v>
      </c>
      <c r="E403" s="1" t="s">
        <v>1627</v>
      </c>
      <c r="F403" s="5">
        <v>304.26675415039</v>
      </c>
      <c r="G403" s="5">
        <v>323.45001220703102</v>
      </c>
      <c r="H403" s="5">
        <v>341.91760253906199</v>
      </c>
      <c r="I403" s="5">
        <v>323.21145629882767</v>
      </c>
      <c r="J403" s="5">
        <v>353.22848510742102</v>
      </c>
      <c r="K403" s="5">
        <v>336.28582763671801</v>
      </c>
      <c r="L403" s="5">
        <v>309.62658691406199</v>
      </c>
      <c r="M403" s="5">
        <v>333.04696655273369</v>
      </c>
      <c r="N403" s="5">
        <v>222.63569641113199</v>
      </c>
      <c r="O403" s="5">
        <v>248.86605834960901</v>
      </c>
      <c r="P403" s="5">
        <v>232.99272155761699</v>
      </c>
      <c r="Q403" s="5">
        <v>234.83149210611933</v>
      </c>
      <c r="R403" s="5">
        <v>229.30064392089801</v>
      </c>
      <c r="S403" s="5">
        <v>227.10388183593699</v>
      </c>
      <c r="T403" s="5">
        <v>232.18446350097599</v>
      </c>
      <c r="U403" s="5">
        <v>229.52966308593702</v>
      </c>
      <c r="V403" s="5">
        <v>364.81268310546801</v>
      </c>
      <c r="W403" s="5">
        <v>345.93798828125</v>
      </c>
      <c r="X403" s="5">
        <v>322.66830444335898</v>
      </c>
      <c r="Y403" s="5">
        <v>344.47299194335898</v>
      </c>
      <c r="Z403" s="5">
        <v>315.456787109375</v>
      </c>
      <c r="AA403" s="5">
        <v>328.04098510742102</v>
      </c>
      <c r="AB403" s="5">
        <v>319.80416870117102</v>
      </c>
      <c r="AC403" s="5">
        <v>321.10064697265562</v>
      </c>
      <c r="AD403" s="5">
        <v>339.00979614257801</v>
      </c>
      <c r="AE403" s="5">
        <v>353.355377197265</v>
      </c>
      <c r="AF403" s="5">
        <v>388.19201660156199</v>
      </c>
      <c r="AG403" s="5">
        <v>360.18572998046835</v>
      </c>
      <c r="AH403" s="5">
        <v>339.03958129882801</v>
      </c>
      <c r="AI403" s="5">
        <v>301.57958984375</v>
      </c>
      <c r="AJ403" s="5">
        <v>341.135986328125</v>
      </c>
      <c r="AK403" s="5">
        <v>327.251719156901</v>
      </c>
      <c r="AL403" s="5">
        <v>238.88107299804599</v>
      </c>
      <c r="AM403" s="5">
        <v>237.30142211914</v>
      </c>
      <c r="AN403" s="5">
        <v>218.837890625</v>
      </c>
      <c r="AO403" s="5">
        <v>231.67346191406202</v>
      </c>
      <c r="AP403" s="5">
        <v>270.28448486328102</v>
      </c>
      <c r="AQ403" s="5">
        <v>261.03305053710898</v>
      </c>
      <c r="AR403" s="5">
        <v>285.09118652343699</v>
      </c>
      <c r="AS403" s="5">
        <v>272.13624064127566</v>
      </c>
      <c r="AT403" s="5">
        <v>359.65759277343699</v>
      </c>
      <c r="AU403" s="5">
        <v>371.831451416015</v>
      </c>
      <c r="AV403" s="5">
        <v>357.22424316406199</v>
      </c>
      <c r="AW403" s="5">
        <v>362.90442911783799</v>
      </c>
      <c r="AX403" s="5">
        <v>315.86083984375</v>
      </c>
      <c r="AY403" s="5">
        <v>304.10711669921801</v>
      </c>
      <c r="AZ403" s="5">
        <v>295.869049072265</v>
      </c>
      <c r="BA403" s="5">
        <v>305.27900187174436</v>
      </c>
    </row>
    <row r="404" spans="1:53" x14ac:dyDescent="0.2">
      <c r="A404" s="1">
        <v>401</v>
      </c>
      <c r="B404" s="1" t="s">
        <v>1628</v>
      </c>
      <c r="C404" s="1" t="s">
        <v>1629</v>
      </c>
      <c r="D404" s="1" t="s">
        <v>1630</v>
      </c>
      <c r="E404" s="1" t="s">
        <v>1631</v>
      </c>
      <c r="F404" s="5">
        <v>117.014923095703</v>
      </c>
      <c r="G404" s="5">
        <v>83.596710205078097</v>
      </c>
      <c r="H404" s="5">
        <v>90.0155029296875</v>
      </c>
      <c r="I404" s="5">
        <v>96.875712076822865</v>
      </c>
      <c r="J404" s="5">
        <v>92.259605407714801</v>
      </c>
      <c r="K404" s="5">
        <v>72.234550476074205</v>
      </c>
      <c r="L404" s="5">
        <v>79.833747863769503</v>
      </c>
      <c r="M404" s="5">
        <v>81.442634582519503</v>
      </c>
      <c r="N404" s="5">
        <v>141.75718688964801</v>
      </c>
      <c r="O404" s="5">
        <v>149.02322387695301</v>
      </c>
      <c r="P404" s="5">
        <v>177.80625915527301</v>
      </c>
      <c r="Q404" s="5">
        <v>156.19555664062466</v>
      </c>
      <c r="R404" s="5">
        <v>124.73027801513599</v>
      </c>
      <c r="S404" s="5">
        <v>134.62145996093699</v>
      </c>
      <c r="T404" s="5">
        <v>118.412719726562</v>
      </c>
      <c r="U404" s="5">
        <v>125.92148590087832</v>
      </c>
      <c r="V404" s="5">
        <v>262.42532348632801</v>
      </c>
      <c r="W404" s="5">
        <v>239.766998291015</v>
      </c>
      <c r="X404" s="5">
        <v>257.54623413085898</v>
      </c>
      <c r="Y404" s="5">
        <v>253.24618530273401</v>
      </c>
      <c r="Z404" s="5">
        <v>247.29200744628901</v>
      </c>
      <c r="AA404" s="5">
        <v>259.47250366210898</v>
      </c>
      <c r="AB404" s="5">
        <v>239.81617736816401</v>
      </c>
      <c r="AC404" s="5">
        <v>248.86022949218736</v>
      </c>
      <c r="AD404" s="5">
        <v>104.94752502441401</v>
      </c>
      <c r="AE404" s="5">
        <v>114.907585144042</v>
      </c>
      <c r="AF404" s="5">
        <v>110.25252532958901</v>
      </c>
      <c r="AG404" s="5">
        <v>110.03587849934833</v>
      </c>
      <c r="AH404" s="5">
        <v>112.192779541015</v>
      </c>
      <c r="AJ404" s="5">
        <v>80.889831542968693</v>
      </c>
      <c r="AK404" s="5">
        <v>96.541305541991846</v>
      </c>
      <c r="AL404" s="5">
        <v>153.36306762695301</v>
      </c>
      <c r="AM404" s="5">
        <v>119.23630523681599</v>
      </c>
      <c r="AO404" s="5">
        <v>136.29968643188451</v>
      </c>
      <c r="AP404" s="5">
        <v>99.893814086914006</v>
      </c>
      <c r="AQ404" s="5">
        <v>111.184425354003</v>
      </c>
      <c r="AR404" s="5">
        <v>116.296432495117</v>
      </c>
      <c r="AS404" s="5">
        <v>109.12489064534468</v>
      </c>
      <c r="AX404" s="5">
        <v>115.24012756347599</v>
      </c>
      <c r="AY404" s="5">
        <v>105.578125</v>
      </c>
      <c r="AZ404" s="5">
        <v>110.522216796875</v>
      </c>
      <c r="BA404" s="5">
        <v>110.446823120117</v>
      </c>
    </row>
    <row r="405" spans="1:53" x14ac:dyDescent="0.2">
      <c r="A405" s="1">
        <v>402</v>
      </c>
      <c r="B405" s="1" t="s">
        <v>1632</v>
      </c>
      <c r="C405" s="1" t="s">
        <v>1633</v>
      </c>
      <c r="D405" s="1" t="s">
        <v>1634</v>
      </c>
      <c r="E405" s="1" t="s">
        <v>1635</v>
      </c>
      <c r="F405" s="5">
        <v>157.832260131835</v>
      </c>
      <c r="G405" s="5">
        <v>164.80383300781199</v>
      </c>
      <c r="H405" s="5">
        <v>181.39213562011699</v>
      </c>
      <c r="I405" s="5">
        <v>168.00940958658796</v>
      </c>
      <c r="J405" s="5">
        <v>138.65553283691401</v>
      </c>
      <c r="K405" s="5">
        <v>144.79252624511699</v>
      </c>
      <c r="L405" s="5">
        <v>145.802154541015</v>
      </c>
      <c r="M405" s="5">
        <v>143.08340454101534</v>
      </c>
      <c r="N405" s="5">
        <v>110.76235961914</v>
      </c>
      <c r="O405" s="5">
        <v>109.97882080078099</v>
      </c>
      <c r="P405" s="5">
        <v>97.274322509765597</v>
      </c>
      <c r="Q405" s="5">
        <v>106.00516764322886</v>
      </c>
      <c r="R405" s="5">
        <v>209.96888732910099</v>
      </c>
      <c r="S405" s="5">
        <v>220.73760986328099</v>
      </c>
      <c r="T405" s="5">
        <v>234.65382385253901</v>
      </c>
      <c r="U405" s="5">
        <v>221.78677368164031</v>
      </c>
      <c r="V405" s="5">
        <v>208.03575134277301</v>
      </c>
      <c r="W405" s="5">
        <v>197.222885131835</v>
      </c>
      <c r="X405" s="5">
        <v>196.16825866699199</v>
      </c>
      <c r="Y405" s="5">
        <v>200.47563171386665</v>
      </c>
      <c r="Z405" s="5">
        <v>287.45144653320301</v>
      </c>
      <c r="AA405" s="5">
        <v>290.15051269531199</v>
      </c>
      <c r="AB405" s="5">
        <v>287.99645996093699</v>
      </c>
      <c r="AC405" s="5">
        <v>288.53280639648398</v>
      </c>
      <c r="AD405" s="5">
        <v>192.76954650878901</v>
      </c>
      <c r="AE405" s="5">
        <v>179.07736206054599</v>
      </c>
      <c r="AF405" s="5">
        <v>189.60054016113199</v>
      </c>
      <c r="AG405" s="5">
        <v>187.14914957682234</v>
      </c>
      <c r="AH405" s="5">
        <v>188.42074584960901</v>
      </c>
      <c r="AI405" s="5">
        <v>186.53872680664</v>
      </c>
      <c r="AJ405" s="5">
        <v>205.843994140625</v>
      </c>
      <c r="AK405" s="5">
        <v>193.601155598958</v>
      </c>
      <c r="AL405" s="5">
        <v>96.821632385253906</v>
      </c>
      <c r="AM405" s="5">
        <v>89.808578491210895</v>
      </c>
      <c r="AN405" s="5">
        <v>101.24053192138599</v>
      </c>
      <c r="AO405" s="5">
        <v>95.95691426595026</v>
      </c>
      <c r="AP405" s="5">
        <v>115.34535217285099</v>
      </c>
      <c r="AQ405" s="5">
        <v>121.455528259277</v>
      </c>
      <c r="AR405" s="5">
        <v>124.797225952148</v>
      </c>
      <c r="AS405" s="5">
        <v>120.532702128092</v>
      </c>
      <c r="AT405" s="5">
        <v>134.33375549316401</v>
      </c>
      <c r="AU405" s="5">
        <v>145.35987854003901</v>
      </c>
      <c r="AV405" s="5">
        <v>64.205299377441406</v>
      </c>
      <c r="AW405" s="5">
        <v>114.63297780354814</v>
      </c>
      <c r="AX405" s="5">
        <v>110.172439575195</v>
      </c>
      <c r="AY405" s="5">
        <v>116.197227478027</v>
      </c>
      <c r="AZ405" s="5">
        <v>126.261344909667</v>
      </c>
      <c r="BA405" s="5">
        <v>117.54367065429635</v>
      </c>
    </row>
    <row r="406" spans="1:53" x14ac:dyDescent="0.2">
      <c r="A406" s="1">
        <v>403</v>
      </c>
      <c r="B406" s="1" t="s">
        <v>1636</v>
      </c>
      <c r="C406" s="1" t="s">
        <v>1637</v>
      </c>
      <c r="D406" s="1" t="s">
        <v>1638</v>
      </c>
      <c r="E406" s="1" t="s">
        <v>1639</v>
      </c>
      <c r="F406" s="5">
        <v>112.85740661621</v>
      </c>
      <c r="G406" s="5">
        <v>101.188468933105</v>
      </c>
      <c r="H406" s="5">
        <v>95.496803283691406</v>
      </c>
      <c r="I406" s="5">
        <v>103.18089294433547</v>
      </c>
      <c r="J406" s="5">
        <v>127.32704162597599</v>
      </c>
      <c r="K406" s="5">
        <v>129.25387573242099</v>
      </c>
      <c r="L406" s="5">
        <v>123.26374053955</v>
      </c>
      <c r="M406" s="5">
        <v>126.61488596598231</v>
      </c>
      <c r="N406" s="5">
        <v>239.44102478027301</v>
      </c>
      <c r="O406" s="5">
        <v>231.92697143554599</v>
      </c>
      <c r="P406" s="5">
        <v>204.12632751464801</v>
      </c>
      <c r="Q406" s="5">
        <v>225.16477457682234</v>
      </c>
      <c r="R406" s="5">
        <v>130.66098022460901</v>
      </c>
      <c r="S406" s="5">
        <v>126.080757141113</v>
      </c>
      <c r="T406" s="5">
        <v>114.146438598632</v>
      </c>
      <c r="U406" s="5">
        <v>123.629391988118</v>
      </c>
      <c r="V406" s="5">
        <v>126.79086303710901</v>
      </c>
      <c r="W406" s="5">
        <v>131.40162658691401</v>
      </c>
      <c r="X406" s="5">
        <v>123.9912109375</v>
      </c>
      <c r="Y406" s="5">
        <v>127.394566853841</v>
      </c>
      <c r="Z406" s="5">
        <v>144.45582580566401</v>
      </c>
      <c r="AA406" s="5">
        <v>121.122680664062</v>
      </c>
      <c r="AB406" s="5">
        <v>134.39646911621</v>
      </c>
      <c r="AC406" s="5">
        <v>133.32499186197867</v>
      </c>
      <c r="AE406" s="5">
        <v>122.31207275390599</v>
      </c>
      <c r="AF406" s="5">
        <v>146.27943420410099</v>
      </c>
      <c r="AG406" s="5">
        <v>134.29575347900351</v>
      </c>
      <c r="AH406" s="5">
        <v>125.09462738037099</v>
      </c>
      <c r="AI406" s="5">
        <v>123.17658996582</v>
      </c>
      <c r="AJ406" s="5">
        <v>133.95568847656199</v>
      </c>
      <c r="AK406" s="5">
        <v>127.40896860758433</v>
      </c>
      <c r="AL406" s="5">
        <v>202.14099121093699</v>
      </c>
      <c r="AM406" s="5">
        <v>192.30618286132801</v>
      </c>
      <c r="AN406" s="5">
        <v>197.75920104980401</v>
      </c>
      <c r="AO406" s="5">
        <v>197.40212504068964</v>
      </c>
      <c r="AP406" s="5">
        <v>97.367485046386705</v>
      </c>
      <c r="AQ406" s="5">
        <v>94.773262023925696</v>
      </c>
      <c r="AR406" s="5">
        <v>111.285522460937</v>
      </c>
      <c r="AS406" s="5">
        <v>101.14208984374979</v>
      </c>
      <c r="AU406" s="5">
        <v>132.18833923339801</v>
      </c>
      <c r="AV406" s="5">
        <v>149.74159240722599</v>
      </c>
      <c r="AW406" s="5">
        <v>140.96496582031199</v>
      </c>
      <c r="AX406" s="5">
        <v>156.62899780273401</v>
      </c>
      <c r="AY406" s="5">
        <v>66.011756896972599</v>
      </c>
      <c r="AZ406" s="5">
        <v>75.841377258300696</v>
      </c>
      <c r="BA406" s="5">
        <v>99.494043986002438</v>
      </c>
    </row>
    <row r="407" spans="1:53" x14ac:dyDescent="0.2">
      <c r="A407" s="1">
        <v>404</v>
      </c>
      <c r="B407" s="1" t="s">
        <v>1640</v>
      </c>
      <c r="C407" s="1" t="s">
        <v>1641</v>
      </c>
      <c r="D407" s="1" t="s">
        <v>1642</v>
      </c>
      <c r="E407" s="1" t="s">
        <v>1643</v>
      </c>
      <c r="F407" s="5">
        <v>928.88665771484295</v>
      </c>
      <c r="G407" s="5">
        <v>942.73889160156205</v>
      </c>
      <c r="H407" s="5">
        <v>921.5322265625</v>
      </c>
      <c r="I407" s="5">
        <v>931.05259195963492</v>
      </c>
      <c r="J407" s="5">
        <v>1015.97839355468</v>
      </c>
      <c r="K407" s="5">
        <v>963.47015380859295</v>
      </c>
      <c r="L407" s="5">
        <v>947.16204833984295</v>
      </c>
      <c r="M407" s="5">
        <v>975.53686523437193</v>
      </c>
      <c r="N407" s="5">
        <v>1594.08837890625</v>
      </c>
      <c r="O407" s="5">
        <v>1533.93981933593</v>
      </c>
      <c r="P407" s="5">
        <v>1565.77770996093</v>
      </c>
      <c r="Q407" s="5">
        <v>1564.6019694010367</v>
      </c>
      <c r="R407" s="5">
        <v>1157.12622070312</v>
      </c>
      <c r="S407" s="5">
        <v>1219.69128417968</v>
      </c>
      <c r="T407" s="5">
        <v>1193.93615722656</v>
      </c>
      <c r="U407" s="5">
        <v>1190.2512207031198</v>
      </c>
      <c r="V407" s="5">
        <v>1138.75854492187</v>
      </c>
      <c r="W407" s="5">
        <v>1180.30517578125</v>
      </c>
      <c r="X407" s="5">
        <v>1114.04382324218</v>
      </c>
      <c r="Y407" s="5">
        <v>1144.3691813150999</v>
      </c>
      <c r="Z407" s="5">
        <v>961.660400390625</v>
      </c>
      <c r="AA407" s="5">
        <v>1009.89135742187</v>
      </c>
      <c r="AB407" s="5">
        <v>998.89544677734295</v>
      </c>
      <c r="AC407" s="5">
        <v>990.14906819661257</v>
      </c>
      <c r="AD407" s="5">
        <v>1267.77429199218</v>
      </c>
      <c r="AE407" s="5">
        <v>1239.62634277343</v>
      </c>
      <c r="AF407" s="5">
        <v>1283.013671875</v>
      </c>
      <c r="AG407" s="5">
        <v>1263.47143554687</v>
      </c>
      <c r="AH407" s="5">
        <v>1075.75427246093</v>
      </c>
      <c r="AI407" s="5">
        <v>1105.03735351562</v>
      </c>
      <c r="AJ407" s="5">
        <v>1110.08459472656</v>
      </c>
      <c r="AK407" s="5">
        <v>1096.9587402343698</v>
      </c>
      <c r="AL407" s="5">
        <v>1471.04333496093</v>
      </c>
      <c r="AM407" s="5">
        <v>1488.07690429687</v>
      </c>
      <c r="AN407" s="5">
        <v>1474.32727050781</v>
      </c>
      <c r="AO407" s="5">
        <v>1477.8158365885365</v>
      </c>
      <c r="AP407" s="5">
        <v>1045.53112792968</v>
      </c>
      <c r="AQ407" s="5">
        <v>1019.46166992187</v>
      </c>
      <c r="AR407" s="5">
        <v>1065.75866699218</v>
      </c>
      <c r="AS407" s="5">
        <v>1043.5838216145767</v>
      </c>
      <c r="AT407" s="5">
        <v>1165.67651367187</v>
      </c>
      <c r="AU407" s="5">
        <v>1239.79382324218</v>
      </c>
      <c r="AV407" s="5">
        <v>1119.64538574218</v>
      </c>
      <c r="AW407" s="5">
        <v>1175.0385742187434</v>
      </c>
      <c r="AX407" s="5">
        <v>1032.41479492187</v>
      </c>
      <c r="AY407" s="5">
        <v>1009.9097290039</v>
      </c>
      <c r="AZ407" s="5">
        <v>983.353759765625</v>
      </c>
      <c r="BA407" s="5">
        <v>1008.5594278971316</v>
      </c>
    </row>
    <row r="408" spans="1:53" x14ac:dyDescent="0.2">
      <c r="A408" s="1">
        <v>405</v>
      </c>
      <c r="B408" s="1" t="s">
        <v>1644</v>
      </c>
      <c r="C408" s="1" t="s">
        <v>1645</v>
      </c>
      <c r="D408" s="1" t="s">
        <v>1646</v>
      </c>
      <c r="E408" s="1" t="s">
        <v>1647</v>
      </c>
      <c r="F408" s="5">
        <v>254.18569946289</v>
      </c>
      <c r="G408" s="5">
        <v>216.24472045898401</v>
      </c>
      <c r="H408" s="5">
        <v>225.55854797363199</v>
      </c>
      <c r="I408" s="5">
        <v>231.99632263183534</v>
      </c>
      <c r="J408" s="5">
        <v>243.98303222656199</v>
      </c>
      <c r="K408" s="5">
        <v>227.36145019531199</v>
      </c>
      <c r="L408" s="5">
        <v>240.52320861816401</v>
      </c>
      <c r="M408" s="5">
        <v>237.28923034667932</v>
      </c>
      <c r="N408" s="5">
        <v>188.27069091796801</v>
      </c>
      <c r="O408" s="5">
        <v>206.45751953125</v>
      </c>
      <c r="P408" s="5">
        <v>228.98095703125</v>
      </c>
      <c r="Q408" s="5">
        <v>207.90305582682268</v>
      </c>
      <c r="R408" s="5">
        <v>156.350662231445</v>
      </c>
      <c r="S408" s="5">
        <v>125.158149719238</v>
      </c>
      <c r="T408" s="5">
        <v>133.50750732421801</v>
      </c>
      <c r="U408" s="5">
        <v>138.33877309163367</v>
      </c>
      <c r="V408" s="5">
        <v>121.647705078125</v>
      </c>
      <c r="W408" s="5">
        <v>110.37749481201099</v>
      </c>
      <c r="X408" s="5">
        <v>102.239601135253</v>
      </c>
      <c r="Y408" s="5">
        <v>111.42160034179632</v>
      </c>
      <c r="Z408" s="5">
        <v>206.30441284179599</v>
      </c>
      <c r="AA408" s="5">
        <v>222.12063598632801</v>
      </c>
      <c r="AB408" s="5">
        <v>231.37017822265599</v>
      </c>
      <c r="AC408" s="5">
        <v>219.93174235026001</v>
      </c>
      <c r="AD408" s="5">
        <v>169.28004455566401</v>
      </c>
      <c r="AE408" s="5">
        <v>150.941970825195</v>
      </c>
      <c r="AF408" s="5">
        <v>161.90338134765599</v>
      </c>
      <c r="AG408" s="5">
        <v>160.70846557617168</v>
      </c>
      <c r="AH408" s="5">
        <v>164.38000488281199</v>
      </c>
      <c r="AI408" s="5">
        <v>143.87840270996</v>
      </c>
      <c r="AJ408" s="5">
        <v>139.39653015136699</v>
      </c>
      <c r="AK408" s="5">
        <v>149.21831258137965</v>
      </c>
      <c r="AM408" s="5">
        <v>99.778274536132798</v>
      </c>
      <c r="AN408" s="5">
        <v>78.067092895507798</v>
      </c>
      <c r="AO408" s="5">
        <v>88.922683715820298</v>
      </c>
      <c r="AP408" s="5">
        <v>86.692039489746094</v>
      </c>
      <c r="AQ408" s="5">
        <v>78.618385314941406</v>
      </c>
      <c r="AR408" s="5">
        <v>90.723701477050696</v>
      </c>
      <c r="AS408" s="5">
        <v>85.344708760579394</v>
      </c>
      <c r="AT408" s="5">
        <v>170.82943725585901</v>
      </c>
      <c r="AU408" s="5">
        <v>159.19415283203099</v>
      </c>
      <c r="AV408" s="5">
        <v>143.78456115722599</v>
      </c>
      <c r="AW408" s="5">
        <v>157.93605041503866</v>
      </c>
      <c r="AY408" s="5">
        <v>137.934326171875</v>
      </c>
      <c r="AZ408" s="5">
        <v>90.769126892089801</v>
      </c>
      <c r="BA408" s="5">
        <v>114.35172653198239</v>
      </c>
    </row>
    <row r="409" spans="1:53" x14ac:dyDescent="0.2">
      <c r="A409" s="1">
        <v>406</v>
      </c>
      <c r="B409" s="1" t="s">
        <v>1648</v>
      </c>
      <c r="C409" s="1" t="s">
        <v>1649</v>
      </c>
      <c r="D409" s="1" t="s">
        <v>1650</v>
      </c>
      <c r="E409" s="1" t="s">
        <v>1651</v>
      </c>
      <c r="F409" s="5">
        <v>249.96330261230401</v>
      </c>
      <c r="G409" s="5">
        <v>239.72709655761699</v>
      </c>
      <c r="H409" s="5">
        <v>267.72653198242102</v>
      </c>
      <c r="I409" s="5">
        <v>252.47231038411397</v>
      </c>
      <c r="J409" s="5">
        <v>228.66426086425699</v>
      </c>
      <c r="K409" s="5">
        <v>268.06378173828102</v>
      </c>
      <c r="L409" s="5">
        <v>243.36355590820301</v>
      </c>
      <c r="M409" s="5">
        <v>246.69719950358035</v>
      </c>
      <c r="N409" s="5">
        <v>1065.32788085937</v>
      </c>
      <c r="O409" s="5">
        <v>918.89654541015602</v>
      </c>
      <c r="P409" s="5">
        <v>1074.50183105468</v>
      </c>
      <c r="Q409" s="5">
        <v>1019.5754191080687</v>
      </c>
      <c r="R409" s="5">
        <v>235.465087890625</v>
      </c>
      <c r="S409" s="5">
        <v>188.81007385253901</v>
      </c>
      <c r="T409" s="5">
        <v>177.73390197753901</v>
      </c>
      <c r="U409" s="5">
        <v>200.669687906901</v>
      </c>
      <c r="V409" s="5">
        <v>272.951080322265</v>
      </c>
      <c r="W409" s="5">
        <v>244.6708984375</v>
      </c>
      <c r="X409" s="5">
        <v>277.26486206054602</v>
      </c>
      <c r="Y409" s="5">
        <v>264.96228027343699</v>
      </c>
      <c r="Z409" s="5">
        <v>327.20132446289</v>
      </c>
      <c r="AA409" s="5">
        <v>392.22103881835898</v>
      </c>
      <c r="AB409" s="5">
        <v>407.824462890625</v>
      </c>
      <c r="AC409" s="5">
        <v>375.74894205729134</v>
      </c>
      <c r="AD409" s="5">
        <v>140.11231994628901</v>
      </c>
      <c r="AE409" s="5">
        <v>180.04666137695301</v>
      </c>
      <c r="AF409" s="5">
        <v>186.303619384765</v>
      </c>
      <c r="AG409" s="5">
        <v>168.820866902669</v>
      </c>
      <c r="AH409" s="5">
        <v>158.53167724609301</v>
      </c>
      <c r="AI409" s="5">
        <v>202.89045715332</v>
      </c>
      <c r="AJ409" s="5">
        <v>201.86585998535099</v>
      </c>
      <c r="AK409" s="5">
        <v>187.76266479492133</v>
      </c>
      <c r="AL409" s="5">
        <v>114.98698425292901</v>
      </c>
      <c r="AM409" s="5">
        <v>126.48207092285099</v>
      </c>
      <c r="AN409" s="5">
        <v>110.13124847412099</v>
      </c>
      <c r="AO409" s="5">
        <v>117.20010121663366</v>
      </c>
      <c r="AP409" s="5">
        <v>145.09799194335901</v>
      </c>
      <c r="AQ409" s="5">
        <v>143.92004394531199</v>
      </c>
      <c r="AR409" s="5">
        <v>145.33749389648401</v>
      </c>
      <c r="AS409" s="5">
        <v>144.78517659505167</v>
      </c>
      <c r="AT409" s="5">
        <v>205.96505737304599</v>
      </c>
      <c r="AU409" s="5">
        <v>216.670806884765</v>
      </c>
      <c r="AV409" s="5">
        <v>253.79225158691401</v>
      </c>
      <c r="AW409" s="5">
        <v>225.47603861490833</v>
      </c>
      <c r="AX409" s="5">
        <v>308.62850952148398</v>
      </c>
      <c r="AY409" s="5">
        <v>238.495193481445</v>
      </c>
      <c r="AZ409" s="5">
        <v>282.42941284179602</v>
      </c>
      <c r="BA409" s="5">
        <v>276.51770528157499</v>
      </c>
    </row>
    <row r="410" spans="1:53" x14ac:dyDescent="0.2">
      <c r="A410" s="1">
        <v>407</v>
      </c>
      <c r="B410" s="1" t="s">
        <v>1652</v>
      </c>
      <c r="C410" s="1" t="s">
        <v>1653</v>
      </c>
      <c r="D410" s="1" t="s">
        <v>1654</v>
      </c>
      <c r="E410" s="1" t="s">
        <v>1655</v>
      </c>
      <c r="F410" s="5">
        <v>2956.75952148437</v>
      </c>
      <c r="G410" s="5">
        <v>3150.59594726562</v>
      </c>
      <c r="H410" s="5">
        <v>3103.35034179687</v>
      </c>
      <c r="I410" s="5">
        <v>3070.235270182287</v>
      </c>
      <c r="J410" s="5">
        <v>2671.677734375</v>
      </c>
      <c r="K410" s="5">
        <v>2946.43310546875</v>
      </c>
      <c r="L410" s="5">
        <v>3078.89501953125</v>
      </c>
      <c r="M410" s="5">
        <v>2899.001953125</v>
      </c>
      <c r="N410" s="5">
        <v>1627.04931640625</v>
      </c>
      <c r="O410" s="5">
        <v>1662.85229492187</v>
      </c>
      <c r="P410" s="5">
        <v>1667.1357421875</v>
      </c>
      <c r="Q410" s="5">
        <v>1652.3457845052064</v>
      </c>
      <c r="R410" s="5">
        <v>4021.3330078125</v>
      </c>
      <c r="S410" s="5">
        <v>4256.45556640625</v>
      </c>
      <c r="T410" s="5">
        <v>3904.64038085937</v>
      </c>
      <c r="U410" s="5">
        <v>4060.8096516927067</v>
      </c>
      <c r="V410" s="5">
        <v>2578.45190429687</v>
      </c>
      <c r="W410" s="5">
        <v>2968.16845703125</v>
      </c>
      <c r="X410" s="5">
        <v>2550.3203125</v>
      </c>
      <c r="Y410" s="5">
        <v>2698.9802246093732</v>
      </c>
      <c r="Z410" s="5">
        <v>2644.744140625</v>
      </c>
      <c r="AA410" s="5">
        <v>3440.40673828125</v>
      </c>
      <c r="AB410" s="5">
        <v>2968.25366210937</v>
      </c>
      <c r="AC410" s="5">
        <v>3017.8015136718732</v>
      </c>
      <c r="AD410" s="5">
        <v>2676.56860351562</v>
      </c>
      <c r="AE410" s="5">
        <v>2269.69287109375</v>
      </c>
      <c r="AF410" s="5">
        <v>2631.69970703125</v>
      </c>
      <c r="AG410" s="5">
        <v>2525.9870605468732</v>
      </c>
      <c r="AH410" s="5">
        <v>1988.16003417968</v>
      </c>
      <c r="AI410" s="5">
        <v>2183.04907226562</v>
      </c>
      <c r="AJ410" s="5">
        <v>2207.11279296875</v>
      </c>
      <c r="AK410" s="5">
        <v>2126.1072998046834</v>
      </c>
      <c r="AL410" s="5">
        <v>1767.90124511718</v>
      </c>
      <c r="AM410" s="5">
        <v>1968.43005371093</v>
      </c>
      <c r="AN410" s="5">
        <v>1878.345703125</v>
      </c>
      <c r="AO410" s="5">
        <v>1871.5590006510367</v>
      </c>
      <c r="AP410" s="5">
        <v>2577.80395507812</v>
      </c>
      <c r="AQ410" s="5">
        <v>2949.94360351562</v>
      </c>
      <c r="AR410" s="5">
        <v>2399.22583007812</v>
      </c>
      <c r="AS410" s="5">
        <v>2642.32446289062</v>
      </c>
      <c r="AT410" s="5">
        <v>3972.314453125</v>
      </c>
      <c r="AU410" s="5">
        <v>4432.93212890625</v>
      </c>
      <c r="AV410" s="5">
        <v>4013.34130859375</v>
      </c>
      <c r="AW410" s="5">
        <v>4139.529296875</v>
      </c>
      <c r="AX410" s="5">
        <v>4054.67065429687</v>
      </c>
      <c r="AY410" s="5">
        <v>2389.19921875</v>
      </c>
      <c r="AZ410" s="5">
        <v>2698.0107421875</v>
      </c>
      <c r="BA410" s="5">
        <v>3047.2935384114567</v>
      </c>
    </row>
    <row r="411" spans="1:53" x14ac:dyDescent="0.2">
      <c r="A411" s="1">
        <v>408</v>
      </c>
      <c r="B411" s="1" t="s">
        <v>1656</v>
      </c>
      <c r="C411" s="1" t="s">
        <v>1657</v>
      </c>
      <c r="D411" s="1" t="s">
        <v>1658</v>
      </c>
      <c r="E411" s="1" t="s">
        <v>1659</v>
      </c>
      <c r="N411" s="5">
        <v>495.82254028320301</v>
      </c>
      <c r="O411" s="5">
        <v>302.58663940429602</v>
      </c>
      <c r="P411" s="5">
        <v>352.69204711914</v>
      </c>
      <c r="Q411" s="5">
        <v>383.70040893554636</v>
      </c>
    </row>
    <row r="412" spans="1:53" x14ac:dyDescent="0.2">
      <c r="A412" s="1">
        <v>409</v>
      </c>
      <c r="B412" s="1" t="s">
        <v>1660</v>
      </c>
      <c r="C412" s="1" t="s">
        <v>1661</v>
      </c>
      <c r="D412" s="1" t="s">
        <v>1662</v>
      </c>
      <c r="E412" s="1" t="s">
        <v>1663</v>
      </c>
      <c r="F412" s="5">
        <v>233.65556335449199</v>
      </c>
      <c r="G412" s="5">
        <v>199.92362976074199</v>
      </c>
      <c r="H412" s="5">
        <v>201.61000061035099</v>
      </c>
      <c r="I412" s="5">
        <v>211.72973124186169</v>
      </c>
      <c r="J412" s="5">
        <v>198.29347229003901</v>
      </c>
      <c r="K412" s="5">
        <v>179.38661193847599</v>
      </c>
      <c r="L412" s="5">
        <v>188.34683227539</v>
      </c>
      <c r="M412" s="5">
        <v>188.67563883463501</v>
      </c>
      <c r="N412" s="5">
        <v>600.83209228515602</v>
      </c>
      <c r="O412" s="5">
        <v>633.04705810546795</v>
      </c>
      <c r="P412" s="5">
        <v>586.12744140625</v>
      </c>
      <c r="Q412" s="5">
        <v>606.6688639322914</v>
      </c>
      <c r="R412" s="5">
        <v>289.70477294921801</v>
      </c>
      <c r="S412" s="5">
        <v>283.89718627929602</v>
      </c>
      <c r="T412" s="5">
        <v>284.79113769531199</v>
      </c>
      <c r="U412" s="5">
        <v>286.13103230794201</v>
      </c>
      <c r="V412" s="5">
        <v>516.51690673828102</v>
      </c>
      <c r="W412" s="5">
        <v>481.87503051757801</v>
      </c>
      <c r="X412" s="5">
        <v>476.224853515625</v>
      </c>
      <c r="Y412" s="5">
        <v>491.53893025716133</v>
      </c>
      <c r="Z412" s="5">
        <v>282.12451171875</v>
      </c>
      <c r="AA412" s="5">
        <v>281.54504394531199</v>
      </c>
      <c r="AB412" s="5">
        <v>269.25579833984301</v>
      </c>
      <c r="AC412" s="5">
        <v>277.64178466796835</v>
      </c>
      <c r="AD412" s="5">
        <v>270.97769165039</v>
      </c>
      <c r="AE412" s="5">
        <v>244.07827758789</v>
      </c>
      <c r="AF412" s="5">
        <v>280.26638793945301</v>
      </c>
      <c r="AG412" s="5">
        <v>265.10745239257767</v>
      </c>
      <c r="AH412" s="5">
        <v>243.05337524414</v>
      </c>
      <c r="AI412" s="5">
        <v>243.25491333007801</v>
      </c>
      <c r="AJ412" s="5">
        <v>223.71598815917901</v>
      </c>
      <c r="AK412" s="5">
        <v>236.67475891113236</v>
      </c>
      <c r="AL412" s="5">
        <v>529.06524658203102</v>
      </c>
      <c r="AM412" s="5">
        <v>505.95062255859301</v>
      </c>
      <c r="AN412" s="5">
        <v>581.11260986328102</v>
      </c>
      <c r="AO412" s="5">
        <v>538.70949300130167</v>
      </c>
      <c r="AP412" s="5">
        <v>270.10760498046801</v>
      </c>
      <c r="AQ412" s="5">
        <v>294.2783203125</v>
      </c>
      <c r="AR412" s="5">
        <v>269.13513183593699</v>
      </c>
      <c r="AS412" s="5">
        <v>277.84035237630172</v>
      </c>
      <c r="AT412" s="5">
        <v>306.75891113281199</v>
      </c>
      <c r="AU412" s="5">
        <v>281.55172729492102</v>
      </c>
      <c r="AV412" s="5">
        <v>187.288650512695</v>
      </c>
      <c r="AW412" s="5">
        <v>258.53309631347599</v>
      </c>
      <c r="AX412" s="5">
        <v>244.003173828125</v>
      </c>
      <c r="AY412" s="5">
        <v>231.90609741210901</v>
      </c>
      <c r="AZ412" s="5">
        <v>247.605865478515</v>
      </c>
      <c r="BA412" s="5">
        <v>241.17171223958303</v>
      </c>
    </row>
    <row r="413" spans="1:53" x14ac:dyDescent="0.2">
      <c r="A413" s="1">
        <v>410</v>
      </c>
      <c r="B413" s="1" t="s">
        <v>1664</v>
      </c>
      <c r="C413" s="1" t="s">
        <v>1665</v>
      </c>
      <c r="D413" s="1" t="s">
        <v>1666</v>
      </c>
      <c r="E413" s="1" t="s">
        <v>1667</v>
      </c>
      <c r="G413" s="5">
        <v>112.05966186523401</v>
      </c>
      <c r="H413" s="5">
        <v>136.68844604492099</v>
      </c>
      <c r="I413" s="5">
        <v>124.3740539550775</v>
      </c>
      <c r="J413" s="5">
        <v>111.215156555175</v>
      </c>
      <c r="K413" s="5">
        <v>83.481887817382798</v>
      </c>
      <c r="M413" s="5">
        <v>97.348522186278899</v>
      </c>
      <c r="V413" s="5">
        <v>29.536415100097599</v>
      </c>
      <c r="W413" s="5">
        <v>103.86971282958901</v>
      </c>
      <c r="Y413" s="5">
        <v>66.703063964843295</v>
      </c>
      <c r="Z413" s="5">
        <v>107.526397705078</v>
      </c>
      <c r="AA413" s="5">
        <v>134.71237182617099</v>
      </c>
      <c r="AB413" s="5">
        <v>136.217849731445</v>
      </c>
      <c r="AC413" s="5">
        <v>126.15220642089798</v>
      </c>
      <c r="AE413" s="5">
        <v>106.716262817382</v>
      </c>
      <c r="AG413" s="5">
        <v>106.716262817382</v>
      </c>
      <c r="AH413" s="5">
        <v>142.83717346191401</v>
      </c>
      <c r="AI413" s="5">
        <v>87.166404724121094</v>
      </c>
      <c r="AK413" s="5">
        <v>115.00178909301755</v>
      </c>
      <c r="AN413" s="5">
        <v>176.78826904296801</v>
      </c>
      <c r="AO413" s="5">
        <v>176.78826904296801</v>
      </c>
      <c r="AP413" s="5">
        <v>60.626163482666001</v>
      </c>
      <c r="AQ413" s="5">
        <v>50.634231567382798</v>
      </c>
      <c r="AR413" s="5">
        <v>49.613265991210902</v>
      </c>
      <c r="AS413" s="5">
        <v>53.624553680419901</v>
      </c>
      <c r="AU413" s="5">
        <v>170.10966491699199</v>
      </c>
      <c r="AW413" s="5">
        <v>170.10966491699199</v>
      </c>
      <c r="AX413" s="5">
        <v>118.15542602539</v>
      </c>
      <c r="AY413" s="5">
        <v>119.32112121582</v>
      </c>
      <c r="AZ413" s="5">
        <v>72.796470642089801</v>
      </c>
      <c r="BA413" s="5">
        <v>103.42433929443327</v>
      </c>
    </row>
    <row r="414" spans="1:53" x14ac:dyDescent="0.2">
      <c r="A414" s="1">
        <v>411</v>
      </c>
      <c r="B414" s="1" t="s">
        <v>1668</v>
      </c>
      <c r="C414" s="1" t="s">
        <v>1669</v>
      </c>
      <c r="D414" s="1" t="s">
        <v>1670</v>
      </c>
      <c r="E414" s="1" t="s">
        <v>1671</v>
      </c>
      <c r="F414" s="5">
        <v>107.418655395507</v>
      </c>
      <c r="G414" s="5">
        <v>65.641441345214801</v>
      </c>
      <c r="H414" s="5">
        <v>99.210136413574205</v>
      </c>
      <c r="I414" s="5">
        <v>90.756744384765341</v>
      </c>
      <c r="J414" s="5">
        <v>79.220504760742102</v>
      </c>
      <c r="K414" s="5">
        <v>82.888565063476506</v>
      </c>
      <c r="L414" s="5">
        <v>91.535018920898395</v>
      </c>
      <c r="M414" s="5">
        <v>84.548029581705677</v>
      </c>
      <c r="N414" s="5">
        <v>297.531158447265</v>
      </c>
      <c r="O414" s="5">
        <v>309.51141357421801</v>
      </c>
      <c r="P414" s="5">
        <v>316.09704589843699</v>
      </c>
      <c r="Q414" s="5">
        <v>307.71320597330669</v>
      </c>
      <c r="R414" s="5">
        <v>80.961898803710895</v>
      </c>
      <c r="S414" s="5">
        <v>85.8099365234375</v>
      </c>
      <c r="T414" s="5">
        <v>102.59010314941401</v>
      </c>
      <c r="U414" s="5">
        <v>89.7873128255208</v>
      </c>
      <c r="V414" s="5">
        <v>63.347419738769503</v>
      </c>
      <c r="W414" s="5">
        <v>68.926834106445298</v>
      </c>
      <c r="X414" s="5">
        <v>55.764652252197202</v>
      </c>
      <c r="Y414" s="5">
        <v>62.679635365803996</v>
      </c>
      <c r="Z414" s="5">
        <v>103.823471069335</v>
      </c>
      <c r="AA414" s="5">
        <v>99.941604614257798</v>
      </c>
      <c r="AB414" s="5">
        <v>98.579261779785099</v>
      </c>
      <c r="AC414" s="5">
        <v>100.78144582112596</v>
      </c>
      <c r="AD414" s="5">
        <v>91.933731079101506</v>
      </c>
      <c r="AE414" s="5">
        <v>76.833885192871094</v>
      </c>
      <c r="AF414" s="5">
        <v>70.878211975097599</v>
      </c>
      <c r="AG414" s="5">
        <v>79.881942749023395</v>
      </c>
      <c r="AH414" s="5">
        <v>58.210796356201101</v>
      </c>
      <c r="AI414" s="5">
        <v>63.328884124755803</v>
      </c>
      <c r="AJ414" s="5">
        <v>70.654541015625</v>
      </c>
      <c r="AK414" s="5">
        <v>64.064740498860644</v>
      </c>
      <c r="AL414" s="5">
        <v>64.986282348632798</v>
      </c>
      <c r="AM414" s="5">
        <v>66.043395996093693</v>
      </c>
      <c r="AN414" s="5">
        <v>65.831947326660099</v>
      </c>
      <c r="AO414" s="5">
        <v>65.620541890462206</v>
      </c>
      <c r="AP414" s="5">
        <v>95.207664489746094</v>
      </c>
      <c r="AQ414" s="5">
        <v>95.307342529296804</v>
      </c>
      <c r="AR414" s="5">
        <v>88.638076782226506</v>
      </c>
      <c r="AS414" s="5">
        <v>93.051027933756473</v>
      </c>
      <c r="AX414" s="5">
        <v>32.124954223632798</v>
      </c>
      <c r="AY414" s="5">
        <v>60.018642425537102</v>
      </c>
      <c r="AZ414" s="5">
        <v>45.931560516357401</v>
      </c>
      <c r="BA414" s="5">
        <v>46.025052388509096</v>
      </c>
    </row>
    <row r="415" spans="1:53" x14ac:dyDescent="0.2">
      <c r="A415" s="1">
        <v>412</v>
      </c>
      <c r="B415" s="1" t="s">
        <v>1672</v>
      </c>
      <c r="C415" s="1" t="s">
        <v>1673</v>
      </c>
      <c r="D415" s="1" t="s">
        <v>1674</v>
      </c>
      <c r="E415" s="1" t="s">
        <v>1675</v>
      </c>
      <c r="F415" s="5">
        <v>2588.126953125</v>
      </c>
      <c r="G415" s="5">
        <v>2511.72485351562</v>
      </c>
      <c r="H415" s="5">
        <v>2735.31713867187</v>
      </c>
      <c r="I415" s="5">
        <v>2611.7229817708298</v>
      </c>
      <c r="J415" s="5">
        <v>2185.69458007812</v>
      </c>
      <c r="K415" s="5">
        <v>2227.19848632812</v>
      </c>
      <c r="L415" s="5">
        <v>2306.50390625</v>
      </c>
      <c r="M415" s="5">
        <v>2239.7989908854133</v>
      </c>
      <c r="N415" s="5">
        <v>1059.77526855468</v>
      </c>
      <c r="O415" s="5">
        <v>1036.42956542968</v>
      </c>
      <c r="P415" s="5">
        <v>1042.84143066406</v>
      </c>
      <c r="Q415" s="5">
        <v>1046.3487548828068</v>
      </c>
      <c r="R415" s="5">
        <v>2285.55981445312</v>
      </c>
      <c r="S415" s="5">
        <v>2383.40307617187</v>
      </c>
      <c r="T415" s="5">
        <v>2357.98022460937</v>
      </c>
      <c r="U415" s="5">
        <v>2342.314371744787</v>
      </c>
      <c r="V415" s="5">
        <v>1986.89379882812</v>
      </c>
      <c r="W415" s="5">
        <v>2053.46630859375</v>
      </c>
      <c r="X415" s="5">
        <v>1941.91564941406</v>
      </c>
      <c r="Y415" s="5">
        <v>1994.09191894531</v>
      </c>
      <c r="Z415" s="5">
        <v>1691.93933105468</v>
      </c>
      <c r="AA415" s="5">
        <v>1907.82482910156</v>
      </c>
      <c r="AB415" s="5">
        <v>1855.18591308593</v>
      </c>
      <c r="AC415" s="5">
        <v>1818.3166910807233</v>
      </c>
      <c r="AD415" s="5">
        <v>2843.20922851562</v>
      </c>
      <c r="AE415" s="5">
        <v>2747.30932617187</v>
      </c>
      <c r="AF415" s="5">
        <v>2720.53979492187</v>
      </c>
      <c r="AG415" s="5">
        <v>2770.35278320312</v>
      </c>
      <c r="AH415" s="5">
        <v>2784.3701171875</v>
      </c>
      <c r="AI415" s="5">
        <v>2821.40112304687</v>
      </c>
      <c r="AJ415" s="5">
        <v>2811.42138671875</v>
      </c>
      <c r="AK415" s="5">
        <v>2805.7308756510397</v>
      </c>
      <c r="AL415" s="5">
        <v>1167.46667480468</v>
      </c>
      <c r="AM415" s="5">
        <v>1180.44250488281</v>
      </c>
      <c r="AN415" s="5">
        <v>1196.15490722656</v>
      </c>
      <c r="AO415" s="5">
        <v>1181.3546956380167</v>
      </c>
      <c r="AP415" s="5">
        <v>2315.28979492187</v>
      </c>
      <c r="AQ415" s="5">
        <v>2263.85473632812</v>
      </c>
      <c r="AR415" s="5">
        <v>2147.8564453125</v>
      </c>
      <c r="AS415" s="5">
        <v>2242.3336588541633</v>
      </c>
      <c r="AT415" s="5">
        <v>2787.32006835937</v>
      </c>
      <c r="AU415" s="5">
        <v>2882.87915039062</v>
      </c>
      <c r="AV415" s="5">
        <v>3225.1337890625</v>
      </c>
      <c r="AW415" s="5">
        <v>2965.1110026041629</v>
      </c>
      <c r="AX415" s="5">
        <v>2652.3984375</v>
      </c>
      <c r="AY415" s="5">
        <v>2338.62890625</v>
      </c>
      <c r="AZ415" s="5">
        <v>2494.587890625</v>
      </c>
      <c r="BA415" s="5">
        <v>2495.205078125</v>
      </c>
    </row>
    <row r="416" spans="1:53" x14ac:dyDescent="0.2">
      <c r="A416" s="1">
        <v>413</v>
      </c>
      <c r="B416" s="1" t="s">
        <v>1676</v>
      </c>
      <c r="C416" s="1" t="s">
        <v>1677</v>
      </c>
      <c r="D416" s="1" t="s">
        <v>1678</v>
      </c>
      <c r="E416" s="1" t="s">
        <v>1679</v>
      </c>
      <c r="F416" s="5">
        <v>1793.9541015625</v>
      </c>
      <c r="G416" s="5">
        <v>1746.20666503906</v>
      </c>
      <c r="H416" s="5">
        <v>1867.55725097656</v>
      </c>
      <c r="I416" s="5">
        <v>1802.5726725260399</v>
      </c>
      <c r="J416" s="5">
        <v>1677.9765625</v>
      </c>
      <c r="K416" s="5">
        <v>1629.83178710937</v>
      </c>
      <c r="L416" s="5">
        <v>1693.25219726562</v>
      </c>
      <c r="M416" s="5">
        <v>1667.0201822916633</v>
      </c>
      <c r="N416" s="5">
        <v>3544.79223632812</v>
      </c>
      <c r="O416" s="5">
        <v>3577.15698242187</v>
      </c>
      <c r="P416" s="5">
        <v>3512.55688476562</v>
      </c>
      <c r="Q416" s="5">
        <v>3544.835367838537</v>
      </c>
      <c r="R416" s="5">
        <v>3134.95703125</v>
      </c>
      <c r="S416" s="5">
        <v>3098.48681640625</v>
      </c>
      <c r="T416" s="5">
        <v>3264.50073242187</v>
      </c>
      <c r="U416" s="5">
        <v>3165.9815266927067</v>
      </c>
      <c r="V416" s="5">
        <v>2309.8212890625</v>
      </c>
      <c r="W416" s="5">
        <v>2391.71948242187</v>
      </c>
      <c r="X416" s="5">
        <v>2437.53002929687</v>
      </c>
      <c r="Y416" s="5">
        <v>2379.6902669270798</v>
      </c>
      <c r="Z416" s="5">
        <v>1752.11413574218</v>
      </c>
      <c r="AA416" s="5">
        <v>1718.18115234375</v>
      </c>
      <c r="AB416" s="5">
        <v>1721.74633789062</v>
      </c>
      <c r="AC416" s="5">
        <v>1730.6805419921832</v>
      </c>
      <c r="AD416" s="5">
        <v>1951.20947265625</v>
      </c>
      <c r="AE416" s="5">
        <v>1857.77453613281</v>
      </c>
      <c r="AF416" s="5">
        <v>2001.55908203125</v>
      </c>
      <c r="AG416" s="5">
        <v>1936.8476969401033</v>
      </c>
      <c r="AH416" s="5">
        <v>1924.4853515625</v>
      </c>
      <c r="AI416" s="5">
        <v>2039.869140625</v>
      </c>
      <c r="AJ416" s="5">
        <v>1878.25256347656</v>
      </c>
      <c r="AK416" s="5">
        <v>1947.5356852213533</v>
      </c>
      <c r="AL416" s="5">
        <v>3813.20361328125</v>
      </c>
      <c r="AM416" s="5">
        <v>3767.376953125</v>
      </c>
      <c r="AN416" s="5">
        <v>3763.42602539062</v>
      </c>
      <c r="AO416" s="5">
        <v>3781.3355305989567</v>
      </c>
      <c r="AP416" s="5">
        <v>2520.06958007812</v>
      </c>
      <c r="AQ416" s="5">
        <v>2469.23120117187</v>
      </c>
      <c r="AR416" s="5">
        <v>2523.45361328125</v>
      </c>
      <c r="AS416" s="5">
        <v>2504.2514648437468</v>
      </c>
      <c r="AT416" s="5">
        <v>2206.08056640625</v>
      </c>
      <c r="AU416" s="5">
        <v>2304.322265625</v>
      </c>
      <c r="AV416" s="5">
        <v>2242.83178710937</v>
      </c>
      <c r="AW416" s="5">
        <v>2251.0782063802067</v>
      </c>
      <c r="AX416" s="5">
        <v>2478.41918945312</v>
      </c>
      <c r="AY416" s="5">
        <v>2393.67602539062</v>
      </c>
      <c r="AZ416" s="5">
        <v>2323.31030273437</v>
      </c>
      <c r="BA416" s="5">
        <v>2398.46850585937</v>
      </c>
    </row>
    <row r="417" spans="1:53" x14ac:dyDescent="0.2">
      <c r="A417" s="1">
        <v>414</v>
      </c>
      <c r="B417" s="1" t="s">
        <v>1680</v>
      </c>
      <c r="C417" s="1" t="s">
        <v>1681</v>
      </c>
      <c r="D417" s="1" t="s">
        <v>1682</v>
      </c>
      <c r="E417" s="1" t="s">
        <v>1683</v>
      </c>
      <c r="F417" s="5">
        <v>283.62997436523398</v>
      </c>
      <c r="G417" s="5">
        <v>253.54302978515599</v>
      </c>
      <c r="H417" s="5">
        <v>303.51599121093699</v>
      </c>
      <c r="I417" s="5">
        <v>280.22966512044235</v>
      </c>
      <c r="J417" s="5">
        <v>253.04016113281199</v>
      </c>
      <c r="K417" s="5">
        <v>157.72181701660099</v>
      </c>
      <c r="L417" s="5">
        <v>141.41520690917901</v>
      </c>
      <c r="M417" s="5">
        <v>184.05906168619731</v>
      </c>
      <c r="N417" s="5">
        <v>394.06033325195301</v>
      </c>
      <c r="O417" s="5">
        <v>305.14807128906199</v>
      </c>
      <c r="Q417" s="5">
        <v>349.60420227050747</v>
      </c>
      <c r="R417" s="5">
        <v>268.10107421875</v>
      </c>
      <c r="S417" s="5">
        <v>242.97894287109301</v>
      </c>
      <c r="U417" s="5">
        <v>255.54000854492151</v>
      </c>
      <c r="V417" s="5">
        <v>314.641357421875</v>
      </c>
      <c r="W417" s="5">
        <v>318.29849243164</v>
      </c>
      <c r="X417" s="5">
        <v>301.36322021484301</v>
      </c>
      <c r="Y417" s="5">
        <v>311.43435668945267</v>
      </c>
      <c r="Z417" s="5">
        <v>422.63031005859301</v>
      </c>
      <c r="AA417" s="5">
        <v>415.02166748046801</v>
      </c>
      <c r="AB417" s="5">
        <v>415.55902099609301</v>
      </c>
      <c r="AC417" s="5">
        <v>417.73699951171801</v>
      </c>
      <c r="AF417" s="5">
        <v>234.61618041992099</v>
      </c>
      <c r="AG417" s="5">
        <v>234.61618041992099</v>
      </c>
      <c r="AH417" s="5">
        <v>190.70353698730401</v>
      </c>
      <c r="AI417" s="5">
        <v>196.00085449218699</v>
      </c>
      <c r="AJ417" s="5">
        <v>174.884033203125</v>
      </c>
      <c r="AK417" s="5">
        <v>187.19614156087201</v>
      </c>
      <c r="AM417" s="5">
        <v>270.54739379882801</v>
      </c>
      <c r="AN417" s="5">
        <v>277.61413574218699</v>
      </c>
      <c r="AO417" s="5">
        <v>274.08076477050747</v>
      </c>
      <c r="AP417" s="5">
        <v>185.35829162597599</v>
      </c>
      <c r="AQ417" s="5">
        <v>201.10241699218699</v>
      </c>
      <c r="AR417" s="5">
        <v>205.869857788085</v>
      </c>
      <c r="AS417" s="5">
        <v>197.44352213541598</v>
      </c>
      <c r="AT417" s="5">
        <v>370.55157470703102</v>
      </c>
      <c r="AU417" s="5">
        <v>390.53793334960898</v>
      </c>
      <c r="AV417" s="5">
        <v>354.746002197265</v>
      </c>
      <c r="AW417" s="5">
        <v>371.94517008463498</v>
      </c>
      <c r="AX417" s="5">
        <v>389.8779296875</v>
      </c>
      <c r="AY417" s="5">
        <v>435.735748291015</v>
      </c>
      <c r="AZ417" s="5">
        <v>342.96731567382801</v>
      </c>
      <c r="BA417" s="5">
        <v>389.52699788411428</v>
      </c>
    </row>
    <row r="418" spans="1:53" x14ac:dyDescent="0.2">
      <c r="A418" s="1">
        <v>415</v>
      </c>
      <c r="B418" s="1" t="s">
        <v>1684</v>
      </c>
      <c r="C418" s="1" t="s">
        <v>1685</v>
      </c>
      <c r="D418" s="1" t="s">
        <v>1686</v>
      </c>
      <c r="E418" s="1" t="s">
        <v>1687</v>
      </c>
      <c r="F418" s="5">
        <v>85.343246459960895</v>
      </c>
      <c r="G418" s="5">
        <v>27.273765563964801</v>
      </c>
      <c r="H418" s="5">
        <v>17.802089691162099</v>
      </c>
      <c r="I418" s="5">
        <v>43.473033905029268</v>
      </c>
      <c r="J418" s="5">
        <v>39.707210540771399</v>
      </c>
      <c r="K418" s="5">
        <v>35.3156127929687</v>
      </c>
      <c r="L418" s="5">
        <v>28.443565368652301</v>
      </c>
      <c r="M418" s="5">
        <v>34.488796234130795</v>
      </c>
      <c r="N418" s="5">
        <v>76.521392822265597</v>
      </c>
      <c r="O418" s="5">
        <v>57.637004852294901</v>
      </c>
      <c r="P418" s="5">
        <v>58.967544555663999</v>
      </c>
      <c r="Q418" s="5">
        <v>64.375314076741503</v>
      </c>
      <c r="R418" s="5">
        <v>19.168910980224599</v>
      </c>
      <c r="S418" s="5">
        <v>31.494592666625898</v>
      </c>
      <c r="T418" s="5">
        <v>26.3782958984375</v>
      </c>
      <c r="U418" s="5">
        <v>25.680599848429335</v>
      </c>
      <c r="V418" s="5">
        <v>55.369415283203097</v>
      </c>
      <c r="W418" s="5">
        <v>43.737171173095703</v>
      </c>
      <c r="X418" s="5">
        <v>33.904308319091797</v>
      </c>
      <c r="Y418" s="5">
        <v>44.336964925130196</v>
      </c>
      <c r="Z418" s="5">
        <v>53.524578094482401</v>
      </c>
      <c r="AA418" s="5">
        <v>29.651674270629801</v>
      </c>
      <c r="AB418" s="5">
        <v>48.027629852294901</v>
      </c>
      <c r="AC418" s="5">
        <v>43.734627405802371</v>
      </c>
      <c r="AD418" s="5">
        <v>51.190231323242102</v>
      </c>
      <c r="AE418" s="5">
        <v>45.291004180908203</v>
      </c>
      <c r="AF418" s="5">
        <v>40.095527648925703</v>
      </c>
      <c r="AG418" s="5">
        <v>45.525587717691998</v>
      </c>
      <c r="AH418" s="5">
        <v>55.394321441650298</v>
      </c>
      <c r="AI418" s="5">
        <v>58.775104522705</v>
      </c>
      <c r="AJ418" s="5">
        <v>58.193099975585902</v>
      </c>
      <c r="AK418" s="5">
        <v>57.454175313313733</v>
      </c>
      <c r="AL418" s="5">
        <v>46.4765014648437</v>
      </c>
      <c r="AM418" s="5">
        <v>33.368118286132798</v>
      </c>
      <c r="AN418" s="5">
        <v>66.661125183105398</v>
      </c>
      <c r="AO418" s="5">
        <v>48.835248311360637</v>
      </c>
      <c r="AP418" s="5">
        <v>28.100488662719702</v>
      </c>
      <c r="AR418" s="5">
        <v>20.243654251098601</v>
      </c>
      <c r="AS418" s="5">
        <v>24.172071456909151</v>
      </c>
      <c r="AX418" s="5">
        <v>41.397407531738203</v>
      </c>
      <c r="AZ418" s="5">
        <v>32.143844604492102</v>
      </c>
      <c r="BA418" s="5">
        <v>36.770626068115149</v>
      </c>
    </row>
    <row r="419" spans="1:53" x14ac:dyDescent="0.2">
      <c r="A419" s="1">
        <v>416</v>
      </c>
      <c r="B419" s="1" t="s">
        <v>1688</v>
      </c>
      <c r="C419" s="1" t="s">
        <v>1689</v>
      </c>
      <c r="D419" s="1" t="s">
        <v>1690</v>
      </c>
      <c r="E419" s="1" t="s">
        <v>1691</v>
      </c>
      <c r="F419" s="5">
        <v>184.37838745117099</v>
      </c>
      <c r="G419" s="5">
        <v>151.00030517578099</v>
      </c>
      <c r="H419" s="5">
        <v>194.06863403320301</v>
      </c>
      <c r="I419" s="5">
        <v>176.48244222005167</v>
      </c>
      <c r="J419" s="5">
        <v>233.27426147460901</v>
      </c>
      <c r="K419" s="5">
        <v>253.27111816406199</v>
      </c>
      <c r="L419" s="5">
        <v>229.34400939941401</v>
      </c>
      <c r="M419" s="5">
        <v>238.62979634602834</v>
      </c>
      <c r="N419" s="5">
        <v>118.42340087890599</v>
      </c>
      <c r="O419" s="5">
        <v>133.54249572753901</v>
      </c>
      <c r="P419" s="5">
        <v>141.58087158203099</v>
      </c>
      <c r="Q419" s="5">
        <v>131.18225606282533</v>
      </c>
      <c r="R419" s="5">
        <v>160.72975158691401</v>
      </c>
      <c r="S419" s="5">
        <v>162.96073913574199</v>
      </c>
      <c r="T419" s="5">
        <v>178.60148620605401</v>
      </c>
      <c r="U419" s="5">
        <v>167.43065897623669</v>
      </c>
      <c r="V419" s="5">
        <v>247.13328552246</v>
      </c>
      <c r="W419" s="5">
        <v>230.93733215332</v>
      </c>
      <c r="X419" s="5">
        <v>222.11785888671801</v>
      </c>
      <c r="Y419" s="5">
        <v>233.39615885416598</v>
      </c>
      <c r="Z419" s="5">
        <v>284.90710449218699</v>
      </c>
      <c r="AA419" s="5">
        <v>271.49661254882801</v>
      </c>
      <c r="AB419" s="5">
        <v>330.53570556640602</v>
      </c>
      <c r="AC419" s="5">
        <v>295.64647420247366</v>
      </c>
      <c r="AD419" s="5">
        <v>180.86666870117099</v>
      </c>
      <c r="AE419" s="5">
        <v>190.74797058105401</v>
      </c>
      <c r="AF419" s="5">
        <v>225.54624938964801</v>
      </c>
      <c r="AG419" s="5">
        <v>199.05362955729098</v>
      </c>
      <c r="AH419" s="5">
        <v>234.35585021972599</v>
      </c>
      <c r="AI419" s="5">
        <v>223.70745849609301</v>
      </c>
      <c r="AJ419" s="5">
        <v>220.34262084960901</v>
      </c>
      <c r="AK419" s="5">
        <v>226.13530985514265</v>
      </c>
      <c r="AL419" s="5">
        <v>98.943115234375</v>
      </c>
      <c r="AM419" s="5">
        <v>107.13355255126901</v>
      </c>
      <c r="AN419" s="5">
        <v>90.925216674804602</v>
      </c>
      <c r="AO419" s="5">
        <v>99.000628153482879</v>
      </c>
      <c r="AP419" s="5">
        <v>133.26377868652301</v>
      </c>
      <c r="AQ419" s="5">
        <v>126.859619140625</v>
      </c>
      <c r="AR419" s="5">
        <v>128.65594482421801</v>
      </c>
      <c r="AS419" s="5">
        <v>129.59311421712201</v>
      </c>
      <c r="AT419" s="5">
        <v>207.54603576660099</v>
      </c>
      <c r="AU419" s="5">
        <v>183.08013916015599</v>
      </c>
      <c r="AV419" s="5">
        <v>158.95004272460901</v>
      </c>
      <c r="AW419" s="5">
        <v>183.19207255045535</v>
      </c>
      <c r="AX419" s="5">
        <v>183.08528137207</v>
      </c>
      <c r="AY419" s="5">
        <v>198.23432922363199</v>
      </c>
      <c r="AZ419" s="5">
        <v>205.49765014648401</v>
      </c>
      <c r="BA419" s="5">
        <v>195.60575358072867</v>
      </c>
    </row>
    <row r="420" spans="1:53" x14ac:dyDescent="0.2">
      <c r="A420" s="1">
        <v>417</v>
      </c>
      <c r="B420" s="1" t="s">
        <v>1692</v>
      </c>
      <c r="C420" s="1" t="s">
        <v>1693</v>
      </c>
      <c r="D420" s="1" t="s">
        <v>1694</v>
      </c>
      <c r="E420" s="1" t="s">
        <v>1695</v>
      </c>
      <c r="F420" s="5">
        <v>381.27084350585898</v>
      </c>
      <c r="G420" s="5">
        <v>378.61901855468699</v>
      </c>
      <c r="H420" s="5">
        <v>348.81393432617102</v>
      </c>
      <c r="I420" s="5">
        <v>369.56793212890562</v>
      </c>
      <c r="J420" s="5">
        <v>366.31610107421801</v>
      </c>
      <c r="K420" s="5">
        <v>332.61413574218699</v>
      </c>
      <c r="L420" s="5">
        <v>332.91256713867102</v>
      </c>
      <c r="M420" s="5">
        <v>343.94760131835869</v>
      </c>
      <c r="N420" s="5">
        <v>932.27624511718705</v>
      </c>
      <c r="O420" s="5">
        <v>934.341552734375</v>
      </c>
      <c r="P420" s="5">
        <v>844.12371826171795</v>
      </c>
      <c r="Q420" s="5">
        <v>903.5805053710933</v>
      </c>
      <c r="R420" s="5">
        <v>483.84945678710898</v>
      </c>
      <c r="S420" s="5">
        <v>455.18307495117102</v>
      </c>
      <c r="T420" s="5">
        <v>468.161041259765</v>
      </c>
      <c r="U420" s="5">
        <v>469.06452433268169</v>
      </c>
      <c r="V420" s="5">
        <v>355.07232666015602</v>
      </c>
      <c r="W420" s="5">
        <v>327.25592041015602</v>
      </c>
      <c r="X420" s="5">
        <v>324.79034423828102</v>
      </c>
      <c r="Y420" s="5">
        <v>335.70619710286434</v>
      </c>
      <c r="Z420" s="5">
        <v>401.84994506835898</v>
      </c>
      <c r="AA420" s="5">
        <v>401.074462890625</v>
      </c>
      <c r="AB420" s="5">
        <v>422.20916748046801</v>
      </c>
      <c r="AC420" s="5">
        <v>408.37785847981735</v>
      </c>
      <c r="AD420" s="5">
        <v>314.50521850585898</v>
      </c>
      <c r="AE420" s="5">
        <v>313.51611328125</v>
      </c>
      <c r="AF420" s="5">
        <v>333.16247558593699</v>
      </c>
      <c r="AG420" s="5">
        <v>320.39460245768197</v>
      </c>
      <c r="AH420" s="5">
        <v>325.62194824218699</v>
      </c>
      <c r="AI420" s="5">
        <v>320.53738403320301</v>
      </c>
      <c r="AJ420" s="5">
        <v>306.04342651367102</v>
      </c>
      <c r="AK420" s="5">
        <v>317.40091959635362</v>
      </c>
      <c r="AL420" s="5">
        <v>801.406494140625</v>
      </c>
      <c r="AM420" s="5">
        <v>866.18218994140602</v>
      </c>
      <c r="AN420" s="5">
        <v>882.29168701171795</v>
      </c>
      <c r="AO420" s="5">
        <v>849.9601236979164</v>
      </c>
      <c r="AP420" s="5">
        <v>427.70404052734301</v>
      </c>
      <c r="AQ420" s="5">
        <v>400.38253784179602</v>
      </c>
      <c r="AR420" s="5">
        <v>444.339752197265</v>
      </c>
      <c r="AS420" s="5">
        <v>424.14211018880133</v>
      </c>
      <c r="AT420" s="5">
        <v>326.18133544921801</v>
      </c>
      <c r="AU420" s="5">
        <v>297.95358276367102</v>
      </c>
      <c r="AV420" s="5">
        <v>379.14154052734301</v>
      </c>
      <c r="AW420" s="5">
        <v>334.42548624674401</v>
      </c>
      <c r="AX420" s="5">
        <v>319.35568237304602</v>
      </c>
      <c r="AY420" s="5">
        <v>295.17758178710898</v>
      </c>
      <c r="AZ420" s="5">
        <v>296.43832397460898</v>
      </c>
      <c r="BA420" s="5">
        <v>303.65719604492136</v>
      </c>
    </row>
    <row r="421" spans="1:53" x14ac:dyDescent="0.2">
      <c r="A421" s="1">
        <v>418</v>
      </c>
      <c r="B421" s="1" t="s">
        <v>1696</v>
      </c>
      <c r="C421" s="1" t="s">
        <v>1697</v>
      </c>
      <c r="D421" s="1" t="s">
        <v>1698</v>
      </c>
      <c r="E421" s="1" t="s">
        <v>1699</v>
      </c>
      <c r="G421" s="5">
        <v>154.91886901855401</v>
      </c>
      <c r="H421" s="5">
        <v>87.245086669921804</v>
      </c>
      <c r="I421" s="5">
        <v>121.08197784423791</v>
      </c>
      <c r="L421" s="5">
        <v>261.53054809570301</v>
      </c>
      <c r="M421" s="5">
        <v>261.53054809570301</v>
      </c>
      <c r="N421" s="5">
        <v>222.13362121582</v>
      </c>
      <c r="O421" s="5">
        <v>213.078353881835</v>
      </c>
      <c r="P421" s="5">
        <v>220.93052673339801</v>
      </c>
      <c r="Q421" s="5">
        <v>218.71416727701765</v>
      </c>
      <c r="R421" s="5">
        <v>231.73797607421801</v>
      </c>
      <c r="S421" s="5">
        <v>183.94429016113199</v>
      </c>
      <c r="T421" s="5">
        <v>146.29217529296801</v>
      </c>
      <c r="U421" s="5">
        <v>187.32481384277267</v>
      </c>
      <c r="W421" s="5">
        <v>118.39485168457</v>
      </c>
      <c r="X421" s="5">
        <v>143.96838378906199</v>
      </c>
      <c r="Y421" s="5">
        <v>131.18161773681601</v>
      </c>
      <c r="AA421" s="5">
        <v>94.624572753906193</v>
      </c>
      <c r="AB421" s="5">
        <v>178.16133117675699</v>
      </c>
      <c r="AC421" s="5">
        <v>136.39295196533158</v>
      </c>
      <c r="AF421" s="5">
        <v>105.30331420898401</v>
      </c>
      <c r="AG421" s="5">
        <v>105.30331420898401</v>
      </c>
      <c r="AL421" s="5">
        <v>182.15962219238199</v>
      </c>
      <c r="AM421" s="5">
        <v>187.40711975097599</v>
      </c>
      <c r="AN421" s="5">
        <v>287.86056518554602</v>
      </c>
      <c r="AO421" s="5">
        <v>219.14243570963467</v>
      </c>
      <c r="AQ421" s="5">
        <v>123.94145965576099</v>
      </c>
      <c r="AS421" s="5">
        <v>123.94145965576099</v>
      </c>
      <c r="AX421" s="5">
        <v>175.25825500488199</v>
      </c>
      <c r="BA421" s="5">
        <v>175.25825500488199</v>
      </c>
    </row>
    <row r="422" spans="1:53" x14ac:dyDescent="0.2">
      <c r="A422" s="1">
        <v>419</v>
      </c>
      <c r="B422" s="1" t="s">
        <v>1700</v>
      </c>
      <c r="C422" s="1" t="s">
        <v>1701</v>
      </c>
      <c r="D422" s="1" t="s">
        <v>1702</v>
      </c>
      <c r="E422" s="1" t="s">
        <v>1703</v>
      </c>
      <c r="F422" s="5">
        <v>254.25534057617099</v>
      </c>
      <c r="G422" s="5">
        <v>254.54983520507801</v>
      </c>
      <c r="H422" s="5">
        <v>259.33969116210898</v>
      </c>
      <c r="I422" s="5">
        <v>256.04828898111936</v>
      </c>
      <c r="J422" s="5">
        <v>242.52883911132801</v>
      </c>
      <c r="K422" s="5">
        <v>242.03562927246</v>
      </c>
      <c r="L422" s="5">
        <v>254.67042541503901</v>
      </c>
      <c r="M422" s="5">
        <v>246.41163126627566</v>
      </c>
      <c r="N422" s="5">
        <v>314.69918823242102</v>
      </c>
      <c r="O422" s="5">
        <v>287.01046752929602</v>
      </c>
      <c r="P422" s="5">
        <v>295.40570068359301</v>
      </c>
      <c r="Q422" s="5">
        <v>299.03845214843665</v>
      </c>
      <c r="R422" s="5">
        <v>152.50889587402301</v>
      </c>
      <c r="S422" s="5">
        <v>142.383865356445</v>
      </c>
      <c r="T422" s="5">
        <v>165.24839782714801</v>
      </c>
      <c r="U422" s="5">
        <v>153.38038635253869</v>
      </c>
      <c r="V422" s="5">
        <v>194.65672302246</v>
      </c>
      <c r="W422" s="5">
        <v>174.18414306640599</v>
      </c>
      <c r="X422" s="5">
        <v>171.39442443847599</v>
      </c>
      <c r="Y422" s="5">
        <v>180.07843017578065</v>
      </c>
      <c r="Z422" s="5">
        <v>235.99971008300699</v>
      </c>
      <c r="AA422" s="5">
        <v>217.77912902832</v>
      </c>
      <c r="AB422" s="5">
        <v>214.38946533203099</v>
      </c>
      <c r="AC422" s="5">
        <v>222.72276814778601</v>
      </c>
      <c r="AD422" s="5">
        <v>248.346923828125</v>
      </c>
      <c r="AE422" s="5">
        <v>257.87747192382801</v>
      </c>
      <c r="AF422" s="5">
        <v>247.34408569335901</v>
      </c>
      <c r="AG422" s="5">
        <v>251.18949381510402</v>
      </c>
      <c r="AH422" s="5">
        <v>201.66165161132801</v>
      </c>
      <c r="AI422" s="5">
        <v>222.66067504882801</v>
      </c>
      <c r="AJ422" s="5">
        <v>211.66259765625</v>
      </c>
      <c r="AK422" s="5">
        <v>211.99497477213535</v>
      </c>
      <c r="AL422" s="5">
        <v>231.94374084472599</v>
      </c>
      <c r="AM422" s="5">
        <v>251.16110229492099</v>
      </c>
      <c r="AN422" s="5">
        <v>249.21490478515599</v>
      </c>
      <c r="AO422" s="5">
        <v>244.10658264160099</v>
      </c>
      <c r="AP422" s="5">
        <v>153.76696777343699</v>
      </c>
      <c r="AQ422" s="5">
        <v>159.01637268066401</v>
      </c>
      <c r="AR422" s="5">
        <v>148.23204040527301</v>
      </c>
      <c r="AS422" s="5">
        <v>153.67179361979132</v>
      </c>
      <c r="AT422" s="5">
        <v>204.04783630371</v>
      </c>
      <c r="AU422" s="5">
        <v>178.90826416015599</v>
      </c>
      <c r="AV422" s="5">
        <v>176.29992675781199</v>
      </c>
      <c r="AW422" s="5">
        <v>186.41867574055934</v>
      </c>
      <c r="AX422" s="5">
        <v>167.03080749511699</v>
      </c>
      <c r="AY422" s="5">
        <v>138.82409667968699</v>
      </c>
      <c r="AZ422" s="5">
        <v>155.03070068359301</v>
      </c>
      <c r="BA422" s="5">
        <v>153.62853495279901</v>
      </c>
    </row>
    <row r="423" spans="1:53" x14ac:dyDescent="0.2">
      <c r="A423" s="1">
        <v>420</v>
      </c>
      <c r="B423" s="1" t="s">
        <v>1704</v>
      </c>
      <c r="C423" s="1" t="s">
        <v>1705</v>
      </c>
      <c r="D423" s="1" t="s">
        <v>1706</v>
      </c>
      <c r="E423" s="1" t="s">
        <v>1707</v>
      </c>
      <c r="F423" s="5">
        <v>304.87814331054602</v>
      </c>
      <c r="G423" s="5">
        <v>301.34799194335898</v>
      </c>
      <c r="H423" s="5">
        <v>302.01919555664</v>
      </c>
      <c r="I423" s="5">
        <v>302.748443603515</v>
      </c>
      <c r="J423" s="5">
        <v>302.36178588867102</v>
      </c>
      <c r="K423" s="5">
        <v>305.31503295898398</v>
      </c>
      <c r="L423" s="5">
        <v>284.66876220703102</v>
      </c>
      <c r="M423" s="5">
        <v>297.44852701822867</v>
      </c>
      <c r="N423" s="5">
        <v>413.66369628906199</v>
      </c>
      <c r="O423" s="5">
        <v>448.315185546875</v>
      </c>
      <c r="P423" s="5">
        <v>439.90802001953102</v>
      </c>
      <c r="Q423" s="5">
        <v>433.96230061848934</v>
      </c>
      <c r="R423" s="5">
        <v>344.86959838867102</v>
      </c>
      <c r="S423" s="5">
        <v>307.24960327148398</v>
      </c>
      <c r="T423" s="5">
        <v>331.58099365234301</v>
      </c>
      <c r="U423" s="5">
        <v>327.900065104166</v>
      </c>
      <c r="V423" s="5">
        <v>318.37771606445301</v>
      </c>
      <c r="W423" s="5">
        <v>355.88778686523398</v>
      </c>
      <c r="X423" s="5">
        <v>326.08871459960898</v>
      </c>
      <c r="Y423" s="5">
        <v>333.45140584309866</v>
      </c>
      <c r="Z423" s="5">
        <v>402.47140502929602</v>
      </c>
      <c r="AA423" s="5">
        <v>426.463775634765</v>
      </c>
      <c r="AB423" s="5">
        <v>420.55831909179602</v>
      </c>
      <c r="AC423" s="5">
        <v>416.49783325195239</v>
      </c>
      <c r="AD423" s="5">
        <v>256.81878662109301</v>
      </c>
      <c r="AE423" s="5">
        <v>235.30586242675699</v>
      </c>
      <c r="AF423" s="5">
        <v>236.83229064941401</v>
      </c>
      <c r="AG423" s="5">
        <v>242.98564656575468</v>
      </c>
      <c r="AH423" s="5">
        <v>242.19865417480401</v>
      </c>
      <c r="AI423" s="5">
        <v>246.42076110839801</v>
      </c>
      <c r="AJ423" s="5">
        <v>217.78826904296801</v>
      </c>
      <c r="AK423" s="5">
        <v>235.46922810872334</v>
      </c>
      <c r="AL423" s="5">
        <v>332.838775634765</v>
      </c>
      <c r="AM423" s="5">
        <v>341.61129760742102</v>
      </c>
      <c r="AN423" s="5">
        <v>340.03796386718699</v>
      </c>
      <c r="AO423" s="5">
        <v>338.16267903645763</v>
      </c>
      <c r="AP423" s="5">
        <v>274.61917114257801</v>
      </c>
      <c r="AQ423" s="5">
        <v>288.56442260742102</v>
      </c>
      <c r="AR423" s="5">
        <v>300.37374877929602</v>
      </c>
      <c r="AS423" s="5">
        <v>287.852447509765</v>
      </c>
      <c r="AT423" s="5">
        <v>293.547271728515</v>
      </c>
      <c r="AU423" s="5">
        <v>224.43150329589801</v>
      </c>
      <c r="AV423" s="5">
        <v>306.98953247070301</v>
      </c>
      <c r="AW423" s="5">
        <v>274.98943583170535</v>
      </c>
      <c r="AX423" s="5">
        <v>252.83671569824199</v>
      </c>
      <c r="AY423" s="5">
        <v>278.60897827148398</v>
      </c>
      <c r="AZ423" s="5">
        <v>253.63343811035099</v>
      </c>
      <c r="BA423" s="5">
        <v>261.69304402669235</v>
      </c>
    </row>
    <row r="424" spans="1:53" x14ac:dyDescent="0.2">
      <c r="A424" s="1">
        <v>421</v>
      </c>
      <c r="B424" s="1" t="s">
        <v>1708</v>
      </c>
      <c r="C424" s="1" t="s">
        <v>1709</v>
      </c>
      <c r="D424" s="1" t="s">
        <v>1710</v>
      </c>
      <c r="E424" s="1" t="s">
        <v>1711</v>
      </c>
      <c r="F424" s="5">
        <v>595.92486572265602</v>
      </c>
      <c r="G424" s="5">
        <v>538.95269775390602</v>
      </c>
      <c r="H424" s="5">
        <v>679.48565673828102</v>
      </c>
      <c r="I424" s="5">
        <v>604.78774007161439</v>
      </c>
      <c r="J424" s="5">
        <v>580.47119140625</v>
      </c>
      <c r="K424" s="5">
        <v>571.0966796875</v>
      </c>
      <c r="L424" s="5">
        <v>577.85211181640602</v>
      </c>
      <c r="M424" s="5">
        <v>576.47332763671864</v>
      </c>
      <c r="N424" s="5">
        <v>292.51409912109301</v>
      </c>
      <c r="O424" s="5">
        <v>274.39898681640602</v>
      </c>
      <c r="P424" s="5">
        <v>264.57922363281199</v>
      </c>
      <c r="Q424" s="5">
        <v>277.16410319010373</v>
      </c>
      <c r="R424" s="5">
        <v>439.35226440429602</v>
      </c>
      <c r="S424" s="5">
        <v>417.49911499023398</v>
      </c>
      <c r="T424" s="5">
        <v>452.956298828125</v>
      </c>
      <c r="U424" s="5">
        <v>436.60255940755161</v>
      </c>
      <c r="V424" s="5">
        <v>602.271728515625</v>
      </c>
      <c r="W424" s="5">
        <v>655.20275878906205</v>
      </c>
      <c r="X424" s="5">
        <v>639.70843505859295</v>
      </c>
      <c r="Y424" s="5">
        <v>632.39430745442667</v>
      </c>
      <c r="Z424" s="5">
        <v>639.17120361328102</v>
      </c>
      <c r="AA424" s="5">
        <v>616.05120849609295</v>
      </c>
      <c r="AB424" s="5">
        <v>585.34216308593705</v>
      </c>
      <c r="AC424" s="5">
        <v>613.52152506510367</v>
      </c>
      <c r="AD424" s="5">
        <v>572.35736083984295</v>
      </c>
      <c r="AE424" s="5">
        <v>569.71960449218705</v>
      </c>
      <c r="AF424" s="5">
        <v>637.94915771484295</v>
      </c>
      <c r="AG424" s="5">
        <v>593.3420410156242</v>
      </c>
      <c r="AH424" s="5">
        <v>576.75061035156205</v>
      </c>
      <c r="AI424" s="5">
        <v>553.79479980468705</v>
      </c>
      <c r="AJ424" s="5">
        <v>580.46514892578102</v>
      </c>
      <c r="AK424" s="5">
        <v>570.33685302734341</v>
      </c>
      <c r="AL424" s="5">
        <v>206.95625305175699</v>
      </c>
      <c r="AM424" s="5">
        <v>223.86653137207</v>
      </c>
      <c r="AN424" s="5">
        <v>235.69128417968699</v>
      </c>
      <c r="AO424" s="5">
        <v>222.17135620117133</v>
      </c>
      <c r="AP424" s="5">
        <v>400.69351196289</v>
      </c>
      <c r="AQ424" s="5">
        <v>380.84735107421801</v>
      </c>
      <c r="AR424" s="5">
        <v>393.84011840820301</v>
      </c>
      <c r="AS424" s="5">
        <v>391.79366048177036</v>
      </c>
      <c r="AT424" s="5">
        <v>663.45941162109295</v>
      </c>
      <c r="AU424" s="5">
        <v>650.55194091796795</v>
      </c>
      <c r="AV424" s="5">
        <v>564.747802734375</v>
      </c>
      <c r="AW424" s="5">
        <v>626.25305175781193</v>
      </c>
      <c r="AX424" s="5">
        <v>610.23046875</v>
      </c>
      <c r="AY424" s="5">
        <v>539.429443359375</v>
      </c>
      <c r="AZ424" s="5">
        <v>542.73968505859295</v>
      </c>
      <c r="BA424" s="5">
        <v>564.13319905598928</v>
      </c>
    </row>
    <row r="425" spans="1:53" x14ac:dyDescent="0.2">
      <c r="A425" s="1">
        <v>422</v>
      </c>
      <c r="B425" s="1" t="s">
        <v>1712</v>
      </c>
      <c r="C425" s="1" t="s">
        <v>1713</v>
      </c>
      <c r="D425" s="1" t="s">
        <v>1714</v>
      </c>
      <c r="E425" s="1" t="s">
        <v>1715</v>
      </c>
      <c r="F425" s="5">
        <v>785.03546142578102</v>
      </c>
      <c r="G425" s="5">
        <v>813.59698486328102</v>
      </c>
      <c r="H425" s="5">
        <v>763.11688232421795</v>
      </c>
      <c r="I425" s="5">
        <v>787.24977620442667</v>
      </c>
      <c r="J425" s="5">
        <v>766.07366943359295</v>
      </c>
      <c r="K425" s="5">
        <v>742.263427734375</v>
      </c>
      <c r="L425" s="5">
        <v>685.54486083984295</v>
      </c>
      <c r="M425" s="5">
        <v>731.29398600260356</v>
      </c>
      <c r="N425" s="5">
        <v>1093.53125</v>
      </c>
      <c r="O425" s="5">
        <v>932.77575683593705</v>
      </c>
      <c r="P425" s="5">
        <v>1049.58459472656</v>
      </c>
      <c r="Q425" s="5">
        <v>1025.2972005208323</v>
      </c>
      <c r="R425" s="5">
        <v>627.11114501953102</v>
      </c>
      <c r="S425" s="5">
        <v>681.724609375</v>
      </c>
      <c r="T425" s="5">
        <v>643.3837890625</v>
      </c>
      <c r="U425" s="5">
        <v>650.73984781901038</v>
      </c>
      <c r="V425" s="5">
        <v>599.45758056640602</v>
      </c>
      <c r="W425" s="5">
        <v>580.23858642578102</v>
      </c>
      <c r="X425" s="5">
        <v>560.87921142578102</v>
      </c>
      <c r="Y425" s="5">
        <v>580.19179280598939</v>
      </c>
      <c r="Z425" s="5">
        <v>681.1279296875</v>
      </c>
      <c r="AA425" s="5">
        <v>780.069580078125</v>
      </c>
      <c r="AB425" s="5">
        <v>813.54693603515602</v>
      </c>
      <c r="AC425" s="5">
        <v>758.24814860026038</v>
      </c>
      <c r="AD425" s="5">
        <v>793.04168701171795</v>
      </c>
      <c r="AE425" s="5">
        <v>1344.45593261718</v>
      </c>
      <c r="AF425" s="5">
        <v>614.87561035156205</v>
      </c>
      <c r="AG425" s="5">
        <v>917.45774332682004</v>
      </c>
      <c r="AH425" s="5">
        <v>804.839599609375</v>
      </c>
      <c r="AI425" s="5">
        <v>811.64929199218705</v>
      </c>
      <c r="AJ425" s="5">
        <v>652.49401855468705</v>
      </c>
      <c r="AK425" s="5">
        <v>756.32763671874966</v>
      </c>
      <c r="AL425" s="5">
        <v>734.26788330078102</v>
      </c>
      <c r="AM425" s="5">
        <v>696.54010009765602</v>
      </c>
      <c r="AN425" s="5">
        <v>831.88006591796795</v>
      </c>
      <c r="AO425" s="5">
        <v>754.22934977213492</v>
      </c>
      <c r="AP425" s="5">
        <v>614.75872802734295</v>
      </c>
      <c r="AQ425" s="5">
        <v>612.50793457031205</v>
      </c>
      <c r="AR425" s="5">
        <v>545.03717041015602</v>
      </c>
      <c r="AS425" s="5">
        <v>590.76794433593693</v>
      </c>
      <c r="AY425" s="5">
        <v>616.33679199218705</v>
      </c>
      <c r="AZ425" s="5">
        <v>665.46728515625</v>
      </c>
      <c r="BA425" s="5">
        <v>640.90203857421852</v>
      </c>
    </row>
    <row r="426" spans="1:53" x14ac:dyDescent="0.2">
      <c r="A426" s="1">
        <v>423</v>
      </c>
      <c r="B426" s="1" t="s">
        <v>1716</v>
      </c>
      <c r="C426" s="1" t="s">
        <v>1717</v>
      </c>
      <c r="D426" s="1" t="s">
        <v>1718</v>
      </c>
      <c r="E426" s="1" t="s">
        <v>1719</v>
      </c>
      <c r="F426" s="5">
        <v>233.76661682128901</v>
      </c>
      <c r="G426" s="5">
        <v>254.94534301757801</v>
      </c>
      <c r="H426" s="5">
        <v>233.174392700195</v>
      </c>
      <c r="I426" s="5">
        <v>240.62878417968736</v>
      </c>
      <c r="J426" s="5">
        <v>186.04664611816401</v>
      </c>
      <c r="K426" s="5">
        <v>197.37989807128901</v>
      </c>
      <c r="L426" s="5">
        <v>213.15611267089801</v>
      </c>
      <c r="M426" s="5">
        <v>198.86088562011699</v>
      </c>
      <c r="R426" s="5">
        <v>26.9853420257568</v>
      </c>
      <c r="S426" s="5">
        <v>39.2395820617675</v>
      </c>
      <c r="T426" s="5">
        <v>53.225994110107401</v>
      </c>
      <c r="U426" s="5">
        <v>39.816972732543896</v>
      </c>
      <c r="V426" s="5">
        <v>185.67547607421801</v>
      </c>
      <c r="W426" s="5">
        <v>199.35397338867099</v>
      </c>
      <c r="X426" s="5">
        <v>200.374099731445</v>
      </c>
      <c r="Y426" s="5">
        <v>195.13451639811134</v>
      </c>
      <c r="Z426" s="5">
        <v>236.50793457031199</v>
      </c>
      <c r="AA426" s="5">
        <v>240.90106201171801</v>
      </c>
      <c r="AB426" s="5">
        <v>226.80529785156199</v>
      </c>
      <c r="AC426" s="5">
        <v>234.73809814453065</v>
      </c>
      <c r="AD426" s="5">
        <v>131.86494445800699</v>
      </c>
      <c r="AE426" s="5">
        <v>152.19136047363199</v>
      </c>
      <c r="AF426" s="5">
        <v>139.750228881835</v>
      </c>
      <c r="AG426" s="5">
        <v>141.26884460449131</v>
      </c>
      <c r="AH426" s="5">
        <v>141.36428833007801</v>
      </c>
      <c r="AI426" s="5">
        <v>144.204345703125</v>
      </c>
      <c r="AJ426" s="5">
        <v>142.851638793945</v>
      </c>
      <c r="AK426" s="5">
        <v>142.80675760904933</v>
      </c>
      <c r="AQ426" s="5">
        <v>61.719425201416001</v>
      </c>
      <c r="AR426" s="5">
        <v>46.157802581787102</v>
      </c>
      <c r="AS426" s="5">
        <v>53.938613891601548</v>
      </c>
      <c r="AT426" s="5">
        <v>149.05661010742099</v>
      </c>
      <c r="AU426" s="5">
        <v>160.46203613281199</v>
      </c>
      <c r="AV426" s="5">
        <v>156.30024719238199</v>
      </c>
      <c r="AW426" s="5">
        <v>155.27296447753835</v>
      </c>
      <c r="AX426" s="5">
        <v>150.52018737792901</v>
      </c>
      <c r="AY426" s="5">
        <v>172.24317932128901</v>
      </c>
      <c r="AZ426" s="5">
        <v>157.58708190917901</v>
      </c>
      <c r="BA426" s="5">
        <v>160.11681620279901</v>
      </c>
    </row>
    <row r="427" spans="1:53" x14ac:dyDescent="0.2">
      <c r="A427" s="1">
        <v>424</v>
      </c>
      <c r="B427" s="1" t="s">
        <v>1720</v>
      </c>
      <c r="C427" s="1" t="s">
        <v>1721</v>
      </c>
      <c r="D427" s="1" t="s">
        <v>1722</v>
      </c>
      <c r="E427" s="1" t="s">
        <v>1723</v>
      </c>
      <c r="F427" s="5">
        <v>462.72470092773398</v>
      </c>
      <c r="G427" s="5">
        <v>454.72589111328102</v>
      </c>
      <c r="H427" s="5">
        <v>478.48880004882801</v>
      </c>
      <c r="I427" s="5">
        <v>465.31313069661428</v>
      </c>
      <c r="J427" s="5">
        <v>496.614990234375</v>
      </c>
      <c r="K427" s="5">
        <v>480.53970336914</v>
      </c>
      <c r="L427" s="5">
        <v>472.31945800781199</v>
      </c>
      <c r="M427" s="5">
        <v>483.15805053710898</v>
      </c>
      <c r="N427" s="5">
        <v>307.35482788085898</v>
      </c>
      <c r="O427" s="5">
        <v>325.29412841796801</v>
      </c>
      <c r="P427" s="5">
        <v>317.93783569335898</v>
      </c>
      <c r="Q427" s="5">
        <v>316.8622639973953</v>
      </c>
      <c r="R427" s="5">
        <v>435.40402221679602</v>
      </c>
      <c r="S427" s="5">
        <v>484.51019287109301</v>
      </c>
      <c r="T427" s="5">
        <v>438.24444580078102</v>
      </c>
      <c r="U427" s="5">
        <v>452.71955362955669</v>
      </c>
      <c r="V427" s="5">
        <v>378.04510498046801</v>
      </c>
      <c r="W427" s="5">
        <v>386.40670776367102</v>
      </c>
      <c r="X427" s="5">
        <v>353.49151611328102</v>
      </c>
      <c r="Y427" s="5">
        <v>372.64777628580669</v>
      </c>
      <c r="Z427" s="5">
        <v>367.10897827148398</v>
      </c>
      <c r="AA427" s="5">
        <v>356.49966430664</v>
      </c>
      <c r="AB427" s="5">
        <v>372.57629394531199</v>
      </c>
      <c r="AC427" s="5">
        <v>365.3949788411453</v>
      </c>
      <c r="AD427" s="5">
        <v>459.76498413085898</v>
      </c>
      <c r="AE427" s="5">
        <v>510.42431640625</v>
      </c>
      <c r="AF427" s="5">
        <v>501.01068115234301</v>
      </c>
      <c r="AG427" s="5">
        <v>490.39999389648398</v>
      </c>
      <c r="AH427" s="5">
        <v>476.11932373046801</v>
      </c>
      <c r="AI427" s="5">
        <v>461.09020996093699</v>
      </c>
      <c r="AJ427" s="5">
        <v>458.63494873046801</v>
      </c>
      <c r="AK427" s="5">
        <v>465.28149414062432</v>
      </c>
      <c r="AL427" s="5">
        <v>287.97528076171801</v>
      </c>
      <c r="AM427" s="5">
        <v>302.25936889648398</v>
      </c>
      <c r="AN427" s="5">
        <v>290.45510864257801</v>
      </c>
      <c r="AO427" s="5">
        <v>293.56325276692667</v>
      </c>
      <c r="AP427" s="5">
        <v>319.37020874023398</v>
      </c>
      <c r="AQ427" s="5">
        <v>341.73626708984301</v>
      </c>
      <c r="AR427" s="5">
        <v>350.22760009765602</v>
      </c>
      <c r="AS427" s="5">
        <v>337.11135864257767</v>
      </c>
      <c r="AT427" s="5">
        <v>275.224853515625</v>
      </c>
      <c r="AU427" s="5">
        <v>212.95700073242099</v>
      </c>
      <c r="AV427" s="5">
        <v>231.77470397949199</v>
      </c>
      <c r="AW427" s="5">
        <v>239.98551940917932</v>
      </c>
      <c r="AX427" s="5">
        <v>313.24914550781199</v>
      </c>
      <c r="AY427" s="5">
        <v>367.53091430664</v>
      </c>
      <c r="AZ427" s="5">
        <v>387.86209106445301</v>
      </c>
      <c r="BA427" s="5">
        <v>356.2140502929683</v>
      </c>
    </row>
    <row r="428" spans="1:53" x14ac:dyDescent="0.2">
      <c r="A428" s="1">
        <v>425</v>
      </c>
      <c r="B428" s="1" t="s">
        <v>1724</v>
      </c>
      <c r="C428" s="1" t="s">
        <v>1725</v>
      </c>
      <c r="D428" s="1" t="s">
        <v>1726</v>
      </c>
      <c r="E428" s="1" t="s">
        <v>1727</v>
      </c>
      <c r="F428" s="5">
        <v>1398.02258300781</v>
      </c>
      <c r="G428" s="5">
        <v>1366.39538574218</v>
      </c>
      <c r="H428" s="5">
        <v>1323.40991210937</v>
      </c>
      <c r="I428" s="5">
        <v>1362.6092936197867</v>
      </c>
      <c r="J428" s="5">
        <v>1478.98742675781</v>
      </c>
      <c r="K428" s="5">
        <v>1421.60925292968</v>
      </c>
      <c r="L428" s="5">
        <v>1501.48620605468</v>
      </c>
      <c r="M428" s="5">
        <v>1467.3609619140568</v>
      </c>
      <c r="N428" s="5">
        <v>974.19091796875</v>
      </c>
      <c r="O428" s="5">
        <v>990.01647949218705</v>
      </c>
      <c r="P428" s="5">
        <v>971.64367675781205</v>
      </c>
      <c r="Q428" s="5">
        <v>978.61702473958303</v>
      </c>
      <c r="R428" s="5">
        <v>824.15753173828102</v>
      </c>
      <c r="S428" s="5">
        <v>834.40423583984295</v>
      </c>
      <c r="T428" s="5">
        <v>906.005859375</v>
      </c>
      <c r="U428" s="5">
        <v>854.8558756510414</v>
      </c>
      <c r="V428" s="5">
        <v>1565.40991210937</v>
      </c>
      <c r="W428" s="5">
        <v>1535.81384277343</v>
      </c>
      <c r="X428" s="5">
        <v>1585.46276855468</v>
      </c>
      <c r="Y428" s="5">
        <v>1562.2288411458267</v>
      </c>
      <c r="Z428" s="5">
        <v>1814.06616210937</v>
      </c>
      <c r="AA428" s="5">
        <v>1770.9736328125</v>
      </c>
      <c r="AB428" s="5">
        <v>1786.0078125</v>
      </c>
      <c r="AC428" s="5">
        <v>1790.3492024739564</v>
      </c>
      <c r="AD428" s="5">
        <v>1083.50610351562</v>
      </c>
      <c r="AE428" s="5">
        <v>1112.41052246093</v>
      </c>
      <c r="AF428" s="5">
        <v>1085.9755859375</v>
      </c>
      <c r="AG428" s="5">
        <v>1093.9640706380167</v>
      </c>
      <c r="AH428" s="5">
        <v>1108.828125</v>
      </c>
      <c r="AI428" s="5">
        <v>1132.06994628906</v>
      </c>
      <c r="AJ428" s="5">
        <v>1148.86499023437</v>
      </c>
      <c r="AK428" s="5">
        <v>1129.92102050781</v>
      </c>
      <c r="AL428" s="5">
        <v>803.03326416015602</v>
      </c>
      <c r="AM428" s="5">
        <v>789.47412109375</v>
      </c>
      <c r="AN428" s="5">
        <v>771.85418701171795</v>
      </c>
      <c r="AO428" s="5">
        <v>788.1205240885414</v>
      </c>
      <c r="AP428" s="5">
        <v>1076.73950195312</v>
      </c>
      <c r="AQ428" s="5">
        <v>1030.01086425781</v>
      </c>
      <c r="AR428" s="5">
        <v>1093.17858886718</v>
      </c>
      <c r="AS428" s="5">
        <v>1066.6429850260367</v>
      </c>
      <c r="AT428" s="5">
        <v>1524.5029296875</v>
      </c>
      <c r="AU428" s="5">
        <v>1560.90539550781</v>
      </c>
      <c r="AV428" s="5">
        <v>1689.90905761718</v>
      </c>
      <c r="AW428" s="5">
        <v>1591.7724609374966</v>
      </c>
      <c r="AX428" s="5">
        <v>1435.13305664062</v>
      </c>
      <c r="AY428" s="5">
        <v>1376.61193847656</v>
      </c>
      <c r="AZ428" s="5">
        <v>1399.90161132812</v>
      </c>
      <c r="BA428" s="5">
        <v>1403.8822021484332</v>
      </c>
    </row>
    <row r="429" spans="1:53" x14ac:dyDescent="0.2">
      <c r="A429" s="1">
        <v>426</v>
      </c>
      <c r="B429" s="1" t="s">
        <v>1728</v>
      </c>
      <c r="C429" s="1" t="s">
        <v>1729</v>
      </c>
      <c r="D429" s="1" t="s">
        <v>1730</v>
      </c>
      <c r="E429" s="1" t="s">
        <v>1731</v>
      </c>
      <c r="F429" s="5">
        <v>280.45965576171801</v>
      </c>
      <c r="G429" s="5">
        <v>239.82853698730401</v>
      </c>
      <c r="H429" s="5">
        <v>242.151275634765</v>
      </c>
      <c r="I429" s="5">
        <v>254.14648946126235</v>
      </c>
      <c r="J429" s="5">
        <v>245.23648071289</v>
      </c>
      <c r="K429" s="5">
        <v>271.04330444335898</v>
      </c>
      <c r="L429" s="5">
        <v>240.30528259277301</v>
      </c>
      <c r="M429" s="5">
        <v>252.19502258300733</v>
      </c>
      <c r="N429" s="5">
        <v>669.27655029296795</v>
      </c>
      <c r="O429" s="5">
        <v>616.70812988281205</v>
      </c>
      <c r="P429" s="5">
        <v>634.27508544921795</v>
      </c>
      <c r="Q429" s="5">
        <v>640.08658854166595</v>
      </c>
      <c r="R429" s="5">
        <v>364.52673339843699</v>
      </c>
      <c r="S429" s="5">
        <v>319.50134277343699</v>
      </c>
      <c r="T429" s="5">
        <v>333.98223876953102</v>
      </c>
      <c r="U429" s="5">
        <v>339.33677164713498</v>
      </c>
      <c r="V429" s="5">
        <v>266.24295043945301</v>
      </c>
      <c r="W429" s="5">
        <v>262.44641113281199</v>
      </c>
      <c r="X429" s="5">
        <v>253.04371643066401</v>
      </c>
      <c r="Y429" s="5">
        <v>260.57769266764302</v>
      </c>
      <c r="Z429" s="5">
        <v>267.37060546875</v>
      </c>
      <c r="AA429" s="5">
        <v>269.76547241210898</v>
      </c>
      <c r="AB429" s="5">
        <v>260.067626953125</v>
      </c>
      <c r="AC429" s="5">
        <v>265.73456827799464</v>
      </c>
      <c r="AD429" s="5">
        <v>296.74868774414</v>
      </c>
      <c r="AE429" s="5">
        <v>289.55935668945301</v>
      </c>
      <c r="AF429" s="5">
        <v>288.23605346679602</v>
      </c>
      <c r="AG429" s="5">
        <v>291.51469930012968</v>
      </c>
      <c r="AH429" s="5">
        <v>288.39315795898398</v>
      </c>
      <c r="AI429" s="5">
        <v>298.25</v>
      </c>
      <c r="AJ429" s="5">
        <v>309.29306030273398</v>
      </c>
      <c r="AK429" s="5">
        <v>298.64540608723928</v>
      </c>
      <c r="AL429" s="5">
        <v>745.151611328125</v>
      </c>
      <c r="AM429" s="5">
        <v>727.48211669921795</v>
      </c>
      <c r="AN429" s="5">
        <v>724.88360595703102</v>
      </c>
      <c r="AO429" s="5">
        <v>732.5057779947914</v>
      </c>
      <c r="AP429" s="5">
        <v>333.22845458984301</v>
      </c>
      <c r="AQ429" s="5">
        <v>339.22128295898398</v>
      </c>
      <c r="AR429" s="5">
        <v>326.66671752929602</v>
      </c>
      <c r="AS429" s="5">
        <v>333.03881835937432</v>
      </c>
      <c r="AT429" s="5">
        <v>283.78265380859301</v>
      </c>
      <c r="AU429" s="5">
        <v>328.42388916015602</v>
      </c>
      <c r="AV429" s="5">
        <v>315.27624511718699</v>
      </c>
      <c r="AW429" s="5">
        <v>309.16092936197873</v>
      </c>
      <c r="AX429" s="5">
        <v>323.79400634765602</v>
      </c>
      <c r="AY429" s="5">
        <v>296.36428833007801</v>
      </c>
      <c r="AZ429" s="5">
        <v>292.50201416015602</v>
      </c>
      <c r="BA429" s="5">
        <v>304.22010294596333</v>
      </c>
    </row>
    <row r="430" spans="1:53" x14ac:dyDescent="0.2">
      <c r="A430" s="1">
        <v>427</v>
      </c>
      <c r="B430" s="1" t="s">
        <v>1732</v>
      </c>
      <c r="C430" s="1" t="s">
        <v>1733</v>
      </c>
      <c r="D430" s="1" t="s">
        <v>1734</v>
      </c>
      <c r="E430" s="1" t="s">
        <v>1735</v>
      </c>
      <c r="F430" s="5">
        <v>704.89587402343705</v>
      </c>
      <c r="G430" s="5">
        <v>731.302978515625</v>
      </c>
      <c r="H430" s="5">
        <v>725.93145751953102</v>
      </c>
      <c r="I430" s="5">
        <v>720.71010335286428</v>
      </c>
      <c r="J430" s="5">
        <v>851.93524169921795</v>
      </c>
      <c r="K430" s="5">
        <v>825.95867919921795</v>
      </c>
      <c r="L430" s="5">
        <v>828.21356201171795</v>
      </c>
      <c r="M430" s="5">
        <v>835.36916097005133</v>
      </c>
      <c r="N430" s="5">
        <v>672.60028076171795</v>
      </c>
      <c r="O430" s="5">
        <v>627.790771484375</v>
      </c>
      <c r="P430" s="5">
        <v>673.94738769531205</v>
      </c>
      <c r="Q430" s="5">
        <v>658.11281331380167</v>
      </c>
      <c r="R430" s="5">
        <v>431.63415527343699</v>
      </c>
      <c r="S430" s="5">
        <v>383.72433471679602</v>
      </c>
      <c r="T430" s="5">
        <v>439.79528808593699</v>
      </c>
      <c r="U430" s="5">
        <v>418.38459269205669</v>
      </c>
      <c r="V430" s="5">
        <v>711.35906982421795</v>
      </c>
      <c r="W430" s="5">
        <v>747.89471435546795</v>
      </c>
      <c r="X430" s="5">
        <v>696.03582763671795</v>
      </c>
      <c r="Y430" s="5">
        <v>718.42987060546795</v>
      </c>
      <c r="Z430" s="5">
        <v>739.37689208984295</v>
      </c>
      <c r="AA430" s="5">
        <v>748.135986328125</v>
      </c>
      <c r="AB430" s="5">
        <v>739.46624755859295</v>
      </c>
      <c r="AC430" s="5">
        <v>742.32637532552019</v>
      </c>
      <c r="AD430" s="5">
        <v>796.47760009765602</v>
      </c>
      <c r="AE430" s="5">
        <v>819.403564453125</v>
      </c>
      <c r="AF430" s="5">
        <v>832.87219238281205</v>
      </c>
      <c r="AG430" s="5">
        <v>816.25111897786428</v>
      </c>
      <c r="AH430" s="5">
        <v>766.97888183593705</v>
      </c>
      <c r="AI430" s="5">
        <v>749.13543701171795</v>
      </c>
      <c r="AJ430" s="5">
        <v>753.42071533203102</v>
      </c>
      <c r="AK430" s="5">
        <v>756.51167805989519</v>
      </c>
      <c r="AL430" s="5">
        <v>548.93597412109295</v>
      </c>
      <c r="AM430" s="5">
        <v>552.83233642578102</v>
      </c>
      <c r="AN430" s="5">
        <v>559.74786376953102</v>
      </c>
      <c r="AO430" s="5">
        <v>553.83872477213504</v>
      </c>
      <c r="AP430" s="5">
        <v>559.27398681640602</v>
      </c>
      <c r="AQ430" s="5">
        <v>546.19976806640602</v>
      </c>
      <c r="AR430" s="5">
        <v>541.29144287109295</v>
      </c>
      <c r="AS430" s="5">
        <v>548.92173258463492</v>
      </c>
      <c r="AT430" s="5">
        <v>739.07720947265602</v>
      </c>
      <c r="AU430" s="5">
        <v>784.67205810546795</v>
      </c>
      <c r="AV430" s="5">
        <v>690.64532470703102</v>
      </c>
      <c r="AW430" s="5">
        <v>738.13153076171841</v>
      </c>
      <c r="AX430" s="5">
        <v>771.78717041015602</v>
      </c>
      <c r="AY430" s="5">
        <v>755.20989990234295</v>
      </c>
      <c r="AZ430" s="5">
        <v>785.8232421875</v>
      </c>
      <c r="BA430" s="5">
        <v>770.9401041666664</v>
      </c>
    </row>
    <row r="431" spans="1:53" x14ac:dyDescent="0.2">
      <c r="A431" s="1">
        <v>428</v>
      </c>
      <c r="B431" s="1" t="s">
        <v>1736</v>
      </c>
      <c r="C431" s="1" t="s">
        <v>1737</v>
      </c>
      <c r="D431" s="1" t="s">
        <v>1738</v>
      </c>
      <c r="E431" s="1" t="s">
        <v>1739</v>
      </c>
      <c r="F431" s="5">
        <v>104.116073608398</v>
      </c>
      <c r="G431" s="5">
        <v>105.144775390625</v>
      </c>
      <c r="H431" s="5">
        <v>131.92669677734301</v>
      </c>
      <c r="I431" s="5">
        <v>113.72918192545534</v>
      </c>
      <c r="J431" s="5">
        <v>94.132408142089801</v>
      </c>
      <c r="K431" s="5">
        <v>93.224983215332003</v>
      </c>
      <c r="L431" s="5">
        <v>96.024757385253906</v>
      </c>
      <c r="M431" s="5">
        <v>94.46071624755858</v>
      </c>
      <c r="N431" s="5">
        <v>136.36178588867099</v>
      </c>
      <c r="O431" s="5">
        <v>112.41403198242099</v>
      </c>
      <c r="P431" s="5">
        <v>139.55076599121</v>
      </c>
      <c r="Q431" s="5">
        <v>129.44219462076731</v>
      </c>
      <c r="R431" s="5">
        <v>99.223289489746094</v>
      </c>
      <c r="S431" s="5">
        <v>101.45977020263599</v>
      </c>
      <c r="T431" s="5">
        <v>116.49211883544901</v>
      </c>
      <c r="U431" s="5">
        <v>105.72505950927702</v>
      </c>
      <c r="V431" s="5">
        <v>78.896629333496094</v>
      </c>
      <c r="W431" s="5">
        <v>80.661399841308594</v>
      </c>
      <c r="X431" s="5">
        <v>79.780975341796804</v>
      </c>
      <c r="Y431" s="5">
        <v>79.779668172200502</v>
      </c>
      <c r="Z431" s="5">
        <v>94.095031738281193</v>
      </c>
      <c r="AA431" s="5">
        <v>91.434921264648395</v>
      </c>
      <c r="AB431" s="5">
        <v>89.666633605957003</v>
      </c>
      <c r="AC431" s="5">
        <v>91.732195536295535</v>
      </c>
      <c r="AD431" s="5">
        <v>95.715408325195298</v>
      </c>
      <c r="AE431" s="5">
        <v>95.717842102050696</v>
      </c>
      <c r="AF431" s="5">
        <v>84.689392089843693</v>
      </c>
      <c r="AG431" s="5">
        <v>92.040880839029896</v>
      </c>
      <c r="AH431" s="5">
        <v>110.91159820556599</v>
      </c>
      <c r="AI431" s="5">
        <v>88.162399291992102</v>
      </c>
      <c r="AJ431" s="5">
        <v>103.289306640625</v>
      </c>
      <c r="AK431" s="5">
        <v>100.78776804606103</v>
      </c>
      <c r="AL431" s="5">
        <v>96.999923706054602</v>
      </c>
      <c r="AM431" s="5">
        <v>95.614204406738196</v>
      </c>
      <c r="AN431" s="5">
        <v>106.99292755126901</v>
      </c>
      <c r="AO431" s="5">
        <v>99.869018554687273</v>
      </c>
      <c r="AP431" s="5">
        <v>92.466300964355398</v>
      </c>
      <c r="AQ431" s="5">
        <v>91.802253723144503</v>
      </c>
      <c r="AR431" s="5">
        <v>96.850326538085895</v>
      </c>
      <c r="AS431" s="5">
        <v>93.706293741861927</v>
      </c>
      <c r="AT431" s="5">
        <v>155.13175964355401</v>
      </c>
      <c r="AU431" s="5">
        <v>187.845947265625</v>
      </c>
      <c r="AV431" s="5">
        <v>121.503730773925</v>
      </c>
      <c r="AW431" s="5">
        <v>154.82714589436799</v>
      </c>
      <c r="AX431" s="5">
        <v>132.74211120605401</v>
      </c>
      <c r="AY431" s="5">
        <v>119.66086578369099</v>
      </c>
      <c r="AZ431" s="5">
        <v>107.625778198242</v>
      </c>
      <c r="BA431" s="5">
        <v>120.00958506266234</v>
      </c>
    </row>
    <row r="432" spans="1:53" x14ac:dyDescent="0.2">
      <c r="A432" s="1">
        <v>429</v>
      </c>
      <c r="B432" s="1" t="s">
        <v>1740</v>
      </c>
      <c r="C432" s="1" t="s">
        <v>1741</v>
      </c>
      <c r="D432" s="1" t="s">
        <v>1742</v>
      </c>
      <c r="E432" s="1" t="s">
        <v>1743</v>
      </c>
      <c r="F432" s="5">
        <v>334.33532714843699</v>
      </c>
      <c r="G432" s="5">
        <v>335.97393798828102</v>
      </c>
      <c r="H432" s="5">
        <v>316.7109375</v>
      </c>
      <c r="I432" s="5">
        <v>329.00673421223934</v>
      </c>
      <c r="J432" s="5">
        <v>288.16354370117102</v>
      </c>
      <c r="K432" s="5">
        <v>344.06903076171801</v>
      </c>
      <c r="L432" s="5">
        <v>322.30975341796801</v>
      </c>
      <c r="M432" s="5">
        <v>318.1807759602857</v>
      </c>
      <c r="N432" s="5">
        <v>949.99542236328102</v>
      </c>
      <c r="O432" s="5">
        <v>966.6044921875</v>
      </c>
      <c r="P432" s="5">
        <v>993.06457519531205</v>
      </c>
      <c r="Q432" s="5">
        <v>969.88816324869765</v>
      </c>
      <c r="R432" s="5">
        <v>475.39260864257801</v>
      </c>
      <c r="S432" s="5">
        <v>457.71646118164</v>
      </c>
      <c r="T432" s="5">
        <v>471.837158203125</v>
      </c>
      <c r="U432" s="5">
        <v>468.31540934244771</v>
      </c>
      <c r="V432" s="5">
        <v>363.80825805664</v>
      </c>
      <c r="W432" s="5">
        <v>364.2294921875</v>
      </c>
      <c r="X432" s="5">
        <v>343.280029296875</v>
      </c>
      <c r="Y432" s="5">
        <v>357.10592651367165</v>
      </c>
      <c r="Z432" s="5">
        <v>449.1787109375</v>
      </c>
      <c r="AA432" s="5">
        <v>418.308502197265</v>
      </c>
      <c r="AB432" s="5">
        <v>416.22140502929602</v>
      </c>
      <c r="AC432" s="5">
        <v>427.90287272135362</v>
      </c>
      <c r="AD432" s="5">
        <v>316.84689331054602</v>
      </c>
      <c r="AE432" s="5">
        <v>318.86404418945301</v>
      </c>
      <c r="AF432" s="5">
        <v>323.62756347656199</v>
      </c>
      <c r="AG432" s="5">
        <v>319.77950032552036</v>
      </c>
      <c r="AH432" s="5">
        <v>321.70700073242102</v>
      </c>
      <c r="AI432" s="5">
        <v>322.34933471679602</v>
      </c>
      <c r="AJ432" s="5">
        <v>307.22525024414</v>
      </c>
      <c r="AK432" s="5">
        <v>317.0938618977857</v>
      </c>
      <c r="AL432" s="5">
        <v>619.34167480468705</v>
      </c>
      <c r="AM432" s="5">
        <v>647.18780517578102</v>
      </c>
      <c r="AN432" s="5">
        <v>652.67413330078102</v>
      </c>
      <c r="AO432" s="5">
        <v>639.7345377604164</v>
      </c>
      <c r="AP432" s="5">
        <v>409.97018432617102</v>
      </c>
      <c r="AQ432" s="5">
        <v>405.50811767578102</v>
      </c>
      <c r="AR432" s="5">
        <v>414.27520751953102</v>
      </c>
      <c r="AS432" s="5">
        <v>409.91783650716098</v>
      </c>
      <c r="AT432" s="5">
        <v>322.82888793945301</v>
      </c>
      <c r="AU432" s="5">
        <v>319.11785888671801</v>
      </c>
      <c r="AV432" s="5">
        <v>379.674072265625</v>
      </c>
      <c r="AW432" s="5">
        <v>340.54027303059866</v>
      </c>
      <c r="AX432" s="5">
        <v>362.01101684570301</v>
      </c>
      <c r="AY432" s="5">
        <v>362.595611572265</v>
      </c>
      <c r="AZ432" s="5">
        <v>370.98562622070301</v>
      </c>
      <c r="BA432" s="5">
        <v>365.19741821289034</v>
      </c>
    </row>
    <row r="433" spans="1:53" x14ac:dyDescent="0.2">
      <c r="A433" s="1">
        <v>430</v>
      </c>
      <c r="B433" s="1" t="s">
        <v>1744</v>
      </c>
      <c r="C433" s="1" t="s">
        <v>1745</v>
      </c>
      <c r="D433" s="1" t="s">
        <v>1746</v>
      </c>
      <c r="E433" s="1" t="s">
        <v>1747</v>
      </c>
      <c r="F433" s="5">
        <v>1953.7021484375</v>
      </c>
      <c r="G433" s="5">
        <v>2117.0166015625</v>
      </c>
      <c r="H433" s="5">
        <v>2026.4951171875</v>
      </c>
      <c r="I433" s="5">
        <v>2032.4046223958333</v>
      </c>
      <c r="J433" s="5">
        <v>2012.78344726562</v>
      </c>
      <c r="K433" s="5">
        <v>1533.19104003906</v>
      </c>
      <c r="L433" s="5">
        <v>2148.361328125</v>
      </c>
      <c r="M433" s="5">
        <v>1898.11193847656</v>
      </c>
      <c r="N433" s="5">
        <v>6309.85302734375</v>
      </c>
      <c r="O433" s="5">
        <v>5537.34228515625</v>
      </c>
      <c r="P433" s="5">
        <v>5405.791015625</v>
      </c>
      <c r="Q433" s="5">
        <v>5750.995442708333</v>
      </c>
      <c r="R433" s="5">
        <v>2790.64013671875</v>
      </c>
      <c r="S433" s="5">
        <v>3253.85400390625</v>
      </c>
      <c r="T433" s="5">
        <v>3269.51245117187</v>
      </c>
      <c r="U433" s="5">
        <v>3104.6688639322897</v>
      </c>
      <c r="V433" s="5">
        <v>2295.19189453125</v>
      </c>
      <c r="W433" s="5">
        <v>841.965087890625</v>
      </c>
      <c r="X433" s="5">
        <v>2372.1796875</v>
      </c>
      <c r="Y433" s="5">
        <v>1836.445556640625</v>
      </c>
      <c r="Z433" s="5">
        <v>1480.68103027343</v>
      </c>
      <c r="AA433" s="5">
        <v>1980.49731445312</v>
      </c>
      <c r="AB433" s="5">
        <v>1991.18481445312</v>
      </c>
      <c r="AC433" s="5">
        <v>1817.4543863932231</v>
      </c>
      <c r="AD433" s="5">
        <v>2293.34106445312</v>
      </c>
      <c r="AE433" s="5">
        <v>2288.76318359375</v>
      </c>
      <c r="AF433" s="5">
        <v>2026.70849609375</v>
      </c>
      <c r="AG433" s="5">
        <v>2202.9375813802067</v>
      </c>
      <c r="AH433" s="5">
        <v>1290.11022949218</v>
      </c>
      <c r="AI433" s="5">
        <v>2036.24621582031</v>
      </c>
      <c r="AJ433" s="5">
        <v>2176.41870117187</v>
      </c>
      <c r="AK433" s="5">
        <v>1834.2583821614535</v>
      </c>
      <c r="AL433" s="5">
        <v>6865.32861328125</v>
      </c>
      <c r="AM433" s="5">
        <v>7084.84375</v>
      </c>
      <c r="AN433" s="5">
        <v>6870.99853515625</v>
      </c>
      <c r="AO433" s="5">
        <v>6940.390299479167</v>
      </c>
      <c r="AP433" s="5">
        <v>3120.94946289062</v>
      </c>
      <c r="AQ433" s="5">
        <v>3084.2021484375</v>
      </c>
      <c r="AR433" s="5">
        <v>2988.78955078125</v>
      </c>
      <c r="AS433" s="5">
        <v>3064.6470540364567</v>
      </c>
      <c r="AT433" s="5">
        <v>2690.92260742187</v>
      </c>
      <c r="AU433" s="5">
        <v>1917.11743164062</v>
      </c>
      <c r="AW433" s="5">
        <v>2304.020019531245</v>
      </c>
      <c r="AX433" s="5">
        <v>1158.21728515625</v>
      </c>
      <c r="AY433" s="5">
        <v>2489.85400390625</v>
      </c>
      <c r="AZ433" s="5">
        <v>2440.14501953125</v>
      </c>
      <c r="BA433" s="5">
        <v>2029.4054361979167</v>
      </c>
    </row>
    <row r="434" spans="1:53" x14ac:dyDescent="0.2">
      <c r="A434" s="1">
        <v>431</v>
      </c>
      <c r="B434" s="1" t="s">
        <v>1748</v>
      </c>
      <c r="C434" s="1" t="s">
        <v>1749</v>
      </c>
      <c r="D434" s="1" t="s">
        <v>1750</v>
      </c>
      <c r="E434" s="1" t="s">
        <v>1751</v>
      </c>
      <c r="F434" s="5">
        <v>249.41473388671801</v>
      </c>
      <c r="G434" s="5">
        <v>274.69076538085898</v>
      </c>
      <c r="H434" s="5">
        <v>258.58187866210898</v>
      </c>
      <c r="I434" s="5">
        <v>260.89579264322862</v>
      </c>
      <c r="J434" s="5">
        <v>235.88220214843699</v>
      </c>
      <c r="K434" s="5">
        <v>203.96662902832</v>
      </c>
      <c r="L434" s="5">
        <v>248.772369384765</v>
      </c>
      <c r="M434" s="5">
        <v>229.54040018717401</v>
      </c>
      <c r="N434" s="5">
        <v>186.86584472656199</v>
      </c>
      <c r="O434" s="5">
        <v>204.129638671875</v>
      </c>
      <c r="P434" s="5">
        <v>182.04606628417901</v>
      </c>
      <c r="Q434" s="5">
        <v>191.01384989420535</v>
      </c>
      <c r="R434" s="5">
        <v>212.983963012695</v>
      </c>
      <c r="S434" s="5">
        <v>162.51457214355401</v>
      </c>
      <c r="T434" s="5">
        <v>205.01989746093699</v>
      </c>
      <c r="U434" s="5">
        <v>193.50614420572865</v>
      </c>
      <c r="V434" s="5">
        <v>409.30563354492102</v>
      </c>
      <c r="W434" s="5">
        <v>422.08932495117102</v>
      </c>
      <c r="X434" s="5">
        <v>370.79315185546801</v>
      </c>
      <c r="Y434" s="5">
        <v>400.72937011718665</v>
      </c>
      <c r="Z434" s="5">
        <v>492.22555541992102</v>
      </c>
      <c r="AA434" s="5">
        <v>457.238189697265</v>
      </c>
      <c r="AB434" s="5">
        <v>452.708404541015</v>
      </c>
      <c r="AC434" s="5">
        <v>467.39071655273369</v>
      </c>
      <c r="AD434" s="5">
        <v>334.081451416015</v>
      </c>
      <c r="AE434" s="5">
        <v>417.29843139648398</v>
      </c>
      <c r="AF434" s="5">
        <v>400.71398925781199</v>
      </c>
      <c r="AG434" s="5">
        <v>384.03129069010362</v>
      </c>
      <c r="AH434" s="5">
        <v>325.34280395507801</v>
      </c>
      <c r="AI434" s="5">
        <v>348.253814697265</v>
      </c>
      <c r="AJ434" s="5">
        <v>335.30844116210898</v>
      </c>
      <c r="AK434" s="5">
        <v>336.30168660481735</v>
      </c>
      <c r="AL434" s="5">
        <v>66.224868774414006</v>
      </c>
      <c r="AM434" s="5">
        <v>69.236404418945298</v>
      </c>
      <c r="AN434" s="5">
        <v>83.984703063964801</v>
      </c>
      <c r="AO434" s="5">
        <v>73.148658752441364</v>
      </c>
      <c r="AP434" s="5">
        <v>118.122276306152</v>
      </c>
      <c r="AQ434" s="5">
        <v>105.54997253417901</v>
      </c>
      <c r="AR434" s="5">
        <v>108.412269592285</v>
      </c>
      <c r="AS434" s="5">
        <v>110.69483947753866</v>
      </c>
      <c r="AT434" s="5">
        <v>176.80934143066401</v>
      </c>
      <c r="AU434" s="5">
        <v>111.524055480957</v>
      </c>
      <c r="AV434" s="5">
        <v>169.22373962402301</v>
      </c>
      <c r="AW434" s="5">
        <v>152.51904551188133</v>
      </c>
      <c r="AX434" s="5">
        <v>150.58978271484301</v>
      </c>
      <c r="AY434" s="5">
        <v>204.357330322265</v>
      </c>
      <c r="AZ434" s="5">
        <v>144.18385314941401</v>
      </c>
      <c r="BA434" s="5">
        <v>166.37698872884067</v>
      </c>
    </row>
    <row r="435" spans="1:53" x14ac:dyDescent="0.2">
      <c r="A435" s="1">
        <v>432</v>
      </c>
      <c r="B435" s="1" t="s">
        <v>1752</v>
      </c>
      <c r="C435" s="1" t="s">
        <v>1753</v>
      </c>
      <c r="D435" s="1" t="s">
        <v>1754</v>
      </c>
      <c r="E435" s="1" t="s">
        <v>1755</v>
      </c>
      <c r="F435" s="5">
        <v>1720.76477050781</v>
      </c>
      <c r="G435" s="5">
        <v>1749.31860351562</v>
      </c>
      <c r="H435" s="5">
        <v>1676.43151855468</v>
      </c>
      <c r="I435" s="5">
        <v>1715.5049641927035</v>
      </c>
      <c r="J435" s="5">
        <v>2144.81225585937</v>
      </c>
      <c r="K435" s="5">
        <v>1878.13354492187</v>
      </c>
      <c r="L435" s="5">
        <v>2055.24340820312</v>
      </c>
      <c r="M435" s="5">
        <v>2026.0630696614535</v>
      </c>
      <c r="N435" s="5">
        <v>838.8564453125</v>
      </c>
      <c r="O435" s="5">
        <v>852.55480957031205</v>
      </c>
      <c r="P435" s="5">
        <v>799.87713623046795</v>
      </c>
      <c r="Q435" s="5">
        <v>830.42946370442667</v>
      </c>
      <c r="R435" s="5">
        <v>1184.50378417968</v>
      </c>
      <c r="S435" s="5">
        <v>1237.97033691406</v>
      </c>
      <c r="T435" s="5">
        <v>1249.740234375</v>
      </c>
      <c r="U435" s="5">
        <v>1224.0714518229133</v>
      </c>
      <c r="V435" s="5">
        <v>1545.97570800781</v>
      </c>
      <c r="W435" s="5">
        <v>1567.55139160156</v>
      </c>
      <c r="X435" s="5">
        <v>1520.57983398437</v>
      </c>
      <c r="Y435" s="5">
        <v>1544.7023111979133</v>
      </c>
      <c r="Z435" s="5">
        <v>2108.68774414062</v>
      </c>
      <c r="AA435" s="5">
        <v>1960.83288574218</v>
      </c>
      <c r="AB435" s="5">
        <v>1889.9892578125</v>
      </c>
      <c r="AC435" s="5">
        <v>1986.5032958984332</v>
      </c>
      <c r="AD435" s="5">
        <v>1550.19177246093</v>
      </c>
      <c r="AE435" s="5">
        <v>1480.54284667968</v>
      </c>
      <c r="AF435" s="5">
        <v>1524.29211425781</v>
      </c>
      <c r="AG435" s="5">
        <v>1518.3422444661401</v>
      </c>
      <c r="AH435" s="5">
        <v>1814.59399414062</v>
      </c>
      <c r="AI435" s="5">
        <v>1772.47277832031</v>
      </c>
      <c r="AJ435" s="5">
        <v>1851.01940917968</v>
      </c>
      <c r="AK435" s="5">
        <v>1812.6953938802035</v>
      </c>
      <c r="AL435" s="5">
        <v>815.33087158203102</v>
      </c>
      <c r="AM435" s="5">
        <v>775.85882568359295</v>
      </c>
      <c r="AN435" s="5">
        <v>813.89929199218705</v>
      </c>
      <c r="AO435" s="5">
        <v>801.69632975260367</v>
      </c>
      <c r="AP435" s="5">
        <v>1496.94299316406</v>
      </c>
      <c r="AQ435" s="5">
        <v>1436.59448242187</v>
      </c>
      <c r="AR435" s="5">
        <v>1511.38330078125</v>
      </c>
      <c r="AS435" s="5">
        <v>1481.64025878906</v>
      </c>
      <c r="AT435" s="5">
        <v>1437.51000976562</v>
      </c>
      <c r="AU435" s="5">
        <v>1651.20275878906</v>
      </c>
      <c r="AV435" s="5">
        <v>2081.12963867187</v>
      </c>
      <c r="AW435" s="5">
        <v>1723.2808024088499</v>
      </c>
      <c r="AX435" s="5">
        <v>1572.33654785156</v>
      </c>
      <c r="AY435" s="5">
        <v>1655.13073730468</v>
      </c>
      <c r="AZ435" s="5">
        <v>1503.31555175781</v>
      </c>
      <c r="BA435" s="5">
        <v>1576.9276123046832</v>
      </c>
    </row>
    <row r="436" spans="1:53" x14ac:dyDescent="0.2">
      <c r="A436" s="1">
        <v>433</v>
      </c>
      <c r="B436" s="1" t="s">
        <v>1756</v>
      </c>
      <c r="C436" s="1" t="s">
        <v>1757</v>
      </c>
      <c r="D436" s="1" t="s">
        <v>1758</v>
      </c>
      <c r="E436" s="1" t="s">
        <v>1759</v>
      </c>
      <c r="F436" s="5">
        <v>120.755599975585</v>
      </c>
      <c r="G436" s="5">
        <v>105.90728759765599</v>
      </c>
      <c r="H436" s="5">
        <v>124.874305725097</v>
      </c>
      <c r="I436" s="5">
        <v>117.17906443277934</v>
      </c>
      <c r="J436" s="5">
        <v>133.53585815429599</v>
      </c>
      <c r="K436" s="5">
        <v>107.69718933105401</v>
      </c>
      <c r="L436" s="5">
        <v>119.477806091308</v>
      </c>
      <c r="M436" s="5">
        <v>120.23695119221934</v>
      </c>
      <c r="N436" s="5">
        <v>405.68246459960898</v>
      </c>
      <c r="O436" s="5">
        <v>406.40829467773398</v>
      </c>
      <c r="P436" s="5">
        <v>390.21481323242102</v>
      </c>
      <c r="Q436" s="5">
        <v>400.76852416992136</v>
      </c>
      <c r="R436" s="5">
        <v>178.05592346191401</v>
      </c>
      <c r="S436" s="5">
        <v>183.04341125488199</v>
      </c>
      <c r="T436" s="5">
        <v>227.62489318847599</v>
      </c>
      <c r="U436" s="5">
        <v>196.24140930175733</v>
      </c>
      <c r="V436" s="5">
        <v>205.88943481445301</v>
      </c>
      <c r="W436" s="5">
        <v>215.16893005371</v>
      </c>
      <c r="X436" s="5">
        <v>211.89630126953099</v>
      </c>
      <c r="Y436" s="5">
        <v>210.9848887125647</v>
      </c>
      <c r="Z436" s="5">
        <v>148.33477783203099</v>
      </c>
      <c r="AA436" s="5">
        <v>150.837142944335</v>
      </c>
      <c r="AB436" s="5">
        <v>153.730224609375</v>
      </c>
      <c r="AC436" s="5">
        <v>150.96738179524701</v>
      </c>
      <c r="AD436" s="5">
        <v>185.76150512695301</v>
      </c>
      <c r="AE436" s="5">
        <v>208.57539367675699</v>
      </c>
      <c r="AF436" s="5">
        <v>254.6748046875</v>
      </c>
      <c r="AG436" s="5">
        <v>216.33723449707</v>
      </c>
      <c r="AH436" s="5">
        <v>191.48092651367099</v>
      </c>
      <c r="AI436" s="5">
        <v>208.94520568847599</v>
      </c>
      <c r="AJ436" s="5">
        <v>201.34436035156199</v>
      </c>
      <c r="AK436" s="5">
        <v>200.59016418456963</v>
      </c>
      <c r="AL436" s="5">
        <v>404.756591796875</v>
      </c>
      <c r="AM436" s="5">
        <v>445.13293457031199</v>
      </c>
      <c r="AN436" s="5">
        <v>438.36349487304602</v>
      </c>
      <c r="AO436" s="5">
        <v>429.41767374674436</v>
      </c>
      <c r="AP436" s="5">
        <v>242.53842163085901</v>
      </c>
      <c r="AQ436" s="5">
        <v>270.61502075195301</v>
      </c>
      <c r="AR436" s="5">
        <v>213.28205871582</v>
      </c>
      <c r="AS436" s="5">
        <v>242.14516703287734</v>
      </c>
      <c r="AT436" s="5">
        <v>203.51373291015599</v>
      </c>
      <c r="AU436" s="5">
        <v>188.46014404296801</v>
      </c>
      <c r="AV436" s="5">
        <v>191.46046447753901</v>
      </c>
      <c r="AW436" s="5">
        <v>194.47811381022098</v>
      </c>
      <c r="AX436" s="5">
        <v>166.27201843261699</v>
      </c>
      <c r="AY436" s="5">
        <v>151.00810241699199</v>
      </c>
      <c r="AZ436" s="5">
        <v>174.54136657714801</v>
      </c>
      <c r="BA436" s="5">
        <v>163.940495808919</v>
      </c>
    </row>
    <row r="437" spans="1:53" x14ac:dyDescent="0.2">
      <c r="A437" s="1">
        <v>434</v>
      </c>
      <c r="B437" s="1" t="s">
        <v>1760</v>
      </c>
      <c r="C437" s="1" t="s">
        <v>1761</v>
      </c>
      <c r="D437" s="1" t="s">
        <v>1762</v>
      </c>
      <c r="E437" s="1" t="s">
        <v>1763</v>
      </c>
      <c r="F437" s="5">
        <v>51.110336303710902</v>
      </c>
      <c r="G437" s="5">
        <v>54.000167846679602</v>
      </c>
      <c r="H437" s="5">
        <v>30.671075820922798</v>
      </c>
      <c r="I437" s="5">
        <v>45.260526657104435</v>
      </c>
      <c r="J437" s="5">
        <v>34.613880157470703</v>
      </c>
      <c r="K437" s="5">
        <v>46.7932739257812</v>
      </c>
      <c r="L437" s="5">
        <v>38.107597351074197</v>
      </c>
      <c r="M437" s="5">
        <v>39.838250478108698</v>
      </c>
      <c r="N437" s="5">
        <v>34.344818115234297</v>
      </c>
      <c r="O437" s="5">
        <v>39.984283447265597</v>
      </c>
      <c r="P437" s="5">
        <v>39.227077484130803</v>
      </c>
      <c r="Q437" s="5">
        <v>37.852059682210232</v>
      </c>
      <c r="R437" s="5">
        <v>23.447069168090799</v>
      </c>
      <c r="S437" s="5">
        <v>24.212587356567301</v>
      </c>
      <c r="T437" s="5">
        <v>72.705993652343693</v>
      </c>
      <c r="U437" s="5">
        <v>40.121883392333935</v>
      </c>
      <c r="V437" s="5">
        <v>38.701595306396399</v>
      </c>
      <c r="W437" s="5">
        <v>46.5460815429687</v>
      </c>
      <c r="X437" s="5">
        <v>26.2666835784912</v>
      </c>
      <c r="Y437" s="5">
        <v>37.171453475952099</v>
      </c>
      <c r="Z437" s="5">
        <v>46.902374267578097</v>
      </c>
      <c r="AA437" s="5">
        <v>44.335025787353501</v>
      </c>
      <c r="AB437" s="5">
        <v>34.508678436279297</v>
      </c>
      <c r="AC437" s="5">
        <v>41.915359497070298</v>
      </c>
      <c r="AD437" s="5">
        <v>36.8809814453125</v>
      </c>
      <c r="AE437" s="5">
        <v>36.516544342041001</v>
      </c>
      <c r="AF437" s="5">
        <v>34.679847717285099</v>
      </c>
      <c r="AG437" s="5">
        <v>36.025791168212869</v>
      </c>
      <c r="AH437" s="5">
        <v>20.3463439941406</v>
      </c>
      <c r="AI437" s="5">
        <v>20.984601974487301</v>
      </c>
      <c r="AJ437" s="5">
        <v>29.6677131652832</v>
      </c>
      <c r="AK437" s="5">
        <v>23.6662197113037</v>
      </c>
      <c r="AL437" s="5">
        <v>31.46044921875</v>
      </c>
      <c r="AM437" s="5">
        <v>35.260932922363203</v>
      </c>
      <c r="AN437" s="5">
        <v>23.998180389404201</v>
      </c>
      <c r="AO437" s="5">
        <v>30.239854176839131</v>
      </c>
      <c r="AP437" s="5">
        <v>24.457492828369102</v>
      </c>
      <c r="AQ437" s="5">
        <v>29.616197586059499</v>
      </c>
      <c r="AR437" s="5">
        <v>23.019260406494102</v>
      </c>
      <c r="AS437" s="5">
        <v>25.6976502736409</v>
      </c>
      <c r="AT437" s="5">
        <v>32.4559936523437</v>
      </c>
      <c r="AU437" s="5">
        <v>30.771945953369102</v>
      </c>
      <c r="AV437" s="5">
        <v>23.371559143066399</v>
      </c>
      <c r="AW437" s="5">
        <v>28.866499582926405</v>
      </c>
      <c r="AX437" s="5">
        <v>25.533552169799801</v>
      </c>
      <c r="AY437" s="5">
        <v>13.119692802429199</v>
      </c>
      <c r="AZ437" s="5">
        <v>32.404705047607401</v>
      </c>
      <c r="BA437" s="5">
        <v>23.685983339945466</v>
      </c>
    </row>
    <row r="438" spans="1:53" x14ac:dyDescent="0.2">
      <c r="A438" s="1">
        <v>435</v>
      </c>
      <c r="B438" s="1" t="s">
        <v>1764</v>
      </c>
      <c r="C438" s="1" t="s">
        <v>1765</v>
      </c>
      <c r="D438" s="1" t="s">
        <v>1766</v>
      </c>
      <c r="E438" s="1" t="s">
        <v>1767</v>
      </c>
      <c r="F438" s="5">
        <v>127.754249572753</v>
      </c>
      <c r="G438" s="5">
        <v>132.183502197265</v>
      </c>
      <c r="H438" s="5">
        <v>159.68489074707</v>
      </c>
      <c r="I438" s="5">
        <v>139.87421417236268</v>
      </c>
      <c r="J438" s="5">
        <v>156.403549194335</v>
      </c>
      <c r="K438" s="5">
        <v>152.72633361816401</v>
      </c>
      <c r="L438" s="5">
        <v>163.89627075195301</v>
      </c>
      <c r="M438" s="5">
        <v>157.67538452148401</v>
      </c>
      <c r="O438" s="5">
        <v>53.223270416259702</v>
      </c>
      <c r="Q438" s="5">
        <v>53.223270416259702</v>
      </c>
      <c r="R438" s="5">
        <v>47.0965576171875</v>
      </c>
      <c r="S438" s="5">
        <v>45.708282470703097</v>
      </c>
      <c r="U438" s="5">
        <v>46.402420043945298</v>
      </c>
      <c r="V438" s="5">
        <v>97.570701599121094</v>
      </c>
      <c r="W438" s="5">
        <v>117.282104492187</v>
      </c>
      <c r="X438" s="5">
        <v>86.395523071289006</v>
      </c>
      <c r="Y438" s="5">
        <v>100.41610972086569</v>
      </c>
      <c r="Z438" s="5">
        <v>162.35006713867099</v>
      </c>
      <c r="AA438" s="5">
        <v>130.92811584472599</v>
      </c>
      <c r="AB438" s="5">
        <v>148.03302001953099</v>
      </c>
      <c r="AC438" s="5">
        <v>147.10373433430934</v>
      </c>
      <c r="AD438" s="5">
        <v>123.93043518066401</v>
      </c>
      <c r="AE438" s="5">
        <v>109.80840301513599</v>
      </c>
      <c r="AF438" s="5">
        <v>129.30625915527301</v>
      </c>
      <c r="AG438" s="5">
        <v>121.01503245035765</v>
      </c>
      <c r="AH438" s="5">
        <v>122.229026794433</v>
      </c>
      <c r="AI438" s="5">
        <v>120.80697631835901</v>
      </c>
      <c r="AJ438" s="5">
        <v>90.355583190917898</v>
      </c>
      <c r="AK438" s="5">
        <v>111.1305287679033</v>
      </c>
      <c r="AL438" s="5">
        <v>94.964645385742102</v>
      </c>
      <c r="AO438" s="5">
        <v>94.964645385742102</v>
      </c>
      <c r="AP438" s="5">
        <v>61.435356140136697</v>
      </c>
      <c r="AQ438" s="5">
        <v>75.860908508300696</v>
      </c>
      <c r="AR438" s="5">
        <v>81.137062072753906</v>
      </c>
      <c r="AS438" s="5">
        <v>72.811108907063769</v>
      </c>
      <c r="AT438" s="5">
        <v>132.074462890625</v>
      </c>
      <c r="AU438" s="5">
        <v>71.135459899902301</v>
      </c>
      <c r="AW438" s="5">
        <v>101.60496139526364</v>
      </c>
      <c r="AX438" s="5">
        <v>112.13184356689401</v>
      </c>
      <c r="AZ438" s="5">
        <v>102.07964324951099</v>
      </c>
      <c r="BA438" s="5">
        <v>107.1057434082025</v>
      </c>
    </row>
    <row r="439" spans="1:53" x14ac:dyDescent="0.2">
      <c r="A439" s="1">
        <v>436</v>
      </c>
      <c r="B439" s="1" t="s">
        <v>1768</v>
      </c>
      <c r="C439" s="1" t="s">
        <v>1769</v>
      </c>
      <c r="D439" s="1" t="s">
        <v>1770</v>
      </c>
      <c r="E439" s="1" t="s">
        <v>1771</v>
      </c>
      <c r="F439" s="5">
        <v>374.409423828125</v>
      </c>
      <c r="G439" s="5">
        <v>523.89990234375</v>
      </c>
      <c r="H439" s="5">
        <v>457.634674072265</v>
      </c>
      <c r="I439" s="5">
        <v>451.98133341471333</v>
      </c>
      <c r="J439" s="5">
        <v>333.27386474609301</v>
      </c>
      <c r="K439" s="5">
        <v>462.57751464843699</v>
      </c>
      <c r="L439" s="5">
        <v>379.01718139648398</v>
      </c>
      <c r="M439" s="5">
        <v>391.62285359700468</v>
      </c>
      <c r="N439" s="5">
        <v>257.98028564453102</v>
      </c>
      <c r="O439" s="5">
        <v>244.66671752929599</v>
      </c>
      <c r="P439" s="5">
        <v>274.62689208984301</v>
      </c>
      <c r="Q439" s="5">
        <v>259.09129842122337</v>
      </c>
      <c r="R439" s="5">
        <v>455.15835571289</v>
      </c>
      <c r="S439" s="5">
        <v>485.46380615234301</v>
      </c>
      <c r="T439" s="5">
        <v>467.70648193359301</v>
      </c>
      <c r="U439" s="5">
        <v>469.44288126627538</v>
      </c>
      <c r="V439" s="5">
        <v>492.99221801757801</v>
      </c>
      <c r="W439" s="5">
        <v>427.16531372070301</v>
      </c>
      <c r="X439" s="5">
        <v>412.65863037109301</v>
      </c>
      <c r="Y439" s="5">
        <v>444.27205403645803</v>
      </c>
      <c r="Z439" s="5">
        <v>339.67776489257801</v>
      </c>
      <c r="AA439" s="5">
        <v>364.12554931640602</v>
      </c>
      <c r="AB439" s="5">
        <v>302.56265258789</v>
      </c>
      <c r="AC439" s="5">
        <v>335.45532226562472</v>
      </c>
      <c r="AD439" s="5">
        <v>221.58668518066401</v>
      </c>
      <c r="AE439" s="5">
        <v>234.98600769042901</v>
      </c>
      <c r="AF439" s="5">
        <v>485.080322265625</v>
      </c>
      <c r="AG439" s="5">
        <v>313.88433837890602</v>
      </c>
      <c r="AH439" s="5">
        <v>249.56015014648401</v>
      </c>
      <c r="AI439" s="5">
        <v>435.82150268554602</v>
      </c>
      <c r="AJ439" s="5">
        <v>605.86389160156205</v>
      </c>
      <c r="AK439" s="5">
        <v>430.415181477864</v>
      </c>
      <c r="AL439" s="5">
        <v>292.26834106445301</v>
      </c>
      <c r="AM439" s="5">
        <v>289.15310668945301</v>
      </c>
      <c r="AN439" s="5">
        <v>236.32191467285099</v>
      </c>
      <c r="AO439" s="5">
        <v>272.58112080891902</v>
      </c>
      <c r="AP439" s="5">
        <v>317.60330200195301</v>
      </c>
      <c r="AQ439" s="5">
        <v>320.51156616210898</v>
      </c>
      <c r="AR439" s="5">
        <v>314.73141479492102</v>
      </c>
      <c r="AS439" s="5">
        <v>317.61542765299436</v>
      </c>
      <c r="AT439" s="5">
        <v>534.86785888671795</v>
      </c>
      <c r="AU439" s="5">
        <v>510.83782958984301</v>
      </c>
      <c r="AV439" s="5">
        <v>387.37982177734301</v>
      </c>
      <c r="AW439" s="5">
        <v>477.69517008463464</v>
      </c>
      <c r="AX439" s="5">
        <v>440.44427490234301</v>
      </c>
      <c r="AY439" s="5">
        <v>399.41510009765602</v>
      </c>
      <c r="AZ439" s="5">
        <v>343.47320556640602</v>
      </c>
      <c r="BA439" s="5">
        <v>394.44419352213504</v>
      </c>
    </row>
    <row r="440" spans="1:53" x14ac:dyDescent="0.2">
      <c r="A440" s="1">
        <v>437</v>
      </c>
      <c r="B440" s="1" t="s">
        <v>1772</v>
      </c>
      <c r="C440" s="1" t="s">
        <v>1773</v>
      </c>
      <c r="D440" s="1" t="s">
        <v>1774</v>
      </c>
      <c r="E440" s="1" t="s">
        <v>1775</v>
      </c>
      <c r="F440" s="5">
        <v>404.66394042968699</v>
      </c>
      <c r="G440" s="5">
        <v>403.45574951171801</v>
      </c>
      <c r="H440" s="5">
        <v>395.294677734375</v>
      </c>
      <c r="I440" s="5">
        <v>401.1381225585933</v>
      </c>
      <c r="J440" s="5">
        <v>428.99685668945301</v>
      </c>
      <c r="K440" s="5">
        <v>416.50738525390602</v>
      </c>
      <c r="L440" s="5">
        <v>407.125244140625</v>
      </c>
      <c r="M440" s="5">
        <v>417.54316202799464</v>
      </c>
      <c r="N440" s="5">
        <v>369.22921752929602</v>
      </c>
      <c r="O440" s="5">
        <v>364.15145874023398</v>
      </c>
      <c r="P440" s="5">
        <v>338.976959228515</v>
      </c>
      <c r="Q440" s="5">
        <v>357.452545166015</v>
      </c>
      <c r="R440" s="5">
        <v>247.759353637695</v>
      </c>
      <c r="S440" s="5">
        <v>272.79843139648398</v>
      </c>
      <c r="T440" s="5">
        <v>274.69696044921801</v>
      </c>
      <c r="U440" s="5">
        <v>265.08491516113236</v>
      </c>
      <c r="V440" s="5">
        <v>232.59156799316401</v>
      </c>
      <c r="W440" s="5">
        <v>239.50598144531199</v>
      </c>
      <c r="X440" s="5">
        <v>211.66925048828099</v>
      </c>
      <c r="Y440" s="5">
        <v>227.92226664225234</v>
      </c>
      <c r="Z440" s="5">
        <v>370.779693603515</v>
      </c>
      <c r="AA440" s="5">
        <v>384.65966796875</v>
      </c>
      <c r="AB440" s="5">
        <v>369.71218872070301</v>
      </c>
      <c r="AC440" s="5">
        <v>375.05051676432259</v>
      </c>
      <c r="AD440" s="5">
        <v>207.71665954589801</v>
      </c>
      <c r="AE440" s="5">
        <v>199.04153442382801</v>
      </c>
      <c r="AF440" s="5">
        <v>221.82618713378901</v>
      </c>
      <c r="AG440" s="5">
        <v>209.52812703450499</v>
      </c>
      <c r="AH440" s="5">
        <v>186.72906494140599</v>
      </c>
      <c r="AI440" s="5">
        <v>166.40435791015599</v>
      </c>
      <c r="AJ440" s="5">
        <v>193.89865112304599</v>
      </c>
      <c r="AK440" s="5">
        <v>182.34402465820267</v>
      </c>
      <c r="AL440" s="5">
        <v>272.53475952148398</v>
      </c>
      <c r="AM440" s="5">
        <v>286.155029296875</v>
      </c>
      <c r="AN440" s="5">
        <v>263.14889526367102</v>
      </c>
      <c r="AO440" s="5">
        <v>273.9462280273433</v>
      </c>
      <c r="AP440" s="5">
        <v>202.80757141113199</v>
      </c>
      <c r="AQ440" s="5">
        <v>224.93400573730401</v>
      </c>
      <c r="AR440" s="5">
        <v>241.88563537597599</v>
      </c>
      <c r="AS440" s="5">
        <v>223.20907084147066</v>
      </c>
      <c r="AT440" s="5">
        <v>198.11251831054599</v>
      </c>
      <c r="AU440" s="5">
        <v>191.43728637695301</v>
      </c>
      <c r="AV440" s="5">
        <v>192.53964233398401</v>
      </c>
      <c r="AW440" s="5">
        <v>194.02981567382767</v>
      </c>
      <c r="AX440" s="5">
        <v>164.85888671875</v>
      </c>
      <c r="AY440" s="5">
        <v>174.84034729003901</v>
      </c>
      <c r="AZ440" s="5">
        <v>159.54893493652301</v>
      </c>
      <c r="BA440" s="5">
        <v>166.41605631510402</v>
      </c>
    </row>
    <row r="441" spans="1:53" x14ac:dyDescent="0.2">
      <c r="A441" s="1">
        <v>438</v>
      </c>
      <c r="B441" s="1" t="s">
        <v>1776</v>
      </c>
      <c r="C441" s="1" t="s">
        <v>1777</v>
      </c>
      <c r="D441" s="1" t="s">
        <v>1778</v>
      </c>
      <c r="E441" s="1" t="s">
        <v>1779</v>
      </c>
      <c r="F441" s="5">
        <v>110.83762359619099</v>
      </c>
      <c r="G441" s="5">
        <v>60.299999237060497</v>
      </c>
      <c r="H441" s="5">
        <v>93.233856201171804</v>
      </c>
      <c r="I441" s="5">
        <v>88.123826344807767</v>
      </c>
      <c r="J441" s="5">
        <v>96.516006469726506</v>
      </c>
      <c r="K441" s="5">
        <v>83.419677734375</v>
      </c>
      <c r="L441" s="5">
        <v>82.776283264160099</v>
      </c>
      <c r="M441" s="5">
        <v>87.570655822753864</v>
      </c>
      <c r="N441" s="5">
        <v>286.24017333984301</v>
      </c>
      <c r="O441" s="5">
        <v>304.48645019531199</v>
      </c>
      <c r="P441" s="5">
        <v>265.31915283203102</v>
      </c>
      <c r="Q441" s="5">
        <v>285.34859212239536</v>
      </c>
      <c r="R441" s="5">
        <v>89.739990234375</v>
      </c>
      <c r="S441" s="5">
        <v>69.865875244140597</v>
      </c>
      <c r="T441" s="5">
        <v>119.458572387695</v>
      </c>
      <c r="U441" s="5">
        <v>93.02147928873687</v>
      </c>
      <c r="V441" s="5">
        <v>118.651794433593</v>
      </c>
      <c r="W441" s="5">
        <v>128.41954040527301</v>
      </c>
      <c r="X441" s="5">
        <v>133.30780029296801</v>
      </c>
      <c r="Y441" s="5">
        <v>126.79304504394467</v>
      </c>
      <c r="Z441" s="5">
        <v>138.86199951171801</v>
      </c>
      <c r="AA441" s="5">
        <v>134.33258056640599</v>
      </c>
      <c r="AB441" s="5">
        <v>147.48085021972599</v>
      </c>
      <c r="AC441" s="5">
        <v>140.22514343261665</v>
      </c>
      <c r="AD441" s="5">
        <v>142.41456604003901</v>
      </c>
      <c r="AF441" s="5">
        <v>94.802192687988196</v>
      </c>
      <c r="AG441" s="5">
        <v>118.6083793640136</v>
      </c>
      <c r="AH441" s="5">
        <v>141.466705322265</v>
      </c>
      <c r="AK441" s="5">
        <v>141.466705322265</v>
      </c>
      <c r="AN441" s="5">
        <v>184.10321044921801</v>
      </c>
      <c r="AO441" s="5">
        <v>184.10321044921801</v>
      </c>
      <c r="AR441" s="5">
        <v>101.433181762695</v>
      </c>
      <c r="AS441" s="5">
        <v>101.433181762695</v>
      </c>
      <c r="AX441" s="5">
        <v>105.16520690917901</v>
      </c>
      <c r="AY441" s="5">
        <v>105.324333190917</v>
      </c>
      <c r="BA441" s="5">
        <v>105.244770050048</v>
      </c>
    </row>
    <row r="442" spans="1:53" x14ac:dyDescent="0.2">
      <c r="A442" s="1">
        <v>439</v>
      </c>
      <c r="B442" s="1" t="s">
        <v>1780</v>
      </c>
      <c r="C442" s="1" t="s">
        <v>1781</v>
      </c>
      <c r="D442" s="1" t="s">
        <v>1782</v>
      </c>
      <c r="E442" s="1" t="s">
        <v>1783</v>
      </c>
      <c r="F442" s="5">
        <v>63.628211975097599</v>
      </c>
      <c r="G442" s="5">
        <v>58.164363861083899</v>
      </c>
      <c r="H442" s="5">
        <v>58.786674499511697</v>
      </c>
      <c r="I442" s="5">
        <v>60.193083445231061</v>
      </c>
      <c r="J442" s="5">
        <v>68.304252624511705</v>
      </c>
      <c r="K442" s="5">
        <v>69.266242980957003</v>
      </c>
      <c r="L442" s="5">
        <v>69.338935852050696</v>
      </c>
      <c r="M442" s="5">
        <v>68.969810485839801</v>
      </c>
      <c r="N442" s="5">
        <v>153.41127014160099</v>
      </c>
      <c r="O442" s="5">
        <v>149.77531433105401</v>
      </c>
      <c r="P442" s="5">
        <v>157.88218688964801</v>
      </c>
      <c r="Q442" s="5">
        <v>153.68959045410099</v>
      </c>
      <c r="R442" s="5">
        <v>71.466705322265597</v>
      </c>
      <c r="S442" s="5">
        <v>76.847267150878906</v>
      </c>
      <c r="T442" s="5">
        <v>69.8404541015625</v>
      </c>
      <c r="U442" s="5">
        <v>72.718142191569001</v>
      </c>
      <c r="V442" s="5">
        <v>77.002120971679602</v>
      </c>
      <c r="W442" s="5">
        <v>77.356262207031193</v>
      </c>
      <c r="X442" s="5">
        <v>69.307632446289006</v>
      </c>
      <c r="Y442" s="5">
        <v>74.5553385416666</v>
      </c>
      <c r="Z442" s="5">
        <v>87.207328796386705</v>
      </c>
      <c r="AA442" s="5">
        <v>88.046203613281193</v>
      </c>
      <c r="AB442" s="5">
        <v>93.619094848632798</v>
      </c>
      <c r="AC442" s="5">
        <v>89.624209086100237</v>
      </c>
      <c r="AD442" s="5">
        <v>77.459709167480398</v>
      </c>
      <c r="AE442" s="5">
        <v>99.340827941894503</v>
      </c>
      <c r="AF442" s="5">
        <v>83.741401672363196</v>
      </c>
      <c r="AG442" s="5">
        <v>86.847312927246023</v>
      </c>
      <c r="AH442" s="5">
        <v>75.863784790039006</v>
      </c>
      <c r="AI442" s="5">
        <v>74.146530151367102</v>
      </c>
      <c r="AJ442" s="5">
        <v>74.576148986816406</v>
      </c>
      <c r="AK442" s="5">
        <v>74.862154642740833</v>
      </c>
      <c r="AL442" s="5">
        <v>117.17884826660099</v>
      </c>
      <c r="AM442" s="5">
        <v>105.615036010742</v>
      </c>
      <c r="AN442" s="5">
        <v>124.672004699707</v>
      </c>
      <c r="AO442" s="5">
        <v>115.82196299235</v>
      </c>
      <c r="AP442" s="5">
        <v>66.211219787597599</v>
      </c>
      <c r="AQ442" s="5">
        <v>58.254222869872997</v>
      </c>
      <c r="AR442" s="5">
        <v>67.355247497558594</v>
      </c>
      <c r="AS442" s="5">
        <v>63.940230051676394</v>
      </c>
      <c r="AT442" s="5">
        <v>52.142158508300703</v>
      </c>
      <c r="AU442" s="5">
        <v>49.276268005371001</v>
      </c>
      <c r="AV442" s="5">
        <v>52.479896545410099</v>
      </c>
      <c r="AW442" s="5">
        <v>51.299441019693937</v>
      </c>
      <c r="AX442" s="5">
        <v>59.332252502441399</v>
      </c>
      <c r="AY442" s="5">
        <v>44.390621185302699</v>
      </c>
      <c r="AZ442" s="5">
        <v>42.391960144042898</v>
      </c>
      <c r="BA442" s="5">
        <v>48.704944610595668</v>
      </c>
    </row>
    <row r="443" spans="1:53" x14ac:dyDescent="0.2">
      <c r="A443" s="1">
        <v>440</v>
      </c>
      <c r="B443" s="1" t="s">
        <v>1784</v>
      </c>
      <c r="C443" s="1" t="s">
        <v>1785</v>
      </c>
      <c r="D443" s="1" t="s">
        <v>1786</v>
      </c>
      <c r="E443" s="1" t="s">
        <v>1787</v>
      </c>
      <c r="F443" s="5">
        <v>2745.42651367187</v>
      </c>
      <c r="G443" s="5">
        <v>2929.78955078125</v>
      </c>
      <c r="H443" s="5">
        <v>2705.228515625</v>
      </c>
      <c r="I443" s="5">
        <v>2793.4815266927067</v>
      </c>
      <c r="J443" s="5">
        <v>1810.92724609375</v>
      </c>
      <c r="K443" s="5">
        <v>2140.18359375</v>
      </c>
      <c r="L443" s="5">
        <v>2091.21923828125</v>
      </c>
      <c r="M443" s="5">
        <v>2014.1100260416667</v>
      </c>
      <c r="N443" s="5">
        <v>4693.74169921875</v>
      </c>
      <c r="O443" s="5">
        <v>4931.01318359375</v>
      </c>
      <c r="P443" s="5">
        <v>4976.64990234375</v>
      </c>
      <c r="Q443" s="5">
        <v>4867.134928385417</v>
      </c>
      <c r="R443" s="5">
        <v>4594.74072265625</v>
      </c>
      <c r="S443" s="5">
        <v>4675.1044921875</v>
      </c>
      <c r="T443" s="5">
        <v>4443.134765625</v>
      </c>
      <c r="U443" s="5">
        <v>4570.993326822917</v>
      </c>
      <c r="V443" s="5">
        <v>2673.45288085937</v>
      </c>
      <c r="W443" s="5">
        <v>2924.271484375</v>
      </c>
      <c r="X443" s="5">
        <v>2794.833984375</v>
      </c>
      <c r="Y443" s="5">
        <v>2797.5194498697897</v>
      </c>
      <c r="Z443" s="5">
        <v>2026.2197265625</v>
      </c>
      <c r="AA443" s="5">
        <v>2399.60107421875</v>
      </c>
      <c r="AB443" s="5">
        <v>2206.70263671875</v>
      </c>
      <c r="AC443" s="5">
        <v>2210.8411458333335</v>
      </c>
      <c r="AD443" s="5">
        <v>1394.67810058593</v>
      </c>
      <c r="AE443" s="5">
        <v>1414.97094726562</v>
      </c>
      <c r="AF443" s="5">
        <v>1444.31689453125</v>
      </c>
      <c r="AG443" s="5">
        <v>1417.9886474609332</v>
      </c>
      <c r="AH443" s="5">
        <v>1582.53649902343</v>
      </c>
      <c r="AI443" s="5">
        <v>1450.74694824218</v>
      </c>
      <c r="AJ443" s="5">
        <v>1593.67346191406</v>
      </c>
      <c r="AK443" s="5">
        <v>1542.3189697265568</v>
      </c>
      <c r="AL443" s="5">
        <v>5134.58056640625</v>
      </c>
      <c r="AM443" s="5">
        <v>5059.484375</v>
      </c>
      <c r="AN443" s="5">
        <v>4799.73046875</v>
      </c>
      <c r="AO443" s="5">
        <v>4997.931803385417</v>
      </c>
      <c r="AP443" s="5">
        <v>2955.3134765625</v>
      </c>
      <c r="AQ443" s="5">
        <v>3000.09350585937</v>
      </c>
      <c r="AR443" s="5">
        <v>2978.64233398437</v>
      </c>
      <c r="AS443" s="5">
        <v>2978.0164388020798</v>
      </c>
      <c r="AT443" s="5">
        <v>2769.330078125</v>
      </c>
      <c r="AU443" s="5">
        <v>2994.56884765625</v>
      </c>
      <c r="AV443" s="5">
        <v>2196.84692382812</v>
      </c>
      <c r="AW443" s="5">
        <v>2653.5819498697897</v>
      </c>
      <c r="AX443" s="5">
        <v>2906.0185546875</v>
      </c>
      <c r="AY443" s="5">
        <v>2607.51586914062</v>
      </c>
      <c r="AZ443" s="5">
        <v>2651.26733398437</v>
      </c>
      <c r="BA443" s="5">
        <v>2721.6005859374964</v>
      </c>
    </row>
    <row r="444" spans="1:53" x14ac:dyDescent="0.2">
      <c r="A444" s="1">
        <v>441</v>
      </c>
      <c r="B444" s="1" t="s">
        <v>1788</v>
      </c>
      <c r="C444" s="1" t="s">
        <v>1789</v>
      </c>
      <c r="D444" s="1" t="s">
        <v>1790</v>
      </c>
      <c r="E444" s="1" t="s">
        <v>1791</v>
      </c>
      <c r="F444" s="5">
        <v>389.847900390625</v>
      </c>
      <c r="G444" s="5">
        <v>407.52697753906199</v>
      </c>
      <c r="H444" s="5">
        <v>387.76428222656199</v>
      </c>
      <c r="I444" s="5">
        <v>395.04638671874972</v>
      </c>
      <c r="J444" s="5">
        <v>348.96130371093699</v>
      </c>
      <c r="K444" s="5">
        <v>404.49490356445301</v>
      </c>
      <c r="L444" s="5">
        <v>376.76788330078102</v>
      </c>
      <c r="M444" s="5">
        <v>376.74136352539034</v>
      </c>
      <c r="N444" s="5">
        <v>203.08532714843699</v>
      </c>
      <c r="O444" s="5">
        <v>206.36422729492099</v>
      </c>
      <c r="P444" s="5">
        <v>188.22151184082</v>
      </c>
      <c r="Q444" s="5">
        <v>199.22368876139265</v>
      </c>
      <c r="R444" s="5">
        <v>311.18408203125</v>
      </c>
      <c r="S444" s="5">
        <v>299.34133911132801</v>
      </c>
      <c r="T444" s="5">
        <v>332.14904785156199</v>
      </c>
      <c r="U444" s="5">
        <v>314.22482299804665</v>
      </c>
      <c r="V444" s="5">
        <v>285.07376098632801</v>
      </c>
      <c r="W444" s="5">
        <v>330.60540771484301</v>
      </c>
      <c r="X444" s="5">
        <v>296.61984252929602</v>
      </c>
      <c r="Y444" s="5">
        <v>304.09967041015562</v>
      </c>
      <c r="Z444" s="5">
        <v>414.68762207031199</v>
      </c>
      <c r="AA444" s="5">
        <v>373.5673828125</v>
      </c>
      <c r="AB444" s="5">
        <v>415.07455444335898</v>
      </c>
      <c r="AC444" s="5">
        <v>401.10985310872366</v>
      </c>
      <c r="AD444" s="5">
        <v>312.15634155273398</v>
      </c>
      <c r="AE444" s="5">
        <v>321.21826171875</v>
      </c>
      <c r="AF444" s="5">
        <v>321.88693237304602</v>
      </c>
      <c r="AG444" s="5">
        <v>318.42051188150998</v>
      </c>
      <c r="AH444" s="5">
        <v>271.68841552734301</v>
      </c>
      <c r="AI444" s="5">
        <v>309.97900390625</v>
      </c>
      <c r="AJ444" s="5">
        <v>285.10494995117102</v>
      </c>
      <c r="AK444" s="5">
        <v>288.92412312825468</v>
      </c>
      <c r="AL444" s="5">
        <v>118.039138793945</v>
      </c>
      <c r="AM444" s="5">
        <v>124.39266204833901</v>
      </c>
      <c r="AN444" s="5">
        <v>125.99398040771401</v>
      </c>
      <c r="AO444" s="5">
        <v>122.80859374999933</v>
      </c>
      <c r="AP444" s="5">
        <v>169.78874206542901</v>
      </c>
      <c r="AQ444" s="5">
        <v>156.181884765625</v>
      </c>
      <c r="AR444" s="5">
        <v>191.41050720214801</v>
      </c>
      <c r="AS444" s="5">
        <v>172.46037801106732</v>
      </c>
      <c r="AT444" s="5">
        <v>279.25540161132801</v>
      </c>
      <c r="AU444" s="5">
        <v>299.433349609375</v>
      </c>
      <c r="AV444" s="5">
        <v>326.04406738281199</v>
      </c>
      <c r="AW444" s="5">
        <v>301.57760620117165</v>
      </c>
      <c r="AX444" s="5">
        <v>227.88522338867099</v>
      </c>
      <c r="AY444" s="5">
        <v>222.98974609375</v>
      </c>
      <c r="AZ444" s="5">
        <v>220.77250671386699</v>
      </c>
      <c r="BA444" s="5">
        <v>223.88249206542932</v>
      </c>
    </row>
    <row r="445" spans="1:53" x14ac:dyDescent="0.2">
      <c r="A445" s="1">
        <v>442</v>
      </c>
      <c r="B445" s="1" t="s">
        <v>1792</v>
      </c>
      <c r="C445" s="1" t="s">
        <v>1793</v>
      </c>
      <c r="D445" s="1" t="s">
        <v>1794</v>
      </c>
      <c r="E445" s="1" t="s">
        <v>1795</v>
      </c>
      <c r="F445" s="5">
        <v>1.71645927429199</v>
      </c>
      <c r="I445" s="5">
        <v>1.71645927429199</v>
      </c>
      <c r="L445" s="5">
        <v>1.30611431598663</v>
      </c>
      <c r="M445" s="5">
        <v>1.30611431598663</v>
      </c>
      <c r="P445" s="5">
        <v>1.90108883380889</v>
      </c>
      <c r="Q445" s="5">
        <v>1.90108883380889</v>
      </c>
      <c r="T445" s="5">
        <v>3.3343334197997998</v>
      </c>
      <c r="U445" s="5">
        <v>3.3343334197997998</v>
      </c>
      <c r="V445" s="5">
        <v>2.46180820465087</v>
      </c>
      <c r="W445" s="5">
        <v>1.8768117427825901</v>
      </c>
      <c r="Y445" s="5">
        <v>2.1693099737167301</v>
      </c>
      <c r="Z445" s="5">
        <v>1.07880282402038</v>
      </c>
      <c r="AA445" s="5">
        <v>0.83211380243301303</v>
      </c>
      <c r="AC445" s="5">
        <v>0.9554583132266965</v>
      </c>
      <c r="AD445" s="5">
        <v>2.01174712181091</v>
      </c>
      <c r="AG445" s="5">
        <v>2.01174712181091</v>
      </c>
      <c r="AH445" s="5">
        <v>1.2088875770568801</v>
      </c>
      <c r="AJ445" s="5">
        <v>2.4450256824493399</v>
      </c>
      <c r="AK445" s="5">
        <v>1.8269566297531101</v>
      </c>
      <c r="AR445" s="5">
        <v>3.5239472389221098</v>
      </c>
      <c r="AS445" s="5">
        <v>3.5239472389221098</v>
      </c>
      <c r="AU445" s="5">
        <v>4.7467417716979901</v>
      </c>
      <c r="AW445" s="5">
        <v>4.7467417716979901</v>
      </c>
      <c r="AX445" s="5">
        <v>1.96147012710571</v>
      </c>
      <c r="BA445" s="5">
        <v>1.96147012710571</v>
      </c>
    </row>
    <row r="446" spans="1:53" x14ac:dyDescent="0.2">
      <c r="A446" s="1">
        <v>443</v>
      </c>
      <c r="B446" s="1" t="s">
        <v>1796</v>
      </c>
      <c r="C446" s="1" t="s">
        <v>1797</v>
      </c>
      <c r="D446" s="1" t="s">
        <v>1798</v>
      </c>
      <c r="E446" s="1" t="s">
        <v>1799</v>
      </c>
      <c r="F446" s="5">
        <v>431.86361694335898</v>
      </c>
      <c r="G446" s="5">
        <v>459.83660888671801</v>
      </c>
      <c r="H446" s="5">
        <v>433.64337158203102</v>
      </c>
      <c r="I446" s="5">
        <v>441.78119913736936</v>
      </c>
      <c r="J446" s="5">
        <v>411.12368774414</v>
      </c>
      <c r="K446" s="5">
        <v>397.87908935546801</v>
      </c>
      <c r="L446" s="5">
        <v>403.804595947265</v>
      </c>
      <c r="M446" s="5">
        <v>404.26912434895763</v>
      </c>
      <c r="N446" s="5">
        <v>962.76824951171795</v>
      </c>
      <c r="O446" s="5">
        <v>979.40222167968705</v>
      </c>
      <c r="P446" s="5">
        <v>997.57489013671795</v>
      </c>
      <c r="Q446" s="5">
        <v>979.91512044270758</v>
      </c>
      <c r="R446" s="5">
        <v>619.48211669921795</v>
      </c>
      <c r="S446" s="5">
        <v>550.77136230468705</v>
      </c>
      <c r="T446" s="5">
        <v>621.90710449218705</v>
      </c>
      <c r="U446" s="5">
        <v>597.38686116536394</v>
      </c>
      <c r="V446" s="5">
        <v>423.96917724609301</v>
      </c>
      <c r="W446" s="5">
        <v>451.2705078125</v>
      </c>
      <c r="X446" s="5">
        <v>409.36819458007801</v>
      </c>
      <c r="Y446" s="5">
        <v>428.20262654622366</v>
      </c>
      <c r="Z446" s="5">
        <v>448.84393310546801</v>
      </c>
      <c r="AA446" s="5">
        <v>463.36444091796801</v>
      </c>
      <c r="AB446" s="5">
        <v>476.30279541015602</v>
      </c>
      <c r="AC446" s="5">
        <v>462.837056477864</v>
      </c>
      <c r="AD446" s="5">
        <v>410.74124145507801</v>
      </c>
      <c r="AE446" s="5">
        <v>417.75476074218699</v>
      </c>
      <c r="AF446" s="5">
        <v>393.91213989257801</v>
      </c>
      <c r="AG446" s="5">
        <v>407.46938069661428</v>
      </c>
      <c r="AH446" s="5">
        <v>403.467193603515</v>
      </c>
      <c r="AI446" s="5">
        <v>463.35699462890602</v>
      </c>
      <c r="AJ446" s="5">
        <v>421.40994262695301</v>
      </c>
      <c r="AK446" s="5">
        <v>429.41137695312472</v>
      </c>
      <c r="AL446" s="5">
        <v>917.09136962890602</v>
      </c>
      <c r="AM446" s="5">
        <v>908.13415527343705</v>
      </c>
      <c r="AN446" s="5">
        <v>937.05816650390602</v>
      </c>
      <c r="AO446" s="5">
        <v>920.76123046874966</v>
      </c>
      <c r="AP446" s="5">
        <v>506.01416015625</v>
      </c>
      <c r="AQ446" s="5">
        <v>511.65261840820301</v>
      </c>
      <c r="AR446" s="5">
        <v>525.85772705078102</v>
      </c>
      <c r="AS446" s="5">
        <v>514.50816853841127</v>
      </c>
      <c r="AT446" s="5">
        <v>413.05831909179602</v>
      </c>
      <c r="AU446" s="5">
        <v>573.13342285156205</v>
      </c>
      <c r="AV446" s="5">
        <v>542.95715332031205</v>
      </c>
      <c r="AW446" s="5">
        <v>509.71629842122337</v>
      </c>
      <c r="AX446" s="5">
        <v>469.96600341796801</v>
      </c>
      <c r="AY446" s="5">
        <v>459.70294189453102</v>
      </c>
      <c r="AZ446" s="5">
        <v>482.87399291992102</v>
      </c>
      <c r="BA446" s="5">
        <v>470.84764607747337</v>
      </c>
    </row>
    <row r="447" spans="1:53" x14ac:dyDescent="0.2">
      <c r="A447" s="1">
        <v>444</v>
      </c>
      <c r="B447" s="1" t="s">
        <v>1800</v>
      </c>
      <c r="C447" s="1" t="s">
        <v>1801</v>
      </c>
      <c r="D447" s="1" t="s">
        <v>1802</v>
      </c>
      <c r="E447" s="1" t="s">
        <v>1803</v>
      </c>
      <c r="F447" s="5">
        <v>11.4688758850097</v>
      </c>
      <c r="I447" s="5">
        <v>11.4688758850097</v>
      </c>
      <c r="L447" s="5">
        <v>13.451347351074199</v>
      </c>
      <c r="M447" s="5">
        <v>13.451347351074199</v>
      </c>
      <c r="S447" s="5">
        <v>10.4050579071044</v>
      </c>
      <c r="U447" s="5">
        <v>10.4050579071044</v>
      </c>
      <c r="V447" s="5">
        <v>20.591304779052699</v>
      </c>
      <c r="W447" s="5">
        <v>13.515626907348601</v>
      </c>
      <c r="X447" s="5">
        <v>18.156751632690401</v>
      </c>
      <c r="Y447" s="5">
        <v>17.421227773030566</v>
      </c>
      <c r="AA447" s="5">
        <v>9.6547279357910103</v>
      </c>
      <c r="AB447" s="5">
        <v>9.9227266311645508</v>
      </c>
      <c r="AC447" s="5">
        <v>9.7887272834777797</v>
      </c>
      <c r="AE447" s="5">
        <v>12.7503395080566</v>
      </c>
      <c r="AF447" s="5">
        <v>17.049015045166001</v>
      </c>
      <c r="AG447" s="5">
        <v>14.8996772766113</v>
      </c>
      <c r="AH447" s="5">
        <v>17.332056045532202</v>
      </c>
      <c r="AI447" s="5">
        <v>17.208255767822202</v>
      </c>
      <c r="AK447" s="5">
        <v>17.270155906677203</v>
      </c>
      <c r="AM447" s="5">
        <v>24.175338745117099</v>
      </c>
      <c r="AN447" s="5">
        <v>11.203569412231399</v>
      </c>
      <c r="AO447" s="5">
        <v>17.689454078674249</v>
      </c>
      <c r="AP447" s="5">
        <v>12.924164772033601</v>
      </c>
      <c r="AQ447" s="5">
        <v>18.362621307373001</v>
      </c>
      <c r="AS447" s="5">
        <v>15.643393039703302</v>
      </c>
      <c r="AU447" s="5">
        <v>159.94827270507801</v>
      </c>
      <c r="AW447" s="5">
        <v>159.94827270507801</v>
      </c>
      <c r="AX447" s="5">
        <v>30.91135597229</v>
      </c>
      <c r="AY447" s="5">
        <v>11.059261322021401</v>
      </c>
      <c r="BA447" s="5">
        <v>20.985308647155701</v>
      </c>
    </row>
    <row r="448" spans="1:53" x14ac:dyDescent="0.2">
      <c r="A448" s="1">
        <v>445</v>
      </c>
      <c r="B448" s="1" t="s">
        <v>1804</v>
      </c>
      <c r="C448" s="1" t="s">
        <v>1805</v>
      </c>
      <c r="D448" s="1" t="s">
        <v>1806</v>
      </c>
      <c r="E448" s="1" t="s">
        <v>1807</v>
      </c>
      <c r="F448" s="5">
        <v>677.52459716796795</v>
      </c>
      <c r="G448" s="5">
        <v>674.45709228515602</v>
      </c>
      <c r="H448" s="5">
        <v>700.67529296875</v>
      </c>
      <c r="I448" s="5">
        <v>684.21899414062466</v>
      </c>
      <c r="J448" s="5">
        <v>732.212646484375</v>
      </c>
      <c r="K448" s="5">
        <v>731.21343994140602</v>
      </c>
      <c r="L448" s="5">
        <v>712.29327392578102</v>
      </c>
      <c r="M448" s="5">
        <v>725.23978678385402</v>
      </c>
      <c r="N448" s="5">
        <v>561.9921875</v>
      </c>
      <c r="O448" s="5">
        <v>561.021484375</v>
      </c>
      <c r="P448" s="5">
        <v>572.74456787109295</v>
      </c>
      <c r="Q448" s="5">
        <v>565.25274658203091</v>
      </c>
      <c r="R448" s="5">
        <v>514.63665771484295</v>
      </c>
      <c r="S448" s="5">
        <v>494.31222534179602</v>
      </c>
      <c r="T448" s="5">
        <v>491.68948364257801</v>
      </c>
      <c r="U448" s="5">
        <v>500.212788899739</v>
      </c>
      <c r="V448" s="5">
        <v>452.46780395507801</v>
      </c>
      <c r="W448" s="5">
        <v>436.29840087890602</v>
      </c>
      <c r="X448" s="5">
        <v>436.070068359375</v>
      </c>
      <c r="Y448" s="5">
        <v>441.61209106445295</v>
      </c>
      <c r="Z448" s="5">
        <v>787.78985595703102</v>
      </c>
      <c r="AA448" s="5">
        <v>792.9189453125</v>
      </c>
      <c r="AB448" s="5">
        <v>801.37854003906205</v>
      </c>
      <c r="AC448" s="5">
        <v>794.02911376953091</v>
      </c>
      <c r="AD448" s="5">
        <v>361.92437744140602</v>
      </c>
      <c r="AE448" s="5">
        <v>349.51580810546801</v>
      </c>
      <c r="AF448" s="5">
        <v>364.343505859375</v>
      </c>
      <c r="AG448" s="5">
        <v>358.59456380208303</v>
      </c>
      <c r="AH448" s="5">
        <v>375.94638061523398</v>
      </c>
      <c r="AI448" s="5">
        <v>367.91754150390602</v>
      </c>
      <c r="AJ448" s="5">
        <v>354.75048828125</v>
      </c>
      <c r="AK448" s="5">
        <v>366.20480346679665</v>
      </c>
      <c r="AL448" s="5">
        <v>448.31771850585898</v>
      </c>
      <c r="AM448" s="5">
        <v>478.39123535156199</v>
      </c>
      <c r="AN448" s="5">
        <v>462.005767822265</v>
      </c>
      <c r="AO448" s="5">
        <v>462.90490722656199</v>
      </c>
      <c r="AP448" s="5">
        <v>379.94735717773398</v>
      </c>
      <c r="AQ448" s="5">
        <v>389.08230590820301</v>
      </c>
      <c r="AR448" s="5">
        <v>393.21859741210898</v>
      </c>
      <c r="AS448" s="5">
        <v>387.41608683268197</v>
      </c>
      <c r="AT448" s="5">
        <v>375.82696533203102</v>
      </c>
      <c r="AU448" s="5">
        <v>400.36837768554602</v>
      </c>
      <c r="AV448" s="5">
        <v>361.90856933593699</v>
      </c>
      <c r="AW448" s="5">
        <v>379.36797078450468</v>
      </c>
      <c r="AX448" s="5">
        <v>382.24969482421801</v>
      </c>
      <c r="AY448" s="5">
        <v>338.08447265625</v>
      </c>
      <c r="AZ448" s="5">
        <v>359.5244140625</v>
      </c>
      <c r="BA448" s="5">
        <v>359.95286051432271</v>
      </c>
    </row>
    <row r="449" spans="1:53" x14ac:dyDescent="0.2">
      <c r="A449" s="1">
        <v>446</v>
      </c>
      <c r="B449" s="1" t="s">
        <v>1808</v>
      </c>
      <c r="C449" s="1" t="s">
        <v>1809</v>
      </c>
      <c r="D449" s="1" t="s">
        <v>1809</v>
      </c>
      <c r="E449" s="1" t="s">
        <v>1810</v>
      </c>
      <c r="G449" s="5">
        <v>30.087089538574201</v>
      </c>
      <c r="H449" s="5">
        <v>23.1120586395263</v>
      </c>
      <c r="I449" s="5">
        <v>26.59957408905025</v>
      </c>
      <c r="J449" s="5">
        <v>30.8947944641113</v>
      </c>
      <c r="K449" s="5">
        <v>21.188850402831999</v>
      </c>
      <c r="L449" s="5">
        <v>49.048755645751903</v>
      </c>
      <c r="M449" s="5">
        <v>33.710800170898402</v>
      </c>
      <c r="N449" s="5">
        <v>72.640045166015597</v>
      </c>
      <c r="O449" s="5">
        <v>75.636787414550696</v>
      </c>
      <c r="P449" s="5">
        <v>85.565933227539006</v>
      </c>
      <c r="Q449" s="5">
        <v>77.947588602701771</v>
      </c>
      <c r="R449" s="5">
        <v>25.705617904663001</v>
      </c>
      <c r="S449" s="5">
        <v>29.001773834228501</v>
      </c>
      <c r="T449" s="5">
        <v>30.808408737182599</v>
      </c>
      <c r="U449" s="5">
        <v>28.505266825358035</v>
      </c>
      <c r="V449" s="5">
        <v>84.428886413574205</v>
      </c>
      <c r="W449" s="5">
        <v>60.791824340820298</v>
      </c>
      <c r="X449" s="5">
        <v>36.704906463622997</v>
      </c>
      <c r="Y449" s="5">
        <v>60.641872406005831</v>
      </c>
      <c r="Z449" s="5">
        <v>47.5117378234863</v>
      </c>
      <c r="AA449" s="5">
        <v>37.197463989257798</v>
      </c>
      <c r="AB449" s="5">
        <v>45.995513916015597</v>
      </c>
      <c r="AC449" s="5">
        <v>43.568238576253236</v>
      </c>
      <c r="AE449" s="5">
        <v>64.898239135742102</v>
      </c>
      <c r="AF449" s="5">
        <v>70.849533081054602</v>
      </c>
      <c r="AG449" s="5">
        <v>67.873886108398352</v>
      </c>
      <c r="AH449" s="5">
        <v>81.680816650390597</v>
      </c>
      <c r="AI449" s="5">
        <v>59.589324951171797</v>
      </c>
      <c r="AJ449" s="5">
        <v>58.358245849609297</v>
      </c>
      <c r="AK449" s="5">
        <v>66.542795817057225</v>
      </c>
      <c r="AL449" s="5">
        <v>37.841339111328097</v>
      </c>
      <c r="AM449" s="5">
        <v>73.264228820800696</v>
      </c>
      <c r="AN449" s="5">
        <v>50.685409545898402</v>
      </c>
      <c r="AO449" s="5">
        <v>53.930325826009067</v>
      </c>
      <c r="AP449" s="5">
        <v>38.629543304443303</v>
      </c>
      <c r="AQ449" s="5">
        <v>35.880813598632798</v>
      </c>
      <c r="AR449" s="5">
        <v>42.038425445556598</v>
      </c>
      <c r="AS449" s="5">
        <v>38.849594116210902</v>
      </c>
      <c r="AV449" s="5">
        <v>110.276527404785</v>
      </c>
      <c r="AW449" s="5">
        <v>110.276527404785</v>
      </c>
      <c r="AX449" s="5">
        <v>33.914886474609297</v>
      </c>
      <c r="AY449" s="5">
        <v>36.9980659484863</v>
      </c>
      <c r="AZ449" s="5">
        <v>35.280166625976499</v>
      </c>
      <c r="BA449" s="5">
        <v>35.397706349690701</v>
      </c>
    </row>
    <row r="450" spans="1:53" x14ac:dyDescent="0.2">
      <c r="A450" s="1">
        <v>447</v>
      </c>
      <c r="B450" s="1" t="s">
        <v>1811</v>
      </c>
      <c r="C450" s="1" t="s">
        <v>1812</v>
      </c>
      <c r="D450" s="1" t="s">
        <v>1813</v>
      </c>
      <c r="E450" s="1" t="s">
        <v>1814</v>
      </c>
      <c r="F450" s="5">
        <v>283.31259155273398</v>
      </c>
      <c r="G450" s="5">
        <v>281.40780639648398</v>
      </c>
      <c r="H450" s="5">
        <v>271.15316772460898</v>
      </c>
      <c r="I450" s="5">
        <v>278.62452189127566</v>
      </c>
      <c r="J450" s="5">
        <v>291.096099853515</v>
      </c>
      <c r="K450" s="5">
        <v>273.74774169921801</v>
      </c>
      <c r="L450" s="5">
        <v>286.46276855468699</v>
      </c>
      <c r="M450" s="5">
        <v>283.76887003580669</v>
      </c>
      <c r="N450" s="5">
        <v>652.71893310546795</v>
      </c>
      <c r="O450" s="5">
        <v>638.89727783203102</v>
      </c>
      <c r="P450" s="5">
        <v>661.092041015625</v>
      </c>
      <c r="Q450" s="5">
        <v>650.9027506510414</v>
      </c>
      <c r="R450" s="5">
        <v>330.70217895507801</v>
      </c>
      <c r="S450" s="5">
        <v>319.38879394531199</v>
      </c>
      <c r="T450" s="5">
        <v>329.51672363281199</v>
      </c>
      <c r="U450" s="5">
        <v>326.53589884440066</v>
      </c>
      <c r="V450" s="5">
        <v>376.23062133789</v>
      </c>
      <c r="W450" s="5">
        <v>380.953125</v>
      </c>
      <c r="X450" s="5">
        <v>347.70782470703102</v>
      </c>
      <c r="Y450" s="5">
        <v>368.29719034830697</v>
      </c>
      <c r="Z450" s="5">
        <v>334.27218627929602</v>
      </c>
      <c r="AA450" s="5">
        <v>320.42535400390602</v>
      </c>
      <c r="AB450" s="5">
        <v>305.13088989257801</v>
      </c>
      <c r="AC450" s="5">
        <v>319.94281005859335</v>
      </c>
      <c r="AD450" s="5">
        <v>341.59075927734301</v>
      </c>
      <c r="AE450" s="5">
        <v>354.02227783203102</v>
      </c>
      <c r="AF450" s="5">
        <v>331.18716430664</v>
      </c>
      <c r="AG450" s="5">
        <v>342.26673380533799</v>
      </c>
      <c r="AH450" s="5">
        <v>349.22915649414</v>
      </c>
      <c r="AI450" s="5">
        <v>341.27435302734301</v>
      </c>
      <c r="AJ450" s="5">
        <v>341.84994506835898</v>
      </c>
      <c r="AK450" s="5">
        <v>344.117818196614</v>
      </c>
      <c r="AL450" s="5">
        <v>505.42318725585898</v>
      </c>
      <c r="AM450" s="5">
        <v>536.54992675781205</v>
      </c>
      <c r="AN450" s="5">
        <v>523.26177978515602</v>
      </c>
      <c r="AO450" s="5">
        <v>521.74496459960903</v>
      </c>
      <c r="AP450" s="5">
        <v>330.630126953125</v>
      </c>
      <c r="AQ450" s="5">
        <v>341.34686279296801</v>
      </c>
      <c r="AR450" s="5">
        <v>341.23318481445301</v>
      </c>
      <c r="AS450" s="5">
        <v>337.73672485351534</v>
      </c>
      <c r="AT450" s="5">
        <v>431.40277099609301</v>
      </c>
      <c r="AU450" s="5">
        <v>464.89016723632801</v>
      </c>
      <c r="AV450" s="5">
        <v>426.45211791992102</v>
      </c>
      <c r="AW450" s="5">
        <v>440.91501871744731</v>
      </c>
      <c r="AX450" s="5">
        <v>383.405517578125</v>
      </c>
      <c r="AY450" s="5">
        <v>340.18002319335898</v>
      </c>
      <c r="AZ450" s="5">
        <v>343.14511108398398</v>
      </c>
      <c r="BA450" s="5">
        <v>355.57688395182259</v>
      </c>
    </row>
    <row r="451" spans="1:53" x14ac:dyDescent="0.2">
      <c r="A451" s="1">
        <v>448</v>
      </c>
      <c r="B451" s="1" t="s">
        <v>1815</v>
      </c>
      <c r="C451" s="1" t="s">
        <v>1816</v>
      </c>
      <c r="D451" s="1" t="s">
        <v>1817</v>
      </c>
      <c r="E451" s="1" t="s">
        <v>1818</v>
      </c>
      <c r="G451" s="5">
        <v>3085.86987304687</v>
      </c>
      <c r="I451" s="5">
        <v>3085.86987304687</v>
      </c>
      <c r="K451" s="5">
        <v>9697.23828125</v>
      </c>
      <c r="L451" s="5">
        <v>10070.37890625</v>
      </c>
      <c r="M451" s="5">
        <v>9883.80859375</v>
      </c>
      <c r="N451" s="5">
        <v>943.0947265625</v>
      </c>
      <c r="O451" s="5">
        <v>855.27728271484295</v>
      </c>
      <c r="P451" s="5">
        <v>896.10388183593705</v>
      </c>
      <c r="Q451" s="5">
        <v>898.1586303710933</v>
      </c>
      <c r="AD451" s="5">
        <v>6307.8349609375</v>
      </c>
      <c r="AF451" s="5">
        <v>5933.36376953125</v>
      </c>
      <c r="AG451" s="5">
        <v>6120.599365234375</v>
      </c>
      <c r="AH451" s="5">
        <v>4801.61376953125</v>
      </c>
      <c r="AJ451" s="5">
        <v>1293.66015625</v>
      </c>
      <c r="AK451" s="5">
        <v>3047.636962890625</v>
      </c>
      <c r="AL451" s="5">
        <v>1737.22741699218</v>
      </c>
      <c r="AO451" s="5">
        <v>1737.22741699218</v>
      </c>
      <c r="AX451" s="5">
        <v>1618.80065917968</v>
      </c>
      <c r="AY451" s="5">
        <v>1778.93505859375</v>
      </c>
      <c r="AZ451" s="5">
        <v>1873.76440429687</v>
      </c>
      <c r="BA451" s="5">
        <v>1757.1667073567667</v>
      </c>
    </row>
    <row r="452" spans="1:53" x14ac:dyDescent="0.2">
      <c r="A452" s="1">
        <v>449</v>
      </c>
      <c r="B452" s="1" t="s">
        <v>1819</v>
      </c>
      <c r="C452" s="1" t="s">
        <v>1820</v>
      </c>
      <c r="D452" s="1" t="s">
        <v>1821</v>
      </c>
      <c r="E452" s="1" t="s">
        <v>1822</v>
      </c>
      <c r="F452" s="5">
        <v>104.143676757812</v>
      </c>
      <c r="G452" s="5">
        <v>103.78585815429599</v>
      </c>
      <c r="H452" s="5">
        <v>101.29335021972599</v>
      </c>
      <c r="I452" s="5">
        <v>103.07429504394467</v>
      </c>
      <c r="J452" s="5">
        <v>116.76689910888599</v>
      </c>
      <c r="K452" s="5">
        <v>108.67162322998</v>
      </c>
      <c r="L452" s="5">
        <v>109.60665893554599</v>
      </c>
      <c r="M452" s="5">
        <v>111.68172709147068</v>
      </c>
      <c r="N452" s="5">
        <v>103.37135314941401</v>
      </c>
      <c r="O452" s="5">
        <v>104.11871337890599</v>
      </c>
      <c r="P452" s="5">
        <v>111.37353515625</v>
      </c>
      <c r="Q452" s="5">
        <v>106.28786722819</v>
      </c>
      <c r="R452" s="5">
        <v>98.513320922851506</v>
      </c>
      <c r="S452" s="5">
        <v>91.576080322265597</v>
      </c>
      <c r="T452" s="5">
        <v>105.869171142578</v>
      </c>
      <c r="U452" s="5">
        <v>98.652857462565024</v>
      </c>
      <c r="V452" s="5">
        <v>98.197456359863196</v>
      </c>
      <c r="W452" s="5">
        <v>94.343864440917898</v>
      </c>
      <c r="X452" s="5">
        <v>92.546089172363196</v>
      </c>
      <c r="Y452" s="5">
        <v>95.029136657714773</v>
      </c>
      <c r="Z452" s="5">
        <v>145.37811279296801</v>
      </c>
      <c r="AA452" s="5">
        <v>140.17921447753901</v>
      </c>
      <c r="AB452" s="5">
        <v>149.064361572265</v>
      </c>
      <c r="AC452" s="5">
        <v>144.87389628092401</v>
      </c>
      <c r="AD452" s="5">
        <v>65.773048400878906</v>
      </c>
      <c r="AE452" s="5">
        <v>77.038330078125</v>
      </c>
      <c r="AF452" s="5">
        <v>74.973342895507798</v>
      </c>
      <c r="AG452" s="5">
        <v>72.594907124837235</v>
      </c>
      <c r="AH452" s="5">
        <v>82.375762939453097</v>
      </c>
      <c r="AI452" s="5">
        <v>81.804901123046804</v>
      </c>
      <c r="AJ452" s="5">
        <v>86.520256042480398</v>
      </c>
      <c r="AK452" s="5">
        <v>83.566973368326771</v>
      </c>
      <c r="AL452" s="5">
        <v>96.452232360839801</v>
      </c>
      <c r="AM452" s="5">
        <v>105.48752593994099</v>
      </c>
      <c r="AN452" s="5">
        <v>94.054946899414006</v>
      </c>
      <c r="AO452" s="5">
        <v>98.664901733398267</v>
      </c>
      <c r="AP452" s="5">
        <v>80.702560424804602</v>
      </c>
      <c r="AQ452" s="5">
        <v>82.026359558105398</v>
      </c>
      <c r="AR452" s="5">
        <v>85.854888916015597</v>
      </c>
      <c r="AS452" s="5">
        <v>82.861269632975194</v>
      </c>
      <c r="AT452" s="5">
        <v>90.650978088378906</v>
      </c>
      <c r="AU452" s="5">
        <v>85.627944946289006</v>
      </c>
      <c r="AV452" s="5">
        <v>68.8818359375</v>
      </c>
      <c r="AW452" s="5">
        <v>81.720252990722642</v>
      </c>
      <c r="AX452" s="5">
        <v>76.341255187988196</v>
      </c>
      <c r="AY452" s="5">
        <v>71.321350097656193</v>
      </c>
      <c r="AZ452" s="5">
        <v>73.655830383300696</v>
      </c>
      <c r="BA452" s="5">
        <v>73.772811889648366</v>
      </c>
    </row>
    <row r="453" spans="1:53" x14ac:dyDescent="0.2">
      <c r="A453" s="1">
        <v>450</v>
      </c>
      <c r="B453" s="1" t="s">
        <v>1823</v>
      </c>
      <c r="C453" s="1" t="s">
        <v>1824</v>
      </c>
      <c r="D453" s="1" t="s">
        <v>1825</v>
      </c>
      <c r="E453" s="1" t="s">
        <v>1826</v>
      </c>
      <c r="F453" s="5">
        <v>167.74603271484301</v>
      </c>
      <c r="G453" s="5">
        <v>171.906158447265</v>
      </c>
      <c r="H453" s="5">
        <v>142.53041076660099</v>
      </c>
      <c r="I453" s="5">
        <v>160.72753397623634</v>
      </c>
      <c r="J453" s="5">
        <v>170.56704711914</v>
      </c>
      <c r="K453" s="5">
        <v>182.70489501953099</v>
      </c>
      <c r="L453" s="5">
        <v>161.31150817871</v>
      </c>
      <c r="M453" s="5">
        <v>171.52781677246034</v>
      </c>
      <c r="N453" s="5">
        <v>188.68811035156199</v>
      </c>
      <c r="O453" s="5">
        <v>170.38461303710901</v>
      </c>
      <c r="P453" s="5">
        <v>160.36070251464801</v>
      </c>
      <c r="Q453" s="5">
        <v>173.14447530110633</v>
      </c>
      <c r="R453" s="5">
        <v>135.36311340332</v>
      </c>
      <c r="S453" s="5">
        <v>158.35610961914</v>
      </c>
      <c r="T453" s="5">
        <v>126.740921020507</v>
      </c>
      <c r="U453" s="5">
        <v>140.15338134765568</v>
      </c>
      <c r="V453" s="5">
        <v>129.966552734375</v>
      </c>
      <c r="W453" s="5">
        <v>143.89601135253901</v>
      </c>
      <c r="X453" s="5">
        <v>143.027587890625</v>
      </c>
      <c r="Y453" s="5">
        <v>138.963383992513</v>
      </c>
      <c r="Z453" s="5">
        <v>147.12123107910099</v>
      </c>
      <c r="AA453" s="5">
        <v>127.592567443847</v>
      </c>
      <c r="AB453" s="5">
        <v>138.17814636230401</v>
      </c>
      <c r="AC453" s="5">
        <v>137.630648295084</v>
      </c>
      <c r="AD453" s="5">
        <v>191.98924255371</v>
      </c>
      <c r="AE453" s="5">
        <v>188.92671203613199</v>
      </c>
      <c r="AF453" s="5">
        <v>181.18814086914</v>
      </c>
      <c r="AG453" s="5">
        <v>187.36803181966067</v>
      </c>
      <c r="AH453" s="5">
        <v>163.03591918945301</v>
      </c>
      <c r="AI453" s="5">
        <v>193.45762634277301</v>
      </c>
      <c r="AJ453" s="5">
        <v>193.044921875</v>
      </c>
      <c r="AK453" s="5">
        <v>183.17948913574199</v>
      </c>
      <c r="AL453" s="5">
        <v>139.91076660156199</v>
      </c>
      <c r="AM453" s="5">
        <v>151.15449523925699</v>
      </c>
      <c r="AN453" s="5">
        <v>136.51525878906199</v>
      </c>
      <c r="AO453" s="5">
        <v>142.52684020996031</v>
      </c>
      <c r="AP453" s="5">
        <v>156.43135070800699</v>
      </c>
      <c r="AQ453" s="5">
        <v>116.92652130126901</v>
      </c>
      <c r="AR453" s="5">
        <v>124.42642211914</v>
      </c>
      <c r="AS453" s="5">
        <v>132.594764709472</v>
      </c>
      <c r="AT453" s="5">
        <v>144.11329650878901</v>
      </c>
      <c r="AU453" s="5">
        <v>178.67697143554599</v>
      </c>
      <c r="AV453" s="5">
        <v>125.06207275390599</v>
      </c>
      <c r="AW453" s="5">
        <v>149.28411356608035</v>
      </c>
      <c r="AX453" s="5">
        <v>148.60665893554599</v>
      </c>
      <c r="AY453" s="5">
        <v>136.214752197265</v>
      </c>
      <c r="AZ453" s="5">
        <v>121.65866088867099</v>
      </c>
      <c r="BA453" s="5">
        <v>135.49335734049399</v>
      </c>
    </row>
    <row r="454" spans="1:53" x14ac:dyDescent="0.2">
      <c r="A454" s="1">
        <v>451</v>
      </c>
      <c r="B454" s="1" t="s">
        <v>1827</v>
      </c>
      <c r="C454" s="1" t="s">
        <v>1828</v>
      </c>
      <c r="D454" s="1" t="s">
        <v>1829</v>
      </c>
      <c r="E454" s="1" t="s">
        <v>1830</v>
      </c>
      <c r="F454" s="5">
        <v>151.60917663574199</v>
      </c>
      <c r="G454" s="5">
        <v>227.34846496582</v>
      </c>
      <c r="H454" s="5">
        <v>151.139236450195</v>
      </c>
      <c r="I454" s="5">
        <v>176.69895935058568</v>
      </c>
      <c r="J454" s="5">
        <v>167.84590148925699</v>
      </c>
      <c r="K454" s="5">
        <v>135.25968933105401</v>
      </c>
      <c r="L454" s="5">
        <v>149.82017517089801</v>
      </c>
      <c r="M454" s="5">
        <v>150.975255330403</v>
      </c>
      <c r="N454" s="5">
        <v>219.33125305175699</v>
      </c>
      <c r="O454" s="5">
        <v>243.92109680175699</v>
      </c>
      <c r="P454" s="5">
        <v>210.855056762695</v>
      </c>
      <c r="Q454" s="5">
        <v>224.70246887206966</v>
      </c>
      <c r="R454" s="5">
        <v>183.13333129882801</v>
      </c>
      <c r="S454" s="5">
        <v>148.153396606445</v>
      </c>
      <c r="T454" s="5">
        <v>180.03944396972599</v>
      </c>
      <c r="U454" s="5">
        <v>170.44205729166632</v>
      </c>
      <c r="V454" s="5">
        <v>150.41647338867099</v>
      </c>
      <c r="W454" s="5">
        <v>142.587799072265</v>
      </c>
      <c r="X454" s="5">
        <v>131.490951538085</v>
      </c>
      <c r="Y454" s="5">
        <v>141.49840799967367</v>
      </c>
      <c r="Z454" s="5">
        <v>186.71530151367099</v>
      </c>
      <c r="AA454" s="5">
        <v>203.38775634765599</v>
      </c>
      <c r="AB454" s="5">
        <v>206.632400512695</v>
      </c>
      <c r="AC454" s="5">
        <v>198.91181945800733</v>
      </c>
      <c r="AD454" s="5">
        <v>120.72030639648401</v>
      </c>
      <c r="AE454" s="5">
        <v>128.47714233398401</v>
      </c>
      <c r="AF454" s="5">
        <v>123.89946746826099</v>
      </c>
      <c r="AG454" s="5">
        <v>124.36563873290966</v>
      </c>
      <c r="AH454" s="5">
        <v>131.75979614257801</v>
      </c>
      <c r="AI454" s="5">
        <v>154.78965759277301</v>
      </c>
      <c r="AJ454" s="5">
        <v>162.77062988281199</v>
      </c>
      <c r="AK454" s="5">
        <v>149.77336120605432</v>
      </c>
      <c r="AL454" s="5">
        <v>196.82534790039</v>
      </c>
      <c r="AM454" s="5">
        <v>182.77272033691401</v>
      </c>
      <c r="AN454" s="5">
        <v>208.54267883300699</v>
      </c>
      <c r="AO454" s="5">
        <v>196.04691569010367</v>
      </c>
      <c r="AP454" s="5">
        <v>136.35612487792901</v>
      </c>
      <c r="AQ454" s="5">
        <v>140.00190734863199</v>
      </c>
      <c r="AR454" s="5">
        <v>137.49508666992099</v>
      </c>
      <c r="AS454" s="5">
        <v>137.95103963216067</v>
      </c>
      <c r="AT454" s="5">
        <v>167.11041259765599</v>
      </c>
      <c r="AU454" s="5">
        <v>151.84689331054599</v>
      </c>
      <c r="AV454" s="5">
        <v>134.19027709960901</v>
      </c>
      <c r="AW454" s="5">
        <v>151.04919433593702</v>
      </c>
      <c r="AY454" s="5">
        <v>107.163124084472</v>
      </c>
      <c r="AZ454" s="5">
        <v>110.520248413085</v>
      </c>
      <c r="BA454" s="5">
        <v>108.8416862487785</v>
      </c>
    </row>
    <row r="455" spans="1:53" x14ac:dyDescent="0.2">
      <c r="A455" s="1">
        <v>452</v>
      </c>
      <c r="B455" s="1" t="s">
        <v>1831</v>
      </c>
      <c r="C455" s="1" t="s">
        <v>1832</v>
      </c>
      <c r="D455" s="1" t="s">
        <v>1833</v>
      </c>
      <c r="E455" s="1" t="s">
        <v>1834</v>
      </c>
      <c r="F455" s="5">
        <v>107.280876159667</v>
      </c>
      <c r="G455" s="5">
        <v>82.929733276367102</v>
      </c>
      <c r="H455" s="5">
        <v>91.323326110839801</v>
      </c>
      <c r="I455" s="5">
        <v>93.844645182291302</v>
      </c>
      <c r="J455" s="5">
        <v>152.27113342285099</v>
      </c>
      <c r="K455" s="5">
        <v>124.149513244628</v>
      </c>
      <c r="L455" s="5">
        <v>113.093505859375</v>
      </c>
      <c r="M455" s="5">
        <v>129.83805084228467</v>
      </c>
      <c r="N455" s="5">
        <v>209.14285278320301</v>
      </c>
      <c r="O455" s="5">
        <v>154.25949096679599</v>
      </c>
      <c r="P455" s="5">
        <v>187.53640747070301</v>
      </c>
      <c r="Q455" s="5">
        <v>183.64625040690066</v>
      </c>
      <c r="R455" s="5">
        <v>117.279418945312</v>
      </c>
      <c r="S455" s="5">
        <v>104.13695526123</v>
      </c>
      <c r="T455" s="5">
        <v>97.193618774414006</v>
      </c>
      <c r="U455" s="5">
        <v>106.203330993652</v>
      </c>
      <c r="V455" s="5">
        <v>185.88331604003901</v>
      </c>
      <c r="W455" s="5">
        <v>131.34095764160099</v>
      </c>
      <c r="X455" s="5">
        <v>140.500885009765</v>
      </c>
      <c r="Y455" s="5">
        <v>152.57505289713501</v>
      </c>
      <c r="Z455" s="5">
        <v>120.039245605468</v>
      </c>
      <c r="AB455" s="5">
        <v>150.801345825195</v>
      </c>
      <c r="AC455" s="5">
        <v>135.42029571533149</v>
      </c>
      <c r="AD455" s="5">
        <v>158.79359436035099</v>
      </c>
      <c r="AE455" s="5">
        <v>157.13836669921801</v>
      </c>
      <c r="AF455" s="5">
        <v>159.19422912597599</v>
      </c>
      <c r="AG455" s="5">
        <v>158.375396728515</v>
      </c>
      <c r="AH455" s="5">
        <v>173.59062194824199</v>
      </c>
      <c r="AI455" s="5">
        <v>133.11714172363199</v>
      </c>
      <c r="AJ455" s="5">
        <v>145.91946411132801</v>
      </c>
      <c r="AK455" s="5">
        <v>150.87574259440066</v>
      </c>
      <c r="AL455" s="5">
        <v>152.32122802734301</v>
      </c>
      <c r="AM455" s="5">
        <v>157.79104614257801</v>
      </c>
      <c r="AN455" s="5">
        <v>138.31138610839801</v>
      </c>
      <c r="AO455" s="5">
        <v>149.47455342610635</v>
      </c>
      <c r="AP455" s="5">
        <v>103.502182006835</v>
      </c>
      <c r="AQ455" s="5">
        <v>119.90769958496</v>
      </c>
      <c r="AR455" s="5">
        <v>153.06242370605401</v>
      </c>
      <c r="AS455" s="5">
        <v>125.49076843261633</v>
      </c>
      <c r="AT455" s="5">
        <v>208.23451232910099</v>
      </c>
      <c r="AU455" s="5">
        <v>260.95718383789</v>
      </c>
      <c r="AV455" s="5">
        <v>193.72593688964801</v>
      </c>
      <c r="AW455" s="5">
        <v>220.97254435221302</v>
      </c>
      <c r="AX455" s="5">
        <v>101.07097625732401</v>
      </c>
      <c r="AY455" s="5">
        <v>114.407089233398</v>
      </c>
      <c r="AZ455" s="5">
        <v>138.23731994628901</v>
      </c>
      <c r="BA455" s="5">
        <v>117.90512847900368</v>
      </c>
    </row>
    <row r="456" spans="1:53" x14ac:dyDescent="0.2">
      <c r="A456" s="1">
        <v>453</v>
      </c>
      <c r="B456" s="1" t="s">
        <v>1835</v>
      </c>
      <c r="C456" s="1" t="s">
        <v>1836</v>
      </c>
      <c r="D456" s="1" t="s">
        <v>1837</v>
      </c>
      <c r="E456" s="1" t="s">
        <v>1838</v>
      </c>
      <c r="H456" s="5">
        <v>70.394744873046804</v>
      </c>
      <c r="I456" s="5">
        <v>70.394744873046804</v>
      </c>
      <c r="N456" s="5">
        <v>77.116912841796804</v>
      </c>
      <c r="Q456" s="5">
        <v>77.116912841796804</v>
      </c>
      <c r="AB456" s="5">
        <v>95.342224121093693</v>
      </c>
      <c r="AC456" s="5">
        <v>95.342224121093693</v>
      </c>
      <c r="AE456" s="5">
        <v>51.775539398193303</v>
      </c>
      <c r="AG456" s="5">
        <v>51.775539398193303</v>
      </c>
      <c r="AI456" s="5">
        <v>22.786474227905199</v>
      </c>
      <c r="AK456" s="5">
        <v>22.786474227905199</v>
      </c>
      <c r="AL456" s="5">
        <v>43.681304931640597</v>
      </c>
      <c r="AM456" s="5">
        <v>40.931987762451101</v>
      </c>
      <c r="AN456" s="5">
        <v>46.811050415038999</v>
      </c>
      <c r="AO456" s="5">
        <v>43.808114369710232</v>
      </c>
      <c r="AP456" s="5">
        <v>31.850990295410099</v>
      </c>
      <c r="AQ456" s="5">
        <v>37.258995056152301</v>
      </c>
      <c r="AR456" s="5">
        <v>63.223911285400298</v>
      </c>
      <c r="AS456" s="5">
        <v>44.111298878987562</v>
      </c>
    </row>
    <row r="457" spans="1:53" x14ac:dyDescent="0.2">
      <c r="A457" s="1">
        <v>454</v>
      </c>
      <c r="B457" s="1" t="s">
        <v>1839</v>
      </c>
      <c r="C457" s="1" t="s">
        <v>1840</v>
      </c>
      <c r="D457" s="1" t="s">
        <v>1841</v>
      </c>
      <c r="E457" s="1" t="s">
        <v>1842</v>
      </c>
      <c r="F457" s="5">
        <v>1237.60168457031</v>
      </c>
      <c r="G457" s="5">
        <v>1208.40295410156</v>
      </c>
      <c r="H457" s="5">
        <v>1191.31860351562</v>
      </c>
      <c r="I457" s="5">
        <v>1212.4410807291633</v>
      </c>
      <c r="J457" s="5">
        <v>1232.09362792968</v>
      </c>
      <c r="K457" s="5">
        <v>1132.41638183593</v>
      </c>
      <c r="L457" s="5">
        <v>1185.79211425781</v>
      </c>
      <c r="M457" s="5">
        <v>1183.4340413411401</v>
      </c>
      <c r="N457" s="5">
        <v>831.770751953125</v>
      </c>
      <c r="O457" s="5">
        <v>812.824462890625</v>
      </c>
      <c r="P457" s="5">
        <v>820.68572998046795</v>
      </c>
      <c r="Q457" s="5">
        <v>821.76031494140591</v>
      </c>
      <c r="R457" s="5">
        <v>951.69732666015602</v>
      </c>
      <c r="S457" s="5">
        <v>930.14013671875</v>
      </c>
      <c r="T457" s="5">
        <v>980.89813232421795</v>
      </c>
      <c r="U457" s="5">
        <v>954.24519856770803</v>
      </c>
      <c r="V457" s="5">
        <v>1872.03698730468</v>
      </c>
      <c r="W457" s="5">
        <v>1879.83947753906</v>
      </c>
      <c r="X457" s="5">
        <v>1859.09838867187</v>
      </c>
      <c r="Y457" s="5">
        <v>1870.3249511718702</v>
      </c>
      <c r="Z457" s="5">
        <v>1711.87023925781</v>
      </c>
      <c r="AA457" s="5">
        <v>1720.97607421875</v>
      </c>
      <c r="AB457" s="5">
        <v>1705.63439941406</v>
      </c>
      <c r="AC457" s="5">
        <v>1712.8269042968732</v>
      </c>
      <c r="AD457" s="5">
        <v>1307.68872070312</v>
      </c>
      <c r="AE457" s="5">
        <v>1315.99719238281</v>
      </c>
      <c r="AF457" s="5">
        <v>1372.19787597656</v>
      </c>
      <c r="AG457" s="5">
        <v>1331.9612630208301</v>
      </c>
      <c r="AH457" s="5">
        <v>1249.47790527343</v>
      </c>
      <c r="AI457" s="5">
        <v>1265.99731445312</v>
      </c>
      <c r="AJ457" s="5">
        <v>1286.26574707031</v>
      </c>
      <c r="AK457" s="5">
        <v>1267.2469889322865</v>
      </c>
      <c r="AL457" s="5">
        <v>703.1201171875</v>
      </c>
      <c r="AM457" s="5">
        <v>734.21301269531205</v>
      </c>
      <c r="AN457" s="5">
        <v>722.34411621093705</v>
      </c>
      <c r="AO457" s="5">
        <v>719.89241536458303</v>
      </c>
      <c r="AP457" s="5">
        <v>1109.91174316406</v>
      </c>
      <c r="AQ457" s="5">
        <v>1108.86462402343</v>
      </c>
      <c r="AR457" s="5">
        <v>1079.29064941406</v>
      </c>
      <c r="AS457" s="5">
        <v>1099.3556722005167</v>
      </c>
      <c r="AT457" s="5">
        <v>1724.59655761718</v>
      </c>
      <c r="AU457" s="5">
        <v>1775.72497558593</v>
      </c>
      <c r="AV457" s="5">
        <v>1858.48828125</v>
      </c>
      <c r="AW457" s="5">
        <v>1786.2699381510367</v>
      </c>
      <c r="AX457" s="5">
        <v>1627.44848632812</v>
      </c>
      <c r="AY457" s="5">
        <v>1588.12939453125</v>
      </c>
      <c r="AZ457" s="5">
        <v>1613.66296386718</v>
      </c>
      <c r="BA457" s="5">
        <v>1609.7469482421832</v>
      </c>
    </row>
    <row r="458" spans="1:53" x14ac:dyDescent="0.2">
      <c r="A458" s="1">
        <v>455</v>
      </c>
      <c r="B458" s="1" t="s">
        <v>1843</v>
      </c>
      <c r="C458" s="1" t="s">
        <v>1844</v>
      </c>
      <c r="D458" s="1" t="s">
        <v>1845</v>
      </c>
      <c r="E458" s="1" t="s">
        <v>1846</v>
      </c>
      <c r="F458" s="5">
        <v>100.028526306152</v>
      </c>
      <c r="G458" s="5">
        <v>13.2063446044921</v>
      </c>
      <c r="H458" s="5">
        <v>162.19497680664</v>
      </c>
      <c r="I458" s="5">
        <v>91.809949239094706</v>
      </c>
      <c r="J458" s="5">
        <v>95.824081420898395</v>
      </c>
      <c r="K458" s="5">
        <v>13.1152839660644</v>
      </c>
      <c r="L458" s="5">
        <v>64.287361145019503</v>
      </c>
      <c r="M458" s="5">
        <v>57.742242177327434</v>
      </c>
      <c r="P458" s="5">
        <v>81.847717285156193</v>
      </c>
      <c r="Q458" s="5">
        <v>81.847717285156193</v>
      </c>
      <c r="R458" s="5">
        <v>111.03369903564401</v>
      </c>
      <c r="S458" s="5">
        <v>81.360671997070298</v>
      </c>
      <c r="T458" s="5">
        <v>111.471557617187</v>
      </c>
      <c r="U458" s="5">
        <v>101.28864288330044</v>
      </c>
      <c r="Z458" s="5">
        <v>44.804244995117102</v>
      </c>
      <c r="AA458" s="5">
        <v>86.653190612792898</v>
      </c>
      <c r="AB458" s="5">
        <v>57.288761138916001</v>
      </c>
      <c r="AC458" s="5">
        <v>62.915398915608669</v>
      </c>
      <c r="AL458" s="5">
        <v>70.271636962890597</v>
      </c>
      <c r="AM458" s="5">
        <v>79.075500488281193</v>
      </c>
      <c r="AN458" s="5">
        <v>78.488342285156193</v>
      </c>
      <c r="AO458" s="5">
        <v>75.945159912109332</v>
      </c>
      <c r="AP458" s="5">
        <v>36.575180053710902</v>
      </c>
      <c r="AR458" s="5">
        <v>33.780391693115199</v>
      </c>
      <c r="AS458" s="5">
        <v>35.17778587341305</v>
      </c>
      <c r="AZ458" s="5">
        <v>46.967231750488203</v>
      </c>
      <c r="BA458" s="5">
        <v>46.967231750488203</v>
      </c>
    </row>
    <row r="459" spans="1:53" x14ac:dyDescent="0.2">
      <c r="A459" s="1">
        <v>456</v>
      </c>
      <c r="B459" s="1" t="s">
        <v>1847</v>
      </c>
      <c r="C459" s="1" t="s">
        <v>1848</v>
      </c>
      <c r="D459" s="1" t="s">
        <v>1849</v>
      </c>
      <c r="E459" s="1" t="s">
        <v>1850</v>
      </c>
      <c r="F459" s="5">
        <v>62.210758209228501</v>
      </c>
      <c r="G459" s="5">
        <v>78.4981689453125</v>
      </c>
      <c r="H459" s="5">
        <v>48.859878540038999</v>
      </c>
      <c r="I459" s="5">
        <v>63.189601898193338</v>
      </c>
      <c r="J459" s="5">
        <v>75.648818969726506</v>
      </c>
      <c r="K459" s="5">
        <v>71.185417175292898</v>
      </c>
      <c r="L459" s="5">
        <v>71.121795654296804</v>
      </c>
      <c r="M459" s="5">
        <v>72.652010599772083</v>
      </c>
      <c r="N459" s="5">
        <v>162.86567687988199</v>
      </c>
      <c r="O459" s="5">
        <v>184.03796386718699</v>
      </c>
      <c r="P459" s="5">
        <v>159.62985229492099</v>
      </c>
      <c r="Q459" s="5">
        <v>168.8444976806633</v>
      </c>
      <c r="R459" s="5">
        <v>83.910240173339801</v>
      </c>
      <c r="S459" s="5">
        <v>78.788467407226506</v>
      </c>
      <c r="T459" s="5">
        <v>76.361778259277301</v>
      </c>
      <c r="U459" s="5">
        <v>79.686828613281193</v>
      </c>
      <c r="V459" s="5">
        <v>93.099067687988196</v>
      </c>
      <c r="W459" s="5">
        <v>90.661506652832003</v>
      </c>
      <c r="X459" s="5">
        <v>85.380943298339801</v>
      </c>
      <c r="Y459" s="5">
        <v>89.713839213053333</v>
      </c>
      <c r="Z459" s="5">
        <v>79.922782897949205</v>
      </c>
      <c r="AA459" s="5">
        <v>68.466064453125</v>
      </c>
      <c r="AB459" s="5">
        <v>66.081977844238196</v>
      </c>
      <c r="AC459" s="5">
        <v>71.490275065104143</v>
      </c>
      <c r="AD459" s="5">
        <v>78.526260375976506</v>
      </c>
      <c r="AE459" s="5">
        <v>83.165870666503906</v>
      </c>
      <c r="AF459" s="5">
        <v>95.970428466796804</v>
      </c>
      <c r="AG459" s="5">
        <v>85.887519836425739</v>
      </c>
      <c r="AH459" s="5">
        <v>79.196968078613196</v>
      </c>
      <c r="AI459" s="5">
        <v>81.039939880371094</v>
      </c>
      <c r="AJ459" s="5">
        <v>93.9112548828125</v>
      </c>
      <c r="AK459" s="5">
        <v>84.716054280598925</v>
      </c>
      <c r="AL459" s="5">
        <v>132.16793823242099</v>
      </c>
      <c r="AM459" s="5">
        <v>129.14459228515599</v>
      </c>
      <c r="AN459" s="5">
        <v>124.394554138183</v>
      </c>
      <c r="AO459" s="5">
        <v>128.56902821858668</v>
      </c>
      <c r="AP459" s="5">
        <v>93.453681945800696</v>
      </c>
      <c r="AQ459" s="5">
        <v>92.745750427246094</v>
      </c>
      <c r="AR459" s="5">
        <v>89.764122009277301</v>
      </c>
      <c r="AS459" s="5">
        <v>91.987851460774706</v>
      </c>
      <c r="AT459" s="5">
        <v>142.79721069335901</v>
      </c>
      <c r="AU459" s="5">
        <v>142.490142822265</v>
      </c>
      <c r="AV459" s="5">
        <v>137.33586120605401</v>
      </c>
      <c r="AW459" s="5">
        <v>140.87440490722599</v>
      </c>
      <c r="AX459" s="5">
        <v>74.472434997558594</v>
      </c>
      <c r="AY459" s="5">
        <v>68.095001220703097</v>
      </c>
      <c r="AZ459" s="5">
        <v>73.354804992675696</v>
      </c>
      <c r="BA459" s="5">
        <v>71.9740804036458</v>
      </c>
    </row>
    <row r="460" spans="1:53" x14ac:dyDescent="0.2">
      <c r="A460" s="1">
        <v>457</v>
      </c>
      <c r="B460" s="1" t="s">
        <v>1851</v>
      </c>
      <c r="C460" s="1" t="s">
        <v>1852</v>
      </c>
      <c r="D460" s="1" t="s">
        <v>1853</v>
      </c>
      <c r="E460" s="1" t="s">
        <v>1854</v>
      </c>
      <c r="F460" s="5">
        <v>39.876121520996001</v>
      </c>
      <c r="G460" s="5">
        <v>33.861301422119098</v>
      </c>
      <c r="H460" s="5">
        <v>66.009620666503906</v>
      </c>
      <c r="I460" s="5">
        <v>46.582347869872997</v>
      </c>
      <c r="J460" s="5">
        <v>42.592815399169901</v>
      </c>
      <c r="K460" s="5">
        <v>24.489120483398398</v>
      </c>
      <c r="L460" s="5">
        <v>38.954803466796797</v>
      </c>
      <c r="M460" s="5">
        <v>35.3455797831217</v>
      </c>
      <c r="N460" s="5">
        <v>126.2700881958</v>
      </c>
      <c r="O460" s="5">
        <v>148.85791015625</v>
      </c>
      <c r="P460" s="5">
        <v>137.05255126953099</v>
      </c>
      <c r="Q460" s="5">
        <v>137.393516540527</v>
      </c>
      <c r="R460" s="5">
        <v>45.985893249511697</v>
      </c>
      <c r="S460" s="5">
        <v>40.212287902832003</v>
      </c>
      <c r="T460" s="5">
        <v>40.34810256958</v>
      </c>
      <c r="U460" s="5">
        <v>42.18209457397456</v>
      </c>
      <c r="V460" s="5">
        <v>43.787544250488203</v>
      </c>
      <c r="W460" s="5">
        <v>45.773811340332003</v>
      </c>
      <c r="X460" s="5">
        <v>43.812473297119098</v>
      </c>
      <c r="Y460" s="5">
        <v>44.457942962646428</v>
      </c>
      <c r="Z460" s="5">
        <v>46.054672241210902</v>
      </c>
      <c r="AA460" s="5">
        <v>41.784549713134702</v>
      </c>
      <c r="AB460" s="5">
        <v>51.502971649169901</v>
      </c>
      <c r="AC460" s="5">
        <v>46.447397867838504</v>
      </c>
      <c r="AD460" s="5">
        <v>52.012298583984297</v>
      </c>
      <c r="AE460" s="5">
        <v>60.6808052062988</v>
      </c>
      <c r="AF460" s="5">
        <v>57.627872467041001</v>
      </c>
      <c r="AG460" s="5">
        <v>56.773658752441371</v>
      </c>
      <c r="AH460" s="5">
        <v>64.531288146972599</v>
      </c>
      <c r="AI460" s="5">
        <v>83.428016662597599</v>
      </c>
      <c r="AJ460" s="5">
        <v>69.124267578125</v>
      </c>
      <c r="AK460" s="5">
        <v>72.361190795898395</v>
      </c>
      <c r="AL460" s="5">
        <v>67.833351135253906</v>
      </c>
      <c r="AM460" s="5">
        <v>58.307842254638601</v>
      </c>
      <c r="AN460" s="5">
        <v>65.486419677734304</v>
      </c>
      <c r="AO460" s="5">
        <v>63.87587102254227</v>
      </c>
      <c r="AP460" s="5">
        <v>49.110603332519503</v>
      </c>
      <c r="AQ460" s="5">
        <v>51.549076080322202</v>
      </c>
      <c r="AR460" s="5">
        <v>52.798019409179602</v>
      </c>
      <c r="AS460" s="5">
        <v>51.152566274007107</v>
      </c>
      <c r="AT460" s="5">
        <v>60.476814270019503</v>
      </c>
      <c r="AU460" s="5">
        <v>40.856678009033203</v>
      </c>
      <c r="AV460" s="5">
        <v>59.565826416015597</v>
      </c>
      <c r="AW460" s="5">
        <v>53.633106231689432</v>
      </c>
      <c r="AX460" s="5">
        <v>73.086616516113196</v>
      </c>
      <c r="AY460" s="5">
        <v>50.8101997375488</v>
      </c>
      <c r="AZ460" s="5">
        <v>34.627452850341797</v>
      </c>
      <c r="BA460" s="5">
        <v>52.841423034667933</v>
      </c>
    </row>
    <row r="461" spans="1:53" x14ac:dyDescent="0.2">
      <c r="A461" s="1">
        <v>458</v>
      </c>
      <c r="B461" s="1" t="s">
        <v>1855</v>
      </c>
      <c r="C461" s="1" t="s">
        <v>1856</v>
      </c>
      <c r="D461" s="1" t="s">
        <v>1857</v>
      </c>
      <c r="E461" s="1" t="s">
        <v>1858</v>
      </c>
      <c r="F461" s="5">
        <v>28.9383735656738</v>
      </c>
      <c r="I461" s="5">
        <v>28.9383735656738</v>
      </c>
      <c r="J461" s="5">
        <v>54.186752319335902</v>
      </c>
      <c r="K461" s="5">
        <v>43.606025695800703</v>
      </c>
      <c r="L461" s="5">
        <v>69.191886901855398</v>
      </c>
      <c r="M461" s="5">
        <v>55.66155497233067</v>
      </c>
      <c r="P461" s="5">
        <v>34.729465484619098</v>
      </c>
      <c r="Q461" s="5">
        <v>34.729465484619098</v>
      </c>
      <c r="R461" s="5">
        <v>30.531190872192301</v>
      </c>
      <c r="S461" s="5">
        <v>40.140052795410099</v>
      </c>
      <c r="T461" s="5">
        <v>41.656425476074197</v>
      </c>
      <c r="U461" s="5">
        <v>37.442556381225529</v>
      </c>
      <c r="V461" s="5">
        <v>65.073280334472599</v>
      </c>
      <c r="W461" s="5">
        <v>68.624916076660099</v>
      </c>
      <c r="X461" s="5">
        <v>53.954471588134702</v>
      </c>
      <c r="Y461" s="5">
        <v>62.550889333089138</v>
      </c>
      <c r="Z461" s="5">
        <v>59.2516479492187</v>
      </c>
      <c r="AB461" s="5">
        <v>77.843307495117102</v>
      </c>
      <c r="AC461" s="5">
        <v>68.547477722167898</v>
      </c>
      <c r="AD461" s="5">
        <v>67.809967041015597</v>
      </c>
      <c r="AE461" s="5">
        <v>61.110424041747997</v>
      </c>
      <c r="AF461" s="5">
        <v>63.925937652587798</v>
      </c>
      <c r="AG461" s="5">
        <v>64.282109578450459</v>
      </c>
      <c r="AH461" s="5">
        <v>83.0947265625</v>
      </c>
      <c r="AI461" s="5">
        <v>61.531826019287102</v>
      </c>
      <c r="AJ461" s="5">
        <v>45.185493469238203</v>
      </c>
      <c r="AK461" s="5">
        <v>63.270682017008433</v>
      </c>
      <c r="AM461" s="5">
        <v>48.095787048339801</v>
      </c>
      <c r="AO461" s="5">
        <v>48.095787048339801</v>
      </c>
      <c r="AP461" s="5">
        <v>43.999931335449197</v>
      </c>
      <c r="AQ461" s="5">
        <v>44.65234375</v>
      </c>
      <c r="AR461" s="5">
        <v>51.8459663391113</v>
      </c>
      <c r="AS461" s="5">
        <v>46.832747141520166</v>
      </c>
      <c r="AY461" s="5">
        <v>40.223915100097599</v>
      </c>
      <c r="AZ461" s="5">
        <v>51.370891571044901</v>
      </c>
      <c r="BA461" s="5">
        <v>45.797403335571246</v>
      </c>
    </row>
    <row r="462" spans="1:53" x14ac:dyDescent="0.2">
      <c r="A462" s="1">
        <v>459</v>
      </c>
      <c r="B462" s="1" t="s">
        <v>1859</v>
      </c>
      <c r="C462" s="1" t="s">
        <v>1860</v>
      </c>
      <c r="D462" s="1" t="s">
        <v>1861</v>
      </c>
      <c r="E462" s="1" t="s">
        <v>1862</v>
      </c>
      <c r="F462" s="5">
        <v>168.25811767578099</v>
      </c>
      <c r="G462" s="5">
        <v>164.39793395996</v>
      </c>
      <c r="H462" s="5">
        <v>185.04975891113199</v>
      </c>
      <c r="I462" s="5">
        <v>172.56860351562432</v>
      </c>
      <c r="J462" s="5">
        <v>188.216217041015</v>
      </c>
      <c r="K462" s="5">
        <v>174.30148315429599</v>
      </c>
      <c r="L462" s="5">
        <v>178.64103698730401</v>
      </c>
      <c r="M462" s="5">
        <v>180.38624572753835</v>
      </c>
      <c r="N462" s="5">
        <v>255.15338134765599</v>
      </c>
      <c r="O462" s="5">
        <v>255.32521057128901</v>
      </c>
      <c r="P462" s="5">
        <v>263.36676025390602</v>
      </c>
      <c r="Q462" s="5">
        <v>257.94845072428365</v>
      </c>
      <c r="R462" s="5">
        <v>142.41876220703099</v>
      </c>
      <c r="S462" s="5">
        <v>146.29861450195301</v>
      </c>
      <c r="T462" s="5">
        <v>158.06118774414</v>
      </c>
      <c r="U462" s="5">
        <v>148.92618815104134</v>
      </c>
      <c r="V462" s="5">
        <v>105.593368530273</v>
      </c>
      <c r="W462" s="5">
        <v>109.76014709472599</v>
      </c>
      <c r="X462" s="5">
        <v>89.4844970703125</v>
      </c>
      <c r="Y462" s="5">
        <v>101.61267089843716</v>
      </c>
      <c r="Z462" s="5">
        <v>135.91653442382801</v>
      </c>
      <c r="AA462" s="5">
        <v>145.44586181640599</v>
      </c>
      <c r="AB462" s="5">
        <v>148.96270751953099</v>
      </c>
      <c r="AC462" s="5">
        <v>143.44170125325502</v>
      </c>
      <c r="AD462" s="5">
        <v>105.635452270507</v>
      </c>
      <c r="AE462" s="5">
        <v>107.012985229492</v>
      </c>
      <c r="AF462" s="5">
        <v>100.58559417724599</v>
      </c>
      <c r="AG462" s="5">
        <v>104.411343892415</v>
      </c>
      <c r="AH462" s="5">
        <v>104.72409820556599</v>
      </c>
      <c r="AI462" s="5">
        <v>104.934288024902</v>
      </c>
      <c r="AJ462" s="5">
        <v>94.288787841796804</v>
      </c>
      <c r="AK462" s="5">
        <v>101.31572469075495</v>
      </c>
      <c r="AL462" s="5">
        <v>256.517486572265</v>
      </c>
      <c r="AM462" s="5">
        <v>240.32890319824199</v>
      </c>
      <c r="AN462" s="5">
        <v>252.749099731445</v>
      </c>
      <c r="AO462" s="5">
        <v>249.86516316731732</v>
      </c>
      <c r="AP462" s="5">
        <v>123.611602783203</v>
      </c>
      <c r="AQ462" s="5">
        <v>107.69781494140599</v>
      </c>
      <c r="AR462" s="5">
        <v>133.04714965820301</v>
      </c>
      <c r="AS462" s="5">
        <v>121.452189127604</v>
      </c>
      <c r="AT462" s="5">
        <v>95.878601074218693</v>
      </c>
      <c r="AU462" s="5">
        <v>108.19309234619099</v>
      </c>
      <c r="AV462" s="5">
        <v>85.200752258300696</v>
      </c>
      <c r="AW462" s="5">
        <v>96.424148559570128</v>
      </c>
      <c r="AX462" s="5">
        <v>76.155487060546804</v>
      </c>
      <c r="AY462" s="5">
        <v>89.741325378417898</v>
      </c>
      <c r="AZ462" s="5">
        <v>74.506752014160099</v>
      </c>
      <c r="BA462" s="5">
        <v>80.134521484374929</v>
      </c>
    </row>
    <row r="463" spans="1:53" x14ac:dyDescent="0.2">
      <c r="A463" s="1">
        <v>460</v>
      </c>
      <c r="B463" s="1" t="s">
        <v>1863</v>
      </c>
      <c r="C463" s="1" t="s">
        <v>1864</v>
      </c>
      <c r="D463" s="1" t="s">
        <v>1865</v>
      </c>
      <c r="E463" s="1" t="s">
        <v>1866</v>
      </c>
      <c r="F463" s="5">
        <v>301.00784301757801</v>
      </c>
      <c r="G463" s="5">
        <v>322.76019287109301</v>
      </c>
      <c r="H463" s="5">
        <v>314.79498291015602</v>
      </c>
      <c r="I463" s="5">
        <v>312.85433959960898</v>
      </c>
      <c r="J463" s="5">
        <v>315.37023925781199</v>
      </c>
      <c r="K463" s="5">
        <v>282.85607910156199</v>
      </c>
      <c r="L463" s="5">
        <v>292.04611206054602</v>
      </c>
      <c r="M463" s="5">
        <v>296.75747680664</v>
      </c>
      <c r="N463" s="5">
        <v>562.11474609375</v>
      </c>
      <c r="O463" s="5">
        <v>531.18640136718705</v>
      </c>
      <c r="P463" s="5">
        <v>523.34216308593705</v>
      </c>
      <c r="Q463" s="5">
        <v>538.88110351562466</v>
      </c>
      <c r="R463" s="5">
        <v>342.77914428710898</v>
      </c>
      <c r="S463" s="5">
        <v>318.68148803710898</v>
      </c>
      <c r="T463" s="5">
        <v>337.77273559570301</v>
      </c>
      <c r="U463" s="5">
        <v>333.07778930664034</v>
      </c>
      <c r="V463" s="5">
        <v>272.28732299804602</v>
      </c>
      <c r="W463" s="5">
        <v>282.52008056640602</v>
      </c>
      <c r="X463" s="5">
        <v>250.26873779296801</v>
      </c>
      <c r="Y463" s="5">
        <v>268.35871378580669</v>
      </c>
      <c r="Z463" s="5">
        <v>269.00711059570301</v>
      </c>
      <c r="AA463" s="5">
        <v>241.05114746093699</v>
      </c>
      <c r="AB463" s="5">
        <v>243.44857788085901</v>
      </c>
      <c r="AC463" s="5">
        <v>251.16894531249966</v>
      </c>
      <c r="AD463" s="5">
        <v>325.18972778320301</v>
      </c>
      <c r="AE463" s="5">
        <v>327.44921875</v>
      </c>
      <c r="AF463" s="5">
        <v>329.85632324218699</v>
      </c>
      <c r="AG463" s="5">
        <v>327.49842325846333</v>
      </c>
      <c r="AH463" s="5">
        <v>311.52944946289</v>
      </c>
      <c r="AI463" s="5">
        <v>321.66177368164</v>
      </c>
      <c r="AJ463" s="5">
        <v>326.14974975585898</v>
      </c>
      <c r="AK463" s="5">
        <v>319.78032430012968</v>
      </c>
      <c r="AL463" s="5">
        <v>502.39169311523398</v>
      </c>
      <c r="AM463" s="5">
        <v>500.74441528320301</v>
      </c>
      <c r="AN463" s="5">
        <v>537.51336669921795</v>
      </c>
      <c r="AO463" s="5">
        <v>513.54982503255167</v>
      </c>
      <c r="AP463" s="5">
        <v>267.59051513671801</v>
      </c>
      <c r="AQ463" s="5">
        <v>281.142333984375</v>
      </c>
      <c r="AR463" s="5">
        <v>285.51882934570301</v>
      </c>
      <c r="AS463" s="5">
        <v>278.08389282226534</v>
      </c>
      <c r="AT463" s="5">
        <v>377.06015014648398</v>
      </c>
      <c r="AU463" s="5">
        <v>370.73651123046801</v>
      </c>
      <c r="AV463" s="5">
        <v>338.60604858398398</v>
      </c>
      <c r="AW463" s="5">
        <v>362.1342366536453</v>
      </c>
      <c r="AX463" s="5">
        <v>303.69705200195301</v>
      </c>
      <c r="AY463" s="5">
        <v>261.251708984375</v>
      </c>
      <c r="AZ463" s="5">
        <v>267.79632568359301</v>
      </c>
      <c r="BA463" s="5">
        <v>277.58169555664034</v>
      </c>
    </row>
    <row r="464" spans="1:53" x14ac:dyDescent="0.2">
      <c r="A464" s="1">
        <v>461</v>
      </c>
      <c r="B464" s="1" t="s">
        <v>1867</v>
      </c>
      <c r="C464" s="1" t="s">
        <v>1868</v>
      </c>
      <c r="D464" s="1" t="s">
        <v>1869</v>
      </c>
      <c r="E464" s="1" t="s">
        <v>1870</v>
      </c>
      <c r="F464" s="5">
        <v>273.59906005859301</v>
      </c>
      <c r="G464" s="5">
        <v>277.69329833984301</v>
      </c>
      <c r="H464" s="5">
        <v>265.83898925781199</v>
      </c>
      <c r="I464" s="5">
        <v>272.377115885416</v>
      </c>
      <c r="J464" s="5">
        <v>297.41610717773398</v>
      </c>
      <c r="K464" s="5">
        <v>284.80651855468699</v>
      </c>
      <c r="L464" s="5">
        <v>278.28265380859301</v>
      </c>
      <c r="M464" s="5">
        <v>286.83509318033799</v>
      </c>
      <c r="N464" s="5">
        <v>197.21601867675699</v>
      </c>
      <c r="O464" s="5">
        <v>166.42868041992099</v>
      </c>
      <c r="P464" s="5">
        <v>204.679443359375</v>
      </c>
      <c r="Q464" s="5">
        <v>189.44138081868434</v>
      </c>
      <c r="R464" s="5">
        <v>217.08937072753901</v>
      </c>
      <c r="S464" s="5">
        <v>231.07089233398401</v>
      </c>
      <c r="T464" s="5">
        <v>233.79615783691401</v>
      </c>
      <c r="U464" s="5">
        <v>227.31880696614567</v>
      </c>
      <c r="V464" s="5">
        <v>187.40480041503901</v>
      </c>
      <c r="W464" s="5">
        <v>178.85371398925699</v>
      </c>
      <c r="X464" s="5">
        <v>166.68992614746</v>
      </c>
      <c r="Y464" s="5">
        <v>177.64948018391866</v>
      </c>
      <c r="Z464" s="5">
        <v>275.13912963867102</v>
      </c>
      <c r="AA464" s="5">
        <v>269.99813842773398</v>
      </c>
      <c r="AB464" s="5">
        <v>257.114501953125</v>
      </c>
      <c r="AC464" s="5">
        <v>267.41725667317667</v>
      </c>
      <c r="AD464" s="5">
        <v>165.44201660156199</v>
      </c>
      <c r="AE464" s="5">
        <v>207.043045043945</v>
      </c>
      <c r="AF464" s="5">
        <v>195.44906616210901</v>
      </c>
      <c r="AG464" s="5">
        <v>189.31137593587201</v>
      </c>
      <c r="AH464" s="5">
        <v>241.931640625</v>
      </c>
      <c r="AI464" s="5">
        <v>211.17137145996</v>
      </c>
      <c r="AJ464" s="5">
        <v>192.18902587890599</v>
      </c>
      <c r="AK464" s="5">
        <v>215.09734598795535</v>
      </c>
      <c r="AL464" s="5">
        <v>150.31782531738199</v>
      </c>
      <c r="AM464" s="5">
        <v>127.768173217773</v>
      </c>
      <c r="AN464" s="5">
        <v>147.79595947265599</v>
      </c>
      <c r="AO464" s="5">
        <v>141.96065266927033</v>
      </c>
      <c r="AP464" s="5">
        <v>189.57751464843699</v>
      </c>
      <c r="AQ464" s="5">
        <v>168.55377197265599</v>
      </c>
      <c r="AR464" s="5">
        <v>186.24957275390599</v>
      </c>
      <c r="AS464" s="5">
        <v>181.460286458333</v>
      </c>
      <c r="AT464" s="5">
        <v>270.31970214843699</v>
      </c>
      <c r="AU464" s="5">
        <v>251.31491088867099</v>
      </c>
      <c r="AV464" s="5">
        <v>212.73547363281199</v>
      </c>
      <c r="AW464" s="5">
        <v>244.79002888997334</v>
      </c>
      <c r="AX464" s="5">
        <v>250.16143798828099</v>
      </c>
      <c r="AY464" s="5">
        <v>246.87446594238199</v>
      </c>
      <c r="AZ464" s="5">
        <v>254.36944580078099</v>
      </c>
      <c r="BA464" s="5">
        <v>250.46844991048133</v>
      </c>
    </row>
    <row r="465" spans="1:53" x14ac:dyDescent="0.2">
      <c r="A465" s="1">
        <v>462</v>
      </c>
      <c r="B465" s="1" t="s">
        <v>1871</v>
      </c>
      <c r="C465" s="1" t="s">
        <v>1872</v>
      </c>
      <c r="D465" s="1" t="s">
        <v>1873</v>
      </c>
      <c r="E465" s="1" t="s">
        <v>1874</v>
      </c>
      <c r="F465" s="5">
        <v>132.87037658691401</v>
      </c>
      <c r="G465" s="5">
        <v>128.80990600585901</v>
      </c>
      <c r="H465" s="5">
        <v>165.09806823730401</v>
      </c>
      <c r="I465" s="5">
        <v>142.25945027669232</v>
      </c>
      <c r="J465" s="5">
        <v>171.36918640136699</v>
      </c>
      <c r="K465" s="5">
        <v>120.56011962890599</v>
      </c>
      <c r="L465" s="5">
        <v>154.300048828125</v>
      </c>
      <c r="M465" s="5">
        <v>148.74311828613267</v>
      </c>
      <c r="N465" s="5">
        <v>930.26385498046795</v>
      </c>
      <c r="O465" s="5">
        <v>883.27667236328102</v>
      </c>
      <c r="P465" s="5">
        <v>872.31311035156205</v>
      </c>
      <c r="Q465" s="5">
        <v>895.28454589843705</v>
      </c>
      <c r="R465" s="5">
        <v>747.01647949218705</v>
      </c>
      <c r="S465" s="5">
        <v>755.48590087890602</v>
      </c>
      <c r="T465" s="5">
        <v>754.03448486328102</v>
      </c>
      <c r="U465" s="5">
        <v>752.17895507812466</v>
      </c>
      <c r="V465" s="5">
        <v>1506.45935058593</v>
      </c>
      <c r="W465" s="5">
        <v>1479.2158203125</v>
      </c>
      <c r="X465" s="5">
        <v>1483.775390625</v>
      </c>
      <c r="Y465" s="5">
        <v>1489.8168538411435</v>
      </c>
      <c r="Z465" s="5">
        <v>546.27740478515602</v>
      </c>
      <c r="AA465" s="5">
        <v>562.00280761718705</v>
      </c>
      <c r="AB465" s="5">
        <v>537.65515136718705</v>
      </c>
      <c r="AC465" s="5">
        <v>548.64512125651004</v>
      </c>
      <c r="AD465" s="5">
        <v>442.16595458984301</v>
      </c>
      <c r="AE465" s="5">
        <v>409.86181640625</v>
      </c>
      <c r="AF465" s="5">
        <v>433.45687866210898</v>
      </c>
      <c r="AG465" s="5">
        <v>428.49488321940066</v>
      </c>
      <c r="AH465" s="5">
        <v>434.10092163085898</v>
      </c>
      <c r="AI465" s="5">
        <v>425.77648925781199</v>
      </c>
      <c r="AJ465" s="5">
        <v>416.037109375</v>
      </c>
      <c r="AK465" s="5">
        <v>425.30484008789034</v>
      </c>
      <c r="AL465" s="5">
        <v>1056.84387207031</v>
      </c>
      <c r="AM465" s="5">
        <v>990.34112548828102</v>
      </c>
      <c r="AN465" s="5">
        <v>1069.41064453125</v>
      </c>
      <c r="AO465" s="5">
        <v>1038.8652140299471</v>
      </c>
      <c r="AP465" s="5">
        <v>1048.35632324218</v>
      </c>
      <c r="AQ465" s="5">
        <v>1032.53552246093</v>
      </c>
      <c r="AR465" s="5">
        <v>1021.87799072265</v>
      </c>
      <c r="AS465" s="5">
        <v>1034.25661214192</v>
      </c>
      <c r="AT465" s="5">
        <v>1016.47326660156</v>
      </c>
      <c r="AU465" s="5">
        <v>1101.35021972656</v>
      </c>
      <c r="AV465" s="5">
        <v>1287.09838867187</v>
      </c>
      <c r="AW465" s="5">
        <v>1134.9739583333301</v>
      </c>
      <c r="AX465" s="5">
        <v>911.571533203125</v>
      </c>
      <c r="AY465" s="5">
        <v>891.918701171875</v>
      </c>
      <c r="AZ465" s="5">
        <v>857.573974609375</v>
      </c>
      <c r="BA465" s="5">
        <v>887.02140299479163</v>
      </c>
    </row>
    <row r="466" spans="1:53" x14ac:dyDescent="0.2">
      <c r="A466" s="1">
        <v>463</v>
      </c>
      <c r="B466" s="1" t="s">
        <v>1875</v>
      </c>
      <c r="C466" s="1" t="s">
        <v>1876</v>
      </c>
      <c r="D466" s="1" t="s">
        <v>1877</v>
      </c>
      <c r="E466" s="1" t="s">
        <v>1878</v>
      </c>
      <c r="F466" s="5">
        <v>402.40097045898398</v>
      </c>
      <c r="G466" s="5">
        <v>388.78689575195301</v>
      </c>
      <c r="H466" s="5">
        <v>389.66940307617102</v>
      </c>
      <c r="I466" s="5">
        <v>393.61908976236936</v>
      </c>
      <c r="J466" s="5">
        <v>431.09173583984301</v>
      </c>
      <c r="K466" s="5">
        <v>426.78384399414</v>
      </c>
      <c r="L466" s="5">
        <v>416.09387207031199</v>
      </c>
      <c r="M466" s="5">
        <v>424.65648396809837</v>
      </c>
      <c r="N466" s="5">
        <v>276.19583129882801</v>
      </c>
      <c r="O466" s="5">
        <v>282.10464477539</v>
      </c>
      <c r="P466" s="5">
        <v>266.8408203125</v>
      </c>
      <c r="Q466" s="5">
        <v>275.04709879557271</v>
      </c>
      <c r="R466" s="5">
        <v>268.37899780273398</v>
      </c>
      <c r="S466" s="5">
        <v>263.64663696289</v>
      </c>
      <c r="T466" s="5">
        <v>255.67256164550699</v>
      </c>
      <c r="U466" s="5">
        <v>262.566065470377</v>
      </c>
      <c r="V466" s="5">
        <v>293.5068359375</v>
      </c>
      <c r="W466" s="5">
        <v>304.98501586914</v>
      </c>
      <c r="X466" s="5">
        <v>294.30825805664</v>
      </c>
      <c r="Y466" s="5">
        <v>297.6000366210933</v>
      </c>
      <c r="Z466" s="5">
        <v>368.63830566406199</v>
      </c>
      <c r="AA466" s="5">
        <v>352.17416381835898</v>
      </c>
      <c r="AB466" s="5">
        <v>349.79437255859301</v>
      </c>
      <c r="AC466" s="5">
        <v>356.86894734700468</v>
      </c>
      <c r="AD466" s="5">
        <v>343.084716796875</v>
      </c>
      <c r="AE466" s="5">
        <v>340.84716796875</v>
      </c>
      <c r="AF466" s="5">
        <v>349.802642822265</v>
      </c>
      <c r="AG466" s="5">
        <v>344.57817586262996</v>
      </c>
      <c r="AH466" s="5">
        <v>351.63394165039</v>
      </c>
      <c r="AI466" s="5">
        <v>352.60623168945301</v>
      </c>
      <c r="AJ466" s="5">
        <v>342.46441650390602</v>
      </c>
      <c r="AK466" s="5">
        <v>348.90152994791634</v>
      </c>
      <c r="AL466" s="5">
        <v>335.49273681640602</v>
      </c>
      <c r="AM466" s="5">
        <v>325.32925415039</v>
      </c>
      <c r="AN466" s="5">
        <v>333.99371337890602</v>
      </c>
      <c r="AO466" s="5">
        <v>331.60523478190066</v>
      </c>
      <c r="AP466" s="5">
        <v>387.66485595703102</v>
      </c>
      <c r="AQ466" s="5">
        <v>401.56048583984301</v>
      </c>
      <c r="AR466" s="5">
        <v>398.37335205078102</v>
      </c>
      <c r="AS466" s="5">
        <v>395.86623128255172</v>
      </c>
      <c r="AT466" s="5">
        <v>319.93981933593699</v>
      </c>
      <c r="AU466" s="5">
        <v>347.65637207031199</v>
      </c>
      <c r="AV466" s="5">
        <v>338.43707275390602</v>
      </c>
      <c r="AW466" s="5">
        <v>335.34442138671835</v>
      </c>
      <c r="AX466" s="5">
        <v>303.78054809570301</v>
      </c>
      <c r="AY466" s="5">
        <v>271.66317749023398</v>
      </c>
      <c r="AZ466" s="5">
        <v>280.170654296875</v>
      </c>
      <c r="BA466" s="5">
        <v>285.2047932942707</v>
      </c>
    </row>
    <row r="467" spans="1:53" x14ac:dyDescent="0.2">
      <c r="A467" s="1">
        <v>464</v>
      </c>
      <c r="B467" s="1" t="s">
        <v>1879</v>
      </c>
      <c r="C467" s="1" t="s">
        <v>1880</v>
      </c>
      <c r="D467" s="1" t="s">
        <v>1881</v>
      </c>
      <c r="E467" s="1" t="s">
        <v>1882</v>
      </c>
      <c r="L467" s="5">
        <v>12.4933919906616</v>
      </c>
      <c r="M467" s="5">
        <v>12.4933919906616</v>
      </c>
      <c r="R467" s="5">
        <v>32.893161773681598</v>
      </c>
      <c r="S467" s="5">
        <v>25.2269477844238</v>
      </c>
      <c r="T467" s="5">
        <v>25.737522125244102</v>
      </c>
      <c r="U467" s="5">
        <v>27.952543894449832</v>
      </c>
      <c r="V467" s="5">
        <v>38.379722595214801</v>
      </c>
      <c r="W467" s="5">
        <v>31.625047683715799</v>
      </c>
      <c r="X467" s="5">
        <v>38.829921722412102</v>
      </c>
      <c r="Y467" s="5">
        <v>36.278230667114236</v>
      </c>
      <c r="Z467" s="5">
        <v>30.000839233398398</v>
      </c>
      <c r="AA467" s="5">
        <v>43.883033752441399</v>
      </c>
      <c r="AB467" s="5">
        <v>38.915420532226499</v>
      </c>
      <c r="AC467" s="5">
        <v>37.599764506022098</v>
      </c>
      <c r="AD467" s="5">
        <v>54.487907409667898</v>
      </c>
      <c r="AE467" s="5">
        <v>51.533840179443303</v>
      </c>
      <c r="AF467" s="5">
        <v>43.844879150390597</v>
      </c>
      <c r="AG467" s="5">
        <v>49.955542246500592</v>
      </c>
      <c r="AH467" s="5">
        <v>52.829612731933501</v>
      </c>
      <c r="AI467" s="5">
        <v>53.627937316894503</v>
      </c>
      <c r="AJ467" s="5">
        <v>55.066997528076101</v>
      </c>
      <c r="AK467" s="5">
        <v>53.841515858968044</v>
      </c>
      <c r="AL467" s="5">
        <v>56.755039215087798</v>
      </c>
      <c r="AM467" s="5">
        <v>53.4678955078125</v>
      </c>
      <c r="AN467" s="5">
        <v>48.218837738037102</v>
      </c>
      <c r="AO467" s="5">
        <v>52.813924153645807</v>
      </c>
      <c r="AP467" s="5">
        <v>56.248046875</v>
      </c>
      <c r="AQ467" s="5">
        <v>50.409805297851499</v>
      </c>
      <c r="AR467" s="5">
        <v>52.586154937744098</v>
      </c>
      <c r="AS467" s="5">
        <v>53.081335703531863</v>
      </c>
      <c r="AT467" s="5">
        <v>29.3681926727294</v>
      </c>
      <c r="AU467" s="5">
        <v>43.510040283203097</v>
      </c>
      <c r="AV467" s="5">
        <v>23.8167400360107</v>
      </c>
      <c r="AW467" s="5">
        <v>32.231657663981068</v>
      </c>
      <c r="AX467" s="5">
        <v>55.346733093261697</v>
      </c>
      <c r="AY467" s="5">
        <v>45.0193672180175</v>
      </c>
      <c r="AZ467" s="5">
        <v>44.025760650634702</v>
      </c>
      <c r="BA467" s="5">
        <v>48.130620320637966</v>
      </c>
    </row>
    <row r="468" spans="1:53" x14ac:dyDescent="0.2">
      <c r="A468" s="1">
        <v>465</v>
      </c>
      <c r="B468" s="1" t="s">
        <v>1883</v>
      </c>
      <c r="C468" s="1" t="s">
        <v>1884</v>
      </c>
      <c r="D468" s="1" t="s">
        <v>1885</v>
      </c>
      <c r="E468" s="1" t="s">
        <v>1886</v>
      </c>
      <c r="F468" s="5">
        <v>64.334136962890597</v>
      </c>
      <c r="G468" s="5">
        <v>69.046989440917898</v>
      </c>
      <c r="H468" s="5">
        <v>60.333648681640597</v>
      </c>
      <c r="I468" s="5">
        <v>64.571591695149692</v>
      </c>
      <c r="J468" s="5">
        <v>74.214866638183594</v>
      </c>
      <c r="K468" s="5">
        <v>73.589790344238196</v>
      </c>
      <c r="L468" s="5">
        <v>69.474555969238196</v>
      </c>
      <c r="M468" s="5">
        <v>72.426404317219991</v>
      </c>
      <c r="N468" s="5">
        <v>54.937671661376903</v>
      </c>
      <c r="O468" s="5">
        <v>47.235759735107401</v>
      </c>
      <c r="P468" s="5">
        <v>47.630893707275298</v>
      </c>
      <c r="Q468" s="5">
        <v>49.934775034586529</v>
      </c>
      <c r="R468" s="5">
        <v>44.489883422851499</v>
      </c>
      <c r="S468" s="5">
        <v>42.925796508788999</v>
      </c>
      <c r="T468" s="5">
        <v>51.995487213134702</v>
      </c>
      <c r="U468" s="5">
        <v>46.470389048258397</v>
      </c>
      <c r="V468" s="5">
        <v>53.716743469238203</v>
      </c>
      <c r="W468" s="5">
        <v>53.354652404785099</v>
      </c>
      <c r="X468" s="5">
        <v>52.736042022705</v>
      </c>
      <c r="Y468" s="5">
        <v>53.269145965576094</v>
      </c>
      <c r="Z468" s="5">
        <v>84.613464355468693</v>
      </c>
      <c r="AA468" s="5">
        <v>81.082809448242102</v>
      </c>
      <c r="AB468" s="5">
        <v>76.984268188476506</v>
      </c>
      <c r="AC468" s="5">
        <v>80.893513997395772</v>
      </c>
      <c r="AD468" s="5">
        <v>96.035057067871094</v>
      </c>
      <c r="AE468" s="5">
        <v>86.266822814941406</v>
      </c>
      <c r="AF468" s="5">
        <v>95.114028930664006</v>
      </c>
      <c r="AG468" s="5">
        <v>92.471969604492173</v>
      </c>
      <c r="AH468" s="5">
        <v>92.634475708007798</v>
      </c>
      <c r="AI468" s="5">
        <v>89.390350341796804</v>
      </c>
      <c r="AJ468" s="5">
        <v>80.380088806152301</v>
      </c>
      <c r="AK468" s="5">
        <v>87.468304951985644</v>
      </c>
      <c r="AL468" s="5">
        <v>46.046066284179602</v>
      </c>
      <c r="AM468" s="5">
        <v>50.268699645996001</v>
      </c>
      <c r="AN468" s="5">
        <v>48.296138763427699</v>
      </c>
      <c r="AO468" s="5">
        <v>48.203634897867772</v>
      </c>
      <c r="AP468" s="5">
        <v>62.483776092529297</v>
      </c>
      <c r="AQ468" s="5">
        <v>62.433109283447202</v>
      </c>
      <c r="AR468" s="5">
        <v>58.0993843078613</v>
      </c>
      <c r="AS468" s="5">
        <v>61.005423227945933</v>
      </c>
      <c r="AT468" s="5">
        <v>85.546279907226506</v>
      </c>
      <c r="AU468" s="5">
        <v>81.953330993652301</v>
      </c>
      <c r="AV468" s="5">
        <v>69.526802062988196</v>
      </c>
      <c r="AW468" s="5">
        <v>79.008804321288991</v>
      </c>
      <c r="AX468" s="5">
        <v>69.625335693359304</v>
      </c>
      <c r="AY468" s="5">
        <v>59.763347625732401</v>
      </c>
      <c r="AZ468" s="5">
        <v>63.762054443359297</v>
      </c>
      <c r="BA468" s="5">
        <v>64.383579254150334</v>
      </c>
    </row>
    <row r="469" spans="1:53" x14ac:dyDescent="0.2">
      <c r="A469" s="1">
        <v>466</v>
      </c>
      <c r="B469" s="1" t="s">
        <v>1887</v>
      </c>
      <c r="C469" s="1" t="s">
        <v>1888</v>
      </c>
      <c r="D469" s="1" t="s">
        <v>1889</v>
      </c>
      <c r="E469" s="1" t="s">
        <v>1890</v>
      </c>
      <c r="F469" s="5">
        <v>911.56750488281205</v>
      </c>
      <c r="G469" s="5">
        <v>893.69000244140602</v>
      </c>
      <c r="H469" s="5">
        <v>941.33630371093705</v>
      </c>
      <c r="I469" s="5">
        <v>915.53127034505178</v>
      </c>
      <c r="J469" s="5">
        <v>1081.56604003906</v>
      </c>
      <c r="K469" s="5">
        <v>1034.06176757812</v>
      </c>
      <c r="L469" s="5">
        <v>1050.12341308593</v>
      </c>
      <c r="M469" s="5">
        <v>1055.2504069010367</v>
      </c>
      <c r="N469" s="5">
        <v>913.10559082031205</v>
      </c>
      <c r="O469" s="5">
        <v>907.689208984375</v>
      </c>
      <c r="P469" s="5">
        <v>896.58721923828102</v>
      </c>
      <c r="Q469" s="5">
        <v>905.79400634765591</v>
      </c>
      <c r="R469" s="5">
        <v>995.75604248046795</v>
      </c>
      <c r="S469" s="5">
        <v>1022.20050048828</v>
      </c>
      <c r="T469" s="5">
        <v>960.60516357421795</v>
      </c>
      <c r="U469" s="5">
        <v>992.85390218098871</v>
      </c>
      <c r="V469" s="5">
        <v>810.40930175781205</v>
      </c>
      <c r="W469" s="5">
        <v>807.25225830078102</v>
      </c>
      <c r="X469" s="5">
        <v>770.20294189453102</v>
      </c>
      <c r="Y469" s="5">
        <v>795.95483398437466</v>
      </c>
      <c r="Z469" s="5">
        <v>830.38568115234295</v>
      </c>
      <c r="AA469" s="5">
        <v>804.28326416015602</v>
      </c>
      <c r="AB469" s="5">
        <v>802.55474853515602</v>
      </c>
      <c r="AC469" s="5">
        <v>812.40789794921841</v>
      </c>
      <c r="AD469" s="5">
        <v>1121.09973144531</v>
      </c>
      <c r="AE469" s="5">
        <v>1131.36975097656</v>
      </c>
      <c r="AF469" s="5">
        <v>1130.55078125</v>
      </c>
      <c r="AG469" s="5">
        <v>1127.6734212239567</v>
      </c>
      <c r="AH469" s="5">
        <v>1098.94860839843</v>
      </c>
      <c r="AI469" s="5">
        <v>1129.64978027343</v>
      </c>
      <c r="AJ469" s="5">
        <v>1067.80261230468</v>
      </c>
      <c r="AK469" s="5">
        <v>1098.8003336588465</v>
      </c>
      <c r="AL469" s="5">
        <v>749.72705078125</v>
      </c>
      <c r="AM469" s="5">
        <v>729.2294921875</v>
      </c>
      <c r="AN469" s="5">
        <v>754.5400390625</v>
      </c>
      <c r="AO469" s="5">
        <v>744.49886067708337</v>
      </c>
      <c r="AP469" s="5">
        <v>945.26721191406205</v>
      </c>
      <c r="AQ469" s="5">
        <v>949.75079345703102</v>
      </c>
      <c r="AR469" s="5">
        <v>970.07330322265602</v>
      </c>
      <c r="AS469" s="5">
        <v>955.0304361979164</v>
      </c>
      <c r="AT469" s="5">
        <v>905.01910400390602</v>
      </c>
      <c r="AU469" s="5">
        <v>901.55517578125</v>
      </c>
      <c r="AV469" s="5">
        <v>901.2529296875</v>
      </c>
      <c r="AW469" s="5">
        <v>902.60906982421875</v>
      </c>
      <c r="AX469" s="5">
        <v>683.24597167968705</v>
      </c>
      <c r="AY469" s="5">
        <v>651.92010498046795</v>
      </c>
      <c r="AZ469" s="5">
        <v>657.25823974609295</v>
      </c>
      <c r="BA469" s="5">
        <v>664.14143880208258</v>
      </c>
    </row>
    <row r="470" spans="1:53" x14ac:dyDescent="0.2">
      <c r="A470" s="1">
        <v>467</v>
      </c>
      <c r="B470" s="1" t="s">
        <v>1891</v>
      </c>
      <c r="C470" s="1" t="s">
        <v>1892</v>
      </c>
      <c r="D470" s="1" t="s">
        <v>1893</v>
      </c>
      <c r="E470" s="1" t="s">
        <v>1894</v>
      </c>
      <c r="F470" s="5">
        <v>71.030540466308594</v>
      </c>
      <c r="G470" s="5">
        <v>91.623504638671804</v>
      </c>
      <c r="H470" s="5">
        <v>82.862274169921804</v>
      </c>
      <c r="I470" s="5">
        <v>81.838773091634081</v>
      </c>
      <c r="J470" s="5">
        <v>87.354652404785099</v>
      </c>
      <c r="K470" s="5">
        <v>70.760879516601506</v>
      </c>
      <c r="L470" s="5">
        <v>104.128440856933</v>
      </c>
      <c r="M470" s="5">
        <v>87.41465759277321</v>
      </c>
      <c r="R470" s="5">
        <v>76.912261962890597</v>
      </c>
      <c r="S470" s="5">
        <v>81.163749694824205</v>
      </c>
      <c r="T470" s="5">
        <v>96.568328857421804</v>
      </c>
      <c r="U470" s="5">
        <v>84.881446838378864</v>
      </c>
      <c r="W470" s="5">
        <v>35.2917671203613</v>
      </c>
      <c r="X470" s="5">
        <v>47.0654487609863</v>
      </c>
      <c r="Y470" s="5">
        <v>41.1786079406738</v>
      </c>
      <c r="Z470" s="5">
        <v>88.451133728027301</v>
      </c>
      <c r="AA470" s="5">
        <v>77.742668151855398</v>
      </c>
      <c r="AB470" s="5">
        <v>99.310783386230398</v>
      </c>
      <c r="AC470" s="5">
        <v>88.501528422037708</v>
      </c>
      <c r="AD470" s="5">
        <v>92.059379577636705</v>
      </c>
      <c r="AE470" s="5">
        <v>90.972419738769503</v>
      </c>
      <c r="AF470" s="5">
        <v>106.75527191162099</v>
      </c>
      <c r="AG470" s="5">
        <v>96.595690409342396</v>
      </c>
      <c r="AH470" s="5">
        <v>129.45135498046801</v>
      </c>
      <c r="AI470" s="5">
        <v>119.351516723632</v>
      </c>
      <c r="AJ470" s="5">
        <v>130.766677856445</v>
      </c>
      <c r="AK470" s="5">
        <v>126.52318318684836</v>
      </c>
      <c r="AL470" s="5">
        <v>105.658599853515</v>
      </c>
      <c r="AM470" s="5">
        <v>84.828338623046804</v>
      </c>
      <c r="AN470" s="5">
        <v>115.663688659667</v>
      </c>
      <c r="AO470" s="5">
        <v>102.0502090454096</v>
      </c>
      <c r="AP470" s="5">
        <v>148.90238952636699</v>
      </c>
      <c r="AQ470" s="5">
        <v>151.27197265625</v>
      </c>
      <c r="AR470" s="5">
        <v>151.90824890136699</v>
      </c>
      <c r="AS470" s="5">
        <v>150.6942036946613</v>
      </c>
      <c r="AZ470" s="5">
        <v>58.9508666992187</v>
      </c>
      <c r="BA470" s="5">
        <v>58.9508666992187</v>
      </c>
    </row>
    <row r="471" spans="1:53" x14ac:dyDescent="0.2">
      <c r="A471" s="1">
        <v>468</v>
      </c>
      <c r="B471" s="1" t="s">
        <v>1895</v>
      </c>
      <c r="C471" s="1" t="s">
        <v>1896</v>
      </c>
      <c r="D471" s="1" t="s">
        <v>1897</v>
      </c>
      <c r="E471" s="1" t="s">
        <v>1898</v>
      </c>
      <c r="F471" s="5">
        <v>1475.13293457031</v>
      </c>
      <c r="G471" s="5">
        <v>1410.48901367187</v>
      </c>
      <c r="H471" s="5">
        <v>1390.24572753906</v>
      </c>
      <c r="I471" s="5">
        <v>1425.2892252604133</v>
      </c>
      <c r="J471" s="5">
        <v>1377.87976074218</v>
      </c>
      <c r="K471" s="5">
        <v>1335.685546875</v>
      </c>
      <c r="L471" s="5">
        <v>1318.49194335937</v>
      </c>
      <c r="M471" s="5">
        <v>1344.0190836588501</v>
      </c>
      <c r="N471" s="5">
        <v>856.6865234375</v>
      </c>
      <c r="O471" s="5">
        <v>920.04937744140602</v>
      </c>
      <c r="P471" s="5">
        <v>829.34552001953102</v>
      </c>
      <c r="Q471" s="5">
        <v>868.69380696614564</v>
      </c>
      <c r="R471" s="5">
        <v>1088.46887207031</v>
      </c>
      <c r="S471" s="5">
        <v>1082.95202636718</v>
      </c>
      <c r="T471" s="5">
        <v>1075.70458984375</v>
      </c>
      <c r="U471" s="5">
        <v>1082.3751627604133</v>
      </c>
      <c r="V471" s="5">
        <v>2107.2041015625</v>
      </c>
      <c r="W471" s="5">
        <v>2053.25366210937</v>
      </c>
      <c r="X471" s="5">
        <v>2068.408203125</v>
      </c>
      <c r="Y471" s="5">
        <v>2076.2886555989567</v>
      </c>
      <c r="Z471" s="5">
        <v>3341.5859375</v>
      </c>
      <c r="AA471" s="5">
        <v>3279.33618164062</v>
      </c>
      <c r="AB471" s="5">
        <v>3322.6689453125</v>
      </c>
      <c r="AC471" s="5">
        <v>3314.5303548177067</v>
      </c>
      <c r="AD471" s="5">
        <v>903.770263671875</v>
      </c>
      <c r="AE471" s="5">
        <v>933.61328125</v>
      </c>
      <c r="AF471" s="5">
        <v>893.86901855468705</v>
      </c>
      <c r="AG471" s="5">
        <v>910.41752115885402</v>
      </c>
      <c r="AH471" s="5">
        <v>955.90753173828102</v>
      </c>
      <c r="AI471" s="5">
        <v>965.74786376953102</v>
      </c>
      <c r="AJ471" s="5">
        <v>961.57635498046795</v>
      </c>
      <c r="AK471" s="5">
        <v>961.07725016275992</v>
      </c>
      <c r="AL471" s="5">
        <v>813.231689453125</v>
      </c>
      <c r="AM471" s="5">
        <v>778.88720703125</v>
      </c>
      <c r="AN471" s="5">
        <v>871.58239746093705</v>
      </c>
      <c r="AO471" s="5">
        <v>821.23376464843739</v>
      </c>
      <c r="AP471" s="5">
        <v>998.68664550781205</v>
      </c>
      <c r="AQ471" s="5">
        <v>1016.84893798828</v>
      </c>
      <c r="AR471" s="5">
        <v>1040.49743652343</v>
      </c>
      <c r="AS471" s="5">
        <v>1018.6776733398407</v>
      </c>
      <c r="AT471" s="5">
        <v>1560.02490234375</v>
      </c>
      <c r="AU471" s="5">
        <v>1765.203125</v>
      </c>
      <c r="AV471" s="5">
        <v>1618.99291992187</v>
      </c>
      <c r="AW471" s="5">
        <v>1648.0736490885399</v>
      </c>
      <c r="AX471" s="5">
        <v>1705.71069335937</v>
      </c>
      <c r="AY471" s="5">
        <v>1883.96484375</v>
      </c>
      <c r="AZ471" s="5">
        <v>1893.27294921875</v>
      </c>
      <c r="BA471" s="5">
        <v>1827.6494954427064</v>
      </c>
    </row>
    <row r="472" spans="1:53" x14ac:dyDescent="0.2">
      <c r="A472" s="1">
        <v>469</v>
      </c>
      <c r="B472" s="1" t="s">
        <v>1899</v>
      </c>
      <c r="C472" s="1" t="s">
        <v>1900</v>
      </c>
      <c r="D472" s="1" t="s">
        <v>1901</v>
      </c>
      <c r="E472" s="1" t="s">
        <v>1902</v>
      </c>
      <c r="F472" s="5">
        <v>800.37994384765602</v>
      </c>
      <c r="G472" s="5">
        <v>795.30987548828102</v>
      </c>
      <c r="H472" s="5">
        <v>844.66729736328102</v>
      </c>
      <c r="I472" s="5">
        <v>813.45237223307265</v>
      </c>
      <c r="J472" s="5">
        <v>721.09515380859295</v>
      </c>
      <c r="K472" s="5">
        <v>718.14508056640602</v>
      </c>
      <c r="L472" s="5">
        <v>746.14709472656205</v>
      </c>
      <c r="M472" s="5">
        <v>728.46244303385367</v>
      </c>
      <c r="N472" s="5">
        <v>2156.29833984375</v>
      </c>
      <c r="O472" s="5">
        <v>2239.36962890625</v>
      </c>
      <c r="P472" s="5">
        <v>2164.43774414062</v>
      </c>
      <c r="Q472" s="5">
        <v>2186.7019042968732</v>
      </c>
      <c r="R472" s="5">
        <v>1497.68542480468</v>
      </c>
      <c r="S472" s="5">
        <v>1515.62426757812</v>
      </c>
      <c r="T472" s="5">
        <v>1478.92639160156</v>
      </c>
      <c r="U472" s="5">
        <v>1497.4120279947865</v>
      </c>
      <c r="V472" s="5">
        <v>1186.703125</v>
      </c>
      <c r="W472" s="5">
        <v>1308.87084960937</v>
      </c>
      <c r="X472" s="5">
        <v>1237.41491699218</v>
      </c>
      <c r="Y472" s="5">
        <v>1244.3296305338499</v>
      </c>
      <c r="Z472" s="5">
        <v>815.54071044921795</v>
      </c>
      <c r="AA472" s="5">
        <v>785.86071777343705</v>
      </c>
      <c r="AB472" s="5">
        <v>814.98352050781205</v>
      </c>
      <c r="AC472" s="5">
        <v>805.46164957682231</v>
      </c>
      <c r="AD472" s="5">
        <v>834.29638671875</v>
      </c>
      <c r="AE472" s="5">
        <v>896.44396972656205</v>
      </c>
      <c r="AF472" s="5">
        <v>869.55108642578102</v>
      </c>
      <c r="AG472" s="5">
        <v>866.76381429036428</v>
      </c>
      <c r="AH472" s="5">
        <v>870.77520751953102</v>
      </c>
      <c r="AI472" s="5">
        <v>791.62634277343705</v>
      </c>
      <c r="AJ472" s="5">
        <v>786.48785400390602</v>
      </c>
      <c r="AK472" s="5">
        <v>816.29646809895803</v>
      </c>
      <c r="AL472" s="5">
        <v>1981.58544921875</v>
      </c>
      <c r="AM472" s="5">
        <v>2028.66589355468</v>
      </c>
      <c r="AN472" s="5">
        <v>2011.70935058593</v>
      </c>
      <c r="AO472" s="5">
        <v>2007.3202311197867</v>
      </c>
      <c r="AP472" s="5">
        <v>1184.61096191406</v>
      </c>
      <c r="AQ472" s="5">
        <v>1159.89685058593</v>
      </c>
      <c r="AR472" s="5">
        <v>1165.88146972656</v>
      </c>
      <c r="AS472" s="5">
        <v>1170.1297607421832</v>
      </c>
      <c r="AT472" s="5">
        <v>1211.06958007812</v>
      </c>
      <c r="AU472" s="5">
        <v>1321.93872070312</v>
      </c>
      <c r="AV472" s="5">
        <v>1309.04467773437</v>
      </c>
      <c r="AW472" s="5">
        <v>1280.68432617187</v>
      </c>
      <c r="AX472" s="5">
        <v>1091.40319824218</v>
      </c>
      <c r="AY472" s="5">
        <v>1035.99206542968</v>
      </c>
      <c r="AZ472" s="5">
        <v>1027.18737792968</v>
      </c>
      <c r="BA472" s="5">
        <v>1051.5275472005133</v>
      </c>
    </row>
    <row r="473" spans="1:53" x14ac:dyDescent="0.2">
      <c r="A473" s="1">
        <v>470</v>
      </c>
      <c r="B473" s="1" t="s">
        <v>1903</v>
      </c>
      <c r="C473" s="1" t="s">
        <v>1904</v>
      </c>
      <c r="D473" s="1" t="s">
        <v>1905</v>
      </c>
      <c r="E473" s="1" t="s">
        <v>1906</v>
      </c>
      <c r="F473" s="5">
        <v>141.33750915527301</v>
      </c>
      <c r="G473" s="5">
        <v>145.19471740722599</v>
      </c>
      <c r="H473" s="5">
        <v>146.335845947265</v>
      </c>
      <c r="I473" s="5">
        <v>144.28935750325465</v>
      </c>
      <c r="J473" s="5">
        <v>121.518920898437</v>
      </c>
      <c r="K473" s="5">
        <v>140.984603881835</v>
      </c>
      <c r="L473" s="5">
        <v>109.262825012207</v>
      </c>
      <c r="M473" s="5">
        <v>123.922116597493</v>
      </c>
      <c r="N473" s="5">
        <v>286.26287841796801</v>
      </c>
      <c r="O473" s="5">
        <v>270.03781127929602</v>
      </c>
      <c r="P473" s="5">
        <v>268.75378417968699</v>
      </c>
      <c r="Q473" s="5">
        <v>275.01815795898369</v>
      </c>
      <c r="R473" s="5">
        <v>130.26779174804599</v>
      </c>
      <c r="S473" s="5">
        <v>121.33089447021401</v>
      </c>
      <c r="T473" s="5">
        <v>144.47268676757801</v>
      </c>
      <c r="U473" s="5">
        <v>132.02379099527934</v>
      </c>
      <c r="V473" s="5">
        <v>150.61868286132801</v>
      </c>
      <c r="W473" s="5">
        <v>137.20210266113199</v>
      </c>
      <c r="X473" s="5">
        <v>156.39974975585901</v>
      </c>
      <c r="Y473" s="5">
        <v>148.0735117594397</v>
      </c>
      <c r="Z473" s="5">
        <v>155.20985412597599</v>
      </c>
      <c r="AA473" s="5">
        <v>145.14117431640599</v>
      </c>
      <c r="AB473" s="5">
        <v>166.88948059082</v>
      </c>
      <c r="AC473" s="5">
        <v>155.74683634440066</v>
      </c>
      <c r="AD473" s="5">
        <v>300.28332519531199</v>
      </c>
      <c r="AE473" s="5">
        <v>281.65856933593699</v>
      </c>
      <c r="AF473" s="5">
        <v>275.06002807617102</v>
      </c>
      <c r="AG473" s="5">
        <v>285.66730753580669</v>
      </c>
      <c r="AH473" s="5">
        <v>244.41938781738199</v>
      </c>
      <c r="AI473" s="5">
        <v>252.038650512695</v>
      </c>
      <c r="AJ473" s="5">
        <v>231.66156005859301</v>
      </c>
      <c r="AK473" s="5">
        <v>242.70653279622334</v>
      </c>
      <c r="AL473" s="5">
        <v>311.06896972656199</v>
      </c>
      <c r="AM473" s="5">
        <v>318.2666015625</v>
      </c>
      <c r="AN473" s="5">
        <v>359.407470703125</v>
      </c>
      <c r="AO473" s="5">
        <v>329.5810139973957</v>
      </c>
      <c r="AP473" s="5">
        <v>172.66719055175699</v>
      </c>
      <c r="AQ473" s="5">
        <v>176.06655883789</v>
      </c>
      <c r="AR473" s="5">
        <v>176.80943298339801</v>
      </c>
      <c r="AS473" s="5">
        <v>175.18106079101497</v>
      </c>
      <c r="AT473" s="5">
        <v>247.454986572265</v>
      </c>
      <c r="AU473" s="5">
        <v>264.33966064453102</v>
      </c>
      <c r="AV473" s="5">
        <v>267.548095703125</v>
      </c>
      <c r="AW473" s="5">
        <v>259.78091430664034</v>
      </c>
      <c r="AX473" s="5">
        <v>201.425537109375</v>
      </c>
      <c r="AY473" s="5">
        <v>183.69998168945301</v>
      </c>
      <c r="AZ473" s="5">
        <v>195.69697570800699</v>
      </c>
      <c r="BA473" s="5">
        <v>193.607498168945</v>
      </c>
    </row>
    <row r="474" spans="1:53" x14ac:dyDescent="0.2">
      <c r="A474" s="1">
        <v>471</v>
      </c>
      <c r="B474" s="1" t="s">
        <v>1907</v>
      </c>
      <c r="C474" s="1" t="s">
        <v>1908</v>
      </c>
      <c r="D474" s="1" t="s">
        <v>1909</v>
      </c>
      <c r="E474" s="1" t="s">
        <v>1910</v>
      </c>
      <c r="F474" s="5">
        <v>211.99188232421801</v>
      </c>
      <c r="G474" s="5">
        <v>34.569942474365199</v>
      </c>
      <c r="H474" s="5">
        <v>231.49310302734301</v>
      </c>
      <c r="I474" s="5">
        <v>159.35164260864209</v>
      </c>
      <c r="J474" s="5">
        <v>150.56857299804599</v>
      </c>
      <c r="K474" s="5">
        <v>99.401611328125</v>
      </c>
      <c r="L474" s="5">
        <v>137.20004272460901</v>
      </c>
      <c r="M474" s="5">
        <v>129.05674235026001</v>
      </c>
      <c r="N474" s="5">
        <v>69.922187805175696</v>
      </c>
      <c r="O474" s="5">
        <v>59.133201599121001</v>
      </c>
      <c r="P474" s="5">
        <v>68.511154174804602</v>
      </c>
      <c r="Q474" s="5">
        <v>65.855514526367102</v>
      </c>
      <c r="R474" s="5">
        <v>50.066234588622997</v>
      </c>
      <c r="S474" s="5">
        <v>53.449626922607401</v>
      </c>
      <c r="T474" s="5">
        <v>51.597709655761697</v>
      </c>
      <c r="U474" s="5">
        <v>51.704523722330698</v>
      </c>
      <c r="V474" s="5">
        <v>48.989933013916001</v>
      </c>
      <c r="W474" s="5">
        <v>38.487979888916001</v>
      </c>
      <c r="X474" s="5">
        <v>37.848228454589801</v>
      </c>
      <c r="Y474" s="5">
        <v>41.775380452473932</v>
      </c>
      <c r="Z474" s="5">
        <v>152.10664367675699</v>
      </c>
      <c r="AA474" s="5">
        <v>153.60031127929599</v>
      </c>
      <c r="AB474" s="5">
        <v>162.32554626464801</v>
      </c>
      <c r="AC474" s="5">
        <v>156.01083374023366</v>
      </c>
      <c r="AD474" s="5">
        <v>125.636901855468</v>
      </c>
      <c r="AE474" s="5">
        <v>110.17415618896401</v>
      </c>
      <c r="AF474" s="5">
        <v>138.16067504882801</v>
      </c>
      <c r="AG474" s="5">
        <v>124.65724436442001</v>
      </c>
      <c r="AH474" s="5">
        <v>98.069999694824205</v>
      </c>
      <c r="AI474" s="5">
        <v>88.860305786132798</v>
      </c>
      <c r="AJ474" s="5">
        <v>114.80469512939401</v>
      </c>
      <c r="AK474" s="5">
        <v>100.57833353678366</v>
      </c>
      <c r="AL474" s="5">
        <v>28.955915451049801</v>
      </c>
      <c r="AN474" s="5">
        <v>32.435100555419901</v>
      </c>
      <c r="AO474" s="5">
        <v>30.695508003234849</v>
      </c>
      <c r="AP474" s="5">
        <v>19.616266250610298</v>
      </c>
      <c r="AQ474" s="5">
        <v>29.549608230590799</v>
      </c>
      <c r="AR474" s="5">
        <v>23.286924362182599</v>
      </c>
      <c r="AS474" s="5">
        <v>24.150932947794569</v>
      </c>
      <c r="AT474" s="5">
        <v>27.180719375610298</v>
      </c>
      <c r="AU474" s="5">
        <v>29.496789932250898</v>
      </c>
      <c r="AV474" s="5">
        <v>39.5502319335937</v>
      </c>
      <c r="AW474" s="5">
        <v>32.075913747151638</v>
      </c>
      <c r="AX474" s="5">
        <v>35.381103515625</v>
      </c>
      <c r="AY474" s="5">
        <v>27.281393051147401</v>
      </c>
      <c r="AZ474" s="5">
        <v>34.288558959960902</v>
      </c>
      <c r="BA474" s="5">
        <v>32.317018508911104</v>
      </c>
    </row>
    <row r="475" spans="1:53" x14ac:dyDescent="0.2">
      <c r="A475" s="1">
        <v>472</v>
      </c>
      <c r="B475" s="1" t="s">
        <v>1911</v>
      </c>
      <c r="C475" s="1" t="s">
        <v>1912</v>
      </c>
      <c r="D475" s="1" t="s">
        <v>1913</v>
      </c>
      <c r="E475" s="1" t="s">
        <v>1914</v>
      </c>
      <c r="F475" s="5">
        <v>72.089553833007798</v>
      </c>
      <c r="G475" s="5">
        <v>58.318252563476499</v>
      </c>
      <c r="H475" s="5">
        <v>57.212406158447202</v>
      </c>
      <c r="I475" s="5">
        <v>62.540070851643833</v>
      </c>
      <c r="J475" s="5">
        <v>85.819618225097599</v>
      </c>
      <c r="K475" s="5">
        <v>73.593452453613196</v>
      </c>
      <c r="L475" s="5">
        <v>85.935958862304602</v>
      </c>
      <c r="M475" s="5">
        <v>81.783009847005133</v>
      </c>
      <c r="N475" s="5">
        <v>145.90071105957</v>
      </c>
      <c r="O475" s="5">
        <v>144.65913391113199</v>
      </c>
      <c r="P475" s="5">
        <v>158.244140625</v>
      </c>
      <c r="Q475" s="5">
        <v>149.60132853190066</v>
      </c>
      <c r="R475" s="5">
        <v>109.91004943847599</v>
      </c>
      <c r="S475" s="5">
        <v>81.155891418457003</v>
      </c>
      <c r="T475" s="5">
        <v>99.992790222167898</v>
      </c>
      <c r="U475" s="5">
        <v>97.01957702636696</v>
      </c>
      <c r="V475" s="5">
        <v>91.264640808105398</v>
      </c>
      <c r="W475" s="5">
        <v>97.178749084472599</v>
      </c>
      <c r="X475" s="5">
        <v>99.25439453125</v>
      </c>
      <c r="Y475" s="5">
        <v>95.899261474609332</v>
      </c>
      <c r="Z475" s="5">
        <v>63.724853515625</v>
      </c>
      <c r="AA475" s="5">
        <v>76.603958129882798</v>
      </c>
      <c r="AB475" s="5">
        <v>74.167831420898395</v>
      </c>
      <c r="AC475" s="5">
        <v>71.498881022135393</v>
      </c>
      <c r="AD475" s="5">
        <v>132.39910888671801</v>
      </c>
      <c r="AE475" s="5">
        <v>91.553123474121094</v>
      </c>
      <c r="AF475" s="5">
        <v>100.6724319458</v>
      </c>
      <c r="AG475" s="5">
        <v>108.20822143554636</v>
      </c>
      <c r="AH475" s="5">
        <v>103.805694580078</v>
      </c>
      <c r="AI475" s="5">
        <v>95.829757690429602</v>
      </c>
      <c r="AJ475" s="5">
        <v>98.795600891113196</v>
      </c>
      <c r="AK475" s="5">
        <v>99.477017720540246</v>
      </c>
      <c r="AL475" s="5">
        <v>133.15705871582</v>
      </c>
      <c r="AM475" s="5">
        <v>141.34727478027301</v>
      </c>
      <c r="AN475" s="5">
        <v>146.85969543457</v>
      </c>
      <c r="AO475" s="5">
        <v>140.454676310221</v>
      </c>
      <c r="AP475" s="5">
        <v>104.654945373535</v>
      </c>
      <c r="AQ475" s="5">
        <v>91.912773132324205</v>
      </c>
      <c r="AR475" s="5">
        <v>98.238815307617102</v>
      </c>
      <c r="AS475" s="5">
        <v>98.268844604492116</v>
      </c>
      <c r="AT475" s="5">
        <v>68.376617431640597</v>
      </c>
      <c r="AU475" s="5">
        <v>77.35693359375</v>
      </c>
      <c r="AW475" s="5">
        <v>72.866775512695298</v>
      </c>
      <c r="AX475" s="5">
        <v>95.265319824218693</v>
      </c>
      <c r="AY475" s="5">
        <v>87.059600830078097</v>
      </c>
      <c r="AZ475" s="5">
        <v>72.261581420898395</v>
      </c>
      <c r="BA475" s="5">
        <v>84.862167358398395</v>
      </c>
    </row>
    <row r="476" spans="1:53" x14ac:dyDescent="0.2">
      <c r="A476" s="1">
        <v>473</v>
      </c>
      <c r="B476" s="1" t="s">
        <v>1915</v>
      </c>
      <c r="C476" s="1" t="s">
        <v>1916</v>
      </c>
      <c r="D476" s="1" t="s">
        <v>1917</v>
      </c>
      <c r="E476" s="1" t="s">
        <v>1918</v>
      </c>
      <c r="AD476" s="5">
        <v>29.724163055419901</v>
      </c>
      <c r="AE476" s="5">
        <v>49.78609085083</v>
      </c>
      <c r="AF476" s="5">
        <v>39.395889282226499</v>
      </c>
      <c r="AG476" s="5">
        <v>39.635381062825466</v>
      </c>
      <c r="AH476" s="5">
        <v>28.844688415527301</v>
      </c>
      <c r="AI476" s="5">
        <v>23.821714401245099</v>
      </c>
      <c r="AJ476" s="5">
        <v>28.094957351684499</v>
      </c>
      <c r="AK476" s="5">
        <v>26.920453389485633</v>
      </c>
      <c r="AL476" s="5">
        <v>20.832693099975501</v>
      </c>
      <c r="AM476" s="5">
        <v>17.6046829223632</v>
      </c>
      <c r="AO476" s="5">
        <v>19.218688011169348</v>
      </c>
      <c r="AV476" s="5">
        <v>36.707305908203097</v>
      </c>
      <c r="AW476" s="5">
        <v>36.707305908203097</v>
      </c>
    </row>
    <row r="477" spans="1:53" x14ac:dyDescent="0.2">
      <c r="A477" s="1">
        <v>474</v>
      </c>
      <c r="B477" s="1" t="s">
        <v>1919</v>
      </c>
      <c r="C477" s="1" t="s">
        <v>1920</v>
      </c>
      <c r="D477" s="1" t="s">
        <v>1921</v>
      </c>
      <c r="E477" s="1" t="s">
        <v>1922</v>
      </c>
      <c r="F477" s="5">
        <v>991.64752197265602</v>
      </c>
      <c r="G477" s="5">
        <v>1002.26806640625</v>
      </c>
      <c r="H477" s="5">
        <v>985.34533691406205</v>
      </c>
      <c r="I477" s="5">
        <v>993.08697509765591</v>
      </c>
      <c r="J477" s="5">
        <v>1048.70617675781</v>
      </c>
      <c r="K477" s="5">
        <v>1029.9384765625</v>
      </c>
      <c r="L477" s="5">
        <v>1023.779296875</v>
      </c>
      <c r="M477" s="5">
        <v>1034.1413167317698</v>
      </c>
      <c r="N477" s="5">
        <v>2036.85729980468</v>
      </c>
      <c r="O477" s="5">
        <v>2100.84594726562</v>
      </c>
      <c r="P477" s="5">
        <v>2053.41845703125</v>
      </c>
      <c r="Q477" s="5">
        <v>2063.7072347005164</v>
      </c>
      <c r="R477" s="5">
        <v>1066.501953125</v>
      </c>
      <c r="S477" s="5">
        <v>1083.78393554687</v>
      </c>
      <c r="T477" s="5">
        <v>1106.77478027343</v>
      </c>
      <c r="U477" s="5">
        <v>1085.6868896484332</v>
      </c>
      <c r="V477" s="5">
        <v>1232.91137695312</v>
      </c>
      <c r="W477" s="5">
        <v>1154.5849609375</v>
      </c>
      <c r="X477" s="5">
        <v>1158.54553222656</v>
      </c>
      <c r="Y477" s="5">
        <v>1182.0139567057267</v>
      </c>
      <c r="Z477" s="5">
        <v>1016.52471923828</v>
      </c>
      <c r="AA477" s="5">
        <v>1043.6923828125</v>
      </c>
      <c r="AB477" s="5">
        <v>1022.19641113281</v>
      </c>
      <c r="AC477" s="5">
        <v>1027.4711710611966</v>
      </c>
      <c r="AD477" s="5">
        <v>929.14910888671795</v>
      </c>
      <c r="AE477" s="5">
        <v>969.70526123046795</v>
      </c>
      <c r="AF477" s="5">
        <v>1016.16284179687</v>
      </c>
      <c r="AG477" s="5">
        <v>971.67240397135208</v>
      </c>
      <c r="AH477" s="5">
        <v>1028.44067382812</v>
      </c>
      <c r="AI477" s="5">
        <v>896.85089111328102</v>
      </c>
      <c r="AJ477" s="5">
        <v>1008.39202880859</v>
      </c>
      <c r="AK477" s="5">
        <v>977.89453124999693</v>
      </c>
      <c r="AL477" s="5">
        <v>2054.46459960937</v>
      </c>
      <c r="AM477" s="5">
        <v>2015.73815917968</v>
      </c>
      <c r="AN477" s="5">
        <v>1974.94091796875</v>
      </c>
      <c r="AO477" s="5">
        <v>2015.0478922525999</v>
      </c>
      <c r="AP477" s="5">
        <v>1079.5869140625</v>
      </c>
      <c r="AQ477" s="5">
        <v>1067.80139160156</v>
      </c>
      <c r="AR477" s="5">
        <v>1098.36865234375</v>
      </c>
      <c r="AS477" s="5">
        <v>1081.9189860026033</v>
      </c>
      <c r="AT477" s="5">
        <v>1152.4736328125</v>
      </c>
      <c r="AU477" s="5">
        <v>1172.75500488281</v>
      </c>
      <c r="AV477" s="5">
        <v>1201.31982421875</v>
      </c>
      <c r="AW477" s="5">
        <v>1175.5161539713533</v>
      </c>
      <c r="AX477" s="5">
        <v>1114.90100097656</v>
      </c>
      <c r="AY477" s="5">
        <v>985.41632080078102</v>
      </c>
      <c r="AZ477" s="5">
        <v>1044.36157226562</v>
      </c>
      <c r="BA477" s="5">
        <v>1048.2262980143203</v>
      </c>
    </row>
    <row r="478" spans="1:53" x14ac:dyDescent="0.2">
      <c r="A478" s="1">
        <v>475</v>
      </c>
      <c r="B478" s="1" t="s">
        <v>1923</v>
      </c>
      <c r="C478" s="1" t="s">
        <v>1924</v>
      </c>
      <c r="D478" s="1" t="s">
        <v>1925</v>
      </c>
      <c r="E478" s="1" t="s">
        <v>1926</v>
      </c>
      <c r="F478" s="5">
        <v>178.87785339355401</v>
      </c>
      <c r="G478" s="5">
        <v>148.805084228515</v>
      </c>
      <c r="H478" s="5">
        <v>155.18699645996</v>
      </c>
      <c r="I478" s="5">
        <v>160.95664469400967</v>
      </c>
      <c r="J478" s="5">
        <v>176.90597534179599</v>
      </c>
      <c r="K478" s="5">
        <v>169.86566162109301</v>
      </c>
      <c r="L478" s="5">
        <v>182.96235656738199</v>
      </c>
      <c r="M478" s="5">
        <v>176.57799784342367</v>
      </c>
      <c r="N478" s="5">
        <v>188.01152038574199</v>
      </c>
      <c r="O478" s="5">
        <v>193.59272766113199</v>
      </c>
      <c r="P478" s="5">
        <v>194.40541076660099</v>
      </c>
      <c r="Q478" s="5">
        <v>192.00321960449165</v>
      </c>
      <c r="R478" s="5">
        <v>135.18811035156199</v>
      </c>
      <c r="S478" s="5">
        <v>140.90040588378901</v>
      </c>
      <c r="T478" s="5">
        <v>143.94038391113199</v>
      </c>
      <c r="U478" s="5">
        <v>140.00963338216101</v>
      </c>
      <c r="V478" s="5">
        <v>167.23129272460901</v>
      </c>
      <c r="W478" s="5">
        <v>169.71324157714801</v>
      </c>
      <c r="X478" s="5">
        <v>179.00018310546801</v>
      </c>
      <c r="Y478" s="5">
        <v>171.98157246907499</v>
      </c>
      <c r="Z478" s="5">
        <v>225.71145629882801</v>
      </c>
      <c r="AA478" s="5">
        <v>199.01542663574199</v>
      </c>
      <c r="AB478" s="5">
        <v>217.04818725585901</v>
      </c>
      <c r="AC478" s="5">
        <v>213.92502339680968</v>
      </c>
      <c r="AD478" s="5">
        <v>136.84133911132801</v>
      </c>
      <c r="AE478" s="5">
        <v>123.27149963378901</v>
      </c>
      <c r="AF478" s="5">
        <v>135.69746398925699</v>
      </c>
      <c r="AG478" s="5">
        <v>131.93676757812466</v>
      </c>
      <c r="AH478" s="5">
        <v>129.11029052734301</v>
      </c>
      <c r="AI478" s="5">
        <v>111.000350952148</v>
      </c>
      <c r="AJ478" s="5">
        <v>113.767127990722</v>
      </c>
      <c r="AK478" s="5">
        <v>117.95925649007101</v>
      </c>
      <c r="AL478" s="5">
        <v>152.36389160156199</v>
      </c>
      <c r="AM478" s="5">
        <v>146.26828002929599</v>
      </c>
      <c r="AN478" s="5">
        <v>160.123291015625</v>
      </c>
      <c r="AO478" s="5">
        <v>152.91848754882767</v>
      </c>
      <c r="AP478" s="5">
        <v>108.62001037597599</v>
      </c>
      <c r="AQ478" s="5">
        <v>109.64525604248</v>
      </c>
      <c r="AR478" s="5">
        <v>112.538650512695</v>
      </c>
      <c r="AS478" s="5">
        <v>110.26797231038366</v>
      </c>
      <c r="AT478" s="5">
        <v>140.95745849609301</v>
      </c>
      <c r="AU478" s="5">
        <v>135.19778442382801</v>
      </c>
      <c r="AV478" s="5">
        <v>136.453689575195</v>
      </c>
      <c r="AW478" s="5">
        <v>137.53631083170535</v>
      </c>
      <c r="AX478" s="5">
        <v>98.232795715332003</v>
      </c>
      <c r="AY478" s="5">
        <v>90.662849426269503</v>
      </c>
      <c r="AZ478" s="5">
        <v>93.081413269042898</v>
      </c>
      <c r="BA478" s="5">
        <v>93.992352803548144</v>
      </c>
    </row>
    <row r="479" spans="1:53" x14ac:dyDescent="0.2">
      <c r="A479" s="1">
        <v>476</v>
      </c>
      <c r="B479" s="1" t="s">
        <v>1927</v>
      </c>
      <c r="C479" s="1" t="s">
        <v>1928</v>
      </c>
      <c r="D479" s="1" t="s">
        <v>1929</v>
      </c>
      <c r="E479" s="1" t="s">
        <v>1930</v>
      </c>
      <c r="F479" s="5">
        <v>464.43130493164</v>
      </c>
      <c r="G479" s="5">
        <v>686.09680175781205</v>
      </c>
      <c r="H479" s="5">
        <v>577.376220703125</v>
      </c>
      <c r="I479" s="5">
        <v>575.96810913085903</v>
      </c>
      <c r="K479" s="5">
        <v>439.19158935546801</v>
      </c>
      <c r="L479" s="5">
        <v>487.56732177734301</v>
      </c>
      <c r="M479" s="5">
        <v>463.37945556640551</v>
      </c>
      <c r="O479" s="5">
        <v>514.59918212890602</v>
      </c>
      <c r="Q479" s="5">
        <v>514.59918212890602</v>
      </c>
      <c r="R479" s="5">
        <v>468.53384399414</v>
      </c>
      <c r="T479" s="5">
        <v>550.79193115234295</v>
      </c>
      <c r="U479" s="5">
        <v>509.66288757324151</v>
      </c>
      <c r="Z479" s="5">
        <v>464.783203125</v>
      </c>
      <c r="AA479" s="5">
        <v>475.9208984375</v>
      </c>
      <c r="AB479" s="5">
        <v>558.65594482421795</v>
      </c>
      <c r="AC479" s="5">
        <v>499.78668212890597</v>
      </c>
      <c r="AD479" s="5">
        <v>649.25646972656205</v>
      </c>
      <c r="AE479" s="5">
        <v>603.08093261718705</v>
      </c>
      <c r="AF479" s="5">
        <v>634.45495605468705</v>
      </c>
      <c r="AG479" s="5">
        <v>628.93078613281205</v>
      </c>
      <c r="AH479" s="5">
        <v>566.09240722656205</v>
      </c>
      <c r="AI479" s="5">
        <v>484.10812377929602</v>
      </c>
      <c r="AJ479" s="5">
        <v>580.831298828125</v>
      </c>
      <c r="AK479" s="5">
        <v>543.67727661132767</v>
      </c>
      <c r="AN479" s="5">
        <v>663.19818115234295</v>
      </c>
      <c r="AO479" s="5">
        <v>663.19818115234295</v>
      </c>
      <c r="AP479" s="5">
        <v>600.5322265625</v>
      </c>
      <c r="AQ479" s="5">
        <v>594.42102050781205</v>
      </c>
      <c r="AR479" s="5">
        <v>538.32257080078102</v>
      </c>
      <c r="AS479" s="5">
        <v>577.75860595703102</v>
      </c>
      <c r="AT479" s="5">
        <v>532.5458984375</v>
      </c>
      <c r="AU479" s="5">
        <v>535.8212890625</v>
      </c>
      <c r="AV479" s="5">
        <v>410.81985473632801</v>
      </c>
      <c r="AW479" s="5">
        <v>493.06234741210938</v>
      </c>
      <c r="AX479" s="5">
        <v>635.39617919921795</v>
      </c>
      <c r="AY479" s="5">
        <v>521.50134277343705</v>
      </c>
      <c r="AZ479" s="5">
        <v>490.93685913085898</v>
      </c>
      <c r="BA479" s="5">
        <v>549.27812703450456</v>
      </c>
    </row>
    <row r="480" spans="1:53" x14ac:dyDescent="0.2">
      <c r="A480" s="1">
        <v>477</v>
      </c>
      <c r="B480" s="1" t="s">
        <v>1931</v>
      </c>
      <c r="C480" s="1" t="s">
        <v>1932</v>
      </c>
      <c r="D480" s="1" t="s">
        <v>1933</v>
      </c>
      <c r="E480" s="1" t="s">
        <v>1934</v>
      </c>
      <c r="F480" s="5">
        <v>233.40219116210901</v>
      </c>
      <c r="G480" s="5">
        <v>191.30917358398401</v>
      </c>
      <c r="H480" s="5">
        <v>226.24604797363199</v>
      </c>
      <c r="I480" s="5">
        <v>216.98580423990833</v>
      </c>
      <c r="J480" s="5">
        <v>192.14892578125</v>
      </c>
      <c r="K480" s="5">
        <v>203.85388183593699</v>
      </c>
      <c r="L480" s="5">
        <v>277.62268066406199</v>
      </c>
      <c r="M480" s="5">
        <v>224.541829427083</v>
      </c>
      <c r="N480" s="5">
        <v>268.27651977539</v>
      </c>
      <c r="O480" s="5">
        <v>261.02487182617102</v>
      </c>
      <c r="P480" s="5">
        <v>264.22415161132801</v>
      </c>
      <c r="Q480" s="5">
        <v>264.50851440429636</v>
      </c>
      <c r="R480" s="5">
        <v>202.80400085449199</v>
      </c>
      <c r="S480" s="5">
        <v>210.63139343261699</v>
      </c>
      <c r="T480" s="5">
        <v>234.18928527832</v>
      </c>
      <c r="U480" s="5">
        <v>215.87489318847634</v>
      </c>
      <c r="V480" s="5">
        <v>206.38171386718699</v>
      </c>
      <c r="W480" s="5">
        <v>195.04608154296801</v>
      </c>
      <c r="X480" s="5">
        <v>184.57133483886699</v>
      </c>
      <c r="Y480" s="5">
        <v>195.33304341634064</v>
      </c>
      <c r="Z480" s="5">
        <v>305.62145996093699</v>
      </c>
      <c r="AA480" s="5">
        <v>281.7177734375</v>
      </c>
      <c r="AB480" s="5">
        <v>330.83303833007801</v>
      </c>
      <c r="AC480" s="5">
        <v>306.05742390950502</v>
      </c>
      <c r="AD480" s="5">
        <v>162.40614318847599</v>
      </c>
      <c r="AE480" s="5">
        <v>195.383377075195</v>
      </c>
      <c r="AF480" s="5">
        <v>182.86180114746</v>
      </c>
      <c r="AG480" s="5">
        <v>180.21710713704366</v>
      </c>
      <c r="AH480" s="5">
        <v>197.14422607421801</v>
      </c>
      <c r="AI480" s="5">
        <v>162.70329284667901</v>
      </c>
      <c r="AJ480" s="5">
        <v>134.84963989257801</v>
      </c>
      <c r="AK480" s="5">
        <v>164.89905293782502</v>
      </c>
      <c r="AL480" s="5">
        <v>277.40298461914</v>
      </c>
      <c r="AM480" s="5">
        <v>226.27087402343699</v>
      </c>
      <c r="AN480" s="5">
        <v>272.16802978515602</v>
      </c>
      <c r="AO480" s="5">
        <v>258.61396280924436</v>
      </c>
      <c r="AP480" s="5">
        <v>199.07385253906199</v>
      </c>
      <c r="AQ480" s="5">
        <v>214.80087280273401</v>
      </c>
      <c r="AR480" s="5">
        <v>211.04801940917901</v>
      </c>
      <c r="AS480" s="5">
        <v>208.30758158365833</v>
      </c>
      <c r="AT480" s="5">
        <v>174.75898742675699</v>
      </c>
      <c r="AU480" s="5">
        <v>209.52510070800699</v>
      </c>
      <c r="AV480" s="5">
        <v>165.73358154296801</v>
      </c>
      <c r="AW480" s="5">
        <v>183.33922322591067</v>
      </c>
      <c r="AX480" s="5">
        <v>296.67379760742102</v>
      </c>
      <c r="AY480" s="5">
        <v>256.28787231445301</v>
      </c>
      <c r="AZ480" s="5">
        <v>227.464599609375</v>
      </c>
      <c r="BA480" s="5">
        <v>260.14208984374972</v>
      </c>
    </row>
    <row r="481" spans="1:53" x14ac:dyDescent="0.2">
      <c r="A481" s="1">
        <v>478</v>
      </c>
      <c r="B481" s="1" t="s">
        <v>1935</v>
      </c>
      <c r="C481" s="1" t="s">
        <v>1936</v>
      </c>
      <c r="D481" s="1" t="s">
        <v>1937</v>
      </c>
      <c r="E481" s="1" t="s">
        <v>1938</v>
      </c>
      <c r="F481" s="5">
        <v>127.88246154785099</v>
      </c>
      <c r="G481" s="5">
        <v>137.26948547363199</v>
      </c>
      <c r="H481" s="5">
        <v>130.55670166015599</v>
      </c>
      <c r="I481" s="5">
        <v>131.90288289387968</v>
      </c>
      <c r="J481" s="5">
        <v>126.080772399902</v>
      </c>
      <c r="K481" s="5">
        <v>138.85020446777301</v>
      </c>
      <c r="L481" s="5">
        <v>127.75701141357401</v>
      </c>
      <c r="M481" s="5">
        <v>130.89599609374966</v>
      </c>
      <c r="N481" s="5">
        <v>217.27114868164</v>
      </c>
      <c r="O481" s="5">
        <v>213.39389038085901</v>
      </c>
      <c r="P481" s="5">
        <v>207.60987854003901</v>
      </c>
      <c r="Q481" s="5">
        <v>212.75830586751263</v>
      </c>
      <c r="R481" s="5">
        <v>141.32496643066401</v>
      </c>
      <c r="S481" s="5">
        <v>154.81291198730401</v>
      </c>
      <c r="T481" s="5">
        <v>145.30120849609301</v>
      </c>
      <c r="U481" s="5">
        <v>147.14636230468702</v>
      </c>
      <c r="V481" s="5">
        <v>100.147750854492</v>
      </c>
      <c r="W481" s="5">
        <v>116.402229309082</v>
      </c>
      <c r="X481" s="5">
        <v>96.164939880371094</v>
      </c>
      <c r="Y481" s="5">
        <v>104.23830668131502</v>
      </c>
      <c r="Z481" s="5">
        <v>102.243965148925</v>
      </c>
      <c r="AA481" s="5">
        <v>105.81825256347599</v>
      </c>
      <c r="AB481" s="5">
        <v>98.640655517578097</v>
      </c>
      <c r="AC481" s="5">
        <v>102.2342910766597</v>
      </c>
      <c r="AD481" s="5">
        <v>119.87036895751901</v>
      </c>
      <c r="AE481" s="5">
        <v>114.097564697265</v>
      </c>
      <c r="AF481" s="5">
        <v>119.228050231933</v>
      </c>
      <c r="AG481" s="5">
        <v>117.73199462890568</v>
      </c>
      <c r="AH481" s="5">
        <v>119.794227600097</v>
      </c>
      <c r="AI481" s="5">
        <v>114.351760864257</v>
      </c>
      <c r="AJ481" s="5">
        <v>108.70968627929599</v>
      </c>
      <c r="AK481" s="5">
        <v>114.28522491454999</v>
      </c>
      <c r="AL481" s="5">
        <v>156.17134094238199</v>
      </c>
      <c r="AM481" s="5">
        <v>170.63368225097599</v>
      </c>
      <c r="AN481" s="5">
        <v>166.84388732910099</v>
      </c>
      <c r="AO481" s="5">
        <v>164.54963684081966</v>
      </c>
      <c r="AP481" s="5">
        <v>108.145629882812</v>
      </c>
      <c r="AQ481" s="5">
        <v>115.60129547119099</v>
      </c>
      <c r="AR481" s="5">
        <v>104.76327514648401</v>
      </c>
      <c r="AS481" s="5">
        <v>109.50340016682901</v>
      </c>
      <c r="AT481" s="5">
        <v>79.099861145019503</v>
      </c>
      <c r="AU481" s="5">
        <v>100.785827636718</v>
      </c>
      <c r="AV481" s="5">
        <v>51.072830200195298</v>
      </c>
      <c r="AW481" s="5">
        <v>76.986172993977604</v>
      </c>
      <c r="AX481" s="5">
        <v>84.828918457031193</v>
      </c>
      <c r="AY481" s="5">
        <v>90.137763977050696</v>
      </c>
      <c r="AZ481" s="5">
        <v>90.479667663574205</v>
      </c>
      <c r="BA481" s="5">
        <v>88.482116699218693</v>
      </c>
    </row>
    <row r="482" spans="1:53" x14ac:dyDescent="0.2">
      <c r="A482" s="1">
        <v>479</v>
      </c>
      <c r="B482" s="1" t="s">
        <v>1939</v>
      </c>
      <c r="C482" s="1" t="s">
        <v>1940</v>
      </c>
      <c r="D482" s="1" t="s">
        <v>1941</v>
      </c>
      <c r="E482" s="1" t="s">
        <v>1942</v>
      </c>
      <c r="F482" s="5">
        <v>184.73316955566401</v>
      </c>
      <c r="G482" s="5">
        <v>228.508865356445</v>
      </c>
      <c r="H482" s="5">
        <v>208.68522644042901</v>
      </c>
      <c r="I482" s="5">
        <v>207.30908711751269</v>
      </c>
      <c r="J482" s="5">
        <v>189.53076171875</v>
      </c>
      <c r="K482" s="5">
        <v>201.54817199707</v>
      </c>
      <c r="L482" s="5">
        <v>196.33566284179599</v>
      </c>
      <c r="M482" s="5">
        <v>195.80486551920532</v>
      </c>
      <c r="N482" s="5">
        <v>492.13781738281199</v>
      </c>
      <c r="O482" s="5">
        <v>471.07708740234301</v>
      </c>
      <c r="P482" s="5">
        <v>477.40545654296801</v>
      </c>
      <c r="Q482" s="5">
        <v>480.20678710937432</v>
      </c>
      <c r="R482" s="5">
        <v>242.89401245117099</v>
      </c>
      <c r="S482" s="5">
        <v>236.15148925781199</v>
      </c>
      <c r="T482" s="5">
        <v>246.80715942382801</v>
      </c>
      <c r="U482" s="5">
        <v>241.95088704427033</v>
      </c>
      <c r="V482" s="5">
        <v>227.03401184082</v>
      </c>
      <c r="W482" s="5">
        <v>208.88917541503901</v>
      </c>
      <c r="X482" s="5">
        <v>202.63212585449199</v>
      </c>
      <c r="Y482" s="5">
        <v>212.85177103678367</v>
      </c>
      <c r="Z482" s="5">
        <v>223.37879943847599</v>
      </c>
      <c r="AA482" s="5">
        <v>189.46710205078099</v>
      </c>
      <c r="AB482" s="5">
        <v>222.34133911132801</v>
      </c>
      <c r="AC482" s="5">
        <v>211.729080200195</v>
      </c>
      <c r="AD482" s="5">
        <v>199.54940795898401</v>
      </c>
      <c r="AE482" s="5">
        <v>234.57579040527301</v>
      </c>
      <c r="AF482" s="5">
        <v>206.50682067871</v>
      </c>
      <c r="AG482" s="5">
        <v>213.54400634765568</v>
      </c>
      <c r="AH482" s="5">
        <v>235.38941955566401</v>
      </c>
      <c r="AI482" s="5">
        <v>208.04251098632801</v>
      </c>
      <c r="AJ482" s="5">
        <v>220.56286621093699</v>
      </c>
      <c r="AK482" s="5">
        <v>221.33159891764299</v>
      </c>
      <c r="AL482" s="5">
        <v>362.37789916992102</v>
      </c>
      <c r="AM482" s="5">
        <v>390.82913208007801</v>
      </c>
      <c r="AN482" s="5">
        <v>423.28909301757801</v>
      </c>
      <c r="AO482" s="5">
        <v>392.16537475585909</v>
      </c>
      <c r="AP482" s="5">
        <v>226.12553405761699</v>
      </c>
      <c r="AQ482" s="5">
        <v>203.81732177734301</v>
      </c>
      <c r="AR482" s="5">
        <v>245.744140625</v>
      </c>
      <c r="AS482" s="5">
        <v>225.22899881998669</v>
      </c>
      <c r="AT482" s="5">
        <v>232.20632934570301</v>
      </c>
      <c r="AU482" s="5">
        <v>211.70353698730401</v>
      </c>
      <c r="AV482" s="5">
        <v>205.56367492675699</v>
      </c>
      <c r="AW482" s="5">
        <v>216.49118041992133</v>
      </c>
      <c r="AX482" s="5">
        <v>209.89625549316401</v>
      </c>
      <c r="AY482" s="5">
        <v>234.90400695800699</v>
      </c>
      <c r="AZ482" s="5">
        <v>206.57296752929599</v>
      </c>
      <c r="BA482" s="5">
        <v>217.12440999348897</v>
      </c>
    </row>
    <row r="483" spans="1:53" x14ac:dyDescent="0.2">
      <c r="A483" s="1">
        <v>480</v>
      </c>
      <c r="B483" s="1" t="s">
        <v>1943</v>
      </c>
      <c r="C483" s="1" t="s">
        <v>1944</v>
      </c>
      <c r="D483" s="1" t="s">
        <v>1945</v>
      </c>
      <c r="E483" s="1" t="s">
        <v>1946</v>
      </c>
      <c r="F483" s="5">
        <v>977.33239746093705</v>
      </c>
      <c r="G483" s="5">
        <v>1032.39624023437</v>
      </c>
      <c r="H483" s="5">
        <v>1028.71118164062</v>
      </c>
      <c r="I483" s="5">
        <v>1012.8132731119757</v>
      </c>
      <c r="J483" s="5">
        <v>1021.62280273437</v>
      </c>
      <c r="K483" s="5">
        <v>1045.14086914062</v>
      </c>
      <c r="L483" s="5">
        <v>1015.33856201171</v>
      </c>
      <c r="M483" s="5">
        <v>1027.3674112955666</v>
      </c>
      <c r="N483" s="5">
        <v>489.48727416992102</v>
      </c>
      <c r="O483" s="5">
        <v>512.31634521484295</v>
      </c>
      <c r="P483" s="5">
        <v>505.21530151367102</v>
      </c>
      <c r="Q483" s="5">
        <v>502.33964029947833</v>
      </c>
      <c r="R483" s="5">
        <v>545.515625</v>
      </c>
      <c r="S483" s="5">
        <v>584.62097167968705</v>
      </c>
      <c r="T483" s="5">
        <v>629.61346435546795</v>
      </c>
      <c r="U483" s="5">
        <v>586.58335367838492</v>
      </c>
      <c r="V483" s="5">
        <v>807.10565185546795</v>
      </c>
      <c r="W483" s="5">
        <v>817.87414550781205</v>
      </c>
      <c r="X483" s="5">
        <v>786.783447265625</v>
      </c>
      <c r="Y483" s="5">
        <v>803.9210815429683</v>
      </c>
      <c r="Z483" s="5">
        <v>847.684814453125</v>
      </c>
      <c r="AA483" s="5">
        <v>844.90350341796795</v>
      </c>
      <c r="AB483" s="5">
        <v>847.3798828125</v>
      </c>
      <c r="AC483" s="5">
        <v>846.65606689453091</v>
      </c>
      <c r="AD483" s="5">
        <v>1254.88146972656</v>
      </c>
      <c r="AE483" s="5">
        <v>1283.01623535156</v>
      </c>
      <c r="AF483" s="5">
        <v>1249.16674804687</v>
      </c>
      <c r="AG483" s="5">
        <v>1262.3548177083301</v>
      </c>
      <c r="AH483" s="5">
        <v>1367.77294921875</v>
      </c>
      <c r="AI483" s="5">
        <v>1328.52685546875</v>
      </c>
      <c r="AJ483" s="5">
        <v>1327.41296386718</v>
      </c>
      <c r="AK483" s="5">
        <v>1341.2375895182267</v>
      </c>
      <c r="AL483" s="5">
        <v>740.4140625</v>
      </c>
      <c r="AM483" s="5">
        <v>737.150634765625</v>
      </c>
      <c r="AN483" s="5">
        <v>732.00988769531205</v>
      </c>
      <c r="AO483" s="5">
        <v>736.52486165364564</v>
      </c>
      <c r="AP483" s="5">
        <v>891.10540771484295</v>
      </c>
      <c r="AQ483" s="5">
        <v>846.945068359375</v>
      </c>
      <c r="AR483" s="5">
        <v>880.29022216796795</v>
      </c>
      <c r="AS483" s="5">
        <v>872.78023274739519</v>
      </c>
      <c r="AT483" s="5">
        <v>938.64910888671795</v>
      </c>
      <c r="AU483" s="5">
        <v>991.02728271484295</v>
      </c>
      <c r="AV483" s="5">
        <v>1026.44848632812</v>
      </c>
      <c r="AW483" s="5">
        <v>985.37495930989371</v>
      </c>
      <c r="AX483" s="5">
        <v>1122.98327636718</v>
      </c>
      <c r="AY483" s="5">
        <v>1072.470703125</v>
      </c>
      <c r="AZ483" s="5">
        <v>1108.52868652343</v>
      </c>
      <c r="BA483" s="5">
        <v>1101.3275553385367</v>
      </c>
    </row>
    <row r="484" spans="1:53" x14ac:dyDescent="0.2">
      <c r="A484" s="1">
        <v>481</v>
      </c>
      <c r="B484" s="1" t="s">
        <v>1947</v>
      </c>
      <c r="C484" s="1" t="s">
        <v>1948</v>
      </c>
      <c r="D484" s="1" t="s">
        <v>1949</v>
      </c>
      <c r="E484" s="1" t="s">
        <v>1950</v>
      </c>
      <c r="F484" s="5">
        <v>107.51042938232401</v>
      </c>
      <c r="G484" s="5">
        <v>123.08130645751901</v>
      </c>
      <c r="H484" s="5">
        <v>135.01788330078099</v>
      </c>
      <c r="I484" s="5">
        <v>121.86987304687466</v>
      </c>
      <c r="J484" s="5">
        <v>109.05322265625</v>
      </c>
      <c r="K484" s="5">
        <v>118.478866577148</v>
      </c>
      <c r="L484" s="5">
        <v>109.659492492675</v>
      </c>
      <c r="M484" s="5">
        <v>112.39719390869099</v>
      </c>
      <c r="N484" s="5">
        <v>218.80824279785099</v>
      </c>
      <c r="O484" s="5">
        <v>229.20516967773401</v>
      </c>
      <c r="P484" s="5">
        <v>257.06787109375</v>
      </c>
      <c r="Q484" s="5">
        <v>235.02709452311169</v>
      </c>
      <c r="R484" s="5">
        <v>115.57447814941401</v>
      </c>
      <c r="S484" s="5">
        <v>111.821228027343</v>
      </c>
      <c r="T484" s="5">
        <v>77.568763732910099</v>
      </c>
      <c r="U484" s="5">
        <v>101.65482330322237</v>
      </c>
      <c r="V484" s="5">
        <v>113.330909729003</v>
      </c>
      <c r="W484" s="5">
        <v>101.223754882812</v>
      </c>
      <c r="X484" s="5">
        <v>123.454010009765</v>
      </c>
      <c r="Y484" s="5">
        <v>112.66955820719333</v>
      </c>
      <c r="Z484" s="5">
        <v>82.469306945800696</v>
      </c>
      <c r="AA484" s="5">
        <v>77.850730895996094</v>
      </c>
      <c r="AB484" s="5">
        <v>90.812171936035099</v>
      </c>
      <c r="AC484" s="5">
        <v>83.71073659261063</v>
      </c>
      <c r="AD484" s="5">
        <v>129.31161499023401</v>
      </c>
      <c r="AE484" s="5">
        <v>99.536994934082003</v>
      </c>
      <c r="AF484" s="5">
        <v>104.34796142578099</v>
      </c>
      <c r="AG484" s="5">
        <v>111.06552378336566</v>
      </c>
      <c r="AH484" s="5">
        <v>106.624641418457</v>
      </c>
      <c r="AI484" s="5">
        <v>112.390296936035</v>
      </c>
      <c r="AJ484" s="5">
        <v>91.842666625976506</v>
      </c>
      <c r="AK484" s="5">
        <v>103.61920166015618</v>
      </c>
      <c r="AL484" s="5">
        <v>241.05293273925699</v>
      </c>
      <c r="AM484" s="5">
        <v>264.72644042968699</v>
      </c>
      <c r="AN484" s="5">
        <v>257.366607666015</v>
      </c>
      <c r="AO484" s="5">
        <v>254.38199361165297</v>
      </c>
      <c r="AP484" s="5">
        <v>116.651489257812</v>
      </c>
      <c r="AQ484" s="5">
        <v>138.92593383789</v>
      </c>
      <c r="AR484" s="5">
        <v>124.101036071777</v>
      </c>
      <c r="AS484" s="5">
        <v>126.55948638915966</v>
      </c>
      <c r="AT484" s="5">
        <v>95.04736328125</v>
      </c>
      <c r="AV484" s="5">
        <v>108.00366973876901</v>
      </c>
      <c r="AW484" s="5">
        <v>101.52551651000951</v>
      </c>
      <c r="AX484" s="5">
        <v>29.533189773559499</v>
      </c>
      <c r="AY484" s="5">
        <v>91.672103881835895</v>
      </c>
      <c r="AZ484" s="5">
        <v>84.055587768554602</v>
      </c>
      <c r="BA484" s="5">
        <v>68.420293807983327</v>
      </c>
    </row>
    <row r="485" spans="1:53" x14ac:dyDescent="0.2">
      <c r="A485" s="1">
        <v>482</v>
      </c>
      <c r="B485" s="1" t="s">
        <v>1951</v>
      </c>
      <c r="C485" s="1" t="s">
        <v>1952</v>
      </c>
      <c r="D485" s="1" t="s">
        <v>1953</v>
      </c>
      <c r="E485" s="1" t="s">
        <v>1954</v>
      </c>
      <c r="F485" s="5">
        <v>1214.90783691406</v>
      </c>
      <c r="G485" s="5">
        <v>1307.15710449218</v>
      </c>
      <c r="H485" s="5">
        <v>1281.59912109375</v>
      </c>
      <c r="I485" s="5">
        <v>1267.8880208333301</v>
      </c>
      <c r="J485" s="5">
        <v>1294.32470703125</v>
      </c>
      <c r="K485" s="5">
        <v>1341.50073242187</v>
      </c>
      <c r="L485" s="5">
        <v>1294.27136230468</v>
      </c>
      <c r="M485" s="5">
        <v>1310.0322672525999</v>
      </c>
      <c r="N485" s="5">
        <v>579.05657958984295</v>
      </c>
      <c r="O485" s="5">
        <v>557.37158203125</v>
      </c>
      <c r="P485" s="5">
        <v>600.44854736328102</v>
      </c>
      <c r="Q485" s="5">
        <v>578.95890299479129</v>
      </c>
      <c r="R485" s="5">
        <v>821.32678222656205</v>
      </c>
      <c r="S485" s="5">
        <v>792.63653564453102</v>
      </c>
      <c r="T485" s="5">
        <v>820.63446044921795</v>
      </c>
      <c r="U485" s="5">
        <v>811.53259277343705</v>
      </c>
      <c r="V485" s="5">
        <v>1171.79736328125</v>
      </c>
      <c r="W485" s="5">
        <v>1115.99438476562</v>
      </c>
      <c r="X485" s="5">
        <v>1131.67810058593</v>
      </c>
      <c r="Y485" s="5">
        <v>1139.8232828775999</v>
      </c>
      <c r="Z485" s="5">
        <v>1237.78186035156</v>
      </c>
      <c r="AA485" s="5">
        <v>1214.32861328125</v>
      </c>
      <c r="AB485" s="5">
        <v>1255.24438476562</v>
      </c>
      <c r="AC485" s="5">
        <v>1235.7849527994765</v>
      </c>
      <c r="AD485" s="5">
        <v>1678.03576660156</v>
      </c>
      <c r="AE485" s="5">
        <v>1665.51806640625</v>
      </c>
      <c r="AF485" s="5">
        <v>1730.18139648437</v>
      </c>
      <c r="AG485" s="5">
        <v>1691.2450764973935</v>
      </c>
      <c r="AH485" s="5">
        <v>1756.34924316406</v>
      </c>
      <c r="AI485" s="5">
        <v>1767.17602539062</v>
      </c>
      <c r="AJ485" s="5">
        <v>1758.45788574218</v>
      </c>
      <c r="AK485" s="5">
        <v>1760.6610514322867</v>
      </c>
      <c r="AL485" s="5">
        <v>693.94793701171795</v>
      </c>
      <c r="AM485" s="5">
        <v>695.17364501953102</v>
      </c>
      <c r="AN485" s="5">
        <v>705.46600341796795</v>
      </c>
      <c r="AO485" s="5">
        <v>698.19586181640568</v>
      </c>
      <c r="AP485" s="5">
        <v>922.56719970703102</v>
      </c>
      <c r="AQ485" s="5">
        <v>957.04406738281205</v>
      </c>
      <c r="AR485" s="5">
        <v>982.99816894531205</v>
      </c>
      <c r="AS485" s="5">
        <v>954.20314534505178</v>
      </c>
      <c r="AT485" s="5">
        <v>1193.478515625</v>
      </c>
      <c r="AU485" s="5">
        <v>1154.34582519531</v>
      </c>
      <c r="AV485" s="5">
        <v>1236.32299804687</v>
      </c>
      <c r="AW485" s="5">
        <v>1194.7157796223933</v>
      </c>
      <c r="AX485" s="5">
        <v>1560.06665039062</v>
      </c>
      <c r="AY485" s="5">
        <v>1485.53076171875</v>
      </c>
      <c r="AZ485" s="5">
        <v>1447.91540527343</v>
      </c>
      <c r="BA485" s="5">
        <v>1497.8376057942667</v>
      </c>
    </row>
    <row r="486" spans="1:53" x14ac:dyDescent="0.2">
      <c r="A486" s="1">
        <v>483</v>
      </c>
      <c r="B486" s="1" t="s">
        <v>1955</v>
      </c>
      <c r="C486" s="1" t="s">
        <v>1956</v>
      </c>
      <c r="D486" s="1" t="s">
        <v>1957</v>
      </c>
      <c r="E486" s="1" t="s">
        <v>1958</v>
      </c>
      <c r="F486" s="5">
        <v>589.39208984375</v>
      </c>
      <c r="G486" s="5">
        <v>596.43402099609295</v>
      </c>
      <c r="H486" s="5">
        <v>646.78350830078102</v>
      </c>
      <c r="I486" s="5">
        <v>610.86987304687466</v>
      </c>
      <c r="J486" s="5">
        <v>600.16339111328102</v>
      </c>
      <c r="K486" s="5">
        <v>601.92626953125</v>
      </c>
      <c r="L486" s="5">
        <v>592.14288330078102</v>
      </c>
      <c r="M486" s="5">
        <v>598.07751464843739</v>
      </c>
      <c r="N486" s="5">
        <v>1297.41589355468</v>
      </c>
      <c r="O486" s="5">
        <v>1323.51098632812</v>
      </c>
      <c r="P486" s="5">
        <v>1305.7021484375</v>
      </c>
      <c r="Q486" s="5">
        <v>1308.8763427734332</v>
      </c>
      <c r="R486" s="5">
        <v>686.62200927734295</v>
      </c>
      <c r="S486" s="5">
        <v>680.81109619140602</v>
      </c>
      <c r="T486" s="5">
        <v>667.94000244140602</v>
      </c>
      <c r="U486" s="5">
        <v>678.45770263671841</v>
      </c>
      <c r="V486" s="5">
        <v>599.92279052734295</v>
      </c>
      <c r="W486" s="5">
        <v>609.16693115234295</v>
      </c>
      <c r="X486" s="5">
        <v>592.43859863281205</v>
      </c>
      <c r="Y486" s="5">
        <v>600.50944010416595</v>
      </c>
      <c r="Z486" s="5">
        <v>609.7138671875</v>
      </c>
      <c r="AA486" s="5">
        <v>655.827392578125</v>
      </c>
      <c r="AB486" s="5">
        <v>637.43811035156205</v>
      </c>
      <c r="AC486" s="5">
        <v>634.32645670572902</v>
      </c>
      <c r="AD486" s="5">
        <v>558.89074707031205</v>
      </c>
      <c r="AE486" s="5">
        <v>582.24066162109295</v>
      </c>
      <c r="AF486" s="5">
        <v>565.73126220703102</v>
      </c>
      <c r="AG486" s="5">
        <v>568.95422363281193</v>
      </c>
      <c r="AH486" s="5">
        <v>556.86663818359295</v>
      </c>
      <c r="AI486" s="5">
        <v>602.64959716796795</v>
      </c>
      <c r="AJ486" s="5">
        <v>606.39196777343705</v>
      </c>
      <c r="AK486" s="5">
        <v>588.63606770833269</v>
      </c>
      <c r="AL486" s="5">
        <v>1223.05224609375</v>
      </c>
      <c r="AM486" s="5">
        <v>1286.80432128906</v>
      </c>
      <c r="AN486" s="5">
        <v>1251.67443847656</v>
      </c>
      <c r="AO486" s="5">
        <v>1253.8436686197899</v>
      </c>
      <c r="AP486" s="5">
        <v>695.18267822265602</v>
      </c>
      <c r="AQ486" s="5">
        <v>683.98327636718705</v>
      </c>
      <c r="AR486" s="5">
        <v>682.621826171875</v>
      </c>
      <c r="AS486" s="5">
        <v>687.26259358723928</v>
      </c>
      <c r="AT486" s="5">
        <v>650.52990722656205</v>
      </c>
      <c r="AU486" s="5">
        <v>686.53289794921795</v>
      </c>
      <c r="AV486" s="5">
        <v>675.93408203125</v>
      </c>
      <c r="AW486" s="5">
        <v>670.9989624023433</v>
      </c>
      <c r="AX486" s="5">
        <v>622.19396972656205</v>
      </c>
      <c r="AY486" s="5">
        <v>572.65930175781205</v>
      </c>
      <c r="AZ486" s="5">
        <v>574.53790283203102</v>
      </c>
      <c r="BA486" s="5">
        <v>589.79705810546841</v>
      </c>
    </row>
    <row r="487" spans="1:53" x14ac:dyDescent="0.2">
      <c r="A487" s="1">
        <v>484</v>
      </c>
      <c r="B487" s="1" t="s">
        <v>1959</v>
      </c>
      <c r="C487" s="1" t="s">
        <v>1960</v>
      </c>
      <c r="D487" s="1" t="s">
        <v>1961</v>
      </c>
      <c r="E487" s="1" t="s">
        <v>1962</v>
      </c>
      <c r="F487" s="5">
        <v>1943.05969238281</v>
      </c>
      <c r="G487" s="5">
        <v>1893.23583984375</v>
      </c>
      <c r="H487" s="5">
        <v>1879.4619140625</v>
      </c>
      <c r="I487" s="5">
        <v>1905.2524820963533</v>
      </c>
      <c r="J487" s="5">
        <v>1639.35754394531</v>
      </c>
      <c r="K487" s="5">
        <v>1652.76928710937</v>
      </c>
      <c r="L487" s="5">
        <v>1686.16662597656</v>
      </c>
      <c r="M487" s="5">
        <v>1659.4311523437466</v>
      </c>
      <c r="N487" s="5">
        <v>1209.50598144531</v>
      </c>
      <c r="O487" s="5">
        <v>1322.42785644531</v>
      </c>
      <c r="P487" s="5">
        <v>1109.45910644531</v>
      </c>
      <c r="Q487" s="5">
        <v>1213.7976481119767</v>
      </c>
      <c r="R487" s="5">
        <v>1267.29833984375</v>
      </c>
      <c r="S487" s="5">
        <v>1104.97448730468</v>
      </c>
      <c r="T487" s="5">
        <v>1119.13562011718</v>
      </c>
      <c r="U487" s="5">
        <v>1163.8028157552035</v>
      </c>
      <c r="V487" s="5">
        <v>1222.40344238281</v>
      </c>
      <c r="W487" s="5">
        <v>1066.11315917968</v>
      </c>
      <c r="X487" s="5">
        <v>1092.89282226562</v>
      </c>
      <c r="Y487" s="5">
        <v>1127.13647460937</v>
      </c>
      <c r="Z487" s="5">
        <v>1329.05529785156</v>
      </c>
      <c r="AA487" s="5">
        <v>1454.54284667968</v>
      </c>
      <c r="AB487" s="5">
        <v>1471.40979003906</v>
      </c>
      <c r="AC487" s="5">
        <v>1418.3359781900999</v>
      </c>
      <c r="AD487" s="5">
        <v>1709.22204589843</v>
      </c>
      <c r="AE487" s="5">
        <v>1704.81884765625</v>
      </c>
      <c r="AF487" s="5">
        <v>1731.21459960937</v>
      </c>
      <c r="AG487" s="5">
        <v>1715.0851643880167</v>
      </c>
      <c r="AH487" s="5">
        <v>1814.49291992187</v>
      </c>
      <c r="AI487" s="5">
        <v>1768.548828125</v>
      </c>
      <c r="AJ487" s="5">
        <v>1744.68347167968</v>
      </c>
      <c r="AK487" s="5">
        <v>1775.9084065755167</v>
      </c>
      <c r="AL487" s="5">
        <v>1094.63854980468</v>
      </c>
      <c r="AM487" s="5">
        <v>1161.72290039062</v>
      </c>
      <c r="AN487" s="5">
        <v>1108.04077148437</v>
      </c>
      <c r="AO487" s="5">
        <v>1121.4674072265566</v>
      </c>
      <c r="AP487" s="5">
        <v>1310.2763671875</v>
      </c>
      <c r="AQ487" s="5">
        <v>1436.03686523437</v>
      </c>
      <c r="AR487" s="5">
        <v>1345.16662597656</v>
      </c>
      <c r="AS487" s="5">
        <v>1363.8266194661435</v>
      </c>
      <c r="AT487" s="5">
        <v>1338.5322265625</v>
      </c>
      <c r="AU487" s="5">
        <v>1407.37878417968</v>
      </c>
      <c r="AV487" s="5">
        <v>1395.66088867187</v>
      </c>
      <c r="AW487" s="5">
        <v>1380.5239664713499</v>
      </c>
      <c r="AX487" s="5">
        <v>1558.39086914062</v>
      </c>
      <c r="AY487" s="5">
        <v>1457.41101074218</v>
      </c>
      <c r="AZ487" s="5">
        <v>1650.427734375</v>
      </c>
      <c r="BA487" s="5">
        <v>1555.4098714192667</v>
      </c>
    </row>
    <row r="488" spans="1:53" x14ac:dyDescent="0.2">
      <c r="A488" s="1">
        <v>485</v>
      </c>
      <c r="B488" s="1" t="s">
        <v>1963</v>
      </c>
      <c r="C488" s="1" t="s">
        <v>1964</v>
      </c>
      <c r="D488" s="1" t="s">
        <v>1965</v>
      </c>
      <c r="E488" s="1" t="s">
        <v>1966</v>
      </c>
      <c r="N488" s="5">
        <v>398.62646484375</v>
      </c>
      <c r="O488" s="5">
        <v>463.17691040039</v>
      </c>
      <c r="P488" s="5">
        <v>473.45223999023398</v>
      </c>
      <c r="Q488" s="5">
        <v>445.0852050781246</v>
      </c>
    </row>
    <row r="489" spans="1:53" x14ac:dyDescent="0.2">
      <c r="A489" s="1">
        <v>486</v>
      </c>
      <c r="B489" s="1" t="s">
        <v>1967</v>
      </c>
      <c r="C489" s="1" t="s">
        <v>1968</v>
      </c>
      <c r="D489" s="1" t="s">
        <v>1969</v>
      </c>
      <c r="E489" s="1" t="s">
        <v>1970</v>
      </c>
      <c r="F489" s="5">
        <v>156.57615661621</v>
      </c>
      <c r="G489" s="5">
        <v>97.961563110351506</v>
      </c>
      <c r="H489" s="5">
        <v>107.052490234375</v>
      </c>
      <c r="I489" s="5">
        <v>120.53006998697883</v>
      </c>
      <c r="J489" s="5">
        <v>80.318382263183594</v>
      </c>
      <c r="L489" s="5">
        <v>150.56790161132801</v>
      </c>
      <c r="M489" s="5">
        <v>115.4431419372558</v>
      </c>
      <c r="N489" s="5">
        <v>314.26736450195301</v>
      </c>
      <c r="O489" s="5">
        <v>277.49444580078102</v>
      </c>
      <c r="P489" s="5">
        <v>244.03610229492099</v>
      </c>
      <c r="Q489" s="5">
        <v>278.59930419921835</v>
      </c>
      <c r="R489" s="5">
        <v>348.94732666015602</v>
      </c>
      <c r="S489" s="5">
        <v>247.47573852539</v>
      </c>
      <c r="T489" s="5">
        <v>280.66491699218699</v>
      </c>
      <c r="U489" s="5">
        <v>292.36266072591098</v>
      </c>
      <c r="V489" s="5">
        <v>173.42543029785099</v>
      </c>
      <c r="W489" s="5">
        <v>216.92898559570301</v>
      </c>
      <c r="X489" s="5">
        <v>194.27635192871</v>
      </c>
      <c r="Y489" s="5">
        <v>194.87692260742133</v>
      </c>
      <c r="Z489" s="5">
        <v>158.72639465332</v>
      </c>
      <c r="AA489" s="5">
        <v>208.93859863281199</v>
      </c>
      <c r="AB489" s="5">
        <v>135.0732421875</v>
      </c>
      <c r="AC489" s="5">
        <v>167.579411824544</v>
      </c>
      <c r="AD489" s="5">
        <v>211.54148864746</v>
      </c>
      <c r="AE489" s="5">
        <v>231.25320434570301</v>
      </c>
      <c r="AF489" s="5">
        <v>330.45983886718699</v>
      </c>
      <c r="AG489" s="5">
        <v>257.75151062011668</v>
      </c>
      <c r="AH489" s="5">
        <v>241.93095397949199</v>
      </c>
      <c r="AI489" s="5">
        <v>192.11784362792901</v>
      </c>
      <c r="AJ489" s="5">
        <v>176.71937561035099</v>
      </c>
      <c r="AK489" s="5">
        <v>203.58939107259064</v>
      </c>
      <c r="AL489" s="5">
        <v>208.88526916503901</v>
      </c>
      <c r="AM489" s="5">
        <v>231.26530456542901</v>
      </c>
      <c r="AN489" s="5">
        <v>220.850326538085</v>
      </c>
      <c r="AO489" s="5">
        <v>220.33363342285099</v>
      </c>
      <c r="AP489" s="5">
        <v>191.97634887695301</v>
      </c>
      <c r="AQ489" s="5">
        <v>206.86630249023401</v>
      </c>
      <c r="AR489" s="5">
        <v>183.04064941406199</v>
      </c>
      <c r="AS489" s="5">
        <v>193.96110026041637</v>
      </c>
      <c r="AV489" s="5">
        <v>338.47183227539</v>
      </c>
      <c r="AW489" s="5">
        <v>338.47183227539</v>
      </c>
      <c r="AX489" s="5">
        <v>153.67762756347599</v>
      </c>
      <c r="AY489" s="5">
        <v>136.49510192871</v>
      </c>
      <c r="AZ489" s="5">
        <v>118.930168151855</v>
      </c>
      <c r="BA489" s="5">
        <v>136.36763254801369</v>
      </c>
    </row>
    <row r="490" spans="1:53" x14ac:dyDescent="0.2">
      <c r="A490" s="1">
        <v>487</v>
      </c>
      <c r="B490" s="1" t="s">
        <v>1971</v>
      </c>
      <c r="C490" s="1" t="s">
        <v>1972</v>
      </c>
      <c r="D490" s="1" t="s">
        <v>1973</v>
      </c>
      <c r="E490" s="1" t="s">
        <v>1974</v>
      </c>
      <c r="F490" s="5">
        <v>388.364990234375</v>
      </c>
      <c r="G490" s="5">
        <v>448.19909667968699</v>
      </c>
      <c r="H490" s="5">
        <v>419.91015625</v>
      </c>
      <c r="I490" s="5">
        <v>418.82474772135402</v>
      </c>
      <c r="J490" s="5">
        <v>333.88754272460898</v>
      </c>
      <c r="K490" s="5">
        <v>375.245849609375</v>
      </c>
      <c r="L490" s="5">
        <v>349.98211669921801</v>
      </c>
      <c r="M490" s="5">
        <v>353.03850301106735</v>
      </c>
      <c r="N490" s="5">
        <v>979.41809082031205</v>
      </c>
      <c r="O490" s="5">
        <v>1050.39624023437</v>
      </c>
      <c r="P490" s="5">
        <v>997.32147216796795</v>
      </c>
      <c r="Q490" s="5">
        <v>1009.0452677408833</v>
      </c>
      <c r="R490" s="5">
        <v>700.69964599609295</v>
      </c>
      <c r="S490" s="5">
        <v>694.66223144531205</v>
      </c>
      <c r="T490" s="5">
        <v>811.91375732421795</v>
      </c>
      <c r="U490" s="5">
        <v>735.7585449218742</v>
      </c>
      <c r="V490" s="5">
        <v>318.25656127929602</v>
      </c>
      <c r="W490" s="5">
        <v>347.46401977539</v>
      </c>
      <c r="X490" s="5">
        <v>311.17034912109301</v>
      </c>
      <c r="Y490" s="5">
        <v>325.63031005859301</v>
      </c>
      <c r="Z490" s="5">
        <v>310.27566528320301</v>
      </c>
      <c r="AA490" s="5">
        <v>512.33612060546795</v>
      </c>
      <c r="AB490" s="5">
        <v>361.35092163085898</v>
      </c>
      <c r="AC490" s="5">
        <v>394.6542358398433</v>
      </c>
      <c r="AD490" s="5">
        <v>298.65872192382801</v>
      </c>
      <c r="AE490" s="5">
        <v>281.361724853515</v>
      </c>
      <c r="AF490" s="5">
        <v>308.96499633789</v>
      </c>
      <c r="AG490" s="5">
        <v>296.32848103841098</v>
      </c>
      <c r="AH490" s="5">
        <v>270.36047363281199</v>
      </c>
      <c r="AI490" s="5">
        <v>180.484130859375</v>
      </c>
      <c r="AJ490" s="5">
        <v>241.17424011230401</v>
      </c>
      <c r="AK490" s="5">
        <v>230.67294820149701</v>
      </c>
      <c r="AL490" s="5">
        <v>545.27630615234295</v>
      </c>
      <c r="AM490" s="5">
        <v>561.25695800781205</v>
      </c>
      <c r="AN490" s="5">
        <v>534.51171875</v>
      </c>
      <c r="AO490" s="5">
        <v>547.01499430338492</v>
      </c>
      <c r="AP490" s="5">
        <v>318.59283447265602</v>
      </c>
      <c r="AQ490" s="5">
        <v>332.84759521484301</v>
      </c>
      <c r="AR490" s="5">
        <v>302.59533691406199</v>
      </c>
      <c r="AS490" s="5">
        <v>318.01192220052036</v>
      </c>
      <c r="AT490" s="5">
        <v>302.07806396484301</v>
      </c>
      <c r="AU490" s="5">
        <v>389.52844238281199</v>
      </c>
      <c r="AV490" s="5">
        <v>391.43283081054602</v>
      </c>
      <c r="AW490" s="5">
        <v>361.01311238606701</v>
      </c>
      <c r="AX490" s="5">
        <v>456.75015258789</v>
      </c>
      <c r="AY490" s="5">
        <v>442.51837158203102</v>
      </c>
      <c r="AZ490" s="5">
        <v>341.00549316406199</v>
      </c>
      <c r="BA490" s="5">
        <v>413.42467244466098</v>
      </c>
    </row>
    <row r="491" spans="1:53" x14ac:dyDescent="0.2">
      <c r="A491" s="1">
        <v>488</v>
      </c>
      <c r="B491" s="1" t="s">
        <v>1975</v>
      </c>
      <c r="C491" s="1" t="s">
        <v>1976</v>
      </c>
      <c r="D491" s="1" t="s">
        <v>1977</v>
      </c>
      <c r="E491" s="1" t="s">
        <v>1978</v>
      </c>
      <c r="F491" s="5">
        <v>406.109283447265</v>
      </c>
      <c r="G491" s="5">
        <v>354.39910888671801</v>
      </c>
      <c r="H491" s="5">
        <v>376.57620239257801</v>
      </c>
      <c r="I491" s="5">
        <v>379.02819824218705</v>
      </c>
      <c r="J491" s="5">
        <v>427.81051635742102</v>
      </c>
      <c r="K491" s="5">
        <v>371.349029541015</v>
      </c>
      <c r="L491" s="5">
        <v>377.10778808593699</v>
      </c>
      <c r="M491" s="5">
        <v>392.08911132812432</v>
      </c>
      <c r="N491" s="5">
        <v>616.481689453125</v>
      </c>
      <c r="O491" s="5">
        <v>642.592041015625</v>
      </c>
      <c r="P491" s="5">
        <v>669.2392578125</v>
      </c>
      <c r="Q491" s="5">
        <v>642.77099609375</v>
      </c>
      <c r="R491" s="5">
        <v>432.24569702148398</v>
      </c>
      <c r="S491" s="5">
        <v>417.044342041015</v>
      </c>
      <c r="T491" s="5">
        <v>450.89279174804602</v>
      </c>
      <c r="U491" s="5">
        <v>433.39427693684837</v>
      </c>
      <c r="V491" s="5">
        <v>447.80108642578102</v>
      </c>
      <c r="W491" s="5">
        <v>481.47204589843699</v>
      </c>
      <c r="X491" s="5">
        <v>408.13357543945301</v>
      </c>
      <c r="Y491" s="5">
        <v>445.80223592122366</v>
      </c>
      <c r="Z491" s="5">
        <v>377.88708496093699</v>
      </c>
      <c r="AA491" s="5">
        <v>368.06661987304602</v>
      </c>
      <c r="AB491" s="5">
        <v>368.99069213867102</v>
      </c>
      <c r="AC491" s="5">
        <v>371.64813232421801</v>
      </c>
      <c r="AD491" s="5">
        <v>443.58544921875</v>
      </c>
      <c r="AE491" s="5">
        <v>438.840728759765</v>
      </c>
      <c r="AF491" s="5">
        <v>433.22030639648398</v>
      </c>
      <c r="AG491" s="5">
        <v>438.5488281249996</v>
      </c>
      <c r="AH491" s="5">
        <v>507.40689086914</v>
      </c>
      <c r="AI491" s="5">
        <v>478.508544921875</v>
      </c>
      <c r="AJ491" s="5">
        <v>483.20260620117102</v>
      </c>
      <c r="AK491" s="5">
        <v>489.7060139973953</v>
      </c>
      <c r="AL491" s="5">
        <v>627.24871826171795</v>
      </c>
      <c r="AM491" s="5">
        <v>620.230224609375</v>
      </c>
      <c r="AN491" s="5">
        <v>660.47937011718705</v>
      </c>
      <c r="AO491" s="5">
        <v>635.98610432942667</v>
      </c>
      <c r="AP491" s="5">
        <v>405.262115478515</v>
      </c>
      <c r="AQ491" s="5">
        <v>451.29156494140602</v>
      </c>
      <c r="AR491" s="5">
        <v>400.86834716796801</v>
      </c>
      <c r="AS491" s="5">
        <v>419.14067586262968</v>
      </c>
      <c r="AT491" s="5">
        <v>478.43734741210898</v>
      </c>
      <c r="AU491" s="5">
        <v>535.78649902343705</v>
      </c>
      <c r="AV491" s="5">
        <v>481.13238525390602</v>
      </c>
      <c r="AW491" s="5">
        <v>498.45207722981735</v>
      </c>
      <c r="AX491" s="5">
        <v>477.385009765625</v>
      </c>
      <c r="AY491" s="5">
        <v>406.957427978515</v>
      </c>
      <c r="AZ491" s="5">
        <v>442.12200927734301</v>
      </c>
      <c r="BA491" s="5">
        <v>442.15481567382767</v>
      </c>
    </row>
    <row r="492" spans="1:53" x14ac:dyDescent="0.2">
      <c r="A492" s="1">
        <v>489</v>
      </c>
      <c r="B492" s="1" t="s">
        <v>1979</v>
      </c>
      <c r="C492" s="1" t="s">
        <v>1980</v>
      </c>
      <c r="D492" s="1" t="s">
        <v>1981</v>
      </c>
      <c r="E492" s="1" t="s">
        <v>1982</v>
      </c>
      <c r="F492" s="5">
        <v>694.541748046875</v>
      </c>
      <c r="G492" s="5">
        <v>764.478271484375</v>
      </c>
      <c r="H492" s="5">
        <v>780.93035888671795</v>
      </c>
      <c r="I492" s="5">
        <v>746.65012613932265</v>
      </c>
      <c r="J492" s="5">
        <v>672.30926513671795</v>
      </c>
      <c r="K492" s="5">
        <v>677.74090576171795</v>
      </c>
      <c r="L492" s="5">
        <v>691.83294677734295</v>
      </c>
      <c r="M492" s="5">
        <v>680.62770589192633</v>
      </c>
      <c r="N492" s="5">
        <v>1450.51525878906</v>
      </c>
      <c r="O492" s="5">
        <v>1385.45397949218</v>
      </c>
      <c r="P492" s="5">
        <v>1473.08581542968</v>
      </c>
      <c r="Q492" s="5">
        <v>1436.3516845703068</v>
      </c>
      <c r="R492" s="5">
        <v>860.08825683593705</v>
      </c>
      <c r="S492" s="5">
        <v>796.48504638671795</v>
      </c>
      <c r="T492" s="5">
        <v>852.97741699218705</v>
      </c>
      <c r="U492" s="5">
        <v>836.51690673828068</v>
      </c>
      <c r="V492" s="5">
        <v>635.37530517578102</v>
      </c>
      <c r="W492" s="5">
        <v>634.60321044921795</v>
      </c>
      <c r="X492" s="5">
        <v>599.18914794921795</v>
      </c>
      <c r="Y492" s="5">
        <v>623.05588785807231</v>
      </c>
      <c r="Z492" s="5">
        <v>788.96350097656205</v>
      </c>
      <c r="AA492" s="5">
        <v>798.58728027343705</v>
      </c>
      <c r="AB492" s="5">
        <v>779.88934326171795</v>
      </c>
      <c r="AC492" s="5">
        <v>789.14670817057231</v>
      </c>
      <c r="AD492" s="5">
        <v>771.9912109375</v>
      </c>
      <c r="AE492" s="5">
        <v>748.28900146484295</v>
      </c>
      <c r="AF492" s="5">
        <v>743.68859863281205</v>
      </c>
      <c r="AG492" s="5">
        <v>754.65627034505167</v>
      </c>
      <c r="AH492" s="5">
        <v>740.92431640625</v>
      </c>
      <c r="AI492" s="5">
        <v>716.836181640625</v>
      </c>
      <c r="AJ492" s="5">
        <v>700.23034667968705</v>
      </c>
      <c r="AK492" s="5">
        <v>719.33028157552064</v>
      </c>
      <c r="AL492" s="5">
        <v>897.49871826171795</v>
      </c>
      <c r="AM492" s="5">
        <v>845.93927001953102</v>
      </c>
      <c r="AN492" s="5">
        <v>893.18469238281205</v>
      </c>
      <c r="AO492" s="5">
        <v>878.87422688802042</v>
      </c>
      <c r="AP492" s="5">
        <v>826.22027587890602</v>
      </c>
      <c r="AQ492" s="5">
        <v>810.62060546875</v>
      </c>
      <c r="AR492" s="5">
        <v>833.58447265625</v>
      </c>
      <c r="AS492" s="5">
        <v>823.47511800130212</v>
      </c>
      <c r="AT492" s="5">
        <v>558.902587890625</v>
      </c>
      <c r="AU492" s="5">
        <v>600.70227050781205</v>
      </c>
      <c r="AV492" s="5">
        <v>613.965576171875</v>
      </c>
      <c r="AW492" s="5">
        <v>591.19014485677064</v>
      </c>
      <c r="AX492" s="5">
        <v>485.393463134765</v>
      </c>
      <c r="AY492" s="5">
        <v>492.57971191406199</v>
      </c>
      <c r="AZ492" s="5">
        <v>500.83834838867102</v>
      </c>
      <c r="BA492" s="5">
        <v>492.937174479166</v>
      </c>
    </row>
    <row r="493" spans="1:53" x14ac:dyDescent="0.2">
      <c r="A493" s="1">
        <v>490</v>
      </c>
      <c r="B493" s="1" t="s">
        <v>1983</v>
      </c>
      <c r="C493" s="1" t="s">
        <v>1984</v>
      </c>
      <c r="D493" s="1" t="s">
        <v>1985</v>
      </c>
      <c r="E493" s="1" t="s">
        <v>1986</v>
      </c>
      <c r="F493" s="5">
        <v>190.58335876464801</v>
      </c>
      <c r="G493" s="5">
        <v>168.14389038085901</v>
      </c>
      <c r="H493" s="5">
        <v>175.29350280761699</v>
      </c>
      <c r="I493" s="5">
        <v>178.006917317708</v>
      </c>
      <c r="J493" s="5">
        <v>163.90254211425699</v>
      </c>
      <c r="K493" s="5">
        <v>185.51354980468699</v>
      </c>
      <c r="L493" s="5">
        <v>176.85682678222599</v>
      </c>
      <c r="M493" s="5">
        <v>175.42430623372331</v>
      </c>
      <c r="N493" s="5">
        <v>223.17851257324199</v>
      </c>
      <c r="O493" s="5">
        <v>256.98425292968699</v>
      </c>
      <c r="P493" s="5">
        <v>262.644775390625</v>
      </c>
      <c r="Q493" s="5">
        <v>247.60251363118468</v>
      </c>
      <c r="R493" s="5">
        <v>231.73724365234301</v>
      </c>
      <c r="S493" s="5">
        <v>184.07115173339801</v>
      </c>
      <c r="T493" s="5">
        <v>196.788650512695</v>
      </c>
      <c r="U493" s="5">
        <v>204.19901529947867</v>
      </c>
      <c r="V493" s="5">
        <v>134.93034362792901</v>
      </c>
      <c r="W493" s="5">
        <v>152.957763671875</v>
      </c>
      <c r="X493" s="5">
        <v>131.69915771484301</v>
      </c>
      <c r="Y493" s="5">
        <v>139.86242167154901</v>
      </c>
      <c r="Z493" s="5">
        <v>182.39430236816401</v>
      </c>
      <c r="AA493" s="5">
        <v>201.44073486328099</v>
      </c>
      <c r="AB493" s="5">
        <v>202.38058471679599</v>
      </c>
      <c r="AC493" s="5">
        <v>195.40520731608032</v>
      </c>
      <c r="AD493" s="5">
        <v>143.69247436523401</v>
      </c>
      <c r="AE493" s="5">
        <v>124.28585815429599</v>
      </c>
      <c r="AF493" s="5">
        <v>153.07409667968699</v>
      </c>
      <c r="AG493" s="5">
        <v>140.35080973307234</v>
      </c>
      <c r="AH493" s="5">
        <v>161.567947387695</v>
      </c>
      <c r="AI493" s="5">
        <v>158.04714965820301</v>
      </c>
      <c r="AJ493" s="5">
        <v>166.65463256835901</v>
      </c>
      <c r="AK493" s="5">
        <v>162.089909871419</v>
      </c>
      <c r="AL493" s="5">
        <v>156.53045654296801</v>
      </c>
      <c r="AM493" s="5">
        <v>155.67736816406199</v>
      </c>
      <c r="AN493" s="5">
        <v>162.64863586425699</v>
      </c>
      <c r="AO493" s="5">
        <v>158.28548685709566</v>
      </c>
      <c r="AP493" s="5">
        <v>170.30848693847599</v>
      </c>
      <c r="AQ493" s="5">
        <v>166.46919250488199</v>
      </c>
      <c r="AR493" s="5">
        <v>156.43733215332</v>
      </c>
      <c r="AS493" s="5">
        <v>164.40500386555934</v>
      </c>
      <c r="AT493" s="5">
        <v>148.81686401367099</v>
      </c>
      <c r="AU493" s="5">
        <v>157.36207580566401</v>
      </c>
      <c r="AV493" s="5">
        <v>143.25735473632801</v>
      </c>
      <c r="AW493" s="5">
        <v>149.812098185221</v>
      </c>
      <c r="AX493" s="5">
        <v>127.46199798583901</v>
      </c>
      <c r="AY493" s="5">
        <v>141.29034423828099</v>
      </c>
      <c r="AZ493" s="5">
        <v>127.68934631347599</v>
      </c>
      <c r="BA493" s="5">
        <v>132.14722951253199</v>
      </c>
    </row>
    <row r="494" spans="1:53" x14ac:dyDescent="0.2">
      <c r="A494" s="1">
        <v>491</v>
      </c>
      <c r="B494" s="1" t="s">
        <v>1987</v>
      </c>
      <c r="C494" s="1" t="s">
        <v>1988</v>
      </c>
      <c r="D494" s="1" t="s">
        <v>1989</v>
      </c>
      <c r="E494" s="1" t="s">
        <v>1990</v>
      </c>
      <c r="F494" s="5">
        <v>85.329383850097599</v>
      </c>
      <c r="G494" s="5">
        <v>101.445175170898</v>
      </c>
      <c r="H494" s="5">
        <v>83.291648864746094</v>
      </c>
      <c r="I494" s="5">
        <v>90.022069295247221</v>
      </c>
      <c r="J494" s="5">
        <v>86.211700439453097</v>
      </c>
      <c r="K494" s="5">
        <v>80.298049926757798</v>
      </c>
      <c r="L494" s="5">
        <v>83.654350280761705</v>
      </c>
      <c r="M494" s="5">
        <v>83.388033548990862</v>
      </c>
      <c r="N494" s="5">
        <v>157.12640380859301</v>
      </c>
      <c r="O494" s="5">
        <v>151.64456176757801</v>
      </c>
      <c r="P494" s="5">
        <v>171.17808532714801</v>
      </c>
      <c r="Q494" s="5">
        <v>159.98301696777301</v>
      </c>
      <c r="R494" s="5">
        <v>116.378616333007</v>
      </c>
      <c r="S494" s="5">
        <v>96.239326477050696</v>
      </c>
      <c r="T494" s="5">
        <v>117.01528930664</v>
      </c>
      <c r="U494" s="5">
        <v>109.87774403889922</v>
      </c>
      <c r="V494" s="5">
        <v>111.281600952148</v>
      </c>
      <c r="W494" s="5">
        <v>102.551300048828</v>
      </c>
      <c r="X494" s="5">
        <v>108.727409362792</v>
      </c>
      <c r="Y494" s="5">
        <v>107.52010345458933</v>
      </c>
      <c r="Z494" s="5">
        <v>83.388648986816406</v>
      </c>
      <c r="AA494" s="5">
        <v>78.928039550781193</v>
      </c>
      <c r="AB494" s="5">
        <v>75.295951843261705</v>
      </c>
      <c r="AC494" s="5">
        <v>79.204213460286439</v>
      </c>
      <c r="AD494" s="5">
        <v>99.395111083984304</v>
      </c>
      <c r="AE494" s="5">
        <v>111.99834442138599</v>
      </c>
      <c r="AF494" s="5">
        <v>91.913703918457003</v>
      </c>
      <c r="AG494" s="5">
        <v>101.1023864746091</v>
      </c>
      <c r="AH494" s="5">
        <v>116.101791381835</v>
      </c>
      <c r="AI494" s="5">
        <v>98.779548645019503</v>
      </c>
      <c r="AJ494" s="5">
        <v>107.972702026367</v>
      </c>
      <c r="AK494" s="5">
        <v>107.61801401774051</v>
      </c>
      <c r="AL494" s="5">
        <v>142.74179077148401</v>
      </c>
      <c r="AM494" s="5">
        <v>155.97592163085901</v>
      </c>
      <c r="AN494" s="5">
        <v>133.72538757324199</v>
      </c>
      <c r="AO494" s="5">
        <v>144.14769999186169</v>
      </c>
      <c r="AP494" s="5">
        <v>82.112823486328097</v>
      </c>
      <c r="AQ494" s="5">
        <v>91.414512634277301</v>
      </c>
      <c r="AR494" s="5">
        <v>98.505973815917898</v>
      </c>
      <c r="AS494" s="5">
        <v>90.677769978841113</v>
      </c>
      <c r="AT494" s="5">
        <v>115.5830078125</v>
      </c>
      <c r="AU494" s="5">
        <v>104.710891723632</v>
      </c>
      <c r="AV494" s="5">
        <v>113.08228302001901</v>
      </c>
      <c r="AW494" s="5">
        <v>111.12539418538368</v>
      </c>
      <c r="AX494" s="5">
        <v>125.837074279785</v>
      </c>
      <c r="AY494" s="5">
        <v>83.941963195800696</v>
      </c>
      <c r="AZ494" s="5">
        <v>98.495162963867102</v>
      </c>
      <c r="BA494" s="5">
        <v>102.75806681315093</v>
      </c>
    </row>
    <row r="495" spans="1:53" x14ac:dyDescent="0.2">
      <c r="A495" s="1">
        <v>492</v>
      </c>
      <c r="B495" s="1" t="s">
        <v>1991</v>
      </c>
      <c r="C495" s="1" t="s">
        <v>1992</v>
      </c>
      <c r="D495" s="1" t="s">
        <v>1993</v>
      </c>
      <c r="E495" s="1" t="s">
        <v>1994</v>
      </c>
      <c r="F495" s="5">
        <v>61.403221130371001</v>
      </c>
      <c r="G495" s="5">
        <v>31.1976299285888</v>
      </c>
      <c r="H495" s="5">
        <v>43.057521820068303</v>
      </c>
      <c r="I495" s="5">
        <v>45.219457626342695</v>
      </c>
      <c r="J495" s="5">
        <v>59.045482635497997</v>
      </c>
      <c r="K495" s="5">
        <v>39.139572143554602</v>
      </c>
      <c r="L495" s="5">
        <v>72.978828430175696</v>
      </c>
      <c r="M495" s="5">
        <v>57.054627736409429</v>
      </c>
      <c r="N495" s="5">
        <v>31.594179153442301</v>
      </c>
      <c r="O495" s="5">
        <v>48.9395332336425</v>
      </c>
      <c r="P495" s="5">
        <v>40.8619575500488</v>
      </c>
      <c r="Q495" s="5">
        <v>40.465223312377866</v>
      </c>
      <c r="R495" s="5">
        <v>50.443733215332003</v>
      </c>
      <c r="S495" s="5">
        <v>42.696998596191399</v>
      </c>
      <c r="T495" s="5">
        <v>47.529674530029297</v>
      </c>
      <c r="U495" s="5">
        <v>46.890135447184235</v>
      </c>
      <c r="V495" s="5">
        <v>90.925880432128906</v>
      </c>
      <c r="W495" s="5">
        <v>81.093719482421804</v>
      </c>
      <c r="X495" s="5">
        <v>80.587722778320298</v>
      </c>
      <c r="Y495" s="5">
        <v>84.202440897623674</v>
      </c>
      <c r="Z495" s="5">
        <v>103.02529144287099</v>
      </c>
      <c r="AA495" s="5">
        <v>64.462692260742102</v>
      </c>
      <c r="AB495" s="5">
        <v>81.686271667480398</v>
      </c>
      <c r="AC495" s="5">
        <v>83.058085123697836</v>
      </c>
      <c r="AD495" s="5">
        <v>109.047386169433</v>
      </c>
      <c r="AE495" s="5">
        <v>97.139007568359304</v>
      </c>
      <c r="AF495" s="5">
        <v>72.812530517578097</v>
      </c>
      <c r="AG495" s="5">
        <v>92.999641418456804</v>
      </c>
      <c r="AH495" s="5">
        <v>98.024169921875</v>
      </c>
      <c r="AI495" s="5">
        <v>96.899467468261705</v>
      </c>
      <c r="AJ495" s="5">
        <v>103.335395812988</v>
      </c>
      <c r="AK495" s="5">
        <v>99.419677734374901</v>
      </c>
      <c r="AL495" s="5">
        <v>40.792430877685497</v>
      </c>
      <c r="AM495" s="5">
        <v>35.8305854797363</v>
      </c>
      <c r="AN495" s="5">
        <v>63.644676208496001</v>
      </c>
      <c r="AO495" s="5">
        <v>46.755897521972599</v>
      </c>
      <c r="AP495" s="5">
        <v>63.146724700927699</v>
      </c>
      <c r="AQ495" s="5">
        <v>78.778671264648395</v>
      </c>
      <c r="AR495" s="5">
        <v>68.102600097656193</v>
      </c>
      <c r="AS495" s="5">
        <v>70.009332021077427</v>
      </c>
      <c r="AU495" s="5">
        <v>36.808120727538999</v>
      </c>
      <c r="AV495" s="5">
        <v>37.151649475097599</v>
      </c>
      <c r="AW495" s="5">
        <v>36.979885101318303</v>
      </c>
      <c r="AX495" s="5">
        <v>34.093837738037102</v>
      </c>
      <c r="AY495" s="5">
        <v>63.6687622070312</v>
      </c>
      <c r="AZ495" s="5">
        <v>83.757232666015597</v>
      </c>
      <c r="BA495" s="5">
        <v>60.5066108703613</v>
      </c>
    </row>
    <row r="496" spans="1:53" x14ac:dyDescent="0.2">
      <c r="A496" s="1">
        <v>493</v>
      </c>
      <c r="B496" s="1" t="s">
        <v>1995</v>
      </c>
      <c r="C496" s="1" t="s">
        <v>1996</v>
      </c>
      <c r="D496" s="1" t="s">
        <v>1997</v>
      </c>
      <c r="E496" s="1" t="s">
        <v>1998</v>
      </c>
      <c r="F496" s="5">
        <v>239.05259704589801</v>
      </c>
      <c r="G496" s="5">
        <v>264.996002197265</v>
      </c>
      <c r="H496" s="5">
        <v>324.31549072265602</v>
      </c>
      <c r="I496" s="5">
        <v>276.12136332193967</v>
      </c>
      <c r="J496" s="5">
        <v>248.354736328125</v>
      </c>
      <c r="K496" s="5">
        <v>261.556060791015</v>
      </c>
      <c r="L496" s="5">
        <v>274.94708251953102</v>
      </c>
      <c r="M496" s="5">
        <v>261.61929321289034</v>
      </c>
      <c r="N496" s="5">
        <v>446.58151245117102</v>
      </c>
      <c r="O496" s="5">
        <v>542.23492431640602</v>
      </c>
      <c r="P496" s="5">
        <v>500.07647705078102</v>
      </c>
      <c r="Q496" s="5">
        <v>496.29763793945267</v>
      </c>
      <c r="R496" s="5">
        <v>310.16238403320301</v>
      </c>
      <c r="S496" s="5">
        <v>322.48794555664</v>
      </c>
      <c r="T496" s="5">
        <v>317.54672241210898</v>
      </c>
      <c r="U496" s="5">
        <v>316.73235066731735</v>
      </c>
      <c r="V496" s="5">
        <v>253.95162963867099</v>
      </c>
      <c r="W496" s="5">
        <v>244.461181640625</v>
      </c>
      <c r="X496" s="5">
        <v>216.71659851074199</v>
      </c>
      <c r="Y496" s="5">
        <v>238.37646993001263</v>
      </c>
      <c r="Z496" s="5">
        <v>229.947998046875</v>
      </c>
      <c r="AA496" s="5">
        <v>242.82791137695301</v>
      </c>
      <c r="AB496" s="5">
        <v>203.90034484863199</v>
      </c>
      <c r="AC496" s="5">
        <v>225.55875142415334</v>
      </c>
      <c r="AD496" s="5">
        <v>316.75244140625</v>
      </c>
      <c r="AE496" s="5">
        <v>286.50308227539</v>
      </c>
      <c r="AF496" s="5">
        <v>315.98886108398398</v>
      </c>
      <c r="AG496" s="5">
        <v>306.4147949218746</v>
      </c>
      <c r="AH496" s="5">
        <v>274.146240234375</v>
      </c>
      <c r="AI496" s="5">
        <v>263.56219482421801</v>
      </c>
      <c r="AJ496" s="5">
        <v>285.77447509765602</v>
      </c>
      <c r="AK496" s="5">
        <v>274.49430338541634</v>
      </c>
      <c r="AL496" s="5">
        <v>413.54837036132801</v>
      </c>
      <c r="AM496" s="5">
        <v>465.80764770507801</v>
      </c>
      <c r="AN496" s="5">
        <v>497.33889770507801</v>
      </c>
      <c r="AO496" s="5">
        <v>458.89830525716133</v>
      </c>
      <c r="AP496" s="5">
        <v>259.78118896484301</v>
      </c>
      <c r="AQ496" s="5">
        <v>257.54730224609301</v>
      </c>
      <c r="AR496" s="5">
        <v>265.12661743164</v>
      </c>
      <c r="AS496" s="5">
        <v>260.81836954752538</v>
      </c>
      <c r="AT496" s="5">
        <v>182.44551086425699</v>
      </c>
      <c r="AU496" s="5">
        <v>287.24276733398398</v>
      </c>
      <c r="AV496" s="5">
        <v>248.26187133789</v>
      </c>
      <c r="AW496" s="5">
        <v>239.31671651204366</v>
      </c>
      <c r="AX496" s="5">
        <v>277.78900146484301</v>
      </c>
      <c r="AY496" s="5">
        <v>254.12515258789</v>
      </c>
      <c r="AZ496" s="5">
        <v>253.14195251464801</v>
      </c>
      <c r="BA496" s="5">
        <v>261.68536885579368</v>
      </c>
    </row>
    <row r="497" spans="1:53" x14ac:dyDescent="0.2">
      <c r="A497" s="1">
        <v>494</v>
      </c>
      <c r="B497" s="1" t="s">
        <v>1999</v>
      </c>
      <c r="C497" s="1" t="s">
        <v>2000</v>
      </c>
      <c r="D497" s="1" t="s">
        <v>2001</v>
      </c>
      <c r="E497" s="1" t="s">
        <v>2002</v>
      </c>
      <c r="F497" s="5">
        <v>105.13671875</v>
      </c>
      <c r="G497" s="5">
        <v>123.91012573242099</v>
      </c>
      <c r="H497" s="5">
        <v>107.54278564453099</v>
      </c>
      <c r="I497" s="5">
        <v>112.19654337565066</v>
      </c>
      <c r="J497" s="5">
        <v>129.119873046875</v>
      </c>
      <c r="K497" s="5">
        <v>100.11174774169901</v>
      </c>
      <c r="L497" s="5">
        <v>120.651321411132</v>
      </c>
      <c r="M497" s="5">
        <v>116.627647399902</v>
      </c>
      <c r="N497" s="5">
        <v>183.29089355468699</v>
      </c>
      <c r="O497" s="5">
        <v>192.94030761718699</v>
      </c>
      <c r="P497" s="5">
        <v>200.74078369140599</v>
      </c>
      <c r="Q497" s="5">
        <v>192.32399495442667</v>
      </c>
      <c r="R497" s="5">
        <v>117.28652191162099</v>
      </c>
      <c r="S497" s="5">
        <v>102.34392547607401</v>
      </c>
      <c r="T497" s="5">
        <v>113.969841003417</v>
      </c>
      <c r="U497" s="5">
        <v>111.20009613037068</v>
      </c>
      <c r="V497" s="5">
        <v>114.20652008056599</v>
      </c>
      <c r="W497" s="5">
        <v>88.982612609863196</v>
      </c>
      <c r="X497" s="5">
        <v>90.765853881835895</v>
      </c>
      <c r="Y497" s="5">
        <v>97.984995524088347</v>
      </c>
      <c r="Z497" s="5">
        <v>78.435585021972599</v>
      </c>
      <c r="AA497" s="5">
        <v>90.963798522949205</v>
      </c>
      <c r="AB497" s="5">
        <v>87.142410278320298</v>
      </c>
      <c r="AC497" s="5">
        <v>85.513931274414048</v>
      </c>
      <c r="AD497" s="5">
        <v>128.510650634765</v>
      </c>
      <c r="AE497" s="5">
        <v>148.92021179199199</v>
      </c>
      <c r="AF497" s="5">
        <v>149.83467102050699</v>
      </c>
      <c r="AG497" s="5">
        <v>142.42184448242133</v>
      </c>
      <c r="AH497" s="5">
        <v>149.55422973632801</v>
      </c>
      <c r="AI497" s="5">
        <v>141.93455505371</v>
      </c>
      <c r="AJ497" s="5">
        <v>142.34945678710901</v>
      </c>
      <c r="AK497" s="5">
        <v>144.61274719238236</v>
      </c>
      <c r="AL497" s="5">
        <v>150.20672607421801</v>
      </c>
      <c r="AM497" s="5">
        <v>163.78890991210901</v>
      </c>
      <c r="AN497" s="5">
        <v>153.659576416015</v>
      </c>
      <c r="AO497" s="5">
        <v>155.88507080078065</v>
      </c>
      <c r="AP497" s="5">
        <v>85.955085754394503</v>
      </c>
      <c r="AQ497" s="5">
        <v>90.326156616210895</v>
      </c>
      <c r="AR497" s="5">
        <v>91.901817321777301</v>
      </c>
      <c r="AS497" s="5">
        <v>89.394353230794238</v>
      </c>
      <c r="AT497" s="5">
        <v>131.37384033203099</v>
      </c>
      <c r="AU497" s="5">
        <v>117.58390045166</v>
      </c>
      <c r="AV497" s="5">
        <v>70.596176147460895</v>
      </c>
      <c r="AW497" s="5">
        <v>106.51797231038397</v>
      </c>
      <c r="AX497" s="5">
        <v>117.96688079833901</v>
      </c>
      <c r="AY497" s="5">
        <v>98.700424194335895</v>
      </c>
      <c r="AZ497" s="5">
        <v>97.943458557128906</v>
      </c>
      <c r="BA497" s="5">
        <v>104.87025451660126</v>
      </c>
    </row>
    <row r="498" spans="1:53" x14ac:dyDescent="0.2">
      <c r="A498" s="1">
        <v>495</v>
      </c>
      <c r="B498" s="1" t="s">
        <v>2003</v>
      </c>
      <c r="C498" s="1" t="s">
        <v>2004</v>
      </c>
      <c r="D498" s="1" t="s">
        <v>2005</v>
      </c>
      <c r="E498" s="1" t="s">
        <v>2006</v>
      </c>
      <c r="F498" s="5">
        <v>329.246337890625</v>
      </c>
      <c r="G498" s="5">
        <v>321.72204589843699</v>
      </c>
      <c r="H498" s="5">
        <v>332.33721923828102</v>
      </c>
      <c r="I498" s="5">
        <v>327.76853434244771</v>
      </c>
      <c r="J498" s="5">
        <v>324.9736328125</v>
      </c>
      <c r="K498" s="5">
        <v>285.26727294921801</v>
      </c>
      <c r="L498" s="5">
        <v>307.26889038085898</v>
      </c>
      <c r="M498" s="5">
        <v>305.83659871419235</v>
      </c>
      <c r="N498" s="5">
        <v>187.83836364746</v>
      </c>
      <c r="O498" s="5">
        <v>199.99005126953099</v>
      </c>
      <c r="P498" s="5">
        <v>210.904541015625</v>
      </c>
      <c r="Q498" s="5">
        <v>199.57765197753869</v>
      </c>
      <c r="R498" s="5">
        <v>262.40963745117102</v>
      </c>
      <c r="S498" s="5">
        <v>256.12463378906199</v>
      </c>
      <c r="T498" s="5">
        <v>271.22659301757801</v>
      </c>
      <c r="U498" s="5">
        <v>263.25362141927036</v>
      </c>
      <c r="V498" s="5">
        <v>245.25509643554599</v>
      </c>
      <c r="W498" s="5">
        <v>261.01281738281199</v>
      </c>
      <c r="X498" s="5">
        <v>250.88163757324199</v>
      </c>
      <c r="Y498" s="5">
        <v>252.38318379719999</v>
      </c>
      <c r="Z498" s="5">
        <v>294.72000122070301</v>
      </c>
      <c r="AA498" s="5">
        <v>279.88708496093699</v>
      </c>
      <c r="AB498" s="5">
        <v>282.51873779296801</v>
      </c>
      <c r="AC498" s="5">
        <v>285.70860799153598</v>
      </c>
      <c r="AD498" s="5">
        <v>455.99468994140602</v>
      </c>
      <c r="AE498" s="5">
        <v>461.79953002929602</v>
      </c>
      <c r="AF498" s="5">
        <v>465.324462890625</v>
      </c>
      <c r="AG498" s="5">
        <v>461.03956095377566</v>
      </c>
      <c r="AH498" s="5">
        <v>406.62127685546801</v>
      </c>
      <c r="AI498" s="5">
        <v>423.70526123046801</v>
      </c>
      <c r="AJ498" s="5">
        <v>412.92056274414</v>
      </c>
      <c r="AK498" s="5">
        <v>414.41570027669201</v>
      </c>
      <c r="AL498" s="5">
        <v>170.77647399902301</v>
      </c>
      <c r="AM498" s="5">
        <v>154.304916381835</v>
      </c>
      <c r="AN498" s="5">
        <v>170.56427001953099</v>
      </c>
      <c r="AO498" s="5">
        <v>165.21522013346302</v>
      </c>
      <c r="AP498" s="5">
        <v>190.62875366210901</v>
      </c>
      <c r="AQ498" s="5">
        <v>196.60887145996</v>
      </c>
      <c r="AR498" s="5">
        <v>197.10151672363199</v>
      </c>
      <c r="AS498" s="5">
        <v>194.77971394856698</v>
      </c>
      <c r="AT498" s="5">
        <v>269.02288818359301</v>
      </c>
      <c r="AU498" s="5">
        <v>278.20260620117102</v>
      </c>
      <c r="AV498" s="5">
        <v>310.84814453125</v>
      </c>
      <c r="AW498" s="5">
        <v>286.02454630533799</v>
      </c>
      <c r="AX498" s="5">
        <v>282.59793090820301</v>
      </c>
      <c r="AY498" s="5">
        <v>317.38000488281199</v>
      </c>
      <c r="AZ498" s="5">
        <v>275.71212768554602</v>
      </c>
      <c r="BA498" s="5">
        <v>291.8966878255203</v>
      </c>
    </row>
    <row r="499" spans="1:53" x14ac:dyDescent="0.2">
      <c r="A499" s="1">
        <v>496</v>
      </c>
      <c r="B499" s="1" t="s">
        <v>2007</v>
      </c>
      <c r="C499" s="1" t="s">
        <v>2008</v>
      </c>
      <c r="D499" s="1" t="s">
        <v>2009</v>
      </c>
      <c r="E499" s="1" t="s">
        <v>2010</v>
      </c>
      <c r="F499" s="5">
        <v>305.65939331054602</v>
      </c>
      <c r="G499" s="5">
        <v>322.38372802734301</v>
      </c>
      <c r="H499" s="5">
        <v>322.90173339843699</v>
      </c>
      <c r="I499" s="5">
        <v>316.98161824544201</v>
      </c>
      <c r="J499" s="5">
        <v>354.57723999023398</v>
      </c>
      <c r="K499" s="5">
        <v>294.66818237304602</v>
      </c>
      <c r="L499" s="5">
        <v>321.26898193359301</v>
      </c>
      <c r="M499" s="5">
        <v>323.504801432291</v>
      </c>
      <c r="N499" s="5">
        <v>909.99621582031205</v>
      </c>
      <c r="O499" s="5">
        <v>904.41387939453102</v>
      </c>
      <c r="P499" s="5">
        <v>861.31848144531205</v>
      </c>
      <c r="Q499" s="5">
        <v>891.90952555338515</v>
      </c>
      <c r="R499" s="5">
        <v>424.06985473632801</v>
      </c>
      <c r="S499" s="5">
        <v>397.538482666015</v>
      </c>
      <c r="T499" s="5">
        <v>438.78942871093699</v>
      </c>
      <c r="U499" s="5">
        <v>420.13258870442672</v>
      </c>
      <c r="V499" s="5">
        <v>264.00390625</v>
      </c>
      <c r="W499" s="5">
        <v>296.61239624023398</v>
      </c>
      <c r="X499" s="5">
        <v>266.35775756835898</v>
      </c>
      <c r="Y499" s="5">
        <v>275.65802001953097</v>
      </c>
      <c r="Z499" s="5">
        <v>295.54354858398398</v>
      </c>
      <c r="AA499" s="5">
        <v>302.6982421875</v>
      </c>
      <c r="AB499" s="5">
        <v>271.45559692382801</v>
      </c>
      <c r="AC499" s="5">
        <v>289.89912923177064</v>
      </c>
      <c r="AD499" s="5">
        <v>356.37438964843699</v>
      </c>
      <c r="AE499" s="5">
        <v>378.30725097656199</v>
      </c>
      <c r="AF499" s="5">
        <v>383.36190795898398</v>
      </c>
      <c r="AG499" s="5">
        <v>372.68118286132767</v>
      </c>
      <c r="AH499" s="5">
        <v>347.92465209960898</v>
      </c>
      <c r="AI499" s="5">
        <v>341.52120971679602</v>
      </c>
      <c r="AJ499" s="5">
        <v>371.45266723632801</v>
      </c>
      <c r="AK499" s="5">
        <v>353.63284301757767</v>
      </c>
      <c r="AL499" s="5">
        <v>700.11968994140602</v>
      </c>
      <c r="AM499" s="5">
        <v>754.55938720703102</v>
      </c>
      <c r="AN499" s="5">
        <v>769.20983886718705</v>
      </c>
      <c r="AO499" s="5">
        <v>741.2963053385414</v>
      </c>
      <c r="AP499" s="5">
        <v>417.73226928710898</v>
      </c>
      <c r="AQ499" s="5">
        <v>442.79534912109301</v>
      </c>
      <c r="AR499" s="5">
        <v>456.701416015625</v>
      </c>
      <c r="AS499" s="5">
        <v>439.07634480794235</v>
      </c>
      <c r="AT499" s="5">
        <v>374.85791015625</v>
      </c>
      <c r="AU499" s="5">
        <v>355.63742065429602</v>
      </c>
      <c r="AV499" s="5">
        <v>325.09915161132801</v>
      </c>
      <c r="AW499" s="5">
        <v>351.86482747395803</v>
      </c>
      <c r="AX499" s="5">
        <v>260.14999389648398</v>
      </c>
      <c r="AY499" s="5">
        <v>258.48687744140602</v>
      </c>
      <c r="AZ499" s="5">
        <v>234.60447692871</v>
      </c>
      <c r="BA499" s="5">
        <v>251.08044942219999</v>
      </c>
    </row>
    <row r="500" spans="1:53" x14ac:dyDescent="0.2">
      <c r="A500" s="1">
        <v>497</v>
      </c>
      <c r="B500" s="1" t="s">
        <v>2011</v>
      </c>
      <c r="C500" s="1" t="s">
        <v>2012</v>
      </c>
      <c r="D500" s="1" t="s">
        <v>2013</v>
      </c>
      <c r="E500" s="1" t="s">
        <v>2014</v>
      </c>
      <c r="F500" s="5">
        <v>992.66442871093705</v>
      </c>
      <c r="G500" s="5">
        <v>984.76971435546795</v>
      </c>
      <c r="H500" s="5">
        <v>1002.49780273437</v>
      </c>
      <c r="I500" s="5">
        <v>993.31064860025833</v>
      </c>
      <c r="J500" s="5">
        <v>997.09216308593705</v>
      </c>
      <c r="K500" s="5">
        <v>936.87951660156205</v>
      </c>
      <c r="L500" s="5">
        <v>950.79156494140602</v>
      </c>
      <c r="M500" s="5">
        <v>961.58774820963515</v>
      </c>
      <c r="N500" s="5">
        <v>1420.07116699218</v>
      </c>
      <c r="O500" s="5">
        <v>1439.419921875</v>
      </c>
      <c r="P500" s="5">
        <v>1471.12670898437</v>
      </c>
      <c r="Q500" s="5">
        <v>1443.5392659505167</v>
      </c>
      <c r="R500" s="5">
        <v>1255.52355957031</v>
      </c>
      <c r="S500" s="5">
        <v>1305.73400878906</v>
      </c>
      <c r="T500" s="5">
        <v>1337.20007324218</v>
      </c>
      <c r="U500" s="5">
        <v>1299.4858805338499</v>
      </c>
      <c r="V500" s="5">
        <v>1116.2216796875</v>
      </c>
      <c r="W500" s="5">
        <v>1037.32495117187</v>
      </c>
      <c r="X500" s="5">
        <v>1066.80126953125</v>
      </c>
      <c r="Y500" s="5">
        <v>1073.4493001302067</v>
      </c>
      <c r="Z500" s="5">
        <v>1209.18237304687</v>
      </c>
      <c r="AA500" s="5">
        <v>1198.626953125</v>
      </c>
      <c r="AB500" s="5">
        <v>1181.12390136718</v>
      </c>
      <c r="AC500" s="5">
        <v>1196.3110758463499</v>
      </c>
      <c r="AD500" s="5">
        <v>1121.85510253906</v>
      </c>
      <c r="AE500" s="5">
        <v>1090.43798828125</v>
      </c>
      <c r="AF500" s="5">
        <v>1068.15234375</v>
      </c>
      <c r="AG500" s="5">
        <v>1093.4818115234366</v>
      </c>
      <c r="AH500" s="5">
        <v>1130.50158691406</v>
      </c>
      <c r="AI500" s="5">
        <v>1050.85070800781</v>
      </c>
      <c r="AJ500" s="5">
        <v>1115.82653808593</v>
      </c>
      <c r="AK500" s="5">
        <v>1099.0596110025999</v>
      </c>
      <c r="AL500" s="5">
        <v>1028.79833984375</v>
      </c>
      <c r="AM500" s="5">
        <v>1052.76611328125</v>
      </c>
      <c r="AN500" s="5">
        <v>1032.94030761718</v>
      </c>
      <c r="AO500" s="5">
        <v>1038.1682535807267</v>
      </c>
      <c r="AP500" s="5">
        <v>1461.72546386718</v>
      </c>
      <c r="AQ500" s="5">
        <v>1414.65844726562</v>
      </c>
      <c r="AR500" s="5">
        <v>1417.49963378906</v>
      </c>
      <c r="AS500" s="5">
        <v>1431.2945149739533</v>
      </c>
      <c r="AT500" s="5">
        <v>1149.8935546875</v>
      </c>
      <c r="AU500" s="5">
        <v>1106.28674316406</v>
      </c>
      <c r="AV500" s="5">
        <v>1058.21557617187</v>
      </c>
      <c r="AW500" s="5">
        <v>1104.7986246744765</v>
      </c>
      <c r="AX500" s="5">
        <v>895.12536621093705</v>
      </c>
      <c r="AY500" s="5">
        <v>890.96661376953102</v>
      </c>
      <c r="AZ500" s="5">
        <v>894.588134765625</v>
      </c>
      <c r="BA500" s="5">
        <v>893.56003824869765</v>
      </c>
    </row>
    <row r="501" spans="1:53" x14ac:dyDescent="0.2">
      <c r="A501" s="1">
        <v>498</v>
      </c>
      <c r="B501" s="1" t="s">
        <v>2015</v>
      </c>
      <c r="C501" s="1" t="s">
        <v>2016</v>
      </c>
      <c r="D501" s="1" t="s">
        <v>2017</v>
      </c>
      <c r="E501" s="1" t="s">
        <v>2018</v>
      </c>
      <c r="F501" s="5">
        <v>318.67544555664</v>
      </c>
      <c r="G501" s="5">
        <v>306.61624145507801</v>
      </c>
      <c r="H501" s="5">
        <v>320.35015869140602</v>
      </c>
      <c r="I501" s="5">
        <v>315.21394856770803</v>
      </c>
      <c r="J501" s="5">
        <v>400.34539794921801</v>
      </c>
      <c r="K501" s="5">
        <v>326.82434082031199</v>
      </c>
      <c r="L501" s="5">
        <v>357.42108154296801</v>
      </c>
      <c r="M501" s="5">
        <v>361.53027343749932</v>
      </c>
      <c r="N501" s="5">
        <v>230.75288391113199</v>
      </c>
      <c r="O501" s="5">
        <v>231.25529479980401</v>
      </c>
      <c r="P501" s="5">
        <v>274.35501098632801</v>
      </c>
      <c r="Q501" s="5">
        <v>245.45439656575468</v>
      </c>
      <c r="R501" s="5">
        <v>234.14195251464801</v>
      </c>
      <c r="S501" s="5">
        <v>185.31297302246</v>
      </c>
      <c r="T501" s="5">
        <v>244.78318786621</v>
      </c>
      <c r="U501" s="5">
        <v>221.41270446777267</v>
      </c>
      <c r="V501" s="5">
        <v>272.69949340820301</v>
      </c>
      <c r="W501" s="5">
        <v>273.93859863281199</v>
      </c>
      <c r="X501" s="5">
        <v>259.92434692382801</v>
      </c>
      <c r="Y501" s="5">
        <v>268.85414632161434</v>
      </c>
      <c r="Z501" s="5">
        <v>398.81610107421801</v>
      </c>
      <c r="AA501" s="5">
        <v>379.20748901367102</v>
      </c>
      <c r="AB501" s="5">
        <v>453.2900390625</v>
      </c>
      <c r="AC501" s="5">
        <v>410.43787638346299</v>
      </c>
      <c r="AD501" s="5">
        <v>315.42721557617102</v>
      </c>
      <c r="AE501" s="5">
        <v>362.29656982421801</v>
      </c>
      <c r="AF501" s="5">
        <v>382.87799072265602</v>
      </c>
      <c r="AG501" s="5">
        <v>353.53392537434837</v>
      </c>
      <c r="AH501" s="5">
        <v>359.74191284179602</v>
      </c>
      <c r="AI501" s="5">
        <v>352.492584228515</v>
      </c>
      <c r="AJ501" s="5">
        <v>363.1201171875</v>
      </c>
      <c r="AK501" s="5">
        <v>358.45153808593705</v>
      </c>
      <c r="AL501" s="5">
        <v>128.03143310546801</v>
      </c>
      <c r="AM501" s="5">
        <v>195.81799316406199</v>
      </c>
      <c r="AN501" s="5">
        <v>234.436920166015</v>
      </c>
      <c r="AO501" s="5">
        <v>186.09544881184834</v>
      </c>
      <c r="AP501" s="5">
        <v>198.80174255371</v>
      </c>
      <c r="AQ501" s="5">
        <v>260.35385131835898</v>
      </c>
      <c r="AR501" s="5">
        <v>247.93576049804599</v>
      </c>
      <c r="AS501" s="5">
        <v>235.69711812337164</v>
      </c>
      <c r="AT501" s="5">
        <v>378.005859375</v>
      </c>
      <c r="AU501" s="5">
        <v>347.155670166015</v>
      </c>
      <c r="AV501" s="5">
        <v>328.08212280273398</v>
      </c>
      <c r="AW501" s="5">
        <v>351.08121744791629</v>
      </c>
      <c r="AX501" s="5">
        <v>379.58139038085898</v>
      </c>
      <c r="AY501" s="5">
        <v>338.04037475585898</v>
      </c>
      <c r="AZ501" s="5">
        <v>372.84402465820301</v>
      </c>
      <c r="BA501" s="5">
        <v>363.48859659830697</v>
      </c>
    </row>
    <row r="502" spans="1:53" x14ac:dyDescent="0.2">
      <c r="A502" s="1">
        <v>499</v>
      </c>
      <c r="B502" s="1" t="s">
        <v>2019</v>
      </c>
      <c r="C502" s="1" t="s">
        <v>2020</v>
      </c>
      <c r="D502" s="1" t="s">
        <v>2021</v>
      </c>
      <c r="E502" s="1" t="s">
        <v>2022</v>
      </c>
      <c r="F502" s="5">
        <v>1121.61608886718</v>
      </c>
      <c r="G502" s="5">
        <v>1012.55657958984</v>
      </c>
      <c r="H502" s="5">
        <v>1049.3564453125</v>
      </c>
      <c r="I502" s="5">
        <v>1061.1763712565066</v>
      </c>
      <c r="J502" s="5">
        <v>1006.06030273437</v>
      </c>
      <c r="K502" s="5">
        <v>930.915283203125</v>
      </c>
      <c r="L502" s="5">
        <v>975.38244628906205</v>
      </c>
      <c r="M502" s="5">
        <v>970.78601074218568</v>
      </c>
      <c r="N502" s="5">
        <v>2187.12573242187</v>
      </c>
      <c r="O502" s="5">
        <v>2262.73681640625</v>
      </c>
      <c r="P502" s="5">
        <v>2322.15698242187</v>
      </c>
      <c r="Q502" s="5">
        <v>2257.3398437499964</v>
      </c>
      <c r="R502" s="5">
        <v>1297.57458496093</v>
      </c>
      <c r="S502" s="5">
        <v>1279.23840332031</v>
      </c>
      <c r="T502" s="5">
        <v>1325.23706054687</v>
      </c>
      <c r="U502" s="5">
        <v>1300.68334960937</v>
      </c>
      <c r="V502" s="5">
        <v>1469.64965820312</v>
      </c>
      <c r="W502" s="5">
        <v>1439.82385253906</v>
      </c>
      <c r="X502" s="5">
        <v>1406.16064453125</v>
      </c>
      <c r="Y502" s="5">
        <v>1438.5447184244767</v>
      </c>
      <c r="Z502" s="5">
        <v>1024.89794921875</v>
      </c>
      <c r="AA502" s="5">
        <v>1002.5249633789</v>
      </c>
      <c r="AB502" s="5">
        <v>1019.21514892578</v>
      </c>
      <c r="AC502" s="5">
        <v>1015.5460205078099</v>
      </c>
      <c r="AD502" s="5">
        <v>1468.37280273437</v>
      </c>
      <c r="AE502" s="5">
        <v>1443.67053222656</v>
      </c>
      <c r="AF502" s="5">
        <v>1395.66748046875</v>
      </c>
      <c r="AG502" s="5">
        <v>1435.9036051432267</v>
      </c>
      <c r="AH502" s="5">
        <v>1390.84252929687</v>
      </c>
      <c r="AI502" s="5">
        <v>1318.84826660156</v>
      </c>
      <c r="AJ502" s="5">
        <v>1325.20495605468</v>
      </c>
      <c r="AK502" s="5">
        <v>1344.9652506510367</v>
      </c>
      <c r="AL502" s="5">
        <v>1981.51892089843</v>
      </c>
      <c r="AM502" s="5">
        <v>1961.60864257812</v>
      </c>
      <c r="AN502" s="5">
        <v>2078.59033203125</v>
      </c>
      <c r="AO502" s="5">
        <v>2007.2392985025999</v>
      </c>
      <c r="AP502" s="5">
        <v>1333.45373535156</v>
      </c>
      <c r="AQ502" s="5">
        <v>1403.67053222656</v>
      </c>
      <c r="AR502" s="5">
        <v>1319.75439453125</v>
      </c>
      <c r="AS502" s="5">
        <v>1352.2928873697899</v>
      </c>
      <c r="AT502" s="5">
        <v>1380.67309570312</v>
      </c>
      <c r="AU502" s="5">
        <v>1520.24572753906</v>
      </c>
      <c r="AV502" s="5">
        <v>1566.87414550781</v>
      </c>
      <c r="AW502" s="5">
        <v>1489.2643229166633</v>
      </c>
      <c r="AX502" s="5">
        <v>1359.86218261718</v>
      </c>
      <c r="AY502" s="5">
        <v>1213.74548339843</v>
      </c>
      <c r="AZ502" s="5">
        <v>1214.36535644531</v>
      </c>
      <c r="BA502" s="5">
        <v>1262.6576741536401</v>
      </c>
    </row>
    <row r="503" spans="1:53" x14ac:dyDescent="0.2">
      <c r="A503" s="1">
        <v>500</v>
      </c>
      <c r="B503" s="1" t="s">
        <v>2023</v>
      </c>
      <c r="C503" s="1" t="s">
        <v>2024</v>
      </c>
      <c r="D503" s="1" t="s">
        <v>2025</v>
      </c>
      <c r="E503" s="1" t="s">
        <v>2026</v>
      </c>
      <c r="F503" s="5">
        <v>1195.55004882812</v>
      </c>
      <c r="G503" s="5">
        <v>1359.97998046875</v>
      </c>
      <c r="H503" s="5">
        <v>1320.57165527343</v>
      </c>
      <c r="I503" s="5">
        <v>1292.0338948567667</v>
      </c>
      <c r="J503" s="5">
        <v>1230.41198730468</v>
      </c>
      <c r="K503" s="5">
        <v>1112.20849609375</v>
      </c>
      <c r="L503" s="5">
        <v>1204.06713867187</v>
      </c>
      <c r="M503" s="5">
        <v>1182.2292073567667</v>
      </c>
      <c r="N503" s="5">
        <v>3766.93212890625</v>
      </c>
      <c r="O503" s="5">
        <v>3389.35327148437</v>
      </c>
      <c r="P503" s="5">
        <v>4057.45532226562</v>
      </c>
      <c r="Q503" s="5">
        <v>3737.9135742187464</v>
      </c>
      <c r="R503" s="5">
        <v>3633.15893554687</v>
      </c>
      <c r="S503" s="5">
        <v>4224.17724609375</v>
      </c>
      <c r="T503" s="5">
        <v>3768.40283203125</v>
      </c>
      <c r="U503" s="5">
        <v>3875.2463378906232</v>
      </c>
      <c r="V503" s="5">
        <v>868.39129638671795</v>
      </c>
      <c r="W503" s="5">
        <v>849.94757080078102</v>
      </c>
      <c r="X503" s="5">
        <v>811.85540771484295</v>
      </c>
      <c r="Y503" s="5">
        <v>843.39809163411394</v>
      </c>
      <c r="Z503" s="5">
        <v>955.57672119140602</v>
      </c>
      <c r="AA503" s="5">
        <v>1052.86193847656</v>
      </c>
      <c r="AB503" s="5">
        <v>814.95349121093705</v>
      </c>
      <c r="AC503" s="5">
        <v>941.13071695963436</v>
      </c>
      <c r="AD503" s="5">
        <v>935.03552246093705</v>
      </c>
      <c r="AE503" s="5">
        <v>1056.53271484375</v>
      </c>
      <c r="AF503" s="5">
        <v>921.88317871093705</v>
      </c>
      <c r="AG503" s="5">
        <v>971.15047200520803</v>
      </c>
      <c r="AH503" s="5">
        <v>758.41418457031205</v>
      </c>
      <c r="AI503" s="5">
        <v>811.94964599609295</v>
      </c>
      <c r="AJ503" s="5">
        <v>811.58270263671795</v>
      </c>
      <c r="AK503" s="5">
        <v>793.9821777343742</v>
      </c>
      <c r="AL503" s="5">
        <v>4099.291015625</v>
      </c>
      <c r="AM503" s="5">
        <v>4292.90576171875</v>
      </c>
      <c r="AN503" s="5">
        <v>4274.3056640625</v>
      </c>
      <c r="AO503" s="5">
        <v>4222.16748046875</v>
      </c>
      <c r="AP503" s="5">
        <v>2395.72485351562</v>
      </c>
      <c r="AQ503" s="5">
        <v>2538.75756835937</v>
      </c>
      <c r="AR503" s="5">
        <v>2156.13818359375</v>
      </c>
      <c r="AS503" s="5">
        <v>2363.5402018229133</v>
      </c>
      <c r="AT503" s="5">
        <v>1278.27099609375</v>
      </c>
      <c r="AU503" s="5">
        <v>1025.73486328125</v>
      </c>
      <c r="AV503" s="5">
        <v>1362.45434570312</v>
      </c>
      <c r="AW503" s="5">
        <v>1222.1534016927067</v>
      </c>
      <c r="AX503" s="5">
        <v>1267.37194824218</v>
      </c>
      <c r="AY503" s="5">
        <v>1058.59130859375</v>
      </c>
      <c r="AZ503" s="5">
        <v>1021.69274902343</v>
      </c>
      <c r="BA503" s="5">
        <v>1115.8853352864535</v>
      </c>
    </row>
    <row r="504" spans="1:53" x14ac:dyDescent="0.2">
      <c r="A504" s="1">
        <v>501</v>
      </c>
      <c r="B504" s="1" t="s">
        <v>2027</v>
      </c>
      <c r="C504" s="1" t="s">
        <v>2028</v>
      </c>
      <c r="D504" s="1" t="s">
        <v>2029</v>
      </c>
      <c r="E504" s="1" t="s">
        <v>2030</v>
      </c>
      <c r="F504" s="5">
        <v>4128.244140625</v>
      </c>
      <c r="G504" s="5">
        <v>4238.0654296875</v>
      </c>
      <c r="H504" s="5">
        <v>4235.6669921875</v>
      </c>
      <c r="I504" s="5">
        <v>4200.658854166667</v>
      </c>
      <c r="J504" s="5">
        <v>4815.5107421875</v>
      </c>
      <c r="K504" s="5">
        <v>4873.3203125</v>
      </c>
      <c r="L504" s="5">
        <v>4855.06982421875</v>
      </c>
      <c r="M504" s="5">
        <v>4847.966959635417</v>
      </c>
      <c r="N504" s="5">
        <v>1946.87463378906</v>
      </c>
      <c r="O504" s="5">
        <v>1932.16418457031</v>
      </c>
      <c r="P504" s="5">
        <v>1875.99304199218</v>
      </c>
      <c r="Q504" s="5">
        <v>1918.3439534505167</v>
      </c>
      <c r="R504" s="5">
        <v>3346.38305664062</v>
      </c>
      <c r="S504" s="5">
        <v>3227.44677734375</v>
      </c>
      <c r="T504" s="5">
        <v>3374.80249023437</v>
      </c>
      <c r="U504" s="5">
        <v>3316.2107747395798</v>
      </c>
      <c r="V504" s="5">
        <v>3754.38818359375</v>
      </c>
      <c r="W504" s="5">
        <v>3525.28076171875</v>
      </c>
      <c r="X504" s="5">
        <v>3605.15747070312</v>
      </c>
      <c r="Y504" s="5">
        <v>3628.2754720052067</v>
      </c>
      <c r="Z504" s="5">
        <v>4036.0986328125</v>
      </c>
      <c r="AA504" s="5">
        <v>3862.6083984375</v>
      </c>
      <c r="AB504" s="5">
        <v>4030.54516601562</v>
      </c>
      <c r="AC504" s="5">
        <v>3976.4173990885397</v>
      </c>
      <c r="AD504" s="5">
        <v>4346.77294921875</v>
      </c>
      <c r="AE504" s="5">
        <v>4531.59326171875</v>
      </c>
      <c r="AF504" s="5">
        <v>4194.60400390625</v>
      </c>
      <c r="AG504" s="5">
        <v>4357.65673828125</v>
      </c>
      <c r="AH504" s="5">
        <v>4688.36962890625</v>
      </c>
      <c r="AI504" s="5">
        <v>4626.36962890625</v>
      </c>
      <c r="AJ504" s="5">
        <v>4521.62353515625</v>
      </c>
      <c r="AK504" s="5">
        <v>4612.120930989583</v>
      </c>
      <c r="AL504" s="5">
        <v>2279.26831054687</v>
      </c>
      <c r="AM504" s="5">
        <v>2189.24853515625</v>
      </c>
      <c r="AN504" s="5">
        <v>2306.10693359375</v>
      </c>
      <c r="AO504" s="5">
        <v>2258.2079264322897</v>
      </c>
      <c r="AP504" s="5">
        <v>3390.37231445312</v>
      </c>
      <c r="AQ504" s="5">
        <v>3268.7412109375</v>
      </c>
      <c r="AR504" s="5">
        <v>3509.6533203125</v>
      </c>
      <c r="AS504" s="5">
        <v>3389.5889485677067</v>
      </c>
      <c r="AT504" s="5">
        <v>3599.3857421875</v>
      </c>
      <c r="AU504" s="5">
        <v>3653.62353515625</v>
      </c>
      <c r="AV504" s="5">
        <v>4192.20166015625</v>
      </c>
      <c r="AW504" s="5">
        <v>3815.0703125</v>
      </c>
      <c r="AX504" s="5">
        <v>4314.1748046875</v>
      </c>
      <c r="AY504" s="5">
        <v>3964.07934570312</v>
      </c>
      <c r="AZ504" s="5">
        <v>4251.71826171875</v>
      </c>
      <c r="BA504" s="5">
        <v>4176.6574707031232</v>
      </c>
    </row>
    <row r="505" spans="1:53" x14ac:dyDescent="0.2">
      <c r="A505" s="1">
        <v>502</v>
      </c>
      <c r="B505" s="1" t="s">
        <v>2031</v>
      </c>
      <c r="C505" s="1" t="s">
        <v>2032</v>
      </c>
      <c r="D505" s="1" t="s">
        <v>2033</v>
      </c>
      <c r="E505" s="1" t="s">
        <v>2034</v>
      </c>
      <c r="F505" s="5">
        <v>521.89312744140602</v>
      </c>
      <c r="G505" s="5">
        <v>497.77182006835898</v>
      </c>
      <c r="H505" s="5">
        <v>502.69985961914</v>
      </c>
      <c r="I505" s="5">
        <v>507.45493570963498</v>
      </c>
      <c r="J505" s="5">
        <v>548.84313964843705</v>
      </c>
      <c r="K505" s="5">
        <v>492.412506103515</v>
      </c>
      <c r="L505" s="5">
        <v>506.69058227539</v>
      </c>
      <c r="M505" s="5">
        <v>515.98207600911394</v>
      </c>
      <c r="N505" s="5">
        <v>1031.771484375</v>
      </c>
      <c r="O505" s="5">
        <v>1062.05895996093</v>
      </c>
      <c r="P505" s="5">
        <v>1055.32885742187</v>
      </c>
      <c r="Q505" s="5">
        <v>1049.7197672526001</v>
      </c>
      <c r="R505" s="5">
        <v>604.56610107421795</v>
      </c>
      <c r="S505" s="5">
        <v>587.643310546875</v>
      </c>
      <c r="T505" s="5">
        <v>629.39929199218705</v>
      </c>
      <c r="U505" s="5">
        <v>607.20290120442667</v>
      </c>
      <c r="V505" s="5">
        <v>483.79498291015602</v>
      </c>
      <c r="W505" s="5">
        <v>467.620849609375</v>
      </c>
      <c r="X505" s="5">
        <v>441.10403442382801</v>
      </c>
      <c r="Y505" s="5">
        <v>464.17328898111964</v>
      </c>
      <c r="Z505" s="5">
        <v>432.25460815429602</v>
      </c>
      <c r="AA505" s="5">
        <v>425.78158569335898</v>
      </c>
      <c r="AB505" s="5">
        <v>432.19888305664</v>
      </c>
      <c r="AC505" s="5">
        <v>430.07835896809837</v>
      </c>
      <c r="AD505" s="5">
        <v>522.7529296875</v>
      </c>
      <c r="AE505" s="5">
        <v>506.81570434570301</v>
      </c>
      <c r="AF505" s="5">
        <v>501.82116699218699</v>
      </c>
      <c r="AG505" s="5">
        <v>510.46326700846339</v>
      </c>
      <c r="AH505" s="5">
        <v>486.32260131835898</v>
      </c>
      <c r="AI505" s="5">
        <v>512.26727294921795</v>
      </c>
      <c r="AJ505" s="5">
        <v>497.159576416015</v>
      </c>
      <c r="AK505" s="5">
        <v>498.583150227864</v>
      </c>
      <c r="AL505" s="5">
        <v>968.02575683593705</v>
      </c>
      <c r="AM505" s="5">
        <v>1003.30773925781</v>
      </c>
      <c r="AN505" s="5">
        <v>1012.64776611328</v>
      </c>
      <c r="AO505" s="5">
        <v>994.66042073567576</v>
      </c>
      <c r="AP505" s="5">
        <v>558.81854248046795</v>
      </c>
      <c r="AQ505" s="5">
        <v>551.30133056640602</v>
      </c>
      <c r="AR505" s="5">
        <v>552.210693359375</v>
      </c>
      <c r="AS505" s="5">
        <v>554.11018880208303</v>
      </c>
      <c r="AT505" s="5">
        <v>513.68316650390602</v>
      </c>
      <c r="AU505" s="5">
        <v>563.151611328125</v>
      </c>
      <c r="AV505" s="5">
        <v>497.6572265625</v>
      </c>
      <c r="AW505" s="5">
        <v>524.83066813151038</v>
      </c>
      <c r="AX505" s="5">
        <v>503.882232666015</v>
      </c>
      <c r="AY505" s="5">
        <v>485.64291381835898</v>
      </c>
      <c r="AZ505" s="5">
        <v>468.20883178710898</v>
      </c>
      <c r="BA505" s="5">
        <v>485.91132609049436</v>
      </c>
    </row>
    <row r="506" spans="1:53" x14ac:dyDescent="0.2">
      <c r="A506" s="1">
        <v>503</v>
      </c>
      <c r="B506" s="1" t="s">
        <v>2035</v>
      </c>
      <c r="C506" s="1" t="s">
        <v>2036</v>
      </c>
      <c r="D506" s="1" t="s">
        <v>2037</v>
      </c>
      <c r="E506" s="1" t="s">
        <v>2038</v>
      </c>
      <c r="F506" s="5">
        <v>428.6533203125</v>
      </c>
      <c r="G506" s="5">
        <v>430.96160888671801</v>
      </c>
      <c r="H506" s="5">
        <v>410.18634033203102</v>
      </c>
      <c r="I506" s="5">
        <v>423.26708984374972</v>
      </c>
      <c r="J506" s="5">
        <v>401.700439453125</v>
      </c>
      <c r="K506" s="5">
        <v>461.03143310546801</v>
      </c>
      <c r="L506" s="5">
        <v>398.16732788085898</v>
      </c>
      <c r="M506" s="5">
        <v>420.29973347981735</v>
      </c>
      <c r="N506" s="5">
        <v>199.04234313964801</v>
      </c>
      <c r="O506" s="5">
        <v>189.8681640625</v>
      </c>
      <c r="P506" s="5">
        <v>181.05078125</v>
      </c>
      <c r="Q506" s="5">
        <v>189.98709615071598</v>
      </c>
      <c r="R506" s="5">
        <v>255.16172790527301</v>
      </c>
      <c r="S506" s="5">
        <v>225.05532836914</v>
      </c>
      <c r="T506" s="5">
        <v>246.90757751464801</v>
      </c>
      <c r="U506" s="5">
        <v>242.37487792968702</v>
      </c>
      <c r="V506" s="5">
        <v>323.80880737304602</v>
      </c>
      <c r="W506" s="5">
        <v>292.10272216796801</v>
      </c>
      <c r="X506" s="5">
        <v>301.98214721679602</v>
      </c>
      <c r="Y506" s="5">
        <v>305.96455891927002</v>
      </c>
      <c r="Z506" s="5">
        <v>434.00241088867102</v>
      </c>
      <c r="AA506" s="5">
        <v>411.81781005859301</v>
      </c>
      <c r="AB506" s="5">
        <v>392.94100952148398</v>
      </c>
      <c r="AC506" s="5">
        <v>412.92041015624932</v>
      </c>
      <c r="AD506" s="5">
        <v>300.57037353515602</v>
      </c>
      <c r="AE506" s="5">
        <v>258.89566040039</v>
      </c>
      <c r="AF506" s="5">
        <v>266.09112548828102</v>
      </c>
      <c r="AG506" s="5">
        <v>275.18571980794235</v>
      </c>
      <c r="AH506" s="5">
        <v>324.38522338867102</v>
      </c>
      <c r="AI506" s="5">
        <v>257.18521118164</v>
      </c>
      <c r="AJ506" s="5">
        <v>286.86572265625</v>
      </c>
      <c r="AK506" s="5">
        <v>289.47871907552036</v>
      </c>
      <c r="AL506" s="5">
        <v>164.93119812011699</v>
      </c>
      <c r="AM506" s="5">
        <v>159.22148132324199</v>
      </c>
      <c r="AN506" s="5">
        <v>166.56407165527301</v>
      </c>
      <c r="AO506" s="5">
        <v>163.57225036621068</v>
      </c>
      <c r="AP506" s="5">
        <v>208.913803100585</v>
      </c>
      <c r="AQ506" s="5">
        <v>214.95101928710901</v>
      </c>
      <c r="AR506" s="5">
        <v>217.08573913574199</v>
      </c>
      <c r="AS506" s="5">
        <v>213.65018717447867</v>
      </c>
      <c r="AT506" s="5">
        <v>489.38912963867102</v>
      </c>
      <c r="AU506" s="5">
        <v>427.21829223632801</v>
      </c>
      <c r="AV506" s="5">
        <v>445.610748291015</v>
      </c>
      <c r="AW506" s="5">
        <v>454.07272338867136</v>
      </c>
      <c r="AX506" s="5">
        <v>464.89334106445301</v>
      </c>
      <c r="AY506" s="5">
        <v>327.447265625</v>
      </c>
      <c r="AZ506" s="5">
        <v>320.05130004882801</v>
      </c>
      <c r="BA506" s="5">
        <v>370.79730224609369</v>
      </c>
    </row>
    <row r="507" spans="1:53" x14ac:dyDescent="0.2">
      <c r="A507" s="1">
        <v>504</v>
      </c>
      <c r="B507" s="1" t="s">
        <v>2039</v>
      </c>
      <c r="C507" s="1" t="s">
        <v>2040</v>
      </c>
      <c r="D507" s="1" t="s">
        <v>2041</v>
      </c>
      <c r="E507" s="1" t="s">
        <v>2042</v>
      </c>
      <c r="F507" s="5">
        <v>511.82254028320301</v>
      </c>
      <c r="G507" s="5">
        <v>454.53695678710898</v>
      </c>
      <c r="H507" s="5">
        <v>470.60720825195301</v>
      </c>
      <c r="I507" s="5">
        <v>478.98890177408839</v>
      </c>
      <c r="J507" s="5">
        <v>438.83026123046801</v>
      </c>
      <c r="K507" s="5">
        <v>422.73028564453102</v>
      </c>
      <c r="L507" s="5">
        <v>406.32357788085898</v>
      </c>
      <c r="M507" s="5">
        <v>422.62804158528598</v>
      </c>
      <c r="N507" s="5">
        <v>887.364501953125</v>
      </c>
      <c r="O507" s="5">
        <v>792.23693847656205</v>
      </c>
      <c r="P507" s="5">
        <v>809.10296630859295</v>
      </c>
      <c r="Q507" s="5">
        <v>829.56813557942667</v>
      </c>
      <c r="R507" s="5">
        <v>556.65997314453102</v>
      </c>
      <c r="S507" s="5">
        <v>560.84313964843705</v>
      </c>
      <c r="T507" s="5">
        <v>550.1240234375</v>
      </c>
      <c r="U507" s="5">
        <v>555.87571207682265</v>
      </c>
      <c r="V507" s="5">
        <v>744.19488525390602</v>
      </c>
      <c r="W507" s="5">
        <v>760.09100341796795</v>
      </c>
      <c r="X507" s="5">
        <v>699.05926513671795</v>
      </c>
      <c r="Y507" s="5">
        <v>734.44838460286394</v>
      </c>
      <c r="Z507" s="5">
        <v>510.293212890625</v>
      </c>
      <c r="AA507" s="5">
        <v>543.22399902343705</v>
      </c>
      <c r="AB507" s="5">
        <v>509.20849609375</v>
      </c>
      <c r="AC507" s="5">
        <v>520.90856933593739</v>
      </c>
      <c r="AD507" s="5">
        <v>472.08444213867102</v>
      </c>
      <c r="AE507" s="5">
        <v>508.981689453125</v>
      </c>
      <c r="AF507" s="5">
        <v>467.19808959960898</v>
      </c>
      <c r="AG507" s="5">
        <v>482.75474039713498</v>
      </c>
      <c r="AH507" s="5">
        <v>438.31356811523398</v>
      </c>
      <c r="AI507" s="5">
        <v>406.77642822265602</v>
      </c>
      <c r="AJ507" s="5">
        <v>413.79949951171801</v>
      </c>
      <c r="AK507" s="5">
        <v>419.62983194986936</v>
      </c>
      <c r="AL507" s="5">
        <v>439.426025390625</v>
      </c>
      <c r="AM507" s="5">
        <v>464.47323608398398</v>
      </c>
      <c r="AN507" s="5">
        <v>422.15545654296801</v>
      </c>
      <c r="AO507" s="5">
        <v>442.01823933919235</v>
      </c>
      <c r="AP507" s="5">
        <v>381.24163818359301</v>
      </c>
      <c r="AQ507" s="5">
        <v>350.98678588867102</v>
      </c>
      <c r="AR507" s="5">
        <v>378.53741455078102</v>
      </c>
      <c r="AS507" s="5">
        <v>370.255279541015</v>
      </c>
      <c r="AT507" s="5">
        <v>519.063720703125</v>
      </c>
      <c r="AU507" s="5">
        <v>529.27618408203102</v>
      </c>
      <c r="AV507" s="5">
        <v>495.22262573242102</v>
      </c>
      <c r="AW507" s="5">
        <v>514.52084350585903</v>
      </c>
      <c r="AX507" s="5">
        <v>430.59439086914</v>
      </c>
      <c r="AY507" s="5">
        <v>392.232330322265</v>
      </c>
      <c r="AZ507" s="5">
        <v>427.16574096679602</v>
      </c>
      <c r="BA507" s="5">
        <v>416.66415405273369</v>
      </c>
    </row>
    <row r="508" spans="1:53" x14ac:dyDescent="0.2">
      <c r="A508" s="1">
        <v>505</v>
      </c>
      <c r="B508" s="1" t="s">
        <v>2043</v>
      </c>
      <c r="C508" s="1" t="s">
        <v>2044</v>
      </c>
      <c r="D508" s="1" t="s">
        <v>2045</v>
      </c>
      <c r="E508" s="1" t="s">
        <v>2046</v>
      </c>
      <c r="F508" s="5">
        <v>5768.99072265625</v>
      </c>
      <c r="G508" s="5">
        <v>5272.14599609375</v>
      </c>
      <c r="H508" s="5">
        <v>5839.46826171875</v>
      </c>
      <c r="I508" s="5">
        <v>5626.868326822917</v>
      </c>
      <c r="J508" s="5">
        <v>6228.521484375</v>
      </c>
      <c r="K508" s="5">
        <v>5982.447265625</v>
      </c>
      <c r="L508" s="5">
        <v>5962.7919921875</v>
      </c>
      <c r="M508" s="5">
        <v>6057.920247395833</v>
      </c>
      <c r="N508" s="5">
        <v>3327.55322265625</v>
      </c>
      <c r="O508" s="5">
        <v>3335.3798828125</v>
      </c>
      <c r="P508" s="5">
        <v>3547.9423828125</v>
      </c>
      <c r="Q508" s="5">
        <v>3403.6251627604165</v>
      </c>
      <c r="R508" s="5">
        <v>4609.71044921875</v>
      </c>
      <c r="S508" s="5">
        <v>4605.38232421875</v>
      </c>
      <c r="T508" s="5">
        <v>4744.75537109375</v>
      </c>
      <c r="U508" s="5">
        <v>4653.28271484375</v>
      </c>
      <c r="V508" s="5">
        <v>5608.6865234375</v>
      </c>
      <c r="W508" s="5">
        <v>5653.9423828125</v>
      </c>
      <c r="X508" s="5">
        <v>5760.73291015625</v>
      </c>
      <c r="Y508" s="5">
        <v>5674.453938802083</v>
      </c>
      <c r="Z508" s="5">
        <v>3873.56860351562</v>
      </c>
      <c r="AA508" s="5">
        <v>4002.07055664062</v>
      </c>
      <c r="AB508" s="5">
        <v>3843.31591796875</v>
      </c>
      <c r="AC508" s="5">
        <v>3906.3183593749964</v>
      </c>
      <c r="AD508" s="5">
        <v>11066.376953125</v>
      </c>
      <c r="AE508" s="5">
        <v>11570.1708984375</v>
      </c>
      <c r="AF508" s="5">
        <v>10659.6513671875</v>
      </c>
      <c r="AG508" s="5">
        <v>11098.733072916666</v>
      </c>
      <c r="AH508" s="5">
        <v>5980.44189453125</v>
      </c>
      <c r="AI508" s="5">
        <v>6071.81298828125</v>
      </c>
      <c r="AJ508" s="5">
        <v>5649.9306640625</v>
      </c>
      <c r="AK508" s="5">
        <v>5900.728515625</v>
      </c>
      <c r="AL508" s="5">
        <v>3280.580078125</v>
      </c>
      <c r="AM508" s="5">
        <v>3486.60522460937</v>
      </c>
      <c r="AN508" s="5">
        <v>3498.98608398437</v>
      </c>
      <c r="AO508" s="5">
        <v>3422.0571289062464</v>
      </c>
      <c r="AP508" s="5">
        <v>4483.66650390625</v>
      </c>
      <c r="AQ508" s="5">
        <v>4363.51904296875</v>
      </c>
      <c r="AR508" s="5">
        <v>4346.16943359375</v>
      </c>
      <c r="AS508" s="5">
        <v>4397.784993489583</v>
      </c>
      <c r="AT508" s="5">
        <v>3475.23901367187</v>
      </c>
      <c r="AU508" s="5">
        <v>3663.89208984375</v>
      </c>
      <c r="AV508" s="5">
        <v>4416.79931640625</v>
      </c>
      <c r="AW508" s="5">
        <v>3851.9768066406232</v>
      </c>
      <c r="AX508" s="5">
        <v>4834.57470703125</v>
      </c>
      <c r="AY508" s="5">
        <v>4136.9931640625</v>
      </c>
      <c r="AZ508" s="5">
        <v>4497.96044921875</v>
      </c>
      <c r="BA508" s="5">
        <v>4489.8427734375</v>
      </c>
    </row>
    <row r="509" spans="1:53" x14ac:dyDescent="0.2">
      <c r="A509" s="1">
        <v>506</v>
      </c>
      <c r="B509" s="1" t="s">
        <v>2047</v>
      </c>
      <c r="C509" s="1" t="s">
        <v>2048</v>
      </c>
      <c r="D509" s="1" t="s">
        <v>2049</v>
      </c>
      <c r="E509" s="1" t="s">
        <v>2050</v>
      </c>
      <c r="F509" s="5">
        <v>257.3974609375</v>
      </c>
      <c r="G509" s="5">
        <v>243.60919189453099</v>
      </c>
      <c r="H509" s="5">
        <v>242.92623901367099</v>
      </c>
      <c r="I509" s="5">
        <v>247.97763061523401</v>
      </c>
      <c r="J509" s="5">
        <v>248.44638061523401</v>
      </c>
      <c r="K509" s="5">
        <v>223.43533325195301</v>
      </c>
      <c r="L509" s="5">
        <v>220.6298828125</v>
      </c>
      <c r="M509" s="5">
        <v>230.83719889322902</v>
      </c>
      <c r="N509" s="5">
        <v>489.54528808593699</v>
      </c>
      <c r="O509" s="5">
        <v>490.62576293945301</v>
      </c>
      <c r="P509" s="5">
        <v>483.87564086914</v>
      </c>
      <c r="Q509" s="5">
        <v>488.0155639648433</v>
      </c>
      <c r="R509" s="5">
        <v>298.72424316406199</v>
      </c>
      <c r="S509" s="5">
        <v>291.901611328125</v>
      </c>
      <c r="T509" s="5">
        <v>307.81259155273398</v>
      </c>
      <c r="U509" s="5">
        <v>299.47948201497366</v>
      </c>
      <c r="V509" s="5">
        <v>271.94354248046801</v>
      </c>
      <c r="W509" s="5">
        <v>277.25915527343699</v>
      </c>
      <c r="X509" s="5">
        <v>244.11187744140599</v>
      </c>
      <c r="Y509" s="5">
        <v>264.43819173177036</v>
      </c>
      <c r="Z509" s="5">
        <v>176.17234802246</v>
      </c>
      <c r="AA509" s="5">
        <v>193.16140747070301</v>
      </c>
      <c r="AB509" s="5">
        <v>201.73773193359301</v>
      </c>
      <c r="AC509" s="5">
        <v>190.35716247558534</v>
      </c>
      <c r="AD509" s="5">
        <v>342.75567626953102</v>
      </c>
      <c r="AE509" s="5">
        <v>343.91076660156199</v>
      </c>
      <c r="AF509" s="5">
        <v>335.09207153320301</v>
      </c>
      <c r="AG509" s="5">
        <v>340.58617146809871</v>
      </c>
      <c r="AH509" s="5">
        <v>301.32232666015602</v>
      </c>
      <c r="AI509" s="5">
        <v>285.846099853515</v>
      </c>
      <c r="AJ509" s="5">
        <v>314.41662597656199</v>
      </c>
      <c r="AK509" s="5">
        <v>300.52835083007767</v>
      </c>
      <c r="AL509" s="5">
        <v>477.06515502929602</v>
      </c>
      <c r="AM509" s="5">
        <v>496.87362670898398</v>
      </c>
      <c r="AN509" s="5">
        <v>505.70468139648398</v>
      </c>
      <c r="AO509" s="5">
        <v>493.21448771158799</v>
      </c>
      <c r="AP509" s="5">
        <v>277.0400390625</v>
      </c>
      <c r="AQ509" s="5">
        <v>279.56195068359301</v>
      </c>
      <c r="AR509" s="5">
        <v>286.938385009765</v>
      </c>
      <c r="AS509" s="5">
        <v>281.18012491861936</v>
      </c>
      <c r="AT509" s="5">
        <v>344.411376953125</v>
      </c>
      <c r="AU509" s="5">
        <v>369.224853515625</v>
      </c>
      <c r="AV509" s="5">
        <v>277.87057495117102</v>
      </c>
      <c r="AW509" s="5">
        <v>330.50226847330697</v>
      </c>
      <c r="AX509" s="5">
        <v>317.71987915039</v>
      </c>
      <c r="AY509" s="5">
        <v>266.21145629882801</v>
      </c>
      <c r="AZ509" s="5">
        <v>268.75436401367102</v>
      </c>
      <c r="BA509" s="5">
        <v>284.22856648762968</v>
      </c>
    </row>
    <row r="510" spans="1:53" x14ac:dyDescent="0.2">
      <c r="A510" s="1">
        <v>507</v>
      </c>
      <c r="B510" s="1" t="s">
        <v>2051</v>
      </c>
      <c r="C510" s="1" t="s">
        <v>2052</v>
      </c>
      <c r="D510" s="1" t="s">
        <v>2053</v>
      </c>
      <c r="E510" s="1" t="s">
        <v>2054</v>
      </c>
      <c r="F510" s="5">
        <v>330.1611328125</v>
      </c>
      <c r="G510" s="5">
        <v>336.46453857421801</v>
      </c>
      <c r="H510" s="5">
        <v>314.93084716796801</v>
      </c>
      <c r="I510" s="5">
        <v>327.18550618489536</v>
      </c>
      <c r="J510" s="5">
        <v>325.64697265625</v>
      </c>
      <c r="K510" s="5">
        <v>283.19396972656199</v>
      </c>
      <c r="L510" s="5">
        <v>308.96047973632801</v>
      </c>
      <c r="M510" s="5">
        <v>305.9338073730467</v>
      </c>
      <c r="N510" s="5">
        <v>656.23913574218705</v>
      </c>
      <c r="O510" s="5">
        <v>619.315673828125</v>
      </c>
      <c r="P510" s="5">
        <v>629.85919189453102</v>
      </c>
      <c r="Q510" s="5">
        <v>635.13800048828102</v>
      </c>
      <c r="R510" s="5">
        <v>556.52471923828102</v>
      </c>
      <c r="S510" s="5">
        <v>534.56927490234295</v>
      </c>
      <c r="T510" s="5">
        <v>557.85064697265602</v>
      </c>
      <c r="U510" s="5">
        <v>549.64821370442667</v>
      </c>
      <c r="V510" s="5">
        <v>586.56799316406205</v>
      </c>
      <c r="W510" s="5">
        <v>551.64447021484295</v>
      </c>
      <c r="X510" s="5">
        <v>525.74255371093705</v>
      </c>
      <c r="Y510" s="5">
        <v>554.65167236328068</v>
      </c>
      <c r="Z510" s="5">
        <v>355.35217285156199</v>
      </c>
      <c r="AA510" s="5">
        <v>361.02651977539</v>
      </c>
      <c r="AB510" s="5">
        <v>344.85784912109301</v>
      </c>
      <c r="AC510" s="5">
        <v>353.745513916015</v>
      </c>
      <c r="AD510" s="5">
        <v>426.584228515625</v>
      </c>
      <c r="AE510" s="5">
        <v>435.55218505859301</v>
      </c>
      <c r="AF510" s="5">
        <v>415.22882080078102</v>
      </c>
      <c r="AG510" s="5">
        <v>425.78841145833303</v>
      </c>
      <c r="AH510" s="5">
        <v>385.58856201171801</v>
      </c>
      <c r="AI510" s="5">
        <v>409.37359619140602</v>
      </c>
      <c r="AJ510" s="5">
        <v>391.4716796875</v>
      </c>
      <c r="AK510" s="5">
        <v>395.47794596354134</v>
      </c>
      <c r="AL510" s="5">
        <v>611.77044677734295</v>
      </c>
      <c r="AM510" s="5">
        <v>598.42834472656205</v>
      </c>
      <c r="AN510" s="5">
        <v>655.65875244140602</v>
      </c>
      <c r="AO510" s="5">
        <v>621.95251464843693</v>
      </c>
      <c r="AP510" s="5">
        <v>495.88537597656199</v>
      </c>
      <c r="AQ510" s="5">
        <v>487.02325439453102</v>
      </c>
      <c r="AR510" s="5">
        <v>464.77838134765602</v>
      </c>
      <c r="AS510" s="5">
        <v>482.56233723958303</v>
      </c>
      <c r="AT510" s="5">
        <v>609.25311279296795</v>
      </c>
      <c r="AU510" s="5">
        <v>587.31256103515602</v>
      </c>
      <c r="AV510" s="5">
        <v>596.58544921875</v>
      </c>
      <c r="AW510" s="5">
        <v>597.71704101562466</v>
      </c>
      <c r="AX510" s="5">
        <v>546.11480712890602</v>
      </c>
      <c r="AY510" s="5">
        <v>519.18536376953102</v>
      </c>
      <c r="AZ510" s="5">
        <v>495.81350708007801</v>
      </c>
      <c r="BA510" s="5">
        <v>520.37122599283839</v>
      </c>
    </row>
    <row r="511" spans="1:53" x14ac:dyDescent="0.2">
      <c r="A511" s="1">
        <v>508</v>
      </c>
      <c r="B511" s="1" t="s">
        <v>2055</v>
      </c>
      <c r="C511" s="1" t="s">
        <v>2056</v>
      </c>
      <c r="D511" s="1" t="s">
        <v>2057</v>
      </c>
      <c r="E511" s="1" t="s">
        <v>2058</v>
      </c>
      <c r="F511" s="5">
        <v>130.28439331054599</v>
      </c>
      <c r="G511" s="5">
        <v>80.420547485351506</v>
      </c>
      <c r="H511" s="5">
        <v>58.615840911865199</v>
      </c>
      <c r="I511" s="5">
        <v>89.773593902587564</v>
      </c>
      <c r="J511" s="5">
        <v>102.15958404541</v>
      </c>
      <c r="K511" s="5">
        <v>118.400131225585</v>
      </c>
      <c r="L511" s="5">
        <v>57.335460662841797</v>
      </c>
      <c r="M511" s="5">
        <v>92.631725311278942</v>
      </c>
      <c r="N511" s="5">
        <v>121.27125549316401</v>
      </c>
      <c r="O511" s="5">
        <v>135.65400695800699</v>
      </c>
      <c r="P511" s="5">
        <v>107.52545166015599</v>
      </c>
      <c r="Q511" s="5">
        <v>121.48357137044233</v>
      </c>
      <c r="S511" s="5">
        <v>33.4593696594238</v>
      </c>
      <c r="T511" s="5">
        <v>30.6202678680419</v>
      </c>
      <c r="U511" s="5">
        <v>32.039818763732853</v>
      </c>
      <c r="Z511" s="5">
        <v>65.025100708007798</v>
      </c>
      <c r="AA511" s="5">
        <v>34.589134216308501</v>
      </c>
      <c r="AB511" s="5">
        <v>85.818168640136705</v>
      </c>
      <c r="AC511" s="5">
        <v>61.810801188151004</v>
      </c>
      <c r="AD511" s="5">
        <v>61.058170318603501</v>
      </c>
      <c r="AE511" s="5">
        <v>42.147365570068303</v>
      </c>
      <c r="AF511" s="5">
        <v>62.8280220031738</v>
      </c>
      <c r="AG511" s="5">
        <v>55.344519297281863</v>
      </c>
      <c r="AI511" s="5">
        <v>53.204788208007798</v>
      </c>
      <c r="AJ511" s="5">
        <v>39.401981353759702</v>
      </c>
      <c r="AK511" s="5">
        <v>46.303384780883746</v>
      </c>
      <c r="AM511" s="5">
        <v>45.380599975585902</v>
      </c>
      <c r="AN511" s="5">
        <v>62.812183380126903</v>
      </c>
      <c r="AO511" s="5">
        <v>54.096391677856403</v>
      </c>
      <c r="AQ511" s="5">
        <v>48.266494750976499</v>
      </c>
      <c r="AR511" s="5">
        <v>59.397064208984297</v>
      </c>
      <c r="AS511" s="5">
        <v>53.831779479980398</v>
      </c>
    </row>
    <row r="512" spans="1:53" x14ac:dyDescent="0.2">
      <c r="A512" s="1">
        <v>509</v>
      </c>
      <c r="B512" s="1" t="s">
        <v>2059</v>
      </c>
      <c r="C512" s="1" t="s">
        <v>2060</v>
      </c>
      <c r="D512" s="1" t="s">
        <v>2061</v>
      </c>
      <c r="E512" s="1" t="s">
        <v>2062</v>
      </c>
      <c r="F512" s="5">
        <v>991.861572265625</v>
      </c>
      <c r="G512" s="5">
        <v>1253.60961914062</v>
      </c>
      <c r="H512" s="5">
        <v>1203.44580078125</v>
      </c>
      <c r="I512" s="5">
        <v>1149.6389973958317</v>
      </c>
      <c r="J512" s="5">
        <v>1208.44653320312</v>
      </c>
      <c r="K512" s="5">
        <v>1236.04467773437</v>
      </c>
      <c r="L512" s="5">
        <v>1113.43176269531</v>
      </c>
      <c r="M512" s="5">
        <v>1185.9743245442667</v>
      </c>
      <c r="N512" s="5">
        <v>411.33041381835898</v>
      </c>
      <c r="O512" s="5">
        <v>315.45590209960898</v>
      </c>
      <c r="P512" s="5">
        <v>402.82937622070301</v>
      </c>
      <c r="Q512" s="5">
        <v>376.53856404622366</v>
      </c>
      <c r="R512" s="5">
        <v>676.32403564453102</v>
      </c>
      <c r="S512" s="5">
        <v>563.65667724609295</v>
      </c>
      <c r="T512" s="5">
        <v>635.01580810546795</v>
      </c>
      <c r="U512" s="5">
        <v>624.99884033203068</v>
      </c>
      <c r="V512" s="5">
        <v>890.27349853515602</v>
      </c>
      <c r="W512" s="5">
        <v>888.03509521484295</v>
      </c>
      <c r="X512" s="5">
        <v>840.18109130859295</v>
      </c>
      <c r="Y512" s="5">
        <v>872.82989501953068</v>
      </c>
      <c r="Z512" s="5">
        <v>964.83087158203102</v>
      </c>
      <c r="AA512" s="5">
        <v>1107.20629882812</v>
      </c>
      <c r="AB512" s="5">
        <v>1026.9736328125</v>
      </c>
      <c r="AC512" s="5">
        <v>1033.0036010742169</v>
      </c>
      <c r="AD512" s="5">
        <v>733.1171875</v>
      </c>
      <c r="AE512" s="5">
        <v>743.23077392578102</v>
      </c>
      <c r="AF512" s="5">
        <v>766.50695800781205</v>
      </c>
      <c r="AG512" s="5">
        <v>747.61830647786428</v>
      </c>
      <c r="AH512" s="5">
        <v>689.35125732421795</v>
      </c>
      <c r="AI512" s="5">
        <v>694.51940917968705</v>
      </c>
      <c r="AJ512" s="5">
        <v>751.43957519531205</v>
      </c>
      <c r="AK512" s="5">
        <v>711.77008056640568</v>
      </c>
      <c r="AL512" s="5">
        <v>283.04949951171801</v>
      </c>
      <c r="AM512" s="5">
        <v>305.64788818359301</v>
      </c>
      <c r="AN512" s="5">
        <v>314.08868408203102</v>
      </c>
      <c r="AO512" s="5">
        <v>300.92869059244737</v>
      </c>
      <c r="AP512" s="5">
        <v>562.96795654296795</v>
      </c>
      <c r="AQ512" s="5">
        <v>504.03564453125</v>
      </c>
      <c r="AR512" s="5">
        <v>514.58020019531205</v>
      </c>
      <c r="AS512" s="5">
        <v>527.19460042317667</v>
      </c>
      <c r="AT512" s="5">
        <v>924.60968017578102</v>
      </c>
      <c r="AU512" s="5">
        <v>990.98846435546795</v>
      </c>
      <c r="AV512" s="5">
        <v>1019.04467773437</v>
      </c>
      <c r="AW512" s="5">
        <v>978.2142740885397</v>
      </c>
      <c r="AX512" s="5">
        <v>925.82330322265602</v>
      </c>
      <c r="AY512" s="5">
        <v>848.42022705078102</v>
      </c>
      <c r="AZ512" s="5">
        <v>862.7275390625</v>
      </c>
      <c r="BA512" s="5">
        <v>878.99035644531239</v>
      </c>
    </row>
    <row r="513" spans="1:53" x14ac:dyDescent="0.2">
      <c r="A513" s="1">
        <v>510</v>
      </c>
      <c r="B513" s="1" t="s">
        <v>2063</v>
      </c>
      <c r="C513" s="1" t="s">
        <v>2064</v>
      </c>
      <c r="D513" s="1" t="s">
        <v>2065</v>
      </c>
      <c r="E513" s="1" t="s">
        <v>2066</v>
      </c>
      <c r="F513" s="5">
        <v>964.14776611328102</v>
      </c>
      <c r="G513" s="5">
        <v>827.15875244140602</v>
      </c>
      <c r="H513" s="5">
        <v>779.13726806640602</v>
      </c>
      <c r="I513" s="5">
        <v>856.81459554036428</v>
      </c>
      <c r="J513" s="5">
        <v>787.020751953125</v>
      </c>
      <c r="K513" s="5">
        <v>788.924072265625</v>
      </c>
      <c r="L513" s="5">
        <v>904.28088378906205</v>
      </c>
      <c r="M513" s="5">
        <v>826.74190266927064</v>
      </c>
      <c r="N513" s="5">
        <v>455.81481933593699</v>
      </c>
      <c r="O513" s="5">
        <v>506.32952880859301</v>
      </c>
      <c r="P513" s="5">
        <v>529.08984375</v>
      </c>
      <c r="Q513" s="5">
        <v>497.0780639648433</v>
      </c>
      <c r="R513" s="5">
        <v>663.60943603515602</v>
      </c>
      <c r="S513" s="5">
        <v>530.89489746093705</v>
      </c>
      <c r="T513" s="5">
        <v>662.44708251953102</v>
      </c>
      <c r="U513" s="5">
        <v>618.9838053385414</v>
      </c>
      <c r="V513" s="5">
        <v>1015.24224853515</v>
      </c>
      <c r="W513" s="5">
        <v>1024.63903808593</v>
      </c>
      <c r="X513" s="5">
        <v>1048.88024902343</v>
      </c>
      <c r="Y513" s="5">
        <v>1029.5871785481702</v>
      </c>
      <c r="Z513" s="5">
        <v>970.782958984375</v>
      </c>
      <c r="AA513" s="5">
        <v>1140.74304199218</v>
      </c>
      <c r="AB513" s="5">
        <v>1079.53295898437</v>
      </c>
      <c r="AC513" s="5">
        <v>1063.6863199869751</v>
      </c>
      <c r="AD513" s="5">
        <v>664.97863769531205</v>
      </c>
      <c r="AE513" s="5">
        <v>634.70703125</v>
      </c>
      <c r="AF513" s="5">
        <v>590.91998291015602</v>
      </c>
      <c r="AG513" s="5">
        <v>630.20188395182265</v>
      </c>
      <c r="AH513" s="5">
        <v>576.94195556640602</v>
      </c>
      <c r="AI513" s="5">
        <v>697.51867675781205</v>
      </c>
      <c r="AJ513" s="5">
        <v>623.98498535156205</v>
      </c>
      <c r="AK513" s="5">
        <v>632.81520589192667</v>
      </c>
      <c r="AL513" s="5">
        <v>331.04525756835898</v>
      </c>
      <c r="AM513" s="5">
        <v>295.36602783203102</v>
      </c>
      <c r="AN513" s="5">
        <v>366.584381103515</v>
      </c>
      <c r="AO513" s="5">
        <v>330.99855550130161</v>
      </c>
      <c r="AP513" s="5">
        <v>498.84991455078102</v>
      </c>
      <c r="AQ513" s="5">
        <v>495.237548828125</v>
      </c>
      <c r="AR513" s="5">
        <v>569.7109375</v>
      </c>
      <c r="AS513" s="5">
        <v>521.26613362630201</v>
      </c>
      <c r="AT513" s="5">
        <v>965.22442626953102</v>
      </c>
      <c r="AU513" s="5">
        <v>901.968505859375</v>
      </c>
      <c r="AV513" s="5">
        <v>882.73864746093705</v>
      </c>
      <c r="AW513" s="5">
        <v>916.64385986328091</v>
      </c>
      <c r="AX513" s="5">
        <v>981.48016357421795</v>
      </c>
      <c r="AY513" s="5">
        <v>943.73333740234295</v>
      </c>
      <c r="AZ513" s="5">
        <v>961.29193115234295</v>
      </c>
      <c r="BA513" s="5">
        <v>962.16847737630133</v>
      </c>
    </row>
    <row r="514" spans="1:53" x14ac:dyDescent="0.2">
      <c r="A514" s="1">
        <v>511</v>
      </c>
      <c r="B514" s="1" t="s">
        <v>2067</v>
      </c>
      <c r="C514" s="1" t="s">
        <v>2068</v>
      </c>
      <c r="D514" s="1" t="s">
        <v>2069</v>
      </c>
      <c r="E514" s="1" t="s">
        <v>2070</v>
      </c>
      <c r="F514" s="5">
        <v>863.170654296875</v>
      </c>
      <c r="G514" s="5">
        <v>877.00933837890602</v>
      </c>
      <c r="H514" s="5">
        <v>861.43225097656205</v>
      </c>
      <c r="I514" s="5">
        <v>867.20408121744765</v>
      </c>
      <c r="J514" s="5">
        <v>943.5615234375</v>
      </c>
      <c r="K514" s="5">
        <v>943.08782958984295</v>
      </c>
      <c r="L514" s="5">
        <v>879.042724609375</v>
      </c>
      <c r="M514" s="5">
        <v>921.89735921223928</v>
      </c>
      <c r="N514" s="5">
        <v>748.38916015625</v>
      </c>
      <c r="O514" s="5">
        <v>816.08605957031205</v>
      </c>
      <c r="P514" s="5">
        <v>768.67510986328102</v>
      </c>
      <c r="Q514" s="5">
        <v>777.71677652994765</v>
      </c>
      <c r="R514" s="5">
        <v>715.38262939453102</v>
      </c>
      <c r="S514" s="5">
        <v>680.86340332031205</v>
      </c>
      <c r="T514" s="5">
        <v>672.95404052734295</v>
      </c>
      <c r="U514" s="5">
        <v>689.73335774739542</v>
      </c>
      <c r="V514" s="5">
        <v>696.64031982421795</v>
      </c>
      <c r="W514" s="5">
        <v>702.38726806640602</v>
      </c>
      <c r="X514" s="5">
        <v>682.04351806640602</v>
      </c>
      <c r="Y514" s="5">
        <v>693.69036865234341</v>
      </c>
      <c r="Z514" s="5">
        <v>1111.79296875</v>
      </c>
      <c r="AA514" s="5">
        <v>1050.4599609375</v>
      </c>
      <c r="AB514" s="5">
        <v>1107.28686523437</v>
      </c>
      <c r="AC514" s="5">
        <v>1089.8465983072899</v>
      </c>
      <c r="AD514" s="5">
        <v>569.01690673828102</v>
      </c>
      <c r="AE514" s="5">
        <v>533.25836181640602</v>
      </c>
      <c r="AF514" s="5">
        <v>525.16290283203102</v>
      </c>
      <c r="AG514" s="5">
        <v>542.47939046223939</v>
      </c>
      <c r="AH514" s="5">
        <v>549.6640625</v>
      </c>
      <c r="AI514" s="5">
        <v>535.34973144531205</v>
      </c>
      <c r="AJ514" s="5">
        <v>547.00341796875</v>
      </c>
      <c r="AK514" s="5">
        <v>544.00573730468739</v>
      </c>
      <c r="AL514" s="5">
        <v>622.50109863281205</v>
      </c>
      <c r="AM514" s="5">
        <v>673.02313232421795</v>
      </c>
      <c r="AN514" s="5">
        <v>675.43664550781205</v>
      </c>
      <c r="AO514" s="5">
        <v>656.98695882161394</v>
      </c>
      <c r="AP514" s="5">
        <v>548.76666259765602</v>
      </c>
      <c r="AQ514" s="5">
        <v>555.25146484375</v>
      </c>
      <c r="AR514" s="5">
        <v>575.286376953125</v>
      </c>
      <c r="AS514" s="5">
        <v>559.76816813151038</v>
      </c>
      <c r="AT514" s="5">
        <v>581.654541015625</v>
      </c>
      <c r="AU514" s="5">
        <v>522.28796386718705</v>
      </c>
      <c r="AV514" s="5">
        <v>538.720947265625</v>
      </c>
      <c r="AW514" s="5">
        <v>547.55448404947902</v>
      </c>
      <c r="AX514" s="5">
        <v>405.61105346679602</v>
      </c>
      <c r="AY514" s="5">
        <v>406.46887207031199</v>
      </c>
      <c r="AZ514" s="5">
        <v>406.31060791015602</v>
      </c>
      <c r="BA514" s="5">
        <v>406.13017781575468</v>
      </c>
    </row>
    <row r="515" spans="1:53" x14ac:dyDescent="0.2">
      <c r="A515" s="1">
        <v>512</v>
      </c>
      <c r="B515" s="1" t="s">
        <v>2071</v>
      </c>
      <c r="C515" s="1" t="s">
        <v>2072</v>
      </c>
      <c r="D515" s="1" t="s">
        <v>2073</v>
      </c>
      <c r="E515" s="1" t="s">
        <v>2074</v>
      </c>
      <c r="F515" s="5">
        <v>192.95329284667901</v>
      </c>
      <c r="G515" s="5">
        <v>204.06559753417901</v>
      </c>
      <c r="H515" s="5">
        <v>193.26718139648401</v>
      </c>
      <c r="I515" s="5">
        <v>196.76202392578068</v>
      </c>
      <c r="J515" s="5">
        <v>202.164306640625</v>
      </c>
      <c r="K515" s="5">
        <v>189.68280029296801</v>
      </c>
      <c r="L515" s="5">
        <v>188.10887145996</v>
      </c>
      <c r="M515" s="5">
        <v>193.31865946451765</v>
      </c>
      <c r="N515" s="5">
        <v>342.01229858398398</v>
      </c>
      <c r="O515" s="5">
        <v>346.07125854492102</v>
      </c>
      <c r="P515" s="5">
        <v>350.14788818359301</v>
      </c>
      <c r="Q515" s="5">
        <v>346.07714843749932</v>
      </c>
      <c r="R515" s="5">
        <v>197.64797973632801</v>
      </c>
      <c r="S515" s="5">
        <v>193.63079833984301</v>
      </c>
      <c r="T515" s="5">
        <v>204.41203308105401</v>
      </c>
      <c r="U515" s="5">
        <v>198.56360371907499</v>
      </c>
      <c r="V515" s="5">
        <v>182.89076232910099</v>
      </c>
      <c r="W515" s="5">
        <v>184.3291015625</v>
      </c>
      <c r="X515" s="5">
        <v>175.15019226074199</v>
      </c>
      <c r="Y515" s="5">
        <v>180.79001871744765</v>
      </c>
      <c r="Z515" s="5">
        <v>168.72413635253901</v>
      </c>
      <c r="AA515" s="5">
        <v>170.75704956054599</v>
      </c>
      <c r="AB515" s="5">
        <v>159.271240234375</v>
      </c>
      <c r="AC515" s="5">
        <v>166.25080871582</v>
      </c>
      <c r="AD515" s="5">
        <v>185.997314453125</v>
      </c>
      <c r="AE515" s="5">
        <v>183.97047424316401</v>
      </c>
      <c r="AF515" s="5">
        <v>192.76698303222599</v>
      </c>
      <c r="AG515" s="5">
        <v>187.5782572428383</v>
      </c>
      <c r="AH515" s="5">
        <v>182.24212646484301</v>
      </c>
      <c r="AI515" s="5">
        <v>164.722885131835</v>
      </c>
      <c r="AJ515" s="5">
        <v>182.88278198242099</v>
      </c>
      <c r="AK515" s="5">
        <v>176.61593119303299</v>
      </c>
      <c r="AL515" s="5">
        <v>313.93548583984301</v>
      </c>
      <c r="AM515" s="5">
        <v>317.01013183593699</v>
      </c>
      <c r="AN515" s="5">
        <v>328.97619628906199</v>
      </c>
      <c r="AO515" s="5">
        <v>319.97393798828062</v>
      </c>
      <c r="AP515" s="5">
        <v>169.69757080078099</v>
      </c>
      <c r="AQ515" s="5">
        <v>180.33006286621</v>
      </c>
      <c r="AR515" s="5">
        <v>177.621658325195</v>
      </c>
      <c r="AS515" s="5">
        <v>175.88309733072867</v>
      </c>
      <c r="AT515" s="5">
        <v>238.18319702148401</v>
      </c>
      <c r="AU515" s="5">
        <v>212.47848510742099</v>
      </c>
      <c r="AV515" s="5">
        <v>184.17495727539</v>
      </c>
      <c r="AW515" s="5">
        <v>211.61221313476503</v>
      </c>
      <c r="AX515" s="5">
        <v>176.63768005371</v>
      </c>
      <c r="AY515" s="5">
        <v>166.49067687988199</v>
      </c>
      <c r="AZ515" s="5">
        <v>153.76388549804599</v>
      </c>
      <c r="BA515" s="5">
        <v>165.63074747721268</v>
      </c>
    </row>
    <row r="516" spans="1:53" x14ac:dyDescent="0.2">
      <c r="A516" s="1">
        <v>513</v>
      </c>
      <c r="B516" s="1" t="s">
        <v>2075</v>
      </c>
      <c r="C516" s="1" t="s">
        <v>2076</v>
      </c>
      <c r="D516" s="1" t="s">
        <v>2077</v>
      </c>
      <c r="E516" s="1" t="s">
        <v>2078</v>
      </c>
      <c r="F516" s="5">
        <v>279.5625</v>
      </c>
      <c r="G516" s="5">
        <v>273.68096923828102</v>
      </c>
      <c r="H516" s="5">
        <v>279.060546875</v>
      </c>
      <c r="I516" s="5">
        <v>277.43467203776032</v>
      </c>
      <c r="J516" s="5">
        <v>281.82345581054602</v>
      </c>
      <c r="K516" s="5">
        <v>252.86901855468699</v>
      </c>
      <c r="L516" s="5">
        <v>263.11920166015602</v>
      </c>
      <c r="M516" s="5">
        <v>265.93722534179636</v>
      </c>
      <c r="N516" s="5">
        <v>278.1103515625</v>
      </c>
      <c r="O516" s="5">
        <v>258.593658447265</v>
      </c>
      <c r="P516" s="5">
        <v>269.32806396484301</v>
      </c>
      <c r="Q516" s="5">
        <v>268.67735799153598</v>
      </c>
      <c r="R516" s="5">
        <v>215.23768615722599</v>
      </c>
      <c r="S516" s="5">
        <v>218.33343505859301</v>
      </c>
      <c r="T516" s="5">
        <v>230.05776977539</v>
      </c>
      <c r="U516" s="5">
        <v>221.209630330403</v>
      </c>
      <c r="V516" s="5">
        <v>260.68801879882801</v>
      </c>
      <c r="W516" s="5">
        <v>232.95765686035099</v>
      </c>
      <c r="X516" s="5">
        <v>243.48399353027301</v>
      </c>
      <c r="Y516" s="5">
        <v>245.70988972981732</v>
      </c>
      <c r="Z516" s="5">
        <v>296.95553588867102</v>
      </c>
      <c r="AA516" s="5">
        <v>286.05853271484301</v>
      </c>
      <c r="AB516" s="5">
        <v>313.782135009765</v>
      </c>
      <c r="AC516" s="5">
        <v>298.93206787109301</v>
      </c>
      <c r="AD516" s="5">
        <v>256.04617309570301</v>
      </c>
      <c r="AE516" s="5">
        <v>228.181060791015</v>
      </c>
      <c r="AF516" s="5">
        <v>259.57733154296801</v>
      </c>
      <c r="AG516" s="5">
        <v>247.93485514322867</v>
      </c>
      <c r="AH516" s="5">
        <v>244.639236450195</v>
      </c>
      <c r="AI516" s="5">
        <v>250.121337890625</v>
      </c>
      <c r="AJ516" s="5">
        <v>256.80032348632801</v>
      </c>
      <c r="AK516" s="5">
        <v>250.52029927571598</v>
      </c>
      <c r="AL516" s="5">
        <v>183.452880859375</v>
      </c>
      <c r="AM516" s="5">
        <v>188.73434448242099</v>
      </c>
      <c r="AN516" s="5">
        <v>236.42742919921801</v>
      </c>
      <c r="AO516" s="5">
        <v>202.87155151367133</v>
      </c>
      <c r="AP516" s="5">
        <v>219.28688049316401</v>
      </c>
      <c r="AQ516" s="5">
        <v>214.32289123535099</v>
      </c>
      <c r="AR516" s="5">
        <v>232.31298828125</v>
      </c>
      <c r="AS516" s="5">
        <v>221.9742533365883</v>
      </c>
      <c r="AT516" s="5">
        <v>251.85041809082</v>
      </c>
      <c r="AU516" s="5">
        <v>257.594970703125</v>
      </c>
      <c r="AV516" s="5">
        <v>240.79447937011699</v>
      </c>
      <c r="AW516" s="5">
        <v>250.0799560546873</v>
      </c>
      <c r="AX516" s="5">
        <v>235.38801574707</v>
      </c>
      <c r="AY516" s="5">
        <v>229.75360107421801</v>
      </c>
      <c r="AZ516" s="5">
        <v>212.91900634765599</v>
      </c>
      <c r="BA516" s="5">
        <v>226.02020772298135</v>
      </c>
    </row>
    <row r="517" spans="1:53" x14ac:dyDescent="0.2">
      <c r="A517" s="1">
        <v>514</v>
      </c>
      <c r="B517" s="1" t="s">
        <v>2079</v>
      </c>
      <c r="C517" s="1" t="s">
        <v>2080</v>
      </c>
      <c r="D517" s="1" t="s">
        <v>2081</v>
      </c>
      <c r="E517" s="1" t="s">
        <v>2082</v>
      </c>
      <c r="F517" s="5">
        <v>123.85515594482401</v>
      </c>
      <c r="G517" s="5">
        <v>120.48070526123</v>
      </c>
      <c r="H517" s="5">
        <v>117.665313720703</v>
      </c>
      <c r="I517" s="5">
        <v>120.66705830891901</v>
      </c>
      <c r="J517" s="5">
        <v>105.575325012207</v>
      </c>
      <c r="K517" s="5">
        <v>113.266830444335</v>
      </c>
      <c r="L517" s="5">
        <v>111.88034820556599</v>
      </c>
      <c r="M517" s="5">
        <v>110.240834554036</v>
      </c>
      <c r="N517" s="5">
        <v>141.22830200195301</v>
      </c>
      <c r="O517" s="5">
        <v>147.67419433593699</v>
      </c>
      <c r="P517" s="5">
        <v>150.82351684570301</v>
      </c>
      <c r="Q517" s="5">
        <v>146.57533772786434</v>
      </c>
      <c r="R517" s="5">
        <v>165.8564453125</v>
      </c>
      <c r="S517" s="5">
        <v>152.68370056152301</v>
      </c>
      <c r="T517" s="5">
        <v>164.01477050781199</v>
      </c>
      <c r="U517" s="5">
        <v>160.851638793945</v>
      </c>
      <c r="V517" s="5">
        <v>146.528228759765</v>
      </c>
      <c r="W517" s="5">
        <v>151.51622009277301</v>
      </c>
      <c r="X517" s="5">
        <v>145.21147155761699</v>
      </c>
      <c r="Y517" s="5">
        <v>147.75197347005167</v>
      </c>
      <c r="Z517" s="5">
        <v>82.232757568359304</v>
      </c>
      <c r="AA517" s="5">
        <v>89.757522583007798</v>
      </c>
      <c r="AB517" s="5">
        <v>89.282859802246094</v>
      </c>
      <c r="AC517" s="5">
        <v>87.091046651204394</v>
      </c>
      <c r="AD517" s="5">
        <v>79.8345947265625</v>
      </c>
      <c r="AE517" s="5">
        <v>78.242958068847599</v>
      </c>
      <c r="AF517" s="5">
        <v>72.523696899414006</v>
      </c>
      <c r="AG517" s="5">
        <v>76.867083231608035</v>
      </c>
      <c r="AH517" s="5">
        <v>98.749420166015597</v>
      </c>
      <c r="AI517" s="5">
        <v>104.766677856445</v>
      </c>
      <c r="AJ517" s="5">
        <v>107.676094055175</v>
      </c>
      <c r="AK517" s="5">
        <v>103.73073069254519</v>
      </c>
      <c r="AL517" s="5">
        <v>105.20327758789</v>
      </c>
      <c r="AM517" s="5">
        <v>95.270584106445298</v>
      </c>
      <c r="AN517" s="5">
        <v>99.762390136718693</v>
      </c>
      <c r="AO517" s="5">
        <v>100.07875061035134</v>
      </c>
      <c r="AP517" s="5">
        <v>109.51612854003901</v>
      </c>
      <c r="AQ517" s="5">
        <v>95.594482421875</v>
      </c>
      <c r="AR517" s="5">
        <v>101.804107666015</v>
      </c>
      <c r="AS517" s="5">
        <v>102.30490620930966</v>
      </c>
      <c r="AT517" s="5">
        <v>122.89250946044901</v>
      </c>
      <c r="AU517" s="5">
        <v>90.435684204101506</v>
      </c>
      <c r="AV517" s="5">
        <v>92.954353332519503</v>
      </c>
      <c r="AW517" s="5">
        <v>102.09418233235665</v>
      </c>
      <c r="AX517" s="5">
        <v>99.007011413574205</v>
      </c>
      <c r="AY517" s="5">
        <v>101.26348114013599</v>
      </c>
      <c r="AZ517" s="5">
        <v>101.124717712402</v>
      </c>
      <c r="BA517" s="5">
        <v>100.46507008870407</v>
      </c>
    </row>
    <row r="518" spans="1:53" x14ac:dyDescent="0.2">
      <c r="A518" s="1">
        <v>515</v>
      </c>
      <c r="B518" s="1" t="s">
        <v>2083</v>
      </c>
      <c r="C518" s="1" t="s">
        <v>2084</v>
      </c>
      <c r="D518" s="1" t="s">
        <v>2085</v>
      </c>
      <c r="E518" s="1" t="s">
        <v>2086</v>
      </c>
      <c r="F518" s="5">
        <v>151.44885253906199</v>
      </c>
      <c r="G518" s="5">
        <v>187.05976867675699</v>
      </c>
      <c r="H518" s="5">
        <v>148.512115478515</v>
      </c>
      <c r="I518" s="5">
        <v>162.34024556477797</v>
      </c>
      <c r="J518" s="5">
        <v>185.05725097656199</v>
      </c>
      <c r="K518" s="5">
        <v>171.84011840820301</v>
      </c>
      <c r="L518" s="5">
        <v>171.080963134765</v>
      </c>
      <c r="M518" s="5">
        <v>175.99277750651001</v>
      </c>
      <c r="N518" s="5">
        <v>552.74456787109295</v>
      </c>
      <c r="O518" s="5">
        <v>494.43850708007801</v>
      </c>
      <c r="P518" s="5">
        <v>529.72930908203102</v>
      </c>
      <c r="Q518" s="5">
        <v>525.63746134440066</v>
      </c>
      <c r="R518" s="5">
        <v>274.64096069335898</v>
      </c>
      <c r="S518" s="5">
        <v>219.06758117675699</v>
      </c>
      <c r="T518" s="5">
        <v>265.100982666015</v>
      </c>
      <c r="U518" s="5">
        <v>252.93650817871034</v>
      </c>
      <c r="V518" s="5">
        <v>188.61193847656199</v>
      </c>
      <c r="W518" s="5">
        <v>175.71176147460901</v>
      </c>
      <c r="X518" s="5">
        <v>172.35441589355401</v>
      </c>
      <c r="Y518" s="5">
        <v>178.89270528157499</v>
      </c>
      <c r="Z518" s="5">
        <v>148.73458862304599</v>
      </c>
      <c r="AA518" s="5">
        <v>134.90785217285099</v>
      </c>
      <c r="AB518" s="5">
        <v>148.01568603515599</v>
      </c>
      <c r="AC518" s="5">
        <v>143.88604227701765</v>
      </c>
      <c r="AD518" s="5">
        <v>159.96640014648401</v>
      </c>
      <c r="AE518" s="5">
        <v>156.22688293457</v>
      </c>
      <c r="AF518" s="5">
        <v>146.71530151367099</v>
      </c>
      <c r="AG518" s="5">
        <v>154.30286153157499</v>
      </c>
      <c r="AH518" s="5">
        <v>158.30418395996</v>
      </c>
      <c r="AI518" s="5">
        <v>160.73817443847599</v>
      </c>
      <c r="AJ518" s="5">
        <v>146.81637573242099</v>
      </c>
      <c r="AK518" s="5">
        <v>155.28624471028567</v>
      </c>
      <c r="AL518" s="5">
        <v>469.264068603515</v>
      </c>
      <c r="AM518" s="5">
        <v>502.24661254882801</v>
      </c>
      <c r="AN518" s="5">
        <v>539.84466552734295</v>
      </c>
      <c r="AO518" s="5">
        <v>503.78511555989536</v>
      </c>
      <c r="AP518" s="5">
        <v>219.26031494140599</v>
      </c>
      <c r="AQ518" s="5">
        <v>219.46324157714801</v>
      </c>
      <c r="AR518" s="5">
        <v>222.32421875</v>
      </c>
      <c r="AS518" s="5">
        <v>220.34925842285134</v>
      </c>
      <c r="AT518" s="5">
        <v>156.30723571777301</v>
      </c>
      <c r="AU518" s="5">
        <v>117.04134368896401</v>
      </c>
      <c r="AV518" s="5">
        <v>118.10894012451099</v>
      </c>
      <c r="AW518" s="5">
        <v>130.48583984374935</v>
      </c>
      <c r="AX518" s="5">
        <v>157.06965637207</v>
      </c>
      <c r="AY518" s="5">
        <v>142.49172973632801</v>
      </c>
      <c r="AZ518" s="5">
        <v>149.91491699218699</v>
      </c>
      <c r="BA518" s="5">
        <v>149.82543436686166</v>
      </c>
    </row>
    <row r="519" spans="1:53" x14ac:dyDescent="0.2">
      <c r="A519" s="1">
        <v>516</v>
      </c>
      <c r="B519" s="1" t="s">
        <v>2087</v>
      </c>
      <c r="C519" s="1" t="s">
        <v>2088</v>
      </c>
      <c r="D519" s="1" t="s">
        <v>2089</v>
      </c>
      <c r="E519" s="1" t="s">
        <v>2090</v>
      </c>
      <c r="F519" s="5">
        <v>236.63684082031199</v>
      </c>
      <c r="G519" s="5">
        <v>231.68736267089801</v>
      </c>
      <c r="H519" s="5">
        <v>236.99542236328099</v>
      </c>
      <c r="I519" s="5">
        <v>235.10654195149701</v>
      </c>
      <c r="J519" s="5">
        <v>224.23010253906199</v>
      </c>
      <c r="K519" s="5">
        <v>219.42697143554599</v>
      </c>
      <c r="L519" s="5">
        <v>211.260650634765</v>
      </c>
      <c r="M519" s="5">
        <v>218.30590820312432</v>
      </c>
      <c r="N519" s="5">
        <v>379.16244506835898</v>
      </c>
      <c r="O519" s="5">
        <v>372.76373291015602</v>
      </c>
      <c r="P519" s="5">
        <v>367.34271240234301</v>
      </c>
      <c r="Q519" s="5">
        <v>373.08963012695267</v>
      </c>
      <c r="R519" s="5">
        <v>211.583236694335</v>
      </c>
      <c r="S519" s="5">
        <v>235.86553955078099</v>
      </c>
      <c r="T519" s="5">
        <v>241.726806640625</v>
      </c>
      <c r="U519" s="5">
        <v>229.72519429524701</v>
      </c>
      <c r="V519" s="5">
        <v>391.65133666992102</v>
      </c>
      <c r="W519" s="5">
        <v>367.67843627929602</v>
      </c>
      <c r="X519" s="5">
        <v>359.86495971679602</v>
      </c>
      <c r="Y519" s="5">
        <v>373.06491088867102</v>
      </c>
      <c r="Z519" s="5">
        <v>297.55911254882801</v>
      </c>
      <c r="AA519" s="5">
        <v>307.19976806640602</v>
      </c>
      <c r="AB519" s="5">
        <v>298.78302001953102</v>
      </c>
      <c r="AC519" s="5">
        <v>301.1806335449217</v>
      </c>
      <c r="AD519" s="5">
        <v>262.28289794921801</v>
      </c>
      <c r="AE519" s="5">
        <v>259.758544921875</v>
      </c>
      <c r="AF519" s="5">
        <v>252.74821472167901</v>
      </c>
      <c r="AG519" s="5">
        <v>258.26321919759067</v>
      </c>
      <c r="AH519" s="5">
        <v>251.73449707031199</v>
      </c>
      <c r="AI519" s="5">
        <v>276.36148071289</v>
      </c>
      <c r="AJ519" s="5">
        <v>258.39035034179602</v>
      </c>
      <c r="AK519" s="5">
        <v>262.16210937499932</v>
      </c>
      <c r="AL519" s="5">
        <v>297.49557495117102</v>
      </c>
      <c r="AM519" s="5">
        <v>288.01034545898398</v>
      </c>
      <c r="AN519" s="5">
        <v>309.88562011718699</v>
      </c>
      <c r="AO519" s="5">
        <v>298.46384684244731</v>
      </c>
      <c r="AP519" s="5">
        <v>214.23719787597599</v>
      </c>
      <c r="AQ519" s="5">
        <v>210.79817199707</v>
      </c>
      <c r="AR519" s="5">
        <v>217.92539978027301</v>
      </c>
      <c r="AS519" s="5">
        <v>214.32025655110633</v>
      </c>
      <c r="AT519" s="5">
        <v>420.98748779296801</v>
      </c>
      <c r="AU519" s="5">
        <v>432.574951171875</v>
      </c>
      <c r="AV519" s="5">
        <v>421.745849609375</v>
      </c>
      <c r="AW519" s="5">
        <v>425.10276285807271</v>
      </c>
      <c r="AX519" s="5">
        <v>358.758544921875</v>
      </c>
      <c r="AY519" s="5">
        <v>333.19592285156199</v>
      </c>
      <c r="AZ519" s="5">
        <v>338.509033203125</v>
      </c>
      <c r="BA519" s="5">
        <v>343.48783365885402</v>
      </c>
    </row>
    <row r="520" spans="1:53" x14ac:dyDescent="0.2">
      <c r="A520" s="1">
        <v>517</v>
      </c>
      <c r="B520" s="1" t="s">
        <v>2091</v>
      </c>
      <c r="C520" s="1" t="s">
        <v>2092</v>
      </c>
      <c r="D520" s="1" t="s">
        <v>2093</v>
      </c>
      <c r="E520" s="1" t="s">
        <v>2094</v>
      </c>
      <c r="N520" s="5">
        <v>1065.1357421875</v>
      </c>
      <c r="O520" s="5">
        <v>457.80001831054602</v>
      </c>
      <c r="P520" s="5">
        <v>490.71841430664</v>
      </c>
      <c r="Q520" s="5">
        <v>671.21805826822867</v>
      </c>
    </row>
    <row r="521" spans="1:53" x14ac:dyDescent="0.2">
      <c r="A521" s="1">
        <v>518</v>
      </c>
      <c r="B521" s="1" t="s">
        <v>2095</v>
      </c>
      <c r="C521" s="1" t="s">
        <v>2096</v>
      </c>
      <c r="D521" s="1" t="s">
        <v>2097</v>
      </c>
      <c r="E521" s="1" t="s">
        <v>2098</v>
      </c>
      <c r="F521" s="5">
        <v>351.43276977539</v>
      </c>
      <c r="G521" s="5">
        <v>418.99383544921801</v>
      </c>
      <c r="H521" s="5">
        <v>434.09832763671801</v>
      </c>
      <c r="I521" s="5">
        <v>401.50831095377538</v>
      </c>
      <c r="J521" s="5">
        <v>448.07052612304602</v>
      </c>
      <c r="K521" s="5">
        <v>451.94265747070301</v>
      </c>
      <c r="L521" s="5">
        <v>430.99365234375</v>
      </c>
      <c r="M521" s="5">
        <v>443.66894531249972</v>
      </c>
      <c r="N521" s="5">
        <v>765.04406738281205</v>
      </c>
      <c r="O521" s="5">
        <v>779.25323486328102</v>
      </c>
      <c r="P521" s="5">
        <v>772.58654785156205</v>
      </c>
      <c r="Q521" s="5">
        <v>772.29461669921841</v>
      </c>
      <c r="R521" s="5">
        <v>542.73846435546795</v>
      </c>
      <c r="S521" s="5">
        <v>521.92626953125</v>
      </c>
      <c r="T521" s="5">
        <v>585.48260498046795</v>
      </c>
      <c r="U521" s="5">
        <v>550.04911295572856</v>
      </c>
      <c r="V521" s="5">
        <v>652.91400146484295</v>
      </c>
      <c r="W521" s="5">
        <v>663.04846191406205</v>
      </c>
      <c r="X521" s="5">
        <v>696.589599609375</v>
      </c>
      <c r="Y521" s="5">
        <v>670.85068766275992</v>
      </c>
      <c r="Z521" s="5">
        <v>630.92254638671795</v>
      </c>
      <c r="AA521" s="5">
        <v>668.89093017578102</v>
      </c>
      <c r="AB521" s="5">
        <v>615.53619384765602</v>
      </c>
      <c r="AC521" s="5">
        <v>638.44989013671841</v>
      </c>
      <c r="AD521" s="5">
        <v>532.70544433593705</v>
      </c>
      <c r="AE521" s="5">
        <v>525.57971191406205</v>
      </c>
      <c r="AF521" s="5">
        <v>531.86328125</v>
      </c>
      <c r="AG521" s="5">
        <v>530.0494791666664</v>
      </c>
      <c r="AH521" s="5">
        <v>482.50494384765602</v>
      </c>
      <c r="AI521" s="5">
        <v>483.14935302734301</v>
      </c>
      <c r="AJ521" s="5">
        <v>527.05920410156205</v>
      </c>
      <c r="AK521" s="5">
        <v>497.57116699218705</v>
      </c>
      <c r="AL521" s="5">
        <v>614.68792724609295</v>
      </c>
      <c r="AM521" s="5">
        <v>632.79541015625</v>
      </c>
      <c r="AN521" s="5">
        <v>656.223876953125</v>
      </c>
      <c r="AO521" s="5">
        <v>634.56907145182265</v>
      </c>
      <c r="AP521" s="5">
        <v>579.68511962890602</v>
      </c>
      <c r="AQ521" s="5">
        <v>640.21081542968705</v>
      </c>
      <c r="AR521" s="5">
        <v>581.09063720703102</v>
      </c>
      <c r="AS521" s="5">
        <v>600.32885742187466</v>
      </c>
      <c r="AT521" s="5">
        <v>608.57409667968705</v>
      </c>
      <c r="AU521" s="5">
        <v>641.003662109375</v>
      </c>
      <c r="AV521" s="5">
        <v>568.20812988281205</v>
      </c>
      <c r="AW521" s="5">
        <v>605.9286295572914</v>
      </c>
      <c r="AX521" s="5">
        <v>588.75274658203102</v>
      </c>
      <c r="AY521" s="5">
        <v>478.59674072265602</v>
      </c>
      <c r="AZ521" s="5">
        <v>482.99948120117102</v>
      </c>
      <c r="BA521" s="5">
        <v>516.78298950195267</v>
      </c>
    </row>
    <row r="522" spans="1:53" x14ac:dyDescent="0.2">
      <c r="A522" s="1">
        <v>519</v>
      </c>
      <c r="B522" s="1" t="s">
        <v>2099</v>
      </c>
      <c r="C522" s="1" t="s">
        <v>2100</v>
      </c>
      <c r="D522" s="1" t="s">
        <v>2101</v>
      </c>
      <c r="E522" s="1" t="s">
        <v>2102</v>
      </c>
      <c r="F522" s="5">
        <v>86.951484680175696</v>
      </c>
      <c r="G522" s="5">
        <v>59.971240997314403</v>
      </c>
      <c r="H522" s="5">
        <v>81.610633850097599</v>
      </c>
      <c r="I522" s="5">
        <v>76.177786509195897</v>
      </c>
      <c r="J522" s="5">
        <v>52.160903930663999</v>
      </c>
      <c r="K522" s="5">
        <v>11.1606082916259</v>
      </c>
      <c r="L522" s="5">
        <v>47.729598999023402</v>
      </c>
      <c r="M522" s="5">
        <v>37.0170370737711</v>
      </c>
      <c r="N522" s="5">
        <v>142.01647949218699</v>
      </c>
      <c r="O522" s="5">
        <v>126.361000061035</v>
      </c>
      <c r="P522" s="5">
        <v>205.739166259765</v>
      </c>
      <c r="Q522" s="5">
        <v>158.03888193766232</v>
      </c>
      <c r="T522" s="5">
        <v>57.911148071288999</v>
      </c>
      <c r="U522" s="5">
        <v>57.911148071288999</v>
      </c>
      <c r="V522" s="5">
        <v>73.882873535156193</v>
      </c>
      <c r="W522" s="5">
        <v>60.1614570617675</v>
      </c>
      <c r="X522" s="5">
        <v>60.9287719726562</v>
      </c>
      <c r="Y522" s="5">
        <v>64.99103418985996</v>
      </c>
      <c r="Z522" s="5">
        <v>81.300346374511705</v>
      </c>
      <c r="AA522" s="5">
        <v>88.041793823242102</v>
      </c>
      <c r="AB522" s="5">
        <v>53.0576171875</v>
      </c>
      <c r="AC522" s="5">
        <v>74.133252461751269</v>
      </c>
      <c r="AD522" s="5">
        <v>61.156665802001903</v>
      </c>
      <c r="AE522" s="5">
        <v>73.673851013183594</v>
      </c>
      <c r="AG522" s="5">
        <v>67.415258407592745</v>
      </c>
      <c r="AI522" s="5">
        <v>39.734790802001903</v>
      </c>
      <c r="AJ522" s="5">
        <v>40.103439331054602</v>
      </c>
      <c r="AK522" s="5">
        <v>39.919115066528249</v>
      </c>
      <c r="AL522" s="5">
        <v>90.594810485839801</v>
      </c>
      <c r="AM522" s="5">
        <v>76.414459228515597</v>
      </c>
      <c r="AN522" s="5">
        <v>69.098426818847599</v>
      </c>
      <c r="AO522" s="5">
        <v>78.702565511067675</v>
      </c>
      <c r="AP522" s="5">
        <v>47.619312286376903</v>
      </c>
      <c r="AR522" s="5">
        <v>30.577644348144499</v>
      </c>
      <c r="AS522" s="5">
        <v>39.0984783172607</v>
      </c>
    </row>
    <row r="523" spans="1:53" x14ac:dyDescent="0.2">
      <c r="A523" s="1">
        <v>520</v>
      </c>
      <c r="B523" s="1" t="s">
        <v>2103</v>
      </c>
      <c r="C523" s="1" t="s">
        <v>2104</v>
      </c>
      <c r="D523" s="1" t="s">
        <v>2105</v>
      </c>
      <c r="E523" s="1" t="s">
        <v>2106</v>
      </c>
      <c r="F523" s="5">
        <v>320.15509033203102</v>
      </c>
      <c r="G523" s="5">
        <v>331.068756103515</v>
      </c>
      <c r="H523" s="5">
        <v>354.64547729492102</v>
      </c>
      <c r="I523" s="5">
        <v>335.28977457682231</v>
      </c>
      <c r="J523" s="5">
        <v>190.23669433593699</v>
      </c>
      <c r="L523" s="5">
        <v>165.74670410156199</v>
      </c>
      <c r="M523" s="5">
        <v>177.99169921874949</v>
      </c>
      <c r="N523" s="5">
        <v>273.14047241210898</v>
      </c>
      <c r="O523" s="5">
        <v>270.250396728515</v>
      </c>
      <c r="P523" s="5">
        <v>293.31130981445301</v>
      </c>
      <c r="Q523" s="5">
        <v>278.90072631835898</v>
      </c>
      <c r="R523" s="5">
        <v>637.22705078125</v>
      </c>
      <c r="S523" s="5">
        <v>620.94390869140602</v>
      </c>
      <c r="T523" s="5">
        <v>499.67047119140602</v>
      </c>
      <c r="U523" s="5">
        <v>585.94714355468739</v>
      </c>
      <c r="V523" s="5">
        <v>502.56579589843699</v>
      </c>
      <c r="W523" s="5">
        <v>498.76837158203102</v>
      </c>
      <c r="X523" s="5">
        <v>539.239013671875</v>
      </c>
      <c r="Y523" s="5">
        <v>513.52439371744765</v>
      </c>
      <c r="Z523" s="5">
        <v>629.12237548828102</v>
      </c>
      <c r="AA523" s="5">
        <v>653.78674316406205</v>
      </c>
      <c r="AB523" s="5">
        <v>578.03424072265602</v>
      </c>
      <c r="AC523" s="5">
        <v>620.31445312499966</v>
      </c>
      <c r="AD523" s="5">
        <v>276.95046997070301</v>
      </c>
      <c r="AE523" s="5">
        <v>311.99465942382801</v>
      </c>
      <c r="AF523" s="5">
        <v>279.63571166992102</v>
      </c>
      <c r="AG523" s="5">
        <v>289.52694702148398</v>
      </c>
      <c r="AH523" s="5">
        <v>275.09588623046801</v>
      </c>
      <c r="AI523" s="5">
        <v>252.82455444335901</v>
      </c>
      <c r="AJ523" s="5">
        <v>286.68655395507801</v>
      </c>
      <c r="AK523" s="5">
        <v>271.53566487630167</v>
      </c>
      <c r="AL523" s="5">
        <v>340.91329956054602</v>
      </c>
      <c r="AM523" s="5">
        <v>337.22894287109301</v>
      </c>
      <c r="AN523" s="5">
        <v>365.11370849609301</v>
      </c>
      <c r="AO523" s="5">
        <v>347.75198364257739</v>
      </c>
      <c r="AP523" s="5">
        <v>273.287109375</v>
      </c>
      <c r="AQ523" s="5">
        <v>231.59184265136699</v>
      </c>
      <c r="AR523" s="5">
        <v>284.77487182617102</v>
      </c>
      <c r="AS523" s="5">
        <v>263.21794128417929</v>
      </c>
      <c r="AT523" s="5">
        <v>250.40200805664</v>
      </c>
      <c r="AU523" s="5">
        <v>242.42738342285099</v>
      </c>
      <c r="AV523" s="5">
        <v>279.78244018554602</v>
      </c>
      <c r="AW523" s="5">
        <v>257.53727722167901</v>
      </c>
      <c r="AX523" s="5">
        <v>323.57757568359301</v>
      </c>
      <c r="AY523" s="5">
        <v>294.51461791992102</v>
      </c>
      <c r="AZ523" s="5">
        <v>260.75204467773398</v>
      </c>
      <c r="BA523" s="5">
        <v>292.94807942708263</v>
      </c>
    </row>
    <row r="524" spans="1:53" x14ac:dyDescent="0.2">
      <c r="A524" s="1">
        <v>521</v>
      </c>
      <c r="B524" s="1" t="s">
        <v>2107</v>
      </c>
      <c r="C524" s="1" t="s">
        <v>2108</v>
      </c>
      <c r="D524" s="1" t="s">
        <v>2109</v>
      </c>
      <c r="E524" s="1" t="s">
        <v>2110</v>
      </c>
      <c r="F524" s="5">
        <v>155.66387939453099</v>
      </c>
      <c r="G524" s="5">
        <v>167.54724121093699</v>
      </c>
      <c r="H524" s="5">
        <v>166.43736267089801</v>
      </c>
      <c r="I524" s="5">
        <v>163.21616109212198</v>
      </c>
      <c r="J524" s="5">
        <v>186.801498413085</v>
      </c>
      <c r="K524" s="5">
        <v>170.61343383789</v>
      </c>
      <c r="L524" s="5">
        <v>159.42192077636699</v>
      </c>
      <c r="M524" s="5">
        <v>172.27895100911397</v>
      </c>
      <c r="N524" s="5">
        <v>151.42240905761699</v>
      </c>
      <c r="O524" s="5">
        <v>142.02735900878901</v>
      </c>
      <c r="P524" s="5">
        <v>137.52706909179599</v>
      </c>
      <c r="Q524" s="5">
        <v>143.65894571940066</v>
      </c>
      <c r="R524" s="5">
        <v>142.60984802246</v>
      </c>
      <c r="S524" s="5">
        <v>129.76736450195301</v>
      </c>
      <c r="T524" s="5">
        <v>142.94723510742099</v>
      </c>
      <c r="U524" s="5">
        <v>138.44148254394466</v>
      </c>
      <c r="V524" s="5">
        <v>122.59926605224599</v>
      </c>
      <c r="W524" s="5">
        <v>128.78781127929599</v>
      </c>
      <c r="X524" s="5">
        <v>111.219848632812</v>
      </c>
      <c r="Y524" s="5">
        <v>120.86897532145133</v>
      </c>
      <c r="Z524" s="5">
        <v>150.98294067382801</v>
      </c>
      <c r="AA524" s="5">
        <v>152.37260437011699</v>
      </c>
      <c r="AB524" s="5">
        <v>163.17196655273401</v>
      </c>
      <c r="AC524" s="5">
        <v>155.50917053222634</v>
      </c>
      <c r="AD524" s="5">
        <v>238.71023559570301</v>
      </c>
      <c r="AE524" s="5">
        <v>212.47248840332</v>
      </c>
      <c r="AF524" s="5">
        <v>212.52320861816401</v>
      </c>
      <c r="AG524" s="5">
        <v>221.23531087239567</v>
      </c>
      <c r="AH524" s="5">
        <v>229.24949645996</v>
      </c>
      <c r="AI524" s="5">
        <v>199.09405517578099</v>
      </c>
      <c r="AJ524" s="5">
        <v>218.80632019042901</v>
      </c>
      <c r="AK524" s="5">
        <v>215.71662394205669</v>
      </c>
      <c r="AL524" s="5">
        <v>134.57083129882801</v>
      </c>
      <c r="AM524" s="5">
        <v>143.78070068359301</v>
      </c>
      <c r="AN524" s="5">
        <v>150.65605163574199</v>
      </c>
      <c r="AO524" s="5">
        <v>143.002527872721</v>
      </c>
      <c r="AP524" s="5">
        <v>187.20603942871</v>
      </c>
      <c r="AQ524" s="5">
        <v>187.72267150878901</v>
      </c>
      <c r="AR524" s="5">
        <v>193.58482360839801</v>
      </c>
      <c r="AS524" s="5">
        <v>189.50451151529899</v>
      </c>
      <c r="AT524" s="5">
        <v>186.60420227050699</v>
      </c>
      <c r="AU524" s="5">
        <v>164.64190673828099</v>
      </c>
      <c r="AV524" s="5">
        <v>165.08685302734301</v>
      </c>
      <c r="AW524" s="5">
        <v>172.110987345377</v>
      </c>
      <c r="AX524" s="5">
        <v>131.40142822265599</v>
      </c>
      <c r="AY524" s="5">
        <v>131.00086975097599</v>
      </c>
      <c r="AZ524" s="5">
        <v>123.525085449218</v>
      </c>
      <c r="BA524" s="5">
        <v>128.64246114095002</v>
      </c>
    </row>
    <row r="525" spans="1:53" x14ac:dyDescent="0.2">
      <c r="A525" s="1">
        <v>522</v>
      </c>
      <c r="B525" s="1" t="s">
        <v>2111</v>
      </c>
      <c r="C525" s="1" t="s">
        <v>2112</v>
      </c>
      <c r="D525" s="1" t="s">
        <v>2113</v>
      </c>
      <c r="E525" s="1" t="s">
        <v>2114</v>
      </c>
      <c r="F525" s="5">
        <v>39.376632690429602</v>
      </c>
      <c r="G525" s="5">
        <v>33.582500457763601</v>
      </c>
      <c r="H525" s="5">
        <v>37.1725044250488</v>
      </c>
      <c r="I525" s="5">
        <v>36.710545857747334</v>
      </c>
      <c r="J525" s="5">
        <v>52.46240234375</v>
      </c>
      <c r="K525" s="5">
        <v>37.161746978759702</v>
      </c>
      <c r="L525" s="5">
        <v>25.738567352294901</v>
      </c>
      <c r="M525" s="5">
        <v>38.454238891601534</v>
      </c>
      <c r="N525" s="5">
        <v>85.053230285644503</v>
      </c>
      <c r="O525" s="5">
        <v>73.868560791015597</v>
      </c>
      <c r="P525" s="5">
        <v>93.681571960449205</v>
      </c>
      <c r="Q525" s="5">
        <v>84.201121012369768</v>
      </c>
      <c r="R525" s="5">
        <v>33.722766876220703</v>
      </c>
      <c r="S525" s="5">
        <v>24.174678802490199</v>
      </c>
      <c r="T525" s="5">
        <v>28.563642501831001</v>
      </c>
      <c r="U525" s="5">
        <v>28.820362726847303</v>
      </c>
      <c r="W525" s="5">
        <v>39.041263580322202</v>
      </c>
      <c r="X525" s="5">
        <v>18.8663616180419</v>
      </c>
      <c r="Y525" s="5">
        <v>28.953812599182051</v>
      </c>
      <c r="Z525" s="5">
        <v>32.503124237060497</v>
      </c>
      <c r="AA525" s="5">
        <v>25.952127456665</v>
      </c>
      <c r="AB525" s="5">
        <v>39.879909515380803</v>
      </c>
      <c r="AC525" s="5">
        <v>32.778387069702099</v>
      </c>
      <c r="AD525" s="5">
        <v>38.222984313964801</v>
      </c>
      <c r="AE525" s="5">
        <v>34.347332000732401</v>
      </c>
      <c r="AF525" s="5">
        <v>41.097866058349602</v>
      </c>
      <c r="AG525" s="5">
        <v>37.889394124348939</v>
      </c>
      <c r="AH525" s="5">
        <v>29.401931762695298</v>
      </c>
      <c r="AI525" s="5">
        <v>26.680479049682599</v>
      </c>
      <c r="AK525" s="5">
        <v>28.041205406188951</v>
      </c>
      <c r="AL525" s="5">
        <v>48.591823577880803</v>
      </c>
      <c r="AM525" s="5">
        <v>40.089698791503899</v>
      </c>
      <c r="AN525" s="5">
        <v>62.022869110107401</v>
      </c>
      <c r="AO525" s="5">
        <v>50.234797159830698</v>
      </c>
      <c r="AP525" s="5">
        <v>42.014488220214801</v>
      </c>
      <c r="AR525" s="5">
        <v>38.892097473144503</v>
      </c>
      <c r="AS525" s="5">
        <v>40.453292846679652</v>
      </c>
      <c r="AT525" s="5">
        <v>32.120975494384702</v>
      </c>
      <c r="AW525" s="5">
        <v>32.120975494384702</v>
      </c>
    </row>
    <row r="526" spans="1:53" x14ac:dyDescent="0.2">
      <c r="A526" s="1">
        <v>523</v>
      </c>
      <c r="B526" s="1" t="s">
        <v>2115</v>
      </c>
      <c r="C526" s="1" t="s">
        <v>2116</v>
      </c>
      <c r="D526" s="1" t="s">
        <v>2117</v>
      </c>
      <c r="E526" s="1" t="s">
        <v>2118</v>
      </c>
      <c r="F526" s="5">
        <v>331.77035522460898</v>
      </c>
      <c r="G526" s="5">
        <v>341.82531738281199</v>
      </c>
      <c r="H526" s="5">
        <v>365.05126953125</v>
      </c>
      <c r="I526" s="5">
        <v>346.21564737955697</v>
      </c>
      <c r="J526" s="5">
        <v>330.129638671875</v>
      </c>
      <c r="K526" s="5">
        <v>330.29714965820301</v>
      </c>
      <c r="L526" s="5">
        <v>329.99081420898398</v>
      </c>
      <c r="M526" s="5">
        <v>330.13920084635402</v>
      </c>
      <c r="N526" s="5">
        <v>645.042236328125</v>
      </c>
      <c r="O526" s="5">
        <v>649.55816650390602</v>
      </c>
      <c r="P526" s="5">
        <v>651.07806396484295</v>
      </c>
      <c r="Q526" s="5">
        <v>648.5594889322914</v>
      </c>
      <c r="R526" s="5">
        <v>576.00225830078102</v>
      </c>
      <c r="S526" s="5">
        <v>475.03472900390602</v>
      </c>
      <c r="T526" s="5">
        <v>519.93914794921795</v>
      </c>
      <c r="U526" s="5">
        <v>523.65871175130167</v>
      </c>
      <c r="V526" s="5">
        <v>389.820220947265</v>
      </c>
      <c r="W526" s="5">
        <v>358.97171020507801</v>
      </c>
      <c r="X526" s="5">
        <v>354.01675415039</v>
      </c>
      <c r="Y526" s="5">
        <v>367.60289510091098</v>
      </c>
      <c r="Z526" s="5">
        <v>274.89050292968699</v>
      </c>
      <c r="AA526" s="5">
        <v>303.86257934570301</v>
      </c>
      <c r="AB526" s="5">
        <v>295.97564697265602</v>
      </c>
      <c r="AC526" s="5">
        <v>291.57624308268197</v>
      </c>
      <c r="AD526" s="5">
        <v>324.75125122070301</v>
      </c>
      <c r="AE526" s="5">
        <v>301.29425048828102</v>
      </c>
      <c r="AF526" s="5">
        <v>360.14202880859301</v>
      </c>
      <c r="AG526" s="5">
        <v>328.72917683919235</v>
      </c>
      <c r="AH526" s="5">
        <v>338.63101196289</v>
      </c>
      <c r="AI526" s="5">
        <v>361.609771728515</v>
      </c>
      <c r="AJ526" s="5">
        <v>341.75482177734301</v>
      </c>
      <c r="AK526" s="5">
        <v>347.33186848958263</v>
      </c>
      <c r="AL526" s="5">
        <v>633.95196533203102</v>
      </c>
      <c r="AM526" s="5">
        <v>743.65338134765602</v>
      </c>
      <c r="AN526" s="5">
        <v>706.595458984375</v>
      </c>
      <c r="AO526" s="5">
        <v>694.73360188802064</v>
      </c>
      <c r="AP526" s="5">
        <v>375.65472412109301</v>
      </c>
      <c r="AQ526" s="5">
        <v>356.52972412109301</v>
      </c>
      <c r="AR526" s="5">
        <v>398.11923217773398</v>
      </c>
      <c r="AS526" s="5">
        <v>376.76789347330669</v>
      </c>
      <c r="AT526" s="5">
        <v>367.39938354492102</v>
      </c>
      <c r="AU526" s="5">
        <v>441.02850341796801</v>
      </c>
      <c r="AV526" s="5">
        <v>499.65884399414</v>
      </c>
      <c r="AW526" s="5">
        <v>436.02891031900964</v>
      </c>
      <c r="AX526" s="5">
        <v>331.886474609375</v>
      </c>
      <c r="AY526" s="5">
        <v>352.2705078125</v>
      </c>
      <c r="AZ526" s="5">
        <v>341.10876464843699</v>
      </c>
      <c r="BA526" s="5">
        <v>341.75524902343733</v>
      </c>
    </row>
    <row r="527" spans="1:53" x14ac:dyDescent="0.2">
      <c r="A527" s="1">
        <v>524</v>
      </c>
      <c r="B527" s="1" t="s">
        <v>2119</v>
      </c>
      <c r="C527" s="1" t="s">
        <v>2120</v>
      </c>
      <c r="D527" s="1" t="s">
        <v>2121</v>
      </c>
      <c r="E527" s="1" t="s">
        <v>2122</v>
      </c>
      <c r="F527" s="5">
        <v>234.04307556152301</v>
      </c>
      <c r="G527" s="5">
        <v>144.81201171875</v>
      </c>
      <c r="H527" s="5">
        <v>177.49099731445301</v>
      </c>
      <c r="I527" s="5">
        <v>185.44869486490867</v>
      </c>
      <c r="J527" s="5">
        <v>211.58219909667901</v>
      </c>
      <c r="K527" s="5">
        <v>217.94415283203099</v>
      </c>
      <c r="L527" s="5">
        <v>226.13043212890599</v>
      </c>
      <c r="M527" s="5">
        <v>218.55226135253869</v>
      </c>
      <c r="O527" s="5">
        <v>90.903053283691406</v>
      </c>
      <c r="P527" s="5">
        <v>138.19450378417901</v>
      </c>
      <c r="Q527" s="5">
        <v>114.54877853393521</v>
      </c>
      <c r="R527" s="5">
        <v>247.48814392089801</v>
      </c>
      <c r="S527" s="5">
        <v>211.50961303710901</v>
      </c>
      <c r="T527" s="5">
        <v>337.22686767578102</v>
      </c>
      <c r="U527" s="5">
        <v>265.40820821126266</v>
      </c>
      <c r="V527" s="5">
        <v>169.084716796875</v>
      </c>
      <c r="W527" s="5">
        <v>147.21429443359301</v>
      </c>
      <c r="X527" s="5">
        <v>137.529296875</v>
      </c>
      <c r="Y527" s="5">
        <v>151.27610270182268</v>
      </c>
      <c r="Z527" s="5">
        <v>107.70309448242099</v>
      </c>
      <c r="AA527" s="5">
        <v>128.97760009765599</v>
      </c>
      <c r="AB527" s="5">
        <v>124.124938964843</v>
      </c>
      <c r="AC527" s="5">
        <v>120.26854451497333</v>
      </c>
      <c r="AD527" s="5">
        <v>241.43499755859301</v>
      </c>
      <c r="AE527" s="5">
        <v>196.99331665039</v>
      </c>
      <c r="AF527" s="5">
        <v>213.12419128417901</v>
      </c>
      <c r="AG527" s="5">
        <v>217.18416849772066</v>
      </c>
      <c r="AH527" s="5">
        <v>168.68933105468699</v>
      </c>
      <c r="AI527" s="5">
        <v>181.15568542480401</v>
      </c>
      <c r="AJ527" s="5">
        <v>178.76762390136699</v>
      </c>
      <c r="AK527" s="5">
        <v>176.20421346028601</v>
      </c>
      <c r="AM527" s="5">
        <v>75.237564086914006</v>
      </c>
      <c r="AN527" s="5">
        <v>164.24099731445301</v>
      </c>
      <c r="AO527" s="5">
        <v>119.73928070068351</v>
      </c>
      <c r="AP527" s="5">
        <v>101.217575073242</v>
      </c>
      <c r="AQ527" s="5">
        <v>128.31443786621</v>
      </c>
      <c r="AR527" s="5">
        <v>117.25936889648401</v>
      </c>
      <c r="AS527" s="5">
        <v>115.59712727864535</v>
      </c>
      <c r="AT527" s="5">
        <v>181.71212768554599</v>
      </c>
      <c r="AU527" s="5">
        <v>186.09828186035099</v>
      </c>
      <c r="AV527" s="5">
        <v>115.100662231445</v>
      </c>
      <c r="AW527" s="5">
        <v>160.97035725911397</v>
      </c>
      <c r="AX527" s="5">
        <v>229.79634094238199</v>
      </c>
      <c r="AY527" s="5">
        <v>80.738410949707003</v>
      </c>
      <c r="AZ527" s="5">
        <v>143.823638916015</v>
      </c>
      <c r="BA527" s="5">
        <v>151.45279693603467</v>
      </c>
    </row>
    <row r="528" spans="1:53" x14ac:dyDescent="0.2">
      <c r="A528" s="1">
        <v>525</v>
      </c>
      <c r="B528" s="1" t="s">
        <v>2123</v>
      </c>
      <c r="C528" s="1" t="s">
        <v>2124</v>
      </c>
      <c r="D528" s="1" t="s">
        <v>2125</v>
      </c>
      <c r="E528" s="1" t="s">
        <v>2126</v>
      </c>
      <c r="F528" s="5">
        <v>52.306255340576101</v>
      </c>
      <c r="G528" s="5">
        <v>15.6005706787109</v>
      </c>
      <c r="I528" s="5">
        <v>33.953413009643498</v>
      </c>
      <c r="J528" s="5">
        <v>20.7147102355957</v>
      </c>
      <c r="L528" s="5">
        <v>13.201733589172299</v>
      </c>
      <c r="M528" s="5">
        <v>16.958221912383998</v>
      </c>
      <c r="N528" s="5">
        <v>117.861022949218</v>
      </c>
      <c r="O528" s="5">
        <v>102.17864227294901</v>
      </c>
      <c r="P528" s="5">
        <v>129.57763671875</v>
      </c>
      <c r="Q528" s="5">
        <v>116.53910064697233</v>
      </c>
      <c r="R528" s="5">
        <v>85.156570434570298</v>
      </c>
      <c r="S528" s="5">
        <v>24.407875061035099</v>
      </c>
      <c r="T528" s="5">
        <v>49.885406494140597</v>
      </c>
      <c r="U528" s="5">
        <v>53.14995066324866</v>
      </c>
      <c r="V528" s="5">
        <v>52.808006286621001</v>
      </c>
      <c r="W528" s="5">
        <v>80.076568603515597</v>
      </c>
      <c r="X528" s="5">
        <v>43.419536590576101</v>
      </c>
      <c r="Y528" s="5">
        <v>58.768037160237576</v>
      </c>
      <c r="Z528" s="5">
        <v>102.87114715576099</v>
      </c>
      <c r="AA528" s="5">
        <v>66.169082641601506</v>
      </c>
      <c r="AC528" s="5">
        <v>84.520114898681243</v>
      </c>
      <c r="AH528" s="5">
        <v>115.57845306396401</v>
      </c>
      <c r="AI528" s="5">
        <v>46.746753692626903</v>
      </c>
      <c r="AJ528" s="5">
        <v>117.483337402343</v>
      </c>
      <c r="AK528" s="5">
        <v>93.269514719644633</v>
      </c>
      <c r="AL528" s="5">
        <v>92.1219482421875</v>
      </c>
      <c r="AM528" s="5">
        <v>82.378379821777301</v>
      </c>
      <c r="AN528" s="5">
        <v>68.233375549316406</v>
      </c>
      <c r="AO528" s="5">
        <v>80.911234537760393</v>
      </c>
      <c r="AP528" s="5">
        <v>53.545948028564403</v>
      </c>
      <c r="AQ528" s="5">
        <v>45.466461181640597</v>
      </c>
      <c r="AR528" s="5">
        <v>43.308666229247997</v>
      </c>
      <c r="AS528" s="5">
        <v>47.440358479817661</v>
      </c>
      <c r="AU528" s="5">
        <v>71.648826599121094</v>
      </c>
      <c r="AW528" s="5">
        <v>71.648826599121094</v>
      </c>
      <c r="AX528" s="5">
        <v>40.870342254638601</v>
      </c>
      <c r="AY528" s="5">
        <v>61.302944183349602</v>
      </c>
      <c r="AZ528" s="5">
        <v>49.567070007324197</v>
      </c>
      <c r="BA528" s="5">
        <v>50.580118815104129</v>
      </c>
    </row>
    <row r="529" spans="1:53" x14ac:dyDescent="0.2">
      <c r="A529" s="1">
        <v>526</v>
      </c>
      <c r="B529" s="1" t="s">
        <v>2127</v>
      </c>
      <c r="C529" s="1" t="s">
        <v>2128</v>
      </c>
      <c r="D529" s="1" t="s">
        <v>2129</v>
      </c>
      <c r="E529" s="1" t="s">
        <v>2130</v>
      </c>
      <c r="N529" s="5">
        <v>104.576126098632</v>
      </c>
      <c r="P529" s="5">
        <v>94.424789428710895</v>
      </c>
      <c r="Q529" s="5">
        <v>99.500457763671449</v>
      </c>
      <c r="T529" s="5">
        <v>540.164306640625</v>
      </c>
      <c r="U529" s="5">
        <v>540.164306640625</v>
      </c>
      <c r="AD529" s="5">
        <v>184.92108154296801</v>
      </c>
      <c r="AE529" s="5">
        <v>174.93179321289</v>
      </c>
      <c r="AF529" s="5">
        <v>164.107986450195</v>
      </c>
      <c r="AG529" s="5">
        <v>174.65362040201765</v>
      </c>
      <c r="AH529" s="5">
        <v>157.18876647949199</v>
      </c>
      <c r="AI529" s="5">
        <v>56.866344451904297</v>
      </c>
      <c r="AJ529" s="5">
        <v>169.66438293457</v>
      </c>
      <c r="AK529" s="5">
        <v>127.9064979553221</v>
      </c>
      <c r="AL529" s="5">
        <v>136.36338806152301</v>
      </c>
      <c r="AN529" s="5">
        <v>137.12432861328099</v>
      </c>
      <c r="AO529" s="5">
        <v>136.743858337402</v>
      </c>
      <c r="AP529" s="5">
        <v>128.36494445800699</v>
      </c>
      <c r="AQ529" s="5">
        <v>147.29196166992099</v>
      </c>
      <c r="AR529" s="5">
        <v>163.06758117675699</v>
      </c>
      <c r="AS529" s="5">
        <v>146.24149576822833</v>
      </c>
    </row>
    <row r="530" spans="1:53" x14ac:dyDescent="0.2">
      <c r="A530" s="1">
        <v>527</v>
      </c>
      <c r="B530" s="1" t="s">
        <v>2131</v>
      </c>
      <c r="C530" s="1" t="s">
        <v>2132</v>
      </c>
      <c r="D530" s="1" t="s">
        <v>2133</v>
      </c>
      <c r="E530" s="1" t="s">
        <v>2134</v>
      </c>
      <c r="F530" s="5">
        <v>1186.58325195312</v>
      </c>
      <c r="G530" s="5">
        <v>1227.51245117187</v>
      </c>
      <c r="H530" s="5">
        <v>1219.38891601562</v>
      </c>
      <c r="I530" s="5">
        <v>1211.1615397135367</v>
      </c>
      <c r="J530" s="5">
        <v>1170.64660644531</v>
      </c>
      <c r="K530" s="5">
        <v>1090.45422363281</v>
      </c>
      <c r="L530" s="5">
        <v>1033.39343261718</v>
      </c>
      <c r="M530" s="5">
        <v>1098.1647542317667</v>
      </c>
      <c r="N530" s="5">
        <v>626.63903808593705</v>
      </c>
      <c r="O530" s="5">
        <v>601.916259765625</v>
      </c>
      <c r="P530" s="5">
        <v>606.37762451171795</v>
      </c>
      <c r="Q530" s="5">
        <v>611.64430745442667</v>
      </c>
      <c r="R530" s="5">
        <v>980.90417480468705</v>
      </c>
      <c r="S530" s="5">
        <v>913.65277099609295</v>
      </c>
      <c r="T530" s="5">
        <v>1017.56256103515</v>
      </c>
      <c r="U530" s="5">
        <v>970.70650227864326</v>
      </c>
      <c r="V530" s="5">
        <v>1214.96411132812</v>
      </c>
      <c r="W530" s="5">
        <v>1215.47717285156</v>
      </c>
      <c r="X530" s="5">
        <v>1231.23327636718</v>
      </c>
      <c r="Y530" s="5">
        <v>1220.5581868489535</v>
      </c>
      <c r="Z530" s="5">
        <v>1059.884765625</v>
      </c>
      <c r="AA530" s="5">
        <v>1197.5888671875</v>
      </c>
      <c r="AB530" s="5">
        <v>1103.00695800781</v>
      </c>
      <c r="AC530" s="5">
        <v>1120.1601969401033</v>
      </c>
      <c r="AD530" s="5">
        <v>1128.30786132812</v>
      </c>
      <c r="AE530" s="5">
        <v>1126.38403320312</v>
      </c>
      <c r="AF530" s="5">
        <v>1120.25732421875</v>
      </c>
      <c r="AG530" s="5">
        <v>1124.9830729166633</v>
      </c>
      <c r="AH530" s="5">
        <v>1112.28503417968</v>
      </c>
      <c r="AI530" s="5">
        <v>1200.71752929687</v>
      </c>
      <c r="AJ530" s="5">
        <v>1213.49182128906</v>
      </c>
      <c r="AK530" s="5">
        <v>1175.4981282552033</v>
      </c>
      <c r="AL530" s="5">
        <v>603.13922119140602</v>
      </c>
      <c r="AM530" s="5">
        <v>558.14514160156205</v>
      </c>
      <c r="AN530" s="5">
        <v>536.531005859375</v>
      </c>
      <c r="AO530" s="5">
        <v>565.93845621744765</v>
      </c>
      <c r="AP530" s="5">
        <v>894.58477783203102</v>
      </c>
      <c r="AQ530" s="5">
        <v>895.92687988281205</v>
      </c>
      <c r="AR530" s="5">
        <v>933.10894775390602</v>
      </c>
      <c r="AS530" s="5">
        <v>907.87353515624966</v>
      </c>
      <c r="AT530" s="5">
        <v>1291.4736328125</v>
      </c>
      <c r="AU530" s="5">
        <v>1368.67700195312</v>
      </c>
      <c r="AV530" s="5">
        <v>1403.57470703125</v>
      </c>
      <c r="AW530" s="5">
        <v>1354.5751139322899</v>
      </c>
      <c r="AX530" s="5">
        <v>1295.1630859375</v>
      </c>
      <c r="AY530" s="5">
        <v>1208.0244140625</v>
      </c>
      <c r="AZ530" s="5">
        <v>1247.94763183593</v>
      </c>
      <c r="BA530" s="5">
        <v>1250.3783772786435</v>
      </c>
    </row>
    <row r="531" spans="1:53" x14ac:dyDescent="0.2">
      <c r="A531" s="1">
        <v>528</v>
      </c>
      <c r="B531" s="1" t="s">
        <v>2135</v>
      </c>
      <c r="C531" s="1" t="s">
        <v>2136</v>
      </c>
      <c r="D531" s="1" t="s">
        <v>2137</v>
      </c>
      <c r="E531" s="1" t="s">
        <v>2138</v>
      </c>
      <c r="F531" s="5">
        <v>298.515869140625</v>
      </c>
      <c r="G531" s="5">
        <v>248.54632568359301</v>
      </c>
      <c r="H531" s="5">
        <v>281.60598754882801</v>
      </c>
      <c r="I531" s="5">
        <v>276.22272745768203</v>
      </c>
      <c r="J531" s="5">
        <v>304.19583129882801</v>
      </c>
      <c r="K531" s="5">
        <v>286.001373291015</v>
      </c>
      <c r="L531" s="5">
        <v>283.720611572265</v>
      </c>
      <c r="M531" s="5">
        <v>291.30593872070267</v>
      </c>
      <c r="N531" s="5">
        <v>281.98284912109301</v>
      </c>
      <c r="O531" s="5">
        <v>299.60833740234301</v>
      </c>
      <c r="P531" s="5">
        <v>344.48434448242102</v>
      </c>
      <c r="Q531" s="5">
        <v>308.69184366861901</v>
      </c>
      <c r="R531" s="5">
        <v>199.87785339355401</v>
      </c>
      <c r="S531" s="5">
        <v>227.912109375</v>
      </c>
      <c r="T531" s="5">
        <v>203.47686767578099</v>
      </c>
      <c r="U531" s="5">
        <v>210.42227681477834</v>
      </c>
      <c r="V531" s="5">
        <v>271.41793823242102</v>
      </c>
      <c r="W531" s="5">
        <v>291.17019653320301</v>
      </c>
      <c r="X531" s="5">
        <v>283.25888061523398</v>
      </c>
      <c r="Y531" s="5">
        <v>281.94900512695267</v>
      </c>
      <c r="Z531" s="5">
        <v>288.71380615234301</v>
      </c>
      <c r="AA531" s="5">
        <v>299.261627197265</v>
      </c>
      <c r="AB531" s="5">
        <v>282.00256347656199</v>
      </c>
      <c r="AC531" s="5">
        <v>289.99266560872337</v>
      </c>
      <c r="AD531" s="5">
        <v>195.89210510253901</v>
      </c>
      <c r="AE531" s="5">
        <v>212.52987670898401</v>
      </c>
      <c r="AF531" s="5">
        <v>209.38172912597599</v>
      </c>
      <c r="AG531" s="5">
        <v>205.93457031249966</v>
      </c>
      <c r="AH531" s="5">
        <v>202.54045104980401</v>
      </c>
      <c r="AI531" s="5">
        <v>184.74658203125</v>
      </c>
      <c r="AJ531" s="5">
        <v>206.48751831054599</v>
      </c>
      <c r="AK531" s="5">
        <v>197.92485046386665</v>
      </c>
      <c r="AL531" s="5">
        <v>157.44096374511699</v>
      </c>
      <c r="AM531" s="5">
        <v>170.21807861328099</v>
      </c>
      <c r="AN531" s="5">
        <v>170.781478881835</v>
      </c>
      <c r="AO531" s="5">
        <v>166.14684041341101</v>
      </c>
      <c r="AP531" s="5">
        <v>222.54333496093699</v>
      </c>
      <c r="AQ531" s="5">
        <v>248.13468933105401</v>
      </c>
      <c r="AR531" s="5">
        <v>247.17835998535099</v>
      </c>
      <c r="AS531" s="5">
        <v>239.28546142578065</v>
      </c>
      <c r="AT531" s="5">
        <v>397.09848022460898</v>
      </c>
      <c r="AU531" s="5">
        <v>366.52453613281199</v>
      </c>
      <c r="AV531" s="5">
        <v>255.59611511230401</v>
      </c>
      <c r="AW531" s="5">
        <v>339.7397104899083</v>
      </c>
      <c r="AX531" s="5">
        <v>356.68270874023398</v>
      </c>
      <c r="AY531" s="5">
        <v>301.89007568359301</v>
      </c>
      <c r="AZ531" s="5">
        <v>287.58016967773398</v>
      </c>
      <c r="BA531" s="5">
        <v>315.38431803385362</v>
      </c>
    </row>
    <row r="532" spans="1:53" x14ac:dyDescent="0.2">
      <c r="A532" s="1">
        <v>529</v>
      </c>
      <c r="B532" s="1" t="s">
        <v>2139</v>
      </c>
      <c r="C532" s="1" t="s">
        <v>2140</v>
      </c>
      <c r="D532" s="1" t="s">
        <v>2141</v>
      </c>
      <c r="E532" s="1" t="s">
        <v>2142</v>
      </c>
      <c r="F532" s="5">
        <v>75.345314025878906</v>
      </c>
      <c r="G532" s="5">
        <v>84.797859191894503</v>
      </c>
      <c r="H532" s="5">
        <v>92.910659790039006</v>
      </c>
      <c r="I532" s="5">
        <v>84.3512776692708</v>
      </c>
      <c r="J532" s="5">
        <v>76.530601501464801</v>
      </c>
      <c r="K532" s="5">
        <v>63.464157104492102</v>
      </c>
      <c r="L532" s="5">
        <v>73.862098693847599</v>
      </c>
      <c r="M532" s="5">
        <v>71.285619099934834</v>
      </c>
      <c r="N532" s="5">
        <v>125.742347717285</v>
      </c>
      <c r="O532" s="5">
        <v>120.97582244873</v>
      </c>
      <c r="P532" s="5">
        <v>115.04125213623</v>
      </c>
      <c r="Q532" s="5">
        <v>120.58647410074833</v>
      </c>
      <c r="R532" s="5">
        <v>60.651519775390597</v>
      </c>
      <c r="S532" s="5">
        <v>77.887466430664006</v>
      </c>
      <c r="T532" s="5">
        <v>83.149993896484304</v>
      </c>
      <c r="U532" s="5">
        <v>73.896326700846302</v>
      </c>
      <c r="V532" s="5">
        <v>77.863479614257798</v>
      </c>
      <c r="W532" s="5">
        <v>76.022018432617102</v>
      </c>
      <c r="X532" s="5">
        <v>62.587150573730398</v>
      </c>
      <c r="Y532" s="5">
        <v>72.157549540201771</v>
      </c>
      <c r="Z532" s="5">
        <v>78.689613342285099</v>
      </c>
      <c r="AA532" s="5">
        <v>42.883766174316399</v>
      </c>
      <c r="AB532" s="5">
        <v>83.205017089843693</v>
      </c>
      <c r="AC532" s="5">
        <v>68.259465535481738</v>
      </c>
      <c r="AD532" s="5">
        <v>88.734260559082003</v>
      </c>
      <c r="AE532" s="5">
        <v>79.978034973144503</v>
      </c>
      <c r="AF532" s="5">
        <v>84.471580505371094</v>
      </c>
      <c r="AG532" s="5">
        <v>84.394625345865862</v>
      </c>
      <c r="AH532" s="5">
        <v>86.692916870117102</v>
      </c>
      <c r="AI532" s="5">
        <v>72.075553894042898</v>
      </c>
      <c r="AJ532" s="5">
        <v>89.232864379882798</v>
      </c>
      <c r="AK532" s="5">
        <v>82.667111714680928</v>
      </c>
      <c r="AL532" s="5">
        <v>56.777652740478501</v>
      </c>
      <c r="AM532" s="5">
        <v>77.114761352539006</v>
      </c>
      <c r="AN532" s="5">
        <v>55.067596435546797</v>
      </c>
      <c r="AO532" s="5">
        <v>62.986670176188106</v>
      </c>
      <c r="AP532" s="5">
        <v>99.223823547363196</v>
      </c>
      <c r="AQ532" s="5">
        <v>52.8660278320312</v>
      </c>
      <c r="AR532" s="5">
        <v>71.310394287109304</v>
      </c>
      <c r="AS532" s="5">
        <v>74.466748555501226</v>
      </c>
      <c r="AT532" s="5">
        <v>91.885307312011705</v>
      </c>
      <c r="AU532" s="5">
        <v>86.964805603027301</v>
      </c>
      <c r="AV532" s="5">
        <v>109.154243469238</v>
      </c>
      <c r="AW532" s="5">
        <v>96.001452128092339</v>
      </c>
      <c r="AX532" s="5">
        <v>73.451858520507798</v>
      </c>
      <c r="AY532" s="5">
        <v>78.399894714355398</v>
      </c>
      <c r="AZ532" s="5">
        <v>52.359138488769503</v>
      </c>
      <c r="BA532" s="5">
        <v>68.070297241210895</v>
      </c>
    </row>
    <row r="533" spans="1:53" x14ac:dyDescent="0.2">
      <c r="A533" s="1">
        <v>530</v>
      </c>
      <c r="B533" s="1" t="s">
        <v>2143</v>
      </c>
      <c r="C533" s="1" t="s">
        <v>2144</v>
      </c>
      <c r="D533" s="1" t="s">
        <v>2145</v>
      </c>
      <c r="E533" s="1" t="s">
        <v>2146</v>
      </c>
      <c r="F533" s="5">
        <v>347.90240478515602</v>
      </c>
      <c r="G533" s="5">
        <v>334.17388916015602</v>
      </c>
      <c r="H533" s="5">
        <v>345.69436645507801</v>
      </c>
      <c r="I533" s="5">
        <v>342.59022013346339</v>
      </c>
      <c r="J533" s="5">
        <v>380.28533935546801</v>
      </c>
      <c r="K533" s="5">
        <v>336.24539184570301</v>
      </c>
      <c r="L533" s="5">
        <v>350.75350952148398</v>
      </c>
      <c r="M533" s="5">
        <v>355.7614135742183</v>
      </c>
      <c r="N533" s="5">
        <v>446.013671875</v>
      </c>
      <c r="O533" s="5">
        <v>459.69274902343699</v>
      </c>
      <c r="P533" s="5">
        <v>448.76290893554602</v>
      </c>
      <c r="Q533" s="5">
        <v>451.48977661132767</v>
      </c>
      <c r="R533" s="5">
        <v>335.60202026367102</v>
      </c>
      <c r="S533" s="5">
        <v>321.21694946289</v>
      </c>
      <c r="T533" s="5">
        <v>347.47213745117102</v>
      </c>
      <c r="U533" s="5">
        <v>334.76370239257739</v>
      </c>
      <c r="V533" s="5">
        <v>394.61364746093699</v>
      </c>
      <c r="W533" s="5">
        <v>388.49249267578102</v>
      </c>
      <c r="X533" s="5">
        <v>375.89028930664</v>
      </c>
      <c r="Y533" s="5">
        <v>386.33214314778598</v>
      </c>
      <c r="Z533" s="5">
        <v>315.58822631835898</v>
      </c>
      <c r="AA533" s="5">
        <v>302.23971557617102</v>
      </c>
      <c r="AB533" s="5">
        <v>292.79528808593699</v>
      </c>
      <c r="AC533" s="5">
        <v>303.54107666015562</v>
      </c>
      <c r="AD533" s="5">
        <v>337.041015625</v>
      </c>
      <c r="AE533" s="5">
        <v>330.95050048828102</v>
      </c>
      <c r="AF533" s="5">
        <v>331.415924072265</v>
      </c>
      <c r="AG533" s="5">
        <v>333.13581339518197</v>
      </c>
      <c r="AH533" s="5">
        <v>342.74148559570301</v>
      </c>
      <c r="AI533" s="5">
        <v>330.632080078125</v>
      </c>
      <c r="AJ533" s="5">
        <v>325.35159301757801</v>
      </c>
      <c r="AK533" s="5">
        <v>332.90838623046869</v>
      </c>
      <c r="AL533" s="5">
        <v>362.32867431640602</v>
      </c>
      <c r="AM533" s="5">
        <v>394.63119506835898</v>
      </c>
      <c r="AN533" s="5">
        <v>408.63827514648398</v>
      </c>
      <c r="AO533" s="5">
        <v>388.5327148437496</v>
      </c>
      <c r="AP533" s="5">
        <v>266.96481323242102</v>
      </c>
      <c r="AQ533" s="5">
        <v>287.03219604492102</v>
      </c>
      <c r="AR533" s="5">
        <v>286.08004760742102</v>
      </c>
      <c r="AS533" s="5">
        <v>280.02568562825439</v>
      </c>
      <c r="AT533" s="5">
        <v>349.20968627929602</v>
      </c>
      <c r="AU533" s="5">
        <v>354.91390991210898</v>
      </c>
      <c r="AV533" s="5">
        <v>355.80178833007801</v>
      </c>
      <c r="AW533" s="5">
        <v>353.30846150716098</v>
      </c>
      <c r="AX533" s="5">
        <v>367.20361328125</v>
      </c>
      <c r="AY533" s="5">
        <v>346.14895629882801</v>
      </c>
      <c r="AZ533" s="5">
        <v>365.11505126953102</v>
      </c>
      <c r="BA533" s="5">
        <v>359.48920694986964</v>
      </c>
    </row>
    <row r="534" spans="1:53" x14ac:dyDescent="0.2">
      <c r="A534" s="1">
        <v>531</v>
      </c>
      <c r="B534" s="1" t="s">
        <v>2147</v>
      </c>
      <c r="C534" s="1" t="s">
        <v>2148</v>
      </c>
      <c r="D534" s="1" t="s">
        <v>2149</v>
      </c>
      <c r="E534" s="1" t="s">
        <v>2150</v>
      </c>
      <c r="F534" s="5">
        <v>86.761505126953097</v>
      </c>
      <c r="G534" s="5">
        <v>118.25414276123</v>
      </c>
      <c r="H534" s="5">
        <v>94.338317871093693</v>
      </c>
      <c r="I534" s="5">
        <v>99.784655253092254</v>
      </c>
      <c r="J534" s="5">
        <v>131.39588928222599</v>
      </c>
      <c r="K534" s="5">
        <v>122.445442199707</v>
      </c>
      <c r="L534" s="5">
        <v>91.06298828125</v>
      </c>
      <c r="M534" s="5">
        <v>114.96810658772768</v>
      </c>
      <c r="N534" s="5">
        <v>206.21153259277301</v>
      </c>
      <c r="O534" s="5">
        <v>172.78813171386699</v>
      </c>
      <c r="P534" s="5">
        <v>149.38880920410099</v>
      </c>
      <c r="Q534" s="5">
        <v>176.12949117024701</v>
      </c>
      <c r="R534" s="5">
        <v>120.148475646972</v>
      </c>
      <c r="S534" s="5">
        <v>131.82583618164</v>
      </c>
      <c r="T534" s="5">
        <v>129.94488525390599</v>
      </c>
      <c r="U534" s="5">
        <v>127.306399027506</v>
      </c>
      <c r="V534" s="5">
        <v>116.808639526367</v>
      </c>
      <c r="W534" s="5">
        <v>125.396614074707</v>
      </c>
      <c r="X534" s="5">
        <v>96.881813049316406</v>
      </c>
      <c r="Y534" s="5">
        <v>113.0290222167968</v>
      </c>
      <c r="Z534" s="5">
        <v>99.791229248046804</v>
      </c>
      <c r="AA534" s="5">
        <v>102.70366668701099</v>
      </c>
      <c r="AB534" s="5">
        <v>100.13558197021401</v>
      </c>
      <c r="AC534" s="5">
        <v>100.87682596842393</v>
      </c>
      <c r="AD534" s="5">
        <v>125.120300292968</v>
      </c>
      <c r="AE534" s="5">
        <v>123.751861572265</v>
      </c>
      <c r="AF534" s="5">
        <v>93.347763061523395</v>
      </c>
      <c r="AG534" s="5">
        <v>114.0733083089188</v>
      </c>
      <c r="AH534" s="5">
        <v>103.36488342285099</v>
      </c>
      <c r="AI534" s="5">
        <v>142.06103515625</v>
      </c>
      <c r="AJ534" s="5">
        <v>178.65478515625</v>
      </c>
      <c r="AK534" s="5">
        <v>141.36023457845033</v>
      </c>
      <c r="AL534" s="5">
        <v>87.834617614746094</v>
      </c>
      <c r="AM534" s="5">
        <v>97.211677551269503</v>
      </c>
      <c r="AN534" s="5">
        <v>102.685089111328</v>
      </c>
      <c r="AO534" s="5">
        <v>95.910461425781193</v>
      </c>
      <c r="AP534" s="5">
        <v>99.764572143554602</v>
      </c>
      <c r="AQ534" s="5">
        <v>103.991256713867</v>
      </c>
      <c r="AR534" s="5">
        <v>105.63784790039</v>
      </c>
      <c r="AS534" s="5">
        <v>103.1312255859372</v>
      </c>
      <c r="AT534" s="5">
        <v>137.00233459472599</v>
      </c>
      <c r="AU534" s="5">
        <v>137.84638977050699</v>
      </c>
      <c r="AV534" s="5">
        <v>152.94282531738199</v>
      </c>
      <c r="AW534" s="5">
        <v>142.59718322753835</v>
      </c>
      <c r="AX534" s="5">
        <v>111.251991271972</v>
      </c>
      <c r="AY534" s="5">
        <v>98.241394042968693</v>
      </c>
      <c r="AZ534" s="5">
        <v>99.054840087890597</v>
      </c>
      <c r="BA534" s="5">
        <v>102.84940846761043</v>
      </c>
    </row>
    <row r="535" spans="1:53" x14ac:dyDescent="0.2">
      <c r="A535" s="1">
        <v>532</v>
      </c>
      <c r="B535" s="1" t="s">
        <v>2151</v>
      </c>
      <c r="C535" s="1" t="s">
        <v>2152</v>
      </c>
      <c r="D535" s="1" t="s">
        <v>2153</v>
      </c>
      <c r="E535" s="1" t="s">
        <v>2154</v>
      </c>
      <c r="F535" s="5">
        <v>79.476325988769503</v>
      </c>
      <c r="I535" s="5">
        <v>79.476325988769503</v>
      </c>
      <c r="K535" s="5">
        <v>13.5226678848266</v>
      </c>
      <c r="L535" s="5">
        <v>33.172134399413999</v>
      </c>
      <c r="M535" s="5">
        <v>23.347401142120297</v>
      </c>
      <c r="N535" s="5">
        <v>28.1334323883056</v>
      </c>
      <c r="P535" s="5">
        <v>49.448169708251903</v>
      </c>
      <c r="Q535" s="5">
        <v>38.790801048278752</v>
      </c>
      <c r="R535" s="5">
        <v>95.794967651367102</v>
      </c>
      <c r="S535" s="5">
        <v>97.867546081542898</v>
      </c>
      <c r="T535" s="5">
        <v>65.031295776367102</v>
      </c>
      <c r="U535" s="5">
        <v>86.23126983642571</v>
      </c>
      <c r="Z535" s="5">
        <v>23.2801303863525</v>
      </c>
      <c r="AA535" s="5">
        <v>58.512420654296797</v>
      </c>
      <c r="AC535" s="5">
        <v>40.89627552032465</v>
      </c>
      <c r="AD535" s="5">
        <v>77.743545532226506</v>
      </c>
      <c r="AE535" s="5">
        <v>91.037773132324205</v>
      </c>
      <c r="AF535" s="5">
        <v>47.743766784667898</v>
      </c>
      <c r="AG535" s="5">
        <v>72.175028483072879</v>
      </c>
      <c r="AH535" s="5">
        <v>62.613712310791001</v>
      </c>
      <c r="AI535" s="5">
        <v>110.557075500488</v>
      </c>
      <c r="AJ535" s="5">
        <v>90.670349121093693</v>
      </c>
      <c r="AK535" s="5">
        <v>87.947045644124231</v>
      </c>
      <c r="AL535" s="5">
        <v>140.19598388671801</v>
      </c>
      <c r="AM535" s="5">
        <v>170.81137084960901</v>
      </c>
      <c r="AN535" s="5">
        <v>142.47264099121</v>
      </c>
      <c r="AO535" s="5">
        <v>151.15999857584566</v>
      </c>
      <c r="AP535" s="5">
        <v>159.42648315429599</v>
      </c>
      <c r="AQ535" s="5">
        <v>148.36314392089801</v>
      </c>
      <c r="AR535" s="5">
        <v>138.5634765625</v>
      </c>
      <c r="AS535" s="5">
        <v>148.78436787923133</v>
      </c>
      <c r="AT535" s="5">
        <v>31.462648391723601</v>
      </c>
      <c r="AV535" s="5">
        <v>47.916362762451101</v>
      </c>
      <c r="AW535" s="5">
        <v>39.689505577087353</v>
      </c>
      <c r="AX535" s="5">
        <v>29.586204528808501</v>
      </c>
      <c r="AY535" s="5">
        <v>51.212913513183501</v>
      </c>
      <c r="AZ535" s="5">
        <v>54.827568054199197</v>
      </c>
      <c r="BA535" s="5">
        <v>45.208895365397069</v>
      </c>
    </row>
    <row r="536" spans="1:53" x14ac:dyDescent="0.2">
      <c r="A536" s="1">
        <v>533</v>
      </c>
      <c r="B536" s="1" t="s">
        <v>2155</v>
      </c>
      <c r="C536" s="1" t="s">
        <v>2156</v>
      </c>
      <c r="D536" s="1" t="s">
        <v>2157</v>
      </c>
      <c r="E536" s="1" t="s">
        <v>2158</v>
      </c>
      <c r="F536" s="5">
        <v>73.213127136230398</v>
      </c>
      <c r="I536" s="5">
        <v>73.213127136230398</v>
      </c>
      <c r="K536" s="5">
        <v>17.5620002746582</v>
      </c>
      <c r="M536" s="5">
        <v>17.5620002746582</v>
      </c>
      <c r="N536" s="5">
        <v>146.68585205078099</v>
      </c>
      <c r="O536" s="5">
        <v>148.34352111816401</v>
      </c>
      <c r="P536" s="5">
        <v>170.87356567382801</v>
      </c>
      <c r="Q536" s="5">
        <v>155.30097961425767</v>
      </c>
      <c r="T536" s="5">
        <v>20.672904968261701</v>
      </c>
      <c r="U536" s="5">
        <v>20.672904968261701</v>
      </c>
      <c r="V536" s="5">
        <v>43.532127380371001</v>
      </c>
      <c r="W536" s="5">
        <v>80.778778076171804</v>
      </c>
      <c r="Y536" s="5">
        <v>62.155452728271399</v>
      </c>
      <c r="AH536" s="5">
        <v>107.594146728515</v>
      </c>
      <c r="AI536" s="5">
        <v>81.350387573242102</v>
      </c>
      <c r="AJ536" s="5">
        <v>66.064544677734304</v>
      </c>
      <c r="AK536" s="5">
        <v>85.003026326497135</v>
      </c>
      <c r="AM536" s="5">
        <v>68.377281188964801</v>
      </c>
      <c r="AN536" s="5">
        <v>86.130790710449205</v>
      </c>
      <c r="AO536" s="5">
        <v>77.254035949707003</v>
      </c>
      <c r="AR536" s="5">
        <v>92.412467956542898</v>
      </c>
      <c r="AS536" s="5">
        <v>92.412467956542898</v>
      </c>
      <c r="AZ536" s="5">
        <v>79.857704162597599</v>
      </c>
      <c r="BA536" s="5">
        <v>79.857704162597599</v>
      </c>
    </row>
    <row r="537" spans="1:53" x14ac:dyDescent="0.2">
      <c r="A537" s="1">
        <v>534</v>
      </c>
      <c r="B537" s="1" t="s">
        <v>2159</v>
      </c>
      <c r="C537" s="1" t="s">
        <v>2160</v>
      </c>
      <c r="D537" s="1" t="s">
        <v>2161</v>
      </c>
      <c r="E537" s="1" t="s">
        <v>2162</v>
      </c>
      <c r="F537" s="5">
        <v>270.97540283203102</v>
      </c>
      <c r="G537" s="5">
        <v>255.814208984375</v>
      </c>
      <c r="H537" s="5">
        <v>272.16714477539</v>
      </c>
      <c r="I537" s="5">
        <v>266.31891886393197</v>
      </c>
      <c r="J537" s="5">
        <v>270.03521728515602</v>
      </c>
      <c r="K537" s="5">
        <v>259.10510253906199</v>
      </c>
      <c r="L537" s="5">
        <v>245.66000366210901</v>
      </c>
      <c r="M537" s="5">
        <v>258.26677449544235</v>
      </c>
      <c r="N537" s="5">
        <v>219.45713806152301</v>
      </c>
      <c r="O537" s="5">
        <v>238.78520202636699</v>
      </c>
      <c r="P537" s="5">
        <v>274.73306274414</v>
      </c>
      <c r="Q537" s="5">
        <v>244.32513427734332</v>
      </c>
      <c r="R537" s="5">
        <v>250.89814758300699</v>
      </c>
      <c r="S537" s="5">
        <v>256.38262939453102</v>
      </c>
      <c r="T537" s="5">
        <v>268.82650756835898</v>
      </c>
      <c r="U537" s="5">
        <v>258.70242818196567</v>
      </c>
      <c r="V537" s="5">
        <v>214.12429809570301</v>
      </c>
      <c r="W537" s="5">
        <v>211.39262390136699</v>
      </c>
      <c r="X537" s="5">
        <v>204.01744079589801</v>
      </c>
      <c r="Y537" s="5">
        <v>209.84478759765599</v>
      </c>
      <c r="Z537" s="5">
        <v>278.77624511718699</v>
      </c>
      <c r="AA537" s="5">
        <v>285.26907348632801</v>
      </c>
      <c r="AB537" s="5">
        <v>274.29714965820301</v>
      </c>
      <c r="AC537" s="5">
        <v>279.44748942057265</v>
      </c>
      <c r="AD537" s="5">
        <v>268.80276489257801</v>
      </c>
      <c r="AE537" s="5">
        <v>272.64956665039</v>
      </c>
      <c r="AF537" s="5">
        <v>283.64608764648398</v>
      </c>
      <c r="AG537" s="5">
        <v>275.03280639648398</v>
      </c>
      <c r="AH537" s="5">
        <v>248.433334350585</v>
      </c>
      <c r="AI537" s="5">
        <v>259.66009521484301</v>
      </c>
      <c r="AJ537" s="5">
        <v>255.474685668945</v>
      </c>
      <c r="AK537" s="5">
        <v>254.52270507812432</v>
      </c>
      <c r="AL537" s="5">
        <v>249.21253967285099</v>
      </c>
      <c r="AM537" s="5">
        <v>226.501373291015</v>
      </c>
      <c r="AN537" s="5">
        <v>206.44543457031199</v>
      </c>
      <c r="AO537" s="5">
        <v>227.38644917805934</v>
      </c>
      <c r="AP537" s="5">
        <v>206.07374572753901</v>
      </c>
      <c r="AQ537" s="5">
        <v>196.66387939453099</v>
      </c>
      <c r="AR537" s="5">
        <v>208.794509887695</v>
      </c>
      <c r="AS537" s="5">
        <v>203.84404500325499</v>
      </c>
      <c r="AT537" s="5">
        <v>239.94963073730401</v>
      </c>
      <c r="AU537" s="5">
        <v>262.535400390625</v>
      </c>
      <c r="AV537" s="5">
        <v>207.06401062011699</v>
      </c>
      <c r="AW537" s="5">
        <v>236.51634724934866</v>
      </c>
      <c r="AX537" s="5">
        <v>257.054443359375</v>
      </c>
      <c r="AY537" s="5">
        <v>230.51483154296801</v>
      </c>
      <c r="AZ537" s="5">
        <v>230.02131652832</v>
      </c>
      <c r="BA537" s="5">
        <v>239.196863810221</v>
      </c>
    </row>
    <row r="538" spans="1:53" x14ac:dyDescent="0.2">
      <c r="A538" s="1">
        <v>535</v>
      </c>
      <c r="B538" s="1" t="s">
        <v>2163</v>
      </c>
      <c r="C538" s="1" t="s">
        <v>2164</v>
      </c>
      <c r="D538" s="1" t="s">
        <v>2165</v>
      </c>
      <c r="E538" s="1" t="s">
        <v>2166</v>
      </c>
      <c r="F538" s="5">
        <v>177.67523193359301</v>
      </c>
      <c r="G538" s="5">
        <v>192.82713317871</v>
      </c>
      <c r="H538" s="5">
        <v>172.955810546875</v>
      </c>
      <c r="I538" s="5">
        <v>181.15272521972599</v>
      </c>
      <c r="J538" s="5">
        <v>210.79441833496</v>
      </c>
      <c r="K538" s="5">
        <v>238.15043640136699</v>
      </c>
      <c r="L538" s="5">
        <v>220.99432373046801</v>
      </c>
      <c r="M538" s="5">
        <v>223.31305948893169</v>
      </c>
      <c r="N538" s="5">
        <v>342.71121215820301</v>
      </c>
      <c r="O538" s="5">
        <v>358.41198730468699</v>
      </c>
      <c r="P538" s="5">
        <v>324.06787109375</v>
      </c>
      <c r="Q538" s="5">
        <v>341.73035685221333</v>
      </c>
      <c r="R538" s="5">
        <v>209.96951293945301</v>
      </c>
      <c r="S538" s="5">
        <v>244.49134826660099</v>
      </c>
      <c r="T538" s="5">
        <v>220.85246276855401</v>
      </c>
      <c r="U538" s="5">
        <v>225.10444132486933</v>
      </c>
      <c r="V538" s="5">
        <v>222.47639465332</v>
      </c>
      <c r="W538" s="5">
        <v>210.33711242675699</v>
      </c>
      <c r="X538" s="5">
        <v>208.71064758300699</v>
      </c>
      <c r="Y538" s="5">
        <v>213.84138488769466</v>
      </c>
      <c r="Z538" s="5">
        <v>168.97892761230401</v>
      </c>
      <c r="AA538" s="5">
        <v>173.18704223632801</v>
      </c>
      <c r="AB538" s="5">
        <v>178.65693664550699</v>
      </c>
      <c r="AC538" s="5">
        <v>173.60763549804633</v>
      </c>
      <c r="AD538" s="5">
        <v>301.58004760742102</v>
      </c>
      <c r="AE538" s="5">
        <v>273.43566894531199</v>
      </c>
      <c r="AF538" s="5">
        <v>307.77743530273398</v>
      </c>
      <c r="AG538" s="5">
        <v>294.26438395182231</v>
      </c>
      <c r="AH538" s="5">
        <v>262.80133056640602</v>
      </c>
      <c r="AI538" s="5">
        <v>263.03015136718699</v>
      </c>
      <c r="AJ538" s="5">
        <v>281.60543823242102</v>
      </c>
      <c r="AK538" s="5">
        <v>269.14564005533799</v>
      </c>
      <c r="AL538" s="5">
        <v>353.13092041015602</v>
      </c>
      <c r="AM538" s="5">
        <v>326.85476684570301</v>
      </c>
      <c r="AN538" s="5">
        <v>373.53890991210898</v>
      </c>
      <c r="AO538" s="5">
        <v>351.17486572265602</v>
      </c>
      <c r="AP538" s="5">
        <v>223.25103759765599</v>
      </c>
      <c r="AQ538" s="5">
        <v>223.50949096679599</v>
      </c>
      <c r="AR538" s="5">
        <v>213.38676452636699</v>
      </c>
      <c r="AS538" s="5">
        <v>220.04909769693964</v>
      </c>
      <c r="AT538" s="5">
        <v>181.84906005859301</v>
      </c>
      <c r="AU538" s="5">
        <v>194.56221008300699</v>
      </c>
      <c r="AV538" s="5">
        <v>190.851470947265</v>
      </c>
      <c r="AW538" s="5">
        <v>189.08758036295498</v>
      </c>
      <c r="AX538" s="5">
        <v>202.34710693359301</v>
      </c>
      <c r="AY538" s="5">
        <v>211.79264831542901</v>
      </c>
      <c r="AZ538" s="5">
        <v>207.84013366699199</v>
      </c>
      <c r="BA538" s="5">
        <v>207.32662963867133</v>
      </c>
    </row>
    <row r="539" spans="1:53" x14ac:dyDescent="0.2">
      <c r="A539" s="1">
        <v>536</v>
      </c>
      <c r="B539" s="1" t="s">
        <v>2167</v>
      </c>
      <c r="C539" s="1" t="s">
        <v>2168</v>
      </c>
      <c r="D539" s="1" t="s">
        <v>2169</v>
      </c>
      <c r="E539" s="1" t="s">
        <v>2170</v>
      </c>
      <c r="F539" s="5">
        <v>369.091705322265</v>
      </c>
      <c r="G539" s="5">
        <v>394.17419433593699</v>
      </c>
      <c r="H539" s="5">
        <v>392.06741333007801</v>
      </c>
      <c r="I539" s="5">
        <v>385.11110432942661</v>
      </c>
      <c r="J539" s="5">
        <v>479.01315307617102</v>
      </c>
      <c r="K539" s="5">
        <v>376.00311279296801</v>
      </c>
      <c r="L539" s="5">
        <v>339.37466430664</v>
      </c>
      <c r="M539" s="5">
        <v>398.13031005859301</v>
      </c>
      <c r="N539" s="5">
        <v>268.98736572265602</v>
      </c>
      <c r="O539" s="5">
        <v>258.83361816406199</v>
      </c>
      <c r="P539" s="5">
        <v>302.040283203125</v>
      </c>
      <c r="Q539" s="5">
        <v>276.62042236328102</v>
      </c>
      <c r="R539" s="5">
        <v>242.59173583984301</v>
      </c>
      <c r="S539" s="5">
        <v>292.56246948242102</v>
      </c>
      <c r="T539" s="5">
        <v>285.24374389648398</v>
      </c>
      <c r="U539" s="5">
        <v>273.465983072916</v>
      </c>
      <c r="V539" s="5">
        <v>230.97578430175699</v>
      </c>
      <c r="W539" s="5">
        <v>239.50752258300699</v>
      </c>
      <c r="X539" s="5">
        <v>241.23457336425699</v>
      </c>
      <c r="Y539" s="5">
        <v>237.2392934163403</v>
      </c>
      <c r="Z539" s="5">
        <v>311.54501342773398</v>
      </c>
      <c r="AA539" s="5">
        <v>337.86392211914</v>
      </c>
      <c r="AB539" s="5">
        <v>312.65066528320301</v>
      </c>
      <c r="AC539" s="5">
        <v>320.68653361002566</v>
      </c>
      <c r="AD539" s="5">
        <v>390.53704833984301</v>
      </c>
      <c r="AE539" s="5">
        <v>350.4619140625</v>
      </c>
      <c r="AF539" s="5">
        <v>334.72369384765602</v>
      </c>
      <c r="AG539" s="5">
        <v>358.57421874999972</v>
      </c>
      <c r="AH539" s="5">
        <v>294.06491088867102</v>
      </c>
      <c r="AI539" s="5">
        <v>285.47674560546801</v>
      </c>
      <c r="AJ539" s="5">
        <v>258.07019042968699</v>
      </c>
      <c r="AK539" s="5">
        <v>279.20394897460869</v>
      </c>
      <c r="AL539" s="5">
        <v>161.54142761230401</v>
      </c>
      <c r="AM539" s="5">
        <v>201.81520080566401</v>
      </c>
      <c r="AN539" s="5">
        <v>123.14230346679599</v>
      </c>
      <c r="AO539" s="5">
        <v>162.16631062825468</v>
      </c>
      <c r="AP539" s="5">
        <v>216.951568603515</v>
      </c>
      <c r="AQ539" s="5">
        <v>194.704833984375</v>
      </c>
      <c r="AR539" s="5">
        <v>252.07443237304599</v>
      </c>
      <c r="AS539" s="5">
        <v>221.24361165364533</v>
      </c>
      <c r="AT539" s="5">
        <v>220.00747680664</v>
      </c>
      <c r="AU539" s="5">
        <v>245.41534423828099</v>
      </c>
      <c r="AV539" s="5">
        <v>251.447021484375</v>
      </c>
      <c r="AW539" s="5">
        <v>238.956614176432</v>
      </c>
      <c r="AX539" s="5">
        <v>186.58700561523401</v>
      </c>
      <c r="AY539" s="5">
        <v>252.83459472656199</v>
      </c>
      <c r="AZ539" s="5">
        <v>262.74664306640602</v>
      </c>
      <c r="BA539" s="5">
        <v>234.05608113606732</v>
      </c>
    </row>
    <row r="540" spans="1:53" x14ac:dyDescent="0.2">
      <c r="A540" s="1">
        <v>537</v>
      </c>
      <c r="B540" s="1" t="s">
        <v>2171</v>
      </c>
      <c r="C540" s="1" t="s">
        <v>2172</v>
      </c>
      <c r="D540" s="1" t="s">
        <v>2173</v>
      </c>
      <c r="E540" s="1" t="s">
        <v>2174</v>
      </c>
      <c r="N540" s="5">
        <v>175.53871154785099</v>
      </c>
      <c r="O540" s="5">
        <v>139.43402099609301</v>
      </c>
      <c r="P540" s="5">
        <v>128.54573059082</v>
      </c>
      <c r="Q540" s="5">
        <v>147.83948771158802</v>
      </c>
    </row>
    <row r="541" spans="1:53" x14ac:dyDescent="0.2">
      <c r="A541" s="1">
        <v>538</v>
      </c>
      <c r="B541" s="1" t="s">
        <v>2175</v>
      </c>
      <c r="C541" s="1" t="s">
        <v>2176</v>
      </c>
      <c r="D541" s="1" t="s">
        <v>2177</v>
      </c>
      <c r="E541" s="1" t="s">
        <v>2178</v>
      </c>
      <c r="F541" s="5">
        <v>2646.85620117187</v>
      </c>
      <c r="G541" s="5">
        <v>2703.47827148437</v>
      </c>
      <c r="H541" s="5">
        <v>2629.57568359375</v>
      </c>
      <c r="I541" s="5">
        <v>2659.9700520833298</v>
      </c>
      <c r="J541" s="5">
        <v>2695.4462890625</v>
      </c>
      <c r="K541" s="5">
        <v>2720.33325195312</v>
      </c>
      <c r="L541" s="5">
        <v>2637.60131835937</v>
      </c>
      <c r="M541" s="5">
        <v>2684.4602864583298</v>
      </c>
      <c r="N541" s="5">
        <v>7575.02099609375</v>
      </c>
      <c r="O541" s="5">
        <v>7870.36083984375</v>
      </c>
      <c r="P541" s="5">
        <v>7529.77685546875</v>
      </c>
      <c r="Q541" s="5">
        <v>7658.38623046875</v>
      </c>
      <c r="R541" s="5">
        <v>4910.990234375</v>
      </c>
      <c r="S541" s="5">
        <v>4633.88134765625</v>
      </c>
      <c r="T541" s="5">
        <v>4899.650390625</v>
      </c>
      <c r="U541" s="5">
        <v>4814.840657552083</v>
      </c>
      <c r="V541" s="5">
        <v>3050.0849609375</v>
      </c>
      <c r="W541" s="5">
        <v>3178.25390625</v>
      </c>
      <c r="X541" s="5">
        <v>3166.01025390625</v>
      </c>
      <c r="Y541" s="5">
        <v>3131.44970703125</v>
      </c>
      <c r="Z541" s="5">
        <v>2890.87109375</v>
      </c>
      <c r="AA541" s="5">
        <v>2957.14501953125</v>
      </c>
      <c r="AB541" s="5">
        <v>2928.05810546875</v>
      </c>
      <c r="AC541" s="5">
        <v>2925.3580729166665</v>
      </c>
      <c r="AD541" s="5">
        <v>2993.34423828125</v>
      </c>
      <c r="AE541" s="5">
        <v>2984.98046875</v>
      </c>
      <c r="AF541" s="5">
        <v>3035.0849609375</v>
      </c>
      <c r="AG541" s="5">
        <v>3004.4698893229165</v>
      </c>
      <c r="AH541" s="5">
        <v>2845.96069335937</v>
      </c>
      <c r="AI541" s="5">
        <v>2954.51440429687</v>
      </c>
      <c r="AJ541" s="5">
        <v>2992.970703125</v>
      </c>
      <c r="AK541" s="5">
        <v>2931.1486002604129</v>
      </c>
      <c r="AL541" s="5">
        <v>8035.587890625</v>
      </c>
      <c r="AM541" s="5">
        <v>7884.1826171875</v>
      </c>
      <c r="AN541" s="5">
        <v>7672.830078125</v>
      </c>
      <c r="AO541" s="5">
        <v>7864.2001953125</v>
      </c>
      <c r="AP541" s="5">
        <v>4723.45458984375</v>
      </c>
      <c r="AQ541" s="5">
        <v>4670.4638671875</v>
      </c>
      <c r="AR541" s="5">
        <v>4466.97119140625</v>
      </c>
      <c r="AS541" s="5">
        <v>4620.296549479167</v>
      </c>
      <c r="AT541" s="5">
        <v>4199.2158203125</v>
      </c>
      <c r="AU541" s="5">
        <v>4115.89892578125</v>
      </c>
      <c r="AV541" s="5">
        <v>3992.30590820312</v>
      </c>
      <c r="AW541" s="5">
        <v>4102.4735514322902</v>
      </c>
      <c r="AX541" s="5">
        <v>3740.51953125</v>
      </c>
      <c r="AY541" s="5">
        <v>3499.294921875</v>
      </c>
      <c r="AZ541" s="5">
        <v>3393.15258789062</v>
      </c>
      <c r="BA541" s="5">
        <v>3544.3223470052067</v>
      </c>
    </row>
    <row r="542" spans="1:53" x14ac:dyDescent="0.2">
      <c r="A542" s="1">
        <v>539</v>
      </c>
      <c r="B542" s="1" t="s">
        <v>2179</v>
      </c>
      <c r="C542" s="1" t="s">
        <v>2180</v>
      </c>
      <c r="D542" s="1" t="s">
        <v>2181</v>
      </c>
      <c r="E542" s="1" t="s">
        <v>2182</v>
      </c>
      <c r="F542" s="5">
        <v>66.697891235351506</v>
      </c>
      <c r="G542" s="5">
        <v>114.43392944335901</v>
      </c>
      <c r="I542" s="5">
        <v>90.565910339355256</v>
      </c>
      <c r="J542" s="5">
        <v>108.76357269287099</v>
      </c>
      <c r="K542" s="5">
        <v>13.899044990539499</v>
      </c>
      <c r="L542" s="5">
        <v>121.61675262451099</v>
      </c>
      <c r="M542" s="5">
        <v>81.426456769307165</v>
      </c>
      <c r="N542" s="5">
        <v>46.550437927246001</v>
      </c>
      <c r="Q542" s="5">
        <v>46.550437927246001</v>
      </c>
      <c r="V542" s="5">
        <v>87.695243835449205</v>
      </c>
      <c r="W542" s="5">
        <v>75.514923095703097</v>
      </c>
      <c r="X542" s="5">
        <v>96.724365234375</v>
      </c>
      <c r="Y542" s="5">
        <v>86.644844055175767</v>
      </c>
      <c r="Z542" s="5">
        <v>105.66354370117099</v>
      </c>
      <c r="AA542" s="5">
        <v>136.61853027343699</v>
      </c>
      <c r="AB542" s="5">
        <v>124.270545959472</v>
      </c>
      <c r="AC542" s="5">
        <v>122.18420664469333</v>
      </c>
      <c r="AE542" s="5">
        <v>69.788543701171804</v>
      </c>
      <c r="AF542" s="5">
        <v>72.725311279296804</v>
      </c>
      <c r="AG542" s="5">
        <v>71.256927490234304</v>
      </c>
      <c r="AH542" s="5">
        <v>112.079498291015</v>
      </c>
      <c r="AI542" s="5">
        <v>56.767433166503899</v>
      </c>
      <c r="AJ542" s="5">
        <v>74.159523010253906</v>
      </c>
      <c r="AK542" s="5">
        <v>81.002151489257599</v>
      </c>
      <c r="AL542" s="5">
        <v>98.909614562988196</v>
      </c>
      <c r="AO542" s="5">
        <v>98.909614562988196</v>
      </c>
      <c r="AP542" s="5">
        <v>53.170597076416001</v>
      </c>
      <c r="AQ542" s="5">
        <v>80.497016906738196</v>
      </c>
      <c r="AR542" s="5">
        <v>50.678386688232401</v>
      </c>
      <c r="AS542" s="5">
        <v>61.448666890462192</v>
      </c>
      <c r="AX542" s="5">
        <v>122.32683563232401</v>
      </c>
      <c r="AY542" s="5">
        <v>92.935943603515597</v>
      </c>
      <c r="AZ542" s="5">
        <v>98.311943054199205</v>
      </c>
      <c r="BA542" s="5">
        <v>104.52490743001295</v>
      </c>
    </row>
    <row r="543" spans="1:53" x14ac:dyDescent="0.2">
      <c r="A543" s="1">
        <v>540</v>
      </c>
      <c r="B543" s="1" t="s">
        <v>2183</v>
      </c>
      <c r="C543" s="1" t="s">
        <v>2184</v>
      </c>
      <c r="D543" s="1" t="s">
        <v>2185</v>
      </c>
      <c r="E543" s="1" t="s">
        <v>2186</v>
      </c>
      <c r="F543" s="5">
        <v>167.86865234375</v>
      </c>
      <c r="G543" s="5">
        <v>217.91795349121</v>
      </c>
      <c r="H543" s="5">
        <v>307.65411376953102</v>
      </c>
      <c r="I543" s="5">
        <v>231.14690653483035</v>
      </c>
      <c r="S543" s="5">
        <v>190.48207092285099</v>
      </c>
      <c r="U543" s="5">
        <v>190.48207092285099</v>
      </c>
      <c r="AA543" s="5">
        <v>147.00827026367099</v>
      </c>
      <c r="AC543" s="5">
        <v>147.00827026367099</v>
      </c>
      <c r="AT543" s="5">
        <v>480.41659545898398</v>
      </c>
      <c r="AW543" s="5">
        <v>480.41659545898398</v>
      </c>
    </row>
    <row r="544" spans="1:53" x14ac:dyDescent="0.2">
      <c r="A544" s="1">
        <v>541</v>
      </c>
      <c r="B544" s="1" t="s">
        <v>2187</v>
      </c>
      <c r="C544" s="1" t="s">
        <v>2188</v>
      </c>
      <c r="D544" s="1" t="s">
        <v>2189</v>
      </c>
      <c r="E544" s="1" t="s">
        <v>2190</v>
      </c>
      <c r="F544" s="5">
        <v>85.219047546386705</v>
      </c>
      <c r="G544" s="5">
        <v>95.916725158691406</v>
      </c>
      <c r="H544" s="5">
        <v>47.062767028808501</v>
      </c>
      <c r="I544" s="5">
        <v>76.066179911295549</v>
      </c>
      <c r="J544" s="5">
        <v>105.21043395996</v>
      </c>
      <c r="L544" s="5">
        <v>86.023323059082003</v>
      </c>
      <c r="M544" s="5">
        <v>95.616878509521001</v>
      </c>
      <c r="N544" s="5">
        <v>138.03598022460901</v>
      </c>
      <c r="O544" s="5">
        <v>137.09823608398401</v>
      </c>
      <c r="P544" s="5">
        <v>126.64860534667901</v>
      </c>
      <c r="Q544" s="5">
        <v>133.92760721842401</v>
      </c>
      <c r="R544" s="5">
        <v>75.900680541992102</v>
      </c>
      <c r="S544" s="5">
        <v>67.289680480957003</v>
      </c>
      <c r="T544" s="5">
        <v>98.877731323242102</v>
      </c>
      <c r="U544" s="5">
        <v>80.689364115397069</v>
      </c>
      <c r="V544" s="5">
        <v>83.301490783691406</v>
      </c>
      <c r="W544" s="5">
        <v>68.471992492675696</v>
      </c>
      <c r="X544" s="5">
        <v>76.466453552246094</v>
      </c>
      <c r="Y544" s="5">
        <v>76.079978942871065</v>
      </c>
      <c r="Z544" s="5">
        <v>74.283203125</v>
      </c>
      <c r="AA544" s="5">
        <v>63.889186859130803</v>
      </c>
      <c r="AB544" s="5">
        <v>64.452247619628906</v>
      </c>
      <c r="AC544" s="5">
        <v>67.541545867919908</v>
      </c>
      <c r="AD544" s="5">
        <v>74.119964599609304</v>
      </c>
      <c r="AE544" s="5">
        <v>86.424446105957003</v>
      </c>
      <c r="AF544" s="5">
        <v>86.285133361816406</v>
      </c>
      <c r="AG544" s="5">
        <v>82.276514689127566</v>
      </c>
      <c r="AH544" s="5">
        <v>94.892501831054602</v>
      </c>
      <c r="AI544" s="5">
        <v>89.9361572265625</v>
      </c>
      <c r="AJ544" s="5">
        <v>99.824172973632798</v>
      </c>
      <c r="AK544" s="5">
        <v>94.884277343749957</v>
      </c>
      <c r="AL544" s="5">
        <v>118.15459442138599</v>
      </c>
      <c r="AM544" s="5">
        <v>120.34820556640599</v>
      </c>
      <c r="AN544" s="5">
        <v>115.81746673583901</v>
      </c>
      <c r="AO544" s="5">
        <v>118.10675557454367</v>
      </c>
      <c r="AP544" s="5">
        <v>64.385536193847599</v>
      </c>
      <c r="AQ544" s="5">
        <v>56.3101806640625</v>
      </c>
      <c r="AR544" s="5">
        <v>72.143020629882798</v>
      </c>
      <c r="AS544" s="5">
        <v>64.279579162597642</v>
      </c>
      <c r="AX544" s="5">
        <v>82.059555053710895</v>
      </c>
      <c r="AY544" s="5">
        <v>81.744735717773395</v>
      </c>
      <c r="AZ544" s="5">
        <v>91.042785644531193</v>
      </c>
      <c r="BA544" s="5">
        <v>84.949025472005161</v>
      </c>
    </row>
    <row r="545" spans="1:53" x14ac:dyDescent="0.2">
      <c r="A545" s="1">
        <v>542</v>
      </c>
      <c r="B545" s="1" t="s">
        <v>2191</v>
      </c>
      <c r="C545" s="1" t="s">
        <v>2192</v>
      </c>
      <c r="D545" s="1" t="s">
        <v>2193</v>
      </c>
      <c r="E545" s="1" t="s">
        <v>2194</v>
      </c>
      <c r="F545" s="5">
        <v>141.56594848632801</v>
      </c>
      <c r="G545" s="5">
        <v>123.12538909912099</v>
      </c>
      <c r="H545" s="5">
        <v>128.78430175781199</v>
      </c>
      <c r="I545" s="5">
        <v>131.15854644775365</v>
      </c>
      <c r="J545" s="5">
        <v>126.49630737304599</v>
      </c>
      <c r="K545" s="5">
        <v>137.21711730957</v>
      </c>
      <c r="L545" s="5">
        <v>137.79943847656199</v>
      </c>
      <c r="M545" s="5">
        <v>133.83762105305934</v>
      </c>
      <c r="N545" s="5">
        <v>270.35671997070301</v>
      </c>
      <c r="O545" s="5">
        <v>273.95181274414</v>
      </c>
      <c r="P545" s="5">
        <v>266.10922241210898</v>
      </c>
      <c r="Q545" s="5">
        <v>270.13925170898398</v>
      </c>
      <c r="R545" s="5">
        <v>117.00340270996</v>
      </c>
      <c r="S545" s="5">
        <v>143.30073547363199</v>
      </c>
      <c r="T545" s="5">
        <v>132.22926330566401</v>
      </c>
      <c r="U545" s="5">
        <v>130.84446716308534</v>
      </c>
      <c r="V545" s="5">
        <v>145.39488220214801</v>
      </c>
      <c r="W545" s="5">
        <v>130.81547546386699</v>
      </c>
      <c r="X545" s="5">
        <v>135.35762023925699</v>
      </c>
      <c r="Y545" s="5">
        <v>137.18932596842399</v>
      </c>
      <c r="Z545" s="5">
        <v>126.991661071777</v>
      </c>
      <c r="AA545" s="5">
        <v>118.820182800292</v>
      </c>
      <c r="AB545" s="5">
        <v>144.43820190429599</v>
      </c>
      <c r="AC545" s="5">
        <v>130.08334859212167</v>
      </c>
      <c r="AD545" s="5">
        <v>146.419189453125</v>
      </c>
      <c r="AE545" s="5">
        <v>143.65902709960901</v>
      </c>
      <c r="AF545" s="5">
        <v>149.40563964843699</v>
      </c>
      <c r="AG545" s="5">
        <v>146.49461873372368</v>
      </c>
      <c r="AH545" s="5">
        <v>147.12452697753901</v>
      </c>
      <c r="AI545" s="5">
        <v>151.06454467773401</v>
      </c>
      <c r="AJ545" s="5">
        <v>149.30377197265599</v>
      </c>
      <c r="AK545" s="5">
        <v>149.16428120930968</v>
      </c>
      <c r="AL545" s="5">
        <v>197.72926330566401</v>
      </c>
      <c r="AM545" s="5">
        <v>213.25080871582</v>
      </c>
      <c r="AN545" s="5">
        <v>203.43568420410099</v>
      </c>
      <c r="AO545" s="5">
        <v>204.805252075195</v>
      </c>
      <c r="AP545" s="5">
        <v>151.26298522949199</v>
      </c>
      <c r="AQ545" s="5">
        <v>135.87283325195301</v>
      </c>
      <c r="AR545" s="5">
        <v>139.60485839843699</v>
      </c>
      <c r="AS545" s="5">
        <v>142.246892293294</v>
      </c>
      <c r="AT545" s="5">
        <v>150.87615966796801</v>
      </c>
      <c r="AU545" s="5">
        <v>173.60516357421801</v>
      </c>
      <c r="AV545" s="5">
        <v>180.58723449707</v>
      </c>
      <c r="AW545" s="5">
        <v>168.35618591308534</v>
      </c>
      <c r="AX545" s="5">
        <v>173.75231933593699</v>
      </c>
      <c r="AY545" s="5">
        <v>145.23550415039</v>
      </c>
      <c r="AZ545" s="5">
        <v>147.43763732910099</v>
      </c>
      <c r="BA545" s="5">
        <v>155.47515360514265</v>
      </c>
    </row>
    <row r="546" spans="1:53" x14ac:dyDescent="0.2">
      <c r="A546" s="1">
        <v>543</v>
      </c>
      <c r="B546" s="1" t="s">
        <v>2195</v>
      </c>
      <c r="C546" s="1" t="s">
        <v>2196</v>
      </c>
      <c r="D546" s="1" t="s">
        <v>2197</v>
      </c>
      <c r="E546" s="1" t="s">
        <v>2198</v>
      </c>
      <c r="F546" s="5">
        <v>210.39091491699199</v>
      </c>
      <c r="G546" s="5">
        <v>200.44139099121</v>
      </c>
      <c r="H546" s="5">
        <v>217.67550659179599</v>
      </c>
      <c r="I546" s="5">
        <v>209.50260416666598</v>
      </c>
      <c r="J546" s="5">
        <v>209.22463989257801</v>
      </c>
      <c r="K546" s="5">
        <v>183.03356933593699</v>
      </c>
      <c r="L546" s="5">
        <v>214.23091125488199</v>
      </c>
      <c r="M546" s="5">
        <v>202.16304016113233</v>
      </c>
      <c r="N546" s="5">
        <v>483.938720703125</v>
      </c>
      <c r="O546" s="5">
        <v>536.12042236328102</v>
      </c>
      <c r="P546" s="5">
        <v>462.663818359375</v>
      </c>
      <c r="Q546" s="5">
        <v>494.24098714192701</v>
      </c>
      <c r="R546" s="5">
        <v>231.74203491210901</v>
      </c>
      <c r="S546" s="5">
        <v>201.323471069335</v>
      </c>
      <c r="T546" s="5">
        <v>229.94464111328099</v>
      </c>
      <c r="U546" s="5">
        <v>221.00338236490833</v>
      </c>
      <c r="V546" s="5">
        <v>195.78250122070301</v>
      </c>
      <c r="W546" s="5">
        <v>187.60388183593699</v>
      </c>
      <c r="X546" s="5">
        <v>182.80081176757801</v>
      </c>
      <c r="Y546" s="5">
        <v>188.72906494140602</v>
      </c>
      <c r="Z546" s="5">
        <v>173.05978393554599</v>
      </c>
      <c r="AA546" s="5">
        <v>177.263671875</v>
      </c>
      <c r="AB546" s="5">
        <v>168.51641845703099</v>
      </c>
      <c r="AC546" s="5">
        <v>172.94662475585901</v>
      </c>
      <c r="AD546" s="5">
        <v>189.43214416503901</v>
      </c>
      <c r="AE546" s="5">
        <v>188.08370971679599</v>
      </c>
      <c r="AF546" s="5">
        <v>199.20997619628901</v>
      </c>
      <c r="AG546" s="5">
        <v>192.24194335937469</v>
      </c>
      <c r="AH546" s="5">
        <v>194.40614318847599</v>
      </c>
      <c r="AI546" s="5">
        <v>189.34542846679599</v>
      </c>
      <c r="AJ546" s="5">
        <v>195.05651855468699</v>
      </c>
      <c r="AK546" s="5">
        <v>192.93603006998629</v>
      </c>
      <c r="AL546" s="5">
        <v>332.49420166015602</v>
      </c>
      <c r="AM546" s="5">
        <v>289.71667480468699</v>
      </c>
      <c r="AN546" s="5">
        <v>305.38232421875</v>
      </c>
      <c r="AO546" s="5">
        <v>309.19773356119771</v>
      </c>
      <c r="AP546" s="5">
        <v>187.97976684570301</v>
      </c>
      <c r="AQ546" s="5">
        <v>178.56260681152301</v>
      </c>
      <c r="AR546" s="5">
        <v>183.91586303710901</v>
      </c>
      <c r="AS546" s="5">
        <v>183.48607889811169</v>
      </c>
      <c r="AT546" s="5">
        <v>214.33514404296801</v>
      </c>
      <c r="AU546" s="5">
        <v>192.79045104980401</v>
      </c>
      <c r="AV546" s="5">
        <v>139.47074890136699</v>
      </c>
      <c r="AW546" s="5">
        <v>182.19878133137968</v>
      </c>
      <c r="AX546" s="5">
        <v>184.93840026855401</v>
      </c>
      <c r="AY546" s="5">
        <v>168.77174377441401</v>
      </c>
      <c r="AZ546" s="5">
        <v>181.58723449707</v>
      </c>
      <c r="BA546" s="5">
        <v>178.432459513346</v>
      </c>
    </row>
    <row r="547" spans="1:53" x14ac:dyDescent="0.2">
      <c r="A547" s="1">
        <v>544</v>
      </c>
      <c r="B547" s="1" t="s">
        <v>2199</v>
      </c>
      <c r="C547" s="1" t="s">
        <v>2200</v>
      </c>
      <c r="D547" s="1" t="s">
        <v>2201</v>
      </c>
      <c r="E547" s="1" t="s">
        <v>2202</v>
      </c>
      <c r="F547" s="5">
        <v>222.39488220214801</v>
      </c>
      <c r="G547" s="5">
        <v>221.80923461914</v>
      </c>
      <c r="H547" s="5">
        <v>250.77484130859301</v>
      </c>
      <c r="I547" s="5">
        <v>231.65965270996034</v>
      </c>
      <c r="J547" s="5">
        <v>228.58152770996</v>
      </c>
      <c r="K547" s="5">
        <v>228.22132873535099</v>
      </c>
      <c r="L547" s="5">
        <v>216.51518249511699</v>
      </c>
      <c r="M547" s="5">
        <v>224.43934631347599</v>
      </c>
      <c r="N547" s="5">
        <v>80.985794067382798</v>
      </c>
      <c r="P547" s="5">
        <v>113.940422058105</v>
      </c>
      <c r="Q547" s="5">
        <v>97.463108062743899</v>
      </c>
      <c r="R547" s="5">
        <v>128.83944702148401</v>
      </c>
      <c r="S547" s="5">
        <v>113.168731689453</v>
      </c>
      <c r="T547" s="5">
        <v>118.58729553222599</v>
      </c>
      <c r="U547" s="5">
        <v>120.19849141438766</v>
      </c>
      <c r="V547" s="5">
        <v>211.41192626953099</v>
      </c>
      <c r="W547" s="5">
        <v>199.17042541503901</v>
      </c>
      <c r="X547" s="5">
        <v>192.31639099121</v>
      </c>
      <c r="Y547" s="5">
        <v>200.96624755859332</v>
      </c>
      <c r="Z547" s="5">
        <v>235.19754028320301</v>
      </c>
      <c r="AA547" s="5">
        <v>241.65580749511699</v>
      </c>
      <c r="AB547" s="5">
        <v>242.453842163085</v>
      </c>
      <c r="AC547" s="5">
        <v>239.76906331380167</v>
      </c>
      <c r="AD547" s="5">
        <v>172.47306823730401</v>
      </c>
      <c r="AE547" s="5">
        <v>164.08937072753901</v>
      </c>
      <c r="AF547" s="5">
        <v>159.54504394531199</v>
      </c>
      <c r="AG547" s="5">
        <v>165.36916097005167</v>
      </c>
      <c r="AH547" s="5">
        <v>159.57533264160099</v>
      </c>
      <c r="AI547" s="5">
        <v>184.57937622070301</v>
      </c>
      <c r="AJ547" s="5">
        <v>198.84509277343699</v>
      </c>
      <c r="AK547" s="5">
        <v>180.99993387858035</v>
      </c>
      <c r="AL547" s="5">
        <v>61.024444580078097</v>
      </c>
      <c r="AM547" s="5">
        <v>53.257476806640597</v>
      </c>
      <c r="AN547" s="5">
        <v>72.778160095214801</v>
      </c>
      <c r="AO547" s="5">
        <v>62.353360493977824</v>
      </c>
      <c r="AP547" s="5">
        <v>112.80989837646401</v>
      </c>
      <c r="AQ547" s="5">
        <v>111.349349975585</v>
      </c>
      <c r="AR547" s="5">
        <v>106.377876281738</v>
      </c>
      <c r="AS547" s="5">
        <v>110.17904154459568</v>
      </c>
      <c r="AT547" s="5">
        <v>204.232666015625</v>
      </c>
      <c r="AU547" s="5">
        <v>204.15538024902301</v>
      </c>
      <c r="AV547" s="5">
        <v>176.41007995605401</v>
      </c>
      <c r="AW547" s="5">
        <v>194.93270874023401</v>
      </c>
      <c r="AX547" s="5">
        <v>237.302490234375</v>
      </c>
      <c r="AY547" s="5">
        <v>167.54936218261699</v>
      </c>
      <c r="AZ547" s="5">
        <v>216.07095336914</v>
      </c>
      <c r="BA547" s="5">
        <v>206.97426859537731</v>
      </c>
    </row>
    <row r="548" spans="1:53" x14ac:dyDescent="0.2">
      <c r="A548" s="1">
        <v>545</v>
      </c>
      <c r="B548" s="1" t="s">
        <v>2203</v>
      </c>
      <c r="C548" s="1" t="s">
        <v>2204</v>
      </c>
      <c r="D548" s="1" t="s">
        <v>2205</v>
      </c>
      <c r="E548" s="1" t="s">
        <v>2206</v>
      </c>
      <c r="G548" s="5">
        <v>15.1750164031982</v>
      </c>
      <c r="H548" s="5">
        <v>9.4118614196777308</v>
      </c>
      <c r="I548" s="5">
        <v>12.293438911437965</v>
      </c>
      <c r="P548" s="5">
        <v>18.6316738128662</v>
      </c>
      <c r="Q548" s="5">
        <v>18.6316738128662</v>
      </c>
      <c r="R548" s="5">
        <v>18.852937698364201</v>
      </c>
      <c r="T548" s="5">
        <v>5.1076264381408603</v>
      </c>
      <c r="U548" s="5">
        <v>11.980282068252532</v>
      </c>
      <c r="V548" s="5">
        <v>9.1426706314086896</v>
      </c>
      <c r="W548" s="5">
        <v>8.3690185546875</v>
      </c>
      <c r="X548" s="5">
        <v>7.3479037284851003</v>
      </c>
      <c r="Y548" s="5">
        <v>8.2865309715270978</v>
      </c>
      <c r="Z548" s="5">
        <v>8.9118938446044904</v>
      </c>
      <c r="AA548" s="5">
        <v>8.9974117279052699</v>
      </c>
      <c r="AB548" s="5">
        <v>9.6785211563110298</v>
      </c>
      <c r="AC548" s="5">
        <v>9.1959422429402622</v>
      </c>
      <c r="AD548" s="5">
        <v>23.473089218139599</v>
      </c>
      <c r="AE548" s="5">
        <v>37.1169624328613</v>
      </c>
      <c r="AF548" s="5">
        <v>31.874841690063398</v>
      </c>
      <c r="AG548" s="5">
        <v>30.821631113688099</v>
      </c>
      <c r="AH548" s="5">
        <v>42.036796569824197</v>
      </c>
      <c r="AJ548" s="5">
        <v>36.089157104492102</v>
      </c>
      <c r="AK548" s="5">
        <v>39.062976837158146</v>
      </c>
      <c r="AN548" s="5">
        <v>14.1914005279541</v>
      </c>
      <c r="AO548" s="5">
        <v>14.1914005279541</v>
      </c>
      <c r="AP548" s="5">
        <v>8.1041307449340803</v>
      </c>
      <c r="AQ548" s="5">
        <v>4.66458892822265</v>
      </c>
      <c r="AS548" s="5">
        <v>6.3843598365783656</v>
      </c>
      <c r="AX548" s="5">
        <v>15.0490818023681</v>
      </c>
      <c r="AZ548" s="5">
        <v>4.6735877990722603</v>
      </c>
      <c r="BA548" s="5">
        <v>9.8613348007201793</v>
      </c>
    </row>
    <row r="549" spans="1:53" x14ac:dyDescent="0.2">
      <c r="A549" s="1">
        <v>546</v>
      </c>
      <c r="B549" s="1" t="s">
        <v>2207</v>
      </c>
      <c r="C549" s="1" t="s">
        <v>2208</v>
      </c>
      <c r="D549" s="1" t="s">
        <v>2209</v>
      </c>
      <c r="E549" s="1" t="s">
        <v>2210</v>
      </c>
      <c r="F549" s="5">
        <v>2011.39111328125</v>
      </c>
      <c r="G549" s="5">
        <v>2102.6904296875</v>
      </c>
      <c r="H549" s="5">
        <v>1971.556640625</v>
      </c>
      <c r="I549" s="5">
        <v>2028.5460611979167</v>
      </c>
      <c r="J549" s="5">
        <v>2358.42724609375</v>
      </c>
      <c r="K549" s="5">
        <v>2388.61791992187</v>
      </c>
      <c r="L549" s="5">
        <v>2431.28344726562</v>
      </c>
      <c r="M549" s="5">
        <v>2392.7762044270798</v>
      </c>
      <c r="N549" s="5">
        <v>1563.03515625</v>
      </c>
      <c r="O549" s="5">
        <v>1412.77551269531</v>
      </c>
      <c r="P549" s="5">
        <v>1428.66345214843</v>
      </c>
      <c r="Q549" s="5">
        <v>1468.1580403645801</v>
      </c>
      <c r="R549" s="5">
        <v>1047.63342285156</v>
      </c>
      <c r="S549" s="5">
        <v>1123.89660644531</v>
      </c>
      <c r="T549" s="5">
        <v>1088.97692871093</v>
      </c>
      <c r="U549" s="5">
        <v>1086.8356526692667</v>
      </c>
      <c r="V549" s="5">
        <v>1015.556640625</v>
      </c>
      <c r="W549" s="5">
        <v>1043.80285644531</v>
      </c>
      <c r="X549" s="5">
        <v>1063.66479492187</v>
      </c>
      <c r="Y549" s="5">
        <v>1041.0080973307265</v>
      </c>
      <c r="Z549" s="5">
        <v>984.26483154296795</v>
      </c>
      <c r="AA549" s="5">
        <v>958.65240478515602</v>
      </c>
      <c r="AB549" s="5">
        <v>987.48181152343705</v>
      </c>
      <c r="AC549" s="5">
        <v>976.79968261718705</v>
      </c>
      <c r="AD549" s="5">
        <v>1518.2724609375</v>
      </c>
      <c r="AE549" s="5">
        <v>1537.59045410156</v>
      </c>
      <c r="AF549" s="5">
        <v>1657.76171875</v>
      </c>
      <c r="AG549" s="5">
        <v>1571.2082112630198</v>
      </c>
      <c r="AH549" s="5">
        <v>1691.01062011718</v>
      </c>
      <c r="AI549" s="5">
        <v>1671.51550292968</v>
      </c>
      <c r="AJ549" s="5">
        <v>1656.75036621093</v>
      </c>
      <c r="AK549" s="5">
        <v>1673.09216308593</v>
      </c>
      <c r="AL549" s="5">
        <v>1465.5517578125</v>
      </c>
      <c r="AM549" s="5">
        <v>1435.48962402343</v>
      </c>
      <c r="AN549" s="5">
        <v>1410.62231445312</v>
      </c>
      <c r="AO549" s="5">
        <v>1437.2212320963499</v>
      </c>
      <c r="AP549" s="5">
        <v>815.47961425781205</v>
      </c>
      <c r="AQ549" s="5">
        <v>819.84088134765602</v>
      </c>
      <c r="AR549" s="5">
        <v>853.87054443359295</v>
      </c>
      <c r="AS549" s="5">
        <v>829.73034667968705</v>
      </c>
      <c r="AT549" s="5">
        <v>955.80377197265602</v>
      </c>
      <c r="AU549" s="5">
        <v>1092.2021484375</v>
      </c>
      <c r="AV549" s="5">
        <v>1196.33642578125</v>
      </c>
      <c r="AW549" s="5">
        <v>1081.4474487304688</v>
      </c>
      <c r="AX549" s="5">
        <v>1038.57055664062</v>
      </c>
      <c r="AY549" s="5">
        <v>928.70318603515602</v>
      </c>
      <c r="AZ549" s="5">
        <v>949.37292480468705</v>
      </c>
      <c r="BA549" s="5">
        <v>972.21555582682106</v>
      </c>
    </row>
    <row r="550" spans="1:53" x14ac:dyDescent="0.2">
      <c r="A550" s="1">
        <v>547</v>
      </c>
      <c r="B550" s="1" t="s">
        <v>2211</v>
      </c>
      <c r="C550" s="1" t="s">
        <v>2212</v>
      </c>
      <c r="D550" s="1" t="s">
        <v>2213</v>
      </c>
      <c r="E550" s="1" t="s">
        <v>2214</v>
      </c>
      <c r="H550" s="5">
        <v>168.413330078125</v>
      </c>
      <c r="I550" s="5">
        <v>168.413330078125</v>
      </c>
      <c r="J550" s="5">
        <v>23.010383605956999</v>
      </c>
      <c r="K550" s="5">
        <v>32.096302032470703</v>
      </c>
      <c r="L550" s="5">
        <v>14.627159118652299</v>
      </c>
      <c r="M550" s="5">
        <v>23.24461491902667</v>
      </c>
      <c r="N550" s="5">
        <v>174.08256530761699</v>
      </c>
      <c r="O550" s="5">
        <v>182.798416137695</v>
      </c>
      <c r="P550" s="5">
        <v>183.052963256835</v>
      </c>
      <c r="Q550" s="5">
        <v>179.97798156738233</v>
      </c>
      <c r="S550" s="5">
        <v>6.7397036552429199</v>
      </c>
      <c r="T550" s="5">
        <v>73.075752258300696</v>
      </c>
      <c r="U550" s="5">
        <v>39.907727956771808</v>
      </c>
      <c r="V550" s="5">
        <v>127.112419128417</v>
      </c>
      <c r="W550" s="5">
        <v>126.481872558593</v>
      </c>
      <c r="X550" s="5">
        <v>102.49501800537099</v>
      </c>
      <c r="Y550" s="5">
        <v>118.696436564127</v>
      </c>
      <c r="Z550" s="5">
        <v>102.414573669433</v>
      </c>
      <c r="AA550" s="5">
        <v>154.011138916015</v>
      </c>
      <c r="AC550" s="5">
        <v>128.21285629272398</v>
      </c>
      <c r="AE550" s="5">
        <v>106.872901916503</v>
      </c>
      <c r="AG550" s="5">
        <v>106.872901916503</v>
      </c>
      <c r="AH550" s="5">
        <v>117.60620880126901</v>
      </c>
      <c r="AI550" s="5">
        <v>136.61305236816401</v>
      </c>
      <c r="AJ550" s="5">
        <v>110.57032012939401</v>
      </c>
      <c r="AK550" s="5">
        <v>121.59652709960902</v>
      </c>
      <c r="AL550" s="5">
        <v>119.034782409667</v>
      </c>
      <c r="AM550" s="5">
        <v>113.898567199707</v>
      </c>
      <c r="AN550" s="5">
        <v>125.85495758056599</v>
      </c>
      <c r="AO550" s="5">
        <v>119.59610239664666</v>
      </c>
      <c r="AP550" s="5">
        <v>50.639942169189403</v>
      </c>
      <c r="AS550" s="5">
        <v>50.639942169189403</v>
      </c>
      <c r="AT550" s="5">
        <v>122.284744262695</v>
      </c>
      <c r="AU550" s="5">
        <v>121.880645751953</v>
      </c>
      <c r="AV550" s="5">
        <v>165.60357666015599</v>
      </c>
      <c r="AW550" s="5">
        <v>136.58965555826799</v>
      </c>
      <c r="AX550" s="5">
        <v>121.933532714843</v>
      </c>
      <c r="AY550" s="5">
        <v>117.79604339599599</v>
      </c>
      <c r="AZ550" s="5">
        <v>119.508338928222</v>
      </c>
      <c r="BA550" s="5">
        <v>119.745971679687</v>
      </c>
    </row>
    <row r="551" spans="1:53" x14ac:dyDescent="0.2">
      <c r="A551" s="1">
        <v>548</v>
      </c>
      <c r="B551" s="1" t="s">
        <v>2215</v>
      </c>
      <c r="C551" s="1" t="s">
        <v>2216</v>
      </c>
      <c r="D551" s="1" t="s">
        <v>2217</v>
      </c>
      <c r="E551" s="1" t="s">
        <v>2218</v>
      </c>
      <c r="F551" s="5">
        <v>134.09159851074199</v>
      </c>
      <c r="G551" s="5">
        <v>197.13796997070301</v>
      </c>
      <c r="H551" s="5">
        <v>173.02380371093699</v>
      </c>
      <c r="I551" s="5">
        <v>168.08445739746065</v>
      </c>
      <c r="J551" s="5">
        <v>93.284629821777301</v>
      </c>
      <c r="K551" s="5">
        <v>57.762504577636697</v>
      </c>
      <c r="L551" s="5">
        <v>34.077632904052699</v>
      </c>
      <c r="M551" s="5">
        <v>61.708255767822237</v>
      </c>
      <c r="N551" s="5">
        <v>145.381256103515</v>
      </c>
      <c r="O551" s="5">
        <v>184.25968933105401</v>
      </c>
      <c r="P551" s="5">
        <v>160.05921936035099</v>
      </c>
      <c r="Q551" s="5">
        <v>163.23338826497334</v>
      </c>
      <c r="R551" s="5">
        <v>124.61703491210901</v>
      </c>
      <c r="S551" s="5">
        <v>90.921272277832003</v>
      </c>
      <c r="T551" s="5">
        <v>89.558006286621094</v>
      </c>
      <c r="U551" s="5">
        <v>101.69877115885403</v>
      </c>
      <c r="V551" s="5">
        <v>22.0379638671875</v>
      </c>
      <c r="W551" s="5">
        <v>31.8973064422607</v>
      </c>
      <c r="X551" s="5">
        <v>40.535545349121001</v>
      </c>
      <c r="Y551" s="5">
        <v>31.490271886189731</v>
      </c>
      <c r="Z551" s="5">
        <v>70.578643798828097</v>
      </c>
      <c r="AA551" s="5">
        <v>93.299613952636705</v>
      </c>
      <c r="AB551" s="5">
        <v>88.664772033691406</v>
      </c>
      <c r="AC551" s="5">
        <v>84.181009928385393</v>
      </c>
      <c r="AD551" s="5">
        <v>28.642732620239201</v>
      </c>
      <c r="AE551" s="5">
        <v>37.920875549316399</v>
      </c>
      <c r="AF551" s="5">
        <v>46.390457153320298</v>
      </c>
      <c r="AG551" s="5">
        <v>37.651355107625299</v>
      </c>
      <c r="AH551" s="5">
        <v>29.3393859863281</v>
      </c>
      <c r="AI551" s="5">
        <v>48.718208312988203</v>
      </c>
      <c r="AJ551" s="5">
        <v>56.592605590820298</v>
      </c>
      <c r="AK551" s="5">
        <v>44.883399963378871</v>
      </c>
      <c r="AL551" s="5">
        <v>28.6164245605468</v>
      </c>
      <c r="AM551" s="5">
        <v>53.370948791503899</v>
      </c>
      <c r="AN551" s="5">
        <v>45.838104248046797</v>
      </c>
      <c r="AO551" s="5">
        <v>42.608492533365826</v>
      </c>
      <c r="AP551" s="5">
        <v>85.632614135742102</v>
      </c>
      <c r="AQ551" s="5">
        <v>58.821708679199197</v>
      </c>
      <c r="AR551" s="5">
        <v>72.923568725585895</v>
      </c>
      <c r="AS551" s="5">
        <v>72.459297180175724</v>
      </c>
      <c r="AT551" s="5">
        <v>33.830631256103501</v>
      </c>
      <c r="AU551" s="5">
        <v>64.777572631835895</v>
      </c>
      <c r="AV551" s="5">
        <v>46.506862640380803</v>
      </c>
      <c r="AW551" s="5">
        <v>48.371688842773402</v>
      </c>
      <c r="AX551" s="5">
        <v>67.954841613769503</v>
      </c>
      <c r="AY551" s="5">
        <v>70.186614990234304</v>
      </c>
      <c r="AZ551" s="5">
        <v>53.3133544921875</v>
      </c>
      <c r="BA551" s="5">
        <v>63.818270365397098</v>
      </c>
    </row>
    <row r="552" spans="1:53" x14ac:dyDescent="0.2">
      <c r="A552" s="1">
        <v>549</v>
      </c>
      <c r="B552" s="1" t="s">
        <v>2219</v>
      </c>
      <c r="C552" s="1" t="s">
        <v>2220</v>
      </c>
      <c r="D552" s="1" t="s">
        <v>2221</v>
      </c>
      <c r="E552" s="1" t="s">
        <v>2222</v>
      </c>
      <c r="N552" s="5">
        <v>193.337890625</v>
      </c>
      <c r="O552" s="5">
        <v>116.33078002929599</v>
      </c>
      <c r="P552" s="5">
        <v>191.248764038085</v>
      </c>
      <c r="Q552" s="5">
        <v>166.97247823079366</v>
      </c>
    </row>
    <row r="553" spans="1:53" x14ac:dyDescent="0.2">
      <c r="A553" s="1">
        <v>550</v>
      </c>
      <c r="B553" s="1" t="s">
        <v>2223</v>
      </c>
      <c r="C553" s="1" t="s">
        <v>2224</v>
      </c>
      <c r="D553" s="1" t="s">
        <v>2225</v>
      </c>
      <c r="E553" s="1" t="s">
        <v>2226</v>
      </c>
      <c r="F553" s="5">
        <v>63.044322967529297</v>
      </c>
      <c r="G553" s="5">
        <v>31.971319198608398</v>
      </c>
      <c r="H553" s="5">
        <v>37.577041625976499</v>
      </c>
      <c r="I553" s="5">
        <v>44.197561264038065</v>
      </c>
      <c r="J553" s="5">
        <v>24.83127784729</v>
      </c>
      <c r="K553" s="5">
        <v>48.744132995605398</v>
      </c>
      <c r="L553" s="5">
        <v>42.641933441162102</v>
      </c>
      <c r="M553" s="5">
        <v>38.739114761352504</v>
      </c>
      <c r="N553" s="5">
        <v>135.64660644531199</v>
      </c>
      <c r="O553" s="5">
        <v>144.92643737792901</v>
      </c>
      <c r="P553" s="5">
        <v>155.36305236816401</v>
      </c>
      <c r="Q553" s="5">
        <v>145.31203206380167</v>
      </c>
      <c r="R553" s="5">
        <v>67.582160949707003</v>
      </c>
      <c r="S553" s="5">
        <v>67.505462646484304</v>
      </c>
      <c r="T553" s="5">
        <v>62.433704376220703</v>
      </c>
      <c r="U553" s="5">
        <v>65.84044265747066</v>
      </c>
      <c r="V553" s="5">
        <v>65.592788696289006</v>
      </c>
      <c r="W553" s="5">
        <v>61.408565521240199</v>
      </c>
      <c r="X553" s="5">
        <v>54.129547119140597</v>
      </c>
      <c r="Y553" s="5">
        <v>60.376967112223269</v>
      </c>
      <c r="Z553" s="5">
        <v>64.047775268554602</v>
      </c>
      <c r="AA553" s="5">
        <v>55.967185974121001</v>
      </c>
      <c r="AB553" s="5">
        <v>51.131221771240199</v>
      </c>
      <c r="AC553" s="5">
        <v>57.048727671305272</v>
      </c>
      <c r="AE553" s="5">
        <v>43.929840087890597</v>
      </c>
      <c r="AF553" s="5">
        <v>56.136634826660099</v>
      </c>
      <c r="AG553" s="5">
        <v>50.033237457275348</v>
      </c>
      <c r="AH553" s="5">
        <v>61.365814208984297</v>
      </c>
      <c r="AI553" s="5">
        <v>47.275188446044901</v>
      </c>
      <c r="AJ553" s="5">
        <v>53.294055938720703</v>
      </c>
      <c r="AK553" s="5">
        <v>53.978352864583293</v>
      </c>
      <c r="AL553" s="5">
        <v>102.010192871093</v>
      </c>
      <c r="AM553" s="5">
        <v>107.89779663085901</v>
      </c>
      <c r="AN553" s="5">
        <v>106.98780059814401</v>
      </c>
      <c r="AO553" s="5">
        <v>105.63193003336534</v>
      </c>
      <c r="AP553" s="5">
        <v>56.2957763671875</v>
      </c>
      <c r="AQ553" s="5">
        <v>57.6782417297363</v>
      </c>
      <c r="AR553" s="5">
        <v>56.042991638183501</v>
      </c>
      <c r="AS553" s="5">
        <v>56.672336578369105</v>
      </c>
      <c r="AU553" s="5">
        <v>42.645599365234297</v>
      </c>
      <c r="AV553" s="5">
        <v>82.144828796386705</v>
      </c>
      <c r="AW553" s="5">
        <v>62.395214080810504</v>
      </c>
      <c r="AY553" s="5">
        <v>47.356575012207003</v>
      </c>
      <c r="AZ553" s="5">
        <v>58.946548461913999</v>
      </c>
      <c r="BA553" s="5">
        <v>53.151561737060504</v>
      </c>
    </row>
    <row r="554" spans="1:53" x14ac:dyDescent="0.2">
      <c r="A554" s="1">
        <v>551</v>
      </c>
      <c r="B554" s="1" t="s">
        <v>2227</v>
      </c>
      <c r="C554" s="1" t="s">
        <v>2228</v>
      </c>
      <c r="D554" s="1" t="s">
        <v>2229</v>
      </c>
      <c r="E554" s="1" t="s">
        <v>2230</v>
      </c>
      <c r="F554" s="5">
        <v>67.105354309082003</v>
      </c>
      <c r="G554" s="5">
        <v>129.11933898925699</v>
      </c>
      <c r="H554" s="5">
        <v>134.101638793945</v>
      </c>
      <c r="I554" s="5">
        <v>110.10877736409468</v>
      </c>
      <c r="J554" s="5">
        <v>119.268188476562</v>
      </c>
      <c r="K554" s="5">
        <v>126.949752807617</v>
      </c>
      <c r="L554" s="5">
        <v>38.521354675292898</v>
      </c>
      <c r="M554" s="5">
        <v>94.913098653157306</v>
      </c>
      <c r="N554" s="5">
        <v>88.110778808593693</v>
      </c>
      <c r="Q554" s="5">
        <v>88.110778808593693</v>
      </c>
      <c r="R554" s="5">
        <v>35.996097564697202</v>
      </c>
      <c r="S554" s="5">
        <v>33.893268585205</v>
      </c>
      <c r="T554" s="5">
        <v>127.10958862304599</v>
      </c>
      <c r="U554" s="5">
        <v>65.666318257649394</v>
      </c>
      <c r="Z554" s="5">
        <v>103.257179260253</v>
      </c>
      <c r="AA554" s="5">
        <v>25.697511672973601</v>
      </c>
      <c r="AB554" s="5">
        <v>143.40983581542901</v>
      </c>
      <c r="AC554" s="5">
        <v>90.788175582885216</v>
      </c>
      <c r="AD554" s="5">
        <v>79.917129516601506</v>
      </c>
      <c r="AE554" s="5">
        <v>68.992630004882798</v>
      </c>
      <c r="AG554" s="5">
        <v>74.454879760742159</v>
      </c>
      <c r="AH554" s="5">
        <v>81.367416381835895</v>
      </c>
      <c r="AJ554" s="5">
        <v>89.666183471679602</v>
      </c>
      <c r="AK554" s="5">
        <v>85.516799926757756</v>
      </c>
      <c r="AL554" s="5">
        <v>85.694610595703097</v>
      </c>
      <c r="AO554" s="5">
        <v>85.694610595703097</v>
      </c>
      <c r="AP554" s="5">
        <v>51.526088714599602</v>
      </c>
      <c r="AQ554" s="5">
        <v>63.1680488586425</v>
      </c>
      <c r="AR554" s="5">
        <v>51.347034454345703</v>
      </c>
      <c r="AS554" s="5">
        <v>55.347057342529268</v>
      </c>
      <c r="AY554" s="5">
        <v>68.895309448242102</v>
      </c>
      <c r="BA554" s="5">
        <v>68.895309448242102</v>
      </c>
    </row>
    <row r="555" spans="1:53" x14ac:dyDescent="0.2">
      <c r="A555" s="1">
        <v>552</v>
      </c>
      <c r="B555" s="1" t="s">
        <v>2231</v>
      </c>
      <c r="C555" s="1" t="s">
        <v>2232</v>
      </c>
      <c r="D555" s="1" t="s">
        <v>2233</v>
      </c>
      <c r="E555" s="1" t="s">
        <v>2234</v>
      </c>
      <c r="F555" s="5">
        <v>178.06581115722599</v>
      </c>
      <c r="G555" s="5">
        <v>122.644477844238</v>
      </c>
      <c r="H555" s="5">
        <v>197.27401733398401</v>
      </c>
      <c r="I555" s="5">
        <v>165.99476877848267</v>
      </c>
      <c r="J555" s="5">
        <v>164.08435058593699</v>
      </c>
      <c r="K555" s="5">
        <v>121.53659057617099</v>
      </c>
      <c r="L555" s="5">
        <v>113.754928588867</v>
      </c>
      <c r="M555" s="5">
        <v>133.12528991699168</v>
      </c>
      <c r="N555" s="5">
        <v>278.90350341796801</v>
      </c>
      <c r="O555" s="5">
        <v>364.89483642578102</v>
      </c>
      <c r="P555" s="5">
        <v>262.76007080078102</v>
      </c>
      <c r="Q555" s="5">
        <v>302.18613688151004</v>
      </c>
      <c r="V555" s="5">
        <v>188.33746337890599</v>
      </c>
      <c r="X555" s="5">
        <v>151.73544311523401</v>
      </c>
      <c r="Y555" s="5">
        <v>170.03645324707</v>
      </c>
      <c r="Z555" s="5">
        <v>192.48793029785099</v>
      </c>
      <c r="AA555" s="5">
        <v>197.98236083984301</v>
      </c>
      <c r="AB555" s="5">
        <v>169.50859069824199</v>
      </c>
      <c r="AC555" s="5">
        <v>186.65962727864533</v>
      </c>
      <c r="AD555" s="5">
        <v>117.018188476562</v>
      </c>
      <c r="AE555" s="5">
        <v>122.84420776367099</v>
      </c>
      <c r="AF555" s="5">
        <v>92.951316833496094</v>
      </c>
      <c r="AG555" s="5">
        <v>110.9379043579097</v>
      </c>
      <c r="AH555" s="5">
        <v>144.267974853515</v>
      </c>
      <c r="AJ555" s="5">
        <v>82.677566528320298</v>
      </c>
      <c r="AK555" s="5">
        <v>113.47277069091766</v>
      </c>
      <c r="AL555" s="5">
        <v>181.36431884765599</v>
      </c>
      <c r="AM555" s="5">
        <v>191.38116455078099</v>
      </c>
      <c r="AN555" s="5">
        <v>146.635009765625</v>
      </c>
      <c r="AO555" s="5">
        <v>173.12683105468736</v>
      </c>
      <c r="AR555" s="5">
        <v>73.741058349609304</v>
      </c>
      <c r="AS555" s="5">
        <v>73.741058349609304</v>
      </c>
      <c r="AX555" s="5">
        <v>147.640045166015</v>
      </c>
      <c r="BA555" s="5">
        <v>147.640045166015</v>
      </c>
    </row>
    <row r="556" spans="1:53" x14ac:dyDescent="0.2">
      <c r="A556" s="1">
        <v>553</v>
      </c>
      <c r="B556" s="1" t="s">
        <v>2235</v>
      </c>
      <c r="C556" s="1" t="s">
        <v>2236</v>
      </c>
      <c r="D556" s="1" t="s">
        <v>2237</v>
      </c>
      <c r="E556" s="1" t="s">
        <v>2238</v>
      </c>
      <c r="F556" s="5">
        <v>323.94680786132801</v>
      </c>
      <c r="G556" s="5">
        <v>373.74276733398398</v>
      </c>
      <c r="H556" s="5">
        <v>349.956298828125</v>
      </c>
      <c r="I556" s="5">
        <v>349.2152913411457</v>
      </c>
      <c r="J556" s="5">
        <v>331.48303222656199</v>
      </c>
      <c r="K556" s="5">
        <v>318.95260620117102</v>
      </c>
      <c r="L556" s="5">
        <v>337.10256958007801</v>
      </c>
      <c r="M556" s="5">
        <v>329.17940266927036</v>
      </c>
      <c r="N556" s="5">
        <v>653.78558349609295</v>
      </c>
      <c r="O556" s="5">
        <v>686.38488769531205</v>
      </c>
      <c r="P556" s="5">
        <v>728.550537109375</v>
      </c>
      <c r="Q556" s="5">
        <v>689.5736694335933</v>
      </c>
      <c r="R556" s="5">
        <v>335.58151245117102</v>
      </c>
      <c r="S556" s="5">
        <v>341.78787231445301</v>
      </c>
      <c r="T556" s="5">
        <v>411.18524169921801</v>
      </c>
      <c r="U556" s="5">
        <v>362.85154215494737</v>
      </c>
      <c r="V556" s="5">
        <v>390.75131225585898</v>
      </c>
      <c r="W556" s="5">
        <v>366.95788574218699</v>
      </c>
      <c r="X556" s="5">
        <v>368.349853515625</v>
      </c>
      <c r="Y556" s="5">
        <v>375.35301717122366</v>
      </c>
      <c r="Z556" s="5">
        <v>346.86715698242102</v>
      </c>
      <c r="AA556" s="5">
        <v>356.65869140625</v>
      </c>
      <c r="AB556" s="5">
        <v>382.55191040039</v>
      </c>
      <c r="AC556" s="5">
        <v>362.02591959635362</v>
      </c>
      <c r="AD556" s="5">
        <v>430.46054077148398</v>
      </c>
      <c r="AE556" s="5">
        <v>415.81042480468699</v>
      </c>
      <c r="AF556" s="5">
        <v>411.21032714843699</v>
      </c>
      <c r="AG556" s="5">
        <v>419.16043090820267</v>
      </c>
      <c r="AH556" s="5">
        <v>404.77536010742102</v>
      </c>
      <c r="AI556" s="5">
        <v>376.48962402343699</v>
      </c>
      <c r="AJ556" s="5">
        <v>396.05560302734301</v>
      </c>
      <c r="AK556" s="5">
        <v>392.44019571940038</v>
      </c>
      <c r="AL556" s="5">
        <v>603.99609375</v>
      </c>
      <c r="AM556" s="5">
        <v>559.76654052734295</v>
      </c>
      <c r="AN556" s="5">
        <v>618.02160644531205</v>
      </c>
      <c r="AO556" s="5">
        <v>593.92808024088492</v>
      </c>
      <c r="AP556" s="5">
        <v>319.58636474609301</v>
      </c>
      <c r="AQ556" s="5">
        <v>352.22579956054602</v>
      </c>
      <c r="AR556" s="5">
        <v>335.07440185546801</v>
      </c>
      <c r="AS556" s="5">
        <v>335.62885538736901</v>
      </c>
      <c r="AT556" s="5">
        <v>390.08419799804602</v>
      </c>
      <c r="AU556" s="5">
        <v>327.46237182617102</v>
      </c>
      <c r="AV556" s="5">
        <v>368.68832397460898</v>
      </c>
      <c r="AW556" s="5">
        <v>362.07829793294201</v>
      </c>
      <c r="AX556" s="5">
        <v>400.24957275390602</v>
      </c>
      <c r="AY556" s="5">
        <v>369.42425537109301</v>
      </c>
      <c r="AZ556" s="5">
        <v>426.88360595703102</v>
      </c>
      <c r="BA556" s="5">
        <v>398.85247802734335</v>
      </c>
    </row>
    <row r="557" spans="1:53" x14ac:dyDescent="0.2">
      <c r="A557" s="1">
        <v>554</v>
      </c>
      <c r="B557" s="1" t="s">
        <v>2239</v>
      </c>
      <c r="C557" s="1" t="s">
        <v>2240</v>
      </c>
      <c r="D557" s="1" t="s">
        <v>2241</v>
      </c>
      <c r="E557" s="1" t="s">
        <v>2242</v>
      </c>
      <c r="F557" s="5">
        <v>1885.73486328125</v>
      </c>
      <c r="G557" s="5">
        <v>1958.29736328125</v>
      </c>
      <c r="H557" s="5">
        <v>1857.44592285156</v>
      </c>
      <c r="I557" s="5">
        <v>1900.4927164713533</v>
      </c>
      <c r="J557" s="5">
        <v>1958.39782714843</v>
      </c>
      <c r="K557" s="5">
        <v>1938.49523925781</v>
      </c>
      <c r="L557" s="5">
        <v>1919.80200195312</v>
      </c>
      <c r="M557" s="5">
        <v>1938.8983561197867</v>
      </c>
      <c r="N557" s="5">
        <v>2107.8212890625</v>
      </c>
      <c r="O557" s="5">
        <v>2065.97021484375</v>
      </c>
      <c r="P557" s="5">
        <v>2086.99926757812</v>
      </c>
      <c r="Q557" s="5">
        <v>2086.9302571614567</v>
      </c>
      <c r="R557" s="5">
        <v>2006.46508789062</v>
      </c>
      <c r="S557" s="5">
        <v>2009.17651367187</v>
      </c>
      <c r="T557" s="5">
        <v>2101.52270507812</v>
      </c>
      <c r="U557" s="5">
        <v>2039.0547688802035</v>
      </c>
      <c r="V557" s="5">
        <v>1966.99462890625</v>
      </c>
      <c r="W557" s="5">
        <v>1954.78503417968</v>
      </c>
      <c r="X557" s="5">
        <v>1944.29455566406</v>
      </c>
      <c r="Y557" s="5">
        <v>1955.3580729166633</v>
      </c>
      <c r="Z557" s="5">
        <v>2180.49975585937</v>
      </c>
      <c r="AA557" s="5">
        <v>2151.35278320312</v>
      </c>
      <c r="AB557" s="5">
        <v>2148.68237304687</v>
      </c>
      <c r="AC557" s="5">
        <v>2160.1783040364535</v>
      </c>
      <c r="AD557" s="5">
        <v>2210.81298828125</v>
      </c>
      <c r="AE557" s="5">
        <v>2244.06323242187</v>
      </c>
      <c r="AF557" s="5">
        <v>2227.88696289062</v>
      </c>
      <c r="AG557" s="5">
        <v>2227.5877278645798</v>
      </c>
      <c r="AH557" s="5">
        <v>2269.37841796875</v>
      </c>
      <c r="AI557" s="5">
        <v>2226.59301757812</v>
      </c>
      <c r="AJ557" s="5">
        <v>2251.189453125</v>
      </c>
      <c r="AK557" s="5">
        <v>2249.0536295572897</v>
      </c>
      <c r="AL557" s="5">
        <v>2337.83666992187</v>
      </c>
      <c r="AM557" s="5">
        <v>2302.60571289062</v>
      </c>
      <c r="AN557" s="5">
        <v>2317.94995117187</v>
      </c>
      <c r="AO557" s="5">
        <v>2319.46411132812</v>
      </c>
      <c r="AP557" s="5">
        <v>2309.77099609375</v>
      </c>
      <c r="AQ557" s="5">
        <v>2282.9248046875</v>
      </c>
      <c r="AR557" s="5">
        <v>2292.07104492187</v>
      </c>
      <c r="AS557" s="5">
        <v>2294.9222819010397</v>
      </c>
      <c r="AT557" s="5">
        <v>2135.37060546875</v>
      </c>
      <c r="AU557" s="5">
        <v>2107.88818359375</v>
      </c>
      <c r="AV557" s="5">
        <v>2161.8193359375</v>
      </c>
      <c r="AW557" s="5">
        <v>2135.0260416666665</v>
      </c>
      <c r="AX557" s="5">
        <v>2305.05297851562</v>
      </c>
      <c r="AY557" s="5">
        <v>2166.4345703125</v>
      </c>
      <c r="AZ557" s="5">
        <v>2133.91455078125</v>
      </c>
      <c r="BA557" s="5">
        <v>2201.8006998697897</v>
      </c>
    </row>
    <row r="558" spans="1:53" x14ac:dyDescent="0.2">
      <c r="A558" s="1">
        <v>555</v>
      </c>
      <c r="B558" s="1" t="s">
        <v>2243</v>
      </c>
      <c r="C558" s="1" t="s">
        <v>2244</v>
      </c>
      <c r="D558" s="1" t="s">
        <v>2245</v>
      </c>
      <c r="E558" s="1" t="s">
        <v>2246</v>
      </c>
      <c r="F558" s="5">
        <v>52.201847076416001</v>
      </c>
      <c r="I558" s="5">
        <v>52.201847076416001</v>
      </c>
      <c r="N558" s="5">
        <v>99.667022705078097</v>
      </c>
      <c r="O558" s="5">
        <v>103.80998229980401</v>
      </c>
      <c r="P558" s="5">
        <v>114.21018218994099</v>
      </c>
      <c r="Q558" s="5">
        <v>105.89572906494102</v>
      </c>
      <c r="R558" s="5">
        <v>61.256889343261697</v>
      </c>
      <c r="S558" s="5">
        <v>41.902603149413999</v>
      </c>
      <c r="U558" s="5">
        <v>51.579746246337848</v>
      </c>
      <c r="Z558" s="5">
        <v>52.425483703613203</v>
      </c>
      <c r="AC558" s="5">
        <v>52.425483703613203</v>
      </c>
      <c r="AD558" s="5">
        <v>52.212093353271399</v>
      </c>
      <c r="AE558" s="5">
        <v>68.802635192871094</v>
      </c>
      <c r="AF558" s="5">
        <v>64.471794128417898</v>
      </c>
      <c r="AG558" s="5">
        <v>61.828840891520123</v>
      </c>
      <c r="AH558" s="5">
        <v>73.861061096191406</v>
      </c>
      <c r="AI558" s="5">
        <v>65.266792297363196</v>
      </c>
      <c r="AJ558" s="5">
        <v>78.181533813476506</v>
      </c>
      <c r="AK558" s="5">
        <v>72.436462402343707</v>
      </c>
      <c r="AL558" s="5">
        <v>143.48783874511699</v>
      </c>
      <c r="AM558" s="5">
        <v>127.41722869873</v>
      </c>
      <c r="AN558" s="5">
        <v>143.01693725585901</v>
      </c>
      <c r="AO558" s="5">
        <v>137.97400156656866</v>
      </c>
      <c r="AP558" s="5">
        <v>68.694030761718693</v>
      </c>
      <c r="AQ558" s="5">
        <v>75.447830200195298</v>
      </c>
      <c r="AR558" s="5">
        <v>73.310600280761705</v>
      </c>
      <c r="AS558" s="5">
        <v>72.48415374755858</v>
      </c>
      <c r="AY558" s="5">
        <v>63.293930053710902</v>
      </c>
      <c r="AZ558" s="5">
        <v>60.227027893066399</v>
      </c>
      <c r="BA558" s="5">
        <v>61.760478973388651</v>
      </c>
    </row>
    <row r="559" spans="1:53" x14ac:dyDescent="0.2">
      <c r="A559" s="1">
        <v>556</v>
      </c>
      <c r="B559" s="1" t="s">
        <v>2247</v>
      </c>
      <c r="C559" s="1" t="s">
        <v>2248</v>
      </c>
      <c r="D559" s="1" t="s">
        <v>2249</v>
      </c>
      <c r="E559" s="1" t="s">
        <v>2250</v>
      </c>
      <c r="F559" s="5">
        <v>81.072654724121094</v>
      </c>
      <c r="G559" s="5">
        <v>103.822715759277</v>
      </c>
      <c r="H559" s="5">
        <v>98.331230163574205</v>
      </c>
      <c r="I559" s="5">
        <v>94.408866882324105</v>
      </c>
      <c r="J559" s="5">
        <v>105.332557678222</v>
      </c>
      <c r="K559" s="5">
        <v>85.484451293945298</v>
      </c>
      <c r="L559" s="5">
        <v>106.18226623535099</v>
      </c>
      <c r="M559" s="5">
        <v>98.999758402506089</v>
      </c>
      <c r="N559" s="5">
        <v>260.12017822265602</v>
      </c>
      <c r="O559" s="5">
        <v>235.05429077148401</v>
      </c>
      <c r="P559" s="5">
        <v>208.52282714843699</v>
      </c>
      <c r="Q559" s="5">
        <v>234.56576538085901</v>
      </c>
      <c r="R559" s="5">
        <v>132.08859252929599</v>
      </c>
      <c r="S559" s="5">
        <v>113.055740356445</v>
      </c>
      <c r="T559" s="5">
        <v>149.90690612792901</v>
      </c>
      <c r="U559" s="5">
        <v>131.68374633789</v>
      </c>
      <c r="V559" s="5">
        <v>133.15939331054599</v>
      </c>
      <c r="W559" s="5">
        <v>137.58039855957</v>
      </c>
      <c r="X559" s="5">
        <v>105.954795837402</v>
      </c>
      <c r="Y559" s="5">
        <v>125.56486256917266</v>
      </c>
      <c r="Z559" s="5">
        <v>91.5777587890625</v>
      </c>
      <c r="AA559" s="5">
        <v>92.172462463378906</v>
      </c>
      <c r="AB559" s="5">
        <v>97.638435363769503</v>
      </c>
      <c r="AC559" s="5">
        <v>93.796218872070312</v>
      </c>
      <c r="AD559" s="5">
        <v>124.17404174804599</v>
      </c>
      <c r="AE559" s="5">
        <v>149.29132080078099</v>
      </c>
      <c r="AF559" s="5">
        <v>129.95143127441401</v>
      </c>
      <c r="AG559" s="5">
        <v>134.47226460774701</v>
      </c>
      <c r="AH559" s="5">
        <v>149.24440002441401</v>
      </c>
      <c r="AI559" s="5">
        <v>145.86866760253901</v>
      </c>
      <c r="AJ559" s="5">
        <v>158.23765563964801</v>
      </c>
      <c r="AK559" s="5">
        <v>151.11690775553367</v>
      </c>
      <c r="AL559" s="5">
        <v>250.544021606445</v>
      </c>
      <c r="AM559" s="5">
        <v>229.57664489746</v>
      </c>
      <c r="AN559" s="5">
        <v>244.34628295898401</v>
      </c>
      <c r="AO559" s="5">
        <v>241.48898315429633</v>
      </c>
      <c r="AP559" s="5">
        <v>116.524169921875</v>
      </c>
      <c r="AQ559" s="5">
        <v>136.853256225585</v>
      </c>
      <c r="AR559" s="5">
        <v>132.57556152343699</v>
      </c>
      <c r="AS559" s="5">
        <v>128.65099589029899</v>
      </c>
      <c r="AT559" s="5">
        <v>143.53056335449199</v>
      </c>
      <c r="AU559" s="5">
        <v>147.880599975585</v>
      </c>
      <c r="AV559" s="5">
        <v>150.46928405761699</v>
      </c>
      <c r="AW559" s="5">
        <v>147.29348246256464</v>
      </c>
      <c r="AX559" s="5">
        <v>90.517173767089801</v>
      </c>
      <c r="AY559" s="5">
        <v>95.357376098632798</v>
      </c>
      <c r="AZ559" s="5">
        <v>85.819290161132798</v>
      </c>
      <c r="BA559" s="5">
        <v>90.564613342285142</v>
      </c>
    </row>
    <row r="560" spans="1:53" x14ac:dyDescent="0.2">
      <c r="A560" s="1">
        <v>557</v>
      </c>
      <c r="B560" s="1" t="s">
        <v>2251</v>
      </c>
      <c r="C560" s="1" t="s">
        <v>2252</v>
      </c>
      <c r="D560" s="1" t="s">
        <v>2253</v>
      </c>
      <c r="E560" s="1" t="s">
        <v>2254</v>
      </c>
      <c r="F560" s="5">
        <v>289.62097167968699</v>
      </c>
      <c r="G560" s="5">
        <v>300.10626220703102</v>
      </c>
      <c r="H560" s="5">
        <v>317.27542114257801</v>
      </c>
      <c r="I560" s="5">
        <v>302.33421834309871</v>
      </c>
      <c r="J560" s="5">
        <v>297.94061279296801</v>
      </c>
      <c r="K560" s="5">
        <v>166.24238586425699</v>
      </c>
      <c r="L560" s="5">
        <v>360.41580200195301</v>
      </c>
      <c r="M560" s="5">
        <v>274.86626688639268</v>
      </c>
      <c r="N560" s="5">
        <v>862.24676513671795</v>
      </c>
      <c r="O560" s="5">
        <v>643.50347900390602</v>
      </c>
      <c r="P560" s="5">
        <v>531.313720703125</v>
      </c>
      <c r="Q560" s="5">
        <v>679.02132161458303</v>
      </c>
      <c r="R560" s="5">
        <v>389.31283569335898</v>
      </c>
      <c r="S560" s="5">
        <v>402.69790649414</v>
      </c>
      <c r="T560" s="5">
        <v>373.32546997070301</v>
      </c>
      <c r="U560" s="5">
        <v>388.44540405273398</v>
      </c>
      <c r="V560" s="5">
        <v>294.30575561523398</v>
      </c>
      <c r="W560" s="5">
        <v>238.66714477539</v>
      </c>
      <c r="X560" s="5">
        <v>262.86950683593699</v>
      </c>
      <c r="Y560" s="5">
        <v>265.28080240885362</v>
      </c>
      <c r="Z560" s="5">
        <v>273.62750244140602</v>
      </c>
      <c r="AA560" s="5">
        <v>345.616119384765</v>
      </c>
      <c r="AB560" s="5">
        <v>271.24462890625</v>
      </c>
      <c r="AC560" s="5">
        <v>296.82941691080697</v>
      </c>
      <c r="AD560" s="5">
        <v>521.37994384765602</v>
      </c>
      <c r="AE560" s="5">
        <v>375.35873413085898</v>
      </c>
      <c r="AF560" s="5">
        <v>611.03216552734295</v>
      </c>
      <c r="AG560" s="5">
        <v>502.59028116861936</v>
      </c>
      <c r="AH560" s="5">
        <v>264.51290893554602</v>
      </c>
      <c r="AI560" s="5">
        <v>321.93551635742102</v>
      </c>
      <c r="AJ560" s="5">
        <v>372.78677368164</v>
      </c>
      <c r="AK560" s="5">
        <v>319.74506632486901</v>
      </c>
      <c r="AL560" s="5">
        <v>533.565185546875</v>
      </c>
      <c r="AM560" s="5">
        <v>460.35952758789</v>
      </c>
      <c r="AN560" s="5">
        <v>522.77349853515602</v>
      </c>
      <c r="AO560" s="5">
        <v>505.56607055664034</v>
      </c>
      <c r="AP560" s="5">
        <v>305.98855590820301</v>
      </c>
      <c r="AQ560" s="5">
        <v>300.85925292968699</v>
      </c>
      <c r="AR560" s="5">
        <v>329.738677978515</v>
      </c>
      <c r="AS560" s="5">
        <v>312.1954956054683</v>
      </c>
      <c r="AT560" s="5">
        <v>977.75347900390602</v>
      </c>
      <c r="AU560" s="5">
        <v>431.11560058593699</v>
      </c>
      <c r="AV560" s="5">
        <v>466.06872558593699</v>
      </c>
      <c r="AW560" s="5">
        <v>624.97926839192667</v>
      </c>
      <c r="AX560" s="5">
        <v>356.77175903320301</v>
      </c>
      <c r="AY560" s="5">
        <v>312.72494506835898</v>
      </c>
      <c r="AZ560" s="5">
        <v>266.77478027343699</v>
      </c>
      <c r="BA560" s="5">
        <v>312.09049479166634</v>
      </c>
    </row>
    <row r="561" spans="1:53" x14ac:dyDescent="0.2">
      <c r="A561" s="1">
        <v>558</v>
      </c>
      <c r="B561" s="1" t="s">
        <v>2255</v>
      </c>
      <c r="C561" s="1" t="s">
        <v>2256</v>
      </c>
      <c r="D561" s="1" t="s">
        <v>2257</v>
      </c>
      <c r="E561" s="1" t="s">
        <v>2258</v>
      </c>
      <c r="F561" s="5">
        <v>22.005744934081999</v>
      </c>
      <c r="G561" s="5">
        <v>22.461202621459901</v>
      </c>
      <c r="I561" s="5">
        <v>22.23347377777095</v>
      </c>
      <c r="J561" s="5">
        <v>23.2484016418457</v>
      </c>
      <c r="L561" s="5">
        <v>27.945203781127901</v>
      </c>
      <c r="M561" s="5">
        <v>25.596802711486802</v>
      </c>
      <c r="N561" s="5">
        <v>47.7774238586425</v>
      </c>
      <c r="Q561" s="5">
        <v>47.7774238586425</v>
      </c>
      <c r="R561" s="5">
        <v>13.894451141357401</v>
      </c>
      <c r="S561" s="5">
        <v>10.430411338806101</v>
      </c>
      <c r="U561" s="5">
        <v>12.162431240081752</v>
      </c>
      <c r="AE561" s="5">
        <v>32.487552642822202</v>
      </c>
      <c r="AG561" s="5">
        <v>32.487552642822202</v>
      </c>
      <c r="AI561" s="5">
        <v>27.801778793334901</v>
      </c>
      <c r="AK561" s="5">
        <v>27.801778793334901</v>
      </c>
      <c r="AQ561" s="5">
        <v>20.5010166168212</v>
      </c>
      <c r="AS561" s="5">
        <v>20.5010166168212</v>
      </c>
    </row>
    <row r="562" spans="1:53" x14ac:dyDescent="0.2">
      <c r="A562" s="1">
        <v>559</v>
      </c>
      <c r="B562" s="1" t="s">
        <v>2259</v>
      </c>
      <c r="C562" s="1" t="s">
        <v>2260</v>
      </c>
      <c r="D562" s="1" t="s">
        <v>2261</v>
      </c>
      <c r="E562" s="1" t="s">
        <v>2262</v>
      </c>
      <c r="F562" s="5">
        <v>205.150390625</v>
      </c>
      <c r="G562" s="5">
        <v>193.87049865722599</v>
      </c>
      <c r="H562" s="5">
        <v>231.72013854980401</v>
      </c>
      <c r="I562" s="5">
        <v>210.24700927734332</v>
      </c>
      <c r="J562" s="5">
        <v>240.39321899414</v>
      </c>
      <c r="K562" s="5">
        <v>211.90428161621</v>
      </c>
      <c r="L562" s="5">
        <v>217.43696594238199</v>
      </c>
      <c r="M562" s="5">
        <v>223.24482218424399</v>
      </c>
      <c r="N562" s="5">
        <v>279.65325927734301</v>
      </c>
      <c r="O562" s="5">
        <v>360.02349853515602</v>
      </c>
      <c r="P562" s="5">
        <v>363.708892822265</v>
      </c>
      <c r="Q562" s="5">
        <v>334.46188354492136</v>
      </c>
      <c r="R562" s="5">
        <v>232.67900085449199</v>
      </c>
      <c r="S562" s="5">
        <v>219.83589172363199</v>
      </c>
      <c r="T562" s="5">
        <v>264.96228027343699</v>
      </c>
      <c r="U562" s="5">
        <v>239.15905761718696</v>
      </c>
      <c r="V562" s="5">
        <v>216.61479187011699</v>
      </c>
      <c r="W562" s="5">
        <v>226.47877502441401</v>
      </c>
      <c r="X562" s="5">
        <v>221.1787109375</v>
      </c>
      <c r="Y562" s="5">
        <v>221.42409261067701</v>
      </c>
      <c r="Z562" s="5">
        <v>225.66685485839801</v>
      </c>
      <c r="AA562" s="5">
        <v>273.75909423828102</v>
      </c>
      <c r="AB562" s="5">
        <v>285.654296875</v>
      </c>
      <c r="AC562" s="5">
        <v>261.69341532389302</v>
      </c>
      <c r="AD562" s="5">
        <v>237.20298767089801</v>
      </c>
      <c r="AE562" s="5">
        <v>241.655517578125</v>
      </c>
      <c r="AF562" s="5">
        <v>244.32061767578099</v>
      </c>
      <c r="AG562" s="5">
        <v>241.05970764160134</v>
      </c>
      <c r="AH562" s="5">
        <v>178.73811340332</v>
      </c>
      <c r="AI562" s="5">
        <v>220.51118469238199</v>
      </c>
      <c r="AJ562" s="5">
        <v>201.76165771484301</v>
      </c>
      <c r="AK562" s="5">
        <v>200.33698527018169</v>
      </c>
      <c r="AL562" s="5">
        <v>238.83746337890599</v>
      </c>
      <c r="AM562" s="5">
        <v>225.57588195800699</v>
      </c>
      <c r="AN562" s="5">
        <v>229.234603881835</v>
      </c>
      <c r="AO562" s="5">
        <v>231.21598307291598</v>
      </c>
      <c r="AP562" s="5">
        <v>152.74948120117099</v>
      </c>
      <c r="AQ562" s="5">
        <v>168.08529663085901</v>
      </c>
      <c r="AR562" s="5">
        <v>166.57557678222599</v>
      </c>
      <c r="AS562" s="5">
        <v>162.470118204752</v>
      </c>
      <c r="AT562" s="5">
        <v>217.82148742675699</v>
      </c>
      <c r="AU562" s="5">
        <v>223.98376464843699</v>
      </c>
      <c r="AV562" s="5">
        <v>234.07241821289</v>
      </c>
      <c r="AW562" s="5">
        <v>225.29255676269463</v>
      </c>
      <c r="AX562" s="5">
        <v>194.76394653320301</v>
      </c>
      <c r="AY562" s="5">
        <v>151.62271118164</v>
      </c>
      <c r="AZ562" s="5">
        <v>184.71672058105401</v>
      </c>
      <c r="BA562" s="5">
        <v>177.0344594319657</v>
      </c>
    </row>
    <row r="563" spans="1:53" x14ac:dyDescent="0.2">
      <c r="A563" s="1">
        <v>560</v>
      </c>
      <c r="B563" s="1" t="s">
        <v>2263</v>
      </c>
      <c r="C563" s="1" t="s">
        <v>2264</v>
      </c>
      <c r="D563" s="1" t="s">
        <v>2265</v>
      </c>
      <c r="E563" s="1" t="s">
        <v>2266</v>
      </c>
      <c r="F563" s="5">
        <v>83.465995788574205</v>
      </c>
      <c r="G563" s="5">
        <v>85.938453674316406</v>
      </c>
      <c r="H563" s="5">
        <v>62.849838256835902</v>
      </c>
      <c r="I563" s="5">
        <v>77.418095906575516</v>
      </c>
      <c r="J563" s="5">
        <v>62.8237915039062</v>
      </c>
      <c r="K563" s="5">
        <v>63.910732269287102</v>
      </c>
      <c r="L563" s="5">
        <v>54.927845001220703</v>
      </c>
      <c r="M563" s="5">
        <v>60.554122924804666</v>
      </c>
      <c r="N563" s="5">
        <v>160.05648803710901</v>
      </c>
      <c r="O563" s="5">
        <v>156.132720947265</v>
      </c>
      <c r="P563" s="5">
        <v>149.26240539550699</v>
      </c>
      <c r="Q563" s="5">
        <v>155.150538126627</v>
      </c>
      <c r="R563" s="5">
        <v>93.123512268066406</v>
      </c>
      <c r="S563" s="5">
        <v>92.373939514160099</v>
      </c>
      <c r="T563" s="5">
        <v>93.198791503906193</v>
      </c>
      <c r="U563" s="5">
        <v>92.898747762044238</v>
      </c>
      <c r="V563" s="5">
        <v>94.979316711425696</v>
      </c>
      <c r="W563" s="5">
        <v>42.399467468261697</v>
      </c>
      <c r="X563" s="5">
        <v>27.016729354858398</v>
      </c>
      <c r="Y563" s="5">
        <v>54.798504511515262</v>
      </c>
      <c r="Z563" s="5">
        <v>53.663562774658203</v>
      </c>
      <c r="AA563" s="5">
        <v>120.73560333251901</v>
      </c>
      <c r="AB563" s="5">
        <v>46.062812805175703</v>
      </c>
      <c r="AC563" s="5">
        <v>73.487326304117644</v>
      </c>
      <c r="AD563" s="5">
        <v>59.928497314453097</v>
      </c>
      <c r="AE563" s="5">
        <v>71.184089660644503</v>
      </c>
      <c r="AF563" s="5">
        <v>45.720134735107401</v>
      </c>
      <c r="AG563" s="5">
        <v>58.944240570068331</v>
      </c>
      <c r="AH563" s="5">
        <v>58.289276123046797</v>
      </c>
      <c r="AI563" s="5">
        <v>63.926666259765597</v>
      </c>
      <c r="AJ563" s="5">
        <v>58.329071044921797</v>
      </c>
      <c r="AK563" s="5">
        <v>60.181671142578061</v>
      </c>
      <c r="AL563" s="5">
        <v>158.75526428222599</v>
      </c>
      <c r="AM563" s="5">
        <v>132.458984375</v>
      </c>
      <c r="AN563" s="5">
        <v>157.03756713867099</v>
      </c>
      <c r="AO563" s="5">
        <v>149.41727193196564</v>
      </c>
      <c r="AP563" s="5">
        <v>85.931945800781193</v>
      </c>
      <c r="AQ563" s="5">
        <v>88.071014404296804</v>
      </c>
      <c r="AR563" s="5">
        <v>96.706275939941406</v>
      </c>
      <c r="AS563" s="5">
        <v>90.236412048339801</v>
      </c>
      <c r="AT563" s="5">
        <v>69.927230834960895</v>
      </c>
      <c r="AU563" s="5">
        <v>88.833000183105398</v>
      </c>
      <c r="AV563" s="5">
        <v>78.168357849121094</v>
      </c>
      <c r="AW563" s="5">
        <v>78.976196289062457</v>
      </c>
      <c r="AX563" s="5">
        <v>67.669914245605398</v>
      </c>
      <c r="AY563" s="5">
        <v>55.33980178833</v>
      </c>
      <c r="AZ563" s="5">
        <v>54.562461853027301</v>
      </c>
      <c r="BA563" s="5">
        <v>59.190725962320904</v>
      </c>
    </row>
    <row r="564" spans="1:53" x14ac:dyDescent="0.2">
      <c r="A564" s="1">
        <v>561</v>
      </c>
      <c r="B564" s="1" t="s">
        <v>2267</v>
      </c>
      <c r="C564" s="1" t="s">
        <v>2268</v>
      </c>
      <c r="D564" s="1" t="s">
        <v>2269</v>
      </c>
      <c r="E564" s="1" t="s">
        <v>2270</v>
      </c>
      <c r="F564" s="5">
        <v>699.593994140625</v>
      </c>
      <c r="G564" s="5">
        <v>790.26922607421795</v>
      </c>
      <c r="H564" s="5">
        <v>729.50787353515602</v>
      </c>
      <c r="I564" s="5">
        <v>739.79036458333303</v>
      </c>
      <c r="J564" s="5">
        <v>649.23370361328102</v>
      </c>
      <c r="K564" s="5">
        <v>697.635498046875</v>
      </c>
      <c r="L564" s="5">
        <v>652.685302734375</v>
      </c>
      <c r="M564" s="5">
        <v>666.51816813151038</v>
      </c>
      <c r="N564" s="5">
        <v>390.52053833007801</v>
      </c>
      <c r="O564" s="5">
        <v>446.99224853515602</v>
      </c>
      <c r="P564" s="5">
        <v>379.77380371093699</v>
      </c>
      <c r="Q564" s="5">
        <v>405.76219685872366</v>
      </c>
      <c r="R564" s="5">
        <v>488.43624877929602</v>
      </c>
      <c r="S564" s="5">
        <v>480.18176269531199</v>
      </c>
      <c r="T564" s="5">
        <v>531.71429443359295</v>
      </c>
      <c r="U564" s="5">
        <v>500.11076863606695</v>
      </c>
      <c r="V564" s="5">
        <v>923.696044921875</v>
      </c>
      <c r="W564" s="5">
        <v>917.17938232421795</v>
      </c>
      <c r="X564" s="5">
        <v>862.95703125</v>
      </c>
      <c r="Y564" s="5">
        <v>901.27748616536428</v>
      </c>
      <c r="Z564" s="5">
        <v>821.13568115234295</v>
      </c>
      <c r="AA564" s="5">
        <v>790.42810058593705</v>
      </c>
      <c r="AB564" s="5">
        <v>745.61767578125</v>
      </c>
      <c r="AC564" s="5">
        <v>785.72715250650992</v>
      </c>
      <c r="AD564" s="5">
        <v>717.68322753906205</v>
      </c>
      <c r="AE564" s="5">
        <v>715.24078369140602</v>
      </c>
      <c r="AF564" s="5">
        <v>751.41009521484295</v>
      </c>
      <c r="AG564" s="5">
        <v>728.11136881510367</v>
      </c>
      <c r="AH564" s="5">
        <v>704.47003173828102</v>
      </c>
      <c r="AI564" s="5">
        <v>715.00140380859295</v>
      </c>
      <c r="AJ564" s="5">
        <v>694.920166015625</v>
      </c>
      <c r="AK564" s="5">
        <v>704.79720052083303</v>
      </c>
      <c r="AL564" s="5">
        <v>322.6494140625</v>
      </c>
      <c r="AM564" s="5">
        <v>304.58309936523398</v>
      </c>
      <c r="AN564" s="5">
        <v>281.32208251953102</v>
      </c>
      <c r="AO564" s="5">
        <v>302.85153198242165</v>
      </c>
      <c r="AP564" s="5">
        <v>422.359283447265</v>
      </c>
      <c r="AQ564" s="5">
        <v>459.20858764648398</v>
      </c>
      <c r="AR564" s="5">
        <v>416.323150634765</v>
      </c>
      <c r="AS564" s="5">
        <v>432.63034057617136</v>
      </c>
      <c r="AT564" s="5">
        <v>945.69769287109295</v>
      </c>
      <c r="AU564" s="5">
        <v>883.38092041015602</v>
      </c>
      <c r="AV564" s="5">
        <v>809.18621826171795</v>
      </c>
      <c r="AW564" s="5">
        <v>879.42161051432231</v>
      </c>
      <c r="AX564" s="5">
        <v>653.95196533203102</v>
      </c>
      <c r="AY564" s="5">
        <v>649.63153076171795</v>
      </c>
      <c r="AZ564" s="5">
        <v>659.23272705078102</v>
      </c>
      <c r="BA564" s="5">
        <v>654.27207438151004</v>
      </c>
    </row>
    <row r="565" spans="1:53" x14ac:dyDescent="0.2">
      <c r="A565" s="1">
        <v>562</v>
      </c>
      <c r="B565" s="1" t="s">
        <v>2271</v>
      </c>
      <c r="C565" s="1" t="s">
        <v>2272</v>
      </c>
      <c r="D565" s="1" t="s">
        <v>2273</v>
      </c>
      <c r="E565" s="1" t="s">
        <v>2274</v>
      </c>
      <c r="F565" s="5">
        <v>164.53276062011699</v>
      </c>
      <c r="G565" s="5">
        <v>187.64544677734301</v>
      </c>
      <c r="H565" s="5">
        <v>166.79783630371</v>
      </c>
      <c r="I565" s="5">
        <v>172.99201456705669</v>
      </c>
      <c r="J565" s="5">
        <v>152.13731384277301</v>
      </c>
      <c r="K565" s="5">
        <v>139.844482421875</v>
      </c>
      <c r="L565" s="5">
        <v>158.90776062011699</v>
      </c>
      <c r="M565" s="5">
        <v>150.2965189615883</v>
      </c>
      <c r="N565" s="5">
        <v>390.16915893554602</v>
      </c>
      <c r="O565" s="5">
        <v>354.271881103515</v>
      </c>
      <c r="P565" s="5">
        <v>387.03228759765602</v>
      </c>
      <c r="Q565" s="5">
        <v>377.15777587890562</v>
      </c>
      <c r="R565" s="5">
        <v>225.28263854980401</v>
      </c>
      <c r="S565" s="5">
        <v>214.12655639648401</v>
      </c>
      <c r="T565" s="5">
        <v>211.40702819824199</v>
      </c>
      <c r="U565" s="5">
        <v>216.93874104817667</v>
      </c>
      <c r="V565" s="5">
        <v>218.04302978515599</v>
      </c>
      <c r="W565" s="5">
        <v>223.83625793457</v>
      </c>
      <c r="X565" s="5">
        <v>208.62565612792901</v>
      </c>
      <c r="Y565" s="5">
        <v>216.83498128255167</v>
      </c>
      <c r="Z565" s="5">
        <v>199.38270568847599</v>
      </c>
      <c r="AA565" s="5">
        <v>194.08799743652301</v>
      </c>
      <c r="AB565" s="5">
        <v>192.490463256835</v>
      </c>
      <c r="AC565" s="5">
        <v>195.32038879394466</v>
      </c>
      <c r="AD565" s="5">
        <v>185.20014953613199</v>
      </c>
      <c r="AE565" s="5">
        <v>165.32330322265599</v>
      </c>
      <c r="AF565" s="5">
        <v>157.40040588378901</v>
      </c>
      <c r="AG565" s="5">
        <v>169.30795288085901</v>
      </c>
      <c r="AH565" s="5">
        <v>154.57162475585901</v>
      </c>
      <c r="AI565" s="5">
        <v>155.40837097167901</v>
      </c>
      <c r="AJ565" s="5">
        <v>165.31196594238199</v>
      </c>
      <c r="AK565" s="5">
        <v>158.43065388997334</v>
      </c>
      <c r="AL565" s="5">
        <v>489.46438598632801</v>
      </c>
      <c r="AM565" s="5">
        <v>402.55740356445301</v>
      </c>
      <c r="AN565" s="5">
        <v>443.60595703125</v>
      </c>
      <c r="AO565" s="5">
        <v>445.20924886067701</v>
      </c>
      <c r="AP565" s="5">
        <v>178.13040161132801</v>
      </c>
      <c r="AQ565" s="5">
        <v>190.86540222167901</v>
      </c>
      <c r="AR565" s="5">
        <v>187.36192321777301</v>
      </c>
      <c r="AS565" s="5">
        <v>185.45257568359332</v>
      </c>
      <c r="AT565" s="5">
        <v>210.416732788085</v>
      </c>
      <c r="AU565" s="5">
        <v>179.17544555664</v>
      </c>
      <c r="AV565" s="5">
        <v>163.02262878417901</v>
      </c>
      <c r="AW565" s="5">
        <v>184.20493570963467</v>
      </c>
      <c r="AX565" s="5">
        <v>236.24130249023401</v>
      </c>
      <c r="AY565" s="5">
        <v>234.37780761718699</v>
      </c>
      <c r="AZ565" s="5">
        <v>239.678939819335</v>
      </c>
      <c r="BA565" s="5">
        <v>236.766016642252</v>
      </c>
    </row>
    <row r="566" spans="1:53" x14ac:dyDescent="0.2">
      <c r="A566" s="1">
        <v>563</v>
      </c>
      <c r="B566" s="1" t="s">
        <v>2275</v>
      </c>
      <c r="C566" s="1" t="s">
        <v>2276</v>
      </c>
      <c r="D566" s="1" t="s">
        <v>2277</v>
      </c>
      <c r="E566" s="1" t="s">
        <v>2278</v>
      </c>
      <c r="F566" s="5">
        <v>1417.47644042968</v>
      </c>
      <c r="G566" s="5">
        <v>1694.80554199218</v>
      </c>
      <c r="H566" s="5">
        <v>1607.81713867187</v>
      </c>
      <c r="I566" s="5">
        <v>1573.3663736979099</v>
      </c>
      <c r="J566" s="5">
        <v>1449.18701171875</v>
      </c>
      <c r="K566" s="5">
        <v>1626.45227050781</v>
      </c>
      <c r="L566" s="5">
        <v>1506.10266113281</v>
      </c>
      <c r="M566" s="5">
        <v>1527.2473144531232</v>
      </c>
      <c r="N566" s="5">
        <v>707.07769775390602</v>
      </c>
      <c r="O566" s="5">
        <v>799.39392089843705</v>
      </c>
      <c r="P566" s="5">
        <v>807.64349365234295</v>
      </c>
      <c r="Q566" s="5">
        <v>771.37170410156205</v>
      </c>
      <c r="R566" s="5">
        <v>972.15130615234295</v>
      </c>
      <c r="S566" s="5">
        <v>1144.02673339843</v>
      </c>
      <c r="T566" s="5">
        <v>1078.86108398437</v>
      </c>
      <c r="U566" s="5">
        <v>1065.0130411783809</v>
      </c>
      <c r="V566" s="5">
        <v>1066.06494140625</v>
      </c>
      <c r="W566" s="5">
        <v>1029.41735839843</v>
      </c>
      <c r="X566" s="5">
        <v>1065.04675292968</v>
      </c>
      <c r="Y566" s="5">
        <v>1053.5096842447867</v>
      </c>
      <c r="Z566" s="5">
        <v>1232.20532226562</v>
      </c>
      <c r="AA566" s="5">
        <v>1445.556640625</v>
      </c>
      <c r="AB566" s="5">
        <v>1328.81518554687</v>
      </c>
      <c r="AC566" s="5">
        <v>1335.5257161458301</v>
      </c>
      <c r="AD566" s="5">
        <v>1159.96203613281</v>
      </c>
      <c r="AE566" s="5">
        <v>1183.02893066406</v>
      </c>
      <c r="AF566" s="5">
        <v>1135.00952148437</v>
      </c>
      <c r="AG566" s="5">
        <v>1159.3334960937466</v>
      </c>
      <c r="AH566" s="5">
        <v>1116.58288574218</v>
      </c>
      <c r="AI566" s="5">
        <v>1181.42309570312</v>
      </c>
      <c r="AJ566" s="5">
        <v>1114.00756835937</v>
      </c>
      <c r="AK566" s="5">
        <v>1137.3378499348898</v>
      </c>
      <c r="AL566" s="5">
        <v>490.172607421875</v>
      </c>
      <c r="AM566" s="5">
        <v>567.83721923828102</v>
      </c>
      <c r="AN566" s="5">
        <v>508.49606323242102</v>
      </c>
      <c r="AO566" s="5">
        <v>522.16862996419229</v>
      </c>
      <c r="AP566" s="5">
        <v>856.0458984375</v>
      </c>
      <c r="AQ566" s="5">
        <v>910.70587158203102</v>
      </c>
      <c r="AR566" s="5">
        <v>872.49322509765602</v>
      </c>
      <c r="AS566" s="5">
        <v>879.74833170572902</v>
      </c>
      <c r="AT566" s="5">
        <v>1059.44299316406</v>
      </c>
      <c r="AU566" s="5">
        <v>898.34503173828102</v>
      </c>
      <c r="AV566" s="5">
        <v>675.69219970703102</v>
      </c>
      <c r="AW566" s="5">
        <v>877.82674153645746</v>
      </c>
      <c r="AX566" s="5">
        <v>1186.47399902343</v>
      </c>
      <c r="AY566" s="5">
        <v>1060.45056152343</v>
      </c>
      <c r="AZ566" s="5">
        <v>1052.22436523437</v>
      </c>
      <c r="BA566" s="5">
        <v>1099.7163085937434</v>
      </c>
    </row>
    <row r="567" spans="1:53" x14ac:dyDescent="0.2">
      <c r="A567" s="1">
        <v>564</v>
      </c>
      <c r="B567" s="1" t="s">
        <v>2279</v>
      </c>
      <c r="C567" s="1" t="s">
        <v>2280</v>
      </c>
      <c r="D567" s="1" t="s">
        <v>2281</v>
      </c>
      <c r="E567" s="1" t="s">
        <v>2282</v>
      </c>
      <c r="F567" s="5">
        <v>594.228271484375</v>
      </c>
      <c r="G567" s="5">
        <v>643.58428955078102</v>
      </c>
      <c r="H567" s="5">
        <v>648.32366943359295</v>
      </c>
      <c r="I567" s="5">
        <v>628.7120768229164</v>
      </c>
      <c r="J567" s="5">
        <v>627.86456298828102</v>
      </c>
      <c r="K567" s="5">
        <v>618.92730712890602</v>
      </c>
      <c r="L567" s="5">
        <v>573.26470947265602</v>
      </c>
      <c r="M567" s="5">
        <v>606.68552652994765</v>
      </c>
      <c r="N567" s="5">
        <v>338.37088012695301</v>
      </c>
      <c r="O567" s="5">
        <v>360.90719604492102</v>
      </c>
      <c r="P567" s="5">
        <v>367.863037109375</v>
      </c>
      <c r="Q567" s="5">
        <v>355.71370442708303</v>
      </c>
      <c r="R567" s="5">
        <v>424.74575805664</v>
      </c>
      <c r="S567" s="5">
        <v>412.52182006835898</v>
      </c>
      <c r="T567" s="5">
        <v>463.67160034179602</v>
      </c>
      <c r="U567" s="5">
        <v>433.646392822265</v>
      </c>
      <c r="V567" s="5">
        <v>366.84628295898398</v>
      </c>
      <c r="W567" s="5">
        <v>431.32278442382801</v>
      </c>
      <c r="X567" s="5">
        <v>384.30441284179602</v>
      </c>
      <c r="Y567" s="5">
        <v>394.15782674153598</v>
      </c>
      <c r="Z567" s="5">
        <v>405.90393066406199</v>
      </c>
      <c r="AA567" s="5">
        <v>406.68051147460898</v>
      </c>
      <c r="AB567" s="5">
        <v>438.01165771484301</v>
      </c>
      <c r="AC567" s="5">
        <v>416.86536661783799</v>
      </c>
      <c r="AD567" s="5">
        <v>497.602935791015</v>
      </c>
      <c r="AE567" s="5">
        <v>504.90557861328102</v>
      </c>
      <c r="AF567" s="5">
        <v>531.45294189453102</v>
      </c>
      <c r="AG567" s="5">
        <v>511.32048543294235</v>
      </c>
      <c r="AH567" s="5">
        <v>455.124420166015</v>
      </c>
      <c r="AI567" s="5">
        <v>493.82131958007801</v>
      </c>
      <c r="AJ567" s="5">
        <v>505.75717163085898</v>
      </c>
      <c r="AK567" s="5">
        <v>484.90097045898398</v>
      </c>
      <c r="AL567" s="5">
        <v>366.63790893554602</v>
      </c>
      <c r="AM567" s="5">
        <v>284.90341186523398</v>
      </c>
      <c r="AN567" s="5">
        <v>245.05674743652301</v>
      </c>
      <c r="AO567" s="5">
        <v>298.86602274576768</v>
      </c>
      <c r="AP567" s="5">
        <v>350.42605590820301</v>
      </c>
      <c r="AQ567" s="5">
        <v>338.05935668945301</v>
      </c>
      <c r="AR567" s="5">
        <v>337.86865234375</v>
      </c>
      <c r="AS567" s="5">
        <v>342.11802164713532</v>
      </c>
      <c r="AT567" s="5">
        <v>415.919830322265</v>
      </c>
      <c r="AU567" s="5">
        <v>387.56686401367102</v>
      </c>
      <c r="AV567" s="5">
        <v>426.56951904296801</v>
      </c>
      <c r="AW567" s="5">
        <v>410.01873779296801</v>
      </c>
      <c r="AX567" s="5">
        <v>317.87194824218699</v>
      </c>
      <c r="AY567" s="5">
        <v>324.44104003906199</v>
      </c>
      <c r="AZ567" s="5">
        <v>304.98825073242102</v>
      </c>
      <c r="BA567" s="5">
        <v>315.76707967122337</v>
      </c>
    </row>
    <row r="568" spans="1:53" x14ac:dyDescent="0.2">
      <c r="A568" s="1">
        <v>565</v>
      </c>
      <c r="B568" s="1" t="s">
        <v>2283</v>
      </c>
      <c r="C568" s="1" t="s">
        <v>2284</v>
      </c>
      <c r="D568" s="1" t="s">
        <v>2285</v>
      </c>
      <c r="E568" s="1" t="s">
        <v>2286</v>
      </c>
      <c r="F568" s="5">
        <v>1909.92602539062</v>
      </c>
      <c r="G568" s="5">
        <v>1875.38488769531</v>
      </c>
      <c r="H568" s="5">
        <v>1813.18627929687</v>
      </c>
      <c r="I568" s="5">
        <v>1866.1657307942667</v>
      </c>
      <c r="J568" s="5">
        <v>2029.43542480468</v>
      </c>
      <c r="K568" s="5">
        <v>2116.97290039062</v>
      </c>
      <c r="L568" s="5">
        <v>2111.65625</v>
      </c>
      <c r="M568" s="5">
        <v>2086.0215250650999</v>
      </c>
      <c r="N568" s="5">
        <v>944.2197265625</v>
      </c>
      <c r="O568" s="5">
        <v>914.86669921875</v>
      </c>
      <c r="P568" s="5">
        <v>914.49786376953102</v>
      </c>
      <c r="Q568" s="5">
        <v>924.52809651692712</v>
      </c>
      <c r="R568" s="5">
        <v>1227.85949707031</v>
      </c>
      <c r="S568" s="5">
        <v>1261.54260253906</v>
      </c>
      <c r="T568" s="5">
        <v>1312.81848144531</v>
      </c>
      <c r="U568" s="5">
        <v>1267.40686035156</v>
      </c>
      <c r="V568" s="5">
        <v>1586.45812988281</v>
      </c>
      <c r="W568" s="5">
        <v>1591.265625</v>
      </c>
      <c r="X568" s="5">
        <v>1517.45532226562</v>
      </c>
      <c r="Y568" s="5">
        <v>1565.05969238281</v>
      </c>
      <c r="Z568" s="5">
        <v>1883.02282714843</v>
      </c>
      <c r="AA568" s="5">
        <v>1792.34753417968</v>
      </c>
      <c r="AB568" s="5">
        <v>1746.02404785156</v>
      </c>
      <c r="AC568" s="5">
        <v>1807.1314697265568</v>
      </c>
      <c r="AD568" s="5">
        <v>1466.93591308593</v>
      </c>
      <c r="AE568" s="5">
        <v>1482.86560058593</v>
      </c>
      <c r="AF568" s="5">
        <v>1421.84655761718</v>
      </c>
      <c r="AG568" s="5">
        <v>1457.2160237630133</v>
      </c>
      <c r="AH568" s="5">
        <v>1477.98559570312</v>
      </c>
      <c r="AI568" s="5">
        <v>1517.38745117187</v>
      </c>
      <c r="AJ568" s="5">
        <v>1450.43408203125</v>
      </c>
      <c r="AK568" s="5">
        <v>1481.9357096354133</v>
      </c>
      <c r="AL568" s="5">
        <v>747.19732666015602</v>
      </c>
      <c r="AM568" s="5">
        <v>717.34320068359295</v>
      </c>
      <c r="AN568" s="5">
        <v>770.13946533203102</v>
      </c>
      <c r="AO568" s="5">
        <v>744.89333089192678</v>
      </c>
      <c r="AP568" s="5">
        <v>1203.49072265625</v>
      </c>
      <c r="AQ568" s="5">
        <v>1169.78015136718</v>
      </c>
      <c r="AR568" s="5">
        <v>1239.1982421875</v>
      </c>
      <c r="AS568" s="5">
        <v>1204.15637207031</v>
      </c>
      <c r="AT568" s="5">
        <v>1543.11059570312</v>
      </c>
      <c r="AU568" s="5">
        <v>1506.31555175781</v>
      </c>
      <c r="AV568" s="5">
        <v>1490.93603515625</v>
      </c>
      <c r="AW568" s="5">
        <v>1513.4540608723935</v>
      </c>
      <c r="AX568" s="5">
        <v>1551.23376464843</v>
      </c>
      <c r="AY568" s="5">
        <v>1593.81799316406</v>
      </c>
      <c r="AZ568" s="5">
        <v>1565.73010253906</v>
      </c>
      <c r="BA568" s="5">
        <v>1570.2606201171832</v>
      </c>
    </row>
    <row r="569" spans="1:53" x14ac:dyDescent="0.2">
      <c r="A569" s="1">
        <v>566</v>
      </c>
      <c r="B569" s="1" t="s">
        <v>2287</v>
      </c>
      <c r="C569" s="1" t="s">
        <v>2288</v>
      </c>
      <c r="D569" s="1" t="s">
        <v>2289</v>
      </c>
      <c r="E569" s="1" t="s">
        <v>2290</v>
      </c>
      <c r="F569" s="5">
        <v>301.904541015625</v>
      </c>
      <c r="G569" s="5">
        <v>314.51480102539</v>
      </c>
      <c r="H569" s="5">
        <v>287.916900634765</v>
      </c>
      <c r="I569" s="5">
        <v>301.44541422525998</v>
      </c>
      <c r="J569" s="5">
        <v>300.58224487304602</v>
      </c>
      <c r="K569" s="5">
        <v>318.02392578125</v>
      </c>
      <c r="L569" s="5">
        <v>274.89129638671801</v>
      </c>
      <c r="M569" s="5">
        <v>297.83248901367136</v>
      </c>
      <c r="N569" s="5">
        <v>711.14392089843705</v>
      </c>
      <c r="O569" s="5">
        <v>650.18054199218705</v>
      </c>
      <c r="P569" s="5">
        <v>680.47137451171795</v>
      </c>
      <c r="Q569" s="5">
        <v>680.59861246744731</v>
      </c>
      <c r="R569" s="5">
        <v>369.44787597656199</v>
      </c>
      <c r="S569" s="5">
        <v>355.92538452148398</v>
      </c>
      <c r="T569" s="5">
        <v>417.94128417968699</v>
      </c>
      <c r="U569" s="5">
        <v>381.10484822591098</v>
      </c>
      <c r="V569" s="5">
        <v>353.62121582031199</v>
      </c>
      <c r="W569" s="5">
        <v>301.471435546875</v>
      </c>
      <c r="X569" s="5">
        <v>283.00106811523398</v>
      </c>
      <c r="Y569" s="5">
        <v>312.69790649414034</v>
      </c>
      <c r="Z569" s="5">
        <v>287.135009765625</v>
      </c>
      <c r="AA569" s="5">
        <v>261.412841796875</v>
      </c>
      <c r="AB569" s="5">
        <v>280.09851074218699</v>
      </c>
      <c r="AC569" s="5">
        <v>276.21545410156233</v>
      </c>
      <c r="AD569" s="5">
        <v>273.47781372070301</v>
      </c>
      <c r="AE569" s="5">
        <v>278.21588134765602</v>
      </c>
      <c r="AF569" s="5">
        <v>267.13604736328102</v>
      </c>
      <c r="AG569" s="5">
        <v>272.94324747721333</v>
      </c>
      <c r="AH569" s="5">
        <v>256.07907104492102</v>
      </c>
      <c r="AI569" s="5">
        <v>273.59799194335898</v>
      </c>
      <c r="AJ569" s="5">
        <v>280.62707519531199</v>
      </c>
      <c r="AK569" s="5">
        <v>270.10137939453062</v>
      </c>
      <c r="AL569" s="5">
        <v>471.62496948242102</v>
      </c>
      <c r="AM569" s="5">
        <v>474.396728515625</v>
      </c>
      <c r="AN569" s="5">
        <v>476.885650634765</v>
      </c>
      <c r="AO569" s="5">
        <v>474.3024495442703</v>
      </c>
      <c r="AP569" s="5">
        <v>270.97903442382801</v>
      </c>
      <c r="AQ569" s="5">
        <v>324.41720581054602</v>
      </c>
      <c r="AR569" s="5">
        <v>263.16506958007801</v>
      </c>
      <c r="AS569" s="5">
        <v>286.18710327148403</v>
      </c>
      <c r="AT569" s="5">
        <v>265.16217041015602</v>
      </c>
      <c r="AV569" s="5">
        <v>366.31552124023398</v>
      </c>
      <c r="AW569" s="5">
        <v>315.73884582519497</v>
      </c>
      <c r="AX569" s="5">
        <v>201.32865905761699</v>
      </c>
      <c r="AY569" s="5">
        <v>274.81521606445301</v>
      </c>
      <c r="AZ569" s="5">
        <v>279.57888793945301</v>
      </c>
      <c r="BA569" s="5">
        <v>251.90758768717433</v>
      </c>
    </row>
    <row r="570" spans="1:53" x14ac:dyDescent="0.2">
      <c r="A570" s="1">
        <v>567</v>
      </c>
      <c r="B570" s="1" t="s">
        <v>2291</v>
      </c>
      <c r="C570" s="1" t="s">
        <v>2292</v>
      </c>
      <c r="D570" s="1" t="s">
        <v>2293</v>
      </c>
      <c r="E570" s="1" t="s">
        <v>2294</v>
      </c>
      <c r="F570" s="5">
        <v>218.90759277343699</v>
      </c>
      <c r="G570" s="5">
        <v>220.50639343261699</v>
      </c>
      <c r="H570" s="5">
        <v>252.958740234375</v>
      </c>
      <c r="I570" s="5">
        <v>230.79090881347634</v>
      </c>
      <c r="J570" s="5">
        <v>208.26847839355401</v>
      </c>
      <c r="K570" s="5">
        <v>216.96006774902301</v>
      </c>
      <c r="L570" s="5">
        <v>196.89482116699199</v>
      </c>
      <c r="M570" s="5">
        <v>207.37445576985633</v>
      </c>
      <c r="N570" s="5">
        <v>375.04626464843699</v>
      </c>
      <c r="O570" s="5">
        <v>351.43502807617102</v>
      </c>
      <c r="P570" s="5">
        <v>286.989166259765</v>
      </c>
      <c r="Q570" s="5">
        <v>337.82348632812432</v>
      </c>
      <c r="R570" s="5">
        <v>216.47814941406199</v>
      </c>
      <c r="S570" s="5">
        <v>194.23094177246</v>
      </c>
      <c r="T570" s="5">
        <v>250.97103881835901</v>
      </c>
      <c r="U570" s="5">
        <v>220.56004333496034</v>
      </c>
      <c r="V570" s="5">
        <v>235.92752075195301</v>
      </c>
      <c r="W570" s="5">
        <v>226.15744018554599</v>
      </c>
      <c r="X570" s="5">
        <v>216.14862060546801</v>
      </c>
      <c r="Y570" s="5">
        <v>226.07786051432231</v>
      </c>
      <c r="Z570" s="5">
        <v>222.669189453125</v>
      </c>
      <c r="AA570" s="5">
        <v>260.52456665039</v>
      </c>
      <c r="AB570" s="5">
        <v>225.65512084960901</v>
      </c>
      <c r="AC570" s="5">
        <v>236.28295898437466</v>
      </c>
      <c r="AD570" s="5">
        <v>229.507888793945</v>
      </c>
      <c r="AE570" s="5">
        <v>220.51091003417901</v>
      </c>
      <c r="AF570" s="5">
        <v>229.697494506835</v>
      </c>
      <c r="AG570" s="5">
        <v>226.57209777831966</v>
      </c>
      <c r="AH570" s="5">
        <v>224.85104370117099</v>
      </c>
      <c r="AI570" s="5">
        <v>250.417724609375</v>
      </c>
      <c r="AJ570" s="5">
        <v>219.30058288574199</v>
      </c>
      <c r="AK570" s="5">
        <v>231.52311706542932</v>
      </c>
      <c r="AL570" s="5">
        <v>281.84869384765602</v>
      </c>
      <c r="AM570" s="5">
        <v>230.87382507324199</v>
      </c>
      <c r="AN570" s="5">
        <v>274.92510986328102</v>
      </c>
      <c r="AO570" s="5">
        <v>262.54920959472634</v>
      </c>
      <c r="AP570" s="5">
        <v>251.58547973632801</v>
      </c>
      <c r="AQ570" s="5">
        <v>276.74163818359301</v>
      </c>
      <c r="AR570" s="5">
        <v>252.61541748046801</v>
      </c>
      <c r="AS570" s="5">
        <v>260.31417846679636</v>
      </c>
      <c r="AT570" s="5">
        <v>232.02288818359301</v>
      </c>
      <c r="AU570" s="5">
        <v>210.92338562011699</v>
      </c>
      <c r="AV570" s="5">
        <v>227.56416320800699</v>
      </c>
      <c r="AW570" s="5">
        <v>223.50347900390568</v>
      </c>
      <c r="AX570" s="5">
        <v>273.04254150390602</v>
      </c>
      <c r="AY570" s="5">
        <v>246.219635009765</v>
      </c>
      <c r="AZ570" s="5">
        <v>209.75709533691401</v>
      </c>
      <c r="BA570" s="5">
        <v>243.006423950195</v>
      </c>
    </row>
    <row r="571" spans="1:53" x14ac:dyDescent="0.2">
      <c r="A571" s="1">
        <v>568</v>
      </c>
      <c r="B571" s="1" t="s">
        <v>2295</v>
      </c>
      <c r="C571" s="1" t="s">
        <v>2296</v>
      </c>
      <c r="D571" s="1" t="s">
        <v>2297</v>
      </c>
      <c r="E571" s="1" t="s">
        <v>2298</v>
      </c>
      <c r="F571" s="5">
        <v>1919.61303710937</v>
      </c>
      <c r="G571" s="5">
        <v>1843.33032226562</v>
      </c>
      <c r="H571" s="5">
        <v>1917.79907226562</v>
      </c>
      <c r="I571" s="5">
        <v>1893.5808105468702</v>
      </c>
      <c r="J571" s="5">
        <v>1930.46362304687</v>
      </c>
      <c r="K571" s="5">
        <v>2017.396484375</v>
      </c>
      <c r="L571" s="5">
        <v>1945.78991699218</v>
      </c>
      <c r="M571" s="5">
        <v>1964.5500081380167</v>
      </c>
      <c r="N571" s="5">
        <v>1240.64636230468</v>
      </c>
      <c r="O571" s="5">
        <v>1123.20593261718</v>
      </c>
      <c r="P571" s="5">
        <v>1207.58850097656</v>
      </c>
      <c r="Q571" s="5">
        <v>1190.4802652994733</v>
      </c>
      <c r="R571" s="5">
        <v>1504.35083007812</v>
      </c>
      <c r="S571" s="5">
        <v>1469.08764648437</v>
      </c>
      <c r="T571" s="5">
        <v>1449.10717773437</v>
      </c>
      <c r="U571" s="5">
        <v>1474.1818847656202</v>
      </c>
      <c r="V571" s="5">
        <v>2931.677734375</v>
      </c>
      <c r="W571" s="5">
        <v>2997.77221679687</v>
      </c>
      <c r="X571" s="5">
        <v>2860.5224609375</v>
      </c>
      <c r="Y571" s="5">
        <v>2929.9908040364567</v>
      </c>
      <c r="Z571" s="5">
        <v>2836.82446289062</v>
      </c>
      <c r="AA571" s="5">
        <v>2756.76782226562</v>
      </c>
      <c r="AB571" s="5">
        <v>2749.8515625</v>
      </c>
      <c r="AC571" s="5">
        <v>2781.1479492187464</v>
      </c>
      <c r="AD571" s="5">
        <v>1949.642578125</v>
      </c>
      <c r="AE571" s="5">
        <v>2062.53515625</v>
      </c>
      <c r="AF571" s="5">
        <v>2035.45715332031</v>
      </c>
      <c r="AG571" s="5">
        <v>2015.8782958984366</v>
      </c>
      <c r="AH571" s="5">
        <v>2112.119140625</v>
      </c>
      <c r="AI571" s="5">
        <v>2151.06030273437</v>
      </c>
      <c r="AJ571" s="5">
        <v>2146.22827148437</v>
      </c>
      <c r="AK571" s="5">
        <v>2136.4692382812464</v>
      </c>
      <c r="AL571" s="5">
        <v>1350.076171875</v>
      </c>
      <c r="AM571" s="5">
        <v>1263.67993164062</v>
      </c>
      <c r="AN571" s="5">
        <v>1341.1181640625</v>
      </c>
      <c r="AO571" s="5">
        <v>1318.2914225260399</v>
      </c>
      <c r="AP571" s="5">
        <v>1733.26647949218</v>
      </c>
      <c r="AQ571" s="5">
        <v>1700.61743164062</v>
      </c>
      <c r="AR571" s="5">
        <v>1788.455078125</v>
      </c>
      <c r="AS571" s="5">
        <v>1740.7796630859332</v>
      </c>
      <c r="AT571" s="5">
        <v>2433.54638671875</v>
      </c>
      <c r="AU571" s="5">
        <v>2422.36181640625</v>
      </c>
      <c r="AV571" s="5">
        <v>2061.0322265625</v>
      </c>
      <c r="AW571" s="5">
        <v>2305.6468098958335</v>
      </c>
      <c r="AX571" s="5">
        <v>2533.68359375</v>
      </c>
      <c r="AY571" s="5">
        <v>2622.74047851562</v>
      </c>
      <c r="AZ571" s="5">
        <v>2716.69165039062</v>
      </c>
      <c r="BA571" s="5">
        <v>2624.3719075520798</v>
      </c>
    </row>
    <row r="572" spans="1:53" x14ac:dyDescent="0.2">
      <c r="A572" s="1">
        <v>569</v>
      </c>
      <c r="B572" s="1" t="s">
        <v>2299</v>
      </c>
      <c r="C572" s="1" t="s">
        <v>2300</v>
      </c>
      <c r="D572" s="1" t="s">
        <v>2301</v>
      </c>
      <c r="E572" s="1" t="s">
        <v>2302</v>
      </c>
      <c r="H572" s="5">
        <v>87.448127746582003</v>
      </c>
      <c r="I572" s="5">
        <v>87.448127746582003</v>
      </c>
      <c r="K572" s="5">
        <v>113.680000305175</v>
      </c>
      <c r="M572" s="5">
        <v>113.680000305175</v>
      </c>
      <c r="N572" s="5">
        <v>156.14344787597599</v>
      </c>
      <c r="O572" s="5">
        <v>141.835189819335</v>
      </c>
      <c r="P572" s="5">
        <v>156.57124328613199</v>
      </c>
      <c r="Q572" s="5">
        <v>151.51662699381436</v>
      </c>
      <c r="S572" s="5">
        <v>77.626594543457003</v>
      </c>
      <c r="U572" s="5">
        <v>77.626594543457003</v>
      </c>
      <c r="V572" s="5">
        <v>86.043762207031193</v>
      </c>
      <c r="W572" s="5">
        <v>98.536079406738196</v>
      </c>
      <c r="X572" s="5">
        <v>73.824882507324205</v>
      </c>
      <c r="Y572" s="5">
        <v>86.134908040364522</v>
      </c>
      <c r="Z572" s="5">
        <v>100.855514526367</v>
      </c>
      <c r="AA572" s="5">
        <v>69.020835876464801</v>
      </c>
      <c r="AB572" s="5">
        <v>91.731697082519503</v>
      </c>
      <c r="AC572" s="5">
        <v>87.202682495117116</v>
      </c>
      <c r="AD572" s="5">
        <v>53.410045623779297</v>
      </c>
      <c r="AE572" s="5">
        <v>112.665557861328</v>
      </c>
      <c r="AF572" s="5">
        <v>94.056427001953097</v>
      </c>
      <c r="AG572" s="5">
        <v>86.710676829020144</v>
      </c>
      <c r="AH572" s="5">
        <v>97.145118713378906</v>
      </c>
      <c r="AI572" s="5">
        <v>153.30853271484301</v>
      </c>
      <c r="AJ572" s="5">
        <v>74.986503601074205</v>
      </c>
      <c r="AK572" s="5">
        <v>108.48005167643204</v>
      </c>
      <c r="AL572" s="5">
        <v>101.64746856689401</v>
      </c>
      <c r="AM572" s="5">
        <v>108.934730529785</v>
      </c>
      <c r="AN572" s="5">
        <v>97.8326416015625</v>
      </c>
      <c r="AO572" s="5">
        <v>102.80494689941384</v>
      </c>
      <c r="AP572" s="5">
        <v>115.034866333007</v>
      </c>
      <c r="AQ572" s="5">
        <v>110.52140808105401</v>
      </c>
      <c r="AR572" s="5">
        <v>103.235534667968</v>
      </c>
      <c r="AS572" s="5">
        <v>109.59726969400968</v>
      </c>
      <c r="AT572" s="5">
        <v>82.771286010742102</v>
      </c>
      <c r="AW572" s="5">
        <v>82.771286010742102</v>
      </c>
      <c r="AX572" s="5">
        <v>126.55233764648401</v>
      </c>
      <c r="AY572" s="5">
        <v>79.921310424804602</v>
      </c>
      <c r="AZ572" s="5">
        <v>88.376190185546804</v>
      </c>
      <c r="BA572" s="5">
        <v>98.283279418945142</v>
      </c>
    </row>
    <row r="573" spans="1:53" x14ac:dyDescent="0.2">
      <c r="A573" s="1">
        <v>570</v>
      </c>
      <c r="B573" s="1" t="s">
        <v>2303</v>
      </c>
      <c r="C573" s="1" t="s">
        <v>2304</v>
      </c>
      <c r="D573" s="1" t="s">
        <v>2305</v>
      </c>
      <c r="E573" s="1" t="s">
        <v>2306</v>
      </c>
      <c r="F573" s="5">
        <v>1412.2197265625</v>
      </c>
      <c r="G573" s="5">
        <v>1340.783203125</v>
      </c>
      <c r="H573" s="5">
        <v>1244.71594238281</v>
      </c>
      <c r="I573" s="5">
        <v>1332.5729573567698</v>
      </c>
      <c r="J573" s="5">
        <v>1506.96691894531</v>
      </c>
      <c r="K573" s="5">
        <v>1348.20837402343</v>
      </c>
      <c r="L573" s="5">
        <v>1441.39038085937</v>
      </c>
      <c r="M573" s="5">
        <v>1432.1885579427035</v>
      </c>
      <c r="N573" s="5">
        <v>1323.35192871093</v>
      </c>
      <c r="O573" s="5">
        <v>1423.07775878906</v>
      </c>
      <c r="P573" s="5">
        <v>1351.048828125</v>
      </c>
      <c r="Q573" s="5">
        <v>1365.8261718749966</v>
      </c>
      <c r="R573" s="5">
        <v>1413.19006347656</v>
      </c>
      <c r="S573" s="5">
        <v>1334.60778808593</v>
      </c>
      <c r="T573" s="5">
        <v>1344.68835449218</v>
      </c>
      <c r="U573" s="5">
        <v>1364.1620686848901</v>
      </c>
      <c r="V573" s="5">
        <v>995.080810546875</v>
      </c>
      <c r="W573" s="5">
        <v>966.320068359375</v>
      </c>
      <c r="X573" s="5">
        <v>987.5146484375</v>
      </c>
      <c r="Y573" s="5">
        <v>982.97184244791663</v>
      </c>
      <c r="Z573" s="5">
        <v>911.51556396484295</v>
      </c>
      <c r="AA573" s="5">
        <v>809.54656982421795</v>
      </c>
      <c r="AB573" s="5">
        <v>872.23864746093705</v>
      </c>
      <c r="AC573" s="5">
        <v>864.43359374999943</v>
      </c>
      <c r="AD573" s="5">
        <v>1662.16040039062</v>
      </c>
      <c r="AE573" s="5">
        <v>1608.08020019531</v>
      </c>
      <c r="AF573" s="5">
        <v>1722.86828613281</v>
      </c>
      <c r="AG573" s="5">
        <v>1664.3696289062466</v>
      </c>
      <c r="AH573" s="5">
        <v>1608.43713378906</v>
      </c>
      <c r="AI573" s="5">
        <v>1760.39697265625</v>
      </c>
      <c r="AJ573" s="5">
        <v>1612.48193359375</v>
      </c>
      <c r="AK573" s="5">
        <v>1660.4386800130198</v>
      </c>
      <c r="AL573" s="5">
        <v>1315.32055664062</v>
      </c>
      <c r="AM573" s="5">
        <v>1319.87060546875</v>
      </c>
      <c r="AN573" s="5">
        <v>1289.7958984375</v>
      </c>
      <c r="AO573" s="5">
        <v>1308.3290201822899</v>
      </c>
      <c r="AP573" s="5">
        <v>1532.16564941406</v>
      </c>
      <c r="AQ573" s="5">
        <v>1442.42846679687</v>
      </c>
      <c r="AR573" s="5">
        <v>1414.43786621093</v>
      </c>
      <c r="AS573" s="5">
        <v>1463.0106608072867</v>
      </c>
      <c r="AT573" s="5">
        <v>695.00909423828102</v>
      </c>
      <c r="AU573" s="5">
        <v>699.587646484375</v>
      </c>
      <c r="AV573" s="5">
        <v>800.21282958984295</v>
      </c>
      <c r="AW573" s="5">
        <v>731.6031901041664</v>
      </c>
      <c r="AX573" s="5">
        <v>705.15588378906205</v>
      </c>
      <c r="AY573" s="5">
        <v>733.98876953125</v>
      </c>
      <c r="AZ573" s="5">
        <v>717.68933105468705</v>
      </c>
      <c r="BA573" s="5">
        <v>718.94466145833303</v>
      </c>
    </row>
    <row r="574" spans="1:53" x14ac:dyDescent="0.2">
      <c r="A574" s="1">
        <v>571</v>
      </c>
      <c r="B574" s="1" t="s">
        <v>2307</v>
      </c>
      <c r="C574" s="1" t="s">
        <v>2308</v>
      </c>
      <c r="D574" s="1" t="s">
        <v>2309</v>
      </c>
      <c r="E574" s="1" t="s">
        <v>2310</v>
      </c>
      <c r="F574" s="5">
        <v>452.70587158203102</v>
      </c>
      <c r="G574" s="5">
        <v>440.06570434570301</v>
      </c>
      <c r="H574" s="5">
        <v>457.70700073242102</v>
      </c>
      <c r="I574" s="5">
        <v>450.15952555338504</v>
      </c>
      <c r="J574" s="5">
        <v>403.15411376953102</v>
      </c>
      <c r="K574" s="5">
        <v>419.230712890625</v>
      </c>
      <c r="L574" s="5">
        <v>432.94149780273398</v>
      </c>
      <c r="M574" s="5">
        <v>418.44210815429665</v>
      </c>
      <c r="N574" s="5">
        <v>1415.93835449218</v>
      </c>
      <c r="O574" s="5">
        <v>1524.787109375</v>
      </c>
      <c r="P574" s="5">
        <v>1504.4775390625</v>
      </c>
      <c r="Q574" s="5">
        <v>1481.7343343098935</v>
      </c>
      <c r="R574" s="5">
        <v>638.69378662109295</v>
      </c>
      <c r="S574" s="5">
        <v>607.83758544921795</v>
      </c>
      <c r="T574" s="5">
        <v>648.68890380859295</v>
      </c>
      <c r="U574" s="5">
        <v>631.7400919596347</v>
      </c>
      <c r="V574" s="5">
        <v>542.72052001953102</v>
      </c>
      <c r="W574" s="5">
        <v>522.02191162109295</v>
      </c>
      <c r="X574" s="5">
        <v>496.247955322265</v>
      </c>
      <c r="Y574" s="5">
        <v>520.33012898762968</v>
      </c>
      <c r="Z574" s="5">
        <v>455.31979370117102</v>
      </c>
      <c r="AA574" s="5">
        <v>468.21505737304602</v>
      </c>
      <c r="AB574" s="5">
        <v>462.76333618164</v>
      </c>
      <c r="AC574" s="5">
        <v>462.09939575195239</v>
      </c>
      <c r="AD574" s="5">
        <v>445.60305786132801</v>
      </c>
      <c r="AE574" s="5">
        <v>413.66119384765602</v>
      </c>
      <c r="AF574" s="5">
        <v>428.534088134765</v>
      </c>
      <c r="AG574" s="5">
        <v>429.26611328124972</v>
      </c>
      <c r="AH574" s="5">
        <v>374.58377075195301</v>
      </c>
      <c r="AI574" s="5">
        <v>398.09115600585898</v>
      </c>
      <c r="AJ574" s="5">
        <v>411.62765502929602</v>
      </c>
      <c r="AK574" s="5">
        <v>394.76752726236936</v>
      </c>
      <c r="AL574" s="5">
        <v>926.091064453125</v>
      </c>
      <c r="AM574" s="5">
        <v>931.69317626953102</v>
      </c>
      <c r="AN574" s="5">
        <v>881.24572753906205</v>
      </c>
      <c r="AO574" s="5">
        <v>913.00998942057265</v>
      </c>
      <c r="AP574" s="5">
        <v>603.07922363281205</v>
      </c>
      <c r="AQ574" s="5">
        <v>620.6298828125</v>
      </c>
      <c r="AR574" s="5">
        <v>588.01513671875</v>
      </c>
      <c r="AS574" s="5">
        <v>603.90808105468739</v>
      </c>
      <c r="AT574" s="5">
        <v>464.87237548828102</v>
      </c>
      <c r="AU574" s="5">
        <v>575.84564208984295</v>
      </c>
      <c r="AV574" s="5">
        <v>498.69580078125</v>
      </c>
      <c r="AW574" s="5">
        <v>513.13793945312466</v>
      </c>
      <c r="AX574" s="5">
        <v>539.97845458984295</v>
      </c>
      <c r="AY574" s="5">
        <v>400.53112792968699</v>
      </c>
      <c r="AZ574" s="5">
        <v>402.91531372070301</v>
      </c>
      <c r="BA574" s="5">
        <v>447.80829874674436</v>
      </c>
    </row>
    <row r="575" spans="1:53" x14ac:dyDescent="0.2">
      <c r="A575" s="1">
        <v>572</v>
      </c>
      <c r="B575" s="1" t="s">
        <v>2311</v>
      </c>
      <c r="C575" s="1" t="s">
        <v>2312</v>
      </c>
      <c r="D575" s="1" t="s">
        <v>2313</v>
      </c>
      <c r="E575" s="1" t="s">
        <v>2314</v>
      </c>
      <c r="F575" s="5">
        <v>3080.66552734375</v>
      </c>
      <c r="G575" s="5">
        <v>3125.53051757812</v>
      </c>
      <c r="H575" s="5">
        <v>3105.37060546875</v>
      </c>
      <c r="I575" s="5">
        <v>3103.8555501302067</v>
      </c>
      <c r="J575" s="5">
        <v>2570.26220703125</v>
      </c>
      <c r="K575" s="5">
        <v>2316.13598632812</v>
      </c>
      <c r="L575" s="5">
        <v>2549.87817382812</v>
      </c>
      <c r="M575" s="5">
        <v>2478.7587890624964</v>
      </c>
      <c r="N575" s="5">
        <v>5231.6484375</v>
      </c>
      <c r="O575" s="5">
        <v>4971.05419921875</v>
      </c>
      <c r="P575" s="5">
        <v>4990.00927734375</v>
      </c>
      <c r="Q575" s="5">
        <v>5064.2373046875</v>
      </c>
      <c r="R575" s="5">
        <v>4958.26416015625</v>
      </c>
      <c r="S575" s="5">
        <v>4711.66357421875</v>
      </c>
      <c r="T575" s="5">
        <v>4709.7421875</v>
      </c>
      <c r="U575" s="5">
        <v>4793.223307291667</v>
      </c>
      <c r="V575" s="5">
        <v>3929.53002929687</v>
      </c>
      <c r="W575" s="5">
        <v>4029.814453125</v>
      </c>
      <c r="X575" s="5">
        <v>4024.89965820312</v>
      </c>
      <c r="Y575" s="5">
        <v>3994.7480468749964</v>
      </c>
      <c r="Z575" s="5">
        <v>2432.94482421875</v>
      </c>
      <c r="AA575" s="5">
        <v>2632.13354492187</v>
      </c>
      <c r="AB575" s="5">
        <v>2552.970703125</v>
      </c>
      <c r="AC575" s="5">
        <v>2539.3496907552067</v>
      </c>
      <c r="AD575" s="5">
        <v>4679.18701171875</v>
      </c>
      <c r="AE575" s="5">
        <v>4619.91064453125</v>
      </c>
      <c r="AF575" s="5">
        <v>4512.4013671875</v>
      </c>
      <c r="AG575" s="5">
        <v>4603.8330078125</v>
      </c>
      <c r="AH575" s="5">
        <v>4751.94091796875</v>
      </c>
      <c r="AI575" s="5">
        <v>4763.29248046875</v>
      </c>
      <c r="AJ575" s="5">
        <v>4608.06201171875</v>
      </c>
      <c r="AK575" s="5">
        <v>4707.76513671875</v>
      </c>
      <c r="AL575" s="5">
        <v>5844.7646484375</v>
      </c>
      <c r="AM575" s="5">
        <v>5912.9521484375</v>
      </c>
      <c r="AN575" s="5">
        <v>6171.13134765625</v>
      </c>
      <c r="AO575" s="5">
        <v>5976.28271484375</v>
      </c>
      <c r="AP575" s="5">
        <v>4594.26611328125</v>
      </c>
      <c r="AQ575" s="5">
        <v>4887.5859375</v>
      </c>
      <c r="AR575" s="5">
        <v>4822.29541015625</v>
      </c>
      <c r="AS575" s="5">
        <v>4768.049153645833</v>
      </c>
      <c r="AT575" s="5">
        <v>5032.39990234375</v>
      </c>
      <c r="AU575" s="5">
        <v>5043.1826171875</v>
      </c>
      <c r="AV575" s="5">
        <v>5299.41552734375</v>
      </c>
      <c r="AW575" s="5">
        <v>5124.999348958333</v>
      </c>
      <c r="AX575" s="5">
        <v>5204.12109375</v>
      </c>
      <c r="AY575" s="5">
        <v>4929.1953125</v>
      </c>
      <c r="AZ575" s="5">
        <v>5210.1484375</v>
      </c>
      <c r="BA575" s="5">
        <v>5114.48828125</v>
      </c>
    </row>
    <row r="576" spans="1:53" x14ac:dyDescent="0.2">
      <c r="A576" s="1">
        <v>573</v>
      </c>
      <c r="B576" s="1" t="s">
        <v>2315</v>
      </c>
      <c r="C576" s="1" t="s">
        <v>2316</v>
      </c>
      <c r="D576" s="1" t="s">
        <v>2317</v>
      </c>
      <c r="E576" s="1" t="s">
        <v>2318</v>
      </c>
      <c r="F576" s="5">
        <v>879.28405761718705</v>
      </c>
      <c r="G576" s="5">
        <v>972.26568603515602</v>
      </c>
      <c r="H576" s="5">
        <v>929.322509765625</v>
      </c>
      <c r="I576" s="5">
        <v>926.95741780598928</v>
      </c>
      <c r="J576" s="5">
        <v>965.74603271484295</v>
      </c>
      <c r="K576" s="5">
        <v>907.952392578125</v>
      </c>
      <c r="L576" s="5">
        <v>911.19830322265602</v>
      </c>
      <c r="M576" s="5">
        <v>928.29890950520803</v>
      </c>
      <c r="N576" s="5">
        <v>2243.2724609375</v>
      </c>
      <c r="O576" s="5">
        <v>2236.41625976562</v>
      </c>
      <c r="P576" s="5">
        <v>2174.05151367187</v>
      </c>
      <c r="Q576" s="5">
        <v>2217.9134114583298</v>
      </c>
      <c r="R576" s="5">
        <v>1137.85571289062</v>
      </c>
      <c r="S576" s="5">
        <v>1080.44958496093</v>
      </c>
      <c r="T576" s="5">
        <v>1228.0302734375</v>
      </c>
      <c r="U576" s="5">
        <v>1148.7785237630167</v>
      </c>
      <c r="V576" s="5">
        <v>1474.98583984375</v>
      </c>
      <c r="W576" s="5">
        <v>1350.46179199218</v>
      </c>
      <c r="X576" s="5">
        <v>1303.77807617187</v>
      </c>
      <c r="Y576" s="5">
        <v>1376.4085693359332</v>
      </c>
      <c r="Z576" s="5">
        <v>1021.32293701171</v>
      </c>
      <c r="AA576" s="5">
        <v>1018.56396484375</v>
      </c>
      <c r="AB576" s="5">
        <v>1023.42211914062</v>
      </c>
      <c r="AC576" s="5">
        <v>1021.1030069986933</v>
      </c>
      <c r="AD576" s="5">
        <v>1099.51318359375</v>
      </c>
      <c r="AE576" s="5">
        <v>1197.36376953125</v>
      </c>
      <c r="AF576" s="5">
        <v>1112.83825683593</v>
      </c>
      <c r="AG576" s="5">
        <v>1136.5717366536435</v>
      </c>
      <c r="AH576" s="5">
        <v>1096.79272460937</v>
      </c>
      <c r="AI576" s="5">
        <v>1152.84436035156</v>
      </c>
      <c r="AJ576" s="5">
        <v>1119.56420898437</v>
      </c>
      <c r="AK576" s="5">
        <v>1123.0670979817667</v>
      </c>
      <c r="AL576" s="5">
        <v>1684.44921875</v>
      </c>
      <c r="AM576" s="5">
        <v>1794.09912109375</v>
      </c>
      <c r="AN576" s="5">
        <v>1675.21264648437</v>
      </c>
      <c r="AO576" s="5">
        <v>1717.9203287760399</v>
      </c>
      <c r="AP576" s="5">
        <v>1127.46020507812</v>
      </c>
      <c r="AQ576" s="5">
        <v>1213.08337402343</v>
      </c>
      <c r="AR576" s="5">
        <v>1195.90234375</v>
      </c>
      <c r="AS576" s="5">
        <v>1178.8153076171832</v>
      </c>
      <c r="AT576" s="5">
        <v>1721.98999023437</v>
      </c>
      <c r="AU576" s="5">
        <v>1770.42810058593</v>
      </c>
      <c r="AV576" s="5">
        <v>1569.71411132812</v>
      </c>
      <c r="AW576" s="5">
        <v>1687.3774007161398</v>
      </c>
      <c r="AX576" s="5">
        <v>1360.68676757812</v>
      </c>
      <c r="AY576" s="5">
        <v>1271.85363769531</v>
      </c>
      <c r="AZ576" s="5">
        <v>1246.00451660156</v>
      </c>
      <c r="BA576" s="5">
        <v>1292.8483072916633</v>
      </c>
    </row>
    <row r="577" spans="1:53" x14ac:dyDescent="0.2">
      <c r="A577" s="1">
        <v>574</v>
      </c>
      <c r="B577" s="1" t="s">
        <v>2319</v>
      </c>
      <c r="C577" s="1" t="s">
        <v>2320</v>
      </c>
      <c r="D577" s="1" t="s">
        <v>2321</v>
      </c>
      <c r="E577" s="1" t="s">
        <v>2322</v>
      </c>
      <c r="F577" s="5">
        <v>6501.4814453125</v>
      </c>
      <c r="G577" s="5">
        <v>6619.5107421875</v>
      </c>
      <c r="H577" s="5">
        <v>6877.6474609375</v>
      </c>
      <c r="I577" s="5">
        <v>6666.213216145833</v>
      </c>
      <c r="J577" s="5">
        <v>7049.1611328125</v>
      </c>
      <c r="K577" s="5">
        <v>6724.47119140625</v>
      </c>
      <c r="L577" s="5">
        <v>7103.57275390625</v>
      </c>
      <c r="M577" s="5">
        <v>6959.068359375</v>
      </c>
      <c r="N577" s="5">
        <v>2624.56323242187</v>
      </c>
      <c r="O577" s="5">
        <v>2774.72241210937</v>
      </c>
      <c r="P577" s="5">
        <v>2681.04150390625</v>
      </c>
      <c r="Q577" s="5">
        <v>2693.4423828124968</v>
      </c>
      <c r="R577" s="5">
        <v>6626.580078125</v>
      </c>
      <c r="S577" s="5">
        <v>6239.57421875</v>
      </c>
      <c r="T577" s="5">
        <v>6037.64208984375</v>
      </c>
      <c r="U577" s="5">
        <v>6301.265462239583</v>
      </c>
      <c r="V577" s="5">
        <v>5093.47998046875</v>
      </c>
      <c r="W577" s="5">
        <v>5328.4814453125</v>
      </c>
      <c r="X577" s="5">
        <v>5537.88037109375</v>
      </c>
      <c r="Y577" s="5">
        <v>5319.947265625</v>
      </c>
      <c r="Z577" s="5">
        <v>7032.4970703125</v>
      </c>
      <c r="AA577" s="5">
        <v>6779.35986328125</v>
      </c>
      <c r="AB577" s="5">
        <v>7328.95703125</v>
      </c>
      <c r="AC577" s="5">
        <v>7046.93798828125</v>
      </c>
      <c r="AD577" s="5">
        <v>8563.142578125</v>
      </c>
      <c r="AE577" s="5">
        <v>8735.0498046875</v>
      </c>
      <c r="AF577" s="5">
        <v>8202.7939453125</v>
      </c>
      <c r="AG577" s="5">
        <v>8500.3287760416661</v>
      </c>
      <c r="AH577" s="5">
        <v>8066.2666015625</v>
      </c>
      <c r="AI577" s="5">
        <v>8462.3232421875</v>
      </c>
      <c r="AJ577" s="5">
        <v>8166.583984375</v>
      </c>
      <c r="AK577" s="5">
        <v>8231.724609375</v>
      </c>
      <c r="AL577" s="5">
        <v>3131.18798828125</v>
      </c>
      <c r="AM577" s="5">
        <v>3036.20263671875</v>
      </c>
      <c r="AN577" s="5">
        <v>3248.89135742187</v>
      </c>
      <c r="AO577" s="5">
        <v>3138.7606608072897</v>
      </c>
      <c r="AP577" s="5">
        <v>5274.96337890625</v>
      </c>
      <c r="AQ577" s="5">
        <v>5536.50439453125</v>
      </c>
      <c r="AR577" s="5">
        <v>6021.51611328125</v>
      </c>
      <c r="AS577" s="5">
        <v>5610.99462890625</v>
      </c>
      <c r="AT577" s="5">
        <v>5437.71142578125</v>
      </c>
      <c r="AU577" s="5">
        <v>6238.33056640625</v>
      </c>
      <c r="AV577" s="5">
        <v>6366.93896484375</v>
      </c>
      <c r="AW577" s="5">
        <v>6014.326985677083</v>
      </c>
      <c r="AX577" s="5">
        <v>5853.39697265625</v>
      </c>
      <c r="AY577" s="5">
        <v>5018.1884765625</v>
      </c>
      <c r="AZ577" s="5">
        <v>5127.56884765625</v>
      </c>
      <c r="BA577" s="5">
        <v>5333.051432291667</v>
      </c>
    </row>
    <row r="578" spans="1:53" x14ac:dyDescent="0.2">
      <c r="A578" s="1">
        <v>575</v>
      </c>
      <c r="B578" s="1" t="s">
        <v>2323</v>
      </c>
      <c r="C578" s="1" t="s">
        <v>2324</v>
      </c>
      <c r="D578" s="1" t="s">
        <v>2325</v>
      </c>
      <c r="E578" s="1" t="s">
        <v>2326</v>
      </c>
      <c r="F578" s="5">
        <v>1471.28747558593</v>
      </c>
      <c r="G578" s="5">
        <v>1540.97229003906</v>
      </c>
      <c r="H578" s="5">
        <v>1363.51306152343</v>
      </c>
      <c r="I578" s="5">
        <v>1458.5909423828068</v>
      </c>
      <c r="J578" s="5">
        <v>1675.25866699218</v>
      </c>
      <c r="K578" s="5">
        <v>1727.77258300781</v>
      </c>
      <c r="L578" s="5">
        <v>1735.728515625</v>
      </c>
      <c r="M578" s="5">
        <v>1712.9199218749966</v>
      </c>
      <c r="N578" s="5">
        <v>1375.888671875</v>
      </c>
      <c r="O578" s="5">
        <v>1374.08911132812</v>
      </c>
      <c r="P578" s="5">
        <v>1406.236328125</v>
      </c>
      <c r="Q578" s="5">
        <v>1385.4047037760399</v>
      </c>
      <c r="R578" s="5">
        <v>2218.2138671875</v>
      </c>
      <c r="S578" s="5">
        <v>2133.55078125</v>
      </c>
      <c r="T578" s="5">
        <v>2168.17163085937</v>
      </c>
      <c r="U578" s="5">
        <v>2173.3120930989567</v>
      </c>
      <c r="V578" s="5">
        <v>3599.28540039062</v>
      </c>
      <c r="W578" s="5">
        <v>3841.4775390625</v>
      </c>
      <c r="X578" s="5">
        <v>3720.3330078125</v>
      </c>
      <c r="Y578" s="5">
        <v>3720.3653157552067</v>
      </c>
      <c r="Z578" s="5">
        <v>1412.20141601562</v>
      </c>
      <c r="AA578" s="5">
        <v>1742.89489746093</v>
      </c>
      <c r="AB578" s="5">
        <v>1503.91845703125</v>
      </c>
      <c r="AC578" s="5">
        <v>1553.0049235025999</v>
      </c>
      <c r="AD578" s="5">
        <v>4507.99609375</v>
      </c>
      <c r="AE578" s="5">
        <v>4607.43896484375</v>
      </c>
      <c r="AF578" s="5">
        <v>4454.42529296875</v>
      </c>
      <c r="AG578" s="5">
        <v>4523.286783854167</v>
      </c>
      <c r="AH578" s="5">
        <v>2415.00634765625</v>
      </c>
      <c r="AI578" s="5">
        <v>2484.22583007812</v>
      </c>
      <c r="AJ578" s="5">
        <v>2428.97998046875</v>
      </c>
      <c r="AK578" s="5">
        <v>2442.7373860677067</v>
      </c>
      <c r="AL578" s="5">
        <v>3128.10888671875</v>
      </c>
      <c r="AM578" s="5">
        <v>3101.68505859375</v>
      </c>
      <c r="AN578" s="5">
        <v>3255.90893554687</v>
      </c>
      <c r="AO578" s="5">
        <v>3161.9009602864567</v>
      </c>
      <c r="AP578" s="5">
        <v>3969.427734375</v>
      </c>
      <c r="AQ578" s="5">
        <v>4053.388671875</v>
      </c>
      <c r="AR578" s="5">
        <v>3936.44604492187</v>
      </c>
      <c r="AS578" s="5">
        <v>3986.4208170572897</v>
      </c>
      <c r="AT578" s="5">
        <v>2636.25610351562</v>
      </c>
      <c r="AU578" s="5">
        <v>3029.56958007812</v>
      </c>
      <c r="AV578" s="5">
        <v>2537.85522460937</v>
      </c>
      <c r="AW578" s="5">
        <v>2734.56030273437</v>
      </c>
      <c r="AX578" s="5">
        <v>3153.98852539062</v>
      </c>
      <c r="AY578" s="5">
        <v>3052.57568359375</v>
      </c>
      <c r="AZ578" s="5">
        <v>3354.30151367187</v>
      </c>
      <c r="BA578" s="5">
        <v>3186.9552408854129</v>
      </c>
    </row>
    <row r="579" spans="1:53" x14ac:dyDescent="0.2">
      <c r="A579" s="1">
        <v>576</v>
      </c>
      <c r="B579" s="1" t="s">
        <v>2327</v>
      </c>
      <c r="C579" s="1" t="s">
        <v>2328</v>
      </c>
      <c r="D579" s="1" t="s">
        <v>2329</v>
      </c>
      <c r="E579" s="1" t="s">
        <v>2330</v>
      </c>
      <c r="F579" s="5">
        <v>891.06866455078102</v>
      </c>
      <c r="G579" s="5">
        <v>987.58599853515602</v>
      </c>
      <c r="H579" s="5">
        <v>1027.75012207031</v>
      </c>
      <c r="I579" s="5">
        <v>968.80159505208246</v>
      </c>
      <c r="J579" s="5">
        <v>809.88165283203102</v>
      </c>
      <c r="K579" s="5">
        <v>734.10479736328102</v>
      </c>
      <c r="L579" s="5">
        <v>786.96350097656205</v>
      </c>
      <c r="M579" s="5">
        <v>776.9833170572914</v>
      </c>
      <c r="N579" s="5">
        <v>3659.61889648437</v>
      </c>
      <c r="O579" s="5">
        <v>3852.56079101562</v>
      </c>
      <c r="P579" s="5">
        <v>3686.99609375</v>
      </c>
      <c r="Q579" s="5">
        <v>3733.0585937499964</v>
      </c>
      <c r="R579" s="5">
        <v>2123.0791015625</v>
      </c>
      <c r="S579" s="5">
        <v>2087.64453125</v>
      </c>
      <c r="T579" s="5">
        <v>1987.2998046875</v>
      </c>
      <c r="U579" s="5">
        <v>2066.0078125</v>
      </c>
      <c r="V579" s="5">
        <v>1398.49975585937</v>
      </c>
      <c r="W579" s="5">
        <v>1407.24047851562</v>
      </c>
      <c r="X579" s="5">
        <v>1343.66430664062</v>
      </c>
      <c r="Y579" s="5">
        <v>1383.1348470052035</v>
      </c>
      <c r="Z579" s="5">
        <v>1404.00756835937</v>
      </c>
      <c r="AA579" s="5">
        <v>1381.05187988281</v>
      </c>
      <c r="AB579" s="5">
        <v>1421.55456542968</v>
      </c>
      <c r="AC579" s="5">
        <v>1402.2046712239535</v>
      </c>
      <c r="AD579" s="5">
        <v>875.45861816406205</v>
      </c>
      <c r="AE579" s="5">
        <v>875.99981689453102</v>
      </c>
      <c r="AF579" s="5">
        <v>811.59509277343705</v>
      </c>
      <c r="AG579" s="5">
        <v>854.35117594401015</v>
      </c>
      <c r="AH579" s="5">
        <v>782.62823486328102</v>
      </c>
      <c r="AI579" s="5">
        <v>784.26947021484295</v>
      </c>
      <c r="AJ579" s="5">
        <v>739.151611328125</v>
      </c>
      <c r="AK579" s="5">
        <v>768.68310546874966</v>
      </c>
      <c r="AL579" s="5">
        <v>2842.16674804687</v>
      </c>
      <c r="AM579" s="5">
        <v>2967.99829101562</v>
      </c>
      <c r="AN579" s="5">
        <v>2868.67504882812</v>
      </c>
      <c r="AO579" s="5">
        <v>2892.946695963537</v>
      </c>
      <c r="AP579" s="5">
        <v>1456.25817871093</v>
      </c>
      <c r="AQ579" s="5">
        <v>1468.54833984375</v>
      </c>
      <c r="AR579" s="5">
        <v>1502.78271484375</v>
      </c>
      <c r="AS579" s="5">
        <v>1475.8630777994767</v>
      </c>
      <c r="AT579" s="5">
        <v>965.77587890625</v>
      </c>
      <c r="AU579" s="5">
        <v>965.7763671875</v>
      </c>
      <c r="AV579" s="5">
        <v>1210.21826171875</v>
      </c>
      <c r="AW579" s="5">
        <v>1047.2568359375</v>
      </c>
      <c r="AX579" s="5">
        <v>1112.49279785156</v>
      </c>
      <c r="AY579" s="5">
        <v>1008.22454833984</v>
      </c>
      <c r="AZ579" s="5">
        <v>1016.73889160156</v>
      </c>
      <c r="BA579" s="5">
        <v>1045.8187459309866</v>
      </c>
    </row>
    <row r="580" spans="1:53" x14ac:dyDescent="0.2">
      <c r="A580" s="1">
        <v>577</v>
      </c>
      <c r="B580" s="1" t="s">
        <v>2331</v>
      </c>
      <c r="C580" s="1" t="s">
        <v>2332</v>
      </c>
      <c r="D580" s="1" t="s">
        <v>2333</v>
      </c>
      <c r="E580" s="1" t="s">
        <v>2334</v>
      </c>
      <c r="F580" s="5">
        <v>89.957702636718693</v>
      </c>
      <c r="G580" s="5">
        <v>90.187347412109304</v>
      </c>
      <c r="H580" s="5">
        <v>93.851341247558594</v>
      </c>
      <c r="I580" s="5">
        <v>91.332130432128864</v>
      </c>
      <c r="J580" s="5">
        <v>94.906623840332003</v>
      </c>
      <c r="K580" s="5">
        <v>85.760826110839801</v>
      </c>
      <c r="L580" s="5">
        <v>91.182365417480398</v>
      </c>
      <c r="M580" s="5">
        <v>90.616605122884081</v>
      </c>
      <c r="N580" s="5">
        <v>123.30384826660099</v>
      </c>
      <c r="O580" s="5">
        <v>119.943054199218</v>
      </c>
      <c r="P580" s="5">
        <v>119.888702392578</v>
      </c>
      <c r="Q580" s="5">
        <v>121.04520161946567</v>
      </c>
      <c r="R580" s="5">
        <v>77.246612548828097</v>
      </c>
      <c r="S580" s="5">
        <v>81.088485717773395</v>
      </c>
      <c r="T580" s="5">
        <v>77.171882629394503</v>
      </c>
      <c r="U580" s="5">
        <v>78.502326965332003</v>
      </c>
      <c r="V580" s="5">
        <v>141.72961425781199</v>
      </c>
      <c r="W580" s="5">
        <v>136.37965393066401</v>
      </c>
      <c r="X580" s="5">
        <v>134.621170043945</v>
      </c>
      <c r="Y580" s="5">
        <v>137.57681274414031</v>
      </c>
      <c r="Z580" s="5">
        <v>114.777046203613</v>
      </c>
      <c r="AA580" s="5">
        <v>109.676300048828</v>
      </c>
      <c r="AB580" s="5">
        <v>112.50737762451099</v>
      </c>
      <c r="AC580" s="5">
        <v>112.32024129231733</v>
      </c>
      <c r="AD580" s="5">
        <v>69.566078186035099</v>
      </c>
      <c r="AE580" s="5">
        <v>74.7144775390625</v>
      </c>
      <c r="AF580" s="5">
        <v>79.324264526367102</v>
      </c>
      <c r="AG580" s="5">
        <v>74.534940083821567</v>
      </c>
      <c r="AH580" s="5">
        <v>74.1593017578125</v>
      </c>
      <c r="AI580" s="5">
        <v>73.248680114746094</v>
      </c>
      <c r="AJ580" s="5">
        <v>77.178421020507798</v>
      </c>
      <c r="AK580" s="5">
        <v>74.862134297688797</v>
      </c>
      <c r="AL580" s="5">
        <v>117.39934539794901</v>
      </c>
      <c r="AM580" s="5">
        <v>113.21237182617099</v>
      </c>
      <c r="AN580" s="5">
        <v>115.26847839355401</v>
      </c>
      <c r="AO580" s="5">
        <v>115.29339853922467</v>
      </c>
      <c r="AP580" s="5">
        <v>70.447746276855398</v>
      </c>
      <c r="AQ580" s="5">
        <v>76.560485839843693</v>
      </c>
      <c r="AR580" s="5">
        <v>76.746391296386705</v>
      </c>
      <c r="AS580" s="5">
        <v>74.584874471028613</v>
      </c>
      <c r="AT580" s="5">
        <v>134.466705322265</v>
      </c>
      <c r="AU580" s="5">
        <v>137.02587890625</v>
      </c>
      <c r="AV580" s="5">
        <v>150.93637084960901</v>
      </c>
      <c r="AW580" s="5">
        <v>140.809651692708</v>
      </c>
      <c r="AX580" s="5">
        <v>170.19845581054599</v>
      </c>
      <c r="AY580" s="5">
        <v>155.92727661132801</v>
      </c>
      <c r="AZ580" s="5">
        <v>157.52438354492099</v>
      </c>
      <c r="BA580" s="5">
        <v>161.21670532226497</v>
      </c>
    </row>
    <row r="581" spans="1:53" x14ac:dyDescent="0.2">
      <c r="A581" s="1">
        <v>578</v>
      </c>
      <c r="B581" s="1" t="s">
        <v>2335</v>
      </c>
      <c r="C581" s="1" t="s">
        <v>2336</v>
      </c>
      <c r="D581" s="1" t="s">
        <v>2337</v>
      </c>
      <c r="E581" s="1" t="s">
        <v>2338</v>
      </c>
      <c r="X581" s="5">
        <v>31.330608367919901</v>
      </c>
      <c r="Y581" s="5">
        <v>31.330608367919901</v>
      </c>
    </row>
    <row r="582" spans="1:53" x14ac:dyDescent="0.2">
      <c r="A582" s="1">
        <v>579</v>
      </c>
      <c r="B582" s="1" t="s">
        <v>2339</v>
      </c>
      <c r="C582" s="1" t="s">
        <v>2340</v>
      </c>
      <c r="D582" s="1" t="s">
        <v>2341</v>
      </c>
      <c r="E582" s="1" t="s">
        <v>2342</v>
      </c>
      <c r="F582" s="5">
        <v>151.27503967285099</v>
      </c>
      <c r="G582" s="5">
        <v>24.6189651489257</v>
      </c>
      <c r="H582" s="5">
        <v>37.088603973388601</v>
      </c>
      <c r="I582" s="5">
        <v>70.994202931721759</v>
      </c>
      <c r="J582" s="5">
        <v>44.272720336913999</v>
      </c>
      <c r="K582" s="5">
        <v>35.622627258300703</v>
      </c>
      <c r="L582" s="5">
        <v>40.2109375</v>
      </c>
      <c r="M582" s="5">
        <v>40.035428365071567</v>
      </c>
      <c r="N582" s="5">
        <v>227.63464355468699</v>
      </c>
      <c r="O582" s="5">
        <v>170.18609619140599</v>
      </c>
      <c r="Q582" s="5">
        <v>198.91036987304648</v>
      </c>
      <c r="S582" s="5">
        <v>11.8243904113769</v>
      </c>
      <c r="U582" s="5">
        <v>11.8243904113769</v>
      </c>
      <c r="V582" s="5">
        <v>51.398303985595703</v>
      </c>
      <c r="W582" s="5">
        <v>75.914474487304602</v>
      </c>
      <c r="X582" s="5">
        <v>74.012100219726506</v>
      </c>
      <c r="Y582" s="5">
        <v>67.10829289754227</v>
      </c>
      <c r="Z582" s="5">
        <v>88.9271240234375</v>
      </c>
      <c r="AA582" s="5">
        <v>86.7012939453125</v>
      </c>
      <c r="AB582" s="5">
        <v>75.429130554199205</v>
      </c>
      <c r="AC582" s="5">
        <v>83.685849507649735</v>
      </c>
      <c r="AD582" s="5">
        <v>160.99870300292901</v>
      </c>
      <c r="AE582" s="5">
        <v>79.970260620117102</v>
      </c>
      <c r="AF582" s="5">
        <v>241.66676330566401</v>
      </c>
      <c r="AG582" s="5">
        <v>160.87857564290337</v>
      </c>
      <c r="AH582" s="5">
        <v>94.371711730957003</v>
      </c>
      <c r="AI582" s="5">
        <v>94.862594604492102</v>
      </c>
      <c r="AK582" s="5">
        <v>94.617153167724553</v>
      </c>
      <c r="AL582" s="5">
        <v>76.493827819824205</v>
      </c>
      <c r="AM582" s="5">
        <v>62.301273345947202</v>
      </c>
      <c r="AN582" s="5">
        <v>76.492767333984304</v>
      </c>
      <c r="AO582" s="5">
        <v>71.762622833251896</v>
      </c>
      <c r="AP582" s="5">
        <v>89.368659973144503</v>
      </c>
      <c r="AR582" s="5">
        <v>75.221336364746094</v>
      </c>
      <c r="AS582" s="5">
        <v>82.294998168945298</v>
      </c>
      <c r="AT582" s="5">
        <v>84.007354736328097</v>
      </c>
      <c r="AU582" s="5">
        <v>109.14931488037099</v>
      </c>
      <c r="AW582" s="5">
        <v>96.578334808349553</v>
      </c>
      <c r="AX582" s="5">
        <v>56.787693023681598</v>
      </c>
      <c r="AY582" s="5">
        <v>75.955513000488196</v>
      </c>
      <c r="BA582" s="5">
        <v>66.371603012084904</v>
      </c>
    </row>
    <row r="583" spans="1:53" x14ac:dyDescent="0.2">
      <c r="A583" s="1">
        <v>580</v>
      </c>
      <c r="B583" s="1" t="s">
        <v>2343</v>
      </c>
      <c r="C583" s="1" t="s">
        <v>2344</v>
      </c>
      <c r="D583" s="1" t="s">
        <v>2345</v>
      </c>
      <c r="E583" s="1" t="s">
        <v>2346</v>
      </c>
      <c r="F583" s="5">
        <v>854.13677978515602</v>
      </c>
      <c r="G583" s="5">
        <v>769.26806640625</v>
      </c>
      <c r="H583" s="5">
        <v>771.17419433593705</v>
      </c>
      <c r="I583" s="5">
        <v>798.19301350911428</v>
      </c>
      <c r="J583" s="5">
        <v>811.03118896484295</v>
      </c>
      <c r="K583" s="5">
        <v>748.27142333984295</v>
      </c>
      <c r="L583" s="5">
        <v>793.85339355468705</v>
      </c>
      <c r="M583" s="5">
        <v>784.38533528645769</v>
      </c>
      <c r="N583" s="5">
        <v>363.59503173828102</v>
      </c>
      <c r="O583" s="5">
        <v>381.11700439453102</v>
      </c>
      <c r="P583" s="5">
        <v>370.96154785156199</v>
      </c>
      <c r="Q583" s="5">
        <v>371.89119466145803</v>
      </c>
      <c r="R583" s="5">
        <v>471.11962890625</v>
      </c>
      <c r="S583" s="5">
        <v>516.62738037109295</v>
      </c>
      <c r="T583" s="5">
        <v>536.39630126953102</v>
      </c>
      <c r="U583" s="5">
        <v>508.04777018229134</v>
      </c>
      <c r="V583" s="5">
        <v>640.42474365234295</v>
      </c>
      <c r="W583" s="5">
        <v>579.26470947265602</v>
      </c>
      <c r="X583" s="5">
        <v>613.49377441406205</v>
      </c>
      <c r="Y583" s="5">
        <v>611.06107584635367</v>
      </c>
      <c r="Z583" s="5">
        <v>915.99407958984295</v>
      </c>
      <c r="AA583" s="5">
        <v>894.02337646484295</v>
      </c>
      <c r="AB583" s="5">
        <v>932.16046142578102</v>
      </c>
      <c r="AC583" s="5">
        <v>914.05930582682231</v>
      </c>
      <c r="AD583" s="5">
        <v>607.95947265625</v>
      </c>
      <c r="AE583" s="5">
        <v>619.78894042968705</v>
      </c>
      <c r="AF583" s="5">
        <v>568.267578125</v>
      </c>
      <c r="AG583" s="5">
        <v>598.67199707031239</v>
      </c>
      <c r="AH583" s="5">
        <v>600.63336181640602</v>
      </c>
      <c r="AI583" s="5">
        <v>550.630859375</v>
      </c>
      <c r="AJ583" s="5">
        <v>654.33428955078102</v>
      </c>
      <c r="AK583" s="5">
        <v>601.86617024739564</v>
      </c>
      <c r="AL583" s="5">
        <v>306.80487060546801</v>
      </c>
      <c r="AM583" s="5">
        <v>321.1572265625</v>
      </c>
      <c r="AN583" s="5">
        <v>306.22280883789</v>
      </c>
      <c r="AO583" s="5">
        <v>311.39496866861936</v>
      </c>
      <c r="AP583" s="5">
        <v>609.22662353515602</v>
      </c>
      <c r="AQ583" s="5">
        <v>616.71453857421795</v>
      </c>
      <c r="AR583" s="5">
        <v>582.83361816406205</v>
      </c>
      <c r="AS583" s="5">
        <v>602.92492675781205</v>
      </c>
      <c r="AT583" s="5">
        <v>592.841552734375</v>
      </c>
      <c r="AU583" s="5">
        <v>603.87091064453102</v>
      </c>
      <c r="AV583" s="5">
        <v>618.90148925781205</v>
      </c>
      <c r="AW583" s="5">
        <v>605.20465087890602</v>
      </c>
      <c r="AX583" s="5">
        <v>607.22027587890602</v>
      </c>
      <c r="AY583" s="5">
        <v>611.91497802734295</v>
      </c>
      <c r="AZ583" s="5">
        <v>622.36627197265602</v>
      </c>
      <c r="BA583" s="5">
        <v>613.83384195963504</v>
      </c>
    </row>
    <row r="584" spans="1:53" x14ac:dyDescent="0.2">
      <c r="A584" s="1">
        <v>581</v>
      </c>
      <c r="B584" s="1" t="s">
        <v>2347</v>
      </c>
      <c r="C584" s="1" t="s">
        <v>2348</v>
      </c>
      <c r="D584" s="1" t="s">
        <v>2349</v>
      </c>
      <c r="E584" s="1" t="s">
        <v>2350</v>
      </c>
      <c r="F584" s="5">
        <v>348.83920288085898</v>
      </c>
      <c r="G584" s="5">
        <v>387.96728515625</v>
      </c>
      <c r="H584" s="5">
        <v>466.55734252929602</v>
      </c>
      <c r="I584" s="5">
        <v>401.1212768554683</v>
      </c>
      <c r="J584" s="5">
        <v>381.72366333007801</v>
      </c>
      <c r="K584" s="5">
        <v>392.35552978515602</v>
      </c>
      <c r="L584" s="5">
        <v>324.83660888671801</v>
      </c>
      <c r="M584" s="5">
        <v>366.30526733398398</v>
      </c>
      <c r="N584" s="5">
        <v>266.96490478515602</v>
      </c>
      <c r="O584" s="5">
        <v>229.36859130859301</v>
      </c>
      <c r="P584" s="5">
        <v>242.99357604980401</v>
      </c>
      <c r="Q584" s="5">
        <v>246.44235738118437</v>
      </c>
      <c r="R584" s="5">
        <v>278.44201660156199</v>
      </c>
      <c r="S584" s="5">
        <v>285.51599121093699</v>
      </c>
      <c r="T584" s="5">
        <v>280.82345581054602</v>
      </c>
      <c r="U584" s="5">
        <v>281.59382120768169</v>
      </c>
      <c r="V584" s="5">
        <v>340.89923095703102</v>
      </c>
      <c r="W584" s="5">
        <v>329.373291015625</v>
      </c>
      <c r="X584" s="5">
        <v>304.58456420898398</v>
      </c>
      <c r="Y584" s="5">
        <v>324.95236206054665</v>
      </c>
      <c r="Z584" s="5">
        <v>475.06744384765602</v>
      </c>
      <c r="AA584" s="5">
        <v>478.66110229492102</v>
      </c>
      <c r="AB584" s="5">
        <v>505.04632568359301</v>
      </c>
      <c r="AC584" s="5">
        <v>486.25829060872337</v>
      </c>
      <c r="AD584" s="5">
        <v>421.28790283203102</v>
      </c>
      <c r="AE584" s="5">
        <v>478.73333740234301</v>
      </c>
      <c r="AF584" s="5">
        <v>451.856689453125</v>
      </c>
      <c r="AG584" s="5">
        <v>450.62597656249972</v>
      </c>
      <c r="AH584" s="5">
        <v>392.50942993164</v>
      </c>
      <c r="AI584" s="5">
        <v>365.06539916992102</v>
      </c>
      <c r="AJ584" s="5">
        <v>360.440185546875</v>
      </c>
      <c r="AK584" s="5">
        <v>372.67167154947873</v>
      </c>
      <c r="AL584" s="5">
        <v>168.01460266113199</v>
      </c>
      <c r="AM584" s="5">
        <v>178.46138000488199</v>
      </c>
      <c r="AN584" s="5">
        <v>179.28242492675699</v>
      </c>
      <c r="AO584" s="5">
        <v>175.25280253092365</v>
      </c>
      <c r="AP584" s="5">
        <v>223.42831420898401</v>
      </c>
      <c r="AQ584" s="5">
        <v>214.07336425781199</v>
      </c>
      <c r="AR584" s="5">
        <v>225.64710998535099</v>
      </c>
      <c r="AS584" s="5">
        <v>221.04959615071564</v>
      </c>
      <c r="AT584" s="5">
        <v>266.95932006835898</v>
      </c>
      <c r="AU584" s="5">
        <v>225.55615234375</v>
      </c>
      <c r="AV584" s="5">
        <v>283.82760620117102</v>
      </c>
      <c r="AW584" s="5">
        <v>258.78102620442667</v>
      </c>
      <c r="AX584" s="5">
        <v>313.98568725585898</v>
      </c>
      <c r="AY584" s="5">
        <v>253.92495727539</v>
      </c>
      <c r="AZ584" s="5">
        <v>243.34959411621</v>
      </c>
      <c r="BA584" s="5">
        <v>270.420079549153</v>
      </c>
    </row>
    <row r="585" spans="1:53" x14ac:dyDescent="0.2">
      <c r="A585" s="1">
        <v>582</v>
      </c>
      <c r="B585" s="1" t="s">
        <v>2351</v>
      </c>
      <c r="C585" s="1" t="s">
        <v>2352</v>
      </c>
      <c r="D585" s="1" t="s">
        <v>2353</v>
      </c>
      <c r="E585" s="1" t="s">
        <v>2354</v>
      </c>
      <c r="F585" s="5">
        <v>67.353065490722599</v>
      </c>
      <c r="G585" s="5">
        <v>25.734033584594702</v>
      </c>
      <c r="H585" s="5">
        <v>78.374313354492102</v>
      </c>
      <c r="I585" s="5">
        <v>57.153804143269802</v>
      </c>
      <c r="K585" s="5">
        <v>38.904365539550703</v>
      </c>
      <c r="L585" s="5">
        <v>47.841201782226499</v>
      </c>
      <c r="M585" s="5">
        <v>43.372783660888601</v>
      </c>
      <c r="N585" s="5">
        <v>153.85174560546801</v>
      </c>
      <c r="O585" s="5">
        <v>201.79299926757801</v>
      </c>
      <c r="P585" s="5">
        <v>188.17599487304599</v>
      </c>
      <c r="Q585" s="5">
        <v>181.27357991536402</v>
      </c>
      <c r="R585" s="5">
        <v>27.8658752441406</v>
      </c>
      <c r="S585" s="5">
        <v>63.544460296630803</v>
      </c>
      <c r="T585" s="5">
        <v>54.437217712402301</v>
      </c>
      <c r="U585" s="5">
        <v>48.615851084391238</v>
      </c>
      <c r="W585" s="5">
        <v>66.669647216796804</v>
      </c>
      <c r="X585" s="5">
        <v>48.3887519836425</v>
      </c>
      <c r="Y585" s="5">
        <v>57.529199600219656</v>
      </c>
      <c r="Z585" s="5">
        <v>54.379253387451101</v>
      </c>
      <c r="AC585" s="5">
        <v>54.379253387451101</v>
      </c>
      <c r="AD585" s="5">
        <v>88.916656494140597</v>
      </c>
      <c r="AG585" s="5">
        <v>88.916656494140597</v>
      </c>
      <c r="AI585" s="5">
        <v>39.301967620849602</v>
      </c>
      <c r="AK585" s="5">
        <v>39.301967620849602</v>
      </c>
      <c r="AL585" s="5">
        <v>81.722511291503906</v>
      </c>
      <c r="AM585" s="5">
        <v>85.715187072753906</v>
      </c>
      <c r="AN585" s="5">
        <v>97.230361938476506</v>
      </c>
      <c r="AO585" s="5">
        <v>88.222686767578111</v>
      </c>
      <c r="AQ585" s="5">
        <v>60.374019622802699</v>
      </c>
      <c r="AR585" s="5">
        <v>59.161407470703097</v>
      </c>
      <c r="AS585" s="5">
        <v>59.767713546752901</v>
      </c>
      <c r="AX585" s="5">
        <v>67.141204833984304</v>
      </c>
      <c r="AZ585" s="5">
        <v>55.876274108886697</v>
      </c>
      <c r="BA585" s="5">
        <v>61.508739471435504</v>
      </c>
    </row>
    <row r="586" spans="1:53" x14ac:dyDescent="0.2">
      <c r="A586" s="1">
        <v>583</v>
      </c>
      <c r="B586" s="1" t="s">
        <v>2355</v>
      </c>
      <c r="C586" s="1" t="s">
        <v>2356</v>
      </c>
      <c r="D586" s="1" t="s">
        <v>2357</v>
      </c>
      <c r="E586" s="1" t="s">
        <v>2358</v>
      </c>
      <c r="F586" s="5">
        <v>17432.513671875</v>
      </c>
      <c r="G586" s="5">
        <v>18137.337890625</v>
      </c>
      <c r="H586" s="5">
        <v>18746.642578125</v>
      </c>
      <c r="I586" s="5">
        <v>18105.498046875</v>
      </c>
      <c r="J586" s="5">
        <v>18229.75</v>
      </c>
      <c r="K586" s="5">
        <v>19098.09765625</v>
      </c>
      <c r="L586" s="5">
        <v>18640.77734375</v>
      </c>
      <c r="M586" s="5">
        <v>18656.208333333332</v>
      </c>
      <c r="N586" s="5">
        <v>9364.568359375</v>
      </c>
      <c r="O586" s="5">
        <v>9931.3720703125</v>
      </c>
      <c r="P586" s="5">
        <v>9484.4287109375</v>
      </c>
      <c r="Q586" s="5">
        <v>9593.4563802083339</v>
      </c>
      <c r="R586" s="5">
        <v>12022.3701171875</v>
      </c>
      <c r="S586" s="5">
        <v>11956.517578125</v>
      </c>
      <c r="T586" s="5">
        <v>12030.6943359375</v>
      </c>
      <c r="U586" s="5">
        <v>12003.194010416666</v>
      </c>
      <c r="V586" s="5">
        <v>17359.6171875</v>
      </c>
      <c r="W586" s="5">
        <v>17661.55078125</v>
      </c>
      <c r="X586" s="5">
        <v>17348.564453125</v>
      </c>
      <c r="Y586" s="5">
        <v>17456.577473958332</v>
      </c>
      <c r="Z586" s="5">
        <v>18910.388671875</v>
      </c>
      <c r="AA586" s="5">
        <v>20211.40625</v>
      </c>
      <c r="AB586" s="5">
        <v>18561.56640625</v>
      </c>
      <c r="AC586" s="5">
        <v>19227.787109375</v>
      </c>
      <c r="AD586" s="5">
        <v>12428.7216796875</v>
      </c>
      <c r="AE586" s="5">
        <v>11904.7392578125</v>
      </c>
      <c r="AF586" s="5">
        <v>12209.8701171875</v>
      </c>
      <c r="AG586" s="5">
        <v>12181.1103515625</v>
      </c>
      <c r="AH586" s="5">
        <v>11768.41796875</v>
      </c>
      <c r="AI586" s="5">
        <v>12364.2880859375</v>
      </c>
      <c r="AJ586" s="5">
        <v>12186.4873046875</v>
      </c>
      <c r="AK586" s="5">
        <v>12106.397786458334</v>
      </c>
      <c r="AL586" s="5">
        <v>8340.0107421875</v>
      </c>
      <c r="AM586" s="5">
        <v>8121.2978515625</v>
      </c>
      <c r="AN586" s="5">
        <v>8510.705078125</v>
      </c>
      <c r="AO586" s="5">
        <v>8324.0045572916661</v>
      </c>
      <c r="AP586" s="5">
        <v>11452.58203125</v>
      </c>
      <c r="AQ586" s="5">
        <v>12198.3017578125</v>
      </c>
      <c r="AR586" s="5">
        <v>11215.216796875</v>
      </c>
      <c r="AS586" s="5">
        <v>11622.033528645834</v>
      </c>
      <c r="AT586" s="5">
        <v>17957.85546875</v>
      </c>
      <c r="AU586" s="5">
        <v>18809.650390625</v>
      </c>
      <c r="AV586" s="5">
        <v>16177.634765625</v>
      </c>
      <c r="AW586" s="5">
        <v>17648.380208333332</v>
      </c>
      <c r="AX586" s="5">
        <v>17578.83984375</v>
      </c>
      <c r="AY586" s="5">
        <v>16689.1015625</v>
      </c>
      <c r="AZ586" s="5">
        <v>16350.826171875</v>
      </c>
      <c r="BA586" s="5">
        <v>16872.922526041668</v>
      </c>
    </row>
    <row r="587" spans="1:53" x14ac:dyDescent="0.2">
      <c r="A587" s="1">
        <v>584</v>
      </c>
      <c r="B587" s="1" t="s">
        <v>2359</v>
      </c>
      <c r="C587" s="1" t="s">
        <v>2360</v>
      </c>
      <c r="D587" s="1" t="s">
        <v>2361</v>
      </c>
      <c r="E587" s="1" t="s">
        <v>2362</v>
      </c>
      <c r="F587" s="5">
        <v>90.095588684082003</v>
      </c>
      <c r="G587" s="5">
        <v>91.461006164550696</v>
      </c>
      <c r="H587" s="5">
        <v>83.216941833496094</v>
      </c>
      <c r="I587" s="5">
        <v>88.257845560709598</v>
      </c>
      <c r="J587" s="5">
        <v>82.092735290527301</v>
      </c>
      <c r="K587" s="5">
        <v>83.660469055175696</v>
      </c>
      <c r="L587" s="5">
        <v>137.69915771484301</v>
      </c>
      <c r="M587" s="5">
        <v>101.15078735351534</v>
      </c>
      <c r="N587" s="5">
        <v>197.05245971679599</v>
      </c>
      <c r="O587" s="5">
        <v>226.71372985839801</v>
      </c>
      <c r="P587" s="5">
        <v>256.539459228515</v>
      </c>
      <c r="Q587" s="5">
        <v>226.76854960123634</v>
      </c>
      <c r="R587" s="5">
        <v>70.878082275390597</v>
      </c>
      <c r="S587" s="5">
        <v>85.935333251953097</v>
      </c>
      <c r="T587" s="5">
        <v>67.5084228515625</v>
      </c>
      <c r="U587" s="5">
        <v>74.773946126302064</v>
      </c>
      <c r="W587" s="5">
        <v>89.483009338378906</v>
      </c>
      <c r="X587" s="5">
        <v>78.738868713378906</v>
      </c>
      <c r="Y587" s="5">
        <v>84.110939025878906</v>
      </c>
      <c r="Z587" s="5">
        <v>91.709358215332003</v>
      </c>
      <c r="AA587" s="5">
        <v>77.746604919433594</v>
      </c>
      <c r="AB587" s="5">
        <v>90.570007324218693</v>
      </c>
      <c r="AC587" s="5">
        <v>86.675323486328082</v>
      </c>
      <c r="AD587" s="5">
        <v>80.967666625976506</v>
      </c>
      <c r="AE587" s="5">
        <v>93.024269104003906</v>
      </c>
      <c r="AF587" s="5">
        <v>96.486213684082003</v>
      </c>
      <c r="AG587" s="5">
        <v>90.1593831380208</v>
      </c>
      <c r="AJ587" s="5">
        <v>76.204360961914006</v>
      </c>
      <c r="AK587" s="5">
        <v>76.204360961914006</v>
      </c>
      <c r="AL587" s="5">
        <v>191.46321105957</v>
      </c>
      <c r="AM587" s="5">
        <v>207.99380493164</v>
      </c>
      <c r="AN587" s="5">
        <v>204.11463928222599</v>
      </c>
      <c r="AO587" s="5">
        <v>201.19055175781202</v>
      </c>
      <c r="AQ587" s="5">
        <v>94.307014465332003</v>
      </c>
      <c r="AR587" s="5">
        <v>108.30702972412099</v>
      </c>
      <c r="AS587" s="5">
        <v>101.30702209472651</v>
      </c>
      <c r="AZ587" s="5">
        <v>98.606559753417898</v>
      </c>
      <c r="BA587" s="5">
        <v>98.606559753417898</v>
      </c>
    </row>
    <row r="588" spans="1:53" x14ac:dyDescent="0.2">
      <c r="A588" s="1">
        <v>585</v>
      </c>
      <c r="B588" s="1" t="s">
        <v>2363</v>
      </c>
      <c r="C588" s="1" t="s">
        <v>2364</v>
      </c>
      <c r="D588" s="1" t="s">
        <v>2365</v>
      </c>
      <c r="E588" s="1" t="s">
        <v>2366</v>
      </c>
      <c r="F588" s="5">
        <v>147.84208679199199</v>
      </c>
      <c r="G588" s="5">
        <v>153.25646972656199</v>
      </c>
      <c r="H588" s="5">
        <v>139.02307128906199</v>
      </c>
      <c r="I588" s="5">
        <v>146.70720926920532</v>
      </c>
      <c r="J588" s="5">
        <v>141.76457214355401</v>
      </c>
      <c r="K588" s="5">
        <v>127.180213928222</v>
      </c>
      <c r="L588" s="5">
        <v>111.190452575683</v>
      </c>
      <c r="M588" s="5">
        <v>126.71174621581967</v>
      </c>
      <c r="N588" s="5">
        <v>94.504577636718693</v>
      </c>
      <c r="O588" s="5">
        <v>96.823692321777301</v>
      </c>
      <c r="P588" s="5">
        <v>95.644935607910099</v>
      </c>
      <c r="Q588" s="5">
        <v>95.657735188802022</v>
      </c>
      <c r="R588" s="5">
        <v>97.323631286621094</v>
      </c>
      <c r="S588" s="5">
        <v>105.768600463867</v>
      </c>
      <c r="T588" s="5">
        <v>105.86578369140599</v>
      </c>
      <c r="U588" s="5">
        <v>102.98600514729803</v>
      </c>
      <c r="V588" s="5">
        <v>130.56294250488199</v>
      </c>
      <c r="W588" s="5">
        <v>121.57421875</v>
      </c>
      <c r="X588" s="5">
        <v>112.48654174804599</v>
      </c>
      <c r="Y588" s="5">
        <v>121.54123433430932</v>
      </c>
      <c r="Z588" s="5">
        <v>148.72616577148401</v>
      </c>
      <c r="AA588" s="5">
        <v>161.89680480957</v>
      </c>
      <c r="AB588" s="5">
        <v>153.78054809570301</v>
      </c>
      <c r="AC588" s="5">
        <v>154.80117289225234</v>
      </c>
      <c r="AD588" s="5">
        <v>94.755966186523395</v>
      </c>
      <c r="AE588" s="5">
        <v>108.31532287597599</v>
      </c>
      <c r="AF588" s="5">
        <v>113.158111572265</v>
      </c>
      <c r="AG588" s="5">
        <v>105.40980021158812</v>
      </c>
      <c r="AH588" s="5">
        <v>120.74379730224599</v>
      </c>
      <c r="AI588" s="5">
        <v>149.54911804199199</v>
      </c>
      <c r="AJ588" s="5">
        <v>133.37510681152301</v>
      </c>
      <c r="AK588" s="5">
        <v>134.55600738525368</v>
      </c>
      <c r="AL588" s="5">
        <v>72.791778564453097</v>
      </c>
      <c r="AM588" s="5">
        <v>57.869682312011697</v>
      </c>
      <c r="AN588" s="5">
        <v>77.039482116699205</v>
      </c>
      <c r="AO588" s="5">
        <v>69.233647664388002</v>
      </c>
      <c r="AP588" s="5">
        <v>89.882476806640597</v>
      </c>
      <c r="AQ588" s="5">
        <v>100.934684753417</v>
      </c>
      <c r="AR588" s="5">
        <v>100.189964294433</v>
      </c>
      <c r="AS588" s="5">
        <v>97.002375284830194</v>
      </c>
      <c r="AT588" s="5">
        <v>150.09245300292901</v>
      </c>
      <c r="AU588" s="5">
        <v>147.27116394042901</v>
      </c>
      <c r="AV588" s="5">
        <v>171.12513732910099</v>
      </c>
      <c r="AW588" s="5">
        <v>156.16291809081966</v>
      </c>
      <c r="AX588" s="5">
        <v>134.66317749023401</v>
      </c>
      <c r="AY588" s="5">
        <v>134.28422546386699</v>
      </c>
      <c r="AZ588" s="5">
        <v>119.821075439453</v>
      </c>
      <c r="BA588" s="5">
        <v>129.58949279785134</v>
      </c>
    </row>
    <row r="589" spans="1:53" x14ac:dyDescent="0.2">
      <c r="A589" s="1">
        <v>586</v>
      </c>
      <c r="B589" s="1" t="s">
        <v>2367</v>
      </c>
      <c r="C589" s="1" t="s">
        <v>2368</v>
      </c>
      <c r="D589" s="1" t="s">
        <v>2369</v>
      </c>
      <c r="E589" s="1" t="s">
        <v>2370</v>
      </c>
      <c r="F589" s="5">
        <v>1415.11291503906</v>
      </c>
      <c r="G589" s="5">
        <v>1470.37072753906</v>
      </c>
      <c r="H589" s="5">
        <v>1493.271484375</v>
      </c>
      <c r="I589" s="5">
        <v>1459.5850423177064</v>
      </c>
      <c r="J589" s="5">
        <v>1505.67028808593</v>
      </c>
      <c r="K589" s="5">
        <v>1524.50170898437</v>
      </c>
      <c r="L589" s="5">
        <v>1491.90026855468</v>
      </c>
      <c r="M589" s="5">
        <v>1507.3574218749934</v>
      </c>
      <c r="N589" s="5">
        <v>947.645263671875</v>
      </c>
      <c r="O589" s="5">
        <v>975.59973144531205</v>
      </c>
      <c r="P589" s="5">
        <v>980.67144775390602</v>
      </c>
      <c r="Q589" s="5">
        <v>967.97214762369765</v>
      </c>
      <c r="R589" s="5">
        <v>880.84655761718705</v>
      </c>
      <c r="S589" s="5">
        <v>755.30523681640602</v>
      </c>
      <c r="T589" s="5">
        <v>888.89019775390602</v>
      </c>
      <c r="U589" s="5">
        <v>841.68066406249966</v>
      </c>
      <c r="V589" s="5">
        <v>529.7265625</v>
      </c>
      <c r="W589" s="5">
        <v>547.02545166015602</v>
      </c>
      <c r="X589" s="5">
        <v>492.44476318359301</v>
      </c>
      <c r="Y589" s="5">
        <v>523.0655924479164</v>
      </c>
      <c r="Z589" s="5">
        <v>1047.36840820312</v>
      </c>
      <c r="AA589" s="5">
        <v>1079.71228027343</v>
      </c>
      <c r="AB589" s="5">
        <v>1031.52648925781</v>
      </c>
      <c r="AC589" s="5">
        <v>1052.8690592447865</v>
      </c>
      <c r="AD589" s="5">
        <v>1513.30920410156</v>
      </c>
      <c r="AE589" s="5">
        <v>1473.6845703125</v>
      </c>
      <c r="AF589" s="5">
        <v>1476.7578125</v>
      </c>
      <c r="AG589" s="5">
        <v>1487.9171956380198</v>
      </c>
      <c r="AH589" s="5">
        <v>1250.056640625</v>
      </c>
      <c r="AI589" s="5">
        <v>1186.04846191406</v>
      </c>
      <c r="AJ589" s="5">
        <v>1213.54016113281</v>
      </c>
      <c r="AK589" s="5">
        <v>1216.5484212239564</v>
      </c>
      <c r="AL589" s="5">
        <v>718.92095947265602</v>
      </c>
      <c r="AM589" s="5">
        <v>751.87261962890602</v>
      </c>
      <c r="AN589" s="5">
        <v>709.29846191406205</v>
      </c>
      <c r="AO589" s="5">
        <v>726.69734700520803</v>
      </c>
      <c r="AP589" s="5">
        <v>609.95196533203102</v>
      </c>
      <c r="AQ589" s="5">
        <v>628.18395996093705</v>
      </c>
      <c r="AR589" s="5">
        <v>628.24945068359295</v>
      </c>
      <c r="AS589" s="5">
        <v>622.12845865885367</v>
      </c>
      <c r="AT589" s="5">
        <v>616.201171875</v>
      </c>
      <c r="AU589" s="5">
        <v>664.530029296875</v>
      </c>
      <c r="AV589" s="5">
        <v>654.00445556640602</v>
      </c>
      <c r="AW589" s="5">
        <v>644.91188557942701</v>
      </c>
      <c r="AX589" s="5">
        <v>381.05392456054602</v>
      </c>
      <c r="AY589" s="5">
        <v>375.11474609375</v>
      </c>
      <c r="AZ589" s="5">
        <v>376.84176635742102</v>
      </c>
      <c r="BA589" s="5">
        <v>377.67014567057231</v>
      </c>
    </row>
    <row r="590" spans="1:53" x14ac:dyDescent="0.2">
      <c r="A590" s="1">
        <v>587</v>
      </c>
      <c r="B590" s="1" t="s">
        <v>2371</v>
      </c>
      <c r="C590" s="1" t="s">
        <v>2372</v>
      </c>
      <c r="D590" s="1" t="s">
        <v>2373</v>
      </c>
      <c r="E590" s="1" t="s">
        <v>2374</v>
      </c>
      <c r="F590" s="5">
        <v>474.43402099609301</v>
      </c>
      <c r="G590" s="5">
        <v>499.54165649414</v>
      </c>
      <c r="H590" s="5">
        <v>561.31927490234295</v>
      </c>
      <c r="I590" s="5">
        <v>511.76498413085864</v>
      </c>
      <c r="J590" s="5">
        <v>491.44720458984301</v>
      </c>
      <c r="K590" s="5">
        <v>499.19387817382801</v>
      </c>
      <c r="L590" s="5">
        <v>450.58801269531199</v>
      </c>
      <c r="M590" s="5">
        <v>480.40969848632767</v>
      </c>
      <c r="N590" s="5">
        <v>545.41094970703102</v>
      </c>
      <c r="O590" s="5">
        <v>535.15447998046795</v>
      </c>
      <c r="P590" s="5">
        <v>542.97247314453102</v>
      </c>
      <c r="Q590" s="5">
        <v>541.17930094401004</v>
      </c>
      <c r="R590" s="5">
        <v>515.115478515625</v>
      </c>
      <c r="S590" s="5">
        <v>458.31350708007801</v>
      </c>
      <c r="T590" s="5">
        <v>459.625</v>
      </c>
      <c r="U590" s="5">
        <v>477.68466186523438</v>
      </c>
      <c r="V590" s="5">
        <v>349.393310546875</v>
      </c>
      <c r="W590" s="5">
        <v>315.28753662109301</v>
      </c>
      <c r="X590" s="5">
        <v>325.59298706054602</v>
      </c>
      <c r="Y590" s="5">
        <v>330.09127807617136</v>
      </c>
      <c r="Z590" s="5">
        <v>625.351318359375</v>
      </c>
      <c r="AA590" s="5">
        <v>663.27941894531205</v>
      </c>
      <c r="AB590" s="5">
        <v>633.69134521484295</v>
      </c>
      <c r="AC590" s="5">
        <v>640.77402750650992</v>
      </c>
      <c r="AD590" s="5">
        <v>294.86169433593699</v>
      </c>
      <c r="AE590" s="5">
        <v>326.48324584960898</v>
      </c>
      <c r="AF590" s="5">
        <v>300.64114379882801</v>
      </c>
      <c r="AG590" s="5">
        <v>307.32869466145797</v>
      </c>
      <c r="AH590" s="5">
        <v>307.62780761718699</v>
      </c>
      <c r="AI590" s="5">
        <v>323.79153442382801</v>
      </c>
      <c r="AJ590" s="5">
        <v>342.90286254882801</v>
      </c>
      <c r="AK590" s="5">
        <v>324.77406819661434</v>
      </c>
      <c r="AL590" s="5">
        <v>445.229736328125</v>
      </c>
      <c r="AM590" s="5">
        <v>489.69287109375</v>
      </c>
      <c r="AN590" s="5">
        <v>486.30593872070301</v>
      </c>
      <c r="AO590" s="5">
        <v>473.74284871419269</v>
      </c>
      <c r="AP590" s="5">
        <v>368.71774291992102</v>
      </c>
      <c r="AQ590" s="5">
        <v>334.88742065429602</v>
      </c>
      <c r="AR590" s="5">
        <v>343.416748046875</v>
      </c>
      <c r="AS590" s="5">
        <v>349.00730387369731</v>
      </c>
      <c r="AT590" s="5">
        <v>269.39654541015602</v>
      </c>
      <c r="AU590" s="5">
        <v>294.54278564453102</v>
      </c>
      <c r="AV590" s="5">
        <v>342.82977294921801</v>
      </c>
      <c r="AW590" s="5">
        <v>302.25636800130172</v>
      </c>
      <c r="AX590" s="5">
        <v>273.18395996093699</v>
      </c>
      <c r="AY590" s="5">
        <v>265.06597900390602</v>
      </c>
      <c r="AZ590" s="5">
        <v>302.68902587890602</v>
      </c>
      <c r="BA590" s="5">
        <v>280.31298828124972</v>
      </c>
    </row>
    <row r="591" spans="1:53" x14ac:dyDescent="0.2">
      <c r="A591" s="1">
        <v>588</v>
      </c>
      <c r="B591" s="1" t="s">
        <v>2375</v>
      </c>
      <c r="C591" s="1" t="s">
        <v>2376</v>
      </c>
      <c r="D591" s="1" t="s">
        <v>2377</v>
      </c>
      <c r="E591" s="1" t="s">
        <v>2378</v>
      </c>
      <c r="F591" s="5">
        <v>262.82968139648398</v>
      </c>
      <c r="G591" s="5">
        <v>266.76852416992102</v>
      </c>
      <c r="H591" s="5">
        <v>246.06231689453099</v>
      </c>
      <c r="I591" s="5">
        <v>258.55350748697867</v>
      </c>
      <c r="J591" s="5">
        <v>275.39788818359301</v>
      </c>
      <c r="K591" s="5">
        <v>226.93098449707</v>
      </c>
      <c r="L591" s="5">
        <v>231.89141845703099</v>
      </c>
      <c r="M591" s="5">
        <v>244.74009704589801</v>
      </c>
      <c r="N591" s="5">
        <v>486.680908203125</v>
      </c>
      <c r="O591" s="5">
        <v>477.04901123046801</v>
      </c>
      <c r="P591" s="5">
        <v>510.67926025390602</v>
      </c>
      <c r="Q591" s="5">
        <v>491.46972656249972</v>
      </c>
      <c r="R591" s="5">
        <v>239.10418701171801</v>
      </c>
      <c r="S591" s="5">
        <v>187.19569396972599</v>
      </c>
      <c r="T591" s="5">
        <v>231.75505065917901</v>
      </c>
      <c r="U591" s="5">
        <v>219.35164388020766</v>
      </c>
      <c r="V591" s="5">
        <v>224.84835815429599</v>
      </c>
      <c r="W591" s="5">
        <v>196.81459045410099</v>
      </c>
      <c r="X591" s="5">
        <v>196.18489074707</v>
      </c>
      <c r="Y591" s="5">
        <v>205.94927978515565</v>
      </c>
      <c r="Z591" s="5">
        <v>224.95176696777301</v>
      </c>
      <c r="AA591" s="5">
        <v>226.69117736816401</v>
      </c>
      <c r="AB591" s="5">
        <v>233.42123413085901</v>
      </c>
      <c r="AC591" s="5">
        <v>228.35472615559868</v>
      </c>
      <c r="AD591" s="5">
        <v>287.44610595703102</v>
      </c>
      <c r="AE591" s="5">
        <v>277.46466064453102</v>
      </c>
      <c r="AF591" s="5">
        <v>253.71372985839801</v>
      </c>
      <c r="AG591" s="5">
        <v>272.87483215332003</v>
      </c>
      <c r="AH591" s="5">
        <v>225.77902221679599</v>
      </c>
      <c r="AI591" s="5">
        <v>241.38230895996</v>
      </c>
      <c r="AJ591" s="5">
        <v>213.75961303710901</v>
      </c>
      <c r="AK591" s="5">
        <v>226.97364807128835</v>
      </c>
      <c r="AL591" s="5">
        <v>532.37579345703102</v>
      </c>
      <c r="AM591" s="5">
        <v>477.14382934570301</v>
      </c>
      <c r="AN591" s="5">
        <v>499.76086425781199</v>
      </c>
      <c r="AO591" s="5">
        <v>503.09349568684866</v>
      </c>
      <c r="AP591" s="5">
        <v>222.07752990722599</v>
      </c>
      <c r="AQ591" s="5">
        <v>230.25149536132801</v>
      </c>
      <c r="AR591" s="5">
        <v>260.56625366210898</v>
      </c>
      <c r="AS591" s="5">
        <v>237.63175964355432</v>
      </c>
      <c r="AT591" s="5">
        <v>218.76481628417901</v>
      </c>
      <c r="AU591" s="5">
        <v>165.83912658691401</v>
      </c>
      <c r="AV591" s="5">
        <v>214.67935180664</v>
      </c>
      <c r="AW591" s="5">
        <v>199.76109822591101</v>
      </c>
      <c r="AX591" s="5">
        <v>209.608154296875</v>
      </c>
      <c r="AY591" s="5">
        <v>204.27947998046801</v>
      </c>
      <c r="AZ591" s="5">
        <v>203.06721496582</v>
      </c>
      <c r="BA591" s="5">
        <v>205.65161641438769</v>
      </c>
    </row>
    <row r="592" spans="1:53" x14ac:dyDescent="0.2">
      <c r="A592" s="1">
        <v>589</v>
      </c>
      <c r="B592" s="1" t="s">
        <v>2379</v>
      </c>
      <c r="C592" s="1" t="s">
        <v>2380</v>
      </c>
      <c r="D592" s="1" t="s">
        <v>2381</v>
      </c>
      <c r="E592" s="1" t="s">
        <v>2382</v>
      </c>
      <c r="F592" s="5">
        <v>517.94439697265602</v>
      </c>
      <c r="G592" s="5">
        <v>437.52310180664</v>
      </c>
      <c r="H592" s="5">
        <v>472.238037109375</v>
      </c>
      <c r="I592" s="5">
        <v>475.90184529622366</v>
      </c>
      <c r="J592" s="5">
        <v>448.86654663085898</v>
      </c>
      <c r="K592" s="5">
        <v>440.175048828125</v>
      </c>
      <c r="L592" s="5">
        <v>425.812744140625</v>
      </c>
      <c r="M592" s="5">
        <v>438.28477986653633</v>
      </c>
      <c r="N592" s="5">
        <v>309.48480224609301</v>
      </c>
      <c r="O592" s="5">
        <v>327.35064697265602</v>
      </c>
      <c r="P592" s="5">
        <v>305.01721191406199</v>
      </c>
      <c r="Q592" s="5">
        <v>313.95088704427036</v>
      </c>
      <c r="R592" s="5">
        <v>386.65841674804602</v>
      </c>
      <c r="S592" s="5">
        <v>395.55307006835898</v>
      </c>
      <c r="T592" s="5">
        <v>368.47830200195301</v>
      </c>
      <c r="U592" s="5">
        <v>383.56326293945267</v>
      </c>
      <c r="V592" s="5">
        <v>407.74984741210898</v>
      </c>
      <c r="W592" s="5">
        <v>375.02212524414</v>
      </c>
      <c r="X592" s="5">
        <v>399.14392089843699</v>
      </c>
      <c r="Y592" s="5">
        <v>393.97196451822862</v>
      </c>
      <c r="Z592" s="5">
        <v>587.86163330078102</v>
      </c>
      <c r="AA592" s="5">
        <v>632.43835449218705</v>
      </c>
      <c r="AB592" s="5">
        <v>602.823974609375</v>
      </c>
      <c r="AC592" s="5">
        <v>607.70798746744765</v>
      </c>
      <c r="AD592" s="5">
        <v>376.24557495117102</v>
      </c>
      <c r="AE592" s="5">
        <v>347.64776611328102</v>
      </c>
      <c r="AF592" s="5">
        <v>355.84271240234301</v>
      </c>
      <c r="AG592" s="5">
        <v>359.912017822265</v>
      </c>
      <c r="AH592" s="5">
        <v>311.32855224609301</v>
      </c>
      <c r="AI592" s="5">
        <v>352.85412597656199</v>
      </c>
      <c r="AJ592" s="5">
        <v>328.01470947265602</v>
      </c>
      <c r="AK592" s="5">
        <v>330.73246256510367</v>
      </c>
      <c r="AL592" s="5">
        <v>289.28378295898398</v>
      </c>
      <c r="AM592" s="5">
        <v>297.35479736328102</v>
      </c>
      <c r="AN592" s="5">
        <v>300.09835815429602</v>
      </c>
      <c r="AO592" s="5">
        <v>295.57897949218699</v>
      </c>
      <c r="AP592" s="5">
        <v>367.739013671875</v>
      </c>
      <c r="AQ592" s="5">
        <v>361.65634155273398</v>
      </c>
      <c r="AR592" s="5">
        <v>358.13177490234301</v>
      </c>
      <c r="AS592" s="5">
        <v>362.50904337565066</v>
      </c>
      <c r="AT592" s="5">
        <v>317.96951293945301</v>
      </c>
      <c r="AU592" s="5">
        <v>319.64691162109301</v>
      </c>
      <c r="AV592" s="5">
        <v>352.02865600585898</v>
      </c>
      <c r="AW592" s="5">
        <v>329.88169352213498</v>
      </c>
      <c r="AX592" s="5">
        <v>474.10995483398398</v>
      </c>
      <c r="AY592" s="5">
        <v>424.56982421875</v>
      </c>
      <c r="AZ592" s="5">
        <v>463.90603637695301</v>
      </c>
      <c r="BA592" s="5">
        <v>454.1952718098957</v>
      </c>
    </row>
    <row r="593" spans="1:53" x14ac:dyDescent="0.2">
      <c r="A593" s="1">
        <v>590</v>
      </c>
      <c r="B593" s="1" t="s">
        <v>2383</v>
      </c>
      <c r="C593" s="1" t="s">
        <v>2384</v>
      </c>
      <c r="D593" s="1" t="s">
        <v>2385</v>
      </c>
      <c r="E593" s="1" t="s">
        <v>2386</v>
      </c>
      <c r="F593" s="5">
        <v>393.2392578125</v>
      </c>
      <c r="G593" s="5">
        <v>412.30349731445301</v>
      </c>
      <c r="H593" s="5">
        <v>446.14230346679602</v>
      </c>
      <c r="I593" s="5">
        <v>417.22835286458303</v>
      </c>
      <c r="J593" s="5">
        <v>373.59881591796801</v>
      </c>
      <c r="K593" s="5">
        <v>387.20495605468699</v>
      </c>
      <c r="L593" s="5">
        <v>377.68322753906199</v>
      </c>
      <c r="M593" s="5">
        <v>379.49566650390562</v>
      </c>
      <c r="N593" s="5">
        <v>500.559967041015</v>
      </c>
      <c r="O593" s="5">
        <v>510.85714721679602</v>
      </c>
      <c r="P593" s="5">
        <v>513.36700439453102</v>
      </c>
      <c r="Q593" s="5">
        <v>508.261372884114</v>
      </c>
      <c r="R593" s="5">
        <v>398.31774902343699</v>
      </c>
      <c r="S593" s="5">
        <v>372.81512451171801</v>
      </c>
      <c r="T593" s="5">
        <v>394.39144897460898</v>
      </c>
      <c r="U593" s="5">
        <v>388.50810750325468</v>
      </c>
      <c r="V593" s="5">
        <v>259.82385253906199</v>
      </c>
      <c r="W593" s="5">
        <v>262.94577026367102</v>
      </c>
      <c r="X593" s="5">
        <v>227.91635131835901</v>
      </c>
      <c r="Y593" s="5">
        <v>250.22865804036402</v>
      </c>
      <c r="Z593" s="5">
        <v>267.43518066406199</v>
      </c>
      <c r="AA593" s="5">
        <v>296.60409545898398</v>
      </c>
      <c r="AB593" s="5">
        <v>288.24127197265602</v>
      </c>
      <c r="AC593" s="5">
        <v>284.09351603190066</v>
      </c>
      <c r="AD593" s="5">
        <v>317.25726318359301</v>
      </c>
      <c r="AE593" s="5">
        <v>338.66192626953102</v>
      </c>
      <c r="AF593" s="5">
        <v>340.40292358398398</v>
      </c>
      <c r="AG593" s="5">
        <v>332.10737101236936</v>
      </c>
      <c r="AH593" s="5">
        <v>363.70404052734301</v>
      </c>
      <c r="AI593" s="5">
        <v>333.04522705078102</v>
      </c>
      <c r="AJ593" s="5">
        <v>363.31362915039</v>
      </c>
      <c r="AK593" s="5">
        <v>353.35429890950468</v>
      </c>
      <c r="AL593" s="5">
        <v>528.24444580078102</v>
      </c>
      <c r="AM593" s="5">
        <v>506.62277221679602</v>
      </c>
      <c r="AN593" s="5">
        <v>512.85363769531205</v>
      </c>
      <c r="AO593" s="5">
        <v>515.90695190429631</v>
      </c>
      <c r="AP593" s="5">
        <v>360.99572753906199</v>
      </c>
      <c r="AQ593" s="5">
        <v>351.17605590820301</v>
      </c>
      <c r="AR593" s="5">
        <v>393.40325927734301</v>
      </c>
      <c r="AS593" s="5">
        <v>368.52501424153598</v>
      </c>
      <c r="AT593" s="5">
        <v>309.39093017578102</v>
      </c>
      <c r="AU593" s="5">
        <v>317.27438354492102</v>
      </c>
      <c r="AV593" s="5">
        <v>329.38931274414</v>
      </c>
      <c r="AW593" s="5">
        <v>318.68487548828062</v>
      </c>
      <c r="AX593" s="5">
        <v>298.89456176757801</v>
      </c>
      <c r="AY593" s="5">
        <v>283.43716430664</v>
      </c>
      <c r="AZ593" s="5">
        <v>266.71701049804602</v>
      </c>
      <c r="BA593" s="5">
        <v>283.01624552408799</v>
      </c>
    </row>
    <row r="594" spans="1:53" x14ac:dyDescent="0.2">
      <c r="A594" s="1">
        <v>591</v>
      </c>
      <c r="B594" s="1" t="s">
        <v>2387</v>
      </c>
      <c r="C594" s="1" t="s">
        <v>2388</v>
      </c>
      <c r="D594" s="1" t="s">
        <v>2389</v>
      </c>
      <c r="E594" s="1" t="s">
        <v>2390</v>
      </c>
      <c r="F594" s="5">
        <v>902.78887939453102</v>
      </c>
      <c r="G594" s="5">
        <v>897.1826171875</v>
      </c>
      <c r="H594" s="5">
        <v>869.90252685546795</v>
      </c>
      <c r="I594" s="5">
        <v>889.95800781249966</v>
      </c>
      <c r="J594" s="5">
        <v>960.826904296875</v>
      </c>
      <c r="K594" s="5">
        <v>906.15411376953102</v>
      </c>
      <c r="L594" s="5">
        <v>902.05181884765602</v>
      </c>
      <c r="M594" s="5">
        <v>923.01094563802064</v>
      </c>
      <c r="N594" s="5">
        <v>500.68328857421801</v>
      </c>
      <c r="O594" s="5">
        <v>481.84704589843699</v>
      </c>
      <c r="P594" s="5">
        <v>510.43103027343699</v>
      </c>
      <c r="Q594" s="5">
        <v>497.65378824869731</v>
      </c>
      <c r="R594" s="5">
        <v>650.333251953125</v>
      </c>
      <c r="S594" s="5">
        <v>649.68536376953102</v>
      </c>
      <c r="T594" s="5">
        <v>671.93371582031205</v>
      </c>
      <c r="U594" s="5">
        <v>657.31744384765602</v>
      </c>
      <c r="V594" s="5">
        <v>1051.86743164062</v>
      </c>
      <c r="W594" s="5">
        <v>1049.79187011718</v>
      </c>
      <c r="X594" s="5">
        <v>1054.83154296875</v>
      </c>
      <c r="Y594" s="5">
        <v>1052.1636149088499</v>
      </c>
      <c r="Z594" s="5">
        <v>1046.39697265625</v>
      </c>
      <c r="AA594" s="5">
        <v>1106.13854980468</v>
      </c>
      <c r="AB594" s="5">
        <v>1009.47619628906</v>
      </c>
      <c r="AC594" s="5">
        <v>1054.0039062499966</v>
      </c>
      <c r="AD594" s="5">
        <v>1040.87841796875</v>
      </c>
      <c r="AE594" s="5">
        <v>987.66107177734295</v>
      </c>
      <c r="AF594" s="5">
        <v>1027.54626464843</v>
      </c>
      <c r="AG594" s="5">
        <v>1018.695251464841</v>
      </c>
      <c r="AH594" s="5">
        <v>914.23425292968705</v>
      </c>
      <c r="AI594" s="5">
        <v>953.75012207031205</v>
      </c>
      <c r="AJ594" s="5">
        <v>906.28765869140602</v>
      </c>
      <c r="AK594" s="5">
        <v>924.75734456380178</v>
      </c>
      <c r="AL594" s="5">
        <v>446.59698486328102</v>
      </c>
      <c r="AM594" s="5">
        <v>434.45230102539</v>
      </c>
      <c r="AN594" s="5">
        <v>452.54034423828102</v>
      </c>
      <c r="AO594" s="5">
        <v>444.52987670898398</v>
      </c>
      <c r="AP594" s="5">
        <v>723.95947265625</v>
      </c>
      <c r="AQ594" s="5">
        <v>697.85394287109295</v>
      </c>
      <c r="AR594" s="5">
        <v>714.58288574218705</v>
      </c>
      <c r="AS594" s="5">
        <v>712.13210042317667</v>
      </c>
      <c r="AT594" s="5">
        <v>1011.51873779296</v>
      </c>
      <c r="AU594" s="5">
        <v>1015.39074707031</v>
      </c>
      <c r="AV594" s="5">
        <v>894.14001464843705</v>
      </c>
      <c r="AW594" s="5">
        <v>973.68316650390227</v>
      </c>
      <c r="AX594" s="5">
        <v>1015.25360107421</v>
      </c>
      <c r="AY594" s="5">
        <v>930.07659912109295</v>
      </c>
      <c r="AZ594" s="5">
        <v>977.89099121093705</v>
      </c>
      <c r="BA594" s="5">
        <v>974.40706380207996</v>
      </c>
    </row>
    <row r="595" spans="1:53" x14ac:dyDescent="0.2">
      <c r="A595" s="1">
        <v>592</v>
      </c>
      <c r="B595" s="1" t="s">
        <v>2391</v>
      </c>
      <c r="C595" s="1" t="s">
        <v>2392</v>
      </c>
      <c r="D595" s="1" t="s">
        <v>2393</v>
      </c>
      <c r="E595" s="1" t="s">
        <v>2394</v>
      </c>
      <c r="F595" s="5">
        <v>649.73229980468705</v>
      </c>
      <c r="G595" s="5">
        <v>816.87054443359295</v>
      </c>
      <c r="H595" s="5">
        <v>768.3701171875</v>
      </c>
      <c r="I595" s="5">
        <v>744.99098714192667</v>
      </c>
      <c r="J595" s="5">
        <v>808.447021484375</v>
      </c>
      <c r="K595" s="5">
        <v>849.943115234375</v>
      </c>
      <c r="L595" s="5">
        <v>725.786376953125</v>
      </c>
      <c r="M595" s="5">
        <v>794.72550455729163</v>
      </c>
      <c r="N595" s="5">
        <v>2350.5576171875</v>
      </c>
      <c r="O595" s="5">
        <v>2247.41162109375</v>
      </c>
      <c r="P595" s="5">
        <v>2170.46142578125</v>
      </c>
      <c r="Q595" s="5">
        <v>2256.1435546875</v>
      </c>
      <c r="R595" s="5">
        <v>1281.12854003906</v>
      </c>
      <c r="S595" s="5">
        <v>1111.91174316406</v>
      </c>
      <c r="T595" s="5">
        <v>1362.30505371093</v>
      </c>
      <c r="U595" s="5">
        <v>1251.7817789713499</v>
      </c>
      <c r="V595" s="5">
        <v>1243.94299316406</v>
      </c>
      <c r="W595" s="5">
        <v>1220.80224609375</v>
      </c>
      <c r="X595" s="5">
        <v>1242.99987792968</v>
      </c>
      <c r="Y595" s="5">
        <v>1235.9150390624966</v>
      </c>
      <c r="Z595" s="5">
        <v>849.09735107421795</v>
      </c>
      <c r="AA595" s="5">
        <v>822.57965087890602</v>
      </c>
      <c r="AB595" s="5">
        <v>891.15771484375</v>
      </c>
      <c r="AC595" s="5">
        <v>854.2782389322914</v>
      </c>
      <c r="AD595" s="5">
        <v>960.23968505859295</v>
      </c>
      <c r="AE595" s="5">
        <v>933.86907958984295</v>
      </c>
      <c r="AF595" s="5">
        <v>953.95184326171795</v>
      </c>
      <c r="AG595" s="5">
        <v>949.35353597005133</v>
      </c>
      <c r="AH595" s="5">
        <v>947.042236328125</v>
      </c>
      <c r="AI595" s="5">
        <v>911.79205322265602</v>
      </c>
      <c r="AJ595" s="5">
        <v>877.99810791015602</v>
      </c>
      <c r="AK595" s="5">
        <v>912.27746582031239</v>
      </c>
      <c r="AL595" s="5">
        <v>2378.14794921875</v>
      </c>
      <c r="AM595" s="5">
        <v>2259.37036132812</v>
      </c>
      <c r="AN595" s="5">
        <v>2343.72802734375</v>
      </c>
      <c r="AO595" s="5">
        <v>2327.0821126302067</v>
      </c>
      <c r="AP595" s="5">
        <v>1161.00952148437</v>
      </c>
      <c r="AQ595" s="5">
        <v>1095.51953125</v>
      </c>
      <c r="AR595" s="5">
        <v>1185.57312011718</v>
      </c>
      <c r="AS595" s="5">
        <v>1147.3673909505167</v>
      </c>
      <c r="AT595" s="5">
        <v>1151.46643066406</v>
      </c>
      <c r="AU595" s="5">
        <v>1050.28076171875</v>
      </c>
      <c r="AV595" s="5">
        <v>1018.68017578125</v>
      </c>
      <c r="AW595" s="5">
        <v>1073.4757893880198</v>
      </c>
      <c r="AX595" s="5">
        <v>1104.32409667968</v>
      </c>
      <c r="AY595" s="5">
        <v>1180.31127929687</v>
      </c>
      <c r="AZ595" s="5">
        <v>1091.86682128906</v>
      </c>
      <c r="BA595" s="5">
        <v>1125.5007324218698</v>
      </c>
    </row>
    <row r="596" spans="1:53" x14ac:dyDescent="0.2">
      <c r="A596" s="1">
        <v>593</v>
      </c>
      <c r="B596" s="1" t="s">
        <v>2395</v>
      </c>
      <c r="C596" s="1" t="s">
        <v>2396</v>
      </c>
      <c r="D596" s="1" t="s">
        <v>2397</v>
      </c>
      <c r="E596" s="1" t="s">
        <v>2398</v>
      </c>
      <c r="F596" s="5">
        <v>246.26498413085901</v>
      </c>
      <c r="G596" s="5">
        <v>210.72178649902301</v>
      </c>
      <c r="H596" s="5">
        <v>247.71119689941401</v>
      </c>
      <c r="I596" s="5">
        <v>234.89932250976531</v>
      </c>
      <c r="J596" s="5">
        <v>212.81042480468699</v>
      </c>
      <c r="K596" s="5">
        <v>255.15829467773401</v>
      </c>
      <c r="L596" s="5">
        <v>193.89083862304599</v>
      </c>
      <c r="M596" s="5">
        <v>220.61985270182231</v>
      </c>
      <c r="N596" s="5">
        <v>162.92593383789</v>
      </c>
      <c r="O596" s="5">
        <v>184.44328308105401</v>
      </c>
      <c r="P596" s="5">
        <v>183.56950378417901</v>
      </c>
      <c r="Q596" s="5">
        <v>176.97957356770766</v>
      </c>
      <c r="R596" s="5">
        <v>321.72036743164</v>
      </c>
      <c r="S596" s="5">
        <v>369.76107788085898</v>
      </c>
      <c r="T596" s="5">
        <v>395.47348022460898</v>
      </c>
      <c r="U596" s="5">
        <v>362.31830851236936</v>
      </c>
      <c r="V596" s="5">
        <v>347.21917724609301</v>
      </c>
      <c r="W596" s="5">
        <v>330.641021728515</v>
      </c>
      <c r="X596" s="5">
        <v>300.50018310546801</v>
      </c>
      <c r="Y596" s="5">
        <v>326.12012736002538</v>
      </c>
      <c r="Z596" s="5">
        <v>525.920166015625</v>
      </c>
      <c r="AA596" s="5">
        <v>500.71444702148398</v>
      </c>
      <c r="AB596" s="5">
        <v>546.81896972656205</v>
      </c>
      <c r="AC596" s="5">
        <v>524.48452758789028</v>
      </c>
      <c r="AD596" s="5">
        <v>249.34014892578099</v>
      </c>
      <c r="AE596" s="5">
        <v>285.286529541015</v>
      </c>
      <c r="AF596" s="5">
        <v>253.536697387695</v>
      </c>
      <c r="AG596" s="5">
        <v>262.72112528483029</v>
      </c>
      <c r="AH596" s="5">
        <v>260.80651855468699</v>
      </c>
      <c r="AI596" s="5">
        <v>189.06503295898401</v>
      </c>
      <c r="AJ596" s="5">
        <v>245.037994384765</v>
      </c>
      <c r="AK596" s="5">
        <v>231.63651529947865</v>
      </c>
      <c r="AL596" s="5">
        <v>122.251052856445</v>
      </c>
      <c r="AM596" s="5">
        <v>78.346389770507798</v>
      </c>
      <c r="AN596" s="5">
        <v>75.683952331542898</v>
      </c>
      <c r="AO596" s="5">
        <v>92.093798319498561</v>
      </c>
      <c r="AP596" s="5">
        <v>160.48272705078099</v>
      </c>
      <c r="AQ596" s="5">
        <v>155.49652099609301</v>
      </c>
      <c r="AR596" s="5">
        <v>175.44096374511699</v>
      </c>
      <c r="AS596" s="5">
        <v>163.80673726399698</v>
      </c>
      <c r="AT596" s="5">
        <v>244.42709350585901</v>
      </c>
      <c r="AU596" s="5">
        <v>290.51080322265602</v>
      </c>
      <c r="AV596" s="5">
        <v>209.81573486328099</v>
      </c>
      <c r="AW596" s="5">
        <v>248.25121053059868</v>
      </c>
      <c r="AX596" s="5">
        <v>208.35585021972599</v>
      </c>
      <c r="AY596" s="5">
        <v>234.81571960449199</v>
      </c>
      <c r="AZ596" s="5">
        <v>236.57940673828099</v>
      </c>
      <c r="BA596" s="5">
        <v>226.58365885416632</v>
      </c>
    </row>
    <row r="597" spans="1:53" x14ac:dyDescent="0.2">
      <c r="A597" s="1">
        <v>594</v>
      </c>
      <c r="B597" s="1" t="s">
        <v>2399</v>
      </c>
      <c r="C597" s="1" t="s">
        <v>2400</v>
      </c>
      <c r="D597" s="1" t="s">
        <v>2401</v>
      </c>
      <c r="E597" s="1" t="s">
        <v>2402</v>
      </c>
      <c r="F597" s="5">
        <v>1191.73596191406</v>
      </c>
      <c r="G597" s="5">
        <v>1264.05725097656</v>
      </c>
      <c r="H597" s="5">
        <v>1189.63830566406</v>
      </c>
      <c r="I597" s="5">
        <v>1215.1438395182267</v>
      </c>
      <c r="J597" s="5">
        <v>1250.10131835937</v>
      </c>
      <c r="K597" s="5">
        <v>1234.17663574218</v>
      </c>
      <c r="L597" s="5">
        <v>1263.54064941406</v>
      </c>
      <c r="M597" s="5">
        <v>1249.2728678385365</v>
      </c>
      <c r="N597" s="5">
        <v>558.53015136718705</v>
      </c>
      <c r="O597" s="5">
        <v>573.07574462890602</v>
      </c>
      <c r="P597" s="5">
        <v>583.10546875</v>
      </c>
      <c r="Q597" s="5">
        <v>571.57045491536439</v>
      </c>
      <c r="R597" s="5">
        <v>774.99578857421795</v>
      </c>
      <c r="S597" s="5">
        <v>832.87908935546795</v>
      </c>
      <c r="T597" s="5">
        <v>778.53332519531205</v>
      </c>
      <c r="U597" s="5">
        <v>795.46940104166606</v>
      </c>
      <c r="V597" s="5">
        <v>1173.41967773437</v>
      </c>
      <c r="W597" s="5">
        <v>1076.01147460937</v>
      </c>
      <c r="X597" s="5">
        <v>1042.83325195312</v>
      </c>
      <c r="Y597" s="5">
        <v>1097.4214680989533</v>
      </c>
      <c r="Z597" s="5">
        <v>1203.06115722656</v>
      </c>
      <c r="AA597" s="5">
        <v>1267.93786621093</v>
      </c>
      <c r="AB597" s="5">
        <v>1223.83288574218</v>
      </c>
      <c r="AC597" s="5">
        <v>1231.6106363932233</v>
      </c>
      <c r="AD597" s="5">
        <v>978.41082763671795</v>
      </c>
      <c r="AE597" s="5">
        <v>1002.20324707031</v>
      </c>
      <c r="AF597" s="5">
        <v>960.45745849609295</v>
      </c>
      <c r="AG597" s="5">
        <v>980.35717773437364</v>
      </c>
      <c r="AH597" s="5">
        <v>991.8359375</v>
      </c>
      <c r="AI597" s="5">
        <v>977.1220703125</v>
      </c>
      <c r="AJ597" s="5">
        <v>994.32049560546795</v>
      </c>
      <c r="AK597" s="5">
        <v>987.75950113932265</v>
      </c>
      <c r="AL597" s="5">
        <v>516.93341064453102</v>
      </c>
      <c r="AM597" s="5">
        <v>547.856689453125</v>
      </c>
      <c r="AN597" s="5">
        <v>564.64611816406205</v>
      </c>
      <c r="AO597" s="5">
        <v>543.14540608723939</v>
      </c>
      <c r="AP597" s="5">
        <v>743.14886474609295</v>
      </c>
      <c r="AQ597" s="5">
        <v>766.89044189453102</v>
      </c>
      <c r="AR597" s="5">
        <v>743.390380859375</v>
      </c>
      <c r="AS597" s="5">
        <v>751.1432291666664</v>
      </c>
      <c r="AT597" s="5">
        <v>1197.46997070312</v>
      </c>
      <c r="AU597" s="5">
        <v>1274.1357421875</v>
      </c>
      <c r="AV597" s="5">
        <v>1175.57153320312</v>
      </c>
      <c r="AW597" s="5">
        <v>1215.7257486979133</v>
      </c>
      <c r="AX597" s="5">
        <v>1090.1259765625</v>
      </c>
      <c r="AY597" s="5">
        <v>957.35894775390602</v>
      </c>
      <c r="AZ597" s="5">
        <v>945.72119140625</v>
      </c>
      <c r="BA597" s="5">
        <v>997.73537190755212</v>
      </c>
    </row>
    <row r="598" spans="1:53" x14ac:dyDescent="0.2">
      <c r="A598" s="1">
        <v>595</v>
      </c>
      <c r="B598" s="1" t="s">
        <v>2403</v>
      </c>
      <c r="C598" s="1" t="s">
        <v>2404</v>
      </c>
      <c r="D598" s="1" t="s">
        <v>2405</v>
      </c>
      <c r="E598" s="1" t="s">
        <v>2406</v>
      </c>
      <c r="J598" s="5">
        <v>5.0976181030273402</v>
      </c>
      <c r="K598" s="5">
        <v>11.434842109680099</v>
      </c>
      <c r="L598" s="5">
        <v>21.523197174072202</v>
      </c>
      <c r="M598" s="5">
        <v>12.685219128926548</v>
      </c>
      <c r="S598" s="5">
        <v>8.5016698837280202</v>
      </c>
      <c r="U598" s="5">
        <v>8.5016698837280202</v>
      </c>
      <c r="X598" s="5">
        <v>7.0297088623046804</v>
      </c>
      <c r="Y598" s="5">
        <v>7.0297088623046804</v>
      </c>
      <c r="AA598" s="5">
        <v>11.799708366394</v>
      </c>
      <c r="AB598" s="5">
        <v>15.317598342895501</v>
      </c>
      <c r="AC598" s="5">
        <v>13.558653354644751</v>
      </c>
      <c r="AD598" s="5">
        <v>11.879914283752401</v>
      </c>
      <c r="AG598" s="5">
        <v>11.879914283752401</v>
      </c>
      <c r="AL598" s="5">
        <v>11.414525985717701</v>
      </c>
      <c r="AM598" s="5">
        <v>5.4115228652954102</v>
      </c>
      <c r="AO598" s="5">
        <v>8.4130244255065563</v>
      </c>
      <c r="AP598" s="5">
        <v>5.7962508201599103</v>
      </c>
      <c r="AR598" s="5">
        <v>6.8961896896362296</v>
      </c>
      <c r="AS598" s="5">
        <v>6.3462202548980695</v>
      </c>
      <c r="AX598" s="5">
        <v>11.5952444076538</v>
      </c>
      <c r="AY598" s="5">
        <v>9.2969741821288991</v>
      </c>
      <c r="BA598" s="5">
        <v>10.44610929489135</v>
      </c>
    </row>
    <row r="599" spans="1:53" x14ac:dyDescent="0.2">
      <c r="A599" s="1">
        <v>596</v>
      </c>
      <c r="B599" s="1" t="s">
        <v>2407</v>
      </c>
      <c r="C599" s="1" t="s">
        <v>2408</v>
      </c>
      <c r="D599" s="1" t="s">
        <v>2409</v>
      </c>
      <c r="E599" s="1" t="s">
        <v>2410</v>
      </c>
      <c r="F599" s="5">
        <v>55.220302581787102</v>
      </c>
      <c r="G599" s="5">
        <v>144.38917541503901</v>
      </c>
      <c r="I599" s="5">
        <v>99.804738998413058</v>
      </c>
      <c r="J599" s="5">
        <v>162.69812011718699</v>
      </c>
      <c r="K599" s="5">
        <v>208.09161376953099</v>
      </c>
      <c r="L599" s="5">
        <v>188.87547302246</v>
      </c>
      <c r="M599" s="5">
        <v>186.55506896972599</v>
      </c>
      <c r="N599" s="5">
        <v>237.01361083984301</v>
      </c>
      <c r="O599" s="5">
        <v>208.97819519042901</v>
      </c>
      <c r="Q599" s="5">
        <v>222.99590301513601</v>
      </c>
      <c r="V599" s="5">
        <v>92.113250732421804</v>
      </c>
      <c r="W599" s="5">
        <v>85.31982421875</v>
      </c>
      <c r="X599" s="5">
        <v>82.432929992675696</v>
      </c>
      <c r="Y599" s="5">
        <v>86.622001647949176</v>
      </c>
      <c r="Z599" s="5">
        <v>269.84957885742102</v>
      </c>
      <c r="AA599" s="5">
        <v>101.90471649169901</v>
      </c>
      <c r="AB599" s="5">
        <v>99.414405822753906</v>
      </c>
      <c r="AC599" s="5">
        <v>157.05623372395797</v>
      </c>
      <c r="AF599" s="5">
        <v>92.531318664550696</v>
      </c>
      <c r="AG599" s="5">
        <v>92.531318664550696</v>
      </c>
      <c r="AH599" s="5">
        <v>119.711776733398</v>
      </c>
      <c r="AI599" s="5">
        <v>82.901161193847599</v>
      </c>
      <c r="AJ599" s="5">
        <v>92.837532043457003</v>
      </c>
      <c r="AK599" s="5">
        <v>98.48348999023419</v>
      </c>
      <c r="AL599" s="5">
        <v>70.015670776367102</v>
      </c>
      <c r="AO599" s="5">
        <v>70.015670776367102</v>
      </c>
      <c r="AP599" s="5">
        <v>45.791679382324197</v>
      </c>
      <c r="AQ599" s="5">
        <v>57.3388061523437</v>
      </c>
      <c r="AR599" s="5">
        <v>57.083003997802699</v>
      </c>
      <c r="AS599" s="5">
        <v>53.404496510823527</v>
      </c>
      <c r="AT599" s="5">
        <v>77.176963806152301</v>
      </c>
      <c r="AV599" s="5">
        <v>67.721519470214801</v>
      </c>
      <c r="AW599" s="5">
        <v>72.449241638183551</v>
      </c>
      <c r="AZ599" s="5">
        <v>77.828369140625</v>
      </c>
      <c r="BA599" s="5">
        <v>77.828369140625</v>
      </c>
    </row>
    <row r="600" spans="1:53" x14ac:dyDescent="0.2">
      <c r="A600" s="1">
        <v>597</v>
      </c>
      <c r="B600" s="1" t="s">
        <v>2411</v>
      </c>
      <c r="C600" s="1" t="s">
        <v>2412</v>
      </c>
      <c r="D600" s="1" t="s">
        <v>2413</v>
      </c>
      <c r="E600" s="1" t="s">
        <v>2414</v>
      </c>
      <c r="F600" s="5">
        <v>476.90072631835898</v>
      </c>
      <c r="G600" s="5">
        <v>488.09616088867102</v>
      </c>
      <c r="H600" s="5">
        <v>543.77764892578102</v>
      </c>
      <c r="I600" s="5">
        <v>502.92484537760373</v>
      </c>
      <c r="J600" s="5">
        <v>576.550537109375</v>
      </c>
      <c r="K600" s="5">
        <v>499.48611450195301</v>
      </c>
      <c r="L600" s="5">
        <v>563.08935546875</v>
      </c>
      <c r="M600" s="5">
        <v>546.37533569335938</v>
      </c>
      <c r="N600" s="5">
        <v>571.70416259765602</v>
      </c>
      <c r="O600" s="5">
        <v>610.54364013671795</v>
      </c>
      <c r="P600" s="5">
        <v>579.60504150390602</v>
      </c>
      <c r="Q600" s="5">
        <v>587.28428141276004</v>
      </c>
      <c r="R600" s="5">
        <v>313.801666259765</v>
      </c>
      <c r="S600" s="5">
        <v>331.39996337890602</v>
      </c>
      <c r="T600" s="5">
        <v>320.01705932617102</v>
      </c>
      <c r="U600" s="5">
        <v>321.73956298828062</v>
      </c>
      <c r="V600" s="5">
        <v>212.12339782714801</v>
      </c>
      <c r="W600" s="5">
        <v>187.12628173828099</v>
      </c>
      <c r="X600" s="5">
        <v>229.85043334960901</v>
      </c>
      <c r="Y600" s="5">
        <v>209.700037638346</v>
      </c>
      <c r="Z600" s="5">
        <v>461.99935913085898</v>
      </c>
      <c r="AA600" s="5">
        <v>443.3876953125</v>
      </c>
      <c r="AB600" s="5">
        <v>499.23910522460898</v>
      </c>
      <c r="AC600" s="5">
        <v>468.20871988932259</v>
      </c>
      <c r="AD600" s="5">
        <v>256.50860595703102</v>
      </c>
      <c r="AE600" s="5">
        <v>252.62580871582</v>
      </c>
      <c r="AF600" s="5">
        <v>261.33062744140602</v>
      </c>
      <c r="AG600" s="5">
        <v>256.82168070475234</v>
      </c>
      <c r="AH600" s="5">
        <v>232.96273803710901</v>
      </c>
      <c r="AI600" s="5">
        <v>257.48193359375</v>
      </c>
      <c r="AJ600" s="5">
        <v>236.948806762695</v>
      </c>
      <c r="AK600" s="5">
        <v>242.46449279785134</v>
      </c>
      <c r="AL600" s="5">
        <v>334.90863037109301</v>
      </c>
      <c r="AM600" s="5">
        <v>353.56155395507801</v>
      </c>
      <c r="AN600" s="5">
        <v>375.78118896484301</v>
      </c>
      <c r="AO600" s="5">
        <v>354.75045776367136</v>
      </c>
      <c r="AP600" s="5">
        <v>268.12185668945301</v>
      </c>
      <c r="AQ600" s="5">
        <v>281.69830322265602</v>
      </c>
      <c r="AR600" s="5">
        <v>249.94548034667901</v>
      </c>
      <c r="AS600" s="5">
        <v>266.58854675292935</v>
      </c>
      <c r="AT600" s="5">
        <v>251.02287292480401</v>
      </c>
      <c r="AU600" s="5">
        <v>291.282470703125</v>
      </c>
      <c r="AV600" s="5">
        <v>171.67050170898401</v>
      </c>
      <c r="AW600" s="5">
        <v>237.99194844563769</v>
      </c>
      <c r="AX600" s="5">
        <v>251.17691040039</v>
      </c>
      <c r="AY600" s="5">
        <v>190.54191589355401</v>
      </c>
      <c r="AZ600" s="5">
        <v>225.19252014160099</v>
      </c>
      <c r="BA600" s="5">
        <v>222.30378214518169</v>
      </c>
    </row>
    <row r="601" spans="1:53" x14ac:dyDescent="0.2">
      <c r="A601" s="1">
        <v>598</v>
      </c>
      <c r="B601" s="1" t="s">
        <v>2415</v>
      </c>
      <c r="C601" s="1" t="s">
        <v>2416</v>
      </c>
      <c r="D601" s="1" t="s">
        <v>2417</v>
      </c>
      <c r="E601" s="1" t="s">
        <v>2418</v>
      </c>
      <c r="F601" s="5">
        <v>218.45228576660099</v>
      </c>
      <c r="G601" s="5">
        <v>218.72140502929599</v>
      </c>
      <c r="H601" s="5">
        <v>220.86868286132801</v>
      </c>
      <c r="I601" s="5">
        <v>219.34745788574165</v>
      </c>
      <c r="J601" s="5">
        <v>224.11732482910099</v>
      </c>
      <c r="K601" s="5">
        <v>209.430892944335</v>
      </c>
      <c r="L601" s="5">
        <v>208.42626953125</v>
      </c>
      <c r="M601" s="5">
        <v>213.99149576822867</v>
      </c>
      <c r="N601" s="5">
        <v>136.25239562988199</v>
      </c>
      <c r="O601" s="5">
        <v>149.36320495605401</v>
      </c>
      <c r="P601" s="5">
        <v>127.172393798828</v>
      </c>
      <c r="Q601" s="5">
        <v>137.59599812825468</v>
      </c>
      <c r="R601" s="5">
        <v>162.50688171386699</v>
      </c>
      <c r="S601" s="5">
        <v>138.37300109863199</v>
      </c>
      <c r="T601" s="5">
        <v>158.93711853027301</v>
      </c>
      <c r="U601" s="5">
        <v>153.27233378092399</v>
      </c>
      <c r="V601" s="5">
        <v>210.57109069824199</v>
      </c>
      <c r="W601" s="5">
        <v>203.81704711914</v>
      </c>
      <c r="X601" s="5">
        <v>207.08206176757801</v>
      </c>
      <c r="Y601" s="5">
        <v>207.15673319498669</v>
      </c>
      <c r="Z601" s="5">
        <v>213.62998962402301</v>
      </c>
      <c r="AA601" s="5">
        <v>204.27697753906199</v>
      </c>
      <c r="AB601" s="5">
        <v>202.17587280273401</v>
      </c>
      <c r="AC601" s="5">
        <v>206.69427998860635</v>
      </c>
      <c r="AD601" s="5">
        <v>259.87265014648398</v>
      </c>
      <c r="AE601" s="5">
        <v>260.88186645507801</v>
      </c>
      <c r="AF601" s="5">
        <v>273.64114379882801</v>
      </c>
      <c r="AG601" s="5">
        <v>264.7985534667967</v>
      </c>
      <c r="AH601" s="5">
        <v>246.00894165039</v>
      </c>
      <c r="AI601" s="5">
        <v>243.23995971679599</v>
      </c>
      <c r="AJ601" s="5">
        <v>261.62341308593699</v>
      </c>
      <c r="AK601" s="5">
        <v>250.29077148437432</v>
      </c>
      <c r="AL601" s="5">
        <v>115.631423950195</v>
      </c>
      <c r="AM601" s="5">
        <v>114.551139831542</v>
      </c>
      <c r="AN601" s="5">
        <v>124.562576293945</v>
      </c>
      <c r="AO601" s="5">
        <v>118.24838002522733</v>
      </c>
      <c r="AP601" s="5">
        <v>176.29878234863199</v>
      </c>
      <c r="AQ601" s="5">
        <v>173.435943603515</v>
      </c>
      <c r="AR601" s="5">
        <v>179.50843811035099</v>
      </c>
      <c r="AS601" s="5">
        <v>176.41438802083266</v>
      </c>
      <c r="AT601" s="5">
        <v>161.090560913085</v>
      </c>
      <c r="AU601" s="5">
        <v>180.09793090820301</v>
      </c>
      <c r="AV601" s="5">
        <v>165.02053833007801</v>
      </c>
      <c r="AW601" s="5">
        <v>168.73634338378869</v>
      </c>
      <c r="AX601" s="5">
        <v>247.695068359375</v>
      </c>
      <c r="AY601" s="5">
        <v>212.56817626953099</v>
      </c>
      <c r="AZ601" s="5">
        <v>209.47331237792901</v>
      </c>
      <c r="BA601" s="5">
        <v>223.24551900227834</v>
      </c>
    </row>
    <row r="602" spans="1:53" x14ac:dyDescent="0.2">
      <c r="A602" s="1">
        <v>599</v>
      </c>
      <c r="B602" s="1" t="s">
        <v>2419</v>
      </c>
      <c r="C602" s="1" t="s">
        <v>2420</v>
      </c>
      <c r="D602" s="1" t="s">
        <v>2421</v>
      </c>
      <c r="E602" s="1" t="s">
        <v>2422</v>
      </c>
      <c r="F602" s="5">
        <v>173.16567993164</v>
      </c>
      <c r="G602" s="5">
        <v>163.90785217285099</v>
      </c>
      <c r="H602" s="5">
        <v>143.31427001953099</v>
      </c>
      <c r="I602" s="5">
        <v>160.12926737467399</v>
      </c>
      <c r="J602" s="5">
        <v>172.65261840820301</v>
      </c>
      <c r="K602" s="5">
        <v>179.84272766113199</v>
      </c>
      <c r="L602" s="5">
        <v>165.943115234375</v>
      </c>
      <c r="M602" s="5">
        <v>172.81282043457</v>
      </c>
      <c r="N602" s="5">
        <v>194.93682861328099</v>
      </c>
      <c r="O602" s="5">
        <v>120.369102478027</v>
      </c>
      <c r="P602" s="5">
        <v>194.63368225097599</v>
      </c>
      <c r="Q602" s="5">
        <v>169.97987111409466</v>
      </c>
      <c r="R602" s="5">
        <v>131.59336853027301</v>
      </c>
      <c r="S602" s="5">
        <v>122.728507995605</v>
      </c>
      <c r="T602" s="5">
        <v>145.90324401855401</v>
      </c>
      <c r="U602" s="5">
        <v>133.40837351481068</v>
      </c>
      <c r="V602" s="5">
        <v>222.42399597167901</v>
      </c>
      <c r="W602" s="5">
        <v>221.23101806640599</v>
      </c>
      <c r="X602" s="5">
        <v>202.405990600585</v>
      </c>
      <c r="Y602" s="5">
        <v>215.35366821289003</v>
      </c>
      <c r="Z602" s="5">
        <v>482.243896484375</v>
      </c>
      <c r="AA602" s="5">
        <v>392.20199584960898</v>
      </c>
      <c r="AB602" s="5">
        <v>453.29040527343699</v>
      </c>
      <c r="AC602" s="5">
        <v>442.57876586914034</v>
      </c>
      <c r="AD602" s="5">
        <v>135.47334289550699</v>
      </c>
      <c r="AE602" s="5">
        <v>132.820068359375</v>
      </c>
      <c r="AF602" s="5">
        <v>235.71188354492099</v>
      </c>
      <c r="AG602" s="5">
        <v>168.00176493326765</v>
      </c>
      <c r="AH602" s="5">
        <v>156.45158386230401</v>
      </c>
      <c r="AI602" s="5">
        <v>162.80027770996</v>
      </c>
      <c r="AJ602" s="5">
        <v>179.28033447265599</v>
      </c>
      <c r="AK602" s="5">
        <v>166.17739868164003</v>
      </c>
      <c r="AL602" s="5">
        <v>84.368743896484304</v>
      </c>
      <c r="AM602" s="5">
        <v>77.967544555664006</v>
      </c>
      <c r="AN602" s="5">
        <v>141.83599853515599</v>
      </c>
      <c r="AO602" s="5">
        <v>101.39076232910145</v>
      </c>
      <c r="AP602" s="5">
        <v>119.993751525878</v>
      </c>
      <c r="AQ602" s="5">
        <v>129.67291259765599</v>
      </c>
      <c r="AR602" s="5">
        <v>128.26785278320301</v>
      </c>
      <c r="AS602" s="5">
        <v>125.97817230224568</v>
      </c>
      <c r="AT602" s="5">
        <v>202.47132873535099</v>
      </c>
      <c r="AU602" s="5">
        <v>285.22668457031199</v>
      </c>
      <c r="AV602" s="5">
        <v>285.33160400390602</v>
      </c>
      <c r="AW602" s="5">
        <v>257.67653910318967</v>
      </c>
      <c r="AX602" s="5">
        <v>221.76368713378901</v>
      </c>
      <c r="AY602" s="5">
        <v>202.82864379882801</v>
      </c>
      <c r="AZ602" s="5">
        <v>196.63473510742099</v>
      </c>
      <c r="BA602" s="5">
        <v>207.07568868001269</v>
      </c>
    </row>
    <row r="603" spans="1:53" x14ac:dyDescent="0.2">
      <c r="A603" s="1">
        <v>600</v>
      </c>
      <c r="B603" s="1" t="s">
        <v>2423</v>
      </c>
      <c r="C603" s="1" t="s">
        <v>2424</v>
      </c>
      <c r="D603" s="1" t="s">
        <v>2425</v>
      </c>
      <c r="E603" s="1" t="s">
        <v>2426</v>
      </c>
      <c r="F603" s="5">
        <v>2051.25952148437</v>
      </c>
      <c r="G603" s="5">
        <v>2367.3115234375</v>
      </c>
      <c r="H603" s="5">
        <v>2115.81713867187</v>
      </c>
      <c r="I603" s="5">
        <v>2178.1293945312464</v>
      </c>
      <c r="J603" s="5">
        <v>2130.31323242187</v>
      </c>
      <c r="K603" s="5">
        <v>2140.64624023437</v>
      </c>
      <c r="L603" s="5">
        <v>2126.08715820312</v>
      </c>
      <c r="M603" s="5">
        <v>2132.34887695312</v>
      </c>
      <c r="N603" s="5">
        <v>974.4326171875</v>
      </c>
      <c r="O603" s="5">
        <v>991.28729248046795</v>
      </c>
      <c r="P603" s="5">
        <v>967.2744140625</v>
      </c>
      <c r="Q603" s="5">
        <v>977.66477457682265</v>
      </c>
      <c r="R603" s="5">
        <v>1551.07067871093</v>
      </c>
      <c r="S603" s="5">
        <v>1417.32702636718</v>
      </c>
      <c r="T603" s="5">
        <v>1552.76513671875</v>
      </c>
      <c r="U603" s="5">
        <v>1507.0542805989535</v>
      </c>
      <c r="V603" s="5">
        <v>1695.80676269531</v>
      </c>
      <c r="W603" s="5">
        <v>1808.07189941406</v>
      </c>
      <c r="X603" s="5">
        <v>1701.90112304687</v>
      </c>
      <c r="Y603" s="5">
        <v>1735.2599283854133</v>
      </c>
      <c r="Z603" s="5">
        <v>2065.59741210937</v>
      </c>
      <c r="AA603" s="5">
        <v>2114.94995117187</v>
      </c>
      <c r="AB603" s="5">
        <v>2101.49682617187</v>
      </c>
      <c r="AC603" s="5">
        <v>2094.0147298177035</v>
      </c>
      <c r="AD603" s="5">
        <v>1725.23168945312</v>
      </c>
      <c r="AE603" s="5">
        <v>1807.00561523437</v>
      </c>
      <c r="AF603" s="5">
        <v>1710.00427246093</v>
      </c>
      <c r="AG603" s="5">
        <v>1747.4138590494733</v>
      </c>
      <c r="AH603" s="5">
        <v>1810.00769042968</v>
      </c>
      <c r="AI603" s="5">
        <v>1884.92443847656</v>
      </c>
      <c r="AJ603" s="5">
        <v>1763.29052734375</v>
      </c>
      <c r="AK603" s="5">
        <v>1819.4075520833301</v>
      </c>
      <c r="AL603" s="5">
        <v>846.08953857421795</v>
      </c>
      <c r="AM603" s="5">
        <v>808.446533203125</v>
      </c>
      <c r="AN603" s="5">
        <v>756.88970947265602</v>
      </c>
      <c r="AO603" s="5">
        <v>803.80859374999966</v>
      </c>
      <c r="AP603" s="5">
        <v>1450.2890625</v>
      </c>
      <c r="AQ603" s="5">
        <v>1417.62329101562</v>
      </c>
      <c r="AR603" s="5">
        <v>1450.85949707031</v>
      </c>
      <c r="AS603" s="5">
        <v>1439.5906168619767</v>
      </c>
      <c r="AT603" s="5">
        <v>1853.31701660156</v>
      </c>
      <c r="AU603" s="5">
        <v>1802.68310546875</v>
      </c>
      <c r="AV603" s="5">
        <v>2076.39111328125</v>
      </c>
      <c r="AW603" s="5">
        <v>1910.7970784505198</v>
      </c>
      <c r="AX603" s="5">
        <v>1895.39221191406</v>
      </c>
      <c r="AY603" s="5">
        <v>1734.23046875</v>
      </c>
      <c r="AZ603" s="5">
        <v>1817.93188476562</v>
      </c>
      <c r="BA603" s="5">
        <v>1815.8515218098935</v>
      </c>
    </row>
    <row r="604" spans="1:53" x14ac:dyDescent="0.2">
      <c r="A604" s="1">
        <v>601</v>
      </c>
      <c r="B604" s="1" t="s">
        <v>2427</v>
      </c>
      <c r="C604" s="1" t="s">
        <v>2428</v>
      </c>
      <c r="D604" s="1" t="s">
        <v>2429</v>
      </c>
      <c r="E604" s="1" t="s">
        <v>2430</v>
      </c>
      <c r="F604" s="5">
        <v>185.89457702636699</v>
      </c>
      <c r="G604" s="5">
        <v>192.59747314453099</v>
      </c>
      <c r="H604" s="5">
        <v>184.91093444824199</v>
      </c>
      <c r="I604" s="5">
        <v>187.80099487304665</v>
      </c>
      <c r="J604" s="5">
        <v>210.86175537109301</v>
      </c>
      <c r="K604" s="5">
        <v>180.48457336425699</v>
      </c>
      <c r="L604" s="5">
        <v>184.64651489257801</v>
      </c>
      <c r="M604" s="5">
        <v>191.99761454264265</v>
      </c>
      <c r="N604" s="5">
        <v>234.29078674316401</v>
      </c>
      <c r="O604" s="5">
        <v>248.12951660156199</v>
      </c>
      <c r="P604" s="5">
        <v>235.647201538085</v>
      </c>
      <c r="Q604" s="5">
        <v>239.35583496093702</v>
      </c>
      <c r="R604" s="5">
        <v>196.11479187011699</v>
      </c>
      <c r="S604" s="5">
        <v>188.67843627929599</v>
      </c>
      <c r="T604" s="5">
        <v>167.53143310546801</v>
      </c>
      <c r="U604" s="5">
        <v>184.10822041829366</v>
      </c>
      <c r="V604" s="5">
        <v>176.41957092285099</v>
      </c>
      <c r="W604" s="5">
        <v>191.78077697753901</v>
      </c>
      <c r="X604" s="5">
        <v>167.747467041015</v>
      </c>
      <c r="Y604" s="5">
        <v>178.64927164713501</v>
      </c>
      <c r="Z604" s="5">
        <v>208.45317077636699</v>
      </c>
      <c r="AA604" s="5">
        <v>207.31825256347599</v>
      </c>
      <c r="AB604" s="5">
        <v>188.39175415039</v>
      </c>
      <c r="AC604" s="5">
        <v>201.38772583007767</v>
      </c>
      <c r="AD604" s="5">
        <v>120.401969909667</v>
      </c>
      <c r="AE604" s="5">
        <v>122.88360595703099</v>
      </c>
      <c r="AF604" s="5">
        <v>122.10349273681599</v>
      </c>
      <c r="AG604" s="5">
        <v>121.79635620117132</v>
      </c>
      <c r="AH604" s="5">
        <v>126.738273620605</v>
      </c>
      <c r="AI604" s="5">
        <v>126.857177734375</v>
      </c>
      <c r="AJ604" s="5">
        <v>137.97053527832</v>
      </c>
      <c r="AK604" s="5">
        <v>130.52199554443334</v>
      </c>
      <c r="AL604" s="5">
        <v>182.29187011718699</v>
      </c>
      <c r="AM604" s="5">
        <v>198.45208740234301</v>
      </c>
      <c r="AN604" s="5">
        <v>186.31623840332</v>
      </c>
      <c r="AO604" s="5">
        <v>189.02006530761665</v>
      </c>
      <c r="AP604" s="5">
        <v>135.99856567382801</v>
      </c>
      <c r="AQ604" s="5">
        <v>136.10070800781199</v>
      </c>
      <c r="AR604" s="5">
        <v>134.555572509765</v>
      </c>
      <c r="AS604" s="5">
        <v>135.55161539713501</v>
      </c>
      <c r="AT604" s="5">
        <v>177.83180236816401</v>
      </c>
      <c r="AU604" s="5">
        <v>194.33683776855401</v>
      </c>
      <c r="AV604" s="5">
        <v>188.60311889648401</v>
      </c>
      <c r="AW604" s="5">
        <v>186.92391967773401</v>
      </c>
      <c r="AX604" s="5">
        <v>115.004150390625</v>
      </c>
      <c r="AY604" s="5">
        <v>99.739791870117102</v>
      </c>
      <c r="AZ604" s="5">
        <v>108.322364807128</v>
      </c>
      <c r="BA604" s="5">
        <v>107.68876902262336</v>
      </c>
    </row>
    <row r="605" spans="1:53" x14ac:dyDescent="0.2">
      <c r="A605" s="1">
        <v>602</v>
      </c>
      <c r="B605" s="1" t="s">
        <v>2431</v>
      </c>
      <c r="C605" s="1" t="s">
        <v>2432</v>
      </c>
      <c r="D605" s="1" t="s">
        <v>2433</v>
      </c>
      <c r="E605" s="1" t="s">
        <v>2434</v>
      </c>
      <c r="F605" s="5">
        <v>2309.03369140625</v>
      </c>
      <c r="G605" s="5">
        <v>2339.28344726562</v>
      </c>
      <c r="H605" s="5">
        <v>2279.59350585937</v>
      </c>
      <c r="I605" s="5">
        <v>2309.3035481770798</v>
      </c>
      <c r="J605" s="5">
        <v>1939.09484863281</v>
      </c>
      <c r="K605" s="5">
        <v>1899.33435058593</v>
      </c>
      <c r="L605" s="5">
        <v>1981.20703125</v>
      </c>
      <c r="M605" s="5">
        <v>1939.8787434895801</v>
      </c>
      <c r="N605" s="5">
        <v>1649.69982910156</v>
      </c>
      <c r="O605" s="5">
        <v>1725.92224121093</v>
      </c>
      <c r="P605" s="5">
        <v>1915.96044921875</v>
      </c>
      <c r="Q605" s="5">
        <v>1763.8608398437466</v>
      </c>
      <c r="R605" s="5">
        <v>2180.33984375</v>
      </c>
      <c r="S605" s="5">
        <v>2421.26928710937</v>
      </c>
      <c r="T605" s="5">
        <v>2339.65307617187</v>
      </c>
      <c r="U605" s="5">
        <v>2313.7540690104129</v>
      </c>
      <c r="V605" s="5">
        <v>2278.44360351562</v>
      </c>
      <c r="W605" s="5">
        <v>2426.826171875</v>
      </c>
      <c r="X605" s="5">
        <v>2470.27319335937</v>
      </c>
      <c r="Y605" s="5">
        <v>2391.8476562499964</v>
      </c>
      <c r="Z605" s="5">
        <v>1708.00329589843</v>
      </c>
      <c r="AA605" s="5">
        <v>1834.55236816406</v>
      </c>
      <c r="AB605" s="5">
        <v>1766.91760253906</v>
      </c>
      <c r="AC605" s="5">
        <v>1769.8244222005167</v>
      </c>
      <c r="AD605" s="5">
        <v>2022.62536621093</v>
      </c>
      <c r="AE605" s="5">
        <v>2024.36633300781</v>
      </c>
      <c r="AF605" s="5">
        <v>1954.90759277343</v>
      </c>
      <c r="AG605" s="5">
        <v>2000.6330973307233</v>
      </c>
      <c r="AH605" s="5">
        <v>1810.67944335937</v>
      </c>
      <c r="AI605" s="5">
        <v>2021.46203613281</v>
      </c>
      <c r="AJ605" s="5">
        <v>1914.30749511718</v>
      </c>
      <c r="AK605" s="5">
        <v>1915.4829915364535</v>
      </c>
      <c r="AL605" s="5">
        <v>2160.0546875</v>
      </c>
      <c r="AM605" s="5">
        <v>2062.17138671875</v>
      </c>
      <c r="AN605" s="5">
        <v>2257.80517578125</v>
      </c>
      <c r="AO605" s="5">
        <v>2160.0104166666665</v>
      </c>
      <c r="AP605" s="5">
        <v>1959.7626953125</v>
      </c>
      <c r="AQ605" s="5">
        <v>2006.57751464843</v>
      </c>
      <c r="AR605" s="5">
        <v>1972.33569335937</v>
      </c>
      <c r="AS605" s="5">
        <v>1979.5586344400999</v>
      </c>
      <c r="AT605" s="5">
        <v>2019.20593261718</v>
      </c>
      <c r="AU605" s="5">
        <v>1726.95764160156</v>
      </c>
      <c r="AV605" s="5">
        <v>1710.66149902343</v>
      </c>
      <c r="AW605" s="5">
        <v>1818.9416910807233</v>
      </c>
      <c r="AX605" s="5">
        <v>2179.5458984375</v>
      </c>
      <c r="AY605" s="5">
        <v>2067.42041015625</v>
      </c>
      <c r="AZ605" s="5">
        <v>2039.42077636718</v>
      </c>
      <c r="BA605" s="5">
        <v>2095.4623616536433</v>
      </c>
    </row>
    <row r="606" spans="1:53" x14ac:dyDescent="0.2">
      <c r="A606" s="1">
        <v>603</v>
      </c>
      <c r="B606" s="1" t="s">
        <v>2435</v>
      </c>
      <c r="C606" s="1" t="s">
        <v>2436</v>
      </c>
      <c r="D606" s="1" t="s">
        <v>2437</v>
      </c>
      <c r="E606" s="1" t="s">
        <v>2438</v>
      </c>
      <c r="F606" s="5">
        <v>376.87362670898398</v>
      </c>
      <c r="G606" s="5">
        <v>364.797119140625</v>
      </c>
      <c r="H606" s="5">
        <v>401.95321655273398</v>
      </c>
      <c r="I606" s="5">
        <v>381.20798746744759</v>
      </c>
      <c r="J606" s="5">
        <v>367.555084228515</v>
      </c>
      <c r="K606" s="5">
        <v>379.03524780273398</v>
      </c>
      <c r="L606" s="5">
        <v>375.20608520507801</v>
      </c>
      <c r="M606" s="5">
        <v>373.93213907877566</v>
      </c>
      <c r="N606" s="5">
        <v>251.76922607421801</v>
      </c>
      <c r="O606" s="5">
        <v>267.07296752929602</v>
      </c>
      <c r="P606" s="5">
        <v>268.748046875</v>
      </c>
      <c r="Q606" s="5">
        <v>262.53008015950468</v>
      </c>
      <c r="R606" s="5">
        <v>342.89593505859301</v>
      </c>
      <c r="S606" s="5">
        <v>354.34335327148398</v>
      </c>
      <c r="T606" s="5">
        <v>390.704498291015</v>
      </c>
      <c r="U606" s="5">
        <v>362.64792887369731</v>
      </c>
      <c r="V606" s="5">
        <v>372.07052612304602</v>
      </c>
      <c r="W606" s="5">
        <v>374.14892578125</v>
      </c>
      <c r="X606" s="5">
        <v>365.787841796875</v>
      </c>
      <c r="Y606" s="5">
        <v>370.66909790039034</v>
      </c>
      <c r="Z606" s="5">
        <v>426.49267578125</v>
      </c>
      <c r="AA606" s="5">
        <v>396.53872680664</v>
      </c>
      <c r="AB606" s="5">
        <v>399.44842529296801</v>
      </c>
      <c r="AC606" s="5">
        <v>407.49327596028598</v>
      </c>
      <c r="AD606" s="5">
        <v>304.11260986328102</v>
      </c>
      <c r="AE606" s="5">
        <v>330.88244628906199</v>
      </c>
      <c r="AF606" s="5">
        <v>315.46990966796801</v>
      </c>
      <c r="AG606" s="5">
        <v>316.82165527343705</v>
      </c>
      <c r="AH606" s="5">
        <v>330.489501953125</v>
      </c>
      <c r="AI606" s="5">
        <v>320.34539794921801</v>
      </c>
      <c r="AJ606" s="5">
        <v>311.884521484375</v>
      </c>
      <c r="AK606" s="5">
        <v>320.90647379557271</v>
      </c>
      <c r="AL606" s="5">
        <v>250.31394958496</v>
      </c>
      <c r="AM606" s="5">
        <v>255.43388366699199</v>
      </c>
      <c r="AN606" s="5">
        <v>273.10076904296801</v>
      </c>
      <c r="AO606" s="5">
        <v>259.61620076497337</v>
      </c>
      <c r="AP606" s="5">
        <v>350.83456420898398</v>
      </c>
      <c r="AQ606" s="5">
        <v>354.24493408203102</v>
      </c>
      <c r="AR606" s="5">
        <v>367.204986572265</v>
      </c>
      <c r="AS606" s="5">
        <v>357.4281616210933</v>
      </c>
      <c r="AT606" s="5">
        <v>347.98449707031199</v>
      </c>
      <c r="AU606" s="5">
        <v>393.87185668945301</v>
      </c>
      <c r="AV606" s="5">
        <v>357.486328125</v>
      </c>
      <c r="AW606" s="5">
        <v>366.44756062825496</v>
      </c>
      <c r="AX606" s="5">
        <v>367.499267578125</v>
      </c>
      <c r="AY606" s="5">
        <v>375.501861572265</v>
      </c>
      <c r="AZ606" s="5">
        <v>369.31228637695301</v>
      </c>
      <c r="BA606" s="5">
        <v>370.77113850911428</v>
      </c>
    </row>
    <row r="607" spans="1:53" x14ac:dyDescent="0.2">
      <c r="A607" s="1">
        <v>604</v>
      </c>
      <c r="B607" s="1" t="s">
        <v>2439</v>
      </c>
      <c r="C607" s="1" t="s">
        <v>2440</v>
      </c>
      <c r="D607" s="1" t="s">
        <v>2441</v>
      </c>
      <c r="E607" s="1" t="s">
        <v>2442</v>
      </c>
      <c r="F607" s="5">
        <v>211.38946533203099</v>
      </c>
      <c r="G607" s="5">
        <v>225.17550659179599</v>
      </c>
      <c r="H607" s="5">
        <v>217.98858642578099</v>
      </c>
      <c r="I607" s="5">
        <v>218.18451944986933</v>
      </c>
      <c r="J607" s="5">
        <v>234.42315673828099</v>
      </c>
      <c r="K607" s="5">
        <v>226.46435546875</v>
      </c>
      <c r="L607" s="5">
        <v>210.22428894042901</v>
      </c>
      <c r="M607" s="5">
        <v>223.70393371582</v>
      </c>
      <c r="N607" s="5">
        <v>199.37974548339801</v>
      </c>
      <c r="O607" s="5">
        <v>278.15841674804602</v>
      </c>
      <c r="P607" s="5">
        <v>217.18844604492099</v>
      </c>
      <c r="Q607" s="5">
        <v>231.57553609212167</v>
      </c>
      <c r="R607" s="5">
        <v>176.19836425781199</v>
      </c>
      <c r="S607" s="5">
        <v>202.38259887695301</v>
      </c>
      <c r="T607" s="5">
        <v>216.12626647949199</v>
      </c>
      <c r="U607" s="5">
        <v>198.23574320475234</v>
      </c>
      <c r="V607" s="5">
        <v>182.06632995605401</v>
      </c>
      <c r="W607" s="5">
        <v>153.02821350097599</v>
      </c>
      <c r="X607" s="5">
        <v>163.40643310546801</v>
      </c>
      <c r="Y607" s="5">
        <v>166.16699218749935</v>
      </c>
      <c r="Z607" s="5">
        <v>221.066162109375</v>
      </c>
      <c r="AA607" s="5">
        <v>225.51652526855401</v>
      </c>
      <c r="AB607" s="5">
        <v>215.83302307128901</v>
      </c>
      <c r="AC607" s="5">
        <v>220.80523681640602</v>
      </c>
      <c r="AD607" s="5">
        <v>123.540000915527</v>
      </c>
      <c r="AE607" s="5">
        <v>134.91314697265599</v>
      </c>
      <c r="AF607" s="5">
        <v>129.80000305175699</v>
      </c>
      <c r="AG607" s="5">
        <v>129.41771697998001</v>
      </c>
      <c r="AH607" s="5">
        <v>143.693603515625</v>
      </c>
      <c r="AI607" s="5">
        <v>164.63455200195301</v>
      </c>
      <c r="AJ607" s="5">
        <v>126.59591674804599</v>
      </c>
      <c r="AK607" s="5">
        <v>144.974690755208</v>
      </c>
      <c r="AL607" s="5">
        <v>168.47569274902301</v>
      </c>
      <c r="AM607" s="5">
        <v>160.484115600585</v>
      </c>
      <c r="AN607" s="5">
        <v>183.41978454589801</v>
      </c>
      <c r="AO607" s="5">
        <v>170.79319763183534</v>
      </c>
      <c r="AP607" s="5">
        <v>183.46392822265599</v>
      </c>
      <c r="AQ607" s="5">
        <v>165.005767822265</v>
      </c>
      <c r="AR607" s="5">
        <v>170.85746765136699</v>
      </c>
      <c r="AS607" s="5">
        <v>173.10905456542932</v>
      </c>
      <c r="AT607" s="5">
        <v>160.29383850097599</v>
      </c>
      <c r="AU607" s="5">
        <v>190.69612121582</v>
      </c>
      <c r="AV607" s="5">
        <v>153.481674194335</v>
      </c>
      <c r="AW607" s="5">
        <v>168.15721130371034</v>
      </c>
      <c r="AX607" s="5">
        <v>133.58349609375</v>
      </c>
      <c r="AY607" s="5">
        <v>141.783767700195</v>
      </c>
      <c r="AZ607" s="5">
        <v>153.51763916015599</v>
      </c>
      <c r="BA607" s="5">
        <v>142.96163431803367</v>
      </c>
    </row>
    <row r="608" spans="1:53" x14ac:dyDescent="0.2">
      <c r="A608" s="1">
        <v>605</v>
      </c>
      <c r="B608" s="1" t="s">
        <v>2443</v>
      </c>
      <c r="C608" s="1" t="s">
        <v>2444</v>
      </c>
      <c r="D608" s="1" t="s">
        <v>2445</v>
      </c>
      <c r="E608" s="1" t="s">
        <v>2446</v>
      </c>
      <c r="K608" s="5">
        <v>19.452247619628899</v>
      </c>
      <c r="M608" s="5">
        <v>19.452247619628899</v>
      </c>
      <c r="N608" s="5">
        <v>121.84181213378901</v>
      </c>
      <c r="O608" s="5">
        <v>134.79455566406199</v>
      </c>
      <c r="P608" s="5">
        <v>115.03419494628901</v>
      </c>
      <c r="Q608" s="5">
        <v>123.89018758138</v>
      </c>
      <c r="R608" s="5">
        <v>107.02430725097599</v>
      </c>
      <c r="S608" s="5">
        <v>103.254104614257</v>
      </c>
      <c r="T608" s="5">
        <v>90.776115417480398</v>
      </c>
      <c r="U608" s="5">
        <v>100.35150909423781</v>
      </c>
      <c r="V608" s="5">
        <v>137.19085693359301</v>
      </c>
      <c r="W608" s="5">
        <v>112.31088256835901</v>
      </c>
      <c r="X608" s="5">
        <v>122.83089447021401</v>
      </c>
      <c r="Y608" s="5">
        <v>124.11087799072202</v>
      </c>
      <c r="Z608" s="5">
        <v>53.0044136047363</v>
      </c>
      <c r="AA608" s="5">
        <v>31.2758483886718</v>
      </c>
      <c r="AB608" s="5">
        <v>48.939643859863203</v>
      </c>
      <c r="AC608" s="5">
        <v>44.406635284423771</v>
      </c>
      <c r="AD608" s="5">
        <v>71.535163879394503</v>
      </c>
      <c r="AE608" s="5">
        <v>68.054000854492102</v>
      </c>
      <c r="AF608" s="5">
        <v>63.222072601318303</v>
      </c>
      <c r="AG608" s="5">
        <v>67.603745778401631</v>
      </c>
      <c r="AI608" s="5">
        <v>15.7700490951538</v>
      </c>
      <c r="AJ608" s="5">
        <v>32.259162902832003</v>
      </c>
      <c r="AK608" s="5">
        <v>24.014605998992902</v>
      </c>
      <c r="AL608" s="5">
        <v>93.197006225585895</v>
      </c>
      <c r="AM608" s="5">
        <v>80.677093505859304</v>
      </c>
      <c r="AN608" s="5">
        <v>80.886993408203097</v>
      </c>
      <c r="AO608" s="5">
        <v>84.92036437988277</v>
      </c>
      <c r="AP608" s="5">
        <v>30.879808425903299</v>
      </c>
      <c r="AQ608" s="5">
        <v>45.369380950927699</v>
      </c>
      <c r="AR608" s="5">
        <v>47.221908569335902</v>
      </c>
      <c r="AS608" s="5">
        <v>41.1570326487223</v>
      </c>
      <c r="AT608" s="5">
        <v>37.050437927246001</v>
      </c>
      <c r="AU608" s="5">
        <v>36.702571868896399</v>
      </c>
      <c r="AV608" s="5">
        <v>26.389326095581001</v>
      </c>
      <c r="AW608" s="5">
        <v>33.380778630574468</v>
      </c>
      <c r="AX608" s="5">
        <v>36.7938232421875</v>
      </c>
      <c r="AY608" s="5">
        <v>30.2102870941162</v>
      </c>
      <c r="AZ608" s="5">
        <v>12.698467254638601</v>
      </c>
      <c r="BA608" s="5">
        <v>26.567525863647433</v>
      </c>
    </row>
    <row r="609" spans="1:53" x14ac:dyDescent="0.2">
      <c r="A609" s="1">
        <v>606</v>
      </c>
      <c r="B609" s="1" t="s">
        <v>2447</v>
      </c>
      <c r="C609" s="1" t="s">
        <v>2448</v>
      </c>
      <c r="D609" s="1" t="s">
        <v>2449</v>
      </c>
      <c r="E609" s="1" t="s">
        <v>2450</v>
      </c>
      <c r="F609" s="5">
        <v>820.383544921875</v>
      </c>
      <c r="G609" s="5">
        <v>813.694091796875</v>
      </c>
      <c r="H609" s="5">
        <v>824.802001953125</v>
      </c>
      <c r="I609" s="5">
        <v>819.62654622395837</v>
      </c>
      <c r="J609" s="5">
        <v>942.24035644531205</v>
      </c>
      <c r="K609" s="5">
        <v>918.14166259765602</v>
      </c>
      <c r="L609" s="5">
        <v>913.57110595703102</v>
      </c>
      <c r="M609" s="5">
        <v>924.6510416666664</v>
      </c>
      <c r="N609" s="5">
        <v>1572.14978027343</v>
      </c>
      <c r="O609" s="5">
        <v>1597.21008300781</v>
      </c>
      <c r="P609" s="5">
        <v>1582.47277832031</v>
      </c>
      <c r="Q609" s="5">
        <v>1583.9442138671832</v>
      </c>
      <c r="R609" s="5">
        <v>817.55487060546795</v>
      </c>
      <c r="S609" s="5">
        <v>736.67193603515602</v>
      </c>
      <c r="T609" s="5">
        <v>825.77301025390602</v>
      </c>
      <c r="U609" s="5">
        <v>793.33327229817678</v>
      </c>
      <c r="V609" s="5">
        <v>872.78582763671795</v>
      </c>
      <c r="W609" s="5">
        <v>895.15832519531205</v>
      </c>
      <c r="X609" s="5">
        <v>865.52825927734295</v>
      </c>
      <c r="Y609" s="5">
        <v>877.82413736979095</v>
      </c>
      <c r="Z609" s="5">
        <v>1438.62280273437</v>
      </c>
      <c r="AA609" s="5">
        <v>1469.29577636718</v>
      </c>
      <c r="AB609" s="5">
        <v>1431.83203125</v>
      </c>
      <c r="AC609" s="5">
        <v>1446.5835367838499</v>
      </c>
      <c r="AD609" s="5">
        <v>663.76190185546795</v>
      </c>
      <c r="AE609" s="5">
        <v>637.97619628906205</v>
      </c>
      <c r="AF609" s="5">
        <v>644.90423583984295</v>
      </c>
      <c r="AG609" s="5">
        <v>648.88077799479095</v>
      </c>
      <c r="AH609" s="5">
        <v>620.39007568359295</v>
      </c>
      <c r="AI609" s="5">
        <v>606.550537109375</v>
      </c>
      <c r="AJ609" s="5">
        <v>602.7138671875</v>
      </c>
      <c r="AK609" s="5">
        <v>609.88482666015591</v>
      </c>
      <c r="AL609" s="5">
        <v>1256.21423339843</v>
      </c>
      <c r="AM609" s="5">
        <v>1185.31860351562</v>
      </c>
      <c r="AN609" s="5">
        <v>1241.37854003906</v>
      </c>
      <c r="AO609" s="5">
        <v>1227.6371256510365</v>
      </c>
      <c r="AP609" s="5">
        <v>651.31384277343705</v>
      </c>
      <c r="AQ609" s="5">
        <v>634.18804931640602</v>
      </c>
      <c r="AR609" s="5">
        <v>634.48376464843705</v>
      </c>
      <c r="AS609" s="5">
        <v>639.99521891276004</v>
      </c>
      <c r="AT609" s="5">
        <v>720.10119628906205</v>
      </c>
      <c r="AU609" s="5">
        <v>805.98797607421795</v>
      </c>
      <c r="AV609" s="5">
        <v>707.80224609375</v>
      </c>
      <c r="AW609" s="5">
        <v>744.63047281900992</v>
      </c>
      <c r="AX609" s="5">
        <v>577.43603515625</v>
      </c>
      <c r="AY609" s="5">
        <v>487.52502441406199</v>
      </c>
      <c r="AZ609" s="5">
        <v>508.30807495117102</v>
      </c>
      <c r="BA609" s="5">
        <v>524.4230448404943</v>
      </c>
    </row>
    <row r="610" spans="1:53" x14ac:dyDescent="0.2">
      <c r="A610" s="1">
        <v>607</v>
      </c>
      <c r="B610" s="1" t="s">
        <v>2451</v>
      </c>
      <c r="C610" s="1" t="s">
        <v>2452</v>
      </c>
      <c r="D610" s="1" t="s">
        <v>2453</v>
      </c>
      <c r="E610" s="1" t="s">
        <v>2454</v>
      </c>
      <c r="F610" s="5">
        <v>293.12841796875</v>
      </c>
      <c r="G610" s="5">
        <v>299.86795043945301</v>
      </c>
      <c r="H610" s="5">
        <v>299.44869995117102</v>
      </c>
      <c r="I610" s="5">
        <v>297.48168945312472</v>
      </c>
      <c r="J610" s="5">
        <v>280.74462890625</v>
      </c>
      <c r="K610" s="5">
        <v>264.93585205078102</v>
      </c>
      <c r="L610" s="5">
        <v>276.43908691406199</v>
      </c>
      <c r="M610" s="5">
        <v>274.03985595703102</v>
      </c>
      <c r="N610" s="5">
        <v>679.67352294921795</v>
      </c>
      <c r="O610" s="5">
        <v>667.448974609375</v>
      </c>
      <c r="P610" s="5">
        <v>659.41815185546795</v>
      </c>
      <c r="Q610" s="5">
        <v>668.84688313802019</v>
      </c>
      <c r="R610" s="5">
        <v>338.45541381835898</v>
      </c>
      <c r="S610" s="5">
        <v>354.85696411132801</v>
      </c>
      <c r="T610" s="5">
        <v>353.81497192382801</v>
      </c>
      <c r="U610" s="5">
        <v>349.0424499511717</v>
      </c>
      <c r="V610" s="5">
        <v>294.72683715820301</v>
      </c>
      <c r="W610" s="5">
        <v>282.94631958007801</v>
      </c>
      <c r="X610" s="5">
        <v>299.26956176757801</v>
      </c>
      <c r="Y610" s="5">
        <v>292.31423950195301</v>
      </c>
      <c r="Z610" s="5">
        <v>261.0791015625</v>
      </c>
      <c r="AA610" s="5">
        <v>264.84954833984301</v>
      </c>
      <c r="AB610" s="5">
        <v>261.17474365234301</v>
      </c>
      <c r="AC610" s="5">
        <v>262.36779785156205</v>
      </c>
      <c r="AD610" s="5">
        <v>315.85696411132801</v>
      </c>
      <c r="AE610" s="5">
        <v>310.39010620117102</v>
      </c>
      <c r="AF610" s="5">
        <v>304.28909301757801</v>
      </c>
      <c r="AG610" s="5">
        <v>310.17872111002572</v>
      </c>
      <c r="AH610" s="5">
        <v>308.64895629882801</v>
      </c>
      <c r="AI610" s="5">
        <v>292.04486083984301</v>
      </c>
      <c r="AJ610" s="5">
        <v>310.1630859375</v>
      </c>
      <c r="AK610" s="5">
        <v>303.61896769205697</v>
      </c>
      <c r="AL610" s="5">
        <v>590.56555175781205</v>
      </c>
      <c r="AM610" s="5">
        <v>557.84893798828102</v>
      </c>
      <c r="AN610" s="5">
        <v>585.79931640625</v>
      </c>
      <c r="AO610" s="5">
        <v>578.07126871744765</v>
      </c>
      <c r="AP610" s="5">
        <v>326.01022338867102</v>
      </c>
      <c r="AQ610" s="5">
        <v>344.49240112304602</v>
      </c>
      <c r="AR610" s="5">
        <v>343.44378662109301</v>
      </c>
      <c r="AS610" s="5">
        <v>337.98213704427002</v>
      </c>
      <c r="AT610" s="5">
        <v>286.76110839843699</v>
      </c>
      <c r="AU610" s="5">
        <v>288.486724853515</v>
      </c>
      <c r="AV610" s="5">
        <v>266.57662963867102</v>
      </c>
      <c r="AW610" s="5">
        <v>280.60815429687432</v>
      </c>
      <c r="AX610" s="5">
        <v>327.32098388671801</v>
      </c>
      <c r="AY610" s="5">
        <v>290.71939086914</v>
      </c>
      <c r="AZ610" s="5">
        <v>302.50460815429602</v>
      </c>
      <c r="BA610" s="5">
        <v>306.84832763671801</v>
      </c>
    </row>
    <row r="611" spans="1:53" x14ac:dyDescent="0.2">
      <c r="A611" s="1">
        <v>608</v>
      </c>
      <c r="B611" s="1" t="s">
        <v>2455</v>
      </c>
      <c r="C611" s="1" t="s">
        <v>2456</v>
      </c>
      <c r="D611" s="1" t="s">
        <v>2457</v>
      </c>
      <c r="E611" s="1" t="s">
        <v>2458</v>
      </c>
      <c r="F611" s="5">
        <v>322.48635864257801</v>
      </c>
      <c r="G611" s="5">
        <v>293.169921875</v>
      </c>
      <c r="H611" s="5">
        <v>307.78121948242102</v>
      </c>
      <c r="I611" s="5">
        <v>307.81249999999972</v>
      </c>
      <c r="J611" s="5">
        <v>283.84503173828102</v>
      </c>
      <c r="K611" s="5">
        <v>304.18438720703102</v>
      </c>
      <c r="L611" s="5">
        <v>280.51571655273398</v>
      </c>
      <c r="M611" s="5">
        <v>289.51504516601534</v>
      </c>
      <c r="N611" s="5">
        <v>186.10105895996</v>
      </c>
      <c r="O611" s="5">
        <v>185.44226074218699</v>
      </c>
      <c r="P611" s="5">
        <v>182.82572937011699</v>
      </c>
      <c r="Q611" s="5">
        <v>184.78968302408796</v>
      </c>
      <c r="R611" s="5">
        <v>188.407958984375</v>
      </c>
      <c r="S611" s="5">
        <v>211.77943420410099</v>
      </c>
      <c r="T611" s="5">
        <v>221.05926513671801</v>
      </c>
      <c r="U611" s="5">
        <v>207.08221944173133</v>
      </c>
      <c r="V611" s="5">
        <v>218.06269836425699</v>
      </c>
      <c r="W611" s="5">
        <v>226.114974975585</v>
      </c>
      <c r="X611" s="5">
        <v>213.59005737304599</v>
      </c>
      <c r="Y611" s="5">
        <v>219.25591023762934</v>
      </c>
      <c r="Z611" s="5">
        <v>263.07455444335898</v>
      </c>
      <c r="AA611" s="5">
        <v>298.3935546875</v>
      </c>
      <c r="AB611" s="5">
        <v>288.49035644531199</v>
      </c>
      <c r="AC611" s="5">
        <v>283.31948852539034</v>
      </c>
      <c r="AD611" s="5">
        <v>396.86334228515602</v>
      </c>
      <c r="AE611" s="5">
        <v>378.67279052734301</v>
      </c>
      <c r="AF611" s="5">
        <v>373.60873413085898</v>
      </c>
      <c r="AG611" s="5">
        <v>383.04828898111936</v>
      </c>
      <c r="AH611" s="5">
        <v>378.10305786132801</v>
      </c>
      <c r="AI611" s="5">
        <v>379.701904296875</v>
      </c>
      <c r="AJ611" s="5">
        <v>374.81149291992102</v>
      </c>
      <c r="AK611" s="5">
        <v>377.53881835937472</v>
      </c>
      <c r="AL611" s="5">
        <v>187.93499755859301</v>
      </c>
      <c r="AM611" s="5">
        <v>190.69873046875</v>
      </c>
      <c r="AN611" s="5">
        <v>197.42709350585901</v>
      </c>
      <c r="AO611" s="5">
        <v>192.02027384440066</v>
      </c>
      <c r="AP611" s="5">
        <v>256.095458984375</v>
      </c>
      <c r="AQ611" s="5">
        <v>247.15118408203099</v>
      </c>
      <c r="AR611" s="5">
        <v>240.50416564941401</v>
      </c>
      <c r="AS611" s="5">
        <v>247.9169362386067</v>
      </c>
      <c r="AT611" s="5">
        <v>319.75875854492102</v>
      </c>
      <c r="AU611" s="5">
        <v>328.07989501953102</v>
      </c>
      <c r="AV611" s="5">
        <v>373.07427978515602</v>
      </c>
      <c r="AW611" s="5">
        <v>340.30431111653598</v>
      </c>
      <c r="AX611" s="5">
        <v>260.23571777343699</v>
      </c>
      <c r="AY611" s="5">
        <v>261.1923828125</v>
      </c>
      <c r="AZ611" s="5">
        <v>281.89141845703102</v>
      </c>
      <c r="BA611" s="5">
        <v>267.77317301432271</v>
      </c>
    </row>
    <row r="612" spans="1:53" x14ac:dyDescent="0.2">
      <c r="A612" s="1">
        <v>609</v>
      </c>
      <c r="B612" s="1" t="s">
        <v>2459</v>
      </c>
      <c r="C612" s="1" t="s">
        <v>2460</v>
      </c>
      <c r="D612" s="1" t="s">
        <v>2461</v>
      </c>
      <c r="E612" s="1" t="s">
        <v>2462</v>
      </c>
      <c r="F612" s="5">
        <v>751.30126953125</v>
      </c>
      <c r="G612" s="5">
        <v>840.00634765625</v>
      </c>
      <c r="H612" s="5">
        <v>767.70587158203102</v>
      </c>
      <c r="I612" s="5">
        <v>786.33782958984375</v>
      </c>
      <c r="J612" s="5">
        <v>854.960205078125</v>
      </c>
      <c r="K612" s="5">
        <v>853.88885498046795</v>
      </c>
      <c r="L612" s="5">
        <v>848.21405029296795</v>
      </c>
      <c r="M612" s="5">
        <v>852.35437011718693</v>
      </c>
      <c r="N612" s="5">
        <v>629.69677734375</v>
      </c>
      <c r="O612" s="5">
        <v>591.001953125</v>
      </c>
      <c r="P612" s="5">
        <v>663.51037597656205</v>
      </c>
      <c r="Q612" s="5">
        <v>628.06970214843739</v>
      </c>
      <c r="R612" s="5">
        <v>505.09860229492102</v>
      </c>
      <c r="S612" s="5">
        <v>502.45364379882801</v>
      </c>
      <c r="T612" s="5">
        <v>520.032470703125</v>
      </c>
      <c r="U612" s="5">
        <v>509.19490559895803</v>
      </c>
      <c r="V612" s="5">
        <v>382.440185546875</v>
      </c>
      <c r="W612" s="5">
        <v>404.07473754882801</v>
      </c>
      <c r="X612" s="5">
        <v>385.689849853515</v>
      </c>
      <c r="Y612" s="5">
        <v>390.73492431640602</v>
      </c>
      <c r="Z612" s="5">
        <v>414.17703247070301</v>
      </c>
      <c r="AA612" s="5">
        <v>443.15884399414</v>
      </c>
      <c r="AB612" s="5">
        <v>440.35269165039</v>
      </c>
      <c r="AC612" s="5">
        <v>432.56285603841098</v>
      </c>
      <c r="AD612" s="5">
        <v>477.77862548828102</v>
      </c>
      <c r="AE612" s="5">
        <v>456.02651977539</v>
      </c>
      <c r="AF612" s="5">
        <v>490.212890625</v>
      </c>
      <c r="AG612" s="5">
        <v>474.67267862955697</v>
      </c>
      <c r="AH612" s="5">
        <v>464.25775146484301</v>
      </c>
      <c r="AI612" s="5">
        <v>474.84674072265602</v>
      </c>
      <c r="AJ612" s="5">
        <v>401.69644165039</v>
      </c>
      <c r="AK612" s="5">
        <v>446.93364461262968</v>
      </c>
      <c r="AL612" s="5">
        <v>541.50720214843705</v>
      </c>
      <c r="AM612" s="5">
        <v>588.80035400390602</v>
      </c>
      <c r="AN612" s="5">
        <v>529.50372314453102</v>
      </c>
      <c r="AO612" s="5">
        <v>553.2704264322914</v>
      </c>
      <c r="AP612" s="5">
        <v>385.5546875</v>
      </c>
      <c r="AQ612" s="5">
        <v>377.96713256835898</v>
      </c>
      <c r="AR612" s="5">
        <v>392.23342895507801</v>
      </c>
      <c r="AS612" s="5">
        <v>385.25174967447902</v>
      </c>
      <c r="AT612" s="5">
        <v>311.651611328125</v>
      </c>
      <c r="AU612" s="5">
        <v>332.69357299804602</v>
      </c>
      <c r="AV612" s="5">
        <v>350.23110961914</v>
      </c>
      <c r="AW612" s="5">
        <v>331.52543131510362</v>
      </c>
      <c r="AX612" s="5">
        <v>398.14880371093699</v>
      </c>
      <c r="AY612" s="5">
        <v>383.86300659179602</v>
      </c>
      <c r="AZ612" s="5">
        <v>396.48297119140602</v>
      </c>
      <c r="BA612" s="5">
        <v>392.83159383137968</v>
      </c>
    </row>
    <row r="613" spans="1:53" x14ac:dyDescent="0.2">
      <c r="A613" s="1">
        <v>610</v>
      </c>
      <c r="B613" s="1" t="s">
        <v>2463</v>
      </c>
      <c r="C613" s="1" t="s">
        <v>2464</v>
      </c>
      <c r="D613" s="1" t="s">
        <v>2465</v>
      </c>
      <c r="E613" s="1" t="s">
        <v>2466</v>
      </c>
      <c r="F613" s="5">
        <v>114.57095336914</v>
      </c>
      <c r="G613" s="5">
        <v>124.27236175537099</v>
      </c>
      <c r="H613" s="5">
        <v>127.425201416015</v>
      </c>
      <c r="I613" s="5">
        <v>122.08950551350866</v>
      </c>
      <c r="J613" s="5">
        <v>117.8267288208</v>
      </c>
      <c r="K613" s="5">
        <v>129.50744628906199</v>
      </c>
      <c r="L613" s="5">
        <v>114.151710510253</v>
      </c>
      <c r="M613" s="5">
        <v>120.49529520670499</v>
      </c>
      <c r="N613" s="5">
        <v>188.33642578125</v>
      </c>
      <c r="O613" s="5">
        <v>189.57536315917901</v>
      </c>
      <c r="P613" s="5">
        <v>169.82405090332</v>
      </c>
      <c r="Q613" s="5">
        <v>182.57861328124966</v>
      </c>
      <c r="R613" s="5">
        <v>110.07142639160099</v>
      </c>
      <c r="S613" s="5">
        <v>80.480392456054602</v>
      </c>
      <c r="T613" s="5">
        <v>105.549438476562</v>
      </c>
      <c r="U613" s="5">
        <v>98.700419108072538</v>
      </c>
      <c r="V613" s="5">
        <v>159.05650329589801</v>
      </c>
      <c r="W613" s="5">
        <v>161.159088134765</v>
      </c>
      <c r="X613" s="5">
        <v>144.58662414550699</v>
      </c>
      <c r="Y613" s="5">
        <v>154.93407185872334</v>
      </c>
      <c r="Z613" s="5">
        <v>128.980377197265</v>
      </c>
      <c r="AA613" s="5">
        <v>119.008888244628</v>
      </c>
      <c r="AB613" s="5">
        <v>142.43624877929599</v>
      </c>
      <c r="AC613" s="5">
        <v>130.14183807372967</v>
      </c>
      <c r="AD613" s="5">
        <v>84.495826721191406</v>
      </c>
      <c r="AE613" s="5">
        <v>88.065498352050696</v>
      </c>
      <c r="AF613" s="5">
        <v>106.79481506347599</v>
      </c>
      <c r="AG613" s="5">
        <v>93.118713378906023</v>
      </c>
      <c r="AH613" s="5">
        <v>113.03529357910099</v>
      </c>
      <c r="AI613" s="5">
        <v>111.586532592773</v>
      </c>
      <c r="AJ613" s="5">
        <v>88.541679382324205</v>
      </c>
      <c r="AK613" s="5">
        <v>104.38783518473274</v>
      </c>
      <c r="AL613" s="5">
        <v>110.42561340332</v>
      </c>
      <c r="AM613" s="5">
        <v>111.661071777343</v>
      </c>
      <c r="AN613" s="5">
        <v>114.29994964599599</v>
      </c>
      <c r="AO613" s="5">
        <v>112.12887827555299</v>
      </c>
      <c r="AP613" s="5">
        <v>105.875846862792</v>
      </c>
      <c r="AQ613" s="5">
        <v>92.294273376464801</v>
      </c>
      <c r="AR613" s="5">
        <v>103.971717834472</v>
      </c>
      <c r="AS613" s="5">
        <v>100.71394602457626</v>
      </c>
      <c r="AT613" s="5">
        <v>153.11376953125</v>
      </c>
      <c r="AU613" s="5">
        <v>133.47082519531199</v>
      </c>
      <c r="AV613" s="5">
        <v>99.750846862792898</v>
      </c>
      <c r="AW613" s="5">
        <v>128.77848052978496</v>
      </c>
      <c r="AX613" s="5">
        <v>94.900230407714801</v>
      </c>
      <c r="AY613" s="5">
        <v>84.568244934082003</v>
      </c>
      <c r="AZ613" s="5">
        <v>85.626296997070298</v>
      </c>
      <c r="BA613" s="5">
        <v>88.364924112955705</v>
      </c>
    </row>
    <row r="614" spans="1:53" x14ac:dyDescent="0.2">
      <c r="A614" s="1">
        <v>611</v>
      </c>
      <c r="B614" s="1" t="s">
        <v>2467</v>
      </c>
      <c r="C614" s="1" t="s">
        <v>2468</v>
      </c>
      <c r="D614" s="1" t="s">
        <v>2469</v>
      </c>
      <c r="E614" s="1" t="s">
        <v>2470</v>
      </c>
      <c r="F614" s="5">
        <v>84.981796264648395</v>
      </c>
      <c r="G614" s="5">
        <v>61.149692535400298</v>
      </c>
      <c r="H614" s="5">
        <v>45.244167327880803</v>
      </c>
      <c r="I614" s="5">
        <v>63.791885375976499</v>
      </c>
      <c r="J614" s="5">
        <v>66.966964721679602</v>
      </c>
      <c r="K614" s="5">
        <v>68.805709838867102</v>
      </c>
      <c r="L614" s="5">
        <v>107.95597076416</v>
      </c>
      <c r="M614" s="5">
        <v>81.24288177490223</v>
      </c>
      <c r="O614" s="5">
        <v>57.999767303466797</v>
      </c>
      <c r="Q614" s="5">
        <v>57.999767303466797</v>
      </c>
      <c r="R614" s="5">
        <v>93.750297546386705</v>
      </c>
      <c r="S614" s="5">
        <v>86.737190246582003</v>
      </c>
      <c r="U614" s="5">
        <v>90.243743896484347</v>
      </c>
      <c r="V614" s="5">
        <v>84.831794738769503</v>
      </c>
      <c r="W614" s="5">
        <v>93.265190124511705</v>
      </c>
      <c r="X614" s="5">
        <v>97.760398864746094</v>
      </c>
      <c r="Y614" s="5">
        <v>91.952461242675767</v>
      </c>
      <c r="Z614" s="5">
        <v>86.370010375976506</v>
      </c>
      <c r="AA614" s="5">
        <v>92.337066650390597</v>
      </c>
      <c r="AB614" s="5">
        <v>83.78271484375</v>
      </c>
      <c r="AC614" s="5">
        <v>87.49659729003902</v>
      </c>
      <c r="AD614" s="5">
        <v>69.644996643066406</v>
      </c>
      <c r="AE614" s="5">
        <v>98.204795837402301</v>
      </c>
      <c r="AF614" s="5">
        <v>85.141593933105398</v>
      </c>
      <c r="AG614" s="5">
        <v>84.330462137858035</v>
      </c>
      <c r="AH614" s="5">
        <v>85.895835876464801</v>
      </c>
      <c r="AI614" s="5">
        <v>73.840263366699205</v>
      </c>
      <c r="AJ614" s="5">
        <v>99.535781860351506</v>
      </c>
      <c r="AK614" s="5">
        <v>86.423960367838504</v>
      </c>
      <c r="AP614" s="5">
        <v>53.1518745422363</v>
      </c>
      <c r="AQ614" s="5">
        <v>47.6277465820312</v>
      </c>
      <c r="AR614" s="5">
        <v>52.319465637207003</v>
      </c>
      <c r="AS614" s="5">
        <v>51.033028920491496</v>
      </c>
      <c r="AT614" s="5">
        <v>105.56613159179599</v>
      </c>
      <c r="AU614" s="5">
        <v>109.30239105224599</v>
      </c>
      <c r="AV614" s="5">
        <v>124.68824005126901</v>
      </c>
      <c r="AW614" s="5">
        <v>113.18558756510367</v>
      </c>
      <c r="AX614" s="5">
        <v>89.327621459960895</v>
      </c>
      <c r="AY614" s="5">
        <v>84.200180053710895</v>
      </c>
      <c r="AZ614" s="5">
        <v>74.615829467773395</v>
      </c>
      <c r="BA614" s="5">
        <v>82.714543660481738</v>
      </c>
    </row>
    <row r="615" spans="1:53" x14ac:dyDescent="0.2">
      <c r="A615" s="1">
        <v>612</v>
      </c>
      <c r="B615" s="1" t="s">
        <v>2471</v>
      </c>
      <c r="C615" s="1" t="s">
        <v>2472</v>
      </c>
      <c r="D615" s="1" t="s">
        <v>2473</v>
      </c>
      <c r="E615" s="1" t="s">
        <v>2474</v>
      </c>
      <c r="G615" s="5">
        <v>64.713394165039006</v>
      </c>
      <c r="I615" s="5">
        <v>64.713394165039006</v>
      </c>
      <c r="J615" s="5">
        <v>57.778205871582003</v>
      </c>
      <c r="K615" s="5">
        <v>46.622432708740199</v>
      </c>
      <c r="L615" s="5">
        <v>58.726192474365199</v>
      </c>
      <c r="M615" s="5">
        <v>54.375610351562472</v>
      </c>
      <c r="N615" s="5">
        <v>228.60852050781199</v>
      </c>
      <c r="O615" s="5">
        <v>177.24304199218699</v>
      </c>
      <c r="P615" s="5">
        <v>197.42333984375</v>
      </c>
      <c r="Q615" s="5">
        <v>201.091634114583</v>
      </c>
      <c r="R615" s="5">
        <v>52.507717132568303</v>
      </c>
      <c r="S615" s="5">
        <v>37.047306060791001</v>
      </c>
      <c r="T615" s="5">
        <v>60.803855895996001</v>
      </c>
      <c r="U615" s="5">
        <v>50.119626363118435</v>
      </c>
      <c r="V615" s="5">
        <v>57.479118347167898</v>
      </c>
      <c r="X615" s="5">
        <v>60.095840454101499</v>
      </c>
      <c r="Y615" s="5">
        <v>58.787479400634695</v>
      </c>
      <c r="Z615" s="5">
        <v>70.200256347656193</v>
      </c>
      <c r="AA615" s="5">
        <v>69.875686645507798</v>
      </c>
      <c r="AB615" s="5">
        <v>74.312644958496094</v>
      </c>
      <c r="AC615" s="5">
        <v>71.462862650553362</v>
      </c>
      <c r="AE615" s="5">
        <v>71.633682250976506</v>
      </c>
      <c r="AF615" s="5">
        <v>85.081924438476506</v>
      </c>
      <c r="AG615" s="5">
        <v>78.357803344726506</v>
      </c>
      <c r="AH615" s="5">
        <v>59.679569244384702</v>
      </c>
      <c r="AI615" s="5">
        <v>51.828281402587798</v>
      </c>
      <c r="AJ615" s="5">
        <v>72.983322143554602</v>
      </c>
      <c r="AK615" s="5">
        <v>61.497057596842374</v>
      </c>
      <c r="AL615" s="5">
        <v>94.168708801269503</v>
      </c>
      <c r="AM615" s="5">
        <v>131.51084899902301</v>
      </c>
      <c r="AN615" s="5">
        <v>118.01560211181599</v>
      </c>
      <c r="AO615" s="5">
        <v>114.56505330403617</v>
      </c>
      <c r="AP615" s="5">
        <v>68.725540161132798</v>
      </c>
      <c r="AQ615" s="5">
        <v>44.017349243163999</v>
      </c>
      <c r="AR615" s="5">
        <v>50.474231719970703</v>
      </c>
      <c r="AS615" s="5">
        <v>54.405707041422495</v>
      </c>
      <c r="AV615" s="5">
        <v>67.775230407714801</v>
      </c>
      <c r="AW615" s="5">
        <v>67.775230407714801</v>
      </c>
      <c r="AX615" s="5">
        <v>52.942092895507798</v>
      </c>
      <c r="AY615" s="5">
        <v>52.787796020507798</v>
      </c>
      <c r="AZ615" s="5">
        <v>26.6115703582763</v>
      </c>
      <c r="BA615" s="5">
        <v>44.1138197580973</v>
      </c>
    </row>
    <row r="616" spans="1:53" x14ac:dyDescent="0.2">
      <c r="A616" s="1">
        <v>613</v>
      </c>
      <c r="B616" s="1" t="s">
        <v>2475</v>
      </c>
      <c r="C616" s="1" t="s">
        <v>2476</v>
      </c>
      <c r="D616" s="1" t="s">
        <v>2477</v>
      </c>
      <c r="E616" s="1" t="s">
        <v>2478</v>
      </c>
      <c r="F616" s="5">
        <v>124.86878967285099</v>
      </c>
      <c r="G616" s="5">
        <v>122.19239807128901</v>
      </c>
      <c r="H616" s="5">
        <v>129.81352233886699</v>
      </c>
      <c r="I616" s="5">
        <v>125.62490336100234</v>
      </c>
      <c r="J616" s="5">
        <v>127.49560546875</v>
      </c>
      <c r="K616" s="5">
        <v>122.118858337402</v>
      </c>
      <c r="L616" s="5">
        <v>116.37175750732401</v>
      </c>
      <c r="M616" s="5">
        <v>121.995407104492</v>
      </c>
      <c r="N616" s="5">
        <v>178.02224731445301</v>
      </c>
      <c r="O616" s="5">
        <v>167.34678649902301</v>
      </c>
      <c r="P616" s="5">
        <v>170.24972534179599</v>
      </c>
      <c r="Q616" s="5">
        <v>171.87291971842399</v>
      </c>
      <c r="R616" s="5">
        <v>124.16739654541</v>
      </c>
      <c r="S616" s="5">
        <v>114.78514099121</v>
      </c>
      <c r="T616" s="5">
        <v>128.73390197753901</v>
      </c>
      <c r="U616" s="5">
        <v>122.56214650471968</v>
      </c>
      <c r="V616" s="5">
        <v>120.200889587402</v>
      </c>
      <c r="W616" s="5">
        <v>119.699806213378</v>
      </c>
      <c r="X616" s="5">
        <v>109.5751953125</v>
      </c>
      <c r="Y616" s="5">
        <v>116.49196370442667</v>
      </c>
      <c r="Z616" s="5">
        <v>141.639389038085</v>
      </c>
      <c r="AA616" s="5">
        <v>133.00497436523401</v>
      </c>
      <c r="AB616" s="5">
        <v>136.48295593261699</v>
      </c>
      <c r="AC616" s="5">
        <v>137.04243977864533</v>
      </c>
      <c r="AD616" s="5">
        <v>108.647254943847</v>
      </c>
      <c r="AE616" s="5">
        <v>107.846504211425</v>
      </c>
      <c r="AF616" s="5">
        <v>117.631546020507</v>
      </c>
      <c r="AG616" s="5">
        <v>111.37510172525968</v>
      </c>
      <c r="AH616" s="5">
        <v>112.33293151855401</v>
      </c>
      <c r="AI616" s="5">
        <v>115.098815917968</v>
      </c>
      <c r="AJ616" s="5">
        <v>115.42977905273401</v>
      </c>
      <c r="AK616" s="5">
        <v>114.28717549641867</v>
      </c>
      <c r="AL616" s="5">
        <v>140.43124389648401</v>
      </c>
      <c r="AM616" s="5">
        <v>132.34100341796801</v>
      </c>
      <c r="AN616" s="5">
        <v>147.98294067382801</v>
      </c>
      <c r="AO616" s="5">
        <v>140.25172932942667</v>
      </c>
      <c r="AP616" s="5">
        <v>106.00277709960901</v>
      </c>
      <c r="AQ616" s="5">
        <v>110.194778442382</v>
      </c>
      <c r="AR616" s="5">
        <v>106.830276489257</v>
      </c>
      <c r="AS616" s="5">
        <v>107.675944010416</v>
      </c>
      <c r="AT616" s="5">
        <v>112.38026428222599</v>
      </c>
      <c r="AU616" s="5">
        <v>131.96949768066401</v>
      </c>
      <c r="AV616" s="5">
        <v>125.613220214843</v>
      </c>
      <c r="AW616" s="5">
        <v>123.32099405924434</v>
      </c>
      <c r="AX616" s="5">
        <v>123.705352783203</v>
      </c>
      <c r="AY616" s="5">
        <v>111.70627593994099</v>
      </c>
      <c r="AZ616" s="5">
        <v>114.785232543945</v>
      </c>
      <c r="BA616" s="5">
        <v>116.73228708902967</v>
      </c>
    </row>
    <row r="617" spans="1:53" x14ac:dyDescent="0.2">
      <c r="A617" s="1">
        <v>614</v>
      </c>
      <c r="B617" s="1" t="s">
        <v>2479</v>
      </c>
      <c r="C617" s="1" t="s">
        <v>2480</v>
      </c>
      <c r="D617" s="1" t="s">
        <v>2481</v>
      </c>
      <c r="E617" s="1" t="s">
        <v>2482</v>
      </c>
      <c r="J617" s="5">
        <v>30.821800231933501</v>
      </c>
      <c r="K617" s="5">
        <v>20.473169326782202</v>
      </c>
      <c r="L617" s="5">
        <v>15.479261398315399</v>
      </c>
      <c r="M617" s="5">
        <v>22.258076985677036</v>
      </c>
      <c r="O617" s="5">
        <v>34.331554412841797</v>
      </c>
      <c r="P617" s="5">
        <v>31.319358825683501</v>
      </c>
      <c r="Q617" s="5">
        <v>32.825456619262653</v>
      </c>
      <c r="T617" s="5">
        <v>25.604133605956999</v>
      </c>
      <c r="U617" s="5">
        <v>25.604133605956999</v>
      </c>
      <c r="X617" s="5">
        <v>16.930486679077099</v>
      </c>
      <c r="Y617" s="5">
        <v>16.930486679077099</v>
      </c>
      <c r="Z617" s="5">
        <v>44.763809204101499</v>
      </c>
      <c r="AA617" s="5">
        <v>52.5996894836425</v>
      </c>
      <c r="AB617" s="5">
        <v>33.386039733886697</v>
      </c>
      <c r="AC617" s="5">
        <v>43.583179473876896</v>
      </c>
      <c r="AH617" s="5">
        <v>17.825342178344702</v>
      </c>
      <c r="AK617" s="5">
        <v>17.825342178344702</v>
      </c>
      <c r="AR617" s="5">
        <v>14.687791824340801</v>
      </c>
      <c r="AS617" s="5">
        <v>14.687791824340801</v>
      </c>
      <c r="AT617" s="5">
        <v>39.085002899169901</v>
      </c>
      <c r="AU617" s="5">
        <v>46.159019470214801</v>
      </c>
      <c r="AW617" s="5">
        <v>42.622011184692354</v>
      </c>
      <c r="AX617" s="5">
        <v>29.49116897583</v>
      </c>
      <c r="AY617" s="5">
        <v>24.2748088836669</v>
      </c>
      <c r="AZ617" s="5">
        <v>28.050346374511701</v>
      </c>
      <c r="BA617" s="5">
        <v>27.272108078002869</v>
      </c>
    </row>
    <row r="618" spans="1:53" x14ac:dyDescent="0.2">
      <c r="A618" s="1">
        <v>615</v>
      </c>
      <c r="B618" s="1" t="s">
        <v>2483</v>
      </c>
      <c r="C618" s="1" t="s">
        <v>2484</v>
      </c>
      <c r="D618" s="1" t="s">
        <v>2485</v>
      </c>
      <c r="E618" s="1" t="s">
        <v>2486</v>
      </c>
      <c r="F618" s="5">
        <v>511.12942504882801</v>
      </c>
      <c r="G618" s="5">
        <v>563.86267089843705</v>
      </c>
      <c r="H618" s="5">
        <v>480.62417602539</v>
      </c>
      <c r="I618" s="5">
        <v>518.53875732421841</v>
      </c>
      <c r="J618" s="5">
        <v>553.80670166015602</v>
      </c>
      <c r="K618" s="5">
        <v>602.90924072265602</v>
      </c>
      <c r="L618" s="5">
        <v>595.56311035156205</v>
      </c>
      <c r="M618" s="5">
        <v>584.09301757812466</v>
      </c>
      <c r="N618" s="5">
        <v>344.60757446289</v>
      </c>
      <c r="O618" s="5">
        <v>320.76632690429602</v>
      </c>
      <c r="P618" s="5">
        <v>432.03421020507801</v>
      </c>
      <c r="Q618" s="5">
        <v>365.80270385742136</v>
      </c>
      <c r="R618" s="5">
        <v>216.89805603027301</v>
      </c>
      <c r="S618" s="5">
        <v>222.17622375488199</v>
      </c>
      <c r="T618" s="5">
        <v>211.79037475585901</v>
      </c>
      <c r="U618" s="5">
        <v>216.95488484700468</v>
      </c>
      <c r="V618" s="5">
        <v>190.363677978515</v>
      </c>
      <c r="W618" s="5">
        <v>139.29963684082</v>
      </c>
      <c r="X618" s="5">
        <v>142.82667541503901</v>
      </c>
      <c r="Y618" s="5">
        <v>157.496663411458</v>
      </c>
      <c r="Z618" s="5">
        <v>194.19363403320301</v>
      </c>
      <c r="AA618" s="5">
        <v>230.00779724121</v>
      </c>
      <c r="AB618" s="5">
        <v>268.35018920898398</v>
      </c>
      <c r="AC618" s="5">
        <v>230.85054016113236</v>
      </c>
      <c r="AD618" s="5">
        <v>187.31600952148401</v>
      </c>
      <c r="AE618" s="5">
        <v>241.56703186035099</v>
      </c>
      <c r="AF618" s="5">
        <v>176.85011291503901</v>
      </c>
      <c r="AG618" s="5">
        <v>201.91105143229137</v>
      </c>
      <c r="AH618" s="5">
        <v>149.36521911621</v>
      </c>
      <c r="AI618" s="5">
        <v>208.510986328125</v>
      </c>
      <c r="AJ618" s="5">
        <v>199.57611083984301</v>
      </c>
      <c r="AK618" s="5">
        <v>185.81743876139271</v>
      </c>
      <c r="AL618" s="5">
        <v>393.11511230468699</v>
      </c>
      <c r="AM618" s="5">
        <v>396.396484375</v>
      </c>
      <c r="AN618" s="5">
        <v>369.28988647460898</v>
      </c>
      <c r="AO618" s="5">
        <v>386.26716105143197</v>
      </c>
      <c r="AP618" s="5">
        <v>191.56855773925699</v>
      </c>
      <c r="AQ618" s="5">
        <v>168.02828979492099</v>
      </c>
      <c r="AR618" s="5">
        <v>192.51148986816401</v>
      </c>
      <c r="AS618" s="5">
        <v>184.03611246744731</v>
      </c>
      <c r="AT618" s="5">
        <v>60.019107818603501</v>
      </c>
      <c r="AU618" s="5">
        <v>46.831558227538999</v>
      </c>
      <c r="AV618" s="5">
        <v>69.117004394531193</v>
      </c>
      <c r="AW618" s="5">
        <v>58.655890146891231</v>
      </c>
      <c r="AX618" s="5">
        <v>106.848258972167</v>
      </c>
      <c r="AY618" s="5">
        <v>114.708625793457</v>
      </c>
      <c r="AZ618" s="5">
        <v>146.90002441406199</v>
      </c>
      <c r="BA618" s="5">
        <v>122.818969726562</v>
      </c>
    </row>
    <row r="619" spans="1:53" x14ac:dyDescent="0.2">
      <c r="A619" s="1">
        <v>616</v>
      </c>
      <c r="B619" s="1" t="s">
        <v>2487</v>
      </c>
      <c r="C619" s="1" t="s">
        <v>2488</v>
      </c>
      <c r="D619" s="1" t="s">
        <v>2489</v>
      </c>
      <c r="E619" s="1" t="s">
        <v>2490</v>
      </c>
      <c r="F619" s="5">
        <v>2441.67431640625</v>
      </c>
      <c r="G619" s="5">
        <v>2328.28173828125</v>
      </c>
      <c r="H619" s="5">
        <v>2509.74731445312</v>
      </c>
      <c r="I619" s="5">
        <v>2426.5677897135397</v>
      </c>
      <c r="J619" s="5">
        <v>2121.61474609375</v>
      </c>
      <c r="K619" s="5">
        <v>2177.78735351562</v>
      </c>
      <c r="L619" s="5">
        <v>2136.189453125</v>
      </c>
      <c r="M619" s="5">
        <v>2145.1971842447897</v>
      </c>
      <c r="N619" s="5">
        <v>2995.78491210937</v>
      </c>
      <c r="O619" s="5">
        <v>3332.40307617187</v>
      </c>
      <c r="P619" s="5">
        <v>3321.18212890625</v>
      </c>
      <c r="Q619" s="5">
        <v>3216.4567057291629</v>
      </c>
      <c r="R619" s="5">
        <v>2788.45239257812</v>
      </c>
      <c r="S619" s="5">
        <v>2623.50830078125</v>
      </c>
      <c r="T619" s="5">
        <v>2722.5771484375</v>
      </c>
      <c r="U619" s="5">
        <v>2711.5126139322897</v>
      </c>
      <c r="V619" s="5">
        <v>3615.66943359375</v>
      </c>
      <c r="W619" s="5">
        <v>3092.70068359375</v>
      </c>
      <c r="X619" s="5">
        <v>3525.56762695312</v>
      </c>
      <c r="Y619" s="5">
        <v>3411.3125813802067</v>
      </c>
      <c r="Z619" s="5">
        <v>2663.02563476562</v>
      </c>
      <c r="AA619" s="5">
        <v>2439.5615234375</v>
      </c>
      <c r="AB619" s="5">
        <v>2252.17749023437</v>
      </c>
      <c r="AC619" s="5">
        <v>2451.5882161458298</v>
      </c>
      <c r="AD619" s="5">
        <v>2078.52392578125</v>
      </c>
      <c r="AE619" s="5">
        <v>1964.22473144531</v>
      </c>
      <c r="AF619" s="5">
        <v>2082.99487304687</v>
      </c>
      <c r="AG619" s="5">
        <v>2041.9145100911435</v>
      </c>
      <c r="AH619" s="5">
        <v>1897.65026855468</v>
      </c>
      <c r="AI619" s="5">
        <v>1751.40490722656</v>
      </c>
      <c r="AJ619" s="5">
        <v>2231.6708984375</v>
      </c>
      <c r="AK619" s="5">
        <v>1960.2420247395801</v>
      </c>
      <c r="AL619" s="5">
        <v>2880.61889648437</v>
      </c>
      <c r="AM619" s="5">
        <v>3030.62768554687</v>
      </c>
      <c r="AN619" s="5">
        <v>2269.857421875</v>
      </c>
      <c r="AO619" s="5">
        <v>2727.0346679687468</v>
      </c>
      <c r="AP619" s="5">
        <v>2443.3310546875</v>
      </c>
      <c r="AQ619" s="5">
        <v>2553.09643554687</v>
      </c>
      <c r="AR619" s="5">
        <v>2434.92407226562</v>
      </c>
      <c r="AS619" s="5">
        <v>2477.1171874999964</v>
      </c>
      <c r="AT619" s="5">
        <v>2282.92211914062</v>
      </c>
      <c r="AU619" s="5">
        <v>2016.07727050781</v>
      </c>
      <c r="AV619" s="5">
        <v>3436.76879882812</v>
      </c>
      <c r="AW619" s="5">
        <v>2578.5893961588499</v>
      </c>
      <c r="AX619" s="5">
        <v>2242.67553710937</v>
      </c>
      <c r="AY619" s="5">
        <v>1832.61633300781</v>
      </c>
      <c r="AZ619" s="5">
        <v>1781.02209472656</v>
      </c>
      <c r="BA619" s="5">
        <v>1952.1046549479133</v>
      </c>
    </row>
    <row r="620" spans="1:53" x14ac:dyDescent="0.2">
      <c r="A620" s="1">
        <v>617</v>
      </c>
      <c r="B620" s="1" t="s">
        <v>2491</v>
      </c>
      <c r="C620" s="1" t="s">
        <v>2492</v>
      </c>
      <c r="D620" s="1" t="s">
        <v>2493</v>
      </c>
      <c r="E620" s="1" t="s">
        <v>2494</v>
      </c>
      <c r="F620" s="5">
        <v>221.23707580566401</v>
      </c>
      <c r="G620" s="5">
        <v>214.83039855957</v>
      </c>
      <c r="H620" s="5">
        <v>219.46861267089801</v>
      </c>
      <c r="I620" s="5">
        <v>218.512029012044</v>
      </c>
      <c r="J620" s="5">
        <v>201.30995178222599</v>
      </c>
      <c r="K620" s="5">
        <v>199.04185485839801</v>
      </c>
      <c r="L620" s="5">
        <v>208.08334350585901</v>
      </c>
      <c r="M620" s="5">
        <v>202.81171671549433</v>
      </c>
      <c r="N620" s="5">
        <v>131.30433654785099</v>
      </c>
      <c r="O620" s="5">
        <v>98.332008361816406</v>
      </c>
      <c r="P620" s="5">
        <v>160.75352478027301</v>
      </c>
      <c r="Q620" s="5">
        <v>130.12995656331347</v>
      </c>
      <c r="R620" s="5">
        <v>108.67054748535099</v>
      </c>
      <c r="S620" s="5">
        <v>110.90394592285099</v>
      </c>
      <c r="T620" s="5">
        <v>106.9341506958</v>
      </c>
      <c r="U620" s="5">
        <v>108.83621470133399</v>
      </c>
      <c r="V620" s="5">
        <v>136.39413452148401</v>
      </c>
      <c r="W620" s="5">
        <v>127.827514648437</v>
      </c>
      <c r="X620" s="5">
        <v>132.50473022460901</v>
      </c>
      <c r="Y620" s="5">
        <v>132.24212646484332</v>
      </c>
      <c r="Z620" s="5">
        <v>182.47541809082</v>
      </c>
      <c r="AA620" s="5">
        <v>182.339263916015</v>
      </c>
      <c r="AB620" s="5">
        <v>177.259353637695</v>
      </c>
      <c r="AC620" s="5">
        <v>180.69134521484332</v>
      </c>
      <c r="AD620" s="5">
        <v>154.42440795898401</v>
      </c>
      <c r="AE620" s="5">
        <v>155.60951232910099</v>
      </c>
      <c r="AF620" s="5">
        <v>141.362701416015</v>
      </c>
      <c r="AG620" s="5">
        <v>150.46554056803333</v>
      </c>
      <c r="AH620" s="5">
        <v>141.28926086425699</v>
      </c>
      <c r="AI620" s="5">
        <v>130.78401184082</v>
      </c>
      <c r="AJ620" s="5">
        <v>140.47659301757801</v>
      </c>
      <c r="AK620" s="5">
        <v>137.51662190755167</v>
      </c>
      <c r="AL620" s="5">
        <v>60.340740203857401</v>
      </c>
      <c r="AM620" s="5">
        <v>61.861236572265597</v>
      </c>
      <c r="AN620" s="5">
        <v>58.951698303222599</v>
      </c>
      <c r="AO620" s="5">
        <v>60.384558359781863</v>
      </c>
      <c r="AP620" s="5">
        <v>75.555686950683594</v>
      </c>
      <c r="AQ620" s="5">
        <v>94.200736999511705</v>
      </c>
      <c r="AR620" s="5">
        <v>95.660873413085895</v>
      </c>
      <c r="AS620" s="5">
        <v>88.472432454427064</v>
      </c>
      <c r="AT620" s="5">
        <v>131.34469604492099</v>
      </c>
      <c r="AU620" s="5">
        <v>130.36822509765599</v>
      </c>
      <c r="AV620" s="5">
        <v>149.33377075195301</v>
      </c>
      <c r="AW620" s="5">
        <v>137.01556396484332</v>
      </c>
      <c r="AX620" s="5">
        <v>121.035720825195</v>
      </c>
      <c r="AY620" s="5">
        <v>121.118850708007</v>
      </c>
      <c r="AZ620" s="5">
        <v>127.326484680175</v>
      </c>
      <c r="BA620" s="5">
        <v>123.16035207112566</v>
      </c>
    </row>
    <row r="621" spans="1:53" x14ac:dyDescent="0.2">
      <c r="A621" s="1">
        <v>618</v>
      </c>
      <c r="B621" s="1" t="s">
        <v>2495</v>
      </c>
      <c r="C621" s="1" t="s">
        <v>2496</v>
      </c>
      <c r="D621" s="1" t="s">
        <v>2497</v>
      </c>
      <c r="E621" s="1" t="s">
        <v>2498</v>
      </c>
      <c r="F621" s="5">
        <v>292.96588134765602</v>
      </c>
      <c r="G621" s="5">
        <v>214.80326843261699</v>
      </c>
      <c r="H621" s="5">
        <v>220.366119384765</v>
      </c>
      <c r="I621" s="5">
        <v>242.71175638834598</v>
      </c>
      <c r="J621" s="5">
        <v>244.056549072265</v>
      </c>
      <c r="K621" s="5">
        <v>278.31207275390602</v>
      </c>
      <c r="L621" s="5">
        <v>323.173095703125</v>
      </c>
      <c r="M621" s="5">
        <v>281.84723917643197</v>
      </c>
      <c r="N621" s="5">
        <v>345.882568359375</v>
      </c>
      <c r="O621" s="5">
        <v>409.18807983398398</v>
      </c>
      <c r="P621" s="5">
        <v>340.99090576171801</v>
      </c>
      <c r="Q621" s="5">
        <v>365.35385131835898</v>
      </c>
      <c r="R621" s="5">
        <v>249.06579589843699</v>
      </c>
      <c r="S621" s="5">
        <v>289.63845825195301</v>
      </c>
      <c r="T621" s="5">
        <v>313.55142211914</v>
      </c>
      <c r="U621" s="5">
        <v>284.08522542317661</v>
      </c>
      <c r="V621" s="5">
        <v>1168.30578613281</v>
      </c>
      <c r="W621" s="5">
        <v>1095.78881835937</v>
      </c>
      <c r="X621" s="5">
        <v>1149.03588867187</v>
      </c>
      <c r="Y621" s="5">
        <v>1137.7101643880167</v>
      </c>
      <c r="Z621" s="5">
        <v>406.87945556640602</v>
      </c>
      <c r="AA621" s="5">
        <v>431.26544189453102</v>
      </c>
      <c r="AB621" s="5">
        <v>380.99591064453102</v>
      </c>
      <c r="AC621" s="5">
        <v>406.38026936848934</v>
      </c>
      <c r="AD621" s="5">
        <v>504.01623535156199</v>
      </c>
      <c r="AE621" s="5">
        <v>461.52688598632801</v>
      </c>
      <c r="AF621" s="5">
        <v>506.75494384765602</v>
      </c>
      <c r="AG621" s="5">
        <v>490.76602172851534</v>
      </c>
      <c r="AH621" s="5">
        <v>648.29229736328102</v>
      </c>
      <c r="AI621" s="5">
        <v>626.65936279296795</v>
      </c>
      <c r="AJ621" s="5">
        <v>565.60290527343705</v>
      </c>
      <c r="AK621" s="5">
        <v>613.51818847656205</v>
      </c>
      <c r="AL621" s="5">
        <v>744.375732421875</v>
      </c>
      <c r="AM621" s="5">
        <v>685.917236328125</v>
      </c>
      <c r="AN621" s="5">
        <v>609.15252685546795</v>
      </c>
      <c r="AO621" s="5">
        <v>679.81516520182265</v>
      </c>
      <c r="AP621" s="5">
        <v>475.17608642578102</v>
      </c>
      <c r="AQ621" s="5">
        <v>510.15585327148398</v>
      </c>
      <c r="AR621" s="5">
        <v>466.61581420898398</v>
      </c>
      <c r="AS621" s="5">
        <v>483.98258463541629</v>
      </c>
      <c r="AT621" s="5">
        <v>456.2646484375</v>
      </c>
      <c r="AU621" s="5">
        <v>646.46844482421795</v>
      </c>
      <c r="AV621" s="5">
        <v>439.02310180664</v>
      </c>
      <c r="AW621" s="5">
        <v>513.91873168945256</v>
      </c>
      <c r="AX621" s="5">
        <v>448.46643066406199</v>
      </c>
      <c r="AY621" s="5">
        <v>474.677734375</v>
      </c>
      <c r="AZ621" s="5">
        <v>407.234771728515</v>
      </c>
      <c r="BA621" s="5">
        <v>443.45964558919235</v>
      </c>
    </row>
    <row r="622" spans="1:53" x14ac:dyDescent="0.2">
      <c r="A622" s="1">
        <v>619</v>
      </c>
      <c r="B622" s="1" t="s">
        <v>2499</v>
      </c>
      <c r="C622" s="1" t="s">
        <v>2500</v>
      </c>
      <c r="D622" s="1" t="s">
        <v>2501</v>
      </c>
      <c r="E622" s="1" t="s">
        <v>2502</v>
      </c>
      <c r="V622" s="5">
        <v>118.07427215576099</v>
      </c>
      <c r="W622" s="5">
        <v>58.236679077148402</v>
      </c>
      <c r="X622" s="5">
        <v>55.542694091796797</v>
      </c>
      <c r="Y622" s="5">
        <v>77.284548441568731</v>
      </c>
      <c r="AD622" s="5">
        <v>75.6556396484375</v>
      </c>
      <c r="AE622" s="5">
        <v>194.72116088867099</v>
      </c>
      <c r="AF622" s="5">
        <v>240.97508239746</v>
      </c>
      <c r="AG622" s="5">
        <v>170.45062764485616</v>
      </c>
      <c r="AH622" s="5">
        <v>86.950584411621094</v>
      </c>
      <c r="AI622" s="5">
        <v>97.634208679199205</v>
      </c>
      <c r="AJ622" s="5">
        <v>70.485855102539006</v>
      </c>
      <c r="AK622" s="5">
        <v>85.023549397786439</v>
      </c>
      <c r="AL622" s="5">
        <v>189.198974609375</v>
      </c>
      <c r="AM622" s="5">
        <v>103.712341308593</v>
      </c>
      <c r="AN622" s="5">
        <v>149.52143859863199</v>
      </c>
      <c r="AO622" s="5">
        <v>147.47758483886665</v>
      </c>
    </row>
    <row r="623" spans="1:53" x14ac:dyDescent="0.2">
      <c r="A623" s="1">
        <v>620</v>
      </c>
      <c r="B623" s="1" t="s">
        <v>2503</v>
      </c>
      <c r="C623" s="1" t="s">
        <v>2504</v>
      </c>
      <c r="D623" s="1" t="s">
        <v>2505</v>
      </c>
      <c r="E623" s="1" t="s">
        <v>2506</v>
      </c>
      <c r="F623" s="5">
        <v>603.44885253906205</v>
      </c>
      <c r="G623" s="5">
        <v>637.79742431640602</v>
      </c>
      <c r="H623" s="5">
        <v>597.90972900390602</v>
      </c>
      <c r="I623" s="5">
        <v>613.05200195312466</v>
      </c>
      <c r="J623" s="5">
        <v>653.58038330078102</v>
      </c>
      <c r="K623" s="5">
        <v>650.845947265625</v>
      </c>
      <c r="L623" s="5">
        <v>624.29724121093705</v>
      </c>
      <c r="M623" s="5">
        <v>642.90785725911439</v>
      </c>
      <c r="N623" s="5">
        <v>854.31982421875</v>
      </c>
      <c r="O623" s="5">
        <v>831.75</v>
      </c>
      <c r="P623" s="5">
        <v>822.176513671875</v>
      </c>
      <c r="Q623" s="5">
        <v>836.08211263020837</v>
      </c>
      <c r="R623" s="5">
        <v>610.8173828125</v>
      </c>
      <c r="S623" s="5">
        <v>570.542724609375</v>
      </c>
      <c r="T623" s="5">
        <v>605.17102050781205</v>
      </c>
      <c r="U623" s="5">
        <v>595.51037597656239</v>
      </c>
      <c r="V623" s="5">
        <v>644.52532958984295</v>
      </c>
      <c r="W623" s="5">
        <v>631.578369140625</v>
      </c>
      <c r="X623" s="5">
        <v>626.56292724609295</v>
      </c>
      <c r="Y623" s="5">
        <v>634.22220865885356</v>
      </c>
      <c r="Z623" s="5">
        <v>938.25421142578102</v>
      </c>
      <c r="AA623" s="5">
        <v>949.40100097656205</v>
      </c>
      <c r="AB623" s="5">
        <v>923.78094482421795</v>
      </c>
      <c r="AC623" s="5">
        <v>937.14538574218705</v>
      </c>
      <c r="AD623" s="5">
        <v>355.57516479492102</v>
      </c>
      <c r="AE623" s="5">
        <v>364.44036865234301</v>
      </c>
      <c r="AF623" s="5">
        <v>364.312408447265</v>
      </c>
      <c r="AG623" s="5">
        <v>361.44264729817633</v>
      </c>
      <c r="AH623" s="5">
        <v>366.74920654296801</v>
      </c>
      <c r="AI623" s="5">
        <v>367.42361450195301</v>
      </c>
      <c r="AJ623" s="5">
        <v>362.48593139648398</v>
      </c>
      <c r="AK623" s="5">
        <v>365.5529174804683</v>
      </c>
      <c r="AL623" s="5">
        <v>771.02142333984295</v>
      </c>
      <c r="AM623" s="5">
        <v>775.66717529296795</v>
      </c>
      <c r="AN623" s="5">
        <v>769.237060546875</v>
      </c>
      <c r="AO623" s="5">
        <v>771.97521972656193</v>
      </c>
      <c r="AP623" s="5">
        <v>481.74911499023398</v>
      </c>
      <c r="AQ623" s="5">
        <v>487.41580200195301</v>
      </c>
      <c r="AR623" s="5">
        <v>493.86892700195301</v>
      </c>
      <c r="AS623" s="5">
        <v>487.6779479980467</v>
      </c>
      <c r="AT623" s="5">
        <v>481.63787841796801</v>
      </c>
      <c r="AU623" s="5">
        <v>511.59249877929602</v>
      </c>
      <c r="AV623" s="5">
        <v>450.77084350585898</v>
      </c>
      <c r="AW623" s="5">
        <v>481.33374023437432</v>
      </c>
      <c r="AX623" s="5">
        <v>359.75347900390602</v>
      </c>
      <c r="AY623" s="5">
        <v>334.63555908203102</v>
      </c>
      <c r="AZ623" s="5">
        <v>340.36862182617102</v>
      </c>
      <c r="BA623" s="5">
        <v>344.91921997070267</v>
      </c>
    </row>
    <row r="624" spans="1:53" x14ac:dyDescent="0.2">
      <c r="A624" s="1">
        <v>621</v>
      </c>
      <c r="B624" s="1" t="s">
        <v>2507</v>
      </c>
      <c r="C624" s="1" t="s">
        <v>2508</v>
      </c>
      <c r="D624" s="1" t="s">
        <v>2509</v>
      </c>
      <c r="E624" s="1" t="s">
        <v>2510</v>
      </c>
      <c r="F624" s="5">
        <v>270.12780761718699</v>
      </c>
      <c r="G624" s="5">
        <v>286.50134277343699</v>
      </c>
      <c r="H624" s="5">
        <v>248.60595703125</v>
      </c>
      <c r="I624" s="5">
        <v>268.41170247395797</v>
      </c>
      <c r="J624" s="5">
        <v>295.953369140625</v>
      </c>
      <c r="K624" s="5">
        <v>227.489013671875</v>
      </c>
      <c r="L624" s="5">
        <v>260.99371337890602</v>
      </c>
      <c r="M624" s="5">
        <v>261.47869873046869</v>
      </c>
      <c r="N624" s="5">
        <v>159.63746643066401</v>
      </c>
      <c r="O624" s="5">
        <v>197.35371398925699</v>
      </c>
      <c r="P624" s="5">
        <v>180.45829772949199</v>
      </c>
      <c r="Q624" s="5">
        <v>179.14982604980432</v>
      </c>
      <c r="R624" s="5">
        <v>148.74148559570301</v>
      </c>
      <c r="S624" s="5">
        <v>246.35755920410099</v>
      </c>
      <c r="T624" s="5">
        <v>173.06967163085901</v>
      </c>
      <c r="U624" s="5">
        <v>189.38957214355435</v>
      </c>
      <c r="V624" s="5">
        <v>217.63529968261699</v>
      </c>
      <c r="W624" s="5">
        <v>212.57371520996</v>
      </c>
      <c r="X624" s="5">
        <v>206.044174194335</v>
      </c>
      <c r="Y624" s="5">
        <v>212.08439636230401</v>
      </c>
      <c r="Z624" s="5">
        <v>250.05171203613199</v>
      </c>
      <c r="AA624" s="5">
        <v>254.22065734863199</v>
      </c>
      <c r="AB624" s="5">
        <v>256.17074584960898</v>
      </c>
      <c r="AC624" s="5">
        <v>253.48103841145766</v>
      </c>
      <c r="AD624" s="5">
        <v>226.232650756835</v>
      </c>
      <c r="AE624" s="5">
        <v>206.79557800292901</v>
      </c>
      <c r="AF624" s="5">
        <v>212.09613037109301</v>
      </c>
      <c r="AG624" s="5">
        <v>215.04145304361904</v>
      </c>
      <c r="AH624" s="5">
        <v>189.785873413085</v>
      </c>
      <c r="AI624" s="5">
        <v>215.96070861816401</v>
      </c>
      <c r="AJ624" s="5">
        <v>196.65057373046801</v>
      </c>
      <c r="AK624" s="5">
        <v>200.79905192057231</v>
      </c>
      <c r="AL624" s="5">
        <v>107.083778381347</v>
      </c>
      <c r="AM624" s="5">
        <v>110.27767944335901</v>
      </c>
      <c r="AN624" s="5">
        <v>81.723358154296804</v>
      </c>
      <c r="AO624" s="5">
        <v>99.694938659667613</v>
      </c>
      <c r="AP624" s="5">
        <v>94.164871215820298</v>
      </c>
      <c r="AQ624" s="5">
        <v>136.49575805664</v>
      </c>
      <c r="AR624" s="5">
        <v>132.14793395996</v>
      </c>
      <c r="AS624" s="5">
        <v>120.9361877441401</v>
      </c>
      <c r="AT624" s="5">
        <v>267.10128784179602</v>
      </c>
      <c r="AU624" s="5">
        <v>227.13990783691401</v>
      </c>
      <c r="AV624" s="5">
        <v>170.23521423339801</v>
      </c>
      <c r="AW624" s="5">
        <v>221.49213663736933</v>
      </c>
      <c r="AX624" s="5">
        <v>278.49166870117102</v>
      </c>
      <c r="AY624" s="5">
        <v>208.72856140136699</v>
      </c>
      <c r="AZ624" s="5">
        <v>201.68132019042901</v>
      </c>
      <c r="BA624" s="5">
        <v>229.63385009765568</v>
      </c>
    </row>
    <row r="625" spans="1:53" x14ac:dyDescent="0.2">
      <c r="A625" s="1">
        <v>622</v>
      </c>
      <c r="B625" s="1" t="s">
        <v>2511</v>
      </c>
      <c r="C625" s="1" t="s">
        <v>2512</v>
      </c>
      <c r="D625" s="1" t="s">
        <v>2513</v>
      </c>
      <c r="E625" s="1" t="s">
        <v>2514</v>
      </c>
      <c r="F625" s="5">
        <v>109.89226531982401</v>
      </c>
      <c r="G625" s="5">
        <v>124.53463745117099</v>
      </c>
      <c r="H625" s="5">
        <v>128.70950317382801</v>
      </c>
      <c r="I625" s="5">
        <v>121.04546864827434</v>
      </c>
      <c r="J625" s="5">
        <v>131.952545166015</v>
      </c>
      <c r="K625" s="5">
        <v>139.628662109375</v>
      </c>
      <c r="L625" s="5">
        <v>133.38575744628901</v>
      </c>
      <c r="M625" s="5">
        <v>134.98898824055968</v>
      </c>
      <c r="N625" s="5">
        <v>462.70422363281199</v>
      </c>
      <c r="O625" s="5">
        <v>456.96322631835898</v>
      </c>
      <c r="P625" s="5">
        <v>443.10379028320301</v>
      </c>
      <c r="Q625" s="5">
        <v>454.25708007812472</v>
      </c>
      <c r="R625" s="5">
        <v>185.682205200195</v>
      </c>
      <c r="S625" s="5">
        <v>209.813705444335</v>
      </c>
      <c r="T625" s="5">
        <v>214.53446960449199</v>
      </c>
      <c r="U625" s="5">
        <v>203.34346008300733</v>
      </c>
      <c r="V625" s="5">
        <v>218.61691284179599</v>
      </c>
      <c r="W625" s="5">
        <v>210.44615173339801</v>
      </c>
      <c r="X625" s="5">
        <v>209.49870300292901</v>
      </c>
      <c r="Y625" s="5">
        <v>212.85392252604098</v>
      </c>
      <c r="Z625" s="5">
        <v>142.79051208496</v>
      </c>
      <c r="AA625" s="5">
        <v>143.47523498535099</v>
      </c>
      <c r="AB625" s="5">
        <v>165.33854675292901</v>
      </c>
      <c r="AC625" s="5">
        <v>150.53476460774667</v>
      </c>
      <c r="AD625" s="5">
        <v>150.193267822265</v>
      </c>
      <c r="AE625" s="5">
        <v>153.64741516113199</v>
      </c>
      <c r="AF625" s="5">
        <v>156.22611999511699</v>
      </c>
      <c r="AG625" s="5">
        <v>153.35560099283796</v>
      </c>
      <c r="AH625" s="5">
        <v>176.24993896484301</v>
      </c>
      <c r="AI625" s="5">
        <v>142.25891113281199</v>
      </c>
      <c r="AJ625" s="5">
        <v>171.02639770507801</v>
      </c>
      <c r="AK625" s="5">
        <v>163.17841593424433</v>
      </c>
      <c r="AL625" s="5">
        <v>346.552734375</v>
      </c>
      <c r="AM625" s="5">
        <v>345.619537353515</v>
      </c>
      <c r="AN625" s="5">
        <v>329.908111572265</v>
      </c>
      <c r="AO625" s="5">
        <v>340.69346110025998</v>
      </c>
      <c r="AP625" s="5">
        <v>172.02111816406199</v>
      </c>
      <c r="AQ625" s="5">
        <v>180.66789245605401</v>
      </c>
      <c r="AR625" s="5">
        <v>179.270416259765</v>
      </c>
      <c r="AS625" s="5">
        <v>177.31980895996034</v>
      </c>
      <c r="AT625" s="5">
        <v>191.12428283691401</v>
      </c>
      <c r="AU625" s="5">
        <v>190.23747253417901</v>
      </c>
      <c r="AV625" s="5">
        <v>191.39686584472599</v>
      </c>
      <c r="AW625" s="5">
        <v>190.91954040527298</v>
      </c>
      <c r="AX625" s="5">
        <v>144.16271972656199</v>
      </c>
      <c r="AY625" s="5">
        <v>155.16656494140599</v>
      </c>
      <c r="AZ625" s="5">
        <v>167.39756774902301</v>
      </c>
      <c r="BA625" s="5">
        <v>155.57561747233032</v>
      </c>
    </row>
    <row r="626" spans="1:53" x14ac:dyDescent="0.2">
      <c r="A626" s="1">
        <v>623</v>
      </c>
      <c r="B626" s="1" t="s">
        <v>2515</v>
      </c>
      <c r="C626" s="1" t="s">
        <v>2516</v>
      </c>
      <c r="D626" s="1" t="s">
        <v>2517</v>
      </c>
      <c r="E626" s="1" t="s">
        <v>2518</v>
      </c>
      <c r="L626" s="5">
        <v>3.4095149040222101</v>
      </c>
      <c r="M626" s="5">
        <v>3.4095149040222101</v>
      </c>
      <c r="V626" s="5">
        <v>6.9011201858520499</v>
      </c>
      <c r="W626" s="5">
        <v>2.75114440917968</v>
      </c>
      <c r="X626" s="5">
        <v>3.9827744960784899</v>
      </c>
      <c r="Y626" s="5">
        <v>4.5450130303700726</v>
      </c>
      <c r="Z626" s="5">
        <v>9.3083143234252894</v>
      </c>
      <c r="AA626" s="5">
        <v>7.3049802780151296</v>
      </c>
      <c r="AB626" s="5">
        <v>6.5553822517395002</v>
      </c>
      <c r="AC626" s="5">
        <v>7.7228922843933061</v>
      </c>
      <c r="AX626" s="5">
        <v>7.6064453125</v>
      </c>
      <c r="BA626" s="5">
        <v>7.6064453125</v>
      </c>
    </row>
    <row r="627" spans="1:53" x14ac:dyDescent="0.2">
      <c r="A627" s="1">
        <v>624</v>
      </c>
      <c r="B627" s="1" t="s">
        <v>2519</v>
      </c>
      <c r="C627" s="1" t="s">
        <v>2520</v>
      </c>
      <c r="D627" s="1" t="s">
        <v>2521</v>
      </c>
      <c r="E627" s="1" t="s">
        <v>2522</v>
      </c>
      <c r="F627" s="5">
        <v>24.462139129638601</v>
      </c>
      <c r="G627" s="5">
        <v>30.640314102172798</v>
      </c>
      <c r="H627" s="5">
        <v>34.560733795166001</v>
      </c>
      <c r="I627" s="5">
        <v>29.887729008992466</v>
      </c>
      <c r="J627" s="5">
        <v>33.204521179199197</v>
      </c>
      <c r="K627" s="5">
        <v>42.446010589599602</v>
      </c>
      <c r="L627" s="5">
        <v>21.6643047332763</v>
      </c>
      <c r="M627" s="5">
        <v>32.438278834025034</v>
      </c>
      <c r="O627" s="5">
        <v>23.9002780914306</v>
      </c>
      <c r="Q627" s="5">
        <v>23.9002780914306</v>
      </c>
      <c r="R627" s="5">
        <v>19.188766479492099</v>
      </c>
      <c r="S627" s="5">
        <v>8.5418624877929599</v>
      </c>
      <c r="T627" s="5">
        <v>25.271623611450099</v>
      </c>
      <c r="U627" s="5">
        <v>17.66741752624505</v>
      </c>
      <c r="V627" s="5">
        <v>20.647905349731399</v>
      </c>
      <c r="X627" s="5">
        <v>22.3740329742431</v>
      </c>
      <c r="Y627" s="5">
        <v>21.510969161987248</v>
      </c>
      <c r="Z627" s="5">
        <v>20.9923706054687</v>
      </c>
      <c r="AB627" s="5">
        <v>29.809865951538001</v>
      </c>
      <c r="AC627" s="5">
        <v>25.40111827850335</v>
      </c>
      <c r="AD627" s="5">
        <v>27.1430950164794</v>
      </c>
      <c r="AF627" s="5">
        <v>18.9736022949218</v>
      </c>
      <c r="AG627" s="5">
        <v>23.058348655700598</v>
      </c>
      <c r="AH627" s="5">
        <v>13.3800745010375</v>
      </c>
      <c r="AI627" s="5">
        <v>19.852451324462798</v>
      </c>
      <c r="AK627" s="5">
        <v>16.616262912750148</v>
      </c>
      <c r="AM627" s="5">
        <v>31.139045715331999</v>
      </c>
      <c r="AN627" s="5">
        <v>20.384752273559499</v>
      </c>
      <c r="AO627" s="5">
        <v>25.761898994445751</v>
      </c>
      <c r="AP627" s="5">
        <v>23.403131484985298</v>
      </c>
      <c r="AQ627" s="5">
        <v>15.404980659484799</v>
      </c>
      <c r="AR627" s="5">
        <v>23.388319015502901</v>
      </c>
      <c r="AS627" s="5">
        <v>20.732143719991001</v>
      </c>
      <c r="AT627" s="5">
        <v>66.986129760742102</v>
      </c>
      <c r="AW627" s="5">
        <v>66.986129760742102</v>
      </c>
      <c r="AX627" s="5">
        <v>12.585958480834901</v>
      </c>
      <c r="AY627" s="5">
        <v>19.557935714721602</v>
      </c>
      <c r="BA627" s="5">
        <v>16.071947097778249</v>
      </c>
    </row>
    <row r="628" spans="1:53" x14ac:dyDescent="0.2">
      <c r="A628" s="1">
        <v>625</v>
      </c>
      <c r="B628" s="1" t="s">
        <v>2523</v>
      </c>
      <c r="C628" s="1" t="s">
        <v>2524</v>
      </c>
      <c r="D628" s="1" t="s">
        <v>2525</v>
      </c>
      <c r="E628" s="1" t="s">
        <v>2526</v>
      </c>
      <c r="F628" s="5">
        <v>258.96130371093699</v>
      </c>
      <c r="G628" s="5">
        <v>274.25891113281199</v>
      </c>
      <c r="H628" s="5">
        <v>291.41082763671801</v>
      </c>
      <c r="I628" s="5">
        <v>274.87701416015562</v>
      </c>
      <c r="J628" s="5">
        <v>246.45980834960901</v>
      </c>
      <c r="K628" s="5">
        <v>231.75778198242099</v>
      </c>
      <c r="L628" s="5">
        <v>261.25302124023398</v>
      </c>
      <c r="M628" s="5">
        <v>246.49020385742133</v>
      </c>
      <c r="N628" s="5">
        <v>386.89306640625</v>
      </c>
      <c r="O628" s="5">
        <v>481.10632324218699</v>
      </c>
      <c r="P628" s="5">
        <v>452.66418457031199</v>
      </c>
      <c r="Q628" s="5">
        <v>440.22119140624972</v>
      </c>
      <c r="R628" s="5">
        <v>280.84652709960898</v>
      </c>
      <c r="S628" s="5">
        <v>235.15673828125</v>
      </c>
      <c r="T628" s="5">
        <v>296.59933471679602</v>
      </c>
      <c r="U628" s="5">
        <v>270.86753336588498</v>
      </c>
      <c r="V628" s="5">
        <v>286.18109130859301</v>
      </c>
      <c r="W628" s="5">
        <v>289.03759765625</v>
      </c>
      <c r="X628" s="5">
        <v>261.91824340820301</v>
      </c>
      <c r="Y628" s="5">
        <v>279.04564412434871</v>
      </c>
      <c r="Z628" s="5">
        <v>304.55035400390602</v>
      </c>
      <c r="AA628" s="5">
        <v>264.66326904296801</v>
      </c>
      <c r="AB628" s="5">
        <v>225.15507507324199</v>
      </c>
      <c r="AC628" s="5">
        <v>264.78956604003866</v>
      </c>
      <c r="AD628" s="5">
        <v>213.14779663085901</v>
      </c>
      <c r="AE628" s="5">
        <v>232.34533691406199</v>
      </c>
      <c r="AF628" s="5">
        <v>259.15213012695301</v>
      </c>
      <c r="AG628" s="5">
        <v>234.88175455729132</v>
      </c>
      <c r="AH628" s="5">
        <v>288.90347290039</v>
      </c>
      <c r="AI628" s="5">
        <v>296.81726074218699</v>
      </c>
      <c r="AJ628" s="5">
        <v>278.76171875</v>
      </c>
      <c r="AK628" s="5">
        <v>288.16081746419235</v>
      </c>
      <c r="AL628" s="5">
        <v>374.435302734375</v>
      </c>
      <c r="AM628" s="5">
        <v>355.05017089843699</v>
      </c>
      <c r="AN628" s="5">
        <v>353.93493652343699</v>
      </c>
      <c r="AO628" s="5">
        <v>361.14013671874972</v>
      </c>
      <c r="AP628" s="5">
        <v>227.05241394042901</v>
      </c>
      <c r="AQ628" s="5">
        <v>193.322265625</v>
      </c>
      <c r="AR628" s="5">
        <v>214.74296569824199</v>
      </c>
      <c r="AS628" s="5">
        <v>211.705881754557</v>
      </c>
      <c r="AT628" s="5">
        <v>382.43771362304602</v>
      </c>
      <c r="AU628" s="5">
        <v>431.05920410156199</v>
      </c>
      <c r="AV628" s="5">
        <v>460.67297363281199</v>
      </c>
      <c r="AW628" s="5">
        <v>424.72329711914</v>
      </c>
      <c r="AX628" s="5">
        <v>337.49752807617102</v>
      </c>
      <c r="AY628" s="5">
        <v>271.36276245117102</v>
      </c>
      <c r="AZ628" s="5">
        <v>296.49398803710898</v>
      </c>
      <c r="BA628" s="5">
        <v>301.78475952148369</v>
      </c>
    </row>
    <row r="629" spans="1:53" x14ac:dyDescent="0.2">
      <c r="A629" s="1">
        <v>626</v>
      </c>
      <c r="B629" s="1" t="s">
        <v>2527</v>
      </c>
      <c r="C629" s="1" t="s">
        <v>2528</v>
      </c>
      <c r="D629" s="1" t="s">
        <v>2529</v>
      </c>
      <c r="E629" s="1" t="s">
        <v>2530</v>
      </c>
      <c r="F629" s="5">
        <v>540.013427734375</v>
      </c>
      <c r="G629" s="5">
        <v>797.29547119140602</v>
      </c>
      <c r="H629" s="5">
        <v>611.13952636718705</v>
      </c>
      <c r="I629" s="5">
        <v>649.48280843098939</v>
      </c>
      <c r="J629" s="5">
        <v>389.50497436523398</v>
      </c>
      <c r="K629" s="5">
        <v>620.99475097656205</v>
      </c>
      <c r="L629" s="5">
        <v>520.63342285156205</v>
      </c>
      <c r="M629" s="5">
        <v>510.37771606445267</v>
      </c>
      <c r="N629" s="5">
        <v>603.46966552734295</v>
      </c>
      <c r="O629" s="5">
        <v>615.351318359375</v>
      </c>
      <c r="P629" s="5">
        <v>654.035400390625</v>
      </c>
      <c r="Q629" s="5">
        <v>624.28546142578091</v>
      </c>
      <c r="R629" s="5">
        <v>1009.5322265625</v>
      </c>
      <c r="S629" s="5">
        <v>980.52557373046795</v>
      </c>
      <c r="T629" s="5">
        <v>1170.59484863281</v>
      </c>
      <c r="U629" s="5">
        <v>1053.5508829752591</v>
      </c>
      <c r="V629" s="5">
        <v>315.72998046875</v>
      </c>
      <c r="W629" s="5">
        <v>436.35089111328102</v>
      </c>
      <c r="X629" s="5">
        <v>330.77459716796801</v>
      </c>
      <c r="Y629" s="5">
        <v>360.95182291666634</v>
      </c>
      <c r="Z629" s="5">
        <v>310.25979614257801</v>
      </c>
      <c r="AA629" s="5">
        <v>470.19146728515602</v>
      </c>
      <c r="AB629" s="5">
        <v>385.06011962890602</v>
      </c>
      <c r="AC629" s="5">
        <v>388.50379435221339</v>
      </c>
      <c r="AD629" s="5">
        <v>438.5830078125</v>
      </c>
      <c r="AE629" s="5">
        <v>446.26138305664</v>
      </c>
      <c r="AF629" s="5">
        <v>437.11233520507801</v>
      </c>
      <c r="AG629" s="5">
        <v>440.65224202473928</v>
      </c>
      <c r="AH629" s="5">
        <v>437.34649658203102</v>
      </c>
      <c r="AI629" s="5">
        <v>290.43395996093699</v>
      </c>
      <c r="AJ629" s="5">
        <v>343.27960205078102</v>
      </c>
      <c r="AK629" s="5">
        <v>357.02001953124972</v>
      </c>
      <c r="AL629" s="5">
        <v>503.08557128906199</v>
      </c>
      <c r="AM629" s="5">
        <v>406.40100097656199</v>
      </c>
      <c r="AN629" s="5">
        <v>469.75299072265602</v>
      </c>
      <c r="AO629" s="5">
        <v>459.7465209960933</v>
      </c>
      <c r="AP629" s="5">
        <v>391.99172973632801</v>
      </c>
      <c r="AQ629" s="5">
        <v>352.22174072265602</v>
      </c>
      <c r="AR629" s="5">
        <v>380.022369384765</v>
      </c>
      <c r="AS629" s="5">
        <v>374.74527994791634</v>
      </c>
      <c r="AT629" s="5">
        <v>1245.23046875</v>
      </c>
      <c r="AU629" s="5">
        <v>1235.76489257812</v>
      </c>
      <c r="AV629" s="5">
        <v>1306.38024902343</v>
      </c>
      <c r="AW629" s="5">
        <v>1262.4585367838499</v>
      </c>
      <c r="AX629" s="5">
        <v>1006.47143554687</v>
      </c>
      <c r="AY629" s="5">
        <v>324.45236206054602</v>
      </c>
      <c r="AZ629" s="5">
        <v>280.06674194335898</v>
      </c>
      <c r="BA629" s="5">
        <v>536.99684651692496</v>
      </c>
    </row>
    <row r="630" spans="1:53" x14ac:dyDescent="0.2">
      <c r="A630" s="1">
        <v>627</v>
      </c>
      <c r="B630" s="1" t="s">
        <v>2531</v>
      </c>
      <c r="C630" s="1" t="s">
        <v>2532</v>
      </c>
      <c r="D630" s="1" t="s">
        <v>2533</v>
      </c>
      <c r="E630" s="1" t="s">
        <v>2534</v>
      </c>
      <c r="F630" s="5">
        <v>91.804428100585895</v>
      </c>
      <c r="G630" s="5">
        <v>105.59571075439401</v>
      </c>
      <c r="H630" s="5">
        <v>111.33740234375</v>
      </c>
      <c r="I630" s="5">
        <v>102.91251373290997</v>
      </c>
      <c r="J630" s="5">
        <v>96.264411926269503</v>
      </c>
      <c r="K630" s="5">
        <v>105.98641204833901</v>
      </c>
      <c r="L630" s="5">
        <v>99.159835815429602</v>
      </c>
      <c r="M630" s="5">
        <v>100.47021993001272</v>
      </c>
      <c r="N630" s="5">
        <v>249.88566589355401</v>
      </c>
      <c r="O630" s="5">
        <v>250.320053100585</v>
      </c>
      <c r="P630" s="5">
        <v>230.43928527832</v>
      </c>
      <c r="Q630" s="5">
        <v>243.54833475748634</v>
      </c>
      <c r="R630" s="5">
        <v>133.098861694335</v>
      </c>
      <c r="S630" s="5">
        <v>109.428405761718</v>
      </c>
      <c r="T630" s="5">
        <v>139.89442443847599</v>
      </c>
      <c r="U630" s="5">
        <v>127.47389729817633</v>
      </c>
      <c r="V630" s="5">
        <v>183.08364868164</v>
      </c>
      <c r="W630" s="5">
        <v>225.52732849121</v>
      </c>
      <c r="X630" s="5">
        <v>192.86314392089801</v>
      </c>
      <c r="Y630" s="5">
        <v>200.49137369791598</v>
      </c>
      <c r="Z630" s="5">
        <v>131.32470703125</v>
      </c>
      <c r="AA630" s="5">
        <v>127.40260314941401</v>
      </c>
      <c r="AB630" s="5">
        <v>125.15471649169901</v>
      </c>
      <c r="AC630" s="5">
        <v>127.96067555745434</v>
      </c>
      <c r="AD630" s="5">
        <v>114.229888916015</v>
      </c>
      <c r="AE630" s="5">
        <v>126.89947509765599</v>
      </c>
      <c r="AF630" s="5">
        <v>131.7841796875</v>
      </c>
      <c r="AG630" s="5">
        <v>124.30451456705698</v>
      </c>
      <c r="AH630" s="5">
        <v>108.13523101806599</v>
      </c>
      <c r="AI630" s="5">
        <v>122.130111694335</v>
      </c>
      <c r="AJ630" s="5">
        <v>119.618110656738</v>
      </c>
      <c r="AK630" s="5">
        <v>116.62781778971299</v>
      </c>
      <c r="AL630" s="5">
        <v>206.96678161621</v>
      </c>
      <c r="AM630" s="5">
        <v>216.46903991699199</v>
      </c>
      <c r="AN630" s="5">
        <v>227.389068603515</v>
      </c>
      <c r="AO630" s="5">
        <v>216.94163004557231</v>
      </c>
      <c r="AP630" s="5">
        <v>137.36524963378901</v>
      </c>
      <c r="AQ630" s="5">
        <v>139.44656372070301</v>
      </c>
      <c r="AR630" s="5">
        <v>129.58671569824199</v>
      </c>
      <c r="AS630" s="5">
        <v>135.46617635091135</v>
      </c>
      <c r="AT630" s="5">
        <v>161.80503845214801</v>
      </c>
      <c r="AU630" s="5">
        <v>168.10258483886699</v>
      </c>
      <c r="AV630" s="5">
        <v>162.50379943847599</v>
      </c>
      <c r="AW630" s="5">
        <v>164.13714090983032</v>
      </c>
      <c r="AX630" s="5">
        <v>142.22523498535099</v>
      </c>
      <c r="AY630" s="5">
        <v>144.275131225585</v>
      </c>
      <c r="AZ630" s="5">
        <v>131.77108764648401</v>
      </c>
      <c r="BA630" s="5">
        <v>139.42381795247334</v>
      </c>
    </row>
    <row r="631" spans="1:53" x14ac:dyDescent="0.2">
      <c r="A631" s="1">
        <v>628</v>
      </c>
      <c r="B631" s="1" t="s">
        <v>2535</v>
      </c>
      <c r="C631" s="1" t="s">
        <v>2536</v>
      </c>
      <c r="D631" s="1" t="s">
        <v>2537</v>
      </c>
      <c r="E631" s="1" t="s">
        <v>2538</v>
      </c>
      <c r="F631" s="5">
        <v>177.84405517578099</v>
      </c>
      <c r="G631" s="5">
        <v>189.14653015136699</v>
      </c>
      <c r="H631" s="5">
        <v>159.036529541015</v>
      </c>
      <c r="I631" s="5">
        <v>175.34237162272098</v>
      </c>
      <c r="J631" s="5">
        <v>180.247955322265</v>
      </c>
      <c r="K631" s="5">
        <v>207.63171386718699</v>
      </c>
      <c r="L631" s="5">
        <v>172.12736511230401</v>
      </c>
      <c r="M631" s="5">
        <v>186.66901143391866</v>
      </c>
      <c r="N631" s="5">
        <v>448.71514892578102</v>
      </c>
      <c r="O631" s="5">
        <v>446.94055175781199</v>
      </c>
      <c r="P631" s="5">
        <v>453.48904418945301</v>
      </c>
      <c r="Q631" s="5">
        <v>449.71491495768197</v>
      </c>
      <c r="R631" s="5">
        <v>235.171951293945</v>
      </c>
      <c r="S631" s="5">
        <v>224.77111816406199</v>
      </c>
      <c r="T631" s="5">
        <v>247.77006530761699</v>
      </c>
      <c r="U631" s="5">
        <v>235.904378255208</v>
      </c>
      <c r="V631" s="5">
        <v>191.10929870605401</v>
      </c>
      <c r="W631" s="5">
        <v>174.75543212890599</v>
      </c>
      <c r="X631" s="5">
        <v>157.571517944335</v>
      </c>
      <c r="Y631" s="5">
        <v>174.47874959309834</v>
      </c>
      <c r="Z631" s="5">
        <v>167.08547973632801</v>
      </c>
      <c r="AA631" s="5">
        <v>159.49028015136699</v>
      </c>
      <c r="AB631" s="5">
        <v>151.169021606445</v>
      </c>
      <c r="AC631" s="5">
        <v>159.24826049804665</v>
      </c>
      <c r="AD631" s="5">
        <v>206.61569213867099</v>
      </c>
      <c r="AE631" s="5">
        <v>221.86590576171801</v>
      </c>
      <c r="AF631" s="5">
        <v>211.05549621582</v>
      </c>
      <c r="AG631" s="5">
        <v>213.17903137206966</v>
      </c>
      <c r="AH631" s="5">
        <v>229.69915771484301</v>
      </c>
      <c r="AI631" s="5">
        <v>216.34947204589801</v>
      </c>
      <c r="AJ631" s="5">
        <v>232.86689758300699</v>
      </c>
      <c r="AK631" s="5">
        <v>226.30517578124935</v>
      </c>
      <c r="AL631" s="5">
        <v>386.314849853515</v>
      </c>
      <c r="AM631" s="5">
        <v>382.67041015625</v>
      </c>
      <c r="AN631" s="5">
        <v>420.408935546875</v>
      </c>
      <c r="AO631" s="5">
        <v>396.46473185221333</v>
      </c>
      <c r="AP631" s="5">
        <v>259.82699584960898</v>
      </c>
      <c r="AQ631" s="5">
        <v>245.23805236816401</v>
      </c>
      <c r="AR631" s="5">
        <v>245.84556579589801</v>
      </c>
      <c r="AS631" s="5">
        <v>250.303538004557</v>
      </c>
      <c r="AT631" s="5">
        <v>282.21429443359301</v>
      </c>
      <c r="AU631" s="5">
        <v>265.87365722656199</v>
      </c>
      <c r="AV631" s="5">
        <v>243.97116088867099</v>
      </c>
      <c r="AW631" s="5">
        <v>264.01970418294201</v>
      </c>
      <c r="AX631" s="5">
        <v>226.96218872070301</v>
      </c>
      <c r="AY631" s="5">
        <v>212.84207153320301</v>
      </c>
      <c r="AZ631" s="5">
        <v>186.51704406738199</v>
      </c>
      <c r="BA631" s="5">
        <v>208.773768107096</v>
      </c>
    </row>
    <row r="632" spans="1:53" x14ac:dyDescent="0.2">
      <c r="A632" s="1">
        <v>629</v>
      </c>
      <c r="B632" s="1" t="s">
        <v>2539</v>
      </c>
      <c r="C632" s="1" t="s">
        <v>2540</v>
      </c>
      <c r="D632" s="1" t="s">
        <v>2541</v>
      </c>
      <c r="E632" s="1" t="s">
        <v>2542</v>
      </c>
      <c r="F632" s="5">
        <v>135.12493896484301</v>
      </c>
      <c r="G632" s="5">
        <v>140.47520446777301</v>
      </c>
      <c r="H632" s="5">
        <v>132.24327087402301</v>
      </c>
      <c r="I632" s="5">
        <v>135.94780476887968</v>
      </c>
      <c r="J632" s="5">
        <v>139.97950744628901</v>
      </c>
      <c r="K632" s="5">
        <v>141.60499572753901</v>
      </c>
      <c r="L632" s="5">
        <v>139.46434020996</v>
      </c>
      <c r="M632" s="5">
        <v>140.34961446126269</v>
      </c>
      <c r="N632" s="5">
        <v>108.38021850585901</v>
      </c>
      <c r="O632" s="5">
        <v>101.98272705078099</v>
      </c>
      <c r="P632" s="5">
        <v>96.706970214843693</v>
      </c>
      <c r="Q632" s="5">
        <v>102.35663859049457</v>
      </c>
      <c r="R632" s="5">
        <v>118.285232543945</v>
      </c>
      <c r="S632" s="5">
        <v>116.84352111816401</v>
      </c>
      <c r="T632" s="5">
        <v>121.060989379882</v>
      </c>
      <c r="U632" s="5">
        <v>118.72991434733034</v>
      </c>
      <c r="V632" s="5">
        <v>90.252281188964801</v>
      </c>
      <c r="W632" s="5">
        <v>92.089958190917898</v>
      </c>
      <c r="X632" s="5">
        <v>81.363601684570298</v>
      </c>
      <c r="Y632" s="5">
        <v>87.901947021484332</v>
      </c>
      <c r="Z632" s="5">
        <v>150.01954650878901</v>
      </c>
      <c r="AA632" s="5">
        <v>154.43365478515599</v>
      </c>
      <c r="AB632" s="5">
        <v>152.02589416503901</v>
      </c>
      <c r="AC632" s="5">
        <v>152.15969848632798</v>
      </c>
      <c r="AD632" s="5">
        <v>78.122909545898395</v>
      </c>
      <c r="AE632" s="5">
        <v>75.436058044433594</v>
      </c>
      <c r="AF632" s="5">
        <v>89.847511291503906</v>
      </c>
      <c r="AG632" s="5">
        <v>81.135492960611955</v>
      </c>
      <c r="AH632" s="5">
        <v>87.732078552246094</v>
      </c>
      <c r="AI632" s="5">
        <v>90.939460754394503</v>
      </c>
      <c r="AJ632" s="5">
        <v>91.671974182128906</v>
      </c>
      <c r="AK632" s="5">
        <v>90.114504496256515</v>
      </c>
      <c r="AL632" s="5">
        <v>91.992240905761705</v>
      </c>
      <c r="AM632" s="5">
        <v>82.930130004882798</v>
      </c>
      <c r="AN632" s="5">
        <v>87.965026855468693</v>
      </c>
      <c r="AO632" s="5">
        <v>87.629132588704394</v>
      </c>
      <c r="AP632" s="5">
        <v>89.951492309570298</v>
      </c>
      <c r="AQ632" s="5">
        <v>87.908744812011705</v>
      </c>
      <c r="AR632" s="5">
        <v>97.349220275878906</v>
      </c>
      <c r="AS632" s="5">
        <v>91.736485799153641</v>
      </c>
      <c r="AT632" s="5">
        <v>102.229866027832</v>
      </c>
      <c r="AU632" s="5">
        <v>133.86340332031199</v>
      </c>
      <c r="AV632" s="5">
        <v>98.796035766601506</v>
      </c>
      <c r="AW632" s="5">
        <v>111.62976837158185</v>
      </c>
      <c r="AX632" s="5">
        <v>97.198326110839801</v>
      </c>
      <c r="AY632" s="5">
        <v>87.248802185058594</v>
      </c>
      <c r="AZ632" s="5">
        <v>89.0172119140625</v>
      </c>
      <c r="BA632" s="5">
        <v>91.154780069986955</v>
      </c>
    </row>
    <row r="633" spans="1:53" x14ac:dyDescent="0.2">
      <c r="A633" s="1">
        <v>630</v>
      </c>
      <c r="B633" s="1" t="s">
        <v>2543</v>
      </c>
      <c r="C633" s="1" t="s">
        <v>2544</v>
      </c>
      <c r="D633" s="1" t="s">
        <v>2545</v>
      </c>
      <c r="E633" s="1" t="s">
        <v>2546</v>
      </c>
      <c r="F633" s="5">
        <v>604.51458740234295</v>
      </c>
      <c r="G633" s="5">
        <v>570.42877197265602</v>
      </c>
      <c r="H633" s="5">
        <v>606.17181396484295</v>
      </c>
      <c r="I633" s="5">
        <v>593.70505777994731</v>
      </c>
      <c r="J633" s="5">
        <v>638.864013671875</v>
      </c>
      <c r="K633" s="5">
        <v>637.28314208984295</v>
      </c>
      <c r="L633" s="5">
        <v>634.978759765625</v>
      </c>
      <c r="M633" s="5">
        <v>637.04197184244765</v>
      </c>
      <c r="N633" s="5">
        <v>571.43395996093705</v>
      </c>
      <c r="O633" s="5">
        <v>531.283935546875</v>
      </c>
      <c r="P633" s="5">
        <v>514.61798095703102</v>
      </c>
      <c r="Q633" s="5">
        <v>539.11195882161439</v>
      </c>
      <c r="R633" s="5">
        <v>535.29992675781205</v>
      </c>
      <c r="S633" s="5">
        <v>527.97412109375</v>
      </c>
      <c r="T633" s="5">
        <v>556.06481933593705</v>
      </c>
      <c r="U633" s="5">
        <v>539.77962239583303</v>
      </c>
      <c r="V633" s="5">
        <v>730.408935546875</v>
      </c>
      <c r="W633" s="5">
        <v>741.55236816406205</v>
      </c>
      <c r="X633" s="5">
        <v>734.79888916015602</v>
      </c>
      <c r="Y633" s="5">
        <v>735.58673095703091</v>
      </c>
      <c r="Z633" s="5">
        <v>910.11096191406205</v>
      </c>
      <c r="AA633" s="5">
        <v>893.55517578125</v>
      </c>
      <c r="AB633" s="5">
        <v>856.83966064453102</v>
      </c>
      <c r="AC633" s="5">
        <v>886.83526611328091</v>
      </c>
      <c r="AD633" s="5">
        <v>543.87799072265602</v>
      </c>
      <c r="AE633" s="5">
        <v>566.22857666015602</v>
      </c>
      <c r="AF633" s="5">
        <v>559.60467529296795</v>
      </c>
      <c r="AG633" s="5">
        <v>556.57041422525992</v>
      </c>
      <c r="AH633" s="5">
        <v>530.050537109375</v>
      </c>
      <c r="AI633" s="5">
        <v>553.58856201171795</v>
      </c>
      <c r="AJ633" s="5">
        <v>535.12042236328102</v>
      </c>
      <c r="AK633" s="5">
        <v>539.58650716145792</v>
      </c>
      <c r="AL633" s="5">
        <v>531.75970458984295</v>
      </c>
      <c r="AM633" s="5">
        <v>492.80352783203102</v>
      </c>
      <c r="AN633" s="5">
        <v>499.41961669921801</v>
      </c>
      <c r="AO633" s="5">
        <v>507.99428304036405</v>
      </c>
      <c r="AP633" s="5">
        <v>501.06494140625</v>
      </c>
      <c r="AQ633" s="5">
        <v>495.48367309570301</v>
      </c>
      <c r="AR633" s="5">
        <v>528.13775634765602</v>
      </c>
      <c r="AS633" s="5">
        <v>508.22879028320295</v>
      </c>
      <c r="AT633" s="5">
        <v>682.89465332031205</v>
      </c>
      <c r="AU633" s="5">
        <v>631.00134277343705</v>
      </c>
      <c r="AV633" s="5">
        <v>708.52160644531205</v>
      </c>
      <c r="AW633" s="5">
        <v>674.13920084635367</v>
      </c>
      <c r="AX633" s="5">
        <v>614.65661621093705</v>
      </c>
      <c r="AY633" s="5">
        <v>630.53356933593705</v>
      </c>
      <c r="AZ633" s="5">
        <v>633.36737060546795</v>
      </c>
      <c r="BA633" s="5">
        <v>626.18585205078068</v>
      </c>
    </row>
    <row r="634" spans="1:53" x14ac:dyDescent="0.2">
      <c r="A634" s="1">
        <v>631</v>
      </c>
      <c r="B634" s="1" t="s">
        <v>2547</v>
      </c>
      <c r="C634" s="1" t="s">
        <v>2548</v>
      </c>
      <c r="D634" s="1" t="s">
        <v>2549</v>
      </c>
      <c r="E634" s="1" t="s">
        <v>2550</v>
      </c>
      <c r="F634" s="5">
        <v>4484.48291015625</v>
      </c>
      <c r="G634" s="5">
        <v>5059.2109375</v>
      </c>
      <c r="H634" s="5">
        <v>4754.75341796875</v>
      </c>
      <c r="I634" s="5">
        <v>4766.149088541667</v>
      </c>
      <c r="J634" s="5">
        <v>4895.970703125</v>
      </c>
      <c r="K634" s="5">
        <v>5017.52685546875</v>
      </c>
      <c r="L634" s="5">
        <v>5071.60498046875</v>
      </c>
      <c r="M634" s="5">
        <v>4995.0341796875</v>
      </c>
      <c r="N634" s="5">
        <v>3477.466796875</v>
      </c>
      <c r="O634" s="5">
        <v>3469.91577148437</v>
      </c>
      <c r="P634" s="5">
        <v>3595.76171875</v>
      </c>
      <c r="Q634" s="5">
        <v>3514.3814290364567</v>
      </c>
      <c r="R634" s="5">
        <v>4920.95263671875</v>
      </c>
      <c r="S634" s="5">
        <v>5138.166015625</v>
      </c>
      <c r="T634" s="5">
        <v>5135.109375</v>
      </c>
      <c r="U634" s="5">
        <v>5064.74267578125</v>
      </c>
      <c r="V634" s="5">
        <v>5655.78076171875</v>
      </c>
      <c r="W634" s="5">
        <v>5800.72265625</v>
      </c>
      <c r="X634" s="5">
        <v>5996.73193359375</v>
      </c>
      <c r="Y634" s="5">
        <v>5817.7451171875</v>
      </c>
      <c r="Z634" s="5">
        <v>4513.50146484375</v>
      </c>
      <c r="AA634" s="5">
        <v>4788.69775390625</v>
      </c>
      <c r="AB634" s="5">
        <v>4407.02587890625</v>
      </c>
      <c r="AC634" s="5">
        <v>4569.74169921875</v>
      </c>
      <c r="AD634" s="5">
        <v>4123.111328125</v>
      </c>
      <c r="AE634" s="5">
        <v>4140.01318359375</v>
      </c>
      <c r="AF634" s="5">
        <v>4196.3974609375</v>
      </c>
      <c r="AG634" s="5">
        <v>4153.173990885417</v>
      </c>
      <c r="AH634" s="5">
        <v>3787.14038085937</v>
      </c>
      <c r="AI634" s="5">
        <v>4015.9609375</v>
      </c>
      <c r="AJ634" s="5">
        <v>3817.50390625</v>
      </c>
      <c r="AK634" s="5">
        <v>3873.5350748697897</v>
      </c>
      <c r="AL634" s="5">
        <v>3363.81860351562</v>
      </c>
      <c r="AM634" s="5">
        <v>3064.21484375</v>
      </c>
      <c r="AN634" s="5">
        <v>3264.1845703125</v>
      </c>
      <c r="AO634" s="5">
        <v>3230.7393391927067</v>
      </c>
      <c r="AP634" s="5">
        <v>4229.52880859375</v>
      </c>
      <c r="AQ634" s="5">
        <v>4134.2646484375</v>
      </c>
      <c r="AR634" s="5">
        <v>4312.2275390625</v>
      </c>
      <c r="AS634" s="5">
        <v>4225.34033203125</v>
      </c>
      <c r="AT634" s="5">
        <v>5624.51611328125</v>
      </c>
      <c r="AU634" s="5">
        <v>5951.4521484375</v>
      </c>
      <c r="AV634" s="5">
        <v>6460.24853515625</v>
      </c>
      <c r="AW634" s="5">
        <v>6012.072265625</v>
      </c>
      <c r="AX634" s="5">
        <v>4789.47509765625</v>
      </c>
      <c r="AY634" s="5">
        <v>4839.0615234375</v>
      </c>
      <c r="AZ634" s="5">
        <v>5223.2080078125</v>
      </c>
      <c r="BA634" s="5">
        <v>4950.58154296875</v>
      </c>
    </row>
    <row r="635" spans="1:53" x14ac:dyDescent="0.2">
      <c r="A635" s="1">
        <v>632</v>
      </c>
      <c r="B635" s="1" t="s">
        <v>2551</v>
      </c>
      <c r="C635" s="1" t="s">
        <v>2552</v>
      </c>
      <c r="D635" s="1" t="s">
        <v>2553</v>
      </c>
      <c r="E635" s="1" t="s">
        <v>2554</v>
      </c>
      <c r="F635" s="5">
        <v>741.72576904296795</v>
      </c>
      <c r="G635" s="5">
        <v>668.90911865234295</v>
      </c>
      <c r="H635" s="5">
        <v>724.40191650390602</v>
      </c>
      <c r="I635" s="5">
        <v>711.67893473307231</v>
      </c>
      <c r="J635" s="5">
        <v>695.58203125</v>
      </c>
      <c r="K635" s="5">
        <v>637.72222900390602</v>
      </c>
      <c r="L635" s="5">
        <v>642.98272705078102</v>
      </c>
      <c r="M635" s="5">
        <v>658.76232910156239</v>
      </c>
      <c r="N635" s="5">
        <v>470.92025756835898</v>
      </c>
      <c r="O635" s="5">
        <v>430.34506225585898</v>
      </c>
      <c r="P635" s="5">
        <v>438.48736572265602</v>
      </c>
      <c r="Q635" s="5">
        <v>446.58422851562472</v>
      </c>
      <c r="R635" s="5">
        <v>501.41094970703102</v>
      </c>
      <c r="S635" s="5">
        <v>474.16174316406199</v>
      </c>
      <c r="T635" s="5">
        <v>535.78533935546795</v>
      </c>
      <c r="U635" s="5">
        <v>503.78601074218705</v>
      </c>
      <c r="V635" s="5">
        <v>404.049560546875</v>
      </c>
      <c r="W635" s="5">
        <v>409.95367431640602</v>
      </c>
      <c r="X635" s="5">
        <v>388.66061401367102</v>
      </c>
      <c r="Y635" s="5">
        <v>400.88794962565066</v>
      </c>
      <c r="Z635" s="5">
        <v>632.1748046875</v>
      </c>
      <c r="AA635" s="5">
        <v>564.34783935546795</v>
      </c>
      <c r="AB635" s="5">
        <v>601.19903564453102</v>
      </c>
      <c r="AC635" s="5">
        <v>599.24055989583292</v>
      </c>
      <c r="AD635" s="5">
        <v>715.95281982421795</v>
      </c>
      <c r="AE635" s="5">
        <v>778.46105957031205</v>
      </c>
      <c r="AF635" s="5">
        <v>738.76190185546795</v>
      </c>
      <c r="AG635" s="5">
        <v>744.39192708333258</v>
      </c>
      <c r="AH635" s="5">
        <v>677.11071777343705</v>
      </c>
      <c r="AI635" s="5">
        <v>757.38433837890602</v>
      </c>
      <c r="AJ635" s="5">
        <v>687.88275146484295</v>
      </c>
      <c r="AK635" s="5">
        <v>707.45926920572867</v>
      </c>
      <c r="AL635" s="5">
        <v>456.39739990234301</v>
      </c>
      <c r="AM635" s="5">
        <v>500.04196166992102</v>
      </c>
      <c r="AN635" s="5">
        <v>466.18814086914</v>
      </c>
      <c r="AO635" s="5">
        <v>474.20916748046801</v>
      </c>
      <c r="AP635" s="5">
        <v>486.76458740234301</v>
      </c>
      <c r="AQ635" s="5">
        <v>484.42327880859301</v>
      </c>
      <c r="AR635" s="5">
        <v>477.37585449218699</v>
      </c>
      <c r="AS635" s="5">
        <v>482.85457356770763</v>
      </c>
      <c r="AT635" s="5">
        <v>542.21148681640602</v>
      </c>
      <c r="AU635" s="5">
        <v>559.58508300781205</v>
      </c>
      <c r="AV635" s="5">
        <v>590.95300292968705</v>
      </c>
      <c r="AW635" s="5">
        <v>564.24985758463504</v>
      </c>
      <c r="AX635" s="5">
        <v>687.47711181640602</v>
      </c>
      <c r="AY635" s="5">
        <v>652.2080078125</v>
      </c>
      <c r="AZ635" s="5">
        <v>668.66119384765602</v>
      </c>
      <c r="BA635" s="5">
        <v>669.44877115885402</v>
      </c>
    </row>
    <row r="636" spans="1:53" x14ac:dyDescent="0.2">
      <c r="A636" s="1">
        <v>633</v>
      </c>
      <c r="B636" s="1" t="s">
        <v>2555</v>
      </c>
      <c r="C636" s="1" t="s">
        <v>2556</v>
      </c>
      <c r="D636" s="1" t="s">
        <v>2557</v>
      </c>
      <c r="E636" s="1" t="s">
        <v>2558</v>
      </c>
      <c r="F636" s="5">
        <v>1817.8427734375</v>
      </c>
      <c r="G636" s="5">
        <v>1851.05090332031</v>
      </c>
      <c r="H636" s="5">
        <v>1926.48522949218</v>
      </c>
      <c r="I636" s="5">
        <v>1865.1263020833301</v>
      </c>
      <c r="J636" s="5">
        <v>1734.04675292968</v>
      </c>
      <c r="K636" s="5">
        <v>1652.82189941406</v>
      </c>
      <c r="L636" s="5">
        <v>1679.61584472656</v>
      </c>
      <c r="M636" s="5">
        <v>1688.8281656900999</v>
      </c>
      <c r="N636" s="5">
        <v>1601.01635742187</v>
      </c>
      <c r="O636" s="5">
        <v>1643.51770019531</v>
      </c>
      <c r="P636" s="5">
        <v>1816.65063476562</v>
      </c>
      <c r="Q636" s="5">
        <v>1687.0615641275999</v>
      </c>
      <c r="R636" s="5">
        <v>1424.6904296875</v>
      </c>
      <c r="S636" s="5">
        <v>1385.86938476562</v>
      </c>
      <c r="T636" s="5">
        <v>1421.96838378906</v>
      </c>
      <c r="U636" s="5">
        <v>1410.8427327473935</v>
      </c>
      <c r="V636" s="5">
        <v>1986.67138671875</v>
      </c>
      <c r="W636" s="5">
        <v>2119.37573242187</v>
      </c>
      <c r="X636" s="5">
        <v>2002.50183105468</v>
      </c>
      <c r="Y636" s="5">
        <v>2036.1829833984332</v>
      </c>
      <c r="Z636" s="5">
        <v>1943.60388183593</v>
      </c>
      <c r="AA636" s="5">
        <v>1981.46374511718</v>
      </c>
      <c r="AB636" s="5">
        <v>1996.44494628906</v>
      </c>
      <c r="AC636" s="5">
        <v>1973.8375244140568</v>
      </c>
      <c r="AD636" s="5">
        <v>1468.43859863281</v>
      </c>
      <c r="AE636" s="5">
        <v>1565.50268554687</v>
      </c>
      <c r="AF636" s="5">
        <v>1453.66259765625</v>
      </c>
      <c r="AG636" s="5">
        <v>1495.8679606119767</v>
      </c>
      <c r="AH636" s="5">
        <v>1531.62463378906</v>
      </c>
      <c r="AI636" s="5">
        <v>1539.98950195312</v>
      </c>
      <c r="AJ636" s="5">
        <v>1533.92065429687</v>
      </c>
      <c r="AK636" s="5">
        <v>1535.1782633463499</v>
      </c>
      <c r="AL636" s="5">
        <v>862.47186279296795</v>
      </c>
      <c r="AM636" s="5">
        <v>838.15325927734295</v>
      </c>
      <c r="AN636" s="5">
        <v>861.87219238281205</v>
      </c>
      <c r="AO636" s="5">
        <v>854.16577148437443</v>
      </c>
      <c r="AP636" s="5">
        <v>1297.29760742187</v>
      </c>
      <c r="AQ636" s="5">
        <v>1253.66015625</v>
      </c>
      <c r="AR636" s="5">
        <v>1301.50256347656</v>
      </c>
      <c r="AS636" s="5">
        <v>1284.15344238281</v>
      </c>
      <c r="AT636" s="5">
        <v>2199.099609375</v>
      </c>
      <c r="AU636" s="5">
        <v>2357.52563476562</v>
      </c>
      <c r="AV636" s="5">
        <v>1972.85717773437</v>
      </c>
      <c r="AW636" s="5">
        <v>2176.4941406249964</v>
      </c>
      <c r="AX636" s="5">
        <v>2241.4013671875</v>
      </c>
      <c r="AY636" s="5">
        <v>2019.42504882812</v>
      </c>
      <c r="AZ636" s="5">
        <v>2101.38647460937</v>
      </c>
      <c r="BA636" s="5">
        <v>2120.7376302083298</v>
      </c>
    </row>
    <row r="637" spans="1:53" x14ac:dyDescent="0.2">
      <c r="A637" s="1">
        <v>634</v>
      </c>
      <c r="B637" s="1" t="s">
        <v>2559</v>
      </c>
      <c r="C637" s="1" t="s">
        <v>2560</v>
      </c>
      <c r="D637" s="1" t="s">
        <v>2561</v>
      </c>
      <c r="E637" s="1" t="s">
        <v>2562</v>
      </c>
      <c r="F637" s="5">
        <v>42.047607421875</v>
      </c>
      <c r="G637" s="5">
        <v>51.132175445556598</v>
      </c>
      <c r="H637" s="5">
        <v>36.670738220214801</v>
      </c>
      <c r="I637" s="5">
        <v>43.283507029215464</v>
      </c>
      <c r="J637" s="5">
        <v>44.188461303710902</v>
      </c>
      <c r="K637" s="5">
        <v>32.377384185791001</v>
      </c>
      <c r="L637" s="5">
        <v>39.6258125305175</v>
      </c>
      <c r="M637" s="5">
        <v>38.730552673339794</v>
      </c>
      <c r="N637" s="5">
        <v>47.859771728515597</v>
      </c>
      <c r="O637" s="5">
        <v>62.622459411621001</v>
      </c>
      <c r="P637" s="5">
        <v>43.386344909667898</v>
      </c>
      <c r="Q637" s="5">
        <v>51.289525349934841</v>
      </c>
      <c r="R637" s="5">
        <v>47.8946113586425</v>
      </c>
      <c r="S637" s="5">
        <v>29.454473495483398</v>
      </c>
      <c r="T637" s="5">
        <v>59.241809844970703</v>
      </c>
      <c r="U637" s="5">
        <v>45.530298233032198</v>
      </c>
      <c r="V637" s="5">
        <v>44.205589294433501</v>
      </c>
      <c r="W637" s="5">
        <v>41.291110992431598</v>
      </c>
      <c r="X637" s="5">
        <v>26.0977058410644</v>
      </c>
      <c r="Y637" s="5">
        <v>37.198135375976499</v>
      </c>
      <c r="Z637" s="5">
        <v>34.379848480224602</v>
      </c>
      <c r="AA637" s="5">
        <v>41.113731384277301</v>
      </c>
      <c r="AB637" s="5">
        <v>28.123601913452099</v>
      </c>
      <c r="AC637" s="5">
        <v>34.539060592651332</v>
      </c>
      <c r="AD637" s="5">
        <v>33.242134094238203</v>
      </c>
      <c r="AE637" s="5">
        <v>25.0502834320068</v>
      </c>
      <c r="AF637" s="5">
        <v>41.091461181640597</v>
      </c>
      <c r="AG637" s="5">
        <v>33.1279595692952</v>
      </c>
      <c r="AH637" s="5">
        <v>53.628570556640597</v>
      </c>
      <c r="AI637" s="5">
        <v>24.9175510406494</v>
      </c>
      <c r="AJ637" s="5">
        <v>48.151088714599602</v>
      </c>
      <c r="AK637" s="5">
        <v>42.232403437296533</v>
      </c>
      <c r="AL637" s="5">
        <v>40.307266235351499</v>
      </c>
      <c r="AM637" s="5">
        <v>37.851089477538999</v>
      </c>
      <c r="AN637" s="5">
        <v>23.670415878295898</v>
      </c>
      <c r="AO637" s="5">
        <v>33.942923863728801</v>
      </c>
      <c r="AP637" s="5">
        <v>14.761873245239199</v>
      </c>
      <c r="AQ637" s="5">
        <v>21.966638565063398</v>
      </c>
      <c r="AR637" s="5">
        <v>31.891302108764599</v>
      </c>
      <c r="AS637" s="5">
        <v>22.873271306355733</v>
      </c>
      <c r="AT637" s="5">
        <v>27.469413757324201</v>
      </c>
      <c r="AU637" s="5">
        <v>37.058219909667898</v>
      </c>
      <c r="AV637" s="5">
        <v>46.742443084716797</v>
      </c>
      <c r="AW637" s="5">
        <v>37.090025583902964</v>
      </c>
      <c r="AX637" s="5">
        <v>34.323978424072202</v>
      </c>
      <c r="AY637" s="5">
        <v>41.181529998779297</v>
      </c>
      <c r="AZ637" s="5">
        <v>27.1355590820312</v>
      </c>
      <c r="BA637" s="5">
        <v>34.213689168294231</v>
      </c>
    </row>
    <row r="638" spans="1:53" x14ac:dyDescent="0.2">
      <c r="A638" s="1">
        <v>635</v>
      </c>
      <c r="B638" s="1" t="s">
        <v>2563</v>
      </c>
      <c r="C638" s="1" t="s">
        <v>2564</v>
      </c>
      <c r="D638" s="1" t="s">
        <v>2565</v>
      </c>
      <c r="E638" s="1" t="s">
        <v>2566</v>
      </c>
      <c r="N638" s="5">
        <v>784.224853515625</v>
      </c>
      <c r="O638" s="5">
        <v>593.68304443359295</v>
      </c>
      <c r="P638" s="5">
        <v>659.98486328125</v>
      </c>
      <c r="Q638" s="5">
        <v>679.29758707682265</v>
      </c>
    </row>
    <row r="639" spans="1:53" x14ac:dyDescent="0.2">
      <c r="A639" s="1">
        <v>636</v>
      </c>
      <c r="B639" s="1" t="s">
        <v>2567</v>
      </c>
      <c r="C639" s="1" t="s">
        <v>2568</v>
      </c>
      <c r="D639" s="1" t="s">
        <v>2569</v>
      </c>
      <c r="E639" s="1" t="s">
        <v>2570</v>
      </c>
      <c r="F639" s="5">
        <v>769.94110107421795</v>
      </c>
      <c r="G639" s="5">
        <v>779.34979248046795</v>
      </c>
      <c r="H639" s="5">
        <v>812.11413574218705</v>
      </c>
      <c r="I639" s="5">
        <v>787.13500976562443</v>
      </c>
      <c r="J639" s="5">
        <v>663.04327392578102</v>
      </c>
      <c r="K639" s="5">
        <v>722.04339599609295</v>
      </c>
      <c r="L639" s="5">
        <v>687.26824951171795</v>
      </c>
      <c r="M639" s="5">
        <v>690.78497314453068</v>
      </c>
      <c r="N639" s="5">
        <v>508.40011596679602</v>
      </c>
      <c r="O639" s="5">
        <v>502.44494628906199</v>
      </c>
      <c r="P639" s="5">
        <v>487.67739868164</v>
      </c>
      <c r="Q639" s="5">
        <v>499.507486979166</v>
      </c>
      <c r="R639" s="5">
        <v>689.89654541015602</v>
      </c>
      <c r="S639" s="5">
        <v>644.044677734375</v>
      </c>
      <c r="T639" s="5">
        <v>628.75372314453102</v>
      </c>
      <c r="U639" s="5">
        <v>654.23164876302064</v>
      </c>
      <c r="V639" s="5">
        <v>1002.5927734375</v>
      </c>
      <c r="W639" s="5">
        <v>948.73284912109295</v>
      </c>
      <c r="X639" s="5">
        <v>928.20159912109295</v>
      </c>
      <c r="Y639" s="5">
        <v>959.84240722656193</v>
      </c>
      <c r="Z639" s="5">
        <v>871.88824462890602</v>
      </c>
      <c r="AA639" s="5">
        <v>978.860107421875</v>
      </c>
      <c r="AB639" s="5">
        <v>869.79388427734295</v>
      </c>
      <c r="AC639" s="5">
        <v>906.84741210937466</v>
      </c>
      <c r="AD639" s="5">
        <v>933.629638671875</v>
      </c>
      <c r="AE639" s="5">
        <v>968.85247802734295</v>
      </c>
      <c r="AF639" s="5">
        <v>893.741943359375</v>
      </c>
      <c r="AG639" s="5">
        <v>932.07468668619765</v>
      </c>
      <c r="AH639" s="5">
        <v>916.78430175781205</v>
      </c>
      <c r="AI639" s="5">
        <v>883.20397949218705</v>
      </c>
      <c r="AJ639" s="5">
        <v>870.11682128906205</v>
      </c>
      <c r="AK639" s="5">
        <v>890.03503417968705</v>
      </c>
      <c r="AL639" s="5">
        <v>520.88250732421795</v>
      </c>
      <c r="AM639" s="5">
        <v>495.70883178710898</v>
      </c>
      <c r="AN639" s="5">
        <v>481.16864013671801</v>
      </c>
      <c r="AO639" s="5">
        <v>499.253326416015</v>
      </c>
      <c r="AP639" s="5">
        <v>634.86761474609295</v>
      </c>
      <c r="AQ639" s="5">
        <v>630.84228515625</v>
      </c>
      <c r="AR639" s="5">
        <v>627.93524169921795</v>
      </c>
      <c r="AS639" s="5">
        <v>631.21504720052019</v>
      </c>
      <c r="AT639" s="5">
        <v>1030.6708984375</v>
      </c>
      <c r="AU639" s="5">
        <v>1110.9130859375</v>
      </c>
      <c r="AV639" s="5">
        <v>1110.32897949218</v>
      </c>
      <c r="AW639" s="5">
        <v>1083.9709879557267</v>
      </c>
      <c r="AX639" s="5">
        <v>928.043212890625</v>
      </c>
      <c r="AY639" s="5">
        <v>848.36376953125</v>
      </c>
      <c r="AZ639" s="5">
        <v>923.10650634765602</v>
      </c>
      <c r="BA639" s="5">
        <v>899.83782958984375</v>
      </c>
    </row>
    <row r="640" spans="1:53" x14ac:dyDescent="0.2">
      <c r="A640" s="1">
        <v>637</v>
      </c>
      <c r="B640" s="1" t="s">
        <v>2571</v>
      </c>
      <c r="C640" s="1" t="s">
        <v>2572</v>
      </c>
      <c r="D640" s="1" t="s">
        <v>2573</v>
      </c>
      <c r="E640" s="1" t="s">
        <v>2574</v>
      </c>
      <c r="F640" s="5">
        <v>286.44223022460898</v>
      </c>
      <c r="G640" s="5">
        <v>214.02444458007801</v>
      </c>
      <c r="H640" s="5">
        <v>249.05108642578099</v>
      </c>
      <c r="I640" s="5">
        <v>249.83925374348931</v>
      </c>
      <c r="J640" s="5">
        <v>227.62562561035099</v>
      </c>
      <c r="K640" s="5">
        <v>275.83630371093699</v>
      </c>
      <c r="L640" s="5">
        <v>203.24890136718699</v>
      </c>
      <c r="M640" s="5">
        <v>235.57027689615833</v>
      </c>
      <c r="N640" s="5">
        <v>403.457275390625</v>
      </c>
      <c r="O640" s="5">
        <v>410.77569580078102</v>
      </c>
      <c r="P640" s="5">
        <v>363.43505859375</v>
      </c>
      <c r="Q640" s="5">
        <v>392.55600992838532</v>
      </c>
      <c r="R640" s="5">
        <v>305.30108642578102</v>
      </c>
      <c r="S640" s="5">
        <v>270.76605224609301</v>
      </c>
      <c r="T640" s="5">
        <v>281.60198974609301</v>
      </c>
      <c r="U640" s="5">
        <v>285.88970947265574</v>
      </c>
      <c r="V640" s="5">
        <v>269.754302978515</v>
      </c>
      <c r="W640" s="5">
        <v>233.37724304199199</v>
      </c>
      <c r="X640" s="5">
        <v>252.76947021484301</v>
      </c>
      <c r="Y640" s="5">
        <v>251.96700541178333</v>
      </c>
      <c r="Z640" s="5">
        <v>246.58476257324199</v>
      </c>
      <c r="AA640" s="5">
        <v>276.45520019531199</v>
      </c>
      <c r="AB640" s="5">
        <v>228.46032714843699</v>
      </c>
      <c r="AC640" s="5">
        <v>250.50009663899701</v>
      </c>
      <c r="AD640" s="5">
        <v>233.15638732910099</v>
      </c>
      <c r="AE640" s="5">
        <v>128.02510070800699</v>
      </c>
      <c r="AF640" s="5">
        <v>264.76864624023398</v>
      </c>
      <c r="AG640" s="5">
        <v>208.65004475911397</v>
      </c>
      <c r="AH640" s="5">
        <v>243.15083312988199</v>
      </c>
      <c r="AI640" s="5">
        <v>206.26371765136699</v>
      </c>
      <c r="AJ640" s="5">
        <v>160.638671875</v>
      </c>
      <c r="AK640" s="5">
        <v>203.35107421874966</v>
      </c>
      <c r="AL640" s="5">
        <v>351.51919555664</v>
      </c>
      <c r="AM640" s="5">
        <v>340.83615112304602</v>
      </c>
      <c r="AN640" s="5">
        <v>402.65890502929602</v>
      </c>
      <c r="AO640" s="5">
        <v>365.0047505696607</v>
      </c>
      <c r="AP640" s="5">
        <v>227.49743652343699</v>
      </c>
      <c r="AQ640" s="5">
        <v>256.15478515625</v>
      </c>
      <c r="AR640" s="5">
        <v>260.33123779296801</v>
      </c>
      <c r="AS640" s="5">
        <v>247.99448649088501</v>
      </c>
      <c r="AT640" s="5">
        <v>293.400787353515</v>
      </c>
      <c r="AU640" s="5">
        <v>277.76452636718699</v>
      </c>
      <c r="AV640" s="5">
        <v>203.23544311523401</v>
      </c>
      <c r="AW640" s="5">
        <v>258.13358561197867</v>
      </c>
      <c r="AX640" s="5">
        <v>332.54147338867102</v>
      </c>
      <c r="AY640" s="5">
        <v>199.08021545410099</v>
      </c>
      <c r="AZ640" s="5">
        <v>325.99826049804602</v>
      </c>
      <c r="BA640" s="5">
        <v>285.87331644693933</v>
      </c>
    </row>
    <row r="641" spans="1:53" x14ac:dyDescent="0.2">
      <c r="A641" s="1">
        <v>638</v>
      </c>
      <c r="B641" s="1" t="s">
        <v>2575</v>
      </c>
      <c r="C641" s="1" t="s">
        <v>2576</v>
      </c>
      <c r="D641" s="1" t="s">
        <v>2577</v>
      </c>
      <c r="E641" s="1" t="s">
        <v>2578</v>
      </c>
      <c r="F641" s="5">
        <v>244.41050720214801</v>
      </c>
      <c r="G641" s="5">
        <v>286.05242919921801</v>
      </c>
      <c r="H641" s="5">
        <v>272.00424194335898</v>
      </c>
      <c r="I641" s="5">
        <v>267.48905944824168</v>
      </c>
      <c r="J641" s="5">
        <v>316.04260253906199</v>
      </c>
      <c r="K641" s="5">
        <v>275.99578857421801</v>
      </c>
      <c r="L641" s="5">
        <v>305.42221069335898</v>
      </c>
      <c r="M641" s="5">
        <v>299.15353393554636</v>
      </c>
      <c r="N641" s="5">
        <v>825.339111328125</v>
      </c>
      <c r="O641" s="5">
        <v>925.89849853515602</v>
      </c>
      <c r="P641" s="5">
        <v>835.67712402343705</v>
      </c>
      <c r="Q641" s="5">
        <v>862.30491129557265</v>
      </c>
      <c r="R641" s="5">
        <v>269.52914428710898</v>
      </c>
      <c r="S641" s="5">
        <v>264.30706787109301</v>
      </c>
      <c r="T641" s="5">
        <v>301.68298339843699</v>
      </c>
      <c r="U641" s="5">
        <v>278.50639851887968</v>
      </c>
      <c r="V641" s="5">
        <v>328.43917846679602</v>
      </c>
      <c r="W641" s="5">
        <v>358.28851318359301</v>
      </c>
      <c r="X641" s="5">
        <v>344.42053222656199</v>
      </c>
      <c r="Y641" s="5">
        <v>343.71607462565038</v>
      </c>
      <c r="Z641" s="5">
        <v>315.11785888671801</v>
      </c>
      <c r="AA641" s="5">
        <v>271.89544677734301</v>
      </c>
      <c r="AB641" s="5">
        <v>280.658111572265</v>
      </c>
      <c r="AC641" s="5">
        <v>289.22380574544201</v>
      </c>
      <c r="AD641" s="5">
        <v>332.11169433593699</v>
      </c>
      <c r="AE641" s="5">
        <v>327.16961669921801</v>
      </c>
      <c r="AF641" s="5">
        <v>320.39956665039</v>
      </c>
      <c r="AG641" s="5">
        <v>326.56029256184837</v>
      </c>
      <c r="AH641" s="5">
        <v>329.63827514648398</v>
      </c>
      <c r="AI641" s="5">
        <v>317.13375854492102</v>
      </c>
      <c r="AJ641" s="5">
        <v>314.12591552734301</v>
      </c>
      <c r="AK641" s="5">
        <v>320.29931640624932</v>
      </c>
      <c r="AL641" s="5">
        <v>720.07702636718705</v>
      </c>
      <c r="AM641" s="5">
        <v>696.28527832031205</v>
      </c>
      <c r="AN641" s="5">
        <v>643.02722167968705</v>
      </c>
      <c r="AO641" s="5">
        <v>686.46317545572867</v>
      </c>
      <c r="AP641" s="5">
        <v>305.346435546875</v>
      </c>
      <c r="AQ641" s="5">
        <v>319.787994384765</v>
      </c>
      <c r="AR641" s="5">
        <v>345.412353515625</v>
      </c>
      <c r="AS641" s="5">
        <v>323.51559448242165</v>
      </c>
      <c r="AT641" s="5">
        <v>302.28680419921801</v>
      </c>
      <c r="AU641" s="5">
        <v>346.23092651367102</v>
      </c>
      <c r="AV641" s="5">
        <v>262.43356323242102</v>
      </c>
      <c r="AW641" s="5">
        <v>303.65043131510333</v>
      </c>
      <c r="AX641" s="5">
        <v>221.41278076171801</v>
      </c>
      <c r="AY641" s="5">
        <v>231.54197692871</v>
      </c>
      <c r="AZ641" s="5">
        <v>244.66278076171801</v>
      </c>
      <c r="BA641" s="5">
        <v>232.53917948404865</v>
      </c>
    </row>
    <row r="642" spans="1:53" x14ac:dyDescent="0.2">
      <c r="A642" s="1">
        <v>639</v>
      </c>
      <c r="B642" s="1" t="s">
        <v>2579</v>
      </c>
      <c r="C642" s="1" t="s">
        <v>2580</v>
      </c>
      <c r="D642" s="1" t="s">
        <v>2581</v>
      </c>
      <c r="E642" s="1" t="s">
        <v>2582</v>
      </c>
      <c r="F642" s="5">
        <v>186.192123413085</v>
      </c>
      <c r="G642" s="5">
        <v>167.62945556640599</v>
      </c>
      <c r="H642" s="5">
        <v>173.98829650878901</v>
      </c>
      <c r="I642" s="5">
        <v>175.93662516276001</v>
      </c>
      <c r="J642" s="5">
        <v>190.23185729980401</v>
      </c>
      <c r="K642" s="5">
        <v>192.18339538574199</v>
      </c>
      <c r="L642" s="5">
        <v>180.49009704589801</v>
      </c>
      <c r="M642" s="5">
        <v>187.63511657714798</v>
      </c>
      <c r="N642" s="5">
        <v>489.96594238281199</v>
      </c>
      <c r="O642" s="5">
        <v>502.36376953125</v>
      </c>
      <c r="P642" s="5">
        <v>491.13479614257801</v>
      </c>
      <c r="Q642" s="5">
        <v>494.48816935221339</v>
      </c>
      <c r="R642" s="5">
        <v>173.150466918945</v>
      </c>
      <c r="S642" s="5">
        <v>152.39445495605401</v>
      </c>
      <c r="T642" s="5">
        <v>184.76258850097599</v>
      </c>
      <c r="U642" s="5">
        <v>170.10250345865833</v>
      </c>
      <c r="V642" s="5">
        <v>224.160888671875</v>
      </c>
      <c r="W642" s="5">
        <v>243.48440551757801</v>
      </c>
      <c r="X642" s="5">
        <v>220.27816772460901</v>
      </c>
      <c r="Y642" s="5">
        <v>229.30782063802067</v>
      </c>
      <c r="Z642" s="5">
        <v>216.49411010742099</v>
      </c>
      <c r="AA642" s="5">
        <v>202.12121582031199</v>
      </c>
      <c r="AB642" s="5">
        <v>197.34069824218699</v>
      </c>
      <c r="AC642" s="5">
        <v>205.31867472330669</v>
      </c>
      <c r="AD642" s="5">
        <v>235.74794006347599</v>
      </c>
      <c r="AE642" s="5">
        <v>238.967849731445</v>
      </c>
      <c r="AF642" s="5">
        <v>230.04127502441401</v>
      </c>
      <c r="AG642" s="5">
        <v>234.919021606445</v>
      </c>
      <c r="AH642" s="5">
        <v>211.05744934082</v>
      </c>
      <c r="AI642" s="5">
        <v>213.32485961914</v>
      </c>
      <c r="AJ642" s="5">
        <v>219.84875488281199</v>
      </c>
      <c r="AK642" s="5">
        <v>214.7436879475907</v>
      </c>
      <c r="AL642" s="5">
        <v>451.10861206054602</v>
      </c>
      <c r="AM642" s="5">
        <v>431.90310668945301</v>
      </c>
      <c r="AN642" s="5">
        <v>444.031982421875</v>
      </c>
      <c r="AO642" s="5">
        <v>442.34790039062472</v>
      </c>
      <c r="AP642" s="5">
        <v>256.01431274414</v>
      </c>
      <c r="AQ642" s="5">
        <v>258.468658447265</v>
      </c>
      <c r="AR642" s="5">
        <v>256.56823730468699</v>
      </c>
      <c r="AS642" s="5">
        <v>257.01706949869731</v>
      </c>
      <c r="AT642" s="5">
        <v>182.62831115722599</v>
      </c>
      <c r="AU642" s="5">
        <v>190.80386352539</v>
      </c>
      <c r="AV642" s="5">
        <v>165.49882507324199</v>
      </c>
      <c r="AW642" s="5">
        <v>179.64366658528601</v>
      </c>
      <c r="AX642" s="5">
        <v>195.70570373535099</v>
      </c>
      <c r="AY642" s="5">
        <v>188.30136108398401</v>
      </c>
      <c r="AZ642" s="5">
        <v>168.88096618652301</v>
      </c>
      <c r="BA642" s="5">
        <v>184.29601033528601</v>
      </c>
    </row>
    <row r="643" spans="1:53" x14ac:dyDescent="0.2">
      <c r="A643" s="1">
        <v>640</v>
      </c>
      <c r="B643" s="1" t="s">
        <v>2583</v>
      </c>
      <c r="C643" s="1" t="s">
        <v>2584</v>
      </c>
      <c r="D643" s="1" t="s">
        <v>2585</v>
      </c>
      <c r="E643" s="1" t="s">
        <v>2586</v>
      </c>
      <c r="F643" s="5">
        <v>314.52673339843699</v>
      </c>
      <c r="G643" s="5">
        <v>308.95666503906199</v>
      </c>
      <c r="H643" s="5">
        <v>302.11361694335898</v>
      </c>
      <c r="I643" s="5">
        <v>308.53233846028598</v>
      </c>
      <c r="J643" s="5">
        <v>279.50634765625</v>
      </c>
      <c r="K643" s="5">
        <v>254.683822631835</v>
      </c>
      <c r="L643" s="5">
        <v>279.30700683593699</v>
      </c>
      <c r="M643" s="5">
        <v>271.16572570800736</v>
      </c>
      <c r="N643" s="5">
        <v>444.16915893554602</v>
      </c>
      <c r="O643" s="5">
        <v>455.11361694335898</v>
      </c>
      <c r="P643" s="5">
        <v>445.71771240234301</v>
      </c>
      <c r="Q643" s="5">
        <v>448.33349609374932</v>
      </c>
      <c r="R643" s="5">
        <v>246.042236328125</v>
      </c>
      <c r="S643" s="5">
        <v>212.73529052734301</v>
      </c>
      <c r="T643" s="5">
        <v>222.41378784179599</v>
      </c>
      <c r="U643" s="5">
        <v>227.06377156575468</v>
      </c>
      <c r="V643" s="5">
        <v>401.274658203125</v>
      </c>
      <c r="W643" s="5">
        <v>452.85940551757801</v>
      </c>
      <c r="X643" s="5">
        <v>407.59802246093699</v>
      </c>
      <c r="Y643" s="5">
        <v>420.57736206054665</v>
      </c>
      <c r="Z643" s="5">
        <v>341.33551025390602</v>
      </c>
      <c r="AA643" s="5">
        <v>280.38342285156199</v>
      </c>
      <c r="AB643" s="5">
        <v>295.645904541015</v>
      </c>
      <c r="AC643" s="5">
        <v>305.78827921549436</v>
      </c>
      <c r="AD643" s="5">
        <v>393.56970214843699</v>
      </c>
      <c r="AE643" s="5">
        <v>401.30679321289</v>
      </c>
      <c r="AF643" s="5">
        <v>416.479248046875</v>
      </c>
      <c r="AG643" s="5">
        <v>403.78524780273398</v>
      </c>
      <c r="AH643" s="5">
        <v>346.13119506835898</v>
      </c>
      <c r="AI643" s="5">
        <v>329.94595336914</v>
      </c>
      <c r="AJ643" s="5">
        <v>360.645751953125</v>
      </c>
      <c r="AK643" s="5">
        <v>345.57430013020803</v>
      </c>
      <c r="AL643" s="5">
        <v>401.69891357421801</v>
      </c>
      <c r="AM643" s="5">
        <v>444.47589111328102</v>
      </c>
      <c r="AN643" s="5">
        <v>499.66403198242102</v>
      </c>
      <c r="AO643" s="5">
        <v>448.61294555664</v>
      </c>
      <c r="AP643" s="5">
        <v>237.80780029296801</v>
      </c>
      <c r="AQ643" s="5">
        <v>252.91241455078099</v>
      </c>
      <c r="AR643" s="5">
        <v>266.49426269531199</v>
      </c>
      <c r="AS643" s="5">
        <v>252.40482584635365</v>
      </c>
      <c r="AT643" s="5">
        <v>384.19622802734301</v>
      </c>
      <c r="AU643" s="5">
        <v>411.02764892578102</v>
      </c>
      <c r="AV643" s="5">
        <v>545.10345458984295</v>
      </c>
      <c r="AW643" s="5">
        <v>446.775777180989</v>
      </c>
      <c r="AX643" s="5">
        <v>319.76809692382801</v>
      </c>
      <c r="AY643" s="5">
        <v>396.10479736328102</v>
      </c>
      <c r="AZ643" s="5">
        <v>361.38415527343699</v>
      </c>
      <c r="BA643" s="5">
        <v>359.08568318684866</v>
      </c>
    </row>
    <row r="644" spans="1:53" x14ac:dyDescent="0.2">
      <c r="A644" s="1">
        <v>641</v>
      </c>
      <c r="B644" s="1" t="s">
        <v>2587</v>
      </c>
      <c r="C644" s="1" t="s">
        <v>2588</v>
      </c>
      <c r="D644" s="1" t="s">
        <v>2589</v>
      </c>
      <c r="E644" s="1" t="s">
        <v>2590</v>
      </c>
      <c r="F644" s="5">
        <v>166.57237243652301</v>
      </c>
      <c r="G644" s="5">
        <v>149.661849975585</v>
      </c>
      <c r="H644" s="5">
        <v>199.746978759765</v>
      </c>
      <c r="I644" s="5">
        <v>171.99373372395766</v>
      </c>
      <c r="J644" s="5">
        <v>143.17837524414</v>
      </c>
      <c r="K644" s="5">
        <v>176.90705871582</v>
      </c>
      <c r="L644" s="5">
        <v>162.34359741210901</v>
      </c>
      <c r="M644" s="5">
        <v>160.80967712402301</v>
      </c>
      <c r="N644" s="5">
        <v>457.85552978515602</v>
      </c>
      <c r="O644" s="5">
        <v>465.65994262695301</v>
      </c>
      <c r="P644" s="5">
        <v>484.436767578125</v>
      </c>
      <c r="Q644" s="5">
        <v>469.31741333007795</v>
      </c>
      <c r="R644" s="5">
        <v>197.62048339843699</v>
      </c>
      <c r="S644" s="5">
        <v>195.726150512695</v>
      </c>
      <c r="T644" s="5">
        <v>223.67199707031199</v>
      </c>
      <c r="U644" s="5">
        <v>205.67287699381464</v>
      </c>
      <c r="V644" s="5">
        <v>344.75</v>
      </c>
      <c r="W644" s="5">
        <v>332.023681640625</v>
      </c>
      <c r="X644" s="5">
        <v>360.01821899414</v>
      </c>
      <c r="Y644" s="5">
        <v>345.59730021158833</v>
      </c>
      <c r="Z644" s="5">
        <v>268.97567749023398</v>
      </c>
      <c r="AA644" s="5">
        <v>295.37841796875</v>
      </c>
      <c r="AB644" s="5">
        <v>277.61672973632801</v>
      </c>
      <c r="AC644" s="5">
        <v>280.65694173177064</v>
      </c>
      <c r="AD644" s="5">
        <v>215.45819091796801</v>
      </c>
      <c r="AE644" s="5">
        <v>215.64385986328099</v>
      </c>
      <c r="AF644" s="5">
        <v>184.805908203125</v>
      </c>
      <c r="AG644" s="5">
        <v>205.30265299479132</v>
      </c>
      <c r="AH644" s="5">
        <v>186.33895874023401</v>
      </c>
      <c r="AI644" s="5">
        <v>189.37001037597599</v>
      </c>
      <c r="AJ644" s="5">
        <v>175.92662048339801</v>
      </c>
      <c r="AK644" s="5">
        <v>183.87852986653601</v>
      </c>
      <c r="AL644" s="5">
        <v>409.51849365234301</v>
      </c>
      <c r="AM644" s="5">
        <v>407.81716918945301</v>
      </c>
      <c r="AN644" s="5">
        <v>406.02484130859301</v>
      </c>
      <c r="AO644" s="5">
        <v>407.78683471679636</v>
      </c>
      <c r="AP644" s="5">
        <v>248.78866577148401</v>
      </c>
      <c r="AQ644" s="5">
        <v>216.59881591796801</v>
      </c>
      <c r="AR644" s="5">
        <v>221.75338745117099</v>
      </c>
      <c r="AS644" s="5">
        <v>229.04695638020766</v>
      </c>
      <c r="AT644" s="5">
        <v>297.04022216796801</v>
      </c>
      <c r="AU644" s="5">
        <v>254.269775390625</v>
      </c>
      <c r="AV644" s="5">
        <v>148.211822509765</v>
      </c>
      <c r="AW644" s="5">
        <v>233.17394002278601</v>
      </c>
      <c r="AX644" s="5">
        <v>260.73562622070301</v>
      </c>
      <c r="AY644" s="5">
        <v>277.60372924804602</v>
      </c>
      <c r="AZ644" s="5">
        <v>302.895751953125</v>
      </c>
      <c r="BA644" s="5">
        <v>280.41170247395803</v>
      </c>
    </row>
    <row r="645" spans="1:53" x14ac:dyDescent="0.2">
      <c r="A645" s="1">
        <v>642</v>
      </c>
      <c r="B645" s="1" t="s">
        <v>2591</v>
      </c>
      <c r="C645" s="1" t="s">
        <v>2592</v>
      </c>
      <c r="D645" s="1" t="s">
        <v>2593</v>
      </c>
      <c r="E645" s="1" t="s">
        <v>2594</v>
      </c>
      <c r="F645" s="5">
        <v>837.6396484375</v>
      </c>
      <c r="G645" s="5">
        <v>926.42559814453102</v>
      </c>
      <c r="H645" s="5">
        <v>915.81842041015602</v>
      </c>
      <c r="I645" s="5">
        <v>893.29455566406239</v>
      </c>
      <c r="J645" s="5">
        <v>826.945556640625</v>
      </c>
      <c r="K645" s="5">
        <v>867.66998291015602</v>
      </c>
      <c r="L645" s="5">
        <v>815.37414550781205</v>
      </c>
      <c r="M645" s="5">
        <v>836.66322835286428</v>
      </c>
      <c r="N645" s="5">
        <v>1618.11608886718</v>
      </c>
      <c r="O645" s="5">
        <v>1578.0263671875</v>
      </c>
      <c r="P645" s="5">
        <v>1590.00524902343</v>
      </c>
      <c r="Q645" s="5">
        <v>1595.3825683593702</v>
      </c>
      <c r="R645" s="5">
        <v>1544.93286132812</v>
      </c>
      <c r="S645" s="5">
        <v>1443.94311523437</v>
      </c>
      <c r="T645" s="5">
        <v>1484.15478515625</v>
      </c>
      <c r="U645" s="5">
        <v>1491.0102539062466</v>
      </c>
      <c r="V645" s="5">
        <v>783.60211181640602</v>
      </c>
      <c r="W645" s="5">
        <v>826.995849609375</v>
      </c>
      <c r="X645" s="5">
        <v>821.670654296875</v>
      </c>
      <c r="Y645" s="5">
        <v>810.75620524088538</v>
      </c>
      <c r="Z645" s="5">
        <v>793.16357421875</v>
      </c>
      <c r="AA645" s="5">
        <v>817.22100830078102</v>
      </c>
      <c r="AB645" s="5">
        <v>796.07305908203102</v>
      </c>
      <c r="AC645" s="5">
        <v>802.15254720052064</v>
      </c>
      <c r="AD645" s="5">
        <v>770.21893310546795</v>
      </c>
      <c r="AE645" s="5">
        <v>819.84045410156205</v>
      </c>
      <c r="AF645" s="5">
        <v>825.41101074218705</v>
      </c>
      <c r="AG645" s="5">
        <v>805.15679931640568</v>
      </c>
      <c r="AH645" s="5">
        <v>792.473388671875</v>
      </c>
      <c r="AI645" s="5">
        <v>740.87860107421795</v>
      </c>
      <c r="AJ645" s="5">
        <v>771.88287353515602</v>
      </c>
      <c r="AK645" s="5">
        <v>768.41162109374966</v>
      </c>
      <c r="AL645" s="5">
        <v>1615.10412597656</v>
      </c>
      <c r="AM645" s="5">
        <v>1651.25109863281</v>
      </c>
      <c r="AN645" s="5">
        <v>1583.27954101562</v>
      </c>
      <c r="AO645" s="5">
        <v>1616.5449218749966</v>
      </c>
      <c r="AP645" s="5">
        <v>1091.28869628906</v>
      </c>
      <c r="AQ645" s="5">
        <v>1005.94702148437</v>
      </c>
      <c r="AR645" s="5">
        <v>1043.99621582031</v>
      </c>
      <c r="AS645" s="5">
        <v>1047.0773111979133</v>
      </c>
      <c r="AT645" s="5">
        <v>820.17724609375</v>
      </c>
      <c r="AU645" s="5">
        <v>875.22760009765602</v>
      </c>
      <c r="AV645" s="5">
        <v>890.18371582031205</v>
      </c>
      <c r="AW645" s="5">
        <v>861.86285400390591</v>
      </c>
      <c r="AX645" s="5">
        <v>681.04620361328102</v>
      </c>
      <c r="AY645" s="5">
        <v>697.62176513671795</v>
      </c>
      <c r="AZ645" s="5">
        <v>827.84429931640602</v>
      </c>
      <c r="BA645" s="5">
        <v>735.50408935546841</v>
      </c>
    </row>
    <row r="646" spans="1:53" x14ac:dyDescent="0.2">
      <c r="A646" s="1">
        <v>643</v>
      </c>
      <c r="B646" s="1" t="s">
        <v>2595</v>
      </c>
      <c r="C646" s="1" t="s">
        <v>2596</v>
      </c>
      <c r="D646" s="1" t="s">
        <v>2597</v>
      </c>
      <c r="E646" s="1" t="s">
        <v>2598</v>
      </c>
      <c r="F646" s="5">
        <v>1939.71716308593</v>
      </c>
      <c r="G646" s="5">
        <v>2009.01098632812</v>
      </c>
      <c r="H646" s="5">
        <v>1995.61267089843</v>
      </c>
      <c r="I646" s="5">
        <v>1981.4469401041599</v>
      </c>
      <c r="J646" s="5">
        <v>2014.36999511718</v>
      </c>
      <c r="K646" s="5">
        <v>2032.88024902343</v>
      </c>
      <c r="L646" s="5">
        <v>2120.33837890625</v>
      </c>
      <c r="M646" s="5">
        <v>2055.8628743489535</v>
      </c>
      <c r="N646" s="5">
        <v>1017.64569091796</v>
      </c>
      <c r="O646" s="5">
        <v>1108.98596191406</v>
      </c>
      <c r="P646" s="5">
        <v>1109.80847167968</v>
      </c>
      <c r="Q646" s="5">
        <v>1078.8133748372331</v>
      </c>
      <c r="R646" s="5">
        <v>1585.4873046875</v>
      </c>
      <c r="S646" s="5">
        <v>1570.36450195312</v>
      </c>
      <c r="T646" s="5">
        <v>1524.71569824218</v>
      </c>
      <c r="U646" s="5">
        <v>1560.1891682942667</v>
      </c>
      <c r="V646" s="5">
        <v>1769.63818359375</v>
      </c>
      <c r="W646" s="5">
        <v>1861.39111328125</v>
      </c>
      <c r="X646" s="5">
        <v>1876.06469726562</v>
      </c>
      <c r="Y646" s="5">
        <v>1835.6979980468732</v>
      </c>
      <c r="Z646" s="5">
        <v>1810.30603027343</v>
      </c>
      <c r="AA646" s="5">
        <v>1901.5205078125</v>
      </c>
      <c r="AB646" s="5">
        <v>1774.50512695312</v>
      </c>
      <c r="AC646" s="5">
        <v>1828.7772216796832</v>
      </c>
      <c r="AD646" s="5">
        <v>2157.41650390625</v>
      </c>
      <c r="AE646" s="5">
        <v>2086.37939453125</v>
      </c>
      <c r="AF646" s="5">
        <v>2162.13842773437</v>
      </c>
      <c r="AG646" s="5">
        <v>2135.3114420572897</v>
      </c>
      <c r="AH646" s="5">
        <v>2341.25537109375</v>
      </c>
      <c r="AI646" s="5">
        <v>2353.7392578125</v>
      </c>
      <c r="AJ646" s="5">
        <v>2211.07592773437</v>
      </c>
      <c r="AK646" s="5">
        <v>2302.0235188802067</v>
      </c>
      <c r="AL646" s="5">
        <v>1269.99865722656</v>
      </c>
      <c r="AM646" s="5">
        <v>1169.82446289062</v>
      </c>
      <c r="AN646" s="5">
        <v>1164.56030273437</v>
      </c>
      <c r="AO646" s="5">
        <v>1201.4611409505167</v>
      </c>
      <c r="AP646" s="5">
        <v>1870.0146484375</v>
      </c>
      <c r="AQ646" s="5">
        <v>1810.818359375</v>
      </c>
      <c r="AR646" s="5">
        <v>1830.23107910156</v>
      </c>
      <c r="AS646" s="5">
        <v>1837.0213623046866</v>
      </c>
      <c r="AT646" s="5">
        <v>1915.59436035156</v>
      </c>
      <c r="AU646" s="5">
        <v>1901.48254394531</v>
      </c>
      <c r="AV646" s="5">
        <v>1807.38500976562</v>
      </c>
      <c r="AW646" s="5">
        <v>1874.8206380208301</v>
      </c>
      <c r="AX646" s="5">
        <v>1772.36840820312</v>
      </c>
      <c r="AY646" s="5">
        <v>1856.54333496093</v>
      </c>
      <c r="AZ646" s="5">
        <v>1829.9677734375</v>
      </c>
      <c r="BA646" s="5">
        <v>1819.6265055338499</v>
      </c>
    </row>
    <row r="647" spans="1:53" x14ac:dyDescent="0.2">
      <c r="A647" s="1">
        <v>644</v>
      </c>
      <c r="B647" s="1" t="s">
        <v>2599</v>
      </c>
      <c r="C647" s="1" t="s">
        <v>2600</v>
      </c>
      <c r="D647" s="1" t="s">
        <v>2601</v>
      </c>
      <c r="E647" s="1" t="s">
        <v>2602</v>
      </c>
      <c r="F647" s="5">
        <v>214.488510131835</v>
      </c>
      <c r="G647" s="5">
        <v>110.18829345703099</v>
      </c>
      <c r="H647" s="5">
        <v>188.48789978027301</v>
      </c>
      <c r="I647" s="5">
        <v>171.05490112304633</v>
      </c>
      <c r="J647" s="5">
        <v>89.939247131347599</v>
      </c>
      <c r="L647" s="5">
        <v>71.435409545898395</v>
      </c>
      <c r="M647" s="5">
        <v>80.68732833862299</v>
      </c>
      <c r="R647" s="5">
        <v>251.99310302734301</v>
      </c>
      <c r="S647" s="5">
        <v>218.39163208007801</v>
      </c>
      <c r="T647" s="5">
        <v>164.29307556152301</v>
      </c>
      <c r="U647" s="5">
        <v>211.55927022298135</v>
      </c>
      <c r="V647" s="5">
        <v>91.086830139160099</v>
      </c>
      <c r="W647" s="5">
        <v>58.079261779785099</v>
      </c>
      <c r="X647" s="5">
        <v>75.067710876464801</v>
      </c>
      <c r="Y647" s="5">
        <v>74.744600931803333</v>
      </c>
      <c r="Z647" s="5">
        <v>90.244796752929602</v>
      </c>
      <c r="AA647" s="5">
        <v>75.438552856445298</v>
      </c>
      <c r="AB647" s="5">
        <v>76.655700683593693</v>
      </c>
      <c r="AC647" s="5">
        <v>80.779683430989522</v>
      </c>
      <c r="AD647" s="5">
        <v>111.29660797119099</v>
      </c>
      <c r="AG647" s="5">
        <v>111.29660797119099</v>
      </c>
      <c r="AH647" s="5">
        <v>129.162506103515</v>
      </c>
      <c r="AI647" s="5">
        <v>121.882911682128</v>
      </c>
      <c r="AJ647" s="5">
        <v>127.61288452148401</v>
      </c>
      <c r="AK647" s="5">
        <v>126.21943410237566</v>
      </c>
      <c r="AP647" s="5">
        <v>100.60398864746</v>
      </c>
      <c r="AQ647" s="5">
        <v>125.835525512695</v>
      </c>
      <c r="AR647" s="5">
        <v>88.427719116210895</v>
      </c>
      <c r="AS647" s="5">
        <v>104.95574442545529</v>
      </c>
      <c r="AY647" s="5">
        <v>107.272506713867</v>
      </c>
      <c r="AZ647" s="5">
        <v>88.061965942382798</v>
      </c>
      <c r="BA647" s="5">
        <v>97.667236328124901</v>
      </c>
    </row>
    <row r="648" spans="1:53" x14ac:dyDescent="0.2">
      <c r="A648" s="1">
        <v>645</v>
      </c>
      <c r="B648" s="1" t="s">
        <v>2603</v>
      </c>
      <c r="C648" s="1" t="s">
        <v>2604</v>
      </c>
      <c r="D648" s="1" t="s">
        <v>2605</v>
      </c>
      <c r="E648" s="1" t="s">
        <v>2606</v>
      </c>
      <c r="F648" s="5">
        <v>1730.46508789062</v>
      </c>
      <c r="G648" s="5">
        <v>1737.39038085937</v>
      </c>
      <c r="H648" s="5">
        <v>1764.36181640625</v>
      </c>
      <c r="I648" s="5">
        <v>1744.0724283854133</v>
      </c>
      <c r="J648" s="5">
        <v>1545.04467773437</v>
      </c>
      <c r="K648" s="5">
        <v>1446.12341308593</v>
      </c>
      <c r="L648" s="5">
        <v>1512.15283203125</v>
      </c>
      <c r="M648" s="5">
        <v>1501.1069742838499</v>
      </c>
      <c r="N648" s="5">
        <v>5596.20703125</v>
      </c>
      <c r="O648" s="5">
        <v>5476.689453125</v>
      </c>
      <c r="P648" s="5">
        <v>5677.376953125</v>
      </c>
      <c r="Q648" s="5">
        <v>5583.424479166667</v>
      </c>
      <c r="R648" s="5">
        <v>3842.2587890625</v>
      </c>
      <c r="S648" s="5">
        <v>3784.81396484375</v>
      </c>
      <c r="T648" s="5">
        <v>3626.41674804687</v>
      </c>
      <c r="U648" s="5">
        <v>3751.1631673177067</v>
      </c>
      <c r="V648" s="5">
        <v>2292.14306640625</v>
      </c>
      <c r="W648" s="5">
        <v>2141.80932617187</v>
      </c>
      <c r="X648" s="5">
        <v>2226.23095703125</v>
      </c>
      <c r="Y648" s="5">
        <v>2220.0611165364567</v>
      </c>
      <c r="Z648" s="5">
        <v>1508.94250488281</v>
      </c>
      <c r="AA648" s="5">
        <v>1423.23962402343</v>
      </c>
      <c r="AB648" s="5">
        <v>1492.02783203125</v>
      </c>
      <c r="AC648" s="5">
        <v>1474.7366536458301</v>
      </c>
      <c r="AD648" s="5">
        <v>2848.39697265625</v>
      </c>
      <c r="AE648" s="5">
        <v>2815.3701171875</v>
      </c>
      <c r="AF648" s="5">
        <v>2725.11743164062</v>
      </c>
      <c r="AG648" s="5">
        <v>2796.2948404947897</v>
      </c>
      <c r="AH648" s="5">
        <v>2753.55810546875</v>
      </c>
      <c r="AI648" s="5">
        <v>2826.56469726562</v>
      </c>
      <c r="AJ648" s="5">
        <v>2775.59887695312</v>
      </c>
      <c r="AK648" s="5">
        <v>2785.2405598958298</v>
      </c>
      <c r="AL648" s="5">
        <v>8367.734375</v>
      </c>
      <c r="AM648" s="5">
        <v>8558.59375</v>
      </c>
      <c r="AN648" s="5">
        <v>8441.1806640625</v>
      </c>
      <c r="AO648" s="5">
        <v>8455.8362630208339</v>
      </c>
      <c r="AP648" s="5">
        <v>4185.03857421875</v>
      </c>
      <c r="AQ648" s="5">
        <v>4222.265625</v>
      </c>
      <c r="AR648" s="5">
        <v>4218.15673828125</v>
      </c>
      <c r="AS648" s="5">
        <v>4208.486979166667</v>
      </c>
      <c r="AT648" s="5">
        <v>3272.1708984375</v>
      </c>
      <c r="AU648" s="5">
        <v>3428.60009765625</v>
      </c>
      <c r="AV648" s="5">
        <v>3429.91967773437</v>
      </c>
      <c r="AW648" s="5">
        <v>3376.8968912760397</v>
      </c>
      <c r="AX648" s="5">
        <v>3672.03271484375</v>
      </c>
      <c r="AY648" s="5">
        <v>3835.93432617187</v>
      </c>
      <c r="AZ648" s="5">
        <v>4062.84008789062</v>
      </c>
      <c r="BA648" s="5">
        <v>3856.9357096354129</v>
      </c>
    </row>
    <row r="649" spans="1:53" x14ac:dyDescent="0.2">
      <c r="A649" s="1">
        <v>646</v>
      </c>
      <c r="B649" s="1" t="s">
        <v>2607</v>
      </c>
      <c r="C649" s="1" t="s">
        <v>2608</v>
      </c>
      <c r="D649" s="1" t="s">
        <v>2609</v>
      </c>
      <c r="E649" s="1" t="s">
        <v>2610</v>
      </c>
      <c r="F649" s="5">
        <v>481.18038940429602</v>
      </c>
      <c r="G649" s="5">
        <v>465.98083496093699</v>
      </c>
      <c r="H649" s="5">
        <v>462.82977294921801</v>
      </c>
      <c r="I649" s="5">
        <v>469.99699910481701</v>
      </c>
      <c r="J649" s="5">
        <v>460.46487426757801</v>
      </c>
      <c r="K649" s="5">
        <v>491.05633544921801</v>
      </c>
      <c r="L649" s="5">
        <v>462.44476318359301</v>
      </c>
      <c r="M649" s="5">
        <v>471.32199096679636</v>
      </c>
      <c r="N649" s="5">
        <v>367.90447998046801</v>
      </c>
      <c r="O649" s="5">
        <v>378.17929077148398</v>
      </c>
      <c r="P649" s="5">
        <v>368.16665649414</v>
      </c>
      <c r="Q649" s="5">
        <v>371.41680908203062</v>
      </c>
      <c r="R649" s="5">
        <v>320.05203247070301</v>
      </c>
      <c r="S649" s="5">
        <v>292.87933349609301</v>
      </c>
      <c r="T649" s="5">
        <v>337.33648681640602</v>
      </c>
      <c r="U649" s="5">
        <v>316.75595092773398</v>
      </c>
      <c r="V649" s="5">
        <v>323.46847534179602</v>
      </c>
      <c r="W649" s="5">
        <v>323.84228515625</v>
      </c>
      <c r="X649" s="5">
        <v>309.85556030273398</v>
      </c>
      <c r="Y649" s="5">
        <v>319.05544026692661</v>
      </c>
      <c r="Z649" s="5">
        <v>372.219635009765</v>
      </c>
      <c r="AA649" s="5">
        <v>415.50765991210898</v>
      </c>
      <c r="AB649" s="5">
        <v>402.11560058593699</v>
      </c>
      <c r="AC649" s="5">
        <v>396.61429850260362</v>
      </c>
      <c r="AD649" s="5">
        <v>336.35452270507801</v>
      </c>
      <c r="AE649" s="5">
        <v>352.98263549804602</v>
      </c>
      <c r="AF649" s="5">
        <v>334.76220703125</v>
      </c>
      <c r="AG649" s="5">
        <v>341.36645507812472</v>
      </c>
      <c r="AH649" s="5">
        <v>291.93646240234301</v>
      </c>
      <c r="AI649" s="5">
        <v>279.83016967773398</v>
      </c>
      <c r="AJ649" s="5">
        <v>298.60333251953102</v>
      </c>
      <c r="AK649" s="5">
        <v>290.12332153320267</v>
      </c>
      <c r="AL649" s="5">
        <v>270.447998046875</v>
      </c>
      <c r="AM649" s="5">
        <v>275.71179199218699</v>
      </c>
      <c r="AN649" s="5">
        <v>255.93869018554599</v>
      </c>
      <c r="AO649" s="5">
        <v>267.36616007486936</v>
      </c>
      <c r="AP649" s="5">
        <v>248.81108093261699</v>
      </c>
      <c r="AQ649" s="5">
        <v>264.19998168945301</v>
      </c>
      <c r="AR649" s="5">
        <v>267.05569458007801</v>
      </c>
      <c r="AS649" s="5">
        <v>260.02225240071601</v>
      </c>
      <c r="AT649" s="5">
        <v>447.95080566406199</v>
      </c>
      <c r="AU649" s="5">
        <v>538.66027832031205</v>
      </c>
      <c r="AV649" s="5">
        <v>519.63269042968705</v>
      </c>
      <c r="AW649" s="5">
        <v>502.08125813802036</v>
      </c>
      <c r="AX649" s="5">
        <v>412.45504760742102</v>
      </c>
      <c r="AY649" s="5">
        <v>339.52392578125</v>
      </c>
      <c r="AZ649" s="5">
        <v>311.21157836914</v>
      </c>
      <c r="BA649" s="5">
        <v>354.39685058593699</v>
      </c>
    </row>
    <row r="650" spans="1:53" x14ac:dyDescent="0.2">
      <c r="A650" s="1">
        <v>647</v>
      </c>
      <c r="B650" s="1" t="s">
        <v>2611</v>
      </c>
      <c r="C650" s="1" t="s">
        <v>2612</v>
      </c>
      <c r="D650" s="1" t="s">
        <v>2613</v>
      </c>
      <c r="E650" s="1" t="s">
        <v>2614</v>
      </c>
      <c r="F650" s="5">
        <v>640.42541503906205</v>
      </c>
      <c r="G650" s="5">
        <v>616.21575927734295</v>
      </c>
      <c r="H650" s="5">
        <v>566.96173095703102</v>
      </c>
      <c r="I650" s="5">
        <v>607.8676350911453</v>
      </c>
      <c r="J650" s="5">
        <v>800.82891845703102</v>
      </c>
      <c r="K650" s="5">
        <v>756.62969970703102</v>
      </c>
      <c r="L650" s="5">
        <v>802.33428955078102</v>
      </c>
      <c r="M650" s="5">
        <v>786.59763590494765</v>
      </c>
      <c r="N650" s="5">
        <v>462.92706298828102</v>
      </c>
      <c r="O650" s="5">
        <v>373.869140625</v>
      </c>
      <c r="P650" s="5">
        <v>398.33590698242102</v>
      </c>
      <c r="Q650" s="5">
        <v>411.71070353190066</v>
      </c>
      <c r="R650" s="5">
        <v>522.23052978515602</v>
      </c>
      <c r="S650" s="5">
        <v>445.69393920898398</v>
      </c>
      <c r="T650" s="5">
        <v>497.541412353515</v>
      </c>
      <c r="U650" s="5">
        <v>488.48862711588498</v>
      </c>
      <c r="V650" s="5">
        <v>999.93975830078102</v>
      </c>
      <c r="W650" s="5">
        <v>1068.8857421875</v>
      </c>
      <c r="X650" s="5">
        <v>1059.03857421875</v>
      </c>
      <c r="Y650" s="5">
        <v>1042.621358235677</v>
      </c>
      <c r="Z650" s="5">
        <v>927.142822265625</v>
      </c>
      <c r="AA650" s="5">
        <v>722.718017578125</v>
      </c>
      <c r="AB650" s="5">
        <v>778.118408203125</v>
      </c>
      <c r="AC650" s="5">
        <v>809.326416015625</v>
      </c>
      <c r="AD650" s="5">
        <v>844.548828125</v>
      </c>
      <c r="AE650" s="5">
        <v>987.94354248046795</v>
      </c>
      <c r="AF650" s="5">
        <v>966.79034423828102</v>
      </c>
      <c r="AG650" s="5">
        <v>933.09423828124966</v>
      </c>
      <c r="AH650" s="5">
        <v>984.9296875</v>
      </c>
      <c r="AI650" s="5">
        <v>896.181884765625</v>
      </c>
      <c r="AJ650" s="5">
        <v>907.90765380859295</v>
      </c>
      <c r="AK650" s="5">
        <v>929.67307535807265</v>
      </c>
      <c r="AL650" s="5">
        <v>435.04656982421801</v>
      </c>
      <c r="AM650" s="5">
        <v>459.85205078125</v>
      </c>
      <c r="AN650" s="5">
        <v>444.39041137695301</v>
      </c>
      <c r="AO650" s="5">
        <v>446.42967732747366</v>
      </c>
      <c r="AP650" s="5">
        <v>640.66418457031205</v>
      </c>
      <c r="AQ650" s="5">
        <v>604.68731689453102</v>
      </c>
      <c r="AR650" s="5">
        <v>676.39990234375</v>
      </c>
      <c r="AS650" s="5">
        <v>640.58380126953102</v>
      </c>
      <c r="AT650" s="5">
        <v>945.65979003906205</v>
      </c>
      <c r="AU650" s="5">
        <v>823.23388671875</v>
      </c>
      <c r="AV650" s="5">
        <v>705.69903564453102</v>
      </c>
      <c r="AW650" s="5">
        <v>824.86423746744765</v>
      </c>
      <c r="AX650" s="5">
        <v>743.55084228515602</v>
      </c>
      <c r="AY650" s="5">
        <v>898.39825439453102</v>
      </c>
      <c r="AZ650" s="5">
        <v>861.47839355468705</v>
      </c>
      <c r="BA650" s="5">
        <v>834.47583007812466</v>
      </c>
    </row>
    <row r="651" spans="1:53" x14ac:dyDescent="0.2">
      <c r="A651" s="1">
        <v>648</v>
      </c>
      <c r="B651" s="1" t="s">
        <v>2615</v>
      </c>
      <c r="C651" s="1" t="s">
        <v>2616</v>
      </c>
      <c r="D651" s="1" t="s">
        <v>2617</v>
      </c>
      <c r="E651" s="1" t="s">
        <v>2618</v>
      </c>
      <c r="F651" s="5">
        <v>251.11720275878901</v>
      </c>
      <c r="G651" s="5">
        <v>250.410873413085</v>
      </c>
      <c r="H651" s="5">
        <v>277.37335205078102</v>
      </c>
      <c r="I651" s="5">
        <v>259.63380940755167</v>
      </c>
      <c r="J651" s="5">
        <v>244.53231811523401</v>
      </c>
      <c r="K651" s="5">
        <v>236.89729309082</v>
      </c>
      <c r="L651" s="5">
        <v>234.81282043457</v>
      </c>
      <c r="M651" s="5">
        <v>238.74747721354132</v>
      </c>
      <c r="N651" s="5">
        <v>210.19145202636699</v>
      </c>
      <c r="O651" s="5">
        <v>197.83990478515599</v>
      </c>
      <c r="P651" s="5">
        <v>219.00521850585901</v>
      </c>
      <c r="Q651" s="5">
        <v>209.01219177246068</v>
      </c>
      <c r="R651" s="5">
        <v>231.43759155273401</v>
      </c>
      <c r="S651" s="5">
        <v>279.81558227539</v>
      </c>
      <c r="T651" s="5">
        <v>249.96754455566401</v>
      </c>
      <c r="U651" s="5">
        <v>253.74023946126263</v>
      </c>
      <c r="V651" s="5">
        <v>203.40522766113199</v>
      </c>
      <c r="W651" s="5">
        <v>182.42463684082</v>
      </c>
      <c r="X651" s="5">
        <v>189.07818603515599</v>
      </c>
      <c r="Y651" s="5">
        <v>191.63601684570267</v>
      </c>
      <c r="Z651" s="5">
        <v>208.22836303710901</v>
      </c>
      <c r="AA651" s="5">
        <v>214.66058349609301</v>
      </c>
      <c r="AB651" s="5">
        <v>202.21064758300699</v>
      </c>
      <c r="AC651" s="5">
        <v>208.36653137206966</v>
      </c>
      <c r="AD651" s="5">
        <v>193.38594055175699</v>
      </c>
      <c r="AE651" s="5">
        <v>260.11102294921801</v>
      </c>
      <c r="AF651" s="5">
        <v>223.40692138671801</v>
      </c>
      <c r="AG651" s="5">
        <v>225.63462829589767</v>
      </c>
      <c r="AH651" s="5">
        <v>198.904525756835</v>
      </c>
      <c r="AI651" s="5">
        <v>219.71870422363199</v>
      </c>
      <c r="AJ651" s="5">
        <v>220.77215576171801</v>
      </c>
      <c r="AK651" s="5">
        <v>213.13179524739499</v>
      </c>
      <c r="AL651" s="5">
        <v>144.81080627441401</v>
      </c>
      <c r="AM651" s="5">
        <v>128.18580627441401</v>
      </c>
      <c r="AN651" s="5">
        <v>137.70877075195301</v>
      </c>
      <c r="AO651" s="5">
        <v>136.90179443359366</v>
      </c>
      <c r="AP651" s="5">
        <v>162.04345703125</v>
      </c>
      <c r="AQ651" s="5">
        <v>161.87159729003901</v>
      </c>
      <c r="AR651" s="5">
        <v>157.27897644042901</v>
      </c>
      <c r="AS651" s="5">
        <v>160.39801025390599</v>
      </c>
      <c r="AT651" s="5">
        <v>233.00711059570301</v>
      </c>
      <c r="AU651" s="5">
        <v>236.227935791015</v>
      </c>
      <c r="AV651" s="5">
        <v>207.95803833007801</v>
      </c>
      <c r="AW651" s="5">
        <v>225.731028238932</v>
      </c>
      <c r="AX651" s="5">
        <v>237.94111633300699</v>
      </c>
      <c r="AY651" s="5">
        <v>193.48825073242099</v>
      </c>
      <c r="AZ651" s="5">
        <v>199.44499206542901</v>
      </c>
      <c r="BA651" s="5">
        <v>210.29145304361899</v>
      </c>
    </row>
    <row r="652" spans="1:53" x14ac:dyDescent="0.2">
      <c r="A652" s="1">
        <v>649</v>
      </c>
      <c r="B652" s="1" t="s">
        <v>2619</v>
      </c>
      <c r="C652" s="1" t="s">
        <v>2620</v>
      </c>
      <c r="D652" s="1" t="s">
        <v>2621</v>
      </c>
      <c r="E652" s="1" t="s">
        <v>2622</v>
      </c>
      <c r="F652" s="5">
        <v>84.242820739746094</v>
      </c>
      <c r="G652" s="5">
        <v>83.737945556640597</v>
      </c>
      <c r="H652" s="5">
        <v>109.107948303222</v>
      </c>
      <c r="I652" s="5">
        <v>92.362904866536226</v>
      </c>
      <c r="J652" s="5">
        <v>96.261505126953097</v>
      </c>
      <c r="K652" s="5">
        <v>111.08600616455</v>
      </c>
      <c r="L652" s="5">
        <v>78.424354553222599</v>
      </c>
      <c r="M652" s="5">
        <v>95.257288614908575</v>
      </c>
      <c r="N652" s="5">
        <v>342.03866577148398</v>
      </c>
      <c r="O652" s="5">
        <v>360.27355957031199</v>
      </c>
      <c r="P652" s="5">
        <v>336.09506225585898</v>
      </c>
      <c r="Q652" s="5">
        <v>346.13576253255161</v>
      </c>
      <c r="R652" s="5">
        <v>153.834869384765</v>
      </c>
      <c r="S652" s="5">
        <v>149.18086242675699</v>
      </c>
      <c r="T652" s="5">
        <v>137.857009887695</v>
      </c>
      <c r="U652" s="5">
        <v>146.95758056640565</v>
      </c>
      <c r="V652" s="5">
        <v>123.99411010742099</v>
      </c>
      <c r="W652" s="5">
        <v>120.93917846679599</v>
      </c>
      <c r="X652" s="5">
        <v>129.2763671875</v>
      </c>
      <c r="Y652" s="5">
        <v>124.73655192057232</v>
      </c>
      <c r="Z652" s="5">
        <v>103.130577087402</v>
      </c>
      <c r="AA652" s="5">
        <v>114.72135925292901</v>
      </c>
      <c r="AB652" s="5">
        <v>101.228538513183</v>
      </c>
      <c r="AC652" s="5">
        <v>106.36015828450468</v>
      </c>
      <c r="AD652" s="5">
        <v>98.862731933593693</v>
      </c>
      <c r="AE652" s="5">
        <v>105.93181610107401</v>
      </c>
      <c r="AF652" s="5">
        <v>116.65675354003901</v>
      </c>
      <c r="AG652" s="5">
        <v>107.15043385823556</v>
      </c>
      <c r="AH652" s="5">
        <v>117.62026977539</v>
      </c>
      <c r="AI652" s="5">
        <v>99.974868774414006</v>
      </c>
      <c r="AJ652" s="5">
        <v>88.306533813476506</v>
      </c>
      <c r="AK652" s="5">
        <v>101.96722412109351</v>
      </c>
      <c r="AL652" s="5">
        <v>373.99713134765602</v>
      </c>
      <c r="AM652" s="5">
        <v>374.518951416015</v>
      </c>
      <c r="AN652" s="5">
        <v>335.39776611328102</v>
      </c>
      <c r="AO652" s="5">
        <v>361.30461629231735</v>
      </c>
      <c r="AP652" s="5">
        <v>180.30941772460901</v>
      </c>
      <c r="AQ652" s="5">
        <v>164.54016113281199</v>
      </c>
      <c r="AR652" s="5">
        <v>210.94552612304599</v>
      </c>
      <c r="AS652" s="5">
        <v>185.26503499348897</v>
      </c>
      <c r="AT652" s="5">
        <v>131.633529663085</v>
      </c>
      <c r="AU652" s="5">
        <v>136.73847961425699</v>
      </c>
      <c r="AV652" s="5">
        <v>107.177963256835</v>
      </c>
      <c r="AW652" s="5">
        <v>125.18332417805898</v>
      </c>
      <c r="AX652" s="5">
        <v>103.235710144042</v>
      </c>
      <c r="AY652" s="5">
        <v>101.61187744140599</v>
      </c>
      <c r="AZ652" s="5">
        <v>118.558471679687</v>
      </c>
      <c r="BA652" s="5">
        <v>107.80201975504501</v>
      </c>
    </row>
    <row r="653" spans="1:53" x14ac:dyDescent="0.2">
      <c r="A653" s="1">
        <v>650</v>
      </c>
      <c r="B653" s="1" t="s">
        <v>2623</v>
      </c>
      <c r="C653" s="1" t="s">
        <v>2624</v>
      </c>
      <c r="D653" s="1" t="s">
        <v>2625</v>
      </c>
      <c r="E653" s="1" t="s">
        <v>2626</v>
      </c>
      <c r="F653" s="5">
        <v>92.395416259765597</v>
      </c>
      <c r="G653" s="5">
        <v>137.84071350097599</v>
      </c>
      <c r="H653" s="5">
        <v>173.02630615234301</v>
      </c>
      <c r="I653" s="5">
        <v>134.4208119710282</v>
      </c>
      <c r="J653" s="5">
        <v>164.23377990722599</v>
      </c>
      <c r="K653" s="5">
        <v>74.027366638183594</v>
      </c>
      <c r="L653" s="5">
        <v>85.729690551757798</v>
      </c>
      <c r="M653" s="5">
        <v>107.9969456990558</v>
      </c>
      <c r="N653" s="5">
        <v>219.170654296875</v>
      </c>
      <c r="O653" s="5">
        <v>238.19665527343699</v>
      </c>
      <c r="P653" s="5">
        <v>269.51394653320301</v>
      </c>
      <c r="Q653" s="5">
        <v>242.29375203450499</v>
      </c>
      <c r="R653" s="5">
        <v>76.959922790527301</v>
      </c>
      <c r="S653" s="5">
        <v>91.487808227539006</v>
      </c>
      <c r="T653" s="5">
        <v>75.425224304199205</v>
      </c>
      <c r="U653" s="5">
        <v>81.290985107421832</v>
      </c>
      <c r="V653" s="5">
        <v>83.179176330566406</v>
      </c>
      <c r="X653" s="5">
        <v>63.746814727783203</v>
      </c>
      <c r="Y653" s="5">
        <v>73.462995529174805</v>
      </c>
      <c r="Z653" s="5">
        <v>94.655158996582003</v>
      </c>
      <c r="AA653" s="5">
        <v>91.864837646484304</v>
      </c>
      <c r="AB653" s="5">
        <v>94.177581787109304</v>
      </c>
      <c r="AC653" s="5">
        <v>93.565859476725208</v>
      </c>
      <c r="AD653" s="5">
        <v>94.654106140136705</v>
      </c>
      <c r="AE653" s="5">
        <v>94.056335449218693</v>
      </c>
      <c r="AF653" s="5">
        <v>82.287239074707003</v>
      </c>
      <c r="AG653" s="5">
        <v>90.332560221354129</v>
      </c>
      <c r="AH653" s="5">
        <v>85.477058410644503</v>
      </c>
      <c r="AI653" s="5">
        <v>77.763336181640597</v>
      </c>
      <c r="AJ653" s="5">
        <v>76.893348693847599</v>
      </c>
      <c r="AK653" s="5">
        <v>80.044581095377566</v>
      </c>
      <c r="AL653" s="5">
        <v>115.305084228515</v>
      </c>
      <c r="AM653" s="5">
        <v>98.590827941894503</v>
      </c>
      <c r="AN653" s="5">
        <v>99.212875366210895</v>
      </c>
      <c r="AO653" s="5">
        <v>104.36959584554013</v>
      </c>
      <c r="AP653" s="5">
        <v>80.653144836425696</v>
      </c>
      <c r="AQ653" s="5">
        <v>69.850631713867102</v>
      </c>
      <c r="AR653" s="5">
        <v>109.99404144287099</v>
      </c>
      <c r="AS653" s="5">
        <v>86.832605997721259</v>
      </c>
      <c r="AT653" s="5">
        <v>74.243309020996094</v>
      </c>
      <c r="AU653" s="5">
        <v>59.183391571044901</v>
      </c>
      <c r="AW653" s="5">
        <v>66.713350296020494</v>
      </c>
      <c r="AY653" s="5">
        <v>72.230201721191406</v>
      </c>
      <c r="AZ653" s="5">
        <v>61.2632637023925</v>
      </c>
      <c r="BA653" s="5">
        <v>66.74673271179195</v>
      </c>
    </row>
    <row r="654" spans="1:53" x14ac:dyDescent="0.2">
      <c r="A654" s="1">
        <v>651</v>
      </c>
      <c r="B654" s="1" t="s">
        <v>2627</v>
      </c>
      <c r="C654" s="1" t="s">
        <v>2628</v>
      </c>
      <c r="D654" s="1" t="s">
        <v>2629</v>
      </c>
      <c r="E654" s="1" t="s">
        <v>2630</v>
      </c>
      <c r="F654" s="5">
        <v>54.1141357421875</v>
      </c>
      <c r="G654" s="5">
        <v>44.186084747314403</v>
      </c>
      <c r="H654" s="5">
        <v>42.2937622070312</v>
      </c>
      <c r="I654" s="5">
        <v>46.864660898844363</v>
      </c>
      <c r="J654" s="5">
        <v>85.727645874023395</v>
      </c>
      <c r="K654" s="5">
        <v>55.015071868896399</v>
      </c>
      <c r="L654" s="5">
        <v>59.659099578857401</v>
      </c>
      <c r="M654" s="5">
        <v>66.800605773925739</v>
      </c>
      <c r="O654" s="5">
        <v>38.2854194641113</v>
      </c>
      <c r="Q654" s="5">
        <v>38.2854194641113</v>
      </c>
      <c r="R654" s="5">
        <v>22.376409530639599</v>
      </c>
      <c r="S654" s="5">
        <v>32.6114692687988</v>
      </c>
      <c r="T654" s="5">
        <v>67.870903015136705</v>
      </c>
      <c r="U654" s="5">
        <v>40.952927271525034</v>
      </c>
      <c r="X654" s="5">
        <v>44.792564392089801</v>
      </c>
      <c r="Y654" s="5">
        <v>44.792564392089801</v>
      </c>
      <c r="Z654" s="5">
        <v>56.633495330810497</v>
      </c>
      <c r="AA654" s="5">
        <v>102.5400390625</v>
      </c>
      <c r="AB654" s="5">
        <v>61.209087371826101</v>
      </c>
      <c r="AC654" s="5">
        <v>73.460873921712206</v>
      </c>
      <c r="AD654" s="5">
        <v>216.401596069335</v>
      </c>
      <c r="AE654" s="5">
        <v>186.83468627929599</v>
      </c>
      <c r="AF654" s="5">
        <v>169.48596191406199</v>
      </c>
      <c r="AG654" s="5">
        <v>190.90741475423101</v>
      </c>
      <c r="AH654" s="5">
        <v>162.43498229980401</v>
      </c>
      <c r="AI654" s="5">
        <v>187.79730224609301</v>
      </c>
      <c r="AJ654" s="5">
        <v>160.30783081054599</v>
      </c>
      <c r="AK654" s="5">
        <v>170.18003845214767</v>
      </c>
      <c r="AL654" s="5">
        <v>50.886398315429602</v>
      </c>
      <c r="AM654" s="5">
        <v>43.265827178955</v>
      </c>
      <c r="AN654" s="5">
        <v>48.481956481933501</v>
      </c>
      <c r="AO654" s="5">
        <v>47.544727325439368</v>
      </c>
      <c r="AP654" s="5">
        <v>123.70703887939401</v>
      </c>
      <c r="AQ654" s="5">
        <v>70.181495666503906</v>
      </c>
      <c r="AR654" s="5">
        <v>83.700942993164006</v>
      </c>
      <c r="AS654" s="5">
        <v>92.529825846353972</v>
      </c>
      <c r="AT654" s="5">
        <v>93.390007019042898</v>
      </c>
      <c r="AU654" s="5">
        <v>84.459548950195298</v>
      </c>
      <c r="AV654" s="5">
        <v>73.788177490234304</v>
      </c>
      <c r="AW654" s="5">
        <v>83.879244486490833</v>
      </c>
      <c r="AX654" s="5">
        <v>119.08928680419901</v>
      </c>
      <c r="AY654" s="5">
        <v>105.15421295166</v>
      </c>
      <c r="AZ654" s="5">
        <v>93.942703247070298</v>
      </c>
      <c r="BA654" s="5">
        <v>106.06206766764309</v>
      </c>
    </row>
    <row r="655" spans="1:53" x14ac:dyDescent="0.2">
      <c r="A655" s="1">
        <v>652</v>
      </c>
      <c r="B655" s="1" t="s">
        <v>2631</v>
      </c>
      <c r="C655" s="1" t="s">
        <v>2632</v>
      </c>
      <c r="D655" s="1" t="s">
        <v>2633</v>
      </c>
      <c r="E655" s="1" t="s">
        <v>2634</v>
      </c>
      <c r="F655" s="5">
        <v>156.99671936035099</v>
      </c>
      <c r="G655" s="5">
        <v>112.23873901367099</v>
      </c>
      <c r="H655" s="5">
        <v>264.72760009765602</v>
      </c>
      <c r="I655" s="5">
        <v>177.98768615722599</v>
      </c>
      <c r="K655" s="5">
        <v>99.9404296875</v>
      </c>
      <c r="L655" s="5">
        <v>18.873243331909102</v>
      </c>
      <c r="M655" s="5">
        <v>59.406836509704547</v>
      </c>
      <c r="N655" s="5">
        <v>403.65396118164</v>
      </c>
      <c r="O655" s="5">
        <v>322.48312377929602</v>
      </c>
      <c r="P655" s="5">
        <v>313.60409545898398</v>
      </c>
      <c r="Q655" s="5">
        <v>346.58039347330669</v>
      </c>
      <c r="R655" s="5">
        <v>8.2635583877563406</v>
      </c>
      <c r="U655" s="5">
        <v>8.2635583877563406</v>
      </c>
      <c r="Z655" s="5">
        <v>187.44497680664</v>
      </c>
      <c r="AA655" s="5">
        <v>159.096755981445</v>
      </c>
      <c r="AB655" s="5">
        <v>387.81808471679602</v>
      </c>
      <c r="AC655" s="5">
        <v>244.78660583496034</v>
      </c>
      <c r="AL655" s="5">
        <v>624.86090087890602</v>
      </c>
      <c r="AO655" s="5">
        <v>624.86090087890602</v>
      </c>
      <c r="AX655" s="5">
        <v>133.73294067382801</v>
      </c>
      <c r="AY655" s="5">
        <v>99.227127075195298</v>
      </c>
      <c r="BA655" s="5">
        <v>116.48003387451166</v>
      </c>
    </row>
    <row r="656" spans="1:53" x14ac:dyDescent="0.2">
      <c r="A656" s="1">
        <v>653</v>
      </c>
      <c r="B656" s="1" t="s">
        <v>2635</v>
      </c>
      <c r="C656" s="1" t="s">
        <v>2636</v>
      </c>
      <c r="D656" s="1" t="s">
        <v>2637</v>
      </c>
      <c r="E656" s="1" t="s">
        <v>2638</v>
      </c>
      <c r="F656" s="5">
        <v>141.64198303222599</v>
      </c>
      <c r="G656" s="5">
        <v>46.747039794921797</v>
      </c>
      <c r="H656" s="5">
        <v>92.2652587890625</v>
      </c>
      <c r="I656" s="5">
        <v>93.551427205403414</v>
      </c>
      <c r="J656" s="5">
        <v>82.873985290527301</v>
      </c>
      <c r="K656" s="5">
        <v>108.605377197265</v>
      </c>
      <c r="L656" s="5">
        <v>97.4791259765625</v>
      </c>
      <c r="M656" s="5">
        <v>96.319496154784929</v>
      </c>
      <c r="N656" s="5">
        <v>187.07263183593699</v>
      </c>
      <c r="O656" s="5">
        <v>158.38417053222599</v>
      </c>
      <c r="P656" s="5">
        <v>139.69511413574199</v>
      </c>
      <c r="Q656" s="5">
        <v>161.71730550130167</v>
      </c>
      <c r="R656" s="5">
        <v>78.219940185546804</v>
      </c>
      <c r="S656" s="5">
        <v>77.102043151855398</v>
      </c>
      <c r="T656" s="5">
        <v>42.490852355957003</v>
      </c>
      <c r="U656" s="5">
        <v>65.937611897786397</v>
      </c>
      <c r="V656" s="5">
        <v>148.87997436523401</v>
      </c>
      <c r="W656" s="5">
        <v>179.51136779785099</v>
      </c>
      <c r="X656" s="5">
        <v>120.35952758789</v>
      </c>
      <c r="Y656" s="5">
        <v>149.58362325032502</v>
      </c>
      <c r="Z656" s="5">
        <v>103.655715942382</v>
      </c>
      <c r="AA656" s="5">
        <v>108.018440246582</v>
      </c>
      <c r="AB656" s="5">
        <v>92.390823364257798</v>
      </c>
      <c r="AC656" s="5">
        <v>101.35499318440726</v>
      </c>
      <c r="AD656" s="5">
        <v>153.44401550292901</v>
      </c>
      <c r="AE656" s="5">
        <v>141.19934082031199</v>
      </c>
      <c r="AF656" s="5">
        <v>147.18389892578099</v>
      </c>
      <c r="AG656" s="5">
        <v>147.27575174967399</v>
      </c>
      <c r="AH656" s="5">
        <v>164.35711669921801</v>
      </c>
      <c r="AI656" s="5">
        <v>155.53323364257801</v>
      </c>
      <c r="AJ656" s="5">
        <v>176.31921386718699</v>
      </c>
      <c r="AK656" s="5">
        <v>165.40318806966101</v>
      </c>
      <c r="AL656" s="5">
        <v>108.99984741210901</v>
      </c>
      <c r="AM656" s="5">
        <v>141.83709716796801</v>
      </c>
      <c r="AN656" s="5">
        <v>83.669380187988196</v>
      </c>
      <c r="AO656" s="5">
        <v>111.50210825602174</v>
      </c>
      <c r="AP656" s="5">
        <v>150.76382446289</v>
      </c>
      <c r="AQ656" s="5">
        <v>134.61746215820301</v>
      </c>
      <c r="AR656" s="5">
        <v>145.379791259765</v>
      </c>
      <c r="AS656" s="5">
        <v>143.58702596028601</v>
      </c>
      <c r="AT656" s="5">
        <v>138.36799621582</v>
      </c>
      <c r="AU656" s="5">
        <v>175.923736572265</v>
      </c>
      <c r="AV656" s="5">
        <v>115.08505249023401</v>
      </c>
      <c r="AW656" s="5">
        <v>143.12559509277301</v>
      </c>
      <c r="AX656" s="5">
        <v>76.887947082519503</v>
      </c>
      <c r="AY656" s="5">
        <v>91.149154663085895</v>
      </c>
      <c r="AZ656" s="5">
        <v>72.104804992675696</v>
      </c>
      <c r="BA656" s="5">
        <v>80.047302246093707</v>
      </c>
    </row>
    <row r="657" spans="1:53" x14ac:dyDescent="0.2">
      <c r="A657" s="1">
        <v>654</v>
      </c>
      <c r="B657" s="1" t="s">
        <v>2639</v>
      </c>
      <c r="C657" s="1" t="s">
        <v>2640</v>
      </c>
      <c r="D657" s="1" t="s">
        <v>2641</v>
      </c>
      <c r="E657" s="1" t="s">
        <v>2642</v>
      </c>
      <c r="N657" s="5">
        <v>155.592193603515</v>
      </c>
      <c r="O657" s="5">
        <v>155.98078918457</v>
      </c>
      <c r="P657" s="5">
        <v>155.21063232421801</v>
      </c>
      <c r="Q657" s="5">
        <v>155.59453837076768</v>
      </c>
    </row>
    <row r="658" spans="1:53" x14ac:dyDescent="0.2">
      <c r="A658" s="1">
        <v>655</v>
      </c>
      <c r="B658" s="1" t="s">
        <v>2643</v>
      </c>
      <c r="C658" s="1" t="s">
        <v>2644</v>
      </c>
      <c r="D658" s="1" t="s">
        <v>2645</v>
      </c>
      <c r="E658" s="1" t="s">
        <v>2646</v>
      </c>
      <c r="F658" s="5">
        <v>155.54220581054599</v>
      </c>
      <c r="G658" s="5">
        <v>172.91249084472599</v>
      </c>
      <c r="H658" s="5">
        <v>159.85821533203099</v>
      </c>
      <c r="I658" s="5">
        <v>162.77097066243434</v>
      </c>
      <c r="J658" s="5">
        <v>208.32194519042901</v>
      </c>
      <c r="K658" s="5">
        <v>188.49943542480401</v>
      </c>
      <c r="L658" s="5">
        <v>191.57995605468699</v>
      </c>
      <c r="M658" s="5">
        <v>196.13377888997334</v>
      </c>
      <c r="N658" s="5">
        <v>114.57307434082</v>
      </c>
      <c r="O658" s="5">
        <v>126.99837493896401</v>
      </c>
      <c r="P658" s="5">
        <v>123.103126525878</v>
      </c>
      <c r="Q658" s="5">
        <v>121.55819193522068</v>
      </c>
      <c r="R658" s="5">
        <v>196.74015808105401</v>
      </c>
      <c r="S658" s="5">
        <v>149.99444580078099</v>
      </c>
      <c r="T658" s="5">
        <v>171.50630187988199</v>
      </c>
      <c r="U658" s="5">
        <v>172.74696858723902</v>
      </c>
      <c r="V658" s="5">
        <v>121.73890686035099</v>
      </c>
      <c r="W658" s="5">
        <v>129.40975952148401</v>
      </c>
      <c r="X658" s="5">
        <v>126.499389648437</v>
      </c>
      <c r="Y658" s="5">
        <v>125.882685343424</v>
      </c>
      <c r="Z658" s="5">
        <v>162.19918823242099</v>
      </c>
      <c r="AA658" s="5">
        <v>159.81449890136699</v>
      </c>
      <c r="AB658" s="5">
        <v>167.21302795410099</v>
      </c>
      <c r="AC658" s="5">
        <v>163.07557169596299</v>
      </c>
      <c r="AD658" s="5">
        <v>147.71633911132801</v>
      </c>
      <c r="AE658" s="5">
        <v>153.99517822265599</v>
      </c>
      <c r="AF658" s="5">
        <v>142.26910400390599</v>
      </c>
      <c r="AG658" s="5">
        <v>147.99354044596336</v>
      </c>
      <c r="AH658" s="5">
        <v>146.21466064453099</v>
      </c>
      <c r="AI658" s="5">
        <v>143.91345214843699</v>
      </c>
      <c r="AJ658" s="5">
        <v>133.70767211914</v>
      </c>
      <c r="AK658" s="5">
        <v>141.27859497070264</v>
      </c>
      <c r="AL658" s="5">
        <v>94.776969909667898</v>
      </c>
      <c r="AM658" s="5">
        <v>95.930824279785099</v>
      </c>
      <c r="AN658" s="5">
        <v>94.437667846679602</v>
      </c>
      <c r="AO658" s="5">
        <v>95.048487345377524</v>
      </c>
      <c r="AP658" s="5">
        <v>85.710678100585895</v>
      </c>
      <c r="AQ658" s="5">
        <v>97.2825927734375</v>
      </c>
      <c r="AR658" s="5">
        <v>92.437393188476506</v>
      </c>
      <c r="AS658" s="5">
        <v>91.810221354166629</v>
      </c>
      <c r="AT658" s="5">
        <v>85.474159240722599</v>
      </c>
      <c r="AU658" s="5">
        <v>128.57189941406199</v>
      </c>
      <c r="AV658" s="5">
        <v>142.50482177734301</v>
      </c>
      <c r="AW658" s="5">
        <v>118.85029347737587</v>
      </c>
      <c r="AX658" s="5">
        <v>96.963264465332003</v>
      </c>
      <c r="AY658" s="5">
        <v>115.59665679931599</v>
      </c>
      <c r="AZ658" s="5">
        <v>112.779907226562</v>
      </c>
      <c r="BA658" s="5">
        <v>108.44660949706999</v>
      </c>
    </row>
    <row r="659" spans="1:53" x14ac:dyDescent="0.2">
      <c r="A659" s="1">
        <v>656</v>
      </c>
      <c r="B659" s="1" t="s">
        <v>2647</v>
      </c>
      <c r="C659" s="1" t="s">
        <v>2648</v>
      </c>
      <c r="D659" s="1" t="s">
        <v>2649</v>
      </c>
      <c r="E659" s="1" t="s">
        <v>2650</v>
      </c>
      <c r="F659" s="5">
        <v>186.45591735839801</v>
      </c>
      <c r="G659" s="5">
        <v>240.83641052246</v>
      </c>
      <c r="H659" s="5">
        <v>177.90769958496</v>
      </c>
      <c r="I659" s="5">
        <v>201.73334248860601</v>
      </c>
      <c r="J659" s="5">
        <v>53.478256225585902</v>
      </c>
      <c r="K659" s="5">
        <v>95.243049621582003</v>
      </c>
      <c r="L659" s="5">
        <v>153.36538696289</v>
      </c>
      <c r="M659" s="5">
        <v>100.6955642700193</v>
      </c>
      <c r="N659" s="5">
        <v>361.35372924804602</v>
      </c>
      <c r="O659" s="5">
        <v>398.04150390625</v>
      </c>
      <c r="P659" s="5">
        <v>364.86682128906199</v>
      </c>
      <c r="Q659" s="5">
        <v>374.75401814778598</v>
      </c>
      <c r="R659" s="5">
        <v>203.11862182617099</v>
      </c>
      <c r="S659" s="5">
        <v>154.65565490722599</v>
      </c>
      <c r="T659" s="5">
        <v>222.33901977539</v>
      </c>
      <c r="U659" s="5">
        <v>193.37109883626235</v>
      </c>
      <c r="W659" s="5">
        <v>155.30900573730401</v>
      </c>
      <c r="X659" s="5">
        <v>89.148681640625</v>
      </c>
      <c r="Y659" s="5">
        <v>122.2288436889645</v>
      </c>
      <c r="Z659" s="5">
        <v>131.58744812011699</v>
      </c>
      <c r="AA659" s="5">
        <v>159.13235473632801</v>
      </c>
      <c r="AB659" s="5">
        <v>156.45852661132801</v>
      </c>
      <c r="AC659" s="5">
        <v>149.05944315592433</v>
      </c>
      <c r="AD659" s="5">
        <v>106.991371154785</v>
      </c>
      <c r="AE659" s="5">
        <v>151.71836853027301</v>
      </c>
      <c r="AF659" s="5">
        <v>117.80173492431599</v>
      </c>
      <c r="AG659" s="5">
        <v>125.50382486979134</v>
      </c>
      <c r="AI659" s="5">
        <v>120.70066833496</v>
      </c>
      <c r="AJ659" s="5">
        <v>91.147209167480398</v>
      </c>
      <c r="AK659" s="5">
        <v>105.92393875122019</v>
      </c>
      <c r="AL659" s="5">
        <v>218.99743652343699</v>
      </c>
      <c r="AM659" s="5">
        <v>199.49182128906199</v>
      </c>
      <c r="AN659" s="5">
        <v>229.11506652832</v>
      </c>
      <c r="AO659" s="5">
        <v>215.86810811360633</v>
      </c>
      <c r="AP659" s="5">
        <v>114.792022705078</v>
      </c>
      <c r="AQ659" s="5">
        <v>102.026039123535</v>
      </c>
      <c r="AR659" s="5">
        <v>126.00025939941401</v>
      </c>
      <c r="AS659" s="5">
        <v>114.27277374267567</v>
      </c>
      <c r="AU659" s="5">
        <v>139.11503601074199</v>
      </c>
      <c r="AW659" s="5">
        <v>139.11503601074199</v>
      </c>
      <c r="AX659" s="5">
        <v>114.797813415527</v>
      </c>
      <c r="AY659" s="5">
        <v>112.527717590332</v>
      </c>
      <c r="AZ659" s="5">
        <v>130.58700561523401</v>
      </c>
      <c r="BA659" s="5">
        <v>119.30417887369767</v>
      </c>
    </row>
    <row r="660" spans="1:53" x14ac:dyDescent="0.2">
      <c r="A660" s="1">
        <v>657</v>
      </c>
      <c r="B660" s="1" t="s">
        <v>2651</v>
      </c>
      <c r="C660" s="1" t="s">
        <v>2652</v>
      </c>
      <c r="D660" s="1" t="s">
        <v>2653</v>
      </c>
      <c r="E660" s="1" t="s">
        <v>2654</v>
      </c>
      <c r="F660" s="5">
        <v>108.99713897705</v>
      </c>
      <c r="G660" s="5">
        <v>167.52572631835901</v>
      </c>
      <c r="H660" s="5">
        <v>97.541923522949205</v>
      </c>
      <c r="I660" s="5">
        <v>124.68826293945274</v>
      </c>
      <c r="J660" s="5">
        <v>143.441635131835</v>
      </c>
      <c r="K660" s="5">
        <v>125.851921081542</v>
      </c>
      <c r="L660" s="5">
        <v>135.07746887207</v>
      </c>
      <c r="M660" s="5">
        <v>134.79034169514898</v>
      </c>
      <c r="N660" s="5">
        <v>136.611236572265</v>
      </c>
      <c r="O660" s="5">
        <v>100.844367980957</v>
      </c>
      <c r="Q660" s="5">
        <v>118.727802276611</v>
      </c>
      <c r="R660" s="5">
        <v>70.521553039550696</v>
      </c>
      <c r="S660" s="5">
        <v>74.968772888183594</v>
      </c>
      <c r="T660" s="5">
        <v>78.178359985351506</v>
      </c>
      <c r="U660" s="5">
        <v>74.55622863769527</v>
      </c>
      <c r="V660" s="5">
        <v>104.233558654785</v>
      </c>
      <c r="W660" s="5">
        <v>114.19962310791</v>
      </c>
      <c r="X660" s="5">
        <v>107.99371337890599</v>
      </c>
      <c r="Y660" s="5">
        <v>108.80896504720033</v>
      </c>
      <c r="Z660" s="5">
        <v>187.47317504882801</v>
      </c>
      <c r="AA660" s="5">
        <v>185.004959106445</v>
      </c>
      <c r="AB660" s="5">
        <v>194.72047424316401</v>
      </c>
      <c r="AC660" s="5">
        <v>189.06620279947902</v>
      </c>
      <c r="AD660" s="5">
        <v>129.67207336425699</v>
      </c>
      <c r="AE660" s="5">
        <v>124.61940002441401</v>
      </c>
      <c r="AF660" s="5">
        <v>142.02194213867099</v>
      </c>
      <c r="AG660" s="5">
        <v>132.10447184244734</v>
      </c>
      <c r="AH660" s="5">
        <v>146.79431152343699</v>
      </c>
      <c r="AI660" s="5">
        <v>122.51416015625</v>
      </c>
      <c r="AJ660" s="5">
        <v>135.00485229492099</v>
      </c>
      <c r="AK660" s="5">
        <v>134.77110799153601</v>
      </c>
      <c r="AL660" s="5">
        <v>90.097488403320298</v>
      </c>
      <c r="AM660" s="5">
        <v>76.903663635253906</v>
      </c>
      <c r="AN660" s="5">
        <v>78.014732360839801</v>
      </c>
      <c r="AO660" s="5">
        <v>81.67196146647133</v>
      </c>
      <c r="AP660" s="5">
        <v>90.043357849121094</v>
      </c>
      <c r="AQ660" s="5">
        <v>91.529891967773395</v>
      </c>
      <c r="AR660" s="5">
        <v>97.956451416015597</v>
      </c>
      <c r="AS660" s="5">
        <v>93.176567077636676</v>
      </c>
      <c r="AT660" s="5">
        <v>129.99093627929599</v>
      </c>
      <c r="AU660" s="5">
        <v>97.804306030273395</v>
      </c>
      <c r="AV660" s="5">
        <v>132.06196594238199</v>
      </c>
      <c r="AW660" s="5">
        <v>119.95240275065048</v>
      </c>
      <c r="AX660" s="5">
        <v>145.88775634765599</v>
      </c>
      <c r="AY660" s="5">
        <v>145.58198547363199</v>
      </c>
      <c r="AZ660" s="5">
        <v>150.83149719238199</v>
      </c>
      <c r="BA660" s="5">
        <v>147.43374633788997</v>
      </c>
    </row>
    <row r="661" spans="1:53" x14ac:dyDescent="0.2">
      <c r="A661" s="1">
        <v>658</v>
      </c>
      <c r="B661" s="1" t="s">
        <v>2655</v>
      </c>
      <c r="C661" s="1" t="s">
        <v>2656</v>
      </c>
      <c r="D661" s="1" t="s">
        <v>2657</v>
      </c>
      <c r="E661" s="1" t="s">
        <v>2658</v>
      </c>
      <c r="F661" s="5">
        <v>11050.310546875</v>
      </c>
      <c r="G661" s="5">
        <v>10944.2822265625</v>
      </c>
      <c r="H661" s="5">
        <v>11064.83203125</v>
      </c>
      <c r="I661" s="5">
        <v>11019.808268229166</v>
      </c>
      <c r="J661" s="5">
        <v>8087.97998046875</v>
      </c>
      <c r="K661" s="5">
        <v>8472.525390625</v>
      </c>
      <c r="L661" s="5">
        <v>8736.9658203125</v>
      </c>
      <c r="M661" s="5">
        <v>8432.4903971354161</v>
      </c>
      <c r="N661" s="5">
        <v>5642.60986328125</v>
      </c>
      <c r="O661" s="5">
        <v>4971.7939453125</v>
      </c>
      <c r="P661" s="5">
        <v>5108.14501953125</v>
      </c>
      <c r="Q661" s="5">
        <v>5240.849609375</v>
      </c>
      <c r="R661" s="5">
        <v>10655.1845703125</v>
      </c>
      <c r="S661" s="5">
        <v>10156.80859375</v>
      </c>
      <c r="T661" s="5">
        <v>10998.19140625</v>
      </c>
      <c r="U661" s="5">
        <v>10603.394856770834</v>
      </c>
      <c r="V661" s="5">
        <v>7402.2890625</v>
      </c>
      <c r="W661" s="5">
        <v>8096.23193359375</v>
      </c>
      <c r="X661" s="5">
        <v>7223.3779296875</v>
      </c>
      <c r="Y661" s="5">
        <v>7573.96630859375</v>
      </c>
      <c r="Z661" s="5">
        <v>9070.2978515625</v>
      </c>
      <c r="AA661" s="5">
        <v>9500.5947265625</v>
      </c>
      <c r="AB661" s="5">
        <v>8984.779296875</v>
      </c>
      <c r="AC661" s="5">
        <v>9185.2239583333339</v>
      </c>
      <c r="AD661" s="5">
        <v>14158.21484375</v>
      </c>
      <c r="AE661" s="5">
        <v>13527.5654296875</v>
      </c>
      <c r="AF661" s="5">
        <v>14069.6806640625</v>
      </c>
      <c r="AG661" s="5">
        <v>13918.486979166666</v>
      </c>
      <c r="AH661" s="5">
        <v>16305.4775390625</v>
      </c>
      <c r="AI661" s="5">
        <v>16319.3818359375</v>
      </c>
      <c r="AJ661" s="5">
        <v>15838.626953125</v>
      </c>
      <c r="AK661" s="5">
        <v>16154.495442708334</v>
      </c>
      <c r="AL661" s="5">
        <v>7828.3193359375</v>
      </c>
      <c r="AM661" s="5">
        <v>7689.38720703125</v>
      </c>
      <c r="AN661" s="5">
        <v>7398.1748046875</v>
      </c>
      <c r="AO661" s="5">
        <v>7638.627115885417</v>
      </c>
      <c r="AP661" s="5">
        <v>13205.451171875</v>
      </c>
      <c r="AQ661" s="5">
        <v>13381.27734375</v>
      </c>
      <c r="AR661" s="5">
        <v>13438.1923828125</v>
      </c>
      <c r="AS661" s="5">
        <v>13341.640299479166</v>
      </c>
      <c r="AT661" s="5">
        <v>16429.421875</v>
      </c>
      <c r="AU661" s="5">
        <v>18352.83203125</v>
      </c>
      <c r="AV661" s="5">
        <v>18718.1015625</v>
      </c>
      <c r="AW661" s="5">
        <v>17833.451822916668</v>
      </c>
      <c r="AX661" s="5">
        <v>15231.830078125</v>
      </c>
      <c r="AY661" s="5">
        <v>11170.228515625</v>
      </c>
      <c r="AZ661" s="5">
        <v>10737.4169921875</v>
      </c>
      <c r="BA661" s="5">
        <v>12379.8251953125</v>
      </c>
    </row>
    <row r="662" spans="1:53" x14ac:dyDescent="0.2">
      <c r="A662" s="1">
        <v>659</v>
      </c>
      <c r="B662" s="1" t="s">
        <v>2659</v>
      </c>
      <c r="C662" s="1" t="s">
        <v>2660</v>
      </c>
      <c r="D662" s="1" t="s">
        <v>2661</v>
      </c>
      <c r="E662" s="1" t="s">
        <v>2662</v>
      </c>
      <c r="F662" s="5">
        <v>286.34091186523398</v>
      </c>
      <c r="G662" s="5">
        <v>225.74899291992099</v>
      </c>
      <c r="H662" s="5">
        <v>249.56706237792901</v>
      </c>
      <c r="I662" s="5">
        <v>253.885655721028</v>
      </c>
      <c r="J662" s="5">
        <v>332.78298950195301</v>
      </c>
      <c r="K662" s="5">
        <v>364.74008178710898</v>
      </c>
      <c r="L662" s="5">
        <v>294.32351684570301</v>
      </c>
      <c r="M662" s="5">
        <v>330.61552937825502</v>
      </c>
      <c r="N662" s="5">
        <v>325.07388305664</v>
      </c>
      <c r="O662" s="5">
        <v>393.983642578125</v>
      </c>
      <c r="P662" s="5">
        <v>314.14349365234301</v>
      </c>
      <c r="Q662" s="5">
        <v>344.40033976236936</v>
      </c>
      <c r="R662" s="5">
        <v>291.16607666015602</v>
      </c>
      <c r="S662" s="5">
        <v>184.79724121093699</v>
      </c>
      <c r="T662" s="5">
        <v>206.08341979980401</v>
      </c>
      <c r="U662" s="5">
        <v>227.3489125569657</v>
      </c>
      <c r="V662" s="5">
        <v>628.58239746093705</v>
      </c>
      <c r="W662" s="5">
        <v>619.00579833984295</v>
      </c>
      <c r="X662" s="5">
        <v>593.06329345703102</v>
      </c>
      <c r="Y662" s="5">
        <v>613.5504964192703</v>
      </c>
      <c r="Z662" s="5">
        <v>361.11968994140602</v>
      </c>
      <c r="AA662" s="5">
        <v>360.86605834960898</v>
      </c>
      <c r="AB662" s="5">
        <v>371.82003784179602</v>
      </c>
      <c r="AC662" s="5">
        <v>364.60192871093699</v>
      </c>
      <c r="AD662" s="5">
        <v>373.42599487304602</v>
      </c>
      <c r="AE662" s="5">
        <v>450.22250366210898</v>
      </c>
      <c r="AF662" s="5">
        <v>412.11907958984301</v>
      </c>
      <c r="AG662" s="5">
        <v>411.922526041666</v>
      </c>
      <c r="AH662" s="5">
        <v>322.81344604492102</v>
      </c>
      <c r="AI662" s="5">
        <v>391.15954589843699</v>
      </c>
      <c r="AJ662" s="5">
        <v>391.67041015625</v>
      </c>
      <c r="AK662" s="5">
        <v>368.54780069986936</v>
      </c>
      <c r="AL662" s="5">
        <v>256.31838989257801</v>
      </c>
      <c r="AM662" s="5">
        <v>237.83343505859301</v>
      </c>
      <c r="AN662" s="5">
        <v>261.74911499023398</v>
      </c>
      <c r="AO662" s="5">
        <v>251.96697998046832</v>
      </c>
      <c r="AP662" s="5">
        <v>235.48870849609301</v>
      </c>
      <c r="AQ662" s="5">
        <v>237.38937377929599</v>
      </c>
      <c r="AR662" s="5">
        <v>212.09303283691401</v>
      </c>
      <c r="AS662" s="5">
        <v>228.32370503743437</v>
      </c>
      <c r="AT662" s="5">
        <v>352.85980224609301</v>
      </c>
      <c r="AU662" s="5">
        <v>338.26187133789</v>
      </c>
      <c r="AV662" s="5">
        <v>338.14251708984301</v>
      </c>
      <c r="AW662" s="5">
        <v>343.08806355794201</v>
      </c>
      <c r="AX662" s="5">
        <v>459.17926025390602</v>
      </c>
      <c r="AY662" s="5">
        <v>497.16098022460898</v>
      </c>
      <c r="AZ662" s="5">
        <v>496.99118041992102</v>
      </c>
      <c r="BA662" s="5">
        <v>484.4438069661453</v>
      </c>
    </row>
    <row r="663" spans="1:53" x14ac:dyDescent="0.2">
      <c r="A663" s="1">
        <v>660</v>
      </c>
      <c r="B663" s="1" t="s">
        <v>2663</v>
      </c>
      <c r="C663" s="1" t="s">
        <v>2664</v>
      </c>
      <c r="D663" s="1" t="s">
        <v>2665</v>
      </c>
      <c r="E663" s="1" t="s">
        <v>2666</v>
      </c>
      <c r="F663" s="5">
        <v>82.630630493164006</v>
      </c>
      <c r="G663" s="5">
        <v>79.064041137695298</v>
      </c>
      <c r="H663" s="5">
        <v>88.777687072753906</v>
      </c>
      <c r="I663" s="5">
        <v>83.490786234537737</v>
      </c>
      <c r="J663" s="5">
        <v>56.579402923583899</v>
      </c>
      <c r="K663" s="5">
        <v>74.420341491699205</v>
      </c>
      <c r="L663" s="5">
        <v>101.84822845458901</v>
      </c>
      <c r="M663" s="5">
        <v>77.615990956624032</v>
      </c>
      <c r="N663" s="5">
        <v>122.650764465332</v>
      </c>
      <c r="O663" s="5">
        <v>168.92906188964801</v>
      </c>
      <c r="P663" s="5">
        <v>138.42863464355401</v>
      </c>
      <c r="Q663" s="5">
        <v>143.33615366617801</v>
      </c>
      <c r="R663" s="5">
        <v>59.0919189453125</v>
      </c>
      <c r="S663" s="5">
        <v>37.919441223144503</v>
      </c>
      <c r="T663" s="5">
        <v>65.928520202636705</v>
      </c>
      <c r="U663" s="5">
        <v>54.313293457031229</v>
      </c>
      <c r="Z663" s="5">
        <v>68.522346496582003</v>
      </c>
      <c r="AA663" s="5">
        <v>72.755081176757798</v>
      </c>
      <c r="AB663" s="5">
        <v>29.7118110656738</v>
      </c>
      <c r="AC663" s="5">
        <v>56.996412913004527</v>
      </c>
      <c r="AD663" s="5">
        <v>48.286930084228501</v>
      </c>
      <c r="AE663" s="5">
        <v>68.070449829101506</v>
      </c>
      <c r="AF663" s="5">
        <v>77.045829772949205</v>
      </c>
      <c r="AG663" s="5">
        <v>64.467736562093066</v>
      </c>
      <c r="AL663" s="5">
        <v>124.419593811035</v>
      </c>
      <c r="AM663" s="5">
        <v>128.271728515625</v>
      </c>
      <c r="AN663" s="5">
        <v>107.987785339355</v>
      </c>
      <c r="AO663" s="5">
        <v>120.226369222005</v>
      </c>
      <c r="AP663" s="5">
        <v>33.267326354980398</v>
      </c>
      <c r="AQ663" s="5">
        <v>51.166450500488203</v>
      </c>
      <c r="AR663" s="5">
        <v>48.455284118652301</v>
      </c>
      <c r="AS663" s="5">
        <v>44.29635365804031</v>
      </c>
      <c r="AT663" s="5">
        <v>60.60791015625</v>
      </c>
      <c r="AW663" s="5">
        <v>60.60791015625</v>
      </c>
      <c r="AX663" s="5">
        <v>75.730072021484304</v>
      </c>
      <c r="AZ663" s="5">
        <v>60.027812957763601</v>
      </c>
      <c r="BA663" s="5">
        <v>67.878942489623952</v>
      </c>
    </row>
    <row r="664" spans="1:53" x14ac:dyDescent="0.2">
      <c r="A664" s="1">
        <v>661</v>
      </c>
      <c r="B664" s="1" t="s">
        <v>2667</v>
      </c>
      <c r="C664" s="1" t="s">
        <v>2668</v>
      </c>
      <c r="D664" s="1" t="s">
        <v>2669</v>
      </c>
      <c r="E664" s="1" t="s">
        <v>2670</v>
      </c>
      <c r="F664" s="5">
        <v>207.77410888671801</v>
      </c>
      <c r="G664" s="5">
        <v>204.09509277343699</v>
      </c>
      <c r="H664" s="5">
        <v>191.92996215820301</v>
      </c>
      <c r="I664" s="5">
        <v>201.26638793945267</v>
      </c>
      <c r="J664" s="5">
        <v>193.31834411621</v>
      </c>
      <c r="K664" s="5">
        <v>163.82182312011699</v>
      </c>
      <c r="L664" s="5">
        <v>202.19543457031199</v>
      </c>
      <c r="M664" s="5">
        <v>186.44520060221302</v>
      </c>
      <c r="N664" s="5">
        <v>262.16403198242102</v>
      </c>
      <c r="O664" s="5">
        <v>274.45330810546801</v>
      </c>
      <c r="P664" s="5">
        <v>253.50517272949199</v>
      </c>
      <c r="Q664" s="5">
        <v>263.374170939127</v>
      </c>
      <c r="R664" s="5">
        <v>159.70959472656199</v>
      </c>
      <c r="S664" s="5">
        <v>173.16050720214801</v>
      </c>
      <c r="T664" s="5">
        <v>171.44342041015599</v>
      </c>
      <c r="U664" s="5">
        <v>168.10450744628869</v>
      </c>
      <c r="V664" s="5">
        <v>168.45152282714801</v>
      </c>
      <c r="W664" s="5">
        <v>147.18760681152301</v>
      </c>
      <c r="X664" s="5">
        <v>144.736557006835</v>
      </c>
      <c r="Y664" s="5">
        <v>153.45856221516866</v>
      </c>
      <c r="Z664" s="5">
        <v>217.013092041015</v>
      </c>
      <c r="AA664" s="5">
        <v>216.27357482910099</v>
      </c>
      <c r="AB664" s="5">
        <v>218.07817077636699</v>
      </c>
      <c r="AC664" s="5">
        <v>217.12161254882767</v>
      </c>
      <c r="AD664" s="5">
        <v>128.148193359375</v>
      </c>
      <c r="AE664" s="5">
        <v>113.00787353515599</v>
      </c>
      <c r="AF664" s="5">
        <v>105.847648620605</v>
      </c>
      <c r="AG664" s="5">
        <v>115.66790517171199</v>
      </c>
      <c r="AH664" s="5">
        <v>117.897407531738</v>
      </c>
      <c r="AI664" s="5">
        <v>125.940803527832</v>
      </c>
      <c r="AJ664" s="5">
        <v>136.72616577148401</v>
      </c>
      <c r="AK664" s="5">
        <v>126.85479227701801</v>
      </c>
      <c r="AL664" s="5">
        <v>251.52729797363199</v>
      </c>
      <c r="AM664" s="5">
        <v>225.27787780761699</v>
      </c>
      <c r="AN664" s="5">
        <v>222.31845092773401</v>
      </c>
      <c r="AO664" s="5">
        <v>233.04120890299433</v>
      </c>
      <c r="AP664" s="5">
        <v>143.57403564453099</v>
      </c>
      <c r="AQ664" s="5">
        <v>148.21617126464801</v>
      </c>
      <c r="AR664" s="5">
        <v>134.81813049316401</v>
      </c>
      <c r="AS664" s="5">
        <v>142.20277913411434</v>
      </c>
      <c r="AT664" s="5">
        <v>146.38999938964801</v>
      </c>
      <c r="AU664" s="5">
        <v>126.709083557128</v>
      </c>
      <c r="AV664" s="5">
        <v>129.77493286132801</v>
      </c>
      <c r="AW664" s="5">
        <v>134.29133860270133</v>
      </c>
      <c r="AX664" s="5">
        <v>81.817329406738196</v>
      </c>
      <c r="AY664" s="5">
        <v>100.81060791015599</v>
      </c>
      <c r="AZ664" s="5">
        <v>116.126953125</v>
      </c>
      <c r="BA664" s="5">
        <v>99.584963480631401</v>
      </c>
    </row>
    <row r="665" spans="1:53" x14ac:dyDescent="0.2">
      <c r="A665" s="1">
        <v>662</v>
      </c>
      <c r="B665" s="1" t="s">
        <v>2671</v>
      </c>
      <c r="C665" s="1" t="s">
        <v>2672</v>
      </c>
      <c r="D665" s="1" t="s">
        <v>2673</v>
      </c>
      <c r="E665" s="1" t="s">
        <v>2674</v>
      </c>
      <c r="F665" s="5">
        <v>286.30691528320301</v>
      </c>
      <c r="G665" s="5">
        <v>271.98001098632801</v>
      </c>
      <c r="H665" s="5">
        <v>261.33602905273398</v>
      </c>
      <c r="I665" s="5">
        <v>273.20765177408833</v>
      </c>
      <c r="J665" s="5">
        <v>278.56939697265602</v>
      </c>
      <c r="K665" s="5">
        <v>260.82794189453102</v>
      </c>
      <c r="L665" s="5">
        <v>281.292877197265</v>
      </c>
      <c r="M665" s="5">
        <v>273.56340535481735</v>
      </c>
      <c r="N665" s="5">
        <v>431.67721557617102</v>
      </c>
      <c r="O665" s="5">
        <v>471.06857299804602</v>
      </c>
      <c r="P665" s="5">
        <v>537.54675292968705</v>
      </c>
      <c r="Q665" s="5">
        <v>480.09751383463464</v>
      </c>
      <c r="R665" s="5">
        <v>326.037994384765</v>
      </c>
      <c r="S665" s="5">
        <v>339.89990234375</v>
      </c>
      <c r="T665" s="5">
        <v>378.99026489257801</v>
      </c>
      <c r="U665" s="5">
        <v>348.30938720703097</v>
      </c>
      <c r="V665" s="5">
        <v>274.60345458984301</v>
      </c>
      <c r="W665" s="5">
        <v>307.31298828125</v>
      </c>
      <c r="X665" s="5">
        <v>243.13148498535099</v>
      </c>
      <c r="Y665" s="5">
        <v>275.01597595214804</v>
      </c>
      <c r="Z665" s="5">
        <v>171.44412231445301</v>
      </c>
      <c r="AA665" s="5">
        <v>242.00926208496</v>
      </c>
      <c r="AB665" s="5">
        <v>210.61265563964801</v>
      </c>
      <c r="AC665" s="5">
        <v>208.02201334635367</v>
      </c>
      <c r="AD665" s="5">
        <v>272.097564697265</v>
      </c>
      <c r="AE665" s="5">
        <v>273.10516357421801</v>
      </c>
      <c r="AF665" s="5">
        <v>279.25244140625</v>
      </c>
      <c r="AG665" s="5">
        <v>274.81838989257767</v>
      </c>
      <c r="AH665" s="5">
        <v>206.403564453125</v>
      </c>
      <c r="AI665" s="5">
        <v>221.85629272460901</v>
      </c>
      <c r="AJ665" s="5">
        <v>232.95411682128901</v>
      </c>
      <c r="AK665" s="5">
        <v>220.40465799967433</v>
      </c>
      <c r="AL665" s="5">
        <v>337.69528198242102</v>
      </c>
      <c r="AM665" s="5">
        <v>303.36294555664</v>
      </c>
      <c r="AN665" s="5">
        <v>328.80993652343699</v>
      </c>
      <c r="AO665" s="5">
        <v>323.28938802083263</v>
      </c>
      <c r="AP665" s="5">
        <v>217.55259704589801</v>
      </c>
      <c r="AQ665" s="5">
        <v>216.82609558105401</v>
      </c>
      <c r="AR665" s="5">
        <v>206.24687194824199</v>
      </c>
      <c r="AS665" s="5">
        <v>213.54185485839798</v>
      </c>
      <c r="AT665" s="5">
        <v>302.92794799804602</v>
      </c>
      <c r="AU665" s="5">
        <v>440.940673828125</v>
      </c>
      <c r="AV665" s="5">
        <v>305.41015625</v>
      </c>
      <c r="AW665" s="5">
        <v>349.75959269205697</v>
      </c>
      <c r="AX665" s="5">
        <v>269.76568603515602</v>
      </c>
      <c r="AY665" s="5">
        <v>188.26828002929599</v>
      </c>
      <c r="AZ665" s="5">
        <v>184.17901611328099</v>
      </c>
      <c r="BA665" s="5">
        <v>214.07099405924433</v>
      </c>
    </row>
    <row r="666" spans="1:53" x14ac:dyDescent="0.2">
      <c r="A666" s="1">
        <v>663</v>
      </c>
      <c r="B666" s="1" t="s">
        <v>2675</v>
      </c>
      <c r="C666" s="1" t="s">
        <v>2676</v>
      </c>
      <c r="D666" s="1" t="s">
        <v>2677</v>
      </c>
      <c r="E666" s="1" t="s">
        <v>2678</v>
      </c>
      <c r="F666" s="5">
        <v>92.835182189941406</v>
      </c>
      <c r="G666" s="5">
        <v>100.64011383056599</v>
      </c>
      <c r="H666" s="5">
        <v>101.320983886718</v>
      </c>
      <c r="I666" s="5">
        <v>98.265426635741804</v>
      </c>
      <c r="J666" s="5">
        <v>95.167068481445298</v>
      </c>
      <c r="K666" s="5">
        <v>103.953170776367</v>
      </c>
      <c r="L666" s="5">
        <v>97.383880615234304</v>
      </c>
      <c r="M666" s="5">
        <v>98.834706624348868</v>
      </c>
      <c r="N666" s="5">
        <v>279.59915161132801</v>
      </c>
      <c r="O666" s="5">
        <v>281.27816772460898</v>
      </c>
      <c r="P666" s="5">
        <v>275.858306884765</v>
      </c>
      <c r="Q666" s="5">
        <v>278.91187540690066</v>
      </c>
      <c r="R666" s="5">
        <v>123.41764831542901</v>
      </c>
      <c r="S666" s="5">
        <v>104.00038146972599</v>
      </c>
      <c r="T666" s="5">
        <v>126.43707275390599</v>
      </c>
      <c r="U666" s="5">
        <v>117.95170084635367</v>
      </c>
      <c r="V666" s="5">
        <v>100.079345703125</v>
      </c>
      <c r="W666" s="5">
        <v>94.6461181640625</v>
      </c>
      <c r="X666" s="5">
        <v>100.141799926757</v>
      </c>
      <c r="Y666" s="5">
        <v>98.289087931314839</v>
      </c>
      <c r="Z666" s="5">
        <v>106.11776733398401</v>
      </c>
      <c r="AA666" s="5">
        <v>103.247200012207</v>
      </c>
      <c r="AB666" s="5">
        <v>95.725517272949205</v>
      </c>
      <c r="AC666" s="5">
        <v>101.69682820638008</v>
      </c>
      <c r="AD666" s="5">
        <v>86.431991577148395</v>
      </c>
      <c r="AE666" s="5">
        <v>76.592231750488196</v>
      </c>
      <c r="AF666" s="5">
        <v>88.522674560546804</v>
      </c>
      <c r="AG666" s="5">
        <v>83.848965962727803</v>
      </c>
      <c r="AH666" s="5">
        <v>75.455047607421804</v>
      </c>
      <c r="AI666" s="5">
        <v>78.668174743652301</v>
      </c>
      <c r="AJ666" s="5">
        <v>84.797080993652301</v>
      </c>
      <c r="AK666" s="5">
        <v>79.640101114908802</v>
      </c>
      <c r="AL666" s="5">
        <v>203.47801208496</v>
      </c>
      <c r="AM666" s="5">
        <v>207.41596984863199</v>
      </c>
      <c r="AN666" s="5">
        <v>215.70396423339801</v>
      </c>
      <c r="AO666" s="5">
        <v>208.86598205566335</v>
      </c>
      <c r="AP666" s="5">
        <v>87.835197448730398</v>
      </c>
      <c r="AQ666" s="5">
        <v>92.323844909667898</v>
      </c>
      <c r="AR666" s="5">
        <v>88.751365661621094</v>
      </c>
      <c r="AS666" s="5">
        <v>89.636802673339801</v>
      </c>
      <c r="AT666" s="5">
        <v>133.312255859375</v>
      </c>
      <c r="AU666" s="5">
        <v>114.777214050292</v>
      </c>
      <c r="AV666" s="5">
        <v>164.30130004882801</v>
      </c>
      <c r="AW666" s="5">
        <v>137.463589986165</v>
      </c>
      <c r="AX666" s="5">
        <v>103.028770446777</v>
      </c>
      <c r="AY666" s="5">
        <v>94.51220703125</v>
      </c>
      <c r="AZ666" s="5">
        <v>95.214576721191406</v>
      </c>
      <c r="BA666" s="5">
        <v>97.585184733072808</v>
      </c>
    </row>
    <row r="667" spans="1:53" x14ac:dyDescent="0.2">
      <c r="A667" s="1">
        <v>664</v>
      </c>
      <c r="B667" s="1" t="s">
        <v>2679</v>
      </c>
      <c r="C667" s="1" t="s">
        <v>2680</v>
      </c>
      <c r="D667" s="1" t="s">
        <v>2681</v>
      </c>
      <c r="E667" s="1" t="s">
        <v>2682</v>
      </c>
      <c r="F667" s="5">
        <v>36.606815338134702</v>
      </c>
      <c r="G667" s="5">
        <v>29.1527500152587</v>
      </c>
      <c r="H667" s="5">
        <v>27.6498699188232</v>
      </c>
      <c r="I667" s="5">
        <v>31.136478424072198</v>
      </c>
      <c r="J667" s="5">
        <v>26.989322662353501</v>
      </c>
      <c r="K667" s="5">
        <v>44.595996856689403</v>
      </c>
      <c r="L667" s="5">
        <v>48.469261169433501</v>
      </c>
      <c r="M667" s="5">
        <v>40.018193562825473</v>
      </c>
      <c r="N667" s="5">
        <v>69.713287353515597</v>
      </c>
      <c r="O667" s="5">
        <v>58.029212951660099</v>
      </c>
      <c r="P667" s="5">
        <v>76.550468444824205</v>
      </c>
      <c r="Q667" s="5">
        <v>68.097656249999957</v>
      </c>
      <c r="R667" s="5">
        <v>19.129493713378899</v>
      </c>
      <c r="S667" s="5">
        <v>8.4620838165283203</v>
      </c>
      <c r="T667" s="5">
        <v>5.84571933746337</v>
      </c>
      <c r="U667" s="5">
        <v>11.145765622456864</v>
      </c>
      <c r="V667" s="5">
        <v>19.5107116699218</v>
      </c>
      <c r="W667" s="5">
        <v>20.210819244384702</v>
      </c>
      <c r="X667" s="5">
        <v>19.114387512206999</v>
      </c>
      <c r="Y667" s="5">
        <v>19.611972808837834</v>
      </c>
      <c r="Z667" s="5">
        <v>35.016525268554602</v>
      </c>
      <c r="AA667" s="5">
        <v>55.556884765625</v>
      </c>
      <c r="AB667" s="5">
        <v>32.113090515136697</v>
      </c>
      <c r="AC667" s="5">
        <v>40.895500183105433</v>
      </c>
      <c r="AD667" s="5">
        <v>19.4198684692382</v>
      </c>
      <c r="AE667" s="5">
        <v>17.035753250121999</v>
      </c>
      <c r="AF667" s="5">
        <v>22.177221298217699</v>
      </c>
      <c r="AG667" s="5">
        <v>19.5442810058593</v>
      </c>
      <c r="AH667" s="5">
        <v>14.5058536529541</v>
      </c>
      <c r="AI667" s="5">
        <v>24.000614166259702</v>
      </c>
      <c r="AJ667" s="5">
        <v>25.678867340087798</v>
      </c>
      <c r="AK667" s="5">
        <v>21.3951117197672</v>
      </c>
      <c r="AL667" s="5">
        <v>12.046185493469199</v>
      </c>
      <c r="AM667" s="5">
        <v>20.677497863769499</v>
      </c>
      <c r="AN667" s="5">
        <v>18.9457893371582</v>
      </c>
      <c r="AO667" s="5">
        <v>17.223157564798967</v>
      </c>
      <c r="AP667" s="5">
        <v>10.9042901992797</v>
      </c>
      <c r="AQ667" s="5">
        <v>10.763082504272401</v>
      </c>
      <c r="AR667" s="5">
        <v>3.2836537361145002</v>
      </c>
      <c r="AS667" s="5">
        <v>8.3170088132222002</v>
      </c>
      <c r="AX667" s="5">
        <v>6.9433898925781197</v>
      </c>
      <c r="AZ667" s="5">
        <v>18.8081455230712</v>
      </c>
      <c r="BA667" s="5">
        <v>12.875767707824661</v>
      </c>
    </row>
    <row r="668" spans="1:53" x14ac:dyDescent="0.2">
      <c r="A668" s="1">
        <v>665</v>
      </c>
      <c r="B668" s="1" t="s">
        <v>2683</v>
      </c>
      <c r="C668" s="1" t="s">
        <v>2684</v>
      </c>
      <c r="D668" s="1" t="s">
        <v>2685</v>
      </c>
      <c r="E668" s="1" t="s">
        <v>2686</v>
      </c>
      <c r="F668" s="5">
        <v>4571.9033203125</v>
      </c>
      <c r="G668" s="5">
        <v>4755.30517578125</v>
      </c>
      <c r="H668" s="5">
        <v>4702.37744140625</v>
      </c>
      <c r="I668" s="5">
        <v>4676.528645833333</v>
      </c>
      <c r="J668" s="5">
        <v>4799.494140625</v>
      </c>
      <c r="K668" s="5">
        <v>4989.65576171875</v>
      </c>
      <c r="L668" s="5">
        <v>4753.6787109375</v>
      </c>
      <c r="M668" s="5">
        <v>4847.609537760417</v>
      </c>
      <c r="N668" s="5">
        <v>1824.86975097656</v>
      </c>
      <c r="O668" s="5">
        <v>1786.11743164062</v>
      </c>
      <c r="P668" s="5">
        <v>1795.62939453125</v>
      </c>
      <c r="Q668" s="5">
        <v>1802.2055257161435</v>
      </c>
      <c r="R668" s="5">
        <v>3611.84741210937</v>
      </c>
      <c r="S668" s="5">
        <v>3463.43432617187</v>
      </c>
      <c r="T668" s="5">
        <v>3695.69287109375</v>
      </c>
      <c r="U668" s="5">
        <v>3590.3248697916629</v>
      </c>
      <c r="V668" s="5">
        <v>5485.076171875</v>
      </c>
      <c r="W668" s="5">
        <v>5519.14697265625</v>
      </c>
      <c r="X668" s="5">
        <v>5669.9140625</v>
      </c>
      <c r="Y668" s="5">
        <v>5558.045735677083</v>
      </c>
      <c r="Z668" s="5">
        <v>4913.9560546875</v>
      </c>
      <c r="AA668" s="5">
        <v>4846.05419921875</v>
      </c>
      <c r="AB668" s="5">
        <v>4928.103515625</v>
      </c>
      <c r="AC668" s="5">
        <v>4896.037923177083</v>
      </c>
      <c r="AD668" s="5">
        <v>4231.333984375</v>
      </c>
      <c r="AE668" s="5">
        <v>4279.3974609375</v>
      </c>
      <c r="AF668" s="5">
        <v>4109.16845703125</v>
      </c>
      <c r="AG668" s="5">
        <v>4206.63330078125</v>
      </c>
      <c r="AH668" s="5">
        <v>4459.33447265625</v>
      </c>
      <c r="AI668" s="5">
        <v>4401.35400390625</v>
      </c>
      <c r="AJ668" s="5">
        <v>4175.98779296875</v>
      </c>
      <c r="AK668" s="5">
        <v>4345.558756510417</v>
      </c>
      <c r="AL668" s="5">
        <v>1833.30078125</v>
      </c>
      <c r="AM668" s="5">
        <v>1870.06567382812</v>
      </c>
      <c r="AN668" s="5">
        <v>1865.93676757812</v>
      </c>
      <c r="AO668" s="5">
        <v>1856.4344075520801</v>
      </c>
      <c r="AP668" s="5">
        <v>3914.44091796875</v>
      </c>
      <c r="AQ668" s="5">
        <v>3855.05200195312</v>
      </c>
      <c r="AR668" s="5">
        <v>3903.42944335937</v>
      </c>
      <c r="AS668" s="5">
        <v>3890.9741210937464</v>
      </c>
      <c r="AT668" s="5">
        <v>4278.20654296875</v>
      </c>
      <c r="AU668" s="5">
        <v>4224.1875</v>
      </c>
      <c r="AV668" s="5">
        <v>4823.0302734375</v>
      </c>
      <c r="AW668" s="5">
        <v>4441.80810546875</v>
      </c>
      <c r="AX668" s="5">
        <v>4055.17919921875</v>
      </c>
      <c r="AY668" s="5">
        <v>4548.09326171875</v>
      </c>
      <c r="AZ668" s="5">
        <v>4408.07666015625</v>
      </c>
      <c r="BA668" s="5">
        <v>4337.116373697917</v>
      </c>
    </row>
    <row r="669" spans="1:53" x14ac:dyDescent="0.2">
      <c r="A669" s="1">
        <v>666</v>
      </c>
      <c r="B669" s="1" t="s">
        <v>2687</v>
      </c>
      <c r="C669" s="1" t="s">
        <v>2688</v>
      </c>
      <c r="D669" s="1" t="s">
        <v>2689</v>
      </c>
      <c r="E669" s="1" t="s">
        <v>2690</v>
      </c>
      <c r="F669" s="5">
        <v>3291.11352539062</v>
      </c>
      <c r="G669" s="5">
        <v>3588.43041992187</v>
      </c>
      <c r="H669" s="5">
        <v>3472.9765625</v>
      </c>
      <c r="I669" s="5">
        <v>3450.8401692708298</v>
      </c>
      <c r="J669" s="5">
        <v>3599.12573242187</v>
      </c>
      <c r="K669" s="5">
        <v>3682.759765625</v>
      </c>
      <c r="L669" s="5">
        <v>3608.23193359375</v>
      </c>
      <c r="M669" s="5">
        <v>3630.0391438802067</v>
      </c>
      <c r="N669" s="5">
        <v>1789.53955078125</v>
      </c>
      <c r="O669" s="5">
        <v>1849.93603515625</v>
      </c>
      <c r="P669" s="5">
        <v>1761.43395996093</v>
      </c>
      <c r="Q669" s="5">
        <v>1800.3031819661435</v>
      </c>
      <c r="R669" s="5">
        <v>2511.201171875</v>
      </c>
      <c r="S669" s="5">
        <v>2372.2783203125</v>
      </c>
      <c r="T669" s="5">
        <v>2454.1689453125</v>
      </c>
      <c r="U669" s="5">
        <v>2445.8828125</v>
      </c>
      <c r="V669" s="5">
        <v>2758.39672851562</v>
      </c>
      <c r="W669" s="5">
        <v>2852.67163085937</v>
      </c>
      <c r="X669" s="5">
        <v>2775.04858398437</v>
      </c>
      <c r="Y669" s="5">
        <v>2795.37231445312</v>
      </c>
      <c r="Z669" s="5">
        <v>3543.62646484375</v>
      </c>
      <c r="AA669" s="5">
        <v>3584.908203125</v>
      </c>
      <c r="AB669" s="5">
        <v>3536.32861328125</v>
      </c>
      <c r="AC669" s="5">
        <v>3554.9544270833335</v>
      </c>
      <c r="AD669" s="5">
        <v>3972.734375</v>
      </c>
      <c r="AE669" s="5">
        <v>3974.25341796875</v>
      </c>
      <c r="AF669" s="5">
        <v>4006.82788085937</v>
      </c>
      <c r="AG669" s="5">
        <v>3984.6052246093732</v>
      </c>
      <c r="AH669" s="5">
        <v>4016.072265625</v>
      </c>
      <c r="AI669" s="5">
        <v>3949.39038085937</v>
      </c>
      <c r="AJ669" s="5">
        <v>3984.60766601562</v>
      </c>
      <c r="AK669" s="5">
        <v>3983.3567708333298</v>
      </c>
      <c r="AL669" s="5">
        <v>1715.66748046875</v>
      </c>
      <c r="AM669" s="5">
        <v>1773.05114746093</v>
      </c>
      <c r="AN669" s="5">
        <v>1796.19799804687</v>
      </c>
      <c r="AO669" s="5">
        <v>1761.6388753255167</v>
      </c>
      <c r="AP669" s="5">
        <v>2999.66821289062</v>
      </c>
      <c r="AQ669" s="5">
        <v>2973.697265625</v>
      </c>
      <c r="AR669" s="5">
        <v>3034.37719726562</v>
      </c>
      <c r="AS669" s="5">
        <v>3002.5808919270798</v>
      </c>
      <c r="AT669" s="5">
        <v>3377.62329101562</v>
      </c>
      <c r="AU669" s="5">
        <v>3306.44604492187</v>
      </c>
      <c r="AV669" s="5">
        <v>3577.9580078125</v>
      </c>
      <c r="AW669" s="5">
        <v>3420.6757812499964</v>
      </c>
      <c r="AX669" s="5">
        <v>3639.25170898437</v>
      </c>
      <c r="AY669" s="5">
        <v>3863.85986328125</v>
      </c>
      <c r="AZ669" s="5">
        <v>3679.8447265625</v>
      </c>
      <c r="BA669" s="5">
        <v>3727.6520996093732</v>
      </c>
    </row>
    <row r="670" spans="1:53" x14ac:dyDescent="0.2">
      <c r="A670" s="1">
        <v>667</v>
      </c>
      <c r="B670" s="1" t="s">
        <v>2691</v>
      </c>
      <c r="C670" s="1" t="s">
        <v>2692</v>
      </c>
      <c r="D670" s="1" t="s">
        <v>2693</v>
      </c>
      <c r="E670" s="1" t="s">
        <v>2694</v>
      </c>
      <c r="F670" s="5">
        <v>140.19331359863199</v>
      </c>
      <c r="G670" s="5">
        <v>131.78065490722599</v>
      </c>
      <c r="H670" s="5">
        <v>143.81549072265599</v>
      </c>
      <c r="I670" s="5">
        <v>138.59648640950468</v>
      </c>
      <c r="J670" s="5">
        <v>168.59977722167901</v>
      </c>
      <c r="K670" s="5">
        <v>127.661094665527</v>
      </c>
      <c r="L670" s="5">
        <v>140.35287475585901</v>
      </c>
      <c r="M670" s="5">
        <v>145.53791554768836</v>
      </c>
      <c r="N670" s="5">
        <v>223.98506164550699</v>
      </c>
      <c r="O670" s="5">
        <v>233.307693481445</v>
      </c>
      <c r="P670" s="5">
        <v>234.40669250488199</v>
      </c>
      <c r="Q670" s="5">
        <v>230.56648254394466</v>
      </c>
      <c r="R670" s="5">
        <v>152.04731750488199</v>
      </c>
      <c r="S670" s="5">
        <v>143.86193847656199</v>
      </c>
      <c r="T670" s="5">
        <v>161.10153198242099</v>
      </c>
      <c r="U670" s="5">
        <v>152.3369293212883</v>
      </c>
      <c r="V670" s="5">
        <v>160.86305236816401</v>
      </c>
      <c r="W670" s="5">
        <v>161.42369079589801</v>
      </c>
      <c r="X670" s="5">
        <v>152.179763793945</v>
      </c>
      <c r="Y670" s="5">
        <v>158.15550231933568</v>
      </c>
      <c r="Z670" s="5">
        <v>164.57278442382801</v>
      </c>
      <c r="AA670" s="5">
        <v>174.93644714355401</v>
      </c>
      <c r="AB670" s="5">
        <v>159.73703002929599</v>
      </c>
      <c r="AC670" s="5">
        <v>166.41542053222599</v>
      </c>
      <c r="AD670" s="5">
        <v>148.88394165039</v>
      </c>
      <c r="AE670" s="5">
        <v>168.91131591796801</v>
      </c>
      <c r="AF670" s="5">
        <v>160.66711425781199</v>
      </c>
      <c r="AG670" s="5">
        <v>159.48745727539</v>
      </c>
      <c r="AH670" s="5">
        <v>172.29670715332</v>
      </c>
      <c r="AI670" s="5">
        <v>148.82850646972599</v>
      </c>
      <c r="AJ670" s="5">
        <v>168.86805725097599</v>
      </c>
      <c r="AK670" s="5">
        <v>163.33109029134064</v>
      </c>
      <c r="AL670" s="5">
        <v>206.31774902343699</v>
      </c>
      <c r="AM670" s="5">
        <v>198.30473327636699</v>
      </c>
      <c r="AN670" s="5">
        <v>187.17538452148401</v>
      </c>
      <c r="AO670" s="5">
        <v>197.265955607096</v>
      </c>
      <c r="AP670" s="5">
        <v>132.20390319824199</v>
      </c>
      <c r="AQ670" s="5">
        <v>148.934158325195</v>
      </c>
      <c r="AR670" s="5">
        <v>125.45213317871</v>
      </c>
      <c r="AS670" s="5">
        <v>135.53006490071564</v>
      </c>
      <c r="AT670" s="5">
        <v>201.130599975585</v>
      </c>
      <c r="AU670" s="5">
        <v>185.64408874511699</v>
      </c>
      <c r="AV670" s="5">
        <v>173.29360961914</v>
      </c>
      <c r="AW670" s="5">
        <v>186.68943277994731</v>
      </c>
      <c r="AX670" s="5">
        <v>181.20396423339801</v>
      </c>
      <c r="AY670" s="5">
        <v>136.755767822265</v>
      </c>
      <c r="AZ670" s="5">
        <v>150.78422546386699</v>
      </c>
      <c r="BA670" s="5">
        <v>156.24798583984332</v>
      </c>
    </row>
    <row r="671" spans="1:53" x14ac:dyDescent="0.2">
      <c r="A671" s="1">
        <v>668</v>
      </c>
      <c r="B671" s="1" t="s">
        <v>2695</v>
      </c>
      <c r="C671" s="1" t="s">
        <v>2696</v>
      </c>
      <c r="D671" s="1" t="s">
        <v>2697</v>
      </c>
      <c r="E671" s="1" t="s">
        <v>2698</v>
      </c>
      <c r="F671" s="5">
        <v>9386.599609375</v>
      </c>
      <c r="G671" s="5">
        <v>10350.2060546875</v>
      </c>
      <c r="H671" s="5">
        <v>10657.017578125</v>
      </c>
      <c r="I671" s="5">
        <v>10131.2744140625</v>
      </c>
      <c r="J671" s="5">
        <v>7523.17822265625</v>
      </c>
      <c r="K671" s="5">
        <v>8032.541015625</v>
      </c>
      <c r="L671" s="5">
        <v>8059.0849609375</v>
      </c>
      <c r="M671" s="5">
        <v>7871.601399739583</v>
      </c>
      <c r="N671" s="5">
        <v>3717.58837890625</v>
      </c>
      <c r="O671" s="5">
        <v>3829.31787109375</v>
      </c>
      <c r="P671" s="5">
        <v>3658.14306640625</v>
      </c>
      <c r="Q671" s="5">
        <v>3735.0164388020835</v>
      </c>
      <c r="R671" s="5">
        <v>11300.986328125</v>
      </c>
      <c r="S671" s="5">
        <v>11222.4208984375</v>
      </c>
      <c r="T671" s="5">
        <v>10931.576171875</v>
      </c>
      <c r="U671" s="5">
        <v>11151.6611328125</v>
      </c>
      <c r="V671" s="5">
        <v>11109.4970703125</v>
      </c>
      <c r="W671" s="5">
        <v>11512.3251953125</v>
      </c>
      <c r="X671" s="5">
        <v>11669.9521484375</v>
      </c>
      <c r="Y671" s="5">
        <v>11430.591471354166</v>
      </c>
      <c r="Z671" s="5">
        <v>11367.5595703125</v>
      </c>
      <c r="AA671" s="5">
        <v>10385.2080078125</v>
      </c>
      <c r="AB671" s="5">
        <v>10866.1142578125</v>
      </c>
      <c r="AC671" s="5">
        <v>10872.960611979166</v>
      </c>
      <c r="AD671" s="5">
        <v>8795.5537109375</v>
      </c>
      <c r="AE671" s="5">
        <v>8816.771484375</v>
      </c>
      <c r="AF671" s="5">
        <v>9184.3994140625</v>
      </c>
      <c r="AG671" s="5">
        <v>8932.2415364583339</v>
      </c>
      <c r="AH671" s="5">
        <v>8986.89453125</v>
      </c>
      <c r="AI671" s="5">
        <v>8892.15234375</v>
      </c>
      <c r="AJ671" s="5">
        <v>8446.2578125</v>
      </c>
      <c r="AK671" s="5">
        <v>8775.1015625</v>
      </c>
      <c r="AL671" s="5">
        <v>3669.48315429687</v>
      </c>
      <c r="AM671" s="5">
        <v>3558.66674804687</v>
      </c>
      <c r="AN671" s="5">
        <v>3647.599609375</v>
      </c>
      <c r="AO671" s="5">
        <v>3625.2498372395798</v>
      </c>
      <c r="AP671" s="5">
        <v>7931.7080078125</v>
      </c>
      <c r="AQ671" s="5">
        <v>7803.0478515625</v>
      </c>
      <c r="AR671" s="5">
        <v>8195.484375</v>
      </c>
      <c r="AS671" s="5">
        <v>7976.746744791667</v>
      </c>
      <c r="AT671" s="5">
        <v>8912.2197265625</v>
      </c>
      <c r="AU671" s="5">
        <v>9009.138671875</v>
      </c>
      <c r="AV671" s="5">
        <v>10450.1435546875</v>
      </c>
      <c r="AW671" s="5">
        <v>9457.1673177083339</v>
      </c>
      <c r="AX671" s="5">
        <v>9752.8642578125</v>
      </c>
      <c r="AY671" s="5">
        <v>10246.66015625</v>
      </c>
      <c r="AZ671" s="5">
        <v>10278.970703125</v>
      </c>
      <c r="BA671" s="5">
        <v>10092.831705729166</v>
      </c>
    </row>
    <row r="672" spans="1:53" x14ac:dyDescent="0.2">
      <c r="A672" s="1">
        <v>669</v>
      </c>
      <c r="B672" s="1" t="s">
        <v>2699</v>
      </c>
      <c r="C672" s="1" t="s">
        <v>2700</v>
      </c>
      <c r="D672" s="1" t="s">
        <v>2701</v>
      </c>
      <c r="E672" s="1" t="s">
        <v>2702</v>
      </c>
      <c r="F672" s="5">
        <v>189.62715148925699</v>
      </c>
      <c r="G672" s="5">
        <v>181.99971008300699</v>
      </c>
      <c r="H672" s="5">
        <v>215.49131774902301</v>
      </c>
      <c r="I672" s="5">
        <v>195.70605977376235</v>
      </c>
      <c r="J672" s="5">
        <v>210.05906677246</v>
      </c>
      <c r="K672" s="5">
        <v>202.452377319335</v>
      </c>
      <c r="L672" s="5">
        <v>195.49935913085901</v>
      </c>
      <c r="M672" s="5">
        <v>202.67026774088467</v>
      </c>
      <c r="N672" s="5">
        <v>158.18843078613199</v>
      </c>
      <c r="O672" s="5">
        <v>132.41749572753901</v>
      </c>
      <c r="P672" s="5">
        <v>153.72877502441401</v>
      </c>
      <c r="Q672" s="5">
        <v>148.11156717936166</v>
      </c>
      <c r="R672" s="5">
        <v>179.83212280273401</v>
      </c>
      <c r="S672" s="5">
        <v>148.843826293945</v>
      </c>
      <c r="T672" s="5">
        <v>156.85577392578099</v>
      </c>
      <c r="U672" s="5">
        <v>161.84390767415334</v>
      </c>
      <c r="V672" s="5">
        <v>117.935173034667</v>
      </c>
      <c r="W672" s="5">
        <v>138.20957946777301</v>
      </c>
      <c r="X672" s="5">
        <v>115.96855926513599</v>
      </c>
      <c r="Y672" s="5">
        <v>124.03777058919201</v>
      </c>
      <c r="Z672" s="5">
        <v>290.87829589843699</v>
      </c>
      <c r="AA672" s="5">
        <v>294.14440917968699</v>
      </c>
      <c r="AB672" s="5">
        <v>303.90899658203102</v>
      </c>
      <c r="AC672" s="5">
        <v>296.31056722005167</v>
      </c>
      <c r="AD672" s="5">
        <v>131.98912048339801</v>
      </c>
      <c r="AE672" s="5">
        <v>123.515998840332</v>
      </c>
      <c r="AF672" s="5">
        <v>128.97644042968699</v>
      </c>
      <c r="AG672" s="5">
        <v>128.16051991780566</v>
      </c>
      <c r="AH672" s="5">
        <v>187.09912109375</v>
      </c>
      <c r="AI672" s="5">
        <v>136.03025817871</v>
      </c>
      <c r="AJ672" s="5">
        <v>145.734939575195</v>
      </c>
      <c r="AK672" s="5">
        <v>156.28810628255167</v>
      </c>
      <c r="AL672" s="5">
        <v>85.853591918945298</v>
      </c>
      <c r="AM672" s="5">
        <v>83.258155822753906</v>
      </c>
      <c r="AN672" s="5">
        <v>95.764373779296804</v>
      </c>
      <c r="AO672" s="5">
        <v>88.292040506998674</v>
      </c>
      <c r="AP672" s="5">
        <v>110.669288635253</v>
      </c>
      <c r="AQ672" s="5">
        <v>121.16708374023401</v>
      </c>
      <c r="AR672" s="5">
        <v>108.403274536132</v>
      </c>
      <c r="AS672" s="5">
        <v>113.41321563720633</v>
      </c>
      <c r="AU672" s="5">
        <v>125.56672668457</v>
      </c>
      <c r="AV672" s="5">
        <v>87.693061828613196</v>
      </c>
      <c r="AW672" s="5">
        <v>106.6298942565916</v>
      </c>
      <c r="AX672" s="5">
        <v>148.04978942871</v>
      </c>
      <c r="AY672" s="5">
        <v>145.34530639648401</v>
      </c>
      <c r="AZ672" s="5">
        <v>158.87188720703099</v>
      </c>
      <c r="BA672" s="5">
        <v>150.75566101074165</v>
      </c>
    </row>
    <row r="673" spans="1:53" x14ac:dyDescent="0.2">
      <c r="A673" s="1">
        <v>670</v>
      </c>
      <c r="B673" s="1" t="s">
        <v>2703</v>
      </c>
      <c r="C673" s="1" t="s">
        <v>2704</v>
      </c>
      <c r="D673" s="1" t="s">
        <v>2705</v>
      </c>
      <c r="E673" s="1" t="s">
        <v>2706</v>
      </c>
      <c r="F673" s="5">
        <v>357.00961303710898</v>
      </c>
      <c r="G673" s="5">
        <v>327.72262573242102</v>
      </c>
      <c r="H673" s="5">
        <v>312.55404663085898</v>
      </c>
      <c r="I673" s="5">
        <v>332.42876180012968</v>
      </c>
      <c r="J673" s="5">
        <v>352.81423950195301</v>
      </c>
      <c r="K673" s="5">
        <v>320.44900512695301</v>
      </c>
      <c r="L673" s="5">
        <v>321.11587524414</v>
      </c>
      <c r="M673" s="5">
        <v>331.45970662434866</v>
      </c>
      <c r="N673" s="5">
        <v>922.689697265625</v>
      </c>
      <c r="O673" s="5">
        <v>924.22644042968705</v>
      </c>
      <c r="P673" s="5">
        <v>853.32977294921795</v>
      </c>
      <c r="Q673" s="5">
        <v>900.0819702148433</v>
      </c>
      <c r="R673" s="5">
        <v>431.64498901367102</v>
      </c>
      <c r="S673" s="5">
        <v>375.01171875</v>
      </c>
      <c r="T673" s="5">
        <v>380.46810913085898</v>
      </c>
      <c r="U673" s="5">
        <v>395.70827229817661</v>
      </c>
      <c r="V673" s="5">
        <v>588.24914550781205</v>
      </c>
      <c r="W673" s="5">
        <v>555.82867431640602</v>
      </c>
      <c r="X673" s="5">
        <v>569.53625488281205</v>
      </c>
      <c r="Y673" s="5">
        <v>571.20469156901004</v>
      </c>
      <c r="Z673" s="5">
        <v>359.93124389648398</v>
      </c>
      <c r="AA673" s="5">
        <v>359.07797241210898</v>
      </c>
      <c r="AB673" s="5">
        <v>371.25595092773398</v>
      </c>
      <c r="AC673" s="5">
        <v>363.42172241210898</v>
      </c>
      <c r="AD673" s="5">
        <v>392.40628051757801</v>
      </c>
      <c r="AE673" s="5">
        <v>381.54031372070301</v>
      </c>
      <c r="AF673" s="5">
        <v>353.11376953125</v>
      </c>
      <c r="AG673" s="5">
        <v>375.68678792317701</v>
      </c>
      <c r="AH673" s="5">
        <v>374.16903686523398</v>
      </c>
      <c r="AI673" s="5">
        <v>367.7890625</v>
      </c>
      <c r="AJ673" s="5">
        <v>400.32205200195301</v>
      </c>
      <c r="AK673" s="5">
        <v>380.76005045572902</v>
      </c>
      <c r="AL673" s="5">
        <v>555.28265380859295</v>
      </c>
      <c r="AM673" s="5">
        <v>516.399169921875</v>
      </c>
      <c r="AN673" s="5">
        <v>577.87200927734295</v>
      </c>
      <c r="AO673" s="5">
        <v>549.85127766927019</v>
      </c>
      <c r="AP673" s="5">
        <v>318.19860839843699</v>
      </c>
      <c r="AQ673" s="5">
        <v>306.80755615234301</v>
      </c>
      <c r="AR673" s="5">
        <v>322.70822143554602</v>
      </c>
      <c r="AS673" s="5">
        <v>315.90479532877538</v>
      </c>
      <c r="AT673" s="5">
        <v>455.51800537109301</v>
      </c>
      <c r="AU673" s="5">
        <v>508.2578125</v>
      </c>
      <c r="AV673" s="5">
        <v>482.34100341796801</v>
      </c>
      <c r="AW673" s="5">
        <v>482.03894042968705</v>
      </c>
      <c r="AX673" s="5">
        <v>345.55923461914</v>
      </c>
      <c r="AY673" s="5">
        <v>286.08581542968699</v>
      </c>
      <c r="AZ673" s="5">
        <v>315.94537353515602</v>
      </c>
      <c r="BA673" s="5">
        <v>315.86347452799436</v>
      </c>
    </row>
    <row r="674" spans="1:53" x14ac:dyDescent="0.2">
      <c r="A674" s="1">
        <v>671</v>
      </c>
      <c r="B674" s="1" t="s">
        <v>2707</v>
      </c>
      <c r="C674" s="1" t="s">
        <v>2708</v>
      </c>
      <c r="D674" s="1" t="s">
        <v>2709</v>
      </c>
      <c r="E674" s="1" t="s">
        <v>2710</v>
      </c>
      <c r="F674" s="5">
        <v>203.52932739257801</v>
      </c>
      <c r="G674" s="5">
        <v>222.30140686035099</v>
      </c>
      <c r="H674" s="5">
        <v>214.67832946777301</v>
      </c>
      <c r="I674" s="5">
        <v>213.50302124023401</v>
      </c>
      <c r="J674" s="5">
        <v>225.421127319335</v>
      </c>
      <c r="K674" s="5">
        <v>212.50801086425699</v>
      </c>
      <c r="L674" s="5">
        <v>207.12528991699199</v>
      </c>
      <c r="M674" s="5">
        <v>215.01814270019466</v>
      </c>
      <c r="N674" s="5">
        <v>471.26770019531199</v>
      </c>
      <c r="O674" s="5">
        <v>464.32647705078102</v>
      </c>
      <c r="P674" s="5">
        <v>459.77160644531199</v>
      </c>
      <c r="Q674" s="5">
        <v>465.12192789713504</v>
      </c>
      <c r="R674" s="5">
        <v>291.97506713867102</v>
      </c>
      <c r="S674" s="5">
        <v>290.38342285156199</v>
      </c>
      <c r="T674" s="5">
        <v>270.75079345703102</v>
      </c>
      <c r="U674" s="5">
        <v>284.36976114908799</v>
      </c>
      <c r="V674" s="5">
        <v>228.08509826660099</v>
      </c>
      <c r="W674" s="5">
        <v>206.02455139160099</v>
      </c>
      <c r="X674" s="5">
        <v>218.066635131835</v>
      </c>
      <c r="Y674" s="5">
        <v>217.39209493001235</v>
      </c>
      <c r="Z674" s="5">
        <v>194.73013305664</v>
      </c>
      <c r="AA674" s="5">
        <v>220.37078857421801</v>
      </c>
      <c r="AB674" s="5">
        <v>202.80212402343699</v>
      </c>
      <c r="AC674" s="5">
        <v>205.96768188476503</v>
      </c>
      <c r="AD674" s="5">
        <v>205.54240417480401</v>
      </c>
      <c r="AE674" s="5">
        <v>189.45161437988199</v>
      </c>
      <c r="AF674" s="5">
        <v>190.74998474121</v>
      </c>
      <c r="AG674" s="5">
        <v>195.24800109863202</v>
      </c>
      <c r="AH674" s="5">
        <v>197.29180908203099</v>
      </c>
      <c r="AI674" s="5">
        <v>200.65721130371</v>
      </c>
      <c r="AJ674" s="5">
        <v>204.70799255371</v>
      </c>
      <c r="AK674" s="5">
        <v>200.88567097981698</v>
      </c>
      <c r="AL674" s="5">
        <v>354.76589965820301</v>
      </c>
      <c r="AM674" s="5">
        <v>416.53543090820301</v>
      </c>
      <c r="AN674" s="5">
        <v>424.046875</v>
      </c>
      <c r="AO674" s="5">
        <v>398.44940185546869</v>
      </c>
      <c r="AP674" s="5">
        <v>212.78495788574199</v>
      </c>
      <c r="AQ674" s="5">
        <v>223.25230407714801</v>
      </c>
      <c r="AR674" s="5">
        <v>223.01176452636699</v>
      </c>
      <c r="AS674" s="5">
        <v>219.68300882975234</v>
      </c>
      <c r="AT674" s="5">
        <v>166.66432189941401</v>
      </c>
      <c r="AU674" s="5">
        <v>170.12725830078099</v>
      </c>
      <c r="AV674" s="5">
        <v>119.43367767333901</v>
      </c>
      <c r="AW674" s="5">
        <v>152.07508595784466</v>
      </c>
      <c r="AX674" s="5">
        <v>227.48374938964801</v>
      </c>
      <c r="AY674" s="5">
        <v>185.50288391113199</v>
      </c>
      <c r="AZ674" s="5">
        <v>203.14315795898401</v>
      </c>
      <c r="BA674" s="5">
        <v>205.37659708658802</v>
      </c>
    </row>
    <row r="675" spans="1:53" x14ac:dyDescent="0.2">
      <c r="A675" s="1">
        <v>672</v>
      </c>
      <c r="B675" s="1" t="s">
        <v>2711</v>
      </c>
      <c r="C675" s="1" t="s">
        <v>2712</v>
      </c>
      <c r="D675" s="1" t="s">
        <v>2713</v>
      </c>
      <c r="E675" s="1" t="s">
        <v>2714</v>
      </c>
      <c r="AT675" s="5">
        <v>6633.19970703125</v>
      </c>
      <c r="AU675" s="5">
        <v>6738.3916015625</v>
      </c>
      <c r="AV675" s="5">
        <v>7434.12890625</v>
      </c>
      <c r="AW675" s="5">
        <v>6935.240071614583</v>
      </c>
      <c r="AX675" s="5">
        <v>6899.26611328125</v>
      </c>
      <c r="BA675" s="5">
        <v>6899.26611328125</v>
      </c>
    </row>
    <row r="676" spans="1:53" x14ac:dyDescent="0.2">
      <c r="A676" s="1">
        <v>673</v>
      </c>
      <c r="B676" s="1" t="s">
        <v>2715</v>
      </c>
      <c r="C676" s="1" t="s">
        <v>2716</v>
      </c>
      <c r="D676" s="1" t="s">
        <v>2717</v>
      </c>
      <c r="E676" s="1" t="s">
        <v>2718</v>
      </c>
      <c r="F676" s="5">
        <v>484.65719604492102</v>
      </c>
      <c r="G676" s="5">
        <v>569.21142578125</v>
      </c>
      <c r="H676" s="5">
        <v>544.87609863281205</v>
      </c>
      <c r="I676" s="5">
        <v>532.91490681966104</v>
      </c>
      <c r="J676" s="5">
        <v>583.215576171875</v>
      </c>
      <c r="K676" s="5">
        <v>585.76080322265602</v>
      </c>
      <c r="L676" s="5">
        <v>575.88067626953102</v>
      </c>
      <c r="M676" s="5">
        <v>581.61901855468739</v>
      </c>
      <c r="N676" s="5">
        <v>548.10192871093705</v>
      </c>
      <c r="O676" s="5">
        <v>552.484130859375</v>
      </c>
      <c r="P676" s="5">
        <v>567.75689697265602</v>
      </c>
      <c r="Q676" s="5">
        <v>556.11431884765602</v>
      </c>
      <c r="R676" s="5">
        <v>619.67291259765602</v>
      </c>
      <c r="S676" s="5">
        <v>534.66058349609295</v>
      </c>
      <c r="T676" s="5">
        <v>605.72375488281205</v>
      </c>
      <c r="U676" s="5">
        <v>586.68575032552042</v>
      </c>
      <c r="V676" s="5">
        <v>437.79528808593699</v>
      </c>
      <c r="W676" s="5">
        <v>466.69055175781199</v>
      </c>
      <c r="X676" s="5">
        <v>448.20651245117102</v>
      </c>
      <c r="Y676" s="5">
        <v>450.89745076497337</v>
      </c>
      <c r="Z676" s="5">
        <v>601.18615722656205</v>
      </c>
      <c r="AA676" s="5">
        <v>600.20178222656205</v>
      </c>
      <c r="AB676" s="5">
        <v>600.05645751953102</v>
      </c>
      <c r="AC676" s="5">
        <v>600.48146565755167</v>
      </c>
      <c r="AD676" s="5">
        <v>395.30816650390602</v>
      </c>
      <c r="AE676" s="5">
        <v>394.65408325195301</v>
      </c>
      <c r="AF676" s="5">
        <v>388.40753173828102</v>
      </c>
      <c r="AG676" s="5">
        <v>392.78992716471339</v>
      </c>
      <c r="AH676" s="5">
        <v>420.00167846679602</v>
      </c>
      <c r="AI676" s="5">
        <v>411.31179809570301</v>
      </c>
      <c r="AJ676" s="5">
        <v>407.34405517578102</v>
      </c>
      <c r="AK676" s="5">
        <v>412.88584391276004</v>
      </c>
      <c r="AL676" s="5">
        <v>418.61166381835898</v>
      </c>
      <c r="AM676" s="5">
        <v>411.958404541015</v>
      </c>
      <c r="AN676" s="5">
        <v>433.584381103515</v>
      </c>
      <c r="AO676" s="5">
        <v>421.38481648762968</v>
      </c>
      <c r="AP676" s="5">
        <v>453.44198608398398</v>
      </c>
      <c r="AQ676" s="5">
        <v>447.56182861328102</v>
      </c>
      <c r="AR676" s="5">
        <v>438.919189453125</v>
      </c>
      <c r="AS676" s="5">
        <v>446.64100138346333</v>
      </c>
      <c r="AT676" s="5">
        <v>466.48150634765602</v>
      </c>
      <c r="AU676" s="5">
        <v>435.10205078125</v>
      </c>
      <c r="AV676" s="5">
        <v>434.32751464843699</v>
      </c>
      <c r="AW676" s="5">
        <v>445.30369059244771</v>
      </c>
      <c r="AX676" s="5">
        <v>470.32305908203102</v>
      </c>
      <c r="AY676" s="5">
        <v>448.59063720703102</v>
      </c>
      <c r="AZ676" s="5">
        <v>432.39779663085898</v>
      </c>
      <c r="BA676" s="5">
        <v>450.43716430664034</v>
      </c>
    </row>
    <row r="677" spans="1:53" x14ac:dyDescent="0.2">
      <c r="A677" s="1">
        <v>674</v>
      </c>
      <c r="B677" s="1" t="s">
        <v>2719</v>
      </c>
      <c r="C677" s="1" t="s">
        <v>2720</v>
      </c>
      <c r="D677" s="1" t="s">
        <v>2721</v>
      </c>
      <c r="E677" s="1" t="s">
        <v>2722</v>
      </c>
      <c r="F677" s="5">
        <v>379.765045166015</v>
      </c>
      <c r="G677" s="5">
        <v>401.70654296875</v>
      </c>
      <c r="H677" s="5">
        <v>388.90435791015602</v>
      </c>
      <c r="I677" s="5">
        <v>390.12531534830697</v>
      </c>
      <c r="J677" s="5">
        <v>425.71301269531199</v>
      </c>
      <c r="K677" s="5">
        <v>388.47595214843699</v>
      </c>
      <c r="L677" s="5">
        <v>385.58200073242102</v>
      </c>
      <c r="M677" s="5">
        <v>399.92365519205669</v>
      </c>
      <c r="N677" s="5">
        <v>272.71636962890602</v>
      </c>
      <c r="O677" s="5">
        <v>258.06964111328102</v>
      </c>
      <c r="P677" s="5">
        <v>305.278564453125</v>
      </c>
      <c r="Q677" s="5">
        <v>278.6881917317707</v>
      </c>
      <c r="R677" s="5">
        <v>334.68258666992102</v>
      </c>
      <c r="S677" s="5">
        <v>332.77389526367102</v>
      </c>
      <c r="T677" s="5">
        <v>332.65997314453102</v>
      </c>
      <c r="U677" s="5">
        <v>333.37215169270769</v>
      </c>
      <c r="V677" s="5">
        <v>557.82147216796795</v>
      </c>
      <c r="W677" s="5">
        <v>543.43786621093705</v>
      </c>
      <c r="X677" s="5">
        <v>566.46252441406205</v>
      </c>
      <c r="Y677" s="5">
        <v>555.90728759765568</v>
      </c>
      <c r="Z677" s="5">
        <v>644.93127441406205</v>
      </c>
      <c r="AA677" s="5">
        <v>602.10681152343705</v>
      </c>
      <c r="AB677" s="5">
        <v>644.173583984375</v>
      </c>
      <c r="AC677" s="5">
        <v>630.40388997395803</v>
      </c>
      <c r="AD677" s="5">
        <v>386.608795166015</v>
      </c>
      <c r="AE677" s="5">
        <v>412.44134521484301</v>
      </c>
      <c r="AF677" s="5">
        <v>378.00222778320301</v>
      </c>
      <c r="AG677" s="5">
        <v>392.35078938802036</v>
      </c>
      <c r="AH677" s="5">
        <v>344.04751586914</v>
      </c>
      <c r="AI677" s="5">
        <v>359.44030761718699</v>
      </c>
      <c r="AJ677" s="5">
        <v>351.08898925781199</v>
      </c>
      <c r="AK677" s="5">
        <v>351.52560424804636</v>
      </c>
      <c r="AL677" s="5">
        <v>216.81185913085901</v>
      </c>
      <c r="AM677" s="5">
        <v>225.81214904785099</v>
      </c>
      <c r="AN677" s="5">
        <v>227.33341979980401</v>
      </c>
      <c r="AO677" s="5">
        <v>223.31914265950468</v>
      </c>
      <c r="AP677" s="5">
        <v>244.100173950195</v>
      </c>
      <c r="AQ677" s="5">
        <v>217.712158203125</v>
      </c>
      <c r="AR677" s="5">
        <v>215.80873107910099</v>
      </c>
      <c r="AS677" s="5">
        <v>225.87368774414031</v>
      </c>
      <c r="AT677" s="5">
        <v>463.37075805664</v>
      </c>
      <c r="AU677" s="5">
        <v>487.87191772460898</v>
      </c>
      <c r="AV677" s="5">
        <v>432.61965942382801</v>
      </c>
      <c r="AW677" s="5">
        <v>461.28744506835898</v>
      </c>
      <c r="AX677" s="5">
        <v>605.46966552734295</v>
      </c>
      <c r="AY677" s="5">
        <v>490.77056884765602</v>
      </c>
      <c r="AZ677" s="5">
        <v>582.60125732421795</v>
      </c>
      <c r="BA677" s="5">
        <v>559.61383056640568</v>
      </c>
    </row>
    <row r="678" spans="1:53" x14ac:dyDescent="0.2">
      <c r="A678" s="1">
        <v>675</v>
      </c>
      <c r="B678" s="1" t="s">
        <v>2723</v>
      </c>
      <c r="C678" s="1" t="s">
        <v>2724</v>
      </c>
      <c r="D678" s="1" t="s">
        <v>2725</v>
      </c>
      <c r="E678" s="1" t="s">
        <v>2726</v>
      </c>
      <c r="F678" s="5">
        <v>1411.6376953125</v>
      </c>
      <c r="G678" s="5">
        <v>1379.61730957031</v>
      </c>
      <c r="H678" s="5">
        <v>1402.09216308593</v>
      </c>
      <c r="I678" s="5">
        <v>1397.7823893229133</v>
      </c>
      <c r="J678" s="5">
        <v>1517.44348144531</v>
      </c>
      <c r="K678" s="5">
        <v>1434.91748046875</v>
      </c>
      <c r="L678" s="5">
        <v>1451.93469238281</v>
      </c>
      <c r="M678" s="5">
        <v>1468.0985514322899</v>
      </c>
      <c r="N678" s="5">
        <v>626.80035400390602</v>
      </c>
      <c r="O678" s="5">
        <v>604.83306884765602</v>
      </c>
      <c r="P678" s="5">
        <v>634.71929931640602</v>
      </c>
      <c r="Q678" s="5">
        <v>622.11757405598939</v>
      </c>
      <c r="R678" s="5">
        <v>744.25842285156205</v>
      </c>
      <c r="S678" s="5">
        <v>716.07122802734295</v>
      </c>
      <c r="T678" s="5">
        <v>745.92901611328102</v>
      </c>
      <c r="U678" s="5">
        <v>735.41955566406193</v>
      </c>
      <c r="V678" s="5">
        <v>1212.81420898437</v>
      </c>
      <c r="W678" s="5">
        <v>1196.08471679687</v>
      </c>
      <c r="X678" s="5">
        <v>1200.6533203125</v>
      </c>
      <c r="Y678" s="5">
        <v>1203.1840820312466</v>
      </c>
      <c r="Z678" s="5">
        <v>1327.95849609375</v>
      </c>
      <c r="AA678" s="5">
        <v>1356.74450683593</v>
      </c>
      <c r="AB678" s="5">
        <v>1323.55139160156</v>
      </c>
      <c r="AC678" s="5">
        <v>1336.0847981770801</v>
      </c>
      <c r="AD678" s="5">
        <v>1202.55810546875</v>
      </c>
      <c r="AE678" s="5">
        <v>1160.90368652343</v>
      </c>
      <c r="AF678" s="5">
        <v>1224.54528808593</v>
      </c>
      <c r="AG678" s="5">
        <v>1196.0023600260367</v>
      </c>
      <c r="AH678" s="5">
        <v>1180.98986816406</v>
      </c>
      <c r="AI678" s="5">
        <v>1188.23413085937</v>
      </c>
      <c r="AJ678" s="5">
        <v>1152.06860351562</v>
      </c>
      <c r="AK678" s="5">
        <v>1173.7642008463501</v>
      </c>
      <c r="AL678" s="5">
        <v>539.840087890625</v>
      </c>
      <c r="AM678" s="5">
        <v>482.98858642578102</v>
      </c>
      <c r="AN678" s="5">
        <v>559.19183349609295</v>
      </c>
      <c r="AO678" s="5">
        <v>527.34016927083303</v>
      </c>
      <c r="AP678" s="5">
        <v>689.618896484375</v>
      </c>
      <c r="AQ678" s="5">
        <v>708.49035644531205</v>
      </c>
      <c r="AR678" s="5">
        <v>721.13854980468705</v>
      </c>
      <c r="AS678" s="5">
        <v>706.4159342447914</v>
      </c>
      <c r="AT678" s="5">
        <v>1040.85864257812</v>
      </c>
      <c r="AU678" s="5">
        <v>1132.16711425781</v>
      </c>
      <c r="AV678" s="5">
        <v>1225.22741699218</v>
      </c>
      <c r="AW678" s="5">
        <v>1132.7510579427035</v>
      </c>
      <c r="AX678" s="5">
        <v>1131.33764648437</v>
      </c>
      <c r="AY678" s="5">
        <v>1114.99243164062</v>
      </c>
      <c r="AZ678" s="5">
        <v>1111.1474609375</v>
      </c>
      <c r="BA678" s="5">
        <v>1119.1591796874966</v>
      </c>
    </row>
    <row r="679" spans="1:53" x14ac:dyDescent="0.2">
      <c r="A679" s="1">
        <v>676</v>
      </c>
      <c r="B679" s="1" t="s">
        <v>2727</v>
      </c>
      <c r="C679" s="1" t="s">
        <v>2728</v>
      </c>
      <c r="D679" s="1" t="s">
        <v>2729</v>
      </c>
      <c r="E679" s="1" t="s">
        <v>2730</v>
      </c>
      <c r="F679" s="5">
        <v>114.422103881835</v>
      </c>
      <c r="I679" s="5">
        <v>114.422103881835</v>
      </c>
      <c r="J679" s="5">
        <v>20.660415649413999</v>
      </c>
      <c r="M679" s="5">
        <v>20.660415649413999</v>
      </c>
      <c r="N679" s="5">
        <v>100.328369140625</v>
      </c>
      <c r="O679" s="5">
        <v>98.575508117675696</v>
      </c>
      <c r="P679" s="5">
        <v>93.021553039550696</v>
      </c>
      <c r="Q679" s="5">
        <v>97.308476765950459</v>
      </c>
      <c r="T679" s="5">
        <v>199.54557800292901</v>
      </c>
      <c r="U679" s="5">
        <v>199.54557800292901</v>
      </c>
      <c r="V679" s="5">
        <v>119.77577972412099</v>
      </c>
      <c r="W679" s="5">
        <v>211.95259094238199</v>
      </c>
      <c r="X679" s="5">
        <v>123.014030456542</v>
      </c>
      <c r="Y679" s="5">
        <v>151.58080037434834</v>
      </c>
      <c r="Z679" s="5">
        <v>212.85653686523401</v>
      </c>
      <c r="AB679" s="5">
        <v>166.73764038085901</v>
      </c>
      <c r="AC679" s="5">
        <v>189.79708862304651</v>
      </c>
      <c r="AE679" s="5">
        <v>228.53532409667901</v>
      </c>
      <c r="AG679" s="5">
        <v>228.53532409667901</v>
      </c>
      <c r="AM679" s="5">
        <v>172.29415893554599</v>
      </c>
      <c r="AN679" s="5">
        <v>90.875350952148395</v>
      </c>
      <c r="AO679" s="5">
        <v>131.5847549438472</v>
      </c>
      <c r="AV679" s="5">
        <v>223.473373413085</v>
      </c>
      <c r="AW679" s="5">
        <v>223.473373413085</v>
      </c>
      <c r="AZ679" s="5">
        <v>204.47520446777301</v>
      </c>
      <c r="BA679" s="5">
        <v>204.47520446777301</v>
      </c>
    </row>
    <row r="680" spans="1:53" x14ac:dyDescent="0.2">
      <c r="A680" s="1">
        <v>677</v>
      </c>
      <c r="B680" s="1" t="s">
        <v>2731</v>
      </c>
      <c r="C680" s="1" t="s">
        <v>2732</v>
      </c>
      <c r="D680" s="1" t="s">
        <v>2733</v>
      </c>
      <c r="E680" s="1" t="s">
        <v>2734</v>
      </c>
      <c r="N680" s="5">
        <v>414.13214111328102</v>
      </c>
      <c r="O680" s="5">
        <v>461.17745971679602</v>
      </c>
      <c r="P680" s="5">
        <v>399.72586059570301</v>
      </c>
      <c r="Q680" s="5">
        <v>425.01182047525998</v>
      </c>
    </row>
    <row r="681" spans="1:53" x14ac:dyDescent="0.2">
      <c r="A681" s="1">
        <v>678</v>
      </c>
      <c r="B681" s="1" t="s">
        <v>2735</v>
      </c>
      <c r="C681" s="1" t="s">
        <v>2736</v>
      </c>
      <c r="D681" s="1" t="s">
        <v>2737</v>
      </c>
      <c r="E681" s="1" t="s">
        <v>2738</v>
      </c>
      <c r="F681" s="5">
        <v>486.01473999023398</v>
      </c>
      <c r="G681" s="5">
        <v>578.51678466796795</v>
      </c>
      <c r="H681" s="5">
        <v>516.31140136718705</v>
      </c>
      <c r="I681" s="5">
        <v>526.94764200846305</v>
      </c>
      <c r="J681" s="5">
        <v>492.04364013671801</v>
      </c>
      <c r="K681" s="5">
        <v>432.65579223632801</v>
      </c>
      <c r="L681" s="5">
        <v>506.994873046875</v>
      </c>
      <c r="M681" s="5">
        <v>477.23143513997366</v>
      </c>
      <c r="N681" s="5">
        <v>368.71203613281199</v>
      </c>
      <c r="O681" s="5">
        <v>409.85940551757801</v>
      </c>
      <c r="P681" s="5">
        <v>386.93771362304602</v>
      </c>
      <c r="Q681" s="5">
        <v>388.50305175781199</v>
      </c>
      <c r="R681" s="5">
        <v>497.90295410156199</v>
      </c>
      <c r="S681" s="5">
        <v>536.115234375</v>
      </c>
      <c r="T681" s="5">
        <v>531.44879150390602</v>
      </c>
      <c r="U681" s="5">
        <v>521.82232666015602</v>
      </c>
      <c r="V681" s="5">
        <v>267.71398925781199</v>
      </c>
      <c r="W681" s="5">
        <v>297.33914184570301</v>
      </c>
      <c r="X681" s="5">
        <v>260.56927490234301</v>
      </c>
      <c r="Y681" s="5">
        <v>275.20746866861936</v>
      </c>
      <c r="Z681" s="5">
        <v>276.44232177734301</v>
      </c>
      <c r="AA681" s="5">
        <v>309.48107910156199</v>
      </c>
      <c r="AB681" s="5">
        <v>357.13488769531199</v>
      </c>
      <c r="AC681" s="5">
        <v>314.35276285807231</v>
      </c>
      <c r="AD681" s="5">
        <v>341.10534667968699</v>
      </c>
      <c r="AE681" s="5">
        <v>318.24359130859301</v>
      </c>
      <c r="AF681" s="5">
        <v>368.26876831054602</v>
      </c>
      <c r="AG681" s="5">
        <v>342.53923543294201</v>
      </c>
      <c r="AH681" s="5">
        <v>350.23849487304602</v>
      </c>
      <c r="AI681" s="5">
        <v>376.34671020507801</v>
      </c>
      <c r="AJ681" s="5">
        <v>359.86566162109301</v>
      </c>
      <c r="AK681" s="5">
        <v>362.15028889973905</v>
      </c>
      <c r="AL681" s="5">
        <v>299.56985473632801</v>
      </c>
      <c r="AM681" s="5">
        <v>300.55154418945301</v>
      </c>
      <c r="AN681" s="5">
        <v>270.29254150390602</v>
      </c>
      <c r="AO681" s="5">
        <v>290.13798014322902</v>
      </c>
      <c r="AP681" s="5">
        <v>363.57150268554602</v>
      </c>
      <c r="AQ681" s="5">
        <v>379.55267333984301</v>
      </c>
      <c r="AR681" s="5">
        <v>347.70416259765602</v>
      </c>
      <c r="AS681" s="5">
        <v>363.60944620768169</v>
      </c>
      <c r="AT681" s="5">
        <v>385.23101806640602</v>
      </c>
      <c r="AU681" s="5">
        <v>393.74572753906199</v>
      </c>
      <c r="AV681" s="5">
        <v>354.18298339843699</v>
      </c>
      <c r="AW681" s="5">
        <v>377.71990966796835</v>
      </c>
      <c r="AX681" s="5">
        <v>266.86618041992102</v>
      </c>
      <c r="AY681" s="5">
        <v>250.23457336425699</v>
      </c>
      <c r="AZ681" s="5">
        <v>245.375228881835</v>
      </c>
      <c r="BA681" s="5">
        <v>254.15866088867099</v>
      </c>
    </row>
    <row r="682" spans="1:53" x14ac:dyDescent="0.2">
      <c r="A682" s="1">
        <v>679</v>
      </c>
      <c r="B682" s="1" t="s">
        <v>2739</v>
      </c>
      <c r="C682" s="1" t="s">
        <v>2740</v>
      </c>
      <c r="D682" s="1" t="s">
        <v>2741</v>
      </c>
      <c r="E682" s="1" t="s">
        <v>2742</v>
      </c>
      <c r="N682" s="5">
        <v>342.62548828125</v>
      </c>
      <c r="O682" s="5">
        <v>354.00369262695301</v>
      </c>
      <c r="Q682" s="5">
        <v>348.31459045410151</v>
      </c>
      <c r="S682" s="5">
        <v>117.7626953125</v>
      </c>
      <c r="U682" s="5">
        <v>117.7626953125</v>
      </c>
    </row>
    <row r="683" spans="1:53" x14ac:dyDescent="0.2">
      <c r="A683" s="1">
        <v>680</v>
      </c>
      <c r="B683" s="1" t="s">
        <v>2743</v>
      </c>
      <c r="C683" s="1" t="s">
        <v>2744</v>
      </c>
      <c r="D683" s="1" t="s">
        <v>2745</v>
      </c>
      <c r="E683" s="1" t="s">
        <v>2746</v>
      </c>
      <c r="F683" s="5">
        <v>339.482330322265</v>
      </c>
      <c r="G683" s="5">
        <v>336.31585693359301</v>
      </c>
      <c r="H683" s="5">
        <v>358.81411743164</v>
      </c>
      <c r="I683" s="5">
        <v>344.870768229166</v>
      </c>
      <c r="J683" s="5">
        <v>314.08041381835898</v>
      </c>
      <c r="K683" s="5">
        <v>347.77893066406199</v>
      </c>
      <c r="L683" s="5">
        <v>336.82086181640602</v>
      </c>
      <c r="M683" s="5">
        <v>332.89340209960898</v>
      </c>
      <c r="N683" s="5">
        <v>650.743896484375</v>
      </c>
      <c r="O683" s="5">
        <v>658.177978515625</v>
      </c>
      <c r="P683" s="5">
        <v>678.095703125</v>
      </c>
      <c r="Q683" s="5">
        <v>662.33919270833337</v>
      </c>
      <c r="R683" s="5">
        <v>361.11306762695301</v>
      </c>
      <c r="S683" s="5">
        <v>342.01760864257801</v>
      </c>
      <c r="T683" s="5">
        <v>323.51242065429602</v>
      </c>
      <c r="U683" s="5">
        <v>342.21436564127566</v>
      </c>
      <c r="V683" s="5">
        <v>309.892486572265</v>
      </c>
      <c r="W683" s="5">
        <v>331.009521484375</v>
      </c>
      <c r="X683" s="5">
        <v>299.45623779296801</v>
      </c>
      <c r="Y683" s="5">
        <v>313.45274861653598</v>
      </c>
      <c r="Z683" s="5">
        <v>350.869384765625</v>
      </c>
      <c r="AA683" s="5">
        <v>344.930084228515</v>
      </c>
      <c r="AB683" s="5">
        <v>310.09786987304602</v>
      </c>
      <c r="AC683" s="5">
        <v>335.29911295572862</v>
      </c>
      <c r="AD683" s="5">
        <v>276.596099853515</v>
      </c>
      <c r="AE683" s="5">
        <v>288.51184082031199</v>
      </c>
      <c r="AF683" s="5">
        <v>298.87203979492102</v>
      </c>
      <c r="AG683" s="5">
        <v>287.993326822916</v>
      </c>
      <c r="AH683" s="5">
        <v>266.69860839843699</v>
      </c>
      <c r="AI683" s="5">
        <v>284.89666748046801</v>
      </c>
      <c r="AJ683" s="5">
        <v>281.787841796875</v>
      </c>
      <c r="AK683" s="5">
        <v>277.79437255859335</v>
      </c>
      <c r="AL683" s="5">
        <v>828.74792480468705</v>
      </c>
      <c r="AM683" s="5">
        <v>754.22937011718705</v>
      </c>
      <c r="AN683" s="5">
        <v>772.20050048828102</v>
      </c>
      <c r="AO683" s="5">
        <v>785.05926513671841</v>
      </c>
      <c r="AP683" s="5">
        <v>416.68896484375</v>
      </c>
      <c r="AQ683" s="5">
        <v>384.40267944335898</v>
      </c>
      <c r="AR683" s="5">
        <v>378.77630615234301</v>
      </c>
      <c r="AS683" s="5">
        <v>393.28931681315066</v>
      </c>
      <c r="AT683" s="5">
        <v>203.07763671875</v>
      </c>
      <c r="AU683" s="5">
        <v>289.68316650390602</v>
      </c>
      <c r="AV683" s="5">
        <v>203.46144104003901</v>
      </c>
      <c r="AW683" s="5">
        <v>232.07408142089835</v>
      </c>
      <c r="AX683" s="5">
        <v>258.8310546875</v>
      </c>
      <c r="AY683" s="5">
        <v>311.33761596679602</v>
      </c>
      <c r="AZ683" s="5">
        <v>309.15542602539</v>
      </c>
      <c r="BA683" s="5">
        <v>293.10803222656199</v>
      </c>
    </row>
    <row r="684" spans="1:53" x14ac:dyDescent="0.2">
      <c r="A684" s="1">
        <v>681</v>
      </c>
      <c r="B684" s="1" t="s">
        <v>2747</v>
      </c>
      <c r="C684" s="1" t="s">
        <v>2748</v>
      </c>
      <c r="D684" s="1" t="s">
        <v>2749</v>
      </c>
      <c r="E684" s="1" t="s">
        <v>2750</v>
      </c>
      <c r="G684" s="5">
        <v>30.521516799926701</v>
      </c>
      <c r="I684" s="5">
        <v>30.521516799926701</v>
      </c>
      <c r="N684" s="5">
        <v>55.7705078125</v>
      </c>
      <c r="Q684" s="5">
        <v>55.7705078125</v>
      </c>
      <c r="T684" s="5">
        <v>11.130951881408601</v>
      </c>
      <c r="U684" s="5">
        <v>11.130951881408601</v>
      </c>
      <c r="V684" s="5">
        <v>61.388641357421797</v>
      </c>
      <c r="Y684" s="5">
        <v>61.388641357421797</v>
      </c>
      <c r="Z684" s="5">
        <v>50.388027191162102</v>
      </c>
      <c r="AC684" s="5">
        <v>50.388027191162102</v>
      </c>
      <c r="AT684" s="5">
        <v>107.59757232666</v>
      </c>
      <c r="AW684" s="5">
        <v>107.59757232666</v>
      </c>
    </row>
    <row r="685" spans="1:53" x14ac:dyDescent="0.2">
      <c r="A685" s="1">
        <v>682</v>
      </c>
      <c r="B685" s="1" t="s">
        <v>2751</v>
      </c>
      <c r="C685" s="1" t="s">
        <v>2752</v>
      </c>
      <c r="D685" s="1" t="s">
        <v>2753</v>
      </c>
      <c r="E685" s="1" t="s">
        <v>2754</v>
      </c>
      <c r="F685" s="5">
        <v>504.658599853515</v>
      </c>
      <c r="G685" s="5">
        <v>491.59732055664</v>
      </c>
      <c r="H685" s="5">
        <v>507.337890625</v>
      </c>
      <c r="I685" s="5">
        <v>501.1979370117183</v>
      </c>
      <c r="J685" s="5">
        <v>491.05389404296801</v>
      </c>
      <c r="K685" s="5">
        <v>498.79895019531199</v>
      </c>
      <c r="L685" s="5">
        <v>502.87265014648398</v>
      </c>
      <c r="M685" s="5">
        <v>497.57516479492136</v>
      </c>
      <c r="N685" s="5">
        <v>606.47882080078102</v>
      </c>
      <c r="O685" s="5">
        <v>606.076171875</v>
      </c>
      <c r="P685" s="5">
        <v>626.43475341796795</v>
      </c>
      <c r="Q685" s="5">
        <v>612.99658203124966</v>
      </c>
      <c r="R685" s="5">
        <v>346.76190185546801</v>
      </c>
      <c r="S685" s="5">
        <v>312.50393676757801</v>
      </c>
      <c r="T685" s="5">
        <v>378.79074096679602</v>
      </c>
      <c r="U685" s="5">
        <v>346.01885986328062</v>
      </c>
      <c r="V685" s="5">
        <v>354.53866577148398</v>
      </c>
      <c r="W685" s="5">
        <v>335.90646362304602</v>
      </c>
      <c r="X685" s="5">
        <v>334.77047729492102</v>
      </c>
      <c r="Y685" s="5">
        <v>341.73853556315038</v>
      </c>
      <c r="Z685" s="5">
        <v>295.49862670898398</v>
      </c>
      <c r="AA685" s="5">
        <v>300.53723144531199</v>
      </c>
      <c r="AB685" s="5">
        <v>306.51571655273398</v>
      </c>
      <c r="AC685" s="5">
        <v>300.8505249023433</v>
      </c>
      <c r="AD685" s="5">
        <v>335.021484375</v>
      </c>
      <c r="AE685" s="5">
        <v>320.78549194335898</v>
      </c>
      <c r="AF685" s="5">
        <v>349.20877075195301</v>
      </c>
      <c r="AG685" s="5">
        <v>335.00524902343733</v>
      </c>
      <c r="AH685" s="5">
        <v>307.26718139648398</v>
      </c>
      <c r="AI685" s="5">
        <v>332.44137573242102</v>
      </c>
      <c r="AJ685" s="5">
        <v>318.53976440429602</v>
      </c>
      <c r="AK685" s="5">
        <v>319.41610717773369</v>
      </c>
      <c r="AL685" s="5">
        <v>473.62994384765602</v>
      </c>
      <c r="AM685" s="5">
        <v>463.12014770507801</v>
      </c>
      <c r="AN685" s="5">
        <v>473.49420166015602</v>
      </c>
      <c r="AO685" s="5">
        <v>470.08143107096339</v>
      </c>
      <c r="AP685" s="5">
        <v>311.326171875</v>
      </c>
      <c r="AQ685" s="5">
        <v>299.16009521484301</v>
      </c>
      <c r="AR685" s="5">
        <v>298.83264160156199</v>
      </c>
      <c r="AS685" s="5">
        <v>303.10630289713504</v>
      </c>
      <c r="AT685" s="5">
        <v>298.44873046875</v>
      </c>
      <c r="AU685" s="5">
        <v>300.63687133789</v>
      </c>
      <c r="AV685" s="5">
        <v>276.59729003906199</v>
      </c>
      <c r="AW685" s="5">
        <v>291.89429728190066</v>
      </c>
      <c r="AX685" s="5">
        <v>294.376708984375</v>
      </c>
      <c r="AY685" s="5">
        <v>288.79431152343699</v>
      </c>
      <c r="AZ685" s="5">
        <v>297.80209350585898</v>
      </c>
      <c r="BA685" s="5">
        <v>293.65770467122366</v>
      </c>
    </row>
    <row r="686" spans="1:53" x14ac:dyDescent="0.2">
      <c r="A686" s="1">
        <v>683</v>
      </c>
      <c r="B686" s="1" t="s">
        <v>2755</v>
      </c>
      <c r="C686" s="1" t="s">
        <v>2756</v>
      </c>
      <c r="D686" s="1" t="s">
        <v>2757</v>
      </c>
      <c r="E686" s="1" t="s">
        <v>2758</v>
      </c>
      <c r="F686" s="5">
        <v>514.66986083984295</v>
      </c>
      <c r="G686" s="5">
        <v>657.70074462890602</v>
      </c>
      <c r="H686" s="5">
        <v>592.70227050781205</v>
      </c>
      <c r="I686" s="5">
        <v>588.35762532552042</v>
      </c>
      <c r="J686" s="5">
        <v>515.91027832031205</v>
      </c>
      <c r="K686" s="5">
        <v>548.99591064453102</v>
      </c>
      <c r="L686" s="5">
        <v>438.977783203125</v>
      </c>
      <c r="M686" s="5">
        <v>501.29465738932271</v>
      </c>
      <c r="N686" s="5">
        <v>258.17514038085898</v>
      </c>
      <c r="O686" s="5">
        <v>402.57003784179602</v>
      </c>
      <c r="P686" s="5">
        <v>273.66839599609301</v>
      </c>
      <c r="Q686" s="5">
        <v>311.47119140624932</v>
      </c>
      <c r="R686" s="5">
        <v>341.94168090820301</v>
      </c>
      <c r="S686" s="5">
        <v>410.84439086914</v>
      </c>
      <c r="T686" s="5">
        <v>453.514556884765</v>
      </c>
      <c r="U686" s="5">
        <v>402.10020955403598</v>
      </c>
      <c r="V686" s="5">
        <v>470.60787963867102</v>
      </c>
      <c r="W686" s="5">
        <v>465.35546875</v>
      </c>
      <c r="X686" s="5">
        <v>534.75158691406205</v>
      </c>
      <c r="Y686" s="5">
        <v>490.23831176757767</v>
      </c>
      <c r="Z686" s="5">
        <v>545.36151123046795</v>
      </c>
      <c r="AA686" s="5">
        <v>548.00286865234295</v>
      </c>
      <c r="AB686" s="5">
        <v>685.67346191406205</v>
      </c>
      <c r="AC686" s="5">
        <v>593.01261393229095</v>
      </c>
      <c r="AD686" s="5">
        <v>870.32415771484295</v>
      </c>
      <c r="AE686" s="5">
        <v>786.86334228515602</v>
      </c>
      <c r="AF686" s="5">
        <v>812.19903564453102</v>
      </c>
      <c r="AG686" s="5">
        <v>823.12884521484341</v>
      </c>
      <c r="AH686" s="5">
        <v>801.35040283203102</v>
      </c>
      <c r="AI686" s="5">
        <v>772.57574462890602</v>
      </c>
      <c r="AJ686" s="5">
        <v>693.45227050781205</v>
      </c>
      <c r="AK686" s="5">
        <v>755.79280598958303</v>
      </c>
      <c r="AL686" s="5">
        <v>366.72125244140602</v>
      </c>
      <c r="AM686" s="5">
        <v>408.089111328125</v>
      </c>
      <c r="AN686" s="5">
        <v>450.55938720703102</v>
      </c>
      <c r="AO686" s="5">
        <v>408.45658365885402</v>
      </c>
      <c r="AP686" s="5">
        <v>514.90185546875</v>
      </c>
      <c r="AQ686" s="5">
        <v>482.17953491210898</v>
      </c>
      <c r="AR686" s="5">
        <v>478.09606933593699</v>
      </c>
      <c r="AS686" s="5">
        <v>491.72581990559866</v>
      </c>
      <c r="AT686" s="5">
        <v>219.75888061523401</v>
      </c>
      <c r="AU686" s="5">
        <v>391.94223022460898</v>
      </c>
      <c r="AV686" s="5">
        <v>217.00025939941401</v>
      </c>
      <c r="AW686" s="5">
        <v>276.23379007975228</v>
      </c>
      <c r="AX686" s="5">
        <v>358.25531005859301</v>
      </c>
      <c r="AY686" s="5">
        <v>494.01177978515602</v>
      </c>
      <c r="AZ686" s="5">
        <v>546.10119628906205</v>
      </c>
      <c r="BA686" s="5">
        <v>466.12276204427036</v>
      </c>
    </row>
    <row r="687" spans="1:53" x14ac:dyDescent="0.2">
      <c r="A687" s="1">
        <v>684</v>
      </c>
      <c r="B687" s="1" t="s">
        <v>2759</v>
      </c>
      <c r="C687" s="1" t="s">
        <v>2760</v>
      </c>
      <c r="D687" s="1" t="s">
        <v>2761</v>
      </c>
      <c r="E687" s="1" t="s">
        <v>2762</v>
      </c>
      <c r="F687" s="5">
        <v>288.67169189453102</v>
      </c>
      <c r="G687" s="5">
        <v>326.88330078125</v>
      </c>
      <c r="H687" s="5">
        <v>382.39270019531199</v>
      </c>
      <c r="I687" s="5">
        <v>332.64923095703102</v>
      </c>
      <c r="J687" s="5">
        <v>301.89474487304602</v>
      </c>
      <c r="K687" s="5">
        <v>286.34313964843699</v>
      </c>
      <c r="L687" s="5">
        <v>302.68814086914</v>
      </c>
      <c r="M687" s="5">
        <v>296.97534179687432</v>
      </c>
      <c r="N687" s="5">
        <v>198.10693359375</v>
      </c>
      <c r="O687" s="5">
        <v>232.24879455566401</v>
      </c>
      <c r="P687" s="5">
        <v>227.45747375488199</v>
      </c>
      <c r="Q687" s="5">
        <v>219.271067301432</v>
      </c>
      <c r="R687" s="5">
        <v>254.25692749023401</v>
      </c>
      <c r="S687" s="5">
        <v>202.945068359375</v>
      </c>
      <c r="T687" s="5">
        <v>196.49420166015599</v>
      </c>
      <c r="U687" s="5">
        <v>217.89873250325502</v>
      </c>
      <c r="V687" s="5">
        <v>186.58946228027301</v>
      </c>
      <c r="W687" s="5">
        <v>185.66889953613199</v>
      </c>
      <c r="X687" s="5">
        <v>180.67816162109301</v>
      </c>
      <c r="Y687" s="5">
        <v>184.31217447916598</v>
      </c>
      <c r="Z687" s="5">
        <v>257.59552001953102</v>
      </c>
      <c r="AA687" s="5">
        <v>320.20718383789</v>
      </c>
      <c r="AB687" s="5">
        <v>274.61853027343699</v>
      </c>
      <c r="AC687" s="5">
        <v>284.14041137695267</v>
      </c>
      <c r="AD687" s="5">
        <v>489.878814697265</v>
      </c>
      <c r="AE687" s="5">
        <v>380.39450073242102</v>
      </c>
      <c r="AF687" s="5">
        <v>363.21472167968699</v>
      </c>
      <c r="AG687" s="5">
        <v>411.16267903645763</v>
      </c>
      <c r="AH687" s="5">
        <v>584.48101806640602</v>
      </c>
      <c r="AI687" s="5">
        <v>424.29995727539</v>
      </c>
      <c r="AJ687" s="5">
        <v>547.87957763671795</v>
      </c>
      <c r="AK687" s="5">
        <v>518.88685099283794</v>
      </c>
      <c r="AL687" s="5">
        <v>232.99322509765599</v>
      </c>
      <c r="AM687" s="5">
        <v>226.93899536132801</v>
      </c>
      <c r="AN687" s="5">
        <v>220.55851745605401</v>
      </c>
      <c r="AO687" s="5">
        <v>226.83024597167935</v>
      </c>
      <c r="AP687" s="5">
        <v>214.85459899902301</v>
      </c>
      <c r="AQ687" s="5">
        <v>284.22283935546801</v>
      </c>
      <c r="AR687" s="5">
        <v>239.49894714355401</v>
      </c>
      <c r="AS687" s="5">
        <v>246.19212849934834</v>
      </c>
      <c r="AT687" s="5">
        <v>198.40238952636699</v>
      </c>
      <c r="AU687" s="5">
        <v>190.01850891113199</v>
      </c>
      <c r="AW687" s="5">
        <v>194.21044921874949</v>
      </c>
      <c r="AX687" s="5">
        <v>257.65090942382801</v>
      </c>
      <c r="AY687" s="5">
        <v>133.61698913574199</v>
      </c>
      <c r="AZ687" s="5">
        <v>166.30320739746</v>
      </c>
      <c r="BA687" s="5">
        <v>185.85703531901001</v>
      </c>
    </row>
    <row r="688" spans="1:53" x14ac:dyDescent="0.2">
      <c r="A688" s="1">
        <v>685</v>
      </c>
      <c r="B688" s="1" t="s">
        <v>2763</v>
      </c>
      <c r="C688" s="1" t="s">
        <v>2764</v>
      </c>
      <c r="D688" s="1" t="s">
        <v>2765</v>
      </c>
      <c r="E688" s="1" t="s">
        <v>2766</v>
      </c>
      <c r="F688" s="5">
        <v>976.64581298828102</v>
      </c>
      <c r="G688" s="5">
        <v>993.349609375</v>
      </c>
      <c r="H688" s="5">
        <v>987.375244140625</v>
      </c>
      <c r="I688" s="5">
        <v>985.79022216796875</v>
      </c>
      <c r="J688" s="5">
        <v>1005.34710693359</v>
      </c>
      <c r="K688" s="5">
        <v>1020.44287109375</v>
      </c>
      <c r="L688" s="5">
        <v>1032.73254394531</v>
      </c>
      <c r="M688" s="5">
        <v>1019.5075073242166</v>
      </c>
      <c r="N688" s="5">
        <v>511.30902099609301</v>
      </c>
      <c r="O688" s="5">
        <v>500.62081909179602</v>
      </c>
      <c r="P688" s="5">
        <v>482.81570434570301</v>
      </c>
      <c r="Q688" s="5">
        <v>498.24851481119731</v>
      </c>
      <c r="R688" s="5">
        <v>611.89050292968705</v>
      </c>
      <c r="S688" s="5">
        <v>624.00500488281205</v>
      </c>
      <c r="T688" s="5">
        <v>671.74432373046795</v>
      </c>
      <c r="U688" s="5">
        <v>635.87994384765568</v>
      </c>
      <c r="V688" s="5">
        <v>707.02374267578102</v>
      </c>
      <c r="W688" s="5">
        <v>701.458740234375</v>
      </c>
      <c r="X688" s="5">
        <v>695.96740722656205</v>
      </c>
      <c r="Y688" s="5">
        <v>701.48329671223928</v>
      </c>
      <c r="Z688" s="5">
        <v>881.75671386718705</v>
      </c>
      <c r="AA688" s="5">
        <v>918.52404785156205</v>
      </c>
      <c r="AB688" s="5">
        <v>887.72705078125</v>
      </c>
      <c r="AC688" s="5">
        <v>896.0026041666664</v>
      </c>
      <c r="AD688" s="5">
        <v>1026.9580078125</v>
      </c>
      <c r="AE688" s="5">
        <v>1020.546875</v>
      </c>
      <c r="AF688" s="5">
        <v>1044.43298339843</v>
      </c>
      <c r="AG688" s="5">
        <v>1030.6459554036435</v>
      </c>
      <c r="AH688" s="5">
        <v>984.45330810546795</v>
      </c>
      <c r="AI688" s="5">
        <v>1002.49578857421</v>
      </c>
      <c r="AJ688" s="5">
        <v>977.06768798828102</v>
      </c>
      <c r="AK688" s="5">
        <v>988.00559488931958</v>
      </c>
      <c r="AL688" s="5">
        <v>396.86956787109301</v>
      </c>
      <c r="AM688" s="5">
        <v>374.69287109375</v>
      </c>
      <c r="AN688" s="5">
        <v>377.68173217773398</v>
      </c>
      <c r="AO688" s="5">
        <v>383.08139038085898</v>
      </c>
      <c r="AP688" s="5">
        <v>476.15628051757801</v>
      </c>
      <c r="AQ688" s="5">
        <v>476.83224487304602</v>
      </c>
      <c r="AR688" s="5">
        <v>495.85699462890602</v>
      </c>
      <c r="AS688" s="5">
        <v>482.94850667317672</v>
      </c>
      <c r="AT688" s="5">
        <v>658.01257324218705</v>
      </c>
      <c r="AU688" s="5">
        <v>696.294677734375</v>
      </c>
      <c r="AV688" s="5">
        <v>621.35552978515602</v>
      </c>
      <c r="AW688" s="5">
        <v>658.55426025390602</v>
      </c>
      <c r="AX688" s="5">
        <v>725.465087890625</v>
      </c>
      <c r="AY688" s="5">
        <v>735.14056396484295</v>
      </c>
      <c r="AZ688" s="5">
        <v>712.16839599609295</v>
      </c>
      <c r="BA688" s="5">
        <v>724.25801595052019</v>
      </c>
    </row>
    <row r="689" spans="1:53" x14ac:dyDescent="0.2">
      <c r="A689" s="1">
        <v>686</v>
      </c>
      <c r="B689" s="1" t="s">
        <v>2767</v>
      </c>
      <c r="C689" s="1" t="s">
        <v>2768</v>
      </c>
      <c r="D689" s="1" t="s">
        <v>2769</v>
      </c>
      <c r="E689" s="1" t="s">
        <v>2770</v>
      </c>
      <c r="N689" s="5">
        <v>317.14154052734301</v>
      </c>
      <c r="O689" s="5">
        <v>194.21249389648401</v>
      </c>
      <c r="P689" s="5">
        <v>265.46868896484301</v>
      </c>
      <c r="Q689" s="5">
        <v>258.94090779622337</v>
      </c>
    </row>
    <row r="690" spans="1:53" x14ac:dyDescent="0.2">
      <c r="A690" s="1">
        <v>687</v>
      </c>
      <c r="B690" s="1" t="s">
        <v>2771</v>
      </c>
      <c r="C690" s="1" t="s">
        <v>2772</v>
      </c>
      <c r="D690" s="1" t="s">
        <v>2773</v>
      </c>
      <c r="E690" s="1" t="s">
        <v>2774</v>
      </c>
      <c r="F690" s="5">
        <v>596.282958984375</v>
      </c>
      <c r="G690" s="5">
        <v>1841.31982421875</v>
      </c>
      <c r="H690" s="5">
        <v>1395.16821289062</v>
      </c>
      <c r="I690" s="5">
        <v>1277.5903320312484</v>
      </c>
      <c r="J690" s="5">
        <v>46.6104125976562</v>
      </c>
      <c r="K690" s="5">
        <v>520.66802978515602</v>
      </c>
      <c r="L690" s="5">
        <v>614.68176269531205</v>
      </c>
      <c r="M690" s="5">
        <v>393.98673502604146</v>
      </c>
      <c r="N690" s="5">
        <v>395.57638549804602</v>
      </c>
      <c r="O690" s="5">
        <v>428.66256713867102</v>
      </c>
      <c r="P690" s="5">
        <v>408.51837158203102</v>
      </c>
      <c r="Q690" s="5">
        <v>410.91910807291606</v>
      </c>
      <c r="R690" s="5">
        <v>395.35003662109301</v>
      </c>
      <c r="S690" s="5">
        <v>343.83547973632801</v>
      </c>
      <c r="T690" s="5">
        <v>371.55239868164</v>
      </c>
      <c r="U690" s="5">
        <v>370.24597167968699</v>
      </c>
      <c r="V690" s="5">
        <v>219.40510559082</v>
      </c>
      <c r="W690" s="5">
        <v>166.22247314453099</v>
      </c>
      <c r="X690" s="5">
        <v>213.88410949707</v>
      </c>
      <c r="Y690" s="5">
        <v>199.837229410807</v>
      </c>
      <c r="Z690" s="5">
        <v>276.856353759765</v>
      </c>
      <c r="AA690" s="5">
        <v>281.183013916015</v>
      </c>
      <c r="AB690" s="5">
        <v>297.66033935546801</v>
      </c>
      <c r="AC690" s="5">
        <v>285.23323567708263</v>
      </c>
      <c r="AD690" s="5">
        <v>197.09701538085901</v>
      </c>
      <c r="AE690" s="5">
        <v>184.406005859375</v>
      </c>
      <c r="AF690" s="5">
        <v>173.19648742675699</v>
      </c>
      <c r="AG690" s="5">
        <v>184.89983622233035</v>
      </c>
      <c r="AH690" s="5">
        <v>321.005279541015</v>
      </c>
      <c r="AI690" s="5">
        <v>322.61312866210898</v>
      </c>
      <c r="AJ690" s="5">
        <v>284.56948852539</v>
      </c>
      <c r="AK690" s="5">
        <v>309.39596557617136</v>
      </c>
      <c r="AL690" s="5">
        <v>409.876373291015</v>
      </c>
      <c r="AM690" s="5">
        <v>396.05712890625</v>
      </c>
      <c r="AN690" s="5">
        <v>379.64535522460898</v>
      </c>
      <c r="AO690" s="5">
        <v>395.19295247395797</v>
      </c>
      <c r="AP690" s="5">
        <v>268.22683715820301</v>
      </c>
      <c r="AQ690" s="5">
        <v>225.876708984375</v>
      </c>
      <c r="AR690" s="5">
        <v>254.347412109375</v>
      </c>
      <c r="AS690" s="5">
        <v>249.483652750651</v>
      </c>
      <c r="AX690" s="5">
        <v>237.68142700195301</v>
      </c>
      <c r="AY690" s="5">
        <v>176.06802368164</v>
      </c>
      <c r="AZ690" s="5">
        <v>211.89878845214801</v>
      </c>
      <c r="BA690" s="5">
        <v>208.54941304524701</v>
      </c>
    </row>
    <row r="691" spans="1:53" x14ac:dyDescent="0.2">
      <c r="A691" s="1">
        <v>688</v>
      </c>
      <c r="B691" s="1" t="s">
        <v>2775</v>
      </c>
      <c r="C691" s="1" t="s">
        <v>2776</v>
      </c>
      <c r="D691" s="1" t="s">
        <v>2777</v>
      </c>
      <c r="E691" s="1" t="s">
        <v>2778</v>
      </c>
      <c r="F691" s="5">
        <v>714.53765869140602</v>
      </c>
      <c r="G691" s="5">
        <v>729.26763916015602</v>
      </c>
      <c r="H691" s="5">
        <v>640.21759033203102</v>
      </c>
      <c r="I691" s="5">
        <v>694.67429606119765</v>
      </c>
      <c r="J691" s="5">
        <v>646.25036621093705</v>
      </c>
      <c r="K691" s="5">
        <v>662.23016357421795</v>
      </c>
      <c r="L691" s="5">
        <v>638.09460449218705</v>
      </c>
      <c r="M691" s="5">
        <v>648.85837809244731</v>
      </c>
      <c r="N691" s="5">
        <v>382.62628173828102</v>
      </c>
      <c r="O691" s="5">
        <v>449.301666259765</v>
      </c>
      <c r="P691" s="5">
        <v>463.63528442382801</v>
      </c>
      <c r="Q691" s="5">
        <v>431.85441080729134</v>
      </c>
      <c r="R691" s="5">
        <v>461.14508056640602</v>
      </c>
      <c r="S691" s="5">
        <v>525.462646484375</v>
      </c>
      <c r="T691" s="5">
        <v>497.94036865234301</v>
      </c>
      <c r="U691" s="5">
        <v>494.84936523437472</v>
      </c>
      <c r="V691" s="5">
        <v>436.91574096679602</v>
      </c>
      <c r="W691" s="5">
        <v>487.62054443359301</v>
      </c>
      <c r="X691" s="5">
        <v>477.59320068359301</v>
      </c>
      <c r="Y691" s="5">
        <v>467.37649536132739</v>
      </c>
      <c r="Z691" s="5">
        <v>599.05267333984295</v>
      </c>
      <c r="AA691" s="5">
        <v>605.50238037109295</v>
      </c>
      <c r="AB691" s="5">
        <v>599.74847412109295</v>
      </c>
      <c r="AC691" s="5">
        <v>601.43450927734295</v>
      </c>
      <c r="AD691" s="5">
        <v>746.83160400390602</v>
      </c>
      <c r="AE691" s="5">
        <v>739.792236328125</v>
      </c>
      <c r="AF691" s="5">
        <v>683.31042480468705</v>
      </c>
      <c r="AG691" s="5">
        <v>723.31142171223928</v>
      </c>
      <c r="AH691" s="5">
        <v>709.94146728515602</v>
      </c>
      <c r="AI691" s="5">
        <v>756.77630615234295</v>
      </c>
      <c r="AJ691" s="5">
        <v>668.54150390625</v>
      </c>
      <c r="AK691" s="5">
        <v>711.7530924479164</v>
      </c>
      <c r="AL691" s="5">
        <v>400.515045166015</v>
      </c>
      <c r="AM691" s="5">
        <v>395.76449584960898</v>
      </c>
      <c r="AN691" s="5">
        <v>374.137115478515</v>
      </c>
      <c r="AO691" s="5">
        <v>390.13888549804636</v>
      </c>
      <c r="AP691" s="5">
        <v>463.540924072265</v>
      </c>
      <c r="AQ691" s="5">
        <v>467.423248291015</v>
      </c>
      <c r="AR691" s="5">
        <v>455.50900268554602</v>
      </c>
      <c r="AS691" s="5">
        <v>462.15772501627538</v>
      </c>
      <c r="AT691" s="5">
        <v>555.22198486328102</v>
      </c>
      <c r="AU691" s="5">
        <v>633.08801269531205</v>
      </c>
      <c r="AV691" s="5">
        <v>586.00811767578102</v>
      </c>
      <c r="AW691" s="5">
        <v>591.4393717447914</v>
      </c>
      <c r="AX691" s="5">
        <v>528.263916015625</v>
      </c>
      <c r="AY691" s="5">
        <v>527.13586425781205</v>
      </c>
      <c r="AZ691" s="5">
        <v>487.67385864257801</v>
      </c>
      <c r="BA691" s="5">
        <v>514.35787963867176</v>
      </c>
    </row>
    <row r="692" spans="1:53" x14ac:dyDescent="0.2">
      <c r="A692" s="1">
        <v>689</v>
      </c>
      <c r="B692" s="1" t="s">
        <v>2779</v>
      </c>
      <c r="C692" s="1" t="s">
        <v>2780</v>
      </c>
      <c r="D692" s="1" t="s">
        <v>2781</v>
      </c>
      <c r="E692" s="1" t="s">
        <v>2782</v>
      </c>
      <c r="F692" s="5">
        <v>45.710601806640597</v>
      </c>
      <c r="G692" s="5">
        <v>63.128654479980398</v>
      </c>
      <c r="H692" s="5">
        <v>49.0665893554687</v>
      </c>
      <c r="I692" s="5">
        <v>52.635281880696567</v>
      </c>
      <c r="J692" s="5">
        <v>39.975250244140597</v>
      </c>
      <c r="K692" s="5">
        <v>56.117778778076101</v>
      </c>
      <c r="L692" s="5">
        <v>65.930702209472599</v>
      </c>
      <c r="M692" s="5">
        <v>54.007910410563092</v>
      </c>
      <c r="N692" s="5">
        <v>192.36349487304599</v>
      </c>
      <c r="O692" s="5">
        <v>194.03439331054599</v>
      </c>
      <c r="P692" s="5">
        <v>174.98762512207</v>
      </c>
      <c r="Q692" s="5">
        <v>187.12850443522066</v>
      </c>
      <c r="R692" s="5">
        <v>69.615142822265597</v>
      </c>
      <c r="S692" s="5">
        <v>41.055992126464801</v>
      </c>
      <c r="T692" s="5">
        <v>70.788978576660099</v>
      </c>
      <c r="U692" s="5">
        <v>60.486704508463504</v>
      </c>
      <c r="V692" s="5">
        <v>64.050933837890597</v>
      </c>
      <c r="W692" s="5">
        <v>44.062000274658203</v>
      </c>
      <c r="X692" s="5">
        <v>57.764225006103501</v>
      </c>
      <c r="Y692" s="5">
        <v>55.292386372884096</v>
      </c>
      <c r="Z692" s="5">
        <v>66.740531921386705</v>
      </c>
      <c r="AA692" s="5">
        <v>100.172882080078</v>
      </c>
      <c r="AB692" s="5">
        <v>64.800819396972599</v>
      </c>
      <c r="AC692" s="5">
        <v>77.2380777994791</v>
      </c>
      <c r="AD692" s="5">
        <v>37.464817047119098</v>
      </c>
      <c r="AE692" s="5">
        <v>56.190406799316399</v>
      </c>
      <c r="AF692" s="5">
        <v>33.3484497070312</v>
      </c>
      <c r="AG692" s="5">
        <v>42.334557851155559</v>
      </c>
      <c r="AH692" s="5">
        <v>41.9971923828125</v>
      </c>
      <c r="AI692" s="5">
        <v>42.323532104492102</v>
      </c>
      <c r="AJ692" s="5">
        <v>38.523563385009702</v>
      </c>
      <c r="AK692" s="5">
        <v>40.948095957438106</v>
      </c>
      <c r="AL692" s="5">
        <v>77.431610107421804</v>
      </c>
      <c r="AM692" s="5">
        <v>78.332115173339801</v>
      </c>
      <c r="AN692" s="5">
        <v>92.798751831054602</v>
      </c>
      <c r="AO692" s="5">
        <v>82.854159037272069</v>
      </c>
      <c r="AP692" s="5">
        <v>62.847896575927699</v>
      </c>
      <c r="AQ692" s="5">
        <v>61.207923889160099</v>
      </c>
      <c r="AR692" s="5">
        <v>38.333671569824197</v>
      </c>
      <c r="AS692" s="5">
        <v>54.129830678303996</v>
      </c>
      <c r="AT692" s="5">
        <v>45.792304992675703</v>
      </c>
      <c r="AU692" s="5">
        <v>69.793846130371094</v>
      </c>
      <c r="AV692" s="5">
        <v>58.859424591064403</v>
      </c>
      <c r="AW692" s="5">
        <v>58.14852523803706</v>
      </c>
      <c r="AX692" s="5">
        <v>44.0023384094238</v>
      </c>
      <c r="AY692" s="5">
        <v>36.254627227783203</v>
      </c>
      <c r="AZ692" s="5">
        <v>39.347709655761697</v>
      </c>
      <c r="BA692" s="5">
        <v>39.868225097656229</v>
      </c>
    </row>
    <row r="693" spans="1:53" x14ac:dyDescent="0.2">
      <c r="A693" s="1">
        <v>690</v>
      </c>
      <c r="B693" s="1" t="s">
        <v>2783</v>
      </c>
      <c r="C693" s="1" t="s">
        <v>2784</v>
      </c>
      <c r="D693" s="1" t="s">
        <v>2785</v>
      </c>
      <c r="E693" s="1" t="s">
        <v>2786</v>
      </c>
      <c r="N693" s="5">
        <v>457.00988769531199</v>
      </c>
      <c r="O693" s="5">
        <v>404.55963134765602</v>
      </c>
      <c r="P693" s="5">
        <v>303.49740600585898</v>
      </c>
      <c r="Q693" s="5">
        <v>388.35564168294235</v>
      </c>
    </row>
    <row r="694" spans="1:53" x14ac:dyDescent="0.2">
      <c r="A694" s="1">
        <v>691</v>
      </c>
      <c r="B694" s="1" t="s">
        <v>2787</v>
      </c>
      <c r="C694" s="1" t="s">
        <v>2788</v>
      </c>
      <c r="D694" s="1" t="s">
        <v>2789</v>
      </c>
      <c r="E694" s="1" t="s">
        <v>2790</v>
      </c>
      <c r="F694" s="5">
        <v>342.29504394531199</v>
      </c>
      <c r="G694" s="5">
        <v>334.54296875</v>
      </c>
      <c r="H694" s="5">
        <v>327.64300537109301</v>
      </c>
      <c r="I694" s="5">
        <v>334.82700602213504</v>
      </c>
      <c r="J694" s="5">
        <v>359.42330932617102</v>
      </c>
      <c r="K694" s="5">
        <v>349.67486572265602</v>
      </c>
      <c r="L694" s="5">
        <v>359.99322509765602</v>
      </c>
      <c r="M694" s="5">
        <v>356.36380004882767</v>
      </c>
      <c r="N694" s="5">
        <v>418.34231567382801</v>
      </c>
      <c r="O694" s="5">
        <v>452.010162353515</v>
      </c>
      <c r="P694" s="5">
        <v>434.350830078125</v>
      </c>
      <c r="Q694" s="5">
        <v>434.90110270182271</v>
      </c>
      <c r="R694" s="5">
        <v>204.21929931640599</v>
      </c>
      <c r="S694" s="5">
        <v>215.83190917968699</v>
      </c>
      <c r="T694" s="5">
        <v>214.26448059082</v>
      </c>
      <c r="U694" s="5">
        <v>211.43856302897098</v>
      </c>
      <c r="V694" s="5">
        <v>141.73170471191401</v>
      </c>
      <c r="W694" s="5">
        <v>135.09794616699199</v>
      </c>
      <c r="X694" s="5">
        <v>130.22894287109301</v>
      </c>
      <c r="Y694" s="5">
        <v>135.68619791666634</v>
      </c>
      <c r="Z694" s="5">
        <v>204.76646423339801</v>
      </c>
      <c r="AA694" s="5">
        <v>202.42253112792901</v>
      </c>
      <c r="AB694" s="5">
        <v>200.46998596191401</v>
      </c>
      <c r="AC694" s="5">
        <v>202.55299377441369</v>
      </c>
      <c r="AD694" s="5">
        <v>123.02824401855401</v>
      </c>
      <c r="AE694" s="5">
        <v>127.75074005126901</v>
      </c>
      <c r="AF694" s="5">
        <v>132.16485595703099</v>
      </c>
      <c r="AG694" s="5">
        <v>127.647946675618</v>
      </c>
      <c r="AH694" s="5">
        <v>117.57209777832</v>
      </c>
      <c r="AI694" s="5">
        <v>112.172790527343</v>
      </c>
      <c r="AJ694" s="5">
        <v>128.41545104980401</v>
      </c>
      <c r="AK694" s="5">
        <v>119.38677978515567</v>
      </c>
      <c r="AL694" s="5">
        <v>389.60360717773398</v>
      </c>
      <c r="AM694" s="5">
        <v>377.31381225585898</v>
      </c>
      <c r="AN694" s="5">
        <v>393.7998046875</v>
      </c>
      <c r="AO694" s="5">
        <v>386.90574137369759</v>
      </c>
      <c r="AP694" s="5">
        <v>142.88360595703099</v>
      </c>
      <c r="AQ694" s="5">
        <v>162.81213378906199</v>
      </c>
      <c r="AR694" s="5">
        <v>159.576400756835</v>
      </c>
      <c r="AS694" s="5">
        <v>155.09071350097599</v>
      </c>
      <c r="AT694" s="5">
        <v>111.39434814453099</v>
      </c>
      <c r="AU694" s="5">
        <v>123.830078125</v>
      </c>
      <c r="AV694" s="5">
        <v>116.71539306640599</v>
      </c>
      <c r="AW694" s="5">
        <v>117.313273111979</v>
      </c>
      <c r="AX694" s="5">
        <v>119.820930480957</v>
      </c>
      <c r="AY694" s="5">
        <v>127.551582336425</v>
      </c>
      <c r="AZ694" s="5">
        <v>130.07264709472599</v>
      </c>
      <c r="BA694" s="5">
        <v>125.815053304036</v>
      </c>
    </row>
    <row r="695" spans="1:53" x14ac:dyDescent="0.2">
      <c r="A695" s="1">
        <v>692</v>
      </c>
      <c r="B695" s="1" t="s">
        <v>2791</v>
      </c>
      <c r="C695" s="1" t="s">
        <v>2792</v>
      </c>
      <c r="D695" s="1" t="s">
        <v>2793</v>
      </c>
      <c r="E695" s="1" t="s">
        <v>2794</v>
      </c>
      <c r="F695" s="5">
        <v>1057.60998535156</v>
      </c>
      <c r="G695" s="5">
        <v>1076.0068359375</v>
      </c>
      <c r="H695" s="5">
        <v>1057.09375</v>
      </c>
      <c r="I695" s="5">
        <v>1063.5701904296866</v>
      </c>
      <c r="J695" s="5">
        <v>1030.79370117187</v>
      </c>
      <c r="K695" s="5">
        <v>930.29095458984295</v>
      </c>
      <c r="L695" s="5">
        <v>971.08135986328102</v>
      </c>
      <c r="M695" s="5">
        <v>977.38867187499784</v>
      </c>
      <c r="N695" s="5">
        <v>1351.16906738281</v>
      </c>
      <c r="O695" s="5">
        <v>1359.5478515625</v>
      </c>
      <c r="P695" s="5">
        <v>1362.39904785156</v>
      </c>
      <c r="Q695" s="5">
        <v>1357.7053222656232</v>
      </c>
      <c r="R695" s="5">
        <v>1086.92761230468</v>
      </c>
      <c r="S695" s="5">
        <v>1127.77319335937</v>
      </c>
      <c r="T695" s="5">
        <v>1063.32019042968</v>
      </c>
      <c r="U695" s="5">
        <v>1092.6736653645767</v>
      </c>
      <c r="V695" s="5">
        <v>1172.45434570312</v>
      </c>
      <c r="W695" s="5">
        <v>1075.19140625</v>
      </c>
      <c r="X695" s="5">
        <v>1060.67565917968</v>
      </c>
      <c r="Y695" s="5">
        <v>1102.7738037109332</v>
      </c>
      <c r="Z695" s="5">
        <v>1011.66320800781</v>
      </c>
      <c r="AA695" s="5">
        <v>999.43096923828102</v>
      </c>
      <c r="AB695" s="5">
        <v>1007.91564941406</v>
      </c>
      <c r="AC695" s="5">
        <v>1006.3366088867169</v>
      </c>
      <c r="AD695" s="5">
        <v>778.43804931640602</v>
      </c>
      <c r="AE695" s="5">
        <v>804.77972412109295</v>
      </c>
      <c r="AF695" s="5">
        <v>794.13214111328102</v>
      </c>
      <c r="AG695" s="5">
        <v>792.44997151692678</v>
      </c>
      <c r="AH695" s="5">
        <v>889.34423828125</v>
      </c>
      <c r="AI695" s="5">
        <v>863.09320068359295</v>
      </c>
      <c r="AJ695" s="5">
        <v>885.92596435546795</v>
      </c>
      <c r="AK695" s="5">
        <v>879.45446777343693</v>
      </c>
      <c r="AL695" s="5">
        <v>963.27551269531205</v>
      </c>
      <c r="AM695" s="5">
        <v>933.63073730468705</v>
      </c>
      <c r="AN695" s="5">
        <v>978.61151123046795</v>
      </c>
      <c r="AO695" s="5">
        <v>958.50592041015568</v>
      </c>
      <c r="AP695" s="5">
        <v>885.34515380859295</v>
      </c>
      <c r="AQ695" s="5">
        <v>893.45819091796795</v>
      </c>
      <c r="AR695" s="5">
        <v>883.274658203125</v>
      </c>
      <c r="AS695" s="5">
        <v>887.35933430989519</v>
      </c>
      <c r="AT695" s="5">
        <v>911.76599121093705</v>
      </c>
      <c r="AU695" s="5">
        <v>1053.47155761718</v>
      </c>
      <c r="AV695" s="5">
        <v>854.948974609375</v>
      </c>
      <c r="AW695" s="5">
        <v>940.0621744791639</v>
      </c>
      <c r="AX695" s="5">
        <v>936.60046386718705</v>
      </c>
      <c r="AY695" s="5">
        <v>808.4541015625</v>
      </c>
      <c r="AZ695" s="5">
        <v>841.32244873046795</v>
      </c>
      <c r="BA695" s="5">
        <v>862.1256713867183</v>
      </c>
    </row>
    <row r="696" spans="1:53" x14ac:dyDescent="0.2">
      <c r="A696" s="1">
        <v>693</v>
      </c>
      <c r="B696" s="1" t="s">
        <v>2795</v>
      </c>
      <c r="C696" s="1" t="s">
        <v>2796</v>
      </c>
      <c r="D696" s="1" t="s">
        <v>2797</v>
      </c>
      <c r="E696" s="1" t="s">
        <v>2798</v>
      </c>
      <c r="N696" s="5">
        <v>111.349113464355</v>
      </c>
      <c r="O696" s="5">
        <v>91.465072631835895</v>
      </c>
      <c r="P696" s="5">
        <v>123.6245803833</v>
      </c>
      <c r="Q696" s="5">
        <v>108.81292215983029</v>
      </c>
      <c r="W696" s="5">
        <v>75.773170471191406</v>
      </c>
      <c r="Y696" s="5">
        <v>75.773170471191406</v>
      </c>
      <c r="AF696" s="5">
        <v>72.168502807617102</v>
      </c>
      <c r="AG696" s="5">
        <v>72.168502807617102</v>
      </c>
      <c r="AP696" s="5">
        <v>34.2957344055175</v>
      </c>
      <c r="AS696" s="5">
        <v>34.2957344055175</v>
      </c>
      <c r="AV696" s="5">
        <v>93.465400695800696</v>
      </c>
      <c r="AW696" s="5">
        <v>93.465400695800696</v>
      </c>
      <c r="AY696" s="5">
        <v>30.962873458862301</v>
      </c>
      <c r="BA696" s="5">
        <v>30.962873458862301</v>
      </c>
    </row>
    <row r="697" spans="1:53" x14ac:dyDescent="0.2">
      <c r="A697" s="1">
        <v>694</v>
      </c>
      <c r="B697" s="1" t="s">
        <v>2799</v>
      </c>
      <c r="C697" s="1" t="s">
        <v>2800</v>
      </c>
      <c r="D697" s="1" t="s">
        <v>2801</v>
      </c>
      <c r="E697" s="1" t="s">
        <v>2802</v>
      </c>
      <c r="T697" s="5">
        <v>195.77059936523401</v>
      </c>
      <c r="U697" s="5">
        <v>195.77059936523401</v>
      </c>
      <c r="AJ697" s="5">
        <v>184.40025329589801</v>
      </c>
      <c r="AK697" s="5">
        <v>184.40025329589801</v>
      </c>
      <c r="AR697" s="5">
        <v>134.41390991210901</v>
      </c>
      <c r="AS697" s="5">
        <v>134.41390991210901</v>
      </c>
    </row>
    <row r="698" spans="1:53" x14ac:dyDescent="0.2">
      <c r="A698" s="1">
        <v>695</v>
      </c>
      <c r="B698" s="1" t="s">
        <v>2803</v>
      </c>
      <c r="C698" s="1" t="s">
        <v>2804</v>
      </c>
      <c r="D698" s="1" t="s">
        <v>2805</v>
      </c>
      <c r="E698" s="1" t="s">
        <v>2806</v>
      </c>
      <c r="G698" s="5">
        <v>96.277008056640597</v>
      </c>
      <c r="I698" s="5">
        <v>96.277008056640597</v>
      </c>
      <c r="J698" s="5">
        <v>128.42449951171801</v>
      </c>
      <c r="K698" s="5">
        <v>128.11271667480401</v>
      </c>
      <c r="L698" s="5">
        <v>160.70175170898401</v>
      </c>
      <c r="M698" s="5">
        <v>139.07965596516866</v>
      </c>
      <c r="N698" s="5">
        <v>135.91171264648401</v>
      </c>
      <c r="O698" s="5">
        <v>109.33936309814401</v>
      </c>
      <c r="P698" s="5">
        <v>124.22067260742099</v>
      </c>
      <c r="Q698" s="5">
        <v>123.15724945068298</v>
      </c>
      <c r="R698" s="5">
        <v>65.352348327636705</v>
      </c>
      <c r="S698" s="5">
        <v>118.177101135253</v>
      </c>
      <c r="T698" s="5">
        <v>76.530677795410099</v>
      </c>
      <c r="U698" s="5">
        <v>86.686709086099938</v>
      </c>
      <c r="V698" s="5">
        <v>136.53369140625</v>
      </c>
      <c r="W698" s="5">
        <v>127.17404937744099</v>
      </c>
      <c r="X698" s="5">
        <v>122.749420166015</v>
      </c>
      <c r="Y698" s="5">
        <v>128.819053649902</v>
      </c>
      <c r="Z698" s="5">
        <v>139.64173889160099</v>
      </c>
      <c r="AA698" s="5">
        <v>102.407821655273</v>
      </c>
      <c r="AC698" s="5">
        <v>121.02478027343699</v>
      </c>
      <c r="AD698" s="5">
        <v>144.79916381835901</v>
      </c>
      <c r="AE698" s="5">
        <v>115.440864562988</v>
      </c>
      <c r="AF698" s="5">
        <v>174.81852722167901</v>
      </c>
      <c r="AG698" s="5">
        <v>145.01951853434198</v>
      </c>
      <c r="AH698" s="5">
        <v>171.66229248046801</v>
      </c>
      <c r="AI698" s="5">
        <v>170.30668640136699</v>
      </c>
      <c r="AJ698" s="5">
        <v>173.77713012695301</v>
      </c>
      <c r="AK698" s="5">
        <v>171.915369669596</v>
      </c>
      <c r="AL698" s="5">
        <v>128.44314575195301</v>
      </c>
      <c r="AM698" s="5">
        <v>127.127403259277</v>
      </c>
      <c r="AN698" s="5">
        <v>136.22569274902301</v>
      </c>
      <c r="AO698" s="5">
        <v>130.59874725341766</v>
      </c>
      <c r="AP698" s="5">
        <v>83.337417602539006</v>
      </c>
      <c r="AQ698" s="5">
        <v>81.595542907714801</v>
      </c>
      <c r="AR698" s="5">
        <v>73.454078674316406</v>
      </c>
      <c r="AS698" s="5">
        <v>79.462346394856738</v>
      </c>
      <c r="AT698" s="5">
        <v>128.14636230468699</v>
      </c>
      <c r="AU698" s="5">
        <v>157.192123413085</v>
      </c>
      <c r="AV698" s="5">
        <v>115.564064025878</v>
      </c>
      <c r="AW698" s="5">
        <v>133.63418324788333</v>
      </c>
      <c r="AX698" s="5">
        <v>128.18142700195301</v>
      </c>
      <c r="AY698" s="5">
        <v>142.34614562988199</v>
      </c>
      <c r="AZ698" s="5">
        <v>134.64855957031199</v>
      </c>
      <c r="BA698" s="5">
        <v>135.05871073404901</v>
      </c>
    </row>
    <row r="699" spans="1:53" x14ac:dyDescent="0.2">
      <c r="A699" s="1">
        <v>696</v>
      </c>
      <c r="B699" s="1" t="s">
        <v>2807</v>
      </c>
      <c r="C699" s="1" t="s">
        <v>2808</v>
      </c>
      <c r="D699" s="1" t="s">
        <v>2809</v>
      </c>
      <c r="E699" s="1" t="s">
        <v>2810</v>
      </c>
      <c r="F699" s="5">
        <v>37.960731506347599</v>
      </c>
      <c r="G699" s="5">
        <v>81.599166870117102</v>
      </c>
      <c r="H699" s="5">
        <v>51.160457611083899</v>
      </c>
      <c r="I699" s="5">
        <v>56.906785329182867</v>
      </c>
      <c r="J699" s="5">
        <v>60.861480712890597</v>
      </c>
      <c r="K699" s="5">
        <v>54.825447082519503</v>
      </c>
      <c r="L699" s="5">
        <v>46.120296478271399</v>
      </c>
      <c r="M699" s="5">
        <v>53.935741424560497</v>
      </c>
      <c r="N699" s="5">
        <v>116.62409210205</v>
      </c>
      <c r="O699" s="5">
        <v>109.70191192626901</v>
      </c>
      <c r="P699" s="5">
        <v>111.421257019042</v>
      </c>
      <c r="Q699" s="5">
        <v>112.58242034912034</v>
      </c>
      <c r="R699" s="5">
        <v>89.764465332031193</v>
      </c>
      <c r="S699" s="5">
        <v>43.124290466308501</v>
      </c>
      <c r="T699" s="5">
        <v>63.332347869872997</v>
      </c>
      <c r="U699" s="5">
        <v>65.407034556070897</v>
      </c>
      <c r="V699" s="5">
        <v>67.373794555664006</v>
      </c>
      <c r="W699" s="5">
        <v>49.6806030273437</v>
      </c>
      <c r="X699" s="5">
        <v>57.519504547119098</v>
      </c>
      <c r="Y699" s="5">
        <v>58.191300710042263</v>
      </c>
      <c r="Z699" s="5">
        <v>56.851047515869098</v>
      </c>
      <c r="AA699" s="5">
        <v>52.9518432617187</v>
      </c>
      <c r="AB699" s="5">
        <v>50.438335418701101</v>
      </c>
      <c r="AC699" s="5">
        <v>53.413742065429631</v>
      </c>
      <c r="AD699" s="5">
        <v>55.413406372070298</v>
      </c>
      <c r="AE699" s="5">
        <v>43.522476196288999</v>
      </c>
      <c r="AF699" s="5">
        <v>40.299278259277301</v>
      </c>
      <c r="AG699" s="5">
        <v>46.411720275878871</v>
      </c>
      <c r="AH699" s="5">
        <v>55.945491790771399</v>
      </c>
      <c r="AI699" s="5">
        <v>55.382205963134702</v>
      </c>
      <c r="AJ699" s="5">
        <v>55.565181732177699</v>
      </c>
      <c r="AK699" s="5">
        <v>55.630959828694607</v>
      </c>
      <c r="AL699" s="5">
        <v>72.038864135742102</v>
      </c>
      <c r="AM699" s="5">
        <v>79.182121276855398</v>
      </c>
      <c r="AN699" s="5">
        <v>80.897323608398395</v>
      </c>
      <c r="AO699" s="5">
        <v>77.372769673665289</v>
      </c>
      <c r="AP699" s="5">
        <v>43.759471893310497</v>
      </c>
      <c r="AQ699" s="5">
        <v>45.007156372070298</v>
      </c>
      <c r="AR699" s="5">
        <v>45.840629577636697</v>
      </c>
      <c r="AS699" s="5">
        <v>44.869085947672495</v>
      </c>
      <c r="AT699" s="5">
        <v>38.688442230224602</v>
      </c>
      <c r="AV699" s="5">
        <v>36.913139343261697</v>
      </c>
      <c r="AW699" s="5">
        <v>37.80079078674315</v>
      </c>
      <c r="AX699" s="5">
        <v>43.658859252929602</v>
      </c>
      <c r="AY699" s="5">
        <v>62.940155029296797</v>
      </c>
      <c r="AZ699" s="5">
        <v>47.1327095031738</v>
      </c>
      <c r="BA699" s="5">
        <v>51.243907928466733</v>
      </c>
    </row>
    <row r="700" spans="1:53" x14ac:dyDescent="0.2">
      <c r="A700" s="1">
        <v>697</v>
      </c>
      <c r="B700" s="1" t="s">
        <v>2811</v>
      </c>
      <c r="C700" s="1" t="s">
        <v>2812</v>
      </c>
      <c r="D700" s="1" t="s">
        <v>2813</v>
      </c>
      <c r="E700" s="1" t="s">
        <v>2814</v>
      </c>
      <c r="F700" s="5">
        <v>1558.02014160156</v>
      </c>
      <c r="G700" s="5">
        <v>1608.13708496093</v>
      </c>
      <c r="H700" s="5">
        <v>1528.22241210937</v>
      </c>
      <c r="I700" s="5">
        <v>1564.7932128906202</v>
      </c>
      <c r="J700" s="5">
        <v>1528.31896972656</v>
      </c>
      <c r="K700" s="5">
        <v>1563.42639160156</v>
      </c>
      <c r="L700" s="5">
        <v>1478.20397949218</v>
      </c>
      <c r="M700" s="5">
        <v>1523.3164469400999</v>
      </c>
      <c r="N700" s="5">
        <v>923.05059814453102</v>
      </c>
      <c r="O700" s="5">
        <v>947.88067626953102</v>
      </c>
      <c r="P700" s="5">
        <v>966.9677734375</v>
      </c>
      <c r="Q700" s="5">
        <v>945.96634928385402</v>
      </c>
      <c r="R700" s="5">
        <v>956.54541015625</v>
      </c>
      <c r="S700" s="5">
        <v>978.33874511718705</v>
      </c>
      <c r="T700" s="5">
        <v>995.91461181640602</v>
      </c>
      <c r="U700" s="5">
        <v>976.93292236328091</v>
      </c>
      <c r="V700" s="5">
        <v>1607.22338867187</v>
      </c>
      <c r="W700" s="5">
        <v>1644.85546875</v>
      </c>
      <c r="X700" s="5">
        <v>1556.78552246093</v>
      </c>
      <c r="Y700" s="5">
        <v>1602.9547932942667</v>
      </c>
      <c r="Z700" s="5">
        <v>1818.70629882812</v>
      </c>
      <c r="AA700" s="5">
        <v>1880.18908691406</v>
      </c>
      <c r="AB700" s="5">
        <v>1821.77172851562</v>
      </c>
      <c r="AC700" s="5">
        <v>1840.2223714192667</v>
      </c>
      <c r="AD700" s="5">
        <v>1538.66040039062</v>
      </c>
      <c r="AE700" s="5">
        <v>1656.28405761718</v>
      </c>
      <c r="AF700" s="5">
        <v>1589.33386230468</v>
      </c>
      <c r="AG700" s="5">
        <v>1594.7594401041599</v>
      </c>
      <c r="AH700" s="5">
        <v>1454.78002929687</v>
      </c>
      <c r="AI700" s="5">
        <v>1444.38952636718</v>
      </c>
      <c r="AJ700" s="5">
        <v>1410.4287109375</v>
      </c>
      <c r="AK700" s="5">
        <v>1436.5327555338499</v>
      </c>
      <c r="AL700" s="5">
        <v>784.57318115234295</v>
      </c>
      <c r="AM700" s="5">
        <v>828.78332519531205</v>
      </c>
      <c r="AN700" s="5">
        <v>867.796142578125</v>
      </c>
      <c r="AO700" s="5">
        <v>827.05088297525992</v>
      </c>
      <c r="AP700" s="5">
        <v>951.01495361328102</v>
      </c>
      <c r="AQ700" s="5">
        <v>891.60339355468705</v>
      </c>
      <c r="AR700" s="5">
        <v>921.01281738281205</v>
      </c>
      <c r="AS700" s="5">
        <v>921.21038818359341</v>
      </c>
      <c r="AT700" s="5">
        <v>1624.65124511718</v>
      </c>
      <c r="AU700" s="5">
        <v>1545.54223632812</v>
      </c>
      <c r="AV700" s="5">
        <v>1410.06494140625</v>
      </c>
      <c r="AW700" s="5">
        <v>1526.7528076171832</v>
      </c>
      <c r="AX700" s="5">
        <v>1244.17456054687</v>
      </c>
      <c r="AY700" s="5">
        <v>1217.85791015625</v>
      </c>
      <c r="AZ700" s="5">
        <v>1205.07299804687</v>
      </c>
      <c r="BA700" s="5">
        <v>1222.3684895833301</v>
      </c>
    </row>
    <row r="701" spans="1:53" x14ac:dyDescent="0.2">
      <c r="A701" s="1">
        <v>698</v>
      </c>
      <c r="B701" s="1" t="s">
        <v>2815</v>
      </c>
      <c r="C701" s="1" t="s">
        <v>2816</v>
      </c>
      <c r="D701" s="1" t="s">
        <v>2817</v>
      </c>
      <c r="E701" s="1" t="s">
        <v>2818</v>
      </c>
      <c r="F701" s="5">
        <v>1132.08032226562</v>
      </c>
      <c r="G701" s="5">
        <v>1130.37805175781</v>
      </c>
      <c r="H701" s="5">
        <v>1095.05322265625</v>
      </c>
      <c r="I701" s="5">
        <v>1119.17053222656</v>
      </c>
      <c r="J701" s="5">
        <v>1313.70776367187</v>
      </c>
      <c r="K701" s="5">
        <v>1246.19860839843</v>
      </c>
      <c r="L701" s="5">
        <v>1255.17248535156</v>
      </c>
      <c r="M701" s="5">
        <v>1271.6929524739533</v>
      </c>
      <c r="N701" s="5">
        <v>1795.03576660156</v>
      </c>
      <c r="O701" s="5">
        <v>1795.53063964843</v>
      </c>
      <c r="P701" s="5">
        <v>1770.06359863281</v>
      </c>
      <c r="Q701" s="5">
        <v>1786.8766682942667</v>
      </c>
      <c r="R701" s="5">
        <v>1771.10009765625</v>
      </c>
      <c r="S701" s="5">
        <v>1722.56420898437</v>
      </c>
      <c r="T701" s="5">
        <v>1814.056640625</v>
      </c>
      <c r="U701" s="5">
        <v>1769.2403157552064</v>
      </c>
      <c r="V701" s="5">
        <v>2180.95361328125</v>
      </c>
      <c r="W701" s="5">
        <v>2173.66625976562</v>
      </c>
      <c r="X701" s="5">
        <v>2145.50439453125</v>
      </c>
      <c r="Y701" s="5">
        <v>2166.7080891927067</v>
      </c>
      <c r="Z701" s="5">
        <v>1594.92102050781</v>
      </c>
      <c r="AA701" s="5">
        <v>1659.80920410156</v>
      </c>
      <c r="AB701" s="5">
        <v>1612.32238769531</v>
      </c>
      <c r="AC701" s="5">
        <v>1622.3508707682267</v>
      </c>
      <c r="AD701" s="5">
        <v>1223.51611328125</v>
      </c>
      <c r="AE701" s="5">
        <v>1241.29528808593</v>
      </c>
      <c r="AF701" s="5">
        <v>1216.49584960937</v>
      </c>
      <c r="AG701" s="5">
        <v>1227.1024169921834</v>
      </c>
      <c r="AH701" s="5">
        <v>1303.92333984375</v>
      </c>
      <c r="AI701" s="5">
        <v>1271.03820800781</v>
      </c>
      <c r="AJ701" s="5">
        <v>1352.77062988281</v>
      </c>
      <c r="AK701" s="5">
        <v>1309.2440592447899</v>
      </c>
      <c r="AL701" s="5">
        <v>1547.70617675781</v>
      </c>
      <c r="AM701" s="5">
        <v>1521.41760253906</v>
      </c>
      <c r="AN701" s="5">
        <v>1605.55859375</v>
      </c>
      <c r="AO701" s="5">
        <v>1558.2274576822899</v>
      </c>
      <c r="AP701" s="5">
        <v>1759.15319824218</v>
      </c>
      <c r="AQ701" s="5">
        <v>1750.23815917968</v>
      </c>
      <c r="AR701" s="5">
        <v>1757.15466308593</v>
      </c>
      <c r="AS701" s="5">
        <v>1755.5153401692633</v>
      </c>
      <c r="AT701" s="5">
        <v>2469.40966796875</v>
      </c>
      <c r="AU701" s="5">
        <v>2661.82373046875</v>
      </c>
      <c r="AV701" s="5">
        <v>2415.0615234375</v>
      </c>
      <c r="AW701" s="5">
        <v>2515.431640625</v>
      </c>
      <c r="AX701" s="5">
        <v>1981.54174804687</v>
      </c>
      <c r="AY701" s="5">
        <v>1818.94812011718</v>
      </c>
      <c r="AZ701" s="5">
        <v>1826.65979003906</v>
      </c>
      <c r="BA701" s="5">
        <v>1875.7165527343698</v>
      </c>
    </row>
    <row r="702" spans="1:53" x14ac:dyDescent="0.2">
      <c r="A702" s="1">
        <v>699</v>
      </c>
      <c r="B702" s="1" t="s">
        <v>2819</v>
      </c>
      <c r="C702" s="1" t="s">
        <v>2820</v>
      </c>
      <c r="D702" s="1" t="s">
        <v>2821</v>
      </c>
      <c r="E702" s="1" t="s">
        <v>2822</v>
      </c>
      <c r="F702" s="5">
        <v>105.86309814453099</v>
      </c>
      <c r="G702" s="5">
        <v>90.377174377441406</v>
      </c>
      <c r="H702" s="5">
        <v>107.278602600097</v>
      </c>
      <c r="I702" s="5">
        <v>101.17295837402314</v>
      </c>
      <c r="J702" s="5">
        <v>71.2464599609375</v>
      </c>
      <c r="K702" s="5">
        <v>63.4067573547363</v>
      </c>
      <c r="L702" s="5">
        <v>82.623641967773395</v>
      </c>
      <c r="M702" s="5">
        <v>72.425619761149065</v>
      </c>
      <c r="N702" s="5">
        <v>121.80885314941401</v>
      </c>
      <c r="O702" s="5">
        <v>101.73820495605401</v>
      </c>
      <c r="P702" s="5">
        <v>110.57308197021401</v>
      </c>
      <c r="Q702" s="5">
        <v>111.37338002522733</v>
      </c>
      <c r="R702" s="5">
        <v>126.11538696289</v>
      </c>
      <c r="S702" s="5">
        <v>80.023628234863196</v>
      </c>
      <c r="T702" s="5">
        <v>142.922439575195</v>
      </c>
      <c r="U702" s="5">
        <v>116.35381825764939</v>
      </c>
      <c r="V702" s="5">
        <v>67.321556091308594</v>
      </c>
      <c r="W702" s="5">
        <v>103.220420837402</v>
      </c>
      <c r="X702" s="5">
        <v>63.178615570068303</v>
      </c>
      <c r="Y702" s="5">
        <v>77.906864166259638</v>
      </c>
      <c r="Z702" s="5">
        <v>135.26170349121</v>
      </c>
      <c r="AA702" s="5">
        <v>163.93992614746</v>
      </c>
      <c r="AB702" s="5">
        <v>147.78030395507801</v>
      </c>
      <c r="AC702" s="5">
        <v>148.99397786458266</v>
      </c>
      <c r="AD702" s="5">
        <v>112.877197265625</v>
      </c>
      <c r="AE702" s="5">
        <v>63.958202362060497</v>
      </c>
      <c r="AF702" s="5">
        <v>66.569976806640597</v>
      </c>
      <c r="AG702" s="5">
        <v>81.135125478108691</v>
      </c>
      <c r="AH702" s="5">
        <v>70.020500183105398</v>
      </c>
      <c r="AI702" s="5">
        <v>85.289169311523395</v>
      </c>
      <c r="AJ702" s="5">
        <v>70.122184753417898</v>
      </c>
      <c r="AK702" s="5">
        <v>75.143951416015568</v>
      </c>
      <c r="AL702" s="5">
        <v>57.531482696533203</v>
      </c>
      <c r="AM702" s="5">
        <v>59.144378662109297</v>
      </c>
      <c r="AN702" s="5">
        <v>74.318130493164006</v>
      </c>
      <c r="AO702" s="5">
        <v>63.664663950602169</v>
      </c>
      <c r="AQ702" s="5">
        <v>48.467388153076101</v>
      </c>
      <c r="AS702" s="5">
        <v>48.467388153076101</v>
      </c>
      <c r="AT702" s="5">
        <v>150.516021728515</v>
      </c>
      <c r="AW702" s="5">
        <v>150.516021728515</v>
      </c>
      <c r="AY702" s="5">
        <v>55.099510192871001</v>
      </c>
      <c r="BA702" s="5">
        <v>55.099510192871001</v>
      </c>
    </row>
    <row r="703" spans="1:53" x14ac:dyDescent="0.2">
      <c r="A703" s="1">
        <v>700</v>
      </c>
      <c r="B703" s="1" t="s">
        <v>2823</v>
      </c>
      <c r="C703" s="1" t="s">
        <v>2824</v>
      </c>
      <c r="D703" s="1" t="s">
        <v>2825</v>
      </c>
      <c r="E703" s="1" t="s">
        <v>2826</v>
      </c>
      <c r="F703" s="5">
        <v>1070.66284179687</v>
      </c>
      <c r="G703" s="5">
        <v>90.394226074218693</v>
      </c>
      <c r="H703" s="5">
        <v>1448.33288574218</v>
      </c>
      <c r="I703" s="5">
        <v>869.7966512044228</v>
      </c>
      <c r="J703" s="5">
        <v>1399.49841308593</v>
      </c>
      <c r="K703" s="5">
        <v>1536.54870605468</v>
      </c>
      <c r="L703" s="5">
        <v>1609.68029785156</v>
      </c>
      <c r="M703" s="5">
        <v>1515.2424723307233</v>
      </c>
      <c r="N703" s="5">
        <v>529.86480712890602</v>
      </c>
      <c r="O703" s="5">
        <v>509.82952880859301</v>
      </c>
      <c r="P703" s="5">
        <v>485.09890747070301</v>
      </c>
      <c r="Q703" s="5">
        <v>508.26441446940072</v>
      </c>
      <c r="R703" s="5">
        <v>842.08154296875</v>
      </c>
      <c r="S703" s="5">
        <v>667.80413818359295</v>
      </c>
      <c r="T703" s="5">
        <v>745.936279296875</v>
      </c>
      <c r="U703" s="5">
        <v>751.94065348307265</v>
      </c>
      <c r="V703" s="5">
        <v>1148.47424316406</v>
      </c>
      <c r="W703" s="5">
        <v>1493.14050292968</v>
      </c>
      <c r="X703" s="5">
        <v>1276.04455566406</v>
      </c>
      <c r="Y703" s="5">
        <v>1305.8864339192667</v>
      </c>
      <c r="Z703" s="5">
        <v>1277.3115234375</v>
      </c>
      <c r="AA703" s="5">
        <v>1257.71801757812</v>
      </c>
      <c r="AB703" s="5">
        <v>1179.07165527343</v>
      </c>
      <c r="AC703" s="5">
        <v>1238.0337320963499</v>
      </c>
      <c r="AD703" s="5">
        <v>946.54718017578102</v>
      </c>
      <c r="AE703" s="5">
        <v>1012.96960449218</v>
      </c>
      <c r="AF703" s="5">
        <v>1062.56677246093</v>
      </c>
      <c r="AG703" s="5">
        <v>1007.3611857096303</v>
      </c>
      <c r="AH703" s="5">
        <v>900.48034667968705</v>
      </c>
      <c r="AI703" s="5">
        <v>980.26916503906205</v>
      </c>
      <c r="AJ703" s="5">
        <v>877.06707763671795</v>
      </c>
      <c r="AK703" s="5">
        <v>919.27219645182231</v>
      </c>
      <c r="AL703" s="5">
        <v>453.69650268554602</v>
      </c>
      <c r="AM703" s="5">
        <v>510.10470581054602</v>
      </c>
      <c r="AN703" s="5">
        <v>530.65924072265602</v>
      </c>
      <c r="AO703" s="5">
        <v>498.15348307291606</v>
      </c>
      <c r="AP703" s="5">
        <v>843.01849365234295</v>
      </c>
      <c r="AQ703" s="5">
        <v>745.416259765625</v>
      </c>
      <c r="AR703" s="5">
        <v>682.20135498046795</v>
      </c>
      <c r="AS703" s="5">
        <v>756.87870279947856</v>
      </c>
      <c r="AT703" s="5">
        <v>454.648834228515</v>
      </c>
      <c r="AU703" s="5">
        <v>299.05429077148398</v>
      </c>
      <c r="AW703" s="5">
        <v>376.85156249999949</v>
      </c>
      <c r="AX703" s="5">
        <v>1250.23205566406</v>
      </c>
      <c r="AY703" s="5">
        <v>1299.83142089843</v>
      </c>
      <c r="AZ703" s="5">
        <v>1419.64074707031</v>
      </c>
      <c r="BA703" s="5">
        <v>1323.2347412109332</v>
      </c>
    </row>
    <row r="704" spans="1:53" x14ac:dyDescent="0.2">
      <c r="A704" s="1">
        <v>701</v>
      </c>
      <c r="B704" s="1" t="s">
        <v>2827</v>
      </c>
      <c r="C704" s="1" t="s">
        <v>2828</v>
      </c>
      <c r="D704" s="1" t="s">
        <v>2829</v>
      </c>
      <c r="E704" s="1" t="s">
        <v>2830</v>
      </c>
      <c r="F704" s="5">
        <v>235.85171508789</v>
      </c>
      <c r="G704" s="5">
        <v>244.80812072753901</v>
      </c>
      <c r="H704" s="5">
        <v>260.16369628906199</v>
      </c>
      <c r="I704" s="5">
        <v>246.94117736816369</v>
      </c>
      <c r="J704" s="5">
        <v>242.58370971679599</v>
      </c>
      <c r="K704" s="5">
        <v>204.07092285156199</v>
      </c>
      <c r="L704" s="5">
        <v>230.06304931640599</v>
      </c>
      <c r="M704" s="5">
        <v>225.57256062825468</v>
      </c>
      <c r="N704" s="5">
        <v>639.420654296875</v>
      </c>
      <c r="O704" s="5">
        <v>678.39154052734295</v>
      </c>
      <c r="P704" s="5">
        <v>646.78454589843705</v>
      </c>
      <c r="Q704" s="5">
        <v>654.86558024088492</v>
      </c>
      <c r="R704" s="5">
        <v>406.806640625</v>
      </c>
      <c r="S704" s="5">
        <v>382.269775390625</v>
      </c>
      <c r="T704" s="5">
        <v>417.90219116210898</v>
      </c>
      <c r="U704" s="5">
        <v>402.32620239257795</v>
      </c>
      <c r="V704" s="5">
        <v>243.734939575195</v>
      </c>
      <c r="W704" s="5">
        <v>235.77592468261699</v>
      </c>
      <c r="X704" s="5">
        <v>204.46177673339801</v>
      </c>
      <c r="Y704" s="5">
        <v>227.99088033040334</v>
      </c>
      <c r="Z704" s="5">
        <v>190.73080444335901</v>
      </c>
      <c r="AA704" s="5">
        <v>178.08209228515599</v>
      </c>
      <c r="AB704" s="5">
        <v>177.83810424804599</v>
      </c>
      <c r="AC704" s="5">
        <v>182.21700032552033</v>
      </c>
      <c r="AD704" s="5">
        <v>256.343994140625</v>
      </c>
      <c r="AE704" s="5">
        <v>281.06658935546801</v>
      </c>
      <c r="AF704" s="5">
        <v>276.61944580078102</v>
      </c>
      <c r="AG704" s="5">
        <v>271.34334309895803</v>
      </c>
      <c r="AH704" s="5">
        <v>295.53671264648398</v>
      </c>
      <c r="AI704" s="5">
        <v>272.289306640625</v>
      </c>
      <c r="AJ704" s="5">
        <v>283.17361450195301</v>
      </c>
      <c r="AK704" s="5">
        <v>283.66654459635396</v>
      </c>
      <c r="AL704" s="5">
        <v>655.44891357421795</v>
      </c>
      <c r="AM704" s="5">
        <v>711.979736328125</v>
      </c>
      <c r="AN704" s="5">
        <v>684.31298828125</v>
      </c>
      <c r="AO704" s="5">
        <v>683.91387939453091</v>
      </c>
      <c r="AP704" s="5">
        <v>344.17565917968699</v>
      </c>
      <c r="AQ704" s="5">
        <v>323.91531372070301</v>
      </c>
      <c r="AR704" s="5">
        <v>345.56439208984301</v>
      </c>
      <c r="AS704" s="5">
        <v>337.88512166341098</v>
      </c>
      <c r="AT704" s="5">
        <v>265.95227050781199</v>
      </c>
      <c r="AU704" s="5">
        <v>303.63708496093699</v>
      </c>
      <c r="AV704" s="5">
        <v>287.84851074218699</v>
      </c>
      <c r="AW704" s="5">
        <v>285.81262207031199</v>
      </c>
      <c r="AX704" s="5">
        <v>245.43681335449199</v>
      </c>
      <c r="AY704" s="5">
        <v>249.47807312011699</v>
      </c>
      <c r="AZ704" s="5">
        <v>220.713607788085</v>
      </c>
      <c r="BA704" s="5">
        <v>238.54283142089798</v>
      </c>
    </row>
    <row r="705" spans="1:53" x14ac:dyDescent="0.2">
      <c r="A705" s="1">
        <v>702</v>
      </c>
      <c r="B705" s="1" t="s">
        <v>2831</v>
      </c>
      <c r="C705" s="1" t="s">
        <v>2832</v>
      </c>
      <c r="D705" s="1" t="s">
        <v>2833</v>
      </c>
      <c r="E705" s="1" t="s">
        <v>2834</v>
      </c>
      <c r="F705" s="5">
        <v>86.456657409667898</v>
      </c>
      <c r="I705" s="5">
        <v>86.456657409667898</v>
      </c>
      <c r="N705" s="5">
        <v>238.25148010253901</v>
      </c>
      <c r="O705" s="5">
        <v>312.01571655273398</v>
      </c>
      <c r="P705" s="5">
        <v>266.55914306640602</v>
      </c>
      <c r="Q705" s="5">
        <v>272.27544657389302</v>
      </c>
      <c r="S705" s="5">
        <v>124.64459991455</v>
      </c>
      <c r="U705" s="5">
        <v>124.64459991455</v>
      </c>
      <c r="V705" s="5">
        <v>4.7171630859375</v>
      </c>
      <c r="Y705" s="5">
        <v>4.7171630859375</v>
      </c>
      <c r="AQ705" s="5">
        <v>119.908004760742</v>
      </c>
      <c r="AS705" s="5">
        <v>119.908004760742</v>
      </c>
      <c r="AY705" s="5">
        <v>122.844505310058</v>
      </c>
      <c r="BA705" s="5">
        <v>122.844505310058</v>
      </c>
    </row>
    <row r="706" spans="1:53" x14ac:dyDescent="0.2">
      <c r="A706" s="1">
        <v>703</v>
      </c>
      <c r="B706" s="1" t="s">
        <v>2835</v>
      </c>
      <c r="C706" s="1" t="s">
        <v>2836</v>
      </c>
      <c r="D706" s="1" t="s">
        <v>2837</v>
      </c>
      <c r="E706" s="1" t="s">
        <v>2838</v>
      </c>
      <c r="F706" s="5">
        <v>33.501873016357401</v>
      </c>
      <c r="G706" s="5">
        <v>34.705314636230398</v>
      </c>
      <c r="H706" s="5">
        <v>44.600978851318303</v>
      </c>
      <c r="I706" s="5">
        <v>37.6027221679687</v>
      </c>
      <c r="J706" s="5">
        <v>46.693359375</v>
      </c>
      <c r="K706" s="5">
        <v>40.638393402099602</v>
      </c>
      <c r="L706" s="5">
        <v>53.936618804931598</v>
      </c>
      <c r="M706" s="5">
        <v>47.0894571940104</v>
      </c>
      <c r="O706" s="5">
        <v>79.291007995605398</v>
      </c>
      <c r="P706" s="5">
        <v>79.345039367675696</v>
      </c>
      <c r="Q706" s="5">
        <v>79.31802368164054</v>
      </c>
      <c r="S706" s="5">
        <v>32.398403167724602</v>
      </c>
      <c r="U706" s="5">
        <v>32.398403167724602</v>
      </c>
      <c r="Z706" s="5">
        <v>38.650093078613203</v>
      </c>
      <c r="AB706" s="5">
        <v>32.907791137695298</v>
      </c>
      <c r="AC706" s="5">
        <v>35.778942108154254</v>
      </c>
      <c r="AF706" s="5">
        <v>39.690963745117102</v>
      </c>
      <c r="AG706" s="5">
        <v>39.690963745117102</v>
      </c>
      <c r="AL706" s="5">
        <v>56.494613647460902</v>
      </c>
      <c r="AM706" s="5">
        <v>50.116405487060497</v>
      </c>
      <c r="AN706" s="5">
        <v>35.326526641845703</v>
      </c>
      <c r="AO706" s="5">
        <v>47.312515258789034</v>
      </c>
    </row>
    <row r="707" spans="1:53" x14ac:dyDescent="0.2">
      <c r="A707" s="1">
        <v>704</v>
      </c>
      <c r="B707" s="1" t="s">
        <v>2839</v>
      </c>
      <c r="C707" s="1" t="s">
        <v>2840</v>
      </c>
      <c r="D707" s="1" t="s">
        <v>2841</v>
      </c>
      <c r="E707" s="1" t="s">
        <v>2842</v>
      </c>
      <c r="F707" s="5">
        <v>35.817798614501903</v>
      </c>
      <c r="G707" s="5">
        <v>38.437534332275298</v>
      </c>
      <c r="H707" s="5">
        <v>44.4776000976562</v>
      </c>
      <c r="I707" s="5">
        <v>39.577644348144467</v>
      </c>
      <c r="J707" s="5">
        <v>44.850658416747997</v>
      </c>
      <c r="K707" s="5">
        <v>39.341464996337798</v>
      </c>
      <c r="L707" s="5">
        <v>35.726848602294901</v>
      </c>
      <c r="M707" s="5">
        <v>39.972990671793561</v>
      </c>
      <c r="N707" s="5">
        <v>70.883781433105398</v>
      </c>
      <c r="O707" s="5">
        <v>69.947883605957003</v>
      </c>
      <c r="P707" s="5">
        <v>72.141563415527301</v>
      </c>
      <c r="Q707" s="5">
        <v>70.991076151529896</v>
      </c>
      <c r="R707" s="5">
        <v>59.425655364990199</v>
      </c>
      <c r="S707" s="5">
        <v>46.471420288085902</v>
      </c>
      <c r="T707" s="5">
        <v>54.585403442382798</v>
      </c>
      <c r="U707" s="5">
        <v>53.4941596984863</v>
      </c>
      <c r="V707" s="5">
        <v>46.891212463378899</v>
      </c>
      <c r="W707" s="5">
        <v>46.290874481201101</v>
      </c>
      <c r="X707" s="5">
        <v>39.500400543212798</v>
      </c>
      <c r="Y707" s="5">
        <v>44.227495829264264</v>
      </c>
      <c r="Z707" s="5">
        <v>39.75532913208</v>
      </c>
      <c r="AA707" s="5">
        <v>37.696670532226499</v>
      </c>
      <c r="AB707" s="5">
        <v>38.528240203857401</v>
      </c>
      <c r="AC707" s="5">
        <v>38.660079956054631</v>
      </c>
      <c r="AD707" s="5">
        <v>43.75439453125</v>
      </c>
      <c r="AE707" s="5">
        <v>43.751811981201101</v>
      </c>
      <c r="AF707" s="5">
        <v>44.423255920410099</v>
      </c>
      <c r="AG707" s="5">
        <v>43.976487477620402</v>
      </c>
      <c r="AH707" s="5">
        <v>46.262950897216797</v>
      </c>
      <c r="AI707" s="5">
        <v>43.797061920166001</v>
      </c>
      <c r="AJ707" s="5">
        <v>52.129070281982401</v>
      </c>
      <c r="AK707" s="5">
        <v>47.396361033121735</v>
      </c>
      <c r="AL707" s="5">
        <v>67.001617431640597</v>
      </c>
      <c r="AM707" s="5">
        <v>67.138214111328097</v>
      </c>
      <c r="AN707" s="5">
        <v>62.152969360351499</v>
      </c>
      <c r="AO707" s="5">
        <v>65.430933634440066</v>
      </c>
      <c r="AP707" s="5">
        <v>53.9157905578613</v>
      </c>
      <c r="AQ707" s="5">
        <v>62.407585144042898</v>
      </c>
      <c r="AR707" s="5">
        <v>60.470905303955</v>
      </c>
      <c r="AS707" s="5">
        <v>58.931427001953068</v>
      </c>
      <c r="AT707" s="5">
        <v>62.768917083740199</v>
      </c>
      <c r="AU707" s="5">
        <v>73.181404113769503</v>
      </c>
      <c r="AV707" s="5">
        <v>58.574008941650298</v>
      </c>
      <c r="AW707" s="5">
        <v>64.841443379720005</v>
      </c>
      <c r="AX707" s="5">
        <v>43.861663818359297</v>
      </c>
      <c r="AY707" s="5">
        <v>43.837516784667898</v>
      </c>
      <c r="AZ707" s="5">
        <v>42.332138061523402</v>
      </c>
      <c r="BA707" s="5">
        <v>43.343772888183537</v>
      </c>
    </row>
    <row r="708" spans="1:53" x14ac:dyDescent="0.2">
      <c r="A708" s="1">
        <v>705</v>
      </c>
      <c r="B708" s="1" t="s">
        <v>2843</v>
      </c>
      <c r="C708" s="1" t="s">
        <v>2844</v>
      </c>
      <c r="D708" s="1" t="s">
        <v>2845</v>
      </c>
      <c r="E708" s="1" t="s">
        <v>2846</v>
      </c>
      <c r="F708" s="5">
        <v>2081.41796875</v>
      </c>
      <c r="G708" s="5">
        <v>2000.23645019531</v>
      </c>
      <c r="H708" s="5">
        <v>2007.6435546875</v>
      </c>
      <c r="I708" s="5">
        <v>2029.7659912109366</v>
      </c>
      <c r="J708" s="5">
        <v>1986.93371582031</v>
      </c>
      <c r="K708" s="5">
        <v>1980.10290527343</v>
      </c>
      <c r="L708" s="5">
        <v>2002.55212402343</v>
      </c>
      <c r="M708" s="5">
        <v>1989.8629150390568</v>
      </c>
      <c r="N708" s="5">
        <v>988.24945068359295</v>
      </c>
      <c r="O708" s="5">
        <v>1026.81237792968</v>
      </c>
      <c r="P708" s="5">
        <v>1051.29724121093</v>
      </c>
      <c r="Q708" s="5">
        <v>1022.1196899414011</v>
      </c>
      <c r="R708" s="5">
        <v>1091.09875488281</v>
      </c>
      <c r="S708" s="5">
        <v>1104.13623046875</v>
      </c>
      <c r="T708" s="5">
        <v>1114.78393554687</v>
      </c>
      <c r="U708" s="5">
        <v>1103.3396402994765</v>
      </c>
      <c r="V708" s="5">
        <v>708.21209716796795</v>
      </c>
      <c r="W708" s="5">
        <v>685.50103759765602</v>
      </c>
      <c r="X708" s="5">
        <v>689.13781738281205</v>
      </c>
      <c r="Y708" s="5">
        <v>694.28365071614542</v>
      </c>
      <c r="Z708" s="5">
        <v>1590.9052734375</v>
      </c>
      <c r="AA708" s="5">
        <v>1662.11975097656</v>
      </c>
      <c r="AB708" s="5">
        <v>1589.18115234375</v>
      </c>
      <c r="AC708" s="5">
        <v>1614.0687255859366</v>
      </c>
      <c r="AD708" s="5">
        <v>1130.47448730468</v>
      </c>
      <c r="AE708" s="5">
        <v>1129.98718261718</v>
      </c>
      <c r="AF708" s="5">
        <v>1133.29565429687</v>
      </c>
      <c r="AG708" s="5">
        <v>1131.2524414062434</v>
      </c>
      <c r="AH708" s="5">
        <v>875.9697265625</v>
      </c>
      <c r="AI708" s="5">
        <v>928.55133056640602</v>
      </c>
      <c r="AJ708" s="5">
        <v>922.09411621093705</v>
      </c>
      <c r="AK708" s="5">
        <v>908.87172444661428</v>
      </c>
      <c r="AL708" s="5">
        <v>952.82427978515602</v>
      </c>
      <c r="AM708" s="5">
        <v>932.83038330078102</v>
      </c>
      <c r="AN708" s="5">
        <v>974.02062988281205</v>
      </c>
      <c r="AO708" s="5">
        <v>953.22509765624966</v>
      </c>
      <c r="AP708" s="5">
        <v>706.71350097656205</v>
      </c>
      <c r="AQ708" s="5">
        <v>722.01672363281205</v>
      </c>
      <c r="AR708" s="5">
        <v>686.75421142578102</v>
      </c>
      <c r="AS708" s="5">
        <v>705.16147867838515</v>
      </c>
      <c r="AT708" s="5">
        <v>742.18798828125</v>
      </c>
      <c r="AU708" s="5">
        <v>792.60284423828102</v>
      </c>
      <c r="AV708" s="5">
        <v>691.26934814453102</v>
      </c>
      <c r="AW708" s="5">
        <v>742.02006022135402</v>
      </c>
      <c r="AX708" s="5">
        <v>699.92834472656205</v>
      </c>
      <c r="AY708" s="5">
        <v>575.2177734375</v>
      </c>
      <c r="AZ708" s="5">
        <v>561.19989013671795</v>
      </c>
      <c r="BA708" s="5">
        <v>612.11533610025992</v>
      </c>
    </row>
    <row r="709" spans="1:53" x14ac:dyDescent="0.2">
      <c r="A709" s="1">
        <v>706</v>
      </c>
      <c r="B709" s="1" t="s">
        <v>2847</v>
      </c>
      <c r="C709" s="1" t="s">
        <v>2848</v>
      </c>
      <c r="D709" s="1" t="s">
        <v>2849</v>
      </c>
      <c r="E709" s="1" t="s">
        <v>2850</v>
      </c>
      <c r="G709" s="5">
        <v>110.845985412597</v>
      </c>
      <c r="I709" s="5">
        <v>110.845985412597</v>
      </c>
      <c r="K709" s="5">
        <v>96.384727478027301</v>
      </c>
      <c r="M709" s="5">
        <v>96.384727478027301</v>
      </c>
      <c r="R709" s="5">
        <v>71.753257751464801</v>
      </c>
      <c r="S709" s="5">
        <v>105.65045928955</v>
      </c>
      <c r="T709" s="5">
        <v>122.466354370117</v>
      </c>
      <c r="U709" s="5">
        <v>99.956690470377268</v>
      </c>
      <c r="W709" s="5">
        <v>116.30428314208901</v>
      </c>
      <c r="Y709" s="5">
        <v>116.30428314208901</v>
      </c>
      <c r="Z709" s="5">
        <v>77.838035583496094</v>
      </c>
      <c r="AB709" s="5">
        <v>121.568145751953</v>
      </c>
      <c r="AC709" s="5">
        <v>99.703090667724553</v>
      </c>
      <c r="AH709" s="5">
        <v>94.014732360839801</v>
      </c>
      <c r="AI709" s="5">
        <v>85.235427856445298</v>
      </c>
      <c r="AK709" s="5">
        <v>89.62508010864255</v>
      </c>
      <c r="AX709" s="5">
        <v>112.546028137207</v>
      </c>
      <c r="AY709" s="5">
        <v>102.208045959472</v>
      </c>
      <c r="AZ709" s="5">
        <v>113.183151245117</v>
      </c>
      <c r="BA709" s="5">
        <v>109.31240844726534</v>
      </c>
    </row>
    <row r="710" spans="1:53" x14ac:dyDescent="0.2">
      <c r="A710" s="1">
        <v>707</v>
      </c>
      <c r="B710" s="1" t="s">
        <v>2851</v>
      </c>
      <c r="C710" s="1" t="s">
        <v>2852</v>
      </c>
      <c r="D710" s="1" t="s">
        <v>2853</v>
      </c>
      <c r="E710" s="1" t="s">
        <v>2854</v>
      </c>
      <c r="F710" s="5">
        <v>94.169456481933594</v>
      </c>
      <c r="G710" s="5">
        <v>98.475242614746094</v>
      </c>
      <c r="H710" s="5">
        <v>117.90258026123</v>
      </c>
      <c r="I710" s="5">
        <v>103.51575978596991</v>
      </c>
      <c r="J710" s="5">
        <v>86.812629699707003</v>
      </c>
      <c r="K710" s="5">
        <v>50.631168365478501</v>
      </c>
      <c r="L710" s="5">
        <v>82.109947204589801</v>
      </c>
      <c r="M710" s="5">
        <v>73.184581756591754</v>
      </c>
      <c r="N710" s="5">
        <v>184.665267944335</v>
      </c>
      <c r="O710" s="5">
        <v>116.54696655273401</v>
      </c>
      <c r="P710" s="5">
        <v>212.446365356445</v>
      </c>
      <c r="Q710" s="5">
        <v>171.21953328450468</v>
      </c>
      <c r="R710" s="5">
        <v>159.01202392578099</v>
      </c>
      <c r="S710" s="5">
        <v>172.63911437988199</v>
      </c>
      <c r="T710" s="5">
        <v>162.30126953125</v>
      </c>
      <c r="U710" s="5">
        <v>164.65080261230432</v>
      </c>
      <c r="V710" s="5">
        <v>133.78527832031199</v>
      </c>
      <c r="W710" s="5">
        <v>121.49176025390599</v>
      </c>
      <c r="X710" s="5">
        <v>137.32745361328099</v>
      </c>
      <c r="Y710" s="5">
        <v>130.86816406249966</v>
      </c>
      <c r="Z710" s="5">
        <v>129.601959228515</v>
      </c>
      <c r="AA710" s="5">
        <v>138.53660583496</v>
      </c>
      <c r="AB710" s="5">
        <v>136.54539489746</v>
      </c>
      <c r="AC710" s="5">
        <v>134.89465332031168</v>
      </c>
      <c r="AD710" s="5">
        <v>128.70397949218699</v>
      </c>
      <c r="AE710" s="5">
        <v>92.118331909179602</v>
      </c>
      <c r="AF710" s="5">
        <v>113.21085357666</v>
      </c>
      <c r="AG710" s="5">
        <v>111.34438832600887</v>
      </c>
      <c r="AH710" s="5">
        <v>105.128547668457</v>
      </c>
      <c r="AI710" s="5">
        <v>105.96953582763599</v>
      </c>
      <c r="AJ710" s="5">
        <v>104.49713134765599</v>
      </c>
      <c r="AK710" s="5">
        <v>105.19840494791633</v>
      </c>
      <c r="AL710" s="5">
        <v>129.97610473632801</v>
      </c>
      <c r="AM710" s="5">
        <v>138.87763977050699</v>
      </c>
      <c r="AN710" s="5">
        <v>165.00622558593699</v>
      </c>
      <c r="AO710" s="5">
        <v>144.61999003092401</v>
      </c>
      <c r="AP710" s="5">
        <v>98.429336547851506</v>
      </c>
      <c r="AQ710" s="5">
        <v>130.83381652832</v>
      </c>
      <c r="AR710" s="5">
        <v>124.790840148925</v>
      </c>
      <c r="AS710" s="5">
        <v>118.01799774169884</v>
      </c>
      <c r="AT710" s="5">
        <v>155.839752197265</v>
      </c>
      <c r="AU710" s="5">
        <v>120.448364257812</v>
      </c>
      <c r="AV710" s="5">
        <v>159.14599609375</v>
      </c>
      <c r="AW710" s="5">
        <v>145.14470418294232</v>
      </c>
      <c r="AX710" s="5">
        <v>99.483283996582003</v>
      </c>
      <c r="AY710" s="5">
        <v>76.073783874511705</v>
      </c>
      <c r="AZ710" s="5">
        <v>133.95590209960901</v>
      </c>
      <c r="BA710" s="5">
        <v>103.17098999023422</v>
      </c>
    </row>
    <row r="711" spans="1:53" x14ac:dyDescent="0.2">
      <c r="A711" s="1">
        <v>708</v>
      </c>
      <c r="B711" s="1" t="s">
        <v>2855</v>
      </c>
      <c r="C711" s="1" t="s">
        <v>2856</v>
      </c>
      <c r="D711" s="1" t="s">
        <v>2857</v>
      </c>
      <c r="E711" s="1" t="s">
        <v>2858</v>
      </c>
      <c r="F711" s="5">
        <v>400.32635498046801</v>
      </c>
      <c r="G711" s="5">
        <v>374.99548339843699</v>
      </c>
      <c r="H711" s="5">
        <v>340.33090209960898</v>
      </c>
      <c r="I711" s="5">
        <v>371.88424682617136</v>
      </c>
      <c r="J711" s="5">
        <v>438.95309448242102</v>
      </c>
      <c r="K711" s="5">
        <v>382.39962768554602</v>
      </c>
      <c r="L711" s="5">
        <v>401.32278442382801</v>
      </c>
      <c r="M711" s="5">
        <v>407.558502197265</v>
      </c>
      <c r="N711" s="5">
        <v>357.956451416015</v>
      </c>
      <c r="O711" s="5">
        <v>332.53424072265602</v>
      </c>
      <c r="P711" s="5">
        <v>319.62762451171801</v>
      </c>
      <c r="Q711" s="5">
        <v>336.70610555012968</v>
      </c>
      <c r="R711" s="5">
        <v>451.49667358398398</v>
      </c>
      <c r="S711" s="5">
        <v>420.341217041015</v>
      </c>
      <c r="T711" s="5">
        <v>439.60818481445301</v>
      </c>
      <c r="U711" s="5">
        <v>437.14869181315066</v>
      </c>
      <c r="V711" s="5">
        <v>341.86798095703102</v>
      </c>
      <c r="W711" s="5">
        <v>315.27444458007801</v>
      </c>
      <c r="X711" s="5">
        <v>321.27462768554602</v>
      </c>
      <c r="Y711" s="5">
        <v>326.13901774088504</v>
      </c>
      <c r="Z711" s="5">
        <v>290.505767822265</v>
      </c>
      <c r="AA711" s="5">
        <v>308.16174316406199</v>
      </c>
      <c r="AB711" s="5">
        <v>319.70382690429602</v>
      </c>
      <c r="AC711" s="5">
        <v>306.12377929687432</v>
      </c>
      <c r="AD711" s="5">
        <v>540.53985595703102</v>
      </c>
      <c r="AE711" s="5">
        <v>524.00286865234295</v>
      </c>
      <c r="AF711" s="5">
        <v>505.58703613281199</v>
      </c>
      <c r="AG711" s="5">
        <v>523.37658691406205</v>
      </c>
      <c r="AH711" s="5">
        <v>504.76290893554602</v>
      </c>
      <c r="AI711" s="5">
        <v>465.71145629882801</v>
      </c>
      <c r="AJ711" s="5">
        <v>482.02767944335898</v>
      </c>
      <c r="AK711" s="5">
        <v>484.16734822591098</v>
      </c>
      <c r="AL711" s="5">
        <v>337.91409301757801</v>
      </c>
      <c r="AM711" s="5">
        <v>319.47564697265602</v>
      </c>
      <c r="AN711" s="5">
        <v>328.10534667968699</v>
      </c>
      <c r="AO711" s="5">
        <v>328.49836222330697</v>
      </c>
      <c r="AP711" s="5">
        <v>319.40524291992102</v>
      </c>
      <c r="AQ711" s="5">
        <v>335.466064453125</v>
      </c>
      <c r="AR711" s="5">
        <v>336.79510498046801</v>
      </c>
      <c r="AS711" s="5">
        <v>330.55547078450468</v>
      </c>
      <c r="AT711" s="5">
        <v>334.63482666015602</v>
      </c>
      <c r="AU711" s="5">
        <v>399.06985473632801</v>
      </c>
      <c r="AV711" s="5">
        <v>299.42349243164</v>
      </c>
      <c r="AW711" s="5">
        <v>344.37605794270803</v>
      </c>
      <c r="AX711" s="5">
        <v>417.17733764648398</v>
      </c>
      <c r="AY711" s="5">
        <v>379.998443603515</v>
      </c>
      <c r="AZ711" s="5">
        <v>380.32556152343699</v>
      </c>
      <c r="BA711" s="5">
        <v>392.5004475911453</v>
      </c>
    </row>
    <row r="712" spans="1:53" x14ac:dyDescent="0.2">
      <c r="A712" s="1">
        <v>709</v>
      </c>
      <c r="B712" s="1" t="s">
        <v>2859</v>
      </c>
      <c r="C712" s="1" t="s">
        <v>2860</v>
      </c>
      <c r="D712" s="1" t="s">
        <v>2861</v>
      </c>
      <c r="E712" s="1" t="s">
        <v>2862</v>
      </c>
      <c r="F712" s="5">
        <v>81.659797668457003</v>
      </c>
      <c r="G712" s="5">
        <v>87.012107849121094</v>
      </c>
      <c r="H712" s="5">
        <v>73.933296203613196</v>
      </c>
      <c r="I712" s="5">
        <v>80.868400573730426</v>
      </c>
      <c r="J712" s="5">
        <v>66.093742370605398</v>
      </c>
      <c r="K712" s="5">
        <v>37.681671142578097</v>
      </c>
      <c r="L712" s="5">
        <v>68.019104003906193</v>
      </c>
      <c r="M712" s="5">
        <v>57.264839172363224</v>
      </c>
      <c r="N712" s="5">
        <v>222.47650146484301</v>
      </c>
      <c r="O712" s="5">
        <v>225.07464599609301</v>
      </c>
      <c r="P712" s="5">
        <v>232.68490600585901</v>
      </c>
      <c r="Q712" s="5">
        <v>226.74535115559834</v>
      </c>
      <c r="R712" s="5">
        <v>101.56356811523401</v>
      </c>
      <c r="S712" s="5">
        <v>65.265548706054602</v>
      </c>
      <c r="T712" s="5">
        <v>116.46693420410099</v>
      </c>
      <c r="U712" s="5">
        <v>94.432017008463205</v>
      </c>
      <c r="V712" s="5">
        <v>86.724052429199205</v>
      </c>
      <c r="W712" s="5">
        <v>111.435745239257</v>
      </c>
      <c r="X712" s="5">
        <v>93.906204223632798</v>
      </c>
      <c r="Y712" s="5">
        <v>97.355333964029668</v>
      </c>
      <c r="Z712" s="5">
        <v>90.209678649902301</v>
      </c>
      <c r="AA712" s="5">
        <v>80.212593078613196</v>
      </c>
      <c r="AB712" s="5">
        <v>103.24216461181599</v>
      </c>
      <c r="AC712" s="5">
        <v>91.221478780110502</v>
      </c>
      <c r="AD712" s="5">
        <v>81.197784423828097</v>
      </c>
      <c r="AF712" s="5">
        <v>74.030296325683594</v>
      </c>
      <c r="AG712" s="5">
        <v>77.614040374755845</v>
      </c>
      <c r="AI712" s="5">
        <v>78.167175292968693</v>
      </c>
      <c r="AK712" s="5">
        <v>78.167175292968693</v>
      </c>
      <c r="AL712" s="5">
        <v>108.63289642333901</v>
      </c>
      <c r="AM712" s="5">
        <v>121.247909545898</v>
      </c>
      <c r="AN712" s="5">
        <v>125.674743652343</v>
      </c>
      <c r="AO712" s="5">
        <v>118.51851654052666</v>
      </c>
      <c r="AQ712" s="5">
        <v>48.555633544921797</v>
      </c>
      <c r="AR712" s="5">
        <v>55.252468109130803</v>
      </c>
      <c r="AS712" s="5">
        <v>51.904050827026296</v>
      </c>
      <c r="AT712" s="5">
        <v>65.779975891113196</v>
      </c>
      <c r="AU712" s="5">
        <v>73.381744384765597</v>
      </c>
      <c r="AW712" s="5">
        <v>69.580860137939396</v>
      </c>
      <c r="AY712" s="5">
        <v>74.395881652832003</v>
      </c>
      <c r="BA712" s="5">
        <v>74.395881652832003</v>
      </c>
    </row>
    <row r="713" spans="1:53" x14ac:dyDescent="0.2">
      <c r="A713" s="1">
        <v>710</v>
      </c>
      <c r="B713" s="1" t="s">
        <v>2863</v>
      </c>
      <c r="C713" s="1" t="s">
        <v>2864</v>
      </c>
      <c r="D713" s="1" t="s">
        <v>2865</v>
      </c>
      <c r="E713" s="1" t="s">
        <v>2866</v>
      </c>
      <c r="F713" s="5">
        <v>38.221839904785099</v>
      </c>
      <c r="G713" s="5">
        <v>44.633571624755803</v>
      </c>
      <c r="H713" s="5">
        <v>24.796882629394499</v>
      </c>
      <c r="I713" s="5">
        <v>35.884098052978466</v>
      </c>
      <c r="J713" s="5">
        <v>30.600446701049801</v>
      </c>
      <c r="K713" s="5">
        <v>31.695119857788001</v>
      </c>
      <c r="L713" s="5">
        <v>27.950538635253899</v>
      </c>
      <c r="M713" s="5">
        <v>30.082035064697237</v>
      </c>
      <c r="R713" s="5">
        <v>19.284439086913999</v>
      </c>
      <c r="S713" s="5">
        <v>17.6029338836669</v>
      </c>
      <c r="U713" s="5">
        <v>18.443686485290449</v>
      </c>
      <c r="V713" s="5">
        <v>40.596977233886697</v>
      </c>
      <c r="W713" s="5">
        <v>45.338668823242102</v>
      </c>
      <c r="X713" s="5">
        <v>35.370193481445298</v>
      </c>
      <c r="Y713" s="5">
        <v>40.435279846191364</v>
      </c>
      <c r="Z713" s="5">
        <v>81.496070861816406</v>
      </c>
      <c r="AA713" s="5">
        <v>78.259757995605398</v>
      </c>
      <c r="AB713" s="5">
        <v>64.233627319335895</v>
      </c>
      <c r="AC713" s="5">
        <v>74.663152058919238</v>
      </c>
      <c r="AD713" s="5">
        <v>31.232881546020501</v>
      </c>
      <c r="AE713" s="5">
        <v>35.728488922119098</v>
      </c>
      <c r="AF713" s="5">
        <v>36.337989807128899</v>
      </c>
      <c r="AG713" s="5">
        <v>34.433120091756166</v>
      </c>
      <c r="AH713" s="5">
        <v>26.582994461059499</v>
      </c>
      <c r="AI713" s="5">
        <v>34.752357482910099</v>
      </c>
      <c r="AJ713" s="5">
        <v>24.523277282714801</v>
      </c>
      <c r="AK713" s="5">
        <v>28.619543075561467</v>
      </c>
      <c r="AP713" s="5">
        <v>22.976087570190401</v>
      </c>
      <c r="AQ713" s="5">
        <v>27.445821762084901</v>
      </c>
      <c r="AR713" s="5">
        <v>22.5030002593994</v>
      </c>
      <c r="AS713" s="5">
        <v>24.308303197224902</v>
      </c>
      <c r="AU713" s="5">
        <v>34.995059967041001</v>
      </c>
      <c r="AW713" s="5">
        <v>34.995059967041001</v>
      </c>
      <c r="AX713" s="5">
        <v>60.201873779296797</v>
      </c>
      <c r="AY713" s="5">
        <v>38.695793151855398</v>
      </c>
      <c r="AZ713" s="5">
        <v>40.364479064941399</v>
      </c>
      <c r="BA713" s="5">
        <v>46.4207153320312</v>
      </c>
    </row>
    <row r="714" spans="1:53" x14ac:dyDescent="0.2">
      <c r="A714" s="1">
        <v>711</v>
      </c>
      <c r="B714" s="1" t="s">
        <v>2867</v>
      </c>
      <c r="C714" s="1" t="s">
        <v>2868</v>
      </c>
      <c r="D714" s="1" t="s">
        <v>2869</v>
      </c>
      <c r="E714" s="1" t="s">
        <v>2870</v>
      </c>
      <c r="F714" s="5">
        <v>389.923828125</v>
      </c>
      <c r="G714" s="5">
        <v>433.70657348632801</v>
      </c>
      <c r="H714" s="5">
        <v>422.20767211914</v>
      </c>
      <c r="I714" s="5">
        <v>415.27935791015602</v>
      </c>
      <c r="J714" s="5">
        <v>376.84744262695301</v>
      </c>
      <c r="K714" s="5">
        <v>415.52828979492102</v>
      </c>
      <c r="L714" s="5">
        <v>390.14895629882801</v>
      </c>
      <c r="M714" s="5">
        <v>394.17489624023409</v>
      </c>
      <c r="N714" s="5">
        <v>873.330322265625</v>
      </c>
      <c r="O714" s="5">
        <v>835.64251708984295</v>
      </c>
      <c r="P714" s="5">
        <v>828.20007324218705</v>
      </c>
      <c r="Q714" s="5">
        <v>845.7243041992183</v>
      </c>
      <c r="R714" s="5">
        <v>519.42620849609295</v>
      </c>
      <c r="S714" s="5">
        <v>573.088623046875</v>
      </c>
      <c r="T714" s="5">
        <v>507.45211791992102</v>
      </c>
      <c r="U714" s="5">
        <v>533.32231648762956</v>
      </c>
      <c r="V714" s="5">
        <v>469.44122314453102</v>
      </c>
      <c r="W714" s="5">
        <v>495.50143432617102</v>
      </c>
      <c r="X714" s="5">
        <v>479.34054565429602</v>
      </c>
      <c r="Y714" s="5">
        <v>481.42773437499932</v>
      </c>
      <c r="Z714" s="5">
        <v>451.98333740234301</v>
      </c>
      <c r="AA714" s="5">
        <v>440.34368896484301</v>
      </c>
      <c r="AB714" s="5">
        <v>434.07748413085898</v>
      </c>
      <c r="AC714" s="5">
        <v>442.13483683268169</v>
      </c>
      <c r="AD714" s="5">
        <v>391.6455078125</v>
      </c>
      <c r="AE714" s="5">
        <v>406.06506347656199</v>
      </c>
      <c r="AF714" s="5">
        <v>403.61706542968699</v>
      </c>
      <c r="AG714" s="5">
        <v>400.44254557291634</v>
      </c>
      <c r="AH714" s="5">
        <v>420.33148193359301</v>
      </c>
      <c r="AI714" s="5">
        <v>452.83053588867102</v>
      </c>
      <c r="AJ714" s="5">
        <v>436.23449707031199</v>
      </c>
      <c r="AK714" s="5">
        <v>436.46550496419201</v>
      </c>
      <c r="AL714" s="5">
        <v>920.43890380859295</v>
      </c>
      <c r="AM714" s="5">
        <v>915.99114990234295</v>
      </c>
      <c r="AN714" s="5">
        <v>1012.84393310546</v>
      </c>
      <c r="AO714" s="5">
        <v>949.75799560546523</v>
      </c>
      <c r="AP714" s="5">
        <v>532.68084716796795</v>
      </c>
      <c r="AQ714" s="5">
        <v>482.49374389648398</v>
      </c>
      <c r="AR714" s="5">
        <v>522.51721191406205</v>
      </c>
      <c r="AS714" s="5">
        <v>512.56393432617131</v>
      </c>
      <c r="AT714" s="5">
        <v>516.00567626953102</v>
      </c>
      <c r="AU714" s="5">
        <v>539.038818359375</v>
      </c>
      <c r="AV714" s="5">
        <v>573.35949707031205</v>
      </c>
      <c r="AW714" s="5">
        <v>542.80133056640602</v>
      </c>
      <c r="AX714" s="5">
        <v>554.93597412109295</v>
      </c>
      <c r="AY714" s="5">
        <v>531.94842529296795</v>
      </c>
      <c r="AZ714" s="5">
        <v>531.74157714843705</v>
      </c>
      <c r="BA714" s="5">
        <v>539.54199218749932</v>
      </c>
    </row>
    <row r="715" spans="1:53" x14ac:dyDescent="0.2">
      <c r="A715" s="1">
        <v>712</v>
      </c>
      <c r="B715" s="1" t="s">
        <v>2871</v>
      </c>
      <c r="C715" s="1" t="s">
        <v>2872</v>
      </c>
      <c r="D715" s="1" t="s">
        <v>2873</v>
      </c>
      <c r="E715" s="1" t="s">
        <v>2874</v>
      </c>
      <c r="F715" s="5">
        <v>1984.56945800781</v>
      </c>
      <c r="G715" s="5">
        <v>2066.623046875</v>
      </c>
      <c r="H715" s="5">
        <v>2067.02734375</v>
      </c>
      <c r="I715" s="5">
        <v>2039.4066162109366</v>
      </c>
      <c r="J715" s="5">
        <v>2071.14086914062</v>
      </c>
      <c r="K715" s="5">
        <v>2146.50219726562</v>
      </c>
      <c r="L715" s="5">
        <v>2075.51123046875</v>
      </c>
      <c r="M715" s="5">
        <v>2097.7180989583298</v>
      </c>
      <c r="N715" s="5">
        <v>1100.44946289062</v>
      </c>
      <c r="O715" s="5">
        <v>1171.93688964843</v>
      </c>
      <c r="P715" s="5">
        <v>1036.39428710937</v>
      </c>
      <c r="Q715" s="5">
        <v>1102.9268798828066</v>
      </c>
      <c r="R715" s="5">
        <v>1601.93737792968</v>
      </c>
      <c r="S715" s="5">
        <v>1461.75512695312</v>
      </c>
      <c r="T715" s="5">
        <v>1528.67834472656</v>
      </c>
      <c r="U715" s="5">
        <v>1530.7902832031198</v>
      </c>
      <c r="V715" s="5">
        <v>1741.87487792968</v>
      </c>
      <c r="W715" s="5">
        <v>1846.28674316406</v>
      </c>
      <c r="X715" s="5">
        <v>1746.55212402343</v>
      </c>
      <c r="Y715" s="5">
        <v>1778.2379150390568</v>
      </c>
      <c r="Z715" s="5">
        <v>1916.16979980468</v>
      </c>
      <c r="AA715" s="5">
        <v>1989.08850097656</v>
      </c>
      <c r="AB715" s="5">
        <v>1928.01733398437</v>
      </c>
      <c r="AC715" s="5">
        <v>1944.4252115885367</v>
      </c>
      <c r="AD715" s="5">
        <v>2004.52404785156</v>
      </c>
      <c r="AE715" s="5">
        <v>1917.94128417968</v>
      </c>
      <c r="AF715" s="5">
        <v>1978.93286132812</v>
      </c>
      <c r="AG715" s="5">
        <v>1967.1327311197867</v>
      </c>
      <c r="AH715" s="5">
        <v>2084.03393554687</v>
      </c>
      <c r="AI715" s="5">
        <v>1958.52795410156</v>
      </c>
      <c r="AJ715" s="5">
        <v>2010.03698730468</v>
      </c>
      <c r="AK715" s="5">
        <v>2017.5329589843702</v>
      </c>
      <c r="AL715" s="5">
        <v>1003.68798828125</v>
      </c>
      <c r="AM715" s="5">
        <v>1048.15417480468</v>
      </c>
      <c r="AN715" s="5">
        <v>1013.9482421875</v>
      </c>
      <c r="AO715" s="5">
        <v>1021.9301350911434</v>
      </c>
      <c r="AP715" s="5">
        <v>1485.33068847656</v>
      </c>
      <c r="AQ715" s="5">
        <v>1498.94812011718</v>
      </c>
      <c r="AR715" s="5">
        <v>1562.92578125</v>
      </c>
      <c r="AS715" s="5">
        <v>1515.7348632812466</v>
      </c>
      <c r="AT715" s="5">
        <v>1652.9599609375</v>
      </c>
      <c r="AU715" s="5">
        <v>1640.46374511718</v>
      </c>
      <c r="AV715" s="5">
        <v>1459.26684570312</v>
      </c>
      <c r="AW715" s="5">
        <v>1584.2301839192667</v>
      </c>
      <c r="AX715" s="5">
        <v>1752.009765625</v>
      </c>
      <c r="AY715" s="5">
        <v>1832.49108886718</v>
      </c>
      <c r="AZ715" s="5">
        <v>1853.46105957031</v>
      </c>
      <c r="BA715" s="5">
        <v>1812.6539713541633</v>
      </c>
    </row>
    <row r="716" spans="1:53" x14ac:dyDescent="0.2">
      <c r="A716" s="1">
        <v>713</v>
      </c>
      <c r="B716" s="1" t="s">
        <v>2875</v>
      </c>
      <c r="C716" s="1" t="s">
        <v>2876</v>
      </c>
      <c r="D716" s="1" t="s">
        <v>2877</v>
      </c>
      <c r="E716" s="1" t="s">
        <v>2878</v>
      </c>
      <c r="F716" s="5">
        <v>562.67156982421795</v>
      </c>
      <c r="G716" s="5">
        <v>563.239501953125</v>
      </c>
      <c r="H716" s="5">
        <v>556.42193603515602</v>
      </c>
      <c r="I716" s="5">
        <v>560.77766927083292</v>
      </c>
      <c r="J716" s="5">
        <v>632.77795410156205</v>
      </c>
      <c r="K716" s="5">
        <v>603.79229736328102</v>
      </c>
      <c r="L716" s="5">
        <v>625.63128662109295</v>
      </c>
      <c r="M716" s="5">
        <v>620.73384602864542</v>
      </c>
      <c r="N716" s="5">
        <v>699.305419921875</v>
      </c>
      <c r="O716" s="5">
        <v>735.17950439453102</v>
      </c>
      <c r="P716" s="5">
        <v>709.81378173828102</v>
      </c>
      <c r="Q716" s="5">
        <v>714.76623535156239</v>
      </c>
      <c r="R716" s="5">
        <v>597.15673828125</v>
      </c>
      <c r="S716" s="5">
        <v>620.96343994140602</v>
      </c>
      <c r="T716" s="5">
        <v>657.15490722656205</v>
      </c>
      <c r="U716" s="5">
        <v>625.09169514973939</v>
      </c>
      <c r="V716" s="5">
        <v>551.76312255859295</v>
      </c>
      <c r="W716" s="5">
        <v>575.93420410156205</v>
      </c>
      <c r="X716" s="5">
        <v>521.837890625</v>
      </c>
      <c r="Y716" s="5">
        <v>549.84507242838492</v>
      </c>
      <c r="Z716" s="5">
        <v>844.778564453125</v>
      </c>
      <c r="AA716" s="5">
        <v>818.281494140625</v>
      </c>
      <c r="AB716" s="5">
        <v>831.302978515625</v>
      </c>
      <c r="AC716" s="5">
        <v>831.454345703125</v>
      </c>
      <c r="AD716" s="5">
        <v>364.141845703125</v>
      </c>
      <c r="AE716" s="5">
        <v>352.54772949218699</v>
      </c>
      <c r="AF716" s="5">
        <v>370.77810668945301</v>
      </c>
      <c r="AG716" s="5">
        <v>362.4892272949217</v>
      </c>
      <c r="AH716" s="5">
        <v>374.44595336914</v>
      </c>
      <c r="AI716" s="5">
        <v>402.17330932617102</v>
      </c>
      <c r="AJ716" s="5">
        <v>363.45300292968699</v>
      </c>
      <c r="AK716" s="5">
        <v>380.024088541666</v>
      </c>
      <c r="AL716" s="5">
        <v>610.86944580078102</v>
      </c>
      <c r="AM716" s="5">
        <v>585.9248046875</v>
      </c>
      <c r="AN716" s="5">
        <v>591.60540771484295</v>
      </c>
      <c r="AO716" s="5">
        <v>596.1332194010414</v>
      </c>
      <c r="AP716" s="5">
        <v>489.64431762695301</v>
      </c>
      <c r="AQ716" s="5">
        <v>480.34710693359301</v>
      </c>
      <c r="AR716" s="5">
        <v>480.628662109375</v>
      </c>
      <c r="AS716" s="5">
        <v>483.54002888997366</v>
      </c>
      <c r="AT716" s="5">
        <v>414.22909545898398</v>
      </c>
      <c r="AU716" s="5">
        <v>429.50579833984301</v>
      </c>
      <c r="AV716" s="5">
        <v>321.36984252929602</v>
      </c>
      <c r="AW716" s="5">
        <v>388.36824544270763</v>
      </c>
      <c r="AX716" s="5">
        <v>447.38644409179602</v>
      </c>
      <c r="AY716" s="5">
        <v>399.14831542968699</v>
      </c>
      <c r="AZ716" s="5">
        <v>381.55380249023398</v>
      </c>
      <c r="BA716" s="5">
        <v>409.36285400390562</v>
      </c>
    </row>
    <row r="717" spans="1:53" x14ac:dyDescent="0.2">
      <c r="A717" s="1">
        <v>714</v>
      </c>
      <c r="B717" s="1" t="s">
        <v>2879</v>
      </c>
      <c r="C717" s="1" t="s">
        <v>2880</v>
      </c>
      <c r="D717" s="1" t="s">
        <v>2881</v>
      </c>
      <c r="E717" s="1" t="s">
        <v>2882</v>
      </c>
      <c r="F717" s="5">
        <v>260.66073608398398</v>
      </c>
      <c r="G717" s="5">
        <v>282.91107177734301</v>
      </c>
      <c r="H717" s="5">
        <v>255.60185241699199</v>
      </c>
      <c r="I717" s="5">
        <v>266.39122009277298</v>
      </c>
      <c r="J717" s="5">
        <v>252.05813598632801</v>
      </c>
      <c r="K717" s="5">
        <v>272.00143432617102</v>
      </c>
      <c r="L717" s="5">
        <v>284.572174072265</v>
      </c>
      <c r="M717" s="5">
        <v>269.54391479492136</v>
      </c>
      <c r="N717" s="5">
        <v>498.92535400390602</v>
      </c>
      <c r="O717" s="5">
        <v>510.78042602539</v>
      </c>
      <c r="P717" s="5">
        <v>480.48840332031199</v>
      </c>
      <c r="Q717" s="5">
        <v>496.73139444986936</v>
      </c>
      <c r="R717" s="5">
        <v>442.18218994140602</v>
      </c>
      <c r="S717" s="5">
        <v>398.19827270507801</v>
      </c>
      <c r="T717" s="5">
        <v>417.64059448242102</v>
      </c>
      <c r="U717" s="5">
        <v>419.34035237630172</v>
      </c>
      <c r="V717" s="5">
        <v>401.80145263671801</v>
      </c>
      <c r="W717" s="5">
        <v>385.57583618164</v>
      </c>
      <c r="X717" s="5">
        <v>379.26443481445301</v>
      </c>
      <c r="Y717" s="5">
        <v>388.88057454427036</v>
      </c>
      <c r="Z717" s="5">
        <v>305.99066162109301</v>
      </c>
      <c r="AA717" s="5">
        <v>313.41519165039</v>
      </c>
      <c r="AB717" s="5">
        <v>334.80456542968699</v>
      </c>
      <c r="AC717" s="5">
        <v>318.07013956705669</v>
      </c>
      <c r="AD717" s="5">
        <v>355.873443603515</v>
      </c>
      <c r="AE717" s="5">
        <v>312.64077758789</v>
      </c>
      <c r="AF717" s="5">
        <v>332.01272583007801</v>
      </c>
      <c r="AG717" s="5">
        <v>333.50898234049436</v>
      </c>
      <c r="AH717" s="5">
        <v>317.97970581054602</v>
      </c>
      <c r="AI717" s="5">
        <v>307.406494140625</v>
      </c>
      <c r="AJ717" s="5">
        <v>314.40771484375</v>
      </c>
      <c r="AK717" s="5">
        <v>313.26463826497366</v>
      </c>
      <c r="AL717" s="5">
        <v>441.07391357421801</v>
      </c>
      <c r="AM717" s="5">
        <v>440.47341918945301</v>
      </c>
      <c r="AN717" s="5">
        <v>488.79660034179602</v>
      </c>
      <c r="AO717" s="5">
        <v>456.78131103515562</v>
      </c>
      <c r="AP717" s="5">
        <v>391.10729980468699</v>
      </c>
      <c r="AQ717" s="5">
        <v>411.60861206054602</v>
      </c>
      <c r="AR717" s="5">
        <v>393.79040527343699</v>
      </c>
      <c r="AS717" s="5">
        <v>398.83543904622337</v>
      </c>
      <c r="AT717" s="5">
        <v>355.4580078125</v>
      </c>
      <c r="AU717" s="5">
        <v>391.30310058593699</v>
      </c>
      <c r="AV717" s="5">
        <v>349.13455200195301</v>
      </c>
      <c r="AW717" s="5">
        <v>365.2985534667967</v>
      </c>
      <c r="AX717" s="5">
        <v>316.03829956054602</v>
      </c>
      <c r="AY717" s="5">
        <v>318.424713134765</v>
      </c>
      <c r="AZ717" s="5">
        <v>337.74938964843699</v>
      </c>
      <c r="BA717" s="5">
        <v>324.07080078124932</v>
      </c>
    </row>
    <row r="718" spans="1:53" x14ac:dyDescent="0.2">
      <c r="A718" s="1">
        <v>715</v>
      </c>
      <c r="B718" s="1" t="s">
        <v>2883</v>
      </c>
      <c r="C718" s="1" t="s">
        <v>2884</v>
      </c>
      <c r="D718" s="1" t="s">
        <v>2885</v>
      </c>
      <c r="E718" s="1" t="s">
        <v>2886</v>
      </c>
      <c r="F718" s="5">
        <v>112.85877990722599</v>
      </c>
      <c r="G718" s="5">
        <v>129.49142456054599</v>
      </c>
      <c r="H718" s="5">
        <v>142.45050048828099</v>
      </c>
      <c r="I718" s="5">
        <v>128.26690165201765</v>
      </c>
      <c r="J718" s="5">
        <v>121.04200744628901</v>
      </c>
      <c r="K718" s="5">
        <v>137.17678833007801</v>
      </c>
      <c r="L718" s="5">
        <v>118.400108337402</v>
      </c>
      <c r="M718" s="5">
        <v>125.53963470458967</v>
      </c>
      <c r="N718" s="5">
        <v>104.78839111328099</v>
      </c>
      <c r="O718" s="5">
        <v>84.948532104492102</v>
      </c>
      <c r="P718" s="5">
        <v>75.543151855468693</v>
      </c>
      <c r="Q718" s="5">
        <v>88.426691691080592</v>
      </c>
      <c r="R718" s="5">
        <v>79.681320190429602</v>
      </c>
      <c r="S718" s="5">
        <v>84.996315002441406</v>
      </c>
      <c r="T718" s="5">
        <v>93.523063659667898</v>
      </c>
      <c r="U718" s="5">
        <v>86.066899617512959</v>
      </c>
      <c r="V718" s="5">
        <v>91.699028015136705</v>
      </c>
      <c r="W718" s="5">
        <v>81.2095947265625</v>
      </c>
      <c r="X718" s="5">
        <v>76.597221374511705</v>
      </c>
      <c r="Y718" s="5">
        <v>83.168614705403641</v>
      </c>
      <c r="Z718" s="5">
        <v>129.28437805175699</v>
      </c>
      <c r="AA718" s="5">
        <v>135.52406311035099</v>
      </c>
      <c r="AB718" s="5">
        <v>128.15829467773401</v>
      </c>
      <c r="AC718" s="5">
        <v>130.98891194661402</v>
      </c>
      <c r="AD718" s="5">
        <v>88.134780883789006</v>
      </c>
      <c r="AE718" s="5">
        <v>98.430465698242102</v>
      </c>
      <c r="AF718" s="5">
        <v>81.6361083984375</v>
      </c>
      <c r="AG718" s="5">
        <v>89.400451660156207</v>
      </c>
      <c r="AH718" s="5">
        <v>86.535064697265597</v>
      </c>
      <c r="AI718" s="5">
        <v>83.929000854492102</v>
      </c>
      <c r="AJ718" s="5">
        <v>90.570030212402301</v>
      </c>
      <c r="AK718" s="5">
        <v>87.011365254719991</v>
      </c>
      <c r="AL718" s="5">
        <v>65.899467468261705</v>
      </c>
      <c r="AM718" s="5">
        <v>73.309898376464801</v>
      </c>
      <c r="AN718" s="5">
        <v>68.255104064941406</v>
      </c>
      <c r="AO718" s="5">
        <v>69.154823303222642</v>
      </c>
      <c r="AP718" s="5">
        <v>88.892921447753906</v>
      </c>
      <c r="AQ718" s="5">
        <v>81.182853698730398</v>
      </c>
      <c r="AR718" s="5">
        <v>77.350494384765597</v>
      </c>
      <c r="AS718" s="5">
        <v>82.4754231770833</v>
      </c>
      <c r="AT718" s="5">
        <v>105.420684814453</v>
      </c>
      <c r="AU718" s="5">
        <v>107.85881805419901</v>
      </c>
      <c r="AV718" s="5">
        <v>103.16404724121</v>
      </c>
      <c r="AW718" s="5">
        <v>105.48118336995401</v>
      </c>
      <c r="AX718" s="5">
        <v>107.86508178710901</v>
      </c>
      <c r="AY718" s="5">
        <v>100.19627380371</v>
      </c>
      <c r="AZ718" s="5">
        <v>91.552093505859304</v>
      </c>
      <c r="BA718" s="5">
        <v>99.871149698892779</v>
      </c>
    </row>
    <row r="719" spans="1:53" x14ac:dyDescent="0.2">
      <c r="A719" s="1">
        <v>716</v>
      </c>
      <c r="B719" s="1" t="s">
        <v>2887</v>
      </c>
      <c r="C719" s="1" t="s">
        <v>2888</v>
      </c>
      <c r="D719" s="1" t="s">
        <v>2889</v>
      </c>
      <c r="E719" s="1" t="s">
        <v>2890</v>
      </c>
      <c r="F719" s="5">
        <v>81.175399780273395</v>
      </c>
      <c r="G719" s="5">
        <v>79.489921569824205</v>
      </c>
      <c r="H719" s="5">
        <v>82.127128601074205</v>
      </c>
      <c r="I719" s="5">
        <v>80.930816650390611</v>
      </c>
      <c r="J719" s="5">
        <v>70.362129211425696</v>
      </c>
      <c r="K719" s="5">
        <v>79.299751281738196</v>
      </c>
      <c r="L719" s="5">
        <v>76.692375183105398</v>
      </c>
      <c r="M719" s="5">
        <v>75.45141855875643</v>
      </c>
      <c r="N719" s="5">
        <v>54.585548400878899</v>
      </c>
      <c r="O719" s="5">
        <v>63.417686462402301</v>
      </c>
      <c r="P719" s="5">
        <v>47.087932586669901</v>
      </c>
      <c r="Q719" s="5">
        <v>55.030389149983698</v>
      </c>
      <c r="R719" s="5">
        <v>52.061885833740199</v>
      </c>
      <c r="S719" s="5">
        <v>47.929962158203097</v>
      </c>
      <c r="T719" s="5">
        <v>56.844036102294901</v>
      </c>
      <c r="U719" s="5">
        <v>52.27862803141273</v>
      </c>
      <c r="V719" s="5">
        <v>66.133834838867102</v>
      </c>
      <c r="W719" s="5">
        <v>68.534599304199205</v>
      </c>
      <c r="X719" s="5">
        <v>61.805892944335902</v>
      </c>
      <c r="Y719" s="5">
        <v>65.491442362467396</v>
      </c>
      <c r="Z719" s="5">
        <v>95.232528686523395</v>
      </c>
      <c r="AA719" s="5">
        <v>86.540580749511705</v>
      </c>
      <c r="AB719" s="5">
        <v>90.0611572265625</v>
      </c>
      <c r="AC719" s="5">
        <v>90.611422220865862</v>
      </c>
      <c r="AD719" s="5">
        <v>95.875198364257798</v>
      </c>
      <c r="AE719" s="5">
        <v>104.73629760742099</v>
      </c>
      <c r="AF719" s="5">
        <v>94.520515441894503</v>
      </c>
      <c r="AG719" s="5">
        <v>98.377337137857765</v>
      </c>
      <c r="AH719" s="5">
        <v>96.037567138671804</v>
      </c>
      <c r="AI719" s="5">
        <v>88.101486206054602</v>
      </c>
      <c r="AJ719" s="5">
        <v>90.387580871582003</v>
      </c>
      <c r="AK719" s="5">
        <v>91.508878072102789</v>
      </c>
      <c r="AL719" s="5">
        <v>51.9122924804687</v>
      </c>
      <c r="AM719" s="5">
        <v>61.172645568847599</v>
      </c>
      <c r="AN719" s="5">
        <v>55.678272247314403</v>
      </c>
      <c r="AO719" s="5">
        <v>56.254403432210232</v>
      </c>
      <c r="AP719" s="5">
        <v>65.253654479980398</v>
      </c>
      <c r="AQ719" s="5">
        <v>61.137214660644503</v>
      </c>
      <c r="AR719" s="5">
        <v>65.241813659667898</v>
      </c>
      <c r="AS719" s="5">
        <v>63.877560933430935</v>
      </c>
      <c r="AT719" s="5">
        <v>88.613189697265597</v>
      </c>
      <c r="AU719" s="5">
        <v>80.044631958007798</v>
      </c>
      <c r="AV719" s="5">
        <v>92.532188415527301</v>
      </c>
      <c r="AW719" s="5">
        <v>87.063336690266894</v>
      </c>
      <c r="AX719" s="5">
        <v>96.320907592773395</v>
      </c>
      <c r="AY719" s="5">
        <v>81.623115539550696</v>
      </c>
      <c r="AZ719" s="5">
        <v>86.901115417480398</v>
      </c>
      <c r="BA719" s="5">
        <v>88.281712849934834</v>
      </c>
    </row>
    <row r="720" spans="1:53" x14ac:dyDescent="0.2">
      <c r="A720" s="1">
        <v>717</v>
      </c>
      <c r="B720" s="1" t="s">
        <v>2891</v>
      </c>
      <c r="C720" s="1" t="s">
        <v>2892</v>
      </c>
      <c r="D720" s="1" t="s">
        <v>2893</v>
      </c>
      <c r="E720" s="1" t="s">
        <v>2894</v>
      </c>
      <c r="F720" s="5">
        <v>878.80828857421795</v>
      </c>
      <c r="G720" s="5">
        <v>939.466552734375</v>
      </c>
      <c r="H720" s="5">
        <v>853.953369140625</v>
      </c>
      <c r="I720" s="5">
        <v>890.74273681640591</v>
      </c>
      <c r="J720" s="5">
        <v>994.440673828125</v>
      </c>
      <c r="K720" s="5">
        <v>1014.6650390625</v>
      </c>
      <c r="L720" s="5">
        <v>956.06451416015602</v>
      </c>
      <c r="M720" s="5">
        <v>988.39007568359375</v>
      </c>
      <c r="N720" s="5">
        <v>533.73388671875</v>
      </c>
      <c r="O720" s="5">
        <v>554.06091308593705</v>
      </c>
      <c r="P720" s="5">
        <v>493.03704833984301</v>
      </c>
      <c r="Q720" s="5">
        <v>526.94394938151004</v>
      </c>
      <c r="R720" s="5">
        <v>563.50262451171795</v>
      </c>
      <c r="S720" s="5">
        <v>519.24377441406205</v>
      </c>
      <c r="T720" s="5">
        <v>570.43109130859295</v>
      </c>
      <c r="U720" s="5">
        <v>551.05916341145758</v>
      </c>
      <c r="V720" s="5">
        <v>727.04058837890602</v>
      </c>
      <c r="W720" s="5">
        <v>723.20452880859295</v>
      </c>
      <c r="X720" s="5">
        <v>719.818359375</v>
      </c>
      <c r="Y720" s="5">
        <v>723.35449218749966</v>
      </c>
      <c r="Z720" s="5">
        <v>962.08850097656205</v>
      </c>
      <c r="AA720" s="5">
        <v>917.88458251953102</v>
      </c>
      <c r="AB720" s="5">
        <v>931.47637939453102</v>
      </c>
      <c r="AC720" s="5">
        <v>937.1498209635414</v>
      </c>
      <c r="AD720" s="5">
        <v>767.47698974609295</v>
      </c>
      <c r="AE720" s="5">
        <v>753.18859863281205</v>
      </c>
      <c r="AF720" s="5">
        <v>820.822265625</v>
      </c>
      <c r="AG720" s="5">
        <v>780.49595133463492</v>
      </c>
      <c r="AH720" s="5">
        <v>776.327880859375</v>
      </c>
      <c r="AI720" s="5">
        <v>796.65216064453102</v>
      </c>
      <c r="AJ720" s="5">
        <v>778.28338623046795</v>
      </c>
      <c r="AK720" s="5">
        <v>783.75447591145803</v>
      </c>
      <c r="AL720" s="5">
        <v>460.09014892578102</v>
      </c>
      <c r="AM720" s="5">
        <v>428.616607666015</v>
      </c>
      <c r="AN720" s="5">
        <v>428.685943603515</v>
      </c>
      <c r="AO720" s="5">
        <v>439.13090006510362</v>
      </c>
      <c r="AP720" s="5">
        <v>568.87878417968705</v>
      </c>
      <c r="AQ720" s="5">
        <v>563.27935791015602</v>
      </c>
      <c r="AR720" s="5">
        <v>571.250244140625</v>
      </c>
      <c r="AS720" s="5">
        <v>567.80279541015602</v>
      </c>
      <c r="AT720" s="5">
        <v>690.845703125</v>
      </c>
      <c r="AU720" s="5">
        <v>690.14312744140602</v>
      </c>
      <c r="AV720" s="5">
        <v>770.235595703125</v>
      </c>
      <c r="AW720" s="5">
        <v>717.07480875651038</v>
      </c>
      <c r="AX720" s="5">
        <v>639.64239501953102</v>
      </c>
      <c r="AY720" s="5">
        <v>714.351806640625</v>
      </c>
      <c r="AZ720" s="5">
        <v>731.15179443359295</v>
      </c>
      <c r="BA720" s="5">
        <v>695.04866536458303</v>
      </c>
    </row>
    <row r="721" spans="1:53" x14ac:dyDescent="0.2">
      <c r="A721" s="1">
        <v>718</v>
      </c>
      <c r="B721" s="1" t="s">
        <v>2895</v>
      </c>
      <c r="C721" s="1" t="s">
        <v>2896</v>
      </c>
      <c r="D721" s="1" t="s">
        <v>2897</v>
      </c>
      <c r="E721" s="1" t="s">
        <v>2898</v>
      </c>
      <c r="F721" s="5">
        <v>53.033985137939403</v>
      </c>
      <c r="G721" s="5">
        <v>46.218547821044901</v>
      </c>
      <c r="H721" s="5">
        <v>68.551506042480398</v>
      </c>
      <c r="I721" s="5">
        <v>55.934679667154903</v>
      </c>
      <c r="S721" s="5">
        <v>65.190979003906193</v>
      </c>
      <c r="T721" s="5">
        <v>35.916938781738203</v>
      </c>
      <c r="U721" s="5">
        <v>50.553958892822195</v>
      </c>
      <c r="Z721" s="5">
        <v>50.517486572265597</v>
      </c>
      <c r="AB721" s="5">
        <v>55.29736328125</v>
      </c>
      <c r="AC721" s="5">
        <v>52.907424926757798</v>
      </c>
      <c r="AI721" s="5">
        <v>45.720352172851499</v>
      </c>
      <c r="AK721" s="5">
        <v>45.720352172851499</v>
      </c>
      <c r="AL721" s="5">
        <v>47.543941497802699</v>
      </c>
      <c r="AM721" s="5">
        <v>43.723556518554602</v>
      </c>
      <c r="AN721" s="5">
        <v>50.203514099121001</v>
      </c>
      <c r="AO721" s="5">
        <v>47.157004038492772</v>
      </c>
      <c r="AP721" s="5">
        <v>36.362548828125</v>
      </c>
      <c r="AR721" s="5">
        <v>28.084569931030199</v>
      </c>
      <c r="AS721" s="5">
        <v>32.223559379577601</v>
      </c>
    </row>
    <row r="722" spans="1:53" x14ac:dyDescent="0.2">
      <c r="A722" s="1">
        <v>719</v>
      </c>
      <c r="B722" s="1" t="s">
        <v>2899</v>
      </c>
      <c r="C722" s="1" t="s">
        <v>2900</v>
      </c>
      <c r="D722" s="1" t="s">
        <v>2901</v>
      </c>
      <c r="E722" s="1" t="s">
        <v>2902</v>
      </c>
      <c r="F722" s="5">
        <v>524.501708984375</v>
      </c>
      <c r="G722" s="5">
        <v>552.17468261718705</v>
      </c>
      <c r="H722" s="5">
        <v>552.62890625</v>
      </c>
      <c r="I722" s="5">
        <v>543.10176595052064</v>
      </c>
      <c r="J722" s="5">
        <v>558.14312744140602</v>
      </c>
      <c r="K722" s="5">
        <v>552.23614501953102</v>
      </c>
      <c r="L722" s="5">
        <v>568.83966064453102</v>
      </c>
      <c r="M722" s="5">
        <v>559.73964436848939</v>
      </c>
      <c r="N722" s="5">
        <v>308.48275756835898</v>
      </c>
      <c r="O722" s="5">
        <v>341.78091430664</v>
      </c>
      <c r="P722" s="5">
        <v>323.08645629882801</v>
      </c>
      <c r="Q722" s="5">
        <v>324.45004272460898</v>
      </c>
      <c r="R722" s="5">
        <v>523.22521972656205</v>
      </c>
      <c r="S722" s="5">
        <v>496.13406372070301</v>
      </c>
      <c r="T722" s="5">
        <v>525.26593017578102</v>
      </c>
      <c r="U722" s="5">
        <v>514.87507120768203</v>
      </c>
      <c r="V722" s="5">
        <v>334.11767578125</v>
      </c>
      <c r="W722" s="5">
        <v>362.12338256835898</v>
      </c>
      <c r="X722" s="5">
        <v>340.34857177734301</v>
      </c>
      <c r="Y722" s="5">
        <v>345.52987670898398</v>
      </c>
      <c r="Z722" s="5">
        <v>357.92514038085898</v>
      </c>
      <c r="AA722" s="5">
        <v>400.00009155273398</v>
      </c>
      <c r="AB722" s="5">
        <v>386.99575805664</v>
      </c>
      <c r="AC722" s="5">
        <v>381.64032999674436</v>
      </c>
      <c r="AD722" s="5">
        <v>887.33892822265602</v>
      </c>
      <c r="AE722" s="5">
        <v>881.98162841796795</v>
      </c>
      <c r="AF722" s="5">
        <v>836.75500488281205</v>
      </c>
      <c r="AG722" s="5">
        <v>868.69185384114542</v>
      </c>
      <c r="AH722" s="5">
        <v>749.44470214843705</v>
      </c>
      <c r="AI722" s="5">
        <v>724.65197753906205</v>
      </c>
      <c r="AJ722" s="5">
        <v>750.63299560546795</v>
      </c>
      <c r="AK722" s="5">
        <v>741.57655843098894</v>
      </c>
      <c r="AL722" s="5">
        <v>343.59100341796801</v>
      </c>
      <c r="AM722" s="5">
        <v>384.19207763671801</v>
      </c>
      <c r="AN722" s="5">
        <v>344.97149658203102</v>
      </c>
      <c r="AO722" s="5">
        <v>357.584859212239</v>
      </c>
      <c r="AP722" s="5">
        <v>410.07968139648398</v>
      </c>
      <c r="AQ722" s="5">
        <v>432.26107788085898</v>
      </c>
      <c r="AR722" s="5">
        <v>443.58425903320301</v>
      </c>
      <c r="AS722" s="5">
        <v>428.64167277018197</v>
      </c>
      <c r="AT722" s="5">
        <v>593.479736328125</v>
      </c>
      <c r="AU722" s="5">
        <v>616.63934326171795</v>
      </c>
      <c r="AV722" s="5">
        <v>544.21856689453102</v>
      </c>
      <c r="AW722" s="5">
        <v>584.77921549479129</v>
      </c>
      <c r="AX722" s="5">
        <v>525.01190185546795</v>
      </c>
      <c r="AY722" s="5">
        <v>517.55920410156205</v>
      </c>
      <c r="AZ722" s="5">
        <v>542.177001953125</v>
      </c>
      <c r="BA722" s="5">
        <v>528.24936930338492</v>
      </c>
    </row>
    <row r="723" spans="1:53" x14ac:dyDescent="0.2">
      <c r="A723" s="1">
        <v>720</v>
      </c>
      <c r="B723" s="1" t="s">
        <v>2903</v>
      </c>
      <c r="C723" s="1" t="s">
        <v>2904</v>
      </c>
      <c r="D723" s="1" t="s">
        <v>2905</v>
      </c>
      <c r="E723" s="1" t="s">
        <v>2906</v>
      </c>
      <c r="F723" s="5">
        <v>43.601787567138601</v>
      </c>
      <c r="G723" s="5">
        <v>42.401416778564403</v>
      </c>
      <c r="H723" s="5">
        <v>49.548225402832003</v>
      </c>
      <c r="I723" s="5">
        <v>45.18380991617834</v>
      </c>
      <c r="J723" s="5">
        <v>48.778427124023402</v>
      </c>
      <c r="K723" s="5">
        <v>21.855546951293899</v>
      </c>
      <c r="L723" s="5">
        <v>30.335716247558501</v>
      </c>
      <c r="M723" s="5">
        <v>33.6565634409586</v>
      </c>
      <c r="O723" s="5">
        <v>244.83201599121</v>
      </c>
      <c r="Q723" s="5">
        <v>244.83201599121</v>
      </c>
      <c r="R723" s="5">
        <v>30.5725402832031</v>
      </c>
      <c r="S723" s="5">
        <v>33.9007568359375</v>
      </c>
      <c r="T723" s="5">
        <v>24.349178314208899</v>
      </c>
      <c r="U723" s="5">
        <v>29.6074918111165</v>
      </c>
      <c r="AA723" s="5">
        <v>29.426998138427699</v>
      </c>
      <c r="AB723" s="5">
        <v>32.639274597167898</v>
      </c>
      <c r="AC723" s="5">
        <v>31.033136367797798</v>
      </c>
      <c r="AL723" s="5">
        <v>89.907958984375</v>
      </c>
      <c r="AN723" s="5">
        <v>90.584213256835895</v>
      </c>
      <c r="AO723" s="5">
        <v>90.24608612060544</v>
      </c>
      <c r="AP723" s="5">
        <v>56.929836273193303</v>
      </c>
      <c r="AQ723" s="5">
        <v>35.010581970214801</v>
      </c>
      <c r="AR723" s="5">
        <v>39.398765563964801</v>
      </c>
      <c r="AS723" s="5">
        <v>43.779727935790966</v>
      </c>
    </row>
    <row r="724" spans="1:53" x14ac:dyDescent="0.2">
      <c r="A724" s="1">
        <v>721</v>
      </c>
      <c r="B724" s="1" t="s">
        <v>2907</v>
      </c>
      <c r="C724" s="1" t="s">
        <v>2908</v>
      </c>
      <c r="D724" s="1" t="s">
        <v>2909</v>
      </c>
      <c r="E724" s="1" t="s">
        <v>2910</v>
      </c>
      <c r="F724" s="5">
        <v>236.15856933593699</v>
      </c>
      <c r="G724" s="5">
        <v>221.44786071777301</v>
      </c>
      <c r="H724" s="5">
        <v>215.84587097167901</v>
      </c>
      <c r="I724" s="5">
        <v>224.48410034179633</v>
      </c>
      <c r="J724" s="5">
        <v>234.70944213867099</v>
      </c>
      <c r="K724" s="5">
        <v>191.85540771484301</v>
      </c>
      <c r="L724" s="5">
        <v>209.17361450195301</v>
      </c>
      <c r="M724" s="5">
        <v>211.91282145182234</v>
      </c>
      <c r="N724" s="5">
        <v>248.05673217773401</v>
      </c>
      <c r="O724" s="5">
        <v>248.12017822265599</v>
      </c>
      <c r="P724" s="5">
        <v>238.96763610839801</v>
      </c>
      <c r="Q724" s="5">
        <v>245.048182169596</v>
      </c>
      <c r="R724" s="5">
        <v>161.533111572265</v>
      </c>
      <c r="S724" s="5">
        <v>189.04444885253901</v>
      </c>
      <c r="T724" s="5">
        <v>211.93785095214801</v>
      </c>
      <c r="U724" s="5">
        <v>187.50513712565066</v>
      </c>
      <c r="V724" s="5">
        <v>160.91830444335901</v>
      </c>
      <c r="W724" s="5">
        <v>184.07357788085901</v>
      </c>
      <c r="X724" s="5">
        <v>158.54823303222599</v>
      </c>
      <c r="Y724" s="5">
        <v>167.84670511881467</v>
      </c>
      <c r="Z724" s="5">
        <v>191.88766479492099</v>
      </c>
      <c r="AA724" s="5">
        <v>183.59796142578099</v>
      </c>
      <c r="AB724" s="5">
        <v>202.89894104003901</v>
      </c>
      <c r="AC724" s="5">
        <v>192.79485575358035</v>
      </c>
      <c r="AD724" s="5">
        <v>191.646392822265</v>
      </c>
      <c r="AE724" s="5">
        <v>195.966796875</v>
      </c>
      <c r="AF724" s="5">
        <v>216.77793884277301</v>
      </c>
      <c r="AG724" s="5">
        <v>201.463709513346</v>
      </c>
      <c r="AH724" s="5">
        <v>175.05961608886699</v>
      </c>
      <c r="AI724" s="5">
        <v>206.37129211425699</v>
      </c>
      <c r="AJ724" s="5">
        <v>188.18840026855401</v>
      </c>
      <c r="AK724" s="5">
        <v>189.87310282389265</v>
      </c>
      <c r="AL724" s="5">
        <v>185.54740905761699</v>
      </c>
      <c r="AM724" s="5">
        <v>188.44448852539</v>
      </c>
      <c r="AN724" s="5">
        <v>166.15098571777301</v>
      </c>
      <c r="AO724" s="5">
        <v>180.04762776692667</v>
      </c>
      <c r="AP724" s="5">
        <v>158.337646484375</v>
      </c>
      <c r="AQ724" s="5">
        <v>159.423080444335</v>
      </c>
      <c r="AR724" s="5">
        <v>170.56031799316401</v>
      </c>
      <c r="AS724" s="5">
        <v>162.77368164062469</v>
      </c>
      <c r="AT724" s="5">
        <v>178.19218444824199</v>
      </c>
      <c r="AU724" s="5">
        <v>150.95994567871</v>
      </c>
      <c r="AV724" s="5">
        <v>159.46783447265599</v>
      </c>
      <c r="AW724" s="5">
        <v>162.87332153320267</v>
      </c>
      <c r="AX724" s="5">
        <v>176.99484252929599</v>
      </c>
      <c r="AY724" s="5">
        <v>192.90815734863199</v>
      </c>
      <c r="AZ724" s="5">
        <v>175.49304199218699</v>
      </c>
      <c r="BA724" s="5">
        <v>181.79868062337164</v>
      </c>
    </row>
    <row r="725" spans="1:53" x14ac:dyDescent="0.2">
      <c r="A725" s="1">
        <v>722</v>
      </c>
      <c r="B725" s="1" t="s">
        <v>2911</v>
      </c>
      <c r="C725" s="1" t="s">
        <v>2912</v>
      </c>
      <c r="D725" s="1" t="s">
        <v>2913</v>
      </c>
      <c r="E725" s="1" t="s">
        <v>2914</v>
      </c>
      <c r="N725" s="5">
        <v>138.61093139648401</v>
      </c>
      <c r="O725" s="5">
        <v>121.39409637451099</v>
      </c>
      <c r="P725" s="5">
        <v>74.029884338378906</v>
      </c>
      <c r="Q725" s="5">
        <v>111.34497070312464</v>
      </c>
      <c r="AD725" s="5">
        <v>52.648391723632798</v>
      </c>
      <c r="AG725" s="5">
        <v>52.648391723632798</v>
      </c>
      <c r="AL725" s="5">
        <v>72.624671936035099</v>
      </c>
      <c r="AM725" s="5">
        <v>72.973365783691406</v>
      </c>
      <c r="AN725" s="5">
        <v>79.476966857910099</v>
      </c>
      <c r="AO725" s="5">
        <v>75.025001525878864</v>
      </c>
      <c r="AP725" s="5">
        <v>49.989856719970703</v>
      </c>
      <c r="AR725" s="5">
        <v>42.131660461425703</v>
      </c>
      <c r="AS725" s="5">
        <v>46.0607585906982</v>
      </c>
    </row>
    <row r="726" spans="1:53" x14ac:dyDescent="0.2">
      <c r="A726" s="1">
        <v>723</v>
      </c>
      <c r="B726" s="1" t="s">
        <v>2915</v>
      </c>
      <c r="C726" s="1" t="s">
        <v>2916</v>
      </c>
      <c r="D726" s="1" t="s">
        <v>2917</v>
      </c>
      <c r="E726" s="1" t="s">
        <v>2918</v>
      </c>
      <c r="F726" s="5">
        <v>347.719146728515</v>
      </c>
      <c r="G726" s="5">
        <v>321.63003540039</v>
      </c>
      <c r="H726" s="5">
        <v>354.99169921875</v>
      </c>
      <c r="I726" s="5">
        <v>341.4469604492183</v>
      </c>
      <c r="J726" s="5">
        <v>365.57077026367102</v>
      </c>
      <c r="K726" s="5">
        <v>316.634765625</v>
      </c>
      <c r="L726" s="5">
        <v>337.64514160156199</v>
      </c>
      <c r="M726" s="5">
        <v>339.95022583007767</v>
      </c>
      <c r="N726" s="5">
        <v>895.04431152343705</v>
      </c>
      <c r="O726" s="5">
        <v>911.91290283203102</v>
      </c>
      <c r="P726" s="5">
        <v>880.29992675781205</v>
      </c>
      <c r="Q726" s="5">
        <v>895.75238037109341</v>
      </c>
      <c r="R726" s="5">
        <v>678.78387451171795</v>
      </c>
      <c r="S726" s="5">
        <v>653.44537353515602</v>
      </c>
      <c r="T726" s="5">
        <v>678.63043212890602</v>
      </c>
      <c r="U726" s="5">
        <v>670.28656005859341</v>
      </c>
      <c r="V726" s="5">
        <v>418.15661621093699</v>
      </c>
      <c r="W726" s="5">
        <v>449.48083496093699</v>
      </c>
      <c r="X726" s="5">
        <v>432.11734008789</v>
      </c>
      <c r="Y726" s="5">
        <v>433.25159708658799</v>
      </c>
      <c r="Z726" s="5">
        <v>353.83767700195301</v>
      </c>
      <c r="AA726" s="5">
        <v>342.58435058593699</v>
      </c>
      <c r="AB726" s="5">
        <v>361.586181640625</v>
      </c>
      <c r="AC726" s="5">
        <v>352.66940307617165</v>
      </c>
      <c r="AD726" s="5">
        <v>427.71875</v>
      </c>
      <c r="AE726" s="5">
        <v>423.34243774414</v>
      </c>
      <c r="AF726" s="5">
        <v>418.78259277343699</v>
      </c>
      <c r="AG726" s="5">
        <v>423.28126017252566</v>
      </c>
      <c r="AH726" s="5">
        <v>359.563232421875</v>
      </c>
      <c r="AI726" s="5">
        <v>349.60107421875</v>
      </c>
      <c r="AJ726" s="5">
        <v>344.99615478515602</v>
      </c>
      <c r="AK726" s="5">
        <v>351.38682047526032</v>
      </c>
      <c r="AL726" s="5">
        <v>676.446533203125</v>
      </c>
      <c r="AM726" s="5">
        <v>643.64739990234295</v>
      </c>
      <c r="AN726" s="5">
        <v>690.11218261718705</v>
      </c>
      <c r="AO726" s="5">
        <v>670.06870524088492</v>
      </c>
      <c r="AP726" s="5">
        <v>462.9609375</v>
      </c>
      <c r="AQ726" s="5">
        <v>485.28695678710898</v>
      </c>
      <c r="AR726" s="5">
        <v>468.98831176757801</v>
      </c>
      <c r="AS726" s="5">
        <v>472.4120686848957</v>
      </c>
      <c r="AT726" s="5">
        <v>394.32635498046801</v>
      </c>
      <c r="AU726" s="5">
        <v>387.73947143554602</v>
      </c>
      <c r="AV726" s="5">
        <v>367.340240478515</v>
      </c>
      <c r="AW726" s="5">
        <v>383.13535563150964</v>
      </c>
      <c r="AX726" s="5">
        <v>381.86102294921801</v>
      </c>
      <c r="AY726" s="5">
        <v>389.57623291015602</v>
      </c>
      <c r="AZ726" s="5">
        <v>383.799713134765</v>
      </c>
      <c r="BA726" s="5">
        <v>385.07898966471299</v>
      </c>
    </row>
    <row r="727" spans="1:53" x14ac:dyDescent="0.2">
      <c r="A727" s="1">
        <v>724</v>
      </c>
      <c r="B727" s="1" t="s">
        <v>2919</v>
      </c>
      <c r="C727" s="1" t="s">
        <v>2920</v>
      </c>
      <c r="D727" s="1" t="s">
        <v>2921</v>
      </c>
      <c r="E727" s="1" t="s">
        <v>2922</v>
      </c>
      <c r="F727" s="5">
        <v>484.48446655273398</v>
      </c>
      <c r="G727" s="5">
        <v>508.552734375</v>
      </c>
      <c r="H727" s="5">
        <v>479.00131225585898</v>
      </c>
      <c r="I727" s="5">
        <v>490.67950439453097</v>
      </c>
      <c r="J727" s="5">
        <v>469.38919067382801</v>
      </c>
      <c r="K727" s="5">
        <v>456.47985839843699</v>
      </c>
      <c r="L727" s="5">
        <v>457.63366699218699</v>
      </c>
      <c r="M727" s="5">
        <v>461.16757202148398</v>
      </c>
      <c r="N727" s="5">
        <v>1097.8505859375</v>
      </c>
      <c r="O727" s="5">
        <v>1079.39697265625</v>
      </c>
      <c r="P727" s="5">
        <v>1082.70642089843</v>
      </c>
      <c r="Q727" s="5">
        <v>1086.6513264973935</v>
      </c>
      <c r="R727" s="5">
        <v>579.07305908203102</v>
      </c>
      <c r="S727" s="5">
        <v>583.97229003906205</v>
      </c>
      <c r="T727" s="5">
        <v>588.41174316406205</v>
      </c>
      <c r="U727" s="5">
        <v>583.81903076171841</v>
      </c>
      <c r="V727" s="5">
        <v>437.400634765625</v>
      </c>
      <c r="W727" s="5">
        <v>442.08221435546801</v>
      </c>
      <c r="X727" s="5">
        <v>414.07748413085898</v>
      </c>
      <c r="Y727" s="5">
        <v>431.18677775065066</v>
      </c>
      <c r="Z727" s="5">
        <v>362.18295288085898</v>
      </c>
      <c r="AA727" s="5">
        <v>382.13970947265602</v>
      </c>
      <c r="AB727" s="5">
        <v>367.85848999023398</v>
      </c>
      <c r="AC727" s="5">
        <v>370.7270507812496</v>
      </c>
      <c r="AD727" s="5">
        <v>424.66275024414</v>
      </c>
      <c r="AE727" s="5">
        <v>440.85345458984301</v>
      </c>
      <c r="AF727" s="5">
        <v>436.53680419921801</v>
      </c>
      <c r="AG727" s="5">
        <v>434.01766967773369</v>
      </c>
      <c r="AH727" s="5">
        <v>418.44271850585898</v>
      </c>
      <c r="AI727" s="5">
        <v>406.31802368164</v>
      </c>
      <c r="AJ727" s="5">
        <v>405.88690185546801</v>
      </c>
      <c r="AK727" s="5">
        <v>410.21588134765562</v>
      </c>
      <c r="AL727" s="5">
        <v>941.398681640625</v>
      </c>
      <c r="AM727" s="5">
        <v>917.011474609375</v>
      </c>
      <c r="AN727" s="5">
        <v>946.28674316406205</v>
      </c>
      <c r="AO727" s="5">
        <v>934.89896647135402</v>
      </c>
      <c r="AP727" s="5">
        <v>467.24099731445301</v>
      </c>
      <c r="AQ727" s="5">
        <v>477.69671630859301</v>
      </c>
      <c r="AR727" s="5">
        <v>485.388671875</v>
      </c>
      <c r="AS727" s="5">
        <v>476.77546183268197</v>
      </c>
      <c r="AT727" s="5">
        <v>467.20022583007801</v>
      </c>
      <c r="AU727" s="5">
        <v>541.16265869140602</v>
      </c>
      <c r="AV727" s="5">
        <v>525.02062988281205</v>
      </c>
      <c r="AW727" s="5">
        <v>511.12783813476534</v>
      </c>
      <c r="AX727" s="5">
        <v>434.46429443359301</v>
      </c>
      <c r="AY727" s="5">
        <v>402.13854980468699</v>
      </c>
      <c r="AZ727" s="5">
        <v>399.79266357421801</v>
      </c>
      <c r="BA727" s="5">
        <v>412.13183593749932</v>
      </c>
    </row>
    <row r="728" spans="1:53" x14ac:dyDescent="0.2">
      <c r="A728" s="1">
        <v>725</v>
      </c>
      <c r="B728" s="1" t="s">
        <v>2923</v>
      </c>
      <c r="C728" s="1" t="s">
        <v>2924</v>
      </c>
      <c r="D728" s="1" t="s">
        <v>2925</v>
      </c>
      <c r="E728" s="1" t="s">
        <v>2926</v>
      </c>
      <c r="F728" s="5">
        <v>828.44036865234295</v>
      </c>
      <c r="G728" s="5">
        <v>380.43258666992102</v>
      </c>
      <c r="H728" s="5">
        <v>634.52276611328102</v>
      </c>
      <c r="I728" s="5">
        <v>614.46524047851506</v>
      </c>
      <c r="J728" s="5">
        <v>715.90802001953102</v>
      </c>
      <c r="K728" s="5">
        <v>622.976806640625</v>
      </c>
      <c r="L728" s="5">
        <v>705.62103271484295</v>
      </c>
      <c r="M728" s="5">
        <v>681.50195312499966</v>
      </c>
      <c r="N728" s="5">
        <v>1135.88293457031</v>
      </c>
      <c r="O728" s="5">
        <v>1221.24340820312</v>
      </c>
      <c r="P728" s="5">
        <v>1157.70764160156</v>
      </c>
      <c r="Q728" s="5">
        <v>1171.6113281249966</v>
      </c>
      <c r="R728" s="5">
        <v>763.85186767578102</v>
      </c>
      <c r="S728" s="5">
        <v>739.35546875</v>
      </c>
      <c r="T728" s="5">
        <v>762.787109375</v>
      </c>
      <c r="U728" s="5">
        <v>755.33148193359375</v>
      </c>
      <c r="V728" s="5">
        <v>770.91455078125</v>
      </c>
      <c r="W728" s="5">
        <v>794.13812255859295</v>
      </c>
      <c r="X728" s="5">
        <v>753.76513671875</v>
      </c>
      <c r="Y728" s="5">
        <v>772.93927001953091</v>
      </c>
      <c r="Z728" s="5">
        <v>622.71252441406205</v>
      </c>
      <c r="AA728" s="5">
        <v>654.28112792968705</v>
      </c>
      <c r="AB728" s="5">
        <v>643.37066650390602</v>
      </c>
      <c r="AC728" s="5">
        <v>640.12143961588504</v>
      </c>
      <c r="AD728" s="5">
        <v>523.56640625</v>
      </c>
      <c r="AE728" s="5">
        <v>528.53802490234295</v>
      </c>
      <c r="AF728" s="5">
        <v>477.050048828125</v>
      </c>
      <c r="AG728" s="5">
        <v>509.71815999348928</v>
      </c>
      <c r="AH728" s="5">
        <v>602.06884765625</v>
      </c>
      <c r="AI728" s="5">
        <v>668.54998779296795</v>
      </c>
      <c r="AJ728" s="5">
        <v>703.693115234375</v>
      </c>
      <c r="AK728" s="5">
        <v>658.10398356119765</v>
      </c>
      <c r="AL728" s="5">
        <v>843.95062255859295</v>
      </c>
      <c r="AM728" s="5">
        <v>878.822998046875</v>
      </c>
      <c r="AN728" s="5">
        <v>899.68029785156205</v>
      </c>
      <c r="AO728" s="5">
        <v>874.1513061523433</v>
      </c>
      <c r="AP728" s="5">
        <v>883.77087402343705</v>
      </c>
      <c r="AQ728" s="5">
        <v>821.76574707031205</v>
      </c>
      <c r="AR728" s="5">
        <v>850.88763427734295</v>
      </c>
      <c r="AS728" s="5">
        <v>852.14141845703068</v>
      </c>
      <c r="AT728" s="5">
        <v>1166.19641113281</v>
      </c>
      <c r="AV728" s="5">
        <v>1458.46240234375</v>
      </c>
      <c r="AW728" s="5">
        <v>1312.3294067382799</v>
      </c>
      <c r="AX728" s="5">
        <v>362.70404052734301</v>
      </c>
      <c r="AY728" s="5">
        <v>438.75012207031199</v>
      </c>
      <c r="AZ728" s="5">
        <v>447.20706176757801</v>
      </c>
      <c r="BA728" s="5">
        <v>416.22040812174436</v>
      </c>
    </row>
    <row r="729" spans="1:53" x14ac:dyDescent="0.2">
      <c r="A729" s="1">
        <v>726</v>
      </c>
      <c r="B729" s="1" t="s">
        <v>2927</v>
      </c>
      <c r="C729" s="1" t="s">
        <v>2928</v>
      </c>
      <c r="D729" s="1" t="s">
        <v>2929</v>
      </c>
      <c r="E729" s="1" t="s">
        <v>2930</v>
      </c>
      <c r="G729" s="5">
        <v>13.6309595108032</v>
      </c>
      <c r="I729" s="5">
        <v>13.6309595108032</v>
      </c>
      <c r="N729" s="5">
        <v>38.539180755615199</v>
      </c>
      <c r="O729" s="5">
        <v>43.8510932922363</v>
      </c>
      <c r="P729" s="5">
        <v>41.627651214599602</v>
      </c>
      <c r="Q729" s="5">
        <v>41.339308420817041</v>
      </c>
      <c r="T729" s="5">
        <v>16.2743606567382</v>
      </c>
      <c r="U729" s="5">
        <v>16.2743606567382</v>
      </c>
      <c r="W729" s="5">
        <v>17.641654968261701</v>
      </c>
      <c r="X729" s="5">
        <v>24.546461105346602</v>
      </c>
      <c r="Y729" s="5">
        <v>21.094058036804149</v>
      </c>
      <c r="AL729" s="5">
        <v>31.9706630706787</v>
      </c>
      <c r="AO729" s="5">
        <v>31.9706630706787</v>
      </c>
    </row>
    <row r="730" spans="1:53" x14ac:dyDescent="0.2">
      <c r="A730" s="1">
        <v>727</v>
      </c>
      <c r="B730" s="1" t="s">
        <v>2931</v>
      </c>
      <c r="C730" s="1" t="s">
        <v>2932</v>
      </c>
      <c r="D730" s="1" t="s">
        <v>2933</v>
      </c>
      <c r="E730" s="1" t="s">
        <v>2934</v>
      </c>
      <c r="F730" s="5">
        <v>195.41792297363199</v>
      </c>
      <c r="G730" s="5">
        <v>177.94076538085901</v>
      </c>
      <c r="H730" s="5">
        <v>179.56947326660099</v>
      </c>
      <c r="I730" s="5">
        <v>184.30938720703065</v>
      </c>
      <c r="J730" s="5">
        <v>214.06210327148401</v>
      </c>
      <c r="K730" s="5">
        <v>226.56169128417901</v>
      </c>
      <c r="L730" s="5">
        <v>249.84146118164</v>
      </c>
      <c r="M730" s="5">
        <v>230.15508524576771</v>
      </c>
      <c r="N730" s="5">
        <v>175.6298828125</v>
      </c>
      <c r="O730" s="5">
        <v>194.54634094238199</v>
      </c>
      <c r="P730" s="5">
        <v>190.81906127929599</v>
      </c>
      <c r="Q730" s="5">
        <v>186.99842834472599</v>
      </c>
      <c r="R730" s="5">
        <v>183.41783142089801</v>
      </c>
      <c r="S730" s="5">
        <v>173.44412231445301</v>
      </c>
      <c r="T730" s="5">
        <v>176.45964050292901</v>
      </c>
      <c r="U730" s="5">
        <v>177.77386474609332</v>
      </c>
      <c r="V730" s="5">
        <v>194.46633911132801</v>
      </c>
      <c r="W730" s="5">
        <v>191.47616577148401</v>
      </c>
      <c r="X730" s="5">
        <v>173.90007019042901</v>
      </c>
      <c r="Y730" s="5">
        <v>186.61419169108035</v>
      </c>
      <c r="Z730" s="5">
        <v>235.955963134765</v>
      </c>
      <c r="AA730" s="5">
        <v>239.26434326171801</v>
      </c>
      <c r="AB730" s="5">
        <v>229.464263916015</v>
      </c>
      <c r="AC730" s="5">
        <v>234.89485677083266</v>
      </c>
      <c r="AD730" s="5">
        <v>194.82508850097599</v>
      </c>
      <c r="AE730" s="5">
        <v>179.11897277832</v>
      </c>
      <c r="AF730" s="5">
        <v>188.79641723632801</v>
      </c>
      <c r="AG730" s="5">
        <v>187.580159505208</v>
      </c>
      <c r="AH730" s="5">
        <v>185.20074462890599</v>
      </c>
      <c r="AI730" s="5">
        <v>186.78390502929599</v>
      </c>
      <c r="AJ730" s="5">
        <v>186.41612243652301</v>
      </c>
      <c r="AK730" s="5">
        <v>186.13359069824165</v>
      </c>
      <c r="AL730" s="5">
        <v>129.34660339355401</v>
      </c>
      <c r="AM730" s="5">
        <v>141.76350402832</v>
      </c>
      <c r="AN730" s="5">
        <v>124.129821777343</v>
      </c>
      <c r="AO730" s="5">
        <v>131.74664306640565</v>
      </c>
      <c r="AP730" s="5">
        <v>122.94295501708901</v>
      </c>
      <c r="AQ730" s="5">
        <v>138.31625366210901</v>
      </c>
      <c r="AR730" s="5">
        <v>134.42352294921801</v>
      </c>
      <c r="AS730" s="5">
        <v>131.89424387613869</v>
      </c>
      <c r="AT730" s="5">
        <v>173.88096618652301</v>
      </c>
      <c r="AU730" s="5">
        <v>154.204833984375</v>
      </c>
      <c r="AV730" s="5">
        <v>179.01101684570301</v>
      </c>
      <c r="AW730" s="5">
        <v>169.03227233886699</v>
      </c>
      <c r="AX730" s="5">
        <v>163.50656127929599</v>
      </c>
      <c r="AY730" s="5">
        <v>158.08473205566401</v>
      </c>
      <c r="AZ730" s="5">
        <v>126.953033447265</v>
      </c>
      <c r="BA730" s="5">
        <v>149.51477559407502</v>
      </c>
    </row>
    <row r="731" spans="1:53" x14ac:dyDescent="0.2">
      <c r="A731" s="1">
        <v>728</v>
      </c>
      <c r="B731" s="1" t="s">
        <v>2935</v>
      </c>
      <c r="C731" s="1" t="s">
        <v>2936</v>
      </c>
      <c r="D731" s="1" t="s">
        <v>2937</v>
      </c>
      <c r="E731" s="1" t="s">
        <v>2938</v>
      </c>
      <c r="F731" s="5">
        <v>176.06242370605401</v>
      </c>
      <c r="G731" s="5">
        <v>165.55880737304599</v>
      </c>
      <c r="H731" s="5">
        <v>146.01535034179599</v>
      </c>
      <c r="I731" s="5">
        <v>162.54552714029865</v>
      </c>
      <c r="J731" s="5">
        <v>156.00483703613199</v>
      </c>
      <c r="K731" s="5">
        <v>114.477737426757</v>
      </c>
      <c r="L731" s="5">
        <v>103.764205932617</v>
      </c>
      <c r="M731" s="5">
        <v>124.748926798502</v>
      </c>
      <c r="N731" s="5">
        <v>188.55636596679599</v>
      </c>
      <c r="O731" s="5">
        <v>172.04519653320301</v>
      </c>
      <c r="P731" s="5">
        <v>186.69451904296801</v>
      </c>
      <c r="Q731" s="5">
        <v>182.43202718098897</v>
      </c>
      <c r="R731" s="5">
        <v>106.510520935058</v>
      </c>
      <c r="S731" s="5">
        <v>118.15036773681599</v>
      </c>
      <c r="T731" s="5">
        <v>140.33062744140599</v>
      </c>
      <c r="U731" s="5">
        <v>121.66383870442667</v>
      </c>
      <c r="V731" s="5">
        <v>137.272705078125</v>
      </c>
      <c r="W731" s="5">
        <v>127.37799835205</v>
      </c>
      <c r="X731" s="5">
        <v>106.03297424316401</v>
      </c>
      <c r="Y731" s="5">
        <v>123.561225891113</v>
      </c>
      <c r="Z731" s="5">
        <v>170.82463073730401</v>
      </c>
      <c r="AA731" s="5">
        <v>123.16421508789</v>
      </c>
      <c r="AB731" s="5">
        <v>177.455810546875</v>
      </c>
      <c r="AC731" s="5">
        <v>157.14821879068967</v>
      </c>
      <c r="AD731" s="5">
        <v>122.340049743652</v>
      </c>
      <c r="AE731" s="5">
        <v>114.118591308593</v>
      </c>
      <c r="AF731" s="5">
        <v>105.354125976562</v>
      </c>
      <c r="AG731" s="5">
        <v>113.93758900960233</v>
      </c>
      <c r="AH731" s="5">
        <v>120.33827209472599</v>
      </c>
      <c r="AI731" s="5">
        <v>128.82304382324199</v>
      </c>
      <c r="AJ731" s="5">
        <v>127.655227661132</v>
      </c>
      <c r="AK731" s="5">
        <v>125.60551452636666</v>
      </c>
      <c r="AL731" s="5">
        <v>143.90864562988199</v>
      </c>
      <c r="AM731" s="5">
        <v>147.55757141113199</v>
      </c>
      <c r="AN731" s="5">
        <v>140.22080993652301</v>
      </c>
      <c r="AO731" s="5">
        <v>143.89567565917901</v>
      </c>
      <c r="AP731" s="5">
        <v>114.448127746582</v>
      </c>
      <c r="AQ731" s="5">
        <v>110.171783447265</v>
      </c>
      <c r="AR731" s="5">
        <v>115.51414489746</v>
      </c>
      <c r="AS731" s="5">
        <v>113.37801869710233</v>
      </c>
      <c r="AT731" s="5">
        <v>139.07064819335901</v>
      </c>
      <c r="AU731" s="5">
        <v>126.43349456787099</v>
      </c>
      <c r="AV731" s="5">
        <v>138.26155090332</v>
      </c>
      <c r="AW731" s="5">
        <v>134.58856455485</v>
      </c>
      <c r="AX731" s="5">
        <v>103.54972839355401</v>
      </c>
      <c r="AY731" s="5">
        <v>152.35409545898401</v>
      </c>
      <c r="AZ731" s="5">
        <v>107.502799987792</v>
      </c>
      <c r="BA731" s="5">
        <v>121.13554128010999</v>
      </c>
    </row>
    <row r="732" spans="1:53" x14ac:dyDescent="0.2">
      <c r="A732" s="1">
        <v>729</v>
      </c>
      <c r="B732" s="1" t="s">
        <v>2939</v>
      </c>
      <c r="C732" s="1" t="s">
        <v>2940</v>
      </c>
      <c r="D732" s="1" t="s">
        <v>2941</v>
      </c>
      <c r="E732" s="1" t="s">
        <v>2942</v>
      </c>
      <c r="F732" s="5">
        <v>226.21379089355401</v>
      </c>
      <c r="G732" s="5">
        <v>213.78802490234301</v>
      </c>
      <c r="H732" s="5">
        <v>219.08363342285099</v>
      </c>
      <c r="I732" s="5">
        <v>219.69514973958266</v>
      </c>
      <c r="J732" s="5">
        <v>235.62724304199199</v>
      </c>
      <c r="K732" s="5">
        <v>228.99549865722599</v>
      </c>
      <c r="L732" s="5">
        <v>230.50962829589801</v>
      </c>
      <c r="M732" s="5">
        <v>231.71078999837198</v>
      </c>
      <c r="N732" s="5">
        <v>396.420318603515</v>
      </c>
      <c r="O732" s="5">
        <v>387.30209350585898</v>
      </c>
      <c r="P732" s="5">
        <v>349.696044921875</v>
      </c>
      <c r="Q732" s="5">
        <v>377.80615234374972</v>
      </c>
      <c r="R732" s="5">
        <v>298.04058837890602</v>
      </c>
      <c r="S732" s="5">
        <v>283.18438720703102</v>
      </c>
      <c r="T732" s="5">
        <v>300.76885986328102</v>
      </c>
      <c r="U732" s="5">
        <v>293.99794514973934</v>
      </c>
      <c r="V732" s="5">
        <v>277.03738403320301</v>
      </c>
      <c r="W732" s="5">
        <v>244.20471191406199</v>
      </c>
      <c r="X732" s="5">
        <v>239.97666931152301</v>
      </c>
      <c r="Y732" s="5">
        <v>253.73958841959598</v>
      </c>
      <c r="Z732" s="5">
        <v>313.42929077148398</v>
      </c>
      <c r="AA732" s="5">
        <v>290.80197143554602</v>
      </c>
      <c r="AB732" s="5">
        <v>293.06652832031199</v>
      </c>
      <c r="AC732" s="5">
        <v>299.099263509114</v>
      </c>
      <c r="AD732" s="5">
        <v>211.09111022949199</v>
      </c>
      <c r="AE732" s="5">
        <v>228.69738769531199</v>
      </c>
      <c r="AF732" s="5">
        <v>231.08985900878901</v>
      </c>
      <c r="AG732" s="5">
        <v>223.62611897786437</v>
      </c>
      <c r="AH732" s="5">
        <v>208.554443359375</v>
      </c>
      <c r="AI732" s="5">
        <v>219.90417480468699</v>
      </c>
      <c r="AJ732" s="5">
        <v>198.98213195800699</v>
      </c>
      <c r="AK732" s="5">
        <v>209.14691670735633</v>
      </c>
      <c r="AL732" s="5">
        <v>302.76867675781199</v>
      </c>
      <c r="AM732" s="5">
        <v>334.58795166015602</v>
      </c>
      <c r="AN732" s="5">
        <v>348.68307495117102</v>
      </c>
      <c r="AO732" s="5">
        <v>328.67990112304636</v>
      </c>
      <c r="AP732" s="5">
        <v>199.50395202636699</v>
      </c>
      <c r="AQ732" s="5">
        <v>217.416748046875</v>
      </c>
      <c r="AR732" s="5">
        <v>234.56483459472599</v>
      </c>
      <c r="AS732" s="5">
        <v>217.16184488932265</v>
      </c>
      <c r="AT732" s="5">
        <v>210.83570861816401</v>
      </c>
      <c r="AU732" s="5">
        <v>256.86245727539</v>
      </c>
      <c r="AV732" s="5">
        <v>168.46595764160099</v>
      </c>
      <c r="AW732" s="5">
        <v>212.05470784505167</v>
      </c>
      <c r="AX732" s="5">
        <v>243.396713256835</v>
      </c>
      <c r="AY732" s="5">
        <v>209.26849365234301</v>
      </c>
      <c r="AZ732" s="5">
        <v>235.17022705078099</v>
      </c>
      <c r="BA732" s="5">
        <v>229.278477986653</v>
      </c>
    </row>
    <row r="733" spans="1:53" x14ac:dyDescent="0.2">
      <c r="A733" s="1">
        <v>730</v>
      </c>
      <c r="B733" s="1" t="s">
        <v>2943</v>
      </c>
      <c r="C733" s="1" t="s">
        <v>2944</v>
      </c>
      <c r="D733" s="1" t="s">
        <v>2945</v>
      </c>
      <c r="E733" s="1" t="s">
        <v>2946</v>
      </c>
      <c r="F733" s="5">
        <v>798.13043212890602</v>
      </c>
      <c r="G733" s="5">
        <v>450.36413574218699</v>
      </c>
      <c r="H733" s="5">
        <v>816.71325683593705</v>
      </c>
      <c r="I733" s="5">
        <v>688.40260823567678</v>
      </c>
      <c r="J733" s="5">
        <v>658.86962890625</v>
      </c>
      <c r="K733" s="5">
        <v>647.1220703125</v>
      </c>
      <c r="L733" s="5">
        <v>753.49652099609295</v>
      </c>
      <c r="M733" s="5">
        <v>686.49607340494765</v>
      </c>
      <c r="N733" s="5">
        <v>729.87927246093705</v>
      </c>
      <c r="O733" s="5">
        <v>783.79803466796795</v>
      </c>
      <c r="P733" s="5">
        <v>938.196533203125</v>
      </c>
      <c r="Q733" s="5">
        <v>817.29128011067667</v>
      </c>
      <c r="R733" s="5">
        <v>888.44903564453102</v>
      </c>
      <c r="S733" s="5">
        <v>868.556640625</v>
      </c>
      <c r="T733" s="5">
        <v>1092.35241699218</v>
      </c>
      <c r="U733" s="5">
        <v>949.78603108723701</v>
      </c>
      <c r="V733" s="5">
        <v>391.18011474609301</v>
      </c>
      <c r="W733" s="5">
        <v>609.10699462890602</v>
      </c>
      <c r="X733" s="5">
        <v>554.79742431640602</v>
      </c>
      <c r="Y733" s="5">
        <v>518.36151123046841</v>
      </c>
      <c r="Z733" s="5">
        <v>881.57989501953102</v>
      </c>
      <c r="AA733" s="5">
        <v>768.28564453125</v>
      </c>
      <c r="AB733" s="5">
        <v>978.82147216796795</v>
      </c>
      <c r="AC733" s="5">
        <v>876.22900390624966</v>
      </c>
      <c r="AD733" s="5">
        <v>1065.2119140625</v>
      </c>
      <c r="AE733" s="5">
        <v>1121.58984375</v>
      </c>
      <c r="AF733" s="5">
        <v>1073.55908203125</v>
      </c>
      <c r="AG733" s="5">
        <v>1086.7869466145833</v>
      </c>
      <c r="AH733" s="5">
        <v>968.52935791015602</v>
      </c>
      <c r="AI733" s="5">
        <v>1085.1318359375</v>
      </c>
      <c r="AJ733" s="5">
        <v>1026.77429199218</v>
      </c>
      <c r="AK733" s="5">
        <v>1026.8118286132787</v>
      </c>
      <c r="AL733" s="5">
        <v>929.1474609375</v>
      </c>
      <c r="AM733" s="5">
        <v>1203.56494140625</v>
      </c>
      <c r="AN733" s="5">
        <v>955.36676025390602</v>
      </c>
      <c r="AO733" s="5">
        <v>1029.3597208658855</v>
      </c>
      <c r="AP733" s="5">
        <v>926.46966552734295</v>
      </c>
      <c r="AQ733" s="5">
        <v>911.22406005859295</v>
      </c>
      <c r="AR733" s="5">
        <v>984.30072021484295</v>
      </c>
      <c r="AS733" s="5">
        <v>940.66481526692633</v>
      </c>
      <c r="AT733" s="5">
        <v>474.66818237304602</v>
      </c>
      <c r="AV733" s="5">
        <v>451.621002197265</v>
      </c>
      <c r="AW733" s="5">
        <v>463.14459228515551</v>
      </c>
      <c r="AX733" s="5">
        <v>830.220947265625</v>
      </c>
      <c r="AY733" s="5">
        <v>961.46697998046795</v>
      </c>
      <c r="AZ733" s="5">
        <v>1051.98657226562</v>
      </c>
      <c r="BA733" s="5">
        <v>947.89149983723757</v>
      </c>
    </row>
    <row r="734" spans="1:53" x14ac:dyDescent="0.2">
      <c r="A734" s="1">
        <v>731</v>
      </c>
      <c r="B734" s="1" t="s">
        <v>2947</v>
      </c>
      <c r="C734" s="1" t="s">
        <v>2948</v>
      </c>
      <c r="D734" s="1" t="s">
        <v>2949</v>
      </c>
      <c r="E734" s="1" t="s">
        <v>2950</v>
      </c>
      <c r="F734" s="5">
        <v>829.38970947265602</v>
      </c>
      <c r="G734" s="5">
        <v>792.51257324218705</v>
      </c>
      <c r="H734" s="5">
        <v>815.13226318359295</v>
      </c>
      <c r="I734" s="5">
        <v>812.34484863281205</v>
      </c>
      <c r="J734" s="5">
        <v>827.74969482421795</v>
      </c>
      <c r="K734" s="5">
        <v>788.94396972656205</v>
      </c>
      <c r="L734" s="5">
        <v>864.25134277343705</v>
      </c>
      <c r="M734" s="5">
        <v>826.98166910807231</v>
      </c>
      <c r="N734" s="5">
        <v>342.95074462890602</v>
      </c>
      <c r="O734" s="5">
        <v>356.54360961914</v>
      </c>
      <c r="P734" s="5">
        <v>333.32369995117102</v>
      </c>
      <c r="Q734" s="5">
        <v>344.27268473307231</v>
      </c>
      <c r="R734" s="5">
        <v>529.65362548828102</v>
      </c>
      <c r="S734" s="5">
        <v>499.79501342773398</v>
      </c>
      <c r="T734" s="5">
        <v>600.139892578125</v>
      </c>
      <c r="U734" s="5">
        <v>543.19617716471328</v>
      </c>
      <c r="V734" s="5">
        <v>756.78607177734295</v>
      </c>
      <c r="W734" s="5">
        <v>766.81854248046795</v>
      </c>
      <c r="X734" s="5">
        <v>788.93994140625</v>
      </c>
      <c r="Y734" s="5">
        <v>770.84818522135356</v>
      </c>
      <c r="Z734" s="5">
        <v>1018.28625488281</v>
      </c>
      <c r="AA734" s="5">
        <v>977.65936279296795</v>
      </c>
      <c r="AB734" s="5">
        <v>969.57507324218705</v>
      </c>
      <c r="AC734" s="5">
        <v>988.506896972655</v>
      </c>
      <c r="AD734" s="5">
        <v>664.55902099609295</v>
      </c>
      <c r="AE734" s="5">
        <v>680.90008544921795</v>
      </c>
      <c r="AF734" s="5">
        <v>709.54650878906205</v>
      </c>
      <c r="AG734" s="5">
        <v>685.00187174479106</v>
      </c>
      <c r="AH734" s="5">
        <v>724.85479736328102</v>
      </c>
      <c r="AI734" s="5">
        <v>751.13098144531205</v>
      </c>
      <c r="AJ734" s="5">
        <v>732.05816650390602</v>
      </c>
      <c r="AK734" s="5">
        <v>736.01464843749966</v>
      </c>
      <c r="AL734" s="5">
        <v>329.14508056640602</v>
      </c>
      <c r="AM734" s="5">
        <v>303.28643798828102</v>
      </c>
      <c r="AN734" s="5">
        <v>326.75070190429602</v>
      </c>
      <c r="AO734" s="5">
        <v>319.72740681966098</v>
      </c>
      <c r="AP734" s="5">
        <v>600.876220703125</v>
      </c>
      <c r="AQ734" s="5">
        <v>545.59191894531205</v>
      </c>
      <c r="AR734" s="5">
        <v>566.68341064453102</v>
      </c>
      <c r="AS734" s="5">
        <v>571.05051676432265</v>
      </c>
      <c r="AT734" s="5">
        <v>793.39221191406205</v>
      </c>
      <c r="AU734" s="5">
        <v>869.27557373046795</v>
      </c>
      <c r="AV734" s="5">
        <v>828.74945068359295</v>
      </c>
      <c r="AW734" s="5">
        <v>830.4724121093742</v>
      </c>
      <c r="AX734" s="5">
        <v>948.29095458984295</v>
      </c>
      <c r="AY734" s="5">
        <v>899.55206298828102</v>
      </c>
      <c r="AZ734" s="5">
        <v>941.24743652343705</v>
      </c>
      <c r="BA734" s="5">
        <v>929.69681803385367</v>
      </c>
    </row>
    <row r="735" spans="1:53" x14ac:dyDescent="0.2">
      <c r="A735" s="1">
        <v>732</v>
      </c>
      <c r="B735" s="1" t="s">
        <v>2951</v>
      </c>
      <c r="C735" s="1" t="s">
        <v>2952</v>
      </c>
      <c r="D735" s="1" t="s">
        <v>2953</v>
      </c>
      <c r="E735" s="1" t="s">
        <v>2954</v>
      </c>
      <c r="F735" s="5">
        <v>719.27764892578102</v>
      </c>
      <c r="G735" s="5">
        <v>741.14312744140602</v>
      </c>
      <c r="H735" s="5">
        <v>742.68420410156205</v>
      </c>
      <c r="I735" s="5">
        <v>734.3683268229164</v>
      </c>
      <c r="J735" s="5">
        <v>729.14123535156205</v>
      </c>
      <c r="K735" s="5">
        <v>696.73419189453102</v>
      </c>
      <c r="L735" s="5">
        <v>681.84503173828102</v>
      </c>
      <c r="M735" s="5">
        <v>702.57348632812466</v>
      </c>
      <c r="N735" s="5">
        <v>509.468658447265</v>
      </c>
      <c r="O735" s="5">
        <v>520.819580078125</v>
      </c>
      <c r="P735" s="5">
        <v>515.60681152343705</v>
      </c>
      <c r="Q735" s="5">
        <v>515.29835001627566</v>
      </c>
      <c r="R735" s="5">
        <v>541.60150146484295</v>
      </c>
      <c r="S735" s="5">
        <v>523.37219238281205</v>
      </c>
      <c r="T735" s="5">
        <v>546.05267333984295</v>
      </c>
      <c r="U735" s="5">
        <v>537.0087890624992</v>
      </c>
      <c r="V735" s="5">
        <v>570.06329345703102</v>
      </c>
      <c r="W735" s="5">
        <v>560.46173095703102</v>
      </c>
      <c r="X735" s="5">
        <v>572.37396240234295</v>
      </c>
      <c r="Y735" s="5">
        <v>567.6329956054683</v>
      </c>
      <c r="Z735" s="5">
        <v>671.74981689453102</v>
      </c>
      <c r="AA735" s="5">
        <v>651.45318603515602</v>
      </c>
      <c r="AB735" s="5">
        <v>672.00469970703102</v>
      </c>
      <c r="AC735" s="5">
        <v>665.06923421223939</v>
      </c>
      <c r="AD735" s="5">
        <v>636.76513671875</v>
      </c>
      <c r="AE735" s="5">
        <v>669.8955078125</v>
      </c>
      <c r="AF735" s="5">
        <v>660.28509521484295</v>
      </c>
      <c r="AG735" s="5">
        <v>655.64857991536428</v>
      </c>
      <c r="AH735" s="5">
        <v>660.28668212890602</v>
      </c>
      <c r="AI735" s="5">
        <v>636.24523925781205</v>
      </c>
      <c r="AJ735" s="5">
        <v>655.69091796875</v>
      </c>
      <c r="AK735" s="5">
        <v>650.74094645182265</v>
      </c>
      <c r="AL735" s="5">
        <v>381.99826049804602</v>
      </c>
      <c r="AM735" s="5">
        <v>382.98159790039</v>
      </c>
      <c r="AN735" s="5">
        <v>394.35171508789</v>
      </c>
      <c r="AO735" s="5">
        <v>386.44385782877538</v>
      </c>
      <c r="AP735" s="5">
        <v>487.020416259765</v>
      </c>
      <c r="AQ735" s="5">
        <v>462.99832153320301</v>
      </c>
      <c r="AR735" s="5">
        <v>493.51193237304602</v>
      </c>
      <c r="AS735" s="5">
        <v>481.17689005533799</v>
      </c>
      <c r="AT735" s="5">
        <v>648.42126464843705</v>
      </c>
      <c r="AU735" s="5">
        <v>665.09893798828102</v>
      </c>
      <c r="AV735" s="5">
        <v>650.842041015625</v>
      </c>
      <c r="AW735" s="5">
        <v>654.78741455078102</v>
      </c>
      <c r="AX735" s="5">
        <v>603.83087158203102</v>
      </c>
      <c r="AY735" s="5">
        <v>617.37487792968705</v>
      </c>
      <c r="AZ735" s="5">
        <v>621.55645751953102</v>
      </c>
      <c r="BA735" s="5">
        <v>614.2540690104164</v>
      </c>
    </row>
    <row r="736" spans="1:53" x14ac:dyDescent="0.2">
      <c r="A736" s="1">
        <v>733</v>
      </c>
      <c r="B736" s="1" t="s">
        <v>2955</v>
      </c>
      <c r="C736" s="1" t="s">
        <v>2956</v>
      </c>
      <c r="D736" s="1" t="s">
        <v>2957</v>
      </c>
      <c r="E736" s="1" t="s">
        <v>2958</v>
      </c>
      <c r="F736" s="5">
        <v>159.78645324707</v>
      </c>
      <c r="G736" s="5">
        <v>36.835666656494098</v>
      </c>
      <c r="I736" s="5">
        <v>98.311059951782056</v>
      </c>
      <c r="J736" s="5">
        <v>140.55415344238199</v>
      </c>
      <c r="K736" s="5">
        <v>101.83666229248</v>
      </c>
      <c r="L736" s="5">
        <v>152.98789978027301</v>
      </c>
      <c r="M736" s="5">
        <v>131.79290517171168</v>
      </c>
      <c r="N736" s="5">
        <v>207.24574279785099</v>
      </c>
      <c r="O736" s="5">
        <v>209.62557983398401</v>
      </c>
      <c r="P736" s="5">
        <v>221.72004699707</v>
      </c>
      <c r="Q736" s="5">
        <v>212.86378987630167</v>
      </c>
      <c r="R736" s="5">
        <v>174.274169921875</v>
      </c>
      <c r="S736" s="5">
        <v>186.32450866699199</v>
      </c>
      <c r="T736" s="5">
        <v>196.23577880859301</v>
      </c>
      <c r="U736" s="5">
        <v>185.61148579915334</v>
      </c>
      <c r="V736" s="5">
        <v>113.42733001708901</v>
      </c>
      <c r="W736" s="5">
        <v>139.35636901855401</v>
      </c>
      <c r="X736" s="5">
        <v>108.66854858398401</v>
      </c>
      <c r="Y736" s="5">
        <v>120.48408253987566</v>
      </c>
      <c r="Z736" s="5">
        <v>115.738647460937</v>
      </c>
      <c r="AA736" s="5">
        <v>152.82044982910099</v>
      </c>
      <c r="AB736" s="5">
        <v>137.775619506835</v>
      </c>
      <c r="AC736" s="5">
        <v>135.44490559895766</v>
      </c>
      <c r="AD736" s="5">
        <v>142.92045593261699</v>
      </c>
      <c r="AE736" s="5">
        <v>144.11067199707</v>
      </c>
      <c r="AF736" s="5">
        <v>144.76892089843699</v>
      </c>
      <c r="AG736" s="5">
        <v>143.93334960937466</v>
      </c>
      <c r="AH736" s="5">
        <v>140.43899536132801</v>
      </c>
      <c r="AI736" s="5">
        <v>151.42660522460901</v>
      </c>
      <c r="AJ736" s="5">
        <v>179.953689575195</v>
      </c>
      <c r="AK736" s="5">
        <v>157.27309672037734</v>
      </c>
      <c r="AL736" s="5">
        <v>186.69706726074199</v>
      </c>
      <c r="AM736" s="5">
        <v>190.90982055664</v>
      </c>
      <c r="AN736" s="5">
        <v>221.85723876953099</v>
      </c>
      <c r="AO736" s="5">
        <v>199.821375528971</v>
      </c>
      <c r="AP736" s="5">
        <v>132.79344177246</v>
      </c>
      <c r="AQ736" s="5">
        <v>132.58671569824199</v>
      </c>
      <c r="AR736" s="5">
        <v>137.61424255371</v>
      </c>
      <c r="AS736" s="5">
        <v>134.33146667480401</v>
      </c>
      <c r="AT736" s="5">
        <v>142.80268859863199</v>
      </c>
      <c r="AU736" s="5">
        <v>133.61143493652301</v>
      </c>
      <c r="AV736" s="5">
        <v>150.37689208984301</v>
      </c>
      <c r="AW736" s="5">
        <v>142.26367187499935</v>
      </c>
      <c r="AX736" s="5">
        <v>159.96083068847599</v>
      </c>
      <c r="AY736" s="5">
        <v>137.37585449218699</v>
      </c>
      <c r="AZ736" s="5">
        <v>149.51092529296801</v>
      </c>
      <c r="BA736" s="5">
        <v>148.94920349121034</v>
      </c>
    </row>
    <row r="737" spans="1:53" x14ac:dyDescent="0.2">
      <c r="A737" s="1">
        <v>734</v>
      </c>
      <c r="B737" s="1" t="s">
        <v>2959</v>
      </c>
      <c r="C737" s="1" t="s">
        <v>2960</v>
      </c>
      <c r="D737" s="1" t="s">
        <v>2961</v>
      </c>
      <c r="E737" s="1" t="s">
        <v>2962</v>
      </c>
      <c r="F737" s="5">
        <v>239.24252319335901</v>
      </c>
      <c r="G737" s="5">
        <v>265.72683715820301</v>
      </c>
      <c r="H737" s="5">
        <v>223.00471496582</v>
      </c>
      <c r="I737" s="5">
        <v>242.658025105794</v>
      </c>
      <c r="J737" s="5">
        <v>251.43778991699199</v>
      </c>
      <c r="K737" s="5">
        <v>269.99008178710898</v>
      </c>
      <c r="L737" s="5">
        <v>250.20391845703099</v>
      </c>
      <c r="M737" s="5">
        <v>257.21059672037734</v>
      </c>
      <c r="N737" s="5">
        <v>223.94253540039</v>
      </c>
      <c r="O737" s="5">
        <v>253.25692749023401</v>
      </c>
      <c r="P737" s="5">
        <v>204.48033142089801</v>
      </c>
      <c r="Q737" s="5">
        <v>227.22659810384064</v>
      </c>
      <c r="R737" s="5">
        <v>229.05741882324199</v>
      </c>
      <c r="S737" s="5">
        <v>207.65370178222599</v>
      </c>
      <c r="T737" s="5">
        <v>234.76588439941401</v>
      </c>
      <c r="U737" s="5">
        <v>223.82566833496062</v>
      </c>
      <c r="V737" s="5">
        <v>125.64614105224599</v>
      </c>
      <c r="W737" s="5">
        <v>138.68190002441401</v>
      </c>
      <c r="X737" s="5">
        <v>131.58728027343699</v>
      </c>
      <c r="Y737" s="5">
        <v>131.97177378336565</v>
      </c>
      <c r="Z737" s="5">
        <v>252.52023315429599</v>
      </c>
      <c r="AA737" s="5">
        <v>237.26062011718699</v>
      </c>
      <c r="AB737" s="5">
        <v>242.85061645507801</v>
      </c>
      <c r="AC737" s="5">
        <v>244.21048990885367</v>
      </c>
      <c r="AD737" s="5">
        <v>268.91961669921801</v>
      </c>
      <c r="AE737" s="5">
        <v>277.72064208984301</v>
      </c>
      <c r="AF737" s="5">
        <v>279.696533203125</v>
      </c>
      <c r="AG737" s="5">
        <v>275.44559733072867</v>
      </c>
      <c r="AH737" s="5">
        <v>241.19906616210901</v>
      </c>
      <c r="AI737" s="5">
        <v>259.645904541015</v>
      </c>
      <c r="AJ737" s="5">
        <v>245.35835266113199</v>
      </c>
      <c r="AK737" s="5">
        <v>248.73444112141866</v>
      </c>
      <c r="AL737" s="5">
        <v>218.56675720214801</v>
      </c>
      <c r="AM737" s="5">
        <v>197.40173339843699</v>
      </c>
      <c r="AN737" s="5">
        <v>202.77020263671801</v>
      </c>
      <c r="AO737" s="5">
        <v>206.24623107910102</v>
      </c>
      <c r="AP737" s="5">
        <v>155.12394714355401</v>
      </c>
      <c r="AQ737" s="5">
        <v>157.97286987304599</v>
      </c>
      <c r="AR737" s="5">
        <v>178.20022583007801</v>
      </c>
      <c r="AS737" s="5">
        <v>163.76568094889265</v>
      </c>
      <c r="AT737" s="5">
        <v>116.08708190917901</v>
      </c>
      <c r="AU737" s="5">
        <v>148.66610717773401</v>
      </c>
      <c r="AV737" s="5">
        <v>128.28593444824199</v>
      </c>
      <c r="AW737" s="5">
        <v>131.01304117838501</v>
      </c>
      <c r="AX737" s="5">
        <v>140.71104431152301</v>
      </c>
      <c r="AY737" s="5">
        <v>134.98469543457</v>
      </c>
      <c r="AZ737" s="5">
        <v>146.55723571777301</v>
      </c>
      <c r="BA737" s="5">
        <v>140.75099182128869</v>
      </c>
    </row>
    <row r="738" spans="1:53" x14ac:dyDescent="0.2">
      <c r="A738" s="1">
        <v>735</v>
      </c>
      <c r="B738" s="1" t="s">
        <v>2963</v>
      </c>
      <c r="C738" s="1" t="s">
        <v>2964</v>
      </c>
      <c r="D738" s="1" t="s">
        <v>2965</v>
      </c>
      <c r="E738" s="1" t="s">
        <v>2966</v>
      </c>
      <c r="F738" s="5">
        <v>67.388168334960895</v>
      </c>
      <c r="G738" s="5">
        <v>78.180610656738196</v>
      </c>
      <c r="H738" s="5">
        <v>75.061828613281193</v>
      </c>
      <c r="I738" s="5">
        <v>73.543535868326771</v>
      </c>
      <c r="J738" s="5">
        <v>80.0216064453125</v>
      </c>
      <c r="K738" s="5">
        <v>78.084091186523395</v>
      </c>
      <c r="L738" s="5">
        <v>79.152603149414006</v>
      </c>
      <c r="M738" s="5">
        <v>79.086100260416629</v>
      </c>
      <c r="N738" s="5">
        <v>104.89761352539</v>
      </c>
      <c r="O738" s="5">
        <v>105.965270996093</v>
      </c>
      <c r="P738" s="5">
        <v>94.0205078125</v>
      </c>
      <c r="Q738" s="5">
        <v>101.627797444661</v>
      </c>
      <c r="R738" s="5">
        <v>69.566085815429602</v>
      </c>
      <c r="S738" s="5">
        <v>75.4149169921875</v>
      </c>
      <c r="T738" s="5">
        <v>75.783355712890597</v>
      </c>
      <c r="U738" s="5">
        <v>73.588119506835895</v>
      </c>
      <c r="V738" s="5">
        <v>62.674278259277301</v>
      </c>
      <c r="W738" s="5">
        <v>54.189407348632798</v>
      </c>
      <c r="X738" s="5">
        <v>49.3218994140625</v>
      </c>
      <c r="Y738" s="5">
        <v>55.395195007324197</v>
      </c>
      <c r="Z738" s="5">
        <v>44.541843414306598</v>
      </c>
      <c r="AA738" s="5">
        <v>52.280666351318303</v>
      </c>
      <c r="AB738" s="5">
        <v>53.709339141845703</v>
      </c>
      <c r="AC738" s="5">
        <v>50.177282969156863</v>
      </c>
      <c r="AD738" s="5">
        <v>70.322189331054602</v>
      </c>
      <c r="AE738" s="5">
        <v>75.996337890625</v>
      </c>
      <c r="AF738" s="5">
        <v>70.486976623535099</v>
      </c>
      <c r="AG738" s="5">
        <v>72.268501281738239</v>
      </c>
      <c r="AH738" s="5">
        <v>81.086997985839801</v>
      </c>
      <c r="AI738" s="5">
        <v>70.388923645019503</v>
      </c>
      <c r="AJ738" s="5">
        <v>67.026031494140597</v>
      </c>
      <c r="AK738" s="5">
        <v>72.833984374999972</v>
      </c>
      <c r="AL738" s="5">
        <v>96.389663696289006</v>
      </c>
      <c r="AM738" s="5">
        <v>95.544258117675696</v>
      </c>
      <c r="AN738" s="5">
        <v>84.143463134765597</v>
      </c>
      <c r="AO738" s="5">
        <v>92.025794982910099</v>
      </c>
      <c r="AP738" s="5">
        <v>56.836765289306598</v>
      </c>
      <c r="AQ738" s="5">
        <v>56.009407043457003</v>
      </c>
      <c r="AR738" s="5">
        <v>57.961769104003899</v>
      </c>
      <c r="AS738" s="5">
        <v>56.935980478922495</v>
      </c>
      <c r="AT738" s="5">
        <v>44.642803192138601</v>
      </c>
      <c r="AU738" s="5">
        <v>49.596035003662102</v>
      </c>
      <c r="AV738" s="5">
        <v>37.630867004394503</v>
      </c>
      <c r="AW738" s="5">
        <v>43.956568400065066</v>
      </c>
      <c r="AX738" s="5">
        <v>53.778781890869098</v>
      </c>
      <c r="AY738" s="5">
        <v>54.333549499511697</v>
      </c>
      <c r="AZ738" s="5">
        <v>52.0416450500488</v>
      </c>
      <c r="BA738" s="5">
        <v>53.384658813476534</v>
      </c>
    </row>
    <row r="739" spans="1:53" x14ac:dyDescent="0.2">
      <c r="A739" s="1">
        <v>736</v>
      </c>
      <c r="B739" s="1" t="s">
        <v>2967</v>
      </c>
      <c r="C739" s="1" t="s">
        <v>2968</v>
      </c>
      <c r="D739" s="1" t="s">
        <v>2969</v>
      </c>
      <c r="E739" s="1" t="s">
        <v>2970</v>
      </c>
      <c r="F739" s="5">
        <v>108.063682556152</v>
      </c>
      <c r="G739" s="5">
        <v>94.857269287109304</v>
      </c>
      <c r="H739" s="5">
        <v>99.163871765136705</v>
      </c>
      <c r="I739" s="5">
        <v>100.69494120279934</v>
      </c>
      <c r="J739" s="5">
        <v>101.71192932128901</v>
      </c>
      <c r="K739" s="5">
        <v>99.543891906738196</v>
      </c>
      <c r="L739" s="5">
        <v>98.687141418457003</v>
      </c>
      <c r="M739" s="5">
        <v>99.980987548828068</v>
      </c>
      <c r="N739" s="5">
        <v>121.80661010742099</v>
      </c>
      <c r="O739" s="5">
        <v>121.77123260498</v>
      </c>
      <c r="P739" s="5">
        <v>112.04945373535099</v>
      </c>
      <c r="Q739" s="5">
        <v>118.54243214925066</v>
      </c>
      <c r="R739" s="5">
        <v>108.00521850585901</v>
      </c>
      <c r="S739" s="5">
        <v>95.771926879882798</v>
      </c>
      <c r="T739" s="5">
        <v>122.02430725097599</v>
      </c>
      <c r="U739" s="5">
        <v>108.60048421223927</v>
      </c>
      <c r="V739" s="5">
        <v>125.137008666992</v>
      </c>
      <c r="W739" s="5">
        <v>115.849647521972</v>
      </c>
      <c r="X739" s="5">
        <v>122.793907165527</v>
      </c>
      <c r="Y739" s="5">
        <v>121.26018778483034</v>
      </c>
      <c r="Z739" s="5">
        <v>169.778076171875</v>
      </c>
      <c r="AA739" s="5">
        <v>142.927810668945</v>
      </c>
      <c r="AB739" s="5">
        <v>137.08413696289</v>
      </c>
      <c r="AC739" s="5">
        <v>149.93000793457</v>
      </c>
      <c r="AD739" s="5">
        <v>186.67068481445301</v>
      </c>
      <c r="AE739" s="5">
        <v>173.42234802246</v>
      </c>
      <c r="AF739" s="5">
        <v>174.03607177734301</v>
      </c>
      <c r="AG739" s="5">
        <v>178.04303487141866</v>
      </c>
      <c r="AH739" s="5">
        <v>159.33367919921801</v>
      </c>
      <c r="AI739" s="5">
        <v>142.40443420410099</v>
      </c>
      <c r="AJ739" s="5">
        <v>170.99960327148401</v>
      </c>
      <c r="AK739" s="5">
        <v>157.57923889160099</v>
      </c>
      <c r="AL739" s="5">
        <v>106.86024475097599</v>
      </c>
      <c r="AM739" s="5">
        <v>122.13198852539</v>
      </c>
      <c r="AN739" s="5">
        <v>110.38872528076099</v>
      </c>
      <c r="AO739" s="5">
        <v>113.12698618570899</v>
      </c>
      <c r="AP739" s="5">
        <v>148.30210876464801</v>
      </c>
      <c r="AQ739" s="5">
        <v>137.72377014160099</v>
      </c>
      <c r="AR739" s="5">
        <v>136.93835449218699</v>
      </c>
      <c r="AS739" s="5">
        <v>140.98807779947865</v>
      </c>
      <c r="AT739" s="5">
        <v>129.53739929199199</v>
      </c>
      <c r="AU739" s="5">
        <v>129.10322570800699</v>
      </c>
      <c r="AV739" s="5">
        <v>120.769035339355</v>
      </c>
      <c r="AW739" s="5">
        <v>126.46988677978466</v>
      </c>
      <c r="AX739" s="5">
        <v>105.974517822265</v>
      </c>
      <c r="AY739" s="5">
        <v>101.830451965332</v>
      </c>
      <c r="AZ739" s="5">
        <v>106.15410614013599</v>
      </c>
      <c r="BA739" s="5">
        <v>104.65302530924434</v>
      </c>
    </row>
    <row r="740" spans="1:53" x14ac:dyDescent="0.2">
      <c r="A740" s="1">
        <v>737</v>
      </c>
      <c r="B740" s="1" t="s">
        <v>2971</v>
      </c>
      <c r="C740" s="1" t="s">
        <v>2972</v>
      </c>
      <c r="D740" s="1" t="s">
        <v>2973</v>
      </c>
      <c r="E740" s="1" t="s">
        <v>2974</v>
      </c>
      <c r="F740" s="5">
        <v>251.62780761718699</v>
      </c>
      <c r="G740" s="5">
        <v>267.4697265625</v>
      </c>
      <c r="H740" s="5">
        <v>280.88128662109301</v>
      </c>
      <c r="I740" s="5">
        <v>266.65960693359335</v>
      </c>
      <c r="J740" s="5">
        <v>279.63162231445301</v>
      </c>
      <c r="K740" s="5">
        <v>224.69830322265599</v>
      </c>
      <c r="L740" s="5">
        <v>227.54585266113199</v>
      </c>
      <c r="M740" s="5">
        <v>243.95859273274701</v>
      </c>
      <c r="N740" s="5">
        <v>519.49200439453102</v>
      </c>
      <c r="O740" s="5">
        <v>500.49264526367102</v>
      </c>
      <c r="P740" s="5">
        <v>517.94934082031205</v>
      </c>
      <c r="Q740" s="5">
        <v>512.64466349283805</v>
      </c>
      <c r="R740" s="5">
        <v>269.63827514648398</v>
      </c>
      <c r="S740" s="5">
        <v>282.42135620117102</v>
      </c>
      <c r="T740" s="5">
        <v>280.07318115234301</v>
      </c>
      <c r="U740" s="5">
        <v>277.377604166666</v>
      </c>
      <c r="V740" s="5">
        <v>297.79046630859301</v>
      </c>
      <c r="W740" s="5">
        <v>312.85623168945301</v>
      </c>
      <c r="X740" s="5">
        <v>315.51058959960898</v>
      </c>
      <c r="Y740" s="5">
        <v>308.71909586588498</v>
      </c>
      <c r="Z740" s="5">
        <v>266.67196655273398</v>
      </c>
      <c r="AA740" s="5">
        <v>264.25259399414</v>
      </c>
      <c r="AB740" s="5">
        <v>264.36676025390602</v>
      </c>
      <c r="AC740" s="5">
        <v>265.09710693359335</v>
      </c>
      <c r="AD740" s="5">
        <v>335.35827636718699</v>
      </c>
      <c r="AE740" s="5">
        <v>363.80941772460898</v>
      </c>
      <c r="AF740" s="5">
        <v>356.00582885742102</v>
      </c>
      <c r="AG740" s="5">
        <v>351.724507649739</v>
      </c>
      <c r="AH740" s="5">
        <v>345.65936279296801</v>
      </c>
      <c r="AI740" s="5">
        <v>403.06610107421801</v>
      </c>
      <c r="AJ740" s="5">
        <v>336.75299072265602</v>
      </c>
      <c r="AK740" s="5">
        <v>361.82615152994731</v>
      </c>
      <c r="AL740" s="5">
        <v>515.40814208984295</v>
      </c>
      <c r="AM740" s="5">
        <v>533.83447265625</v>
      </c>
      <c r="AN740" s="5">
        <v>578.25604248046795</v>
      </c>
      <c r="AO740" s="5">
        <v>542.49955240885356</v>
      </c>
      <c r="AP740" s="5">
        <v>342.89141845703102</v>
      </c>
      <c r="AQ740" s="5">
        <v>315.942138671875</v>
      </c>
      <c r="AR740" s="5">
        <v>364.32745361328102</v>
      </c>
      <c r="AS740" s="5">
        <v>341.0536702473957</v>
      </c>
      <c r="AT740" s="5">
        <v>434.72052001953102</v>
      </c>
      <c r="AU740" s="5">
        <v>439.50839233398398</v>
      </c>
      <c r="AV740" s="5">
        <v>339.93637084960898</v>
      </c>
      <c r="AW740" s="5">
        <v>404.72176106770797</v>
      </c>
      <c r="AX740" s="5">
        <v>393.953857421875</v>
      </c>
      <c r="AY740" s="5">
        <v>342.73275756835898</v>
      </c>
      <c r="AZ740" s="5">
        <v>295.42581176757801</v>
      </c>
      <c r="BA740" s="5">
        <v>344.03747558593733</v>
      </c>
    </row>
    <row r="741" spans="1:53" x14ac:dyDescent="0.2">
      <c r="A741" s="1">
        <v>738</v>
      </c>
      <c r="B741" s="1" t="s">
        <v>2975</v>
      </c>
      <c r="C741" s="1" t="s">
        <v>2976</v>
      </c>
      <c r="D741" s="1" t="s">
        <v>2977</v>
      </c>
      <c r="E741" s="1" t="s">
        <v>2978</v>
      </c>
      <c r="F741" s="5">
        <v>130.63876342773401</v>
      </c>
      <c r="G741" s="5">
        <v>93.365959167480398</v>
      </c>
      <c r="H741" s="5">
        <v>155.90034484863199</v>
      </c>
      <c r="I741" s="5">
        <v>126.63502248128214</v>
      </c>
      <c r="J741" s="5">
        <v>164.56327819824199</v>
      </c>
      <c r="K741" s="5">
        <v>121.587280273437</v>
      </c>
      <c r="L741" s="5">
        <v>193.900466918945</v>
      </c>
      <c r="M741" s="5">
        <v>160.01700846354132</v>
      </c>
      <c r="N741" s="5">
        <v>157.65400695800699</v>
      </c>
      <c r="P741" s="5">
        <v>181.56945800781199</v>
      </c>
      <c r="Q741" s="5">
        <v>169.61173248290947</v>
      </c>
      <c r="R741" s="5">
        <v>97.300201416015597</v>
      </c>
      <c r="S741" s="5">
        <v>146.48751831054599</v>
      </c>
      <c r="T741" s="5">
        <v>154.64408874511699</v>
      </c>
      <c r="U741" s="5">
        <v>132.81060282389285</v>
      </c>
      <c r="V741" s="5">
        <v>136.838119506835</v>
      </c>
      <c r="W741" s="5">
        <v>156.808013916015</v>
      </c>
      <c r="X741" s="5">
        <v>153.41603088378901</v>
      </c>
      <c r="Y741" s="5">
        <v>149.02072143554633</v>
      </c>
      <c r="Z741" s="5">
        <v>146.13285827636699</v>
      </c>
      <c r="AA741" s="5">
        <v>182.42855834960901</v>
      </c>
      <c r="AB741" s="5">
        <v>159.10340881347599</v>
      </c>
      <c r="AC741" s="5">
        <v>162.55494181315066</v>
      </c>
      <c r="AD741" s="5">
        <v>151.01805114746</v>
      </c>
      <c r="AE741" s="5">
        <v>154.16410827636699</v>
      </c>
      <c r="AF741" s="5">
        <v>156.83427429199199</v>
      </c>
      <c r="AG741" s="5">
        <v>154.00547790527298</v>
      </c>
      <c r="AH741" s="5">
        <v>121.32650756835901</v>
      </c>
      <c r="AI741" s="5">
        <v>112.67456817626901</v>
      </c>
      <c r="AJ741" s="5">
        <v>113.829467773437</v>
      </c>
      <c r="AK741" s="5">
        <v>115.94351450602166</v>
      </c>
      <c r="AP741" s="5">
        <v>90.295928955078097</v>
      </c>
      <c r="AQ741" s="5">
        <v>85.007392883300696</v>
      </c>
      <c r="AR741" s="5">
        <v>80.537368774414006</v>
      </c>
      <c r="AS741" s="5">
        <v>85.280230204264271</v>
      </c>
      <c r="AT741" s="5">
        <v>215.04273986816401</v>
      </c>
      <c r="AU741" s="5">
        <v>205.783767700195</v>
      </c>
      <c r="AW741" s="5">
        <v>210.41325378417952</v>
      </c>
      <c r="AY741" s="5">
        <v>83.886711120605398</v>
      </c>
      <c r="AZ741" s="5">
        <v>103.122261047363</v>
      </c>
      <c r="BA741" s="5">
        <v>93.504486083984204</v>
      </c>
    </row>
    <row r="742" spans="1:53" x14ac:dyDescent="0.2">
      <c r="A742" s="1">
        <v>739</v>
      </c>
      <c r="B742" s="1" t="s">
        <v>2979</v>
      </c>
      <c r="C742" s="1" t="s">
        <v>2980</v>
      </c>
      <c r="D742" s="1" t="s">
        <v>2981</v>
      </c>
      <c r="E742" s="1" t="s">
        <v>2982</v>
      </c>
      <c r="F742" s="5">
        <v>1089.69482421875</v>
      </c>
      <c r="G742" s="5">
        <v>1079.37109375</v>
      </c>
      <c r="H742" s="5">
        <v>1248.60876464843</v>
      </c>
      <c r="I742" s="5">
        <v>1139.2248942057267</v>
      </c>
      <c r="J742" s="5">
        <v>959.168701171875</v>
      </c>
      <c r="K742" s="5">
        <v>970.089599609375</v>
      </c>
      <c r="L742" s="5">
        <v>975.37829589843705</v>
      </c>
      <c r="M742" s="5">
        <v>968.21219889322902</v>
      </c>
      <c r="N742" s="5">
        <v>457.53717041015602</v>
      </c>
      <c r="O742" s="5">
        <v>488.509765625</v>
      </c>
      <c r="P742" s="5">
        <v>531.11999511718705</v>
      </c>
      <c r="Q742" s="5">
        <v>492.38897705078102</v>
      </c>
      <c r="R742" s="5">
        <v>1030.44055175781</v>
      </c>
      <c r="S742" s="5">
        <v>1092.69140625</v>
      </c>
      <c r="T742" s="5">
        <v>1044.62121582031</v>
      </c>
      <c r="U742" s="5">
        <v>1055.9177246093732</v>
      </c>
      <c r="V742" s="5">
        <v>844.61029052734295</v>
      </c>
      <c r="W742" s="5">
        <v>782.20129394531205</v>
      </c>
      <c r="X742" s="5">
        <v>812.52197265625</v>
      </c>
      <c r="Y742" s="5">
        <v>813.11118570963492</v>
      </c>
      <c r="Z742" s="5">
        <v>1220.59777832031</v>
      </c>
      <c r="AA742" s="5">
        <v>1222.50964355468</v>
      </c>
      <c r="AB742" s="5">
        <v>1177.63098144531</v>
      </c>
      <c r="AC742" s="5">
        <v>1206.9128011067667</v>
      </c>
      <c r="AD742" s="5">
        <v>746.95947265625</v>
      </c>
      <c r="AE742" s="5">
        <v>811.81579589843705</v>
      </c>
      <c r="AF742" s="5">
        <v>769.83331298828102</v>
      </c>
      <c r="AG742" s="5">
        <v>776.20286051432265</v>
      </c>
      <c r="AH742" s="5">
        <v>642.89837646484295</v>
      </c>
      <c r="AI742" s="5">
        <v>713.84802246093705</v>
      </c>
      <c r="AJ742" s="5">
        <v>758.84143066406205</v>
      </c>
      <c r="AK742" s="5">
        <v>705.19594319661394</v>
      </c>
      <c r="AL742" s="5">
        <v>401.33590698242102</v>
      </c>
      <c r="AM742" s="5">
        <v>409.100830078125</v>
      </c>
      <c r="AN742" s="5">
        <v>408.01559448242102</v>
      </c>
      <c r="AO742" s="5">
        <v>406.150777180989</v>
      </c>
      <c r="AP742" s="5">
        <v>934.72564697265602</v>
      </c>
      <c r="AQ742" s="5">
        <v>900.61096191406205</v>
      </c>
      <c r="AR742" s="5">
        <v>919.010009765625</v>
      </c>
      <c r="AS742" s="5">
        <v>918.11553955078091</v>
      </c>
      <c r="AT742" s="5">
        <v>653.95635986328102</v>
      </c>
      <c r="AU742" s="5">
        <v>752.18078613281205</v>
      </c>
      <c r="AV742" s="5">
        <v>775.35382080078102</v>
      </c>
      <c r="AW742" s="5">
        <v>727.16365559895803</v>
      </c>
      <c r="AX742" s="5">
        <v>828.70263671875</v>
      </c>
      <c r="AY742" s="5">
        <v>847.09295654296795</v>
      </c>
      <c r="AZ742" s="5">
        <v>843.36187744140602</v>
      </c>
      <c r="BA742" s="5">
        <v>839.7191569010414</v>
      </c>
    </row>
    <row r="743" spans="1:53" x14ac:dyDescent="0.2">
      <c r="A743" s="1">
        <v>740</v>
      </c>
      <c r="B743" s="1" t="s">
        <v>2983</v>
      </c>
      <c r="C743" s="1" t="s">
        <v>2984</v>
      </c>
      <c r="D743" s="1" t="s">
        <v>2985</v>
      </c>
      <c r="E743" s="1" t="s">
        <v>2986</v>
      </c>
      <c r="F743" s="5">
        <v>364.194732666015</v>
      </c>
      <c r="G743" s="5">
        <v>379.59646606445301</v>
      </c>
      <c r="H743" s="5">
        <v>371.325103759765</v>
      </c>
      <c r="I743" s="5">
        <v>371.70543416341098</v>
      </c>
      <c r="J743" s="5">
        <v>304.53771972656199</v>
      </c>
      <c r="K743" s="5">
        <v>336.05874633789</v>
      </c>
      <c r="L743" s="5">
        <v>320.95040893554602</v>
      </c>
      <c r="M743" s="5">
        <v>320.51562499999932</v>
      </c>
      <c r="N743" s="5">
        <v>257.856353759765</v>
      </c>
      <c r="O743" s="5">
        <v>281.44421386718699</v>
      </c>
      <c r="P743" s="5">
        <v>283.45227050781199</v>
      </c>
      <c r="Q743" s="5">
        <v>274.25094604492136</v>
      </c>
      <c r="R743" s="5">
        <v>334.23757934570301</v>
      </c>
      <c r="S743" s="5">
        <v>412.70703125</v>
      </c>
      <c r="T743" s="5">
        <v>381.75146484375</v>
      </c>
      <c r="U743" s="5">
        <v>376.23202514648438</v>
      </c>
      <c r="V743" s="5">
        <v>459.48284912109301</v>
      </c>
      <c r="W743" s="5">
        <v>444.12487792968699</v>
      </c>
      <c r="X743" s="5">
        <v>486.37396240234301</v>
      </c>
      <c r="Y743" s="5">
        <v>463.32722981770763</v>
      </c>
      <c r="Z743" s="5">
        <v>670.92663574218705</v>
      </c>
      <c r="AA743" s="5">
        <v>630.851318359375</v>
      </c>
      <c r="AB743" s="5">
        <v>700.64221191406205</v>
      </c>
      <c r="AC743" s="5">
        <v>667.47338867187466</v>
      </c>
      <c r="AD743" s="5">
        <v>394.62219238281199</v>
      </c>
      <c r="AE743" s="5">
        <v>375.96228027343699</v>
      </c>
      <c r="AF743" s="5">
        <v>364.84939575195301</v>
      </c>
      <c r="AG743" s="5">
        <v>378.47795613606735</v>
      </c>
      <c r="AH743" s="5">
        <v>389.67578125</v>
      </c>
      <c r="AI743" s="5">
        <v>401.91412353515602</v>
      </c>
      <c r="AJ743" s="5">
        <v>390.51354980468699</v>
      </c>
      <c r="AK743" s="5">
        <v>394.03448486328102</v>
      </c>
      <c r="AL743" s="5">
        <v>173.16822814941401</v>
      </c>
      <c r="AM743" s="5">
        <v>178.85917663574199</v>
      </c>
      <c r="AN743" s="5">
        <v>202.15943908691401</v>
      </c>
      <c r="AO743" s="5">
        <v>184.7289479573567</v>
      </c>
      <c r="AP743" s="5">
        <v>332.31683349609301</v>
      </c>
      <c r="AQ743" s="5">
        <v>335.42776489257801</v>
      </c>
      <c r="AR743" s="5">
        <v>311.88082885742102</v>
      </c>
      <c r="AS743" s="5">
        <v>326.54180908203062</v>
      </c>
      <c r="AT743" s="5">
        <v>251.34580993652301</v>
      </c>
      <c r="AU743" s="5">
        <v>262.90145874023398</v>
      </c>
      <c r="AV743" s="5">
        <v>228.22319030761699</v>
      </c>
      <c r="AW743" s="5">
        <v>247.49015299479132</v>
      </c>
      <c r="AX743" s="5">
        <v>321.01156616210898</v>
      </c>
      <c r="AY743" s="5">
        <v>294.76034545898398</v>
      </c>
      <c r="AZ743" s="5">
        <v>334.90576171875</v>
      </c>
      <c r="BA743" s="5">
        <v>316.89255777994765</v>
      </c>
    </row>
    <row r="744" spans="1:53" x14ac:dyDescent="0.2">
      <c r="A744" s="1">
        <v>741</v>
      </c>
      <c r="B744" s="1" t="s">
        <v>2987</v>
      </c>
      <c r="C744" s="1" t="s">
        <v>2988</v>
      </c>
      <c r="D744" s="1" t="s">
        <v>2989</v>
      </c>
      <c r="E744" s="1" t="s">
        <v>2990</v>
      </c>
      <c r="F744" s="5">
        <v>698.063232421875</v>
      </c>
      <c r="G744" s="5">
        <v>641.2177734375</v>
      </c>
      <c r="H744" s="5">
        <v>657.54211425781205</v>
      </c>
      <c r="I744" s="5">
        <v>665.60770670572902</v>
      </c>
      <c r="J744" s="5">
        <v>605.60211181640602</v>
      </c>
      <c r="K744" s="5">
        <v>606.57061767578102</v>
      </c>
      <c r="L744" s="5">
        <v>617.88739013671795</v>
      </c>
      <c r="M744" s="5">
        <v>610.02003987630167</v>
      </c>
      <c r="N744" s="5">
        <v>352.69973754882801</v>
      </c>
      <c r="O744" s="5">
        <v>361.30627441406199</v>
      </c>
      <c r="P744" s="5">
        <v>357.18609619140602</v>
      </c>
      <c r="Q744" s="5">
        <v>357.06403605143197</v>
      </c>
      <c r="R744" s="5">
        <v>534.07281494140602</v>
      </c>
      <c r="S744" s="5">
        <v>524.39202880859295</v>
      </c>
      <c r="T744" s="5">
        <v>559.318359375</v>
      </c>
      <c r="U744" s="5">
        <v>539.26106770833303</v>
      </c>
      <c r="V744" s="5">
        <v>534.87335205078102</v>
      </c>
      <c r="W744" s="5">
        <v>535.0869140625</v>
      </c>
      <c r="X744" s="5">
        <v>525.73651123046795</v>
      </c>
      <c r="Y744" s="5">
        <v>531.89892578124966</v>
      </c>
      <c r="Z744" s="5">
        <v>842.33074951171795</v>
      </c>
      <c r="AA744" s="5">
        <v>790.541015625</v>
      </c>
      <c r="AB744" s="5">
        <v>838.25408935546795</v>
      </c>
      <c r="AC744" s="5">
        <v>823.70861816406193</v>
      </c>
      <c r="AD744" s="5">
        <v>578.15386962890602</v>
      </c>
      <c r="AE744" s="5">
        <v>589.56359863281205</v>
      </c>
      <c r="AF744" s="5">
        <v>566.76507568359295</v>
      </c>
      <c r="AG744" s="5">
        <v>578.16084798177042</v>
      </c>
      <c r="AH744" s="5">
        <v>618.996337890625</v>
      </c>
      <c r="AI744" s="5">
        <v>612.70574951171795</v>
      </c>
      <c r="AJ744" s="5">
        <v>624.82257080078102</v>
      </c>
      <c r="AK744" s="5">
        <v>618.84155273437466</v>
      </c>
      <c r="AL744" s="5">
        <v>326.49841308593699</v>
      </c>
      <c r="AM744" s="5">
        <v>291.65386962890602</v>
      </c>
      <c r="AN744" s="5">
        <v>340.153717041015</v>
      </c>
      <c r="AO744" s="5">
        <v>319.43533325195267</v>
      </c>
      <c r="AP744" s="5">
        <v>532.39288330078102</v>
      </c>
      <c r="AQ744" s="5">
        <v>572.75811767578102</v>
      </c>
      <c r="AR744" s="5">
        <v>551.68347167968705</v>
      </c>
      <c r="AS744" s="5">
        <v>552.27815755208303</v>
      </c>
      <c r="AT744" s="5">
        <v>920.1953125</v>
      </c>
      <c r="AU744" s="5">
        <v>850.25305175781205</v>
      </c>
      <c r="AV744" s="5">
        <v>479.95037841796801</v>
      </c>
      <c r="AW744" s="5">
        <v>750.13291422525992</v>
      </c>
      <c r="AX744" s="5">
        <v>681.96026611328102</v>
      </c>
      <c r="AY744" s="5">
        <v>699.68218994140602</v>
      </c>
      <c r="AZ744" s="5">
        <v>657.38385009765602</v>
      </c>
      <c r="BA744" s="5">
        <v>679.67543538411439</v>
      </c>
    </row>
    <row r="745" spans="1:53" x14ac:dyDescent="0.2">
      <c r="A745" s="1">
        <v>742</v>
      </c>
      <c r="B745" s="1" t="s">
        <v>2991</v>
      </c>
      <c r="C745" s="1" t="s">
        <v>2992</v>
      </c>
      <c r="D745" s="1" t="s">
        <v>2993</v>
      </c>
      <c r="E745" s="1" t="s">
        <v>2994</v>
      </c>
      <c r="F745" s="5">
        <v>1621.85681152343</v>
      </c>
      <c r="G745" s="5">
        <v>1675.74731445312</v>
      </c>
      <c r="H745" s="5">
        <v>1509.43798828125</v>
      </c>
      <c r="I745" s="5">
        <v>1602.3473714192667</v>
      </c>
      <c r="J745" s="5">
        <v>1760.89001464843</v>
      </c>
      <c r="K745" s="5">
        <v>1670.2626953125</v>
      </c>
      <c r="L745" s="5">
        <v>1520.72729492187</v>
      </c>
      <c r="M745" s="5">
        <v>1650.6266682942667</v>
      </c>
      <c r="N745" s="5">
        <v>1247.88208007812</v>
      </c>
      <c r="O745" s="5">
        <v>1150.85083007812</v>
      </c>
      <c r="P745" s="5">
        <v>1179.43298339843</v>
      </c>
      <c r="Q745" s="5">
        <v>1192.7219645182233</v>
      </c>
      <c r="R745" s="5">
        <v>1381.6484375</v>
      </c>
      <c r="S745" s="5">
        <v>1262.90356445312</v>
      </c>
      <c r="T745" s="5">
        <v>1516.35107421875</v>
      </c>
      <c r="U745" s="5">
        <v>1386.9676920572899</v>
      </c>
      <c r="V745" s="5">
        <v>1515.74279785156</v>
      </c>
      <c r="W745" s="5">
        <v>1469.92211914062</v>
      </c>
      <c r="X745" s="5">
        <v>1548.20776367187</v>
      </c>
      <c r="Y745" s="5">
        <v>1511.2908935546832</v>
      </c>
      <c r="Z745" s="5">
        <v>1387.11303710937</v>
      </c>
      <c r="AA745" s="5">
        <v>1504.47216796875</v>
      </c>
      <c r="AB745" s="5">
        <v>1522.40100097656</v>
      </c>
      <c r="AC745" s="5">
        <v>1471.32873535156</v>
      </c>
      <c r="AD745" s="5">
        <v>2007.11950683593</v>
      </c>
      <c r="AE745" s="5">
        <v>1872.71032714843</v>
      </c>
      <c r="AF745" s="5">
        <v>1857.2529296875</v>
      </c>
      <c r="AG745" s="5">
        <v>1912.3609212239535</v>
      </c>
      <c r="AH745" s="5">
        <v>1924.13732910156</v>
      </c>
      <c r="AI745" s="5">
        <v>2038.40832519531</v>
      </c>
      <c r="AJ745" s="5">
        <v>1862.33532714843</v>
      </c>
      <c r="AK745" s="5">
        <v>1941.6269938150999</v>
      </c>
      <c r="AL745" s="5">
        <v>1383.50854492187</v>
      </c>
      <c r="AM745" s="5">
        <v>1436.69348144531</v>
      </c>
      <c r="AN745" s="5">
        <v>1462.68701171875</v>
      </c>
      <c r="AO745" s="5">
        <v>1427.6296793619767</v>
      </c>
      <c r="AP745" s="5">
        <v>1451.73547363281</v>
      </c>
      <c r="AQ745" s="5">
        <v>1288.88037109375</v>
      </c>
      <c r="AR745" s="5">
        <v>1322.69006347656</v>
      </c>
      <c r="AS745" s="5">
        <v>1354.4353027343732</v>
      </c>
      <c r="AT745" s="5">
        <v>1576.48571777343</v>
      </c>
      <c r="AU745" s="5">
        <v>1461.61608886718</v>
      </c>
      <c r="AV745" s="5">
        <v>1551.56018066406</v>
      </c>
      <c r="AW745" s="5">
        <v>1529.8873291015568</v>
      </c>
      <c r="AX745" s="5">
        <v>1633.73449707031</v>
      </c>
      <c r="AY745" s="5">
        <v>1730.03869628906</v>
      </c>
      <c r="AZ745" s="5">
        <v>1771.20703125</v>
      </c>
      <c r="BA745" s="5">
        <v>1711.6600748697899</v>
      </c>
    </row>
    <row r="746" spans="1:53" x14ac:dyDescent="0.2">
      <c r="A746" s="1">
        <v>743</v>
      </c>
      <c r="B746" s="1" t="s">
        <v>2995</v>
      </c>
      <c r="C746" s="1" t="s">
        <v>2996</v>
      </c>
      <c r="D746" s="1" t="s">
        <v>2997</v>
      </c>
      <c r="E746" s="1" t="s">
        <v>2998</v>
      </c>
      <c r="G746" s="5">
        <v>35.946525573730398</v>
      </c>
      <c r="I746" s="5">
        <v>35.946525573730398</v>
      </c>
      <c r="J746" s="5">
        <v>33.159206390380803</v>
      </c>
      <c r="K746" s="5">
        <v>19.7893676757812</v>
      </c>
      <c r="L746" s="5">
        <v>47.957176208496001</v>
      </c>
      <c r="M746" s="5">
        <v>33.63525009155267</v>
      </c>
      <c r="N746" s="5">
        <v>104.22116851806599</v>
      </c>
      <c r="O746" s="5">
        <v>119.218360900878</v>
      </c>
      <c r="P746" s="5">
        <v>100.870346069335</v>
      </c>
      <c r="Q746" s="5">
        <v>108.10329182942633</v>
      </c>
      <c r="R746" s="5">
        <v>66.485816955566406</v>
      </c>
      <c r="S746" s="5">
        <v>47.563446044921797</v>
      </c>
      <c r="T746" s="5">
        <v>45.003673553466797</v>
      </c>
      <c r="U746" s="5">
        <v>53.017645517984995</v>
      </c>
      <c r="V746" s="5">
        <v>73.666656494140597</v>
      </c>
      <c r="W746" s="5">
        <v>55.257392883300703</v>
      </c>
      <c r="X746" s="5">
        <v>83.782241821289006</v>
      </c>
      <c r="Y746" s="5">
        <v>70.902097066243428</v>
      </c>
      <c r="Z746" s="5">
        <v>46.485507965087798</v>
      </c>
      <c r="AA746" s="5">
        <v>37.492237091064403</v>
      </c>
      <c r="AB746" s="5">
        <v>40.808956146240199</v>
      </c>
      <c r="AC746" s="5">
        <v>41.595567067464138</v>
      </c>
      <c r="AD746" s="5">
        <v>71.637435913085895</v>
      </c>
      <c r="AE746" s="5">
        <v>55.355236053466797</v>
      </c>
      <c r="AF746" s="5">
        <v>48.562107086181598</v>
      </c>
      <c r="AG746" s="5">
        <v>58.518259684244761</v>
      </c>
      <c r="AH746" s="5">
        <v>44.766304016113203</v>
      </c>
      <c r="AI746" s="5">
        <v>44.815963745117102</v>
      </c>
      <c r="AJ746" s="5">
        <v>45.652603149413999</v>
      </c>
      <c r="AK746" s="5">
        <v>45.078290303548101</v>
      </c>
      <c r="AL746" s="5">
        <v>83.949729919433594</v>
      </c>
      <c r="AM746" s="5">
        <v>85.233055114746094</v>
      </c>
      <c r="AN746" s="5">
        <v>112.611106872558</v>
      </c>
      <c r="AO746" s="5">
        <v>93.931297302245909</v>
      </c>
      <c r="AP746" s="5">
        <v>34.290763854980398</v>
      </c>
      <c r="AQ746" s="5">
        <v>57.049186706542898</v>
      </c>
      <c r="AR746" s="5">
        <v>55.212448120117102</v>
      </c>
      <c r="AS746" s="5">
        <v>48.850799560546797</v>
      </c>
      <c r="AV746" s="5">
        <v>91.053993225097599</v>
      </c>
      <c r="AW746" s="5">
        <v>91.053993225097599</v>
      </c>
      <c r="AY746" s="5">
        <v>52.688034057617102</v>
      </c>
      <c r="AZ746" s="5">
        <v>75.032081604003906</v>
      </c>
      <c r="BA746" s="5">
        <v>63.860057830810504</v>
      </c>
    </row>
    <row r="747" spans="1:53" x14ac:dyDescent="0.2">
      <c r="A747" s="1">
        <v>744</v>
      </c>
      <c r="B747" s="1" t="s">
        <v>2999</v>
      </c>
      <c r="C747" s="1" t="s">
        <v>3000</v>
      </c>
      <c r="D747" s="1" t="s">
        <v>3001</v>
      </c>
      <c r="E747" s="1" t="s">
        <v>3002</v>
      </c>
      <c r="F747" s="5">
        <v>2828.43481445312</v>
      </c>
      <c r="G747" s="5">
        <v>2960.05639648437</v>
      </c>
      <c r="H747" s="5">
        <v>2883.05493164062</v>
      </c>
      <c r="I747" s="5">
        <v>2890.51538085937</v>
      </c>
      <c r="J747" s="5">
        <v>2875.39306640625</v>
      </c>
      <c r="K747" s="5">
        <v>2812.04858398437</v>
      </c>
      <c r="L747" s="5">
        <v>2794.38061523437</v>
      </c>
      <c r="M747" s="5">
        <v>2827.2740885416629</v>
      </c>
      <c r="N747" s="5">
        <v>1553.798828125</v>
      </c>
      <c r="O747" s="5">
        <v>1494.40808105468</v>
      </c>
      <c r="P747" s="5">
        <v>1417.05554199218</v>
      </c>
      <c r="Q747" s="5">
        <v>1488.4208170572867</v>
      </c>
      <c r="R747" s="5">
        <v>2073.98266601562</v>
      </c>
      <c r="S747" s="5">
        <v>2151.365234375</v>
      </c>
      <c r="T747" s="5">
        <v>2088.369140625</v>
      </c>
      <c r="U747" s="5">
        <v>2104.5723470052067</v>
      </c>
      <c r="V747" s="5">
        <v>3130.31811523437</v>
      </c>
      <c r="W747" s="5">
        <v>2969.34033203125</v>
      </c>
      <c r="X747" s="5">
        <v>3095.65991210937</v>
      </c>
      <c r="Y747" s="5">
        <v>3065.1061197916629</v>
      </c>
      <c r="Z747" s="5">
        <v>3152.88208007812</v>
      </c>
      <c r="AA747" s="5">
        <v>3017.56225585937</v>
      </c>
      <c r="AB747" s="5">
        <v>2922.52783203125</v>
      </c>
      <c r="AC747" s="5">
        <v>3030.9907226562464</v>
      </c>
      <c r="AD747" s="5">
        <v>2632.01977539062</v>
      </c>
      <c r="AE747" s="5">
        <v>2595.51879882812</v>
      </c>
      <c r="AF747" s="5">
        <v>2727.22290039062</v>
      </c>
      <c r="AG747" s="5">
        <v>2651.58715820312</v>
      </c>
      <c r="AH747" s="5">
        <v>2859.9755859375</v>
      </c>
      <c r="AI747" s="5">
        <v>2814.41357421875</v>
      </c>
      <c r="AJ747" s="5">
        <v>2797.84838867187</v>
      </c>
      <c r="AK747" s="5">
        <v>2824.0791829427067</v>
      </c>
      <c r="AL747" s="5">
        <v>1384.7412109375</v>
      </c>
      <c r="AM747" s="5">
        <v>1373.65466308593</v>
      </c>
      <c r="AN747" s="5">
        <v>1410.32873535156</v>
      </c>
      <c r="AO747" s="5">
        <v>1389.5748697916633</v>
      </c>
      <c r="AP747" s="5">
        <v>2195.41845703125</v>
      </c>
      <c r="AQ747" s="5">
        <v>2217.57836914062</v>
      </c>
      <c r="AR747" s="5">
        <v>2306.7001953125</v>
      </c>
      <c r="AS747" s="5">
        <v>2239.8990071614567</v>
      </c>
      <c r="AT747" s="5">
        <v>3165.3310546875</v>
      </c>
      <c r="AU747" s="5">
        <v>2929.2685546875</v>
      </c>
      <c r="AV747" s="5">
        <v>3473.96948242187</v>
      </c>
      <c r="AW747" s="5">
        <v>3189.5230305989567</v>
      </c>
      <c r="AX747" s="5">
        <v>2940.81176757812</v>
      </c>
      <c r="AY747" s="5">
        <v>2931.43725585937</v>
      </c>
      <c r="AZ747" s="5">
        <v>2946.84790039062</v>
      </c>
      <c r="BA747" s="5">
        <v>2939.69897460937</v>
      </c>
    </row>
    <row r="748" spans="1:53" x14ac:dyDescent="0.2">
      <c r="A748" s="1">
        <v>745</v>
      </c>
      <c r="B748" s="1" t="s">
        <v>3003</v>
      </c>
      <c r="C748" s="1" t="s">
        <v>3004</v>
      </c>
      <c r="D748" s="1" t="s">
        <v>3005</v>
      </c>
      <c r="E748" s="1" t="s">
        <v>3006</v>
      </c>
      <c r="F748" s="5">
        <v>33.323818206787102</v>
      </c>
      <c r="G748" s="5">
        <v>10.662499427795399</v>
      </c>
      <c r="H748" s="5">
        <v>24.2827548980712</v>
      </c>
      <c r="I748" s="5">
        <v>22.75635751088457</v>
      </c>
      <c r="J748" s="5">
        <v>19.162599563598601</v>
      </c>
      <c r="K748" s="5">
        <v>18.635675430297798</v>
      </c>
      <c r="L748" s="5">
        <v>34.393569946288999</v>
      </c>
      <c r="M748" s="5">
        <v>24.063948313395134</v>
      </c>
      <c r="N748" s="5">
        <v>50.150600433349602</v>
      </c>
      <c r="O748" s="5">
        <v>47.9680786132812</v>
      </c>
      <c r="P748" s="5">
        <v>51.908447265625</v>
      </c>
      <c r="Q748" s="5">
        <v>50.009042104085268</v>
      </c>
      <c r="R748" s="5">
        <v>30.198764801025298</v>
      </c>
      <c r="S748" s="5">
        <v>33.252769470214801</v>
      </c>
      <c r="T748" s="5">
        <v>28.417253494262599</v>
      </c>
      <c r="U748" s="5">
        <v>30.622929255167566</v>
      </c>
      <c r="V748" s="5">
        <v>33.475246429443303</v>
      </c>
      <c r="W748" s="5">
        <v>25.2913608551025</v>
      </c>
      <c r="X748" s="5">
        <v>32.388126373291001</v>
      </c>
      <c r="Y748" s="5">
        <v>30.384911219278933</v>
      </c>
      <c r="Z748" s="5">
        <v>44.060882568359297</v>
      </c>
      <c r="AA748" s="5">
        <v>39.873729705810497</v>
      </c>
      <c r="AB748" s="5">
        <v>35.187057495117102</v>
      </c>
      <c r="AC748" s="5">
        <v>39.707223256428968</v>
      </c>
      <c r="AD748" s="5">
        <v>40.8789672851562</v>
      </c>
      <c r="AE748" s="5">
        <v>37.668025970458899</v>
      </c>
      <c r="AF748" s="5">
        <v>30.460964202880799</v>
      </c>
      <c r="AG748" s="5">
        <v>36.335985819498632</v>
      </c>
      <c r="AH748" s="5">
        <v>26.587261199951101</v>
      </c>
      <c r="AI748" s="5">
        <v>19.024581909179599</v>
      </c>
      <c r="AJ748" s="5">
        <v>31.293451309204102</v>
      </c>
      <c r="AK748" s="5">
        <v>25.635098139444935</v>
      </c>
      <c r="AL748" s="5">
        <v>23.628849029541001</v>
      </c>
      <c r="AM748" s="5">
        <v>30.2482376098632</v>
      </c>
      <c r="AN748" s="5">
        <v>22.505933761596602</v>
      </c>
      <c r="AO748" s="5">
        <v>25.461006800333603</v>
      </c>
      <c r="AP748" s="5">
        <v>19.426900863647401</v>
      </c>
      <c r="AQ748" s="5">
        <v>15.960334777831999</v>
      </c>
      <c r="AR748" s="5">
        <v>19.508476257324201</v>
      </c>
      <c r="AS748" s="5">
        <v>18.298570632934531</v>
      </c>
      <c r="AY748" s="5">
        <v>17.553503036498999</v>
      </c>
      <c r="AZ748" s="5">
        <v>29.188152313232401</v>
      </c>
      <c r="BA748" s="5">
        <v>23.370827674865701</v>
      </c>
    </row>
    <row r="749" spans="1:53" x14ac:dyDescent="0.2">
      <c r="A749" s="1">
        <v>746</v>
      </c>
      <c r="B749" s="1" t="s">
        <v>3007</v>
      </c>
      <c r="C749" s="1" t="s">
        <v>3008</v>
      </c>
      <c r="D749" s="1" t="s">
        <v>3009</v>
      </c>
      <c r="E749" s="1" t="s">
        <v>3010</v>
      </c>
      <c r="F749" s="5">
        <v>112.20725250244099</v>
      </c>
      <c r="G749" s="5">
        <v>135.852279663085</v>
      </c>
      <c r="H749" s="5">
        <v>120.04981231689401</v>
      </c>
      <c r="I749" s="5">
        <v>122.70311482747333</v>
      </c>
      <c r="J749" s="5">
        <v>138.2548828125</v>
      </c>
      <c r="K749" s="5">
        <v>112.260681152343</v>
      </c>
      <c r="L749" s="5">
        <v>114.40602111816401</v>
      </c>
      <c r="M749" s="5">
        <v>121.64052836100234</v>
      </c>
      <c r="N749" s="5">
        <v>218.44839477539</v>
      </c>
      <c r="O749" s="5">
        <v>208.18588256835901</v>
      </c>
      <c r="P749" s="5">
        <v>212.39483642578099</v>
      </c>
      <c r="Q749" s="5">
        <v>213.00970458984332</v>
      </c>
      <c r="R749" s="5">
        <v>111.208694458007</v>
      </c>
      <c r="S749" s="5">
        <v>91.588516235351506</v>
      </c>
      <c r="T749" s="5">
        <v>112.561798095703</v>
      </c>
      <c r="U749" s="5">
        <v>105.11966959635384</v>
      </c>
      <c r="V749" s="5">
        <v>69.747489929199205</v>
      </c>
      <c r="W749" s="5">
        <v>72.845893859863196</v>
      </c>
      <c r="X749" s="5">
        <v>71.480422973632798</v>
      </c>
      <c r="Y749" s="5">
        <v>71.357935587565066</v>
      </c>
      <c r="Z749" s="5">
        <v>123.863487243652</v>
      </c>
      <c r="AA749" s="5">
        <v>124.475814819335</v>
      </c>
      <c r="AB749" s="5">
        <v>122.99541473388599</v>
      </c>
      <c r="AC749" s="5">
        <v>123.778238932291</v>
      </c>
      <c r="AD749" s="5">
        <v>55.466415405273402</v>
      </c>
      <c r="AE749" s="5">
        <v>54.3132514953613</v>
      </c>
      <c r="AF749" s="5">
        <v>61.933708190917898</v>
      </c>
      <c r="AG749" s="5">
        <v>57.237791697184207</v>
      </c>
      <c r="AH749" s="5">
        <v>43.7803955078125</v>
      </c>
      <c r="AI749" s="5">
        <v>59.123973846435497</v>
      </c>
      <c r="AJ749" s="5">
        <v>40.705657958984297</v>
      </c>
      <c r="AK749" s="5">
        <v>47.870009104410762</v>
      </c>
      <c r="AL749" s="5">
        <v>127.403358459472</v>
      </c>
      <c r="AM749" s="5">
        <v>79.352394104003906</v>
      </c>
      <c r="AN749" s="5">
        <v>92.315040588378906</v>
      </c>
      <c r="AO749" s="5">
        <v>99.6902643839516</v>
      </c>
      <c r="AP749" s="5">
        <v>63.962223052978501</v>
      </c>
      <c r="AQ749" s="5">
        <v>65.210868835449205</v>
      </c>
      <c r="AR749" s="5">
        <v>68.396888732910099</v>
      </c>
      <c r="AS749" s="5">
        <v>65.856660207112597</v>
      </c>
      <c r="AX749" s="5">
        <v>48.406139373779297</v>
      </c>
      <c r="BA749" s="5">
        <v>48.406139373779297</v>
      </c>
    </row>
    <row r="750" spans="1:53" x14ac:dyDescent="0.2">
      <c r="A750" s="1">
        <v>747</v>
      </c>
      <c r="B750" s="1" t="s">
        <v>3011</v>
      </c>
      <c r="C750" s="1" t="s">
        <v>3012</v>
      </c>
      <c r="D750" s="1" t="s">
        <v>3013</v>
      </c>
      <c r="E750" s="1" t="s">
        <v>3014</v>
      </c>
      <c r="F750" s="5">
        <v>382.39620971679602</v>
      </c>
      <c r="G750" s="5">
        <v>367.86437988281199</v>
      </c>
      <c r="H750" s="5">
        <v>380.52609252929602</v>
      </c>
      <c r="I750" s="5">
        <v>376.92889404296801</v>
      </c>
      <c r="J750" s="5">
        <v>370.82717895507801</v>
      </c>
      <c r="K750" s="5">
        <v>326.30010986328102</v>
      </c>
      <c r="L750" s="5">
        <v>340.411865234375</v>
      </c>
      <c r="M750" s="5">
        <v>345.84638468424464</v>
      </c>
      <c r="N750" s="5">
        <v>551.67303466796795</v>
      </c>
      <c r="O750" s="5">
        <v>579.10339355468705</v>
      </c>
      <c r="P750" s="5">
        <v>541.11755371093705</v>
      </c>
      <c r="Q750" s="5">
        <v>557.29799397786394</v>
      </c>
      <c r="R750" s="5">
        <v>327.32894897460898</v>
      </c>
      <c r="S750" s="5">
        <v>335.96786499023398</v>
      </c>
      <c r="T750" s="5">
        <v>319.29486083984301</v>
      </c>
      <c r="U750" s="5">
        <v>327.53055826822862</v>
      </c>
      <c r="V750" s="5">
        <v>391.216796875</v>
      </c>
      <c r="W750" s="5">
        <v>386.38317871093699</v>
      </c>
      <c r="X750" s="5">
        <v>372.29800415039</v>
      </c>
      <c r="Y750" s="5">
        <v>383.29932657877566</v>
      </c>
      <c r="Z750" s="5">
        <v>342.14758300781199</v>
      </c>
      <c r="AA750" s="5">
        <v>356.16128540039</v>
      </c>
      <c r="AB750" s="5">
        <v>333.79675292968699</v>
      </c>
      <c r="AC750" s="5">
        <v>344.03520711262968</v>
      </c>
      <c r="AD750" s="5">
        <v>414.018310546875</v>
      </c>
      <c r="AE750" s="5">
        <v>403.31146240234301</v>
      </c>
      <c r="AF750" s="5">
        <v>432.46200561523398</v>
      </c>
      <c r="AG750" s="5">
        <v>416.59725952148398</v>
      </c>
      <c r="AH750" s="5">
        <v>377.4013671875</v>
      </c>
      <c r="AI750" s="5">
        <v>374.33898925781199</v>
      </c>
      <c r="AJ750" s="5">
        <v>406.34338378906199</v>
      </c>
      <c r="AK750" s="5">
        <v>386.02791341145803</v>
      </c>
      <c r="AL750" s="5">
        <v>452.94006347656199</v>
      </c>
      <c r="AM750" s="5">
        <v>425.71563720703102</v>
      </c>
      <c r="AN750" s="5">
        <v>467.78482055664</v>
      </c>
      <c r="AO750" s="5">
        <v>448.81350708007767</v>
      </c>
      <c r="AP750" s="5">
        <v>388.23416137695301</v>
      </c>
      <c r="AQ750" s="5">
        <v>377.31179809570301</v>
      </c>
      <c r="AR750" s="5">
        <v>373.54919433593699</v>
      </c>
      <c r="AS750" s="5">
        <v>379.69838460286434</v>
      </c>
      <c r="AT750" s="5">
        <v>423.54534912109301</v>
      </c>
      <c r="AU750" s="5">
        <v>442.648681640625</v>
      </c>
      <c r="AV750" s="5">
        <v>356.105865478515</v>
      </c>
      <c r="AW750" s="5">
        <v>407.43329874674436</v>
      </c>
      <c r="AX750" s="5">
        <v>323.58258056640602</v>
      </c>
      <c r="AY750" s="5">
        <v>343.74295043945301</v>
      </c>
      <c r="AZ750" s="5">
        <v>350.12997436523398</v>
      </c>
      <c r="BA750" s="5">
        <v>339.15183512369771</v>
      </c>
    </row>
    <row r="751" spans="1:53" x14ac:dyDescent="0.2">
      <c r="A751" s="1">
        <v>748</v>
      </c>
      <c r="B751" s="1" t="s">
        <v>3015</v>
      </c>
      <c r="C751" s="1" t="s">
        <v>3016</v>
      </c>
      <c r="D751" s="1" t="s">
        <v>3017</v>
      </c>
      <c r="E751" s="1" t="s">
        <v>3018</v>
      </c>
      <c r="F751" s="5">
        <v>262.99200439453102</v>
      </c>
      <c r="G751" s="5">
        <v>258.11285400390602</v>
      </c>
      <c r="H751" s="5">
        <v>237.12284851074199</v>
      </c>
      <c r="I751" s="5">
        <v>252.74256896972634</v>
      </c>
      <c r="J751" s="5">
        <v>236.32391357421801</v>
      </c>
      <c r="K751" s="5">
        <v>245.17208862304599</v>
      </c>
      <c r="L751" s="5">
        <v>238.67739868164</v>
      </c>
      <c r="M751" s="5">
        <v>240.05780029296798</v>
      </c>
      <c r="N751" s="5">
        <v>447.40325927734301</v>
      </c>
      <c r="O751" s="5">
        <v>444.078369140625</v>
      </c>
      <c r="P751" s="5">
        <v>460.21716308593699</v>
      </c>
      <c r="Q751" s="5">
        <v>450.56626383463504</v>
      </c>
      <c r="R751" s="5">
        <v>360.99221801757801</v>
      </c>
      <c r="S751" s="5">
        <v>318.81311035156199</v>
      </c>
      <c r="T751" s="5">
        <v>303.11544799804602</v>
      </c>
      <c r="U751" s="5">
        <v>327.64025878906199</v>
      </c>
      <c r="V751" s="5">
        <v>371.78915405273398</v>
      </c>
      <c r="W751" s="5">
        <v>388.53353881835898</v>
      </c>
      <c r="X751" s="5">
        <v>379.70571899414</v>
      </c>
      <c r="Y751" s="5">
        <v>380.00947062174436</v>
      </c>
      <c r="Z751" s="5">
        <v>473.31964111328102</v>
      </c>
      <c r="AA751" s="5">
        <v>456.71929931640602</v>
      </c>
      <c r="AB751" s="5">
        <v>463.32504272460898</v>
      </c>
      <c r="AC751" s="5">
        <v>464.45466105143197</v>
      </c>
      <c r="AD751" s="5">
        <v>303.59103393554602</v>
      </c>
      <c r="AE751" s="5">
        <v>310.84487915039</v>
      </c>
      <c r="AF751" s="5">
        <v>304.21304321289</v>
      </c>
      <c r="AG751" s="5">
        <v>306.21631876627538</v>
      </c>
      <c r="AH751" s="5">
        <v>321.05682373046801</v>
      </c>
      <c r="AI751" s="5">
        <v>318.81710815429602</v>
      </c>
      <c r="AJ751" s="5">
        <v>297.17477416992102</v>
      </c>
      <c r="AK751" s="5">
        <v>312.34956868489502</v>
      </c>
      <c r="AL751" s="5">
        <v>335.51144409179602</v>
      </c>
      <c r="AM751" s="5">
        <v>323.356689453125</v>
      </c>
      <c r="AN751" s="5">
        <v>339.30078125</v>
      </c>
      <c r="AO751" s="5">
        <v>332.72297159830697</v>
      </c>
      <c r="AP751" s="5">
        <v>335.30816650390602</v>
      </c>
      <c r="AQ751" s="5">
        <v>327.43115234375</v>
      </c>
      <c r="AR751" s="5">
        <v>321.428955078125</v>
      </c>
      <c r="AS751" s="5">
        <v>328.05609130859369</v>
      </c>
      <c r="AT751" s="5">
        <v>355.75125122070301</v>
      </c>
      <c r="AU751" s="5">
        <v>299.38473510742102</v>
      </c>
      <c r="AV751" s="5">
        <v>342.23388671875</v>
      </c>
      <c r="AW751" s="5">
        <v>332.45662434895803</v>
      </c>
      <c r="AX751" s="5">
        <v>320.21618652343699</v>
      </c>
      <c r="AY751" s="5">
        <v>280.43646240234301</v>
      </c>
      <c r="AZ751" s="5">
        <v>272.21676635742102</v>
      </c>
      <c r="BA751" s="5">
        <v>290.95647176106701</v>
      </c>
    </row>
    <row r="752" spans="1:53" x14ac:dyDescent="0.2">
      <c r="A752" s="1">
        <v>749</v>
      </c>
      <c r="B752" s="1" t="s">
        <v>3019</v>
      </c>
      <c r="C752" s="1" t="s">
        <v>3020</v>
      </c>
      <c r="D752" s="1" t="s">
        <v>3021</v>
      </c>
      <c r="E752" s="1" t="s">
        <v>3022</v>
      </c>
      <c r="H752" s="5">
        <v>10.390959739685</v>
      </c>
      <c r="I752" s="5">
        <v>10.390959739685</v>
      </c>
      <c r="J752" s="5">
        <v>16.6815891265869</v>
      </c>
      <c r="L752" s="5">
        <v>14.390855789184499</v>
      </c>
      <c r="M752" s="5">
        <v>15.5362224578857</v>
      </c>
      <c r="N752" s="5">
        <v>37.839874267578097</v>
      </c>
      <c r="O752" s="5">
        <v>21.695917129516602</v>
      </c>
      <c r="P752" s="5">
        <v>19.541730880737301</v>
      </c>
      <c r="Q752" s="5">
        <v>26.359174092610669</v>
      </c>
      <c r="AF752" s="5">
        <v>18.6983737945556</v>
      </c>
      <c r="AG752" s="5">
        <v>18.6983737945556</v>
      </c>
      <c r="AL752" s="5">
        <v>18.374650955200099</v>
      </c>
      <c r="AM752" s="5">
        <v>21.3650798797607</v>
      </c>
      <c r="AO752" s="5">
        <v>19.869865417480398</v>
      </c>
      <c r="AX752" s="5">
        <v>10.5565023422241</v>
      </c>
      <c r="BA752" s="5">
        <v>10.5565023422241</v>
      </c>
    </row>
    <row r="753" spans="1:53" x14ac:dyDescent="0.2">
      <c r="A753" s="1">
        <v>750</v>
      </c>
      <c r="B753" s="1" t="s">
        <v>3023</v>
      </c>
      <c r="C753" s="1" t="s">
        <v>3024</v>
      </c>
      <c r="D753" s="1" t="s">
        <v>3025</v>
      </c>
      <c r="E753" s="1" t="s">
        <v>3026</v>
      </c>
      <c r="F753" s="5">
        <v>188.78892517089801</v>
      </c>
      <c r="G753" s="5">
        <v>75.502510070800696</v>
      </c>
      <c r="H753" s="5">
        <v>88.366516113281193</v>
      </c>
      <c r="I753" s="5">
        <v>117.55265045165997</v>
      </c>
      <c r="J753" s="5">
        <v>92.258392333984304</v>
      </c>
      <c r="K753" s="5">
        <v>129.78282165527301</v>
      </c>
      <c r="L753" s="5">
        <v>116.37326812744099</v>
      </c>
      <c r="M753" s="5">
        <v>112.80482737223277</v>
      </c>
      <c r="O753" s="5">
        <v>70.7249755859375</v>
      </c>
      <c r="P753" s="5">
        <v>98.393310546875</v>
      </c>
      <c r="Q753" s="5">
        <v>84.55914306640625</v>
      </c>
      <c r="S753" s="5">
        <v>69.394813537597599</v>
      </c>
      <c r="T753" s="5">
        <v>91.894004821777301</v>
      </c>
      <c r="U753" s="5">
        <v>80.644409179687443</v>
      </c>
      <c r="V753" s="5">
        <v>57.292732238769503</v>
      </c>
      <c r="W753" s="5">
        <v>120.84714508056599</v>
      </c>
      <c r="X753" s="5">
        <v>125.997200012207</v>
      </c>
      <c r="Y753" s="5">
        <v>101.37902577718084</v>
      </c>
      <c r="Z753" s="5">
        <v>110.04263305664</v>
      </c>
      <c r="AA753" s="5">
        <v>95.2203369140625</v>
      </c>
      <c r="AB753" s="5">
        <v>91.873680114746094</v>
      </c>
      <c r="AC753" s="5">
        <v>99.045550028482864</v>
      </c>
      <c r="AD753" s="5">
        <v>73.128158569335895</v>
      </c>
      <c r="AE753" s="5">
        <v>125.523483276367</v>
      </c>
      <c r="AG753" s="5">
        <v>99.325820922851449</v>
      </c>
      <c r="AH753" s="5">
        <v>97.767524719238196</v>
      </c>
      <c r="AI753" s="5">
        <v>89.458343505859304</v>
      </c>
      <c r="AJ753" s="5">
        <v>84.331817626953097</v>
      </c>
      <c r="AK753" s="5">
        <v>90.51922861735018</v>
      </c>
      <c r="AN753" s="5">
        <v>117.655799865722</v>
      </c>
      <c r="AO753" s="5">
        <v>117.655799865722</v>
      </c>
      <c r="AP753" s="5">
        <v>53.604499816894503</v>
      </c>
      <c r="AR753" s="5">
        <v>53.570915222167898</v>
      </c>
      <c r="AS753" s="5">
        <v>53.5877075195312</v>
      </c>
      <c r="AY753" s="5">
        <v>99.681831359863196</v>
      </c>
      <c r="BA753" s="5">
        <v>99.681831359863196</v>
      </c>
    </row>
    <row r="754" spans="1:53" x14ac:dyDescent="0.2">
      <c r="A754" s="1">
        <v>751</v>
      </c>
      <c r="B754" s="1" t="s">
        <v>3027</v>
      </c>
      <c r="C754" s="1" t="s">
        <v>3028</v>
      </c>
      <c r="D754" s="1" t="s">
        <v>3029</v>
      </c>
      <c r="E754" s="1" t="s">
        <v>3030</v>
      </c>
      <c r="F754" s="5">
        <v>133.81010437011699</v>
      </c>
      <c r="G754" s="5">
        <v>147.02589416503901</v>
      </c>
      <c r="H754" s="5">
        <v>141.55819702148401</v>
      </c>
      <c r="I754" s="5">
        <v>140.79806518554668</v>
      </c>
      <c r="J754" s="5">
        <v>140.72062683105401</v>
      </c>
      <c r="K754" s="5">
        <v>157.71464538574199</v>
      </c>
      <c r="L754" s="5">
        <v>132.15380859375</v>
      </c>
      <c r="M754" s="5">
        <v>143.52969360351531</v>
      </c>
      <c r="N754" s="5">
        <v>270.074462890625</v>
      </c>
      <c r="O754" s="5">
        <v>258.470611572265</v>
      </c>
      <c r="P754" s="5">
        <v>274.92901611328102</v>
      </c>
      <c r="Q754" s="5">
        <v>267.82469685872366</v>
      </c>
      <c r="R754" s="5">
        <v>135.012115478515</v>
      </c>
      <c r="S754" s="5">
        <v>141.73008728027301</v>
      </c>
      <c r="T754" s="5">
        <v>161.705474853515</v>
      </c>
      <c r="U754" s="5">
        <v>146.14922587076768</v>
      </c>
      <c r="V754" s="5">
        <v>157.888412475585</v>
      </c>
      <c r="W754" s="5">
        <v>141.5322265625</v>
      </c>
      <c r="X754" s="5">
        <v>142.43566894531199</v>
      </c>
      <c r="Y754" s="5">
        <v>147.28543599446567</v>
      </c>
      <c r="Z754" s="5">
        <v>153.92539978027301</v>
      </c>
      <c r="AA754" s="5">
        <v>148.49900817871</v>
      </c>
      <c r="AB754" s="5">
        <v>158.899978637695</v>
      </c>
      <c r="AC754" s="5">
        <v>153.77479553222599</v>
      </c>
      <c r="AD754" s="5">
        <v>138.58445739746</v>
      </c>
      <c r="AE754" s="5">
        <v>150.44354248046801</v>
      </c>
      <c r="AF754" s="5">
        <v>151.23394775390599</v>
      </c>
      <c r="AG754" s="5">
        <v>146.75398254394466</v>
      </c>
      <c r="AH754" s="5">
        <v>145.30502319335901</v>
      </c>
      <c r="AI754" s="5">
        <v>131.33882141113199</v>
      </c>
      <c r="AJ754" s="5">
        <v>136.79400634765599</v>
      </c>
      <c r="AK754" s="5">
        <v>137.81261698404899</v>
      </c>
      <c r="AL754" s="5">
        <v>223.40832519531199</v>
      </c>
      <c r="AM754" s="5">
        <v>212.25474548339801</v>
      </c>
      <c r="AN754" s="5">
        <v>236.00151062011699</v>
      </c>
      <c r="AO754" s="5">
        <v>223.88819376627566</v>
      </c>
      <c r="AP754" s="5">
        <v>136.57583618164</v>
      </c>
      <c r="AQ754" s="5">
        <v>137.72480773925699</v>
      </c>
      <c r="AR754" s="5">
        <v>165.95567321777301</v>
      </c>
      <c r="AS754" s="5">
        <v>146.75210571288997</v>
      </c>
      <c r="AT754" s="5">
        <v>162.840896606445</v>
      </c>
      <c r="AU754" s="5">
        <v>162.31019592285099</v>
      </c>
      <c r="AV754" s="5">
        <v>146.98757934570301</v>
      </c>
      <c r="AW754" s="5">
        <v>157.37955729166632</v>
      </c>
      <c r="AX754" s="5">
        <v>152.53948974609301</v>
      </c>
      <c r="AY754" s="5">
        <v>156.46212768554599</v>
      </c>
      <c r="AZ754" s="5">
        <v>137.202377319335</v>
      </c>
      <c r="BA754" s="5">
        <v>148.73466491699136</v>
      </c>
    </row>
    <row r="755" spans="1:53" x14ac:dyDescent="0.2">
      <c r="A755" s="1">
        <v>752</v>
      </c>
      <c r="B755" s="1" t="s">
        <v>3031</v>
      </c>
      <c r="C755" s="1" t="s">
        <v>3032</v>
      </c>
      <c r="D755" s="1" t="s">
        <v>3033</v>
      </c>
      <c r="E755" s="1" t="s">
        <v>3034</v>
      </c>
      <c r="F755" s="5">
        <v>388.5146484375</v>
      </c>
      <c r="G755" s="5">
        <v>396.78317260742102</v>
      </c>
      <c r="H755" s="5">
        <v>380.28854370117102</v>
      </c>
      <c r="I755" s="5">
        <v>388.52878824869731</v>
      </c>
      <c r="J755" s="5">
        <v>413.61666870117102</v>
      </c>
      <c r="K755" s="5">
        <v>339.94079589843699</v>
      </c>
      <c r="L755" s="5">
        <v>377.42507934570301</v>
      </c>
      <c r="M755" s="5">
        <v>376.99418131510373</v>
      </c>
      <c r="N755" s="5">
        <v>334.36090087890602</v>
      </c>
      <c r="O755" s="5">
        <v>376.20654296875</v>
      </c>
      <c r="P755" s="5">
        <v>339.22189331054602</v>
      </c>
      <c r="Q755" s="5">
        <v>349.92977905273398</v>
      </c>
      <c r="R755" s="5">
        <v>263.69244384765602</v>
      </c>
      <c r="S755" s="5">
        <v>285.09066772460898</v>
      </c>
      <c r="T755" s="5">
        <v>250.24256896972599</v>
      </c>
      <c r="U755" s="5">
        <v>266.34189351399698</v>
      </c>
      <c r="V755" s="5">
        <v>208.14588928222599</v>
      </c>
      <c r="W755" s="5">
        <v>219.39218139648401</v>
      </c>
      <c r="X755" s="5">
        <v>224.80398559570301</v>
      </c>
      <c r="Y755" s="5">
        <v>217.447352091471</v>
      </c>
      <c r="Z755" s="5">
        <v>360.20016479492102</v>
      </c>
      <c r="AA755" s="5">
        <v>314.36666870117102</v>
      </c>
      <c r="AB755" s="5">
        <v>369.0595703125</v>
      </c>
      <c r="AC755" s="5">
        <v>347.87546793619731</v>
      </c>
      <c r="AD755" s="5">
        <v>482.98162841796801</v>
      </c>
      <c r="AE755" s="5">
        <v>426.86093139648398</v>
      </c>
      <c r="AF755" s="5">
        <v>443.2001953125</v>
      </c>
      <c r="AG755" s="5">
        <v>451.01425170898398</v>
      </c>
      <c r="AH755" s="5">
        <v>417.80377197265602</v>
      </c>
      <c r="AI755" s="5">
        <v>400.72039794921801</v>
      </c>
      <c r="AJ755" s="5">
        <v>355.05856323242102</v>
      </c>
      <c r="AK755" s="5">
        <v>391.194244384765</v>
      </c>
      <c r="AL755" s="5">
        <v>235.23719787597599</v>
      </c>
      <c r="AM755" s="5">
        <v>232.07490539550699</v>
      </c>
      <c r="AN755" s="5">
        <v>218.087478637695</v>
      </c>
      <c r="AO755" s="5">
        <v>228.46652730305934</v>
      </c>
      <c r="AP755" s="5">
        <v>199.25856018066401</v>
      </c>
      <c r="AQ755" s="5">
        <v>180.01626586914</v>
      </c>
      <c r="AR755" s="5">
        <v>184.55545043945301</v>
      </c>
      <c r="AS755" s="5">
        <v>187.943425496419</v>
      </c>
      <c r="AT755" s="5">
        <v>181.36376953125</v>
      </c>
      <c r="AU755" s="5">
        <v>224.54505920410099</v>
      </c>
      <c r="AV755" s="5">
        <v>190.43249511718699</v>
      </c>
      <c r="AW755" s="5">
        <v>198.78044128417932</v>
      </c>
      <c r="AX755" s="5">
        <v>250.18800354003901</v>
      </c>
      <c r="AY755" s="5">
        <v>191.40499877929599</v>
      </c>
      <c r="AZ755" s="5">
        <v>192.118392944335</v>
      </c>
      <c r="BA755" s="5">
        <v>211.23713175455669</v>
      </c>
    </row>
    <row r="756" spans="1:53" x14ac:dyDescent="0.2">
      <c r="A756" s="1">
        <v>753</v>
      </c>
      <c r="B756" s="1" t="s">
        <v>3035</v>
      </c>
      <c r="C756" s="1" t="s">
        <v>3036</v>
      </c>
      <c r="D756" s="1" t="s">
        <v>3037</v>
      </c>
      <c r="E756" s="1" t="s">
        <v>3038</v>
      </c>
      <c r="F756" s="5">
        <v>109.157981872558</v>
      </c>
      <c r="G756" s="5">
        <v>81.024009704589801</v>
      </c>
      <c r="H756" s="5">
        <v>64.141899108886705</v>
      </c>
      <c r="I756" s="5">
        <v>84.774630228678177</v>
      </c>
      <c r="J756" s="5">
        <v>125.590644836425</v>
      </c>
      <c r="K756" s="5">
        <v>114.5269241333</v>
      </c>
      <c r="L756" s="5">
        <v>119.27474975585901</v>
      </c>
      <c r="M756" s="5">
        <v>119.79743957519467</v>
      </c>
      <c r="N756" s="5">
        <v>112.53492736816401</v>
      </c>
      <c r="O756" s="5">
        <v>112.330078125</v>
      </c>
      <c r="P756" s="5">
        <v>136.40237426757801</v>
      </c>
      <c r="Q756" s="5">
        <v>120.42245992024733</v>
      </c>
      <c r="R756" s="5">
        <v>65.007469177246094</v>
      </c>
      <c r="S756" s="5">
        <v>83.332351684570298</v>
      </c>
      <c r="T756" s="5">
        <v>76.972526550292898</v>
      </c>
      <c r="U756" s="5">
        <v>75.104115804036439</v>
      </c>
      <c r="V756" s="5">
        <v>100.952751159667</v>
      </c>
      <c r="W756" s="5">
        <v>80.616981506347599</v>
      </c>
      <c r="X756" s="5">
        <v>79.0377197265625</v>
      </c>
      <c r="Y756" s="5">
        <v>86.869150797525705</v>
      </c>
      <c r="Z756" s="5">
        <v>129.93107604980401</v>
      </c>
      <c r="AA756" s="5">
        <v>138.25605773925699</v>
      </c>
      <c r="AB756" s="5">
        <v>142.60661315917901</v>
      </c>
      <c r="AC756" s="5">
        <v>136.93124898274667</v>
      </c>
      <c r="AD756" s="5">
        <v>79.147224426269503</v>
      </c>
      <c r="AE756" s="5">
        <v>59.350299835205</v>
      </c>
      <c r="AF756" s="5">
        <v>75.304924011230398</v>
      </c>
      <c r="AG756" s="5">
        <v>71.267482757568303</v>
      </c>
      <c r="AH756" s="5">
        <v>111.05303192138599</v>
      </c>
      <c r="AI756" s="5">
        <v>52.6926879882812</v>
      </c>
      <c r="AJ756" s="5">
        <v>90.462944030761705</v>
      </c>
      <c r="AK756" s="5">
        <v>84.736221313476292</v>
      </c>
      <c r="AL756" s="5">
        <v>112.597122192382</v>
      </c>
      <c r="AM756" s="5">
        <v>92.314788818359304</v>
      </c>
      <c r="AN756" s="5">
        <v>96.029167175292898</v>
      </c>
      <c r="AO756" s="5">
        <v>100.31369272867806</v>
      </c>
      <c r="AQ756" s="5">
        <v>78.278175354003906</v>
      </c>
      <c r="AR756" s="5">
        <v>65.969879150390597</v>
      </c>
      <c r="AS756" s="5">
        <v>72.124027252197251</v>
      </c>
      <c r="AT756" s="5">
        <v>135.01531982421801</v>
      </c>
      <c r="AU756" s="5">
        <v>108.36035919189401</v>
      </c>
      <c r="AW756" s="5">
        <v>121.68783950805602</v>
      </c>
      <c r="AX756" s="5">
        <v>84.686302185058594</v>
      </c>
      <c r="AY756" s="5">
        <v>69.045722961425696</v>
      </c>
      <c r="AZ756" s="5">
        <v>67.103515625</v>
      </c>
      <c r="BA756" s="5">
        <v>73.611846923828097</v>
      </c>
    </row>
    <row r="757" spans="1:53" x14ac:dyDescent="0.2">
      <c r="A757" s="1">
        <v>754</v>
      </c>
      <c r="B757" s="1" t="s">
        <v>3039</v>
      </c>
      <c r="C757" s="1" t="s">
        <v>3040</v>
      </c>
      <c r="D757" s="1" t="s">
        <v>3041</v>
      </c>
      <c r="E757" s="1" t="s">
        <v>3042</v>
      </c>
      <c r="F757" s="5">
        <v>183.05718994140599</v>
      </c>
      <c r="G757" s="5">
        <v>132.20669555664</v>
      </c>
      <c r="H757" s="5">
        <v>177.10530090332</v>
      </c>
      <c r="I757" s="5">
        <v>164.12306213378864</v>
      </c>
      <c r="J757" s="5">
        <v>192.43049621582</v>
      </c>
      <c r="K757" s="5">
        <v>174.61737060546801</v>
      </c>
      <c r="L757" s="5">
        <v>178.296615600585</v>
      </c>
      <c r="M757" s="5">
        <v>181.78149414062435</v>
      </c>
      <c r="R757" s="5">
        <v>156.21493530273401</v>
      </c>
      <c r="S757" s="5">
        <v>120.25098419189401</v>
      </c>
      <c r="U757" s="5">
        <v>138.232959747314</v>
      </c>
      <c r="V757" s="5">
        <v>293.34725952148398</v>
      </c>
      <c r="W757" s="5">
        <v>252.36665344238199</v>
      </c>
      <c r="X757" s="5">
        <v>313.27133178710898</v>
      </c>
      <c r="Y757" s="5">
        <v>286.32841491699168</v>
      </c>
      <c r="Z757" s="5">
        <v>237.80923461914</v>
      </c>
      <c r="AA757" s="5">
        <v>207.68370056152301</v>
      </c>
      <c r="AB757" s="5">
        <v>230.95080566406199</v>
      </c>
      <c r="AC757" s="5">
        <v>225.48124694824165</v>
      </c>
      <c r="AD757" s="5">
        <v>204.96478271484301</v>
      </c>
      <c r="AE757" s="5">
        <v>232.93338012695301</v>
      </c>
      <c r="AF757" s="5">
        <v>236.44371032714801</v>
      </c>
      <c r="AG757" s="5">
        <v>224.78062438964801</v>
      </c>
      <c r="AH757" s="5">
        <v>164.31422424316401</v>
      </c>
      <c r="AI757" s="5">
        <v>149.20298767089801</v>
      </c>
      <c r="AK757" s="5">
        <v>156.75860595703102</v>
      </c>
      <c r="AP757" s="5">
        <v>136.17904663085901</v>
      </c>
      <c r="AQ757" s="5">
        <v>113.286239624023</v>
      </c>
      <c r="AR757" s="5">
        <v>126.873527526855</v>
      </c>
      <c r="AS757" s="5">
        <v>125.44627126057901</v>
      </c>
      <c r="AU757" s="5">
        <v>261.65838623046801</v>
      </c>
      <c r="AW757" s="5">
        <v>261.65838623046801</v>
      </c>
      <c r="AY757" s="5">
        <v>231.57400512695301</v>
      </c>
      <c r="AZ757" s="5">
        <v>213.98716735839801</v>
      </c>
      <c r="BA757" s="5">
        <v>222.7805862426755</v>
      </c>
    </row>
    <row r="758" spans="1:53" x14ac:dyDescent="0.2">
      <c r="A758" s="1">
        <v>755</v>
      </c>
      <c r="B758" s="1" t="s">
        <v>3043</v>
      </c>
      <c r="C758" s="1" t="s">
        <v>3044</v>
      </c>
      <c r="D758" s="1" t="s">
        <v>3045</v>
      </c>
      <c r="E758" s="1" t="s">
        <v>3046</v>
      </c>
      <c r="N758" s="5">
        <v>101.955604553222</v>
      </c>
      <c r="O758" s="5">
        <v>103.357948303222</v>
      </c>
      <c r="P758" s="5">
        <v>61.176010131835902</v>
      </c>
      <c r="Q758" s="5">
        <v>88.829854329426624</v>
      </c>
      <c r="R758" s="5">
        <v>65.130020141601506</v>
      </c>
      <c r="S758" s="5">
        <v>29.742282867431602</v>
      </c>
      <c r="T758" s="5">
        <v>24.010765075683501</v>
      </c>
      <c r="U758" s="5">
        <v>39.627689361572202</v>
      </c>
      <c r="V758" s="5">
        <v>57.760845184326101</v>
      </c>
      <c r="W758" s="5">
        <v>52.514472961425703</v>
      </c>
      <c r="X758" s="5">
        <v>37.372020721435497</v>
      </c>
      <c r="Y758" s="5">
        <v>49.215779622395765</v>
      </c>
      <c r="Z758" s="5">
        <v>49.039119720458899</v>
      </c>
      <c r="AA758" s="5">
        <v>46.642143249511697</v>
      </c>
      <c r="AB758" s="5">
        <v>54.711029052734297</v>
      </c>
      <c r="AC758" s="5">
        <v>50.130764007568295</v>
      </c>
      <c r="AI758" s="5">
        <v>52.293865203857401</v>
      </c>
      <c r="AK758" s="5">
        <v>52.293865203857401</v>
      </c>
      <c r="AL758" s="5">
        <v>84.154113769531193</v>
      </c>
      <c r="AM758" s="5">
        <v>86.630134582519503</v>
      </c>
      <c r="AN758" s="5">
        <v>73.789100646972599</v>
      </c>
      <c r="AO758" s="5">
        <v>81.524449666341098</v>
      </c>
      <c r="AP758" s="5">
        <v>44.2644653320312</v>
      </c>
      <c r="AQ758" s="5">
        <v>45.933475494384702</v>
      </c>
      <c r="AR758" s="5">
        <v>46.6548652648925</v>
      </c>
      <c r="AS758" s="5">
        <v>45.617602030436132</v>
      </c>
      <c r="AU758" s="5">
        <v>93.033981323242102</v>
      </c>
      <c r="AV758" s="5">
        <v>73.461265563964801</v>
      </c>
      <c r="AW758" s="5">
        <v>83.247623443603459</v>
      </c>
      <c r="AX758" s="5">
        <v>67.263908386230398</v>
      </c>
      <c r="AY758" s="5">
        <v>43.382354736328097</v>
      </c>
      <c r="AZ758" s="5">
        <v>47.995983123779297</v>
      </c>
      <c r="BA758" s="5">
        <v>52.880748748779261</v>
      </c>
    </row>
    <row r="759" spans="1:53" x14ac:dyDescent="0.2">
      <c r="A759" s="1">
        <v>756</v>
      </c>
      <c r="B759" s="1" t="s">
        <v>3047</v>
      </c>
      <c r="C759" s="1" t="s">
        <v>3048</v>
      </c>
      <c r="D759" s="1" t="s">
        <v>3049</v>
      </c>
      <c r="E759" s="1" t="s">
        <v>3050</v>
      </c>
      <c r="F759" s="5">
        <v>42.857009887695298</v>
      </c>
      <c r="I759" s="5">
        <v>42.857009887695298</v>
      </c>
      <c r="L759" s="5">
        <v>66.846611022949205</v>
      </c>
      <c r="M759" s="5">
        <v>66.846611022949205</v>
      </c>
      <c r="P759" s="5">
        <v>66.288032531738196</v>
      </c>
      <c r="Q759" s="5">
        <v>66.288032531738196</v>
      </c>
      <c r="R759" s="5">
        <v>66.377189636230398</v>
      </c>
      <c r="T759" s="5">
        <v>47.189010620117102</v>
      </c>
      <c r="U759" s="5">
        <v>56.78310012817375</v>
      </c>
      <c r="W759" s="5">
        <v>51.8870849609375</v>
      </c>
      <c r="Y759" s="5">
        <v>51.8870849609375</v>
      </c>
      <c r="AB759" s="5">
        <v>26.149244308471602</v>
      </c>
      <c r="AC759" s="5">
        <v>26.149244308471602</v>
      </c>
      <c r="AJ759" s="5">
        <v>28.084938049316399</v>
      </c>
      <c r="AK759" s="5">
        <v>28.084938049316399</v>
      </c>
      <c r="AL759" s="5">
        <v>72.621482849121094</v>
      </c>
      <c r="AN759" s="5">
        <v>56.828926086425703</v>
      </c>
      <c r="AO759" s="5">
        <v>64.725204467773395</v>
      </c>
      <c r="AZ759" s="5">
        <v>63.0565795898437</v>
      </c>
      <c r="BA759" s="5">
        <v>63.0565795898437</v>
      </c>
    </row>
    <row r="760" spans="1:53" x14ac:dyDescent="0.2">
      <c r="A760" s="1">
        <v>757</v>
      </c>
      <c r="B760" s="1" t="s">
        <v>3051</v>
      </c>
      <c r="C760" s="1" t="s">
        <v>3052</v>
      </c>
      <c r="D760" s="1" t="s">
        <v>3053</v>
      </c>
      <c r="E760" s="1" t="s">
        <v>3054</v>
      </c>
      <c r="F760" s="5">
        <v>550.51086425781205</v>
      </c>
      <c r="G760" s="5">
        <v>576.32049560546795</v>
      </c>
      <c r="H760" s="5">
        <v>605.79974365234295</v>
      </c>
      <c r="I760" s="5">
        <v>577.5437011718742</v>
      </c>
      <c r="J760" s="5">
        <v>561.20941162109295</v>
      </c>
      <c r="K760" s="5">
        <v>581.72003173828102</v>
      </c>
      <c r="L760" s="5">
        <v>554.12463378906205</v>
      </c>
      <c r="M760" s="5">
        <v>565.68469238281205</v>
      </c>
      <c r="N760" s="5">
        <v>467.35989379882801</v>
      </c>
      <c r="O760" s="5">
        <v>443.66491699218699</v>
      </c>
      <c r="P760" s="5">
        <v>442.43161010742102</v>
      </c>
      <c r="Q760" s="5">
        <v>451.15214029947862</v>
      </c>
      <c r="R760" s="5">
        <v>321.28302001953102</v>
      </c>
      <c r="S760" s="5">
        <v>314.01022338867102</v>
      </c>
      <c r="T760" s="5">
        <v>332.21469116210898</v>
      </c>
      <c r="U760" s="5">
        <v>322.5026448567703</v>
      </c>
      <c r="V760" s="5">
        <v>287.847412109375</v>
      </c>
      <c r="W760" s="5">
        <v>259.42425537109301</v>
      </c>
      <c r="X760" s="5">
        <v>276.700439453125</v>
      </c>
      <c r="Y760" s="5">
        <v>274.65736897786434</v>
      </c>
      <c r="Z760" s="5">
        <v>650.92974853515602</v>
      </c>
      <c r="AA760" s="5">
        <v>637.853515625</v>
      </c>
      <c r="AB760" s="5">
        <v>640.44476318359295</v>
      </c>
      <c r="AC760" s="5">
        <v>643.07600911458303</v>
      </c>
      <c r="AD760" s="5">
        <v>559.16705322265602</v>
      </c>
      <c r="AE760" s="5">
        <v>550.06463623046795</v>
      </c>
      <c r="AF760" s="5">
        <v>570.78338623046795</v>
      </c>
      <c r="AG760" s="5">
        <v>560.00502522786394</v>
      </c>
      <c r="AH760" s="5">
        <v>417.82632446289</v>
      </c>
      <c r="AI760" s="5">
        <v>384.270416259765</v>
      </c>
      <c r="AJ760" s="5">
        <v>361.047119140625</v>
      </c>
      <c r="AK760" s="5">
        <v>387.71461995442661</v>
      </c>
      <c r="AL760" s="5">
        <v>328.65246582031199</v>
      </c>
      <c r="AM760" s="5">
        <v>288.023681640625</v>
      </c>
      <c r="AN760" s="5">
        <v>326.18429565429602</v>
      </c>
      <c r="AO760" s="5">
        <v>314.28681437174436</v>
      </c>
      <c r="AP760" s="5">
        <v>202.40802001953099</v>
      </c>
      <c r="AQ760" s="5">
        <v>225.99227905273401</v>
      </c>
      <c r="AR760" s="5">
        <v>196.53338623046801</v>
      </c>
      <c r="AS760" s="5">
        <v>208.31122843424433</v>
      </c>
      <c r="AT760" s="5">
        <v>245.87394714355401</v>
      </c>
      <c r="AU760" s="5">
        <v>240.17500305175699</v>
      </c>
      <c r="AV760" s="5">
        <v>216.93754577636699</v>
      </c>
      <c r="AW760" s="5">
        <v>234.32883199055934</v>
      </c>
      <c r="AX760" s="5">
        <v>164.35305786132801</v>
      </c>
      <c r="AY760" s="5">
        <v>187.84199523925699</v>
      </c>
      <c r="AZ760" s="5">
        <v>186.86380004882801</v>
      </c>
      <c r="BA760" s="5">
        <v>179.68628438313769</v>
      </c>
    </row>
    <row r="761" spans="1:53" x14ac:dyDescent="0.2">
      <c r="A761" s="1">
        <v>758</v>
      </c>
      <c r="B761" s="1" t="s">
        <v>3055</v>
      </c>
      <c r="C761" s="1" t="s">
        <v>3056</v>
      </c>
      <c r="D761" s="1" t="s">
        <v>3057</v>
      </c>
      <c r="E761" s="1" t="s">
        <v>3058</v>
      </c>
      <c r="F761" s="5">
        <v>271.79495239257801</v>
      </c>
      <c r="G761" s="5">
        <v>275.54852294921801</v>
      </c>
      <c r="H761" s="5">
        <v>270.92691040039</v>
      </c>
      <c r="I761" s="5">
        <v>272.7567952473953</v>
      </c>
      <c r="J761" s="5">
        <v>291.05517578125</v>
      </c>
      <c r="K761" s="5">
        <v>286.430908203125</v>
      </c>
      <c r="L761" s="5">
        <v>297.49627685546801</v>
      </c>
      <c r="M761" s="5">
        <v>291.66078694661434</v>
      </c>
      <c r="N761" s="5">
        <v>415.23962402343699</v>
      </c>
      <c r="O761" s="5">
        <v>436.14474487304602</v>
      </c>
      <c r="P761" s="5">
        <v>433.67590332031199</v>
      </c>
      <c r="Q761" s="5">
        <v>428.353424072265</v>
      </c>
      <c r="R761" s="5">
        <v>252.19323730468699</v>
      </c>
      <c r="S761" s="5">
        <v>254.51075744628901</v>
      </c>
      <c r="T761" s="5">
        <v>263.65988159179602</v>
      </c>
      <c r="U761" s="5">
        <v>256.78795878092404</v>
      </c>
      <c r="V761" s="5">
        <v>211.10557556152301</v>
      </c>
      <c r="W761" s="5">
        <v>233.01304626464801</v>
      </c>
      <c r="X761" s="5">
        <v>209.85191345214801</v>
      </c>
      <c r="Y761" s="5">
        <v>217.99017842610635</v>
      </c>
      <c r="Z761" s="5">
        <v>206.61117553710901</v>
      </c>
      <c r="AA761" s="5">
        <v>200.77061462402301</v>
      </c>
      <c r="AB761" s="5">
        <v>188.42726135253901</v>
      </c>
      <c r="AC761" s="5">
        <v>198.60301717122366</v>
      </c>
      <c r="AD761" s="5">
        <v>336.76950073242102</v>
      </c>
      <c r="AE761" s="5">
        <v>355.31344604492102</v>
      </c>
      <c r="AF761" s="5">
        <v>337.33615112304602</v>
      </c>
      <c r="AG761" s="5">
        <v>343.13969930012939</v>
      </c>
      <c r="AH761" s="5">
        <v>385.41482543945301</v>
      </c>
      <c r="AI761" s="5">
        <v>397.722412109375</v>
      </c>
      <c r="AJ761" s="5">
        <v>376.08981323242102</v>
      </c>
      <c r="AK761" s="5">
        <v>386.40901692708303</v>
      </c>
      <c r="AL761" s="5">
        <v>515.11322021484295</v>
      </c>
      <c r="AM761" s="5">
        <v>506.761962890625</v>
      </c>
      <c r="AN761" s="5">
        <v>507.39202880859301</v>
      </c>
      <c r="AO761" s="5">
        <v>509.75573730468699</v>
      </c>
      <c r="AP761" s="5">
        <v>343.03894042968699</v>
      </c>
      <c r="AQ761" s="5">
        <v>352.58413696289</v>
      </c>
      <c r="AR761" s="5">
        <v>351.276763916015</v>
      </c>
      <c r="AS761" s="5">
        <v>348.96661376953062</v>
      </c>
      <c r="AT761" s="5">
        <v>286.29534912109301</v>
      </c>
      <c r="AU761" s="5">
        <v>290.25289916992102</v>
      </c>
      <c r="AV761" s="5">
        <v>240.43899536132801</v>
      </c>
      <c r="AW761" s="5">
        <v>272.32908121744737</v>
      </c>
      <c r="AX761" s="5">
        <v>225.93418884277301</v>
      </c>
      <c r="AY761" s="5">
        <v>209.82539367675699</v>
      </c>
      <c r="AZ761" s="5">
        <v>221.53021240234301</v>
      </c>
      <c r="BA761" s="5">
        <v>219.09659830729098</v>
      </c>
    </row>
    <row r="762" spans="1:53" x14ac:dyDescent="0.2">
      <c r="A762" s="1">
        <v>759</v>
      </c>
      <c r="B762" s="1" t="s">
        <v>3059</v>
      </c>
      <c r="C762" s="1" t="s">
        <v>3060</v>
      </c>
      <c r="D762" s="1" t="s">
        <v>3061</v>
      </c>
      <c r="E762" s="1" t="s">
        <v>3062</v>
      </c>
      <c r="F762" s="5">
        <v>381.49810791015602</v>
      </c>
      <c r="G762" s="5">
        <v>343.07272338867102</v>
      </c>
      <c r="H762" s="5">
        <v>421.12536621093699</v>
      </c>
      <c r="I762" s="5">
        <v>381.89873250325468</v>
      </c>
      <c r="J762" s="5">
        <v>377.100006103515</v>
      </c>
      <c r="K762" s="5">
        <v>338.578033447265</v>
      </c>
      <c r="L762" s="5">
        <v>318.95642089843699</v>
      </c>
      <c r="M762" s="5">
        <v>344.87815348307231</v>
      </c>
      <c r="N762" s="5">
        <v>440.665771484375</v>
      </c>
      <c r="O762" s="5">
        <v>377.43429565429602</v>
      </c>
      <c r="P762" s="5">
        <v>376.69964599609301</v>
      </c>
      <c r="Q762" s="5">
        <v>398.26657104492136</v>
      </c>
      <c r="R762" s="5">
        <v>356.75744628906199</v>
      </c>
      <c r="S762" s="5">
        <v>366.92425537109301</v>
      </c>
      <c r="T762" s="5">
        <v>355.80288696289</v>
      </c>
      <c r="U762" s="5">
        <v>359.82819620768169</v>
      </c>
      <c r="V762" s="5">
        <v>363.53997802734301</v>
      </c>
      <c r="W762" s="5">
        <v>418.5263671875</v>
      </c>
      <c r="X762" s="5">
        <v>384.13934326171801</v>
      </c>
      <c r="Y762" s="5">
        <v>388.73522949218705</v>
      </c>
      <c r="Z762" s="5">
        <v>490.81878662109301</v>
      </c>
      <c r="AA762" s="5">
        <v>434.03485107421801</v>
      </c>
      <c r="AB762" s="5">
        <v>470.77590942382801</v>
      </c>
      <c r="AC762" s="5">
        <v>465.20984903971299</v>
      </c>
      <c r="AD762" s="5">
        <v>330.918701171875</v>
      </c>
      <c r="AE762" s="5">
        <v>394.23016357421801</v>
      </c>
      <c r="AF762" s="5">
        <v>382.63348388671801</v>
      </c>
      <c r="AG762" s="5">
        <v>369.26078287760373</v>
      </c>
      <c r="AH762" s="5">
        <v>381.49325561523398</v>
      </c>
      <c r="AI762" s="5">
        <v>286.57101440429602</v>
      </c>
      <c r="AJ762" s="5">
        <v>345.762451171875</v>
      </c>
      <c r="AK762" s="5">
        <v>337.94224039713498</v>
      </c>
      <c r="AL762" s="5">
        <v>312.68466186523398</v>
      </c>
      <c r="AM762" s="5">
        <v>328.60302734375</v>
      </c>
      <c r="AN762" s="5">
        <v>348.938385009765</v>
      </c>
      <c r="AO762" s="5">
        <v>330.07535807291629</v>
      </c>
      <c r="AP762" s="5">
        <v>273.97616577148398</v>
      </c>
      <c r="AQ762" s="5">
        <v>228.13436889648401</v>
      </c>
      <c r="AR762" s="5">
        <v>234.089599609375</v>
      </c>
      <c r="AS762" s="5">
        <v>245.40004475911431</v>
      </c>
      <c r="AT762" s="5">
        <v>124.741333007812</v>
      </c>
      <c r="AU762" s="5">
        <v>165.769760131835</v>
      </c>
      <c r="AV762" s="5">
        <v>127.049850463867</v>
      </c>
      <c r="AW762" s="5">
        <v>139.18698120117133</v>
      </c>
      <c r="AX762" s="5">
        <v>232.29664611816401</v>
      </c>
      <c r="AY762" s="5">
        <v>261.27908325195301</v>
      </c>
      <c r="AZ762" s="5">
        <v>251.29447937011699</v>
      </c>
      <c r="BA762" s="5">
        <v>248.29006958007801</v>
      </c>
    </row>
    <row r="763" spans="1:53" x14ac:dyDescent="0.2">
      <c r="A763" s="1">
        <v>760</v>
      </c>
      <c r="B763" s="1" t="s">
        <v>3063</v>
      </c>
      <c r="C763" s="1" t="s">
        <v>3064</v>
      </c>
      <c r="D763" s="1" t="s">
        <v>3065</v>
      </c>
      <c r="E763" s="1" t="s">
        <v>3066</v>
      </c>
      <c r="F763" s="5">
        <v>106.849151611328</v>
      </c>
      <c r="G763" s="5">
        <v>96.464294433593693</v>
      </c>
      <c r="H763" s="5">
        <v>97.909614562988196</v>
      </c>
      <c r="I763" s="5">
        <v>100.4076868693033</v>
      </c>
      <c r="J763" s="5">
        <v>101.502059936523</v>
      </c>
      <c r="K763" s="5">
        <v>89.122413635253906</v>
      </c>
      <c r="L763" s="5">
        <v>93.371345520019503</v>
      </c>
      <c r="M763" s="5">
        <v>94.665273030598811</v>
      </c>
      <c r="N763" s="5">
        <v>110.097511291503</v>
      </c>
      <c r="O763" s="5">
        <v>109.58818817138599</v>
      </c>
      <c r="P763" s="5">
        <v>107.644554138183</v>
      </c>
      <c r="Q763" s="5">
        <v>109.11008453369065</v>
      </c>
      <c r="R763" s="5">
        <v>103.18661499023401</v>
      </c>
      <c r="S763" s="5">
        <v>99.310493469238196</v>
      </c>
      <c r="T763" s="5">
        <v>99.185989379882798</v>
      </c>
      <c r="U763" s="5">
        <v>100.56103261311834</v>
      </c>
      <c r="V763" s="5">
        <v>116.65589904785099</v>
      </c>
      <c r="W763" s="5">
        <v>108.52553558349599</v>
      </c>
      <c r="X763" s="5">
        <v>106.720527648925</v>
      </c>
      <c r="Y763" s="5">
        <v>110.63398742675732</v>
      </c>
      <c r="Z763" s="5">
        <v>101.160583496093</v>
      </c>
      <c r="AA763" s="5">
        <v>86.506935119628906</v>
      </c>
      <c r="AB763" s="5">
        <v>96.720657348632798</v>
      </c>
      <c r="AC763" s="5">
        <v>94.796058654784915</v>
      </c>
      <c r="AD763" s="5">
        <v>181.56265258789</v>
      </c>
      <c r="AE763" s="5">
        <v>193.53137207031199</v>
      </c>
      <c r="AF763" s="5">
        <v>162.28022766113199</v>
      </c>
      <c r="AG763" s="5">
        <v>179.12475077311134</v>
      </c>
      <c r="AH763" s="5">
        <v>143.53254699707</v>
      </c>
      <c r="AI763" s="5">
        <v>160.16125488281199</v>
      </c>
      <c r="AJ763" s="5">
        <v>170.01550292968699</v>
      </c>
      <c r="AK763" s="5">
        <v>157.90310160318967</v>
      </c>
      <c r="AL763" s="5">
        <v>121.363952636718</v>
      </c>
      <c r="AM763" s="5">
        <v>108.95660400390599</v>
      </c>
      <c r="AN763" s="5">
        <v>124.873077392578</v>
      </c>
      <c r="AO763" s="5">
        <v>118.39787801106733</v>
      </c>
      <c r="AP763" s="5">
        <v>126.06022644042901</v>
      </c>
      <c r="AQ763" s="5">
        <v>107.625686645507</v>
      </c>
      <c r="AR763" s="5">
        <v>135.50045776367099</v>
      </c>
      <c r="AS763" s="5">
        <v>123.06212361653566</v>
      </c>
      <c r="AT763" s="5">
        <v>132.29302978515599</v>
      </c>
      <c r="AU763" s="5">
        <v>131.08514404296801</v>
      </c>
      <c r="AV763" s="5">
        <v>178.711822509765</v>
      </c>
      <c r="AW763" s="5">
        <v>147.36333211262965</v>
      </c>
      <c r="AX763" s="5">
        <v>156.77998352050699</v>
      </c>
      <c r="AY763" s="5">
        <v>113.52520751953099</v>
      </c>
      <c r="AZ763" s="5">
        <v>117.206367492675</v>
      </c>
      <c r="BA763" s="5">
        <v>129.17051951090431</v>
      </c>
    </row>
    <row r="764" spans="1:53" x14ac:dyDescent="0.2">
      <c r="A764" s="1">
        <v>761</v>
      </c>
      <c r="B764" s="1" t="s">
        <v>3067</v>
      </c>
      <c r="C764" s="1" t="s">
        <v>3068</v>
      </c>
      <c r="D764" s="1" t="s">
        <v>3069</v>
      </c>
      <c r="E764" s="1" t="s">
        <v>3070</v>
      </c>
      <c r="F764" s="5">
        <v>424.49401855468699</v>
      </c>
      <c r="G764" s="5">
        <v>386.77081298828102</v>
      </c>
      <c r="H764" s="5">
        <v>395.05944824218699</v>
      </c>
      <c r="I764" s="5">
        <v>402.10809326171835</v>
      </c>
      <c r="J764" s="5">
        <v>405.33758544921801</v>
      </c>
      <c r="K764" s="5">
        <v>359.89804077148398</v>
      </c>
      <c r="L764" s="5">
        <v>416.78500366210898</v>
      </c>
      <c r="M764" s="5">
        <v>394.00687662760362</v>
      </c>
      <c r="N764" s="5">
        <v>287.14169311523398</v>
      </c>
      <c r="O764" s="5">
        <v>307.41549682617102</v>
      </c>
      <c r="P764" s="5">
        <v>272.43414306640602</v>
      </c>
      <c r="Q764" s="5">
        <v>288.99711100260367</v>
      </c>
      <c r="R764" s="5">
        <v>441.34988403320301</v>
      </c>
      <c r="S764" s="5">
        <v>359.98724365234301</v>
      </c>
      <c r="T764" s="5">
        <v>413.994537353515</v>
      </c>
      <c r="U764" s="5">
        <v>405.1105550130203</v>
      </c>
      <c r="V764" s="5">
        <v>412.77145385742102</v>
      </c>
      <c r="W764" s="5">
        <v>447.68240356445301</v>
      </c>
      <c r="X764" s="5">
        <v>393.16278076171801</v>
      </c>
      <c r="Y764" s="5">
        <v>417.87221272786405</v>
      </c>
      <c r="Z764" s="5">
        <v>526.03527832031205</v>
      </c>
      <c r="AA764" s="5">
        <v>522.12170410156205</v>
      </c>
      <c r="AB764" s="5">
        <v>506.36178588867102</v>
      </c>
      <c r="AC764" s="5">
        <v>518.17292277018169</v>
      </c>
      <c r="AD764" s="5">
        <v>419.62677001953102</v>
      </c>
      <c r="AE764" s="5">
        <v>472.76266479492102</v>
      </c>
      <c r="AF764" s="5">
        <v>475.09744262695301</v>
      </c>
      <c r="AG764" s="5">
        <v>455.82895914713498</v>
      </c>
      <c r="AH764" s="5">
        <v>404.03707885742102</v>
      </c>
      <c r="AI764" s="5">
        <v>419.94314575195301</v>
      </c>
      <c r="AJ764" s="5">
        <v>391.78692626953102</v>
      </c>
      <c r="AK764" s="5">
        <v>405.25571695963504</v>
      </c>
      <c r="AL764" s="5">
        <v>257.258209228515</v>
      </c>
      <c r="AM764" s="5">
        <v>268.66653442382801</v>
      </c>
      <c r="AN764" s="5">
        <v>306.194732666015</v>
      </c>
      <c r="AO764" s="5">
        <v>277.37315877278598</v>
      </c>
      <c r="AP764" s="5">
        <v>326.08184814453102</v>
      </c>
      <c r="AQ764" s="5">
        <v>308.65582275390602</v>
      </c>
      <c r="AR764" s="5">
        <v>303.61087036132801</v>
      </c>
      <c r="AS764" s="5">
        <v>312.78284708658833</v>
      </c>
      <c r="AT764" s="5">
        <v>335.55474853515602</v>
      </c>
      <c r="AU764" s="5">
        <v>446.80111694335898</v>
      </c>
      <c r="AV764" s="5">
        <v>326.56207275390602</v>
      </c>
      <c r="AW764" s="5">
        <v>369.63931274414034</v>
      </c>
      <c r="AX764" s="5">
        <v>346.64096069335898</v>
      </c>
      <c r="AY764" s="5">
        <v>343.38424682617102</v>
      </c>
      <c r="AZ764" s="5">
        <v>325.65142822265602</v>
      </c>
      <c r="BA764" s="5">
        <v>338.55887858072867</v>
      </c>
    </row>
    <row r="765" spans="1:53" x14ac:dyDescent="0.2">
      <c r="A765" s="1">
        <v>762</v>
      </c>
      <c r="B765" s="1" t="s">
        <v>3071</v>
      </c>
      <c r="C765" s="1" t="s">
        <v>3072</v>
      </c>
      <c r="D765" s="1" t="s">
        <v>3073</v>
      </c>
      <c r="E765" s="1" t="s">
        <v>3074</v>
      </c>
      <c r="F765" s="5">
        <v>1243.82666015625</v>
      </c>
      <c r="G765" s="5">
        <v>1282.32482910156</v>
      </c>
      <c r="H765" s="5">
        <v>1304.82397460937</v>
      </c>
      <c r="I765" s="5">
        <v>1276.99182128906</v>
      </c>
      <c r="J765" s="5">
        <v>1416.07482910156</v>
      </c>
      <c r="K765" s="5">
        <v>1329.57666015625</v>
      </c>
      <c r="L765" s="5">
        <v>1432.34191894531</v>
      </c>
      <c r="M765" s="5">
        <v>1392.6644694010399</v>
      </c>
      <c r="N765" s="5">
        <v>653.07720947265602</v>
      </c>
      <c r="O765" s="5">
        <v>587.05279541015602</v>
      </c>
      <c r="P765" s="5">
        <v>621.508056640625</v>
      </c>
      <c r="Q765" s="5">
        <v>620.54602050781239</v>
      </c>
      <c r="R765" s="5">
        <v>976.78009033203102</v>
      </c>
      <c r="S765" s="5">
        <v>962.05328369140602</v>
      </c>
      <c r="T765" s="5">
        <v>1044.10522460937</v>
      </c>
      <c r="U765" s="5">
        <v>994.31286621093568</v>
      </c>
      <c r="V765" s="5">
        <v>1100.96728515625</v>
      </c>
      <c r="W765" s="5">
        <v>1127.13671875</v>
      </c>
      <c r="X765" s="5">
        <v>1127.72485351562</v>
      </c>
      <c r="Y765" s="5">
        <v>1118.6096191406234</v>
      </c>
      <c r="Z765" s="5">
        <v>1640.04089355468</v>
      </c>
      <c r="AA765" s="5">
        <v>1630.86572265625</v>
      </c>
      <c r="AB765" s="5">
        <v>1613.09704589843</v>
      </c>
      <c r="AC765" s="5">
        <v>1628.0012207031202</v>
      </c>
      <c r="AD765" s="5">
        <v>1012.36706542968</v>
      </c>
      <c r="AE765" s="5">
        <v>1022.86865234375</v>
      </c>
      <c r="AF765" s="5">
        <v>1025.05346679687</v>
      </c>
      <c r="AG765" s="5">
        <v>1020.0963948567666</v>
      </c>
      <c r="AH765" s="5">
        <v>1051.22619628906</v>
      </c>
      <c r="AI765" s="5">
        <v>1092.23852539062</v>
      </c>
      <c r="AJ765" s="5">
        <v>1088.25805664062</v>
      </c>
      <c r="AK765" s="5">
        <v>1077.2409261067667</v>
      </c>
      <c r="AL765" s="5">
        <v>575.68591308593705</v>
      </c>
      <c r="AM765" s="5">
        <v>593.75109863281205</v>
      </c>
      <c r="AN765" s="5">
        <v>613.56573486328102</v>
      </c>
      <c r="AO765" s="5">
        <v>594.33424886067667</v>
      </c>
      <c r="AP765" s="5">
        <v>933.403076171875</v>
      </c>
      <c r="AQ765" s="5">
        <v>961.8662109375</v>
      </c>
      <c r="AR765" s="5">
        <v>977.14410400390602</v>
      </c>
      <c r="AS765" s="5">
        <v>957.47113037109375</v>
      </c>
      <c r="AT765" s="5">
        <v>969.21173095703102</v>
      </c>
      <c r="AU765" s="5">
        <v>1022.75109863281</v>
      </c>
      <c r="AV765" s="5">
        <v>956.07379150390602</v>
      </c>
      <c r="AW765" s="5">
        <v>982.67887369791572</v>
      </c>
      <c r="AX765" s="5">
        <v>998.80078125</v>
      </c>
      <c r="AY765" s="5">
        <v>1025.28601074218</v>
      </c>
      <c r="AZ765" s="5">
        <v>983.26837158203102</v>
      </c>
      <c r="BA765" s="5">
        <v>1002.4517211914036</v>
      </c>
    </row>
    <row r="766" spans="1:53" x14ac:dyDescent="0.2">
      <c r="A766" s="1">
        <v>763</v>
      </c>
      <c r="B766" s="1" t="s">
        <v>3075</v>
      </c>
      <c r="C766" s="1" t="s">
        <v>3076</v>
      </c>
      <c r="D766" s="1" t="s">
        <v>3077</v>
      </c>
      <c r="E766" s="1" t="s">
        <v>3078</v>
      </c>
      <c r="F766" s="5">
        <v>250.95681762695301</v>
      </c>
      <c r="G766" s="5">
        <v>277.29525756835898</v>
      </c>
      <c r="H766" s="5">
        <v>251.47561645507801</v>
      </c>
      <c r="I766" s="5">
        <v>259.90923055013002</v>
      </c>
      <c r="J766" s="5">
        <v>257.96398925781199</v>
      </c>
      <c r="K766" s="5">
        <v>236.77711486816401</v>
      </c>
      <c r="L766" s="5">
        <v>250.90676879882801</v>
      </c>
      <c r="M766" s="5">
        <v>248.54929097493468</v>
      </c>
      <c r="N766" s="5">
        <v>271.41711425781199</v>
      </c>
      <c r="O766" s="5">
        <v>253.44529724121</v>
      </c>
      <c r="P766" s="5">
        <v>265.77374267578102</v>
      </c>
      <c r="Q766" s="5">
        <v>263.54538472493431</v>
      </c>
      <c r="R766" s="5">
        <v>223.13749694824199</v>
      </c>
      <c r="S766" s="5">
        <v>254.09506225585901</v>
      </c>
      <c r="T766" s="5">
        <v>262.03042602539</v>
      </c>
      <c r="U766" s="5">
        <v>246.42099507649701</v>
      </c>
      <c r="V766" s="5">
        <v>231.06358337402301</v>
      </c>
      <c r="W766" s="5">
        <v>236.86613464355401</v>
      </c>
      <c r="X766" s="5">
        <v>201.49308776855401</v>
      </c>
      <c r="Y766" s="5">
        <v>223.14093526204366</v>
      </c>
      <c r="Z766" s="5">
        <v>282.15905761718699</v>
      </c>
      <c r="AA766" s="5">
        <v>332.82620239257801</v>
      </c>
      <c r="AB766" s="5">
        <v>299.31652832031199</v>
      </c>
      <c r="AC766" s="5">
        <v>304.76726277669235</v>
      </c>
      <c r="AD766" s="5">
        <v>274.95788574218699</v>
      </c>
      <c r="AE766" s="5">
        <v>226.75712585449199</v>
      </c>
      <c r="AF766" s="5">
        <v>252.882553100585</v>
      </c>
      <c r="AG766" s="5">
        <v>251.53252156575468</v>
      </c>
      <c r="AH766" s="5">
        <v>238.27949523925699</v>
      </c>
      <c r="AI766" s="5">
        <v>186.35951232910099</v>
      </c>
      <c r="AJ766" s="5">
        <v>258.74166870117102</v>
      </c>
      <c r="AK766" s="5">
        <v>227.79355875650967</v>
      </c>
      <c r="AL766" s="5">
        <v>283.50506591796801</v>
      </c>
      <c r="AM766" s="5">
        <v>344.4208984375</v>
      </c>
      <c r="AN766" s="5">
        <v>278.29495239257801</v>
      </c>
      <c r="AO766" s="5">
        <v>302.07363891601534</v>
      </c>
      <c r="AP766" s="5">
        <v>235.15815734863199</v>
      </c>
      <c r="AQ766" s="5">
        <v>227.940994262695</v>
      </c>
      <c r="AR766" s="5">
        <v>240.74066162109301</v>
      </c>
      <c r="AS766" s="5">
        <v>234.61327107747334</v>
      </c>
      <c r="AT766" s="5">
        <v>197.259841918945</v>
      </c>
      <c r="AU766" s="5">
        <v>214.89804077148401</v>
      </c>
      <c r="AV766" s="5">
        <v>210.14483642578099</v>
      </c>
      <c r="AW766" s="5">
        <v>207.43423970540334</v>
      </c>
      <c r="AX766" s="5">
        <v>298.006744384765</v>
      </c>
      <c r="AY766" s="5">
        <v>250.61607360839801</v>
      </c>
      <c r="AZ766" s="5">
        <v>283.529296875</v>
      </c>
      <c r="BA766" s="5">
        <v>277.38403828938766</v>
      </c>
    </row>
    <row r="767" spans="1:53" x14ac:dyDescent="0.2">
      <c r="A767" s="1">
        <v>764</v>
      </c>
      <c r="B767" s="1" t="s">
        <v>3079</v>
      </c>
      <c r="C767" s="1" t="s">
        <v>3080</v>
      </c>
      <c r="D767" s="1" t="s">
        <v>3081</v>
      </c>
      <c r="E767" s="1" t="s">
        <v>3082</v>
      </c>
      <c r="F767" s="5">
        <v>95.306709289550696</v>
      </c>
      <c r="G767" s="5">
        <v>88.9178466796875</v>
      </c>
      <c r="H767" s="5">
        <v>92.519630432128906</v>
      </c>
      <c r="I767" s="5">
        <v>92.24806213378902</v>
      </c>
      <c r="J767" s="5">
        <v>86.733970642089801</v>
      </c>
      <c r="K767" s="5">
        <v>78.314910888671804</v>
      </c>
      <c r="L767" s="5">
        <v>82.794570922851506</v>
      </c>
      <c r="M767" s="5">
        <v>82.614484151204366</v>
      </c>
      <c r="N767" s="5">
        <v>228.04493713378901</v>
      </c>
      <c r="O767" s="5">
        <v>232.321685791015</v>
      </c>
      <c r="P767" s="5">
        <v>217.53987121582</v>
      </c>
      <c r="Q767" s="5">
        <v>225.968831380208</v>
      </c>
      <c r="R767" s="5">
        <v>104.16057586669901</v>
      </c>
      <c r="S767" s="5">
        <v>102.74073791503901</v>
      </c>
      <c r="T767" s="5">
        <v>101.677963256835</v>
      </c>
      <c r="U767" s="5">
        <v>102.85975901285765</v>
      </c>
      <c r="V767" s="5">
        <v>81.404533386230398</v>
      </c>
      <c r="W767" s="5">
        <v>78.755149841308594</v>
      </c>
      <c r="X767" s="5">
        <v>76.552520751953097</v>
      </c>
      <c r="Y767" s="5">
        <v>78.904067993164034</v>
      </c>
      <c r="Z767" s="5">
        <v>77.159141540527301</v>
      </c>
      <c r="AA767" s="5">
        <v>76.651794433593693</v>
      </c>
      <c r="AB767" s="5">
        <v>82.109992980957003</v>
      </c>
      <c r="AC767" s="5">
        <v>78.640309651692661</v>
      </c>
      <c r="AD767" s="5">
        <v>88.749580383300696</v>
      </c>
      <c r="AE767" s="5">
        <v>84.077232360839801</v>
      </c>
      <c r="AF767" s="5">
        <v>89.509117126464801</v>
      </c>
      <c r="AG767" s="5">
        <v>87.445309956868428</v>
      </c>
      <c r="AH767" s="5">
        <v>71.447296142578097</v>
      </c>
      <c r="AI767" s="5">
        <v>84.029243469238196</v>
      </c>
      <c r="AJ767" s="5">
        <v>75.058624267578097</v>
      </c>
      <c r="AK767" s="5">
        <v>76.845054626464801</v>
      </c>
      <c r="AL767" s="5">
        <v>211.90612792968699</v>
      </c>
      <c r="AM767" s="5">
        <v>206.59864807128901</v>
      </c>
      <c r="AN767" s="5">
        <v>226.69314575195301</v>
      </c>
      <c r="AO767" s="5">
        <v>215.06597391764299</v>
      </c>
      <c r="AP767" s="5">
        <v>79.045196533203097</v>
      </c>
      <c r="AQ767" s="5">
        <v>89.094772338867102</v>
      </c>
      <c r="AR767" s="5">
        <v>82.384796142578097</v>
      </c>
      <c r="AS767" s="5">
        <v>83.50825500488277</v>
      </c>
      <c r="AT767" s="5">
        <v>54.970676422119098</v>
      </c>
      <c r="AU767" s="5">
        <v>54.969692230224602</v>
      </c>
      <c r="AV767" s="5">
        <v>85.096290588378906</v>
      </c>
      <c r="AW767" s="5">
        <v>65.012219746907533</v>
      </c>
      <c r="AX767" s="5">
        <v>63.921943664550703</v>
      </c>
      <c r="AY767" s="5">
        <v>65.227554321289006</v>
      </c>
      <c r="AZ767" s="5">
        <v>63.197795867919901</v>
      </c>
      <c r="BA767" s="5">
        <v>64.115764617919865</v>
      </c>
    </row>
    <row r="768" spans="1:53" x14ac:dyDescent="0.2">
      <c r="A768" s="1">
        <v>765</v>
      </c>
      <c r="B768" s="1" t="s">
        <v>3083</v>
      </c>
      <c r="C768" s="1" t="s">
        <v>3084</v>
      </c>
      <c r="D768" s="1" t="s">
        <v>3085</v>
      </c>
      <c r="E768" s="1" t="s">
        <v>3086</v>
      </c>
      <c r="F768" s="5">
        <v>813.83404541015602</v>
      </c>
      <c r="G768" s="5">
        <v>806.70758056640602</v>
      </c>
      <c r="H768" s="5">
        <v>868.07458496093705</v>
      </c>
      <c r="I768" s="5">
        <v>829.5387369791664</v>
      </c>
      <c r="J768" s="5">
        <v>826.54925537109295</v>
      </c>
      <c r="K768" s="5">
        <v>776.489990234375</v>
      </c>
      <c r="L768" s="5">
        <v>826.77099609375</v>
      </c>
      <c r="M768" s="5">
        <v>809.93674723307265</v>
      </c>
      <c r="N768" s="5">
        <v>2337.30932617187</v>
      </c>
      <c r="O768" s="5">
        <v>2348.10424804687</v>
      </c>
      <c r="P768" s="5">
        <v>2320.72998046875</v>
      </c>
      <c r="Q768" s="5">
        <v>2335.3811848958298</v>
      </c>
      <c r="R768" s="5">
        <v>2062.95556640625</v>
      </c>
      <c r="S768" s="5">
        <v>2279.2412109375</v>
      </c>
      <c r="T768" s="5">
        <v>2122.39892578125</v>
      </c>
      <c r="U768" s="5">
        <v>2154.865234375</v>
      </c>
      <c r="V768" s="5">
        <v>1349.37048339843</v>
      </c>
      <c r="W768" s="5">
        <v>1267.49938964843</v>
      </c>
      <c r="X768" s="5">
        <v>1276.95056152343</v>
      </c>
      <c r="Y768" s="5">
        <v>1297.9401448567633</v>
      </c>
      <c r="Z768" s="5">
        <v>1106.52685546875</v>
      </c>
      <c r="AA768" s="5">
        <v>1172.10131835937</v>
      </c>
      <c r="AB768" s="5">
        <v>1081.18322753906</v>
      </c>
      <c r="AC768" s="5">
        <v>1119.93713378906</v>
      </c>
      <c r="AD768" s="5">
        <v>947.43377685546795</v>
      </c>
      <c r="AE768" s="5">
        <v>835.53601074218705</v>
      </c>
      <c r="AF768" s="5">
        <v>956.39990234375</v>
      </c>
      <c r="AG768" s="5">
        <v>913.1232299804683</v>
      </c>
      <c r="AH768" s="5">
        <v>791.63201904296795</v>
      </c>
      <c r="AI768" s="5">
        <v>848.92205810546795</v>
      </c>
      <c r="AJ768" s="5">
        <v>817.846435546875</v>
      </c>
      <c r="AK768" s="5">
        <v>819.46683756510356</v>
      </c>
      <c r="AL768" s="5">
        <v>2674.8154296875</v>
      </c>
      <c r="AM768" s="5">
        <v>2770.00903320312</v>
      </c>
      <c r="AN768" s="5">
        <v>2813.306640625</v>
      </c>
      <c r="AO768" s="5">
        <v>2752.7103678385397</v>
      </c>
      <c r="AP768" s="5">
        <v>1291.91796875</v>
      </c>
      <c r="AQ768" s="5">
        <v>1216.20471191406</v>
      </c>
      <c r="AR768" s="5">
        <v>1226.99523925781</v>
      </c>
      <c r="AS768" s="5">
        <v>1245.0393066406232</v>
      </c>
      <c r="AT768" s="5">
        <v>1128.5126953125</v>
      </c>
      <c r="AU768" s="5">
        <v>1169.53649902343</v>
      </c>
      <c r="AV768" s="5">
        <v>1068.32934570312</v>
      </c>
      <c r="AW768" s="5">
        <v>1122.1261800130167</v>
      </c>
      <c r="AX768" s="5">
        <v>1061.96228027343</v>
      </c>
      <c r="AY768" s="5">
        <v>1031.86450195312</v>
      </c>
      <c r="AZ768" s="5">
        <v>1001.45788574218</v>
      </c>
      <c r="BA768" s="5">
        <v>1031.7615559895767</v>
      </c>
    </row>
    <row r="769" spans="1:53" x14ac:dyDescent="0.2">
      <c r="A769" s="1">
        <v>766</v>
      </c>
      <c r="B769" s="1" t="s">
        <v>3087</v>
      </c>
      <c r="C769" s="1" t="s">
        <v>3088</v>
      </c>
      <c r="D769" s="1" t="s">
        <v>3089</v>
      </c>
      <c r="E769" s="1" t="s">
        <v>3090</v>
      </c>
      <c r="F769" s="5">
        <v>89.508705139160099</v>
      </c>
      <c r="G769" s="5">
        <v>92.389312744140597</v>
      </c>
      <c r="H769" s="5">
        <v>53.456417083740199</v>
      </c>
      <c r="I769" s="5">
        <v>78.451478322346972</v>
      </c>
      <c r="J769" s="5">
        <v>130.93690490722599</v>
      </c>
      <c r="K769" s="5">
        <v>75.237014770507798</v>
      </c>
      <c r="L769" s="5">
        <v>85.049308776855398</v>
      </c>
      <c r="M769" s="5">
        <v>97.074409484863068</v>
      </c>
      <c r="N769" s="5">
        <v>195.42147827148401</v>
      </c>
      <c r="O769" s="5">
        <v>221.55763244628901</v>
      </c>
      <c r="P769" s="5">
        <v>198.37348937988199</v>
      </c>
      <c r="Q769" s="5">
        <v>205.11753336588501</v>
      </c>
      <c r="R769" s="5">
        <v>182.27780151367099</v>
      </c>
      <c r="S769" s="5">
        <v>173.30613708496</v>
      </c>
      <c r="T769" s="5">
        <v>164.04501342773401</v>
      </c>
      <c r="U769" s="5">
        <v>173.20965067545501</v>
      </c>
      <c r="V769" s="5">
        <v>116.50209808349599</v>
      </c>
      <c r="W769" s="5">
        <v>110.626083374023</v>
      </c>
      <c r="X769" s="5">
        <v>104.61149597167901</v>
      </c>
      <c r="Y769" s="5">
        <v>110.57989247639932</v>
      </c>
      <c r="AA769" s="5">
        <v>115.961418151855</v>
      </c>
      <c r="AB769" s="5">
        <v>83.417572021484304</v>
      </c>
      <c r="AC769" s="5">
        <v>99.689495086669652</v>
      </c>
      <c r="AD769" s="5">
        <v>98.665557861328097</v>
      </c>
      <c r="AE769" s="5">
        <v>132.86268615722599</v>
      </c>
      <c r="AF769" s="5">
        <v>114.88009643554599</v>
      </c>
      <c r="AG769" s="5">
        <v>115.46944681803336</v>
      </c>
      <c r="AH769" s="5">
        <v>119.40869903564401</v>
      </c>
      <c r="AI769" s="5">
        <v>123.318870544433</v>
      </c>
      <c r="AJ769" s="5">
        <v>108.882453918457</v>
      </c>
      <c r="AK769" s="5">
        <v>117.20334116617801</v>
      </c>
      <c r="AL769" s="5">
        <v>189.14065551757801</v>
      </c>
      <c r="AM769" s="5">
        <v>209.83808898925699</v>
      </c>
      <c r="AN769" s="5">
        <v>203.25938415527301</v>
      </c>
      <c r="AO769" s="5">
        <v>200.74604288736933</v>
      </c>
      <c r="AP769" s="5">
        <v>149.61494445800699</v>
      </c>
      <c r="AQ769" s="5">
        <v>137.55024719238199</v>
      </c>
      <c r="AR769" s="5">
        <v>131.37867736816401</v>
      </c>
      <c r="AS769" s="5">
        <v>139.51462300618434</v>
      </c>
      <c r="AU769" s="5">
        <v>134.50721740722599</v>
      </c>
      <c r="AV769" s="5">
        <v>149.27864074707</v>
      </c>
      <c r="AW769" s="5">
        <v>141.89292907714798</v>
      </c>
      <c r="AX769" s="5">
        <v>141.112060546875</v>
      </c>
      <c r="AY769" s="5">
        <v>127.76905059814401</v>
      </c>
      <c r="AZ769" s="5">
        <v>109.521797180175</v>
      </c>
      <c r="BA769" s="5">
        <v>126.13430277506467</v>
      </c>
    </row>
    <row r="770" spans="1:53" x14ac:dyDescent="0.2">
      <c r="A770" s="1">
        <v>767</v>
      </c>
      <c r="B770" s="1" t="s">
        <v>3091</v>
      </c>
      <c r="C770" s="1" t="s">
        <v>3092</v>
      </c>
      <c r="D770" s="1" t="s">
        <v>3093</v>
      </c>
      <c r="E770" s="1" t="s">
        <v>3094</v>
      </c>
      <c r="F770" s="5">
        <v>77.755226135253906</v>
      </c>
      <c r="G770" s="5">
        <v>70.233840942382798</v>
      </c>
      <c r="H770" s="5">
        <v>82.811088562011705</v>
      </c>
      <c r="I770" s="5">
        <v>76.933385213216141</v>
      </c>
      <c r="J770" s="5">
        <v>77.611427307128906</v>
      </c>
      <c r="K770" s="5">
        <v>74.882774353027301</v>
      </c>
      <c r="L770" s="5">
        <v>84.475776672363196</v>
      </c>
      <c r="M770" s="5">
        <v>78.989992777506458</v>
      </c>
      <c r="N770" s="5">
        <v>128.12876892089801</v>
      </c>
      <c r="O770" s="5">
        <v>112.186561584472</v>
      </c>
      <c r="P770" s="5">
        <v>106.01641845703099</v>
      </c>
      <c r="Q770" s="5">
        <v>115.44391632080033</v>
      </c>
      <c r="R770" s="5">
        <v>81.195411682128906</v>
      </c>
      <c r="S770" s="5">
        <v>60.132125854492102</v>
      </c>
      <c r="T770" s="5">
        <v>83.431007385253906</v>
      </c>
      <c r="U770" s="5">
        <v>74.9195149739583</v>
      </c>
      <c r="V770" s="5">
        <v>51.890407562255803</v>
      </c>
      <c r="W770" s="5">
        <v>65.811653137207003</v>
      </c>
      <c r="X770" s="5">
        <v>65.841491699218693</v>
      </c>
      <c r="Y770" s="5">
        <v>61.181184132893833</v>
      </c>
      <c r="Z770" s="5">
        <v>68.178993225097599</v>
      </c>
      <c r="AA770" s="5">
        <v>65.002883911132798</v>
      </c>
      <c r="AB770" s="5">
        <v>65.855796813964801</v>
      </c>
      <c r="AC770" s="5">
        <v>66.345891316731738</v>
      </c>
      <c r="AD770" s="5">
        <v>64.43798828125</v>
      </c>
      <c r="AE770" s="5">
        <v>56.457366943359297</v>
      </c>
      <c r="AF770" s="5">
        <v>61.823211669921797</v>
      </c>
      <c r="AG770" s="5">
        <v>60.906188964843693</v>
      </c>
      <c r="AH770" s="5">
        <v>70.449958801269503</v>
      </c>
      <c r="AI770" s="5">
        <v>68.066352844238196</v>
      </c>
      <c r="AJ770" s="5">
        <v>59.124725341796797</v>
      </c>
      <c r="AK770" s="5">
        <v>65.880345662434834</v>
      </c>
      <c r="AL770" s="5">
        <v>65.628562927246094</v>
      </c>
      <c r="AM770" s="5">
        <v>69.325622558593693</v>
      </c>
      <c r="AN770" s="5">
        <v>67.581832885742102</v>
      </c>
      <c r="AO770" s="5">
        <v>67.51200612386063</v>
      </c>
      <c r="AP770" s="5">
        <v>51.9222602844238</v>
      </c>
      <c r="AQ770" s="5">
        <v>53.010940551757798</v>
      </c>
      <c r="AR770" s="5">
        <v>44.401859283447202</v>
      </c>
      <c r="AS770" s="5">
        <v>49.778353373209598</v>
      </c>
      <c r="AT770" s="5">
        <v>111.401802062988</v>
      </c>
      <c r="AU770" s="5">
        <v>131.32313537597599</v>
      </c>
      <c r="AV770" s="5">
        <v>89.352134704589801</v>
      </c>
      <c r="AW770" s="5">
        <v>110.69235738118459</v>
      </c>
      <c r="AX770" s="5">
        <v>80.321014404296804</v>
      </c>
      <c r="AY770" s="5">
        <v>50.495689392089801</v>
      </c>
      <c r="AZ770" s="5">
        <v>50.607200622558501</v>
      </c>
      <c r="BA770" s="5">
        <v>60.474634806315038</v>
      </c>
    </row>
    <row r="771" spans="1:53" x14ac:dyDescent="0.2">
      <c r="A771" s="1">
        <v>768</v>
      </c>
      <c r="B771" s="1" t="s">
        <v>3095</v>
      </c>
      <c r="C771" s="1" t="s">
        <v>3096</v>
      </c>
      <c r="D771" s="1" t="s">
        <v>3097</v>
      </c>
      <c r="E771" s="1" t="s">
        <v>3098</v>
      </c>
      <c r="F771" s="5">
        <v>554.90936279296795</v>
      </c>
      <c r="G771" s="5">
        <v>598.27362060546795</v>
      </c>
      <c r="H771" s="5">
        <v>607.098876953125</v>
      </c>
      <c r="I771" s="5">
        <v>586.76062011718693</v>
      </c>
      <c r="J771" s="5">
        <v>558.380859375</v>
      </c>
      <c r="K771" s="5">
        <v>564.28533935546795</v>
      </c>
      <c r="L771" s="5">
        <v>498.31793212890602</v>
      </c>
      <c r="M771" s="5">
        <v>540.32804361979129</v>
      </c>
      <c r="N771" s="5">
        <v>1189.63671875</v>
      </c>
      <c r="O771" s="5">
        <v>1241.44604492187</v>
      </c>
      <c r="P771" s="5">
        <v>1173.669921875</v>
      </c>
      <c r="Q771" s="5">
        <v>1201.5842285156234</v>
      </c>
      <c r="R771" s="5">
        <v>890.39953613281205</v>
      </c>
      <c r="S771" s="5">
        <v>885.52600097656205</v>
      </c>
      <c r="T771" s="5">
        <v>941.66638183593705</v>
      </c>
      <c r="U771" s="5">
        <v>905.86397298177042</v>
      </c>
      <c r="V771" s="5">
        <v>681.29187011718705</v>
      </c>
      <c r="W771" s="5">
        <v>655.37945556640602</v>
      </c>
      <c r="X771" s="5">
        <v>634.88720703125</v>
      </c>
      <c r="Y771" s="5">
        <v>657.18617757161439</v>
      </c>
      <c r="Z771" s="5">
        <v>452.602935791015</v>
      </c>
      <c r="AA771" s="5">
        <v>448.7802734375</v>
      </c>
      <c r="AB771" s="5">
        <v>477.64447021484301</v>
      </c>
      <c r="AC771" s="5">
        <v>459.67589314778598</v>
      </c>
      <c r="AD771" s="5">
        <v>808.60412597656205</v>
      </c>
      <c r="AE771" s="5">
        <v>804.95666503906205</v>
      </c>
      <c r="AF771" s="5">
        <v>819.13684082031205</v>
      </c>
      <c r="AG771" s="5">
        <v>810.89921061197867</v>
      </c>
      <c r="AH771" s="5">
        <v>778.22668457031205</v>
      </c>
      <c r="AI771" s="5">
        <v>764.155517578125</v>
      </c>
      <c r="AJ771" s="5">
        <v>758.74182128906205</v>
      </c>
      <c r="AK771" s="5">
        <v>767.04134114583303</v>
      </c>
      <c r="AL771" s="5">
        <v>1338.88098144531</v>
      </c>
      <c r="AM771" s="5">
        <v>1330.1337890625</v>
      </c>
      <c r="AN771" s="5">
        <v>1331.98083496093</v>
      </c>
      <c r="AO771" s="5">
        <v>1333.6652018229133</v>
      </c>
      <c r="AP771" s="5">
        <v>777.63970947265602</v>
      </c>
      <c r="AQ771" s="5">
        <v>781.12890625</v>
      </c>
      <c r="AR771" s="5">
        <v>770.55859375</v>
      </c>
      <c r="AS771" s="5">
        <v>776.44240315755212</v>
      </c>
      <c r="AT771" s="5">
        <v>712.46319580078102</v>
      </c>
      <c r="AU771" s="5">
        <v>681.38775634765602</v>
      </c>
      <c r="AV771" s="5">
        <v>661.42102050781205</v>
      </c>
      <c r="AW771" s="5">
        <v>685.09065755208303</v>
      </c>
      <c r="AX771" s="5">
        <v>686.90130615234295</v>
      </c>
      <c r="AY771" s="5">
        <v>707.081787109375</v>
      </c>
      <c r="AZ771" s="5">
        <v>705.97888183593705</v>
      </c>
      <c r="BA771" s="5">
        <v>699.98732503255167</v>
      </c>
    </row>
    <row r="772" spans="1:53" x14ac:dyDescent="0.2">
      <c r="A772" s="1">
        <v>769</v>
      </c>
      <c r="B772" s="1" t="s">
        <v>3099</v>
      </c>
      <c r="C772" s="1" t="s">
        <v>3100</v>
      </c>
      <c r="D772" s="1" t="s">
        <v>3101</v>
      </c>
      <c r="E772" s="1" t="s">
        <v>3102</v>
      </c>
      <c r="F772" s="5">
        <v>335.52633666992102</v>
      </c>
      <c r="G772" s="5">
        <v>324.88558959960898</v>
      </c>
      <c r="H772" s="5">
        <v>323.932037353515</v>
      </c>
      <c r="I772" s="5">
        <v>328.114654541015</v>
      </c>
      <c r="J772" s="5">
        <v>311.83166503906199</v>
      </c>
      <c r="K772" s="5">
        <v>296.67770385742102</v>
      </c>
      <c r="L772" s="5">
        <v>328.39370727539</v>
      </c>
      <c r="M772" s="5">
        <v>312.30102539062432</v>
      </c>
      <c r="N772" s="5">
        <v>139.43006896972599</v>
      </c>
      <c r="O772" s="5">
        <v>179.45204162597599</v>
      </c>
      <c r="P772" s="5">
        <v>158.02377319335901</v>
      </c>
      <c r="Q772" s="5">
        <v>158.96862792968702</v>
      </c>
      <c r="R772" s="5">
        <v>232.950439453125</v>
      </c>
      <c r="S772" s="5">
        <v>228.90693664550699</v>
      </c>
      <c r="T772" s="5">
        <v>238.87200927734301</v>
      </c>
      <c r="U772" s="5">
        <v>233.57646179199165</v>
      </c>
      <c r="V772" s="5">
        <v>285.00204467773398</v>
      </c>
      <c r="W772" s="5">
        <v>294.95172119140602</v>
      </c>
      <c r="X772" s="5">
        <v>269.65618896484301</v>
      </c>
      <c r="Y772" s="5">
        <v>283.20331827799436</v>
      </c>
      <c r="Z772" s="5">
        <v>332.48651123046801</v>
      </c>
      <c r="AA772" s="5">
        <v>327.71731567382801</v>
      </c>
      <c r="AB772" s="5">
        <v>337.83102416992102</v>
      </c>
      <c r="AC772" s="5">
        <v>332.67828369140562</v>
      </c>
      <c r="AD772" s="5">
        <v>272.07785034179602</v>
      </c>
      <c r="AE772" s="5">
        <v>301.29309082031199</v>
      </c>
      <c r="AF772" s="5">
        <v>280.30099487304602</v>
      </c>
      <c r="AG772" s="5">
        <v>284.55731201171801</v>
      </c>
      <c r="AH772" s="5">
        <v>262.07531738281199</v>
      </c>
      <c r="AI772" s="5">
        <v>249.75599670410099</v>
      </c>
      <c r="AJ772" s="5">
        <v>262.975006103515</v>
      </c>
      <c r="AK772" s="5">
        <v>258.26877339680931</v>
      </c>
      <c r="AL772" s="5">
        <v>144.65162658691401</v>
      </c>
      <c r="AM772" s="5">
        <v>157.76541137695301</v>
      </c>
      <c r="AN772" s="5">
        <v>156.55747985839801</v>
      </c>
      <c r="AO772" s="5">
        <v>152.99150594075502</v>
      </c>
      <c r="AP772" s="5">
        <v>216.07308959960901</v>
      </c>
      <c r="AQ772" s="5">
        <v>206.06913757324199</v>
      </c>
      <c r="AR772" s="5">
        <v>214.60902404785099</v>
      </c>
      <c r="AS772" s="5">
        <v>212.25041707356732</v>
      </c>
      <c r="AT772" s="5">
        <v>314.95892333984301</v>
      </c>
      <c r="AU772" s="5">
        <v>304.45953369140602</v>
      </c>
      <c r="AV772" s="5">
        <v>265.36199951171801</v>
      </c>
      <c r="AW772" s="5">
        <v>294.92681884765574</v>
      </c>
      <c r="AX772" s="5">
        <v>297.011138916015</v>
      </c>
      <c r="AY772" s="5">
        <v>290.85458374023398</v>
      </c>
      <c r="AZ772" s="5">
        <v>274.44024658203102</v>
      </c>
      <c r="BA772" s="5">
        <v>287.43532307942667</v>
      </c>
    </row>
    <row r="773" spans="1:53" x14ac:dyDescent="0.2">
      <c r="A773" s="1">
        <v>770</v>
      </c>
      <c r="B773" s="1" t="s">
        <v>3103</v>
      </c>
      <c r="C773" s="1" t="s">
        <v>3104</v>
      </c>
      <c r="D773" s="1" t="s">
        <v>3105</v>
      </c>
      <c r="E773" s="1" t="s">
        <v>3106</v>
      </c>
      <c r="F773" s="5">
        <v>27.0059280395507</v>
      </c>
      <c r="G773" s="5">
        <v>22.5254802703857</v>
      </c>
      <c r="H773" s="5">
        <v>15.7909221649169</v>
      </c>
      <c r="I773" s="5">
        <v>21.774110158284429</v>
      </c>
      <c r="J773" s="5">
        <v>28.136877059936499</v>
      </c>
      <c r="K773" s="5">
        <v>28.616476058959901</v>
      </c>
      <c r="L773" s="5">
        <v>9.8870363235473597</v>
      </c>
      <c r="M773" s="5">
        <v>22.213463147481253</v>
      </c>
      <c r="N773" s="5">
        <v>18.192995071411101</v>
      </c>
      <c r="O773" s="5">
        <v>27.540910720825099</v>
      </c>
      <c r="P773" s="5">
        <v>38.3797798156738</v>
      </c>
      <c r="Q773" s="5">
        <v>28.037895202636665</v>
      </c>
      <c r="S773" s="5">
        <v>14.595592498779199</v>
      </c>
      <c r="T773" s="5">
        <v>13.594046592712401</v>
      </c>
      <c r="U773" s="5">
        <v>14.0948195457458</v>
      </c>
      <c r="V773" s="5">
        <v>21.820005416870099</v>
      </c>
      <c r="X773" s="5">
        <v>16.5628967285156</v>
      </c>
      <c r="Y773" s="5">
        <v>19.19145107269285</v>
      </c>
      <c r="Z773" s="5">
        <v>18.9128913879394</v>
      </c>
      <c r="AA773" s="5">
        <v>30.079734802246001</v>
      </c>
      <c r="AB773" s="5">
        <v>22.3710823059082</v>
      </c>
      <c r="AC773" s="5">
        <v>23.787902832031204</v>
      </c>
      <c r="AF773" s="5">
        <v>10.1342048645019</v>
      </c>
      <c r="AG773" s="5">
        <v>10.1342048645019</v>
      </c>
      <c r="AH773" s="5">
        <v>20.7646484375</v>
      </c>
      <c r="AI773" s="5">
        <v>17.801006317138601</v>
      </c>
      <c r="AJ773" s="5">
        <v>21.450365066528299</v>
      </c>
      <c r="AK773" s="5">
        <v>20.005339940388968</v>
      </c>
      <c r="AM773" s="5">
        <v>33.405445098876903</v>
      </c>
      <c r="AN773" s="5">
        <v>26.6075725555419</v>
      </c>
      <c r="AO773" s="5">
        <v>30.006508827209402</v>
      </c>
      <c r="AQ773" s="5">
        <v>16.346849441528299</v>
      </c>
      <c r="AR773" s="5">
        <v>15.4695024490356</v>
      </c>
      <c r="AS773" s="5">
        <v>15.90817594528195</v>
      </c>
      <c r="AX773" s="5">
        <v>21.172225952148398</v>
      </c>
      <c r="AY773" s="5">
        <v>14.7487573623657</v>
      </c>
      <c r="BA773" s="5">
        <v>17.960491657257048</v>
      </c>
    </row>
    <row r="774" spans="1:53" x14ac:dyDescent="0.2">
      <c r="A774" s="1">
        <v>771</v>
      </c>
      <c r="B774" s="1" t="s">
        <v>3107</v>
      </c>
      <c r="C774" s="1" t="s">
        <v>3108</v>
      </c>
      <c r="D774" s="1" t="s">
        <v>3109</v>
      </c>
      <c r="E774" s="1" t="s">
        <v>3110</v>
      </c>
      <c r="F774" s="5">
        <v>208.60336303710901</v>
      </c>
      <c r="G774" s="5">
        <v>223.79707336425699</v>
      </c>
      <c r="H774" s="5">
        <v>193.93666076660099</v>
      </c>
      <c r="I774" s="5">
        <v>208.77903238932231</v>
      </c>
      <c r="J774" s="5">
        <v>216.92802429199199</v>
      </c>
      <c r="K774" s="5">
        <v>188.90603637695301</v>
      </c>
      <c r="L774" s="5">
        <v>209.18711853027301</v>
      </c>
      <c r="M774" s="5">
        <v>205.00705973307265</v>
      </c>
      <c r="N774" s="5">
        <v>520.13433837890602</v>
      </c>
      <c r="O774" s="5">
        <v>541.92034912109295</v>
      </c>
      <c r="P774" s="5">
        <v>536.01873779296795</v>
      </c>
      <c r="Q774" s="5">
        <v>532.69114176432231</v>
      </c>
      <c r="R774" s="5">
        <v>300.61511230468699</v>
      </c>
      <c r="S774" s="5">
        <v>327.907135009765</v>
      </c>
      <c r="T774" s="5">
        <v>337.04510498046801</v>
      </c>
      <c r="U774" s="5">
        <v>321.85578409830669</v>
      </c>
      <c r="V774" s="5">
        <v>389.28890991210898</v>
      </c>
      <c r="W774" s="5">
        <v>403.56344604492102</v>
      </c>
      <c r="X774" s="5">
        <v>391.14120483398398</v>
      </c>
      <c r="Y774" s="5">
        <v>394.66452026367136</v>
      </c>
      <c r="Z774" s="5">
        <v>251.24501037597599</v>
      </c>
      <c r="AA774" s="5">
        <v>228.18983459472599</v>
      </c>
      <c r="AB774" s="5">
        <v>251.01783752441401</v>
      </c>
      <c r="AC774" s="5">
        <v>243.48422749837201</v>
      </c>
      <c r="AD774" s="5">
        <v>277.692626953125</v>
      </c>
      <c r="AE774" s="5">
        <v>285.686767578125</v>
      </c>
      <c r="AF774" s="5">
        <v>287.04257202148398</v>
      </c>
      <c r="AG774" s="5">
        <v>283.47398885091133</v>
      </c>
      <c r="AH774" s="5">
        <v>276.97894287109301</v>
      </c>
      <c r="AI774" s="5">
        <v>252.68035888671801</v>
      </c>
      <c r="AJ774" s="5">
        <v>252.284896850585</v>
      </c>
      <c r="AK774" s="5">
        <v>260.6480662027987</v>
      </c>
      <c r="AL774" s="5">
        <v>425.81320190429602</v>
      </c>
      <c r="AM774" s="5">
        <v>398.76058959960898</v>
      </c>
      <c r="AN774" s="5">
        <v>422.99664306640602</v>
      </c>
      <c r="AO774" s="5">
        <v>415.85681152343705</v>
      </c>
      <c r="AP774" s="5">
        <v>274.045806884765</v>
      </c>
      <c r="AQ774" s="5">
        <v>266.97042846679602</v>
      </c>
      <c r="AR774" s="5">
        <v>282.19732666015602</v>
      </c>
      <c r="AS774" s="5">
        <v>274.40452067057237</v>
      </c>
      <c r="AT774" s="5">
        <v>280.03543090820301</v>
      </c>
      <c r="AU774" s="5">
        <v>302.92572021484301</v>
      </c>
      <c r="AV774" s="5">
        <v>244.55732727050699</v>
      </c>
      <c r="AW774" s="5">
        <v>275.83949279785099</v>
      </c>
      <c r="AX774" s="5">
        <v>232.11215209960901</v>
      </c>
      <c r="AY774" s="5">
        <v>252.48628234863199</v>
      </c>
      <c r="AZ774" s="5">
        <v>250.63996887207</v>
      </c>
      <c r="BA774" s="5">
        <v>245.07946777343702</v>
      </c>
    </row>
    <row r="775" spans="1:53" x14ac:dyDescent="0.2">
      <c r="A775" s="1">
        <v>772</v>
      </c>
      <c r="B775" s="1" t="s">
        <v>3111</v>
      </c>
      <c r="C775" s="1" t="s">
        <v>3112</v>
      </c>
      <c r="D775" s="1" t="s">
        <v>3113</v>
      </c>
      <c r="E775" s="1" t="s">
        <v>3114</v>
      </c>
      <c r="F775" s="5">
        <v>263.609283447265</v>
      </c>
      <c r="G775" s="5">
        <v>250.39625549316401</v>
      </c>
      <c r="H775" s="5">
        <v>283.45773315429602</v>
      </c>
      <c r="I775" s="5">
        <v>265.82109069824168</v>
      </c>
      <c r="J775" s="5">
        <v>271.32247924804602</v>
      </c>
      <c r="K775" s="5">
        <v>268.56869506835898</v>
      </c>
      <c r="L775" s="5">
        <v>266.67733764648398</v>
      </c>
      <c r="M775" s="5">
        <v>268.85617065429636</v>
      </c>
      <c r="N775" s="5">
        <v>567.77288818359295</v>
      </c>
      <c r="O775" s="5">
        <v>589.02600097656205</v>
      </c>
      <c r="P775" s="5">
        <v>568.898681640625</v>
      </c>
      <c r="Q775" s="5">
        <v>575.23252360025992</v>
      </c>
      <c r="R775" s="5">
        <v>298.17102050781199</v>
      </c>
      <c r="S775" s="5">
        <v>315.74185180664</v>
      </c>
      <c r="T775" s="5">
        <v>312.86215209960898</v>
      </c>
      <c r="U775" s="5">
        <v>308.9250081380203</v>
      </c>
      <c r="V775" s="5">
        <v>264.53509521484301</v>
      </c>
      <c r="W775" s="5">
        <v>249.01255798339801</v>
      </c>
      <c r="X775" s="5">
        <v>240.95738220214801</v>
      </c>
      <c r="Y775" s="5">
        <v>251.50167846679633</v>
      </c>
      <c r="Z775" s="5">
        <v>224.19888305664</v>
      </c>
      <c r="AA775" s="5">
        <v>227.45768737792901</v>
      </c>
      <c r="AB775" s="5">
        <v>227.47096252441401</v>
      </c>
      <c r="AC775" s="5">
        <v>226.37584431966101</v>
      </c>
      <c r="AD775" s="5">
        <v>269.46890258789</v>
      </c>
      <c r="AE775" s="5">
        <v>267.269439697265</v>
      </c>
      <c r="AF775" s="5">
        <v>271.42153930664</v>
      </c>
      <c r="AG775" s="5">
        <v>269.386627197265</v>
      </c>
      <c r="AH775" s="5">
        <v>235.39271545410099</v>
      </c>
      <c r="AI775" s="5">
        <v>243.52716064453099</v>
      </c>
      <c r="AJ775" s="5">
        <v>250.962966918945</v>
      </c>
      <c r="AK775" s="5">
        <v>243.29428100585901</v>
      </c>
      <c r="AL775" s="5">
        <v>536.72644042968705</v>
      </c>
      <c r="AM775" s="5">
        <v>533.50091552734295</v>
      </c>
      <c r="AN775" s="5">
        <v>517.40148925781205</v>
      </c>
      <c r="AO775" s="5">
        <v>529.20961507161394</v>
      </c>
      <c r="AP775" s="5">
        <v>247.943756103515</v>
      </c>
      <c r="AQ775" s="5">
        <v>266.64144897460898</v>
      </c>
      <c r="AR775" s="5">
        <v>247.04150390625</v>
      </c>
      <c r="AS775" s="5">
        <v>253.875569661458</v>
      </c>
      <c r="AT775" s="5">
        <v>234.729568481445</v>
      </c>
      <c r="AU775" s="5">
        <v>253.75807189941401</v>
      </c>
      <c r="AV775" s="5">
        <v>251.59974670410099</v>
      </c>
      <c r="AW775" s="5">
        <v>246.69579569498669</v>
      </c>
      <c r="AX775" s="5">
        <v>271.29309082031199</v>
      </c>
      <c r="AY775" s="5">
        <v>241.44967651367099</v>
      </c>
      <c r="AZ775" s="5">
        <v>230.16990661621</v>
      </c>
      <c r="BA775" s="5">
        <v>247.63755798339767</v>
      </c>
    </row>
    <row r="776" spans="1:53" x14ac:dyDescent="0.2">
      <c r="A776" s="1">
        <v>773</v>
      </c>
      <c r="B776" s="1" t="s">
        <v>3115</v>
      </c>
      <c r="C776" s="1" t="s">
        <v>3116</v>
      </c>
      <c r="D776" s="1" t="s">
        <v>3117</v>
      </c>
      <c r="E776" s="1" t="s">
        <v>3118</v>
      </c>
      <c r="F776" s="5">
        <v>102.08489227294901</v>
      </c>
      <c r="G776" s="5">
        <v>68.034416198730398</v>
      </c>
      <c r="H776" s="5">
        <v>77.291618347167898</v>
      </c>
      <c r="I776" s="5">
        <v>82.470308939615776</v>
      </c>
      <c r="J776" s="5">
        <v>114.17822265625</v>
      </c>
      <c r="K776" s="5">
        <v>62.709705352783203</v>
      </c>
      <c r="L776" s="5">
        <v>66.083610534667898</v>
      </c>
      <c r="M776" s="5">
        <v>80.990512847900376</v>
      </c>
      <c r="N776" s="5">
        <v>207.84835815429599</v>
      </c>
      <c r="O776" s="5">
        <v>208.43484497070301</v>
      </c>
      <c r="P776" s="5">
        <v>210.62838745117099</v>
      </c>
      <c r="Q776" s="5">
        <v>208.97053019205666</v>
      </c>
      <c r="R776" s="5">
        <v>111.35202026367099</v>
      </c>
      <c r="S776" s="5">
        <v>95.745658874511705</v>
      </c>
      <c r="T776" s="5">
        <v>107.64565277099599</v>
      </c>
      <c r="U776" s="5">
        <v>104.91444396972622</v>
      </c>
      <c r="V776" s="5">
        <v>87.228866577148395</v>
      </c>
      <c r="W776" s="5">
        <v>87.081588745117102</v>
      </c>
      <c r="X776" s="5">
        <v>74.336074829101506</v>
      </c>
      <c r="Y776" s="5">
        <v>82.882176717122334</v>
      </c>
      <c r="Z776" s="5">
        <v>84.459403991699205</v>
      </c>
      <c r="AA776" s="5">
        <v>70.684623718261705</v>
      </c>
      <c r="AB776" s="5">
        <v>79.195289611816406</v>
      </c>
      <c r="AC776" s="5">
        <v>78.113105773925767</v>
      </c>
      <c r="AD776" s="5">
        <v>110.86466217041</v>
      </c>
      <c r="AE776" s="5">
        <v>99.206520080566406</v>
      </c>
      <c r="AF776" s="5">
        <v>102.728233337402</v>
      </c>
      <c r="AG776" s="5">
        <v>104.2664718627928</v>
      </c>
      <c r="AH776" s="5">
        <v>93.865272521972599</v>
      </c>
      <c r="AI776" s="5">
        <v>112.94796752929599</v>
      </c>
      <c r="AJ776" s="5">
        <v>99.084861755371094</v>
      </c>
      <c r="AK776" s="5">
        <v>101.96603393554658</v>
      </c>
      <c r="AL776" s="5">
        <v>182.77633666992099</v>
      </c>
      <c r="AM776" s="5">
        <v>186.52241516113199</v>
      </c>
      <c r="AN776" s="5">
        <v>185.47947692871</v>
      </c>
      <c r="AO776" s="5">
        <v>184.92607625325434</v>
      </c>
      <c r="AP776" s="5">
        <v>92.684036254882798</v>
      </c>
      <c r="AQ776" s="5">
        <v>108.79946899414</v>
      </c>
      <c r="AR776" s="5">
        <v>89.009757995605398</v>
      </c>
      <c r="AS776" s="5">
        <v>96.831087748209413</v>
      </c>
      <c r="AT776" s="5">
        <v>116.508659362792</v>
      </c>
      <c r="AV776" s="5">
        <v>170.417068481445</v>
      </c>
      <c r="AW776" s="5">
        <v>143.46286392211852</v>
      </c>
      <c r="AX776" s="5">
        <v>99.776817321777301</v>
      </c>
      <c r="AY776" s="5">
        <v>85.733932495117102</v>
      </c>
      <c r="AZ776" s="5">
        <v>81.293563842773395</v>
      </c>
      <c r="BA776" s="5">
        <v>88.934771219889271</v>
      </c>
    </row>
    <row r="777" spans="1:53" x14ac:dyDescent="0.2">
      <c r="A777" s="1">
        <v>774</v>
      </c>
      <c r="B777" s="1" t="s">
        <v>3119</v>
      </c>
      <c r="C777" s="1" t="s">
        <v>3120</v>
      </c>
      <c r="D777" s="1" t="s">
        <v>3121</v>
      </c>
      <c r="E777" s="1" t="s">
        <v>3122</v>
      </c>
      <c r="F777" s="5">
        <v>159.81947326660099</v>
      </c>
      <c r="G777" s="5">
        <v>175.99061584472599</v>
      </c>
      <c r="H777" s="5">
        <v>165.97335815429599</v>
      </c>
      <c r="I777" s="5">
        <v>167.26114908854098</v>
      </c>
      <c r="J777" s="5">
        <v>160.80233764648401</v>
      </c>
      <c r="K777" s="5">
        <v>163.08070373535099</v>
      </c>
      <c r="L777" s="5">
        <v>189.197341918945</v>
      </c>
      <c r="M777" s="5">
        <v>171.02679443359332</v>
      </c>
      <c r="N777" s="5">
        <v>410.06158447265602</v>
      </c>
      <c r="O777" s="5">
        <v>384.26281738281199</v>
      </c>
      <c r="P777" s="5">
        <v>408.57247924804602</v>
      </c>
      <c r="Q777" s="5">
        <v>400.96562703450468</v>
      </c>
      <c r="R777" s="5">
        <v>294.09759521484301</v>
      </c>
      <c r="S777" s="5">
        <v>271.96096801757801</v>
      </c>
      <c r="T777" s="5">
        <v>292.18988037109301</v>
      </c>
      <c r="U777" s="5">
        <v>286.08281453450468</v>
      </c>
      <c r="V777" s="5">
        <v>187.50970458984301</v>
      </c>
      <c r="W777" s="5">
        <v>204.41291809082</v>
      </c>
      <c r="X777" s="5">
        <v>191.67759704589801</v>
      </c>
      <c r="Y777" s="5">
        <v>194.53340657552033</v>
      </c>
      <c r="Z777" s="5">
        <v>169.90960693359301</v>
      </c>
      <c r="AA777" s="5">
        <v>176.48432922363199</v>
      </c>
      <c r="AB777" s="5">
        <v>177.17396545410099</v>
      </c>
      <c r="AC777" s="5">
        <v>174.52263387044198</v>
      </c>
      <c r="AD777" s="5">
        <v>163.00668334960901</v>
      </c>
      <c r="AE777" s="5">
        <v>160.37614440917901</v>
      </c>
      <c r="AF777" s="5">
        <v>171.28283691406199</v>
      </c>
      <c r="AG777" s="5">
        <v>164.88855489095002</v>
      </c>
      <c r="AH777" s="5">
        <v>175.96607971191401</v>
      </c>
      <c r="AI777" s="5">
        <v>165.73352050781199</v>
      </c>
      <c r="AJ777" s="5">
        <v>183.81466674804599</v>
      </c>
      <c r="AK777" s="5">
        <v>175.17142232259064</v>
      </c>
      <c r="AL777" s="5">
        <v>426.71725463867102</v>
      </c>
      <c r="AM777" s="5">
        <v>421.878662109375</v>
      </c>
      <c r="AN777" s="5">
        <v>429.64974975585898</v>
      </c>
      <c r="AO777" s="5">
        <v>426.08188883463498</v>
      </c>
      <c r="AP777" s="5">
        <v>204.85444641113199</v>
      </c>
      <c r="AQ777" s="5">
        <v>206.20425415039</v>
      </c>
      <c r="AR777" s="5">
        <v>191.86787414550699</v>
      </c>
      <c r="AS777" s="5">
        <v>200.97552490234298</v>
      </c>
      <c r="AT777" s="5">
        <v>248.05172729492099</v>
      </c>
      <c r="AU777" s="5">
        <v>263.90924072265602</v>
      </c>
      <c r="AV777" s="5">
        <v>333.38885498046801</v>
      </c>
      <c r="AW777" s="5">
        <v>281.78327433268169</v>
      </c>
      <c r="AX777" s="5">
        <v>227.69038391113199</v>
      </c>
      <c r="AY777" s="5">
        <v>181.15107727050699</v>
      </c>
      <c r="AZ777" s="5">
        <v>200.34602355957</v>
      </c>
      <c r="BA777" s="5">
        <v>203.06249491373634</v>
      </c>
    </row>
    <row r="778" spans="1:53" x14ac:dyDescent="0.2">
      <c r="A778" s="1">
        <v>775</v>
      </c>
      <c r="B778" s="1" t="s">
        <v>3123</v>
      </c>
      <c r="C778" s="1" t="s">
        <v>3124</v>
      </c>
      <c r="D778" s="1" t="s">
        <v>3125</v>
      </c>
      <c r="E778" s="1" t="s">
        <v>3126</v>
      </c>
      <c r="F778" s="5">
        <v>76.289863586425696</v>
      </c>
      <c r="G778" s="5">
        <v>33.714687347412102</v>
      </c>
      <c r="H778" s="5">
        <v>51.721065521240199</v>
      </c>
      <c r="I778" s="5">
        <v>53.908538818359339</v>
      </c>
      <c r="J778" s="5">
        <v>44.918949127197202</v>
      </c>
      <c r="K778" s="5">
        <v>31.156946182250898</v>
      </c>
      <c r="L778" s="5">
        <v>28.228000640869102</v>
      </c>
      <c r="M778" s="5">
        <v>34.767965316772397</v>
      </c>
      <c r="N778" s="5">
        <v>393.365234375</v>
      </c>
      <c r="O778" s="5">
        <v>316.05984497070301</v>
      </c>
      <c r="P778" s="5">
        <v>307.88555908203102</v>
      </c>
      <c r="Q778" s="5">
        <v>339.10354614257801</v>
      </c>
      <c r="R778" s="5">
        <v>24.412326812744102</v>
      </c>
      <c r="S778" s="5">
        <v>16.100173950195298</v>
      </c>
      <c r="U778" s="5">
        <v>20.256250381469698</v>
      </c>
      <c r="V778" s="5">
        <v>63.240451812744098</v>
      </c>
      <c r="W778" s="5">
        <v>30.401796340942301</v>
      </c>
      <c r="X778" s="5">
        <v>38.743865966796797</v>
      </c>
      <c r="Y778" s="5">
        <v>44.128704706827733</v>
      </c>
      <c r="Z778" s="5">
        <v>107.83806610107401</v>
      </c>
      <c r="AA778" s="5">
        <v>81.517845153808594</v>
      </c>
      <c r="AB778" s="5">
        <v>99.677108764648395</v>
      </c>
      <c r="AC778" s="5">
        <v>96.344340006510322</v>
      </c>
      <c r="AE778" s="5">
        <v>43.746505737304602</v>
      </c>
      <c r="AF778" s="5">
        <v>25.049518585205</v>
      </c>
      <c r="AG778" s="5">
        <v>34.398012161254798</v>
      </c>
      <c r="AH778" s="5">
        <v>39.5499267578125</v>
      </c>
      <c r="AI778" s="5">
        <v>30.590650558471602</v>
      </c>
      <c r="AK778" s="5">
        <v>35.070288658142047</v>
      </c>
      <c r="AT778" s="5">
        <v>82.312339782714801</v>
      </c>
      <c r="AU778" s="5">
        <v>43.0035591125488</v>
      </c>
      <c r="AV778" s="5">
        <v>59.771999359130803</v>
      </c>
      <c r="AW778" s="5">
        <v>61.695966084798137</v>
      </c>
      <c r="AX778" s="5">
        <v>22.840826034545898</v>
      </c>
      <c r="BA778" s="5">
        <v>22.840826034545898</v>
      </c>
    </row>
    <row r="779" spans="1:53" x14ac:dyDescent="0.2">
      <c r="A779" s="1">
        <v>776</v>
      </c>
      <c r="B779" s="1" t="s">
        <v>3127</v>
      </c>
      <c r="C779" s="1" t="s">
        <v>3128</v>
      </c>
      <c r="D779" s="1" t="s">
        <v>3129</v>
      </c>
      <c r="E779" s="1" t="s">
        <v>3130</v>
      </c>
      <c r="F779" s="5">
        <v>156.68890380859301</v>
      </c>
      <c r="G779" s="5">
        <v>182.30155944824199</v>
      </c>
      <c r="H779" s="5">
        <v>159.01045227050699</v>
      </c>
      <c r="I779" s="5">
        <v>166.00030517578068</v>
      </c>
      <c r="J779" s="5">
        <v>185.35760498046801</v>
      </c>
      <c r="K779" s="5">
        <v>167.80709838867099</v>
      </c>
      <c r="L779" s="5">
        <v>168.49629211425699</v>
      </c>
      <c r="M779" s="5">
        <v>173.88699849446536</v>
      </c>
      <c r="N779" s="5">
        <v>457.640625</v>
      </c>
      <c r="O779" s="5">
        <v>500.60647583007801</v>
      </c>
      <c r="P779" s="5">
        <v>462.10519409179602</v>
      </c>
      <c r="Q779" s="5">
        <v>473.45076497395803</v>
      </c>
      <c r="R779" s="5">
        <v>295.66442871093699</v>
      </c>
      <c r="S779" s="5">
        <v>276.01214599609301</v>
      </c>
      <c r="T779" s="5">
        <v>258.76052856445301</v>
      </c>
      <c r="U779" s="5">
        <v>276.81236775716098</v>
      </c>
      <c r="V779" s="5">
        <v>164.85958862304599</v>
      </c>
      <c r="W779" s="5">
        <v>166.06317138671801</v>
      </c>
      <c r="X779" s="5">
        <v>156.40946960449199</v>
      </c>
      <c r="Y779" s="5">
        <v>162.44407653808534</v>
      </c>
      <c r="Z779" s="5">
        <v>152.98236083984301</v>
      </c>
      <c r="AA779" s="5">
        <v>165.68144226074199</v>
      </c>
      <c r="AB779" s="5">
        <v>149.15879821777301</v>
      </c>
      <c r="AC779" s="5">
        <v>155.94086710611933</v>
      </c>
      <c r="AD779" s="5">
        <v>186.50796508789</v>
      </c>
      <c r="AE779" s="5">
        <v>219.45707702636699</v>
      </c>
      <c r="AF779" s="5">
        <v>191.85836791992099</v>
      </c>
      <c r="AG779" s="5">
        <v>199.27447001139265</v>
      </c>
      <c r="AH779" s="5">
        <v>190.22447204589801</v>
      </c>
      <c r="AI779" s="5">
        <v>182.46070861816401</v>
      </c>
      <c r="AJ779" s="5">
        <v>184.03503417968699</v>
      </c>
      <c r="AK779" s="5">
        <v>185.57340494791637</v>
      </c>
      <c r="AL779" s="5">
        <v>448.54541015625</v>
      </c>
      <c r="AM779" s="5">
        <v>465.29986572265602</v>
      </c>
      <c r="AN779" s="5">
        <v>459.549713134765</v>
      </c>
      <c r="AO779" s="5">
        <v>457.79832967122366</v>
      </c>
      <c r="AP779" s="5">
        <v>222.964111328125</v>
      </c>
      <c r="AQ779" s="5">
        <v>235.35943603515599</v>
      </c>
      <c r="AR779" s="5">
        <v>232.86079406738199</v>
      </c>
      <c r="AS779" s="5">
        <v>230.39478047688769</v>
      </c>
      <c r="AT779" s="5">
        <v>199.16612243652301</v>
      </c>
      <c r="AU779" s="5">
        <v>259.783599853515</v>
      </c>
      <c r="AV779" s="5">
        <v>209.11279296875</v>
      </c>
      <c r="AW779" s="5">
        <v>222.68750508626269</v>
      </c>
      <c r="AX779" s="5">
        <v>231.47798156738199</v>
      </c>
      <c r="AY779" s="5">
        <v>170.76942443847599</v>
      </c>
      <c r="AZ779" s="5">
        <v>168.45637512207</v>
      </c>
      <c r="BA779" s="5">
        <v>190.23459370930934</v>
      </c>
    </row>
    <row r="780" spans="1:53" x14ac:dyDescent="0.2">
      <c r="A780" s="1">
        <v>777</v>
      </c>
      <c r="B780" s="1" t="s">
        <v>3131</v>
      </c>
      <c r="C780" s="1" t="s">
        <v>3132</v>
      </c>
      <c r="D780" s="1" t="s">
        <v>3133</v>
      </c>
      <c r="E780" s="1" t="s">
        <v>3134</v>
      </c>
      <c r="F780" s="5">
        <v>50.114238739013601</v>
      </c>
      <c r="G780" s="5">
        <v>55.097446441650298</v>
      </c>
      <c r="H780" s="5">
        <v>55.051712036132798</v>
      </c>
      <c r="I780" s="5">
        <v>53.421132405598904</v>
      </c>
      <c r="J780" s="5">
        <v>58.101039886474602</v>
      </c>
      <c r="K780" s="5">
        <v>39.212554931640597</v>
      </c>
      <c r="L780" s="5">
        <v>44.8905029296875</v>
      </c>
      <c r="M780" s="5">
        <v>47.401365915934235</v>
      </c>
      <c r="N780" s="5">
        <v>147.06986999511699</v>
      </c>
      <c r="O780" s="5">
        <v>113.2915725708</v>
      </c>
      <c r="P780" s="5">
        <v>130.75160217285099</v>
      </c>
      <c r="Q780" s="5">
        <v>130.37101491292267</v>
      </c>
      <c r="R780" s="5">
        <v>56.9571723937988</v>
      </c>
      <c r="S780" s="5">
        <v>51.540451049804602</v>
      </c>
      <c r="T780" s="5">
        <v>51.297096252441399</v>
      </c>
      <c r="U780" s="5">
        <v>53.264906565348269</v>
      </c>
      <c r="V780" s="5">
        <v>39.412425994872997</v>
      </c>
      <c r="W780" s="5">
        <v>49.366195678710902</v>
      </c>
      <c r="X780" s="5">
        <v>62.739204406738203</v>
      </c>
      <c r="Y780" s="5">
        <v>50.505942026774029</v>
      </c>
      <c r="Z780" s="5">
        <v>57.991374969482401</v>
      </c>
      <c r="AA780" s="5">
        <v>49.5534057617187</v>
      </c>
      <c r="AB780" s="5">
        <v>48.437007904052699</v>
      </c>
      <c r="AC780" s="5">
        <v>51.993929545084598</v>
      </c>
      <c r="AD780" s="5">
        <v>46.885765075683501</v>
      </c>
      <c r="AE780" s="5">
        <v>48.019218444824197</v>
      </c>
      <c r="AF780" s="5">
        <v>52.860263824462798</v>
      </c>
      <c r="AG780" s="5">
        <v>49.255082448323499</v>
      </c>
      <c r="AH780" s="5">
        <v>52.4575996398925</v>
      </c>
      <c r="AI780" s="5">
        <v>49.032821655273402</v>
      </c>
      <c r="AJ780" s="5">
        <v>48.432662963867102</v>
      </c>
      <c r="AK780" s="5">
        <v>49.97436141967767</v>
      </c>
      <c r="AL780" s="5">
        <v>80.2249755859375</v>
      </c>
      <c r="AM780" s="5">
        <v>65.869903564453097</v>
      </c>
      <c r="AN780" s="5">
        <v>76.341224670410099</v>
      </c>
      <c r="AO780" s="5">
        <v>74.145367940266894</v>
      </c>
      <c r="AP780" s="5">
        <v>39.375877380371001</v>
      </c>
      <c r="AQ780" s="5">
        <v>53.365760803222599</v>
      </c>
      <c r="AR780" s="5">
        <v>46.013153076171797</v>
      </c>
      <c r="AS780" s="5">
        <v>46.251597086588468</v>
      </c>
      <c r="AT780" s="5">
        <v>47.596847534179602</v>
      </c>
      <c r="AU780" s="5">
        <v>68.464668273925696</v>
      </c>
      <c r="AV780" s="5">
        <v>59.5262641906738</v>
      </c>
      <c r="AW780" s="5">
        <v>58.52925999959303</v>
      </c>
      <c r="AX780" s="5">
        <v>60.575054168701101</v>
      </c>
      <c r="AY780" s="5">
        <v>43.912078857421797</v>
      </c>
      <c r="AZ780" s="5">
        <v>43.113273620605398</v>
      </c>
      <c r="BA780" s="5">
        <v>49.200135548909429</v>
      </c>
    </row>
    <row r="781" spans="1:53" x14ac:dyDescent="0.2">
      <c r="A781" s="1">
        <v>778</v>
      </c>
      <c r="B781" s="1" t="s">
        <v>3135</v>
      </c>
      <c r="C781" s="1" t="s">
        <v>3136</v>
      </c>
      <c r="D781" s="1" t="s">
        <v>3137</v>
      </c>
      <c r="E781" s="1" t="s">
        <v>3138</v>
      </c>
      <c r="F781" s="5">
        <v>177.03129577636699</v>
      </c>
      <c r="G781" s="5">
        <v>199.48294067382801</v>
      </c>
      <c r="H781" s="5">
        <v>198.98146057128901</v>
      </c>
      <c r="I781" s="5">
        <v>191.8318990071613</v>
      </c>
      <c r="J781" s="5">
        <v>186.10067749023401</v>
      </c>
      <c r="K781" s="5">
        <v>171.16293334960901</v>
      </c>
      <c r="L781" s="5">
        <v>167.67626953125</v>
      </c>
      <c r="M781" s="5">
        <v>174.97996012369768</v>
      </c>
      <c r="N781" s="5">
        <v>264.02102661132801</v>
      </c>
      <c r="O781" s="5">
        <v>246.561599731445</v>
      </c>
      <c r="P781" s="5">
        <v>243.269119262695</v>
      </c>
      <c r="Q781" s="5">
        <v>251.28391520182265</v>
      </c>
      <c r="R781" s="5">
        <v>167.76701354980401</v>
      </c>
      <c r="S781" s="5">
        <v>182.80610656738199</v>
      </c>
      <c r="T781" s="5">
        <v>167.379135131835</v>
      </c>
      <c r="U781" s="5">
        <v>172.65075174967367</v>
      </c>
      <c r="V781" s="5">
        <v>125.63615417480401</v>
      </c>
      <c r="W781" s="5">
        <v>103.124961853027</v>
      </c>
      <c r="X781" s="5">
        <v>101.81832885742099</v>
      </c>
      <c r="Y781" s="5">
        <v>110.19314829508399</v>
      </c>
      <c r="Z781" s="5">
        <v>132.38539123535099</v>
      </c>
      <c r="AA781" s="5">
        <v>122.937286376953</v>
      </c>
      <c r="AB781" s="5">
        <v>131.99197387695301</v>
      </c>
      <c r="AC781" s="5">
        <v>129.10488382975234</v>
      </c>
      <c r="AD781" s="5">
        <v>102.542274475097</v>
      </c>
      <c r="AE781" s="5">
        <v>101.627113342285</v>
      </c>
      <c r="AF781" s="5">
        <v>99.315742492675696</v>
      </c>
      <c r="AG781" s="5">
        <v>101.16171010335256</v>
      </c>
      <c r="AH781" s="5">
        <v>85.140289306640597</v>
      </c>
      <c r="AI781" s="5">
        <v>79.2113037109375</v>
      </c>
      <c r="AK781" s="5">
        <v>82.175796508789048</v>
      </c>
      <c r="AL781" s="5">
        <v>222.74298095703099</v>
      </c>
      <c r="AM781" s="5">
        <v>212.73486328125</v>
      </c>
      <c r="AN781" s="5">
        <v>199.13655090332</v>
      </c>
      <c r="AO781" s="5">
        <v>211.53813171386699</v>
      </c>
      <c r="AP781" s="5">
        <v>106.92407989501901</v>
      </c>
      <c r="AQ781" s="5">
        <v>101.647590637207</v>
      </c>
      <c r="AR781" s="5">
        <v>96.651794433593693</v>
      </c>
      <c r="AS781" s="5">
        <v>101.74115498860657</v>
      </c>
      <c r="AT781" s="5">
        <v>70.638633728027301</v>
      </c>
      <c r="AU781" s="5">
        <v>22.069398880004801</v>
      </c>
      <c r="AV781" s="5">
        <v>72.991493225097599</v>
      </c>
      <c r="AW781" s="5">
        <v>55.233175277709904</v>
      </c>
      <c r="AX781" s="5">
        <v>98.125946044921804</v>
      </c>
      <c r="AY781" s="5">
        <v>81.225837707519503</v>
      </c>
      <c r="AZ781" s="5">
        <v>87.928146362304602</v>
      </c>
      <c r="BA781" s="5">
        <v>89.093310038248617</v>
      </c>
    </row>
    <row r="782" spans="1:53" x14ac:dyDescent="0.2">
      <c r="A782" s="1">
        <v>779</v>
      </c>
      <c r="B782" s="1" t="s">
        <v>3139</v>
      </c>
      <c r="C782" s="1" t="s">
        <v>3140</v>
      </c>
      <c r="D782" s="1" t="s">
        <v>3141</v>
      </c>
      <c r="E782" s="1" t="s">
        <v>3142</v>
      </c>
      <c r="F782" s="5">
        <v>284.05001831054602</v>
      </c>
      <c r="G782" s="5">
        <v>277.14657592773398</v>
      </c>
      <c r="H782" s="5">
        <v>259.70080566406199</v>
      </c>
      <c r="I782" s="5">
        <v>273.632466634114</v>
      </c>
      <c r="J782" s="5">
        <v>291.239166259765</v>
      </c>
      <c r="K782" s="5">
        <v>307.12579345703102</v>
      </c>
      <c r="L782" s="5">
        <v>283.94842529296801</v>
      </c>
      <c r="M782" s="5">
        <v>294.10446166992136</v>
      </c>
      <c r="N782" s="5">
        <v>194.53675842285099</v>
      </c>
      <c r="O782" s="5">
        <v>214.79386901855401</v>
      </c>
      <c r="P782" s="5">
        <v>207.46160888671801</v>
      </c>
      <c r="Q782" s="5">
        <v>205.59741210937432</v>
      </c>
      <c r="R782" s="5">
        <v>252.74797058105401</v>
      </c>
      <c r="S782" s="5">
        <v>266.25338745117102</v>
      </c>
      <c r="T782" s="5">
        <v>264.91818237304602</v>
      </c>
      <c r="U782" s="5">
        <v>261.30651346842365</v>
      </c>
      <c r="V782" s="5">
        <v>217.36488342285099</v>
      </c>
      <c r="W782" s="5">
        <v>187.97378540039</v>
      </c>
      <c r="X782" s="5">
        <v>218.80278015136699</v>
      </c>
      <c r="Y782" s="5">
        <v>208.04714965820267</v>
      </c>
      <c r="Z782" s="5">
        <v>339.432373046875</v>
      </c>
      <c r="AA782" s="5">
        <v>290.49212646484301</v>
      </c>
      <c r="AB782" s="5">
        <v>277.90841674804602</v>
      </c>
      <c r="AC782" s="5">
        <v>302.61097208658799</v>
      </c>
      <c r="AD782" s="5">
        <v>537.42834472656205</v>
      </c>
      <c r="AE782" s="5">
        <v>565.89129638671795</v>
      </c>
      <c r="AF782" s="5">
        <v>474.458892822265</v>
      </c>
      <c r="AG782" s="5">
        <v>525.92617797851494</v>
      </c>
      <c r="AH782" s="5">
        <v>331.87374877929602</v>
      </c>
      <c r="AI782" s="5">
        <v>319.98483276367102</v>
      </c>
      <c r="AJ782" s="5">
        <v>398.87322998046801</v>
      </c>
      <c r="AK782" s="5">
        <v>350.24393717447833</v>
      </c>
      <c r="AL782" s="5">
        <v>148.27844238281199</v>
      </c>
      <c r="AM782" s="5">
        <v>148.094146728515</v>
      </c>
      <c r="AN782" s="5">
        <v>122.603912353515</v>
      </c>
      <c r="AO782" s="5">
        <v>139.658833821614</v>
      </c>
      <c r="AP782" s="5">
        <v>202.09664916992099</v>
      </c>
      <c r="AQ782" s="5">
        <v>249.16255187988199</v>
      </c>
      <c r="AR782" s="5">
        <v>258.22717285156199</v>
      </c>
      <c r="AS782" s="5">
        <v>236.49545796712164</v>
      </c>
      <c r="AT782" s="5">
        <v>386.98934936523398</v>
      </c>
      <c r="AU782" s="5">
        <v>278.22839355468699</v>
      </c>
      <c r="AV782" s="5">
        <v>426.74188232421801</v>
      </c>
      <c r="AW782" s="5">
        <v>363.98654174804636</v>
      </c>
      <c r="AX782" s="5">
        <v>302.94638061523398</v>
      </c>
      <c r="AY782" s="5">
        <v>272.156646728515</v>
      </c>
      <c r="AZ782" s="5">
        <v>218.86810302734301</v>
      </c>
      <c r="BA782" s="5">
        <v>264.65704345703062</v>
      </c>
    </row>
    <row r="783" spans="1:53" x14ac:dyDescent="0.2">
      <c r="A783" s="1">
        <v>780</v>
      </c>
      <c r="B783" s="1" t="s">
        <v>3143</v>
      </c>
      <c r="C783" s="1" t="s">
        <v>3144</v>
      </c>
      <c r="D783" s="1" t="s">
        <v>3145</v>
      </c>
      <c r="E783" s="1" t="s">
        <v>3146</v>
      </c>
      <c r="F783" s="5">
        <v>55.813438415527301</v>
      </c>
      <c r="G783" s="5">
        <v>59.462844848632798</v>
      </c>
      <c r="H783" s="5">
        <v>62.367515563964801</v>
      </c>
      <c r="I783" s="5">
        <v>59.214599609374964</v>
      </c>
      <c r="J783" s="5">
        <v>72.420425415039006</v>
      </c>
      <c r="K783" s="5">
        <v>75.684753417968693</v>
      </c>
      <c r="L783" s="5">
        <v>68.506736755371094</v>
      </c>
      <c r="M783" s="5">
        <v>72.203971862792926</v>
      </c>
      <c r="N783" s="5">
        <v>71.161827087402301</v>
      </c>
      <c r="O783" s="5">
        <v>71.521781921386705</v>
      </c>
      <c r="P783" s="5">
        <v>66.859939575195298</v>
      </c>
      <c r="Q783" s="5">
        <v>69.847849527994768</v>
      </c>
      <c r="R783" s="5">
        <v>58.801548004150298</v>
      </c>
      <c r="S783" s="5">
        <v>57.028572082519503</v>
      </c>
      <c r="T783" s="5">
        <v>73.841278076171804</v>
      </c>
      <c r="U783" s="5">
        <v>63.223799387613873</v>
      </c>
      <c r="V783" s="5">
        <v>80.381980895996094</v>
      </c>
      <c r="W783" s="5">
        <v>62.104526519775298</v>
      </c>
      <c r="X783" s="5">
        <v>68.088806152343693</v>
      </c>
      <c r="Y783" s="5">
        <v>70.191771189371693</v>
      </c>
      <c r="Z783" s="5">
        <v>73.698165893554602</v>
      </c>
      <c r="AA783" s="5">
        <v>74.125900268554602</v>
      </c>
      <c r="AB783" s="5">
        <v>86.938438415527301</v>
      </c>
      <c r="AC783" s="5">
        <v>78.254168192545492</v>
      </c>
      <c r="AD783" s="5">
        <v>76.609176635742102</v>
      </c>
      <c r="AE783" s="5">
        <v>82.298721313476506</v>
      </c>
      <c r="AF783" s="5">
        <v>72.770843505859304</v>
      </c>
      <c r="AG783" s="5">
        <v>77.226247151692633</v>
      </c>
      <c r="AH783" s="5">
        <v>73.050086975097599</v>
      </c>
      <c r="AI783" s="5">
        <v>73.889663696289006</v>
      </c>
      <c r="AJ783" s="5">
        <v>76.343620300292898</v>
      </c>
      <c r="AK783" s="5">
        <v>74.427790323893177</v>
      </c>
      <c r="AL783" s="5">
        <v>61.001781463622997</v>
      </c>
      <c r="AM783" s="5">
        <v>67.187561035156193</v>
      </c>
      <c r="AN783" s="5">
        <v>61.419017791747997</v>
      </c>
      <c r="AO783" s="5">
        <v>63.20278676350906</v>
      </c>
      <c r="AP783" s="5">
        <v>74.109352111816406</v>
      </c>
      <c r="AQ783" s="5">
        <v>62.120105743408203</v>
      </c>
      <c r="AR783" s="5">
        <v>73.653533935546804</v>
      </c>
      <c r="AS783" s="5">
        <v>69.960997263590471</v>
      </c>
      <c r="AT783" s="5">
        <v>59.240917205810497</v>
      </c>
      <c r="AU783" s="5">
        <v>97.715599060058594</v>
      </c>
      <c r="AV783" s="5">
        <v>71.4481201171875</v>
      </c>
      <c r="AW783" s="5">
        <v>76.13487879435219</v>
      </c>
      <c r="AX783" s="5">
        <v>57.375576019287102</v>
      </c>
      <c r="AY783" s="5">
        <v>55.845146179199197</v>
      </c>
      <c r="AZ783" s="5">
        <v>57.470420837402301</v>
      </c>
      <c r="BA783" s="5">
        <v>56.897047678629541</v>
      </c>
    </row>
    <row r="784" spans="1:53" x14ac:dyDescent="0.2">
      <c r="A784" s="1">
        <v>781</v>
      </c>
      <c r="B784" s="1" t="s">
        <v>3147</v>
      </c>
      <c r="C784" s="1" t="s">
        <v>3148</v>
      </c>
      <c r="D784" s="1" t="s">
        <v>3149</v>
      </c>
      <c r="E784" s="1" t="s">
        <v>3150</v>
      </c>
      <c r="F784" s="5">
        <v>241.351470947265</v>
      </c>
      <c r="G784" s="5">
        <v>180.570068359375</v>
      </c>
      <c r="I784" s="5">
        <v>210.96076965332</v>
      </c>
      <c r="J784" s="5">
        <v>242.93081665039</v>
      </c>
      <c r="K784" s="5">
        <v>123.35385131835901</v>
      </c>
      <c r="M784" s="5">
        <v>183.14233398437449</v>
      </c>
      <c r="N784" s="5">
        <v>361.45285034179602</v>
      </c>
      <c r="O784" s="5">
        <v>384.69036865234301</v>
      </c>
      <c r="P784" s="5">
        <v>331.95407104492102</v>
      </c>
      <c r="Q784" s="5">
        <v>359.36576334635333</v>
      </c>
      <c r="T784" s="5">
        <v>163.004791259765</v>
      </c>
      <c r="U784" s="5">
        <v>163.004791259765</v>
      </c>
      <c r="V784" s="5">
        <v>262.41363525390602</v>
      </c>
      <c r="Y784" s="5">
        <v>262.41363525390602</v>
      </c>
      <c r="Z784" s="5">
        <v>202.26403808593699</v>
      </c>
      <c r="AB784" s="5">
        <v>208.33908081054599</v>
      </c>
      <c r="AC784" s="5">
        <v>205.30155944824151</v>
      </c>
      <c r="AE784" s="5">
        <v>249.74504089355401</v>
      </c>
      <c r="AF784" s="5">
        <v>294.75570678710898</v>
      </c>
      <c r="AG784" s="5">
        <v>272.25037384033146</v>
      </c>
      <c r="AH784" s="5">
        <v>308.12976074218699</v>
      </c>
      <c r="AJ784" s="5">
        <v>255.98269653320301</v>
      </c>
      <c r="AK784" s="5">
        <v>282.05622863769497</v>
      </c>
      <c r="AM784" s="5">
        <v>273.45321655273398</v>
      </c>
      <c r="AN784" s="5">
        <v>446.809814453125</v>
      </c>
      <c r="AO784" s="5">
        <v>360.13151550292946</v>
      </c>
      <c r="AP784" s="5">
        <v>234.57801818847599</v>
      </c>
      <c r="AQ784" s="5">
        <v>239.41552734375</v>
      </c>
      <c r="AR784" s="5">
        <v>189.90519714355401</v>
      </c>
      <c r="AS784" s="5">
        <v>221.29958089192667</v>
      </c>
    </row>
    <row r="785" spans="1:53" x14ac:dyDescent="0.2">
      <c r="A785" s="1">
        <v>782</v>
      </c>
      <c r="B785" s="1" t="s">
        <v>3151</v>
      </c>
      <c r="C785" s="1" t="s">
        <v>3152</v>
      </c>
      <c r="D785" s="1" t="s">
        <v>3153</v>
      </c>
      <c r="E785" s="1" t="s">
        <v>3154</v>
      </c>
      <c r="F785" s="5">
        <v>292.1240234375</v>
      </c>
      <c r="G785" s="5">
        <v>303.64929199218699</v>
      </c>
      <c r="H785" s="5">
        <v>336.08895874023398</v>
      </c>
      <c r="I785" s="5">
        <v>310.62075805664034</v>
      </c>
      <c r="J785" s="5">
        <v>316.6025390625</v>
      </c>
      <c r="K785" s="5">
        <v>324.55822753906199</v>
      </c>
      <c r="L785" s="5">
        <v>311.99276733398398</v>
      </c>
      <c r="M785" s="5">
        <v>317.71784464518197</v>
      </c>
      <c r="N785" s="5">
        <v>735.48980712890602</v>
      </c>
      <c r="O785" s="5">
        <v>763.01544189453102</v>
      </c>
      <c r="P785" s="5">
        <v>757.83654785156205</v>
      </c>
      <c r="Q785" s="5">
        <v>752.1139322916664</v>
      </c>
      <c r="R785" s="5">
        <v>432.65100097656199</v>
      </c>
      <c r="S785" s="5">
        <v>432.33331298828102</v>
      </c>
      <c r="T785" s="5">
        <v>424.44293212890602</v>
      </c>
      <c r="U785" s="5">
        <v>429.80908203124972</v>
      </c>
      <c r="V785" s="5">
        <v>350.94470214843699</v>
      </c>
      <c r="W785" s="5">
        <v>362.54745483398398</v>
      </c>
      <c r="X785" s="5">
        <v>358.00689697265602</v>
      </c>
      <c r="Y785" s="5">
        <v>357.16635131835898</v>
      </c>
      <c r="Z785" s="5">
        <v>267.67642211914</v>
      </c>
      <c r="AA785" s="5">
        <v>274.635009765625</v>
      </c>
      <c r="AB785" s="5">
        <v>281.44903564453102</v>
      </c>
      <c r="AC785" s="5">
        <v>274.58682250976534</v>
      </c>
      <c r="AD785" s="5">
        <v>301.45129394531199</v>
      </c>
      <c r="AE785" s="5">
        <v>319.03402709960898</v>
      </c>
      <c r="AF785" s="5">
        <v>308.54986572265602</v>
      </c>
      <c r="AG785" s="5">
        <v>309.67839558919235</v>
      </c>
      <c r="AH785" s="5">
        <v>367.85827636718699</v>
      </c>
      <c r="AI785" s="5">
        <v>311.89010620117102</v>
      </c>
      <c r="AJ785" s="5">
        <v>307.04400634765602</v>
      </c>
      <c r="AK785" s="5">
        <v>328.93079630533799</v>
      </c>
      <c r="AL785" s="5">
        <v>572.70397949218705</v>
      </c>
      <c r="AM785" s="5">
        <v>611.34606933593705</v>
      </c>
      <c r="AN785" s="5">
        <v>598.64300537109295</v>
      </c>
      <c r="AO785" s="5">
        <v>594.23101806640568</v>
      </c>
      <c r="AP785" s="5">
        <v>309.34152221679602</v>
      </c>
      <c r="AQ785" s="5">
        <v>284.37042236328102</v>
      </c>
      <c r="AR785" s="5">
        <v>333.47760009765602</v>
      </c>
      <c r="AS785" s="5">
        <v>309.06318155924436</v>
      </c>
      <c r="AT785" s="5">
        <v>405.28363037109301</v>
      </c>
      <c r="AU785" s="5">
        <v>410.25454711914</v>
      </c>
      <c r="AV785" s="5">
        <v>406.56555175781199</v>
      </c>
      <c r="AW785" s="5">
        <v>407.36790974934837</v>
      </c>
      <c r="AX785" s="5">
        <v>333.36022949218699</v>
      </c>
      <c r="AY785" s="5">
        <v>329.490478515625</v>
      </c>
      <c r="AZ785" s="5">
        <v>301.73577880859301</v>
      </c>
      <c r="BA785" s="5">
        <v>321.52882893880172</v>
      </c>
    </row>
    <row r="786" spans="1:53" x14ac:dyDescent="0.2">
      <c r="A786" s="1">
        <v>783</v>
      </c>
      <c r="B786" s="1" t="s">
        <v>3155</v>
      </c>
      <c r="C786" s="1" t="s">
        <v>3156</v>
      </c>
      <c r="D786" s="1" t="s">
        <v>3157</v>
      </c>
      <c r="E786" s="1" t="s">
        <v>3158</v>
      </c>
      <c r="F786" s="5">
        <v>94.592735290527301</v>
      </c>
      <c r="G786" s="5">
        <v>150.32623291015599</v>
      </c>
      <c r="H786" s="5">
        <v>117.025215148925</v>
      </c>
      <c r="I786" s="5">
        <v>120.6480611165361</v>
      </c>
      <c r="J786" s="5">
        <v>130.94972229003901</v>
      </c>
      <c r="K786" s="5">
        <v>85.117858886718693</v>
      </c>
      <c r="L786" s="5">
        <v>78.228614807128906</v>
      </c>
      <c r="M786" s="5">
        <v>98.098731994628864</v>
      </c>
      <c r="N786" s="5">
        <v>141.83628845214801</v>
      </c>
      <c r="O786" s="5">
        <v>151.28713989257801</v>
      </c>
      <c r="P786" s="5">
        <v>177.803131103515</v>
      </c>
      <c r="Q786" s="5">
        <v>156.97551981608032</v>
      </c>
      <c r="R786" s="5">
        <v>84.431709289550696</v>
      </c>
      <c r="S786" s="5">
        <v>100.54033660888599</v>
      </c>
      <c r="T786" s="5">
        <v>137.27458190917901</v>
      </c>
      <c r="U786" s="5">
        <v>107.41554260253857</v>
      </c>
      <c r="V786" s="5">
        <v>74.780715942382798</v>
      </c>
      <c r="W786" s="5">
        <v>62.235271453857401</v>
      </c>
      <c r="X786" s="5">
        <v>63.752536773681598</v>
      </c>
      <c r="Y786" s="5">
        <v>66.922841389973939</v>
      </c>
      <c r="Z786" s="5">
        <v>93.463417053222599</v>
      </c>
      <c r="AA786" s="5">
        <v>106.17470550537099</v>
      </c>
      <c r="AB786" s="5">
        <v>92.106193542480398</v>
      </c>
      <c r="AC786" s="5">
        <v>97.248105367024664</v>
      </c>
      <c r="AD786" s="5">
        <v>73.556495666503906</v>
      </c>
      <c r="AE786" s="5">
        <v>47.188793182372997</v>
      </c>
      <c r="AF786" s="5">
        <v>62.490409851074197</v>
      </c>
      <c r="AG786" s="5">
        <v>61.078566233317027</v>
      </c>
      <c r="AI786" s="5">
        <v>50.870323181152301</v>
      </c>
      <c r="AK786" s="5">
        <v>50.870323181152301</v>
      </c>
      <c r="AL786" s="5">
        <v>98.080329895019503</v>
      </c>
      <c r="AM786" s="5">
        <v>113.87043762207</v>
      </c>
      <c r="AN786" s="5">
        <v>95.647689819335895</v>
      </c>
      <c r="AO786" s="5">
        <v>102.53281911214179</v>
      </c>
      <c r="AP786" s="5">
        <v>54.223133087158203</v>
      </c>
      <c r="AQ786" s="5">
        <v>84.256828308105398</v>
      </c>
      <c r="AR786" s="5">
        <v>79.840446472167898</v>
      </c>
      <c r="AS786" s="5">
        <v>72.773469289143847</v>
      </c>
      <c r="AT786" s="5">
        <v>18.0662517547607</v>
      </c>
      <c r="AV786" s="5">
        <v>52.9315185546875</v>
      </c>
      <c r="AW786" s="5">
        <v>35.4988851547241</v>
      </c>
      <c r="AX786" s="5">
        <v>85.130607604980398</v>
      </c>
      <c r="AY786" s="5">
        <v>70.0230712890625</v>
      </c>
      <c r="AZ786" s="5">
        <v>67.536125183105398</v>
      </c>
      <c r="BA786" s="5">
        <v>74.22993469238277</v>
      </c>
    </row>
    <row r="787" spans="1:53" x14ac:dyDescent="0.2">
      <c r="A787" s="1">
        <v>784</v>
      </c>
      <c r="B787" s="1" t="s">
        <v>3159</v>
      </c>
      <c r="C787" s="1" t="s">
        <v>3160</v>
      </c>
      <c r="D787" s="1" t="s">
        <v>3161</v>
      </c>
      <c r="E787" s="1" t="s">
        <v>3162</v>
      </c>
      <c r="F787" s="5">
        <v>211.30630493164</v>
      </c>
      <c r="G787" s="5">
        <v>230.20761108398401</v>
      </c>
      <c r="H787" s="5">
        <v>209.146392822265</v>
      </c>
      <c r="I787" s="5">
        <v>216.88676961262968</v>
      </c>
      <c r="J787" s="5">
        <v>204.38005065917901</v>
      </c>
      <c r="K787" s="5">
        <v>190.41539001464801</v>
      </c>
      <c r="L787" s="5">
        <v>193.130767822265</v>
      </c>
      <c r="M787" s="5">
        <v>195.97540283203065</v>
      </c>
      <c r="N787" s="5">
        <v>451.77108764648398</v>
      </c>
      <c r="O787" s="5">
        <v>445.1044921875</v>
      </c>
      <c r="P787" s="5">
        <v>450.599853515625</v>
      </c>
      <c r="Q787" s="5">
        <v>449.15847778320295</v>
      </c>
      <c r="R787" s="5">
        <v>271.43194580078102</v>
      </c>
      <c r="S787" s="5">
        <v>259.66677856445301</v>
      </c>
      <c r="T787" s="5">
        <v>275.81359863281199</v>
      </c>
      <c r="U787" s="5">
        <v>268.97077433268197</v>
      </c>
      <c r="V787" s="5">
        <v>201.93255615234301</v>
      </c>
      <c r="W787" s="5">
        <v>182.13552856445301</v>
      </c>
      <c r="X787" s="5">
        <v>172.02828979492099</v>
      </c>
      <c r="Y787" s="5">
        <v>185.36545817057234</v>
      </c>
      <c r="Z787" s="5">
        <v>168.22216796875</v>
      </c>
      <c r="AA787" s="5">
        <v>160.54115295410099</v>
      </c>
      <c r="AB787" s="5">
        <v>151.50411987304599</v>
      </c>
      <c r="AC787" s="5">
        <v>160.08914693196564</v>
      </c>
      <c r="AD787" s="5">
        <v>214.60221862792901</v>
      </c>
      <c r="AE787" s="5">
        <v>200.47840881347599</v>
      </c>
      <c r="AF787" s="5">
        <v>215.079345703125</v>
      </c>
      <c r="AG787" s="5">
        <v>210.05332438151001</v>
      </c>
      <c r="AH787" s="5">
        <v>197.01835632324199</v>
      </c>
      <c r="AI787" s="5">
        <v>204.91213989257801</v>
      </c>
      <c r="AJ787" s="5">
        <v>203.62451171875</v>
      </c>
      <c r="AK787" s="5">
        <v>201.85166931152332</v>
      </c>
      <c r="AL787" s="5">
        <v>392.485595703125</v>
      </c>
      <c r="AM787" s="5">
        <v>393.34906005859301</v>
      </c>
      <c r="AN787" s="5">
        <v>410.660400390625</v>
      </c>
      <c r="AO787" s="5">
        <v>398.83168538411434</v>
      </c>
      <c r="AP787" s="5">
        <v>203.50305175781199</v>
      </c>
      <c r="AQ787" s="5">
        <v>196.46400451660099</v>
      </c>
      <c r="AR787" s="5">
        <v>225.95632934570301</v>
      </c>
      <c r="AS787" s="5">
        <v>208.64112854003869</v>
      </c>
      <c r="AT787" s="5">
        <v>179.50134277343699</v>
      </c>
      <c r="AU787" s="5">
        <v>264.156982421875</v>
      </c>
      <c r="AV787" s="5">
        <v>159.26013183593699</v>
      </c>
      <c r="AW787" s="5">
        <v>200.97281901041632</v>
      </c>
      <c r="AX787" s="5">
        <v>147.67605590820301</v>
      </c>
      <c r="AY787" s="5">
        <v>149.14712524414</v>
      </c>
      <c r="AZ787" s="5">
        <v>141.92280578613199</v>
      </c>
      <c r="BA787" s="5">
        <v>146.24866231282499</v>
      </c>
    </row>
    <row r="788" spans="1:53" x14ac:dyDescent="0.2">
      <c r="A788" s="1">
        <v>785</v>
      </c>
      <c r="B788" s="1" t="s">
        <v>3163</v>
      </c>
      <c r="C788" s="1" t="s">
        <v>3164</v>
      </c>
      <c r="D788" s="1" t="s">
        <v>3165</v>
      </c>
      <c r="E788" s="1" t="s">
        <v>3166</v>
      </c>
      <c r="F788" s="5">
        <v>1110.2900390625</v>
      </c>
      <c r="G788" s="5">
        <v>1247.13989257812</v>
      </c>
      <c r="H788" s="5">
        <v>1187.05554199218</v>
      </c>
      <c r="I788" s="5">
        <v>1181.4951578775999</v>
      </c>
      <c r="J788" s="5">
        <v>1292.03454589843</v>
      </c>
      <c r="K788" s="5">
        <v>1271.66687011718</v>
      </c>
      <c r="L788" s="5">
        <v>1282.55895996093</v>
      </c>
      <c r="M788" s="5">
        <v>1282.08679199218</v>
      </c>
      <c r="N788" s="5">
        <v>1478.58959960937</v>
      </c>
      <c r="O788" s="5">
        <v>1439.11560058593</v>
      </c>
      <c r="P788" s="5">
        <v>1457.84167480468</v>
      </c>
      <c r="Q788" s="5">
        <v>1458.5156249999934</v>
      </c>
      <c r="R788" s="5">
        <v>1056.45849609375</v>
      </c>
      <c r="S788" s="5">
        <v>1045.86547851562</v>
      </c>
      <c r="T788" s="5">
        <v>1049.61059570312</v>
      </c>
      <c r="U788" s="5">
        <v>1050.6448567708301</v>
      </c>
      <c r="V788" s="5">
        <v>1317.69970703125</v>
      </c>
      <c r="W788" s="5">
        <v>1338.08020019531</v>
      </c>
      <c r="X788" s="5">
        <v>1279.6162109375</v>
      </c>
      <c r="Y788" s="5">
        <v>1311.7987060546866</v>
      </c>
      <c r="Z788" s="5">
        <v>1489.67260742187</v>
      </c>
      <c r="AA788" s="5">
        <v>1403.39282226562</v>
      </c>
      <c r="AB788" s="5">
        <v>1420.68298339843</v>
      </c>
      <c r="AC788" s="5">
        <v>1437.9161376953068</v>
      </c>
      <c r="AD788" s="5">
        <v>1324.47692871093</v>
      </c>
      <c r="AE788" s="5">
        <v>1326.63464355468</v>
      </c>
      <c r="AF788" s="5">
        <v>1347.94311523437</v>
      </c>
      <c r="AG788" s="5">
        <v>1333.0182291666599</v>
      </c>
      <c r="AH788" s="5">
        <v>1283.80358886718</v>
      </c>
      <c r="AI788" s="5">
        <v>1314.89636230468</v>
      </c>
      <c r="AJ788" s="5">
        <v>1322.83874511718</v>
      </c>
      <c r="AK788" s="5">
        <v>1307.17956542968</v>
      </c>
      <c r="AL788" s="5">
        <v>1330.45361328125</v>
      </c>
      <c r="AM788" s="5">
        <v>1355.42663574218</v>
      </c>
      <c r="AN788" s="5">
        <v>1361.67614746093</v>
      </c>
      <c r="AO788" s="5">
        <v>1349.1854654947867</v>
      </c>
      <c r="AP788" s="5">
        <v>1109.96435546875</v>
      </c>
      <c r="AQ788" s="5">
        <v>1136.69482421875</v>
      </c>
      <c r="AR788" s="5">
        <v>1130.1640625</v>
      </c>
      <c r="AS788" s="5">
        <v>1125.6077473958333</v>
      </c>
      <c r="AT788" s="5">
        <v>1283.43872070312</v>
      </c>
      <c r="AU788" s="5">
        <v>1297.17248535156</v>
      </c>
      <c r="AV788" s="5">
        <v>1255.99768066406</v>
      </c>
      <c r="AW788" s="5">
        <v>1278.8696289062466</v>
      </c>
      <c r="AX788" s="5">
        <v>1069.904296875</v>
      </c>
      <c r="AY788" s="5">
        <v>984.32727050781205</v>
      </c>
      <c r="AZ788" s="5">
        <v>997.31280517578102</v>
      </c>
      <c r="BA788" s="5">
        <v>1017.1814575195309</v>
      </c>
    </row>
    <row r="789" spans="1:53" x14ac:dyDescent="0.2">
      <c r="A789" s="1">
        <v>786</v>
      </c>
      <c r="B789" s="1" t="s">
        <v>3167</v>
      </c>
      <c r="C789" s="1" t="s">
        <v>3168</v>
      </c>
      <c r="D789" s="1" t="s">
        <v>3169</v>
      </c>
      <c r="E789" s="1" t="s">
        <v>3170</v>
      </c>
      <c r="F789" s="5">
        <v>1765.013671875</v>
      </c>
      <c r="G789" s="5">
        <v>1854.64270019531</v>
      </c>
      <c r="H789" s="5">
        <v>1720.45483398437</v>
      </c>
      <c r="I789" s="5">
        <v>1780.0370686848935</v>
      </c>
      <c r="J789" s="5">
        <v>1627.14416503906</v>
      </c>
      <c r="K789" s="5">
        <v>1603.14514160156</v>
      </c>
      <c r="L789" s="5">
        <v>1664.85131835937</v>
      </c>
      <c r="M789" s="5">
        <v>1631.7135416666633</v>
      </c>
      <c r="N789" s="5">
        <v>1474.2880859375</v>
      </c>
      <c r="O789" s="5">
        <v>1443.73889160156</v>
      </c>
      <c r="P789" s="5">
        <v>1495.09558105468</v>
      </c>
      <c r="Q789" s="5">
        <v>1471.0408528645801</v>
      </c>
      <c r="R789" s="5">
        <v>2949.14306640625</v>
      </c>
      <c r="S789" s="5">
        <v>2922.41552734375</v>
      </c>
      <c r="T789" s="5">
        <v>2977.03247070312</v>
      </c>
      <c r="U789" s="5">
        <v>2949.5303548177067</v>
      </c>
      <c r="V789" s="5">
        <v>1592.88903808593</v>
      </c>
      <c r="W789" s="5">
        <v>1553.23864746093</v>
      </c>
      <c r="X789" s="5">
        <v>1591.52404785156</v>
      </c>
      <c r="Y789" s="5">
        <v>1579.2172444661401</v>
      </c>
      <c r="Z789" s="5">
        <v>1300.82922363281</v>
      </c>
      <c r="AA789" s="5">
        <v>1442.84484863281</v>
      </c>
      <c r="AB789" s="5">
        <v>1410.93347167968</v>
      </c>
      <c r="AC789" s="5">
        <v>1384.8691813150999</v>
      </c>
      <c r="AD789" s="5">
        <v>3653.88427734375</v>
      </c>
      <c r="AE789" s="5">
        <v>3579.65771484375</v>
      </c>
      <c r="AF789" s="5">
        <v>3536.576171875</v>
      </c>
      <c r="AG789" s="5">
        <v>3590.0393880208335</v>
      </c>
      <c r="AH789" s="5">
        <v>3194.48950195312</v>
      </c>
      <c r="AI789" s="5">
        <v>3196.67846679687</v>
      </c>
      <c r="AJ789" s="5">
        <v>3144.58471679687</v>
      </c>
      <c r="AK789" s="5">
        <v>3178.58422851562</v>
      </c>
      <c r="AL789" s="5">
        <v>1468.95544433593</v>
      </c>
      <c r="AM789" s="5">
        <v>1488.48706054687</v>
      </c>
      <c r="AN789" s="5">
        <v>1481.8271484375</v>
      </c>
      <c r="AO789" s="5">
        <v>1479.7565511067667</v>
      </c>
      <c r="AP789" s="5">
        <v>2240.9814453125</v>
      </c>
      <c r="AQ789" s="5">
        <v>2260.51879882812</v>
      </c>
      <c r="AR789" s="5">
        <v>2198.06274414062</v>
      </c>
      <c r="AS789" s="5">
        <v>2233.1876627604129</v>
      </c>
      <c r="AT789" s="5">
        <v>2225.30029296875</v>
      </c>
      <c r="AU789" s="5">
        <v>2288.74389648437</v>
      </c>
      <c r="AV789" s="5">
        <v>2341.51025390625</v>
      </c>
      <c r="AW789" s="5">
        <v>2285.1848144531232</v>
      </c>
      <c r="AX789" s="5">
        <v>1922.81201171875</v>
      </c>
      <c r="AY789" s="5">
        <v>1662.55981445312</v>
      </c>
      <c r="AZ789" s="5">
        <v>1738.42126464843</v>
      </c>
      <c r="BA789" s="5">
        <v>1774.5976969400999</v>
      </c>
    </row>
    <row r="790" spans="1:53" x14ac:dyDescent="0.2">
      <c r="A790" s="1">
        <v>787</v>
      </c>
      <c r="B790" s="1" t="s">
        <v>3171</v>
      </c>
      <c r="C790" s="1" t="s">
        <v>3172</v>
      </c>
      <c r="D790" s="1" t="s">
        <v>3173</v>
      </c>
      <c r="E790" s="1" t="s">
        <v>3174</v>
      </c>
      <c r="F790" s="5">
        <v>741.49334716796795</v>
      </c>
      <c r="G790" s="5">
        <v>674.40118408203102</v>
      </c>
      <c r="H790" s="5">
        <v>720.04748535156205</v>
      </c>
      <c r="I790" s="5">
        <v>711.98067220052042</v>
      </c>
      <c r="J790" s="5">
        <v>691.02545166015602</v>
      </c>
      <c r="K790" s="5">
        <v>679.49517822265602</v>
      </c>
      <c r="L790" s="5">
        <v>696.84381103515602</v>
      </c>
      <c r="M790" s="5">
        <v>689.12148030598928</v>
      </c>
      <c r="N790" s="5">
        <v>451.93194580078102</v>
      </c>
      <c r="O790" s="5">
        <v>462.02667236328102</v>
      </c>
      <c r="P790" s="5">
        <v>416.75790405273398</v>
      </c>
      <c r="Q790" s="5">
        <v>443.57217407226534</v>
      </c>
      <c r="R790" s="5">
        <v>612.44482421875</v>
      </c>
      <c r="S790" s="5">
        <v>589.81927490234295</v>
      </c>
      <c r="T790" s="5">
        <v>628.64074707031205</v>
      </c>
      <c r="U790" s="5">
        <v>610.30161539713492</v>
      </c>
      <c r="V790" s="5">
        <v>516.8583984375</v>
      </c>
      <c r="W790" s="5">
        <v>490.34136962890602</v>
      </c>
      <c r="X790" s="5">
        <v>418.7998046875</v>
      </c>
      <c r="Y790" s="5">
        <v>475.33319091796869</v>
      </c>
      <c r="Z790" s="5">
        <v>736.94793701171795</v>
      </c>
      <c r="AA790" s="5">
        <v>741.78723144531205</v>
      </c>
      <c r="AB790" s="5">
        <v>722.02185058593705</v>
      </c>
      <c r="AC790" s="5">
        <v>733.58567301432231</v>
      </c>
      <c r="AD790" s="5">
        <v>757.89489746093705</v>
      </c>
      <c r="AE790" s="5">
        <v>686.50476074218705</v>
      </c>
      <c r="AF790" s="5">
        <v>727.28674316406205</v>
      </c>
      <c r="AG790" s="5">
        <v>723.89546712239542</v>
      </c>
      <c r="AH790" s="5">
        <v>574.75848388671795</v>
      </c>
      <c r="AI790" s="5">
        <v>568.04138183593705</v>
      </c>
      <c r="AJ790" s="5">
        <v>633.52301025390602</v>
      </c>
      <c r="AK790" s="5">
        <v>592.1076253255203</v>
      </c>
      <c r="AL790" s="5">
        <v>489.97732543945301</v>
      </c>
      <c r="AM790" s="5">
        <v>501.43786621093699</v>
      </c>
      <c r="AN790" s="5">
        <v>559.27557373046795</v>
      </c>
      <c r="AO790" s="5">
        <v>516.8969217936193</v>
      </c>
      <c r="AP790" s="5">
        <v>507.85379028320301</v>
      </c>
      <c r="AQ790" s="5">
        <v>500.616607666015</v>
      </c>
      <c r="AR790" s="5">
        <v>532.05700683593705</v>
      </c>
      <c r="AS790" s="5">
        <v>513.50913492838504</v>
      </c>
      <c r="AT790" s="5">
        <v>421.77023315429602</v>
      </c>
      <c r="AU790" s="5">
        <v>341.093017578125</v>
      </c>
      <c r="AV790" s="5">
        <v>334.07922363281199</v>
      </c>
      <c r="AW790" s="5">
        <v>365.64749145507767</v>
      </c>
      <c r="AX790" s="5">
        <v>598.84796142578102</v>
      </c>
      <c r="AY790" s="5">
        <v>617.61120605468705</v>
      </c>
      <c r="AZ790" s="5">
        <v>487.06262207031199</v>
      </c>
      <c r="BA790" s="5">
        <v>567.84059651692667</v>
      </c>
    </row>
    <row r="791" spans="1:53" x14ac:dyDescent="0.2">
      <c r="A791" s="1">
        <v>788</v>
      </c>
      <c r="B791" s="1" t="s">
        <v>3175</v>
      </c>
      <c r="C791" s="1" t="s">
        <v>3176</v>
      </c>
      <c r="D791" s="1" t="s">
        <v>3177</v>
      </c>
      <c r="E791" s="1" t="s">
        <v>3178</v>
      </c>
      <c r="F791" s="5">
        <v>66.425743103027301</v>
      </c>
      <c r="G791" s="5">
        <v>46.616607666015597</v>
      </c>
      <c r="H791" s="5">
        <v>88.213287353515597</v>
      </c>
      <c r="I791" s="5">
        <v>67.085212707519489</v>
      </c>
      <c r="J791" s="5">
        <v>123.934837341308</v>
      </c>
      <c r="K791" s="5">
        <v>77.096000671386705</v>
      </c>
      <c r="L791" s="5">
        <v>74.290565490722599</v>
      </c>
      <c r="M791" s="5">
        <v>91.773801167805757</v>
      </c>
      <c r="N791" s="5">
        <v>81.4227294921875</v>
      </c>
      <c r="O791" s="5">
        <v>104.34163665771401</v>
      </c>
      <c r="P791" s="5">
        <v>89.360198974609304</v>
      </c>
      <c r="Q791" s="5">
        <v>91.708188374836936</v>
      </c>
      <c r="R791" s="5">
        <v>72.783714294433594</v>
      </c>
      <c r="T791" s="5">
        <v>51.198196411132798</v>
      </c>
      <c r="U791" s="5">
        <v>61.990955352783196</v>
      </c>
      <c r="V791" s="5">
        <v>75.402069091796804</v>
      </c>
      <c r="W791" s="5">
        <v>56.616458892822202</v>
      </c>
      <c r="X791" s="5">
        <v>63.696670532226499</v>
      </c>
      <c r="Y791" s="5">
        <v>65.238399505615163</v>
      </c>
      <c r="AA791" s="5">
        <v>88.467277526855398</v>
      </c>
      <c r="AB791" s="5">
        <v>61.895149230957003</v>
      </c>
      <c r="AC791" s="5">
        <v>75.181213378906193</v>
      </c>
      <c r="AD791" s="5">
        <v>138.71397399902301</v>
      </c>
      <c r="AE791" s="5">
        <v>153.91392517089801</v>
      </c>
      <c r="AF791" s="5">
        <v>166.66279602050699</v>
      </c>
      <c r="AG791" s="5">
        <v>153.09689839680934</v>
      </c>
      <c r="AH791" s="5">
        <v>137.78619384765599</v>
      </c>
      <c r="AI791" s="5">
        <v>153.33680725097599</v>
      </c>
      <c r="AJ791" s="5">
        <v>155.55105590820301</v>
      </c>
      <c r="AK791" s="5">
        <v>148.89135233561169</v>
      </c>
      <c r="AL791" s="5">
        <v>92.133491516113196</v>
      </c>
      <c r="AM791" s="5">
        <v>89.357620239257798</v>
      </c>
      <c r="AN791" s="5">
        <v>86.540763854980398</v>
      </c>
      <c r="AO791" s="5">
        <v>89.343958536783802</v>
      </c>
      <c r="AP791" s="5">
        <v>99.886672973632798</v>
      </c>
      <c r="AQ791" s="5">
        <v>108.11237335205</v>
      </c>
      <c r="AR791" s="5">
        <v>98.275550842285099</v>
      </c>
      <c r="AS791" s="5">
        <v>102.09153238932264</v>
      </c>
      <c r="AT791" s="5">
        <v>128.646484375</v>
      </c>
      <c r="AU791" s="5">
        <v>102.25485229492099</v>
      </c>
      <c r="AV791" s="5">
        <v>114.62744903564401</v>
      </c>
      <c r="AW791" s="5">
        <v>115.176261901855</v>
      </c>
      <c r="AX791" s="5">
        <v>101.298370361328</v>
      </c>
      <c r="AY791" s="5">
        <v>75.418815612792898</v>
      </c>
      <c r="AZ791" s="5">
        <v>80.601097106933594</v>
      </c>
      <c r="BA791" s="5">
        <v>85.772761027018149</v>
      </c>
    </row>
    <row r="792" spans="1:53" x14ac:dyDescent="0.2">
      <c r="A792" s="1">
        <v>789</v>
      </c>
      <c r="B792" s="1" t="s">
        <v>3179</v>
      </c>
      <c r="C792" s="1" t="s">
        <v>3180</v>
      </c>
      <c r="D792" s="1" t="s">
        <v>3181</v>
      </c>
      <c r="E792" s="1" t="s">
        <v>3182</v>
      </c>
      <c r="F792" s="5">
        <v>307.24295043945301</v>
      </c>
      <c r="G792" s="5">
        <v>291.89123535156199</v>
      </c>
      <c r="H792" s="5">
        <v>334.39028930664</v>
      </c>
      <c r="I792" s="5">
        <v>311.17482503255161</v>
      </c>
      <c r="J792" s="5">
        <v>291.07675170898398</v>
      </c>
      <c r="K792" s="5">
        <v>300.81799316406199</v>
      </c>
      <c r="L792" s="5">
        <v>299.34872436523398</v>
      </c>
      <c r="M792" s="5">
        <v>297.08115641275998</v>
      </c>
      <c r="N792" s="5">
        <v>117.78215789794901</v>
      </c>
      <c r="O792" s="5">
        <v>159.531005859375</v>
      </c>
      <c r="P792" s="5">
        <v>134.48193359375</v>
      </c>
      <c r="Q792" s="5">
        <v>137.26503245035801</v>
      </c>
      <c r="R792" s="5">
        <v>238.46449279785099</v>
      </c>
      <c r="S792" s="5">
        <v>265.19692993164</v>
      </c>
      <c r="T792" s="5">
        <v>251.83001708984301</v>
      </c>
      <c r="U792" s="5">
        <v>251.830479939778</v>
      </c>
      <c r="V792" s="5">
        <v>143.35597229003901</v>
      </c>
      <c r="W792" s="5">
        <v>147.23342895507801</v>
      </c>
      <c r="X792" s="5">
        <v>118.657836914062</v>
      </c>
      <c r="Y792" s="5">
        <v>136.41574605305968</v>
      </c>
      <c r="Z792" s="5">
        <v>277.35437011718699</v>
      </c>
      <c r="AA792" s="5">
        <v>259.25256347656199</v>
      </c>
      <c r="AB792" s="5">
        <v>260.23742675781199</v>
      </c>
      <c r="AC792" s="5">
        <v>265.61478678385362</v>
      </c>
      <c r="AD792" s="5">
        <v>123.30361175537099</v>
      </c>
      <c r="AE792" s="5">
        <v>121.751335144042</v>
      </c>
      <c r="AF792" s="5">
        <v>132.460357666015</v>
      </c>
      <c r="AG792" s="5">
        <v>125.83843485514267</v>
      </c>
      <c r="AH792" s="5">
        <v>127.381050109863</v>
      </c>
      <c r="AI792" s="5">
        <v>132.03218078613199</v>
      </c>
      <c r="AJ792" s="5">
        <v>122.10816192626901</v>
      </c>
      <c r="AK792" s="5">
        <v>127.17379760742132</v>
      </c>
      <c r="AL792" s="5">
        <v>99.857955932617102</v>
      </c>
      <c r="AM792" s="5">
        <v>96.735946655273395</v>
      </c>
      <c r="AN792" s="5">
        <v>104.74414825439401</v>
      </c>
      <c r="AO792" s="5">
        <v>100.44601694742818</v>
      </c>
      <c r="AP792" s="5">
        <v>147.13612365722599</v>
      </c>
      <c r="AQ792" s="5">
        <v>139.32093811035099</v>
      </c>
      <c r="AR792" s="5">
        <v>130.04585266113199</v>
      </c>
      <c r="AS792" s="5">
        <v>138.83430480956966</v>
      </c>
      <c r="AT792" s="5">
        <v>95.032546997070298</v>
      </c>
      <c r="AU792" s="5">
        <v>121.240097045898</v>
      </c>
      <c r="AV792" s="5">
        <v>132.68161010742099</v>
      </c>
      <c r="AW792" s="5">
        <v>116.31808471679642</v>
      </c>
      <c r="AX792" s="5">
        <v>111.691261291503</v>
      </c>
      <c r="AY792" s="5">
        <v>105.996978759765</v>
      </c>
      <c r="AZ792" s="5">
        <v>121.21672058105401</v>
      </c>
      <c r="BA792" s="5">
        <v>112.968320210774</v>
      </c>
    </row>
    <row r="793" spans="1:53" x14ac:dyDescent="0.2">
      <c r="A793" s="1">
        <v>790</v>
      </c>
      <c r="B793" s="1" t="s">
        <v>3183</v>
      </c>
      <c r="C793" s="1" t="s">
        <v>3184</v>
      </c>
      <c r="D793" s="1" t="s">
        <v>3185</v>
      </c>
      <c r="E793" s="1" t="s">
        <v>3186</v>
      </c>
      <c r="F793" s="5">
        <v>1053.87744140625</v>
      </c>
      <c r="G793" s="5">
        <v>1092.89001464843</v>
      </c>
      <c r="H793" s="5">
        <v>1092.65832519531</v>
      </c>
      <c r="I793" s="5">
        <v>1079.8085937499966</v>
      </c>
      <c r="J793" s="5">
        <v>1161.6875</v>
      </c>
      <c r="K793" s="5">
        <v>1174.55334472656</v>
      </c>
      <c r="L793" s="5">
        <v>1175.3095703125</v>
      </c>
      <c r="M793" s="5">
        <v>1170.5168050130198</v>
      </c>
      <c r="N793" s="5">
        <v>562.06951904296795</v>
      </c>
      <c r="O793" s="5">
        <v>524.53765869140602</v>
      </c>
      <c r="P793" s="5">
        <v>567.45318603515602</v>
      </c>
      <c r="Q793" s="5">
        <v>551.35345458984341</v>
      </c>
      <c r="R793" s="5">
        <v>612.22521972656205</v>
      </c>
      <c r="S793" s="5">
        <v>569.749755859375</v>
      </c>
      <c r="T793" s="5">
        <v>588.76159667968705</v>
      </c>
      <c r="U793" s="5">
        <v>590.2455240885414</v>
      </c>
      <c r="V793" s="5">
        <v>1059.70837402343</v>
      </c>
      <c r="W793" s="5">
        <v>1083.10241699218</v>
      </c>
      <c r="X793" s="5">
        <v>1080.85546875</v>
      </c>
      <c r="Y793" s="5">
        <v>1074.55541992187</v>
      </c>
      <c r="Z793" s="5">
        <v>928.45513916015602</v>
      </c>
      <c r="AA793" s="5">
        <v>876.04937744140602</v>
      </c>
      <c r="AB793" s="5">
        <v>901.93377685546795</v>
      </c>
      <c r="AC793" s="5">
        <v>902.14609781900992</v>
      </c>
      <c r="AD793" s="5">
        <v>1148.05114746093</v>
      </c>
      <c r="AE793" s="5">
        <v>1244.044921875</v>
      </c>
      <c r="AF793" s="5">
        <v>1188.9755859375</v>
      </c>
      <c r="AG793" s="5">
        <v>1193.69055175781</v>
      </c>
      <c r="AH793" s="5">
        <v>1175.74060058593</v>
      </c>
      <c r="AI793" s="5">
        <v>1198.4072265625</v>
      </c>
      <c r="AJ793" s="5">
        <v>1162.09362792968</v>
      </c>
      <c r="AK793" s="5">
        <v>1178.7471516927035</v>
      </c>
      <c r="AL793" s="5">
        <v>669.26397705078102</v>
      </c>
      <c r="AM793" s="5">
        <v>675.79071044921795</v>
      </c>
      <c r="AN793" s="5">
        <v>683.23419189453102</v>
      </c>
      <c r="AO793" s="5">
        <v>676.09629313151004</v>
      </c>
      <c r="AP793" s="5">
        <v>734.16497802734295</v>
      </c>
      <c r="AQ793" s="5">
        <v>717.11138916015602</v>
      </c>
      <c r="AR793" s="5">
        <v>729.38134765625</v>
      </c>
      <c r="AS793" s="5">
        <v>726.8859049479164</v>
      </c>
      <c r="AT793" s="5">
        <v>1055.83264160156</v>
      </c>
      <c r="AU793" s="5">
        <v>1040.26977539062</v>
      </c>
      <c r="AV793" s="5">
        <v>1030.03100585937</v>
      </c>
      <c r="AW793" s="5">
        <v>1042.0444742838501</v>
      </c>
      <c r="AX793" s="5">
        <v>1098.330078125</v>
      </c>
      <c r="AY793" s="5">
        <v>1056.23718261718</v>
      </c>
      <c r="AZ793" s="5">
        <v>1029.35791015625</v>
      </c>
      <c r="BA793" s="5">
        <v>1061.3083902994767</v>
      </c>
    </row>
    <row r="794" spans="1:53" x14ac:dyDescent="0.2">
      <c r="A794" s="1">
        <v>791</v>
      </c>
      <c r="B794" s="1" t="s">
        <v>3187</v>
      </c>
      <c r="C794" s="1" t="s">
        <v>3188</v>
      </c>
      <c r="D794" s="1" t="s">
        <v>3189</v>
      </c>
      <c r="E794" s="1" t="s">
        <v>3190</v>
      </c>
      <c r="F794" s="5">
        <v>260.36517333984301</v>
      </c>
      <c r="G794" s="5">
        <v>282.30648803710898</v>
      </c>
      <c r="H794" s="5">
        <v>246.23661804199199</v>
      </c>
      <c r="I794" s="5">
        <v>262.9694264729813</v>
      </c>
      <c r="J794" s="5">
        <v>218.49894714355401</v>
      </c>
      <c r="K794" s="5">
        <v>241.73318481445301</v>
      </c>
      <c r="L794" s="5">
        <v>223.71633911132801</v>
      </c>
      <c r="M794" s="5">
        <v>227.98282368977834</v>
      </c>
      <c r="N794" s="5">
        <v>477.86322021484301</v>
      </c>
      <c r="O794" s="5">
        <v>476.69351196289</v>
      </c>
      <c r="P794" s="5">
        <v>484.62405395507801</v>
      </c>
      <c r="Q794" s="5">
        <v>479.72692871093705</v>
      </c>
      <c r="R794" s="5">
        <v>296.44720458984301</v>
      </c>
      <c r="S794" s="5">
        <v>305.11734008789</v>
      </c>
      <c r="T794" s="5">
        <v>313.35079956054602</v>
      </c>
      <c r="U794" s="5">
        <v>304.97178141275964</v>
      </c>
      <c r="V794" s="5">
        <v>248.21124267578099</v>
      </c>
      <c r="W794" s="5">
        <v>227.50741577148401</v>
      </c>
      <c r="X794" s="5">
        <v>223.86395263671801</v>
      </c>
      <c r="Y794" s="5">
        <v>233.19420369466101</v>
      </c>
      <c r="Z794" s="5">
        <v>259.11962890625</v>
      </c>
      <c r="AA794" s="5">
        <v>200.28709411621</v>
      </c>
      <c r="AB794" s="5">
        <v>226.72097778320301</v>
      </c>
      <c r="AC794" s="5">
        <v>228.70923360188769</v>
      </c>
      <c r="AD794" s="5">
        <v>280.77404785156199</v>
      </c>
      <c r="AE794" s="5">
        <v>285.49816894531199</v>
      </c>
      <c r="AF794" s="5">
        <v>277.06481933593699</v>
      </c>
      <c r="AG794" s="5">
        <v>281.11234537760362</v>
      </c>
      <c r="AH794" s="5">
        <v>270.446533203125</v>
      </c>
      <c r="AI794" s="5">
        <v>254.551666259765</v>
      </c>
      <c r="AJ794" s="5">
        <v>288.30816650390602</v>
      </c>
      <c r="AK794" s="5">
        <v>271.10212198893197</v>
      </c>
      <c r="AL794" s="5">
        <v>459.59384155273398</v>
      </c>
      <c r="AM794" s="5">
        <v>528.955078125</v>
      </c>
      <c r="AN794" s="5">
        <v>516.47418212890602</v>
      </c>
      <c r="AO794" s="5">
        <v>501.67436726887996</v>
      </c>
      <c r="AP794" s="5">
        <v>286.99563598632801</v>
      </c>
      <c r="AQ794" s="5">
        <v>330.22317504882801</v>
      </c>
      <c r="AR794" s="5">
        <v>333.52835083007801</v>
      </c>
      <c r="AS794" s="5">
        <v>316.9157206217447</v>
      </c>
      <c r="AT794" s="5">
        <v>265.23690795898398</v>
      </c>
      <c r="AU794" s="5">
        <v>276.30349731445301</v>
      </c>
      <c r="AV794" s="5">
        <v>271.05895996093699</v>
      </c>
      <c r="AW794" s="5">
        <v>270.86645507812472</v>
      </c>
      <c r="AX794" s="5">
        <v>251.56307983398401</v>
      </c>
      <c r="AY794" s="5">
        <v>225.17843627929599</v>
      </c>
      <c r="AZ794" s="5">
        <v>258.75732421875</v>
      </c>
      <c r="BA794" s="5">
        <v>245.16628011067667</v>
      </c>
    </row>
    <row r="795" spans="1:53" x14ac:dyDescent="0.2">
      <c r="A795" s="1">
        <v>792</v>
      </c>
      <c r="B795" s="1" t="s">
        <v>3191</v>
      </c>
      <c r="C795" s="1" t="s">
        <v>3192</v>
      </c>
      <c r="D795" s="1" t="s">
        <v>3193</v>
      </c>
      <c r="E795" s="1" t="s">
        <v>3194</v>
      </c>
      <c r="F795" s="5">
        <v>189.78150939941401</v>
      </c>
      <c r="G795" s="5">
        <v>226.31893920898401</v>
      </c>
      <c r="H795" s="5">
        <v>220.47758483886699</v>
      </c>
      <c r="I795" s="5">
        <v>212.19267781575499</v>
      </c>
      <c r="J795" s="5">
        <v>177.18742370605401</v>
      </c>
      <c r="K795" s="5">
        <v>146.66709899902301</v>
      </c>
      <c r="L795" s="5">
        <v>172.63635253906199</v>
      </c>
      <c r="M795" s="5">
        <v>165.49695841471299</v>
      </c>
      <c r="N795" s="5">
        <v>343.89715576171801</v>
      </c>
      <c r="O795" s="5">
        <v>352.62362670898398</v>
      </c>
      <c r="P795" s="5">
        <v>351.25808715820301</v>
      </c>
      <c r="Q795" s="5">
        <v>349.25962320963498</v>
      </c>
      <c r="R795" s="5">
        <v>221.49440002441401</v>
      </c>
      <c r="S795" s="5">
        <v>225.11149597167901</v>
      </c>
      <c r="T795" s="5">
        <v>246.01094055175699</v>
      </c>
      <c r="U795" s="5">
        <v>230.87227884928333</v>
      </c>
      <c r="V795" s="5">
        <v>210.01823425292901</v>
      </c>
      <c r="W795" s="5">
        <v>206.25532531738199</v>
      </c>
      <c r="X795" s="5">
        <v>182.229080200195</v>
      </c>
      <c r="Y795" s="5">
        <v>199.500879923502</v>
      </c>
      <c r="Z795" s="5">
        <v>179.242904663085</v>
      </c>
      <c r="AA795" s="5">
        <v>170.08749389648401</v>
      </c>
      <c r="AB795" s="5">
        <v>167.19412231445301</v>
      </c>
      <c r="AC795" s="5">
        <v>172.1748402913407</v>
      </c>
      <c r="AD795" s="5">
        <v>167.52507019042901</v>
      </c>
      <c r="AE795" s="5">
        <v>179.72395324707</v>
      </c>
      <c r="AF795" s="5">
        <v>191.615478515625</v>
      </c>
      <c r="AG795" s="5">
        <v>179.62150065104132</v>
      </c>
      <c r="AH795" s="5">
        <v>171.63400268554599</v>
      </c>
      <c r="AI795" s="5">
        <v>166.84576416015599</v>
      </c>
      <c r="AJ795" s="5">
        <v>146.93124389648401</v>
      </c>
      <c r="AK795" s="5">
        <v>161.80367024739533</v>
      </c>
      <c r="AL795" s="5">
        <v>347.65875244140602</v>
      </c>
      <c r="AM795" s="5">
        <v>339.41668701171801</v>
      </c>
      <c r="AN795" s="5">
        <v>344.42745971679602</v>
      </c>
      <c r="AO795" s="5">
        <v>343.83429972330669</v>
      </c>
      <c r="AP795" s="5">
        <v>238.97438049316401</v>
      </c>
      <c r="AQ795" s="5">
        <v>261.47024536132801</v>
      </c>
      <c r="AR795" s="5">
        <v>246.60021972656199</v>
      </c>
      <c r="AS795" s="5">
        <v>249.01494852701799</v>
      </c>
      <c r="AT795" s="5">
        <v>202.26165771484301</v>
      </c>
      <c r="AU795" s="5">
        <v>239.31301879882801</v>
      </c>
      <c r="AV795" s="5">
        <v>184.36354064941401</v>
      </c>
      <c r="AW795" s="5">
        <v>208.646072387695</v>
      </c>
      <c r="AX795" s="5">
        <v>188.506256103515</v>
      </c>
      <c r="AY795" s="5">
        <v>193.69763183593699</v>
      </c>
      <c r="AZ795" s="5">
        <v>183.97561645507801</v>
      </c>
      <c r="BA795" s="5">
        <v>188.72650146484332</v>
      </c>
    </row>
    <row r="796" spans="1:53" x14ac:dyDescent="0.2">
      <c r="A796" s="1">
        <v>793</v>
      </c>
      <c r="B796" s="1" t="s">
        <v>3195</v>
      </c>
      <c r="C796" s="1" t="s">
        <v>3196</v>
      </c>
      <c r="D796" s="1" t="s">
        <v>3197</v>
      </c>
      <c r="E796" s="1" t="s">
        <v>3198</v>
      </c>
      <c r="N796" s="5">
        <v>504.11676025390602</v>
      </c>
      <c r="O796" s="5">
        <v>576.83532714843705</v>
      </c>
      <c r="P796" s="5">
        <v>488.11169433593699</v>
      </c>
      <c r="Q796" s="5">
        <v>523.02126057942667</v>
      </c>
    </row>
    <row r="797" spans="1:53" x14ac:dyDescent="0.2">
      <c r="A797" s="1">
        <v>794</v>
      </c>
      <c r="B797" s="1" t="s">
        <v>3199</v>
      </c>
      <c r="C797" s="1" t="s">
        <v>3200</v>
      </c>
      <c r="D797" s="1" t="s">
        <v>3201</v>
      </c>
      <c r="E797" s="1" t="s">
        <v>3202</v>
      </c>
      <c r="AD797" s="5">
        <v>136.75065612792901</v>
      </c>
      <c r="AE797" s="5">
        <v>153.626052856445</v>
      </c>
      <c r="AF797" s="5">
        <v>188.43684387207</v>
      </c>
      <c r="AG797" s="5">
        <v>159.60451761881464</v>
      </c>
      <c r="AH797" s="5">
        <v>153.70642089843699</v>
      </c>
      <c r="AI797" s="5">
        <v>119.39157104492099</v>
      </c>
      <c r="AJ797" s="5">
        <v>114.71578979492099</v>
      </c>
      <c r="AK797" s="5">
        <v>129.27126057942633</v>
      </c>
      <c r="AX797" s="5">
        <v>107.72144317626901</v>
      </c>
      <c r="AY797" s="5">
        <v>109.11793518066401</v>
      </c>
      <c r="AZ797" s="5">
        <v>108.23593139648401</v>
      </c>
      <c r="BA797" s="5">
        <v>108.35843658447236</v>
      </c>
    </row>
    <row r="798" spans="1:53" x14ac:dyDescent="0.2">
      <c r="A798" s="1">
        <v>795</v>
      </c>
      <c r="B798" s="1" t="s">
        <v>3203</v>
      </c>
      <c r="C798" s="1" t="s">
        <v>3204</v>
      </c>
      <c r="D798" s="1" t="s">
        <v>3205</v>
      </c>
      <c r="E798" s="1" t="s">
        <v>3206</v>
      </c>
      <c r="L798" s="5">
        <v>51.695621490478501</v>
      </c>
      <c r="M798" s="5">
        <v>51.695621490478501</v>
      </c>
      <c r="N798" s="5">
        <v>73.7469482421875</v>
      </c>
      <c r="Q798" s="5">
        <v>73.7469482421875</v>
      </c>
      <c r="AA798" s="5">
        <v>74.974082946777301</v>
      </c>
      <c r="AC798" s="5">
        <v>74.974082946777301</v>
      </c>
      <c r="AH798" s="5">
        <v>78.656036376953097</v>
      </c>
      <c r="AK798" s="5">
        <v>78.656036376953097</v>
      </c>
      <c r="AL798" s="5">
        <v>83.047592163085895</v>
      </c>
      <c r="AM798" s="5">
        <v>85.040756225585895</v>
      </c>
      <c r="AN798" s="5">
        <v>88.302749633789006</v>
      </c>
      <c r="AO798" s="5">
        <v>85.46369934082027</v>
      </c>
      <c r="AP798" s="5">
        <v>85.406387329101506</v>
      </c>
      <c r="AQ798" s="5">
        <v>96.078819274902301</v>
      </c>
      <c r="AR798" s="5">
        <v>84.787933349609304</v>
      </c>
      <c r="AS798" s="5">
        <v>88.757713317871037</v>
      </c>
      <c r="AZ798" s="5">
        <v>55.5427856445312</v>
      </c>
      <c r="BA798" s="5">
        <v>55.5427856445312</v>
      </c>
    </row>
    <row r="799" spans="1:53" x14ac:dyDescent="0.2">
      <c r="A799" s="1">
        <v>796</v>
      </c>
      <c r="B799" s="1" t="s">
        <v>3207</v>
      </c>
      <c r="C799" s="1" t="s">
        <v>3208</v>
      </c>
      <c r="D799" s="1" t="s">
        <v>3209</v>
      </c>
      <c r="E799" s="1" t="s">
        <v>3210</v>
      </c>
      <c r="F799" s="5">
        <v>152.34530639648401</v>
      </c>
      <c r="G799" s="5">
        <v>162.26544189453099</v>
      </c>
      <c r="H799" s="5">
        <v>154.266677856445</v>
      </c>
      <c r="I799" s="5">
        <v>156.29247538248669</v>
      </c>
      <c r="J799" s="5">
        <v>155.11038208007801</v>
      </c>
      <c r="K799" s="5">
        <v>146.59556579589801</v>
      </c>
      <c r="L799" s="5">
        <v>160.37213134765599</v>
      </c>
      <c r="M799" s="5">
        <v>154.02602640787734</v>
      </c>
      <c r="N799" s="5">
        <v>345.25994873046801</v>
      </c>
      <c r="O799" s="5">
        <v>352.31652832031199</v>
      </c>
      <c r="P799" s="5">
        <v>332.76278686523398</v>
      </c>
      <c r="Q799" s="5">
        <v>343.44642130533799</v>
      </c>
      <c r="R799" s="5">
        <v>183.94032287597599</v>
      </c>
      <c r="S799" s="5">
        <v>175.66531372070301</v>
      </c>
      <c r="T799" s="5">
        <v>194.09869384765599</v>
      </c>
      <c r="U799" s="5">
        <v>184.56811014811169</v>
      </c>
      <c r="V799" s="5">
        <v>102.95782470703099</v>
      </c>
      <c r="W799" s="5">
        <v>127.024124145507</v>
      </c>
      <c r="X799" s="5">
        <v>119.80864715576099</v>
      </c>
      <c r="Y799" s="5">
        <v>116.59686533609965</v>
      </c>
      <c r="Z799" s="5">
        <v>145.88864135742099</v>
      </c>
      <c r="AA799" s="5">
        <v>139.59899902343699</v>
      </c>
      <c r="AB799" s="5">
        <v>167.94281005859301</v>
      </c>
      <c r="AC799" s="5">
        <v>151.14348347981701</v>
      </c>
      <c r="AD799" s="5">
        <v>241.21029663085901</v>
      </c>
      <c r="AE799" s="5">
        <v>264.57598876953102</v>
      </c>
      <c r="AF799" s="5">
        <v>259.57598876953102</v>
      </c>
      <c r="AG799" s="5">
        <v>255.12075805664037</v>
      </c>
      <c r="AH799" s="5">
        <v>240.91061401367099</v>
      </c>
      <c r="AI799" s="5">
        <v>226.21423339843699</v>
      </c>
      <c r="AJ799" s="5">
        <v>235.49787902832</v>
      </c>
      <c r="AK799" s="5">
        <v>234.20757548014265</v>
      </c>
      <c r="AL799" s="5">
        <v>401.83004760742102</v>
      </c>
      <c r="AM799" s="5">
        <v>432.67709350585898</v>
      </c>
      <c r="AN799" s="5">
        <v>404.22720336914</v>
      </c>
      <c r="AO799" s="5">
        <v>412.91144816080669</v>
      </c>
      <c r="AP799" s="5">
        <v>179.73625183105401</v>
      </c>
      <c r="AQ799" s="5">
        <v>185.76644897460901</v>
      </c>
      <c r="AR799" s="5">
        <v>216.28695678710901</v>
      </c>
      <c r="AS799" s="5">
        <v>193.92988586425736</v>
      </c>
      <c r="AT799" s="5">
        <v>172.54118347167901</v>
      </c>
      <c r="AU799" s="5">
        <v>119.282791137695</v>
      </c>
      <c r="AV799" s="5">
        <v>168.46066284179599</v>
      </c>
      <c r="AW799" s="5">
        <v>153.42821248372331</v>
      </c>
      <c r="AX799" s="5">
        <v>153.97148132324199</v>
      </c>
      <c r="AY799" s="5">
        <v>153.35284423828099</v>
      </c>
      <c r="AZ799" s="5">
        <v>132.57620239257801</v>
      </c>
      <c r="BA799" s="5">
        <v>146.63350931803367</v>
      </c>
    </row>
    <row r="800" spans="1:53" x14ac:dyDescent="0.2">
      <c r="A800" s="1">
        <v>797</v>
      </c>
      <c r="B800" s="1" t="s">
        <v>3211</v>
      </c>
      <c r="C800" s="1" t="s">
        <v>3212</v>
      </c>
      <c r="D800" s="1" t="s">
        <v>3213</v>
      </c>
      <c r="E800" s="1" t="s">
        <v>3214</v>
      </c>
      <c r="F800" s="5">
        <v>812.19122314453102</v>
      </c>
      <c r="G800" s="5">
        <v>772.823974609375</v>
      </c>
      <c r="H800" s="5">
        <v>771.35650634765602</v>
      </c>
      <c r="I800" s="5">
        <v>785.45723470052064</v>
      </c>
      <c r="J800" s="5">
        <v>756.26513671875</v>
      </c>
      <c r="K800" s="5">
        <v>705.39752197265602</v>
      </c>
      <c r="L800" s="5">
        <v>773.5869140625</v>
      </c>
      <c r="M800" s="5">
        <v>745.08319091796875</v>
      </c>
      <c r="N800" s="5">
        <v>425.01071166992102</v>
      </c>
      <c r="O800" s="5">
        <v>458.975341796875</v>
      </c>
      <c r="P800" s="5">
        <v>406.85043334960898</v>
      </c>
      <c r="Q800" s="5">
        <v>430.27882893880161</v>
      </c>
      <c r="R800" s="5">
        <v>508.19470214843699</v>
      </c>
      <c r="S800" s="5">
        <v>528.149658203125</v>
      </c>
      <c r="T800" s="5">
        <v>592.23760986328102</v>
      </c>
      <c r="U800" s="5">
        <v>542.86065673828102</v>
      </c>
      <c r="V800" s="5">
        <v>210.77326965332</v>
      </c>
      <c r="W800" s="5">
        <v>222.35835266113199</v>
      </c>
      <c r="X800" s="5">
        <v>248.24575805664</v>
      </c>
      <c r="Y800" s="5">
        <v>227.12579345703065</v>
      </c>
      <c r="Z800" s="5">
        <v>345.23809814453102</v>
      </c>
      <c r="AA800" s="5">
        <v>367.96786499023398</v>
      </c>
      <c r="AB800" s="5">
        <v>349.40499877929602</v>
      </c>
      <c r="AC800" s="5">
        <v>354.20365397135362</v>
      </c>
      <c r="AD800" s="5">
        <v>416.02294921875</v>
      </c>
      <c r="AE800" s="5">
        <v>443.31637573242102</v>
      </c>
      <c r="AF800" s="5">
        <v>423.682373046875</v>
      </c>
      <c r="AG800" s="5">
        <v>427.67389933268197</v>
      </c>
      <c r="AH800" s="5">
        <v>412.290283203125</v>
      </c>
      <c r="AI800" s="5">
        <v>444.092529296875</v>
      </c>
      <c r="AJ800" s="5">
        <v>395.30636596679602</v>
      </c>
      <c r="AK800" s="5">
        <v>417.22972615559866</v>
      </c>
      <c r="AL800" s="5">
        <v>286.60394287109301</v>
      </c>
      <c r="AM800" s="5">
        <v>351.26913452148398</v>
      </c>
      <c r="AN800" s="5">
        <v>310.69952392578102</v>
      </c>
      <c r="AO800" s="5">
        <v>316.19086710611936</v>
      </c>
      <c r="AP800" s="5">
        <v>318.48541259765602</v>
      </c>
      <c r="AQ800" s="5">
        <v>317.79437255859301</v>
      </c>
      <c r="AR800" s="5">
        <v>322.83169555664</v>
      </c>
      <c r="AS800" s="5">
        <v>319.70382690429636</v>
      </c>
      <c r="AT800" s="5">
        <v>199.28074645996</v>
      </c>
      <c r="AU800" s="5">
        <v>178.27940368652301</v>
      </c>
      <c r="AV800" s="5">
        <v>230.99769592285099</v>
      </c>
      <c r="AW800" s="5">
        <v>202.85261535644466</v>
      </c>
      <c r="AX800" s="5">
        <v>350.88708496093699</v>
      </c>
      <c r="AY800" s="5">
        <v>369.18609619140602</v>
      </c>
      <c r="AZ800" s="5">
        <v>322.55514526367102</v>
      </c>
      <c r="BA800" s="5">
        <v>347.54277547200468</v>
      </c>
    </row>
    <row r="801" spans="1:53" x14ac:dyDescent="0.2">
      <c r="A801" s="1">
        <v>798</v>
      </c>
      <c r="B801" s="1" t="s">
        <v>3215</v>
      </c>
      <c r="C801" s="1" t="s">
        <v>3216</v>
      </c>
      <c r="D801" s="1" t="s">
        <v>3217</v>
      </c>
      <c r="E801" s="1" t="s">
        <v>3218</v>
      </c>
      <c r="F801" s="5">
        <v>1623.09423828125</v>
      </c>
      <c r="G801" s="5">
        <v>1481.85400390625</v>
      </c>
      <c r="H801" s="5">
        <v>1654.34228515625</v>
      </c>
      <c r="I801" s="5">
        <v>1586.43017578125</v>
      </c>
      <c r="J801" s="5">
        <v>1635.7255859375</v>
      </c>
      <c r="K801" s="5">
        <v>1425.92053222656</v>
      </c>
      <c r="L801" s="5">
        <v>1645.65051269531</v>
      </c>
      <c r="M801" s="5">
        <v>1569.0988769531232</v>
      </c>
      <c r="N801" s="5">
        <v>849.33337402343705</v>
      </c>
      <c r="O801" s="5">
        <v>821.89642333984295</v>
      </c>
      <c r="P801" s="5">
        <v>781.63269042968705</v>
      </c>
      <c r="Q801" s="5">
        <v>817.62082926432231</v>
      </c>
      <c r="R801" s="5">
        <v>1435.91430664062</v>
      </c>
      <c r="S801" s="5">
        <v>1384.40966796875</v>
      </c>
      <c r="T801" s="5">
        <v>1465.35925292968</v>
      </c>
      <c r="U801" s="5">
        <v>1428.5610758463499</v>
      </c>
      <c r="V801" s="5">
        <v>2461.17578125</v>
      </c>
      <c r="W801" s="5">
        <v>2390.36181640625</v>
      </c>
      <c r="X801" s="5">
        <v>2536.5283203125</v>
      </c>
      <c r="Y801" s="5">
        <v>2462.6886393229165</v>
      </c>
      <c r="Z801" s="5">
        <v>1860.99877929687</v>
      </c>
      <c r="AA801" s="5">
        <v>1751.52795410156</v>
      </c>
      <c r="AB801" s="5">
        <v>1918.33190917968</v>
      </c>
      <c r="AC801" s="5">
        <v>1843.6195475260367</v>
      </c>
      <c r="AD801" s="5">
        <v>2277.91162109375</v>
      </c>
      <c r="AE801" s="5">
        <v>2176.58813476562</v>
      </c>
      <c r="AF801" s="5">
        <v>2216.95336914062</v>
      </c>
      <c r="AG801" s="5">
        <v>2223.8177083333298</v>
      </c>
      <c r="AH801" s="5">
        <v>2078.5517578125</v>
      </c>
      <c r="AI801" s="5">
        <v>1988.75671386718</v>
      </c>
      <c r="AJ801" s="5">
        <v>1951.31127929687</v>
      </c>
      <c r="AK801" s="5">
        <v>2006.2065836588499</v>
      </c>
      <c r="AL801" s="5">
        <v>784.45770263671795</v>
      </c>
      <c r="AM801" s="5">
        <v>781.69183349609295</v>
      </c>
      <c r="AN801" s="5">
        <v>755.63897705078102</v>
      </c>
      <c r="AO801" s="5">
        <v>773.92950439453068</v>
      </c>
      <c r="AP801" s="5">
        <v>1283.63928222656</v>
      </c>
      <c r="AQ801" s="5">
        <v>1325.52429199218</v>
      </c>
      <c r="AR801" s="5">
        <v>1352.36328125</v>
      </c>
      <c r="AS801" s="5">
        <v>1320.5089518229133</v>
      </c>
      <c r="AT801" s="5">
        <v>2772.1376953125</v>
      </c>
      <c r="AU801" s="5">
        <v>2897.08129882812</v>
      </c>
      <c r="AV801" s="5">
        <v>2800.25146484375</v>
      </c>
      <c r="AW801" s="5">
        <v>2823.1568196614567</v>
      </c>
      <c r="AX801" s="5">
        <v>2263.96118164062</v>
      </c>
      <c r="AY801" s="5">
        <v>2331.49072265625</v>
      </c>
      <c r="AZ801" s="5">
        <v>2190.62280273437</v>
      </c>
      <c r="BA801" s="5">
        <v>2262.0249023437464</v>
      </c>
    </row>
    <row r="802" spans="1:53" x14ac:dyDescent="0.2">
      <c r="A802" s="1">
        <v>799</v>
      </c>
      <c r="B802" s="1" t="s">
        <v>3219</v>
      </c>
      <c r="C802" s="1" t="s">
        <v>3220</v>
      </c>
      <c r="D802" s="1" t="s">
        <v>3221</v>
      </c>
      <c r="E802" s="1" t="s">
        <v>3222</v>
      </c>
      <c r="F802" s="5">
        <v>4491.91943359375</v>
      </c>
      <c r="G802" s="5">
        <v>4170.3544921875</v>
      </c>
      <c r="H802" s="5">
        <v>4310.51318359375</v>
      </c>
      <c r="I802" s="5">
        <v>4324.262369791667</v>
      </c>
      <c r="J802" s="5">
        <v>4415.4443359375</v>
      </c>
      <c r="K802" s="5">
        <v>4277.0517578125</v>
      </c>
      <c r="L802" s="5">
        <v>4312.267578125</v>
      </c>
      <c r="M802" s="5">
        <v>4334.921223958333</v>
      </c>
      <c r="N802" s="5">
        <v>2385.49877929687</v>
      </c>
      <c r="O802" s="5">
        <v>2227.47290039062</v>
      </c>
      <c r="P802" s="5">
        <v>2130.00732421875</v>
      </c>
      <c r="Q802" s="5">
        <v>2247.6596679687468</v>
      </c>
      <c r="R802" s="5">
        <v>2532.76171875</v>
      </c>
      <c r="S802" s="5">
        <v>2828.033203125</v>
      </c>
      <c r="T802" s="5">
        <v>2833.9580078125</v>
      </c>
      <c r="U802" s="5">
        <v>2731.5843098958335</v>
      </c>
      <c r="V802" s="5">
        <v>3811.67822265625</v>
      </c>
      <c r="W802" s="5">
        <v>4087.39404296875</v>
      </c>
      <c r="X802" s="5">
        <v>4047.009765625</v>
      </c>
      <c r="Y802" s="5">
        <v>3982.02734375</v>
      </c>
      <c r="Z802" s="5">
        <v>5467.3818359375</v>
      </c>
      <c r="AA802" s="5">
        <v>5247.109375</v>
      </c>
      <c r="AB802" s="5">
        <v>5182.95068359375</v>
      </c>
      <c r="AC802" s="5">
        <v>5299.147298177083</v>
      </c>
      <c r="AD802" s="5">
        <v>3624.52709960937</v>
      </c>
      <c r="AE802" s="5">
        <v>3590.35107421875</v>
      </c>
      <c r="AF802" s="5">
        <v>3621.98779296875</v>
      </c>
      <c r="AG802" s="5">
        <v>3612.2886555989567</v>
      </c>
      <c r="AH802" s="5">
        <v>3732.93969726562</v>
      </c>
      <c r="AI802" s="5">
        <v>3710.90551757812</v>
      </c>
      <c r="AJ802" s="5">
        <v>3642.82250976562</v>
      </c>
      <c r="AK802" s="5">
        <v>3695.55590820312</v>
      </c>
      <c r="AL802" s="5">
        <v>2466.25</v>
      </c>
      <c r="AM802" s="5">
        <v>2345.87158203125</v>
      </c>
      <c r="AN802" s="5">
        <v>2500.01123046875</v>
      </c>
      <c r="AO802" s="5">
        <v>2437.3776041666665</v>
      </c>
      <c r="AP802" s="5">
        <v>3282.525390625</v>
      </c>
      <c r="AQ802" s="5">
        <v>3217.45581054687</v>
      </c>
      <c r="AR802" s="5">
        <v>3279.65356445312</v>
      </c>
      <c r="AS802" s="5">
        <v>3259.8782552083298</v>
      </c>
      <c r="AT802" s="5">
        <v>4819.13623046875</v>
      </c>
      <c r="AU802" s="5">
        <v>4753.65380859375</v>
      </c>
      <c r="AV802" s="5">
        <v>5506.76123046875</v>
      </c>
      <c r="AW802" s="5">
        <v>5026.51708984375</v>
      </c>
      <c r="AX802" s="5">
        <v>3968.38842773437</v>
      </c>
      <c r="AY802" s="5">
        <v>4223.083984375</v>
      </c>
      <c r="AZ802" s="5">
        <v>3910.20190429687</v>
      </c>
      <c r="BA802" s="5">
        <v>4033.8914388020798</v>
      </c>
    </row>
    <row r="803" spans="1:53" x14ac:dyDescent="0.2">
      <c r="A803" s="1">
        <v>800</v>
      </c>
      <c r="B803" s="1" t="s">
        <v>3223</v>
      </c>
      <c r="C803" s="1" t="s">
        <v>3224</v>
      </c>
      <c r="D803" s="1" t="s">
        <v>3225</v>
      </c>
      <c r="E803" s="1" t="s">
        <v>3226</v>
      </c>
      <c r="F803" s="5">
        <v>3601.52978515625</v>
      </c>
      <c r="G803" s="5">
        <v>3756.71508789062</v>
      </c>
      <c r="H803" s="5">
        <v>3644.68432617187</v>
      </c>
      <c r="I803" s="5">
        <v>3667.6430664062464</v>
      </c>
      <c r="J803" s="5">
        <v>3378.4580078125</v>
      </c>
      <c r="K803" s="5">
        <v>3422.17553710937</v>
      </c>
      <c r="L803" s="5">
        <v>3339.92651367187</v>
      </c>
      <c r="M803" s="5">
        <v>3380.1866861979129</v>
      </c>
      <c r="N803" s="5">
        <v>1770.80102539062</v>
      </c>
      <c r="O803" s="5">
        <v>1761.34301757812</v>
      </c>
      <c r="P803" s="5">
        <v>1779.52795410156</v>
      </c>
      <c r="Q803" s="5">
        <v>1770.5573323567667</v>
      </c>
      <c r="R803" s="5">
        <v>2734.61791992187</v>
      </c>
      <c r="S803" s="5">
        <v>2738.01806640625</v>
      </c>
      <c r="T803" s="5">
        <v>2814.17309570312</v>
      </c>
      <c r="U803" s="5">
        <v>2762.2696940104129</v>
      </c>
      <c r="V803" s="5">
        <v>2375.46020507812</v>
      </c>
      <c r="W803" s="5">
        <v>2404.98046875</v>
      </c>
      <c r="X803" s="5">
        <v>2358.49389648437</v>
      </c>
      <c r="Y803" s="5">
        <v>2379.6448567708298</v>
      </c>
      <c r="Z803" s="5">
        <v>2903.39819335937</v>
      </c>
      <c r="AA803" s="5">
        <v>2907.17749023437</v>
      </c>
      <c r="AB803" s="5">
        <v>2941.673828125</v>
      </c>
      <c r="AC803" s="5">
        <v>2917.4165039062464</v>
      </c>
      <c r="AD803" s="5">
        <v>3041.02612304687</v>
      </c>
      <c r="AE803" s="5">
        <v>2931.24731445312</v>
      </c>
      <c r="AF803" s="5">
        <v>2928.00366210937</v>
      </c>
      <c r="AG803" s="5">
        <v>2966.75903320312</v>
      </c>
      <c r="AH803" s="5">
        <v>3026.751953125</v>
      </c>
      <c r="AI803" s="5">
        <v>3065.83471679687</v>
      </c>
      <c r="AJ803" s="5">
        <v>3027.42333984375</v>
      </c>
      <c r="AK803" s="5">
        <v>3040.0033365885397</v>
      </c>
      <c r="AL803" s="5">
        <v>1376.3623046875</v>
      </c>
      <c r="AM803" s="5">
        <v>1407.34729003906</v>
      </c>
      <c r="AN803" s="5">
        <v>1499.31042480468</v>
      </c>
      <c r="AO803" s="5">
        <v>1427.6733398437466</v>
      </c>
      <c r="AP803" s="5">
        <v>2225.52783203125</v>
      </c>
      <c r="AQ803" s="5">
        <v>2126.67016601562</v>
      </c>
      <c r="AR803" s="5">
        <v>2134.68725585937</v>
      </c>
      <c r="AS803" s="5">
        <v>2162.2950846354129</v>
      </c>
      <c r="AT803" s="5">
        <v>2925.8583984375</v>
      </c>
      <c r="AU803" s="5">
        <v>2881.61889648437</v>
      </c>
      <c r="AV803" s="5">
        <v>2790.87182617187</v>
      </c>
      <c r="AW803" s="5">
        <v>2866.1163736979129</v>
      </c>
      <c r="AX803" s="5">
        <v>2664.0302734375</v>
      </c>
      <c r="AY803" s="5">
        <v>2685.95361328125</v>
      </c>
      <c r="AZ803" s="5">
        <v>2769.71240234375</v>
      </c>
      <c r="BA803" s="5">
        <v>2706.5654296875</v>
      </c>
    </row>
    <row r="804" spans="1:53" x14ac:dyDescent="0.2">
      <c r="A804" s="1">
        <v>801</v>
      </c>
      <c r="B804" s="1" t="s">
        <v>3227</v>
      </c>
      <c r="C804" s="1" t="s">
        <v>3228</v>
      </c>
      <c r="D804" s="1" t="s">
        <v>3229</v>
      </c>
      <c r="E804" s="1" t="s">
        <v>3230</v>
      </c>
      <c r="F804" s="5">
        <v>164.734771728515</v>
      </c>
      <c r="G804" s="5">
        <v>153.26528930664</v>
      </c>
      <c r="H804" s="5">
        <v>135.96040344238199</v>
      </c>
      <c r="I804" s="5">
        <v>151.32015482584566</v>
      </c>
      <c r="J804" s="5">
        <v>188.23759460449199</v>
      </c>
      <c r="K804" s="5">
        <v>170.60588073730401</v>
      </c>
      <c r="L804" s="5">
        <v>176.19865417480401</v>
      </c>
      <c r="M804" s="5">
        <v>178.34737650553333</v>
      </c>
      <c r="N804" s="5">
        <v>202.30554199218699</v>
      </c>
      <c r="O804" s="5">
        <v>204.39717102050699</v>
      </c>
      <c r="P804" s="5">
        <v>176.407302856445</v>
      </c>
      <c r="Q804" s="5">
        <v>194.37000528971296</v>
      </c>
      <c r="R804" s="5">
        <v>120.26400756835901</v>
      </c>
      <c r="S804" s="5">
        <v>109.210884094238</v>
      </c>
      <c r="T804" s="5">
        <v>113.590858459472</v>
      </c>
      <c r="U804" s="5">
        <v>114.35525004068967</v>
      </c>
      <c r="V804" s="5">
        <v>126.643112182617</v>
      </c>
      <c r="W804" s="5">
        <v>112.11846160888599</v>
      </c>
      <c r="X804" s="5">
        <v>109.93701934814401</v>
      </c>
      <c r="Y804" s="5">
        <v>116.23286437988234</v>
      </c>
      <c r="Z804" s="5">
        <v>142.84484863281199</v>
      </c>
      <c r="AA804" s="5">
        <v>117.74243927001901</v>
      </c>
      <c r="AB804" s="5">
        <v>143.423904418945</v>
      </c>
      <c r="AC804" s="5">
        <v>134.67039744059198</v>
      </c>
      <c r="AD804" s="5">
        <v>118.453201293945</v>
      </c>
      <c r="AE804" s="5">
        <v>108.35462951660099</v>
      </c>
      <c r="AF804" s="5">
        <v>111.67610168457</v>
      </c>
      <c r="AG804" s="5">
        <v>112.82797749837199</v>
      </c>
      <c r="AH804" s="5">
        <v>122.199417114257</v>
      </c>
      <c r="AI804" s="5">
        <v>117.630249023437</v>
      </c>
      <c r="AJ804" s="5">
        <v>114.064987182617</v>
      </c>
      <c r="AK804" s="5">
        <v>117.96488444010367</v>
      </c>
      <c r="AL804" s="5">
        <v>147.702224731445</v>
      </c>
      <c r="AM804" s="5">
        <v>153.03471374511699</v>
      </c>
      <c r="AN804" s="5">
        <v>154.59834289550699</v>
      </c>
      <c r="AO804" s="5">
        <v>151.77842712402298</v>
      </c>
      <c r="AP804" s="5">
        <v>86.356842041015597</v>
      </c>
      <c r="AQ804" s="5">
        <v>100.52963256835901</v>
      </c>
      <c r="AR804" s="5">
        <v>92.758354187011705</v>
      </c>
      <c r="AS804" s="5">
        <v>93.214942932128778</v>
      </c>
      <c r="AT804" s="5">
        <v>82.301475524902301</v>
      </c>
      <c r="AU804" s="5">
        <v>121.75485992431599</v>
      </c>
      <c r="AV804" s="5">
        <v>96.195495605468693</v>
      </c>
      <c r="AW804" s="5">
        <v>100.08394368489566</v>
      </c>
      <c r="AX804" s="5">
        <v>53.866924285888601</v>
      </c>
      <c r="AY804" s="5">
        <v>79.02685546875</v>
      </c>
      <c r="AZ804" s="5">
        <v>79.423408508300696</v>
      </c>
      <c r="BA804" s="5">
        <v>70.772396087646442</v>
      </c>
    </row>
    <row r="805" spans="1:53" x14ac:dyDescent="0.2">
      <c r="A805" s="1">
        <v>802</v>
      </c>
      <c r="B805" s="1" t="s">
        <v>3231</v>
      </c>
      <c r="C805" s="1" t="s">
        <v>3232</v>
      </c>
      <c r="D805" s="1" t="s">
        <v>3233</v>
      </c>
      <c r="E805" s="1" t="s">
        <v>3234</v>
      </c>
      <c r="N805" s="5">
        <v>101.990341186523</v>
      </c>
      <c r="O805" s="5">
        <v>137.17817687988199</v>
      </c>
      <c r="P805" s="5">
        <v>140.347900390625</v>
      </c>
      <c r="Q805" s="5">
        <v>126.50547281901</v>
      </c>
    </row>
    <row r="806" spans="1:53" x14ac:dyDescent="0.2">
      <c r="A806" s="1">
        <v>803</v>
      </c>
      <c r="B806" s="1" t="s">
        <v>3235</v>
      </c>
      <c r="C806" s="1" t="s">
        <v>3236</v>
      </c>
      <c r="D806" s="1" t="s">
        <v>3237</v>
      </c>
      <c r="E806" s="1" t="s">
        <v>3238</v>
      </c>
      <c r="F806" s="5">
        <v>136.93800354003901</v>
      </c>
      <c r="G806" s="5">
        <v>131.06053161621</v>
      </c>
      <c r="H806" s="5">
        <v>136.16047668457</v>
      </c>
      <c r="I806" s="5">
        <v>134.71967061360633</v>
      </c>
      <c r="J806" s="5">
        <v>139.479248046875</v>
      </c>
      <c r="K806" s="5">
        <v>139.00775146484301</v>
      </c>
      <c r="L806" s="5">
        <v>123.755447387695</v>
      </c>
      <c r="M806" s="5">
        <v>134.08081563313769</v>
      </c>
      <c r="N806" s="5">
        <v>434.78585815429602</v>
      </c>
      <c r="O806" s="5">
        <v>396.04006958007801</v>
      </c>
      <c r="P806" s="5">
        <v>434.97222900390602</v>
      </c>
      <c r="Q806" s="5">
        <v>421.93271891276004</v>
      </c>
      <c r="R806" s="5">
        <v>200.51640319824199</v>
      </c>
      <c r="S806" s="5">
        <v>158.11518859863199</v>
      </c>
      <c r="T806" s="5">
        <v>205.32882690429599</v>
      </c>
      <c r="U806" s="5">
        <v>187.98680623372331</v>
      </c>
      <c r="V806" s="5">
        <v>149.58560180664</v>
      </c>
      <c r="W806" s="5">
        <v>141.21871948242099</v>
      </c>
      <c r="X806" s="5">
        <v>138.82337951660099</v>
      </c>
      <c r="Y806" s="5">
        <v>143.20923360188735</v>
      </c>
      <c r="Z806" s="5">
        <v>175.47145080566401</v>
      </c>
      <c r="AA806" s="5">
        <v>153.397369384765</v>
      </c>
      <c r="AB806" s="5">
        <v>166.244369506835</v>
      </c>
      <c r="AC806" s="5">
        <v>165.03772989908802</v>
      </c>
      <c r="AD806" s="5">
        <v>178.37472534179599</v>
      </c>
      <c r="AE806" s="5">
        <v>190.56388854980401</v>
      </c>
      <c r="AF806" s="5">
        <v>200.21078491210901</v>
      </c>
      <c r="AG806" s="5">
        <v>189.716466267903</v>
      </c>
      <c r="AH806" s="5">
        <v>193.25148010253901</v>
      </c>
      <c r="AI806" s="5">
        <v>172.96565246582</v>
      </c>
      <c r="AJ806" s="5">
        <v>189.94868469238199</v>
      </c>
      <c r="AK806" s="5">
        <v>185.38860575358035</v>
      </c>
      <c r="AL806" s="5">
        <v>349.13986206054602</v>
      </c>
      <c r="AM806" s="5">
        <v>287.95788574218699</v>
      </c>
      <c r="AN806" s="5">
        <v>316.79165649414</v>
      </c>
      <c r="AO806" s="5">
        <v>317.96313476562432</v>
      </c>
      <c r="AP806" s="5">
        <v>206.51181030273401</v>
      </c>
      <c r="AQ806" s="5">
        <v>215.57388305664</v>
      </c>
      <c r="AR806" s="5">
        <v>232.02893066406199</v>
      </c>
      <c r="AS806" s="5">
        <v>218.03820800781196</v>
      </c>
      <c r="AT806" s="5">
        <v>203.90902709960901</v>
      </c>
      <c r="AU806" s="5">
        <v>198.57260131835901</v>
      </c>
      <c r="AV806" s="5">
        <v>180.05116271972599</v>
      </c>
      <c r="AW806" s="5">
        <v>194.17759704589798</v>
      </c>
      <c r="AX806" s="5">
        <v>115.55824279785099</v>
      </c>
      <c r="AY806" s="5">
        <v>134.95877075195301</v>
      </c>
      <c r="AZ806" s="5">
        <v>129.63592529296801</v>
      </c>
      <c r="BA806" s="5">
        <v>126.717646280924</v>
      </c>
    </row>
    <row r="807" spans="1:53" x14ac:dyDescent="0.2">
      <c r="A807" s="1">
        <v>804</v>
      </c>
      <c r="B807" s="1" t="s">
        <v>3239</v>
      </c>
      <c r="C807" s="1" t="s">
        <v>3240</v>
      </c>
      <c r="D807" s="1" t="s">
        <v>3241</v>
      </c>
      <c r="E807" s="1" t="s">
        <v>3242</v>
      </c>
      <c r="F807" s="5">
        <v>95.374015808105398</v>
      </c>
      <c r="G807" s="5">
        <v>63.522769927978501</v>
      </c>
      <c r="H807" s="5">
        <v>96.298667907714801</v>
      </c>
      <c r="I807" s="5">
        <v>85.065151214599567</v>
      </c>
      <c r="J807" s="5">
        <v>90.419708251953097</v>
      </c>
      <c r="K807" s="5">
        <v>79.585350036621094</v>
      </c>
      <c r="L807" s="5">
        <v>99.461578369140597</v>
      </c>
      <c r="M807" s="5">
        <v>89.822212219238267</v>
      </c>
      <c r="N807" s="5">
        <v>166.10803222656199</v>
      </c>
      <c r="O807" s="5">
        <v>178.56867980957</v>
      </c>
      <c r="P807" s="5">
        <v>181.57058715820301</v>
      </c>
      <c r="Q807" s="5">
        <v>175.41576639811169</v>
      </c>
      <c r="R807" s="5">
        <v>75.594520568847599</v>
      </c>
      <c r="S807" s="5">
        <v>61.727275848388601</v>
      </c>
      <c r="T807" s="5">
        <v>80.759796142578097</v>
      </c>
      <c r="U807" s="5">
        <v>72.69386418660477</v>
      </c>
      <c r="V807" s="5">
        <v>124.429977416992</v>
      </c>
      <c r="W807" s="5">
        <v>80.792579650878906</v>
      </c>
      <c r="X807" s="5">
        <v>96.207954406738196</v>
      </c>
      <c r="Y807" s="5">
        <v>100.47683715820305</v>
      </c>
      <c r="Z807" s="5">
        <v>132.65771484375</v>
      </c>
      <c r="AA807" s="5">
        <v>111.829704284667</v>
      </c>
      <c r="AB807" s="5">
        <v>119.411819458007</v>
      </c>
      <c r="AC807" s="5">
        <v>121.29974619547467</v>
      </c>
      <c r="AD807" s="5">
        <v>104.129348754882</v>
      </c>
      <c r="AE807" s="5">
        <v>78.318145751953097</v>
      </c>
      <c r="AF807" s="5">
        <v>86.786842346191406</v>
      </c>
      <c r="AG807" s="5">
        <v>89.744778951008826</v>
      </c>
      <c r="AH807" s="5">
        <v>85.906585693359304</v>
      </c>
      <c r="AI807" s="5">
        <v>61.270763397216797</v>
      </c>
      <c r="AJ807" s="5">
        <v>91.589088439941406</v>
      </c>
      <c r="AK807" s="5">
        <v>79.588812510172502</v>
      </c>
      <c r="AL807" s="5">
        <v>154.58787536621</v>
      </c>
      <c r="AM807" s="5">
        <v>183.78889465332</v>
      </c>
      <c r="AN807" s="5">
        <v>176.48995971679599</v>
      </c>
      <c r="AO807" s="5">
        <v>171.62224324544198</v>
      </c>
      <c r="AP807" s="5">
        <v>68.313407897949205</v>
      </c>
      <c r="AQ807" s="5">
        <v>81.741737365722599</v>
      </c>
      <c r="AR807" s="5">
        <v>84.882575988769503</v>
      </c>
      <c r="AS807" s="5">
        <v>78.312573750813769</v>
      </c>
      <c r="AT807" s="5">
        <v>93.489105224609304</v>
      </c>
      <c r="AU807" s="5">
        <v>114.332870483398</v>
      </c>
      <c r="AV807" s="5">
        <v>85.459449768066406</v>
      </c>
      <c r="AW807" s="5">
        <v>97.760475158691236</v>
      </c>
      <c r="AX807" s="5">
        <v>60.634937286376903</v>
      </c>
      <c r="AY807" s="5">
        <v>70.196998596191406</v>
      </c>
      <c r="AZ807" s="5">
        <v>72.644096374511705</v>
      </c>
      <c r="BA807" s="5">
        <v>67.825344085693345</v>
      </c>
    </row>
    <row r="808" spans="1:53" x14ac:dyDescent="0.2">
      <c r="A808" s="1">
        <v>805</v>
      </c>
      <c r="B808" s="1" t="s">
        <v>3243</v>
      </c>
      <c r="C808" s="1" t="s">
        <v>3244</v>
      </c>
      <c r="D808" s="1" t="s">
        <v>3245</v>
      </c>
      <c r="E808" s="1" t="s">
        <v>3246</v>
      </c>
      <c r="F808" s="5">
        <v>337.59552001953102</v>
      </c>
      <c r="G808" s="5">
        <v>360.97067260742102</v>
      </c>
      <c r="H808" s="5">
        <v>338.74362182617102</v>
      </c>
      <c r="I808" s="5">
        <v>345.769938151041</v>
      </c>
      <c r="J808" s="5">
        <v>347.13507080078102</v>
      </c>
      <c r="K808" s="5">
        <v>325.64260864257801</v>
      </c>
      <c r="L808" s="5">
        <v>355.183349609375</v>
      </c>
      <c r="M808" s="5">
        <v>342.65367635091133</v>
      </c>
      <c r="N808" s="5">
        <v>355.69137573242102</v>
      </c>
      <c r="O808" s="5">
        <v>350.63778686523398</v>
      </c>
      <c r="P808" s="5">
        <v>318.01364135742102</v>
      </c>
      <c r="Q808" s="5">
        <v>341.44760131835869</v>
      </c>
      <c r="R808" s="5">
        <v>340.38427734375</v>
      </c>
      <c r="S808" s="5">
        <v>333.88677978515602</v>
      </c>
      <c r="T808" s="5">
        <v>349.91726684570301</v>
      </c>
      <c r="U808" s="5">
        <v>341.39610799153633</v>
      </c>
      <c r="V808" s="5">
        <v>361.13351440429602</v>
      </c>
      <c r="W808" s="5">
        <v>366.65319824218699</v>
      </c>
      <c r="X808" s="5">
        <v>328.16094970703102</v>
      </c>
      <c r="Y808" s="5">
        <v>351.98255411783799</v>
      </c>
      <c r="Z808" s="5">
        <v>328.40740966796801</v>
      </c>
      <c r="AA808" s="5">
        <v>340.00485229492102</v>
      </c>
      <c r="AB808" s="5">
        <v>323.42398071289</v>
      </c>
      <c r="AC808" s="5">
        <v>330.61208089192633</v>
      </c>
      <c r="AD808" s="5">
        <v>319.44876098632801</v>
      </c>
      <c r="AE808" s="5">
        <v>357.08392333984301</v>
      </c>
      <c r="AF808" s="5">
        <v>345.66534423828102</v>
      </c>
      <c r="AG808" s="5">
        <v>340.73267618815066</v>
      </c>
      <c r="AH808" s="5">
        <v>337.72821044921801</v>
      </c>
      <c r="AI808" s="5">
        <v>376.90139770507801</v>
      </c>
      <c r="AJ808" s="5">
        <v>315.05548095703102</v>
      </c>
      <c r="AK808" s="5">
        <v>343.22836303710898</v>
      </c>
      <c r="AL808" s="5">
        <v>318.54943847656199</v>
      </c>
      <c r="AM808" s="5">
        <v>308.13775634765602</v>
      </c>
      <c r="AN808" s="5">
        <v>313.79592895507801</v>
      </c>
      <c r="AO808" s="5">
        <v>313.49437459309871</v>
      </c>
      <c r="AP808" s="5">
        <v>368.90145874023398</v>
      </c>
      <c r="AQ808" s="5">
        <v>364.49517822265602</v>
      </c>
      <c r="AR808" s="5">
        <v>367.96002197265602</v>
      </c>
      <c r="AS808" s="5">
        <v>367.11888631184866</v>
      </c>
      <c r="AT808" s="5">
        <v>191.03105163574199</v>
      </c>
      <c r="AU808" s="5">
        <v>290.90911865234301</v>
      </c>
      <c r="AV808" s="5">
        <v>311.70904541015602</v>
      </c>
      <c r="AW808" s="5">
        <v>264.54973856608035</v>
      </c>
      <c r="AX808" s="5">
        <v>368.57489013671801</v>
      </c>
      <c r="AY808" s="5">
        <v>377.63366699218699</v>
      </c>
      <c r="AZ808" s="5">
        <v>334.07293701171801</v>
      </c>
      <c r="BA808" s="5">
        <v>360.09383138020763</v>
      </c>
    </row>
    <row r="809" spans="1:53" x14ac:dyDescent="0.2">
      <c r="A809" s="1">
        <v>806</v>
      </c>
      <c r="B809" s="1" t="s">
        <v>3247</v>
      </c>
      <c r="C809" s="1" t="s">
        <v>3248</v>
      </c>
      <c r="D809" s="1" t="s">
        <v>3249</v>
      </c>
      <c r="E809" s="1" t="s">
        <v>3250</v>
      </c>
      <c r="L809" s="5">
        <v>51.539436340332003</v>
      </c>
      <c r="M809" s="5">
        <v>51.539436340332003</v>
      </c>
      <c r="N809" s="5">
        <v>637.176025390625</v>
      </c>
      <c r="O809" s="5">
        <v>466.59225463867102</v>
      </c>
      <c r="P809" s="5">
        <v>224.54637145996</v>
      </c>
      <c r="Q809" s="5">
        <v>442.77155049641868</v>
      </c>
    </row>
    <row r="810" spans="1:53" x14ac:dyDescent="0.2">
      <c r="A810" s="1">
        <v>807</v>
      </c>
      <c r="B810" s="1" t="s">
        <v>3251</v>
      </c>
      <c r="C810" s="1" t="s">
        <v>3252</v>
      </c>
      <c r="D810" s="1" t="s">
        <v>3253</v>
      </c>
      <c r="E810" s="1" t="s">
        <v>3254</v>
      </c>
      <c r="F810" s="5">
        <v>88.907928466796804</v>
      </c>
      <c r="G810" s="5">
        <v>87.393104553222599</v>
      </c>
      <c r="H810" s="5">
        <v>79.468276977539006</v>
      </c>
      <c r="I810" s="5">
        <v>85.256436665852803</v>
      </c>
      <c r="J810" s="5">
        <v>73.601409912109304</v>
      </c>
      <c r="K810" s="5">
        <v>81.016464233398395</v>
      </c>
      <c r="L810" s="5">
        <v>74.193649291992102</v>
      </c>
      <c r="M810" s="5">
        <v>76.270507812499929</v>
      </c>
      <c r="N810" s="5">
        <v>155.01965332031199</v>
      </c>
      <c r="O810" s="5">
        <v>155.69325256347599</v>
      </c>
      <c r="P810" s="5">
        <v>155.81410217285099</v>
      </c>
      <c r="Q810" s="5">
        <v>155.50900268554633</v>
      </c>
      <c r="R810" s="5">
        <v>94.340431213378906</v>
      </c>
      <c r="S810" s="5">
        <v>93.440528869628906</v>
      </c>
      <c r="T810" s="5">
        <v>86.842712402343693</v>
      </c>
      <c r="U810" s="5">
        <v>91.54122416178383</v>
      </c>
      <c r="V810" s="5">
        <v>89.248199462890597</v>
      </c>
      <c r="W810" s="5">
        <v>74.048080444335895</v>
      </c>
      <c r="X810" s="5">
        <v>63.428012847900298</v>
      </c>
      <c r="Y810" s="5">
        <v>75.574764251708942</v>
      </c>
      <c r="Z810" s="5">
        <v>79.617858886718693</v>
      </c>
      <c r="AA810" s="5">
        <v>72.073844909667898</v>
      </c>
      <c r="AB810" s="5">
        <v>79.378814697265597</v>
      </c>
      <c r="AC810" s="5">
        <v>77.023506164550739</v>
      </c>
      <c r="AD810" s="5">
        <v>80.212272644042898</v>
      </c>
      <c r="AE810" s="5">
        <v>90.898406982421804</v>
      </c>
      <c r="AF810" s="5">
        <v>89.835678100585895</v>
      </c>
      <c r="AG810" s="5">
        <v>86.982119242350208</v>
      </c>
      <c r="AH810" s="5">
        <v>87.376327514648395</v>
      </c>
      <c r="AI810" s="5">
        <v>77.613723754882798</v>
      </c>
      <c r="AJ810" s="5">
        <v>84.338798522949205</v>
      </c>
      <c r="AK810" s="5">
        <v>83.109616597493471</v>
      </c>
      <c r="AL810" s="5">
        <v>169.70536804199199</v>
      </c>
      <c r="AM810" s="5">
        <v>167.374252319335</v>
      </c>
      <c r="AN810" s="5">
        <v>154.35530090332</v>
      </c>
      <c r="AO810" s="5">
        <v>163.81164042154899</v>
      </c>
      <c r="AP810" s="5">
        <v>94.756637573242102</v>
      </c>
      <c r="AQ810" s="5">
        <v>94.707992553710895</v>
      </c>
      <c r="AR810" s="5">
        <v>101.542114257812</v>
      </c>
      <c r="AS810" s="5">
        <v>97.002248128255005</v>
      </c>
      <c r="AT810" s="5">
        <v>112.922271728515</v>
      </c>
      <c r="AU810" s="5">
        <v>113.745391845703</v>
      </c>
      <c r="AV810" s="5">
        <v>105.79696655273401</v>
      </c>
      <c r="AW810" s="5">
        <v>110.82154337565066</v>
      </c>
      <c r="AX810" s="5">
        <v>81.731887817382798</v>
      </c>
      <c r="AY810" s="5">
        <v>79.902938842773395</v>
      </c>
      <c r="AZ810" s="5">
        <v>78.111526489257798</v>
      </c>
      <c r="BA810" s="5">
        <v>79.915451049804673</v>
      </c>
    </row>
    <row r="811" spans="1:53" x14ac:dyDescent="0.2">
      <c r="A811" s="1">
        <v>808</v>
      </c>
      <c r="B811" s="1" t="s">
        <v>3255</v>
      </c>
      <c r="C811" s="1" t="s">
        <v>3256</v>
      </c>
      <c r="D811" s="1" t="s">
        <v>3257</v>
      </c>
      <c r="E811" s="1" t="s">
        <v>3258</v>
      </c>
      <c r="F811" s="5">
        <v>314.1865234375</v>
      </c>
      <c r="G811" s="5">
        <v>371.91244506835898</v>
      </c>
      <c r="H811" s="5">
        <v>327.20965576171801</v>
      </c>
      <c r="I811" s="5">
        <v>337.76954142252566</v>
      </c>
      <c r="J811" s="5">
        <v>415.05303955078102</v>
      </c>
      <c r="K811" s="5">
        <v>393.03759765625</v>
      </c>
      <c r="L811" s="5">
        <v>381.68930053710898</v>
      </c>
      <c r="M811" s="5">
        <v>396.59331258137996</v>
      </c>
      <c r="N811" s="5">
        <v>416.72509765625</v>
      </c>
      <c r="O811" s="5">
        <v>354.14675903320301</v>
      </c>
      <c r="P811" s="5">
        <v>398.45367431640602</v>
      </c>
      <c r="Q811" s="5">
        <v>389.77517700195295</v>
      </c>
      <c r="R811" s="5">
        <v>324.84750366210898</v>
      </c>
      <c r="S811" s="5">
        <v>371.488525390625</v>
      </c>
      <c r="T811" s="5">
        <v>408.28826904296801</v>
      </c>
      <c r="U811" s="5">
        <v>368.20809936523398</v>
      </c>
      <c r="V811" s="5">
        <v>430.57833862304602</v>
      </c>
      <c r="W811" s="5">
        <v>418.44442749023398</v>
      </c>
      <c r="X811" s="5">
        <v>446.21688842773398</v>
      </c>
      <c r="Y811" s="5">
        <v>431.74655151367136</v>
      </c>
      <c r="Z811" s="5">
        <v>408.85031127929602</v>
      </c>
      <c r="AA811" s="5">
        <v>409.93505859375</v>
      </c>
      <c r="AB811" s="5">
        <v>418.505615234375</v>
      </c>
      <c r="AC811" s="5">
        <v>412.43032836914034</v>
      </c>
      <c r="AD811" s="5">
        <v>528.85461425781205</v>
      </c>
      <c r="AE811" s="5">
        <v>557.82672119140602</v>
      </c>
      <c r="AF811" s="5">
        <v>542.69696044921795</v>
      </c>
      <c r="AG811" s="5">
        <v>543.12609863281205</v>
      </c>
      <c r="AH811" s="5">
        <v>450.88497924804602</v>
      </c>
      <c r="AI811" s="5">
        <v>463.56561279296801</v>
      </c>
      <c r="AJ811" s="5">
        <v>476.10598754882801</v>
      </c>
      <c r="AK811" s="5">
        <v>463.51885986328062</v>
      </c>
      <c r="AL811" s="5">
        <v>326.76898193359301</v>
      </c>
      <c r="AM811" s="5">
        <v>305.94845581054602</v>
      </c>
      <c r="AN811" s="5">
        <v>317.11972045898398</v>
      </c>
      <c r="AO811" s="5">
        <v>316.61238606770763</v>
      </c>
      <c r="AP811" s="5">
        <v>329.51135253906199</v>
      </c>
      <c r="AQ811" s="5">
        <v>329.93133544921801</v>
      </c>
      <c r="AR811" s="5">
        <v>303.46722412109301</v>
      </c>
      <c r="AS811" s="5">
        <v>320.96997070312432</v>
      </c>
      <c r="AT811" s="5">
        <v>482.94537353515602</v>
      </c>
      <c r="AU811" s="5">
        <v>544.31402587890602</v>
      </c>
      <c r="AV811" s="5">
        <v>494.829986572265</v>
      </c>
      <c r="AW811" s="5">
        <v>507.36312866210898</v>
      </c>
      <c r="AX811" s="5">
        <v>396.94088745117102</v>
      </c>
      <c r="AY811" s="5">
        <v>386.53283691406199</v>
      </c>
      <c r="AZ811" s="5">
        <v>343.74575805664</v>
      </c>
      <c r="BA811" s="5">
        <v>375.73982747395763</v>
      </c>
    </row>
    <row r="812" spans="1:53" x14ac:dyDescent="0.2">
      <c r="A812" s="1">
        <v>809</v>
      </c>
      <c r="B812" s="1" t="s">
        <v>3259</v>
      </c>
      <c r="C812" s="1" t="s">
        <v>3260</v>
      </c>
      <c r="D812" s="1" t="s">
        <v>3261</v>
      </c>
      <c r="E812" s="1" t="s">
        <v>3262</v>
      </c>
      <c r="F812" s="5">
        <v>6.56212902069091</v>
      </c>
      <c r="G812" s="5">
        <v>9.5262355804443306</v>
      </c>
      <c r="H812" s="5">
        <v>4.65356349945068</v>
      </c>
      <c r="I812" s="5">
        <v>6.9139760335286402</v>
      </c>
      <c r="J812" s="5">
        <v>6.1780710220336896</v>
      </c>
      <c r="L812" s="5">
        <v>6.6587743759155202</v>
      </c>
      <c r="M812" s="5">
        <v>6.4184226989746049</v>
      </c>
      <c r="N812" s="5">
        <v>18.113491058349599</v>
      </c>
      <c r="O812" s="5">
        <v>25.1684474945068</v>
      </c>
      <c r="P812" s="5">
        <v>21.601789474487301</v>
      </c>
      <c r="Q812" s="5">
        <v>21.627909342447904</v>
      </c>
      <c r="V812" s="5">
        <v>4.6275935173034597</v>
      </c>
      <c r="Y812" s="5">
        <v>4.6275935173034597</v>
      </c>
      <c r="Z812" s="5">
        <v>15.605602264404199</v>
      </c>
      <c r="AA812" s="5">
        <v>6.3791570663452104</v>
      </c>
      <c r="AB812" s="5">
        <v>4.7935762405395499</v>
      </c>
      <c r="AC812" s="5">
        <v>8.9261118570963198</v>
      </c>
      <c r="AD812" s="5">
        <v>4.8338713645934996</v>
      </c>
      <c r="AG812" s="5">
        <v>4.8338713645934996</v>
      </c>
      <c r="AH812" s="5">
        <v>8.7042865753173793</v>
      </c>
      <c r="AI812" s="5">
        <v>9.5210409164428693</v>
      </c>
      <c r="AK812" s="5">
        <v>9.1126637458801234</v>
      </c>
      <c r="AL812" s="5">
        <v>12.6804847717285</v>
      </c>
      <c r="AM812" s="5">
        <v>10.550273895263601</v>
      </c>
      <c r="AN812" s="5">
        <v>18.184658050537099</v>
      </c>
      <c r="AO812" s="5">
        <v>13.805138905843066</v>
      </c>
    </row>
    <row r="813" spans="1:53" x14ac:dyDescent="0.2">
      <c r="A813" s="1">
        <v>810</v>
      </c>
      <c r="B813" s="1" t="s">
        <v>3263</v>
      </c>
      <c r="C813" s="1" t="s">
        <v>3264</v>
      </c>
      <c r="D813" s="1" t="s">
        <v>3265</v>
      </c>
      <c r="E813" s="1" t="s">
        <v>3266</v>
      </c>
      <c r="F813" s="5">
        <v>64.425765991210895</v>
      </c>
      <c r="G813" s="5">
        <v>90.832115173339801</v>
      </c>
      <c r="H813" s="5">
        <v>49.374942779541001</v>
      </c>
      <c r="I813" s="5">
        <v>68.210941314697223</v>
      </c>
      <c r="J813" s="5">
        <v>162.98229980468699</v>
      </c>
      <c r="K813" s="5">
        <v>189.23731994628901</v>
      </c>
      <c r="L813" s="5">
        <v>239.62274169921801</v>
      </c>
      <c r="M813" s="5">
        <v>197.28078715006464</v>
      </c>
      <c r="N813" s="5">
        <v>142.01789855957</v>
      </c>
      <c r="O813" s="5">
        <v>149.426834106445</v>
      </c>
      <c r="P813" s="5">
        <v>131.10638427734301</v>
      </c>
      <c r="Q813" s="5">
        <v>140.85037231445267</v>
      </c>
      <c r="R813" s="5">
        <v>93.760566711425696</v>
      </c>
      <c r="S813" s="5">
        <v>106.10479736328099</v>
      </c>
      <c r="T813" s="5">
        <v>168.25323486328099</v>
      </c>
      <c r="U813" s="5">
        <v>122.70619964599591</v>
      </c>
      <c r="V813" s="5">
        <v>136.92204284667901</v>
      </c>
      <c r="W813" s="5">
        <v>156.28012084960901</v>
      </c>
      <c r="X813" s="5">
        <v>139.58068847656199</v>
      </c>
      <c r="Y813" s="5">
        <v>144.26095072428333</v>
      </c>
      <c r="Z813" s="5">
        <v>247.98397827148401</v>
      </c>
      <c r="AA813" s="5">
        <v>239.47584533691401</v>
      </c>
      <c r="AB813" s="5">
        <v>264.82421875</v>
      </c>
      <c r="AC813" s="5">
        <v>250.76134745279933</v>
      </c>
      <c r="AD813" s="5">
        <v>104.448593139648</v>
      </c>
      <c r="AE813" s="5">
        <v>113.10007476806599</v>
      </c>
      <c r="AF813" s="5">
        <v>107.50048828125</v>
      </c>
      <c r="AG813" s="5">
        <v>108.34971872965467</v>
      </c>
      <c r="AH813" s="5">
        <v>126.22649383544901</v>
      </c>
      <c r="AI813" s="5">
        <v>134.68864440917901</v>
      </c>
      <c r="AJ813" s="5">
        <v>153.86346435546801</v>
      </c>
      <c r="AK813" s="5">
        <v>138.25953420003199</v>
      </c>
      <c r="AL813" s="5">
        <v>81.074157714843693</v>
      </c>
      <c r="AN813" s="5">
        <v>72.454727172851506</v>
      </c>
      <c r="AO813" s="5">
        <v>76.764442443847599</v>
      </c>
      <c r="AP813" s="5">
        <v>159.30137634277301</v>
      </c>
      <c r="AQ813" s="5">
        <v>166.16239929199199</v>
      </c>
      <c r="AR813" s="5">
        <v>122.19850158691401</v>
      </c>
      <c r="AS813" s="5">
        <v>149.22075907389299</v>
      </c>
      <c r="AT813" s="5">
        <v>116.14380645751901</v>
      </c>
      <c r="AU813" s="5">
        <v>118.522216796875</v>
      </c>
      <c r="AV813" s="5">
        <v>64.201332092285099</v>
      </c>
      <c r="AW813" s="5">
        <v>99.622451782226378</v>
      </c>
      <c r="AY813" s="5">
        <v>62.8351020812988</v>
      </c>
      <c r="AZ813" s="5">
        <v>49.332492828369098</v>
      </c>
      <c r="BA813" s="5">
        <v>56.083797454833949</v>
      </c>
    </row>
    <row r="814" spans="1:53" x14ac:dyDescent="0.2">
      <c r="A814" s="1">
        <v>811</v>
      </c>
      <c r="B814" s="1" t="s">
        <v>3267</v>
      </c>
      <c r="C814" s="1" t="s">
        <v>3268</v>
      </c>
      <c r="D814" s="1" t="s">
        <v>3269</v>
      </c>
      <c r="E814" s="1" t="s">
        <v>3270</v>
      </c>
      <c r="F814" s="5">
        <v>162.025390625</v>
      </c>
      <c r="G814" s="5">
        <v>73.8984375</v>
      </c>
      <c r="H814" s="5">
        <v>75.435096740722599</v>
      </c>
      <c r="I814" s="5">
        <v>103.7863082885742</v>
      </c>
      <c r="J814" s="5">
        <v>83.067985534667898</v>
      </c>
      <c r="K814" s="5">
        <v>63.3087158203125</v>
      </c>
      <c r="L814" s="5">
        <v>94.190467834472599</v>
      </c>
      <c r="M814" s="5">
        <v>80.189056396484332</v>
      </c>
      <c r="N814" s="5">
        <v>249.56912231445301</v>
      </c>
      <c r="O814" s="5">
        <v>385.33770751953102</v>
      </c>
      <c r="P814" s="5">
        <v>226.31675720214801</v>
      </c>
      <c r="Q814" s="5">
        <v>287.07452901204402</v>
      </c>
      <c r="R814" s="5">
        <v>22.7868537902832</v>
      </c>
      <c r="S814" s="5">
        <v>24.0327243804931</v>
      </c>
      <c r="T814" s="5">
        <v>273.29226684570301</v>
      </c>
      <c r="U814" s="5">
        <v>106.70394833882644</v>
      </c>
      <c r="V814" s="5">
        <v>29.307842254638601</v>
      </c>
      <c r="W814" s="5">
        <v>36.357898712158203</v>
      </c>
      <c r="X814" s="5">
        <v>41.751697540283203</v>
      </c>
      <c r="Y814" s="5">
        <v>35.805812835693338</v>
      </c>
      <c r="Z814" s="5">
        <v>114.50773620605401</v>
      </c>
      <c r="AA814" s="5">
        <v>108.035987854003</v>
      </c>
      <c r="AB814" s="5">
        <v>99.512351989746094</v>
      </c>
      <c r="AC814" s="5">
        <v>107.35202534993437</v>
      </c>
      <c r="AD814" s="5">
        <v>44.577014923095703</v>
      </c>
      <c r="AE814" s="5">
        <v>76.619918823242102</v>
      </c>
      <c r="AF814" s="5">
        <v>70.4295654296875</v>
      </c>
      <c r="AG814" s="5">
        <v>63.875499725341768</v>
      </c>
      <c r="AJ814" s="5">
        <v>36.149848937988203</v>
      </c>
      <c r="AK814" s="5">
        <v>36.149848937988203</v>
      </c>
      <c r="AL814" s="5">
        <v>129.42620849609301</v>
      </c>
      <c r="AM814" s="5">
        <v>108.157760620117</v>
      </c>
      <c r="AN814" s="5">
        <v>132.99903869628901</v>
      </c>
      <c r="AO814" s="5">
        <v>123.52766927083302</v>
      </c>
      <c r="AP814" s="5">
        <v>52.429294586181598</v>
      </c>
      <c r="AQ814" s="5">
        <v>60.941127777099602</v>
      </c>
      <c r="AR814" s="5">
        <v>40.1824340820312</v>
      </c>
      <c r="AS814" s="5">
        <v>51.184285481770793</v>
      </c>
    </row>
    <row r="815" spans="1:53" x14ac:dyDescent="0.2">
      <c r="A815" s="1">
        <v>812</v>
      </c>
      <c r="B815" s="1" t="s">
        <v>3271</v>
      </c>
      <c r="C815" s="1" t="s">
        <v>3272</v>
      </c>
      <c r="D815" s="1" t="s">
        <v>3273</v>
      </c>
      <c r="E815" s="1" t="s">
        <v>3274</v>
      </c>
      <c r="F815" s="5">
        <v>126.791694641113</v>
      </c>
      <c r="G815" s="5">
        <v>59.690216064453097</v>
      </c>
      <c r="I815" s="5">
        <v>93.240955352783047</v>
      </c>
      <c r="J815" s="5">
        <v>158.36048889160099</v>
      </c>
      <c r="K815" s="5">
        <v>158.72792053222599</v>
      </c>
      <c r="L815" s="5">
        <v>79.486923217773395</v>
      </c>
      <c r="M815" s="5">
        <v>132.19177754720013</v>
      </c>
      <c r="N815" s="5">
        <v>83.819976806640597</v>
      </c>
      <c r="Q815" s="5">
        <v>83.819976806640597</v>
      </c>
      <c r="R815" s="5">
        <v>162.541900634765</v>
      </c>
      <c r="S815" s="5">
        <v>128.05673217773401</v>
      </c>
      <c r="T815" s="5">
        <v>244.9248046875</v>
      </c>
      <c r="U815" s="5">
        <v>178.50781249999966</v>
      </c>
      <c r="V815" s="5">
        <v>249.44807434082</v>
      </c>
      <c r="W815" s="5">
        <v>338.87124633789</v>
      </c>
      <c r="X815" s="5">
        <v>357.24597167968699</v>
      </c>
      <c r="Y815" s="5">
        <v>315.18843078613236</v>
      </c>
      <c r="Z815" s="5">
        <v>295.05923461914</v>
      </c>
      <c r="AA815" s="5">
        <v>151.42916870117099</v>
      </c>
      <c r="AC815" s="5">
        <v>223.24420166015551</v>
      </c>
      <c r="AD815" s="5">
        <v>185.19081115722599</v>
      </c>
      <c r="AE815" s="5">
        <v>231.54142761230401</v>
      </c>
      <c r="AF815" s="5">
        <v>266.47521972656199</v>
      </c>
      <c r="AG815" s="5">
        <v>227.73581949869731</v>
      </c>
      <c r="AH815" s="5">
        <v>384.29788208007801</v>
      </c>
      <c r="AI815" s="5">
        <v>384.73376464843699</v>
      </c>
      <c r="AJ815" s="5">
        <v>255.297103881835</v>
      </c>
      <c r="AK815" s="5">
        <v>341.44291687011668</v>
      </c>
      <c r="AL815" s="5">
        <v>212.58914184570301</v>
      </c>
      <c r="AO815" s="5">
        <v>212.58914184570301</v>
      </c>
      <c r="AP815" s="5">
        <v>280.64340209960898</v>
      </c>
      <c r="AQ815" s="5">
        <v>204.33663940429599</v>
      </c>
      <c r="AR815" s="5">
        <v>198.16612243652301</v>
      </c>
      <c r="AS815" s="5">
        <v>227.71538798014265</v>
      </c>
      <c r="AT815" s="5">
        <v>204.41165161132801</v>
      </c>
      <c r="AU815" s="5">
        <v>225.19140625</v>
      </c>
      <c r="AW815" s="5">
        <v>214.80152893066401</v>
      </c>
      <c r="AX815" s="5">
        <v>190.432846069335</v>
      </c>
      <c r="AY815" s="5">
        <v>81.468208312988196</v>
      </c>
      <c r="AZ815" s="5">
        <v>121.51168823242099</v>
      </c>
      <c r="BA815" s="5">
        <v>131.13758087158138</v>
      </c>
    </row>
    <row r="816" spans="1:53" x14ac:dyDescent="0.2">
      <c r="A816" s="1">
        <v>813</v>
      </c>
      <c r="B816" s="1" t="s">
        <v>3275</v>
      </c>
      <c r="C816" s="1" t="s">
        <v>3276</v>
      </c>
      <c r="D816" s="1" t="s">
        <v>3277</v>
      </c>
      <c r="E816" s="1" t="s">
        <v>3278</v>
      </c>
      <c r="F816" s="5">
        <v>89.367958068847599</v>
      </c>
      <c r="G816" s="5">
        <v>91.668373107910099</v>
      </c>
      <c r="H816" s="5">
        <v>76.439865112304602</v>
      </c>
      <c r="I816" s="5">
        <v>85.825398763020758</v>
      </c>
      <c r="J816" s="5">
        <v>88.702926635742102</v>
      </c>
      <c r="K816" s="5">
        <v>84.401672363281193</v>
      </c>
      <c r="L816" s="5">
        <v>79.796485900878906</v>
      </c>
      <c r="M816" s="5">
        <v>84.300361633300739</v>
      </c>
      <c r="N816" s="5">
        <v>66.104560852050696</v>
      </c>
      <c r="O816" s="5">
        <v>67.396926879882798</v>
      </c>
      <c r="P816" s="5">
        <v>68.228515625</v>
      </c>
      <c r="Q816" s="5">
        <v>67.24333445231116</v>
      </c>
      <c r="R816" s="5">
        <v>60.4289741516113</v>
      </c>
      <c r="S816" s="5">
        <v>44.4773559570312</v>
      </c>
      <c r="T816" s="5">
        <v>61.240795135497997</v>
      </c>
      <c r="U816" s="5">
        <v>55.382375081380161</v>
      </c>
      <c r="V816" s="5">
        <v>54.899868011474602</v>
      </c>
      <c r="W816" s="5">
        <v>61.495899200439403</v>
      </c>
      <c r="X816" s="5">
        <v>59.590854644775298</v>
      </c>
      <c r="Y816" s="5">
        <v>58.662207285563106</v>
      </c>
      <c r="Z816" s="5">
        <v>74.784957885742102</v>
      </c>
      <c r="AA816" s="5">
        <v>65.487167358398395</v>
      </c>
      <c r="AB816" s="5">
        <v>75.821594238281193</v>
      </c>
      <c r="AC816" s="5">
        <v>72.031239827473897</v>
      </c>
      <c r="AD816" s="5">
        <v>94.357887268066406</v>
      </c>
      <c r="AE816" s="5">
        <v>87.524002075195298</v>
      </c>
      <c r="AF816" s="5">
        <v>86.941436767578097</v>
      </c>
      <c r="AG816" s="5">
        <v>89.607775370279953</v>
      </c>
      <c r="AH816" s="5">
        <v>85.196144104003906</v>
      </c>
      <c r="AI816" s="5">
        <v>89.761627197265597</v>
      </c>
      <c r="AJ816" s="5">
        <v>85.038917541503906</v>
      </c>
      <c r="AK816" s="5">
        <v>86.665562947591141</v>
      </c>
      <c r="AL816" s="5">
        <v>52.289741516113203</v>
      </c>
      <c r="AM816" s="5">
        <v>58.0674438476562</v>
      </c>
      <c r="AN816" s="5">
        <v>54.841117858886697</v>
      </c>
      <c r="AO816" s="5">
        <v>55.0661010742187</v>
      </c>
      <c r="AP816" s="5">
        <v>59.390701293945298</v>
      </c>
      <c r="AQ816" s="5">
        <v>62.229171752929602</v>
      </c>
      <c r="AR816" s="5">
        <v>66.585006713867102</v>
      </c>
      <c r="AS816" s="5">
        <v>62.734959920247341</v>
      </c>
      <c r="AT816" s="5">
        <v>70.514739990234304</v>
      </c>
      <c r="AU816" s="5">
        <v>50.115432739257798</v>
      </c>
      <c r="AV816" s="5">
        <v>60.090530395507798</v>
      </c>
      <c r="AW816" s="5">
        <v>60.240234374999964</v>
      </c>
      <c r="AX816" s="5">
        <v>57.138645172119098</v>
      </c>
      <c r="AY816" s="5">
        <v>59.499351501464801</v>
      </c>
      <c r="AZ816" s="5">
        <v>61.678508758544901</v>
      </c>
      <c r="BA816" s="5">
        <v>59.438835144042933</v>
      </c>
    </row>
    <row r="817" spans="1:53" x14ac:dyDescent="0.2">
      <c r="A817" s="1">
        <v>814</v>
      </c>
      <c r="B817" s="1" t="s">
        <v>3279</v>
      </c>
      <c r="C817" s="1" t="s">
        <v>3280</v>
      </c>
      <c r="D817" s="1" t="s">
        <v>3281</v>
      </c>
      <c r="E817" s="1" t="s">
        <v>3282</v>
      </c>
      <c r="F817" s="5">
        <v>361.7861328125</v>
      </c>
      <c r="G817" s="5">
        <v>127.73345184326099</v>
      </c>
      <c r="H817" s="5">
        <v>143.61003112792901</v>
      </c>
      <c r="I817" s="5">
        <v>211.04320526123001</v>
      </c>
      <c r="J817" s="5">
        <v>83.833930969238196</v>
      </c>
      <c r="K817" s="5">
        <v>126.6577835083</v>
      </c>
      <c r="L817" s="5">
        <v>150.68165588378901</v>
      </c>
      <c r="M817" s="5">
        <v>120.39112345377573</v>
      </c>
      <c r="N817" s="5">
        <v>706.48974609375</v>
      </c>
      <c r="O817" s="5">
        <v>588.58331298828102</v>
      </c>
      <c r="P817" s="5">
        <v>967.85858154296795</v>
      </c>
      <c r="Q817" s="5">
        <v>754.31054687499966</v>
      </c>
      <c r="S817" s="5">
        <v>52.126007080078097</v>
      </c>
      <c r="U817" s="5">
        <v>52.126007080078097</v>
      </c>
      <c r="V817" s="5">
        <v>26.537971496581999</v>
      </c>
      <c r="W817" s="5">
        <v>100.57509613037099</v>
      </c>
      <c r="X817" s="5">
        <v>108.31736755371</v>
      </c>
      <c r="Y817" s="5">
        <v>78.476811726887661</v>
      </c>
      <c r="Z817" s="5">
        <v>238.68270874023401</v>
      </c>
      <c r="AA817" s="5">
        <v>213.47392272949199</v>
      </c>
      <c r="AB817" s="5">
        <v>175.46307373046801</v>
      </c>
      <c r="AC817" s="5">
        <v>209.20656840006464</v>
      </c>
      <c r="AD817" s="5">
        <v>174.62275695800699</v>
      </c>
      <c r="AF817" s="5">
        <v>93.558135986328097</v>
      </c>
      <c r="AG817" s="5">
        <v>134.09044647216754</v>
      </c>
      <c r="AU817" s="5">
        <v>146.031814575195</v>
      </c>
      <c r="AW817" s="5">
        <v>146.031814575195</v>
      </c>
      <c r="AY817" s="5">
        <v>267.10269165039</v>
      </c>
      <c r="AZ817" s="5">
        <v>143.12754821777301</v>
      </c>
      <c r="BA817" s="5">
        <v>205.11511993408152</v>
      </c>
    </row>
    <row r="818" spans="1:53" x14ac:dyDescent="0.2">
      <c r="A818" s="1">
        <v>815</v>
      </c>
      <c r="B818" s="1" t="s">
        <v>3283</v>
      </c>
      <c r="C818" s="1" t="s">
        <v>3284</v>
      </c>
      <c r="D818" s="1" t="s">
        <v>3285</v>
      </c>
      <c r="E818" s="1" t="s">
        <v>3286</v>
      </c>
      <c r="F818" s="5">
        <v>108.45922088623</v>
      </c>
      <c r="G818" s="5">
        <v>83.142173767089801</v>
      </c>
      <c r="H818" s="5">
        <v>113.202003479003</v>
      </c>
      <c r="I818" s="5">
        <v>101.60113271077427</v>
      </c>
      <c r="J818" s="5">
        <v>127.390480041503</v>
      </c>
      <c r="K818" s="5">
        <v>183.89364624023401</v>
      </c>
      <c r="L818" s="5">
        <v>138.88229370117099</v>
      </c>
      <c r="M818" s="5">
        <v>150.05547332763601</v>
      </c>
      <c r="N818" s="5">
        <v>78.472610473632798</v>
      </c>
      <c r="O818" s="5">
        <v>66.853927612304602</v>
      </c>
      <c r="P818" s="5">
        <v>75.557167053222599</v>
      </c>
      <c r="Q818" s="5">
        <v>73.627901713053333</v>
      </c>
      <c r="R818" s="5">
        <v>125.418258666992</v>
      </c>
      <c r="S818" s="5">
        <v>119.600135803222</v>
      </c>
      <c r="T818" s="5">
        <v>95.874374389648395</v>
      </c>
      <c r="U818" s="5">
        <v>113.63092295328745</v>
      </c>
      <c r="V818" s="5">
        <v>48.841606140136697</v>
      </c>
      <c r="W818" s="5">
        <v>57.789314270019503</v>
      </c>
      <c r="X818" s="5">
        <v>61.756473541259702</v>
      </c>
      <c r="Y818" s="5">
        <v>56.129131317138636</v>
      </c>
      <c r="Z818" s="5">
        <v>222.07281494140599</v>
      </c>
      <c r="AA818" s="5">
        <v>236.63462829589801</v>
      </c>
      <c r="AB818" s="5">
        <v>234.38513183593699</v>
      </c>
      <c r="AC818" s="5">
        <v>231.03085835774701</v>
      </c>
      <c r="AD818" s="5">
        <v>55.401435852050703</v>
      </c>
      <c r="AE818" s="5">
        <v>52.855442047119098</v>
      </c>
      <c r="AF818" s="5">
        <v>84.534011840820298</v>
      </c>
      <c r="AG818" s="5">
        <v>64.263629913330035</v>
      </c>
      <c r="AH818" s="5">
        <v>51.352809906005803</v>
      </c>
      <c r="AI818" s="5">
        <v>55.420005798339801</v>
      </c>
      <c r="AJ818" s="5">
        <v>72.347671508789006</v>
      </c>
      <c r="AK818" s="5">
        <v>59.706829071044865</v>
      </c>
      <c r="AL818" s="5">
        <v>80.104400634765597</v>
      </c>
      <c r="AM818" s="5">
        <v>66.760589599609304</v>
      </c>
      <c r="AN818" s="5">
        <v>75.864501953125</v>
      </c>
      <c r="AO818" s="5">
        <v>74.243164062499957</v>
      </c>
      <c r="AP818" s="5">
        <v>45.190536499023402</v>
      </c>
      <c r="AQ818" s="5">
        <v>41.477169036865199</v>
      </c>
      <c r="AR818" s="5">
        <v>66.947280883789006</v>
      </c>
      <c r="AS818" s="5">
        <v>51.204995473225871</v>
      </c>
      <c r="AT818" s="5">
        <v>34.900264739990199</v>
      </c>
      <c r="AU818" s="5">
        <v>36.032749176025298</v>
      </c>
      <c r="AV818" s="5">
        <v>38.888660430908203</v>
      </c>
      <c r="AW818" s="5">
        <v>36.607224782307902</v>
      </c>
      <c r="AX818" s="5">
        <v>22.5689373016357</v>
      </c>
      <c r="BA818" s="5">
        <v>22.5689373016357</v>
      </c>
    </row>
    <row r="819" spans="1:53" x14ac:dyDescent="0.2">
      <c r="A819" s="1">
        <v>816</v>
      </c>
      <c r="B819" s="1" t="s">
        <v>3287</v>
      </c>
      <c r="C819" s="1" t="s">
        <v>3288</v>
      </c>
      <c r="D819" s="1" t="s">
        <v>3289</v>
      </c>
      <c r="E819" s="1" t="s">
        <v>3290</v>
      </c>
      <c r="F819" s="5">
        <v>707.54595947265602</v>
      </c>
      <c r="G819" s="5">
        <v>709.003662109375</v>
      </c>
      <c r="H819" s="5">
        <v>709.30895996093705</v>
      </c>
      <c r="I819" s="5">
        <v>708.61952718098928</v>
      </c>
      <c r="J819" s="5">
        <v>683.53308105468705</v>
      </c>
      <c r="K819" s="5">
        <v>677.5673828125</v>
      </c>
      <c r="L819" s="5">
        <v>650.05407714843705</v>
      </c>
      <c r="M819" s="5">
        <v>670.38484700520803</v>
      </c>
      <c r="N819" s="5">
        <v>599.65032958984295</v>
      </c>
      <c r="O819" s="5">
        <v>657.45611572265602</v>
      </c>
      <c r="P819" s="5">
        <v>609.61297607421795</v>
      </c>
      <c r="Q819" s="5">
        <v>622.23980712890568</v>
      </c>
      <c r="R819" s="5">
        <v>392.20587158203102</v>
      </c>
      <c r="S819" s="5">
        <v>436.99176025390602</v>
      </c>
      <c r="T819" s="5">
        <v>399.23059082031199</v>
      </c>
      <c r="U819" s="5">
        <v>409.47607421874972</v>
      </c>
      <c r="V819" s="5">
        <v>435.10308837890602</v>
      </c>
      <c r="W819" s="5">
        <v>417.18283081054602</v>
      </c>
      <c r="X819" s="5">
        <v>389.251861572265</v>
      </c>
      <c r="Y819" s="5">
        <v>413.84592692057231</v>
      </c>
      <c r="Z819" s="5">
        <v>600.07806396484295</v>
      </c>
      <c r="AA819" s="5">
        <v>551.37097167968705</v>
      </c>
      <c r="AB819" s="5">
        <v>572.12750244140602</v>
      </c>
      <c r="AC819" s="5">
        <v>574.52551269531193</v>
      </c>
      <c r="AD819" s="5">
        <v>765.00384521484295</v>
      </c>
      <c r="AE819" s="5">
        <v>812.193359375</v>
      </c>
      <c r="AF819" s="5">
        <v>773.13665771484295</v>
      </c>
      <c r="AG819" s="5">
        <v>783.44462076822856</v>
      </c>
      <c r="AH819" s="5">
        <v>748.58831787109295</v>
      </c>
      <c r="AI819" s="5">
        <v>677.1708984375</v>
      </c>
      <c r="AJ819" s="5">
        <v>678.43048095703102</v>
      </c>
      <c r="AK819" s="5">
        <v>701.39656575520803</v>
      </c>
      <c r="AL819" s="5">
        <v>355.783935546875</v>
      </c>
      <c r="AM819" s="5">
        <v>349.78866577148398</v>
      </c>
      <c r="AN819" s="5">
        <v>350.42092895507801</v>
      </c>
      <c r="AO819" s="5">
        <v>351.99784342447902</v>
      </c>
      <c r="AP819" s="5">
        <v>439.31704711914</v>
      </c>
      <c r="AQ819" s="5">
        <v>428.741607666015</v>
      </c>
      <c r="AR819" s="5">
        <v>440.67034912109301</v>
      </c>
      <c r="AS819" s="5">
        <v>436.24300130208263</v>
      </c>
      <c r="AT819" s="5">
        <v>280.26962280273398</v>
      </c>
      <c r="AU819" s="5">
        <v>280.29455566406199</v>
      </c>
      <c r="AV819" s="5">
        <v>280.31286621093699</v>
      </c>
      <c r="AW819" s="5">
        <v>280.29234822591098</v>
      </c>
      <c r="AX819" s="5">
        <v>336.29330444335898</v>
      </c>
      <c r="AY819" s="5">
        <v>361.52673339843699</v>
      </c>
      <c r="AZ819" s="5">
        <v>313.50939941406199</v>
      </c>
      <c r="BA819" s="5">
        <v>337.10981241861936</v>
      </c>
    </row>
    <row r="820" spans="1:53" x14ac:dyDescent="0.2">
      <c r="A820" s="1">
        <v>817</v>
      </c>
      <c r="B820" s="1" t="s">
        <v>3291</v>
      </c>
      <c r="C820" s="1" t="s">
        <v>3292</v>
      </c>
      <c r="D820" s="1" t="s">
        <v>3293</v>
      </c>
      <c r="E820" s="1" t="s">
        <v>3294</v>
      </c>
      <c r="N820" s="5">
        <v>637.0234375</v>
      </c>
      <c r="O820" s="5">
        <v>247.32853698730401</v>
      </c>
      <c r="P820" s="5">
        <v>180.62379455566401</v>
      </c>
      <c r="Q820" s="5">
        <v>354.99192301432271</v>
      </c>
    </row>
    <row r="821" spans="1:53" x14ac:dyDescent="0.2">
      <c r="A821" s="1">
        <v>818</v>
      </c>
      <c r="B821" s="1" t="s">
        <v>3295</v>
      </c>
      <c r="C821" s="1" t="s">
        <v>3296</v>
      </c>
      <c r="D821" s="1" t="s">
        <v>3297</v>
      </c>
      <c r="E821" s="1" t="s">
        <v>3298</v>
      </c>
      <c r="F821" s="5">
        <v>432.82659912109301</v>
      </c>
      <c r="G821" s="5">
        <v>412.04534912109301</v>
      </c>
      <c r="H821" s="5">
        <v>443.04412841796801</v>
      </c>
      <c r="I821" s="5">
        <v>429.30535888671801</v>
      </c>
      <c r="J821" s="5">
        <v>462.41842651367102</v>
      </c>
      <c r="K821" s="5">
        <v>422.05679321289</v>
      </c>
      <c r="L821" s="5">
        <v>405.5576171875</v>
      </c>
      <c r="M821" s="5">
        <v>430.01094563802036</v>
      </c>
      <c r="N821" s="5">
        <v>1090.14379882812</v>
      </c>
      <c r="O821" s="5">
        <v>1074.17883300781</v>
      </c>
      <c r="P821" s="5">
        <v>1105.86694335937</v>
      </c>
      <c r="Q821" s="5">
        <v>1090.0631917317667</v>
      </c>
      <c r="R821" s="5">
        <v>561.66845703125</v>
      </c>
      <c r="S821" s="5">
        <v>510.08074951171801</v>
      </c>
      <c r="T821" s="5">
        <v>494.39501953125</v>
      </c>
      <c r="U821" s="5">
        <v>522.04807535807265</v>
      </c>
      <c r="V821" s="5">
        <v>539.76934814453102</v>
      </c>
      <c r="W821" s="5">
        <v>488.84051513671801</v>
      </c>
      <c r="X821" s="5">
        <v>488.85607910156199</v>
      </c>
      <c r="Y821" s="5">
        <v>505.82198079427036</v>
      </c>
      <c r="Z821" s="5">
        <v>423.08258056640602</v>
      </c>
      <c r="AA821" s="5">
        <v>415.71029663085898</v>
      </c>
      <c r="AB821" s="5">
        <v>400.83160400390602</v>
      </c>
      <c r="AC821" s="5">
        <v>413.20816040039034</v>
      </c>
      <c r="AD821" s="5">
        <v>502.53347778320301</v>
      </c>
      <c r="AE821" s="5">
        <v>473.848388671875</v>
      </c>
      <c r="AF821" s="5">
        <v>482.96466064453102</v>
      </c>
      <c r="AG821" s="5">
        <v>486.44884236653633</v>
      </c>
      <c r="AH821" s="5">
        <v>456.44381713867102</v>
      </c>
      <c r="AI821" s="5">
        <v>433.54586791992102</v>
      </c>
      <c r="AJ821" s="5">
        <v>458.48687744140602</v>
      </c>
      <c r="AK821" s="5">
        <v>449.49218749999937</v>
      </c>
      <c r="AL821" s="5">
        <v>964.18542480468705</v>
      </c>
      <c r="AM821" s="5">
        <v>983.90625</v>
      </c>
      <c r="AN821" s="5">
        <v>994.41778564453102</v>
      </c>
      <c r="AO821" s="5">
        <v>980.83648681640591</v>
      </c>
      <c r="AP821" s="5">
        <v>509.68780517578102</v>
      </c>
      <c r="AQ821" s="5">
        <v>457.76599121093699</v>
      </c>
      <c r="AR821" s="5">
        <v>531.82727050781205</v>
      </c>
      <c r="AS821" s="5">
        <v>499.76035563151004</v>
      </c>
      <c r="AT821" s="5">
        <v>482.25424194335898</v>
      </c>
      <c r="AU821" s="5">
        <v>452.036041259765</v>
      </c>
      <c r="AV821" s="5">
        <v>498.03796386718699</v>
      </c>
      <c r="AW821" s="5">
        <v>477.44274902343699</v>
      </c>
      <c r="AX821" s="5">
        <v>526.33172607421795</v>
      </c>
      <c r="AY821" s="5">
        <v>472.0048828125</v>
      </c>
      <c r="AZ821" s="5">
        <v>426.35324096679602</v>
      </c>
      <c r="BA821" s="5">
        <v>474.89661661783799</v>
      </c>
    </row>
    <row r="822" spans="1:53" x14ac:dyDescent="0.2">
      <c r="A822" s="1">
        <v>819</v>
      </c>
      <c r="B822" s="1" t="s">
        <v>3299</v>
      </c>
      <c r="C822" s="1" t="s">
        <v>3300</v>
      </c>
      <c r="D822" s="1" t="s">
        <v>3301</v>
      </c>
      <c r="E822" s="1" t="s">
        <v>3302</v>
      </c>
      <c r="F822" s="5">
        <v>35.6095581054687</v>
      </c>
      <c r="G822" s="5">
        <v>48.051979064941399</v>
      </c>
      <c r="H822" s="5">
        <v>23.245922088623001</v>
      </c>
      <c r="I822" s="5">
        <v>35.635819753011035</v>
      </c>
      <c r="K822" s="5">
        <v>51.387870788574197</v>
      </c>
      <c r="L822" s="5">
        <v>43.195396423339801</v>
      </c>
      <c r="M822" s="5">
        <v>47.291633605957003</v>
      </c>
      <c r="N822" s="5">
        <v>77.017898559570298</v>
      </c>
      <c r="O822" s="5">
        <v>112.141845703125</v>
      </c>
      <c r="P822" s="5">
        <v>83.571250915527301</v>
      </c>
      <c r="Q822" s="5">
        <v>90.910331726074205</v>
      </c>
      <c r="R822" s="5">
        <v>59.090095520019503</v>
      </c>
      <c r="S822" s="5">
        <v>55.051822662353501</v>
      </c>
      <c r="T822" s="5">
        <v>73.022750854492102</v>
      </c>
      <c r="U822" s="5">
        <v>62.388223012288371</v>
      </c>
      <c r="V822" s="5">
        <v>54.813995361328097</v>
      </c>
      <c r="W822" s="5">
        <v>40.251960754394503</v>
      </c>
      <c r="X822" s="5">
        <v>37.434169769287102</v>
      </c>
      <c r="Y822" s="5">
        <v>44.166708628336572</v>
      </c>
      <c r="Z822" s="5">
        <v>44.031925201416001</v>
      </c>
      <c r="AA822" s="5">
        <v>43.587024688720703</v>
      </c>
      <c r="AB822" s="5">
        <v>34.276836395263601</v>
      </c>
      <c r="AC822" s="5">
        <v>40.631928761800104</v>
      </c>
      <c r="AD822" s="5">
        <v>46.240268707275298</v>
      </c>
      <c r="AE822" s="5">
        <v>46.712879180908203</v>
      </c>
      <c r="AF822" s="5">
        <v>37.816841125488203</v>
      </c>
      <c r="AG822" s="5">
        <v>43.589996337890568</v>
      </c>
      <c r="AH822" s="5">
        <v>42.103252410888601</v>
      </c>
      <c r="AI822" s="5">
        <v>40.470481872558501</v>
      </c>
      <c r="AJ822" s="5">
        <v>43.596946716308501</v>
      </c>
      <c r="AK822" s="5">
        <v>42.056893666585204</v>
      </c>
      <c r="AL822" s="5">
        <v>96.985282897949205</v>
      </c>
      <c r="AM822" s="5">
        <v>76.119239807128906</v>
      </c>
      <c r="AN822" s="5">
        <v>91.835182189941406</v>
      </c>
      <c r="AO822" s="5">
        <v>88.313234965006515</v>
      </c>
      <c r="AP822" s="5">
        <v>62.51314163208</v>
      </c>
      <c r="AQ822" s="5">
        <v>50.420608520507798</v>
      </c>
      <c r="AR822" s="5">
        <v>57.437511444091797</v>
      </c>
      <c r="AS822" s="5">
        <v>56.790420532226534</v>
      </c>
      <c r="AT822" s="5">
        <v>58.971927642822202</v>
      </c>
      <c r="AV822" s="5">
        <v>67.446304321289006</v>
      </c>
      <c r="AW822" s="5">
        <v>63.209115982055607</v>
      </c>
      <c r="AX822" s="5">
        <v>60.792404174804602</v>
      </c>
      <c r="AY822" s="5">
        <v>49.053134918212798</v>
      </c>
      <c r="AZ822" s="5">
        <v>59.987354278564403</v>
      </c>
      <c r="BA822" s="5">
        <v>56.610964457193937</v>
      </c>
    </row>
    <row r="823" spans="1:53" x14ac:dyDescent="0.2">
      <c r="A823" s="1">
        <v>820</v>
      </c>
      <c r="B823" s="1" t="s">
        <v>3303</v>
      </c>
      <c r="C823" s="1" t="s">
        <v>3304</v>
      </c>
      <c r="D823" s="1" t="s">
        <v>3305</v>
      </c>
      <c r="E823" s="1" t="s">
        <v>3306</v>
      </c>
      <c r="F823" s="5">
        <v>378.19512939453102</v>
      </c>
      <c r="G823" s="5">
        <v>320.37164306640602</v>
      </c>
      <c r="H823" s="5">
        <v>484.43276977539</v>
      </c>
      <c r="I823" s="5">
        <v>394.33318074544235</v>
      </c>
      <c r="J823" s="5">
        <v>514.006591796875</v>
      </c>
      <c r="K823" s="5">
        <v>503.52233886718699</v>
      </c>
      <c r="L823" s="5">
        <v>466.36053466796801</v>
      </c>
      <c r="M823" s="5">
        <v>494.62982177734335</v>
      </c>
      <c r="N823" s="5">
        <v>1358.04992675781</v>
      </c>
      <c r="O823" s="5">
        <v>1478.61193847656</v>
      </c>
      <c r="P823" s="5">
        <v>1158.75024414062</v>
      </c>
      <c r="Q823" s="5">
        <v>1331.8040364583301</v>
      </c>
      <c r="R823" s="5">
        <v>379.25515747070301</v>
      </c>
      <c r="S823" s="5">
        <v>359.20718383789</v>
      </c>
      <c r="T823" s="5">
        <v>466.54571533203102</v>
      </c>
      <c r="U823" s="5">
        <v>401.66935221354134</v>
      </c>
      <c r="V823" s="5">
        <v>439.46588134765602</v>
      </c>
      <c r="W823" s="5">
        <v>484.11328125</v>
      </c>
      <c r="X823" s="5">
        <v>409.14489746093699</v>
      </c>
      <c r="Y823" s="5">
        <v>444.24135335286434</v>
      </c>
      <c r="Z823" s="5">
        <v>363.96057128906199</v>
      </c>
      <c r="AA823" s="5">
        <v>394.31704711914</v>
      </c>
      <c r="AB823" s="5">
        <v>336.43994140625</v>
      </c>
      <c r="AC823" s="5">
        <v>364.90585327148398</v>
      </c>
      <c r="AD823" s="5">
        <v>379.64712524414</v>
      </c>
      <c r="AE823" s="5">
        <v>335.81390380859301</v>
      </c>
      <c r="AF823" s="5">
        <v>394.48580932617102</v>
      </c>
      <c r="AG823" s="5">
        <v>369.98227945963464</v>
      </c>
      <c r="AH823" s="5">
        <v>398.13250732421801</v>
      </c>
      <c r="AI823" s="5">
        <v>288.89382934570301</v>
      </c>
      <c r="AJ823" s="5">
        <v>428.40853881835898</v>
      </c>
      <c r="AK823" s="5">
        <v>371.81162516275998</v>
      </c>
      <c r="AL823" s="5">
        <v>551.12420654296795</v>
      </c>
      <c r="AM823" s="5">
        <v>582.765380859375</v>
      </c>
      <c r="AN823" s="5">
        <v>625.89154052734295</v>
      </c>
      <c r="AO823" s="5">
        <v>586.59370930989519</v>
      </c>
      <c r="AP823" s="5">
        <v>409.99331665039</v>
      </c>
      <c r="AQ823" s="5">
        <v>411.96203613281199</v>
      </c>
      <c r="AR823" s="5">
        <v>472.29251098632801</v>
      </c>
      <c r="AS823" s="5">
        <v>431.4159545898433</v>
      </c>
      <c r="AT823" s="5">
        <v>405.31307983398398</v>
      </c>
      <c r="AW823" s="5">
        <v>405.31307983398398</v>
      </c>
      <c r="AX823" s="5">
        <v>452.7783203125</v>
      </c>
      <c r="AY823" s="5">
        <v>425.36770629882801</v>
      </c>
      <c r="AZ823" s="5">
        <v>390.45104980468699</v>
      </c>
      <c r="BA823" s="5">
        <v>422.86569213867165</v>
      </c>
    </row>
    <row r="824" spans="1:53" x14ac:dyDescent="0.2">
      <c r="A824" s="1">
        <v>821</v>
      </c>
      <c r="B824" s="1" t="s">
        <v>3307</v>
      </c>
      <c r="C824" s="1" t="s">
        <v>3308</v>
      </c>
      <c r="D824" s="1" t="s">
        <v>3309</v>
      </c>
      <c r="E824" s="1" t="s">
        <v>3310</v>
      </c>
      <c r="F824" s="5">
        <v>773.94268798828102</v>
      </c>
      <c r="G824" s="5">
        <v>644.14947509765602</v>
      </c>
      <c r="H824" s="5">
        <v>743.64239501953102</v>
      </c>
      <c r="I824" s="5">
        <v>720.57818603515591</v>
      </c>
      <c r="J824" s="5">
        <v>768.41424560546795</v>
      </c>
      <c r="K824" s="5">
        <v>641.49334716796795</v>
      </c>
      <c r="L824" s="5">
        <v>663.210205078125</v>
      </c>
      <c r="M824" s="5">
        <v>691.03926595052019</v>
      </c>
      <c r="N824" s="5">
        <v>1318.93908691406</v>
      </c>
      <c r="O824" s="5">
        <v>1420.09777832031</v>
      </c>
      <c r="P824" s="5">
        <v>1342.56604003906</v>
      </c>
      <c r="Q824" s="5">
        <v>1360.53430175781</v>
      </c>
      <c r="R824" s="5">
        <v>604.616943359375</v>
      </c>
      <c r="S824" s="5">
        <v>578.17230224609295</v>
      </c>
      <c r="T824" s="5">
        <v>633.363525390625</v>
      </c>
      <c r="U824" s="5">
        <v>605.38425699869765</v>
      </c>
      <c r="V824" s="5">
        <v>672.03601074218705</v>
      </c>
      <c r="W824" s="5">
        <v>608.03234863281205</v>
      </c>
      <c r="X824" s="5">
        <v>635.08831787109295</v>
      </c>
      <c r="Y824" s="5">
        <v>638.38555908203068</v>
      </c>
      <c r="Z824" s="5">
        <v>805.37591552734295</v>
      </c>
      <c r="AA824" s="5">
        <v>838.35345458984295</v>
      </c>
      <c r="AB824" s="5">
        <v>723.1435546875</v>
      </c>
      <c r="AC824" s="5">
        <v>788.95764160156193</v>
      </c>
      <c r="AD824" s="5">
        <v>659.44256591796795</v>
      </c>
      <c r="AE824" s="5">
        <v>649.31060791015602</v>
      </c>
      <c r="AF824" s="5">
        <v>634.76995849609295</v>
      </c>
      <c r="AG824" s="5">
        <v>647.84104410807231</v>
      </c>
      <c r="AH824" s="5">
        <v>576.36578369140602</v>
      </c>
      <c r="AI824" s="5">
        <v>599.74835205078102</v>
      </c>
      <c r="AJ824" s="5">
        <v>528.727294921875</v>
      </c>
      <c r="AK824" s="5">
        <v>568.28047688802064</v>
      </c>
      <c r="AL824" s="5">
        <v>819.93225097656205</v>
      </c>
      <c r="AM824" s="5">
        <v>847.97100830078102</v>
      </c>
      <c r="AN824" s="5">
        <v>950.29382324218705</v>
      </c>
      <c r="AO824" s="5">
        <v>872.73236083984341</v>
      </c>
      <c r="AP824" s="5">
        <v>505.06066894531199</v>
      </c>
      <c r="AQ824" s="5">
        <v>524.27209472656205</v>
      </c>
      <c r="AR824" s="5">
        <v>512.30224609375</v>
      </c>
      <c r="AS824" s="5">
        <v>513.8783365885414</v>
      </c>
      <c r="AT824" s="5">
        <v>334.15115356445301</v>
      </c>
      <c r="AU824" s="5">
        <v>524.13604736328102</v>
      </c>
      <c r="AV824" s="5">
        <v>759.700927734375</v>
      </c>
      <c r="AW824" s="5">
        <v>539.32937622070301</v>
      </c>
      <c r="AX824" s="5">
        <v>463.66018676757801</v>
      </c>
      <c r="AY824" s="5">
        <v>438.93518066406199</v>
      </c>
      <c r="AZ824" s="5">
        <v>455.44610595703102</v>
      </c>
      <c r="BA824" s="5">
        <v>452.68049112955697</v>
      </c>
    </row>
    <row r="825" spans="1:53" x14ac:dyDescent="0.2">
      <c r="A825" s="1">
        <v>822</v>
      </c>
      <c r="B825" s="1" t="s">
        <v>3311</v>
      </c>
      <c r="C825" s="1" t="s">
        <v>3312</v>
      </c>
      <c r="D825" s="1" t="s">
        <v>3313</v>
      </c>
      <c r="E825" s="1" t="s">
        <v>3314</v>
      </c>
      <c r="F825" s="5">
        <v>982.95782470703102</v>
      </c>
      <c r="G825" s="5">
        <v>1042.10266113281</v>
      </c>
      <c r="H825" s="5">
        <v>1079.78076171875</v>
      </c>
      <c r="I825" s="5">
        <v>1034.9470825195303</v>
      </c>
      <c r="J825" s="5">
        <v>1108.42578125</v>
      </c>
      <c r="K825" s="5">
        <v>1002.62969970703</v>
      </c>
      <c r="L825" s="5">
        <v>1108.65844726562</v>
      </c>
      <c r="M825" s="5">
        <v>1073.2379760742167</v>
      </c>
      <c r="N825" s="5">
        <v>635.46746826171795</v>
      </c>
      <c r="O825" s="5">
        <v>573.56524658203102</v>
      </c>
      <c r="P825" s="5">
        <v>578.19982910156205</v>
      </c>
      <c r="Q825" s="5">
        <v>595.74418131510367</v>
      </c>
      <c r="R825" s="5">
        <v>777.55139160156205</v>
      </c>
      <c r="S825" s="5">
        <v>756.70782470703102</v>
      </c>
      <c r="T825" s="5">
        <v>796.65399169921795</v>
      </c>
      <c r="U825" s="5">
        <v>776.97106933593705</v>
      </c>
      <c r="V825" s="5">
        <v>1060.59411621093</v>
      </c>
      <c r="W825" s="5">
        <v>1071.38696289062</v>
      </c>
      <c r="X825" s="5">
        <v>970.59558105468705</v>
      </c>
      <c r="Y825" s="5">
        <v>1034.1922200520789</v>
      </c>
      <c r="Z825" s="5">
        <v>1106.0390625</v>
      </c>
      <c r="AA825" s="5">
        <v>1320.06359863281</v>
      </c>
      <c r="AB825" s="5">
        <v>1175.30517578125</v>
      </c>
      <c r="AC825" s="5">
        <v>1200.4692789713533</v>
      </c>
      <c r="AD825" s="5">
        <v>1092.81872558593</v>
      </c>
      <c r="AE825" s="5">
        <v>1218.25085449218</v>
      </c>
      <c r="AF825" s="5">
        <v>1334.56518554687</v>
      </c>
      <c r="AG825" s="5">
        <v>1215.2115885416599</v>
      </c>
      <c r="AH825" s="5">
        <v>1037.67309570312</v>
      </c>
      <c r="AI825" s="5">
        <v>1123.20068359375</v>
      </c>
      <c r="AJ825" s="5">
        <v>1142.62707519531</v>
      </c>
      <c r="AK825" s="5">
        <v>1101.1669514973935</v>
      </c>
      <c r="AL825" s="5">
        <v>389.26638793945301</v>
      </c>
      <c r="AM825" s="5">
        <v>405.64166259765602</v>
      </c>
      <c r="AN825" s="5">
        <v>402.89218139648398</v>
      </c>
      <c r="AO825" s="5">
        <v>399.26674397786434</v>
      </c>
      <c r="AP825" s="5">
        <v>629.21417236328102</v>
      </c>
      <c r="AQ825" s="5">
        <v>681.20056152343705</v>
      </c>
      <c r="AR825" s="5">
        <v>688.31555175781205</v>
      </c>
      <c r="AS825" s="5">
        <v>666.24342854817667</v>
      </c>
      <c r="AT825" s="5">
        <v>711.21502685546795</v>
      </c>
      <c r="AU825" s="5">
        <v>632.665771484375</v>
      </c>
      <c r="AV825" s="5">
        <v>920.76403808593705</v>
      </c>
      <c r="AW825" s="5">
        <v>754.88161214192667</v>
      </c>
      <c r="AX825" s="5">
        <v>615.51220703125</v>
      </c>
      <c r="AY825" s="5">
        <v>855.25500488281205</v>
      </c>
      <c r="AZ825" s="5">
        <v>840.20300292968705</v>
      </c>
      <c r="BA825" s="5">
        <v>770.3234049479164</v>
      </c>
    </row>
    <row r="826" spans="1:53" x14ac:dyDescent="0.2">
      <c r="A826" s="1">
        <v>823</v>
      </c>
      <c r="B826" s="1" t="s">
        <v>3315</v>
      </c>
      <c r="C826" s="1" t="s">
        <v>3316</v>
      </c>
      <c r="D826" s="1" t="s">
        <v>3317</v>
      </c>
      <c r="E826" s="1" t="s">
        <v>3318</v>
      </c>
      <c r="F826" s="5">
        <v>176.79898071289</v>
      </c>
      <c r="G826" s="5">
        <v>202.34617614746</v>
      </c>
      <c r="H826" s="5">
        <v>225.442291259765</v>
      </c>
      <c r="I826" s="5">
        <v>201.52914937337164</v>
      </c>
      <c r="J826" s="5">
        <v>185.12419128417901</v>
      </c>
      <c r="K826" s="5">
        <v>212.01115417480401</v>
      </c>
      <c r="L826" s="5">
        <v>195.22677612304599</v>
      </c>
      <c r="M826" s="5">
        <v>197.45404052734298</v>
      </c>
      <c r="N826" s="5">
        <v>441.052490234375</v>
      </c>
      <c r="O826" s="5">
        <v>438.18814086914</v>
      </c>
      <c r="P826" s="5">
        <v>407.37924194335898</v>
      </c>
      <c r="Q826" s="5">
        <v>428.8732910156246</v>
      </c>
      <c r="R826" s="5">
        <v>341.14208984375</v>
      </c>
      <c r="S826" s="5">
        <v>275.74462890625</v>
      </c>
      <c r="T826" s="5">
        <v>335.6923828125</v>
      </c>
      <c r="U826" s="5">
        <v>317.5263671875</v>
      </c>
      <c r="V826" s="5">
        <v>203.90011596679599</v>
      </c>
      <c r="W826" s="5">
        <v>221.94581604003901</v>
      </c>
      <c r="X826" s="5">
        <v>182.88937377929599</v>
      </c>
      <c r="Y826" s="5">
        <v>202.911768595377</v>
      </c>
      <c r="Z826" s="5">
        <v>264.40750122070301</v>
      </c>
      <c r="AA826" s="5">
        <v>303.68927001953102</v>
      </c>
      <c r="AB826" s="5">
        <v>251.06771850585901</v>
      </c>
      <c r="AC826" s="5">
        <v>273.05482991536434</v>
      </c>
      <c r="AD826" s="5">
        <v>169.908767700195</v>
      </c>
      <c r="AE826" s="5">
        <v>89.825866699218693</v>
      </c>
      <c r="AF826" s="5">
        <v>110.218948364257</v>
      </c>
      <c r="AG826" s="5">
        <v>123.31786092122358</v>
      </c>
      <c r="AH826" s="5">
        <v>159.492263793945</v>
      </c>
      <c r="AI826" s="5">
        <v>136.821029663085</v>
      </c>
      <c r="AJ826" s="5">
        <v>171.47215270996</v>
      </c>
      <c r="AK826" s="5">
        <v>155.92848205566335</v>
      </c>
      <c r="AL826" s="5">
        <v>290.05374145507801</v>
      </c>
      <c r="AM826" s="5">
        <v>307.68533325195301</v>
      </c>
      <c r="AN826" s="5">
        <v>248.46490478515599</v>
      </c>
      <c r="AO826" s="5">
        <v>282.06799316406233</v>
      </c>
      <c r="AP826" s="5">
        <v>146.71064758300699</v>
      </c>
      <c r="AQ826" s="5">
        <v>136.79513549804599</v>
      </c>
      <c r="AR826" s="5">
        <v>132.9111328125</v>
      </c>
      <c r="AS826" s="5">
        <v>138.80563863118434</v>
      </c>
      <c r="AT826" s="5">
        <v>223.63395690917901</v>
      </c>
      <c r="AU826" s="5">
        <v>235.69259643554599</v>
      </c>
      <c r="AV826" s="5">
        <v>198.08987426757801</v>
      </c>
      <c r="AW826" s="5">
        <v>219.13880920410099</v>
      </c>
      <c r="AX826" s="5">
        <v>174.52798461914</v>
      </c>
      <c r="AY826" s="5">
        <v>151.75840759277301</v>
      </c>
      <c r="AZ826" s="5">
        <v>121.778839111328</v>
      </c>
      <c r="BA826" s="5">
        <v>149.35507710774701</v>
      </c>
    </row>
    <row r="827" spans="1:53" x14ac:dyDescent="0.2">
      <c r="A827" s="1">
        <v>824</v>
      </c>
      <c r="B827" s="1" t="s">
        <v>3319</v>
      </c>
      <c r="C827" s="1" t="s">
        <v>3320</v>
      </c>
      <c r="D827" s="1" t="s">
        <v>3321</v>
      </c>
      <c r="E827" s="1" t="s">
        <v>3322</v>
      </c>
      <c r="F827" s="5">
        <v>1098.83544921875</v>
      </c>
      <c r="G827" s="5">
        <v>1116.26159667968</v>
      </c>
      <c r="H827" s="5">
        <v>1102.65100097656</v>
      </c>
      <c r="I827" s="5">
        <v>1105.9160156249966</v>
      </c>
      <c r="J827" s="5">
        <v>1117.8056640625</v>
      </c>
      <c r="K827" s="5">
        <v>1131.20837402343</v>
      </c>
      <c r="L827" s="5">
        <v>1137.3046875</v>
      </c>
      <c r="M827" s="5">
        <v>1128.7729085286435</v>
      </c>
      <c r="N827" s="5">
        <v>2295.68798828125</v>
      </c>
      <c r="O827" s="5">
        <v>2305.33374023437</v>
      </c>
      <c r="P827" s="5">
        <v>2358.96435546875</v>
      </c>
      <c r="Q827" s="5">
        <v>2319.9953613281232</v>
      </c>
      <c r="R827" s="5">
        <v>1524.90893554687</v>
      </c>
      <c r="S827" s="5">
        <v>1639.88488769531</v>
      </c>
      <c r="T827" s="5">
        <v>1638.04077148437</v>
      </c>
      <c r="U827" s="5">
        <v>1600.9448649088499</v>
      </c>
      <c r="V827" s="5">
        <v>1080.85400390625</v>
      </c>
      <c r="W827" s="5">
        <v>1088.87377929687</v>
      </c>
      <c r="X827" s="5">
        <v>1055.99853515625</v>
      </c>
      <c r="Y827" s="5">
        <v>1075.2421061197899</v>
      </c>
      <c r="Z827" s="5">
        <v>1108.05102539062</v>
      </c>
      <c r="AA827" s="5">
        <v>1244.95458984375</v>
      </c>
      <c r="AB827" s="5">
        <v>1199.62121582031</v>
      </c>
      <c r="AC827" s="5">
        <v>1184.2089436848935</v>
      </c>
      <c r="AD827" s="5">
        <v>1095.50073242187</v>
      </c>
      <c r="AE827" s="5">
        <v>1122.57312011718</v>
      </c>
      <c r="AF827" s="5">
        <v>1120.05749511718</v>
      </c>
      <c r="AG827" s="5">
        <v>1112.7104492187434</v>
      </c>
      <c r="AH827" s="5">
        <v>1009.81439208984</v>
      </c>
      <c r="AI827" s="5">
        <v>1008.00164794921</v>
      </c>
      <c r="AJ827" s="5">
        <v>984.42340087890602</v>
      </c>
      <c r="AK827" s="5">
        <v>1000.7464803059853</v>
      </c>
      <c r="AL827" s="5">
        <v>1872.75402832031</v>
      </c>
      <c r="AM827" s="5">
        <v>1866.58972167968</v>
      </c>
      <c r="AN827" s="5">
        <v>1905.21508789062</v>
      </c>
      <c r="AO827" s="5">
        <v>1881.5196126302035</v>
      </c>
      <c r="AP827" s="5">
        <v>1284.80480957031</v>
      </c>
      <c r="AQ827" s="5">
        <v>1331</v>
      </c>
      <c r="AR827" s="5">
        <v>1314.27978515625</v>
      </c>
      <c r="AS827" s="5">
        <v>1310.0281982421866</v>
      </c>
      <c r="AT827" s="5">
        <v>1060.04296875</v>
      </c>
      <c r="AU827" s="5">
        <v>1049.77014160156</v>
      </c>
      <c r="AV827" s="5">
        <v>949.85662841796795</v>
      </c>
      <c r="AW827" s="5">
        <v>1019.8899129231759</v>
      </c>
      <c r="AX827" s="5">
        <v>1063.07055664062</v>
      </c>
      <c r="AY827" s="5">
        <v>1117.4658203125</v>
      </c>
      <c r="AZ827" s="5">
        <v>1077.46997070312</v>
      </c>
      <c r="BA827" s="5">
        <v>1086.0021158854133</v>
      </c>
    </row>
    <row r="828" spans="1:53" x14ac:dyDescent="0.2">
      <c r="A828" s="1">
        <v>825</v>
      </c>
      <c r="B828" s="1" t="s">
        <v>3323</v>
      </c>
      <c r="C828" s="1" t="s">
        <v>3324</v>
      </c>
      <c r="D828" s="1" t="s">
        <v>3325</v>
      </c>
      <c r="E828" s="1" t="s">
        <v>3326</v>
      </c>
      <c r="F828" s="5">
        <v>136.18788146972599</v>
      </c>
      <c r="G828" s="5">
        <v>136.199462890625</v>
      </c>
      <c r="H828" s="5">
        <v>140.029373168945</v>
      </c>
      <c r="I828" s="5">
        <v>137.472239176432</v>
      </c>
      <c r="J828" s="5">
        <v>153.192459106445</v>
      </c>
      <c r="K828" s="5">
        <v>134.42025756835901</v>
      </c>
      <c r="L828" s="5">
        <v>132.47996520996</v>
      </c>
      <c r="M828" s="5">
        <v>140.03089396158802</v>
      </c>
      <c r="N828" s="5">
        <v>180.31829833984301</v>
      </c>
      <c r="O828" s="5">
        <v>201.86126708984301</v>
      </c>
      <c r="P828" s="5">
        <v>178.197830200195</v>
      </c>
      <c r="Q828" s="5">
        <v>186.79246520996034</v>
      </c>
      <c r="R828" s="5">
        <v>120.47596740722599</v>
      </c>
      <c r="S828" s="5">
        <v>128.07873535156199</v>
      </c>
      <c r="T828" s="5">
        <v>134.20698547363199</v>
      </c>
      <c r="U828" s="5">
        <v>127.58722941080664</v>
      </c>
      <c r="V828" s="5">
        <v>106.57536315917901</v>
      </c>
      <c r="W828" s="5">
        <v>96.159942626953097</v>
      </c>
      <c r="X828" s="5">
        <v>99.370025634765597</v>
      </c>
      <c r="Y828" s="5">
        <v>100.70177714029923</v>
      </c>
      <c r="Z828" s="5">
        <v>108.137825012207</v>
      </c>
      <c r="AA828" s="5">
        <v>122.315223693847</v>
      </c>
      <c r="AB828" s="5">
        <v>116.981575012207</v>
      </c>
      <c r="AC828" s="5">
        <v>115.81154123942035</v>
      </c>
      <c r="AD828" s="5">
        <v>120.100204467773</v>
      </c>
      <c r="AE828" s="5">
        <v>124.552978515625</v>
      </c>
      <c r="AF828" s="5">
        <v>121.357627868652</v>
      </c>
      <c r="AG828" s="5">
        <v>122.00360361735</v>
      </c>
      <c r="AH828" s="5">
        <v>117.56966400146401</v>
      </c>
      <c r="AI828" s="5">
        <v>127.68765258789</v>
      </c>
      <c r="AJ828" s="5">
        <v>121.112251281738</v>
      </c>
      <c r="AK828" s="5">
        <v>122.123189290364</v>
      </c>
      <c r="AL828" s="5">
        <v>180.64279174804599</v>
      </c>
      <c r="AM828" s="5">
        <v>178.14242553710901</v>
      </c>
      <c r="AN828" s="5">
        <v>172.12103271484301</v>
      </c>
      <c r="AO828" s="5">
        <v>176.96874999999932</v>
      </c>
      <c r="AP828" s="5">
        <v>125.615669250488</v>
      </c>
      <c r="AQ828" s="5">
        <v>132.98197937011699</v>
      </c>
      <c r="AR828" s="5">
        <v>137.09019470214801</v>
      </c>
      <c r="AS828" s="5">
        <v>131.895947774251</v>
      </c>
      <c r="AT828" s="5">
        <v>97.845291137695298</v>
      </c>
      <c r="AU828" s="5">
        <v>130.68441772460901</v>
      </c>
      <c r="AV828" s="5">
        <v>133.34619140625</v>
      </c>
      <c r="AW828" s="5">
        <v>120.62530008951809</v>
      </c>
      <c r="AX828" s="5">
        <v>119.780960083007</v>
      </c>
      <c r="AY828" s="5">
        <v>90.643768310546804</v>
      </c>
      <c r="AZ828" s="5">
        <v>99.204231262207003</v>
      </c>
      <c r="BA828" s="5">
        <v>103.20965321858694</v>
      </c>
    </row>
    <row r="829" spans="1:53" x14ac:dyDescent="0.2">
      <c r="A829" s="1">
        <v>826</v>
      </c>
      <c r="B829" s="1" t="s">
        <v>3327</v>
      </c>
      <c r="C829" s="1" t="s">
        <v>3328</v>
      </c>
      <c r="D829" s="1" t="s">
        <v>3329</v>
      </c>
      <c r="E829" s="1" t="s">
        <v>3330</v>
      </c>
      <c r="O829" s="5">
        <v>535.97564697265602</v>
      </c>
      <c r="P829" s="5">
        <v>511.76483154296801</v>
      </c>
      <c r="Q829" s="5">
        <v>523.87023925781205</v>
      </c>
      <c r="AL829" s="5">
        <v>437.109283447265</v>
      </c>
      <c r="AO829" s="5">
        <v>437.109283447265</v>
      </c>
      <c r="AR829" s="5">
        <v>245.07130432128901</v>
      </c>
      <c r="AS829" s="5">
        <v>245.07130432128901</v>
      </c>
    </row>
    <row r="830" spans="1:53" x14ac:dyDescent="0.2">
      <c r="A830" s="1">
        <v>827</v>
      </c>
      <c r="B830" s="1" t="s">
        <v>3331</v>
      </c>
      <c r="C830" s="1" t="s">
        <v>3332</v>
      </c>
      <c r="D830" s="1" t="s">
        <v>3333</v>
      </c>
      <c r="E830" s="1" t="s">
        <v>3334</v>
      </c>
      <c r="F830" s="5">
        <v>664.66516113281205</v>
      </c>
      <c r="G830" s="5">
        <v>696.9404296875</v>
      </c>
      <c r="H830" s="5">
        <v>712.107666015625</v>
      </c>
      <c r="I830" s="5">
        <v>691.23775227864564</v>
      </c>
      <c r="J830" s="5">
        <v>515.093505859375</v>
      </c>
      <c r="K830" s="5">
        <v>624.96081542968705</v>
      </c>
      <c r="L830" s="5">
        <v>644.27722167968705</v>
      </c>
      <c r="M830" s="5">
        <v>594.77718098958303</v>
      </c>
      <c r="N830" s="5">
        <v>172.98956298828099</v>
      </c>
      <c r="O830" s="5">
        <v>148.11906433105401</v>
      </c>
      <c r="P830" s="5">
        <v>148.93759155273401</v>
      </c>
      <c r="Q830" s="5">
        <v>156.68207295735635</v>
      </c>
      <c r="R830" s="5">
        <v>725.35943603515602</v>
      </c>
      <c r="S830" s="5">
        <v>780.733642578125</v>
      </c>
      <c r="T830" s="5">
        <v>718.62878417968705</v>
      </c>
      <c r="U830" s="5">
        <v>741.57395426432265</v>
      </c>
      <c r="V830" s="5">
        <v>262.78967285156199</v>
      </c>
      <c r="W830" s="5">
        <v>243.11636352539</v>
      </c>
      <c r="X830" s="5">
        <v>200.14860534667901</v>
      </c>
      <c r="Y830" s="5">
        <v>235.35154724121034</v>
      </c>
      <c r="Z830" s="5">
        <v>450.05584716796801</v>
      </c>
      <c r="AA830" s="5">
        <v>395.46301269531199</v>
      </c>
      <c r="AB830" s="5">
        <v>586.38928222656205</v>
      </c>
      <c r="AC830" s="5">
        <v>477.30271402994731</v>
      </c>
      <c r="AD830" s="5">
        <v>284.14215087890602</v>
      </c>
      <c r="AE830" s="5">
        <v>283.203369140625</v>
      </c>
      <c r="AF830" s="5">
        <v>266.22543334960898</v>
      </c>
      <c r="AG830" s="5">
        <v>277.85698445637996</v>
      </c>
      <c r="AH830" s="5">
        <v>219.899642944335</v>
      </c>
      <c r="AI830" s="5">
        <v>282.26806640625</v>
      </c>
      <c r="AJ830" s="5">
        <v>242.229080200195</v>
      </c>
      <c r="AK830" s="5">
        <v>248.13226318359332</v>
      </c>
      <c r="AL830" s="5">
        <v>139.70556640625</v>
      </c>
      <c r="AM830" s="5">
        <v>132.902252197265</v>
      </c>
      <c r="AN830" s="5">
        <v>162.646392822265</v>
      </c>
      <c r="AO830" s="5">
        <v>145.08473714192667</v>
      </c>
      <c r="AP830" s="5">
        <v>201.68077087402301</v>
      </c>
      <c r="AQ830" s="5">
        <v>166.57765197753901</v>
      </c>
      <c r="AR830" s="5">
        <v>149.67108154296801</v>
      </c>
      <c r="AS830" s="5">
        <v>172.64316813151004</v>
      </c>
      <c r="AT830" s="5">
        <v>444.650146484375</v>
      </c>
      <c r="AU830" s="5">
        <v>490.17074584960898</v>
      </c>
      <c r="AV830" s="5">
        <v>885.60437011718705</v>
      </c>
      <c r="AW830" s="5">
        <v>606.80842081705703</v>
      </c>
      <c r="AX830" s="5">
        <v>539.35803222656205</v>
      </c>
      <c r="AY830" s="5">
        <v>664.84033203125</v>
      </c>
      <c r="AZ830" s="5">
        <v>834.958984375</v>
      </c>
      <c r="BA830" s="5">
        <v>679.71911621093739</v>
      </c>
    </row>
    <row r="831" spans="1:53" x14ac:dyDescent="0.2">
      <c r="A831" s="1">
        <v>828</v>
      </c>
      <c r="B831" s="1" t="s">
        <v>3335</v>
      </c>
      <c r="C831" s="1" t="s">
        <v>3336</v>
      </c>
      <c r="D831" s="1" t="s">
        <v>3337</v>
      </c>
      <c r="E831" s="1" t="s">
        <v>3338</v>
      </c>
      <c r="F831" s="5">
        <v>368.51217651367102</v>
      </c>
      <c r="G831" s="5">
        <v>348.10827636718699</v>
      </c>
      <c r="H831" s="5">
        <v>368.38140869140602</v>
      </c>
      <c r="I831" s="5">
        <v>361.66728719075468</v>
      </c>
      <c r="J831" s="5">
        <v>415.86767578125</v>
      </c>
      <c r="K831" s="5">
        <v>423.25</v>
      </c>
      <c r="L831" s="5">
        <v>359.89166259765602</v>
      </c>
      <c r="M831" s="5">
        <v>399.66977945963532</v>
      </c>
      <c r="N831" s="5">
        <v>278.26705932617102</v>
      </c>
      <c r="O831" s="5">
        <v>277.76687622070301</v>
      </c>
      <c r="P831" s="5">
        <v>285.30731201171801</v>
      </c>
      <c r="Q831" s="5">
        <v>280.44708251953074</v>
      </c>
      <c r="R831" s="5">
        <v>224.15655517578099</v>
      </c>
      <c r="S831" s="5">
        <v>240.41972351074199</v>
      </c>
      <c r="T831" s="5">
        <v>235.73454284667901</v>
      </c>
      <c r="U831" s="5">
        <v>233.43694051106732</v>
      </c>
      <c r="V831" s="5">
        <v>242.22418212890599</v>
      </c>
      <c r="W831" s="5">
        <v>217.54969787597599</v>
      </c>
      <c r="X831" s="5">
        <v>221.24572753906199</v>
      </c>
      <c r="Y831" s="5">
        <v>227.00653584798133</v>
      </c>
      <c r="Z831" s="5">
        <v>323.08996582031199</v>
      </c>
      <c r="AA831" s="5">
        <v>340.33563232421801</v>
      </c>
      <c r="AB831" s="5">
        <v>329.62292480468699</v>
      </c>
      <c r="AC831" s="5">
        <v>331.01617431640562</v>
      </c>
      <c r="AD831" s="5">
        <v>363.74490356445301</v>
      </c>
      <c r="AE831" s="5">
        <v>321.00909423828102</v>
      </c>
      <c r="AF831" s="5">
        <v>349.59255981445301</v>
      </c>
      <c r="AG831" s="5">
        <v>344.7821858723957</v>
      </c>
      <c r="AH831" s="5">
        <v>322.90377807617102</v>
      </c>
      <c r="AI831" s="5">
        <v>351.46212768554602</v>
      </c>
      <c r="AJ831" s="5">
        <v>289.21304321289</v>
      </c>
      <c r="AK831" s="5">
        <v>321.1929829915357</v>
      </c>
      <c r="AL831" s="5">
        <v>270.91925048828102</v>
      </c>
      <c r="AM831" s="5">
        <v>279.74157714843699</v>
      </c>
      <c r="AN831" s="5">
        <v>238.40216064453099</v>
      </c>
      <c r="AO831" s="5">
        <v>263.02099609374972</v>
      </c>
      <c r="AP831" s="5">
        <v>258.81536865234301</v>
      </c>
      <c r="AQ831" s="5">
        <v>273.10467529296801</v>
      </c>
      <c r="AR831" s="5">
        <v>248.79231262207</v>
      </c>
      <c r="AS831" s="5">
        <v>260.237452189127</v>
      </c>
      <c r="AT831" s="5">
        <v>317.41998291015602</v>
      </c>
      <c r="AU831" s="5">
        <v>342.06393432617102</v>
      </c>
      <c r="AV831" s="5">
        <v>318.66857910156199</v>
      </c>
      <c r="AW831" s="5">
        <v>326.05083211262968</v>
      </c>
      <c r="AX831" s="5">
        <v>311.90878295898398</v>
      </c>
      <c r="AY831" s="5">
        <v>242.77560424804599</v>
      </c>
      <c r="AZ831" s="5">
        <v>257.71224975585898</v>
      </c>
      <c r="BA831" s="5">
        <v>270.79887898762968</v>
      </c>
    </row>
    <row r="832" spans="1:53" x14ac:dyDescent="0.2">
      <c r="A832" s="1">
        <v>829</v>
      </c>
      <c r="B832" s="1" t="s">
        <v>3339</v>
      </c>
      <c r="C832" s="1" t="s">
        <v>3340</v>
      </c>
      <c r="D832" s="1" t="s">
        <v>3341</v>
      </c>
      <c r="E832" s="1" t="s">
        <v>3342</v>
      </c>
      <c r="F832" s="5">
        <v>132.88284301757801</v>
      </c>
      <c r="G832" s="5">
        <v>168.88461303710901</v>
      </c>
      <c r="H832" s="5">
        <v>121.11262512207</v>
      </c>
      <c r="I832" s="5">
        <v>140.960027058919</v>
      </c>
      <c r="J832" s="5">
        <v>137.56523132324199</v>
      </c>
      <c r="K832" s="5">
        <v>131.54118347167901</v>
      </c>
      <c r="L832" s="5">
        <v>87.830001831054602</v>
      </c>
      <c r="M832" s="5">
        <v>118.97880554199185</v>
      </c>
      <c r="N832" s="5">
        <v>188.45858764648401</v>
      </c>
      <c r="O832" s="5">
        <v>205.72711181640599</v>
      </c>
      <c r="P832" s="5">
        <v>183.10650634765599</v>
      </c>
      <c r="Q832" s="5">
        <v>192.430735270182</v>
      </c>
      <c r="R832" s="5">
        <v>140.27700805664</v>
      </c>
      <c r="S832" s="5">
        <v>150.13261413574199</v>
      </c>
      <c r="T832" s="5">
        <v>200.09010314941401</v>
      </c>
      <c r="U832" s="5">
        <v>163.49990844726534</v>
      </c>
      <c r="V832" s="5">
        <v>53.947200775146399</v>
      </c>
      <c r="Y832" s="5">
        <v>53.947200775146399</v>
      </c>
      <c r="AB832" s="5">
        <v>64.939529418945298</v>
      </c>
      <c r="AC832" s="5">
        <v>64.939529418945298</v>
      </c>
      <c r="AD832" s="5">
        <v>104.363571166992</v>
      </c>
      <c r="AE832" s="5">
        <v>109.11594390869099</v>
      </c>
      <c r="AF832" s="5">
        <v>87.973365783691406</v>
      </c>
      <c r="AG832" s="5">
        <v>100.48429361979147</v>
      </c>
      <c r="AH832" s="5">
        <v>90.616996765136705</v>
      </c>
      <c r="AJ832" s="5">
        <v>84.656425476074205</v>
      </c>
      <c r="AK832" s="5">
        <v>87.636711120605455</v>
      </c>
      <c r="AL832" s="5">
        <v>121.573020935058</v>
      </c>
      <c r="AM832" s="5">
        <v>108.08428192138599</v>
      </c>
      <c r="AN832" s="5">
        <v>89.950927734375</v>
      </c>
      <c r="AO832" s="5">
        <v>106.53607686360634</v>
      </c>
      <c r="AP832" s="5">
        <v>79.538734436035099</v>
      </c>
      <c r="AQ832" s="5">
        <v>106.53914642333901</v>
      </c>
      <c r="AS832" s="5">
        <v>93.038940429687045</v>
      </c>
    </row>
    <row r="833" spans="1:53" x14ac:dyDescent="0.2">
      <c r="A833" s="1">
        <v>830</v>
      </c>
      <c r="B833" s="1" t="s">
        <v>3343</v>
      </c>
      <c r="C833" s="1" t="s">
        <v>3344</v>
      </c>
      <c r="D833" s="1" t="s">
        <v>3345</v>
      </c>
      <c r="E833" s="1" t="s">
        <v>3346</v>
      </c>
      <c r="F833" s="5">
        <v>537.22521972656205</v>
      </c>
      <c r="G833" s="5">
        <v>535.793701171875</v>
      </c>
      <c r="H833" s="5">
        <v>542.11712646484295</v>
      </c>
      <c r="I833" s="5">
        <v>538.37868245442667</v>
      </c>
      <c r="J833" s="5">
        <v>548.58020019531205</v>
      </c>
      <c r="K833" s="5">
        <v>547.996337890625</v>
      </c>
      <c r="L833" s="5">
        <v>533.859130859375</v>
      </c>
      <c r="M833" s="5">
        <v>543.47855631510402</v>
      </c>
      <c r="N833" s="5">
        <v>587.35241699218705</v>
      </c>
      <c r="O833" s="5">
        <v>604.90881347656205</v>
      </c>
      <c r="P833" s="5">
        <v>635.56536865234295</v>
      </c>
      <c r="Q833" s="5">
        <v>609.27553304036394</v>
      </c>
      <c r="R833" s="5">
        <v>662.69659423828102</v>
      </c>
      <c r="S833" s="5">
        <v>688.37738037109295</v>
      </c>
      <c r="T833" s="5">
        <v>640.59313964843705</v>
      </c>
      <c r="U833" s="5">
        <v>663.88903808593705</v>
      </c>
      <c r="V833" s="5">
        <v>638.34942626953102</v>
      </c>
      <c r="W833" s="5">
        <v>677.30950927734295</v>
      </c>
      <c r="X833" s="5">
        <v>638.56597900390602</v>
      </c>
      <c r="Y833" s="5">
        <v>651.40830485026004</v>
      </c>
      <c r="Z833" s="5">
        <v>484.71624755859301</v>
      </c>
      <c r="AA833" s="5">
        <v>477.13217163085898</v>
      </c>
      <c r="AB833" s="5">
        <v>472.98992919921801</v>
      </c>
      <c r="AC833" s="5">
        <v>478.27944946289</v>
      </c>
      <c r="AD833" s="5">
        <v>581.62048339843705</v>
      </c>
      <c r="AE833" s="5">
        <v>568.39190673828102</v>
      </c>
      <c r="AF833" s="5">
        <v>552.03649902343705</v>
      </c>
      <c r="AG833" s="5">
        <v>567.34962972005167</v>
      </c>
      <c r="AH833" s="5">
        <v>579.27569580078102</v>
      </c>
      <c r="AI833" s="5">
        <v>568.53857421875</v>
      </c>
      <c r="AJ833" s="5">
        <v>571.71130371093705</v>
      </c>
      <c r="AK833" s="5">
        <v>573.17519124348939</v>
      </c>
      <c r="AL833" s="5">
        <v>485.64370727539</v>
      </c>
      <c r="AM833" s="5">
        <v>471.33532714843699</v>
      </c>
      <c r="AN833" s="5">
        <v>464.07821655273398</v>
      </c>
      <c r="AO833" s="5">
        <v>473.6857503255203</v>
      </c>
      <c r="AP833" s="5">
        <v>500.30813598632801</v>
      </c>
      <c r="AQ833" s="5">
        <v>497.62014770507801</v>
      </c>
      <c r="AR833" s="5">
        <v>512.802978515625</v>
      </c>
      <c r="AS833" s="5">
        <v>503.57708740234369</v>
      </c>
      <c r="AT833" s="5">
        <v>561.37048339843705</v>
      </c>
      <c r="AU833" s="5">
        <v>518.4072265625</v>
      </c>
      <c r="AV833" s="5">
        <v>547.64129638671795</v>
      </c>
      <c r="AW833" s="5">
        <v>542.47300211588492</v>
      </c>
      <c r="AX833" s="5">
        <v>565.58599853515602</v>
      </c>
      <c r="AY833" s="5">
        <v>540.16223144531205</v>
      </c>
      <c r="AZ833" s="5">
        <v>562.57360839843705</v>
      </c>
      <c r="BA833" s="5">
        <v>556.10727945963504</v>
      </c>
    </row>
    <row r="834" spans="1:53" x14ac:dyDescent="0.2">
      <c r="A834" s="1">
        <v>831</v>
      </c>
      <c r="B834" s="1" t="s">
        <v>3347</v>
      </c>
      <c r="C834" s="1" t="s">
        <v>3348</v>
      </c>
      <c r="D834" s="1" t="s">
        <v>3349</v>
      </c>
      <c r="E834" s="1" t="s">
        <v>3350</v>
      </c>
      <c r="F834" s="5">
        <v>305.779052734375</v>
      </c>
      <c r="G834" s="5">
        <v>315.46713256835898</v>
      </c>
      <c r="H834" s="5">
        <v>299.89849853515602</v>
      </c>
      <c r="I834" s="5">
        <v>307.04822794596333</v>
      </c>
      <c r="J834" s="5">
        <v>351.08209228515602</v>
      </c>
      <c r="K834" s="5">
        <v>356.150390625</v>
      </c>
      <c r="L834" s="5">
        <v>338.83432006835898</v>
      </c>
      <c r="M834" s="5">
        <v>348.68893432617165</v>
      </c>
      <c r="N834" s="5">
        <v>184.06590270996</v>
      </c>
      <c r="O834" s="5">
        <v>194.10447692871</v>
      </c>
      <c r="P834" s="5">
        <v>198.61735534667901</v>
      </c>
      <c r="Q834" s="5">
        <v>192.26257832844968</v>
      </c>
      <c r="R834" s="5">
        <v>230.51608276367099</v>
      </c>
      <c r="S834" s="5">
        <v>201.391189575195</v>
      </c>
      <c r="T834" s="5">
        <v>228.99006652832</v>
      </c>
      <c r="U834" s="5">
        <v>220.29911295572867</v>
      </c>
      <c r="V834" s="5">
        <v>428.042724609375</v>
      </c>
      <c r="W834" s="5">
        <v>418.08859252929602</v>
      </c>
      <c r="X834" s="5">
        <v>436.78384399414</v>
      </c>
      <c r="Y834" s="5">
        <v>427.6383870442703</v>
      </c>
      <c r="Z834" s="5">
        <v>378.43466186523398</v>
      </c>
      <c r="AA834" s="5">
        <v>367.04406738281199</v>
      </c>
      <c r="AB834" s="5">
        <v>374.922119140625</v>
      </c>
      <c r="AC834" s="5">
        <v>373.46694946289034</v>
      </c>
      <c r="AD834" s="5">
        <v>334.312255859375</v>
      </c>
      <c r="AE834" s="5">
        <v>329.99581909179602</v>
      </c>
      <c r="AF834" s="5">
        <v>337.56607055664</v>
      </c>
      <c r="AG834" s="5">
        <v>333.95804850260362</v>
      </c>
      <c r="AH834" s="5">
        <v>342.09313964843699</v>
      </c>
      <c r="AI834" s="5">
        <v>334.908203125</v>
      </c>
      <c r="AJ834" s="5">
        <v>358.18215942382801</v>
      </c>
      <c r="AK834" s="5">
        <v>345.06116739908839</v>
      </c>
      <c r="AL834" s="5">
        <v>200.91661071777301</v>
      </c>
      <c r="AM834" s="5">
        <v>199.256103515625</v>
      </c>
      <c r="AN834" s="5">
        <v>181.78146362304599</v>
      </c>
      <c r="AO834" s="5">
        <v>193.98472595214798</v>
      </c>
      <c r="AP834" s="5">
        <v>237.62493896484301</v>
      </c>
      <c r="AQ834" s="5">
        <v>238.45346069335901</v>
      </c>
      <c r="AR834" s="5">
        <v>250.24183654785099</v>
      </c>
      <c r="AS834" s="5">
        <v>242.10674540201765</v>
      </c>
      <c r="AT834" s="5">
        <v>393.59518432617102</v>
      </c>
      <c r="AU834" s="5">
        <v>385.32800292968699</v>
      </c>
      <c r="AV834" s="5">
        <v>357.58172607421801</v>
      </c>
      <c r="AW834" s="5">
        <v>378.83497111002538</v>
      </c>
      <c r="AX834" s="5">
        <v>291.77145385742102</v>
      </c>
      <c r="AY834" s="5">
        <v>314.76333618164</v>
      </c>
      <c r="AZ834" s="5">
        <v>295.1171875</v>
      </c>
      <c r="BA834" s="5">
        <v>300.55065917968699</v>
      </c>
    </row>
    <row r="835" spans="1:53" x14ac:dyDescent="0.2">
      <c r="A835" s="1">
        <v>832</v>
      </c>
      <c r="B835" s="1" t="s">
        <v>3351</v>
      </c>
      <c r="C835" s="1" t="s">
        <v>3352</v>
      </c>
      <c r="D835" s="1" t="s">
        <v>3353</v>
      </c>
      <c r="E835" s="1" t="s">
        <v>3354</v>
      </c>
      <c r="F835" s="5">
        <v>71.049789428710895</v>
      </c>
      <c r="G835" s="5">
        <v>72.236343383789006</v>
      </c>
      <c r="H835" s="5">
        <v>88.244712829589801</v>
      </c>
      <c r="I835" s="5">
        <v>77.176948547363224</v>
      </c>
      <c r="J835" s="5">
        <v>86.180870056152301</v>
      </c>
      <c r="K835" s="5">
        <v>74.713279724121094</v>
      </c>
      <c r="L835" s="5">
        <v>67.367141723632798</v>
      </c>
      <c r="M835" s="5">
        <v>76.087097167968736</v>
      </c>
      <c r="N835" s="5">
        <v>181.36636352539</v>
      </c>
      <c r="O835" s="5">
        <v>164.33244323730401</v>
      </c>
      <c r="P835" s="5">
        <v>168.29855346679599</v>
      </c>
      <c r="Q835" s="5">
        <v>171.33245340983001</v>
      </c>
      <c r="R835" s="5">
        <v>102.029296875</v>
      </c>
      <c r="S835" s="5">
        <v>105.755493164062</v>
      </c>
      <c r="T835" s="5">
        <v>113.649574279785</v>
      </c>
      <c r="U835" s="5">
        <v>107.14478810628232</v>
      </c>
      <c r="V835" s="5">
        <v>57.7478218078613</v>
      </c>
      <c r="W835" s="5">
        <v>72.790313720703097</v>
      </c>
      <c r="X835" s="5">
        <v>63.357330322265597</v>
      </c>
      <c r="Y835" s="5">
        <v>64.63182195027666</v>
      </c>
      <c r="Z835" s="5">
        <v>68.292861938476506</v>
      </c>
      <c r="AA835" s="5">
        <v>52.807849884033203</v>
      </c>
      <c r="AB835" s="5">
        <v>50.112846374511697</v>
      </c>
      <c r="AC835" s="5">
        <v>57.0711860656738</v>
      </c>
      <c r="AD835" s="5">
        <v>99.247718811035099</v>
      </c>
      <c r="AE835" s="5">
        <v>116.917831420898</v>
      </c>
      <c r="AF835" s="5">
        <v>123.48631286621</v>
      </c>
      <c r="AG835" s="5">
        <v>113.21728769938102</v>
      </c>
      <c r="AH835" s="5">
        <v>104.31557464599599</v>
      </c>
      <c r="AI835" s="5">
        <v>97.793693542480398</v>
      </c>
      <c r="AJ835" s="5">
        <v>86.599281311035099</v>
      </c>
      <c r="AK835" s="5">
        <v>96.236183166503835</v>
      </c>
      <c r="AL835" s="5">
        <v>200.45397949218699</v>
      </c>
      <c r="AM835" s="5">
        <v>206.53492736816401</v>
      </c>
      <c r="AN835" s="5">
        <v>198.72283935546801</v>
      </c>
      <c r="AO835" s="5">
        <v>201.90391540527298</v>
      </c>
      <c r="AP835" s="5">
        <v>83.998306274414006</v>
      </c>
      <c r="AQ835" s="5">
        <v>85.449195861816406</v>
      </c>
      <c r="AR835" s="5">
        <v>109.28041076660099</v>
      </c>
      <c r="AS835" s="5">
        <v>92.909304300943802</v>
      </c>
      <c r="AT835" s="5">
        <v>120.538757324218</v>
      </c>
      <c r="AU835" s="5">
        <v>103.37492370605401</v>
      </c>
      <c r="AV835" s="5">
        <v>159.83697509765599</v>
      </c>
      <c r="AW835" s="5">
        <v>127.91688537597599</v>
      </c>
      <c r="AX835" s="5">
        <v>86.405448913574205</v>
      </c>
      <c r="AY835" s="5">
        <v>67.195701599121094</v>
      </c>
      <c r="AZ835" s="5">
        <v>71.060310363769503</v>
      </c>
      <c r="BA835" s="5">
        <v>74.887153625488267</v>
      </c>
    </row>
    <row r="836" spans="1:53" x14ac:dyDescent="0.2">
      <c r="A836" s="1">
        <v>833</v>
      </c>
      <c r="B836" s="1" t="s">
        <v>3355</v>
      </c>
      <c r="C836" s="1" t="s">
        <v>3356</v>
      </c>
      <c r="D836" s="1" t="s">
        <v>3357</v>
      </c>
      <c r="E836" s="1" t="s">
        <v>3358</v>
      </c>
      <c r="F836" s="5">
        <v>5067.4873046875</v>
      </c>
      <c r="G836" s="5">
        <v>5687.96337890625</v>
      </c>
      <c r="H836" s="5">
        <v>5937.34619140625</v>
      </c>
      <c r="I836" s="5">
        <v>5564.265625</v>
      </c>
      <c r="J836" s="5">
        <v>5567.57763671875</v>
      </c>
      <c r="K836" s="5">
        <v>6057.0478515625</v>
      </c>
      <c r="L836" s="5">
        <v>5769.5537109375</v>
      </c>
      <c r="M836" s="5">
        <v>5798.059733072917</v>
      </c>
      <c r="N836" s="5">
        <v>2118.89672851562</v>
      </c>
      <c r="O836" s="5">
        <v>2339.4638671875</v>
      </c>
      <c r="P836" s="5">
        <v>2118.11108398437</v>
      </c>
      <c r="Q836" s="5">
        <v>2192.1572265624964</v>
      </c>
      <c r="R836" s="5">
        <v>4165.70166015625</v>
      </c>
      <c r="S836" s="5">
        <v>4308.6689453125</v>
      </c>
      <c r="T836" s="5">
        <v>4151.7734375</v>
      </c>
      <c r="U836" s="5">
        <v>4208.714680989583</v>
      </c>
      <c r="V836" s="5">
        <v>7985.3154296875</v>
      </c>
      <c r="W836" s="5">
        <v>8336.041015625</v>
      </c>
      <c r="X836" s="5">
        <v>8127.9482421875</v>
      </c>
      <c r="Y836" s="5">
        <v>8149.768229166667</v>
      </c>
      <c r="Z836" s="5">
        <v>6341.173828125</v>
      </c>
      <c r="AA836" s="5">
        <v>6384.18994140625</v>
      </c>
      <c r="AB836" s="5">
        <v>6271.671875</v>
      </c>
      <c r="AC836" s="5">
        <v>6332.34521484375</v>
      </c>
      <c r="AD836" s="5">
        <v>5201.88916015625</v>
      </c>
      <c r="AE836" s="5">
        <v>5282.32568359375</v>
      </c>
      <c r="AF836" s="5">
        <v>5377.43994140625</v>
      </c>
      <c r="AG836" s="5">
        <v>5287.21826171875</v>
      </c>
      <c r="AH836" s="5">
        <v>5147.64404296875</v>
      </c>
      <c r="AI836" s="5">
        <v>5411.67529296875</v>
      </c>
      <c r="AJ836" s="5">
        <v>5232.45751953125</v>
      </c>
      <c r="AK836" s="5">
        <v>5263.925618489583</v>
      </c>
      <c r="AL836" s="5">
        <v>2440.63110351562</v>
      </c>
      <c r="AM836" s="5">
        <v>2458.14770507812</v>
      </c>
      <c r="AN836" s="5">
        <v>2366.96362304687</v>
      </c>
      <c r="AO836" s="5">
        <v>2421.9141438802035</v>
      </c>
      <c r="AP836" s="5">
        <v>4418.6357421875</v>
      </c>
      <c r="AQ836" s="5">
        <v>4434.9296875</v>
      </c>
      <c r="AR836" s="5">
        <v>4357.8173828125</v>
      </c>
      <c r="AS836" s="5">
        <v>4403.794270833333</v>
      </c>
      <c r="AT836" s="5">
        <v>7913.41796875</v>
      </c>
      <c r="AU836" s="5">
        <v>7657.75634765625</v>
      </c>
      <c r="AV836" s="5">
        <v>7449.81787109375</v>
      </c>
      <c r="AW836" s="5">
        <v>7673.6640625</v>
      </c>
      <c r="AX836" s="5">
        <v>6990.9296875</v>
      </c>
      <c r="AY836" s="5">
        <v>6434.42138671875</v>
      </c>
      <c r="AZ836" s="5">
        <v>6544.197265625</v>
      </c>
      <c r="BA836" s="5">
        <v>6656.51611328125</v>
      </c>
    </row>
    <row r="837" spans="1:53" x14ac:dyDescent="0.2">
      <c r="A837" s="1">
        <v>834</v>
      </c>
      <c r="B837" s="1" t="s">
        <v>3359</v>
      </c>
      <c r="C837" s="1" t="s">
        <v>3360</v>
      </c>
      <c r="D837" s="1" t="s">
        <v>3361</v>
      </c>
      <c r="E837" s="1" t="s">
        <v>3362</v>
      </c>
      <c r="F837" s="5">
        <v>168.28779602050699</v>
      </c>
      <c r="G837" s="5">
        <v>168.110580444335</v>
      </c>
      <c r="H837" s="5">
        <v>165.74302673339801</v>
      </c>
      <c r="I837" s="5">
        <v>167.38046773274667</v>
      </c>
      <c r="J837" s="5">
        <v>168.75215148925699</v>
      </c>
      <c r="K837" s="5">
        <v>170.976806640625</v>
      </c>
      <c r="L837" s="5">
        <v>162.12785339355401</v>
      </c>
      <c r="M837" s="5">
        <v>167.28560384114533</v>
      </c>
      <c r="N837" s="5">
        <v>459.13424682617102</v>
      </c>
      <c r="O837" s="5">
        <v>431.48934936523398</v>
      </c>
      <c r="P837" s="5">
        <v>440.91452026367102</v>
      </c>
      <c r="Q837" s="5">
        <v>443.84603881835869</v>
      </c>
      <c r="R837" s="5">
        <v>220.64244079589801</v>
      </c>
      <c r="S837" s="5">
        <v>208.43571472167901</v>
      </c>
      <c r="T837" s="5">
        <v>238.54977416992099</v>
      </c>
      <c r="U837" s="5">
        <v>222.54264322916598</v>
      </c>
      <c r="V837" s="5">
        <v>160.55506896972599</v>
      </c>
      <c r="W837" s="5">
        <v>159.927490234375</v>
      </c>
      <c r="X837" s="5">
        <v>149.66864013671801</v>
      </c>
      <c r="Y837" s="5">
        <v>156.71706644693967</v>
      </c>
      <c r="Z837" s="5">
        <v>147.52330017089801</v>
      </c>
      <c r="AA837" s="5">
        <v>162.42573547363199</v>
      </c>
      <c r="AB837" s="5">
        <v>149.474029541015</v>
      </c>
      <c r="AC837" s="5">
        <v>153.141021728515</v>
      </c>
      <c r="AD837" s="5">
        <v>193.91261291503901</v>
      </c>
      <c r="AE837" s="5">
        <v>197.53591918945301</v>
      </c>
      <c r="AF837" s="5">
        <v>204.49801635742099</v>
      </c>
      <c r="AG837" s="5">
        <v>198.64884948730435</v>
      </c>
      <c r="AH837" s="5">
        <v>189.22065734863199</v>
      </c>
      <c r="AI837" s="5">
        <v>187.83528137207</v>
      </c>
      <c r="AJ837" s="5">
        <v>191.11087036132801</v>
      </c>
      <c r="AK837" s="5">
        <v>189.38893636067667</v>
      </c>
      <c r="AL837" s="5">
        <v>397.80819702148398</v>
      </c>
      <c r="AM837" s="5">
        <v>417.651611328125</v>
      </c>
      <c r="AN837" s="5">
        <v>402.97915649414</v>
      </c>
      <c r="AO837" s="5">
        <v>406.14632161458297</v>
      </c>
      <c r="AP837" s="5">
        <v>218.04536437988199</v>
      </c>
      <c r="AQ837" s="5">
        <v>205.07452392578099</v>
      </c>
      <c r="AR837" s="5">
        <v>227.90003967285099</v>
      </c>
      <c r="AS837" s="5">
        <v>217.00664265950468</v>
      </c>
      <c r="AT837" s="5">
        <v>188.477935791015</v>
      </c>
      <c r="AU837" s="5">
        <v>207.26026916503901</v>
      </c>
      <c r="AV837" s="5">
        <v>258.941162109375</v>
      </c>
      <c r="AW837" s="5">
        <v>218.22645568847634</v>
      </c>
      <c r="AX837" s="5">
        <v>173.52191162109301</v>
      </c>
      <c r="AY837" s="5">
        <v>171.16635131835901</v>
      </c>
      <c r="AZ837" s="5">
        <v>163.652099609375</v>
      </c>
      <c r="BA837" s="5">
        <v>169.44678751627566</v>
      </c>
    </row>
    <row r="838" spans="1:53" x14ac:dyDescent="0.2">
      <c r="A838" s="1">
        <v>835</v>
      </c>
      <c r="B838" s="1" t="s">
        <v>3363</v>
      </c>
      <c r="C838" s="1" t="s">
        <v>3364</v>
      </c>
      <c r="D838" s="1" t="s">
        <v>3365</v>
      </c>
      <c r="E838" s="1" t="s">
        <v>3366</v>
      </c>
      <c r="F838" s="5">
        <v>114.68994903564401</v>
      </c>
      <c r="G838" s="5">
        <v>131.50726318359301</v>
      </c>
      <c r="H838" s="5">
        <v>121.760696411132</v>
      </c>
      <c r="I838" s="5">
        <v>122.65263621012302</v>
      </c>
      <c r="J838" s="5">
        <v>112.664001464843</v>
      </c>
      <c r="K838" s="5">
        <v>133.64161682128901</v>
      </c>
      <c r="L838" s="5">
        <v>120.293395996093</v>
      </c>
      <c r="M838" s="5">
        <v>122.19967142740835</v>
      </c>
      <c r="N838" s="5">
        <v>142.45465087890599</v>
      </c>
      <c r="O838" s="5">
        <v>167.40580749511699</v>
      </c>
      <c r="P838" s="5">
        <v>181.94645690917901</v>
      </c>
      <c r="Q838" s="5">
        <v>163.93563842773401</v>
      </c>
      <c r="R838" s="5">
        <v>157.787673950195</v>
      </c>
      <c r="S838" s="5">
        <v>109.882858276367</v>
      </c>
      <c r="T838" s="5">
        <v>148.59608459472599</v>
      </c>
      <c r="U838" s="5">
        <v>138.75553894042932</v>
      </c>
      <c r="V838" s="5">
        <v>104.105247497558</v>
      </c>
      <c r="W838" s="5">
        <v>91.181648254394503</v>
      </c>
      <c r="X838" s="5">
        <v>80.356254577636705</v>
      </c>
      <c r="Y838" s="5">
        <v>91.881050109863068</v>
      </c>
      <c r="Z838" s="5">
        <v>115.90940093994099</v>
      </c>
      <c r="AA838" s="5">
        <v>113.052360534667</v>
      </c>
      <c r="AB838" s="5">
        <v>107.73812866210901</v>
      </c>
      <c r="AC838" s="5">
        <v>112.23329671223901</v>
      </c>
      <c r="AD838" s="5">
        <v>68.761947631835895</v>
      </c>
      <c r="AE838" s="5">
        <v>66.202720642089801</v>
      </c>
      <c r="AF838" s="5">
        <v>66.651763916015597</v>
      </c>
      <c r="AG838" s="5">
        <v>67.205477396647098</v>
      </c>
      <c r="AH838" s="5">
        <v>89.180549621582003</v>
      </c>
      <c r="AI838" s="5">
        <v>92.096183776855398</v>
      </c>
      <c r="AJ838" s="5">
        <v>94.38134765625</v>
      </c>
      <c r="AK838" s="5">
        <v>91.886027018229129</v>
      </c>
      <c r="AL838" s="5">
        <v>143.16302490234301</v>
      </c>
      <c r="AM838" s="5">
        <v>153.78619384765599</v>
      </c>
      <c r="AN838" s="5">
        <v>174.98100280761699</v>
      </c>
      <c r="AO838" s="5">
        <v>157.31007385253864</v>
      </c>
      <c r="AP838" s="5">
        <v>92.307655334472599</v>
      </c>
      <c r="AQ838" s="5">
        <v>76.119209289550696</v>
      </c>
      <c r="AR838" s="5">
        <v>98.161659240722599</v>
      </c>
      <c r="AS838" s="5">
        <v>88.862841288248617</v>
      </c>
      <c r="AX838" s="5">
        <v>136.62347412109301</v>
      </c>
      <c r="AY838" s="5">
        <v>135.48883056640599</v>
      </c>
      <c r="AZ838" s="5">
        <v>110.403594970703</v>
      </c>
      <c r="BA838" s="5">
        <v>127.50529988606733</v>
      </c>
    </row>
    <row r="839" spans="1:53" x14ac:dyDescent="0.2">
      <c r="A839" s="1">
        <v>836</v>
      </c>
      <c r="B839" s="1" t="s">
        <v>3367</v>
      </c>
      <c r="C839" s="1" t="s">
        <v>3368</v>
      </c>
      <c r="D839" s="1" t="s">
        <v>3369</v>
      </c>
      <c r="E839" s="1" t="s">
        <v>3370</v>
      </c>
      <c r="F839" s="5">
        <v>272.48907470703102</v>
      </c>
      <c r="G839" s="5">
        <v>283.46194458007801</v>
      </c>
      <c r="H839" s="5">
        <v>225.32194519042901</v>
      </c>
      <c r="I839" s="5">
        <v>260.42432149251266</v>
      </c>
      <c r="J839" s="5">
        <v>299.65887451171801</v>
      </c>
      <c r="K839" s="5">
        <v>275.36410522460898</v>
      </c>
      <c r="L839" s="5">
        <v>277.18966674804602</v>
      </c>
      <c r="M839" s="5">
        <v>284.07088216145763</v>
      </c>
      <c r="N839" s="5">
        <v>632.08288574218705</v>
      </c>
      <c r="O839" s="5">
        <v>605.39227294921795</v>
      </c>
      <c r="P839" s="5">
        <v>582.232666015625</v>
      </c>
      <c r="Q839" s="5">
        <v>606.5692749023433</v>
      </c>
      <c r="R839" s="5">
        <v>361.78326416015602</v>
      </c>
      <c r="S839" s="5">
        <v>345.72390747070301</v>
      </c>
      <c r="T839" s="5">
        <v>438.230224609375</v>
      </c>
      <c r="U839" s="5">
        <v>381.91246541341133</v>
      </c>
      <c r="V839" s="5">
        <v>253.363037109375</v>
      </c>
      <c r="W839" s="5">
        <v>259.08459472656199</v>
      </c>
      <c r="X839" s="5">
        <v>211.44860839843699</v>
      </c>
      <c r="Y839" s="5">
        <v>241.29874674479137</v>
      </c>
      <c r="Z839" s="5">
        <v>267.27355957031199</v>
      </c>
      <c r="AA839" s="5">
        <v>273.91827392578102</v>
      </c>
      <c r="AB839" s="5">
        <v>313.276611328125</v>
      </c>
      <c r="AC839" s="5">
        <v>284.82281494140602</v>
      </c>
      <c r="AD839" s="5">
        <v>278.72692871093699</v>
      </c>
      <c r="AE839" s="5">
        <v>284.82650756835898</v>
      </c>
      <c r="AF839" s="5">
        <v>273.4814453125</v>
      </c>
      <c r="AG839" s="5">
        <v>279.01162719726534</v>
      </c>
      <c r="AH839" s="5">
        <v>245.23002624511699</v>
      </c>
      <c r="AI839" s="5">
        <v>262.55441284179602</v>
      </c>
      <c r="AJ839" s="5">
        <v>272.50833129882801</v>
      </c>
      <c r="AK839" s="5">
        <v>260.09759012858035</v>
      </c>
      <c r="AL839" s="5">
        <v>424.82748413085898</v>
      </c>
      <c r="AM839" s="5">
        <v>525.29553222656205</v>
      </c>
      <c r="AN839" s="5">
        <v>510.83761596679602</v>
      </c>
      <c r="AO839" s="5">
        <v>486.98687744140562</v>
      </c>
      <c r="AP839" s="5">
        <v>281.90954589843699</v>
      </c>
      <c r="AQ839" s="5">
        <v>296.75296020507801</v>
      </c>
      <c r="AR839" s="5">
        <v>291.92892456054602</v>
      </c>
      <c r="AS839" s="5">
        <v>290.19714355468699</v>
      </c>
      <c r="AT839" s="5">
        <v>414.09786987304602</v>
      </c>
      <c r="AU839" s="5">
        <v>339.38562011718699</v>
      </c>
      <c r="AV839" s="5">
        <v>411.69644165039</v>
      </c>
      <c r="AW839" s="5">
        <v>388.39331054687432</v>
      </c>
      <c r="AX839" s="5">
        <v>324.90277099609301</v>
      </c>
      <c r="AY839" s="5">
        <v>318.7236328125</v>
      </c>
      <c r="AZ839" s="5">
        <v>286.187744140625</v>
      </c>
      <c r="BA839" s="5">
        <v>309.93804931640602</v>
      </c>
    </row>
    <row r="840" spans="1:53" x14ac:dyDescent="0.2">
      <c r="A840" s="1">
        <v>837</v>
      </c>
      <c r="B840" s="1" t="s">
        <v>3371</v>
      </c>
      <c r="C840" s="1" t="s">
        <v>3372</v>
      </c>
      <c r="D840" s="1" t="s">
        <v>3373</v>
      </c>
      <c r="E840" s="1" t="s">
        <v>3374</v>
      </c>
      <c r="F840" s="5">
        <v>200.03260803222599</v>
      </c>
      <c r="G840" s="5">
        <v>223.92201232910099</v>
      </c>
      <c r="H840" s="5">
        <v>197.43467712402301</v>
      </c>
      <c r="I840" s="5">
        <v>207.12976582844999</v>
      </c>
      <c r="J840" s="5">
        <v>210.67912292480401</v>
      </c>
      <c r="K840" s="5">
        <v>198.24613952636699</v>
      </c>
      <c r="L840" s="5">
        <v>196.94096374511699</v>
      </c>
      <c r="M840" s="5">
        <v>201.95540873209598</v>
      </c>
      <c r="N840" s="5">
        <v>149.92453002929599</v>
      </c>
      <c r="O840" s="5">
        <v>149.35919189453099</v>
      </c>
      <c r="P840" s="5">
        <v>167.53039550781199</v>
      </c>
      <c r="Q840" s="5">
        <v>155.60470581054633</v>
      </c>
      <c r="R840" s="5">
        <v>211.65899658203099</v>
      </c>
      <c r="S840" s="5">
        <v>196.31443786621</v>
      </c>
      <c r="T840" s="5">
        <v>214.43162536621</v>
      </c>
      <c r="U840" s="5">
        <v>207.46835327148366</v>
      </c>
      <c r="V840" s="5">
        <v>258.27990722656199</v>
      </c>
      <c r="W840" s="5">
        <v>264.86102294921801</v>
      </c>
      <c r="X840" s="5">
        <v>230.248931884765</v>
      </c>
      <c r="Y840" s="5">
        <v>251.12995402018169</v>
      </c>
      <c r="Z840" s="5">
        <v>206.09129333496</v>
      </c>
      <c r="AA840" s="5">
        <v>215.03126525878901</v>
      </c>
      <c r="AB840" s="5">
        <v>203.11972045898401</v>
      </c>
      <c r="AC840" s="5">
        <v>208.08075968424433</v>
      </c>
      <c r="AD840" s="5">
        <v>244.375228881835</v>
      </c>
      <c r="AE840" s="5">
        <v>204.74304199218699</v>
      </c>
      <c r="AF840" s="5">
        <v>215.12075805664</v>
      </c>
      <c r="AG840" s="5">
        <v>221.41300964355401</v>
      </c>
      <c r="AH840" s="5">
        <v>192.20832824707</v>
      </c>
      <c r="AI840" s="5">
        <v>195.53813171386699</v>
      </c>
      <c r="AJ840" s="5">
        <v>191.61727905273401</v>
      </c>
      <c r="AK840" s="5">
        <v>193.12124633789031</v>
      </c>
      <c r="AL840" s="5">
        <v>138.35636901855401</v>
      </c>
      <c r="AM840" s="5">
        <v>129.34185791015599</v>
      </c>
      <c r="AN840" s="5">
        <v>132.85639953613199</v>
      </c>
      <c r="AO840" s="5">
        <v>133.51820882161402</v>
      </c>
      <c r="AP840" s="5">
        <v>132.78533935546801</v>
      </c>
      <c r="AQ840" s="5">
        <v>124.937980651855</v>
      </c>
      <c r="AR840" s="5">
        <v>127.627227783203</v>
      </c>
      <c r="AS840" s="5">
        <v>128.45018259684201</v>
      </c>
      <c r="AT840" s="5">
        <v>216.57360839843699</v>
      </c>
      <c r="AU840" s="5">
        <v>221.25382995605401</v>
      </c>
      <c r="AV840" s="5">
        <v>280.78421020507801</v>
      </c>
      <c r="AW840" s="5">
        <v>239.53721618652298</v>
      </c>
      <c r="AX840" s="5">
        <v>244.36187744140599</v>
      </c>
      <c r="AY840" s="5">
        <v>232.86730957031199</v>
      </c>
      <c r="AZ840" s="5">
        <v>213.06597900390599</v>
      </c>
      <c r="BA840" s="5">
        <v>230.09838867187466</v>
      </c>
    </row>
    <row r="841" spans="1:53" x14ac:dyDescent="0.2">
      <c r="A841" s="1">
        <v>838</v>
      </c>
      <c r="B841" s="1" t="s">
        <v>3375</v>
      </c>
      <c r="C841" s="1" t="s">
        <v>3376</v>
      </c>
      <c r="D841" s="1" t="s">
        <v>3377</v>
      </c>
      <c r="E841" s="1" t="s">
        <v>3378</v>
      </c>
      <c r="F841" s="5">
        <v>130.47285461425699</v>
      </c>
      <c r="G841" s="5">
        <v>142.89852905273401</v>
      </c>
      <c r="H841" s="5">
        <v>142.42489624023401</v>
      </c>
      <c r="I841" s="5">
        <v>138.59875996907499</v>
      </c>
      <c r="J841" s="5">
        <v>144.39628601074199</v>
      </c>
      <c r="K841" s="5">
        <v>135.22019958496</v>
      </c>
      <c r="L841" s="5">
        <v>143.99334716796801</v>
      </c>
      <c r="M841" s="5">
        <v>141.20327758789</v>
      </c>
      <c r="N841" s="5">
        <v>330.22149658203102</v>
      </c>
      <c r="O841" s="5">
        <v>341.59686279296801</v>
      </c>
      <c r="P841" s="5">
        <v>358.854888916015</v>
      </c>
      <c r="Q841" s="5">
        <v>343.55774943033799</v>
      </c>
      <c r="R841" s="5">
        <v>183.76963806152301</v>
      </c>
      <c r="S841" s="5">
        <v>191.53166198730401</v>
      </c>
      <c r="T841" s="5">
        <v>187.43101501464801</v>
      </c>
      <c r="U841" s="5">
        <v>187.57743835449165</v>
      </c>
      <c r="V841" s="5">
        <v>163.92851257324199</v>
      </c>
      <c r="W841" s="5">
        <v>163.90412902832</v>
      </c>
      <c r="X841" s="5">
        <v>157.45048522949199</v>
      </c>
      <c r="Y841" s="5">
        <v>161.76104227701799</v>
      </c>
      <c r="Z841" s="5">
        <v>148.19639587402301</v>
      </c>
      <c r="AA841" s="5">
        <v>146.56552124023401</v>
      </c>
      <c r="AB841" s="5">
        <v>151.65539550781199</v>
      </c>
      <c r="AC841" s="5">
        <v>148.80577087402301</v>
      </c>
      <c r="AD841" s="5">
        <v>144.716796875</v>
      </c>
      <c r="AE841" s="5">
        <v>150.90281677246</v>
      </c>
      <c r="AF841" s="5">
        <v>138.82484436035099</v>
      </c>
      <c r="AG841" s="5">
        <v>144.81481933593702</v>
      </c>
      <c r="AH841" s="5">
        <v>138.42669677734301</v>
      </c>
      <c r="AI841" s="5">
        <v>144.88594055175699</v>
      </c>
      <c r="AJ841" s="5">
        <v>143.391845703125</v>
      </c>
      <c r="AK841" s="5">
        <v>142.23482767740833</v>
      </c>
      <c r="AL841" s="5">
        <v>293.67184448242102</v>
      </c>
      <c r="AM841" s="5">
        <v>305.89663696289</v>
      </c>
      <c r="AN841" s="5">
        <v>298.85900878906199</v>
      </c>
      <c r="AO841" s="5">
        <v>299.47583007812432</v>
      </c>
      <c r="AP841" s="5">
        <v>185.56710815429599</v>
      </c>
      <c r="AQ841" s="5">
        <v>199.63900756835901</v>
      </c>
      <c r="AR841" s="5">
        <v>186.79598999023401</v>
      </c>
      <c r="AS841" s="5">
        <v>190.66736857096302</v>
      </c>
      <c r="AT841" s="5">
        <v>193.99351501464801</v>
      </c>
      <c r="AU841" s="5">
        <v>189.25064086914</v>
      </c>
      <c r="AV841" s="5">
        <v>178.27043151855401</v>
      </c>
      <c r="AW841" s="5">
        <v>187.17152913411402</v>
      </c>
      <c r="AX841" s="5">
        <v>184.69650268554599</v>
      </c>
      <c r="AY841" s="5">
        <v>161.98527526855401</v>
      </c>
      <c r="AZ841" s="5">
        <v>160.179916381835</v>
      </c>
      <c r="BA841" s="5">
        <v>168.95389811197833</v>
      </c>
    </row>
    <row r="842" spans="1:53" x14ac:dyDescent="0.2">
      <c r="A842" s="1">
        <v>839</v>
      </c>
      <c r="B842" s="1" t="s">
        <v>3379</v>
      </c>
      <c r="C842" s="1" t="s">
        <v>3380</v>
      </c>
      <c r="D842" s="1" t="s">
        <v>3381</v>
      </c>
      <c r="E842" s="1" t="s">
        <v>3382</v>
      </c>
      <c r="F842" s="5">
        <v>1407.35180664062</v>
      </c>
      <c r="G842" s="5">
        <v>1428.60009765625</v>
      </c>
      <c r="H842" s="5">
        <v>1430.685546875</v>
      </c>
      <c r="I842" s="5">
        <v>1422.2124837239564</v>
      </c>
      <c r="J842" s="5">
        <v>1562.60815429687</v>
      </c>
      <c r="K842" s="5">
        <v>1597.322265625</v>
      </c>
      <c r="L842" s="5">
        <v>1559.45886230468</v>
      </c>
      <c r="M842" s="5">
        <v>1573.1297607421832</v>
      </c>
      <c r="N842" s="5">
        <v>627.49688720703102</v>
      </c>
      <c r="O842" s="5">
        <v>578.95178222656205</v>
      </c>
      <c r="P842" s="5">
        <v>650.71832275390602</v>
      </c>
      <c r="Q842" s="5">
        <v>619.05566406249966</v>
      </c>
      <c r="R842" s="5">
        <v>904.20550537109295</v>
      </c>
      <c r="S842" s="5">
        <v>902.82043457031205</v>
      </c>
      <c r="T842" s="5">
        <v>890.19024658203102</v>
      </c>
      <c r="U842" s="5">
        <v>899.07206217447856</v>
      </c>
      <c r="V842" s="5">
        <v>709.52947998046795</v>
      </c>
      <c r="W842" s="5">
        <v>639.12823486328102</v>
      </c>
      <c r="X842" s="5">
        <v>676.50671386718705</v>
      </c>
      <c r="Y842" s="5">
        <v>675.05480957031205</v>
      </c>
      <c r="Z842" s="5">
        <v>1291.97485351562</v>
      </c>
      <c r="AA842" s="5">
        <v>1230.44396972656</v>
      </c>
      <c r="AB842" s="5">
        <v>1236.82495117187</v>
      </c>
      <c r="AC842" s="5">
        <v>1253.0812581380167</v>
      </c>
      <c r="AD842" s="5">
        <v>833.1826171875</v>
      </c>
      <c r="AE842" s="5">
        <v>833.46160888671795</v>
      </c>
      <c r="AF842" s="5">
        <v>850.72509765625</v>
      </c>
      <c r="AG842" s="5">
        <v>839.12310791015591</v>
      </c>
      <c r="AH842" s="5">
        <v>892.20379638671795</v>
      </c>
      <c r="AI842" s="5">
        <v>896.88714599609295</v>
      </c>
      <c r="AJ842" s="5">
        <v>878.52453613281205</v>
      </c>
      <c r="AK842" s="5">
        <v>889.20515950520769</v>
      </c>
      <c r="AL842" s="5">
        <v>392.07357788085898</v>
      </c>
      <c r="AM842" s="5">
        <v>359.29409790039</v>
      </c>
      <c r="AN842" s="5">
        <v>296.120025634765</v>
      </c>
      <c r="AO842" s="5">
        <v>349.16256713867136</v>
      </c>
      <c r="AP842" s="5">
        <v>433.96609497070301</v>
      </c>
      <c r="AQ842" s="5">
        <v>482.75830078125</v>
      </c>
      <c r="AR842" s="5">
        <v>472.67611694335898</v>
      </c>
      <c r="AS842" s="5">
        <v>463.1335042317707</v>
      </c>
      <c r="AT842" s="5">
        <v>493.09942626953102</v>
      </c>
      <c r="AU842" s="5">
        <v>548.31365966796795</v>
      </c>
      <c r="AV842" s="5">
        <v>541.00305175781205</v>
      </c>
      <c r="AW842" s="5">
        <v>527.47204589843705</v>
      </c>
      <c r="AX842" s="5">
        <v>765.95007324218705</v>
      </c>
      <c r="AY842" s="5">
        <v>714.86224365234295</v>
      </c>
      <c r="AZ842" s="5">
        <v>725.584228515625</v>
      </c>
      <c r="BA842" s="5">
        <v>735.4655151367183</v>
      </c>
    </row>
    <row r="843" spans="1:53" x14ac:dyDescent="0.2">
      <c r="A843" s="1">
        <v>840</v>
      </c>
      <c r="B843" s="1" t="s">
        <v>3383</v>
      </c>
      <c r="C843" s="1" t="s">
        <v>3384</v>
      </c>
      <c r="D843" s="1" t="s">
        <v>3385</v>
      </c>
      <c r="E843" s="1" t="s">
        <v>3386</v>
      </c>
      <c r="F843" s="5">
        <v>319.00451660156199</v>
      </c>
      <c r="G843" s="5">
        <v>278.28558349609301</v>
      </c>
      <c r="H843" s="5">
        <v>279.84405517578102</v>
      </c>
      <c r="I843" s="5">
        <v>292.37805175781199</v>
      </c>
      <c r="J843" s="5">
        <v>307.51980590820301</v>
      </c>
      <c r="K843" s="5">
        <v>293.11508178710898</v>
      </c>
      <c r="L843" s="5">
        <v>299.81411743164</v>
      </c>
      <c r="M843" s="5">
        <v>300.14966837565066</v>
      </c>
      <c r="N843" s="5">
        <v>528.330078125</v>
      </c>
      <c r="O843" s="5">
        <v>565.47540283203102</v>
      </c>
      <c r="P843" s="5">
        <v>535.591796875</v>
      </c>
      <c r="Q843" s="5">
        <v>543.13242594401038</v>
      </c>
      <c r="R843" s="5">
        <v>406.25942993164</v>
      </c>
      <c r="S843" s="5">
        <v>410.06280517578102</v>
      </c>
      <c r="T843" s="5">
        <v>451.11508178710898</v>
      </c>
      <c r="U843" s="5">
        <v>422.47910563150998</v>
      </c>
      <c r="V843" s="5">
        <v>337.32223510742102</v>
      </c>
      <c r="W843" s="5">
        <v>301.42337036132801</v>
      </c>
      <c r="X843" s="5">
        <v>308.90878295898398</v>
      </c>
      <c r="Y843" s="5">
        <v>315.88479614257767</v>
      </c>
      <c r="Z843" s="5">
        <v>260.61923217773398</v>
      </c>
      <c r="AA843" s="5">
        <v>290.16003417968699</v>
      </c>
      <c r="AB843" s="5">
        <v>269.91976928710898</v>
      </c>
      <c r="AC843" s="5">
        <v>273.5663452148433</v>
      </c>
      <c r="AD843" s="5">
        <v>248.39741516113199</v>
      </c>
      <c r="AE843" s="5">
        <v>281.99264526367102</v>
      </c>
      <c r="AF843" s="5">
        <v>254.48039245605401</v>
      </c>
      <c r="AG843" s="5">
        <v>261.62348429361901</v>
      </c>
      <c r="AH843" s="5">
        <v>281.53610229492102</v>
      </c>
      <c r="AI843" s="5">
        <v>298.17922973632801</v>
      </c>
      <c r="AJ843" s="5">
        <v>293.253173828125</v>
      </c>
      <c r="AK843" s="5">
        <v>290.98950195312472</v>
      </c>
      <c r="AL843" s="5">
        <v>534.24298095703102</v>
      </c>
      <c r="AM843" s="5">
        <v>523.17840576171795</v>
      </c>
      <c r="AN843" s="5">
        <v>557.75823974609295</v>
      </c>
      <c r="AO843" s="5">
        <v>538.39320882161394</v>
      </c>
      <c r="AP843" s="5">
        <v>401.89892578125</v>
      </c>
      <c r="AQ843" s="5">
        <v>360.83181762695301</v>
      </c>
      <c r="AR843" s="5">
        <v>389.90686035156199</v>
      </c>
      <c r="AS843" s="5">
        <v>384.21253458658833</v>
      </c>
      <c r="AT843" s="5">
        <v>326.02017211914</v>
      </c>
      <c r="AU843" s="5">
        <v>316.26892089843699</v>
      </c>
      <c r="AV843" s="5">
        <v>352.37942504882801</v>
      </c>
      <c r="AW843" s="5">
        <v>331.55617268880167</v>
      </c>
      <c r="AX843" s="5">
        <v>300.52902221679602</v>
      </c>
      <c r="AY843" s="5">
        <v>259.33261108398398</v>
      </c>
      <c r="AZ843" s="5">
        <v>275.64642333984301</v>
      </c>
      <c r="BA843" s="5">
        <v>278.50268554687432</v>
      </c>
    </row>
    <row r="844" spans="1:53" x14ac:dyDescent="0.2">
      <c r="A844" s="1">
        <v>841</v>
      </c>
      <c r="B844" s="1" t="s">
        <v>3387</v>
      </c>
      <c r="C844" s="1" t="s">
        <v>3388</v>
      </c>
      <c r="D844" s="1" t="s">
        <v>3389</v>
      </c>
      <c r="E844" s="1" t="s">
        <v>3390</v>
      </c>
      <c r="F844" s="5">
        <v>1261.39892578125</v>
      </c>
      <c r="G844" s="5">
        <v>1350.93127441406</v>
      </c>
      <c r="H844" s="5">
        <v>1373.89855957031</v>
      </c>
      <c r="I844" s="5">
        <v>1328.7429199218732</v>
      </c>
      <c r="J844" s="5">
        <v>1353.5390625</v>
      </c>
      <c r="K844" s="5">
        <v>1324.26867675781</v>
      </c>
      <c r="L844" s="5">
        <v>1369.51940917968</v>
      </c>
      <c r="M844" s="5">
        <v>1349.1090494791633</v>
      </c>
      <c r="N844" s="5">
        <v>674.20721435546795</v>
      </c>
      <c r="O844" s="5">
        <v>715.8798828125</v>
      </c>
      <c r="P844" s="5">
        <v>721.55407714843705</v>
      </c>
      <c r="Q844" s="5">
        <v>703.88039143880167</v>
      </c>
      <c r="R844" s="5">
        <v>1060.44494628906</v>
      </c>
      <c r="S844" s="5">
        <v>1098.892578125</v>
      </c>
      <c r="T844" s="5">
        <v>1083.32177734375</v>
      </c>
      <c r="U844" s="5">
        <v>1080.8864339192698</v>
      </c>
      <c r="V844" s="5">
        <v>1378.11437988281</v>
      </c>
      <c r="W844" s="5">
        <v>1378.64208984375</v>
      </c>
      <c r="X844" s="5">
        <v>1348.32116699218</v>
      </c>
      <c r="Y844" s="5">
        <v>1368.3592122395801</v>
      </c>
      <c r="Z844" s="5">
        <v>1478.35168457031</v>
      </c>
      <c r="AA844" s="5">
        <v>1406.07250976562</v>
      </c>
      <c r="AB844" s="5">
        <v>1441.46337890625</v>
      </c>
      <c r="AC844" s="5">
        <v>1441.96252441406</v>
      </c>
      <c r="AD844" s="5">
        <v>1482.55639648437</v>
      </c>
      <c r="AE844" s="5">
        <v>1462.11071777343</v>
      </c>
      <c r="AF844" s="5">
        <v>1466.41076660156</v>
      </c>
      <c r="AG844" s="5">
        <v>1470.3592936197865</v>
      </c>
      <c r="AH844" s="5">
        <v>1330.8359375</v>
      </c>
      <c r="AI844" s="5">
        <v>1379.16247558593</v>
      </c>
      <c r="AJ844" s="5">
        <v>1402.58630371093</v>
      </c>
      <c r="AK844" s="5">
        <v>1370.8615722656202</v>
      </c>
      <c r="AL844" s="5">
        <v>710.072265625</v>
      </c>
      <c r="AM844" s="5">
        <v>720.00787353515602</v>
      </c>
      <c r="AN844" s="5">
        <v>710.47247314453102</v>
      </c>
      <c r="AO844" s="5">
        <v>713.51753743489564</v>
      </c>
      <c r="AP844" s="5">
        <v>1117.015625</v>
      </c>
      <c r="AQ844" s="5">
        <v>1165.17236328125</v>
      </c>
      <c r="AR844" s="5">
        <v>1179.46618652343</v>
      </c>
      <c r="AS844" s="5">
        <v>1153.8847249348935</v>
      </c>
      <c r="AT844" s="5">
        <v>1242.84826660156</v>
      </c>
      <c r="AU844" s="5">
        <v>1267.91198730468</v>
      </c>
      <c r="AV844" s="5">
        <v>1433.8642578125</v>
      </c>
      <c r="AW844" s="5">
        <v>1314.8748372395801</v>
      </c>
      <c r="AX844" s="5">
        <v>1449.68896484375</v>
      </c>
      <c r="AY844" s="5">
        <v>1341.31567382812</v>
      </c>
      <c r="AZ844" s="5">
        <v>1357.53662109375</v>
      </c>
      <c r="BA844" s="5">
        <v>1382.8470865885399</v>
      </c>
    </row>
    <row r="845" spans="1:53" x14ac:dyDescent="0.2">
      <c r="A845" s="1">
        <v>842</v>
      </c>
      <c r="B845" s="1" t="s">
        <v>3391</v>
      </c>
      <c r="C845" s="1" t="s">
        <v>3392</v>
      </c>
      <c r="D845" s="1" t="s">
        <v>3393</v>
      </c>
      <c r="E845" s="1" t="s">
        <v>3394</v>
      </c>
      <c r="F845" s="5">
        <v>65.516311645507798</v>
      </c>
      <c r="G845" s="5">
        <v>67.535774230957003</v>
      </c>
      <c r="H845" s="5">
        <v>64.008384704589801</v>
      </c>
      <c r="I845" s="5">
        <v>65.686823527018191</v>
      </c>
      <c r="J845" s="5">
        <v>44.263500213622997</v>
      </c>
      <c r="K845" s="5">
        <v>54.930793762207003</v>
      </c>
      <c r="L845" s="5">
        <v>98.827316284179602</v>
      </c>
      <c r="M845" s="5">
        <v>66.007203420003194</v>
      </c>
      <c r="P845" s="5">
        <v>62.1438789367675</v>
      </c>
      <c r="Q845" s="5">
        <v>62.1438789367675</v>
      </c>
      <c r="V845" s="5">
        <v>73.713127136230398</v>
      </c>
      <c r="W845" s="5">
        <v>72.693992614746094</v>
      </c>
      <c r="Y845" s="5">
        <v>73.203559875488253</v>
      </c>
      <c r="Z845" s="5">
        <v>170.42317199707</v>
      </c>
      <c r="AA845" s="5">
        <v>164.84732055664</v>
      </c>
      <c r="AB845" s="5">
        <v>184.36235046386699</v>
      </c>
      <c r="AC845" s="5">
        <v>173.21094767252566</v>
      </c>
      <c r="AD845" s="5">
        <v>40.946971893310497</v>
      </c>
      <c r="AE845" s="5">
        <v>64.771652221679602</v>
      </c>
      <c r="AF845" s="5">
        <v>60.967414855957003</v>
      </c>
      <c r="AG845" s="5">
        <v>55.562012990315701</v>
      </c>
      <c r="AH845" s="5">
        <v>39.859233856201101</v>
      </c>
      <c r="AI845" s="5">
        <v>58.096649169921797</v>
      </c>
      <c r="AJ845" s="5">
        <v>57.412403106689403</v>
      </c>
      <c r="AK845" s="5">
        <v>51.789428710937436</v>
      </c>
    </row>
    <row r="846" spans="1:53" x14ac:dyDescent="0.2">
      <c r="A846" s="1">
        <v>843</v>
      </c>
      <c r="B846" s="1" t="s">
        <v>3395</v>
      </c>
      <c r="C846" s="1" t="s">
        <v>3396</v>
      </c>
      <c r="D846" s="1" t="s">
        <v>3397</v>
      </c>
      <c r="E846" s="1" t="s">
        <v>3398</v>
      </c>
      <c r="F846" s="5">
        <v>1849.93518066406</v>
      </c>
      <c r="G846" s="5">
        <v>2031.28759765625</v>
      </c>
      <c r="H846" s="5">
        <v>1876.10473632812</v>
      </c>
      <c r="I846" s="5">
        <v>1919.1091715494767</v>
      </c>
      <c r="J846" s="5">
        <v>1789.94091796875</v>
      </c>
      <c r="K846" s="5">
        <v>1692.31713867187</v>
      </c>
      <c r="L846" s="5">
        <v>1784.69519042968</v>
      </c>
      <c r="M846" s="5">
        <v>1755.6510823567667</v>
      </c>
      <c r="N846" s="5">
        <v>1376.353515625</v>
      </c>
      <c r="O846" s="5">
        <v>1373.39208984375</v>
      </c>
      <c r="P846" s="5">
        <v>1313.65393066406</v>
      </c>
      <c r="Q846" s="5">
        <v>1354.4665120442698</v>
      </c>
      <c r="R846" s="5">
        <v>1410.64855957031</v>
      </c>
      <c r="S846" s="5">
        <v>1322.43078613281</v>
      </c>
      <c r="T846" s="5">
        <v>1323.16516113281</v>
      </c>
      <c r="U846" s="5">
        <v>1352.0815022786435</v>
      </c>
      <c r="V846" s="5">
        <v>2345.56274414062</v>
      </c>
      <c r="W846" s="5">
        <v>2192.3271484375</v>
      </c>
      <c r="X846" s="5">
        <v>2436.48852539062</v>
      </c>
      <c r="Y846" s="5">
        <v>2324.7928059895798</v>
      </c>
      <c r="Z846" s="5">
        <v>1411.74487304687</v>
      </c>
      <c r="AA846" s="5">
        <v>1346.82690429687</v>
      </c>
      <c r="AB846" s="5">
        <v>1341.73876953125</v>
      </c>
      <c r="AC846" s="5">
        <v>1366.7701822916633</v>
      </c>
      <c r="AD846" s="5">
        <v>2299.58837890625</v>
      </c>
      <c r="AE846" s="5">
        <v>2232.435546875</v>
      </c>
      <c r="AF846" s="5">
        <v>2139.56762695312</v>
      </c>
      <c r="AG846" s="5">
        <v>2223.8638509114567</v>
      </c>
      <c r="AH846" s="5">
        <v>2080.00927734375</v>
      </c>
      <c r="AI846" s="5">
        <v>2238.64526367187</v>
      </c>
      <c r="AJ846" s="5">
        <v>2316.04809570312</v>
      </c>
      <c r="AK846" s="5">
        <v>2211.5675455729129</v>
      </c>
      <c r="AL846" s="5">
        <v>1804.52319335937</v>
      </c>
      <c r="AM846" s="5">
        <v>1780.52807617187</v>
      </c>
      <c r="AN846" s="5">
        <v>1884.55847167968</v>
      </c>
      <c r="AO846" s="5">
        <v>1823.2032470703068</v>
      </c>
      <c r="AP846" s="5">
        <v>1921.70922851562</v>
      </c>
      <c r="AQ846" s="5">
        <v>1933.34997558593</v>
      </c>
      <c r="AR846" s="5">
        <v>1835.32275390625</v>
      </c>
      <c r="AS846" s="5">
        <v>1896.7939860025999</v>
      </c>
      <c r="AT846" s="5">
        <v>2202.107421875</v>
      </c>
      <c r="AU846" s="5">
        <v>2076.27001953125</v>
      </c>
      <c r="AV846" s="5">
        <v>2101.42993164062</v>
      </c>
      <c r="AW846" s="5">
        <v>2126.6024576822897</v>
      </c>
      <c r="AX846" s="5">
        <v>2514.68627929687</v>
      </c>
      <c r="AY846" s="5">
        <v>2262.46826171875</v>
      </c>
      <c r="AZ846" s="5">
        <v>2192.6787109375</v>
      </c>
      <c r="BA846" s="5">
        <v>2323.2777506510397</v>
      </c>
    </row>
    <row r="847" spans="1:53" x14ac:dyDescent="0.2">
      <c r="A847" s="1">
        <v>844</v>
      </c>
      <c r="B847" s="1" t="s">
        <v>3399</v>
      </c>
      <c r="C847" s="1" t="s">
        <v>3400</v>
      </c>
      <c r="D847" s="1" t="s">
        <v>3401</v>
      </c>
      <c r="E847" s="1" t="s">
        <v>3402</v>
      </c>
      <c r="F847" s="5">
        <v>97.016319274902301</v>
      </c>
      <c r="G847" s="5">
        <v>86.006950378417898</v>
      </c>
      <c r="H847" s="5">
        <v>66.893104553222599</v>
      </c>
      <c r="I847" s="5">
        <v>83.305458068847599</v>
      </c>
      <c r="J847" s="5">
        <v>90.364479064941406</v>
      </c>
      <c r="K847" s="5">
        <v>49.699363708496001</v>
      </c>
      <c r="L847" s="5">
        <v>80.389190673828097</v>
      </c>
      <c r="M847" s="5">
        <v>73.484344482421832</v>
      </c>
      <c r="P847" s="5">
        <v>88.887519836425696</v>
      </c>
      <c r="Q847" s="5">
        <v>88.887519836425696</v>
      </c>
      <c r="S847" s="5">
        <v>62.346549987792898</v>
      </c>
      <c r="U847" s="5">
        <v>62.346549987792898</v>
      </c>
      <c r="V847" s="5">
        <v>84.276374816894503</v>
      </c>
      <c r="W847" s="5">
        <v>90.625892639160099</v>
      </c>
      <c r="X847" s="5">
        <v>84.853477478027301</v>
      </c>
      <c r="Y847" s="5">
        <v>86.585248311360644</v>
      </c>
      <c r="Z847" s="5">
        <v>99.916320800781193</v>
      </c>
      <c r="AA847" s="5">
        <v>92.461639404296804</v>
      </c>
      <c r="AB847" s="5">
        <v>91.696868896484304</v>
      </c>
      <c r="AC847" s="5">
        <v>94.691609700520772</v>
      </c>
      <c r="AD847" s="5">
        <v>96.437141418457003</v>
      </c>
      <c r="AE847" s="5">
        <v>74.069686889648395</v>
      </c>
      <c r="AF847" s="5">
        <v>86.289848327636705</v>
      </c>
      <c r="AG847" s="5">
        <v>85.598892211914048</v>
      </c>
      <c r="AH847" s="5">
        <v>90.783836364746094</v>
      </c>
      <c r="AI847" s="5">
        <v>95.608100891113196</v>
      </c>
      <c r="AJ847" s="5">
        <v>84.864219665527301</v>
      </c>
      <c r="AK847" s="5">
        <v>90.418718973795535</v>
      </c>
      <c r="AL847" s="5">
        <v>51.33540725708</v>
      </c>
      <c r="AO847" s="5">
        <v>51.33540725708</v>
      </c>
      <c r="AP847" s="5">
        <v>64.17529296875</v>
      </c>
      <c r="AQ847" s="5">
        <v>54.252292633056598</v>
      </c>
      <c r="AR847" s="5">
        <v>54.965690612792898</v>
      </c>
      <c r="AS847" s="5">
        <v>57.797758738199832</v>
      </c>
      <c r="AT847" s="5">
        <v>72.828781127929602</v>
      </c>
      <c r="AU847" s="5">
        <v>72.088363647460895</v>
      </c>
      <c r="AV847" s="5">
        <v>53.305469512939403</v>
      </c>
      <c r="AW847" s="5">
        <v>66.074204762776631</v>
      </c>
      <c r="AX847" s="5">
        <v>67.569709777832003</v>
      </c>
      <c r="AY847" s="5">
        <v>82.696731567382798</v>
      </c>
      <c r="AZ847" s="5">
        <v>92.182220458984304</v>
      </c>
      <c r="BA847" s="5">
        <v>80.816220601399706</v>
      </c>
    </row>
    <row r="848" spans="1:53" x14ac:dyDescent="0.2">
      <c r="A848" s="1">
        <v>845</v>
      </c>
      <c r="B848" s="1" t="s">
        <v>3403</v>
      </c>
      <c r="C848" s="1" t="s">
        <v>3404</v>
      </c>
      <c r="D848" s="1" t="s">
        <v>3405</v>
      </c>
      <c r="E848" s="1" t="s">
        <v>3406</v>
      </c>
      <c r="G848" s="5">
        <v>26.576738357543899</v>
      </c>
      <c r="I848" s="5">
        <v>26.576738357543899</v>
      </c>
      <c r="J848" s="5">
        <v>28.730901718139599</v>
      </c>
      <c r="K848" s="5">
        <v>44.712165832519503</v>
      </c>
      <c r="L848" s="5">
        <v>29.811435699462798</v>
      </c>
      <c r="M848" s="5">
        <v>34.418167750040631</v>
      </c>
      <c r="N848" s="5">
        <v>106.886512756347</v>
      </c>
      <c r="O848" s="5">
        <v>106.049263000488</v>
      </c>
      <c r="P848" s="5">
        <v>91.027519226074205</v>
      </c>
      <c r="Q848" s="5">
        <v>101.32109832763639</v>
      </c>
      <c r="S848" s="5">
        <v>72.583175659179602</v>
      </c>
      <c r="T848" s="5">
        <v>50.700950622558501</v>
      </c>
      <c r="U848" s="5">
        <v>61.642063140869055</v>
      </c>
      <c r="V848" s="5">
        <v>52.8781929016113</v>
      </c>
      <c r="W848" s="5">
        <v>50.149978637695298</v>
      </c>
      <c r="X848" s="5">
        <v>37.7125854492187</v>
      </c>
      <c r="Y848" s="5">
        <v>46.913585662841768</v>
      </c>
      <c r="Z848" s="5">
        <v>33.452983856201101</v>
      </c>
      <c r="AA848" s="5">
        <v>32.847194671630803</v>
      </c>
      <c r="AC848" s="5">
        <v>33.150089263915952</v>
      </c>
      <c r="AD848" s="5">
        <v>65.511207580566406</v>
      </c>
      <c r="AE848" s="5">
        <v>53.644950866699197</v>
      </c>
      <c r="AF848" s="5">
        <v>64.768302917480398</v>
      </c>
      <c r="AG848" s="5">
        <v>61.30815378824866</v>
      </c>
      <c r="AH848" s="5">
        <v>49.509925842285099</v>
      </c>
      <c r="AJ848" s="5">
        <v>66.117256164550696</v>
      </c>
      <c r="AK848" s="5">
        <v>57.813591003417898</v>
      </c>
      <c r="AL848" s="5">
        <v>84.417121887207003</v>
      </c>
      <c r="AM848" s="5">
        <v>74.755073547363196</v>
      </c>
      <c r="AN848" s="5">
        <v>82.116432189941406</v>
      </c>
      <c r="AO848" s="5">
        <v>80.429542541503864</v>
      </c>
      <c r="AP848" s="5">
        <v>67.568801879882798</v>
      </c>
      <c r="AQ848" s="5">
        <v>67.697608947753906</v>
      </c>
      <c r="AR848" s="5">
        <v>73.892242431640597</v>
      </c>
      <c r="AS848" s="5">
        <v>69.719551086425767</v>
      </c>
      <c r="AT848" s="5">
        <v>36.282722473144503</v>
      </c>
      <c r="AU848" s="5">
        <v>46.000267028808501</v>
      </c>
      <c r="AV848" s="5">
        <v>48.955978393554602</v>
      </c>
      <c r="AW848" s="5">
        <v>43.746322631835874</v>
      </c>
    </row>
    <row r="849" spans="1:53" x14ac:dyDescent="0.2">
      <c r="A849" s="1">
        <v>846</v>
      </c>
      <c r="B849" s="1" t="s">
        <v>3407</v>
      </c>
      <c r="C849" s="1" t="s">
        <v>3408</v>
      </c>
      <c r="D849" s="1" t="s">
        <v>3409</v>
      </c>
      <c r="E849" s="1" t="s">
        <v>3410</v>
      </c>
      <c r="G849" s="5">
        <v>760.80920410156205</v>
      </c>
      <c r="I849" s="5">
        <v>760.80920410156205</v>
      </c>
      <c r="N849" s="5">
        <v>580.24304199218705</v>
      </c>
      <c r="O849" s="5">
        <v>641.60144042968705</v>
      </c>
      <c r="P849" s="5">
        <v>568.50927734375</v>
      </c>
      <c r="Q849" s="5">
        <v>596.7845865885414</v>
      </c>
    </row>
    <row r="850" spans="1:53" x14ac:dyDescent="0.2">
      <c r="A850" s="1">
        <v>847</v>
      </c>
      <c r="B850" s="1" t="s">
        <v>3411</v>
      </c>
      <c r="C850" s="1" t="s">
        <v>3412</v>
      </c>
      <c r="D850" s="1" t="s">
        <v>3413</v>
      </c>
      <c r="E850" s="1" t="s">
        <v>3414</v>
      </c>
      <c r="F850" s="5">
        <v>193.55856323242099</v>
      </c>
      <c r="G850" s="5">
        <v>198.30131530761699</v>
      </c>
      <c r="H850" s="5">
        <v>187.545639038085</v>
      </c>
      <c r="I850" s="5">
        <v>193.13517252604098</v>
      </c>
      <c r="J850" s="5">
        <v>220.184158325195</v>
      </c>
      <c r="K850" s="5">
        <v>200.015853881835</v>
      </c>
      <c r="L850" s="5">
        <v>202.718826293945</v>
      </c>
      <c r="M850" s="5">
        <v>207.63961283365833</v>
      </c>
      <c r="N850" s="5">
        <v>145.603103637695</v>
      </c>
      <c r="O850" s="5">
        <v>148.21170043945301</v>
      </c>
      <c r="P850" s="5">
        <v>142.692459106445</v>
      </c>
      <c r="Q850" s="5">
        <v>145.50242106119765</v>
      </c>
      <c r="R850" s="5">
        <v>147.16838073730401</v>
      </c>
      <c r="S850" s="5">
        <v>127.23023986816401</v>
      </c>
      <c r="T850" s="5">
        <v>142.58074951171801</v>
      </c>
      <c r="U850" s="5">
        <v>138.99312337239533</v>
      </c>
      <c r="V850" s="5">
        <v>144.17945861816401</v>
      </c>
      <c r="W850" s="5">
        <v>142.97412109375</v>
      </c>
      <c r="X850" s="5">
        <v>122.429977416992</v>
      </c>
      <c r="Y850" s="5">
        <v>136.52785237630201</v>
      </c>
      <c r="Z850" s="5">
        <v>186.88560485839801</v>
      </c>
      <c r="AA850" s="5">
        <v>165.69155883789</v>
      </c>
      <c r="AB850" s="5">
        <v>178.604400634765</v>
      </c>
      <c r="AC850" s="5">
        <v>177.06052144368437</v>
      </c>
      <c r="AD850" s="5">
        <v>354.04495239257801</v>
      </c>
      <c r="AE850" s="5">
        <v>351.74606323242102</v>
      </c>
      <c r="AF850" s="5">
        <v>316.66586303710898</v>
      </c>
      <c r="AG850" s="5">
        <v>340.81895955403598</v>
      </c>
      <c r="AH850" s="5">
        <v>304.34442138671801</v>
      </c>
      <c r="AI850" s="5">
        <v>298.32492065429602</v>
      </c>
      <c r="AJ850" s="5">
        <v>314.12496948242102</v>
      </c>
      <c r="AK850" s="5">
        <v>305.59810384114502</v>
      </c>
      <c r="AL850" s="5">
        <v>153.27038574218699</v>
      </c>
      <c r="AM850" s="5">
        <v>157.45602416992099</v>
      </c>
      <c r="AN850" s="5">
        <v>161.56288146972599</v>
      </c>
      <c r="AO850" s="5">
        <v>157.42976379394466</v>
      </c>
      <c r="AP850" s="5">
        <v>199.20118713378901</v>
      </c>
      <c r="AQ850" s="5">
        <v>205.56199645996</v>
      </c>
      <c r="AR850" s="5">
        <v>213.49322509765599</v>
      </c>
      <c r="AS850" s="5">
        <v>206.08546956380167</v>
      </c>
      <c r="AT850" s="5">
        <v>225.08061218261699</v>
      </c>
      <c r="AU850" s="5">
        <v>184.80012512207</v>
      </c>
      <c r="AV850" s="5">
        <v>208.48222351074199</v>
      </c>
      <c r="AW850" s="5">
        <v>206.12098693847634</v>
      </c>
      <c r="AX850" s="5">
        <v>163.60192871093699</v>
      </c>
      <c r="AY850" s="5">
        <v>191.77310180664</v>
      </c>
      <c r="AZ850" s="5">
        <v>173.59230041503901</v>
      </c>
      <c r="BA850" s="5">
        <v>176.32244364420535</v>
      </c>
    </row>
    <row r="851" spans="1:53" x14ac:dyDescent="0.2">
      <c r="A851" s="1">
        <v>848</v>
      </c>
      <c r="B851" s="1" t="s">
        <v>3415</v>
      </c>
      <c r="C851" s="1" t="s">
        <v>3416</v>
      </c>
      <c r="D851" s="1" t="s">
        <v>3417</v>
      </c>
      <c r="E851" s="1" t="s">
        <v>3418</v>
      </c>
      <c r="F851" s="5">
        <v>67.112228393554602</v>
      </c>
      <c r="G851" s="5">
        <v>75.754714965820298</v>
      </c>
      <c r="H851" s="5">
        <v>104.95761108398401</v>
      </c>
      <c r="I851" s="5">
        <v>82.608184814452969</v>
      </c>
      <c r="J851" s="5">
        <v>66.614540100097599</v>
      </c>
      <c r="K851" s="5">
        <v>94.665565490722599</v>
      </c>
      <c r="L851" s="5">
        <v>76.640769958496094</v>
      </c>
      <c r="M851" s="5">
        <v>79.306958516438769</v>
      </c>
      <c r="N851" s="5">
        <v>122.09535980224599</v>
      </c>
      <c r="O851" s="5">
        <v>106.07268524169901</v>
      </c>
      <c r="P851" s="5">
        <v>148.15769958496</v>
      </c>
      <c r="Q851" s="5">
        <v>125.44191487630167</v>
      </c>
      <c r="R851" s="5">
        <v>67.954650878906193</v>
      </c>
      <c r="S851" s="5">
        <v>76.164894104003906</v>
      </c>
      <c r="T851" s="5">
        <v>71.841613769531193</v>
      </c>
      <c r="U851" s="5">
        <v>71.987052917480426</v>
      </c>
      <c r="Z851" s="5">
        <v>59.765357971191399</v>
      </c>
      <c r="AA851" s="5">
        <v>47.208969116210902</v>
      </c>
      <c r="AC851" s="5">
        <v>53.487163543701151</v>
      </c>
      <c r="AD851" s="5">
        <v>70.870803833007798</v>
      </c>
      <c r="AE851" s="5">
        <v>76.475280761718693</v>
      </c>
      <c r="AG851" s="5">
        <v>73.673042297363253</v>
      </c>
      <c r="AH851" s="5">
        <v>83.317481994628906</v>
      </c>
      <c r="AK851" s="5">
        <v>83.317481994628906</v>
      </c>
      <c r="AL851" s="5">
        <v>142.111236572265</v>
      </c>
      <c r="AM851" s="5">
        <v>129.16098022460901</v>
      </c>
      <c r="AN851" s="5">
        <v>148.68673706054599</v>
      </c>
      <c r="AO851" s="5">
        <v>139.98631795247331</v>
      </c>
      <c r="AP851" s="5">
        <v>70.298141479492102</v>
      </c>
      <c r="AQ851" s="5">
        <v>73.730392456054602</v>
      </c>
      <c r="AR851" s="5">
        <v>93.609786987304602</v>
      </c>
      <c r="AS851" s="5">
        <v>79.212773640950431</v>
      </c>
      <c r="AY851" s="5">
        <v>108.068870544433</v>
      </c>
      <c r="BA851" s="5">
        <v>108.068870544433</v>
      </c>
    </row>
    <row r="852" spans="1:53" x14ac:dyDescent="0.2">
      <c r="A852" s="1">
        <v>849</v>
      </c>
      <c r="B852" s="1" t="s">
        <v>3419</v>
      </c>
      <c r="C852" s="1" t="s">
        <v>3420</v>
      </c>
      <c r="D852" s="1" t="s">
        <v>3421</v>
      </c>
      <c r="E852" s="1" t="s">
        <v>3422</v>
      </c>
      <c r="F852" s="5">
        <v>229.96208190917901</v>
      </c>
      <c r="G852" s="5">
        <v>238.44888305664</v>
      </c>
      <c r="H852" s="5">
        <v>248.53901672363199</v>
      </c>
      <c r="I852" s="5">
        <v>238.98332722981698</v>
      </c>
      <c r="J852" s="5">
        <v>238.331298828125</v>
      </c>
      <c r="K852" s="5">
        <v>249.96862792968699</v>
      </c>
      <c r="L852" s="5">
        <v>217.39822387695301</v>
      </c>
      <c r="M852" s="5">
        <v>235.23271687825499</v>
      </c>
      <c r="N852" s="5">
        <v>630.824462890625</v>
      </c>
      <c r="O852" s="5">
        <v>646.05145263671795</v>
      </c>
      <c r="P852" s="5">
        <v>646.72650146484295</v>
      </c>
      <c r="Q852" s="5">
        <v>641.20080566406193</v>
      </c>
      <c r="R852" s="5">
        <v>298.70666503906199</v>
      </c>
      <c r="S852" s="5">
        <v>315.87106323242102</v>
      </c>
      <c r="T852" s="5">
        <v>328.38995361328102</v>
      </c>
      <c r="U852" s="5">
        <v>314.32256062825468</v>
      </c>
      <c r="V852" s="5">
        <v>179.10897827148401</v>
      </c>
      <c r="W852" s="5">
        <v>182.62780761718699</v>
      </c>
      <c r="X852" s="5">
        <v>180.13325500488199</v>
      </c>
      <c r="Y852" s="5">
        <v>180.62334696451765</v>
      </c>
      <c r="Z852" s="5">
        <v>189.54624938964801</v>
      </c>
      <c r="AA852" s="5">
        <v>194.06629943847599</v>
      </c>
      <c r="AB852" s="5">
        <v>203.27897644042901</v>
      </c>
      <c r="AC852" s="5">
        <v>195.63050842285099</v>
      </c>
      <c r="AD852" s="5">
        <v>174.24377441406199</v>
      </c>
      <c r="AE852" s="5">
        <v>178.69523620605401</v>
      </c>
      <c r="AF852" s="5">
        <v>163.28607177734301</v>
      </c>
      <c r="AG852" s="5">
        <v>172.07502746581966</v>
      </c>
      <c r="AH852" s="5">
        <v>148.45846557617099</v>
      </c>
      <c r="AI852" s="5">
        <v>168.77101135253901</v>
      </c>
      <c r="AJ852" s="5">
        <v>135.85552978515599</v>
      </c>
      <c r="AK852" s="5">
        <v>151.02833557128869</v>
      </c>
      <c r="AL852" s="5">
        <v>413.14483642578102</v>
      </c>
      <c r="AM852" s="5">
        <v>397.62664794921801</v>
      </c>
      <c r="AN852" s="5">
        <v>437.15338134765602</v>
      </c>
      <c r="AO852" s="5">
        <v>415.97495524088504</v>
      </c>
      <c r="AP852" s="5">
        <v>233.30181884765599</v>
      </c>
      <c r="AQ852" s="5">
        <v>214.98361206054599</v>
      </c>
      <c r="AR852" s="5">
        <v>244.75730895996</v>
      </c>
      <c r="AS852" s="5">
        <v>231.01424662272066</v>
      </c>
      <c r="AT852" s="5">
        <v>175.43229675292901</v>
      </c>
      <c r="AU852" s="5">
        <v>183.450927734375</v>
      </c>
      <c r="AV852" s="5">
        <v>174.5263671875</v>
      </c>
      <c r="AW852" s="5">
        <v>177.80319722493468</v>
      </c>
      <c r="AX852" s="5">
        <v>228.61444091796801</v>
      </c>
      <c r="AY852" s="5">
        <v>198.56103515625</v>
      </c>
      <c r="AZ852" s="5">
        <v>193.13980102539</v>
      </c>
      <c r="BA852" s="5">
        <v>206.77175903320267</v>
      </c>
    </row>
    <row r="853" spans="1:53" x14ac:dyDescent="0.2">
      <c r="A853" s="1">
        <v>850</v>
      </c>
      <c r="B853" s="1" t="s">
        <v>3423</v>
      </c>
      <c r="C853" s="1" t="s">
        <v>3424</v>
      </c>
      <c r="D853" s="1" t="s">
        <v>3425</v>
      </c>
      <c r="E853" s="1" t="s">
        <v>3426</v>
      </c>
      <c r="F853" s="5">
        <v>762.67559814453102</v>
      </c>
      <c r="G853" s="5">
        <v>738.19201660156205</v>
      </c>
      <c r="H853" s="5">
        <v>737.30944824218705</v>
      </c>
      <c r="I853" s="5">
        <v>746.05902099609341</v>
      </c>
      <c r="J853" s="5">
        <v>595.27996826171795</v>
      </c>
      <c r="K853" s="5">
        <v>678.65045166015602</v>
      </c>
      <c r="L853" s="5">
        <v>672.25360107421795</v>
      </c>
      <c r="M853" s="5">
        <v>648.72800699869731</v>
      </c>
      <c r="N853" s="5">
        <v>373.32360839843699</v>
      </c>
      <c r="O853" s="5">
        <v>453.75717163085898</v>
      </c>
      <c r="P853" s="5">
        <v>373.73056030273398</v>
      </c>
      <c r="Q853" s="5">
        <v>400.2704467773433</v>
      </c>
      <c r="R853" s="5">
        <v>613.79266357421795</v>
      </c>
      <c r="S853" s="5">
        <v>689.91510009765602</v>
      </c>
      <c r="T853" s="5">
        <v>620.00549316406205</v>
      </c>
      <c r="U853" s="5">
        <v>641.23775227864542</v>
      </c>
      <c r="V853" s="5">
        <v>1145.89245605468</v>
      </c>
      <c r="W853" s="5">
        <v>1052.1318359375</v>
      </c>
      <c r="X853" s="5">
        <v>1170.95837402343</v>
      </c>
      <c r="Y853" s="5">
        <v>1122.9942220052035</v>
      </c>
      <c r="Z853" s="5">
        <v>559.83941650390602</v>
      </c>
      <c r="AA853" s="5">
        <v>584.63739013671795</v>
      </c>
      <c r="AB853" s="5">
        <v>587.41571044921795</v>
      </c>
      <c r="AC853" s="5">
        <v>577.29750569661394</v>
      </c>
      <c r="AD853" s="5">
        <v>242.69140625</v>
      </c>
      <c r="AE853" s="5">
        <v>295.45379638671801</v>
      </c>
      <c r="AF853" s="5">
        <v>252.25973510742099</v>
      </c>
      <c r="AG853" s="5">
        <v>263.46831258137968</v>
      </c>
      <c r="AH853" s="5">
        <v>275.086822509765</v>
      </c>
      <c r="AI853" s="5">
        <v>285.60070800781199</v>
      </c>
      <c r="AJ853" s="5">
        <v>272.89349365234301</v>
      </c>
      <c r="AK853" s="5">
        <v>277.86034138997337</v>
      </c>
      <c r="AL853" s="5">
        <v>173.713455200195</v>
      </c>
      <c r="AM853" s="5">
        <v>217.02169799804599</v>
      </c>
      <c r="AN853" s="5">
        <v>99.336921691894503</v>
      </c>
      <c r="AO853" s="5">
        <v>163.35735829671182</v>
      </c>
      <c r="AP853" s="5">
        <v>227.80502319335901</v>
      </c>
      <c r="AQ853" s="5">
        <v>181.79196166992099</v>
      </c>
      <c r="AR853" s="5">
        <v>191.671630859375</v>
      </c>
      <c r="AS853" s="5">
        <v>200.42287190755167</v>
      </c>
      <c r="AT853" s="5">
        <v>951.99298095703102</v>
      </c>
      <c r="AU853" s="5">
        <v>878.92431640625</v>
      </c>
      <c r="AV853" s="5">
        <v>872.4794921875</v>
      </c>
      <c r="AW853" s="5">
        <v>901.13226318359375</v>
      </c>
      <c r="AX853" s="5">
        <v>337.63122558593699</v>
      </c>
      <c r="AY853" s="5">
        <v>387.04476928710898</v>
      </c>
      <c r="AZ853" s="5">
        <v>360.48327636718699</v>
      </c>
      <c r="BA853" s="5">
        <v>361.71975708007767</v>
      </c>
    </row>
    <row r="854" spans="1:53" x14ac:dyDescent="0.2">
      <c r="A854" s="1">
        <v>851</v>
      </c>
      <c r="B854" s="1" t="s">
        <v>3427</v>
      </c>
      <c r="C854" s="1" t="s">
        <v>3428</v>
      </c>
      <c r="D854" s="1" t="s">
        <v>3429</v>
      </c>
      <c r="E854" s="1" t="s">
        <v>3430</v>
      </c>
      <c r="F854" s="5">
        <v>99.644775390625</v>
      </c>
      <c r="G854" s="5">
        <v>67.508224487304602</v>
      </c>
      <c r="H854" s="5">
        <v>53.010890960693303</v>
      </c>
      <c r="I854" s="5">
        <v>73.387963612874302</v>
      </c>
      <c r="J854" s="5">
        <v>98.083999633789006</v>
      </c>
      <c r="K854" s="5">
        <v>69.150482177734304</v>
      </c>
      <c r="L854" s="5">
        <v>78.255516052246094</v>
      </c>
      <c r="M854" s="5">
        <v>81.829999287923144</v>
      </c>
      <c r="N854" s="5">
        <v>217.03004455566401</v>
      </c>
      <c r="O854" s="5">
        <v>216.70715332031199</v>
      </c>
      <c r="P854" s="5">
        <v>195.345947265625</v>
      </c>
      <c r="Q854" s="5">
        <v>209.69438171386699</v>
      </c>
      <c r="R854" s="5">
        <v>130.291244506835</v>
      </c>
      <c r="S854" s="5">
        <v>140.06558227539</v>
      </c>
      <c r="T854" s="5">
        <v>118.90640258789</v>
      </c>
      <c r="U854" s="5">
        <v>129.75440979003832</v>
      </c>
      <c r="V854" s="5">
        <v>102.65348815917901</v>
      </c>
      <c r="W854" s="5">
        <v>107.2236328125</v>
      </c>
      <c r="X854" s="5">
        <v>102.523681640625</v>
      </c>
      <c r="Y854" s="5">
        <v>104.13360087076801</v>
      </c>
      <c r="Z854" s="5">
        <v>118.85189819335901</v>
      </c>
      <c r="AA854" s="5">
        <v>120.065711975097</v>
      </c>
      <c r="AB854" s="5">
        <v>133.62805175781199</v>
      </c>
      <c r="AC854" s="5">
        <v>124.181887308756</v>
      </c>
      <c r="AD854" s="5">
        <v>69.125328063964801</v>
      </c>
      <c r="AE854" s="5">
        <v>107.790466308593</v>
      </c>
      <c r="AF854" s="5">
        <v>99.415069580078097</v>
      </c>
      <c r="AG854" s="5">
        <v>92.110287984211979</v>
      </c>
      <c r="AH854" s="5">
        <v>86.445304870605398</v>
      </c>
      <c r="AI854" s="5">
        <v>82.334526062011705</v>
      </c>
      <c r="AJ854" s="5">
        <v>70.447998046875</v>
      </c>
      <c r="AK854" s="5">
        <v>79.742609659830705</v>
      </c>
      <c r="AL854" s="5">
        <v>158.15226745605401</v>
      </c>
      <c r="AM854" s="5">
        <v>157.99473571777301</v>
      </c>
      <c r="AN854" s="5">
        <v>165.08158874511699</v>
      </c>
      <c r="AO854" s="5">
        <v>160.40953063964798</v>
      </c>
      <c r="AP854" s="5">
        <v>90.838386535644503</v>
      </c>
      <c r="AQ854" s="5">
        <v>99.307640075683594</v>
      </c>
      <c r="AR854" s="5">
        <v>104.3511428833</v>
      </c>
      <c r="AS854" s="5">
        <v>98.165723164876042</v>
      </c>
      <c r="AU854" s="5">
        <v>98.389404296875</v>
      </c>
      <c r="AW854" s="5">
        <v>98.389404296875</v>
      </c>
      <c r="AX854" s="5">
        <v>107.118766784667</v>
      </c>
      <c r="AY854" s="5">
        <v>80.490348815917898</v>
      </c>
      <c r="AZ854" s="5">
        <v>92.203590393066406</v>
      </c>
      <c r="BA854" s="5">
        <v>93.270901997883769</v>
      </c>
    </row>
    <row r="855" spans="1:53" x14ac:dyDescent="0.2">
      <c r="A855" s="1">
        <v>852</v>
      </c>
      <c r="B855" s="1" t="s">
        <v>3431</v>
      </c>
      <c r="C855" s="1" t="s">
        <v>3432</v>
      </c>
      <c r="D855" s="1" t="s">
        <v>3433</v>
      </c>
      <c r="E855" s="1" t="s">
        <v>3434</v>
      </c>
      <c r="F855" s="5">
        <v>4483.91943359375</v>
      </c>
      <c r="G855" s="5">
        <v>4661.41748046875</v>
      </c>
      <c r="H855" s="5">
        <v>4420.4072265625</v>
      </c>
      <c r="I855" s="5">
        <v>4521.914713541667</v>
      </c>
      <c r="J855" s="5">
        <v>4504.603515625</v>
      </c>
      <c r="K855" s="5">
        <v>4385.9716796875</v>
      </c>
      <c r="L855" s="5">
        <v>4378.4921875</v>
      </c>
      <c r="M855" s="5">
        <v>4423.0224609375</v>
      </c>
      <c r="N855" s="5">
        <v>1581.96862792968</v>
      </c>
      <c r="O855" s="5">
        <v>1589.52563476562</v>
      </c>
      <c r="P855" s="5">
        <v>1446.92272949218</v>
      </c>
      <c r="Q855" s="5">
        <v>1539.4723307291599</v>
      </c>
      <c r="R855" s="5">
        <v>2470.623046875</v>
      </c>
      <c r="S855" s="5">
        <v>2763.9970703125</v>
      </c>
      <c r="T855" s="5">
        <v>2599.79516601562</v>
      </c>
      <c r="U855" s="5">
        <v>2611.4717610677067</v>
      </c>
      <c r="V855" s="5">
        <v>3828.73706054687</v>
      </c>
      <c r="W855" s="5">
        <v>3648.97973632812</v>
      </c>
      <c r="X855" s="5">
        <v>3593.40551757812</v>
      </c>
      <c r="Y855" s="5">
        <v>3690.3741048177035</v>
      </c>
      <c r="Z855" s="5">
        <v>4456.9736328125</v>
      </c>
      <c r="AA855" s="5">
        <v>4431.32958984375</v>
      </c>
      <c r="AB855" s="5">
        <v>4380.48388671875</v>
      </c>
      <c r="AC855" s="5">
        <v>4422.929036458333</v>
      </c>
      <c r="AD855" s="5">
        <v>3436.58520507812</v>
      </c>
      <c r="AE855" s="5">
        <v>3595.61865234375</v>
      </c>
      <c r="AF855" s="5">
        <v>3717.13208007812</v>
      </c>
      <c r="AG855" s="5">
        <v>3583.1119791666629</v>
      </c>
      <c r="AH855" s="5">
        <v>3382.34790039062</v>
      </c>
      <c r="AI855" s="5">
        <v>3429.82153320312</v>
      </c>
      <c r="AJ855" s="5">
        <v>3398.32592773437</v>
      </c>
      <c r="AK855" s="5">
        <v>3403.498453776037</v>
      </c>
      <c r="AL855" s="5">
        <v>1431.82897949218</v>
      </c>
      <c r="AM855" s="5">
        <v>1350.12268066406</v>
      </c>
      <c r="AN855" s="5">
        <v>1420.68591308593</v>
      </c>
      <c r="AO855" s="5">
        <v>1400.8791910807233</v>
      </c>
      <c r="AP855" s="5">
        <v>2661.03344726562</v>
      </c>
      <c r="AQ855" s="5">
        <v>2641.46923828125</v>
      </c>
      <c r="AR855" s="5">
        <v>2675.9931640625</v>
      </c>
      <c r="AS855" s="5">
        <v>2659.4986165364567</v>
      </c>
      <c r="AT855" s="5">
        <v>3847.82470703125</v>
      </c>
      <c r="AU855" s="5">
        <v>3589.92138671875</v>
      </c>
      <c r="AV855" s="5">
        <v>3685.75122070312</v>
      </c>
      <c r="AW855" s="5">
        <v>3707.8324381510397</v>
      </c>
      <c r="AX855" s="5">
        <v>3978.68041992187</v>
      </c>
      <c r="AY855" s="5">
        <v>3746.33544921875</v>
      </c>
      <c r="AZ855" s="5">
        <v>3784.28198242187</v>
      </c>
      <c r="BA855" s="5">
        <v>3836.4326171874964</v>
      </c>
    </row>
    <row r="856" spans="1:53" x14ac:dyDescent="0.2">
      <c r="A856" s="1">
        <v>853</v>
      </c>
      <c r="B856" s="1" t="s">
        <v>3435</v>
      </c>
      <c r="C856" s="1" t="s">
        <v>3436</v>
      </c>
      <c r="D856" s="1" t="s">
        <v>3437</v>
      </c>
      <c r="E856" s="1" t="s">
        <v>3438</v>
      </c>
      <c r="F856" s="5">
        <v>2021.93395996093</v>
      </c>
      <c r="G856" s="5">
        <v>1931.43835449218</v>
      </c>
      <c r="H856" s="5">
        <v>2091.46801757812</v>
      </c>
      <c r="I856" s="5">
        <v>2014.9467773437434</v>
      </c>
      <c r="J856" s="5">
        <v>2123.73583984375</v>
      </c>
      <c r="K856" s="5">
        <v>2082.84057617187</v>
      </c>
      <c r="L856" s="5">
        <v>2111.375</v>
      </c>
      <c r="M856" s="5">
        <v>2105.9838053385397</v>
      </c>
      <c r="N856" s="5">
        <v>1101.31750488281</v>
      </c>
      <c r="O856" s="5">
        <v>1172.61450195312</v>
      </c>
      <c r="P856" s="5">
        <v>1151.77038574218</v>
      </c>
      <c r="Q856" s="5">
        <v>1141.9007975260367</v>
      </c>
      <c r="R856" s="5">
        <v>1460.83056640625</v>
      </c>
      <c r="S856" s="5">
        <v>1639.57397460937</v>
      </c>
      <c r="T856" s="5">
        <v>1572.22790527343</v>
      </c>
      <c r="U856" s="5">
        <v>1557.5441487630167</v>
      </c>
      <c r="V856" s="5">
        <v>1598.77624511718</v>
      </c>
      <c r="W856" s="5">
        <v>1630.72216796875</v>
      </c>
      <c r="X856" s="5">
        <v>1644.04919433593</v>
      </c>
      <c r="Y856" s="5">
        <v>1624.5158691406202</v>
      </c>
      <c r="Z856" s="5">
        <v>1814.66467285156</v>
      </c>
      <c r="AA856" s="5">
        <v>2013.56750488281</v>
      </c>
      <c r="AB856" s="5">
        <v>1942.17541503906</v>
      </c>
      <c r="AC856" s="5">
        <v>1923.4691975911435</v>
      </c>
      <c r="AD856" s="5">
        <v>1949.697265625</v>
      </c>
      <c r="AE856" s="5">
        <v>2002.21667480468</v>
      </c>
      <c r="AF856" s="5">
        <v>2024.08508300781</v>
      </c>
      <c r="AG856" s="5">
        <v>1991.9996744791633</v>
      </c>
      <c r="AH856" s="5">
        <v>1993.28015136718</v>
      </c>
      <c r="AI856" s="5">
        <v>1935.78283691406</v>
      </c>
      <c r="AJ856" s="5">
        <v>1922.55456542968</v>
      </c>
      <c r="AK856" s="5">
        <v>1950.5391845703068</v>
      </c>
      <c r="AL856" s="5">
        <v>1082.12292480468</v>
      </c>
      <c r="AM856" s="5">
        <v>961.81268310546795</v>
      </c>
      <c r="AN856" s="5">
        <v>976.561767578125</v>
      </c>
      <c r="AO856" s="5">
        <v>1006.832458496091</v>
      </c>
      <c r="AP856" s="5">
        <v>1235.7099609375</v>
      </c>
      <c r="AQ856" s="5">
        <v>1257.80029296875</v>
      </c>
      <c r="AR856" s="5">
        <v>1364.23645019531</v>
      </c>
      <c r="AS856" s="5">
        <v>1285.9155680338533</v>
      </c>
      <c r="AT856" s="5">
        <v>1548.67993164062</v>
      </c>
      <c r="AU856" s="5">
        <v>1362.9931640625</v>
      </c>
      <c r="AV856" s="5">
        <v>1387.72314453125</v>
      </c>
      <c r="AW856" s="5">
        <v>1433.1320800781232</v>
      </c>
      <c r="AX856" s="5">
        <v>1844.87048339843</v>
      </c>
      <c r="AY856" s="5">
        <v>1688.86706542968</v>
      </c>
      <c r="AZ856" s="5">
        <v>1650.03979492187</v>
      </c>
      <c r="BA856" s="5">
        <v>1727.9257812499934</v>
      </c>
    </row>
    <row r="857" spans="1:53" x14ac:dyDescent="0.2">
      <c r="A857" s="1">
        <v>854</v>
      </c>
      <c r="B857" s="1" t="s">
        <v>3439</v>
      </c>
      <c r="C857" s="1" t="s">
        <v>3440</v>
      </c>
      <c r="D857" s="1" t="s">
        <v>3441</v>
      </c>
      <c r="E857" s="1" t="s">
        <v>3442</v>
      </c>
      <c r="F857" s="5">
        <v>39.636741638183501</v>
      </c>
      <c r="G857" s="5">
        <v>13.558406829833901</v>
      </c>
      <c r="H857" s="5">
        <v>23.177513122558501</v>
      </c>
      <c r="I857" s="5">
        <v>25.457553863525302</v>
      </c>
      <c r="K857" s="5">
        <v>36.918239593505803</v>
      </c>
      <c r="L857" s="5">
        <v>57.565475463867102</v>
      </c>
      <c r="M857" s="5">
        <v>47.241857528686452</v>
      </c>
      <c r="N857" s="5">
        <v>133.96484375</v>
      </c>
      <c r="O857" s="5">
        <v>170.60539245605401</v>
      </c>
      <c r="P857" s="5">
        <v>156.140625</v>
      </c>
      <c r="Q857" s="5">
        <v>153.57028706868468</v>
      </c>
      <c r="R857" s="5">
        <v>56.400527954101499</v>
      </c>
      <c r="S857" s="5">
        <v>65.812728881835895</v>
      </c>
      <c r="T857" s="5">
        <v>71.320182800292898</v>
      </c>
      <c r="U857" s="5">
        <v>64.511146545410099</v>
      </c>
      <c r="V857" s="5">
        <v>67.199165344238196</v>
      </c>
      <c r="W857" s="5">
        <v>67.516998291015597</v>
      </c>
      <c r="X857" s="5">
        <v>65.663970947265597</v>
      </c>
      <c r="Y857" s="5">
        <v>66.79337819417313</v>
      </c>
      <c r="Z857" s="5">
        <v>57.807353973388601</v>
      </c>
      <c r="AA857" s="5">
        <v>42.182441711425703</v>
      </c>
      <c r="AB857" s="5">
        <v>49.918113708496001</v>
      </c>
      <c r="AC857" s="5">
        <v>49.969303131103437</v>
      </c>
      <c r="AD857" s="5">
        <v>83.682090759277301</v>
      </c>
      <c r="AE857" s="5">
        <v>83.346473693847599</v>
      </c>
      <c r="AF857" s="5">
        <v>96.940902709960895</v>
      </c>
      <c r="AG857" s="5">
        <v>87.989822387695256</v>
      </c>
      <c r="AH857" s="5">
        <v>77.749282836914006</v>
      </c>
      <c r="AI857" s="5">
        <v>64.7864990234375</v>
      </c>
      <c r="AJ857" s="5">
        <v>77.033378601074205</v>
      </c>
      <c r="AK857" s="5">
        <v>73.18972015380858</v>
      </c>
      <c r="AL857" s="5">
        <v>80.492530822753906</v>
      </c>
      <c r="AM857" s="5">
        <v>107.365089416503</v>
      </c>
      <c r="AN857" s="5">
        <v>69.337318420410099</v>
      </c>
      <c r="AO857" s="5">
        <v>85.731646219889001</v>
      </c>
      <c r="AQ857" s="5">
        <v>48.110698699951101</v>
      </c>
      <c r="AR857" s="5">
        <v>44.48095703125</v>
      </c>
      <c r="AS857" s="5">
        <v>46.29582786560055</v>
      </c>
      <c r="AT857" s="5">
        <v>74.790306091308594</v>
      </c>
      <c r="AU857" s="5">
        <v>77.125427246093693</v>
      </c>
      <c r="AV857" s="5">
        <v>67.029708862304602</v>
      </c>
      <c r="AW857" s="5">
        <v>72.981814066568958</v>
      </c>
      <c r="AX857" s="5">
        <v>23.7441387176513</v>
      </c>
      <c r="AZ857" s="5">
        <v>17.676143646240199</v>
      </c>
      <c r="BA857" s="5">
        <v>20.710141181945751</v>
      </c>
    </row>
    <row r="858" spans="1:53" x14ac:dyDescent="0.2">
      <c r="A858" s="1">
        <v>855</v>
      </c>
      <c r="B858" s="1" t="s">
        <v>3443</v>
      </c>
      <c r="C858" s="1" t="s">
        <v>3444</v>
      </c>
      <c r="D858" s="1" t="s">
        <v>3445</v>
      </c>
      <c r="E858" s="1" t="s">
        <v>3446</v>
      </c>
      <c r="F858" s="5">
        <v>32.252609252929602</v>
      </c>
      <c r="G858" s="5">
        <v>35.155704498291001</v>
      </c>
      <c r="H858" s="5">
        <v>36.243949890136697</v>
      </c>
      <c r="I858" s="5">
        <v>34.550754547119105</v>
      </c>
      <c r="J858" s="5">
        <v>36.379741668701101</v>
      </c>
      <c r="K858" s="5">
        <v>19.720668792724599</v>
      </c>
      <c r="L858" s="5">
        <v>25.28271484375</v>
      </c>
      <c r="M858" s="5">
        <v>27.127708435058565</v>
      </c>
      <c r="N858" s="5">
        <v>84.759841918945298</v>
      </c>
      <c r="O858" s="5">
        <v>122.045532226562</v>
      </c>
      <c r="P858" s="5">
        <v>94.764816284179602</v>
      </c>
      <c r="Q858" s="5">
        <v>100.52339680989564</v>
      </c>
      <c r="R858" s="5">
        <v>62.196819305419901</v>
      </c>
      <c r="S858" s="5">
        <v>44.527946472167898</v>
      </c>
      <c r="T858" s="5">
        <v>52.012466430663999</v>
      </c>
      <c r="U858" s="5">
        <v>52.912410736083935</v>
      </c>
      <c r="V858" s="5">
        <v>77.324256896972599</v>
      </c>
      <c r="W858" s="5">
        <v>74.96728515625</v>
      </c>
      <c r="X858" s="5">
        <v>79.383323669433594</v>
      </c>
      <c r="Y858" s="5">
        <v>77.224955240885393</v>
      </c>
      <c r="Z858" s="5">
        <v>29.876449584960898</v>
      </c>
      <c r="AA858" s="5">
        <v>25.2271614074707</v>
      </c>
      <c r="AB858" s="5">
        <v>25.1181335449218</v>
      </c>
      <c r="AC858" s="5">
        <v>26.740581512451133</v>
      </c>
      <c r="AD858" s="5">
        <v>77.141059875488196</v>
      </c>
      <c r="AE858" s="5">
        <v>66.408386230468693</v>
      </c>
      <c r="AF858" s="5">
        <v>78.106681823730398</v>
      </c>
      <c r="AG858" s="5">
        <v>73.885375976562429</v>
      </c>
      <c r="AH858" s="5">
        <v>66.031639099121094</v>
      </c>
      <c r="AI858" s="5">
        <v>54.1893501281738</v>
      </c>
      <c r="AJ858" s="5">
        <v>58.582515716552699</v>
      </c>
      <c r="AK858" s="5">
        <v>59.601168314615869</v>
      </c>
      <c r="AL858" s="5">
        <v>106.32577514648401</v>
      </c>
      <c r="AM858" s="5">
        <v>122.65728759765599</v>
      </c>
      <c r="AN858" s="5">
        <v>100.739143371582</v>
      </c>
      <c r="AO858" s="5">
        <v>109.90740203857399</v>
      </c>
      <c r="AP858" s="5">
        <v>53.828952789306598</v>
      </c>
      <c r="AQ858" s="5">
        <v>64.933662414550696</v>
      </c>
      <c r="AR858" s="5">
        <v>50.565948486328097</v>
      </c>
      <c r="AS858" s="5">
        <v>56.442854563395123</v>
      </c>
      <c r="AT858" s="5">
        <v>77.547119140625</v>
      </c>
      <c r="AU858" s="5">
        <v>95.927406311035099</v>
      </c>
      <c r="AV858" s="5">
        <v>78.994682312011705</v>
      </c>
      <c r="AW858" s="5">
        <v>84.156402587890611</v>
      </c>
      <c r="AX858" s="5">
        <v>88.161521911621094</v>
      </c>
      <c r="AY858" s="5">
        <v>96.924156188964801</v>
      </c>
      <c r="AZ858" s="5">
        <v>80.496322631835895</v>
      </c>
      <c r="BA858" s="5">
        <v>88.527333577473925</v>
      </c>
    </row>
    <row r="859" spans="1:53" x14ac:dyDescent="0.2">
      <c r="A859" s="1">
        <v>856</v>
      </c>
      <c r="B859" s="1" t="s">
        <v>3447</v>
      </c>
      <c r="C859" s="1" t="s">
        <v>3448</v>
      </c>
      <c r="D859" s="1" t="s">
        <v>3449</v>
      </c>
      <c r="E859" s="1" t="s">
        <v>3450</v>
      </c>
      <c r="F859" s="5">
        <v>1569.26025390625</v>
      </c>
      <c r="G859" s="5">
        <v>1585.92443847656</v>
      </c>
      <c r="H859" s="5">
        <v>1760.21508789062</v>
      </c>
      <c r="I859" s="5">
        <v>1638.4665934244767</v>
      </c>
      <c r="J859" s="5">
        <v>1287.20654296875</v>
      </c>
      <c r="K859" s="5">
        <v>1258.81848144531</v>
      </c>
      <c r="L859" s="5">
        <v>1291.61962890625</v>
      </c>
      <c r="M859" s="5">
        <v>1279.2148844401033</v>
      </c>
      <c r="N859" s="5">
        <v>568.98052978515602</v>
      </c>
      <c r="O859" s="5">
        <v>612.056884765625</v>
      </c>
      <c r="P859" s="5">
        <v>572.979736328125</v>
      </c>
      <c r="Q859" s="5">
        <v>584.67238362630201</v>
      </c>
      <c r="R859" s="5">
        <v>1143.52380371093</v>
      </c>
      <c r="S859" s="5">
        <v>1122.21789550781</v>
      </c>
      <c r="T859" s="5">
        <v>1176.95446777343</v>
      </c>
      <c r="U859" s="5">
        <v>1147.5653889973901</v>
      </c>
      <c r="V859" s="5">
        <v>1467.45861816406</v>
      </c>
      <c r="W859" s="5">
        <v>1476.33312988281</v>
      </c>
      <c r="X859" s="5">
        <v>1406.84509277343</v>
      </c>
      <c r="Y859" s="5">
        <v>1450.2122802734332</v>
      </c>
      <c r="Z859" s="5">
        <v>1455.68603515625</v>
      </c>
      <c r="AA859" s="5">
        <v>1371.94287109375</v>
      </c>
      <c r="AB859" s="5">
        <v>1400.19323730468</v>
      </c>
      <c r="AC859" s="5">
        <v>1409.27404785156</v>
      </c>
      <c r="AD859" s="5">
        <v>1441.82348632812</v>
      </c>
      <c r="AE859" s="5">
        <v>1397.46813964843</v>
      </c>
      <c r="AF859" s="5">
        <v>1351.44250488281</v>
      </c>
      <c r="AG859" s="5">
        <v>1396.9113769531198</v>
      </c>
      <c r="AH859" s="5">
        <v>1385.99438476562</v>
      </c>
      <c r="AI859" s="5">
        <v>1333.03942871093</v>
      </c>
      <c r="AJ859" s="5">
        <v>1374.72265625</v>
      </c>
      <c r="AK859" s="5">
        <v>1364.5854899088499</v>
      </c>
      <c r="AL859" s="5">
        <v>580.88830566406205</v>
      </c>
      <c r="AM859" s="5">
        <v>548.63873291015602</v>
      </c>
      <c r="AN859" s="5">
        <v>560.21295166015602</v>
      </c>
      <c r="AO859" s="5">
        <v>563.24666341145803</v>
      </c>
      <c r="AP859" s="5">
        <v>990.35778808593705</v>
      </c>
      <c r="AQ859" s="5">
        <v>1058.23645019531</v>
      </c>
      <c r="AR859" s="5">
        <v>1022.09973144531</v>
      </c>
      <c r="AS859" s="5">
        <v>1023.5646565755191</v>
      </c>
      <c r="AT859" s="5">
        <v>1426.91235351562</v>
      </c>
      <c r="AU859" s="5">
        <v>1376.02819824218</v>
      </c>
      <c r="AV859" s="5">
        <v>1270.0078125</v>
      </c>
      <c r="AW859" s="5">
        <v>1357.6494547525999</v>
      </c>
      <c r="AX859" s="5">
        <v>1241.03479003906</v>
      </c>
      <c r="AY859" s="5">
        <v>1388.75024414062</v>
      </c>
      <c r="AZ859" s="5">
        <v>1394.94921875</v>
      </c>
      <c r="BA859" s="5">
        <v>1341.5780843098935</v>
      </c>
    </row>
    <row r="860" spans="1:53" x14ac:dyDescent="0.2">
      <c r="A860" s="1">
        <v>857</v>
      </c>
      <c r="B860" s="1" t="s">
        <v>3451</v>
      </c>
      <c r="C860" s="1" t="s">
        <v>3452</v>
      </c>
      <c r="D860" s="1" t="s">
        <v>3453</v>
      </c>
      <c r="E860" s="1" t="s">
        <v>3454</v>
      </c>
      <c r="F860" s="5">
        <v>817.26446533203102</v>
      </c>
      <c r="G860" s="5">
        <v>791.602294921875</v>
      </c>
      <c r="H860" s="5">
        <v>784.44622802734295</v>
      </c>
      <c r="I860" s="5">
        <v>797.77099609374966</v>
      </c>
      <c r="J860" s="5">
        <v>852.41375732421795</v>
      </c>
      <c r="K860" s="5">
        <v>882.54388427734295</v>
      </c>
      <c r="L860" s="5">
        <v>852.83117675781205</v>
      </c>
      <c r="M860" s="5">
        <v>862.59627278645769</v>
      </c>
      <c r="N860" s="5">
        <v>434.15618896484301</v>
      </c>
      <c r="O860" s="5">
        <v>405.21847534179602</v>
      </c>
      <c r="P860" s="5">
        <v>423.39511108398398</v>
      </c>
      <c r="Q860" s="5">
        <v>420.923258463541</v>
      </c>
      <c r="R860" s="5">
        <v>625.77740478515602</v>
      </c>
      <c r="S860" s="5">
        <v>603.14105224609295</v>
      </c>
      <c r="T860" s="5">
        <v>645.28076171875</v>
      </c>
      <c r="U860" s="5">
        <v>624.7330729166664</v>
      </c>
      <c r="V860" s="5">
        <v>867.782470703125</v>
      </c>
      <c r="W860" s="5">
        <v>872.38903808593705</v>
      </c>
      <c r="X860" s="5">
        <v>859.354736328125</v>
      </c>
      <c r="Y860" s="5">
        <v>866.50874837239564</v>
      </c>
      <c r="Z860" s="5">
        <v>996.516845703125</v>
      </c>
      <c r="AA860" s="5">
        <v>944.16369628906205</v>
      </c>
      <c r="AB860" s="5">
        <v>983.88031005859295</v>
      </c>
      <c r="AC860" s="5">
        <v>974.85361735025992</v>
      </c>
      <c r="AD860" s="5">
        <v>1162.89025878906</v>
      </c>
      <c r="AE860" s="5">
        <v>1150.11437988281</v>
      </c>
      <c r="AF860" s="5">
        <v>1162.18127441406</v>
      </c>
      <c r="AG860" s="5">
        <v>1158.3953043619767</v>
      </c>
      <c r="AH860" s="5">
        <v>962.39001464843705</v>
      </c>
      <c r="AI860" s="5">
        <v>960.69842529296795</v>
      </c>
      <c r="AJ860" s="5">
        <v>928.12634277343705</v>
      </c>
      <c r="AK860" s="5">
        <v>950.40492757161394</v>
      </c>
      <c r="AL860" s="5">
        <v>396.07550048828102</v>
      </c>
      <c r="AM860" s="5">
        <v>410.67724609375</v>
      </c>
      <c r="AN860" s="5">
        <v>439.99621582031199</v>
      </c>
      <c r="AO860" s="5">
        <v>415.58298746744771</v>
      </c>
      <c r="AP860" s="5">
        <v>587.54217529296795</v>
      </c>
      <c r="AQ860" s="5">
        <v>603.576171875</v>
      </c>
      <c r="AR860" s="5">
        <v>596.10589599609295</v>
      </c>
      <c r="AS860" s="5">
        <v>595.74141438802019</v>
      </c>
      <c r="AT860" s="5">
        <v>624.986572265625</v>
      </c>
      <c r="AU860" s="5">
        <v>620.324951171875</v>
      </c>
      <c r="AV860" s="5">
        <v>639.31036376953102</v>
      </c>
      <c r="AW860" s="5">
        <v>628.20729573567701</v>
      </c>
      <c r="AX860" s="5">
        <v>640.00988769531205</v>
      </c>
      <c r="AY860" s="5">
        <v>642.444580078125</v>
      </c>
      <c r="AZ860" s="5">
        <v>653.95733642578102</v>
      </c>
      <c r="BA860" s="5">
        <v>645.47060139973939</v>
      </c>
    </row>
    <row r="861" spans="1:53" x14ac:dyDescent="0.2">
      <c r="A861" s="1">
        <v>858</v>
      </c>
      <c r="B861" s="1" t="s">
        <v>3455</v>
      </c>
      <c r="C861" s="1" t="s">
        <v>3456</v>
      </c>
      <c r="D861" s="1" t="s">
        <v>3457</v>
      </c>
      <c r="E861" s="1" t="s">
        <v>3458</v>
      </c>
      <c r="F861" s="5">
        <v>317.91671752929602</v>
      </c>
      <c r="G861" s="5">
        <v>328.60525512695301</v>
      </c>
      <c r="H861" s="5">
        <v>297.15594482421801</v>
      </c>
      <c r="I861" s="5">
        <v>314.55930582682237</v>
      </c>
      <c r="J861" s="5">
        <v>329.47262573242102</v>
      </c>
      <c r="K861" s="5">
        <v>333.40390014648398</v>
      </c>
      <c r="L861" s="5">
        <v>345.686767578125</v>
      </c>
      <c r="M861" s="5">
        <v>336.18776448567667</v>
      </c>
      <c r="N861" s="5">
        <v>492.34210205078102</v>
      </c>
      <c r="O861" s="5">
        <v>523.81109619140602</v>
      </c>
      <c r="P861" s="5">
        <v>476.26824951171801</v>
      </c>
      <c r="Q861" s="5">
        <v>497.47381591796835</v>
      </c>
      <c r="R861" s="5">
        <v>250.160720825195</v>
      </c>
      <c r="S861" s="5">
        <v>258.13528442382801</v>
      </c>
      <c r="T861" s="5">
        <v>235.83053588867099</v>
      </c>
      <c r="U861" s="5">
        <v>248.04218037923133</v>
      </c>
      <c r="V861" s="5">
        <v>218.96255493164</v>
      </c>
      <c r="W861" s="5">
        <v>229.70469665527301</v>
      </c>
      <c r="X861" s="5">
        <v>215.68804931640599</v>
      </c>
      <c r="Y861" s="5">
        <v>221.45176696777301</v>
      </c>
      <c r="Z861" s="5">
        <v>323.89202880859301</v>
      </c>
      <c r="AA861" s="5">
        <v>322.16433715820301</v>
      </c>
      <c r="AB861" s="5">
        <v>315.531982421875</v>
      </c>
      <c r="AC861" s="5">
        <v>320.52944946289034</v>
      </c>
      <c r="AD861" s="5">
        <v>192.84507751464801</v>
      </c>
      <c r="AE861" s="5">
        <v>185.26495361328099</v>
      </c>
      <c r="AF861" s="5">
        <v>185.959716796875</v>
      </c>
      <c r="AG861" s="5">
        <v>188.02324930826799</v>
      </c>
      <c r="AH861" s="5">
        <v>195.29150390625</v>
      </c>
      <c r="AI861" s="5">
        <v>176.67022705078099</v>
      </c>
      <c r="AJ861" s="5">
        <v>200.05392456054599</v>
      </c>
      <c r="AK861" s="5">
        <v>190.67188517252566</v>
      </c>
      <c r="AL861" s="5">
        <v>450.58273315429602</v>
      </c>
      <c r="AM861" s="5">
        <v>424.45004272460898</v>
      </c>
      <c r="AN861" s="5">
        <v>431.722412109375</v>
      </c>
      <c r="AO861" s="5">
        <v>435.58506266275998</v>
      </c>
      <c r="AP861" s="5">
        <v>211.44096374511699</v>
      </c>
      <c r="AQ861" s="5">
        <v>213.18794250488199</v>
      </c>
      <c r="AR861" s="5">
        <v>220.43392944335901</v>
      </c>
      <c r="AS861" s="5">
        <v>215.02094523111933</v>
      </c>
      <c r="AT861" s="5">
        <v>251.11891174316401</v>
      </c>
      <c r="AU861" s="5">
        <v>195.07206726074199</v>
      </c>
      <c r="AV861" s="5">
        <v>246.60998535156199</v>
      </c>
      <c r="AW861" s="5">
        <v>230.93365478515602</v>
      </c>
      <c r="AX861" s="5">
        <v>195.92817687988199</v>
      </c>
      <c r="AY861" s="5">
        <v>174.68290710449199</v>
      </c>
      <c r="AZ861" s="5">
        <v>200.13705444335901</v>
      </c>
      <c r="BA861" s="5">
        <v>190.24937947591101</v>
      </c>
    </row>
    <row r="862" spans="1:53" x14ac:dyDescent="0.2">
      <c r="A862" s="1">
        <v>859</v>
      </c>
      <c r="B862" s="1" t="s">
        <v>3459</v>
      </c>
      <c r="C862" s="1" t="s">
        <v>3460</v>
      </c>
      <c r="D862" s="1" t="s">
        <v>3461</v>
      </c>
      <c r="E862" s="1" t="s">
        <v>3462</v>
      </c>
      <c r="F862" s="5">
        <v>270.43807983398398</v>
      </c>
      <c r="G862" s="5">
        <v>314.79632568359301</v>
      </c>
      <c r="H862" s="5">
        <v>361.1611328125</v>
      </c>
      <c r="I862" s="5">
        <v>315.46517944335898</v>
      </c>
      <c r="J862" s="5">
        <v>329.79913330078102</v>
      </c>
      <c r="K862" s="5">
        <v>464.09002685546801</v>
      </c>
      <c r="L862" s="5">
        <v>256.81069946289</v>
      </c>
      <c r="M862" s="5">
        <v>350.23328653971299</v>
      </c>
      <c r="N862" s="5">
        <v>144.351959228515</v>
      </c>
      <c r="O862" s="5">
        <v>143.83201599121</v>
      </c>
      <c r="P862" s="5">
        <v>126.58062744140599</v>
      </c>
      <c r="Q862" s="5">
        <v>138.25486755371034</v>
      </c>
      <c r="R862" s="5">
        <v>242.503326416015</v>
      </c>
      <c r="S862" s="5">
        <v>237.92926025390599</v>
      </c>
      <c r="T862" s="5">
        <v>312.00207519531199</v>
      </c>
      <c r="U862" s="5">
        <v>264.14488728841098</v>
      </c>
      <c r="V862" s="5">
        <v>514.42724609375</v>
      </c>
      <c r="W862" s="5">
        <v>521.084716796875</v>
      </c>
      <c r="X862" s="5">
        <v>391.64120483398398</v>
      </c>
      <c r="Y862" s="5">
        <v>475.71772257486964</v>
      </c>
      <c r="Z862" s="5">
        <v>266.37173461914</v>
      </c>
      <c r="AA862" s="5">
        <v>311.59353637695301</v>
      </c>
      <c r="AB862" s="5">
        <v>239.86041259765599</v>
      </c>
      <c r="AC862" s="5">
        <v>272.60856119791634</v>
      </c>
      <c r="AD862" s="5">
        <v>338.77059936523398</v>
      </c>
      <c r="AE862" s="5">
        <v>295.86636352539</v>
      </c>
      <c r="AF862" s="5">
        <v>322.47314453125</v>
      </c>
      <c r="AG862" s="5">
        <v>319.03670247395797</v>
      </c>
      <c r="AH862" s="5">
        <v>540.30194091796795</v>
      </c>
      <c r="AI862" s="5">
        <v>533.13000488281205</v>
      </c>
      <c r="AJ862" s="5">
        <v>538.99261474609295</v>
      </c>
      <c r="AK862" s="5">
        <v>537.4748535156242</v>
      </c>
      <c r="AL862" s="5">
        <v>125.805824279785</v>
      </c>
      <c r="AM862" s="5">
        <v>123.21701049804599</v>
      </c>
      <c r="AN862" s="5">
        <v>124.879302978515</v>
      </c>
      <c r="AO862" s="5">
        <v>124.63404591878201</v>
      </c>
      <c r="AP862" s="5">
        <v>382.52508544921801</v>
      </c>
      <c r="AQ862" s="5">
        <v>333.06784057617102</v>
      </c>
      <c r="AR862" s="5">
        <v>382.11624145507801</v>
      </c>
      <c r="AS862" s="5">
        <v>365.90305582682231</v>
      </c>
      <c r="AT862" s="5">
        <v>777.37493896484295</v>
      </c>
      <c r="AU862" s="5">
        <v>729.29821777343705</v>
      </c>
      <c r="AV862" s="5">
        <v>747.81500244140602</v>
      </c>
      <c r="AW862" s="5">
        <v>751.49605305989519</v>
      </c>
      <c r="AX862" s="5">
        <v>406.42889404296801</v>
      </c>
      <c r="AY862" s="5">
        <v>305.253814697265</v>
      </c>
      <c r="AZ862" s="5">
        <v>322.69464111328102</v>
      </c>
      <c r="BA862" s="5">
        <v>344.79244995117136</v>
      </c>
    </row>
    <row r="863" spans="1:53" x14ac:dyDescent="0.2">
      <c r="A863" s="1">
        <v>860</v>
      </c>
      <c r="B863" s="1" t="s">
        <v>3463</v>
      </c>
      <c r="C863" s="1" t="s">
        <v>3464</v>
      </c>
      <c r="D863" s="1" t="s">
        <v>3465</v>
      </c>
      <c r="E863" s="1" t="s">
        <v>3466</v>
      </c>
      <c r="F863" s="5">
        <v>1140.39147949218</v>
      </c>
      <c r="G863" s="5">
        <v>1086.65026855468</v>
      </c>
      <c r="H863" s="5">
        <v>1150.75122070312</v>
      </c>
      <c r="I863" s="5">
        <v>1125.9309895833267</v>
      </c>
      <c r="J863" s="5">
        <v>1104.52856445312</v>
      </c>
      <c r="K863" s="5">
        <v>1144.24731445312</v>
      </c>
      <c r="L863" s="5">
        <v>1164.79162597656</v>
      </c>
      <c r="M863" s="5">
        <v>1137.8558349609332</v>
      </c>
      <c r="N863" s="5">
        <v>417.30770874023398</v>
      </c>
      <c r="O863" s="5">
        <v>442.39904785156199</v>
      </c>
      <c r="P863" s="5">
        <v>385.23370361328102</v>
      </c>
      <c r="Q863" s="5">
        <v>414.98015340169235</v>
      </c>
      <c r="R863" s="5">
        <v>1038.51452636718</v>
      </c>
      <c r="S863" s="5">
        <v>947.66687011718705</v>
      </c>
      <c r="T863" s="5">
        <v>677.77642822265602</v>
      </c>
      <c r="U863" s="5">
        <v>887.98594156900765</v>
      </c>
      <c r="V863" s="5">
        <v>1013.69152832031</v>
      </c>
      <c r="W863" s="5">
        <v>1133.94665527343</v>
      </c>
      <c r="X863" s="5">
        <v>1269.95178222656</v>
      </c>
      <c r="Y863" s="5">
        <v>1139.1966552734332</v>
      </c>
      <c r="Z863" s="5">
        <v>1194.57983398437</v>
      </c>
      <c r="AA863" s="5">
        <v>1069.94738769531</v>
      </c>
      <c r="AB863" s="5">
        <v>1296.93176269531</v>
      </c>
      <c r="AC863" s="5">
        <v>1187.1529947916633</v>
      </c>
      <c r="AD863" s="5">
        <v>1093.13879394531</v>
      </c>
      <c r="AE863" s="5">
        <v>1092.78088378906</v>
      </c>
      <c r="AF863" s="5">
        <v>1083.14392089843</v>
      </c>
      <c r="AG863" s="5">
        <v>1089.6878662109332</v>
      </c>
      <c r="AH863" s="5">
        <v>1094.5869140625</v>
      </c>
      <c r="AI863" s="5">
        <v>1057.16638183593</v>
      </c>
      <c r="AJ863" s="5">
        <v>992.895751953125</v>
      </c>
      <c r="AK863" s="5">
        <v>1048.2163492838517</v>
      </c>
      <c r="AL863" s="5">
        <v>563.6796875</v>
      </c>
      <c r="AM863" s="5">
        <v>497.59671020507801</v>
      </c>
      <c r="AN863" s="5">
        <v>503.84539794921801</v>
      </c>
      <c r="AO863" s="5">
        <v>521.70726521809877</v>
      </c>
      <c r="AP863" s="5">
        <v>516.984375</v>
      </c>
      <c r="AQ863" s="5">
        <v>288.29888916015602</v>
      </c>
      <c r="AR863" s="5">
        <v>532.60388183593705</v>
      </c>
      <c r="AS863" s="5">
        <v>445.96238199869771</v>
      </c>
      <c r="AT863" s="5">
        <v>623.08410644531205</v>
      </c>
      <c r="AU863" s="5">
        <v>588.46954345703102</v>
      </c>
      <c r="AV863" s="5">
        <v>640.48107910156205</v>
      </c>
      <c r="AW863" s="5">
        <v>617.34490966796841</v>
      </c>
      <c r="AX863" s="5">
        <v>1085.3076171875</v>
      </c>
      <c r="AY863" s="5">
        <v>1051.23181152343</v>
      </c>
      <c r="AZ863" s="5">
        <v>1120.52429199218</v>
      </c>
      <c r="BA863" s="5">
        <v>1085.6879069010367</v>
      </c>
    </row>
    <row r="864" spans="1:53" x14ac:dyDescent="0.2">
      <c r="A864" s="1">
        <v>861</v>
      </c>
      <c r="B864" s="1" t="s">
        <v>3467</v>
      </c>
      <c r="C864" s="1" t="s">
        <v>3468</v>
      </c>
      <c r="D864" s="1" t="s">
        <v>3469</v>
      </c>
      <c r="E864" s="1" t="s">
        <v>3470</v>
      </c>
      <c r="F864" s="5">
        <v>140.447341918945</v>
      </c>
      <c r="G864" s="5">
        <v>174.40341186523401</v>
      </c>
      <c r="H864" s="5">
        <v>145.34521484375</v>
      </c>
      <c r="I864" s="5">
        <v>153.39865620930968</v>
      </c>
      <c r="J864" s="5">
        <v>216.7099609375</v>
      </c>
      <c r="K864" s="5">
        <v>168.46945190429599</v>
      </c>
      <c r="L864" s="5">
        <v>171.90188598632801</v>
      </c>
      <c r="M864" s="5">
        <v>185.69376627604132</v>
      </c>
      <c r="N864" s="5">
        <v>282.75930786132801</v>
      </c>
      <c r="O864" s="5">
        <v>219.49334716796801</v>
      </c>
      <c r="P864" s="5">
        <v>222.679275512695</v>
      </c>
      <c r="Q864" s="5">
        <v>241.64397684733035</v>
      </c>
      <c r="R864" s="5">
        <v>119.78011322021401</v>
      </c>
      <c r="S864" s="5">
        <v>121.902450561523</v>
      </c>
      <c r="T864" s="5">
        <v>139.99458312988199</v>
      </c>
      <c r="U864" s="5">
        <v>127.22571563720633</v>
      </c>
      <c r="V864" s="5">
        <v>172.15545654296801</v>
      </c>
      <c r="W864" s="5">
        <v>177.39382934570301</v>
      </c>
      <c r="X864" s="5">
        <v>155.74476623535099</v>
      </c>
      <c r="Y864" s="5">
        <v>168.43135070800733</v>
      </c>
      <c r="Z864" s="5">
        <v>213.97964477539</v>
      </c>
      <c r="AA864" s="5">
        <v>216.10284423828099</v>
      </c>
      <c r="AB864" s="5">
        <v>193.44410705566401</v>
      </c>
      <c r="AC864" s="5">
        <v>207.84219868977834</v>
      </c>
      <c r="AD864" s="5">
        <v>310.93521118164</v>
      </c>
      <c r="AE864" s="5">
        <v>342.37582397460898</v>
      </c>
      <c r="AF864" s="5">
        <v>302.59140014648398</v>
      </c>
      <c r="AG864" s="5">
        <v>318.63414510091098</v>
      </c>
      <c r="AH864" s="5">
        <v>322.64984130859301</v>
      </c>
      <c r="AI864" s="5">
        <v>312.04739379882801</v>
      </c>
      <c r="AJ864" s="5">
        <v>314.65863037109301</v>
      </c>
      <c r="AK864" s="5">
        <v>316.45195515950468</v>
      </c>
      <c r="AL864" s="5">
        <v>148.93917846679599</v>
      </c>
      <c r="AM864" s="5">
        <v>159.434799194335</v>
      </c>
      <c r="AN864" s="5">
        <v>149.63726806640599</v>
      </c>
      <c r="AO864" s="5">
        <v>152.67041524251235</v>
      </c>
      <c r="AP864" s="5">
        <v>137.04284667968699</v>
      </c>
      <c r="AQ864" s="5">
        <v>139.63009643554599</v>
      </c>
      <c r="AR864" s="5">
        <v>159.848052978515</v>
      </c>
      <c r="AS864" s="5">
        <v>145.506998697916</v>
      </c>
      <c r="AT864" s="5">
        <v>131.53649902343699</v>
      </c>
      <c r="AU864" s="5">
        <v>127.099517822265</v>
      </c>
      <c r="AV864" s="5">
        <v>207.61463928222599</v>
      </c>
      <c r="AW864" s="5">
        <v>155.41688537597599</v>
      </c>
      <c r="AX864" s="5">
        <v>147.97276306152301</v>
      </c>
      <c r="AY864" s="5">
        <v>180.58973693847599</v>
      </c>
      <c r="AZ864" s="5">
        <v>166.63293457031199</v>
      </c>
      <c r="BA864" s="5">
        <v>165.06514485677033</v>
      </c>
    </row>
    <row r="865" spans="1:53" x14ac:dyDescent="0.2">
      <c r="A865" s="1">
        <v>862</v>
      </c>
      <c r="B865" s="1" t="s">
        <v>3471</v>
      </c>
      <c r="C865" s="1" t="s">
        <v>3472</v>
      </c>
      <c r="D865" s="1" t="s">
        <v>3473</v>
      </c>
      <c r="E865" s="1" t="s">
        <v>3474</v>
      </c>
      <c r="F865" s="5">
        <v>3938.35375976562</v>
      </c>
      <c r="G865" s="5">
        <v>4175.0634765625</v>
      </c>
      <c r="H865" s="5">
        <v>3623.3076171875</v>
      </c>
      <c r="I865" s="5">
        <v>3912.2416178385397</v>
      </c>
      <c r="J865" s="5">
        <v>4304.7607421875</v>
      </c>
      <c r="K865" s="5">
        <v>4248.17529296875</v>
      </c>
      <c r="L865" s="5">
        <v>4210.255859375</v>
      </c>
      <c r="M865" s="5">
        <v>4254.397298177083</v>
      </c>
      <c r="N865" s="5">
        <v>9747.1474609375</v>
      </c>
      <c r="O865" s="5">
        <v>10206.146484375</v>
      </c>
      <c r="P865" s="5">
        <v>10073.3408203125</v>
      </c>
      <c r="Q865" s="5">
        <v>10008.878255208334</v>
      </c>
      <c r="R865" s="5">
        <v>5262.22412109375</v>
      </c>
      <c r="S865" s="5">
        <v>5475.08984375</v>
      </c>
      <c r="T865" s="5">
        <v>5760.90478515625</v>
      </c>
      <c r="U865" s="5">
        <v>5499.40625</v>
      </c>
      <c r="V865" s="5">
        <v>4154.66650390625</v>
      </c>
      <c r="W865" s="5">
        <v>4167.86474609375</v>
      </c>
      <c r="X865" s="5">
        <v>4261.00830078125</v>
      </c>
      <c r="Y865" s="5">
        <v>4194.51318359375</v>
      </c>
      <c r="Z865" s="5">
        <v>4239.09130859375</v>
      </c>
      <c r="AA865" s="5">
        <v>4128.18994140625</v>
      </c>
      <c r="AB865" s="5">
        <v>4155.8203125</v>
      </c>
      <c r="AC865" s="5">
        <v>4174.3671875</v>
      </c>
      <c r="AD865" s="5">
        <v>4790.95556640625</v>
      </c>
      <c r="AE865" s="5">
        <v>4634.5556640625</v>
      </c>
      <c r="AF865" s="5">
        <v>4590.11083984375</v>
      </c>
      <c r="AG865" s="5">
        <v>4671.8740234375</v>
      </c>
      <c r="AH865" s="5">
        <v>4667.80224609375</v>
      </c>
      <c r="AI865" s="5">
        <v>4813.33203125</v>
      </c>
      <c r="AJ865" s="5">
        <v>4499.7099609375</v>
      </c>
      <c r="AK865" s="5">
        <v>4660.281412760417</v>
      </c>
      <c r="AL865" s="5">
        <v>10815.341796875</v>
      </c>
      <c r="AM865" s="5">
        <v>10767.708984375</v>
      </c>
      <c r="AN865" s="5">
        <v>10446.611328125</v>
      </c>
      <c r="AO865" s="5">
        <v>10676.554036458334</v>
      </c>
      <c r="AP865" s="5">
        <v>5206.44091796875</v>
      </c>
      <c r="AQ865" s="5">
        <v>5157.45947265625</v>
      </c>
      <c r="AR865" s="5">
        <v>5202.69775390625</v>
      </c>
      <c r="AS865" s="5">
        <v>5188.866048177083</v>
      </c>
      <c r="AT865" s="5">
        <v>4735.6181640625</v>
      </c>
      <c r="AU865" s="5">
        <v>4239.74462890625</v>
      </c>
      <c r="AV865" s="5">
        <v>4436.0498046875</v>
      </c>
      <c r="AW865" s="5">
        <v>4470.470865885417</v>
      </c>
      <c r="AX865" s="5">
        <v>4829.17529296875</v>
      </c>
      <c r="AY865" s="5">
        <v>4482.4580078125</v>
      </c>
      <c r="AZ865" s="5">
        <v>4629.24951171875</v>
      </c>
      <c r="BA865" s="5">
        <v>4646.9609375</v>
      </c>
    </row>
    <row r="866" spans="1:53" x14ac:dyDescent="0.2">
      <c r="A866" s="1">
        <v>863</v>
      </c>
      <c r="B866" s="1" t="s">
        <v>3475</v>
      </c>
      <c r="C866" s="1" t="s">
        <v>3476</v>
      </c>
      <c r="D866" s="1" t="s">
        <v>3477</v>
      </c>
      <c r="E866" s="1" t="s">
        <v>3478</v>
      </c>
      <c r="F866" s="5">
        <v>223.40441894531199</v>
      </c>
      <c r="G866" s="5">
        <v>22.667766571044901</v>
      </c>
      <c r="H866" s="5">
        <v>31.336694717407202</v>
      </c>
      <c r="I866" s="5">
        <v>92.469626744588027</v>
      </c>
      <c r="J866" s="5">
        <v>31.483362197875898</v>
      </c>
      <c r="L866" s="5">
        <v>28.861686706542901</v>
      </c>
      <c r="M866" s="5">
        <v>30.172524452209402</v>
      </c>
      <c r="N866" s="5">
        <v>601.58514404296795</v>
      </c>
      <c r="O866" s="5">
        <v>588.94470214843705</v>
      </c>
      <c r="P866" s="5">
        <v>588.44104003906205</v>
      </c>
      <c r="Q866" s="5">
        <v>592.99029541015568</v>
      </c>
      <c r="R866" s="5">
        <v>251.87940979003901</v>
      </c>
      <c r="S866" s="5">
        <v>253.238525390625</v>
      </c>
      <c r="T866" s="5">
        <v>278.57971191406199</v>
      </c>
      <c r="U866" s="5">
        <v>261.23254903157533</v>
      </c>
      <c r="V866" s="5">
        <v>98.011337280273395</v>
      </c>
      <c r="W866" s="5">
        <v>104.898712158203</v>
      </c>
      <c r="X866" s="5">
        <v>116.30834197998</v>
      </c>
      <c r="Y866" s="5">
        <v>106.4061304728188</v>
      </c>
      <c r="Z866" s="5">
        <v>73.516983032226506</v>
      </c>
      <c r="AB866" s="5">
        <v>70.699012756347599</v>
      </c>
      <c r="AC866" s="5">
        <v>72.107997894287053</v>
      </c>
      <c r="AE866" s="5">
        <v>132.88101196289</v>
      </c>
      <c r="AF866" s="5">
        <v>158.77197265625</v>
      </c>
      <c r="AG866" s="5">
        <v>145.82649230957</v>
      </c>
      <c r="AH866" s="5">
        <v>106.59722137451099</v>
      </c>
      <c r="AI866" s="5">
        <v>92.414176940917898</v>
      </c>
      <c r="AK866" s="5">
        <v>99.505699157714446</v>
      </c>
      <c r="AL866" s="5">
        <v>431.24383544921801</v>
      </c>
      <c r="AM866" s="5">
        <v>409.63397216796801</v>
      </c>
      <c r="AN866" s="5">
        <v>424.58602905273398</v>
      </c>
      <c r="AO866" s="5">
        <v>421.82127888997337</v>
      </c>
      <c r="AP866" s="5">
        <v>214.39889526367099</v>
      </c>
      <c r="AQ866" s="5">
        <v>215.68281555175699</v>
      </c>
      <c r="AR866" s="5">
        <v>213.19560241699199</v>
      </c>
      <c r="AS866" s="5">
        <v>214.42577107747331</v>
      </c>
      <c r="AT866" s="5">
        <v>85.547027587890597</v>
      </c>
      <c r="AU866" s="5">
        <v>92.644454956054602</v>
      </c>
      <c r="AV866" s="5">
        <v>127.385375976562</v>
      </c>
      <c r="AW866" s="5">
        <v>101.85895284016907</v>
      </c>
      <c r="AY866" s="5">
        <v>113.031051635742</v>
      </c>
      <c r="AZ866" s="5">
        <v>65.209060668945298</v>
      </c>
      <c r="BA866" s="5">
        <v>89.120056152343651</v>
      </c>
    </row>
    <row r="867" spans="1:53" x14ac:dyDescent="0.2">
      <c r="A867" s="1">
        <v>864</v>
      </c>
      <c r="B867" s="1" t="s">
        <v>3479</v>
      </c>
      <c r="C867" s="1" t="s">
        <v>3480</v>
      </c>
      <c r="D867" s="1" t="s">
        <v>3481</v>
      </c>
      <c r="E867" s="1" t="s">
        <v>3482</v>
      </c>
      <c r="F867" s="5">
        <v>11155.376953125</v>
      </c>
      <c r="G867" s="5">
        <v>11971.3212890625</v>
      </c>
      <c r="H867" s="5">
        <v>12253.6611328125</v>
      </c>
      <c r="I867" s="5">
        <v>11793.453125</v>
      </c>
      <c r="J867" s="5">
        <v>11964.765625</v>
      </c>
      <c r="K867" s="5">
        <v>11876.3916015625</v>
      </c>
      <c r="L867" s="5">
        <v>11545.9267578125</v>
      </c>
      <c r="M867" s="5">
        <v>11795.694661458334</v>
      </c>
      <c r="N867" s="5">
        <v>7908.90966796875</v>
      </c>
      <c r="O867" s="5">
        <v>7873.6513671875</v>
      </c>
      <c r="P867" s="5">
        <v>7399.953125</v>
      </c>
      <c r="Q867" s="5">
        <v>7727.504720052083</v>
      </c>
      <c r="R867" s="5">
        <v>8859.7802734375</v>
      </c>
      <c r="S867" s="5">
        <v>8381.916015625</v>
      </c>
      <c r="T867" s="5">
        <v>8278.619140625</v>
      </c>
      <c r="U867" s="5">
        <v>8506.7718098958339</v>
      </c>
      <c r="V867" s="5">
        <v>13760.0400390625</v>
      </c>
      <c r="W867" s="5">
        <v>14065.798828125</v>
      </c>
      <c r="X867" s="5">
        <v>13776.2421875</v>
      </c>
      <c r="Y867" s="5">
        <v>13867.3603515625</v>
      </c>
      <c r="Z867" s="5">
        <v>12986.7490234375</v>
      </c>
      <c r="AA867" s="5">
        <v>12607.3232421875</v>
      </c>
      <c r="AB867" s="5">
        <v>12356.7236328125</v>
      </c>
      <c r="AC867" s="5">
        <v>12650.265299479166</v>
      </c>
      <c r="AD867" s="5">
        <v>10094.353515625</v>
      </c>
      <c r="AE867" s="5">
        <v>10091.021484375</v>
      </c>
      <c r="AF867" s="5">
        <v>9926.66796875</v>
      </c>
      <c r="AG867" s="5">
        <v>10037.34765625</v>
      </c>
      <c r="AH867" s="5">
        <v>10107.490234375</v>
      </c>
      <c r="AI867" s="5">
        <v>10293.0146484375</v>
      </c>
      <c r="AJ867" s="5">
        <v>10159.990234375</v>
      </c>
      <c r="AK867" s="5">
        <v>10186.831705729166</v>
      </c>
      <c r="AL867" s="5">
        <v>6102.2314453125</v>
      </c>
      <c r="AM867" s="5">
        <v>6187.87548828125</v>
      </c>
      <c r="AN867" s="5">
        <v>5984.79833984375</v>
      </c>
      <c r="AO867" s="5">
        <v>6091.635091145833</v>
      </c>
      <c r="AP867" s="5">
        <v>9194.3330078125</v>
      </c>
      <c r="AQ867" s="5">
        <v>8957.58203125</v>
      </c>
      <c r="AR867" s="5">
        <v>9188.78125</v>
      </c>
      <c r="AS867" s="5">
        <v>9113.5654296875</v>
      </c>
      <c r="AT867" s="5">
        <v>13850.5576171875</v>
      </c>
      <c r="AU867" s="5">
        <v>13678.0673828125</v>
      </c>
      <c r="AV867" s="5">
        <v>14099.2626953125</v>
      </c>
      <c r="AW867" s="5">
        <v>13875.962565104166</v>
      </c>
      <c r="AX867" s="5">
        <v>11894.1787109375</v>
      </c>
      <c r="AY867" s="5">
        <v>11855.314453125</v>
      </c>
      <c r="AZ867" s="5">
        <v>11779.27734375</v>
      </c>
      <c r="BA867" s="5">
        <v>11842.923502604166</v>
      </c>
    </row>
    <row r="868" spans="1:53" x14ac:dyDescent="0.2">
      <c r="A868" s="1">
        <v>865</v>
      </c>
      <c r="B868" s="1" t="s">
        <v>3483</v>
      </c>
      <c r="C868" s="1" t="s">
        <v>3484</v>
      </c>
      <c r="D868" s="1" t="s">
        <v>3485</v>
      </c>
      <c r="E868" s="1" t="s">
        <v>3486</v>
      </c>
      <c r="F868" s="5">
        <v>4168.5810546875</v>
      </c>
      <c r="G868" s="5">
        <v>4236.25927734375</v>
      </c>
      <c r="H868" s="5">
        <v>4153.8427734375</v>
      </c>
      <c r="I868" s="5">
        <v>4186.227701822917</v>
      </c>
      <c r="J868" s="5">
        <v>4255.5341796875</v>
      </c>
      <c r="K868" s="5">
        <v>4114.59716796875</v>
      </c>
      <c r="L868" s="5">
        <v>4314.9033203125</v>
      </c>
      <c r="M868" s="5">
        <v>4228.344889322917</v>
      </c>
      <c r="N868" s="5">
        <v>1987.87353515625</v>
      </c>
      <c r="O868" s="5">
        <v>2003.16833496093</v>
      </c>
      <c r="P868" s="5">
        <v>2058.060546875</v>
      </c>
      <c r="Q868" s="5">
        <v>2016.3674723307267</v>
      </c>
      <c r="R868" s="5">
        <v>3082.64184570312</v>
      </c>
      <c r="S868" s="5">
        <v>3053.7158203125</v>
      </c>
      <c r="T868" s="5">
        <v>3068.34350585937</v>
      </c>
      <c r="U868" s="5">
        <v>3068.2337239583298</v>
      </c>
      <c r="V868" s="5">
        <v>3982.111328125</v>
      </c>
      <c r="W868" s="5">
        <v>4037.97583007812</v>
      </c>
      <c r="X868" s="5">
        <v>4000.54077148437</v>
      </c>
      <c r="Y868" s="5">
        <v>4006.8759765624964</v>
      </c>
      <c r="Z868" s="5">
        <v>4597.19189453125</v>
      </c>
      <c r="AA868" s="5">
        <v>4387.2822265625</v>
      </c>
      <c r="AB868" s="5">
        <v>4531.166015625</v>
      </c>
      <c r="AC868" s="5">
        <v>4505.21337890625</v>
      </c>
      <c r="AD868" s="5">
        <v>4035.61767578125</v>
      </c>
      <c r="AE868" s="5">
        <v>3992.45556640625</v>
      </c>
      <c r="AF868" s="5">
        <v>4023.58081054687</v>
      </c>
      <c r="AG868" s="5">
        <v>4017.2180175781232</v>
      </c>
      <c r="AH868" s="5">
        <v>3992.5634765625</v>
      </c>
      <c r="AI868" s="5">
        <v>4031.8291015625</v>
      </c>
      <c r="AJ868" s="5">
        <v>3973.57055664062</v>
      </c>
      <c r="AK868" s="5">
        <v>3999.3210449218732</v>
      </c>
      <c r="AL868" s="5">
        <v>2311.11083984375</v>
      </c>
      <c r="AM868" s="5">
        <v>2331.30834960937</v>
      </c>
      <c r="AN868" s="5">
        <v>2342.13671875</v>
      </c>
      <c r="AO868" s="5">
        <v>2328.1853027343732</v>
      </c>
      <c r="AP868" s="5">
        <v>3197.14721679687</v>
      </c>
      <c r="AQ868" s="5">
        <v>3224.4404296875</v>
      </c>
      <c r="AR868" s="5">
        <v>3408.90893554687</v>
      </c>
      <c r="AS868" s="5">
        <v>3276.8321940104129</v>
      </c>
      <c r="AT868" s="5">
        <v>4456.2451171875</v>
      </c>
      <c r="AU868" s="5">
        <v>4421.39208984375</v>
      </c>
      <c r="AV868" s="5">
        <v>4660.470703125</v>
      </c>
      <c r="AW868" s="5">
        <v>4512.70263671875</v>
      </c>
      <c r="AX868" s="5">
        <v>4531.06298828125</v>
      </c>
      <c r="AY868" s="5">
        <v>4523.27783203125</v>
      </c>
      <c r="AZ868" s="5">
        <v>4349.7802734375</v>
      </c>
      <c r="BA868" s="5">
        <v>4468.040364583333</v>
      </c>
    </row>
    <row r="869" spans="1:53" x14ac:dyDescent="0.2">
      <c r="A869" s="1">
        <v>866</v>
      </c>
      <c r="B869" s="1" t="s">
        <v>3487</v>
      </c>
      <c r="C869" s="1" t="s">
        <v>3488</v>
      </c>
      <c r="D869" s="1" t="s">
        <v>3489</v>
      </c>
      <c r="E869" s="1" t="s">
        <v>3490</v>
      </c>
      <c r="F869" s="5">
        <v>2515.9873046875</v>
      </c>
      <c r="G869" s="5">
        <v>2657.86645507812</v>
      </c>
      <c r="H869" s="5">
        <v>2578.5087890625</v>
      </c>
      <c r="I869" s="5">
        <v>2584.1208496093732</v>
      </c>
      <c r="J869" s="5">
        <v>2329.78881835937</v>
      </c>
      <c r="K869" s="5">
        <v>2431.00317382812</v>
      </c>
      <c r="L869" s="5">
        <v>2352.45434570312</v>
      </c>
      <c r="M869" s="5">
        <v>2371.0821126302035</v>
      </c>
      <c r="N869" s="5">
        <v>4434.7607421875</v>
      </c>
      <c r="O869" s="5">
        <v>4623.75</v>
      </c>
      <c r="P869" s="5">
        <v>4366.94091796875</v>
      </c>
      <c r="Q869" s="5">
        <v>4475.150553385417</v>
      </c>
      <c r="R869" s="5">
        <v>3209.29614257812</v>
      </c>
      <c r="S869" s="5">
        <v>3130.59643554687</v>
      </c>
      <c r="T869" s="5">
        <v>3110.35815429687</v>
      </c>
      <c r="U869" s="5">
        <v>3150.0835774739535</v>
      </c>
      <c r="V869" s="5">
        <v>2948.7822265625</v>
      </c>
      <c r="W869" s="5">
        <v>2907.22192382812</v>
      </c>
      <c r="X869" s="5">
        <v>2916.349609375</v>
      </c>
      <c r="Y869" s="5">
        <v>2924.1179199218732</v>
      </c>
      <c r="Z869" s="5">
        <v>2401.07958984375</v>
      </c>
      <c r="AA869" s="5">
        <v>2400.22338867187</v>
      </c>
      <c r="AB869" s="5">
        <v>2409.96215820312</v>
      </c>
      <c r="AC869" s="5">
        <v>2403.7550455729129</v>
      </c>
      <c r="AD869" s="5">
        <v>2214.751953125</v>
      </c>
      <c r="AE869" s="5">
        <v>2334.4697265625</v>
      </c>
      <c r="AF869" s="5">
        <v>2245.927734375</v>
      </c>
      <c r="AG869" s="5">
        <v>2265.0498046875</v>
      </c>
      <c r="AH869" s="5">
        <v>2412.015625</v>
      </c>
      <c r="AI869" s="5">
        <v>2557.08544921875</v>
      </c>
      <c r="AJ869" s="5">
        <v>2342.10473632812</v>
      </c>
      <c r="AK869" s="5">
        <v>2437.0686035156232</v>
      </c>
      <c r="AL869" s="5">
        <v>4256.1689453125</v>
      </c>
      <c r="AM869" s="5">
        <v>4222.474609375</v>
      </c>
      <c r="AN869" s="5">
        <v>4188.06494140625</v>
      </c>
      <c r="AO869" s="5">
        <v>4222.236165364583</v>
      </c>
      <c r="AP869" s="5">
        <v>2391.59594726562</v>
      </c>
      <c r="AQ869" s="5">
        <v>2427.4462890625</v>
      </c>
      <c r="AR869" s="5">
        <v>2355.21069335937</v>
      </c>
      <c r="AS869" s="5">
        <v>2391.4176432291629</v>
      </c>
      <c r="AT869" s="5">
        <v>3187.78686523437</v>
      </c>
      <c r="AU869" s="5">
        <v>3235.83129882812</v>
      </c>
      <c r="AV869" s="5">
        <v>2895.7138671875</v>
      </c>
      <c r="AW869" s="5">
        <v>3106.4440104166629</v>
      </c>
      <c r="AX869" s="5">
        <v>3460.79077148437</v>
      </c>
      <c r="AY869" s="5">
        <v>3290.42211914062</v>
      </c>
      <c r="AZ869" s="5">
        <v>3567.53491210937</v>
      </c>
      <c r="BA869" s="5">
        <v>3439.5826009114535</v>
      </c>
    </row>
    <row r="870" spans="1:53" x14ac:dyDescent="0.2">
      <c r="A870" s="1">
        <v>867</v>
      </c>
      <c r="B870" s="1" t="s">
        <v>3491</v>
      </c>
      <c r="C870" s="1" t="s">
        <v>3492</v>
      </c>
      <c r="D870" s="1" t="s">
        <v>3493</v>
      </c>
      <c r="E870" s="1" t="s">
        <v>3494</v>
      </c>
      <c r="F870" s="5">
        <v>315.99142456054602</v>
      </c>
      <c r="G870" s="5">
        <v>334.255859375</v>
      </c>
      <c r="H870" s="5">
        <v>349.81564331054602</v>
      </c>
      <c r="I870" s="5">
        <v>333.35430908203062</v>
      </c>
      <c r="J870" s="5">
        <v>549.55889892578102</v>
      </c>
      <c r="K870" s="5">
        <v>440.47424316406199</v>
      </c>
      <c r="L870" s="5">
        <v>603.34906005859295</v>
      </c>
      <c r="M870" s="5">
        <v>531.12740071614542</v>
      </c>
      <c r="N870" s="5">
        <v>338.87222290039</v>
      </c>
      <c r="O870" s="5">
        <v>349.83111572265602</v>
      </c>
      <c r="P870" s="5">
        <v>353.656005859375</v>
      </c>
      <c r="Q870" s="5">
        <v>347.45311482747366</v>
      </c>
      <c r="R870" s="5">
        <v>312.25701904296801</v>
      </c>
      <c r="S870" s="5">
        <v>257.24353027343699</v>
      </c>
      <c r="T870" s="5">
        <v>365.27276611328102</v>
      </c>
      <c r="U870" s="5">
        <v>311.59110514322867</v>
      </c>
      <c r="V870" s="5">
        <v>617.83770751953102</v>
      </c>
      <c r="W870" s="5">
        <v>634.18292236328102</v>
      </c>
      <c r="X870" s="5">
        <v>631.962890625</v>
      </c>
      <c r="Y870" s="5">
        <v>627.99450683593739</v>
      </c>
      <c r="Z870" s="5">
        <v>535.18444824218705</v>
      </c>
      <c r="AA870" s="5">
        <v>434.99267578125</v>
      </c>
      <c r="AB870" s="5">
        <v>507.55895996093699</v>
      </c>
      <c r="AC870" s="5">
        <v>492.57869466145803</v>
      </c>
      <c r="AD870" s="5">
        <v>575.9375</v>
      </c>
      <c r="AE870" s="5">
        <v>595.02081298828102</v>
      </c>
      <c r="AF870" s="5">
        <v>626.07672119140602</v>
      </c>
      <c r="AG870" s="5">
        <v>599.01167805989564</v>
      </c>
      <c r="AH870" s="5">
        <v>488.31848144531199</v>
      </c>
      <c r="AI870" s="5">
        <v>437.78173828125</v>
      </c>
      <c r="AJ870" s="5">
        <v>472.79806518554602</v>
      </c>
      <c r="AK870" s="5">
        <v>466.29942830403598</v>
      </c>
      <c r="AL870" s="5">
        <v>268.26055908203102</v>
      </c>
      <c r="AM870" s="5">
        <v>243.74737548828099</v>
      </c>
      <c r="AN870" s="5">
        <v>241.15605163574199</v>
      </c>
      <c r="AO870" s="5">
        <v>251.05466206868468</v>
      </c>
      <c r="AP870" s="5">
        <v>195.58982849121</v>
      </c>
      <c r="AQ870" s="5">
        <v>239.813217163085</v>
      </c>
      <c r="AR870" s="5">
        <v>256.40914916992102</v>
      </c>
      <c r="AS870" s="5">
        <v>230.60406494140534</v>
      </c>
      <c r="AT870" s="5">
        <v>407.87368774414</v>
      </c>
      <c r="AU870" s="5">
        <v>489.25799560546801</v>
      </c>
      <c r="AV870" s="5">
        <v>469.61849975585898</v>
      </c>
      <c r="AW870" s="5">
        <v>455.583394368489</v>
      </c>
      <c r="AX870" s="5">
        <v>502.40408325195301</v>
      </c>
      <c r="AY870" s="5">
        <v>538.45751953125</v>
      </c>
      <c r="AZ870" s="5">
        <v>473.28778076171801</v>
      </c>
      <c r="BA870" s="5">
        <v>504.7164611816404</v>
      </c>
    </row>
    <row r="871" spans="1:53" x14ac:dyDescent="0.2">
      <c r="A871" s="1">
        <v>868</v>
      </c>
      <c r="B871" s="1" t="s">
        <v>3495</v>
      </c>
      <c r="C871" s="1" t="s">
        <v>3496</v>
      </c>
      <c r="D871" s="1" t="s">
        <v>3497</v>
      </c>
      <c r="E871" s="1" t="s">
        <v>3498</v>
      </c>
      <c r="F871" s="5">
        <v>5802.982421875</v>
      </c>
      <c r="G871" s="5">
        <v>6543.9453125</v>
      </c>
      <c r="H871" s="5">
        <v>6281.63818359375</v>
      </c>
      <c r="I871" s="5">
        <v>6209.52197265625</v>
      </c>
      <c r="J871" s="5">
        <v>5364.1865234375</v>
      </c>
      <c r="K871" s="5">
        <v>6092.99609375</v>
      </c>
      <c r="L871" s="5">
        <v>5828.021484375</v>
      </c>
      <c r="M871" s="5">
        <v>5761.734700520833</v>
      </c>
      <c r="N871" s="5">
        <v>1051.75842285156</v>
      </c>
      <c r="O871" s="5">
        <v>1084.49255371093</v>
      </c>
      <c r="P871" s="5">
        <v>1041.97668457031</v>
      </c>
      <c r="Q871" s="5">
        <v>1059.4092203775999</v>
      </c>
      <c r="R871" s="5">
        <v>3741.27001953125</v>
      </c>
      <c r="S871" s="5">
        <v>3940.54833984375</v>
      </c>
      <c r="T871" s="5">
        <v>3559.52294921875</v>
      </c>
      <c r="U871" s="5">
        <v>3747.11376953125</v>
      </c>
      <c r="V871" s="5">
        <v>3426.19580078125</v>
      </c>
      <c r="W871" s="5">
        <v>3691.5166015625</v>
      </c>
      <c r="X871" s="5">
        <v>3489.5986328125</v>
      </c>
      <c r="Y871" s="5">
        <v>3535.7703450520835</v>
      </c>
      <c r="Z871" s="5">
        <v>4313.93310546875</v>
      </c>
      <c r="AA871" s="5">
        <v>4928.30615234375</v>
      </c>
      <c r="AB871" s="5">
        <v>3995.99487304687</v>
      </c>
      <c r="AC871" s="5">
        <v>4412.7447102864562</v>
      </c>
      <c r="AD871" s="5">
        <v>3893.55517578125</v>
      </c>
      <c r="AE871" s="5">
        <v>3704.30444335937</v>
      </c>
      <c r="AF871" s="5">
        <v>3721.67041015625</v>
      </c>
      <c r="AG871" s="5">
        <v>3773.1766764322897</v>
      </c>
      <c r="AH871" s="5">
        <v>3977.677734375</v>
      </c>
      <c r="AI871" s="5">
        <v>4109.10986328125</v>
      </c>
      <c r="AJ871" s="5">
        <v>4112.865234375</v>
      </c>
      <c r="AK871" s="5">
        <v>4066.5509440104165</v>
      </c>
      <c r="AL871" s="5">
        <v>992.95471191406205</v>
      </c>
      <c r="AM871" s="5">
        <v>906.92852783203102</v>
      </c>
      <c r="AN871" s="5">
        <v>860.93292236328102</v>
      </c>
      <c r="AO871" s="5">
        <v>920.27205403645803</v>
      </c>
      <c r="AP871" s="5">
        <v>2560.72729492187</v>
      </c>
      <c r="AQ871" s="5">
        <v>2425.740234375</v>
      </c>
      <c r="AR871" s="5">
        <v>2591.15991210937</v>
      </c>
      <c r="AS871" s="5">
        <v>2525.8758138020798</v>
      </c>
      <c r="AT871" s="5">
        <v>4618.04150390625</v>
      </c>
      <c r="AU871" s="5">
        <v>4244.5712890625</v>
      </c>
      <c r="AV871" s="5">
        <v>4216.4384765625</v>
      </c>
      <c r="AW871" s="5">
        <v>4359.683756510417</v>
      </c>
      <c r="AX871" s="5">
        <v>4830.37744140625</v>
      </c>
      <c r="AY871" s="5">
        <v>4898.30322265625</v>
      </c>
      <c r="AZ871" s="5">
        <v>4372.02001953125</v>
      </c>
      <c r="BA871" s="5">
        <v>4700.233561197917</v>
      </c>
    </row>
    <row r="872" spans="1:53" x14ac:dyDescent="0.2">
      <c r="A872" s="1">
        <v>869</v>
      </c>
      <c r="B872" s="1" t="s">
        <v>3499</v>
      </c>
      <c r="C872" s="1" t="s">
        <v>3500</v>
      </c>
      <c r="D872" s="1" t="s">
        <v>3501</v>
      </c>
      <c r="E872" s="1" t="s">
        <v>3502</v>
      </c>
      <c r="F872" s="5">
        <v>112.54940032958901</v>
      </c>
      <c r="G872" s="5">
        <v>72.007835388183594</v>
      </c>
      <c r="H872" s="5">
        <v>76.945541381835895</v>
      </c>
      <c r="I872" s="5">
        <v>87.167592366536155</v>
      </c>
      <c r="J872" s="5">
        <v>144.254623413085</v>
      </c>
      <c r="K872" s="5">
        <v>96.712432861328097</v>
      </c>
      <c r="L872" s="5">
        <v>98.626159667968693</v>
      </c>
      <c r="M872" s="5">
        <v>113.1977386474606</v>
      </c>
      <c r="N872" s="5">
        <v>41.894996643066399</v>
      </c>
      <c r="O872" s="5">
        <v>63.587310791015597</v>
      </c>
      <c r="P872" s="5">
        <v>64.028297424316406</v>
      </c>
      <c r="Q872" s="5">
        <v>56.50353495279947</v>
      </c>
      <c r="R872" s="5">
        <v>74.778968811035099</v>
      </c>
      <c r="S872" s="5">
        <v>66.019157409667898</v>
      </c>
      <c r="T872" s="5">
        <v>86.487579345703097</v>
      </c>
      <c r="U872" s="5">
        <v>75.761901855468707</v>
      </c>
      <c r="V872" s="5">
        <v>92.694648742675696</v>
      </c>
      <c r="W872" s="5">
        <v>83.207107543945298</v>
      </c>
      <c r="X872" s="5">
        <v>88.114021301269503</v>
      </c>
      <c r="Y872" s="5">
        <v>88.005259195963504</v>
      </c>
      <c r="Z872" s="5">
        <v>106.987091064453</v>
      </c>
      <c r="AA872" s="5">
        <v>101.542015075683</v>
      </c>
      <c r="AB872" s="5">
        <v>105.860145568847</v>
      </c>
      <c r="AC872" s="5">
        <v>104.79641723632767</v>
      </c>
      <c r="AD872" s="5">
        <v>106.49397277832</v>
      </c>
      <c r="AE872" s="5">
        <v>96.146240234375</v>
      </c>
      <c r="AF872" s="5">
        <v>89.710205078125</v>
      </c>
      <c r="AG872" s="5">
        <v>97.450139363606652</v>
      </c>
      <c r="AH872" s="5">
        <v>78.414733886718693</v>
      </c>
      <c r="AI872" s="5">
        <v>93.883583068847599</v>
      </c>
      <c r="AJ872" s="5">
        <v>65.681617736816406</v>
      </c>
      <c r="AK872" s="5">
        <v>79.326644897460895</v>
      </c>
      <c r="AL872" s="5">
        <v>39.652637481689403</v>
      </c>
      <c r="AM872" s="5">
        <v>49.166576385497997</v>
      </c>
      <c r="AN872" s="5">
        <v>36.946582794189403</v>
      </c>
      <c r="AO872" s="5">
        <v>41.921932220458935</v>
      </c>
      <c r="AP872" s="5">
        <v>40.780776977538999</v>
      </c>
      <c r="AQ872" s="5">
        <v>47.847679138183501</v>
      </c>
      <c r="AR872" s="5">
        <v>50.457901000976499</v>
      </c>
      <c r="AS872" s="5">
        <v>46.362119038899664</v>
      </c>
      <c r="AX872" s="5">
        <v>92.555496215820298</v>
      </c>
      <c r="AY872" s="5">
        <v>80.266304016113196</v>
      </c>
      <c r="AZ872" s="5">
        <v>88.238304138183594</v>
      </c>
      <c r="BA872" s="5">
        <v>87.02003479003902</v>
      </c>
    </row>
    <row r="873" spans="1:53" x14ac:dyDescent="0.2">
      <c r="A873" s="1">
        <v>870</v>
      </c>
      <c r="B873" s="1" t="s">
        <v>3503</v>
      </c>
      <c r="C873" s="1" t="s">
        <v>3504</v>
      </c>
      <c r="D873" s="1" t="s">
        <v>3505</v>
      </c>
      <c r="E873" s="1" t="s">
        <v>3506</v>
      </c>
      <c r="F873" s="5">
        <v>681.76654052734295</v>
      </c>
      <c r="G873" s="5">
        <v>658.08343505859295</v>
      </c>
      <c r="H873" s="5">
        <v>617.032470703125</v>
      </c>
      <c r="I873" s="5">
        <v>652.2941487630203</v>
      </c>
      <c r="J873" s="5">
        <v>670.78729248046795</v>
      </c>
      <c r="K873" s="5">
        <v>639.16278076171795</v>
      </c>
      <c r="L873" s="5">
        <v>710.92193603515602</v>
      </c>
      <c r="M873" s="5">
        <v>673.62400309244731</v>
      </c>
      <c r="N873" s="5">
        <v>2410.87280273437</v>
      </c>
      <c r="O873" s="5">
        <v>2393.99609375</v>
      </c>
      <c r="P873" s="5">
        <v>2308.38623046875</v>
      </c>
      <c r="Q873" s="5">
        <v>2371.0850423177067</v>
      </c>
      <c r="R873" s="5">
        <v>925.94519042968705</v>
      </c>
      <c r="S873" s="5">
        <v>1026.79370117187</v>
      </c>
      <c r="T873" s="5">
        <v>996.93310546875</v>
      </c>
      <c r="U873" s="5">
        <v>983.22399902343568</v>
      </c>
      <c r="V873" s="5">
        <v>833.77801513671795</v>
      </c>
      <c r="W873" s="5">
        <v>815.12030029296795</v>
      </c>
      <c r="X873" s="5">
        <v>788.2275390625</v>
      </c>
      <c r="Y873" s="5">
        <v>812.37528483072856</v>
      </c>
      <c r="Z873" s="5">
        <v>746.460693359375</v>
      </c>
      <c r="AA873" s="5">
        <v>741.2587890625</v>
      </c>
      <c r="AB873" s="5">
        <v>712.46820068359295</v>
      </c>
      <c r="AC873" s="5">
        <v>733.39589436848928</v>
      </c>
      <c r="AD873" s="5">
        <v>730.24279785156205</v>
      </c>
      <c r="AE873" s="5">
        <v>692.65319824218705</v>
      </c>
      <c r="AF873" s="5">
        <v>735.65661621093705</v>
      </c>
      <c r="AG873" s="5">
        <v>719.51753743489542</v>
      </c>
      <c r="AH873" s="5">
        <v>773.371826171875</v>
      </c>
      <c r="AI873" s="5">
        <v>735.32727050781205</v>
      </c>
      <c r="AJ873" s="5">
        <v>798.92962646484295</v>
      </c>
      <c r="AK873" s="5">
        <v>769.20957438150992</v>
      </c>
      <c r="AL873" s="5">
        <v>2309.30053710937</v>
      </c>
      <c r="AM873" s="5">
        <v>2332.17456054687</v>
      </c>
      <c r="AN873" s="5">
        <v>2273.34692382812</v>
      </c>
      <c r="AO873" s="5">
        <v>2304.94067382812</v>
      </c>
      <c r="AP873" s="5">
        <v>1057.138671875</v>
      </c>
      <c r="AQ873" s="5">
        <v>999.12530517578102</v>
      </c>
      <c r="AR873" s="5">
        <v>1012.90185546875</v>
      </c>
      <c r="AS873" s="5">
        <v>1023.0552775065104</v>
      </c>
      <c r="AT873" s="5">
        <v>1031.69470214843</v>
      </c>
      <c r="AU873" s="5">
        <v>1137.81640625</v>
      </c>
      <c r="AV873" s="5">
        <v>1067.45678710937</v>
      </c>
      <c r="AW873" s="5">
        <v>1078.9892985026001</v>
      </c>
      <c r="AX873" s="5">
        <v>773.83557128906205</v>
      </c>
      <c r="AY873" s="5">
        <v>729.13555908203102</v>
      </c>
      <c r="AZ873" s="5">
        <v>783.00439453125</v>
      </c>
      <c r="BA873" s="5">
        <v>761.99184163411428</v>
      </c>
    </row>
    <row r="874" spans="1:53" x14ac:dyDescent="0.2">
      <c r="A874" s="1">
        <v>871</v>
      </c>
      <c r="B874" s="1" t="s">
        <v>3507</v>
      </c>
      <c r="C874" s="1" t="s">
        <v>3508</v>
      </c>
      <c r="D874" s="1" t="s">
        <v>3509</v>
      </c>
      <c r="E874" s="1" t="s">
        <v>3510</v>
      </c>
      <c r="F874" s="5">
        <v>194.82821655273401</v>
      </c>
      <c r="G874" s="5">
        <v>45.619125366210902</v>
      </c>
      <c r="I874" s="5">
        <v>120.22367095947246</v>
      </c>
      <c r="N874" s="5">
        <v>270.99002075195301</v>
      </c>
      <c r="O874" s="5">
        <v>292.73376464843699</v>
      </c>
      <c r="P874" s="5">
        <v>235.909088134765</v>
      </c>
      <c r="Q874" s="5">
        <v>266.54429117838498</v>
      </c>
      <c r="R874" s="5">
        <v>334.329345703125</v>
      </c>
      <c r="S874" s="5">
        <v>229.17881774902301</v>
      </c>
      <c r="T874" s="5">
        <v>290.71643066406199</v>
      </c>
      <c r="U874" s="5">
        <v>284.74153137207003</v>
      </c>
      <c r="V874" s="5">
        <v>189.08531188964801</v>
      </c>
      <c r="W874" s="5">
        <v>153.72056579589801</v>
      </c>
      <c r="X874" s="5">
        <v>176.962631225585</v>
      </c>
      <c r="Y874" s="5">
        <v>173.25616963704366</v>
      </c>
      <c r="Z874" s="5">
        <v>158.23617553710901</v>
      </c>
      <c r="AA874" s="5">
        <v>193.08282470703099</v>
      </c>
      <c r="AB874" s="5">
        <v>190.30679321289</v>
      </c>
      <c r="AC874" s="5">
        <v>180.54193115234332</v>
      </c>
      <c r="AD874" s="5">
        <v>417.05554199218699</v>
      </c>
      <c r="AE874" s="5">
        <v>388.63952636718699</v>
      </c>
      <c r="AF874" s="5">
        <v>435.92266845703102</v>
      </c>
      <c r="AG874" s="5">
        <v>413.87257893880161</v>
      </c>
      <c r="AH874" s="5">
        <v>328.83544921875</v>
      </c>
      <c r="AI874" s="5">
        <v>261.34744262695301</v>
      </c>
      <c r="AJ874" s="5">
        <v>287.15652465820301</v>
      </c>
      <c r="AK874" s="5">
        <v>292.44647216796869</v>
      </c>
      <c r="AL874" s="5">
        <v>759.34271240234295</v>
      </c>
      <c r="AM874" s="5">
        <v>697.45983886718705</v>
      </c>
      <c r="AN874" s="5">
        <v>738.98675537109295</v>
      </c>
      <c r="AO874" s="5">
        <v>731.92976888020758</v>
      </c>
      <c r="AP874" s="5">
        <v>516.68939208984295</v>
      </c>
      <c r="AQ874" s="5">
        <v>518.974609375</v>
      </c>
      <c r="AR874" s="5">
        <v>514.82373046875</v>
      </c>
      <c r="AS874" s="5">
        <v>516.82924397786428</v>
      </c>
      <c r="AT874" s="5">
        <v>782.69177246093705</v>
      </c>
      <c r="AU874" s="5">
        <v>724.12902832031205</v>
      </c>
      <c r="AV874" s="5">
        <v>722.96466064453102</v>
      </c>
      <c r="AW874" s="5">
        <v>743.26182047526015</v>
      </c>
      <c r="AX874" s="5">
        <v>626.10284423828102</v>
      </c>
      <c r="AY874" s="5">
        <v>457.05709838867102</v>
      </c>
      <c r="AZ874" s="5">
        <v>452.83898925781199</v>
      </c>
      <c r="BA874" s="5">
        <v>511.99964396158799</v>
      </c>
    </row>
    <row r="875" spans="1:53" x14ac:dyDescent="0.2">
      <c r="A875" s="1">
        <v>872</v>
      </c>
      <c r="B875" s="1" t="s">
        <v>3511</v>
      </c>
      <c r="C875" s="1" t="s">
        <v>3512</v>
      </c>
      <c r="D875" s="1" t="s">
        <v>3513</v>
      </c>
      <c r="E875" s="1" t="s">
        <v>3514</v>
      </c>
      <c r="F875" s="5">
        <v>573.15417480468705</v>
      </c>
      <c r="G875" s="5">
        <v>629.62445068359295</v>
      </c>
      <c r="H875" s="5">
        <v>581.431396484375</v>
      </c>
      <c r="I875" s="5">
        <v>594.73667399088492</v>
      </c>
      <c r="J875" s="5">
        <v>606.85119628906205</v>
      </c>
      <c r="K875" s="5">
        <v>563.56042480468705</v>
      </c>
      <c r="L875" s="5">
        <v>578.77062988281205</v>
      </c>
      <c r="M875" s="5">
        <v>583.06075032552042</v>
      </c>
      <c r="N875" s="5">
        <v>1828.73266601562</v>
      </c>
      <c r="O875" s="5">
        <v>1828.9130859375</v>
      </c>
      <c r="P875" s="5">
        <v>1783.63305664062</v>
      </c>
      <c r="Q875" s="5">
        <v>1813.7596028645801</v>
      </c>
      <c r="R875" s="5">
        <v>1065.37609863281</v>
      </c>
      <c r="S875" s="5">
        <v>1041.49499511718</v>
      </c>
      <c r="T875" s="5">
        <v>1086.45007324218</v>
      </c>
      <c r="U875" s="5">
        <v>1064.4403889973901</v>
      </c>
      <c r="V875" s="5">
        <v>680.56579589843705</v>
      </c>
      <c r="W875" s="5">
        <v>700.03570556640602</v>
      </c>
      <c r="X875" s="5">
        <v>686.4638671875</v>
      </c>
      <c r="Y875" s="5">
        <v>689.02178955078091</v>
      </c>
      <c r="Z875" s="5">
        <v>641.06854248046795</v>
      </c>
      <c r="AA875" s="5">
        <v>633.36096191406205</v>
      </c>
      <c r="AB875" s="5">
        <v>645.459716796875</v>
      </c>
      <c r="AC875" s="5">
        <v>639.9630737304683</v>
      </c>
      <c r="AD875" s="5">
        <v>521.564208984375</v>
      </c>
      <c r="AE875" s="5">
        <v>509.00436401367102</v>
      </c>
      <c r="AF875" s="5">
        <v>525.06561279296795</v>
      </c>
      <c r="AG875" s="5">
        <v>518.54472859700456</v>
      </c>
      <c r="AH875" s="5">
        <v>572.25982666015602</v>
      </c>
      <c r="AI875" s="5">
        <v>570.45056152343705</v>
      </c>
      <c r="AJ875" s="5">
        <v>573.73040771484295</v>
      </c>
      <c r="AK875" s="5">
        <v>572.14693196614542</v>
      </c>
      <c r="AL875" s="5">
        <v>2061.20874023437</v>
      </c>
      <c r="AM875" s="5">
        <v>2035.11853027343</v>
      </c>
      <c r="AN875" s="5">
        <v>2020.81506347656</v>
      </c>
      <c r="AO875" s="5">
        <v>2039.0474446614533</v>
      </c>
      <c r="AP875" s="5">
        <v>879.636962890625</v>
      </c>
      <c r="AQ875" s="5">
        <v>887.697998046875</v>
      </c>
      <c r="AR875" s="5">
        <v>846.76593017578102</v>
      </c>
      <c r="AS875" s="5">
        <v>871.36696370442712</v>
      </c>
      <c r="AT875" s="5">
        <v>685.92333984375</v>
      </c>
      <c r="AU875" s="5">
        <v>670.21661376953102</v>
      </c>
      <c r="AV875" s="5">
        <v>729.02020263671795</v>
      </c>
      <c r="AW875" s="5">
        <v>695.0533854166664</v>
      </c>
      <c r="AX875" s="5">
        <v>795.55633544921795</v>
      </c>
      <c r="AY875" s="5">
        <v>758.98278808593705</v>
      </c>
      <c r="AZ875" s="5">
        <v>728.29992675781205</v>
      </c>
      <c r="BA875" s="5">
        <v>760.94635009765568</v>
      </c>
    </row>
    <row r="876" spans="1:53" x14ac:dyDescent="0.2">
      <c r="A876" s="1">
        <v>873</v>
      </c>
      <c r="B876" s="1" t="s">
        <v>3515</v>
      </c>
      <c r="C876" s="1" t="s">
        <v>3516</v>
      </c>
      <c r="D876" s="1" t="s">
        <v>3517</v>
      </c>
      <c r="E876" s="1" t="s">
        <v>3518</v>
      </c>
      <c r="F876" s="5">
        <v>389.03762817382801</v>
      </c>
      <c r="G876" s="5">
        <v>440.515380859375</v>
      </c>
      <c r="H876" s="5">
        <v>446.44873046875</v>
      </c>
      <c r="I876" s="5">
        <v>425.33391316731769</v>
      </c>
      <c r="J876" s="5">
        <v>395.310546875</v>
      </c>
      <c r="K876" s="5">
        <v>320.97445678710898</v>
      </c>
      <c r="L876" s="5">
        <v>350.07083129882801</v>
      </c>
      <c r="M876" s="5">
        <v>355.45194498697902</v>
      </c>
      <c r="N876" s="5">
        <v>945.83599853515602</v>
      </c>
      <c r="O876" s="5">
        <v>901.99743652343705</v>
      </c>
      <c r="P876" s="5">
        <v>1023.27655029296</v>
      </c>
      <c r="Q876" s="5">
        <v>957.03666178385095</v>
      </c>
      <c r="R876" s="5">
        <v>623.298828125</v>
      </c>
      <c r="S876" s="5">
        <v>583.41937255859295</v>
      </c>
      <c r="T876" s="5">
        <v>610.31335449218705</v>
      </c>
      <c r="U876" s="5">
        <v>605.6771850585933</v>
      </c>
      <c r="V876" s="5">
        <v>431.21829223632801</v>
      </c>
      <c r="W876" s="5">
        <v>475.20513916015602</v>
      </c>
      <c r="X876" s="5">
        <v>427.31286621093699</v>
      </c>
      <c r="Y876" s="5">
        <v>444.57876586914034</v>
      </c>
      <c r="Z876" s="5">
        <v>380.19097900390602</v>
      </c>
      <c r="AA876" s="5">
        <v>372.90277099609301</v>
      </c>
      <c r="AB876" s="5">
        <v>388.41107177734301</v>
      </c>
      <c r="AC876" s="5">
        <v>380.50160725911405</v>
      </c>
      <c r="AD876" s="5">
        <v>365.73614501953102</v>
      </c>
      <c r="AE876" s="5">
        <v>347.81723022460898</v>
      </c>
      <c r="AF876" s="5">
        <v>350.92559814453102</v>
      </c>
      <c r="AG876" s="5">
        <v>354.82632446289034</v>
      </c>
      <c r="AH876" s="5">
        <v>384.01779174804602</v>
      </c>
      <c r="AI876" s="5">
        <v>339.58343505859301</v>
      </c>
      <c r="AJ876" s="5">
        <v>361.29315185546801</v>
      </c>
      <c r="AK876" s="5">
        <v>361.6314595540357</v>
      </c>
      <c r="AL876" s="5">
        <v>1080.09777832031</v>
      </c>
      <c r="AM876" s="5">
        <v>1078.45056152343</v>
      </c>
      <c r="AN876" s="5">
        <v>1084.23071289062</v>
      </c>
      <c r="AO876" s="5">
        <v>1080.9263509114533</v>
      </c>
      <c r="AP876" s="5">
        <v>547.00494384765602</v>
      </c>
      <c r="AQ876" s="5">
        <v>532.291748046875</v>
      </c>
      <c r="AR876" s="5">
        <v>541.42590332031205</v>
      </c>
      <c r="AS876" s="5">
        <v>540.24086507161439</v>
      </c>
      <c r="AT876" s="5">
        <v>504.63824462890602</v>
      </c>
      <c r="AU876" s="5">
        <v>443.109375</v>
      </c>
      <c r="AV876" s="5">
        <v>574.79992675781205</v>
      </c>
      <c r="AW876" s="5">
        <v>507.51584879557271</v>
      </c>
      <c r="AX876" s="5">
        <v>478.75735473632801</v>
      </c>
      <c r="AY876" s="5">
        <v>457.30352783203102</v>
      </c>
      <c r="AZ876" s="5">
        <v>408.78826904296801</v>
      </c>
      <c r="BA876" s="5">
        <v>448.28305053710898</v>
      </c>
    </row>
    <row r="877" spans="1:53" x14ac:dyDescent="0.2">
      <c r="A877" s="1">
        <v>874</v>
      </c>
      <c r="B877" s="1" t="s">
        <v>3519</v>
      </c>
      <c r="C877" s="1" t="s">
        <v>3520</v>
      </c>
      <c r="D877" s="1" t="s">
        <v>3521</v>
      </c>
      <c r="E877" s="1" t="s">
        <v>3522</v>
      </c>
      <c r="F877" s="5">
        <v>7328.82568359375</v>
      </c>
      <c r="G877" s="5">
        <v>7433.61083984375</v>
      </c>
      <c r="H877" s="5">
        <v>6846.98876953125</v>
      </c>
      <c r="I877" s="5">
        <v>7203.141764322917</v>
      </c>
      <c r="J877" s="5">
        <v>7658.01513671875</v>
      </c>
      <c r="K877" s="5">
        <v>7779.50341796875</v>
      </c>
      <c r="L877" s="5">
        <v>7742.1435546875</v>
      </c>
      <c r="M877" s="5">
        <v>7726.554036458333</v>
      </c>
      <c r="N877" s="5">
        <v>4516.1552734375</v>
      </c>
      <c r="O877" s="5">
        <v>4563.11181640625</v>
      </c>
      <c r="P877" s="5">
        <v>4496.8056640625</v>
      </c>
      <c r="Q877" s="5">
        <v>4525.357584635417</v>
      </c>
      <c r="R877" s="5">
        <v>5598.55908203125</v>
      </c>
      <c r="S877" s="5">
        <v>5525.86865234375</v>
      </c>
      <c r="T877" s="5">
        <v>5449.525390625</v>
      </c>
      <c r="U877" s="5">
        <v>5524.651041666667</v>
      </c>
      <c r="V877" s="5">
        <v>7537.80419921875</v>
      </c>
      <c r="W877" s="5">
        <v>7810.05859375</v>
      </c>
      <c r="X877" s="5">
        <v>8029.4375</v>
      </c>
      <c r="Y877" s="5">
        <v>7792.433430989583</v>
      </c>
      <c r="Z877" s="5">
        <v>7736.2802734375</v>
      </c>
      <c r="AA877" s="5">
        <v>8118.6962890625</v>
      </c>
      <c r="AB877" s="5">
        <v>7696.513671875</v>
      </c>
      <c r="AC877" s="5">
        <v>7850.496744791667</v>
      </c>
      <c r="AD877" s="5">
        <v>5928.38916015625</v>
      </c>
      <c r="AE877" s="5">
        <v>5761.75341796875</v>
      </c>
      <c r="AF877" s="5">
        <v>5946.01611328125</v>
      </c>
      <c r="AG877" s="5">
        <v>5878.719563802083</v>
      </c>
      <c r="AH877" s="5">
        <v>6412.84765625</v>
      </c>
      <c r="AI877" s="5">
        <v>6352.59033203125</v>
      </c>
      <c r="AJ877" s="5">
        <v>6409.08984375</v>
      </c>
      <c r="AK877" s="5">
        <v>6391.50927734375</v>
      </c>
      <c r="AL877" s="5">
        <v>3832.8486328125</v>
      </c>
      <c r="AM877" s="5">
        <v>3803.80322265625</v>
      </c>
      <c r="AN877" s="5">
        <v>3794.04931640625</v>
      </c>
      <c r="AO877" s="5">
        <v>3810.2337239583335</v>
      </c>
      <c r="AP877" s="5">
        <v>5341.8798828125</v>
      </c>
      <c r="AQ877" s="5">
        <v>5382.4521484375</v>
      </c>
      <c r="AR877" s="5">
        <v>5546.89404296875</v>
      </c>
      <c r="AS877" s="5">
        <v>5423.742024739583</v>
      </c>
      <c r="AT877" s="5">
        <v>7586.4619140625</v>
      </c>
      <c r="AU877" s="5">
        <v>7695.05810546875</v>
      </c>
      <c r="AV877" s="5">
        <v>7968.552734375</v>
      </c>
      <c r="AW877" s="5">
        <v>7750.024251302083</v>
      </c>
      <c r="AX877" s="5">
        <v>6899.78955078125</v>
      </c>
      <c r="AY877" s="5">
        <v>6668.56884765625</v>
      </c>
      <c r="AZ877" s="5">
        <v>6776.5</v>
      </c>
      <c r="BA877" s="5">
        <v>6781.619466145833</v>
      </c>
    </row>
    <row r="878" spans="1:53" x14ac:dyDescent="0.2">
      <c r="A878" s="1">
        <v>875</v>
      </c>
      <c r="B878" s="1" t="s">
        <v>3523</v>
      </c>
      <c r="C878" s="1" t="s">
        <v>3524</v>
      </c>
      <c r="D878" s="1" t="s">
        <v>3525</v>
      </c>
      <c r="E878" s="1" t="s">
        <v>3526</v>
      </c>
      <c r="F878" s="5">
        <v>3582.306640625</v>
      </c>
      <c r="G878" s="5">
        <v>3654.63720703125</v>
      </c>
      <c r="H878" s="5">
        <v>3611.96020507812</v>
      </c>
      <c r="I878" s="5">
        <v>3616.3013509114567</v>
      </c>
      <c r="J878" s="5">
        <v>3107.91357421875</v>
      </c>
      <c r="K878" s="5">
        <v>3234.9931640625</v>
      </c>
      <c r="L878" s="5">
        <v>3232.16162109375</v>
      </c>
      <c r="M878" s="5">
        <v>3191.689453125</v>
      </c>
      <c r="N878" s="5">
        <v>11149.974609375</v>
      </c>
      <c r="O878" s="5">
        <v>10910.751953125</v>
      </c>
      <c r="P878" s="5">
        <v>10840.05859375</v>
      </c>
      <c r="Q878" s="5">
        <v>10966.928385416666</v>
      </c>
      <c r="R878" s="5">
        <v>6755.2041015625</v>
      </c>
      <c r="S878" s="5">
        <v>6754.0654296875</v>
      </c>
      <c r="T878" s="5">
        <v>6402.130859375</v>
      </c>
      <c r="U878" s="5">
        <v>6637.133463541667</v>
      </c>
      <c r="V878" s="5">
        <v>4003.26025390625</v>
      </c>
      <c r="W878" s="5">
        <v>4099.14404296875</v>
      </c>
      <c r="X878" s="5">
        <v>4082.427734375</v>
      </c>
      <c r="Y878" s="5">
        <v>4061.6106770833335</v>
      </c>
      <c r="Z878" s="5">
        <v>3704.5341796875</v>
      </c>
      <c r="AA878" s="5">
        <v>3707.23046875</v>
      </c>
      <c r="AB878" s="5">
        <v>3743.45825195312</v>
      </c>
      <c r="AC878" s="5">
        <v>3718.4076334635397</v>
      </c>
      <c r="AD878" s="5">
        <v>3198.19091796875</v>
      </c>
      <c r="AE878" s="5">
        <v>3183.75390625</v>
      </c>
      <c r="AF878" s="5">
        <v>3321.9052734375</v>
      </c>
      <c r="AG878" s="5">
        <v>3234.61669921875</v>
      </c>
      <c r="AH878" s="5">
        <v>3500.556640625</v>
      </c>
      <c r="AI878" s="5">
        <v>3452.41333007812</v>
      </c>
      <c r="AJ878" s="5">
        <v>3386.8818359375</v>
      </c>
      <c r="AK878" s="5">
        <v>3446.6172688802067</v>
      </c>
      <c r="AL878" s="5">
        <v>11888.5771484375</v>
      </c>
      <c r="AM878" s="5">
        <v>11857.5380859375</v>
      </c>
      <c r="AN878" s="5">
        <v>11572.69921875</v>
      </c>
      <c r="AO878" s="5">
        <v>11772.938151041666</v>
      </c>
      <c r="AP878" s="5">
        <v>5657.56005859375</v>
      </c>
      <c r="AQ878" s="5">
        <v>5463.0927734375</v>
      </c>
      <c r="AR878" s="5">
        <v>5713.38525390625</v>
      </c>
      <c r="AS878" s="5">
        <v>5611.346028645833</v>
      </c>
      <c r="AT878" s="5">
        <v>4835.7197265625</v>
      </c>
      <c r="AU878" s="5">
        <v>4975.2724609375</v>
      </c>
      <c r="AV878" s="5">
        <v>5359.30712890625</v>
      </c>
      <c r="AW878" s="5">
        <v>5056.766438802083</v>
      </c>
      <c r="AX878" s="5">
        <v>4637.09765625</v>
      </c>
      <c r="AY878" s="5">
        <v>4544.1455078125</v>
      </c>
      <c r="AZ878" s="5">
        <v>4558.2578125</v>
      </c>
      <c r="BA878" s="5">
        <v>4579.833658854167</v>
      </c>
    </row>
    <row r="879" spans="1:53" x14ac:dyDescent="0.2">
      <c r="A879" s="1">
        <v>876</v>
      </c>
      <c r="B879" s="1" t="s">
        <v>3527</v>
      </c>
      <c r="C879" s="1" t="s">
        <v>3528</v>
      </c>
      <c r="D879" s="1" t="s">
        <v>3529</v>
      </c>
      <c r="E879" s="1" t="s">
        <v>3530</v>
      </c>
      <c r="F879" s="5">
        <v>157.97834777832</v>
      </c>
      <c r="G879" s="5">
        <v>147.45657348632801</v>
      </c>
      <c r="H879" s="5">
        <v>136.97413635253901</v>
      </c>
      <c r="I879" s="5">
        <v>147.46968587239567</v>
      </c>
      <c r="J879" s="5">
        <v>124.192893981933</v>
      </c>
      <c r="K879" s="5">
        <v>152.104080200195</v>
      </c>
      <c r="L879" s="5">
        <v>164.32049560546801</v>
      </c>
      <c r="M879" s="5">
        <v>146.87248992919868</v>
      </c>
      <c r="N879" s="5">
        <v>603.28857421875</v>
      </c>
      <c r="O879" s="5">
        <v>670.63128662109295</v>
      </c>
      <c r="P879" s="5">
        <v>625.35357666015602</v>
      </c>
      <c r="Q879" s="5">
        <v>633.09114583333292</v>
      </c>
      <c r="R879" s="5">
        <v>251.72540283203099</v>
      </c>
      <c r="S879" s="5">
        <v>253.00503540039</v>
      </c>
      <c r="T879" s="5">
        <v>265.90863037109301</v>
      </c>
      <c r="U879" s="5">
        <v>256.87968953450468</v>
      </c>
      <c r="V879" s="5">
        <v>316.290283203125</v>
      </c>
      <c r="W879" s="5">
        <v>299.79458618164</v>
      </c>
      <c r="X879" s="5">
        <v>287.62292480468699</v>
      </c>
      <c r="Y879" s="5">
        <v>301.23593139648398</v>
      </c>
      <c r="Z879" s="5">
        <v>130.83929443359301</v>
      </c>
      <c r="AA879" s="5">
        <v>118.19601440429599</v>
      </c>
      <c r="AB879" s="5">
        <v>140.77751159667901</v>
      </c>
      <c r="AC879" s="5">
        <v>129.93760681152267</v>
      </c>
      <c r="AD879" s="5">
        <v>143.75785827636699</v>
      </c>
      <c r="AE879" s="5">
        <v>159.133056640625</v>
      </c>
      <c r="AF879" s="5">
        <v>174.140701293945</v>
      </c>
      <c r="AG879" s="5">
        <v>159.01053873697899</v>
      </c>
      <c r="AH879" s="5">
        <v>165.535888671875</v>
      </c>
      <c r="AI879" s="5">
        <v>159.14790344238199</v>
      </c>
      <c r="AJ879" s="5">
        <v>137.20916748046801</v>
      </c>
      <c r="AK879" s="5">
        <v>153.96431986490833</v>
      </c>
      <c r="AL879" s="5">
        <v>407.62484741210898</v>
      </c>
      <c r="AM879" s="5">
        <v>443.80773925781199</v>
      </c>
      <c r="AN879" s="5">
        <v>450.67376708984301</v>
      </c>
      <c r="AO879" s="5">
        <v>434.03545125325468</v>
      </c>
      <c r="AP879" s="5">
        <v>169.98303222656199</v>
      </c>
      <c r="AQ879" s="5">
        <v>203.57257080078099</v>
      </c>
      <c r="AR879" s="5">
        <v>199.54248046875</v>
      </c>
      <c r="AS879" s="5">
        <v>191.03269449869765</v>
      </c>
      <c r="AT879" s="5">
        <v>146.70916748046801</v>
      </c>
      <c r="AU879" s="5">
        <v>160.82841491699199</v>
      </c>
      <c r="AV879" s="5">
        <v>180.02346801757801</v>
      </c>
      <c r="AW879" s="5">
        <v>162.520350138346</v>
      </c>
      <c r="AX879" s="5">
        <v>161.63368225097599</v>
      </c>
      <c r="AY879" s="5">
        <v>156.22787475585901</v>
      </c>
      <c r="AZ879" s="5">
        <v>146.78381347656199</v>
      </c>
      <c r="BA879" s="5">
        <v>154.88179016113233</v>
      </c>
    </row>
    <row r="880" spans="1:53" x14ac:dyDescent="0.2">
      <c r="A880" s="1">
        <v>877</v>
      </c>
      <c r="B880" s="1" t="s">
        <v>3531</v>
      </c>
      <c r="C880" s="1" t="s">
        <v>3532</v>
      </c>
      <c r="D880" s="1" t="s">
        <v>3533</v>
      </c>
      <c r="E880" s="1" t="s">
        <v>3534</v>
      </c>
      <c r="F880" s="5">
        <v>39.413871765136697</v>
      </c>
      <c r="H880" s="5">
        <v>64.437835693359304</v>
      </c>
      <c r="I880" s="5">
        <v>51.925853729248004</v>
      </c>
      <c r="K880" s="5">
        <v>27.652421951293899</v>
      </c>
      <c r="L880" s="5">
        <v>46.154335021972599</v>
      </c>
      <c r="M880" s="5">
        <v>36.903378486633251</v>
      </c>
      <c r="O880" s="5">
        <v>49.862411499023402</v>
      </c>
      <c r="Q880" s="5">
        <v>49.862411499023402</v>
      </c>
      <c r="T880" s="5">
        <v>43.110439300537102</v>
      </c>
      <c r="U880" s="5">
        <v>43.110439300537102</v>
      </c>
      <c r="V880" s="5">
        <v>30.238061904907202</v>
      </c>
      <c r="W880" s="5">
        <v>40.900447845458899</v>
      </c>
      <c r="Y880" s="5">
        <v>35.569254875183049</v>
      </c>
      <c r="Z880" s="5">
        <v>35.789329528808501</v>
      </c>
      <c r="AA880" s="5">
        <v>40.380569458007798</v>
      </c>
      <c r="AB880" s="5">
        <v>32.556240081787102</v>
      </c>
      <c r="AC880" s="5">
        <v>36.242046356201136</v>
      </c>
      <c r="AD880" s="5">
        <v>48.6493530273437</v>
      </c>
      <c r="AE880" s="5">
        <v>50.244182586669901</v>
      </c>
      <c r="AF880" s="5">
        <v>51.714511871337798</v>
      </c>
      <c r="AG880" s="5">
        <v>50.202682495117131</v>
      </c>
      <c r="AH880" s="5">
        <v>53.7491455078125</v>
      </c>
      <c r="AJ880" s="5">
        <v>42.565639495849602</v>
      </c>
      <c r="AK880" s="5">
        <v>48.157392501831055</v>
      </c>
      <c r="AL880" s="5">
        <v>47.5386543273925</v>
      </c>
      <c r="AM880" s="5">
        <v>17.2531223297119</v>
      </c>
      <c r="AO880" s="5">
        <v>32.395888328552203</v>
      </c>
      <c r="AP880" s="5">
        <v>40.694873809814403</v>
      </c>
      <c r="AQ880" s="5">
        <v>39.297637939453097</v>
      </c>
      <c r="AR880" s="5">
        <v>35.349132537841797</v>
      </c>
      <c r="AS880" s="5">
        <v>38.447214762369761</v>
      </c>
      <c r="AT880" s="5">
        <v>36.252925872802699</v>
      </c>
      <c r="AU880" s="5">
        <v>24.848930358886701</v>
      </c>
      <c r="AW880" s="5">
        <v>30.550928115844698</v>
      </c>
      <c r="AX880" s="5">
        <v>58.9824829101562</v>
      </c>
      <c r="AY880" s="5">
        <v>31.205913543701101</v>
      </c>
      <c r="AZ880" s="5">
        <v>17.638216018676701</v>
      </c>
      <c r="BA880" s="5">
        <v>35.942204157511334</v>
      </c>
    </row>
    <row r="881" spans="1:53" x14ac:dyDescent="0.2">
      <c r="A881" s="1">
        <v>878</v>
      </c>
      <c r="B881" s="1" t="s">
        <v>3535</v>
      </c>
      <c r="C881" s="1" t="s">
        <v>3536</v>
      </c>
      <c r="D881" s="1" t="s">
        <v>3537</v>
      </c>
      <c r="E881" s="1" t="s">
        <v>3538</v>
      </c>
      <c r="F881" s="5">
        <v>190.40582275390599</v>
      </c>
      <c r="G881" s="5">
        <v>217.80108642578099</v>
      </c>
      <c r="H881" s="5">
        <v>218.30543518066401</v>
      </c>
      <c r="I881" s="5">
        <v>208.83744812011699</v>
      </c>
      <c r="J881" s="5">
        <v>201.20454406738199</v>
      </c>
      <c r="K881" s="5">
        <v>193.85816955566401</v>
      </c>
      <c r="L881" s="5">
        <v>199.57418823242099</v>
      </c>
      <c r="M881" s="5">
        <v>198.21230061848897</v>
      </c>
      <c r="N881" s="5">
        <v>448.97552490234301</v>
      </c>
      <c r="O881" s="5">
        <v>466.39392089843699</v>
      </c>
      <c r="P881" s="5">
        <v>456.02325439453102</v>
      </c>
      <c r="Q881" s="5">
        <v>457.13090006510373</v>
      </c>
      <c r="R881" s="5">
        <v>230.74858093261699</v>
      </c>
      <c r="S881" s="5">
        <v>210.83738708496</v>
      </c>
      <c r="T881" s="5">
        <v>214.432373046875</v>
      </c>
      <c r="U881" s="5">
        <v>218.67278035481732</v>
      </c>
      <c r="V881" s="5">
        <v>295.030670166015</v>
      </c>
      <c r="W881" s="5">
        <v>302.15856933593699</v>
      </c>
      <c r="X881" s="5">
        <v>283.20895385742102</v>
      </c>
      <c r="Y881" s="5">
        <v>293.46606445312432</v>
      </c>
      <c r="Z881" s="5">
        <v>194.73588562011699</v>
      </c>
      <c r="AA881" s="5">
        <v>173.990310668945</v>
      </c>
      <c r="AB881" s="5">
        <v>188.10607910156199</v>
      </c>
      <c r="AC881" s="5">
        <v>185.61075846354132</v>
      </c>
      <c r="AD881" s="5">
        <v>405.8525390625</v>
      </c>
      <c r="AE881" s="5">
        <v>410.71987915039</v>
      </c>
      <c r="AF881" s="5">
        <v>412.55126953125</v>
      </c>
      <c r="AG881" s="5">
        <v>409.70789591471333</v>
      </c>
      <c r="AH881" s="5">
        <v>353.92559814453102</v>
      </c>
      <c r="AI881" s="5">
        <v>374.98089599609301</v>
      </c>
      <c r="AJ881" s="5">
        <v>344.347412109375</v>
      </c>
      <c r="AK881" s="5">
        <v>357.75130208333303</v>
      </c>
      <c r="AL881" s="5">
        <v>549.63024902343705</v>
      </c>
      <c r="AM881" s="5">
        <v>541.28210449218705</v>
      </c>
      <c r="AN881" s="5">
        <v>584.2998046875</v>
      </c>
      <c r="AO881" s="5">
        <v>558.40405273437466</v>
      </c>
      <c r="AP881" s="5">
        <v>304.853515625</v>
      </c>
      <c r="AQ881" s="5">
        <v>339.52310180664</v>
      </c>
      <c r="AR881" s="5">
        <v>319.82376098632801</v>
      </c>
      <c r="AS881" s="5">
        <v>321.40012613932265</v>
      </c>
      <c r="AT881" s="5">
        <v>368.74285888671801</v>
      </c>
      <c r="AU881" s="5">
        <v>347.56808471679602</v>
      </c>
      <c r="AV881" s="5">
        <v>374.56796264648398</v>
      </c>
      <c r="AW881" s="5">
        <v>363.62630208333263</v>
      </c>
      <c r="AX881" s="5">
        <v>349.85577392578102</v>
      </c>
      <c r="AY881" s="5">
        <v>317.21871948242102</v>
      </c>
      <c r="AZ881" s="5">
        <v>318.48675537109301</v>
      </c>
      <c r="BA881" s="5">
        <v>328.520416259765</v>
      </c>
    </row>
    <row r="882" spans="1:53" x14ac:dyDescent="0.2">
      <c r="A882" s="1">
        <v>879</v>
      </c>
      <c r="B882" s="1" t="s">
        <v>3539</v>
      </c>
      <c r="C882" s="1" t="s">
        <v>3540</v>
      </c>
      <c r="D882" s="1" t="s">
        <v>3541</v>
      </c>
      <c r="E882" s="1" t="s">
        <v>3542</v>
      </c>
      <c r="F882" s="5">
        <v>4270.04296875</v>
      </c>
      <c r="G882" s="5">
        <v>4784.49755859375</v>
      </c>
      <c r="H882" s="5">
        <v>4470.68359375</v>
      </c>
      <c r="I882" s="5">
        <v>4508.408040364583</v>
      </c>
      <c r="J882" s="5">
        <v>4543.02978515625</v>
      </c>
      <c r="K882" s="5">
        <v>5177.1611328125</v>
      </c>
      <c r="L882" s="5">
        <v>3642.09423828125</v>
      </c>
      <c r="M882" s="5">
        <v>4454.095052083333</v>
      </c>
      <c r="N882" s="5">
        <v>1248.88330078125</v>
      </c>
      <c r="O882" s="5">
        <v>1786.33715820312</v>
      </c>
      <c r="P882" s="5">
        <v>797.76989746093705</v>
      </c>
      <c r="Q882" s="5">
        <v>1277.6634521484357</v>
      </c>
      <c r="R882" s="5">
        <v>5193.43310546875</v>
      </c>
      <c r="S882" s="5">
        <v>4226.50537109375</v>
      </c>
      <c r="T882" s="5">
        <v>4164.4609375</v>
      </c>
      <c r="U882" s="5">
        <v>4528.133138020833</v>
      </c>
      <c r="V882" s="5">
        <v>3105.87084960937</v>
      </c>
      <c r="W882" s="5">
        <v>2796.76904296875</v>
      </c>
      <c r="X882" s="5">
        <v>2796.7919921875</v>
      </c>
      <c r="Y882" s="5">
        <v>2899.8106282552067</v>
      </c>
      <c r="Z882" s="5">
        <v>2872.599609375</v>
      </c>
      <c r="AA882" s="5">
        <v>3456.90649414062</v>
      </c>
      <c r="AB882" s="5">
        <v>3266.08935546875</v>
      </c>
      <c r="AC882" s="5">
        <v>3198.5318196614567</v>
      </c>
      <c r="AD882" s="5">
        <v>2506.689453125</v>
      </c>
      <c r="AE882" s="5">
        <v>2182.02612304687</v>
      </c>
      <c r="AF882" s="5">
        <v>2149.27758789062</v>
      </c>
      <c r="AG882" s="5">
        <v>2279.3310546874964</v>
      </c>
      <c r="AH882" s="5">
        <v>1959.07751464843</v>
      </c>
      <c r="AI882" s="5">
        <v>2675.86108398437</v>
      </c>
      <c r="AJ882" s="5">
        <v>2118.48315429687</v>
      </c>
      <c r="AK882" s="5">
        <v>2251.1405843098896</v>
      </c>
      <c r="AL882" s="5">
        <v>1062.79638671875</v>
      </c>
      <c r="AM882" s="5">
        <v>1513.29650878906</v>
      </c>
      <c r="AN882" s="5">
        <v>1262.40173339843</v>
      </c>
      <c r="AO882" s="5">
        <v>1279.4982096354133</v>
      </c>
      <c r="AP882" s="5">
        <v>2481.74536132812</v>
      </c>
      <c r="AQ882" s="5">
        <v>2010.52404785156</v>
      </c>
      <c r="AR882" s="5">
        <v>1896.49523925781</v>
      </c>
      <c r="AS882" s="5">
        <v>2129.5882161458298</v>
      </c>
      <c r="AT882" s="5">
        <v>937.13812255859295</v>
      </c>
      <c r="AU882" s="5">
        <v>1024.7001953125</v>
      </c>
      <c r="AV882" s="5">
        <v>914.68157958984295</v>
      </c>
      <c r="AW882" s="5">
        <v>958.83996582031193</v>
      </c>
      <c r="AX882" s="5">
        <v>2455.40991210937</v>
      </c>
      <c r="AY882" s="5">
        <v>2729.49926757812</v>
      </c>
      <c r="AZ882" s="5">
        <v>2066.37963867187</v>
      </c>
      <c r="BA882" s="5">
        <v>2417.0962727864535</v>
      </c>
    </row>
    <row r="883" spans="1:53" x14ac:dyDescent="0.2">
      <c r="A883" s="1">
        <v>880</v>
      </c>
      <c r="B883" s="1" t="s">
        <v>3543</v>
      </c>
      <c r="C883" s="1" t="s">
        <v>3544</v>
      </c>
      <c r="D883" s="1" t="s">
        <v>3545</v>
      </c>
      <c r="E883" s="1" t="s">
        <v>3546</v>
      </c>
      <c r="F883" s="5">
        <v>311.17800903320301</v>
      </c>
      <c r="G883" s="5">
        <v>307.23690795898398</v>
      </c>
      <c r="H883" s="5">
        <v>318.60852050781199</v>
      </c>
      <c r="I883" s="5">
        <v>312.34114583333303</v>
      </c>
      <c r="J883" s="5">
        <v>332.208984375</v>
      </c>
      <c r="K883" s="5">
        <v>332.68374633789</v>
      </c>
      <c r="L883" s="5">
        <v>319.75244140625</v>
      </c>
      <c r="M883" s="5">
        <v>328.21505737304665</v>
      </c>
      <c r="N883" s="5">
        <v>1806.83483886718</v>
      </c>
      <c r="O883" s="5">
        <v>1857.89221191406</v>
      </c>
      <c r="P883" s="5">
        <v>1892.09899902343</v>
      </c>
      <c r="Q883" s="5">
        <v>1852.2753499348901</v>
      </c>
      <c r="R883" s="5">
        <v>685.633056640625</v>
      </c>
      <c r="S883" s="5">
        <v>721.716796875</v>
      </c>
      <c r="T883" s="5">
        <v>698.42218017578102</v>
      </c>
      <c r="U883" s="5">
        <v>701.92401123046875</v>
      </c>
      <c r="V883" s="5">
        <v>444.57528686523398</v>
      </c>
      <c r="W883" s="5">
        <v>466.35455322265602</v>
      </c>
      <c r="X883" s="5">
        <v>460.92938232421801</v>
      </c>
      <c r="Y883" s="5">
        <v>457.28640747070267</v>
      </c>
      <c r="Z883" s="5">
        <v>464.97564697265602</v>
      </c>
      <c r="AA883" s="5">
        <v>416.14663696289</v>
      </c>
      <c r="AB883" s="5">
        <v>465.93194580078102</v>
      </c>
      <c r="AC883" s="5">
        <v>449.01807657877566</v>
      </c>
      <c r="AD883" s="5">
        <v>299.64947509765602</v>
      </c>
      <c r="AE883" s="5">
        <v>291.66030883789</v>
      </c>
      <c r="AF883" s="5">
        <v>298.17572021484301</v>
      </c>
      <c r="AG883" s="5">
        <v>296.49516805012968</v>
      </c>
      <c r="AH883" s="5">
        <v>326.570220947265</v>
      </c>
      <c r="AI883" s="5">
        <v>319.50857543945301</v>
      </c>
      <c r="AJ883" s="5">
        <v>305.00521850585898</v>
      </c>
      <c r="AK883" s="5">
        <v>317.02800496419235</v>
      </c>
      <c r="AL883" s="5">
        <v>1883.07373046875</v>
      </c>
      <c r="AM883" s="5">
        <v>1798.13830566406</v>
      </c>
      <c r="AN883" s="5">
        <v>1829.26208496093</v>
      </c>
      <c r="AO883" s="5">
        <v>1836.8247070312466</v>
      </c>
      <c r="AP883" s="5">
        <v>699.15020751953102</v>
      </c>
      <c r="AQ883" s="5">
        <v>744.13623046875</v>
      </c>
      <c r="AR883" s="5">
        <v>735.57458496093705</v>
      </c>
      <c r="AS883" s="5">
        <v>726.28700764973928</v>
      </c>
      <c r="AT883" s="5">
        <v>934.64617919921795</v>
      </c>
      <c r="AU883" s="5">
        <v>833.467041015625</v>
      </c>
      <c r="AV883" s="5">
        <v>820.12243652343705</v>
      </c>
      <c r="AW883" s="5">
        <v>862.74521891275992</v>
      </c>
      <c r="AX883" s="5">
        <v>587.49072265625</v>
      </c>
      <c r="AY883" s="5">
        <v>541.86077880859295</v>
      </c>
      <c r="AZ883" s="5">
        <v>519.19378662109295</v>
      </c>
      <c r="BA883" s="5">
        <v>549.51509602864519</v>
      </c>
    </row>
    <row r="884" spans="1:53" x14ac:dyDescent="0.2">
      <c r="A884" s="1">
        <v>881</v>
      </c>
      <c r="B884" s="1" t="s">
        <v>3547</v>
      </c>
      <c r="C884" s="1" t="s">
        <v>3548</v>
      </c>
      <c r="D884" s="1" t="s">
        <v>3549</v>
      </c>
      <c r="E884" s="1" t="s">
        <v>3550</v>
      </c>
      <c r="N884" s="5">
        <v>339.6572265625</v>
      </c>
      <c r="O884" s="5">
        <v>373.02325439453102</v>
      </c>
      <c r="P884" s="5">
        <v>350.16912841796801</v>
      </c>
      <c r="Q884" s="5">
        <v>354.28320312499972</v>
      </c>
      <c r="R884" s="5">
        <v>352.39501953125</v>
      </c>
      <c r="U884" s="5">
        <v>352.39501953125</v>
      </c>
      <c r="AD884" s="5">
        <v>192.69371032714801</v>
      </c>
      <c r="AE884" s="5">
        <v>229.00358581542901</v>
      </c>
      <c r="AF884" s="5">
        <v>239.117416381835</v>
      </c>
      <c r="AG884" s="5">
        <v>220.27157084147066</v>
      </c>
      <c r="AL884" s="5">
        <v>171.38984680175699</v>
      </c>
      <c r="AO884" s="5">
        <v>171.38984680175699</v>
      </c>
    </row>
    <row r="885" spans="1:53" x14ac:dyDescent="0.2">
      <c r="A885" s="1">
        <v>882</v>
      </c>
      <c r="B885" s="1" t="s">
        <v>3551</v>
      </c>
      <c r="C885" s="1" t="s">
        <v>3552</v>
      </c>
      <c r="D885" s="1" t="s">
        <v>3553</v>
      </c>
      <c r="E885" s="1" t="s">
        <v>3554</v>
      </c>
      <c r="F885" s="5">
        <v>61.0202026367187</v>
      </c>
      <c r="G885" s="5">
        <v>37.204940795898402</v>
      </c>
      <c r="I885" s="5">
        <v>49.112571716308551</v>
      </c>
      <c r="K885" s="5">
        <v>48.367435455322202</v>
      </c>
      <c r="M885" s="5">
        <v>48.367435455322202</v>
      </c>
      <c r="N885" s="5">
        <v>180.17814636230401</v>
      </c>
      <c r="O885" s="5">
        <v>139.73213195800699</v>
      </c>
      <c r="P885" s="5">
        <v>170.01573181152301</v>
      </c>
      <c r="Q885" s="5">
        <v>163.30867004394466</v>
      </c>
      <c r="R885" s="5">
        <v>63.339588165283203</v>
      </c>
      <c r="S885" s="5">
        <v>75.358978271484304</v>
      </c>
      <c r="T885" s="5">
        <v>81.367767333984304</v>
      </c>
      <c r="U885" s="5">
        <v>73.355444590250613</v>
      </c>
      <c r="V885" s="5">
        <v>54.294158935546797</v>
      </c>
      <c r="X885" s="5">
        <v>54.055870056152301</v>
      </c>
      <c r="Y885" s="5">
        <v>54.175014495849553</v>
      </c>
      <c r="Z885" s="5">
        <v>89.140518188476506</v>
      </c>
      <c r="AA885" s="5">
        <v>70.194694519042898</v>
      </c>
      <c r="AB885" s="5">
        <v>62.290687561035099</v>
      </c>
      <c r="AC885" s="5">
        <v>73.875300089518177</v>
      </c>
      <c r="AJ885" s="5">
        <v>38.5891723632812</v>
      </c>
      <c r="AK885" s="5">
        <v>38.5891723632812</v>
      </c>
      <c r="AL885" s="5">
        <v>162.61222839355401</v>
      </c>
      <c r="AM885" s="5">
        <v>134.00697326660099</v>
      </c>
      <c r="AN885" s="5">
        <v>143.71864318847599</v>
      </c>
      <c r="AO885" s="5">
        <v>146.77928161621034</v>
      </c>
      <c r="AP885" s="5">
        <v>84.954269409179602</v>
      </c>
      <c r="AQ885" s="5">
        <v>100.801719665527</v>
      </c>
      <c r="AR885" s="5">
        <v>86.542533874511705</v>
      </c>
      <c r="AS885" s="5">
        <v>90.766174316406094</v>
      </c>
      <c r="AT885" s="5">
        <v>44.9543647766113</v>
      </c>
      <c r="AU885" s="5">
        <v>65.746452331542898</v>
      </c>
      <c r="AW885" s="5">
        <v>55.350408554077099</v>
      </c>
      <c r="AX885" s="5">
        <v>49.767673492431598</v>
      </c>
      <c r="AY885" s="5">
        <v>67.926452636718693</v>
      </c>
      <c r="AZ885" s="5">
        <v>59.179965972900298</v>
      </c>
      <c r="BA885" s="5">
        <v>58.95803070068353</v>
      </c>
    </row>
    <row r="886" spans="1:53" x14ac:dyDescent="0.2">
      <c r="A886" s="1">
        <v>883</v>
      </c>
      <c r="B886" s="1" t="s">
        <v>3555</v>
      </c>
      <c r="C886" s="1" t="s">
        <v>3556</v>
      </c>
      <c r="D886" s="1" t="s">
        <v>3557</v>
      </c>
      <c r="E886" s="1" t="s">
        <v>3558</v>
      </c>
      <c r="F886" s="5">
        <v>214.087158203125</v>
      </c>
      <c r="G886" s="5">
        <v>221.20489501953099</v>
      </c>
      <c r="H886" s="5">
        <v>231.61039733886699</v>
      </c>
      <c r="I886" s="5">
        <v>222.30081685384098</v>
      </c>
      <c r="J886" s="5">
        <v>227.78228759765599</v>
      </c>
      <c r="K886" s="5">
        <v>198.77668762207</v>
      </c>
      <c r="L886" s="5">
        <v>205.19609069824199</v>
      </c>
      <c r="M886" s="5">
        <v>210.58502197265599</v>
      </c>
      <c r="N886" s="5">
        <v>82.8643798828125</v>
      </c>
      <c r="O886" s="5">
        <v>150.62533569335901</v>
      </c>
      <c r="P886" s="5">
        <v>162.28184509277301</v>
      </c>
      <c r="Q886" s="5">
        <v>131.92385355631484</v>
      </c>
      <c r="R886" s="5">
        <v>76.448211669921804</v>
      </c>
      <c r="T886" s="5">
        <v>179.89187622070301</v>
      </c>
      <c r="U886" s="5">
        <v>128.17004394531241</v>
      </c>
      <c r="V886" s="5">
        <v>135.85784912109301</v>
      </c>
      <c r="W886" s="5">
        <v>196.7958984375</v>
      </c>
      <c r="X886" s="5">
        <v>133.89244079589801</v>
      </c>
      <c r="Y886" s="5">
        <v>155.51539611816369</v>
      </c>
      <c r="AD886" s="5">
        <v>486.89880371093699</v>
      </c>
      <c r="AE886" s="5">
        <v>473.42489624023398</v>
      </c>
      <c r="AF886" s="5">
        <v>519.10247802734295</v>
      </c>
      <c r="AG886" s="5">
        <v>493.14205932617125</v>
      </c>
      <c r="AH886" s="5">
        <v>347.556884765625</v>
      </c>
      <c r="AI886" s="5">
        <v>332.10736083984301</v>
      </c>
      <c r="AJ886" s="5">
        <v>315.61770629882801</v>
      </c>
      <c r="AK886" s="5">
        <v>331.76065063476534</v>
      </c>
      <c r="AL886" s="5">
        <v>139.64321899414</v>
      </c>
      <c r="AM886" s="5">
        <v>157.015213012695</v>
      </c>
      <c r="AN886" s="5">
        <v>176.44560241699199</v>
      </c>
      <c r="AO886" s="5">
        <v>157.70134480794232</v>
      </c>
      <c r="AP886" s="5">
        <v>149.75326538085901</v>
      </c>
      <c r="AQ886" s="5">
        <v>157.51509094238199</v>
      </c>
      <c r="AR886" s="5">
        <v>146.47824096679599</v>
      </c>
      <c r="AS886" s="5">
        <v>151.24886576334566</v>
      </c>
      <c r="AZ886" s="5">
        <v>130.634841918945</v>
      </c>
      <c r="BA886" s="5">
        <v>130.634841918945</v>
      </c>
    </row>
    <row r="887" spans="1:53" x14ac:dyDescent="0.2">
      <c r="A887" s="1">
        <v>884</v>
      </c>
      <c r="B887" s="1" t="s">
        <v>3559</v>
      </c>
      <c r="C887" s="1" t="s">
        <v>3560</v>
      </c>
      <c r="D887" s="1" t="s">
        <v>3561</v>
      </c>
      <c r="E887" s="1" t="s">
        <v>3562</v>
      </c>
      <c r="F887" s="5">
        <v>42.245388031005803</v>
      </c>
      <c r="G887" s="5">
        <v>27.245141983032202</v>
      </c>
      <c r="H887" s="5">
        <v>19.867721557617099</v>
      </c>
      <c r="I887" s="5">
        <v>29.786083857218369</v>
      </c>
      <c r="J887" s="5">
        <v>55.157272338867102</v>
      </c>
      <c r="K887" s="5">
        <v>52.134937286376903</v>
      </c>
      <c r="L887" s="5">
        <v>32.939052581787102</v>
      </c>
      <c r="M887" s="5">
        <v>46.743754069010372</v>
      </c>
      <c r="N887" s="5">
        <v>55.376949310302699</v>
      </c>
      <c r="O887" s="5">
        <v>64.932823181152301</v>
      </c>
      <c r="P887" s="5">
        <v>51.193630218505803</v>
      </c>
      <c r="Q887" s="5">
        <v>57.167800903320263</v>
      </c>
      <c r="R887" s="5">
        <v>32.878086090087798</v>
      </c>
      <c r="S887" s="5">
        <v>28.444627761840799</v>
      </c>
      <c r="T887" s="5">
        <v>26.906713485717699</v>
      </c>
      <c r="U887" s="5">
        <v>29.409809112548768</v>
      </c>
      <c r="V887" s="5">
        <v>64.057510375976506</v>
      </c>
      <c r="W887" s="5">
        <v>73.479637145996094</v>
      </c>
      <c r="X887" s="5">
        <v>67.013015747070298</v>
      </c>
      <c r="Y887" s="5">
        <v>68.183387756347642</v>
      </c>
      <c r="Z887" s="5">
        <v>63.674057006835902</v>
      </c>
      <c r="AA887" s="5">
        <v>50.566921234130803</v>
      </c>
      <c r="AB887" s="5">
        <v>58.213268280029297</v>
      </c>
      <c r="AC887" s="5">
        <v>57.484748840332003</v>
      </c>
      <c r="AD887" s="5">
        <v>24.844324111938398</v>
      </c>
      <c r="AE887" s="5">
        <v>34.266952514648402</v>
      </c>
      <c r="AF887" s="5">
        <v>39.535533905029297</v>
      </c>
      <c r="AG887" s="5">
        <v>32.882270177205363</v>
      </c>
      <c r="AH887" s="5">
        <v>46.469028472900298</v>
      </c>
      <c r="AI887" s="5">
        <v>39.571357727050703</v>
      </c>
      <c r="AJ887" s="5">
        <v>48.458690643310497</v>
      </c>
      <c r="AK887" s="5">
        <v>44.833025614420499</v>
      </c>
      <c r="AL887" s="5">
        <v>68.7530517578125</v>
      </c>
      <c r="AM887" s="5">
        <v>58.174427032470703</v>
      </c>
      <c r="AN887" s="5">
        <v>55.235157012939403</v>
      </c>
      <c r="AO887" s="5">
        <v>60.720878601074197</v>
      </c>
      <c r="AP887" s="5">
        <v>32.242515563964801</v>
      </c>
      <c r="AQ887" s="5">
        <v>31.4636631011962</v>
      </c>
      <c r="AR887" s="5">
        <v>31.199466705322202</v>
      </c>
      <c r="AS887" s="5">
        <v>31.635215123494401</v>
      </c>
      <c r="AX887" s="5">
        <v>46.088333129882798</v>
      </c>
      <c r="AY887" s="5">
        <v>55.707088470458899</v>
      </c>
      <c r="AZ887" s="5">
        <v>47.843463897705</v>
      </c>
      <c r="BA887" s="5">
        <v>49.879628499348904</v>
      </c>
    </row>
    <row r="888" spans="1:53" x14ac:dyDescent="0.2">
      <c r="A888" s="1">
        <v>885</v>
      </c>
      <c r="B888" s="1" t="s">
        <v>3563</v>
      </c>
      <c r="C888" s="1" t="s">
        <v>3564</v>
      </c>
      <c r="D888" s="1" t="s">
        <v>3565</v>
      </c>
      <c r="E888" s="1" t="s">
        <v>3566</v>
      </c>
      <c r="F888" s="5">
        <v>972.228515625</v>
      </c>
      <c r="G888" s="5">
        <v>983.86181640625</v>
      </c>
      <c r="H888" s="5">
        <v>995.90655517578102</v>
      </c>
      <c r="I888" s="5">
        <v>983.99896240234375</v>
      </c>
      <c r="J888" s="5">
        <v>1005.09680175781</v>
      </c>
      <c r="K888" s="5">
        <v>1007.08813476562</v>
      </c>
      <c r="L888" s="5">
        <v>1014.79479980468</v>
      </c>
      <c r="M888" s="5">
        <v>1008.9932454427034</v>
      </c>
      <c r="N888" s="5">
        <v>513.06658935546795</v>
      </c>
      <c r="O888" s="5">
        <v>512.26574707031205</v>
      </c>
      <c r="P888" s="5">
        <v>519.31671142578102</v>
      </c>
      <c r="Q888" s="5">
        <v>514.8830159505203</v>
      </c>
      <c r="R888" s="5">
        <v>611.85235595703102</v>
      </c>
      <c r="S888" s="5">
        <v>609.87274169921795</v>
      </c>
      <c r="T888" s="5">
        <v>604.0068359375</v>
      </c>
      <c r="U888" s="5">
        <v>608.5773111979164</v>
      </c>
      <c r="V888" s="5">
        <v>708.39715576171795</v>
      </c>
      <c r="W888" s="5">
        <v>700.43341064453102</v>
      </c>
      <c r="X888" s="5">
        <v>699.60778808593705</v>
      </c>
      <c r="Y888" s="5">
        <v>702.81278483072867</v>
      </c>
      <c r="Z888" s="5">
        <v>724.916748046875</v>
      </c>
      <c r="AA888" s="5">
        <v>714.63781738281205</v>
      </c>
      <c r="AB888" s="5">
        <v>717.72326660156205</v>
      </c>
      <c r="AC888" s="5">
        <v>719.09261067708303</v>
      </c>
      <c r="AD888" s="5">
        <v>1152.68200683593</v>
      </c>
      <c r="AE888" s="5">
        <v>1139.45703125</v>
      </c>
      <c r="AF888" s="5">
        <v>1132.48999023437</v>
      </c>
      <c r="AG888" s="5">
        <v>1141.5430094401001</v>
      </c>
      <c r="AH888" s="5">
        <v>1031.11975097656</v>
      </c>
      <c r="AI888" s="5">
        <v>1115.4501953125</v>
      </c>
      <c r="AJ888" s="5">
        <v>1081.44775390625</v>
      </c>
      <c r="AK888" s="5">
        <v>1076.0059000651033</v>
      </c>
      <c r="AL888" s="5">
        <v>629.56579589843705</v>
      </c>
      <c r="AM888" s="5">
        <v>651.62200927734295</v>
      </c>
      <c r="AN888" s="5">
        <v>655.02105712890602</v>
      </c>
      <c r="AO888" s="5">
        <v>645.40295410156193</v>
      </c>
      <c r="AP888" s="5">
        <v>734.99371337890602</v>
      </c>
      <c r="AQ888" s="5">
        <v>762.177734375</v>
      </c>
      <c r="AR888" s="5">
        <v>750.50006103515602</v>
      </c>
      <c r="AS888" s="5">
        <v>749.22383626302064</v>
      </c>
      <c r="AT888" s="5">
        <v>777.82373046875</v>
      </c>
      <c r="AU888" s="5">
        <v>764.34197998046795</v>
      </c>
      <c r="AV888" s="5">
        <v>787.27044677734295</v>
      </c>
      <c r="AW888" s="5">
        <v>776.47871907552019</v>
      </c>
      <c r="AX888" s="5">
        <v>806.00274658203102</v>
      </c>
      <c r="AY888" s="5">
        <v>805.21173095703102</v>
      </c>
      <c r="AZ888" s="5">
        <v>815.33142089843705</v>
      </c>
      <c r="BA888" s="5">
        <v>808.84863281249966</v>
      </c>
    </row>
    <row r="889" spans="1:53" x14ac:dyDescent="0.2">
      <c r="A889" s="1">
        <v>886</v>
      </c>
      <c r="B889" s="1" t="s">
        <v>3567</v>
      </c>
      <c r="C889" s="1" t="s">
        <v>3568</v>
      </c>
      <c r="D889" s="1" t="s">
        <v>3569</v>
      </c>
      <c r="E889" s="1" t="s">
        <v>3570</v>
      </c>
      <c r="F889" s="5">
        <v>2269.37451171875</v>
      </c>
      <c r="G889" s="5">
        <v>2225.69262695312</v>
      </c>
      <c r="H889" s="5">
        <v>2214.818359375</v>
      </c>
      <c r="I889" s="5">
        <v>2236.6284993489567</v>
      </c>
      <c r="J889" s="5">
        <v>2316.3203125</v>
      </c>
      <c r="K889" s="5">
        <v>2310.58764648437</v>
      </c>
      <c r="L889" s="5">
        <v>2275.5546875</v>
      </c>
      <c r="M889" s="5">
        <v>2300.8208821614567</v>
      </c>
      <c r="N889" s="5">
        <v>1010.3056640625</v>
      </c>
      <c r="O889" s="5">
        <v>1004.62384033203</v>
      </c>
      <c r="P889" s="5">
        <v>1007.87054443359</v>
      </c>
      <c r="Q889" s="5">
        <v>1007.60001627604</v>
      </c>
      <c r="R889" s="5">
        <v>1250.58557128906</v>
      </c>
      <c r="S889" s="5">
        <v>1235.96606445312</v>
      </c>
      <c r="T889" s="5">
        <v>1263.67932128906</v>
      </c>
      <c r="U889" s="5">
        <v>1250.0769856770801</v>
      </c>
      <c r="V889" s="5">
        <v>1314.07482910156</v>
      </c>
      <c r="W889" s="5">
        <v>1326.95715332031</v>
      </c>
      <c r="X889" s="5">
        <v>1319.283203125</v>
      </c>
      <c r="Y889" s="5">
        <v>1320.1050618489567</v>
      </c>
      <c r="Z889" s="5">
        <v>1047.05737304687</v>
      </c>
      <c r="AA889" s="5">
        <v>1068.26220703125</v>
      </c>
      <c r="AB889" s="5">
        <v>1061.54357910156</v>
      </c>
      <c r="AC889" s="5">
        <v>1058.9543863932267</v>
      </c>
      <c r="AD889" s="5">
        <v>1409.99206542968</v>
      </c>
      <c r="AE889" s="5">
        <v>1407.34460449218</v>
      </c>
      <c r="AF889" s="5">
        <v>1402.07470703125</v>
      </c>
      <c r="AG889" s="5">
        <v>1406.4704589843702</v>
      </c>
      <c r="AH889" s="5">
        <v>1396.14282226562</v>
      </c>
      <c r="AI889" s="5">
        <v>1396.20349121093</v>
      </c>
      <c r="AJ889" s="5">
        <v>1349.87329101562</v>
      </c>
      <c r="AK889" s="5">
        <v>1380.7398681640564</v>
      </c>
      <c r="AL889" s="5">
        <v>731.15338134765602</v>
      </c>
      <c r="AM889" s="5">
        <v>714.74108886718705</v>
      </c>
      <c r="AN889" s="5">
        <v>740.09295654296795</v>
      </c>
      <c r="AO889" s="5">
        <v>728.66247558593705</v>
      </c>
      <c r="AP889" s="5">
        <v>766.32177734375</v>
      </c>
      <c r="AQ889" s="5">
        <v>776.3916015625</v>
      </c>
      <c r="AR889" s="5">
        <v>776.33013916015602</v>
      </c>
      <c r="AS889" s="5">
        <v>773.01450602213538</v>
      </c>
      <c r="AT889" s="5">
        <v>1175.23156738281</v>
      </c>
      <c r="AU889" s="5">
        <v>1233.7919921875</v>
      </c>
      <c r="AV889" s="5">
        <v>1215.74670410156</v>
      </c>
      <c r="AW889" s="5">
        <v>1208.2567545572899</v>
      </c>
      <c r="AX889" s="5">
        <v>1183.30847167968</v>
      </c>
      <c r="AY889" s="5">
        <v>1095.634765625</v>
      </c>
      <c r="AZ889" s="5">
        <v>1106.51416015625</v>
      </c>
      <c r="BA889" s="5">
        <v>1128.4857991536435</v>
      </c>
    </row>
    <row r="890" spans="1:53" x14ac:dyDescent="0.2">
      <c r="A890" s="1">
        <v>887</v>
      </c>
      <c r="B890" s="1" t="s">
        <v>3571</v>
      </c>
      <c r="C890" s="1" t="s">
        <v>3572</v>
      </c>
      <c r="D890" s="1" t="s">
        <v>3573</v>
      </c>
      <c r="E890" s="1" t="s">
        <v>3574</v>
      </c>
      <c r="F890" s="5">
        <v>95.700416564941406</v>
      </c>
      <c r="G890" s="5">
        <v>96.641525268554602</v>
      </c>
      <c r="H890" s="5">
        <v>90.470901489257798</v>
      </c>
      <c r="I890" s="5">
        <v>94.270947774251269</v>
      </c>
      <c r="J890" s="5">
        <v>99.593711853027301</v>
      </c>
      <c r="K890" s="5">
        <v>75.535736083984304</v>
      </c>
      <c r="L890" s="5">
        <v>84.118896484375</v>
      </c>
      <c r="M890" s="5">
        <v>86.416114807128864</v>
      </c>
      <c r="N890" s="5">
        <v>78.559349060058594</v>
      </c>
      <c r="O890" s="5">
        <v>76.374244689941406</v>
      </c>
      <c r="P890" s="5">
        <v>77.031631469726506</v>
      </c>
      <c r="Q890" s="5">
        <v>77.32174173990883</v>
      </c>
      <c r="R890" s="5">
        <v>62.449066162109297</v>
      </c>
      <c r="S890" s="5">
        <v>53.913360595703097</v>
      </c>
      <c r="T890" s="5">
        <v>60.349472045898402</v>
      </c>
      <c r="U890" s="5">
        <v>58.903966267903598</v>
      </c>
      <c r="V890" s="5">
        <v>162.30674743652301</v>
      </c>
      <c r="W890" s="5">
        <v>180.33511352539</v>
      </c>
      <c r="X890" s="5">
        <v>161.77780151367099</v>
      </c>
      <c r="Y890" s="5">
        <v>168.13988749186134</v>
      </c>
      <c r="Z890" s="5">
        <v>129.73057556152301</v>
      </c>
      <c r="AA890" s="5">
        <v>106.546676635742</v>
      </c>
      <c r="AB890" s="5">
        <v>135.44914245605401</v>
      </c>
      <c r="AC890" s="5">
        <v>123.908798217773</v>
      </c>
      <c r="AD890" s="5">
        <v>102.39720916748</v>
      </c>
      <c r="AE890" s="5">
        <v>103.101684570312</v>
      </c>
      <c r="AF890" s="5">
        <v>100.811134338378</v>
      </c>
      <c r="AG890" s="5">
        <v>102.10334269205667</v>
      </c>
      <c r="AH890" s="5">
        <v>103.029891967773</v>
      </c>
      <c r="AI890" s="5">
        <v>97.139305114746094</v>
      </c>
      <c r="AJ890" s="5">
        <v>123.78579711914</v>
      </c>
      <c r="AK890" s="5">
        <v>107.98499806721969</v>
      </c>
      <c r="AL890" s="5">
        <v>80.854400634765597</v>
      </c>
      <c r="AM890" s="5">
        <v>76.243644714355398</v>
      </c>
      <c r="AN890" s="5">
        <v>89.484977722167898</v>
      </c>
      <c r="AO890" s="5">
        <v>82.194341023762959</v>
      </c>
      <c r="AP890" s="5">
        <v>79.508857727050696</v>
      </c>
      <c r="AQ890" s="5">
        <v>79.7342529296875</v>
      </c>
      <c r="AR890" s="5">
        <v>81.855148315429602</v>
      </c>
      <c r="AS890" s="5">
        <v>80.366086324055928</v>
      </c>
      <c r="AT890" s="5">
        <v>99.354553222656193</v>
      </c>
      <c r="AU890" s="5">
        <v>119.954444885253</v>
      </c>
      <c r="AV890" s="5">
        <v>105.416374206542</v>
      </c>
      <c r="AW890" s="5">
        <v>108.24179077148374</v>
      </c>
      <c r="AX890" s="5">
        <v>107.172653198242</v>
      </c>
      <c r="AY890" s="5">
        <v>126.581214904785</v>
      </c>
      <c r="AZ890" s="5">
        <v>151.14263916015599</v>
      </c>
      <c r="BA890" s="5">
        <v>128.29883575439433</v>
      </c>
    </row>
    <row r="891" spans="1:53" x14ac:dyDescent="0.2">
      <c r="A891" s="1">
        <v>888</v>
      </c>
      <c r="B891" s="1" t="s">
        <v>3575</v>
      </c>
      <c r="C891" s="1" t="s">
        <v>3576</v>
      </c>
      <c r="D891" s="1" t="s">
        <v>3577</v>
      </c>
      <c r="E891" s="1" t="s">
        <v>3578</v>
      </c>
      <c r="F891" s="5">
        <v>1392.49963378906</v>
      </c>
      <c r="G891" s="5">
        <v>1319.80603027343</v>
      </c>
      <c r="H891" s="5">
        <v>1363.35327148437</v>
      </c>
      <c r="I891" s="5">
        <v>1358.55297851562</v>
      </c>
      <c r="J891" s="5">
        <v>1217.36645507812</v>
      </c>
      <c r="K891" s="5">
        <v>1215.77490234375</v>
      </c>
      <c r="L891" s="5">
        <v>1275.65869140625</v>
      </c>
      <c r="M891" s="5">
        <v>1236.2666829427067</v>
      </c>
      <c r="N891" s="5">
        <v>1406.61560058593</v>
      </c>
      <c r="O891" s="5">
        <v>1239.29052734375</v>
      </c>
      <c r="P891" s="5">
        <v>1243.04846191406</v>
      </c>
      <c r="Q891" s="5">
        <v>1296.3181966145801</v>
      </c>
      <c r="R891" s="5">
        <v>976.86712646484295</v>
      </c>
      <c r="S891" s="5">
        <v>971.39276123046795</v>
      </c>
      <c r="T891" s="5">
        <v>958.34259033203102</v>
      </c>
      <c r="U891" s="5">
        <v>968.86749267578068</v>
      </c>
      <c r="V891" s="5">
        <v>876.85992431640602</v>
      </c>
      <c r="W891" s="5">
        <v>830.7998046875</v>
      </c>
      <c r="X891" s="5">
        <v>910.267822265625</v>
      </c>
      <c r="Y891" s="5">
        <v>872.64251708984375</v>
      </c>
      <c r="Z891" s="5">
        <v>711.64489746093705</v>
      </c>
      <c r="AA891" s="5">
        <v>773.28179931640602</v>
      </c>
      <c r="AB891" s="5">
        <v>746.73870849609295</v>
      </c>
      <c r="AC891" s="5">
        <v>743.88846842447867</v>
      </c>
      <c r="AD891" s="5">
        <v>1064.24243164062</v>
      </c>
      <c r="AE891" s="5">
        <v>1008.53509521484</v>
      </c>
      <c r="AF891" s="5">
        <v>963.49475097656205</v>
      </c>
      <c r="AG891" s="5">
        <v>1012.0907592773407</v>
      </c>
      <c r="AH891" s="5">
        <v>1227.73901367187</v>
      </c>
      <c r="AI891" s="5">
        <v>1300.96374511718</v>
      </c>
      <c r="AJ891" s="5">
        <v>1272.39611816406</v>
      </c>
      <c r="AK891" s="5">
        <v>1267.0329589843698</v>
      </c>
      <c r="AL891" s="5">
        <v>1242.22338867187</v>
      </c>
      <c r="AM891" s="5">
        <v>1264.21655273437</v>
      </c>
      <c r="AN891" s="5">
        <v>1362.79370117187</v>
      </c>
      <c r="AO891" s="5">
        <v>1289.7445475260367</v>
      </c>
      <c r="AP891" s="5">
        <v>1363.83813476562</v>
      </c>
      <c r="AQ891" s="5">
        <v>1292.15771484375</v>
      </c>
      <c r="AR891" s="5">
        <v>1319.69226074218</v>
      </c>
      <c r="AS891" s="5">
        <v>1325.2293701171832</v>
      </c>
      <c r="AT891" s="5">
        <v>792.11566162109295</v>
      </c>
      <c r="AU891" s="5">
        <v>759.81927490234295</v>
      </c>
      <c r="AV891" s="5">
        <v>624.70697021484295</v>
      </c>
      <c r="AW891" s="5">
        <v>725.54730224609295</v>
      </c>
      <c r="AX891" s="5">
        <v>451.82183837890602</v>
      </c>
      <c r="AY891" s="5">
        <v>757.02960205078102</v>
      </c>
      <c r="AZ891" s="5">
        <v>870.09326171875</v>
      </c>
      <c r="BA891" s="5">
        <v>692.98156738281239</v>
      </c>
    </row>
    <row r="892" spans="1:53" x14ac:dyDescent="0.2">
      <c r="A892" s="1">
        <v>889</v>
      </c>
      <c r="B892" s="1" t="s">
        <v>3579</v>
      </c>
      <c r="C892" s="1" t="s">
        <v>3580</v>
      </c>
      <c r="D892" s="1" t="s">
        <v>3581</v>
      </c>
      <c r="E892" s="1" t="s">
        <v>3582</v>
      </c>
      <c r="K892" s="5">
        <v>149.134994506835</v>
      </c>
      <c r="M892" s="5">
        <v>149.134994506835</v>
      </c>
      <c r="P892" s="5">
        <v>559.46179199218705</v>
      </c>
      <c r="Q892" s="5">
        <v>559.46179199218705</v>
      </c>
      <c r="T892" s="5">
        <v>618.97247314453102</v>
      </c>
      <c r="U892" s="5">
        <v>618.97247314453102</v>
      </c>
      <c r="V892" s="5">
        <v>37.097270965576101</v>
      </c>
      <c r="Y892" s="5">
        <v>37.097270965576101</v>
      </c>
      <c r="AE892" s="5">
        <v>711.59661865234295</v>
      </c>
      <c r="AF892" s="5">
        <v>944.44274902343705</v>
      </c>
      <c r="AG892" s="5">
        <v>828.01968383788994</v>
      </c>
      <c r="AL892" s="5">
        <v>1131.05993652343</v>
      </c>
      <c r="AM892" s="5">
        <v>1197.01574707031</v>
      </c>
      <c r="AN892" s="5">
        <v>1159.21105957031</v>
      </c>
      <c r="AO892" s="5">
        <v>1162.4289143880167</v>
      </c>
      <c r="AZ892" s="5">
        <v>313.34719848632801</v>
      </c>
      <c r="BA892" s="5">
        <v>313.34719848632801</v>
      </c>
    </row>
    <row r="893" spans="1:53" x14ac:dyDescent="0.2">
      <c r="A893" s="1">
        <v>890</v>
      </c>
      <c r="B893" s="1" t="s">
        <v>3583</v>
      </c>
      <c r="C893" s="1" t="s">
        <v>3584</v>
      </c>
      <c r="D893" s="1" t="s">
        <v>3585</v>
      </c>
      <c r="E893" s="1" t="s">
        <v>3586</v>
      </c>
      <c r="F893" s="5">
        <v>289.17770385742102</v>
      </c>
      <c r="G893" s="5">
        <v>315.20608520507801</v>
      </c>
      <c r="H893" s="5">
        <v>327.28524780273398</v>
      </c>
      <c r="I893" s="5">
        <v>310.55634562174436</v>
      </c>
      <c r="J893" s="5">
        <v>291.74777221679602</v>
      </c>
      <c r="K893" s="5">
        <v>273.69778442382801</v>
      </c>
      <c r="L893" s="5">
        <v>254.41896057128901</v>
      </c>
      <c r="M893" s="5">
        <v>273.28817240397103</v>
      </c>
      <c r="N893" s="5">
        <v>445.99673461914</v>
      </c>
      <c r="O893" s="5">
        <v>449.4951171875</v>
      </c>
      <c r="P893" s="5">
        <v>446.44305419921801</v>
      </c>
      <c r="Q893" s="5">
        <v>447.31163533528598</v>
      </c>
      <c r="R893" s="5">
        <v>281.56661987304602</v>
      </c>
      <c r="S893" s="5">
        <v>255.13931274414</v>
      </c>
      <c r="T893" s="5">
        <v>243.67242431640599</v>
      </c>
      <c r="U893" s="5">
        <v>260.126118977864</v>
      </c>
      <c r="V893" s="5">
        <v>426.2919921875</v>
      </c>
      <c r="W893" s="5">
        <v>435.90936279296801</v>
      </c>
      <c r="X893" s="5">
        <v>435.24972534179602</v>
      </c>
      <c r="Y893" s="5">
        <v>432.48369344075468</v>
      </c>
      <c r="Z893" s="5">
        <v>344.10800170898398</v>
      </c>
      <c r="AA893" s="5">
        <v>349.34454345703102</v>
      </c>
      <c r="AB893" s="5">
        <v>338.67236328125</v>
      </c>
      <c r="AC893" s="5">
        <v>344.04163614908833</v>
      </c>
      <c r="AD893" s="5">
        <v>371.89077758789</v>
      </c>
      <c r="AE893" s="5">
        <v>366.95721435546801</v>
      </c>
      <c r="AF893" s="5">
        <v>368.45703125</v>
      </c>
      <c r="AG893" s="5">
        <v>369.10167439778598</v>
      </c>
      <c r="AH893" s="5">
        <v>238.26643371582</v>
      </c>
      <c r="AI893" s="5">
        <v>216.74060058593699</v>
      </c>
      <c r="AJ893" s="5">
        <v>259.81805419921801</v>
      </c>
      <c r="AK893" s="5">
        <v>238.27502950032499</v>
      </c>
      <c r="AL893" s="5">
        <v>608.45269775390602</v>
      </c>
      <c r="AM893" s="5">
        <v>607.540283203125</v>
      </c>
      <c r="AN893" s="5">
        <v>652.197998046875</v>
      </c>
      <c r="AO893" s="5">
        <v>622.73032633463538</v>
      </c>
      <c r="AP893" s="5">
        <v>225.91261291503901</v>
      </c>
      <c r="AQ893" s="5">
        <v>225.24400329589801</v>
      </c>
      <c r="AR893" s="5">
        <v>216.37268066406199</v>
      </c>
      <c r="AS893" s="5">
        <v>222.50976562499969</v>
      </c>
      <c r="AT893" s="5">
        <v>210.00306701660099</v>
      </c>
      <c r="AU893" s="5">
        <v>191.91128540039</v>
      </c>
      <c r="AV893" s="5">
        <v>206.36988830566401</v>
      </c>
      <c r="AW893" s="5">
        <v>202.76141357421832</v>
      </c>
      <c r="AX893" s="5">
        <v>347.12423706054602</v>
      </c>
      <c r="AY893" s="5">
        <v>317.83987426757801</v>
      </c>
      <c r="AZ893" s="5">
        <v>295.82086181640602</v>
      </c>
      <c r="BA893" s="5">
        <v>320.26165771484335</v>
      </c>
    </row>
    <row r="894" spans="1:53" x14ac:dyDescent="0.2">
      <c r="A894" s="1">
        <v>891</v>
      </c>
      <c r="B894" s="1" t="s">
        <v>3587</v>
      </c>
      <c r="C894" s="1" t="s">
        <v>3588</v>
      </c>
      <c r="D894" s="1" t="s">
        <v>3589</v>
      </c>
      <c r="E894" s="1" t="s">
        <v>3590</v>
      </c>
      <c r="F894" s="5">
        <v>2602.51123046875</v>
      </c>
      <c r="G894" s="5">
        <v>2611.69189453125</v>
      </c>
      <c r="H894" s="5">
        <v>2691.84765625</v>
      </c>
      <c r="I894" s="5">
        <v>2635.3502604166665</v>
      </c>
      <c r="J894" s="5">
        <v>2173.90209960937</v>
      </c>
      <c r="K894" s="5">
        <v>2372.86743164062</v>
      </c>
      <c r="L894" s="5">
        <v>2303.42553710937</v>
      </c>
      <c r="M894" s="5">
        <v>2283.398356119787</v>
      </c>
      <c r="N894" s="5">
        <v>1952.00695800781</v>
      </c>
      <c r="O894" s="5">
        <v>1787.18994140625</v>
      </c>
      <c r="P894" s="5">
        <v>1907.01635742187</v>
      </c>
      <c r="Q894" s="5">
        <v>1882.0710856119767</v>
      </c>
      <c r="R894" s="5">
        <v>2435.173828125</v>
      </c>
      <c r="S894" s="5">
        <v>2507.41870117187</v>
      </c>
      <c r="T894" s="5">
        <v>2386.98315429687</v>
      </c>
      <c r="U894" s="5">
        <v>2443.1918945312464</v>
      </c>
      <c r="V894" s="5">
        <v>1554.04223632812</v>
      </c>
      <c r="W894" s="5">
        <v>1851.20825195312</v>
      </c>
      <c r="X894" s="5">
        <v>1689.86584472656</v>
      </c>
      <c r="Y894" s="5">
        <v>1698.3721110025999</v>
      </c>
      <c r="Z894" s="5">
        <v>1989.50964355468</v>
      </c>
      <c r="AA894" s="5">
        <v>2028.56372070312</v>
      </c>
      <c r="AB894" s="5">
        <v>1844.37292480468</v>
      </c>
      <c r="AC894" s="5">
        <v>1954.1487630208267</v>
      </c>
      <c r="AD894" s="5">
        <v>1700.50512695312</v>
      </c>
      <c r="AE894" s="5">
        <v>1590.40478515625</v>
      </c>
      <c r="AF894" s="5">
        <v>1630.32690429687</v>
      </c>
      <c r="AG894" s="5">
        <v>1640.4122721354133</v>
      </c>
      <c r="AH894" s="5">
        <v>1653.24658203125</v>
      </c>
      <c r="AI894" s="5">
        <v>1626.498046875</v>
      </c>
      <c r="AJ894" s="5">
        <v>1613.20776367187</v>
      </c>
      <c r="AK894" s="5">
        <v>1630.9841308593732</v>
      </c>
      <c r="AL894" s="5">
        <v>1616.98352050781</v>
      </c>
      <c r="AM894" s="5">
        <v>1710.07348632812</v>
      </c>
      <c r="AN894" s="5">
        <v>1701.79907226562</v>
      </c>
      <c r="AO894" s="5">
        <v>1676.2853597005167</v>
      </c>
      <c r="AP894" s="5">
        <v>2264.52514648437</v>
      </c>
      <c r="AQ894" s="5">
        <v>2150.59057617187</v>
      </c>
      <c r="AR894" s="5">
        <v>2196.47631835937</v>
      </c>
      <c r="AS894" s="5">
        <v>2203.86401367187</v>
      </c>
      <c r="AT894" s="5">
        <v>1604.60546875</v>
      </c>
      <c r="AU894" s="5">
        <v>1746.51232910156</v>
      </c>
      <c r="AV894" s="5">
        <v>1783.75183105468</v>
      </c>
      <c r="AW894" s="5">
        <v>1711.6232096354133</v>
      </c>
      <c r="AX894" s="5">
        <v>2111.49755859375</v>
      </c>
      <c r="AY894" s="5">
        <v>1951.36218261718</v>
      </c>
      <c r="AZ894" s="5">
        <v>1882.03515625</v>
      </c>
      <c r="BA894" s="5">
        <v>1981.6316324869767</v>
      </c>
    </row>
    <row r="895" spans="1:53" x14ac:dyDescent="0.2">
      <c r="A895" s="1">
        <v>892</v>
      </c>
      <c r="B895" s="1" t="s">
        <v>3591</v>
      </c>
      <c r="C895" s="1" t="s">
        <v>3592</v>
      </c>
      <c r="D895" s="1" t="s">
        <v>3593</v>
      </c>
      <c r="E895" s="1" t="s">
        <v>3594</v>
      </c>
      <c r="F895" s="5">
        <v>435.75570678710898</v>
      </c>
      <c r="G895" s="5">
        <v>380.052734375</v>
      </c>
      <c r="H895" s="5">
        <v>401.22058105468699</v>
      </c>
      <c r="I895" s="5">
        <v>405.67634073893197</v>
      </c>
      <c r="J895" s="5">
        <v>369.95245361328102</v>
      </c>
      <c r="K895" s="5">
        <v>383.02893066406199</v>
      </c>
      <c r="L895" s="5">
        <v>323.643310546875</v>
      </c>
      <c r="M895" s="5">
        <v>358.87489827473934</v>
      </c>
      <c r="N895" s="5">
        <v>349.56130981445301</v>
      </c>
      <c r="O895" s="5">
        <v>301.96334838867102</v>
      </c>
      <c r="P895" s="5">
        <v>305.85623168945301</v>
      </c>
      <c r="Q895" s="5">
        <v>319.12696329752572</v>
      </c>
      <c r="R895" s="5">
        <v>484.42669677734301</v>
      </c>
      <c r="S895" s="5">
        <v>432.26681518554602</v>
      </c>
      <c r="T895" s="5">
        <v>461.24151611328102</v>
      </c>
      <c r="U895" s="5">
        <v>459.31167602539</v>
      </c>
      <c r="V895" s="5">
        <v>270.84136962890602</v>
      </c>
      <c r="W895" s="5">
        <v>275.41360473632801</v>
      </c>
      <c r="X895" s="5">
        <v>232.25917053222599</v>
      </c>
      <c r="Y895" s="5">
        <v>259.50471496582003</v>
      </c>
      <c r="Z895" s="5">
        <v>276.37973022460898</v>
      </c>
      <c r="AA895" s="5">
        <v>317.48327636718699</v>
      </c>
      <c r="AB895" s="5">
        <v>301.40466308593699</v>
      </c>
      <c r="AC895" s="5">
        <v>298.42255655924436</v>
      </c>
      <c r="AD895" s="5">
        <v>268.79721069335898</v>
      </c>
      <c r="AE895" s="5">
        <v>256.65231323242102</v>
      </c>
      <c r="AF895" s="5">
        <v>230.624252319335</v>
      </c>
      <c r="AG895" s="5">
        <v>252.02459208170501</v>
      </c>
      <c r="AH895" s="5">
        <v>194.67819213867099</v>
      </c>
      <c r="AI895" s="5">
        <v>245.1337890625</v>
      </c>
      <c r="AJ895" s="5">
        <v>233.37136840820301</v>
      </c>
      <c r="AK895" s="5">
        <v>224.39444986979132</v>
      </c>
      <c r="AL895" s="5">
        <v>217.73905944824199</v>
      </c>
      <c r="AM895" s="5">
        <v>191.66175842285099</v>
      </c>
      <c r="AN895" s="5">
        <v>233.51821899414</v>
      </c>
      <c r="AO895" s="5">
        <v>214.30634562174433</v>
      </c>
      <c r="AP895" s="5">
        <v>284.11529541015602</v>
      </c>
      <c r="AQ895" s="5">
        <v>239.03141784667901</v>
      </c>
      <c r="AR895" s="5">
        <v>267.417236328125</v>
      </c>
      <c r="AS895" s="5">
        <v>263.52131652832003</v>
      </c>
      <c r="AT895" s="5">
        <v>122.710319519042</v>
      </c>
      <c r="AU895" s="5">
        <v>250.23365783691401</v>
      </c>
      <c r="AV895" s="5">
        <v>212.81294250488199</v>
      </c>
      <c r="AW895" s="5">
        <v>195.25230662027934</v>
      </c>
      <c r="AX895" s="5">
        <v>287.71517944335898</v>
      </c>
      <c r="AY895" s="5">
        <v>278.05609130859301</v>
      </c>
      <c r="AZ895" s="5">
        <v>284.08840942382801</v>
      </c>
      <c r="BA895" s="5">
        <v>283.28656005859335</v>
      </c>
    </row>
    <row r="896" spans="1:53" x14ac:dyDescent="0.2">
      <c r="A896" s="1">
        <v>893</v>
      </c>
      <c r="B896" s="1" t="s">
        <v>3595</v>
      </c>
      <c r="C896" s="1" t="s">
        <v>3596</v>
      </c>
      <c r="D896" s="1" t="s">
        <v>3597</v>
      </c>
      <c r="E896" s="1" t="s">
        <v>3598</v>
      </c>
      <c r="F896" s="5">
        <v>315.53643798828102</v>
      </c>
      <c r="G896" s="5">
        <v>258.54479980468699</v>
      </c>
      <c r="H896" s="5">
        <v>284.33197021484301</v>
      </c>
      <c r="I896" s="5">
        <v>286.13773600260373</v>
      </c>
      <c r="J896" s="5">
        <v>273.62127685546801</v>
      </c>
      <c r="K896" s="5">
        <v>219.05642700195301</v>
      </c>
      <c r="L896" s="5">
        <v>268.31829833984301</v>
      </c>
      <c r="M896" s="5">
        <v>253.66533406575468</v>
      </c>
      <c r="N896" s="5">
        <v>371.43859863281199</v>
      </c>
      <c r="O896" s="5">
        <v>420.205322265625</v>
      </c>
      <c r="P896" s="5">
        <v>417.968017578125</v>
      </c>
      <c r="Q896" s="5">
        <v>403.20397949218733</v>
      </c>
      <c r="R896" s="5">
        <v>292.803131103515</v>
      </c>
      <c r="S896" s="5">
        <v>289.26696777343699</v>
      </c>
      <c r="T896" s="5">
        <v>275.86920166015602</v>
      </c>
      <c r="U896" s="5">
        <v>285.97976684570267</v>
      </c>
      <c r="V896" s="5">
        <v>337.65350341796801</v>
      </c>
      <c r="W896" s="5">
        <v>343.13488769531199</v>
      </c>
      <c r="X896" s="5">
        <v>330.52053833007801</v>
      </c>
      <c r="Y896" s="5">
        <v>337.10297648111936</v>
      </c>
      <c r="Z896" s="5">
        <v>362.54034423828102</v>
      </c>
      <c r="AA896" s="5">
        <v>324.923828125</v>
      </c>
      <c r="AB896" s="5">
        <v>333.03201293945301</v>
      </c>
      <c r="AC896" s="5">
        <v>340.16539510091133</v>
      </c>
      <c r="AD896" s="5">
        <v>310.54522705078102</v>
      </c>
      <c r="AE896" s="5">
        <v>298.16000366210898</v>
      </c>
      <c r="AF896" s="5">
        <v>291.16156005859301</v>
      </c>
      <c r="AG896" s="5">
        <v>299.95559692382767</v>
      </c>
      <c r="AH896" s="5">
        <v>252.90312194824199</v>
      </c>
      <c r="AI896" s="5">
        <v>260.46682739257801</v>
      </c>
      <c r="AJ896" s="5">
        <v>270.0126953125</v>
      </c>
      <c r="AK896" s="5">
        <v>261.12754821777332</v>
      </c>
      <c r="AL896" s="5">
        <v>366.88357543945301</v>
      </c>
      <c r="AM896" s="5">
        <v>343.70700073242102</v>
      </c>
      <c r="AN896" s="5">
        <v>325.61016845703102</v>
      </c>
      <c r="AO896" s="5">
        <v>345.40024820963504</v>
      </c>
      <c r="AP896" s="5">
        <v>280.67172241210898</v>
      </c>
      <c r="AQ896" s="5">
        <v>280.18499755859301</v>
      </c>
      <c r="AR896" s="5">
        <v>275.14245605468699</v>
      </c>
      <c r="AS896" s="5">
        <v>278.66639200846299</v>
      </c>
      <c r="AT896" s="5">
        <v>179.27815246582</v>
      </c>
      <c r="AU896" s="5">
        <v>121.15178680419901</v>
      </c>
      <c r="AV896" s="5">
        <v>61.201175689697202</v>
      </c>
      <c r="AW896" s="5">
        <v>120.54370498657208</v>
      </c>
      <c r="AX896" s="5">
        <v>189.31652832031199</v>
      </c>
      <c r="AY896" s="5">
        <v>184.78884887695301</v>
      </c>
      <c r="AZ896" s="5">
        <v>209.50384521484301</v>
      </c>
      <c r="BA896" s="5">
        <v>194.53640747070267</v>
      </c>
    </row>
    <row r="897" spans="1:53" x14ac:dyDescent="0.2">
      <c r="A897" s="1">
        <v>894</v>
      </c>
      <c r="B897" s="1" t="s">
        <v>3599</v>
      </c>
      <c r="C897" s="1" t="s">
        <v>3600</v>
      </c>
      <c r="D897" s="1" t="s">
        <v>3601</v>
      </c>
      <c r="E897" s="1" t="s">
        <v>3602</v>
      </c>
      <c r="F897" s="5">
        <v>228.90620422363199</v>
      </c>
      <c r="G897" s="5">
        <v>241.46357727050699</v>
      </c>
      <c r="H897" s="5">
        <v>233.82923889160099</v>
      </c>
      <c r="I897" s="5">
        <v>234.73300679524664</v>
      </c>
      <c r="J897" s="5">
        <v>246.1103515625</v>
      </c>
      <c r="K897" s="5">
        <v>239.53547668457</v>
      </c>
      <c r="L897" s="5">
        <v>238.50047302246</v>
      </c>
      <c r="M897" s="5">
        <v>241.38210042317667</v>
      </c>
      <c r="N897" s="5">
        <v>174.14054870605401</v>
      </c>
      <c r="O897" s="5">
        <v>193.46153259277301</v>
      </c>
      <c r="P897" s="5">
        <v>170.45660400390599</v>
      </c>
      <c r="Q897" s="5">
        <v>179.35289510091101</v>
      </c>
      <c r="R897" s="5">
        <v>165.12039184570301</v>
      </c>
      <c r="S897" s="5">
        <v>156.344635009765</v>
      </c>
      <c r="T897" s="5">
        <v>164.617263793945</v>
      </c>
      <c r="U897" s="5">
        <v>162.027430216471</v>
      </c>
      <c r="V897" s="5">
        <v>102.15754699707</v>
      </c>
      <c r="W897" s="5">
        <v>95.369667053222599</v>
      </c>
      <c r="X897" s="5">
        <v>102.36341857910099</v>
      </c>
      <c r="Y897" s="5">
        <v>99.963544209797874</v>
      </c>
      <c r="Z897" s="5">
        <v>209.487869262695</v>
      </c>
      <c r="AA897" s="5">
        <v>200.32060241699199</v>
      </c>
      <c r="AB897" s="5">
        <v>213.22599792480401</v>
      </c>
      <c r="AC897" s="5">
        <v>207.67815653483035</v>
      </c>
      <c r="AD897" s="5">
        <v>102.80654144287099</v>
      </c>
      <c r="AE897" s="5">
        <v>106.158065795898</v>
      </c>
      <c r="AF897" s="5">
        <v>100.690696716308</v>
      </c>
      <c r="AG897" s="5">
        <v>103.21843465169233</v>
      </c>
      <c r="AH897" s="5">
        <v>109.35498809814401</v>
      </c>
      <c r="AI897" s="5">
        <v>109.368782043457</v>
      </c>
      <c r="AJ897" s="5">
        <v>108.050643920898</v>
      </c>
      <c r="AK897" s="5">
        <v>108.92480468749966</v>
      </c>
      <c r="AL897" s="5">
        <v>88.513130187988196</v>
      </c>
      <c r="AM897" s="5">
        <v>85.543685913085895</v>
      </c>
      <c r="AN897" s="5">
        <v>95.558761596679602</v>
      </c>
      <c r="AO897" s="5">
        <v>89.871859232584555</v>
      </c>
      <c r="AP897" s="5">
        <v>94.393089294433594</v>
      </c>
      <c r="AQ897" s="5">
        <v>86.900955200195298</v>
      </c>
      <c r="AR897" s="5">
        <v>86.0281982421875</v>
      </c>
      <c r="AS897" s="5">
        <v>89.107414245605469</v>
      </c>
      <c r="AT897" s="5">
        <v>125.825759887695</v>
      </c>
      <c r="AU897" s="5">
        <v>119.221061706542</v>
      </c>
      <c r="AV897" s="5">
        <v>111.266784667968</v>
      </c>
      <c r="AW897" s="5">
        <v>118.77120208740166</v>
      </c>
      <c r="AX897" s="5">
        <v>150.61997985839801</v>
      </c>
      <c r="AY897" s="5">
        <v>131.65214538574199</v>
      </c>
      <c r="AZ897" s="5">
        <v>141.771713256835</v>
      </c>
      <c r="BA897" s="5">
        <v>141.34794616699165</v>
      </c>
    </row>
    <row r="898" spans="1:53" x14ac:dyDescent="0.2">
      <c r="A898" s="1">
        <v>895</v>
      </c>
      <c r="B898" s="1" t="s">
        <v>3603</v>
      </c>
      <c r="C898" s="1" t="s">
        <v>3604</v>
      </c>
      <c r="D898" s="1" t="s">
        <v>3605</v>
      </c>
      <c r="E898" s="1" t="s">
        <v>3606</v>
      </c>
      <c r="F898" s="5">
        <v>464.35745239257801</v>
      </c>
      <c r="G898" s="5">
        <v>474.76046752929602</v>
      </c>
      <c r="H898" s="5">
        <v>448.415435791015</v>
      </c>
      <c r="I898" s="5">
        <v>462.51111857096299</v>
      </c>
      <c r="J898" s="5">
        <v>452.79660034179602</v>
      </c>
      <c r="K898" s="5">
        <v>494.23397827148398</v>
      </c>
      <c r="L898" s="5">
        <v>439.85040283203102</v>
      </c>
      <c r="M898" s="5">
        <v>462.29366048177036</v>
      </c>
      <c r="N898" s="5">
        <v>374.21615600585898</v>
      </c>
      <c r="O898" s="5">
        <v>386.482666015625</v>
      </c>
      <c r="P898" s="5">
        <v>384.45855712890602</v>
      </c>
      <c r="Q898" s="5">
        <v>381.71912638346333</v>
      </c>
      <c r="R898" s="5">
        <v>378.17495727539</v>
      </c>
      <c r="S898" s="5">
        <v>319.00628662109301</v>
      </c>
      <c r="T898" s="5">
        <v>341.14434814453102</v>
      </c>
      <c r="U898" s="5">
        <v>346.10853068033799</v>
      </c>
      <c r="V898" s="5">
        <v>519.81793212890602</v>
      </c>
      <c r="W898" s="5">
        <v>490.40612792968699</v>
      </c>
      <c r="X898" s="5">
        <v>512.90826416015602</v>
      </c>
      <c r="Y898" s="5">
        <v>507.71077473958303</v>
      </c>
      <c r="Z898" s="5">
        <v>386.29269409179602</v>
      </c>
      <c r="AA898" s="5">
        <v>360.76779174804602</v>
      </c>
      <c r="AB898" s="5">
        <v>360.76385498046801</v>
      </c>
      <c r="AC898" s="5">
        <v>369.27478027343665</v>
      </c>
      <c r="AD898" s="5">
        <v>341.21078491210898</v>
      </c>
      <c r="AE898" s="5">
        <v>333.22357177734301</v>
      </c>
      <c r="AF898" s="5">
        <v>341.17947387695301</v>
      </c>
      <c r="AG898" s="5">
        <v>338.53794352213498</v>
      </c>
      <c r="AH898" s="5">
        <v>373.966705322265</v>
      </c>
      <c r="AI898" s="5">
        <v>405.07345581054602</v>
      </c>
      <c r="AJ898" s="5">
        <v>360.288818359375</v>
      </c>
      <c r="AK898" s="5">
        <v>379.77632649739536</v>
      </c>
      <c r="AL898" s="5">
        <v>255.51002502441401</v>
      </c>
      <c r="AM898" s="5">
        <v>283.74691772460898</v>
      </c>
      <c r="AN898" s="5">
        <v>291.87893676757801</v>
      </c>
      <c r="AO898" s="5">
        <v>277.04529317220033</v>
      </c>
      <c r="AP898" s="5">
        <v>262.70321655273398</v>
      </c>
      <c r="AQ898" s="5">
        <v>279.873931884765</v>
      </c>
      <c r="AR898" s="5">
        <v>301.53970336914</v>
      </c>
      <c r="AS898" s="5">
        <v>281.37228393554636</v>
      </c>
      <c r="AT898" s="5">
        <v>314.33850097656199</v>
      </c>
      <c r="AU898" s="5">
        <v>229.28372192382801</v>
      </c>
      <c r="AV898" s="5">
        <v>302.721588134765</v>
      </c>
      <c r="AW898" s="5">
        <v>282.11460367838498</v>
      </c>
      <c r="AX898" s="5">
        <v>344.88656616210898</v>
      </c>
      <c r="AY898" s="5">
        <v>366.50265502929602</v>
      </c>
      <c r="AZ898" s="5">
        <v>334.4609375</v>
      </c>
      <c r="BA898" s="5">
        <v>348.61671956380161</v>
      </c>
    </row>
    <row r="899" spans="1:53" x14ac:dyDescent="0.2">
      <c r="A899" s="1">
        <v>896</v>
      </c>
      <c r="B899" s="1" t="s">
        <v>3607</v>
      </c>
      <c r="C899" s="1" t="s">
        <v>3608</v>
      </c>
      <c r="D899" s="1" t="s">
        <v>3609</v>
      </c>
      <c r="E899" s="1" t="s">
        <v>3610</v>
      </c>
      <c r="F899" s="5">
        <v>196.815170288085</v>
      </c>
      <c r="H899" s="5">
        <v>93.824691772460895</v>
      </c>
      <c r="I899" s="5">
        <v>145.31993103027295</v>
      </c>
      <c r="N899" s="5">
        <v>124.48226165771401</v>
      </c>
      <c r="O899" s="5">
        <v>131.03193664550699</v>
      </c>
      <c r="P899" s="5">
        <v>140.21356201171801</v>
      </c>
      <c r="Q899" s="5">
        <v>131.90925343831302</v>
      </c>
      <c r="R899" s="5">
        <v>160.57261657714801</v>
      </c>
      <c r="S899" s="5">
        <v>87.195915222167898</v>
      </c>
      <c r="T899" s="5">
        <v>228.820220947265</v>
      </c>
      <c r="U899" s="5">
        <v>158.86291758219363</v>
      </c>
      <c r="V899" s="5">
        <v>189.69094848632801</v>
      </c>
      <c r="X899" s="5">
        <v>120.043563842773</v>
      </c>
      <c r="Y899" s="5">
        <v>154.8672561645505</v>
      </c>
      <c r="Z899" s="5">
        <v>90.249221801757798</v>
      </c>
      <c r="AC899" s="5">
        <v>90.249221801757798</v>
      </c>
      <c r="AD899" s="5">
        <v>195.71438598632801</v>
      </c>
      <c r="AF899" s="5">
        <v>160.07646179199199</v>
      </c>
      <c r="AG899" s="5">
        <v>177.89542388915999</v>
      </c>
      <c r="AH899" s="5">
        <v>151.09536743164</v>
      </c>
      <c r="AI899" s="5">
        <v>127.87196350097599</v>
      </c>
      <c r="AJ899" s="5">
        <v>196.63871765136699</v>
      </c>
      <c r="AK899" s="5">
        <v>158.53534952799433</v>
      </c>
      <c r="AL899" s="5">
        <v>266.938385009765</v>
      </c>
      <c r="AM899" s="5">
        <v>338.45095825195301</v>
      </c>
      <c r="AN899" s="5">
        <v>353.46218872070301</v>
      </c>
      <c r="AO899" s="5">
        <v>319.61717732747371</v>
      </c>
      <c r="AP899" s="5">
        <v>130.43501281738199</v>
      </c>
      <c r="AQ899" s="5">
        <v>309.56365966796801</v>
      </c>
      <c r="AR899" s="5">
        <v>250.01693725585901</v>
      </c>
      <c r="AS899" s="5">
        <v>230.00520324706966</v>
      </c>
      <c r="AT899" s="5">
        <v>130.45390319824199</v>
      </c>
      <c r="AU899" s="5">
        <v>133.00727844238199</v>
      </c>
      <c r="AV899" s="5">
        <v>131.21270751953099</v>
      </c>
      <c r="AW899" s="5">
        <v>131.55796305338501</v>
      </c>
      <c r="AX899" s="5">
        <v>171.69482421875</v>
      </c>
      <c r="AY899" s="5">
        <v>183.34486389160099</v>
      </c>
      <c r="AZ899" s="5">
        <v>136.37959289550699</v>
      </c>
      <c r="BA899" s="5">
        <v>163.80642700195267</v>
      </c>
    </row>
    <row r="900" spans="1:53" x14ac:dyDescent="0.2">
      <c r="A900" s="1">
        <v>897</v>
      </c>
      <c r="B900" s="1" t="s">
        <v>3611</v>
      </c>
      <c r="C900" s="1" t="s">
        <v>3612</v>
      </c>
      <c r="D900" s="1" t="s">
        <v>3613</v>
      </c>
      <c r="E900" s="1" t="s">
        <v>3614</v>
      </c>
      <c r="F900" s="5">
        <v>412.93933105468699</v>
      </c>
      <c r="G900" s="5">
        <v>191.1171875</v>
      </c>
      <c r="H900" s="5">
        <v>202.51043701171801</v>
      </c>
      <c r="I900" s="5">
        <v>268.85565185546835</v>
      </c>
      <c r="J900" s="5">
        <v>166.45484924316401</v>
      </c>
      <c r="K900" s="5">
        <v>140.52592468261699</v>
      </c>
      <c r="L900" s="5">
        <v>169.65614318847599</v>
      </c>
      <c r="M900" s="5">
        <v>158.878972371419</v>
      </c>
      <c r="N900" s="5">
        <v>269.43542480468699</v>
      </c>
      <c r="O900" s="5">
        <v>273.36456298828102</v>
      </c>
      <c r="P900" s="5">
        <v>235.49253845214801</v>
      </c>
      <c r="Q900" s="5">
        <v>259.43084208170535</v>
      </c>
      <c r="R900" s="5">
        <v>151.50271606445301</v>
      </c>
      <c r="S900" s="5">
        <v>219.846099853515</v>
      </c>
      <c r="U900" s="5">
        <v>185.67440795898401</v>
      </c>
      <c r="V900" s="5">
        <v>386.965240478515</v>
      </c>
      <c r="W900" s="5">
        <v>348.94317626953102</v>
      </c>
      <c r="X900" s="5">
        <v>313.191650390625</v>
      </c>
      <c r="Y900" s="5">
        <v>349.70002237955697</v>
      </c>
      <c r="Z900" s="5">
        <v>319.88610839843699</v>
      </c>
      <c r="AA900" s="5">
        <v>386.36462402343699</v>
      </c>
      <c r="AB900" s="5">
        <v>333.77267456054602</v>
      </c>
      <c r="AC900" s="5">
        <v>346.67446899414</v>
      </c>
      <c r="AD900" s="5">
        <v>592.610107421875</v>
      </c>
      <c r="AE900" s="5">
        <v>550.93109130859295</v>
      </c>
      <c r="AF900" s="5">
        <v>629.45721435546795</v>
      </c>
      <c r="AG900" s="5">
        <v>590.99947102864519</v>
      </c>
      <c r="AH900" s="5">
        <v>195.12722778320301</v>
      </c>
      <c r="AI900" s="5">
        <v>281.142822265625</v>
      </c>
      <c r="AJ900" s="5">
        <v>267.076080322265</v>
      </c>
      <c r="AK900" s="5">
        <v>247.78204345703102</v>
      </c>
      <c r="AL900" s="5">
        <v>231.78239440917901</v>
      </c>
      <c r="AM900" s="5">
        <v>226.69917297363199</v>
      </c>
      <c r="AN900" s="5">
        <v>534.3056640625</v>
      </c>
      <c r="AO900" s="5">
        <v>330.92907714843699</v>
      </c>
      <c r="AP900" s="5">
        <v>224.82588195800699</v>
      </c>
      <c r="AQ900" s="5">
        <v>159.84518432617099</v>
      </c>
      <c r="AR900" s="5">
        <v>210.92572021484301</v>
      </c>
      <c r="AS900" s="5">
        <v>198.5322621663403</v>
      </c>
      <c r="AZ900" s="5">
        <v>209.377349853515</v>
      </c>
      <c r="BA900" s="5">
        <v>209.377349853515</v>
      </c>
    </row>
    <row r="901" spans="1:53" x14ac:dyDescent="0.2">
      <c r="A901" s="1">
        <v>898</v>
      </c>
      <c r="B901" s="1" t="s">
        <v>3615</v>
      </c>
      <c r="C901" s="1" t="s">
        <v>3616</v>
      </c>
      <c r="D901" s="1" t="s">
        <v>3617</v>
      </c>
      <c r="E901" s="1" t="s">
        <v>3618</v>
      </c>
      <c r="F901" s="5">
        <v>309.091705322265</v>
      </c>
      <c r="G901" s="5">
        <v>305.84027099609301</v>
      </c>
      <c r="H901" s="5">
        <v>281.91302490234301</v>
      </c>
      <c r="I901" s="5">
        <v>298.94833374023369</v>
      </c>
      <c r="J901" s="5">
        <v>301.74563598632801</v>
      </c>
      <c r="K901" s="5">
        <v>273.74813842773398</v>
      </c>
      <c r="L901" s="5">
        <v>315.75851440429602</v>
      </c>
      <c r="M901" s="5">
        <v>297.08409627278598</v>
      </c>
      <c r="N901" s="5">
        <v>265.01425170898398</v>
      </c>
      <c r="O901" s="5">
        <v>226.51318359375</v>
      </c>
      <c r="P901" s="5">
        <v>224.47004699707</v>
      </c>
      <c r="Q901" s="5">
        <v>238.66582743326799</v>
      </c>
      <c r="R901" s="5">
        <v>323.95837402343699</v>
      </c>
      <c r="S901" s="5">
        <v>373.783203125</v>
      </c>
      <c r="T901" s="5">
        <v>356.49890136718699</v>
      </c>
      <c r="U901" s="5">
        <v>351.41349283854134</v>
      </c>
      <c r="V901" s="5">
        <v>230.21046447753901</v>
      </c>
      <c r="W901" s="5">
        <v>250.49928283691401</v>
      </c>
      <c r="X901" s="5">
        <v>246.31588745117099</v>
      </c>
      <c r="Y901" s="5">
        <v>242.341878255208</v>
      </c>
      <c r="Z901" s="5">
        <v>231.38279724121</v>
      </c>
      <c r="AA901" s="5">
        <v>235.96282958984301</v>
      </c>
      <c r="AB901" s="5">
        <v>231.51448059082</v>
      </c>
      <c r="AC901" s="5">
        <v>232.95336914062432</v>
      </c>
      <c r="AD901" s="5">
        <v>325.42922973632801</v>
      </c>
      <c r="AE901" s="5">
        <v>285.79010009765602</v>
      </c>
      <c r="AF901" s="5">
        <v>310.60061645507801</v>
      </c>
      <c r="AG901" s="5">
        <v>307.27331542968733</v>
      </c>
      <c r="AH901" s="5">
        <v>344.12487792968699</v>
      </c>
      <c r="AI901" s="5">
        <v>345.42272949218699</v>
      </c>
      <c r="AJ901" s="5">
        <v>347.85067749023398</v>
      </c>
      <c r="AK901" s="5">
        <v>345.79942830403598</v>
      </c>
      <c r="AL901" s="5">
        <v>247.31135559082</v>
      </c>
      <c r="AM901" s="5">
        <v>244.99085998535099</v>
      </c>
      <c r="AN901" s="5">
        <v>265.28170776367102</v>
      </c>
      <c r="AO901" s="5">
        <v>252.52797444661397</v>
      </c>
      <c r="AP901" s="5">
        <v>353.35821533203102</v>
      </c>
      <c r="AQ901" s="5">
        <v>341.827056884765</v>
      </c>
      <c r="AR901" s="5">
        <v>344.45321655273398</v>
      </c>
      <c r="AS901" s="5">
        <v>346.54616292317661</v>
      </c>
      <c r="AT901" s="5">
        <v>290.48165893554602</v>
      </c>
      <c r="AU901" s="5">
        <v>292.66073608398398</v>
      </c>
      <c r="AV901" s="5">
        <v>263.32220458984301</v>
      </c>
      <c r="AW901" s="5">
        <v>282.15486653645763</v>
      </c>
      <c r="AX901" s="5">
        <v>235.26200866699199</v>
      </c>
      <c r="AY901" s="5">
        <v>228.46456909179599</v>
      </c>
      <c r="AZ901" s="5">
        <v>231.30838012695301</v>
      </c>
      <c r="BA901" s="5">
        <v>231.67831929524701</v>
      </c>
    </row>
    <row r="902" spans="1:53" x14ac:dyDescent="0.2">
      <c r="A902" s="1">
        <v>899</v>
      </c>
      <c r="B902" s="1" t="s">
        <v>3619</v>
      </c>
      <c r="C902" s="1" t="s">
        <v>3620</v>
      </c>
      <c r="D902" s="1" t="s">
        <v>3621</v>
      </c>
      <c r="E902" s="1" t="s">
        <v>3622</v>
      </c>
      <c r="F902" s="5">
        <v>2883.00610351562</v>
      </c>
      <c r="G902" s="5">
        <v>2880.46020507812</v>
      </c>
      <c r="H902" s="5">
        <v>2752.7841796875</v>
      </c>
      <c r="I902" s="5">
        <v>2838.7501627604129</v>
      </c>
      <c r="J902" s="5">
        <v>3562.30590820312</v>
      </c>
      <c r="K902" s="5">
        <v>3799.021484375</v>
      </c>
      <c r="L902" s="5">
        <v>3763.66381835937</v>
      </c>
      <c r="M902" s="5">
        <v>3708.3304036458298</v>
      </c>
      <c r="N902" s="5">
        <v>1831.42102050781</v>
      </c>
      <c r="O902" s="5">
        <v>1843.25549316406</v>
      </c>
      <c r="P902" s="5">
        <v>1894.73083496093</v>
      </c>
      <c r="Q902" s="5">
        <v>1856.4691162109332</v>
      </c>
      <c r="R902" s="5">
        <v>1856.5224609375</v>
      </c>
      <c r="S902" s="5">
        <v>1929.16979980468</v>
      </c>
      <c r="T902" s="5">
        <v>1695.58618164062</v>
      </c>
      <c r="U902" s="5">
        <v>1827.0928141275999</v>
      </c>
      <c r="V902" s="5">
        <v>784.39611816406205</v>
      </c>
      <c r="W902" s="5">
        <v>781.218505859375</v>
      </c>
      <c r="X902" s="5">
        <v>791.579345703125</v>
      </c>
      <c r="Y902" s="5">
        <v>785.73132324218739</v>
      </c>
      <c r="Z902" s="5">
        <v>1527.22021484375</v>
      </c>
      <c r="AA902" s="5">
        <v>1585.80261230468</v>
      </c>
      <c r="AB902" s="5">
        <v>1512.05725097656</v>
      </c>
      <c r="AC902" s="5">
        <v>1541.6933593749966</v>
      </c>
      <c r="AD902" s="5">
        <v>721.6064453125</v>
      </c>
      <c r="AE902" s="5">
        <v>723.21514892578102</v>
      </c>
      <c r="AF902" s="5">
        <v>732.66638183593705</v>
      </c>
      <c r="AG902" s="5">
        <v>725.82932535807265</v>
      </c>
      <c r="AH902" s="5">
        <v>749.57843017578102</v>
      </c>
      <c r="AI902" s="5">
        <v>731.29486083984295</v>
      </c>
      <c r="AJ902" s="5">
        <v>764.10107421875</v>
      </c>
      <c r="AK902" s="5">
        <v>748.32478841145803</v>
      </c>
      <c r="AL902" s="5">
        <v>357.24197387695301</v>
      </c>
      <c r="AM902" s="5">
        <v>384.26040649414</v>
      </c>
      <c r="AN902" s="5">
        <v>394.57009887695301</v>
      </c>
      <c r="AO902" s="5">
        <v>378.69082641601534</v>
      </c>
      <c r="AP902" s="5">
        <v>438.06494140625</v>
      </c>
      <c r="AQ902" s="5">
        <v>412.44198608398398</v>
      </c>
      <c r="AR902" s="5">
        <v>469.59304809570301</v>
      </c>
      <c r="AS902" s="5">
        <v>440.03332519531233</v>
      </c>
      <c r="AT902" s="5">
        <v>464.59460449218699</v>
      </c>
      <c r="AU902" s="5">
        <v>415.15277099609301</v>
      </c>
      <c r="AV902" s="5">
        <v>492.58337402343699</v>
      </c>
      <c r="AW902" s="5">
        <v>457.44358317057231</v>
      </c>
      <c r="AX902" s="5">
        <v>360.67156982421801</v>
      </c>
      <c r="AY902" s="5">
        <v>323.39328002929602</v>
      </c>
      <c r="AZ902" s="5">
        <v>327.61105346679602</v>
      </c>
      <c r="BA902" s="5">
        <v>337.22530110677002</v>
      </c>
    </row>
    <row r="903" spans="1:53" x14ac:dyDescent="0.2">
      <c r="A903" s="1">
        <v>900</v>
      </c>
      <c r="B903" s="1" t="s">
        <v>3623</v>
      </c>
      <c r="C903" s="1" t="s">
        <v>2824</v>
      </c>
      <c r="D903" s="1" t="s">
        <v>3624</v>
      </c>
      <c r="E903" s="1" t="s">
        <v>3625</v>
      </c>
      <c r="F903" s="5">
        <v>317.55242919921801</v>
      </c>
      <c r="G903" s="5">
        <v>329.08798217773398</v>
      </c>
      <c r="H903" s="5">
        <v>306.03915405273398</v>
      </c>
      <c r="I903" s="5">
        <v>317.55985514322862</v>
      </c>
      <c r="J903" s="5">
        <v>315.12680053710898</v>
      </c>
      <c r="K903" s="5">
        <v>291.34970092773398</v>
      </c>
      <c r="L903" s="5">
        <v>300.52850341796801</v>
      </c>
      <c r="M903" s="5">
        <v>302.33500162760362</v>
      </c>
      <c r="N903" s="5">
        <v>125.92555236816401</v>
      </c>
      <c r="O903" s="5">
        <v>130.872467041015</v>
      </c>
      <c r="P903" s="5">
        <v>130.38308715820301</v>
      </c>
      <c r="Q903" s="5">
        <v>129.060368855794</v>
      </c>
      <c r="R903" s="5">
        <v>168.05607604980401</v>
      </c>
      <c r="S903" s="5">
        <v>162.79377746582</v>
      </c>
      <c r="T903" s="5">
        <v>164.40072631835901</v>
      </c>
      <c r="U903" s="5">
        <v>165.08352661132767</v>
      </c>
      <c r="V903" s="5">
        <v>164.13882446289</v>
      </c>
      <c r="W903" s="5">
        <v>148.25715637207</v>
      </c>
      <c r="X903" s="5">
        <v>136.43107604980401</v>
      </c>
      <c r="Y903" s="5">
        <v>149.60901896158802</v>
      </c>
      <c r="Z903" s="5">
        <v>248.659255981445</v>
      </c>
      <c r="AA903" s="5">
        <v>238.57505798339801</v>
      </c>
      <c r="AB903" s="5">
        <v>224.19039916992099</v>
      </c>
      <c r="AC903" s="5">
        <v>237.14157104492133</v>
      </c>
      <c r="AD903" s="5">
        <v>174.18763732910099</v>
      </c>
      <c r="AE903" s="5">
        <v>196.56282043457</v>
      </c>
      <c r="AF903" s="5">
        <v>171.04747009277301</v>
      </c>
      <c r="AG903" s="5">
        <v>180.59930928548133</v>
      </c>
      <c r="AH903" s="5">
        <v>187.970932006835</v>
      </c>
      <c r="AI903" s="5">
        <v>186.09524536132801</v>
      </c>
      <c r="AJ903" s="5">
        <v>162.79965209960901</v>
      </c>
      <c r="AK903" s="5">
        <v>178.95527648925736</v>
      </c>
      <c r="AL903" s="5">
        <v>109.52968597412099</v>
      </c>
      <c r="AM903" s="5">
        <v>119.309852600097</v>
      </c>
      <c r="AN903" s="5">
        <v>124.36740875244099</v>
      </c>
      <c r="AO903" s="5">
        <v>117.73564910888634</v>
      </c>
      <c r="AP903" s="5">
        <v>99.845375061035099</v>
      </c>
      <c r="AQ903" s="5">
        <v>87.251167297363196</v>
      </c>
      <c r="AR903" s="5">
        <v>95.545013427734304</v>
      </c>
      <c r="AS903" s="5">
        <v>94.213851928710866</v>
      </c>
      <c r="AT903" s="5">
        <v>74.102516174316406</v>
      </c>
      <c r="AU903" s="5">
        <v>80.050941467285099</v>
      </c>
      <c r="AV903" s="5">
        <v>98.807891845703097</v>
      </c>
      <c r="AW903" s="5">
        <v>84.320449829101534</v>
      </c>
      <c r="AX903" s="5">
        <v>185.05776977539</v>
      </c>
      <c r="AY903" s="5">
        <v>190.75622558593699</v>
      </c>
      <c r="AZ903" s="5">
        <v>185.82725524902301</v>
      </c>
      <c r="BA903" s="5">
        <v>187.21375020344999</v>
      </c>
    </row>
    <row r="904" spans="1:53" x14ac:dyDescent="0.2">
      <c r="A904" s="1">
        <v>901</v>
      </c>
      <c r="B904" s="1" t="s">
        <v>3626</v>
      </c>
      <c r="C904" s="1" t="s">
        <v>2824</v>
      </c>
      <c r="D904" s="1" t="s">
        <v>3627</v>
      </c>
      <c r="E904" s="1" t="s">
        <v>3628</v>
      </c>
      <c r="F904" s="5">
        <v>1644.6083984375</v>
      </c>
      <c r="G904" s="5">
        <v>1678.603515625</v>
      </c>
      <c r="H904" s="5">
        <v>1466.59204101562</v>
      </c>
      <c r="I904" s="5">
        <v>1596.6013183593732</v>
      </c>
      <c r="J904" s="5">
        <v>1748.95776367187</v>
      </c>
      <c r="K904" s="5">
        <v>1813.99621582031</v>
      </c>
      <c r="L904" s="5">
        <v>1775.68200683593</v>
      </c>
      <c r="M904" s="5">
        <v>1779.5453287760367</v>
      </c>
      <c r="N904" s="5">
        <v>517.67126464843705</v>
      </c>
      <c r="O904" s="5">
        <v>570.95086669921795</v>
      </c>
      <c r="P904" s="5">
        <v>513.90435791015602</v>
      </c>
      <c r="Q904" s="5">
        <v>534.1754964192703</v>
      </c>
      <c r="R904" s="5">
        <v>797.64190673828102</v>
      </c>
      <c r="S904" s="5">
        <v>777.74621582031205</v>
      </c>
      <c r="T904" s="5">
        <v>784.255126953125</v>
      </c>
      <c r="U904" s="5">
        <v>786.54774983723928</v>
      </c>
      <c r="V904" s="5">
        <v>921.79425048828102</v>
      </c>
      <c r="W904" s="5">
        <v>936.01477050781205</v>
      </c>
      <c r="X904" s="5">
        <v>880.26055908203102</v>
      </c>
      <c r="Y904" s="5">
        <v>912.6898600260414</v>
      </c>
      <c r="Z904" s="5">
        <v>1208.15979003906</v>
      </c>
      <c r="AA904" s="5">
        <v>1028.45190429687</v>
      </c>
      <c r="AB904" s="5">
        <v>1134.32543945312</v>
      </c>
      <c r="AC904" s="5">
        <v>1123.6457112630167</v>
      </c>
      <c r="AD904" s="5">
        <v>1165.07482910156</v>
      </c>
      <c r="AE904" s="5">
        <v>1211.369140625</v>
      </c>
      <c r="AF904" s="5">
        <v>1246.98400878906</v>
      </c>
      <c r="AG904" s="5">
        <v>1207.8093261718732</v>
      </c>
      <c r="AH904" s="5">
        <v>1142.4033203125</v>
      </c>
      <c r="AI904" s="5">
        <v>1121.99548339843</v>
      </c>
      <c r="AJ904" s="5">
        <v>1096.55725097656</v>
      </c>
      <c r="AK904" s="5">
        <v>1120.3186848958301</v>
      </c>
      <c r="AL904" s="5">
        <v>541.10614013671795</v>
      </c>
      <c r="AM904" s="5">
        <v>533.80401611328102</v>
      </c>
      <c r="AN904" s="5">
        <v>567.10314941406205</v>
      </c>
      <c r="AO904" s="5">
        <v>547.33776855468705</v>
      </c>
      <c r="AP904" s="5">
        <v>535.76025390625</v>
      </c>
      <c r="AQ904" s="5">
        <v>512.11865234375</v>
      </c>
      <c r="AR904" s="5">
        <v>557.12976074218705</v>
      </c>
      <c r="AS904" s="5">
        <v>535.00288899739564</v>
      </c>
      <c r="AT904" s="5">
        <v>387.35482788085898</v>
      </c>
      <c r="AU904" s="5">
        <v>400.52520751953102</v>
      </c>
      <c r="AV904" s="5">
        <v>409.314849853515</v>
      </c>
      <c r="AW904" s="5">
        <v>399.06496175130161</v>
      </c>
      <c r="AX904" s="5">
        <v>1048.0009765625</v>
      </c>
      <c r="AY904" s="5">
        <v>1013.9614868164</v>
      </c>
      <c r="AZ904" s="5">
        <v>947.931396484375</v>
      </c>
      <c r="BA904" s="5">
        <v>1003.2979532877583</v>
      </c>
    </row>
    <row r="905" spans="1:53" x14ac:dyDescent="0.2">
      <c r="A905" s="1">
        <v>902</v>
      </c>
      <c r="B905" s="1" t="s">
        <v>3629</v>
      </c>
      <c r="C905" s="1" t="s">
        <v>2824</v>
      </c>
      <c r="D905" s="1" t="s">
        <v>3630</v>
      </c>
      <c r="E905" s="1" t="s">
        <v>3631</v>
      </c>
      <c r="F905" s="5">
        <v>256.09655761718699</v>
      </c>
      <c r="G905" s="5">
        <v>180.33158874511699</v>
      </c>
      <c r="H905" s="5">
        <v>157.72187805175699</v>
      </c>
      <c r="I905" s="5">
        <v>198.05000813802033</v>
      </c>
      <c r="J905" s="5">
        <v>104.68238830566401</v>
      </c>
      <c r="K905" s="5">
        <v>91.377555847167898</v>
      </c>
      <c r="L905" s="5">
        <v>98.638435363769503</v>
      </c>
      <c r="M905" s="5">
        <v>98.232793172200488</v>
      </c>
      <c r="P905" s="5">
        <v>181.40304565429599</v>
      </c>
      <c r="Q905" s="5">
        <v>181.40304565429599</v>
      </c>
      <c r="S905" s="5">
        <v>164.44265747070301</v>
      </c>
      <c r="U905" s="5">
        <v>164.44265747070301</v>
      </c>
      <c r="W905" s="5">
        <v>80.425895690917898</v>
      </c>
      <c r="Y905" s="5">
        <v>80.425895690917898</v>
      </c>
      <c r="Z905" s="5">
        <v>131.76728820800699</v>
      </c>
      <c r="AA905" s="5">
        <v>103.94384765625</v>
      </c>
      <c r="AC905" s="5">
        <v>117.85556793212849</v>
      </c>
      <c r="AD905" s="5">
        <v>109.862838745117</v>
      </c>
      <c r="AE905" s="5">
        <v>124.08790588378901</v>
      </c>
      <c r="AF905" s="5">
        <v>124.941032409667</v>
      </c>
      <c r="AG905" s="5">
        <v>119.63059234619101</v>
      </c>
      <c r="AH905" s="5">
        <v>156.09820556640599</v>
      </c>
      <c r="AI905" s="5">
        <v>135.42636108398401</v>
      </c>
      <c r="AJ905" s="5">
        <v>142.45899963378901</v>
      </c>
      <c r="AK905" s="5">
        <v>144.66118876139299</v>
      </c>
      <c r="AL905" s="5">
        <v>127.967979431152</v>
      </c>
      <c r="AM905" s="5">
        <v>112.639854431152</v>
      </c>
      <c r="AN905" s="5">
        <v>109.68002319335901</v>
      </c>
      <c r="AO905" s="5">
        <v>116.76261901855435</v>
      </c>
      <c r="AX905" s="5">
        <v>115.681549072265</v>
      </c>
      <c r="AY905" s="5">
        <v>116.03491973876901</v>
      </c>
      <c r="AZ905" s="5">
        <v>90.832725524902301</v>
      </c>
      <c r="BA905" s="5">
        <v>107.51639811197877</v>
      </c>
    </row>
    <row r="906" spans="1:53" x14ac:dyDescent="0.2">
      <c r="A906" s="1">
        <v>903</v>
      </c>
      <c r="B906" s="1" t="s">
        <v>3632</v>
      </c>
      <c r="C906" s="1" t="s">
        <v>2824</v>
      </c>
      <c r="D906" s="1" t="s">
        <v>3633</v>
      </c>
      <c r="E906" s="1" t="s">
        <v>3634</v>
      </c>
      <c r="F906" s="5">
        <v>542.94519042968705</v>
      </c>
      <c r="G906" s="5">
        <v>567.286376953125</v>
      </c>
      <c r="H906" s="5">
        <v>481.42248535156199</v>
      </c>
      <c r="I906" s="5">
        <v>530.55135091145803</v>
      </c>
      <c r="J906" s="5">
        <v>645.25946044921795</v>
      </c>
      <c r="K906" s="5">
        <v>559.76580810546795</v>
      </c>
      <c r="L906" s="5">
        <v>617.631103515625</v>
      </c>
      <c r="M906" s="5">
        <v>607.55212402343693</v>
      </c>
      <c r="N906" s="5">
        <v>263.05905151367102</v>
      </c>
      <c r="O906" s="5">
        <v>298.821044921875</v>
      </c>
      <c r="P906" s="5">
        <v>247.26980590820301</v>
      </c>
      <c r="Q906" s="5">
        <v>269.71663411458297</v>
      </c>
      <c r="R906" s="5">
        <v>373.89126586914</v>
      </c>
      <c r="S906" s="5">
        <v>390.65130615234301</v>
      </c>
      <c r="T906" s="5">
        <v>397.885650634765</v>
      </c>
      <c r="U906" s="5">
        <v>387.47607421874932</v>
      </c>
      <c r="V906" s="5">
        <v>389.28579711914</v>
      </c>
      <c r="W906" s="5">
        <v>368.30923461914</v>
      </c>
      <c r="X906" s="5">
        <v>322.84109497070301</v>
      </c>
      <c r="Y906" s="5">
        <v>360.14537556966098</v>
      </c>
      <c r="Z906" s="5">
        <v>414.710357666015</v>
      </c>
      <c r="AA906" s="5">
        <v>362.47479248046801</v>
      </c>
      <c r="AB906" s="5">
        <v>342.55874633789</v>
      </c>
      <c r="AC906" s="5">
        <v>373.247965494791</v>
      </c>
      <c r="AD906" s="5">
        <v>442.30584716796801</v>
      </c>
      <c r="AE906" s="5">
        <v>381.49447631835898</v>
      </c>
      <c r="AF906" s="5">
        <v>405.69039916992102</v>
      </c>
      <c r="AG906" s="5">
        <v>409.830240885416</v>
      </c>
      <c r="AH906" s="5">
        <v>355.14505004882801</v>
      </c>
      <c r="AI906" s="5">
        <v>341.16387939453102</v>
      </c>
      <c r="AJ906" s="5">
        <v>347.12728881835898</v>
      </c>
      <c r="AK906" s="5">
        <v>347.81207275390602</v>
      </c>
      <c r="AL906" s="5">
        <v>195.68206787109301</v>
      </c>
      <c r="AM906" s="5">
        <v>173.54016113281199</v>
      </c>
      <c r="AN906" s="5">
        <v>197.39263916015599</v>
      </c>
      <c r="AO906" s="5">
        <v>188.87162272135367</v>
      </c>
      <c r="AP906" s="5">
        <v>187.47489929199199</v>
      </c>
      <c r="AQ906" s="5">
        <v>188.66078186035099</v>
      </c>
      <c r="AR906" s="5">
        <v>197.59738159179599</v>
      </c>
      <c r="AS906" s="5">
        <v>191.24435424804631</v>
      </c>
      <c r="AT906" s="5">
        <v>302.39962768554602</v>
      </c>
      <c r="AU906" s="5">
        <v>283.70999145507801</v>
      </c>
      <c r="AV906" s="5">
        <v>292.20520019531199</v>
      </c>
      <c r="AW906" s="5">
        <v>292.77160644531205</v>
      </c>
      <c r="AX906" s="5">
        <v>381.465240478515</v>
      </c>
      <c r="AY906" s="5">
        <v>315.42218017578102</v>
      </c>
      <c r="AZ906" s="5">
        <v>327.99853515625</v>
      </c>
      <c r="BA906" s="5">
        <v>341.62865193684866</v>
      </c>
    </row>
    <row r="907" spans="1:53" x14ac:dyDescent="0.2">
      <c r="A907" s="1">
        <v>904</v>
      </c>
      <c r="B907" s="1" t="s">
        <v>3635</v>
      </c>
      <c r="C907" s="1" t="s">
        <v>2824</v>
      </c>
      <c r="D907" s="1" t="s">
        <v>3636</v>
      </c>
      <c r="E907" s="1" t="s">
        <v>3637</v>
      </c>
      <c r="F907" s="5">
        <v>46.191410064697202</v>
      </c>
      <c r="G907" s="5">
        <v>56.961681365966797</v>
      </c>
      <c r="H907" s="5">
        <v>38.744983673095703</v>
      </c>
      <c r="I907" s="5">
        <v>47.299358367919901</v>
      </c>
      <c r="J907" s="5">
        <v>45.147838592529297</v>
      </c>
      <c r="K907" s="5">
        <v>66.294136047363196</v>
      </c>
      <c r="L907" s="5">
        <v>69.5457763671875</v>
      </c>
      <c r="M907" s="5">
        <v>60.329250335693331</v>
      </c>
      <c r="N907" s="5">
        <v>69.0225830078125</v>
      </c>
      <c r="O907" s="5">
        <v>63.585681915283203</v>
      </c>
      <c r="P907" s="5">
        <v>33.593170166015597</v>
      </c>
      <c r="Q907" s="5">
        <v>55.400478363037102</v>
      </c>
      <c r="R907" s="5">
        <v>47.934249877929602</v>
      </c>
      <c r="S907" s="5">
        <v>33.516288757324197</v>
      </c>
      <c r="T907" s="5">
        <v>17.891696929931602</v>
      </c>
      <c r="U907" s="5">
        <v>33.114078521728466</v>
      </c>
      <c r="V907" s="5">
        <v>46.131908416747997</v>
      </c>
      <c r="W907" s="5">
        <v>52.405982971191399</v>
      </c>
      <c r="X907" s="5">
        <v>41.360988616943303</v>
      </c>
      <c r="Y907" s="5">
        <v>46.632960001627566</v>
      </c>
      <c r="Z907" s="5">
        <v>46.353904724121001</v>
      </c>
      <c r="AA907" s="5">
        <v>46.441680908203097</v>
      </c>
      <c r="AB907" s="5">
        <v>43.203819274902301</v>
      </c>
      <c r="AC907" s="5">
        <v>45.333134969075466</v>
      </c>
      <c r="AD907" s="5">
        <v>80.754837036132798</v>
      </c>
      <c r="AE907" s="5">
        <v>75.516662597656193</v>
      </c>
      <c r="AF907" s="5">
        <v>69.520545959472599</v>
      </c>
      <c r="AG907" s="5">
        <v>75.264015197753864</v>
      </c>
      <c r="AH907" s="5">
        <v>63.165599822997997</v>
      </c>
      <c r="AI907" s="5">
        <v>81.665679931640597</v>
      </c>
      <c r="AJ907" s="5">
        <v>61.770328521728501</v>
      </c>
      <c r="AK907" s="5">
        <v>68.86720275878902</v>
      </c>
      <c r="AL907" s="5">
        <v>40.111190795898402</v>
      </c>
      <c r="AM907" s="5">
        <v>35.3694648742675</v>
      </c>
      <c r="AN907" s="5">
        <v>41.583732604980398</v>
      </c>
      <c r="AO907" s="5">
        <v>39.0214627583821</v>
      </c>
      <c r="AP907" s="5">
        <v>19.568738937377901</v>
      </c>
      <c r="AQ907" s="5">
        <v>48.425209045410099</v>
      </c>
      <c r="AR907" s="5">
        <v>27.4017429351806</v>
      </c>
      <c r="AS907" s="5">
        <v>31.798563639322868</v>
      </c>
      <c r="AX907" s="5">
        <v>31.311569213867099</v>
      </c>
      <c r="AY907" s="5">
        <v>31.832654953002901</v>
      </c>
      <c r="AZ907" s="5">
        <v>28.5902404785156</v>
      </c>
      <c r="BA907" s="5">
        <v>30.5781548817952</v>
      </c>
    </row>
    <row r="908" spans="1:53" x14ac:dyDescent="0.2">
      <c r="A908" s="1">
        <v>905</v>
      </c>
      <c r="B908" s="1" t="s">
        <v>3638</v>
      </c>
      <c r="C908" s="1" t="s">
        <v>2824</v>
      </c>
      <c r="D908" s="1" t="s">
        <v>3639</v>
      </c>
      <c r="E908" s="1" t="s">
        <v>3640</v>
      </c>
      <c r="F908" s="5">
        <v>84.583389282226506</v>
      </c>
      <c r="G908" s="5">
        <v>87.114974975585895</v>
      </c>
      <c r="H908" s="5">
        <v>65.190032958984304</v>
      </c>
      <c r="I908" s="5">
        <v>78.962799072265568</v>
      </c>
      <c r="J908" s="5">
        <v>70.477241516113196</v>
      </c>
      <c r="K908" s="5">
        <v>33.574569702148402</v>
      </c>
      <c r="L908" s="5">
        <v>35.805103302001903</v>
      </c>
      <c r="M908" s="5">
        <v>46.618971506754498</v>
      </c>
      <c r="O908" s="5">
        <v>103.634056091308</v>
      </c>
      <c r="Q908" s="5">
        <v>103.634056091308</v>
      </c>
      <c r="R908" s="5">
        <v>106.859642028808</v>
      </c>
      <c r="S908" s="5">
        <v>126.780311584472</v>
      </c>
      <c r="T908" s="5">
        <v>149.08641052246</v>
      </c>
      <c r="U908" s="5">
        <v>127.57545471191334</v>
      </c>
      <c r="V908" s="5">
        <v>212.133697509765</v>
      </c>
      <c r="W908" s="5">
        <v>194.25964355468699</v>
      </c>
      <c r="X908" s="5">
        <v>162.34030151367099</v>
      </c>
      <c r="Y908" s="5">
        <v>189.57788085937432</v>
      </c>
      <c r="Z908" s="5">
        <v>142.59602355957</v>
      </c>
      <c r="AA908" s="5">
        <v>117.82814025878901</v>
      </c>
      <c r="AB908" s="5">
        <v>128.50764465332</v>
      </c>
      <c r="AC908" s="5">
        <v>129.64393615722634</v>
      </c>
      <c r="AD908" s="5">
        <v>372.94967651367102</v>
      </c>
      <c r="AE908" s="5">
        <v>398.054931640625</v>
      </c>
      <c r="AF908" s="5">
        <v>379.63388061523398</v>
      </c>
      <c r="AG908" s="5">
        <v>383.54616292317661</v>
      </c>
      <c r="AH908" s="5">
        <v>189.61085510253901</v>
      </c>
      <c r="AI908" s="5">
        <v>179.09890747070301</v>
      </c>
      <c r="AJ908" s="5">
        <v>160.97619628906199</v>
      </c>
      <c r="AK908" s="5">
        <v>176.56198628743468</v>
      </c>
      <c r="AL908" s="5">
        <v>263.93630981445301</v>
      </c>
      <c r="AM908" s="5">
        <v>253.94003295898401</v>
      </c>
      <c r="AN908" s="5">
        <v>256.919921875</v>
      </c>
      <c r="AO908" s="5">
        <v>258.26542154947902</v>
      </c>
      <c r="AR908" s="5">
        <v>49.665740966796797</v>
      </c>
      <c r="AS908" s="5">
        <v>49.665740966796797</v>
      </c>
      <c r="AX908" s="5">
        <v>126.46921539306599</v>
      </c>
      <c r="AY908" s="5">
        <v>80.226287841796804</v>
      </c>
      <c r="AZ908" s="5">
        <v>85.718795776367102</v>
      </c>
      <c r="BA908" s="5">
        <v>97.4714330037433</v>
      </c>
    </row>
    <row r="909" spans="1:53" x14ac:dyDescent="0.2">
      <c r="A909" s="1">
        <v>906</v>
      </c>
      <c r="B909" s="1" t="s">
        <v>3641</v>
      </c>
      <c r="C909" s="1" t="s">
        <v>3642</v>
      </c>
      <c r="D909" s="1" t="s">
        <v>3643</v>
      </c>
      <c r="E909" s="1" t="s">
        <v>3644</v>
      </c>
      <c r="F909" s="5">
        <v>1161.45495605468</v>
      </c>
      <c r="G909" s="5">
        <v>1175.16943359375</v>
      </c>
      <c r="H909" s="5">
        <v>1209.89013671875</v>
      </c>
      <c r="I909" s="5">
        <v>1182.17150878906</v>
      </c>
      <c r="J909" s="5">
        <v>1189.6005859375</v>
      </c>
      <c r="K909" s="5">
        <v>1119.48974609375</v>
      </c>
      <c r="L909" s="5">
        <v>1166.5830078125</v>
      </c>
      <c r="M909" s="5">
        <v>1158.5577799479167</v>
      </c>
      <c r="N909" s="5">
        <v>650.20251464843705</v>
      </c>
      <c r="O909" s="5">
        <v>687.45013427734295</v>
      </c>
      <c r="P909" s="5">
        <v>643.891845703125</v>
      </c>
      <c r="Q909" s="5">
        <v>660.5148315429683</v>
      </c>
      <c r="R909" s="5">
        <v>928.40667724609295</v>
      </c>
      <c r="S909" s="5">
        <v>994.96496582031205</v>
      </c>
      <c r="T909" s="5">
        <v>892.41424560546795</v>
      </c>
      <c r="U909" s="5">
        <v>938.59529622395758</v>
      </c>
      <c r="V909" s="5">
        <v>942.98986816406205</v>
      </c>
      <c r="W909" s="5">
        <v>819.675048828125</v>
      </c>
      <c r="X909" s="5">
        <v>905.4921875</v>
      </c>
      <c r="Y909" s="5">
        <v>889.38570149739564</v>
      </c>
      <c r="Z909" s="5">
        <v>832.15594482421795</v>
      </c>
      <c r="AA909" s="5">
        <v>826.69598388671795</v>
      </c>
      <c r="AB909" s="5">
        <v>811.84014892578102</v>
      </c>
      <c r="AC909" s="5">
        <v>823.56402587890568</v>
      </c>
      <c r="AD909" s="5">
        <v>1215.69458007812</v>
      </c>
      <c r="AE909" s="5">
        <v>1204.27197265625</v>
      </c>
      <c r="AF909" s="5">
        <v>1156.05603027343</v>
      </c>
      <c r="AG909" s="5">
        <v>1192.0075276692667</v>
      </c>
      <c r="AH909" s="5">
        <v>1371.87219238281</v>
      </c>
      <c r="AI909" s="5">
        <v>1321.47436523437</v>
      </c>
      <c r="AJ909" s="5">
        <v>1365.90832519531</v>
      </c>
      <c r="AK909" s="5">
        <v>1353.0849609374966</v>
      </c>
      <c r="AL909" s="5">
        <v>946.34490966796795</v>
      </c>
      <c r="AM909" s="5">
        <v>1031.05932617187</v>
      </c>
      <c r="AN909" s="5">
        <v>953.46527099609295</v>
      </c>
      <c r="AO909" s="5">
        <v>976.9565022786436</v>
      </c>
      <c r="AP909" s="5">
        <v>1713.52453613281</v>
      </c>
      <c r="AQ909" s="5">
        <v>1712.17932128906</v>
      </c>
      <c r="AR909" s="5">
        <v>1761.84716796875</v>
      </c>
      <c r="AS909" s="5">
        <v>1729.1836751302064</v>
      </c>
      <c r="AT909" s="5">
        <v>550.568359375</v>
      </c>
      <c r="AU909" s="5">
        <v>869.29443359375</v>
      </c>
      <c r="AV909" s="5">
        <v>720.01934814453102</v>
      </c>
      <c r="AW909" s="5">
        <v>713.29404703776038</v>
      </c>
      <c r="AX909" s="5">
        <v>910.47857666015602</v>
      </c>
      <c r="AY909" s="5">
        <v>1013.21936035156</v>
      </c>
      <c r="AZ909" s="5">
        <v>978.673095703125</v>
      </c>
      <c r="BA909" s="5">
        <v>967.45701090494697</v>
      </c>
    </row>
    <row r="910" spans="1:53" x14ac:dyDescent="0.2">
      <c r="A910" s="1">
        <v>907</v>
      </c>
      <c r="B910" s="1" t="s">
        <v>3645</v>
      </c>
      <c r="C910" s="7" t="s">
        <v>3646</v>
      </c>
      <c r="D910" s="1" t="s">
        <v>3647</v>
      </c>
      <c r="E910" s="1" t="s">
        <v>3648</v>
      </c>
      <c r="F910" s="5">
        <v>329.99496459960898</v>
      </c>
      <c r="G910" s="5">
        <v>292.16482543945301</v>
      </c>
      <c r="H910" s="5">
        <v>297.00180053710898</v>
      </c>
      <c r="I910" s="5">
        <v>306.38719685872366</v>
      </c>
      <c r="J910" s="5">
        <v>349.59753417968699</v>
      </c>
      <c r="K910" s="5">
        <v>351.52633666992102</v>
      </c>
      <c r="L910" s="5">
        <v>379.91482543945301</v>
      </c>
      <c r="M910" s="5">
        <v>360.34623209635373</v>
      </c>
      <c r="N910" s="5">
        <v>133.54405212402301</v>
      </c>
      <c r="O910" s="5">
        <v>154.53504943847599</v>
      </c>
      <c r="P910" s="5">
        <v>144.35285949707</v>
      </c>
      <c r="Q910" s="5">
        <v>144.14398701985633</v>
      </c>
      <c r="R910" s="5">
        <v>432.04534912109301</v>
      </c>
      <c r="S910" s="5">
        <v>529.72491455078102</v>
      </c>
      <c r="T910" s="5">
        <v>418.28012084960898</v>
      </c>
      <c r="U910" s="5">
        <v>460.01679484049436</v>
      </c>
      <c r="V910" s="5">
        <v>175.84605407714801</v>
      </c>
      <c r="W910" s="5">
        <v>218.14929199218699</v>
      </c>
      <c r="X910" s="5">
        <v>222.89385986328099</v>
      </c>
      <c r="Y910" s="5">
        <v>205.62973531087201</v>
      </c>
      <c r="Z910" s="5">
        <v>174.18075561523401</v>
      </c>
      <c r="AA910" s="5">
        <v>233.00566101074199</v>
      </c>
      <c r="AB910" s="5">
        <v>203.47882080078099</v>
      </c>
      <c r="AC910" s="5">
        <v>203.55507914225234</v>
      </c>
      <c r="AD910" s="5">
        <v>251.204498291015</v>
      </c>
      <c r="AE910" s="5">
        <v>239.26229858398401</v>
      </c>
      <c r="AF910" s="5">
        <v>262.10861206054602</v>
      </c>
      <c r="AG910" s="5">
        <v>250.85846964518169</v>
      </c>
      <c r="AH910" s="5">
        <v>255.25688171386699</v>
      </c>
      <c r="AI910" s="5">
        <v>252.19087219238199</v>
      </c>
      <c r="AJ910" s="5">
        <v>243.438385009765</v>
      </c>
      <c r="AK910" s="5">
        <v>250.29537963867133</v>
      </c>
      <c r="AL910" s="5">
        <v>311.16046142578102</v>
      </c>
      <c r="AM910" s="5">
        <v>273.04443359375</v>
      </c>
      <c r="AN910" s="5">
        <v>275.01019287109301</v>
      </c>
      <c r="AO910" s="5">
        <v>286.40502929687472</v>
      </c>
      <c r="AP910" s="5">
        <v>593.39813232421795</v>
      </c>
      <c r="AQ910" s="5">
        <v>632.84735107421795</v>
      </c>
      <c r="AR910" s="5">
        <v>580.65466308593705</v>
      </c>
      <c r="AS910" s="5">
        <v>602.30004882812432</v>
      </c>
      <c r="AT910" s="5">
        <v>141.86943054199199</v>
      </c>
      <c r="AU910" s="5">
        <v>83.633850097656193</v>
      </c>
      <c r="AV910" s="5">
        <v>82.339157104492102</v>
      </c>
      <c r="AW910" s="5">
        <v>102.61414591471343</v>
      </c>
      <c r="AX910" s="5">
        <v>187.19644165039</v>
      </c>
      <c r="AY910" s="5">
        <v>149.15228271484301</v>
      </c>
      <c r="AZ910" s="5">
        <v>164.22314453125</v>
      </c>
      <c r="BA910" s="5">
        <v>166.85728963216101</v>
      </c>
    </row>
    <row r="911" spans="1:53" x14ac:dyDescent="0.2">
      <c r="A911" s="1">
        <v>908</v>
      </c>
      <c r="B911" s="1" t="s">
        <v>3649</v>
      </c>
      <c r="C911" s="1" t="s">
        <v>3650</v>
      </c>
      <c r="D911" s="1" t="s">
        <v>3651</v>
      </c>
      <c r="E911" s="1" t="s">
        <v>3652</v>
      </c>
      <c r="F911" s="5">
        <v>5197.57177734375</v>
      </c>
      <c r="G911" s="5">
        <v>5056.44140625</v>
      </c>
      <c r="H911" s="5">
        <v>5809.3046875</v>
      </c>
      <c r="I911" s="5">
        <v>5354.439290364583</v>
      </c>
      <c r="J911" s="5">
        <v>5441.60205078125</v>
      </c>
      <c r="K911" s="5">
        <v>5649.09765625</v>
      </c>
      <c r="L911" s="5">
        <v>5598.68896484375</v>
      </c>
      <c r="M911" s="5">
        <v>5563.129557291667</v>
      </c>
      <c r="N911" s="5">
        <v>2942.169921875</v>
      </c>
      <c r="O911" s="5">
        <v>3455.91357421875</v>
      </c>
      <c r="P911" s="5">
        <v>3310.58715820312</v>
      </c>
      <c r="Q911" s="5">
        <v>3236.2235514322897</v>
      </c>
      <c r="R911" s="5">
        <v>4081.53247070312</v>
      </c>
      <c r="S911" s="5">
        <v>5257.3515625</v>
      </c>
      <c r="T911" s="5">
        <v>4112.95947265625</v>
      </c>
      <c r="U911" s="5">
        <v>4483.9478352864562</v>
      </c>
      <c r="V911" s="5">
        <v>3427.63671875</v>
      </c>
      <c r="W911" s="5">
        <v>3634.16064453125</v>
      </c>
      <c r="X911" s="5">
        <v>3754.66577148437</v>
      </c>
      <c r="Y911" s="5">
        <v>3605.4877115885397</v>
      </c>
      <c r="Z911" s="5">
        <v>3055.93432617187</v>
      </c>
      <c r="AA911" s="5">
        <v>3249.4267578125</v>
      </c>
      <c r="AB911" s="5">
        <v>3447.86254882812</v>
      </c>
      <c r="AC911" s="5">
        <v>3251.0745442708298</v>
      </c>
      <c r="AD911" s="5">
        <v>5410.22314453125</v>
      </c>
      <c r="AE911" s="5">
        <v>5336.0244140625</v>
      </c>
      <c r="AF911" s="5">
        <v>5570.986328125</v>
      </c>
      <c r="AG911" s="5">
        <v>5439.077962239583</v>
      </c>
      <c r="AH911" s="5">
        <v>6073.98583984375</v>
      </c>
      <c r="AI911" s="5">
        <v>6239.6220703125</v>
      </c>
      <c r="AJ911" s="5">
        <v>6422.21240234375</v>
      </c>
      <c r="AK911" s="5">
        <v>6245.2734375</v>
      </c>
      <c r="AL911" s="5">
        <v>8147.67529296875</v>
      </c>
      <c r="AM911" s="5">
        <v>8270.0166015625</v>
      </c>
      <c r="AN911" s="5">
        <v>8026.8173828125</v>
      </c>
      <c r="AO911" s="5">
        <v>8148.169759114583</v>
      </c>
      <c r="AP911" s="5">
        <v>10597.158203125</v>
      </c>
      <c r="AQ911" s="5">
        <v>10914.662109375</v>
      </c>
      <c r="AR911" s="5">
        <v>10086.5966796875</v>
      </c>
      <c r="AS911" s="5">
        <v>10532.8056640625</v>
      </c>
      <c r="AT911" s="5">
        <v>7597.71044921875</v>
      </c>
      <c r="AU911" s="5">
        <v>7919.23046875</v>
      </c>
      <c r="AV911" s="5">
        <v>7821.326171875</v>
      </c>
      <c r="AW911" s="5">
        <v>7779.42236328125</v>
      </c>
      <c r="AX911" s="5">
        <v>3576.84399414062</v>
      </c>
      <c r="AY911" s="5">
        <v>3172.8876953125</v>
      </c>
      <c r="AZ911" s="5">
        <v>3285.37475585937</v>
      </c>
      <c r="BA911" s="5">
        <v>3345.0354817708298</v>
      </c>
    </row>
    <row r="912" spans="1:53" x14ac:dyDescent="0.2">
      <c r="A912" s="1">
        <v>909</v>
      </c>
      <c r="B912" s="1" t="s">
        <v>3653</v>
      </c>
      <c r="C912" s="1" t="s">
        <v>3654</v>
      </c>
      <c r="D912" s="1" t="s">
        <v>3655</v>
      </c>
      <c r="E912" s="1" t="s">
        <v>3656</v>
      </c>
      <c r="F912" s="5">
        <v>4668.91162109375</v>
      </c>
      <c r="G912" s="5">
        <v>4348.564453125</v>
      </c>
      <c r="H912" s="5">
        <v>4416.4150390625</v>
      </c>
      <c r="I912" s="5">
        <v>4477.963704427083</v>
      </c>
      <c r="J912" s="5">
        <v>4637.84619140625</v>
      </c>
      <c r="K912" s="5">
        <v>5016.19384765625</v>
      </c>
      <c r="L912" s="5">
        <v>4885.09326171875</v>
      </c>
      <c r="M912" s="5">
        <v>4846.377766927083</v>
      </c>
      <c r="N912" s="5">
        <v>4088.00952148437</v>
      </c>
      <c r="O912" s="5">
        <v>4031.15380859375</v>
      </c>
      <c r="P912" s="5">
        <v>4255.7607421875</v>
      </c>
      <c r="Q912" s="5">
        <v>4124.9746907552062</v>
      </c>
      <c r="R912" s="5">
        <v>4498.02783203125</v>
      </c>
      <c r="S912" s="5">
        <v>4407.47998046875</v>
      </c>
      <c r="T912" s="5">
        <v>4070.8701171875</v>
      </c>
      <c r="U912" s="5">
        <v>4325.459309895833</v>
      </c>
      <c r="V912" s="5">
        <v>3020.81982421875</v>
      </c>
      <c r="W912" s="5">
        <v>3276.41918945312</v>
      </c>
      <c r="X912" s="5">
        <v>3211.96875</v>
      </c>
      <c r="Y912" s="5">
        <v>3169.7359212239567</v>
      </c>
      <c r="Z912" s="5">
        <v>3772.09814453125</v>
      </c>
      <c r="AA912" s="5">
        <v>3858.3876953125</v>
      </c>
      <c r="AB912" s="5">
        <v>3678.44970703125</v>
      </c>
      <c r="AC912" s="5">
        <v>3769.6451822916665</v>
      </c>
      <c r="AD912" s="5">
        <v>7201.94921875</v>
      </c>
      <c r="AE912" s="5">
        <v>6831.12939453125</v>
      </c>
      <c r="AF912" s="5">
        <v>8279.0244140625</v>
      </c>
      <c r="AG912" s="5">
        <v>7437.36767578125</v>
      </c>
      <c r="AH912" s="5">
        <v>7802.6328125</v>
      </c>
      <c r="AI912" s="5">
        <v>6840.212890625</v>
      </c>
      <c r="AJ912" s="5">
        <v>7332.11181640625</v>
      </c>
      <c r="AK912" s="5">
        <v>7324.98583984375</v>
      </c>
      <c r="AL912" s="5">
        <v>8976.9697265625</v>
      </c>
      <c r="AM912" s="5">
        <v>7731.9033203125</v>
      </c>
      <c r="AN912" s="5">
        <v>9669.69921875</v>
      </c>
      <c r="AO912" s="5">
        <v>8792.857421875</v>
      </c>
      <c r="AP912" s="5">
        <v>7865.02880859375</v>
      </c>
      <c r="AQ912" s="5">
        <v>9575.513671875</v>
      </c>
      <c r="AR912" s="5">
        <v>8130.619140625</v>
      </c>
      <c r="AS912" s="5">
        <v>8523.7205403645839</v>
      </c>
      <c r="AT912" s="5">
        <v>5158.15869140625</v>
      </c>
      <c r="AU912" s="5">
        <v>5345.63330078125</v>
      </c>
      <c r="AV912" s="5">
        <v>5480.84326171875</v>
      </c>
      <c r="AW912" s="5">
        <v>5328.211751302083</v>
      </c>
      <c r="AX912" s="5">
        <v>2724.00805664062</v>
      </c>
      <c r="AY912" s="5">
        <v>3150.90087890625</v>
      </c>
      <c r="AZ912" s="5">
        <v>3265.3857421875</v>
      </c>
      <c r="BA912" s="5">
        <v>3046.7648925781232</v>
      </c>
    </row>
    <row r="913" spans="1:53" x14ac:dyDescent="0.2">
      <c r="A913" s="1">
        <v>910</v>
      </c>
      <c r="B913" s="1" t="s">
        <v>3657</v>
      </c>
      <c r="C913" s="1" t="s">
        <v>3658</v>
      </c>
      <c r="D913" s="1" t="s">
        <v>3659</v>
      </c>
      <c r="E913" s="1" t="s">
        <v>3660</v>
      </c>
      <c r="F913" s="5">
        <v>504.07028198242102</v>
      </c>
      <c r="G913" s="5">
        <v>636.61926269531205</v>
      </c>
      <c r="H913" s="5">
        <v>762.978271484375</v>
      </c>
      <c r="I913" s="5">
        <v>634.55593872070267</v>
      </c>
      <c r="J913" s="5">
        <v>419.52752685546801</v>
      </c>
      <c r="K913" s="5">
        <v>491.75473022460898</v>
      </c>
      <c r="L913" s="5">
        <v>455.06448364257801</v>
      </c>
      <c r="M913" s="5">
        <v>455.4489135742183</v>
      </c>
      <c r="N913" s="5">
        <v>971.83233642578102</v>
      </c>
      <c r="O913" s="5">
        <v>858.246826171875</v>
      </c>
      <c r="P913" s="5">
        <v>918.45617675781205</v>
      </c>
      <c r="Q913" s="5">
        <v>916.17844645182265</v>
      </c>
      <c r="R913" s="5">
        <v>780.19635009765602</v>
      </c>
      <c r="S913" s="5">
        <v>812.16296386718705</v>
      </c>
      <c r="T913" s="5">
        <v>745.43688964843705</v>
      </c>
      <c r="U913" s="5">
        <v>779.26540120442678</v>
      </c>
      <c r="V913" s="5">
        <v>291.68460083007801</v>
      </c>
      <c r="W913" s="5">
        <v>198.99621582031199</v>
      </c>
      <c r="X913" s="5">
        <v>224.17669677734301</v>
      </c>
      <c r="Y913" s="5">
        <v>238.28583780924433</v>
      </c>
      <c r="Z913" s="5">
        <v>288.99377441406199</v>
      </c>
      <c r="AA913" s="5">
        <v>287.301513671875</v>
      </c>
      <c r="AB913" s="5">
        <v>325.57757568359301</v>
      </c>
      <c r="AC913" s="5">
        <v>300.62428792317672</v>
      </c>
      <c r="AD913" s="5">
        <v>635.35101318359295</v>
      </c>
      <c r="AE913" s="5">
        <v>677.72546386718705</v>
      </c>
      <c r="AF913" s="5">
        <v>611.84411621093705</v>
      </c>
      <c r="AG913" s="5">
        <v>641.64019775390568</v>
      </c>
      <c r="AH913" s="5">
        <v>1251.09118652343</v>
      </c>
      <c r="AI913" s="5">
        <v>1145.36169433593</v>
      </c>
      <c r="AJ913" s="5">
        <v>1126.04602050781</v>
      </c>
      <c r="AK913" s="5">
        <v>1174.1663004557233</v>
      </c>
      <c r="AL913" s="5">
        <v>5609.478515625</v>
      </c>
      <c r="AM913" s="5">
        <v>5542.60791015625</v>
      </c>
      <c r="AN913" s="5">
        <v>5652.16845703125</v>
      </c>
      <c r="AO913" s="5">
        <v>5601.418294270833</v>
      </c>
      <c r="AP913" s="5">
        <v>6900.021484375</v>
      </c>
      <c r="AQ913" s="5">
        <v>6646.28759765625</v>
      </c>
      <c r="AR913" s="5">
        <v>7248.66943359375</v>
      </c>
      <c r="AS913" s="5">
        <v>6931.659505208333</v>
      </c>
      <c r="AT913" s="5">
        <v>1260.28210449218</v>
      </c>
      <c r="AU913" s="5">
        <v>1234.92895507812</v>
      </c>
      <c r="AV913" s="5">
        <v>1369.17602539062</v>
      </c>
      <c r="AW913" s="5">
        <v>1288.1290283203066</v>
      </c>
      <c r="AX913" s="5">
        <v>521.20373535156205</v>
      </c>
      <c r="AY913" s="5">
        <v>419.82571411132801</v>
      </c>
      <c r="AZ913" s="5">
        <v>430.38732910156199</v>
      </c>
      <c r="BA913" s="5">
        <v>457.13892618815066</v>
      </c>
    </row>
    <row r="914" spans="1:53" x14ac:dyDescent="0.2">
      <c r="A914" s="1">
        <v>911</v>
      </c>
      <c r="B914" s="1" t="s">
        <v>3661</v>
      </c>
      <c r="C914" s="1" t="s">
        <v>3662</v>
      </c>
      <c r="D914" s="1" t="s">
        <v>3663</v>
      </c>
      <c r="E914" s="1" t="s">
        <v>3664</v>
      </c>
      <c r="F914" s="5">
        <v>10463.2646484375</v>
      </c>
      <c r="G914" s="5">
        <v>11068.1494140625</v>
      </c>
      <c r="H914" s="5">
        <v>12048.638671875</v>
      </c>
      <c r="I914" s="5">
        <v>11193.350911458334</v>
      </c>
      <c r="J914" s="5">
        <v>11220.41796875</v>
      </c>
      <c r="K914" s="5">
        <v>13413.5185546875</v>
      </c>
      <c r="L914" s="5">
        <v>11085.86328125</v>
      </c>
      <c r="M914" s="5">
        <v>11906.599934895834</v>
      </c>
      <c r="N914" s="5">
        <v>6067.30908203125</v>
      </c>
      <c r="O914" s="5">
        <v>5339.29833984375</v>
      </c>
      <c r="P914" s="5">
        <v>5791.07373046875</v>
      </c>
      <c r="Q914" s="5">
        <v>5732.560384114583</v>
      </c>
      <c r="R914" s="5">
        <v>13566.271484375</v>
      </c>
      <c r="S914" s="5">
        <v>12252.919921875</v>
      </c>
      <c r="T914" s="5">
        <v>12270.70703125</v>
      </c>
      <c r="U914" s="5">
        <v>12696.6328125</v>
      </c>
      <c r="V914" s="5">
        <v>5644.8740234375</v>
      </c>
      <c r="W914" s="5">
        <v>6391.681640625</v>
      </c>
      <c r="X914" s="5">
        <v>5993.61376953125</v>
      </c>
      <c r="Y914" s="5">
        <v>6010.056477864583</v>
      </c>
      <c r="Z914" s="5">
        <v>6308.0390625</v>
      </c>
      <c r="AA914" s="5">
        <v>8578.6171875</v>
      </c>
      <c r="AB914" s="5">
        <v>6789.1884765625</v>
      </c>
      <c r="AC914" s="5">
        <v>7225.281575520833</v>
      </c>
      <c r="AD914" s="5">
        <v>9297.171875</v>
      </c>
      <c r="AE914" s="5">
        <v>9575.6943359375</v>
      </c>
      <c r="AF914" s="5">
        <v>9114.3671875</v>
      </c>
      <c r="AG914" s="5">
        <v>9329.0777994791661</v>
      </c>
      <c r="AH914" s="5">
        <v>10433.57421875</v>
      </c>
      <c r="AI914" s="5">
        <v>10415.2138671875</v>
      </c>
      <c r="AJ914" s="5">
        <v>9957.224609375</v>
      </c>
      <c r="AK914" s="5">
        <v>10268.6708984375</v>
      </c>
      <c r="AL914" s="5">
        <v>14203.2109375</v>
      </c>
      <c r="AM914" s="5">
        <v>13875.1884765625</v>
      </c>
      <c r="AN914" s="5">
        <v>13824.97265625</v>
      </c>
      <c r="AO914" s="5">
        <v>13967.790690104166</v>
      </c>
      <c r="AP914" s="5">
        <v>19676.900390625</v>
      </c>
      <c r="AQ914" s="5">
        <v>19700.71484375</v>
      </c>
      <c r="AR914" s="5">
        <v>20239.21875</v>
      </c>
      <c r="AS914" s="5">
        <v>19872.277994791668</v>
      </c>
      <c r="AT914" s="5">
        <v>14963.8291015625</v>
      </c>
      <c r="AU914" s="5">
        <v>18703.177734375</v>
      </c>
      <c r="AV914" s="5">
        <v>14509.1396484375</v>
      </c>
      <c r="AW914" s="5">
        <v>16058.715494791666</v>
      </c>
      <c r="AX914" s="5">
        <v>8006.15576171875</v>
      </c>
      <c r="AY914" s="5">
        <v>7171.45947265625</v>
      </c>
      <c r="AZ914" s="5">
        <v>7394.41845703125</v>
      </c>
      <c r="BA914" s="5">
        <v>7524.01123046875</v>
      </c>
    </row>
    <row r="915" spans="1:53" x14ac:dyDescent="0.2">
      <c r="A915" s="1">
        <v>912</v>
      </c>
      <c r="B915" s="1" t="s">
        <v>3665</v>
      </c>
      <c r="C915" s="1" t="s">
        <v>3666</v>
      </c>
      <c r="D915" s="1" t="s">
        <v>3667</v>
      </c>
      <c r="E915" s="1" t="s">
        <v>3668</v>
      </c>
      <c r="F915" s="5">
        <v>1509.55932617187</v>
      </c>
      <c r="G915" s="5">
        <v>1392.603515625</v>
      </c>
      <c r="H915" s="5">
        <v>1485.22705078125</v>
      </c>
      <c r="I915" s="5">
        <v>1462.4632975260399</v>
      </c>
      <c r="J915" s="5">
        <v>1656.34814453125</v>
      </c>
      <c r="K915" s="5">
        <v>1554.16491699218</v>
      </c>
      <c r="L915" s="5">
        <v>1594.81311035156</v>
      </c>
      <c r="M915" s="5">
        <v>1601.7753906249966</v>
      </c>
      <c r="N915" s="5">
        <v>1436.79211425781</v>
      </c>
      <c r="O915" s="5">
        <v>1687.25610351562</v>
      </c>
      <c r="P915" s="5">
        <v>1673.12219238281</v>
      </c>
      <c r="Q915" s="5">
        <v>1599.0568033854133</v>
      </c>
      <c r="R915" s="5">
        <v>2276.31274414062</v>
      </c>
      <c r="S915" s="5">
        <v>2327.21142578125</v>
      </c>
      <c r="T915" s="5">
        <v>2287.91040039062</v>
      </c>
      <c r="U915" s="5">
        <v>2297.1448567708298</v>
      </c>
      <c r="V915" s="5">
        <v>302.26434326171801</v>
      </c>
      <c r="W915" s="5">
        <v>345.37020874023398</v>
      </c>
      <c r="X915" s="5">
        <v>367.98324584960898</v>
      </c>
      <c r="Y915" s="5">
        <v>338.5392659505203</v>
      </c>
      <c r="Z915" s="5">
        <v>793.98760986328102</v>
      </c>
      <c r="AA915" s="5">
        <v>862.489501953125</v>
      </c>
      <c r="AB915" s="5">
        <v>772.26062011718705</v>
      </c>
      <c r="AC915" s="5">
        <v>809.57924397786428</v>
      </c>
      <c r="AD915" s="5">
        <v>1755.79614257812</v>
      </c>
      <c r="AE915" s="5">
        <v>1790.02209472656</v>
      </c>
      <c r="AF915" s="5">
        <v>1963.32470703125</v>
      </c>
      <c r="AG915" s="5">
        <v>1836.38098144531</v>
      </c>
      <c r="AH915" s="5">
        <v>2003.26708984375</v>
      </c>
      <c r="AI915" s="5">
        <v>2417.93017578125</v>
      </c>
      <c r="AJ915" s="5">
        <v>2284.43090820312</v>
      </c>
      <c r="AK915" s="5">
        <v>2235.2093912760397</v>
      </c>
      <c r="AL915" s="5">
        <v>5171.9697265625</v>
      </c>
      <c r="AM915" s="5">
        <v>5315.62060546875</v>
      </c>
      <c r="AN915" s="5">
        <v>5190.6201171875</v>
      </c>
      <c r="AO915" s="5">
        <v>5226.070149739583</v>
      </c>
      <c r="AP915" s="5">
        <v>7221.20068359375</v>
      </c>
      <c r="AQ915" s="5">
        <v>7684.16162109375</v>
      </c>
      <c r="AR915" s="5">
        <v>7389.06689453125</v>
      </c>
      <c r="AS915" s="5">
        <v>7431.476399739583</v>
      </c>
      <c r="AT915" s="5">
        <v>1498.09313964843</v>
      </c>
      <c r="AU915" s="5">
        <v>1527.19189453125</v>
      </c>
      <c r="AV915" s="5">
        <v>1682.74060058593</v>
      </c>
      <c r="AW915" s="5">
        <v>1569.3418782552035</v>
      </c>
      <c r="AX915" s="5">
        <v>570.51306152343705</v>
      </c>
      <c r="AY915" s="5">
        <v>624.45782470703102</v>
      </c>
      <c r="AZ915" s="5">
        <v>644.88879394531205</v>
      </c>
      <c r="BA915" s="5">
        <v>613.28656005859341</v>
      </c>
    </row>
    <row r="916" spans="1:53" x14ac:dyDescent="0.2">
      <c r="A916" s="1">
        <v>913</v>
      </c>
      <c r="B916" s="1" t="s">
        <v>3669</v>
      </c>
      <c r="C916" s="1" t="s">
        <v>3670</v>
      </c>
      <c r="D916" s="1" t="s">
        <v>3671</v>
      </c>
      <c r="E916" s="1" t="s">
        <v>3672</v>
      </c>
      <c r="G916" s="5">
        <v>129.52899169921801</v>
      </c>
      <c r="I916" s="5">
        <v>129.52899169921801</v>
      </c>
      <c r="N916" s="5">
        <v>332.96630859375</v>
      </c>
      <c r="Q916" s="5">
        <v>332.96630859375</v>
      </c>
      <c r="R916" s="5">
        <v>96.410537719726506</v>
      </c>
      <c r="T916" s="5">
        <v>265.97036743164</v>
      </c>
      <c r="U916" s="5">
        <v>181.19045257568325</v>
      </c>
      <c r="V916" s="5">
        <v>161.17117309570301</v>
      </c>
      <c r="W916" s="5">
        <v>249.54035949707</v>
      </c>
      <c r="X916" s="5">
        <v>165.18539428710901</v>
      </c>
      <c r="Y916" s="5">
        <v>191.965642293294</v>
      </c>
      <c r="Z916" s="5">
        <v>272.544189453125</v>
      </c>
      <c r="AA916" s="5">
        <v>266.83312988281199</v>
      </c>
      <c r="AB916" s="5">
        <v>297.26745605468699</v>
      </c>
      <c r="AC916" s="5">
        <v>278.88159179687472</v>
      </c>
      <c r="AD916" s="5">
        <v>51.418674468994098</v>
      </c>
      <c r="AE916" s="5">
        <v>24.2314548492431</v>
      </c>
      <c r="AF916" s="5">
        <v>46.269508361816399</v>
      </c>
      <c r="AG916" s="5">
        <v>40.639879226684535</v>
      </c>
      <c r="AL916" s="5">
        <v>68.980018615722599</v>
      </c>
      <c r="AM916" s="5">
        <v>77.253944396972599</v>
      </c>
      <c r="AN916" s="5">
        <v>73.477973937988196</v>
      </c>
      <c r="AO916" s="5">
        <v>73.23731231689446</v>
      </c>
      <c r="AU916" s="5">
        <v>192.03918457031199</v>
      </c>
      <c r="AV916" s="5">
        <v>143.55439758300699</v>
      </c>
      <c r="AW916" s="5">
        <v>167.79679107665947</v>
      </c>
      <c r="AX916" s="5">
        <v>225.55111694335901</v>
      </c>
      <c r="AY916" s="5">
        <v>215.91482543945301</v>
      </c>
      <c r="AZ916" s="5">
        <v>232.88493347167901</v>
      </c>
      <c r="BA916" s="5">
        <v>224.78362528483035</v>
      </c>
    </row>
    <row r="917" spans="1:53" x14ac:dyDescent="0.2">
      <c r="A917" s="1">
        <v>914</v>
      </c>
      <c r="B917" s="1" t="s">
        <v>3673</v>
      </c>
      <c r="C917" s="1" t="s">
        <v>3674</v>
      </c>
      <c r="D917" s="1" t="s">
        <v>3675</v>
      </c>
      <c r="E917" s="1" t="s">
        <v>3676</v>
      </c>
      <c r="L917" s="5">
        <v>73.239036560058594</v>
      </c>
      <c r="M917" s="5">
        <v>73.239036560058594</v>
      </c>
      <c r="N917" s="5">
        <v>94.6214599609375</v>
      </c>
      <c r="O917" s="5">
        <v>191.86624145507801</v>
      </c>
      <c r="P917" s="5">
        <v>149.66490173339801</v>
      </c>
      <c r="Q917" s="5">
        <v>145.38420104980449</v>
      </c>
      <c r="R917" s="5">
        <v>251.01759338378901</v>
      </c>
      <c r="S917" s="5">
        <v>44.340011596679602</v>
      </c>
      <c r="U917" s="5">
        <v>147.67880249023432</v>
      </c>
      <c r="V917" s="5">
        <v>94.546539306640597</v>
      </c>
      <c r="W917" s="5">
        <v>75.149909973144503</v>
      </c>
      <c r="X917" s="5">
        <v>70.637702941894503</v>
      </c>
      <c r="Y917" s="5">
        <v>80.111384073893205</v>
      </c>
      <c r="Z917" s="5">
        <v>168.52490234375</v>
      </c>
      <c r="AA917" s="5">
        <v>175.06591796875</v>
      </c>
      <c r="AB917" s="5">
        <v>165.444900512695</v>
      </c>
      <c r="AC917" s="5">
        <v>169.67857360839832</v>
      </c>
      <c r="AE917" s="5">
        <v>67.035636901855398</v>
      </c>
      <c r="AF917" s="5">
        <v>108.33029937744099</v>
      </c>
      <c r="AG917" s="5">
        <v>87.682968139648196</v>
      </c>
      <c r="AQ917" s="5">
        <v>98.260124206542898</v>
      </c>
      <c r="AR917" s="5">
        <v>122.95287322998</v>
      </c>
      <c r="AS917" s="5">
        <v>110.60649871826145</v>
      </c>
      <c r="AX917" s="5">
        <v>137.578842163085</v>
      </c>
      <c r="AY917" s="5">
        <v>130.02160644531199</v>
      </c>
      <c r="AZ917" s="5">
        <v>104.25607299804599</v>
      </c>
      <c r="BA917" s="5">
        <v>123.95217386881431</v>
      </c>
    </row>
    <row r="918" spans="1:53" x14ac:dyDescent="0.2">
      <c r="A918" s="1">
        <v>915</v>
      </c>
      <c r="B918" s="1" t="s">
        <v>3677</v>
      </c>
      <c r="C918" s="1" t="s">
        <v>3678</v>
      </c>
      <c r="D918" s="1" t="s">
        <v>3679</v>
      </c>
      <c r="E918" s="1" t="s">
        <v>3680</v>
      </c>
      <c r="N918" s="5">
        <v>57.013431549072202</v>
      </c>
      <c r="O918" s="5">
        <v>65.202117919921804</v>
      </c>
      <c r="P918" s="5">
        <v>50.478916168212798</v>
      </c>
      <c r="Q918" s="5">
        <v>57.564821879068937</v>
      </c>
      <c r="S918" s="5">
        <v>40.323951721191399</v>
      </c>
      <c r="U918" s="5">
        <v>40.323951721191399</v>
      </c>
      <c r="V918" s="5">
        <v>38.591804504394503</v>
      </c>
      <c r="Y918" s="5">
        <v>38.591804504394503</v>
      </c>
      <c r="Z918" s="5">
        <v>32.187171936035099</v>
      </c>
      <c r="AA918" s="5">
        <v>44.023002624511697</v>
      </c>
      <c r="AB918" s="5">
        <v>41.818336486816399</v>
      </c>
      <c r="AC918" s="5">
        <v>39.34283701578773</v>
      </c>
      <c r="AX918" s="5">
        <v>110.57560729980401</v>
      </c>
      <c r="AY918" s="5">
        <v>48.609439849853501</v>
      </c>
      <c r="AZ918" s="5">
        <v>36.671249389648402</v>
      </c>
      <c r="BA918" s="5">
        <v>65.285432179768648</v>
      </c>
    </row>
    <row r="919" spans="1:53" x14ac:dyDescent="0.2">
      <c r="A919" s="1">
        <v>916</v>
      </c>
      <c r="B919" s="1" t="s">
        <v>3681</v>
      </c>
      <c r="C919" s="1" t="s">
        <v>3682</v>
      </c>
      <c r="D919" s="1" t="s">
        <v>3683</v>
      </c>
      <c r="E919" s="1" t="s">
        <v>3684</v>
      </c>
      <c r="N919" s="5">
        <v>386.52847290039</v>
      </c>
      <c r="O919" s="5">
        <v>266.23638916015602</v>
      </c>
      <c r="P919" s="5">
        <v>247.82589721679599</v>
      </c>
      <c r="Q919" s="5">
        <v>300.196919759114</v>
      </c>
      <c r="AX919" s="5">
        <v>141.59027099609301</v>
      </c>
      <c r="BA919" s="5">
        <v>141.59027099609301</v>
      </c>
    </row>
    <row r="920" spans="1:53" x14ac:dyDescent="0.2">
      <c r="A920" s="1">
        <v>917</v>
      </c>
      <c r="B920" s="1" t="s">
        <v>3685</v>
      </c>
      <c r="C920" s="1" t="s">
        <v>3686</v>
      </c>
      <c r="D920" s="1" t="s">
        <v>3687</v>
      </c>
      <c r="E920" s="1" t="s">
        <v>3688</v>
      </c>
      <c r="F920" s="5">
        <v>7797.61962890625</v>
      </c>
      <c r="G920" s="5">
        <v>8567.1943359375</v>
      </c>
      <c r="H920" s="5">
        <v>8137.27001953125</v>
      </c>
      <c r="I920" s="5">
        <v>8167.361328125</v>
      </c>
      <c r="J920" s="5">
        <v>8178.04638671875</v>
      </c>
      <c r="K920" s="5">
        <v>7837.69091796875</v>
      </c>
      <c r="L920" s="5">
        <v>8118.994140625</v>
      </c>
      <c r="M920" s="5">
        <v>8044.910481770833</v>
      </c>
      <c r="N920" s="5">
        <v>7608.22021484375</v>
      </c>
      <c r="O920" s="5">
        <v>8263.5146484375</v>
      </c>
      <c r="P920" s="5">
        <v>7829.564453125</v>
      </c>
      <c r="Q920" s="5">
        <v>7900.43310546875</v>
      </c>
      <c r="R920" s="5">
        <v>12011.1708984375</v>
      </c>
      <c r="S920" s="5">
        <v>11367.138671875</v>
      </c>
      <c r="T920" s="5">
        <v>11974.99609375</v>
      </c>
      <c r="U920" s="5">
        <v>11784.435221354166</v>
      </c>
      <c r="V920" s="5">
        <v>17907.955078125</v>
      </c>
      <c r="W920" s="5">
        <v>18667.146484375</v>
      </c>
      <c r="X920" s="5">
        <v>18398.771484375</v>
      </c>
      <c r="Y920" s="5">
        <v>18324.624348958332</v>
      </c>
      <c r="Z920" s="5">
        <v>16332.4365234375</v>
      </c>
      <c r="AA920" s="5">
        <v>16228.5830078125</v>
      </c>
      <c r="AB920" s="5">
        <v>16785.345703125</v>
      </c>
      <c r="AC920" s="5">
        <v>16448.788411458332</v>
      </c>
      <c r="AD920" s="5">
        <v>13078.7431640625</v>
      </c>
      <c r="AE920" s="5">
        <v>13823.2421875</v>
      </c>
      <c r="AF920" s="5">
        <v>13355.0380859375</v>
      </c>
      <c r="AG920" s="5">
        <v>13419.0078125</v>
      </c>
      <c r="AH920" s="5">
        <v>31181.68359375</v>
      </c>
      <c r="AI920" s="5">
        <v>30287.51953125</v>
      </c>
      <c r="AJ920" s="5">
        <v>31966.078125</v>
      </c>
      <c r="AK920" s="5">
        <v>31145.09375</v>
      </c>
      <c r="AL920" s="5">
        <v>35277.7890625</v>
      </c>
      <c r="AM920" s="5">
        <v>35399.7890625</v>
      </c>
      <c r="AN920" s="5">
        <v>33583.8515625</v>
      </c>
      <c r="AO920" s="5">
        <v>34753.809895833336</v>
      </c>
      <c r="AP920" s="5">
        <v>5281.42138671875</v>
      </c>
      <c r="AQ920" s="5">
        <v>5224.93359375</v>
      </c>
      <c r="AR920" s="5">
        <v>5215.6162109375</v>
      </c>
      <c r="AS920" s="5">
        <v>5240.657063802083</v>
      </c>
      <c r="AT920" s="5">
        <v>9349.916015625</v>
      </c>
      <c r="AU920" s="5">
        <v>10309.623046875</v>
      </c>
      <c r="AV920" s="5">
        <v>8094.4345703125</v>
      </c>
      <c r="AW920" s="5">
        <v>9251.3245442708339</v>
      </c>
      <c r="AX920" s="5">
        <v>10488.6435546875</v>
      </c>
      <c r="AY920" s="5">
        <v>9131.9189453125</v>
      </c>
      <c r="AZ920" s="5">
        <v>9795.71484375</v>
      </c>
      <c r="BA920" s="5">
        <v>9805.42578125</v>
      </c>
    </row>
    <row r="921" spans="1:53" x14ac:dyDescent="0.2">
      <c r="A921" s="1">
        <v>918</v>
      </c>
      <c r="B921" s="1" t="s">
        <v>3689</v>
      </c>
      <c r="C921" s="1" t="s">
        <v>3690</v>
      </c>
      <c r="D921" s="1" t="s">
        <v>3691</v>
      </c>
      <c r="E921" s="1" t="s">
        <v>3692</v>
      </c>
      <c r="F921" s="5">
        <v>14191.7626953125</v>
      </c>
      <c r="G921" s="5">
        <v>14501.458984375</v>
      </c>
      <c r="H921" s="5">
        <v>14350.6259765625</v>
      </c>
      <c r="I921" s="5">
        <v>14347.94921875</v>
      </c>
      <c r="J921" s="5">
        <v>13584.4619140625</v>
      </c>
      <c r="K921" s="5">
        <v>14034.59765625</v>
      </c>
      <c r="L921" s="5">
        <v>14218.50390625</v>
      </c>
      <c r="M921" s="5">
        <v>13945.8544921875</v>
      </c>
      <c r="N921" s="5">
        <v>12849.5302734375</v>
      </c>
      <c r="O921" s="5">
        <v>13191.6845703125</v>
      </c>
      <c r="P921" s="5">
        <v>13225.1005859375</v>
      </c>
      <c r="Q921" s="5">
        <v>13088.771809895834</v>
      </c>
      <c r="R921" s="5">
        <v>18725.236328125</v>
      </c>
      <c r="S921" s="5">
        <v>18481.365234375</v>
      </c>
      <c r="T921" s="5">
        <v>18821.515625</v>
      </c>
      <c r="U921" s="5">
        <v>18676.0390625</v>
      </c>
      <c r="V921" s="5">
        <v>42485.609375</v>
      </c>
      <c r="W921" s="5">
        <v>43934.94921875</v>
      </c>
      <c r="X921" s="5">
        <v>43303.640625</v>
      </c>
      <c r="Y921" s="5">
        <v>43241.399739583336</v>
      </c>
      <c r="Z921" s="5">
        <v>38764.65625</v>
      </c>
      <c r="AA921" s="5">
        <v>39479.953125</v>
      </c>
      <c r="AB921" s="5">
        <v>40693.74609375</v>
      </c>
      <c r="AC921" s="5">
        <v>39646.118489583336</v>
      </c>
      <c r="AD921" s="5">
        <v>17444.875</v>
      </c>
      <c r="AE921" s="5">
        <v>17241.845703125</v>
      </c>
      <c r="AF921" s="5">
        <v>17951.892578125</v>
      </c>
      <c r="AG921" s="5">
        <v>17546.204427083332</v>
      </c>
      <c r="AH921" s="5">
        <v>64642.6640625</v>
      </c>
      <c r="AI921" s="5">
        <v>65030.96484375</v>
      </c>
      <c r="AJ921" s="5">
        <v>64438.37890625</v>
      </c>
      <c r="AK921" s="5">
        <v>64704.002604166664</v>
      </c>
      <c r="AL921" s="5">
        <v>60503.078125</v>
      </c>
      <c r="AM921" s="5">
        <v>61119.265625</v>
      </c>
      <c r="AN921" s="5">
        <v>60081.33984375</v>
      </c>
      <c r="AO921" s="5">
        <v>60567.89453125</v>
      </c>
      <c r="AP921" s="5">
        <v>7867.396484375</v>
      </c>
      <c r="AQ921" s="5">
        <v>8105.51171875</v>
      </c>
      <c r="AR921" s="5">
        <v>8146.48193359375</v>
      </c>
      <c r="AS921" s="5">
        <v>8039.796712239583</v>
      </c>
      <c r="AT921" s="5">
        <v>11963.69140625</v>
      </c>
      <c r="AU921" s="5">
        <v>13237.0146484375</v>
      </c>
      <c r="AV921" s="5">
        <v>13049.1923828125</v>
      </c>
      <c r="AW921" s="5">
        <v>12749.966145833334</v>
      </c>
      <c r="AX921" s="5">
        <v>17667.693359375</v>
      </c>
      <c r="AY921" s="5">
        <v>16768.04296875</v>
      </c>
      <c r="AZ921" s="5">
        <v>16854.392578125</v>
      </c>
      <c r="BA921" s="5">
        <v>17096.709635416668</v>
      </c>
    </row>
    <row r="922" spans="1:53" x14ac:dyDescent="0.2">
      <c r="A922" s="1">
        <v>919</v>
      </c>
      <c r="B922" s="1" t="s">
        <v>3693</v>
      </c>
      <c r="C922" s="1" t="s">
        <v>3694</v>
      </c>
      <c r="D922" s="1" t="s">
        <v>3695</v>
      </c>
      <c r="E922" s="1" t="s">
        <v>3696</v>
      </c>
      <c r="F922" s="5">
        <v>1958.80908203125</v>
      </c>
      <c r="G922" s="5">
        <v>2065.8447265625</v>
      </c>
      <c r="H922" s="5">
        <v>2001.53210449218</v>
      </c>
      <c r="I922" s="5">
        <v>2008.72863769531</v>
      </c>
      <c r="J922" s="5">
        <v>2032.79821777343</v>
      </c>
      <c r="K922" s="5">
        <v>2106.85961914062</v>
      </c>
      <c r="L922" s="5">
        <v>2090.43408203125</v>
      </c>
      <c r="M922" s="5">
        <v>2076.6973063150999</v>
      </c>
      <c r="N922" s="5">
        <v>5402.7763671875</v>
      </c>
      <c r="O922" s="5">
        <v>5323.44287109375</v>
      </c>
      <c r="P922" s="5">
        <v>5208.6201171875</v>
      </c>
      <c r="Q922" s="5">
        <v>5311.613118489583</v>
      </c>
      <c r="R922" s="5">
        <v>8602.763671875</v>
      </c>
      <c r="S922" s="5">
        <v>8591.0400390625</v>
      </c>
      <c r="T922" s="5">
        <v>8560.28125</v>
      </c>
      <c r="U922" s="5">
        <v>8584.6949869791661</v>
      </c>
      <c r="V922" s="5">
        <v>5091.37939453125</v>
      </c>
      <c r="W922" s="5">
        <v>5049.39306640625</v>
      </c>
      <c r="X922" s="5">
        <v>5116.1591796875</v>
      </c>
      <c r="Y922" s="5">
        <v>5085.643880208333</v>
      </c>
      <c r="Z922" s="5">
        <v>3973.83959960937</v>
      </c>
      <c r="AA922" s="5">
        <v>3920.48266601562</v>
      </c>
      <c r="AB922" s="5">
        <v>3897.97338867187</v>
      </c>
      <c r="AC922" s="5">
        <v>3930.7652180989535</v>
      </c>
      <c r="AD922" s="5">
        <v>3896.16552734375</v>
      </c>
      <c r="AE922" s="5">
        <v>3823.70336914062</v>
      </c>
      <c r="AF922" s="5">
        <v>3755.54418945312</v>
      </c>
      <c r="AG922" s="5">
        <v>3825.1376953124964</v>
      </c>
      <c r="AH922" s="5">
        <v>4648.33154296875</v>
      </c>
      <c r="AI922" s="5">
        <v>4684.34619140625</v>
      </c>
      <c r="AJ922" s="5">
        <v>4511.30810546875</v>
      </c>
      <c r="AK922" s="5">
        <v>4614.661946614583</v>
      </c>
      <c r="AL922" s="5">
        <v>4272.3359375</v>
      </c>
      <c r="AM922" s="5">
        <v>4309.64501953125</v>
      </c>
      <c r="AN922" s="5">
        <v>4396.28466796875</v>
      </c>
      <c r="AO922" s="5">
        <v>4326.088541666667</v>
      </c>
      <c r="AP922" s="5">
        <v>5810.2822265625</v>
      </c>
      <c r="AQ922" s="5">
        <v>5830.84033203125</v>
      </c>
      <c r="AR922" s="5">
        <v>5697.2802734375</v>
      </c>
      <c r="AS922" s="5">
        <v>5779.467610677083</v>
      </c>
      <c r="AT922" s="5">
        <v>9818.076171875</v>
      </c>
      <c r="AU922" s="5">
        <v>10797.265625</v>
      </c>
      <c r="AV922" s="5">
        <v>12181.44140625</v>
      </c>
      <c r="AW922" s="5">
        <v>10932.261067708334</v>
      </c>
      <c r="AX922" s="5">
        <v>3767.75268554687</v>
      </c>
      <c r="AY922" s="5">
        <v>3336</v>
      </c>
      <c r="AZ922" s="5">
        <v>3383.89892578125</v>
      </c>
      <c r="BA922" s="5">
        <v>3495.8838704427067</v>
      </c>
    </row>
    <row r="923" spans="1:53" x14ac:dyDescent="0.2">
      <c r="A923" s="1">
        <v>920</v>
      </c>
      <c r="B923" s="1" t="s">
        <v>3697</v>
      </c>
      <c r="C923" s="1" t="s">
        <v>3698</v>
      </c>
      <c r="D923" s="1" t="s">
        <v>3699</v>
      </c>
      <c r="E923" s="1" t="s">
        <v>3700</v>
      </c>
      <c r="F923" s="5">
        <v>629.09503173828102</v>
      </c>
      <c r="G923" s="5">
        <v>670.05529785156205</v>
      </c>
      <c r="H923" s="5">
        <v>792.54431152343705</v>
      </c>
      <c r="I923" s="5">
        <v>697.23154703776015</v>
      </c>
      <c r="J923" s="5">
        <v>588.81103515625</v>
      </c>
      <c r="K923" s="5">
        <v>689.76354980468705</v>
      </c>
      <c r="L923" s="5">
        <v>557.982421875</v>
      </c>
      <c r="M923" s="5">
        <v>612.18566894531239</v>
      </c>
      <c r="N923" s="5">
        <v>648.07501220703102</v>
      </c>
      <c r="O923" s="5">
        <v>612.87432861328102</v>
      </c>
      <c r="P923" s="5">
        <v>633.90490722656205</v>
      </c>
      <c r="Q923" s="5">
        <v>631.6180826822914</v>
      </c>
      <c r="R923" s="5">
        <v>623.32122802734295</v>
      </c>
      <c r="S923" s="5">
        <v>660.5361328125</v>
      </c>
      <c r="T923" s="5">
        <v>623.51104736328102</v>
      </c>
      <c r="U923" s="5">
        <v>635.78946940104129</v>
      </c>
      <c r="V923" s="5">
        <v>538.56457519531205</v>
      </c>
      <c r="W923" s="5">
        <v>492.875396728515</v>
      </c>
      <c r="X923" s="5">
        <v>517.278076171875</v>
      </c>
      <c r="Y923" s="5">
        <v>516.23934936523403</v>
      </c>
      <c r="Z923" s="5">
        <v>598.752685546875</v>
      </c>
      <c r="AA923" s="5">
        <v>570.61932373046795</v>
      </c>
      <c r="AB923" s="5">
        <v>624.51397705078102</v>
      </c>
      <c r="AC923" s="5">
        <v>597.96199544270792</v>
      </c>
      <c r="AD923" s="5">
        <v>670.561767578125</v>
      </c>
      <c r="AE923" s="5">
        <v>705.13244628906205</v>
      </c>
      <c r="AF923" s="5">
        <v>646.76580810546795</v>
      </c>
      <c r="AG923" s="5">
        <v>674.15334065755167</v>
      </c>
      <c r="AH923" s="5">
        <v>559.80432128906205</v>
      </c>
      <c r="AI923" s="5">
        <v>636.43511962890602</v>
      </c>
      <c r="AJ923" s="5">
        <v>652.681396484375</v>
      </c>
      <c r="AK923" s="5">
        <v>616.30694580078102</v>
      </c>
      <c r="AL923" s="5">
        <v>594.63067626953102</v>
      </c>
      <c r="AM923" s="5">
        <v>618.15246582031205</v>
      </c>
      <c r="AN923" s="5">
        <v>636.51953125</v>
      </c>
      <c r="AO923" s="5">
        <v>616.43422444661439</v>
      </c>
      <c r="AP923" s="5">
        <v>504.56982421875</v>
      </c>
      <c r="AQ923" s="5">
        <v>555.07147216796795</v>
      </c>
      <c r="AR923" s="5">
        <v>506.38464355468699</v>
      </c>
      <c r="AS923" s="5">
        <v>522.00864664713492</v>
      </c>
      <c r="AT923" s="5">
        <v>975.376708984375</v>
      </c>
      <c r="AV923" s="5">
        <v>1221.48254394531</v>
      </c>
      <c r="AW923" s="5">
        <v>1098.4296264648424</v>
      </c>
      <c r="AX923" s="5">
        <v>633.929931640625</v>
      </c>
      <c r="AY923" s="5">
        <v>611.84136962890602</v>
      </c>
      <c r="AZ923" s="5">
        <v>574.03625488281205</v>
      </c>
      <c r="BA923" s="5">
        <v>606.60251871744765</v>
      </c>
    </row>
    <row r="924" spans="1:53" x14ac:dyDescent="0.2">
      <c r="A924" s="1">
        <v>921</v>
      </c>
      <c r="B924" s="1" t="s">
        <v>3701</v>
      </c>
      <c r="C924" s="1" t="s">
        <v>3702</v>
      </c>
      <c r="D924" s="1" t="s">
        <v>3703</v>
      </c>
      <c r="E924" s="1" t="s">
        <v>3704</v>
      </c>
      <c r="G924" s="5">
        <v>85.029983520507798</v>
      </c>
      <c r="H924" s="5">
        <v>77.351127624511705</v>
      </c>
      <c r="I924" s="5">
        <v>81.190555572509751</v>
      </c>
      <c r="J924" s="5">
        <v>72.835609436035099</v>
      </c>
      <c r="M924" s="5">
        <v>72.835609436035099</v>
      </c>
      <c r="T924" s="5">
        <v>75.631774902343693</v>
      </c>
      <c r="U924" s="5">
        <v>75.631774902343693</v>
      </c>
      <c r="V924" s="5">
        <v>117.24171447753901</v>
      </c>
      <c r="W924" s="5">
        <v>170.31341552734301</v>
      </c>
      <c r="X924" s="5">
        <v>152.00605773925699</v>
      </c>
      <c r="Y924" s="5">
        <v>146.52039591471302</v>
      </c>
      <c r="Z924" s="5">
        <v>173.99465942382801</v>
      </c>
      <c r="AA924" s="5">
        <v>178.14820861816401</v>
      </c>
      <c r="AB924" s="5">
        <v>199.23448181152301</v>
      </c>
      <c r="AC924" s="5">
        <v>183.79244995117168</v>
      </c>
      <c r="AD924" s="5">
        <v>46.957893371582003</v>
      </c>
      <c r="AE924" s="5">
        <v>46.208343505859297</v>
      </c>
      <c r="AG924" s="5">
        <v>46.583118438720646</v>
      </c>
      <c r="AH924" s="5">
        <v>48.584976196288999</v>
      </c>
      <c r="AJ924" s="5">
        <v>65.179008483886705</v>
      </c>
      <c r="AK924" s="5">
        <v>56.881992340087848</v>
      </c>
      <c r="AM924" s="5">
        <v>77.203086853027301</v>
      </c>
      <c r="AO924" s="5">
        <v>77.203086853027301</v>
      </c>
      <c r="AT924" s="5">
        <v>75.299072265625</v>
      </c>
      <c r="AU924" s="5">
        <v>69.067237854003906</v>
      </c>
      <c r="AV924" s="5">
        <v>114.86701965332</v>
      </c>
      <c r="AW924" s="5">
        <v>86.411109924316293</v>
      </c>
      <c r="AX924" s="5">
        <v>154.21626281738199</v>
      </c>
      <c r="AY924" s="5">
        <v>150.92150878906199</v>
      </c>
      <c r="AZ924" s="5">
        <v>133.154525756835</v>
      </c>
      <c r="BA924" s="5">
        <v>146.09743245442633</v>
      </c>
    </row>
    <row r="925" spans="1:53" x14ac:dyDescent="0.2">
      <c r="A925" s="1">
        <v>922</v>
      </c>
      <c r="B925" s="1" t="s">
        <v>3705</v>
      </c>
      <c r="C925" s="1" t="s">
        <v>3706</v>
      </c>
      <c r="D925" s="1" t="s">
        <v>3707</v>
      </c>
      <c r="E925" s="1" t="s">
        <v>3708</v>
      </c>
      <c r="F925" s="5">
        <v>368.18664550781199</v>
      </c>
      <c r="G925" s="5">
        <v>389.32040405273398</v>
      </c>
      <c r="H925" s="5">
        <v>354.773681640625</v>
      </c>
      <c r="I925" s="5">
        <v>370.76024373372366</v>
      </c>
      <c r="J925" s="5">
        <v>608.34948730468705</v>
      </c>
      <c r="K925" s="5">
        <v>624.94787597656205</v>
      </c>
      <c r="L925" s="5">
        <v>607.89935302734295</v>
      </c>
      <c r="M925" s="5">
        <v>613.73223876953068</v>
      </c>
      <c r="N925" s="5">
        <v>464.21121215820301</v>
      </c>
      <c r="O925" s="5">
        <v>465.92810058593699</v>
      </c>
      <c r="P925" s="5">
        <v>444.460845947265</v>
      </c>
      <c r="Q925" s="5">
        <v>458.20005289713498</v>
      </c>
      <c r="R925" s="5">
        <v>694.3359375</v>
      </c>
      <c r="S925" s="5">
        <v>704.89166259765602</v>
      </c>
      <c r="T925" s="5">
        <v>713.429443359375</v>
      </c>
      <c r="U925" s="5">
        <v>704.21901448567712</v>
      </c>
      <c r="V925" s="5">
        <v>7775.8544921875</v>
      </c>
      <c r="W925" s="5">
        <v>7954.62841796875</v>
      </c>
      <c r="X925" s="5">
        <v>7761.0185546875</v>
      </c>
      <c r="Y925" s="5">
        <v>7830.50048828125</v>
      </c>
      <c r="Z925" s="5">
        <v>5114.76953125</v>
      </c>
      <c r="AA925" s="5">
        <v>5189.59130859375</v>
      </c>
      <c r="AB925" s="5">
        <v>5101.70556640625</v>
      </c>
      <c r="AC925" s="5">
        <v>5135.35546875</v>
      </c>
      <c r="AD925" s="5">
        <v>880.908447265625</v>
      </c>
      <c r="AE925" s="5">
        <v>871.21038818359295</v>
      </c>
      <c r="AF925" s="5">
        <v>893.08221435546795</v>
      </c>
      <c r="AG925" s="5">
        <v>881.73368326822856</v>
      </c>
      <c r="AH925" s="5">
        <v>1349.328125</v>
      </c>
      <c r="AI925" s="5">
        <v>1287.81481933593</v>
      </c>
      <c r="AJ925" s="5">
        <v>1327.32446289062</v>
      </c>
      <c r="AK925" s="5">
        <v>1321.4891357421834</v>
      </c>
      <c r="AL925" s="5">
        <v>717.54388427734295</v>
      </c>
      <c r="AM925" s="5">
        <v>677.77947998046795</v>
      </c>
      <c r="AN925" s="5">
        <v>701.91925048828102</v>
      </c>
      <c r="AO925" s="5">
        <v>699.08087158203068</v>
      </c>
      <c r="AP925" s="5">
        <v>917.764404296875</v>
      </c>
      <c r="AQ925" s="5">
        <v>928.72235107421795</v>
      </c>
      <c r="AR925" s="5">
        <v>892.33459472656205</v>
      </c>
      <c r="AS925" s="5">
        <v>912.94045003255167</v>
      </c>
      <c r="AT925" s="5">
        <v>1167.32800292968</v>
      </c>
      <c r="AU925" s="5">
        <v>1086.66284179687</v>
      </c>
      <c r="AV925" s="5">
        <v>1027.91052246093</v>
      </c>
      <c r="AW925" s="5">
        <v>1093.9671223958267</v>
      </c>
      <c r="AX925" s="5">
        <v>3576.45874023437</v>
      </c>
      <c r="AY925" s="5">
        <v>3452.046875</v>
      </c>
      <c r="AZ925" s="5">
        <v>3378.98901367187</v>
      </c>
      <c r="BA925" s="5">
        <v>3469.1648763020798</v>
      </c>
    </row>
    <row r="926" spans="1:53" x14ac:dyDescent="0.2">
      <c r="A926" s="1">
        <v>923</v>
      </c>
      <c r="B926" s="1" t="s">
        <v>3709</v>
      </c>
      <c r="C926" s="1" t="s">
        <v>3710</v>
      </c>
      <c r="D926" s="1" t="s">
        <v>3711</v>
      </c>
      <c r="E926" s="1" t="s">
        <v>3712</v>
      </c>
      <c r="F926" s="5">
        <v>79.990219116210895</v>
      </c>
      <c r="G926" s="5">
        <v>102.29582977294901</v>
      </c>
      <c r="H926" s="5">
        <v>74.5235595703125</v>
      </c>
      <c r="I926" s="5">
        <v>85.603202819824148</v>
      </c>
      <c r="J926" s="5">
        <v>108.83779144287099</v>
      </c>
      <c r="K926" s="5">
        <v>107.87897491455</v>
      </c>
      <c r="L926" s="5">
        <v>121.911125183105</v>
      </c>
      <c r="M926" s="5">
        <v>112.875963846842</v>
      </c>
      <c r="N926" s="5">
        <v>67.366584777832003</v>
      </c>
      <c r="O926" s="5">
        <v>110.294189453125</v>
      </c>
      <c r="P926" s="5">
        <v>110.41456604003901</v>
      </c>
      <c r="Q926" s="5">
        <v>96.025113423665331</v>
      </c>
      <c r="R926" s="5">
        <v>138.39190673828099</v>
      </c>
      <c r="S926" s="5">
        <v>112.888748168945</v>
      </c>
      <c r="T926" s="5">
        <v>81.307212829589801</v>
      </c>
      <c r="U926" s="5">
        <v>110.8626225789386</v>
      </c>
      <c r="V926" s="5">
        <v>192.85128784179599</v>
      </c>
      <c r="W926" s="5">
        <v>202.26513671875</v>
      </c>
      <c r="X926" s="5">
        <v>197.975173950195</v>
      </c>
      <c r="Y926" s="5">
        <v>197.69719950358032</v>
      </c>
      <c r="Z926" s="5">
        <v>146.561767578125</v>
      </c>
      <c r="AA926" s="5">
        <v>151.88439941406199</v>
      </c>
      <c r="AB926" s="5">
        <v>169.24696350097599</v>
      </c>
      <c r="AC926" s="5">
        <v>155.89771016438766</v>
      </c>
      <c r="AD926" s="5">
        <v>112.37440490722599</v>
      </c>
      <c r="AE926" s="5">
        <v>124.34204864501901</v>
      </c>
      <c r="AF926" s="5">
        <v>128.46273803710901</v>
      </c>
      <c r="AG926" s="5">
        <v>121.72639719645133</v>
      </c>
      <c r="AH926" s="5">
        <v>146.54479980468699</v>
      </c>
      <c r="AI926" s="5">
        <v>127.362014770507</v>
      </c>
      <c r="AJ926" s="5">
        <v>141.16468811035099</v>
      </c>
      <c r="AK926" s="5">
        <v>138.35716756184834</v>
      </c>
      <c r="AL926" s="5">
        <v>131.89657592773401</v>
      </c>
      <c r="AM926" s="5">
        <v>123.31997680664</v>
      </c>
      <c r="AN926" s="5">
        <v>133.16172790527301</v>
      </c>
      <c r="AO926" s="5">
        <v>129.45942687988233</v>
      </c>
      <c r="AP926" s="5">
        <v>130.004302978515</v>
      </c>
      <c r="AQ926" s="5">
        <v>151.47154235839801</v>
      </c>
      <c r="AR926" s="5">
        <v>133.6025390625</v>
      </c>
      <c r="AS926" s="5">
        <v>138.359461466471</v>
      </c>
      <c r="AT926" s="5">
        <v>203.67056274414</v>
      </c>
      <c r="AU926" s="5">
        <v>153.54267883300699</v>
      </c>
      <c r="AV926" s="5">
        <v>110.81768035888599</v>
      </c>
      <c r="AW926" s="5">
        <v>156.01030731201098</v>
      </c>
      <c r="AX926" s="5">
        <v>169.92492675781199</v>
      </c>
      <c r="AY926" s="5">
        <v>168.64710998535099</v>
      </c>
      <c r="AZ926" s="5">
        <v>191.21395874023401</v>
      </c>
      <c r="BA926" s="5">
        <v>176.59533182779899</v>
      </c>
    </row>
    <row r="927" spans="1:53" x14ac:dyDescent="0.2">
      <c r="A927" s="1">
        <v>924</v>
      </c>
      <c r="B927" s="1" t="s">
        <v>3713</v>
      </c>
      <c r="C927" s="1" t="s">
        <v>3714</v>
      </c>
      <c r="D927" s="1" t="s">
        <v>3715</v>
      </c>
      <c r="E927" s="1" t="s">
        <v>3716</v>
      </c>
      <c r="F927" s="5">
        <v>421.94216918945301</v>
      </c>
      <c r="G927" s="5">
        <v>419.99026489257801</v>
      </c>
      <c r="H927" s="5">
        <v>417.96307373046801</v>
      </c>
      <c r="I927" s="5">
        <v>419.96516927083303</v>
      </c>
      <c r="J927" s="5">
        <v>317.76486206054602</v>
      </c>
      <c r="K927" s="5">
        <v>351.16598510742102</v>
      </c>
      <c r="L927" s="5">
        <v>372.63604736328102</v>
      </c>
      <c r="M927" s="5">
        <v>347.18896484374937</v>
      </c>
      <c r="N927" s="5">
        <v>366.06866455078102</v>
      </c>
      <c r="O927" s="5">
        <v>445.29150390625</v>
      </c>
      <c r="P927" s="5">
        <v>386.313232421875</v>
      </c>
      <c r="Q927" s="5">
        <v>399.22446695963532</v>
      </c>
      <c r="R927" s="5">
        <v>398.18942260742102</v>
      </c>
      <c r="S927" s="5">
        <v>456.59503173828102</v>
      </c>
      <c r="T927" s="5">
        <v>445.01754760742102</v>
      </c>
      <c r="U927" s="5">
        <v>433.26733398437432</v>
      </c>
      <c r="V927" s="5">
        <v>730.40679931640602</v>
      </c>
      <c r="W927" s="5">
        <v>795.02276611328102</v>
      </c>
      <c r="X927" s="5">
        <v>698.70428466796795</v>
      </c>
      <c r="Y927" s="5">
        <v>741.37795003255167</v>
      </c>
      <c r="Z927" s="5">
        <v>396.47708129882801</v>
      </c>
      <c r="AA927" s="5">
        <v>476.97769165039</v>
      </c>
      <c r="AB927" s="5">
        <v>473.03793334960898</v>
      </c>
      <c r="AC927" s="5">
        <v>448.83090209960898</v>
      </c>
      <c r="AD927" s="5">
        <v>513.97668457031205</v>
      </c>
      <c r="AE927" s="5">
        <v>530.13537597656205</v>
      </c>
      <c r="AF927" s="5">
        <v>599.41900634765602</v>
      </c>
      <c r="AG927" s="5">
        <v>547.84368896484341</v>
      </c>
      <c r="AH927" s="5">
        <v>340.68273925781199</v>
      </c>
      <c r="AI927" s="5">
        <v>571.63226318359295</v>
      </c>
      <c r="AJ927" s="5">
        <v>556.23645019531205</v>
      </c>
      <c r="AK927" s="5">
        <v>489.51715087890562</v>
      </c>
      <c r="AL927" s="5">
        <v>654.98297119140602</v>
      </c>
      <c r="AM927" s="5">
        <v>462.40435791015602</v>
      </c>
      <c r="AN927" s="5">
        <v>438.543701171875</v>
      </c>
      <c r="AO927" s="5">
        <v>518.64367675781239</v>
      </c>
      <c r="AP927" s="5">
        <v>758.63220214843705</v>
      </c>
      <c r="AQ927" s="5">
        <v>955.46319580078102</v>
      </c>
      <c r="AR927" s="5">
        <v>646.80938720703102</v>
      </c>
      <c r="AS927" s="5">
        <v>786.96826171874966</v>
      </c>
      <c r="AT927" s="5">
        <v>277.00131225585898</v>
      </c>
      <c r="AU927" s="5">
        <v>175.24005126953099</v>
      </c>
      <c r="AV927" s="5">
        <v>154.52029418945301</v>
      </c>
      <c r="AW927" s="5">
        <v>202.25388590494765</v>
      </c>
      <c r="AX927" s="5">
        <v>226.71957397460901</v>
      </c>
      <c r="AY927" s="5">
        <v>171.47718811035099</v>
      </c>
      <c r="AZ927" s="5">
        <v>171.78797912597599</v>
      </c>
      <c r="BA927" s="5">
        <v>189.99491373697867</v>
      </c>
    </row>
    <row r="928" spans="1:53" x14ac:dyDescent="0.2">
      <c r="A928" s="1">
        <v>925</v>
      </c>
      <c r="B928" s="1" t="s">
        <v>3717</v>
      </c>
      <c r="C928" s="1" t="s">
        <v>3718</v>
      </c>
      <c r="D928" s="1" t="s">
        <v>3719</v>
      </c>
      <c r="E928" s="1" t="s">
        <v>3720</v>
      </c>
      <c r="F928" s="5">
        <v>60.533367156982401</v>
      </c>
      <c r="G928" s="5">
        <v>20.680788040161101</v>
      </c>
      <c r="H928" s="5">
        <v>21.114912033081001</v>
      </c>
      <c r="I928" s="5">
        <v>34.109689076741496</v>
      </c>
      <c r="J928" s="5">
        <v>17.9080410003662</v>
      </c>
      <c r="K928" s="5">
        <v>20.582696914672798</v>
      </c>
      <c r="L928" s="5">
        <v>6.3439970016479403</v>
      </c>
      <c r="M928" s="5">
        <v>14.944911638895647</v>
      </c>
      <c r="N928" s="5">
        <v>981.64642333984295</v>
      </c>
      <c r="O928" s="5">
        <v>1648.87121582031</v>
      </c>
      <c r="P928" s="5">
        <v>2653.04931640625</v>
      </c>
      <c r="Q928" s="5">
        <v>1761.1889851888009</v>
      </c>
      <c r="R928" s="5">
        <v>41.743408203125</v>
      </c>
      <c r="T928" s="5">
        <v>34.782890319824197</v>
      </c>
      <c r="U928" s="5">
        <v>38.263149261474595</v>
      </c>
      <c r="V928" s="5">
        <v>46.947360992431598</v>
      </c>
      <c r="Y928" s="5">
        <v>46.947360992431598</v>
      </c>
      <c r="Z928" s="5">
        <v>21.343233108520501</v>
      </c>
      <c r="AA928" s="5">
        <v>58.4150581359863</v>
      </c>
      <c r="AB928" s="5">
        <v>81.462806701660099</v>
      </c>
      <c r="AC928" s="5">
        <v>53.740365982055636</v>
      </c>
      <c r="AD928" s="5">
        <v>114.251335144042</v>
      </c>
      <c r="AE928" s="5">
        <v>49.936214447021399</v>
      </c>
      <c r="AF928" s="5">
        <v>74.633781433105398</v>
      </c>
      <c r="AG928" s="5">
        <v>79.6071103413896</v>
      </c>
      <c r="AH928" s="5">
        <v>74.886466979980398</v>
      </c>
      <c r="AI928" s="5">
        <v>83.474205017089801</v>
      </c>
      <c r="AK928" s="5">
        <v>79.180335998535099</v>
      </c>
      <c r="AL928" s="5">
        <v>59.121025085449197</v>
      </c>
      <c r="AO928" s="5">
        <v>59.121025085449197</v>
      </c>
      <c r="AP928" s="5">
        <v>75.853843688964801</v>
      </c>
      <c r="AQ928" s="5">
        <v>86.878494262695298</v>
      </c>
      <c r="AR928" s="5">
        <v>66.419212341308594</v>
      </c>
      <c r="AS928" s="5">
        <v>76.383850097656236</v>
      </c>
    </row>
    <row r="929" spans="1:53" x14ac:dyDescent="0.2">
      <c r="A929" s="1">
        <v>926</v>
      </c>
      <c r="B929" s="1" t="s">
        <v>3721</v>
      </c>
      <c r="C929" s="1" t="s">
        <v>3722</v>
      </c>
      <c r="D929" s="1" t="s">
        <v>3723</v>
      </c>
      <c r="E929" s="1" t="s">
        <v>3724</v>
      </c>
      <c r="F929" s="5">
        <v>2644.30810546875</v>
      </c>
      <c r="G929" s="5">
        <v>2690.80029296875</v>
      </c>
      <c r="H929" s="5">
        <v>2455.39453125</v>
      </c>
      <c r="I929" s="5">
        <v>2596.8343098958335</v>
      </c>
      <c r="J929" s="5">
        <v>2411.92333984375</v>
      </c>
      <c r="K929" s="5">
        <v>2383.46484375</v>
      </c>
      <c r="L929" s="5">
        <v>2328.37768554687</v>
      </c>
      <c r="M929" s="5">
        <v>2374.5886230468732</v>
      </c>
      <c r="N929" s="5">
        <v>1191.34802246093</v>
      </c>
      <c r="O929" s="5">
        <v>1281.51013183593</v>
      </c>
      <c r="P929" s="5">
        <v>1154.15148925781</v>
      </c>
      <c r="Q929" s="5">
        <v>1209.0032145182233</v>
      </c>
      <c r="R929" s="5">
        <v>1539.51342773437</v>
      </c>
      <c r="S929" s="5">
        <v>1443.5283203125</v>
      </c>
      <c r="T929" s="5">
        <v>1310.10473632812</v>
      </c>
      <c r="U929" s="5">
        <v>1431.0488281249966</v>
      </c>
      <c r="V929" s="5">
        <v>2045.46899414062</v>
      </c>
      <c r="W929" s="5">
        <v>2087.3369140625</v>
      </c>
      <c r="X929" s="5">
        <v>2019.17700195312</v>
      </c>
      <c r="Y929" s="5">
        <v>2050.6609700520798</v>
      </c>
      <c r="Z929" s="5">
        <v>1245.69604492187</v>
      </c>
      <c r="AA929" s="5">
        <v>1389.42211914062</v>
      </c>
      <c r="AB929" s="5">
        <v>1251.45275878906</v>
      </c>
      <c r="AC929" s="5">
        <v>1295.5236409505167</v>
      </c>
      <c r="AD929" s="5">
        <v>2813.98486328125</v>
      </c>
      <c r="AE929" s="5">
        <v>2842.46313476562</v>
      </c>
      <c r="AF929" s="5">
        <v>2674.80712890625</v>
      </c>
      <c r="AG929" s="5">
        <v>2777.0850423177067</v>
      </c>
      <c r="AH929" s="5">
        <v>3110.9140625</v>
      </c>
      <c r="AI929" s="5">
        <v>3025.40966796875</v>
      </c>
      <c r="AJ929" s="5">
        <v>2850.56665039062</v>
      </c>
      <c r="AK929" s="5">
        <v>2995.6301269531232</v>
      </c>
      <c r="AL929" s="5">
        <v>1141.03381347656</v>
      </c>
      <c r="AM929" s="5">
        <v>1103.06823730468</v>
      </c>
      <c r="AN929" s="5">
        <v>1096.16784667968</v>
      </c>
      <c r="AO929" s="5">
        <v>1113.4232991536401</v>
      </c>
      <c r="AP929" s="5">
        <v>1495.34191894531</v>
      </c>
      <c r="AQ929" s="5">
        <v>1445.89318847656</v>
      </c>
      <c r="AR929" s="5">
        <v>1284.5048828125</v>
      </c>
      <c r="AS929" s="5">
        <v>1408.5799967447899</v>
      </c>
      <c r="AT929" s="5">
        <v>3207.76123046875</v>
      </c>
      <c r="AU929" s="5">
        <v>2986.07641601562</v>
      </c>
      <c r="AV929" s="5">
        <v>3310.52197265625</v>
      </c>
      <c r="AW929" s="5">
        <v>3168.1198730468732</v>
      </c>
      <c r="AX929" s="5">
        <v>3264.90771484375</v>
      </c>
      <c r="AY929" s="5">
        <v>2534.56591796875</v>
      </c>
      <c r="AZ929" s="5">
        <v>2674.04809570312</v>
      </c>
      <c r="BA929" s="5">
        <v>2824.5072428385397</v>
      </c>
    </row>
    <row r="930" spans="1:53" x14ac:dyDescent="0.2">
      <c r="A930" s="1">
        <v>927</v>
      </c>
      <c r="B930" s="1" t="s">
        <v>3725</v>
      </c>
      <c r="C930" s="1" t="s">
        <v>3726</v>
      </c>
      <c r="D930" s="1" t="s">
        <v>3727</v>
      </c>
      <c r="E930" s="1" t="s">
        <v>3728</v>
      </c>
      <c r="F930" s="5">
        <v>3153.62890625</v>
      </c>
      <c r="G930" s="5">
        <v>3192.57861328125</v>
      </c>
      <c r="H930" s="5">
        <v>3105.66137695312</v>
      </c>
      <c r="I930" s="5">
        <v>3150.6229654947897</v>
      </c>
      <c r="J930" s="5">
        <v>2861.3310546875</v>
      </c>
      <c r="K930" s="5">
        <v>2886.091796875</v>
      </c>
      <c r="L930" s="5">
        <v>2920.67016601562</v>
      </c>
      <c r="M930" s="5">
        <v>2889.3643391927067</v>
      </c>
      <c r="N930" s="5">
        <v>1725.33508300781</v>
      </c>
      <c r="O930" s="5">
        <v>1610.98864746093</v>
      </c>
      <c r="P930" s="5">
        <v>1674.0859375</v>
      </c>
      <c r="Q930" s="5">
        <v>1670.1365559895801</v>
      </c>
      <c r="R930" s="5">
        <v>2383.45263671875</v>
      </c>
      <c r="S930" s="5">
        <v>2208.521484375</v>
      </c>
      <c r="T930" s="5">
        <v>2357.66284179687</v>
      </c>
      <c r="U930" s="5">
        <v>2316.5456542968732</v>
      </c>
      <c r="V930" s="5">
        <v>2884.10693359375</v>
      </c>
      <c r="W930" s="5">
        <v>2944.3525390625</v>
      </c>
      <c r="X930" s="5">
        <v>2881.697265625</v>
      </c>
      <c r="Y930" s="5">
        <v>2903.3855794270835</v>
      </c>
      <c r="Z930" s="5">
        <v>1483.45812988281</v>
      </c>
      <c r="AA930" s="5">
        <v>1453.19140625</v>
      </c>
      <c r="AB930" s="5">
        <v>1486.1259765625</v>
      </c>
      <c r="AC930" s="5">
        <v>1474.2585042317698</v>
      </c>
      <c r="AD930" s="5">
        <v>5101.9599609375</v>
      </c>
      <c r="AE930" s="5">
        <v>4826.2373046875</v>
      </c>
      <c r="AF930" s="5">
        <v>4947.8447265625</v>
      </c>
      <c r="AG930" s="5">
        <v>4958.6806640625</v>
      </c>
      <c r="AH930" s="5">
        <v>4849.94580078125</v>
      </c>
      <c r="AI930" s="5">
        <v>4655.83642578125</v>
      </c>
      <c r="AJ930" s="5">
        <v>4742.380859375</v>
      </c>
      <c r="AK930" s="5">
        <v>4749.3876953125</v>
      </c>
      <c r="AL930" s="5">
        <v>2321.7314453125</v>
      </c>
      <c r="AM930" s="5">
        <v>2257.39770507812</v>
      </c>
      <c r="AN930" s="5">
        <v>2438.90283203125</v>
      </c>
      <c r="AO930" s="5">
        <v>2339.3439941406232</v>
      </c>
      <c r="AP930" s="5">
        <v>2700.59423828125</v>
      </c>
      <c r="AQ930" s="5">
        <v>2532.24877929687</v>
      </c>
      <c r="AR930" s="5">
        <v>2794.83032226562</v>
      </c>
      <c r="AS930" s="5">
        <v>2675.8911132812464</v>
      </c>
      <c r="AT930" s="5">
        <v>4098.81640625</v>
      </c>
      <c r="AU930" s="5">
        <v>4604.6279296875</v>
      </c>
      <c r="AV930" s="5">
        <v>4918.296875</v>
      </c>
      <c r="AW930" s="5">
        <v>4540.580403645833</v>
      </c>
      <c r="AX930" s="5">
        <v>4626.6875</v>
      </c>
      <c r="AY930" s="5">
        <v>4232.1044921875</v>
      </c>
      <c r="AZ930" s="5">
        <v>4397.9697265625</v>
      </c>
      <c r="BA930" s="5">
        <v>4418.920572916667</v>
      </c>
    </row>
    <row r="931" spans="1:53" x14ac:dyDescent="0.2">
      <c r="A931" s="1">
        <v>928</v>
      </c>
      <c r="B931" s="1" t="s">
        <v>3729</v>
      </c>
      <c r="C931" s="1" t="s">
        <v>3730</v>
      </c>
      <c r="D931" s="1" t="s">
        <v>3731</v>
      </c>
      <c r="E931" s="1" t="s">
        <v>3732</v>
      </c>
      <c r="F931" s="5">
        <v>5539.24658203125</v>
      </c>
      <c r="G931" s="5">
        <v>5703.22900390625</v>
      </c>
      <c r="H931" s="5">
        <v>5618.66259765625</v>
      </c>
      <c r="I931" s="5">
        <v>5620.37939453125</v>
      </c>
      <c r="J931" s="5">
        <v>4694.63232421875</v>
      </c>
      <c r="K931" s="5">
        <v>4617.1591796875</v>
      </c>
      <c r="L931" s="5">
        <v>4966.5908203125</v>
      </c>
      <c r="M931" s="5">
        <v>4759.460774739583</v>
      </c>
      <c r="N931" s="5">
        <v>2629.9599609375</v>
      </c>
      <c r="O931" s="5">
        <v>2810.34106445312</v>
      </c>
      <c r="P931" s="5">
        <v>2701.96655273437</v>
      </c>
      <c r="Q931" s="5">
        <v>2714.0891927083298</v>
      </c>
      <c r="R931" s="5">
        <v>4263.615234375</v>
      </c>
      <c r="S931" s="5">
        <v>4654.07275390625</v>
      </c>
      <c r="T931" s="5">
        <v>4581.98486328125</v>
      </c>
      <c r="U931" s="5">
        <v>4499.890950520833</v>
      </c>
      <c r="V931" s="5">
        <v>2803.33447265625</v>
      </c>
      <c r="W931" s="5">
        <v>2732.29321289062</v>
      </c>
      <c r="X931" s="5">
        <v>2978.1787109375</v>
      </c>
      <c r="Y931" s="5">
        <v>2837.9354654947897</v>
      </c>
      <c r="Z931" s="5">
        <v>1947.20324707031</v>
      </c>
      <c r="AA931" s="5">
        <v>1794.30102539062</v>
      </c>
      <c r="AB931" s="5">
        <v>1839.6630859375</v>
      </c>
      <c r="AC931" s="5">
        <v>1860.3891194661435</v>
      </c>
      <c r="AD931" s="5">
        <v>6914.6435546875</v>
      </c>
      <c r="AE931" s="5">
        <v>6429.31884765625</v>
      </c>
      <c r="AF931" s="5">
        <v>6747.89599609375</v>
      </c>
      <c r="AG931" s="5">
        <v>6697.2861328125</v>
      </c>
      <c r="AH931" s="5">
        <v>6240.07421875</v>
      </c>
      <c r="AI931" s="5">
        <v>6664.56640625</v>
      </c>
      <c r="AJ931" s="5">
        <v>6638.46728515625</v>
      </c>
      <c r="AK931" s="5">
        <v>6514.369303385417</v>
      </c>
      <c r="AL931" s="5">
        <v>3367.77954101562</v>
      </c>
      <c r="AM931" s="5">
        <v>3209.017578125</v>
      </c>
      <c r="AN931" s="5">
        <v>3271.64379882812</v>
      </c>
      <c r="AO931" s="5">
        <v>3282.8136393229129</v>
      </c>
      <c r="AP931" s="5">
        <v>4209.15087890625</v>
      </c>
      <c r="AQ931" s="5">
        <v>4221.1376953125</v>
      </c>
      <c r="AR931" s="5">
        <v>4008.53735351562</v>
      </c>
      <c r="AS931" s="5">
        <v>4146.2753092447902</v>
      </c>
      <c r="AT931" s="5">
        <v>3811.76953125</v>
      </c>
      <c r="AU931" s="5">
        <v>3353.10131835937</v>
      </c>
      <c r="AV931" s="5">
        <v>3466.2939453125</v>
      </c>
      <c r="AW931" s="5">
        <v>3543.7215983072897</v>
      </c>
      <c r="AX931" s="5">
        <v>3645.84155273437</v>
      </c>
      <c r="AY931" s="5">
        <v>3763.19213867187</v>
      </c>
      <c r="AZ931" s="5">
        <v>3765.30322265625</v>
      </c>
      <c r="BA931" s="5">
        <v>3724.7789713541629</v>
      </c>
    </row>
    <row r="932" spans="1:53" x14ac:dyDescent="0.2">
      <c r="A932" s="1">
        <v>929</v>
      </c>
      <c r="B932" s="1" t="s">
        <v>3733</v>
      </c>
      <c r="C932" s="1" t="s">
        <v>3734</v>
      </c>
      <c r="D932" s="1" t="s">
        <v>3735</v>
      </c>
      <c r="E932" s="1" t="s">
        <v>3736</v>
      </c>
      <c r="G932" s="5">
        <v>186.61940002441401</v>
      </c>
      <c r="H932" s="5">
        <v>78.285537719726506</v>
      </c>
      <c r="I932" s="5">
        <v>132.45246887207026</v>
      </c>
      <c r="K932" s="5">
        <v>33.007556915283203</v>
      </c>
      <c r="L932" s="5">
        <v>91.926162719726506</v>
      </c>
      <c r="M932" s="5">
        <v>62.466859817504854</v>
      </c>
      <c r="N932" s="5">
        <v>143.99098205566401</v>
      </c>
      <c r="O932" s="5">
        <v>133.90165710449199</v>
      </c>
      <c r="P932" s="5">
        <v>62.492500305175703</v>
      </c>
      <c r="Q932" s="5">
        <v>113.46171315511059</v>
      </c>
      <c r="R932" s="5">
        <v>58.638050079345703</v>
      </c>
      <c r="T932" s="5">
        <v>99.084976196289006</v>
      </c>
      <c r="U932" s="5">
        <v>78.861513137817354</v>
      </c>
      <c r="W932" s="5">
        <v>126.35871887207</v>
      </c>
      <c r="X932" s="5">
        <v>100.168769836425</v>
      </c>
      <c r="Y932" s="5">
        <v>113.26374435424751</v>
      </c>
      <c r="Z932" s="5">
        <v>790.43017578125</v>
      </c>
      <c r="AA932" s="5">
        <v>915.7060546875</v>
      </c>
      <c r="AB932" s="5">
        <v>730.6201171875</v>
      </c>
      <c r="AC932" s="5">
        <v>812.25211588541663</v>
      </c>
      <c r="AD932" s="5">
        <v>134.04704284667901</v>
      </c>
      <c r="AE932" s="5">
        <v>235.51759338378901</v>
      </c>
      <c r="AF932" s="5">
        <v>125.69808197021401</v>
      </c>
      <c r="AG932" s="5">
        <v>165.08757273356068</v>
      </c>
      <c r="AH932" s="5">
        <v>117.350662231445</v>
      </c>
      <c r="AI932" s="5">
        <v>172.686599731445</v>
      </c>
      <c r="AK932" s="5">
        <v>145.018630981445</v>
      </c>
      <c r="AM932" s="5">
        <v>178.59700012207</v>
      </c>
      <c r="AO932" s="5">
        <v>178.59700012207</v>
      </c>
      <c r="AR932" s="5">
        <v>99.4381103515625</v>
      </c>
      <c r="AS932" s="5">
        <v>99.4381103515625</v>
      </c>
      <c r="AU932" s="5">
        <v>86.325584411621094</v>
      </c>
      <c r="AW932" s="5">
        <v>86.325584411621094</v>
      </c>
      <c r="AX932" s="5">
        <v>1421.85363769531</v>
      </c>
      <c r="AY932" s="5">
        <v>1050.24450683593</v>
      </c>
      <c r="AZ932" s="5">
        <v>1024.83410644531</v>
      </c>
      <c r="BA932" s="5">
        <v>1165.6440836588499</v>
      </c>
    </row>
    <row r="933" spans="1:53" x14ac:dyDescent="0.2">
      <c r="A933" s="1">
        <v>930</v>
      </c>
      <c r="B933" s="1" t="s">
        <v>3737</v>
      </c>
      <c r="C933" s="1" t="s">
        <v>3738</v>
      </c>
      <c r="D933" s="1" t="s">
        <v>3739</v>
      </c>
      <c r="E933" s="1" t="s">
        <v>3740</v>
      </c>
      <c r="F933" s="5">
        <v>23265.5</v>
      </c>
      <c r="G933" s="5">
        <v>25230.380859375</v>
      </c>
      <c r="H933" s="5">
        <v>24878.76953125</v>
      </c>
      <c r="I933" s="5">
        <v>24458.216796875</v>
      </c>
      <c r="J933" s="5">
        <v>27314.38671875</v>
      </c>
      <c r="K933" s="5">
        <v>31655.39453125</v>
      </c>
      <c r="L933" s="5">
        <v>31570.2890625</v>
      </c>
      <c r="M933" s="5">
        <v>30180.0234375</v>
      </c>
      <c r="N933" s="5">
        <v>19008.0390625</v>
      </c>
      <c r="O933" s="5">
        <v>18423.9453125</v>
      </c>
      <c r="P933" s="5">
        <v>18011.22265625</v>
      </c>
      <c r="Q933" s="5">
        <v>18481.069010416668</v>
      </c>
      <c r="R933" s="5">
        <v>13658.1181640625</v>
      </c>
      <c r="S933" s="5">
        <v>15303.150390625</v>
      </c>
      <c r="T933" s="5">
        <v>14750.2529296875</v>
      </c>
      <c r="U933" s="5">
        <v>14570.507161458334</v>
      </c>
      <c r="V933" s="5">
        <v>10340.2421875</v>
      </c>
      <c r="W933" s="5">
        <v>10954.923828125</v>
      </c>
      <c r="X933" s="5">
        <v>10665.5361328125</v>
      </c>
      <c r="Y933" s="5">
        <v>10653.5673828125</v>
      </c>
      <c r="Z933" s="5">
        <v>8834.80078125</v>
      </c>
      <c r="AA933" s="5">
        <v>10337.4248046875</v>
      </c>
      <c r="AB933" s="5">
        <v>9495.55078125</v>
      </c>
      <c r="AC933" s="5">
        <v>9555.9254557291661</v>
      </c>
      <c r="AD933" s="5">
        <v>38159.9609375</v>
      </c>
      <c r="AE933" s="5">
        <v>41476.2578125</v>
      </c>
      <c r="AF933" s="5">
        <v>41907.62890625</v>
      </c>
      <c r="AG933" s="5">
        <v>40514.615885416664</v>
      </c>
      <c r="AH933" s="5">
        <v>35869.7109375</v>
      </c>
      <c r="AI933" s="5">
        <v>32269.39453125</v>
      </c>
      <c r="AJ933" s="5">
        <v>36478.30078125</v>
      </c>
      <c r="AK933" s="5">
        <v>34872.46875</v>
      </c>
      <c r="AL933" s="5">
        <v>24059.39453125</v>
      </c>
      <c r="AM933" s="5">
        <v>24805.287109375</v>
      </c>
      <c r="AN933" s="5">
        <v>24922.21484375</v>
      </c>
      <c r="AO933" s="5">
        <v>24595.632161458332</v>
      </c>
      <c r="AP933" s="5">
        <v>18687.11328125</v>
      </c>
      <c r="AQ933" s="5">
        <v>16772.056640625</v>
      </c>
      <c r="AR933" s="5">
        <v>18126.572265625</v>
      </c>
      <c r="AS933" s="5">
        <v>17861.9140625</v>
      </c>
      <c r="AT933" s="5">
        <v>8081.38671875</v>
      </c>
      <c r="AU933" s="5">
        <v>7537.873046875</v>
      </c>
      <c r="AV933" s="5">
        <v>6282.9541015625</v>
      </c>
      <c r="AW933" s="5">
        <v>7300.737955729167</v>
      </c>
      <c r="AX933" s="5">
        <v>10351.91796875</v>
      </c>
      <c r="AY933" s="5">
        <v>7756.548828125</v>
      </c>
      <c r="AZ933" s="5">
        <v>8146.96240234375</v>
      </c>
      <c r="BA933" s="5">
        <v>8751.8097330729161</v>
      </c>
    </row>
    <row r="934" spans="1:53" x14ac:dyDescent="0.2">
      <c r="A934" s="1">
        <v>931</v>
      </c>
      <c r="B934" s="1" t="s">
        <v>3741</v>
      </c>
      <c r="C934" s="1" t="s">
        <v>3742</v>
      </c>
      <c r="D934" s="1" t="s">
        <v>3743</v>
      </c>
      <c r="E934" s="1" t="s">
        <v>3744</v>
      </c>
      <c r="F934" s="5">
        <v>718.53399658203102</v>
      </c>
      <c r="G934" s="5">
        <v>764.41857910156205</v>
      </c>
      <c r="H934" s="5">
        <v>714.74859619140602</v>
      </c>
      <c r="I934" s="5">
        <v>732.5670572916664</v>
      </c>
      <c r="J934" s="5">
        <v>638.32775878906205</v>
      </c>
      <c r="K934" s="5">
        <v>592.968017578125</v>
      </c>
      <c r="L934" s="5">
        <v>596.85443115234295</v>
      </c>
      <c r="M934" s="5">
        <v>609.38340250650992</v>
      </c>
      <c r="N934" s="5">
        <v>400.21710205078102</v>
      </c>
      <c r="O934" s="5">
        <v>370.53308105468699</v>
      </c>
      <c r="P934" s="5">
        <v>376.27984619140602</v>
      </c>
      <c r="Q934" s="5">
        <v>382.34334309895803</v>
      </c>
      <c r="R934" s="5">
        <v>408.12063598632801</v>
      </c>
      <c r="S934" s="5">
        <v>416.22537231445301</v>
      </c>
      <c r="T934" s="5">
        <v>428.828125</v>
      </c>
      <c r="U934" s="5">
        <v>417.72471110026032</v>
      </c>
      <c r="V934" s="5">
        <v>972.24737548828102</v>
      </c>
      <c r="W934" s="5">
        <v>925.657958984375</v>
      </c>
      <c r="X934" s="5">
        <v>945.432861328125</v>
      </c>
      <c r="Y934" s="5">
        <v>947.77939860026038</v>
      </c>
      <c r="Z934" s="5">
        <v>963.048828125</v>
      </c>
      <c r="AA934" s="5">
        <v>1014.83038330078</v>
      </c>
      <c r="AB934" s="5">
        <v>959.43518066406205</v>
      </c>
      <c r="AC934" s="5">
        <v>979.10479736328068</v>
      </c>
      <c r="AD934" s="5">
        <v>2560.6904296875</v>
      </c>
      <c r="AE934" s="5">
        <v>2506.9794921875</v>
      </c>
      <c r="AF934" s="5">
        <v>2526.3798828125</v>
      </c>
      <c r="AG934" s="5">
        <v>2531.3499348958335</v>
      </c>
      <c r="AH934" s="5">
        <v>2238.76049804687</v>
      </c>
      <c r="AI934" s="5">
        <v>2300.82202148437</v>
      </c>
      <c r="AJ934" s="5">
        <v>2277.5517578125</v>
      </c>
      <c r="AK934" s="5">
        <v>2272.3780924479133</v>
      </c>
      <c r="AL934" s="5">
        <v>1098.75329589843</v>
      </c>
      <c r="AM934" s="5">
        <v>1079.43640136718</v>
      </c>
      <c r="AN934" s="5">
        <v>1068.48913574218</v>
      </c>
      <c r="AO934" s="5">
        <v>1082.2262776692633</v>
      </c>
      <c r="AP934" s="5">
        <v>1352.46411132812</v>
      </c>
      <c r="AQ934" s="5">
        <v>1321.38903808593</v>
      </c>
      <c r="AR934" s="5">
        <v>1356.41467285156</v>
      </c>
      <c r="AS934" s="5">
        <v>1343.4226074218698</v>
      </c>
      <c r="AT934" s="5">
        <v>1613.06567382812</v>
      </c>
      <c r="AU934" s="5">
        <v>1563.79565429687</v>
      </c>
      <c r="AV934" s="5">
        <v>1729.05053710937</v>
      </c>
      <c r="AW934" s="5">
        <v>1635.3039550781202</v>
      </c>
      <c r="AX934" s="5">
        <v>2200.82202148437</v>
      </c>
      <c r="AY934" s="5">
        <v>1945.3935546875</v>
      </c>
      <c r="AZ934" s="5">
        <v>2039.54797363281</v>
      </c>
      <c r="BA934" s="5">
        <v>2061.9211832682263</v>
      </c>
    </row>
    <row r="935" spans="1:53" x14ac:dyDescent="0.2">
      <c r="A935" s="1">
        <v>932</v>
      </c>
      <c r="B935" s="1" t="s">
        <v>3745</v>
      </c>
      <c r="C935" s="1" t="s">
        <v>3746</v>
      </c>
      <c r="D935" s="1" t="s">
        <v>3747</v>
      </c>
      <c r="E935" s="1" t="s">
        <v>3748</v>
      </c>
      <c r="F935" s="5">
        <v>1241.73950195312</v>
      </c>
      <c r="G935" s="5">
        <v>1203.43383789062</v>
      </c>
      <c r="H935" s="5">
        <v>1177.84326171875</v>
      </c>
      <c r="I935" s="5">
        <v>1207.6722005208301</v>
      </c>
      <c r="J935" s="5">
        <v>1773.69323730468</v>
      </c>
      <c r="K935" s="5">
        <v>1752.11987304687</v>
      </c>
      <c r="L935" s="5">
        <v>1743.27990722656</v>
      </c>
      <c r="M935" s="5">
        <v>1756.3643391927033</v>
      </c>
      <c r="N935" s="5">
        <v>595.85705566406205</v>
      </c>
      <c r="O935" s="5">
        <v>560.899658203125</v>
      </c>
      <c r="P935" s="5">
        <v>596.61383056640602</v>
      </c>
      <c r="Q935" s="5">
        <v>584.45684814453102</v>
      </c>
      <c r="R935" s="5">
        <v>388.11169433593699</v>
      </c>
      <c r="S935" s="5">
        <v>393.52566528320301</v>
      </c>
      <c r="T935" s="5">
        <v>383.91964721679602</v>
      </c>
      <c r="U935" s="5">
        <v>388.5190022786453</v>
      </c>
      <c r="V935" s="5">
        <v>519.72259521484295</v>
      </c>
      <c r="W935" s="5">
        <v>542.26885986328102</v>
      </c>
      <c r="X935" s="5">
        <v>510.39892578125</v>
      </c>
      <c r="Y935" s="5">
        <v>524.13012695312466</v>
      </c>
      <c r="Z935" s="5">
        <v>479.173828125</v>
      </c>
      <c r="AA935" s="5">
        <v>502.62924194335898</v>
      </c>
      <c r="AB935" s="5">
        <v>476.99865722656199</v>
      </c>
      <c r="AC935" s="5">
        <v>486.26724243164034</v>
      </c>
      <c r="AD935" s="5">
        <v>4806.08935546875</v>
      </c>
      <c r="AE935" s="5">
        <v>4663.53369140625</v>
      </c>
      <c r="AF935" s="5">
        <v>4523.56494140625</v>
      </c>
      <c r="AG935" s="5">
        <v>4664.39599609375</v>
      </c>
      <c r="AH935" s="5">
        <v>2955.37329101562</v>
      </c>
      <c r="AI935" s="5">
        <v>3060.822265625</v>
      </c>
      <c r="AJ935" s="5">
        <v>3001.10498046875</v>
      </c>
      <c r="AK935" s="5">
        <v>3005.7668457031232</v>
      </c>
      <c r="AL935" s="5">
        <v>831.364013671875</v>
      </c>
      <c r="AM935" s="5">
        <v>842.603271484375</v>
      </c>
      <c r="AN935" s="5">
        <v>880.89678955078102</v>
      </c>
      <c r="AO935" s="5">
        <v>851.62135823567712</v>
      </c>
      <c r="AP935" s="5">
        <v>796.717529296875</v>
      </c>
      <c r="AQ935" s="5">
        <v>751.657958984375</v>
      </c>
      <c r="AR935" s="5">
        <v>783.51531982421795</v>
      </c>
      <c r="AS935" s="5">
        <v>777.29693603515591</v>
      </c>
      <c r="AT935" s="5">
        <v>655.43121337890602</v>
      </c>
      <c r="AU935" s="5">
        <v>677.13537597656205</v>
      </c>
      <c r="AV935" s="5">
        <v>589.23193359375</v>
      </c>
      <c r="AW935" s="5">
        <v>640.59950764973939</v>
      </c>
      <c r="AX935" s="5">
        <v>880.03094482421795</v>
      </c>
      <c r="AY935" s="5">
        <v>831.39739990234295</v>
      </c>
      <c r="AZ935" s="5">
        <v>849.94030761718705</v>
      </c>
      <c r="BA935" s="5">
        <v>853.78955078124943</v>
      </c>
    </row>
    <row r="936" spans="1:53" x14ac:dyDescent="0.2">
      <c r="A936" s="1">
        <v>933</v>
      </c>
      <c r="B936" s="1" t="s">
        <v>3749</v>
      </c>
      <c r="C936" s="1" t="s">
        <v>3750</v>
      </c>
      <c r="D936" s="1" t="s">
        <v>3751</v>
      </c>
      <c r="E936" s="1" t="s">
        <v>3752</v>
      </c>
      <c r="F936" s="5">
        <v>98.820533752441406</v>
      </c>
      <c r="G936" s="5">
        <v>109.81649780273401</v>
      </c>
      <c r="H936" s="5">
        <v>91.199310302734304</v>
      </c>
      <c r="I936" s="5">
        <v>99.945447285969905</v>
      </c>
      <c r="K936" s="5">
        <v>133.77247619628901</v>
      </c>
      <c r="L936" s="5">
        <v>100.169914245605</v>
      </c>
      <c r="M936" s="5">
        <v>116.97119522094701</v>
      </c>
      <c r="N936" s="5">
        <v>199.28205871582</v>
      </c>
      <c r="O936" s="5">
        <v>186.12173461914</v>
      </c>
      <c r="P936" s="5">
        <v>179.62199401855401</v>
      </c>
      <c r="Q936" s="5">
        <v>188.34192911783802</v>
      </c>
      <c r="R936" s="5">
        <v>112.873657226562</v>
      </c>
      <c r="S936" s="5">
        <v>115.30702209472599</v>
      </c>
      <c r="T936" s="5">
        <v>123.29875946044901</v>
      </c>
      <c r="U936" s="5">
        <v>117.15981292724565</v>
      </c>
      <c r="V936" s="5">
        <v>106.05067443847599</v>
      </c>
      <c r="W936" s="5">
        <v>127.462364196777</v>
      </c>
      <c r="X936" s="5">
        <v>98.289115905761705</v>
      </c>
      <c r="Y936" s="5">
        <v>110.60071818033823</v>
      </c>
      <c r="Z936" s="5">
        <v>98.524040222167898</v>
      </c>
      <c r="AA936" s="5">
        <v>105.74129486083901</v>
      </c>
      <c r="AB936" s="5">
        <v>109.91544342041</v>
      </c>
      <c r="AC936" s="5">
        <v>104.72692616780563</v>
      </c>
      <c r="AD936" s="5">
        <v>176.81095886230401</v>
      </c>
      <c r="AE936" s="5">
        <v>186.47149658203099</v>
      </c>
      <c r="AF936" s="5">
        <v>189.22697448730401</v>
      </c>
      <c r="AG936" s="5">
        <v>184.16980997721302</v>
      </c>
      <c r="AH936" s="5">
        <v>137.41259765625</v>
      </c>
      <c r="AI936" s="5">
        <v>125.20130920410099</v>
      </c>
      <c r="AJ936" s="5">
        <v>133.44778442382801</v>
      </c>
      <c r="AK936" s="5">
        <v>132.02056376139299</v>
      </c>
      <c r="AL936" s="5">
        <v>168.46031188964801</v>
      </c>
      <c r="AM936" s="5">
        <v>137.85923767089801</v>
      </c>
      <c r="AN936" s="5">
        <v>166.470123291015</v>
      </c>
      <c r="AO936" s="5">
        <v>157.59655761718702</v>
      </c>
      <c r="AP936" s="5">
        <v>88.555389404296804</v>
      </c>
      <c r="AQ936" s="5">
        <v>116.17918395996</v>
      </c>
      <c r="AR936" s="5">
        <v>79.741813659667898</v>
      </c>
      <c r="AS936" s="5">
        <v>94.825462341308238</v>
      </c>
      <c r="AT936" s="5">
        <v>190.95196533203099</v>
      </c>
      <c r="AU936" s="5">
        <v>129.16986083984301</v>
      </c>
      <c r="AW936" s="5">
        <v>160.06091308593699</v>
      </c>
      <c r="AX936" s="5">
        <v>104.77422332763599</v>
      </c>
      <c r="AY936" s="5">
        <v>107.741477966308</v>
      </c>
      <c r="AZ936" s="5">
        <v>99.936660766601506</v>
      </c>
      <c r="BA936" s="5">
        <v>104.15078735351517</v>
      </c>
    </row>
    <row r="937" spans="1:53" x14ac:dyDescent="0.2">
      <c r="A937" s="1">
        <v>934</v>
      </c>
      <c r="B937" s="1" t="s">
        <v>3753</v>
      </c>
      <c r="C937" s="1" t="s">
        <v>3754</v>
      </c>
      <c r="D937" s="1" t="s">
        <v>3755</v>
      </c>
      <c r="E937" s="1" t="s">
        <v>3756</v>
      </c>
      <c r="F937" s="5">
        <v>420.965087890625</v>
      </c>
      <c r="G937" s="5">
        <v>432.31231689453102</v>
      </c>
      <c r="H937" s="5">
        <v>425.55480957031199</v>
      </c>
      <c r="I937" s="5">
        <v>426.27740478515602</v>
      </c>
      <c r="J937" s="5">
        <v>482.78384399414</v>
      </c>
      <c r="K937" s="5">
        <v>514.25158691406205</v>
      </c>
      <c r="L937" s="5">
        <v>530.82196044921795</v>
      </c>
      <c r="M937" s="5">
        <v>509.28579711914</v>
      </c>
      <c r="N937" s="5">
        <v>205.28746032714801</v>
      </c>
      <c r="O937" s="5">
        <v>232.56723022460901</v>
      </c>
      <c r="P937" s="5">
        <v>222.66986083984301</v>
      </c>
      <c r="Q937" s="5">
        <v>220.17485046386665</v>
      </c>
      <c r="R937" s="5">
        <v>231.33142089843699</v>
      </c>
      <c r="S937" s="5">
        <v>231.38835144042901</v>
      </c>
      <c r="T937" s="5">
        <v>224.22277832031199</v>
      </c>
      <c r="U937" s="5">
        <v>228.98085021972599</v>
      </c>
      <c r="V937" s="5">
        <v>395.58023071289</v>
      </c>
      <c r="W937" s="5">
        <v>426.46926879882801</v>
      </c>
      <c r="X937" s="5">
        <v>367.46047973632801</v>
      </c>
      <c r="Y937" s="5">
        <v>396.50332641601534</v>
      </c>
      <c r="Z937" s="5">
        <v>279.76904296875</v>
      </c>
      <c r="AA937" s="5">
        <v>274.54354858398398</v>
      </c>
      <c r="AB937" s="5">
        <v>299.26174926757801</v>
      </c>
      <c r="AC937" s="5">
        <v>284.52478027343733</v>
      </c>
      <c r="AD937" s="5">
        <v>827.77697753906205</v>
      </c>
      <c r="AE937" s="5">
        <v>718.56591796875</v>
      </c>
      <c r="AF937" s="5">
        <v>851.71514892578102</v>
      </c>
      <c r="AG937" s="5">
        <v>799.35268147786428</v>
      </c>
      <c r="AH937" s="5">
        <v>609.143798828125</v>
      </c>
      <c r="AI937" s="5">
        <v>595.32568359375</v>
      </c>
      <c r="AJ937" s="5">
        <v>596.55694580078102</v>
      </c>
      <c r="AK937" s="5">
        <v>600.34214274088538</v>
      </c>
      <c r="AL937" s="5">
        <v>234.74569702148401</v>
      </c>
      <c r="AM937" s="5">
        <v>234.255279541015</v>
      </c>
      <c r="AN937" s="5">
        <v>241.403396606445</v>
      </c>
      <c r="AO937" s="5">
        <v>236.80145772298133</v>
      </c>
      <c r="AP937" s="5">
        <v>269.24154663085898</v>
      </c>
      <c r="AQ937" s="5">
        <v>297.73376464843699</v>
      </c>
      <c r="AR937" s="5">
        <v>265.39566040039</v>
      </c>
      <c r="AS937" s="5">
        <v>277.4569905598953</v>
      </c>
      <c r="AT937" s="5">
        <v>193.02655029296801</v>
      </c>
      <c r="AU937" s="5">
        <v>193.63473510742099</v>
      </c>
      <c r="AV937" s="5">
        <v>144.61555480957</v>
      </c>
      <c r="AW937" s="5">
        <v>177.09228006998634</v>
      </c>
      <c r="AX937" s="5">
        <v>308.63162231445301</v>
      </c>
      <c r="AY937" s="5">
        <v>277.48846435546801</v>
      </c>
      <c r="AZ937" s="5">
        <v>271.09695434570301</v>
      </c>
      <c r="BA937" s="5">
        <v>285.73901367187466</v>
      </c>
    </row>
    <row r="938" spans="1:53" x14ac:dyDescent="0.2">
      <c r="A938" s="1">
        <v>935</v>
      </c>
      <c r="B938" s="1" t="s">
        <v>3757</v>
      </c>
      <c r="C938" s="1" t="s">
        <v>3758</v>
      </c>
      <c r="D938" s="1" t="s">
        <v>3759</v>
      </c>
      <c r="E938" s="1" t="s">
        <v>3760</v>
      </c>
      <c r="F938" s="5">
        <v>8402.353515625</v>
      </c>
      <c r="G938" s="5">
        <v>8083.74267578125</v>
      </c>
      <c r="H938" s="5">
        <v>8142.31591796875</v>
      </c>
      <c r="I938" s="5">
        <v>8209.470703125</v>
      </c>
      <c r="J938" s="5">
        <v>8307.53515625</v>
      </c>
      <c r="K938" s="5">
        <v>8337.228515625</v>
      </c>
      <c r="L938" s="5">
        <v>7921.60986328125</v>
      </c>
      <c r="M938" s="5">
        <v>8188.791178385417</v>
      </c>
      <c r="N938" s="5">
        <v>14194.384765625</v>
      </c>
      <c r="O938" s="5">
        <v>14253.8310546875</v>
      </c>
      <c r="P938" s="5">
        <v>13709.7646484375</v>
      </c>
      <c r="Q938" s="5">
        <v>14052.66015625</v>
      </c>
      <c r="R938" s="5">
        <v>11076.2236328125</v>
      </c>
      <c r="S938" s="5">
        <v>11078.0771484375</v>
      </c>
      <c r="T938" s="5">
        <v>9982.28125</v>
      </c>
      <c r="U938" s="5">
        <v>10712.194010416666</v>
      </c>
      <c r="V938" s="5">
        <v>26524.3671875</v>
      </c>
      <c r="W938" s="5">
        <v>28340.58984375</v>
      </c>
      <c r="X938" s="5">
        <v>26866.892578125</v>
      </c>
      <c r="Y938" s="5">
        <v>27243.949869791668</v>
      </c>
      <c r="Z938" s="5">
        <v>7175.0078125</v>
      </c>
      <c r="AA938" s="5">
        <v>6871.73095703125</v>
      </c>
      <c r="AB938" s="5">
        <v>7384.34130859375</v>
      </c>
      <c r="AC938" s="5">
        <v>7143.693359375</v>
      </c>
      <c r="AD938" s="5">
        <v>11460.1845703125</v>
      </c>
      <c r="AE938" s="5">
        <v>11306.5986328125</v>
      </c>
      <c r="AF938" s="5">
        <v>11624.1318359375</v>
      </c>
      <c r="AG938" s="5">
        <v>11463.638346354166</v>
      </c>
      <c r="AH938" s="5">
        <v>11685.2998046875</v>
      </c>
      <c r="AI938" s="5">
        <v>12013.625</v>
      </c>
      <c r="AJ938" s="5">
        <v>11849.6376953125</v>
      </c>
      <c r="AK938" s="5">
        <v>11849.520833333334</v>
      </c>
      <c r="AL938" s="5">
        <v>17578.103515625</v>
      </c>
      <c r="AM938" s="5">
        <v>17445.66015625</v>
      </c>
      <c r="AN938" s="5">
        <v>17108.90234375</v>
      </c>
      <c r="AO938" s="5">
        <v>17377.555338541668</v>
      </c>
      <c r="AP938" s="5">
        <v>9706.9140625</v>
      </c>
      <c r="AQ938" s="5">
        <v>9503.70703125</v>
      </c>
      <c r="AR938" s="5">
        <v>9389.443359375</v>
      </c>
      <c r="AS938" s="5">
        <v>9533.3548177083339</v>
      </c>
      <c r="AT938" s="5">
        <v>10333.1923828125</v>
      </c>
      <c r="AU938" s="5">
        <v>12891.224609375</v>
      </c>
      <c r="AV938" s="5">
        <v>16114.021484375</v>
      </c>
      <c r="AW938" s="5">
        <v>13112.812825520834</v>
      </c>
      <c r="AX938" s="5">
        <v>11505</v>
      </c>
      <c r="AY938" s="5">
        <v>11705.2822265625</v>
      </c>
      <c r="AZ938" s="5">
        <v>12526.30078125</v>
      </c>
      <c r="BA938" s="5">
        <v>11912.1943359375</v>
      </c>
    </row>
    <row r="939" spans="1:53" x14ac:dyDescent="0.2">
      <c r="A939" s="1">
        <v>936</v>
      </c>
      <c r="B939" s="1" t="s">
        <v>3761</v>
      </c>
      <c r="C939" s="1" t="s">
        <v>3762</v>
      </c>
      <c r="D939" s="1" t="s">
        <v>3763</v>
      </c>
      <c r="E939" s="1" t="s">
        <v>3764</v>
      </c>
      <c r="F939" s="5">
        <v>1139.33288574218</v>
      </c>
      <c r="G939" s="5">
        <v>1040.62573242187</v>
      </c>
      <c r="H939" s="5">
        <v>1055.06713867187</v>
      </c>
      <c r="I939" s="5">
        <v>1078.3419189453066</v>
      </c>
      <c r="J939" s="5">
        <v>1064.27209472656</v>
      </c>
      <c r="K939" s="5">
        <v>1039.08520507812</v>
      </c>
      <c r="L939" s="5">
        <v>1032.71508789062</v>
      </c>
      <c r="M939" s="5">
        <v>1045.3574625651001</v>
      </c>
      <c r="N939" s="5">
        <v>2539.15698242187</v>
      </c>
      <c r="O939" s="5">
        <v>2409.60693359375</v>
      </c>
      <c r="P939" s="5">
        <v>2460.00439453125</v>
      </c>
      <c r="Q939" s="5">
        <v>2469.5894368489567</v>
      </c>
      <c r="R939" s="5">
        <v>1482.28942871093</v>
      </c>
      <c r="S939" s="5">
        <v>1374.75073242187</v>
      </c>
      <c r="T939" s="5">
        <v>1496.10754394531</v>
      </c>
      <c r="U939" s="5">
        <v>1451.0492350260365</v>
      </c>
      <c r="V939" s="5">
        <v>3679.06689453125</v>
      </c>
      <c r="W939" s="5">
        <v>3644.87963867187</v>
      </c>
      <c r="X939" s="5">
        <v>3733.91943359375</v>
      </c>
      <c r="Y939" s="5">
        <v>3685.9553222656232</v>
      </c>
      <c r="Z939" s="5">
        <v>1298.7314453125</v>
      </c>
      <c r="AA939" s="5">
        <v>1308.74377441406</v>
      </c>
      <c r="AB939" s="5">
        <v>1256.18835449218</v>
      </c>
      <c r="AC939" s="5">
        <v>1287.8878580729133</v>
      </c>
      <c r="AD939" s="5">
        <v>2130.54028320312</v>
      </c>
      <c r="AE939" s="5">
        <v>2207.1533203125</v>
      </c>
      <c r="AF939" s="5">
        <v>2101.86938476562</v>
      </c>
      <c r="AG939" s="5">
        <v>2146.5209960937464</v>
      </c>
      <c r="AH939" s="5">
        <v>2090.65893554687</v>
      </c>
      <c r="AI939" s="5">
        <v>2053.32958984375</v>
      </c>
      <c r="AJ939" s="5">
        <v>1993.90991210937</v>
      </c>
      <c r="AK939" s="5">
        <v>2045.9661458333296</v>
      </c>
      <c r="AL939" s="5">
        <v>3029.42724609375</v>
      </c>
      <c r="AM939" s="5">
        <v>3001.49389648437</v>
      </c>
      <c r="AN939" s="5">
        <v>3087.59497070312</v>
      </c>
      <c r="AO939" s="5">
        <v>3039.5053710937464</v>
      </c>
      <c r="AP939" s="5">
        <v>1440.59204101562</v>
      </c>
      <c r="AQ939" s="5">
        <v>1466.39562988281</v>
      </c>
      <c r="AR939" s="5">
        <v>1542.31115722656</v>
      </c>
      <c r="AS939" s="5">
        <v>1483.0996093749966</v>
      </c>
      <c r="AT939" s="5">
        <v>1530.04895019531</v>
      </c>
      <c r="AU939" s="5">
        <v>1354.26220703125</v>
      </c>
      <c r="AV939" s="5">
        <v>1868.68127441406</v>
      </c>
      <c r="AW939" s="5">
        <v>1584.3308105468732</v>
      </c>
      <c r="AX939" s="5">
        <v>1800.81958007812</v>
      </c>
      <c r="AY939" s="5">
        <v>1704.1083984375</v>
      </c>
      <c r="AZ939" s="5">
        <v>1739.29370117187</v>
      </c>
      <c r="BA939" s="5">
        <v>1748.0738932291633</v>
      </c>
    </row>
    <row r="940" spans="1:53" x14ac:dyDescent="0.2">
      <c r="A940" s="1">
        <v>937</v>
      </c>
      <c r="B940" s="1" t="s">
        <v>3765</v>
      </c>
      <c r="C940" s="1" t="s">
        <v>3766</v>
      </c>
      <c r="D940" s="1" t="s">
        <v>3767</v>
      </c>
      <c r="E940" s="1" t="s">
        <v>3768</v>
      </c>
      <c r="F940" s="5">
        <v>64.368957519531193</v>
      </c>
      <c r="G940" s="5">
        <v>18.143253326416001</v>
      </c>
      <c r="H940" s="5">
        <v>31.963172912597599</v>
      </c>
      <c r="I940" s="5">
        <v>38.158461252848262</v>
      </c>
      <c r="J940" s="5">
        <v>32.5079956054687</v>
      </c>
      <c r="K940" s="5">
        <v>39.411930084228501</v>
      </c>
      <c r="L940" s="5">
        <v>48.211071014404297</v>
      </c>
      <c r="M940" s="5">
        <v>40.043665568033838</v>
      </c>
      <c r="N940" s="5">
        <v>147.60336303710901</v>
      </c>
      <c r="O940" s="5">
        <v>156.55072021484301</v>
      </c>
      <c r="P940" s="5">
        <v>184.62406921386699</v>
      </c>
      <c r="Q940" s="5">
        <v>162.92605082193964</v>
      </c>
      <c r="R940" s="5">
        <v>69.826629638671804</v>
      </c>
      <c r="S940" s="5">
        <v>53.007244110107401</v>
      </c>
      <c r="T940" s="5">
        <v>53.83833694458</v>
      </c>
      <c r="U940" s="5">
        <v>58.890736897786404</v>
      </c>
      <c r="X940" s="5">
        <v>14.015223503112701</v>
      </c>
      <c r="Y940" s="5">
        <v>14.015223503112701</v>
      </c>
      <c r="Z940" s="5">
        <v>37.893222808837798</v>
      </c>
      <c r="AA940" s="5">
        <v>36.926631927490199</v>
      </c>
      <c r="AB940" s="5">
        <v>43.753807067871001</v>
      </c>
      <c r="AC940" s="5">
        <v>39.524553934732999</v>
      </c>
      <c r="AD940" s="5">
        <v>51.890979766845703</v>
      </c>
      <c r="AE940" s="5">
        <v>45.583244323730398</v>
      </c>
      <c r="AF940" s="5">
        <v>46.856834411621001</v>
      </c>
      <c r="AG940" s="5">
        <v>48.110352834065701</v>
      </c>
      <c r="AH940" s="5">
        <v>26.83931350708</v>
      </c>
      <c r="AI940" s="5">
        <v>58.114631652832003</v>
      </c>
      <c r="AJ940" s="5">
        <v>31.159297943115199</v>
      </c>
      <c r="AK940" s="5">
        <v>38.704414367675732</v>
      </c>
      <c r="AL940" s="5">
        <v>135.47743225097599</v>
      </c>
      <c r="AM940" s="5">
        <v>145.35852050781199</v>
      </c>
      <c r="AN940" s="5">
        <v>123.801498413085</v>
      </c>
      <c r="AO940" s="5">
        <v>134.87915039062432</v>
      </c>
      <c r="AP940" s="5">
        <v>49.492568969726499</v>
      </c>
      <c r="AQ940" s="5">
        <v>40.602046966552699</v>
      </c>
      <c r="AR940" s="5">
        <v>51.220176696777301</v>
      </c>
      <c r="AS940" s="5">
        <v>47.104930877685497</v>
      </c>
      <c r="AU940" s="5">
        <v>23.286708831787099</v>
      </c>
      <c r="AV940" s="5">
        <v>311.64633178710898</v>
      </c>
      <c r="AW940" s="5">
        <v>167.46652030944804</v>
      </c>
      <c r="AX940" s="5">
        <v>96.264923095703097</v>
      </c>
      <c r="AY940" s="5">
        <v>60.5963325500488</v>
      </c>
      <c r="AZ940" s="5">
        <v>74.061271667480398</v>
      </c>
      <c r="BA940" s="5">
        <v>76.974175771077441</v>
      </c>
    </row>
    <row r="941" spans="1:53" x14ac:dyDescent="0.2">
      <c r="A941" s="1">
        <v>938</v>
      </c>
      <c r="B941" s="1" t="s">
        <v>3769</v>
      </c>
      <c r="C941" s="1" t="s">
        <v>3770</v>
      </c>
      <c r="D941" s="1" t="s">
        <v>3771</v>
      </c>
      <c r="E941" s="1" t="s">
        <v>3772</v>
      </c>
      <c r="F941" s="5">
        <v>410.22781372070301</v>
      </c>
      <c r="G941" s="5">
        <v>380.25350952148398</v>
      </c>
      <c r="H941" s="5">
        <v>411.66564941406199</v>
      </c>
      <c r="I941" s="5">
        <v>400.71565755208303</v>
      </c>
      <c r="J941" s="5">
        <v>382.71127319335898</v>
      </c>
      <c r="K941" s="5">
        <v>424.90658569335898</v>
      </c>
      <c r="L941" s="5">
        <v>377.94491577148398</v>
      </c>
      <c r="M941" s="5">
        <v>395.18759155273398</v>
      </c>
      <c r="N941" s="5">
        <v>198.042724609375</v>
      </c>
      <c r="O941" s="5">
        <v>197.26066589355401</v>
      </c>
      <c r="P941" s="5">
        <v>217.712799072265</v>
      </c>
      <c r="Q941" s="5">
        <v>204.33872985839798</v>
      </c>
      <c r="R941" s="5">
        <v>306.00558471679602</v>
      </c>
      <c r="S941" s="5">
        <v>362.00650024414</v>
      </c>
      <c r="T941" s="5">
        <v>297.43209838867102</v>
      </c>
      <c r="U941" s="5">
        <v>321.81472778320239</v>
      </c>
      <c r="V941" s="5">
        <v>255.03709411621</v>
      </c>
      <c r="W941" s="5">
        <v>263.57711791992102</v>
      </c>
      <c r="X941" s="5">
        <v>236.55792236328099</v>
      </c>
      <c r="Y941" s="5">
        <v>251.72404479980401</v>
      </c>
      <c r="Z941" s="5">
        <v>335.03500366210898</v>
      </c>
      <c r="AA941" s="5">
        <v>416.592529296875</v>
      </c>
      <c r="AB941" s="5">
        <v>357.99652099609301</v>
      </c>
      <c r="AC941" s="5">
        <v>369.87468465169235</v>
      </c>
      <c r="AD941" s="5">
        <v>290.68624877929602</v>
      </c>
      <c r="AE941" s="5">
        <v>259.34820556640602</v>
      </c>
      <c r="AF941" s="5">
        <v>235.64445495605401</v>
      </c>
      <c r="AG941" s="5">
        <v>261.892969767252</v>
      </c>
      <c r="AH941" s="5">
        <v>155.76332092285099</v>
      </c>
      <c r="AI941" s="5">
        <v>210.29277038574199</v>
      </c>
      <c r="AJ941" s="5">
        <v>228.12948608398401</v>
      </c>
      <c r="AK941" s="5">
        <v>198.06185913085901</v>
      </c>
      <c r="AL941" s="5">
        <v>187.04470825195301</v>
      </c>
      <c r="AM941" s="5">
        <v>171.39193725585901</v>
      </c>
      <c r="AN941" s="5">
        <v>160.76867675781199</v>
      </c>
      <c r="AO941" s="5">
        <v>173.06844075520803</v>
      </c>
      <c r="AP941" s="5">
        <v>215.943099975585</v>
      </c>
      <c r="AQ941" s="5">
        <v>195.11247253417901</v>
      </c>
      <c r="AR941" s="5">
        <v>171.972244262695</v>
      </c>
      <c r="AS941" s="5">
        <v>194.34260559081966</v>
      </c>
      <c r="AT941" s="5">
        <v>280.13009643554602</v>
      </c>
      <c r="AU941" s="5">
        <v>301.21273803710898</v>
      </c>
      <c r="AV941" s="5">
        <v>291.26266479492102</v>
      </c>
      <c r="AW941" s="5">
        <v>290.86849975585869</v>
      </c>
      <c r="AX941" s="5">
        <v>375.22009277343699</v>
      </c>
      <c r="AY941" s="5">
        <v>271.58505249023398</v>
      </c>
      <c r="AZ941" s="5">
        <v>375.80889892578102</v>
      </c>
      <c r="BA941" s="5">
        <v>340.87134806315066</v>
      </c>
    </row>
    <row r="942" spans="1:53" x14ac:dyDescent="0.2">
      <c r="A942" s="1">
        <v>939</v>
      </c>
      <c r="B942" s="1" t="s">
        <v>3773</v>
      </c>
      <c r="C942" s="1" t="s">
        <v>3774</v>
      </c>
      <c r="D942" s="1" t="s">
        <v>3775</v>
      </c>
      <c r="E942" s="1" t="s">
        <v>3776</v>
      </c>
      <c r="F942" s="5">
        <v>586.87878417968705</v>
      </c>
      <c r="G942" s="5">
        <v>592.79455566406205</v>
      </c>
      <c r="H942" s="5">
        <v>581.47039794921795</v>
      </c>
      <c r="I942" s="5">
        <v>587.04791259765568</v>
      </c>
      <c r="J942" s="5">
        <v>790.61846923828102</v>
      </c>
      <c r="K942" s="5">
        <v>801.613037109375</v>
      </c>
      <c r="L942" s="5">
        <v>852.62774658203102</v>
      </c>
      <c r="M942" s="5">
        <v>814.95308430989564</v>
      </c>
      <c r="N942" s="5">
        <v>503.26138305664</v>
      </c>
      <c r="O942" s="5">
        <v>381.05584716796801</v>
      </c>
      <c r="P942" s="5">
        <v>292.21197509765602</v>
      </c>
      <c r="Q942" s="5">
        <v>392.17640177408799</v>
      </c>
      <c r="R942" s="5">
        <v>909.652587890625</v>
      </c>
      <c r="S942" s="5">
        <v>935.54064941406205</v>
      </c>
      <c r="T942" s="5">
        <v>817.55706787109295</v>
      </c>
      <c r="U942" s="5">
        <v>887.5834350585933</v>
      </c>
      <c r="V942" s="5">
        <v>561.47717285156205</v>
      </c>
      <c r="W942" s="5">
        <v>659.07897949218705</v>
      </c>
      <c r="X942" s="5">
        <v>548.743896484375</v>
      </c>
      <c r="Y942" s="5">
        <v>589.76668294270803</v>
      </c>
      <c r="Z942" s="5">
        <v>834.26556396484295</v>
      </c>
      <c r="AA942" s="5">
        <v>647.36370849609295</v>
      </c>
      <c r="AB942" s="5">
        <v>733.27459716796795</v>
      </c>
      <c r="AC942" s="5">
        <v>738.30128987630133</v>
      </c>
      <c r="AD942" s="5">
        <v>564.39953613281205</v>
      </c>
      <c r="AE942" s="5">
        <v>577.041015625</v>
      </c>
      <c r="AF942" s="5">
        <v>578.095703125</v>
      </c>
      <c r="AG942" s="5">
        <v>573.17875162760402</v>
      </c>
      <c r="AH942" s="5">
        <v>514.491455078125</v>
      </c>
      <c r="AI942" s="5">
        <v>546.51190185546795</v>
      </c>
      <c r="AJ942" s="5">
        <v>512.67956542968705</v>
      </c>
      <c r="AK942" s="5">
        <v>524.5609741210933</v>
      </c>
      <c r="AL942" s="5">
        <v>300.74017333984301</v>
      </c>
      <c r="AM942" s="5">
        <v>303.98703002929602</v>
      </c>
      <c r="AN942" s="5">
        <v>316.028076171875</v>
      </c>
      <c r="AO942" s="5">
        <v>306.91842651367136</v>
      </c>
      <c r="AP942" s="5">
        <v>404.67709350585898</v>
      </c>
      <c r="AQ942" s="5">
        <v>313.53768920898398</v>
      </c>
      <c r="AR942" s="5">
        <v>357.640045166015</v>
      </c>
      <c r="AS942" s="5">
        <v>358.61827596028598</v>
      </c>
      <c r="AT942" s="5">
        <v>448.09896850585898</v>
      </c>
      <c r="AU942" s="5">
        <v>386.52227783203102</v>
      </c>
      <c r="AV942" s="5">
        <v>430.45129394531199</v>
      </c>
      <c r="AW942" s="5">
        <v>421.69084676106735</v>
      </c>
      <c r="AX942" s="5">
        <v>542.76336669921795</v>
      </c>
      <c r="AY942" s="5">
        <v>490.16564941406199</v>
      </c>
      <c r="AZ942" s="5">
        <v>498.13348388671801</v>
      </c>
      <c r="BA942" s="5">
        <v>510.354166666666</v>
      </c>
    </row>
    <row r="943" spans="1:53" x14ac:dyDescent="0.2">
      <c r="A943" s="1">
        <v>940</v>
      </c>
      <c r="B943" s="1" t="s">
        <v>3777</v>
      </c>
      <c r="C943" s="1" t="s">
        <v>3778</v>
      </c>
      <c r="D943" s="1" t="s">
        <v>3779</v>
      </c>
      <c r="E943" s="1" t="s">
        <v>3780</v>
      </c>
      <c r="F943" s="5">
        <v>194.24151611328099</v>
      </c>
      <c r="G943" s="5">
        <v>101.037719726562</v>
      </c>
      <c r="H943" s="5">
        <v>89.197418212890597</v>
      </c>
      <c r="I943" s="5">
        <v>128.15888468424453</v>
      </c>
      <c r="J943" s="5">
        <v>155.478271484375</v>
      </c>
      <c r="K943" s="5">
        <v>160.41548156738199</v>
      </c>
      <c r="L943" s="5">
        <v>176.92088317871</v>
      </c>
      <c r="M943" s="5">
        <v>164.27154541015568</v>
      </c>
      <c r="R943" s="5">
        <v>105.622299194335</v>
      </c>
      <c r="S943" s="5">
        <v>125.12093353271401</v>
      </c>
      <c r="T943" s="5">
        <v>83.541145324707003</v>
      </c>
      <c r="U943" s="5">
        <v>104.76145935058533</v>
      </c>
      <c r="V943" s="5">
        <v>194.31964111328099</v>
      </c>
      <c r="W943" s="5">
        <v>217.16703796386699</v>
      </c>
      <c r="X943" s="5">
        <v>161.10601806640599</v>
      </c>
      <c r="Y943" s="5">
        <v>190.86423238118468</v>
      </c>
      <c r="Z943" s="5">
        <v>355.79122924804602</v>
      </c>
      <c r="AA943" s="5">
        <v>274.00558471679602</v>
      </c>
      <c r="AB943" s="5">
        <v>302.35702514648398</v>
      </c>
      <c r="AC943" s="5">
        <v>310.71794637044201</v>
      </c>
      <c r="AD943" s="5">
        <v>165.11834716796801</v>
      </c>
      <c r="AE943" s="5">
        <v>177.85704040527301</v>
      </c>
      <c r="AF943" s="5">
        <v>165.66702270507801</v>
      </c>
      <c r="AG943" s="5">
        <v>169.54747009277301</v>
      </c>
      <c r="AH943" s="5">
        <v>127.189445495605</v>
      </c>
      <c r="AJ943" s="5">
        <v>148.73590087890599</v>
      </c>
      <c r="AK943" s="5">
        <v>137.96267318725549</v>
      </c>
      <c r="AP943" s="5">
        <v>97.417259216308594</v>
      </c>
      <c r="AQ943" s="5">
        <v>78.085105895996094</v>
      </c>
      <c r="AR943" s="5">
        <v>106.310836791992</v>
      </c>
      <c r="AS943" s="5">
        <v>93.937733968098897</v>
      </c>
      <c r="AX943" s="5">
        <v>161.755111694335</v>
      </c>
      <c r="AY943" s="5">
        <v>130.66595458984301</v>
      </c>
      <c r="AZ943" s="5">
        <v>116.394882202148</v>
      </c>
      <c r="BA943" s="5">
        <v>136.27198282877532</v>
      </c>
    </row>
    <row r="944" spans="1:53" x14ac:dyDescent="0.2">
      <c r="A944" s="1">
        <v>941</v>
      </c>
      <c r="B944" s="1" t="s">
        <v>3781</v>
      </c>
      <c r="C944" s="1" t="s">
        <v>3782</v>
      </c>
      <c r="D944" s="1" t="s">
        <v>3783</v>
      </c>
      <c r="E944" s="1" t="s">
        <v>3784</v>
      </c>
      <c r="F944" s="5">
        <v>929.068603515625</v>
      </c>
      <c r="G944" s="5">
        <v>1209.18872070312</v>
      </c>
      <c r="H944" s="5">
        <v>882.68255615234295</v>
      </c>
      <c r="I944" s="5">
        <v>1006.9799601236959</v>
      </c>
      <c r="J944" s="5">
        <v>1218.82495117187</v>
      </c>
      <c r="K944" s="5">
        <v>1324.32275390625</v>
      </c>
      <c r="L944" s="5">
        <v>1326.16247558593</v>
      </c>
      <c r="M944" s="5">
        <v>1289.7700602213499</v>
      </c>
      <c r="N944" s="5">
        <v>604.33093261718705</v>
      </c>
      <c r="O944" s="5">
        <v>805.72985839843705</v>
      </c>
      <c r="P944" s="5">
        <v>734.90655517578102</v>
      </c>
      <c r="Q944" s="5">
        <v>714.98911539713515</v>
      </c>
      <c r="R944" s="5">
        <v>952.69732666015602</v>
      </c>
      <c r="S944" s="5">
        <v>938.75140380859295</v>
      </c>
      <c r="T944" s="5">
        <v>893.05279541015602</v>
      </c>
      <c r="U944" s="5">
        <v>928.16717529296841</v>
      </c>
      <c r="V944" s="5">
        <v>1088.06298828125</v>
      </c>
      <c r="W944" s="5">
        <v>1093.47082519531</v>
      </c>
      <c r="X944" s="5">
        <v>1139.57165527343</v>
      </c>
      <c r="Y944" s="5">
        <v>1107.0351562499966</v>
      </c>
      <c r="Z944" s="5">
        <v>1205.6669921875</v>
      </c>
      <c r="AA944" s="5">
        <v>1261.7705078125</v>
      </c>
      <c r="AB944" s="5">
        <v>1242.54040527343</v>
      </c>
      <c r="AC944" s="5">
        <v>1236.65930175781</v>
      </c>
      <c r="AD944" s="5">
        <v>1045.61254882812</v>
      </c>
      <c r="AE944" s="5">
        <v>1023.66247558593</v>
      </c>
      <c r="AF944" s="5">
        <v>1036.931640625</v>
      </c>
      <c r="AG944" s="5">
        <v>1035.4022216796832</v>
      </c>
      <c r="AH944" s="5">
        <v>871.173095703125</v>
      </c>
      <c r="AI944" s="5">
        <v>863.43762207031205</v>
      </c>
      <c r="AJ944" s="5">
        <v>1021.5576171875</v>
      </c>
      <c r="AK944" s="5">
        <v>918.72277832031239</v>
      </c>
      <c r="AL944" s="5">
        <v>583.82537841796795</v>
      </c>
      <c r="AM944" s="5">
        <v>629.93591308593705</v>
      </c>
      <c r="AN944" s="5">
        <v>620.61730957031205</v>
      </c>
      <c r="AO944" s="5">
        <v>611.45953369140568</v>
      </c>
      <c r="AP944" s="5">
        <v>730.59899902343705</v>
      </c>
      <c r="AQ944" s="5">
        <v>682.89245605468705</v>
      </c>
      <c r="AR944" s="5">
        <v>682.344970703125</v>
      </c>
      <c r="AS944" s="5">
        <v>698.61214192708303</v>
      </c>
      <c r="AT944" s="5">
        <v>841.18157958984295</v>
      </c>
      <c r="AU944" s="5">
        <v>777.70556640625</v>
      </c>
      <c r="AV944" s="5">
        <v>825.51702880859295</v>
      </c>
      <c r="AW944" s="5">
        <v>814.80139160156193</v>
      </c>
      <c r="AX944" s="5">
        <v>776.73583984375</v>
      </c>
      <c r="AY944" s="5">
        <v>727.45623779296795</v>
      </c>
      <c r="AZ944" s="5">
        <v>728.76129150390602</v>
      </c>
      <c r="BA944" s="5">
        <v>744.3177897135414</v>
      </c>
    </row>
    <row r="945" spans="1:53" x14ac:dyDescent="0.2">
      <c r="A945" s="1">
        <v>942</v>
      </c>
      <c r="B945" s="1" t="s">
        <v>3785</v>
      </c>
      <c r="C945" s="1" t="s">
        <v>3786</v>
      </c>
      <c r="D945" s="1" t="s">
        <v>3787</v>
      </c>
      <c r="E945" s="1" t="s">
        <v>3788</v>
      </c>
      <c r="F945" s="5">
        <v>146.01287841796801</v>
      </c>
      <c r="G945" s="5">
        <v>144.02520751953099</v>
      </c>
      <c r="H945" s="5">
        <v>146.72154235839801</v>
      </c>
      <c r="I945" s="5">
        <v>145.58654276529899</v>
      </c>
      <c r="J945" s="5">
        <v>183.55419921875</v>
      </c>
      <c r="K945" s="5">
        <v>175.01416015625</v>
      </c>
      <c r="L945" s="5">
        <v>177.49034118652301</v>
      </c>
      <c r="M945" s="5">
        <v>178.68623352050767</v>
      </c>
      <c r="N945" s="5">
        <v>104.66252899169901</v>
      </c>
      <c r="O945" s="5">
        <v>88.817764282226506</v>
      </c>
      <c r="P945" s="5">
        <v>84.419250488281193</v>
      </c>
      <c r="Q945" s="5">
        <v>92.633181254068901</v>
      </c>
      <c r="R945" s="5">
        <v>142.24800109863199</v>
      </c>
      <c r="S945" s="5">
        <v>161.505599975585</v>
      </c>
      <c r="T945" s="5">
        <v>148.82194519042901</v>
      </c>
      <c r="U945" s="5">
        <v>150.85851542154867</v>
      </c>
      <c r="V945" s="5">
        <v>124.68287658691401</v>
      </c>
      <c r="W945" s="5">
        <v>126.98095703125</v>
      </c>
      <c r="X945" s="5">
        <v>121.66802215576099</v>
      </c>
      <c r="Y945" s="5">
        <v>124.44395192464167</v>
      </c>
      <c r="Z945" s="5">
        <v>179.290435791015</v>
      </c>
      <c r="AA945" s="5">
        <v>173.32913208007801</v>
      </c>
      <c r="AB945" s="5">
        <v>184.67593383789</v>
      </c>
      <c r="AC945" s="5">
        <v>179.09850056966101</v>
      </c>
      <c r="AD945" s="5">
        <v>133.44973754882801</v>
      </c>
      <c r="AE945" s="5">
        <v>138.08787536621</v>
      </c>
      <c r="AF945" s="5">
        <v>140.23129272460901</v>
      </c>
      <c r="AG945" s="5">
        <v>137.25630187988236</v>
      </c>
      <c r="AH945" s="5">
        <v>126.648788452148</v>
      </c>
      <c r="AI945" s="5">
        <v>131.47099304199199</v>
      </c>
      <c r="AJ945" s="5">
        <v>128.844314575195</v>
      </c>
      <c r="AK945" s="5">
        <v>128.98803202311169</v>
      </c>
      <c r="AL945" s="5">
        <v>74.244812011718693</v>
      </c>
      <c r="AM945" s="5">
        <v>77.924873352050696</v>
      </c>
      <c r="AN945" s="5">
        <v>82.124084472656193</v>
      </c>
      <c r="AO945" s="5">
        <v>78.097923278808523</v>
      </c>
      <c r="AP945" s="5">
        <v>100.62124633789</v>
      </c>
      <c r="AQ945" s="5">
        <v>97.026588439941406</v>
      </c>
      <c r="AR945" s="5">
        <v>100.38835906982401</v>
      </c>
      <c r="AS945" s="5">
        <v>99.345397949218466</v>
      </c>
      <c r="AT945" s="5">
        <v>121.339157104492</v>
      </c>
      <c r="AU945" s="5">
        <v>129.94134521484301</v>
      </c>
      <c r="AV945" s="5">
        <v>143.42828369140599</v>
      </c>
      <c r="AW945" s="5">
        <v>131.56959533691369</v>
      </c>
      <c r="AX945" s="5">
        <v>152.68388366699199</v>
      </c>
      <c r="AY945" s="5">
        <v>135.72341918945301</v>
      </c>
      <c r="AZ945" s="5">
        <v>138.25424194335901</v>
      </c>
      <c r="BA945" s="5">
        <v>142.22051493326799</v>
      </c>
    </row>
    <row r="946" spans="1:53" x14ac:dyDescent="0.2">
      <c r="A946" s="1">
        <v>943</v>
      </c>
      <c r="B946" s="1" t="s">
        <v>3789</v>
      </c>
      <c r="C946" s="1" t="s">
        <v>3790</v>
      </c>
      <c r="D946" s="1" t="s">
        <v>3791</v>
      </c>
      <c r="E946" s="1" t="s">
        <v>3792</v>
      </c>
      <c r="F946" s="5">
        <v>331.29006958007801</v>
      </c>
      <c r="G946" s="5">
        <v>290.02569580078102</v>
      </c>
      <c r="H946" s="5">
        <v>332.50262451171801</v>
      </c>
      <c r="I946" s="5">
        <v>317.93946329752566</v>
      </c>
      <c r="J946" s="5">
        <v>374.34628295898398</v>
      </c>
      <c r="K946" s="5">
        <v>475.36535644531199</v>
      </c>
      <c r="L946" s="5">
        <v>435.36761474609301</v>
      </c>
      <c r="M946" s="5">
        <v>428.35975138346299</v>
      </c>
      <c r="O946" s="5">
        <v>245.038330078125</v>
      </c>
      <c r="Q946" s="5">
        <v>245.038330078125</v>
      </c>
      <c r="R946" s="5">
        <v>351.38674926757801</v>
      </c>
      <c r="S946" s="5">
        <v>402.17590332031199</v>
      </c>
      <c r="T946" s="5">
        <v>295.56774902343699</v>
      </c>
      <c r="U946" s="5">
        <v>349.71013387044235</v>
      </c>
      <c r="V946" s="5">
        <v>332.80322265625</v>
      </c>
      <c r="W946" s="5">
        <v>345.23611450195301</v>
      </c>
      <c r="X946" s="5">
        <v>368.86886596679602</v>
      </c>
      <c r="Y946" s="5">
        <v>348.96940104166634</v>
      </c>
      <c r="Z946" s="5">
        <v>444.97384643554602</v>
      </c>
      <c r="AA946" s="5">
        <v>495.77081298828102</v>
      </c>
      <c r="AB946" s="5">
        <v>464.09091186523398</v>
      </c>
      <c r="AC946" s="5">
        <v>468.2785237630203</v>
      </c>
      <c r="AD946" s="5">
        <v>296.15185546875</v>
      </c>
      <c r="AE946" s="5">
        <v>356.83871459960898</v>
      </c>
      <c r="AF946" s="5">
        <v>326.06494140625</v>
      </c>
      <c r="AG946" s="5">
        <v>326.35183715820295</v>
      </c>
      <c r="AH946" s="5">
        <v>309.09631347656199</v>
      </c>
      <c r="AI946" s="5">
        <v>290.702392578125</v>
      </c>
      <c r="AJ946" s="5">
        <v>251.48062133789</v>
      </c>
      <c r="AK946" s="5">
        <v>283.75977579752566</v>
      </c>
      <c r="AN946" s="5">
        <v>219.50775146484301</v>
      </c>
      <c r="AO946" s="5">
        <v>219.50775146484301</v>
      </c>
      <c r="AR946" s="5">
        <v>203.05375671386699</v>
      </c>
      <c r="AS946" s="5">
        <v>203.05375671386699</v>
      </c>
      <c r="AT946" s="5">
        <v>327.86233520507801</v>
      </c>
      <c r="AU946" s="5">
        <v>319.05673217773398</v>
      </c>
      <c r="AV946" s="5">
        <v>238.94372558593699</v>
      </c>
      <c r="AW946" s="5">
        <v>295.28759765624972</v>
      </c>
      <c r="AX946" s="5">
        <v>364.03305053710898</v>
      </c>
      <c r="AY946" s="5">
        <v>378.69869995117102</v>
      </c>
      <c r="AZ946" s="5">
        <v>340.75564575195301</v>
      </c>
      <c r="BA946" s="5">
        <v>361.16246541341098</v>
      </c>
    </row>
    <row r="947" spans="1:53" x14ac:dyDescent="0.2">
      <c r="A947" s="1">
        <v>944</v>
      </c>
      <c r="B947" s="1" t="s">
        <v>3793</v>
      </c>
      <c r="C947" s="1" t="s">
        <v>3794</v>
      </c>
      <c r="D947" s="1" t="s">
        <v>3795</v>
      </c>
      <c r="E947" s="1" t="s">
        <v>3796</v>
      </c>
      <c r="F947" s="5">
        <v>200.22569274902301</v>
      </c>
      <c r="G947" s="5">
        <v>158.57466125488199</v>
      </c>
      <c r="H947" s="5">
        <v>161.02983093261699</v>
      </c>
      <c r="I947" s="5">
        <v>173.27672831217399</v>
      </c>
      <c r="J947" s="5">
        <v>218.23074340820301</v>
      </c>
      <c r="K947" s="5">
        <v>210.08024597167901</v>
      </c>
      <c r="L947" s="5">
        <v>193.32943725585901</v>
      </c>
      <c r="M947" s="5">
        <v>207.21347554524701</v>
      </c>
      <c r="N947" s="5">
        <v>143.64842224121</v>
      </c>
      <c r="O947" s="5">
        <v>127.11751556396401</v>
      </c>
      <c r="P947" s="5">
        <v>91.431617736816406</v>
      </c>
      <c r="Q947" s="5">
        <v>120.73251851399681</v>
      </c>
      <c r="R947" s="5">
        <v>194.25633239746</v>
      </c>
      <c r="S947" s="5">
        <v>205.12623596191401</v>
      </c>
      <c r="T947" s="5">
        <v>157.86064147949199</v>
      </c>
      <c r="U947" s="5">
        <v>185.74773661295532</v>
      </c>
      <c r="V947" s="5">
        <v>278.54669189453102</v>
      </c>
      <c r="W947" s="5">
        <v>251.98789978027301</v>
      </c>
      <c r="X947" s="5">
        <v>247.99185180664</v>
      </c>
      <c r="Y947" s="5">
        <v>259.50881449381467</v>
      </c>
      <c r="Z947" s="5">
        <v>260.71609497070301</v>
      </c>
      <c r="AA947" s="5">
        <v>278.08218383789</v>
      </c>
      <c r="AB947" s="5">
        <v>276.40170288085898</v>
      </c>
      <c r="AC947" s="5">
        <v>271.73332722981735</v>
      </c>
      <c r="AD947" s="5">
        <v>264.89904785156199</v>
      </c>
      <c r="AE947" s="5">
        <v>277.782623291015</v>
      </c>
      <c r="AF947" s="5">
        <v>274.31283569335898</v>
      </c>
      <c r="AG947" s="5">
        <v>272.3315022786453</v>
      </c>
      <c r="AH947" s="5">
        <v>189.708724975585</v>
      </c>
      <c r="AI947" s="5">
        <v>176.90937805175699</v>
      </c>
      <c r="AJ947" s="5">
        <v>188.50909423828099</v>
      </c>
      <c r="AK947" s="5">
        <v>185.04239908854098</v>
      </c>
      <c r="AL947" s="5">
        <v>105.97216796875</v>
      </c>
      <c r="AM947" s="5">
        <v>86.187416076660099</v>
      </c>
      <c r="AN947" s="5">
        <v>82.815734863281193</v>
      </c>
      <c r="AO947" s="5">
        <v>91.658439636230426</v>
      </c>
      <c r="AP947" s="5">
        <v>153.60702514648401</v>
      </c>
      <c r="AQ947" s="5">
        <v>142.427734375</v>
      </c>
      <c r="AR947" s="5">
        <v>140.60858154296801</v>
      </c>
      <c r="AS947" s="5">
        <v>145.54778035481735</v>
      </c>
      <c r="AY947" s="5">
        <v>164.12446594238199</v>
      </c>
      <c r="AZ947" s="5">
        <v>146.96014404296801</v>
      </c>
      <c r="BA947" s="5">
        <v>155.54230499267499</v>
      </c>
    </row>
    <row r="948" spans="1:53" x14ac:dyDescent="0.2">
      <c r="A948" s="1">
        <v>945</v>
      </c>
      <c r="B948" s="1" t="s">
        <v>3797</v>
      </c>
      <c r="C948" s="1" t="s">
        <v>3798</v>
      </c>
      <c r="D948" s="1" t="s">
        <v>3799</v>
      </c>
      <c r="E948" s="1" t="s">
        <v>3800</v>
      </c>
      <c r="G948" s="5">
        <v>1343.45678710937</v>
      </c>
      <c r="I948" s="5">
        <v>1343.45678710937</v>
      </c>
      <c r="J948" s="5">
        <v>455.32092285156199</v>
      </c>
      <c r="K948" s="5">
        <v>778.35754394531205</v>
      </c>
      <c r="L948" s="5">
        <v>538.50067138671795</v>
      </c>
      <c r="M948" s="5">
        <v>590.72637939453068</v>
      </c>
      <c r="P948" s="5">
        <v>233.78204345703099</v>
      </c>
      <c r="Q948" s="5">
        <v>233.78204345703099</v>
      </c>
      <c r="R948" s="5">
        <v>990.19970703125</v>
      </c>
      <c r="U948" s="5">
        <v>990.19970703125</v>
      </c>
      <c r="V948" s="5">
        <v>38.68452835083</v>
      </c>
      <c r="X948" s="5">
        <v>93.565437316894503</v>
      </c>
      <c r="Y948" s="5">
        <v>66.124982833862248</v>
      </c>
      <c r="Z948" s="5">
        <v>81.453308105468693</v>
      </c>
      <c r="AA948" s="5">
        <v>270.657135009765</v>
      </c>
      <c r="AB948" s="5">
        <v>98.201499938964801</v>
      </c>
      <c r="AC948" s="5">
        <v>150.10398101806615</v>
      </c>
      <c r="AD948" s="5">
        <v>100.58054351806599</v>
      </c>
      <c r="AF948" s="5">
        <v>203.00068664550699</v>
      </c>
      <c r="AG948" s="5">
        <v>151.79061508178648</v>
      </c>
      <c r="AH948" s="5">
        <v>62.041557312011697</v>
      </c>
      <c r="AI948" s="5">
        <v>62.4691772460937</v>
      </c>
      <c r="AJ948" s="5">
        <v>50.0291748046875</v>
      </c>
      <c r="AK948" s="5">
        <v>58.179969787597635</v>
      </c>
      <c r="AL948" s="5">
        <v>26.9506721496582</v>
      </c>
      <c r="AM948" s="5">
        <v>54.1865425109863</v>
      </c>
      <c r="AO948" s="5">
        <v>40.568607330322251</v>
      </c>
      <c r="AP948" s="5">
        <v>58.969188690185497</v>
      </c>
      <c r="AR948" s="5">
        <v>76.3021240234375</v>
      </c>
      <c r="AS948" s="5">
        <v>67.635656356811495</v>
      </c>
      <c r="AY948" s="5">
        <v>25.858547210693299</v>
      </c>
      <c r="AZ948" s="5">
        <v>22.298606872558501</v>
      </c>
      <c r="BA948" s="5">
        <v>24.078577041625898</v>
      </c>
    </row>
    <row r="949" spans="1:53" x14ac:dyDescent="0.2">
      <c r="A949" s="1">
        <v>946</v>
      </c>
      <c r="B949" s="1" t="s">
        <v>3801</v>
      </c>
      <c r="C949" s="1" t="s">
        <v>3802</v>
      </c>
      <c r="D949" s="1" t="s">
        <v>3803</v>
      </c>
      <c r="E949" s="1" t="s">
        <v>3804</v>
      </c>
      <c r="F949" s="5">
        <v>175.95950317382801</v>
      </c>
      <c r="G949" s="5">
        <v>90.383758544921804</v>
      </c>
      <c r="H949" s="5">
        <v>100.957313537597</v>
      </c>
      <c r="I949" s="5">
        <v>122.43352508544895</v>
      </c>
      <c r="J949" s="5">
        <v>84.690864562988196</v>
      </c>
      <c r="K949" s="5">
        <v>79.757904052734304</v>
      </c>
      <c r="L949" s="5">
        <v>71.821060180664006</v>
      </c>
      <c r="M949" s="5">
        <v>78.756609598795492</v>
      </c>
      <c r="N949" s="5">
        <v>217.63706970214801</v>
      </c>
      <c r="O949" s="5">
        <v>99.192077636718693</v>
      </c>
      <c r="P949" s="5">
        <v>151.42639160156199</v>
      </c>
      <c r="Q949" s="5">
        <v>156.08517964680956</v>
      </c>
      <c r="R949" s="5">
        <v>75.397651672363196</v>
      </c>
      <c r="S949" s="5">
        <v>63.585899353027301</v>
      </c>
      <c r="T949" s="5">
        <v>78.892257690429602</v>
      </c>
      <c r="U949" s="5">
        <v>72.625269571940038</v>
      </c>
      <c r="V949" s="5">
        <v>103.84087371826099</v>
      </c>
      <c r="W949" s="5">
        <v>101.548248291015</v>
      </c>
      <c r="X949" s="5">
        <v>123.556991577148</v>
      </c>
      <c r="Y949" s="5">
        <v>109.64870452880798</v>
      </c>
      <c r="Z949" s="5">
        <v>164.61445617675699</v>
      </c>
      <c r="AA949" s="5">
        <v>149.87515258789</v>
      </c>
      <c r="AB949" s="5">
        <v>133.24851989746</v>
      </c>
      <c r="AC949" s="5">
        <v>149.24604288736899</v>
      </c>
      <c r="AD949" s="5">
        <v>71.262741088867102</v>
      </c>
      <c r="AE949" s="5">
        <v>98.855865478515597</v>
      </c>
      <c r="AF949" s="5">
        <v>69.366790771484304</v>
      </c>
      <c r="AG949" s="5">
        <v>79.828465779622334</v>
      </c>
      <c r="AH949" s="5">
        <v>85.331016540527301</v>
      </c>
      <c r="AI949" s="5">
        <v>100.62230682373</v>
      </c>
      <c r="AJ949" s="5">
        <v>90.398849487304602</v>
      </c>
      <c r="AK949" s="5">
        <v>92.117390950520644</v>
      </c>
      <c r="AY949" s="5">
        <v>128.42050170898401</v>
      </c>
      <c r="AZ949" s="5">
        <v>100.752876281738</v>
      </c>
      <c r="BA949" s="5">
        <v>114.586688995361</v>
      </c>
    </row>
    <row r="950" spans="1:53" x14ac:dyDescent="0.2">
      <c r="A950" s="1">
        <v>947</v>
      </c>
      <c r="B950" s="1" t="s">
        <v>3805</v>
      </c>
      <c r="C950" s="1" t="s">
        <v>3806</v>
      </c>
      <c r="D950" s="1" t="s">
        <v>3807</v>
      </c>
      <c r="E950" s="1" t="s">
        <v>3808</v>
      </c>
      <c r="F950" s="5">
        <v>1333.72045898437</v>
      </c>
      <c r="G950" s="5">
        <v>1306.25744628906</v>
      </c>
      <c r="H950" s="5">
        <v>1303.1455078125</v>
      </c>
      <c r="I950" s="5">
        <v>1314.3744710286435</v>
      </c>
      <c r="J950" s="5">
        <v>1571.48559570312</v>
      </c>
      <c r="K950" s="5">
        <v>1508.40551757812</v>
      </c>
      <c r="L950" s="5">
        <v>1522.15454101562</v>
      </c>
      <c r="M950" s="5">
        <v>1534.0152180989535</v>
      </c>
      <c r="N950" s="5">
        <v>192.38095092773401</v>
      </c>
      <c r="O950" s="5">
        <v>180.61584472656199</v>
      </c>
      <c r="P950" s="5">
        <v>164.11553955078099</v>
      </c>
      <c r="Q950" s="5">
        <v>179.03744506835901</v>
      </c>
      <c r="R950" s="5">
        <v>105.383262634277</v>
      </c>
      <c r="S950" s="5">
        <v>122.30934143066401</v>
      </c>
      <c r="T950" s="5">
        <v>105.335960388183</v>
      </c>
      <c r="U950" s="5">
        <v>111.00952148437466</v>
      </c>
      <c r="V950" s="5">
        <v>868.21331787109295</v>
      </c>
      <c r="W950" s="5">
        <v>819.7919921875</v>
      </c>
      <c r="X950" s="5">
        <v>873.30133056640602</v>
      </c>
      <c r="Y950" s="5">
        <v>853.76888020833303</v>
      </c>
      <c r="Z950" s="5">
        <v>456.30236816406199</v>
      </c>
      <c r="AA950" s="5">
        <v>427.584228515625</v>
      </c>
      <c r="AB950" s="5">
        <v>443.77233886718699</v>
      </c>
      <c r="AC950" s="5">
        <v>442.55297851562472</v>
      </c>
      <c r="AD950" s="5">
        <v>1417.12878417968</v>
      </c>
      <c r="AE950" s="5">
        <v>1426.09643554687</v>
      </c>
      <c r="AF950" s="5">
        <v>1401.94848632812</v>
      </c>
      <c r="AG950" s="5">
        <v>1415.0579020182231</v>
      </c>
      <c r="AH950" s="5">
        <v>1519.541015625</v>
      </c>
      <c r="AI950" s="5">
        <v>1494.12243652343</v>
      </c>
      <c r="AJ950" s="5">
        <v>1497.59753417968</v>
      </c>
      <c r="AK950" s="5">
        <v>1503.7536621093702</v>
      </c>
      <c r="AL950" s="5">
        <v>354.37347412109301</v>
      </c>
      <c r="AM950" s="5">
        <v>350.75262451171801</v>
      </c>
      <c r="AN950" s="5">
        <v>342.73309326171801</v>
      </c>
      <c r="AO950" s="5">
        <v>349.28639729817633</v>
      </c>
      <c r="AP950" s="5">
        <v>138.70135498046801</v>
      </c>
      <c r="AQ950" s="5">
        <v>122.365180969238</v>
      </c>
      <c r="AR950" s="5">
        <v>105.58731842041</v>
      </c>
      <c r="AS950" s="5">
        <v>122.21795145670534</v>
      </c>
      <c r="AT950" s="5">
        <v>790.53845214843705</v>
      </c>
      <c r="AU950" s="5">
        <v>775.58807373046795</v>
      </c>
      <c r="AV950" s="5">
        <v>827.87097167968705</v>
      </c>
      <c r="AW950" s="5">
        <v>797.99916585286394</v>
      </c>
      <c r="AX950" s="5">
        <v>445.06433105468699</v>
      </c>
      <c r="AY950" s="5">
        <v>422.329010009765</v>
      </c>
      <c r="AZ950" s="5">
        <v>421.0615234375</v>
      </c>
      <c r="BA950" s="5">
        <v>429.48495483398398</v>
      </c>
    </row>
    <row r="951" spans="1:53" x14ac:dyDescent="0.2">
      <c r="A951" s="1">
        <v>948</v>
      </c>
      <c r="B951" s="1" t="s">
        <v>3809</v>
      </c>
      <c r="C951" s="1" t="s">
        <v>3810</v>
      </c>
      <c r="D951" s="1" t="s">
        <v>3811</v>
      </c>
      <c r="E951" s="1" t="s">
        <v>3812</v>
      </c>
      <c r="F951" s="5">
        <v>276.40826416015602</v>
      </c>
      <c r="G951" s="5">
        <v>250.56535339355401</v>
      </c>
      <c r="H951" s="5">
        <v>252.97555541992099</v>
      </c>
      <c r="I951" s="5">
        <v>259.983057657877</v>
      </c>
      <c r="J951" s="5">
        <v>276.83026123046801</v>
      </c>
      <c r="K951" s="5">
        <v>226.58430480957</v>
      </c>
      <c r="L951" s="5">
        <v>234.53654479980401</v>
      </c>
      <c r="M951" s="5">
        <v>245.98370361328068</v>
      </c>
      <c r="N951" s="5">
        <v>238.36750793457</v>
      </c>
      <c r="O951" s="5">
        <v>225.929428100585</v>
      </c>
      <c r="P951" s="5">
        <v>237.64659118652301</v>
      </c>
      <c r="Q951" s="5">
        <v>233.98117574055934</v>
      </c>
      <c r="R951" s="5">
        <v>278.43640136718699</v>
      </c>
      <c r="S951" s="5">
        <v>360.62619018554602</v>
      </c>
      <c r="T951" s="5">
        <v>240.65863037109301</v>
      </c>
      <c r="U951" s="5">
        <v>293.24040730794201</v>
      </c>
      <c r="V951" s="5">
        <v>219.30259704589801</v>
      </c>
      <c r="W951" s="5">
        <v>226.47985839843699</v>
      </c>
      <c r="X951" s="5">
        <v>218.77865600585901</v>
      </c>
      <c r="Y951" s="5">
        <v>221.52037048339801</v>
      </c>
      <c r="Z951" s="5">
        <v>222.20947265625</v>
      </c>
      <c r="AA951" s="5">
        <v>258.55084228515602</v>
      </c>
      <c r="AB951" s="5">
        <v>209.61212158203099</v>
      </c>
      <c r="AC951" s="5">
        <v>230.12414550781236</v>
      </c>
      <c r="AD951" s="5">
        <v>254.63217163085901</v>
      </c>
      <c r="AE951" s="5">
        <v>221.56089782714801</v>
      </c>
      <c r="AF951" s="5">
        <v>219.98178100585901</v>
      </c>
      <c r="AG951" s="5">
        <v>232.05828348795535</v>
      </c>
      <c r="AH951" s="5">
        <v>220.28218078613199</v>
      </c>
      <c r="AI951" s="5">
        <v>245.70779418945301</v>
      </c>
      <c r="AJ951" s="5">
        <v>224.18183898925699</v>
      </c>
      <c r="AK951" s="5">
        <v>230.05727132161402</v>
      </c>
      <c r="AL951" s="5">
        <v>149.92631530761699</v>
      </c>
      <c r="AM951" s="5">
        <v>190.79962158203099</v>
      </c>
      <c r="AN951" s="5">
        <v>167.57563781738199</v>
      </c>
      <c r="AO951" s="5">
        <v>169.43385823567667</v>
      </c>
      <c r="AP951" s="5">
        <v>146.13330078125</v>
      </c>
      <c r="AQ951" s="5">
        <v>160.212158203125</v>
      </c>
      <c r="AR951" s="5">
        <v>134.71470642089801</v>
      </c>
      <c r="AS951" s="5">
        <v>147.02005513509098</v>
      </c>
      <c r="AT951" s="5">
        <v>229.00743103027301</v>
      </c>
      <c r="AU951" s="5">
        <v>162.30725097656199</v>
      </c>
      <c r="AV951" s="5">
        <v>161.75926208496</v>
      </c>
      <c r="AW951" s="5">
        <v>184.35798136393169</v>
      </c>
      <c r="AX951" s="5">
        <v>152.66680908203099</v>
      </c>
      <c r="AY951" s="5">
        <v>176.832427978515</v>
      </c>
      <c r="AZ951" s="5">
        <v>199.19876098632801</v>
      </c>
      <c r="BA951" s="5">
        <v>176.23266601562466</v>
      </c>
    </row>
    <row r="952" spans="1:53" x14ac:dyDescent="0.2">
      <c r="A952" s="1">
        <v>949</v>
      </c>
      <c r="B952" s="1" t="s">
        <v>3813</v>
      </c>
      <c r="C952" s="1" t="s">
        <v>3814</v>
      </c>
      <c r="D952" s="1" t="s">
        <v>3815</v>
      </c>
      <c r="E952" s="1" t="s">
        <v>3816</v>
      </c>
      <c r="F952" s="5">
        <v>666.88519287109295</v>
      </c>
      <c r="G952" s="5">
        <v>714.87292480468705</v>
      </c>
      <c r="H952" s="5">
        <v>687.80609130859295</v>
      </c>
      <c r="I952" s="5">
        <v>689.8547363281242</v>
      </c>
      <c r="J952" s="5">
        <v>664.1845703125</v>
      </c>
      <c r="K952" s="5">
        <v>675.45208740234295</v>
      </c>
      <c r="L952" s="5">
        <v>688.63323974609295</v>
      </c>
      <c r="M952" s="5">
        <v>676.08996582031193</v>
      </c>
      <c r="N952" s="5">
        <v>335.29827880859301</v>
      </c>
      <c r="O952" s="5">
        <v>298.41366577148398</v>
      </c>
      <c r="P952" s="5">
        <v>285.80609130859301</v>
      </c>
      <c r="Q952" s="5">
        <v>306.50601196289</v>
      </c>
      <c r="R952" s="5">
        <v>510.44320678710898</v>
      </c>
      <c r="S952" s="5">
        <v>496.02160644531199</v>
      </c>
      <c r="T952" s="5">
        <v>536.93591308593705</v>
      </c>
      <c r="U952" s="5">
        <v>514.46690877278604</v>
      </c>
      <c r="V952" s="5">
        <v>789.24591064453102</v>
      </c>
      <c r="W952" s="5">
        <v>828.55487060546795</v>
      </c>
      <c r="X952" s="5">
        <v>792.500732421875</v>
      </c>
      <c r="Y952" s="5">
        <v>803.43383789062466</v>
      </c>
      <c r="Z952" s="5">
        <v>687.62567138671795</v>
      </c>
      <c r="AA952" s="5">
        <v>706.69683837890602</v>
      </c>
      <c r="AB952" s="5">
        <v>673.615966796875</v>
      </c>
      <c r="AC952" s="5">
        <v>689.31282552083303</v>
      </c>
      <c r="AD952" s="5">
        <v>920.318359375</v>
      </c>
      <c r="AE952" s="5">
        <v>929.63555908203102</v>
      </c>
      <c r="AF952" s="5">
        <v>970.81707763671795</v>
      </c>
      <c r="AG952" s="5">
        <v>940.2569986979164</v>
      </c>
      <c r="AH952" s="5">
        <v>955.51123046875</v>
      </c>
      <c r="AI952" s="5">
        <v>949.76232910156205</v>
      </c>
      <c r="AJ952" s="5">
        <v>943.25146484375</v>
      </c>
      <c r="AK952" s="5">
        <v>949.50834147135402</v>
      </c>
      <c r="AL952" s="5">
        <v>462.567626953125</v>
      </c>
      <c r="AM952" s="5">
        <v>458.239166259765</v>
      </c>
      <c r="AN952" s="5">
        <v>480.52279663085898</v>
      </c>
      <c r="AO952" s="5">
        <v>467.1098632812496</v>
      </c>
      <c r="AP952" s="5">
        <v>598.462158203125</v>
      </c>
      <c r="AQ952" s="5">
        <v>626.13299560546795</v>
      </c>
      <c r="AR952" s="5">
        <v>637.35009765625</v>
      </c>
      <c r="AS952" s="5">
        <v>620.64841715494765</v>
      </c>
      <c r="AT952" s="5">
        <v>862.71520996093705</v>
      </c>
      <c r="AU952" s="5">
        <v>834.34265136718705</v>
      </c>
      <c r="AV952" s="5">
        <v>896.21826171875</v>
      </c>
      <c r="AW952" s="5">
        <v>864.42537434895803</v>
      </c>
      <c r="AX952" s="5">
        <v>1056.28332519531</v>
      </c>
      <c r="AY952" s="5">
        <v>1000.86840820312</v>
      </c>
      <c r="AZ952" s="5">
        <v>1015.34680175781</v>
      </c>
      <c r="BA952" s="5">
        <v>1024.1661783854133</v>
      </c>
    </row>
    <row r="953" spans="1:53" x14ac:dyDescent="0.2">
      <c r="A953" s="1">
        <v>950</v>
      </c>
      <c r="B953" s="1" t="s">
        <v>3817</v>
      </c>
      <c r="C953" s="1" t="s">
        <v>3818</v>
      </c>
      <c r="D953" s="1" t="s">
        <v>3819</v>
      </c>
      <c r="E953" s="1" t="s">
        <v>3820</v>
      </c>
      <c r="F953" s="5">
        <v>4645.001953125</v>
      </c>
      <c r="G953" s="5">
        <v>4842.43701171875</v>
      </c>
      <c r="H953" s="5">
        <v>4711.27294921875</v>
      </c>
      <c r="I953" s="5">
        <v>4732.903971354167</v>
      </c>
      <c r="J953" s="5">
        <v>5776.02490234375</v>
      </c>
      <c r="K953" s="5">
        <v>6006.73583984375</v>
      </c>
      <c r="L953" s="5">
        <v>6307.48291015625</v>
      </c>
      <c r="M953" s="5">
        <v>6030.081217447917</v>
      </c>
      <c r="N953" s="5">
        <v>18435.17578125</v>
      </c>
      <c r="O953" s="5">
        <v>19330.373046875</v>
      </c>
      <c r="P953" s="5">
        <v>18482.220703125</v>
      </c>
      <c r="Q953" s="5">
        <v>18749.256510416668</v>
      </c>
      <c r="R953" s="5">
        <v>14491.626953125</v>
      </c>
      <c r="S953" s="5">
        <v>14242.6640625</v>
      </c>
      <c r="T953" s="5">
        <v>13260.7275390625</v>
      </c>
      <c r="U953" s="5">
        <v>13998.339518229166</v>
      </c>
      <c r="V953" s="5">
        <v>12646.97265625</v>
      </c>
      <c r="W953" s="5">
        <v>13604.5078125</v>
      </c>
      <c r="X953" s="5">
        <v>13142.537109375</v>
      </c>
      <c r="Y953" s="5">
        <v>13131.339192708334</v>
      </c>
      <c r="Z953" s="5">
        <v>4440.84521484375</v>
      </c>
      <c r="AA953" s="5">
        <v>4239.31201171875</v>
      </c>
      <c r="AB953" s="5">
        <v>4292.060546875</v>
      </c>
      <c r="AC953" s="5">
        <v>4324.072591145833</v>
      </c>
      <c r="AD953" s="5">
        <v>15906.84765625</v>
      </c>
      <c r="AE953" s="5">
        <v>15904.9658203125</v>
      </c>
      <c r="AF953" s="5">
        <v>16536.490234375</v>
      </c>
      <c r="AG953" s="5">
        <v>16116.101236979166</v>
      </c>
      <c r="AH953" s="5">
        <v>13235.4296875</v>
      </c>
      <c r="AI953" s="5">
        <v>13483.9638671875</v>
      </c>
      <c r="AJ953" s="5">
        <v>12853.78125</v>
      </c>
      <c r="AK953" s="5">
        <v>13191.058268229166</v>
      </c>
      <c r="AL953" s="5">
        <v>38628.21484375</v>
      </c>
      <c r="AM953" s="5">
        <v>37853.92578125</v>
      </c>
      <c r="AN953" s="5">
        <v>36710.58984375</v>
      </c>
      <c r="AO953" s="5">
        <v>37730.91015625</v>
      </c>
      <c r="AP953" s="5">
        <v>18012.166015625</v>
      </c>
      <c r="AQ953" s="5">
        <v>17551.626953125</v>
      </c>
      <c r="AR953" s="5">
        <v>17878.82421875</v>
      </c>
      <c r="AS953" s="5">
        <v>17814.205729166668</v>
      </c>
      <c r="AT953" s="5">
        <v>10490.2333984375</v>
      </c>
      <c r="AU953" s="5">
        <v>11407.9912109375</v>
      </c>
      <c r="AV953" s="5">
        <v>9991.587890625</v>
      </c>
      <c r="AW953" s="5">
        <v>10629.9375</v>
      </c>
      <c r="AX953" s="5">
        <v>10543.0869140625</v>
      </c>
      <c r="AY953" s="5">
        <v>11526.6376953125</v>
      </c>
      <c r="AZ953" s="5">
        <v>10647.9453125</v>
      </c>
      <c r="BA953" s="5">
        <v>10905.889973958334</v>
      </c>
    </row>
    <row r="954" spans="1:53" x14ac:dyDescent="0.2">
      <c r="A954" s="1">
        <v>951</v>
      </c>
      <c r="B954" s="1" t="s">
        <v>3821</v>
      </c>
      <c r="C954" s="1" t="s">
        <v>3822</v>
      </c>
      <c r="D954" s="1" t="s">
        <v>3823</v>
      </c>
      <c r="E954" s="1" t="s">
        <v>3824</v>
      </c>
      <c r="F954" s="5">
        <v>2714.64013671875</v>
      </c>
      <c r="G954" s="5">
        <v>2573.81958007812</v>
      </c>
      <c r="H954" s="5">
        <v>2712.11254882812</v>
      </c>
      <c r="I954" s="5">
        <v>2666.8574218749964</v>
      </c>
      <c r="J954" s="5">
        <v>2426.78295898437</v>
      </c>
      <c r="K954" s="5">
        <v>2456.484375</v>
      </c>
      <c r="L954" s="5">
        <v>2430.24975585937</v>
      </c>
      <c r="M954" s="5">
        <v>2437.8390299479129</v>
      </c>
      <c r="N954" s="5">
        <v>7869.2197265625</v>
      </c>
      <c r="O954" s="5">
        <v>7780.1181640625</v>
      </c>
      <c r="P954" s="5">
        <v>7586.796875</v>
      </c>
      <c r="Q954" s="5">
        <v>7745.378255208333</v>
      </c>
      <c r="R954" s="5">
        <v>5045.9912109375</v>
      </c>
      <c r="S954" s="5">
        <v>5198.5380859375</v>
      </c>
      <c r="T954" s="5">
        <v>5072.83740234375</v>
      </c>
      <c r="U954" s="5">
        <v>5105.788899739583</v>
      </c>
      <c r="V954" s="5">
        <v>2570.71850585937</v>
      </c>
      <c r="W954" s="5">
        <v>2648.66015625</v>
      </c>
      <c r="X954" s="5">
        <v>2689.14672851562</v>
      </c>
      <c r="Y954" s="5">
        <v>2636.1751302083298</v>
      </c>
      <c r="Z954" s="5">
        <v>2039.19946289062</v>
      </c>
      <c r="AA954" s="5">
        <v>2056.14135742187</v>
      </c>
      <c r="AB954" s="5">
        <v>2074.31909179687</v>
      </c>
      <c r="AC954" s="5">
        <v>2056.5533040364535</v>
      </c>
      <c r="AD954" s="5">
        <v>2380.8154296875</v>
      </c>
      <c r="AE954" s="5">
        <v>2487.74633789062</v>
      </c>
      <c r="AF954" s="5">
        <v>2432.64331054687</v>
      </c>
      <c r="AG954" s="5">
        <v>2433.7350260416629</v>
      </c>
      <c r="AH954" s="5">
        <v>2889.3603515625</v>
      </c>
      <c r="AI954" s="5">
        <v>2778.46020507812</v>
      </c>
      <c r="AJ954" s="5">
        <v>2866.30004882812</v>
      </c>
      <c r="AK954" s="5">
        <v>2844.7068684895798</v>
      </c>
      <c r="AL954" s="5">
        <v>7216.810546875</v>
      </c>
      <c r="AM954" s="5">
        <v>7147.62841796875</v>
      </c>
      <c r="AN954" s="5">
        <v>7198.546875</v>
      </c>
      <c r="AO954" s="5">
        <v>7187.661946614583</v>
      </c>
      <c r="AP954" s="5">
        <v>3970.8955078125</v>
      </c>
      <c r="AQ954" s="5">
        <v>3921.0283203125</v>
      </c>
      <c r="AR954" s="5">
        <v>3984.47875976562</v>
      </c>
      <c r="AS954" s="5">
        <v>3958.8008626302067</v>
      </c>
      <c r="AT954" s="5">
        <v>3373.72314453125</v>
      </c>
      <c r="AU954" s="5">
        <v>3154.65991210937</v>
      </c>
      <c r="AV954" s="5">
        <v>3486.07885742187</v>
      </c>
      <c r="AW954" s="5">
        <v>3338.1539713541629</v>
      </c>
      <c r="AX954" s="5">
        <v>2888.68237304687</v>
      </c>
      <c r="AY954" s="5">
        <v>2742.99536132812</v>
      </c>
      <c r="AZ954" s="5">
        <v>2764.81665039062</v>
      </c>
      <c r="BA954" s="5">
        <v>2798.831461588537</v>
      </c>
    </row>
    <row r="955" spans="1:53" x14ac:dyDescent="0.2">
      <c r="A955" s="1">
        <v>952</v>
      </c>
      <c r="B955" s="1" t="s">
        <v>3825</v>
      </c>
      <c r="C955" s="1" t="s">
        <v>3826</v>
      </c>
      <c r="D955" s="1" t="s">
        <v>3827</v>
      </c>
      <c r="E955" s="1" t="s">
        <v>3828</v>
      </c>
      <c r="F955" s="5">
        <v>1028.90734863281</v>
      </c>
      <c r="G955" s="5">
        <v>1020.16064453125</v>
      </c>
      <c r="H955" s="5">
        <v>990.85296630859295</v>
      </c>
      <c r="I955" s="5">
        <v>1013.3069864908842</v>
      </c>
      <c r="J955" s="5">
        <v>720.33972167968705</v>
      </c>
      <c r="K955" s="5">
        <v>664.33166503906205</v>
      </c>
      <c r="L955" s="5">
        <v>683.70935058593705</v>
      </c>
      <c r="M955" s="5">
        <v>689.46024576822867</v>
      </c>
      <c r="N955" s="5">
        <v>6542.0966796875</v>
      </c>
      <c r="O955" s="5">
        <v>5966.6435546875</v>
      </c>
      <c r="P955" s="5">
        <v>6034.8876953125</v>
      </c>
      <c r="Q955" s="5">
        <v>6181.209309895833</v>
      </c>
      <c r="R955" s="5">
        <v>4706.3447265625</v>
      </c>
      <c r="S955" s="5">
        <v>4104.03564453125</v>
      </c>
      <c r="T955" s="5">
        <v>3915.26318359375</v>
      </c>
      <c r="U955" s="5">
        <v>4241.881184895833</v>
      </c>
      <c r="V955" s="5">
        <v>1917.15783691406</v>
      </c>
      <c r="W955" s="5">
        <v>2149.90185546875</v>
      </c>
      <c r="X955" s="5">
        <v>2209.716796875</v>
      </c>
      <c r="Y955" s="5">
        <v>2092.2588297526031</v>
      </c>
      <c r="Z955" s="5">
        <v>1587.17712402343</v>
      </c>
      <c r="AA955" s="5">
        <v>1458.94372558593</v>
      </c>
      <c r="AB955" s="5">
        <v>1415.966796875</v>
      </c>
      <c r="AC955" s="5">
        <v>1487.3625488281202</v>
      </c>
      <c r="AD955" s="5">
        <v>1134.93298339843</v>
      </c>
      <c r="AE955" s="5">
        <v>1003.04852294921</v>
      </c>
      <c r="AF955" s="5">
        <v>1046.70922851562</v>
      </c>
      <c r="AG955" s="5">
        <v>1061.5635782877532</v>
      </c>
      <c r="AH955" s="5">
        <v>967.02087402343705</v>
      </c>
      <c r="AI955" s="5">
        <v>988.35260009765602</v>
      </c>
      <c r="AJ955" s="5">
        <v>960.61315917968705</v>
      </c>
      <c r="AK955" s="5">
        <v>971.99554443359341</v>
      </c>
      <c r="AL955" s="5">
        <v>4414.2470703125</v>
      </c>
      <c r="AM955" s="5">
        <v>4302.01025390625</v>
      </c>
      <c r="AN955" s="5">
        <v>4309.0517578125</v>
      </c>
      <c r="AO955" s="5">
        <v>4341.769694010417</v>
      </c>
      <c r="AP955" s="5">
        <v>2628.58740234375</v>
      </c>
      <c r="AQ955" s="5">
        <v>2354.11376953125</v>
      </c>
      <c r="AR955" s="5">
        <v>2488.552734375</v>
      </c>
      <c r="AS955" s="5">
        <v>2490.41796875</v>
      </c>
      <c r="AT955" s="5">
        <v>1276.14184570312</v>
      </c>
      <c r="AU955" s="5">
        <v>1235.13757324218</v>
      </c>
      <c r="AV955" s="5">
        <v>1169.68896484375</v>
      </c>
      <c r="AW955" s="5">
        <v>1226.9894612630167</v>
      </c>
      <c r="AX955" s="5">
        <v>1094.13073730468</v>
      </c>
      <c r="AY955" s="5">
        <v>1367.01599121093</v>
      </c>
      <c r="AZ955" s="5">
        <v>1281.41748046875</v>
      </c>
      <c r="BA955" s="5">
        <v>1247.5214029947867</v>
      </c>
    </row>
    <row r="956" spans="1:53" x14ac:dyDescent="0.2">
      <c r="A956" s="1">
        <v>953</v>
      </c>
      <c r="B956" s="1" t="s">
        <v>3829</v>
      </c>
      <c r="C956" s="1" t="s">
        <v>3830</v>
      </c>
      <c r="D956" s="1" t="s">
        <v>3831</v>
      </c>
      <c r="E956" s="1" t="s">
        <v>3832</v>
      </c>
      <c r="F956" s="5">
        <v>1425.39929199218</v>
      </c>
      <c r="G956" s="5">
        <v>1457.92358398437</v>
      </c>
      <c r="H956" s="5">
        <v>1499.35583496093</v>
      </c>
      <c r="I956" s="5">
        <v>1460.8929036458267</v>
      </c>
      <c r="J956" s="5">
        <v>1750.96887207031</v>
      </c>
      <c r="K956" s="5">
        <v>1861.02807617187</v>
      </c>
      <c r="L956" s="5">
        <v>1759.47424316406</v>
      </c>
      <c r="M956" s="5">
        <v>1790.4903971354133</v>
      </c>
      <c r="N956" s="5">
        <v>5054.6337890625</v>
      </c>
      <c r="O956" s="5">
        <v>5055.3818359375</v>
      </c>
      <c r="P956" s="5">
        <v>4956.83740234375</v>
      </c>
      <c r="Q956" s="5">
        <v>5022.284342447917</v>
      </c>
      <c r="R956" s="5">
        <v>2699.37915039062</v>
      </c>
      <c r="S956" s="5">
        <v>2697.28198242187</v>
      </c>
      <c r="T956" s="5">
        <v>2628.67797851562</v>
      </c>
      <c r="U956" s="5">
        <v>2675.11303710937</v>
      </c>
      <c r="V956" s="5">
        <v>2385.16284179687</v>
      </c>
      <c r="W956" s="5">
        <v>2304.86352539062</v>
      </c>
      <c r="X956" s="5">
        <v>2352.572265625</v>
      </c>
      <c r="Y956" s="5">
        <v>2347.5328776041633</v>
      </c>
      <c r="Z956" s="5">
        <v>1647.99133300781</v>
      </c>
      <c r="AA956" s="5">
        <v>1508.15686035156</v>
      </c>
      <c r="AB956" s="5">
        <v>1513.27258300781</v>
      </c>
      <c r="AC956" s="5">
        <v>1556.4735921223935</v>
      </c>
      <c r="AD956" s="5">
        <v>1512.48425292968</v>
      </c>
      <c r="AE956" s="5">
        <v>1588.787109375</v>
      </c>
      <c r="AF956" s="5">
        <v>1521.70166015625</v>
      </c>
      <c r="AG956" s="5">
        <v>1540.9910074869767</v>
      </c>
      <c r="AH956" s="5">
        <v>1672.67333984375</v>
      </c>
      <c r="AI956" s="5">
        <v>1695.2958984375</v>
      </c>
      <c r="AJ956" s="5">
        <v>1763.18310546875</v>
      </c>
      <c r="AK956" s="5">
        <v>1710.3841145833333</v>
      </c>
      <c r="AL956" s="5">
        <v>4188.095703125</v>
      </c>
      <c r="AM956" s="5">
        <v>4212.99609375</v>
      </c>
      <c r="AN956" s="5">
        <v>4253.27001953125</v>
      </c>
      <c r="AO956" s="5">
        <v>4218.12060546875</v>
      </c>
      <c r="AP956" s="5">
        <v>2083.31909179687</v>
      </c>
      <c r="AQ956" s="5">
        <v>2076.546875</v>
      </c>
      <c r="AR956" s="5">
        <v>2117.98461914062</v>
      </c>
      <c r="AS956" s="5">
        <v>2092.6168619791629</v>
      </c>
      <c r="AT956" s="5">
        <v>2374.564453125</v>
      </c>
      <c r="AU956" s="5">
        <v>2472.86694335937</v>
      </c>
      <c r="AV956" s="5">
        <v>2540.90063476562</v>
      </c>
      <c r="AW956" s="5">
        <v>2462.7773437499964</v>
      </c>
      <c r="AX956" s="5">
        <v>1793.56811523437</v>
      </c>
      <c r="AY956" s="5">
        <v>1716.70678710937</v>
      </c>
      <c r="AZ956" s="5">
        <v>1672.32702636718</v>
      </c>
      <c r="BA956" s="5">
        <v>1727.5339762369733</v>
      </c>
    </row>
    <row r="957" spans="1:53" x14ac:dyDescent="0.2">
      <c r="A957" s="1">
        <v>954</v>
      </c>
      <c r="B957" s="1" t="s">
        <v>3833</v>
      </c>
      <c r="C957" s="1" t="s">
        <v>3834</v>
      </c>
      <c r="D957" s="1" t="s">
        <v>3835</v>
      </c>
      <c r="E957" s="1" t="s">
        <v>3836</v>
      </c>
      <c r="F957" s="5">
        <v>71.998291015625</v>
      </c>
      <c r="G957" s="5">
        <v>63.283809661865199</v>
      </c>
      <c r="I957" s="5">
        <v>67.641050338745103</v>
      </c>
      <c r="L957" s="5">
        <v>118.600852966308</v>
      </c>
      <c r="M957" s="5">
        <v>118.600852966308</v>
      </c>
      <c r="N957" s="5">
        <v>153.91728210449199</v>
      </c>
      <c r="O957" s="5">
        <v>166.73696899414</v>
      </c>
      <c r="P957" s="5">
        <v>212.94779968261699</v>
      </c>
      <c r="Q957" s="5">
        <v>177.86735026041632</v>
      </c>
      <c r="AB957" s="5">
        <v>71.529914855957003</v>
      </c>
      <c r="AC957" s="5">
        <v>71.529914855957003</v>
      </c>
      <c r="AD957" s="5">
        <v>79.700096130371094</v>
      </c>
      <c r="AG957" s="5">
        <v>79.700096130371094</v>
      </c>
      <c r="AH957" s="5">
        <v>80.725387573242102</v>
      </c>
      <c r="AI957" s="5">
        <v>152.11277770996</v>
      </c>
      <c r="AJ957" s="5">
        <v>151.39103698730401</v>
      </c>
      <c r="AK957" s="5">
        <v>128.07640075683537</v>
      </c>
      <c r="AL957" s="5">
        <v>159.15002441406199</v>
      </c>
      <c r="AM957" s="5">
        <v>159.990951538085</v>
      </c>
      <c r="AO957" s="5">
        <v>159.57048797607348</v>
      </c>
      <c r="AP957" s="5">
        <v>108.91240692138599</v>
      </c>
      <c r="AR957" s="5">
        <v>99.995719909667898</v>
      </c>
      <c r="AS957" s="5">
        <v>104.45406341552695</v>
      </c>
      <c r="AX957" s="5">
        <v>93.869560241699205</v>
      </c>
      <c r="AY957" s="5">
        <v>89.896110534667898</v>
      </c>
      <c r="BA957" s="5">
        <v>91.882835388183551</v>
      </c>
    </row>
    <row r="958" spans="1:53" x14ac:dyDescent="0.2">
      <c r="A958" s="1">
        <v>955</v>
      </c>
      <c r="B958" s="1" t="s">
        <v>3837</v>
      </c>
      <c r="C958" s="1" t="s">
        <v>3838</v>
      </c>
      <c r="D958" s="1" t="s">
        <v>3839</v>
      </c>
      <c r="E958" s="1" t="s">
        <v>3840</v>
      </c>
      <c r="F958" s="5">
        <v>84.252067565917898</v>
      </c>
      <c r="G958" s="5">
        <v>154.756088256835</v>
      </c>
      <c r="H958" s="5">
        <v>5.6108856201171804</v>
      </c>
      <c r="I958" s="5">
        <v>81.53968048095669</v>
      </c>
      <c r="J958" s="5">
        <v>3.93998718261718</v>
      </c>
      <c r="K958" s="5">
        <v>174.38595581054599</v>
      </c>
      <c r="L958" s="5">
        <v>204.10282897949199</v>
      </c>
      <c r="M958" s="5">
        <v>127.47625732421839</v>
      </c>
      <c r="N958" s="5">
        <v>132.23825073242099</v>
      </c>
      <c r="O958" s="5">
        <v>126.18685150146401</v>
      </c>
      <c r="P958" s="5">
        <v>163.28967285156199</v>
      </c>
      <c r="Q958" s="5">
        <v>140.57159169514901</v>
      </c>
      <c r="S958" s="5">
        <v>62.195343017578097</v>
      </c>
      <c r="T958" s="5">
        <v>102.20272064208901</v>
      </c>
      <c r="U958" s="5">
        <v>82.199031829833558</v>
      </c>
      <c r="W958" s="5">
        <v>47.279491424560497</v>
      </c>
      <c r="X958" s="5">
        <v>47.739433288574197</v>
      </c>
      <c r="Y958" s="5">
        <v>47.509462356567347</v>
      </c>
      <c r="Z958" s="5">
        <v>104.59852600097599</v>
      </c>
      <c r="AA958" s="5">
        <v>107.97671508789</v>
      </c>
      <c r="AB958" s="5">
        <v>104.733757019042</v>
      </c>
      <c r="AC958" s="5">
        <v>105.76966603596934</v>
      </c>
      <c r="AD958" s="5">
        <v>100.84221649169901</v>
      </c>
      <c r="AE958" s="5">
        <v>71.606903076171804</v>
      </c>
      <c r="AF958" s="5">
        <v>90.2562255859375</v>
      </c>
      <c r="AG958" s="5">
        <v>87.568448384602775</v>
      </c>
      <c r="AH958" s="5">
        <v>59.1446533203125</v>
      </c>
      <c r="AI958" s="5">
        <v>72.267608642578097</v>
      </c>
      <c r="AJ958" s="5">
        <v>79.378868103027301</v>
      </c>
      <c r="AK958" s="5">
        <v>70.263710021972642</v>
      </c>
      <c r="AM958" s="5">
        <v>82.08740234375</v>
      </c>
      <c r="AN958" s="5">
        <v>51.610721588134702</v>
      </c>
      <c r="AO958" s="5">
        <v>66.849061965942354</v>
      </c>
      <c r="AP958" s="5">
        <v>64.384971618652301</v>
      </c>
      <c r="AR958" s="5">
        <v>72.723060607910099</v>
      </c>
      <c r="AS958" s="5">
        <v>68.554016113281193</v>
      </c>
      <c r="AT958" s="5">
        <v>51.70166015625</v>
      </c>
      <c r="AW958" s="5">
        <v>51.70166015625</v>
      </c>
      <c r="AX958" s="5">
        <v>47.261585235595703</v>
      </c>
      <c r="AY958" s="5">
        <v>50.924385070800703</v>
      </c>
      <c r="AZ958" s="5">
        <v>59.7631225585937</v>
      </c>
      <c r="BA958" s="5">
        <v>52.649697621663364</v>
      </c>
    </row>
    <row r="959" spans="1:53" x14ac:dyDescent="0.2">
      <c r="A959" s="1">
        <v>956</v>
      </c>
      <c r="B959" s="1" t="s">
        <v>3841</v>
      </c>
      <c r="C959" s="1" t="s">
        <v>3842</v>
      </c>
      <c r="D959" s="1" t="s">
        <v>3843</v>
      </c>
      <c r="E959" s="1" t="s">
        <v>3844</v>
      </c>
      <c r="F959" s="5">
        <v>92.090927124023395</v>
      </c>
      <c r="G959" s="5">
        <v>108.49855041503901</v>
      </c>
      <c r="H959" s="5">
        <v>112.795928955078</v>
      </c>
      <c r="I959" s="5">
        <v>104.46180216471346</v>
      </c>
      <c r="J959" s="5">
        <v>110.08110809326099</v>
      </c>
      <c r="K959" s="5">
        <v>115.333572387695</v>
      </c>
      <c r="L959" s="5">
        <v>102.977233886718</v>
      </c>
      <c r="M959" s="5">
        <v>109.46397145589134</v>
      </c>
      <c r="N959" s="5">
        <v>111.73402404785099</v>
      </c>
      <c r="O959" s="5">
        <v>110.68000793457</v>
      </c>
      <c r="P959" s="5">
        <v>105.15616607666</v>
      </c>
      <c r="Q959" s="5">
        <v>109.19006601969367</v>
      </c>
      <c r="R959" s="5">
        <v>104.581130981445</v>
      </c>
      <c r="S959" s="5">
        <v>108.929229736328</v>
      </c>
      <c r="T959" s="5">
        <v>121.051292419433</v>
      </c>
      <c r="U959" s="5">
        <v>111.52055104573533</v>
      </c>
      <c r="V959" s="5">
        <v>81.6571044921875</v>
      </c>
      <c r="W959" s="5">
        <v>90.236854553222599</v>
      </c>
      <c r="X959" s="5">
        <v>98.929550170898395</v>
      </c>
      <c r="Y959" s="5">
        <v>90.274503072102831</v>
      </c>
      <c r="Z959" s="5">
        <v>150.67176818847599</v>
      </c>
      <c r="AA959" s="5">
        <v>129.48500061035099</v>
      </c>
      <c r="AB959" s="5">
        <v>131.83433532714801</v>
      </c>
      <c r="AC959" s="5">
        <v>137.33036804199165</v>
      </c>
      <c r="AD959" s="5">
        <v>102.69091796875</v>
      </c>
      <c r="AE959" s="5">
        <v>111.49957275390599</v>
      </c>
      <c r="AF959" s="5">
        <v>126.77418518066401</v>
      </c>
      <c r="AG959" s="5">
        <v>113.65489196777332</v>
      </c>
      <c r="AH959" s="5">
        <v>104.04988861083901</v>
      </c>
      <c r="AI959" s="5">
        <v>94.089164733886705</v>
      </c>
      <c r="AJ959" s="5">
        <v>97.710266113281193</v>
      </c>
      <c r="AK959" s="5">
        <v>98.616439819335639</v>
      </c>
      <c r="AL959" s="5">
        <v>74.543251037597599</v>
      </c>
      <c r="AM959" s="5">
        <v>94.165664672851506</v>
      </c>
      <c r="AN959" s="5">
        <v>87.438217163085895</v>
      </c>
      <c r="AO959" s="5">
        <v>85.382377624511662</v>
      </c>
      <c r="AP959" s="5">
        <v>99.348373413085895</v>
      </c>
      <c r="AQ959" s="5">
        <v>108.91924285888599</v>
      </c>
      <c r="AR959" s="5">
        <v>91.437004089355398</v>
      </c>
      <c r="AS959" s="5">
        <v>99.901540120442419</v>
      </c>
      <c r="AT959" s="5">
        <v>123.059532165527</v>
      </c>
      <c r="AU959" s="5">
        <v>140.17843627929599</v>
      </c>
      <c r="AV959" s="5">
        <v>106.270141601562</v>
      </c>
      <c r="AW959" s="5">
        <v>123.16937001546165</v>
      </c>
      <c r="AX959" s="5">
        <v>122.286231994628</v>
      </c>
      <c r="AY959" s="5">
        <v>92.199127197265597</v>
      </c>
      <c r="AZ959" s="5">
        <v>97.958244323730398</v>
      </c>
      <c r="BA959" s="5">
        <v>104.14786783854133</v>
      </c>
    </row>
    <row r="960" spans="1:53" x14ac:dyDescent="0.2">
      <c r="A960" s="1">
        <v>957</v>
      </c>
      <c r="B960" s="1" t="s">
        <v>3845</v>
      </c>
      <c r="C960" s="1" t="s">
        <v>3846</v>
      </c>
      <c r="D960" s="1" t="s">
        <v>3847</v>
      </c>
      <c r="E960" s="1" t="s">
        <v>3848</v>
      </c>
      <c r="F960" s="5">
        <v>3765.70361328125</v>
      </c>
      <c r="G960" s="5">
        <v>3606.8974609375</v>
      </c>
      <c r="H960" s="5">
        <v>3614.8310546875</v>
      </c>
      <c r="I960" s="5">
        <v>3662.4773763020835</v>
      </c>
      <c r="J960" s="5">
        <v>3790.73583984375</v>
      </c>
      <c r="K960" s="5">
        <v>3853.20385742187</v>
      </c>
      <c r="L960" s="5">
        <v>3840.74438476562</v>
      </c>
      <c r="M960" s="5">
        <v>3828.2280273437464</v>
      </c>
      <c r="N960" s="5">
        <v>2049.67651367187</v>
      </c>
      <c r="O960" s="5">
        <v>2049.072265625</v>
      </c>
      <c r="P960" s="5">
        <v>2304.07861328125</v>
      </c>
      <c r="Q960" s="5">
        <v>2134.2757975260397</v>
      </c>
      <c r="R960" s="5">
        <v>3943.2900390625</v>
      </c>
      <c r="S960" s="5">
        <v>3855.31616210937</v>
      </c>
      <c r="T960" s="5">
        <v>3455.20947265625</v>
      </c>
      <c r="U960" s="5">
        <v>3751.2718912760397</v>
      </c>
      <c r="V960" s="5">
        <v>7831.20263671875</v>
      </c>
      <c r="W960" s="5">
        <v>8080.966796875</v>
      </c>
      <c r="X960" s="5">
        <v>8059.34228515625</v>
      </c>
      <c r="Y960" s="5">
        <v>7990.50390625</v>
      </c>
      <c r="Z960" s="5">
        <v>6506.85205078125</v>
      </c>
      <c r="AA960" s="5">
        <v>6871.2822265625</v>
      </c>
      <c r="AB960" s="5">
        <v>6670.208984375</v>
      </c>
      <c r="AC960" s="5">
        <v>6682.781087239583</v>
      </c>
      <c r="AD960" s="5">
        <v>17972.146484375</v>
      </c>
      <c r="AE960" s="5">
        <v>17450.634765625</v>
      </c>
      <c r="AF960" s="5">
        <v>18050.103515625</v>
      </c>
      <c r="AG960" s="5">
        <v>17824.294921875</v>
      </c>
      <c r="AH960" s="5">
        <v>16424.18359375</v>
      </c>
      <c r="AI960" s="5">
        <v>16818.564453125</v>
      </c>
      <c r="AJ960" s="5">
        <v>16132.744140625</v>
      </c>
      <c r="AK960" s="5">
        <v>16458.497395833332</v>
      </c>
      <c r="AL960" s="5">
        <v>6241.2607421875</v>
      </c>
      <c r="AM960" s="5">
        <v>6509.00048828125</v>
      </c>
      <c r="AN960" s="5">
        <v>6481.67724609375</v>
      </c>
      <c r="AO960" s="5">
        <v>6410.646158854167</v>
      </c>
      <c r="AP960" s="5">
        <v>7283.98974609375</v>
      </c>
      <c r="AQ960" s="5">
        <v>7379.94287109375</v>
      </c>
      <c r="AR960" s="5">
        <v>7129.71533203125</v>
      </c>
      <c r="AS960" s="5">
        <v>7264.54931640625</v>
      </c>
      <c r="AT960" s="5">
        <v>23555.10546875</v>
      </c>
      <c r="AU960" s="5">
        <v>23995.099609375</v>
      </c>
      <c r="AV960" s="5">
        <v>23009.462890625</v>
      </c>
      <c r="AW960" s="5">
        <v>23519.889322916668</v>
      </c>
      <c r="AX960" s="5">
        <v>21403.5625</v>
      </c>
      <c r="AY960" s="5">
        <v>19374.60546875</v>
      </c>
      <c r="AZ960" s="5">
        <v>18730.619140625</v>
      </c>
      <c r="BA960" s="5">
        <v>19836.262369791668</v>
      </c>
    </row>
    <row r="961" spans="1:53" x14ac:dyDescent="0.2">
      <c r="A961" s="1">
        <v>958</v>
      </c>
      <c r="B961" s="1" t="s">
        <v>3849</v>
      </c>
      <c r="C961" s="1" t="s">
        <v>3850</v>
      </c>
      <c r="D961" s="1" t="s">
        <v>3851</v>
      </c>
      <c r="E961" s="1" t="s">
        <v>3852</v>
      </c>
      <c r="F961" s="5">
        <v>2746.904296875</v>
      </c>
      <c r="G961" s="5">
        <v>2505.24877929687</v>
      </c>
      <c r="H961" s="5">
        <v>2683.71826171875</v>
      </c>
      <c r="I961" s="5">
        <v>2645.2904459635397</v>
      </c>
      <c r="J961" s="5">
        <v>2679.26123046875</v>
      </c>
      <c r="K961" s="5">
        <v>2619.89013671875</v>
      </c>
      <c r="L961" s="5">
        <v>2668.78076171875</v>
      </c>
      <c r="M961" s="5">
        <v>2655.9773763020835</v>
      </c>
      <c r="N961" s="5">
        <v>1383.89489746093</v>
      </c>
      <c r="O961" s="5">
        <v>1316.97778320312</v>
      </c>
      <c r="P961" s="5">
        <v>1318.62756347656</v>
      </c>
      <c r="Q961" s="5">
        <v>1339.8334147135365</v>
      </c>
      <c r="R961" s="5">
        <v>2123.50805664062</v>
      </c>
      <c r="S961" s="5">
        <v>2135.02124023437</v>
      </c>
      <c r="T961" s="5">
        <v>2082.81787109375</v>
      </c>
      <c r="U961" s="5">
        <v>2113.7823893229133</v>
      </c>
      <c r="V961" s="5">
        <v>2665.84643554687</v>
      </c>
      <c r="W961" s="5">
        <v>2730.78637695312</v>
      </c>
      <c r="X961" s="5">
        <v>2643.88037109375</v>
      </c>
      <c r="Y961" s="5">
        <v>2680.1710611979133</v>
      </c>
      <c r="Z961" s="5">
        <v>3276.38671875</v>
      </c>
      <c r="AA961" s="5">
        <v>3201.92114257812</v>
      </c>
      <c r="AB961" s="5">
        <v>3304.02001953125</v>
      </c>
      <c r="AC961" s="5">
        <v>3260.7759602864567</v>
      </c>
      <c r="AD961" s="5">
        <v>3612.8154296875</v>
      </c>
      <c r="AE961" s="5">
        <v>3483.26440429687</v>
      </c>
      <c r="AF961" s="5">
        <v>3552.62646484375</v>
      </c>
      <c r="AG961" s="5">
        <v>3549.5687662760397</v>
      </c>
      <c r="AH961" s="5">
        <v>3898.47802734375</v>
      </c>
      <c r="AI961" s="5">
        <v>4003.087890625</v>
      </c>
      <c r="AJ961" s="5">
        <v>3803.541015625</v>
      </c>
      <c r="AK961" s="5">
        <v>3901.7023111979165</v>
      </c>
      <c r="AL961" s="5">
        <v>1922.41943359375</v>
      </c>
      <c r="AM961" s="5">
        <v>1969.76953125</v>
      </c>
      <c r="AN961" s="5">
        <v>2065.31884765625</v>
      </c>
      <c r="AO961" s="5">
        <v>1985.8359375</v>
      </c>
      <c r="AP961" s="5">
        <v>2697.2861328125</v>
      </c>
      <c r="AQ961" s="5">
        <v>2632.60522460937</v>
      </c>
      <c r="AR961" s="5">
        <v>2622.193359375</v>
      </c>
      <c r="AS961" s="5">
        <v>2650.6949055989567</v>
      </c>
      <c r="AT961" s="5">
        <v>3036.1455078125</v>
      </c>
      <c r="AU961" s="5">
        <v>3135.39379882812</v>
      </c>
      <c r="AV961" s="5">
        <v>3235.85375976562</v>
      </c>
      <c r="AW961" s="5">
        <v>3135.7976888020798</v>
      </c>
      <c r="AX961" s="5">
        <v>3007.21752929687</v>
      </c>
      <c r="AY961" s="5">
        <v>3424.90942382812</v>
      </c>
      <c r="AZ961" s="5">
        <v>3243.19653320312</v>
      </c>
      <c r="BA961" s="5">
        <v>3225.107828776037</v>
      </c>
    </row>
    <row r="962" spans="1:53" x14ac:dyDescent="0.2">
      <c r="A962" s="1">
        <v>959</v>
      </c>
      <c r="B962" s="1" t="s">
        <v>3853</v>
      </c>
      <c r="C962" s="1" t="s">
        <v>3854</v>
      </c>
      <c r="D962" s="1" t="s">
        <v>3855</v>
      </c>
      <c r="E962" s="1" t="s">
        <v>3856</v>
      </c>
      <c r="Z962" s="5">
        <v>555.86285400390602</v>
      </c>
      <c r="AA962" s="5">
        <v>406.41021728515602</v>
      </c>
      <c r="AB962" s="5">
        <v>438.66354370117102</v>
      </c>
      <c r="AC962" s="5">
        <v>466.97887166341098</v>
      </c>
      <c r="AD962" s="5">
        <v>227.41174316406199</v>
      </c>
      <c r="AG962" s="5">
        <v>227.41174316406199</v>
      </c>
      <c r="AX962" s="5">
        <v>369.31881713867102</v>
      </c>
      <c r="AY962" s="5">
        <v>452.93359375</v>
      </c>
      <c r="AZ962" s="5">
        <v>429.99768066406199</v>
      </c>
      <c r="BA962" s="5">
        <v>417.41669718424436</v>
      </c>
    </row>
    <row r="963" spans="1:53" x14ac:dyDescent="0.2">
      <c r="A963" s="1">
        <v>960</v>
      </c>
      <c r="B963" s="1" t="s">
        <v>3857</v>
      </c>
      <c r="C963" s="1" t="s">
        <v>3858</v>
      </c>
      <c r="D963" s="1" t="s">
        <v>3859</v>
      </c>
      <c r="E963" s="1" t="s">
        <v>3860</v>
      </c>
      <c r="F963" s="5">
        <v>3728.05151367187</v>
      </c>
      <c r="G963" s="5">
        <v>3749.82055664062</v>
      </c>
      <c r="H963" s="5">
        <v>3586.38696289062</v>
      </c>
      <c r="I963" s="5">
        <v>3688.086344401037</v>
      </c>
      <c r="J963" s="5">
        <v>4040.13891601562</v>
      </c>
      <c r="K963" s="5">
        <v>3999.1962890625</v>
      </c>
      <c r="L963" s="5">
        <v>3981.34545898437</v>
      </c>
      <c r="M963" s="5">
        <v>4006.8935546874964</v>
      </c>
      <c r="N963" s="5">
        <v>2555.50756835937</v>
      </c>
      <c r="O963" s="5">
        <v>2733.98657226562</v>
      </c>
      <c r="P963" s="5">
        <v>2487.62915039062</v>
      </c>
      <c r="Q963" s="5">
        <v>2592.374430338537</v>
      </c>
      <c r="R963" s="5">
        <v>3269.85375976562</v>
      </c>
      <c r="S963" s="5">
        <v>3212.66088867187</v>
      </c>
      <c r="T963" s="5">
        <v>3075.46630859375</v>
      </c>
      <c r="U963" s="5">
        <v>3185.9936523437464</v>
      </c>
      <c r="V963" s="5">
        <v>1963.59020996093</v>
      </c>
      <c r="W963" s="5">
        <v>1980.78698730468</v>
      </c>
      <c r="X963" s="5">
        <v>2034.63122558593</v>
      </c>
      <c r="Y963" s="5">
        <v>1993.00280761718</v>
      </c>
      <c r="Z963" s="5">
        <v>2483.94384765625</v>
      </c>
      <c r="AA963" s="5">
        <v>2344.93212890625</v>
      </c>
      <c r="AB963" s="5">
        <v>2518.09716796875</v>
      </c>
      <c r="AC963" s="5">
        <v>2448.9910481770835</v>
      </c>
      <c r="AD963" s="5">
        <v>2896.71435546875</v>
      </c>
      <c r="AE963" s="5">
        <v>2887.90795898437</v>
      </c>
      <c r="AF963" s="5">
        <v>2837.93774414062</v>
      </c>
      <c r="AG963" s="5">
        <v>2874.1866861979129</v>
      </c>
      <c r="AH963" s="5">
        <v>2963.74609375</v>
      </c>
      <c r="AI963" s="5">
        <v>3050.61791992187</v>
      </c>
      <c r="AJ963" s="5">
        <v>2962.63403320312</v>
      </c>
      <c r="AK963" s="5">
        <v>2992.3326822916629</v>
      </c>
      <c r="AL963" s="5">
        <v>3359.2099609375</v>
      </c>
      <c r="AM963" s="5">
        <v>3435.5654296875</v>
      </c>
      <c r="AN963" s="5">
        <v>3329.4228515625</v>
      </c>
      <c r="AO963" s="5">
        <v>3374.7327473958335</v>
      </c>
      <c r="AP963" s="5">
        <v>4547.3916015625</v>
      </c>
      <c r="AQ963" s="5">
        <v>4266.69921875</v>
      </c>
      <c r="AR963" s="5">
        <v>4088.80200195312</v>
      </c>
      <c r="AS963" s="5">
        <v>4300.9642740885402</v>
      </c>
      <c r="AT963" s="5">
        <v>2539.94018554687</v>
      </c>
      <c r="AU963" s="5">
        <v>2476.4814453125</v>
      </c>
      <c r="AV963" s="5">
        <v>2588.89892578125</v>
      </c>
      <c r="AW963" s="5">
        <v>2535.1068522135397</v>
      </c>
      <c r="AX963" s="5">
        <v>1928.28576660156</v>
      </c>
      <c r="AY963" s="5">
        <v>1899.91638183593</v>
      </c>
      <c r="AZ963" s="5">
        <v>1753.42163085937</v>
      </c>
      <c r="BA963" s="5">
        <v>1860.5412597656202</v>
      </c>
    </row>
    <row r="964" spans="1:53" x14ac:dyDescent="0.2">
      <c r="A964" s="1">
        <v>961</v>
      </c>
      <c r="B964" s="1" t="s">
        <v>3861</v>
      </c>
      <c r="C964" s="1" t="s">
        <v>3862</v>
      </c>
      <c r="D964" s="1" t="s">
        <v>3863</v>
      </c>
      <c r="E964" s="1" t="s">
        <v>3864</v>
      </c>
      <c r="F964" s="5">
        <v>445.953369140625</v>
      </c>
      <c r="G964" s="5">
        <v>560.25714111328102</v>
      </c>
      <c r="H964" s="5">
        <v>611.26422119140602</v>
      </c>
      <c r="I964" s="5">
        <v>539.15824381510402</v>
      </c>
      <c r="J964" s="5">
        <v>541.952880859375</v>
      </c>
      <c r="K964" s="5">
        <v>567.65155029296795</v>
      </c>
      <c r="L964" s="5">
        <v>527.12042236328102</v>
      </c>
      <c r="M964" s="5">
        <v>545.57495117187466</v>
      </c>
      <c r="N964" s="5">
        <v>254.70115661621</v>
      </c>
      <c r="O964" s="5">
        <v>361.52276611328102</v>
      </c>
      <c r="P964" s="5">
        <v>333.79232788085898</v>
      </c>
      <c r="Q964" s="5">
        <v>316.6720835367833</v>
      </c>
      <c r="R964" s="5">
        <v>540.17346191406205</v>
      </c>
      <c r="S964" s="5">
        <v>624.70892333984295</v>
      </c>
      <c r="T964" s="5">
        <v>582.02569580078102</v>
      </c>
      <c r="U964" s="5">
        <v>582.3026936848953</v>
      </c>
      <c r="V964" s="5">
        <v>1467.87780761718</v>
      </c>
      <c r="W964" s="5">
        <v>1600.37670898437</v>
      </c>
      <c r="X964" s="5">
        <v>1483.35375976562</v>
      </c>
      <c r="Y964" s="5">
        <v>1517.2027587890564</v>
      </c>
      <c r="Z964" s="5">
        <v>1465.29125976562</v>
      </c>
      <c r="AA964" s="5">
        <v>1580.30725097656</v>
      </c>
      <c r="AB964" s="5">
        <v>1444.95959472656</v>
      </c>
      <c r="AC964" s="5">
        <v>1496.8527018229133</v>
      </c>
      <c r="AD964" s="5">
        <v>455.793701171875</v>
      </c>
      <c r="AE964" s="5">
        <v>389.18746948242102</v>
      </c>
      <c r="AF964" s="5">
        <v>401.08016967773398</v>
      </c>
      <c r="AG964" s="5">
        <v>415.35378011067661</v>
      </c>
      <c r="AH964" s="5">
        <v>1749.5673828125</v>
      </c>
      <c r="AI964" s="5">
        <v>1854.48388671875</v>
      </c>
      <c r="AJ964" s="5">
        <v>1980.45629882812</v>
      </c>
      <c r="AK964" s="5">
        <v>1861.5025227864564</v>
      </c>
      <c r="AL964" s="5">
        <v>1762.63073730468</v>
      </c>
      <c r="AM964" s="5">
        <v>1654.17126464843</v>
      </c>
      <c r="AN964" s="5">
        <v>1604.55346679687</v>
      </c>
      <c r="AO964" s="5">
        <v>1673.7851562499934</v>
      </c>
      <c r="AP964" s="5">
        <v>239.7109375</v>
      </c>
      <c r="AQ964" s="5">
        <v>190.84259033203099</v>
      </c>
      <c r="AR964" s="5">
        <v>200.26046752929599</v>
      </c>
      <c r="AS964" s="5">
        <v>210.27133178710901</v>
      </c>
      <c r="AT964" s="5">
        <v>364.98419189453102</v>
      </c>
      <c r="AU964" s="5">
        <v>395.625396728515</v>
      </c>
      <c r="AV964" s="5">
        <v>148.56867980957</v>
      </c>
      <c r="AW964" s="5">
        <v>303.05942281087198</v>
      </c>
      <c r="AX964" s="5">
        <v>830.180908203125</v>
      </c>
      <c r="AY964" s="5">
        <v>678.580078125</v>
      </c>
      <c r="AZ964" s="5">
        <v>668.05322265625</v>
      </c>
      <c r="BA964" s="5">
        <v>725.604736328125</v>
      </c>
    </row>
    <row r="965" spans="1:53" x14ac:dyDescent="0.2">
      <c r="A965" s="1">
        <v>962</v>
      </c>
      <c r="B965" s="1" t="s">
        <v>3865</v>
      </c>
      <c r="C965" s="1" t="s">
        <v>3866</v>
      </c>
      <c r="D965" s="1" t="s">
        <v>3867</v>
      </c>
      <c r="E965" s="1" t="s">
        <v>3868</v>
      </c>
      <c r="F965" s="5">
        <v>26187.82421875</v>
      </c>
      <c r="G965" s="5">
        <v>27329.44140625</v>
      </c>
      <c r="H965" s="5">
        <v>27376.873046875</v>
      </c>
      <c r="I965" s="5">
        <v>26964.712890625</v>
      </c>
      <c r="J965" s="5">
        <v>16583.1171875</v>
      </c>
      <c r="K965" s="5">
        <v>17052.4765625</v>
      </c>
      <c r="L965" s="5">
        <v>17010.47265625</v>
      </c>
      <c r="M965" s="5">
        <v>16882.022135416668</v>
      </c>
      <c r="N965" s="5">
        <v>25256.51171875</v>
      </c>
      <c r="O965" s="5">
        <v>25328.3671875</v>
      </c>
      <c r="P965" s="5">
        <v>24474.88671875</v>
      </c>
      <c r="Q965" s="5">
        <v>25019.921875</v>
      </c>
      <c r="R965" s="5">
        <v>35095.125</v>
      </c>
      <c r="S965" s="5">
        <v>34165.96484375</v>
      </c>
      <c r="T965" s="5">
        <v>33393.92578125</v>
      </c>
      <c r="U965" s="5">
        <v>34218.338541666664</v>
      </c>
      <c r="V965" s="5">
        <v>53381.34765625</v>
      </c>
      <c r="W965" s="5">
        <v>52171.76953125</v>
      </c>
      <c r="X965" s="5">
        <v>51846.875</v>
      </c>
      <c r="Y965" s="5">
        <v>52466.6640625</v>
      </c>
      <c r="Z965" s="5">
        <v>44611.31640625</v>
      </c>
      <c r="AA965" s="5">
        <v>44781.05078125</v>
      </c>
      <c r="AB965" s="5">
        <v>45095.98046875</v>
      </c>
      <c r="AC965" s="5">
        <v>44829.44921875</v>
      </c>
      <c r="AD965" s="5">
        <v>50160.5625</v>
      </c>
      <c r="AE965" s="5">
        <v>49426.2421875</v>
      </c>
      <c r="AF965" s="5">
        <v>48635.359375</v>
      </c>
      <c r="AG965" s="5">
        <v>49407.388020833336</v>
      </c>
      <c r="AH965" s="5">
        <v>75228.7890625</v>
      </c>
      <c r="AI965" s="5">
        <v>74096.671875</v>
      </c>
      <c r="AJ965" s="5">
        <v>74458.046875</v>
      </c>
      <c r="AK965" s="5">
        <v>74594.502604166672</v>
      </c>
      <c r="AL965" s="5">
        <v>120039.5</v>
      </c>
      <c r="AM965" s="5">
        <v>119737.6484375</v>
      </c>
      <c r="AN965" s="5">
        <v>119706.84375</v>
      </c>
      <c r="AO965" s="5">
        <v>119827.99739583333</v>
      </c>
      <c r="AP965" s="5">
        <v>16472.912109375</v>
      </c>
      <c r="AQ965" s="5">
        <v>16238.4228515625</v>
      </c>
      <c r="AR965" s="5">
        <v>16203.6328125</v>
      </c>
      <c r="AS965" s="5">
        <v>16304.9892578125</v>
      </c>
      <c r="AT965" s="5">
        <v>24067.328125</v>
      </c>
      <c r="AU965" s="5">
        <v>22431.72265625</v>
      </c>
      <c r="AV965" s="5">
        <v>25063.234375</v>
      </c>
      <c r="AW965" s="5">
        <v>23854.095052083332</v>
      </c>
      <c r="AX965" s="5">
        <v>33221.55859375</v>
      </c>
      <c r="AY965" s="5">
        <v>32187.181640625</v>
      </c>
      <c r="AZ965" s="5">
        <v>34320.65625</v>
      </c>
      <c r="BA965" s="5">
        <v>33243.132161458336</v>
      </c>
    </row>
    <row r="966" spans="1:53" x14ac:dyDescent="0.2">
      <c r="A966" s="1">
        <v>963</v>
      </c>
      <c r="B966" s="1" t="s">
        <v>3869</v>
      </c>
      <c r="C966" s="1" t="s">
        <v>3870</v>
      </c>
      <c r="D966" s="1" t="s">
        <v>3871</v>
      </c>
      <c r="E966" s="1" t="s">
        <v>3872</v>
      </c>
      <c r="F966" s="5">
        <v>54.321670532226499</v>
      </c>
      <c r="G966" s="5">
        <v>110.215209960937</v>
      </c>
      <c r="H966" s="5">
        <v>124.175720214843</v>
      </c>
      <c r="I966" s="5">
        <v>96.237533569335497</v>
      </c>
      <c r="J966" s="5">
        <v>175.16519165039</v>
      </c>
      <c r="K966" s="5">
        <v>139.95158386230401</v>
      </c>
      <c r="L966" s="5">
        <v>137.81132507324199</v>
      </c>
      <c r="M966" s="5">
        <v>150.97603352864533</v>
      </c>
      <c r="N966" s="5">
        <v>717.897216796875</v>
      </c>
      <c r="O966" s="5">
        <v>829.50793457031205</v>
      </c>
      <c r="P966" s="5">
        <v>740.91680908203102</v>
      </c>
      <c r="Q966" s="5">
        <v>762.77398681640591</v>
      </c>
      <c r="R966" s="5">
        <v>236.53160095214801</v>
      </c>
      <c r="S966" s="5">
        <v>239.027084350585</v>
      </c>
      <c r="T966" s="5">
        <v>231.21517944335901</v>
      </c>
      <c r="U966" s="5">
        <v>235.59128824869734</v>
      </c>
      <c r="V966" s="5">
        <v>398.55035400390602</v>
      </c>
      <c r="W966" s="5">
        <v>368.47613525390602</v>
      </c>
      <c r="X966" s="5">
        <v>344.99490356445301</v>
      </c>
      <c r="Y966" s="5">
        <v>370.6737976074217</v>
      </c>
      <c r="Z966" s="5">
        <v>219.07208251953099</v>
      </c>
      <c r="AA966" s="5">
        <v>218.79814147949199</v>
      </c>
      <c r="AB966" s="5">
        <v>198.26867675781199</v>
      </c>
      <c r="AC966" s="5">
        <v>212.04630025227834</v>
      </c>
      <c r="AD966" s="5">
        <v>506.96087646484301</v>
      </c>
      <c r="AE966" s="5">
        <v>461.74871826171801</v>
      </c>
      <c r="AF966" s="5">
        <v>518.58239746093705</v>
      </c>
      <c r="AG966" s="5">
        <v>495.76399739583275</v>
      </c>
      <c r="AH966" s="5">
        <v>403.76181030273398</v>
      </c>
      <c r="AI966" s="5">
        <v>401.59423828125</v>
      </c>
      <c r="AJ966" s="5">
        <v>467.90557861328102</v>
      </c>
      <c r="AK966" s="5">
        <v>424.42054239908833</v>
      </c>
      <c r="AL966" s="5">
        <v>1389.86547851562</v>
      </c>
      <c r="AM966" s="5">
        <v>1197.76281738281</v>
      </c>
      <c r="AN966" s="5">
        <v>1204.65356445312</v>
      </c>
      <c r="AO966" s="5">
        <v>1264.0939534505167</v>
      </c>
      <c r="AP966" s="5">
        <v>551.17858886718705</v>
      </c>
      <c r="AQ966" s="5">
        <v>610.40191650390602</v>
      </c>
      <c r="AR966" s="5">
        <v>598.64288330078102</v>
      </c>
      <c r="AS966" s="5">
        <v>586.7411295572914</v>
      </c>
      <c r="AT966" s="5">
        <v>449.28390502929602</v>
      </c>
      <c r="AU966" s="5">
        <v>525.79406738281205</v>
      </c>
      <c r="AV966" s="5">
        <v>466.58612060546801</v>
      </c>
      <c r="AW966" s="5">
        <v>480.55469767252538</v>
      </c>
      <c r="AX966" s="5">
        <v>222.64244079589801</v>
      </c>
      <c r="AY966" s="5">
        <v>210.70007324218699</v>
      </c>
      <c r="AZ966" s="5">
        <v>199.27897644042901</v>
      </c>
      <c r="BA966" s="5">
        <v>210.87383015950468</v>
      </c>
    </row>
    <row r="967" spans="1:53" x14ac:dyDescent="0.2">
      <c r="A967" s="1">
        <v>964</v>
      </c>
      <c r="B967" s="1" t="s">
        <v>3873</v>
      </c>
      <c r="C967" s="1" t="s">
        <v>3874</v>
      </c>
      <c r="D967" s="1" t="s">
        <v>3875</v>
      </c>
      <c r="E967" s="1" t="s">
        <v>3876</v>
      </c>
      <c r="F967" s="5">
        <v>88.389762878417898</v>
      </c>
      <c r="G967" s="5">
        <v>38.309494018554602</v>
      </c>
      <c r="I967" s="5">
        <v>63.34962844848625</v>
      </c>
      <c r="S967" s="5">
        <v>62.882610321044901</v>
      </c>
      <c r="U967" s="5">
        <v>62.882610321044901</v>
      </c>
      <c r="AD967" s="5">
        <v>56.872459411621001</v>
      </c>
      <c r="AG967" s="5">
        <v>56.872459411621001</v>
      </c>
      <c r="AH967" s="5">
        <v>115.078842163085</v>
      </c>
      <c r="AI967" s="5">
        <v>118.780883789062</v>
      </c>
      <c r="AJ967" s="5">
        <v>132.52258300781199</v>
      </c>
      <c r="AK967" s="5">
        <v>122.12743631998633</v>
      </c>
    </row>
    <row r="968" spans="1:53" x14ac:dyDescent="0.2">
      <c r="A968" s="1">
        <v>965</v>
      </c>
      <c r="B968" s="1" t="s">
        <v>3877</v>
      </c>
      <c r="C968" s="1" t="s">
        <v>3878</v>
      </c>
      <c r="D968" s="1" t="s">
        <v>3879</v>
      </c>
      <c r="E968" s="1" t="s">
        <v>3880</v>
      </c>
      <c r="L968" s="5">
        <v>264.29296875</v>
      </c>
      <c r="M968" s="5">
        <v>264.29296875</v>
      </c>
      <c r="N968" s="5">
        <v>532.84338378906205</v>
      </c>
      <c r="O968" s="5">
        <v>682.61999511718705</v>
      </c>
      <c r="P968" s="5">
        <v>553.563720703125</v>
      </c>
      <c r="Q968" s="5">
        <v>589.6756998697914</v>
      </c>
      <c r="R968" s="5">
        <v>103.33235931396401</v>
      </c>
      <c r="S968" s="5">
        <v>113.598373413085</v>
      </c>
      <c r="T968" s="5">
        <v>134.23944091796801</v>
      </c>
      <c r="U968" s="5">
        <v>117.05672454833901</v>
      </c>
      <c r="V968" s="5">
        <v>475.61630249023398</v>
      </c>
      <c r="Y968" s="5">
        <v>475.61630249023398</v>
      </c>
      <c r="AI968" s="5">
        <v>227.832427978515</v>
      </c>
      <c r="AJ968" s="5">
        <v>264.95101928710898</v>
      </c>
      <c r="AK968" s="5">
        <v>246.39172363281199</v>
      </c>
      <c r="AL968" s="5">
        <v>272.40490722656199</v>
      </c>
      <c r="AO968" s="5">
        <v>272.40490722656199</v>
      </c>
      <c r="AR968" s="5">
        <v>199.77458190917901</v>
      </c>
      <c r="AS968" s="5">
        <v>199.77458190917901</v>
      </c>
      <c r="AT968" s="5">
        <v>299.572174072265</v>
      </c>
      <c r="AU968" s="5">
        <v>420.77575683593699</v>
      </c>
      <c r="AV968" s="5">
        <v>260.60968017578102</v>
      </c>
      <c r="AW968" s="5">
        <v>326.98587036132767</v>
      </c>
    </row>
    <row r="969" spans="1:53" x14ac:dyDescent="0.2">
      <c r="A969" s="1">
        <v>966</v>
      </c>
      <c r="B969" s="1" t="s">
        <v>3881</v>
      </c>
      <c r="C969" s="1" t="s">
        <v>3882</v>
      </c>
      <c r="D969" s="1" t="s">
        <v>3883</v>
      </c>
      <c r="E969" s="1" t="s">
        <v>3884</v>
      </c>
      <c r="F969" s="5">
        <v>4405.599609375</v>
      </c>
      <c r="G969" s="5">
        <v>4392.59130859375</v>
      </c>
      <c r="H969" s="5">
        <v>4472.18798828125</v>
      </c>
      <c r="I969" s="5">
        <v>4423.459635416667</v>
      </c>
      <c r="J969" s="5">
        <v>3800.35668945312</v>
      </c>
      <c r="K969" s="5">
        <v>3849.52587890625</v>
      </c>
      <c r="L969" s="5">
        <v>3939.79760742187</v>
      </c>
      <c r="M969" s="5">
        <v>3863.2267252604129</v>
      </c>
      <c r="N969" s="5">
        <v>9828.076171875</v>
      </c>
      <c r="O969" s="5">
        <v>9837.28515625</v>
      </c>
      <c r="P969" s="5">
        <v>9951.4384765625</v>
      </c>
      <c r="Q969" s="5">
        <v>9872.2666015625</v>
      </c>
      <c r="R969" s="5">
        <v>7483.40966796875</v>
      </c>
      <c r="S969" s="5">
        <v>7560.05078125</v>
      </c>
      <c r="T969" s="5">
        <v>7281.669921875</v>
      </c>
      <c r="U969" s="5">
        <v>7441.710123697917</v>
      </c>
      <c r="V969" s="5">
        <v>3214.1943359375</v>
      </c>
      <c r="W969" s="5">
        <v>3353.90991210937</v>
      </c>
      <c r="X969" s="5">
        <v>3416.6494140625</v>
      </c>
      <c r="Y969" s="5">
        <v>3328.2512207031232</v>
      </c>
      <c r="Z969" s="5">
        <v>3567.60864257812</v>
      </c>
      <c r="AA969" s="5">
        <v>3423.6201171875</v>
      </c>
      <c r="AB969" s="5">
        <v>3596.38842773437</v>
      </c>
      <c r="AC969" s="5">
        <v>3529.2057291666629</v>
      </c>
      <c r="AD969" s="5">
        <v>3608.0927734375</v>
      </c>
      <c r="AE969" s="5">
        <v>3827.7265625</v>
      </c>
      <c r="AF969" s="5">
        <v>3792.24584960937</v>
      </c>
      <c r="AG969" s="5">
        <v>3742.6883951822897</v>
      </c>
      <c r="AH969" s="5">
        <v>4241.46826171875</v>
      </c>
      <c r="AI969" s="5">
        <v>4370.84765625</v>
      </c>
      <c r="AJ969" s="5">
        <v>4130.06591796875</v>
      </c>
      <c r="AK969" s="5">
        <v>4247.460611979167</v>
      </c>
      <c r="AL969" s="5">
        <v>11725.4189453125</v>
      </c>
      <c r="AM969" s="5">
        <v>11850.8720703125</v>
      </c>
      <c r="AN969" s="5">
        <v>11708.6318359375</v>
      </c>
      <c r="AO969" s="5">
        <v>11761.640950520834</v>
      </c>
      <c r="AP969" s="5">
        <v>6198.52490234375</v>
      </c>
      <c r="AQ969" s="5">
        <v>6019.69580078125</v>
      </c>
      <c r="AR969" s="5">
        <v>5944.69970703125</v>
      </c>
      <c r="AS969" s="5">
        <v>6054.306803385417</v>
      </c>
      <c r="AT969" s="5">
        <v>3888.46044921875</v>
      </c>
      <c r="AU969" s="5">
        <v>3781.23364257812</v>
      </c>
      <c r="AV969" s="5">
        <v>3841.60913085937</v>
      </c>
      <c r="AW969" s="5">
        <v>3837.1010742187464</v>
      </c>
      <c r="AX969" s="5">
        <v>4567.54248046875</v>
      </c>
      <c r="AY969" s="5">
        <v>5288.4423828125</v>
      </c>
      <c r="AZ969" s="5">
        <v>5347.88720703125</v>
      </c>
      <c r="BA969" s="5">
        <v>5067.957356770833</v>
      </c>
    </row>
    <row r="970" spans="1:53" x14ac:dyDescent="0.2">
      <c r="A970" s="1">
        <v>967</v>
      </c>
      <c r="B970" s="1" t="s">
        <v>3885</v>
      </c>
      <c r="C970" s="1" t="s">
        <v>3886</v>
      </c>
      <c r="D970" s="1" t="s">
        <v>3887</v>
      </c>
      <c r="E970" s="1" t="s">
        <v>3888</v>
      </c>
      <c r="F970" s="5">
        <v>121.12857055664</v>
      </c>
      <c r="G970" s="5">
        <v>114.03042602539</v>
      </c>
      <c r="H970" s="5">
        <v>116.31069183349599</v>
      </c>
      <c r="I970" s="5">
        <v>117.15656280517533</v>
      </c>
      <c r="J970" s="5">
        <v>118.648384094238</v>
      </c>
      <c r="K970" s="5">
        <v>111.639595031738</v>
      </c>
      <c r="L970" s="5">
        <v>101.228469848632</v>
      </c>
      <c r="M970" s="5">
        <v>110.505482991536</v>
      </c>
      <c r="N970" s="5">
        <v>205.64852905273401</v>
      </c>
      <c r="O970" s="5">
        <v>214.56996154785099</v>
      </c>
      <c r="P970" s="5">
        <v>201.70210266113199</v>
      </c>
      <c r="Q970" s="5">
        <v>207.30686442057234</v>
      </c>
      <c r="R970" s="5">
        <v>126.26081085205</v>
      </c>
      <c r="S970" s="5">
        <v>128.96649169921801</v>
      </c>
      <c r="T970" s="5">
        <v>148.81675720214801</v>
      </c>
      <c r="U970" s="5">
        <v>134.68135325113869</v>
      </c>
      <c r="V970" s="5">
        <v>96.146308898925696</v>
      </c>
      <c r="W970" s="5">
        <v>110.09307098388599</v>
      </c>
      <c r="X970" s="5">
        <v>101.595207214355</v>
      </c>
      <c r="Y970" s="5">
        <v>102.6115290323889</v>
      </c>
      <c r="Z970" s="5">
        <v>85.470169067382798</v>
      </c>
      <c r="AA970" s="5">
        <v>86.472236633300696</v>
      </c>
      <c r="AB970" s="5">
        <v>104.612129211425</v>
      </c>
      <c r="AC970" s="5">
        <v>92.184844970702827</v>
      </c>
      <c r="AD970" s="5">
        <v>153.01063537597599</v>
      </c>
      <c r="AE970" s="5">
        <v>105.84636688232401</v>
      </c>
      <c r="AF970" s="5">
        <v>143.33035278320301</v>
      </c>
      <c r="AG970" s="5">
        <v>134.062451680501</v>
      </c>
      <c r="AH970" s="5">
        <v>103.90379333496</v>
      </c>
      <c r="AI970" s="5">
        <v>109.56690216064401</v>
      </c>
      <c r="AJ970" s="5">
        <v>128.510818481445</v>
      </c>
      <c r="AK970" s="5">
        <v>113.99383799234965</v>
      </c>
      <c r="AL970" s="5">
        <v>169.20623779296801</v>
      </c>
      <c r="AM970" s="5">
        <v>169.13781738281199</v>
      </c>
      <c r="AN970" s="5">
        <v>172.586166381835</v>
      </c>
      <c r="AO970" s="5">
        <v>170.31007385253835</v>
      </c>
      <c r="AP970" s="5">
        <v>110.662017822265</v>
      </c>
      <c r="AQ970" s="5">
        <v>121.23599243164</v>
      </c>
      <c r="AR970" s="5">
        <v>113.28450012207</v>
      </c>
      <c r="AS970" s="5">
        <v>115.06083679199166</v>
      </c>
      <c r="AT970" s="5">
        <v>92.453842163085895</v>
      </c>
      <c r="AU970" s="5">
        <v>246.04322814941401</v>
      </c>
      <c r="AV970" s="5">
        <v>101.026313781738</v>
      </c>
      <c r="AW970" s="5">
        <v>146.50779469807929</v>
      </c>
      <c r="AX970" s="5">
        <v>130.10107421875</v>
      </c>
      <c r="AY970" s="5">
        <v>93.368431091308594</v>
      </c>
      <c r="AZ970" s="5">
        <v>93.347709655761705</v>
      </c>
      <c r="BA970" s="5">
        <v>105.60573832194011</v>
      </c>
    </row>
    <row r="971" spans="1:53" x14ac:dyDescent="0.2">
      <c r="A971" s="1">
        <v>968</v>
      </c>
      <c r="B971" s="1" t="s">
        <v>3889</v>
      </c>
      <c r="C971" s="1" t="s">
        <v>3890</v>
      </c>
      <c r="D971" s="1" t="s">
        <v>3891</v>
      </c>
      <c r="E971" s="1" t="s">
        <v>3892</v>
      </c>
      <c r="F971" s="5">
        <v>2198.498046875</v>
      </c>
      <c r="G971" s="5">
        <v>2036.96203613281</v>
      </c>
      <c r="H971" s="5">
        <v>1949.1435546875</v>
      </c>
      <c r="I971" s="5">
        <v>2061.5345458984366</v>
      </c>
      <c r="J971" s="5">
        <v>2286.64111328125</v>
      </c>
      <c r="K971" s="5">
        <v>2068.73779296875</v>
      </c>
      <c r="L971" s="5">
        <v>2270.94116210937</v>
      </c>
      <c r="M971" s="5">
        <v>2208.7733561197897</v>
      </c>
      <c r="N971" s="5">
        <v>1042.73352050781</v>
      </c>
      <c r="O971" s="5">
        <v>1075.28515625</v>
      </c>
      <c r="P971" s="5">
        <v>969.93884277343705</v>
      </c>
      <c r="Q971" s="5">
        <v>1029.3191731770823</v>
      </c>
      <c r="R971" s="5">
        <v>1429.302734375</v>
      </c>
      <c r="S971" s="5">
        <v>1373.14074707031</v>
      </c>
      <c r="T971" s="5">
        <v>1450.52966308593</v>
      </c>
      <c r="U971" s="5">
        <v>1417.6577148437466</v>
      </c>
      <c r="V971" s="5">
        <v>2585.49853515625</v>
      </c>
      <c r="W971" s="5">
        <v>2421.408203125</v>
      </c>
      <c r="X971" s="5">
        <v>2658.296875</v>
      </c>
      <c r="Y971" s="5">
        <v>2555.06787109375</v>
      </c>
      <c r="Z971" s="5">
        <v>2307.3212890625</v>
      </c>
      <c r="AA971" s="5">
        <v>2264.83251953125</v>
      </c>
      <c r="AB971" s="5">
        <v>2338.54711914062</v>
      </c>
      <c r="AC971" s="5">
        <v>2303.5669759114567</v>
      </c>
      <c r="AD971" s="5">
        <v>2899.32470703125</v>
      </c>
      <c r="AE971" s="5">
        <v>2611.79565429687</v>
      </c>
      <c r="AF971" s="5">
        <v>2615.95166015625</v>
      </c>
      <c r="AG971" s="5">
        <v>2709.0240071614567</v>
      </c>
      <c r="AH971" s="5">
        <v>2736.41137695312</v>
      </c>
      <c r="AI971" s="5">
        <v>2738.15161132812</v>
      </c>
      <c r="AJ971" s="5">
        <v>2715.90991210937</v>
      </c>
      <c r="AK971" s="5">
        <v>2730.157633463537</v>
      </c>
      <c r="AL971" s="5">
        <v>1744.42028808593</v>
      </c>
      <c r="AM971" s="5">
        <v>1963.44079589843</v>
      </c>
      <c r="AN971" s="5">
        <v>1943.50170898437</v>
      </c>
      <c r="AO971" s="5">
        <v>1883.7875976562434</v>
      </c>
      <c r="AP971" s="5">
        <v>2420.69555664062</v>
      </c>
      <c r="AQ971" s="5">
        <v>2608.77783203125</v>
      </c>
      <c r="AR971" s="5">
        <v>2501.18334960937</v>
      </c>
      <c r="AS971" s="5">
        <v>2510.2189127604129</v>
      </c>
      <c r="AT971" s="5">
        <v>2345.71142578125</v>
      </c>
      <c r="AU971" s="5">
        <v>2276.9619140625</v>
      </c>
      <c r="AV971" s="5">
        <v>2872.36791992187</v>
      </c>
      <c r="AW971" s="5">
        <v>2498.3470865885397</v>
      </c>
      <c r="AX971" s="5">
        <v>2741.99340820312</v>
      </c>
      <c r="AY971" s="5">
        <v>2755.02685546875</v>
      </c>
      <c r="AZ971" s="5">
        <v>2944.173828125</v>
      </c>
      <c r="BA971" s="5">
        <v>2813.7313639322897</v>
      </c>
    </row>
    <row r="972" spans="1:53" x14ac:dyDescent="0.2">
      <c r="A972" s="1">
        <v>969</v>
      </c>
      <c r="B972" s="1" t="s">
        <v>3893</v>
      </c>
      <c r="C972" s="1" t="s">
        <v>3894</v>
      </c>
      <c r="D972" s="1" t="s">
        <v>3895</v>
      </c>
      <c r="E972" s="1" t="s">
        <v>3896</v>
      </c>
      <c r="F972" s="5">
        <v>539.636962890625</v>
      </c>
      <c r="G972" s="5">
        <v>492.64074707031199</v>
      </c>
      <c r="H972" s="5">
        <v>564.40753173828102</v>
      </c>
      <c r="I972" s="5">
        <v>532.22841389973939</v>
      </c>
      <c r="J972" s="5">
        <v>783.89129638671795</v>
      </c>
      <c r="K972" s="5">
        <v>956.059326171875</v>
      </c>
      <c r="L972" s="5">
        <v>891.05181884765602</v>
      </c>
      <c r="M972" s="5">
        <v>877.00081380208303</v>
      </c>
      <c r="N972" s="5">
        <v>586.65069580078102</v>
      </c>
      <c r="O972" s="5">
        <v>538.64703369140602</v>
      </c>
      <c r="P972" s="5">
        <v>578.56976318359295</v>
      </c>
      <c r="Q972" s="5">
        <v>567.95583089192667</v>
      </c>
      <c r="R972" s="5">
        <v>691.56823730468705</v>
      </c>
      <c r="S972" s="5">
        <v>603.76531982421795</v>
      </c>
      <c r="T972" s="5">
        <v>642.96514892578102</v>
      </c>
      <c r="U972" s="5">
        <v>646.0995686848953</v>
      </c>
      <c r="V972" s="5">
        <v>319.17239379882801</v>
      </c>
      <c r="W972" s="5">
        <v>339.56271362304602</v>
      </c>
      <c r="X972" s="5">
        <v>327.82678222656199</v>
      </c>
      <c r="Y972" s="5">
        <v>328.85396321614536</v>
      </c>
      <c r="Z972" s="5">
        <v>425.11282348632801</v>
      </c>
      <c r="AA972" s="5">
        <v>388.01068115234301</v>
      </c>
      <c r="AB972" s="5">
        <v>369.33020019531199</v>
      </c>
      <c r="AC972" s="5">
        <v>394.15123494466098</v>
      </c>
      <c r="AD972" s="5">
        <v>416.83361816406199</v>
      </c>
      <c r="AE972" s="5">
        <v>479.731689453125</v>
      </c>
      <c r="AF972" s="5">
        <v>479.5830078125</v>
      </c>
      <c r="AG972" s="5">
        <v>458.71610514322902</v>
      </c>
      <c r="AH972" s="5">
        <v>695.440673828125</v>
      </c>
      <c r="AI972" s="5">
        <v>712.31072998046795</v>
      </c>
      <c r="AJ972" s="5">
        <v>658.950927734375</v>
      </c>
      <c r="AK972" s="5">
        <v>688.90077718098928</v>
      </c>
      <c r="AL972" s="5">
        <v>1285.77783203125</v>
      </c>
      <c r="AM972" s="5">
        <v>1332.52795410156</v>
      </c>
      <c r="AN972" s="5">
        <v>1253.83093261718</v>
      </c>
      <c r="AO972" s="5">
        <v>1290.7122395833301</v>
      </c>
      <c r="AP972" s="5">
        <v>1188.53747558593</v>
      </c>
      <c r="AQ972" s="5">
        <v>1110.26098632812</v>
      </c>
      <c r="AR972" s="5">
        <v>1010.06970214843</v>
      </c>
      <c r="AS972" s="5">
        <v>1102.9560546874934</v>
      </c>
      <c r="AT972" s="5">
        <v>755.19793701171795</v>
      </c>
      <c r="AU972" s="5">
        <v>695.64044189453102</v>
      </c>
      <c r="AV972" s="5">
        <v>837.82165527343705</v>
      </c>
      <c r="AW972" s="5">
        <v>762.88667805989542</v>
      </c>
      <c r="AX972" s="5">
        <v>315.96838378906199</v>
      </c>
      <c r="AY972" s="5">
        <v>321.29937744140602</v>
      </c>
      <c r="AZ972" s="5">
        <v>355.88488769531199</v>
      </c>
      <c r="BA972" s="5">
        <v>331.05088297526004</v>
      </c>
    </row>
    <row r="973" spans="1:53" x14ac:dyDescent="0.2">
      <c r="A973" s="1">
        <v>970</v>
      </c>
      <c r="B973" s="1" t="s">
        <v>3897</v>
      </c>
      <c r="C973" s="1" t="s">
        <v>3898</v>
      </c>
      <c r="D973" s="1" t="s">
        <v>3899</v>
      </c>
      <c r="E973" s="1" t="s">
        <v>3900</v>
      </c>
      <c r="F973" s="5">
        <v>1657.01794433593</v>
      </c>
      <c r="G973" s="5">
        <v>1727.54821777343</v>
      </c>
      <c r="H973" s="5">
        <v>1561.12939453125</v>
      </c>
      <c r="I973" s="5">
        <v>1648.5651855468702</v>
      </c>
      <c r="J973" s="5">
        <v>1466.22790527343</v>
      </c>
      <c r="K973" s="5">
        <v>1544.75964355468</v>
      </c>
      <c r="L973" s="5">
        <v>1537.65454101562</v>
      </c>
      <c r="M973" s="5">
        <v>1516.2140299479099</v>
      </c>
      <c r="N973" s="5">
        <v>2304.34155273437</v>
      </c>
      <c r="O973" s="5">
        <v>2446.69067382812</v>
      </c>
      <c r="P973" s="5">
        <v>2336.08374023437</v>
      </c>
      <c r="Q973" s="5">
        <v>2362.371988932287</v>
      </c>
      <c r="R973" s="5">
        <v>1479.11730957031</v>
      </c>
      <c r="S973" s="5">
        <v>1380.65185546875</v>
      </c>
      <c r="T973" s="5">
        <v>1527.98681640625</v>
      </c>
      <c r="U973" s="5">
        <v>1462.5853271484366</v>
      </c>
      <c r="V973" s="5">
        <v>1397.19665527343</v>
      </c>
      <c r="W973" s="5">
        <v>1358.0908203125</v>
      </c>
      <c r="X973" s="5">
        <v>1319.77563476562</v>
      </c>
      <c r="Y973" s="5">
        <v>1358.3543701171834</v>
      </c>
      <c r="Z973" s="5">
        <v>1226.17175292968</v>
      </c>
      <c r="AA973" s="5">
        <v>1213.44775390625</v>
      </c>
      <c r="AB973" s="5">
        <v>1110.24096679687</v>
      </c>
      <c r="AC973" s="5">
        <v>1183.2868245442667</v>
      </c>
      <c r="AD973" s="5">
        <v>1536.65197753906</v>
      </c>
      <c r="AE973" s="5">
        <v>1467.74597167968</v>
      </c>
      <c r="AF973" s="5">
        <v>1480.28234863281</v>
      </c>
      <c r="AG973" s="5">
        <v>1494.8934326171832</v>
      </c>
      <c r="AH973" s="5">
        <v>1242.70947265625</v>
      </c>
      <c r="AI973" s="5">
        <v>1326.99768066406</v>
      </c>
      <c r="AJ973" s="5">
        <v>1210.20727539062</v>
      </c>
      <c r="AK973" s="5">
        <v>1259.9714762369765</v>
      </c>
      <c r="AL973" s="5">
        <v>1621.27514648437</v>
      </c>
      <c r="AM973" s="5">
        <v>1780.8525390625</v>
      </c>
      <c r="AN973" s="5">
        <v>1675.29309082031</v>
      </c>
      <c r="AO973" s="5">
        <v>1692.4735921223935</v>
      </c>
      <c r="AP973" s="5">
        <v>1321.35302734375</v>
      </c>
      <c r="AQ973" s="5">
        <v>1283.89489746093</v>
      </c>
      <c r="AR973" s="5">
        <v>1263.69006347656</v>
      </c>
      <c r="AS973" s="5">
        <v>1289.6459960937466</v>
      </c>
      <c r="AT973" s="5">
        <v>1222.314453125</v>
      </c>
      <c r="AU973" s="5">
        <v>1120.94165039062</v>
      </c>
      <c r="AV973" s="5">
        <v>1118.20068359375</v>
      </c>
      <c r="AW973" s="5">
        <v>1153.8189290364567</v>
      </c>
      <c r="AX973" s="5">
        <v>715.55322265625</v>
      </c>
      <c r="AY973" s="5">
        <v>706.05480957031205</v>
      </c>
      <c r="AZ973" s="5">
        <v>734.67950439453102</v>
      </c>
      <c r="BA973" s="5">
        <v>718.76251220703091</v>
      </c>
    </row>
    <row r="974" spans="1:53" x14ac:dyDescent="0.2">
      <c r="A974" s="1">
        <v>971</v>
      </c>
      <c r="B974" s="1" t="s">
        <v>3901</v>
      </c>
      <c r="C974" s="1" t="s">
        <v>3902</v>
      </c>
      <c r="D974" s="1" t="s">
        <v>3903</v>
      </c>
      <c r="E974" s="1" t="s">
        <v>3904</v>
      </c>
      <c r="K974" s="5">
        <v>1.1934790611267001</v>
      </c>
      <c r="M974" s="5">
        <v>1.1934790611267001</v>
      </c>
      <c r="N974" s="5">
        <v>126.40428161621</v>
      </c>
      <c r="O974" s="5">
        <v>97.505187988281193</v>
      </c>
      <c r="P974" s="5">
        <v>95.348182678222599</v>
      </c>
      <c r="Q974" s="5">
        <v>106.41921742757127</v>
      </c>
      <c r="R974" s="5">
        <v>15.854306221008301</v>
      </c>
      <c r="U974" s="5">
        <v>15.854306221008301</v>
      </c>
      <c r="AF974" s="5">
        <v>5.4976458549499503</v>
      </c>
      <c r="AG974" s="5">
        <v>5.4976458549499503</v>
      </c>
      <c r="AM974" s="5">
        <v>13.415666580200099</v>
      </c>
      <c r="AO974" s="5">
        <v>13.415666580200099</v>
      </c>
      <c r="AZ974" s="5">
        <v>2.33796191215515</v>
      </c>
      <c r="BA974" s="5">
        <v>2.33796191215515</v>
      </c>
    </row>
    <row r="975" spans="1:53" x14ac:dyDescent="0.2">
      <c r="A975" s="1">
        <v>972</v>
      </c>
      <c r="B975" s="1" t="s">
        <v>3906</v>
      </c>
      <c r="C975" s="1" t="s">
        <v>3907</v>
      </c>
      <c r="D975" s="1" t="s">
        <v>3908</v>
      </c>
      <c r="E975" s="1" t="s">
        <v>3909</v>
      </c>
      <c r="G975" s="5">
        <v>23.7373867034912</v>
      </c>
      <c r="I975" s="5">
        <v>23.7373867034912</v>
      </c>
      <c r="J975" s="5">
        <v>25.7410888671875</v>
      </c>
      <c r="K975" s="5">
        <v>34.276138305663999</v>
      </c>
      <c r="L975" s="5">
        <v>33.000247955322202</v>
      </c>
      <c r="M975" s="5">
        <v>31.005825042724567</v>
      </c>
      <c r="P975" s="5">
        <v>93.387474060058594</v>
      </c>
      <c r="Q975" s="5">
        <v>93.387474060058594</v>
      </c>
      <c r="V975" s="5">
        <v>58.821559906005803</v>
      </c>
      <c r="W975" s="5">
        <v>22.417507171630799</v>
      </c>
      <c r="X975" s="5">
        <v>46.714614868163999</v>
      </c>
      <c r="Y975" s="5">
        <v>42.651227315266873</v>
      </c>
      <c r="Z975" s="5">
        <v>29.196144104003899</v>
      </c>
      <c r="AA975" s="5">
        <v>35.064186096191399</v>
      </c>
      <c r="AB975" s="5">
        <v>29.098413467407202</v>
      </c>
      <c r="AC975" s="5">
        <v>31.119581222534165</v>
      </c>
      <c r="AD975" s="5">
        <v>39.708595275878899</v>
      </c>
      <c r="AG975" s="5">
        <v>39.708595275878899</v>
      </c>
      <c r="AL975" s="5">
        <v>90.812759399414006</v>
      </c>
      <c r="AM975" s="5">
        <v>100.435981750488</v>
      </c>
      <c r="AN975" s="5">
        <v>105.394805908203</v>
      </c>
      <c r="AO975" s="5">
        <v>98.881182352701671</v>
      </c>
    </row>
    <row r="976" spans="1:53" x14ac:dyDescent="0.2">
      <c r="A976" s="1">
        <v>973</v>
      </c>
      <c r="B976" s="1" t="s">
        <v>3910</v>
      </c>
      <c r="C976" s="1" t="s">
        <v>3911</v>
      </c>
      <c r="D976" s="1" t="s">
        <v>3912</v>
      </c>
      <c r="E976" s="1" t="s">
        <v>3913</v>
      </c>
      <c r="F976" s="5">
        <v>298.73846435546801</v>
      </c>
      <c r="G976" s="5">
        <v>248.21760559082</v>
      </c>
      <c r="H976" s="5">
        <v>220.31227111816401</v>
      </c>
      <c r="I976" s="5">
        <v>255.75611368815066</v>
      </c>
      <c r="J976" s="5">
        <v>242.66117858886699</v>
      </c>
      <c r="K976" s="5">
        <v>181.79847717285099</v>
      </c>
      <c r="L976" s="5">
        <v>212.89453125</v>
      </c>
      <c r="M976" s="5">
        <v>212.45139567057265</v>
      </c>
      <c r="N976" s="5">
        <v>386.16921997070301</v>
      </c>
      <c r="O976" s="5">
        <v>409.62069702148398</v>
      </c>
      <c r="P976" s="5">
        <v>368.765380859375</v>
      </c>
      <c r="Q976" s="5">
        <v>388.18509928385402</v>
      </c>
      <c r="R976" s="5">
        <v>349.26745605468699</v>
      </c>
      <c r="S976" s="5">
        <v>385.14614868164</v>
      </c>
      <c r="T976" s="5">
        <v>384.30886840820301</v>
      </c>
      <c r="U976" s="5">
        <v>372.90749104817661</v>
      </c>
      <c r="V976" s="5">
        <v>731.49835205078102</v>
      </c>
      <c r="W976" s="5">
        <v>814.08636474609295</v>
      </c>
      <c r="X976" s="5">
        <v>792.97961425781205</v>
      </c>
      <c r="Y976" s="5">
        <v>779.52144368489542</v>
      </c>
      <c r="Z976" s="5">
        <v>669.1669921875</v>
      </c>
      <c r="AA976" s="5">
        <v>688.04840087890602</v>
      </c>
      <c r="AB976" s="5">
        <v>693.86169433593705</v>
      </c>
      <c r="AC976" s="5">
        <v>683.69236246744765</v>
      </c>
      <c r="AD976" s="5">
        <v>484.35806274414</v>
      </c>
      <c r="AE976" s="5">
        <v>486.91372680664</v>
      </c>
      <c r="AF976" s="5">
        <v>495.29071044921801</v>
      </c>
      <c r="AG976" s="5">
        <v>488.854166666666</v>
      </c>
      <c r="AH976" s="5">
        <v>568.787353515625</v>
      </c>
      <c r="AI976" s="5">
        <v>566.03814697265602</v>
      </c>
      <c r="AJ976" s="5">
        <v>581.09979248046795</v>
      </c>
      <c r="AK976" s="5">
        <v>571.97509765624966</v>
      </c>
      <c r="AL976" s="5">
        <v>838.35998535156205</v>
      </c>
      <c r="AM976" s="5">
        <v>838.18688964843705</v>
      </c>
      <c r="AN976" s="5">
        <v>755.48529052734295</v>
      </c>
      <c r="AO976" s="5">
        <v>810.67738850911394</v>
      </c>
      <c r="AP976" s="5">
        <v>452.774169921875</v>
      </c>
      <c r="AQ976" s="5">
        <v>455.752685546875</v>
      </c>
      <c r="AR976" s="5">
        <v>486.37551879882801</v>
      </c>
      <c r="AS976" s="5">
        <v>464.96745808919269</v>
      </c>
      <c r="AT976" s="5">
        <v>501.89974975585898</v>
      </c>
      <c r="AU976" s="5">
        <v>505.72433471679602</v>
      </c>
      <c r="AV976" s="5">
        <v>485.77938842773398</v>
      </c>
      <c r="AW976" s="5">
        <v>497.80115763346299</v>
      </c>
      <c r="AX976" s="5">
        <v>771.03308105468705</v>
      </c>
      <c r="AY976" s="5">
        <v>691.32794189453102</v>
      </c>
      <c r="AZ976" s="5">
        <v>666.715576171875</v>
      </c>
      <c r="BA976" s="5">
        <v>709.69219970703091</v>
      </c>
    </row>
    <row r="977" spans="1:53" x14ac:dyDescent="0.2">
      <c r="A977" s="1">
        <v>974</v>
      </c>
      <c r="B977" s="1" t="s">
        <v>3914</v>
      </c>
      <c r="C977" s="1" t="s">
        <v>3915</v>
      </c>
      <c r="D977" s="1" t="s">
        <v>3916</v>
      </c>
      <c r="E977" s="1" t="s">
        <v>3917</v>
      </c>
      <c r="F977" s="5">
        <v>4033.34521484375</v>
      </c>
      <c r="G977" s="5">
        <v>4083.07006835937</v>
      </c>
      <c r="H977" s="5">
        <v>4234.02587890625</v>
      </c>
      <c r="I977" s="5">
        <v>4116.8137207031232</v>
      </c>
      <c r="J977" s="5">
        <v>4586.5322265625</v>
      </c>
      <c r="K977" s="5">
        <v>4820.8974609375</v>
      </c>
      <c r="L977" s="5">
        <v>4766.36083984375</v>
      </c>
      <c r="M977" s="5">
        <v>4724.596842447917</v>
      </c>
      <c r="N977" s="5">
        <v>1797.720703125</v>
      </c>
      <c r="O977" s="5">
        <v>1868.63146972656</v>
      </c>
      <c r="P977" s="5">
        <v>1767.68896484375</v>
      </c>
      <c r="Q977" s="5">
        <v>1811.3470458984366</v>
      </c>
      <c r="R977" s="5">
        <v>3416.30786132812</v>
      </c>
      <c r="S977" s="5">
        <v>3403.4091796875</v>
      </c>
      <c r="T977" s="5">
        <v>3550.01220703125</v>
      </c>
      <c r="U977" s="5">
        <v>3456.5764160156232</v>
      </c>
      <c r="V977" s="5">
        <v>6156.02880859375</v>
      </c>
      <c r="W977" s="5">
        <v>6945.1396484375</v>
      </c>
      <c r="X977" s="5">
        <v>6482.4482421875</v>
      </c>
      <c r="Y977" s="5">
        <v>6527.872233072917</v>
      </c>
      <c r="Z977" s="5">
        <v>5201.2685546875</v>
      </c>
      <c r="AA977" s="5">
        <v>5290.21728515625</v>
      </c>
      <c r="AB977" s="5">
        <v>5159.39013671875</v>
      </c>
      <c r="AC977" s="5">
        <v>5216.958658854167</v>
      </c>
      <c r="AD977" s="5">
        <v>4527.5419921875</v>
      </c>
      <c r="AE977" s="5">
        <v>4787.46533203125</v>
      </c>
      <c r="AF977" s="5">
        <v>4696.9931640625</v>
      </c>
      <c r="AG977" s="5">
        <v>4670.666829427083</v>
      </c>
      <c r="AH977" s="5">
        <v>4447.267578125</v>
      </c>
      <c r="AI977" s="5">
        <v>4800.20947265625</v>
      </c>
      <c r="AJ977" s="5">
        <v>4625.7060546875</v>
      </c>
      <c r="AK977" s="5">
        <v>4624.394368489583</v>
      </c>
      <c r="AL977" s="5">
        <v>1917.93090820312</v>
      </c>
      <c r="AM977" s="5">
        <v>1972.14147949218</v>
      </c>
      <c r="AN977" s="5">
        <v>2003.71411132812</v>
      </c>
      <c r="AO977" s="5">
        <v>1964.5954996744731</v>
      </c>
      <c r="AP977" s="5">
        <v>2954.57641601562</v>
      </c>
      <c r="AQ977" s="5">
        <v>2989.767578125</v>
      </c>
      <c r="AR977" s="5">
        <v>3021.70166015625</v>
      </c>
      <c r="AS977" s="5">
        <v>2988.6818847656232</v>
      </c>
      <c r="AT977" s="5">
        <v>4779.79833984375</v>
      </c>
      <c r="AU977" s="5">
        <v>5296.8779296875</v>
      </c>
      <c r="AV977" s="5">
        <v>5175.38916015625</v>
      </c>
      <c r="AW977" s="5">
        <v>5084.021809895833</v>
      </c>
      <c r="AX977" s="5">
        <v>6174.3388671875</v>
      </c>
      <c r="AY977" s="5">
        <v>6606.412109375</v>
      </c>
      <c r="AZ977" s="5">
        <v>6345.57275390625</v>
      </c>
      <c r="BA977" s="5">
        <v>6375.441243489583</v>
      </c>
    </row>
    <row r="978" spans="1:53" x14ac:dyDescent="0.2">
      <c r="A978" s="1">
        <v>975</v>
      </c>
      <c r="B978" s="1" t="s">
        <v>3918</v>
      </c>
      <c r="C978" s="1" t="s">
        <v>3919</v>
      </c>
      <c r="D978" s="1" t="s">
        <v>3920</v>
      </c>
      <c r="E978" s="1" t="s">
        <v>3921</v>
      </c>
      <c r="F978" s="5">
        <v>7967.9365234375</v>
      </c>
      <c r="G978" s="5">
        <v>8037.31982421875</v>
      </c>
      <c r="H978" s="5">
        <v>7788.2490234375</v>
      </c>
      <c r="I978" s="5">
        <v>7931.16845703125</v>
      </c>
      <c r="J978" s="5">
        <v>8361.6474609375</v>
      </c>
      <c r="K978" s="5">
        <v>8438.7373046875</v>
      </c>
      <c r="L978" s="5">
        <v>8257.365234375</v>
      </c>
      <c r="M978" s="5">
        <v>8352.5833333333339</v>
      </c>
      <c r="N978" s="5">
        <v>4202.435546875</v>
      </c>
      <c r="O978" s="5">
        <v>4405.18212890625</v>
      </c>
      <c r="P978" s="5">
        <v>4099.25146484375</v>
      </c>
      <c r="Q978" s="5">
        <v>4235.623046875</v>
      </c>
      <c r="R978" s="5">
        <v>7133.2890625</v>
      </c>
      <c r="S978" s="5">
        <v>7295.416015625</v>
      </c>
      <c r="T978" s="5">
        <v>7266.9375</v>
      </c>
      <c r="U978" s="5">
        <v>7231.880859375</v>
      </c>
      <c r="V978" s="5">
        <v>6728.37890625</v>
      </c>
      <c r="W978" s="5">
        <v>6723.7919921875</v>
      </c>
      <c r="X978" s="5">
        <v>6719.49853515625</v>
      </c>
      <c r="Y978" s="5">
        <v>6723.889811197917</v>
      </c>
      <c r="Z978" s="5">
        <v>7595.01220703125</v>
      </c>
      <c r="AA978" s="5">
        <v>7641.15966796875</v>
      </c>
      <c r="AB978" s="5">
        <v>7461.62548828125</v>
      </c>
      <c r="AC978" s="5">
        <v>7565.932454427083</v>
      </c>
      <c r="AD978" s="5">
        <v>7761.56005859375</v>
      </c>
      <c r="AE978" s="5">
        <v>7820.79150390625</v>
      </c>
      <c r="AF978" s="5">
        <v>7770.6787109375</v>
      </c>
      <c r="AG978" s="5">
        <v>7784.343424479167</v>
      </c>
      <c r="AH978" s="5">
        <v>8094.193359375</v>
      </c>
      <c r="AI978" s="5">
        <v>8344.94140625</v>
      </c>
      <c r="AJ978" s="5">
        <v>8391.9462890625</v>
      </c>
      <c r="AK978" s="5">
        <v>8277.0270182291661</v>
      </c>
      <c r="AL978" s="5">
        <v>4390.95458984375</v>
      </c>
      <c r="AM978" s="5">
        <v>4366.69189453125</v>
      </c>
      <c r="AN978" s="5">
        <v>4437.2041015625</v>
      </c>
      <c r="AO978" s="5">
        <v>4398.283528645833</v>
      </c>
      <c r="AP978" s="5">
        <v>7819.80810546875</v>
      </c>
      <c r="AQ978" s="5">
        <v>7863.99072265625</v>
      </c>
      <c r="AR978" s="5">
        <v>7865.72216796875</v>
      </c>
      <c r="AS978" s="5">
        <v>7849.84033203125</v>
      </c>
      <c r="AT978" s="5">
        <v>8147.7783203125</v>
      </c>
      <c r="AU978" s="5">
        <v>8424.982421875</v>
      </c>
      <c r="AV978" s="5">
        <v>8817.4716796875</v>
      </c>
      <c r="AW978" s="5">
        <v>8463.4108072916661</v>
      </c>
      <c r="AX978" s="5">
        <v>7620.50390625</v>
      </c>
      <c r="AY978" s="5">
        <v>7127.90087890625</v>
      </c>
      <c r="AZ978" s="5">
        <v>7233.75439453125</v>
      </c>
      <c r="BA978" s="5">
        <v>7327.386393229167</v>
      </c>
    </row>
    <row r="979" spans="1:53" x14ac:dyDescent="0.2">
      <c r="A979" s="1">
        <v>976</v>
      </c>
      <c r="B979" s="1" t="s">
        <v>3922</v>
      </c>
      <c r="C979" s="1" t="s">
        <v>3923</v>
      </c>
      <c r="D979" s="1" t="s">
        <v>3924</v>
      </c>
      <c r="E979" s="1" t="s">
        <v>3925</v>
      </c>
      <c r="F979" s="5">
        <v>6102.98095703125</v>
      </c>
      <c r="G979" s="5">
        <v>6120.6162109375</v>
      </c>
      <c r="H979" s="5">
        <v>5707.72021484375</v>
      </c>
      <c r="I979" s="5">
        <v>5977.105794270833</v>
      </c>
      <c r="J979" s="5">
        <v>6010.96240234375</v>
      </c>
      <c r="K979" s="5">
        <v>6343.89697265625</v>
      </c>
      <c r="L979" s="5">
        <v>5885.0185546875</v>
      </c>
      <c r="M979" s="5">
        <v>6079.959309895833</v>
      </c>
      <c r="N979" s="5">
        <v>3001.27661132812</v>
      </c>
      <c r="O979" s="5">
        <v>2865.35668945312</v>
      </c>
      <c r="P979" s="5">
        <v>2879.05029296875</v>
      </c>
      <c r="Q979" s="5">
        <v>2915.2278645833298</v>
      </c>
      <c r="R979" s="5">
        <v>4739.55029296875</v>
      </c>
      <c r="S979" s="5">
        <v>4927.59716796875</v>
      </c>
      <c r="T979" s="5">
        <v>4790.724609375</v>
      </c>
      <c r="U979" s="5">
        <v>4819.290690104167</v>
      </c>
      <c r="V979" s="5">
        <v>3969.35400390625</v>
      </c>
      <c r="W979" s="5">
        <v>3829.93188476562</v>
      </c>
      <c r="X979" s="5">
        <v>3796.79736328125</v>
      </c>
      <c r="Y979" s="5">
        <v>3865.3610839843732</v>
      </c>
      <c r="Z979" s="5">
        <v>4571.82275390625</v>
      </c>
      <c r="AA979" s="5">
        <v>4725.2265625</v>
      </c>
      <c r="AB979" s="5">
        <v>4465.88623046875</v>
      </c>
      <c r="AC979" s="5">
        <v>4587.645182291667</v>
      </c>
      <c r="AD979" s="5">
        <v>4598.1611328125</v>
      </c>
      <c r="AE979" s="5">
        <v>4631.63037109375</v>
      </c>
      <c r="AF979" s="5">
        <v>4619.14404296875</v>
      </c>
      <c r="AG979" s="5">
        <v>4616.311848958333</v>
      </c>
      <c r="AH979" s="5">
        <v>4747.12646484375</v>
      </c>
      <c r="AI979" s="5">
        <v>4822.0556640625</v>
      </c>
      <c r="AJ979" s="5">
        <v>4794.52392578125</v>
      </c>
      <c r="AK979" s="5">
        <v>4787.902018229167</v>
      </c>
      <c r="AL979" s="5">
        <v>2708.62036132812</v>
      </c>
      <c r="AM979" s="5">
        <v>2685.52514648437</v>
      </c>
      <c r="AN979" s="5">
        <v>2629.19165039062</v>
      </c>
      <c r="AO979" s="5">
        <v>2674.445719401037</v>
      </c>
      <c r="AP979" s="5">
        <v>4092.7783203125</v>
      </c>
      <c r="AQ979" s="5">
        <v>4069.58935546875</v>
      </c>
      <c r="AR979" s="5">
        <v>3993.79541015625</v>
      </c>
      <c r="AS979" s="5">
        <v>4052.0543619791665</v>
      </c>
      <c r="AT979" s="5">
        <v>4828.708984375</v>
      </c>
      <c r="AU979" s="5">
        <v>4640.14404296875</v>
      </c>
      <c r="AV979" s="5">
        <v>5110.71728515625</v>
      </c>
      <c r="AW979" s="5">
        <v>4859.856770833333</v>
      </c>
      <c r="AX979" s="5">
        <v>4842.7255859375</v>
      </c>
      <c r="AY979" s="5">
        <v>4491.4970703125</v>
      </c>
      <c r="AZ979" s="5">
        <v>4351.75</v>
      </c>
      <c r="BA979" s="5">
        <v>4561.990885416667</v>
      </c>
    </row>
    <row r="980" spans="1:53" x14ac:dyDescent="0.2">
      <c r="A980" s="1">
        <v>977</v>
      </c>
      <c r="B980" s="1" t="s">
        <v>3926</v>
      </c>
      <c r="C980" s="1" t="s">
        <v>3927</v>
      </c>
      <c r="D980" s="1" t="s">
        <v>3928</v>
      </c>
      <c r="E980" s="1" t="s">
        <v>3929</v>
      </c>
      <c r="F980" s="5">
        <v>6482.06640625</v>
      </c>
      <c r="G980" s="5">
        <v>6411.8447265625</v>
      </c>
      <c r="H980" s="5">
        <v>6336.6484375</v>
      </c>
      <c r="I980" s="5">
        <v>6410.1865234375</v>
      </c>
      <c r="J980" s="5">
        <v>6183.9169921875</v>
      </c>
      <c r="K980" s="5">
        <v>6179.86669921875</v>
      </c>
      <c r="L980" s="5">
        <v>6028.55029296875</v>
      </c>
      <c r="M980" s="5">
        <v>6130.777994791667</v>
      </c>
      <c r="N980" s="5">
        <v>4035.68188476562</v>
      </c>
      <c r="O980" s="5">
        <v>4123.08935546875</v>
      </c>
      <c r="P980" s="5">
        <v>4040.4521484375</v>
      </c>
      <c r="Q980" s="5">
        <v>4066.4077962239567</v>
      </c>
      <c r="R980" s="5">
        <v>7585.1669921875</v>
      </c>
      <c r="S980" s="5">
        <v>7248.48779296875</v>
      </c>
      <c r="T980" s="5">
        <v>7664.85986328125</v>
      </c>
      <c r="U980" s="5">
        <v>7499.5048828125</v>
      </c>
      <c r="V980" s="5">
        <v>7293.859375</v>
      </c>
      <c r="W980" s="5">
        <v>6970.2529296875</v>
      </c>
      <c r="X980" s="5">
        <v>7107.17041015625</v>
      </c>
      <c r="Y980" s="5">
        <v>7123.760904947917</v>
      </c>
      <c r="Z980" s="5">
        <v>5096.1748046875</v>
      </c>
      <c r="AA980" s="5">
        <v>4949.759765625</v>
      </c>
      <c r="AB980" s="5">
        <v>4941.8662109375</v>
      </c>
      <c r="AC980" s="5">
        <v>4995.93359375</v>
      </c>
      <c r="AD980" s="5">
        <v>6899.478515625</v>
      </c>
      <c r="AE980" s="5">
        <v>6804.0390625</v>
      </c>
      <c r="AF980" s="5">
        <v>6667.22802734375</v>
      </c>
      <c r="AG980" s="5">
        <v>6790.24853515625</v>
      </c>
      <c r="AH980" s="5">
        <v>7437.3662109375</v>
      </c>
      <c r="AI980" s="5">
        <v>7525.46435546875</v>
      </c>
      <c r="AJ980" s="5">
        <v>7716.94482421875</v>
      </c>
      <c r="AK980" s="5">
        <v>7559.925130208333</v>
      </c>
      <c r="AL980" s="5">
        <v>4168.65478515625</v>
      </c>
      <c r="AM980" s="5">
        <v>4178.61865234375</v>
      </c>
      <c r="AN980" s="5">
        <v>4055.65014648437</v>
      </c>
      <c r="AO980" s="5">
        <v>4134.3078613281232</v>
      </c>
      <c r="AP980" s="5">
        <v>7177.7802734375</v>
      </c>
      <c r="AQ980" s="5">
        <v>7250.8857421875</v>
      </c>
      <c r="AR980" s="5">
        <v>7252.82421875</v>
      </c>
      <c r="AS980" s="5">
        <v>7227.163411458333</v>
      </c>
      <c r="AT980" s="5">
        <v>6984.87353515625</v>
      </c>
      <c r="AU980" s="5">
        <v>6912.79638671875</v>
      </c>
      <c r="AV980" s="5">
        <v>7279.95849609375</v>
      </c>
      <c r="AW980" s="5">
        <v>7059.20947265625</v>
      </c>
      <c r="AX980" s="5">
        <v>6427.1083984375</v>
      </c>
      <c r="AY980" s="5">
        <v>6381.0009765625</v>
      </c>
      <c r="AZ980" s="5">
        <v>6387.556640625</v>
      </c>
      <c r="BA980" s="5">
        <v>6398.555338541667</v>
      </c>
    </row>
    <row r="981" spans="1:53" x14ac:dyDescent="0.2">
      <c r="A981" s="1">
        <v>978</v>
      </c>
      <c r="B981" s="1" t="s">
        <v>3930</v>
      </c>
      <c r="C981" s="1" t="s">
        <v>3931</v>
      </c>
      <c r="D981" s="1" t="s">
        <v>3932</v>
      </c>
      <c r="E981" s="1" t="s">
        <v>3933</v>
      </c>
      <c r="F981" s="5">
        <v>14610.904296875</v>
      </c>
      <c r="G981" s="5">
        <v>14856.556640625</v>
      </c>
      <c r="H981" s="5">
        <v>14879.9501953125</v>
      </c>
      <c r="I981" s="5">
        <v>14782.470377604166</v>
      </c>
      <c r="J981" s="5">
        <v>15122.611328125</v>
      </c>
      <c r="K981" s="5">
        <v>16024.703125</v>
      </c>
      <c r="L981" s="5">
        <v>15862.2578125</v>
      </c>
      <c r="M981" s="5">
        <v>15669.857421875</v>
      </c>
      <c r="N981" s="5">
        <v>10545.1630859375</v>
      </c>
      <c r="O981" s="5">
        <v>10461.189453125</v>
      </c>
      <c r="P981" s="5">
        <v>9575.5888671875</v>
      </c>
      <c r="Q981" s="5">
        <v>10193.98046875</v>
      </c>
      <c r="R981" s="5">
        <v>11754.53125</v>
      </c>
      <c r="S981" s="5">
        <v>10791.8154296875</v>
      </c>
      <c r="T981" s="5">
        <v>12010.689453125</v>
      </c>
      <c r="U981" s="5">
        <v>11519.012044270834</v>
      </c>
      <c r="V981" s="5">
        <v>17037.91796875</v>
      </c>
      <c r="W981" s="5">
        <v>17698.369140625</v>
      </c>
      <c r="X981" s="5">
        <v>16872.740234375</v>
      </c>
      <c r="Y981" s="5">
        <v>17203.009114583332</v>
      </c>
      <c r="Z981" s="5">
        <v>9977.0595703125</v>
      </c>
      <c r="AA981" s="5">
        <v>9961.8349609375</v>
      </c>
      <c r="AB981" s="5">
        <v>9890.01171875</v>
      </c>
      <c r="AC981" s="5">
        <v>9942.96875</v>
      </c>
      <c r="AD981" s="5">
        <v>31453.84375</v>
      </c>
      <c r="AE981" s="5">
        <v>33648.42578125</v>
      </c>
      <c r="AF981" s="5">
        <v>33720.4921875</v>
      </c>
      <c r="AG981" s="5">
        <v>32940.920572916664</v>
      </c>
      <c r="AH981" s="5">
        <v>17783.23828125</v>
      </c>
      <c r="AI981" s="5">
        <v>18569.517578125</v>
      </c>
      <c r="AJ981" s="5">
        <v>19553.71875</v>
      </c>
      <c r="AK981" s="5">
        <v>18635.491536458332</v>
      </c>
      <c r="AL981" s="5">
        <v>8776.068359375</v>
      </c>
      <c r="AM981" s="5">
        <v>9457.46484375</v>
      </c>
      <c r="AN981" s="5">
        <v>8838.2275390625</v>
      </c>
      <c r="AO981" s="5">
        <v>9023.9202473958339</v>
      </c>
      <c r="AP981" s="5">
        <v>12651.1103515625</v>
      </c>
      <c r="AQ981" s="5">
        <v>12511.03515625</v>
      </c>
      <c r="AR981" s="5">
        <v>12406.216796875</v>
      </c>
      <c r="AS981" s="5">
        <v>12522.787434895834</v>
      </c>
      <c r="AT981" s="5">
        <v>14239.08984375</v>
      </c>
      <c r="AU981" s="5">
        <v>13061.7451171875</v>
      </c>
      <c r="AV981" s="5">
        <v>19729.4296875</v>
      </c>
      <c r="AW981" s="5">
        <v>15676.7548828125</v>
      </c>
      <c r="AX981" s="5">
        <v>12081.7294921875</v>
      </c>
      <c r="AY981" s="5">
        <v>13781.205078125</v>
      </c>
      <c r="AZ981" s="5">
        <v>13746.115234375</v>
      </c>
      <c r="BA981" s="5">
        <v>13203.0166015625</v>
      </c>
    </row>
    <row r="982" spans="1:53" x14ac:dyDescent="0.2">
      <c r="A982" s="1">
        <v>979</v>
      </c>
      <c r="B982" s="1" t="s">
        <v>3934</v>
      </c>
      <c r="C982" s="1" t="s">
        <v>3935</v>
      </c>
      <c r="D982" s="1" t="s">
        <v>3936</v>
      </c>
      <c r="E982" s="1" t="s">
        <v>3937</v>
      </c>
      <c r="F982" s="5">
        <v>848.13006591796795</v>
      </c>
      <c r="G982" s="5">
        <v>807.9833984375</v>
      </c>
      <c r="H982" s="5">
        <v>843.35986328125</v>
      </c>
      <c r="I982" s="5">
        <v>833.15777587890591</v>
      </c>
      <c r="J982" s="5">
        <v>924.44598388671795</v>
      </c>
      <c r="K982" s="5">
        <v>899.10681152343705</v>
      </c>
      <c r="L982" s="5">
        <v>821.11053466796795</v>
      </c>
      <c r="M982" s="5">
        <v>881.5544433593742</v>
      </c>
      <c r="N982" s="5">
        <v>946.501708984375</v>
      </c>
      <c r="O982" s="5">
        <v>1133.31262207031</v>
      </c>
      <c r="P982" s="5">
        <v>1159.13427734375</v>
      </c>
      <c r="Q982" s="5">
        <v>1079.6495361328116</v>
      </c>
      <c r="R982" s="5">
        <v>811.46838378906205</v>
      </c>
      <c r="S982" s="5">
        <v>806.94696044921795</v>
      </c>
      <c r="T982" s="5">
        <v>871.64465332031205</v>
      </c>
      <c r="U982" s="5">
        <v>830.01999918619731</v>
      </c>
      <c r="V982" s="5">
        <v>760.52716064453102</v>
      </c>
      <c r="W982" s="5">
        <v>762.499267578125</v>
      </c>
      <c r="X982" s="5">
        <v>770.52502441406205</v>
      </c>
      <c r="Y982" s="5">
        <v>764.51715087890591</v>
      </c>
      <c r="Z982" s="5">
        <v>986.981689453125</v>
      </c>
      <c r="AA982" s="5">
        <v>1061.01574707031</v>
      </c>
      <c r="AB982" s="5">
        <v>1024.84594726562</v>
      </c>
      <c r="AC982" s="5">
        <v>1024.281127929685</v>
      </c>
      <c r="AD982" s="5">
        <v>966.99261474609295</v>
      </c>
      <c r="AE982" s="5">
        <v>851.00384521484295</v>
      </c>
      <c r="AF982" s="5">
        <v>832.854736328125</v>
      </c>
      <c r="AG982" s="5">
        <v>883.61706542968693</v>
      </c>
      <c r="AH982" s="5">
        <v>881.40759277343705</v>
      </c>
      <c r="AI982" s="5">
        <v>837.05145263671795</v>
      </c>
      <c r="AJ982" s="5">
        <v>957.70135498046795</v>
      </c>
      <c r="AK982" s="5">
        <v>892.0534667968742</v>
      </c>
      <c r="AL982" s="5">
        <v>918.40344238281205</v>
      </c>
      <c r="AM982" s="5">
        <v>857.76080322265602</v>
      </c>
      <c r="AN982" s="5">
        <v>900.09686279296795</v>
      </c>
      <c r="AO982" s="5">
        <v>892.08703613281205</v>
      </c>
      <c r="AP982" s="5">
        <v>829.52673339843705</v>
      </c>
      <c r="AQ982" s="5">
        <v>784.92242431640602</v>
      </c>
      <c r="AR982" s="5">
        <v>865.0751953125</v>
      </c>
      <c r="AS982" s="5">
        <v>826.50811767578091</v>
      </c>
      <c r="AT982" s="5">
        <v>936.126220703125</v>
      </c>
      <c r="AU982" s="5">
        <v>917.84454345703102</v>
      </c>
      <c r="AV982" s="5">
        <v>1107.45568847656</v>
      </c>
      <c r="AW982" s="5">
        <v>987.14215087890534</v>
      </c>
      <c r="AX982" s="5">
        <v>845.06781005859295</v>
      </c>
      <c r="AY982" s="5">
        <v>633.36590576171795</v>
      </c>
      <c r="AZ982" s="5">
        <v>801.16265869140602</v>
      </c>
      <c r="BA982" s="5">
        <v>759.86545817057231</v>
      </c>
    </row>
    <row r="983" spans="1:53" x14ac:dyDescent="0.2">
      <c r="A983" s="1">
        <v>980</v>
      </c>
      <c r="B983" s="1" t="s">
        <v>3938</v>
      </c>
      <c r="C983" s="1" t="s">
        <v>3939</v>
      </c>
      <c r="D983" s="1" t="s">
        <v>3940</v>
      </c>
      <c r="E983" s="1" t="s">
        <v>3941</v>
      </c>
      <c r="R983" s="5">
        <v>32.570552825927699</v>
      </c>
      <c r="S983" s="5">
        <v>59.799003601074197</v>
      </c>
      <c r="U983" s="5">
        <v>46.184778213500948</v>
      </c>
    </row>
    <row r="984" spans="1:53" x14ac:dyDescent="0.2">
      <c r="A984" s="1">
        <v>981</v>
      </c>
      <c r="B984" s="1" t="s">
        <v>3942</v>
      </c>
      <c r="C984" s="1" t="s">
        <v>3943</v>
      </c>
      <c r="D984" s="1" t="s">
        <v>3944</v>
      </c>
      <c r="E984" s="1" t="s">
        <v>3945</v>
      </c>
      <c r="F984" s="5">
        <v>6792.95751953125</v>
      </c>
      <c r="G984" s="5">
        <v>6676.26708984375</v>
      </c>
      <c r="H984" s="5">
        <v>6579.9501953125</v>
      </c>
      <c r="I984" s="5">
        <v>6683.058268229167</v>
      </c>
      <c r="J984" s="5">
        <v>7222.25</v>
      </c>
      <c r="K984" s="5">
        <v>7342.3330078125</v>
      </c>
      <c r="L984" s="5">
        <v>7366.978515625</v>
      </c>
      <c r="M984" s="5">
        <v>7310.5205078125</v>
      </c>
      <c r="N984" s="5">
        <v>4336.27392578125</v>
      </c>
      <c r="O984" s="5">
        <v>4337.29833984375</v>
      </c>
      <c r="P984" s="5">
        <v>4296.861328125</v>
      </c>
      <c r="Q984" s="5">
        <v>4323.477864583333</v>
      </c>
      <c r="R984" s="5">
        <v>5537.611328125</v>
      </c>
      <c r="S984" s="5">
        <v>5458.3916015625</v>
      </c>
      <c r="T984" s="5">
        <v>5472.76220703125</v>
      </c>
      <c r="U984" s="5">
        <v>5489.58837890625</v>
      </c>
      <c r="V984" s="5">
        <v>4270.6474609375</v>
      </c>
      <c r="W984" s="5">
        <v>4342.580078125</v>
      </c>
      <c r="X984" s="5">
        <v>4253.587890625</v>
      </c>
      <c r="Y984" s="5">
        <v>4288.9384765625</v>
      </c>
      <c r="Z984" s="5">
        <v>5561.5947265625</v>
      </c>
      <c r="AA984" s="5">
        <v>5568.53662109375</v>
      </c>
      <c r="AB984" s="5">
        <v>5456.7138671875</v>
      </c>
      <c r="AC984" s="5">
        <v>5528.948404947917</v>
      </c>
      <c r="AD984" s="5">
        <v>4909.2802734375</v>
      </c>
      <c r="AE984" s="5">
        <v>4923.7998046875</v>
      </c>
      <c r="AF984" s="5">
        <v>4830.22900390625</v>
      </c>
      <c r="AG984" s="5">
        <v>4887.769694010417</v>
      </c>
      <c r="AH984" s="5">
        <v>5231.00537109375</v>
      </c>
      <c r="AI984" s="5">
        <v>5296.82421875</v>
      </c>
      <c r="AJ984" s="5">
        <v>5386.24609375</v>
      </c>
      <c r="AK984" s="5">
        <v>5304.69189453125</v>
      </c>
      <c r="AL984" s="5">
        <v>3513.03979492187</v>
      </c>
      <c r="AM984" s="5">
        <v>3460.73046875</v>
      </c>
      <c r="AN984" s="5">
        <v>3604.51635742187</v>
      </c>
      <c r="AO984" s="5">
        <v>3526.0955403645798</v>
      </c>
      <c r="AP984" s="5">
        <v>5044.99267578125</v>
      </c>
      <c r="AQ984" s="5">
        <v>4988.3779296875</v>
      </c>
      <c r="AR984" s="5">
        <v>5139.02978515625</v>
      </c>
      <c r="AS984" s="5">
        <v>5057.466796875</v>
      </c>
      <c r="AT984" s="5">
        <v>4750.123046875</v>
      </c>
      <c r="AU984" s="5">
        <v>4818.521484375</v>
      </c>
      <c r="AV984" s="5">
        <v>5055.26123046875</v>
      </c>
      <c r="AW984" s="5">
        <v>4874.63525390625</v>
      </c>
      <c r="AX984" s="5">
        <v>4777.650390625</v>
      </c>
      <c r="AY984" s="5">
        <v>4544.814453125</v>
      </c>
      <c r="AZ984" s="5">
        <v>4504.0673828125</v>
      </c>
      <c r="BA984" s="5">
        <v>4608.844075520833</v>
      </c>
    </row>
    <row r="985" spans="1:53" x14ac:dyDescent="0.2">
      <c r="A985" s="1">
        <v>982</v>
      </c>
      <c r="B985" s="1" t="s">
        <v>3946</v>
      </c>
      <c r="C985" s="1" t="s">
        <v>3947</v>
      </c>
      <c r="D985" s="1" t="s">
        <v>3948</v>
      </c>
      <c r="E985" s="1" t="s">
        <v>3949</v>
      </c>
      <c r="F985" s="5">
        <v>1681.90441894531</v>
      </c>
      <c r="G985" s="5">
        <v>1715.43078613281</v>
      </c>
      <c r="H985" s="5">
        <v>1794.20532226562</v>
      </c>
      <c r="I985" s="5">
        <v>1730.5135091145801</v>
      </c>
      <c r="J985" s="5">
        <v>1454.48937988281</v>
      </c>
      <c r="K985" s="5">
        <v>1502.07690429687</v>
      </c>
      <c r="L985" s="5">
        <v>1475.35803222656</v>
      </c>
      <c r="M985" s="5">
        <v>1477.3081054687466</v>
      </c>
      <c r="N985" s="5">
        <v>3107.97241210937</v>
      </c>
      <c r="O985" s="5">
        <v>3296.75341796875</v>
      </c>
      <c r="P985" s="5">
        <v>3424.96752929687</v>
      </c>
      <c r="Q985" s="5">
        <v>3276.5644531249964</v>
      </c>
      <c r="R985" s="5">
        <v>1844.15881347656</v>
      </c>
      <c r="S985" s="5">
        <v>1925.41735839843</v>
      </c>
      <c r="T985" s="5">
        <v>1829.5380859375</v>
      </c>
      <c r="U985" s="5">
        <v>1866.3714192708301</v>
      </c>
      <c r="V985" s="5">
        <v>1792.39074707031</v>
      </c>
      <c r="W985" s="5">
        <v>1840.47888183593</v>
      </c>
      <c r="X985" s="5">
        <v>1841.55541992187</v>
      </c>
      <c r="Y985" s="5">
        <v>1824.8083496093702</v>
      </c>
      <c r="Z985" s="5">
        <v>1562.65905761718</v>
      </c>
      <c r="AA985" s="5">
        <v>1607.80212402343</v>
      </c>
      <c r="AB985" s="5">
        <v>1608.62426757812</v>
      </c>
      <c r="AC985" s="5">
        <v>1593.0284830729099</v>
      </c>
      <c r="AD985" s="5">
        <v>2244.87475585937</v>
      </c>
      <c r="AE985" s="5">
        <v>2177.1083984375</v>
      </c>
      <c r="AF985" s="5">
        <v>2214.7548828125</v>
      </c>
      <c r="AG985" s="5">
        <v>2212.2460123697897</v>
      </c>
      <c r="AH985" s="5">
        <v>1957.48596191406</v>
      </c>
      <c r="AI985" s="5">
        <v>1901.68933105468</v>
      </c>
      <c r="AJ985" s="5">
        <v>1959.97290039062</v>
      </c>
      <c r="AK985" s="5">
        <v>1939.7160644531202</v>
      </c>
      <c r="AL985" s="5">
        <v>1234.46105957031</v>
      </c>
      <c r="AM985" s="5">
        <v>1247.5751953125</v>
      </c>
      <c r="AN985" s="5">
        <v>1329.71850585937</v>
      </c>
      <c r="AO985" s="5">
        <v>1270.5849202473933</v>
      </c>
      <c r="AP985" s="5">
        <v>1616.06799316406</v>
      </c>
      <c r="AQ985" s="5">
        <v>1626.01733398437</v>
      </c>
      <c r="AR985" s="5">
        <v>1614.53637695312</v>
      </c>
      <c r="AS985" s="5">
        <v>1618.8739013671832</v>
      </c>
      <c r="AT985" s="5">
        <v>2125.0615234375</v>
      </c>
      <c r="AU985" s="5">
        <v>1822.90734863281</v>
      </c>
      <c r="AV985" s="5">
        <v>2191.953125</v>
      </c>
      <c r="AW985" s="5">
        <v>2046.6406656901033</v>
      </c>
      <c r="AX985" s="5">
        <v>1855.27844238281</v>
      </c>
      <c r="AY985" s="5">
        <v>1848.78955078125</v>
      </c>
      <c r="AZ985" s="5">
        <v>1890.73620605468</v>
      </c>
      <c r="BA985" s="5">
        <v>1864.9347330729133</v>
      </c>
    </row>
    <row r="986" spans="1:53" x14ac:dyDescent="0.2">
      <c r="A986" s="1">
        <v>983</v>
      </c>
      <c r="B986" s="1" t="s">
        <v>3950</v>
      </c>
      <c r="C986" s="1" t="s">
        <v>3951</v>
      </c>
      <c r="D986" s="1" t="s">
        <v>3952</v>
      </c>
      <c r="E986" s="1" t="s">
        <v>3953</v>
      </c>
      <c r="H986" s="5">
        <v>32.607242584228501</v>
      </c>
      <c r="I986" s="5">
        <v>32.607242584228501</v>
      </c>
      <c r="W986" s="5">
        <v>38.150856018066399</v>
      </c>
      <c r="Y986" s="5">
        <v>38.150856018066399</v>
      </c>
      <c r="AA986" s="5">
        <v>21.445184707641602</v>
      </c>
      <c r="AB986" s="5">
        <v>34.859867095947202</v>
      </c>
      <c r="AC986" s="5">
        <v>28.152525901794402</v>
      </c>
      <c r="AL986" s="5">
        <v>29.0310344696044</v>
      </c>
      <c r="AO986" s="5">
        <v>29.0310344696044</v>
      </c>
      <c r="AZ986" s="5">
        <v>43.773887634277301</v>
      </c>
      <c r="BA986" s="5">
        <v>43.773887634277301</v>
      </c>
    </row>
    <row r="987" spans="1:53" x14ac:dyDescent="0.2">
      <c r="A987" s="1">
        <v>984</v>
      </c>
      <c r="B987" s="1" t="s">
        <v>3954</v>
      </c>
      <c r="C987" s="1" t="s">
        <v>3955</v>
      </c>
      <c r="D987" s="1" t="s">
        <v>3956</v>
      </c>
      <c r="E987" s="1" t="s">
        <v>3957</v>
      </c>
      <c r="F987" s="5">
        <v>67.271354675292898</v>
      </c>
      <c r="G987" s="5">
        <v>59.655704498291001</v>
      </c>
      <c r="H987" s="5">
        <v>48.445625305175703</v>
      </c>
      <c r="I987" s="5">
        <v>58.457561492919865</v>
      </c>
      <c r="J987" s="5">
        <v>78.418525695800696</v>
      </c>
      <c r="K987" s="5">
        <v>72.697120666503906</v>
      </c>
      <c r="L987" s="5">
        <v>72.994598388671804</v>
      </c>
      <c r="M987" s="5">
        <v>74.703414916992131</v>
      </c>
      <c r="N987" s="5">
        <v>96.995422363281193</v>
      </c>
      <c r="O987" s="5">
        <v>99.791107177734304</v>
      </c>
      <c r="P987" s="5">
        <v>98.575691223144503</v>
      </c>
      <c r="Q987" s="5">
        <v>98.454073588053348</v>
      </c>
      <c r="R987" s="5">
        <v>65.329582214355398</v>
      </c>
      <c r="S987" s="5">
        <v>69.579368591308594</v>
      </c>
      <c r="T987" s="5">
        <v>68.069679260253906</v>
      </c>
      <c r="U987" s="5">
        <v>67.659543355305971</v>
      </c>
      <c r="V987" s="5">
        <v>109.34937286376901</v>
      </c>
      <c r="W987" s="5">
        <v>102.81002807617099</v>
      </c>
      <c r="X987" s="5">
        <v>99.770591735839801</v>
      </c>
      <c r="Y987" s="5">
        <v>103.97666422525992</v>
      </c>
      <c r="Z987" s="5">
        <v>95.621490478515597</v>
      </c>
      <c r="AA987" s="5">
        <v>89.344299316406193</v>
      </c>
      <c r="AB987" s="5">
        <v>88.945396423339801</v>
      </c>
      <c r="AC987" s="5">
        <v>91.303728739420535</v>
      </c>
      <c r="AD987" s="5">
        <v>88.715461730957003</v>
      </c>
      <c r="AE987" s="5">
        <v>97.041641235351506</v>
      </c>
      <c r="AF987" s="5">
        <v>99.108497619628906</v>
      </c>
      <c r="AG987" s="5">
        <v>94.955200195312457</v>
      </c>
      <c r="AH987" s="5">
        <v>102.08977508544901</v>
      </c>
      <c r="AI987" s="5">
        <v>99.172798156738196</v>
      </c>
      <c r="AJ987" s="5">
        <v>83.130821228027301</v>
      </c>
      <c r="AK987" s="5">
        <v>94.797798156738168</v>
      </c>
      <c r="AL987" s="5">
        <v>80.079811096191406</v>
      </c>
      <c r="AM987" s="5">
        <v>73.297767639160099</v>
      </c>
      <c r="AN987" s="5">
        <v>71.248611450195298</v>
      </c>
      <c r="AO987" s="5">
        <v>74.875396728515611</v>
      </c>
      <c r="AP987" s="5">
        <v>78.908706665039006</v>
      </c>
      <c r="AQ987" s="5">
        <v>67.557586669921804</v>
      </c>
      <c r="AR987" s="5">
        <v>79.184898376464801</v>
      </c>
      <c r="AS987" s="5">
        <v>75.217063903808537</v>
      </c>
      <c r="AT987" s="5">
        <v>79.147979736328097</v>
      </c>
      <c r="AU987" s="5">
        <v>54.4385566711425</v>
      </c>
      <c r="AV987" s="5">
        <v>59.354465484619098</v>
      </c>
      <c r="AW987" s="5">
        <v>64.313667297363224</v>
      </c>
      <c r="AX987" s="5">
        <v>95.904235839843693</v>
      </c>
      <c r="AY987" s="5">
        <v>94.255920410156193</v>
      </c>
      <c r="AZ987" s="5">
        <v>106.135276794433</v>
      </c>
      <c r="BA987" s="5">
        <v>98.765144348144304</v>
      </c>
    </row>
    <row r="988" spans="1:53" x14ac:dyDescent="0.2">
      <c r="A988" s="1">
        <v>985</v>
      </c>
      <c r="B988" s="1" t="s">
        <v>3958</v>
      </c>
      <c r="C988" s="1" t="s">
        <v>3959</v>
      </c>
      <c r="D988" s="1" t="s">
        <v>3960</v>
      </c>
      <c r="E988" s="1" t="s">
        <v>3961</v>
      </c>
      <c r="F988" s="5">
        <v>198.53242492675699</v>
      </c>
      <c r="G988" s="5">
        <v>214.82891845703099</v>
      </c>
      <c r="H988" s="5">
        <v>250.62171936035099</v>
      </c>
      <c r="I988" s="5">
        <v>221.32768758137968</v>
      </c>
      <c r="J988" s="5">
        <v>163.20718383789</v>
      </c>
      <c r="K988" s="5">
        <v>182.29426574707</v>
      </c>
      <c r="L988" s="5">
        <v>155.54241943359301</v>
      </c>
      <c r="M988" s="5">
        <v>167.01462300618434</v>
      </c>
      <c r="N988" s="5">
        <v>254.740631103515</v>
      </c>
      <c r="O988" s="5">
        <v>296.76251220703102</v>
      </c>
      <c r="P988" s="5">
        <v>273.04269409179602</v>
      </c>
      <c r="Q988" s="5">
        <v>274.84861246744731</v>
      </c>
      <c r="R988" s="5">
        <v>264.15402221679602</v>
      </c>
      <c r="S988" s="5">
        <v>215.27488708496</v>
      </c>
      <c r="T988" s="5">
        <v>241.52677917480401</v>
      </c>
      <c r="U988" s="5">
        <v>240.31856282551999</v>
      </c>
      <c r="V988" s="5">
        <v>300.54214477539</v>
      </c>
      <c r="W988" s="5">
        <v>305.14300537109301</v>
      </c>
      <c r="X988" s="5">
        <v>274.46765136718699</v>
      </c>
      <c r="Y988" s="5">
        <v>293.38426717122337</v>
      </c>
      <c r="Z988" s="5">
        <v>321.82345581054602</v>
      </c>
      <c r="AA988" s="5">
        <v>325.86080932617102</v>
      </c>
      <c r="AB988" s="5">
        <v>320.63717651367102</v>
      </c>
      <c r="AC988" s="5">
        <v>322.77381388346271</v>
      </c>
      <c r="AD988" s="5">
        <v>376.42562866210898</v>
      </c>
      <c r="AE988" s="5">
        <v>412.15441894531199</v>
      </c>
      <c r="AF988" s="5">
        <v>416.98873901367102</v>
      </c>
      <c r="AG988" s="5">
        <v>401.85626220703062</v>
      </c>
      <c r="AH988" s="5">
        <v>359.61407470703102</v>
      </c>
      <c r="AI988" s="5">
        <v>386.030181884765</v>
      </c>
      <c r="AJ988" s="5">
        <v>357.26132202148398</v>
      </c>
      <c r="AK988" s="5">
        <v>367.6351928710933</v>
      </c>
      <c r="AL988" s="5">
        <v>849.1630859375</v>
      </c>
      <c r="AM988" s="5">
        <v>844.03558349609295</v>
      </c>
      <c r="AN988" s="5">
        <v>878.35998535156205</v>
      </c>
      <c r="AO988" s="5">
        <v>857.1862182617183</v>
      </c>
      <c r="AP988" s="5">
        <v>163.77233886718699</v>
      </c>
      <c r="AQ988" s="5">
        <v>172.207427978515</v>
      </c>
      <c r="AR988" s="5">
        <v>167.636459350585</v>
      </c>
      <c r="AS988" s="5">
        <v>167.87207539876235</v>
      </c>
      <c r="AT988" s="5">
        <v>255.98678588867099</v>
      </c>
      <c r="AU988" s="5">
        <v>275.13195800781199</v>
      </c>
      <c r="AV988" s="5">
        <v>227.40579223632801</v>
      </c>
      <c r="AW988" s="5">
        <v>252.84151204427033</v>
      </c>
      <c r="AX988" s="5">
        <v>319.704345703125</v>
      </c>
      <c r="AY988" s="5">
        <v>236.441635131835</v>
      </c>
      <c r="AZ988" s="5">
        <v>248.645248413085</v>
      </c>
      <c r="BA988" s="5">
        <v>268.26374308268169</v>
      </c>
    </row>
    <row r="989" spans="1:53" x14ac:dyDescent="0.2">
      <c r="A989" s="1">
        <v>986</v>
      </c>
      <c r="B989" s="1" t="s">
        <v>3962</v>
      </c>
      <c r="C989" s="1" t="s">
        <v>3963</v>
      </c>
      <c r="D989" s="1" t="s">
        <v>3964</v>
      </c>
      <c r="E989" s="1" t="s">
        <v>3965</v>
      </c>
      <c r="AL989" s="5">
        <v>1314.84399414062</v>
      </c>
      <c r="AO989" s="5">
        <v>1314.84399414062</v>
      </c>
      <c r="AR989" s="5">
        <v>1087.25634765625</v>
      </c>
      <c r="AS989" s="5">
        <v>1087.25634765625</v>
      </c>
    </row>
    <row r="990" spans="1:53" x14ac:dyDescent="0.2">
      <c r="A990" s="1">
        <v>987</v>
      </c>
      <c r="B990" s="1" t="s">
        <v>3966</v>
      </c>
      <c r="C990" s="1" t="s">
        <v>3967</v>
      </c>
      <c r="D990" s="1" t="s">
        <v>3968</v>
      </c>
      <c r="E990" s="1" t="s">
        <v>3969</v>
      </c>
      <c r="F990" s="5">
        <v>14917.8935546875</v>
      </c>
      <c r="G990" s="5">
        <v>13855.21875</v>
      </c>
      <c r="H990" s="5">
        <v>14878.1796875</v>
      </c>
      <c r="I990" s="5">
        <v>14550.4306640625</v>
      </c>
      <c r="J990" s="5">
        <v>12466.2548828125</v>
      </c>
      <c r="K990" s="5">
        <v>13286.1455078125</v>
      </c>
      <c r="L990" s="5">
        <v>13174.9326171875</v>
      </c>
      <c r="M990" s="5">
        <v>12975.777669270834</v>
      </c>
      <c r="N990" s="5">
        <v>6956.9638671875</v>
      </c>
      <c r="O990" s="5">
        <v>7217.62158203125</v>
      </c>
      <c r="P990" s="5">
        <v>7356.8408203125</v>
      </c>
      <c r="Q990" s="5">
        <v>7177.14208984375</v>
      </c>
      <c r="R990" s="5">
        <v>13176.1572265625</v>
      </c>
      <c r="S990" s="5">
        <v>13655.521484375</v>
      </c>
      <c r="T990" s="5">
        <v>13091.8408203125</v>
      </c>
      <c r="U990" s="5">
        <v>13307.83984375</v>
      </c>
      <c r="V990" s="5">
        <v>7779.1298828125</v>
      </c>
      <c r="W990" s="5">
        <v>7832.96435546875</v>
      </c>
      <c r="X990" s="5">
        <v>7962.16455078125</v>
      </c>
      <c r="Y990" s="5">
        <v>7858.086263020833</v>
      </c>
      <c r="Z990" s="5">
        <v>12692.2255859375</v>
      </c>
      <c r="AA990" s="5">
        <v>12904.42578125</v>
      </c>
      <c r="AB990" s="5">
        <v>13054.4091796875</v>
      </c>
      <c r="AC990" s="5">
        <v>12883.686848958334</v>
      </c>
      <c r="AD990" s="5">
        <v>8213.234375</v>
      </c>
      <c r="AE990" s="5">
        <v>8284.8564453125</v>
      </c>
      <c r="AF990" s="5">
        <v>8409.8701171875</v>
      </c>
      <c r="AG990" s="5">
        <v>8302.6536458333339</v>
      </c>
      <c r="AH990" s="5">
        <v>10472.0400390625</v>
      </c>
      <c r="AI990" s="5">
        <v>10335.265625</v>
      </c>
      <c r="AJ990" s="5">
        <v>9989.3251953125</v>
      </c>
      <c r="AK990" s="5">
        <v>10265.543619791666</v>
      </c>
      <c r="AL990" s="5">
        <v>11587.0888671875</v>
      </c>
      <c r="AM990" s="5">
        <v>11844.6533203125</v>
      </c>
      <c r="AN990" s="5">
        <v>11694.2294921875</v>
      </c>
      <c r="AO990" s="5">
        <v>11708.6572265625</v>
      </c>
      <c r="AP990" s="5">
        <v>19005.57421875</v>
      </c>
      <c r="AQ990" s="5">
        <v>19789.814453125</v>
      </c>
      <c r="AR990" s="5">
        <v>18752.5859375</v>
      </c>
      <c r="AS990" s="5">
        <v>19182.658203125</v>
      </c>
      <c r="AT990" s="5">
        <v>14783.380859375</v>
      </c>
      <c r="AU990" s="5">
        <v>14290.0869140625</v>
      </c>
      <c r="AV990" s="5">
        <v>14257.7353515625</v>
      </c>
      <c r="AW990" s="5">
        <v>14443.734375</v>
      </c>
      <c r="AX990" s="5">
        <v>10318.4892578125</v>
      </c>
      <c r="AY990" s="5">
        <v>10739.212890625</v>
      </c>
      <c r="AZ990" s="5">
        <v>10669.455078125</v>
      </c>
      <c r="BA990" s="5">
        <v>10575.719075520834</v>
      </c>
    </row>
    <row r="991" spans="1:53" x14ac:dyDescent="0.2">
      <c r="A991" s="1">
        <v>988</v>
      </c>
      <c r="B991" s="1" t="s">
        <v>3970</v>
      </c>
      <c r="C991" s="1" t="s">
        <v>3971</v>
      </c>
      <c r="D991" s="1" t="s">
        <v>3972</v>
      </c>
      <c r="E991" s="1" t="s">
        <v>3973</v>
      </c>
      <c r="F991" s="5">
        <v>63.943073272705</v>
      </c>
      <c r="G991" s="5">
        <v>65.427749633789006</v>
      </c>
      <c r="H991" s="5">
        <v>69.660385131835895</v>
      </c>
      <c r="I991" s="5">
        <v>66.343736012776631</v>
      </c>
      <c r="J991" s="5">
        <v>69.357719421386705</v>
      </c>
      <c r="K991" s="5">
        <v>63.175697326660099</v>
      </c>
      <c r="L991" s="5">
        <v>68.084617614746094</v>
      </c>
      <c r="M991" s="5">
        <v>66.872678120930971</v>
      </c>
      <c r="N991" s="5">
        <v>91.912559509277301</v>
      </c>
      <c r="O991" s="5">
        <v>83.295364379882798</v>
      </c>
      <c r="P991" s="5">
        <v>84.362495422363196</v>
      </c>
      <c r="Q991" s="5">
        <v>86.523473103841113</v>
      </c>
      <c r="R991" s="5">
        <v>84.681793212890597</v>
      </c>
      <c r="S991" s="5">
        <v>69.755668640136705</v>
      </c>
      <c r="T991" s="5">
        <v>88.879913330078097</v>
      </c>
      <c r="U991" s="5">
        <v>81.105791727701799</v>
      </c>
      <c r="V991" s="5">
        <v>86.646064758300696</v>
      </c>
      <c r="W991" s="5">
        <v>86.485237121582003</v>
      </c>
      <c r="X991" s="5">
        <v>81.236022949218693</v>
      </c>
      <c r="Y991" s="5">
        <v>84.789108276367131</v>
      </c>
      <c r="Z991" s="5">
        <v>101.50396728515599</v>
      </c>
      <c r="AA991" s="5">
        <v>96.439910888671804</v>
      </c>
      <c r="AB991" s="5">
        <v>100.907012939453</v>
      </c>
      <c r="AC991" s="5">
        <v>99.616963704426936</v>
      </c>
      <c r="AD991" s="5">
        <v>50.927959442138601</v>
      </c>
      <c r="AE991" s="5">
        <v>63.647506713867102</v>
      </c>
      <c r="AF991" s="5">
        <v>45.271839141845703</v>
      </c>
      <c r="AG991" s="5">
        <v>53.282435099283795</v>
      </c>
      <c r="AH991" s="5">
        <v>67.04052734375</v>
      </c>
      <c r="AI991" s="5">
        <v>70.831924438476506</v>
      </c>
      <c r="AJ991" s="5">
        <v>67.052711486816406</v>
      </c>
      <c r="AK991" s="5">
        <v>68.308387756347642</v>
      </c>
      <c r="AL991" s="5">
        <v>76.172874450683594</v>
      </c>
      <c r="AM991" s="5">
        <v>82.865592956542898</v>
      </c>
      <c r="AN991" s="5">
        <v>75.070526123046804</v>
      </c>
      <c r="AO991" s="5">
        <v>78.03633117675777</v>
      </c>
      <c r="AP991" s="5">
        <v>75.406555175781193</v>
      </c>
      <c r="AQ991" s="5">
        <v>75.841056823730398</v>
      </c>
      <c r="AR991" s="5">
        <v>71.981994628906193</v>
      </c>
      <c r="AS991" s="5">
        <v>74.409868876139271</v>
      </c>
      <c r="AT991" s="5">
        <v>46.128791809082003</v>
      </c>
      <c r="AU991" s="5">
        <v>60.344551086425703</v>
      </c>
      <c r="AV991" s="5">
        <v>72.590003967285099</v>
      </c>
      <c r="AW991" s="5">
        <v>59.687782287597599</v>
      </c>
      <c r="AX991" s="5">
        <v>96.465736389160099</v>
      </c>
      <c r="AY991" s="5">
        <v>103.57330322265599</v>
      </c>
      <c r="AZ991" s="5">
        <v>88.457618713378906</v>
      </c>
      <c r="BA991" s="5">
        <v>96.165552775064995</v>
      </c>
    </row>
    <row r="992" spans="1:53" x14ac:dyDescent="0.2">
      <c r="A992" s="1">
        <v>989</v>
      </c>
      <c r="B992" s="1" t="s">
        <v>3974</v>
      </c>
      <c r="C992" s="1" t="s">
        <v>3975</v>
      </c>
      <c r="D992" s="1" t="s">
        <v>3976</v>
      </c>
      <c r="E992" s="1" t="s">
        <v>3977</v>
      </c>
      <c r="F992" s="5">
        <v>11358.125</v>
      </c>
      <c r="G992" s="5">
        <v>11192.2421875</v>
      </c>
      <c r="H992" s="5">
        <v>11705.8193359375</v>
      </c>
      <c r="I992" s="5">
        <v>11418.728841145834</v>
      </c>
      <c r="J992" s="5">
        <v>11094.5185546875</v>
      </c>
      <c r="K992" s="5">
        <v>11326.6494140625</v>
      </c>
      <c r="L992" s="5">
        <v>11083.91796875</v>
      </c>
      <c r="M992" s="5">
        <v>11168.361979166666</v>
      </c>
      <c r="N992" s="5">
        <v>4769.7607421875</v>
      </c>
      <c r="O992" s="5">
        <v>4739.3125</v>
      </c>
      <c r="P992" s="5">
        <v>4603.91552734375</v>
      </c>
      <c r="Q992" s="5">
        <v>4704.32958984375</v>
      </c>
      <c r="R992" s="5">
        <v>9176.5478515625</v>
      </c>
      <c r="S992" s="5">
        <v>9009.25390625</v>
      </c>
      <c r="T992" s="5">
        <v>8734.5712890625</v>
      </c>
      <c r="U992" s="5">
        <v>8973.4576822916661</v>
      </c>
      <c r="V992" s="5">
        <v>8161.8818359375</v>
      </c>
      <c r="W992" s="5">
        <v>8119.27880859375</v>
      </c>
      <c r="X992" s="5">
        <v>8137.0234375</v>
      </c>
      <c r="Y992" s="5">
        <v>8139.394694010417</v>
      </c>
      <c r="Z992" s="5">
        <v>9045.767578125</v>
      </c>
      <c r="AA992" s="5">
        <v>8797.6083984375</v>
      </c>
      <c r="AB992" s="5">
        <v>8982.158203125</v>
      </c>
      <c r="AC992" s="5">
        <v>8941.8447265625</v>
      </c>
      <c r="AD992" s="5">
        <v>10778.8037109375</v>
      </c>
      <c r="AE992" s="5">
        <v>10958.404296875</v>
      </c>
      <c r="AF992" s="5">
        <v>11078.662109375</v>
      </c>
      <c r="AG992" s="5">
        <v>10938.623372395834</v>
      </c>
      <c r="AH992" s="5">
        <v>11084.9775390625</v>
      </c>
      <c r="AI992" s="5">
        <v>11288.4248046875</v>
      </c>
      <c r="AJ992" s="5">
        <v>11318.9296875</v>
      </c>
      <c r="AK992" s="5">
        <v>11230.77734375</v>
      </c>
      <c r="AL992" s="5">
        <v>5372.798828125</v>
      </c>
      <c r="AM992" s="5">
        <v>5290.70947265625</v>
      </c>
      <c r="AN992" s="5">
        <v>5316.8232421875</v>
      </c>
      <c r="AO992" s="5">
        <v>5326.777180989583</v>
      </c>
      <c r="AP992" s="5">
        <v>8299.3544921875</v>
      </c>
      <c r="AQ992" s="5">
        <v>8367.708984375</v>
      </c>
      <c r="AR992" s="5">
        <v>8360.423828125</v>
      </c>
      <c r="AS992" s="5">
        <v>8342.4957682291661</v>
      </c>
      <c r="AT992" s="5">
        <v>7215.876953125</v>
      </c>
      <c r="AU992" s="5">
        <v>7104.10791015625</v>
      </c>
      <c r="AV992" s="5">
        <v>7692.33740234375</v>
      </c>
      <c r="AW992" s="5">
        <v>7337.440755208333</v>
      </c>
      <c r="AX992" s="5">
        <v>9632.6767578125</v>
      </c>
      <c r="AY992" s="5">
        <v>9227.775390625</v>
      </c>
      <c r="AZ992" s="5">
        <v>9719.7333984375</v>
      </c>
      <c r="BA992" s="5">
        <v>9526.728515625</v>
      </c>
    </row>
    <row r="993" spans="1:53" x14ac:dyDescent="0.2">
      <c r="A993" s="1">
        <v>990</v>
      </c>
      <c r="B993" s="1" t="s">
        <v>3978</v>
      </c>
      <c r="C993" s="1" t="s">
        <v>3979</v>
      </c>
      <c r="D993" s="1" t="s">
        <v>3980</v>
      </c>
      <c r="E993" s="1" t="s">
        <v>3981</v>
      </c>
      <c r="F993" s="5">
        <v>853.05413818359295</v>
      </c>
      <c r="G993" s="5">
        <v>983.65734863281205</v>
      </c>
      <c r="H993" s="5">
        <v>881.5595703125</v>
      </c>
      <c r="I993" s="5">
        <v>906.09035237630167</v>
      </c>
      <c r="J993" s="5">
        <v>1041.07580566406</v>
      </c>
      <c r="K993" s="5">
        <v>996.54742431640602</v>
      </c>
      <c r="L993" s="5">
        <v>1054.66491699218</v>
      </c>
      <c r="M993" s="5">
        <v>1030.7627156575488</v>
      </c>
      <c r="N993" s="5">
        <v>1579.89282226562</v>
      </c>
      <c r="O993" s="5">
        <v>1691.67138671875</v>
      </c>
      <c r="P993" s="5">
        <v>1718.23254394531</v>
      </c>
      <c r="Q993" s="5">
        <v>1663.2655843098935</v>
      </c>
      <c r="R993" s="5">
        <v>927.24639892578102</v>
      </c>
      <c r="S993" s="5">
        <v>972.00665283203102</v>
      </c>
      <c r="T993" s="5">
        <v>982.48291015625</v>
      </c>
      <c r="U993" s="5">
        <v>960.57865397135402</v>
      </c>
      <c r="V993" s="5">
        <v>1648.94311523437</v>
      </c>
      <c r="W993" s="5">
        <v>1810.13269042968</v>
      </c>
      <c r="X993" s="5">
        <v>1638.83203125</v>
      </c>
      <c r="Y993" s="5">
        <v>1699.3026123046832</v>
      </c>
      <c r="Z993" s="5">
        <v>2052.1123046875</v>
      </c>
      <c r="AA993" s="5">
        <v>2218.91674804687</v>
      </c>
      <c r="AB993" s="5">
        <v>2085.03857421875</v>
      </c>
      <c r="AC993" s="5">
        <v>2118.6892089843732</v>
      </c>
      <c r="AD993" s="5">
        <v>1431.13403320312</v>
      </c>
      <c r="AE993" s="5">
        <v>1467.69836425781</v>
      </c>
      <c r="AF993" s="5">
        <v>1473.10266113281</v>
      </c>
      <c r="AG993" s="5">
        <v>1457.3116861979133</v>
      </c>
      <c r="AH993" s="5">
        <v>1664.00219726562</v>
      </c>
      <c r="AI993" s="5">
        <v>1689.12548828125</v>
      </c>
      <c r="AJ993" s="5">
        <v>1650.05822753906</v>
      </c>
      <c r="AK993" s="5">
        <v>1667.72863769531</v>
      </c>
      <c r="AL993" s="5">
        <v>1927.40832519531</v>
      </c>
      <c r="AM993" s="5">
        <v>1840.13464355468</v>
      </c>
      <c r="AN993" s="5">
        <v>1834.46960449218</v>
      </c>
      <c r="AO993" s="5">
        <v>1867.3375244140568</v>
      </c>
      <c r="AP993" s="5">
        <v>796.46429443359295</v>
      </c>
      <c r="AQ993" s="5">
        <v>800.59777832031205</v>
      </c>
      <c r="AR993" s="5">
        <v>817.23699951171795</v>
      </c>
      <c r="AS993" s="5">
        <v>804.7663574218742</v>
      </c>
      <c r="AT993" s="5">
        <v>1601.51721191406</v>
      </c>
      <c r="AU993" s="5">
        <v>1672.40441894531</v>
      </c>
      <c r="AV993" s="5">
        <v>1788.72314453125</v>
      </c>
      <c r="AW993" s="5">
        <v>1687.5482584635399</v>
      </c>
      <c r="AX993" s="5">
        <v>2141.77465820312</v>
      </c>
      <c r="AY993" s="5">
        <v>2286.29418945312</v>
      </c>
      <c r="AZ993" s="5">
        <v>2190.765625</v>
      </c>
      <c r="BA993" s="5">
        <v>2206.2781575520798</v>
      </c>
    </row>
    <row r="994" spans="1:53" x14ac:dyDescent="0.2">
      <c r="A994" s="1">
        <v>991</v>
      </c>
      <c r="B994" s="1" t="s">
        <v>3982</v>
      </c>
      <c r="C994" s="1" t="s">
        <v>3983</v>
      </c>
      <c r="D994" s="1" t="s">
        <v>3984</v>
      </c>
      <c r="E994" s="1" t="s">
        <v>3985</v>
      </c>
      <c r="F994" s="5">
        <v>210.82785034179599</v>
      </c>
      <c r="G994" s="5">
        <v>133.91841125488199</v>
      </c>
      <c r="H994" s="5">
        <v>238.18176269531199</v>
      </c>
      <c r="I994" s="5">
        <v>194.3093414306633</v>
      </c>
      <c r="J994" s="5">
        <v>270.78454589843699</v>
      </c>
      <c r="K994" s="5">
        <v>241.21485900878901</v>
      </c>
      <c r="L994" s="5">
        <v>262.75497436523398</v>
      </c>
      <c r="M994" s="5">
        <v>258.25145975748666</v>
      </c>
      <c r="N994" s="5">
        <v>253.79069519042901</v>
      </c>
      <c r="O994" s="5">
        <v>255.87010192871</v>
      </c>
      <c r="P994" s="5">
        <v>236.25347900390599</v>
      </c>
      <c r="Q994" s="5">
        <v>248.63809204101503</v>
      </c>
      <c r="R994" s="5">
        <v>70.522514343261705</v>
      </c>
      <c r="S994" s="5">
        <v>33.641334533691399</v>
      </c>
      <c r="T994" s="5">
        <v>48.937164306640597</v>
      </c>
      <c r="U994" s="5">
        <v>51.0336710611979</v>
      </c>
      <c r="V994" s="5">
        <v>19.1272583007812</v>
      </c>
      <c r="W994" s="5">
        <v>19.630821228027301</v>
      </c>
      <c r="X994" s="5">
        <v>16.560894012451101</v>
      </c>
      <c r="Y994" s="5">
        <v>18.439657847086533</v>
      </c>
      <c r="Z994" s="5">
        <v>187.71147155761699</v>
      </c>
      <c r="AA994" s="5">
        <v>193.23483276367099</v>
      </c>
      <c r="AB994" s="5">
        <v>171.64947509765599</v>
      </c>
      <c r="AC994" s="5">
        <v>184.19859313964798</v>
      </c>
      <c r="AD994" s="5">
        <v>21.030799865722599</v>
      </c>
      <c r="AE994" s="5">
        <v>21.1294631958007</v>
      </c>
      <c r="AF994" s="5">
        <v>25.422824859619102</v>
      </c>
      <c r="AG994" s="5">
        <v>22.527695973714131</v>
      </c>
      <c r="AH994" s="5">
        <v>18.809255599975501</v>
      </c>
      <c r="AI994" s="5">
        <v>18.835737228393501</v>
      </c>
      <c r="AJ994" s="5">
        <v>21.980144500732401</v>
      </c>
      <c r="AK994" s="5">
        <v>19.875045776367134</v>
      </c>
      <c r="AL994" s="5">
        <v>34.555644989013601</v>
      </c>
      <c r="AM994" s="5">
        <v>29.761163711547798</v>
      </c>
      <c r="AN994" s="5">
        <v>20.659376144409102</v>
      </c>
      <c r="AO994" s="5">
        <v>28.325394948323503</v>
      </c>
      <c r="AP994" s="5">
        <v>20.9551086425781</v>
      </c>
      <c r="AQ994" s="5">
        <v>28.120426177978501</v>
      </c>
      <c r="AR994" s="5">
        <v>21.8555393218994</v>
      </c>
      <c r="AS994" s="5">
        <v>23.643691380818666</v>
      </c>
      <c r="AU994" s="5">
        <v>7.80201959609985</v>
      </c>
      <c r="AV994" s="5">
        <v>63.234111785888601</v>
      </c>
      <c r="AW994" s="5">
        <v>35.518065690994227</v>
      </c>
      <c r="AX994" s="5">
        <v>11.3113451004028</v>
      </c>
      <c r="AY994" s="5">
        <v>11.4510345458984</v>
      </c>
      <c r="AZ994" s="5">
        <v>7.5331678390502903</v>
      </c>
      <c r="BA994" s="5">
        <v>10.098515828450497</v>
      </c>
    </row>
    <row r="995" spans="1:53" x14ac:dyDescent="0.2">
      <c r="A995" s="1">
        <v>992</v>
      </c>
      <c r="B995" s="1" t="s">
        <v>3986</v>
      </c>
      <c r="C995" s="1" t="s">
        <v>3987</v>
      </c>
      <c r="D995" s="1" t="s">
        <v>3988</v>
      </c>
      <c r="E995" s="1" t="s">
        <v>3989</v>
      </c>
      <c r="N995" s="5">
        <v>73.426589965820298</v>
      </c>
      <c r="O995" s="5">
        <v>110.05850982666</v>
      </c>
      <c r="P995" s="5">
        <v>117.10865783691401</v>
      </c>
      <c r="Q995" s="5">
        <v>100.1979192097981</v>
      </c>
    </row>
    <row r="996" spans="1:53" x14ac:dyDescent="0.2">
      <c r="A996" s="1">
        <v>993</v>
      </c>
      <c r="B996" s="1" t="s">
        <v>3990</v>
      </c>
      <c r="C996" s="1" t="s">
        <v>3991</v>
      </c>
      <c r="D996" s="1" t="s">
        <v>3992</v>
      </c>
      <c r="E996" s="1" t="s">
        <v>3993</v>
      </c>
      <c r="F996" s="5">
        <v>30373.091796875</v>
      </c>
      <c r="G996" s="5">
        <v>30104.556640625</v>
      </c>
      <c r="H996" s="5">
        <v>33940.6953125</v>
      </c>
      <c r="I996" s="5">
        <v>31472.78125</v>
      </c>
      <c r="J996" s="5">
        <v>26314.3359375</v>
      </c>
      <c r="K996" s="5">
        <v>25820.21484375</v>
      </c>
      <c r="L996" s="5">
        <v>26148.935546875</v>
      </c>
      <c r="M996" s="5">
        <v>26094.495442708332</v>
      </c>
      <c r="N996" s="5">
        <v>12624.048828125</v>
      </c>
      <c r="O996" s="5">
        <v>12129.09375</v>
      </c>
      <c r="P996" s="5">
        <v>12465.244140625</v>
      </c>
      <c r="Q996" s="5">
        <v>12406.12890625</v>
      </c>
      <c r="R996" s="5">
        <v>32201.353515625</v>
      </c>
      <c r="S996" s="5">
        <v>31537.875</v>
      </c>
      <c r="T996" s="5">
        <v>31889.205078125</v>
      </c>
      <c r="U996" s="5">
        <v>31876.14453125</v>
      </c>
      <c r="V996" s="5">
        <v>28625.625</v>
      </c>
      <c r="W996" s="5">
        <v>29044.6796875</v>
      </c>
      <c r="X996" s="5">
        <v>29480.818359375</v>
      </c>
      <c r="Y996" s="5">
        <v>29050.374348958332</v>
      </c>
      <c r="Z996" s="5">
        <v>27433.482421875</v>
      </c>
      <c r="AA996" s="5">
        <v>28172.66796875</v>
      </c>
      <c r="AB996" s="5">
        <v>27405.943359375</v>
      </c>
      <c r="AC996" s="5">
        <v>27670.697916666668</v>
      </c>
      <c r="AD996" s="5">
        <v>25094.7109375</v>
      </c>
      <c r="AE996" s="5">
        <v>25165.15234375</v>
      </c>
      <c r="AF996" s="5">
        <v>26063.220703125</v>
      </c>
      <c r="AG996" s="5">
        <v>25441.027994791668</v>
      </c>
      <c r="AH996" s="5">
        <v>30427.5234375</v>
      </c>
      <c r="AI996" s="5">
        <v>32321.255859375</v>
      </c>
      <c r="AJ996" s="5">
        <v>29388.38671875</v>
      </c>
      <c r="AK996" s="5">
        <v>30712.388671875</v>
      </c>
      <c r="AL996" s="5">
        <v>12000.427734375</v>
      </c>
      <c r="AM996" s="5">
        <v>12697.462890625</v>
      </c>
      <c r="AN996" s="5">
        <v>12977.5</v>
      </c>
      <c r="AO996" s="5">
        <v>12558.463541666666</v>
      </c>
      <c r="AP996" s="5">
        <v>25541.423828125</v>
      </c>
      <c r="AQ996" s="5">
        <v>25692.361328125</v>
      </c>
      <c r="AR996" s="5">
        <v>24492.2265625</v>
      </c>
      <c r="AS996" s="5">
        <v>25242.00390625</v>
      </c>
      <c r="AT996" s="5">
        <v>41814.8125</v>
      </c>
      <c r="AU996" s="5">
        <v>47420.9609375</v>
      </c>
      <c r="AV996" s="5">
        <v>47222.1875</v>
      </c>
      <c r="AW996" s="5">
        <v>45485.986979166664</v>
      </c>
      <c r="AX996" s="5">
        <v>33033.91796875</v>
      </c>
      <c r="AY996" s="5">
        <v>30056.9375</v>
      </c>
      <c r="AZ996" s="5">
        <v>31645.26953125</v>
      </c>
      <c r="BA996" s="5">
        <v>31578.708333333332</v>
      </c>
    </row>
    <row r="997" spans="1:53" x14ac:dyDescent="0.2">
      <c r="A997" s="1">
        <v>994</v>
      </c>
      <c r="B997" s="1" t="s">
        <v>3994</v>
      </c>
      <c r="C997" s="1" t="s">
        <v>3995</v>
      </c>
      <c r="D997" s="1" t="s">
        <v>3996</v>
      </c>
      <c r="E997" s="1" t="s">
        <v>3997</v>
      </c>
      <c r="F997" s="5">
        <v>89.771278381347599</v>
      </c>
      <c r="G997" s="5">
        <v>71.644309997558594</v>
      </c>
      <c r="H997" s="5">
        <v>69.539436340332003</v>
      </c>
      <c r="I997" s="5">
        <v>76.985008239746065</v>
      </c>
      <c r="J997" s="5">
        <v>77.678985595703097</v>
      </c>
      <c r="K997" s="5">
        <v>66.191703796386705</v>
      </c>
      <c r="M997" s="5">
        <v>71.935344696044893</v>
      </c>
      <c r="N997" s="5">
        <v>109.576972961425</v>
      </c>
      <c r="O997" s="5">
        <v>145.681228637695</v>
      </c>
      <c r="Q997" s="5">
        <v>127.62910079956001</v>
      </c>
      <c r="R997" s="5">
        <v>71.598548889160099</v>
      </c>
      <c r="T997" s="5">
        <v>88.336990356445298</v>
      </c>
      <c r="U997" s="5">
        <v>79.967769622802706</v>
      </c>
      <c r="V997" s="5">
        <v>143.60003662109301</v>
      </c>
      <c r="W997" s="5">
        <v>86.635002136230398</v>
      </c>
      <c r="X997" s="5">
        <v>75.631332397460895</v>
      </c>
      <c r="Y997" s="5">
        <v>101.95545705159476</v>
      </c>
      <c r="Z997" s="5">
        <v>84.614494323730398</v>
      </c>
      <c r="AB997" s="5">
        <v>81.580947875976506</v>
      </c>
      <c r="AC997" s="5">
        <v>83.097721099853459</v>
      </c>
      <c r="AD997" s="5">
        <v>74.034889221191406</v>
      </c>
      <c r="AF997" s="5">
        <v>81.259521484375</v>
      </c>
      <c r="AG997" s="5">
        <v>77.647205352783203</v>
      </c>
      <c r="AH997" s="5">
        <v>64.111511230468693</v>
      </c>
      <c r="AK997" s="5">
        <v>64.111511230468693</v>
      </c>
      <c r="AP997" s="5">
        <v>68.980484008789006</v>
      </c>
      <c r="AQ997" s="5">
        <v>81.765083312988196</v>
      </c>
      <c r="AR997" s="5">
        <v>75.659294128417898</v>
      </c>
      <c r="AS997" s="5">
        <v>75.468287150065024</v>
      </c>
      <c r="AT997" s="5">
        <v>199.78955078125</v>
      </c>
      <c r="AW997" s="5">
        <v>199.78955078125</v>
      </c>
      <c r="AX997" s="5">
        <v>134.337631225585</v>
      </c>
      <c r="AZ997" s="5">
        <v>93.780693054199205</v>
      </c>
      <c r="BA997" s="5">
        <v>114.05916213989209</v>
      </c>
    </row>
    <row r="998" spans="1:53" x14ac:dyDescent="0.2">
      <c r="A998" s="1">
        <v>995</v>
      </c>
      <c r="B998" s="1" t="s">
        <v>3998</v>
      </c>
      <c r="C998" s="1" t="s">
        <v>3999</v>
      </c>
      <c r="D998" s="1" t="s">
        <v>4000</v>
      </c>
      <c r="E998" s="1" t="s">
        <v>4001</v>
      </c>
      <c r="F998" s="5">
        <v>138.80377197265599</v>
      </c>
      <c r="G998" s="5">
        <v>138.18618774414</v>
      </c>
      <c r="H998" s="5">
        <v>143.69866943359301</v>
      </c>
      <c r="I998" s="5">
        <v>140.22954305012965</v>
      </c>
      <c r="J998" s="5">
        <v>170.66995239257801</v>
      </c>
      <c r="K998" s="5">
        <v>154.67614746093699</v>
      </c>
      <c r="L998" s="5">
        <v>147.25289916992099</v>
      </c>
      <c r="M998" s="5">
        <v>157.53299967447867</v>
      </c>
      <c r="N998" s="5">
        <v>169.98410034179599</v>
      </c>
      <c r="O998" s="5">
        <v>173.84419250488199</v>
      </c>
      <c r="P998" s="5">
        <v>177.39419555664</v>
      </c>
      <c r="Q998" s="5">
        <v>173.74082946777267</v>
      </c>
      <c r="R998" s="5">
        <v>114.973999023437</v>
      </c>
      <c r="S998" s="5">
        <v>110.583274841308</v>
      </c>
      <c r="T998" s="5">
        <v>123.82077789306599</v>
      </c>
      <c r="U998" s="5">
        <v>116.459350585937</v>
      </c>
      <c r="V998" s="5">
        <v>164.27342224121</v>
      </c>
      <c r="W998" s="5">
        <v>177.78672790527301</v>
      </c>
      <c r="X998" s="5">
        <v>179.44453430175699</v>
      </c>
      <c r="Y998" s="5">
        <v>173.83489481608001</v>
      </c>
      <c r="Z998" s="5">
        <v>123.276443481445</v>
      </c>
      <c r="AA998" s="5">
        <v>122.846618652343</v>
      </c>
      <c r="AB998" s="5">
        <v>132.01564025878901</v>
      </c>
      <c r="AC998" s="5">
        <v>126.04623413085899</v>
      </c>
      <c r="AD998" s="5">
        <v>319.40121459960898</v>
      </c>
      <c r="AE998" s="5">
        <v>305.93560791015602</v>
      </c>
      <c r="AF998" s="5">
        <v>316.78863525390602</v>
      </c>
      <c r="AG998" s="5">
        <v>314.04181925455697</v>
      </c>
      <c r="AH998" s="5">
        <v>263.71841430664</v>
      </c>
      <c r="AI998" s="5">
        <v>268.29928588867102</v>
      </c>
      <c r="AJ998" s="5">
        <v>279.25326538085898</v>
      </c>
      <c r="AK998" s="5">
        <v>270.42365519205669</v>
      </c>
      <c r="AL998" s="5">
        <v>242.297927856445</v>
      </c>
      <c r="AM998" s="5">
        <v>231.68365478515599</v>
      </c>
      <c r="AN998" s="5">
        <v>290.94528198242102</v>
      </c>
      <c r="AO998" s="5">
        <v>254.9756215413407</v>
      </c>
      <c r="AP998" s="5">
        <v>155.987533569335</v>
      </c>
      <c r="AQ998" s="5">
        <v>160.56181335449199</v>
      </c>
      <c r="AR998" s="5">
        <v>145.64189147949199</v>
      </c>
      <c r="AS998" s="5">
        <v>154.06374613443964</v>
      </c>
      <c r="AT998" s="5">
        <v>237.65150451660099</v>
      </c>
      <c r="AU998" s="5">
        <v>267.09689331054602</v>
      </c>
      <c r="AV998" s="5">
        <v>264.39303588867102</v>
      </c>
      <c r="AW998" s="5">
        <v>256.3804779052727</v>
      </c>
      <c r="AX998" s="5">
        <v>236.98301696777301</v>
      </c>
      <c r="AY998" s="5">
        <v>308.65341186523398</v>
      </c>
      <c r="AZ998" s="5">
        <v>298.29226684570301</v>
      </c>
      <c r="BA998" s="5">
        <v>281.30956522623666</v>
      </c>
    </row>
    <row r="999" spans="1:53" x14ac:dyDescent="0.2">
      <c r="A999" s="1">
        <v>996</v>
      </c>
      <c r="B999" s="1" t="s">
        <v>4002</v>
      </c>
      <c r="C999" s="1" t="s">
        <v>4003</v>
      </c>
      <c r="D999" s="1" t="s">
        <v>4004</v>
      </c>
      <c r="E999" s="1" t="s">
        <v>4005</v>
      </c>
      <c r="N999" s="5">
        <v>291.91857910156199</v>
      </c>
      <c r="O999" s="5">
        <v>343.32440185546801</v>
      </c>
      <c r="P999" s="5">
        <v>316.16149902343699</v>
      </c>
      <c r="Q999" s="5">
        <v>317.13482666015562</v>
      </c>
      <c r="R999" s="5">
        <v>97.541877746582003</v>
      </c>
      <c r="S999" s="5">
        <v>71.253890991210895</v>
      </c>
      <c r="T999" s="5">
        <v>90.419601440429602</v>
      </c>
      <c r="U999" s="5">
        <v>86.405123392740848</v>
      </c>
      <c r="Z999" s="5">
        <v>86.558586120605398</v>
      </c>
      <c r="AC999" s="5">
        <v>86.558586120605398</v>
      </c>
      <c r="AD999" s="5">
        <v>53.7699165344238</v>
      </c>
      <c r="AG999" s="5">
        <v>53.7699165344238</v>
      </c>
      <c r="AH999" s="5">
        <v>282.94378662109301</v>
      </c>
      <c r="AI999" s="5">
        <v>267.01364135742102</v>
      </c>
      <c r="AJ999" s="5">
        <v>283.81784057617102</v>
      </c>
      <c r="AK999" s="5">
        <v>277.92508951822833</v>
      </c>
      <c r="AL999" s="5">
        <v>150.75769042968699</v>
      </c>
      <c r="AM999" s="5">
        <v>135.48374938964801</v>
      </c>
      <c r="AN999" s="5">
        <v>130.23387145996</v>
      </c>
      <c r="AO999" s="5">
        <v>138.82510375976503</v>
      </c>
      <c r="AT999" s="5">
        <v>370.34613037109301</v>
      </c>
      <c r="AW999" s="5">
        <v>370.34613037109301</v>
      </c>
      <c r="AY999" s="5">
        <v>103.90193939208901</v>
      </c>
      <c r="AZ999" s="5">
        <v>85.347602844238196</v>
      </c>
      <c r="BA999" s="5">
        <v>94.624771118163608</v>
      </c>
    </row>
    <row r="1000" spans="1:53" x14ac:dyDescent="0.2">
      <c r="A1000" s="1">
        <v>997</v>
      </c>
      <c r="B1000" s="1" t="s">
        <v>4006</v>
      </c>
      <c r="C1000" s="1" t="s">
        <v>4007</v>
      </c>
      <c r="D1000" s="1" t="s">
        <v>4008</v>
      </c>
      <c r="E1000" s="1" t="s">
        <v>4009</v>
      </c>
      <c r="F1000" s="5">
        <v>903.53717041015602</v>
      </c>
      <c r="G1000" s="5">
        <v>948.56121826171795</v>
      </c>
      <c r="H1000" s="5">
        <v>941.539794921875</v>
      </c>
      <c r="I1000" s="5">
        <v>931.21272786458303</v>
      </c>
      <c r="J1000" s="5">
        <v>921.47937011718705</v>
      </c>
      <c r="K1000" s="5">
        <v>922.96545410156205</v>
      </c>
      <c r="L1000" s="5">
        <v>915.76843261718705</v>
      </c>
      <c r="M1000" s="5">
        <v>920.07108561197867</v>
      </c>
      <c r="N1000" s="5">
        <v>788.06597900390602</v>
      </c>
      <c r="O1000" s="5">
        <v>798.21844482421795</v>
      </c>
      <c r="P1000" s="5">
        <v>761.931640625</v>
      </c>
      <c r="Q1000" s="5">
        <v>782.7386881510414</v>
      </c>
      <c r="R1000" s="5">
        <v>927.64294433593705</v>
      </c>
      <c r="S1000" s="5">
        <v>883.21502685546795</v>
      </c>
      <c r="T1000" s="5">
        <v>962.10455322265602</v>
      </c>
      <c r="U1000" s="5">
        <v>924.32084147135356</v>
      </c>
      <c r="V1000" s="5">
        <v>1443.38024902343</v>
      </c>
      <c r="W1000" s="5">
        <v>1509.74633789062</v>
      </c>
      <c r="X1000" s="5">
        <v>1473.03845214843</v>
      </c>
      <c r="Y1000" s="5">
        <v>1475.3883463541599</v>
      </c>
      <c r="Z1000" s="5">
        <v>1625.30139160156</v>
      </c>
      <c r="AA1000" s="5">
        <v>1574.10729980468</v>
      </c>
      <c r="AB1000" s="5">
        <v>1639.45361328125</v>
      </c>
      <c r="AC1000" s="5">
        <v>1612.9541015624966</v>
      </c>
      <c r="AD1000" s="5">
        <v>853.34912109375</v>
      </c>
      <c r="AE1000" s="5">
        <v>859.23150634765602</v>
      </c>
      <c r="AF1000" s="5">
        <v>876.45538330078102</v>
      </c>
      <c r="AG1000" s="5">
        <v>863.01200358072902</v>
      </c>
      <c r="AH1000" s="5">
        <v>848.20275878906205</v>
      </c>
      <c r="AI1000" s="5">
        <v>843.27374267578102</v>
      </c>
      <c r="AJ1000" s="5">
        <v>832.7333984375</v>
      </c>
      <c r="AK1000" s="5">
        <v>841.40329996744765</v>
      </c>
      <c r="AL1000" s="5">
        <v>700.27593994140602</v>
      </c>
      <c r="AM1000" s="5">
        <v>689.67724609375</v>
      </c>
      <c r="AN1000" s="5">
        <v>687.48773193359295</v>
      </c>
      <c r="AO1000" s="5">
        <v>692.48030598958303</v>
      </c>
      <c r="AP1000" s="5">
        <v>971.328857421875</v>
      </c>
      <c r="AQ1000" s="5">
        <v>948.365478515625</v>
      </c>
      <c r="AR1000" s="5">
        <v>943.032958984375</v>
      </c>
      <c r="AS1000" s="5">
        <v>954.242431640625</v>
      </c>
      <c r="AT1000" s="5">
        <v>1467.93127441406</v>
      </c>
      <c r="AU1000" s="5">
        <v>1484.54736328125</v>
      </c>
      <c r="AV1000" s="5">
        <v>1407.57153320312</v>
      </c>
      <c r="AW1000" s="5">
        <v>1453.3500569661435</v>
      </c>
      <c r="AX1000" s="5">
        <v>1329.60876464843</v>
      </c>
      <c r="AY1000" s="5">
        <v>1414.18737792968</v>
      </c>
      <c r="AZ1000" s="5">
        <v>1334.84924316406</v>
      </c>
      <c r="BA1000" s="5">
        <v>1359.5484619140568</v>
      </c>
    </row>
    <row r="1001" spans="1:53" x14ac:dyDescent="0.2">
      <c r="A1001" s="1">
        <v>998</v>
      </c>
      <c r="B1001" s="1" t="s">
        <v>4010</v>
      </c>
      <c r="C1001" s="1" t="s">
        <v>4011</v>
      </c>
      <c r="D1001" s="1" t="s">
        <v>4012</v>
      </c>
      <c r="E1001" s="1" t="s">
        <v>4013</v>
      </c>
      <c r="F1001" s="5">
        <v>1589.92846679687</v>
      </c>
      <c r="G1001" s="5">
        <v>1601.93273925781</v>
      </c>
      <c r="H1001" s="5">
        <v>1645.25549316406</v>
      </c>
      <c r="I1001" s="5">
        <v>1612.3722330729133</v>
      </c>
      <c r="J1001" s="5">
        <v>1831.11328125</v>
      </c>
      <c r="K1001" s="5">
        <v>1668.73168945312</v>
      </c>
      <c r="L1001" s="5">
        <v>1717.08642578125</v>
      </c>
      <c r="M1001" s="5">
        <v>1738.9771321614564</v>
      </c>
      <c r="N1001" s="5">
        <v>1187.80786132812</v>
      </c>
      <c r="O1001" s="5">
        <v>1239.95776367187</v>
      </c>
      <c r="P1001" s="5">
        <v>1228.34436035156</v>
      </c>
      <c r="Q1001" s="5">
        <v>1218.7033284505167</v>
      </c>
      <c r="R1001" s="5">
        <v>1412.36901855468</v>
      </c>
      <c r="S1001" s="5">
        <v>1476.94689941406</v>
      </c>
      <c r="T1001" s="5">
        <v>1387.91979980468</v>
      </c>
      <c r="U1001" s="5">
        <v>1425.7452392578068</v>
      </c>
      <c r="V1001" s="5">
        <v>2406.02490234375</v>
      </c>
      <c r="W1001" s="5">
        <v>2291.14990234375</v>
      </c>
      <c r="X1001" s="5">
        <v>2314.5576171875</v>
      </c>
      <c r="Y1001" s="5">
        <v>2337.244140625</v>
      </c>
      <c r="Z1001" s="5">
        <v>2577.59887695312</v>
      </c>
      <c r="AA1001" s="5">
        <v>2666.7880859375</v>
      </c>
      <c r="AB1001" s="5">
        <v>2596.390625</v>
      </c>
      <c r="AC1001" s="5">
        <v>2613.5925292968732</v>
      </c>
      <c r="AD1001" s="5">
        <v>1445.42553710937</v>
      </c>
      <c r="AE1001" s="5">
        <v>1491.81616210937</v>
      </c>
      <c r="AF1001" s="5">
        <v>1448.02368164062</v>
      </c>
      <c r="AG1001" s="5">
        <v>1461.7551269531202</v>
      </c>
      <c r="AH1001" s="5">
        <v>1336.44372558593</v>
      </c>
      <c r="AI1001" s="5">
        <v>1386.38708496093</v>
      </c>
      <c r="AJ1001" s="5">
        <v>1373.85583496093</v>
      </c>
      <c r="AK1001" s="5">
        <v>1365.5622151692633</v>
      </c>
      <c r="AL1001" s="5">
        <v>1077.89916992187</v>
      </c>
      <c r="AM1001" s="5">
        <v>1048.29992675781</v>
      </c>
      <c r="AN1001" s="5">
        <v>1133.98168945312</v>
      </c>
      <c r="AO1001" s="5">
        <v>1086.7269287109334</v>
      </c>
      <c r="AP1001" s="5">
        <v>1503.48718261718</v>
      </c>
      <c r="AQ1001" s="5">
        <v>1515.48559570312</v>
      </c>
      <c r="AR1001" s="5">
        <v>1526.51696777343</v>
      </c>
      <c r="AS1001" s="5">
        <v>1515.1632486979099</v>
      </c>
      <c r="AT1001" s="5">
        <v>2255.9921875</v>
      </c>
      <c r="AU1001" s="5">
        <v>2512.28588867187</v>
      </c>
      <c r="AV1001" s="5">
        <v>2632.54760742187</v>
      </c>
      <c r="AW1001" s="5">
        <v>2466.9418945312464</v>
      </c>
      <c r="AX1001" s="5">
        <v>2271.27490234375</v>
      </c>
      <c r="AY1001" s="5">
        <v>2249.14038085937</v>
      </c>
      <c r="AZ1001" s="5">
        <v>2444.20874023437</v>
      </c>
      <c r="BA1001" s="5">
        <v>2321.5413411458298</v>
      </c>
    </row>
    <row r="1002" spans="1:53" x14ac:dyDescent="0.2">
      <c r="A1002" s="1">
        <v>999</v>
      </c>
      <c r="B1002" s="1" t="s">
        <v>4014</v>
      </c>
      <c r="C1002" s="1" t="s">
        <v>4015</v>
      </c>
      <c r="D1002" s="1" t="s">
        <v>4016</v>
      </c>
      <c r="E1002" s="1" t="s">
        <v>4017</v>
      </c>
      <c r="F1002" s="5">
        <v>62.408615112304602</v>
      </c>
      <c r="G1002" s="5">
        <v>51.412773132324197</v>
      </c>
      <c r="H1002" s="5">
        <v>36.370296478271399</v>
      </c>
      <c r="I1002" s="5">
        <v>50.063894907633397</v>
      </c>
      <c r="K1002" s="5">
        <v>55.928382873535099</v>
      </c>
      <c r="L1002" s="5">
        <v>45.234668731689403</v>
      </c>
      <c r="M1002" s="5">
        <v>50.581525802612248</v>
      </c>
      <c r="N1002" s="5">
        <v>97.915061950683594</v>
      </c>
      <c r="O1002" s="5">
        <v>131.46160888671801</v>
      </c>
      <c r="P1002" s="5">
        <v>115.438743591308</v>
      </c>
      <c r="Q1002" s="5">
        <v>114.93847147623653</v>
      </c>
      <c r="R1002" s="5">
        <v>67.261688232421804</v>
      </c>
      <c r="S1002" s="5">
        <v>53.697826385497997</v>
      </c>
      <c r="T1002" s="5">
        <v>79.4464111328125</v>
      </c>
      <c r="U1002" s="5">
        <v>66.801975250244098</v>
      </c>
      <c r="W1002" s="5">
        <v>80.982025146484304</v>
      </c>
      <c r="X1002" s="5">
        <v>70.252487182617102</v>
      </c>
      <c r="Y1002" s="5">
        <v>75.617256164550696</v>
      </c>
      <c r="Z1002" s="5">
        <v>47.539054870605398</v>
      </c>
      <c r="AA1002" s="5">
        <v>41.7720336914062</v>
      </c>
      <c r="AB1002" s="5">
        <v>60.906394958496001</v>
      </c>
      <c r="AC1002" s="5">
        <v>50.072494506835874</v>
      </c>
      <c r="AE1002" s="5">
        <v>18.209716796875</v>
      </c>
      <c r="AF1002" s="5">
        <v>38.172214508056598</v>
      </c>
      <c r="AG1002" s="5">
        <v>28.190965652465799</v>
      </c>
      <c r="AJ1002" s="5">
        <v>33.868785858154297</v>
      </c>
      <c r="AK1002" s="5">
        <v>33.868785858154297</v>
      </c>
      <c r="AL1002" s="5">
        <v>81.147270202636705</v>
      </c>
      <c r="AM1002" s="5">
        <v>74.483123779296804</v>
      </c>
      <c r="AN1002" s="5">
        <v>66.498245239257798</v>
      </c>
      <c r="AO1002" s="5">
        <v>74.042879740397098</v>
      </c>
      <c r="AP1002" s="5">
        <v>25.796239852905199</v>
      </c>
      <c r="AS1002" s="5">
        <v>25.796239852905199</v>
      </c>
      <c r="AU1002" s="5">
        <v>101.34734344482401</v>
      </c>
      <c r="AW1002" s="5">
        <v>101.34734344482401</v>
      </c>
      <c r="AX1002" s="5">
        <v>56.411960601806598</v>
      </c>
      <c r="AY1002" s="5">
        <v>47.486484527587798</v>
      </c>
      <c r="AZ1002" s="5">
        <v>73.160774230957003</v>
      </c>
      <c r="BA1002" s="5">
        <v>59.019739786783795</v>
      </c>
    </row>
    <row r="1003" spans="1:53" x14ac:dyDescent="0.2">
      <c r="A1003" s="1">
        <v>1000</v>
      </c>
      <c r="B1003" s="1" t="s">
        <v>4018</v>
      </c>
      <c r="C1003" s="1" t="s">
        <v>4019</v>
      </c>
      <c r="D1003" s="1" t="s">
        <v>4020</v>
      </c>
      <c r="E1003" s="1" t="s">
        <v>4021</v>
      </c>
      <c r="N1003" s="5">
        <v>126.449996948242</v>
      </c>
      <c r="P1003" s="5">
        <v>207.32984924316401</v>
      </c>
      <c r="Q1003" s="5">
        <v>166.88992309570301</v>
      </c>
      <c r="Z1003" s="5">
        <v>103.95879364013599</v>
      </c>
      <c r="AA1003" s="5">
        <v>128.552490234375</v>
      </c>
      <c r="AB1003" s="5">
        <v>134.13529968261699</v>
      </c>
      <c r="AC1003" s="5">
        <v>122.215527852376</v>
      </c>
      <c r="AX1003" s="5">
        <v>180.68731689453099</v>
      </c>
      <c r="AY1003" s="5">
        <v>191.337646484375</v>
      </c>
      <c r="AZ1003" s="5">
        <v>163.82513427734301</v>
      </c>
      <c r="BA1003" s="5">
        <v>178.61669921874969</v>
      </c>
    </row>
    <row r="1004" spans="1:53" x14ac:dyDescent="0.2">
      <c r="A1004" s="1">
        <v>1001</v>
      </c>
      <c r="B1004" s="1" t="s">
        <v>4022</v>
      </c>
      <c r="C1004" s="1" t="s">
        <v>4023</v>
      </c>
      <c r="D1004" s="1" t="s">
        <v>4024</v>
      </c>
      <c r="E1004" s="1" t="s">
        <v>4025</v>
      </c>
      <c r="F1004" s="5">
        <v>663.10247802734295</v>
      </c>
      <c r="G1004" s="5">
        <v>748.18896484375</v>
      </c>
      <c r="H1004" s="5">
        <v>731.541259765625</v>
      </c>
      <c r="I1004" s="5">
        <v>714.27756754557265</v>
      </c>
      <c r="J1004" s="5">
        <v>709.02801513671795</v>
      </c>
      <c r="K1004" s="5">
        <v>734.007080078125</v>
      </c>
      <c r="L1004" s="5">
        <v>656.61950683593705</v>
      </c>
      <c r="M1004" s="5">
        <v>699.88486735025992</v>
      </c>
      <c r="N1004" s="5">
        <v>870.16290283203102</v>
      </c>
      <c r="O1004" s="5">
        <v>937.83099365234295</v>
      </c>
      <c r="P1004" s="5">
        <v>936.93804931640602</v>
      </c>
      <c r="Q1004" s="5">
        <v>914.97731526692678</v>
      </c>
      <c r="R1004" s="5">
        <v>639.731201171875</v>
      </c>
      <c r="S1004" s="5">
        <v>671.74237060546795</v>
      </c>
      <c r="T1004" s="5">
        <v>676.17724609375</v>
      </c>
      <c r="U1004" s="5">
        <v>662.55027262369765</v>
      </c>
      <c r="V1004" s="5">
        <v>738.88879394531205</v>
      </c>
      <c r="W1004" s="5">
        <v>715.317626953125</v>
      </c>
      <c r="X1004" s="5">
        <v>718.41564941406205</v>
      </c>
      <c r="Y1004" s="5">
        <v>724.20735677083303</v>
      </c>
      <c r="Z1004" s="5">
        <v>476.59048461914</v>
      </c>
      <c r="AA1004" s="5">
        <v>457.41421508789</v>
      </c>
      <c r="AB1004" s="5">
        <v>474.30783081054602</v>
      </c>
      <c r="AC1004" s="5">
        <v>469.43751017252538</v>
      </c>
      <c r="AD1004" s="5">
        <v>502.70834350585898</v>
      </c>
      <c r="AE1004" s="5">
        <v>465.90945434570301</v>
      </c>
      <c r="AF1004" s="5">
        <v>491.41400146484301</v>
      </c>
      <c r="AG1004" s="5">
        <v>486.67726643880172</v>
      </c>
      <c r="AH1004" s="5">
        <v>477.09484863281199</v>
      </c>
      <c r="AI1004" s="5">
        <v>470.163330078125</v>
      </c>
      <c r="AJ1004" s="5">
        <v>483.238189697265</v>
      </c>
      <c r="AK1004" s="5">
        <v>476.83212280273398</v>
      </c>
      <c r="AL1004" s="5">
        <v>818.40270996093705</v>
      </c>
      <c r="AM1004" s="5">
        <v>762.46594238281205</v>
      </c>
      <c r="AN1004" s="5">
        <v>795.234130859375</v>
      </c>
      <c r="AO1004" s="5">
        <v>792.03426106770803</v>
      </c>
      <c r="AP1004" s="5">
        <v>647.818603515625</v>
      </c>
      <c r="AQ1004" s="5">
        <v>661.980712890625</v>
      </c>
      <c r="AR1004" s="5">
        <v>664.88568115234295</v>
      </c>
      <c r="AS1004" s="5">
        <v>658.22833251953091</v>
      </c>
      <c r="AT1004" s="5">
        <v>573.11163330078102</v>
      </c>
      <c r="AU1004" s="5">
        <v>628.49694824218705</v>
      </c>
      <c r="AV1004" s="5">
        <v>551.46398925781205</v>
      </c>
      <c r="AW1004" s="5">
        <v>584.35752360026004</v>
      </c>
      <c r="AX1004" s="5">
        <v>621.01989746093705</v>
      </c>
      <c r="AY1004" s="5">
        <v>617.95397949218705</v>
      </c>
      <c r="AZ1004" s="5">
        <v>573.17932128906205</v>
      </c>
      <c r="BA1004" s="5">
        <v>604.05106608072867</v>
      </c>
    </row>
    <row r="1005" spans="1:53" x14ac:dyDescent="0.2">
      <c r="A1005" s="1">
        <v>1002</v>
      </c>
      <c r="B1005" s="1" t="s">
        <v>4026</v>
      </c>
      <c r="C1005" s="1" t="s">
        <v>4027</v>
      </c>
      <c r="D1005" s="1" t="s">
        <v>4028</v>
      </c>
      <c r="E1005" s="1" t="s">
        <v>4029</v>
      </c>
      <c r="F1005" s="5">
        <v>999.18548583984295</v>
      </c>
      <c r="G1005" s="5">
        <v>653.81060791015602</v>
      </c>
      <c r="H1005" s="5">
        <v>867.35797119140602</v>
      </c>
      <c r="I1005" s="5">
        <v>840.11802164713515</v>
      </c>
      <c r="J1005" s="5">
        <v>793.31268310546795</v>
      </c>
      <c r="K1005" s="5">
        <v>1091.84143066406</v>
      </c>
      <c r="L1005" s="5">
        <v>1095.15075683593</v>
      </c>
      <c r="M1005" s="5">
        <v>993.43495686848598</v>
      </c>
      <c r="N1005" s="5">
        <v>664.19122314453102</v>
      </c>
      <c r="O1005" s="5">
        <v>579.169921875</v>
      </c>
      <c r="P1005" s="5">
        <v>614.19012451171795</v>
      </c>
      <c r="Q1005" s="5">
        <v>619.1837565104164</v>
      </c>
      <c r="R1005" s="5">
        <v>429.38397216796801</v>
      </c>
      <c r="S1005" s="5">
        <v>239.44290161132801</v>
      </c>
      <c r="T1005" s="5">
        <v>231.08001708984301</v>
      </c>
      <c r="U1005" s="5">
        <v>299.96896362304636</v>
      </c>
      <c r="V1005" s="5">
        <v>86.103103637695298</v>
      </c>
      <c r="W1005" s="5">
        <v>107.86782073974599</v>
      </c>
      <c r="X1005" s="5">
        <v>118.00543212890599</v>
      </c>
      <c r="Y1005" s="5">
        <v>103.99211883544911</v>
      </c>
      <c r="Z1005" s="5">
        <v>682.894287109375</v>
      </c>
      <c r="AA1005" s="5">
        <v>653.59893798828102</v>
      </c>
      <c r="AB1005" s="5">
        <v>640.36505126953102</v>
      </c>
      <c r="AC1005" s="5">
        <v>658.95275878906239</v>
      </c>
      <c r="AD1005" s="5">
        <v>118.65133666992099</v>
      </c>
      <c r="AE1005" s="5">
        <v>127.03358459472599</v>
      </c>
      <c r="AF1005" s="5">
        <v>134.59954833984301</v>
      </c>
      <c r="AG1005" s="5">
        <v>126.76148986816334</v>
      </c>
      <c r="AH1005" s="5">
        <v>184.64878845214801</v>
      </c>
      <c r="AI1005" s="5">
        <v>151.41041564941401</v>
      </c>
      <c r="AJ1005" s="5">
        <v>141.73750305175699</v>
      </c>
      <c r="AK1005" s="5">
        <v>159.26556905110635</v>
      </c>
      <c r="AL1005" s="5">
        <v>208.20887756347599</v>
      </c>
      <c r="AM1005" s="5">
        <v>255.08338928222599</v>
      </c>
      <c r="AN1005" s="5">
        <v>230.11732482910099</v>
      </c>
      <c r="AO1005" s="5">
        <v>231.13653055826765</v>
      </c>
      <c r="AP1005" s="5">
        <v>128.12950134277301</v>
      </c>
      <c r="AQ1005" s="5">
        <v>145.95085144042901</v>
      </c>
      <c r="AR1005" s="5">
        <v>137.59437561035099</v>
      </c>
      <c r="AS1005" s="5">
        <v>137.22490946451765</v>
      </c>
      <c r="AX1005" s="5">
        <v>95.271011352539006</v>
      </c>
      <c r="AY1005" s="5">
        <v>84.457382202148395</v>
      </c>
      <c r="AZ1005" s="5">
        <v>98.101943969726506</v>
      </c>
      <c r="BA1005" s="5">
        <v>92.610112508137959</v>
      </c>
    </row>
    <row r="1006" spans="1:53" x14ac:dyDescent="0.2">
      <c r="A1006" s="1">
        <v>1003</v>
      </c>
      <c r="B1006" s="1" t="s">
        <v>4030</v>
      </c>
      <c r="C1006" s="1" t="s">
        <v>4031</v>
      </c>
      <c r="D1006" s="1" t="s">
        <v>4032</v>
      </c>
      <c r="E1006" s="1" t="s">
        <v>4033</v>
      </c>
      <c r="N1006" s="5">
        <v>104.036323547363</v>
      </c>
      <c r="O1006" s="5">
        <v>175.47943115234301</v>
      </c>
      <c r="P1006" s="5">
        <v>213.155670166015</v>
      </c>
      <c r="Q1006" s="5">
        <v>164.22380828857368</v>
      </c>
      <c r="AA1006" s="5">
        <v>221.584548950195</v>
      </c>
      <c r="AC1006" s="5">
        <v>221.584548950195</v>
      </c>
      <c r="AE1006" s="5">
        <v>81.890533447265597</v>
      </c>
      <c r="AG1006" s="5">
        <v>81.890533447265597</v>
      </c>
    </row>
    <row r="1007" spans="1:53" x14ac:dyDescent="0.2">
      <c r="A1007" s="1">
        <v>1004</v>
      </c>
      <c r="B1007" s="1" t="s">
        <v>4034</v>
      </c>
      <c r="C1007" s="1" t="s">
        <v>4035</v>
      </c>
      <c r="D1007" s="1" t="s">
        <v>4036</v>
      </c>
      <c r="E1007" s="1" t="s">
        <v>4037</v>
      </c>
      <c r="F1007" s="5">
        <v>1125.55676269531</v>
      </c>
      <c r="G1007" s="5">
        <v>1039.56884765625</v>
      </c>
      <c r="H1007" s="5">
        <v>1070.21752929687</v>
      </c>
      <c r="I1007" s="5">
        <v>1078.4477132161433</v>
      </c>
      <c r="J1007" s="5">
        <v>1020.70355224609</v>
      </c>
      <c r="K1007" s="5">
        <v>982.87567138671795</v>
      </c>
      <c r="L1007" s="5">
        <v>931.13641357421795</v>
      </c>
      <c r="M1007" s="5">
        <v>978.2385457356753</v>
      </c>
      <c r="N1007" s="5">
        <v>1054.96057128906</v>
      </c>
      <c r="O1007" s="5">
        <v>1019.66125488281</v>
      </c>
      <c r="P1007" s="5">
        <v>1038.74926757812</v>
      </c>
      <c r="Q1007" s="5">
        <v>1037.7903645833301</v>
      </c>
      <c r="R1007" s="5">
        <v>1565.86315917968</v>
      </c>
      <c r="S1007" s="5">
        <v>1634.97375488281</v>
      </c>
      <c r="T1007" s="5">
        <v>1523.36242675781</v>
      </c>
      <c r="U1007" s="5">
        <v>1574.7331136067667</v>
      </c>
      <c r="V1007" s="5">
        <v>1721.92114257812</v>
      </c>
      <c r="W1007" s="5">
        <v>1710.34509277343</v>
      </c>
      <c r="X1007" s="5">
        <v>1696.67846679687</v>
      </c>
      <c r="Y1007" s="5">
        <v>1709.6482340494731</v>
      </c>
      <c r="Z1007" s="5">
        <v>1454.7099609375</v>
      </c>
      <c r="AA1007" s="5">
        <v>1531.71728515625</v>
      </c>
      <c r="AB1007" s="5">
        <v>1477.85632324218</v>
      </c>
      <c r="AC1007" s="5">
        <v>1488.0945231119767</v>
      </c>
      <c r="AD1007" s="5">
        <v>3198.74462890625</v>
      </c>
      <c r="AE1007" s="5">
        <v>3042.40893554687</v>
      </c>
      <c r="AF1007" s="5">
        <v>3212.212890625</v>
      </c>
      <c r="AG1007" s="5">
        <v>3151.1221516927067</v>
      </c>
      <c r="AH1007" s="5">
        <v>2818.92602539062</v>
      </c>
      <c r="AI1007" s="5">
        <v>3080.63696289062</v>
      </c>
      <c r="AJ1007" s="5">
        <v>2999.49365234375</v>
      </c>
      <c r="AK1007" s="5">
        <v>2966.3522135416629</v>
      </c>
      <c r="AL1007" s="5">
        <v>2553.25634765625</v>
      </c>
      <c r="AM1007" s="5">
        <v>2565.03784179687</v>
      </c>
      <c r="AN1007" s="5">
        <v>2658.54223632812</v>
      </c>
      <c r="AO1007" s="5">
        <v>2592.2788085937464</v>
      </c>
      <c r="AP1007" s="5">
        <v>3801.90795898437</v>
      </c>
      <c r="AQ1007" s="5">
        <v>3711.19677734375</v>
      </c>
      <c r="AR1007" s="5">
        <v>3716.0791015625</v>
      </c>
      <c r="AS1007" s="5">
        <v>3743.0612792968732</v>
      </c>
      <c r="AT1007" s="5">
        <v>2732.57299804687</v>
      </c>
      <c r="AU1007" s="5">
        <v>2956.32934570312</v>
      </c>
      <c r="AV1007" s="5">
        <v>2876.8115234375</v>
      </c>
      <c r="AW1007" s="5">
        <v>2855.2379557291629</v>
      </c>
      <c r="AX1007" s="5">
        <v>3102.52978515625</v>
      </c>
      <c r="AY1007" s="5">
        <v>2998.70483398437</v>
      </c>
      <c r="AZ1007" s="5">
        <v>3113.7783203125</v>
      </c>
      <c r="BA1007" s="5">
        <v>3071.6709798177067</v>
      </c>
    </row>
    <row r="1008" spans="1:53" x14ac:dyDescent="0.2">
      <c r="A1008" s="1">
        <v>1005</v>
      </c>
      <c r="B1008" s="1" t="s">
        <v>4038</v>
      </c>
      <c r="C1008" s="1" t="s">
        <v>4039</v>
      </c>
      <c r="D1008" s="1" t="s">
        <v>4040</v>
      </c>
      <c r="E1008" s="1" t="s">
        <v>4041</v>
      </c>
      <c r="F1008" s="5">
        <v>880.33209228515602</v>
      </c>
      <c r="G1008" s="5">
        <v>969.07720947265602</v>
      </c>
      <c r="H1008" s="5">
        <v>936.29229736328102</v>
      </c>
      <c r="I1008" s="5">
        <v>928.56719970703091</v>
      </c>
      <c r="J1008" s="5">
        <v>460.07424926757801</v>
      </c>
      <c r="K1008" s="5">
        <v>475.28802490234301</v>
      </c>
      <c r="L1008" s="5">
        <v>431.71539306640602</v>
      </c>
      <c r="M1008" s="5">
        <v>455.69255574544235</v>
      </c>
      <c r="N1008" s="5">
        <v>386.45370483398398</v>
      </c>
      <c r="O1008" s="5">
        <v>379.035552978515</v>
      </c>
      <c r="P1008" s="5">
        <v>394.45962524414</v>
      </c>
      <c r="Q1008" s="5">
        <v>386.64962768554636</v>
      </c>
      <c r="R1008" s="5">
        <v>754.04528808593705</v>
      </c>
      <c r="S1008" s="5">
        <v>740.19439697265602</v>
      </c>
      <c r="T1008" s="5">
        <v>740.09283447265602</v>
      </c>
      <c r="U1008" s="5">
        <v>744.7775065104164</v>
      </c>
      <c r="V1008" s="5">
        <v>293.743560791015</v>
      </c>
      <c r="W1008" s="5">
        <v>321.57696533203102</v>
      </c>
      <c r="X1008" s="5">
        <v>363.29730224609301</v>
      </c>
      <c r="Y1008" s="5">
        <v>326.20594278971299</v>
      </c>
      <c r="Z1008" s="5">
        <v>364.87896728515602</v>
      </c>
      <c r="AA1008" s="5">
        <v>404.70782470703102</v>
      </c>
      <c r="AB1008" s="5">
        <v>394.433837890625</v>
      </c>
      <c r="AC1008" s="5">
        <v>388.00687662760402</v>
      </c>
      <c r="AD1008" s="5">
        <v>202.49789428710901</v>
      </c>
      <c r="AE1008" s="5">
        <v>220.32072448730401</v>
      </c>
      <c r="AF1008" s="5">
        <v>248.90971374511699</v>
      </c>
      <c r="AG1008" s="5">
        <v>223.90944417317667</v>
      </c>
      <c r="AH1008" s="5">
        <v>344.129150390625</v>
      </c>
      <c r="AI1008" s="5">
        <v>350.88885498046801</v>
      </c>
      <c r="AJ1008" s="5">
        <v>351.391021728515</v>
      </c>
      <c r="AK1008" s="5">
        <v>348.80300903320267</v>
      </c>
      <c r="AL1008" s="5">
        <v>235.36868286132801</v>
      </c>
      <c r="AM1008" s="5">
        <v>266.45822143554602</v>
      </c>
      <c r="AN1008" s="5">
        <v>247.13397216796801</v>
      </c>
      <c r="AO1008" s="5">
        <v>249.65362548828068</v>
      </c>
      <c r="AP1008" s="5">
        <v>369.1376953125</v>
      </c>
      <c r="AQ1008" s="5">
        <v>286.70355224609301</v>
      </c>
      <c r="AR1008" s="5">
        <v>376.86160278320301</v>
      </c>
      <c r="AS1008" s="5">
        <v>344.23428344726534</v>
      </c>
      <c r="AT1008" s="5">
        <v>119.146583557128</v>
      </c>
      <c r="AU1008" s="5">
        <v>117.72003173828099</v>
      </c>
      <c r="AV1008" s="5">
        <v>255.68263244628901</v>
      </c>
      <c r="AW1008" s="5">
        <v>164.18308258056598</v>
      </c>
      <c r="AX1008" s="5">
        <v>130.27023315429599</v>
      </c>
      <c r="AY1008" s="5">
        <v>183.07922363281199</v>
      </c>
      <c r="AZ1008" s="5">
        <v>231.691482543945</v>
      </c>
      <c r="BA1008" s="5">
        <v>181.68031311035099</v>
      </c>
    </row>
    <row r="1009" spans="1:53" x14ac:dyDescent="0.2">
      <c r="A1009" s="1">
        <v>1006</v>
      </c>
      <c r="B1009" s="1" t="s">
        <v>4042</v>
      </c>
      <c r="C1009" s="1" t="s">
        <v>4043</v>
      </c>
      <c r="D1009" s="1" t="s">
        <v>4044</v>
      </c>
      <c r="E1009" s="1" t="s">
        <v>4045</v>
      </c>
      <c r="F1009" s="5">
        <v>5349.953125</v>
      </c>
      <c r="G1009" s="5">
        <v>6643.453125</v>
      </c>
      <c r="H1009" s="5">
        <v>5961.55908203125</v>
      </c>
      <c r="I1009" s="5">
        <v>5984.988444010417</v>
      </c>
      <c r="J1009" s="5">
        <v>6914.5009765625</v>
      </c>
      <c r="K1009" s="5">
        <v>6792.443359375</v>
      </c>
      <c r="L1009" s="5">
        <v>7169.70361328125</v>
      </c>
      <c r="M1009" s="5">
        <v>6958.882649739583</v>
      </c>
      <c r="N1009" s="5">
        <v>8498.4130859375</v>
      </c>
      <c r="O1009" s="5">
        <v>7238.04248046875</v>
      </c>
      <c r="P1009" s="5">
        <v>7527.13720703125</v>
      </c>
      <c r="Q1009" s="5">
        <v>7754.530924479167</v>
      </c>
      <c r="R1009" s="5">
        <v>5338.2119140625</v>
      </c>
      <c r="S1009" s="5">
        <v>4461.13720703125</v>
      </c>
      <c r="T1009" s="5">
        <v>5019.84619140625</v>
      </c>
      <c r="U1009" s="5">
        <v>4939.731770833333</v>
      </c>
      <c r="V1009" s="5">
        <v>4029.97534179687</v>
      </c>
      <c r="W1009" s="5">
        <v>4035.31372070312</v>
      </c>
      <c r="X1009" s="5">
        <v>4135.5029296875</v>
      </c>
      <c r="Y1009" s="5">
        <v>4066.9306640624964</v>
      </c>
      <c r="Z1009" s="5">
        <v>6091.16796875</v>
      </c>
      <c r="AA1009" s="5">
        <v>5383.63671875</v>
      </c>
      <c r="AB1009" s="5">
        <v>5722.16796875</v>
      </c>
      <c r="AC1009" s="5">
        <v>5732.32421875</v>
      </c>
      <c r="AD1009" s="5">
        <v>4266.35888671875</v>
      </c>
      <c r="AE1009" s="5">
        <v>4464.60400390625</v>
      </c>
      <c r="AF1009" s="5">
        <v>3991.96069335937</v>
      </c>
      <c r="AG1009" s="5">
        <v>4240.9745279947902</v>
      </c>
      <c r="AH1009" s="5">
        <v>3918.95043945312</v>
      </c>
      <c r="AI1009" s="5">
        <v>3809.51977539062</v>
      </c>
      <c r="AJ1009" s="5">
        <v>4031.76440429687</v>
      </c>
      <c r="AK1009" s="5">
        <v>3920.0782063802035</v>
      </c>
      <c r="AL1009" s="5">
        <v>5094.71484375</v>
      </c>
      <c r="AM1009" s="5">
        <v>5038.1875</v>
      </c>
      <c r="AN1009" s="5">
        <v>4822.47021484375</v>
      </c>
      <c r="AO1009" s="5">
        <v>4985.124186197917</v>
      </c>
      <c r="AP1009" s="5">
        <v>4112.90283203125</v>
      </c>
      <c r="AQ1009" s="5">
        <v>3790.58862304687</v>
      </c>
      <c r="AR1009" s="5">
        <v>4394.4140625</v>
      </c>
      <c r="AS1009" s="5">
        <v>4099.3018391927062</v>
      </c>
      <c r="AT1009" s="5">
        <v>2339.24926757812</v>
      </c>
      <c r="AU1009" s="5">
        <v>1511.30725097656</v>
      </c>
      <c r="AV1009" s="5">
        <v>1194.00610351562</v>
      </c>
      <c r="AW1009" s="5">
        <v>1681.5208740234332</v>
      </c>
      <c r="AX1009" s="5">
        <v>2851.45166015625</v>
      </c>
      <c r="AY1009" s="5">
        <v>3247.76293945312</v>
      </c>
      <c r="AZ1009" s="5">
        <v>3074.255859375</v>
      </c>
      <c r="BA1009" s="5">
        <v>3057.8234863281232</v>
      </c>
    </row>
    <row r="1010" spans="1:53" x14ac:dyDescent="0.2">
      <c r="A1010" s="1">
        <v>1007</v>
      </c>
      <c r="B1010" s="1" t="s">
        <v>4046</v>
      </c>
      <c r="C1010" s="1" t="s">
        <v>4047</v>
      </c>
      <c r="D1010" s="1" t="s">
        <v>4048</v>
      </c>
      <c r="E1010" s="1" t="s">
        <v>4049</v>
      </c>
      <c r="F1010" s="5">
        <v>8578.4658203125</v>
      </c>
      <c r="G1010" s="5">
        <v>8565.65625</v>
      </c>
      <c r="H1010" s="5">
        <v>8492.384765625</v>
      </c>
      <c r="I1010" s="5">
        <v>8545.5022786458339</v>
      </c>
      <c r="J1010" s="5">
        <v>7296.5576171875</v>
      </c>
      <c r="K1010" s="5">
        <v>8329.3369140625</v>
      </c>
      <c r="L1010" s="5">
        <v>8320.9658203125</v>
      </c>
      <c r="M1010" s="5">
        <v>7982.286783854167</v>
      </c>
      <c r="N1010" s="5">
        <v>6278.05419921875</v>
      </c>
      <c r="O1010" s="5">
        <v>6142.64794921875</v>
      </c>
      <c r="P1010" s="5">
        <v>6164.64990234375</v>
      </c>
      <c r="Q1010" s="5">
        <v>6195.117350260417</v>
      </c>
      <c r="R1010" s="5">
        <v>7889.193359375</v>
      </c>
      <c r="S1010" s="5">
        <v>7978.37451171875</v>
      </c>
      <c r="T1010" s="5">
        <v>7079.62109375</v>
      </c>
      <c r="U1010" s="5">
        <v>7649.06298828125</v>
      </c>
      <c r="V1010" s="5">
        <v>3651.45141601562</v>
      </c>
      <c r="W1010" s="5">
        <v>3623.09838867187</v>
      </c>
      <c r="X1010" s="5">
        <v>3417.24682617187</v>
      </c>
      <c r="Y1010" s="5">
        <v>3563.9322102864535</v>
      </c>
      <c r="Z1010" s="5">
        <v>4023.97119140625</v>
      </c>
      <c r="AA1010" s="5">
        <v>4862.75</v>
      </c>
      <c r="AB1010" s="5">
        <v>4283.50537109375</v>
      </c>
      <c r="AC1010" s="5">
        <v>4390.075520833333</v>
      </c>
      <c r="AD1010" s="5">
        <v>4723.04296875</v>
      </c>
      <c r="AE1010" s="5">
        <v>4605.095703125</v>
      </c>
      <c r="AF1010" s="5">
        <v>4550.11767578125</v>
      </c>
      <c r="AG1010" s="5">
        <v>4626.08544921875</v>
      </c>
      <c r="AH1010" s="5">
        <v>5573.0400390625</v>
      </c>
      <c r="AI1010" s="5">
        <v>5653.06787109375</v>
      </c>
      <c r="AJ1010" s="5">
        <v>5787.23681640625</v>
      </c>
      <c r="AK1010" s="5">
        <v>5671.114908854167</v>
      </c>
      <c r="AL1010" s="5">
        <v>5541.365234375</v>
      </c>
      <c r="AM1010" s="5">
        <v>5579.7353515625</v>
      </c>
      <c r="AN1010" s="5">
        <v>5551.9736328125</v>
      </c>
      <c r="AO1010" s="5">
        <v>5557.69140625</v>
      </c>
      <c r="AP1010" s="5">
        <v>5803.00537109375</v>
      </c>
      <c r="AQ1010" s="5">
        <v>5928.21484375</v>
      </c>
      <c r="AR1010" s="5">
        <v>5712.8125</v>
      </c>
      <c r="AS1010" s="5">
        <v>5814.677571614583</v>
      </c>
      <c r="AT1010" s="5">
        <v>5367.05615234375</v>
      </c>
      <c r="AU1010" s="5">
        <v>4663.943359375</v>
      </c>
      <c r="AV1010" s="5">
        <v>6134.75927734375</v>
      </c>
      <c r="AW1010" s="5">
        <v>5388.586263020833</v>
      </c>
      <c r="AX1010" s="5">
        <v>4968.68212890625</v>
      </c>
      <c r="AY1010" s="5">
        <v>4771.4404296875</v>
      </c>
      <c r="AZ1010" s="5">
        <v>4460.263671875</v>
      </c>
      <c r="BA1010" s="5">
        <v>4733.462076822917</v>
      </c>
    </row>
    <row r="1011" spans="1:53" x14ac:dyDescent="0.2">
      <c r="A1011" s="1">
        <v>1008</v>
      </c>
      <c r="B1011" s="1" t="s">
        <v>4050</v>
      </c>
      <c r="C1011" s="1" t="s">
        <v>4051</v>
      </c>
      <c r="D1011" s="1" t="s">
        <v>4052</v>
      </c>
      <c r="E1011" s="1" t="s">
        <v>4053</v>
      </c>
      <c r="F1011" s="5">
        <v>146.391510009765</v>
      </c>
      <c r="G1011" s="5">
        <v>135.45182800292901</v>
      </c>
      <c r="H1011" s="5">
        <v>142.73306274414</v>
      </c>
      <c r="I1011" s="5">
        <v>141.52546691894466</v>
      </c>
      <c r="J1011" s="5">
        <v>117.000480651855</v>
      </c>
      <c r="K1011" s="5">
        <v>155.26126098632801</v>
      </c>
      <c r="L1011" s="5">
        <v>145.03437805175699</v>
      </c>
      <c r="M1011" s="5">
        <v>139.09870656331336</v>
      </c>
      <c r="N1011" s="5">
        <v>993.33605957031205</v>
      </c>
      <c r="O1011" s="5">
        <v>958.16107177734295</v>
      </c>
      <c r="P1011" s="5">
        <v>1001.28057861328</v>
      </c>
      <c r="Q1011" s="5">
        <v>984.25923665364496</v>
      </c>
      <c r="R1011" s="5">
        <v>854.339111328125</v>
      </c>
      <c r="S1011" s="5">
        <v>909.85443115234295</v>
      </c>
      <c r="T1011" s="5">
        <v>890.67584228515602</v>
      </c>
      <c r="U1011" s="5">
        <v>884.9564615885414</v>
      </c>
      <c r="V1011" s="5">
        <v>500.06982421875</v>
      </c>
      <c r="W1011" s="5">
        <v>483.941650390625</v>
      </c>
      <c r="X1011" s="5">
        <v>503.43408203125</v>
      </c>
      <c r="Y1011" s="5">
        <v>495.815185546875</v>
      </c>
      <c r="Z1011" s="5">
        <v>228.70637512207</v>
      </c>
      <c r="AA1011" s="5">
        <v>240.64909362792901</v>
      </c>
      <c r="AB1011" s="5">
        <v>229.60324096679599</v>
      </c>
      <c r="AC1011" s="5">
        <v>232.98623657226497</v>
      </c>
      <c r="AD1011" s="5">
        <v>281.46148681640602</v>
      </c>
      <c r="AE1011" s="5">
        <v>244.27944946289</v>
      </c>
      <c r="AF1011" s="5">
        <v>274.43862915039</v>
      </c>
      <c r="AG1011" s="5">
        <v>266.7265218098953</v>
      </c>
      <c r="AH1011" s="5">
        <v>241.66084289550699</v>
      </c>
      <c r="AI1011" s="5">
        <v>270.57177734375</v>
      </c>
      <c r="AJ1011" s="5">
        <v>243.46759033203099</v>
      </c>
      <c r="AK1011" s="5">
        <v>251.90007019042935</v>
      </c>
      <c r="AL1011" s="5">
        <v>1080.25695800781</v>
      </c>
      <c r="AM1011" s="5">
        <v>994.096435546875</v>
      </c>
      <c r="AN1011" s="5">
        <v>1048.51953125</v>
      </c>
      <c r="AO1011" s="5">
        <v>1040.9576416015616</v>
      </c>
      <c r="AP1011" s="5">
        <v>519.03948974609295</v>
      </c>
      <c r="AQ1011" s="5">
        <v>524.23553466796795</v>
      </c>
      <c r="AR1011" s="5">
        <v>553.87109375</v>
      </c>
      <c r="AS1011" s="5">
        <v>532.3820393880203</v>
      </c>
      <c r="AT1011" s="5">
        <v>509.93585205078102</v>
      </c>
      <c r="AU1011" s="5">
        <v>512.49645996093705</v>
      </c>
      <c r="AV1011" s="5">
        <v>426.339752197265</v>
      </c>
      <c r="AW1011" s="5">
        <v>482.92402140299436</v>
      </c>
      <c r="AX1011" s="5">
        <v>400.35205078125</v>
      </c>
      <c r="AY1011" s="5">
        <v>392.456787109375</v>
      </c>
      <c r="AZ1011" s="5">
        <v>371.32369995117102</v>
      </c>
      <c r="BA1011" s="5">
        <v>388.04417928059866</v>
      </c>
    </row>
    <row r="1012" spans="1:53" x14ac:dyDescent="0.2">
      <c r="A1012" s="1">
        <v>1009</v>
      </c>
      <c r="B1012" s="1" t="s">
        <v>4054</v>
      </c>
      <c r="C1012" s="1" t="s">
        <v>4055</v>
      </c>
      <c r="D1012" s="1" t="s">
        <v>4056</v>
      </c>
      <c r="E1012" s="1" t="s">
        <v>4057</v>
      </c>
      <c r="F1012" s="5">
        <v>172.82371520996</v>
      </c>
      <c r="G1012" s="5">
        <v>165.82675170898401</v>
      </c>
      <c r="H1012" s="5">
        <v>152.70072937011699</v>
      </c>
      <c r="I1012" s="5">
        <v>163.78373209635367</v>
      </c>
      <c r="J1012" s="5">
        <v>157.09086608886699</v>
      </c>
      <c r="K1012" s="5">
        <v>150.48741149902301</v>
      </c>
      <c r="L1012" s="5">
        <v>152.08998107910099</v>
      </c>
      <c r="M1012" s="5">
        <v>153.22275288899701</v>
      </c>
      <c r="N1012" s="5">
        <v>629.59979248046795</v>
      </c>
      <c r="O1012" s="5">
        <v>638.456298828125</v>
      </c>
      <c r="P1012" s="5">
        <v>614.60699462890602</v>
      </c>
      <c r="Q1012" s="5">
        <v>627.55436197916629</v>
      </c>
      <c r="R1012" s="5">
        <v>238.20767211914</v>
      </c>
      <c r="S1012" s="5">
        <v>221.11372375488199</v>
      </c>
      <c r="T1012" s="5">
        <v>227.74702453613199</v>
      </c>
      <c r="U1012" s="5">
        <v>229.02280680338467</v>
      </c>
      <c r="V1012" s="5">
        <v>201.80781555175699</v>
      </c>
      <c r="W1012" s="5">
        <v>194.31661987304599</v>
      </c>
      <c r="X1012" s="5">
        <v>197.30595397949199</v>
      </c>
      <c r="Y1012" s="5">
        <v>197.81012980143166</v>
      </c>
      <c r="Z1012" s="5">
        <v>203.989166259765</v>
      </c>
      <c r="AA1012" s="5">
        <v>212.18690490722599</v>
      </c>
      <c r="AB1012" s="5">
        <v>187.05653381347599</v>
      </c>
      <c r="AC1012" s="5">
        <v>201.07753499348897</v>
      </c>
      <c r="AD1012" s="5">
        <v>140.92289733886699</v>
      </c>
      <c r="AE1012" s="5">
        <v>132.32186889648401</v>
      </c>
      <c r="AF1012" s="5">
        <v>128.71423339843699</v>
      </c>
      <c r="AG1012" s="5">
        <v>133.98633321126266</v>
      </c>
      <c r="AH1012" s="5">
        <v>122.98631286621</v>
      </c>
      <c r="AI1012" s="5">
        <v>122.292388916015</v>
      </c>
      <c r="AJ1012" s="5">
        <v>113.10939025878901</v>
      </c>
      <c r="AK1012" s="5">
        <v>119.46269734700468</v>
      </c>
      <c r="AL1012" s="5">
        <v>569.12152099609295</v>
      </c>
      <c r="AM1012" s="5">
        <v>591.72918701171795</v>
      </c>
      <c r="AN1012" s="5">
        <v>585.75207519531205</v>
      </c>
      <c r="AO1012" s="5">
        <v>582.20092773437432</v>
      </c>
      <c r="AP1012" s="5">
        <v>224.80358886718699</v>
      </c>
      <c r="AQ1012" s="5">
        <v>221.90447998046801</v>
      </c>
      <c r="AR1012" s="5">
        <v>219.74661254882801</v>
      </c>
      <c r="AS1012" s="5">
        <v>222.15156046549433</v>
      </c>
      <c r="AT1012" s="5">
        <v>170.90856933593699</v>
      </c>
      <c r="AU1012" s="5">
        <v>183.14552307128901</v>
      </c>
      <c r="AV1012" s="5">
        <v>214.59063720703099</v>
      </c>
      <c r="AW1012" s="5">
        <v>189.54824320475234</v>
      </c>
      <c r="AX1012" s="5">
        <v>198.03623962402301</v>
      </c>
      <c r="AY1012" s="5">
        <v>175.66705322265599</v>
      </c>
      <c r="AZ1012" s="5">
        <v>185.31604003906199</v>
      </c>
      <c r="BA1012" s="5">
        <v>186.33977762858035</v>
      </c>
    </row>
    <row r="1013" spans="1:53" x14ac:dyDescent="0.2">
      <c r="A1013" s="1">
        <v>1010</v>
      </c>
      <c r="B1013" s="1" t="s">
        <v>4058</v>
      </c>
      <c r="C1013" s="1" t="s">
        <v>4059</v>
      </c>
      <c r="D1013" s="1" t="s">
        <v>4060</v>
      </c>
      <c r="E1013" s="1" t="s">
        <v>4061</v>
      </c>
      <c r="F1013" s="5">
        <v>1719.98986816406</v>
      </c>
      <c r="G1013" s="5">
        <v>5574.2607421875</v>
      </c>
      <c r="H1013" s="5">
        <v>5262.60400390625</v>
      </c>
      <c r="I1013" s="5">
        <v>4185.6182047526027</v>
      </c>
      <c r="J1013" s="5">
        <v>1610.72033691406</v>
      </c>
      <c r="K1013" s="5">
        <v>3847.01928710937</v>
      </c>
      <c r="L1013" s="5">
        <v>3592.80541992187</v>
      </c>
      <c r="M1013" s="5">
        <v>3016.8483479817664</v>
      </c>
      <c r="N1013" s="5">
        <v>1645.26049804687</v>
      </c>
      <c r="O1013" s="5">
        <v>1049.88171386718</v>
      </c>
      <c r="P1013" s="5">
        <v>1278.32019042968</v>
      </c>
      <c r="Q1013" s="5">
        <v>1324.4874674479099</v>
      </c>
      <c r="R1013" s="5">
        <v>8815.396484375</v>
      </c>
      <c r="S1013" s="5">
        <v>6664.4140625</v>
      </c>
      <c r="T1013" s="5">
        <v>9445.2197265625</v>
      </c>
      <c r="U1013" s="5">
        <v>8308.3434244791661</v>
      </c>
      <c r="V1013" s="5">
        <v>5463.3408203125</v>
      </c>
      <c r="W1013" s="5">
        <v>9446.822265625</v>
      </c>
      <c r="X1013" s="5">
        <v>7177.80419921875</v>
      </c>
      <c r="Y1013" s="5">
        <v>7362.65576171875</v>
      </c>
      <c r="Z1013" s="5">
        <v>3351.23950195312</v>
      </c>
      <c r="AA1013" s="5">
        <v>3097.38061523437</v>
      </c>
      <c r="AB1013" s="5">
        <v>4227.3203125</v>
      </c>
      <c r="AC1013" s="5">
        <v>3558.6468098958298</v>
      </c>
      <c r="AD1013" s="5">
        <v>2114.9208984375</v>
      </c>
      <c r="AE1013" s="5">
        <v>2475.56372070312</v>
      </c>
      <c r="AF1013" s="5">
        <v>3205.46655273437</v>
      </c>
      <c r="AG1013" s="5">
        <v>2598.6503906249964</v>
      </c>
      <c r="AH1013" s="5">
        <v>5525.64501953125</v>
      </c>
      <c r="AI1013" s="5">
        <v>6256.17431640625</v>
      </c>
      <c r="AJ1013" s="5">
        <v>3481.67578125</v>
      </c>
      <c r="AK1013" s="5">
        <v>5087.831705729167</v>
      </c>
      <c r="AL1013" s="5">
        <v>1494.41857910156</v>
      </c>
      <c r="AM1013" s="5">
        <v>1700.45202636718</v>
      </c>
      <c r="AN1013" s="5">
        <v>1408.07397460937</v>
      </c>
      <c r="AO1013" s="5">
        <v>1534.3148600260367</v>
      </c>
      <c r="AP1013" s="5">
        <v>3672.71362304687</v>
      </c>
      <c r="AQ1013" s="5">
        <v>2729.60034179687</v>
      </c>
      <c r="AR1013" s="5">
        <v>2129.73608398437</v>
      </c>
      <c r="AS1013" s="5">
        <v>2844.0166829427035</v>
      </c>
      <c r="AT1013" s="5">
        <v>443.725830078125</v>
      </c>
      <c r="AU1013" s="5">
        <v>480.75738525390602</v>
      </c>
      <c r="AV1013" s="5">
        <v>2783.13525390625</v>
      </c>
      <c r="AW1013" s="5">
        <v>1235.872823079427</v>
      </c>
      <c r="AX1013" s="5">
        <v>3720.79931640625</v>
      </c>
      <c r="AY1013" s="5">
        <v>4326.73583984375</v>
      </c>
      <c r="AZ1013" s="5">
        <v>4604.10888671875</v>
      </c>
      <c r="BA1013" s="5">
        <v>4217.214680989583</v>
      </c>
    </row>
    <row r="1014" spans="1:53" x14ac:dyDescent="0.2">
      <c r="A1014" s="1">
        <v>1011</v>
      </c>
      <c r="B1014" s="1" t="s">
        <v>4062</v>
      </c>
      <c r="C1014" s="1" t="s">
        <v>4063</v>
      </c>
      <c r="D1014" s="1" t="s">
        <v>4064</v>
      </c>
      <c r="E1014" s="1" t="s">
        <v>4065</v>
      </c>
      <c r="H1014" s="5">
        <v>85.2271728515625</v>
      </c>
      <c r="I1014" s="5">
        <v>85.2271728515625</v>
      </c>
      <c r="N1014" s="5">
        <v>11.0298357009887</v>
      </c>
      <c r="P1014" s="5">
        <v>53.190986633300703</v>
      </c>
      <c r="Q1014" s="5">
        <v>32.110411167144704</v>
      </c>
      <c r="R1014" s="5">
        <v>8.7500715255737305</v>
      </c>
      <c r="S1014" s="5">
        <v>23.944234848022401</v>
      </c>
      <c r="T1014" s="5">
        <v>47.155628204345703</v>
      </c>
      <c r="U1014" s="5">
        <v>26.616644859313947</v>
      </c>
      <c r="AE1014" s="5">
        <v>55.516830444335902</v>
      </c>
      <c r="AF1014" s="5">
        <v>61.961963653564403</v>
      </c>
      <c r="AG1014" s="5">
        <v>58.739397048950153</v>
      </c>
      <c r="AH1014" s="5">
        <v>133.66824340820301</v>
      </c>
      <c r="AI1014" s="5">
        <v>86.891563415527301</v>
      </c>
      <c r="AJ1014" s="5">
        <v>117.231964111328</v>
      </c>
      <c r="AK1014" s="5">
        <v>112.59725697835277</v>
      </c>
      <c r="AL1014" s="5">
        <v>310.34927368164</v>
      </c>
      <c r="AM1014" s="5">
        <v>307.18420410156199</v>
      </c>
      <c r="AN1014" s="5">
        <v>317.83230590820301</v>
      </c>
      <c r="AO1014" s="5">
        <v>311.78859456380167</v>
      </c>
      <c r="AP1014" s="5">
        <v>530.25012207031205</v>
      </c>
      <c r="AQ1014" s="5">
        <v>543.34539794921795</v>
      </c>
      <c r="AR1014" s="5">
        <v>528.81945800781205</v>
      </c>
      <c r="AS1014" s="5">
        <v>534.13832600911394</v>
      </c>
      <c r="AT1014" s="5">
        <v>502.978424072265</v>
      </c>
      <c r="AU1014" s="5">
        <v>535.76354980468705</v>
      </c>
      <c r="AV1014" s="5">
        <v>568.30987548828102</v>
      </c>
      <c r="AW1014" s="5">
        <v>535.68394978841104</v>
      </c>
    </row>
    <row r="1015" spans="1:53" x14ac:dyDescent="0.2">
      <c r="A1015" s="1">
        <v>1012</v>
      </c>
      <c r="B1015" s="1" t="s">
        <v>4066</v>
      </c>
      <c r="C1015" s="1" t="s">
        <v>4067</v>
      </c>
      <c r="D1015" s="1" t="s">
        <v>4068</v>
      </c>
      <c r="E1015" s="1" t="s">
        <v>4069</v>
      </c>
      <c r="F1015" s="5">
        <v>1678.82849121093</v>
      </c>
      <c r="G1015" s="5">
        <v>1666.47705078125</v>
      </c>
      <c r="H1015" s="5">
        <v>1634.32775878906</v>
      </c>
      <c r="I1015" s="5">
        <v>1659.8777669270801</v>
      </c>
      <c r="J1015" s="5">
        <v>1765.56115722656</v>
      </c>
      <c r="K1015" s="5">
        <v>1745.91284179687</v>
      </c>
      <c r="L1015" s="5">
        <v>1811.14709472656</v>
      </c>
      <c r="M1015" s="5">
        <v>1774.2070312499966</v>
      </c>
      <c r="N1015" s="5">
        <v>881.58239746093705</v>
      </c>
      <c r="O1015" s="5">
        <v>928.131103515625</v>
      </c>
      <c r="P1015" s="5">
        <v>864.44195556640602</v>
      </c>
      <c r="Q1015" s="5">
        <v>891.38515218098928</v>
      </c>
      <c r="R1015" s="5">
        <v>1157.73181152343</v>
      </c>
      <c r="S1015" s="5">
        <v>1139.96691894531</v>
      </c>
      <c r="T1015" s="5">
        <v>1094.10327148437</v>
      </c>
      <c r="U1015" s="5">
        <v>1130.6006673177033</v>
      </c>
      <c r="V1015" s="5">
        <v>1304.85302734375</v>
      </c>
      <c r="W1015" s="5">
        <v>1305.45739746093</v>
      </c>
      <c r="X1015" s="5">
        <v>1330.85986328125</v>
      </c>
      <c r="Y1015" s="5">
        <v>1313.7234293619767</v>
      </c>
      <c r="Z1015" s="5">
        <v>1799.99035644531</v>
      </c>
      <c r="AA1015" s="5">
        <v>1878.73864746093</v>
      </c>
      <c r="AB1015" s="5">
        <v>1907.28259277343</v>
      </c>
      <c r="AC1015" s="5">
        <v>1862.0038655598901</v>
      </c>
      <c r="AD1015" s="5">
        <v>1755.40014648437</v>
      </c>
      <c r="AE1015" s="5">
        <v>1720.98278808593</v>
      </c>
      <c r="AF1015" s="5">
        <v>1677.29919433593</v>
      </c>
      <c r="AG1015" s="5">
        <v>1717.8940429687434</v>
      </c>
      <c r="AH1015" s="5">
        <v>1746.51684570312</v>
      </c>
      <c r="AI1015" s="5">
        <v>1732.44860839843</v>
      </c>
      <c r="AJ1015" s="5">
        <v>1745.65979003906</v>
      </c>
      <c r="AK1015" s="5">
        <v>1741.5417480468698</v>
      </c>
      <c r="AL1015" s="5">
        <v>1103.18212890625</v>
      </c>
      <c r="AM1015" s="5">
        <v>1113.06701660156</v>
      </c>
      <c r="AN1015" s="5">
        <v>1095.81262207031</v>
      </c>
      <c r="AO1015" s="5">
        <v>1104.0205891927064</v>
      </c>
      <c r="AP1015" s="5">
        <v>1647.00463867187</v>
      </c>
      <c r="AQ1015" s="5">
        <v>1662.83166503906</v>
      </c>
      <c r="AR1015" s="5">
        <v>1564.537109375</v>
      </c>
      <c r="AS1015" s="5">
        <v>1624.79113769531</v>
      </c>
      <c r="AT1015" s="5">
        <v>1304.93701171875</v>
      </c>
      <c r="AU1015" s="5">
        <v>1176.00854492187</v>
      </c>
      <c r="AV1015" s="5">
        <v>1280.58898925781</v>
      </c>
      <c r="AW1015" s="5">
        <v>1253.84484863281</v>
      </c>
      <c r="AX1015" s="5">
        <v>1694.43273925781</v>
      </c>
      <c r="AY1015" s="5">
        <v>1783.0048828125</v>
      </c>
      <c r="AZ1015" s="5">
        <v>1712.44750976562</v>
      </c>
      <c r="BA1015" s="5">
        <v>1729.9617106119767</v>
      </c>
    </row>
    <row r="1016" spans="1:53" x14ac:dyDescent="0.2">
      <c r="A1016" s="1">
        <v>1013</v>
      </c>
      <c r="B1016" s="1" t="s">
        <v>4070</v>
      </c>
      <c r="C1016" s="1" t="s">
        <v>4071</v>
      </c>
      <c r="D1016" s="1" t="s">
        <v>4072</v>
      </c>
      <c r="E1016" s="1" t="s">
        <v>4073</v>
      </c>
      <c r="F1016" s="5">
        <v>1207.14782714843</v>
      </c>
      <c r="G1016" s="5">
        <v>1220.89270019531</v>
      </c>
      <c r="H1016" s="5">
        <v>1208.86901855468</v>
      </c>
      <c r="I1016" s="5">
        <v>1212.3031819661401</v>
      </c>
      <c r="J1016" s="5">
        <v>1271.9052734375</v>
      </c>
      <c r="K1016" s="5">
        <v>1268.90075683593</v>
      </c>
      <c r="L1016" s="5">
        <v>1210.43981933593</v>
      </c>
      <c r="M1016" s="5">
        <v>1250.4152832031202</v>
      </c>
      <c r="N1016" s="5">
        <v>1279.11059570312</v>
      </c>
      <c r="O1016" s="5">
        <v>1223.14489746093</v>
      </c>
      <c r="P1016" s="5">
        <v>1202.89294433593</v>
      </c>
      <c r="Q1016" s="5">
        <v>1235.0494791666599</v>
      </c>
      <c r="R1016" s="5">
        <v>1195.56567382812</v>
      </c>
      <c r="S1016" s="5">
        <v>1122.01782226562</v>
      </c>
      <c r="T1016" s="5">
        <v>1210.97338867187</v>
      </c>
      <c r="U1016" s="5">
        <v>1176.1856282552033</v>
      </c>
      <c r="V1016" s="5">
        <v>573.82800292968705</v>
      </c>
      <c r="W1016" s="5">
        <v>565.03601074218705</v>
      </c>
      <c r="X1016" s="5">
        <v>574.73724365234295</v>
      </c>
      <c r="Y1016" s="5">
        <v>571.20041910807231</v>
      </c>
      <c r="Z1016" s="5">
        <v>943.80926513671795</v>
      </c>
      <c r="AA1016" s="5">
        <v>848.71051025390602</v>
      </c>
      <c r="AB1016" s="5">
        <v>882.12127685546795</v>
      </c>
      <c r="AC1016" s="5">
        <v>891.54701741536394</v>
      </c>
      <c r="AD1016" s="5">
        <v>1097.00756835937</v>
      </c>
      <c r="AE1016" s="5">
        <v>1082.890625</v>
      </c>
      <c r="AF1016" s="5">
        <v>1080.04357910156</v>
      </c>
      <c r="AG1016" s="5">
        <v>1086.6472574869767</v>
      </c>
      <c r="AH1016" s="5">
        <v>1097.00122070312</v>
      </c>
      <c r="AI1016" s="5">
        <v>1097.10131835937</v>
      </c>
      <c r="AJ1016" s="5">
        <v>1112.97900390625</v>
      </c>
      <c r="AK1016" s="5">
        <v>1102.3605143229133</v>
      </c>
      <c r="AL1016" s="5">
        <v>1336.20812988281</v>
      </c>
      <c r="AM1016" s="5">
        <v>1323.73291015625</v>
      </c>
      <c r="AN1016" s="5">
        <v>1317.97143554687</v>
      </c>
      <c r="AO1016" s="5">
        <v>1325.97082519531</v>
      </c>
      <c r="AP1016" s="5">
        <v>1381.6181640625</v>
      </c>
      <c r="AQ1016" s="5">
        <v>1332.75061035156</v>
      </c>
      <c r="AR1016" s="5">
        <v>1401.09582519531</v>
      </c>
      <c r="AS1016" s="5">
        <v>1371.8215332031232</v>
      </c>
      <c r="AT1016" s="5">
        <v>701.54522705078102</v>
      </c>
      <c r="AU1016" s="5">
        <v>697.83587646484295</v>
      </c>
      <c r="AV1016" s="5">
        <v>799.10400390625</v>
      </c>
      <c r="AW1016" s="5">
        <v>732.82836914062466</v>
      </c>
      <c r="AX1016" s="5">
        <v>753.821044921875</v>
      </c>
      <c r="AY1016" s="5">
        <v>773.60168457031205</v>
      </c>
      <c r="AZ1016" s="5">
        <v>765.40863037109295</v>
      </c>
      <c r="BA1016" s="5">
        <v>764.27711995442667</v>
      </c>
    </row>
    <row r="1017" spans="1:53" x14ac:dyDescent="0.2">
      <c r="A1017" s="1">
        <v>1014</v>
      </c>
      <c r="B1017" s="1" t="s">
        <v>4074</v>
      </c>
      <c r="C1017" s="1" t="s">
        <v>4075</v>
      </c>
      <c r="D1017" s="1" t="s">
        <v>4076</v>
      </c>
      <c r="E1017" s="1" t="s">
        <v>4077</v>
      </c>
      <c r="F1017" s="5">
        <v>203.724349975585</v>
      </c>
      <c r="G1017" s="5">
        <v>220.031158447265</v>
      </c>
      <c r="H1017" s="5">
        <v>173.80035400390599</v>
      </c>
      <c r="I1017" s="5">
        <v>199.18528747558534</v>
      </c>
      <c r="J1017" s="5">
        <v>227.231201171875</v>
      </c>
      <c r="K1017" s="5">
        <v>153.91964721679599</v>
      </c>
      <c r="L1017" s="5">
        <v>231.28332519531199</v>
      </c>
      <c r="M1017" s="5">
        <v>204.14472452799433</v>
      </c>
      <c r="N1017" s="5">
        <v>228.27496337890599</v>
      </c>
      <c r="O1017" s="5">
        <v>218.23239135742099</v>
      </c>
      <c r="P1017" s="5">
        <v>238.281478881835</v>
      </c>
      <c r="Q1017" s="5">
        <v>228.26294453938735</v>
      </c>
      <c r="R1017" s="5">
        <v>152.56031799316401</v>
      </c>
      <c r="S1017" s="5">
        <v>140.41310119628901</v>
      </c>
      <c r="T1017" s="5">
        <v>132.31591796875</v>
      </c>
      <c r="U1017" s="5">
        <v>141.76311238606766</v>
      </c>
      <c r="V1017" s="5">
        <v>205.23272705078099</v>
      </c>
      <c r="W1017" s="5">
        <v>200.671951293945</v>
      </c>
      <c r="X1017" s="5">
        <v>196.498443603515</v>
      </c>
      <c r="Y1017" s="5">
        <v>200.80104064941369</v>
      </c>
      <c r="Z1017" s="5">
        <v>655.06988525390602</v>
      </c>
      <c r="AA1017" s="5">
        <v>731.05023193359295</v>
      </c>
      <c r="AB1017" s="5">
        <v>679.12603759765602</v>
      </c>
      <c r="AC1017" s="5">
        <v>688.41538492838515</v>
      </c>
      <c r="AD1017" s="5">
        <v>155.15444946289</v>
      </c>
      <c r="AE1017" s="5">
        <v>223.62736511230401</v>
      </c>
      <c r="AF1017" s="5">
        <v>250.01756286621</v>
      </c>
      <c r="AG1017" s="5">
        <v>209.59979248046798</v>
      </c>
      <c r="AH1017" s="5">
        <v>226.20744323730401</v>
      </c>
      <c r="AI1017" s="5">
        <v>181.68482971191401</v>
      </c>
      <c r="AJ1017" s="5">
        <v>260.12228393554602</v>
      </c>
      <c r="AK1017" s="5">
        <v>222.67151896158802</v>
      </c>
      <c r="AL1017" s="5">
        <v>200.13720703125</v>
      </c>
      <c r="AM1017" s="5">
        <v>215.65638732910099</v>
      </c>
      <c r="AN1017" s="5">
        <v>183.00717163085901</v>
      </c>
      <c r="AO1017" s="5">
        <v>199.60025533040334</v>
      </c>
      <c r="AP1017" s="5">
        <v>98.565956115722599</v>
      </c>
      <c r="AQ1017" s="5">
        <v>98.405929565429602</v>
      </c>
      <c r="AR1017" s="5">
        <v>111.75944519042901</v>
      </c>
      <c r="AS1017" s="5">
        <v>102.91044362386042</v>
      </c>
      <c r="AT1017" s="5">
        <v>268.84967041015602</v>
      </c>
      <c r="AU1017" s="5">
        <v>406.83230590820301</v>
      </c>
      <c r="AV1017" s="5">
        <v>337.724517822265</v>
      </c>
      <c r="AW1017" s="5">
        <v>337.80216471354134</v>
      </c>
      <c r="AX1017" s="5">
        <v>238.77082824707</v>
      </c>
      <c r="AY1017" s="5">
        <v>244.69271850585901</v>
      </c>
      <c r="AZ1017" s="5">
        <v>223.10763549804599</v>
      </c>
      <c r="BA1017" s="5">
        <v>235.52372741699165</v>
      </c>
    </row>
    <row r="1018" spans="1:53" x14ac:dyDescent="0.2">
      <c r="A1018" s="1">
        <v>1015</v>
      </c>
      <c r="B1018" s="1" t="s">
        <v>4078</v>
      </c>
      <c r="C1018" s="1" t="s">
        <v>4079</v>
      </c>
      <c r="D1018" s="1" t="s">
        <v>4080</v>
      </c>
      <c r="E1018" s="1" t="s">
        <v>4081</v>
      </c>
      <c r="G1018" s="5">
        <v>190.59977722167901</v>
      </c>
      <c r="H1018" s="5">
        <v>161.80903625488199</v>
      </c>
      <c r="I1018" s="5">
        <v>176.20440673828051</v>
      </c>
      <c r="J1018" s="5">
        <v>233.67152404785099</v>
      </c>
      <c r="K1018" s="5">
        <v>260.01724243164</v>
      </c>
      <c r="L1018" s="5">
        <v>238.71929931640599</v>
      </c>
      <c r="M1018" s="5">
        <v>244.13602193196564</v>
      </c>
      <c r="N1018" s="5">
        <v>365.59899902343699</v>
      </c>
      <c r="O1018" s="5">
        <v>398.60211181640602</v>
      </c>
      <c r="P1018" s="5">
        <v>392.18463134765602</v>
      </c>
      <c r="Q1018" s="5">
        <v>385.46191406249972</v>
      </c>
      <c r="R1018" s="5">
        <v>238.40333557128901</v>
      </c>
      <c r="S1018" s="5">
        <v>184.734115600585</v>
      </c>
      <c r="T1018" s="5">
        <v>271.54388427734301</v>
      </c>
      <c r="U1018" s="5">
        <v>231.56044514973897</v>
      </c>
      <c r="V1018" s="5">
        <v>364.11050415039</v>
      </c>
      <c r="W1018" s="5">
        <v>348.31307983398398</v>
      </c>
      <c r="X1018" s="5">
        <v>337.29162597656199</v>
      </c>
      <c r="Y1018" s="5">
        <v>349.90506998697862</v>
      </c>
      <c r="Z1018" s="5">
        <v>1184.38500976562</v>
      </c>
      <c r="AA1018" s="5">
        <v>1267.30651855468</v>
      </c>
      <c r="AB1018" s="5">
        <v>1238.36547851562</v>
      </c>
      <c r="AC1018" s="5">
        <v>1230.0190022786398</v>
      </c>
      <c r="AE1018" s="5">
        <v>244.51405334472599</v>
      </c>
      <c r="AF1018" s="5">
        <v>281.44107055664</v>
      </c>
      <c r="AG1018" s="5">
        <v>262.97756195068303</v>
      </c>
      <c r="AH1018" s="5">
        <v>231.93598937988199</v>
      </c>
      <c r="AI1018" s="5">
        <v>241.87934875488199</v>
      </c>
      <c r="AK1018" s="5">
        <v>236.90766906738199</v>
      </c>
      <c r="AL1018" s="5">
        <v>306.91567993164</v>
      </c>
      <c r="AM1018" s="5">
        <v>329.96063232421801</v>
      </c>
      <c r="AN1018" s="5">
        <v>300.394927978515</v>
      </c>
      <c r="AO1018" s="5">
        <v>312.423746744791</v>
      </c>
      <c r="AP1018" s="5">
        <v>179.82223510742099</v>
      </c>
      <c r="AQ1018" s="5">
        <v>220.16856384277301</v>
      </c>
      <c r="AR1018" s="5">
        <v>195.56393432617099</v>
      </c>
      <c r="AS1018" s="5">
        <v>198.51824442545501</v>
      </c>
      <c r="AT1018" s="5">
        <v>539.82360839843705</v>
      </c>
      <c r="AU1018" s="5">
        <v>605.21844482421795</v>
      </c>
      <c r="AV1018" s="5">
        <v>565.74169921875</v>
      </c>
      <c r="AW1018" s="5">
        <v>570.26125081380167</v>
      </c>
      <c r="AX1018" s="5">
        <v>513.01727294921795</v>
      </c>
      <c r="AY1018" s="5">
        <v>392.656158447265</v>
      </c>
      <c r="AZ1018" s="5">
        <v>400.46490478515602</v>
      </c>
      <c r="BA1018" s="5">
        <v>435.37944539387968</v>
      </c>
    </row>
    <row r="1019" spans="1:53" x14ac:dyDescent="0.2">
      <c r="A1019" s="1">
        <v>1016</v>
      </c>
      <c r="B1019" s="1" t="s">
        <v>4082</v>
      </c>
      <c r="C1019" s="1" t="s">
        <v>4083</v>
      </c>
      <c r="D1019" s="1" t="s">
        <v>4084</v>
      </c>
      <c r="E1019" s="1" t="s">
        <v>4085</v>
      </c>
      <c r="F1019" s="5">
        <v>927.83587646484295</v>
      </c>
      <c r="G1019" s="5">
        <v>412.97210693359301</v>
      </c>
      <c r="H1019" s="5">
        <v>849.67340087890602</v>
      </c>
      <c r="I1019" s="5">
        <v>730.16046142578068</v>
      </c>
      <c r="J1019" s="5">
        <v>609.17181396484295</v>
      </c>
      <c r="K1019" s="5">
        <v>434.19168090820301</v>
      </c>
      <c r="L1019" s="5">
        <v>350.01208496093699</v>
      </c>
      <c r="M1019" s="5">
        <v>464.45852661132767</v>
      </c>
      <c r="N1019" s="5">
        <v>1256.927734375</v>
      </c>
      <c r="O1019" s="5">
        <v>1185.96655273437</v>
      </c>
      <c r="P1019" s="5">
        <v>1377.14147949218</v>
      </c>
      <c r="Q1019" s="5">
        <v>1273.3452555338499</v>
      </c>
      <c r="T1019" s="5">
        <v>512.95001220703102</v>
      </c>
      <c r="U1019" s="5">
        <v>512.95001220703102</v>
      </c>
      <c r="V1019" s="5">
        <v>484.76382446289</v>
      </c>
      <c r="W1019" s="5">
        <v>635.86737060546795</v>
      </c>
      <c r="X1019" s="5">
        <v>473.34201049804602</v>
      </c>
      <c r="Y1019" s="5">
        <v>531.32440185546795</v>
      </c>
      <c r="Z1019" s="5">
        <v>448.35177612304602</v>
      </c>
      <c r="AA1019" s="5">
        <v>588.59240722656205</v>
      </c>
      <c r="AC1019" s="5">
        <v>518.47209167480401</v>
      </c>
      <c r="AD1019" s="5">
        <v>401.17459106445301</v>
      </c>
      <c r="AE1019" s="5">
        <v>470.28936767578102</v>
      </c>
      <c r="AF1019" s="5">
        <v>401.560302734375</v>
      </c>
      <c r="AG1019" s="5">
        <v>424.34142049153633</v>
      </c>
      <c r="AH1019" s="5">
        <v>598.52697753906205</v>
      </c>
      <c r="AI1019" s="5">
        <v>561.29064941406205</v>
      </c>
      <c r="AJ1019" s="5">
        <v>427.99197387695301</v>
      </c>
      <c r="AK1019" s="5">
        <v>529.26986694335903</v>
      </c>
      <c r="AL1019" s="5">
        <v>908.667236328125</v>
      </c>
      <c r="AM1019" s="5">
        <v>1026.09655761718</v>
      </c>
      <c r="AN1019" s="5">
        <v>995.017333984375</v>
      </c>
      <c r="AO1019" s="5">
        <v>976.59370930989337</v>
      </c>
      <c r="AP1019" s="5">
        <v>507.68295288085898</v>
      </c>
      <c r="AQ1019" s="5">
        <v>598.46307373046795</v>
      </c>
      <c r="AR1019" s="5">
        <v>503.710693359375</v>
      </c>
      <c r="AS1019" s="5">
        <v>536.61890665690066</v>
      </c>
      <c r="AT1019" s="5">
        <v>361.85433959960898</v>
      </c>
      <c r="AU1019" s="5">
        <v>407.28460693359301</v>
      </c>
      <c r="AW1019" s="5">
        <v>384.56947326660099</v>
      </c>
      <c r="AX1019" s="5">
        <v>390.47140502929602</v>
      </c>
      <c r="AY1019" s="5">
        <v>770.934326171875</v>
      </c>
      <c r="AZ1019" s="5">
        <v>720.47271728515602</v>
      </c>
      <c r="BA1019" s="5">
        <v>627.29281616210903</v>
      </c>
    </row>
    <row r="1020" spans="1:53" x14ac:dyDescent="0.2">
      <c r="A1020" s="1">
        <v>1017</v>
      </c>
      <c r="B1020" s="1" t="s">
        <v>4086</v>
      </c>
      <c r="C1020" s="1" t="s">
        <v>4087</v>
      </c>
      <c r="D1020" s="1" t="s">
        <v>4088</v>
      </c>
      <c r="E1020" s="1" t="s">
        <v>4089</v>
      </c>
      <c r="J1020" s="5">
        <v>27.388145446777301</v>
      </c>
      <c r="L1020" s="5">
        <v>25.064628601074201</v>
      </c>
      <c r="M1020" s="5">
        <v>26.226387023925753</v>
      </c>
      <c r="Z1020" s="5">
        <v>61.493381500244098</v>
      </c>
      <c r="AA1020" s="5">
        <v>44.526226043701101</v>
      </c>
      <c r="AB1020" s="5">
        <v>48.137046813964801</v>
      </c>
      <c r="AC1020" s="5">
        <v>51.385551452636662</v>
      </c>
      <c r="AD1020" s="5">
        <v>46.006504058837798</v>
      </c>
      <c r="AF1020" s="5">
        <v>52.011020660400298</v>
      </c>
      <c r="AG1020" s="5">
        <v>49.008762359619048</v>
      </c>
      <c r="AX1020" s="5">
        <v>75.740661621093693</v>
      </c>
      <c r="AY1020" s="5">
        <v>45.870128631591797</v>
      </c>
      <c r="AZ1020" s="5">
        <v>34.842529296875</v>
      </c>
      <c r="BA1020" s="5">
        <v>52.151106516520166</v>
      </c>
    </row>
    <row r="1021" spans="1:53" x14ac:dyDescent="0.2">
      <c r="A1021" s="1">
        <v>1018</v>
      </c>
      <c r="B1021" s="1" t="s">
        <v>4090</v>
      </c>
      <c r="C1021" s="1" t="s">
        <v>4091</v>
      </c>
      <c r="D1021" s="1" t="s">
        <v>4092</v>
      </c>
      <c r="E1021" s="1" t="s">
        <v>4093</v>
      </c>
      <c r="J1021" s="5">
        <v>189.69291687011699</v>
      </c>
      <c r="K1021" s="5">
        <v>240.00001525878901</v>
      </c>
      <c r="L1021" s="5">
        <v>8.2465887069702095</v>
      </c>
      <c r="M1021" s="5">
        <v>145.9798402786254</v>
      </c>
      <c r="N1021" s="5">
        <v>413.39593505859301</v>
      </c>
      <c r="O1021" s="5">
        <v>595.70812988281205</v>
      </c>
      <c r="P1021" s="5">
        <v>492.788818359375</v>
      </c>
      <c r="Q1021" s="5">
        <v>500.63096110026004</v>
      </c>
      <c r="R1021" s="5">
        <v>175.73292541503901</v>
      </c>
      <c r="S1021" s="5">
        <v>452.408447265625</v>
      </c>
      <c r="T1021" s="5">
        <v>457.89364624023398</v>
      </c>
      <c r="U1021" s="5">
        <v>362.01167297363264</v>
      </c>
      <c r="X1021" s="5">
        <v>247.314849853515</v>
      </c>
      <c r="Y1021" s="5">
        <v>247.314849853515</v>
      </c>
      <c r="Z1021" s="5">
        <v>366.49020385742102</v>
      </c>
      <c r="AA1021" s="5">
        <v>345.84652709960898</v>
      </c>
      <c r="AB1021" s="5">
        <v>342.47738647460898</v>
      </c>
      <c r="AC1021" s="5">
        <v>351.60470581054636</v>
      </c>
      <c r="AE1021" s="5">
        <v>271.336669921875</v>
      </c>
      <c r="AF1021" s="5">
        <v>277.57241821289</v>
      </c>
      <c r="AG1021" s="5">
        <v>274.45454406738247</v>
      </c>
      <c r="AH1021" s="5">
        <v>497.33819580078102</v>
      </c>
      <c r="AI1021" s="5">
        <v>427.876373291015</v>
      </c>
      <c r="AJ1021" s="5">
        <v>470.28439331054602</v>
      </c>
      <c r="AK1021" s="5">
        <v>465.16632080078062</v>
      </c>
      <c r="AL1021" s="5">
        <v>875.3603515625</v>
      </c>
      <c r="AM1021" s="5">
        <v>918.44610595703102</v>
      </c>
      <c r="AN1021" s="5">
        <v>1061.00512695312</v>
      </c>
      <c r="AO1021" s="5">
        <v>951.60386149088356</v>
      </c>
      <c r="AP1021" s="5">
        <v>1387.63171386718</v>
      </c>
      <c r="AQ1021" s="5">
        <v>1409.72705078125</v>
      </c>
      <c r="AR1021" s="5">
        <v>1290.4658203125</v>
      </c>
      <c r="AS1021" s="5">
        <v>1362.6081949869767</v>
      </c>
      <c r="AT1021" s="5">
        <v>472.56655883789</v>
      </c>
      <c r="AU1021" s="5">
        <v>505.56686401367102</v>
      </c>
      <c r="AV1021" s="5">
        <v>743.12554931640602</v>
      </c>
      <c r="AW1021" s="5">
        <v>573.75299072265568</v>
      </c>
      <c r="AX1021" s="5">
        <v>276.57293701171801</v>
      </c>
      <c r="AY1021" s="5">
        <v>338.97302246093699</v>
      </c>
      <c r="AZ1021" s="5">
        <v>394.66238403320301</v>
      </c>
      <c r="BA1021" s="5">
        <v>336.73611450195267</v>
      </c>
    </row>
    <row r="1022" spans="1:53" x14ac:dyDescent="0.2">
      <c r="A1022" s="1">
        <v>1019</v>
      </c>
      <c r="B1022" s="1" t="s">
        <v>4094</v>
      </c>
      <c r="C1022" s="1" t="s">
        <v>4095</v>
      </c>
      <c r="D1022" s="1" t="s">
        <v>4096</v>
      </c>
      <c r="E1022" s="1" t="s">
        <v>4097</v>
      </c>
      <c r="F1022" s="5">
        <v>546.53356933593705</v>
      </c>
      <c r="G1022" s="5">
        <v>614.738525390625</v>
      </c>
      <c r="H1022" s="5">
        <v>550.03497314453102</v>
      </c>
      <c r="I1022" s="5">
        <v>570.43568929036439</v>
      </c>
      <c r="J1022" s="5">
        <v>504.411865234375</v>
      </c>
      <c r="K1022" s="5">
        <v>494.94689941406199</v>
      </c>
      <c r="L1022" s="5">
        <v>472.73986816406199</v>
      </c>
      <c r="M1022" s="5">
        <v>490.69954427083303</v>
      </c>
      <c r="N1022" s="5">
        <v>1676.56872558593</v>
      </c>
      <c r="O1022" s="5">
        <v>1693.32214355468</v>
      </c>
      <c r="P1022" s="5">
        <v>1594.42199707031</v>
      </c>
      <c r="Q1022" s="5">
        <v>1654.7709554036401</v>
      </c>
      <c r="R1022" s="5">
        <v>932.63415527343705</v>
      </c>
      <c r="S1022" s="5">
        <v>871.53826904296795</v>
      </c>
      <c r="T1022" s="5">
        <v>944.45013427734295</v>
      </c>
      <c r="U1022" s="5">
        <v>916.2075195312492</v>
      </c>
      <c r="V1022" s="5">
        <v>591.47100830078102</v>
      </c>
      <c r="W1022" s="5">
        <v>628.13806152343705</v>
      </c>
      <c r="X1022" s="5">
        <v>638.69561767578102</v>
      </c>
      <c r="Y1022" s="5">
        <v>619.43489583333303</v>
      </c>
      <c r="Z1022" s="5">
        <v>592.835693359375</v>
      </c>
      <c r="AA1022" s="5">
        <v>591.35119628906205</v>
      </c>
      <c r="AB1022" s="5">
        <v>584.75830078125</v>
      </c>
      <c r="AC1022" s="5">
        <v>589.64839680989564</v>
      </c>
      <c r="AD1022" s="5">
        <v>643.28527832031205</v>
      </c>
      <c r="AE1022" s="5">
        <v>596.68475341796795</v>
      </c>
      <c r="AF1022" s="5">
        <v>638.33203125</v>
      </c>
      <c r="AG1022" s="5">
        <v>626.10068766275992</v>
      </c>
      <c r="AH1022" s="5">
        <v>611.627197265625</v>
      </c>
      <c r="AI1022" s="5">
        <v>694.730712890625</v>
      </c>
      <c r="AJ1022" s="5">
        <v>636.435791015625</v>
      </c>
      <c r="AK1022" s="5">
        <v>647.597900390625</v>
      </c>
      <c r="AL1022" s="5">
        <v>1685.16845703125</v>
      </c>
      <c r="AM1022" s="5">
        <v>1749.62646484375</v>
      </c>
      <c r="AN1022" s="5">
        <v>1783.50646972656</v>
      </c>
      <c r="AO1022" s="5">
        <v>1739.4337972005198</v>
      </c>
      <c r="AP1022" s="5">
        <v>767.04553222656205</v>
      </c>
      <c r="AQ1022" s="5">
        <v>760.89978027343705</v>
      </c>
      <c r="AR1022" s="5">
        <v>791.58099365234295</v>
      </c>
      <c r="AS1022" s="5">
        <v>773.17543538411394</v>
      </c>
      <c r="AT1022" s="5">
        <v>755.96398925781205</v>
      </c>
      <c r="AU1022" s="5">
        <v>832.26116943359295</v>
      </c>
      <c r="AV1022" s="5">
        <v>827.012939453125</v>
      </c>
      <c r="AW1022" s="5">
        <v>805.07936604817667</v>
      </c>
      <c r="AX1022" s="5">
        <v>682.47271728515602</v>
      </c>
      <c r="AY1022" s="5">
        <v>613.85302734375</v>
      </c>
      <c r="AZ1022" s="5">
        <v>738.10900878906205</v>
      </c>
      <c r="BA1022" s="5">
        <v>678.14491780598939</v>
      </c>
    </row>
    <row r="1023" spans="1:53" x14ac:dyDescent="0.2">
      <c r="A1023" s="1">
        <v>1020</v>
      </c>
      <c r="B1023" s="1" t="s">
        <v>4098</v>
      </c>
      <c r="C1023" s="1" t="s">
        <v>4099</v>
      </c>
      <c r="D1023" s="1" t="s">
        <v>4100</v>
      </c>
      <c r="E1023" s="1" t="s">
        <v>4101</v>
      </c>
      <c r="F1023" s="5">
        <v>919.17687988281205</v>
      </c>
      <c r="G1023" s="5">
        <v>1022.81457519531</v>
      </c>
      <c r="H1023" s="5">
        <v>857.04119873046795</v>
      </c>
      <c r="I1023" s="5">
        <v>933.01088460286337</v>
      </c>
      <c r="J1023" s="5">
        <v>877.97735595703102</v>
      </c>
      <c r="K1023" s="5">
        <v>936.51934814453102</v>
      </c>
      <c r="L1023" s="5">
        <v>961.33831787109295</v>
      </c>
      <c r="M1023" s="5">
        <v>925.27834065755167</v>
      </c>
      <c r="N1023" s="5">
        <v>893.80731201171795</v>
      </c>
      <c r="O1023" s="5">
        <v>889.98669433593705</v>
      </c>
      <c r="P1023" s="5">
        <v>902.69763183593705</v>
      </c>
      <c r="Q1023" s="5">
        <v>895.49721272786394</v>
      </c>
      <c r="R1023" s="5">
        <v>774.66906738281205</v>
      </c>
      <c r="S1023" s="5">
        <v>826.96374511718705</v>
      </c>
      <c r="T1023" s="5">
        <v>783.02947998046795</v>
      </c>
      <c r="U1023" s="5">
        <v>794.88743082682231</v>
      </c>
      <c r="V1023" s="5">
        <v>1143.44982910156</v>
      </c>
      <c r="W1023" s="5">
        <v>1222.47106933593</v>
      </c>
      <c r="X1023" s="5">
        <v>1278.97485351562</v>
      </c>
      <c r="Y1023" s="5">
        <v>1214.9652506510367</v>
      </c>
      <c r="Z1023" s="5">
        <v>1089.60070800781</v>
      </c>
      <c r="AA1023" s="5">
        <v>1045.6162109375</v>
      </c>
      <c r="AB1023" s="5">
        <v>1086.28674316406</v>
      </c>
      <c r="AC1023" s="5">
        <v>1073.8345540364564</v>
      </c>
      <c r="AD1023" s="5">
        <v>894.22052001953102</v>
      </c>
      <c r="AE1023" s="5">
        <v>894.58825683593705</v>
      </c>
      <c r="AF1023" s="5">
        <v>912.72998046875</v>
      </c>
      <c r="AG1023" s="5">
        <v>900.51291910807265</v>
      </c>
      <c r="AH1023" s="5">
        <v>879.62219238281205</v>
      </c>
      <c r="AI1023" s="5">
        <v>1001.5654296875</v>
      </c>
      <c r="AJ1023" s="5">
        <v>968.80871582031205</v>
      </c>
      <c r="AK1023" s="5">
        <v>949.99877929687466</v>
      </c>
      <c r="AL1023" s="5">
        <v>1734.92761230468</v>
      </c>
      <c r="AM1023" s="5">
        <v>1731.35620117187</v>
      </c>
      <c r="AN1023" s="5">
        <v>1767.837890625</v>
      </c>
      <c r="AO1023" s="5">
        <v>1744.7072347005167</v>
      </c>
      <c r="AP1023" s="5">
        <v>985.79425048828102</v>
      </c>
      <c r="AQ1023" s="5">
        <v>972.35333251953102</v>
      </c>
      <c r="AR1023" s="5">
        <v>985.79437255859295</v>
      </c>
      <c r="AS1023" s="5">
        <v>981.31398518880167</v>
      </c>
      <c r="AT1023" s="5">
        <v>674.93780517578102</v>
      </c>
      <c r="AU1023" s="5">
        <v>785.11291503906205</v>
      </c>
      <c r="AV1023" s="5">
        <v>823.234130859375</v>
      </c>
      <c r="AW1023" s="5">
        <v>761.09495035807265</v>
      </c>
      <c r="AX1023" s="5">
        <v>1124.46643066406</v>
      </c>
      <c r="AY1023" s="5">
        <v>1147.09008789062</v>
      </c>
      <c r="AZ1023" s="5">
        <v>1251.64965820312</v>
      </c>
      <c r="BA1023" s="5">
        <v>1174.4020589192667</v>
      </c>
    </row>
    <row r="1024" spans="1:53" x14ac:dyDescent="0.2">
      <c r="A1024" s="1">
        <v>1021</v>
      </c>
      <c r="B1024" s="1" t="s">
        <v>4102</v>
      </c>
      <c r="C1024" s="7" t="s">
        <v>4103</v>
      </c>
      <c r="D1024" s="1" t="s">
        <v>4104</v>
      </c>
      <c r="E1024" s="1" t="s">
        <v>4105</v>
      </c>
      <c r="F1024" s="5">
        <v>161.232177734375</v>
      </c>
      <c r="G1024" s="5">
        <v>192.33561706542901</v>
      </c>
      <c r="H1024" s="5">
        <v>135.74546813964801</v>
      </c>
      <c r="I1024" s="5">
        <v>163.10442097981732</v>
      </c>
      <c r="J1024" s="5">
        <v>370.81869506835898</v>
      </c>
      <c r="K1024" s="5">
        <v>482.14620971679602</v>
      </c>
      <c r="L1024" s="5">
        <v>371.81954956054602</v>
      </c>
      <c r="M1024" s="5">
        <v>408.26148478190038</v>
      </c>
      <c r="R1024" s="5">
        <v>161.55851745605401</v>
      </c>
      <c r="S1024" s="5">
        <v>165.68458557128901</v>
      </c>
      <c r="T1024" s="5">
        <v>179.48812866210901</v>
      </c>
      <c r="U1024" s="5">
        <v>168.91041056315066</v>
      </c>
      <c r="V1024" s="5">
        <v>140.98860168457</v>
      </c>
      <c r="W1024" s="5">
        <v>257.91027832031199</v>
      </c>
      <c r="X1024" s="5">
        <v>196.51141357421801</v>
      </c>
      <c r="Y1024" s="5">
        <v>198.47009785969999</v>
      </c>
      <c r="Z1024" s="5">
        <v>199.29083251953099</v>
      </c>
      <c r="AA1024" s="5">
        <v>169.92134094238199</v>
      </c>
      <c r="AB1024" s="5">
        <v>221.65597534179599</v>
      </c>
      <c r="AC1024" s="5">
        <v>196.95604960123634</v>
      </c>
      <c r="AD1024" s="5">
        <v>187.382553100585</v>
      </c>
      <c r="AE1024" s="5">
        <v>233.94865417480401</v>
      </c>
      <c r="AF1024" s="5">
        <v>145.04035949707</v>
      </c>
      <c r="AG1024" s="5">
        <v>188.79052225748634</v>
      </c>
      <c r="AH1024" s="5">
        <v>200.44561767578099</v>
      </c>
      <c r="AI1024" s="5">
        <v>199.23863220214801</v>
      </c>
      <c r="AJ1024" s="5">
        <v>179.61183166503901</v>
      </c>
      <c r="AK1024" s="5">
        <v>193.09869384765602</v>
      </c>
      <c r="AL1024" s="5">
        <v>120.068809509277</v>
      </c>
      <c r="AM1024" s="5">
        <v>129.12902832031199</v>
      </c>
      <c r="AN1024" s="5">
        <v>128.87483215332</v>
      </c>
      <c r="AO1024" s="5">
        <v>126.02422332763634</v>
      </c>
      <c r="AP1024" s="5">
        <v>94.657974243164006</v>
      </c>
      <c r="AQ1024" s="5">
        <v>126.721633911132</v>
      </c>
      <c r="AR1024" s="5">
        <v>115.778755187988</v>
      </c>
      <c r="AS1024" s="5">
        <v>112.38612111409468</v>
      </c>
      <c r="AX1024" s="5">
        <v>150.69334411621</v>
      </c>
      <c r="AY1024" s="5">
        <v>146.454010009765</v>
      </c>
      <c r="AZ1024" s="5">
        <v>111.68935394287099</v>
      </c>
      <c r="BA1024" s="5">
        <v>136.27890268961531</v>
      </c>
    </row>
    <row r="1025" spans="1:53" x14ac:dyDescent="0.2">
      <c r="A1025" s="1">
        <v>1022</v>
      </c>
      <c r="B1025" s="1" t="s">
        <v>4106</v>
      </c>
      <c r="C1025" s="1" t="s">
        <v>4107</v>
      </c>
      <c r="D1025" s="1" t="s">
        <v>4108</v>
      </c>
      <c r="E1025" s="1" t="s">
        <v>4109</v>
      </c>
      <c r="F1025" s="5">
        <v>287.17120361328102</v>
      </c>
      <c r="G1025" s="5">
        <v>281.25085449218699</v>
      </c>
      <c r="H1025" s="5">
        <v>228.13916015625</v>
      </c>
      <c r="I1025" s="5">
        <v>265.52040608723934</v>
      </c>
      <c r="J1025" s="5">
        <v>190.25392150878901</v>
      </c>
      <c r="K1025" s="5">
        <v>195.99620056152301</v>
      </c>
      <c r="L1025" s="5">
        <v>181.66395568847599</v>
      </c>
      <c r="M1025" s="5">
        <v>189.30469258626269</v>
      </c>
      <c r="N1025" s="5">
        <v>132.82090759277301</v>
      </c>
      <c r="O1025" s="5">
        <v>85.701492309570298</v>
      </c>
      <c r="P1025" s="5">
        <v>141.448150634765</v>
      </c>
      <c r="Q1025" s="5">
        <v>119.99018351236943</v>
      </c>
      <c r="R1025" s="5">
        <v>218.90423583984301</v>
      </c>
      <c r="S1025" s="5">
        <v>270.58267211914</v>
      </c>
      <c r="T1025" s="5">
        <v>231.68898010253901</v>
      </c>
      <c r="U1025" s="5">
        <v>240.39196268717401</v>
      </c>
      <c r="V1025" s="5">
        <v>92.019828796386705</v>
      </c>
      <c r="W1025" s="5">
        <v>53.164146423339801</v>
      </c>
      <c r="X1025" s="5">
        <v>67.240249633789006</v>
      </c>
      <c r="Y1025" s="5">
        <v>70.808074951171832</v>
      </c>
      <c r="Z1025" s="5">
        <v>164.07615661621</v>
      </c>
      <c r="AA1025" s="5">
        <v>148.42538452148401</v>
      </c>
      <c r="AB1025" s="5">
        <v>146.74691772460901</v>
      </c>
      <c r="AC1025" s="5">
        <v>153.08281962076765</v>
      </c>
      <c r="AD1025" s="5">
        <v>276.73004150390602</v>
      </c>
      <c r="AE1025" s="5">
        <v>261.44967651367102</v>
      </c>
      <c r="AF1025" s="5">
        <v>216.79318237304599</v>
      </c>
      <c r="AG1025" s="5">
        <v>251.65763346354098</v>
      </c>
      <c r="AH1025" s="5">
        <v>229.79708862304599</v>
      </c>
      <c r="AI1025" s="5">
        <v>290.27593994140602</v>
      </c>
      <c r="AJ1025" s="5">
        <v>314.35382080078102</v>
      </c>
      <c r="AK1025" s="5">
        <v>278.14228312174436</v>
      </c>
      <c r="AL1025" s="5">
        <v>777.20068359375</v>
      </c>
      <c r="AM1025" s="5">
        <v>739.10266113281205</v>
      </c>
      <c r="AN1025" s="5">
        <v>780.38385009765602</v>
      </c>
      <c r="AO1025" s="5">
        <v>765.56239827473928</v>
      </c>
      <c r="AP1025" s="5">
        <v>1402.01184082031</v>
      </c>
      <c r="AQ1025" s="5">
        <v>1430.79675292968</v>
      </c>
      <c r="AR1025" s="5">
        <v>1378.55346679687</v>
      </c>
      <c r="AS1025" s="5">
        <v>1403.7873535156202</v>
      </c>
      <c r="AT1025" s="5">
        <v>533.088134765625</v>
      </c>
      <c r="AU1025" s="5">
        <v>489.37466430664</v>
      </c>
      <c r="AV1025" s="5">
        <v>499.998046875</v>
      </c>
      <c r="AW1025" s="5">
        <v>507.48694864908833</v>
      </c>
      <c r="AX1025" s="5">
        <v>208.21546936035099</v>
      </c>
      <c r="AY1025" s="5">
        <v>202.41851806640599</v>
      </c>
      <c r="AZ1025" s="5">
        <v>175.58970642089801</v>
      </c>
      <c r="BA1025" s="5">
        <v>195.40789794921832</v>
      </c>
    </row>
    <row r="1026" spans="1:53" x14ac:dyDescent="0.2">
      <c r="A1026" s="1">
        <v>1023</v>
      </c>
      <c r="B1026" s="1" t="s">
        <v>4110</v>
      </c>
      <c r="C1026" s="1" t="s">
        <v>4111</v>
      </c>
      <c r="D1026" s="1" t="s">
        <v>4112</v>
      </c>
      <c r="E1026" s="1" t="s">
        <v>4113</v>
      </c>
      <c r="F1026" s="5">
        <v>12033.033203125</v>
      </c>
      <c r="G1026" s="5">
        <v>12358.2021484375</v>
      </c>
      <c r="H1026" s="5">
        <v>12376.509765625</v>
      </c>
      <c r="I1026" s="5">
        <v>12255.9150390625</v>
      </c>
      <c r="J1026" s="5">
        <v>10920.83984375</v>
      </c>
      <c r="K1026" s="5">
        <v>11638.0478515625</v>
      </c>
      <c r="L1026" s="5">
        <v>11496.0751953125</v>
      </c>
      <c r="M1026" s="5">
        <v>11351.654296875</v>
      </c>
      <c r="N1026" s="5">
        <v>26608.07421875</v>
      </c>
      <c r="O1026" s="5">
        <v>26663.66015625</v>
      </c>
      <c r="P1026" s="5">
        <v>26570.314453125</v>
      </c>
      <c r="Q1026" s="5">
        <v>26614.016276041668</v>
      </c>
      <c r="R1026" s="5">
        <v>18692.04296875</v>
      </c>
      <c r="S1026" s="5">
        <v>17651.208984375</v>
      </c>
      <c r="T1026" s="5">
        <v>18656.18359375</v>
      </c>
      <c r="U1026" s="5">
        <v>18333.145182291668</v>
      </c>
      <c r="V1026" s="5">
        <v>12382.111328125</v>
      </c>
      <c r="W1026" s="5">
        <v>13102.869140625</v>
      </c>
      <c r="X1026" s="5">
        <v>12696.34765625</v>
      </c>
      <c r="Y1026" s="5">
        <v>12727.109375</v>
      </c>
      <c r="Z1026" s="5">
        <v>12974.7275390625</v>
      </c>
      <c r="AA1026" s="5">
        <v>12783.6416015625</v>
      </c>
      <c r="AB1026" s="5">
        <v>13371.5986328125</v>
      </c>
      <c r="AC1026" s="5">
        <v>13043.322591145834</v>
      </c>
      <c r="AD1026" s="5">
        <v>10021.3369140625</v>
      </c>
      <c r="AE1026" s="5">
        <v>10271.302734375</v>
      </c>
      <c r="AF1026" s="5">
        <v>10148.3994140625</v>
      </c>
      <c r="AG1026" s="5">
        <v>10147.013020833334</v>
      </c>
      <c r="AH1026" s="5">
        <v>11143.791015625</v>
      </c>
      <c r="AI1026" s="5">
        <v>11210.1298828125</v>
      </c>
      <c r="AJ1026" s="5">
        <v>11123.0390625</v>
      </c>
      <c r="AK1026" s="5">
        <v>11158.986653645834</v>
      </c>
      <c r="AL1026" s="5">
        <v>36196.22265625</v>
      </c>
      <c r="AM1026" s="5">
        <v>35569.203125</v>
      </c>
      <c r="AN1026" s="5">
        <v>35750.80078125</v>
      </c>
      <c r="AO1026" s="5">
        <v>35838.7421875</v>
      </c>
      <c r="AP1026" s="5">
        <v>21655.8984375</v>
      </c>
      <c r="AQ1026" s="5">
        <v>21304.697265625</v>
      </c>
      <c r="AR1026" s="5">
        <v>21605.103515625</v>
      </c>
      <c r="AS1026" s="5">
        <v>21521.899739583332</v>
      </c>
      <c r="AT1026" s="5">
        <v>17302.435546875</v>
      </c>
      <c r="AU1026" s="5">
        <v>17407.01171875</v>
      </c>
      <c r="AV1026" s="5">
        <v>16602.314453125</v>
      </c>
      <c r="AW1026" s="5">
        <v>17103.920572916668</v>
      </c>
      <c r="AX1026" s="5">
        <v>13223.125</v>
      </c>
      <c r="AY1026" s="5">
        <v>13257.671875</v>
      </c>
      <c r="AZ1026" s="5">
        <v>12887.9091796875</v>
      </c>
      <c r="BA1026" s="5">
        <v>13122.902018229166</v>
      </c>
    </row>
    <row r="1027" spans="1:53" x14ac:dyDescent="0.2">
      <c r="A1027" s="1">
        <v>1024</v>
      </c>
      <c r="B1027" s="1" t="s">
        <v>4114</v>
      </c>
      <c r="C1027" s="1" t="s">
        <v>4115</v>
      </c>
      <c r="D1027" s="1" t="s">
        <v>4116</v>
      </c>
      <c r="E1027" s="1" t="s">
        <v>4117</v>
      </c>
      <c r="F1027" s="5">
        <v>120.53034210205</v>
      </c>
      <c r="G1027" s="5">
        <v>90.497985839843693</v>
      </c>
      <c r="H1027" s="5">
        <v>103.996406555175</v>
      </c>
      <c r="I1027" s="5">
        <v>105.00824483235623</v>
      </c>
      <c r="J1027" s="5">
        <v>83.716270446777301</v>
      </c>
      <c r="K1027" s="5">
        <v>84.698844909667898</v>
      </c>
      <c r="L1027" s="5">
        <v>115.785919189453</v>
      </c>
      <c r="M1027" s="5">
        <v>94.73367818196607</v>
      </c>
      <c r="N1027" s="5">
        <v>164.221267700195</v>
      </c>
      <c r="O1027" s="5">
        <v>150.13902282714801</v>
      </c>
      <c r="P1027" s="5">
        <v>151.326889038085</v>
      </c>
      <c r="Q1027" s="5">
        <v>155.22905985514265</v>
      </c>
      <c r="R1027" s="5">
        <v>38.798130035400298</v>
      </c>
      <c r="S1027" s="5">
        <v>165.994049072265</v>
      </c>
      <c r="T1027" s="5">
        <v>45.527713775634702</v>
      </c>
      <c r="U1027" s="5">
        <v>83.439964294433338</v>
      </c>
      <c r="V1027" s="5">
        <v>59.814399719238203</v>
      </c>
      <c r="X1027" s="5">
        <v>33.961620330810497</v>
      </c>
      <c r="Y1027" s="5">
        <v>46.88801002502435</v>
      </c>
      <c r="Z1027" s="5">
        <v>88.372993469238196</v>
      </c>
      <c r="AA1027" s="5">
        <v>97.745903015136705</v>
      </c>
      <c r="AB1027" s="5">
        <v>96.996994018554602</v>
      </c>
      <c r="AC1027" s="5">
        <v>94.371963500976491</v>
      </c>
      <c r="AD1027" s="5">
        <v>84.116325378417898</v>
      </c>
      <c r="AE1027" s="5">
        <v>126.12448120117099</v>
      </c>
      <c r="AF1027" s="5">
        <v>74.250740051269503</v>
      </c>
      <c r="AG1027" s="5">
        <v>94.830515543619455</v>
      </c>
      <c r="AH1027" s="5">
        <v>97.332435607910099</v>
      </c>
      <c r="AI1027" s="5">
        <v>78.902183532714801</v>
      </c>
      <c r="AJ1027" s="5">
        <v>71.169723510742102</v>
      </c>
      <c r="AK1027" s="5">
        <v>82.468114217122334</v>
      </c>
      <c r="AL1027" s="5">
        <v>77.461219787597599</v>
      </c>
      <c r="AM1027" s="5">
        <v>87.548469543457003</v>
      </c>
      <c r="AN1027" s="5">
        <v>87.558937072753906</v>
      </c>
      <c r="AO1027" s="5">
        <v>84.189542134602831</v>
      </c>
      <c r="AQ1027" s="5">
        <v>52.959327697753899</v>
      </c>
      <c r="AS1027" s="5">
        <v>52.959327697753899</v>
      </c>
      <c r="AZ1027" s="5">
        <v>52.878406524658203</v>
      </c>
      <c r="BA1027" s="5">
        <v>52.878406524658203</v>
      </c>
    </row>
    <row r="1028" spans="1:53" x14ac:dyDescent="0.2">
      <c r="A1028" s="1">
        <v>1025</v>
      </c>
      <c r="B1028" s="1" t="s">
        <v>4118</v>
      </c>
      <c r="C1028" s="1" t="s">
        <v>4119</v>
      </c>
      <c r="D1028" s="1" t="s">
        <v>4120</v>
      </c>
      <c r="E1028" s="1" t="s">
        <v>4121</v>
      </c>
      <c r="F1028" s="5">
        <v>989.339111328125</v>
      </c>
      <c r="G1028" s="5">
        <v>1092.02844238281</v>
      </c>
      <c r="H1028" s="5">
        <v>1275.40539550781</v>
      </c>
      <c r="I1028" s="5">
        <v>1118.9243164062482</v>
      </c>
      <c r="J1028" s="5">
        <v>1211.94775390625</v>
      </c>
      <c r="K1028" s="5">
        <v>1314.0166015625</v>
      </c>
      <c r="L1028" s="5">
        <v>1227.71850585937</v>
      </c>
      <c r="M1028" s="5">
        <v>1251.2276204427067</v>
      </c>
      <c r="N1028" s="5">
        <v>6206.64794921875</v>
      </c>
      <c r="O1028" s="5">
        <v>5314.23876953125</v>
      </c>
      <c r="P1028" s="5">
        <v>5316.12744140625</v>
      </c>
      <c r="Q1028" s="5">
        <v>5612.338053385417</v>
      </c>
      <c r="R1028" s="5">
        <v>1157.68920898437</v>
      </c>
      <c r="S1028" s="5">
        <v>770.16302490234295</v>
      </c>
      <c r="T1028" s="5">
        <v>852.76019287109295</v>
      </c>
      <c r="U1028" s="5">
        <v>926.8708089192686</v>
      </c>
      <c r="V1028" s="5">
        <v>788.58917236328102</v>
      </c>
      <c r="W1028" s="5">
        <v>772.43255615234295</v>
      </c>
      <c r="X1028" s="5">
        <v>788.83819580078102</v>
      </c>
      <c r="Y1028" s="5">
        <v>783.28664143880178</v>
      </c>
      <c r="Z1028" s="5">
        <v>1733.62280273437</v>
      </c>
      <c r="AA1028" s="5">
        <v>1617.23193359375</v>
      </c>
      <c r="AB1028" s="5">
        <v>1668.06884765625</v>
      </c>
      <c r="AC1028" s="5">
        <v>1672.9745279947899</v>
      </c>
      <c r="AD1028" s="5">
        <v>680.71307373046795</v>
      </c>
      <c r="AE1028" s="5">
        <v>615.99230957031205</v>
      </c>
      <c r="AF1028" s="5">
        <v>604.96173095703102</v>
      </c>
      <c r="AG1028" s="5">
        <v>633.88903808593693</v>
      </c>
      <c r="AH1028" s="5">
        <v>638.902099609375</v>
      </c>
      <c r="AI1028" s="5">
        <v>606.40380859375</v>
      </c>
      <c r="AJ1028" s="5">
        <v>562.23229980468705</v>
      </c>
      <c r="AK1028" s="5">
        <v>602.51273600260402</v>
      </c>
      <c r="AL1028" s="5">
        <v>5197.4169921875</v>
      </c>
      <c r="AM1028" s="5">
        <v>5817.92578125</v>
      </c>
      <c r="AN1028" s="5">
        <v>4491.154296875</v>
      </c>
      <c r="AO1028" s="5">
        <v>5168.832356770833</v>
      </c>
      <c r="AP1028" s="5">
        <v>1083.7958984375</v>
      </c>
      <c r="AQ1028" s="5">
        <v>1033.90307617187</v>
      </c>
      <c r="AR1028" s="5">
        <v>1002.55413818359</v>
      </c>
      <c r="AS1028" s="5">
        <v>1040.0843709309868</v>
      </c>
      <c r="AT1028" s="5">
        <v>281.39797973632801</v>
      </c>
      <c r="AU1028" s="5">
        <v>414.94607543945301</v>
      </c>
      <c r="AV1028" s="5">
        <v>232.81471252441401</v>
      </c>
      <c r="AW1028" s="5">
        <v>309.71958923339838</v>
      </c>
      <c r="AX1028" s="5">
        <v>852.96112060546795</v>
      </c>
      <c r="AY1028" s="5">
        <v>784.04632568359295</v>
      </c>
      <c r="AZ1028" s="5">
        <v>719.29095458984295</v>
      </c>
      <c r="BA1028" s="5">
        <v>785.43280029296795</v>
      </c>
    </row>
    <row r="1029" spans="1:53" x14ac:dyDescent="0.2">
      <c r="A1029" s="1">
        <v>1026</v>
      </c>
      <c r="B1029" s="1" t="s">
        <v>4122</v>
      </c>
      <c r="C1029" s="1" t="s">
        <v>4123</v>
      </c>
      <c r="D1029" s="1" t="s">
        <v>4124</v>
      </c>
      <c r="E1029" s="1" t="s">
        <v>4125</v>
      </c>
      <c r="F1029" s="5">
        <v>180.81948852539</v>
      </c>
      <c r="G1029" s="5">
        <v>138.28805541992099</v>
      </c>
      <c r="H1029" s="5">
        <v>151.51203918457</v>
      </c>
      <c r="I1029" s="5">
        <v>156.873194376627</v>
      </c>
      <c r="J1029" s="5">
        <v>131.16130065917901</v>
      </c>
      <c r="K1029" s="5">
        <v>148.66374206542901</v>
      </c>
      <c r="L1029" s="5">
        <v>149.29229736328099</v>
      </c>
      <c r="M1029" s="5">
        <v>143.03911336262968</v>
      </c>
      <c r="N1029" s="5">
        <v>203.61485290527301</v>
      </c>
      <c r="O1029" s="5">
        <v>207.00933837890599</v>
      </c>
      <c r="P1029" s="5">
        <v>204.81854248046801</v>
      </c>
      <c r="Q1029" s="5">
        <v>205.14757792154901</v>
      </c>
      <c r="R1029" s="5">
        <v>155.82614135742099</v>
      </c>
      <c r="S1029" s="5">
        <v>136.83752441406199</v>
      </c>
      <c r="T1029" s="5">
        <v>159.63160705566401</v>
      </c>
      <c r="U1029" s="5">
        <v>150.76509094238233</v>
      </c>
      <c r="V1029" s="5">
        <v>148.70408630371</v>
      </c>
      <c r="W1029" s="5">
        <v>112.29817962646401</v>
      </c>
      <c r="X1029" s="5">
        <v>136.20959472656199</v>
      </c>
      <c r="Y1029" s="5">
        <v>132.40395355224533</v>
      </c>
      <c r="Z1029" s="5">
        <v>138.25711059570301</v>
      </c>
      <c r="AA1029" s="5">
        <v>124.76692199707</v>
      </c>
      <c r="AB1029" s="5">
        <v>134.86187744140599</v>
      </c>
      <c r="AC1029" s="5">
        <v>132.62863667805968</v>
      </c>
      <c r="AD1029" s="5">
        <v>136.768310546875</v>
      </c>
      <c r="AE1029" s="5">
        <v>153.49212646484301</v>
      </c>
      <c r="AF1029" s="5">
        <v>131.02870178222599</v>
      </c>
      <c r="AG1029" s="5">
        <v>140.42971293131467</v>
      </c>
      <c r="AH1029" s="5">
        <v>169.98464965820301</v>
      </c>
      <c r="AI1029" s="5">
        <v>172.476959228515</v>
      </c>
      <c r="AJ1029" s="5">
        <v>165.538970947265</v>
      </c>
      <c r="AK1029" s="5">
        <v>169.33352661132767</v>
      </c>
      <c r="AL1029" s="5">
        <v>143.492095947265</v>
      </c>
      <c r="AM1029" s="5">
        <v>121.30030059814401</v>
      </c>
      <c r="AN1029" s="5">
        <v>147.42037963867099</v>
      </c>
      <c r="AO1029" s="5">
        <v>137.40425872802666</v>
      </c>
      <c r="AP1029" s="5">
        <v>138.92642211914</v>
      </c>
      <c r="AQ1029" s="5">
        <v>90.853012084960895</v>
      </c>
      <c r="AR1029" s="5">
        <v>126.444076538085</v>
      </c>
      <c r="AS1029" s="5">
        <v>118.7411702473953</v>
      </c>
      <c r="AX1029" s="5">
        <v>96.765785217285099</v>
      </c>
      <c r="AY1029" s="5">
        <v>123.710006713867</v>
      </c>
      <c r="AZ1029" s="5">
        <v>96.097091674804602</v>
      </c>
      <c r="BA1029" s="5">
        <v>105.5242945353189</v>
      </c>
    </row>
    <row r="1030" spans="1:53" x14ac:dyDescent="0.2">
      <c r="A1030" s="1">
        <v>1027</v>
      </c>
      <c r="B1030" s="1" t="s">
        <v>4126</v>
      </c>
      <c r="C1030" s="1" t="s">
        <v>4127</v>
      </c>
      <c r="D1030" s="1" t="s">
        <v>4128</v>
      </c>
      <c r="E1030" s="1" t="s">
        <v>4129</v>
      </c>
      <c r="F1030" s="5">
        <v>24450.302734375</v>
      </c>
      <c r="G1030" s="5">
        <v>24240.501953125</v>
      </c>
      <c r="H1030" s="5">
        <v>25154.81640625</v>
      </c>
      <c r="I1030" s="5">
        <v>24615.20703125</v>
      </c>
      <c r="J1030" s="5">
        <v>21921.029296875</v>
      </c>
      <c r="K1030" s="5">
        <v>23181.953125</v>
      </c>
      <c r="L1030" s="5">
        <v>22747.689453125</v>
      </c>
      <c r="M1030" s="5">
        <v>22616.890625</v>
      </c>
      <c r="N1030" s="5">
        <v>10916.3896484375</v>
      </c>
      <c r="O1030" s="5">
        <v>10723.8994140625</v>
      </c>
      <c r="P1030" s="5">
        <v>10645.763671875</v>
      </c>
      <c r="Q1030" s="5">
        <v>10762.017578125</v>
      </c>
      <c r="R1030" s="5">
        <v>19535.419921875</v>
      </c>
      <c r="S1030" s="5">
        <v>19165.375</v>
      </c>
      <c r="T1030" s="5">
        <v>18976.470703125</v>
      </c>
      <c r="U1030" s="5">
        <v>19225.755208333332</v>
      </c>
      <c r="V1030" s="5">
        <v>23719.71875</v>
      </c>
      <c r="W1030" s="5">
        <v>24480.91015625</v>
      </c>
      <c r="X1030" s="5">
        <v>23892.455078125</v>
      </c>
      <c r="Y1030" s="5">
        <v>24031.027994791668</v>
      </c>
      <c r="Z1030" s="5">
        <v>22268.6953125</v>
      </c>
      <c r="AA1030" s="5">
        <v>22422.955078125</v>
      </c>
      <c r="AB1030" s="5">
        <v>21903.263671875</v>
      </c>
      <c r="AC1030" s="5">
        <v>22198.3046875</v>
      </c>
      <c r="AD1030" s="5">
        <v>17261.875</v>
      </c>
      <c r="AE1030" s="5">
        <v>17538.201171875</v>
      </c>
      <c r="AF1030" s="5">
        <v>17563.955078125</v>
      </c>
      <c r="AG1030" s="5">
        <v>17454.677083333332</v>
      </c>
      <c r="AH1030" s="5">
        <v>19228.615234375</v>
      </c>
      <c r="AI1030" s="5">
        <v>19396.0859375</v>
      </c>
      <c r="AJ1030" s="5">
        <v>18722.671875</v>
      </c>
      <c r="AK1030" s="5">
        <v>19115.791015625</v>
      </c>
      <c r="AL1030" s="5">
        <v>9011.822265625</v>
      </c>
      <c r="AM1030" s="5">
        <v>9109.1767578125</v>
      </c>
      <c r="AN1030" s="5">
        <v>9140.5126953125</v>
      </c>
      <c r="AO1030" s="5">
        <v>9087.1705729166661</v>
      </c>
      <c r="AP1030" s="5">
        <v>17583.0546875</v>
      </c>
      <c r="AQ1030" s="5">
        <v>17788.931640625</v>
      </c>
      <c r="AR1030" s="5">
        <v>17906.076171875</v>
      </c>
      <c r="AS1030" s="5">
        <v>17759.354166666668</v>
      </c>
      <c r="AT1030" s="5">
        <v>27621.345703125</v>
      </c>
      <c r="AU1030" s="5">
        <v>27272.380859375</v>
      </c>
      <c r="AV1030" s="5">
        <v>28503.21875</v>
      </c>
      <c r="AW1030" s="5">
        <v>27798.981770833332</v>
      </c>
      <c r="AX1030" s="5">
        <v>24519.615234375</v>
      </c>
      <c r="AY1030" s="5">
        <v>23525.955078125</v>
      </c>
      <c r="AZ1030" s="5">
        <v>23930.625</v>
      </c>
      <c r="BA1030" s="5">
        <v>23992.065104166668</v>
      </c>
    </row>
    <row r="1031" spans="1:53" x14ac:dyDescent="0.2">
      <c r="A1031" s="1">
        <v>1028</v>
      </c>
      <c r="B1031" s="1" t="s">
        <v>4130</v>
      </c>
      <c r="C1031" s="1" t="s">
        <v>4131</v>
      </c>
      <c r="D1031" s="1" t="s">
        <v>4132</v>
      </c>
      <c r="E1031" s="1" t="s">
        <v>4133</v>
      </c>
      <c r="R1031" s="5">
        <v>112.52512359619099</v>
      </c>
      <c r="S1031" s="5">
        <v>211.650466918945</v>
      </c>
      <c r="T1031" s="5">
        <v>187.59136962890599</v>
      </c>
      <c r="U1031" s="5">
        <v>170.58898671468066</v>
      </c>
      <c r="AD1031" s="5">
        <v>331.91943359375</v>
      </c>
      <c r="AE1031" s="5">
        <v>167.59457397460901</v>
      </c>
      <c r="AF1031" s="5">
        <v>160.85485839843699</v>
      </c>
      <c r="AG1031" s="5">
        <v>220.12295532226531</v>
      </c>
      <c r="AH1031" s="5">
        <v>186.66110229492099</v>
      </c>
      <c r="AI1031" s="5">
        <v>206.911376953125</v>
      </c>
      <c r="AJ1031" s="5">
        <v>181.38586425781199</v>
      </c>
      <c r="AK1031" s="5">
        <v>191.65278116861933</v>
      </c>
      <c r="AL1031" s="5">
        <v>128.26283264160099</v>
      </c>
      <c r="AO1031" s="5">
        <v>128.26283264160099</v>
      </c>
      <c r="AP1031" s="5">
        <v>107.030143737792</v>
      </c>
      <c r="AQ1031" s="5">
        <v>117.355461120605</v>
      </c>
      <c r="AR1031" s="5">
        <v>120.819847106933</v>
      </c>
      <c r="AS1031" s="5">
        <v>115.06848398844333</v>
      </c>
      <c r="AU1031" s="5">
        <v>112.99765014648401</v>
      </c>
      <c r="AV1031" s="5">
        <v>122.868774414062</v>
      </c>
      <c r="AW1031" s="5">
        <v>117.93321228027301</v>
      </c>
      <c r="AX1031" s="5">
        <v>170.73478698730401</v>
      </c>
      <c r="AY1031" s="5">
        <v>125.874862670898</v>
      </c>
      <c r="AZ1031" s="5">
        <v>141.73495483398401</v>
      </c>
      <c r="BA1031" s="5">
        <v>146.11486816406202</v>
      </c>
    </row>
    <row r="1032" spans="1:53" x14ac:dyDescent="0.2">
      <c r="A1032" s="1">
        <v>1029</v>
      </c>
      <c r="B1032" s="1" t="s">
        <v>4134</v>
      </c>
      <c r="C1032" s="1" t="s">
        <v>4135</v>
      </c>
      <c r="D1032" s="1" t="s">
        <v>4136</v>
      </c>
      <c r="E1032" s="1" t="s">
        <v>4137</v>
      </c>
      <c r="F1032" s="5">
        <v>1304.21508789062</v>
      </c>
      <c r="G1032" s="5">
        <v>1134.65686035156</v>
      </c>
      <c r="H1032" s="5">
        <v>1108.72351074218</v>
      </c>
      <c r="I1032" s="5">
        <v>1182.5318196614535</v>
      </c>
      <c r="J1032" s="5">
        <v>1265.40759277343</v>
      </c>
      <c r="K1032" s="5">
        <v>1430.73229980468</v>
      </c>
      <c r="L1032" s="5">
        <v>1374.46960449218</v>
      </c>
      <c r="M1032" s="5">
        <v>1356.8698323567633</v>
      </c>
      <c r="N1032" s="5">
        <v>2835.90185546875</v>
      </c>
      <c r="O1032" s="5">
        <v>2727.91064453125</v>
      </c>
      <c r="P1032" s="5">
        <v>2715.125</v>
      </c>
      <c r="Q1032" s="5">
        <v>2759.6458333333335</v>
      </c>
      <c r="R1032" s="5">
        <v>1016.77612304687</v>
      </c>
      <c r="S1032" s="5">
        <v>955.41815185546795</v>
      </c>
      <c r="T1032" s="5">
        <v>913.20526123046795</v>
      </c>
      <c r="U1032" s="5">
        <v>961.79984537760186</v>
      </c>
      <c r="V1032" s="5">
        <v>2908.73876953125</v>
      </c>
      <c r="W1032" s="5">
        <v>2761.056640625</v>
      </c>
      <c r="X1032" s="5">
        <v>2883.84130859375</v>
      </c>
      <c r="Y1032" s="5">
        <v>2851.2122395833335</v>
      </c>
      <c r="Z1032" s="5">
        <v>3189.431640625</v>
      </c>
      <c r="AA1032" s="5">
        <v>3014.43481445312</v>
      </c>
      <c r="AB1032" s="5">
        <v>3177.55737304687</v>
      </c>
      <c r="AC1032" s="5">
        <v>3127.1412760416629</v>
      </c>
      <c r="AD1032" s="5">
        <v>2907.35693359375</v>
      </c>
      <c r="AE1032" s="5">
        <v>3107.2666015625</v>
      </c>
      <c r="AF1032" s="5">
        <v>2985.45336914062</v>
      </c>
      <c r="AG1032" s="5">
        <v>3000.0256347656232</v>
      </c>
      <c r="AH1032" s="5">
        <v>3955.27954101562</v>
      </c>
      <c r="AI1032" s="5">
        <v>3942.58276367187</v>
      </c>
      <c r="AJ1032" s="5">
        <v>3860.58935546875</v>
      </c>
      <c r="AK1032" s="5">
        <v>3919.4838867187464</v>
      </c>
      <c r="AL1032" s="5">
        <v>3346.75341796875</v>
      </c>
      <c r="AM1032" s="5">
        <v>3423.15576171875</v>
      </c>
      <c r="AN1032" s="5">
        <v>3261.59301757812</v>
      </c>
      <c r="AO1032" s="5">
        <v>3343.8340657552067</v>
      </c>
      <c r="AP1032" s="5">
        <v>1120.98828125</v>
      </c>
      <c r="AQ1032" s="5">
        <v>1076.13305664062</v>
      </c>
      <c r="AR1032" s="5">
        <v>1127.09338378906</v>
      </c>
      <c r="AS1032" s="5">
        <v>1108.0715738932267</v>
      </c>
      <c r="AT1032" s="5">
        <v>3479.84594726562</v>
      </c>
      <c r="AU1032" s="5">
        <v>3262.97778320312</v>
      </c>
      <c r="AV1032" s="5">
        <v>3698.35400390625</v>
      </c>
      <c r="AW1032" s="5">
        <v>3480.3925781249964</v>
      </c>
      <c r="AX1032" s="5">
        <v>3693.87524414062</v>
      </c>
      <c r="AY1032" s="5">
        <v>4098.01806640625</v>
      </c>
      <c r="AZ1032" s="5">
        <v>4247.5009765625</v>
      </c>
      <c r="BA1032" s="5">
        <v>4013.1314290364567</v>
      </c>
    </row>
    <row r="1033" spans="1:53" x14ac:dyDescent="0.2">
      <c r="A1033" s="1">
        <v>1030</v>
      </c>
      <c r="B1033" s="1" t="s">
        <v>4138</v>
      </c>
      <c r="C1033" s="1" t="s">
        <v>4139</v>
      </c>
      <c r="D1033" s="1" t="s">
        <v>4140</v>
      </c>
      <c r="E1033" s="1" t="s">
        <v>4141</v>
      </c>
      <c r="F1033" s="5">
        <v>930.78155517578102</v>
      </c>
      <c r="G1033" s="5">
        <v>1214.69580078125</v>
      </c>
      <c r="H1033" s="5">
        <v>1192.60266113281</v>
      </c>
      <c r="I1033" s="5">
        <v>1112.6933390299471</v>
      </c>
      <c r="J1033" s="5">
        <v>1123.65417480468</v>
      </c>
      <c r="K1033" s="5">
        <v>1295.92456054687</v>
      </c>
      <c r="L1033" s="5">
        <v>1289.35266113281</v>
      </c>
      <c r="M1033" s="5">
        <v>1236.3104654947865</v>
      </c>
      <c r="N1033" s="5">
        <v>5606.77294921875</v>
      </c>
      <c r="O1033" s="5">
        <v>4964.13330078125</v>
      </c>
      <c r="P1033" s="5">
        <v>5786.05810546875</v>
      </c>
      <c r="Q1033" s="5">
        <v>5452.321451822917</v>
      </c>
      <c r="R1033" s="5">
        <v>3958.45434570312</v>
      </c>
      <c r="S1033" s="5">
        <v>3704.0341796875</v>
      </c>
      <c r="T1033" s="5">
        <v>3815.36865234375</v>
      </c>
      <c r="U1033" s="5">
        <v>3825.9523925781232</v>
      </c>
      <c r="V1033" s="5">
        <v>2832.30810546875</v>
      </c>
      <c r="W1033" s="5">
        <v>3069.4326171875</v>
      </c>
      <c r="X1033" s="5">
        <v>3122.58984375</v>
      </c>
      <c r="Y1033" s="5">
        <v>3008.1101888020835</v>
      </c>
      <c r="Z1033" s="5">
        <v>1741.81030273437</v>
      </c>
      <c r="AA1033" s="5">
        <v>1942.45935058593</v>
      </c>
      <c r="AB1033" s="5">
        <v>1714.63110351562</v>
      </c>
      <c r="AC1033" s="5">
        <v>1799.6335856119731</v>
      </c>
      <c r="AD1033" s="5">
        <v>826.88140869140602</v>
      </c>
      <c r="AE1033" s="5">
        <v>884.39093017578102</v>
      </c>
      <c r="AF1033" s="5">
        <v>930.55474853515602</v>
      </c>
      <c r="AG1033" s="5">
        <v>880.60902913411428</v>
      </c>
      <c r="AH1033" s="5">
        <v>1005.99865722656</v>
      </c>
      <c r="AI1033" s="5">
        <v>877.33093261718705</v>
      </c>
      <c r="AJ1033" s="5">
        <v>1032.16833496093</v>
      </c>
      <c r="AK1033" s="5">
        <v>971.83264160155898</v>
      </c>
      <c r="AL1033" s="5">
        <v>4480.55224609375</v>
      </c>
      <c r="AM1033" s="5">
        <v>4608.40380859375</v>
      </c>
      <c r="AN1033" s="5">
        <v>4211.34033203125</v>
      </c>
      <c r="AO1033" s="5">
        <v>4433.43212890625</v>
      </c>
      <c r="AP1033" s="5">
        <v>1900.31750488281</v>
      </c>
      <c r="AQ1033" s="5">
        <v>1773.68579101562</v>
      </c>
      <c r="AR1033" s="5">
        <v>1925.82019042968</v>
      </c>
      <c r="AS1033" s="5">
        <v>1866.6078287760367</v>
      </c>
      <c r="AT1033" s="5">
        <v>2286.78173828125</v>
      </c>
      <c r="AU1033" s="5">
        <v>2329.59106445312</v>
      </c>
      <c r="AV1033" s="5">
        <v>1871.9931640625</v>
      </c>
      <c r="AW1033" s="5">
        <v>2162.7886555989567</v>
      </c>
      <c r="AX1033" s="5">
        <v>1615.56433105468</v>
      </c>
      <c r="AY1033" s="5">
        <v>1115.84606933593</v>
      </c>
      <c r="AZ1033" s="5">
        <v>1093.61157226562</v>
      </c>
      <c r="BA1033" s="5">
        <v>1275.0073242187434</v>
      </c>
    </row>
    <row r="1034" spans="1:53" x14ac:dyDescent="0.2">
      <c r="A1034" s="1">
        <v>1031</v>
      </c>
      <c r="B1034" s="1" t="s">
        <v>4142</v>
      </c>
      <c r="C1034" s="1" t="s">
        <v>4143</v>
      </c>
      <c r="D1034" s="1" t="s">
        <v>4144</v>
      </c>
      <c r="E1034" s="1" t="s">
        <v>4145</v>
      </c>
      <c r="F1034" s="5">
        <v>754.44140625</v>
      </c>
      <c r="G1034" s="5">
        <v>742.00787353515602</v>
      </c>
      <c r="H1034" s="5">
        <v>803.84967041015602</v>
      </c>
      <c r="I1034" s="5">
        <v>766.76631673177064</v>
      </c>
      <c r="J1034" s="5">
        <v>759.91241455078102</v>
      </c>
      <c r="K1034" s="5">
        <v>749.10662841796795</v>
      </c>
      <c r="L1034" s="5">
        <v>772.51190185546795</v>
      </c>
      <c r="M1034" s="5">
        <v>760.51031494140568</v>
      </c>
      <c r="N1034" s="5">
        <v>1890.00610351562</v>
      </c>
      <c r="O1034" s="5">
        <v>1820.81164550781</v>
      </c>
      <c r="P1034" s="5">
        <v>1884.41198730468</v>
      </c>
      <c r="Q1034" s="5">
        <v>1865.0765787760367</v>
      </c>
      <c r="R1034" s="5">
        <v>1108.85180664062</v>
      </c>
      <c r="S1034" s="5">
        <v>1160.755859375</v>
      </c>
      <c r="T1034" s="5">
        <v>1120.59448242187</v>
      </c>
      <c r="U1034" s="5">
        <v>1130.0673828124966</v>
      </c>
      <c r="V1034" s="5">
        <v>854.2333984375</v>
      </c>
      <c r="W1034" s="5">
        <v>846.34558105468705</v>
      </c>
      <c r="X1034" s="5">
        <v>857.177978515625</v>
      </c>
      <c r="Y1034" s="5">
        <v>852.58565266927064</v>
      </c>
      <c r="Z1034" s="5">
        <v>729.686279296875</v>
      </c>
      <c r="AA1034" s="5">
        <v>721.322509765625</v>
      </c>
      <c r="AB1034" s="5">
        <v>779.96209716796795</v>
      </c>
      <c r="AC1034" s="5">
        <v>743.65696207682265</v>
      </c>
      <c r="AD1034" s="5">
        <v>572.86291503906205</v>
      </c>
      <c r="AE1034" s="5">
        <v>617.72998046875</v>
      </c>
      <c r="AF1034" s="5">
        <v>627.076171875</v>
      </c>
      <c r="AG1034" s="5">
        <v>605.88968912760402</v>
      </c>
      <c r="AH1034" s="5">
        <v>610.71325683593705</v>
      </c>
      <c r="AI1034" s="5">
        <v>605.46527099609295</v>
      </c>
      <c r="AJ1034" s="5">
        <v>578.56848144531205</v>
      </c>
      <c r="AK1034" s="5">
        <v>598.24900309244731</v>
      </c>
      <c r="AL1034" s="5">
        <v>1681.72143554687</v>
      </c>
      <c r="AM1034" s="5">
        <v>1617.05554199218</v>
      </c>
      <c r="AN1034" s="5">
        <v>1697.23999023437</v>
      </c>
      <c r="AO1034" s="5">
        <v>1665.3389892578064</v>
      </c>
      <c r="AP1034" s="5">
        <v>848.80554199218705</v>
      </c>
      <c r="AQ1034" s="5">
        <v>787.720703125</v>
      </c>
      <c r="AR1034" s="5">
        <v>809.68963623046795</v>
      </c>
      <c r="AS1034" s="5">
        <v>815.40529378255167</v>
      </c>
      <c r="AT1034" s="5">
        <v>728.39678955078102</v>
      </c>
      <c r="AU1034" s="5">
        <v>779.56976318359295</v>
      </c>
      <c r="AV1034" s="5">
        <v>679.48541259765602</v>
      </c>
      <c r="AW1034" s="5">
        <v>729.15065511067678</v>
      </c>
      <c r="AX1034" s="5">
        <v>749.73126220703102</v>
      </c>
      <c r="AY1034" s="5">
        <v>717.36572265625</v>
      </c>
      <c r="AZ1034" s="5">
        <v>737.97717285156205</v>
      </c>
      <c r="BA1034" s="5">
        <v>735.02471923828091</v>
      </c>
    </row>
    <row r="1035" spans="1:53" x14ac:dyDescent="0.2">
      <c r="A1035" s="1">
        <v>1032</v>
      </c>
      <c r="B1035" s="1" t="s">
        <v>4146</v>
      </c>
      <c r="C1035" s="1" t="s">
        <v>4147</v>
      </c>
      <c r="D1035" s="1" t="s">
        <v>4148</v>
      </c>
      <c r="E1035" s="1" t="s">
        <v>4149</v>
      </c>
      <c r="F1035" s="5">
        <v>8673.587890625</v>
      </c>
      <c r="G1035" s="5">
        <v>9139.5869140625</v>
      </c>
      <c r="H1035" s="5">
        <v>9150.2529296875</v>
      </c>
      <c r="I1035" s="5">
        <v>8987.8092447916661</v>
      </c>
      <c r="J1035" s="5">
        <v>7430.87158203125</v>
      </c>
      <c r="K1035" s="5">
        <v>7831.31103515625</v>
      </c>
      <c r="L1035" s="5">
        <v>7756.74267578125</v>
      </c>
      <c r="M1035" s="5">
        <v>7672.97509765625</v>
      </c>
      <c r="N1035" s="5">
        <v>25049.095703125</v>
      </c>
      <c r="O1035" s="5">
        <v>24696.583984375</v>
      </c>
      <c r="P1035" s="5">
        <v>24540.052734375</v>
      </c>
      <c r="Q1035" s="5">
        <v>24761.910807291668</v>
      </c>
      <c r="R1035" s="5">
        <v>15371.7763671875</v>
      </c>
      <c r="S1035" s="5">
        <v>15123.40625</v>
      </c>
      <c r="T1035" s="5">
        <v>15469.59765625</v>
      </c>
      <c r="U1035" s="5">
        <v>15321.593424479166</v>
      </c>
      <c r="V1035" s="5">
        <v>8207.845703125</v>
      </c>
      <c r="W1035" s="5">
        <v>8331.7353515625</v>
      </c>
      <c r="X1035" s="5">
        <v>8128.8349609375</v>
      </c>
      <c r="Y1035" s="5">
        <v>8222.8053385416661</v>
      </c>
      <c r="Z1035" s="5">
        <v>7606.6015625</v>
      </c>
      <c r="AA1035" s="5">
        <v>7304.60107421875</v>
      </c>
      <c r="AB1035" s="5">
        <v>7694.0185546875</v>
      </c>
      <c r="AC1035" s="5">
        <v>7535.07373046875</v>
      </c>
      <c r="AD1035" s="5">
        <v>7300.39111328125</v>
      </c>
      <c r="AE1035" s="5">
        <v>7333.5009765625</v>
      </c>
      <c r="AF1035" s="5">
        <v>7206.4638671875</v>
      </c>
      <c r="AG1035" s="5">
        <v>7280.11865234375</v>
      </c>
      <c r="AH1035" s="5">
        <v>8030.587890625</v>
      </c>
      <c r="AI1035" s="5">
        <v>8690.69140625</v>
      </c>
      <c r="AJ1035" s="5">
        <v>7904.697265625</v>
      </c>
      <c r="AK1035" s="5">
        <v>8208.6588541666661</v>
      </c>
      <c r="AL1035" s="5">
        <v>24742.638671875</v>
      </c>
      <c r="AM1035" s="5">
        <v>24747.390625</v>
      </c>
      <c r="AN1035" s="5">
        <v>25161.224609375</v>
      </c>
      <c r="AO1035" s="5">
        <v>24883.751302083332</v>
      </c>
      <c r="AP1035" s="5">
        <v>12429.3681640625</v>
      </c>
      <c r="AQ1035" s="5">
        <v>11975.9443359375</v>
      </c>
      <c r="AR1035" s="5">
        <v>11809.2919921875</v>
      </c>
      <c r="AS1035" s="5">
        <v>12071.534830729166</v>
      </c>
      <c r="AT1035" s="5">
        <v>9333.0556640625</v>
      </c>
      <c r="AU1035" s="5">
        <v>9016.8017578125</v>
      </c>
      <c r="AV1035" s="5">
        <v>9951.05859375</v>
      </c>
      <c r="AW1035" s="5">
        <v>9433.638671875</v>
      </c>
      <c r="AX1035" s="5">
        <v>9836.5048828125</v>
      </c>
      <c r="AY1035" s="5">
        <v>10907.359375</v>
      </c>
      <c r="AZ1035" s="5">
        <v>10549.50390625</v>
      </c>
      <c r="BA1035" s="5">
        <v>10431.122721354166</v>
      </c>
    </row>
    <row r="1036" spans="1:53" x14ac:dyDescent="0.2">
      <c r="A1036" s="1">
        <v>1033</v>
      </c>
      <c r="B1036" s="1" t="s">
        <v>4150</v>
      </c>
      <c r="C1036" s="1" t="s">
        <v>4151</v>
      </c>
      <c r="D1036" s="1" t="s">
        <v>4152</v>
      </c>
      <c r="E1036" s="1" t="s">
        <v>4153</v>
      </c>
      <c r="F1036" s="5">
        <v>627.450927734375</v>
      </c>
      <c r="G1036" s="5">
        <v>600.70538330078102</v>
      </c>
      <c r="H1036" s="5">
        <v>621.92199707031205</v>
      </c>
      <c r="I1036" s="5">
        <v>616.69276936848939</v>
      </c>
      <c r="J1036" s="5">
        <v>616.24090576171795</v>
      </c>
      <c r="K1036" s="5">
        <v>600.006103515625</v>
      </c>
      <c r="L1036" s="5">
        <v>590.49407958984295</v>
      </c>
      <c r="M1036" s="5">
        <v>602.24702962239519</v>
      </c>
      <c r="N1036" s="5">
        <v>981.47692871093705</v>
      </c>
      <c r="O1036" s="5">
        <v>1026.93957519531</v>
      </c>
      <c r="P1036" s="5">
        <v>1033.35705566406</v>
      </c>
      <c r="Q1036" s="5">
        <v>1013.9245198567691</v>
      </c>
      <c r="R1036" s="5">
        <v>987.106201171875</v>
      </c>
      <c r="S1036" s="5">
        <v>924.19989013671795</v>
      </c>
      <c r="T1036" s="5">
        <v>950.974365234375</v>
      </c>
      <c r="U1036" s="5">
        <v>954.09348551432265</v>
      </c>
      <c r="V1036" s="5">
        <v>1135.2890625</v>
      </c>
      <c r="W1036" s="5">
        <v>1117.66833496093</v>
      </c>
      <c r="X1036" s="5">
        <v>1113.64465332031</v>
      </c>
      <c r="Y1036" s="5">
        <v>1122.2006835937466</v>
      </c>
      <c r="Z1036" s="5">
        <v>644.1904296875</v>
      </c>
      <c r="AA1036" s="5">
        <v>653.7939453125</v>
      </c>
      <c r="AB1036" s="5">
        <v>645.135986328125</v>
      </c>
      <c r="AC1036" s="5">
        <v>647.706787109375</v>
      </c>
      <c r="AD1036" s="5">
        <v>844.97119140625</v>
      </c>
      <c r="AE1036" s="5">
        <v>858.00183105468705</v>
      </c>
      <c r="AF1036" s="5">
        <v>843.191650390625</v>
      </c>
      <c r="AG1036" s="5">
        <v>848.72155761718739</v>
      </c>
      <c r="AH1036" s="5">
        <v>798.77215576171795</v>
      </c>
      <c r="AI1036" s="5">
        <v>800.18756103515602</v>
      </c>
      <c r="AJ1036" s="5">
        <v>794.73944091796795</v>
      </c>
      <c r="AK1036" s="5">
        <v>797.89971923828068</v>
      </c>
      <c r="AL1036" s="5">
        <v>1052.35205078125</v>
      </c>
      <c r="AM1036" s="5">
        <v>1093.07641601562</v>
      </c>
      <c r="AN1036" s="5">
        <v>1053.69116210937</v>
      </c>
      <c r="AO1036" s="5">
        <v>1066.3732096354133</v>
      </c>
      <c r="AP1036" s="5">
        <v>666.08587646484295</v>
      </c>
      <c r="AQ1036" s="5">
        <v>639.49938964843705</v>
      </c>
      <c r="AR1036" s="5">
        <v>664.70880126953102</v>
      </c>
      <c r="AS1036" s="5">
        <v>656.76468912760367</v>
      </c>
      <c r="AT1036" s="5">
        <v>728.32330322265602</v>
      </c>
      <c r="AU1036" s="5">
        <v>752.95684814453102</v>
      </c>
      <c r="AV1036" s="5">
        <v>711.79455566406205</v>
      </c>
      <c r="AW1036" s="5">
        <v>731.02490234374966</v>
      </c>
      <c r="AX1036" s="5">
        <v>1136.83874511718</v>
      </c>
      <c r="AY1036" s="5">
        <v>1127.28125</v>
      </c>
      <c r="AZ1036" s="5">
        <v>1130.59118652343</v>
      </c>
      <c r="BA1036" s="5">
        <v>1131.5703938802035</v>
      </c>
    </row>
    <row r="1037" spans="1:53" x14ac:dyDescent="0.2">
      <c r="A1037" s="1">
        <v>1034</v>
      </c>
      <c r="B1037" s="1" t="s">
        <v>4154</v>
      </c>
      <c r="C1037" s="1" t="s">
        <v>4155</v>
      </c>
      <c r="D1037" s="1" t="s">
        <v>4156</v>
      </c>
      <c r="E1037" s="1" t="s">
        <v>4157</v>
      </c>
      <c r="F1037" s="5">
        <v>1158.12609863281</v>
      </c>
      <c r="G1037" s="5">
        <v>1205.958984375</v>
      </c>
      <c r="H1037" s="5">
        <v>1246.55920410156</v>
      </c>
      <c r="I1037" s="5">
        <v>1203.5480957031232</v>
      </c>
      <c r="J1037" s="5">
        <v>1133.921875</v>
      </c>
      <c r="K1037" s="5">
        <v>1191.095703125</v>
      </c>
      <c r="L1037" s="5">
        <v>1250.443359375</v>
      </c>
      <c r="M1037" s="5">
        <v>1191.8203125</v>
      </c>
      <c r="N1037" s="5">
        <v>3169.5146484375</v>
      </c>
      <c r="O1037" s="5">
        <v>3175.66064453125</v>
      </c>
      <c r="P1037" s="5">
        <v>3127.7958984375</v>
      </c>
      <c r="Q1037" s="5">
        <v>3157.6570638020835</v>
      </c>
      <c r="R1037" s="5">
        <v>2006.47827148437</v>
      </c>
      <c r="S1037" s="5">
        <v>1937.00439453125</v>
      </c>
      <c r="T1037" s="5">
        <v>2019.74011230468</v>
      </c>
      <c r="U1037" s="5">
        <v>1987.7409261067667</v>
      </c>
      <c r="V1037" s="5">
        <v>1164.58972167968</v>
      </c>
      <c r="W1037" s="5">
        <v>1161.72546386718</v>
      </c>
      <c r="X1037" s="5">
        <v>1149.58764648437</v>
      </c>
      <c r="Y1037" s="5">
        <v>1158.6342773437434</v>
      </c>
      <c r="Z1037" s="5">
        <v>986.34381103515602</v>
      </c>
      <c r="AA1037" s="5">
        <v>977.28045654296795</v>
      </c>
      <c r="AB1037" s="5">
        <v>962.000732421875</v>
      </c>
      <c r="AC1037" s="5">
        <v>975.20833333333303</v>
      </c>
      <c r="AD1037" s="5">
        <v>1175.84985351562</v>
      </c>
      <c r="AE1037" s="5">
        <v>1232.38146972656</v>
      </c>
      <c r="AF1037" s="5">
        <v>1196.15185546875</v>
      </c>
      <c r="AG1037" s="5">
        <v>1201.46105957031</v>
      </c>
      <c r="AH1037" s="5">
        <v>1344.10852050781</v>
      </c>
      <c r="AI1037" s="5">
        <v>1317.94689941406</v>
      </c>
      <c r="AJ1037" s="5">
        <v>1281.82543945312</v>
      </c>
      <c r="AK1037" s="5">
        <v>1314.6269531249966</v>
      </c>
      <c r="AL1037" s="5">
        <v>3528.19189453125</v>
      </c>
      <c r="AM1037" s="5">
        <v>3530.16284179687</v>
      </c>
      <c r="AN1037" s="5">
        <v>3470.96850585937</v>
      </c>
      <c r="AO1037" s="5">
        <v>3509.7744140624964</v>
      </c>
      <c r="AP1037" s="5">
        <v>1686.69116210937</v>
      </c>
      <c r="AQ1037" s="5">
        <v>1694.27062988281</v>
      </c>
      <c r="AR1037" s="5">
        <v>1675.52758789062</v>
      </c>
      <c r="AS1037" s="5">
        <v>1685.4964599609332</v>
      </c>
      <c r="AT1037" s="5">
        <v>1413.07507324218</v>
      </c>
      <c r="AU1037" s="5">
        <v>1567.64428710937</v>
      </c>
      <c r="AV1037" s="5">
        <v>1433.24523925781</v>
      </c>
      <c r="AW1037" s="5">
        <v>1471.3215332031198</v>
      </c>
      <c r="AX1037" s="5">
        <v>1326.65075683593</v>
      </c>
      <c r="AY1037" s="5">
        <v>1286.22021484375</v>
      </c>
      <c r="AZ1037" s="5">
        <v>1286.98620605468</v>
      </c>
      <c r="BA1037" s="5">
        <v>1299.9523925781202</v>
      </c>
    </row>
    <row r="1038" spans="1:53" x14ac:dyDescent="0.2">
      <c r="A1038" s="1">
        <v>1035</v>
      </c>
      <c r="B1038" s="1" t="s">
        <v>4158</v>
      </c>
      <c r="C1038" s="1" t="s">
        <v>4159</v>
      </c>
      <c r="D1038" s="1" t="s">
        <v>4160</v>
      </c>
      <c r="E1038" s="1" t="s">
        <v>4161</v>
      </c>
      <c r="F1038" s="5">
        <v>112.007194519042</v>
      </c>
      <c r="G1038" s="5">
        <v>54.624881744384702</v>
      </c>
      <c r="H1038" s="5">
        <v>70.200843811035099</v>
      </c>
      <c r="I1038" s="5">
        <v>78.94430669148727</v>
      </c>
      <c r="J1038" s="5">
        <v>62.155120849609297</v>
      </c>
      <c r="K1038" s="5">
        <v>62.954750061035099</v>
      </c>
      <c r="L1038" s="5">
        <v>79.886947631835895</v>
      </c>
      <c r="M1038" s="5">
        <v>68.332272847493428</v>
      </c>
      <c r="N1038" s="5">
        <v>128.42366027832</v>
      </c>
      <c r="O1038" s="5">
        <v>105.17811584472599</v>
      </c>
      <c r="P1038" s="5">
        <v>129.94992065429599</v>
      </c>
      <c r="Q1038" s="5">
        <v>121.18389892578067</v>
      </c>
      <c r="R1038" s="5">
        <v>86.415489196777301</v>
      </c>
      <c r="S1038" s="5">
        <v>104.157432556152</v>
      </c>
      <c r="T1038" s="5">
        <v>117.957130432128</v>
      </c>
      <c r="U1038" s="5">
        <v>102.84335072835243</v>
      </c>
      <c r="V1038" s="5">
        <v>91.870826721191406</v>
      </c>
      <c r="W1038" s="5">
        <v>82.286300659179602</v>
      </c>
      <c r="X1038" s="5">
        <v>91.077651977539006</v>
      </c>
      <c r="Y1038" s="5">
        <v>88.411593119303348</v>
      </c>
      <c r="Z1038" s="5">
        <v>76.957626342773395</v>
      </c>
      <c r="AA1038" s="5">
        <v>56.227024078369098</v>
      </c>
      <c r="AB1038" s="5">
        <v>73.840759277343693</v>
      </c>
      <c r="AC1038" s="5">
        <v>69.008469899495395</v>
      </c>
      <c r="AD1038" s="5">
        <v>56.155921936035099</v>
      </c>
      <c r="AE1038" s="5">
        <v>105.21314239501901</v>
      </c>
      <c r="AF1038" s="5">
        <v>91.580558776855398</v>
      </c>
      <c r="AG1038" s="5">
        <v>84.316541035969848</v>
      </c>
      <c r="AH1038" s="5">
        <v>137.83940124511699</v>
      </c>
      <c r="AI1038" s="5">
        <v>107.156349182128</v>
      </c>
      <c r="AJ1038" s="5">
        <v>123.40377807617099</v>
      </c>
      <c r="AK1038" s="5">
        <v>122.79984283447199</v>
      </c>
      <c r="AL1038" s="5">
        <v>111.26406097412099</v>
      </c>
      <c r="AM1038" s="5">
        <v>116.34096527099599</v>
      </c>
      <c r="AN1038" s="5">
        <v>134.60600280761699</v>
      </c>
      <c r="AO1038" s="5">
        <v>120.73700968424465</v>
      </c>
      <c r="AP1038" s="5">
        <v>75.221290588378906</v>
      </c>
      <c r="AQ1038" s="5">
        <v>82.267738342285099</v>
      </c>
      <c r="AR1038" s="5">
        <v>104.19577026367099</v>
      </c>
      <c r="AS1038" s="5">
        <v>87.228266398111671</v>
      </c>
      <c r="AY1038" s="5">
        <v>48.705780029296797</v>
      </c>
      <c r="AZ1038" s="5">
        <v>38.803249359130803</v>
      </c>
      <c r="BA1038" s="5">
        <v>43.754514694213796</v>
      </c>
    </row>
    <row r="1039" spans="1:53" x14ac:dyDescent="0.2">
      <c r="A1039" s="1">
        <v>1036</v>
      </c>
      <c r="B1039" s="1" t="s">
        <v>4162</v>
      </c>
      <c r="C1039" s="1" t="s">
        <v>4163</v>
      </c>
      <c r="D1039" s="1" t="s">
        <v>4164</v>
      </c>
      <c r="E1039" s="1" t="s">
        <v>4165</v>
      </c>
      <c r="F1039" s="5">
        <v>6942.7998046875</v>
      </c>
      <c r="G1039" s="5">
        <v>7355.65966796875</v>
      </c>
      <c r="H1039" s="5">
        <v>7548.1845703125</v>
      </c>
      <c r="I1039" s="5">
        <v>7282.214680989583</v>
      </c>
      <c r="J1039" s="5">
        <v>6737.39892578125</v>
      </c>
      <c r="K1039" s="5">
        <v>7347.0849609375</v>
      </c>
      <c r="L1039" s="5">
        <v>7210.1728515625</v>
      </c>
      <c r="M1039" s="5">
        <v>7098.218912760417</v>
      </c>
      <c r="N1039" s="5">
        <v>4546.66162109375</v>
      </c>
      <c r="O1039" s="5">
        <v>4284.525390625</v>
      </c>
      <c r="P1039" s="5">
        <v>4695.54052734375</v>
      </c>
      <c r="Q1039" s="5">
        <v>4508.9091796875</v>
      </c>
      <c r="R1039" s="5">
        <v>2887.919921875</v>
      </c>
      <c r="S1039" s="5">
        <v>2767.74780273437</v>
      </c>
      <c r="T1039" s="5">
        <v>2914.93920898437</v>
      </c>
      <c r="U1039" s="5">
        <v>2856.8689778645798</v>
      </c>
      <c r="V1039" s="5">
        <v>2089.80908203125</v>
      </c>
      <c r="W1039" s="5">
        <v>1923.79675292968</v>
      </c>
      <c r="X1039" s="5">
        <v>1903.09509277343</v>
      </c>
      <c r="Y1039" s="5">
        <v>1972.2336425781202</v>
      </c>
      <c r="Z1039" s="5">
        <v>3494.76416015625</v>
      </c>
      <c r="AA1039" s="5">
        <v>3396.35595703125</v>
      </c>
      <c r="AB1039" s="5">
        <v>3392.876953125</v>
      </c>
      <c r="AC1039" s="5">
        <v>3427.9990234375</v>
      </c>
      <c r="AD1039" s="5">
        <v>1388.45361328125</v>
      </c>
      <c r="AE1039" s="5">
        <v>1275.36547851562</v>
      </c>
      <c r="AF1039" s="5">
        <v>1340.32312011718</v>
      </c>
      <c r="AG1039" s="5">
        <v>1334.7140706380167</v>
      </c>
      <c r="AH1039" s="5">
        <v>1431.24645996093</v>
      </c>
      <c r="AI1039" s="5">
        <v>1570.14306640625</v>
      </c>
      <c r="AJ1039" s="5">
        <v>1504.87292480468</v>
      </c>
      <c r="AK1039" s="5">
        <v>1502.0874837239535</v>
      </c>
      <c r="AL1039" s="5">
        <v>4101.87646484375</v>
      </c>
      <c r="AM1039" s="5">
        <v>4308.80224609375</v>
      </c>
      <c r="AN1039" s="5">
        <v>4459.1572265625</v>
      </c>
      <c r="AO1039" s="5">
        <v>4289.9453125</v>
      </c>
      <c r="AP1039" s="5">
        <v>1973.07238769531</v>
      </c>
      <c r="AQ1039" s="5">
        <v>2032.74157714843</v>
      </c>
      <c r="AR1039" s="5">
        <v>1946.00378417968</v>
      </c>
      <c r="AS1039" s="5">
        <v>1983.9392496744733</v>
      </c>
      <c r="AT1039" s="5">
        <v>1475.00158691406</v>
      </c>
      <c r="AU1039" s="5">
        <v>1699.07727050781</v>
      </c>
      <c r="AV1039" s="5">
        <v>1491.81042480468</v>
      </c>
      <c r="AW1039" s="5">
        <v>1555.2964274088499</v>
      </c>
      <c r="AX1039" s="5">
        <v>1593.88305664062</v>
      </c>
      <c r="AY1039" s="5">
        <v>1684.70385742187</v>
      </c>
      <c r="AZ1039" s="5">
        <v>1698.97680664062</v>
      </c>
      <c r="BA1039" s="5">
        <v>1659.1879069010367</v>
      </c>
    </row>
    <row r="1040" spans="1:53" x14ac:dyDescent="0.2">
      <c r="A1040" s="1">
        <v>1037</v>
      </c>
      <c r="B1040" s="1" t="s">
        <v>4166</v>
      </c>
      <c r="C1040" s="1" t="s">
        <v>4167</v>
      </c>
      <c r="D1040" s="1" t="s">
        <v>4168</v>
      </c>
      <c r="E1040" s="1" t="s">
        <v>4169</v>
      </c>
      <c r="F1040" s="5">
        <v>2497.33984375</v>
      </c>
      <c r="G1040" s="5">
        <v>2604.45434570312</v>
      </c>
      <c r="H1040" s="5">
        <v>2685.23681640625</v>
      </c>
      <c r="I1040" s="5">
        <v>2595.6770019531232</v>
      </c>
      <c r="J1040" s="5">
        <v>2500.87744140625</v>
      </c>
      <c r="K1040" s="5">
        <v>2525.01953125</v>
      </c>
      <c r="L1040" s="5">
        <v>2433.39501953125</v>
      </c>
      <c r="M1040" s="5">
        <v>2486.4306640625</v>
      </c>
      <c r="N1040" s="5">
        <v>6383.02880859375</v>
      </c>
      <c r="O1040" s="5">
        <v>6316.65380859375</v>
      </c>
      <c r="P1040" s="5">
        <v>5932.853515625</v>
      </c>
      <c r="Q1040" s="5">
        <v>6210.845377604167</v>
      </c>
      <c r="R1040" s="5">
        <v>3207.80639648437</v>
      </c>
      <c r="S1040" s="5">
        <v>3130.05883789062</v>
      </c>
      <c r="T1040" s="5">
        <v>3099.89331054687</v>
      </c>
      <c r="U1040" s="5">
        <v>3145.9195149739535</v>
      </c>
      <c r="V1040" s="5">
        <v>2702.33666992187</v>
      </c>
      <c r="W1040" s="5">
        <v>2909.88256835937</v>
      </c>
      <c r="X1040" s="5">
        <v>2771.95190429687</v>
      </c>
      <c r="Y1040" s="5">
        <v>2794.7237141927035</v>
      </c>
      <c r="Z1040" s="5">
        <v>2572.61206054687</v>
      </c>
      <c r="AA1040" s="5">
        <v>2340.71240234375</v>
      </c>
      <c r="AB1040" s="5">
        <v>2630.69702148437</v>
      </c>
      <c r="AC1040" s="5">
        <v>2514.6738281249964</v>
      </c>
      <c r="AD1040" s="5">
        <v>3091.26245117187</v>
      </c>
      <c r="AE1040" s="5">
        <v>3233.9716796875</v>
      </c>
      <c r="AF1040" s="5">
        <v>3160.75805664062</v>
      </c>
      <c r="AG1040" s="5">
        <v>3161.9973958333298</v>
      </c>
      <c r="AH1040" s="5">
        <v>3264.99609375</v>
      </c>
      <c r="AI1040" s="5">
        <v>3355.81787109375</v>
      </c>
      <c r="AJ1040" s="5">
        <v>3370.74584960937</v>
      </c>
      <c r="AK1040" s="5">
        <v>3330.5199381510397</v>
      </c>
      <c r="AL1040" s="5">
        <v>7328.82861328125</v>
      </c>
      <c r="AM1040" s="5">
        <v>7279.2099609375</v>
      </c>
      <c r="AN1040" s="5">
        <v>7239.5966796875</v>
      </c>
      <c r="AO1040" s="5">
        <v>7282.545084635417</v>
      </c>
      <c r="AP1040" s="5">
        <v>3854.84716796875</v>
      </c>
      <c r="AQ1040" s="5">
        <v>3953.4423828125</v>
      </c>
      <c r="AR1040" s="5">
        <v>4001.39306640625</v>
      </c>
      <c r="AS1040" s="5">
        <v>3936.5608723958335</v>
      </c>
      <c r="AT1040" s="5">
        <v>3560.03979492187</v>
      </c>
      <c r="AU1040" s="5">
        <v>3129.91748046875</v>
      </c>
      <c r="AV1040" s="5">
        <v>3685.28125</v>
      </c>
      <c r="AW1040" s="5">
        <v>3458.4128417968732</v>
      </c>
      <c r="AX1040" s="5">
        <v>3581.37622070312</v>
      </c>
      <c r="AY1040" s="5">
        <v>3449.39697265625</v>
      </c>
      <c r="AZ1040" s="5">
        <v>3428.33129882812</v>
      </c>
      <c r="BA1040" s="5">
        <v>3486.3681640624964</v>
      </c>
    </row>
    <row r="1041" spans="1:53" x14ac:dyDescent="0.2">
      <c r="A1041" s="1">
        <v>1038</v>
      </c>
      <c r="B1041" s="1" t="s">
        <v>4170</v>
      </c>
      <c r="C1041" s="1" t="s">
        <v>4171</v>
      </c>
      <c r="D1041" s="1" t="s">
        <v>4172</v>
      </c>
      <c r="E1041" s="1" t="s">
        <v>4173</v>
      </c>
      <c r="F1041" s="5">
        <v>702.19372558593705</v>
      </c>
      <c r="G1041" s="5">
        <v>728.96826171875</v>
      </c>
      <c r="H1041" s="5">
        <v>704.532470703125</v>
      </c>
      <c r="I1041" s="5">
        <v>711.89815266927064</v>
      </c>
      <c r="J1041" s="5">
        <v>678.49041748046795</v>
      </c>
      <c r="K1041" s="5">
        <v>693.00732421875</v>
      </c>
      <c r="L1041" s="5">
        <v>684.05096435546795</v>
      </c>
      <c r="M1041" s="5">
        <v>685.18290201822856</v>
      </c>
      <c r="N1041" s="5">
        <v>541.754638671875</v>
      </c>
      <c r="O1041" s="5">
        <v>551.58502197265602</v>
      </c>
      <c r="P1041" s="5">
        <v>539.93713378906205</v>
      </c>
      <c r="Q1041" s="5">
        <v>544.42559814453102</v>
      </c>
      <c r="R1041" s="5">
        <v>750.040771484375</v>
      </c>
      <c r="S1041" s="5">
        <v>727.27062988281205</v>
      </c>
      <c r="T1041" s="5">
        <v>743.08642578125</v>
      </c>
      <c r="U1041" s="5">
        <v>740.13260904947902</v>
      </c>
      <c r="V1041" s="5">
        <v>753.85980224609295</v>
      </c>
      <c r="W1041" s="5">
        <v>748.34387207031205</v>
      </c>
      <c r="X1041" s="5">
        <v>761.32769775390602</v>
      </c>
      <c r="Y1041" s="5">
        <v>754.51045735677019</v>
      </c>
      <c r="Z1041" s="5">
        <v>695.13519287109295</v>
      </c>
      <c r="AA1041" s="5">
        <v>677.7939453125</v>
      </c>
      <c r="AB1041" s="5">
        <v>699.22320556640602</v>
      </c>
      <c r="AC1041" s="5">
        <v>690.7174479166664</v>
      </c>
      <c r="AD1041" s="5">
        <v>845.334716796875</v>
      </c>
      <c r="AE1041" s="5">
        <v>822.05603027343705</v>
      </c>
      <c r="AF1041" s="5">
        <v>864.12933349609295</v>
      </c>
      <c r="AG1041" s="5">
        <v>843.8400268554683</v>
      </c>
      <c r="AH1041" s="5">
        <v>755.10485839843705</v>
      </c>
      <c r="AI1041" s="5">
        <v>727.08184814453102</v>
      </c>
      <c r="AJ1041" s="5">
        <v>731.84552001953102</v>
      </c>
      <c r="AK1041" s="5">
        <v>738.01074218749966</v>
      </c>
      <c r="AL1041" s="5">
        <v>466.62561035156199</v>
      </c>
      <c r="AM1041" s="5">
        <v>482.43798828125</v>
      </c>
      <c r="AN1041" s="5">
        <v>480.716552734375</v>
      </c>
      <c r="AO1041" s="5">
        <v>476.59338378906233</v>
      </c>
      <c r="AP1041" s="5">
        <v>632.05505371093705</v>
      </c>
      <c r="AQ1041" s="5">
        <v>646.53070068359295</v>
      </c>
      <c r="AR1041" s="5">
        <v>627.76556396484295</v>
      </c>
      <c r="AS1041" s="5">
        <v>635.4504394531242</v>
      </c>
      <c r="AT1041" s="5">
        <v>755.23779296875</v>
      </c>
      <c r="AU1041" s="5">
        <v>758.45758056640602</v>
      </c>
      <c r="AV1041" s="5">
        <v>730.75860595703102</v>
      </c>
      <c r="AW1041" s="5">
        <v>748.15132649739564</v>
      </c>
      <c r="AX1041" s="5">
        <v>842.35595703125</v>
      </c>
      <c r="AY1041" s="5">
        <v>762.54699707031205</v>
      </c>
      <c r="AZ1041" s="5">
        <v>778.9140625</v>
      </c>
      <c r="BA1041" s="5">
        <v>794.60567220052064</v>
      </c>
    </row>
    <row r="1042" spans="1:53" x14ac:dyDescent="0.2">
      <c r="A1042" s="1">
        <v>1039</v>
      </c>
      <c r="B1042" s="1" t="s">
        <v>4174</v>
      </c>
      <c r="C1042" s="1" t="s">
        <v>4175</v>
      </c>
      <c r="D1042" s="1" t="s">
        <v>4176</v>
      </c>
      <c r="E1042" s="1" t="s">
        <v>4177</v>
      </c>
      <c r="G1042" s="5">
        <v>177.12052917480401</v>
      </c>
      <c r="H1042" s="5">
        <v>78.9627685546875</v>
      </c>
      <c r="I1042" s="5">
        <v>128.04164886474575</v>
      </c>
      <c r="J1042" s="5">
        <v>141.03776550292901</v>
      </c>
      <c r="K1042" s="5">
        <v>189.89245605468699</v>
      </c>
      <c r="L1042" s="5">
        <v>152.406478881835</v>
      </c>
      <c r="M1042" s="5">
        <v>161.11223347981698</v>
      </c>
      <c r="N1042" s="5">
        <v>158.20405578613199</v>
      </c>
      <c r="O1042" s="5">
        <v>246.74523925781199</v>
      </c>
      <c r="P1042" s="5">
        <v>157.83366394042901</v>
      </c>
      <c r="Q1042" s="5">
        <v>187.59431966145766</v>
      </c>
      <c r="R1042" s="5">
        <v>223.58627319335901</v>
      </c>
      <c r="S1042" s="5">
        <v>200.28755187988199</v>
      </c>
      <c r="T1042" s="5">
        <v>208.58538818359301</v>
      </c>
      <c r="U1042" s="5">
        <v>210.819737752278</v>
      </c>
      <c r="V1042" s="5">
        <v>293.48779296875</v>
      </c>
      <c r="W1042" s="5">
        <v>278.910064697265</v>
      </c>
      <c r="X1042" s="5">
        <v>260.44876098632801</v>
      </c>
      <c r="Y1042" s="5">
        <v>277.61553955078097</v>
      </c>
      <c r="Z1042" s="5">
        <v>240.29820251464801</v>
      </c>
      <c r="AA1042" s="5">
        <v>213.79083251953099</v>
      </c>
      <c r="AB1042" s="5">
        <v>193.66801452636699</v>
      </c>
      <c r="AC1042" s="5">
        <v>215.919016520182</v>
      </c>
      <c r="AD1042" s="5">
        <v>96.995750427246094</v>
      </c>
      <c r="AE1042" s="5">
        <v>109.75204467773401</v>
      </c>
      <c r="AF1042" s="5">
        <v>95.082176208496094</v>
      </c>
      <c r="AG1042" s="5">
        <v>100.6099904378254</v>
      </c>
      <c r="AI1042" s="5">
        <v>103.128044128417</v>
      </c>
      <c r="AK1042" s="5">
        <v>103.128044128417</v>
      </c>
      <c r="AL1042" s="5">
        <v>130.20713806152301</v>
      </c>
      <c r="AM1042" s="5">
        <v>145.972900390625</v>
      </c>
      <c r="AN1042" s="5">
        <v>148.27079772949199</v>
      </c>
      <c r="AO1042" s="5">
        <v>141.48361206054665</v>
      </c>
      <c r="AP1042" s="5">
        <v>190.01104736328099</v>
      </c>
      <c r="AQ1042" s="5">
        <v>145.25650024414</v>
      </c>
      <c r="AR1042" s="5">
        <v>113.55523681640599</v>
      </c>
      <c r="AS1042" s="5">
        <v>149.60759480794232</v>
      </c>
      <c r="AT1042" s="5">
        <v>293.45004272460898</v>
      </c>
      <c r="AU1042" s="5">
        <v>292.837799072265</v>
      </c>
      <c r="AV1042" s="5">
        <v>193.76728820800699</v>
      </c>
      <c r="AW1042" s="5">
        <v>260.01837666829368</v>
      </c>
      <c r="AX1042" s="5">
        <v>267.88009643554602</v>
      </c>
      <c r="AY1042" s="5">
        <v>200.50653076171801</v>
      </c>
      <c r="AZ1042" s="5">
        <v>216.74803161621</v>
      </c>
      <c r="BA1042" s="5">
        <v>228.37821960449136</v>
      </c>
    </row>
    <row r="1043" spans="1:53" x14ac:dyDescent="0.2">
      <c r="A1043" s="1">
        <v>1040</v>
      </c>
      <c r="B1043" s="1" t="s">
        <v>4178</v>
      </c>
      <c r="C1043" s="1" t="s">
        <v>4179</v>
      </c>
      <c r="D1043" s="1" t="s">
        <v>4180</v>
      </c>
      <c r="E1043" s="1" t="s">
        <v>4181</v>
      </c>
      <c r="F1043" s="5">
        <v>3822.38061523437</v>
      </c>
      <c r="G1043" s="5">
        <v>3717.95703125</v>
      </c>
      <c r="H1043" s="5">
        <v>3722.47583007812</v>
      </c>
      <c r="I1043" s="5">
        <v>3754.2711588541629</v>
      </c>
      <c r="J1043" s="5">
        <v>3758.42138671875</v>
      </c>
      <c r="K1043" s="5">
        <v>4079.63330078125</v>
      </c>
      <c r="L1043" s="5">
        <v>3813.42846679687</v>
      </c>
      <c r="M1043" s="5">
        <v>3883.8277180989567</v>
      </c>
      <c r="N1043" s="5">
        <v>4106.60791015625</v>
      </c>
      <c r="O1043" s="5">
        <v>3935.89306640625</v>
      </c>
      <c r="P1043" s="5">
        <v>3905.15673828125</v>
      </c>
      <c r="Q1043" s="5">
        <v>3982.5525716145835</v>
      </c>
      <c r="R1043" s="5">
        <v>3871.28930664062</v>
      </c>
      <c r="S1043" s="5">
        <v>4141.39990234375</v>
      </c>
      <c r="T1043" s="5">
        <v>4023.029296875</v>
      </c>
      <c r="U1043" s="5">
        <v>4011.9061686197897</v>
      </c>
      <c r="V1043" s="5">
        <v>5401.27587890625</v>
      </c>
      <c r="W1043" s="5">
        <v>5581.5693359375</v>
      </c>
      <c r="X1043" s="5">
        <v>5386.21923828125</v>
      </c>
      <c r="Y1043" s="5">
        <v>5456.354817708333</v>
      </c>
      <c r="Z1043" s="5">
        <v>3466.38549804687</v>
      </c>
      <c r="AA1043" s="5">
        <v>3683.88427734375</v>
      </c>
      <c r="AB1043" s="5">
        <v>3663.28076171875</v>
      </c>
      <c r="AC1043" s="5">
        <v>3604.5168457031232</v>
      </c>
      <c r="AD1043" s="5">
        <v>2955.22241210937</v>
      </c>
      <c r="AE1043" s="5">
        <v>2846.88110351562</v>
      </c>
      <c r="AF1043" s="5">
        <v>2868.22216796875</v>
      </c>
      <c r="AG1043" s="5">
        <v>2890.1085611979129</v>
      </c>
      <c r="AH1043" s="5">
        <v>3011.46484375</v>
      </c>
      <c r="AI1043" s="5">
        <v>3176.36572265625</v>
      </c>
      <c r="AJ1043" s="5">
        <v>2952.77880859375</v>
      </c>
      <c r="AK1043" s="5">
        <v>3046.8697916666665</v>
      </c>
      <c r="AL1043" s="5">
        <v>5306.84912109375</v>
      </c>
      <c r="AM1043" s="5">
        <v>5063.26025390625</v>
      </c>
      <c r="AN1043" s="5">
        <v>5183.89404296875</v>
      </c>
      <c r="AO1043" s="5">
        <v>5184.667805989583</v>
      </c>
      <c r="AP1043" s="5">
        <v>3113.9365234375</v>
      </c>
      <c r="AQ1043" s="5">
        <v>3120.56372070312</v>
      </c>
      <c r="AR1043" s="5">
        <v>3021.68676757812</v>
      </c>
      <c r="AS1043" s="5">
        <v>3085.3956705729129</v>
      </c>
      <c r="AT1043" s="5">
        <v>3765.95166015625</v>
      </c>
      <c r="AU1043" s="5">
        <v>3438.52490234375</v>
      </c>
      <c r="AV1043" s="5">
        <v>3362.50463867187</v>
      </c>
      <c r="AW1043" s="5">
        <v>3522.3270670572897</v>
      </c>
      <c r="AX1043" s="5">
        <v>4208.203125</v>
      </c>
      <c r="AY1043" s="5">
        <v>3770.69482421875</v>
      </c>
      <c r="AZ1043" s="5">
        <v>4137.19384765625</v>
      </c>
      <c r="BA1043" s="5">
        <v>4038.697265625</v>
      </c>
    </row>
    <row r="1044" spans="1:53" x14ac:dyDescent="0.2">
      <c r="A1044" s="1">
        <v>1041</v>
      </c>
      <c r="B1044" s="1" t="s">
        <v>4182</v>
      </c>
      <c r="C1044" s="1" t="s">
        <v>4183</v>
      </c>
      <c r="D1044" s="1" t="s">
        <v>4184</v>
      </c>
      <c r="E1044" s="1" t="s">
        <v>4185</v>
      </c>
      <c r="F1044" s="5">
        <v>817.102294921875</v>
      </c>
      <c r="G1044" s="5">
        <v>711.60681152343705</v>
      </c>
      <c r="H1044" s="5">
        <v>853.95404052734295</v>
      </c>
      <c r="I1044" s="5">
        <v>794.22104899088492</v>
      </c>
      <c r="J1044" s="5">
        <v>998.34185791015602</v>
      </c>
      <c r="K1044" s="5">
        <v>1068.61682128906</v>
      </c>
      <c r="L1044" s="5">
        <v>1081.87512207031</v>
      </c>
      <c r="M1044" s="5">
        <v>1049.6112670898419</v>
      </c>
      <c r="N1044" s="5">
        <v>240.21592712402301</v>
      </c>
      <c r="O1044" s="5">
        <v>290.85403442382801</v>
      </c>
      <c r="P1044" s="5">
        <v>220.43769836425699</v>
      </c>
      <c r="Q1044" s="5">
        <v>250.50255330403601</v>
      </c>
      <c r="R1044" s="5">
        <v>587.12884521484295</v>
      </c>
      <c r="S1044" s="5">
        <v>551.19250488281205</v>
      </c>
      <c r="T1044" s="5">
        <v>520.52966308593705</v>
      </c>
      <c r="U1044" s="5">
        <v>552.95033772786394</v>
      </c>
      <c r="V1044" s="5">
        <v>316.522857666015</v>
      </c>
      <c r="W1044" s="5">
        <v>373.40716552734301</v>
      </c>
      <c r="X1044" s="5">
        <v>336.93743896484301</v>
      </c>
      <c r="Y1044" s="5">
        <v>342.28915405273369</v>
      </c>
      <c r="Z1044" s="5">
        <v>234.67140197753901</v>
      </c>
      <c r="AA1044" s="5">
        <v>401.96496582031199</v>
      </c>
      <c r="AB1044" s="5">
        <v>337.98440551757801</v>
      </c>
      <c r="AC1044" s="5">
        <v>324.87359110514302</v>
      </c>
      <c r="AD1044" s="5">
        <v>623.84149169921795</v>
      </c>
      <c r="AE1044" s="5">
        <v>372.71514892578102</v>
      </c>
      <c r="AF1044" s="5">
        <v>648.10028076171795</v>
      </c>
      <c r="AG1044" s="5">
        <v>548.21897379557231</v>
      </c>
      <c r="AH1044" s="5">
        <v>198.24626159667901</v>
      </c>
      <c r="AI1044" s="5">
        <v>294.06674194335898</v>
      </c>
      <c r="AJ1044" s="5">
        <v>284.81146240234301</v>
      </c>
      <c r="AK1044" s="5">
        <v>259.04148864746031</v>
      </c>
      <c r="AL1044" s="5">
        <v>187.32058715820301</v>
      </c>
      <c r="AM1044" s="5">
        <v>176.79891967773401</v>
      </c>
      <c r="AN1044" s="5">
        <v>192.84584045410099</v>
      </c>
      <c r="AO1044" s="5">
        <v>185.655115763346</v>
      </c>
      <c r="AP1044" s="5">
        <v>252.93975830078099</v>
      </c>
      <c r="AQ1044" s="5">
        <v>275.45138549804602</v>
      </c>
      <c r="AR1044" s="5">
        <v>224.58753967285099</v>
      </c>
      <c r="AS1044" s="5">
        <v>250.99289449055934</v>
      </c>
      <c r="AT1044" s="5">
        <v>245.59933471679599</v>
      </c>
      <c r="AU1044" s="5">
        <v>875.762939453125</v>
      </c>
      <c r="AV1044" s="5">
        <v>913.14050292968705</v>
      </c>
      <c r="AW1044" s="5">
        <v>678.16759236653604</v>
      </c>
      <c r="AX1044" s="5">
        <v>414.545166015625</v>
      </c>
      <c r="AY1044" s="5">
        <v>352.57464599609301</v>
      </c>
      <c r="AZ1044" s="5">
        <v>287.24664306640602</v>
      </c>
      <c r="BA1044" s="5">
        <v>351.45548502604134</v>
      </c>
    </row>
    <row r="1045" spans="1:53" x14ac:dyDescent="0.2">
      <c r="A1045" s="1">
        <v>1042</v>
      </c>
      <c r="B1045" s="1" t="s">
        <v>4186</v>
      </c>
      <c r="C1045" s="1" t="s">
        <v>4187</v>
      </c>
      <c r="D1045" s="1" t="s">
        <v>4188</v>
      </c>
      <c r="E1045" s="1" t="s">
        <v>4189</v>
      </c>
      <c r="N1045" s="5">
        <v>68.880104064941406</v>
      </c>
      <c r="O1045" s="5">
        <v>51.910007476806598</v>
      </c>
      <c r="P1045" s="5">
        <v>52.272861480712798</v>
      </c>
      <c r="Q1045" s="5">
        <v>57.687657674153598</v>
      </c>
      <c r="AX1045" s="5">
        <v>31.346866607666001</v>
      </c>
      <c r="AY1045" s="5">
        <v>22.601007461547798</v>
      </c>
      <c r="BA1045" s="5">
        <v>26.973937034606898</v>
      </c>
    </row>
    <row r="1046" spans="1:53" x14ac:dyDescent="0.2">
      <c r="A1046" s="1">
        <v>1043</v>
      </c>
      <c r="B1046" s="1" t="s">
        <v>4190</v>
      </c>
      <c r="C1046" s="1" t="s">
        <v>4191</v>
      </c>
      <c r="D1046" s="1" t="s">
        <v>4192</v>
      </c>
      <c r="E1046" s="1" t="s">
        <v>4193</v>
      </c>
      <c r="F1046" s="5">
        <v>387.09994506835898</v>
      </c>
      <c r="G1046" s="5">
        <v>410.95669555664</v>
      </c>
      <c r="H1046" s="5">
        <v>369.10671997070301</v>
      </c>
      <c r="I1046" s="5">
        <v>389.05445353190066</v>
      </c>
      <c r="J1046" s="5">
        <v>388.05926513671801</v>
      </c>
      <c r="K1046" s="5">
        <v>394.78216552734301</v>
      </c>
      <c r="L1046" s="5">
        <v>358.54504394531199</v>
      </c>
      <c r="M1046" s="5">
        <v>380.46215820312432</v>
      </c>
      <c r="N1046" s="5">
        <v>351.99179077148398</v>
      </c>
      <c r="O1046" s="5">
        <v>354.02038574218699</v>
      </c>
      <c r="P1046" s="5">
        <v>352.72683715820301</v>
      </c>
      <c r="Q1046" s="5">
        <v>352.91300455729134</v>
      </c>
      <c r="R1046" s="5">
        <v>576.615478515625</v>
      </c>
      <c r="S1046" s="5">
        <v>589.28155517578102</v>
      </c>
      <c r="T1046" s="5">
        <v>601.21160888671795</v>
      </c>
      <c r="U1046" s="5">
        <v>589.03621419270803</v>
      </c>
      <c r="V1046" s="5">
        <v>731.29998779296795</v>
      </c>
      <c r="W1046" s="5">
        <v>742.23767089843705</v>
      </c>
      <c r="X1046" s="5">
        <v>712.83532714843705</v>
      </c>
      <c r="Y1046" s="5">
        <v>728.79099527994731</v>
      </c>
      <c r="Z1046" s="5">
        <v>441.38323974609301</v>
      </c>
      <c r="AA1046" s="5">
        <v>485.83526611328102</v>
      </c>
      <c r="AB1046" s="5">
        <v>481.62265014648398</v>
      </c>
      <c r="AC1046" s="5">
        <v>469.61371866861936</v>
      </c>
      <c r="AD1046" s="5">
        <v>897.263671875</v>
      </c>
      <c r="AE1046" s="5">
        <v>885.75732421875</v>
      </c>
      <c r="AF1046" s="5">
        <v>930.623291015625</v>
      </c>
      <c r="AG1046" s="5">
        <v>904.548095703125</v>
      </c>
      <c r="AH1046" s="5">
        <v>904.45666503906205</v>
      </c>
      <c r="AI1046" s="5">
        <v>845.05609130859295</v>
      </c>
      <c r="AJ1046" s="5">
        <v>867.02764892578102</v>
      </c>
      <c r="AK1046" s="5">
        <v>872.18013509114519</v>
      </c>
      <c r="AL1046" s="5">
        <v>523.50225830078102</v>
      </c>
      <c r="AM1046" s="5">
        <v>516.40490722656205</v>
      </c>
      <c r="AN1046" s="5">
        <v>558.51873779296795</v>
      </c>
      <c r="AO1046" s="5">
        <v>532.80863444010367</v>
      </c>
      <c r="AP1046" s="5">
        <v>675.38781738281205</v>
      </c>
      <c r="AQ1046" s="5">
        <v>678.24078369140602</v>
      </c>
      <c r="AR1046" s="5">
        <v>683.02685546875</v>
      </c>
      <c r="AS1046" s="5">
        <v>678.88515218098939</v>
      </c>
      <c r="AT1046" s="5">
        <v>1493.15234375</v>
      </c>
      <c r="AU1046" s="5">
        <v>1652.25219726562</v>
      </c>
      <c r="AV1046" s="5">
        <v>1405.09350585937</v>
      </c>
      <c r="AW1046" s="5">
        <v>1516.8326822916633</v>
      </c>
      <c r="AX1046" s="5">
        <v>967.18548583984295</v>
      </c>
      <c r="AY1046" s="5">
        <v>964.07763671875</v>
      </c>
      <c r="AZ1046" s="5">
        <v>968.84942626953102</v>
      </c>
      <c r="BA1046" s="5">
        <v>966.70418294270803</v>
      </c>
    </row>
    <row r="1047" spans="1:53" x14ac:dyDescent="0.2">
      <c r="A1047" s="1">
        <v>1044</v>
      </c>
      <c r="B1047" s="1" t="s">
        <v>4194</v>
      </c>
      <c r="C1047" s="1" t="s">
        <v>4195</v>
      </c>
      <c r="D1047" s="1" t="s">
        <v>4196</v>
      </c>
      <c r="E1047" s="1" t="s">
        <v>4197</v>
      </c>
      <c r="N1047" s="5">
        <v>225.35221862792901</v>
      </c>
      <c r="O1047" s="5">
        <v>137.34341430664</v>
      </c>
      <c r="P1047" s="5">
        <v>161.14967346191401</v>
      </c>
      <c r="Q1047" s="5">
        <v>174.61510213216101</v>
      </c>
    </row>
    <row r="1048" spans="1:53" x14ac:dyDescent="0.2">
      <c r="A1048" s="1">
        <v>1045</v>
      </c>
      <c r="B1048" s="1" t="s">
        <v>4198</v>
      </c>
      <c r="C1048" s="1" t="s">
        <v>4199</v>
      </c>
      <c r="D1048" s="1" t="s">
        <v>4200</v>
      </c>
      <c r="E1048" s="1" t="s">
        <v>4201</v>
      </c>
      <c r="F1048" s="5">
        <v>701.86486816406205</v>
      </c>
      <c r="G1048" s="5">
        <v>699.69055175781205</v>
      </c>
      <c r="H1048" s="5">
        <v>656.57659912109295</v>
      </c>
      <c r="I1048" s="5">
        <v>686.04400634765568</v>
      </c>
      <c r="J1048" s="5">
        <v>493.55822753906199</v>
      </c>
      <c r="K1048" s="5">
        <v>529.16876220703102</v>
      </c>
      <c r="L1048" s="5">
        <v>542.019287109375</v>
      </c>
      <c r="M1048" s="5">
        <v>521.58209228515602</v>
      </c>
      <c r="N1048" s="5">
        <v>3446.54565429687</v>
      </c>
      <c r="O1048" s="5">
        <v>3285.11962890625</v>
      </c>
      <c r="P1048" s="5">
        <v>3131.0322265625</v>
      </c>
      <c r="Q1048" s="5">
        <v>3287.5658365885397</v>
      </c>
      <c r="R1048" s="5">
        <v>2053.90283203125</v>
      </c>
      <c r="S1048" s="5">
        <v>2052.98217773437</v>
      </c>
      <c r="T1048" s="5">
        <v>2175.90283203125</v>
      </c>
      <c r="U1048" s="5">
        <v>2094.2626139322897</v>
      </c>
      <c r="V1048" s="5">
        <v>1994.79089355468</v>
      </c>
      <c r="W1048" s="5">
        <v>2018.0078125</v>
      </c>
      <c r="X1048" s="5">
        <v>2097.17163085937</v>
      </c>
      <c r="Y1048" s="5">
        <v>2036.6567789713499</v>
      </c>
      <c r="Z1048" s="5">
        <v>1499.9365234375</v>
      </c>
      <c r="AA1048" s="5">
        <v>1287.89489746093</v>
      </c>
      <c r="AB1048" s="5">
        <v>1421.56884765625</v>
      </c>
      <c r="AC1048" s="5">
        <v>1403.13342285156</v>
      </c>
      <c r="AD1048" s="5">
        <v>490.71783447265602</v>
      </c>
      <c r="AE1048" s="5">
        <v>523.82073974609295</v>
      </c>
      <c r="AF1048" s="5">
        <v>475.725006103515</v>
      </c>
      <c r="AG1048" s="5">
        <v>496.75452677408799</v>
      </c>
      <c r="AH1048" s="5">
        <v>432.54577636718699</v>
      </c>
      <c r="AI1048" s="5">
        <v>386.67550659179602</v>
      </c>
      <c r="AJ1048" s="5">
        <v>382.70028686523398</v>
      </c>
      <c r="AK1048" s="5">
        <v>400.640523274739</v>
      </c>
      <c r="AL1048" s="5">
        <v>1985.83764648437</v>
      </c>
      <c r="AM1048" s="5">
        <v>2091.9306640625</v>
      </c>
      <c r="AN1048" s="5">
        <v>1994.12780761718</v>
      </c>
      <c r="AO1048" s="5">
        <v>2023.9653727213499</v>
      </c>
      <c r="AP1048" s="5">
        <v>1424.77978515625</v>
      </c>
      <c r="AQ1048" s="5">
        <v>1402.17504882812</v>
      </c>
      <c r="AR1048" s="5">
        <v>1497.94421386718</v>
      </c>
      <c r="AS1048" s="5">
        <v>1441.6330159505167</v>
      </c>
      <c r="AT1048" s="5">
        <v>564.349609375</v>
      </c>
      <c r="AU1048" s="5">
        <v>540.00897216796795</v>
      </c>
      <c r="AV1048" s="5">
        <v>449.33456420898398</v>
      </c>
      <c r="AW1048" s="5">
        <v>517.89771525065055</v>
      </c>
      <c r="AX1048" s="5">
        <v>830.27941894531205</v>
      </c>
      <c r="AY1048" s="5">
        <v>855.36767578125</v>
      </c>
      <c r="AZ1048" s="5">
        <v>824.77404785156205</v>
      </c>
      <c r="BA1048" s="5">
        <v>836.8070475260414</v>
      </c>
    </row>
    <row r="1049" spans="1:53" x14ac:dyDescent="0.2">
      <c r="A1049" s="1">
        <v>1046</v>
      </c>
      <c r="B1049" s="1" t="s">
        <v>4202</v>
      </c>
      <c r="C1049" s="1" t="s">
        <v>4203</v>
      </c>
      <c r="D1049" s="1" t="s">
        <v>4204</v>
      </c>
      <c r="E1049" s="1" t="s">
        <v>4205</v>
      </c>
      <c r="F1049" s="5">
        <v>2659.90478515625</v>
      </c>
      <c r="G1049" s="5">
        <v>2630.8525390625</v>
      </c>
      <c r="H1049" s="5">
        <v>2527.77709960937</v>
      </c>
      <c r="I1049" s="5">
        <v>2606.1781412760397</v>
      </c>
      <c r="J1049" s="5">
        <v>2565.23999023437</v>
      </c>
      <c r="K1049" s="5">
        <v>2705.88330078125</v>
      </c>
      <c r="L1049" s="5">
        <v>2697.95532226562</v>
      </c>
      <c r="M1049" s="5">
        <v>2656.3595377604129</v>
      </c>
      <c r="N1049" s="5">
        <v>6654.9375</v>
      </c>
      <c r="O1049" s="5">
        <v>6767.80517578125</v>
      </c>
      <c r="P1049" s="5">
        <v>6306.92041015625</v>
      </c>
      <c r="Q1049" s="5">
        <v>6576.554361979167</v>
      </c>
      <c r="R1049" s="5">
        <v>3770.69018554687</v>
      </c>
      <c r="S1049" s="5">
        <v>3773.79638671875</v>
      </c>
      <c r="T1049" s="5">
        <v>3996.017578125</v>
      </c>
      <c r="U1049" s="5">
        <v>3846.8347167968732</v>
      </c>
      <c r="V1049" s="5">
        <v>3026.46875</v>
      </c>
      <c r="W1049" s="5">
        <v>2968.03979492187</v>
      </c>
      <c r="X1049" s="5">
        <v>2989.22265625</v>
      </c>
      <c r="Y1049" s="5">
        <v>2994.5770670572897</v>
      </c>
      <c r="Z1049" s="5">
        <v>2491.421875</v>
      </c>
      <c r="AA1049" s="5">
        <v>2418.89575195312</v>
      </c>
      <c r="AB1049" s="5">
        <v>2446.95947265625</v>
      </c>
      <c r="AC1049" s="5">
        <v>2452.4256998697897</v>
      </c>
      <c r="AD1049" s="5">
        <v>2813.39819335937</v>
      </c>
      <c r="AE1049" s="5">
        <v>2765.82641601562</v>
      </c>
      <c r="AF1049" s="5">
        <v>2895.65087890625</v>
      </c>
      <c r="AG1049" s="5">
        <v>2824.9584960937464</v>
      </c>
      <c r="AH1049" s="5">
        <v>2677.77758789062</v>
      </c>
      <c r="AI1049" s="5">
        <v>2581.28173828125</v>
      </c>
      <c r="AJ1049" s="5">
        <v>2640.60913085937</v>
      </c>
      <c r="AK1049" s="5">
        <v>2633.2228190104129</v>
      </c>
      <c r="AL1049" s="5">
        <v>5828.900390625</v>
      </c>
      <c r="AM1049" s="5">
        <v>5881.15673828125</v>
      </c>
      <c r="AN1049" s="5">
        <v>5623.94580078125</v>
      </c>
      <c r="AO1049" s="5">
        <v>5778.0009765625</v>
      </c>
      <c r="AP1049" s="5">
        <v>2965.19970703125</v>
      </c>
      <c r="AQ1049" s="5">
        <v>2892.00366210937</v>
      </c>
      <c r="AR1049" s="5">
        <v>3065.56567382812</v>
      </c>
      <c r="AS1049" s="5">
        <v>2974.2563476562464</v>
      </c>
      <c r="AT1049" s="5">
        <v>3133.97583007812</v>
      </c>
      <c r="AU1049" s="5">
        <v>3481.48266601562</v>
      </c>
      <c r="AV1049" s="5">
        <v>2909.16357421875</v>
      </c>
      <c r="AW1049" s="5">
        <v>3174.8740234374964</v>
      </c>
      <c r="AX1049" s="5">
        <v>3020.66625976562</v>
      </c>
      <c r="AY1049" s="5">
        <v>3014.73510742187</v>
      </c>
      <c r="AZ1049" s="5">
        <v>3045.25927734375</v>
      </c>
      <c r="BA1049" s="5">
        <v>3026.8868815104129</v>
      </c>
    </row>
    <row r="1050" spans="1:53" x14ac:dyDescent="0.2">
      <c r="A1050" s="1">
        <v>1047</v>
      </c>
      <c r="B1050" s="1" t="s">
        <v>4206</v>
      </c>
      <c r="C1050" s="1" t="s">
        <v>4207</v>
      </c>
      <c r="D1050" s="1" t="s">
        <v>4208</v>
      </c>
      <c r="E1050" s="1" t="s">
        <v>4209</v>
      </c>
      <c r="F1050" s="5">
        <v>2182.77905273437</v>
      </c>
      <c r="G1050" s="5">
        <v>765.95855712890602</v>
      </c>
      <c r="H1050" s="5">
        <v>2948.20678710937</v>
      </c>
      <c r="I1050" s="5">
        <v>1965.6481323242151</v>
      </c>
      <c r="J1050" s="5">
        <v>2554.74365234375</v>
      </c>
      <c r="K1050" s="5">
        <v>2378.78344726562</v>
      </c>
      <c r="L1050" s="5">
        <v>2291.08666992187</v>
      </c>
      <c r="M1050" s="5">
        <v>2408.2045898437464</v>
      </c>
      <c r="N1050" s="5">
        <v>7429.21630859375</v>
      </c>
      <c r="O1050" s="5">
        <v>7649.34716796875</v>
      </c>
      <c r="P1050" s="5">
        <v>7355.16064453125</v>
      </c>
      <c r="Q1050" s="5">
        <v>7477.908040364583</v>
      </c>
      <c r="R1050" s="5">
        <v>2421.85791015625</v>
      </c>
      <c r="S1050" s="5">
        <v>2364.87084960937</v>
      </c>
      <c r="T1050" s="5">
        <v>2737.12841796875</v>
      </c>
      <c r="U1050" s="5">
        <v>2507.9523925781232</v>
      </c>
      <c r="V1050" s="5">
        <v>2464.16918945312</v>
      </c>
      <c r="W1050" s="5">
        <v>2045.01306152343</v>
      </c>
      <c r="X1050" s="5">
        <v>2183.21337890625</v>
      </c>
      <c r="Y1050" s="5">
        <v>2230.7985432942664</v>
      </c>
      <c r="Z1050" s="5">
        <v>1800.14233398437</v>
      </c>
      <c r="AA1050" s="5">
        <v>1906.58447265625</v>
      </c>
      <c r="AB1050" s="5">
        <v>1719.03466796875</v>
      </c>
      <c r="AC1050" s="5">
        <v>1808.5871582031232</v>
      </c>
      <c r="AD1050" s="5">
        <v>2048.56298828125</v>
      </c>
      <c r="AE1050" s="5">
        <v>2606.24829101562</v>
      </c>
      <c r="AF1050" s="5">
        <v>1988.5712890625</v>
      </c>
      <c r="AG1050" s="5">
        <v>2214.4608561197897</v>
      </c>
      <c r="AH1050" s="5">
        <v>2013.42321777343</v>
      </c>
      <c r="AI1050" s="5">
        <v>1946.78259277343</v>
      </c>
      <c r="AJ1050" s="5">
        <v>2062.17041015625</v>
      </c>
      <c r="AK1050" s="5">
        <v>2007.4587402343702</v>
      </c>
      <c r="AL1050" s="5">
        <v>1928.8046875</v>
      </c>
      <c r="AM1050" s="5">
        <v>2154.84057617187</v>
      </c>
      <c r="AN1050" s="5">
        <v>1843.46606445312</v>
      </c>
      <c r="AO1050" s="5">
        <v>1975.7037760416633</v>
      </c>
      <c r="AP1050" s="5">
        <v>2038.24853515625</v>
      </c>
      <c r="AQ1050" s="5">
        <v>1621.763671875</v>
      </c>
      <c r="AR1050" s="5">
        <v>1721.20922851562</v>
      </c>
      <c r="AS1050" s="5">
        <v>1793.7404785156232</v>
      </c>
      <c r="AT1050" s="5">
        <v>2722.57788085937</v>
      </c>
      <c r="AU1050" s="5">
        <v>2373.75830078125</v>
      </c>
      <c r="AW1050" s="5">
        <v>2548.1680908203098</v>
      </c>
      <c r="AX1050" s="5">
        <v>2371.29174804687</v>
      </c>
      <c r="AY1050" s="5">
        <v>1994.13232421875</v>
      </c>
      <c r="AZ1050" s="5">
        <v>2035.12158203125</v>
      </c>
      <c r="BA1050" s="5">
        <v>2133.5152180989567</v>
      </c>
    </row>
    <row r="1051" spans="1:53" x14ac:dyDescent="0.2">
      <c r="A1051" s="1">
        <v>1048</v>
      </c>
      <c r="B1051" s="1" t="s">
        <v>4210</v>
      </c>
      <c r="C1051" s="1" t="s">
        <v>4211</v>
      </c>
      <c r="D1051" s="1" t="s">
        <v>4212</v>
      </c>
      <c r="E1051" s="1" t="s">
        <v>4213</v>
      </c>
      <c r="F1051" s="5">
        <v>237.57562255859301</v>
      </c>
      <c r="G1051" s="5">
        <v>162.01263427734301</v>
      </c>
      <c r="H1051" s="5">
        <v>84.057518005371094</v>
      </c>
      <c r="I1051" s="5">
        <v>161.21525828043571</v>
      </c>
      <c r="J1051" s="5">
        <v>113.75082397460901</v>
      </c>
      <c r="K1051" s="5">
        <v>291.34597778320301</v>
      </c>
      <c r="M1051" s="5">
        <v>202.54840087890602</v>
      </c>
      <c r="N1051" s="5">
        <v>749.31292724609295</v>
      </c>
      <c r="O1051" s="5">
        <v>689.54827880859295</v>
      </c>
      <c r="P1051" s="5">
        <v>716.99407958984295</v>
      </c>
      <c r="Q1051" s="5">
        <v>718.61842854817633</v>
      </c>
      <c r="R1051" s="5">
        <v>209.965408325195</v>
      </c>
      <c r="S1051" s="5">
        <v>182.35398864746</v>
      </c>
      <c r="T1051" s="5">
        <v>54.976638793945298</v>
      </c>
      <c r="U1051" s="5">
        <v>149.09867858886676</v>
      </c>
      <c r="AA1051" s="5">
        <v>64.2646484375</v>
      </c>
      <c r="AB1051" s="5">
        <v>94.153572082519503</v>
      </c>
      <c r="AC1051" s="5">
        <v>79.209110260009751</v>
      </c>
      <c r="AE1051" s="5">
        <v>225.10943603515599</v>
      </c>
      <c r="AF1051" s="5">
        <v>262.20587158203102</v>
      </c>
      <c r="AG1051" s="5">
        <v>243.65765380859352</v>
      </c>
      <c r="AI1051" s="5">
        <v>343.01422119140602</v>
      </c>
      <c r="AJ1051" s="5">
        <v>207.188552856445</v>
      </c>
      <c r="AK1051" s="5">
        <v>275.1013870239255</v>
      </c>
      <c r="AN1051" s="5">
        <v>218.09768676757801</v>
      </c>
      <c r="AO1051" s="5">
        <v>218.09768676757801</v>
      </c>
      <c r="AX1051" s="5">
        <v>243.66603088378901</v>
      </c>
      <c r="AY1051" s="5">
        <v>164.44268798828099</v>
      </c>
      <c r="AZ1051" s="5">
        <v>211.99580383300699</v>
      </c>
      <c r="BA1051" s="5">
        <v>206.70150756835901</v>
      </c>
    </row>
    <row r="1052" spans="1:53" x14ac:dyDescent="0.2">
      <c r="A1052" s="1">
        <v>1049</v>
      </c>
      <c r="B1052" s="1" t="s">
        <v>4214</v>
      </c>
      <c r="C1052" s="1" t="s">
        <v>4215</v>
      </c>
      <c r="D1052" s="1" t="s">
        <v>4216</v>
      </c>
      <c r="E1052" s="1" t="s">
        <v>4217</v>
      </c>
      <c r="F1052" s="5">
        <v>217.26615905761699</v>
      </c>
      <c r="G1052" s="5">
        <v>147.09681701660099</v>
      </c>
      <c r="H1052" s="5">
        <v>134.06138610839801</v>
      </c>
      <c r="I1052" s="5">
        <v>166.14145406087198</v>
      </c>
      <c r="J1052" s="5">
        <v>229.155502319335</v>
      </c>
      <c r="K1052" s="5">
        <v>133.55029296875</v>
      </c>
      <c r="L1052" s="5">
        <v>136.37341308593699</v>
      </c>
      <c r="M1052" s="5">
        <v>166.35973612467401</v>
      </c>
      <c r="N1052" s="5">
        <v>359.73684692382801</v>
      </c>
      <c r="O1052" s="5">
        <v>342.98550415039</v>
      </c>
      <c r="P1052" s="5">
        <v>244.70806884765599</v>
      </c>
      <c r="Q1052" s="5">
        <v>315.81013997395803</v>
      </c>
      <c r="R1052" s="5">
        <v>41.609626770019503</v>
      </c>
      <c r="S1052" s="5">
        <v>30.7828273773193</v>
      </c>
      <c r="T1052" s="5">
        <v>69.730575561523395</v>
      </c>
      <c r="U1052" s="5">
        <v>47.374343236287395</v>
      </c>
      <c r="V1052" s="5">
        <v>173.02201843261699</v>
      </c>
      <c r="W1052" s="5">
        <v>122.027305603027</v>
      </c>
      <c r="X1052" s="5">
        <v>134.52906799316401</v>
      </c>
      <c r="Y1052" s="5">
        <v>143.19279734293599</v>
      </c>
      <c r="Z1052" s="5">
        <v>244.72947692871</v>
      </c>
      <c r="AA1052" s="5">
        <v>264.36947631835898</v>
      </c>
      <c r="AB1052" s="5">
        <v>240.65402221679599</v>
      </c>
      <c r="AC1052" s="5">
        <v>249.91765848795498</v>
      </c>
      <c r="AE1052" s="5">
        <v>148.05015563964801</v>
      </c>
      <c r="AG1052" s="5">
        <v>148.05015563964801</v>
      </c>
      <c r="AH1052" s="5">
        <v>116.971397399902</v>
      </c>
      <c r="AK1052" s="5">
        <v>116.971397399902</v>
      </c>
      <c r="AN1052" s="5">
        <v>112.258949279785</v>
      </c>
      <c r="AO1052" s="5">
        <v>112.258949279785</v>
      </c>
      <c r="AP1052" s="5">
        <v>100.369987487792</v>
      </c>
      <c r="AQ1052" s="5">
        <v>90.096603393554602</v>
      </c>
      <c r="AR1052" s="5">
        <v>79.304931640625</v>
      </c>
      <c r="AS1052" s="5">
        <v>89.923840840657206</v>
      </c>
      <c r="AT1052" s="5">
        <v>153.28507995605401</v>
      </c>
      <c r="AW1052" s="5">
        <v>153.28507995605401</v>
      </c>
      <c r="AY1052" s="5">
        <v>116.85572052001901</v>
      </c>
      <c r="AZ1052" s="5">
        <v>112.162536621093</v>
      </c>
      <c r="BA1052" s="5">
        <v>114.509128570556</v>
      </c>
    </row>
    <row r="1053" spans="1:53" x14ac:dyDescent="0.2">
      <c r="A1053" s="1">
        <v>1050</v>
      </c>
      <c r="B1053" s="1" t="s">
        <v>4218</v>
      </c>
      <c r="C1053" s="1" t="s">
        <v>4219</v>
      </c>
      <c r="D1053" s="1" t="s">
        <v>4220</v>
      </c>
      <c r="E1053" s="1" t="s">
        <v>4221</v>
      </c>
      <c r="F1053" s="5">
        <v>15854.6533203125</v>
      </c>
      <c r="G1053" s="5">
        <v>16136.3154296875</v>
      </c>
      <c r="H1053" s="5">
        <v>15293.2822265625</v>
      </c>
      <c r="I1053" s="5">
        <v>15761.4169921875</v>
      </c>
      <c r="J1053" s="5">
        <v>15654.609375</v>
      </c>
      <c r="K1053" s="5">
        <v>15703.94140625</v>
      </c>
      <c r="L1053" s="5">
        <v>15765.3681640625</v>
      </c>
      <c r="M1053" s="5">
        <v>15707.972981770834</v>
      </c>
      <c r="N1053" s="5">
        <v>11625.0205078125</v>
      </c>
      <c r="O1053" s="5">
        <v>11707.84765625</v>
      </c>
      <c r="P1053" s="5">
        <v>11940.9248046875</v>
      </c>
      <c r="Q1053" s="5">
        <v>11757.930989583334</v>
      </c>
      <c r="R1053" s="5">
        <v>14308.314453125</v>
      </c>
      <c r="S1053" s="5">
        <v>13559.8271484375</v>
      </c>
      <c r="T1053" s="5">
        <v>13459.30078125</v>
      </c>
      <c r="U1053" s="5">
        <v>13775.814127604166</v>
      </c>
      <c r="V1053" s="5">
        <v>18732.435546875</v>
      </c>
      <c r="W1053" s="5">
        <v>17900.41796875</v>
      </c>
      <c r="X1053" s="5">
        <v>19072.662109375</v>
      </c>
      <c r="Y1053" s="5">
        <v>18568.505208333332</v>
      </c>
      <c r="Z1053" s="5">
        <v>20615.060546875</v>
      </c>
      <c r="AA1053" s="5">
        <v>20867.525390625</v>
      </c>
      <c r="AB1053" s="5">
        <v>19837.6640625</v>
      </c>
      <c r="AC1053" s="5">
        <v>20440.083333333332</v>
      </c>
      <c r="AD1053" s="5">
        <v>11343.0400390625</v>
      </c>
      <c r="AE1053" s="5">
        <v>10781.1513671875</v>
      </c>
      <c r="AF1053" s="5">
        <v>11686.7861328125</v>
      </c>
      <c r="AG1053" s="5">
        <v>11270.325846354166</v>
      </c>
      <c r="AH1053" s="5">
        <v>10176.0849609375</v>
      </c>
      <c r="AI1053" s="5">
        <v>10050.7802734375</v>
      </c>
      <c r="AJ1053" s="5">
        <v>10251.0126953125</v>
      </c>
      <c r="AK1053" s="5">
        <v>10159.292643229166</v>
      </c>
      <c r="AL1053" s="5">
        <v>11859.91796875</v>
      </c>
      <c r="AM1053" s="5">
        <v>11842.8671875</v>
      </c>
      <c r="AN1053" s="5">
        <v>12393.6318359375</v>
      </c>
      <c r="AO1053" s="5">
        <v>12032.138997395834</v>
      </c>
      <c r="AP1053" s="5">
        <v>12049.40234375</v>
      </c>
      <c r="AQ1053" s="5">
        <v>11779.6220703125</v>
      </c>
      <c r="AR1053" s="5">
        <v>11388.3984375</v>
      </c>
      <c r="AS1053" s="5">
        <v>11739.140950520834</v>
      </c>
      <c r="AT1053" s="5">
        <v>18723.578125</v>
      </c>
      <c r="AU1053" s="5">
        <v>19885.001953125</v>
      </c>
      <c r="AV1053" s="5">
        <v>21996.84375</v>
      </c>
      <c r="AW1053" s="5">
        <v>20201.807942708332</v>
      </c>
      <c r="AX1053" s="5">
        <v>16415.18359375</v>
      </c>
      <c r="AY1053" s="5">
        <v>17087.234375</v>
      </c>
      <c r="AZ1053" s="5">
        <v>17085.310546875</v>
      </c>
      <c r="BA1053" s="5">
        <v>16862.576171875</v>
      </c>
    </row>
    <row r="1054" spans="1:53" x14ac:dyDescent="0.2">
      <c r="A1054" s="1">
        <v>1051</v>
      </c>
      <c r="B1054" s="1" t="s">
        <v>4222</v>
      </c>
      <c r="C1054" s="1" t="s">
        <v>4223</v>
      </c>
      <c r="D1054" s="1" t="s">
        <v>4224</v>
      </c>
      <c r="E1054" s="1" t="s">
        <v>4225</v>
      </c>
      <c r="F1054" s="5">
        <v>19.538009643554599</v>
      </c>
      <c r="G1054" s="5">
        <v>32.355514526367102</v>
      </c>
      <c r="H1054" s="5">
        <v>25.234704971313398</v>
      </c>
      <c r="I1054" s="5">
        <v>25.709409713745032</v>
      </c>
      <c r="J1054" s="5">
        <v>23.841945648193299</v>
      </c>
      <c r="K1054" s="5">
        <v>34.436531066894503</v>
      </c>
      <c r="L1054" s="5">
        <v>19.541252136230401</v>
      </c>
      <c r="M1054" s="5">
        <v>25.939909617106068</v>
      </c>
      <c r="N1054" s="5">
        <v>20.0432624816894</v>
      </c>
      <c r="O1054" s="5">
        <v>18.567356109619102</v>
      </c>
      <c r="P1054" s="5">
        <v>29.8393859863281</v>
      </c>
      <c r="Q1054" s="5">
        <v>22.816668192545535</v>
      </c>
      <c r="R1054" s="5">
        <v>12.700323104858301</v>
      </c>
      <c r="S1054" s="5">
        <v>22.791389465331999</v>
      </c>
      <c r="T1054" s="5">
        <v>22.0031337738037</v>
      </c>
      <c r="U1054" s="5">
        <v>19.164948781331333</v>
      </c>
      <c r="V1054" s="5">
        <v>19.654098510742099</v>
      </c>
      <c r="W1054" s="5">
        <v>16.764232635498001</v>
      </c>
      <c r="X1054" s="5">
        <v>11.308376312255801</v>
      </c>
      <c r="Y1054" s="5">
        <v>15.908902486165301</v>
      </c>
      <c r="Z1054" s="5">
        <v>31.891912460327099</v>
      </c>
      <c r="AA1054" s="5">
        <v>28.546716690063398</v>
      </c>
      <c r="AB1054" s="5">
        <v>31.150234222412099</v>
      </c>
      <c r="AC1054" s="5">
        <v>30.529621124267532</v>
      </c>
      <c r="AD1054" s="5">
        <v>38.559371948242102</v>
      </c>
      <c r="AG1054" s="5">
        <v>38.559371948242102</v>
      </c>
      <c r="AI1054" s="5">
        <v>28.330278396606399</v>
      </c>
      <c r="AJ1054" s="5">
        <v>16.1989650726318</v>
      </c>
      <c r="AK1054" s="5">
        <v>22.264621734619098</v>
      </c>
    </row>
    <row r="1055" spans="1:53" x14ac:dyDescent="0.2">
      <c r="A1055" s="1">
        <v>1052</v>
      </c>
      <c r="B1055" s="1" t="s">
        <v>4226</v>
      </c>
      <c r="C1055" s="1" t="s">
        <v>4227</v>
      </c>
      <c r="D1055" s="1" t="s">
        <v>4228</v>
      </c>
      <c r="E1055" s="1" t="s">
        <v>4229</v>
      </c>
      <c r="J1055" s="5">
        <v>99.802871704101506</v>
      </c>
      <c r="L1055" s="5">
        <v>63.3694648742675</v>
      </c>
      <c r="M1055" s="5">
        <v>81.586168289184499</v>
      </c>
      <c r="P1055" s="5">
        <v>147.02523803710901</v>
      </c>
      <c r="Q1055" s="5">
        <v>147.02523803710901</v>
      </c>
      <c r="R1055" s="5">
        <v>110.666442871093</v>
      </c>
      <c r="U1055" s="5">
        <v>110.666442871093</v>
      </c>
      <c r="V1055" s="5">
        <v>98.149696350097599</v>
      </c>
      <c r="W1055" s="5">
        <v>88.523170471191406</v>
      </c>
      <c r="X1055" s="5">
        <v>91.138732910156193</v>
      </c>
      <c r="Y1055" s="5">
        <v>92.603866577148395</v>
      </c>
      <c r="AF1055" s="5">
        <v>67.043022155761705</v>
      </c>
      <c r="AG1055" s="5">
        <v>67.043022155761705</v>
      </c>
      <c r="AL1055" s="5">
        <v>227.52879333496</v>
      </c>
      <c r="AM1055" s="5">
        <v>202.06788635253901</v>
      </c>
      <c r="AN1055" s="5">
        <v>181.28984069824199</v>
      </c>
      <c r="AO1055" s="5">
        <v>203.62884012858032</v>
      </c>
      <c r="AQ1055" s="5">
        <v>79.844787597656193</v>
      </c>
      <c r="AS1055" s="5">
        <v>79.844787597656193</v>
      </c>
      <c r="AY1055" s="5">
        <v>140.21255493164</v>
      </c>
      <c r="BA1055" s="5">
        <v>140.21255493164</v>
      </c>
    </row>
    <row r="1056" spans="1:53" x14ac:dyDescent="0.2">
      <c r="A1056" s="1">
        <v>1053</v>
      </c>
      <c r="B1056" s="1" t="s">
        <v>4230</v>
      </c>
      <c r="C1056" s="1" t="s">
        <v>4231</v>
      </c>
      <c r="D1056" s="1" t="s">
        <v>4232</v>
      </c>
      <c r="E1056" s="1" t="s">
        <v>4233</v>
      </c>
      <c r="F1056" s="5">
        <v>609.09802246093705</v>
      </c>
      <c r="G1056" s="5">
        <v>337.99728393554602</v>
      </c>
      <c r="H1056" s="5">
        <v>594.14727783203102</v>
      </c>
      <c r="I1056" s="5">
        <v>513.74752807617131</v>
      </c>
      <c r="J1056" s="5">
        <v>594.56689453125</v>
      </c>
      <c r="K1056" s="5">
        <v>550.12432861328102</v>
      </c>
      <c r="L1056" s="5">
        <v>579.39227294921795</v>
      </c>
      <c r="M1056" s="5">
        <v>574.6944986979164</v>
      </c>
      <c r="O1056" s="5">
        <v>1078.43127441406</v>
      </c>
      <c r="P1056" s="5">
        <v>1121.88012695312</v>
      </c>
      <c r="Q1056" s="5">
        <v>1100.1557006835901</v>
      </c>
      <c r="R1056" s="5">
        <v>374.56118774414</v>
      </c>
      <c r="S1056" s="5">
        <v>381.81359863281199</v>
      </c>
      <c r="T1056" s="5">
        <v>383.37008666992102</v>
      </c>
      <c r="U1056" s="5">
        <v>379.914957682291</v>
      </c>
      <c r="V1056" s="5">
        <v>628.393310546875</v>
      </c>
      <c r="W1056" s="5">
        <v>622.55511474609295</v>
      </c>
      <c r="X1056" s="5">
        <v>540.29736328125</v>
      </c>
      <c r="Y1056" s="5">
        <v>597.08192952473928</v>
      </c>
      <c r="Z1056" s="5">
        <v>573.662353515625</v>
      </c>
      <c r="AA1056" s="5">
        <v>622.41400146484295</v>
      </c>
      <c r="AB1056" s="5">
        <v>485.52947998046801</v>
      </c>
      <c r="AC1056" s="5">
        <v>560.53527832031193</v>
      </c>
      <c r="AD1056" s="5">
        <v>760.40631103515602</v>
      </c>
      <c r="AE1056" s="5">
        <v>707.53253173828102</v>
      </c>
      <c r="AF1056" s="5">
        <v>699.18029785156205</v>
      </c>
      <c r="AG1056" s="5">
        <v>722.37304687499966</v>
      </c>
      <c r="AH1056" s="5">
        <v>697.273193359375</v>
      </c>
      <c r="AI1056" s="5">
        <v>715.11572265625</v>
      </c>
      <c r="AJ1056" s="5">
        <v>654.70666503906205</v>
      </c>
      <c r="AK1056" s="5">
        <v>689.03186035156239</v>
      </c>
      <c r="AL1056" s="5">
        <v>558.84576416015602</v>
      </c>
      <c r="AM1056" s="5">
        <v>476.21078491210898</v>
      </c>
      <c r="AN1056" s="5">
        <v>541.23095703125</v>
      </c>
      <c r="AO1056" s="5">
        <v>525.42916870117165</v>
      </c>
      <c r="AP1056" s="5">
        <v>478.19796752929602</v>
      </c>
      <c r="AQ1056" s="5">
        <v>542.00689697265602</v>
      </c>
      <c r="AR1056" s="5">
        <v>503.97781372070301</v>
      </c>
      <c r="AS1056" s="5">
        <v>508.06089274088498</v>
      </c>
      <c r="AT1056" s="5">
        <v>788.30450439453102</v>
      </c>
      <c r="AU1056" s="5">
        <v>827.35009765625</v>
      </c>
      <c r="AV1056" s="5">
        <v>755.33654785156205</v>
      </c>
      <c r="AW1056" s="5">
        <v>790.33038330078091</v>
      </c>
      <c r="AX1056" s="5">
        <v>714.22473144531205</v>
      </c>
      <c r="AY1056" s="5">
        <v>641.29571533203102</v>
      </c>
      <c r="AZ1056" s="5">
        <v>617.60272216796795</v>
      </c>
      <c r="BA1056" s="5">
        <v>657.70772298177042</v>
      </c>
    </row>
    <row r="1057" spans="1:53" x14ac:dyDescent="0.2">
      <c r="A1057" s="1">
        <v>1054</v>
      </c>
      <c r="B1057" s="1" t="s">
        <v>4234</v>
      </c>
      <c r="C1057" s="1" t="s">
        <v>4235</v>
      </c>
      <c r="D1057" s="1" t="s">
        <v>4236</v>
      </c>
      <c r="E1057" s="1" t="s">
        <v>4237</v>
      </c>
      <c r="F1057" s="5">
        <v>10967.1201171875</v>
      </c>
      <c r="G1057" s="5">
        <v>10877.380859375</v>
      </c>
      <c r="H1057" s="5">
        <v>11310.0986328125</v>
      </c>
      <c r="I1057" s="5">
        <v>11051.533203125</v>
      </c>
      <c r="J1057" s="5">
        <v>10658.9111328125</v>
      </c>
      <c r="K1057" s="5">
        <v>10641.83984375</v>
      </c>
      <c r="L1057" s="5">
        <v>10739.6259765625</v>
      </c>
      <c r="M1057" s="5">
        <v>10680.125651041666</v>
      </c>
      <c r="N1057" s="5">
        <v>6897.97021484375</v>
      </c>
      <c r="O1057" s="5">
        <v>6582.15966796875</v>
      </c>
      <c r="P1057" s="5">
        <v>6619.23828125</v>
      </c>
      <c r="Q1057" s="5">
        <v>6699.789388020833</v>
      </c>
      <c r="R1057" s="5">
        <v>8532.728515625</v>
      </c>
      <c r="S1057" s="5">
        <v>8234.2958984375</v>
      </c>
      <c r="T1057" s="5">
        <v>8269.5048828125</v>
      </c>
      <c r="U1057" s="5">
        <v>8345.509765625</v>
      </c>
      <c r="V1057" s="5">
        <v>7634.388671875</v>
      </c>
      <c r="W1057" s="5">
        <v>7608.02490234375</v>
      </c>
      <c r="X1057" s="5">
        <v>7885.048828125</v>
      </c>
      <c r="Y1057" s="5">
        <v>7709.154134114583</v>
      </c>
      <c r="Z1057" s="5">
        <v>7140.23095703125</v>
      </c>
      <c r="AA1057" s="5">
        <v>6789.43798828125</v>
      </c>
      <c r="AB1057" s="5">
        <v>6942.7236328125</v>
      </c>
      <c r="AC1057" s="5">
        <v>6957.464192708333</v>
      </c>
      <c r="AD1057" s="5">
        <v>11936.869140625</v>
      </c>
      <c r="AE1057" s="5">
        <v>11766.720703125</v>
      </c>
      <c r="AF1057" s="5">
        <v>11750.4736328125</v>
      </c>
      <c r="AG1057" s="5">
        <v>11818.021158854166</v>
      </c>
      <c r="AH1057" s="5">
        <v>12704.53125</v>
      </c>
      <c r="AI1057" s="5">
        <v>13130.740234375</v>
      </c>
      <c r="AJ1057" s="5">
        <v>13092.2685546875</v>
      </c>
      <c r="AK1057" s="5">
        <v>12975.8466796875</v>
      </c>
      <c r="AL1057" s="5">
        <v>8152.1669921875</v>
      </c>
      <c r="AM1057" s="5">
        <v>7902.8857421875</v>
      </c>
      <c r="AN1057" s="5">
        <v>7931.08154296875</v>
      </c>
      <c r="AO1057" s="5">
        <v>7995.378092447917</v>
      </c>
      <c r="AP1057" s="5">
        <v>9737.9267578125</v>
      </c>
      <c r="AQ1057" s="5">
        <v>9468.0419921875</v>
      </c>
      <c r="AR1057" s="5">
        <v>9607.68359375</v>
      </c>
      <c r="AS1057" s="5">
        <v>9604.55078125</v>
      </c>
      <c r="AT1057" s="5">
        <v>9115.8876953125</v>
      </c>
      <c r="AU1057" s="5">
        <v>9414.22265625</v>
      </c>
      <c r="AV1057" s="5">
        <v>9890.85546875</v>
      </c>
      <c r="AW1057" s="5">
        <v>9473.6552734375</v>
      </c>
      <c r="AX1057" s="5">
        <v>8582.2060546875</v>
      </c>
      <c r="AY1057" s="5">
        <v>8940.46875</v>
      </c>
      <c r="AZ1057" s="5">
        <v>8985.3017578125</v>
      </c>
      <c r="BA1057" s="5">
        <v>8835.9921875</v>
      </c>
    </row>
    <row r="1058" spans="1:53" x14ac:dyDescent="0.2">
      <c r="A1058" s="1">
        <v>1055</v>
      </c>
      <c r="B1058" s="1" t="s">
        <v>4238</v>
      </c>
      <c r="C1058" s="1" t="s">
        <v>4239</v>
      </c>
      <c r="D1058" s="1" t="s">
        <v>4240</v>
      </c>
      <c r="E1058" s="1" t="s">
        <v>4241</v>
      </c>
      <c r="F1058" s="5">
        <v>2726.39794921875</v>
      </c>
      <c r="G1058" s="5">
        <v>2859.77978515625</v>
      </c>
      <c r="H1058" s="5">
        <v>2864.83129882812</v>
      </c>
      <c r="I1058" s="5">
        <v>2817.0030110677067</v>
      </c>
      <c r="J1058" s="5">
        <v>2283.48388671875</v>
      </c>
      <c r="K1058" s="5">
        <v>2254.80395507812</v>
      </c>
      <c r="L1058" s="5">
        <v>2141.84423828125</v>
      </c>
      <c r="M1058" s="5">
        <v>2226.7106933593732</v>
      </c>
      <c r="N1058" s="5">
        <v>3021.095703125</v>
      </c>
      <c r="O1058" s="5">
        <v>2831.43408203125</v>
      </c>
      <c r="P1058" s="5">
        <v>2800.3974609375</v>
      </c>
      <c r="Q1058" s="5">
        <v>2884.30908203125</v>
      </c>
      <c r="R1058" s="5">
        <v>2321.2724609375</v>
      </c>
      <c r="S1058" s="5">
        <v>2102.17651367187</v>
      </c>
      <c r="T1058" s="5">
        <v>1938.74401855468</v>
      </c>
      <c r="U1058" s="5">
        <v>2120.7309977213499</v>
      </c>
      <c r="V1058" s="5">
        <v>4878.85693359375</v>
      </c>
      <c r="W1058" s="5">
        <v>4702.62255859375</v>
      </c>
      <c r="X1058" s="5">
        <v>4752.2216796875</v>
      </c>
      <c r="Y1058" s="5">
        <v>4777.900390625</v>
      </c>
      <c r="Z1058" s="5">
        <v>1761.37036132812</v>
      </c>
      <c r="AA1058" s="5">
        <v>1905.25659179687</v>
      </c>
      <c r="AB1058" s="5">
        <v>1761.57373046875</v>
      </c>
      <c r="AC1058" s="5">
        <v>1809.4002278645801</v>
      </c>
      <c r="AD1058" s="5">
        <v>4044.248046875</v>
      </c>
      <c r="AE1058" s="5">
        <v>3775.97875976562</v>
      </c>
      <c r="AF1058" s="5">
        <v>3804.20141601562</v>
      </c>
      <c r="AG1058" s="5">
        <v>3874.8094075520798</v>
      </c>
      <c r="AH1058" s="5">
        <v>3740.49438476562</v>
      </c>
      <c r="AI1058" s="5">
        <v>3632.650390625</v>
      </c>
      <c r="AJ1058" s="5">
        <v>3331.45166015625</v>
      </c>
      <c r="AK1058" s="5">
        <v>3568.1988118489567</v>
      </c>
      <c r="AL1058" s="5">
        <v>1723.03881835937</v>
      </c>
      <c r="AM1058" s="5">
        <v>1775.54614257812</v>
      </c>
      <c r="AN1058" s="5">
        <v>1824.09326171875</v>
      </c>
      <c r="AO1058" s="5">
        <v>1774.2260742187466</v>
      </c>
      <c r="AP1058" s="5">
        <v>3639.26147460937</v>
      </c>
      <c r="AQ1058" s="5">
        <v>3348.53564453125</v>
      </c>
      <c r="AR1058" s="5">
        <v>3834.6396484375</v>
      </c>
      <c r="AS1058" s="5">
        <v>3607.4789225260397</v>
      </c>
      <c r="AT1058" s="5">
        <v>2556.77685546875</v>
      </c>
      <c r="AU1058" s="5">
        <v>2650.07983398437</v>
      </c>
      <c r="AV1058" s="5">
        <v>2553.41430664062</v>
      </c>
      <c r="AW1058" s="5">
        <v>2586.7569986979129</v>
      </c>
      <c r="AX1058" s="5">
        <v>5614.9462890625</v>
      </c>
      <c r="AY1058" s="5">
        <v>5175.0888671875</v>
      </c>
      <c r="AZ1058" s="5">
        <v>4911.76220703125</v>
      </c>
      <c r="BA1058" s="5">
        <v>5233.932454427083</v>
      </c>
    </row>
    <row r="1059" spans="1:53" x14ac:dyDescent="0.2">
      <c r="A1059" s="1">
        <v>1056</v>
      </c>
      <c r="B1059" s="1" t="s">
        <v>4242</v>
      </c>
      <c r="C1059" s="1" t="s">
        <v>4243</v>
      </c>
      <c r="D1059" s="1" t="s">
        <v>4244</v>
      </c>
      <c r="E1059" s="1" t="s">
        <v>4245</v>
      </c>
      <c r="F1059" s="5">
        <v>167.43859863281199</v>
      </c>
      <c r="G1059" s="5">
        <v>143.59013366699199</v>
      </c>
      <c r="H1059" s="5">
        <v>129.18733215332</v>
      </c>
      <c r="I1059" s="5">
        <v>146.73868815104132</v>
      </c>
      <c r="J1059" s="5">
        <v>219.37969970703099</v>
      </c>
      <c r="K1059" s="5">
        <v>251.504302978515</v>
      </c>
      <c r="L1059" s="5">
        <v>235.53128051757801</v>
      </c>
      <c r="M1059" s="5">
        <v>235.471761067708</v>
      </c>
      <c r="N1059" s="5">
        <v>80.725112915039006</v>
      </c>
      <c r="O1059" s="5">
        <v>107.58152008056599</v>
      </c>
      <c r="P1059" s="5">
        <v>99.932266235351506</v>
      </c>
      <c r="Q1059" s="5">
        <v>96.079633076985502</v>
      </c>
      <c r="R1059" s="5">
        <v>60.108894348144503</v>
      </c>
      <c r="S1059" s="5">
        <v>37.504608154296797</v>
      </c>
      <c r="T1059" s="5">
        <v>69.402107238769503</v>
      </c>
      <c r="U1059" s="5">
        <v>55.671869913736934</v>
      </c>
      <c r="V1059" s="5">
        <v>56.449954986572202</v>
      </c>
      <c r="W1059" s="5">
        <v>56.324275970458899</v>
      </c>
      <c r="X1059" s="5">
        <v>76.172561645507798</v>
      </c>
      <c r="Y1059" s="5">
        <v>62.982264200846295</v>
      </c>
      <c r="Z1059" s="5">
        <v>150.79281616210901</v>
      </c>
      <c r="AA1059" s="5">
        <v>166.05984497070301</v>
      </c>
      <c r="AB1059" s="5">
        <v>149.60942077636699</v>
      </c>
      <c r="AC1059" s="5">
        <v>155.48736063639299</v>
      </c>
      <c r="AD1059" s="5">
        <v>77.7119140625</v>
      </c>
      <c r="AE1059" s="5">
        <v>100.65623474121</v>
      </c>
      <c r="AF1059" s="5">
        <v>102.411331176757</v>
      </c>
      <c r="AG1059" s="5">
        <v>93.593159993488996</v>
      </c>
      <c r="AH1059" s="5">
        <v>95.719856262207003</v>
      </c>
      <c r="AI1059" s="5">
        <v>97.145942687988196</v>
      </c>
      <c r="AJ1059" s="5">
        <v>86.155952453613196</v>
      </c>
      <c r="AK1059" s="5">
        <v>93.007250467936117</v>
      </c>
      <c r="AL1059" s="5">
        <v>50.726955413818303</v>
      </c>
      <c r="AM1059" s="5">
        <v>48.028789520263601</v>
      </c>
      <c r="AN1059" s="5">
        <v>48.102676391601499</v>
      </c>
      <c r="AO1059" s="5">
        <v>48.952807108561132</v>
      </c>
      <c r="AP1059" s="5">
        <v>46.697624206542898</v>
      </c>
      <c r="AQ1059" s="5">
        <v>44.551982879638601</v>
      </c>
      <c r="AR1059" s="5">
        <v>62.373111724853501</v>
      </c>
      <c r="AS1059" s="5">
        <v>51.207572937011662</v>
      </c>
      <c r="AT1059" s="5">
        <v>102.26543426513599</v>
      </c>
      <c r="AV1059" s="5">
        <v>105.820655822753</v>
      </c>
      <c r="AW1059" s="5">
        <v>104.04304504394449</v>
      </c>
      <c r="AX1059" s="5">
        <v>33.667514801025298</v>
      </c>
      <c r="AY1059" s="5">
        <v>66.663581848144503</v>
      </c>
      <c r="AZ1059" s="5">
        <v>51.384593963622997</v>
      </c>
      <c r="BA1059" s="5">
        <v>50.571896870930935</v>
      </c>
    </row>
    <row r="1060" spans="1:53" x14ac:dyDescent="0.2">
      <c r="A1060" s="1">
        <v>1057</v>
      </c>
      <c r="B1060" s="1" t="s">
        <v>4246</v>
      </c>
      <c r="C1060" s="1" t="s">
        <v>4247</v>
      </c>
      <c r="D1060" s="1" t="s">
        <v>4248</v>
      </c>
      <c r="E1060" s="1" t="s">
        <v>4249</v>
      </c>
      <c r="G1060" s="5">
        <v>39.156589508056598</v>
      </c>
      <c r="H1060" s="5">
        <v>45.696090698242102</v>
      </c>
      <c r="I1060" s="5">
        <v>42.42634010314935</v>
      </c>
      <c r="J1060" s="5">
        <v>33.273773193359297</v>
      </c>
      <c r="L1060" s="5">
        <v>51.886894226074197</v>
      </c>
      <c r="M1060" s="5">
        <v>42.580333709716747</v>
      </c>
      <c r="N1060" s="5">
        <v>104.712829589843</v>
      </c>
      <c r="O1060" s="5">
        <v>124.030883789062</v>
      </c>
      <c r="P1060" s="5">
        <v>114.913368225097</v>
      </c>
      <c r="Q1060" s="5">
        <v>114.55236053466733</v>
      </c>
      <c r="R1060" s="5">
        <v>2.1509211063385001</v>
      </c>
      <c r="S1060" s="5">
        <v>60.5220336914062</v>
      </c>
      <c r="T1060" s="5">
        <v>67.576416015625</v>
      </c>
      <c r="U1060" s="5">
        <v>43.416456937789896</v>
      </c>
      <c r="V1060" s="5">
        <v>44.670017242431598</v>
      </c>
      <c r="W1060" s="5">
        <v>40.654609680175703</v>
      </c>
      <c r="X1060" s="5">
        <v>42.1138496398925</v>
      </c>
      <c r="Y1060" s="5">
        <v>42.479492187499936</v>
      </c>
      <c r="Z1060" s="5">
        <v>43.492706298828097</v>
      </c>
      <c r="AA1060" s="5">
        <v>59.807437896728501</v>
      </c>
      <c r="AB1060" s="5">
        <v>56.012691497802699</v>
      </c>
      <c r="AC1060" s="5">
        <v>53.104278564453097</v>
      </c>
      <c r="AD1060" s="5">
        <v>47.548824310302699</v>
      </c>
      <c r="AF1060" s="5">
        <v>32.111709594726499</v>
      </c>
      <c r="AG1060" s="5">
        <v>39.830266952514599</v>
      </c>
      <c r="AL1060" s="5">
        <v>69.803993225097599</v>
      </c>
      <c r="AM1060" s="5">
        <v>68.294906616210895</v>
      </c>
      <c r="AN1060" s="5">
        <v>81.738319396972599</v>
      </c>
      <c r="AO1060" s="5">
        <v>73.279073079427022</v>
      </c>
      <c r="AP1060" s="5">
        <v>50.974414825439403</v>
      </c>
      <c r="AQ1060" s="5">
        <v>52.591861724853501</v>
      </c>
      <c r="AR1060" s="5">
        <v>45.084091186523402</v>
      </c>
      <c r="AS1060" s="5">
        <v>49.550122578938776</v>
      </c>
      <c r="AT1060" s="5">
        <v>54.899173736572202</v>
      </c>
      <c r="AU1060" s="5">
        <v>57.035182952880803</v>
      </c>
      <c r="AV1060" s="5">
        <v>39.118938446044901</v>
      </c>
      <c r="AW1060" s="5">
        <v>50.351098378499302</v>
      </c>
      <c r="AX1060" s="5">
        <v>105.5361328125</v>
      </c>
      <c r="AY1060" s="5">
        <v>43.150592803955</v>
      </c>
      <c r="AZ1060" s="5">
        <v>56.797206878662102</v>
      </c>
      <c r="BA1060" s="5">
        <v>68.494644165039034</v>
      </c>
    </row>
    <row r="1061" spans="1:53" x14ac:dyDescent="0.2">
      <c r="A1061" s="1">
        <v>1058</v>
      </c>
      <c r="B1061" s="1" t="s">
        <v>4250</v>
      </c>
      <c r="C1061" s="1" t="s">
        <v>4251</v>
      </c>
      <c r="D1061" s="1" t="s">
        <v>4252</v>
      </c>
      <c r="E1061" s="1" t="s">
        <v>4253</v>
      </c>
      <c r="F1061" s="5">
        <v>107.34147644042901</v>
      </c>
      <c r="G1061" s="5">
        <v>122.76372528076099</v>
      </c>
      <c r="H1061" s="5">
        <v>124.813171386718</v>
      </c>
      <c r="I1061" s="5">
        <v>118.30612436930267</v>
      </c>
      <c r="J1061" s="5">
        <v>151.83607482910099</v>
      </c>
      <c r="K1061" s="5">
        <v>127.51091003417901</v>
      </c>
      <c r="L1061" s="5">
        <v>98.939216613769503</v>
      </c>
      <c r="M1061" s="5">
        <v>126.09540049234984</v>
      </c>
      <c r="N1061" s="5">
        <v>231.68469238281199</v>
      </c>
      <c r="O1061" s="5">
        <v>268.86242675781199</v>
      </c>
      <c r="P1061" s="5">
        <v>244.36669921875</v>
      </c>
      <c r="Q1061" s="5">
        <v>248.30460611979132</v>
      </c>
      <c r="R1061" s="5">
        <v>114.368690490722</v>
      </c>
      <c r="S1061" s="5">
        <v>120.84152984619099</v>
      </c>
      <c r="T1061" s="5">
        <v>135.46575927734301</v>
      </c>
      <c r="U1061" s="5">
        <v>123.55865987141867</v>
      </c>
      <c r="X1061" s="5">
        <v>77.726974487304602</v>
      </c>
      <c r="Y1061" s="5">
        <v>77.726974487304602</v>
      </c>
      <c r="Z1061" s="5">
        <v>66.798477172851506</v>
      </c>
      <c r="AB1061" s="5">
        <v>97.551231384277301</v>
      </c>
      <c r="AC1061" s="5">
        <v>82.174854278564396</v>
      </c>
      <c r="AD1061" s="5">
        <v>149.86999511718699</v>
      </c>
      <c r="AE1061" s="5">
        <v>159.18028259277301</v>
      </c>
      <c r="AF1061" s="5">
        <v>157.92137145996</v>
      </c>
      <c r="AG1061" s="5">
        <v>155.65721638997334</v>
      </c>
      <c r="AH1061" s="5">
        <v>150.48945617675699</v>
      </c>
      <c r="AI1061" s="5">
        <v>157.19830322265599</v>
      </c>
      <c r="AJ1061" s="5">
        <v>129.98301696777301</v>
      </c>
      <c r="AK1061" s="5">
        <v>145.89025878906202</v>
      </c>
      <c r="AL1061" s="5">
        <v>203.87590026855401</v>
      </c>
      <c r="AM1061" s="5">
        <v>209.55453491210901</v>
      </c>
      <c r="AN1061" s="5">
        <v>204.42219543457</v>
      </c>
      <c r="AO1061" s="5">
        <v>205.95087687174433</v>
      </c>
      <c r="AP1061" s="5">
        <v>130.4228515625</v>
      </c>
      <c r="AQ1061" s="5">
        <v>123.437606811523</v>
      </c>
      <c r="AR1061" s="5">
        <v>119.916198730468</v>
      </c>
      <c r="AS1061" s="5">
        <v>124.59221903483034</v>
      </c>
      <c r="AT1061" s="5">
        <v>83.5208740234375</v>
      </c>
      <c r="AU1061" s="5">
        <v>114.436408996582</v>
      </c>
      <c r="AV1061" s="5">
        <v>87.863975524902301</v>
      </c>
      <c r="AW1061" s="5">
        <v>95.273752848307268</v>
      </c>
      <c r="AY1061" s="5">
        <v>66.641181945800696</v>
      </c>
      <c r="AZ1061" s="5">
        <v>71.551597595214801</v>
      </c>
      <c r="BA1061" s="5">
        <v>69.096389770507756</v>
      </c>
    </row>
    <row r="1062" spans="1:53" x14ac:dyDescent="0.2">
      <c r="A1062" s="1">
        <v>1059</v>
      </c>
      <c r="B1062" s="1" t="s">
        <v>4254</v>
      </c>
      <c r="C1062" s="1" t="s">
        <v>4255</v>
      </c>
      <c r="D1062" s="1" t="s">
        <v>4256</v>
      </c>
      <c r="E1062" s="1" t="s">
        <v>4257</v>
      </c>
      <c r="F1062" s="5">
        <v>450.84628295898398</v>
      </c>
      <c r="G1062" s="5">
        <v>423.74816894531199</v>
      </c>
      <c r="H1062" s="5">
        <v>461.13604736328102</v>
      </c>
      <c r="I1062" s="5">
        <v>445.24349975585898</v>
      </c>
      <c r="J1062" s="5">
        <v>464.80877685546801</v>
      </c>
      <c r="K1062" s="5">
        <v>405.02114868164</v>
      </c>
      <c r="L1062" s="5">
        <v>432.10583496093699</v>
      </c>
      <c r="M1062" s="5">
        <v>433.97858683268169</v>
      </c>
      <c r="N1062" s="5">
        <v>220.29966735839801</v>
      </c>
      <c r="O1062" s="5">
        <v>191.33410644531199</v>
      </c>
      <c r="P1062" s="5">
        <v>198.83186340332</v>
      </c>
      <c r="Q1062" s="5">
        <v>203.48854573567667</v>
      </c>
      <c r="R1062" s="5">
        <v>245.92234802246</v>
      </c>
      <c r="S1062" s="5">
        <v>254.013748168945</v>
      </c>
      <c r="T1062" s="5">
        <v>233.49211120605401</v>
      </c>
      <c r="U1062" s="5">
        <v>244.47606913248634</v>
      </c>
      <c r="V1062" s="5">
        <v>260.566650390625</v>
      </c>
      <c r="W1062" s="5">
        <v>251.36738586425699</v>
      </c>
      <c r="X1062" s="5">
        <v>251.06628417968699</v>
      </c>
      <c r="Y1062" s="5">
        <v>254.33344014485633</v>
      </c>
      <c r="Z1062" s="5">
        <v>334.757568359375</v>
      </c>
      <c r="AA1062" s="5">
        <v>322.36077880859301</v>
      </c>
      <c r="AB1062" s="5">
        <v>310.30773925781199</v>
      </c>
      <c r="AC1062" s="5">
        <v>322.47536214192672</v>
      </c>
      <c r="AD1062" s="5">
        <v>361.206787109375</v>
      </c>
      <c r="AE1062" s="5">
        <v>378.10861206054602</v>
      </c>
      <c r="AF1062" s="5">
        <v>375.30914306640602</v>
      </c>
      <c r="AG1062" s="5">
        <v>371.54151407877566</v>
      </c>
      <c r="AH1062" s="5">
        <v>388.204498291015</v>
      </c>
      <c r="AI1062" s="5">
        <v>396.13055419921801</v>
      </c>
      <c r="AJ1062" s="5">
        <v>388.76843261718699</v>
      </c>
      <c r="AK1062" s="5">
        <v>391.03449503580669</v>
      </c>
      <c r="AL1062" s="5">
        <v>261.31185913085898</v>
      </c>
      <c r="AM1062" s="5">
        <v>269.68707275390602</v>
      </c>
      <c r="AN1062" s="5">
        <v>254.53837585449199</v>
      </c>
      <c r="AO1062" s="5">
        <v>261.84576924641897</v>
      </c>
      <c r="AP1062" s="5">
        <v>344.23052978515602</v>
      </c>
      <c r="AQ1062" s="5">
        <v>307.76339721679602</v>
      </c>
      <c r="AR1062" s="5">
        <v>318.00631713867102</v>
      </c>
      <c r="AS1062" s="5">
        <v>323.333414713541</v>
      </c>
      <c r="AT1062" s="5">
        <v>357.94265747070301</v>
      </c>
      <c r="AU1062" s="5">
        <v>322.95962524414</v>
      </c>
      <c r="AV1062" s="5">
        <v>367.37884521484301</v>
      </c>
      <c r="AW1062" s="5">
        <v>349.42704264322873</v>
      </c>
      <c r="AX1062" s="5">
        <v>340.268951416015</v>
      </c>
      <c r="AY1062" s="5">
        <v>357.16415405273398</v>
      </c>
      <c r="AZ1062" s="5">
        <v>351.48016357421801</v>
      </c>
      <c r="BA1062" s="5">
        <v>349.63775634765562</v>
      </c>
    </row>
    <row r="1063" spans="1:53" x14ac:dyDescent="0.2">
      <c r="A1063" s="1">
        <v>1060</v>
      </c>
      <c r="B1063" s="1" t="s">
        <v>4258</v>
      </c>
      <c r="C1063" s="1" t="s">
        <v>4259</v>
      </c>
      <c r="D1063" s="1" t="s">
        <v>4260</v>
      </c>
      <c r="E1063" s="1" t="s">
        <v>4261</v>
      </c>
      <c r="F1063" s="5">
        <v>24854.462890625</v>
      </c>
      <c r="G1063" s="5">
        <v>23498.060546875</v>
      </c>
      <c r="H1063" s="5">
        <v>24516.25</v>
      </c>
      <c r="I1063" s="5">
        <v>24289.591145833332</v>
      </c>
      <c r="J1063" s="5">
        <v>19005.89453125</v>
      </c>
      <c r="K1063" s="5">
        <v>19695.119140625</v>
      </c>
      <c r="L1063" s="5">
        <v>19371.029296875</v>
      </c>
      <c r="M1063" s="5">
        <v>19357.34765625</v>
      </c>
      <c r="N1063" s="5">
        <v>25716.240234375</v>
      </c>
      <c r="O1063" s="5">
        <v>25486.548828125</v>
      </c>
      <c r="P1063" s="5">
        <v>26035.19921875</v>
      </c>
      <c r="Q1063" s="5">
        <v>25745.99609375</v>
      </c>
      <c r="R1063" s="5">
        <v>48552.4140625</v>
      </c>
      <c r="S1063" s="5">
        <v>50970.08984375</v>
      </c>
      <c r="T1063" s="5">
        <v>47575.66796875</v>
      </c>
      <c r="U1063" s="5">
        <v>49032.723958333336</v>
      </c>
      <c r="V1063" s="5">
        <v>28586.685546875</v>
      </c>
      <c r="W1063" s="5">
        <v>28377.064453125</v>
      </c>
      <c r="X1063" s="5">
        <v>28056.3203125</v>
      </c>
      <c r="Y1063" s="5">
        <v>28340.0234375</v>
      </c>
      <c r="Z1063" s="5">
        <v>15021.2958984375</v>
      </c>
      <c r="AA1063" s="5">
        <v>16570.369140625</v>
      </c>
      <c r="AB1063" s="5">
        <v>16040.166015625</v>
      </c>
      <c r="AC1063" s="5">
        <v>15877.277018229166</v>
      </c>
      <c r="AD1063" s="5">
        <v>27621.5546875</v>
      </c>
      <c r="AE1063" s="5">
        <v>28460.20703125</v>
      </c>
      <c r="AF1063" s="5">
        <v>28356.884765625</v>
      </c>
      <c r="AG1063" s="5">
        <v>28146.215494791668</v>
      </c>
      <c r="AH1063" s="5">
        <v>28895.80859375</v>
      </c>
      <c r="AI1063" s="5">
        <v>30411.435546875</v>
      </c>
      <c r="AJ1063" s="5">
        <v>30180.2578125</v>
      </c>
      <c r="AK1063" s="5">
        <v>29829.167317708332</v>
      </c>
      <c r="AL1063" s="5">
        <v>34753.37890625</v>
      </c>
      <c r="AM1063" s="5">
        <v>36001.765625</v>
      </c>
      <c r="AN1063" s="5">
        <v>37791.01953125</v>
      </c>
      <c r="AO1063" s="5">
        <v>36182.0546875</v>
      </c>
      <c r="AP1063" s="5">
        <v>36171.26171875</v>
      </c>
      <c r="AQ1063" s="5">
        <v>34190.23046875</v>
      </c>
      <c r="AR1063" s="5">
        <v>34197.62890625</v>
      </c>
      <c r="AS1063" s="5">
        <v>34853.040364583336</v>
      </c>
      <c r="AT1063" s="5">
        <v>31920.744140625</v>
      </c>
      <c r="AU1063" s="5">
        <v>31987.791015625</v>
      </c>
      <c r="AV1063" s="5">
        <v>34865.609375</v>
      </c>
      <c r="AW1063" s="5">
        <v>32924.71484375</v>
      </c>
      <c r="AX1063" s="5">
        <v>29347.91015625</v>
      </c>
      <c r="AY1063" s="5">
        <v>27375.931640625</v>
      </c>
      <c r="AZ1063" s="5">
        <v>28090.83203125</v>
      </c>
      <c r="BA1063" s="5">
        <v>28271.557942708332</v>
      </c>
    </row>
    <row r="1064" spans="1:53" x14ac:dyDescent="0.2">
      <c r="A1064" s="1">
        <v>1061</v>
      </c>
      <c r="B1064" s="1" t="s">
        <v>4262</v>
      </c>
      <c r="C1064" s="1" t="s">
        <v>4263</v>
      </c>
      <c r="D1064" s="1" t="s">
        <v>4264</v>
      </c>
      <c r="E1064" s="1" t="s">
        <v>4265</v>
      </c>
      <c r="F1064" s="5">
        <v>5069.90576171875</v>
      </c>
      <c r="G1064" s="5">
        <v>5379.70703125</v>
      </c>
      <c r="H1064" s="5">
        <v>5476.548828125</v>
      </c>
      <c r="I1064" s="5">
        <v>5308.720540364583</v>
      </c>
      <c r="J1064" s="5">
        <v>5949.40673828125</v>
      </c>
      <c r="K1064" s="5">
        <v>6239.83349609375</v>
      </c>
      <c r="L1064" s="5">
        <v>6403.642578125</v>
      </c>
      <c r="M1064" s="5">
        <v>6197.627604166667</v>
      </c>
      <c r="N1064" s="5">
        <v>5982.89599609375</v>
      </c>
      <c r="O1064" s="5">
        <v>6080.60009765625</v>
      </c>
      <c r="P1064" s="5">
        <v>5937.53759765625</v>
      </c>
      <c r="Q1064" s="5">
        <v>6000.344563802083</v>
      </c>
      <c r="R1064" s="5">
        <v>8183.47119140625</v>
      </c>
      <c r="S1064" s="5">
        <v>8352.833984375</v>
      </c>
      <c r="T1064" s="5">
        <v>8309.216796875</v>
      </c>
      <c r="U1064" s="5">
        <v>8281.8406575520839</v>
      </c>
      <c r="V1064" s="5">
        <v>4293.416015625</v>
      </c>
      <c r="W1064" s="5">
        <v>4306.9072265625</v>
      </c>
      <c r="X1064" s="5">
        <v>4212.11083984375</v>
      </c>
      <c r="Y1064" s="5">
        <v>4270.811360677083</v>
      </c>
      <c r="Z1064" s="5">
        <v>3584.65625</v>
      </c>
      <c r="AA1064" s="5">
        <v>3650.22583007812</v>
      </c>
      <c r="AB1064" s="5">
        <v>3524.01879882812</v>
      </c>
      <c r="AC1064" s="5">
        <v>3586.3002929687464</v>
      </c>
      <c r="AD1064" s="5">
        <v>4979.86865234375</v>
      </c>
      <c r="AE1064" s="5">
        <v>4922.9990234375</v>
      </c>
      <c r="AF1064" s="5">
        <v>4737.98681640625</v>
      </c>
      <c r="AG1064" s="5">
        <v>4880.284830729167</v>
      </c>
      <c r="AH1064" s="5">
        <v>5813.7216796875</v>
      </c>
      <c r="AI1064" s="5">
        <v>5693.43408203125</v>
      </c>
      <c r="AJ1064" s="5">
        <v>5758.3037109375</v>
      </c>
      <c r="AK1064" s="5">
        <v>5755.153157552083</v>
      </c>
      <c r="AL1064" s="5">
        <v>6671.4501953125</v>
      </c>
      <c r="AM1064" s="5">
        <v>6848.3740234375</v>
      </c>
      <c r="AN1064" s="5">
        <v>6756.2900390625</v>
      </c>
      <c r="AO1064" s="5">
        <v>6758.704752604167</v>
      </c>
      <c r="AP1064" s="5">
        <v>6325.75439453125</v>
      </c>
      <c r="AQ1064" s="5">
        <v>6261.26220703125</v>
      </c>
      <c r="AR1064" s="5">
        <v>6079.50048828125</v>
      </c>
      <c r="AS1064" s="5">
        <v>6222.17236328125</v>
      </c>
      <c r="AT1064" s="5">
        <v>5951.521484375</v>
      </c>
      <c r="AU1064" s="5">
        <v>6330.4521484375</v>
      </c>
      <c r="AV1064" s="5">
        <v>7005.4833984375</v>
      </c>
      <c r="AW1064" s="5">
        <v>6429.15234375</v>
      </c>
      <c r="AX1064" s="5">
        <v>5863.55908203125</v>
      </c>
      <c r="AY1064" s="5">
        <v>5196.75927734375</v>
      </c>
      <c r="AZ1064" s="5">
        <v>5275.58935546875</v>
      </c>
      <c r="BA1064" s="5">
        <v>5445.302571614583</v>
      </c>
    </row>
    <row r="1065" spans="1:53" x14ac:dyDescent="0.2">
      <c r="A1065" s="1">
        <v>1062</v>
      </c>
      <c r="B1065" s="1" t="s">
        <v>4266</v>
      </c>
      <c r="C1065" s="1" t="s">
        <v>4267</v>
      </c>
      <c r="D1065" s="1" t="s">
        <v>4268</v>
      </c>
      <c r="E1065" s="1" t="s">
        <v>4269</v>
      </c>
      <c r="F1065" s="5">
        <v>2121.51684570312</v>
      </c>
      <c r="G1065" s="5">
        <v>2068.21215820312</v>
      </c>
      <c r="H1065" s="5">
        <v>2104.16772460937</v>
      </c>
      <c r="I1065" s="5">
        <v>2097.96557617187</v>
      </c>
      <c r="J1065" s="5">
        <v>2248.78759765625</v>
      </c>
      <c r="K1065" s="5">
        <v>2179.33154296875</v>
      </c>
      <c r="L1065" s="5">
        <v>2150.85498046875</v>
      </c>
      <c r="M1065" s="5">
        <v>2192.9913736979165</v>
      </c>
      <c r="N1065" s="5">
        <v>2406.92211914062</v>
      </c>
      <c r="O1065" s="5">
        <v>2530.91479492187</v>
      </c>
      <c r="P1065" s="5">
        <v>2479.02563476562</v>
      </c>
      <c r="Q1065" s="5">
        <v>2472.287516276037</v>
      </c>
      <c r="R1065" s="5">
        <v>2079.66259765625</v>
      </c>
      <c r="S1065" s="5">
        <v>2090.83032226562</v>
      </c>
      <c r="T1065" s="5">
        <v>2113.9921875</v>
      </c>
      <c r="U1065" s="5">
        <v>2094.8283691406232</v>
      </c>
      <c r="V1065" s="5">
        <v>1647.16088867187</v>
      </c>
      <c r="W1065" s="5">
        <v>1657.15356445312</v>
      </c>
      <c r="X1065" s="5">
        <v>1579.2607421875</v>
      </c>
      <c r="Y1065" s="5">
        <v>1627.8583984374966</v>
      </c>
      <c r="Z1065" s="5">
        <v>1346.61694335937</v>
      </c>
      <c r="AA1065" s="5">
        <v>1393.65783691406</v>
      </c>
      <c r="AB1065" s="5">
        <v>1332.75341796875</v>
      </c>
      <c r="AC1065" s="5">
        <v>1357.6760660807267</v>
      </c>
      <c r="AD1065" s="5">
        <v>2199.42138671875</v>
      </c>
      <c r="AE1065" s="5">
        <v>2207.33715820312</v>
      </c>
      <c r="AF1065" s="5">
        <v>2233.48120117187</v>
      </c>
      <c r="AG1065" s="5">
        <v>2213.4132486979129</v>
      </c>
      <c r="AH1065" s="5">
        <v>2124.92919921875</v>
      </c>
      <c r="AI1065" s="5">
        <v>2201.47338867187</v>
      </c>
      <c r="AJ1065" s="5">
        <v>2134.5</v>
      </c>
      <c r="AK1065" s="5">
        <v>2153.6341959635397</v>
      </c>
      <c r="AL1065" s="5">
        <v>2964.2490234375</v>
      </c>
      <c r="AM1065" s="5">
        <v>3020.4404296875</v>
      </c>
      <c r="AN1065" s="5">
        <v>2935.619140625</v>
      </c>
      <c r="AO1065" s="5">
        <v>2973.4361979166665</v>
      </c>
      <c r="AP1065" s="5">
        <v>1913.70202636718</v>
      </c>
      <c r="AQ1065" s="5">
        <v>1959.90344238281</v>
      </c>
      <c r="AR1065" s="5">
        <v>2003.62890625</v>
      </c>
      <c r="AS1065" s="5">
        <v>1959.0781249999966</v>
      </c>
      <c r="AT1065" s="5">
        <v>1685.9130859375</v>
      </c>
      <c r="AU1065" s="5">
        <v>1896.55517578125</v>
      </c>
      <c r="AV1065" s="5">
        <v>1812.38073730468</v>
      </c>
      <c r="AW1065" s="5">
        <v>1798.2829996744767</v>
      </c>
      <c r="AX1065" s="5">
        <v>1387.77014160156</v>
      </c>
      <c r="AY1065" s="5">
        <v>1331.67724609375</v>
      </c>
      <c r="AZ1065" s="5">
        <v>1361.89538574218</v>
      </c>
      <c r="BA1065" s="5">
        <v>1360.4475911458301</v>
      </c>
    </row>
    <row r="1066" spans="1:53" x14ac:dyDescent="0.2">
      <c r="A1066" s="1">
        <v>1063</v>
      </c>
      <c r="B1066" s="1" t="s">
        <v>4270</v>
      </c>
      <c r="C1066" s="1" t="s">
        <v>4271</v>
      </c>
      <c r="D1066" s="1" t="s">
        <v>4272</v>
      </c>
      <c r="E1066" s="1" t="s">
        <v>4273</v>
      </c>
      <c r="F1066" s="5">
        <v>7523.84228515625</v>
      </c>
      <c r="G1066" s="5">
        <v>7218.55908203125</v>
      </c>
      <c r="H1066" s="5">
        <v>7345.21484375</v>
      </c>
      <c r="I1066" s="5">
        <v>7362.538736979167</v>
      </c>
      <c r="J1066" s="5">
        <v>7478.65234375</v>
      </c>
      <c r="K1066" s="5">
        <v>7556.955078125</v>
      </c>
      <c r="L1066" s="5">
        <v>7775.53369140625</v>
      </c>
      <c r="M1066" s="5">
        <v>7603.713704427083</v>
      </c>
      <c r="N1066" s="5">
        <v>10271.1875</v>
      </c>
      <c r="O1066" s="5">
        <v>10743.1484375</v>
      </c>
      <c r="P1066" s="5">
        <v>11173.3671875</v>
      </c>
      <c r="Q1066" s="5">
        <v>10729.234375</v>
      </c>
      <c r="R1066" s="5">
        <v>5762.7412109375</v>
      </c>
      <c r="S1066" s="5">
        <v>5270.4736328125</v>
      </c>
      <c r="T1066" s="5">
        <v>4789.42822265625</v>
      </c>
      <c r="U1066" s="5">
        <v>5274.21435546875</v>
      </c>
      <c r="V1066" s="5">
        <v>5532.83154296875</v>
      </c>
      <c r="W1066" s="5">
        <v>5526.07666015625</v>
      </c>
      <c r="X1066" s="5">
        <v>5547.375</v>
      </c>
      <c r="Y1066" s="5">
        <v>5535.427734375</v>
      </c>
      <c r="Z1066" s="5">
        <v>3997.16674804687</v>
      </c>
      <c r="AA1066" s="5">
        <v>4236.60107421875</v>
      </c>
      <c r="AB1066" s="5">
        <v>4289.04443359375</v>
      </c>
      <c r="AC1066" s="5">
        <v>4174.2707519531232</v>
      </c>
      <c r="AD1066" s="5">
        <v>6306.9736328125</v>
      </c>
      <c r="AE1066" s="5">
        <v>6429.21826171875</v>
      </c>
      <c r="AF1066" s="5">
        <v>6363.93701171875</v>
      </c>
      <c r="AG1066" s="5">
        <v>6366.709635416667</v>
      </c>
      <c r="AH1066" s="5">
        <v>7102.14892578125</v>
      </c>
      <c r="AI1066" s="5">
        <v>6164.173828125</v>
      </c>
      <c r="AJ1066" s="5">
        <v>6769.09130859375</v>
      </c>
      <c r="AK1066" s="5">
        <v>6678.471354166667</v>
      </c>
      <c r="AL1066" s="5">
        <v>2998.10693359375</v>
      </c>
      <c r="AM1066" s="5">
        <v>3110.44067382812</v>
      </c>
      <c r="AN1066" s="5">
        <v>2702.9306640625</v>
      </c>
      <c r="AO1066" s="5">
        <v>2937.1594238281232</v>
      </c>
      <c r="AP1066" s="5">
        <v>3550.13623046875</v>
      </c>
      <c r="AQ1066" s="5">
        <v>3993.22143554687</v>
      </c>
      <c r="AR1066" s="5">
        <v>3741.68334960937</v>
      </c>
      <c r="AS1066" s="5">
        <v>3761.6803385416629</v>
      </c>
      <c r="AT1066" s="5">
        <v>7016.5048828125</v>
      </c>
      <c r="AU1066" s="5">
        <v>7162.53759765625</v>
      </c>
      <c r="AV1066" s="5">
        <v>6563.04248046875</v>
      </c>
      <c r="AW1066" s="5">
        <v>6914.0283203125</v>
      </c>
      <c r="AX1066" s="5">
        <v>5037.99365234375</v>
      </c>
      <c r="AY1066" s="5">
        <v>4654.19873046875</v>
      </c>
      <c r="AZ1066" s="5">
        <v>4808.55517578125</v>
      </c>
      <c r="BA1066" s="5">
        <v>4833.58251953125</v>
      </c>
    </row>
    <row r="1067" spans="1:53" x14ac:dyDescent="0.2">
      <c r="A1067" s="1">
        <v>1064</v>
      </c>
      <c r="B1067" s="1" t="s">
        <v>4274</v>
      </c>
      <c r="C1067" s="1" t="s">
        <v>4275</v>
      </c>
      <c r="D1067" s="1" t="s">
        <v>4276</v>
      </c>
      <c r="E1067" s="1" t="s">
        <v>4277</v>
      </c>
      <c r="F1067" s="5">
        <v>5979.59326171875</v>
      </c>
      <c r="G1067" s="5">
        <v>7771.373046875</v>
      </c>
      <c r="H1067" s="5">
        <v>7838.58203125</v>
      </c>
      <c r="I1067" s="5">
        <v>7196.51611328125</v>
      </c>
      <c r="J1067" s="5">
        <v>9013.1318359375</v>
      </c>
      <c r="K1067" s="5">
        <v>8724.4580078125</v>
      </c>
      <c r="L1067" s="5">
        <v>7938.4208984375</v>
      </c>
      <c r="M1067" s="5">
        <v>8558.6702473958339</v>
      </c>
      <c r="N1067" s="5">
        <v>9300.177734375</v>
      </c>
      <c r="O1067" s="5">
        <v>9644.869140625</v>
      </c>
      <c r="P1067" s="5">
        <v>9920.3505859375</v>
      </c>
      <c r="Q1067" s="5">
        <v>9621.7991536458339</v>
      </c>
      <c r="R1067" s="5">
        <v>8193.763671875</v>
      </c>
      <c r="S1067" s="5">
        <v>8556.177734375</v>
      </c>
      <c r="T1067" s="5">
        <v>6653.158203125</v>
      </c>
      <c r="U1067" s="5">
        <v>7801.033203125</v>
      </c>
      <c r="V1067" s="5">
        <v>8300.7509765625</v>
      </c>
      <c r="W1067" s="5">
        <v>8589.775390625</v>
      </c>
      <c r="X1067" s="5">
        <v>8757.5029296875</v>
      </c>
      <c r="Y1067" s="5">
        <v>8549.3430989583339</v>
      </c>
      <c r="Z1067" s="5">
        <v>8119.32958984375</v>
      </c>
      <c r="AA1067" s="5">
        <v>7559.5283203125</v>
      </c>
      <c r="AB1067" s="5">
        <v>7864.86474609375</v>
      </c>
      <c r="AC1067" s="5">
        <v>7847.907552083333</v>
      </c>
      <c r="AD1067" s="5">
        <v>9091.8701171875</v>
      </c>
      <c r="AE1067" s="5">
        <v>8594.6455078125</v>
      </c>
      <c r="AF1067" s="5">
        <v>6364.35791015625</v>
      </c>
      <c r="AG1067" s="5">
        <v>8016.957845052083</v>
      </c>
      <c r="AH1067" s="5">
        <v>5415.9951171875</v>
      </c>
      <c r="AI1067" s="5">
        <v>7962.4423828125</v>
      </c>
      <c r="AJ1067" s="5">
        <v>7357.12548828125</v>
      </c>
      <c r="AK1067" s="5">
        <v>6911.854329427083</v>
      </c>
      <c r="AL1067" s="5">
        <v>8583.92578125</v>
      </c>
      <c r="AM1067" s="5">
        <v>8563.6806640625</v>
      </c>
      <c r="AN1067" s="5">
        <v>6945.0087890625</v>
      </c>
      <c r="AO1067" s="5">
        <v>8030.871744791667</v>
      </c>
      <c r="AP1067" s="5">
        <v>6405.35693359375</v>
      </c>
      <c r="AQ1067" s="5">
        <v>7101.56494140625</v>
      </c>
      <c r="AR1067" s="5">
        <v>7686.37060546875</v>
      </c>
      <c r="AS1067" s="5">
        <v>7064.430826822917</v>
      </c>
      <c r="AT1067" s="5">
        <v>5287.7197265625</v>
      </c>
      <c r="AU1067" s="5">
        <v>5908.8603515625</v>
      </c>
      <c r="AV1067" s="5">
        <v>6365.75390625</v>
      </c>
      <c r="AW1067" s="5">
        <v>5854.111328125</v>
      </c>
      <c r="AX1067" s="5">
        <v>7234.34619140625</v>
      </c>
      <c r="AY1067" s="5">
        <v>7050.79541015625</v>
      </c>
      <c r="AZ1067" s="5">
        <v>7130.529296875</v>
      </c>
      <c r="BA1067" s="5">
        <v>7138.556966145833</v>
      </c>
    </row>
    <row r="1068" spans="1:53" x14ac:dyDescent="0.2">
      <c r="A1068" s="1">
        <v>1065</v>
      </c>
      <c r="B1068" s="1" t="s">
        <v>4278</v>
      </c>
      <c r="C1068" s="1" t="s">
        <v>4279</v>
      </c>
      <c r="D1068" s="1" t="s">
        <v>4280</v>
      </c>
      <c r="E1068" s="1" t="s">
        <v>4281</v>
      </c>
      <c r="F1068" s="5">
        <v>8568.8525390625</v>
      </c>
      <c r="G1068" s="5">
        <v>8626.0751953125</v>
      </c>
      <c r="H1068" s="5">
        <v>8853.3037109375</v>
      </c>
      <c r="I1068" s="5">
        <v>8682.7438151041661</v>
      </c>
      <c r="J1068" s="5">
        <v>7269.52490234375</v>
      </c>
      <c r="K1068" s="5">
        <v>7752.23291015625</v>
      </c>
      <c r="L1068" s="5">
        <v>8112.10546875</v>
      </c>
      <c r="M1068" s="5">
        <v>7711.287760416667</v>
      </c>
      <c r="N1068" s="5">
        <v>5271.3876953125</v>
      </c>
      <c r="O1068" s="5">
        <v>5460.359375</v>
      </c>
      <c r="P1068" s="5">
        <v>5468.1650390625</v>
      </c>
      <c r="Q1068" s="5">
        <v>5399.970703125</v>
      </c>
      <c r="R1068" s="5">
        <v>8081.94384765625</v>
      </c>
      <c r="S1068" s="5">
        <v>8641.0322265625</v>
      </c>
      <c r="T1068" s="5">
        <v>8537.8388671875</v>
      </c>
      <c r="U1068" s="5">
        <v>8420.2716471354161</v>
      </c>
      <c r="V1068" s="5">
        <v>10455.5537109375</v>
      </c>
      <c r="W1068" s="5">
        <v>11261.638671875</v>
      </c>
      <c r="X1068" s="5">
        <v>11266.0654296875</v>
      </c>
      <c r="Y1068" s="5">
        <v>10994.419270833334</v>
      </c>
      <c r="Z1068" s="5">
        <v>7356.57861328125</v>
      </c>
      <c r="AA1068" s="5">
        <v>7806.51611328125</v>
      </c>
      <c r="AB1068" s="5">
        <v>7551.5751953125</v>
      </c>
      <c r="AC1068" s="5">
        <v>7571.556640625</v>
      </c>
      <c r="AD1068" s="5">
        <v>11247.76171875</v>
      </c>
      <c r="AE1068" s="5">
        <v>10702.61328125</v>
      </c>
      <c r="AF1068" s="5">
        <v>11179.8212890625</v>
      </c>
      <c r="AG1068" s="5">
        <v>11043.398763020834</v>
      </c>
      <c r="AH1068" s="5">
        <v>8974.65625</v>
      </c>
      <c r="AI1068" s="5">
        <v>8765.2744140625</v>
      </c>
      <c r="AJ1068" s="5">
        <v>8252.01171875</v>
      </c>
      <c r="AK1068" s="5">
        <v>8663.9807942708339</v>
      </c>
      <c r="AL1068" s="5">
        <v>6259.4619140625</v>
      </c>
      <c r="AM1068" s="5">
        <v>6244.02734375</v>
      </c>
      <c r="AN1068" s="5">
        <v>5962.52490234375</v>
      </c>
      <c r="AO1068" s="5">
        <v>6155.338053385417</v>
      </c>
      <c r="AP1068" s="5">
        <v>7103.30224609375</v>
      </c>
      <c r="AQ1068" s="5">
        <v>7145.52490234375</v>
      </c>
      <c r="AR1068" s="5">
        <v>6961.52392578125</v>
      </c>
      <c r="AS1068" s="5">
        <v>7070.117024739583</v>
      </c>
      <c r="AT1068" s="5">
        <v>7131.34814453125</v>
      </c>
      <c r="AU1068" s="5">
        <v>7320.037109375</v>
      </c>
      <c r="AV1068" s="5">
        <v>6988.056640625</v>
      </c>
      <c r="AW1068" s="5">
        <v>7146.480631510417</v>
      </c>
      <c r="AX1068" s="5">
        <v>8108.82177734375</v>
      </c>
      <c r="AY1068" s="5">
        <v>8611.98828125</v>
      </c>
      <c r="AZ1068" s="5">
        <v>8033.74951171875</v>
      </c>
      <c r="BA1068" s="5">
        <v>8251.5198567708339</v>
      </c>
    </row>
    <row r="1069" spans="1:53" x14ac:dyDescent="0.2">
      <c r="A1069" s="1">
        <v>1066</v>
      </c>
      <c r="B1069" s="1" t="s">
        <v>4282</v>
      </c>
      <c r="C1069" s="1" t="s">
        <v>4283</v>
      </c>
      <c r="D1069" s="1" t="s">
        <v>4284</v>
      </c>
      <c r="E1069" s="1" t="s">
        <v>4285</v>
      </c>
      <c r="F1069" s="5">
        <v>1985.9912109375</v>
      </c>
      <c r="G1069" s="5">
        <v>1896.22827148437</v>
      </c>
      <c r="H1069" s="5">
        <v>1983.88916015625</v>
      </c>
      <c r="I1069" s="5">
        <v>1955.3695475260399</v>
      </c>
      <c r="J1069" s="5">
        <v>1901.66943359375</v>
      </c>
      <c r="K1069" s="5">
        <v>2019.82250976562</v>
      </c>
      <c r="L1069" s="5">
        <v>1861.04052734375</v>
      </c>
      <c r="M1069" s="5">
        <v>1927.5108235677064</v>
      </c>
      <c r="N1069" s="5">
        <v>2874.15478515625</v>
      </c>
      <c r="O1069" s="5">
        <v>2957.26245117187</v>
      </c>
      <c r="P1069" s="5">
        <v>2890.76806640625</v>
      </c>
      <c r="Q1069" s="5">
        <v>2907.3951009114567</v>
      </c>
      <c r="R1069" s="5">
        <v>2936.2109375</v>
      </c>
      <c r="S1069" s="5">
        <v>2940.78173828125</v>
      </c>
      <c r="T1069" s="5">
        <v>2769.86499023437</v>
      </c>
      <c r="U1069" s="5">
        <v>2882.2858886718732</v>
      </c>
      <c r="V1069" s="5">
        <v>4485.7314453125</v>
      </c>
      <c r="W1069" s="5">
        <v>4522.59423828125</v>
      </c>
      <c r="X1069" s="5">
        <v>4630.52197265625</v>
      </c>
      <c r="Y1069" s="5">
        <v>4546.282552083333</v>
      </c>
      <c r="Z1069" s="5">
        <v>2385.046875</v>
      </c>
      <c r="AA1069" s="5">
        <v>2514.55029296875</v>
      </c>
      <c r="AB1069" s="5">
        <v>2476.25610351562</v>
      </c>
      <c r="AC1069" s="5">
        <v>2458.6177571614567</v>
      </c>
      <c r="AD1069" s="5">
        <v>1595.74841308593</v>
      </c>
      <c r="AE1069" s="5">
        <v>1612.19140625</v>
      </c>
      <c r="AF1069" s="5">
        <v>1608.15856933593</v>
      </c>
      <c r="AG1069" s="5">
        <v>1605.3661295572867</v>
      </c>
      <c r="AH1069" s="5">
        <v>1721.98596191406</v>
      </c>
      <c r="AI1069" s="5">
        <v>1758.72998046875</v>
      </c>
      <c r="AJ1069" s="5">
        <v>1775.48095703125</v>
      </c>
      <c r="AK1069" s="5">
        <v>1752.0656331380198</v>
      </c>
      <c r="AL1069" s="5">
        <v>3830.00317382812</v>
      </c>
      <c r="AM1069" s="5">
        <v>3904.76293945312</v>
      </c>
      <c r="AN1069" s="5">
        <v>3764.62744140625</v>
      </c>
      <c r="AO1069" s="5">
        <v>3833.1311848958298</v>
      </c>
      <c r="AP1069" s="5">
        <v>2249.67211914062</v>
      </c>
      <c r="AQ1069" s="5">
        <v>2199.74340820312</v>
      </c>
      <c r="AR1069" s="5">
        <v>2159.93115234375</v>
      </c>
      <c r="AS1069" s="5">
        <v>2203.1155598958298</v>
      </c>
      <c r="AT1069" s="5">
        <v>2406.95874023437</v>
      </c>
      <c r="AU1069" s="5">
        <v>2395.6650390625</v>
      </c>
      <c r="AV1069" s="5">
        <v>2277.43017578125</v>
      </c>
      <c r="AW1069" s="5">
        <v>2360.0179850260397</v>
      </c>
      <c r="AX1069" s="5">
        <v>3338.9638671875</v>
      </c>
      <c r="AY1069" s="5">
        <v>2983.42211914062</v>
      </c>
      <c r="AZ1069" s="5">
        <v>3160.1025390625</v>
      </c>
      <c r="BA1069" s="5">
        <v>3160.8295084635397</v>
      </c>
    </row>
    <row r="1070" spans="1:53" x14ac:dyDescent="0.2">
      <c r="A1070" s="1">
        <v>1067</v>
      </c>
      <c r="B1070" s="1" t="s">
        <v>4286</v>
      </c>
      <c r="C1070" s="1" t="s">
        <v>4287</v>
      </c>
      <c r="D1070" s="1" t="s">
        <v>4288</v>
      </c>
      <c r="E1070" s="1" t="s">
        <v>4289</v>
      </c>
      <c r="F1070" s="5">
        <v>1953.44091796875</v>
      </c>
      <c r="G1070" s="5">
        <v>2073.33837890625</v>
      </c>
      <c r="H1070" s="5">
        <v>1843.041015625</v>
      </c>
      <c r="I1070" s="5">
        <v>1956.6067708333333</v>
      </c>
      <c r="J1070" s="5">
        <v>1745.43505859375</v>
      </c>
      <c r="K1070" s="5">
        <v>1814.20471191406</v>
      </c>
      <c r="L1070" s="5">
        <v>2033.56457519531</v>
      </c>
      <c r="M1070" s="5">
        <v>1864.4014485677064</v>
      </c>
      <c r="N1070" s="5">
        <v>5024.41357421875</v>
      </c>
      <c r="O1070" s="5">
        <v>4797.482421875</v>
      </c>
      <c r="P1070" s="5">
        <v>4634.7978515625</v>
      </c>
      <c r="Q1070" s="5">
        <v>4818.89794921875</v>
      </c>
      <c r="R1070" s="5">
        <v>4699.96630859375</v>
      </c>
      <c r="S1070" s="5">
        <v>5203.6865234375</v>
      </c>
      <c r="T1070" s="5">
        <v>4676.68115234375</v>
      </c>
      <c r="U1070" s="5">
        <v>4860.111328125</v>
      </c>
      <c r="V1070" s="5">
        <v>5102.9755859375</v>
      </c>
      <c r="W1070" s="5">
        <v>5101.3623046875</v>
      </c>
      <c r="X1070" s="5">
        <v>5267.79931640625</v>
      </c>
      <c r="Y1070" s="5">
        <v>5157.379069010417</v>
      </c>
      <c r="Z1070" s="5">
        <v>2212.64013671875</v>
      </c>
      <c r="AA1070" s="5">
        <v>2141.19384765625</v>
      </c>
      <c r="AB1070" s="5">
        <v>2118.29370117187</v>
      </c>
      <c r="AC1070" s="5">
        <v>2157.3758951822897</v>
      </c>
      <c r="AD1070" s="5">
        <v>3316.81298828125</v>
      </c>
      <c r="AE1070" s="5">
        <v>3421.23803710937</v>
      </c>
      <c r="AF1070" s="5">
        <v>3648.25048828125</v>
      </c>
      <c r="AG1070" s="5">
        <v>3462.1005045572897</v>
      </c>
      <c r="AH1070" s="5">
        <v>3254.66552734375</v>
      </c>
      <c r="AI1070" s="5">
        <v>3454.83129882812</v>
      </c>
      <c r="AJ1070" s="5">
        <v>3249.61669921875</v>
      </c>
      <c r="AK1070" s="5">
        <v>3319.7045084635397</v>
      </c>
      <c r="AL1070" s="5">
        <v>5979.62451171875</v>
      </c>
      <c r="AM1070" s="5">
        <v>6174.79345703125</v>
      </c>
      <c r="AN1070" s="5">
        <v>5941.388671875</v>
      </c>
      <c r="AO1070" s="5">
        <v>6031.935546875</v>
      </c>
      <c r="AP1070" s="5">
        <v>4540.439453125</v>
      </c>
      <c r="AQ1070" s="5">
        <v>4789.5927734375</v>
      </c>
      <c r="AR1070" s="5">
        <v>4821.71484375</v>
      </c>
      <c r="AS1070" s="5">
        <v>4717.2490234375</v>
      </c>
      <c r="AT1070" s="5">
        <v>2308.51293945312</v>
      </c>
      <c r="AU1070" s="5">
        <v>2415.7265625</v>
      </c>
      <c r="AV1070" s="5">
        <v>2036.40222167968</v>
      </c>
      <c r="AW1070" s="5">
        <v>2253.5472412109334</v>
      </c>
      <c r="AX1070" s="5">
        <v>3070.72680664062</v>
      </c>
      <c r="AY1070" s="5">
        <v>4168.01025390625</v>
      </c>
      <c r="AZ1070" s="5">
        <v>3730.10717773437</v>
      </c>
      <c r="BA1070" s="5">
        <v>3656.2814127604129</v>
      </c>
    </row>
    <row r="1071" spans="1:53" x14ac:dyDescent="0.2">
      <c r="A1071" s="1">
        <v>1068</v>
      </c>
      <c r="B1071" s="1" t="s">
        <v>4290</v>
      </c>
      <c r="C1071" s="1" t="s">
        <v>4291</v>
      </c>
      <c r="D1071" s="1" t="s">
        <v>4292</v>
      </c>
      <c r="E1071" s="1" t="s">
        <v>4293</v>
      </c>
      <c r="F1071" s="5">
        <v>21751.5546875</v>
      </c>
      <c r="G1071" s="5">
        <v>20537.564453125</v>
      </c>
      <c r="H1071" s="5">
        <v>22272.607421875</v>
      </c>
      <c r="I1071" s="5">
        <v>21520.575520833332</v>
      </c>
      <c r="J1071" s="5">
        <v>14784.6669921875</v>
      </c>
      <c r="K1071" s="5">
        <v>17256.779296875</v>
      </c>
      <c r="L1071" s="5">
        <v>15178.8310546875</v>
      </c>
      <c r="M1071" s="5">
        <v>15740.092447916666</v>
      </c>
      <c r="N1071" s="5">
        <v>38973.2578125</v>
      </c>
      <c r="O1071" s="5">
        <v>39760.640625</v>
      </c>
      <c r="P1071" s="5">
        <v>38780.8125</v>
      </c>
      <c r="Q1071" s="5">
        <v>39171.5703125</v>
      </c>
      <c r="R1071" s="5">
        <v>35291.890625</v>
      </c>
      <c r="S1071" s="5">
        <v>37086.08203125</v>
      </c>
      <c r="T1071" s="5">
        <v>33851.9609375</v>
      </c>
      <c r="U1071" s="5">
        <v>35409.977864583336</v>
      </c>
      <c r="V1071" s="5">
        <v>13124.4169921875</v>
      </c>
      <c r="W1071" s="5">
        <v>13381.2021484375</v>
      </c>
      <c r="X1071" s="5">
        <v>13881.9052734375</v>
      </c>
      <c r="Y1071" s="5">
        <v>13462.508138020834</v>
      </c>
      <c r="Z1071" s="5">
        <v>13599.583984375</v>
      </c>
      <c r="AA1071" s="5">
        <v>13891.4541015625</v>
      </c>
      <c r="AB1071" s="5">
        <v>14148.3251953125</v>
      </c>
      <c r="AC1071" s="5">
        <v>13879.787760416666</v>
      </c>
      <c r="AD1071" s="5">
        <v>13831.3916015625</v>
      </c>
      <c r="AE1071" s="5">
        <v>12939.876953125</v>
      </c>
      <c r="AF1071" s="5">
        <v>13206.0693359375</v>
      </c>
      <c r="AG1071" s="5">
        <v>13325.779296875</v>
      </c>
      <c r="AH1071" s="5">
        <v>13696.123046875</v>
      </c>
      <c r="AI1071" s="5">
        <v>13929.7001953125</v>
      </c>
      <c r="AJ1071" s="5">
        <v>13639.2744140625</v>
      </c>
      <c r="AK1071" s="5">
        <v>13755.032552083334</v>
      </c>
      <c r="AL1071" s="5">
        <v>40481.8515625</v>
      </c>
      <c r="AM1071" s="5">
        <v>40598.578125</v>
      </c>
      <c r="AN1071" s="5">
        <v>39220.4453125</v>
      </c>
      <c r="AO1071" s="5">
        <v>40100.291666666664</v>
      </c>
      <c r="AP1071" s="5">
        <v>22655.65625</v>
      </c>
      <c r="AQ1071" s="5">
        <v>23559.701171875</v>
      </c>
      <c r="AR1071" s="5">
        <v>22654.87890625</v>
      </c>
      <c r="AS1071" s="5">
        <v>22956.745442708332</v>
      </c>
      <c r="AT1071" s="5">
        <v>19023.44921875</v>
      </c>
      <c r="AU1071" s="5">
        <v>19154.80859375</v>
      </c>
      <c r="AV1071" s="5">
        <v>20044.9609375</v>
      </c>
      <c r="AW1071" s="5">
        <v>19407.739583333332</v>
      </c>
      <c r="AX1071" s="5">
        <v>18090.59375</v>
      </c>
      <c r="AY1071" s="5">
        <v>17662.787109375</v>
      </c>
      <c r="AZ1071" s="5">
        <v>17373.435546875</v>
      </c>
      <c r="BA1071" s="5">
        <v>17708.938802083332</v>
      </c>
    </row>
    <row r="1072" spans="1:53" x14ac:dyDescent="0.2">
      <c r="A1072" s="1">
        <v>1069</v>
      </c>
      <c r="B1072" s="1" t="s">
        <v>4294</v>
      </c>
      <c r="C1072" s="1" t="s">
        <v>4295</v>
      </c>
      <c r="D1072" s="1" t="s">
        <v>4296</v>
      </c>
      <c r="E1072" s="1" t="s">
        <v>4297</v>
      </c>
      <c r="F1072" s="5">
        <v>1044.32482910156</v>
      </c>
      <c r="G1072" s="5">
        <v>995.26739501953102</v>
      </c>
      <c r="H1072" s="5">
        <v>1163.07006835937</v>
      </c>
      <c r="I1072" s="5">
        <v>1067.554097493487</v>
      </c>
      <c r="J1072" s="5">
        <v>838.30187988281205</v>
      </c>
      <c r="K1072" s="5">
        <v>895.8857421875</v>
      </c>
      <c r="L1072" s="5">
        <v>834.81011962890602</v>
      </c>
      <c r="M1072" s="5">
        <v>856.33258056640591</v>
      </c>
      <c r="N1072" s="5">
        <v>2460.15087890625</v>
      </c>
      <c r="O1072" s="5">
        <v>2337.23266601562</v>
      </c>
      <c r="P1072" s="5">
        <v>2400.57836914062</v>
      </c>
      <c r="Q1072" s="5">
        <v>2399.3206380208298</v>
      </c>
      <c r="R1072" s="5">
        <v>2161.02294921875</v>
      </c>
      <c r="S1072" s="5">
        <v>2267.05297851562</v>
      </c>
      <c r="T1072" s="5">
        <v>2498.58959960937</v>
      </c>
      <c r="U1072" s="5">
        <v>2308.8885091145798</v>
      </c>
      <c r="V1072" s="5">
        <v>931.91125488281205</v>
      </c>
      <c r="W1072" s="5">
        <v>886.63397216796795</v>
      </c>
      <c r="X1072" s="5">
        <v>857.38494873046795</v>
      </c>
      <c r="Y1072" s="5">
        <v>891.97672526041595</v>
      </c>
      <c r="Z1072" s="5">
        <v>766.88781738281205</v>
      </c>
      <c r="AA1072" s="5">
        <v>873.91271972656205</v>
      </c>
      <c r="AB1072" s="5">
        <v>785.26867675781205</v>
      </c>
      <c r="AC1072" s="5">
        <v>808.68973795572867</v>
      </c>
      <c r="AD1072" s="5">
        <v>700.212158203125</v>
      </c>
      <c r="AE1072" s="5">
        <v>702.875732421875</v>
      </c>
      <c r="AF1072" s="5">
        <v>717.48175048828102</v>
      </c>
      <c r="AG1072" s="5">
        <v>706.85654703776038</v>
      </c>
      <c r="AH1072" s="5">
        <v>755.66076660156205</v>
      </c>
      <c r="AI1072" s="5">
        <v>799.58197021484295</v>
      </c>
      <c r="AJ1072" s="5">
        <v>658.72430419921795</v>
      </c>
      <c r="AK1072" s="5">
        <v>737.9890136718742</v>
      </c>
      <c r="AL1072" s="5">
        <v>2189.14501953125</v>
      </c>
      <c r="AM1072" s="5">
        <v>2089.20385742187</v>
      </c>
      <c r="AN1072" s="5">
        <v>1983.29528808593</v>
      </c>
      <c r="AO1072" s="5">
        <v>2087.2147216796834</v>
      </c>
      <c r="AP1072" s="5">
        <v>1228.86242675781</v>
      </c>
      <c r="AQ1072" s="5">
        <v>1111.31079101562</v>
      </c>
      <c r="AR1072" s="5">
        <v>1105.26745605468</v>
      </c>
      <c r="AS1072" s="5">
        <v>1148.4802246093702</v>
      </c>
      <c r="AT1072" s="5">
        <v>1016.8794555664</v>
      </c>
      <c r="AU1072" s="5">
        <v>934.09625244140602</v>
      </c>
      <c r="AV1072" s="5">
        <v>1227.88354492187</v>
      </c>
      <c r="AW1072" s="5">
        <v>1059.6197509765586</v>
      </c>
      <c r="AX1072" s="5">
        <v>922.72589111328102</v>
      </c>
      <c r="AY1072" s="5">
        <v>978.90728759765602</v>
      </c>
      <c r="AZ1072" s="5">
        <v>898.76135253906205</v>
      </c>
      <c r="BA1072" s="5">
        <v>933.46484374999966</v>
      </c>
    </row>
    <row r="1073" spans="1:53" x14ac:dyDescent="0.2">
      <c r="A1073" s="1">
        <v>1070</v>
      </c>
      <c r="B1073" s="1" t="s">
        <v>4298</v>
      </c>
      <c r="C1073" s="1" t="s">
        <v>4299</v>
      </c>
      <c r="D1073" s="1" t="s">
        <v>4300</v>
      </c>
      <c r="E1073" s="1" t="s">
        <v>4301</v>
      </c>
      <c r="F1073" s="5">
        <v>958.23345947265602</v>
      </c>
      <c r="G1073" s="5">
        <v>939.09362792968705</v>
      </c>
      <c r="H1073" s="5">
        <v>916.007568359375</v>
      </c>
      <c r="I1073" s="5">
        <v>937.77821858723928</v>
      </c>
      <c r="J1073" s="5">
        <v>914.98352050781205</v>
      </c>
      <c r="K1073" s="5">
        <v>924.93621826171795</v>
      </c>
      <c r="L1073" s="5">
        <v>923.16229248046795</v>
      </c>
      <c r="M1073" s="5">
        <v>921.0273437499992</v>
      </c>
      <c r="N1073" s="5">
        <v>1576.60522460937</v>
      </c>
      <c r="O1073" s="5">
        <v>1586.02087402343</v>
      </c>
      <c r="P1073" s="5">
        <v>1604.31665039062</v>
      </c>
      <c r="Q1073" s="5">
        <v>1588.9809163411398</v>
      </c>
      <c r="R1073" s="5">
        <v>884.79071044921795</v>
      </c>
      <c r="S1073" s="5">
        <v>893.11761474609295</v>
      </c>
      <c r="T1073" s="5">
        <v>913.69958496093705</v>
      </c>
      <c r="U1073" s="5">
        <v>897.20263671874943</v>
      </c>
      <c r="V1073" s="5">
        <v>798.18524169921795</v>
      </c>
      <c r="W1073" s="5">
        <v>803.98828125</v>
      </c>
      <c r="X1073" s="5">
        <v>809.4501953125</v>
      </c>
      <c r="Y1073" s="5">
        <v>803.87457275390591</v>
      </c>
      <c r="Z1073" s="5">
        <v>905.85980224609295</v>
      </c>
      <c r="AA1073" s="5">
        <v>897.869384765625</v>
      </c>
      <c r="AB1073" s="5">
        <v>887.51751708984295</v>
      </c>
      <c r="AC1073" s="5">
        <v>897.08223470052019</v>
      </c>
      <c r="AD1073" s="5">
        <v>888.8525390625</v>
      </c>
      <c r="AE1073" s="5">
        <v>900.80963134765602</v>
      </c>
      <c r="AF1073" s="5">
        <v>924.6201171875</v>
      </c>
      <c r="AG1073" s="5">
        <v>904.76076253255212</v>
      </c>
      <c r="AH1073" s="5">
        <v>873.14099121093705</v>
      </c>
      <c r="AI1073" s="5">
        <v>843.42523193359295</v>
      </c>
      <c r="AJ1073" s="5">
        <v>844.43255615234295</v>
      </c>
      <c r="AK1073" s="5">
        <v>853.6662597656242</v>
      </c>
      <c r="AL1073" s="5">
        <v>1531.33227539062</v>
      </c>
      <c r="AM1073" s="5">
        <v>1504.38452148437</v>
      </c>
      <c r="AN1073" s="5">
        <v>1489.41369628906</v>
      </c>
      <c r="AO1073" s="5">
        <v>1508.3768310546832</v>
      </c>
      <c r="AP1073" s="5">
        <v>856.93798828125</v>
      </c>
      <c r="AQ1073" s="5">
        <v>830.78515625</v>
      </c>
      <c r="AR1073" s="5">
        <v>846.22467041015602</v>
      </c>
      <c r="AS1073" s="5">
        <v>844.64927164713538</v>
      </c>
      <c r="AT1073" s="5">
        <v>731.40911865234295</v>
      </c>
      <c r="AU1073" s="5">
        <v>741.74957275390602</v>
      </c>
      <c r="AV1073" s="5">
        <v>812.686767578125</v>
      </c>
      <c r="AW1073" s="5">
        <v>761.94848632812466</v>
      </c>
      <c r="AX1073" s="5">
        <v>750.87072753906205</v>
      </c>
      <c r="AY1073" s="5">
        <v>730.96759033203102</v>
      </c>
      <c r="AZ1073" s="5">
        <v>733.39099121093705</v>
      </c>
      <c r="BA1073" s="5">
        <v>738.40976969401015</v>
      </c>
    </row>
    <row r="1074" spans="1:53" x14ac:dyDescent="0.2">
      <c r="A1074" s="1">
        <v>1071</v>
      </c>
      <c r="B1074" s="1" t="s">
        <v>4302</v>
      </c>
      <c r="C1074" s="1" t="s">
        <v>4303</v>
      </c>
      <c r="D1074" s="1" t="s">
        <v>4304</v>
      </c>
      <c r="E1074" s="1" t="s">
        <v>4305</v>
      </c>
      <c r="F1074" s="5">
        <v>5917.13720703125</v>
      </c>
      <c r="G1074" s="5">
        <v>5536.09521484375</v>
      </c>
      <c r="H1074" s="5">
        <v>5984.9931640625</v>
      </c>
      <c r="I1074" s="5">
        <v>5812.741861979167</v>
      </c>
      <c r="J1074" s="5">
        <v>5961.24462890625</v>
      </c>
      <c r="K1074" s="5">
        <v>5788.87841796875</v>
      </c>
      <c r="L1074" s="5">
        <v>5332.92041015625</v>
      </c>
      <c r="M1074" s="5">
        <v>5694.347819010417</v>
      </c>
      <c r="N1074" s="5">
        <v>10677.2744140625</v>
      </c>
      <c r="O1074" s="5">
        <v>11291.474609375</v>
      </c>
      <c r="P1074" s="5">
        <v>10865.998046875</v>
      </c>
      <c r="Q1074" s="5">
        <v>10944.915690104166</v>
      </c>
      <c r="R1074" s="5">
        <v>8714.5634765625</v>
      </c>
      <c r="S1074" s="5">
        <v>8928.451171875</v>
      </c>
      <c r="T1074" s="5">
        <v>9094.0263671875</v>
      </c>
      <c r="U1074" s="5">
        <v>8912.3470052083339</v>
      </c>
      <c r="V1074" s="5">
        <v>9482.84375</v>
      </c>
      <c r="W1074" s="5">
        <v>9215.505859375</v>
      </c>
      <c r="X1074" s="5">
        <v>9471.205078125</v>
      </c>
      <c r="Y1074" s="5">
        <v>9389.8515625</v>
      </c>
      <c r="Z1074" s="5">
        <v>6379.6044921875</v>
      </c>
      <c r="AA1074" s="5">
        <v>6626.7236328125</v>
      </c>
      <c r="AB1074" s="5">
        <v>6449.4970703125</v>
      </c>
      <c r="AC1074" s="5">
        <v>6485.275065104167</v>
      </c>
      <c r="AD1074" s="5">
        <v>11724.5302734375</v>
      </c>
      <c r="AE1074" s="5">
        <v>11182.8037109375</v>
      </c>
      <c r="AF1074" s="5">
        <v>11213.8388671875</v>
      </c>
      <c r="AG1074" s="5">
        <v>11373.724283854166</v>
      </c>
      <c r="AH1074" s="5">
        <v>10832.6162109375</v>
      </c>
      <c r="AI1074" s="5">
        <v>10601.3017578125</v>
      </c>
      <c r="AJ1074" s="5">
        <v>10298.322265625</v>
      </c>
      <c r="AK1074" s="5">
        <v>10577.413411458334</v>
      </c>
      <c r="AL1074" s="5">
        <v>17607.634765625</v>
      </c>
      <c r="AM1074" s="5">
        <v>17592.56640625</v>
      </c>
      <c r="AN1074" s="5">
        <v>17432.96484375</v>
      </c>
      <c r="AO1074" s="5">
        <v>17544.388671875</v>
      </c>
      <c r="AP1074" s="5">
        <v>10430.22265625</v>
      </c>
      <c r="AQ1074" s="5">
        <v>10279.53125</v>
      </c>
      <c r="AR1074" s="5">
        <v>10055.041015625</v>
      </c>
      <c r="AS1074" s="5">
        <v>10254.931640625</v>
      </c>
      <c r="AT1074" s="5">
        <v>9585.568359375</v>
      </c>
      <c r="AU1074" s="5">
        <v>10406.5849609375</v>
      </c>
      <c r="AV1074" s="5">
        <v>9840.0419921875</v>
      </c>
      <c r="AW1074" s="5">
        <v>9944.0651041666661</v>
      </c>
      <c r="AX1074" s="5">
        <v>11954.787109375</v>
      </c>
      <c r="AY1074" s="5">
        <v>12016.5888671875</v>
      </c>
      <c r="AZ1074" s="5">
        <v>11939.7529296875</v>
      </c>
      <c r="BA1074" s="5">
        <v>11970.376302083334</v>
      </c>
    </row>
    <row r="1075" spans="1:53" x14ac:dyDescent="0.2">
      <c r="A1075" s="1">
        <v>1072</v>
      </c>
      <c r="B1075" s="1" t="s">
        <v>4306</v>
      </c>
      <c r="C1075" s="1" t="s">
        <v>4307</v>
      </c>
      <c r="D1075" s="1" t="s">
        <v>4308</v>
      </c>
      <c r="E1075" s="1" t="s">
        <v>4309</v>
      </c>
      <c r="F1075" s="5">
        <v>2736.1943359375</v>
      </c>
      <c r="G1075" s="5">
        <v>2777.15502929687</v>
      </c>
      <c r="H1075" s="5">
        <v>2811.54711914062</v>
      </c>
      <c r="I1075" s="5">
        <v>2774.9654947916629</v>
      </c>
      <c r="J1075" s="5">
        <v>3037.36962890625</v>
      </c>
      <c r="K1075" s="5">
        <v>3005.3447265625</v>
      </c>
      <c r="L1075" s="5">
        <v>2988.21752929687</v>
      </c>
      <c r="M1075" s="5">
        <v>3010.3106282552067</v>
      </c>
      <c r="N1075" s="5">
        <v>7138.40673828125</v>
      </c>
      <c r="O1075" s="5">
        <v>7166.5107421875</v>
      </c>
      <c r="P1075" s="5">
        <v>7171.05712890625</v>
      </c>
      <c r="Q1075" s="5">
        <v>7158.658203125</v>
      </c>
      <c r="R1075" s="5">
        <v>3396.6005859375</v>
      </c>
      <c r="S1075" s="5">
        <v>3561.88549804687</v>
      </c>
      <c r="T1075" s="5">
        <v>3285.80541992187</v>
      </c>
      <c r="U1075" s="5">
        <v>3414.7638346354129</v>
      </c>
      <c r="V1075" s="5">
        <v>3346.55859375</v>
      </c>
      <c r="W1075" s="5">
        <v>3318.64331054687</v>
      </c>
      <c r="X1075" s="5">
        <v>3284.87475585937</v>
      </c>
      <c r="Y1075" s="5">
        <v>3316.6922200520798</v>
      </c>
      <c r="Z1075" s="5">
        <v>2465.80883789062</v>
      </c>
      <c r="AA1075" s="5">
        <v>2392.75</v>
      </c>
      <c r="AB1075" s="5">
        <v>2380.11279296875</v>
      </c>
      <c r="AC1075" s="5">
        <v>2412.8905436197897</v>
      </c>
      <c r="AD1075" s="5">
        <v>3403.78759765625</v>
      </c>
      <c r="AE1075" s="5">
        <v>3493.14794921875</v>
      </c>
      <c r="AF1075" s="5">
        <v>3348.26440429687</v>
      </c>
      <c r="AG1075" s="5">
        <v>3415.0666503906232</v>
      </c>
      <c r="AH1075" s="5">
        <v>3335.82006835937</v>
      </c>
      <c r="AI1075" s="5">
        <v>3215.32885742187</v>
      </c>
      <c r="AJ1075" s="5">
        <v>3379.44360351562</v>
      </c>
      <c r="AK1075" s="5">
        <v>3310.19750976562</v>
      </c>
      <c r="AL1075" s="5">
        <v>6293.888671875</v>
      </c>
      <c r="AM1075" s="5">
        <v>6423.5615234375</v>
      </c>
      <c r="AN1075" s="5">
        <v>6206.66015625</v>
      </c>
      <c r="AO1075" s="5">
        <v>6308.036783854167</v>
      </c>
      <c r="AP1075" s="5">
        <v>3338.18115234375</v>
      </c>
      <c r="AQ1075" s="5">
        <v>3316.32690429687</v>
      </c>
      <c r="AR1075" s="5">
        <v>3366.49243164062</v>
      </c>
      <c r="AS1075" s="5">
        <v>3340.3334960937464</v>
      </c>
      <c r="AT1075" s="5">
        <v>3107.33984375</v>
      </c>
      <c r="AU1075" s="5">
        <v>3259.52124023437</v>
      </c>
      <c r="AV1075" s="5">
        <v>3228.73071289062</v>
      </c>
      <c r="AW1075" s="5">
        <v>3198.5305989583298</v>
      </c>
      <c r="AX1075" s="5">
        <v>3057.34594726562</v>
      </c>
      <c r="AY1075" s="5">
        <v>2927.34155273437</v>
      </c>
      <c r="AZ1075" s="5">
        <v>2772.6552734375</v>
      </c>
      <c r="BA1075" s="5">
        <v>2919.1142578124964</v>
      </c>
    </row>
    <row r="1076" spans="1:53" x14ac:dyDescent="0.2">
      <c r="A1076" s="1">
        <v>1073</v>
      </c>
      <c r="B1076" s="1" t="s">
        <v>4310</v>
      </c>
      <c r="C1076" s="1" t="s">
        <v>4311</v>
      </c>
      <c r="D1076" s="1" t="s">
        <v>4312</v>
      </c>
      <c r="E1076" s="1" t="s">
        <v>4313</v>
      </c>
      <c r="F1076" s="5">
        <v>414.04244995117102</v>
      </c>
      <c r="G1076" s="5">
        <v>256.38394165039</v>
      </c>
      <c r="H1076" s="5">
        <v>303.60922241210898</v>
      </c>
      <c r="I1076" s="5">
        <v>324.67853800455669</v>
      </c>
      <c r="J1076" s="5">
        <v>349.11163330078102</v>
      </c>
      <c r="K1076" s="5">
        <v>302.24374389648398</v>
      </c>
      <c r="L1076" s="5">
        <v>454.39889526367102</v>
      </c>
      <c r="M1076" s="5">
        <v>368.58475748697862</v>
      </c>
      <c r="N1076" s="5">
        <v>975.467041015625</v>
      </c>
      <c r="O1076" s="5">
        <v>962.91369628906205</v>
      </c>
      <c r="P1076" s="5">
        <v>982.884521484375</v>
      </c>
      <c r="Q1076" s="5">
        <v>973.75508626302064</v>
      </c>
      <c r="R1076" s="5">
        <v>411.3583984375</v>
      </c>
      <c r="S1076" s="5">
        <v>391.45712280273398</v>
      </c>
      <c r="T1076" s="5">
        <v>436.76129150390602</v>
      </c>
      <c r="U1076" s="5">
        <v>413.19227091471333</v>
      </c>
      <c r="V1076" s="5">
        <v>341.182037353515</v>
      </c>
      <c r="W1076" s="5">
        <v>380.29931640625</v>
      </c>
      <c r="X1076" s="5">
        <v>346.31411743164</v>
      </c>
      <c r="Y1076" s="5">
        <v>355.9318237304683</v>
      </c>
      <c r="Z1076" s="5">
        <v>346.53234863281199</v>
      </c>
      <c r="AA1076" s="5">
        <v>303.72488403320301</v>
      </c>
      <c r="AB1076" s="5">
        <v>345.53280639648398</v>
      </c>
      <c r="AC1076" s="5">
        <v>331.93001302083297</v>
      </c>
      <c r="AD1076" s="5">
        <v>402.415283203125</v>
      </c>
      <c r="AE1076" s="5">
        <v>391.944732666015</v>
      </c>
      <c r="AF1076" s="5">
        <v>350.17361450195301</v>
      </c>
      <c r="AG1076" s="5">
        <v>381.51121012369759</v>
      </c>
      <c r="AH1076" s="5">
        <v>397.43054199218699</v>
      </c>
      <c r="AI1076" s="5">
        <v>361.69491577148398</v>
      </c>
      <c r="AJ1076" s="5">
        <v>362.91360473632801</v>
      </c>
      <c r="AK1076" s="5">
        <v>374.01302083333303</v>
      </c>
      <c r="AL1076" s="5">
        <v>949.80926513671795</v>
      </c>
      <c r="AM1076" s="5">
        <v>882.23870849609295</v>
      </c>
      <c r="AN1076" s="5">
        <v>903.531005859375</v>
      </c>
      <c r="AO1076" s="5">
        <v>911.85965983072856</v>
      </c>
      <c r="AP1076" s="5">
        <v>484.85040283203102</v>
      </c>
      <c r="AQ1076" s="5">
        <v>483.57604980468699</v>
      </c>
      <c r="AR1076" s="5">
        <v>486.64675903320301</v>
      </c>
      <c r="AS1076" s="5">
        <v>485.02440388997366</v>
      </c>
      <c r="AT1076" s="5">
        <v>279.69400024414</v>
      </c>
      <c r="AU1076" s="5">
        <v>299.01760864257801</v>
      </c>
      <c r="AV1076" s="5">
        <v>254.71119689941401</v>
      </c>
      <c r="AW1076" s="5">
        <v>277.80760192871071</v>
      </c>
      <c r="AX1076" s="5">
        <v>229.38308715820301</v>
      </c>
      <c r="AY1076" s="5">
        <v>325.41067504882801</v>
      </c>
      <c r="AZ1076" s="5">
        <v>186.5693359375</v>
      </c>
      <c r="BA1076" s="5">
        <v>247.12103271484366</v>
      </c>
    </row>
    <row r="1077" spans="1:53" x14ac:dyDescent="0.2">
      <c r="A1077" s="1">
        <v>1074</v>
      </c>
      <c r="B1077" s="1" t="s">
        <v>4314</v>
      </c>
      <c r="C1077" s="1" t="s">
        <v>4315</v>
      </c>
      <c r="D1077" s="1" t="s">
        <v>4316</v>
      </c>
      <c r="E1077" s="1" t="s">
        <v>4317</v>
      </c>
      <c r="F1077" s="5">
        <v>7110.0361328125</v>
      </c>
      <c r="G1077" s="5">
        <v>7322.31201171875</v>
      </c>
      <c r="H1077" s="5">
        <v>7466.64306640625</v>
      </c>
      <c r="I1077" s="5">
        <v>7299.663736979167</v>
      </c>
      <c r="J1077" s="5">
        <v>6191.580078125</v>
      </c>
      <c r="K1077" s="5">
        <v>6446.03271484375</v>
      </c>
      <c r="L1077" s="5">
        <v>6603.748046875</v>
      </c>
      <c r="M1077" s="5">
        <v>6413.786946614583</v>
      </c>
      <c r="N1077" s="5">
        <v>11539.0712890625</v>
      </c>
      <c r="O1077" s="5">
        <v>10857.0478515625</v>
      </c>
      <c r="P1077" s="5">
        <v>11208.0439453125</v>
      </c>
      <c r="Q1077" s="5">
        <v>11201.3876953125</v>
      </c>
      <c r="R1077" s="5">
        <v>7221.6953125</v>
      </c>
      <c r="S1077" s="5">
        <v>6541.3720703125</v>
      </c>
      <c r="T1077" s="5">
        <v>6730.94384765625</v>
      </c>
      <c r="U1077" s="5">
        <v>6831.337076822917</v>
      </c>
      <c r="V1077" s="5">
        <v>4129.9873046875</v>
      </c>
      <c r="W1077" s="5">
        <v>4238.5263671875</v>
      </c>
      <c r="X1077" s="5">
        <v>3954.57348632812</v>
      </c>
      <c r="Y1077" s="5">
        <v>4107.6957194010402</v>
      </c>
      <c r="Z1077" s="5">
        <v>5752.87353515625</v>
      </c>
      <c r="AA1077" s="5">
        <v>6243.32080078125</v>
      </c>
      <c r="AB1077" s="5">
        <v>5979.07861328125</v>
      </c>
      <c r="AC1077" s="5">
        <v>5991.757649739583</v>
      </c>
      <c r="AD1077" s="5">
        <v>3702.23315429687</v>
      </c>
      <c r="AE1077" s="5">
        <v>3691.70654296875</v>
      </c>
      <c r="AF1077" s="5">
        <v>3654.408203125</v>
      </c>
      <c r="AG1077" s="5">
        <v>3682.7826334635397</v>
      </c>
      <c r="AH1077" s="5">
        <v>4483.30126953125</v>
      </c>
      <c r="AI1077" s="5">
        <v>4248.20556640625</v>
      </c>
      <c r="AJ1077" s="5">
        <v>4219.14990234375</v>
      </c>
      <c r="AK1077" s="5">
        <v>4316.885579427083</v>
      </c>
      <c r="AL1077" s="5">
        <v>9359.1328125</v>
      </c>
      <c r="AM1077" s="5">
        <v>9840.2548828125</v>
      </c>
      <c r="AN1077" s="5">
        <v>9661.8125</v>
      </c>
      <c r="AO1077" s="5">
        <v>9620.4000651041661</v>
      </c>
      <c r="AP1077" s="5">
        <v>5136.345703125</v>
      </c>
      <c r="AQ1077" s="5">
        <v>5142.1220703125</v>
      </c>
      <c r="AR1077" s="5">
        <v>5115.58154296875</v>
      </c>
      <c r="AS1077" s="5">
        <v>5131.349772135417</v>
      </c>
      <c r="AT1077" s="5">
        <v>3700.99584960937</v>
      </c>
      <c r="AU1077" s="5">
        <v>3742.974609375</v>
      </c>
      <c r="AV1077" s="5">
        <v>4197.95703125</v>
      </c>
      <c r="AW1077" s="5">
        <v>3880.6424967447897</v>
      </c>
      <c r="AX1077" s="5">
        <v>3380.3525390625</v>
      </c>
      <c r="AY1077" s="5">
        <v>3117.865234375</v>
      </c>
      <c r="AZ1077" s="5">
        <v>3382.10498046875</v>
      </c>
      <c r="BA1077" s="5">
        <v>3293.44091796875</v>
      </c>
    </row>
    <row r="1078" spans="1:53" x14ac:dyDescent="0.2">
      <c r="A1078" s="1">
        <v>1075</v>
      </c>
      <c r="B1078" s="1" t="s">
        <v>4318</v>
      </c>
      <c r="C1078" s="1" t="s">
        <v>4319</v>
      </c>
      <c r="D1078" s="1" t="s">
        <v>4320</v>
      </c>
      <c r="E1078" s="1" t="s">
        <v>4321</v>
      </c>
      <c r="F1078" s="5">
        <v>1821.48486328125</v>
      </c>
      <c r="G1078" s="5">
        <v>1956.70190429687</v>
      </c>
      <c r="H1078" s="5">
        <v>1926.91455078125</v>
      </c>
      <c r="I1078" s="5">
        <v>1901.7004394531232</v>
      </c>
      <c r="J1078" s="5">
        <v>1753.099609375</v>
      </c>
      <c r="K1078" s="5">
        <v>1847.07641601562</v>
      </c>
      <c r="L1078" s="5">
        <v>1818.60925292968</v>
      </c>
      <c r="M1078" s="5">
        <v>1806.2617594400999</v>
      </c>
      <c r="N1078" s="5">
        <v>932.66473388671795</v>
      </c>
      <c r="O1078" s="5">
        <v>871.136474609375</v>
      </c>
      <c r="P1078" s="5">
        <v>782.00921630859295</v>
      </c>
      <c r="Q1078" s="5">
        <v>861.93680826822856</v>
      </c>
      <c r="R1078" s="5">
        <v>1203.826171875</v>
      </c>
      <c r="S1078" s="5">
        <v>1354.75317382812</v>
      </c>
      <c r="T1078" s="5">
        <v>1207.83129882812</v>
      </c>
      <c r="U1078" s="5">
        <v>1255.4702148437466</v>
      </c>
      <c r="V1078" s="5">
        <v>2623.23876953125</v>
      </c>
      <c r="W1078" s="5">
        <v>2550.05395507812</v>
      </c>
      <c r="X1078" s="5">
        <v>2550.99462890625</v>
      </c>
      <c r="Y1078" s="5">
        <v>2574.7624511718732</v>
      </c>
      <c r="Z1078" s="5">
        <v>2477.13793945312</v>
      </c>
      <c r="AA1078" s="5">
        <v>2413.98754882812</v>
      </c>
      <c r="AB1078" s="5">
        <v>2419.51928710937</v>
      </c>
      <c r="AC1078" s="5">
        <v>2436.88159179687</v>
      </c>
      <c r="AD1078" s="5">
        <v>914.46099853515602</v>
      </c>
      <c r="AE1078" s="5">
        <v>762.95361328125</v>
      </c>
      <c r="AF1078" s="5">
        <v>831.60015869140602</v>
      </c>
      <c r="AG1078" s="5">
        <v>836.33825683593739</v>
      </c>
      <c r="AH1078" s="5">
        <v>650.14172363281205</v>
      </c>
      <c r="AI1078" s="5">
        <v>582.44268798828102</v>
      </c>
      <c r="AJ1078" s="5">
        <v>687.43157958984295</v>
      </c>
      <c r="AK1078" s="5">
        <v>640.00533040364542</v>
      </c>
      <c r="AL1078" s="5">
        <v>518.06134033203102</v>
      </c>
      <c r="AM1078" s="5">
        <v>514.28125</v>
      </c>
      <c r="AN1078" s="5">
        <v>513.42608642578102</v>
      </c>
      <c r="AO1078" s="5">
        <v>515.25622558593739</v>
      </c>
      <c r="AP1078" s="5">
        <v>1026.43798828125</v>
      </c>
      <c r="AQ1078" s="5">
        <v>1031.88952636718</v>
      </c>
      <c r="AR1078" s="5">
        <v>916.30285644531205</v>
      </c>
      <c r="AS1078" s="5">
        <v>991.54345703124739</v>
      </c>
      <c r="AT1078" s="5">
        <v>884.33776855468705</v>
      </c>
      <c r="AU1078" s="5">
        <v>879.30908203125</v>
      </c>
      <c r="AV1078" s="5">
        <v>673.11242675781205</v>
      </c>
      <c r="AW1078" s="5">
        <v>812.2530924479164</v>
      </c>
      <c r="AX1078" s="5">
        <v>1135.35217285156</v>
      </c>
      <c r="AY1078" s="5">
        <v>974.37286376953102</v>
      </c>
      <c r="AZ1078" s="5">
        <v>1062.43212890625</v>
      </c>
      <c r="BA1078" s="5">
        <v>1057.3857218424471</v>
      </c>
    </row>
    <row r="1079" spans="1:53" x14ac:dyDescent="0.2">
      <c r="A1079" s="1">
        <v>1076</v>
      </c>
      <c r="B1079" s="1" t="s">
        <v>4322</v>
      </c>
      <c r="C1079" s="1" t="s">
        <v>4323</v>
      </c>
      <c r="D1079" s="1" t="s">
        <v>4324</v>
      </c>
      <c r="E1079" s="1" t="s">
        <v>4325</v>
      </c>
      <c r="F1079" s="5">
        <v>163.07687377929599</v>
      </c>
      <c r="G1079" s="5">
        <v>141.30192565917901</v>
      </c>
      <c r="H1079" s="5">
        <v>172.89527893066401</v>
      </c>
      <c r="I1079" s="5">
        <v>159.09135945637965</v>
      </c>
      <c r="J1079" s="5">
        <v>185.47688293457</v>
      </c>
      <c r="K1079" s="5">
        <v>153.000564575195</v>
      </c>
      <c r="L1079" s="5">
        <v>154.529296875</v>
      </c>
      <c r="M1079" s="5">
        <v>164.33558146158833</v>
      </c>
      <c r="N1079" s="5">
        <v>461.13931274414</v>
      </c>
      <c r="O1079" s="5">
        <v>451.02243041992102</v>
      </c>
      <c r="P1079" s="5">
        <v>455.69491577148398</v>
      </c>
      <c r="Q1079" s="5">
        <v>455.95221964518169</v>
      </c>
      <c r="R1079" s="5">
        <v>361.13024902343699</v>
      </c>
      <c r="S1079" s="5">
        <v>329.28585815429602</v>
      </c>
      <c r="T1079" s="5">
        <v>375.20364379882801</v>
      </c>
      <c r="U1079" s="5">
        <v>355.20658365885373</v>
      </c>
      <c r="V1079" s="5">
        <v>358.681640625</v>
      </c>
      <c r="W1079" s="5">
        <v>361.84420776367102</v>
      </c>
      <c r="X1079" s="5">
        <v>361.38864135742102</v>
      </c>
      <c r="Y1079" s="5">
        <v>360.63816324869731</v>
      </c>
      <c r="Z1079" s="5">
        <v>278.59161376953102</v>
      </c>
      <c r="AA1079" s="5">
        <v>319.099609375</v>
      </c>
      <c r="AB1079" s="5">
        <v>281.88665771484301</v>
      </c>
      <c r="AC1079" s="5">
        <v>293.19262695312472</v>
      </c>
      <c r="AD1079" s="5">
        <v>350.82360839843699</v>
      </c>
      <c r="AE1079" s="5">
        <v>343.61734008789</v>
      </c>
      <c r="AF1079" s="5">
        <v>394.99578857421801</v>
      </c>
      <c r="AG1079" s="5">
        <v>363.14557902018169</v>
      </c>
      <c r="AH1079" s="5">
        <v>317.960357666015</v>
      </c>
      <c r="AI1079" s="5">
        <v>330.17248535156199</v>
      </c>
      <c r="AJ1079" s="5">
        <v>323.00015258789</v>
      </c>
      <c r="AK1079" s="5">
        <v>323.71099853515562</v>
      </c>
      <c r="AL1079" s="5">
        <v>366.744140625</v>
      </c>
      <c r="AM1079" s="5">
        <v>380.69171142578102</v>
      </c>
      <c r="AN1079" s="5">
        <v>413.99728393554602</v>
      </c>
      <c r="AO1079" s="5">
        <v>387.14437866210898</v>
      </c>
      <c r="AP1079" s="5">
        <v>310.01388549804602</v>
      </c>
      <c r="AQ1079" s="5">
        <v>303.21179199218699</v>
      </c>
      <c r="AR1079" s="5">
        <v>303.716705322265</v>
      </c>
      <c r="AS1079" s="5">
        <v>305.64746093749932</v>
      </c>
      <c r="AT1079" s="5">
        <v>451.414459228515</v>
      </c>
      <c r="AU1079" s="5">
        <v>438.89300537109301</v>
      </c>
      <c r="AV1079" s="5">
        <v>442.015045166015</v>
      </c>
      <c r="AW1079" s="5">
        <v>444.10750325520763</v>
      </c>
      <c r="AX1079" s="5">
        <v>512.15863037109295</v>
      </c>
      <c r="AY1079" s="5">
        <v>448.52890014648398</v>
      </c>
      <c r="AZ1079" s="5">
        <v>485.49517822265602</v>
      </c>
      <c r="BA1079" s="5">
        <v>482.06090291341098</v>
      </c>
    </row>
    <row r="1080" spans="1:53" x14ac:dyDescent="0.2">
      <c r="A1080" s="1">
        <v>1077</v>
      </c>
      <c r="B1080" s="1" t="s">
        <v>4326</v>
      </c>
      <c r="C1080" s="1" t="s">
        <v>4327</v>
      </c>
      <c r="D1080" s="1" t="s">
        <v>4328</v>
      </c>
      <c r="E1080" s="1" t="s">
        <v>4329</v>
      </c>
      <c r="F1080" s="5">
        <v>1823.04504394531</v>
      </c>
      <c r="G1080" s="5">
        <v>1608.81762695312</v>
      </c>
      <c r="H1080" s="5">
        <v>1563.22839355468</v>
      </c>
      <c r="I1080" s="5">
        <v>1665.0303548177035</v>
      </c>
      <c r="J1080" s="5">
        <v>1885.96032714843</v>
      </c>
      <c r="K1080" s="5">
        <v>1534.19177246093</v>
      </c>
      <c r="L1080" s="5">
        <v>1654.806640625</v>
      </c>
      <c r="M1080" s="5">
        <v>1691.6529134114535</v>
      </c>
      <c r="N1080" s="5">
        <v>1436.95812988281</v>
      </c>
      <c r="O1080" s="5">
        <v>1496.17565917968</v>
      </c>
      <c r="P1080" s="5">
        <v>1671.44689941406</v>
      </c>
      <c r="Q1080" s="5">
        <v>1534.8602294921832</v>
      </c>
      <c r="R1080" s="5">
        <v>1504.99755859375</v>
      </c>
      <c r="S1080" s="5">
        <v>1544.54431152343</v>
      </c>
      <c r="T1080" s="5">
        <v>1588.10180664062</v>
      </c>
      <c r="U1080" s="5">
        <v>1545.8812255859332</v>
      </c>
      <c r="V1080" s="5">
        <v>974.15093994140602</v>
      </c>
      <c r="W1080" s="5">
        <v>900.451904296875</v>
      </c>
      <c r="X1080" s="5">
        <v>859.76171875</v>
      </c>
      <c r="Y1080" s="5">
        <v>911.45485432942712</v>
      </c>
      <c r="Z1080" s="5">
        <v>1020.29290771484</v>
      </c>
      <c r="AA1080" s="5">
        <v>1098.96801757812</v>
      </c>
      <c r="AB1080" s="5">
        <v>1146.01257324218</v>
      </c>
      <c r="AC1080" s="5">
        <v>1088.4244995117133</v>
      </c>
      <c r="AD1080" s="5">
        <v>1653.70971679687</v>
      </c>
      <c r="AE1080" s="5">
        <v>1822.32055664062</v>
      </c>
      <c r="AF1080" s="5">
        <v>1710.69409179687</v>
      </c>
      <c r="AG1080" s="5">
        <v>1728.9081217447867</v>
      </c>
      <c r="AH1080" s="5">
        <v>1656.78601074218</v>
      </c>
      <c r="AI1080" s="5">
        <v>1601.73876953125</v>
      </c>
      <c r="AJ1080" s="5">
        <v>1655.45080566406</v>
      </c>
      <c r="AK1080" s="5">
        <v>1637.9918619791633</v>
      </c>
      <c r="AL1080" s="5">
        <v>1569.73181152343</v>
      </c>
      <c r="AM1080" s="5">
        <v>1582.34997558593</v>
      </c>
      <c r="AN1080" s="5">
        <v>1615.1953125</v>
      </c>
      <c r="AO1080" s="5">
        <v>1589.0923665364535</v>
      </c>
      <c r="AP1080" s="5">
        <v>1414.47436523437</v>
      </c>
      <c r="AQ1080" s="5">
        <v>1435.92761230468</v>
      </c>
      <c r="AR1080" s="5">
        <v>1320.40795898437</v>
      </c>
      <c r="AS1080" s="5">
        <v>1390.2699788411398</v>
      </c>
      <c r="AT1080" s="5">
        <v>1055.37866210937</v>
      </c>
      <c r="AU1080" s="5">
        <v>1243.27429199218</v>
      </c>
      <c r="AV1080" s="5">
        <v>1063.80749511718</v>
      </c>
      <c r="AW1080" s="5">
        <v>1120.8201497395767</v>
      </c>
      <c r="AX1080" s="5">
        <v>1094.505859375</v>
      </c>
      <c r="AY1080" s="5">
        <v>1229.33569335937</v>
      </c>
      <c r="AZ1080" s="5">
        <v>1285.52282714843</v>
      </c>
      <c r="BA1080" s="5">
        <v>1203.1214599609332</v>
      </c>
    </row>
    <row r="1081" spans="1:53" x14ac:dyDescent="0.2">
      <c r="A1081" s="1">
        <v>1078</v>
      </c>
      <c r="B1081" s="1" t="s">
        <v>4330</v>
      </c>
      <c r="C1081" s="1" t="s">
        <v>4331</v>
      </c>
      <c r="D1081" s="1" t="s">
        <v>4332</v>
      </c>
      <c r="E1081" s="1" t="s">
        <v>4333</v>
      </c>
      <c r="F1081" s="5">
        <v>1353.517578125</v>
      </c>
      <c r="G1081" s="5">
        <v>1451.37231445312</v>
      </c>
      <c r="H1081" s="5">
        <v>1509.21276855468</v>
      </c>
      <c r="I1081" s="5">
        <v>1438.0342203775999</v>
      </c>
      <c r="J1081" s="5">
        <v>1370.04333496093</v>
      </c>
      <c r="K1081" s="5">
        <v>1461.95056152343</v>
      </c>
      <c r="L1081" s="5">
        <v>1357.61877441406</v>
      </c>
      <c r="M1081" s="5">
        <v>1396.5375569661401</v>
      </c>
      <c r="N1081" s="5">
        <v>814.67047119140602</v>
      </c>
      <c r="O1081" s="5">
        <v>822.30059814453102</v>
      </c>
      <c r="P1081" s="5">
        <v>798.14367675781205</v>
      </c>
      <c r="Q1081" s="5">
        <v>811.70491536458303</v>
      </c>
      <c r="R1081" s="5">
        <v>1218.40075683593</v>
      </c>
      <c r="S1081" s="5">
        <v>1249.34838867187</v>
      </c>
      <c r="T1081" s="5">
        <v>1354.88452148437</v>
      </c>
      <c r="U1081" s="5">
        <v>1274.2112223307233</v>
      </c>
      <c r="V1081" s="5">
        <v>1140.10400390625</v>
      </c>
      <c r="W1081" s="5">
        <v>1083.77807617187</v>
      </c>
      <c r="X1081" s="5">
        <v>1063.67956542968</v>
      </c>
      <c r="Y1081" s="5">
        <v>1095.8538818359332</v>
      </c>
      <c r="Z1081" s="5">
        <v>1129.13903808593</v>
      </c>
      <c r="AA1081" s="5">
        <v>1143.39929199218</v>
      </c>
      <c r="AB1081" s="5">
        <v>1102.47888183593</v>
      </c>
      <c r="AC1081" s="5">
        <v>1125.00573730468</v>
      </c>
      <c r="AD1081" s="5">
        <v>1547.26171875</v>
      </c>
      <c r="AE1081" s="5">
        <v>1504.55981445312</v>
      </c>
      <c r="AF1081" s="5">
        <v>1438.63354492187</v>
      </c>
      <c r="AG1081" s="5">
        <v>1496.8183593749966</v>
      </c>
      <c r="AH1081" s="5">
        <v>1382.71398925781</v>
      </c>
      <c r="AI1081" s="5">
        <v>1463.37414550781</v>
      </c>
      <c r="AJ1081" s="5">
        <v>1412.89611816406</v>
      </c>
      <c r="AK1081" s="5">
        <v>1419.6614176432267</v>
      </c>
      <c r="AL1081" s="5">
        <v>971.05529785156205</v>
      </c>
      <c r="AM1081" s="5">
        <v>960.40911865234295</v>
      </c>
      <c r="AN1081" s="5">
        <v>1001.37615966796</v>
      </c>
      <c r="AO1081" s="5">
        <v>977.6135253906217</v>
      </c>
      <c r="AP1081" s="5">
        <v>1219.34265136718</v>
      </c>
      <c r="AQ1081" s="5">
        <v>1224.27233886718</v>
      </c>
      <c r="AR1081" s="5">
        <v>1265.52270507812</v>
      </c>
      <c r="AS1081" s="5">
        <v>1236.3792317708267</v>
      </c>
      <c r="AT1081" s="5">
        <v>1168.09948730468</v>
      </c>
      <c r="AU1081" s="5">
        <v>1137.97485351562</v>
      </c>
      <c r="AV1081" s="5">
        <v>1045.12243652343</v>
      </c>
      <c r="AW1081" s="5">
        <v>1117.0655924479099</v>
      </c>
      <c r="AX1081" s="5">
        <v>1205.0673828125</v>
      </c>
      <c r="AY1081" s="5">
        <v>1147.18188476562</v>
      </c>
      <c r="AZ1081" s="5">
        <v>1204.43444824218</v>
      </c>
      <c r="BA1081" s="5">
        <v>1185.5612386067667</v>
      </c>
    </row>
    <row r="1082" spans="1:53" x14ac:dyDescent="0.2">
      <c r="A1082" s="1">
        <v>1079</v>
      </c>
      <c r="B1082" s="1" t="s">
        <v>4334</v>
      </c>
      <c r="C1082" s="1" t="s">
        <v>4335</v>
      </c>
      <c r="D1082" s="1" t="s">
        <v>4336</v>
      </c>
      <c r="E1082" s="1" t="s">
        <v>4337</v>
      </c>
      <c r="F1082" s="5">
        <v>857.08239746093705</v>
      </c>
      <c r="G1082" s="5">
        <v>760.12677001953102</v>
      </c>
      <c r="H1082" s="5">
        <v>965.49725341796795</v>
      </c>
      <c r="I1082" s="5">
        <v>860.90214029947867</v>
      </c>
      <c r="J1082" s="5">
        <v>843.403076171875</v>
      </c>
      <c r="K1082" s="5">
        <v>917.34381103515602</v>
      </c>
      <c r="L1082" s="5">
        <v>850.833984375</v>
      </c>
      <c r="M1082" s="5">
        <v>870.52695719401038</v>
      </c>
      <c r="N1082" s="5">
        <v>992.529296875</v>
      </c>
      <c r="O1082" s="5">
        <v>1063.78991699218</v>
      </c>
      <c r="Q1082" s="5">
        <v>1028.1596069335901</v>
      </c>
      <c r="R1082" s="5">
        <v>897.43811035156205</v>
      </c>
      <c r="S1082" s="5">
        <v>1224.82958984375</v>
      </c>
      <c r="T1082" s="5">
        <v>923.23889160156205</v>
      </c>
      <c r="U1082" s="5">
        <v>1015.1688639322914</v>
      </c>
      <c r="V1082" s="5">
        <v>475.91705322265602</v>
      </c>
      <c r="W1082" s="5">
        <v>563.76354980468705</v>
      </c>
      <c r="Y1082" s="5">
        <v>519.84030151367153</v>
      </c>
      <c r="Z1082" s="5">
        <v>578.5966796875</v>
      </c>
      <c r="AA1082" s="5">
        <v>729.17205810546795</v>
      </c>
      <c r="AB1082" s="5">
        <v>656.49060058593705</v>
      </c>
      <c r="AC1082" s="5">
        <v>654.7531127929683</v>
      </c>
      <c r="AD1082" s="5">
        <v>302.33853149414</v>
      </c>
      <c r="AE1082" s="5">
        <v>262.76409912109301</v>
      </c>
      <c r="AG1082" s="5">
        <v>282.55131530761651</v>
      </c>
      <c r="AH1082" s="5">
        <v>309.56170654296801</v>
      </c>
      <c r="AJ1082" s="5">
        <v>326.11569213867102</v>
      </c>
      <c r="AK1082" s="5">
        <v>317.83869934081952</v>
      </c>
      <c r="AL1082" s="5">
        <v>897.53057861328102</v>
      </c>
      <c r="AM1082" s="5">
        <v>1004.87658691406</v>
      </c>
      <c r="AN1082" s="5">
        <v>998.351806640625</v>
      </c>
      <c r="AO1082" s="5">
        <v>966.91965738932197</v>
      </c>
      <c r="AP1082" s="5">
        <v>581.61358642578102</v>
      </c>
      <c r="AQ1082" s="5">
        <v>709.611083984375</v>
      </c>
      <c r="AR1082" s="5">
        <v>500.92980957031199</v>
      </c>
      <c r="AS1082" s="5">
        <v>597.38482666015602</v>
      </c>
      <c r="AU1082" s="5">
        <v>1093.03955078125</v>
      </c>
      <c r="AV1082" s="5">
        <v>952.55358886718705</v>
      </c>
      <c r="AW1082" s="5">
        <v>1022.7965698242185</v>
      </c>
      <c r="AX1082" s="5">
        <v>932.60174560546795</v>
      </c>
      <c r="AY1082" s="5">
        <v>483.27142333984301</v>
      </c>
      <c r="AZ1082" s="5">
        <v>612.981689453125</v>
      </c>
      <c r="BA1082" s="5">
        <v>676.28495279947867</v>
      </c>
    </row>
    <row r="1083" spans="1:53" x14ac:dyDescent="0.2">
      <c r="A1083" s="1">
        <v>1080</v>
      </c>
      <c r="B1083" s="1" t="s">
        <v>4338</v>
      </c>
      <c r="C1083" s="1" t="s">
        <v>4339</v>
      </c>
      <c r="D1083" s="1" t="s">
        <v>4340</v>
      </c>
      <c r="E1083" s="1" t="s">
        <v>4341</v>
      </c>
      <c r="F1083" s="5">
        <v>611.57183837890602</v>
      </c>
      <c r="G1083" s="5">
        <v>742.990966796875</v>
      </c>
      <c r="H1083" s="5">
        <v>701.92657470703102</v>
      </c>
      <c r="I1083" s="5">
        <v>685.49645996093739</v>
      </c>
      <c r="J1083" s="5">
        <v>888.29498291015602</v>
      </c>
      <c r="K1083" s="5">
        <v>1076.83837890625</v>
      </c>
      <c r="L1083" s="5">
        <v>905.69085693359295</v>
      </c>
      <c r="M1083" s="5">
        <v>956.94140624999966</v>
      </c>
      <c r="N1083" s="5">
        <v>1252.71032714843</v>
      </c>
      <c r="O1083" s="5">
        <v>1249.31494140625</v>
      </c>
      <c r="P1083" s="5">
        <v>1388.27868652343</v>
      </c>
      <c r="Q1083" s="5">
        <v>1296.7679850260367</v>
      </c>
      <c r="R1083" s="5">
        <v>538.24230957031205</v>
      </c>
      <c r="S1083" s="5">
        <v>774.40625</v>
      </c>
      <c r="T1083" s="5">
        <v>564.44146728515602</v>
      </c>
      <c r="U1083" s="5">
        <v>625.69667561848939</v>
      </c>
      <c r="V1083" s="5">
        <v>954.84039306640602</v>
      </c>
      <c r="W1083" s="5">
        <v>1025.744140625</v>
      </c>
      <c r="X1083" s="5">
        <v>1027.22216796875</v>
      </c>
      <c r="Y1083" s="5">
        <v>1002.6022338867188</v>
      </c>
      <c r="Z1083" s="5">
        <v>1238.98046875</v>
      </c>
      <c r="AA1083" s="5">
        <v>1365.05627441406</v>
      </c>
      <c r="AB1083" s="5">
        <v>1168.9287109375</v>
      </c>
      <c r="AC1083" s="5">
        <v>1257.6551513671866</v>
      </c>
      <c r="AD1083" s="5">
        <v>869.955078125</v>
      </c>
      <c r="AE1083" s="5">
        <v>792.46234130859295</v>
      </c>
      <c r="AF1083" s="5">
        <v>858.31457519531205</v>
      </c>
      <c r="AG1083" s="5">
        <v>840.24399820963492</v>
      </c>
      <c r="AH1083" s="5">
        <v>583.533203125</v>
      </c>
      <c r="AI1083" s="5">
        <v>699.51086425781205</v>
      </c>
      <c r="AJ1083" s="5">
        <v>654.48736572265602</v>
      </c>
      <c r="AK1083" s="5">
        <v>645.84381103515602</v>
      </c>
      <c r="AL1083" s="5">
        <v>1282.345703125</v>
      </c>
      <c r="AM1083" s="5">
        <v>1149.2001953125</v>
      </c>
      <c r="AN1083" s="5">
        <v>1283.30505371093</v>
      </c>
      <c r="AO1083" s="5">
        <v>1238.2836507161435</v>
      </c>
      <c r="AP1083" s="5">
        <v>660.26556396484295</v>
      </c>
      <c r="AQ1083" s="5">
        <v>712.50628662109295</v>
      </c>
      <c r="AR1083" s="5">
        <v>709.987548828125</v>
      </c>
      <c r="AS1083" s="5">
        <v>694.25313313802019</v>
      </c>
      <c r="AT1083" s="5">
        <v>657.154296875</v>
      </c>
      <c r="AU1083" s="5">
        <v>604.20501708984295</v>
      </c>
      <c r="AV1083" s="5">
        <v>905.33343505859295</v>
      </c>
      <c r="AW1083" s="5">
        <v>722.23091634114519</v>
      </c>
      <c r="AX1083" s="5">
        <v>947.01446533203102</v>
      </c>
      <c r="AY1083" s="5">
        <v>1011.18817138671</v>
      </c>
      <c r="AZ1083" s="5">
        <v>946.22186279296795</v>
      </c>
      <c r="BA1083" s="5">
        <v>968.14149983723621</v>
      </c>
    </row>
    <row r="1084" spans="1:53" x14ac:dyDescent="0.2">
      <c r="A1084" s="1">
        <v>1081</v>
      </c>
      <c r="B1084" s="1" t="s">
        <v>4342</v>
      </c>
      <c r="C1084" s="1" t="s">
        <v>4343</v>
      </c>
      <c r="D1084" s="1" t="s">
        <v>4344</v>
      </c>
      <c r="E1084" s="1" t="s">
        <v>4345</v>
      </c>
      <c r="F1084" s="5">
        <v>6889.79052734375</v>
      </c>
      <c r="G1084" s="5">
        <v>7410.35205078125</v>
      </c>
      <c r="H1084" s="5">
        <v>7245.970703125</v>
      </c>
      <c r="I1084" s="5">
        <v>7182.037760416667</v>
      </c>
      <c r="J1084" s="5">
        <v>6765.4716796875</v>
      </c>
      <c r="K1084" s="5">
        <v>7058.26806640625</v>
      </c>
      <c r="L1084" s="5">
        <v>7130.76611328125</v>
      </c>
      <c r="M1084" s="5">
        <v>6984.835286458333</v>
      </c>
      <c r="N1084" s="5">
        <v>3586.4013671875</v>
      </c>
      <c r="O1084" s="5">
        <v>3526.439453125</v>
      </c>
      <c r="P1084" s="5">
        <v>3619.60473632812</v>
      </c>
      <c r="Q1084" s="5">
        <v>3577.4818522135397</v>
      </c>
      <c r="R1084" s="5">
        <v>4524.435546875</v>
      </c>
      <c r="S1084" s="5">
        <v>4664.8330078125</v>
      </c>
      <c r="T1084" s="5">
        <v>4500.14208984375</v>
      </c>
      <c r="U1084" s="5">
        <v>4563.136881510417</v>
      </c>
      <c r="V1084" s="5">
        <v>8442.7841796875</v>
      </c>
      <c r="W1084" s="5">
        <v>8280.6328125</v>
      </c>
      <c r="X1084" s="5">
        <v>8581.7890625</v>
      </c>
      <c r="Y1084" s="5">
        <v>8435.0686848958339</v>
      </c>
      <c r="Z1084" s="5">
        <v>7937.1083984375</v>
      </c>
      <c r="AA1084" s="5">
        <v>8611.70703125</v>
      </c>
      <c r="AB1084" s="5">
        <v>8249.4013671875</v>
      </c>
      <c r="AC1084" s="5">
        <v>8266.072265625</v>
      </c>
      <c r="AD1084" s="5">
        <v>5432.65478515625</v>
      </c>
      <c r="AE1084" s="5">
        <v>5540.732421875</v>
      </c>
      <c r="AF1084" s="5">
        <v>5431.20751953125</v>
      </c>
      <c r="AG1084" s="5">
        <v>5468.1982421875</v>
      </c>
      <c r="AH1084" s="5">
        <v>5459.70166015625</v>
      </c>
      <c r="AI1084" s="5">
        <v>5518.24755859375</v>
      </c>
      <c r="AJ1084" s="5">
        <v>5633.6748046875</v>
      </c>
      <c r="AK1084" s="5">
        <v>5537.2080078125</v>
      </c>
      <c r="AL1084" s="5">
        <v>3422.9306640625</v>
      </c>
      <c r="AM1084" s="5">
        <v>3387.0263671875</v>
      </c>
      <c r="AN1084" s="5">
        <v>3617.68432617187</v>
      </c>
      <c r="AO1084" s="5">
        <v>3475.8804524739567</v>
      </c>
      <c r="AP1084" s="5">
        <v>4502.76806640625</v>
      </c>
      <c r="AQ1084" s="5">
        <v>4616.8427734375</v>
      </c>
      <c r="AR1084" s="5">
        <v>4666.470703125</v>
      </c>
      <c r="AS1084" s="5">
        <v>4595.360514322917</v>
      </c>
      <c r="AT1084" s="5">
        <v>7973.83251953125</v>
      </c>
      <c r="AU1084" s="5">
        <v>8243.7900390625</v>
      </c>
      <c r="AV1084" s="5">
        <v>7427.40625</v>
      </c>
      <c r="AW1084" s="5">
        <v>7881.67626953125</v>
      </c>
      <c r="AX1084" s="5">
        <v>8397.947265625</v>
      </c>
      <c r="AY1084" s="5">
        <v>8330.7421875</v>
      </c>
      <c r="AZ1084" s="5">
        <v>8567.9697265625</v>
      </c>
      <c r="BA1084" s="5">
        <v>8432.2197265625</v>
      </c>
    </row>
    <row r="1085" spans="1:53" x14ac:dyDescent="0.2">
      <c r="A1085" s="1">
        <v>1082</v>
      </c>
      <c r="B1085" s="1" t="s">
        <v>4346</v>
      </c>
      <c r="C1085" s="1" t="s">
        <v>4347</v>
      </c>
      <c r="D1085" s="1" t="s">
        <v>4348</v>
      </c>
      <c r="E1085" s="1" t="s">
        <v>4349</v>
      </c>
      <c r="N1085" s="5">
        <v>159.21992492675699</v>
      </c>
      <c r="O1085" s="5">
        <v>148.24929809570301</v>
      </c>
      <c r="P1085" s="5">
        <v>205.16403198242099</v>
      </c>
      <c r="Q1085" s="5">
        <v>170.87775166829366</v>
      </c>
      <c r="R1085" s="5">
        <v>207.03373718261699</v>
      </c>
      <c r="S1085" s="5">
        <v>206.30300903320301</v>
      </c>
      <c r="T1085" s="5">
        <v>229.12852478027301</v>
      </c>
      <c r="U1085" s="5">
        <v>214.15509033203099</v>
      </c>
      <c r="W1085" s="5">
        <v>123.943313598632</v>
      </c>
      <c r="X1085" s="5">
        <v>101.289749145507</v>
      </c>
      <c r="Y1085" s="5">
        <v>112.6165313720695</v>
      </c>
      <c r="AD1085" s="5">
        <v>144.05717468261699</v>
      </c>
      <c r="AE1085" s="5">
        <v>132.77587890625</v>
      </c>
      <c r="AF1085" s="5">
        <v>160.060455322265</v>
      </c>
      <c r="AG1085" s="5">
        <v>145.631169637044</v>
      </c>
      <c r="AL1085" s="5">
        <v>154.01937866210901</v>
      </c>
      <c r="AM1085" s="5">
        <v>107.40850830078099</v>
      </c>
      <c r="AN1085" s="5">
        <v>199.14112854003901</v>
      </c>
      <c r="AO1085" s="5">
        <v>153.52300516764299</v>
      </c>
      <c r="AQ1085" s="5">
        <v>126.685646057128</v>
      </c>
      <c r="AS1085" s="5">
        <v>126.685646057128</v>
      </c>
    </row>
    <row r="1086" spans="1:53" x14ac:dyDescent="0.2">
      <c r="A1086" s="1">
        <v>1083</v>
      </c>
      <c r="B1086" s="1" t="s">
        <v>4350</v>
      </c>
      <c r="C1086" s="1" t="s">
        <v>4351</v>
      </c>
      <c r="D1086" s="1" t="s">
        <v>4352</v>
      </c>
      <c r="E1086" s="1" t="s">
        <v>4353</v>
      </c>
      <c r="F1086" s="5">
        <v>19097.998046875</v>
      </c>
      <c r="G1086" s="5">
        <v>1072.65893554687</v>
      </c>
      <c r="H1086" s="5">
        <v>1645.69409179687</v>
      </c>
      <c r="I1086" s="5">
        <v>7272.1170247395812</v>
      </c>
      <c r="J1086" s="5">
        <v>847.54095458984295</v>
      </c>
      <c r="K1086" s="5">
        <v>2522.28271484375</v>
      </c>
      <c r="L1086" s="5">
        <v>2989.16064453125</v>
      </c>
      <c r="M1086" s="5">
        <v>2119.6614379882808</v>
      </c>
      <c r="N1086" s="5">
        <v>17178.576171875</v>
      </c>
      <c r="O1086" s="5">
        <v>18645.095703125</v>
      </c>
      <c r="P1086" s="5">
        <v>24734.86328125</v>
      </c>
      <c r="Q1086" s="5">
        <v>20186.178385416668</v>
      </c>
      <c r="R1086" s="5">
        <v>24004.451171875</v>
      </c>
      <c r="S1086" s="5">
        <v>16599.509765625</v>
      </c>
      <c r="T1086" s="5">
        <v>27649.884765625</v>
      </c>
      <c r="U1086" s="5">
        <v>22751.281901041668</v>
      </c>
      <c r="V1086" s="5">
        <v>11385.5048828125</v>
      </c>
      <c r="W1086" s="5">
        <v>12088.4990234375</v>
      </c>
      <c r="X1086" s="5">
        <v>7780.38037109375</v>
      </c>
      <c r="Y1086" s="5">
        <v>10418.128092447916</v>
      </c>
      <c r="Z1086" s="5">
        <v>23814.109375</v>
      </c>
      <c r="AA1086" s="5">
        <v>18481.587890625</v>
      </c>
      <c r="AB1086" s="5">
        <v>15735.126953125</v>
      </c>
      <c r="AC1086" s="5">
        <v>19343.608072916668</v>
      </c>
      <c r="AD1086" s="5">
        <v>15485.6201171875</v>
      </c>
      <c r="AE1086" s="5">
        <v>12906.548828125</v>
      </c>
      <c r="AF1086" s="5">
        <v>14828.2900390625</v>
      </c>
      <c r="AG1086" s="5">
        <v>14406.819661458334</v>
      </c>
      <c r="AH1086" s="5">
        <v>9571.009765625</v>
      </c>
      <c r="AI1086" s="5">
        <v>12742.8447265625</v>
      </c>
      <c r="AJ1086" s="5">
        <v>15049.169921875</v>
      </c>
      <c r="AK1086" s="5">
        <v>12454.341471354166</v>
      </c>
      <c r="AM1086" s="5">
        <v>11671.8115234375</v>
      </c>
      <c r="AO1086" s="5">
        <v>11671.8115234375</v>
      </c>
      <c r="AP1086" s="5">
        <v>11250.3173828125</v>
      </c>
      <c r="AQ1086" s="5">
        <v>9775.107421875</v>
      </c>
      <c r="AR1086" s="5">
        <v>12718.3857421875</v>
      </c>
      <c r="AS1086" s="5">
        <v>11247.936848958334</v>
      </c>
      <c r="AT1086" s="5">
        <v>15302.0322265625</v>
      </c>
      <c r="AW1086" s="5">
        <v>15302.0322265625</v>
      </c>
      <c r="AY1086" s="5">
        <v>10079.634765625</v>
      </c>
      <c r="AZ1086" s="5">
        <v>8011.12646484375</v>
      </c>
      <c r="BA1086" s="5">
        <v>9045.380615234375</v>
      </c>
    </row>
    <row r="1087" spans="1:53" x14ac:dyDescent="0.2">
      <c r="A1087" s="1">
        <v>1084</v>
      </c>
      <c r="B1087" s="1" t="s">
        <v>4354</v>
      </c>
      <c r="C1087" s="1" t="s">
        <v>4355</v>
      </c>
      <c r="D1087" s="1" t="s">
        <v>4356</v>
      </c>
      <c r="E1087" s="1" t="s">
        <v>4357</v>
      </c>
      <c r="F1087" s="5">
        <v>129.76371765136699</v>
      </c>
      <c r="G1087" s="5">
        <v>142.616287231445</v>
      </c>
      <c r="H1087" s="5">
        <v>155.79850769042901</v>
      </c>
      <c r="I1087" s="5">
        <v>142.72617085774701</v>
      </c>
      <c r="J1087" s="5">
        <v>117.590538024902</v>
      </c>
      <c r="K1087" s="5">
        <v>159.806381225585</v>
      </c>
      <c r="L1087" s="5">
        <v>163.70069885253901</v>
      </c>
      <c r="M1087" s="5">
        <v>147.03253936767535</v>
      </c>
      <c r="N1087" s="5">
        <v>172.87602233886699</v>
      </c>
      <c r="O1087" s="5">
        <v>128.13406372070301</v>
      </c>
      <c r="Q1087" s="5">
        <v>150.50504302978499</v>
      </c>
      <c r="T1087" s="5">
        <v>131.72023010253901</v>
      </c>
      <c r="U1087" s="5">
        <v>131.72023010253901</v>
      </c>
      <c r="V1087" s="5">
        <v>119.67169189453099</v>
      </c>
      <c r="W1087" s="5">
        <v>168.18162536621</v>
      </c>
      <c r="X1087" s="5">
        <v>170.69784545898401</v>
      </c>
      <c r="Y1087" s="5">
        <v>152.85038757324165</v>
      </c>
      <c r="Z1087" s="5">
        <v>209.28208923339801</v>
      </c>
      <c r="AA1087" s="5">
        <v>172.99914550781199</v>
      </c>
      <c r="AB1087" s="5">
        <v>189.80841064453099</v>
      </c>
      <c r="AC1087" s="5">
        <v>190.69654846191369</v>
      </c>
      <c r="AD1087" s="5">
        <v>154.622467041015</v>
      </c>
      <c r="AG1087" s="5">
        <v>154.622467041015</v>
      </c>
      <c r="AH1087" s="5">
        <v>186.13034057617099</v>
      </c>
      <c r="AI1087" s="5">
        <v>160.13008117675699</v>
      </c>
      <c r="AJ1087" s="5">
        <v>170.08705139160099</v>
      </c>
      <c r="AK1087" s="5">
        <v>172.11582438150967</v>
      </c>
      <c r="AM1087" s="5">
        <v>123.88339233398401</v>
      </c>
      <c r="AO1087" s="5">
        <v>123.88339233398401</v>
      </c>
      <c r="AP1087" s="5">
        <v>116.683624267578</v>
      </c>
      <c r="AQ1087" s="5">
        <v>129.12841796875</v>
      </c>
      <c r="AR1087" s="5">
        <v>122.80078887939401</v>
      </c>
      <c r="AS1087" s="5">
        <v>122.87094370524068</v>
      </c>
      <c r="AU1087" s="5">
        <v>174.95405578613199</v>
      </c>
      <c r="AW1087" s="5">
        <v>174.95405578613199</v>
      </c>
      <c r="AX1087" s="5">
        <v>120.701354980468</v>
      </c>
      <c r="AY1087" s="5">
        <v>150.784255981445</v>
      </c>
      <c r="AZ1087" s="5">
        <v>117.97946166992099</v>
      </c>
      <c r="BA1087" s="5">
        <v>129.821690877278</v>
      </c>
    </row>
    <row r="1088" spans="1:53" x14ac:dyDescent="0.2">
      <c r="A1088" s="1">
        <v>1085</v>
      </c>
      <c r="B1088" s="1" t="s">
        <v>4358</v>
      </c>
      <c r="C1088" s="1" t="s">
        <v>4359</v>
      </c>
      <c r="D1088" s="1" t="s">
        <v>4360</v>
      </c>
      <c r="E1088" s="1" t="s">
        <v>4361</v>
      </c>
      <c r="F1088" s="5">
        <v>210.82751464843699</v>
      </c>
      <c r="G1088" s="5">
        <v>251.81105041503901</v>
      </c>
      <c r="H1088" s="5">
        <v>186.18370056152301</v>
      </c>
      <c r="I1088" s="5">
        <v>216.27408854166632</v>
      </c>
      <c r="K1088" s="5">
        <v>195.20216369628901</v>
      </c>
      <c r="L1088" s="5">
        <v>181.69386291503901</v>
      </c>
      <c r="M1088" s="5">
        <v>188.44801330566401</v>
      </c>
      <c r="N1088" s="5">
        <v>240.47038269042901</v>
      </c>
      <c r="Q1088" s="5">
        <v>240.47038269042901</v>
      </c>
      <c r="S1088" s="5">
        <v>245.13966369628901</v>
      </c>
      <c r="T1088" s="5">
        <v>231.99081420898401</v>
      </c>
      <c r="U1088" s="5">
        <v>238.56523895263649</v>
      </c>
      <c r="V1088" s="5">
        <v>149.89106750488199</v>
      </c>
      <c r="W1088" s="5">
        <v>150.236236572265</v>
      </c>
      <c r="X1088" s="5">
        <v>139.95799255371</v>
      </c>
      <c r="Y1088" s="5">
        <v>146.69509887695233</v>
      </c>
      <c r="Z1088" s="5">
        <v>381.54379272460898</v>
      </c>
      <c r="AA1088" s="5">
        <v>410.55291748046801</v>
      </c>
      <c r="AB1088" s="5">
        <v>366.79342651367102</v>
      </c>
      <c r="AC1088" s="5">
        <v>386.29671223958263</v>
      </c>
      <c r="AE1088" s="5">
        <v>129.94328308105401</v>
      </c>
      <c r="AF1088" s="5">
        <v>218.00613403320301</v>
      </c>
      <c r="AG1088" s="5">
        <v>173.97470855712851</v>
      </c>
      <c r="AJ1088" s="5">
        <v>182.75688171386699</v>
      </c>
      <c r="AK1088" s="5">
        <v>182.75688171386699</v>
      </c>
      <c r="AM1088" s="5">
        <v>244.72067260742099</v>
      </c>
      <c r="AO1088" s="5">
        <v>244.72067260742099</v>
      </c>
      <c r="AQ1088" s="5">
        <v>164.560134887695</v>
      </c>
      <c r="AR1088" s="5">
        <v>168.83790588378901</v>
      </c>
      <c r="AS1088" s="5">
        <v>166.69902038574202</v>
      </c>
      <c r="AU1088" s="5">
        <v>498.12716674804602</v>
      </c>
      <c r="AV1088" s="5">
        <v>290.97979736328102</v>
      </c>
      <c r="AW1088" s="5">
        <v>394.55348205566349</v>
      </c>
      <c r="AX1088" s="5">
        <v>263.756103515625</v>
      </c>
      <c r="AY1088" s="5">
        <v>252.57138061523401</v>
      </c>
      <c r="AZ1088" s="5">
        <v>295.78396606445301</v>
      </c>
      <c r="BA1088" s="5">
        <v>270.7038167317707</v>
      </c>
    </row>
    <row r="1089" spans="1:53" x14ac:dyDescent="0.2">
      <c r="A1089" s="1">
        <v>1086</v>
      </c>
      <c r="B1089" s="1" t="s">
        <v>4362</v>
      </c>
      <c r="C1089" s="1" t="s">
        <v>4363</v>
      </c>
      <c r="D1089" s="1" t="s">
        <v>4364</v>
      </c>
      <c r="E1089" s="1" t="s">
        <v>4365</v>
      </c>
      <c r="F1089" s="5">
        <v>4661.1533203125</v>
      </c>
      <c r="G1089" s="5">
        <v>4749.55615234375</v>
      </c>
      <c r="H1089" s="5">
        <v>4887.2900390625</v>
      </c>
      <c r="I1089" s="5">
        <v>4765.999837239583</v>
      </c>
      <c r="J1089" s="5">
        <v>6477.0927734375</v>
      </c>
      <c r="K1089" s="5">
        <v>6415.64599609375</v>
      </c>
      <c r="L1089" s="5">
        <v>6263.2734375</v>
      </c>
      <c r="M1089" s="5">
        <v>6385.33740234375</v>
      </c>
      <c r="N1089" s="5">
        <v>7374.93359375</v>
      </c>
      <c r="O1089" s="5">
        <v>7087.9658203125</v>
      </c>
      <c r="P1089" s="5">
        <v>7255.3076171875</v>
      </c>
      <c r="Q1089" s="5">
        <v>7239.40234375</v>
      </c>
      <c r="R1089" s="5">
        <v>5870.91455078125</v>
      </c>
      <c r="S1089" s="5">
        <v>5483.7451171875</v>
      </c>
      <c r="T1089" s="5">
        <v>5847.71923828125</v>
      </c>
      <c r="U1089" s="5">
        <v>5734.126302083333</v>
      </c>
      <c r="V1089" s="5">
        <v>6142.91064453125</v>
      </c>
      <c r="W1089" s="5">
        <v>6236.9697265625</v>
      </c>
      <c r="X1089" s="5">
        <v>6143.67822265625</v>
      </c>
      <c r="Y1089" s="5">
        <v>6174.51953125</v>
      </c>
      <c r="Z1089" s="5">
        <v>2701.380859375</v>
      </c>
      <c r="AA1089" s="5">
        <v>2751.11987304687</v>
      </c>
      <c r="AB1089" s="5">
        <v>2777.25610351562</v>
      </c>
      <c r="AC1089" s="5">
        <v>2743.2522786458298</v>
      </c>
      <c r="AD1089" s="5">
        <v>6807.84228515625</v>
      </c>
      <c r="AE1089" s="5">
        <v>6907.73779296875</v>
      </c>
      <c r="AF1089" s="5">
        <v>6633.73779296875</v>
      </c>
      <c r="AG1089" s="5">
        <v>6783.10595703125</v>
      </c>
      <c r="AH1089" s="5">
        <v>7095.7119140625</v>
      </c>
      <c r="AI1089" s="5">
        <v>7362.4345703125</v>
      </c>
      <c r="AJ1089" s="5">
        <v>7028.66015625</v>
      </c>
      <c r="AK1089" s="5">
        <v>7162.268880208333</v>
      </c>
      <c r="AL1089" s="5">
        <v>7486.0185546875</v>
      </c>
      <c r="AM1089" s="5">
        <v>7309.02099609375</v>
      </c>
      <c r="AN1089" s="5">
        <v>7442.87744140625</v>
      </c>
      <c r="AO1089" s="5">
        <v>7412.638997395833</v>
      </c>
      <c r="AP1089" s="5">
        <v>4964.76904296875</v>
      </c>
      <c r="AQ1089" s="5">
        <v>4965.84716796875</v>
      </c>
      <c r="AR1089" s="5">
        <v>4947.91015625</v>
      </c>
      <c r="AS1089" s="5">
        <v>4959.5087890625</v>
      </c>
      <c r="AT1089" s="5">
        <v>6112.68017578125</v>
      </c>
      <c r="AU1089" s="5">
        <v>6315.3896484375</v>
      </c>
      <c r="AV1089" s="5">
        <v>6639.07177734375</v>
      </c>
      <c r="AW1089" s="5">
        <v>6355.7138671875</v>
      </c>
      <c r="AX1089" s="5">
        <v>3429.26806640625</v>
      </c>
      <c r="AY1089" s="5">
        <v>3546.47680664062</v>
      </c>
      <c r="AZ1089" s="5">
        <v>3394.85693359375</v>
      </c>
      <c r="BA1089" s="5">
        <v>3456.8672688802067</v>
      </c>
    </row>
    <row r="1090" spans="1:53" x14ac:dyDescent="0.2">
      <c r="A1090" s="1">
        <v>1087</v>
      </c>
      <c r="B1090" s="1" t="s">
        <v>4366</v>
      </c>
      <c r="C1090" s="1" t="s">
        <v>4367</v>
      </c>
      <c r="D1090" s="1" t="s">
        <v>4368</v>
      </c>
      <c r="E1090" s="1" t="s">
        <v>4369</v>
      </c>
      <c r="F1090" s="5">
        <v>2526.21313476562</v>
      </c>
      <c r="G1090" s="5">
        <v>2793.24096679687</v>
      </c>
      <c r="H1090" s="5">
        <v>2678.96850585937</v>
      </c>
      <c r="I1090" s="5">
        <v>2666.14086914062</v>
      </c>
      <c r="J1090" s="5">
        <v>2661.65747070312</v>
      </c>
      <c r="K1090" s="5">
        <v>2446.14794921875</v>
      </c>
      <c r="L1090" s="5">
        <v>2336.49560546875</v>
      </c>
      <c r="M1090" s="5">
        <v>2481.4336751302067</v>
      </c>
      <c r="N1090" s="5">
        <v>3122.21630859375</v>
      </c>
      <c r="O1090" s="5">
        <v>3307.88354492187</v>
      </c>
      <c r="P1090" s="5">
        <v>3373.76684570312</v>
      </c>
      <c r="Q1090" s="5">
        <v>3267.9555664062464</v>
      </c>
      <c r="R1090" s="5">
        <v>4340.64453125</v>
      </c>
      <c r="S1090" s="5">
        <v>4196.93359375</v>
      </c>
      <c r="T1090" s="5">
        <v>4124.78955078125</v>
      </c>
      <c r="U1090" s="5">
        <v>4220.789225260417</v>
      </c>
      <c r="V1090" s="5">
        <v>2048.7236328125</v>
      </c>
      <c r="W1090" s="5">
        <v>2082.5576171875</v>
      </c>
      <c r="X1090" s="5">
        <v>1859.39477539062</v>
      </c>
      <c r="Y1090" s="5">
        <v>1996.8920084635399</v>
      </c>
      <c r="Z1090" s="5">
        <v>2140.2314453125</v>
      </c>
      <c r="AA1090" s="5">
        <v>2326.12963867187</v>
      </c>
      <c r="AB1090" s="5">
        <v>2475.67895507812</v>
      </c>
      <c r="AC1090" s="5">
        <v>2314.0133463541629</v>
      </c>
      <c r="AD1090" s="5">
        <v>2275.90209960937</v>
      </c>
      <c r="AE1090" s="5">
        <v>2198.56640625</v>
      </c>
      <c r="AF1090" s="5">
        <v>2154.41674804687</v>
      </c>
      <c r="AG1090" s="5">
        <v>2209.6284179687464</v>
      </c>
      <c r="AH1090" s="5">
        <v>2199.59716796875</v>
      </c>
      <c r="AI1090" s="5">
        <v>2223.47216796875</v>
      </c>
      <c r="AJ1090" s="5">
        <v>2136.15649414062</v>
      </c>
      <c r="AK1090" s="5">
        <v>2186.4086100260397</v>
      </c>
      <c r="AL1090" s="5">
        <v>3740.734375</v>
      </c>
      <c r="AM1090" s="5">
        <v>3680.11694335937</v>
      </c>
      <c r="AN1090" s="5">
        <v>3698.26098632812</v>
      </c>
      <c r="AO1090" s="5">
        <v>3706.3707682291629</v>
      </c>
      <c r="AP1090" s="5">
        <v>3766.52978515625</v>
      </c>
      <c r="AQ1090" s="5">
        <v>4024.54345703125</v>
      </c>
      <c r="AR1090" s="5">
        <v>3921.38012695312</v>
      </c>
      <c r="AS1090" s="5">
        <v>3904.1511230468732</v>
      </c>
      <c r="AT1090" s="5">
        <v>3008.10034179687</v>
      </c>
      <c r="AU1090" s="5">
        <v>3063.43627929687</v>
      </c>
      <c r="AV1090" s="5">
        <v>3265.75610351562</v>
      </c>
      <c r="AW1090" s="5">
        <v>3112.43090820312</v>
      </c>
      <c r="AX1090" s="5">
        <v>2798.8310546875</v>
      </c>
      <c r="AY1090" s="5">
        <v>2700.22387695312</v>
      </c>
      <c r="AZ1090" s="5">
        <v>2879.763671875</v>
      </c>
      <c r="BA1090" s="5">
        <v>2792.9395345052067</v>
      </c>
    </row>
    <row r="1091" spans="1:53" x14ac:dyDescent="0.2">
      <c r="A1091" s="1">
        <v>1088</v>
      </c>
      <c r="B1091" s="1" t="s">
        <v>4370</v>
      </c>
      <c r="C1091" s="1" t="s">
        <v>4371</v>
      </c>
      <c r="D1091" s="1" t="s">
        <v>4372</v>
      </c>
      <c r="E1091" s="1" t="s">
        <v>4373</v>
      </c>
      <c r="F1091" s="5">
        <v>8173.62109375</v>
      </c>
      <c r="G1091" s="5">
        <v>8167.68896484375</v>
      </c>
      <c r="H1091" s="5">
        <v>8378.861328125</v>
      </c>
      <c r="I1091" s="5">
        <v>8240.05712890625</v>
      </c>
      <c r="J1091" s="5">
        <v>8504.7421875</v>
      </c>
      <c r="K1091" s="5">
        <v>9284.3369140625</v>
      </c>
      <c r="L1091" s="5">
        <v>9229.6748046875</v>
      </c>
      <c r="M1091" s="5">
        <v>9006.2513020833339</v>
      </c>
      <c r="N1091" s="5">
        <v>4355.60986328125</v>
      </c>
      <c r="O1091" s="5">
        <v>4373.81640625</v>
      </c>
      <c r="P1091" s="5">
        <v>4088.02709960937</v>
      </c>
      <c r="Q1091" s="5">
        <v>4272.4844563802062</v>
      </c>
      <c r="R1091" s="5">
        <v>7847.4970703125</v>
      </c>
      <c r="S1091" s="5">
        <v>7600.22607421875</v>
      </c>
      <c r="T1091" s="5">
        <v>7562.60693359375</v>
      </c>
      <c r="U1091" s="5">
        <v>7670.110026041667</v>
      </c>
      <c r="V1091" s="5">
        <v>7549.95947265625</v>
      </c>
      <c r="W1091" s="5">
        <v>7779.77880859375</v>
      </c>
      <c r="X1091" s="5">
        <v>7833.59033203125</v>
      </c>
      <c r="Y1091" s="5">
        <v>7721.109537760417</v>
      </c>
      <c r="Z1091" s="5">
        <v>9313.00390625</v>
      </c>
      <c r="AA1091" s="5">
        <v>9438.404296875</v>
      </c>
      <c r="AB1091" s="5">
        <v>9489.806640625</v>
      </c>
      <c r="AC1091" s="5">
        <v>9413.73828125</v>
      </c>
      <c r="AD1091" s="5">
        <v>7678.765625</v>
      </c>
      <c r="AE1091" s="5">
        <v>8297.0126953125</v>
      </c>
      <c r="AF1091" s="5">
        <v>7857.4921875</v>
      </c>
      <c r="AG1091" s="5">
        <v>7944.423502604167</v>
      </c>
      <c r="AH1091" s="5">
        <v>8134.6875</v>
      </c>
      <c r="AI1091" s="5">
        <v>7449.9384765625</v>
      </c>
      <c r="AJ1091" s="5">
        <v>7739.09765625</v>
      </c>
      <c r="AK1091" s="5">
        <v>7774.574544270833</v>
      </c>
      <c r="AL1091" s="5">
        <v>4028.55590820312</v>
      </c>
      <c r="AM1091" s="5">
        <v>4150.046875</v>
      </c>
      <c r="AN1091" s="5">
        <v>4149.76953125</v>
      </c>
      <c r="AO1091" s="5">
        <v>4109.4574381510402</v>
      </c>
      <c r="AP1091" s="5">
        <v>6591.2119140625</v>
      </c>
      <c r="AQ1091" s="5">
        <v>6710.96142578125</v>
      </c>
      <c r="AR1091" s="5">
        <v>6500.0439453125</v>
      </c>
      <c r="AS1091" s="5">
        <v>6600.739095052083</v>
      </c>
      <c r="AT1091" s="5">
        <v>5635.08544921875</v>
      </c>
      <c r="AU1091" s="5">
        <v>5801.44482421875</v>
      </c>
      <c r="AV1091" s="5">
        <v>5841.58447265625</v>
      </c>
      <c r="AW1091" s="5">
        <v>5759.37158203125</v>
      </c>
      <c r="AX1091" s="5">
        <v>7297.40380859375</v>
      </c>
      <c r="AY1091" s="5">
        <v>7436.095703125</v>
      </c>
      <c r="AZ1091" s="5">
        <v>7687.66943359375</v>
      </c>
      <c r="BA1091" s="5">
        <v>7473.722981770833</v>
      </c>
    </row>
    <row r="1092" spans="1:53" x14ac:dyDescent="0.2">
      <c r="A1092" s="1">
        <v>1089</v>
      </c>
      <c r="B1092" s="1" t="s">
        <v>4374</v>
      </c>
      <c r="C1092" s="1" t="s">
        <v>4375</v>
      </c>
      <c r="D1092" s="1" t="s">
        <v>4376</v>
      </c>
      <c r="E1092" s="1" t="s">
        <v>4377</v>
      </c>
      <c r="J1092" s="5">
        <v>19.6187934875488</v>
      </c>
      <c r="K1092" s="5">
        <v>29.258996963500898</v>
      </c>
      <c r="L1092" s="5">
        <v>26.2201614379882</v>
      </c>
      <c r="M1092" s="5">
        <v>25.032650629679299</v>
      </c>
      <c r="N1092" s="5">
        <v>50.483367919921797</v>
      </c>
      <c r="Q1092" s="5">
        <v>50.483367919921797</v>
      </c>
      <c r="R1092" s="5">
        <v>38.017261505126903</v>
      </c>
      <c r="S1092" s="5">
        <v>92.108207702636705</v>
      </c>
      <c r="U1092" s="5">
        <v>65.062734603881808</v>
      </c>
      <c r="AA1092" s="5">
        <v>61.898967742919901</v>
      </c>
      <c r="AC1092" s="5">
        <v>61.898967742919901</v>
      </c>
      <c r="AH1092" s="5">
        <v>30.2270698547363</v>
      </c>
      <c r="AI1092" s="5">
        <v>29.107902526855401</v>
      </c>
      <c r="AK1092" s="5">
        <v>29.667486190795849</v>
      </c>
      <c r="AM1092" s="5">
        <v>66.434326171875</v>
      </c>
      <c r="AN1092" s="5">
        <v>76.657287597656193</v>
      </c>
      <c r="AO1092" s="5">
        <v>71.545806884765597</v>
      </c>
      <c r="AP1092" s="5">
        <v>36.519081115722599</v>
      </c>
      <c r="AQ1092" s="5">
        <v>29.4159832000732</v>
      </c>
      <c r="AR1092" s="5">
        <v>35.503150939941399</v>
      </c>
      <c r="AS1092" s="5">
        <v>33.812738418579066</v>
      </c>
      <c r="AU1092" s="5">
        <v>21.393558502197202</v>
      </c>
      <c r="AV1092" s="5">
        <v>22.830768585205</v>
      </c>
      <c r="AW1092" s="5">
        <v>22.112163543701101</v>
      </c>
      <c r="AX1092" s="5">
        <v>47.895259857177699</v>
      </c>
      <c r="AZ1092" s="5">
        <v>62.462230682372997</v>
      </c>
      <c r="BA1092" s="5">
        <v>55.178745269775348</v>
      </c>
    </row>
    <row r="1093" spans="1:53" x14ac:dyDescent="0.2">
      <c r="A1093" s="1">
        <v>1090</v>
      </c>
      <c r="B1093" s="1" t="s">
        <v>4378</v>
      </c>
      <c r="C1093" s="1" t="s">
        <v>4379</v>
      </c>
      <c r="D1093" s="1" t="s">
        <v>4380</v>
      </c>
      <c r="E1093" s="1" t="s">
        <v>4381</v>
      </c>
      <c r="F1093" s="5">
        <v>2197.560546875</v>
      </c>
      <c r="G1093" s="5">
        <v>2534.74194335937</v>
      </c>
      <c r="H1093" s="5">
        <v>2501.97387695312</v>
      </c>
      <c r="I1093" s="5">
        <v>2411.4254557291629</v>
      </c>
      <c r="J1093" s="5">
        <v>2781.814453125</v>
      </c>
      <c r="K1093" s="5">
        <v>2854.10791015625</v>
      </c>
      <c r="L1093" s="5">
        <v>2903.873046875</v>
      </c>
      <c r="M1093" s="5">
        <v>2846.5984700520835</v>
      </c>
      <c r="N1093" s="5">
        <v>3015.70922851562</v>
      </c>
      <c r="O1093" s="5">
        <v>2947.33178710937</v>
      </c>
      <c r="P1093" s="5">
        <v>2908.44140625</v>
      </c>
      <c r="Q1093" s="5">
        <v>2957.1608072916629</v>
      </c>
      <c r="R1093" s="5">
        <v>2319.54443359375</v>
      </c>
      <c r="S1093" s="5">
        <v>2323.16430664062</v>
      </c>
      <c r="T1093" s="5">
        <v>2234.66455078125</v>
      </c>
      <c r="U1093" s="5">
        <v>2292.4577636718732</v>
      </c>
      <c r="V1093" s="5">
        <v>3639.12915039062</v>
      </c>
      <c r="W1093" s="5">
        <v>3852.55004882812</v>
      </c>
      <c r="X1093" s="5">
        <v>3771.19287109375</v>
      </c>
      <c r="Y1093" s="5">
        <v>3754.2906901041629</v>
      </c>
      <c r="Z1093" s="5">
        <v>2134.208984375</v>
      </c>
      <c r="AA1093" s="5">
        <v>1984.26538085937</v>
      </c>
      <c r="AB1093" s="5">
        <v>2077.37426757812</v>
      </c>
      <c r="AC1093" s="5">
        <v>2065.2828776041629</v>
      </c>
      <c r="AD1093" s="5">
        <v>2861.42602539062</v>
      </c>
      <c r="AE1093" s="5">
        <v>2944.076171875</v>
      </c>
      <c r="AF1093" s="5">
        <v>2969.32373046875</v>
      </c>
      <c r="AG1093" s="5">
        <v>2924.9419759114567</v>
      </c>
      <c r="AH1093" s="5">
        <v>3306.04833984375</v>
      </c>
      <c r="AI1093" s="5">
        <v>3354.123046875</v>
      </c>
      <c r="AJ1093" s="5">
        <v>3357.58862304687</v>
      </c>
      <c r="AK1093" s="5">
        <v>3339.2533365885397</v>
      </c>
      <c r="AL1093" s="5">
        <v>4415.5859375</v>
      </c>
      <c r="AM1093" s="5">
        <v>4500.94775390625</v>
      </c>
      <c r="AN1093" s="5">
        <v>4498.6943359375</v>
      </c>
      <c r="AO1093" s="5">
        <v>4471.74267578125</v>
      </c>
      <c r="AP1093" s="5">
        <v>2773.58349609375</v>
      </c>
      <c r="AQ1093" s="5">
        <v>2673.48559570312</v>
      </c>
      <c r="AR1093" s="5">
        <v>2781.23486328125</v>
      </c>
      <c r="AS1093" s="5">
        <v>2742.7679850260397</v>
      </c>
      <c r="AT1093" s="5">
        <v>1900.36889648437</v>
      </c>
      <c r="AU1093" s="5">
        <v>1619.2109375</v>
      </c>
      <c r="AV1093" s="5">
        <v>1367.85473632812</v>
      </c>
      <c r="AW1093" s="5">
        <v>1629.1448567708301</v>
      </c>
      <c r="AX1093" s="5">
        <v>2152.63818359375</v>
      </c>
      <c r="AY1093" s="5">
        <v>2172.19189453125</v>
      </c>
      <c r="AZ1093" s="5">
        <v>2114.97583007812</v>
      </c>
      <c r="BA1093" s="5">
        <v>2146.6019694010397</v>
      </c>
    </row>
    <row r="1094" spans="1:53" x14ac:dyDescent="0.2">
      <c r="A1094" s="1">
        <v>1091</v>
      </c>
      <c r="B1094" s="1" t="s">
        <v>4382</v>
      </c>
      <c r="C1094" s="1" t="s">
        <v>4383</v>
      </c>
      <c r="D1094" s="1" t="s">
        <v>4384</v>
      </c>
      <c r="E1094" s="1" t="s">
        <v>4385</v>
      </c>
      <c r="F1094" s="5">
        <v>399.76364135742102</v>
      </c>
      <c r="G1094" s="5">
        <v>403.60989379882801</v>
      </c>
      <c r="H1094" s="5">
        <v>417.41400146484301</v>
      </c>
      <c r="I1094" s="5">
        <v>406.92917887369737</v>
      </c>
      <c r="J1094" s="5">
        <v>400.02224731445301</v>
      </c>
      <c r="K1094" s="5">
        <v>361.13024902343699</v>
      </c>
      <c r="L1094" s="5">
        <v>373.910400390625</v>
      </c>
      <c r="M1094" s="5">
        <v>378.35429890950496</v>
      </c>
      <c r="N1094" s="5">
        <v>1097.94482421875</v>
      </c>
      <c r="O1094" s="5">
        <v>1114.20153808593</v>
      </c>
      <c r="P1094" s="5">
        <v>1103.97631835937</v>
      </c>
      <c r="Q1094" s="5">
        <v>1105.3742268880167</v>
      </c>
      <c r="R1094" s="5">
        <v>651.619384765625</v>
      </c>
      <c r="S1094" s="5">
        <v>647.84539794921795</v>
      </c>
      <c r="T1094" s="5">
        <v>625.96325683593705</v>
      </c>
      <c r="U1094" s="5">
        <v>641.80934651692667</v>
      </c>
      <c r="V1094" s="5">
        <v>435.98941040039</v>
      </c>
      <c r="W1094" s="5">
        <v>437.00076293945301</v>
      </c>
      <c r="X1094" s="5">
        <v>425.9990234375</v>
      </c>
      <c r="Y1094" s="5">
        <v>432.99639892578102</v>
      </c>
      <c r="Z1094" s="5">
        <v>370.45553588867102</v>
      </c>
      <c r="AA1094" s="5">
        <v>356.57571411132801</v>
      </c>
      <c r="AB1094" s="5">
        <v>360.91180419921801</v>
      </c>
      <c r="AC1094" s="5">
        <v>362.64768473307237</v>
      </c>
      <c r="AD1094" s="5">
        <v>470.991119384765</v>
      </c>
      <c r="AE1094" s="5">
        <v>516.85040283203102</v>
      </c>
      <c r="AF1094" s="5">
        <v>502.16558837890602</v>
      </c>
      <c r="AG1094" s="5">
        <v>496.66903686523398</v>
      </c>
      <c r="AH1094" s="5">
        <v>507.585845947265</v>
      </c>
      <c r="AI1094" s="5">
        <v>505.66409301757801</v>
      </c>
      <c r="AJ1094" s="5">
        <v>499.20590209960898</v>
      </c>
      <c r="AK1094" s="5">
        <v>504.15194702148398</v>
      </c>
      <c r="AL1094" s="5">
        <v>869.939208984375</v>
      </c>
      <c r="AM1094" s="5">
        <v>889.81341552734295</v>
      </c>
      <c r="AN1094" s="5">
        <v>885.814208984375</v>
      </c>
      <c r="AO1094" s="5">
        <v>881.85561116536428</v>
      </c>
      <c r="AP1094" s="5">
        <v>497.00100708007801</v>
      </c>
      <c r="AQ1094" s="5">
        <v>523.68792724609295</v>
      </c>
      <c r="AR1094" s="5">
        <v>515.9287109375</v>
      </c>
      <c r="AS1094" s="5">
        <v>512.20588175455703</v>
      </c>
      <c r="AT1094" s="5">
        <v>563.57867431640602</v>
      </c>
      <c r="AU1094" s="5">
        <v>578.882568359375</v>
      </c>
      <c r="AV1094" s="5">
        <v>542.324951171875</v>
      </c>
      <c r="AW1094" s="5">
        <v>561.59539794921864</v>
      </c>
      <c r="AX1094" s="5">
        <v>522.817138671875</v>
      </c>
      <c r="AY1094" s="5">
        <v>459.85494995117102</v>
      </c>
      <c r="AZ1094" s="5">
        <v>455.61022949218699</v>
      </c>
      <c r="BA1094" s="5">
        <v>479.42743937174436</v>
      </c>
    </row>
    <row r="1095" spans="1:53" x14ac:dyDescent="0.2">
      <c r="A1095" s="1">
        <v>1092</v>
      </c>
      <c r="B1095" s="1" t="s">
        <v>4386</v>
      </c>
      <c r="C1095" s="1" t="s">
        <v>4387</v>
      </c>
      <c r="D1095" s="1" t="s">
        <v>4388</v>
      </c>
      <c r="E1095" s="1" t="s">
        <v>4389</v>
      </c>
      <c r="F1095" s="5">
        <v>10944.0595703125</v>
      </c>
      <c r="G1095" s="5">
        <v>10982.7666015625</v>
      </c>
      <c r="H1095" s="5">
        <v>11176.9140625</v>
      </c>
      <c r="I1095" s="5">
        <v>11034.580078125</v>
      </c>
      <c r="J1095" s="5">
        <v>10446.08984375</v>
      </c>
      <c r="K1095" s="5">
        <v>10633.666015625</v>
      </c>
      <c r="L1095" s="5">
        <v>10148.7001953125</v>
      </c>
      <c r="M1095" s="5">
        <v>10409.4853515625</v>
      </c>
      <c r="N1095" s="5">
        <v>24643.626953125</v>
      </c>
      <c r="O1095" s="5">
        <v>24797.025390625</v>
      </c>
      <c r="P1095" s="5">
        <v>25155.81640625</v>
      </c>
      <c r="Q1095" s="5">
        <v>24865.489583333332</v>
      </c>
      <c r="R1095" s="5">
        <v>12918.041015625</v>
      </c>
      <c r="S1095" s="5">
        <v>13399.970703125</v>
      </c>
      <c r="T1095" s="5">
        <v>13160.0283203125</v>
      </c>
      <c r="U1095" s="5">
        <v>13159.3466796875</v>
      </c>
      <c r="V1095" s="5">
        <v>9538.296875</v>
      </c>
      <c r="W1095" s="5">
        <v>9391.3857421875</v>
      </c>
      <c r="X1095" s="5">
        <v>9471.388671875</v>
      </c>
      <c r="Y1095" s="5">
        <v>9467.0237630208339</v>
      </c>
      <c r="Z1095" s="5">
        <v>7950.880859375</v>
      </c>
      <c r="AA1095" s="5">
        <v>8025.82470703125</v>
      </c>
      <c r="AB1095" s="5">
        <v>7955.4462890625</v>
      </c>
      <c r="AC1095" s="5">
        <v>7977.383951822917</v>
      </c>
      <c r="AD1095" s="5">
        <v>11484.84765625</v>
      </c>
      <c r="AE1095" s="5">
        <v>11616.9169921875</v>
      </c>
      <c r="AF1095" s="5">
        <v>11197.2568359375</v>
      </c>
      <c r="AG1095" s="5">
        <v>11433.007161458334</v>
      </c>
      <c r="AH1095" s="5">
        <v>11370.3212890625</v>
      </c>
      <c r="AI1095" s="5">
        <v>11714.6533203125</v>
      </c>
      <c r="AJ1095" s="5">
        <v>11770.9970703125</v>
      </c>
      <c r="AK1095" s="5">
        <v>11618.6572265625</v>
      </c>
      <c r="AL1095" s="5">
        <v>21301.36328125</v>
      </c>
      <c r="AM1095" s="5">
        <v>20969.3671875</v>
      </c>
      <c r="AN1095" s="5">
        <v>21306.59375</v>
      </c>
      <c r="AO1095" s="5">
        <v>21192.44140625</v>
      </c>
      <c r="AP1095" s="5">
        <v>11901.6474609375</v>
      </c>
      <c r="AQ1095" s="5">
        <v>12031.251953125</v>
      </c>
      <c r="AR1095" s="5">
        <v>12229.4638671875</v>
      </c>
      <c r="AS1095" s="5">
        <v>12054.12109375</v>
      </c>
      <c r="AT1095" s="5">
        <v>8775.4462890625</v>
      </c>
      <c r="AU1095" s="5">
        <v>8839.2412109375</v>
      </c>
      <c r="AV1095" s="5">
        <v>9379.572265625</v>
      </c>
      <c r="AW1095" s="5">
        <v>8998.0865885416661</v>
      </c>
      <c r="AX1095" s="5">
        <v>9939.853515625</v>
      </c>
      <c r="AY1095" s="5">
        <v>9326.048828125</v>
      </c>
      <c r="AZ1095" s="5">
        <v>9327.73046875</v>
      </c>
      <c r="BA1095" s="5">
        <v>9531.2109375</v>
      </c>
    </row>
    <row r="1096" spans="1:53" x14ac:dyDescent="0.2">
      <c r="A1096" s="1">
        <v>1093</v>
      </c>
      <c r="B1096" s="1" t="s">
        <v>4390</v>
      </c>
      <c r="C1096" s="1" t="s">
        <v>4391</v>
      </c>
      <c r="D1096" s="1" t="s">
        <v>4392</v>
      </c>
      <c r="E1096" s="1" t="s">
        <v>4393</v>
      </c>
      <c r="F1096" s="5">
        <v>453.00613403320301</v>
      </c>
      <c r="G1096" s="5">
        <v>487.74859619140602</v>
      </c>
      <c r="H1096" s="5">
        <v>494.59982299804602</v>
      </c>
      <c r="I1096" s="5">
        <v>478.45151774088504</v>
      </c>
      <c r="J1096" s="5">
        <v>393.26889038085898</v>
      </c>
      <c r="K1096" s="5">
        <v>392.93347167968699</v>
      </c>
      <c r="L1096" s="5">
        <v>413.17556762695301</v>
      </c>
      <c r="M1096" s="5">
        <v>399.79264322916634</v>
      </c>
      <c r="N1096" s="5">
        <v>316.42224121093699</v>
      </c>
      <c r="O1096" s="5">
        <v>304.85223388671801</v>
      </c>
      <c r="P1096" s="5">
        <v>298.47711181640602</v>
      </c>
      <c r="Q1096" s="5">
        <v>306.58386230468699</v>
      </c>
      <c r="R1096" s="5">
        <v>190.70565795898401</v>
      </c>
      <c r="S1096" s="5">
        <v>178.96531677246</v>
      </c>
      <c r="T1096" s="5">
        <v>206.45480346679599</v>
      </c>
      <c r="U1096" s="5">
        <v>192.04192606608001</v>
      </c>
      <c r="V1096" s="5">
        <v>137.64154052734301</v>
      </c>
      <c r="W1096" s="5">
        <v>142.76156616210901</v>
      </c>
      <c r="X1096" s="5">
        <v>130.35881042480401</v>
      </c>
      <c r="Y1096" s="5">
        <v>136.92063903808534</v>
      </c>
      <c r="Z1096" s="5">
        <v>209.58506774902301</v>
      </c>
      <c r="AA1096" s="5">
        <v>223.64837646484301</v>
      </c>
      <c r="AB1096" s="5">
        <v>217.24427795410099</v>
      </c>
      <c r="AC1096" s="5">
        <v>216.82590738932234</v>
      </c>
      <c r="AD1096" s="5">
        <v>272.25503540039</v>
      </c>
      <c r="AE1096" s="5">
        <v>255.715728759765</v>
      </c>
      <c r="AF1096" s="5">
        <v>255.36637878417901</v>
      </c>
      <c r="AG1096" s="5">
        <v>261.11238098144469</v>
      </c>
      <c r="AH1096" s="5">
        <v>232.39892578125</v>
      </c>
      <c r="AI1096" s="5">
        <v>228.2119140625</v>
      </c>
      <c r="AJ1096" s="5">
        <v>226.07875061035099</v>
      </c>
      <c r="AK1096" s="5">
        <v>228.89653015136699</v>
      </c>
      <c r="AL1096" s="5">
        <v>176.11337280273401</v>
      </c>
      <c r="AM1096" s="5">
        <v>192.44068908691401</v>
      </c>
      <c r="AN1096" s="5">
        <v>190.26275634765599</v>
      </c>
      <c r="AO1096" s="5">
        <v>186.27227274576799</v>
      </c>
      <c r="AP1096" s="5">
        <v>179.12454223632801</v>
      </c>
      <c r="AQ1096" s="5">
        <v>187.27784729003901</v>
      </c>
      <c r="AR1096" s="5">
        <v>177.63885498046801</v>
      </c>
      <c r="AS1096" s="5">
        <v>181.34708150227834</v>
      </c>
      <c r="AT1096" s="5">
        <v>189.142333984375</v>
      </c>
      <c r="AU1096" s="5">
        <v>181.94622802734301</v>
      </c>
      <c r="AV1096" s="5">
        <v>183.67558288574199</v>
      </c>
      <c r="AW1096" s="5">
        <v>184.92138163248669</v>
      </c>
      <c r="AX1096" s="5">
        <v>150.096099853515</v>
      </c>
      <c r="AY1096" s="5">
        <v>135.13201904296801</v>
      </c>
      <c r="AZ1096" s="5">
        <v>142.82546997070301</v>
      </c>
      <c r="BA1096" s="5">
        <v>142.68452962239533</v>
      </c>
    </row>
    <row r="1097" spans="1:53" x14ac:dyDescent="0.2">
      <c r="A1097" s="1">
        <v>1094</v>
      </c>
      <c r="B1097" s="1" t="s">
        <v>4394</v>
      </c>
      <c r="C1097" s="1" t="s">
        <v>4395</v>
      </c>
      <c r="D1097" s="1" t="s">
        <v>4396</v>
      </c>
      <c r="E1097" s="1" t="s">
        <v>4397</v>
      </c>
      <c r="F1097" s="5">
        <v>115.744621276855</v>
      </c>
      <c r="I1097" s="5">
        <v>115.744621276855</v>
      </c>
      <c r="N1097" s="5">
        <v>189.85491943359301</v>
      </c>
      <c r="O1097" s="5">
        <v>194.37161254882801</v>
      </c>
      <c r="P1097" s="5">
        <v>171.88368225097599</v>
      </c>
      <c r="Q1097" s="5">
        <v>185.37007141113236</v>
      </c>
      <c r="S1097" s="5">
        <v>55.539802551269503</v>
      </c>
      <c r="U1097" s="5">
        <v>55.539802551269503</v>
      </c>
      <c r="AA1097" s="5">
        <v>79.299530029296804</v>
      </c>
      <c r="AB1097" s="5">
        <v>42.307712554931598</v>
      </c>
      <c r="AC1097" s="5">
        <v>60.803621292114201</v>
      </c>
      <c r="AL1097" s="5">
        <v>96.121627807617102</v>
      </c>
      <c r="AM1097" s="5">
        <v>101.520606994628</v>
      </c>
      <c r="AN1097" s="5">
        <v>66.114944458007798</v>
      </c>
      <c r="AO1097" s="5">
        <v>87.919059753417628</v>
      </c>
      <c r="AP1097" s="5">
        <v>61.395030975341797</v>
      </c>
      <c r="AQ1097" s="5">
        <v>40.488479614257798</v>
      </c>
      <c r="AR1097" s="5">
        <v>72.918273925781193</v>
      </c>
      <c r="AS1097" s="5">
        <v>58.267261505126932</v>
      </c>
      <c r="AZ1097" s="5">
        <v>54.377166748046797</v>
      </c>
      <c r="BA1097" s="5">
        <v>54.377166748046797</v>
      </c>
    </row>
    <row r="1098" spans="1:53" x14ac:dyDescent="0.2">
      <c r="A1098" s="1">
        <v>1095</v>
      </c>
      <c r="B1098" s="1" t="s">
        <v>4398</v>
      </c>
      <c r="C1098" s="1" t="s">
        <v>4399</v>
      </c>
      <c r="D1098" s="1" t="s">
        <v>4400</v>
      </c>
      <c r="E1098" s="1" t="s">
        <v>4401</v>
      </c>
      <c r="N1098" s="5">
        <v>184.98254394531199</v>
      </c>
      <c r="O1098" s="5">
        <v>139.731689453125</v>
      </c>
      <c r="P1098" s="5">
        <v>139.58467102050699</v>
      </c>
      <c r="Q1098" s="5">
        <v>154.76630147298133</v>
      </c>
      <c r="W1098" s="5">
        <v>21.524103164672798</v>
      </c>
      <c r="X1098" s="5">
        <v>32.520511627197202</v>
      </c>
      <c r="Y1098" s="5">
        <v>27.022307395935002</v>
      </c>
      <c r="Z1098" s="5">
        <v>33.433902740478501</v>
      </c>
      <c r="AC1098" s="5">
        <v>33.433902740478501</v>
      </c>
      <c r="AD1098" s="5">
        <v>45.282131195068303</v>
      </c>
      <c r="AE1098" s="5">
        <v>54.100196838378899</v>
      </c>
      <c r="AF1098" s="5">
        <v>42.502670288085902</v>
      </c>
      <c r="AG1098" s="5">
        <v>47.294999440511042</v>
      </c>
      <c r="AH1098" s="5">
        <v>151.19386291503901</v>
      </c>
      <c r="AI1098" s="5">
        <v>142.95838928222599</v>
      </c>
      <c r="AJ1098" s="5">
        <v>168.83363342285099</v>
      </c>
      <c r="AK1098" s="5">
        <v>154.32862854003866</v>
      </c>
      <c r="AL1098" s="5">
        <v>75.556869506835895</v>
      </c>
      <c r="AM1098" s="5">
        <v>78.910171508789006</v>
      </c>
      <c r="AN1098" s="5">
        <v>88.723289489746094</v>
      </c>
      <c r="AO1098" s="5">
        <v>81.063443501790331</v>
      </c>
      <c r="AP1098" s="5">
        <v>22.007570266723601</v>
      </c>
      <c r="AS1098" s="5">
        <v>22.007570266723601</v>
      </c>
      <c r="AY1098" s="5">
        <v>35.099956512451101</v>
      </c>
      <c r="BA1098" s="5">
        <v>35.099956512451101</v>
      </c>
    </row>
    <row r="1099" spans="1:53" x14ac:dyDescent="0.2">
      <c r="A1099" s="1">
        <v>1096</v>
      </c>
      <c r="B1099" s="1" t="s">
        <v>4402</v>
      </c>
      <c r="C1099" s="1" t="s">
        <v>4403</v>
      </c>
      <c r="D1099" s="1" t="s">
        <v>4404</v>
      </c>
      <c r="E1099" s="1" t="s">
        <v>4405</v>
      </c>
      <c r="N1099" s="5">
        <v>1880.78186035156</v>
      </c>
      <c r="O1099" s="5">
        <v>785.50164794921795</v>
      </c>
      <c r="P1099" s="5">
        <v>719.31726074218705</v>
      </c>
      <c r="Q1099" s="5">
        <v>1128.5335896809884</v>
      </c>
      <c r="AZ1099" s="5">
        <v>145.79180908203099</v>
      </c>
      <c r="BA1099" s="5">
        <v>145.79180908203099</v>
      </c>
    </row>
    <row r="1100" spans="1:53" x14ac:dyDescent="0.2">
      <c r="A1100" s="1">
        <v>1097</v>
      </c>
      <c r="B1100" s="1" t="s">
        <v>4406</v>
      </c>
      <c r="C1100" s="1" t="s">
        <v>4407</v>
      </c>
      <c r="D1100" s="1" t="s">
        <v>4408</v>
      </c>
      <c r="E1100" s="1" t="s">
        <v>4409</v>
      </c>
      <c r="G1100" s="5">
        <v>25.378475189208899</v>
      </c>
      <c r="I1100" s="5">
        <v>25.378475189208899</v>
      </c>
      <c r="L1100" s="5">
        <v>97.801994323730398</v>
      </c>
      <c r="M1100" s="5">
        <v>97.801994323730398</v>
      </c>
      <c r="V1100" s="5">
        <v>3.2645859718322701</v>
      </c>
      <c r="W1100" s="5">
        <v>11.004700660705501</v>
      </c>
      <c r="X1100" s="5">
        <v>11.444699287414499</v>
      </c>
      <c r="Y1100" s="5">
        <v>8.57132863998409</v>
      </c>
      <c r="Z1100" s="5">
        <v>118.70996856689401</v>
      </c>
      <c r="AA1100" s="5">
        <v>130.418701171875</v>
      </c>
      <c r="AB1100" s="5">
        <v>11.541017532348601</v>
      </c>
      <c r="AC1100" s="5">
        <v>86.889895757039199</v>
      </c>
      <c r="AD1100" s="5">
        <v>4.6876626014709402</v>
      </c>
      <c r="AF1100" s="5">
        <v>4.7164115905761701</v>
      </c>
      <c r="AG1100" s="5">
        <v>4.7020370960235551</v>
      </c>
      <c r="AP1100" s="5">
        <v>76.925971984863196</v>
      </c>
      <c r="AR1100" s="5">
        <v>38.834766387939403</v>
      </c>
      <c r="AS1100" s="5">
        <v>57.880369186401296</v>
      </c>
      <c r="AX1100" s="5">
        <v>44.889278411865199</v>
      </c>
      <c r="AY1100" s="5">
        <v>28.862808227538999</v>
      </c>
      <c r="AZ1100" s="5">
        <v>48.689224243163999</v>
      </c>
      <c r="BA1100" s="5">
        <v>40.813770294189396</v>
      </c>
    </row>
    <row r="1101" spans="1:53" x14ac:dyDescent="0.2">
      <c r="A1101" s="1">
        <v>1098</v>
      </c>
      <c r="B1101" s="1" t="s">
        <v>4410</v>
      </c>
      <c r="C1101" s="1" t="s">
        <v>4411</v>
      </c>
      <c r="D1101" s="1" t="s">
        <v>4412</v>
      </c>
      <c r="E1101" s="1" t="s">
        <v>4413</v>
      </c>
      <c r="F1101" s="5">
        <v>401.76116943359301</v>
      </c>
      <c r="G1101" s="5">
        <v>563.79479980468705</v>
      </c>
      <c r="I1101" s="5">
        <v>482.77798461914006</v>
      </c>
      <c r="K1101" s="5">
        <v>845.14324951171795</v>
      </c>
      <c r="M1101" s="5">
        <v>845.14324951171795</v>
      </c>
      <c r="N1101" s="5">
        <v>697.35443115234295</v>
      </c>
      <c r="O1101" s="5">
        <v>1150.22595214843</v>
      </c>
      <c r="P1101" s="5">
        <v>762.56512451171795</v>
      </c>
      <c r="Q1101" s="5">
        <v>870.04850260416367</v>
      </c>
      <c r="S1101" s="5">
        <v>105.089477539062</v>
      </c>
      <c r="U1101" s="5">
        <v>105.089477539062</v>
      </c>
      <c r="V1101" s="5">
        <v>379.06362915039</v>
      </c>
      <c r="W1101" s="5">
        <v>470.08822631835898</v>
      </c>
      <c r="Y1101" s="5">
        <v>424.57592773437449</v>
      </c>
      <c r="Z1101" s="5">
        <v>208.96203613281199</v>
      </c>
      <c r="AA1101" s="5">
        <v>188.83428955078099</v>
      </c>
      <c r="AB1101" s="5">
        <v>289.56857299804602</v>
      </c>
      <c r="AC1101" s="5">
        <v>229.12163289387968</v>
      </c>
      <c r="AD1101" s="5">
        <v>262.700927734375</v>
      </c>
      <c r="AE1101" s="5">
        <v>329.41192626953102</v>
      </c>
      <c r="AF1101" s="5">
        <v>220.75671386718699</v>
      </c>
      <c r="AG1101" s="5">
        <v>270.95652262369771</v>
      </c>
      <c r="AH1101" s="5">
        <v>536.77111816406205</v>
      </c>
      <c r="AI1101" s="5">
        <v>1398.80249023437</v>
      </c>
      <c r="AJ1101" s="5">
        <v>707.21588134765602</v>
      </c>
      <c r="AK1101" s="5">
        <v>880.9298299153628</v>
      </c>
      <c r="AL1101" s="5">
        <v>277.119384765625</v>
      </c>
      <c r="AM1101" s="5">
        <v>251.46640014648401</v>
      </c>
      <c r="AN1101" s="5">
        <v>233.25289916992099</v>
      </c>
      <c r="AO1101" s="5">
        <v>253.94622802734332</v>
      </c>
      <c r="AX1101" s="5">
        <v>119.805931091308</v>
      </c>
      <c r="AY1101" s="5">
        <v>182.11851501464801</v>
      </c>
      <c r="BA1101" s="5">
        <v>150.962223052978</v>
      </c>
    </row>
    <row r="1102" spans="1:53" x14ac:dyDescent="0.2">
      <c r="A1102" s="1">
        <v>1099</v>
      </c>
      <c r="B1102" s="1" t="s">
        <v>4414</v>
      </c>
      <c r="C1102" s="1" t="s">
        <v>4415</v>
      </c>
      <c r="D1102" s="1" t="s">
        <v>4416</v>
      </c>
      <c r="E1102" s="1" t="s">
        <v>4417</v>
      </c>
      <c r="F1102" s="5">
        <v>56.674686431884702</v>
      </c>
      <c r="G1102" s="5">
        <v>60.3467597961425</v>
      </c>
      <c r="H1102" s="5">
        <v>51.982288360595703</v>
      </c>
      <c r="I1102" s="5">
        <v>56.334578196207637</v>
      </c>
      <c r="J1102" s="5">
        <v>62.788375854492102</v>
      </c>
      <c r="K1102" s="5">
        <v>74.463966369628906</v>
      </c>
      <c r="L1102" s="5">
        <v>66.666336059570298</v>
      </c>
      <c r="M1102" s="5">
        <v>67.972892761230426</v>
      </c>
      <c r="N1102" s="5">
        <v>135.304275512695</v>
      </c>
      <c r="O1102" s="5">
        <v>130.110427856445</v>
      </c>
      <c r="P1102" s="5">
        <v>149.41065979003901</v>
      </c>
      <c r="Q1102" s="5">
        <v>138.27512105305968</v>
      </c>
      <c r="R1102" s="5">
        <v>78.843833923339801</v>
      </c>
      <c r="S1102" s="5">
        <v>65.688293457031193</v>
      </c>
      <c r="T1102" s="5">
        <v>86.668273925781193</v>
      </c>
      <c r="U1102" s="5">
        <v>77.066800435384053</v>
      </c>
      <c r="V1102" s="5">
        <v>62.858829498291001</v>
      </c>
      <c r="W1102" s="5">
        <v>65.561882019042898</v>
      </c>
      <c r="X1102" s="5">
        <v>61.211681365966797</v>
      </c>
      <c r="Y1102" s="5">
        <v>63.210797627766901</v>
      </c>
      <c r="Z1102" s="5">
        <v>52.450401306152301</v>
      </c>
      <c r="AA1102" s="5">
        <v>65.135368347167898</v>
      </c>
      <c r="AB1102" s="5">
        <v>67.302993774414006</v>
      </c>
      <c r="AC1102" s="5">
        <v>61.629587809244732</v>
      </c>
      <c r="AD1102" s="5">
        <v>35.120491027832003</v>
      </c>
      <c r="AE1102" s="5">
        <v>43.614948272705</v>
      </c>
      <c r="AF1102" s="5">
        <v>49.524192810058501</v>
      </c>
      <c r="AG1102" s="5">
        <v>42.753210703531835</v>
      </c>
      <c r="AH1102" s="5">
        <v>48.438632965087798</v>
      </c>
      <c r="AI1102" s="5">
        <v>42.961139678955</v>
      </c>
      <c r="AK1102" s="5">
        <v>45.699886322021399</v>
      </c>
      <c r="AL1102" s="5">
        <v>107.765937805175</v>
      </c>
      <c r="AM1102" s="5">
        <v>102.233345031738</v>
      </c>
      <c r="AN1102" s="5">
        <v>94.136734008789006</v>
      </c>
      <c r="AO1102" s="5">
        <v>101.37867228190066</v>
      </c>
      <c r="AP1102" s="5">
        <v>54.840045928955</v>
      </c>
      <c r="AQ1102" s="5">
        <v>62.344326019287102</v>
      </c>
      <c r="AR1102" s="5">
        <v>65.874855041503906</v>
      </c>
      <c r="AS1102" s="5">
        <v>61.019742329915339</v>
      </c>
      <c r="AT1102" s="5">
        <v>44.517906188964801</v>
      </c>
      <c r="AU1102" s="5">
        <v>52.812774658203097</v>
      </c>
      <c r="AV1102" s="5">
        <v>50.769832611083899</v>
      </c>
      <c r="AW1102" s="5">
        <v>49.366837819417263</v>
      </c>
      <c r="AX1102" s="5">
        <v>58.588779449462798</v>
      </c>
      <c r="AY1102" s="5">
        <v>48.520984649658203</v>
      </c>
      <c r="AZ1102" s="5">
        <v>45.248119354247997</v>
      </c>
      <c r="BA1102" s="5">
        <v>50.785961151122997</v>
      </c>
    </row>
    <row r="1103" spans="1:53" x14ac:dyDescent="0.2">
      <c r="A1103" s="1">
        <v>1100</v>
      </c>
      <c r="B1103" s="1" t="s">
        <v>4418</v>
      </c>
      <c r="C1103" s="1" t="s">
        <v>4419</v>
      </c>
      <c r="D1103" s="1" t="s">
        <v>4420</v>
      </c>
      <c r="E1103" s="1" t="s">
        <v>4421</v>
      </c>
      <c r="S1103" s="5">
        <v>91.426803588867102</v>
      </c>
      <c r="U1103" s="5">
        <v>91.426803588867102</v>
      </c>
      <c r="Z1103" s="5">
        <v>50.3654174804687</v>
      </c>
      <c r="AA1103" s="5">
        <v>31.065603256225501</v>
      </c>
      <c r="AB1103" s="5">
        <v>29.334396362304599</v>
      </c>
      <c r="AC1103" s="5">
        <v>36.921805699666265</v>
      </c>
      <c r="AX1103" s="5">
        <v>76.928962707519503</v>
      </c>
      <c r="AY1103" s="5">
        <v>104.91118621826099</v>
      </c>
      <c r="AZ1103" s="5">
        <v>98.852127075195298</v>
      </c>
      <c r="BA1103" s="5">
        <v>93.564092000325275</v>
      </c>
    </row>
    <row r="1104" spans="1:53" x14ac:dyDescent="0.2">
      <c r="A1104" s="1">
        <v>1101</v>
      </c>
      <c r="B1104" s="1" t="s">
        <v>4422</v>
      </c>
      <c r="C1104" s="1" t="s">
        <v>4423</v>
      </c>
      <c r="D1104" s="1" t="s">
        <v>4424</v>
      </c>
      <c r="E1104" s="1" t="s">
        <v>4425</v>
      </c>
      <c r="F1104" s="5">
        <v>3072.3359375</v>
      </c>
      <c r="G1104" s="5">
        <v>3160.07348632812</v>
      </c>
      <c r="H1104" s="5">
        <v>3018.30590820312</v>
      </c>
      <c r="I1104" s="5">
        <v>3083.5717773437464</v>
      </c>
      <c r="J1104" s="5">
        <v>2985.72680664062</v>
      </c>
      <c r="K1104" s="5">
        <v>3242.94946289062</v>
      </c>
      <c r="L1104" s="5">
        <v>3222.13037109375</v>
      </c>
      <c r="M1104" s="5">
        <v>3150.2688802083298</v>
      </c>
      <c r="N1104" s="5">
        <v>2423.7734375</v>
      </c>
      <c r="O1104" s="5">
        <v>2347.81787109375</v>
      </c>
      <c r="P1104" s="5">
        <v>2416.966796875</v>
      </c>
      <c r="Q1104" s="5">
        <v>2396.18603515625</v>
      </c>
      <c r="R1104" s="5">
        <v>2135.24560546875</v>
      </c>
      <c r="S1104" s="5">
        <v>2417.94873046875</v>
      </c>
      <c r="T1104" s="5">
        <v>2247.47485351562</v>
      </c>
      <c r="U1104" s="5">
        <v>2266.8897298177067</v>
      </c>
      <c r="V1104" s="5">
        <v>2980.30493164062</v>
      </c>
      <c r="W1104" s="5">
        <v>3080.62646484375</v>
      </c>
      <c r="X1104" s="5">
        <v>3071.67358398437</v>
      </c>
      <c r="Y1104" s="5">
        <v>3044.2016601562464</v>
      </c>
      <c r="Z1104" s="5">
        <v>3159.22802734375</v>
      </c>
      <c r="AA1104" s="5">
        <v>3316.83447265625</v>
      </c>
      <c r="AB1104" s="5">
        <v>3220.59838867187</v>
      </c>
      <c r="AC1104" s="5">
        <v>3232.2202962239567</v>
      </c>
      <c r="AD1104" s="5">
        <v>2188.53076171875</v>
      </c>
      <c r="AE1104" s="5">
        <v>2282.74755859375</v>
      </c>
      <c r="AF1104" s="5">
        <v>2344.66259765625</v>
      </c>
      <c r="AG1104" s="5">
        <v>2271.9803059895835</v>
      </c>
      <c r="AH1104" s="5">
        <v>2420.91235351562</v>
      </c>
      <c r="AI1104" s="5">
        <v>2340.56030273437</v>
      </c>
      <c r="AJ1104" s="5">
        <v>2267.81762695312</v>
      </c>
      <c r="AK1104" s="5">
        <v>2343.0967610677035</v>
      </c>
      <c r="AL1104" s="5">
        <v>1496.95788574218</v>
      </c>
      <c r="AM1104" s="5">
        <v>1520.71899414062</v>
      </c>
      <c r="AN1104" s="5">
        <v>1526.1259765625</v>
      </c>
      <c r="AO1104" s="5">
        <v>1514.6009521484332</v>
      </c>
      <c r="AP1104" s="5">
        <v>2099.00146484375</v>
      </c>
      <c r="AQ1104" s="5">
        <v>2125.75073242187</v>
      </c>
      <c r="AR1104" s="5">
        <v>2138.83349609375</v>
      </c>
      <c r="AS1104" s="5">
        <v>2121.1952311197897</v>
      </c>
      <c r="AT1104" s="5">
        <v>2753.4814453125</v>
      </c>
      <c r="AU1104" s="5">
        <v>2861.79150390625</v>
      </c>
      <c r="AV1104" s="5">
        <v>3078.31274414062</v>
      </c>
      <c r="AW1104" s="5">
        <v>2897.8618977864567</v>
      </c>
      <c r="AX1104" s="5">
        <v>2753.1943359375</v>
      </c>
      <c r="AY1104" s="5">
        <v>2663.63208007812</v>
      </c>
      <c r="AZ1104" s="5">
        <v>2741.36694335937</v>
      </c>
      <c r="BA1104" s="5">
        <v>2719.3977864583298</v>
      </c>
    </row>
    <row r="1105" spans="1:53" x14ac:dyDescent="0.2">
      <c r="A1105" s="1">
        <v>1102</v>
      </c>
      <c r="B1105" s="1" t="s">
        <v>4426</v>
      </c>
      <c r="C1105" s="1" t="s">
        <v>4427</v>
      </c>
      <c r="D1105" s="1" t="s">
        <v>4428</v>
      </c>
      <c r="E1105" s="1" t="s">
        <v>4429</v>
      </c>
      <c r="F1105" s="5">
        <v>248.93911743164</v>
      </c>
      <c r="G1105" s="5">
        <v>258.91421508789</v>
      </c>
      <c r="H1105" s="5">
        <v>286.31979370117102</v>
      </c>
      <c r="I1105" s="5">
        <v>264.72437540690038</v>
      </c>
      <c r="J1105" s="5">
        <v>248.91798400878901</v>
      </c>
      <c r="K1105" s="5">
        <v>281.403076171875</v>
      </c>
      <c r="L1105" s="5">
        <v>238.48970031738199</v>
      </c>
      <c r="M1105" s="5">
        <v>256.27025349934871</v>
      </c>
      <c r="N1105" s="5">
        <v>585.65240478515602</v>
      </c>
      <c r="O1105" s="5">
        <v>570.47259521484295</v>
      </c>
      <c r="P1105" s="5">
        <v>537.146240234375</v>
      </c>
      <c r="Q1105" s="5">
        <v>564.4237467447914</v>
      </c>
      <c r="R1105" s="5">
        <v>376.20764160156199</v>
      </c>
      <c r="S1105" s="5">
        <v>345.38442993164</v>
      </c>
      <c r="T1105" s="5">
        <v>367.49179077148398</v>
      </c>
      <c r="U1105" s="5">
        <v>363.02795410156199</v>
      </c>
      <c r="V1105" s="5">
        <v>351.07049560546801</v>
      </c>
      <c r="W1105" s="5">
        <v>354.61489868164</v>
      </c>
      <c r="X1105" s="5">
        <v>330.404052734375</v>
      </c>
      <c r="Y1105" s="5">
        <v>345.36314900716098</v>
      </c>
      <c r="Z1105" s="5">
        <v>264.23272705078102</v>
      </c>
      <c r="AA1105" s="5">
        <v>249.88925170898401</v>
      </c>
      <c r="AB1105" s="5">
        <v>224.14994812011699</v>
      </c>
      <c r="AC1105" s="5">
        <v>246.090642293294</v>
      </c>
      <c r="AD1105" s="5">
        <v>319.17172241210898</v>
      </c>
      <c r="AE1105" s="5">
        <v>319.87368774414</v>
      </c>
      <c r="AF1105" s="5">
        <v>331.66790771484301</v>
      </c>
      <c r="AG1105" s="5">
        <v>323.57110595703062</v>
      </c>
      <c r="AH1105" s="5">
        <v>326.78762817382801</v>
      </c>
      <c r="AI1105" s="5">
        <v>351.63781738281199</v>
      </c>
      <c r="AJ1105" s="5">
        <v>354.89273071289</v>
      </c>
      <c r="AK1105" s="5">
        <v>344.4393920898433</v>
      </c>
      <c r="AL1105" s="5">
        <v>803.38623046875</v>
      </c>
      <c r="AM1105" s="5">
        <v>787.40374755859295</v>
      </c>
      <c r="AN1105" s="5">
        <v>807.751953125</v>
      </c>
      <c r="AO1105" s="5">
        <v>799.51397705078091</v>
      </c>
      <c r="AP1105" s="5">
        <v>541.55267333984295</v>
      </c>
      <c r="AQ1105" s="5">
        <v>527.69494628906205</v>
      </c>
      <c r="AR1105" s="5">
        <v>543.79486083984295</v>
      </c>
      <c r="AS1105" s="5">
        <v>537.68082682291595</v>
      </c>
      <c r="AT1105" s="5">
        <v>383.169677734375</v>
      </c>
      <c r="AU1105" s="5">
        <v>406.34933471679602</v>
      </c>
      <c r="AV1105" s="5">
        <v>412.444732666015</v>
      </c>
      <c r="AW1105" s="5">
        <v>400.65458170572862</v>
      </c>
      <c r="AX1105" s="5">
        <v>342.22561645507801</v>
      </c>
      <c r="AY1105" s="5">
        <v>325.10641479492102</v>
      </c>
      <c r="AZ1105" s="5">
        <v>366.62780761718699</v>
      </c>
      <c r="BA1105" s="5">
        <v>344.65327962239536</v>
      </c>
    </row>
    <row r="1106" spans="1:53" x14ac:dyDescent="0.2">
      <c r="A1106" s="1">
        <v>1103</v>
      </c>
      <c r="B1106" s="1" t="s">
        <v>4430</v>
      </c>
      <c r="C1106" s="1" t="s">
        <v>4431</v>
      </c>
      <c r="D1106" s="1" t="s">
        <v>4432</v>
      </c>
      <c r="E1106" s="1" t="s">
        <v>4433</v>
      </c>
      <c r="F1106" s="5">
        <v>104.710731506347</v>
      </c>
      <c r="G1106" s="5">
        <v>115.767761230468</v>
      </c>
      <c r="H1106" s="5">
        <v>94.316833496093693</v>
      </c>
      <c r="I1106" s="5">
        <v>104.93177541096956</v>
      </c>
      <c r="J1106" s="5">
        <v>123.043090820312</v>
      </c>
      <c r="K1106" s="5">
        <v>134.20211791992099</v>
      </c>
      <c r="L1106" s="5">
        <v>117.56451416015599</v>
      </c>
      <c r="M1106" s="5">
        <v>124.93657430012968</v>
      </c>
      <c r="N1106" s="5">
        <v>473.52770996093699</v>
      </c>
      <c r="O1106" s="5">
        <v>469.83905029296801</v>
      </c>
      <c r="P1106" s="5">
        <v>497.97418212890602</v>
      </c>
      <c r="Q1106" s="5">
        <v>480.44698079427036</v>
      </c>
      <c r="R1106" s="5">
        <v>668.14727783203102</v>
      </c>
      <c r="S1106" s="5">
        <v>669.69354248046795</v>
      </c>
      <c r="T1106" s="5">
        <v>695.44128417968705</v>
      </c>
      <c r="U1106" s="5">
        <v>677.76070149739542</v>
      </c>
      <c r="V1106" s="5">
        <v>127.68173217773401</v>
      </c>
      <c r="W1106" s="5">
        <v>129.33158874511699</v>
      </c>
      <c r="X1106" s="5">
        <v>122.407676696777</v>
      </c>
      <c r="Y1106" s="5">
        <v>126.47366587320933</v>
      </c>
      <c r="Z1106" s="5">
        <v>119.75968933105401</v>
      </c>
      <c r="AA1106" s="5">
        <v>124.490829467773</v>
      </c>
      <c r="AB1106" s="5">
        <v>125.807403564453</v>
      </c>
      <c r="AC1106" s="5">
        <v>123.35264078776</v>
      </c>
      <c r="AD1106" s="5">
        <v>336.69509887695301</v>
      </c>
      <c r="AE1106" s="5">
        <v>356.98568725585898</v>
      </c>
      <c r="AF1106" s="5">
        <v>341.62484741210898</v>
      </c>
      <c r="AG1106" s="5">
        <v>345.10187784830697</v>
      </c>
      <c r="AH1106" s="5">
        <v>338.27505493164</v>
      </c>
      <c r="AI1106" s="5">
        <v>315.30581665039</v>
      </c>
      <c r="AJ1106" s="5">
        <v>325.48236083984301</v>
      </c>
      <c r="AK1106" s="5">
        <v>326.354410807291</v>
      </c>
      <c r="AL1106" s="5">
        <v>543.61737060546795</v>
      </c>
      <c r="AM1106" s="5">
        <v>556.61981201171795</v>
      </c>
      <c r="AN1106" s="5">
        <v>558.82897949218705</v>
      </c>
      <c r="AO1106" s="5">
        <v>553.02205403645769</v>
      </c>
      <c r="AP1106" s="5">
        <v>594.460205078125</v>
      </c>
      <c r="AQ1106" s="5">
        <v>574.67657470703102</v>
      </c>
      <c r="AR1106" s="5">
        <v>607.13146972656205</v>
      </c>
      <c r="AS1106" s="5">
        <v>592.08941650390602</v>
      </c>
      <c r="AT1106" s="5">
        <v>144.89857482910099</v>
      </c>
      <c r="AU1106" s="5">
        <v>136.05419921875</v>
      </c>
      <c r="AV1106" s="5">
        <v>150.23300170898401</v>
      </c>
      <c r="AW1106" s="5">
        <v>143.728591918945</v>
      </c>
      <c r="AX1106" s="5">
        <v>294.95880126953102</v>
      </c>
      <c r="AY1106" s="5">
        <v>264.87869262695301</v>
      </c>
      <c r="AZ1106" s="5">
        <v>275.196685791015</v>
      </c>
      <c r="BA1106" s="5">
        <v>278.34472656249972</v>
      </c>
    </row>
    <row r="1107" spans="1:53" x14ac:dyDescent="0.2">
      <c r="A1107" s="1">
        <v>1104</v>
      </c>
      <c r="B1107" s="1" t="s">
        <v>4434</v>
      </c>
      <c r="C1107" s="1" t="s">
        <v>4435</v>
      </c>
      <c r="D1107" s="1" t="s">
        <v>4436</v>
      </c>
      <c r="E1107" s="1" t="s">
        <v>4437</v>
      </c>
      <c r="G1107" s="5">
        <v>207.24462890625</v>
      </c>
      <c r="I1107" s="5">
        <v>207.24462890625</v>
      </c>
      <c r="N1107" s="5">
        <v>127.715278625488</v>
      </c>
      <c r="O1107" s="5">
        <v>122.574104309082</v>
      </c>
      <c r="P1107" s="5">
        <v>127.349815368652</v>
      </c>
      <c r="Q1107" s="5">
        <v>125.87973276774066</v>
      </c>
      <c r="R1107" s="5">
        <v>82.8931884765625</v>
      </c>
      <c r="S1107" s="5">
        <v>99.638839721679602</v>
      </c>
      <c r="T1107" s="5">
        <v>133.94943237304599</v>
      </c>
      <c r="U1107" s="5">
        <v>105.49382019042936</v>
      </c>
      <c r="V1107" s="5">
        <v>128.34793090820301</v>
      </c>
      <c r="W1107" s="5">
        <v>85.700546264648395</v>
      </c>
      <c r="X1107" s="5">
        <v>111.389762878417</v>
      </c>
      <c r="Y1107" s="5">
        <v>108.4794133504228</v>
      </c>
      <c r="Z1107" s="5">
        <v>224.76261901855401</v>
      </c>
      <c r="AA1107" s="5">
        <v>275.87969970703102</v>
      </c>
      <c r="AB1107" s="5">
        <v>251.98370361328099</v>
      </c>
      <c r="AC1107" s="5">
        <v>250.87534077962201</v>
      </c>
      <c r="AD1107" s="5">
        <v>101.580451965332</v>
      </c>
      <c r="AE1107" s="5">
        <v>131.293685913085</v>
      </c>
      <c r="AF1107" s="5">
        <v>128.73588562011699</v>
      </c>
      <c r="AG1107" s="5">
        <v>120.53667449951134</v>
      </c>
      <c r="AJ1107" s="5">
        <v>134.74967956542901</v>
      </c>
      <c r="AK1107" s="5">
        <v>134.74967956542901</v>
      </c>
      <c r="AL1107" s="5">
        <v>83.578330993652301</v>
      </c>
      <c r="AM1107" s="5">
        <v>70.575614929199205</v>
      </c>
      <c r="AN1107" s="5">
        <v>56.840736389160099</v>
      </c>
      <c r="AO1107" s="5">
        <v>70.331560770670535</v>
      </c>
      <c r="AP1107" s="5">
        <v>108.66168212890599</v>
      </c>
      <c r="AQ1107" s="5">
        <v>134.10832214355401</v>
      </c>
      <c r="AR1107" s="5">
        <v>131.48324584960901</v>
      </c>
      <c r="AS1107" s="5">
        <v>124.751083374023</v>
      </c>
      <c r="AX1107" s="5">
        <v>254.76373291015599</v>
      </c>
      <c r="AY1107" s="5">
        <v>317.87240600585898</v>
      </c>
      <c r="AZ1107" s="5">
        <v>314.79931640625</v>
      </c>
      <c r="BA1107" s="5">
        <v>295.81181844075496</v>
      </c>
    </row>
    <row r="1108" spans="1:53" x14ac:dyDescent="0.2">
      <c r="A1108" s="1">
        <v>1105</v>
      </c>
      <c r="B1108" s="1" t="s">
        <v>4438</v>
      </c>
      <c r="C1108" s="1" t="s">
        <v>4439</v>
      </c>
      <c r="D1108" s="1" t="s">
        <v>4440</v>
      </c>
      <c r="E1108" s="1" t="s">
        <v>4441</v>
      </c>
      <c r="F1108" s="5">
        <v>3625.40576171875</v>
      </c>
      <c r="G1108" s="5">
        <v>3564.12280273437</v>
      </c>
      <c r="H1108" s="5">
        <v>3577.39721679687</v>
      </c>
      <c r="I1108" s="5">
        <v>3588.9752604166629</v>
      </c>
      <c r="J1108" s="5">
        <v>4296.9697265625</v>
      </c>
      <c r="K1108" s="5">
        <v>4194.9814453125</v>
      </c>
      <c r="L1108" s="5">
        <v>3993.95043945312</v>
      </c>
      <c r="M1108" s="5">
        <v>4161.9672037760402</v>
      </c>
      <c r="N1108" s="5">
        <v>1555.50854492187</v>
      </c>
      <c r="O1108" s="5">
        <v>1707.67224121093</v>
      </c>
      <c r="P1108" s="5">
        <v>1504.94616699218</v>
      </c>
      <c r="Q1108" s="5">
        <v>1589.3756510416599</v>
      </c>
      <c r="R1108" s="5">
        <v>2330.34301757812</v>
      </c>
      <c r="S1108" s="5">
        <v>2257.71240234375</v>
      </c>
      <c r="T1108" s="5">
        <v>2491.57348632812</v>
      </c>
      <c r="U1108" s="5">
        <v>2359.8763020833298</v>
      </c>
      <c r="V1108" s="5">
        <v>4771.9521484375</v>
      </c>
      <c r="W1108" s="5">
        <v>4697.64990234375</v>
      </c>
      <c r="X1108" s="5">
        <v>4893.9521484375</v>
      </c>
      <c r="Y1108" s="5">
        <v>4787.851399739583</v>
      </c>
      <c r="Z1108" s="5">
        <v>3896.01123046875</v>
      </c>
      <c r="AA1108" s="5">
        <v>3927.8876953125</v>
      </c>
      <c r="AB1108" s="5">
        <v>3743.04370117187</v>
      </c>
      <c r="AC1108" s="5">
        <v>3855.6475423177067</v>
      </c>
      <c r="AD1108" s="5">
        <v>4351.84521484375</v>
      </c>
      <c r="AE1108" s="5">
        <v>4279.44970703125</v>
      </c>
      <c r="AF1108" s="5">
        <v>4147.4267578125</v>
      </c>
      <c r="AG1108" s="5">
        <v>4259.573893229167</v>
      </c>
      <c r="AH1108" s="5">
        <v>3824.48706054687</v>
      </c>
      <c r="AI1108" s="5">
        <v>4072.1826171875</v>
      </c>
      <c r="AJ1108" s="5">
        <v>3666.162109375</v>
      </c>
      <c r="AK1108" s="5">
        <v>3854.2772623697897</v>
      </c>
      <c r="AL1108" s="5">
        <v>1544.28784179687</v>
      </c>
      <c r="AM1108" s="5">
        <v>1545.70983886718</v>
      </c>
      <c r="AN1108" s="5">
        <v>1448.83422851562</v>
      </c>
      <c r="AO1108" s="5">
        <v>1512.9439697265564</v>
      </c>
      <c r="AP1108" s="5">
        <v>2364.31567382812</v>
      </c>
      <c r="AQ1108" s="5">
        <v>2371.77734375</v>
      </c>
      <c r="AR1108" s="5">
        <v>2565.74658203125</v>
      </c>
      <c r="AS1108" s="5">
        <v>2433.9465332031232</v>
      </c>
      <c r="AT1108" s="5">
        <v>3988.16943359375</v>
      </c>
      <c r="AU1108" s="5">
        <v>4118.64990234375</v>
      </c>
      <c r="AV1108" s="5">
        <v>4596.3720703125</v>
      </c>
      <c r="AW1108" s="5">
        <v>4234.397135416667</v>
      </c>
      <c r="AX1108" s="5">
        <v>3979.13842773437</v>
      </c>
      <c r="AY1108" s="5">
        <v>3687.66796875</v>
      </c>
      <c r="AZ1108" s="5">
        <v>3513.86669921875</v>
      </c>
      <c r="BA1108" s="5">
        <v>3726.8910319010397</v>
      </c>
    </row>
    <row r="1109" spans="1:53" x14ac:dyDescent="0.2">
      <c r="A1109" s="1">
        <v>1106</v>
      </c>
      <c r="B1109" s="1" t="s">
        <v>4442</v>
      </c>
      <c r="C1109" s="1" t="s">
        <v>4443</v>
      </c>
      <c r="D1109" s="1" t="s">
        <v>4444</v>
      </c>
      <c r="E1109" s="1" t="s">
        <v>4445</v>
      </c>
      <c r="F1109" s="5">
        <v>5099.01025390625</v>
      </c>
      <c r="G1109" s="5">
        <v>5060.91162109375</v>
      </c>
      <c r="H1109" s="5">
        <v>5089.5166015625</v>
      </c>
      <c r="I1109" s="5">
        <v>5083.146158854167</v>
      </c>
      <c r="J1109" s="5">
        <v>5984.5380859375</v>
      </c>
      <c r="K1109" s="5">
        <v>6079.6728515625</v>
      </c>
      <c r="L1109" s="5">
        <v>5882.48876953125</v>
      </c>
      <c r="M1109" s="5">
        <v>5982.233235677083</v>
      </c>
      <c r="N1109" s="5">
        <v>3629.40502929687</v>
      </c>
      <c r="O1109" s="5">
        <v>3677.84326171875</v>
      </c>
      <c r="P1109" s="5">
        <v>3573.53759765625</v>
      </c>
      <c r="Q1109" s="5">
        <v>3626.9286295572897</v>
      </c>
      <c r="R1109" s="5">
        <v>4620.27294921875</v>
      </c>
      <c r="S1109" s="5">
        <v>4507.763671875</v>
      </c>
      <c r="T1109" s="5">
        <v>4600.2978515625</v>
      </c>
      <c r="U1109" s="5">
        <v>4576.111490885417</v>
      </c>
      <c r="V1109" s="5">
        <v>4600.97216796875</v>
      </c>
      <c r="W1109" s="5">
        <v>4634.78564453125</v>
      </c>
      <c r="X1109" s="5">
        <v>4604.14697265625</v>
      </c>
      <c r="Y1109" s="5">
        <v>4613.301595052083</v>
      </c>
      <c r="Z1109" s="5">
        <v>5399.876953125</v>
      </c>
      <c r="AA1109" s="5">
        <v>5322.015625</v>
      </c>
      <c r="AB1109" s="5">
        <v>5385.142578125</v>
      </c>
      <c r="AC1109" s="5">
        <v>5369.01171875</v>
      </c>
      <c r="AD1109" s="5">
        <v>5386.4072265625</v>
      </c>
      <c r="AE1109" s="5">
        <v>5549.3525390625</v>
      </c>
      <c r="AF1109" s="5">
        <v>5379.86572265625</v>
      </c>
      <c r="AG1109" s="5">
        <v>5438.541829427083</v>
      </c>
      <c r="AH1109" s="5">
        <v>5261.74609375</v>
      </c>
      <c r="AI1109" s="5">
        <v>5200.2880859375</v>
      </c>
      <c r="AJ1109" s="5">
        <v>5039.82275390625</v>
      </c>
      <c r="AK1109" s="5">
        <v>5167.28564453125</v>
      </c>
      <c r="AL1109" s="5">
        <v>3641.97094726562</v>
      </c>
      <c r="AM1109" s="5">
        <v>3570.65502929687</v>
      </c>
      <c r="AN1109" s="5">
        <v>3648.525390625</v>
      </c>
      <c r="AO1109" s="5">
        <v>3620.3837890624964</v>
      </c>
      <c r="AP1109" s="5">
        <v>5017.11328125</v>
      </c>
      <c r="AQ1109" s="5">
        <v>4949.03466796875</v>
      </c>
      <c r="AR1109" s="5">
        <v>5135.69091796875</v>
      </c>
      <c r="AS1109" s="5">
        <v>5033.9462890625</v>
      </c>
      <c r="AT1109" s="5">
        <v>4471.45703125</v>
      </c>
      <c r="AU1109" s="5">
        <v>4382.1455078125</v>
      </c>
      <c r="AV1109" s="5">
        <v>4779.15966796875</v>
      </c>
      <c r="AW1109" s="5">
        <v>4544.254069010417</v>
      </c>
      <c r="AX1109" s="5">
        <v>4562.27880859375</v>
      </c>
      <c r="AY1109" s="5">
        <v>4618.02978515625</v>
      </c>
      <c r="AZ1109" s="5">
        <v>4579.84765625</v>
      </c>
      <c r="BA1109" s="5">
        <v>4586.71875</v>
      </c>
    </row>
    <row r="1110" spans="1:53" x14ac:dyDescent="0.2">
      <c r="A1110" s="1">
        <v>1107</v>
      </c>
      <c r="B1110" s="1" t="s">
        <v>4446</v>
      </c>
      <c r="C1110" s="1" t="s">
        <v>4447</v>
      </c>
      <c r="D1110" s="1" t="s">
        <v>4448</v>
      </c>
      <c r="E1110" s="1" t="s">
        <v>4449</v>
      </c>
      <c r="F1110" s="5">
        <v>359.62548828125</v>
      </c>
      <c r="G1110" s="5">
        <v>389.72445678710898</v>
      </c>
      <c r="H1110" s="5">
        <v>382.30276489257801</v>
      </c>
      <c r="I1110" s="5">
        <v>377.21756998697902</v>
      </c>
      <c r="J1110" s="5">
        <v>369.48260498046801</v>
      </c>
      <c r="K1110" s="5">
        <v>375.65829467773398</v>
      </c>
      <c r="L1110" s="5">
        <v>361.15133666992102</v>
      </c>
      <c r="M1110" s="5">
        <v>368.764078776041</v>
      </c>
      <c r="N1110" s="5">
        <v>455.66769409179602</v>
      </c>
      <c r="O1110" s="5">
        <v>409.99740600585898</v>
      </c>
      <c r="P1110" s="5">
        <v>435.747955322265</v>
      </c>
      <c r="Q1110" s="5">
        <v>433.80435180664</v>
      </c>
      <c r="R1110" s="5">
        <v>322.51055908203102</v>
      </c>
      <c r="S1110" s="5">
        <v>284.96295166015602</v>
      </c>
      <c r="T1110" s="5">
        <v>351.95803833007801</v>
      </c>
      <c r="U1110" s="5">
        <v>319.8105163574217</v>
      </c>
      <c r="V1110" s="5">
        <v>264.60867309570301</v>
      </c>
      <c r="W1110" s="5">
        <v>295.11138916015602</v>
      </c>
      <c r="X1110" s="5">
        <v>267.115234375</v>
      </c>
      <c r="Y1110" s="5">
        <v>275.6117655436197</v>
      </c>
      <c r="Z1110" s="5">
        <v>430.835693359375</v>
      </c>
      <c r="AA1110" s="5">
        <v>430.314208984375</v>
      </c>
      <c r="AB1110" s="5">
        <v>415.62359619140602</v>
      </c>
      <c r="AC1110" s="5">
        <v>425.59116617838532</v>
      </c>
      <c r="AD1110" s="5">
        <v>261.31063842773398</v>
      </c>
      <c r="AE1110" s="5">
        <v>310.4912109375</v>
      </c>
      <c r="AF1110" s="5">
        <v>269.58264160156199</v>
      </c>
      <c r="AG1110" s="5">
        <v>280.46149698893197</v>
      </c>
      <c r="AH1110" s="5">
        <v>263.49411010742102</v>
      </c>
      <c r="AI1110" s="5">
        <v>240.13595581054599</v>
      </c>
      <c r="AJ1110" s="5">
        <v>247.15637207031199</v>
      </c>
      <c r="AK1110" s="5">
        <v>250.26214599609298</v>
      </c>
      <c r="AL1110" s="5">
        <v>362.95571899414</v>
      </c>
      <c r="AM1110" s="5">
        <v>388.14434814453102</v>
      </c>
      <c r="AN1110" s="5">
        <v>391.04458618164</v>
      </c>
      <c r="AO1110" s="5">
        <v>380.71488444010362</v>
      </c>
      <c r="AP1110" s="5">
        <v>242.52696228027301</v>
      </c>
      <c r="AQ1110" s="5">
        <v>238.98205566406199</v>
      </c>
      <c r="AR1110" s="5">
        <v>237.84704589843699</v>
      </c>
      <c r="AS1110" s="5">
        <v>239.78535461425736</v>
      </c>
      <c r="AT1110" s="5">
        <v>285.34930419921801</v>
      </c>
      <c r="AU1110" s="5">
        <v>307.474609375</v>
      </c>
      <c r="AV1110" s="5">
        <v>319.49670410156199</v>
      </c>
      <c r="AW1110" s="5">
        <v>304.10687255859335</v>
      </c>
      <c r="AX1110" s="5">
        <v>239.98513793945301</v>
      </c>
      <c r="AY1110" s="5">
        <v>213.40946960449199</v>
      </c>
      <c r="AZ1110" s="5">
        <v>185.54022216796801</v>
      </c>
      <c r="BA1110" s="5">
        <v>212.97827657063763</v>
      </c>
    </row>
    <row r="1111" spans="1:53" x14ac:dyDescent="0.2">
      <c r="A1111" s="1">
        <v>1108</v>
      </c>
      <c r="B1111" s="1" t="s">
        <v>4450</v>
      </c>
      <c r="C1111" s="1" t="s">
        <v>4451</v>
      </c>
      <c r="D1111" s="1" t="s">
        <v>4452</v>
      </c>
      <c r="E1111" s="1" t="s">
        <v>4453</v>
      </c>
      <c r="H1111" s="5">
        <v>136.39657592773401</v>
      </c>
      <c r="I1111" s="5">
        <v>136.39657592773401</v>
      </c>
      <c r="R1111" s="5">
        <v>92.904426574707003</v>
      </c>
      <c r="S1111" s="5">
        <v>84.4283447265625</v>
      </c>
      <c r="T1111" s="5">
        <v>91.638275146484304</v>
      </c>
      <c r="U1111" s="5">
        <v>89.657015482584598</v>
      </c>
      <c r="AR1111" s="5">
        <v>132.36427307128901</v>
      </c>
      <c r="AS1111" s="5">
        <v>132.36427307128901</v>
      </c>
    </row>
    <row r="1112" spans="1:53" x14ac:dyDescent="0.2">
      <c r="A1112" s="1">
        <v>1109</v>
      </c>
      <c r="B1112" s="1" t="s">
        <v>4454</v>
      </c>
      <c r="C1112" s="1" t="s">
        <v>4455</v>
      </c>
      <c r="D1112" s="1" t="s">
        <v>4456</v>
      </c>
      <c r="E1112" s="1" t="s">
        <v>4457</v>
      </c>
      <c r="F1112" s="5">
        <v>84.8345947265625</v>
      </c>
      <c r="G1112" s="5">
        <v>82.971343994140597</v>
      </c>
      <c r="H1112" s="5">
        <v>65.282051086425696</v>
      </c>
      <c r="I1112" s="5">
        <v>77.695996602376269</v>
      </c>
      <c r="J1112" s="5">
        <v>92.173629760742102</v>
      </c>
      <c r="K1112" s="5">
        <v>80.098571777343693</v>
      </c>
      <c r="L1112" s="5">
        <v>132.37857055664</v>
      </c>
      <c r="M1112" s="5">
        <v>101.55025736490859</v>
      </c>
      <c r="N1112" s="5">
        <v>220.890625</v>
      </c>
      <c r="O1112" s="5">
        <v>259.53286743164</v>
      </c>
      <c r="P1112" s="5">
        <v>227.97933959960901</v>
      </c>
      <c r="Q1112" s="5">
        <v>236.13427734374966</v>
      </c>
      <c r="R1112" s="5">
        <v>89.282775878906193</v>
      </c>
      <c r="S1112" s="5">
        <v>111.828079223632</v>
      </c>
      <c r="T1112" s="5">
        <v>88.775245666503906</v>
      </c>
      <c r="U1112" s="5">
        <v>96.628700256347372</v>
      </c>
      <c r="V1112" s="5">
        <v>140.38273620605401</v>
      </c>
      <c r="W1112" s="5">
        <v>122.819038391113</v>
      </c>
      <c r="X1112" s="5">
        <v>157.01890563964801</v>
      </c>
      <c r="Y1112" s="5">
        <v>140.07356007893836</v>
      </c>
      <c r="Z1112" s="5">
        <v>125.805290222167</v>
      </c>
      <c r="AA1112" s="5">
        <v>118.698593139648</v>
      </c>
      <c r="AB1112" s="5">
        <v>115.02895355224599</v>
      </c>
      <c r="AC1112" s="5">
        <v>119.84427897135366</v>
      </c>
      <c r="AD1112" s="5">
        <v>131.210357666015</v>
      </c>
      <c r="AE1112" s="5">
        <v>98.377220153808594</v>
      </c>
      <c r="AF1112" s="5">
        <v>121.615432739257</v>
      </c>
      <c r="AG1112" s="5">
        <v>117.0676701863602</v>
      </c>
      <c r="AH1112" s="5">
        <v>131.263748168945</v>
      </c>
      <c r="AI1112" s="5">
        <v>107.469429016113</v>
      </c>
      <c r="AJ1112" s="5">
        <v>115.7783203125</v>
      </c>
      <c r="AK1112" s="5">
        <v>118.17049916585268</v>
      </c>
      <c r="AL1112" s="5">
        <v>218.21304321289</v>
      </c>
      <c r="AM1112" s="5">
        <v>152.92672729492099</v>
      </c>
      <c r="AN1112" s="5">
        <v>241.58761596679599</v>
      </c>
      <c r="AO1112" s="5">
        <v>204.24246215820233</v>
      </c>
      <c r="AP1112" s="5">
        <v>77.066696166992102</v>
      </c>
      <c r="AQ1112" s="5">
        <v>74.558250427246094</v>
      </c>
      <c r="AR1112" s="5">
        <v>57.117301940917898</v>
      </c>
      <c r="AS1112" s="5">
        <v>69.580749511718693</v>
      </c>
      <c r="AY1112" s="5">
        <v>81.14599609375</v>
      </c>
      <c r="AZ1112" s="5">
        <v>68.254768371582003</v>
      </c>
      <c r="BA1112" s="5">
        <v>74.700382232666001</v>
      </c>
    </row>
    <row r="1113" spans="1:53" x14ac:dyDescent="0.2">
      <c r="A1113" s="1">
        <v>1110</v>
      </c>
      <c r="B1113" s="1" t="s">
        <v>4458</v>
      </c>
      <c r="C1113" s="1" t="s">
        <v>4459</v>
      </c>
      <c r="D1113" s="1" t="s">
        <v>4460</v>
      </c>
      <c r="E1113" s="1" t="s">
        <v>4461</v>
      </c>
      <c r="F1113" s="5">
        <v>474.94915771484301</v>
      </c>
      <c r="G1113" s="5">
        <v>474.82907104492102</v>
      </c>
      <c r="H1113" s="5">
        <v>500.29241943359301</v>
      </c>
      <c r="I1113" s="5">
        <v>483.35688273111901</v>
      </c>
      <c r="J1113" s="5">
        <v>424.33898925781199</v>
      </c>
      <c r="K1113" s="5">
        <v>419.15216064453102</v>
      </c>
      <c r="L1113" s="5">
        <v>406.27682495117102</v>
      </c>
      <c r="M1113" s="5">
        <v>416.58932495117136</v>
      </c>
      <c r="N1113" s="5">
        <v>1027.12634277343</v>
      </c>
      <c r="O1113" s="5">
        <v>1008.50317382812</v>
      </c>
      <c r="P1113" s="5">
        <v>959.51947021484295</v>
      </c>
      <c r="Q1113" s="5">
        <v>998.38299560546432</v>
      </c>
      <c r="R1113" s="5">
        <v>714.08142089843705</v>
      </c>
      <c r="S1113" s="5">
        <v>730.89227294921795</v>
      </c>
      <c r="T1113" s="5">
        <v>721.28338623046795</v>
      </c>
      <c r="U1113" s="5">
        <v>722.0856933593742</v>
      </c>
      <c r="V1113" s="5">
        <v>667.36553955078102</v>
      </c>
      <c r="W1113" s="5">
        <v>614.59484863281205</v>
      </c>
      <c r="X1113" s="5">
        <v>629.23931884765602</v>
      </c>
      <c r="Y1113" s="5">
        <v>637.0665690104164</v>
      </c>
      <c r="Z1113" s="5">
        <v>806.67907714843705</v>
      </c>
      <c r="AA1113" s="5">
        <v>824.2197265625</v>
      </c>
      <c r="AB1113" s="5">
        <v>813.93157958984295</v>
      </c>
      <c r="AC1113" s="5">
        <v>814.94346110025992</v>
      </c>
      <c r="AD1113" s="5">
        <v>429.32687377929602</v>
      </c>
      <c r="AE1113" s="5">
        <v>406.43701171875</v>
      </c>
      <c r="AF1113" s="5">
        <v>402.74624633789</v>
      </c>
      <c r="AG1113" s="5">
        <v>412.83671061197862</v>
      </c>
      <c r="AH1113" s="5">
        <v>452.02157592773398</v>
      </c>
      <c r="AI1113" s="5">
        <v>486.292877197265</v>
      </c>
      <c r="AJ1113" s="5">
        <v>472.80551147460898</v>
      </c>
      <c r="AK1113" s="5">
        <v>470.37332153320267</v>
      </c>
      <c r="AL1113" s="5">
        <v>987.03210449218705</v>
      </c>
      <c r="AM1113" s="5">
        <v>991.57073974609295</v>
      </c>
      <c r="AN1113" s="5">
        <v>1004.87561035156</v>
      </c>
      <c r="AO1113" s="5">
        <v>994.49281819661337</v>
      </c>
      <c r="AP1113" s="5">
        <v>661.83453369140602</v>
      </c>
      <c r="AQ1113" s="5">
        <v>657.81475830078102</v>
      </c>
      <c r="AR1113" s="5">
        <v>671.55035400390602</v>
      </c>
      <c r="AS1113" s="5">
        <v>663.73321533203102</v>
      </c>
      <c r="AT1113" s="5">
        <v>507.92218017578102</v>
      </c>
      <c r="AU1113" s="5">
        <v>487.79168701171801</v>
      </c>
      <c r="AV1113" s="5">
        <v>506.97909545898398</v>
      </c>
      <c r="AW1113" s="5">
        <v>500.89765421549436</v>
      </c>
      <c r="AX1113" s="5">
        <v>501.849517822265</v>
      </c>
      <c r="AY1113" s="5">
        <v>422.68963623046801</v>
      </c>
      <c r="AZ1113" s="5">
        <v>439.97341918945301</v>
      </c>
      <c r="BA1113" s="5">
        <v>454.83752441406205</v>
      </c>
    </row>
    <row r="1114" spans="1:53" x14ac:dyDescent="0.2">
      <c r="A1114" s="1">
        <v>1111</v>
      </c>
      <c r="B1114" s="1" t="s">
        <v>4462</v>
      </c>
      <c r="C1114" s="1" t="s">
        <v>4463</v>
      </c>
      <c r="D1114" s="1" t="s">
        <v>4464</v>
      </c>
      <c r="E1114" s="1" t="s">
        <v>4465</v>
      </c>
      <c r="F1114" s="5">
        <v>1552.169921875</v>
      </c>
      <c r="G1114" s="5">
        <v>1662.01879882812</v>
      </c>
      <c r="H1114" s="5">
        <v>1572.79956054687</v>
      </c>
      <c r="I1114" s="5">
        <v>1595.6627604166633</v>
      </c>
      <c r="J1114" s="5">
        <v>1622.08557128906</v>
      </c>
      <c r="K1114" s="5">
        <v>1561.53247070312</v>
      </c>
      <c r="L1114" s="5">
        <v>1491.33142089843</v>
      </c>
      <c r="M1114" s="5">
        <v>1558.3164876302035</v>
      </c>
      <c r="N1114" s="5">
        <v>2007.01586914062</v>
      </c>
      <c r="O1114" s="5">
        <v>2012.0791015625</v>
      </c>
      <c r="P1114" s="5">
        <v>1899.33276367187</v>
      </c>
      <c r="Q1114" s="5">
        <v>1972.8092447916633</v>
      </c>
      <c r="R1114" s="5">
        <v>1659.10437011718</v>
      </c>
      <c r="S1114" s="5">
        <v>1702.12084960937</v>
      </c>
      <c r="T1114" s="5">
        <v>1818.29553222656</v>
      </c>
      <c r="U1114" s="5">
        <v>1726.5069173177033</v>
      </c>
      <c r="V1114" s="5">
        <v>1999.87927246093</v>
      </c>
      <c r="W1114" s="5">
        <v>1914.4443359375</v>
      </c>
      <c r="X1114" s="5">
        <v>1870.60534667968</v>
      </c>
      <c r="Y1114" s="5">
        <v>1928.3096516927035</v>
      </c>
      <c r="Z1114" s="5">
        <v>1400.18139648437</v>
      </c>
      <c r="AA1114" s="5">
        <v>1360.56530761718</v>
      </c>
      <c r="AB1114" s="5">
        <v>1404.13146972656</v>
      </c>
      <c r="AC1114" s="5">
        <v>1388.2927246093698</v>
      </c>
      <c r="AD1114" s="5">
        <v>2523.09521484375</v>
      </c>
      <c r="AE1114" s="5">
        <v>2446.29833984375</v>
      </c>
      <c r="AF1114" s="5">
        <v>2527.63134765625</v>
      </c>
      <c r="AG1114" s="5">
        <v>2499.00830078125</v>
      </c>
      <c r="AH1114" s="5">
        <v>2381.73095703125</v>
      </c>
      <c r="AI1114" s="5">
        <v>2322.6435546875</v>
      </c>
      <c r="AJ1114" s="5">
        <v>2346.0361328125</v>
      </c>
      <c r="AK1114" s="5">
        <v>2350.1368815104165</v>
      </c>
      <c r="AL1114" s="5">
        <v>2056.146484375</v>
      </c>
      <c r="AM1114" s="5">
        <v>1976.767578125</v>
      </c>
      <c r="AN1114" s="5">
        <v>2169.49731445312</v>
      </c>
      <c r="AO1114" s="5">
        <v>2067.4704589843732</v>
      </c>
      <c r="AP1114" s="5">
        <v>2101.90869140625</v>
      </c>
      <c r="AQ1114" s="5">
        <v>2061.01953125</v>
      </c>
      <c r="AR1114" s="5">
        <v>2073.97387695312</v>
      </c>
      <c r="AS1114" s="5">
        <v>2078.9673665364567</v>
      </c>
      <c r="AT1114" s="5">
        <v>2400.92822265625</v>
      </c>
      <c r="AU1114" s="5">
        <v>2411.37426757812</v>
      </c>
      <c r="AV1114" s="5">
        <v>2310.94262695312</v>
      </c>
      <c r="AW1114" s="5">
        <v>2374.4150390624964</v>
      </c>
      <c r="AX1114" s="5">
        <v>1477.72229003906</v>
      </c>
      <c r="AY1114" s="5">
        <v>1374.10278320312</v>
      </c>
      <c r="AZ1114" s="5">
        <v>1366.68530273437</v>
      </c>
      <c r="BA1114" s="5">
        <v>1406.1701253255167</v>
      </c>
    </row>
    <row r="1115" spans="1:53" x14ac:dyDescent="0.2">
      <c r="A1115" s="1">
        <v>1112</v>
      </c>
      <c r="B1115" s="1" t="s">
        <v>4466</v>
      </c>
      <c r="C1115" s="1" t="s">
        <v>4467</v>
      </c>
      <c r="D1115" s="1" t="s">
        <v>4468</v>
      </c>
      <c r="E1115" s="1" t="s">
        <v>4469</v>
      </c>
      <c r="F1115" s="5">
        <v>206.89863586425699</v>
      </c>
      <c r="G1115" s="5">
        <v>168.18148803710901</v>
      </c>
      <c r="H1115" s="5">
        <v>162.81632995605401</v>
      </c>
      <c r="I1115" s="5">
        <v>179.29881795247334</v>
      </c>
      <c r="J1115" s="5">
        <v>219.83114624023401</v>
      </c>
      <c r="K1115" s="5">
        <v>232.955322265625</v>
      </c>
      <c r="L1115" s="5">
        <v>203.99623107910099</v>
      </c>
      <c r="M1115" s="5">
        <v>218.92756652832</v>
      </c>
      <c r="N1115" s="5">
        <v>148.63502502441401</v>
      </c>
      <c r="O1115" s="5">
        <v>161.48695373535099</v>
      </c>
      <c r="P1115" s="5">
        <v>117.765174865722</v>
      </c>
      <c r="Q1115" s="5">
        <v>142.62905120849567</v>
      </c>
      <c r="R1115" s="5">
        <v>153.73310852050699</v>
      </c>
      <c r="S1115" s="5">
        <v>195.787353515625</v>
      </c>
      <c r="T1115" s="5">
        <v>177.47349548339801</v>
      </c>
      <c r="U1115" s="5">
        <v>175.66465250651001</v>
      </c>
      <c r="V1115" s="5">
        <v>626.93023681640602</v>
      </c>
      <c r="W1115" s="5">
        <v>628.880126953125</v>
      </c>
      <c r="X1115" s="5">
        <v>586.93865966796795</v>
      </c>
      <c r="Y1115" s="5">
        <v>614.2496744791664</v>
      </c>
      <c r="Z1115" s="5">
        <v>163.13650512695301</v>
      </c>
      <c r="AA1115" s="5">
        <v>169.75881958007801</v>
      </c>
      <c r="AB1115" s="5">
        <v>172.35685729980401</v>
      </c>
      <c r="AC1115" s="5">
        <v>168.41739400227834</v>
      </c>
      <c r="AD1115" s="5">
        <v>693.46148681640602</v>
      </c>
      <c r="AE1115" s="5">
        <v>690.78582763671795</v>
      </c>
      <c r="AF1115" s="5">
        <v>640.56170654296795</v>
      </c>
      <c r="AG1115" s="5">
        <v>674.93634033203068</v>
      </c>
      <c r="AH1115" s="5">
        <v>524.36956787109295</v>
      </c>
      <c r="AI1115" s="5">
        <v>525.81652832031205</v>
      </c>
      <c r="AJ1115" s="5">
        <v>530.513427734375</v>
      </c>
      <c r="AK1115" s="5">
        <v>526.8998413085933</v>
      </c>
      <c r="AL1115" s="5">
        <v>382.35900878906199</v>
      </c>
      <c r="AM1115" s="5">
        <v>357.67321777343699</v>
      </c>
      <c r="AN1115" s="5">
        <v>375.87924194335898</v>
      </c>
      <c r="AO1115" s="5">
        <v>371.97048950195267</v>
      </c>
      <c r="AP1115" s="5">
        <v>403.58920288085898</v>
      </c>
      <c r="AQ1115" s="5">
        <v>445.61929321289</v>
      </c>
      <c r="AR1115" s="5">
        <v>402.15765380859301</v>
      </c>
      <c r="AS1115" s="5">
        <v>417.12204996744731</v>
      </c>
      <c r="AT1115" s="5">
        <v>729.25256347656205</v>
      </c>
      <c r="AU1115" s="5">
        <v>690.33624267578102</v>
      </c>
      <c r="AV1115" s="5">
        <v>646.93206787109295</v>
      </c>
      <c r="AW1115" s="5">
        <v>688.84029134114542</v>
      </c>
      <c r="AX1115" s="5">
        <v>713.96697998046795</v>
      </c>
      <c r="AY1115" s="5">
        <v>739.78680419921795</v>
      </c>
      <c r="AZ1115" s="5">
        <v>751.94342041015602</v>
      </c>
      <c r="BA1115" s="5">
        <v>735.23240152994731</v>
      </c>
    </row>
    <row r="1116" spans="1:53" x14ac:dyDescent="0.2">
      <c r="A1116" s="1">
        <v>1113</v>
      </c>
      <c r="B1116" s="1" t="s">
        <v>4470</v>
      </c>
      <c r="C1116" s="1" t="s">
        <v>4471</v>
      </c>
      <c r="D1116" s="1" t="s">
        <v>4472</v>
      </c>
      <c r="E1116" s="1" t="s">
        <v>4473</v>
      </c>
      <c r="F1116" s="5">
        <v>1390.87243652343</v>
      </c>
      <c r="G1116" s="5">
        <v>1385.11450195312</v>
      </c>
      <c r="H1116" s="5">
        <v>1335.41906738281</v>
      </c>
      <c r="I1116" s="5">
        <v>1370.4686686197865</v>
      </c>
      <c r="J1116" s="5">
        <v>1427.84912109375</v>
      </c>
      <c r="K1116" s="5">
        <v>1490.10949707031</v>
      </c>
      <c r="L1116" s="5">
        <v>1435.79821777343</v>
      </c>
      <c r="M1116" s="5">
        <v>1451.2522786458301</v>
      </c>
      <c r="N1116" s="5">
        <v>1117.72497558593</v>
      </c>
      <c r="O1116" s="5">
        <v>1206.79675292968</v>
      </c>
      <c r="P1116" s="5">
        <v>1114.08422851562</v>
      </c>
      <c r="Q1116" s="5">
        <v>1146.2019856770767</v>
      </c>
      <c r="R1116" s="5">
        <v>1402.08642578125</v>
      </c>
      <c r="S1116" s="5">
        <v>1354.93664550781</v>
      </c>
      <c r="T1116" s="5">
        <v>1367.17431640625</v>
      </c>
      <c r="U1116" s="5">
        <v>1374.7324625651033</v>
      </c>
      <c r="V1116" s="5">
        <v>1317.43225097656</v>
      </c>
      <c r="W1116" s="5">
        <v>1364.94653320312</v>
      </c>
      <c r="X1116" s="5">
        <v>1250.92761230468</v>
      </c>
      <c r="Y1116" s="5">
        <v>1311.1021321614535</v>
      </c>
      <c r="Z1116" s="5">
        <v>1539.75451660156</v>
      </c>
      <c r="AA1116" s="5">
        <v>1398.06945800781</v>
      </c>
      <c r="AB1116" s="5">
        <v>1498.40502929687</v>
      </c>
      <c r="AC1116" s="5">
        <v>1478.7430013020801</v>
      </c>
      <c r="AD1116" s="5">
        <v>1178.74255371093</v>
      </c>
      <c r="AE1116" s="5">
        <v>1227.12329101562</v>
      </c>
      <c r="AF1116" s="5">
        <v>1249.05114746093</v>
      </c>
      <c r="AG1116" s="5">
        <v>1218.3056640624934</v>
      </c>
      <c r="AH1116" s="5">
        <v>1313.03186035156</v>
      </c>
      <c r="AI1116" s="5">
        <v>1368.27722167968</v>
      </c>
      <c r="AJ1116" s="5">
        <v>1280.06579589843</v>
      </c>
      <c r="AK1116" s="5">
        <v>1320.4582926432233</v>
      </c>
      <c r="AL1116" s="5">
        <v>1120.55737304687</v>
      </c>
      <c r="AM1116" s="5">
        <v>1184.07702636718</v>
      </c>
      <c r="AN1116" s="5">
        <v>1106.767578125</v>
      </c>
      <c r="AO1116" s="5">
        <v>1137.1339925130167</v>
      </c>
      <c r="AP1116" s="5">
        <v>1527.83569335937</v>
      </c>
      <c r="AQ1116" s="5">
        <v>1459.95104980468</v>
      </c>
      <c r="AR1116" s="5">
        <v>1561.83923339843</v>
      </c>
      <c r="AS1116" s="5">
        <v>1516.5419921874934</v>
      </c>
      <c r="AT1116" s="5">
        <v>1294.44287109375</v>
      </c>
      <c r="AU1116" s="5">
        <v>1081.89099121093</v>
      </c>
      <c r="AV1116" s="5">
        <v>1381.78674316406</v>
      </c>
      <c r="AW1116" s="5">
        <v>1252.7068684895801</v>
      </c>
      <c r="AX1116" s="5">
        <v>1574.12780761718</v>
      </c>
      <c r="AY1116" s="5">
        <v>1431.92907714843</v>
      </c>
      <c r="AZ1116" s="5">
        <v>1465.25720214843</v>
      </c>
      <c r="BA1116" s="5">
        <v>1490.4380289713465</v>
      </c>
    </row>
    <row r="1117" spans="1:53" x14ac:dyDescent="0.2">
      <c r="A1117" s="1">
        <v>1114</v>
      </c>
      <c r="B1117" s="1" t="s">
        <v>4474</v>
      </c>
      <c r="C1117" s="1" t="s">
        <v>4475</v>
      </c>
      <c r="D1117" s="1" t="s">
        <v>4476</v>
      </c>
      <c r="E1117" s="1" t="s">
        <v>4477</v>
      </c>
      <c r="F1117" s="5">
        <v>20769.736328125</v>
      </c>
      <c r="G1117" s="5">
        <v>21405.63671875</v>
      </c>
      <c r="H1117" s="5">
        <v>21415.462890625</v>
      </c>
      <c r="I1117" s="5">
        <v>21196.9453125</v>
      </c>
      <c r="J1117" s="5">
        <v>15787.3154296875</v>
      </c>
      <c r="K1117" s="5">
        <v>15429.69140625</v>
      </c>
      <c r="L1117" s="5">
        <v>15536.455078125</v>
      </c>
      <c r="M1117" s="5">
        <v>15584.4873046875</v>
      </c>
      <c r="N1117" s="5">
        <v>42425.140625</v>
      </c>
      <c r="O1117" s="5">
        <v>42112.3125</v>
      </c>
      <c r="P1117" s="5">
        <v>41632.29296875</v>
      </c>
      <c r="Q1117" s="5">
        <v>42056.58203125</v>
      </c>
      <c r="R1117" s="5">
        <v>43506.33984375</v>
      </c>
      <c r="S1117" s="5">
        <v>43780.75390625</v>
      </c>
      <c r="T1117" s="5">
        <v>41347.89453125</v>
      </c>
      <c r="U1117" s="5">
        <v>42878.329427083336</v>
      </c>
      <c r="V1117" s="5">
        <v>20443.341796875</v>
      </c>
      <c r="W1117" s="5">
        <v>20936.67578125</v>
      </c>
      <c r="X1117" s="5">
        <v>20719.05078125</v>
      </c>
      <c r="Y1117" s="5">
        <v>20699.689453125</v>
      </c>
      <c r="Z1117" s="5">
        <v>62650.21875</v>
      </c>
      <c r="AA1117" s="5">
        <v>64014.28515625</v>
      </c>
      <c r="AB1117" s="5">
        <v>63375.2578125</v>
      </c>
      <c r="AC1117" s="5">
        <v>63346.587239583336</v>
      </c>
      <c r="AD1117" s="5">
        <v>18378.21484375</v>
      </c>
      <c r="AE1117" s="5">
        <v>18135.66796875</v>
      </c>
      <c r="AF1117" s="5">
        <v>18524.5625</v>
      </c>
      <c r="AG1117" s="5">
        <v>18346.1484375</v>
      </c>
      <c r="AH1117" s="5">
        <v>17535.162109375</v>
      </c>
      <c r="AI1117" s="5">
        <v>16718.73046875</v>
      </c>
      <c r="AJ1117" s="5">
        <v>16751.576171875</v>
      </c>
      <c r="AK1117" s="5">
        <v>17001.822916666668</v>
      </c>
      <c r="AL1117" s="5">
        <v>47319.46875</v>
      </c>
      <c r="AM1117" s="5">
        <v>47467.09765625</v>
      </c>
      <c r="AN1117" s="5">
        <v>46670.08984375</v>
      </c>
      <c r="AO1117" s="5">
        <v>47152.21875</v>
      </c>
      <c r="AP1117" s="5">
        <v>20275.458984375</v>
      </c>
      <c r="AQ1117" s="5">
        <v>20002.671875</v>
      </c>
      <c r="AR1117" s="5">
        <v>19730.9296875</v>
      </c>
      <c r="AS1117" s="5">
        <v>20003.020182291668</v>
      </c>
      <c r="AT1117" s="5">
        <v>20636.865234375</v>
      </c>
      <c r="AU1117" s="5">
        <v>20231.357421875</v>
      </c>
      <c r="AV1117" s="5">
        <v>22466.369140625</v>
      </c>
      <c r="AW1117" s="5">
        <v>21111.530598958332</v>
      </c>
      <c r="AX1117" s="5">
        <v>18717.236328125</v>
      </c>
      <c r="AY1117" s="5">
        <v>19396.810546875</v>
      </c>
      <c r="AZ1117" s="5">
        <v>19158.798828125</v>
      </c>
      <c r="BA1117" s="5">
        <v>19090.948567708332</v>
      </c>
    </row>
    <row r="1118" spans="1:53" x14ac:dyDescent="0.2">
      <c r="A1118" s="1">
        <v>1115</v>
      </c>
      <c r="B1118" s="1" t="s">
        <v>4478</v>
      </c>
      <c r="C1118" s="1" t="s">
        <v>4479</v>
      </c>
      <c r="D1118" s="1" t="s">
        <v>4480</v>
      </c>
      <c r="E1118" s="1" t="s">
        <v>4481</v>
      </c>
      <c r="F1118" s="5">
        <v>1461.19860839843</v>
      </c>
      <c r="G1118" s="5">
        <v>1407.55187988281</v>
      </c>
      <c r="H1118" s="5">
        <v>1473.70886230468</v>
      </c>
      <c r="I1118" s="5">
        <v>1447.4864501953068</v>
      </c>
      <c r="J1118" s="5">
        <v>1261.89331054687</v>
      </c>
      <c r="K1118" s="5">
        <v>1123.27978515625</v>
      </c>
      <c r="L1118" s="5">
        <v>1129.64599609375</v>
      </c>
      <c r="M1118" s="5">
        <v>1171.6063639322899</v>
      </c>
      <c r="N1118" s="5">
        <v>1410.8974609375</v>
      </c>
      <c r="O1118" s="5">
        <v>1383.95251464843</v>
      </c>
      <c r="P1118" s="5">
        <v>1441.50256347656</v>
      </c>
      <c r="Q1118" s="5">
        <v>1412.1175130208301</v>
      </c>
      <c r="R1118" s="5">
        <v>1415.82690429687</v>
      </c>
      <c r="S1118" s="5">
        <v>1355.91235351562</v>
      </c>
      <c r="T1118" s="5">
        <v>1358.36572265625</v>
      </c>
      <c r="U1118" s="5">
        <v>1376.7016601562466</v>
      </c>
      <c r="V1118" s="5">
        <v>554.37042236328102</v>
      </c>
      <c r="W1118" s="5">
        <v>635.6796875</v>
      </c>
      <c r="X1118" s="5">
        <v>608.37109375</v>
      </c>
      <c r="Y1118" s="5">
        <v>599.47373453776038</v>
      </c>
      <c r="Z1118" s="5">
        <v>592.052490234375</v>
      </c>
      <c r="AA1118" s="5">
        <v>627.67712402343705</v>
      </c>
      <c r="AB1118" s="5">
        <v>614.18737792968705</v>
      </c>
      <c r="AC1118" s="5">
        <v>611.30566406249966</v>
      </c>
      <c r="AD1118" s="5">
        <v>644.42272949218705</v>
      </c>
      <c r="AE1118" s="5">
        <v>644.69787597656205</v>
      </c>
      <c r="AF1118" s="5">
        <v>636.41522216796795</v>
      </c>
      <c r="AG1118" s="5">
        <v>641.84527587890568</v>
      </c>
      <c r="AH1118" s="5">
        <v>735.88275146484295</v>
      </c>
      <c r="AI1118" s="5">
        <v>784.909423828125</v>
      </c>
      <c r="AJ1118" s="5">
        <v>762.85064697265602</v>
      </c>
      <c r="AK1118" s="5">
        <v>761.2142740885414</v>
      </c>
      <c r="AL1118" s="5">
        <v>1391.33020019531</v>
      </c>
      <c r="AM1118" s="5">
        <v>1288.04089355468</v>
      </c>
      <c r="AN1118" s="5">
        <v>1392.41271972656</v>
      </c>
      <c r="AO1118" s="5">
        <v>1357.2612711588499</v>
      </c>
      <c r="AP1118" s="5">
        <v>872.75616455078102</v>
      </c>
      <c r="AQ1118" s="5">
        <v>854.76623535156205</v>
      </c>
      <c r="AR1118" s="5">
        <v>888.52325439453102</v>
      </c>
      <c r="AS1118" s="5">
        <v>872.01521809895803</v>
      </c>
      <c r="AT1118" s="5">
        <v>592.909423828125</v>
      </c>
      <c r="AU1118" s="5">
        <v>526.05108642578102</v>
      </c>
      <c r="AV1118" s="5">
        <v>611.07000732421795</v>
      </c>
      <c r="AW1118" s="5">
        <v>576.67683919270803</v>
      </c>
      <c r="AX1118" s="5">
        <v>744.86602783203102</v>
      </c>
      <c r="AY1118" s="5">
        <v>701.3046875</v>
      </c>
      <c r="AZ1118" s="5">
        <v>701.48083496093705</v>
      </c>
      <c r="BA1118" s="5">
        <v>715.88385009765591</v>
      </c>
    </row>
    <row r="1119" spans="1:53" x14ac:dyDescent="0.2">
      <c r="A1119" s="1">
        <v>1116</v>
      </c>
      <c r="B1119" s="1" t="s">
        <v>4482</v>
      </c>
      <c r="C1119" s="1" t="s">
        <v>4483</v>
      </c>
      <c r="D1119" s="1" t="s">
        <v>4484</v>
      </c>
      <c r="E1119" s="1" t="s">
        <v>4485</v>
      </c>
      <c r="F1119" s="5">
        <v>1166.2978515625</v>
      </c>
      <c r="G1119" s="5">
        <v>1087.35900878906</v>
      </c>
      <c r="H1119" s="5">
        <v>1263.517578125</v>
      </c>
      <c r="I1119" s="5">
        <v>1172.3914794921866</v>
      </c>
      <c r="J1119" s="5">
        <v>1389.65026855468</v>
      </c>
      <c r="K1119" s="5">
        <v>1440.34106445312</v>
      </c>
      <c r="L1119" s="5">
        <v>1542.93505859375</v>
      </c>
      <c r="M1119" s="5">
        <v>1457.6421305338499</v>
      </c>
      <c r="N1119" s="5">
        <v>459.33654785156199</v>
      </c>
      <c r="O1119" s="5">
        <v>540.421142578125</v>
      </c>
      <c r="P1119" s="5">
        <v>571.44219970703102</v>
      </c>
      <c r="Q1119" s="5">
        <v>523.73329671223939</v>
      </c>
      <c r="R1119" s="5">
        <v>1055.17932128906</v>
      </c>
      <c r="S1119" s="5">
        <v>1210.79797363281</v>
      </c>
      <c r="T1119" s="5">
        <v>1023.39727783203</v>
      </c>
      <c r="U1119" s="5">
        <v>1096.4581909179667</v>
      </c>
      <c r="V1119" s="5">
        <v>938.442626953125</v>
      </c>
      <c r="W1119" s="5">
        <v>1011.87530517578</v>
      </c>
      <c r="X1119" s="5">
        <v>952.292724609375</v>
      </c>
      <c r="Y1119" s="5">
        <v>967.53688557942667</v>
      </c>
      <c r="Z1119" s="5">
        <v>1211.04675292968</v>
      </c>
      <c r="AA1119" s="5">
        <v>1960.82141113281</v>
      </c>
      <c r="AB1119" s="5">
        <v>1567.10949707031</v>
      </c>
      <c r="AC1119" s="5">
        <v>1579.6592203775999</v>
      </c>
      <c r="AD1119" s="5">
        <v>1203.90588378906</v>
      </c>
      <c r="AE1119" s="5">
        <v>862.04052734375</v>
      </c>
      <c r="AF1119" s="5">
        <v>905.96173095703102</v>
      </c>
      <c r="AG1119" s="5">
        <v>990.63604736328034</v>
      </c>
      <c r="AH1119" s="5">
        <v>1540.85278320312</v>
      </c>
      <c r="AI1119" s="5">
        <v>1432.37976074218</v>
      </c>
      <c r="AJ1119" s="5">
        <v>1552.14440917968</v>
      </c>
      <c r="AK1119" s="5">
        <v>1508.4589843749934</v>
      </c>
      <c r="AL1119" s="5">
        <v>1255.16015625</v>
      </c>
      <c r="AM1119" s="5">
        <v>1197.61926269531</v>
      </c>
      <c r="AN1119" s="5">
        <v>1190.86169433593</v>
      </c>
      <c r="AO1119" s="5">
        <v>1214.5470377604133</v>
      </c>
      <c r="AP1119" s="5">
        <v>622.75201416015602</v>
      </c>
      <c r="AQ1119" s="5">
        <v>364.82928466796801</v>
      </c>
      <c r="AR1119" s="5">
        <v>804.20111083984295</v>
      </c>
      <c r="AS1119" s="5">
        <v>597.26080322265568</v>
      </c>
      <c r="AT1119" s="5">
        <v>444.62008666992102</v>
      </c>
      <c r="AU1119" s="5">
        <v>2277.65649414062</v>
      </c>
      <c r="AV1119" s="5">
        <v>2213.6748046875</v>
      </c>
      <c r="AW1119" s="5">
        <v>1645.3171284993471</v>
      </c>
      <c r="AX1119" s="5">
        <v>1327.70361328125</v>
      </c>
      <c r="AY1119" s="5">
        <v>593.47698974609295</v>
      </c>
      <c r="AZ1119" s="5">
        <v>675.69488525390602</v>
      </c>
      <c r="BA1119" s="5">
        <v>865.6251627604164</v>
      </c>
    </row>
    <row r="1120" spans="1:53" x14ac:dyDescent="0.2">
      <c r="A1120" s="1">
        <v>1117</v>
      </c>
      <c r="B1120" s="1" t="s">
        <v>4486</v>
      </c>
      <c r="C1120" s="1" t="s">
        <v>4487</v>
      </c>
      <c r="D1120" s="1" t="s">
        <v>4488</v>
      </c>
      <c r="E1120" s="1" t="s">
        <v>4489</v>
      </c>
      <c r="F1120" s="5">
        <v>455.84906005859301</v>
      </c>
      <c r="H1120" s="5">
        <v>306.333984375</v>
      </c>
      <c r="I1120" s="5">
        <v>381.09152221679653</v>
      </c>
      <c r="K1120" s="5">
        <v>436.68338012695301</v>
      </c>
      <c r="L1120" s="5">
        <v>753.41534423828102</v>
      </c>
      <c r="M1120" s="5">
        <v>595.04936218261696</v>
      </c>
      <c r="N1120" s="5">
        <v>901.72161865234295</v>
      </c>
      <c r="O1120" s="5">
        <v>953.05523681640602</v>
      </c>
      <c r="P1120" s="5">
        <v>1026.86645507812</v>
      </c>
      <c r="Q1120" s="5">
        <v>960.5477701822897</v>
      </c>
      <c r="R1120" s="5">
        <v>666.49426269531205</v>
      </c>
      <c r="S1120" s="5">
        <v>602.617919921875</v>
      </c>
      <c r="T1120" s="5">
        <v>248.03730773925699</v>
      </c>
      <c r="U1120" s="5">
        <v>505.7164967854813</v>
      </c>
      <c r="V1120" s="5">
        <v>823.78021240234295</v>
      </c>
      <c r="W1120" s="5">
        <v>776.166259765625</v>
      </c>
      <c r="X1120" s="5">
        <v>737.88586425781205</v>
      </c>
      <c r="Y1120" s="5">
        <v>779.27744547525992</v>
      </c>
      <c r="Z1120" s="5">
        <v>689.92492675781205</v>
      </c>
      <c r="AA1120" s="5">
        <v>725.01745605468705</v>
      </c>
      <c r="AB1120" s="5">
        <v>650.02471923828102</v>
      </c>
      <c r="AC1120" s="5">
        <v>688.32236735026015</v>
      </c>
      <c r="AD1120" s="5">
        <v>661.81298828125</v>
      </c>
      <c r="AE1120" s="5">
        <v>613.02996826171795</v>
      </c>
      <c r="AG1120" s="5">
        <v>637.42147827148392</v>
      </c>
      <c r="AH1120" s="5">
        <v>582.43988037109295</v>
      </c>
      <c r="AJ1120" s="5">
        <v>657.95568847656205</v>
      </c>
      <c r="AK1120" s="5">
        <v>620.19778442382744</v>
      </c>
      <c r="AL1120" s="5">
        <v>958.88897705078102</v>
      </c>
      <c r="AN1120" s="5">
        <v>846.303466796875</v>
      </c>
      <c r="AO1120" s="5">
        <v>902.59622192382801</v>
      </c>
      <c r="AP1120" s="5">
        <v>258.3740234375</v>
      </c>
      <c r="AQ1120" s="5">
        <v>409.91680908203102</v>
      </c>
      <c r="AR1120" s="5">
        <v>298.38903808593699</v>
      </c>
      <c r="AS1120" s="5">
        <v>322.22662353515602</v>
      </c>
      <c r="AU1120" s="5">
        <v>970.150146484375</v>
      </c>
      <c r="AW1120" s="5">
        <v>970.150146484375</v>
      </c>
      <c r="AX1120" s="5">
        <v>538.640380859375</v>
      </c>
      <c r="AY1120" s="5">
        <v>468.99401855468699</v>
      </c>
      <c r="AZ1120" s="5">
        <v>438.86245727539</v>
      </c>
      <c r="BA1120" s="5">
        <v>482.16561889648398</v>
      </c>
    </row>
    <row r="1121" spans="1:53" x14ac:dyDescent="0.2">
      <c r="A1121" s="1">
        <v>1118</v>
      </c>
      <c r="B1121" s="1" t="s">
        <v>4490</v>
      </c>
      <c r="C1121" s="1" t="s">
        <v>4491</v>
      </c>
      <c r="D1121" s="1" t="s">
        <v>4492</v>
      </c>
      <c r="E1121" s="1" t="s">
        <v>4493</v>
      </c>
      <c r="F1121" s="5">
        <v>2161.99194335937</v>
      </c>
      <c r="G1121" s="5">
        <v>2051.37280273437</v>
      </c>
      <c r="H1121" s="5">
        <v>1929.91821289062</v>
      </c>
      <c r="I1121" s="5">
        <v>2047.7609863281202</v>
      </c>
      <c r="J1121" s="5">
        <v>2419.17651367187</v>
      </c>
      <c r="K1121" s="5">
        <v>2332.3173828125</v>
      </c>
      <c r="L1121" s="5">
        <v>2292.16381835937</v>
      </c>
      <c r="M1121" s="5">
        <v>2347.8859049479129</v>
      </c>
      <c r="N1121" s="5">
        <v>1249.81848144531</v>
      </c>
      <c r="O1121" s="5">
        <v>1348.03454589843</v>
      </c>
      <c r="P1121" s="5">
        <v>1322.45336914062</v>
      </c>
      <c r="Q1121" s="5">
        <v>1306.76879882812</v>
      </c>
      <c r="R1121" s="5">
        <v>2490.537109375</v>
      </c>
      <c r="S1121" s="5">
        <v>2467.20825195312</v>
      </c>
      <c r="T1121" s="5">
        <v>2146.91748046875</v>
      </c>
      <c r="U1121" s="5">
        <v>2368.2209472656232</v>
      </c>
      <c r="V1121" s="5">
        <v>2642.48706054687</v>
      </c>
      <c r="W1121" s="5">
        <v>2651.69604492187</v>
      </c>
      <c r="X1121" s="5">
        <v>2587.98876953125</v>
      </c>
      <c r="Y1121" s="5">
        <v>2627.3906249999968</v>
      </c>
      <c r="Z1121" s="5">
        <v>2019.13549804687</v>
      </c>
      <c r="AA1121" s="5">
        <v>1866.806640625</v>
      </c>
      <c r="AB1121" s="5">
        <v>1762.48083496093</v>
      </c>
      <c r="AC1121" s="5">
        <v>1882.8076578775999</v>
      </c>
      <c r="AD1121" s="5">
        <v>2033.50219726562</v>
      </c>
      <c r="AE1121" s="5">
        <v>2037.4892578125</v>
      </c>
      <c r="AF1121" s="5">
        <v>2391.12719726562</v>
      </c>
      <c r="AG1121" s="5">
        <v>2154.0395507812468</v>
      </c>
      <c r="AH1121" s="5">
        <v>2185.60205078125</v>
      </c>
      <c r="AI1121" s="5">
        <v>2179.56713867187</v>
      </c>
      <c r="AJ1121" s="5">
        <v>2181.80444335937</v>
      </c>
      <c r="AK1121" s="5">
        <v>2182.3245442708298</v>
      </c>
      <c r="AL1121" s="5">
        <v>1450.79846191406</v>
      </c>
      <c r="AM1121" s="5">
        <v>1452.49060058593</v>
      </c>
      <c r="AN1121" s="5">
        <v>1376.21899414062</v>
      </c>
      <c r="AO1121" s="5">
        <v>1426.5026855468702</v>
      </c>
      <c r="AP1121" s="5">
        <v>2382.9970703125</v>
      </c>
      <c r="AQ1121" s="5">
        <v>2298.38403320312</v>
      </c>
      <c r="AR1121" s="5">
        <v>2412.70947265625</v>
      </c>
      <c r="AS1121" s="5">
        <v>2364.6968587239567</v>
      </c>
      <c r="AT1121" s="5">
        <v>2124.87670898437</v>
      </c>
      <c r="AU1121" s="5">
        <v>2054.19116210937</v>
      </c>
      <c r="AV1121" s="5">
        <v>2195.59741210937</v>
      </c>
      <c r="AW1121" s="5">
        <v>2124.88842773437</v>
      </c>
      <c r="AX1121" s="5">
        <v>1953.24523925781</v>
      </c>
      <c r="AY1121" s="5">
        <v>2060.27783203125</v>
      </c>
      <c r="AZ1121" s="5">
        <v>2133.15576171875</v>
      </c>
      <c r="BA1121" s="5">
        <v>2048.8929443359366</v>
      </c>
    </row>
    <row r="1122" spans="1:53" x14ac:dyDescent="0.2">
      <c r="A1122" s="1">
        <v>1119</v>
      </c>
      <c r="B1122" s="1" t="s">
        <v>4494</v>
      </c>
      <c r="C1122" s="1" t="s">
        <v>4495</v>
      </c>
      <c r="D1122" s="1" t="s">
        <v>4496</v>
      </c>
      <c r="E1122" s="1" t="s">
        <v>4497</v>
      </c>
      <c r="F1122" s="5">
        <v>11311.521484375</v>
      </c>
      <c r="G1122" s="5">
        <v>10817.455078125</v>
      </c>
      <c r="H1122" s="5">
        <v>11107.892578125</v>
      </c>
      <c r="I1122" s="5">
        <v>11078.956380208334</v>
      </c>
      <c r="J1122" s="5">
        <v>14182.2685546875</v>
      </c>
      <c r="K1122" s="5">
        <v>14305.765625</v>
      </c>
      <c r="L1122" s="5">
        <v>14109.1171875</v>
      </c>
      <c r="M1122" s="5">
        <v>14199.050455729166</v>
      </c>
      <c r="N1122" s="5">
        <v>30070.822265625</v>
      </c>
      <c r="O1122" s="5">
        <v>29844.16796875</v>
      </c>
      <c r="P1122" s="5">
        <v>28191.025390625</v>
      </c>
      <c r="Q1122" s="5">
        <v>29368.671875</v>
      </c>
      <c r="R1122" s="5">
        <v>18877.732421875</v>
      </c>
      <c r="S1122" s="5">
        <v>17911.5078125</v>
      </c>
      <c r="T1122" s="5">
        <v>17328.9296875</v>
      </c>
      <c r="U1122" s="5">
        <v>18039.389973958332</v>
      </c>
      <c r="V1122" s="5">
        <v>14622.7919921875</v>
      </c>
      <c r="W1122" s="5">
        <v>14171.59375</v>
      </c>
      <c r="X1122" s="5">
        <v>14445.2900390625</v>
      </c>
      <c r="Y1122" s="5">
        <v>14413.225260416666</v>
      </c>
      <c r="Z1122" s="5">
        <v>12545.755859375</v>
      </c>
      <c r="AA1122" s="5">
        <v>12720.35546875</v>
      </c>
      <c r="AB1122" s="5">
        <v>12087.69921875</v>
      </c>
      <c r="AC1122" s="5">
        <v>12451.270182291666</v>
      </c>
      <c r="AD1122" s="5">
        <v>13792.03125</v>
      </c>
      <c r="AE1122" s="5">
        <v>13925.01171875</v>
      </c>
      <c r="AF1122" s="5">
        <v>13943.896484375</v>
      </c>
      <c r="AG1122" s="5">
        <v>13886.979817708334</v>
      </c>
      <c r="AH1122" s="5">
        <v>12787.5830078125</v>
      </c>
      <c r="AI1122" s="5">
        <v>13252.70703125</v>
      </c>
      <c r="AJ1122" s="5">
        <v>12969.2138671875</v>
      </c>
      <c r="AK1122" s="5">
        <v>13003.16796875</v>
      </c>
      <c r="AL1122" s="5">
        <v>31904.55859375</v>
      </c>
      <c r="AM1122" s="5">
        <v>32126.583984375</v>
      </c>
      <c r="AN1122" s="5">
        <v>32252.07421875</v>
      </c>
      <c r="AO1122" s="5">
        <v>32094.405598958332</v>
      </c>
      <c r="AP1122" s="5">
        <v>16380.7705078125</v>
      </c>
      <c r="AQ1122" s="5">
        <v>15884.115234375</v>
      </c>
      <c r="AR1122" s="5">
        <v>15787.876953125</v>
      </c>
      <c r="AS1122" s="5">
        <v>16017.587565104166</v>
      </c>
      <c r="AT1122" s="5">
        <v>15683.974609375</v>
      </c>
      <c r="AU1122" s="5">
        <v>16097.2744140625</v>
      </c>
      <c r="AV1122" s="5">
        <v>17375.328125</v>
      </c>
      <c r="AW1122" s="5">
        <v>16385.525716145832</v>
      </c>
      <c r="AX1122" s="5">
        <v>15503.681640625</v>
      </c>
      <c r="AY1122" s="5">
        <v>14984.7548828125</v>
      </c>
      <c r="AZ1122" s="5">
        <v>15123.1455078125</v>
      </c>
      <c r="BA1122" s="5">
        <v>15203.860677083334</v>
      </c>
    </row>
    <row r="1123" spans="1:53" x14ac:dyDescent="0.2">
      <c r="A1123" s="1">
        <v>1120</v>
      </c>
      <c r="B1123" s="1" t="s">
        <v>4498</v>
      </c>
      <c r="C1123" s="1" t="s">
        <v>4499</v>
      </c>
      <c r="D1123" s="1" t="s">
        <v>4500</v>
      </c>
      <c r="E1123" s="1" t="s">
        <v>4501</v>
      </c>
      <c r="F1123" s="5">
        <v>995.00836181640602</v>
      </c>
      <c r="G1123" s="5">
        <v>950.25714111328102</v>
      </c>
      <c r="H1123" s="5">
        <v>929.93402099609295</v>
      </c>
      <c r="I1123" s="5">
        <v>958.3998413085933</v>
      </c>
      <c r="J1123" s="5">
        <v>813.27239990234295</v>
      </c>
      <c r="K1123" s="5">
        <v>850.02264404296795</v>
      </c>
      <c r="L1123" s="5">
        <v>814.52337646484295</v>
      </c>
      <c r="M1123" s="5">
        <v>825.93947347005133</v>
      </c>
      <c r="N1123" s="5">
        <v>392.61917114257801</v>
      </c>
      <c r="O1123" s="5">
        <v>456.19088745117102</v>
      </c>
      <c r="P1123" s="5">
        <v>428.99066162109301</v>
      </c>
      <c r="Q1123" s="5">
        <v>425.93357340494737</v>
      </c>
      <c r="R1123" s="5">
        <v>950.96862792968705</v>
      </c>
      <c r="S1123" s="5">
        <v>896.49481201171795</v>
      </c>
      <c r="T1123" s="5">
        <v>872.53375244140602</v>
      </c>
      <c r="U1123" s="5">
        <v>906.66573079427019</v>
      </c>
      <c r="V1123" s="5">
        <v>2703.76977539062</v>
      </c>
      <c r="W1123" s="5">
        <v>2634.6845703125</v>
      </c>
      <c r="X1123" s="5">
        <v>2506.91943359375</v>
      </c>
      <c r="Y1123" s="5">
        <v>2615.1245930989567</v>
      </c>
      <c r="Z1123" s="5">
        <v>3293.83715820312</v>
      </c>
      <c r="AA1123" s="5">
        <v>3250.97216796875</v>
      </c>
      <c r="AB1123" s="5">
        <v>3216.53637695312</v>
      </c>
      <c r="AC1123" s="5">
        <v>3253.7819010416629</v>
      </c>
      <c r="AD1123" s="5">
        <v>918.798583984375</v>
      </c>
      <c r="AE1123" s="5">
        <v>921.674072265625</v>
      </c>
      <c r="AF1123" s="5">
        <v>862.183349609375</v>
      </c>
      <c r="AG1123" s="5">
        <v>900.88533528645837</v>
      </c>
      <c r="AH1123" s="5">
        <v>5071.46728515625</v>
      </c>
      <c r="AI1123" s="5">
        <v>5284.07275390625</v>
      </c>
      <c r="AJ1123" s="5">
        <v>5529.67529296875</v>
      </c>
      <c r="AK1123" s="5">
        <v>5295.07177734375</v>
      </c>
      <c r="AL1123" s="5">
        <v>3497.79711914062</v>
      </c>
      <c r="AM1123" s="5">
        <v>3452.1337890625</v>
      </c>
      <c r="AN1123" s="5">
        <v>3410.27270507812</v>
      </c>
      <c r="AO1123" s="5">
        <v>3453.4012044270798</v>
      </c>
      <c r="AP1123" s="5">
        <v>352.412994384765</v>
      </c>
      <c r="AQ1123" s="5">
        <v>347.33923339843699</v>
      </c>
      <c r="AR1123" s="5">
        <v>319.01251220703102</v>
      </c>
      <c r="AS1123" s="5">
        <v>339.58824666341098</v>
      </c>
      <c r="AT1123" s="5">
        <v>295.10144042968699</v>
      </c>
      <c r="AU1123" s="5">
        <v>365.71383666992102</v>
      </c>
      <c r="AV1123" s="5">
        <v>331.63238525390602</v>
      </c>
      <c r="AW1123" s="5">
        <v>330.81588745117136</v>
      </c>
      <c r="AX1123" s="5">
        <v>902.92449951171795</v>
      </c>
      <c r="AY1123" s="5">
        <v>961.33917236328102</v>
      </c>
      <c r="AZ1123" s="5">
        <v>981.156494140625</v>
      </c>
      <c r="BA1123" s="5">
        <v>948.47338867187466</v>
      </c>
    </row>
    <row r="1124" spans="1:53" x14ac:dyDescent="0.2">
      <c r="A1124" s="1">
        <v>1121</v>
      </c>
      <c r="B1124" s="1" t="s">
        <v>4502</v>
      </c>
      <c r="C1124" s="1" t="s">
        <v>4503</v>
      </c>
      <c r="D1124" s="1" t="s">
        <v>4504</v>
      </c>
      <c r="E1124" s="1" t="s">
        <v>4505</v>
      </c>
      <c r="F1124" s="5">
        <v>162.93617248535099</v>
      </c>
      <c r="G1124" s="5">
        <v>280.82861328125</v>
      </c>
      <c r="H1124" s="5">
        <v>164.76306152343699</v>
      </c>
      <c r="I1124" s="5">
        <v>202.84261576334598</v>
      </c>
      <c r="J1124" s="5">
        <v>155.82514953613199</v>
      </c>
      <c r="K1124" s="5">
        <v>158.57572937011699</v>
      </c>
      <c r="L1124" s="5">
        <v>157.20277404785099</v>
      </c>
      <c r="M1124" s="5">
        <v>157.20121765136665</v>
      </c>
      <c r="O1124" s="5">
        <v>231.318115234375</v>
      </c>
      <c r="P1124" s="5">
        <v>217.48808288574199</v>
      </c>
      <c r="Q1124" s="5">
        <v>224.40309906005848</v>
      </c>
      <c r="R1124" s="5">
        <v>183.01425170898401</v>
      </c>
      <c r="S1124" s="5">
        <v>150.51411437988199</v>
      </c>
      <c r="T1124" s="5">
        <v>172.79653930664</v>
      </c>
      <c r="U1124" s="5">
        <v>168.77496846516866</v>
      </c>
      <c r="V1124" s="5">
        <v>313.13851928710898</v>
      </c>
      <c r="W1124" s="5">
        <v>334.87615966796801</v>
      </c>
      <c r="X1124" s="5">
        <v>332.78292846679602</v>
      </c>
      <c r="Y1124" s="5">
        <v>326.932535807291</v>
      </c>
      <c r="Z1124" s="5">
        <v>268.34005737304602</v>
      </c>
      <c r="AA1124" s="5">
        <v>270.76574707031199</v>
      </c>
      <c r="AB1124" s="5">
        <v>268.980712890625</v>
      </c>
      <c r="AC1124" s="5">
        <v>269.36217244466098</v>
      </c>
      <c r="AD1124" s="5">
        <v>191.61489868164</v>
      </c>
      <c r="AE1124" s="5">
        <v>191.27630615234301</v>
      </c>
      <c r="AF1124" s="5">
        <v>208.32565307617099</v>
      </c>
      <c r="AG1124" s="5">
        <v>197.07228597005133</v>
      </c>
      <c r="AH1124" s="5">
        <v>218.24433898925699</v>
      </c>
      <c r="AI1124" s="5">
        <v>190.25227355957</v>
      </c>
      <c r="AJ1124" s="5">
        <v>195.17517089843699</v>
      </c>
      <c r="AK1124" s="5">
        <v>201.22392781575468</v>
      </c>
      <c r="AL1124" s="5">
        <v>198.84709167480401</v>
      </c>
      <c r="AM1124" s="5">
        <v>197.99949645996</v>
      </c>
      <c r="AN1124" s="5">
        <v>207.80982971191401</v>
      </c>
      <c r="AO1124" s="5">
        <v>201.55213928222602</v>
      </c>
      <c r="AP1124" s="5">
        <v>146.86788940429599</v>
      </c>
      <c r="AQ1124" s="5">
        <v>136.85983276367099</v>
      </c>
      <c r="AR1124" s="5">
        <v>150.67295837402301</v>
      </c>
      <c r="AS1124" s="5">
        <v>144.80022684733001</v>
      </c>
      <c r="AT1124" s="5">
        <v>238.30174255371</v>
      </c>
      <c r="AU1124" s="5">
        <v>243.45730590820301</v>
      </c>
      <c r="AV1124" s="5">
        <v>230.45387268066401</v>
      </c>
      <c r="AW1124" s="5">
        <v>237.40430704752566</v>
      </c>
      <c r="AX1124" s="5">
        <v>214.54136657714801</v>
      </c>
      <c r="AY1124" s="5">
        <v>223.91053771972599</v>
      </c>
      <c r="AZ1124" s="5">
        <v>218.522048950195</v>
      </c>
      <c r="BA1124" s="5">
        <v>218.99131774902298</v>
      </c>
    </row>
    <row r="1125" spans="1:53" x14ac:dyDescent="0.2">
      <c r="A1125" s="1">
        <v>1122</v>
      </c>
      <c r="B1125" s="1" t="s">
        <v>4506</v>
      </c>
      <c r="C1125" s="1" t="s">
        <v>4507</v>
      </c>
      <c r="D1125" s="1" t="s">
        <v>4508</v>
      </c>
      <c r="E1125" s="1" t="s">
        <v>4509</v>
      </c>
      <c r="F1125" s="5">
        <v>2958.79248046875</v>
      </c>
      <c r="G1125" s="5">
        <v>3336.97973632812</v>
      </c>
      <c r="H1125" s="5">
        <v>3072.43188476562</v>
      </c>
      <c r="I1125" s="5">
        <v>3122.7347005208298</v>
      </c>
      <c r="J1125" s="5">
        <v>3437.046875</v>
      </c>
      <c r="K1125" s="5">
        <v>3425.17504882812</v>
      </c>
      <c r="L1125" s="5">
        <v>3524.83251953125</v>
      </c>
      <c r="M1125" s="5">
        <v>3462.3514811197897</v>
      </c>
      <c r="N1125" s="5">
        <v>5140.431640625</v>
      </c>
      <c r="O1125" s="5">
        <v>5200.45263671875</v>
      </c>
      <c r="P1125" s="5">
        <v>5208.4853515625</v>
      </c>
      <c r="Q1125" s="5">
        <v>5183.123209635417</v>
      </c>
      <c r="R1125" s="5">
        <v>4405.328125</v>
      </c>
      <c r="S1125" s="5">
        <v>4234.75732421875</v>
      </c>
      <c r="T1125" s="5">
        <v>4780.48486328125</v>
      </c>
      <c r="U1125" s="5">
        <v>4473.5234375</v>
      </c>
      <c r="V1125" s="5">
        <v>2044.06298828125</v>
      </c>
      <c r="W1125" s="5">
        <v>2122.5498046875</v>
      </c>
      <c r="X1125" s="5">
        <v>1925.91345214843</v>
      </c>
      <c r="Y1125" s="5">
        <v>2030.8420817057267</v>
      </c>
      <c r="Z1125" s="5">
        <v>1729.64819335937</v>
      </c>
      <c r="AA1125" s="5">
        <v>2142.51147460937</v>
      </c>
      <c r="AB1125" s="5">
        <v>1837.31677246093</v>
      </c>
      <c r="AC1125" s="5">
        <v>1903.1588134765568</v>
      </c>
      <c r="AD1125" s="5">
        <v>1846.08959960937</v>
      </c>
      <c r="AE1125" s="5">
        <v>1964.5205078125</v>
      </c>
      <c r="AF1125" s="5">
        <v>1983.82250976562</v>
      </c>
      <c r="AG1125" s="5">
        <v>1931.4775390624966</v>
      </c>
      <c r="AH1125" s="5">
        <v>1725.44458007812</v>
      </c>
      <c r="AI1125" s="5">
        <v>1732.17114257812</v>
      </c>
      <c r="AJ1125" s="5">
        <v>1916.97937011718</v>
      </c>
      <c r="AK1125" s="5">
        <v>1791.5316975911401</v>
      </c>
      <c r="AL1125" s="5">
        <v>4588.3466796875</v>
      </c>
      <c r="AM1125" s="5">
        <v>4682.8671875</v>
      </c>
      <c r="AN1125" s="5">
        <v>4651.90966796875</v>
      </c>
      <c r="AO1125" s="5">
        <v>4641.041178385417</v>
      </c>
      <c r="AP1125" s="5">
        <v>3692.92749023437</v>
      </c>
      <c r="AQ1125" s="5">
        <v>3612.56005859375</v>
      </c>
      <c r="AR1125" s="5">
        <v>3428.82299804687</v>
      </c>
      <c r="AS1125" s="5">
        <v>3578.1035156249964</v>
      </c>
      <c r="AT1125" s="5">
        <v>2146.1513671875</v>
      </c>
      <c r="AU1125" s="5">
        <v>1981.4267578125</v>
      </c>
      <c r="AV1125" s="5">
        <v>1909.21484375</v>
      </c>
      <c r="AW1125" s="5">
        <v>2012.2643229166667</v>
      </c>
      <c r="AX1125" s="5">
        <v>1677.68298339843</v>
      </c>
      <c r="AY1125" s="5">
        <v>1571.01281738281</v>
      </c>
      <c r="AZ1125" s="5">
        <v>1616.41101074218</v>
      </c>
      <c r="BA1125" s="5">
        <v>1621.7022705078068</v>
      </c>
    </row>
    <row r="1126" spans="1:53" x14ac:dyDescent="0.2">
      <c r="A1126" s="1">
        <v>1123</v>
      </c>
      <c r="B1126" s="1" t="s">
        <v>4510</v>
      </c>
      <c r="C1126" s="1" t="s">
        <v>4511</v>
      </c>
      <c r="D1126" s="1" t="s">
        <v>4512</v>
      </c>
      <c r="E1126" s="1" t="s">
        <v>4513</v>
      </c>
      <c r="F1126" s="5">
        <v>9.3916282653808594</v>
      </c>
      <c r="G1126" s="5">
        <v>9.7506752014160103</v>
      </c>
      <c r="H1126" s="5">
        <v>4.1166825294494602</v>
      </c>
      <c r="I1126" s="5">
        <v>7.7529953320821088</v>
      </c>
      <c r="J1126" s="5">
        <v>17.8264961242675</v>
      </c>
      <c r="K1126" s="5">
        <v>7.7201542854309002</v>
      </c>
      <c r="L1126" s="5">
        <v>11.226451873779199</v>
      </c>
      <c r="M1126" s="5">
        <v>12.257700761159199</v>
      </c>
      <c r="N1126" s="5">
        <v>13.443302154541</v>
      </c>
      <c r="O1126" s="5">
        <v>14.0446100234985</v>
      </c>
      <c r="P1126" s="5">
        <v>16.4315681457519</v>
      </c>
      <c r="Q1126" s="5">
        <v>14.639826774597134</v>
      </c>
      <c r="R1126" s="5">
        <v>11.197826385498001</v>
      </c>
      <c r="S1126" s="5">
        <v>6.4166064262390101</v>
      </c>
      <c r="T1126" s="5">
        <v>6.5604729652404696</v>
      </c>
      <c r="U1126" s="5">
        <v>8.0583019256591601</v>
      </c>
      <c r="V1126" s="5">
        <v>5.0703339576721103</v>
      </c>
      <c r="W1126" s="5">
        <v>9.4011812210083008</v>
      </c>
      <c r="X1126" s="5">
        <v>7.9361691474914497</v>
      </c>
      <c r="Y1126" s="5">
        <v>7.4692281087239536</v>
      </c>
      <c r="Z1126" s="5">
        <v>8.0878667831420898</v>
      </c>
      <c r="AA1126" s="5">
        <v>10.5341453552246</v>
      </c>
      <c r="AC1126" s="5">
        <v>9.3110060691833461</v>
      </c>
    </row>
    <row r="1127" spans="1:53" x14ac:dyDescent="0.2">
      <c r="A1127" s="1">
        <v>1124</v>
      </c>
      <c r="B1127" s="1" t="s">
        <v>4514</v>
      </c>
      <c r="C1127" s="1" t="s">
        <v>4515</v>
      </c>
      <c r="D1127" s="1" t="s">
        <v>4516</v>
      </c>
      <c r="E1127" s="1" t="s">
        <v>4517</v>
      </c>
      <c r="F1127" s="5">
        <v>236.082916259765</v>
      </c>
      <c r="G1127" s="5">
        <v>217.54724121093699</v>
      </c>
      <c r="H1127" s="5">
        <v>216.83160400390599</v>
      </c>
      <c r="I1127" s="5">
        <v>223.48725382486933</v>
      </c>
      <c r="J1127" s="5">
        <v>221.56187438964801</v>
      </c>
      <c r="K1127" s="5">
        <v>192.19064331054599</v>
      </c>
      <c r="L1127" s="5">
        <v>185.40773010253901</v>
      </c>
      <c r="M1127" s="5">
        <v>199.72008260091101</v>
      </c>
      <c r="N1127" s="5">
        <v>170.61111450195301</v>
      </c>
      <c r="O1127" s="5">
        <v>161.77445983886699</v>
      </c>
      <c r="P1127" s="5">
        <v>213.94786071777301</v>
      </c>
      <c r="Q1127" s="5">
        <v>182.11114501953099</v>
      </c>
      <c r="R1127" s="5">
        <v>190.3505859375</v>
      </c>
      <c r="S1127" s="5">
        <v>132.54014587402301</v>
      </c>
      <c r="T1127" s="5">
        <v>170.79820251464801</v>
      </c>
      <c r="U1127" s="5">
        <v>164.56297810872366</v>
      </c>
      <c r="V1127" s="5">
        <v>333.09927368164</v>
      </c>
      <c r="W1127" s="5">
        <v>343.328033447265</v>
      </c>
      <c r="X1127" s="5">
        <v>344.08236694335898</v>
      </c>
      <c r="Y1127" s="5">
        <v>340.16989135742136</v>
      </c>
      <c r="Z1127" s="5">
        <v>307.70016479492102</v>
      </c>
      <c r="AA1127" s="5">
        <v>265.34484863281199</v>
      </c>
      <c r="AB1127" s="5">
        <v>280.94677734375</v>
      </c>
      <c r="AC1127" s="5">
        <v>284.66393025716098</v>
      </c>
      <c r="AD1127" s="5">
        <v>306.05007934570301</v>
      </c>
      <c r="AE1127" s="5">
        <v>299.55545043945301</v>
      </c>
      <c r="AF1127" s="5">
        <v>323.311279296875</v>
      </c>
      <c r="AG1127" s="5">
        <v>309.63893636067701</v>
      </c>
      <c r="AH1127" s="5">
        <v>275.71160888671801</v>
      </c>
      <c r="AI1127" s="5">
        <v>285.83505249023398</v>
      </c>
      <c r="AJ1127" s="5">
        <v>276.27264404296801</v>
      </c>
      <c r="AK1127" s="5">
        <v>279.27310180664</v>
      </c>
      <c r="AL1127" s="5">
        <v>158.36926269531199</v>
      </c>
      <c r="AM1127" s="5">
        <v>153.11109924316401</v>
      </c>
      <c r="AN1127" s="5">
        <v>148.46952819824199</v>
      </c>
      <c r="AO1127" s="5">
        <v>153.31663004557265</v>
      </c>
      <c r="AP1127" s="5">
        <v>160.23658752441401</v>
      </c>
      <c r="AQ1127" s="5">
        <v>159.91049194335901</v>
      </c>
      <c r="AR1127" s="5">
        <v>165.88198852539</v>
      </c>
      <c r="AS1127" s="5">
        <v>162.00968933105432</v>
      </c>
      <c r="AT1127" s="5">
        <v>429.03536987304602</v>
      </c>
      <c r="AU1127" s="5">
        <v>395.44540405273398</v>
      </c>
      <c r="AV1127" s="5">
        <v>360.926025390625</v>
      </c>
      <c r="AW1127" s="5">
        <v>395.13559977213498</v>
      </c>
      <c r="AX1127" s="5">
        <v>511.72039794921801</v>
      </c>
      <c r="AY1127" s="5">
        <v>473.93743896484301</v>
      </c>
      <c r="AZ1127" s="5">
        <v>483.62884521484301</v>
      </c>
      <c r="BA1127" s="5">
        <v>489.76222737630133</v>
      </c>
    </row>
    <row r="1128" spans="1:53" x14ac:dyDescent="0.2">
      <c r="A1128" s="1">
        <v>1125</v>
      </c>
      <c r="B1128" s="1" t="s">
        <v>4518</v>
      </c>
      <c r="C1128" s="1" t="s">
        <v>4519</v>
      </c>
      <c r="D1128" s="1" t="s">
        <v>4520</v>
      </c>
      <c r="E1128" s="1" t="s">
        <v>4521</v>
      </c>
      <c r="F1128" s="5">
        <v>1539.41809082031</v>
      </c>
      <c r="G1128" s="5">
        <v>1650.85754394531</v>
      </c>
      <c r="H1128" s="5">
        <v>1638.4091796875</v>
      </c>
      <c r="I1128" s="5">
        <v>1609.5616048177064</v>
      </c>
      <c r="J1128" s="5">
        <v>1350.21496582031</v>
      </c>
      <c r="K1128" s="5">
        <v>1249.64465332031</v>
      </c>
      <c r="L1128" s="5">
        <v>1431.77783203125</v>
      </c>
      <c r="M1128" s="5">
        <v>1343.8791503906234</v>
      </c>
      <c r="N1128" s="5">
        <v>1327.42114257812</v>
      </c>
      <c r="O1128" s="5">
        <v>1349.24584960937</v>
      </c>
      <c r="P1128" s="5">
        <v>1419.26733398437</v>
      </c>
      <c r="Q1128" s="5">
        <v>1365.3114420572867</v>
      </c>
      <c r="R1128" s="5">
        <v>2929.24291992187</v>
      </c>
      <c r="S1128" s="5">
        <v>3042.13159179687</v>
      </c>
      <c r="T1128" s="5">
        <v>2766.85815429687</v>
      </c>
      <c r="U1128" s="5">
        <v>2912.7442220052035</v>
      </c>
      <c r="V1128" s="5">
        <v>3773.99047851562</v>
      </c>
      <c r="W1128" s="5">
        <v>3751.28051757812</v>
      </c>
      <c r="X1128" s="5">
        <v>3677.79248046875</v>
      </c>
      <c r="Y1128" s="5">
        <v>3734.3544921874964</v>
      </c>
      <c r="Z1128" s="5">
        <v>1646.59790039062</v>
      </c>
      <c r="AA1128" s="5">
        <v>1670.13586425781</v>
      </c>
      <c r="AB1128" s="5">
        <v>1729.56823730468</v>
      </c>
      <c r="AC1128" s="5">
        <v>1682.1006673177035</v>
      </c>
      <c r="AD1128" s="5">
        <v>2775.5009765625</v>
      </c>
      <c r="AE1128" s="5">
        <v>2624.94165039062</v>
      </c>
      <c r="AF1128" s="5">
        <v>2720.421875</v>
      </c>
      <c r="AG1128" s="5">
        <v>2706.9548339843732</v>
      </c>
      <c r="AH1128" s="5">
        <v>2446.2490234375</v>
      </c>
      <c r="AI1128" s="5">
        <v>2573.71484375</v>
      </c>
      <c r="AJ1128" s="5">
        <v>2392.91845703125</v>
      </c>
      <c r="AK1128" s="5">
        <v>2470.9607747395835</v>
      </c>
      <c r="AL1128" s="5">
        <v>1854.91857910156</v>
      </c>
      <c r="AM1128" s="5">
        <v>1928.14221191406</v>
      </c>
      <c r="AN1128" s="5">
        <v>1933.31079101562</v>
      </c>
      <c r="AO1128" s="5">
        <v>1905.4571940104133</v>
      </c>
      <c r="AP1128" s="5">
        <v>2088.224609375</v>
      </c>
      <c r="AQ1128" s="5">
        <v>2095.2109375</v>
      </c>
      <c r="AR1128" s="5">
        <v>2019.21850585937</v>
      </c>
      <c r="AS1128" s="5">
        <v>2067.5513509114567</v>
      </c>
      <c r="AT1128" s="5">
        <v>1585.89221191406</v>
      </c>
      <c r="AU1128" s="5">
        <v>1414.17749023437</v>
      </c>
      <c r="AV1128" s="5">
        <v>2133.21997070312</v>
      </c>
      <c r="AW1128" s="5">
        <v>1711.0965576171832</v>
      </c>
      <c r="AX1128" s="5">
        <v>2138.66015625</v>
      </c>
      <c r="AY1128" s="5">
        <v>2490.275390625</v>
      </c>
      <c r="AZ1128" s="5">
        <v>2520.57861328125</v>
      </c>
      <c r="BA1128" s="5">
        <v>2383.17138671875</v>
      </c>
    </row>
    <row r="1129" spans="1:53" x14ac:dyDescent="0.2">
      <c r="A1129" s="1">
        <v>1126</v>
      </c>
      <c r="B1129" s="1" t="s">
        <v>4522</v>
      </c>
      <c r="C1129" s="1" t="s">
        <v>4523</v>
      </c>
      <c r="D1129" s="1" t="s">
        <v>4524</v>
      </c>
      <c r="E1129" s="1" t="s">
        <v>4525</v>
      </c>
      <c r="N1129" s="5">
        <v>5.91109275817871</v>
      </c>
      <c r="Q1129" s="5">
        <v>5.91109275817871</v>
      </c>
      <c r="W1129" s="5">
        <v>2.5207502841949401</v>
      </c>
      <c r="Y1129" s="5">
        <v>2.5207502841949401</v>
      </c>
      <c r="AL1129" s="5">
        <v>2.4367158412933301</v>
      </c>
      <c r="AM1129" s="5">
        <v>9.5606994628906197</v>
      </c>
      <c r="AN1129" s="5">
        <v>3.9281320571899401</v>
      </c>
      <c r="AO1129" s="5">
        <v>5.3085157871246293</v>
      </c>
    </row>
    <row r="1130" spans="1:53" x14ac:dyDescent="0.2">
      <c r="A1130" s="1">
        <v>1127</v>
      </c>
      <c r="B1130" s="1" t="s">
        <v>4526</v>
      </c>
      <c r="C1130" s="1" t="s">
        <v>4527</v>
      </c>
      <c r="D1130" s="1" t="s">
        <v>4528</v>
      </c>
      <c r="E1130" s="1" t="s">
        <v>4529</v>
      </c>
      <c r="F1130" s="5">
        <v>1081.69543457031</v>
      </c>
      <c r="G1130" s="5">
        <v>1152.23950195312</v>
      </c>
      <c r="H1130" s="5">
        <v>1003.52618408203</v>
      </c>
      <c r="I1130" s="5">
        <v>1079.1537068684868</v>
      </c>
      <c r="J1130" s="5">
        <v>1198.72180175781</v>
      </c>
      <c r="K1130" s="5">
        <v>1254.55358886718</v>
      </c>
      <c r="L1130" s="5">
        <v>1151.16271972656</v>
      </c>
      <c r="M1130" s="5">
        <v>1201.4793701171832</v>
      </c>
      <c r="N1130" s="5">
        <v>520.76892089843705</v>
      </c>
      <c r="O1130" s="5">
        <v>502.45959472656199</v>
      </c>
      <c r="P1130" s="5">
        <v>556.032958984375</v>
      </c>
      <c r="Q1130" s="5">
        <v>526.42049153645803</v>
      </c>
      <c r="R1130" s="5">
        <v>703.83062744140602</v>
      </c>
      <c r="S1130" s="5">
        <v>676.75335693359295</v>
      </c>
      <c r="T1130" s="5">
        <v>741.01666259765602</v>
      </c>
      <c r="U1130" s="5">
        <v>707.20021565755178</v>
      </c>
      <c r="V1130" s="5">
        <v>840.06353759765602</v>
      </c>
      <c r="W1130" s="5">
        <v>879.00384521484295</v>
      </c>
      <c r="X1130" s="5">
        <v>894.46044921875</v>
      </c>
      <c r="Y1130" s="5">
        <v>871.1759440104164</v>
      </c>
      <c r="Z1130" s="5">
        <v>1102.66760253906</v>
      </c>
      <c r="AA1130" s="5">
        <v>1137.24609375</v>
      </c>
      <c r="AB1130" s="5">
        <v>1076.37670898437</v>
      </c>
      <c r="AC1130" s="5">
        <v>1105.4301350911433</v>
      </c>
      <c r="AD1130" s="5">
        <v>771.06787109375</v>
      </c>
      <c r="AE1130" s="5">
        <v>784.82794189453102</v>
      </c>
      <c r="AF1130" s="5">
        <v>887.70837402343705</v>
      </c>
      <c r="AG1130" s="5">
        <v>814.53472900390591</v>
      </c>
      <c r="AH1130" s="5">
        <v>851.14611816406205</v>
      </c>
      <c r="AI1130" s="5">
        <v>853.118896484375</v>
      </c>
      <c r="AJ1130" s="5">
        <v>844.64318847656205</v>
      </c>
      <c r="AK1130" s="5">
        <v>849.63606770833303</v>
      </c>
      <c r="AL1130" s="5">
        <v>495.87191772460898</v>
      </c>
      <c r="AM1130" s="5">
        <v>501.98629760742102</v>
      </c>
      <c r="AN1130" s="5">
        <v>497.186920166015</v>
      </c>
      <c r="AO1130" s="5">
        <v>498.34837849934837</v>
      </c>
      <c r="AP1130" s="5">
        <v>685.08941650390602</v>
      </c>
      <c r="AQ1130" s="5">
        <v>623.131591796875</v>
      </c>
      <c r="AR1130" s="5">
        <v>660.68005371093705</v>
      </c>
      <c r="AS1130" s="5">
        <v>656.30035400390602</v>
      </c>
      <c r="AT1130" s="5">
        <v>821.3349609375</v>
      </c>
      <c r="AU1130" s="5">
        <v>776.13958740234295</v>
      </c>
      <c r="AV1130" s="5">
        <v>766.99328613281205</v>
      </c>
      <c r="AW1130" s="5">
        <v>788.1559448242183</v>
      </c>
      <c r="AX1130" s="5">
        <v>753.19274902343705</v>
      </c>
      <c r="AY1130" s="5">
        <v>753.17327880859295</v>
      </c>
      <c r="AZ1130" s="5">
        <v>757.02667236328102</v>
      </c>
      <c r="BA1130" s="5">
        <v>754.46423339843693</v>
      </c>
    </row>
    <row r="1131" spans="1:53" x14ac:dyDescent="0.2">
      <c r="A1131" s="1">
        <v>1128</v>
      </c>
      <c r="B1131" s="1" t="s">
        <v>4530</v>
      </c>
      <c r="C1131" s="1" t="s">
        <v>4531</v>
      </c>
      <c r="D1131" s="1" t="s">
        <v>4532</v>
      </c>
      <c r="E1131" s="1" t="s">
        <v>4533</v>
      </c>
      <c r="F1131" s="5">
        <v>841.58166503906205</v>
      </c>
      <c r="G1131" s="5">
        <v>814.49279785156205</v>
      </c>
      <c r="H1131" s="5">
        <v>801.08880615234295</v>
      </c>
      <c r="I1131" s="5">
        <v>819.05442301432231</v>
      </c>
      <c r="J1131" s="5">
        <v>717.77349853515602</v>
      </c>
      <c r="K1131" s="5">
        <v>761.79803466796795</v>
      </c>
      <c r="L1131" s="5">
        <v>701.26611328125</v>
      </c>
      <c r="M1131" s="5">
        <v>726.94588216145803</v>
      </c>
      <c r="N1131" s="5">
        <v>1485.16235351562</v>
      </c>
      <c r="O1131" s="5">
        <v>1390.64318847656</v>
      </c>
      <c r="P1131" s="5">
        <v>1484.31408691406</v>
      </c>
      <c r="Q1131" s="5">
        <v>1453.3732096354133</v>
      </c>
      <c r="R1131" s="5">
        <v>1340.65832519531</v>
      </c>
      <c r="S1131" s="5">
        <v>1231.03894042968</v>
      </c>
      <c r="T1131" s="5">
        <v>1309.45678710937</v>
      </c>
      <c r="U1131" s="5">
        <v>1293.71801757812</v>
      </c>
      <c r="V1131" s="5">
        <v>995.99493408203102</v>
      </c>
      <c r="W1131" s="5">
        <v>1076.50219726562</v>
      </c>
      <c r="X1131" s="5">
        <v>987.74475097656205</v>
      </c>
      <c r="Y1131" s="5">
        <v>1020.0806274414043</v>
      </c>
      <c r="Z1131" s="5">
        <v>1144.69152832031</v>
      </c>
      <c r="AA1131" s="5">
        <v>1093.697265625</v>
      </c>
      <c r="AB1131" s="5">
        <v>1203.11022949218</v>
      </c>
      <c r="AC1131" s="5">
        <v>1147.1663411458301</v>
      </c>
      <c r="AD1131" s="5">
        <v>698.46179199218705</v>
      </c>
      <c r="AE1131" s="5">
        <v>684.70953369140602</v>
      </c>
      <c r="AF1131" s="5">
        <v>744.78375244140602</v>
      </c>
      <c r="AG1131" s="5">
        <v>709.31835937499966</v>
      </c>
      <c r="AH1131" s="5">
        <v>788.79656982421795</v>
      </c>
      <c r="AI1131" s="5">
        <v>777.01226806640602</v>
      </c>
      <c r="AJ1131" s="5">
        <v>820.40246582031205</v>
      </c>
      <c r="AK1131" s="5">
        <v>795.40376790364542</v>
      </c>
      <c r="AL1131" s="5">
        <v>1366.97546386718</v>
      </c>
      <c r="AM1131" s="5">
        <v>1365.89440917968</v>
      </c>
      <c r="AN1131" s="5">
        <v>1358.46618652343</v>
      </c>
      <c r="AO1131" s="5">
        <v>1363.77868652343</v>
      </c>
      <c r="AP1131" s="5">
        <v>920.71075439453102</v>
      </c>
      <c r="AQ1131" s="5">
        <v>962.33209228515602</v>
      </c>
      <c r="AR1131" s="5">
        <v>990.54919433593705</v>
      </c>
      <c r="AS1131" s="5">
        <v>957.86401367187466</v>
      </c>
      <c r="AT1131" s="5">
        <v>831.84631347656205</v>
      </c>
      <c r="AU1131" s="5">
        <v>959.26800537109295</v>
      </c>
      <c r="AV1131" s="5">
        <v>834.788330078125</v>
      </c>
      <c r="AW1131" s="5">
        <v>875.30088297525992</v>
      </c>
      <c r="AX1131" s="5">
        <v>853.19500732421795</v>
      </c>
      <c r="AY1131" s="5">
        <v>732.41912841796795</v>
      </c>
      <c r="AZ1131" s="5">
        <v>673.176025390625</v>
      </c>
      <c r="BA1131" s="5">
        <v>752.93005371093693</v>
      </c>
    </row>
    <row r="1132" spans="1:53" x14ac:dyDescent="0.2">
      <c r="A1132" s="1">
        <v>1129</v>
      </c>
      <c r="B1132" s="1" t="s">
        <v>4534</v>
      </c>
      <c r="C1132" s="1" t="s">
        <v>4535</v>
      </c>
      <c r="D1132" s="1" t="s">
        <v>4536</v>
      </c>
      <c r="E1132" s="1" t="s">
        <v>4537</v>
      </c>
      <c r="F1132" s="5">
        <v>298.58511352539</v>
      </c>
      <c r="G1132" s="5">
        <v>72.400138854980398</v>
      </c>
      <c r="H1132" s="5">
        <v>62.798870086669901</v>
      </c>
      <c r="I1132" s="5">
        <v>144.59470748901344</v>
      </c>
      <c r="J1132" s="5">
        <v>113.841987609863</v>
      </c>
      <c r="K1132" s="5">
        <v>75.978530883789006</v>
      </c>
      <c r="L1132" s="5">
        <v>94.111152648925696</v>
      </c>
      <c r="M1132" s="5">
        <v>94.643890380859219</v>
      </c>
      <c r="N1132" s="5">
        <v>65.886184692382798</v>
      </c>
      <c r="Q1132" s="5">
        <v>65.886184692382798</v>
      </c>
      <c r="V1132" s="5">
        <v>255.81683349609301</v>
      </c>
      <c r="W1132" s="5">
        <v>154.01184082031199</v>
      </c>
      <c r="X1132" s="5">
        <v>157.88584899902301</v>
      </c>
      <c r="Y1132" s="5">
        <v>189.23817443847599</v>
      </c>
      <c r="Z1132" s="5">
        <v>126.78484344482401</v>
      </c>
      <c r="AA1132" s="5">
        <v>280.18319702148398</v>
      </c>
      <c r="AB1132" s="5">
        <v>251.99911499023401</v>
      </c>
      <c r="AC1132" s="5">
        <v>219.65571848551397</v>
      </c>
      <c r="AE1132" s="5">
        <v>229.82748413085901</v>
      </c>
      <c r="AF1132" s="5">
        <v>228.86587524414</v>
      </c>
      <c r="AG1132" s="5">
        <v>229.34667968749949</v>
      </c>
      <c r="AH1132" s="5">
        <v>226.32450866699199</v>
      </c>
      <c r="AI1132" s="5">
        <v>212.26799011230401</v>
      </c>
      <c r="AJ1132" s="5">
        <v>200.72196960449199</v>
      </c>
      <c r="AK1132" s="5">
        <v>213.10482279459598</v>
      </c>
      <c r="AM1132" s="5">
        <v>168.26916503906199</v>
      </c>
      <c r="AO1132" s="5">
        <v>168.26916503906199</v>
      </c>
      <c r="AP1132" s="5">
        <v>180.187088012695</v>
      </c>
      <c r="AQ1132" s="5">
        <v>232.80551147460901</v>
      </c>
      <c r="AR1132" s="5">
        <v>230.63996887207</v>
      </c>
      <c r="AS1132" s="5">
        <v>214.54418945312466</v>
      </c>
      <c r="AY1132" s="5">
        <v>173.63504028320301</v>
      </c>
      <c r="AZ1132" s="5">
        <v>202.35974121093699</v>
      </c>
      <c r="BA1132" s="5">
        <v>187.99739074707</v>
      </c>
    </row>
    <row r="1133" spans="1:53" x14ac:dyDescent="0.2">
      <c r="A1133" s="1">
        <v>1130</v>
      </c>
      <c r="B1133" s="1" t="s">
        <v>4538</v>
      </c>
      <c r="C1133" s="1" t="s">
        <v>4539</v>
      </c>
      <c r="D1133" s="1" t="s">
        <v>4540</v>
      </c>
      <c r="E1133" s="1" t="s">
        <v>4541</v>
      </c>
      <c r="F1133" s="5">
        <v>7006.40673828125</v>
      </c>
      <c r="G1133" s="5">
        <v>6786.05078125</v>
      </c>
      <c r="H1133" s="5">
        <v>7250.08642578125</v>
      </c>
      <c r="I1133" s="5">
        <v>7014.181315104167</v>
      </c>
      <c r="J1133" s="5">
        <v>5880.8466796875</v>
      </c>
      <c r="K1133" s="5">
        <v>5759.1796875</v>
      </c>
      <c r="L1133" s="5">
        <v>6174.18505859375</v>
      </c>
      <c r="M1133" s="5">
        <v>5938.070475260417</v>
      </c>
      <c r="N1133" s="5">
        <v>17130.26953125</v>
      </c>
      <c r="O1133" s="5">
        <v>17982.34375</v>
      </c>
      <c r="P1133" s="5">
        <v>18632.31640625</v>
      </c>
      <c r="Q1133" s="5">
        <v>17914.9765625</v>
      </c>
      <c r="R1133" s="5">
        <v>9867.755859375</v>
      </c>
      <c r="S1133" s="5">
        <v>8975.4755859375</v>
      </c>
      <c r="T1133" s="5">
        <v>8978.5703125</v>
      </c>
      <c r="U1133" s="5">
        <v>9273.9339192708339</v>
      </c>
      <c r="V1133" s="5">
        <v>4927.0234375</v>
      </c>
      <c r="W1133" s="5">
        <v>3734.01806640625</v>
      </c>
      <c r="X1133" s="5">
        <v>4202.20361328125</v>
      </c>
      <c r="Y1133" s="5">
        <v>4287.748372395833</v>
      </c>
      <c r="Z1133" s="5">
        <v>4130.5244140625</v>
      </c>
      <c r="AA1133" s="5">
        <v>4644.1015625</v>
      </c>
      <c r="AB1133" s="5">
        <v>4337.5263671875</v>
      </c>
      <c r="AC1133" s="5">
        <v>4370.717447916667</v>
      </c>
      <c r="AD1133" s="5">
        <v>2618.36987304687</v>
      </c>
      <c r="AE1133" s="5">
        <v>3569.57934570312</v>
      </c>
      <c r="AF1133" s="5">
        <v>3559.02026367187</v>
      </c>
      <c r="AG1133" s="5">
        <v>3248.9898274739535</v>
      </c>
      <c r="AH1133" s="5">
        <v>3458.07885742187</v>
      </c>
      <c r="AI1133" s="5">
        <v>3795.61572265625</v>
      </c>
      <c r="AJ1133" s="5">
        <v>3681.58203125</v>
      </c>
      <c r="AK1133" s="5">
        <v>3645.0922037760397</v>
      </c>
      <c r="AL1133" s="5">
        <v>8865.9267578125</v>
      </c>
      <c r="AM1133" s="5">
        <v>7858.43408203125</v>
      </c>
      <c r="AN1133" s="5">
        <v>8049.51416015625</v>
      </c>
      <c r="AO1133" s="5">
        <v>8257.9583333333339</v>
      </c>
      <c r="AP1133" s="5">
        <v>5050.29150390625</v>
      </c>
      <c r="AQ1133" s="5">
        <v>5123.13916015625</v>
      </c>
      <c r="AR1133" s="5">
        <v>4994.6455078125</v>
      </c>
      <c r="AS1133" s="5">
        <v>5056.025390625</v>
      </c>
      <c r="AT1133" s="5">
        <v>4940.36767578125</v>
      </c>
      <c r="AU1133" s="5">
        <v>4624.9267578125</v>
      </c>
      <c r="AV1133" s="5">
        <v>4713.70654296875</v>
      </c>
      <c r="AW1133" s="5">
        <v>4759.6669921875</v>
      </c>
      <c r="AX1133" s="5">
        <v>5780.44921875</v>
      </c>
      <c r="AY1133" s="5">
        <v>5476.4296875</v>
      </c>
      <c r="AZ1133" s="5">
        <v>6152.12060546875</v>
      </c>
      <c r="BA1133" s="5">
        <v>5802.999837239583</v>
      </c>
    </row>
    <row r="1134" spans="1:53" x14ac:dyDescent="0.2">
      <c r="A1134" s="1">
        <v>1131</v>
      </c>
      <c r="B1134" s="1" t="s">
        <v>4542</v>
      </c>
      <c r="C1134" s="1" t="s">
        <v>4543</v>
      </c>
      <c r="D1134" s="1" t="s">
        <v>4544</v>
      </c>
      <c r="E1134" s="1" t="s">
        <v>4545</v>
      </c>
      <c r="F1134" s="5">
        <v>2925.99951171875</v>
      </c>
      <c r="G1134" s="5">
        <v>2790.37524414062</v>
      </c>
      <c r="H1134" s="5">
        <v>2965.84936523437</v>
      </c>
      <c r="I1134" s="5">
        <v>2894.0747070312464</v>
      </c>
      <c r="J1134" s="5">
        <v>2645.00537109375</v>
      </c>
      <c r="K1134" s="5">
        <v>2719.09057617187</v>
      </c>
      <c r="L1134" s="5">
        <v>2467.34155273437</v>
      </c>
      <c r="M1134" s="5">
        <v>2610.4791666666629</v>
      </c>
      <c r="N1134" s="5">
        <v>950.884765625</v>
      </c>
      <c r="O1134" s="5">
        <v>911.00799560546795</v>
      </c>
      <c r="P1134" s="5">
        <v>891.94384765625</v>
      </c>
      <c r="Q1134" s="5">
        <v>917.94553629557265</v>
      </c>
      <c r="R1134" s="5">
        <v>1766.82788085937</v>
      </c>
      <c r="S1134" s="5">
        <v>1797.66369628906</v>
      </c>
      <c r="T1134" s="5">
        <v>1711.99169921875</v>
      </c>
      <c r="U1134" s="5">
        <v>1758.82775878906</v>
      </c>
      <c r="V1134" s="5">
        <v>1383.08679199218</v>
      </c>
      <c r="W1134" s="5">
        <v>1403.0341796875</v>
      </c>
      <c r="X1134" s="5">
        <v>1418.02575683593</v>
      </c>
      <c r="Y1134" s="5">
        <v>1401.3822428385367</v>
      </c>
      <c r="Z1134" s="5">
        <v>2271.61376953125</v>
      </c>
      <c r="AA1134" s="5">
        <v>2213.67407226562</v>
      </c>
      <c r="AB1134" s="5">
        <v>2283.26782226562</v>
      </c>
      <c r="AC1134" s="5">
        <v>2256.1852213541629</v>
      </c>
      <c r="AD1134" s="5">
        <v>2123.40405273437</v>
      </c>
      <c r="AE1134" s="5">
        <v>2193.16137695312</v>
      </c>
      <c r="AF1134" s="5">
        <v>2144.02685546875</v>
      </c>
      <c r="AG1134" s="5">
        <v>2153.5307617187468</v>
      </c>
      <c r="AH1134" s="5">
        <v>2176.22631835937</v>
      </c>
      <c r="AI1134" s="5">
        <v>2194.45849609375</v>
      </c>
      <c r="AJ1134" s="5">
        <v>2221.38256835937</v>
      </c>
      <c r="AK1134" s="5">
        <v>2197.3557942708298</v>
      </c>
      <c r="AL1134" s="5">
        <v>1097.75244140625</v>
      </c>
      <c r="AM1134" s="5">
        <v>1042.90246582031</v>
      </c>
      <c r="AN1134" s="5">
        <v>1128.30480957031</v>
      </c>
      <c r="AO1134" s="5">
        <v>1089.6532389322899</v>
      </c>
      <c r="AP1134" s="5">
        <v>1775.5498046875</v>
      </c>
      <c r="AQ1134" s="5">
        <v>1717.55297851562</v>
      </c>
      <c r="AR1134" s="5">
        <v>1767.71545410156</v>
      </c>
      <c r="AS1134" s="5">
        <v>1753.60607910156</v>
      </c>
      <c r="AT1134" s="5">
        <v>1618.67883300781</v>
      </c>
      <c r="AU1134" s="5">
        <v>1698.44665527343</v>
      </c>
      <c r="AV1134" s="5">
        <v>1709.18298339843</v>
      </c>
      <c r="AW1134" s="5">
        <v>1675.4361572265568</v>
      </c>
      <c r="AX1134" s="5">
        <v>1968.76818847656</v>
      </c>
      <c r="AY1134" s="5">
        <v>2035.91052246093</v>
      </c>
      <c r="AZ1134" s="5">
        <v>1931.70275878906</v>
      </c>
      <c r="BA1134" s="5">
        <v>1978.7938232421832</v>
      </c>
    </row>
    <row r="1135" spans="1:53" x14ac:dyDescent="0.2">
      <c r="A1135" s="1">
        <v>1132</v>
      </c>
      <c r="B1135" s="1" t="s">
        <v>4546</v>
      </c>
      <c r="C1135" s="1" t="s">
        <v>4547</v>
      </c>
      <c r="D1135" s="1" t="s">
        <v>4548</v>
      </c>
      <c r="E1135" s="1" t="s">
        <v>4549</v>
      </c>
      <c r="F1135" s="5">
        <v>249.54290771484301</v>
      </c>
      <c r="G1135" s="5">
        <v>268.59591674804602</v>
      </c>
      <c r="H1135" s="5">
        <v>271.57443237304602</v>
      </c>
      <c r="I1135" s="5">
        <v>263.23775227864502</v>
      </c>
      <c r="J1135" s="5">
        <v>219.90367126464801</v>
      </c>
      <c r="K1135" s="5">
        <v>237.68380737304599</v>
      </c>
      <c r="L1135" s="5">
        <v>208.29147338867099</v>
      </c>
      <c r="M1135" s="5">
        <v>221.95965067545501</v>
      </c>
      <c r="N1135" s="5">
        <v>369.25579833984301</v>
      </c>
      <c r="O1135" s="5">
        <v>421.16268920898398</v>
      </c>
      <c r="P1135" s="5">
        <v>419.23348999023398</v>
      </c>
      <c r="Q1135" s="5">
        <v>403.21732584635362</v>
      </c>
      <c r="R1135" s="5">
        <v>220.04344177246</v>
      </c>
      <c r="S1135" s="5">
        <v>239.11259460449199</v>
      </c>
      <c r="T1135" s="5">
        <v>213.58314514160099</v>
      </c>
      <c r="U1135" s="5">
        <v>224.24639383951765</v>
      </c>
      <c r="V1135" s="5">
        <v>142.06150817871</v>
      </c>
      <c r="W1135" s="5">
        <v>133.58891296386699</v>
      </c>
      <c r="X1135" s="5">
        <v>129.51524353027301</v>
      </c>
      <c r="Y1135" s="5">
        <v>135.05522155761665</v>
      </c>
      <c r="Z1135" s="5">
        <v>177.24885559082</v>
      </c>
      <c r="AA1135" s="5">
        <v>169.10453796386699</v>
      </c>
      <c r="AB1135" s="5">
        <v>190.81806945800699</v>
      </c>
      <c r="AC1135" s="5">
        <v>179.05715433756464</v>
      </c>
      <c r="AD1135" s="5">
        <v>192.65402221679599</v>
      </c>
      <c r="AE1135" s="5">
        <v>192.78144836425699</v>
      </c>
      <c r="AF1135" s="5">
        <v>184.59661865234301</v>
      </c>
      <c r="AG1135" s="5">
        <v>190.01069641113199</v>
      </c>
      <c r="AH1135" s="5">
        <v>177.35023498535099</v>
      </c>
      <c r="AI1135" s="5">
        <v>176.36668395996</v>
      </c>
      <c r="AJ1135" s="5">
        <v>217.71745300292901</v>
      </c>
      <c r="AK1135" s="5">
        <v>190.47812398274667</v>
      </c>
      <c r="AL1135" s="5">
        <v>383.24359130859301</v>
      </c>
      <c r="AM1135" s="5">
        <v>422.70892333984301</v>
      </c>
      <c r="AN1135" s="5">
        <v>392.213287353515</v>
      </c>
      <c r="AO1135" s="5">
        <v>399.38860066731701</v>
      </c>
      <c r="AP1135" s="5">
        <v>200.86001586914</v>
      </c>
      <c r="AQ1135" s="5">
        <v>208.71014404296801</v>
      </c>
      <c r="AR1135" s="5">
        <v>205.45480346679599</v>
      </c>
      <c r="AS1135" s="5">
        <v>205.00832112630133</v>
      </c>
      <c r="AT1135" s="5">
        <v>141.46626281738199</v>
      </c>
      <c r="AU1135" s="5">
        <v>158.61834716796801</v>
      </c>
      <c r="AV1135" s="5">
        <v>177.467849731445</v>
      </c>
      <c r="AW1135" s="5">
        <v>159.18415323893166</v>
      </c>
      <c r="AX1135" s="5">
        <v>154.697662353515</v>
      </c>
      <c r="AY1135" s="5">
        <v>149.36599731445301</v>
      </c>
      <c r="AZ1135" s="5">
        <v>142.45373535156199</v>
      </c>
      <c r="BA1135" s="5">
        <v>148.83913167317667</v>
      </c>
    </row>
    <row r="1136" spans="1:53" x14ac:dyDescent="0.2">
      <c r="A1136" s="1">
        <v>1133</v>
      </c>
      <c r="B1136" s="1" t="s">
        <v>4550</v>
      </c>
      <c r="C1136" s="1" t="s">
        <v>4551</v>
      </c>
      <c r="D1136" s="1" t="s">
        <v>4552</v>
      </c>
      <c r="E1136" s="1" t="s">
        <v>4553</v>
      </c>
      <c r="F1136" s="5">
        <v>1046.24572753906</v>
      </c>
      <c r="G1136" s="5">
        <v>1058.98303222656</v>
      </c>
      <c r="H1136" s="5">
        <v>1101.33410644531</v>
      </c>
      <c r="I1136" s="5">
        <v>1068.8542887369767</v>
      </c>
      <c r="J1136" s="5">
        <v>958.58142089843705</v>
      </c>
      <c r="K1136" s="5">
        <v>951.16357421875</v>
      </c>
      <c r="L1136" s="5">
        <v>912.19616699218705</v>
      </c>
      <c r="M1136" s="5">
        <v>940.64705403645803</v>
      </c>
      <c r="N1136" s="5">
        <v>2628.08764648437</v>
      </c>
      <c r="O1136" s="5">
        <v>2460.22827148437</v>
      </c>
      <c r="P1136" s="5">
        <v>2471.6494140625</v>
      </c>
      <c r="Q1136" s="5">
        <v>2519.9884440104133</v>
      </c>
      <c r="R1136" s="5">
        <v>1604.65612792968</v>
      </c>
      <c r="S1136" s="5">
        <v>1593.26013183593</v>
      </c>
      <c r="T1136" s="5">
        <v>1599.27404785156</v>
      </c>
      <c r="U1136" s="5">
        <v>1599.0634358723901</v>
      </c>
      <c r="V1136" s="5">
        <v>1145.68530273437</v>
      </c>
      <c r="W1136" s="5">
        <v>1173.30090332031</v>
      </c>
      <c r="X1136" s="5">
        <v>1133.21667480468</v>
      </c>
      <c r="Y1136" s="5">
        <v>1150.7342936197867</v>
      </c>
      <c r="Z1136" s="5">
        <v>987.30609130859295</v>
      </c>
      <c r="AA1136" s="5">
        <v>1085.96887207031</v>
      </c>
      <c r="AB1136" s="5">
        <v>1016.98168945312</v>
      </c>
      <c r="AC1136" s="5">
        <v>1030.0855509440078</v>
      </c>
      <c r="AD1136" s="5">
        <v>736.25921630859295</v>
      </c>
      <c r="AE1136" s="5">
        <v>809.927001953125</v>
      </c>
      <c r="AF1136" s="5">
        <v>785.983154296875</v>
      </c>
      <c r="AG1136" s="5">
        <v>777.38979085286428</v>
      </c>
      <c r="AH1136" s="5">
        <v>697.7294921875</v>
      </c>
      <c r="AI1136" s="5">
        <v>733.42230224609295</v>
      </c>
      <c r="AJ1136" s="5">
        <v>689.788818359375</v>
      </c>
      <c r="AK1136" s="5">
        <v>706.98020426432265</v>
      </c>
      <c r="AL1136" s="5">
        <v>2099.947265625</v>
      </c>
      <c r="AM1136" s="5">
        <v>2115.9482421875</v>
      </c>
      <c r="AN1136" s="5">
        <v>2082.43334960937</v>
      </c>
      <c r="AO1136" s="5">
        <v>2099.4429524739567</v>
      </c>
      <c r="AP1136" s="5">
        <v>1130.38598632812</v>
      </c>
      <c r="AQ1136" s="5">
        <v>1154.83044433593</v>
      </c>
      <c r="AR1136" s="5">
        <v>1101.74035644531</v>
      </c>
      <c r="AS1136" s="5">
        <v>1128.9855957031198</v>
      </c>
      <c r="AT1136" s="5">
        <v>1306.77465820312</v>
      </c>
      <c r="AU1136" s="5">
        <v>1358.17260742187</v>
      </c>
      <c r="AV1136" s="5">
        <v>1351.68176269531</v>
      </c>
      <c r="AW1136" s="5">
        <v>1338.8763427734332</v>
      </c>
      <c r="AX1136" s="5">
        <v>1238.58947753906</v>
      </c>
      <c r="AY1136" s="5">
        <v>1188.29821777343</v>
      </c>
      <c r="AZ1136" s="5">
        <v>1181.54577636718</v>
      </c>
      <c r="BA1136" s="5">
        <v>1202.8111572265568</v>
      </c>
    </row>
    <row r="1137" spans="1:53" x14ac:dyDescent="0.2">
      <c r="A1137" s="1">
        <v>1134</v>
      </c>
      <c r="B1137" s="1" t="s">
        <v>4554</v>
      </c>
      <c r="C1137" s="1" t="s">
        <v>4555</v>
      </c>
      <c r="D1137" s="1" t="s">
        <v>4556</v>
      </c>
      <c r="E1137" s="1" t="s">
        <v>4557</v>
      </c>
      <c r="F1137" s="5">
        <v>272.145416259765</v>
      </c>
      <c r="G1137" s="5">
        <v>297.84127807617102</v>
      </c>
      <c r="H1137" s="5">
        <v>262.62796020507801</v>
      </c>
      <c r="I1137" s="5">
        <v>277.53821818033799</v>
      </c>
      <c r="J1137" s="5">
        <v>275.65151977539</v>
      </c>
      <c r="K1137" s="5">
        <v>281.95867919921801</v>
      </c>
      <c r="L1137" s="5">
        <v>282.85861206054602</v>
      </c>
      <c r="M1137" s="5">
        <v>280.15627034505133</v>
      </c>
      <c r="N1137" s="5">
        <v>810.1630859375</v>
      </c>
      <c r="O1137" s="5">
        <v>770.90972900390602</v>
      </c>
      <c r="P1137" s="5">
        <v>814.21575927734295</v>
      </c>
      <c r="Q1137" s="5">
        <v>798.42952473958303</v>
      </c>
      <c r="R1137" s="5">
        <v>390.26217651367102</v>
      </c>
      <c r="S1137" s="5">
        <v>362.38333129882801</v>
      </c>
      <c r="T1137" s="5">
        <v>338.77902221679602</v>
      </c>
      <c r="U1137" s="5">
        <v>363.80817667643169</v>
      </c>
      <c r="V1137" s="5">
        <v>498.03625488281199</v>
      </c>
      <c r="W1137" s="5">
        <v>490.80294799804602</v>
      </c>
      <c r="X1137" s="5">
        <v>467.927734375</v>
      </c>
      <c r="Y1137" s="5">
        <v>485.58897908528598</v>
      </c>
      <c r="Z1137" s="5">
        <v>632.682373046875</v>
      </c>
      <c r="AA1137" s="5">
        <v>646.68463134765602</v>
      </c>
      <c r="AB1137" s="5">
        <v>631.79931640625</v>
      </c>
      <c r="AC1137" s="5">
        <v>637.05544026692701</v>
      </c>
      <c r="AD1137" s="5">
        <v>337.064361572265</v>
      </c>
      <c r="AE1137" s="5">
        <v>270.59262084960898</v>
      </c>
      <c r="AF1137" s="5">
        <v>312.69943237304602</v>
      </c>
      <c r="AG1137" s="5">
        <v>306.78547159830669</v>
      </c>
      <c r="AH1137" s="5">
        <v>213.88648986816401</v>
      </c>
      <c r="AI1137" s="5">
        <v>217.26332092285099</v>
      </c>
      <c r="AJ1137" s="5">
        <v>255.85653686523401</v>
      </c>
      <c r="AK1137" s="5">
        <v>229.00211588541632</v>
      </c>
      <c r="AL1137" s="5">
        <v>527.77844238281205</v>
      </c>
      <c r="AM1137" s="5">
        <v>583.33013916015602</v>
      </c>
      <c r="AN1137" s="5">
        <v>509.38436889648398</v>
      </c>
      <c r="AO1137" s="5">
        <v>540.16431681315066</v>
      </c>
      <c r="AP1137" s="5">
        <v>353.806884765625</v>
      </c>
      <c r="AQ1137" s="5">
        <v>349.494384765625</v>
      </c>
      <c r="AR1137" s="5">
        <v>341.351470947265</v>
      </c>
      <c r="AS1137" s="5">
        <v>348.21758015950496</v>
      </c>
      <c r="AT1137" s="5">
        <v>192.33963012695301</v>
      </c>
      <c r="AU1137" s="5">
        <v>238.49272155761699</v>
      </c>
      <c r="AV1137" s="5">
        <v>112.183227539062</v>
      </c>
      <c r="AW1137" s="5">
        <v>181.005193074544</v>
      </c>
      <c r="AX1137" s="5">
        <v>248.42495727539</v>
      </c>
      <c r="AY1137" s="5">
        <v>237.41035461425699</v>
      </c>
      <c r="AZ1137" s="5">
        <v>213.49456787109301</v>
      </c>
      <c r="BA1137" s="5">
        <v>233.10995992024664</v>
      </c>
    </row>
    <row r="1138" spans="1:53" x14ac:dyDescent="0.2">
      <c r="A1138" s="1">
        <v>1135</v>
      </c>
      <c r="B1138" s="1" t="s">
        <v>4558</v>
      </c>
      <c r="C1138" s="1" t="s">
        <v>4559</v>
      </c>
      <c r="D1138" s="1" t="s">
        <v>4560</v>
      </c>
      <c r="E1138" s="1" t="s">
        <v>4561</v>
      </c>
      <c r="F1138" s="5">
        <v>304.84915161132801</v>
      </c>
      <c r="G1138" s="5">
        <v>266.705474853515</v>
      </c>
      <c r="H1138" s="5">
        <v>273.070068359375</v>
      </c>
      <c r="I1138" s="5">
        <v>281.54156494140602</v>
      </c>
      <c r="J1138" s="5">
        <v>327.13684082031199</v>
      </c>
      <c r="K1138" s="5">
        <v>322.07208251953102</v>
      </c>
      <c r="L1138" s="5">
        <v>308.10067749023398</v>
      </c>
      <c r="M1138" s="5">
        <v>319.10320027669235</v>
      </c>
      <c r="N1138" s="5">
        <v>244.22038269042901</v>
      </c>
      <c r="O1138" s="5">
        <v>228.32406616210901</v>
      </c>
      <c r="P1138" s="5">
        <v>224.67007446289</v>
      </c>
      <c r="Q1138" s="5">
        <v>232.40484110514271</v>
      </c>
      <c r="R1138" s="5">
        <v>236.15280151367099</v>
      </c>
      <c r="S1138" s="5">
        <v>215.59191894531199</v>
      </c>
      <c r="T1138" s="5">
        <v>221.10784912109301</v>
      </c>
      <c r="U1138" s="5">
        <v>224.28418986002535</v>
      </c>
      <c r="V1138" s="5">
        <v>135.56767272949199</v>
      </c>
      <c r="W1138" s="5">
        <v>107.77890014648401</v>
      </c>
      <c r="X1138" s="5">
        <v>126.882606506347</v>
      </c>
      <c r="Y1138" s="5">
        <v>123.40972646077432</v>
      </c>
      <c r="Z1138" s="5">
        <v>223.60675048828099</v>
      </c>
      <c r="AA1138" s="5">
        <v>212.08157348632801</v>
      </c>
      <c r="AB1138" s="5">
        <v>229.14987182617099</v>
      </c>
      <c r="AC1138" s="5">
        <v>221.61273193359332</v>
      </c>
      <c r="AD1138" s="5">
        <v>267.46578979492102</v>
      </c>
      <c r="AE1138" s="5">
        <v>228.06367492675699</v>
      </c>
      <c r="AF1138" s="5">
        <v>230.70146179199199</v>
      </c>
      <c r="AG1138" s="5">
        <v>242.07697550455666</v>
      </c>
      <c r="AH1138" s="5">
        <v>265.29019165039</v>
      </c>
      <c r="AI1138" s="5">
        <v>265.81018066406199</v>
      </c>
      <c r="AJ1138" s="5">
        <v>271.33612060546801</v>
      </c>
      <c r="AK1138" s="5">
        <v>267.47883097330669</v>
      </c>
      <c r="AL1138" s="5">
        <v>188.49491882324199</v>
      </c>
      <c r="AM1138" s="5">
        <v>187.64854431152301</v>
      </c>
      <c r="AN1138" s="5">
        <v>194.17266845703099</v>
      </c>
      <c r="AO1138" s="5">
        <v>190.10537719726531</v>
      </c>
      <c r="AP1138" s="5">
        <v>219.10047912597599</v>
      </c>
      <c r="AQ1138" s="5">
        <v>233.02865600585901</v>
      </c>
      <c r="AR1138" s="5">
        <v>228.4482421875</v>
      </c>
      <c r="AS1138" s="5">
        <v>226.85912577311169</v>
      </c>
      <c r="AT1138" s="5">
        <v>175.5009765625</v>
      </c>
      <c r="AU1138" s="5">
        <v>190.26679992675699</v>
      </c>
      <c r="AV1138" s="5">
        <v>127.46973419189401</v>
      </c>
      <c r="AW1138" s="5">
        <v>164.41250356038367</v>
      </c>
      <c r="AX1138" s="5">
        <v>142.35429382324199</v>
      </c>
      <c r="AY1138" s="5">
        <v>115.104377746582</v>
      </c>
      <c r="AZ1138" s="5">
        <v>114.13322448730401</v>
      </c>
      <c r="BA1138" s="5">
        <v>123.863965352376</v>
      </c>
    </row>
    <row r="1139" spans="1:53" x14ac:dyDescent="0.2">
      <c r="A1139" s="1">
        <v>1136</v>
      </c>
      <c r="B1139" s="1" t="s">
        <v>4562</v>
      </c>
      <c r="C1139" s="1" t="s">
        <v>4563</v>
      </c>
      <c r="D1139" s="1" t="s">
        <v>4564</v>
      </c>
      <c r="E1139" s="1" t="s">
        <v>4565</v>
      </c>
      <c r="F1139" s="5">
        <v>15612.634765625</v>
      </c>
      <c r="G1139" s="5">
        <v>17620.603515625</v>
      </c>
      <c r="H1139" s="5">
        <v>17213.134765625</v>
      </c>
      <c r="I1139" s="5">
        <v>16815.457682291668</v>
      </c>
      <c r="J1139" s="5">
        <v>13669.623046875</v>
      </c>
      <c r="K1139" s="5">
        <v>14093.2080078125</v>
      </c>
      <c r="L1139" s="5">
        <v>13359.3857421875</v>
      </c>
      <c r="M1139" s="5">
        <v>13707.405598958334</v>
      </c>
      <c r="N1139" s="5">
        <v>12592.283203125</v>
      </c>
      <c r="O1139" s="5">
        <v>12891.23046875</v>
      </c>
      <c r="P1139" s="5">
        <v>12354.8603515625</v>
      </c>
      <c r="Q1139" s="5">
        <v>12612.791341145834</v>
      </c>
      <c r="R1139" s="5">
        <v>34908.48046875</v>
      </c>
      <c r="S1139" s="5">
        <v>35322.48828125</v>
      </c>
      <c r="T1139" s="5">
        <v>34495.5546875</v>
      </c>
      <c r="U1139" s="5">
        <v>34908.841145833336</v>
      </c>
      <c r="V1139" s="5">
        <v>12370.384765625</v>
      </c>
      <c r="W1139" s="5">
        <v>12836.765625</v>
      </c>
      <c r="X1139" s="5">
        <v>12323.7978515625</v>
      </c>
      <c r="Y1139" s="5">
        <v>12510.316080729166</v>
      </c>
      <c r="Z1139" s="5">
        <v>14293.283203125</v>
      </c>
      <c r="AA1139" s="5">
        <v>14769.08984375</v>
      </c>
      <c r="AB1139" s="5">
        <v>14610.7939453125</v>
      </c>
      <c r="AC1139" s="5">
        <v>14557.722330729166</v>
      </c>
      <c r="AD1139" s="5">
        <v>10775.451171875</v>
      </c>
      <c r="AE1139" s="5">
        <v>11089.6318359375</v>
      </c>
      <c r="AF1139" s="5">
        <v>11012.3828125</v>
      </c>
      <c r="AG1139" s="5">
        <v>10959.1552734375</v>
      </c>
      <c r="AH1139" s="5">
        <v>13388.1025390625</v>
      </c>
      <c r="AI1139" s="5">
        <v>13969.671875</v>
      </c>
      <c r="AJ1139" s="5">
        <v>13977.5126953125</v>
      </c>
      <c r="AK1139" s="5">
        <v>13778.429036458334</v>
      </c>
      <c r="AL1139" s="5">
        <v>13865.0126953125</v>
      </c>
      <c r="AM1139" s="5">
        <v>14313.365234375</v>
      </c>
      <c r="AN1139" s="5">
        <v>14366.9150390625</v>
      </c>
      <c r="AO1139" s="5">
        <v>14181.764322916666</v>
      </c>
      <c r="AP1139" s="5">
        <v>26632.640625</v>
      </c>
      <c r="AQ1139" s="5">
        <v>25790.509765625</v>
      </c>
      <c r="AR1139" s="5">
        <v>25813.20703125</v>
      </c>
      <c r="AS1139" s="5">
        <v>26078.785807291668</v>
      </c>
      <c r="AT1139" s="5">
        <v>20891.599609375</v>
      </c>
      <c r="AU1139" s="5">
        <v>21917.57421875</v>
      </c>
      <c r="AV1139" s="5">
        <v>23573.779296875</v>
      </c>
      <c r="AW1139" s="5">
        <v>22127.651041666668</v>
      </c>
      <c r="AX1139" s="5">
        <v>16249.345703125</v>
      </c>
      <c r="AY1139" s="5">
        <v>16056.865234375</v>
      </c>
      <c r="AZ1139" s="5">
        <v>17315.37109375</v>
      </c>
      <c r="BA1139" s="5">
        <v>16540.52734375</v>
      </c>
    </row>
    <row r="1140" spans="1:53" x14ac:dyDescent="0.2">
      <c r="A1140" s="1">
        <v>1137</v>
      </c>
      <c r="B1140" s="1" t="s">
        <v>4566</v>
      </c>
      <c r="C1140" s="1" t="s">
        <v>4567</v>
      </c>
      <c r="D1140" s="1" t="s">
        <v>4568</v>
      </c>
      <c r="E1140" s="1" t="s">
        <v>4569</v>
      </c>
      <c r="F1140" s="5">
        <v>571.40966796875</v>
      </c>
      <c r="G1140" s="5">
        <v>569.46661376953102</v>
      </c>
      <c r="H1140" s="5">
        <v>585.67419433593705</v>
      </c>
      <c r="I1140" s="5">
        <v>575.51682535807265</v>
      </c>
      <c r="J1140" s="5">
        <v>547.52307128906205</v>
      </c>
      <c r="K1140" s="5">
        <v>513.66491699218705</v>
      </c>
      <c r="L1140" s="5">
        <v>486.96737670898398</v>
      </c>
      <c r="M1140" s="5">
        <v>516.05178833007767</v>
      </c>
      <c r="N1140" s="5">
        <v>1098.72619628906</v>
      </c>
      <c r="O1140" s="5">
        <v>1103.1650390625</v>
      </c>
      <c r="P1140" s="5">
        <v>1126.03930664062</v>
      </c>
      <c r="Q1140" s="5">
        <v>1109.31018066406</v>
      </c>
      <c r="R1140" s="5">
        <v>649.34289550781205</v>
      </c>
      <c r="S1140" s="5">
        <v>647.32287597656205</v>
      </c>
      <c r="T1140" s="5">
        <v>666.140869140625</v>
      </c>
      <c r="U1140" s="5">
        <v>654.26888020833303</v>
      </c>
      <c r="V1140" s="5">
        <v>729.46246337890602</v>
      </c>
      <c r="W1140" s="5">
        <v>734.98748779296795</v>
      </c>
      <c r="X1140" s="5">
        <v>723.81011962890602</v>
      </c>
      <c r="Y1140" s="5">
        <v>729.42002360026015</v>
      </c>
      <c r="Z1140" s="5">
        <v>674.26666259765602</v>
      </c>
      <c r="AA1140" s="5">
        <v>673.10577392578102</v>
      </c>
      <c r="AB1140" s="5">
        <v>673.9169921875</v>
      </c>
      <c r="AC1140" s="5">
        <v>673.76314290364564</v>
      </c>
      <c r="AD1140" s="5">
        <v>585.27502441406205</v>
      </c>
      <c r="AE1140" s="5">
        <v>572.73297119140602</v>
      </c>
      <c r="AF1140" s="5">
        <v>601.32110595703102</v>
      </c>
      <c r="AG1140" s="5">
        <v>586.4430338541664</v>
      </c>
      <c r="AH1140" s="5">
        <v>521.84313964843705</v>
      </c>
      <c r="AI1140" s="5">
        <v>487.457916259765</v>
      </c>
      <c r="AJ1140" s="5">
        <v>504.78927612304602</v>
      </c>
      <c r="AK1140" s="5">
        <v>504.69677734374932</v>
      </c>
      <c r="AL1140" s="5">
        <v>766.84674072265602</v>
      </c>
      <c r="AM1140" s="5">
        <v>771.65692138671795</v>
      </c>
      <c r="AN1140" s="5">
        <v>792.152099609375</v>
      </c>
      <c r="AO1140" s="5">
        <v>776.88525390624966</v>
      </c>
      <c r="AP1140" s="5">
        <v>587.690185546875</v>
      </c>
      <c r="AQ1140" s="5">
        <v>565.30596923828102</v>
      </c>
      <c r="AR1140" s="5">
        <v>585.42297363281205</v>
      </c>
      <c r="AS1140" s="5">
        <v>579.47304280598939</v>
      </c>
      <c r="AT1140" s="5">
        <v>701.70104980468705</v>
      </c>
      <c r="AU1140" s="5">
        <v>650.17236328125</v>
      </c>
      <c r="AV1140" s="5">
        <v>613.26287841796795</v>
      </c>
      <c r="AW1140" s="5">
        <v>655.04543050130167</v>
      </c>
      <c r="AX1140" s="5">
        <v>614.12689208984295</v>
      </c>
      <c r="AY1140" s="5">
        <v>610.02380371093705</v>
      </c>
      <c r="AZ1140" s="5">
        <v>637.98480224609295</v>
      </c>
      <c r="BA1140" s="5">
        <v>620.71183268229095</v>
      </c>
    </row>
    <row r="1141" spans="1:53" x14ac:dyDescent="0.2">
      <c r="A1141" s="1">
        <v>1138</v>
      </c>
      <c r="B1141" s="1" t="s">
        <v>4570</v>
      </c>
      <c r="C1141" s="1" t="s">
        <v>4571</v>
      </c>
      <c r="D1141" s="1" t="s">
        <v>4572</v>
      </c>
      <c r="E1141" s="1" t="s">
        <v>4573</v>
      </c>
      <c r="F1141" s="5">
        <v>1298.22058105468</v>
      </c>
      <c r="G1141" s="5">
        <v>1307.60485839843</v>
      </c>
      <c r="H1141" s="5">
        <v>1312.04370117187</v>
      </c>
      <c r="I1141" s="5">
        <v>1305.9563802083267</v>
      </c>
      <c r="J1141" s="5">
        <v>1403.12048339843</v>
      </c>
      <c r="K1141" s="5">
        <v>1279.7001953125</v>
      </c>
      <c r="L1141" s="5">
        <v>1414.87451171875</v>
      </c>
      <c r="M1141" s="5">
        <v>1365.8983968098935</v>
      </c>
      <c r="N1141" s="5">
        <v>2862.51416015625</v>
      </c>
      <c r="O1141" s="5">
        <v>2771.55297851562</v>
      </c>
      <c r="P1141" s="5">
        <v>2784.76831054687</v>
      </c>
      <c r="Q1141" s="5">
        <v>2806.2784830729129</v>
      </c>
      <c r="R1141" s="5">
        <v>1961.06823730468</v>
      </c>
      <c r="S1141" s="5">
        <v>1986.01635742187</v>
      </c>
      <c r="T1141" s="5">
        <v>2047.36486816406</v>
      </c>
      <c r="U1141" s="5">
        <v>1998.1498209635365</v>
      </c>
      <c r="V1141" s="5">
        <v>1872.31713867187</v>
      </c>
      <c r="W1141" s="5">
        <v>1755.24572753906</v>
      </c>
      <c r="X1141" s="5">
        <v>1682.51318359375</v>
      </c>
      <c r="Y1141" s="5">
        <v>1770.0253499348935</v>
      </c>
      <c r="Z1141" s="5">
        <v>1615.68286132812</v>
      </c>
      <c r="AA1141" s="5">
        <v>1522.66967773437</v>
      </c>
      <c r="AB1141" s="5">
        <v>1597.92700195312</v>
      </c>
      <c r="AC1141" s="5">
        <v>1578.7598470052035</v>
      </c>
      <c r="AD1141" s="5">
        <v>979.25274658203102</v>
      </c>
      <c r="AE1141" s="5">
        <v>955.12542724609295</v>
      </c>
      <c r="AF1141" s="5">
        <v>983.18902587890602</v>
      </c>
      <c r="AG1141" s="5">
        <v>972.52239990234341</v>
      </c>
      <c r="AH1141" s="5">
        <v>1287.82934570312</v>
      </c>
      <c r="AI1141" s="5">
        <v>1262.77612304687</v>
      </c>
      <c r="AJ1141" s="5">
        <v>1232.93542480468</v>
      </c>
      <c r="AK1141" s="5">
        <v>1261.1802978515568</v>
      </c>
      <c r="AL1141" s="5">
        <v>2498.0263671875</v>
      </c>
      <c r="AM1141" s="5">
        <v>2455.83276367187</v>
      </c>
      <c r="AN1141" s="5">
        <v>2674.09448242187</v>
      </c>
      <c r="AO1141" s="5">
        <v>2542.6512044270798</v>
      </c>
      <c r="AP1141" s="5">
        <v>1830.48315429687</v>
      </c>
      <c r="AQ1141" s="5">
        <v>1780.34326171875</v>
      </c>
      <c r="AR1141" s="5">
        <v>1823.75512695312</v>
      </c>
      <c r="AS1141" s="5">
        <v>1811.5271809895801</v>
      </c>
      <c r="AT1141" s="5">
        <v>1120.63659667968</v>
      </c>
      <c r="AU1141" s="5">
        <v>1272.14868164062</v>
      </c>
      <c r="AV1141" s="5">
        <v>1427.08801269531</v>
      </c>
      <c r="AW1141" s="5">
        <v>1273.2910970052033</v>
      </c>
      <c r="AX1141" s="5">
        <v>1607.64916992187</v>
      </c>
      <c r="AY1141" s="5">
        <v>1688.13623046875</v>
      </c>
      <c r="AZ1141" s="5">
        <v>1653.10473632812</v>
      </c>
      <c r="BA1141" s="5">
        <v>1649.6300455729133</v>
      </c>
    </row>
    <row r="1142" spans="1:53" x14ac:dyDescent="0.2">
      <c r="A1142" s="1">
        <v>1139</v>
      </c>
      <c r="B1142" s="1" t="s">
        <v>4574</v>
      </c>
      <c r="C1142" s="1" t="s">
        <v>4575</v>
      </c>
      <c r="D1142" s="1" t="s">
        <v>4576</v>
      </c>
      <c r="E1142" s="1" t="s">
        <v>4577</v>
      </c>
      <c r="L1142" s="5">
        <v>85.221122741699205</v>
      </c>
      <c r="M1142" s="5">
        <v>85.221122741699205</v>
      </c>
      <c r="N1142" s="5">
        <v>153.89204406738199</v>
      </c>
      <c r="O1142" s="5">
        <v>135.15499877929599</v>
      </c>
      <c r="P1142" s="5">
        <v>138.34498596191401</v>
      </c>
      <c r="Q1142" s="5">
        <v>142.464009602864</v>
      </c>
      <c r="R1142" s="5">
        <v>103.54221343994099</v>
      </c>
      <c r="S1142" s="5">
        <v>89.971725463867102</v>
      </c>
      <c r="T1142" s="5">
        <v>109.40740203857401</v>
      </c>
      <c r="U1142" s="5">
        <v>100.97378031412735</v>
      </c>
      <c r="X1142" s="5">
        <v>39.8895263671875</v>
      </c>
      <c r="Y1142" s="5">
        <v>39.8895263671875</v>
      </c>
      <c r="Z1142" s="5">
        <v>144.995513916015</v>
      </c>
      <c r="AC1142" s="5">
        <v>144.995513916015</v>
      </c>
      <c r="AD1142" s="5">
        <v>107.25730133056599</v>
      </c>
      <c r="AE1142" s="5">
        <v>98.534614562988196</v>
      </c>
      <c r="AF1142" s="5">
        <v>92.568054199218693</v>
      </c>
      <c r="AG1142" s="5">
        <v>99.453323364257628</v>
      </c>
      <c r="AH1142" s="5">
        <v>71.673408508300696</v>
      </c>
      <c r="AI1142" s="5">
        <v>73.530609130859304</v>
      </c>
      <c r="AJ1142" s="5">
        <v>80.874923706054602</v>
      </c>
      <c r="AK1142" s="5">
        <v>75.359647115071525</v>
      </c>
      <c r="AL1142" s="5">
        <v>362.22341918945301</v>
      </c>
      <c r="AM1142" s="5">
        <v>332.94744873046801</v>
      </c>
      <c r="AN1142" s="5">
        <v>402.15139770507801</v>
      </c>
      <c r="AO1142" s="5">
        <v>365.77408854166634</v>
      </c>
      <c r="AP1142" s="5">
        <v>199.04853820800699</v>
      </c>
      <c r="AQ1142" s="5">
        <v>202.90951538085901</v>
      </c>
      <c r="AR1142" s="5">
        <v>199.85971069335901</v>
      </c>
      <c r="AS1142" s="5">
        <v>200.60592142740833</v>
      </c>
      <c r="AT1142" s="5">
        <v>79.509674072265597</v>
      </c>
      <c r="AU1142" s="5">
        <v>102.42920684814401</v>
      </c>
      <c r="AV1142" s="5">
        <v>117.69187927246</v>
      </c>
      <c r="AW1142" s="5">
        <v>99.876920064289877</v>
      </c>
      <c r="AX1142" s="5">
        <v>138.91998291015599</v>
      </c>
      <c r="AY1142" s="5">
        <v>107.820556640625</v>
      </c>
      <c r="AZ1142" s="5">
        <v>115.867385864257</v>
      </c>
      <c r="BA1142" s="5">
        <v>120.86930847167933</v>
      </c>
    </row>
    <row r="1143" spans="1:53" x14ac:dyDescent="0.2">
      <c r="A1143" s="1">
        <v>1140</v>
      </c>
      <c r="B1143" s="1" t="s">
        <v>4578</v>
      </c>
      <c r="C1143" s="1" t="s">
        <v>4579</v>
      </c>
      <c r="D1143" s="1" t="s">
        <v>4580</v>
      </c>
      <c r="E1143" s="1" t="s">
        <v>4581</v>
      </c>
      <c r="F1143" s="5">
        <v>285.34945678710898</v>
      </c>
      <c r="G1143" s="5">
        <v>289.81027221679602</v>
      </c>
      <c r="H1143" s="5">
        <v>291.03277587890602</v>
      </c>
      <c r="I1143" s="5">
        <v>288.73083496093699</v>
      </c>
      <c r="J1143" s="5">
        <v>338.29428100585898</v>
      </c>
      <c r="K1143" s="5">
        <v>305.26785278320301</v>
      </c>
      <c r="L1143" s="5">
        <v>340.80050659179602</v>
      </c>
      <c r="M1143" s="5">
        <v>328.12088012695267</v>
      </c>
      <c r="N1143" s="5">
        <v>1622.66711425781</v>
      </c>
      <c r="O1143" s="5">
        <v>1527.56201171875</v>
      </c>
      <c r="P1143" s="5">
        <v>1524.263671875</v>
      </c>
      <c r="Q1143" s="5">
        <v>1558.1642659505198</v>
      </c>
      <c r="R1143" s="5">
        <v>353.45361328125</v>
      </c>
      <c r="S1143" s="5">
        <v>366.74868774414</v>
      </c>
      <c r="T1143" s="5">
        <v>379.266845703125</v>
      </c>
      <c r="U1143" s="5">
        <v>366.48971557617165</v>
      </c>
      <c r="V1143" s="5">
        <v>212.95278930664</v>
      </c>
      <c r="W1143" s="5">
        <v>189.37039184570301</v>
      </c>
      <c r="X1143" s="5">
        <v>225.96907043457</v>
      </c>
      <c r="Y1143" s="5">
        <v>209.430750528971</v>
      </c>
      <c r="Z1143" s="5">
        <v>361.15072631835898</v>
      </c>
      <c r="AA1143" s="5">
        <v>364.38024902343699</v>
      </c>
      <c r="AB1143" s="5">
        <v>360.50662231445301</v>
      </c>
      <c r="AC1143" s="5">
        <v>362.01253255208303</v>
      </c>
      <c r="AD1143" s="5">
        <v>209.75485229492099</v>
      </c>
      <c r="AE1143" s="5">
        <v>204.985580444335</v>
      </c>
      <c r="AF1143" s="5">
        <v>185.134017944335</v>
      </c>
      <c r="AG1143" s="5">
        <v>199.95815022786368</v>
      </c>
      <c r="AH1143" s="5">
        <v>253.33657836914</v>
      </c>
      <c r="AI1143" s="5">
        <v>269.10775756835898</v>
      </c>
      <c r="AJ1143" s="5">
        <v>257.70907592773398</v>
      </c>
      <c r="AK1143" s="5">
        <v>260.05113728841098</v>
      </c>
      <c r="AL1143" s="5">
        <v>1074.46557617187</v>
      </c>
      <c r="AM1143" s="5">
        <v>1099.90454101562</v>
      </c>
      <c r="AN1143" s="5">
        <v>1130.76513671875</v>
      </c>
      <c r="AO1143" s="5">
        <v>1101.7117513020801</v>
      </c>
      <c r="AP1143" s="5">
        <v>1295.08349609375</v>
      </c>
      <c r="AQ1143" s="5">
        <v>1289.68188476562</v>
      </c>
      <c r="AR1143" s="5">
        <v>1312.30651855468</v>
      </c>
      <c r="AS1143" s="5">
        <v>1299.0239664713499</v>
      </c>
      <c r="AT1143" s="5">
        <v>552.630126953125</v>
      </c>
      <c r="AU1143" s="5">
        <v>441.942291259765</v>
      </c>
      <c r="AV1143" s="5">
        <v>532.25506591796795</v>
      </c>
      <c r="AW1143" s="5">
        <v>508.94249471028598</v>
      </c>
      <c r="AX1143" s="5">
        <v>280.17138671875</v>
      </c>
      <c r="AY1143" s="5">
        <v>271.89913940429602</v>
      </c>
      <c r="AZ1143" s="5">
        <v>255.597396850585</v>
      </c>
      <c r="BA1143" s="5">
        <v>269.22264099121031</v>
      </c>
    </row>
    <row r="1144" spans="1:53" x14ac:dyDescent="0.2">
      <c r="A1144" s="1">
        <v>1141</v>
      </c>
      <c r="B1144" s="1" t="s">
        <v>4582</v>
      </c>
      <c r="C1144" s="1" t="s">
        <v>4583</v>
      </c>
      <c r="D1144" s="1" t="s">
        <v>4584</v>
      </c>
      <c r="E1144" s="1" t="s">
        <v>4585</v>
      </c>
      <c r="G1144" s="5">
        <v>215.83094787597599</v>
      </c>
      <c r="H1144" s="5">
        <v>58.700870513916001</v>
      </c>
      <c r="I1144" s="5">
        <v>137.265909194946</v>
      </c>
      <c r="N1144" s="5">
        <v>363.57260131835898</v>
      </c>
      <c r="O1144" s="5">
        <v>365.62744140625</v>
      </c>
      <c r="P1144" s="5">
        <v>338.36972045898398</v>
      </c>
      <c r="Q1144" s="5">
        <v>355.85658772786428</v>
      </c>
      <c r="V1144" s="5">
        <v>214.927963256835</v>
      </c>
      <c r="W1144" s="5">
        <v>197.58799743652301</v>
      </c>
      <c r="X1144" s="5">
        <v>160.14749145507801</v>
      </c>
      <c r="Y1144" s="5">
        <v>190.88781738281202</v>
      </c>
      <c r="Z1144" s="5">
        <v>265.26580810546801</v>
      </c>
      <c r="AA1144" s="5">
        <v>275.29965209960898</v>
      </c>
      <c r="AB1144" s="5">
        <v>289.40609741210898</v>
      </c>
      <c r="AC1144" s="5">
        <v>276.6571858723953</v>
      </c>
      <c r="AX1144" s="5">
        <v>448.17947387695301</v>
      </c>
      <c r="AY1144" s="5">
        <v>321.74533081054602</v>
      </c>
      <c r="AZ1144" s="5">
        <v>355.45489501953102</v>
      </c>
      <c r="BA1144" s="5">
        <v>375.12656656901004</v>
      </c>
    </row>
    <row r="1145" spans="1:53" x14ac:dyDescent="0.2">
      <c r="A1145" s="1">
        <v>1142</v>
      </c>
      <c r="B1145" s="1" t="s">
        <v>4586</v>
      </c>
      <c r="C1145" s="1" t="s">
        <v>4587</v>
      </c>
      <c r="D1145" s="1" t="s">
        <v>4588</v>
      </c>
      <c r="E1145" s="1" t="s">
        <v>4589</v>
      </c>
      <c r="F1145" s="5">
        <v>354.02630615234301</v>
      </c>
      <c r="G1145" s="5">
        <v>368.03860473632801</v>
      </c>
      <c r="H1145" s="5">
        <v>381.97708129882801</v>
      </c>
      <c r="I1145" s="5">
        <v>368.01399739583303</v>
      </c>
      <c r="J1145" s="5">
        <v>339.70373535156199</v>
      </c>
      <c r="K1145" s="5">
        <v>316.52264404296801</v>
      </c>
      <c r="L1145" s="5">
        <v>341.80307006835898</v>
      </c>
      <c r="M1145" s="5">
        <v>332.67648315429636</v>
      </c>
      <c r="N1145" s="5">
        <v>2921.25708007812</v>
      </c>
      <c r="O1145" s="5">
        <v>3063.45336914062</v>
      </c>
      <c r="P1145" s="5">
        <v>2888.5234375</v>
      </c>
      <c r="Q1145" s="5">
        <v>2957.7446289062464</v>
      </c>
      <c r="R1145" s="5">
        <v>1385.43115234375</v>
      </c>
      <c r="S1145" s="5">
        <v>1393.35961914062</v>
      </c>
      <c r="T1145" s="5">
        <v>1353.72399902343</v>
      </c>
      <c r="U1145" s="5">
        <v>1377.5049235025999</v>
      </c>
      <c r="V1145" s="5">
        <v>1014.26232910156</v>
      </c>
      <c r="W1145" s="5">
        <v>1005.63470458984</v>
      </c>
      <c r="X1145" s="5">
        <v>1009.73358154296</v>
      </c>
      <c r="Y1145" s="5">
        <v>1009.8768717447866</v>
      </c>
      <c r="Z1145" s="5">
        <v>672.49444580078102</v>
      </c>
      <c r="AA1145" s="5">
        <v>700.56024169921795</v>
      </c>
      <c r="AB1145" s="5">
        <v>711.16778564453102</v>
      </c>
      <c r="AC1145" s="5">
        <v>694.74082438151015</v>
      </c>
      <c r="AD1145" s="5">
        <v>381.84481811523398</v>
      </c>
      <c r="AE1145" s="5">
        <v>411.25320434570301</v>
      </c>
      <c r="AF1145" s="5">
        <v>399.31735229492102</v>
      </c>
      <c r="AG1145" s="5">
        <v>397.47179158528598</v>
      </c>
      <c r="AH1145" s="5">
        <v>396.29464721679602</v>
      </c>
      <c r="AI1145" s="5">
        <v>399.98480224609301</v>
      </c>
      <c r="AJ1145" s="5">
        <v>398.62716674804602</v>
      </c>
      <c r="AK1145" s="5">
        <v>398.30220540364502</v>
      </c>
      <c r="AL1145" s="5">
        <v>2966.43334960937</v>
      </c>
      <c r="AM1145" s="5">
        <v>3008.36376953125</v>
      </c>
      <c r="AN1145" s="5">
        <v>2838.11645507812</v>
      </c>
      <c r="AO1145" s="5">
        <v>2937.6378580729129</v>
      </c>
      <c r="AP1145" s="5">
        <v>1258.71179199218</v>
      </c>
      <c r="AQ1145" s="5">
        <v>1229.54943847656</v>
      </c>
      <c r="AR1145" s="5">
        <v>1256.2197265625</v>
      </c>
      <c r="AS1145" s="5">
        <v>1248.1603190104133</v>
      </c>
      <c r="AT1145" s="5">
        <v>1046.06176757812</v>
      </c>
      <c r="AU1145" s="5">
        <v>1269.88415527343</v>
      </c>
      <c r="AV1145" s="5">
        <v>1306.90661621093</v>
      </c>
      <c r="AW1145" s="5">
        <v>1207.6175130208267</v>
      </c>
      <c r="AX1145" s="5">
        <v>883.8701171875</v>
      </c>
      <c r="AY1145" s="5">
        <v>842.86444091796795</v>
      </c>
      <c r="AZ1145" s="5">
        <v>852.31182861328102</v>
      </c>
      <c r="BA1145" s="5">
        <v>859.68212890624966</v>
      </c>
    </row>
    <row r="1146" spans="1:53" x14ac:dyDescent="0.2">
      <c r="A1146" s="1">
        <v>1143</v>
      </c>
      <c r="B1146" s="1" t="s">
        <v>4590</v>
      </c>
      <c r="C1146" s="1" t="s">
        <v>4591</v>
      </c>
      <c r="D1146" s="1" t="s">
        <v>4592</v>
      </c>
      <c r="E1146" s="1" t="s">
        <v>4593</v>
      </c>
      <c r="F1146" s="5">
        <v>712.52648925781205</v>
      </c>
      <c r="G1146" s="5">
        <v>756.51251220703102</v>
      </c>
      <c r="H1146" s="5">
        <v>701.85064697265602</v>
      </c>
      <c r="I1146" s="5">
        <v>723.62988281249966</v>
      </c>
      <c r="J1146" s="5">
        <v>1049.59155273437</v>
      </c>
      <c r="K1146" s="5">
        <v>1224.69714355468</v>
      </c>
      <c r="L1146" s="5">
        <v>1099.68615722656</v>
      </c>
      <c r="M1146" s="5">
        <v>1124.6582845052033</v>
      </c>
      <c r="N1146" s="5">
        <v>2152.25439453125</v>
      </c>
      <c r="O1146" s="5">
        <v>1986.53686523437</v>
      </c>
      <c r="P1146" s="5">
        <v>2072.38916015625</v>
      </c>
      <c r="Q1146" s="5">
        <v>2070.3934733072897</v>
      </c>
      <c r="R1146" s="5">
        <v>793.91052246093705</v>
      </c>
      <c r="S1146" s="5">
        <v>791.05731201171795</v>
      </c>
      <c r="T1146" s="5">
        <v>798.08538818359295</v>
      </c>
      <c r="U1146" s="5">
        <v>794.3510742187492</v>
      </c>
      <c r="V1146" s="5">
        <v>886.70318603515602</v>
      </c>
      <c r="W1146" s="5">
        <v>944.78564453125</v>
      </c>
      <c r="X1146" s="5">
        <v>852.64440917968705</v>
      </c>
      <c r="Y1146" s="5">
        <v>894.71107991536428</v>
      </c>
      <c r="Z1146" s="5">
        <v>932.99304199218705</v>
      </c>
      <c r="AA1146" s="5">
        <v>832.25244140625</v>
      </c>
      <c r="AB1146" s="5">
        <v>1002.11267089843</v>
      </c>
      <c r="AC1146" s="5">
        <v>922.45271809895564</v>
      </c>
      <c r="AD1146" s="5">
        <v>1066.57360839843</v>
      </c>
      <c r="AE1146" s="5">
        <v>1024.04675292968</v>
      </c>
      <c r="AF1146" s="5">
        <v>1378.27502441406</v>
      </c>
      <c r="AG1146" s="5">
        <v>1156.2984619140568</v>
      </c>
      <c r="AH1146" s="5">
        <v>1144.11474609375</v>
      </c>
      <c r="AI1146" s="5">
        <v>1082.94958496093</v>
      </c>
      <c r="AJ1146" s="5">
        <v>1145.93041992187</v>
      </c>
      <c r="AK1146" s="5">
        <v>1124.3315836588501</v>
      </c>
      <c r="AL1146" s="5">
        <v>1931.31396484375</v>
      </c>
      <c r="AM1146" s="5">
        <v>1562.48217773437</v>
      </c>
      <c r="AN1146" s="5">
        <v>1795.462890625</v>
      </c>
      <c r="AO1146" s="5">
        <v>1763.0863444010399</v>
      </c>
      <c r="AP1146" s="5">
        <v>1122.29516601562</v>
      </c>
      <c r="AQ1146" s="5">
        <v>1143.44177246093</v>
      </c>
      <c r="AR1146" s="5">
        <v>1224.76745605468</v>
      </c>
      <c r="AS1146" s="5">
        <v>1163.5014648437434</v>
      </c>
      <c r="AT1146" s="5">
        <v>785.216796875</v>
      </c>
      <c r="AU1146" s="5">
        <v>713.55090332031205</v>
      </c>
      <c r="AV1146" s="5">
        <v>917.787841796875</v>
      </c>
      <c r="AW1146" s="5">
        <v>805.51851399739564</v>
      </c>
      <c r="AX1146" s="5">
        <v>1017.96215820312</v>
      </c>
      <c r="AY1146" s="5">
        <v>980.447998046875</v>
      </c>
      <c r="AZ1146" s="5">
        <v>904.25128173828102</v>
      </c>
      <c r="BA1146" s="5">
        <v>967.55381266275856</v>
      </c>
    </row>
    <row r="1147" spans="1:53" x14ac:dyDescent="0.2">
      <c r="A1147" s="1">
        <v>1144</v>
      </c>
      <c r="B1147" s="1" t="s">
        <v>4594</v>
      </c>
      <c r="C1147" s="1" t="s">
        <v>4595</v>
      </c>
      <c r="D1147" s="1" t="s">
        <v>4596</v>
      </c>
      <c r="E1147" s="1" t="s">
        <v>4597</v>
      </c>
      <c r="F1147" s="5">
        <v>504.67636108398398</v>
      </c>
      <c r="G1147" s="5">
        <v>549.16534423828102</v>
      </c>
      <c r="H1147" s="5">
        <v>504.75015258789</v>
      </c>
      <c r="I1147" s="5">
        <v>519.53061930338492</v>
      </c>
      <c r="J1147" s="5">
        <v>468.963134765625</v>
      </c>
      <c r="K1147" s="5">
        <v>524.29302978515602</v>
      </c>
      <c r="L1147" s="5">
        <v>517.59783935546795</v>
      </c>
      <c r="M1147" s="5">
        <v>503.61800130208303</v>
      </c>
      <c r="N1147" s="5">
        <v>1332.24572753906</v>
      </c>
      <c r="O1147" s="5">
        <v>1433.76696777343</v>
      </c>
      <c r="P1147" s="5">
        <v>1351.39025878906</v>
      </c>
      <c r="Q1147" s="5">
        <v>1372.4676513671832</v>
      </c>
      <c r="R1147" s="5">
        <v>835.97320556640602</v>
      </c>
      <c r="S1147" s="5">
        <v>745.88690185546795</v>
      </c>
      <c r="T1147" s="5">
        <v>799.33654785156205</v>
      </c>
      <c r="U1147" s="5">
        <v>793.73221842447867</v>
      </c>
      <c r="V1147" s="5">
        <v>536.01806640625</v>
      </c>
      <c r="W1147" s="5">
        <v>582.183349609375</v>
      </c>
      <c r="X1147" s="5">
        <v>550.79437255859295</v>
      </c>
      <c r="Y1147" s="5">
        <v>556.33192952473928</v>
      </c>
      <c r="Z1147" s="5">
        <v>532.59729003906205</v>
      </c>
      <c r="AA1147" s="5">
        <v>544.428955078125</v>
      </c>
      <c r="AB1147" s="5">
        <v>549.75793457031205</v>
      </c>
      <c r="AC1147" s="5">
        <v>542.2613932291664</v>
      </c>
      <c r="AD1147" s="5">
        <v>497.266845703125</v>
      </c>
      <c r="AE1147" s="5">
        <v>479.22952270507801</v>
      </c>
      <c r="AF1147" s="5">
        <v>491.80056762695301</v>
      </c>
      <c r="AG1147" s="5">
        <v>489.43231201171869</v>
      </c>
      <c r="AH1147" s="5">
        <v>495.98492431640602</v>
      </c>
      <c r="AI1147" s="5">
        <v>463.46826171875</v>
      </c>
      <c r="AJ1147" s="5">
        <v>441.58737182617102</v>
      </c>
      <c r="AK1147" s="5">
        <v>467.01351928710898</v>
      </c>
      <c r="AL1147" s="5">
        <v>1197.67419433593</v>
      </c>
      <c r="AM1147" s="5">
        <v>1163.82287597656</v>
      </c>
      <c r="AN1147" s="5">
        <v>1149.74255371093</v>
      </c>
      <c r="AO1147" s="5">
        <v>1170.4132080078068</v>
      </c>
      <c r="AP1147" s="5">
        <v>625.91271972656205</v>
      </c>
      <c r="AQ1147" s="5">
        <v>653.47332763671795</v>
      </c>
      <c r="AR1147" s="5">
        <v>587.75451660156205</v>
      </c>
      <c r="AS1147" s="5">
        <v>622.38018798828068</v>
      </c>
      <c r="AT1147" s="5">
        <v>388.76818847656199</v>
      </c>
      <c r="AU1147" s="5">
        <v>395.21188354492102</v>
      </c>
      <c r="AV1147" s="5">
        <v>344.82434082031199</v>
      </c>
      <c r="AW1147" s="5">
        <v>376.26813761393169</v>
      </c>
      <c r="AX1147" s="5">
        <v>508.42721557617102</v>
      </c>
      <c r="AY1147" s="5">
        <v>413.56460571289</v>
      </c>
      <c r="AZ1147" s="5">
        <v>434.6796875</v>
      </c>
      <c r="BA1147" s="5">
        <v>452.22383626302036</v>
      </c>
    </row>
    <row r="1148" spans="1:53" x14ac:dyDescent="0.2">
      <c r="A1148" s="1">
        <v>1145</v>
      </c>
      <c r="B1148" s="1" t="s">
        <v>4598</v>
      </c>
      <c r="C1148" s="1" t="s">
        <v>4599</v>
      </c>
      <c r="D1148" s="1" t="s">
        <v>4600</v>
      </c>
      <c r="E1148" s="1" t="s">
        <v>4601</v>
      </c>
      <c r="F1148" s="5">
        <v>309.42660522460898</v>
      </c>
      <c r="G1148" s="5">
        <v>350.44430541992102</v>
      </c>
      <c r="H1148" s="5">
        <v>316.685455322265</v>
      </c>
      <c r="I1148" s="5">
        <v>325.51878865559837</v>
      </c>
      <c r="J1148" s="5">
        <v>353.227783203125</v>
      </c>
      <c r="K1148" s="5">
        <v>341.22183227539</v>
      </c>
      <c r="L1148" s="5">
        <v>326.357330322265</v>
      </c>
      <c r="M1148" s="5">
        <v>340.2689819335933</v>
      </c>
      <c r="N1148" s="5">
        <v>949.89111328125</v>
      </c>
      <c r="O1148" s="5">
        <v>1031.62561035156</v>
      </c>
      <c r="P1148" s="5">
        <v>1076.59045410156</v>
      </c>
      <c r="Q1148" s="5">
        <v>1019.36905924479</v>
      </c>
      <c r="R1148" s="5">
        <v>407.17279052734301</v>
      </c>
      <c r="S1148" s="5">
        <v>423.95556640625</v>
      </c>
      <c r="T1148" s="5">
        <v>420.68966674804602</v>
      </c>
      <c r="U1148" s="5">
        <v>417.27267456054636</v>
      </c>
      <c r="V1148" s="5">
        <v>371.98883056640602</v>
      </c>
      <c r="W1148" s="5">
        <v>366.06008911132801</v>
      </c>
      <c r="X1148" s="5">
        <v>380.51828002929602</v>
      </c>
      <c r="Y1148" s="5">
        <v>372.85573323567672</v>
      </c>
      <c r="Z1148" s="5">
        <v>356.03860473632801</v>
      </c>
      <c r="AA1148" s="5">
        <v>377.74420166015602</v>
      </c>
      <c r="AB1148" s="5">
        <v>371.68835449218699</v>
      </c>
      <c r="AC1148" s="5">
        <v>368.49038696289034</v>
      </c>
      <c r="AD1148" s="5">
        <v>277.697021484375</v>
      </c>
      <c r="AE1148" s="5">
        <v>271.86505126953102</v>
      </c>
      <c r="AF1148" s="5">
        <v>263.75686645507801</v>
      </c>
      <c r="AG1148" s="5">
        <v>271.10631306966133</v>
      </c>
      <c r="AH1148" s="5">
        <v>257.08770751953102</v>
      </c>
      <c r="AI1148" s="5">
        <v>257.70703125</v>
      </c>
      <c r="AJ1148" s="5">
        <v>255.86912536621</v>
      </c>
      <c r="AK1148" s="5">
        <v>256.88795471191366</v>
      </c>
      <c r="AL1148" s="5">
        <v>730.683837890625</v>
      </c>
      <c r="AM1148" s="5">
        <v>700.38903808593705</v>
      </c>
      <c r="AN1148" s="5">
        <v>694.12701416015602</v>
      </c>
      <c r="AO1148" s="5">
        <v>708.39996337890591</v>
      </c>
      <c r="AP1148" s="5">
        <v>380.854248046875</v>
      </c>
      <c r="AQ1148" s="5">
        <v>423.93673706054602</v>
      </c>
      <c r="AR1148" s="5">
        <v>394.48757934570301</v>
      </c>
      <c r="AS1148" s="5">
        <v>399.75952148437472</v>
      </c>
      <c r="AT1148" s="5">
        <v>345.46740722656199</v>
      </c>
      <c r="AU1148" s="5">
        <v>274.83334350585898</v>
      </c>
      <c r="AV1148" s="5">
        <v>330.00238037109301</v>
      </c>
      <c r="AW1148" s="5">
        <v>316.76771036783799</v>
      </c>
      <c r="AX1148" s="5">
        <v>327.87234497070301</v>
      </c>
      <c r="AY1148" s="5">
        <v>248.65220642089801</v>
      </c>
      <c r="AZ1148" s="5">
        <v>296.30325317382801</v>
      </c>
      <c r="BA1148" s="5">
        <v>290.94260152180965</v>
      </c>
    </row>
    <row r="1149" spans="1:53" x14ac:dyDescent="0.2">
      <c r="A1149" s="1">
        <v>1146</v>
      </c>
      <c r="B1149" s="1" t="s">
        <v>4602</v>
      </c>
      <c r="C1149" s="1" t="s">
        <v>4603</v>
      </c>
      <c r="D1149" s="1" t="s">
        <v>4604</v>
      </c>
      <c r="E1149" s="1" t="s">
        <v>4605</v>
      </c>
      <c r="F1149" s="5">
        <v>1279.26086425781</v>
      </c>
      <c r="G1149" s="5">
        <v>1274.46020507812</v>
      </c>
      <c r="H1149" s="5">
        <v>1236.87878417968</v>
      </c>
      <c r="I1149" s="5">
        <v>1263.5332845052035</v>
      </c>
      <c r="J1149" s="5">
        <v>1733.86938476562</v>
      </c>
      <c r="K1149" s="5">
        <v>1876.07250976562</v>
      </c>
      <c r="L1149" s="5">
        <v>1826.44970703125</v>
      </c>
      <c r="M1149" s="5">
        <v>1812.1305338541633</v>
      </c>
      <c r="N1149" s="5">
        <v>1380.65502929687</v>
      </c>
      <c r="O1149" s="5">
        <v>1383.99633789062</v>
      </c>
      <c r="P1149" s="5">
        <v>1390.10656738281</v>
      </c>
      <c r="Q1149" s="5">
        <v>1384.9193115234332</v>
      </c>
      <c r="R1149" s="5">
        <v>1133.42712402343</v>
      </c>
      <c r="S1149" s="5">
        <v>1158.63427734375</v>
      </c>
      <c r="T1149" s="5">
        <v>1180.98327636718</v>
      </c>
      <c r="U1149" s="5">
        <v>1157.6815592447867</v>
      </c>
      <c r="V1149" s="5">
        <v>1660.69067382812</v>
      </c>
      <c r="W1149" s="5">
        <v>1651.77746582031</v>
      </c>
      <c r="X1149" s="5">
        <v>1635.60009765625</v>
      </c>
      <c r="Y1149" s="5">
        <v>1649.35607910156</v>
      </c>
      <c r="Z1149" s="5">
        <v>718.03894042968705</v>
      </c>
      <c r="AA1149" s="5">
        <v>772.807373046875</v>
      </c>
      <c r="AB1149" s="5">
        <v>746.72314453125</v>
      </c>
      <c r="AC1149" s="5">
        <v>745.85648600260402</v>
      </c>
      <c r="AD1149" s="5">
        <v>1364.96887207031</v>
      </c>
      <c r="AE1149" s="5">
        <v>1281.92395019531</v>
      </c>
      <c r="AF1149" s="5">
        <v>1312.35180664062</v>
      </c>
      <c r="AG1149" s="5">
        <v>1319.7482096354133</v>
      </c>
      <c r="AH1149" s="5">
        <v>1256.83483886718</v>
      </c>
      <c r="AI1149" s="5">
        <v>1240.29382324218</v>
      </c>
      <c r="AJ1149" s="5">
        <v>1276.23120117187</v>
      </c>
      <c r="AK1149" s="5">
        <v>1257.7866210937434</v>
      </c>
      <c r="AL1149" s="5">
        <v>1524.74584960937</v>
      </c>
      <c r="AM1149" s="5">
        <v>1500.25524902343</v>
      </c>
      <c r="AN1149" s="5">
        <v>1474.5712890625</v>
      </c>
      <c r="AO1149" s="5">
        <v>1499.8574625650999</v>
      </c>
      <c r="AP1149" s="5">
        <v>861.346435546875</v>
      </c>
      <c r="AQ1149" s="5">
        <v>862.58001708984295</v>
      </c>
      <c r="AR1149" s="5">
        <v>809.07293701171795</v>
      </c>
      <c r="AS1149" s="5">
        <v>844.33312988281193</v>
      </c>
      <c r="AT1149" s="5">
        <v>1217.46057128906</v>
      </c>
      <c r="AU1149" s="5">
        <v>1322.16857910156</v>
      </c>
      <c r="AV1149" s="5">
        <v>1383.53356933593</v>
      </c>
      <c r="AW1149" s="5">
        <v>1307.7209065755167</v>
      </c>
      <c r="AX1149" s="5">
        <v>1033.32312011718</v>
      </c>
      <c r="AY1149" s="5">
        <v>985.05676269531205</v>
      </c>
      <c r="AZ1149" s="5">
        <v>1073.84582519531</v>
      </c>
      <c r="BA1149" s="5">
        <v>1030.7419026692673</v>
      </c>
    </row>
    <row r="1150" spans="1:53" x14ac:dyDescent="0.2">
      <c r="A1150" s="1">
        <v>1147</v>
      </c>
      <c r="B1150" s="1" t="s">
        <v>4606</v>
      </c>
      <c r="C1150" s="1" t="s">
        <v>4607</v>
      </c>
      <c r="D1150" s="1" t="s">
        <v>4608</v>
      </c>
      <c r="E1150" s="1" t="s">
        <v>4609</v>
      </c>
      <c r="F1150" s="5">
        <v>628.08734130859295</v>
      </c>
      <c r="G1150" s="5">
        <v>645.51647949218705</v>
      </c>
      <c r="H1150" s="5">
        <v>653.19879150390602</v>
      </c>
      <c r="I1150" s="5">
        <v>642.2675374348953</v>
      </c>
      <c r="J1150" s="5">
        <v>653.09991455078102</v>
      </c>
      <c r="K1150" s="5">
        <v>636.353271484375</v>
      </c>
      <c r="L1150" s="5">
        <v>662.128173828125</v>
      </c>
      <c r="M1150" s="5">
        <v>650.52711995442701</v>
      </c>
      <c r="N1150" s="5">
        <v>690.23181152343705</v>
      </c>
      <c r="O1150" s="5">
        <v>705.080078125</v>
      </c>
      <c r="P1150" s="5">
        <v>654.18493652343705</v>
      </c>
      <c r="Q1150" s="5">
        <v>683.16560872395803</v>
      </c>
      <c r="R1150" s="5">
        <v>681.84674072265602</v>
      </c>
      <c r="S1150" s="5">
        <v>646.51812744140602</v>
      </c>
      <c r="T1150" s="5">
        <v>645.49505615234295</v>
      </c>
      <c r="U1150" s="5">
        <v>657.9533081054683</v>
      </c>
      <c r="V1150" s="5">
        <v>671.67321777343705</v>
      </c>
      <c r="W1150" s="5">
        <v>678.47998046875</v>
      </c>
      <c r="X1150" s="5">
        <v>665.05859375</v>
      </c>
      <c r="Y1150" s="5">
        <v>671.73726399739564</v>
      </c>
      <c r="Z1150" s="5">
        <v>640.18963623046795</v>
      </c>
      <c r="AA1150" s="5">
        <v>664.77703857421795</v>
      </c>
      <c r="AB1150" s="5">
        <v>613.62152099609295</v>
      </c>
      <c r="AC1150" s="5">
        <v>639.5293986002597</v>
      </c>
      <c r="AD1150" s="5">
        <v>597.58526611328102</v>
      </c>
      <c r="AE1150" s="5">
        <v>637.12268066406205</v>
      </c>
      <c r="AF1150" s="5">
        <v>621.10015869140602</v>
      </c>
      <c r="AG1150" s="5">
        <v>618.6027018229164</v>
      </c>
      <c r="AH1150" s="5">
        <v>581.5498046875</v>
      </c>
      <c r="AI1150" s="5">
        <v>573.14807128906205</v>
      </c>
      <c r="AJ1150" s="5">
        <v>594.90924072265602</v>
      </c>
      <c r="AK1150" s="5">
        <v>583.20237223307265</v>
      </c>
      <c r="AL1150" s="5">
        <v>526.76397705078102</v>
      </c>
      <c r="AM1150" s="5">
        <v>566.72863769531205</v>
      </c>
      <c r="AN1150" s="5">
        <v>540.344970703125</v>
      </c>
      <c r="AO1150" s="5">
        <v>544.61252848307265</v>
      </c>
      <c r="AP1150" s="5">
        <v>636.734619140625</v>
      </c>
      <c r="AQ1150" s="5">
        <v>637.13488769531205</v>
      </c>
      <c r="AR1150" s="5">
        <v>649.19323730468705</v>
      </c>
      <c r="AS1150" s="5">
        <v>641.0209147135414</v>
      </c>
      <c r="AT1150" s="5">
        <v>668.373291015625</v>
      </c>
      <c r="AU1150" s="5">
        <v>637.93322753906205</v>
      </c>
      <c r="AV1150" s="5">
        <v>810.554931640625</v>
      </c>
      <c r="AW1150" s="5">
        <v>705.62048339843739</v>
      </c>
      <c r="AX1150" s="5">
        <v>661.63659667968705</v>
      </c>
      <c r="AY1150" s="5">
        <v>570.35760498046795</v>
      </c>
      <c r="AZ1150" s="5">
        <v>598.77752685546795</v>
      </c>
      <c r="BA1150" s="5">
        <v>610.25724283854095</v>
      </c>
    </row>
    <row r="1151" spans="1:53" x14ac:dyDescent="0.2">
      <c r="A1151" s="1">
        <v>1148</v>
      </c>
      <c r="B1151" s="1" t="s">
        <v>4610</v>
      </c>
      <c r="C1151" s="1" t="s">
        <v>4611</v>
      </c>
      <c r="D1151" s="1" t="s">
        <v>4612</v>
      </c>
      <c r="E1151" s="1" t="s">
        <v>4613</v>
      </c>
      <c r="F1151" s="5">
        <v>1642.8779296875</v>
      </c>
      <c r="G1151" s="5">
        <v>1587.01611328125</v>
      </c>
      <c r="H1151" s="5">
        <v>1647.3798828125</v>
      </c>
      <c r="I1151" s="5">
        <v>1625.7579752604167</v>
      </c>
      <c r="J1151" s="5">
        <v>1524.50317382812</v>
      </c>
      <c r="K1151" s="5">
        <v>1473.96911621093</v>
      </c>
      <c r="L1151" s="5">
        <v>1501.33459472656</v>
      </c>
      <c r="M1151" s="5">
        <v>1499.9356282552033</v>
      </c>
      <c r="N1151" s="5">
        <v>922.29888916015602</v>
      </c>
      <c r="O1151" s="5">
        <v>886.93280029296795</v>
      </c>
      <c r="P1151" s="5">
        <v>898.33660888671795</v>
      </c>
      <c r="Q1151" s="5">
        <v>902.52276611328068</v>
      </c>
      <c r="R1151" s="5">
        <v>556.30456542968705</v>
      </c>
      <c r="S1151" s="5">
        <v>628.52111816406205</v>
      </c>
      <c r="T1151" s="5">
        <v>606.18804931640602</v>
      </c>
      <c r="U1151" s="5">
        <v>597.00457763671841</v>
      </c>
      <c r="V1151" s="5">
        <v>450.10806274414</v>
      </c>
      <c r="W1151" s="5">
        <v>428.711181640625</v>
      </c>
      <c r="X1151" s="5">
        <v>436.91012573242102</v>
      </c>
      <c r="Y1151" s="5">
        <v>438.57645670572862</v>
      </c>
      <c r="Z1151" s="5">
        <v>1450.2265625</v>
      </c>
      <c r="AA1151" s="5">
        <v>1411.05126953125</v>
      </c>
      <c r="AB1151" s="5">
        <v>1419.46716308593</v>
      </c>
      <c r="AC1151" s="5">
        <v>1426.9149983723935</v>
      </c>
      <c r="AD1151" s="5">
        <v>1854.64501953125</v>
      </c>
      <c r="AE1151" s="5">
        <v>1822.24340820312</v>
      </c>
      <c r="AF1151" s="5">
        <v>1845.03674316406</v>
      </c>
      <c r="AG1151" s="5">
        <v>1840.64172363281</v>
      </c>
      <c r="AH1151" s="5">
        <v>1644.78735351562</v>
      </c>
      <c r="AI1151" s="5">
        <v>1647.1689453125</v>
      </c>
      <c r="AJ1151" s="5">
        <v>1531.17114257812</v>
      </c>
      <c r="AK1151" s="5">
        <v>1607.7091471354133</v>
      </c>
      <c r="AL1151" s="5">
        <v>1311.56945800781</v>
      </c>
      <c r="AM1151" s="5">
        <v>1386.97131347656</v>
      </c>
      <c r="AN1151" s="5">
        <v>1441.5625</v>
      </c>
      <c r="AO1151" s="5">
        <v>1380.0344238281232</v>
      </c>
      <c r="AP1151" s="5">
        <v>735.66925048828102</v>
      </c>
      <c r="AQ1151" s="5">
        <v>751.38800048828102</v>
      </c>
      <c r="AR1151" s="5">
        <v>678.17028808593705</v>
      </c>
      <c r="AS1151" s="5">
        <v>721.74251302083303</v>
      </c>
      <c r="AT1151" s="5">
        <v>392.30035400390602</v>
      </c>
      <c r="AU1151" s="5">
        <v>449.65353393554602</v>
      </c>
      <c r="AV1151" s="5">
        <v>386.82650756835898</v>
      </c>
      <c r="AW1151" s="5">
        <v>409.5934651692703</v>
      </c>
      <c r="AX1151" s="5">
        <v>356.98587036132801</v>
      </c>
      <c r="AY1151" s="5">
        <v>321.35739135742102</v>
      </c>
      <c r="AZ1151" s="5">
        <v>332.96109008789</v>
      </c>
      <c r="BA1151" s="5">
        <v>337.10145060221299</v>
      </c>
    </row>
    <row r="1152" spans="1:53" x14ac:dyDescent="0.2">
      <c r="A1152" s="1">
        <v>1149</v>
      </c>
      <c r="B1152" s="1" t="s">
        <v>4614</v>
      </c>
      <c r="C1152" s="1" t="s">
        <v>4615</v>
      </c>
      <c r="D1152" s="1" t="s">
        <v>4616</v>
      </c>
      <c r="E1152" s="1" t="s">
        <v>4617</v>
      </c>
      <c r="F1152" s="5">
        <v>197.45942687988199</v>
      </c>
      <c r="G1152" s="5">
        <v>67.479766845703097</v>
      </c>
      <c r="H1152" s="5">
        <v>79.736099243164006</v>
      </c>
      <c r="I1152" s="5">
        <v>114.89176432291636</v>
      </c>
      <c r="J1152" s="5">
        <v>145.55802917480401</v>
      </c>
      <c r="K1152" s="5">
        <v>72.434638977050696</v>
      </c>
      <c r="L1152" s="5">
        <v>93.279205322265597</v>
      </c>
      <c r="M1152" s="5">
        <v>103.7572911580401</v>
      </c>
      <c r="R1152" s="5">
        <v>195.84413146972599</v>
      </c>
      <c r="U1152" s="5">
        <v>195.84413146972599</v>
      </c>
      <c r="V1152" s="5">
        <v>117.73219299316401</v>
      </c>
      <c r="W1152" s="5">
        <v>180.75575256347599</v>
      </c>
      <c r="X1152" s="5">
        <v>157.80078125</v>
      </c>
      <c r="Y1152" s="5">
        <v>152.09624226887999</v>
      </c>
      <c r="Z1152" s="5">
        <v>87.852859497070298</v>
      </c>
      <c r="AA1152" s="5">
        <v>44.8517456054687</v>
      </c>
      <c r="AB1152" s="5">
        <v>87.831367492675696</v>
      </c>
      <c r="AC1152" s="5">
        <v>73.511990865071567</v>
      </c>
      <c r="AL1152" s="5">
        <v>87.017517089843693</v>
      </c>
      <c r="AN1152" s="5">
        <v>99.655380249023395</v>
      </c>
      <c r="AO1152" s="5">
        <v>93.336448669433537</v>
      </c>
      <c r="AP1152" s="5">
        <v>85.308578491210895</v>
      </c>
      <c r="AQ1152" s="5">
        <v>71.141792297363196</v>
      </c>
      <c r="AR1152" s="5">
        <v>62.6687812805175</v>
      </c>
      <c r="AS1152" s="5">
        <v>73.039717356363866</v>
      </c>
      <c r="AX1152" s="5">
        <v>94.761741638183594</v>
      </c>
      <c r="AY1152" s="5">
        <v>109.04280853271401</v>
      </c>
      <c r="AZ1152" s="5">
        <v>180.44035339355401</v>
      </c>
      <c r="BA1152" s="5">
        <v>128.08163452148386</v>
      </c>
    </row>
    <row r="1153" spans="1:53" x14ac:dyDescent="0.2">
      <c r="A1153" s="1">
        <v>1150</v>
      </c>
      <c r="B1153" s="1" t="s">
        <v>4618</v>
      </c>
      <c r="C1153" s="1" t="s">
        <v>4619</v>
      </c>
      <c r="D1153" s="1" t="s">
        <v>4620</v>
      </c>
      <c r="E1153" s="1" t="s">
        <v>4621</v>
      </c>
      <c r="F1153" s="5">
        <v>4027.4013671875</v>
      </c>
      <c r="G1153" s="5">
        <v>3964.22998046875</v>
      </c>
      <c r="H1153" s="5">
        <v>4080.31860351562</v>
      </c>
      <c r="I1153" s="5">
        <v>4023.9833170572897</v>
      </c>
      <c r="J1153" s="5">
        <v>4134.1875</v>
      </c>
      <c r="K1153" s="5">
        <v>4163.693359375</v>
      </c>
      <c r="L1153" s="5">
        <v>4130.81298828125</v>
      </c>
      <c r="M1153" s="5">
        <v>4142.89794921875</v>
      </c>
      <c r="N1153" s="5">
        <v>2305.05786132812</v>
      </c>
      <c r="O1153" s="5">
        <v>2336.5673828125</v>
      </c>
      <c r="P1153" s="5">
        <v>2195.431640625</v>
      </c>
      <c r="Q1153" s="5">
        <v>2279.0189615885397</v>
      </c>
      <c r="R1153" s="5">
        <v>3381.75170898437</v>
      </c>
      <c r="S1153" s="5">
        <v>3219.62841796875</v>
      </c>
      <c r="T1153" s="5">
        <v>3144.01904296875</v>
      </c>
      <c r="U1153" s="5">
        <v>3248.4663899739567</v>
      </c>
      <c r="V1153" s="5">
        <v>5198.28662109375</v>
      </c>
      <c r="W1153" s="5">
        <v>5182.048828125</v>
      </c>
      <c r="X1153" s="5">
        <v>5023.55322265625</v>
      </c>
      <c r="Y1153" s="5">
        <v>5134.629557291667</v>
      </c>
      <c r="Z1153" s="5">
        <v>4768.8076171875</v>
      </c>
      <c r="AA1153" s="5">
        <v>4579.60546875</v>
      </c>
      <c r="AB1153" s="5">
        <v>4498.595703125</v>
      </c>
      <c r="AC1153" s="5">
        <v>4615.669596354167</v>
      </c>
      <c r="AD1153" s="5">
        <v>3910.06811523437</v>
      </c>
      <c r="AE1153" s="5">
        <v>3747.29931640625</v>
      </c>
      <c r="AF1153" s="5">
        <v>3790.10083007812</v>
      </c>
      <c r="AG1153" s="5">
        <v>3815.8227539062464</v>
      </c>
      <c r="AH1153" s="5">
        <v>4252.80615234375</v>
      </c>
      <c r="AI1153" s="5">
        <v>4320.4755859375</v>
      </c>
      <c r="AJ1153" s="5">
        <v>4251.7451171875</v>
      </c>
      <c r="AK1153" s="5">
        <v>4275.008951822917</v>
      </c>
      <c r="AL1153" s="5">
        <v>2212.03930664062</v>
      </c>
      <c r="AM1153" s="5">
        <v>2213.31005859375</v>
      </c>
      <c r="AN1153" s="5">
        <v>2315.25170898437</v>
      </c>
      <c r="AO1153" s="5">
        <v>2246.8670247395798</v>
      </c>
      <c r="AP1153" s="5">
        <v>3209.92700195312</v>
      </c>
      <c r="AQ1153" s="5">
        <v>3236.17333984375</v>
      </c>
      <c r="AR1153" s="5">
        <v>3260.84252929687</v>
      </c>
      <c r="AS1153" s="5">
        <v>3235.6476236979129</v>
      </c>
      <c r="AT1153" s="5">
        <v>5456.31982421875</v>
      </c>
      <c r="AU1153" s="5">
        <v>5609.03955078125</v>
      </c>
      <c r="AV1153" s="5">
        <v>6051.43359375</v>
      </c>
      <c r="AW1153" s="5">
        <v>5705.59765625</v>
      </c>
      <c r="AX1153" s="5">
        <v>4707.5361328125</v>
      </c>
      <c r="AY1153" s="5">
        <v>4495.9755859375</v>
      </c>
      <c r="AZ1153" s="5">
        <v>4573.52392578125</v>
      </c>
      <c r="BA1153" s="5">
        <v>4592.34521484375</v>
      </c>
    </row>
    <row r="1154" spans="1:53" x14ac:dyDescent="0.2">
      <c r="A1154" s="1">
        <v>1151</v>
      </c>
      <c r="B1154" s="1" t="s">
        <v>4622</v>
      </c>
      <c r="C1154" s="1" t="s">
        <v>4623</v>
      </c>
      <c r="D1154" s="1" t="s">
        <v>4624</v>
      </c>
      <c r="E1154" s="1" t="s">
        <v>4625</v>
      </c>
      <c r="F1154" s="5">
        <v>1131.80908203125</v>
      </c>
      <c r="G1154" s="5">
        <v>1120.62109375</v>
      </c>
      <c r="H1154" s="5">
        <v>1113.38598632812</v>
      </c>
      <c r="I1154" s="5">
        <v>1121.9387207031234</v>
      </c>
      <c r="J1154" s="5">
        <v>1387.50366210937</v>
      </c>
      <c r="K1154" s="5">
        <v>1345.23913574218</v>
      </c>
      <c r="L1154" s="5">
        <v>1334.33264160156</v>
      </c>
      <c r="M1154" s="5">
        <v>1355.6918131510365</v>
      </c>
      <c r="N1154" s="5">
        <v>2555.34521484375</v>
      </c>
      <c r="O1154" s="5">
        <v>2672.51391601562</v>
      </c>
      <c r="P1154" s="5">
        <v>2590.69067382812</v>
      </c>
      <c r="Q1154" s="5">
        <v>2606.1832682291629</v>
      </c>
      <c r="R1154" s="5">
        <v>949.081787109375</v>
      </c>
      <c r="S1154" s="5">
        <v>853.07977294921795</v>
      </c>
      <c r="T1154" s="5">
        <v>954.465087890625</v>
      </c>
      <c r="U1154" s="5">
        <v>918.87554931640591</v>
      </c>
      <c r="V1154" s="5">
        <v>777.64489746093705</v>
      </c>
      <c r="W1154" s="5">
        <v>775.90008544921795</v>
      </c>
      <c r="X1154" s="5">
        <v>768.718017578125</v>
      </c>
      <c r="Y1154" s="5">
        <v>774.08766682942667</v>
      </c>
      <c r="Z1154" s="5">
        <v>1248.57531738281</v>
      </c>
      <c r="AA1154" s="5">
        <v>1236.341796875</v>
      </c>
      <c r="AB1154" s="5">
        <v>1230.61633300781</v>
      </c>
      <c r="AC1154" s="5">
        <v>1238.5111490885399</v>
      </c>
      <c r="AD1154" s="5">
        <v>575.86810302734295</v>
      </c>
      <c r="AE1154" s="5">
        <v>575.00311279296795</v>
      </c>
      <c r="AF1154" s="5">
        <v>604.37255859375</v>
      </c>
      <c r="AG1154" s="5">
        <v>585.0812581380203</v>
      </c>
      <c r="AH1154" s="5">
        <v>552.09625244140602</v>
      </c>
      <c r="AI1154" s="5">
        <v>538.93054199218705</v>
      </c>
      <c r="AJ1154" s="5">
        <v>521.78918457031205</v>
      </c>
      <c r="AK1154" s="5">
        <v>537.60532633463504</v>
      </c>
      <c r="AL1154" s="5">
        <v>2338.11059570312</v>
      </c>
      <c r="AM1154" s="5">
        <v>2369.9833984375</v>
      </c>
      <c r="AN1154" s="5">
        <v>2317.98852539062</v>
      </c>
      <c r="AO1154" s="5">
        <v>2342.0275065104129</v>
      </c>
      <c r="AP1154" s="5">
        <v>909.404296875</v>
      </c>
      <c r="AQ1154" s="5">
        <v>946.95794677734295</v>
      </c>
      <c r="AR1154" s="5">
        <v>898.45373535156205</v>
      </c>
      <c r="AS1154" s="5">
        <v>918.27199300130167</v>
      </c>
      <c r="AT1154" s="5">
        <v>639.96038818359295</v>
      </c>
      <c r="AU1154" s="5">
        <v>658.12982177734295</v>
      </c>
      <c r="AV1154" s="5">
        <v>598.09875488281205</v>
      </c>
      <c r="AW1154" s="5">
        <v>632.06298828124932</v>
      </c>
      <c r="AX1154" s="5">
        <v>638.24578857421795</v>
      </c>
      <c r="AY1154" s="5">
        <v>582.42724609375</v>
      </c>
      <c r="AZ1154" s="5">
        <v>618.70758056640602</v>
      </c>
      <c r="BA1154" s="5">
        <v>613.12687174479129</v>
      </c>
    </row>
    <row r="1155" spans="1:53" x14ac:dyDescent="0.2">
      <c r="A1155" s="1">
        <v>1152</v>
      </c>
      <c r="B1155" s="1" t="s">
        <v>4626</v>
      </c>
      <c r="C1155" s="1" t="s">
        <v>4627</v>
      </c>
      <c r="D1155" s="1" t="s">
        <v>4628</v>
      </c>
      <c r="E1155" s="1" t="s">
        <v>4629</v>
      </c>
      <c r="F1155" s="5">
        <v>729.06585693359295</v>
      </c>
      <c r="G1155" s="5">
        <v>738.12139892578102</v>
      </c>
      <c r="H1155" s="5">
        <v>770.40856933593705</v>
      </c>
      <c r="I1155" s="5">
        <v>745.86527506510367</v>
      </c>
      <c r="J1155" s="5">
        <v>687.65417480468705</v>
      </c>
      <c r="K1155" s="5">
        <v>747.67919921875</v>
      </c>
      <c r="L1155" s="5">
        <v>745.64971923828102</v>
      </c>
      <c r="M1155" s="5">
        <v>726.99436442057265</v>
      </c>
      <c r="N1155" s="5">
        <v>791.05743408203102</v>
      </c>
      <c r="O1155" s="5">
        <v>805.45654296875</v>
      </c>
      <c r="P1155" s="5">
        <v>807.53521728515602</v>
      </c>
      <c r="Q1155" s="5">
        <v>801.34973144531239</v>
      </c>
      <c r="R1155" s="5">
        <v>559.81207275390602</v>
      </c>
      <c r="S1155" s="5">
        <v>550.02746582031205</v>
      </c>
      <c r="T1155" s="5">
        <v>654.91369628906205</v>
      </c>
      <c r="U1155" s="5">
        <v>588.25107828776004</v>
      </c>
      <c r="V1155" s="5">
        <v>527.78802490234295</v>
      </c>
      <c r="W1155" s="5">
        <v>566.87072753906205</v>
      </c>
      <c r="X1155" s="5">
        <v>506.23083496093699</v>
      </c>
      <c r="Y1155" s="5">
        <v>533.62986246744731</v>
      </c>
      <c r="Z1155" s="5">
        <v>877.54443359375</v>
      </c>
      <c r="AA1155" s="5">
        <v>897.82940673828102</v>
      </c>
      <c r="AB1155" s="5">
        <v>862.218994140625</v>
      </c>
      <c r="AC1155" s="5">
        <v>879.19761149088538</v>
      </c>
      <c r="AD1155" s="5">
        <v>481.64022827148398</v>
      </c>
      <c r="AE1155" s="5">
        <v>474.50970458984301</v>
      </c>
      <c r="AF1155" s="5">
        <v>480.84942626953102</v>
      </c>
      <c r="AG1155" s="5">
        <v>478.99978637695267</v>
      </c>
      <c r="AH1155" s="5">
        <v>539.26812744140602</v>
      </c>
      <c r="AI1155" s="5">
        <v>530.78668212890602</v>
      </c>
      <c r="AJ1155" s="5">
        <v>529.82000732421795</v>
      </c>
      <c r="AK1155" s="5">
        <v>533.29160563150992</v>
      </c>
      <c r="AL1155" s="5">
        <v>709.074462890625</v>
      </c>
      <c r="AM1155" s="5">
        <v>709.00933837890602</v>
      </c>
      <c r="AN1155" s="5">
        <v>564.482421875</v>
      </c>
      <c r="AO1155" s="5">
        <v>660.85540771484364</v>
      </c>
      <c r="AP1155" s="5">
        <v>534.27386474609295</v>
      </c>
      <c r="AQ1155" s="5">
        <v>485.27542114257801</v>
      </c>
      <c r="AR1155" s="5">
        <v>513.48773193359295</v>
      </c>
      <c r="AS1155" s="5">
        <v>511.01233927408794</v>
      </c>
      <c r="AT1155" s="5">
        <v>483.76116943359301</v>
      </c>
      <c r="AU1155" s="5">
        <v>504.38870239257801</v>
      </c>
      <c r="AV1155" s="5">
        <v>517.27947998046795</v>
      </c>
      <c r="AW1155" s="5">
        <v>501.80978393554625</v>
      </c>
      <c r="AX1155" s="5">
        <v>504.92150878906199</v>
      </c>
      <c r="AY1155" s="5">
        <v>411.83062744140602</v>
      </c>
      <c r="AZ1155" s="5">
        <v>354.88351440429602</v>
      </c>
      <c r="BA1155" s="5">
        <v>423.87855021158799</v>
      </c>
    </row>
    <row r="1156" spans="1:53" x14ac:dyDescent="0.2">
      <c r="A1156" s="1">
        <v>1153</v>
      </c>
      <c r="B1156" s="1" t="s">
        <v>4630</v>
      </c>
      <c r="C1156" s="1" t="s">
        <v>4631</v>
      </c>
      <c r="D1156" s="1" t="s">
        <v>4632</v>
      </c>
      <c r="E1156" s="1" t="s">
        <v>4633</v>
      </c>
      <c r="F1156" s="5">
        <v>1733.81677246093</v>
      </c>
      <c r="G1156" s="5">
        <v>1767.59887695312</v>
      </c>
      <c r="H1156" s="5">
        <v>1760.66198730468</v>
      </c>
      <c r="I1156" s="5">
        <v>1754.0258789062434</v>
      </c>
      <c r="J1156" s="5">
        <v>1393.75122070312</v>
      </c>
      <c r="K1156" s="5">
        <v>1558.80065917968</v>
      </c>
      <c r="L1156" s="5">
        <v>1482.78540039062</v>
      </c>
      <c r="M1156" s="5">
        <v>1478.4457600911398</v>
      </c>
      <c r="N1156" s="5">
        <v>1799.23889160156</v>
      </c>
      <c r="O1156" s="5">
        <v>1774.19421386718</v>
      </c>
      <c r="P1156" s="5">
        <v>1743.37316894531</v>
      </c>
      <c r="Q1156" s="5">
        <v>1772.2687581380167</v>
      </c>
      <c r="R1156" s="5">
        <v>1579.06396484375</v>
      </c>
      <c r="S1156" s="5">
        <v>1720.05432128906</v>
      </c>
      <c r="T1156" s="5">
        <v>1702.78002929687</v>
      </c>
      <c r="U1156" s="5">
        <v>1667.29943847656</v>
      </c>
      <c r="V1156" s="5">
        <v>2044.22497558593</v>
      </c>
      <c r="W1156" s="5">
        <v>1995.30883789062</v>
      </c>
      <c r="X1156" s="5">
        <v>2027.8291015625</v>
      </c>
      <c r="Y1156" s="5">
        <v>2022.4543050130167</v>
      </c>
      <c r="Z1156" s="5">
        <v>1715.67785644531</v>
      </c>
      <c r="AA1156" s="5">
        <v>1688.5400390625</v>
      </c>
      <c r="AB1156" s="5">
        <v>1780.15600585937</v>
      </c>
      <c r="AC1156" s="5">
        <v>1728.12463378906</v>
      </c>
      <c r="AD1156" s="5">
        <v>1374.89074707031</v>
      </c>
      <c r="AE1156" s="5">
        <v>1300.43713378906</v>
      </c>
      <c r="AF1156" s="5">
        <v>1290.83911132812</v>
      </c>
      <c r="AG1156" s="5">
        <v>1322.0556640624966</v>
      </c>
      <c r="AH1156" s="5">
        <v>1486.96203613281</v>
      </c>
      <c r="AI1156" s="5">
        <v>1547.64501953125</v>
      </c>
      <c r="AJ1156" s="5">
        <v>1508.20568847656</v>
      </c>
      <c r="AK1156" s="5">
        <v>1514.2709147135399</v>
      </c>
      <c r="AL1156" s="5">
        <v>3145.48120117187</v>
      </c>
      <c r="AM1156" s="5">
        <v>3117.28442382812</v>
      </c>
      <c r="AN1156" s="5">
        <v>3233.3349609375</v>
      </c>
      <c r="AO1156" s="5">
        <v>3165.3668619791629</v>
      </c>
      <c r="AP1156" s="5">
        <v>2022.17810058593</v>
      </c>
      <c r="AQ1156" s="5">
        <v>1956.89697265625</v>
      </c>
      <c r="AR1156" s="5">
        <v>1942.22607421875</v>
      </c>
      <c r="AS1156" s="5">
        <v>1973.7670491536435</v>
      </c>
      <c r="AT1156" s="5">
        <v>1883.26318359375</v>
      </c>
      <c r="AU1156" s="5">
        <v>1813.208984375</v>
      </c>
      <c r="AV1156" s="5">
        <v>2011.92626953125</v>
      </c>
      <c r="AW1156" s="5">
        <v>1902.7994791666667</v>
      </c>
      <c r="AX1156" s="5">
        <v>2886.56909179687</v>
      </c>
      <c r="AY1156" s="5">
        <v>2486.61743164062</v>
      </c>
      <c r="AZ1156" s="5">
        <v>2395.07958984375</v>
      </c>
      <c r="BA1156" s="5">
        <v>2589.4220377604133</v>
      </c>
    </row>
    <row r="1157" spans="1:53" x14ac:dyDescent="0.2">
      <c r="A1157" s="1">
        <v>1154</v>
      </c>
      <c r="B1157" s="1" t="s">
        <v>4634</v>
      </c>
      <c r="C1157" s="1" t="s">
        <v>4635</v>
      </c>
      <c r="D1157" s="1" t="s">
        <v>4636</v>
      </c>
      <c r="E1157" s="1" t="s">
        <v>4637</v>
      </c>
      <c r="F1157" s="5">
        <v>2522.14697265625</v>
      </c>
      <c r="G1157" s="5">
        <v>2513.0810546875</v>
      </c>
      <c r="H1157" s="5">
        <v>2557.4521484375</v>
      </c>
      <c r="I1157" s="5">
        <v>2530.8933919270835</v>
      </c>
      <c r="J1157" s="5">
        <v>2370.62744140625</v>
      </c>
      <c r="K1157" s="5">
        <v>2402.60961914062</v>
      </c>
      <c r="L1157" s="5">
        <v>2400.94018554687</v>
      </c>
      <c r="M1157" s="5">
        <v>2391.3924153645798</v>
      </c>
      <c r="N1157" s="5">
        <v>793.90881347656205</v>
      </c>
      <c r="O1157" s="5">
        <v>731.34020996093705</v>
      </c>
      <c r="P1157" s="5">
        <v>762.30828857421795</v>
      </c>
      <c r="Q1157" s="5">
        <v>762.51910400390568</v>
      </c>
      <c r="R1157" s="5">
        <v>1498.89306640625</v>
      </c>
      <c r="S1157" s="5">
        <v>1476.90686035156</v>
      </c>
      <c r="T1157" s="5">
        <v>1503.77917480468</v>
      </c>
      <c r="U1157" s="5">
        <v>1493.1930338541633</v>
      </c>
      <c r="V1157" s="5">
        <v>2052.94897460937</v>
      </c>
      <c r="W1157" s="5">
        <v>2115.69213867187</v>
      </c>
      <c r="X1157" s="5">
        <v>2159.4912109375</v>
      </c>
      <c r="Y1157" s="5">
        <v>2109.3774414062468</v>
      </c>
      <c r="Z1157" s="5">
        <v>2757.3994140625</v>
      </c>
      <c r="AA1157" s="5">
        <v>2562.25146484375</v>
      </c>
      <c r="AB1157" s="5">
        <v>2624.205078125</v>
      </c>
      <c r="AC1157" s="5">
        <v>2647.9519856770835</v>
      </c>
      <c r="AD1157" s="5">
        <v>2290.46899414062</v>
      </c>
      <c r="AE1157" s="5">
        <v>2333.57592773437</v>
      </c>
      <c r="AF1157" s="5">
        <v>2346.85595703125</v>
      </c>
      <c r="AG1157" s="5">
        <v>2323.6336263020798</v>
      </c>
      <c r="AH1157" s="5">
        <v>2154.7314453125</v>
      </c>
      <c r="AI1157" s="5">
        <v>2262.31518554687</v>
      </c>
      <c r="AJ1157" s="5">
        <v>2095.25244140625</v>
      </c>
      <c r="AK1157" s="5">
        <v>2170.7663574218732</v>
      </c>
      <c r="AL1157" s="5">
        <v>720.39794921875</v>
      </c>
      <c r="AM1157" s="5">
        <v>713.85107421875</v>
      </c>
      <c r="AN1157" s="5">
        <v>699.03942871093705</v>
      </c>
      <c r="AO1157" s="5">
        <v>711.09615071614564</v>
      </c>
      <c r="AP1157" s="5">
        <v>1373.26245117187</v>
      </c>
      <c r="AQ1157" s="5">
        <v>1346.83532714843</v>
      </c>
      <c r="AR1157" s="5">
        <v>1415.05004882812</v>
      </c>
      <c r="AS1157" s="5">
        <v>1378.3826090494731</v>
      </c>
      <c r="AT1157" s="5">
        <v>1682.24011230468</v>
      </c>
      <c r="AU1157" s="5">
        <v>1699.77355957031</v>
      </c>
      <c r="AV1157" s="5">
        <v>1639.42663574218</v>
      </c>
      <c r="AW1157" s="5">
        <v>1673.8134358723901</v>
      </c>
      <c r="AX1157" s="5">
        <v>1843.40893554687</v>
      </c>
      <c r="AY1157" s="5">
        <v>1895.20764160156</v>
      </c>
      <c r="AZ1157" s="5">
        <v>2003.95739746093</v>
      </c>
      <c r="BA1157" s="5">
        <v>1914.1913248697867</v>
      </c>
    </row>
    <row r="1158" spans="1:53" x14ac:dyDescent="0.2">
      <c r="A1158" s="1">
        <v>1155</v>
      </c>
      <c r="B1158" s="1" t="s">
        <v>4638</v>
      </c>
      <c r="C1158" s="1" t="s">
        <v>4639</v>
      </c>
      <c r="D1158" s="1" t="s">
        <v>4640</v>
      </c>
      <c r="E1158" s="1" t="s">
        <v>4641</v>
      </c>
      <c r="F1158" s="5">
        <v>82.279617309570298</v>
      </c>
      <c r="G1158" s="5">
        <v>29.599458694458001</v>
      </c>
      <c r="H1158" s="5">
        <v>29.210205078125</v>
      </c>
      <c r="I1158" s="5">
        <v>47.029760360717766</v>
      </c>
      <c r="J1158" s="5">
        <v>29.3678169250488</v>
      </c>
      <c r="K1158" s="5">
        <v>42.357166290283203</v>
      </c>
      <c r="L1158" s="5">
        <v>38.407474517822202</v>
      </c>
      <c r="M1158" s="5">
        <v>36.710819244384737</v>
      </c>
      <c r="N1158" s="5">
        <v>118.87639617919901</v>
      </c>
      <c r="O1158" s="5">
        <v>164.04592895507801</v>
      </c>
      <c r="P1158" s="5">
        <v>155.86900329589801</v>
      </c>
      <c r="Q1158" s="5">
        <v>146.26377614339165</v>
      </c>
      <c r="R1158" s="5">
        <v>126.12922668457</v>
      </c>
      <c r="S1158" s="5">
        <v>130.31042480468699</v>
      </c>
      <c r="T1158" s="5">
        <v>140.89518737792901</v>
      </c>
      <c r="U1158" s="5">
        <v>132.44494628906202</v>
      </c>
      <c r="V1158" s="5">
        <v>38.633918762207003</v>
      </c>
      <c r="X1158" s="5">
        <v>27.716329574584901</v>
      </c>
      <c r="Y1158" s="5">
        <v>33.175124168395953</v>
      </c>
      <c r="Z1158" s="5">
        <v>51.364231109619098</v>
      </c>
      <c r="AA1158" s="5">
        <v>50.686397552490199</v>
      </c>
      <c r="AB1158" s="5">
        <v>42.662166595458899</v>
      </c>
      <c r="AC1158" s="5">
        <v>48.237598419189396</v>
      </c>
      <c r="AJ1158" s="5">
        <v>95.999855041503906</v>
      </c>
      <c r="AK1158" s="5">
        <v>95.999855041503906</v>
      </c>
      <c r="AL1158" s="5">
        <v>39.836841583251903</v>
      </c>
      <c r="AM1158" s="5">
        <v>39.464530944824197</v>
      </c>
      <c r="AN1158" s="5">
        <v>50.985809326171797</v>
      </c>
      <c r="AO1158" s="5">
        <v>43.429060618082637</v>
      </c>
      <c r="AP1158" s="5">
        <v>81.969001770019503</v>
      </c>
      <c r="AQ1158" s="5">
        <v>83.3450927734375</v>
      </c>
      <c r="AR1158" s="5">
        <v>82.245628356933594</v>
      </c>
      <c r="AS1158" s="5">
        <v>82.519907633463532</v>
      </c>
      <c r="AT1158" s="5">
        <v>58.325584411621001</v>
      </c>
      <c r="AU1158" s="5">
        <v>101.18463897705</v>
      </c>
      <c r="AV1158" s="5">
        <v>124.415405273437</v>
      </c>
      <c r="AW1158" s="5">
        <v>94.64187622070267</v>
      </c>
    </row>
    <row r="1159" spans="1:53" x14ac:dyDescent="0.2">
      <c r="A1159" s="1">
        <v>1156</v>
      </c>
      <c r="B1159" s="1" t="s">
        <v>4642</v>
      </c>
      <c r="C1159" s="1" t="s">
        <v>4643</v>
      </c>
      <c r="D1159" s="1" t="s">
        <v>4644</v>
      </c>
      <c r="E1159" s="1" t="s">
        <v>4645</v>
      </c>
      <c r="F1159" s="5">
        <v>428.91229248046801</v>
      </c>
      <c r="G1159" s="5">
        <v>440.30471801757801</v>
      </c>
      <c r="H1159" s="5">
        <v>454.470123291015</v>
      </c>
      <c r="I1159" s="5">
        <v>441.22904459635362</v>
      </c>
      <c r="J1159" s="5">
        <v>429.40606689453102</v>
      </c>
      <c r="K1159" s="5">
        <v>417.07400512695301</v>
      </c>
      <c r="L1159" s="5">
        <v>438.88195800781199</v>
      </c>
      <c r="M1159" s="5">
        <v>428.45401000976534</v>
      </c>
      <c r="N1159" s="5">
        <v>454.70544433593699</v>
      </c>
      <c r="O1159" s="5">
        <v>428.03265380859301</v>
      </c>
      <c r="P1159" s="5">
        <v>413.18338012695301</v>
      </c>
      <c r="Q1159" s="5">
        <v>431.97382609049436</v>
      </c>
      <c r="R1159" s="5">
        <v>486.64480590820301</v>
      </c>
      <c r="S1159" s="5">
        <v>469.22253417968699</v>
      </c>
      <c r="T1159" s="5">
        <v>490.56753540039</v>
      </c>
      <c r="U1159" s="5">
        <v>482.1449584960933</v>
      </c>
      <c r="V1159" s="5">
        <v>171.36019897460901</v>
      </c>
      <c r="W1159" s="5">
        <v>173.00759887695301</v>
      </c>
      <c r="X1159" s="5">
        <v>175.47319030761699</v>
      </c>
      <c r="Y1159" s="5">
        <v>173.28032938639299</v>
      </c>
      <c r="Z1159" s="5">
        <v>244.08270263671801</v>
      </c>
      <c r="AA1159" s="5">
        <v>237.04470825195301</v>
      </c>
      <c r="AB1159" s="5">
        <v>249.083892822265</v>
      </c>
      <c r="AC1159" s="5">
        <v>243.40376790364533</v>
      </c>
      <c r="AD1159" s="5">
        <v>296.30917358398398</v>
      </c>
      <c r="AE1159" s="5">
        <v>308.78558349609301</v>
      </c>
      <c r="AF1159" s="5">
        <v>302.47052001953102</v>
      </c>
      <c r="AG1159" s="5">
        <v>302.52175903320267</v>
      </c>
      <c r="AH1159" s="5">
        <v>317.63018798828102</v>
      </c>
      <c r="AI1159" s="5">
        <v>328.296630859375</v>
      </c>
      <c r="AJ1159" s="5">
        <v>286.99407958984301</v>
      </c>
      <c r="AK1159" s="5">
        <v>310.97363281249972</v>
      </c>
      <c r="AL1159" s="5">
        <v>380.99450683593699</v>
      </c>
      <c r="AM1159" s="5">
        <v>414.154693603515</v>
      </c>
      <c r="AN1159" s="5">
        <v>375.35290527343699</v>
      </c>
      <c r="AO1159" s="5">
        <v>390.16736857096299</v>
      </c>
      <c r="AP1159" s="5">
        <v>395.59408569335898</v>
      </c>
      <c r="AQ1159" s="5">
        <v>397.14801025390602</v>
      </c>
      <c r="AR1159" s="5">
        <v>395.69009399414</v>
      </c>
      <c r="AS1159" s="5">
        <v>396.14406331380161</v>
      </c>
      <c r="AT1159" s="5">
        <v>326.475006103515</v>
      </c>
      <c r="AU1159" s="5">
        <v>385.15020751953102</v>
      </c>
      <c r="AV1159" s="5">
        <v>310.89181518554602</v>
      </c>
      <c r="AW1159" s="5">
        <v>340.839009602864</v>
      </c>
      <c r="AX1159" s="5">
        <v>310.39089965820301</v>
      </c>
      <c r="AY1159" s="5">
        <v>223.02577209472599</v>
      </c>
      <c r="AZ1159" s="5">
        <v>240.29901123046801</v>
      </c>
      <c r="BA1159" s="5">
        <v>257.90522766113236</v>
      </c>
    </row>
    <row r="1160" spans="1:53" x14ac:dyDescent="0.2">
      <c r="A1160" s="1">
        <v>1157</v>
      </c>
      <c r="B1160" s="1" t="s">
        <v>4646</v>
      </c>
      <c r="C1160" s="1" t="s">
        <v>4647</v>
      </c>
      <c r="D1160" s="1" t="s">
        <v>4648</v>
      </c>
      <c r="E1160" s="1" t="s">
        <v>4649</v>
      </c>
      <c r="F1160" s="5">
        <v>1729.17150878906</v>
      </c>
      <c r="G1160" s="5">
        <v>1751.12243652343</v>
      </c>
      <c r="H1160" s="5">
        <v>1734.142578125</v>
      </c>
      <c r="I1160" s="5">
        <v>1738.1455078124966</v>
      </c>
      <c r="J1160" s="5">
        <v>1702.85412597656</v>
      </c>
      <c r="K1160" s="5">
        <v>1706.59729003906</v>
      </c>
      <c r="L1160" s="5">
        <v>1652.357421875</v>
      </c>
      <c r="M1160" s="5">
        <v>1687.2696126302064</v>
      </c>
      <c r="N1160" s="5">
        <v>1473.64514160156</v>
      </c>
      <c r="O1160" s="5">
        <v>1418.45837402343</v>
      </c>
      <c r="P1160" s="5">
        <v>1450.9736328125</v>
      </c>
      <c r="Q1160" s="5">
        <v>1447.6923828124966</v>
      </c>
      <c r="R1160" s="5">
        <v>1081.50134277343</v>
      </c>
      <c r="S1160" s="5">
        <v>1028.30993652343</v>
      </c>
      <c r="T1160" s="5">
        <v>1066.58776855468</v>
      </c>
      <c r="U1160" s="5">
        <v>1058.79968261718</v>
      </c>
      <c r="V1160" s="5">
        <v>693.59576416015602</v>
      </c>
      <c r="W1160" s="5">
        <v>672.98291015625</v>
      </c>
      <c r="X1160" s="5">
        <v>668.57769775390602</v>
      </c>
      <c r="Y1160" s="5">
        <v>678.38545735677064</v>
      </c>
      <c r="Z1160" s="5">
        <v>966.60015869140602</v>
      </c>
      <c r="AA1160" s="5">
        <v>929.98846435546795</v>
      </c>
      <c r="AB1160" s="5">
        <v>936.36846923828102</v>
      </c>
      <c r="AC1160" s="5">
        <v>944.31903076171841</v>
      </c>
      <c r="AD1160" s="5">
        <v>711.28997802734295</v>
      </c>
      <c r="AE1160" s="5">
        <v>723.48107910156205</v>
      </c>
      <c r="AF1160" s="5">
        <v>726.83624267578102</v>
      </c>
      <c r="AG1160" s="5">
        <v>720.53576660156193</v>
      </c>
      <c r="AH1160" s="5">
        <v>784.80041503906205</v>
      </c>
      <c r="AI1160" s="5">
        <v>768.397216796875</v>
      </c>
      <c r="AJ1160" s="5">
        <v>733.8779296875</v>
      </c>
      <c r="AK1160" s="5">
        <v>762.35852050781239</v>
      </c>
      <c r="AL1160" s="5">
        <v>1280.56372070312</v>
      </c>
      <c r="AM1160" s="5">
        <v>1301.75439453125</v>
      </c>
      <c r="AN1160" s="5">
        <v>1277.17236328125</v>
      </c>
      <c r="AO1160" s="5">
        <v>1286.4968261718734</v>
      </c>
      <c r="AP1160" s="5">
        <v>905.96252441406205</v>
      </c>
      <c r="AQ1160" s="5">
        <v>932.053955078125</v>
      </c>
      <c r="AR1160" s="5">
        <v>939.2236328125</v>
      </c>
      <c r="AS1160" s="5">
        <v>925.74670410156239</v>
      </c>
      <c r="AT1160" s="5">
        <v>646.55169677734295</v>
      </c>
      <c r="AU1160" s="5">
        <v>591.72515869140602</v>
      </c>
      <c r="AV1160" s="5">
        <v>617.692626953125</v>
      </c>
      <c r="AW1160" s="5">
        <v>618.65649414062466</v>
      </c>
      <c r="AX1160" s="5">
        <v>603.09527587890602</v>
      </c>
      <c r="AY1160" s="5">
        <v>580.12432861328102</v>
      </c>
      <c r="AZ1160" s="5">
        <v>565.32452392578102</v>
      </c>
      <c r="BA1160" s="5">
        <v>582.84804280598939</v>
      </c>
    </row>
    <row r="1161" spans="1:53" x14ac:dyDescent="0.2">
      <c r="A1161" s="1">
        <v>1158</v>
      </c>
      <c r="B1161" s="1" t="s">
        <v>4650</v>
      </c>
      <c r="C1161" s="1" t="s">
        <v>4651</v>
      </c>
      <c r="D1161" s="1" t="s">
        <v>4652</v>
      </c>
      <c r="E1161" s="1" t="s">
        <v>4653</v>
      </c>
      <c r="F1161" s="5">
        <v>3826.89086914062</v>
      </c>
      <c r="G1161" s="5">
        <v>3832.69067382812</v>
      </c>
      <c r="H1161" s="5">
        <v>3891.01342773437</v>
      </c>
      <c r="I1161" s="5">
        <v>3850.1983235677035</v>
      </c>
      <c r="J1161" s="5">
        <v>4290.0322265625</v>
      </c>
      <c r="K1161" s="5">
        <v>4350.6591796875</v>
      </c>
      <c r="L1161" s="5">
        <v>4381.8115234375</v>
      </c>
      <c r="M1161" s="5">
        <v>4340.834309895833</v>
      </c>
      <c r="N1161" s="5">
        <v>2076.36962890625</v>
      </c>
      <c r="O1161" s="5">
        <v>1983.814453125</v>
      </c>
      <c r="P1161" s="5">
        <v>2050.58666992187</v>
      </c>
      <c r="Q1161" s="5">
        <v>2036.9235839843732</v>
      </c>
      <c r="R1161" s="5">
        <v>2667.69213867187</v>
      </c>
      <c r="S1161" s="5">
        <v>2689.88647460937</v>
      </c>
      <c r="T1161" s="5">
        <v>2614.275390625</v>
      </c>
      <c r="U1161" s="5">
        <v>2657.2846679687468</v>
      </c>
      <c r="V1161" s="5">
        <v>1778.99267578125</v>
      </c>
      <c r="W1161" s="5">
        <v>1746.96166992187</v>
      </c>
      <c r="X1161" s="5">
        <v>1767.18701171875</v>
      </c>
      <c r="Y1161" s="5">
        <v>1764.3804524739564</v>
      </c>
      <c r="Z1161" s="5">
        <v>3186.30126953125</v>
      </c>
      <c r="AA1161" s="5">
        <v>3172.95166015625</v>
      </c>
      <c r="AB1161" s="5">
        <v>3174.0380859375</v>
      </c>
      <c r="AC1161" s="5">
        <v>3177.763671875</v>
      </c>
      <c r="AD1161" s="5">
        <v>3730.74975585937</v>
      </c>
      <c r="AE1161" s="5">
        <v>3726.58911132812</v>
      </c>
      <c r="AF1161" s="5">
        <v>3772.5087890625</v>
      </c>
      <c r="AG1161" s="5">
        <v>3743.2825520833298</v>
      </c>
      <c r="AH1161" s="5">
        <v>3914.37109375</v>
      </c>
      <c r="AI1161" s="5">
        <v>4037.142578125</v>
      </c>
      <c r="AJ1161" s="5">
        <v>3866.83032226562</v>
      </c>
      <c r="AK1161" s="5">
        <v>3939.4479980468732</v>
      </c>
      <c r="AL1161" s="5">
        <v>2222.13818359375</v>
      </c>
      <c r="AM1161" s="5">
        <v>2254.52490234375</v>
      </c>
      <c r="AN1161" s="5">
        <v>2401.59130859375</v>
      </c>
      <c r="AO1161" s="5">
        <v>2292.75146484375</v>
      </c>
      <c r="AP1161" s="5">
        <v>3147.22802734375</v>
      </c>
      <c r="AQ1161" s="5">
        <v>3141.31372070312</v>
      </c>
      <c r="AR1161" s="5">
        <v>3148.96557617187</v>
      </c>
      <c r="AS1161" s="5">
        <v>3145.8357747395798</v>
      </c>
      <c r="AT1161" s="5">
        <v>2516.04516601562</v>
      </c>
      <c r="AU1161" s="5">
        <v>2590.32958984375</v>
      </c>
      <c r="AV1161" s="5">
        <v>2704.61328125</v>
      </c>
      <c r="AW1161" s="5">
        <v>2603.6626790364567</v>
      </c>
      <c r="AX1161" s="5">
        <v>2280.73754882812</v>
      </c>
      <c r="AY1161" s="5">
        <v>2147.12768554687</v>
      </c>
      <c r="AZ1161" s="5">
        <v>2198.048828125</v>
      </c>
      <c r="BA1161" s="5">
        <v>2208.6380208333298</v>
      </c>
    </row>
    <row r="1162" spans="1:53" x14ac:dyDescent="0.2">
      <c r="A1162" s="1">
        <v>1159</v>
      </c>
      <c r="B1162" s="1" t="s">
        <v>4654</v>
      </c>
      <c r="C1162" s="1" t="s">
        <v>4655</v>
      </c>
      <c r="D1162" s="1" t="s">
        <v>4656</v>
      </c>
      <c r="E1162" s="1" t="s">
        <v>4657</v>
      </c>
      <c r="N1162" s="5">
        <v>994.75152587890602</v>
      </c>
      <c r="O1162" s="5">
        <v>904.04803466796795</v>
      </c>
      <c r="P1162" s="5">
        <v>1131.66088867187</v>
      </c>
      <c r="Q1162" s="5">
        <v>1010.1534830729147</v>
      </c>
      <c r="S1162" s="5">
        <v>67.115631103515597</v>
      </c>
      <c r="U1162" s="5">
        <v>67.115631103515597</v>
      </c>
      <c r="V1162" s="5">
        <v>22.4903163909912</v>
      </c>
      <c r="W1162" s="5">
        <v>24.253871917724599</v>
      </c>
      <c r="X1162" s="5">
        <v>137.20642089843699</v>
      </c>
      <c r="Y1162" s="5">
        <v>61.316869735717596</v>
      </c>
      <c r="Z1162" s="5">
        <v>61.8782539367675</v>
      </c>
      <c r="AB1162" s="5">
        <v>161.40489196777301</v>
      </c>
      <c r="AC1162" s="5">
        <v>111.64157295227025</v>
      </c>
      <c r="AL1162" s="5">
        <v>192.42883300781199</v>
      </c>
      <c r="AM1162" s="5">
        <v>225.28956604003901</v>
      </c>
      <c r="AN1162" s="5">
        <v>277.89642333984301</v>
      </c>
      <c r="AO1162" s="5">
        <v>231.87160746256464</v>
      </c>
      <c r="AP1162" s="5">
        <v>131.95692443847599</v>
      </c>
      <c r="AQ1162" s="5">
        <v>121.29337310791</v>
      </c>
      <c r="AR1162" s="5">
        <v>107.927597045898</v>
      </c>
      <c r="AS1162" s="5">
        <v>120.39263153076132</v>
      </c>
      <c r="AY1162" s="5">
        <v>148.29148864746</v>
      </c>
      <c r="AZ1162" s="5">
        <v>146.22001647949199</v>
      </c>
      <c r="BA1162" s="5">
        <v>147.25575256347599</v>
      </c>
    </row>
    <row r="1163" spans="1:53" x14ac:dyDescent="0.2">
      <c r="A1163" s="1">
        <v>1160</v>
      </c>
      <c r="B1163" s="1" t="s">
        <v>4658</v>
      </c>
      <c r="C1163" s="1" t="s">
        <v>4659</v>
      </c>
      <c r="D1163" s="1" t="s">
        <v>4660</v>
      </c>
      <c r="E1163" s="1" t="s">
        <v>4661</v>
      </c>
      <c r="F1163" s="5">
        <v>1390.12585449218</v>
      </c>
      <c r="G1163" s="5">
        <v>1354.32092285156</v>
      </c>
      <c r="H1163" s="5">
        <v>1288.77001953125</v>
      </c>
      <c r="I1163" s="5">
        <v>1344.4055989583301</v>
      </c>
      <c r="J1163" s="5">
        <v>1489.689453125</v>
      </c>
      <c r="K1163" s="5">
        <v>1516.42077636718</v>
      </c>
      <c r="L1163" s="5">
        <v>1442.66369628906</v>
      </c>
      <c r="M1163" s="5">
        <v>1482.9246419270801</v>
      </c>
      <c r="N1163" s="5">
        <v>2697.89453125</v>
      </c>
      <c r="O1163" s="5">
        <v>2726.18725585937</v>
      </c>
      <c r="P1163" s="5">
        <v>2768.61938476562</v>
      </c>
      <c r="Q1163" s="5">
        <v>2730.9003906249964</v>
      </c>
      <c r="R1163" s="5">
        <v>1581.59484863281</v>
      </c>
      <c r="S1163" s="5">
        <v>1725.42749023437</v>
      </c>
      <c r="T1163" s="5">
        <v>1684.71044921875</v>
      </c>
      <c r="U1163" s="5">
        <v>1663.9109293619767</v>
      </c>
      <c r="V1163" s="5">
        <v>1639.25769042968</v>
      </c>
      <c r="W1163" s="5">
        <v>1522.84252929687</v>
      </c>
      <c r="X1163" s="5">
        <v>1555.27172851562</v>
      </c>
      <c r="Y1163" s="5">
        <v>1572.4573160807231</v>
      </c>
      <c r="Z1163" s="5">
        <v>1316.88525390625</v>
      </c>
      <c r="AA1163" s="5">
        <v>1335.26440429687</v>
      </c>
      <c r="AB1163" s="5">
        <v>1237.48278808593</v>
      </c>
      <c r="AC1163" s="5">
        <v>1296.5441487630167</v>
      </c>
      <c r="AD1163" s="5">
        <v>1079.90466308593</v>
      </c>
      <c r="AE1163" s="5">
        <v>1055.23876953125</v>
      </c>
      <c r="AF1163" s="5">
        <v>1073.11474609375</v>
      </c>
      <c r="AG1163" s="5">
        <v>1069.4193929036435</v>
      </c>
      <c r="AH1163" s="5">
        <v>1141.82702636718</v>
      </c>
      <c r="AI1163" s="5">
        <v>1175.92541503906</v>
      </c>
      <c r="AJ1163" s="5">
        <v>1155.61535644531</v>
      </c>
      <c r="AK1163" s="5">
        <v>1157.7892659505167</v>
      </c>
      <c r="AL1163" s="5">
        <v>3048.45361328125</v>
      </c>
      <c r="AM1163" s="5">
        <v>3077.92651367187</v>
      </c>
      <c r="AN1163" s="5">
        <v>2967.1044921875</v>
      </c>
      <c r="AO1163" s="5">
        <v>3031.1615397135397</v>
      </c>
      <c r="AP1163" s="5">
        <v>1474.44592285156</v>
      </c>
      <c r="AQ1163" s="5">
        <v>1554.1357421875</v>
      </c>
      <c r="AR1163" s="5">
        <v>1524.57788085937</v>
      </c>
      <c r="AS1163" s="5">
        <v>1517.71984863281</v>
      </c>
      <c r="AT1163" s="5">
        <v>1392.14709472656</v>
      </c>
      <c r="AU1163" s="5">
        <v>1364.02844238281</v>
      </c>
      <c r="AV1163" s="5">
        <v>1339.1025390625</v>
      </c>
      <c r="AW1163" s="5">
        <v>1365.0926920572899</v>
      </c>
      <c r="AX1163" s="5">
        <v>1643.14660644531</v>
      </c>
      <c r="AY1163" s="5">
        <v>1640.31945800781</v>
      </c>
      <c r="AZ1163" s="5">
        <v>1672.80847167968</v>
      </c>
      <c r="BA1163" s="5">
        <v>1652.0915120442667</v>
      </c>
    </row>
    <row r="1164" spans="1:53" x14ac:dyDescent="0.2">
      <c r="A1164" s="1">
        <v>1161</v>
      </c>
      <c r="B1164" s="1" t="s">
        <v>4662</v>
      </c>
      <c r="C1164" s="1" t="s">
        <v>4663</v>
      </c>
      <c r="D1164" s="1" t="s">
        <v>4664</v>
      </c>
      <c r="E1164" s="1" t="s">
        <v>4665</v>
      </c>
      <c r="F1164" s="5">
        <v>853.79736328125</v>
      </c>
      <c r="G1164" s="5">
        <v>841.76263427734295</v>
      </c>
      <c r="H1164" s="5">
        <v>893.15789794921795</v>
      </c>
      <c r="I1164" s="5">
        <v>862.90596516927019</v>
      </c>
      <c r="J1164" s="5">
        <v>775.88543701171795</v>
      </c>
      <c r="K1164" s="5">
        <v>816.11682128906205</v>
      </c>
      <c r="L1164" s="5">
        <v>751.54180908203102</v>
      </c>
      <c r="M1164" s="5">
        <v>781.18135579427019</v>
      </c>
      <c r="N1164" s="5">
        <v>3611.78344726562</v>
      </c>
      <c r="O1164" s="5">
        <v>3688.95239257812</v>
      </c>
      <c r="P1164" s="5">
        <v>3713.998046875</v>
      </c>
      <c r="Q1164" s="5">
        <v>3671.5779622395798</v>
      </c>
      <c r="R1164" s="5">
        <v>1296.53308105468</v>
      </c>
      <c r="S1164" s="5">
        <v>1257.79943847656</v>
      </c>
      <c r="T1164" s="5">
        <v>1374.7314453125</v>
      </c>
      <c r="U1164" s="5">
        <v>1309.6879882812466</v>
      </c>
      <c r="V1164" s="5">
        <v>844.3212890625</v>
      </c>
      <c r="W1164" s="5">
        <v>790.43585205078102</v>
      </c>
      <c r="X1164" s="5">
        <v>789.615966796875</v>
      </c>
      <c r="Y1164" s="5">
        <v>808.12436930338538</v>
      </c>
      <c r="Z1164" s="5">
        <v>704.31213378906205</v>
      </c>
      <c r="AA1164" s="5">
        <v>787.166015625</v>
      </c>
      <c r="AB1164" s="5">
        <v>717.65264892578102</v>
      </c>
      <c r="AC1164" s="5">
        <v>736.37693277994765</v>
      </c>
      <c r="AD1164" s="5">
        <v>688.48822021484295</v>
      </c>
      <c r="AE1164" s="5">
        <v>667.88397216796795</v>
      </c>
      <c r="AF1164" s="5">
        <v>705.3408203125</v>
      </c>
      <c r="AG1164" s="5">
        <v>687.23767089843693</v>
      </c>
      <c r="AH1164" s="5">
        <v>619.72772216796795</v>
      </c>
      <c r="AI1164" s="5">
        <v>680.971923828125</v>
      </c>
      <c r="AJ1164" s="5">
        <v>679.490478515625</v>
      </c>
      <c r="AK1164" s="5">
        <v>660.06337483723928</v>
      </c>
      <c r="AL1164" s="5">
        <v>2159.25</v>
      </c>
      <c r="AM1164" s="5">
        <v>2233.11694335937</v>
      </c>
      <c r="AN1164" s="5">
        <v>2151.046875</v>
      </c>
      <c r="AO1164" s="5">
        <v>2181.1379394531232</v>
      </c>
      <c r="AP1164" s="5">
        <v>1001.74560546875</v>
      </c>
      <c r="AQ1164" s="5">
        <v>1001.13159179687</v>
      </c>
      <c r="AR1164" s="5">
        <v>1000.60461425781</v>
      </c>
      <c r="AS1164" s="5">
        <v>1001.1606038411434</v>
      </c>
      <c r="AT1164" s="5">
        <v>993.860595703125</v>
      </c>
      <c r="AU1164" s="5">
        <v>864.62982177734295</v>
      </c>
      <c r="AV1164" s="5">
        <v>862.73638916015602</v>
      </c>
      <c r="AW1164" s="5">
        <v>907.0756022135414</v>
      </c>
      <c r="AX1164" s="5">
        <v>887.62121582031205</v>
      </c>
      <c r="AY1164" s="5">
        <v>838.63568115234295</v>
      </c>
      <c r="AZ1164" s="5">
        <v>862.67071533203102</v>
      </c>
      <c r="BA1164" s="5">
        <v>862.97587076822856</v>
      </c>
    </row>
    <row r="1165" spans="1:53" x14ac:dyDescent="0.2">
      <c r="A1165" s="1">
        <v>1162</v>
      </c>
      <c r="B1165" s="1" t="s">
        <v>4666</v>
      </c>
      <c r="C1165" s="1" t="s">
        <v>4667</v>
      </c>
      <c r="D1165" s="1" t="s">
        <v>4668</v>
      </c>
      <c r="E1165" s="1" t="s">
        <v>4669</v>
      </c>
      <c r="J1165" s="5">
        <v>64.342704772949205</v>
      </c>
      <c r="M1165" s="5">
        <v>64.342704772949205</v>
      </c>
      <c r="N1165" s="5">
        <v>40.894931793212798</v>
      </c>
      <c r="O1165" s="5">
        <v>19.256647109985298</v>
      </c>
      <c r="Q1165" s="5">
        <v>30.07578945159905</v>
      </c>
      <c r="V1165" s="5">
        <v>46.303627014160099</v>
      </c>
      <c r="W1165" s="5">
        <v>52.0945625305175</v>
      </c>
      <c r="X1165" s="5">
        <v>60.096229553222599</v>
      </c>
      <c r="Y1165" s="5">
        <v>52.831473032633397</v>
      </c>
      <c r="AD1165" s="5">
        <v>159.11012268066401</v>
      </c>
      <c r="AE1165" s="5">
        <v>148.03717041015599</v>
      </c>
      <c r="AF1165" s="5">
        <v>153.50112915039</v>
      </c>
      <c r="AG1165" s="5">
        <v>153.54947408040331</v>
      </c>
      <c r="AH1165" s="5">
        <v>61.141056060791001</v>
      </c>
      <c r="AI1165" s="5">
        <v>96.308860778808594</v>
      </c>
      <c r="AJ1165" s="5">
        <v>95.704833984375</v>
      </c>
      <c r="AK1165" s="5">
        <v>84.384916941324875</v>
      </c>
      <c r="AQ1165" s="5">
        <v>33.343101501464801</v>
      </c>
      <c r="AR1165" s="5">
        <v>33.998954772949197</v>
      </c>
      <c r="AS1165" s="5">
        <v>33.671028137207003</v>
      </c>
      <c r="AT1165" s="5">
        <v>30.664045333862301</v>
      </c>
      <c r="AU1165" s="5">
        <v>11.6792545318603</v>
      </c>
      <c r="AV1165" s="5">
        <v>58.491466522216797</v>
      </c>
      <c r="AW1165" s="5">
        <v>33.611588795979799</v>
      </c>
      <c r="AX1165" s="5">
        <v>34.3539009094238</v>
      </c>
      <c r="AY1165" s="5">
        <v>49.070266723632798</v>
      </c>
      <c r="AZ1165" s="5">
        <v>41.62544631958</v>
      </c>
      <c r="BA1165" s="5">
        <v>41.683204650878871</v>
      </c>
    </row>
    <row r="1166" spans="1:53" x14ac:dyDescent="0.2">
      <c r="A1166" s="1">
        <v>1163</v>
      </c>
      <c r="B1166" s="1" t="s">
        <v>4670</v>
      </c>
      <c r="C1166" s="1" t="s">
        <v>4671</v>
      </c>
      <c r="D1166" s="1" t="s">
        <v>4672</v>
      </c>
      <c r="E1166" s="1" t="s">
        <v>4673</v>
      </c>
      <c r="F1166" s="5">
        <v>932.60247802734295</v>
      </c>
      <c r="G1166" s="5">
        <v>850.46936035156205</v>
      </c>
      <c r="H1166" s="5">
        <v>802.74774169921795</v>
      </c>
      <c r="I1166" s="5">
        <v>861.93986002604095</v>
      </c>
      <c r="J1166" s="5">
        <v>1026.06311035156</v>
      </c>
      <c r="K1166" s="5">
        <v>1106.39697265625</v>
      </c>
      <c r="L1166" s="5">
        <v>1051.27111816406</v>
      </c>
      <c r="M1166" s="5">
        <v>1061.2437337239564</v>
      </c>
      <c r="N1166" s="5">
        <v>678.60699462890602</v>
      </c>
      <c r="O1166" s="5">
        <v>659.72271728515602</v>
      </c>
      <c r="P1166" s="5">
        <v>726.98388671875</v>
      </c>
      <c r="Q1166" s="5">
        <v>688.43786621093739</v>
      </c>
      <c r="R1166" s="5">
        <v>756.50732421875</v>
      </c>
      <c r="S1166" s="5">
        <v>854.67193603515602</v>
      </c>
      <c r="T1166" s="5">
        <v>753.93865966796795</v>
      </c>
      <c r="U1166" s="5">
        <v>788.37263997395803</v>
      </c>
      <c r="V1166" s="5">
        <v>1414.42810058593</v>
      </c>
      <c r="W1166" s="5">
        <v>1289.15283203125</v>
      </c>
      <c r="X1166" s="5">
        <v>1289.38073730468</v>
      </c>
      <c r="Y1166" s="5">
        <v>1330.9872233072867</v>
      </c>
      <c r="Z1166" s="5">
        <v>753.542724609375</v>
      </c>
      <c r="AA1166" s="5">
        <v>808.14172363281205</v>
      </c>
      <c r="AB1166" s="5">
        <v>887.67132568359295</v>
      </c>
      <c r="AC1166" s="5">
        <v>816.45192464192667</v>
      </c>
      <c r="AD1166" s="5">
        <v>1839.61120605468</v>
      </c>
      <c r="AE1166" s="5">
        <v>1588.43115234375</v>
      </c>
      <c r="AF1166" s="5">
        <v>1486.7900390625</v>
      </c>
      <c r="AG1166" s="5">
        <v>1638.27746582031</v>
      </c>
      <c r="AH1166" s="5">
        <v>1033.3330078125</v>
      </c>
      <c r="AI1166" s="5">
        <v>1034.21667480468</v>
      </c>
      <c r="AJ1166" s="5">
        <v>1090.2919921875</v>
      </c>
      <c r="AK1166" s="5">
        <v>1052.61389160156</v>
      </c>
      <c r="AL1166" s="5">
        <v>648.999267578125</v>
      </c>
      <c r="AM1166" s="5">
        <v>656.44049072265602</v>
      </c>
      <c r="AN1166" s="5">
        <v>691.93395996093705</v>
      </c>
      <c r="AO1166" s="5">
        <v>665.79123942057265</v>
      </c>
      <c r="AP1166" s="5">
        <v>1006.94482421875</v>
      </c>
      <c r="AQ1166" s="5">
        <v>932.977783203125</v>
      </c>
      <c r="AR1166" s="5">
        <v>938.72930908203102</v>
      </c>
      <c r="AS1166" s="5">
        <v>959.55063883463538</v>
      </c>
      <c r="AT1166" s="5">
        <v>790.542724609375</v>
      </c>
      <c r="AU1166" s="5">
        <v>868.04486083984295</v>
      </c>
      <c r="AV1166" s="5">
        <v>686.16650390625</v>
      </c>
      <c r="AW1166" s="5">
        <v>781.58469645182265</v>
      </c>
      <c r="AX1166" s="5">
        <v>756.14904785156205</v>
      </c>
      <c r="AY1166" s="5">
        <v>971.29827880859295</v>
      </c>
      <c r="AZ1166" s="5">
        <v>1075.04528808593</v>
      </c>
      <c r="BA1166" s="5">
        <v>934.16420491536155</v>
      </c>
    </row>
    <row r="1167" spans="1:53" x14ac:dyDescent="0.2">
      <c r="A1167" s="1">
        <v>1164</v>
      </c>
      <c r="B1167" s="1" t="s">
        <v>4674</v>
      </c>
      <c r="C1167" s="1" t="s">
        <v>4675</v>
      </c>
      <c r="D1167" s="1" t="s">
        <v>4676</v>
      </c>
      <c r="E1167" s="1" t="s">
        <v>4677</v>
      </c>
      <c r="F1167" s="5">
        <v>452.10580444335898</v>
      </c>
      <c r="G1167" s="5">
        <v>454.78591918945301</v>
      </c>
      <c r="H1167" s="5">
        <v>464.07147216796801</v>
      </c>
      <c r="I1167" s="5">
        <v>456.98773193359335</v>
      </c>
      <c r="J1167" s="5">
        <v>467.93441772460898</v>
      </c>
      <c r="K1167" s="5">
        <v>499.19494628906199</v>
      </c>
      <c r="L1167" s="5">
        <v>433.14971923828102</v>
      </c>
      <c r="M1167" s="5">
        <v>466.75969441731735</v>
      </c>
      <c r="N1167" s="5">
        <v>375.14816284179602</v>
      </c>
      <c r="O1167" s="5">
        <v>390.39938354492102</v>
      </c>
      <c r="P1167" s="5">
        <v>330.79144287109301</v>
      </c>
      <c r="Q1167" s="5">
        <v>365.44632975260333</v>
      </c>
      <c r="R1167" s="5">
        <v>555.19836425781205</v>
      </c>
      <c r="S1167" s="5">
        <v>558.77764892578102</v>
      </c>
      <c r="T1167" s="5">
        <v>438.43014526367102</v>
      </c>
      <c r="U1167" s="5">
        <v>517.46871948242131</v>
      </c>
      <c r="V1167" s="5">
        <v>622.97644042968705</v>
      </c>
      <c r="W1167" s="5">
        <v>639.55676269531205</v>
      </c>
      <c r="X1167" s="5">
        <v>586.45361328125</v>
      </c>
      <c r="Y1167" s="5">
        <v>616.32893880208303</v>
      </c>
      <c r="Z1167" s="5">
        <v>346.36474609375</v>
      </c>
      <c r="AA1167" s="5">
        <v>251.333404541015</v>
      </c>
      <c r="AB1167" s="5">
        <v>313.52267456054602</v>
      </c>
      <c r="AC1167" s="5">
        <v>303.74027506510362</v>
      </c>
      <c r="AD1167" s="5">
        <v>1220.03564453125</v>
      </c>
      <c r="AE1167" s="5">
        <v>1322.38757324218</v>
      </c>
      <c r="AF1167" s="5">
        <v>1391.8681640625</v>
      </c>
      <c r="AG1167" s="5">
        <v>1311.4304606119767</v>
      </c>
      <c r="AH1167" s="5">
        <v>1077.20007324218</v>
      </c>
      <c r="AI1167" s="5">
        <v>848.08703613281205</v>
      </c>
      <c r="AJ1167" s="5">
        <v>990.60046386718705</v>
      </c>
      <c r="AK1167" s="5">
        <v>971.96252441405977</v>
      </c>
      <c r="AL1167" s="5">
        <v>260.19009399414</v>
      </c>
      <c r="AM1167" s="5">
        <v>306.41857910156199</v>
      </c>
      <c r="AN1167" s="5">
        <v>309.02499389648398</v>
      </c>
      <c r="AO1167" s="5">
        <v>291.8778889973953</v>
      </c>
      <c r="AP1167" s="5">
        <v>543.99700927734295</v>
      </c>
      <c r="AQ1167" s="5">
        <v>528.61602783203102</v>
      </c>
      <c r="AR1167" s="5">
        <v>590.91809082031205</v>
      </c>
      <c r="AS1167" s="5">
        <v>554.51037597656205</v>
      </c>
      <c r="AT1167" s="5">
        <v>718.71160888671795</v>
      </c>
      <c r="AU1167" s="5">
        <v>510.07504272460898</v>
      </c>
      <c r="AV1167" s="5">
        <v>321.44271850585898</v>
      </c>
      <c r="AW1167" s="5">
        <v>516.7431233723953</v>
      </c>
      <c r="AX1167" s="5">
        <v>396.82736206054602</v>
      </c>
      <c r="AY1167" s="5">
        <v>408.62896728515602</v>
      </c>
      <c r="AZ1167" s="5">
        <v>377.95022583007801</v>
      </c>
      <c r="BA1167" s="5">
        <v>394.46885172525998</v>
      </c>
    </row>
    <row r="1168" spans="1:53" x14ac:dyDescent="0.2">
      <c r="A1168" s="1">
        <v>1165</v>
      </c>
      <c r="B1168" s="1" t="s">
        <v>4678</v>
      </c>
      <c r="C1168" s="1" t="s">
        <v>4679</v>
      </c>
      <c r="D1168" s="1" t="s">
        <v>4680</v>
      </c>
      <c r="E1168" s="1" t="s">
        <v>4681</v>
      </c>
      <c r="W1168" s="5">
        <v>99.275566101074205</v>
      </c>
      <c r="Y1168" s="5">
        <v>99.275566101074205</v>
      </c>
      <c r="AL1168" s="5">
        <v>54.964893341064403</v>
      </c>
      <c r="AO1168" s="5">
        <v>54.964893341064403</v>
      </c>
    </row>
    <row r="1169" spans="1:53" x14ac:dyDescent="0.2">
      <c r="A1169" s="1">
        <v>1166</v>
      </c>
      <c r="B1169" s="1" t="s">
        <v>4682</v>
      </c>
      <c r="C1169" s="1" t="s">
        <v>4683</v>
      </c>
      <c r="D1169" s="1" t="s">
        <v>4684</v>
      </c>
      <c r="E1169" s="1" t="s">
        <v>4685</v>
      </c>
      <c r="F1169" s="5">
        <v>223.96337890625</v>
      </c>
      <c r="G1169" s="5">
        <v>228.31416320800699</v>
      </c>
      <c r="H1169" s="5">
        <v>217.9169921875</v>
      </c>
      <c r="I1169" s="5">
        <v>223.39817810058568</v>
      </c>
      <c r="J1169" s="5">
        <v>209.394271850585</v>
      </c>
      <c r="K1169" s="5">
        <v>197.16940307617099</v>
      </c>
      <c r="L1169" s="5">
        <v>216.25630187988199</v>
      </c>
      <c r="M1169" s="5">
        <v>207.60665893554599</v>
      </c>
      <c r="N1169" s="5">
        <v>146.65051269531199</v>
      </c>
      <c r="O1169" s="5">
        <v>152.70567321777301</v>
      </c>
      <c r="P1169" s="5">
        <v>151.70407104492099</v>
      </c>
      <c r="Q1169" s="5">
        <v>150.353418986002</v>
      </c>
      <c r="R1169" s="5">
        <v>184.92155456542901</v>
      </c>
      <c r="S1169" s="5">
        <v>172.48066711425699</v>
      </c>
      <c r="T1169" s="5">
        <v>198.03755187988199</v>
      </c>
      <c r="U1169" s="5">
        <v>185.14659118652267</v>
      </c>
      <c r="V1169" s="5">
        <v>105.929077148437</v>
      </c>
      <c r="W1169" s="5">
        <v>111.232704162597</v>
      </c>
      <c r="X1169" s="5">
        <v>98.7030029296875</v>
      </c>
      <c r="Y1169" s="5">
        <v>105.28826141357384</v>
      </c>
      <c r="Z1169" s="5">
        <v>164.204833984375</v>
      </c>
      <c r="AA1169" s="5">
        <v>160.95355224609301</v>
      </c>
      <c r="AB1169" s="5">
        <v>160.06124877929599</v>
      </c>
      <c r="AC1169" s="5">
        <v>161.73987833658802</v>
      </c>
      <c r="AD1169" s="5">
        <v>155.82179260253901</v>
      </c>
      <c r="AE1169" s="5">
        <v>163.50444030761699</v>
      </c>
      <c r="AF1169" s="5">
        <v>169.744705200195</v>
      </c>
      <c r="AG1169" s="5">
        <v>163.02364603678367</v>
      </c>
      <c r="AH1169" s="5">
        <v>180.97042846679599</v>
      </c>
      <c r="AI1169" s="5">
        <v>154.59111022949199</v>
      </c>
      <c r="AJ1169" s="5">
        <v>162.31594848632801</v>
      </c>
      <c r="AK1169" s="5">
        <v>165.95916239420532</v>
      </c>
      <c r="AL1169" s="5">
        <v>105.060218811035</v>
      </c>
      <c r="AM1169" s="5">
        <v>94.0582275390625</v>
      </c>
      <c r="AN1169" s="5">
        <v>110.32037353515599</v>
      </c>
      <c r="AO1169" s="5">
        <v>103.14627329508448</v>
      </c>
      <c r="AP1169" s="5">
        <v>143.54301452636699</v>
      </c>
      <c r="AQ1169" s="5">
        <v>143.51916503906199</v>
      </c>
      <c r="AR1169" s="5">
        <v>147.50605773925699</v>
      </c>
      <c r="AS1169" s="5">
        <v>144.85607910156202</v>
      </c>
      <c r="AT1169" s="5">
        <v>161.03016662597599</v>
      </c>
      <c r="AU1169" s="5">
        <v>167.607421875</v>
      </c>
      <c r="AV1169" s="5">
        <v>170.48664855957</v>
      </c>
      <c r="AW1169" s="5">
        <v>166.37474568684866</v>
      </c>
      <c r="AX1169" s="5">
        <v>93.427185058593693</v>
      </c>
      <c r="AY1169" s="5">
        <v>93.889060974121094</v>
      </c>
      <c r="AZ1169" s="5">
        <v>80.111534118652301</v>
      </c>
      <c r="BA1169" s="5">
        <v>89.14259338378902</v>
      </c>
    </row>
    <row r="1170" spans="1:53" x14ac:dyDescent="0.2">
      <c r="A1170" s="1">
        <v>1167</v>
      </c>
      <c r="B1170" s="1" t="s">
        <v>4686</v>
      </c>
      <c r="C1170" s="1" t="s">
        <v>4687</v>
      </c>
      <c r="D1170" s="1" t="s">
        <v>4688</v>
      </c>
      <c r="E1170" s="1" t="s">
        <v>4689</v>
      </c>
      <c r="N1170" s="5">
        <v>27.6070747375488</v>
      </c>
      <c r="O1170" s="5">
        <v>47.912643432617102</v>
      </c>
      <c r="P1170" s="5">
        <v>49.141075134277301</v>
      </c>
      <c r="Q1170" s="5">
        <v>41.553597768147732</v>
      </c>
      <c r="R1170" s="5">
        <v>30.056215286254801</v>
      </c>
      <c r="S1170" s="5">
        <v>660.66302490234295</v>
      </c>
      <c r="T1170" s="5">
        <v>5.6681180000305096</v>
      </c>
      <c r="U1170" s="5">
        <v>232.1291193962094</v>
      </c>
      <c r="AL1170" s="5">
        <v>21.963096618652301</v>
      </c>
      <c r="AM1170" s="5">
        <v>58.438880920410099</v>
      </c>
      <c r="AO1170" s="5">
        <v>40.2009887695312</v>
      </c>
      <c r="AR1170" s="5">
        <v>16.872001647949201</v>
      </c>
      <c r="AS1170" s="5">
        <v>16.872001647949201</v>
      </c>
    </row>
    <row r="1171" spans="1:53" x14ac:dyDescent="0.2">
      <c r="A1171" s="1">
        <v>1168</v>
      </c>
      <c r="B1171" s="1" t="s">
        <v>4690</v>
      </c>
      <c r="C1171" s="7" t="s">
        <v>4691</v>
      </c>
      <c r="D1171" s="1" t="s">
        <v>4692</v>
      </c>
      <c r="E1171" s="1" t="s">
        <v>4693</v>
      </c>
      <c r="V1171" s="5">
        <v>102.231887817382</v>
      </c>
      <c r="Y1171" s="5">
        <v>102.231887817382</v>
      </c>
      <c r="AM1171" s="5">
        <v>59.759967803955</v>
      </c>
      <c r="AO1171" s="5">
        <v>59.759967803955</v>
      </c>
      <c r="AR1171" s="5">
        <v>66.004684448242102</v>
      </c>
      <c r="AS1171" s="5">
        <v>66.004684448242102</v>
      </c>
      <c r="AY1171" s="5">
        <v>93.756065368652301</v>
      </c>
      <c r="BA1171" s="5">
        <v>93.756065368652301</v>
      </c>
    </row>
    <row r="1172" spans="1:53" x14ac:dyDescent="0.2">
      <c r="A1172" s="1">
        <v>1169</v>
      </c>
      <c r="B1172" s="1" t="s">
        <v>4694</v>
      </c>
      <c r="C1172" s="1" t="s">
        <v>4695</v>
      </c>
      <c r="D1172" s="1" t="s">
        <v>4696</v>
      </c>
      <c r="E1172" s="1" t="s">
        <v>4697</v>
      </c>
      <c r="F1172" s="5">
        <v>36.423709869384702</v>
      </c>
      <c r="G1172" s="5">
        <v>56.112808227538999</v>
      </c>
      <c r="I1172" s="5">
        <v>46.26825904846185</v>
      </c>
      <c r="J1172" s="5">
        <v>49.602840423583899</v>
      </c>
      <c r="L1172" s="5">
        <v>57.752838134765597</v>
      </c>
      <c r="M1172" s="5">
        <v>53.677839279174748</v>
      </c>
      <c r="P1172" s="5">
        <v>29.984661102294901</v>
      </c>
      <c r="Q1172" s="5">
        <v>29.984661102294901</v>
      </c>
      <c r="S1172" s="5">
        <v>41.920188903808501</v>
      </c>
      <c r="U1172" s="5">
        <v>41.920188903808501</v>
      </c>
      <c r="V1172" s="5">
        <v>35.960781097412102</v>
      </c>
      <c r="X1172" s="5">
        <v>41.185394287109297</v>
      </c>
      <c r="Y1172" s="5">
        <v>38.5730876922607</v>
      </c>
      <c r="AB1172" s="5">
        <v>24.459409713745099</v>
      </c>
      <c r="AC1172" s="5">
        <v>24.459409713745099</v>
      </c>
      <c r="AD1172" s="5">
        <v>37.561717987060497</v>
      </c>
      <c r="AE1172" s="5">
        <v>45.794277191162102</v>
      </c>
      <c r="AG1172" s="5">
        <v>41.6779975891113</v>
      </c>
      <c r="AI1172" s="5">
        <v>38.862674713134702</v>
      </c>
      <c r="AJ1172" s="5">
        <v>24.1168899536132</v>
      </c>
      <c r="AK1172" s="5">
        <v>31.489782333373952</v>
      </c>
      <c r="AM1172" s="5">
        <v>26.422767639160099</v>
      </c>
      <c r="AO1172" s="5">
        <v>26.422767639160099</v>
      </c>
      <c r="AP1172" s="5">
        <v>33.730815887451101</v>
      </c>
      <c r="AR1172" s="5">
        <v>24.927892684936499</v>
      </c>
      <c r="AS1172" s="5">
        <v>29.329354286193798</v>
      </c>
      <c r="AX1172" s="5">
        <v>26.688644409179599</v>
      </c>
      <c r="AZ1172" s="5">
        <v>52.402328491210902</v>
      </c>
      <c r="BA1172" s="5">
        <v>39.545486450195249</v>
      </c>
    </row>
    <row r="1173" spans="1:53" x14ac:dyDescent="0.2">
      <c r="A1173" s="1">
        <v>1170</v>
      </c>
      <c r="B1173" s="1" t="s">
        <v>4698</v>
      </c>
      <c r="C1173" s="1" t="s">
        <v>4699</v>
      </c>
      <c r="D1173" s="1" t="s">
        <v>4700</v>
      </c>
      <c r="E1173" s="1" t="s">
        <v>4701</v>
      </c>
      <c r="F1173" s="5">
        <v>3402.8671875</v>
      </c>
      <c r="G1173" s="5">
        <v>2837.64331054687</v>
      </c>
      <c r="H1173" s="5">
        <v>3098.88134765625</v>
      </c>
      <c r="I1173" s="5">
        <v>3113.1306152343732</v>
      </c>
      <c r="J1173" s="5">
        <v>2716.08764648437</v>
      </c>
      <c r="K1173" s="5">
        <v>2652.17407226562</v>
      </c>
      <c r="L1173" s="5">
        <v>2522.41088867187</v>
      </c>
      <c r="M1173" s="5">
        <v>2630.2242024739535</v>
      </c>
      <c r="N1173" s="5">
        <v>3393.32739257812</v>
      </c>
      <c r="O1173" s="5">
        <v>3253.15185546875</v>
      </c>
      <c r="P1173" s="5">
        <v>3640.451171875</v>
      </c>
      <c r="Q1173" s="5">
        <v>3428.9768066406232</v>
      </c>
      <c r="R1173" s="5">
        <v>4211.56396484375</v>
      </c>
      <c r="S1173" s="5">
        <v>4498.10107421875</v>
      </c>
      <c r="T1173" s="5">
        <v>4142.365234375</v>
      </c>
      <c r="U1173" s="5">
        <v>4284.010091145833</v>
      </c>
      <c r="V1173" s="5">
        <v>2411.63403320312</v>
      </c>
      <c r="W1173" s="5">
        <v>2242.02685546875</v>
      </c>
      <c r="X1173" s="5">
        <v>2171.67797851562</v>
      </c>
      <c r="Y1173" s="5">
        <v>2275.1129557291629</v>
      </c>
      <c r="Z1173" s="5">
        <v>1795.41101074218</v>
      </c>
      <c r="AA1173" s="5">
        <v>2523.45581054687</v>
      </c>
      <c r="AB1173" s="5">
        <v>2256.66333007812</v>
      </c>
      <c r="AC1173" s="5">
        <v>2191.8433837890566</v>
      </c>
      <c r="AD1173" s="5">
        <v>1906.5390625</v>
      </c>
      <c r="AE1173" s="5">
        <v>1827.07556152343</v>
      </c>
      <c r="AF1173" s="5">
        <v>1809.02075195312</v>
      </c>
      <c r="AG1173" s="5">
        <v>1847.5451253255167</v>
      </c>
      <c r="AH1173" s="5">
        <v>2048.20947265625</v>
      </c>
      <c r="AI1173" s="5">
        <v>2204.16772460937</v>
      </c>
      <c r="AJ1173" s="5">
        <v>2114.47021484375</v>
      </c>
      <c r="AK1173" s="5">
        <v>2122.2824707031232</v>
      </c>
      <c r="AL1173" s="5">
        <v>3674.42431640625</v>
      </c>
      <c r="AM1173" s="5">
        <v>3378.40673828125</v>
      </c>
      <c r="AN1173" s="5">
        <v>3624.52978515625</v>
      </c>
      <c r="AO1173" s="5">
        <v>3559.1202799479165</v>
      </c>
      <c r="AP1173" s="5">
        <v>2875.505859375</v>
      </c>
      <c r="AQ1173" s="5">
        <v>2619.21557617187</v>
      </c>
      <c r="AR1173" s="5">
        <v>2778.41577148437</v>
      </c>
      <c r="AS1173" s="5">
        <v>2757.7124023437464</v>
      </c>
      <c r="AT1173" s="5">
        <v>3672.9091796875</v>
      </c>
      <c r="AU1173" s="5">
        <v>3701.37524414062</v>
      </c>
      <c r="AV1173" s="5">
        <v>4246.73828125</v>
      </c>
      <c r="AW1173" s="5">
        <v>3873.6742350260397</v>
      </c>
      <c r="AX1173" s="5">
        <v>3435.875</v>
      </c>
      <c r="AY1173" s="5">
        <v>2567.771484375</v>
      </c>
      <c r="AZ1173" s="5">
        <v>2820.44897460937</v>
      </c>
      <c r="BA1173" s="5">
        <v>2941.3651529947897</v>
      </c>
    </row>
    <row r="1174" spans="1:53" x14ac:dyDescent="0.2">
      <c r="A1174" s="1">
        <v>1171</v>
      </c>
      <c r="B1174" s="1" t="s">
        <v>4702</v>
      </c>
      <c r="C1174" s="1" t="s">
        <v>4703</v>
      </c>
      <c r="D1174" s="1" t="s">
        <v>4704</v>
      </c>
      <c r="E1174" s="1" t="s">
        <v>4705</v>
      </c>
      <c r="T1174" s="5">
        <v>135.73153686523401</v>
      </c>
      <c r="U1174" s="5">
        <v>135.73153686523401</v>
      </c>
      <c r="V1174" s="5">
        <v>8.3850126266479492</v>
      </c>
      <c r="W1174" s="5">
        <v>72.100265502929602</v>
      </c>
      <c r="Y1174" s="5">
        <v>40.242639064788776</v>
      </c>
      <c r="AB1174" s="5">
        <v>10.0582284927368</v>
      </c>
      <c r="AC1174" s="5">
        <v>10.0582284927368</v>
      </c>
      <c r="AF1174" s="5">
        <v>82.564315795898395</v>
      </c>
      <c r="AG1174" s="5">
        <v>82.564315795898395</v>
      </c>
      <c r="AN1174" s="5">
        <v>24.8635349273681</v>
      </c>
      <c r="AO1174" s="5">
        <v>24.8635349273681</v>
      </c>
      <c r="AR1174" s="5">
        <v>17.300834655761701</v>
      </c>
      <c r="AS1174" s="5">
        <v>17.300834655761701</v>
      </c>
      <c r="AY1174" s="5">
        <v>8.3777990341186506</v>
      </c>
      <c r="AZ1174" s="5">
        <v>11.658289909362701</v>
      </c>
      <c r="BA1174" s="5">
        <v>10.018044471740676</v>
      </c>
    </row>
    <row r="1175" spans="1:53" x14ac:dyDescent="0.2">
      <c r="A1175" s="1">
        <v>1172</v>
      </c>
      <c r="B1175" s="1" t="s">
        <v>4706</v>
      </c>
      <c r="C1175" s="1" t="s">
        <v>4707</v>
      </c>
      <c r="D1175" s="1" t="s">
        <v>4708</v>
      </c>
      <c r="E1175" s="1" t="s">
        <v>4709</v>
      </c>
      <c r="F1175" s="5">
        <v>77.421043395996094</v>
      </c>
      <c r="G1175" s="5">
        <v>132.16810607910099</v>
      </c>
      <c r="H1175" s="5">
        <v>113.17958831787099</v>
      </c>
      <c r="I1175" s="5">
        <v>107.58957926432269</v>
      </c>
      <c r="J1175" s="5">
        <v>47.527748107910099</v>
      </c>
      <c r="K1175" s="5">
        <v>45.927188873291001</v>
      </c>
      <c r="L1175" s="5">
        <v>69.109794616699205</v>
      </c>
      <c r="M1175" s="5">
        <v>54.188243865966768</v>
      </c>
      <c r="N1175" s="5">
        <v>129.54408264160099</v>
      </c>
      <c r="O1175" s="5">
        <v>148.923416137695</v>
      </c>
      <c r="P1175" s="5">
        <v>139.32354736328099</v>
      </c>
      <c r="Q1175" s="5">
        <v>139.26368204752566</v>
      </c>
      <c r="R1175" s="5">
        <v>142.21290588378901</v>
      </c>
      <c r="S1175" s="5">
        <v>136.294677734375</v>
      </c>
      <c r="T1175" s="5">
        <v>125.46303558349599</v>
      </c>
      <c r="U1175" s="5">
        <v>134.65687306722</v>
      </c>
      <c r="V1175" s="5">
        <v>57.803504943847599</v>
      </c>
      <c r="W1175" s="5">
        <v>102.045532226562</v>
      </c>
      <c r="X1175" s="5">
        <v>84.575653076171804</v>
      </c>
      <c r="Y1175" s="5">
        <v>81.474896748860473</v>
      </c>
      <c r="Z1175" s="5">
        <v>77.802642822265597</v>
      </c>
      <c r="AA1175" s="5">
        <v>120.33553314208901</v>
      </c>
      <c r="AB1175" s="5">
        <v>113.29012298583901</v>
      </c>
      <c r="AC1175" s="5">
        <v>103.80943298339787</v>
      </c>
      <c r="AD1175" s="5">
        <v>52.269245147705</v>
      </c>
      <c r="AE1175" s="5">
        <v>54.425514221191399</v>
      </c>
      <c r="AF1175" s="5">
        <v>62.174594879150298</v>
      </c>
      <c r="AG1175" s="5">
        <v>56.289784749348904</v>
      </c>
      <c r="AH1175" s="5">
        <v>57.798454284667898</v>
      </c>
      <c r="AI1175" s="5">
        <v>54.1727905273437</v>
      </c>
      <c r="AJ1175" s="5">
        <v>57.0138549804687</v>
      </c>
      <c r="AK1175" s="5">
        <v>56.328366597493435</v>
      </c>
      <c r="AL1175" s="5">
        <v>69.309776306152301</v>
      </c>
      <c r="AM1175" s="5">
        <v>113.30583190917901</v>
      </c>
      <c r="AN1175" s="5">
        <v>133.719802856445</v>
      </c>
      <c r="AO1175" s="5">
        <v>105.44513702392544</v>
      </c>
      <c r="AP1175" s="5">
        <v>84.227401733398395</v>
      </c>
      <c r="AQ1175" s="5">
        <v>80.187889099121094</v>
      </c>
      <c r="AR1175" s="5">
        <v>41.99365234375</v>
      </c>
      <c r="AS1175" s="5">
        <v>68.802981058756487</v>
      </c>
      <c r="AT1175" s="5">
        <v>40.035778045654297</v>
      </c>
      <c r="AV1175" s="5">
        <v>105.191314697265</v>
      </c>
      <c r="AW1175" s="5">
        <v>72.613546371459648</v>
      </c>
      <c r="AX1175" s="5">
        <v>57.8267822265625</v>
      </c>
      <c r="AY1175" s="5">
        <v>36.777927398681598</v>
      </c>
      <c r="AZ1175" s="5">
        <v>63.694751739501903</v>
      </c>
      <c r="BA1175" s="5">
        <v>52.766487121582003</v>
      </c>
    </row>
    <row r="1176" spans="1:53" x14ac:dyDescent="0.2">
      <c r="A1176" s="1">
        <v>1173</v>
      </c>
      <c r="B1176" s="1" t="s">
        <v>4710</v>
      </c>
      <c r="C1176" s="1" t="s">
        <v>4711</v>
      </c>
      <c r="D1176" s="1" t="s">
        <v>4712</v>
      </c>
      <c r="E1176" s="1" t="s">
        <v>4713</v>
      </c>
      <c r="F1176" s="5">
        <v>318.79162597656199</v>
      </c>
      <c r="G1176" s="5">
        <v>234.18170166015599</v>
      </c>
      <c r="H1176" s="5">
        <v>256.147216796875</v>
      </c>
      <c r="I1176" s="5">
        <v>269.70684814453097</v>
      </c>
      <c r="J1176" s="5">
        <v>366.36260986328102</v>
      </c>
      <c r="K1176" s="5">
        <v>353.89926147460898</v>
      </c>
      <c r="L1176" s="5">
        <v>338.75665283203102</v>
      </c>
      <c r="M1176" s="5">
        <v>353.00617472330697</v>
      </c>
      <c r="N1176" s="5">
        <v>140.169830322265</v>
      </c>
      <c r="O1176" s="5">
        <v>233.48280334472599</v>
      </c>
      <c r="P1176" s="5">
        <v>92.156921386718693</v>
      </c>
      <c r="Q1176" s="5">
        <v>155.26985168456989</v>
      </c>
      <c r="R1176" s="5">
        <v>103.346351623535</v>
      </c>
      <c r="S1176" s="5">
        <v>132.79713439941401</v>
      </c>
      <c r="T1176" s="5">
        <v>161.12449645996</v>
      </c>
      <c r="U1176" s="5">
        <v>132.42266082763635</v>
      </c>
      <c r="V1176" s="5">
        <v>458.1064453125</v>
      </c>
      <c r="W1176" s="5">
        <v>369.11898803710898</v>
      </c>
      <c r="X1176" s="5">
        <v>387.38677978515602</v>
      </c>
      <c r="Y1176" s="5">
        <v>404.87073771158833</v>
      </c>
      <c r="Z1176" s="5">
        <v>418.97424316406199</v>
      </c>
      <c r="AA1176" s="5">
        <v>430.77410888671801</v>
      </c>
      <c r="AB1176" s="5">
        <v>415.15911865234301</v>
      </c>
      <c r="AC1176" s="5">
        <v>421.63582356770763</v>
      </c>
      <c r="AD1176" s="5">
        <v>439.61526489257801</v>
      </c>
      <c r="AE1176" s="5">
        <v>426.63293457031199</v>
      </c>
      <c r="AF1176" s="5">
        <v>413.42724609375</v>
      </c>
      <c r="AG1176" s="5">
        <v>426.55848185221333</v>
      </c>
      <c r="AH1176" s="5">
        <v>321.87631225585898</v>
      </c>
      <c r="AI1176" s="5">
        <v>414.05230712890602</v>
      </c>
      <c r="AJ1176" s="5">
        <v>337.709381103515</v>
      </c>
      <c r="AK1176" s="5">
        <v>357.8793334960933</v>
      </c>
      <c r="AP1176" s="5">
        <v>132.885482788085</v>
      </c>
      <c r="AQ1176" s="5">
        <v>158.632888793945</v>
      </c>
      <c r="AR1176" s="5">
        <v>172.77531433105401</v>
      </c>
      <c r="AS1176" s="5">
        <v>154.764561971028</v>
      </c>
      <c r="AT1176" s="5">
        <v>308.46954345703102</v>
      </c>
      <c r="AU1176" s="5">
        <v>354.21304321289</v>
      </c>
      <c r="AV1176" s="5">
        <v>267.31478881835898</v>
      </c>
      <c r="AW1176" s="5">
        <v>309.99912516275998</v>
      </c>
      <c r="AX1176" s="5">
        <v>125.34659576416</v>
      </c>
      <c r="AY1176" s="5">
        <v>283.53863525390602</v>
      </c>
      <c r="AZ1176" s="5">
        <v>298.92242431640602</v>
      </c>
      <c r="BA1176" s="5">
        <v>235.93588511149065</v>
      </c>
    </row>
    <row r="1177" spans="1:53" x14ac:dyDescent="0.2">
      <c r="A1177" s="1">
        <v>1174</v>
      </c>
      <c r="B1177" s="1" t="s">
        <v>4714</v>
      </c>
      <c r="C1177" s="1" t="s">
        <v>4715</v>
      </c>
      <c r="D1177" s="1" t="s">
        <v>4716</v>
      </c>
      <c r="E1177" s="1" t="s">
        <v>4717</v>
      </c>
      <c r="F1177" s="5">
        <v>106.014282226562</v>
      </c>
      <c r="G1177" s="5">
        <v>76.860557556152301</v>
      </c>
      <c r="H1177" s="5">
        <v>56.492561340332003</v>
      </c>
      <c r="I1177" s="5">
        <v>79.789133707682097</v>
      </c>
      <c r="J1177" s="5">
        <v>132.89186096191401</v>
      </c>
      <c r="K1177" s="5">
        <v>82.478569030761705</v>
      </c>
      <c r="L1177" s="5">
        <v>117.486770629882</v>
      </c>
      <c r="M1177" s="5">
        <v>110.95240020751925</v>
      </c>
      <c r="N1177" s="5">
        <v>401.56716918945301</v>
      </c>
      <c r="O1177" s="5">
        <v>282.72634887695301</v>
      </c>
      <c r="P1177" s="5">
        <v>243.77932739257801</v>
      </c>
      <c r="Q1177" s="5">
        <v>309.3576151529947</v>
      </c>
      <c r="R1177" s="5">
        <v>143.35926818847599</v>
      </c>
      <c r="S1177" s="5">
        <v>98.942581176757798</v>
      </c>
      <c r="T1177" s="5">
        <v>139.86096191406199</v>
      </c>
      <c r="U1177" s="5">
        <v>127.38760375976527</v>
      </c>
      <c r="V1177" s="5">
        <v>179.04100036621</v>
      </c>
      <c r="W1177" s="5">
        <v>126.443794250488</v>
      </c>
      <c r="X1177" s="5">
        <v>122.499267578125</v>
      </c>
      <c r="Y1177" s="5">
        <v>142.66135406494098</v>
      </c>
      <c r="Z1177" s="5">
        <v>104.03952026367099</v>
      </c>
      <c r="AA1177" s="5">
        <v>90.159996032714801</v>
      </c>
      <c r="AB1177" s="5">
        <v>114.195251464843</v>
      </c>
      <c r="AC1177" s="5">
        <v>102.7982559204096</v>
      </c>
      <c r="AD1177" s="5">
        <v>439.45040893554602</v>
      </c>
      <c r="AE1177" s="5">
        <v>319.01208496093699</v>
      </c>
      <c r="AF1177" s="5">
        <v>352.09606933593699</v>
      </c>
      <c r="AG1177" s="5">
        <v>370.18618774414</v>
      </c>
      <c r="AH1177" s="5">
        <v>355.69839477539</v>
      </c>
      <c r="AI1177" s="5">
        <v>353.70974731445301</v>
      </c>
      <c r="AJ1177" s="5">
        <v>329.27459716796801</v>
      </c>
      <c r="AK1177" s="5">
        <v>346.22757975260373</v>
      </c>
      <c r="AL1177" s="5">
        <v>297.56845092773398</v>
      </c>
      <c r="AM1177" s="5">
        <v>295.45053100585898</v>
      </c>
      <c r="AO1177" s="5">
        <v>296.50949096679648</v>
      </c>
      <c r="AQ1177" s="5">
        <v>126.751052856445</v>
      </c>
      <c r="AS1177" s="5">
        <v>126.751052856445</v>
      </c>
      <c r="AX1177" s="5">
        <v>233.37057495117099</v>
      </c>
      <c r="AY1177" s="5">
        <v>166.76582336425699</v>
      </c>
      <c r="AZ1177" s="5">
        <v>118.49855041503901</v>
      </c>
      <c r="BA1177" s="5">
        <v>172.87831624348897</v>
      </c>
    </row>
    <row r="1178" spans="1:53" x14ac:dyDescent="0.2">
      <c r="A1178" s="1">
        <v>1175</v>
      </c>
      <c r="B1178" s="1" t="s">
        <v>4718</v>
      </c>
      <c r="C1178" s="1" t="s">
        <v>4719</v>
      </c>
      <c r="D1178" s="1" t="s">
        <v>4720</v>
      </c>
      <c r="E1178" s="1" t="s">
        <v>4721</v>
      </c>
      <c r="H1178" s="5">
        <v>43.707141876220703</v>
      </c>
      <c r="I1178" s="5">
        <v>43.707141876220703</v>
      </c>
      <c r="J1178" s="5">
        <v>67.969825744628906</v>
      </c>
      <c r="K1178" s="5">
        <v>79.982513427734304</v>
      </c>
      <c r="L1178" s="5">
        <v>89.367218017578097</v>
      </c>
      <c r="M1178" s="5">
        <v>79.106519063313769</v>
      </c>
      <c r="N1178" s="5">
        <v>145.618240356445</v>
      </c>
      <c r="O1178" s="5">
        <v>150.81080627441401</v>
      </c>
      <c r="P1178" s="5">
        <v>172.59184265136699</v>
      </c>
      <c r="Q1178" s="5">
        <v>156.34029642740867</v>
      </c>
      <c r="R1178" s="5">
        <v>94.597961425781193</v>
      </c>
      <c r="S1178" s="5">
        <v>86.835807800292898</v>
      </c>
      <c r="T1178" s="5">
        <v>127.66960144042901</v>
      </c>
      <c r="U1178" s="5">
        <v>103.03445688883437</v>
      </c>
      <c r="V1178" s="5">
        <v>163.87417602539</v>
      </c>
      <c r="W1178" s="5">
        <v>155.06684875488199</v>
      </c>
      <c r="X1178" s="5">
        <v>134.03369140625</v>
      </c>
      <c r="Y1178" s="5">
        <v>150.99157206217399</v>
      </c>
      <c r="Z1178" s="5">
        <v>105.29070281982401</v>
      </c>
      <c r="AA1178" s="5">
        <v>69.737495422363196</v>
      </c>
      <c r="AB1178" s="5">
        <v>77.874710083007798</v>
      </c>
      <c r="AC1178" s="5">
        <v>84.300969441731681</v>
      </c>
      <c r="AD1178" s="5">
        <v>53.047641754150298</v>
      </c>
      <c r="AE1178" s="5">
        <v>32.511478424072202</v>
      </c>
      <c r="AF1178" s="5">
        <v>36.531688690185497</v>
      </c>
      <c r="AG1178" s="5">
        <v>40.696936289469335</v>
      </c>
      <c r="AH1178" s="5">
        <v>40.732696533203097</v>
      </c>
      <c r="AI1178" s="5">
        <v>44.309574127197202</v>
      </c>
      <c r="AJ1178" s="5">
        <v>63.219913482666001</v>
      </c>
      <c r="AK1178" s="5">
        <v>49.420728047688762</v>
      </c>
      <c r="AL1178" s="5">
        <v>117.447204589843</v>
      </c>
      <c r="AM1178" s="5">
        <v>79.108924865722599</v>
      </c>
      <c r="AN1178" s="5">
        <v>78.762977600097599</v>
      </c>
      <c r="AO1178" s="5">
        <v>91.773035685221075</v>
      </c>
      <c r="AP1178" s="5">
        <v>126.438018798828</v>
      </c>
      <c r="AQ1178" s="5">
        <v>142.14588928222599</v>
      </c>
      <c r="AR1178" s="5">
        <v>97.134208679199205</v>
      </c>
      <c r="AS1178" s="5">
        <v>121.90603892008441</v>
      </c>
      <c r="AT1178" s="5">
        <v>197.62286376953099</v>
      </c>
      <c r="AU1178" s="5">
        <v>221.35231018066401</v>
      </c>
      <c r="AV1178" s="5">
        <v>145.79927062988199</v>
      </c>
      <c r="AW1178" s="5">
        <v>188.25814819335901</v>
      </c>
      <c r="AX1178" s="5">
        <v>89.007904052734304</v>
      </c>
      <c r="AY1178" s="5">
        <v>63.548027038574197</v>
      </c>
      <c r="AZ1178" s="5">
        <v>45.314201354980398</v>
      </c>
      <c r="BA1178" s="5">
        <v>65.956710815429631</v>
      </c>
    </row>
    <row r="1179" spans="1:53" x14ac:dyDescent="0.2">
      <c r="A1179" s="1">
        <v>1176</v>
      </c>
      <c r="B1179" s="1" t="s">
        <v>4722</v>
      </c>
      <c r="C1179" s="1" t="s">
        <v>4723</v>
      </c>
      <c r="D1179" s="1" t="s">
        <v>4724</v>
      </c>
      <c r="E1179" s="1" t="s">
        <v>4725</v>
      </c>
      <c r="F1179" s="5">
        <v>71.839866638183594</v>
      </c>
      <c r="G1179" s="5">
        <v>25.0221443176269</v>
      </c>
      <c r="H1179" s="5">
        <v>55.207115173339801</v>
      </c>
      <c r="I1179" s="5">
        <v>50.689708709716761</v>
      </c>
      <c r="J1179" s="5">
        <v>42.270660400390597</v>
      </c>
      <c r="K1179" s="5">
        <v>35.853466033935497</v>
      </c>
      <c r="L1179" s="5">
        <v>32.961936950683501</v>
      </c>
      <c r="M1179" s="5">
        <v>37.028687795003201</v>
      </c>
      <c r="O1179" s="5">
        <v>299.49945068359301</v>
      </c>
      <c r="Q1179" s="5">
        <v>299.49945068359301</v>
      </c>
      <c r="V1179" s="5">
        <v>40.564064025878899</v>
      </c>
      <c r="W1179" s="5">
        <v>66.205802917480398</v>
      </c>
      <c r="X1179" s="5">
        <v>61.150779724121001</v>
      </c>
      <c r="Y1179" s="5">
        <v>55.973548889160099</v>
      </c>
      <c r="Z1179" s="5">
        <v>31.300596237182599</v>
      </c>
      <c r="AA1179" s="5">
        <v>56.010723114013601</v>
      </c>
      <c r="AB1179" s="5">
        <v>55.401210784912102</v>
      </c>
      <c r="AC1179" s="5">
        <v>47.570843378702769</v>
      </c>
      <c r="AD1179" s="5">
        <v>64.628715515136705</v>
      </c>
      <c r="AE1179" s="5">
        <v>65.240951538085895</v>
      </c>
      <c r="AF1179" s="5">
        <v>61.553489685058501</v>
      </c>
      <c r="AG1179" s="5">
        <v>63.807718912760372</v>
      </c>
      <c r="AH1179" s="5">
        <v>51.471668243408203</v>
      </c>
      <c r="AI1179" s="5">
        <v>59.400894165038999</v>
      </c>
      <c r="AJ1179" s="5">
        <v>59.965492248535099</v>
      </c>
      <c r="AK1179" s="5">
        <v>56.946018218994105</v>
      </c>
      <c r="AQ1179" s="5">
        <v>44.473640441894503</v>
      </c>
      <c r="AS1179" s="5">
        <v>44.473640441894503</v>
      </c>
      <c r="AY1179" s="5">
        <v>58.000694274902301</v>
      </c>
      <c r="AZ1179" s="5">
        <v>40.780269622802699</v>
      </c>
      <c r="BA1179" s="5">
        <v>49.390481948852496</v>
      </c>
    </row>
    <row r="1180" spans="1:53" x14ac:dyDescent="0.2">
      <c r="A1180" s="1">
        <v>1177</v>
      </c>
      <c r="B1180" s="1" t="s">
        <v>4726</v>
      </c>
      <c r="C1180" s="1" t="s">
        <v>4727</v>
      </c>
      <c r="D1180" s="1" t="s">
        <v>4728</v>
      </c>
      <c r="E1180" s="1" t="s">
        <v>4729</v>
      </c>
      <c r="G1180" s="5">
        <v>256.35903930664</v>
      </c>
      <c r="I1180" s="5">
        <v>256.35903930664</v>
      </c>
      <c r="K1180" s="5">
        <v>177.70794677734301</v>
      </c>
      <c r="M1180" s="5">
        <v>177.70794677734301</v>
      </c>
      <c r="R1180" s="5">
        <v>243.80441284179599</v>
      </c>
      <c r="S1180" s="5">
        <v>194.00335693359301</v>
      </c>
      <c r="T1180" s="5">
        <v>266.69784545898398</v>
      </c>
      <c r="U1180" s="5">
        <v>234.83520507812432</v>
      </c>
    </row>
    <row r="1181" spans="1:53" x14ac:dyDescent="0.2">
      <c r="A1181" s="1">
        <v>1178</v>
      </c>
      <c r="B1181" s="1" t="s">
        <v>4731</v>
      </c>
      <c r="C1181" s="1" t="s">
        <v>4732</v>
      </c>
      <c r="D1181" s="1" t="s">
        <v>4733</v>
      </c>
      <c r="E1181" s="1" t="s">
        <v>4734</v>
      </c>
      <c r="F1181" s="5">
        <v>7264.568359375</v>
      </c>
      <c r="G1181" s="5">
        <v>7839.18505859375</v>
      </c>
      <c r="H1181" s="5">
        <v>7662.111328125</v>
      </c>
      <c r="I1181" s="5">
        <v>7588.62158203125</v>
      </c>
      <c r="J1181" s="5">
        <v>6012.86279296875</v>
      </c>
      <c r="K1181" s="5">
        <v>6134.833984375</v>
      </c>
      <c r="L1181" s="5">
        <v>5862.89306640625</v>
      </c>
      <c r="M1181" s="5">
        <v>6003.529947916667</v>
      </c>
      <c r="N1181" s="5">
        <v>16255.458984375</v>
      </c>
      <c r="O1181" s="5">
        <v>15638.3935546875</v>
      </c>
      <c r="P1181" s="5">
        <v>15426.572265625</v>
      </c>
      <c r="Q1181" s="5">
        <v>15773.474934895834</v>
      </c>
      <c r="R1181" s="5">
        <v>9563.3046875</v>
      </c>
      <c r="S1181" s="5">
        <v>9224.083984375</v>
      </c>
      <c r="T1181" s="5">
        <v>9463.072265625</v>
      </c>
      <c r="U1181" s="5">
        <v>9416.8203125</v>
      </c>
      <c r="V1181" s="5">
        <v>8752.6455078125</v>
      </c>
      <c r="W1181" s="5">
        <v>8883.376953125</v>
      </c>
      <c r="X1181" s="5">
        <v>8789.70703125</v>
      </c>
      <c r="Y1181" s="5">
        <v>8808.5764973958339</v>
      </c>
      <c r="Z1181" s="5">
        <v>8144.44140625</v>
      </c>
      <c r="AA1181" s="5">
        <v>7964.92333984375</v>
      </c>
      <c r="AB1181" s="5">
        <v>8141.1650390625</v>
      </c>
      <c r="AC1181" s="5">
        <v>8083.509928385417</v>
      </c>
      <c r="AD1181" s="5">
        <v>6583.919921875</v>
      </c>
      <c r="AE1181" s="5">
        <v>6770.16455078125</v>
      </c>
      <c r="AF1181" s="5">
        <v>6960.263671875</v>
      </c>
      <c r="AG1181" s="5">
        <v>6771.449381510417</v>
      </c>
      <c r="AH1181" s="5">
        <v>6247.64794921875</v>
      </c>
      <c r="AI1181" s="5">
        <v>6055.79443359375</v>
      </c>
      <c r="AJ1181" s="5">
        <v>5756.482421875</v>
      </c>
      <c r="AK1181" s="5">
        <v>6019.974934895833</v>
      </c>
      <c r="AL1181" s="5">
        <v>16426.205078125</v>
      </c>
      <c r="AM1181" s="5">
        <v>16361.146484375</v>
      </c>
      <c r="AN1181" s="5">
        <v>16536.21875</v>
      </c>
      <c r="AO1181" s="5">
        <v>16441.190104166668</v>
      </c>
      <c r="AP1181" s="5">
        <v>8797.8115234375</v>
      </c>
      <c r="AQ1181" s="5">
        <v>8805.7890625</v>
      </c>
      <c r="AR1181" s="5">
        <v>8975.453125</v>
      </c>
      <c r="AS1181" s="5">
        <v>8859.6845703125</v>
      </c>
      <c r="AT1181" s="5">
        <v>10138.16015625</v>
      </c>
      <c r="AU1181" s="5">
        <v>10165.5673828125</v>
      </c>
      <c r="AV1181" s="5">
        <v>9978.865234375</v>
      </c>
      <c r="AW1181" s="5">
        <v>10094.197591145834</v>
      </c>
      <c r="AX1181" s="5">
        <v>9770.3564453125</v>
      </c>
      <c r="AY1181" s="5">
        <v>8707.701171875</v>
      </c>
      <c r="AZ1181" s="5">
        <v>9146.615234375</v>
      </c>
      <c r="BA1181" s="5">
        <v>9208.2242838541661</v>
      </c>
    </row>
    <row r="1182" spans="1:53" x14ac:dyDescent="0.2">
      <c r="A1182" s="1">
        <v>1179</v>
      </c>
      <c r="B1182" s="1" t="s">
        <v>4735</v>
      </c>
      <c r="C1182" s="7" t="s">
        <v>4736</v>
      </c>
      <c r="D1182" s="1" t="s">
        <v>4737</v>
      </c>
      <c r="E1182" s="1" t="s">
        <v>4738</v>
      </c>
      <c r="F1182" s="5">
        <v>506.23205566406199</v>
      </c>
      <c r="G1182" s="5">
        <v>1100.34631347656</v>
      </c>
      <c r="H1182" s="5">
        <v>860.7587890625</v>
      </c>
      <c r="I1182" s="5">
        <v>822.44571940104072</v>
      </c>
      <c r="J1182" s="5">
        <v>622.747802734375</v>
      </c>
      <c r="K1182" s="5">
        <v>606.15570068359295</v>
      </c>
      <c r="L1182" s="5">
        <v>601.31970214843705</v>
      </c>
      <c r="M1182" s="5">
        <v>610.0744018554683</v>
      </c>
      <c r="N1182" s="5">
        <v>238.20439147949199</v>
      </c>
      <c r="O1182" s="5">
        <v>355.73196411132801</v>
      </c>
      <c r="P1182" s="5">
        <v>324.945709228515</v>
      </c>
      <c r="Q1182" s="5">
        <v>306.29402160644503</v>
      </c>
      <c r="R1182" s="5">
        <v>273.11822509765602</v>
      </c>
      <c r="S1182" s="5">
        <v>352.25988769531199</v>
      </c>
      <c r="T1182" s="5">
        <v>286.799713134765</v>
      </c>
      <c r="U1182" s="5">
        <v>304.05927530924436</v>
      </c>
      <c r="V1182" s="5">
        <v>274.197662353515</v>
      </c>
      <c r="W1182" s="5">
        <v>271.09567260742102</v>
      </c>
      <c r="X1182" s="5">
        <v>333.25778198242102</v>
      </c>
      <c r="Y1182" s="5">
        <v>292.85037231445239</v>
      </c>
      <c r="Z1182" s="5">
        <v>396.77386474609301</v>
      </c>
      <c r="AA1182" s="5">
        <v>368.47909545898398</v>
      </c>
      <c r="AB1182" s="5">
        <v>398.73553466796801</v>
      </c>
      <c r="AC1182" s="5">
        <v>387.99616495768169</v>
      </c>
      <c r="AD1182" s="5">
        <v>408.85101318359301</v>
      </c>
      <c r="AE1182" s="5">
        <v>469.28573608398398</v>
      </c>
      <c r="AF1182" s="5">
        <v>403.78244018554602</v>
      </c>
      <c r="AG1182" s="5">
        <v>427.30639648437432</v>
      </c>
      <c r="AH1182" s="5">
        <v>372.08386230468699</v>
      </c>
      <c r="AI1182" s="5">
        <v>382.07687377929602</v>
      </c>
      <c r="AJ1182" s="5">
        <v>404.95007324218699</v>
      </c>
      <c r="AK1182" s="5">
        <v>386.37026977539</v>
      </c>
      <c r="AL1182" s="5">
        <v>303.71209716796801</v>
      </c>
      <c r="AM1182" s="5">
        <v>321.71447753906199</v>
      </c>
      <c r="AN1182" s="5">
        <v>327.31365966796801</v>
      </c>
      <c r="AO1182" s="5">
        <v>317.58007812499932</v>
      </c>
      <c r="AP1182" s="5">
        <v>201.44248962402301</v>
      </c>
      <c r="AQ1182" s="5">
        <v>216.32815551757801</v>
      </c>
      <c r="AR1182" s="5">
        <v>231.28640747070301</v>
      </c>
      <c r="AS1182" s="5">
        <v>216.35235087076799</v>
      </c>
      <c r="AU1182" s="5">
        <v>139.08723449707</v>
      </c>
      <c r="AW1182" s="5">
        <v>139.08723449707</v>
      </c>
      <c r="AX1182" s="5">
        <v>265.45913696289</v>
      </c>
      <c r="AY1182" s="5">
        <v>318.34207153320301</v>
      </c>
      <c r="AZ1182" s="5">
        <v>344.615478515625</v>
      </c>
      <c r="BA1182" s="5">
        <v>309.47222900390602</v>
      </c>
    </row>
    <row r="1183" spans="1:53" x14ac:dyDescent="0.2">
      <c r="A1183" s="1">
        <v>1180</v>
      </c>
      <c r="B1183" s="1" t="s">
        <v>4740</v>
      </c>
      <c r="C1183" s="1" t="s">
        <v>4741</v>
      </c>
      <c r="D1183" s="1" t="s">
        <v>4742</v>
      </c>
      <c r="E1183" s="1" t="s">
        <v>4743</v>
      </c>
      <c r="F1183" s="5">
        <v>1587.3876953125</v>
      </c>
      <c r="G1183" s="5">
        <v>1643.31787109375</v>
      </c>
      <c r="H1183" s="5">
        <v>1759.77319335937</v>
      </c>
      <c r="I1183" s="5">
        <v>1663.4929199218732</v>
      </c>
      <c r="J1183" s="5">
        <v>1668.91101074218</v>
      </c>
      <c r="K1183" s="5">
        <v>1764.78771972656</v>
      </c>
      <c r="L1183" s="5">
        <v>1637.29809570312</v>
      </c>
      <c r="M1183" s="5">
        <v>1690.3322753906202</v>
      </c>
      <c r="N1183" s="5">
        <v>6247.16650390625</v>
      </c>
      <c r="O1183" s="5">
        <v>5767.42041015625</v>
      </c>
      <c r="P1183" s="5">
        <v>5961.919921875</v>
      </c>
      <c r="Q1183" s="5">
        <v>5992.1689453125</v>
      </c>
      <c r="R1183" s="5">
        <v>3166.630859375</v>
      </c>
      <c r="S1183" s="5">
        <v>3006.71362304687</v>
      </c>
      <c r="T1183" s="5">
        <v>3164.72216796875</v>
      </c>
      <c r="U1183" s="5">
        <v>3112.6888834635397</v>
      </c>
      <c r="V1183" s="5">
        <v>3303.76220703125</v>
      </c>
      <c r="W1183" s="5">
        <v>3309.31225585937</v>
      </c>
      <c r="X1183" s="5">
        <v>3188.79150390625</v>
      </c>
      <c r="Y1183" s="5">
        <v>3267.2886555989567</v>
      </c>
      <c r="Z1183" s="5">
        <v>3255.07788085937</v>
      </c>
      <c r="AA1183" s="5">
        <v>3502.19897460937</v>
      </c>
      <c r="AB1183" s="5">
        <v>3434.283203125</v>
      </c>
      <c r="AC1183" s="5">
        <v>3397.1866861979129</v>
      </c>
      <c r="AD1183" s="5">
        <v>2686.20532226562</v>
      </c>
      <c r="AE1183" s="5">
        <v>2704.470703125</v>
      </c>
      <c r="AF1183" s="5">
        <v>2804.87670898437</v>
      </c>
      <c r="AG1183" s="5">
        <v>2731.8509114583298</v>
      </c>
      <c r="AH1183" s="5">
        <v>2520.29711914062</v>
      </c>
      <c r="AI1183" s="5">
        <v>2763.62524414062</v>
      </c>
      <c r="AJ1183" s="5">
        <v>2727.49389648437</v>
      </c>
      <c r="AK1183" s="5">
        <v>2670.472086588537</v>
      </c>
      <c r="AL1183" s="5">
        <v>1974.08581542968</v>
      </c>
      <c r="AM1183" s="5">
        <v>2125.46044921875</v>
      </c>
      <c r="AN1183" s="5">
        <v>2179.73120117187</v>
      </c>
      <c r="AO1183" s="5">
        <v>2093.0924886067664</v>
      </c>
      <c r="AP1183" s="5">
        <v>1888.9541015625</v>
      </c>
      <c r="AQ1183" s="5">
        <v>1878.37084960937</v>
      </c>
      <c r="AR1183" s="5">
        <v>1898.25732421875</v>
      </c>
      <c r="AS1183" s="5">
        <v>1888.5274251302064</v>
      </c>
      <c r="AT1183" s="5">
        <v>3229.97216796875</v>
      </c>
      <c r="AU1183" s="5">
        <v>3327.3671875</v>
      </c>
      <c r="AV1183" s="5">
        <v>3853.791015625</v>
      </c>
      <c r="AW1183" s="5">
        <v>3470.3767903645835</v>
      </c>
      <c r="AX1183" s="5">
        <v>2031.81188964843</v>
      </c>
      <c r="AY1183" s="5">
        <v>1794.62390136718</v>
      </c>
      <c r="AZ1183" s="5">
        <v>1892.96984863281</v>
      </c>
      <c r="BA1183" s="5">
        <v>1906.4685465494733</v>
      </c>
    </row>
    <row r="1184" spans="1:53" x14ac:dyDescent="0.2">
      <c r="A1184" s="1">
        <v>1181</v>
      </c>
      <c r="B1184" s="1" t="s">
        <v>4744</v>
      </c>
      <c r="C1184" s="1" t="s">
        <v>4745</v>
      </c>
      <c r="D1184" s="1" t="s">
        <v>4746</v>
      </c>
      <c r="E1184" s="1" t="s">
        <v>4747</v>
      </c>
      <c r="J1184" s="5">
        <v>3.3857746124267498</v>
      </c>
      <c r="M1184" s="5">
        <v>3.3857746124267498</v>
      </c>
      <c r="N1184" s="5">
        <v>5.1425027847290004</v>
      </c>
      <c r="P1184" s="5">
        <v>7.3273901939392001</v>
      </c>
      <c r="Q1184" s="5">
        <v>6.2349464893341002</v>
      </c>
      <c r="AA1184" s="5">
        <v>3.69278359413146</v>
      </c>
      <c r="AC1184" s="5">
        <v>3.69278359413146</v>
      </c>
      <c r="AN1184" s="5">
        <v>5.8805561065673801</v>
      </c>
      <c r="AO1184" s="5">
        <v>5.8805561065673801</v>
      </c>
    </row>
    <row r="1185" spans="1:53" x14ac:dyDescent="0.2">
      <c r="A1185" s="1">
        <v>1182</v>
      </c>
      <c r="B1185" s="1" t="s">
        <v>4748</v>
      </c>
      <c r="C1185" s="1" t="s">
        <v>4749</v>
      </c>
      <c r="D1185" s="1" t="s">
        <v>4750</v>
      </c>
      <c r="E1185" s="1" t="s">
        <v>4751</v>
      </c>
      <c r="F1185" s="5">
        <v>1028.15783691406</v>
      </c>
      <c r="G1185" s="5">
        <v>1208.1181640625</v>
      </c>
      <c r="H1185" s="5">
        <v>881.8388671875</v>
      </c>
      <c r="I1185" s="5">
        <v>1039.3716227213533</v>
      </c>
      <c r="J1185" s="5">
        <v>924.72760009765602</v>
      </c>
      <c r="K1185" s="5">
        <v>1177.10009765625</v>
      </c>
      <c r="L1185" s="5">
        <v>927.853271484375</v>
      </c>
      <c r="M1185" s="5">
        <v>1009.8936564127604</v>
      </c>
      <c r="N1185" s="5">
        <v>4313.66064453125</v>
      </c>
      <c r="O1185" s="5">
        <v>4899.7451171875</v>
      </c>
      <c r="P1185" s="5">
        <v>3968.55786132812</v>
      </c>
      <c r="Q1185" s="5">
        <v>4393.9878743489562</v>
      </c>
      <c r="R1185" s="5">
        <v>1350.02819824218</v>
      </c>
      <c r="S1185" s="5">
        <v>1165.21740722656</v>
      </c>
      <c r="T1185" s="5">
        <v>1170.88623046875</v>
      </c>
      <c r="U1185" s="5">
        <v>1228.7106119791633</v>
      </c>
      <c r="V1185" s="5">
        <v>1406.17333984375</v>
      </c>
      <c r="W1185" s="5">
        <v>1004.49145507812</v>
      </c>
      <c r="X1185" s="5">
        <v>1077.33825683593</v>
      </c>
      <c r="Y1185" s="5">
        <v>1162.6676839192667</v>
      </c>
      <c r="Z1185" s="5">
        <v>954.72283935546795</v>
      </c>
      <c r="AA1185" s="5">
        <v>761.89636230468705</v>
      </c>
      <c r="AB1185" s="5">
        <v>980.99792480468705</v>
      </c>
      <c r="AC1185" s="5">
        <v>899.20570882161394</v>
      </c>
      <c r="AD1185" s="5">
        <v>976.19970703125</v>
      </c>
      <c r="AE1185" s="5">
        <v>871.92041015625</v>
      </c>
      <c r="AF1185" s="5">
        <v>1003.8638305664</v>
      </c>
      <c r="AG1185" s="5">
        <v>950.66131591796659</v>
      </c>
      <c r="AH1185" s="5">
        <v>577.15667724609295</v>
      </c>
      <c r="AI1185" s="5">
        <v>732.034912109375</v>
      </c>
      <c r="AJ1185" s="5">
        <v>824.65704345703102</v>
      </c>
      <c r="AK1185" s="5">
        <v>711.2828776041664</v>
      </c>
      <c r="AL1185" s="5">
        <v>1073.298828125</v>
      </c>
      <c r="AM1185" s="5">
        <v>1127.95251464843</v>
      </c>
      <c r="AN1185" s="5">
        <v>733.88073730468705</v>
      </c>
      <c r="AO1185" s="5">
        <v>978.37736002603913</v>
      </c>
      <c r="AP1185" s="5">
        <v>715.85107421875</v>
      </c>
      <c r="AQ1185" s="5">
        <v>1115.27563476562</v>
      </c>
      <c r="AR1185" s="5">
        <v>1179.58850097656</v>
      </c>
      <c r="AS1185" s="5">
        <v>1003.5717366536434</v>
      </c>
      <c r="AT1185" s="5">
        <v>1308.990234375</v>
      </c>
      <c r="AU1185" s="5">
        <v>1630.7861328125</v>
      </c>
      <c r="AV1185" s="5">
        <v>1203.93688964843</v>
      </c>
      <c r="AW1185" s="5">
        <v>1381.2377522786435</v>
      </c>
      <c r="AX1185" s="5">
        <v>901.74462890625</v>
      </c>
      <c r="AY1185" s="5">
        <v>900.44177246093705</v>
      </c>
      <c r="AZ1185" s="5">
        <v>702.87121582031205</v>
      </c>
      <c r="BA1185" s="5">
        <v>835.0192057291664</v>
      </c>
    </row>
    <row r="1186" spans="1:53" x14ac:dyDescent="0.2">
      <c r="A1186" s="1">
        <v>1183</v>
      </c>
      <c r="B1186" s="1" t="s">
        <v>4753</v>
      </c>
      <c r="C1186" s="7" t="s">
        <v>4754</v>
      </c>
      <c r="D1186" s="7" t="s">
        <v>4755</v>
      </c>
      <c r="E1186" s="1" t="s">
        <v>4756</v>
      </c>
      <c r="F1186" s="5">
        <v>24.280698776245099</v>
      </c>
      <c r="G1186" s="5">
        <v>31.8017978668212</v>
      </c>
      <c r="I1186" s="5">
        <v>28.04124832153315</v>
      </c>
      <c r="K1186" s="5">
        <v>23.304643630981399</v>
      </c>
      <c r="L1186" s="5">
        <v>26.386253356933501</v>
      </c>
      <c r="M1186" s="5">
        <v>24.845448493957448</v>
      </c>
      <c r="O1186" s="5">
        <v>29.1331462860107</v>
      </c>
      <c r="Q1186" s="5">
        <v>29.1331462860107</v>
      </c>
      <c r="R1186" s="5">
        <v>17.6977233886718</v>
      </c>
      <c r="S1186" s="5">
        <v>13.716939926147401</v>
      </c>
      <c r="U1186" s="5">
        <v>15.7073316574096</v>
      </c>
      <c r="V1186" s="5">
        <v>20.7938327789306</v>
      </c>
      <c r="Y1186" s="5">
        <v>20.7938327789306</v>
      </c>
      <c r="Z1186" s="5">
        <v>35.749988555908203</v>
      </c>
      <c r="AA1186" s="5">
        <v>29.459100723266602</v>
      </c>
      <c r="AB1186" s="5">
        <v>19.175487518310501</v>
      </c>
      <c r="AC1186" s="5">
        <v>28.128192265828435</v>
      </c>
      <c r="AD1186" s="5">
        <v>35.974132537841797</v>
      </c>
      <c r="AE1186" s="5">
        <v>25.687395095825099</v>
      </c>
      <c r="AF1186" s="5">
        <v>34.763648986816399</v>
      </c>
      <c r="AG1186" s="5">
        <v>32.141725540161097</v>
      </c>
      <c r="AH1186" s="5">
        <v>25.601545333862301</v>
      </c>
      <c r="AI1186" s="5">
        <v>30.350509643554599</v>
      </c>
      <c r="AJ1186" s="5">
        <v>34.981067657470703</v>
      </c>
      <c r="AK1186" s="5">
        <v>30.31104087829587</v>
      </c>
      <c r="AL1186" s="5">
        <v>34.179534912109297</v>
      </c>
      <c r="AM1186" s="5">
        <v>30.1157531738281</v>
      </c>
      <c r="AN1186" s="5">
        <v>29.736026763916001</v>
      </c>
      <c r="AO1186" s="5">
        <v>31.343771616617801</v>
      </c>
      <c r="AP1186" s="5">
        <v>15.134036064147899</v>
      </c>
      <c r="AQ1186" s="5">
        <v>14.121837615966699</v>
      </c>
      <c r="AR1186" s="5">
        <v>16.944196701049801</v>
      </c>
      <c r="AS1186" s="5">
        <v>15.400023460388132</v>
      </c>
      <c r="AY1186" s="5">
        <v>17.2964153289794</v>
      </c>
      <c r="AZ1186" s="5">
        <v>24.724704742431602</v>
      </c>
      <c r="BA1186" s="5">
        <v>21.010560035705502</v>
      </c>
    </row>
    <row r="1187" spans="1:53" x14ac:dyDescent="0.2">
      <c r="A1187" s="1">
        <v>1184</v>
      </c>
      <c r="B1187" s="1" t="s">
        <v>4757</v>
      </c>
      <c r="C1187" s="1" t="s">
        <v>4758</v>
      </c>
      <c r="D1187" s="1" t="s">
        <v>4759</v>
      </c>
      <c r="E1187" s="1" t="s">
        <v>4760</v>
      </c>
      <c r="G1187" s="5">
        <v>49.574249267578097</v>
      </c>
      <c r="H1187" s="5">
        <v>59.298618316650298</v>
      </c>
      <c r="I1187" s="5">
        <v>54.436433792114201</v>
      </c>
      <c r="J1187" s="5">
        <v>21.025058746337798</v>
      </c>
      <c r="M1187" s="5">
        <v>21.025058746337798</v>
      </c>
      <c r="N1187" s="5">
        <v>110.337921142578</v>
      </c>
      <c r="O1187" s="5">
        <v>123.87899780273401</v>
      </c>
      <c r="P1187" s="5">
        <v>113.66983795166</v>
      </c>
      <c r="Q1187" s="5">
        <v>115.96225229899066</v>
      </c>
      <c r="R1187" s="5">
        <v>56.355735778808501</v>
      </c>
      <c r="S1187" s="5">
        <v>49.971584320068303</v>
      </c>
      <c r="T1187" s="5">
        <v>76.121765136718693</v>
      </c>
      <c r="U1187" s="5">
        <v>60.816361745198499</v>
      </c>
      <c r="V1187" s="5">
        <v>50.42333984375</v>
      </c>
      <c r="W1187" s="5">
        <v>51.686511993408203</v>
      </c>
      <c r="X1187" s="5">
        <v>49.395675659179602</v>
      </c>
      <c r="Y1187" s="5">
        <v>50.501842498779268</v>
      </c>
      <c r="Z1187" s="5">
        <v>68.126228332519503</v>
      </c>
      <c r="AA1187" s="5">
        <v>84.669692993164006</v>
      </c>
      <c r="AB1187" s="5">
        <v>52.828983306884702</v>
      </c>
      <c r="AC1187" s="5">
        <v>68.541634877522739</v>
      </c>
      <c r="AD1187" s="5">
        <v>103.43659210205</v>
      </c>
      <c r="AE1187" s="5">
        <v>76.786575317382798</v>
      </c>
      <c r="AF1187" s="5">
        <v>65.046913146972599</v>
      </c>
      <c r="AG1187" s="5">
        <v>81.756693522135137</v>
      </c>
      <c r="AH1187" s="5">
        <v>62.2589111328125</v>
      </c>
      <c r="AI1187" s="5">
        <v>84.881294250488196</v>
      </c>
      <c r="AJ1187" s="5">
        <v>58.038188934326101</v>
      </c>
      <c r="AK1187" s="5">
        <v>68.392798105875599</v>
      </c>
      <c r="AL1187" s="5">
        <v>95.671638488769503</v>
      </c>
      <c r="AM1187" s="5">
        <v>96.892112731933594</v>
      </c>
      <c r="AN1187" s="5">
        <v>100.821411132812</v>
      </c>
      <c r="AO1187" s="5">
        <v>97.795054117838376</v>
      </c>
      <c r="AP1187" s="5">
        <v>46.623741149902301</v>
      </c>
      <c r="AQ1187" s="5">
        <v>52.240158081054602</v>
      </c>
      <c r="AR1187" s="5">
        <v>56.941017150878899</v>
      </c>
      <c r="AS1187" s="5">
        <v>51.934972127278598</v>
      </c>
      <c r="AT1187" s="5">
        <v>73.094009399414006</v>
      </c>
      <c r="AU1187" s="5">
        <v>71.164169311523395</v>
      </c>
      <c r="AV1187" s="5">
        <v>57.228954315185497</v>
      </c>
      <c r="AW1187" s="5">
        <v>67.162377675374287</v>
      </c>
      <c r="AX1187" s="5">
        <v>49.725181579589801</v>
      </c>
      <c r="AY1187" s="5">
        <v>61.789321899413999</v>
      </c>
      <c r="AZ1187" s="5">
        <v>51.960239410400298</v>
      </c>
      <c r="BA1187" s="5">
        <v>54.491580963134702</v>
      </c>
    </row>
    <row r="1188" spans="1:53" x14ac:dyDescent="0.2">
      <c r="A1188" s="1">
        <v>1185</v>
      </c>
      <c r="B1188" s="1" t="s">
        <v>4761</v>
      </c>
      <c r="C1188" s="1" t="s">
        <v>4762</v>
      </c>
      <c r="D1188" s="1" t="s">
        <v>4763</v>
      </c>
      <c r="E1188" s="1" t="s">
        <v>4764</v>
      </c>
      <c r="F1188" s="5">
        <v>532.78845214843705</v>
      </c>
      <c r="G1188" s="5">
        <v>656.370361328125</v>
      </c>
      <c r="H1188" s="5">
        <v>617.66320800781205</v>
      </c>
      <c r="I1188" s="5">
        <v>602.27400716145803</v>
      </c>
      <c r="J1188" s="5">
        <v>593.10192871093705</v>
      </c>
      <c r="K1188" s="5">
        <v>680.16790771484295</v>
      </c>
      <c r="L1188" s="5">
        <v>665.559326171875</v>
      </c>
      <c r="M1188" s="5">
        <v>646.27638753255167</v>
      </c>
      <c r="N1188" s="5">
        <v>496.86135864257801</v>
      </c>
      <c r="O1188" s="5">
        <v>365.494537353515</v>
      </c>
      <c r="P1188" s="5">
        <v>436.69241333007801</v>
      </c>
      <c r="Q1188" s="5">
        <v>433.01610310872366</v>
      </c>
      <c r="R1188" s="5">
        <v>485.23159790039</v>
      </c>
      <c r="S1188" s="5">
        <v>422.45642089843699</v>
      </c>
      <c r="T1188" s="5">
        <v>472.40197753906199</v>
      </c>
      <c r="U1188" s="5">
        <v>460.02999877929636</v>
      </c>
      <c r="V1188" s="5">
        <v>554.57946777343705</v>
      </c>
      <c r="W1188" s="5">
        <v>570.09649658203102</v>
      </c>
      <c r="X1188" s="5">
        <v>551.081298828125</v>
      </c>
      <c r="Y1188" s="5">
        <v>558.58575439453102</v>
      </c>
      <c r="Z1188" s="5">
        <v>704.86877441406205</v>
      </c>
      <c r="AA1188" s="5">
        <v>725.45788574218705</v>
      </c>
      <c r="AB1188" s="5">
        <v>700.97985839843705</v>
      </c>
      <c r="AC1188" s="5">
        <v>710.43550618489542</v>
      </c>
      <c r="AD1188" s="5">
        <v>630.55230712890602</v>
      </c>
      <c r="AE1188" s="5">
        <v>660.88250732421795</v>
      </c>
      <c r="AF1188" s="5">
        <v>712.58337402343705</v>
      </c>
      <c r="AG1188" s="5">
        <v>668.00606282552042</v>
      </c>
      <c r="AH1188" s="5">
        <v>627.07653808593705</v>
      </c>
      <c r="AI1188" s="5">
        <v>619.86578369140602</v>
      </c>
      <c r="AJ1188" s="5">
        <v>564.89373779296795</v>
      </c>
      <c r="AK1188" s="5">
        <v>603.94535319010367</v>
      </c>
      <c r="AL1188" s="5">
        <v>390.61608886718699</v>
      </c>
      <c r="AM1188" s="5">
        <v>391.33932495117102</v>
      </c>
      <c r="AN1188" s="5">
        <v>420.78155517578102</v>
      </c>
      <c r="AO1188" s="5">
        <v>400.91232299804636</v>
      </c>
      <c r="AP1188" s="5">
        <v>432.006256103515</v>
      </c>
      <c r="AQ1188" s="5">
        <v>376.10699462890602</v>
      </c>
      <c r="AR1188" s="5">
        <v>419.99481201171801</v>
      </c>
      <c r="AS1188" s="5">
        <v>409.36935424804636</v>
      </c>
      <c r="AT1188" s="5">
        <v>734.48028564453102</v>
      </c>
      <c r="AU1188" s="5">
        <v>768.72351074218705</v>
      </c>
      <c r="AV1188" s="5">
        <v>579.34411621093705</v>
      </c>
      <c r="AW1188" s="5">
        <v>694.18263753255178</v>
      </c>
      <c r="AX1188" s="5">
        <v>845.636962890625</v>
      </c>
      <c r="AY1188" s="5">
        <v>730.59228515625</v>
      </c>
      <c r="AZ1188" s="5">
        <v>754.31164550781205</v>
      </c>
      <c r="BA1188" s="5">
        <v>776.84696451822902</v>
      </c>
    </row>
    <row r="1189" spans="1:53" x14ac:dyDescent="0.2">
      <c r="A1189" s="1">
        <v>1186</v>
      </c>
      <c r="B1189" s="1" t="s">
        <v>4765</v>
      </c>
      <c r="C1189" s="1" t="s">
        <v>4766</v>
      </c>
      <c r="D1189" s="1" t="s">
        <v>4767</v>
      </c>
      <c r="E1189" s="1" t="s">
        <v>4768</v>
      </c>
      <c r="F1189" s="5">
        <v>1573.53942871093</v>
      </c>
      <c r="G1189" s="5">
        <v>1650.9091796875</v>
      </c>
      <c r="H1189" s="5">
        <v>1710.43103027343</v>
      </c>
      <c r="I1189" s="5">
        <v>1644.9598795572867</v>
      </c>
      <c r="J1189" s="5">
        <v>1625.15710449218</v>
      </c>
      <c r="K1189" s="5">
        <v>1666.09704589843</v>
      </c>
      <c r="L1189" s="5">
        <v>1645.30346679687</v>
      </c>
      <c r="M1189" s="5">
        <v>1645.5192057291599</v>
      </c>
      <c r="N1189" s="5">
        <v>1271.86108398437</v>
      </c>
      <c r="O1189" s="5">
        <v>1006.55712890625</v>
      </c>
      <c r="P1189" s="5">
        <v>1155.24938964843</v>
      </c>
      <c r="Q1189" s="5">
        <v>1144.5558675130167</v>
      </c>
      <c r="R1189" s="5">
        <v>1824.77526855468</v>
      </c>
      <c r="S1189" s="5">
        <v>1697.66662597656</v>
      </c>
      <c r="T1189" s="5">
        <v>1820.77661132812</v>
      </c>
      <c r="U1189" s="5">
        <v>1781.0728352864535</v>
      </c>
      <c r="V1189" s="5">
        <v>1951.95629882812</v>
      </c>
      <c r="W1189" s="5">
        <v>2020.72021484375</v>
      </c>
      <c r="X1189" s="5">
        <v>1958.64099121093</v>
      </c>
      <c r="Y1189" s="5">
        <v>1977.1058349609332</v>
      </c>
      <c r="Z1189" s="5">
        <v>1512.69897460937</v>
      </c>
      <c r="AA1189" s="5">
        <v>1553.6259765625</v>
      </c>
      <c r="AB1189" s="5">
        <v>1411.21960449218</v>
      </c>
      <c r="AC1189" s="5">
        <v>1492.5148518880167</v>
      </c>
      <c r="AD1189" s="5">
        <v>2145.09887695312</v>
      </c>
      <c r="AE1189" s="5">
        <v>2302.94897460937</v>
      </c>
      <c r="AF1189" s="5">
        <v>2257.93994140625</v>
      </c>
      <c r="AG1189" s="5">
        <v>2235.3292643229133</v>
      </c>
      <c r="AH1189" s="5">
        <v>2077.32763671875</v>
      </c>
      <c r="AI1189" s="5">
        <v>2072.9619140625</v>
      </c>
      <c r="AJ1189" s="5">
        <v>2194.5517578125</v>
      </c>
      <c r="AK1189" s="5">
        <v>2114.9471028645835</v>
      </c>
      <c r="AL1189" s="5">
        <v>1143.53259277343</v>
      </c>
      <c r="AM1189" s="5">
        <v>1230.46337890625</v>
      </c>
      <c r="AN1189" s="5">
        <v>1195.60217285156</v>
      </c>
      <c r="AO1189" s="5">
        <v>1189.8660481770801</v>
      </c>
      <c r="AP1189" s="5">
        <v>1871.13745117187</v>
      </c>
      <c r="AQ1189" s="5">
        <v>2061.39819335937</v>
      </c>
      <c r="AR1189" s="5">
        <v>2082.84130859375</v>
      </c>
      <c r="AS1189" s="5">
        <v>2005.1256510416633</v>
      </c>
      <c r="AT1189" s="5">
        <v>2603.3896484375</v>
      </c>
      <c r="AU1189" s="5">
        <v>2455.1748046875</v>
      </c>
      <c r="AV1189" s="5">
        <v>2502.01025390625</v>
      </c>
      <c r="AW1189" s="5">
        <v>2520.1915690104165</v>
      </c>
      <c r="AX1189" s="5">
        <v>2452.63989257812</v>
      </c>
      <c r="AY1189" s="5">
        <v>2355.46313476562</v>
      </c>
      <c r="AZ1189" s="5">
        <v>2361.82543945312</v>
      </c>
      <c r="BA1189" s="5">
        <v>2389.9761555989535</v>
      </c>
    </row>
    <row r="1190" spans="1:53" x14ac:dyDescent="0.2">
      <c r="A1190" s="1">
        <v>1187</v>
      </c>
      <c r="B1190" s="1" t="s">
        <v>4769</v>
      </c>
      <c r="C1190" s="1" t="s">
        <v>4770</v>
      </c>
      <c r="D1190" s="1" t="s">
        <v>4771</v>
      </c>
      <c r="E1190" s="1" t="s">
        <v>4772</v>
      </c>
      <c r="F1190" s="5">
        <v>49.274116516113203</v>
      </c>
      <c r="G1190" s="5">
        <v>30.197881698608398</v>
      </c>
      <c r="H1190" s="5">
        <v>35.455352783203097</v>
      </c>
      <c r="I1190" s="5">
        <v>38.30911699930823</v>
      </c>
      <c r="J1190" s="5">
        <v>41.344505310058501</v>
      </c>
      <c r="K1190" s="5">
        <v>292.76290893554602</v>
      </c>
      <c r="L1190" s="5">
        <v>19.867389678955</v>
      </c>
      <c r="M1190" s="5">
        <v>117.9916013081865</v>
      </c>
      <c r="S1190" s="5">
        <v>16.4507846832275</v>
      </c>
      <c r="U1190" s="5">
        <v>16.4507846832275</v>
      </c>
      <c r="V1190" s="5">
        <v>31.0371398925781</v>
      </c>
      <c r="W1190" s="5">
        <v>49.592922210693303</v>
      </c>
      <c r="X1190" s="5">
        <v>32.502494812011697</v>
      </c>
      <c r="Y1190" s="5">
        <v>37.710852305094363</v>
      </c>
      <c r="Z1190" s="5">
        <v>38.187759399413999</v>
      </c>
      <c r="AA1190" s="5">
        <v>13.570477485656699</v>
      </c>
      <c r="AB1190" s="5">
        <v>48.986568450927699</v>
      </c>
      <c r="AC1190" s="5">
        <v>33.581601778666133</v>
      </c>
      <c r="AD1190" s="5">
        <v>62.638294219970703</v>
      </c>
      <c r="AE1190" s="5">
        <v>65.423019409179602</v>
      </c>
      <c r="AF1190" s="5">
        <v>89.073104858398395</v>
      </c>
      <c r="AG1190" s="5">
        <v>72.378139495849567</v>
      </c>
      <c r="AH1190" s="5">
        <v>85.717391967773395</v>
      </c>
      <c r="AI1190" s="5">
        <v>56.247413635253899</v>
      </c>
      <c r="AK1190" s="5">
        <v>70.982402801513643</v>
      </c>
      <c r="AM1190" s="5">
        <v>69.094680786132798</v>
      </c>
      <c r="AO1190" s="5">
        <v>69.094680786132798</v>
      </c>
      <c r="AR1190" s="5">
        <v>34.315921783447202</v>
      </c>
      <c r="AS1190" s="5">
        <v>34.315921783447202</v>
      </c>
      <c r="AY1190" s="5">
        <v>40.765647888183501</v>
      </c>
      <c r="BA1190" s="5">
        <v>40.765647888183501</v>
      </c>
    </row>
    <row r="1191" spans="1:53" x14ac:dyDescent="0.2">
      <c r="A1191" s="1">
        <v>1188</v>
      </c>
      <c r="B1191" s="1" t="s">
        <v>4773</v>
      </c>
      <c r="C1191" s="1" t="s">
        <v>4774</v>
      </c>
      <c r="D1191" s="1" t="s">
        <v>4775</v>
      </c>
      <c r="E1191" s="1" t="s">
        <v>4776</v>
      </c>
      <c r="F1191" s="5">
        <v>138.77494812011699</v>
      </c>
      <c r="I1191" s="5">
        <v>138.77494812011699</v>
      </c>
      <c r="V1191" s="5">
        <v>38.490226745605398</v>
      </c>
      <c r="W1191" s="5">
        <v>113.75526428222599</v>
      </c>
      <c r="X1191" s="5">
        <v>41.232341766357401</v>
      </c>
      <c r="Y1191" s="5">
        <v>64.492610931396271</v>
      </c>
      <c r="AD1191" s="5">
        <v>305.89712524414</v>
      </c>
      <c r="AE1191" s="5">
        <v>282.61257934570301</v>
      </c>
      <c r="AF1191" s="5">
        <v>284.74960327148398</v>
      </c>
      <c r="AG1191" s="5">
        <v>291.08643595377566</v>
      </c>
      <c r="AH1191" s="5">
        <v>279.18988037109301</v>
      </c>
      <c r="AI1191" s="5">
        <v>321.22277832031199</v>
      </c>
      <c r="AJ1191" s="5">
        <v>283.97525024414</v>
      </c>
      <c r="AK1191" s="5">
        <v>294.79596964518169</v>
      </c>
      <c r="AL1191" s="5">
        <v>124.64076995849599</v>
      </c>
      <c r="AM1191" s="5">
        <v>76.651168823242102</v>
      </c>
      <c r="AN1191" s="5">
        <v>65.403869628906193</v>
      </c>
      <c r="AO1191" s="5">
        <v>88.898602803548101</v>
      </c>
      <c r="AP1191" s="5">
        <v>82.879959106445298</v>
      </c>
      <c r="AQ1191" s="5">
        <v>94.054359436035099</v>
      </c>
      <c r="AR1191" s="5">
        <v>97.040374755859304</v>
      </c>
      <c r="AS1191" s="5">
        <v>91.324897766113239</v>
      </c>
      <c r="AT1191" s="5">
        <v>162.53773498535099</v>
      </c>
      <c r="AU1191" s="5">
        <v>144.59323120117099</v>
      </c>
      <c r="AV1191" s="5">
        <v>161.51370239257801</v>
      </c>
      <c r="AW1191" s="5">
        <v>156.21488952636665</v>
      </c>
      <c r="AX1191" s="5">
        <v>104.174583435058</v>
      </c>
      <c r="AY1191" s="5">
        <v>140.94937133789</v>
      </c>
      <c r="AZ1191" s="5">
        <v>192.93316650390599</v>
      </c>
      <c r="BA1191" s="5">
        <v>146.01904042561799</v>
      </c>
    </row>
    <row r="1192" spans="1:53" x14ac:dyDescent="0.2">
      <c r="A1192" s="1">
        <v>1189</v>
      </c>
      <c r="B1192" s="1" t="s">
        <v>4777</v>
      </c>
      <c r="C1192" s="1" t="s">
        <v>4778</v>
      </c>
      <c r="D1192" s="1" t="s">
        <v>4779</v>
      </c>
      <c r="E1192" s="1" t="s">
        <v>4780</v>
      </c>
      <c r="F1192" s="5">
        <v>61.366527557372997</v>
      </c>
      <c r="G1192" s="5">
        <v>10.6729335784912</v>
      </c>
      <c r="H1192" s="5">
        <v>4.4490151405334402</v>
      </c>
      <c r="I1192" s="5">
        <v>25.496158758799215</v>
      </c>
      <c r="R1192" s="5">
        <v>66.996665954589801</v>
      </c>
      <c r="U1192" s="5">
        <v>66.996665954589801</v>
      </c>
      <c r="V1192" s="5">
        <v>38.577125549316399</v>
      </c>
      <c r="W1192" s="5">
        <v>43.806209564208899</v>
      </c>
      <c r="X1192" s="5">
        <v>36.790706634521399</v>
      </c>
      <c r="Y1192" s="5">
        <v>39.724680582682232</v>
      </c>
      <c r="Z1192" s="5">
        <v>30.834321975708001</v>
      </c>
      <c r="AA1192" s="5">
        <v>12.062338829040501</v>
      </c>
      <c r="AB1192" s="5">
        <v>27.315942764282202</v>
      </c>
      <c r="AC1192" s="5">
        <v>23.4042011896769</v>
      </c>
      <c r="AD1192" s="5">
        <v>74.7265625</v>
      </c>
      <c r="AE1192" s="5">
        <v>52.897613525390597</v>
      </c>
      <c r="AF1192" s="5">
        <v>67.639305114746094</v>
      </c>
      <c r="AG1192" s="5">
        <v>65.087827046712235</v>
      </c>
      <c r="AH1192" s="5">
        <v>62.126396179199197</v>
      </c>
      <c r="AI1192" s="5">
        <v>55.986064910888601</v>
      </c>
      <c r="AJ1192" s="5">
        <v>56.530868530273402</v>
      </c>
      <c r="AK1192" s="5">
        <v>58.214443206787074</v>
      </c>
      <c r="AL1192" s="5">
        <v>14.439404487609799</v>
      </c>
      <c r="AM1192" s="5">
        <v>19.3765258789062</v>
      </c>
      <c r="AN1192" s="5">
        <v>23.165481567382798</v>
      </c>
      <c r="AO1192" s="5">
        <v>18.993803977966266</v>
      </c>
      <c r="AP1192" s="5">
        <v>44.790515899658203</v>
      </c>
      <c r="AQ1192" s="5">
        <v>41.353237152099602</v>
      </c>
      <c r="AR1192" s="5">
        <v>46.907146453857401</v>
      </c>
      <c r="AS1192" s="5">
        <v>44.350299835205071</v>
      </c>
      <c r="AT1192" s="5">
        <v>49.0983276367187</v>
      </c>
      <c r="AU1192" s="5">
        <v>107.621948242187</v>
      </c>
      <c r="AV1192" s="5">
        <v>60.136516571044901</v>
      </c>
      <c r="AW1192" s="5">
        <v>72.285597483316863</v>
      </c>
      <c r="AX1192" s="5">
        <v>60.990085601806598</v>
      </c>
      <c r="AY1192" s="5">
        <v>97.134315490722599</v>
      </c>
      <c r="AZ1192" s="5">
        <v>70.424575805664006</v>
      </c>
      <c r="BA1192" s="5">
        <v>76.182992299397725</v>
      </c>
    </row>
    <row r="1193" spans="1:53" x14ac:dyDescent="0.2">
      <c r="A1193" s="1">
        <v>1190</v>
      </c>
      <c r="B1193" s="1" t="s">
        <v>4781</v>
      </c>
      <c r="C1193" s="1" t="s">
        <v>4782</v>
      </c>
      <c r="D1193" s="1" t="s">
        <v>4783</v>
      </c>
      <c r="E1193" s="1" t="s">
        <v>4784</v>
      </c>
      <c r="F1193" s="5">
        <v>115.35789489746</v>
      </c>
      <c r="G1193" s="5">
        <v>86.367645263671804</v>
      </c>
      <c r="H1193" s="5">
        <v>118.44011688232401</v>
      </c>
      <c r="I1193" s="5">
        <v>106.72188568115193</v>
      </c>
      <c r="J1193" s="5">
        <v>86.916091918945298</v>
      </c>
      <c r="K1193" s="5">
        <v>105.68156433105401</v>
      </c>
      <c r="L1193" s="5">
        <v>107.86717224121</v>
      </c>
      <c r="M1193" s="5">
        <v>100.15494283040312</v>
      </c>
      <c r="V1193" s="5">
        <v>188.05502319335901</v>
      </c>
      <c r="W1193" s="5">
        <v>169.88558959960901</v>
      </c>
      <c r="X1193" s="5">
        <v>195.97209167480401</v>
      </c>
      <c r="Y1193" s="5">
        <v>184.63756815592401</v>
      </c>
      <c r="Z1193" s="5">
        <v>118.20358276367099</v>
      </c>
      <c r="AA1193" s="5">
        <v>147.42926025390599</v>
      </c>
      <c r="AB1193" s="5">
        <v>96.963630676269503</v>
      </c>
      <c r="AC1193" s="5">
        <v>120.86549123128218</v>
      </c>
      <c r="AJ1193" s="5">
        <v>155.66978454589801</v>
      </c>
      <c r="AK1193" s="5">
        <v>155.66978454589801</v>
      </c>
      <c r="AT1193" s="5">
        <v>204.97943115234301</v>
      </c>
      <c r="AV1193" s="5">
        <v>222.51715087890599</v>
      </c>
      <c r="AW1193" s="5">
        <v>213.74829101562449</v>
      </c>
      <c r="AX1193" s="5">
        <v>143.24859619140599</v>
      </c>
      <c r="AY1193" s="5">
        <v>153.70614624023401</v>
      </c>
      <c r="AZ1193" s="5">
        <v>137.584213256835</v>
      </c>
      <c r="BA1193" s="5">
        <v>144.84631856282499</v>
      </c>
    </row>
    <row r="1194" spans="1:53" x14ac:dyDescent="0.2">
      <c r="A1194" s="1">
        <v>1191</v>
      </c>
      <c r="B1194" s="1" t="s">
        <v>4785</v>
      </c>
      <c r="C1194" s="1" t="s">
        <v>4786</v>
      </c>
      <c r="D1194" s="1" t="s">
        <v>4787</v>
      </c>
      <c r="E1194" s="1" t="s">
        <v>4788</v>
      </c>
      <c r="F1194" s="5">
        <v>238.807357788085</v>
      </c>
      <c r="G1194" s="5">
        <v>271.89013671875</v>
      </c>
      <c r="H1194" s="5">
        <v>221.17825317382801</v>
      </c>
      <c r="I1194" s="5">
        <v>243.958582560221</v>
      </c>
      <c r="J1194" s="5">
        <v>262.99563598632801</v>
      </c>
      <c r="K1194" s="5">
        <v>219.309646606445</v>
      </c>
      <c r="L1194" s="5">
        <v>226.09230041503901</v>
      </c>
      <c r="M1194" s="5">
        <v>236.13252766927067</v>
      </c>
      <c r="N1194" s="5">
        <v>730.984375</v>
      </c>
      <c r="O1194" s="5">
        <v>723.54724121093705</v>
      </c>
      <c r="P1194" s="5">
        <v>689.67907714843705</v>
      </c>
      <c r="Q1194" s="5">
        <v>714.73689778645803</v>
      </c>
      <c r="R1194" s="5">
        <v>318.5</v>
      </c>
      <c r="S1194" s="5">
        <v>320.31857299804602</v>
      </c>
      <c r="T1194" s="5">
        <v>338.77456665039</v>
      </c>
      <c r="U1194" s="5">
        <v>325.86437988281199</v>
      </c>
      <c r="V1194" s="5">
        <v>282.82873535156199</v>
      </c>
      <c r="W1194" s="5">
        <v>301.72195434570301</v>
      </c>
      <c r="X1194" s="5">
        <v>276.14144897460898</v>
      </c>
      <c r="Y1194" s="5">
        <v>286.89737955729129</v>
      </c>
      <c r="Z1194" s="5">
        <v>276.33782958984301</v>
      </c>
      <c r="AA1194" s="5">
        <v>294.39990234375</v>
      </c>
      <c r="AB1194" s="5">
        <v>273.64797973632801</v>
      </c>
      <c r="AC1194" s="5">
        <v>281.46190388997371</v>
      </c>
      <c r="AD1194" s="5">
        <v>270.50134277343699</v>
      </c>
      <c r="AE1194" s="5">
        <v>276.21728515625</v>
      </c>
      <c r="AF1194" s="5">
        <v>267.73059082031199</v>
      </c>
      <c r="AG1194" s="5">
        <v>271.48307291666634</v>
      </c>
      <c r="AH1194" s="5">
        <v>268.32418823242102</v>
      </c>
      <c r="AI1194" s="5">
        <v>281.34445190429602</v>
      </c>
      <c r="AJ1194" s="5">
        <v>276.92672729492102</v>
      </c>
      <c r="AK1194" s="5">
        <v>275.53178914387939</v>
      </c>
      <c r="AL1194" s="5">
        <v>761.62683105468705</v>
      </c>
      <c r="AM1194" s="5">
        <v>797.67431640625</v>
      </c>
      <c r="AN1194" s="5">
        <v>760.93017578125</v>
      </c>
      <c r="AO1194" s="5">
        <v>773.41044108072902</v>
      </c>
      <c r="AP1194" s="5">
        <v>400.66061401367102</v>
      </c>
      <c r="AQ1194" s="5">
        <v>398.19094848632801</v>
      </c>
      <c r="AR1194" s="5">
        <v>394.736572265625</v>
      </c>
      <c r="AS1194" s="5">
        <v>397.86271158854134</v>
      </c>
      <c r="AT1194" s="5">
        <v>328.61373901367102</v>
      </c>
      <c r="AU1194" s="5">
        <v>364.42990112304602</v>
      </c>
      <c r="AV1194" s="5">
        <v>358.10824584960898</v>
      </c>
      <c r="AW1194" s="5">
        <v>350.38396199544201</v>
      </c>
      <c r="AX1194" s="5">
        <v>289.20062255859301</v>
      </c>
      <c r="AY1194" s="5">
        <v>312.37396240234301</v>
      </c>
      <c r="AZ1194" s="5">
        <v>279.72787475585898</v>
      </c>
      <c r="BA1194" s="5">
        <v>293.767486572265</v>
      </c>
    </row>
    <row r="1195" spans="1:53" x14ac:dyDescent="0.2">
      <c r="A1195" s="1">
        <v>1192</v>
      </c>
      <c r="B1195" s="1" t="s">
        <v>4789</v>
      </c>
      <c r="C1195" s="1" t="s">
        <v>4790</v>
      </c>
      <c r="D1195" s="1" t="s">
        <v>4791</v>
      </c>
      <c r="E1195" s="1" t="s">
        <v>4792</v>
      </c>
      <c r="F1195" s="5">
        <v>3881.52221679687</v>
      </c>
      <c r="G1195" s="5">
        <v>3733.2333984375</v>
      </c>
      <c r="H1195" s="5">
        <v>3688.40014648437</v>
      </c>
      <c r="I1195" s="5">
        <v>3767.7185872395798</v>
      </c>
      <c r="J1195" s="5">
        <v>3465.52490234375</v>
      </c>
      <c r="K1195" s="5">
        <v>3704.18872070312</v>
      </c>
      <c r="L1195" s="5">
        <v>3676.171875</v>
      </c>
      <c r="M1195" s="5">
        <v>3615.2951660156232</v>
      </c>
      <c r="N1195" s="5">
        <v>4702.98095703125</v>
      </c>
      <c r="O1195" s="5">
        <v>4674.3740234375</v>
      </c>
      <c r="P1195" s="5">
        <v>4532.57421875</v>
      </c>
      <c r="Q1195" s="5">
        <v>4636.64306640625</v>
      </c>
      <c r="R1195" s="5">
        <v>3939.08056640625</v>
      </c>
      <c r="S1195" s="5">
        <v>3838.3896484375</v>
      </c>
      <c r="T1195" s="5">
        <v>3851.2314453125</v>
      </c>
      <c r="U1195" s="5">
        <v>3876.23388671875</v>
      </c>
      <c r="V1195" s="5">
        <v>5065.67333984375</v>
      </c>
      <c r="W1195" s="5">
        <v>5030.59130859375</v>
      </c>
      <c r="X1195" s="5">
        <v>5044.396484375</v>
      </c>
      <c r="Y1195" s="5">
        <v>5046.887044270833</v>
      </c>
      <c r="Z1195" s="5">
        <v>3445.33569335937</v>
      </c>
      <c r="AA1195" s="5">
        <v>3348.42065429687</v>
      </c>
      <c r="AB1195" s="5">
        <v>3367.10034179687</v>
      </c>
      <c r="AC1195" s="5">
        <v>3386.9522298177035</v>
      </c>
      <c r="AD1195" s="5">
        <v>3165.26513671875</v>
      </c>
      <c r="AE1195" s="5">
        <v>3269.77880859375</v>
      </c>
      <c r="AF1195" s="5">
        <v>3096.30419921875</v>
      </c>
      <c r="AG1195" s="5">
        <v>3177.1160481770835</v>
      </c>
      <c r="AH1195" s="5">
        <v>3213.73266601562</v>
      </c>
      <c r="AI1195" s="5">
        <v>3343.64721679687</v>
      </c>
      <c r="AJ1195" s="5">
        <v>3327.935546875</v>
      </c>
      <c r="AK1195" s="5">
        <v>3295.1051432291629</v>
      </c>
      <c r="AL1195" s="5">
        <v>6074.224609375</v>
      </c>
      <c r="AM1195" s="5">
        <v>6372.89794921875</v>
      </c>
      <c r="AN1195" s="5">
        <v>6162.93115234375</v>
      </c>
      <c r="AO1195" s="5">
        <v>6203.351236979167</v>
      </c>
      <c r="AP1195" s="5">
        <v>3580.82202148437</v>
      </c>
      <c r="AQ1195" s="5">
        <v>3522.00268554687</v>
      </c>
      <c r="AR1195" s="5">
        <v>3580.68579101562</v>
      </c>
      <c r="AS1195" s="5">
        <v>3561.17016601562</v>
      </c>
      <c r="AT1195" s="5">
        <v>3336.17114257812</v>
      </c>
      <c r="AU1195" s="5">
        <v>3172.14233398437</v>
      </c>
      <c r="AV1195" s="5">
        <v>3547.61743164062</v>
      </c>
      <c r="AW1195" s="5">
        <v>3351.976969401037</v>
      </c>
      <c r="AX1195" s="5">
        <v>3860.7626953125</v>
      </c>
      <c r="AY1195" s="5">
        <v>4007.8818359375</v>
      </c>
      <c r="AZ1195" s="5">
        <v>3979.97094726562</v>
      </c>
      <c r="BA1195" s="5">
        <v>3949.5384928385397</v>
      </c>
    </row>
    <row r="1196" spans="1:53" x14ac:dyDescent="0.2">
      <c r="A1196" s="1">
        <v>1193</v>
      </c>
      <c r="B1196" s="1" t="s">
        <v>4793</v>
      </c>
      <c r="C1196" s="1" t="s">
        <v>4794</v>
      </c>
      <c r="D1196" s="1" t="s">
        <v>4795</v>
      </c>
      <c r="E1196" s="1" t="s">
        <v>4796</v>
      </c>
      <c r="F1196" s="5">
        <v>503.0078125</v>
      </c>
      <c r="G1196" s="5">
        <v>468.55560302734301</v>
      </c>
      <c r="H1196" s="5">
        <v>475.94494628906199</v>
      </c>
      <c r="I1196" s="5">
        <v>482.50278727213504</v>
      </c>
      <c r="J1196" s="5">
        <v>550.72900390625</v>
      </c>
      <c r="K1196" s="5">
        <v>488.08416748046801</v>
      </c>
      <c r="L1196" s="5">
        <v>457.40316772460898</v>
      </c>
      <c r="M1196" s="5">
        <v>498.73877970377566</v>
      </c>
      <c r="N1196" s="5">
        <v>388.00241088867102</v>
      </c>
      <c r="O1196" s="5">
        <v>366.8349609375</v>
      </c>
      <c r="P1196" s="5">
        <v>375.23263549804602</v>
      </c>
      <c r="Q1196" s="5">
        <v>376.69000244140562</v>
      </c>
      <c r="R1196" s="5">
        <v>431.72863769531199</v>
      </c>
      <c r="S1196" s="5">
        <v>350.69406127929602</v>
      </c>
      <c r="T1196" s="5">
        <v>429.767578125</v>
      </c>
      <c r="U1196" s="5">
        <v>404.06342569986936</v>
      </c>
      <c r="V1196" s="5">
        <v>478.53436279296801</v>
      </c>
      <c r="W1196" s="5">
        <v>407.91390991210898</v>
      </c>
      <c r="X1196" s="5">
        <v>406.97280883789</v>
      </c>
      <c r="Y1196" s="5">
        <v>431.14036051432231</v>
      </c>
      <c r="Z1196" s="5">
        <v>438.65368652343699</v>
      </c>
      <c r="AA1196" s="5">
        <v>546.843994140625</v>
      </c>
      <c r="AB1196" s="5">
        <v>521.54937744140602</v>
      </c>
      <c r="AC1196" s="5">
        <v>502.34901936848934</v>
      </c>
      <c r="AD1196" s="5">
        <v>814.08660888671795</v>
      </c>
      <c r="AE1196" s="5">
        <v>831.778564453125</v>
      </c>
      <c r="AF1196" s="5">
        <v>826.96545410156205</v>
      </c>
      <c r="AG1196" s="5">
        <v>824.27687581380167</v>
      </c>
      <c r="AH1196" s="5">
        <v>724.56457519531205</v>
      </c>
      <c r="AI1196" s="5">
        <v>681.10040283203102</v>
      </c>
      <c r="AJ1196" s="5">
        <v>642.10198974609295</v>
      </c>
      <c r="AK1196" s="5">
        <v>682.58898925781205</v>
      </c>
      <c r="AL1196" s="5">
        <v>424.05822753906199</v>
      </c>
      <c r="AM1196" s="5">
        <v>442.30041503906199</v>
      </c>
      <c r="AN1196" s="5">
        <v>415.61160278320301</v>
      </c>
      <c r="AO1196" s="5">
        <v>427.32341512044235</v>
      </c>
      <c r="AP1196" s="5">
        <v>443.41915893554602</v>
      </c>
      <c r="AQ1196" s="5">
        <v>557.501953125</v>
      </c>
      <c r="AR1196" s="5">
        <v>622.957275390625</v>
      </c>
      <c r="AS1196" s="5">
        <v>541.29279581705703</v>
      </c>
      <c r="AT1196" s="5">
        <v>556.23083496093705</v>
      </c>
      <c r="AU1196" s="5">
        <v>513.702880859375</v>
      </c>
      <c r="AV1196" s="5">
        <v>537.10296630859295</v>
      </c>
      <c r="AW1196" s="5">
        <v>535.6788940429683</v>
      </c>
      <c r="AX1196" s="5">
        <v>618.58837890625</v>
      </c>
      <c r="AY1196" s="5">
        <v>633.21337890625</v>
      </c>
      <c r="AZ1196" s="5">
        <v>590.13812255859295</v>
      </c>
      <c r="BA1196" s="5">
        <v>613.97996012369765</v>
      </c>
    </row>
    <row r="1197" spans="1:53" x14ac:dyDescent="0.2">
      <c r="A1197" s="1">
        <v>1194</v>
      </c>
      <c r="B1197" s="1" t="s">
        <v>4797</v>
      </c>
      <c r="C1197" s="1" t="s">
        <v>4798</v>
      </c>
      <c r="D1197" s="1" t="s">
        <v>4799</v>
      </c>
      <c r="E1197" s="1" t="s">
        <v>4800</v>
      </c>
      <c r="F1197" s="5">
        <v>1311.90515136718</v>
      </c>
      <c r="G1197" s="5">
        <v>1202.89599609375</v>
      </c>
      <c r="H1197" s="5">
        <v>1233.22338867187</v>
      </c>
      <c r="I1197" s="5">
        <v>1249.3415120442667</v>
      </c>
      <c r="J1197" s="5">
        <v>1235.76306152343</v>
      </c>
      <c r="K1197" s="5">
        <v>1334.86853027343</v>
      </c>
      <c r="L1197" s="5">
        <v>1280.55920410156</v>
      </c>
      <c r="M1197" s="5">
        <v>1283.7302652994733</v>
      </c>
      <c r="N1197" s="5">
        <v>518.62579345703102</v>
      </c>
      <c r="O1197" s="5">
        <v>577.66345214843705</v>
      </c>
      <c r="P1197" s="5">
        <v>574.22064208984295</v>
      </c>
      <c r="Q1197" s="5">
        <v>556.83662923177042</v>
      </c>
      <c r="R1197" s="5">
        <v>719.30236816406205</v>
      </c>
      <c r="S1197" s="5">
        <v>894.14166259765602</v>
      </c>
      <c r="T1197" s="5">
        <v>834.77355957031205</v>
      </c>
      <c r="U1197" s="5">
        <v>816.07253011067678</v>
      </c>
      <c r="V1197" s="5">
        <v>1374.51745605468</v>
      </c>
      <c r="W1197" s="5">
        <v>1305.56799316406</v>
      </c>
      <c r="X1197" s="5">
        <v>1495.42651367187</v>
      </c>
      <c r="Y1197" s="5">
        <v>1391.8373209635367</v>
      </c>
      <c r="Z1197" s="5">
        <v>1320.642578125</v>
      </c>
      <c r="AA1197" s="5">
        <v>1385.56140136718</v>
      </c>
      <c r="AB1197" s="5">
        <v>1324.90612792968</v>
      </c>
      <c r="AC1197" s="5">
        <v>1343.7033691406202</v>
      </c>
      <c r="AD1197" s="5">
        <v>1137.15698242187</v>
      </c>
      <c r="AE1197" s="5">
        <v>1103.84265136718</v>
      </c>
      <c r="AF1197" s="5">
        <v>1120.73083496093</v>
      </c>
      <c r="AG1197" s="5">
        <v>1120.5768229166599</v>
      </c>
      <c r="AH1197" s="5">
        <v>1239.99975585937</v>
      </c>
      <c r="AI1197" s="5">
        <v>1159.04663085937</v>
      </c>
      <c r="AJ1197" s="5">
        <v>1108.99584960937</v>
      </c>
      <c r="AK1197" s="5">
        <v>1169.34741210937</v>
      </c>
      <c r="AL1197" s="5">
        <v>583.54803466796795</v>
      </c>
      <c r="AM1197" s="5">
        <v>682.177490234375</v>
      </c>
      <c r="AN1197" s="5">
        <v>782.70208740234295</v>
      </c>
      <c r="AO1197" s="5">
        <v>682.80920410156193</v>
      </c>
      <c r="AP1197" s="5">
        <v>1143.13000488281</v>
      </c>
      <c r="AQ1197" s="5">
        <v>1035.65515136718</v>
      </c>
      <c r="AR1197" s="5">
        <v>959.31005859375</v>
      </c>
      <c r="AS1197" s="5">
        <v>1046.0317382812466</v>
      </c>
      <c r="AT1197" s="5">
        <v>692.71179199218705</v>
      </c>
      <c r="AU1197" s="5">
        <v>926.51885986328102</v>
      </c>
      <c r="AV1197" s="5">
        <v>802.49694824218705</v>
      </c>
      <c r="AW1197" s="5">
        <v>807.24253336588515</v>
      </c>
      <c r="AX1197" s="5">
        <v>1166.21203613281</v>
      </c>
      <c r="AY1197" s="5">
        <v>1240.45068359375</v>
      </c>
      <c r="AZ1197" s="5">
        <v>1172.55383300781</v>
      </c>
      <c r="BA1197" s="5">
        <v>1193.0721842447899</v>
      </c>
    </row>
    <row r="1198" spans="1:53" x14ac:dyDescent="0.2">
      <c r="A1198" s="1">
        <v>1195</v>
      </c>
      <c r="B1198" s="1" t="s">
        <v>4801</v>
      </c>
      <c r="C1198" s="1" t="s">
        <v>4802</v>
      </c>
      <c r="D1198" s="1" t="s">
        <v>4803</v>
      </c>
      <c r="E1198" s="1" t="s">
        <v>4804</v>
      </c>
      <c r="F1198" s="5">
        <v>122.542907714843</v>
      </c>
      <c r="G1198" s="5">
        <v>144.54946899414</v>
      </c>
      <c r="H1198" s="5">
        <v>139.13034057617099</v>
      </c>
      <c r="I1198" s="5">
        <v>135.40757242838467</v>
      </c>
      <c r="J1198" s="5">
        <v>132.89608764648401</v>
      </c>
      <c r="K1198" s="5">
        <v>127.18495178222599</v>
      </c>
      <c r="L1198" s="5">
        <v>131.43473815917901</v>
      </c>
      <c r="M1198" s="5">
        <v>130.50525919596302</v>
      </c>
      <c r="N1198" s="5">
        <v>222.341552734375</v>
      </c>
      <c r="O1198" s="5">
        <v>211.43679809570301</v>
      </c>
      <c r="P1198" s="5">
        <v>207.52153015136699</v>
      </c>
      <c r="Q1198" s="5">
        <v>213.76662699381498</v>
      </c>
      <c r="R1198" s="5">
        <v>125.670295715332</v>
      </c>
      <c r="S1198" s="5">
        <v>141.94255065917901</v>
      </c>
      <c r="T1198" s="5">
        <v>155.78507995605401</v>
      </c>
      <c r="U1198" s="5">
        <v>141.13264211018836</v>
      </c>
      <c r="V1198" s="5">
        <v>236.24786376953099</v>
      </c>
      <c r="W1198" s="5">
        <v>237.71479797363199</v>
      </c>
      <c r="X1198" s="5">
        <v>233.700759887695</v>
      </c>
      <c r="Y1198" s="5">
        <v>235.88780721028601</v>
      </c>
      <c r="Z1198" s="5">
        <v>169.77354431152301</v>
      </c>
      <c r="AA1198" s="5">
        <v>172.09484863281199</v>
      </c>
      <c r="AB1198" s="5">
        <v>178.76849365234301</v>
      </c>
      <c r="AC1198" s="5">
        <v>173.54562886555937</v>
      </c>
      <c r="AD1198" s="5">
        <v>146.59632873535099</v>
      </c>
      <c r="AE1198" s="5">
        <v>149.99266052246</v>
      </c>
      <c r="AF1198" s="5">
        <v>137.35235595703099</v>
      </c>
      <c r="AG1198" s="5">
        <v>144.64711507161402</v>
      </c>
      <c r="AH1198" s="5">
        <v>150.266021728515</v>
      </c>
      <c r="AI1198" s="5">
        <v>156.517166137695</v>
      </c>
      <c r="AJ1198" s="5">
        <v>171.58027648925699</v>
      </c>
      <c r="AK1198" s="5">
        <v>159.45448811848902</v>
      </c>
      <c r="AL1198" s="5">
        <v>119.829864501953</v>
      </c>
      <c r="AM1198" s="5">
        <v>141.79609680175699</v>
      </c>
      <c r="AN1198" s="5">
        <v>156.81846618652301</v>
      </c>
      <c r="AO1198" s="5">
        <v>139.48147583007767</v>
      </c>
      <c r="AP1198" s="5">
        <v>124.523948669433</v>
      </c>
      <c r="AQ1198" s="5">
        <v>136.861068725585</v>
      </c>
      <c r="AR1198" s="5">
        <v>124.56299591064401</v>
      </c>
      <c r="AS1198" s="5">
        <v>128.64933776855401</v>
      </c>
      <c r="AT1198" s="5">
        <v>201.95578002929599</v>
      </c>
      <c r="AU1198" s="5">
        <v>232.56643676757801</v>
      </c>
      <c r="AV1198" s="5">
        <v>263.51580810546801</v>
      </c>
      <c r="AW1198" s="5">
        <v>232.67934163411397</v>
      </c>
      <c r="AX1198" s="5">
        <v>177.44021606445301</v>
      </c>
      <c r="AY1198" s="5">
        <v>145.77619934082</v>
      </c>
      <c r="AZ1198" s="5">
        <v>164.97389221191401</v>
      </c>
      <c r="BA1198" s="5">
        <v>162.73010253906233</v>
      </c>
    </row>
    <row r="1199" spans="1:53" x14ac:dyDescent="0.2">
      <c r="A1199" s="1">
        <v>1196</v>
      </c>
      <c r="B1199" s="1" t="s">
        <v>4805</v>
      </c>
      <c r="C1199" s="1" t="s">
        <v>4806</v>
      </c>
      <c r="D1199" s="1" t="s">
        <v>4807</v>
      </c>
      <c r="E1199" s="1" t="s">
        <v>4808</v>
      </c>
      <c r="F1199" s="5">
        <v>26786.171875</v>
      </c>
      <c r="G1199" s="5">
        <v>26643.568359375</v>
      </c>
      <c r="H1199" s="5">
        <v>29754.9140625</v>
      </c>
      <c r="I1199" s="5">
        <v>27728.218098958332</v>
      </c>
      <c r="J1199" s="5">
        <v>18152.197265625</v>
      </c>
      <c r="K1199" s="5">
        <v>21075.5703125</v>
      </c>
      <c r="L1199" s="5">
        <v>20364.828125</v>
      </c>
      <c r="M1199" s="5">
        <v>19864.198567708332</v>
      </c>
      <c r="N1199" s="5">
        <v>17048.31640625</v>
      </c>
      <c r="O1199" s="5">
        <v>15920.4052734375</v>
      </c>
      <c r="P1199" s="5">
        <v>16026.5634765625</v>
      </c>
      <c r="Q1199" s="5">
        <v>16331.76171875</v>
      </c>
      <c r="R1199" s="5">
        <v>49067.6796875</v>
      </c>
      <c r="S1199" s="5">
        <v>42649.36328125</v>
      </c>
      <c r="T1199" s="5">
        <v>44956.359375</v>
      </c>
      <c r="U1199" s="5">
        <v>45557.80078125</v>
      </c>
      <c r="V1199" s="5">
        <v>24562.1484375</v>
      </c>
      <c r="W1199" s="5">
        <v>25784.330078125</v>
      </c>
      <c r="X1199" s="5">
        <v>25639.822265625</v>
      </c>
      <c r="Y1199" s="5">
        <v>25328.766927083332</v>
      </c>
      <c r="Z1199" s="5">
        <v>23352.68359375</v>
      </c>
      <c r="AA1199" s="5">
        <v>25033.025390625</v>
      </c>
      <c r="AB1199" s="5">
        <v>23596.955078125</v>
      </c>
      <c r="AC1199" s="5">
        <v>23994.221354166668</v>
      </c>
      <c r="AD1199" s="5">
        <v>12485.7099609375</v>
      </c>
      <c r="AE1199" s="5">
        <v>12301.0595703125</v>
      </c>
      <c r="AF1199" s="5">
        <v>12630.0322265625</v>
      </c>
      <c r="AG1199" s="5">
        <v>12472.267252604166</v>
      </c>
      <c r="AH1199" s="5">
        <v>20828.623046875</v>
      </c>
      <c r="AI1199" s="5">
        <v>22028.330078125</v>
      </c>
      <c r="AJ1199" s="5">
        <v>19769.150390625</v>
      </c>
      <c r="AK1199" s="5">
        <v>20875.367838541668</v>
      </c>
      <c r="AL1199" s="5">
        <v>14329.1259765625</v>
      </c>
      <c r="AM1199" s="5">
        <v>14484.25</v>
      </c>
      <c r="AN1199" s="5">
        <v>13845.9853515625</v>
      </c>
      <c r="AO1199" s="5">
        <v>14219.787109375</v>
      </c>
      <c r="AP1199" s="5">
        <v>24466.169921875</v>
      </c>
      <c r="AQ1199" s="5">
        <v>21720.466796875</v>
      </c>
      <c r="AR1199" s="5">
        <v>20690.5703125</v>
      </c>
      <c r="AS1199" s="5">
        <v>22292.40234375</v>
      </c>
      <c r="AT1199" s="5">
        <v>31661.013671875</v>
      </c>
      <c r="AU1199" s="5">
        <v>32661.10546875</v>
      </c>
      <c r="AV1199" s="5">
        <v>38139.734375</v>
      </c>
      <c r="AW1199" s="5">
        <v>34153.951171875</v>
      </c>
      <c r="AX1199" s="5">
        <v>24945.38671875</v>
      </c>
      <c r="AY1199" s="5">
        <v>24646.509765625</v>
      </c>
      <c r="AZ1199" s="5">
        <v>24365.6796875</v>
      </c>
      <c r="BA1199" s="5">
        <v>24652.525390625</v>
      </c>
    </row>
    <row r="1200" spans="1:53" x14ac:dyDescent="0.2">
      <c r="A1200" s="1">
        <v>1197</v>
      </c>
      <c r="B1200" s="1" t="s">
        <v>4809</v>
      </c>
      <c r="C1200" s="1" t="s">
        <v>4810</v>
      </c>
      <c r="D1200" s="1" t="s">
        <v>4811</v>
      </c>
      <c r="E1200" s="1" t="s">
        <v>4812</v>
      </c>
      <c r="F1200" s="5">
        <v>229.540771484375</v>
      </c>
      <c r="G1200" s="5">
        <v>252.64204406738199</v>
      </c>
      <c r="H1200" s="5">
        <v>296.31817626953102</v>
      </c>
      <c r="I1200" s="5">
        <v>259.50033060709603</v>
      </c>
      <c r="J1200" s="5">
        <v>346.47839355468699</v>
      </c>
      <c r="K1200" s="5">
        <v>425.49060058593699</v>
      </c>
      <c r="L1200" s="5">
        <v>450.28186035156199</v>
      </c>
      <c r="M1200" s="5">
        <v>407.4169514973953</v>
      </c>
      <c r="N1200" s="5">
        <v>150.365798950195</v>
      </c>
      <c r="O1200" s="5">
        <v>189.79571533203099</v>
      </c>
      <c r="P1200" s="5">
        <v>159.134185791015</v>
      </c>
      <c r="Q1200" s="5">
        <v>166.43190002441366</v>
      </c>
      <c r="R1200" s="5">
        <v>138.10234069824199</v>
      </c>
      <c r="S1200" s="5">
        <v>119.61605072021401</v>
      </c>
      <c r="T1200" s="5">
        <v>115.31240081787099</v>
      </c>
      <c r="U1200" s="5">
        <v>124.34359741210899</v>
      </c>
      <c r="V1200" s="5">
        <v>165.28256225585901</v>
      </c>
      <c r="W1200" s="5">
        <v>162.32841491699199</v>
      </c>
      <c r="X1200" s="5">
        <v>170.96627807617099</v>
      </c>
      <c r="Y1200" s="5">
        <v>166.19241841634064</v>
      </c>
      <c r="Z1200" s="5">
        <v>513.18353271484295</v>
      </c>
      <c r="AA1200" s="5">
        <v>477.65194702148398</v>
      </c>
      <c r="AB1200" s="5">
        <v>487.44198608398398</v>
      </c>
      <c r="AC1200" s="5">
        <v>492.75915527343699</v>
      </c>
      <c r="AD1200" s="5">
        <v>155.19670104980401</v>
      </c>
      <c r="AE1200" s="5">
        <v>168.01727294921801</v>
      </c>
      <c r="AF1200" s="5">
        <v>194.70559692382801</v>
      </c>
      <c r="AG1200" s="5">
        <v>172.63985697428333</v>
      </c>
      <c r="AH1200" s="5">
        <v>179.23014831542901</v>
      </c>
      <c r="AI1200" s="5">
        <v>173.00486755371</v>
      </c>
      <c r="AJ1200" s="5">
        <v>201.968994140625</v>
      </c>
      <c r="AK1200" s="5">
        <v>184.73467000325468</v>
      </c>
      <c r="AL1200" s="5">
        <v>70.401847839355398</v>
      </c>
      <c r="AM1200" s="5">
        <v>66.095550537109304</v>
      </c>
      <c r="AN1200" s="5">
        <v>29.594871520996001</v>
      </c>
      <c r="AO1200" s="5">
        <v>55.364089965820234</v>
      </c>
      <c r="AP1200" s="5">
        <v>47.783660888671797</v>
      </c>
      <c r="AQ1200" s="5">
        <v>66.005149841308594</v>
      </c>
      <c r="AR1200" s="5">
        <v>76.187690734863196</v>
      </c>
      <c r="AS1200" s="5">
        <v>63.325500488281193</v>
      </c>
      <c r="AT1200" s="5">
        <v>76.1507568359375</v>
      </c>
      <c r="AU1200" s="5">
        <v>104.84445953369099</v>
      </c>
      <c r="AV1200" s="5">
        <v>85.925308227539006</v>
      </c>
      <c r="AW1200" s="5">
        <v>88.973508199055843</v>
      </c>
      <c r="AX1200" s="5">
        <v>69.664794921875</v>
      </c>
      <c r="AY1200" s="5">
        <v>91.701286315917898</v>
      </c>
      <c r="AZ1200" s="5">
        <v>88.621490478515597</v>
      </c>
      <c r="BA1200" s="5">
        <v>83.329190572102831</v>
      </c>
    </row>
    <row r="1201" spans="1:53" x14ac:dyDescent="0.2">
      <c r="A1201" s="1">
        <v>1198</v>
      </c>
      <c r="B1201" s="1" t="s">
        <v>4813</v>
      </c>
      <c r="C1201" s="1" t="s">
        <v>4814</v>
      </c>
      <c r="D1201" s="1" t="s">
        <v>4815</v>
      </c>
      <c r="E1201" s="1" t="s">
        <v>4816</v>
      </c>
      <c r="F1201" s="5">
        <v>642.78533935546795</v>
      </c>
      <c r="G1201" s="5">
        <v>568.50958251953102</v>
      </c>
      <c r="H1201" s="5">
        <v>569.62127685546795</v>
      </c>
      <c r="I1201" s="5">
        <v>593.63873291015568</v>
      </c>
      <c r="J1201" s="5">
        <v>650.79718017578102</v>
      </c>
      <c r="K1201" s="5">
        <v>595.78521728515602</v>
      </c>
      <c r="L1201" s="5">
        <v>602.79913330078102</v>
      </c>
      <c r="M1201" s="5">
        <v>616.46051025390602</v>
      </c>
      <c r="N1201" s="5">
        <v>271.81417846679602</v>
      </c>
      <c r="O1201" s="5">
        <v>305.69631958007801</v>
      </c>
      <c r="P1201" s="5">
        <v>268.61273193359301</v>
      </c>
      <c r="Q1201" s="5">
        <v>282.04107666015574</v>
      </c>
      <c r="R1201" s="5">
        <v>213.06401062011699</v>
      </c>
      <c r="S1201" s="5">
        <v>173.60476684570301</v>
      </c>
      <c r="T1201" s="5">
        <v>217.15010070800699</v>
      </c>
      <c r="U1201" s="5">
        <v>201.27295939127566</v>
      </c>
      <c r="V1201" s="5">
        <v>1281.93737792968</v>
      </c>
      <c r="W1201" s="5">
        <v>1137.24401855468</v>
      </c>
      <c r="X1201" s="5">
        <v>1236.99438476562</v>
      </c>
      <c r="Y1201" s="5">
        <v>1218.7252604166599</v>
      </c>
      <c r="Z1201" s="5">
        <v>1449.24450683593</v>
      </c>
      <c r="AA1201" s="5">
        <v>1376.38244628906</v>
      </c>
      <c r="AB1201" s="5">
        <v>1353.31457519531</v>
      </c>
      <c r="AC1201" s="5">
        <v>1392.9805094400999</v>
      </c>
      <c r="AD1201" s="5">
        <v>731.58331298828102</v>
      </c>
      <c r="AE1201" s="5">
        <v>793.03869628906205</v>
      </c>
      <c r="AF1201" s="5">
        <v>769.26434326171795</v>
      </c>
      <c r="AG1201" s="5">
        <v>764.62878417968705</v>
      </c>
      <c r="AH1201" s="5">
        <v>688.3896484375</v>
      </c>
      <c r="AI1201" s="5">
        <v>681.47015380859295</v>
      </c>
      <c r="AJ1201" s="5">
        <v>718.43878173828102</v>
      </c>
      <c r="AK1201" s="5">
        <v>696.0995279947914</v>
      </c>
      <c r="AL1201" s="5">
        <v>415.37454223632801</v>
      </c>
      <c r="AM1201" s="5">
        <v>406.87945556640602</v>
      </c>
      <c r="AN1201" s="5">
        <v>420.82574462890602</v>
      </c>
      <c r="AO1201" s="5">
        <v>414.35991414388008</v>
      </c>
      <c r="AP1201" s="5">
        <v>479.37319946289</v>
      </c>
      <c r="AQ1201" s="5">
        <v>442.48355102539</v>
      </c>
      <c r="AR1201" s="5">
        <v>428.18411254882801</v>
      </c>
      <c r="AS1201" s="5">
        <v>450.01362101236936</v>
      </c>
      <c r="AT1201" s="5">
        <v>330.54803466796801</v>
      </c>
      <c r="AU1201" s="5">
        <v>593.97424316406205</v>
      </c>
      <c r="AV1201" s="5">
        <v>253.87794494628901</v>
      </c>
      <c r="AW1201" s="5">
        <v>392.80007425943973</v>
      </c>
      <c r="AX1201" s="5">
        <v>670.017333984375</v>
      </c>
      <c r="AY1201" s="5">
        <v>899.01202392578102</v>
      </c>
      <c r="AZ1201" s="5">
        <v>949.81585693359295</v>
      </c>
      <c r="BA1201" s="5">
        <v>839.61507161458303</v>
      </c>
    </row>
    <row r="1202" spans="1:53" x14ac:dyDescent="0.2">
      <c r="A1202" s="1">
        <v>1199</v>
      </c>
      <c r="B1202" s="1" t="s">
        <v>4817</v>
      </c>
      <c r="C1202" s="1" t="s">
        <v>4818</v>
      </c>
      <c r="D1202" s="1" t="s">
        <v>4819</v>
      </c>
      <c r="E1202" s="1" t="s">
        <v>4820</v>
      </c>
      <c r="F1202" s="5">
        <v>3623.79833984375</v>
      </c>
      <c r="G1202" s="5">
        <v>3712.79174804687</v>
      </c>
      <c r="H1202" s="5">
        <v>3808.73217773437</v>
      </c>
      <c r="I1202" s="5">
        <v>3715.1074218749964</v>
      </c>
      <c r="J1202" s="5">
        <v>3443.29931640625</v>
      </c>
      <c r="K1202" s="5">
        <v>3559.57934570312</v>
      </c>
      <c r="L1202" s="5">
        <v>3392.54711914062</v>
      </c>
      <c r="M1202" s="5">
        <v>3465.1419270833298</v>
      </c>
      <c r="N1202" s="5">
        <v>1847.81408691406</v>
      </c>
      <c r="O1202" s="5">
        <v>1797.19396972656</v>
      </c>
      <c r="P1202" s="5">
        <v>1846.06457519531</v>
      </c>
      <c r="Q1202" s="5">
        <v>1830.35754394531</v>
      </c>
      <c r="R1202" s="5">
        <v>2488.23364257812</v>
      </c>
      <c r="S1202" s="5">
        <v>2643.17700195312</v>
      </c>
      <c r="T1202" s="5">
        <v>2463.87548828125</v>
      </c>
      <c r="U1202" s="5">
        <v>2531.7620442708298</v>
      </c>
      <c r="V1202" s="5">
        <v>3639.72485351562</v>
      </c>
      <c r="W1202" s="5">
        <v>3734.09399414062</v>
      </c>
      <c r="X1202" s="5">
        <v>3682.98999023437</v>
      </c>
      <c r="Y1202" s="5">
        <v>3685.602945963537</v>
      </c>
      <c r="Z1202" s="5">
        <v>3611.85595703125</v>
      </c>
      <c r="AA1202" s="5">
        <v>3733.15405273437</v>
      </c>
      <c r="AB1202" s="5">
        <v>3662.3447265625</v>
      </c>
      <c r="AC1202" s="5">
        <v>3669.1182454427067</v>
      </c>
      <c r="AD1202" s="5">
        <v>2951.99243164062</v>
      </c>
      <c r="AE1202" s="5">
        <v>3007.89404296875</v>
      </c>
      <c r="AF1202" s="5">
        <v>2993.77490234375</v>
      </c>
      <c r="AG1202" s="5">
        <v>2984.5537923177067</v>
      </c>
      <c r="AH1202" s="5">
        <v>2745.86108398437</v>
      </c>
      <c r="AI1202" s="5">
        <v>3076.22924804687</v>
      </c>
      <c r="AJ1202" s="5">
        <v>2781.19970703125</v>
      </c>
      <c r="AK1202" s="5">
        <v>2867.7633463541629</v>
      </c>
      <c r="AL1202" s="5">
        <v>1483.9697265625</v>
      </c>
      <c r="AM1202" s="5">
        <v>1400.08203125</v>
      </c>
      <c r="AN1202" s="5">
        <v>1576.93420410156</v>
      </c>
      <c r="AO1202" s="5">
        <v>1486.9953206380198</v>
      </c>
      <c r="AP1202" s="5">
        <v>2404.53881835937</v>
      </c>
      <c r="AQ1202" s="5">
        <v>2380.29858398437</v>
      </c>
      <c r="AR1202" s="5">
        <v>2440.12768554687</v>
      </c>
      <c r="AS1202" s="5">
        <v>2408.321695963537</v>
      </c>
      <c r="AT1202" s="5">
        <v>3880.71948242187</v>
      </c>
      <c r="AU1202" s="5">
        <v>4268.88916015625</v>
      </c>
      <c r="AV1202" s="5">
        <v>4217.095703125</v>
      </c>
      <c r="AW1202" s="5">
        <v>4122.2347819010402</v>
      </c>
      <c r="AX1202" s="5">
        <v>4168.453125</v>
      </c>
      <c r="AY1202" s="5">
        <v>3633.6806640625</v>
      </c>
      <c r="AZ1202" s="5">
        <v>3685.6572265625</v>
      </c>
      <c r="BA1202" s="5">
        <v>3829.263671875</v>
      </c>
    </row>
    <row r="1203" spans="1:53" x14ac:dyDescent="0.2">
      <c r="A1203" s="1">
        <v>1200</v>
      </c>
      <c r="B1203" s="1" t="s">
        <v>4821</v>
      </c>
      <c r="C1203" s="1" t="s">
        <v>4822</v>
      </c>
      <c r="D1203" s="1" t="s">
        <v>4823</v>
      </c>
      <c r="E1203" s="1" t="s">
        <v>4824</v>
      </c>
      <c r="F1203" s="5">
        <v>651.32434082031205</v>
      </c>
      <c r="G1203" s="5">
        <v>656.62261962890602</v>
      </c>
      <c r="H1203" s="5">
        <v>650.703857421875</v>
      </c>
      <c r="I1203" s="5">
        <v>652.88360595703102</v>
      </c>
      <c r="J1203" s="5">
        <v>573.48822021484295</v>
      </c>
      <c r="K1203" s="5">
        <v>589.01068115234295</v>
      </c>
      <c r="L1203" s="5">
        <v>540.257080078125</v>
      </c>
      <c r="M1203" s="5">
        <v>567.58532714843693</v>
      </c>
      <c r="N1203" s="5">
        <v>2055.78662109375</v>
      </c>
      <c r="O1203" s="5">
        <v>1976.98559570312</v>
      </c>
      <c r="P1203" s="5">
        <v>1912.03625488281</v>
      </c>
      <c r="Q1203" s="5">
        <v>1981.6028238932267</v>
      </c>
      <c r="R1203" s="5">
        <v>1201.98913574218</v>
      </c>
      <c r="S1203" s="5">
        <v>1217.0029296875</v>
      </c>
      <c r="T1203" s="5">
        <v>1141.32470703125</v>
      </c>
      <c r="U1203" s="5">
        <v>1186.7722574869767</v>
      </c>
      <c r="V1203" s="5">
        <v>1267.90344238281</v>
      </c>
      <c r="W1203" s="5">
        <v>1351.83056640625</v>
      </c>
      <c r="X1203" s="5">
        <v>1339.94995117187</v>
      </c>
      <c r="Y1203" s="5">
        <v>1319.89465332031</v>
      </c>
      <c r="Z1203" s="5">
        <v>815.42077636718705</v>
      </c>
      <c r="AA1203" s="5">
        <v>771.49700927734295</v>
      </c>
      <c r="AB1203" s="5">
        <v>719.72149658203102</v>
      </c>
      <c r="AC1203" s="5">
        <v>768.87976074218693</v>
      </c>
      <c r="AD1203" s="5">
        <v>999.04296875</v>
      </c>
      <c r="AE1203" s="5">
        <v>1063.72509765625</v>
      </c>
      <c r="AF1203" s="5">
        <v>1030.42407226562</v>
      </c>
      <c r="AG1203" s="5">
        <v>1031.0640462239567</v>
      </c>
      <c r="AH1203" s="5">
        <v>1054.45104980468</v>
      </c>
      <c r="AI1203" s="5">
        <v>1077.03283691406</v>
      </c>
      <c r="AJ1203" s="5">
        <v>1108.20764160156</v>
      </c>
      <c r="AK1203" s="5">
        <v>1079.8971761067667</v>
      </c>
      <c r="AL1203" s="5">
        <v>2872.64624023437</v>
      </c>
      <c r="AM1203" s="5">
        <v>2802.13623046875</v>
      </c>
      <c r="AN1203" s="5">
        <v>2783.61108398437</v>
      </c>
      <c r="AO1203" s="5">
        <v>2819.4645182291629</v>
      </c>
      <c r="AP1203" s="5">
        <v>1317.40002441406</v>
      </c>
      <c r="AQ1203" s="5">
        <v>1224.951171875</v>
      </c>
      <c r="AR1203" s="5">
        <v>1350.60717773437</v>
      </c>
      <c r="AS1203" s="5">
        <v>1297.6527913411433</v>
      </c>
      <c r="AT1203" s="5">
        <v>1441.03369140625</v>
      </c>
      <c r="AU1203" s="5">
        <v>1807.35681152343</v>
      </c>
      <c r="AV1203" s="5">
        <v>1617.51184082031</v>
      </c>
      <c r="AW1203" s="5">
        <v>1621.9674479166633</v>
      </c>
      <c r="AX1203" s="5">
        <v>1329.24584960937</v>
      </c>
      <c r="AY1203" s="5">
        <v>1369.0087890625</v>
      </c>
      <c r="AZ1203" s="5">
        <v>1393.85583496093</v>
      </c>
      <c r="BA1203" s="5">
        <v>1364.0368245442667</v>
      </c>
    </row>
    <row r="1204" spans="1:53" x14ac:dyDescent="0.2">
      <c r="A1204" s="1">
        <v>1201</v>
      </c>
      <c r="B1204" s="1" t="s">
        <v>4825</v>
      </c>
      <c r="C1204" s="1" t="s">
        <v>4826</v>
      </c>
      <c r="D1204" s="1" t="s">
        <v>4827</v>
      </c>
      <c r="E1204" s="1" t="s">
        <v>4828</v>
      </c>
      <c r="F1204" s="5">
        <v>2134.20849609375</v>
      </c>
      <c r="G1204" s="5">
        <v>2153.4345703125</v>
      </c>
      <c r="H1204" s="5">
        <v>2383.99731445312</v>
      </c>
      <c r="I1204" s="5">
        <v>2223.8801269531232</v>
      </c>
      <c r="J1204" s="5">
        <v>1366.78259277343</v>
      </c>
      <c r="K1204" s="5">
        <v>1787.00146484375</v>
      </c>
      <c r="L1204" s="5">
        <v>1618.34777832031</v>
      </c>
      <c r="M1204" s="5">
        <v>1590.7106119791633</v>
      </c>
      <c r="N1204" s="5">
        <v>890.12335205078102</v>
      </c>
      <c r="O1204" s="5">
        <v>874.46514892578102</v>
      </c>
      <c r="P1204" s="5">
        <v>809.838134765625</v>
      </c>
      <c r="Q1204" s="5">
        <v>858.14221191406239</v>
      </c>
      <c r="R1204" s="5">
        <v>1925.60620117187</v>
      </c>
      <c r="S1204" s="5">
        <v>1987.85070800781</v>
      </c>
      <c r="T1204" s="5">
        <v>2006.068359375</v>
      </c>
      <c r="U1204" s="5">
        <v>1973.1750895182267</v>
      </c>
      <c r="V1204" s="5">
        <v>2336.57006835937</v>
      </c>
      <c r="W1204" s="5">
        <v>2484.70458984375</v>
      </c>
      <c r="X1204" s="5">
        <v>2346.78735351562</v>
      </c>
      <c r="Y1204" s="5">
        <v>2389.3540039062464</v>
      </c>
      <c r="Z1204" s="5">
        <v>2682.56372070312</v>
      </c>
      <c r="AA1204" s="5">
        <v>3558.73999023437</v>
      </c>
      <c r="AB1204" s="5">
        <v>2984.59252929687</v>
      </c>
      <c r="AC1204" s="5">
        <v>3075.298746744787</v>
      </c>
      <c r="AD1204" s="5">
        <v>1450.56469726562</v>
      </c>
      <c r="AE1204" s="5">
        <v>1477.52453613281</v>
      </c>
      <c r="AF1204" s="5">
        <v>1569.78759765625</v>
      </c>
      <c r="AG1204" s="5">
        <v>1499.2922770182267</v>
      </c>
      <c r="AH1204" s="5">
        <v>1175.40124511718</v>
      </c>
      <c r="AI1204" s="5">
        <v>1215.87463378906</v>
      </c>
      <c r="AJ1204" s="5">
        <v>1161.16760253906</v>
      </c>
      <c r="AK1204" s="5">
        <v>1184.1478271484332</v>
      </c>
      <c r="AL1204" s="5">
        <v>361.06396484375</v>
      </c>
      <c r="AM1204" s="5">
        <v>463.88265991210898</v>
      </c>
      <c r="AN1204" s="5">
        <v>423.21609497070301</v>
      </c>
      <c r="AO1204" s="5">
        <v>416.05423990885402</v>
      </c>
      <c r="AP1204" s="5">
        <v>1080.01586914062</v>
      </c>
      <c r="AQ1204" s="5">
        <v>880.10308837890602</v>
      </c>
      <c r="AR1204" s="5">
        <v>1207.33984375</v>
      </c>
      <c r="AS1204" s="5">
        <v>1055.8196004231752</v>
      </c>
      <c r="AT1204" s="5">
        <v>1252.84521484375</v>
      </c>
      <c r="AU1204" s="5">
        <v>1219.13354492187</v>
      </c>
      <c r="AV1204" s="5">
        <v>1487.36560058593</v>
      </c>
      <c r="AW1204" s="5">
        <v>1319.7814534505167</v>
      </c>
      <c r="AX1204" s="5">
        <v>1508.18273925781</v>
      </c>
      <c r="AY1204" s="5">
        <v>1112.99572753906</v>
      </c>
      <c r="AZ1204" s="5">
        <v>1245.08422851562</v>
      </c>
      <c r="BA1204" s="5">
        <v>1288.7542317708301</v>
      </c>
    </row>
    <row r="1205" spans="1:53" x14ac:dyDescent="0.2">
      <c r="A1205" s="1">
        <v>1202</v>
      </c>
      <c r="B1205" s="1" t="s">
        <v>4829</v>
      </c>
      <c r="C1205" s="1" t="s">
        <v>4830</v>
      </c>
      <c r="D1205" s="1" t="s">
        <v>4831</v>
      </c>
      <c r="E1205" s="1" t="s">
        <v>4832</v>
      </c>
      <c r="F1205" s="5">
        <v>969.92529296875</v>
      </c>
      <c r="G1205" s="5">
        <v>1014.1044921875</v>
      </c>
      <c r="H1205" s="5">
        <v>918.54571533203102</v>
      </c>
      <c r="I1205" s="5">
        <v>967.52516682942712</v>
      </c>
      <c r="J1205" s="5">
        <v>970.20599365234295</v>
      </c>
      <c r="K1205" s="5">
        <v>979.91174316406205</v>
      </c>
      <c r="L1205" s="5">
        <v>942.07196044921795</v>
      </c>
      <c r="M1205" s="5">
        <v>964.0632324218742</v>
      </c>
      <c r="N1205" s="5">
        <v>1606.48217773437</v>
      </c>
      <c r="O1205" s="5">
        <v>1652.10070800781</v>
      </c>
      <c r="P1205" s="5">
        <v>1535.0927734375</v>
      </c>
      <c r="Q1205" s="5">
        <v>1597.8918863932267</v>
      </c>
      <c r="R1205" s="5">
        <v>1395.86706542968</v>
      </c>
      <c r="S1205" s="5">
        <v>1513.80358886718</v>
      </c>
      <c r="T1205" s="5">
        <v>1515.13208007812</v>
      </c>
      <c r="U1205" s="5">
        <v>1474.9342447916599</v>
      </c>
      <c r="V1205" s="5">
        <v>1433.82653808593</v>
      </c>
      <c r="W1205" s="5">
        <v>1459.05187988281</v>
      </c>
      <c r="X1205" s="5">
        <v>1469.5703125</v>
      </c>
      <c r="Y1205" s="5">
        <v>1454.1495768229133</v>
      </c>
      <c r="Z1205" s="5">
        <v>960.55023193359295</v>
      </c>
      <c r="AA1205" s="5">
        <v>1002.75323486328</v>
      </c>
      <c r="AB1205" s="5">
        <v>997.53900146484295</v>
      </c>
      <c r="AC1205" s="5">
        <v>986.94748942057197</v>
      </c>
      <c r="AD1205" s="5">
        <v>1318.3388671875</v>
      </c>
      <c r="AE1205" s="5">
        <v>1363.90930175781</v>
      </c>
      <c r="AF1205" s="5">
        <v>1344.78601074218</v>
      </c>
      <c r="AG1205" s="5">
        <v>1342.3447265624966</v>
      </c>
      <c r="AH1205" s="5">
        <v>1290.41149902343</v>
      </c>
      <c r="AI1205" s="5">
        <v>1275.17504882812</v>
      </c>
      <c r="AJ1205" s="5">
        <v>1309.21899414062</v>
      </c>
      <c r="AK1205" s="5">
        <v>1291.6018473307233</v>
      </c>
      <c r="AL1205" s="5">
        <v>2440.18334960937</v>
      </c>
      <c r="AM1205" s="5">
        <v>2470.53393554687</v>
      </c>
      <c r="AN1205" s="5">
        <v>2452.46337890625</v>
      </c>
      <c r="AO1205" s="5">
        <v>2454.3935546874968</v>
      </c>
      <c r="AP1205" s="5">
        <v>1364.86279296875</v>
      </c>
      <c r="AQ1205" s="5">
        <v>1347.13830566406</v>
      </c>
      <c r="AR1205" s="5">
        <v>1358.46459960937</v>
      </c>
      <c r="AS1205" s="5">
        <v>1356.82189941406</v>
      </c>
      <c r="AT1205" s="5">
        <v>1235.15454101562</v>
      </c>
      <c r="AU1205" s="5">
        <v>1328.00134277343</v>
      </c>
      <c r="AV1205" s="5">
        <v>1320.28796386718</v>
      </c>
      <c r="AW1205" s="5">
        <v>1294.4812825520767</v>
      </c>
      <c r="AX1205" s="5">
        <v>1348.83117675781</v>
      </c>
      <c r="AY1205" s="5">
        <v>1307.72436523437</v>
      </c>
      <c r="AZ1205" s="5">
        <v>1251.19641113281</v>
      </c>
      <c r="BA1205" s="5">
        <v>1302.5839843749966</v>
      </c>
    </row>
    <row r="1206" spans="1:53" x14ac:dyDescent="0.2">
      <c r="A1206" s="1">
        <v>1203</v>
      </c>
      <c r="B1206" s="1" t="s">
        <v>4833</v>
      </c>
      <c r="C1206" s="1" t="s">
        <v>4834</v>
      </c>
      <c r="D1206" s="1" t="s">
        <v>4835</v>
      </c>
      <c r="E1206" s="1" t="s">
        <v>4836</v>
      </c>
      <c r="F1206" s="5">
        <v>53.458347320556598</v>
      </c>
      <c r="G1206" s="5">
        <v>43.250885009765597</v>
      </c>
      <c r="H1206" s="5">
        <v>66.92578125</v>
      </c>
      <c r="I1206" s="5">
        <v>54.545004526774072</v>
      </c>
      <c r="J1206" s="5">
        <v>75.280632019042898</v>
      </c>
      <c r="L1206" s="5">
        <v>75.765808105468693</v>
      </c>
      <c r="M1206" s="5">
        <v>75.523220062255803</v>
      </c>
      <c r="N1206" s="5">
        <v>95.395210266113196</v>
      </c>
      <c r="O1206" s="5">
        <v>110.113845825195</v>
      </c>
      <c r="P1206" s="5">
        <v>114.794540405273</v>
      </c>
      <c r="Q1206" s="5">
        <v>106.76786549886039</v>
      </c>
      <c r="R1206" s="5">
        <v>103.800910949707</v>
      </c>
      <c r="S1206" s="5">
        <v>87.708244323730398</v>
      </c>
      <c r="T1206" s="5">
        <v>108.04426574707</v>
      </c>
      <c r="U1206" s="5">
        <v>99.851140340169124</v>
      </c>
      <c r="V1206" s="5">
        <v>140.34974670410099</v>
      </c>
      <c r="W1206" s="5">
        <v>133.50045776367099</v>
      </c>
      <c r="X1206" s="5">
        <v>132.65757751464801</v>
      </c>
      <c r="Y1206" s="5">
        <v>135.50259399413997</v>
      </c>
      <c r="Z1206" s="5">
        <v>419.76541137695301</v>
      </c>
      <c r="AA1206" s="5">
        <v>373.32067871093699</v>
      </c>
      <c r="AB1206" s="5">
        <v>393.48544311523398</v>
      </c>
      <c r="AC1206" s="5">
        <v>395.52384440104129</v>
      </c>
      <c r="AD1206" s="5">
        <v>223.13626098632801</v>
      </c>
      <c r="AE1206" s="5">
        <v>226.92468261718699</v>
      </c>
      <c r="AF1206" s="5">
        <v>216.39187622070301</v>
      </c>
      <c r="AG1206" s="5">
        <v>222.15093994140602</v>
      </c>
      <c r="AH1206" s="5">
        <v>207.24832153320301</v>
      </c>
      <c r="AI1206" s="5">
        <v>195.31661987304599</v>
      </c>
      <c r="AJ1206" s="5">
        <v>175.829833984375</v>
      </c>
      <c r="AK1206" s="5">
        <v>192.79825846354132</v>
      </c>
      <c r="AL1206" s="5">
        <v>82.869125366210895</v>
      </c>
      <c r="AM1206" s="5">
        <v>90.501708984375</v>
      </c>
      <c r="AN1206" s="5">
        <v>91.843948364257798</v>
      </c>
      <c r="AO1206" s="5">
        <v>88.404927571614564</v>
      </c>
      <c r="AP1206" s="5">
        <v>94.943466186523395</v>
      </c>
      <c r="AQ1206" s="5">
        <v>102.57991790771401</v>
      </c>
      <c r="AR1206" s="5">
        <v>105.14385986328099</v>
      </c>
      <c r="AS1206" s="5">
        <v>100.8890813191728</v>
      </c>
      <c r="AU1206" s="5">
        <v>155.898681640625</v>
      </c>
      <c r="AV1206" s="5">
        <v>151.42347717285099</v>
      </c>
      <c r="AW1206" s="5">
        <v>153.661079406738</v>
      </c>
      <c r="AX1206" s="5">
        <v>396.78347778320301</v>
      </c>
      <c r="AY1206" s="5">
        <v>376.31640625</v>
      </c>
      <c r="AZ1206" s="5">
        <v>380.61392211914</v>
      </c>
      <c r="BA1206" s="5">
        <v>384.57126871744771</v>
      </c>
    </row>
    <row r="1207" spans="1:53" x14ac:dyDescent="0.2">
      <c r="A1207" s="1">
        <v>1204</v>
      </c>
      <c r="B1207" s="1" t="s">
        <v>4837</v>
      </c>
      <c r="C1207" s="1" t="s">
        <v>4838</v>
      </c>
      <c r="D1207" s="1" t="s">
        <v>4839</v>
      </c>
      <c r="E1207" s="1" t="s">
        <v>4840</v>
      </c>
      <c r="L1207" s="5">
        <v>431.41259765625</v>
      </c>
      <c r="M1207" s="5">
        <v>431.41259765625</v>
      </c>
      <c r="N1207" s="5">
        <v>815.345458984375</v>
      </c>
      <c r="O1207" s="5">
        <v>945.30816650390602</v>
      </c>
      <c r="P1207" s="5">
        <v>1048.15014648437</v>
      </c>
      <c r="Q1207" s="5">
        <v>936.26792399088356</v>
      </c>
      <c r="W1207" s="5">
        <v>191.14065551757801</v>
      </c>
      <c r="Y1207" s="5">
        <v>191.14065551757801</v>
      </c>
      <c r="AA1207" s="5">
        <v>87.012382507324205</v>
      </c>
      <c r="AB1207" s="5">
        <v>461.64089965820301</v>
      </c>
      <c r="AC1207" s="5">
        <v>274.32664108276362</v>
      </c>
      <c r="AD1207" s="5">
        <v>1389.71484375</v>
      </c>
      <c r="AE1207" s="5">
        <v>245.68234252929599</v>
      </c>
      <c r="AG1207" s="5">
        <v>817.69859313964798</v>
      </c>
      <c r="AJ1207" s="5">
        <v>1042.52600097656</v>
      </c>
      <c r="AK1207" s="5">
        <v>1042.52600097656</v>
      </c>
      <c r="AP1207" s="5">
        <v>303.3193359375</v>
      </c>
      <c r="AR1207" s="5">
        <v>330.52282714843699</v>
      </c>
      <c r="AS1207" s="5">
        <v>316.92108154296852</v>
      </c>
      <c r="AU1207" s="5">
        <v>3470.66137695312</v>
      </c>
      <c r="AW1207" s="5">
        <v>3470.66137695312</v>
      </c>
    </row>
    <row r="1208" spans="1:53" x14ac:dyDescent="0.2">
      <c r="A1208" s="1">
        <v>1205</v>
      </c>
      <c r="B1208" s="1" t="s">
        <v>4841</v>
      </c>
      <c r="C1208" s="1" t="s">
        <v>4842</v>
      </c>
      <c r="D1208" s="1" t="s">
        <v>4843</v>
      </c>
      <c r="E1208" s="1" t="s">
        <v>4844</v>
      </c>
      <c r="F1208" s="5">
        <v>510.90106201171801</v>
      </c>
      <c r="G1208" s="5">
        <v>528.35339355468705</v>
      </c>
      <c r="H1208" s="5">
        <v>561.03576660156205</v>
      </c>
      <c r="I1208" s="5">
        <v>533.43007405598905</v>
      </c>
      <c r="J1208" s="5">
        <v>531.35388183593705</v>
      </c>
      <c r="K1208" s="5">
        <v>512.77947998046795</v>
      </c>
      <c r="L1208" s="5">
        <v>515.49523925781205</v>
      </c>
      <c r="M1208" s="5">
        <v>519.87620035807231</v>
      </c>
      <c r="N1208" s="5">
        <v>1121.703125</v>
      </c>
      <c r="O1208" s="5">
        <v>1131.26257324218</v>
      </c>
      <c r="P1208" s="5">
        <v>1146.89147949218</v>
      </c>
      <c r="Q1208" s="5">
        <v>1133.2857259114535</v>
      </c>
      <c r="R1208" s="5">
        <v>591.23828125</v>
      </c>
      <c r="S1208" s="5">
        <v>604.133544921875</v>
      </c>
      <c r="T1208" s="5">
        <v>634.60662841796795</v>
      </c>
      <c r="U1208" s="5">
        <v>609.99281819661428</v>
      </c>
      <c r="V1208" s="5">
        <v>449.95919799804602</v>
      </c>
      <c r="W1208" s="5">
        <v>407.93051147460898</v>
      </c>
      <c r="X1208" s="5">
        <v>433.96026611328102</v>
      </c>
      <c r="Y1208" s="5">
        <v>430.61665852864536</v>
      </c>
      <c r="Z1208" s="5">
        <v>428.004150390625</v>
      </c>
      <c r="AA1208" s="5">
        <v>450.014892578125</v>
      </c>
      <c r="AB1208" s="5">
        <v>430.60308837890602</v>
      </c>
      <c r="AC1208" s="5">
        <v>436.20737711588532</v>
      </c>
      <c r="AD1208" s="5">
        <v>527.81884765625</v>
      </c>
      <c r="AE1208" s="5">
        <v>527.92468261718705</v>
      </c>
      <c r="AF1208" s="5">
        <v>540.70623779296795</v>
      </c>
      <c r="AG1208" s="5">
        <v>532.14992268880167</v>
      </c>
      <c r="AH1208" s="5">
        <v>543.40490722656205</v>
      </c>
      <c r="AI1208" s="5">
        <v>544.49652099609295</v>
      </c>
      <c r="AJ1208" s="5">
        <v>513.93505859375</v>
      </c>
      <c r="AK1208" s="5">
        <v>533.9454956054683</v>
      </c>
      <c r="AL1208" s="5">
        <v>995.66455078125</v>
      </c>
      <c r="AM1208" s="5">
        <v>991.76318359375</v>
      </c>
      <c r="AN1208" s="5">
        <v>997.21887207031205</v>
      </c>
      <c r="AO1208" s="5">
        <v>994.88220214843739</v>
      </c>
      <c r="AP1208" s="5">
        <v>509.09597778320301</v>
      </c>
      <c r="AQ1208" s="5">
        <v>501.629638671875</v>
      </c>
      <c r="AR1208" s="5">
        <v>502.24566650390602</v>
      </c>
      <c r="AS1208" s="5">
        <v>504.32376098632795</v>
      </c>
      <c r="AT1208" s="5">
        <v>407.40145874023398</v>
      </c>
      <c r="AU1208" s="5">
        <v>475.626861572265</v>
      </c>
      <c r="AV1208" s="5">
        <v>479.86340332031199</v>
      </c>
      <c r="AW1208" s="5">
        <v>454.29724121093699</v>
      </c>
      <c r="AX1208" s="5">
        <v>488.91784667968699</v>
      </c>
      <c r="AY1208" s="5">
        <v>432.93905639648398</v>
      </c>
      <c r="AZ1208" s="5">
        <v>446.095123291015</v>
      </c>
      <c r="BA1208" s="5">
        <v>455.98400878906199</v>
      </c>
    </row>
    <row r="1209" spans="1:53" x14ac:dyDescent="0.2">
      <c r="A1209" s="1">
        <v>1206</v>
      </c>
      <c r="B1209" s="1" t="s">
        <v>4845</v>
      </c>
      <c r="C1209" s="1" t="s">
        <v>4846</v>
      </c>
      <c r="D1209" s="1" t="s">
        <v>4847</v>
      </c>
      <c r="E1209" s="1" t="s">
        <v>4848</v>
      </c>
      <c r="G1209" s="5">
        <v>26.1426582336425</v>
      </c>
      <c r="I1209" s="5">
        <v>26.1426582336425</v>
      </c>
      <c r="J1209" s="5">
        <v>27.094137191772401</v>
      </c>
      <c r="M1209" s="5">
        <v>27.094137191772401</v>
      </c>
      <c r="N1209" s="5">
        <v>89.464591979980398</v>
      </c>
      <c r="O1209" s="5">
        <v>78.342834472656193</v>
      </c>
      <c r="P1209" s="5">
        <v>90.237892150878906</v>
      </c>
      <c r="Q1209" s="5">
        <v>86.015106201171832</v>
      </c>
      <c r="R1209" s="5">
        <v>59.025245666503899</v>
      </c>
      <c r="S1209" s="5">
        <v>40.413661956787102</v>
      </c>
      <c r="T1209" s="5">
        <v>46.804435729980398</v>
      </c>
      <c r="U1209" s="5">
        <v>48.747781117757135</v>
      </c>
      <c r="V1209" s="5">
        <v>46.079612731933501</v>
      </c>
      <c r="W1209" s="5">
        <v>40.039539337158203</v>
      </c>
      <c r="X1209" s="5">
        <v>38.6241035461425</v>
      </c>
      <c r="Y1209" s="5">
        <v>41.581085205078068</v>
      </c>
      <c r="AA1209" s="5">
        <v>23.657587051391602</v>
      </c>
      <c r="AB1209" s="5">
        <v>32.769840240478501</v>
      </c>
      <c r="AC1209" s="5">
        <v>28.213713645935051</v>
      </c>
      <c r="AD1209" s="5">
        <v>45.04732131958</v>
      </c>
      <c r="AE1209" s="5">
        <v>30.207475662231399</v>
      </c>
      <c r="AF1209" s="5">
        <v>22.082380294799801</v>
      </c>
      <c r="AG1209" s="5">
        <v>32.445725758870402</v>
      </c>
      <c r="AI1209" s="5">
        <v>27.641046524047798</v>
      </c>
      <c r="AK1209" s="5">
        <v>27.641046524047798</v>
      </c>
      <c r="AL1209" s="5">
        <v>97.244483947753906</v>
      </c>
      <c r="AM1209" s="5">
        <v>83.953277587890597</v>
      </c>
      <c r="AN1209" s="5">
        <v>82.782516479492102</v>
      </c>
      <c r="AO1209" s="5">
        <v>87.993426005045535</v>
      </c>
      <c r="AP1209" s="5">
        <v>36.4969482421875</v>
      </c>
      <c r="AQ1209" s="5">
        <v>40.499797821044901</v>
      </c>
      <c r="AR1209" s="5">
        <v>45.554550170898402</v>
      </c>
      <c r="AS1209" s="5">
        <v>40.850432078043603</v>
      </c>
      <c r="AT1209" s="5">
        <v>54.469627380371001</v>
      </c>
      <c r="AU1209" s="5">
        <v>45.884761810302699</v>
      </c>
      <c r="AV1209" s="5">
        <v>64.590057373046804</v>
      </c>
      <c r="AW1209" s="5">
        <v>54.981482187906835</v>
      </c>
      <c r="AX1209" s="5">
        <v>42.041114807128899</v>
      </c>
      <c r="AY1209" s="5">
        <v>36.249053955078097</v>
      </c>
      <c r="AZ1209" s="5">
        <v>37.9144287109375</v>
      </c>
      <c r="BA1209" s="5">
        <v>38.734865824381501</v>
      </c>
    </row>
    <row r="1210" spans="1:53" x14ac:dyDescent="0.2">
      <c r="A1210" s="1">
        <v>1207</v>
      </c>
      <c r="B1210" s="1" t="s">
        <v>4849</v>
      </c>
      <c r="C1210" s="1" t="s">
        <v>4850</v>
      </c>
      <c r="D1210" s="1" t="s">
        <v>4851</v>
      </c>
      <c r="E1210" s="1" t="s">
        <v>4852</v>
      </c>
      <c r="F1210" s="5">
        <v>603.84674072265602</v>
      </c>
      <c r="G1210" s="5">
        <v>637.04528808593705</v>
      </c>
      <c r="H1210" s="5">
        <v>652.73382568359295</v>
      </c>
      <c r="I1210" s="5">
        <v>631.20861816406205</v>
      </c>
      <c r="J1210" s="5">
        <v>503.42800903320301</v>
      </c>
      <c r="K1210" s="5">
        <v>523.15631103515602</v>
      </c>
      <c r="L1210" s="5">
        <v>479.73187255859301</v>
      </c>
      <c r="M1210" s="5">
        <v>502.10539754231735</v>
      </c>
      <c r="N1210" s="5">
        <v>1710.35205078125</v>
      </c>
      <c r="O1210" s="5">
        <v>1706.630859375</v>
      </c>
      <c r="P1210" s="5">
        <v>1575.0576171875</v>
      </c>
      <c r="Q1210" s="5">
        <v>1664.0135091145833</v>
      </c>
      <c r="R1210" s="5">
        <v>948.0859375</v>
      </c>
      <c r="S1210" s="5">
        <v>953.97943115234295</v>
      </c>
      <c r="T1210" s="5">
        <v>946.79315185546795</v>
      </c>
      <c r="U1210" s="5">
        <v>949.61950683593693</v>
      </c>
      <c r="V1210" s="5">
        <v>613.62927246093705</v>
      </c>
      <c r="W1210" s="5">
        <v>532.27386474609295</v>
      </c>
      <c r="X1210" s="5">
        <v>527.21887207031205</v>
      </c>
      <c r="Y1210" s="5">
        <v>557.70733642578068</v>
      </c>
      <c r="Z1210" s="5">
        <v>526.47644042968705</v>
      </c>
      <c r="AA1210" s="5">
        <v>556.58636474609295</v>
      </c>
      <c r="AB1210" s="5">
        <v>543.51989746093705</v>
      </c>
      <c r="AC1210" s="5">
        <v>542.19423421223894</v>
      </c>
      <c r="AD1210" s="5">
        <v>471.56701660156199</v>
      </c>
      <c r="AE1210" s="5">
        <v>434.904205322265</v>
      </c>
      <c r="AF1210" s="5">
        <v>456.82955932617102</v>
      </c>
      <c r="AG1210" s="5">
        <v>454.43359374999932</v>
      </c>
      <c r="AH1210" s="5">
        <v>476.73080444335898</v>
      </c>
      <c r="AI1210" s="5">
        <v>468.41555786132801</v>
      </c>
      <c r="AJ1210" s="5">
        <v>489.70285034179602</v>
      </c>
      <c r="AK1210" s="5">
        <v>478.28307088216098</v>
      </c>
      <c r="AL1210" s="5">
        <v>1474.47216796875</v>
      </c>
      <c r="AM1210" s="5">
        <v>1528.12841796875</v>
      </c>
      <c r="AN1210" s="5">
        <v>1611.26342773437</v>
      </c>
      <c r="AO1210" s="5">
        <v>1537.9546712239564</v>
      </c>
      <c r="AP1210" s="5">
        <v>741.89129638671795</v>
      </c>
      <c r="AQ1210" s="5">
        <v>806.46228027343705</v>
      </c>
      <c r="AR1210" s="5">
        <v>763.623291015625</v>
      </c>
      <c r="AS1210" s="5">
        <v>770.65895589192667</v>
      </c>
      <c r="AT1210" s="5">
        <v>628.448974609375</v>
      </c>
      <c r="AU1210" s="5">
        <v>692.07946777343705</v>
      </c>
      <c r="AV1210" s="5">
        <v>571.46960449218705</v>
      </c>
      <c r="AW1210" s="5">
        <v>630.66601562499966</v>
      </c>
      <c r="AX1210" s="5">
        <v>743.136474609375</v>
      </c>
      <c r="AY1210" s="5">
        <v>705.68792724609295</v>
      </c>
      <c r="AZ1210" s="5">
        <v>675.63861083984295</v>
      </c>
      <c r="BA1210" s="5">
        <v>708.15433756510356</v>
      </c>
    </row>
    <row r="1211" spans="1:53" x14ac:dyDescent="0.2">
      <c r="A1211" s="1">
        <v>1208</v>
      </c>
      <c r="B1211" s="1" t="s">
        <v>4853</v>
      </c>
      <c r="C1211" s="1" t="s">
        <v>4854</v>
      </c>
      <c r="D1211" s="1" t="s">
        <v>4855</v>
      </c>
      <c r="E1211" s="1" t="s">
        <v>4856</v>
      </c>
      <c r="F1211" s="5">
        <v>12470.1884765625</v>
      </c>
      <c r="G1211" s="5">
        <v>12597.4033203125</v>
      </c>
      <c r="H1211" s="5">
        <v>12368.5234375</v>
      </c>
      <c r="I1211" s="5">
        <v>12478.705078125</v>
      </c>
      <c r="J1211" s="5">
        <v>11605.703125</v>
      </c>
      <c r="K1211" s="5">
        <v>11706.3779296875</v>
      </c>
      <c r="L1211" s="5">
        <v>12010.87109375</v>
      </c>
      <c r="M1211" s="5">
        <v>11774.3173828125</v>
      </c>
      <c r="N1211" s="5">
        <v>4700.1669921875</v>
      </c>
      <c r="O1211" s="5">
        <v>4770.0185546875</v>
      </c>
      <c r="P1211" s="5">
        <v>4684.61767578125</v>
      </c>
      <c r="Q1211" s="5">
        <v>4718.267740885417</v>
      </c>
      <c r="R1211" s="5">
        <v>7786.72119140625</v>
      </c>
      <c r="S1211" s="5">
        <v>7722.19140625</v>
      </c>
      <c r="T1211" s="5">
        <v>7872.86181640625</v>
      </c>
      <c r="U1211" s="5">
        <v>7793.9248046875</v>
      </c>
      <c r="V1211" s="5">
        <v>13377.015625</v>
      </c>
      <c r="W1211" s="5">
        <v>13281.1669921875</v>
      </c>
      <c r="X1211" s="5">
        <v>13029.3740234375</v>
      </c>
      <c r="Y1211" s="5">
        <v>13229.185546875</v>
      </c>
      <c r="Z1211" s="5">
        <v>11935.828125</v>
      </c>
      <c r="AA1211" s="5">
        <v>12309.8310546875</v>
      </c>
      <c r="AB1211" s="5">
        <v>11722.5791015625</v>
      </c>
      <c r="AC1211" s="5">
        <v>11989.412760416666</v>
      </c>
      <c r="AD1211" s="5">
        <v>9096.525390625</v>
      </c>
      <c r="AE1211" s="5">
        <v>8882.3251953125</v>
      </c>
      <c r="AF1211" s="5">
        <v>8558.6025390625</v>
      </c>
      <c r="AG1211" s="5">
        <v>8845.8177083333339</v>
      </c>
      <c r="AH1211" s="5">
        <v>9723.5859375</v>
      </c>
      <c r="AI1211" s="5">
        <v>9985.21875</v>
      </c>
      <c r="AJ1211" s="5">
        <v>10197.009765625</v>
      </c>
      <c r="AK1211" s="5">
        <v>9968.6048177083339</v>
      </c>
      <c r="AL1211" s="5">
        <v>4517.24560546875</v>
      </c>
      <c r="AM1211" s="5">
        <v>4480.64501953125</v>
      </c>
      <c r="AN1211" s="5">
        <v>4370.123046875</v>
      </c>
      <c r="AO1211" s="5">
        <v>4456.004557291667</v>
      </c>
      <c r="AP1211" s="5">
        <v>7652.9453125</v>
      </c>
      <c r="AQ1211" s="5">
        <v>7626.4765625</v>
      </c>
      <c r="AR1211" s="5">
        <v>7588.564453125</v>
      </c>
      <c r="AS1211" s="5">
        <v>7622.662109375</v>
      </c>
      <c r="AT1211" s="5">
        <v>15142.5615234375</v>
      </c>
      <c r="AU1211" s="5">
        <v>16254.1923828125</v>
      </c>
      <c r="AV1211" s="5">
        <v>15015.298828125</v>
      </c>
      <c r="AW1211" s="5">
        <v>15470.684244791666</v>
      </c>
      <c r="AX1211" s="5">
        <v>13417.0126953125</v>
      </c>
      <c r="AY1211" s="5">
        <v>12241.6611328125</v>
      </c>
      <c r="AZ1211" s="5">
        <v>12515.095703125</v>
      </c>
      <c r="BA1211" s="5">
        <v>12724.58984375</v>
      </c>
    </row>
    <row r="1212" spans="1:53" x14ac:dyDescent="0.2">
      <c r="A1212" s="1">
        <v>1209</v>
      </c>
      <c r="B1212" s="1" t="s">
        <v>4857</v>
      </c>
      <c r="C1212" s="1" t="s">
        <v>4858</v>
      </c>
      <c r="D1212" s="1" t="s">
        <v>4859</v>
      </c>
      <c r="E1212" s="1" t="s">
        <v>4860</v>
      </c>
      <c r="F1212" s="5">
        <v>892.65435791015602</v>
      </c>
      <c r="G1212" s="5">
        <v>816.33770751953102</v>
      </c>
      <c r="H1212" s="5">
        <v>750.33312988281205</v>
      </c>
      <c r="I1212" s="5">
        <v>819.7750651041664</v>
      </c>
      <c r="J1212" s="5">
        <v>524.94305419921795</v>
      </c>
      <c r="K1212" s="5">
        <v>674.64172363281205</v>
      </c>
      <c r="L1212" s="5">
        <v>578.18804931640602</v>
      </c>
      <c r="M1212" s="5">
        <v>592.59094238281193</v>
      </c>
      <c r="N1212" s="5">
        <v>2877.58642578125</v>
      </c>
      <c r="O1212" s="5">
        <v>2929.89794921875</v>
      </c>
      <c r="P1212" s="5">
        <v>2987.96484375</v>
      </c>
      <c r="Q1212" s="5">
        <v>2931.81640625</v>
      </c>
      <c r="R1212" s="5">
        <v>1466.8388671875</v>
      </c>
      <c r="S1212" s="5">
        <v>937.67327880859295</v>
      </c>
      <c r="T1212" s="5">
        <v>1235.84216308593</v>
      </c>
      <c r="U1212" s="5">
        <v>1213.4514363606743</v>
      </c>
      <c r="V1212" s="5">
        <v>835.63623046875</v>
      </c>
      <c r="W1212" s="5">
        <v>772.74157714843705</v>
      </c>
      <c r="X1212" s="5">
        <v>745.85284423828102</v>
      </c>
      <c r="Y1212" s="5">
        <v>784.74355061848928</v>
      </c>
      <c r="Z1212" s="5">
        <v>893.46203613281205</v>
      </c>
      <c r="AA1212" s="5">
        <v>702.9853515625</v>
      </c>
      <c r="AB1212" s="5">
        <v>649.47113037109295</v>
      </c>
      <c r="AC1212" s="5">
        <v>748.63950602213492</v>
      </c>
      <c r="AD1212" s="5">
        <v>1019.38696289062</v>
      </c>
      <c r="AE1212" s="5">
        <v>1059.77026367187</v>
      </c>
      <c r="AF1212" s="5">
        <v>989.435546875</v>
      </c>
      <c r="AG1212" s="5">
        <v>1022.8642578124967</v>
      </c>
      <c r="AH1212" s="5">
        <v>967.19232177734295</v>
      </c>
      <c r="AI1212" s="5">
        <v>1093.58435058593</v>
      </c>
      <c r="AJ1212" s="5">
        <v>993.97180175781205</v>
      </c>
      <c r="AK1212" s="5">
        <v>1018.249491373695</v>
      </c>
      <c r="AL1212" s="5">
        <v>2716.19750976562</v>
      </c>
      <c r="AM1212" s="5">
        <v>3759.1025390625</v>
      </c>
      <c r="AN1212" s="5">
        <v>3594.13159179687</v>
      </c>
      <c r="AO1212" s="5">
        <v>3356.4772135416629</v>
      </c>
      <c r="AP1212" s="5">
        <v>1453.97998046875</v>
      </c>
      <c r="AQ1212" s="5">
        <v>1441.86242675781</v>
      </c>
      <c r="AR1212" s="5">
        <v>1386.81945800781</v>
      </c>
      <c r="AS1212" s="5">
        <v>1427.5539550781232</v>
      </c>
      <c r="AT1212" s="5">
        <v>917.532958984375</v>
      </c>
      <c r="AU1212" s="5">
        <v>237.683013916015</v>
      </c>
      <c r="AV1212" s="5">
        <v>315.81472778320301</v>
      </c>
      <c r="AW1212" s="5">
        <v>490.34356689453097</v>
      </c>
      <c r="AX1212" s="5">
        <v>979.86315917968705</v>
      </c>
      <c r="AY1212" s="5">
        <v>1007.03149414062</v>
      </c>
      <c r="AZ1212" s="5">
        <v>1089.13061523437</v>
      </c>
      <c r="BA1212" s="5">
        <v>1025.3417561848923</v>
      </c>
    </row>
    <row r="1213" spans="1:53" x14ac:dyDescent="0.2">
      <c r="A1213" s="1">
        <v>1210</v>
      </c>
      <c r="B1213" s="1" t="s">
        <v>4861</v>
      </c>
      <c r="C1213" s="1" t="s">
        <v>4862</v>
      </c>
      <c r="D1213" s="1" t="s">
        <v>4863</v>
      </c>
      <c r="E1213" s="1" t="s">
        <v>4864</v>
      </c>
      <c r="F1213" s="5">
        <v>12242.33203125</v>
      </c>
      <c r="G1213" s="5">
        <v>12138.6123046875</v>
      </c>
      <c r="H1213" s="5">
        <v>12679.9189453125</v>
      </c>
      <c r="I1213" s="5">
        <v>12353.62109375</v>
      </c>
      <c r="J1213" s="5">
        <v>11156.791015625</v>
      </c>
      <c r="K1213" s="5">
        <v>11001.859375</v>
      </c>
      <c r="L1213" s="5">
        <v>10895.970703125</v>
      </c>
      <c r="M1213" s="5">
        <v>11018.20703125</v>
      </c>
      <c r="N1213" s="5">
        <v>6896.677734375</v>
      </c>
      <c r="O1213" s="5">
        <v>6936.3583984375</v>
      </c>
      <c r="P1213" s="5">
        <v>6809.9775390625</v>
      </c>
      <c r="Q1213" s="5">
        <v>6881.004557291667</v>
      </c>
      <c r="R1213" s="5">
        <v>10305.8447265625</v>
      </c>
      <c r="S1213" s="5">
        <v>9848.7666015625</v>
      </c>
      <c r="T1213" s="5">
        <v>9880.87109375</v>
      </c>
      <c r="U1213" s="5">
        <v>10011.827473958334</v>
      </c>
      <c r="V1213" s="5">
        <v>7591.43017578125</v>
      </c>
      <c r="W1213" s="5">
        <v>7737.6142578125</v>
      </c>
      <c r="X1213" s="5">
        <v>7580.5341796875</v>
      </c>
      <c r="Y1213" s="5">
        <v>7636.526204427083</v>
      </c>
      <c r="Z1213" s="5">
        <v>7909.3896484375</v>
      </c>
      <c r="AA1213" s="5">
        <v>7948.1240234375</v>
      </c>
      <c r="AB1213" s="5">
        <v>7900.11376953125</v>
      </c>
      <c r="AC1213" s="5">
        <v>7919.209147135417</v>
      </c>
      <c r="AD1213" s="5">
        <v>10784.38671875</v>
      </c>
      <c r="AE1213" s="5">
        <v>10577.2119140625</v>
      </c>
      <c r="AF1213" s="5">
        <v>10867.259765625</v>
      </c>
      <c r="AG1213" s="5">
        <v>10742.952799479166</v>
      </c>
      <c r="AH1213" s="5">
        <v>11725.0068359375</v>
      </c>
      <c r="AI1213" s="5">
        <v>12279.6064453125</v>
      </c>
      <c r="AJ1213" s="5">
        <v>11702.2001953125</v>
      </c>
      <c r="AK1213" s="5">
        <v>11902.271158854166</v>
      </c>
      <c r="AL1213" s="5">
        <v>7788.42626953125</v>
      </c>
      <c r="AM1213" s="5">
        <v>8180.53125</v>
      </c>
      <c r="AN1213" s="5">
        <v>8090.41845703125</v>
      </c>
      <c r="AO1213" s="5">
        <v>8019.7919921875</v>
      </c>
      <c r="AP1213" s="5">
        <v>10148.69140625</v>
      </c>
      <c r="AQ1213" s="5">
        <v>9879.0771484375</v>
      </c>
      <c r="AR1213" s="5">
        <v>9825.7568359375</v>
      </c>
      <c r="AS1213" s="5">
        <v>9951.1751302083339</v>
      </c>
      <c r="AT1213" s="5">
        <v>11151.6826171875</v>
      </c>
      <c r="AU1213" s="5">
        <v>10474.546875</v>
      </c>
      <c r="AV1213" s="5">
        <v>12121.5</v>
      </c>
      <c r="AW1213" s="5">
        <v>11249.2431640625</v>
      </c>
      <c r="AX1213" s="5">
        <v>10113.81640625</v>
      </c>
      <c r="AY1213" s="5">
        <v>10159.5302734375</v>
      </c>
      <c r="AZ1213" s="5">
        <v>10117.4677734375</v>
      </c>
      <c r="BA1213" s="5">
        <v>10130.271484375</v>
      </c>
    </row>
    <row r="1214" spans="1:53" x14ac:dyDescent="0.2">
      <c r="A1214" s="1">
        <v>1211</v>
      </c>
      <c r="B1214" s="1" t="s">
        <v>4865</v>
      </c>
      <c r="C1214" s="1" t="s">
        <v>4866</v>
      </c>
      <c r="D1214" s="1" t="s">
        <v>4867</v>
      </c>
      <c r="E1214" s="1" t="s">
        <v>4868</v>
      </c>
      <c r="F1214" s="5">
        <v>106.171188354492</v>
      </c>
      <c r="G1214" s="5">
        <v>81.848648071289006</v>
      </c>
      <c r="H1214" s="5">
        <v>112.488548278808</v>
      </c>
      <c r="I1214" s="5">
        <v>100.16946156819635</v>
      </c>
      <c r="J1214" s="5">
        <v>120.03883361816401</v>
      </c>
      <c r="K1214" s="5">
        <v>128.60997009277301</v>
      </c>
      <c r="L1214" s="5">
        <v>139.67196655273401</v>
      </c>
      <c r="M1214" s="5">
        <v>129.440256754557</v>
      </c>
      <c r="N1214" s="5">
        <v>400.52313232421801</v>
      </c>
      <c r="O1214" s="5">
        <v>433.69860839843699</v>
      </c>
      <c r="P1214" s="5">
        <v>419.19439697265602</v>
      </c>
      <c r="Q1214" s="5">
        <v>417.80537923177036</v>
      </c>
      <c r="R1214" s="5">
        <v>247.80740356445301</v>
      </c>
      <c r="S1214" s="5">
        <v>243.55705261230401</v>
      </c>
      <c r="T1214" s="5">
        <v>250.29640197753901</v>
      </c>
      <c r="U1214" s="5">
        <v>247.220286051432</v>
      </c>
      <c r="V1214" s="5">
        <v>290.19528198242102</v>
      </c>
      <c r="W1214" s="5">
        <v>281.51824951171801</v>
      </c>
      <c r="X1214" s="5">
        <v>276.81414794921801</v>
      </c>
      <c r="Y1214" s="5">
        <v>282.84255981445239</v>
      </c>
      <c r="Z1214" s="5">
        <v>239.263671875</v>
      </c>
      <c r="AA1214" s="5">
        <v>250.31684875488199</v>
      </c>
      <c r="AB1214" s="5">
        <v>246.06361389160099</v>
      </c>
      <c r="AC1214" s="5">
        <v>245.21471150716101</v>
      </c>
      <c r="AD1214" s="5">
        <v>384.47970581054602</v>
      </c>
      <c r="AE1214" s="5">
        <v>374.90255737304602</v>
      </c>
      <c r="AF1214" s="5">
        <v>398.07693481445301</v>
      </c>
      <c r="AG1214" s="5">
        <v>385.819732666015</v>
      </c>
      <c r="AH1214" s="5">
        <v>299.053131103515</v>
      </c>
      <c r="AI1214" s="5">
        <v>309.93551635742102</v>
      </c>
      <c r="AJ1214" s="5">
        <v>299.26022338867102</v>
      </c>
      <c r="AK1214" s="5">
        <v>302.7496236165357</v>
      </c>
      <c r="AL1214" s="5">
        <v>310.24871826171801</v>
      </c>
      <c r="AM1214" s="5">
        <v>297.58889770507801</v>
      </c>
      <c r="AN1214" s="5">
        <v>313.10623168945301</v>
      </c>
      <c r="AO1214" s="5">
        <v>306.98128255208297</v>
      </c>
      <c r="AP1214" s="5">
        <v>256.76306152343699</v>
      </c>
      <c r="AQ1214" s="5">
        <v>238.46908569335901</v>
      </c>
      <c r="AR1214" s="5">
        <v>256.22863769531199</v>
      </c>
      <c r="AS1214" s="5">
        <v>250.48692830403601</v>
      </c>
      <c r="AT1214" s="5">
        <v>391.07989501953102</v>
      </c>
      <c r="AU1214" s="5">
        <v>375.40151977539</v>
      </c>
      <c r="AV1214" s="5">
        <v>395.18884277343699</v>
      </c>
      <c r="AW1214" s="5">
        <v>387.22341918945267</v>
      </c>
      <c r="AX1214" s="5">
        <v>393.72515869140602</v>
      </c>
      <c r="AY1214" s="5">
        <v>392.17028808593699</v>
      </c>
      <c r="AZ1214" s="5">
        <v>373.19369506835898</v>
      </c>
      <c r="BA1214" s="5">
        <v>386.36304728190066</v>
      </c>
    </row>
    <row r="1215" spans="1:53" x14ac:dyDescent="0.2">
      <c r="A1215" s="1">
        <v>1212</v>
      </c>
      <c r="B1215" s="1" t="s">
        <v>4869</v>
      </c>
      <c r="C1215" s="1" t="s">
        <v>4870</v>
      </c>
      <c r="D1215" s="1" t="s">
        <v>4871</v>
      </c>
      <c r="E1215" s="1" t="s">
        <v>4872</v>
      </c>
      <c r="F1215" s="5">
        <v>265.21755981445301</v>
      </c>
      <c r="G1215" s="5">
        <v>323.046783447265</v>
      </c>
      <c r="H1215" s="5">
        <v>268.85241699218699</v>
      </c>
      <c r="I1215" s="5">
        <v>285.70558675130172</v>
      </c>
      <c r="J1215" s="5">
        <v>296.100006103515</v>
      </c>
      <c r="K1215" s="5">
        <v>294.38555908203102</v>
      </c>
      <c r="L1215" s="5">
        <v>251.92880249023401</v>
      </c>
      <c r="M1215" s="5">
        <v>280.80478922525998</v>
      </c>
      <c r="N1215" s="5">
        <v>142.84947204589801</v>
      </c>
      <c r="O1215" s="5">
        <v>177.64137268066401</v>
      </c>
      <c r="P1215" s="5">
        <v>122.495475769042</v>
      </c>
      <c r="Q1215" s="5">
        <v>147.66210683186802</v>
      </c>
      <c r="R1215" s="5">
        <v>188.02470397949199</v>
      </c>
      <c r="S1215" s="5">
        <v>185.867584228515</v>
      </c>
      <c r="T1215" s="5">
        <v>206.67579650878901</v>
      </c>
      <c r="U1215" s="5">
        <v>193.52269490559866</v>
      </c>
      <c r="V1215" s="5">
        <v>103.9306640625</v>
      </c>
      <c r="W1215" s="5">
        <v>93.852653503417898</v>
      </c>
      <c r="X1215" s="5">
        <v>84.933631896972599</v>
      </c>
      <c r="Y1215" s="5">
        <v>94.238983154296832</v>
      </c>
      <c r="Z1215" s="5">
        <v>179.931869506835</v>
      </c>
      <c r="AA1215" s="5">
        <v>206.78742980957</v>
      </c>
      <c r="AB1215" s="5">
        <v>182.15109252929599</v>
      </c>
      <c r="AC1215" s="5">
        <v>189.62346394856698</v>
      </c>
      <c r="AD1215" s="5">
        <v>216.42851257324199</v>
      </c>
      <c r="AE1215" s="5">
        <v>200.49949645996</v>
      </c>
      <c r="AF1215" s="5">
        <v>205.64619445800699</v>
      </c>
      <c r="AG1215" s="5">
        <v>207.52473449706966</v>
      </c>
      <c r="AH1215" s="5">
        <v>183.60670471191401</v>
      </c>
      <c r="AI1215" s="5">
        <v>213.43058776855401</v>
      </c>
      <c r="AJ1215" s="5">
        <v>189.202377319335</v>
      </c>
      <c r="AK1215" s="5">
        <v>195.41322326660099</v>
      </c>
      <c r="AL1215" s="5">
        <v>82.694976806640597</v>
      </c>
      <c r="AM1215" s="5">
        <v>96.193016052246094</v>
      </c>
      <c r="AN1215" s="5">
        <v>114.08715057373</v>
      </c>
      <c r="AO1215" s="5">
        <v>97.658381144205563</v>
      </c>
      <c r="AP1215" s="5">
        <v>159.36105346679599</v>
      </c>
      <c r="AQ1215" s="5">
        <v>164.58248901367099</v>
      </c>
      <c r="AR1215" s="5">
        <v>153.31369018554599</v>
      </c>
      <c r="AS1215" s="5">
        <v>159.08574422200434</v>
      </c>
      <c r="AT1215" s="5">
        <v>114.42300415039</v>
      </c>
      <c r="AU1215" s="5">
        <v>123.900985717773</v>
      </c>
      <c r="AV1215" s="5">
        <v>41.399169921875</v>
      </c>
      <c r="AW1215" s="5">
        <v>93.241053263345989</v>
      </c>
      <c r="AX1215" s="5">
        <v>207.21601867675699</v>
      </c>
      <c r="AY1215" s="5">
        <v>235.20201110839801</v>
      </c>
      <c r="AZ1215" s="5">
        <v>222.23277282714801</v>
      </c>
      <c r="BA1215" s="5">
        <v>221.55026753743434</v>
      </c>
    </row>
    <row r="1216" spans="1:53" x14ac:dyDescent="0.2">
      <c r="A1216" s="1">
        <v>1213</v>
      </c>
      <c r="B1216" s="1" t="s">
        <v>4873</v>
      </c>
      <c r="C1216" s="1" t="s">
        <v>4874</v>
      </c>
      <c r="D1216" s="1" t="s">
        <v>4875</v>
      </c>
      <c r="E1216" s="1" t="s">
        <v>4876</v>
      </c>
      <c r="F1216" s="5">
        <v>2737.6025390625</v>
      </c>
      <c r="G1216" s="5">
        <v>2728.77685546875</v>
      </c>
      <c r="H1216" s="5">
        <v>2767.81201171875</v>
      </c>
      <c r="I1216" s="5">
        <v>2744.73046875</v>
      </c>
      <c r="J1216" s="5">
        <v>2729.50415039062</v>
      </c>
      <c r="K1216" s="5">
        <v>2697.0078125</v>
      </c>
      <c r="L1216" s="5">
        <v>2643.97387695312</v>
      </c>
      <c r="M1216" s="5">
        <v>2690.1619466145798</v>
      </c>
      <c r="N1216" s="5">
        <v>2023.16638183593</v>
      </c>
      <c r="O1216" s="5">
        <v>1854.5712890625</v>
      </c>
      <c r="P1216" s="5">
        <v>2050.33471679687</v>
      </c>
      <c r="Q1216" s="5">
        <v>1976.0241292317667</v>
      </c>
      <c r="R1216" s="5">
        <v>4187.00732421875</v>
      </c>
      <c r="S1216" s="5">
        <v>3975.06665039062</v>
      </c>
      <c r="T1216" s="5">
        <v>3768.3974609375</v>
      </c>
      <c r="U1216" s="5">
        <v>3976.8238118489567</v>
      </c>
      <c r="V1216" s="5">
        <v>3954.01538085937</v>
      </c>
      <c r="W1216" s="5">
        <v>3857.83325195312</v>
      </c>
      <c r="X1216" s="5">
        <v>4002.19799804687</v>
      </c>
      <c r="Y1216" s="5">
        <v>3938.015543619787</v>
      </c>
      <c r="Z1216" s="5">
        <v>2643.27783203125</v>
      </c>
      <c r="AA1216" s="5">
        <v>2480.78588867187</v>
      </c>
      <c r="AB1216" s="5">
        <v>2552.337890625</v>
      </c>
      <c r="AC1216" s="5">
        <v>2558.8005371093732</v>
      </c>
      <c r="AD1216" s="5">
        <v>8097.27197265625</v>
      </c>
      <c r="AE1216" s="5">
        <v>8433.42578125</v>
      </c>
      <c r="AF1216" s="5">
        <v>8526.888671875</v>
      </c>
      <c r="AG1216" s="5">
        <v>8352.52880859375</v>
      </c>
      <c r="AH1216" s="5">
        <v>7421.6796875</v>
      </c>
      <c r="AI1216" s="5">
        <v>6867.259765625</v>
      </c>
      <c r="AJ1216" s="5">
        <v>7159.669921875</v>
      </c>
      <c r="AK1216" s="5">
        <v>7149.536458333333</v>
      </c>
      <c r="AL1216" s="5">
        <v>3630.69702148437</v>
      </c>
      <c r="AM1216" s="5">
        <v>3609.8564453125</v>
      </c>
      <c r="AN1216" s="5">
        <v>3582.88989257812</v>
      </c>
      <c r="AO1216" s="5">
        <v>3607.8144531249964</v>
      </c>
      <c r="AP1216" s="5">
        <v>4813.62744140625</v>
      </c>
      <c r="AQ1216" s="5">
        <v>4861.55419921875</v>
      </c>
      <c r="AR1216" s="5">
        <v>4894.763671875</v>
      </c>
      <c r="AS1216" s="5">
        <v>4856.6484375</v>
      </c>
      <c r="AT1216" s="5">
        <v>3714.67553710937</v>
      </c>
      <c r="AU1216" s="5">
        <v>3693.93896484375</v>
      </c>
      <c r="AV1216" s="5">
        <v>4325.73828125</v>
      </c>
      <c r="AW1216" s="5">
        <v>3911.4509277343732</v>
      </c>
      <c r="AX1216" s="5">
        <v>4810.64111328125</v>
      </c>
      <c r="AY1216" s="5">
        <v>4506.94140625</v>
      </c>
      <c r="AZ1216" s="5">
        <v>4534.14208984375</v>
      </c>
      <c r="BA1216" s="5">
        <v>4617.241536458333</v>
      </c>
    </row>
    <row r="1217" spans="1:53" x14ac:dyDescent="0.2">
      <c r="A1217" s="1">
        <v>1214</v>
      </c>
      <c r="B1217" s="1" t="s">
        <v>4877</v>
      </c>
      <c r="C1217" s="1" t="s">
        <v>4878</v>
      </c>
      <c r="D1217" s="1" t="s">
        <v>4879</v>
      </c>
      <c r="E1217" s="1" t="s">
        <v>4880</v>
      </c>
      <c r="N1217" s="5">
        <v>1896.29187011718</v>
      </c>
      <c r="O1217" s="5">
        <v>746.61798095703102</v>
      </c>
      <c r="P1217" s="5">
        <v>901.60748291015602</v>
      </c>
      <c r="Q1217" s="5">
        <v>1181.505777994789</v>
      </c>
      <c r="V1217" s="5">
        <v>159.491943359375</v>
      </c>
      <c r="Y1217" s="5">
        <v>159.491943359375</v>
      </c>
      <c r="AB1217" s="5">
        <v>65.921577453613196</v>
      </c>
      <c r="AC1217" s="5">
        <v>65.921577453613196</v>
      </c>
      <c r="AE1217" s="5">
        <v>3551.54858398437</v>
      </c>
      <c r="AG1217" s="5">
        <v>3551.54858398437</v>
      </c>
      <c r="AI1217" s="5">
        <v>2349.7353515625</v>
      </c>
      <c r="AJ1217" s="5">
        <v>2467.77734375</v>
      </c>
      <c r="AK1217" s="5">
        <v>2408.75634765625</v>
      </c>
    </row>
    <row r="1218" spans="1:53" x14ac:dyDescent="0.2">
      <c r="A1218" s="1">
        <v>1215</v>
      </c>
      <c r="B1218" s="1" t="s">
        <v>4881</v>
      </c>
      <c r="C1218" s="1" t="s">
        <v>4882</v>
      </c>
      <c r="D1218" s="1" t="s">
        <v>4883</v>
      </c>
      <c r="E1218" s="1" t="s">
        <v>4884</v>
      </c>
      <c r="F1218" s="5">
        <v>7674.048828125</v>
      </c>
      <c r="G1218" s="5">
        <v>7925.83251953125</v>
      </c>
      <c r="H1218" s="5">
        <v>8121.64306640625</v>
      </c>
      <c r="I1218" s="5">
        <v>7907.1748046875</v>
      </c>
      <c r="J1218" s="5">
        <v>7565.2802734375</v>
      </c>
      <c r="K1218" s="5">
        <v>7254.89697265625</v>
      </c>
      <c r="L1218" s="5">
        <v>7198.60693359375</v>
      </c>
      <c r="M1218" s="5">
        <v>7339.5947265625</v>
      </c>
      <c r="N1218" s="5">
        <v>12983.5078125</v>
      </c>
      <c r="O1218" s="5">
        <v>12941.169921875</v>
      </c>
      <c r="P1218" s="5">
        <v>12998.3857421875</v>
      </c>
      <c r="Q1218" s="5">
        <v>12974.3544921875</v>
      </c>
      <c r="R1218" s="5">
        <v>8465.361328125</v>
      </c>
      <c r="S1218" s="5">
        <v>8538.7548828125</v>
      </c>
      <c r="T1218" s="5">
        <v>8929.4794921875</v>
      </c>
      <c r="U1218" s="5">
        <v>8644.5319010416661</v>
      </c>
      <c r="V1218" s="5">
        <v>6439.09765625</v>
      </c>
      <c r="W1218" s="5">
        <v>6517.78466796875</v>
      </c>
      <c r="X1218" s="5">
        <v>6514.60888671875</v>
      </c>
      <c r="Y1218" s="5">
        <v>6490.4970703125</v>
      </c>
      <c r="Z1218" s="5">
        <v>6593.86083984375</v>
      </c>
      <c r="AA1218" s="5">
        <v>6510.7255859375</v>
      </c>
      <c r="AB1218" s="5">
        <v>6378.80029296875</v>
      </c>
      <c r="AC1218" s="5">
        <v>6494.462239583333</v>
      </c>
      <c r="AD1218" s="5">
        <v>6996.515625</v>
      </c>
      <c r="AE1218" s="5">
        <v>6965.17431640625</v>
      </c>
      <c r="AF1218" s="5">
        <v>6792.115234375</v>
      </c>
      <c r="AG1218" s="5">
        <v>6917.93505859375</v>
      </c>
      <c r="AH1218" s="5">
        <v>7196.94384765625</v>
      </c>
      <c r="AI1218" s="5">
        <v>7175.48193359375</v>
      </c>
      <c r="AJ1218" s="5">
        <v>7394.58251953125</v>
      </c>
      <c r="AK1218" s="5">
        <v>7255.66943359375</v>
      </c>
      <c r="AL1218" s="5">
        <v>12866.1220703125</v>
      </c>
      <c r="AM1218" s="5">
        <v>13032.2177734375</v>
      </c>
      <c r="AN1218" s="5">
        <v>13367.5458984375</v>
      </c>
      <c r="AO1218" s="5">
        <v>13088.628580729166</v>
      </c>
      <c r="AP1218" s="5">
        <v>7832.80517578125</v>
      </c>
      <c r="AQ1218" s="5">
        <v>7516.31787109375</v>
      </c>
      <c r="AR1218" s="5">
        <v>7876.66259765625</v>
      </c>
      <c r="AS1218" s="5">
        <v>7741.928548177083</v>
      </c>
      <c r="AT1218" s="5">
        <v>6747.90380859375</v>
      </c>
      <c r="AU1218" s="5">
        <v>6870.53857421875</v>
      </c>
      <c r="AV1218" s="5">
        <v>6656.56298828125</v>
      </c>
      <c r="AW1218" s="5">
        <v>6758.335123697917</v>
      </c>
      <c r="AX1218" s="5">
        <v>7500.69921875</v>
      </c>
      <c r="AY1218" s="5">
        <v>7141.35400390625</v>
      </c>
      <c r="AZ1218" s="5">
        <v>7178.033203125</v>
      </c>
      <c r="BA1218" s="5">
        <v>7273.362141927083</v>
      </c>
    </row>
    <row r="1219" spans="1:53" x14ac:dyDescent="0.2">
      <c r="A1219" s="1">
        <v>1216</v>
      </c>
      <c r="B1219" s="1" t="s">
        <v>4885</v>
      </c>
      <c r="C1219" s="1" t="s">
        <v>4886</v>
      </c>
      <c r="D1219" s="1" t="s">
        <v>4887</v>
      </c>
      <c r="E1219" s="1" t="s">
        <v>4888</v>
      </c>
      <c r="F1219" s="5">
        <v>161.737548828125</v>
      </c>
      <c r="G1219" s="5">
        <v>255.88226318359301</v>
      </c>
      <c r="H1219" s="5">
        <v>186.88941955566401</v>
      </c>
      <c r="I1219" s="5">
        <v>201.50307718912734</v>
      </c>
      <c r="J1219" s="5">
        <v>271.97784423828102</v>
      </c>
      <c r="K1219" s="5">
        <v>261.35372924804602</v>
      </c>
      <c r="L1219" s="5">
        <v>234.79429626464801</v>
      </c>
      <c r="M1219" s="5">
        <v>256.0419565836583</v>
      </c>
      <c r="N1219" s="5">
        <v>890.63781738281205</v>
      </c>
      <c r="O1219" s="5">
        <v>839.30401611328102</v>
      </c>
      <c r="P1219" s="5">
        <v>642.18463134765602</v>
      </c>
      <c r="Q1219" s="5">
        <v>790.70882161458303</v>
      </c>
      <c r="R1219" s="5">
        <v>222.41419982910099</v>
      </c>
      <c r="S1219" s="5">
        <v>261.08865356445301</v>
      </c>
      <c r="T1219" s="5">
        <v>211.51268005371</v>
      </c>
      <c r="U1219" s="5">
        <v>231.67184448242133</v>
      </c>
      <c r="V1219" s="5">
        <v>189.99650573730401</v>
      </c>
      <c r="W1219" s="5">
        <v>141.73745727539</v>
      </c>
      <c r="X1219" s="5">
        <v>133.29135131835901</v>
      </c>
      <c r="Y1219" s="5">
        <v>155.00843811035099</v>
      </c>
      <c r="Z1219" s="5">
        <v>329.89880371093699</v>
      </c>
      <c r="AA1219" s="5">
        <v>299.89743041992102</v>
      </c>
      <c r="AB1219" s="5">
        <v>345.00192260742102</v>
      </c>
      <c r="AC1219" s="5">
        <v>324.93271891275964</v>
      </c>
      <c r="AD1219" s="5">
        <v>213.90248107910099</v>
      </c>
      <c r="AE1219" s="5">
        <v>196.61495971679599</v>
      </c>
      <c r="AF1219" s="5">
        <v>228.24037170410099</v>
      </c>
      <c r="AG1219" s="5">
        <v>212.91927083333266</v>
      </c>
      <c r="AH1219" s="5">
        <v>306.80120849609301</v>
      </c>
      <c r="AI1219" s="5">
        <v>279.92074584960898</v>
      </c>
      <c r="AJ1219" s="5">
        <v>280.86633300781199</v>
      </c>
      <c r="AK1219" s="5">
        <v>289.19609578450468</v>
      </c>
      <c r="AL1219" s="5">
        <v>185.35917663574199</v>
      </c>
      <c r="AM1219" s="5">
        <v>164.30603027343699</v>
      </c>
      <c r="AN1219" s="5">
        <v>162.27355957031199</v>
      </c>
      <c r="AO1219" s="5">
        <v>170.64625549316366</v>
      </c>
      <c r="AP1219" s="5">
        <v>207.07740783691401</v>
      </c>
      <c r="AQ1219" s="5">
        <v>214.97880554199199</v>
      </c>
      <c r="AR1219" s="5">
        <v>230.32356262207</v>
      </c>
      <c r="AS1219" s="5">
        <v>217.45992533365867</v>
      </c>
      <c r="AT1219" s="5">
        <v>270.60498046875</v>
      </c>
      <c r="AU1219" s="5">
        <v>268.85409545898398</v>
      </c>
      <c r="AV1219" s="5">
        <v>243.40740966796801</v>
      </c>
      <c r="AW1219" s="5">
        <v>260.95549519856735</v>
      </c>
      <c r="AX1219" s="5">
        <v>243.24266052246</v>
      </c>
      <c r="AY1219" s="5">
        <v>223.37528991699199</v>
      </c>
      <c r="AZ1219" s="5">
        <v>219.481353759765</v>
      </c>
      <c r="BA1219" s="5">
        <v>228.69976806640565</v>
      </c>
    </row>
    <row r="1220" spans="1:53" x14ac:dyDescent="0.2">
      <c r="A1220" s="1">
        <v>1217</v>
      </c>
      <c r="B1220" s="1" t="s">
        <v>4889</v>
      </c>
      <c r="C1220" s="1" t="s">
        <v>4890</v>
      </c>
      <c r="D1220" s="1" t="s">
        <v>4891</v>
      </c>
      <c r="E1220" s="1" t="s">
        <v>4892</v>
      </c>
      <c r="F1220" s="5">
        <v>1459.93469238281</v>
      </c>
      <c r="G1220" s="5">
        <v>1371.25476074218</v>
      </c>
      <c r="H1220" s="5">
        <v>1437.91564941406</v>
      </c>
      <c r="I1220" s="5">
        <v>1423.0350341796832</v>
      </c>
      <c r="J1220" s="5">
        <v>1445.44006347656</v>
      </c>
      <c r="K1220" s="5">
        <v>1585.39343261718</v>
      </c>
      <c r="L1220" s="5">
        <v>1564.93029785156</v>
      </c>
      <c r="M1220" s="5">
        <v>1531.9212646484332</v>
      </c>
      <c r="N1220" s="5">
        <v>1243.50903320312</v>
      </c>
      <c r="O1220" s="5">
        <v>1124.00622558593</v>
      </c>
      <c r="P1220" s="5">
        <v>1213.55126953125</v>
      </c>
      <c r="Q1220" s="5">
        <v>1193.6888427734332</v>
      </c>
      <c r="R1220" s="5">
        <v>1237.07824707031</v>
      </c>
      <c r="S1220" s="5">
        <v>1263.74487304687</v>
      </c>
      <c r="T1220" s="5">
        <v>1155.46691894531</v>
      </c>
      <c r="U1220" s="5">
        <v>1218.7633463541633</v>
      </c>
      <c r="V1220" s="5">
        <v>809.72448730468705</v>
      </c>
      <c r="W1220" s="5">
        <v>906.52850341796795</v>
      </c>
      <c r="X1220" s="5">
        <v>803.27386474609295</v>
      </c>
      <c r="Y1220" s="5">
        <v>839.8422851562492</v>
      </c>
      <c r="Z1220" s="5">
        <v>1643.59497070312</v>
      </c>
      <c r="AA1220" s="5">
        <v>1708.17626953125</v>
      </c>
      <c r="AB1220" s="5">
        <v>1607.01879882812</v>
      </c>
      <c r="AC1220" s="5">
        <v>1652.9300130208301</v>
      </c>
      <c r="AD1220" s="5">
        <v>753.62982177734295</v>
      </c>
      <c r="AE1220" s="5">
        <v>757.649658203125</v>
      </c>
      <c r="AF1220" s="5">
        <v>764.45318603515602</v>
      </c>
      <c r="AG1220" s="5">
        <v>758.5775553385414</v>
      </c>
      <c r="AH1220" s="5">
        <v>970.37860107421795</v>
      </c>
      <c r="AI1220" s="5">
        <v>1054.61511230468</v>
      </c>
      <c r="AJ1220" s="5">
        <v>950.36657714843705</v>
      </c>
      <c r="AK1220" s="5">
        <v>991.78676350911167</v>
      </c>
      <c r="AL1220" s="5">
        <v>1097.74157714843</v>
      </c>
      <c r="AM1220" s="5">
        <v>1162.12219238281</v>
      </c>
      <c r="AN1220" s="5">
        <v>1139.70483398437</v>
      </c>
      <c r="AO1220" s="5">
        <v>1133.1895345052033</v>
      </c>
      <c r="AP1220" s="5">
        <v>1441.66748046875</v>
      </c>
      <c r="AQ1220" s="5">
        <v>1396.33056640625</v>
      </c>
      <c r="AR1220" s="5">
        <v>1361.90014648437</v>
      </c>
      <c r="AS1220" s="5">
        <v>1399.9660644531232</v>
      </c>
      <c r="AT1220" s="5">
        <v>539.56707763671795</v>
      </c>
      <c r="AU1220" s="5">
        <v>494.24169921875</v>
      </c>
      <c r="AV1220" s="5">
        <v>788.18170166015602</v>
      </c>
      <c r="AW1220" s="5">
        <v>607.33015950520792</v>
      </c>
      <c r="AX1220" s="5">
        <v>937.27551269531205</v>
      </c>
      <c r="AY1220" s="5">
        <v>785.16632080078102</v>
      </c>
      <c r="AZ1220" s="5">
        <v>815.94970703125</v>
      </c>
      <c r="BA1220" s="5">
        <v>846.13051350911428</v>
      </c>
    </row>
    <row r="1221" spans="1:53" x14ac:dyDescent="0.2">
      <c r="A1221" s="1">
        <v>1218</v>
      </c>
      <c r="B1221" s="1" t="s">
        <v>4893</v>
      </c>
      <c r="C1221" s="1" t="s">
        <v>4894</v>
      </c>
      <c r="D1221" s="1" t="s">
        <v>4895</v>
      </c>
      <c r="E1221" s="1" t="s">
        <v>4896</v>
      </c>
      <c r="F1221" s="5">
        <v>2216.5576171875</v>
      </c>
      <c r="G1221" s="5">
        <v>2350.60229492187</v>
      </c>
      <c r="H1221" s="5">
        <v>2449.1494140625</v>
      </c>
      <c r="I1221" s="5">
        <v>2338.7697753906232</v>
      </c>
      <c r="J1221" s="5">
        <v>2260.009765625</v>
      </c>
      <c r="K1221" s="5">
        <v>2336.79931640625</v>
      </c>
      <c r="L1221" s="5">
        <v>2244.13330078125</v>
      </c>
      <c r="M1221" s="5">
        <v>2280.3141276041665</v>
      </c>
      <c r="N1221" s="5">
        <v>2638.33935546875</v>
      </c>
      <c r="O1221" s="5">
        <v>2466.60888671875</v>
      </c>
      <c r="P1221" s="5">
        <v>2472.18139648437</v>
      </c>
      <c r="Q1221" s="5">
        <v>2525.7098795572897</v>
      </c>
      <c r="R1221" s="5">
        <v>2613.2705078125</v>
      </c>
      <c r="S1221" s="5">
        <v>2547.37451171875</v>
      </c>
      <c r="T1221" s="5">
        <v>2512.67529296875</v>
      </c>
      <c r="U1221" s="5">
        <v>2557.7734375</v>
      </c>
      <c r="V1221" s="5">
        <v>2052.47827148437</v>
      </c>
      <c r="W1221" s="5">
        <v>2040.609375</v>
      </c>
      <c r="X1221" s="5">
        <v>2059.17626953125</v>
      </c>
      <c r="Y1221" s="5">
        <v>2050.7546386718732</v>
      </c>
      <c r="Z1221" s="5">
        <v>2343.93530273437</v>
      </c>
      <c r="AA1221" s="5">
        <v>2219.73583984375</v>
      </c>
      <c r="AB1221" s="5">
        <v>2346.591796875</v>
      </c>
      <c r="AC1221" s="5">
        <v>2303.4209798177067</v>
      </c>
      <c r="AD1221" s="5">
        <v>1424.35620117187</v>
      </c>
      <c r="AE1221" s="5">
        <v>1393.81713867187</v>
      </c>
      <c r="AF1221" s="5">
        <v>1484.00390625</v>
      </c>
      <c r="AG1221" s="5">
        <v>1434.0590820312466</v>
      </c>
      <c r="AH1221" s="5">
        <v>1625.73278808593</v>
      </c>
      <c r="AI1221" s="5">
        <v>1590.30090332031</v>
      </c>
      <c r="AJ1221" s="5">
        <v>1616.01733398437</v>
      </c>
      <c r="AK1221" s="5">
        <v>1610.6836751302035</v>
      </c>
      <c r="AL1221" s="5">
        <v>1914.25268554687</v>
      </c>
      <c r="AM1221" s="5">
        <v>1960.70678710937</v>
      </c>
      <c r="AN1221" s="5">
        <v>2117.34619140625</v>
      </c>
      <c r="AO1221" s="5">
        <v>1997.4352213541633</v>
      </c>
      <c r="AP1221" s="5">
        <v>2081.83203125</v>
      </c>
      <c r="AQ1221" s="5">
        <v>1968.462890625</v>
      </c>
      <c r="AR1221" s="5">
        <v>1959.61804199218</v>
      </c>
      <c r="AS1221" s="5">
        <v>2003.30432128906</v>
      </c>
      <c r="AT1221" s="5">
        <v>2157.49584960937</v>
      </c>
      <c r="AU1221" s="5">
        <v>2137.9560546875</v>
      </c>
      <c r="AV1221" s="5">
        <v>2062.43896484375</v>
      </c>
      <c r="AW1221" s="5">
        <v>2119.2969563802067</v>
      </c>
      <c r="AX1221" s="5">
        <v>1930.79284667968</v>
      </c>
      <c r="AY1221" s="5">
        <v>1791.03735351562</v>
      </c>
      <c r="AZ1221" s="5">
        <v>1848.95654296875</v>
      </c>
      <c r="BA1221" s="5">
        <v>1856.9289143880167</v>
      </c>
    </row>
    <row r="1222" spans="1:53" x14ac:dyDescent="0.2">
      <c r="A1222" s="1">
        <v>1219</v>
      </c>
      <c r="B1222" s="1" t="s">
        <v>4897</v>
      </c>
      <c r="C1222" s="1" t="s">
        <v>4898</v>
      </c>
      <c r="D1222" s="1" t="s">
        <v>4899</v>
      </c>
      <c r="E1222" s="1" t="s">
        <v>4900</v>
      </c>
      <c r="F1222" s="5">
        <v>401.10128784179602</v>
      </c>
      <c r="G1222" s="5">
        <v>412.72732543945301</v>
      </c>
      <c r="H1222" s="5">
        <v>389.71673583984301</v>
      </c>
      <c r="I1222" s="5">
        <v>401.18178304036405</v>
      </c>
      <c r="J1222" s="5">
        <v>399.84552001953102</v>
      </c>
      <c r="K1222" s="5">
        <v>387.71310424804602</v>
      </c>
      <c r="L1222" s="5">
        <v>416.35012817382801</v>
      </c>
      <c r="M1222" s="5">
        <v>401.3029174804683</v>
      </c>
      <c r="N1222" s="5">
        <v>567.77313232421795</v>
      </c>
      <c r="O1222" s="5">
        <v>557.34118652343705</v>
      </c>
      <c r="P1222" s="5">
        <v>548.12542724609295</v>
      </c>
      <c r="Q1222" s="5">
        <v>557.7465820312492</v>
      </c>
      <c r="R1222" s="5">
        <v>403.4248046875</v>
      </c>
      <c r="S1222" s="5">
        <v>338.86279296875</v>
      </c>
      <c r="T1222" s="5">
        <v>366.00860595703102</v>
      </c>
      <c r="U1222" s="5">
        <v>369.43206787109369</v>
      </c>
      <c r="V1222" s="5">
        <v>411.54644775390602</v>
      </c>
      <c r="W1222" s="5">
        <v>407.18026733398398</v>
      </c>
      <c r="X1222" s="5">
        <v>380.84722900390602</v>
      </c>
      <c r="Y1222" s="5">
        <v>399.85798136393197</v>
      </c>
      <c r="Z1222" s="5">
        <v>433.80184936523398</v>
      </c>
      <c r="AA1222" s="5">
        <v>438.10388183593699</v>
      </c>
      <c r="AB1222" s="5">
        <v>419.03436279296801</v>
      </c>
      <c r="AC1222" s="5">
        <v>430.31336466471299</v>
      </c>
      <c r="AD1222" s="5">
        <v>338.76727294921801</v>
      </c>
      <c r="AE1222" s="5">
        <v>341.55026245117102</v>
      </c>
      <c r="AF1222" s="5">
        <v>348.37796020507801</v>
      </c>
      <c r="AG1222" s="5">
        <v>342.89849853515562</v>
      </c>
      <c r="AH1222" s="5">
        <v>347.49508666992102</v>
      </c>
      <c r="AI1222" s="5">
        <v>360.19558715820301</v>
      </c>
      <c r="AJ1222" s="5">
        <v>343.629791259765</v>
      </c>
      <c r="AK1222" s="5">
        <v>350.44015502929636</v>
      </c>
      <c r="AL1222" s="5">
        <v>527.19366455078102</v>
      </c>
      <c r="AM1222" s="5">
        <v>535.34875488281205</v>
      </c>
      <c r="AN1222" s="5">
        <v>530.95733642578102</v>
      </c>
      <c r="AO1222" s="5">
        <v>531.16658528645803</v>
      </c>
      <c r="AP1222" s="5">
        <v>368.22933959960898</v>
      </c>
      <c r="AQ1222" s="5">
        <v>379.63461303710898</v>
      </c>
      <c r="AR1222" s="5">
        <v>374.98336791992102</v>
      </c>
      <c r="AS1222" s="5">
        <v>374.28244018554636</v>
      </c>
      <c r="AT1222" s="5">
        <v>466.08135986328102</v>
      </c>
      <c r="AU1222" s="5">
        <v>491.60925292968699</v>
      </c>
      <c r="AV1222" s="5">
        <v>513.11566162109295</v>
      </c>
      <c r="AW1222" s="5">
        <v>490.26875813802036</v>
      </c>
      <c r="AX1222" s="5">
        <v>369.70233154296801</v>
      </c>
      <c r="AY1222" s="5">
        <v>402.45648193359301</v>
      </c>
      <c r="AZ1222" s="5">
        <v>378.09722900390602</v>
      </c>
      <c r="BA1222" s="5">
        <v>383.41868082682231</v>
      </c>
    </row>
    <row r="1223" spans="1:53" x14ac:dyDescent="0.2">
      <c r="A1223" s="1">
        <v>1220</v>
      </c>
      <c r="B1223" s="1" t="s">
        <v>4901</v>
      </c>
      <c r="C1223" s="1" t="s">
        <v>4902</v>
      </c>
      <c r="D1223" s="1" t="s">
        <v>4903</v>
      </c>
      <c r="E1223" s="1" t="s">
        <v>4904</v>
      </c>
      <c r="F1223" s="5">
        <v>5054.07080078125</v>
      </c>
      <c r="G1223" s="5">
        <v>4915.43017578125</v>
      </c>
      <c r="H1223" s="5">
        <v>4947.6552734375</v>
      </c>
      <c r="I1223" s="5">
        <v>4972.385416666667</v>
      </c>
      <c r="J1223" s="5">
        <v>5289.6796875</v>
      </c>
      <c r="K1223" s="5">
        <v>5411.61865234375</v>
      </c>
      <c r="L1223" s="5">
        <v>5085.615234375</v>
      </c>
      <c r="M1223" s="5">
        <v>5262.304524739583</v>
      </c>
      <c r="N1223" s="5">
        <v>2412.71142578125</v>
      </c>
      <c r="O1223" s="5">
        <v>2312.1904296875</v>
      </c>
      <c r="P1223" s="5">
        <v>2309.236328125</v>
      </c>
      <c r="Q1223" s="5">
        <v>2344.7127278645835</v>
      </c>
      <c r="R1223" s="5">
        <v>3154.84155273437</v>
      </c>
      <c r="S1223" s="5">
        <v>3210.21508789062</v>
      </c>
      <c r="T1223" s="5">
        <v>3152.57739257812</v>
      </c>
      <c r="U1223" s="5">
        <v>3172.54467773437</v>
      </c>
      <c r="V1223" s="5">
        <v>4547.0703125</v>
      </c>
      <c r="W1223" s="5">
        <v>4631.08447265625</v>
      </c>
      <c r="X1223" s="5">
        <v>4624.43505859375</v>
      </c>
      <c r="Y1223" s="5">
        <v>4600.86328125</v>
      </c>
      <c r="Z1223" s="5">
        <v>5444.75048828125</v>
      </c>
      <c r="AA1223" s="5">
        <v>5277.42431640625</v>
      </c>
      <c r="AB1223" s="5">
        <v>5457.50244140625</v>
      </c>
      <c r="AC1223" s="5">
        <v>5393.225748697917</v>
      </c>
      <c r="AD1223" s="5">
        <v>3600.65356445312</v>
      </c>
      <c r="AE1223" s="5">
        <v>3681.916015625</v>
      </c>
      <c r="AF1223" s="5">
        <v>3626.07885742187</v>
      </c>
      <c r="AG1223" s="5">
        <v>3636.2161458333298</v>
      </c>
      <c r="AH1223" s="5">
        <v>3450.18920898437</v>
      </c>
      <c r="AI1223" s="5">
        <v>3442.97265625</v>
      </c>
      <c r="AJ1223" s="5">
        <v>3365.96411132812</v>
      </c>
      <c r="AK1223" s="5">
        <v>3419.7086588541629</v>
      </c>
      <c r="AL1223" s="5">
        <v>2138.15600585937</v>
      </c>
      <c r="AM1223" s="5">
        <v>2169.86669921875</v>
      </c>
      <c r="AN1223" s="5">
        <v>2110.00610351562</v>
      </c>
      <c r="AO1223" s="5">
        <v>2139.3429361979129</v>
      </c>
      <c r="AP1223" s="5">
        <v>3188.861328125</v>
      </c>
      <c r="AQ1223" s="5">
        <v>3159.21752929687</v>
      </c>
      <c r="AR1223" s="5">
        <v>3237.71801757812</v>
      </c>
      <c r="AS1223" s="5">
        <v>3195.2656249999964</v>
      </c>
      <c r="AT1223" s="5">
        <v>3796.19506835937</v>
      </c>
      <c r="AU1223" s="5">
        <v>3678.52392578125</v>
      </c>
      <c r="AV1223" s="5">
        <v>3860.72998046875</v>
      </c>
      <c r="AW1223" s="5">
        <v>3778.4829915364567</v>
      </c>
      <c r="AX1223" s="5">
        <v>3878.89428710937</v>
      </c>
      <c r="AY1223" s="5">
        <v>4062.916015625</v>
      </c>
      <c r="AZ1223" s="5">
        <v>4136.63818359375</v>
      </c>
      <c r="BA1223" s="5">
        <v>4026.1494954427067</v>
      </c>
    </row>
    <row r="1224" spans="1:53" x14ac:dyDescent="0.2">
      <c r="A1224" s="1">
        <v>1221</v>
      </c>
      <c r="B1224" s="1" t="s">
        <v>4905</v>
      </c>
      <c r="C1224" s="1" t="s">
        <v>4906</v>
      </c>
      <c r="D1224" s="1" t="s">
        <v>4907</v>
      </c>
      <c r="E1224" s="1" t="s">
        <v>4908</v>
      </c>
      <c r="F1224" s="5">
        <v>550.52386474609295</v>
      </c>
      <c r="G1224" s="5">
        <v>563.75701904296795</v>
      </c>
      <c r="H1224" s="5">
        <v>556.96441650390602</v>
      </c>
      <c r="I1224" s="5">
        <v>557.08176676432231</v>
      </c>
      <c r="J1224" s="5">
        <v>538.728271484375</v>
      </c>
      <c r="K1224" s="5">
        <v>528.97668457031205</v>
      </c>
      <c r="L1224" s="5">
        <v>502.92907714843699</v>
      </c>
      <c r="M1224" s="5">
        <v>523.54467773437466</v>
      </c>
      <c r="N1224" s="5">
        <v>322.64392089843699</v>
      </c>
      <c r="O1224" s="5">
        <v>308.14547729492102</v>
      </c>
      <c r="P1224" s="5">
        <v>302.98336791992102</v>
      </c>
      <c r="Q1224" s="5">
        <v>311.25758870442633</v>
      </c>
      <c r="R1224" s="5">
        <v>436.416259765625</v>
      </c>
      <c r="S1224" s="5">
        <v>440.673095703125</v>
      </c>
      <c r="T1224" s="5">
        <v>487.77111816406199</v>
      </c>
      <c r="U1224" s="5">
        <v>454.95349121093733</v>
      </c>
      <c r="V1224" s="5">
        <v>690.35607910156205</v>
      </c>
      <c r="W1224" s="5">
        <v>681.58508300781205</v>
      </c>
      <c r="X1224" s="5">
        <v>689.91516113281205</v>
      </c>
      <c r="Y1224" s="5">
        <v>687.28544108072867</v>
      </c>
      <c r="Z1224" s="5">
        <v>628.518310546875</v>
      </c>
      <c r="AA1224" s="5">
        <v>564.89599609375</v>
      </c>
      <c r="AB1224" s="5">
        <v>616.87878417968705</v>
      </c>
      <c r="AC1224" s="5">
        <v>603.43103027343739</v>
      </c>
      <c r="AD1224" s="5">
        <v>554.960693359375</v>
      </c>
      <c r="AE1224" s="5">
        <v>590.16693115234295</v>
      </c>
      <c r="AF1224" s="5">
        <v>559.93267822265602</v>
      </c>
      <c r="AG1224" s="5">
        <v>568.35343424479129</v>
      </c>
      <c r="AH1224" s="5">
        <v>587.42437744140602</v>
      </c>
      <c r="AI1224" s="5">
        <v>580.67510986328102</v>
      </c>
      <c r="AJ1224" s="5">
        <v>576.706298828125</v>
      </c>
      <c r="AK1224" s="5">
        <v>581.60192871093739</v>
      </c>
      <c r="AL1224" s="5">
        <v>303.48471069335898</v>
      </c>
      <c r="AM1224" s="5">
        <v>295.01330566406199</v>
      </c>
      <c r="AN1224" s="5">
        <v>292.4091796875</v>
      </c>
      <c r="AO1224" s="5">
        <v>296.96906534830697</v>
      </c>
      <c r="AP1224" s="5">
        <v>507.63659667968699</v>
      </c>
      <c r="AQ1224" s="5">
        <v>487.50921630859301</v>
      </c>
      <c r="AR1224" s="5">
        <v>504.43338012695301</v>
      </c>
      <c r="AS1224" s="5">
        <v>499.85973103841098</v>
      </c>
      <c r="AT1224" s="5">
        <v>835.96911621093705</v>
      </c>
      <c r="AU1224" s="5">
        <v>833.36920166015602</v>
      </c>
      <c r="AV1224" s="5">
        <v>855.38616943359295</v>
      </c>
      <c r="AW1224" s="5">
        <v>841.57482910156205</v>
      </c>
      <c r="AX1224" s="5">
        <v>757.16668701171795</v>
      </c>
      <c r="AY1224" s="5">
        <v>688.2470703125</v>
      </c>
      <c r="AZ1224" s="5">
        <v>667.63800048828102</v>
      </c>
      <c r="BA1224" s="5">
        <v>704.35058593749966</v>
      </c>
    </row>
    <row r="1225" spans="1:53" x14ac:dyDescent="0.2">
      <c r="A1225" s="1">
        <v>1222</v>
      </c>
      <c r="B1225" s="1" t="s">
        <v>4909</v>
      </c>
      <c r="C1225" s="1" t="s">
        <v>4910</v>
      </c>
      <c r="D1225" s="1" t="s">
        <v>4911</v>
      </c>
      <c r="E1225" s="1" t="s">
        <v>4912</v>
      </c>
      <c r="F1225" s="5">
        <v>3346.92919921875</v>
      </c>
      <c r="G1225" s="5">
        <v>3235.35009765625</v>
      </c>
      <c r="H1225" s="5">
        <v>3259.89453125</v>
      </c>
      <c r="I1225" s="5">
        <v>3280.724609375</v>
      </c>
      <c r="J1225" s="5">
        <v>4089.748046875</v>
      </c>
      <c r="K1225" s="5">
        <v>4080.28857421875</v>
      </c>
      <c r="L1225" s="5">
        <v>4124.5830078125</v>
      </c>
      <c r="M1225" s="5">
        <v>4098.20654296875</v>
      </c>
      <c r="N1225" s="5">
        <v>2041.86242675781</v>
      </c>
      <c r="O1225" s="5">
        <v>1993.69323730468</v>
      </c>
      <c r="P1225" s="5">
        <v>1960.72631835937</v>
      </c>
      <c r="Q1225" s="5">
        <v>1998.7606608072867</v>
      </c>
      <c r="R1225" s="5">
        <v>2551.85620117187</v>
      </c>
      <c r="S1225" s="5">
        <v>2545.61547851562</v>
      </c>
      <c r="T1225" s="5">
        <v>2487.25854492187</v>
      </c>
      <c r="U1225" s="5">
        <v>2528.24340820312</v>
      </c>
      <c r="V1225" s="5">
        <v>1728.37707519531</v>
      </c>
      <c r="W1225" s="5">
        <v>1738.29931640625</v>
      </c>
      <c r="X1225" s="5">
        <v>1726.80419921875</v>
      </c>
      <c r="Y1225" s="5">
        <v>1731.1601969401033</v>
      </c>
      <c r="Z1225" s="5">
        <v>2328.80126953125</v>
      </c>
      <c r="AA1225" s="5">
        <v>2396.16796875</v>
      </c>
      <c r="AB1225" s="5">
        <v>2338.92211914062</v>
      </c>
      <c r="AC1225" s="5">
        <v>2354.6304524739567</v>
      </c>
      <c r="AD1225" s="5">
        <v>1928.23706054687</v>
      </c>
      <c r="AE1225" s="5">
        <v>2017.63244628906</v>
      </c>
      <c r="AF1225" s="5">
        <v>1922.6748046875</v>
      </c>
      <c r="AG1225" s="5">
        <v>1956.1814371744767</v>
      </c>
      <c r="AH1225" s="5">
        <v>2245.46728515625</v>
      </c>
      <c r="AI1225" s="5">
        <v>2278.93676757812</v>
      </c>
      <c r="AJ1225" s="5">
        <v>2225.5009765625</v>
      </c>
      <c r="AK1225" s="5">
        <v>2249.9683430989567</v>
      </c>
      <c r="AL1225" s="5">
        <v>1613.27551269531</v>
      </c>
      <c r="AM1225" s="5">
        <v>1647.81689453125</v>
      </c>
      <c r="AN1225" s="5">
        <v>1624.52282714843</v>
      </c>
      <c r="AO1225" s="5">
        <v>1628.5384114583301</v>
      </c>
      <c r="AP1225" s="5">
        <v>2203.3876953125</v>
      </c>
      <c r="AQ1225" s="5">
        <v>2145.2431640625</v>
      </c>
      <c r="AR1225" s="5">
        <v>2170.6845703125</v>
      </c>
      <c r="AS1225" s="5">
        <v>2173.1051432291665</v>
      </c>
      <c r="AT1225" s="5">
        <v>1837.06262207031</v>
      </c>
      <c r="AU1225" s="5">
        <v>1871.27563476562</v>
      </c>
      <c r="AV1225" s="5">
        <v>1855.23266601562</v>
      </c>
      <c r="AW1225" s="5">
        <v>1854.5236409505167</v>
      </c>
      <c r="AX1225" s="5">
        <v>2596.169921875</v>
      </c>
      <c r="AY1225" s="5">
        <v>2553.603515625</v>
      </c>
      <c r="AZ1225" s="5">
        <v>2521.16625976562</v>
      </c>
      <c r="BA1225" s="5">
        <v>2556.9798990885397</v>
      </c>
    </row>
    <row r="1226" spans="1:53" x14ac:dyDescent="0.2">
      <c r="A1226" s="1">
        <v>1223</v>
      </c>
      <c r="B1226" s="1" t="s">
        <v>4913</v>
      </c>
      <c r="C1226" s="1" t="s">
        <v>4914</v>
      </c>
      <c r="D1226" s="1" t="s">
        <v>4915</v>
      </c>
      <c r="E1226" s="1" t="s">
        <v>4916</v>
      </c>
      <c r="F1226" s="5">
        <v>556.18511962890602</v>
      </c>
      <c r="G1226" s="5">
        <v>591.91082763671795</v>
      </c>
      <c r="H1226" s="5">
        <v>596.75738525390602</v>
      </c>
      <c r="I1226" s="5">
        <v>581.61777750651004</v>
      </c>
      <c r="J1226" s="5">
        <v>607.040771484375</v>
      </c>
      <c r="K1226" s="5">
        <v>581.24908447265602</v>
      </c>
      <c r="L1226" s="5">
        <v>595.87213134765602</v>
      </c>
      <c r="M1226" s="5">
        <v>594.72066243489564</v>
      </c>
      <c r="N1226" s="5">
        <v>1718.30773925781</v>
      </c>
      <c r="O1226" s="5">
        <v>1697.7861328125</v>
      </c>
      <c r="P1226" s="5">
        <v>1643.18444824218</v>
      </c>
      <c r="Q1226" s="5">
        <v>1686.4261067708301</v>
      </c>
      <c r="R1226" s="5">
        <v>761.30596923828102</v>
      </c>
      <c r="S1226" s="5">
        <v>714.71502685546795</v>
      </c>
      <c r="T1226" s="5">
        <v>829.19232177734295</v>
      </c>
      <c r="U1226" s="5">
        <v>768.40443929036394</v>
      </c>
      <c r="V1226" s="5">
        <v>771.02789306640602</v>
      </c>
      <c r="W1226" s="5">
        <v>746.67687988281205</v>
      </c>
      <c r="X1226" s="5">
        <v>733.5771484375</v>
      </c>
      <c r="Y1226" s="5">
        <v>750.42730712890591</v>
      </c>
      <c r="Z1226" s="5">
        <v>671.19598388671795</v>
      </c>
      <c r="AA1226" s="5">
        <v>624.203125</v>
      </c>
      <c r="AB1226" s="5">
        <v>653.11962890625</v>
      </c>
      <c r="AC1226" s="5">
        <v>649.50624593098928</v>
      </c>
      <c r="AD1226" s="5">
        <v>727.206298828125</v>
      </c>
      <c r="AE1226" s="5">
        <v>708.8935546875</v>
      </c>
      <c r="AF1226" s="5">
        <v>763.75537109375</v>
      </c>
      <c r="AG1226" s="5">
        <v>733.28507486979163</v>
      </c>
      <c r="AH1226" s="5">
        <v>735.74676513671795</v>
      </c>
      <c r="AI1226" s="5">
        <v>730.13140869140602</v>
      </c>
      <c r="AJ1226" s="5">
        <v>723.89532470703102</v>
      </c>
      <c r="AK1226" s="5">
        <v>729.92449951171841</v>
      </c>
      <c r="AL1226" s="5">
        <v>1250.47692871093</v>
      </c>
      <c r="AM1226" s="5">
        <v>1268.06750488281</v>
      </c>
      <c r="AN1226" s="5">
        <v>1234.98486328125</v>
      </c>
      <c r="AO1226" s="5">
        <v>1251.1764322916633</v>
      </c>
      <c r="AP1226" s="5">
        <v>762.68560791015602</v>
      </c>
      <c r="AQ1226" s="5">
        <v>772.1474609375</v>
      </c>
      <c r="AR1226" s="5">
        <v>772.58465576171795</v>
      </c>
      <c r="AS1226" s="5">
        <v>769.13924153645803</v>
      </c>
      <c r="AT1226" s="5">
        <v>827.036376953125</v>
      </c>
      <c r="AU1226" s="5">
        <v>876.5859375</v>
      </c>
      <c r="AV1226" s="5">
        <v>825.7939453125</v>
      </c>
      <c r="AW1226" s="5">
        <v>843.13875325520837</v>
      </c>
      <c r="AX1226" s="5">
        <v>807.63238525390602</v>
      </c>
      <c r="AY1226" s="5">
        <v>735.33001708984295</v>
      </c>
      <c r="AZ1226" s="5">
        <v>735.72601318359295</v>
      </c>
      <c r="BA1226" s="5">
        <v>759.56280517578068</v>
      </c>
    </row>
    <row r="1227" spans="1:53" x14ac:dyDescent="0.2">
      <c r="A1227" s="1">
        <v>1224</v>
      </c>
      <c r="B1227" s="1" t="s">
        <v>4917</v>
      </c>
      <c r="C1227" s="1" t="s">
        <v>4918</v>
      </c>
      <c r="D1227" s="1" t="s">
        <v>4919</v>
      </c>
      <c r="E1227" s="1" t="s">
        <v>4920</v>
      </c>
      <c r="F1227" s="5">
        <v>1159.21667480468</v>
      </c>
      <c r="G1227" s="5">
        <v>1298.45593261718</v>
      </c>
      <c r="H1227" s="5">
        <v>1288.21496582031</v>
      </c>
      <c r="I1227" s="5">
        <v>1248.6291910807233</v>
      </c>
      <c r="J1227" s="5">
        <v>1113.77514648437</v>
      </c>
      <c r="K1227" s="5">
        <v>1284.41174316406</v>
      </c>
      <c r="L1227" s="5">
        <v>1334.65454101562</v>
      </c>
      <c r="M1227" s="5">
        <v>1244.2804768880167</v>
      </c>
      <c r="N1227" s="5">
        <v>3010.19580078125</v>
      </c>
      <c r="O1227" s="5">
        <v>2997.59692382812</v>
      </c>
      <c r="P1227" s="5">
        <v>2982.87084960937</v>
      </c>
      <c r="Q1227" s="5">
        <v>2996.8878580729129</v>
      </c>
      <c r="R1227" s="5">
        <v>1799.95910644531</v>
      </c>
      <c r="S1227" s="5">
        <v>1537.61193847656</v>
      </c>
      <c r="T1227" s="5">
        <v>1847.24560546875</v>
      </c>
      <c r="U1227" s="5">
        <v>1728.2722167968732</v>
      </c>
      <c r="V1227" s="5">
        <v>1706.64868164062</v>
      </c>
      <c r="W1227" s="5">
        <v>1401.40319824218</v>
      </c>
      <c r="X1227" s="5">
        <v>1564.66540527343</v>
      </c>
      <c r="Y1227" s="5">
        <v>1557.5724283854099</v>
      </c>
      <c r="Z1227" s="5">
        <v>1163.87939453125</v>
      </c>
      <c r="AA1227" s="5">
        <v>1138.892578125</v>
      </c>
      <c r="AB1227" s="5">
        <v>1132.30261230468</v>
      </c>
      <c r="AC1227" s="5">
        <v>1145.0248616536435</v>
      </c>
      <c r="AD1227" s="5">
        <v>1472.97338867187</v>
      </c>
      <c r="AE1227" s="5">
        <v>1298.28112792968</v>
      </c>
      <c r="AF1227" s="5">
        <v>1250.46813964843</v>
      </c>
      <c r="AG1227" s="5">
        <v>1340.5742187499934</v>
      </c>
      <c r="AH1227" s="5">
        <v>1333.72155761718</v>
      </c>
      <c r="AI1227" s="5">
        <v>1220.06823730468</v>
      </c>
      <c r="AJ1227" s="5">
        <v>1288.56420898437</v>
      </c>
      <c r="AK1227" s="5">
        <v>1280.7846679687434</v>
      </c>
      <c r="AL1227" s="5">
        <v>2132.72680664062</v>
      </c>
      <c r="AM1227" s="5">
        <v>2258.05053710937</v>
      </c>
      <c r="AN1227" s="5">
        <v>2200.74487304687</v>
      </c>
      <c r="AO1227" s="5">
        <v>2197.17407226562</v>
      </c>
      <c r="AP1227" s="5">
        <v>1254.83728027343</v>
      </c>
      <c r="AQ1227" s="5">
        <v>1290.03540039062</v>
      </c>
      <c r="AR1227" s="5">
        <v>1310.69592285156</v>
      </c>
      <c r="AS1227" s="5">
        <v>1285.1895345052033</v>
      </c>
      <c r="AT1227" s="5">
        <v>1599.93347167968</v>
      </c>
      <c r="AU1227" s="5">
        <v>1560.46020507812</v>
      </c>
      <c r="AV1227" s="5">
        <v>1563.47058105468</v>
      </c>
      <c r="AW1227" s="5">
        <v>1574.6214192708267</v>
      </c>
      <c r="AX1227" s="5">
        <v>1808.3564453125</v>
      </c>
      <c r="AY1227" s="5">
        <v>1862.8720703125</v>
      </c>
      <c r="AZ1227" s="5">
        <v>1884.19372558593</v>
      </c>
      <c r="BA1227" s="5">
        <v>1851.8074137369767</v>
      </c>
    </row>
    <row r="1228" spans="1:53" x14ac:dyDescent="0.2">
      <c r="A1228" s="1">
        <v>1225</v>
      </c>
      <c r="B1228" s="1" t="s">
        <v>4921</v>
      </c>
      <c r="C1228" s="1" t="s">
        <v>4922</v>
      </c>
      <c r="D1228" s="1" t="s">
        <v>4923</v>
      </c>
      <c r="E1228" s="1" t="s">
        <v>4924</v>
      </c>
      <c r="F1228" s="5">
        <v>820.12731933593705</v>
      </c>
      <c r="G1228" s="5">
        <v>840.58935546875</v>
      </c>
      <c r="H1228" s="5">
        <v>907.55187988281205</v>
      </c>
      <c r="I1228" s="5">
        <v>856.0895182291664</v>
      </c>
      <c r="J1228" s="5">
        <v>841.78326416015602</v>
      </c>
      <c r="K1228" s="5">
        <v>903.13446044921795</v>
      </c>
      <c r="L1228" s="5">
        <v>855.81317138671795</v>
      </c>
      <c r="M1228" s="5">
        <v>866.91029866536394</v>
      </c>
      <c r="N1228" s="5">
        <v>826.02392578125</v>
      </c>
      <c r="O1228" s="5">
        <v>781.188720703125</v>
      </c>
      <c r="P1228" s="5">
        <v>717.58770751953102</v>
      </c>
      <c r="Q1228" s="5">
        <v>774.93345133463538</v>
      </c>
      <c r="R1228" s="5">
        <v>736.51873779296795</v>
      </c>
      <c r="S1228" s="5">
        <v>762.69860839843705</v>
      </c>
      <c r="T1228" s="5">
        <v>751.97229003906205</v>
      </c>
      <c r="U1228" s="5">
        <v>750.39654541015568</v>
      </c>
      <c r="V1228" s="5">
        <v>808.90301513671795</v>
      </c>
      <c r="W1228" s="5">
        <v>755.64361572265602</v>
      </c>
      <c r="X1228" s="5">
        <v>824.90612792968705</v>
      </c>
      <c r="Y1228" s="5">
        <v>796.48425292968705</v>
      </c>
      <c r="Z1228" s="5">
        <v>1026.44189453125</v>
      </c>
      <c r="AA1228" s="5">
        <v>957.64837646484295</v>
      </c>
      <c r="AB1228" s="5">
        <v>994.27038574218705</v>
      </c>
      <c r="AC1228" s="5">
        <v>992.78688557942667</v>
      </c>
      <c r="AD1228" s="5">
        <v>1127.84033203125</v>
      </c>
      <c r="AE1228" s="5">
        <v>1161.36254882812</v>
      </c>
      <c r="AF1228" s="5">
        <v>1097.72131347656</v>
      </c>
      <c r="AG1228" s="5">
        <v>1128.97473144531</v>
      </c>
      <c r="AH1228" s="5">
        <v>1037.31237792968</v>
      </c>
      <c r="AI1228" s="5">
        <v>1154.27368164062</v>
      </c>
      <c r="AJ1228" s="5">
        <v>1050.93835449218</v>
      </c>
      <c r="AK1228" s="5">
        <v>1080.8414713541599</v>
      </c>
      <c r="AL1228" s="5">
        <v>740.59417724609295</v>
      </c>
      <c r="AM1228" s="5">
        <v>692.48223876953102</v>
      </c>
      <c r="AN1228" s="5">
        <v>740.45037841796795</v>
      </c>
      <c r="AO1228" s="5">
        <v>724.50893147786394</v>
      </c>
      <c r="AP1228" s="5">
        <v>960.97088623046795</v>
      </c>
      <c r="AQ1228" s="5">
        <v>1004.17022705078</v>
      </c>
      <c r="AR1228" s="5">
        <v>1008.90551757812</v>
      </c>
      <c r="AS1228" s="5">
        <v>991.34887695312261</v>
      </c>
      <c r="AT1228" s="5">
        <v>1119.83081054687</v>
      </c>
      <c r="AU1228" s="5">
        <v>1195.6953125</v>
      </c>
      <c r="AV1228" s="5">
        <v>885.21740722656205</v>
      </c>
      <c r="AW1228" s="5">
        <v>1066.9145100911439</v>
      </c>
      <c r="AX1228" s="5">
        <v>1254.53051757812</v>
      </c>
      <c r="AY1228" s="5">
        <v>1153.70324707031</v>
      </c>
      <c r="AZ1228" s="5">
        <v>1111.50451660156</v>
      </c>
      <c r="BA1228" s="5">
        <v>1173.2460937499966</v>
      </c>
    </row>
    <row r="1229" spans="1:53" x14ac:dyDescent="0.2">
      <c r="A1229" s="1">
        <v>1226</v>
      </c>
      <c r="B1229" s="1" t="s">
        <v>4925</v>
      </c>
      <c r="C1229" s="1" t="s">
        <v>4926</v>
      </c>
      <c r="D1229" s="1" t="s">
        <v>4927</v>
      </c>
      <c r="E1229" s="1" t="s">
        <v>4928</v>
      </c>
      <c r="F1229" s="5">
        <v>2336.56591796875</v>
      </c>
      <c r="G1229" s="5">
        <v>2424.80786132812</v>
      </c>
      <c r="H1229" s="5">
        <v>2293.923828125</v>
      </c>
      <c r="I1229" s="5">
        <v>2351.7658691406232</v>
      </c>
      <c r="J1229" s="5">
        <v>2411.76684570312</v>
      </c>
      <c r="K1229" s="5">
        <v>2500.43383789062</v>
      </c>
      <c r="L1229" s="5">
        <v>2363.75073242187</v>
      </c>
      <c r="M1229" s="5">
        <v>2425.31713867187</v>
      </c>
      <c r="N1229" s="5">
        <v>1703.072265625</v>
      </c>
      <c r="O1229" s="5">
        <v>1810.93029785156</v>
      </c>
      <c r="P1229" s="5">
        <v>1876.28015136718</v>
      </c>
      <c r="Q1229" s="5">
        <v>1796.7609049479133</v>
      </c>
      <c r="R1229" s="5">
        <v>2211.34814453125</v>
      </c>
      <c r="S1229" s="5">
        <v>2270.00024414062</v>
      </c>
      <c r="T1229" s="5">
        <v>2199.44116210937</v>
      </c>
      <c r="U1229" s="5">
        <v>2226.9298502604129</v>
      </c>
      <c r="V1229" s="5">
        <v>2419.18676757812</v>
      </c>
      <c r="W1229" s="5">
        <v>2263.61865234375</v>
      </c>
      <c r="X1229" s="5">
        <v>2276.36450195312</v>
      </c>
      <c r="Y1229" s="5">
        <v>2319.7233072916629</v>
      </c>
      <c r="Z1229" s="5">
        <v>2222.39624023437</v>
      </c>
      <c r="AA1229" s="5">
        <v>2126.30883789062</v>
      </c>
      <c r="AB1229" s="5">
        <v>2145.48413085937</v>
      </c>
      <c r="AC1229" s="5">
        <v>2164.72973632812</v>
      </c>
      <c r="AD1229" s="5">
        <v>1987.17578125</v>
      </c>
      <c r="AE1229" s="5">
        <v>1825.48400878906</v>
      </c>
      <c r="AF1229" s="5">
        <v>1865.67883300781</v>
      </c>
      <c r="AG1229" s="5">
        <v>1892.7795410156232</v>
      </c>
      <c r="AH1229" s="5">
        <v>2127.42626953125</v>
      </c>
      <c r="AI1229" s="5">
        <v>2036.34826660156</v>
      </c>
      <c r="AJ1229" s="5">
        <v>2095.3623046875</v>
      </c>
      <c r="AK1229" s="5">
        <v>2086.3789469401031</v>
      </c>
      <c r="AL1229" s="5">
        <v>1552.33251953125</v>
      </c>
      <c r="AM1229" s="5">
        <v>1498.03430175781</v>
      </c>
      <c r="AN1229" s="5">
        <v>1565.37976074218</v>
      </c>
      <c r="AO1229" s="5">
        <v>1538.5821940104133</v>
      </c>
      <c r="AP1229" s="5">
        <v>1961.93774414062</v>
      </c>
      <c r="AQ1229" s="5">
        <v>2114.95629882812</v>
      </c>
      <c r="AR1229" s="5">
        <v>2124.53466796875</v>
      </c>
      <c r="AS1229" s="5">
        <v>2067.1429036458298</v>
      </c>
      <c r="AT1229" s="5">
        <v>2647.37084960937</v>
      </c>
      <c r="AU1229" s="5">
        <v>2679.21630859375</v>
      </c>
      <c r="AV1229" s="5">
        <v>2901.04663085937</v>
      </c>
      <c r="AW1229" s="5">
        <v>2742.5445963541629</v>
      </c>
      <c r="AX1229" s="5">
        <v>2402.18115234375</v>
      </c>
      <c r="AY1229" s="5">
        <v>2103.06689453125</v>
      </c>
      <c r="AZ1229" s="5">
        <v>2080.05834960937</v>
      </c>
      <c r="BA1229" s="5">
        <v>2195.1021321614567</v>
      </c>
    </row>
    <row r="1230" spans="1:53" x14ac:dyDescent="0.2">
      <c r="A1230" s="1">
        <v>1227</v>
      </c>
      <c r="B1230" s="1" t="s">
        <v>4929</v>
      </c>
      <c r="C1230" s="1" t="s">
        <v>4930</v>
      </c>
      <c r="D1230" s="1" t="s">
        <v>4931</v>
      </c>
      <c r="E1230" s="1" t="s">
        <v>4932</v>
      </c>
      <c r="H1230" s="5">
        <v>89.920211791992102</v>
      </c>
      <c r="I1230" s="5">
        <v>89.920211791992102</v>
      </c>
      <c r="J1230" s="5">
        <v>217.16569519042901</v>
      </c>
      <c r="M1230" s="5">
        <v>217.16569519042901</v>
      </c>
      <c r="N1230" s="5">
        <v>314.09146118164</v>
      </c>
      <c r="O1230" s="5">
        <v>267.267333984375</v>
      </c>
      <c r="P1230" s="5">
        <v>277.81796264648398</v>
      </c>
      <c r="Q1230" s="5">
        <v>286.39225260416629</v>
      </c>
      <c r="S1230" s="5">
        <v>206.24459838867099</v>
      </c>
      <c r="U1230" s="5">
        <v>206.24459838867099</v>
      </c>
      <c r="AH1230" s="5">
        <v>116.023864746093</v>
      </c>
      <c r="AK1230" s="5">
        <v>116.023864746093</v>
      </c>
      <c r="AM1230" s="5">
        <v>82.3216552734375</v>
      </c>
      <c r="AO1230" s="5">
        <v>82.3216552734375</v>
      </c>
      <c r="AU1230" s="5">
        <v>37.843082427978501</v>
      </c>
      <c r="AV1230" s="5">
        <v>165.90132141113199</v>
      </c>
      <c r="AW1230" s="5">
        <v>101.87220191955524</v>
      </c>
      <c r="AY1230" s="5">
        <v>89.495697021484304</v>
      </c>
      <c r="BA1230" s="5">
        <v>89.495697021484304</v>
      </c>
    </row>
    <row r="1231" spans="1:53" x14ac:dyDescent="0.2">
      <c r="A1231" s="1">
        <v>1228</v>
      </c>
      <c r="B1231" s="1" t="s">
        <v>4933</v>
      </c>
      <c r="C1231" s="1" t="s">
        <v>4934</v>
      </c>
      <c r="D1231" s="1" t="s">
        <v>4935</v>
      </c>
      <c r="E1231" s="1" t="s">
        <v>4936</v>
      </c>
      <c r="N1231" s="5">
        <v>240.29960632324199</v>
      </c>
      <c r="O1231" s="5">
        <v>131.23394775390599</v>
      </c>
      <c r="P1231" s="5">
        <v>103.74699401855401</v>
      </c>
      <c r="Q1231" s="5">
        <v>158.42684936523401</v>
      </c>
    </row>
    <row r="1232" spans="1:53" x14ac:dyDescent="0.2">
      <c r="A1232" s="1">
        <v>1229</v>
      </c>
      <c r="B1232" s="1" t="s">
        <v>4937</v>
      </c>
      <c r="C1232" s="1" t="s">
        <v>4938</v>
      </c>
      <c r="D1232" s="1" t="s">
        <v>4939</v>
      </c>
      <c r="E1232" s="1" t="s">
        <v>4940</v>
      </c>
      <c r="F1232" s="5">
        <v>6182.8779296875</v>
      </c>
      <c r="G1232" s="5">
        <v>6504.29345703125</v>
      </c>
      <c r="H1232" s="5">
        <v>6943.17236328125</v>
      </c>
      <c r="I1232" s="5">
        <v>6543.447916666667</v>
      </c>
      <c r="J1232" s="5">
        <v>6797.79052734375</v>
      </c>
      <c r="K1232" s="5">
        <v>6192.9384765625</v>
      </c>
      <c r="L1232" s="5">
        <v>5831.88330078125</v>
      </c>
      <c r="M1232" s="5">
        <v>6274.2041015625</v>
      </c>
      <c r="N1232" s="5">
        <v>3070.41723632812</v>
      </c>
      <c r="O1232" s="5">
        <v>3367.83813476562</v>
      </c>
      <c r="P1232" s="5">
        <v>2858.62524414062</v>
      </c>
      <c r="Q1232" s="5">
        <v>3098.96020507812</v>
      </c>
      <c r="R1232" s="5">
        <v>10768.2392578125</v>
      </c>
      <c r="S1232" s="5">
        <v>9305.970703125</v>
      </c>
      <c r="T1232" s="5">
        <v>9731.4580078125</v>
      </c>
      <c r="U1232" s="5">
        <v>9935.22265625</v>
      </c>
      <c r="V1232" s="5">
        <v>9207.7724609375</v>
      </c>
      <c r="W1232" s="5">
        <v>9327.9287109375</v>
      </c>
      <c r="X1232" s="5">
        <v>9111.90234375</v>
      </c>
      <c r="Y1232" s="5">
        <v>9215.8678385416661</v>
      </c>
      <c r="Z1232" s="5">
        <v>5618.80712890625</v>
      </c>
      <c r="AA1232" s="5">
        <v>6202.10986328125</v>
      </c>
      <c r="AB1232" s="5">
        <v>6080.6865234375</v>
      </c>
      <c r="AC1232" s="5">
        <v>5967.201171875</v>
      </c>
      <c r="AD1232" s="5">
        <v>12066.470703125</v>
      </c>
      <c r="AE1232" s="5">
        <v>11059.1337890625</v>
      </c>
      <c r="AF1232" s="5">
        <v>12369.5029296875</v>
      </c>
      <c r="AG1232" s="5">
        <v>11831.702473958334</v>
      </c>
      <c r="AH1232" s="5">
        <v>12361.1796875</v>
      </c>
      <c r="AI1232" s="5">
        <v>13578.548828125</v>
      </c>
      <c r="AJ1232" s="5">
        <v>13401.513671875</v>
      </c>
      <c r="AK1232" s="5">
        <v>13113.747395833334</v>
      </c>
      <c r="AL1232" s="5">
        <v>4986.06982421875</v>
      </c>
      <c r="AM1232" s="5">
        <v>5567.15380859375</v>
      </c>
      <c r="AN1232" s="5">
        <v>5166.56884765625</v>
      </c>
      <c r="AO1232" s="5">
        <v>5239.930826822917</v>
      </c>
      <c r="AP1232" s="5">
        <v>8432.908203125</v>
      </c>
      <c r="AQ1232" s="5">
        <v>8972.4111328125</v>
      </c>
      <c r="AR1232" s="5">
        <v>8880.5849609375</v>
      </c>
      <c r="AS1232" s="5">
        <v>8761.9680989583339</v>
      </c>
      <c r="AT1232" s="5">
        <v>10904.4599609375</v>
      </c>
      <c r="AU1232" s="5">
        <v>13469.51171875</v>
      </c>
      <c r="AV1232" s="5">
        <v>13208.6396484375</v>
      </c>
      <c r="AW1232" s="5">
        <v>12527.537109375</v>
      </c>
      <c r="AX1232" s="5">
        <v>10663.5322265625</v>
      </c>
      <c r="AY1232" s="5">
        <v>10779.9736328125</v>
      </c>
      <c r="AZ1232" s="5">
        <v>10626.1923828125</v>
      </c>
      <c r="BA1232" s="5">
        <v>10689.8994140625</v>
      </c>
    </row>
    <row r="1233" spans="1:53" x14ac:dyDescent="0.2">
      <c r="A1233" s="1">
        <v>1230</v>
      </c>
      <c r="B1233" s="1" t="s">
        <v>4941</v>
      </c>
      <c r="C1233" s="1" t="s">
        <v>4942</v>
      </c>
      <c r="D1233" s="1" t="s">
        <v>4943</v>
      </c>
      <c r="E1233" s="1" t="s">
        <v>4944</v>
      </c>
      <c r="F1233" s="5">
        <v>4052.29052734375</v>
      </c>
      <c r="G1233" s="5">
        <v>4532.34375</v>
      </c>
      <c r="H1233" s="5">
        <v>4528.5419921875</v>
      </c>
      <c r="I1233" s="5">
        <v>4371.058756510417</v>
      </c>
      <c r="J1233" s="5">
        <v>3859.9658203125</v>
      </c>
      <c r="K1233" s="5">
        <v>4155.515625</v>
      </c>
      <c r="L1233" s="5">
        <v>4099.26171875</v>
      </c>
      <c r="M1233" s="5">
        <v>4038.2477213541665</v>
      </c>
      <c r="N1233" s="5">
        <v>2006.25927734375</v>
      </c>
      <c r="O1233" s="5">
        <v>2069.03076171875</v>
      </c>
      <c r="P1233" s="5">
        <v>1986.6796875</v>
      </c>
      <c r="Q1233" s="5">
        <v>2020.6565755208333</v>
      </c>
      <c r="R1233" s="5">
        <v>3579.77807617187</v>
      </c>
      <c r="S1233" s="5">
        <v>3702.39599609375</v>
      </c>
      <c r="T1233" s="5">
        <v>3758.5693359375</v>
      </c>
      <c r="U1233" s="5">
        <v>3680.2478027343732</v>
      </c>
      <c r="V1233" s="5">
        <v>5322.10888671875</v>
      </c>
      <c r="W1233" s="5">
        <v>5747.43603515625</v>
      </c>
      <c r="X1233" s="5">
        <v>5336.6435546875</v>
      </c>
      <c r="Y1233" s="5">
        <v>5468.7294921875</v>
      </c>
      <c r="Z1233" s="5">
        <v>4506.484375</v>
      </c>
      <c r="AA1233" s="5">
        <v>5086.75537109375</v>
      </c>
      <c r="AB1233" s="5">
        <v>4834.5908203125</v>
      </c>
      <c r="AC1233" s="5">
        <v>4809.27685546875</v>
      </c>
      <c r="AD1233" s="5">
        <v>2680.70825195312</v>
      </c>
      <c r="AE1233" s="5">
        <v>2845.74536132812</v>
      </c>
      <c r="AF1233" s="5">
        <v>2788.720703125</v>
      </c>
      <c r="AG1233" s="5">
        <v>2771.7247721354129</v>
      </c>
      <c r="AH1233" s="5">
        <v>2912.08276367187</v>
      </c>
      <c r="AI1233" s="5">
        <v>2973.13671875</v>
      </c>
      <c r="AJ1233" s="5">
        <v>3076.00756835937</v>
      </c>
      <c r="AK1233" s="5">
        <v>2987.0756835937464</v>
      </c>
      <c r="AL1233" s="5">
        <v>1928.46081542968</v>
      </c>
      <c r="AM1233" s="5">
        <v>1831.80700683593</v>
      </c>
      <c r="AN1233" s="5">
        <v>1820.06774902343</v>
      </c>
      <c r="AO1233" s="5">
        <v>1860.1118570963465</v>
      </c>
      <c r="AP1233" s="5">
        <v>2827.1162109375</v>
      </c>
      <c r="AQ1233" s="5">
        <v>2938.91625976562</v>
      </c>
      <c r="AR1233" s="5">
        <v>2834.5537109375</v>
      </c>
      <c r="AS1233" s="5">
        <v>2866.8620605468732</v>
      </c>
      <c r="AT1233" s="5">
        <v>5503.11181640625</v>
      </c>
      <c r="AU1233" s="5">
        <v>5478.095703125</v>
      </c>
      <c r="AV1233" s="5">
        <v>5164.1572265625</v>
      </c>
      <c r="AW1233" s="5">
        <v>5381.788248697917</v>
      </c>
      <c r="AX1233" s="5">
        <v>4889.505859375</v>
      </c>
      <c r="AY1233" s="5">
        <v>4658.07177734375</v>
      </c>
      <c r="AZ1233" s="5">
        <v>4545.24853515625</v>
      </c>
      <c r="BA1233" s="5">
        <v>4697.608723958333</v>
      </c>
    </row>
    <row r="1234" spans="1:53" x14ac:dyDescent="0.2">
      <c r="A1234" s="1">
        <v>1231</v>
      </c>
      <c r="B1234" s="1" t="s">
        <v>4945</v>
      </c>
      <c r="C1234" s="1" t="s">
        <v>4946</v>
      </c>
      <c r="D1234" s="1" t="s">
        <v>4947</v>
      </c>
      <c r="E1234" s="1" t="s">
        <v>4948</v>
      </c>
      <c r="F1234" s="5">
        <v>682.15881347656205</v>
      </c>
      <c r="G1234" s="5">
        <v>678.15130615234295</v>
      </c>
      <c r="H1234" s="5">
        <v>702.10711669921795</v>
      </c>
      <c r="I1234" s="5">
        <v>687.4724121093742</v>
      </c>
      <c r="J1234" s="5">
        <v>722.00506591796795</v>
      </c>
      <c r="K1234" s="5">
        <v>692.0966796875</v>
      </c>
      <c r="L1234" s="5">
        <v>696.09265136718705</v>
      </c>
      <c r="M1234" s="5">
        <v>703.3981323242183</v>
      </c>
      <c r="N1234" s="5">
        <v>712.94464111328102</v>
      </c>
      <c r="O1234" s="5">
        <v>730.52423095703102</v>
      </c>
      <c r="P1234" s="5">
        <v>717.91314697265602</v>
      </c>
      <c r="Q1234" s="5">
        <v>720.46067301432265</v>
      </c>
      <c r="R1234" s="5">
        <v>772.09405517578102</v>
      </c>
      <c r="S1234" s="5">
        <v>750.9072265625</v>
      </c>
      <c r="T1234" s="5">
        <v>742.29602050781205</v>
      </c>
      <c r="U1234" s="5">
        <v>755.09910074869765</v>
      </c>
      <c r="V1234" s="5">
        <v>658.43768310546795</v>
      </c>
      <c r="W1234" s="5">
        <v>652.59423828125</v>
      </c>
      <c r="X1234" s="5">
        <v>642.11798095703102</v>
      </c>
      <c r="Y1234" s="5">
        <v>651.04996744791629</v>
      </c>
      <c r="Z1234" s="5">
        <v>985.53381347656205</v>
      </c>
      <c r="AA1234" s="5">
        <v>1033.33288574218</v>
      </c>
      <c r="AB1234" s="5">
        <v>1003.91717529296</v>
      </c>
      <c r="AC1234" s="5">
        <v>1007.5946248372339</v>
      </c>
      <c r="AD1234" s="5">
        <v>486.54595947265602</v>
      </c>
      <c r="AE1234" s="5">
        <v>449.33639526367102</v>
      </c>
      <c r="AF1234" s="5">
        <v>497.66110229492102</v>
      </c>
      <c r="AG1234" s="5">
        <v>477.847819010416</v>
      </c>
      <c r="AH1234" s="5">
        <v>538.58245849609295</v>
      </c>
      <c r="AI1234" s="5">
        <v>548.77691650390602</v>
      </c>
      <c r="AJ1234" s="5">
        <v>559.65380859375</v>
      </c>
      <c r="AK1234" s="5">
        <v>549.00439453124966</v>
      </c>
      <c r="AL1234" s="5">
        <v>585.87854003906205</v>
      </c>
      <c r="AM1234" s="5">
        <v>559.36383056640602</v>
      </c>
      <c r="AN1234" s="5">
        <v>604.0537109375</v>
      </c>
      <c r="AO1234" s="5">
        <v>583.09869384765602</v>
      </c>
      <c r="AP1234" s="5">
        <v>614.36126708984295</v>
      </c>
      <c r="AQ1234" s="5">
        <v>626.16851806640602</v>
      </c>
      <c r="AR1234" s="5">
        <v>629.13409423828102</v>
      </c>
      <c r="AS1234" s="5">
        <v>623.22129313151004</v>
      </c>
      <c r="AT1234" s="5">
        <v>501.20098876953102</v>
      </c>
      <c r="AU1234" s="5">
        <v>473.88491821289</v>
      </c>
      <c r="AV1234" s="5">
        <v>473.31707763671801</v>
      </c>
      <c r="AW1234" s="5">
        <v>482.80099487304636</v>
      </c>
      <c r="AX1234" s="5">
        <v>545.56311035156205</v>
      </c>
      <c r="AY1234" s="5">
        <v>499.100494384765</v>
      </c>
      <c r="AZ1234" s="5">
        <v>497.23748779296801</v>
      </c>
      <c r="BA1234" s="5">
        <v>513.96703084309831</v>
      </c>
    </row>
    <row r="1235" spans="1:53" x14ac:dyDescent="0.2">
      <c r="A1235" s="1">
        <v>1232</v>
      </c>
      <c r="B1235" s="1" t="s">
        <v>4949</v>
      </c>
      <c r="C1235" s="1" t="s">
        <v>4950</v>
      </c>
      <c r="D1235" s="1" t="s">
        <v>4951</v>
      </c>
      <c r="E1235" s="1" t="s">
        <v>4952</v>
      </c>
      <c r="F1235" s="5">
        <v>162.95741271972599</v>
      </c>
      <c r="G1235" s="5">
        <v>104.534469604492</v>
      </c>
      <c r="H1235" s="5">
        <v>122.41432189941401</v>
      </c>
      <c r="I1235" s="5">
        <v>129.96873474121068</v>
      </c>
      <c r="J1235" s="5">
        <v>96.312156677246094</v>
      </c>
      <c r="K1235" s="5">
        <v>99.378501892089801</v>
      </c>
      <c r="L1235" s="5">
        <v>150.86145019531199</v>
      </c>
      <c r="M1235" s="5">
        <v>115.51736958821596</v>
      </c>
      <c r="N1235" s="5">
        <v>117.38069915771401</v>
      </c>
      <c r="O1235" s="5">
        <v>127.882530212402</v>
      </c>
      <c r="P1235" s="5">
        <v>88.207992553710895</v>
      </c>
      <c r="Q1235" s="5">
        <v>111.15707397460896</v>
      </c>
      <c r="R1235" s="5">
        <v>117.352416992187</v>
      </c>
      <c r="S1235" s="5">
        <v>119.654403686523</v>
      </c>
      <c r="T1235" s="5">
        <v>126.182014465332</v>
      </c>
      <c r="U1235" s="5">
        <v>121.062945048014</v>
      </c>
      <c r="V1235" s="5">
        <v>82.110977172851506</v>
      </c>
      <c r="W1235" s="5">
        <v>82.383613586425696</v>
      </c>
      <c r="X1235" s="5">
        <v>79.090187072753906</v>
      </c>
      <c r="Y1235" s="5">
        <v>81.194925944010365</v>
      </c>
      <c r="Z1235" s="5">
        <v>140.29087829589801</v>
      </c>
      <c r="AA1235" s="5">
        <v>133.61947631835901</v>
      </c>
      <c r="AB1235" s="5">
        <v>142.477294921875</v>
      </c>
      <c r="AC1235" s="5">
        <v>138.79588317871068</v>
      </c>
      <c r="AD1235" s="5">
        <v>82.603767395019503</v>
      </c>
      <c r="AE1235" s="5">
        <v>84.055473327636705</v>
      </c>
      <c r="AF1235" s="5">
        <v>79.719795227050696</v>
      </c>
      <c r="AG1235" s="5">
        <v>82.126345316568958</v>
      </c>
      <c r="AH1235" s="5">
        <v>90.948341369628906</v>
      </c>
      <c r="AI1235" s="5">
        <v>93.170516967773395</v>
      </c>
      <c r="AJ1235" s="5">
        <v>86.577827453613196</v>
      </c>
      <c r="AK1235" s="5">
        <v>90.232228597005175</v>
      </c>
      <c r="AL1235" s="5">
        <v>33.681877136230398</v>
      </c>
      <c r="AN1235" s="5">
        <v>31.849382400512599</v>
      </c>
      <c r="AO1235" s="5">
        <v>32.765629768371497</v>
      </c>
      <c r="AP1235" s="5">
        <v>34.780517578125</v>
      </c>
      <c r="AQ1235" s="5">
        <v>45.103591918945298</v>
      </c>
      <c r="AR1235" s="5">
        <v>39.485538482666001</v>
      </c>
      <c r="AS1235" s="5">
        <v>39.789882659912102</v>
      </c>
      <c r="AX1235" s="5">
        <v>58.929805755615199</v>
      </c>
      <c r="AY1235" s="5">
        <v>61.130142211913999</v>
      </c>
      <c r="AZ1235" s="5">
        <v>62.073291778564403</v>
      </c>
      <c r="BA1235" s="5">
        <v>60.711079915364536</v>
      </c>
    </row>
    <row r="1236" spans="1:53" x14ac:dyDescent="0.2">
      <c r="A1236" s="1">
        <v>1233</v>
      </c>
      <c r="B1236" s="1" t="s">
        <v>4953</v>
      </c>
      <c r="C1236" s="1" t="s">
        <v>4954</v>
      </c>
      <c r="D1236" s="1" t="s">
        <v>4955</v>
      </c>
      <c r="E1236" s="1" t="s">
        <v>4956</v>
      </c>
      <c r="F1236" s="5">
        <v>1643.61791992187</v>
      </c>
      <c r="G1236" s="5">
        <v>1716.095703125</v>
      </c>
      <c r="H1236" s="5">
        <v>1704.70178222656</v>
      </c>
      <c r="I1236" s="5">
        <v>1688.1384684244767</v>
      </c>
      <c r="J1236" s="5">
        <v>1821.97009277343</v>
      </c>
      <c r="K1236" s="5">
        <v>1740.89318847656</v>
      </c>
      <c r="L1236" s="5">
        <v>1784.44262695312</v>
      </c>
      <c r="M1236" s="5">
        <v>1782.4353027343702</v>
      </c>
      <c r="N1236" s="5">
        <v>3865.50048828125</v>
      </c>
      <c r="O1236" s="5">
        <v>4016.92407226562</v>
      </c>
      <c r="P1236" s="5">
        <v>3801.14672851562</v>
      </c>
      <c r="Q1236" s="5">
        <v>3894.5237630208298</v>
      </c>
      <c r="R1236" s="5">
        <v>2211.73754882812</v>
      </c>
      <c r="S1236" s="5">
        <v>2363.74194335937</v>
      </c>
      <c r="T1236" s="5">
        <v>2308.13134765625</v>
      </c>
      <c r="U1236" s="5">
        <v>2294.5369466145798</v>
      </c>
      <c r="V1236" s="5">
        <v>2508.10717773437</v>
      </c>
      <c r="W1236" s="5">
        <v>2485.43017578125</v>
      </c>
      <c r="X1236" s="5">
        <v>2516.01611328125</v>
      </c>
      <c r="Y1236" s="5">
        <v>2503.1844889322897</v>
      </c>
      <c r="Z1236" s="5">
        <v>1860.70727539062</v>
      </c>
      <c r="AA1236" s="5">
        <v>1768.78796386718</v>
      </c>
      <c r="AB1236" s="5">
        <v>1810.30444335937</v>
      </c>
      <c r="AC1236" s="5">
        <v>1813.2665608723898</v>
      </c>
      <c r="AD1236" s="5">
        <v>2131.27783203125</v>
      </c>
      <c r="AE1236" s="5">
        <v>2111.18603515625</v>
      </c>
      <c r="AF1236" s="5">
        <v>2131.69897460937</v>
      </c>
      <c r="AG1236" s="5">
        <v>2124.7209472656232</v>
      </c>
      <c r="AH1236" s="5">
        <v>2370.357421875</v>
      </c>
      <c r="AI1236" s="5">
        <v>2436.44677734375</v>
      </c>
      <c r="AJ1236" s="5">
        <v>2337.2509765625</v>
      </c>
      <c r="AK1236" s="5">
        <v>2381.3517252604165</v>
      </c>
      <c r="AL1236" s="5">
        <v>4082.98974609375</v>
      </c>
      <c r="AM1236" s="5">
        <v>4108.5615234375</v>
      </c>
      <c r="AN1236" s="5">
        <v>4070.24072265625</v>
      </c>
      <c r="AO1236" s="5">
        <v>4087.2639973958335</v>
      </c>
      <c r="AP1236" s="5">
        <v>2234.18188476562</v>
      </c>
      <c r="AQ1236" s="5">
        <v>2209.62451171875</v>
      </c>
      <c r="AR1236" s="5">
        <v>2234.12451171875</v>
      </c>
      <c r="AS1236" s="5">
        <v>2225.9769694010397</v>
      </c>
      <c r="AT1236" s="5">
        <v>3163.07666015625</v>
      </c>
      <c r="AU1236" s="5">
        <v>3195.44091796875</v>
      </c>
      <c r="AV1236" s="5">
        <v>3105.23168945312</v>
      </c>
      <c r="AW1236" s="5">
        <v>3154.5830891927067</v>
      </c>
      <c r="AX1236" s="5">
        <v>2542.82568359375</v>
      </c>
      <c r="AY1236" s="5">
        <v>2503.82763671875</v>
      </c>
      <c r="AZ1236" s="5">
        <v>2581.90673828125</v>
      </c>
      <c r="BA1236" s="5">
        <v>2542.8533528645835</v>
      </c>
    </row>
    <row r="1237" spans="1:53" x14ac:dyDescent="0.2">
      <c r="A1237" s="1">
        <v>1234</v>
      </c>
      <c r="B1237" s="1" t="s">
        <v>4957</v>
      </c>
      <c r="C1237" s="1" t="s">
        <v>4958</v>
      </c>
      <c r="D1237" s="1" t="s">
        <v>4959</v>
      </c>
      <c r="E1237" s="1" t="s">
        <v>4960</v>
      </c>
      <c r="F1237" s="5">
        <v>189.592681884765</v>
      </c>
      <c r="G1237" s="5">
        <v>212.22773742675699</v>
      </c>
      <c r="H1237" s="5">
        <v>203.645248413085</v>
      </c>
      <c r="I1237" s="5">
        <v>201.82188924153567</v>
      </c>
      <c r="J1237" s="5">
        <v>157.07646179199199</v>
      </c>
      <c r="K1237" s="5">
        <v>181.59916687011699</v>
      </c>
      <c r="L1237" s="5">
        <v>177.64012145996</v>
      </c>
      <c r="M1237" s="5">
        <v>172.10525004068964</v>
      </c>
      <c r="N1237" s="5">
        <v>440.91156005859301</v>
      </c>
      <c r="O1237" s="5">
        <v>457.14840698242102</v>
      </c>
      <c r="P1237" s="5">
        <v>457.75695800781199</v>
      </c>
      <c r="Q1237" s="5">
        <v>451.93897501627538</v>
      </c>
      <c r="R1237" s="5">
        <v>305.20904541015602</v>
      </c>
      <c r="S1237" s="5">
        <v>274.33737182617102</v>
      </c>
      <c r="T1237" s="5">
        <v>280.51467895507801</v>
      </c>
      <c r="U1237" s="5">
        <v>286.68703206380167</v>
      </c>
      <c r="V1237" s="5">
        <v>213.06300354003901</v>
      </c>
      <c r="W1237" s="5">
        <v>206.642318725585</v>
      </c>
      <c r="X1237" s="5">
        <v>198.84403991699199</v>
      </c>
      <c r="Y1237" s="5">
        <v>206.18312072753864</v>
      </c>
      <c r="Z1237" s="5">
        <v>206.73440551757801</v>
      </c>
      <c r="AA1237" s="5">
        <v>182.17526245117099</v>
      </c>
      <c r="AB1237" s="5">
        <v>215.59794616699199</v>
      </c>
      <c r="AC1237" s="5">
        <v>201.50253804524698</v>
      </c>
      <c r="AD1237" s="5">
        <v>251.08229064941401</v>
      </c>
      <c r="AE1237" s="5">
        <v>197.46090698242099</v>
      </c>
      <c r="AF1237" s="5">
        <v>207.95748901367099</v>
      </c>
      <c r="AG1237" s="5">
        <v>218.83356221516866</v>
      </c>
      <c r="AH1237" s="5">
        <v>176.85574340820301</v>
      </c>
      <c r="AI1237" s="5">
        <v>155.67340087890599</v>
      </c>
      <c r="AJ1237" s="5">
        <v>168.92091369628901</v>
      </c>
      <c r="AK1237" s="5">
        <v>167.15001932779936</v>
      </c>
      <c r="AL1237" s="5">
        <v>293.82086181640602</v>
      </c>
      <c r="AM1237" s="5">
        <v>284.47171020507801</v>
      </c>
      <c r="AN1237" s="5">
        <v>306.70748901367102</v>
      </c>
      <c r="AO1237" s="5">
        <v>295.00002034505172</v>
      </c>
      <c r="AP1237" s="5">
        <v>177.77883911132801</v>
      </c>
      <c r="AQ1237" s="5">
        <v>201.62510681152301</v>
      </c>
      <c r="AR1237" s="5">
        <v>188.88325500488199</v>
      </c>
      <c r="AS1237" s="5">
        <v>189.42906697591101</v>
      </c>
      <c r="AT1237" s="5">
        <v>143.65837097167901</v>
      </c>
      <c r="AU1237" s="5">
        <v>122.740921020507</v>
      </c>
      <c r="AW1237" s="5">
        <v>133.19964599609301</v>
      </c>
      <c r="AX1237" s="5">
        <v>126.95166778564401</v>
      </c>
      <c r="AY1237" s="5">
        <v>142.09420776367099</v>
      </c>
      <c r="AZ1237" s="5">
        <v>110.37557983398401</v>
      </c>
      <c r="BA1237" s="5">
        <v>126.47381846109965</v>
      </c>
    </row>
    <row r="1238" spans="1:53" x14ac:dyDescent="0.2">
      <c r="A1238" s="1">
        <v>1235</v>
      </c>
      <c r="B1238" s="1" t="s">
        <v>4961</v>
      </c>
      <c r="C1238" s="1" t="s">
        <v>4962</v>
      </c>
      <c r="D1238" s="1" t="s">
        <v>4963</v>
      </c>
      <c r="E1238" s="1" t="s">
        <v>4964</v>
      </c>
      <c r="F1238" s="5">
        <v>1293.07275390625</v>
      </c>
      <c r="G1238" s="5">
        <v>1286.23229980468</v>
      </c>
      <c r="H1238" s="5">
        <v>1317.90502929687</v>
      </c>
      <c r="I1238" s="5">
        <v>1299.0700276692667</v>
      </c>
      <c r="J1238" s="5">
        <v>1266.47131347656</v>
      </c>
      <c r="K1238" s="5">
        <v>1259.16296386718</v>
      </c>
      <c r="L1238" s="5">
        <v>1266.40710449218</v>
      </c>
      <c r="M1238" s="5">
        <v>1264.0137939453068</v>
      </c>
      <c r="N1238" s="5">
        <v>674.08337402343705</v>
      </c>
      <c r="O1238" s="5">
        <v>677.53155517578102</v>
      </c>
      <c r="P1238" s="5">
        <v>702.05731201171795</v>
      </c>
      <c r="Q1238" s="5">
        <v>684.55741373697867</v>
      </c>
      <c r="R1238" s="5">
        <v>853.09051513671795</v>
      </c>
      <c r="S1238" s="5">
        <v>831.26062011718705</v>
      </c>
      <c r="T1238" s="5">
        <v>820.20281982421795</v>
      </c>
      <c r="U1238" s="5">
        <v>834.8513183593742</v>
      </c>
      <c r="V1238" s="5">
        <v>1189.021484375</v>
      </c>
      <c r="W1238" s="5">
        <v>1274.4169921875</v>
      </c>
      <c r="X1238" s="5">
        <v>1209.048828125</v>
      </c>
      <c r="Y1238" s="5">
        <v>1224.1624348958333</v>
      </c>
      <c r="Z1238" s="5">
        <v>1459.68481445312</v>
      </c>
      <c r="AA1238" s="5">
        <v>1515.11474609375</v>
      </c>
      <c r="AB1238" s="5">
        <v>1431.98083496093</v>
      </c>
      <c r="AC1238" s="5">
        <v>1468.9267985025999</v>
      </c>
      <c r="AD1238" s="5">
        <v>1204.03564453125</v>
      </c>
      <c r="AE1238" s="5">
        <v>1232.33642578125</v>
      </c>
      <c r="AF1238" s="5">
        <v>1247.34240722656</v>
      </c>
      <c r="AG1238" s="5">
        <v>1227.9048258463533</v>
      </c>
      <c r="AH1238" s="5">
        <v>1179.96862792968</v>
      </c>
      <c r="AI1238" s="5">
        <v>1234.93493652343</v>
      </c>
      <c r="AJ1238" s="5">
        <v>1209.962890625</v>
      </c>
      <c r="AK1238" s="5">
        <v>1208.28881835937</v>
      </c>
      <c r="AL1238" s="5">
        <v>529.40728759765602</v>
      </c>
      <c r="AM1238" s="5">
        <v>535.67132568359295</v>
      </c>
      <c r="AN1238" s="5">
        <v>526.17218017578102</v>
      </c>
      <c r="AO1238" s="5">
        <v>530.41693115234341</v>
      </c>
      <c r="AP1238" s="5">
        <v>779.90850830078102</v>
      </c>
      <c r="AQ1238" s="5">
        <v>773.45123291015602</v>
      </c>
      <c r="AR1238" s="5">
        <v>786.62371826171795</v>
      </c>
      <c r="AS1238" s="5">
        <v>779.99448649088492</v>
      </c>
      <c r="AT1238" s="5">
        <v>1820.17114257812</v>
      </c>
      <c r="AU1238" s="5">
        <v>1870.59399414062</v>
      </c>
      <c r="AV1238" s="5">
        <v>1927.12048339843</v>
      </c>
      <c r="AW1238" s="5">
        <v>1872.6285400390568</v>
      </c>
      <c r="AX1238" s="5">
        <v>1596.88525390625</v>
      </c>
      <c r="AY1238" s="5">
        <v>1459.25610351562</v>
      </c>
      <c r="AZ1238" s="5">
        <v>1491.88159179687</v>
      </c>
      <c r="BA1238" s="5">
        <v>1516.0076497395801</v>
      </c>
    </row>
    <row r="1239" spans="1:53" x14ac:dyDescent="0.2">
      <c r="A1239" s="1">
        <v>1236</v>
      </c>
      <c r="B1239" s="1" t="s">
        <v>4965</v>
      </c>
      <c r="C1239" s="1" t="s">
        <v>4966</v>
      </c>
      <c r="D1239" s="1" t="s">
        <v>4967</v>
      </c>
      <c r="E1239" s="1" t="s">
        <v>4968</v>
      </c>
      <c r="F1239" s="5">
        <v>1165.35095214843</v>
      </c>
      <c r="G1239" s="5">
        <v>1193.63415527343</v>
      </c>
      <c r="H1239" s="5">
        <v>1231.46545410156</v>
      </c>
      <c r="I1239" s="5">
        <v>1196.8168538411401</v>
      </c>
      <c r="J1239" s="5">
        <v>1071.94763183593</v>
      </c>
      <c r="K1239" s="5">
        <v>1028.10437011718</v>
      </c>
      <c r="L1239" s="5">
        <v>1024.37707519531</v>
      </c>
      <c r="M1239" s="5">
        <v>1041.4763590494733</v>
      </c>
      <c r="N1239" s="5">
        <v>1758.49157714843</v>
      </c>
      <c r="O1239" s="5">
        <v>1824.02307128906</v>
      </c>
      <c r="P1239" s="5">
        <v>1784.501953125</v>
      </c>
      <c r="Q1239" s="5">
        <v>1789.0055338541633</v>
      </c>
      <c r="R1239" s="5">
        <v>1205.70166015625</v>
      </c>
      <c r="S1239" s="5">
        <v>1207.630859375</v>
      </c>
      <c r="T1239" s="5">
        <v>1213.50390625</v>
      </c>
      <c r="U1239" s="5">
        <v>1208.9454752604167</v>
      </c>
      <c r="V1239" s="5">
        <v>1150.37976074218</v>
      </c>
      <c r="W1239" s="5">
        <v>1158.34338378906</v>
      </c>
      <c r="X1239" s="5">
        <v>1119.77966308593</v>
      </c>
      <c r="Y1239" s="5">
        <v>1142.8342692057233</v>
      </c>
      <c r="Z1239" s="5">
        <v>912.78454589843705</v>
      </c>
      <c r="AA1239" s="5">
        <v>972.15521240234295</v>
      </c>
      <c r="AB1239" s="5">
        <v>948.68377685546795</v>
      </c>
      <c r="AC1239" s="5">
        <v>944.54117838541595</v>
      </c>
      <c r="AD1239" s="5">
        <v>1060.63000488281</v>
      </c>
      <c r="AE1239" s="5">
        <v>1024.02355957031</v>
      </c>
      <c r="AF1239" s="5">
        <v>1093.06994628906</v>
      </c>
      <c r="AG1239" s="5">
        <v>1059.2411702473935</v>
      </c>
      <c r="AH1239" s="5">
        <v>1058.44482421875</v>
      </c>
      <c r="AI1239" s="5">
        <v>1040.55236816406</v>
      </c>
      <c r="AJ1239" s="5">
        <v>1001.69158935546</v>
      </c>
      <c r="AK1239" s="5">
        <v>1033.5629272460899</v>
      </c>
      <c r="AL1239" s="5">
        <v>1497.66967773437</v>
      </c>
      <c r="AM1239" s="5">
        <v>1497.5009765625</v>
      </c>
      <c r="AN1239" s="5">
        <v>1481.134765625</v>
      </c>
      <c r="AO1239" s="5">
        <v>1492.1018066406232</v>
      </c>
      <c r="AP1239" s="5">
        <v>912.05609130859295</v>
      </c>
      <c r="AQ1239" s="5">
        <v>878.62567138671795</v>
      </c>
      <c r="AR1239" s="5">
        <v>892.60369873046795</v>
      </c>
      <c r="AS1239" s="5">
        <v>894.42848714192633</v>
      </c>
      <c r="AT1239" s="5">
        <v>1295.47729492187</v>
      </c>
      <c r="AU1239" s="5">
        <v>1273.56262207031</v>
      </c>
      <c r="AV1239" s="5">
        <v>1209.84619140625</v>
      </c>
      <c r="AW1239" s="5">
        <v>1259.6287027994767</v>
      </c>
      <c r="AX1239" s="5">
        <v>1231.330078125</v>
      </c>
      <c r="AY1239" s="5">
        <v>1197.35400390625</v>
      </c>
      <c r="AZ1239" s="5">
        <v>1182.93774414062</v>
      </c>
      <c r="BA1239" s="5">
        <v>1203.8739420572899</v>
      </c>
    </row>
    <row r="1240" spans="1:53" x14ac:dyDescent="0.2">
      <c r="A1240" s="1">
        <v>1237</v>
      </c>
      <c r="B1240" s="1" t="s">
        <v>4969</v>
      </c>
      <c r="C1240" s="1" t="s">
        <v>4970</v>
      </c>
      <c r="D1240" s="1" t="s">
        <v>4971</v>
      </c>
      <c r="E1240" s="1" t="s">
        <v>4972</v>
      </c>
      <c r="F1240" s="5">
        <v>209.90913391113199</v>
      </c>
      <c r="I1240" s="5">
        <v>209.90913391113199</v>
      </c>
      <c r="K1240" s="5">
        <v>158.273513793945</v>
      </c>
      <c r="M1240" s="5">
        <v>158.273513793945</v>
      </c>
      <c r="N1240" s="5">
        <v>194.57077026367099</v>
      </c>
      <c r="O1240" s="5">
        <v>231.08802795410099</v>
      </c>
      <c r="P1240" s="5">
        <v>212.31677246093699</v>
      </c>
      <c r="Q1240" s="5">
        <v>212.65852355956963</v>
      </c>
      <c r="AH1240" s="5">
        <v>179.30998229980401</v>
      </c>
      <c r="AI1240" s="5">
        <v>205.50645446777301</v>
      </c>
      <c r="AJ1240" s="5">
        <v>210.88238525390599</v>
      </c>
      <c r="AK1240" s="5">
        <v>198.56627400716101</v>
      </c>
      <c r="AL1240" s="5">
        <v>150.17581176757801</v>
      </c>
      <c r="AM1240" s="5">
        <v>187.23962402343699</v>
      </c>
      <c r="AN1240" s="5">
        <v>144.91470336914</v>
      </c>
      <c r="AO1240" s="5">
        <v>160.77671305338501</v>
      </c>
      <c r="AP1240" s="5">
        <v>139.004135131835</v>
      </c>
      <c r="AS1240" s="5">
        <v>139.004135131835</v>
      </c>
    </row>
    <row r="1241" spans="1:53" x14ac:dyDescent="0.2">
      <c r="A1241" s="1">
        <v>1238</v>
      </c>
      <c r="B1241" s="1" t="s">
        <v>4973</v>
      </c>
      <c r="C1241" s="1" t="s">
        <v>4974</v>
      </c>
      <c r="D1241" s="1" t="s">
        <v>4975</v>
      </c>
      <c r="E1241" s="1" t="s">
        <v>4976</v>
      </c>
      <c r="F1241" s="5">
        <v>1020.50201416015</v>
      </c>
      <c r="G1241" s="5">
        <v>1032.50280761718</v>
      </c>
      <c r="H1241" s="5">
        <v>1001.62103271484</v>
      </c>
      <c r="I1241" s="5">
        <v>1018.2086181640567</v>
      </c>
      <c r="J1241" s="5">
        <v>1047.81213378906</v>
      </c>
      <c r="K1241" s="5">
        <v>1061.08056640625</v>
      </c>
      <c r="L1241" s="5">
        <v>1065.1748046875</v>
      </c>
      <c r="M1241" s="5">
        <v>1058.0225016276033</v>
      </c>
      <c r="N1241" s="5">
        <v>770.78991699218705</v>
      </c>
      <c r="O1241" s="5">
        <v>788.76330566406205</v>
      </c>
      <c r="P1241" s="5">
        <v>741.46417236328102</v>
      </c>
      <c r="Q1241" s="5">
        <v>767.00579833984341</v>
      </c>
      <c r="R1241" s="5">
        <v>711.42388916015602</v>
      </c>
      <c r="S1241" s="5">
        <v>687.900634765625</v>
      </c>
      <c r="T1241" s="5">
        <v>722.58251953125</v>
      </c>
      <c r="U1241" s="5">
        <v>707.30234781901038</v>
      </c>
      <c r="V1241" s="5">
        <v>970.45007324218705</v>
      </c>
      <c r="W1241" s="5">
        <v>960.23736572265602</v>
      </c>
      <c r="X1241" s="5">
        <v>952.53240966796795</v>
      </c>
      <c r="Y1241" s="5">
        <v>961.07328287760367</v>
      </c>
      <c r="Z1241" s="5">
        <v>1209.80334472656</v>
      </c>
      <c r="AA1241" s="5">
        <v>1206.85729980468</v>
      </c>
      <c r="AB1241" s="5">
        <v>1219.38940429687</v>
      </c>
      <c r="AC1241" s="5">
        <v>1212.0166829427033</v>
      </c>
      <c r="AD1241" s="5">
        <v>1695.95849609375</v>
      </c>
      <c r="AE1241" s="5">
        <v>1698.39099121093</v>
      </c>
      <c r="AF1241" s="5">
        <v>1642.8447265625</v>
      </c>
      <c r="AG1241" s="5">
        <v>1679.0647379557267</v>
      </c>
      <c r="AH1241" s="5">
        <v>1480.48376464843</v>
      </c>
      <c r="AI1241" s="5">
        <v>1494.25280761718</v>
      </c>
      <c r="AJ1241" s="5">
        <v>1465.07495117187</v>
      </c>
      <c r="AK1241" s="5">
        <v>1479.9371744791599</v>
      </c>
      <c r="AL1241" s="5">
        <v>1089.67761230468</v>
      </c>
      <c r="AM1241" s="5">
        <v>1096.53137207031</v>
      </c>
      <c r="AN1241" s="5">
        <v>1104.744140625</v>
      </c>
      <c r="AO1241" s="5">
        <v>1096.9843749999966</v>
      </c>
      <c r="AP1241" s="5">
        <v>1198.23498535156</v>
      </c>
      <c r="AQ1241" s="5">
        <v>1198.61645507812</v>
      </c>
      <c r="AR1241" s="5">
        <v>1199.3779296875</v>
      </c>
      <c r="AS1241" s="5">
        <v>1198.7431233723935</v>
      </c>
      <c r="AT1241" s="5">
        <v>919.72369384765602</v>
      </c>
      <c r="AU1241" s="5">
        <v>933.85369873046795</v>
      </c>
      <c r="AV1241" s="5">
        <v>917.56982421875</v>
      </c>
      <c r="AW1241" s="5">
        <v>923.7157389322914</v>
      </c>
      <c r="AX1241" s="5">
        <v>1011.14538574218</v>
      </c>
      <c r="AY1241" s="5">
        <v>985.37384033203102</v>
      </c>
      <c r="AZ1241" s="5">
        <v>977.12017822265602</v>
      </c>
      <c r="BA1241" s="5">
        <v>991.21313476562227</v>
      </c>
    </row>
    <row r="1242" spans="1:53" x14ac:dyDescent="0.2">
      <c r="A1242" s="1">
        <v>1239</v>
      </c>
      <c r="B1242" s="1" t="s">
        <v>4977</v>
      </c>
      <c r="C1242" s="1" t="s">
        <v>4978</v>
      </c>
      <c r="D1242" s="1" t="s">
        <v>4979</v>
      </c>
      <c r="E1242" s="1" t="s">
        <v>4980</v>
      </c>
      <c r="F1242" s="5">
        <v>358.95837402343699</v>
      </c>
      <c r="G1242" s="5">
        <v>390.80734252929602</v>
      </c>
      <c r="H1242" s="5">
        <v>368.85708618164</v>
      </c>
      <c r="I1242" s="5">
        <v>372.87426757812432</v>
      </c>
      <c r="J1242" s="5">
        <v>358.02566528320301</v>
      </c>
      <c r="K1242" s="5">
        <v>377.05157470703102</v>
      </c>
      <c r="L1242" s="5">
        <v>353.886138916015</v>
      </c>
      <c r="M1242" s="5">
        <v>362.98779296874972</v>
      </c>
      <c r="N1242" s="5">
        <v>1335.22497558593</v>
      </c>
      <c r="O1242" s="5">
        <v>1370.61755371093</v>
      </c>
      <c r="P1242" s="5">
        <v>1340.34130859375</v>
      </c>
      <c r="Q1242" s="5">
        <v>1348.7279459635367</v>
      </c>
      <c r="R1242" s="5">
        <v>892.06610107421795</v>
      </c>
      <c r="S1242" s="5">
        <v>767.639892578125</v>
      </c>
      <c r="T1242" s="5">
        <v>878.07336425781205</v>
      </c>
      <c r="U1242" s="5">
        <v>845.9264526367183</v>
      </c>
      <c r="V1242" s="5">
        <v>428.555572509765</v>
      </c>
      <c r="W1242" s="5">
        <v>476.38284301757801</v>
      </c>
      <c r="X1242" s="5">
        <v>455.17367553710898</v>
      </c>
      <c r="Y1242" s="5">
        <v>453.37069702148398</v>
      </c>
      <c r="Z1242" s="5">
        <v>382.95684814453102</v>
      </c>
      <c r="AA1242" s="5">
        <v>402.24884033203102</v>
      </c>
      <c r="AB1242" s="5">
        <v>396.74478149414</v>
      </c>
      <c r="AC1242" s="5">
        <v>393.98348999023398</v>
      </c>
      <c r="AD1242" s="5">
        <v>444.70919799804602</v>
      </c>
      <c r="AE1242" s="5">
        <v>391.91650390625</v>
      </c>
      <c r="AF1242" s="5">
        <v>429.7861328125</v>
      </c>
      <c r="AG1242" s="5">
        <v>422.13727823893197</v>
      </c>
      <c r="AH1242" s="5">
        <v>411.82281494140602</v>
      </c>
      <c r="AI1242" s="5">
        <v>420.65191650390602</v>
      </c>
      <c r="AJ1242" s="5">
        <v>392.948150634765</v>
      </c>
      <c r="AK1242" s="5">
        <v>408.47429402669235</v>
      </c>
      <c r="AL1242" s="5">
        <v>1288.99169921875</v>
      </c>
      <c r="AM1242" s="5">
        <v>1305.39270019531</v>
      </c>
      <c r="AN1242" s="5">
        <v>1241.14575195312</v>
      </c>
      <c r="AO1242" s="5">
        <v>1278.5100504557265</v>
      </c>
      <c r="AP1242" s="5">
        <v>641.44384765625</v>
      </c>
      <c r="AQ1242" s="5">
        <v>652.35626220703102</v>
      </c>
      <c r="AR1242" s="5">
        <v>657.22076416015602</v>
      </c>
      <c r="AS1242" s="5">
        <v>650.34029134114564</v>
      </c>
      <c r="AT1242" s="5">
        <v>575.11462402343705</v>
      </c>
      <c r="AU1242" s="5">
        <v>587.94061279296795</v>
      </c>
      <c r="AV1242" s="5">
        <v>528.04327392578102</v>
      </c>
      <c r="AW1242" s="5">
        <v>563.69950358072867</v>
      </c>
      <c r="AX1242" s="5">
        <v>517.28192138671795</v>
      </c>
      <c r="AY1242" s="5">
        <v>456.44503784179602</v>
      </c>
      <c r="AZ1242" s="5">
        <v>446.53915405273398</v>
      </c>
      <c r="BA1242" s="5">
        <v>473.422037760416</v>
      </c>
    </row>
    <row r="1243" spans="1:53" x14ac:dyDescent="0.2">
      <c r="A1243" s="1">
        <v>1240</v>
      </c>
      <c r="B1243" s="1" t="s">
        <v>4981</v>
      </c>
      <c r="C1243" s="1" t="s">
        <v>4982</v>
      </c>
      <c r="D1243" s="1" t="s">
        <v>4983</v>
      </c>
      <c r="E1243" s="1" t="s">
        <v>4984</v>
      </c>
      <c r="F1243" s="5">
        <v>615.962158203125</v>
      </c>
      <c r="G1243" s="5">
        <v>596.38537597656205</v>
      </c>
      <c r="H1243" s="5">
        <v>632.60345458984295</v>
      </c>
      <c r="I1243" s="5">
        <v>614.98366292317667</v>
      </c>
      <c r="J1243" s="5">
        <v>646.82659912109295</v>
      </c>
      <c r="K1243" s="5">
        <v>612.95745849609295</v>
      </c>
      <c r="L1243" s="5">
        <v>650.64611816406205</v>
      </c>
      <c r="M1243" s="5">
        <v>636.81005859374932</v>
      </c>
      <c r="N1243" s="5">
        <v>1214.87622070312</v>
      </c>
      <c r="O1243" s="5">
        <v>1279.10632324218</v>
      </c>
      <c r="P1243" s="5">
        <v>1191.36450195312</v>
      </c>
      <c r="Q1243" s="5">
        <v>1228.4490152994733</v>
      </c>
      <c r="R1243" s="5">
        <v>765.52136230468705</v>
      </c>
      <c r="S1243" s="5">
        <v>780.33337402343705</v>
      </c>
      <c r="T1243" s="5">
        <v>737.47625732421795</v>
      </c>
      <c r="U1243" s="5">
        <v>761.11033121744731</v>
      </c>
      <c r="V1243" s="5">
        <v>1008.91680908203</v>
      </c>
      <c r="W1243" s="5">
        <v>936.780517578125</v>
      </c>
      <c r="X1243" s="5">
        <v>956.27209472656205</v>
      </c>
      <c r="Y1243" s="5">
        <v>967.32314046223894</v>
      </c>
      <c r="Z1243" s="5">
        <v>854.42883300781205</v>
      </c>
      <c r="AA1243" s="5">
        <v>893.39141845703102</v>
      </c>
      <c r="AB1243" s="5">
        <v>937.909423828125</v>
      </c>
      <c r="AC1243" s="5">
        <v>895.24322509765591</v>
      </c>
      <c r="AD1243" s="5">
        <v>508.36419677734301</v>
      </c>
      <c r="AE1243" s="5">
        <v>509.08078002929602</v>
      </c>
      <c r="AF1243" s="5">
        <v>552.37445068359295</v>
      </c>
      <c r="AG1243" s="5">
        <v>523.27314249674407</v>
      </c>
      <c r="AH1243" s="5">
        <v>541.53454589843705</v>
      </c>
      <c r="AI1243" s="5">
        <v>546.33709716796795</v>
      </c>
      <c r="AJ1243" s="5">
        <v>518.38287353515602</v>
      </c>
      <c r="AK1243" s="5">
        <v>535.4181722005203</v>
      </c>
      <c r="AL1243" s="5">
        <v>1036.39038085937</v>
      </c>
      <c r="AM1243" s="5">
        <v>1045.62048339843</v>
      </c>
      <c r="AN1243" s="5">
        <v>982.52880859375</v>
      </c>
      <c r="AO1243" s="5">
        <v>1021.5132242838499</v>
      </c>
      <c r="AP1243" s="5">
        <v>569.41680908203102</v>
      </c>
      <c r="AQ1243" s="5">
        <v>610.43078613281205</v>
      </c>
      <c r="AR1243" s="5">
        <v>562.22985839843705</v>
      </c>
      <c r="AS1243" s="5">
        <v>580.69248453776004</v>
      </c>
      <c r="AT1243" s="5">
        <v>875.72082519531205</v>
      </c>
      <c r="AU1243" s="5">
        <v>833.30627441406205</v>
      </c>
      <c r="AV1243" s="5">
        <v>810.28350830078102</v>
      </c>
      <c r="AW1243" s="5">
        <v>839.77020263671841</v>
      </c>
      <c r="AX1243" s="5">
        <v>869.02886962890602</v>
      </c>
      <c r="AY1243" s="5">
        <v>963.33038330078102</v>
      </c>
      <c r="AZ1243" s="5">
        <v>937.05584716796795</v>
      </c>
      <c r="BA1243" s="5">
        <v>923.1383666992183</v>
      </c>
    </row>
    <row r="1244" spans="1:53" x14ac:dyDescent="0.2">
      <c r="A1244" s="1">
        <v>1241</v>
      </c>
      <c r="B1244" s="1" t="s">
        <v>4985</v>
      </c>
      <c r="C1244" s="1" t="s">
        <v>4986</v>
      </c>
      <c r="D1244" s="1" t="s">
        <v>4987</v>
      </c>
      <c r="E1244" s="1" t="s">
        <v>4988</v>
      </c>
      <c r="F1244" s="5">
        <v>2705.97143554687</v>
      </c>
      <c r="G1244" s="5">
        <v>2705.30786132812</v>
      </c>
      <c r="H1244" s="5">
        <v>2639.19604492187</v>
      </c>
      <c r="I1244" s="5">
        <v>2683.4917805989535</v>
      </c>
      <c r="J1244" s="5">
        <v>2379.68579101562</v>
      </c>
      <c r="K1244" s="5">
        <v>2343.60131835937</v>
      </c>
      <c r="L1244" s="5">
        <v>2313.619140625</v>
      </c>
      <c r="M1244" s="5">
        <v>2345.6354166666633</v>
      </c>
      <c r="N1244" s="5">
        <v>5266.77197265625</v>
      </c>
      <c r="O1244" s="5">
        <v>5280.62548828125</v>
      </c>
      <c r="P1244" s="5">
        <v>5091.02294921875</v>
      </c>
      <c r="Q1244" s="5">
        <v>5212.806803385417</v>
      </c>
      <c r="R1244" s="5">
        <v>2803.05981445312</v>
      </c>
      <c r="S1244" s="5">
        <v>2937.685546875</v>
      </c>
      <c r="T1244" s="5">
        <v>2960.08081054687</v>
      </c>
      <c r="U1244" s="5">
        <v>2900.2753906249964</v>
      </c>
      <c r="V1244" s="5">
        <v>2065.24072265625</v>
      </c>
      <c r="W1244" s="5">
        <v>2111.64721679687</v>
      </c>
      <c r="X1244" s="5">
        <v>2130.99047851562</v>
      </c>
      <c r="Y1244" s="5">
        <v>2102.6261393229129</v>
      </c>
      <c r="Z1244" s="5">
        <v>2197.64331054687</v>
      </c>
      <c r="AA1244" s="5">
        <v>2186.95825195312</v>
      </c>
      <c r="AB1244" s="5">
        <v>2188.79736328125</v>
      </c>
      <c r="AC1244" s="5">
        <v>2191.1329752604133</v>
      </c>
      <c r="AD1244" s="5">
        <v>2502.06103515625</v>
      </c>
      <c r="AE1244" s="5">
        <v>2546.46948242187</v>
      </c>
      <c r="AF1244" s="5">
        <v>2601.68090820312</v>
      </c>
      <c r="AG1244" s="5">
        <v>2550.0704752604129</v>
      </c>
      <c r="AH1244" s="5">
        <v>2409.17236328125</v>
      </c>
      <c r="AI1244" s="5">
        <v>2574.01684570312</v>
      </c>
      <c r="AJ1244" s="5">
        <v>2429.74487304687</v>
      </c>
      <c r="AK1244" s="5">
        <v>2470.9780273437464</v>
      </c>
      <c r="AL1244" s="5">
        <v>5091.81787109375</v>
      </c>
      <c r="AM1244" s="5">
        <v>5236.61181640625</v>
      </c>
      <c r="AN1244" s="5">
        <v>5267.36767578125</v>
      </c>
      <c r="AO1244" s="5">
        <v>5198.59912109375</v>
      </c>
      <c r="AP1244" s="5">
        <v>2563.19897460937</v>
      </c>
      <c r="AQ1244" s="5">
        <v>2589.04248046875</v>
      </c>
      <c r="AR1244" s="5">
        <v>2542.48486328125</v>
      </c>
      <c r="AS1244" s="5">
        <v>2564.9087727864567</v>
      </c>
      <c r="AT1244" s="5">
        <v>2124.7978515625</v>
      </c>
      <c r="AU1244" s="5">
        <v>2037.4384765625</v>
      </c>
      <c r="AV1244" s="5">
        <v>2135.533203125</v>
      </c>
      <c r="AW1244" s="5">
        <v>2099.2565104166665</v>
      </c>
      <c r="AX1244" s="5">
        <v>2458.44482421875</v>
      </c>
      <c r="AY1244" s="5">
        <v>2415.78125</v>
      </c>
      <c r="AZ1244" s="5">
        <v>2370.7607421875</v>
      </c>
      <c r="BA1244" s="5">
        <v>2414.99560546875</v>
      </c>
    </row>
    <row r="1245" spans="1:53" x14ac:dyDescent="0.2">
      <c r="A1245" s="1">
        <v>1242</v>
      </c>
      <c r="B1245" s="1" t="s">
        <v>4989</v>
      </c>
      <c r="C1245" s="1" t="s">
        <v>4990</v>
      </c>
      <c r="D1245" s="1" t="s">
        <v>4991</v>
      </c>
      <c r="E1245" s="1" t="s">
        <v>4992</v>
      </c>
      <c r="F1245" s="5">
        <v>377.31872558593699</v>
      </c>
      <c r="G1245" s="5">
        <v>410.54339599609301</v>
      </c>
      <c r="H1245" s="5">
        <v>406.83016967773398</v>
      </c>
      <c r="I1245" s="5">
        <v>398.23076375325468</v>
      </c>
      <c r="J1245" s="5">
        <v>344.83740234375</v>
      </c>
      <c r="K1245" s="5">
        <v>341.79730224609301</v>
      </c>
      <c r="L1245" s="5">
        <v>374.45788574218699</v>
      </c>
      <c r="M1245" s="5">
        <v>353.69753011067672</v>
      </c>
      <c r="N1245" s="5">
        <v>726.83221435546795</v>
      </c>
      <c r="O1245" s="5">
        <v>704.04364013671795</v>
      </c>
      <c r="P1245" s="5">
        <v>713.33056640625</v>
      </c>
      <c r="Q1245" s="5">
        <v>714.73547363281193</v>
      </c>
      <c r="R1245" s="5">
        <v>361.705810546875</v>
      </c>
      <c r="S1245" s="5">
        <v>347.96600341796801</v>
      </c>
      <c r="T1245" s="5">
        <v>367.02496337890602</v>
      </c>
      <c r="U1245" s="5">
        <v>358.89892578124972</v>
      </c>
      <c r="V1245" s="5">
        <v>265.48046875</v>
      </c>
      <c r="W1245" s="5">
        <v>265.28683471679602</v>
      </c>
      <c r="X1245" s="5">
        <v>242.76638793945301</v>
      </c>
      <c r="Y1245" s="5">
        <v>257.84456380208297</v>
      </c>
      <c r="Z1245" s="5">
        <v>268.50363159179602</v>
      </c>
      <c r="AA1245" s="5">
        <v>285.6240234375</v>
      </c>
      <c r="AB1245" s="5">
        <v>289.41281127929602</v>
      </c>
      <c r="AC1245" s="5">
        <v>281.18015543619731</v>
      </c>
      <c r="AD1245" s="5">
        <v>239.185943603515</v>
      </c>
      <c r="AE1245" s="5">
        <v>246.06423950195301</v>
      </c>
      <c r="AF1245" s="5">
        <v>241.00883483886699</v>
      </c>
      <c r="AG1245" s="5">
        <v>242.08633931477834</v>
      </c>
      <c r="AH1245" s="5">
        <v>251.31661987304599</v>
      </c>
      <c r="AI1245" s="5">
        <v>234.93629455566401</v>
      </c>
      <c r="AJ1245" s="5">
        <v>242.46917724609301</v>
      </c>
      <c r="AK1245" s="5">
        <v>242.90736389160102</v>
      </c>
      <c r="AL1245" s="5">
        <v>543.55407714843705</v>
      </c>
      <c r="AM1245" s="5">
        <v>525.66467285156205</v>
      </c>
      <c r="AN1245" s="5">
        <v>508.38311767578102</v>
      </c>
      <c r="AO1245" s="5">
        <v>525.86728922526004</v>
      </c>
      <c r="AP1245" s="5">
        <v>247.32830810546801</v>
      </c>
      <c r="AQ1245" s="5">
        <v>264.11422729492102</v>
      </c>
      <c r="AR1245" s="5">
        <v>254.58955383300699</v>
      </c>
      <c r="AS1245" s="5">
        <v>255.34402974446536</v>
      </c>
      <c r="AT1245" s="5">
        <v>165.35565185546801</v>
      </c>
      <c r="AU1245" s="5">
        <v>193.97904968261699</v>
      </c>
      <c r="AV1245" s="5">
        <v>262.492095947265</v>
      </c>
      <c r="AW1245" s="5">
        <v>207.27559916178333</v>
      </c>
      <c r="AX1245" s="5">
        <v>266.74743652343699</v>
      </c>
      <c r="AY1245" s="5">
        <v>207.72172546386699</v>
      </c>
      <c r="AZ1245" s="5">
        <v>247.40484619140599</v>
      </c>
      <c r="BA1245" s="5">
        <v>240.62466939290334</v>
      </c>
    </row>
    <row r="1246" spans="1:53" x14ac:dyDescent="0.2">
      <c r="A1246" s="1">
        <v>1243</v>
      </c>
      <c r="B1246" s="1" t="s">
        <v>4993</v>
      </c>
      <c r="C1246" s="1" t="s">
        <v>4994</v>
      </c>
      <c r="D1246" s="1" t="s">
        <v>4995</v>
      </c>
      <c r="E1246" s="1" t="s">
        <v>4996</v>
      </c>
      <c r="F1246" s="5">
        <v>517.73522949218705</v>
      </c>
      <c r="G1246" s="5">
        <v>563.58599853515602</v>
      </c>
      <c r="H1246" s="5">
        <v>594.99505615234295</v>
      </c>
      <c r="I1246" s="5">
        <v>558.77209472656205</v>
      </c>
      <c r="J1246" s="5">
        <v>406.07611083984301</v>
      </c>
      <c r="K1246" s="5">
        <v>371.70935058593699</v>
      </c>
      <c r="L1246" s="5">
        <v>366.69329833984301</v>
      </c>
      <c r="M1246" s="5">
        <v>381.49291992187432</v>
      </c>
      <c r="N1246" s="5">
        <v>447.64694213867102</v>
      </c>
      <c r="O1246" s="5">
        <v>487.23342895507801</v>
      </c>
      <c r="P1246" s="5">
        <v>465.48416137695301</v>
      </c>
      <c r="Q1246" s="5">
        <v>466.78817749023409</v>
      </c>
      <c r="R1246" s="5">
        <v>538.94305419921795</v>
      </c>
      <c r="S1246" s="5">
        <v>532.33758544921795</v>
      </c>
      <c r="T1246" s="5">
        <v>597.551513671875</v>
      </c>
      <c r="U1246" s="5">
        <v>556.27738444010367</v>
      </c>
      <c r="V1246" s="5">
        <v>373.46057128906199</v>
      </c>
      <c r="W1246" s="5">
        <v>345.14511108398398</v>
      </c>
      <c r="X1246" s="5">
        <v>325.72723388671801</v>
      </c>
      <c r="Y1246" s="5">
        <v>348.11097208658799</v>
      </c>
      <c r="Z1246" s="5">
        <v>530.17645263671795</v>
      </c>
      <c r="AA1246" s="5">
        <v>512.56695556640602</v>
      </c>
      <c r="AB1246" s="5">
        <v>511.07400512695301</v>
      </c>
      <c r="AC1246" s="5">
        <v>517.93913777669241</v>
      </c>
      <c r="AD1246" s="5">
        <v>678.44641113281205</v>
      </c>
      <c r="AE1246" s="5">
        <v>691.63677978515602</v>
      </c>
      <c r="AF1246" s="5">
        <v>701.116455078125</v>
      </c>
      <c r="AG1246" s="5">
        <v>690.39988199869765</v>
      </c>
      <c r="AH1246" s="5">
        <v>702.29449462890602</v>
      </c>
      <c r="AI1246" s="5">
        <v>700.99792480468705</v>
      </c>
      <c r="AJ1246" s="5">
        <v>673.26745605468705</v>
      </c>
      <c r="AK1246" s="5">
        <v>692.18662516276015</v>
      </c>
      <c r="AL1246" s="5">
        <v>1710.07104492187</v>
      </c>
      <c r="AM1246" s="5">
        <v>1684.08996582031</v>
      </c>
      <c r="AN1246" s="5">
        <v>1752.93920898437</v>
      </c>
      <c r="AO1246" s="5">
        <v>1715.7000732421832</v>
      </c>
      <c r="AP1246" s="5">
        <v>341.83312988281199</v>
      </c>
      <c r="AQ1246" s="5">
        <v>334.3525390625</v>
      </c>
      <c r="AR1246" s="5">
        <v>358.09329223632801</v>
      </c>
      <c r="AS1246" s="5">
        <v>344.75965372721339</v>
      </c>
      <c r="AT1246" s="5">
        <v>421.30059814453102</v>
      </c>
      <c r="AU1246" s="5">
        <v>530.40563964843705</v>
      </c>
      <c r="AV1246" s="5">
        <v>516.64837646484295</v>
      </c>
      <c r="AW1246" s="5">
        <v>489.45153808593705</v>
      </c>
      <c r="AX1246" s="5">
        <v>480.45657348632801</v>
      </c>
      <c r="AY1246" s="5">
        <v>491.50177001953102</v>
      </c>
      <c r="AZ1246" s="5">
        <v>492.295806884765</v>
      </c>
      <c r="BA1246" s="5">
        <v>488.08471679687472</v>
      </c>
    </row>
    <row r="1247" spans="1:53" x14ac:dyDescent="0.2">
      <c r="A1247" s="1">
        <v>1244</v>
      </c>
      <c r="B1247" s="1" t="s">
        <v>4997</v>
      </c>
      <c r="C1247" s="1" t="s">
        <v>4998</v>
      </c>
      <c r="D1247" s="1" t="s">
        <v>4999</v>
      </c>
      <c r="E1247" s="1" t="s">
        <v>5000</v>
      </c>
      <c r="H1247" s="5">
        <v>414.31201171875</v>
      </c>
      <c r="I1247" s="5">
        <v>414.31201171875</v>
      </c>
      <c r="K1247" s="5">
        <v>83.465797424316406</v>
      </c>
      <c r="L1247" s="5">
        <v>343.984130859375</v>
      </c>
      <c r="M1247" s="5">
        <v>213.7249641418457</v>
      </c>
      <c r="N1247" s="5">
        <v>705.88879394531205</v>
      </c>
      <c r="O1247" s="5">
        <v>2453.04321289062</v>
      </c>
      <c r="P1247" s="5">
        <v>2118.46142578125</v>
      </c>
      <c r="Q1247" s="5">
        <v>1759.1311442057274</v>
      </c>
      <c r="R1247" s="5">
        <v>262.35617065429602</v>
      </c>
      <c r="S1247" s="5">
        <v>141.95153808593699</v>
      </c>
      <c r="T1247" s="5">
        <v>102.495147705078</v>
      </c>
      <c r="U1247" s="5">
        <v>168.93428548177033</v>
      </c>
      <c r="V1247" s="5">
        <v>247.77714538574199</v>
      </c>
      <c r="W1247" s="5">
        <v>212.60600280761699</v>
      </c>
      <c r="X1247" s="5">
        <v>308.65655517578102</v>
      </c>
      <c r="Y1247" s="5">
        <v>256.34656778971333</v>
      </c>
      <c r="Z1247" s="5">
        <v>349.85140991210898</v>
      </c>
      <c r="AA1247" s="5">
        <v>234.58341979980401</v>
      </c>
      <c r="AB1247" s="5">
        <v>271.84100341796801</v>
      </c>
      <c r="AC1247" s="5">
        <v>285.42527770996031</v>
      </c>
      <c r="AE1247" s="5">
        <v>233.8857421875</v>
      </c>
      <c r="AF1247" s="5">
        <v>220.13629150390599</v>
      </c>
      <c r="AG1247" s="5">
        <v>227.01101684570301</v>
      </c>
      <c r="AH1247" s="5">
        <v>167.83808898925699</v>
      </c>
      <c r="AI1247" s="5">
        <v>182.35607910156199</v>
      </c>
      <c r="AJ1247" s="5">
        <v>165.83628845214801</v>
      </c>
      <c r="AK1247" s="5">
        <v>172.01015218098897</v>
      </c>
      <c r="AL1247" s="5">
        <v>155.023345947265</v>
      </c>
      <c r="AN1247" s="5">
        <v>405.067138671875</v>
      </c>
      <c r="AO1247" s="5">
        <v>280.04524230956997</v>
      </c>
      <c r="AP1247" s="5">
        <v>305.30310058593699</v>
      </c>
      <c r="AS1247" s="5">
        <v>305.30310058593699</v>
      </c>
      <c r="AT1247" s="5">
        <v>442.429107666015</v>
      </c>
      <c r="AV1247" s="5">
        <v>421.57943725585898</v>
      </c>
      <c r="AW1247" s="5">
        <v>432.00427246093699</v>
      </c>
      <c r="AY1247" s="5">
        <v>239.43389892578099</v>
      </c>
      <c r="AZ1247" s="5">
        <v>300.11239624023398</v>
      </c>
      <c r="BA1247" s="5">
        <v>269.77314758300747</v>
      </c>
    </row>
    <row r="1248" spans="1:53" x14ac:dyDescent="0.2">
      <c r="A1248" s="1">
        <v>1245</v>
      </c>
      <c r="B1248" s="1" t="s">
        <v>5001</v>
      </c>
      <c r="C1248" s="1" t="s">
        <v>5002</v>
      </c>
      <c r="D1248" s="1" t="s">
        <v>5003</v>
      </c>
      <c r="E1248" s="1" t="s">
        <v>5004</v>
      </c>
      <c r="F1248" s="5">
        <v>264.208251953125</v>
      </c>
      <c r="G1248" s="5">
        <v>267.94158935546801</v>
      </c>
      <c r="H1248" s="5">
        <v>208.79042053222599</v>
      </c>
      <c r="I1248" s="5">
        <v>246.98008728027301</v>
      </c>
      <c r="J1248" s="5">
        <v>1348.37060546875</v>
      </c>
      <c r="K1248" s="5">
        <v>1149.89013671875</v>
      </c>
      <c r="L1248" s="5">
        <v>1127.54089355468</v>
      </c>
      <c r="M1248" s="5">
        <v>1208.6005452473935</v>
      </c>
      <c r="N1248" s="5">
        <v>419.69509887695301</v>
      </c>
      <c r="O1248" s="5">
        <v>407.07049560546801</v>
      </c>
      <c r="P1248" s="5">
        <v>401.23620605468699</v>
      </c>
      <c r="Q1248" s="5">
        <v>409.33393351236936</v>
      </c>
      <c r="R1248" s="5">
        <v>226.80667114257801</v>
      </c>
      <c r="S1248" s="5">
        <v>219.80043029785099</v>
      </c>
      <c r="T1248" s="5">
        <v>248.54960632324199</v>
      </c>
      <c r="U1248" s="5">
        <v>231.71890258789031</v>
      </c>
      <c r="V1248" s="5">
        <v>1785.13220214843</v>
      </c>
      <c r="W1248" s="5">
        <v>1814.39318847656</v>
      </c>
      <c r="X1248" s="5">
        <v>1992.93054199218</v>
      </c>
      <c r="Y1248" s="5">
        <v>1864.1519775390568</v>
      </c>
      <c r="Z1248" s="5">
        <v>2077.087890625</v>
      </c>
      <c r="AA1248" s="5">
        <v>2027.63781738281</v>
      </c>
      <c r="AB1248" s="5">
        <v>2117.162109375</v>
      </c>
      <c r="AC1248" s="5">
        <v>2073.9626057942701</v>
      </c>
      <c r="AD1248" s="5">
        <v>681.34600830078102</v>
      </c>
      <c r="AE1248" s="5">
        <v>663.99841308593705</v>
      </c>
      <c r="AF1248" s="5">
        <v>659.42950439453102</v>
      </c>
      <c r="AG1248" s="5">
        <v>668.2579752604164</v>
      </c>
      <c r="AH1248" s="5">
        <v>1039.56726074218</v>
      </c>
      <c r="AI1248" s="5">
        <v>1422.6689453125</v>
      </c>
      <c r="AJ1248" s="5">
        <v>1164.84020996093</v>
      </c>
      <c r="AK1248" s="5">
        <v>1209.0254720052035</v>
      </c>
      <c r="AL1248" s="5">
        <v>346.06304931640602</v>
      </c>
      <c r="AM1248" s="5">
        <v>347.83236694335898</v>
      </c>
      <c r="AN1248" s="5">
        <v>393.9609375</v>
      </c>
      <c r="AO1248" s="5">
        <v>362.61878458658833</v>
      </c>
      <c r="AP1248" s="5">
        <v>886.58984375</v>
      </c>
      <c r="AQ1248" s="5">
        <v>857.53894042968705</v>
      </c>
      <c r="AR1248" s="5">
        <v>841.23205566406205</v>
      </c>
      <c r="AS1248" s="5">
        <v>861.78694661458303</v>
      </c>
      <c r="AT1248" s="5">
        <v>756.20007324218705</v>
      </c>
      <c r="AU1248" s="5">
        <v>817.49285888671795</v>
      </c>
      <c r="AV1248" s="5">
        <v>791.828125</v>
      </c>
      <c r="AW1248" s="5">
        <v>788.5070190429683</v>
      </c>
      <c r="AX1248" s="5">
        <v>396.16140747070301</v>
      </c>
      <c r="AY1248" s="5">
        <v>453.57675170898398</v>
      </c>
      <c r="AZ1248" s="5">
        <v>434.23205566406199</v>
      </c>
      <c r="BA1248" s="5">
        <v>427.99007161458303</v>
      </c>
    </row>
    <row r="1249" spans="1:53" x14ac:dyDescent="0.2">
      <c r="A1249" s="1">
        <v>1246</v>
      </c>
      <c r="B1249" s="1" t="s">
        <v>5005</v>
      </c>
      <c r="C1249" s="1" t="s">
        <v>5006</v>
      </c>
      <c r="D1249" s="1" t="s">
        <v>5007</v>
      </c>
      <c r="E1249" s="1" t="s">
        <v>5008</v>
      </c>
      <c r="F1249" s="5">
        <v>1020.0029296875</v>
      </c>
      <c r="G1249" s="5">
        <v>1091.05920410156</v>
      </c>
      <c r="H1249" s="5">
        <v>1071.8251953125</v>
      </c>
      <c r="I1249" s="5">
        <v>1060.9624430338533</v>
      </c>
      <c r="J1249" s="5">
        <v>1125.07629394531</v>
      </c>
      <c r="K1249" s="5">
        <v>1019.21417236328</v>
      </c>
      <c r="L1249" s="5">
        <v>999.55505371093705</v>
      </c>
      <c r="M1249" s="5">
        <v>1047.9485066731756</v>
      </c>
      <c r="N1249" s="5">
        <v>1951.61877441406</v>
      </c>
      <c r="O1249" s="5">
        <v>2136.64282226562</v>
      </c>
      <c r="P1249" s="5">
        <v>1973.36340332031</v>
      </c>
      <c r="Q1249" s="5">
        <v>2020.5416666666633</v>
      </c>
      <c r="R1249" s="5">
        <v>1382.12756347656</v>
      </c>
      <c r="S1249" s="5">
        <v>1423.38781738281</v>
      </c>
      <c r="T1249" s="5">
        <v>1435.81018066406</v>
      </c>
      <c r="U1249" s="5">
        <v>1413.7751871744767</v>
      </c>
      <c r="V1249" s="5">
        <v>1023.2632446289</v>
      </c>
      <c r="W1249" s="5">
        <v>936.47082519531205</v>
      </c>
      <c r="X1249" s="5">
        <v>968.09564208984295</v>
      </c>
      <c r="Y1249" s="5">
        <v>975.94323730468489</v>
      </c>
      <c r="Z1249" s="5">
        <v>832.13671875</v>
      </c>
      <c r="AA1249" s="5">
        <v>1003.48626708984</v>
      </c>
      <c r="AB1249" s="5">
        <v>906.52325439453102</v>
      </c>
      <c r="AC1249" s="5">
        <v>914.04874674479049</v>
      </c>
      <c r="AD1249" s="5">
        <v>953.21636962890602</v>
      </c>
      <c r="AE1249" s="5">
        <v>981.16900634765602</v>
      </c>
      <c r="AF1249" s="5">
        <v>934.446533203125</v>
      </c>
      <c r="AG1249" s="5">
        <v>956.27730305989564</v>
      </c>
      <c r="AH1249" s="5">
        <v>902.18078613281205</v>
      </c>
      <c r="AI1249" s="5">
        <v>920.14422607421795</v>
      </c>
      <c r="AJ1249" s="5">
        <v>927.68811035156205</v>
      </c>
      <c r="AK1249" s="5">
        <v>916.67104085286394</v>
      </c>
      <c r="AL1249" s="5">
        <v>1842.52087402343</v>
      </c>
      <c r="AM1249" s="5">
        <v>1675.46240234375</v>
      </c>
      <c r="AN1249" s="5">
        <v>1746.91882324218</v>
      </c>
      <c r="AO1249" s="5">
        <v>1754.9673665364535</v>
      </c>
      <c r="AP1249" s="5">
        <v>1037.396484375</v>
      </c>
      <c r="AQ1249" s="5">
        <v>1029.95727539062</v>
      </c>
      <c r="AR1249" s="5">
        <v>1030.91101074218</v>
      </c>
      <c r="AS1249" s="5">
        <v>1032.7549235025999</v>
      </c>
      <c r="AT1249" s="5">
        <v>987.38897705078102</v>
      </c>
      <c r="AU1249" s="5">
        <v>967.61126708984295</v>
      </c>
      <c r="AV1249" s="5">
        <v>1162.01672363281</v>
      </c>
      <c r="AW1249" s="5">
        <v>1039.0056559244779</v>
      </c>
      <c r="AX1249" s="5">
        <v>1072.78833007812</v>
      </c>
      <c r="AY1249" s="5">
        <v>978.72686767578102</v>
      </c>
      <c r="AZ1249" s="5">
        <v>976.42156982421795</v>
      </c>
      <c r="BA1249" s="5">
        <v>1009.3122558593728</v>
      </c>
    </row>
    <row r="1250" spans="1:53" x14ac:dyDescent="0.2">
      <c r="A1250" s="1">
        <v>1247</v>
      </c>
      <c r="B1250" s="1" t="s">
        <v>5009</v>
      </c>
      <c r="C1250" s="1" t="s">
        <v>5010</v>
      </c>
      <c r="D1250" s="1" t="s">
        <v>5011</v>
      </c>
      <c r="E1250" s="1" t="s">
        <v>5012</v>
      </c>
      <c r="Z1250" s="5">
        <v>318.913330078125</v>
      </c>
      <c r="AA1250" s="5">
        <v>170.61518859863199</v>
      </c>
      <c r="AB1250" s="5">
        <v>172.96389770507801</v>
      </c>
      <c r="AC1250" s="5">
        <v>220.83080546061169</v>
      </c>
      <c r="AY1250" s="5">
        <v>7.1381325721740696</v>
      </c>
      <c r="AZ1250" s="5">
        <v>41.063831329345703</v>
      </c>
      <c r="BA1250" s="5">
        <v>24.100981950759888</v>
      </c>
    </row>
    <row r="1251" spans="1:53" x14ac:dyDescent="0.2">
      <c r="A1251" s="1">
        <v>1248</v>
      </c>
      <c r="B1251" s="1" t="s">
        <v>5013</v>
      </c>
      <c r="C1251" s="1" t="s">
        <v>5014</v>
      </c>
      <c r="D1251" s="1" t="s">
        <v>5015</v>
      </c>
      <c r="E1251" s="1" t="s">
        <v>5016</v>
      </c>
      <c r="W1251" s="5">
        <v>75.927566528320298</v>
      </c>
      <c r="X1251" s="5">
        <v>52.497406005859297</v>
      </c>
      <c r="Y1251" s="5">
        <v>64.212486267089801</v>
      </c>
      <c r="Z1251" s="5">
        <v>172.87257385253901</v>
      </c>
      <c r="AA1251" s="5">
        <v>101.544471740722</v>
      </c>
      <c r="AB1251" s="5">
        <v>98.674774169921804</v>
      </c>
      <c r="AC1251" s="5">
        <v>124.36393992106095</v>
      </c>
      <c r="AD1251" s="5">
        <v>59.937061309814403</v>
      </c>
      <c r="AE1251" s="5">
        <v>65.913543701171804</v>
      </c>
      <c r="AF1251" s="5">
        <v>72.245460510253906</v>
      </c>
      <c r="AG1251" s="5">
        <v>66.032021840413378</v>
      </c>
      <c r="AH1251" s="5">
        <v>63.928050994872997</v>
      </c>
      <c r="AI1251" s="5">
        <v>58.199024200439403</v>
      </c>
      <c r="AJ1251" s="5">
        <v>69.270835876464801</v>
      </c>
      <c r="AK1251" s="5">
        <v>63.799303690592403</v>
      </c>
      <c r="AL1251" s="5">
        <v>48.862133026122997</v>
      </c>
      <c r="AM1251" s="5">
        <v>85.568801879882798</v>
      </c>
      <c r="AO1251" s="5">
        <v>67.215467453002901</v>
      </c>
      <c r="AP1251" s="5">
        <v>39.494529724121001</v>
      </c>
      <c r="AQ1251" s="5">
        <v>50.801200866699197</v>
      </c>
      <c r="AR1251" s="5">
        <v>44.047283172607401</v>
      </c>
      <c r="AS1251" s="5">
        <v>44.7810045878092</v>
      </c>
      <c r="AT1251" s="5">
        <v>29.265697479248001</v>
      </c>
      <c r="AU1251" s="5">
        <v>47.630821228027301</v>
      </c>
      <c r="AV1251" s="5">
        <v>108.563598632812</v>
      </c>
      <c r="AW1251" s="5">
        <v>61.820039113362441</v>
      </c>
      <c r="AX1251" s="5">
        <v>95.599678039550696</v>
      </c>
      <c r="AY1251" s="5">
        <v>101.29824066162099</v>
      </c>
      <c r="AZ1251" s="5">
        <v>94.577728271484304</v>
      </c>
      <c r="BA1251" s="5">
        <v>97.158548990885336</v>
      </c>
    </row>
    <row r="1252" spans="1:53" x14ac:dyDescent="0.2">
      <c r="A1252" s="1">
        <v>1249</v>
      </c>
      <c r="B1252" s="1" t="s">
        <v>5017</v>
      </c>
      <c r="C1252" s="1" t="s">
        <v>5018</v>
      </c>
      <c r="D1252" s="1" t="s">
        <v>5019</v>
      </c>
      <c r="E1252" s="1" t="s">
        <v>5020</v>
      </c>
      <c r="V1252" s="5">
        <v>24.974685668945298</v>
      </c>
      <c r="Y1252" s="5">
        <v>24.974685668945298</v>
      </c>
      <c r="Z1252" s="5">
        <v>200.17362976074199</v>
      </c>
      <c r="AA1252" s="5">
        <v>164.263671875</v>
      </c>
      <c r="AB1252" s="5">
        <v>158.70039367675699</v>
      </c>
      <c r="AC1252" s="5">
        <v>174.379231770833</v>
      </c>
      <c r="AE1252" s="5">
        <v>220.86750793457</v>
      </c>
      <c r="AG1252" s="5">
        <v>220.86750793457</v>
      </c>
      <c r="AL1252" s="5">
        <v>56.329860687255803</v>
      </c>
      <c r="AO1252" s="5">
        <v>56.329860687255803</v>
      </c>
      <c r="AR1252" s="5">
        <v>168.34785461425699</v>
      </c>
      <c r="AS1252" s="5">
        <v>168.34785461425699</v>
      </c>
      <c r="AX1252" s="5">
        <v>173.26512145996</v>
      </c>
      <c r="AY1252" s="5">
        <v>155.290756225585</v>
      </c>
      <c r="AZ1252" s="5">
        <v>142.53797912597599</v>
      </c>
      <c r="BA1252" s="5">
        <v>157.03128560384033</v>
      </c>
    </row>
    <row r="1253" spans="1:53" x14ac:dyDescent="0.2">
      <c r="A1253" s="1">
        <v>1250</v>
      </c>
      <c r="B1253" s="1" t="s">
        <v>5021</v>
      </c>
      <c r="C1253" s="1" t="s">
        <v>5022</v>
      </c>
      <c r="D1253" s="1" t="s">
        <v>5023</v>
      </c>
      <c r="E1253" s="1" t="s">
        <v>5024</v>
      </c>
      <c r="F1253" s="5">
        <v>3979.37524414062</v>
      </c>
      <c r="G1253" s="5">
        <v>3679.39086914062</v>
      </c>
      <c r="H1253" s="5">
        <v>3984.16943359375</v>
      </c>
      <c r="I1253" s="5">
        <v>3880.9785156249964</v>
      </c>
      <c r="J1253" s="5">
        <v>3503.95581054687</v>
      </c>
      <c r="K1253" s="5">
        <v>3778.27490234375</v>
      </c>
      <c r="L1253" s="5">
        <v>3850.83178710937</v>
      </c>
      <c r="M1253" s="5">
        <v>3711.0208333333298</v>
      </c>
      <c r="N1253" s="5">
        <v>2010.85498046875</v>
      </c>
      <c r="O1253" s="5">
        <v>2151.58837890625</v>
      </c>
      <c r="P1253" s="5">
        <v>1977.23547363281</v>
      </c>
      <c r="Q1253" s="5">
        <v>2046.5596110026033</v>
      </c>
      <c r="R1253" s="5">
        <v>3915.47436523437</v>
      </c>
      <c r="S1253" s="5">
        <v>3897.6083984375</v>
      </c>
      <c r="T1253" s="5">
        <v>3970.9384765625</v>
      </c>
      <c r="U1253" s="5">
        <v>3928.0070800781232</v>
      </c>
      <c r="V1253" s="5">
        <v>4195.67529296875</v>
      </c>
      <c r="W1253" s="5">
        <v>4390.63330078125</v>
      </c>
      <c r="X1253" s="5">
        <v>4671.62451171875</v>
      </c>
      <c r="Y1253" s="5">
        <v>4419.31103515625</v>
      </c>
      <c r="Z1253" s="5">
        <v>4376.86328125</v>
      </c>
      <c r="AA1253" s="5">
        <v>4368.560546875</v>
      </c>
      <c r="AB1253" s="5">
        <v>4273.08349609375</v>
      </c>
      <c r="AC1253" s="5">
        <v>4339.50244140625</v>
      </c>
      <c r="AD1253" s="5">
        <v>2865.8779296875</v>
      </c>
      <c r="AE1253" s="5">
        <v>2417.78100585937</v>
      </c>
      <c r="AF1253" s="5">
        <v>2784.65991210937</v>
      </c>
      <c r="AG1253" s="5">
        <v>2689.4396158854129</v>
      </c>
      <c r="AH1253" s="5">
        <v>2847.37670898437</v>
      </c>
      <c r="AI1253" s="5">
        <v>2941.94555664062</v>
      </c>
      <c r="AJ1253" s="5">
        <v>2719.3837890625</v>
      </c>
      <c r="AK1253" s="5">
        <v>2836.2353515624964</v>
      </c>
      <c r="AL1253" s="5">
        <v>1715.91723632812</v>
      </c>
      <c r="AM1253" s="5">
        <v>1796.20959472656</v>
      </c>
      <c r="AN1253" s="5">
        <v>1783.17468261718</v>
      </c>
      <c r="AO1253" s="5">
        <v>1765.1005045572867</v>
      </c>
      <c r="AP1253" s="5">
        <v>3285.32543945312</v>
      </c>
      <c r="AQ1253" s="5">
        <v>3264.771484375</v>
      </c>
      <c r="AR1253" s="5">
        <v>3340.68237304687</v>
      </c>
      <c r="AS1253" s="5">
        <v>3296.9264322916629</v>
      </c>
      <c r="AT1253" s="5">
        <v>3137.3251953125</v>
      </c>
      <c r="AU1253" s="5">
        <v>2982.00732421875</v>
      </c>
      <c r="AV1253" s="5">
        <v>3873.21166992187</v>
      </c>
      <c r="AW1253" s="5">
        <v>3330.8480631510397</v>
      </c>
      <c r="AX1253" s="5">
        <v>2785.59887695312</v>
      </c>
      <c r="AY1253" s="5">
        <v>3181.1708984375</v>
      </c>
      <c r="AZ1253" s="5">
        <v>2887.5068359375</v>
      </c>
      <c r="BA1253" s="5">
        <v>2951.4255371093732</v>
      </c>
    </row>
    <row r="1254" spans="1:53" x14ac:dyDescent="0.2">
      <c r="A1254" s="1">
        <v>1251</v>
      </c>
      <c r="B1254" s="1" t="s">
        <v>5025</v>
      </c>
      <c r="C1254" s="1" t="s">
        <v>5026</v>
      </c>
      <c r="D1254" s="1" t="s">
        <v>5027</v>
      </c>
      <c r="E1254" s="1" t="s">
        <v>5028</v>
      </c>
      <c r="F1254" s="5">
        <v>610.98205566406205</v>
      </c>
      <c r="G1254" s="5">
        <v>567.93859863281205</v>
      </c>
      <c r="H1254" s="5">
        <v>582.24426269531205</v>
      </c>
      <c r="I1254" s="5">
        <v>587.05497233072867</v>
      </c>
      <c r="J1254" s="5">
        <v>551.57501220703102</v>
      </c>
      <c r="K1254" s="5">
        <v>617.146240234375</v>
      </c>
      <c r="L1254" s="5">
        <v>536.25689697265602</v>
      </c>
      <c r="M1254" s="5">
        <v>568.32604980468739</v>
      </c>
      <c r="N1254" s="5">
        <v>272.99569702148398</v>
      </c>
      <c r="O1254" s="5">
        <v>305.275299072265</v>
      </c>
      <c r="P1254" s="5">
        <v>266.93392944335898</v>
      </c>
      <c r="Q1254" s="5">
        <v>281.73497517903598</v>
      </c>
      <c r="R1254" s="5">
        <v>681.69775390625</v>
      </c>
      <c r="S1254" s="5">
        <v>638.09051513671795</v>
      </c>
      <c r="T1254" s="5">
        <v>658.56842041015602</v>
      </c>
      <c r="U1254" s="5">
        <v>659.45222981770792</v>
      </c>
      <c r="V1254" s="5">
        <v>498.77902221679602</v>
      </c>
      <c r="W1254" s="5">
        <v>535.07849121093705</v>
      </c>
      <c r="X1254" s="5">
        <v>503.54864501953102</v>
      </c>
      <c r="Y1254" s="5">
        <v>512.46871948242131</v>
      </c>
      <c r="Z1254" s="5">
        <v>549.33502197265602</v>
      </c>
      <c r="AA1254" s="5">
        <v>598.33020019531205</v>
      </c>
      <c r="AB1254" s="5">
        <v>511.81546020507801</v>
      </c>
      <c r="AC1254" s="5">
        <v>553.16022745768203</v>
      </c>
      <c r="AD1254" s="5">
        <v>547.56134033203102</v>
      </c>
      <c r="AE1254" s="5">
        <v>506.4033203125</v>
      </c>
      <c r="AF1254" s="5">
        <v>496.65988159179602</v>
      </c>
      <c r="AG1254" s="5">
        <v>516.87484741210903</v>
      </c>
      <c r="AH1254" s="5">
        <v>629.62823486328102</v>
      </c>
      <c r="AI1254" s="5">
        <v>655.33447265625</v>
      </c>
      <c r="AJ1254" s="5">
        <v>689.08978271484295</v>
      </c>
      <c r="AK1254" s="5">
        <v>658.0174967447914</v>
      </c>
      <c r="AL1254" s="5">
        <v>290.39483642578102</v>
      </c>
      <c r="AM1254" s="5">
        <v>303.28927612304602</v>
      </c>
      <c r="AN1254" s="5">
        <v>329.010498046875</v>
      </c>
      <c r="AO1254" s="5">
        <v>307.56487019856735</v>
      </c>
      <c r="AP1254" s="5">
        <v>469.87139892578102</v>
      </c>
      <c r="AQ1254" s="5">
        <v>453.21438598632801</v>
      </c>
      <c r="AR1254" s="5">
        <v>520.18005371093705</v>
      </c>
      <c r="AS1254" s="5">
        <v>481.08861287434866</v>
      </c>
      <c r="AT1254" s="5">
        <v>674.23162841796795</v>
      </c>
      <c r="AU1254" s="5">
        <v>695.09814453125</v>
      </c>
      <c r="AV1254" s="5">
        <v>757.15106201171795</v>
      </c>
      <c r="AW1254" s="5">
        <v>708.82694498697856</v>
      </c>
      <c r="AX1254" s="5">
        <v>501.99670410156199</v>
      </c>
      <c r="AY1254" s="5">
        <v>504.97933959960898</v>
      </c>
      <c r="AZ1254" s="5">
        <v>483.44918823242102</v>
      </c>
      <c r="BA1254" s="5">
        <v>496.80841064453062</v>
      </c>
    </row>
    <row r="1255" spans="1:53" x14ac:dyDescent="0.2">
      <c r="A1255" s="1">
        <v>1252</v>
      </c>
      <c r="B1255" s="1" t="s">
        <v>5029</v>
      </c>
      <c r="C1255" s="1" t="s">
        <v>5030</v>
      </c>
      <c r="D1255" s="1" t="s">
        <v>5031</v>
      </c>
      <c r="E1255" s="1" t="s">
        <v>5032</v>
      </c>
      <c r="F1255" s="5">
        <v>1301.94982910156</v>
      </c>
      <c r="G1255" s="5">
        <v>1238.54565429687</v>
      </c>
      <c r="H1255" s="5">
        <v>1252.04992675781</v>
      </c>
      <c r="I1255" s="5">
        <v>1264.1818033854133</v>
      </c>
      <c r="J1255" s="5">
        <v>1335.61071777343</v>
      </c>
      <c r="K1255" s="5">
        <v>1288.67163085937</v>
      </c>
      <c r="L1255" s="5">
        <v>1351.33093261718</v>
      </c>
      <c r="M1255" s="5">
        <v>1325.2044270833267</v>
      </c>
      <c r="N1255" s="5">
        <v>2101.99560546875</v>
      </c>
      <c r="O1255" s="5">
        <v>2113.84619140625</v>
      </c>
      <c r="P1255" s="5">
        <v>2098.58862304687</v>
      </c>
      <c r="Q1255" s="5">
        <v>2104.8101399739567</v>
      </c>
      <c r="R1255" s="5">
        <v>1155.1279296875</v>
      </c>
      <c r="S1255" s="5">
        <v>1191.8251953125</v>
      </c>
      <c r="T1255" s="5">
        <v>1231.83618164062</v>
      </c>
      <c r="U1255" s="5">
        <v>1192.9297688802067</v>
      </c>
      <c r="V1255" s="5">
        <v>1424.72448730468</v>
      </c>
      <c r="W1255" s="5">
        <v>1415.86926269531</v>
      </c>
      <c r="X1255" s="5">
        <v>1428.98583984375</v>
      </c>
      <c r="Y1255" s="5">
        <v>1423.1931966145801</v>
      </c>
      <c r="Z1255" s="5">
        <v>981.25677490234295</v>
      </c>
      <c r="AA1255" s="5">
        <v>1054.77136230468</v>
      </c>
      <c r="AB1255" s="5">
        <v>1038.74426269531</v>
      </c>
      <c r="AC1255" s="5">
        <v>1024.9241333007776</v>
      </c>
      <c r="AD1255" s="5">
        <v>1438.86962890625</v>
      </c>
      <c r="AE1255" s="5">
        <v>1378.53930664062</v>
      </c>
      <c r="AF1255" s="5">
        <v>1345.28088378906</v>
      </c>
      <c r="AG1255" s="5">
        <v>1387.5632731119767</v>
      </c>
      <c r="AH1255" s="5">
        <v>1298.615234375</v>
      </c>
      <c r="AI1255" s="5">
        <v>1366.60205078125</v>
      </c>
      <c r="AJ1255" s="5">
        <v>1306.61083984375</v>
      </c>
      <c r="AK1255" s="5">
        <v>1323.9427083333333</v>
      </c>
      <c r="AL1255" s="5">
        <v>2041.0771484375</v>
      </c>
      <c r="AM1255" s="5">
        <v>2011.69299316406</v>
      </c>
      <c r="AN1255" s="5">
        <v>1999.623046875</v>
      </c>
      <c r="AO1255" s="5">
        <v>2017.4643961588533</v>
      </c>
      <c r="AP1255" s="5">
        <v>1125.96508789062</v>
      </c>
      <c r="AQ1255" s="5">
        <v>1189.41259765625</v>
      </c>
      <c r="AR1255" s="5">
        <v>1128.08605957031</v>
      </c>
      <c r="AS1255" s="5">
        <v>1147.8212483723935</v>
      </c>
      <c r="AT1255" s="5">
        <v>1406.49035644531</v>
      </c>
      <c r="AU1255" s="5">
        <v>1475.62048339843</v>
      </c>
      <c r="AV1255" s="5">
        <v>1315.02551269531</v>
      </c>
      <c r="AW1255" s="5">
        <v>1399.0454508463499</v>
      </c>
      <c r="AX1255" s="5">
        <v>1363.02575683593</v>
      </c>
      <c r="AY1255" s="5">
        <v>1290.61486816406</v>
      </c>
      <c r="AZ1255" s="5">
        <v>1284.39172363281</v>
      </c>
      <c r="BA1255" s="5">
        <v>1312.6774495442667</v>
      </c>
    </row>
    <row r="1256" spans="1:53" x14ac:dyDescent="0.2">
      <c r="A1256" s="1">
        <v>1253</v>
      </c>
      <c r="B1256" s="1" t="s">
        <v>5033</v>
      </c>
      <c r="C1256" s="1" t="s">
        <v>5034</v>
      </c>
      <c r="D1256" s="1" t="s">
        <v>5035</v>
      </c>
      <c r="E1256" s="1" t="s">
        <v>5036</v>
      </c>
      <c r="F1256" s="5">
        <v>357.01184082031199</v>
      </c>
      <c r="G1256" s="5">
        <v>335.968994140625</v>
      </c>
      <c r="H1256" s="5">
        <v>341.86102294921801</v>
      </c>
      <c r="I1256" s="5">
        <v>344.94728597005172</v>
      </c>
      <c r="J1256" s="5">
        <v>366.29156494140602</v>
      </c>
      <c r="K1256" s="5">
        <v>342.79507446289</v>
      </c>
      <c r="L1256" s="5">
        <v>347.509033203125</v>
      </c>
      <c r="M1256" s="5">
        <v>352.19855753580697</v>
      </c>
      <c r="N1256" s="5">
        <v>642.69000244140602</v>
      </c>
      <c r="O1256" s="5">
        <v>644.13726806640602</v>
      </c>
      <c r="P1256" s="5">
        <v>637.19317626953102</v>
      </c>
      <c r="Q1256" s="5">
        <v>641.34014892578102</v>
      </c>
      <c r="R1256" s="5">
        <v>320.61886596679602</v>
      </c>
      <c r="S1256" s="5">
        <v>311.84149169921801</v>
      </c>
      <c r="T1256" s="5">
        <v>332.753173828125</v>
      </c>
      <c r="U1256" s="5">
        <v>321.73784383137968</v>
      </c>
      <c r="V1256" s="5">
        <v>340.16027832031199</v>
      </c>
      <c r="W1256" s="5">
        <v>332.53005981445301</v>
      </c>
      <c r="X1256" s="5">
        <v>308.91345214843699</v>
      </c>
      <c r="Y1256" s="5">
        <v>327.20126342773398</v>
      </c>
      <c r="Z1256" s="5">
        <v>621.85998535156205</v>
      </c>
      <c r="AA1256" s="5">
        <v>611.27972412109295</v>
      </c>
      <c r="AB1256" s="5">
        <v>623.243408203125</v>
      </c>
      <c r="AC1256" s="5">
        <v>618.7943725585933</v>
      </c>
      <c r="AD1256" s="5">
        <v>283.39807128906199</v>
      </c>
      <c r="AE1256" s="5">
        <v>283.46109008789</v>
      </c>
      <c r="AF1256" s="5">
        <v>266.01498413085898</v>
      </c>
      <c r="AG1256" s="5">
        <v>277.6247151692703</v>
      </c>
      <c r="AH1256" s="5">
        <v>275.38616943359301</v>
      </c>
      <c r="AI1256" s="5">
        <v>269.95272827148398</v>
      </c>
      <c r="AJ1256" s="5">
        <v>270.66305541992102</v>
      </c>
      <c r="AK1256" s="5">
        <v>272.000651041666</v>
      </c>
      <c r="AL1256" s="5">
        <v>578.07733154296795</v>
      </c>
      <c r="AM1256" s="5">
        <v>583.61419677734295</v>
      </c>
      <c r="AN1256" s="5">
        <v>596.02960205078102</v>
      </c>
      <c r="AO1256" s="5">
        <v>585.90704345703068</v>
      </c>
      <c r="AP1256" s="5">
        <v>270.52761840820301</v>
      </c>
      <c r="AQ1256" s="5">
        <v>273.76779174804602</v>
      </c>
      <c r="AR1256" s="5">
        <v>270.20883178710898</v>
      </c>
      <c r="AS1256" s="5">
        <v>271.50141398111936</v>
      </c>
      <c r="AT1256" s="5">
        <v>321.747314453125</v>
      </c>
      <c r="AU1256" s="5">
        <v>357.84246826171801</v>
      </c>
      <c r="AV1256" s="5">
        <v>323.20901489257801</v>
      </c>
      <c r="AW1256" s="5">
        <v>334.26626586914034</v>
      </c>
      <c r="AX1256" s="5">
        <v>262.08871459960898</v>
      </c>
      <c r="AY1256" s="5">
        <v>253.08638000488199</v>
      </c>
      <c r="AZ1256" s="5">
        <v>244.26979064941401</v>
      </c>
      <c r="BA1256" s="5">
        <v>253.14829508463495</v>
      </c>
    </row>
    <row r="1257" spans="1:53" x14ac:dyDescent="0.2">
      <c r="A1257" s="1">
        <v>1254</v>
      </c>
      <c r="B1257" s="1" t="s">
        <v>5037</v>
      </c>
      <c r="C1257" s="1" t="s">
        <v>5038</v>
      </c>
      <c r="D1257" s="1" t="s">
        <v>5039</v>
      </c>
      <c r="E1257" s="1" t="s">
        <v>5040</v>
      </c>
      <c r="F1257" s="5">
        <v>156.73350524902301</v>
      </c>
      <c r="G1257" s="5">
        <v>68.557174682617102</v>
      </c>
      <c r="H1257" s="5">
        <v>168.51710510253901</v>
      </c>
      <c r="I1257" s="5">
        <v>131.26926167805971</v>
      </c>
      <c r="J1257" s="5">
        <v>73.902412414550696</v>
      </c>
      <c r="K1257" s="5">
        <v>49.450523376464801</v>
      </c>
      <c r="L1257" s="5">
        <v>84.747589111328097</v>
      </c>
      <c r="M1257" s="5">
        <v>69.366841634114522</v>
      </c>
      <c r="N1257" s="5">
        <v>80.394989013671804</v>
      </c>
      <c r="O1257" s="5">
        <v>79.955947875976506</v>
      </c>
      <c r="Q1257" s="5">
        <v>80.175468444824162</v>
      </c>
      <c r="R1257" s="5">
        <v>92.590095520019503</v>
      </c>
      <c r="S1257" s="5">
        <v>75.495834350585895</v>
      </c>
      <c r="T1257" s="5">
        <v>76.043205261230398</v>
      </c>
      <c r="U1257" s="5">
        <v>81.376378377278613</v>
      </c>
      <c r="V1257" s="5">
        <v>118.939476013183</v>
      </c>
      <c r="W1257" s="5">
        <v>117.60873413085901</v>
      </c>
      <c r="X1257" s="5">
        <v>117.94895172119099</v>
      </c>
      <c r="Y1257" s="5">
        <v>118.16572062174434</v>
      </c>
      <c r="Z1257" s="5">
        <v>68.131248474121094</v>
      </c>
      <c r="AA1257" s="5">
        <v>77.176536560058594</v>
      </c>
      <c r="AB1257" s="5">
        <v>87.063827514648395</v>
      </c>
      <c r="AC1257" s="5">
        <v>77.457204182942689</v>
      </c>
      <c r="AD1257" s="5">
        <v>114.51530456542901</v>
      </c>
      <c r="AE1257" s="5">
        <v>118.823280334472</v>
      </c>
      <c r="AF1257" s="5">
        <v>122.1245803833</v>
      </c>
      <c r="AG1257" s="5">
        <v>118.48772176106701</v>
      </c>
      <c r="AH1257" s="5">
        <v>129.46708679199199</v>
      </c>
      <c r="AI1257" s="5">
        <v>174.23181152343699</v>
      </c>
      <c r="AJ1257" s="5">
        <v>148.48303222656199</v>
      </c>
      <c r="AK1257" s="5">
        <v>150.72731018066366</v>
      </c>
      <c r="AL1257" s="5">
        <v>206.493240356445</v>
      </c>
      <c r="AM1257" s="5">
        <v>196.58628845214801</v>
      </c>
      <c r="AN1257" s="5">
        <v>192.71437072753901</v>
      </c>
      <c r="AO1257" s="5">
        <v>198.597966512044</v>
      </c>
      <c r="AP1257" s="5">
        <v>42.425441741943303</v>
      </c>
      <c r="AR1257" s="5">
        <v>51.192188262939403</v>
      </c>
      <c r="AS1257" s="5">
        <v>46.808815002441349</v>
      </c>
      <c r="AT1257" s="5">
        <v>79.336952209472599</v>
      </c>
      <c r="AW1257" s="5">
        <v>79.336952209472599</v>
      </c>
      <c r="AX1257" s="5">
        <v>104.88376617431599</v>
      </c>
      <c r="AY1257" s="5">
        <v>68.217475891113196</v>
      </c>
      <c r="AZ1257" s="5">
        <v>86.403007507324205</v>
      </c>
      <c r="BA1257" s="5">
        <v>86.501416524251127</v>
      </c>
    </row>
    <row r="1258" spans="1:53" x14ac:dyDescent="0.2">
      <c r="A1258" s="1">
        <v>1255</v>
      </c>
      <c r="B1258" s="1" t="s">
        <v>5041</v>
      </c>
      <c r="C1258" s="1" t="s">
        <v>5042</v>
      </c>
      <c r="D1258" s="1" t="s">
        <v>5043</v>
      </c>
      <c r="E1258" s="1" t="s">
        <v>5044</v>
      </c>
      <c r="F1258" s="5">
        <v>881.81591796875</v>
      </c>
      <c r="G1258" s="5">
        <v>875.43902587890602</v>
      </c>
      <c r="H1258" s="5">
        <v>885.49377441406205</v>
      </c>
      <c r="I1258" s="5">
        <v>880.91623942057265</v>
      </c>
      <c r="J1258" s="5">
        <v>897.8603515625</v>
      </c>
      <c r="K1258" s="5">
        <v>891.92590332031205</v>
      </c>
      <c r="L1258" s="5">
        <v>864.76763916015602</v>
      </c>
      <c r="M1258" s="5">
        <v>884.85129801432265</v>
      </c>
      <c r="N1258" s="5">
        <v>4458.7470703125</v>
      </c>
      <c r="O1258" s="5">
        <v>4518.1953125</v>
      </c>
      <c r="P1258" s="5">
        <v>4137.06396484375</v>
      </c>
      <c r="Q1258" s="5">
        <v>4371.33544921875</v>
      </c>
      <c r="R1258" s="5">
        <v>1404.0078125</v>
      </c>
      <c r="S1258" s="5">
        <v>1342.09326171875</v>
      </c>
      <c r="T1258" s="5">
        <v>1469.22912597656</v>
      </c>
      <c r="U1258" s="5">
        <v>1405.1100667317698</v>
      </c>
      <c r="V1258" s="5">
        <v>255.55284118652301</v>
      </c>
      <c r="W1258" s="5">
        <v>239.99284362792901</v>
      </c>
      <c r="X1258" s="5">
        <v>251.156967163085</v>
      </c>
      <c r="Y1258" s="5">
        <v>248.90088399251235</v>
      </c>
      <c r="Z1258" s="5">
        <v>540.0185546875</v>
      </c>
      <c r="AA1258" s="5">
        <v>586.180419921875</v>
      </c>
      <c r="AB1258" s="5">
        <v>534.97717285156205</v>
      </c>
      <c r="AC1258" s="5">
        <v>553.72538248697902</v>
      </c>
      <c r="AD1258" s="5">
        <v>671.2509765625</v>
      </c>
      <c r="AE1258" s="5">
        <v>666.76617431640602</v>
      </c>
      <c r="AF1258" s="5">
        <v>653.90533447265602</v>
      </c>
      <c r="AG1258" s="5">
        <v>663.97416178385402</v>
      </c>
      <c r="AH1258" s="5">
        <v>657.245849609375</v>
      </c>
      <c r="AI1258" s="5">
        <v>649.29498291015602</v>
      </c>
      <c r="AJ1258" s="5">
        <v>641.57312011718705</v>
      </c>
      <c r="AK1258" s="5">
        <v>649.37131754557265</v>
      </c>
      <c r="AL1258" s="5">
        <v>3700.27783203125</v>
      </c>
      <c r="AM1258" s="5">
        <v>3666.767578125</v>
      </c>
      <c r="AN1258" s="5">
        <v>3380.92065429687</v>
      </c>
      <c r="AO1258" s="5">
        <v>3582.6553548177067</v>
      </c>
      <c r="AP1258" s="5">
        <v>1741.93664550781</v>
      </c>
      <c r="AQ1258" s="5">
        <v>1844.60229492187</v>
      </c>
      <c r="AR1258" s="5">
        <v>1890.45495605468</v>
      </c>
      <c r="AS1258" s="5">
        <v>1825.6646321614535</v>
      </c>
      <c r="AT1258" s="5">
        <v>583.22705078125</v>
      </c>
      <c r="AU1258" s="5">
        <v>574.0087890625</v>
      </c>
      <c r="AV1258" s="5">
        <v>619.41461181640602</v>
      </c>
      <c r="AW1258" s="5">
        <v>592.21681722005201</v>
      </c>
      <c r="AX1258" s="5">
        <v>493.89532470703102</v>
      </c>
      <c r="AY1258" s="5">
        <v>459.57357788085898</v>
      </c>
      <c r="AZ1258" s="5">
        <v>456.22351074218699</v>
      </c>
      <c r="BA1258" s="5">
        <v>469.89747111002566</v>
      </c>
    </row>
    <row r="1259" spans="1:53" x14ac:dyDescent="0.2">
      <c r="A1259" s="1">
        <v>1256</v>
      </c>
      <c r="B1259" s="1" t="s">
        <v>5045</v>
      </c>
      <c r="C1259" s="1" t="s">
        <v>5046</v>
      </c>
      <c r="D1259" s="1" t="s">
        <v>5047</v>
      </c>
      <c r="E1259" s="1" t="s">
        <v>5048</v>
      </c>
      <c r="F1259" s="5">
        <v>1329.67248535156</v>
      </c>
      <c r="G1259" s="5">
        <v>1264.75170898437</v>
      </c>
      <c r="H1259" s="5">
        <v>1303.83325195312</v>
      </c>
      <c r="I1259" s="5">
        <v>1299.4191487630167</v>
      </c>
      <c r="J1259" s="5">
        <v>1467.91723632812</v>
      </c>
      <c r="K1259" s="5">
        <v>1579.72473144531</v>
      </c>
      <c r="L1259" s="5">
        <v>1572.58154296875</v>
      </c>
      <c r="M1259" s="5">
        <v>1540.0745035807267</v>
      </c>
      <c r="N1259" s="5">
        <v>528.79736328125</v>
      </c>
      <c r="O1259" s="5">
        <v>612.24499511718705</v>
      </c>
      <c r="P1259" s="5">
        <v>555.77130126953102</v>
      </c>
      <c r="Q1259" s="5">
        <v>565.60455322265602</v>
      </c>
      <c r="R1259" s="5">
        <v>860.00067138671795</v>
      </c>
      <c r="S1259" s="5">
        <v>928.75958251953102</v>
      </c>
      <c r="T1259" s="5">
        <v>939.63116455078102</v>
      </c>
      <c r="U1259" s="5">
        <v>909.46380615234341</v>
      </c>
      <c r="V1259" s="5">
        <v>764.88861083984295</v>
      </c>
      <c r="W1259" s="5">
        <v>777.908935546875</v>
      </c>
      <c r="X1259" s="5">
        <v>780.83612060546795</v>
      </c>
      <c r="Y1259" s="5">
        <v>774.54455566406193</v>
      </c>
      <c r="Z1259" s="5">
        <v>1158.35314941406</v>
      </c>
      <c r="AA1259" s="5">
        <v>1099.189453125</v>
      </c>
      <c r="AB1259" s="5">
        <v>1159.1279296875</v>
      </c>
      <c r="AC1259" s="5">
        <v>1138.8901774088533</v>
      </c>
      <c r="AD1259" s="5">
        <v>1051.86120605468</v>
      </c>
      <c r="AE1259" s="5">
        <v>921.16326904296795</v>
      </c>
      <c r="AF1259" s="5">
        <v>927.51123046875</v>
      </c>
      <c r="AG1259" s="5">
        <v>966.84523518879939</v>
      </c>
      <c r="AH1259" s="5">
        <v>723.62249755859295</v>
      </c>
      <c r="AI1259" s="5">
        <v>819.172119140625</v>
      </c>
      <c r="AJ1259" s="5">
        <v>784.236083984375</v>
      </c>
      <c r="AK1259" s="5">
        <v>775.67690022786428</v>
      </c>
      <c r="AL1259" s="5">
        <v>336.30838012695301</v>
      </c>
      <c r="AM1259" s="5">
        <v>362.922607421875</v>
      </c>
      <c r="AN1259" s="5">
        <v>348.47775268554602</v>
      </c>
      <c r="AO1259" s="5">
        <v>349.23624674479134</v>
      </c>
      <c r="AP1259" s="5">
        <v>474.43743896484301</v>
      </c>
      <c r="AQ1259" s="5">
        <v>479.63995361328102</v>
      </c>
      <c r="AR1259" s="5">
        <v>474.73492431640602</v>
      </c>
      <c r="AS1259" s="5">
        <v>476.27077229817672</v>
      </c>
      <c r="AT1259" s="5">
        <v>405.38894653320301</v>
      </c>
      <c r="AU1259" s="5">
        <v>544.35693359375</v>
      </c>
      <c r="AV1259" s="5">
        <v>556.87951660156205</v>
      </c>
      <c r="AW1259" s="5">
        <v>502.2084655761717</v>
      </c>
      <c r="AX1259" s="5">
        <v>771.93542480468705</v>
      </c>
      <c r="AY1259" s="5">
        <v>724.18695068359295</v>
      </c>
      <c r="AZ1259" s="5">
        <v>697.20703125</v>
      </c>
      <c r="BA1259" s="5">
        <v>731.1098022460933</v>
      </c>
    </row>
    <row r="1260" spans="1:53" x14ac:dyDescent="0.2">
      <c r="A1260" s="1">
        <v>1257</v>
      </c>
      <c r="B1260" s="1" t="s">
        <v>5049</v>
      </c>
      <c r="C1260" s="1" t="s">
        <v>5050</v>
      </c>
      <c r="D1260" s="1" t="s">
        <v>5051</v>
      </c>
      <c r="E1260" s="1" t="s">
        <v>5052</v>
      </c>
      <c r="F1260" s="5">
        <v>625.61407470703102</v>
      </c>
      <c r="G1260" s="5">
        <v>626.14776611328102</v>
      </c>
      <c r="H1260" s="5">
        <v>642.721435546875</v>
      </c>
      <c r="I1260" s="5">
        <v>631.49442545572902</v>
      </c>
      <c r="J1260" s="5">
        <v>769.76348876953102</v>
      </c>
      <c r="K1260" s="5">
        <v>740.15643310546795</v>
      </c>
      <c r="L1260" s="5">
        <v>662.49334716796795</v>
      </c>
      <c r="M1260" s="5">
        <v>724.13775634765568</v>
      </c>
      <c r="N1260" s="5">
        <v>650.14996337890602</v>
      </c>
      <c r="O1260" s="5">
        <v>839.389892578125</v>
      </c>
      <c r="P1260" s="5">
        <v>644.995849609375</v>
      </c>
      <c r="Q1260" s="5">
        <v>711.51190185546875</v>
      </c>
      <c r="R1260" s="5">
        <v>926.24578857421795</v>
      </c>
      <c r="S1260" s="5">
        <v>925.46350097656205</v>
      </c>
      <c r="T1260" s="5">
        <v>898.33209228515602</v>
      </c>
      <c r="U1260" s="5">
        <v>916.68046061197856</v>
      </c>
      <c r="V1260" s="5">
        <v>819.06427001953102</v>
      </c>
      <c r="W1260" s="5">
        <v>797.81036376953102</v>
      </c>
      <c r="X1260" s="5">
        <v>716.61767578125</v>
      </c>
      <c r="Y1260" s="5">
        <v>777.83076985677064</v>
      </c>
      <c r="Z1260" s="5">
        <v>700.28546142578102</v>
      </c>
      <c r="AA1260" s="5">
        <v>679.70166015625</v>
      </c>
      <c r="AB1260" s="5">
        <v>710.10241699218705</v>
      </c>
      <c r="AC1260" s="5">
        <v>696.69651285807265</v>
      </c>
      <c r="AD1260" s="5">
        <v>1838.73193359375</v>
      </c>
      <c r="AE1260" s="5">
        <v>1843.9326171875</v>
      </c>
      <c r="AF1260" s="5">
        <v>1726.96508789062</v>
      </c>
      <c r="AG1260" s="5">
        <v>1803.2098795572899</v>
      </c>
      <c r="AH1260" s="5">
        <v>1513.92565917968</v>
      </c>
      <c r="AI1260" s="5">
        <v>1558.45727539062</v>
      </c>
      <c r="AJ1260" s="5">
        <v>1552.14892578125</v>
      </c>
      <c r="AK1260" s="5">
        <v>1541.5106201171832</v>
      </c>
      <c r="AL1260" s="5">
        <v>1103.55859375</v>
      </c>
      <c r="AM1260" s="5">
        <v>1083.9853515625</v>
      </c>
      <c r="AN1260" s="5">
        <v>1024.92321777343</v>
      </c>
      <c r="AO1260" s="5">
        <v>1070.82238769531</v>
      </c>
      <c r="AP1260" s="5">
        <v>1211.744140625</v>
      </c>
      <c r="AQ1260" s="5">
        <v>1123.84057617187</v>
      </c>
      <c r="AR1260" s="5">
        <v>1101.62915039062</v>
      </c>
      <c r="AS1260" s="5">
        <v>1145.7379557291633</v>
      </c>
      <c r="AT1260" s="5">
        <v>1223.47436523437</v>
      </c>
      <c r="AU1260" s="5">
        <v>1314.17224121093</v>
      </c>
      <c r="AV1260" s="5">
        <v>1781.17114257812</v>
      </c>
      <c r="AW1260" s="5">
        <v>1439.6059163411398</v>
      </c>
      <c r="AX1260" s="5">
        <v>1357.93420410156</v>
      </c>
      <c r="AY1260" s="5">
        <v>1209.45556640625</v>
      </c>
      <c r="AZ1260" s="5">
        <v>1249.41467285156</v>
      </c>
      <c r="BA1260" s="5">
        <v>1272.2681477864564</v>
      </c>
    </row>
    <row r="1261" spans="1:53" x14ac:dyDescent="0.2">
      <c r="A1261" s="1">
        <v>1258</v>
      </c>
      <c r="B1261" s="1" t="s">
        <v>5053</v>
      </c>
      <c r="C1261" s="1" t="s">
        <v>5054</v>
      </c>
      <c r="D1261" s="1" t="s">
        <v>5055</v>
      </c>
      <c r="E1261" s="1" t="s">
        <v>5056</v>
      </c>
      <c r="F1261" s="5">
        <v>465.24645996093699</v>
      </c>
      <c r="G1261" s="5">
        <v>468.16790771484301</v>
      </c>
      <c r="H1261" s="5">
        <v>486.92816162109301</v>
      </c>
      <c r="I1261" s="5">
        <v>473.44750976562432</v>
      </c>
      <c r="J1261" s="5">
        <v>537.31561279296795</v>
      </c>
      <c r="K1261" s="5">
        <v>489.57278442382801</v>
      </c>
      <c r="L1261" s="5">
        <v>546.36639404296795</v>
      </c>
      <c r="M1261" s="5">
        <v>524.41826375325456</v>
      </c>
      <c r="N1261" s="5">
        <v>765.009765625</v>
      </c>
      <c r="O1261" s="5">
        <v>740.454833984375</v>
      </c>
      <c r="P1261" s="5">
        <v>722.19683837890602</v>
      </c>
      <c r="Q1261" s="5">
        <v>742.55381266276038</v>
      </c>
      <c r="R1261" s="5">
        <v>717.66571044921795</v>
      </c>
      <c r="S1261" s="5">
        <v>645.30560302734295</v>
      </c>
      <c r="T1261" s="5">
        <v>615.29071044921795</v>
      </c>
      <c r="U1261" s="5">
        <v>659.42067464192633</v>
      </c>
      <c r="V1261" s="5">
        <v>191.97785949707</v>
      </c>
      <c r="W1261" s="5">
        <v>194.71867370605401</v>
      </c>
      <c r="X1261" s="5">
        <v>182.186111450195</v>
      </c>
      <c r="Y1261" s="5">
        <v>189.62754821777298</v>
      </c>
      <c r="Z1261" s="5">
        <v>513.75042724609295</v>
      </c>
      <c r="AA1261" s="5">
        <v>506.383209228515</v>
      </c>
      <c r="AB1261" s="5">
        <v>506.32043457031199</v>
      </c>
      <c r="AC1261" s="5">
        <v>508.81802368164</v>
      </c>
      <c r="AD1261" s="5">
        <v>126.115058898925</v>
      </c>
      <c r="AE1261" s="5">
        <v>95.893524169921804</v>
      </c>
      <c r="AF1261" s="5">
        <v>101.258018493652</v>
      </c>
      <c r="AG1261" s="5">
        <v>107.75553385416627</v>
      </c>
      <c r="AH1261" s="5">
        <v>208.794189453125</v>
      </c>
      <c r="AI1261" s="5">
        <v>196.85238647460901</v>
      </c>
      <c r="AJ1261" s="5">
        <v>208.81010437011699</v>
      </c>
      <c r="AK1261" s="5">
        <v>204.81889343261699</v>
      </c>
      <c r="AL1261" s="5">
        <v>434.90066528320301</v>
      </c>
      <c r="AM1261" s="5">
        <v>453.86968994140602</v>
      </c>
      <c r="AN1261" s="5">
        <v>487.095947265625</v>
      </c>
      <c r="AO1261" s="5">
        <v>458.62210083007795</v>
      </c>
      <c r="AP1261" s="5">
        <v>405.55749511718699</v>
      </c>
      <c r="AQ1261" s="5">
        <v>435.68011474609301</v>
      </c>
      <c r="AR1261" s="5">
        <v>491.81314086914</v>
      </c>
      <c r="AS1261" s="5">
        <v>444.35025024414</v>
      </c>
      <c r="AT1261" s="5">
        <v>182.76542663574199</v>
      </c>
      <c r="AU1261" s="5">
        <v>178.67108154296801</v>
      </c>
      <c r="AV1261" s="5">
        <v>424.55603027343699</v>
      </c>
      <c r="AW1261" s="5">
        <v>261.99751281738236</v>
      </c>
      <c r="AX1261" s="5">
        <v>149.72053527832</v>
      </c>
      <c r="AY1261" s="5">
        <v>184.69274902343699</v>
      </c>
      <c r="AZ1261" s="5">
        <v>142.66154479980401</v>
      </c>
      <c r="BA1261" s="5">
        <v>159.02494303385367</v>
      </c>
    </row>
    <row r="1262" spans="1:53" x14ac:dyDescent="0.2">
      <c r="A1262" s="1">
        <v>1259</v>
      </c>
      <c r="B1262" s="1" t="s">
        <v>5057</v>
      </c>
      <c r="C1262" s="1" t="s">
        <v>5058</v>
      </c>
      <c r="D1262" s="1" t="s">
        <v>5059</v>
      </c>
      <c r="E1262" s="1" t="s">
        <v>5060</v>
      </c>
      <c r="G1262" s="5">
        <v>162.589920043945</v>
      </c>
      <c r="H1262" s="5">
        <v>178.388900756835</v>
      </c>
      <c r="I1262" s="5">
        <v>170.48941040039</v>
      </c>
      <c r="J1262" s="5">
        <v>182.54689025878901</v>
      </c>
      <c r="K1262" s="5">
        <v>295.45391845703102</v>
      </c>
      <c r="M1262" s="5">
        <v>239.00040435791001</v>
      </c>
      <c r="N1262" s="5">
        <v>354.58212280273398</v>
      </c>
      <c r="O1262" s="5">
        <v>314.32278442382801</v>
      </c>
      <c r="P1262" s="5">
        <v>278.59359741210898</v>
      </c>
      <c r="Q1262" s="5">
        <v>315.83283487955697</v>
      </c>
      <c r="R1262" s="5">
        <v>343.75350952148398</v>
      </c>
      <c r="S1262" s="5">
        <v>168.35548400878901</v>
      </c>
      <c r="U1262" s="5">
        <v>256.05449676513649</v>
      </c>
      <c r="V1262" s="5">
        <v>192.32379150390599</v>
      </c>
      <c r="W1262" s="5">
        <v>182.04302978515599</v>
      </c>
      <c r="X1262" s="5">
        <v>164.34817504882801</v>
      </c>
      <c r="Y1262" s="5">
        <v>179.5716654459633</v>
      </c>
      <c r="Z1262" s="5">
        <v>140.67527770996</v>
      </c>
      <c r="AA1262" s="5">
        <v>146.11383056640599</v>
      </c>
      <c r="AB1262" s="5">
        <v>204.61630249023401</v>
      </c>
      <c r="AC1262" s="5">
        <v>163.80180358886665</v>
      </c>
      <c r="AD1262" s="5">
        <v>177.02780151367099</v>
      </c>
      <c r="AE1262" s="5">
        <v>165.29170227050699</v>
      </c>
      <c r="AF1262" s="5">
        <v>177.67913818359301</v>
      </c>
      <c r="AG1262" s="5">
        <v>173.33288065592365</v>
      </c>
      <c r="AH1262" s="5">
        <v>281.07369995117102</v>
      </c>
      <c r="AI1262" s="5">
        <v>267.93341064453102</v>
      </c>
      <c r="AJ1262" s="5">
        <v>332.74072265625</v>
      </c>
      <c r="AK1262" s="5">
        <v>293.91594441731735</v>
      </c>
      <c r="AL1262" s="5">
        <v>643.85949707031205</v>
      </c>
      <c r="AM1262" s="5">
        <v>649.50579833984295</v>
      </c>
      <c r="AN1262" s="5">
        <v>668.66455078125</v>
      </c>
      <c r="AO1262" s="5">
        <v>654.0099487304683</v>
      </c>
      <c r="AP1262" s="5">
        <v>376.90557861328102</v>
      </c>
      <c r="AQ1262" s="5">
        <v>369.94747924804602</v>
      </c>
      <c r="AR1262" s="5">
        <v>388.54718017578102</v>
      </c>
      <c r="AS1262" s="5">
        <v>378.46674601236936</v>
      </c>
      <c r="AT1262" s="5">
        <v>330.84915161132801</v>
      </c>
      <c r="AU1262" s="5">
        <v>459.83724975585898</v>
      </c>
      <c r="AV1262" s="5">
        <v>412.58480834960898</v>
      </c>
      <c r="AW1262" s="5">
        <v>401.09040323893197</v>
      </c>
      <c r="AX1262" s="5">
        <v>424.873291015625</v>
      </c>
      <c r="AY1262" s="5">
        <v>399.84097290039</v>
      </c>
      <c r="AZ1262" s="5">
        <v>413.53689575195301</v>
      </c>
      <c r="BA1262" s="5">
        <v>412.75038655598928</v>
      </c>
    </row>
    <row r="1263" spans="1:53" x14ac:dyDescent="0.2">
      <c r="A1263" s="1">
        <v>1260</v>
      </c>
      <c r="B1263" s="1" t="s">
        <v>5061</v>
      </c>
      <c r="C1263" s="1" t="s">
        <v>5062</v>
      </c>
      <c r="D1263" s="1" t="s">
        <v>5063</v>
      </c>
      <c r="E1263" s="1" t="s">
        <v>5064</v>
      </c>
      <c r="G1263" s="5">
        <v>187.893951416015</v>
      </c>
      <c r="I1263" s="5">
        <v>187.893951416015</v>
      </c>
      <c r="K1263" s="5">
        <v>17.790824890136701</v>
      </c>
      <c r="L1263" s="5">
        <v>32.7258491516113</v>
      </c>
      <c r="M1263" s="5">
        <v>25.258337020874002</v>
      </c>
      <c r="N1263" s="5">
        <v>367.964263916015</v>
      </c>
      <c r="O1263" s="5">
        <v>402.02352905273398</v>
      </c>
      <c r="P1263" s="5">
        <v>357.30300903320301</v>
      </c>
      <c r="Q1263" s="5">
        <v>375.76360066731735</v>
      </c>
      <c r="R1263" s="5">
        <v>49.658824920654297</v>
      </c>
      <c r="S1263" s="5">
        <v>29.412080764770501</v>
      </c>
      <c r="T1263" s="5">
        <v>118.09772491455</v>
      </c>
      <c r="U1263" s="5">
        <v>65.722876866658268</v>
      </c>
      <c r="V1263" s="5">
        <v>207.92173767089801</v>
      </c>
      <c r="Y1263" s="5">
        <v>207.92173767089801</v>
      </c>
      <c r="Z1263" s="5">
        <v>40.649196624755803</v>
      </c>
      <c r="AA1263" s="5">
        <v>41.944534301757798</v>
      </c>
      <c r="AB1263" s="5">
        <v>82.515068054199205</v>
      </c>
      <c r="AC1263" s="5">
        <v>55.036266326904268</v>
      </c>
      <c r="AD1263" s="5">
        <v>137.31170654296801</v>
      </c>
      <c r="AE1263" s="5">
        <v>67.105491638183594</v>
      </c>
      <c r="AF1263" s="5">
        <v>68.724006652832003</v>
      </c>
      <c r="AG1263" s="5">
        <v>91.047068277994526</v>
      </c>
      <c r="AI1263" s="5">
        <v>177.72399902343699</v>
      </c>
      <c r="AK1263" s="5">
        <v>177.72399902343699</v>
      </c>
      <c r="AL1263" s="5">
        <v>255.69447326660099</v>
      </c>
      <c r="AM1263" s="5">
        <v>193.389877319335</v>
      </c>
      <c r="AN1263" s="5">
        <v>204.70587158203099</v>
      </c>
      <c r="AO1263" s="5">
        <v>217.93007405598902</v>
      </c>
      <c r="AP1263" s="5">
        <v>137.394760131835</v>
      </c>
      <c r="AQ1263" s="5">
        <v>161.56069946289</v>
      </c>
      <c r="AR1263" s="5">
        <v>123.495277404785</v>
      </c>
      <c r="AS1263" s="5">
        <v>140.81691233317</v>
      </c>
    </row>
    <row r="1264" spans="1:53" x14ac:dyDescent="0.2">
      <c r="A1264" s="1">
        <v>1261</v>
      </c>
      <c r="B1264" s="1" t="s">
        <v>5065</v>
      </c>
      <c r="C1264" s="1" t="s">
        <v>5066</v>
      </c>
      <c r="D1264" s="1" t="s">
        <v>5067</v>
      </c>
      <c r="E1264" s="1" t="s">
        <v>5068</v>
      </c>
      <c r="F1264" s="5">
        <v>764.37097167968705</v>
      </c>
      <c r="G1264" s="5">
        <v>705.14691162109295</v>
      </c>
      <c r="H1264" s="5">
        <v>738.30010986328102</v>
      </c>
      <c r="I1264" s="5">
        <v>735.93933105468693</v>
      </c>
      <c r="J1264" s="5">
        <v>821.66491699218705</v>
      </c>
      <c r="K1264" s="5">
        <v>768.493408203125</v>
      </c>
      <c r="L1264" s="5">
        <v>782.40686035156205</v>
      </c>
      <c r="M1264" s="5">
        <v>790.85506184895803</v>
      </c>
      <c r="N1264" s="5">
        <v>612.733154296875</v>
      </c>
      <c r="O1264" s="5">
        <v>573.43060302734295</v>
      </c>
      <c r="P1264" s="5">
        <v>564.216796875</v>
      </c>
      <c r="Q1264" s="5">
        <v>583.46018473307265</v>
      </c>
      <c r="R1264" s="5">
        <v>575.92004394531205</v>
      </c>
      <c r="S1264" s="5">
        <v>551.4384765625</v>
      </c>
      <c r="T1264" s="5">
        <v>560.516357421875</v>
      </c>
      <c r="U1264" s="5">
        <v>562.62495930989564</v>
      </c>
      <c r="V1264" s="5">
        <v>828.78863525390602</v>
      </c>
      <c r="W1264" s="5">
        <v>817.55914306640602</v>
      </c>
      <c r="X1264" s="5">
        <v>856.416259765625</v>
      </c>
      <c r="Y1264" s="5">
        <v>834.25467936197902</v>
      </c>
      <c r="Z1264" s="5">
        <v>937.71661376953102</v>
      </c>
      <c r="AA1264" s="5">
        <v>996.67974853515602</v>
      </c>
      <c r="AB1264" s="5">
        <v>931.92565917968705</v>
      </c>
      <c r="AC1264" s="5">
        <v>955.44067382812466</v>
      </c>
      <c r="AD1264" s="5">
        <v>584.56103515625</v>
      </c>
      <c r="AE1264" s="5">
        <v>608.83581542968705</v>
      </c>
      <c r="AF1264" s="5">
        <v>626.92645263671795</v>
      </c>
      <c r="AG1264" s="5">
        <v>606.77443440755167</v>
      </c>
      <c r="AH1264" s="5">
        <v>578.24005126953102</v>
      </c>
      <c r="AI1264" s="5">
        <v>615.63854980468705</v>
      </c>
      <c r="AJ1264" s="5">
        <v>582.89343261718705</v>
      </c>
      <c r="AK1264" s="5">
        <v>592.25734456380167</v>
      </c>
      <c r="AL1264" s="5">
        <v>470.53985595703102</v>
      </c>
      <c r="AM1264" s="5">
        <v>498.774322509765</v>
      </c>
      <c r="AN1264" s="5">
        <v>448.452392578125</v>
      </c>
      <c r="AO1264" s="5">
        <v>472.58885701497366</v>
      </c>
      <c r="AP1264" s="5">
        <v>632.87976074218705</v>
      </c>
      <c r="AQ1264" s="5">
        <v>613.30987548828102</v>
      </c>
      <c r="AR1264" s="5">
        <v>636.51623535156205</v>
      </c>
      <c r="AS1264" s="5">
        <v>627.56862386067667</v>
      </c>
      <c r="AT1264" s="5">
        <v>946.49163818359295</v>
      </c>
      <c r="AU1264" s="5">
        <v>989.06689453125</v>
      </c>
      <c r="AV1264" s="5">
        <v>968.54064941406205</v>
      </c>
      <c r="AW1264" s="5">
        <v>968.03306070963492</v>
      </c>
      <c r="AX1264" s="5">
        <v>907.361328125</v>
      </c>
      <c r="AY1264" s="5">
        <v>744.09429931640602</v>
      </c>
      <c r="AZ1264" s="5">
        <v>818.23083496093705</v>
      </c>
      <c r="BA1264" s="5">
        <v>823.22882080078091</v>
      </c>
    </row>
    <row r="1265" spans="1:53" x14ac:dyDescent="0.2">
      <c r="A1265" s="1">
        <v>1262</v>
      </c>
      <c r="B1265" s="1" t="s">
        <v>5069</v>
      </c>
      <c r="C1265" s="1" t="s">
        <v>5070</v>
      </c>
      <c r="D1265" s="1" t="s">
        <v>5071</v>
      </c>
      <c r="E1265" s="1" t="s">
        <v>5072</v>
      </c>
      <c r="F1265" s="5">
        <v>7118.017578125</v>
      </c>
      <c r="G1265" s="5">
        <v>7321.494140625</v>
      </c>
      <c r="H1265" s="5">
        <v>7156.4443359375</v>
      </c>
      <c r="I1265" s="5">
        <v>7198.652018229167</v>
      </c>
      <c r="J1265" s="5">
        <v>7690.7392578125</v>
      </c>
      <c r="K1265" s="5">
        <v>7737.19775390625</v>
      </c>
      <c r="L1265" s="5">
        <v>7656.89599609375</v>
      </c>
      <c r="M1265" s="5">
        <v>7694.9443359375</v>
      </c>
      <c r="N1265" s="5">
        <v>12060.21875</v>
      </c>
      <c r="O1265" s="5">
        <v>12289.8193359375</v>
      </c>
      <c r="P1265" s="5">
        <v>11711.7958984375</v>
      </c>
      <c r="Q1265" s="5">
        <v>12020.611328125</v>
      </c>
      <c r="R1265" s="5">
        <v>11576.732421875</v>
      </c>
      <c r="S1265" s="5">
        <v>11552.6796875</v>
      </c>
      <c r="T1265" s="5">
        <v>11444.4375</v>
      </c>
      <c r="U1265" s="5">
        <v>11524.616536458334</v>
      </c>
      <c r="V1265" s="5">
        <v>10366.72265625</v>
      </c>
      <c r="W1265" s="5">
        <v>10431.60546875</v>
      </c>
      <c r="X1265" s="5">
        <v>10133.646484375</v>
      </c>
      <c r="Y1265" s="5">
        <v>10310.658203125</v>
      </c>
      <c r="Z1265" s="5">
        <v>8982.11328125</v>
      </c>
      <c r="AA1265" s="5">
        <v>8465.9501953125</v>
      </c>
      <c r="AB1265" s="5">
        <v>8593.3310546875</v>
      </c>
      <c r="AC1265" s="5">
        <v>8680.46484375</v>
      </c>
      <c r="AD1265" s="5">
        <v>7126.33935546875</v>
      </c>
      <c r="AE1265" s="5">
        <v>7084.962890625</v>
      </c>
      <c r="AF1265" s="5">
        <v>7208.25537109375</v>
      </c>
      <c r="AG1265" s="5">
        <v>7139.8525390625</v>
      </c>
      <c r="AH1265" s="5">
        <v>7550.02294921875</v>
      </c>
      <c r="AI1265" s="5">
        <v>7533.0888671875</v>
      </c>
      <c r="AJ1265" s="5">
        <v>7501.58203125</v>
      </c>
      <c r="AK1265" s="5">
        <v>7528.231282552083</v>
      </c>
      <c r="AL1265" s="5">
        <v>12202.853515625</v>
      </c>
      <c r="AM1265" s="5">
        <v>12290.373046875</v>
      </c>
      <c r="AN1265" s="5">
        <v>12500.9228515625</v>
      </c>
      <c r="AO1265" s="5">
        <v>12331.383138020834</v>
      </c>
      <c r="AP1265" s="5">
        <v>11090.8544921875</v>
      </c>
      <c r="AQ1265" s="5">
        <v>11199.935546875</v>
      </c>
      <c r="AR1265" s="5">
        <v>11235.478515625</v>
      </c>
      <c r="AS1265" s="5">
        <v>11175.4228515625</v>
      </c>
      <c r="AT1265" s="5">
        <v>10473.529296875</v>
      </c>
      <c r="AU1265" s="5">
        <v>10838.9228515625</v>
      </c>
      <c r="AV1265" s="5">
        <v>11504.462890625</v>
      </c>
      <c r="AW1265" s="5">
        <v>10938.9716796875</v>
      </c>
      <c r="AX1265" s="5">
        <v>8452.2275390625</v>
      </c>
      <c r="AY1265" s="5">
        <v>8794.4306640625</v>
      </c>
      <c r="AZ1265" s="5">
        <v>8927.009765625</v>
      </c>
      <c r="BA1265" s="5">
        <v>8724.5559895833339</v>
      </c>
    </row>
    <row r="1266" spans="1:53" x14ac:dyDescent="0.2">
      <c r="A1266" s="1">
        <v>1263</v>
      </c>
      <c r="B1266" s="1" t="s">
        <v>5073</v>
      </c>
      <c r="C1266" s="1" t="s">
        <v>5074</v>
      </c>
      <c r="D1266" s="1" t="s">
        <v>5075</v>
      </c>
      <c r="E1266" s="1" t="s">
        <v>5076</v>
      </c>
      <c r="G1266" s="5">
        <v>140.052642822265</v>
      </c>
      <c r="I1266" s="5">
        <v>140.052642822265</v>
      </c>
      <c r="J1266" s="5">
        <v>93.985145568847599</v>
      </c>
      <c r="K1266" s="5">
        <v>208.93606567382801</v>
      </c>
      <c r="M1266" s="5">
        <v>151.46060562133781</v>
      </c>
      <c r="R1266" s="5">
        <v>16.527158737182599</v>
      </c>
      <c r="S1266" s="5">
        <v>130.83818054199199</v>
      </c>
      <c r="T1266" s="5">
        <v>75.849411010742102</v>
      </c>
      <c r="U1266" s="5">
        <v>74.404916763305565</v>
      </c>
      <c r="Z1266" s="5">
        <v>70.934272766113196</v>
      </c>
      <c r="AC1266" s="5">
        <v>70.934272766113196</v>
      </c>
      <c r="AD1266" s="5">
        <v>268.83221435546801</v>
      </c>
      <c r="AE1266" s="5">
        <v>283.76226806640602</v>
      </c>
      <c r="AF1266" s="5">
        <v>274.601806640625</v>
      </c>
      <c r="AG1266" s="5">
        <v>275.73209635416634</v>
      </c>
      <c r="AH1266" s="5">
        <v>191.35940551757801</v>
      </c>
      <c r="AI1266" s="5">
        <v>227.46778869628901</v>
      </c>
      <c r="AJ1266" s="5">
        <v>195.14723205566401</v>
      </c>
      <c r="AK1266" s="5">
        <v>204.65814208984366</v>
      </c>
      <c r="AL1266" s="5">
        <v>146.43722534179599</v>
      </c>
      <c r="AM1266" s="5">
        <v>106.51674652099599</v>
      </c>
      <c r="AN1266" s="5">
        <v>103.791625976562</v>
      </c>
      <c r="AO1266" s="5">
        <v>118.91519927978466</v>
      </c>
      <c r="AP1266" s="5">
        <v>85.179275512695298</v>
      </c>
      <c r="AQ1266" s="5">
        <v>94.066230773925696</v>
      </c>
      <c r="AR1266" s="5">
        <v>117.393424987792</v>
      </c>
      <c r="AS1266" s="5">
        <v>98.879643758137661</v>
      </c>
      <c r="AT1266" s="5">
        <v>180.63925170898401</v>
      </c>
      <c r="AU1266" s="5">
        <v>241.43901062011699</v>
      </c>
      <c r="AW1266" s="5">
        <v>211.0391311645505</v>
      </c>
      <c r="AX1266" s="5">
        <v>167.81137084960901</v>
      </c>
      <c r="AY1266" s="5">
        <v>149.42985534667901</v>
      </c>
      <c r="AZ1266" s="5">
        <v>147.393142700195</v>
      </c>
      <c r="BA1266" s="5">
        <v>154.87812296549433</v>
      </c>
    </row>
    <row r="1267" spans="1:53" x14ac:dyDescent="0.2">
      <c r="A1267" s="1">
        <v>1264</v>
      </c>
      <c r="B1267" s="1" t="s">
        <v>5077</v>
      </c>
      <c r="C1267" s="1" t="s">
        <v>5078</v>
      </c>
      <c r="D1267" s="1" t="s">
        <v>5079</v>
      </c>
      <c r="E1267" s="1" t="s">
        <v>5080</v>
      </c>
      <c r="F1267" s="5">
        <v>138.99798583984301</v>
      </c>
      <c r="G1267" s="5">
        <v>47.780952453613203</v>
      </c>
      <c r="H1267" s="5">
        <v>77.219413757324205</v>
      </c>
      <c r="I1267" s="5">
        <v>87.999450683593466</v>
      </c>
      <c r="J1267" s="5">
        <v>86.058692932128906</v>
      </c>
      <c r="K1267" s="5">
        <v>88.375320434570298</v>
      </c>
      <c r="L1267" s="5">
        <v>85.805984497070298</v>
      </c>
      <c r="M1267" s="5">
        <v>86.746665954589844</v>
      </c>
      <c r="N1267" s="5">
        <v>362.84762573242102</v>
      </c>
      <c r="O1267" s="5">
        <v>308.38336181640602</v>
      </c>
      <c r="P1267" s="5">
        <v>372.28842163085898</v>
      </c>
      <c r="Q1267" s="5">
        <v>347.8398030598953</v>
      </c>
      <c r="R1267" s="5">
        <v>307.40124511718699</v>
      </c>
      <c r="S1267" s="5">
        <v>322.92172241210898</v>
      </c>
      <c r="T1267" s="5">
        <v>354.40930175781199</v>
      </c>
      <c r="U1267" s="5">
        <v>328.24408976236936</v>
      </c>
      <c r="V1267" s="5">
        <v>108.7974319458</v>
      </c>
      <c r="W1267" s="5">
        <v>135.362060546875</v>
      </c>
      <c r="X1267" s="5">
        <v>115.785232543945</v>
      </c>
      <c r="Y1267" s="5">
        <v>119.98157501220665</v>
      </c>
      <c r="Z1267" s="5">
        <v>162.01344299316401</v>
      </c>
      <c r="AA1267" s="5">
        <v>162.41921997070301</v>
      </c>
      <c r="AB1267" s="5">
        <v>138.98414611816401</v>
      </c>
      <c r="AC1267" s="5">
        <v>154.47226969401035</v>
      </c>
      <c r="AE1267" s="5">
        <v>127.717597961425</v>
      </c>
      <c r="AF1267" s="5">
        <v>77.121643066406193</v>
      </c>
      <c r="AG1267" s="5">
        <v>102.41962051391559</v>
      </c>
      <c r="AH1267" s="5">
        <v>164.87292480468699</v>
      </c>
      <c r="AI1267" s="5">
        <v>82.5418701171875</v>
      </c>
      <c r="AJ1267" s="5">
        <v>140.27885437011699</v>
      </c>
      <c r="AK1267" s="5">
        <v>129.23121643066384</v>
      </c>
      <c r="AL1267" s="5">
        <v>238.49423217773401</v>
      </c>
      <c r="AM1267" s="5">
        <v>278.896240234375</v>
      </c>
      <c r="AN1267" s="5">
        <v>258.25888061523398</v>
      </c>
      <c r="AO1267" s="5">
        <v>258.54978434244771</v>
      </c>
      <c r="AP1267" s="5">
        <v>358.00390625</v>
      </c>
      <c r="AQ1267" s="5">
        <v>372.94943237304602</v>
      </c>
      <c r="AR1267" s="5">
        <v>363.94161987304602</v>
      </c>
      <c r="AS1267" s="5">
        <v>364.964986165364</v>
      </c>
      <c r="AT1267" s="5">
        <v>154.50842285156199</v>
      </c>
      <c r="AU1267" s="5">
        <v>238.12901306152301</v>
      </c>
      <c r="AV1267" s="5">
        <v>190.48129272460901</v>
      </c>
      <c r="AW1267" s="5">
        <v>194.37290954589801</v>
      </c>
      <c r="AY1267" s="5">
        <v>72.267662048339801</v>
      </c>
      <c r="BA1267" s="5">
        <v>72.267662048339801</v>
      </c>
    </row>
    <row r="1268" spans="1:53" x14ac:dyDescent="0.2">
      <c r="A1268" s="1">
        <v>1265</v>
      </c>
      <c r="B1268" s="1" t="s">
        <v>5081</v>
      </c>
      <c r="C1268" s="1" t="s">
        <v>5082</v>
      </c>
      <c r="D1268" s="1" t="s">
        <v>5083</v>
      </c>
      <c r="E1268" s="1" t="s">
        <v>5084</v>
      </c>
      <c r="F1268" s="5">
        <v>431.03073120117102</v>
      </c>
      <c r="G1268" s="5">
        <v>453.83557128906199</v>
      </c>
      <c r="H1268" s="5">
        <v>457.22064208984301</v>
      </c>
      <c r="I1268" s="5">
        <v>447.36231486002538</v>
      </c>
      <c r="J1268" s="5">
        <v>479.05422973632801</v>
      </c>
      <c r="K1268" s="5">
        <v>480.57730102539</v>
      </c>
      <c r="L1268" s="5">
        <v>474.15466308593699</v>
      </c>
      <c r="M1268" s="5">
        <v>477.92873128255172</v>
      </c>
      <c r="N1268" s="5">
        <v>504.64273071289</v>
      </c>
      <c r="O1268" s="5">
        <v>518.47918701171795</v>
      </c>
      <c r="P1268" s="5">
        <v>497.13449096679602</v>
      </c>
      <c r="Q1268" s="5">
        <v>506.75213623046801</v>
      </c>
      <c r="R1268" s="5">
        <v>401.10546875</v>
      </c>
      <c r="S1268" s="5">
        <v>409.665283203125</v>
      </c>
      <c r="T1268" s="5">
        <v>427.08157348632801</v>
      </c>
      <c r="U1268" s="5">
        <v>412.61744181315106</v>
      </c>
      <c r="V1268" s="5">
        <v>347.72735595703102</v>
      </c>
      <c r="W1268" s="5">
        <v>330.02404785156199</v>
      </c>
      <c r="X1268" s="5">
        <v>298.36181640625</v>
      </c>
      <c r="Y1268" s="5">
        <v>325.37107340494771</v>
      </c>
      <c r="Z1268" s="5">
        <v>332.47097778320301</v>
      </c>
      <c r="AA1268" s="5">
        <v>364.04653930664</v>
      </c>
      <c r="AB1268" s="5">
        <v>341.34701538085898</v>
      </c>
      <c r="AC1268" s="5">
        <v>345.95484415690066</v>
      </c>
      <c r="AD1268" s="5">
        <v>417.63821411132801</v>
      </c>
      <c r="AE1268" s="5">
        <v>421.02575683593699</v>
      </c>
      <c r="AF1268" s="5">
        <v>464.09298706054602</v>
      </c>
      <c r="AG1268" s="5">
        <v>434.25231933593699</v>
      </c>
      <c r="AH1268" s="5">
        <v>488.71685791015602</v>
      </c>
      <c r="AI1268" s="5">
        <v>510.46325683593699</v>
      </c>
      <c r="AJ1268" s="5">
        <v>493.36608886718699</v>
      </c>
      <c r="AK1268" s="5">
        <v>497.51540120442672</v>
      </c>
      <c r="AL1268" s="5">
        <v>490.66928100585898</v>
      </c>
      <c r="AM1268" s="5">
        <v>458.61883544921801</v>
      </c>
      <c r="AN1268" s="5">
        <v>529.887939453125</v>
      </c>
      <c r="AO1268" s="5">
        <v>493.05868530273398</v>
      </c>
      <c r="AP1268" s="5">
        <v>435.50015258789</v>
      </c>
      <c r="AQ1268" s="5">
        <v>439.03823852539</v>
      </c>
      <c r="AR1268" s="5">
        <v>430.96234130859301</v>
      </c>
      <c r="AS1268" s="5">
        <v>435.166910807291</v>
      </c>
      <c r="AT1268" s="5">
        <v>426.81088256835898</v>
      </c>
      <c r="AU1268" s="5">
        <v>394.47692871093699</v>
      </c>
      <c r="AV1268" s="5">
        <v>434.7041015625</v>
      </c>
      <c r="AW1268" s="5">
        <v>418.66397094726534</v>
      </c>
      <c r="AX1268" s="5">
        <v>406.751708984375</v>
      </c>
      <c r="AY1268" s="5">
        <v>376.815826416015</v>
      </c>
      <c r="AZ1268" s="5">
        <v>349.65582275390602</v>
      </c>
      <c r="BA1268" s="5">
        <v>377.74111938476534</v>
      </c>
    </row>
    <row r="1269" spans="1:53" x14ac:dyDescent="0.2">
      <c r="A1269" s="1">
        <v>1266</v>
      </c>
      <c r="B1269" s="1" t="s">
        <v>5085</v>
      </c>
      <c r="C1269" s="1" t="s">
        <v>5086</v>
      </c>
      <c r="D1269" s="1" t="s">
        <v>5087</v>
      </c>
      <c r="E1269" s="1" t="s">
        <v>5088</v>
      </c>
      <c r="F1269" s="5">
        <v>1416.45471191406</v>
      </c>
      <c r="G1269" s="5">
        <v>1501.59655761718</v>
      </c>
      <c r="H1269" s="5">
        <v>1612.75146484375</v>
      </c>
      <c r="I1269" s="5">
        <v>1510.2675781249966</v>
      </c>
      <c r="J1269" s="5">
        <v>1686.96630859375</v>
      </c>
      <c r="K1269" s="5">
        <v>1502.96313476562</v>
      </c>
      <c r="L1269" s="5">
        <v>1522.13464355468</v>
      </c>
      <c r="M1269" s="5">
        <v>1570.6880289713499</v>
      </c>
      <c r="N1269" s="5">
        <v>3913.291015625</v>
      </c>
      <c r="O1269" s="5">
        <v>3824.94189453125</v>
      </c>
      <c r="P1269" s="5">
        <v>3582.72338867187</v>
      </c>
      <c r="Q1269" s="5">
        <v>3773.6520996093732</v>
      </c>
      <c r="R1269" s="5">
        <v>2047.2470703125</v>
      </c>
      <c r="S1269" s="5">
        <v>2473.9833984375</v>
      </c>
      <c r="T1269" s="5">
        <v>2273.1708984375</v>
      </c>
      <c r="U1269" s="5">
        <v>2264.8004557291665</v>
      </c>
      <c r="V1269" s="5">
        <v>1922.17492675781</v>
      </c>
      <c r="W1269" s="5">
        <v>1934.7724609375</v>
      </c>
      <c r="X1269" s="5">
        <v>1893.87634277343</v>
      </c>
      <c r="Y1269" s="5">
        <v>1916.9412434895801</v>
      </c>
      <c r="Z1269" s="5">
        <v>1637.23547363281</v>
      </c>
      <c r="AA1269" s="5">
        <v>1735.56030273437</v>
      </c>
      <c r="AB1269" s="5">
        <v>1607.58361816406</v>
      </c>
      <c r="AC1269" s="5">
        <v>1660.1264648437466</v>
      </c>
      <c r="AD1269" s="5">
        <v>1633.13305664062</v>
      </c>
      <c r="AE1269" s="5">
        <v>1681.00061035156</v>
      </c>
      <c r="AF1269" s="5">
        <v>1619.87170410156</v>
      </c>
      <c r="AG1269" s="5">
        <v>1644.6684570312466</v>
      </c>
      <c r="AH1269" s="5">
        <v>1602.27416992187</v>
      </c>
      <c r="AI1269" s="5">
        <v>1719.13208007812</v>
      </c>
      <c r="AJ1269" s="5">
        <v>1561.07043457031</v>
      </c>
      <c r="AK1269" s="5">
        <v>1627.4922281900999</v>
      </c>
      <c r="AL1269" s="5">
        <v>4217.07666015625</v>
      </c>
      <c r="AM1269" s="5">
        <v>4212.365234375</v>
      </c>
      <c r="AN1269" s="5">
        <v>4187.1708984375</v>
      </c>
      <c r="AO1269" s="5">
        <v>4205.53759765625</v>
      </c>
      <c r="AP1269" s="5">
        <v>2033.33874511718</v>
      </c>
      <c r="AQ1269" s="5">
        <v>2108.80053710937</v>
      </c>
      <c r="AR1269" s="5">
        <v>2212.97583007812</v>
      </c>
      <c r="AS1269" s="5">
        <v>2118.3717041015566</v>
      </c>
      <c r="AT1269" s="5">
        <v>2365.64892578125</v>
      </c>
      <c r="AU1269" s="5">
        <v>2238.8330078125</v>
      </c>
      <c r="AV1269" s="5">
        <v>2486.7138671875</v>
      </c>
      <c r="AW1269" s="5">
        <v>2363.73193359375</v>
      </c>
      <c r="AX1269" s="5">
        <v>2125.13745117187</v>
      </c>
      <c r="AY1269" s="5">
        <v>2081.220703125</v>
      </c>
      <c r="AZ1269" s="5">
        <v>1972.56030273437</v>
      </c>
      <c r="BA1269" s="5">
        <v>2059.6394856770798</v>
      </c>
    </row>
    <row r="1270" spans="1:53" x14ac:dyDescent="0.2">
      <c r="A1270" s="1">
        <v>1267</v>
      </c>
      <c r="B1270" s="1" t="s">
        <v>5089</v>
      </c>
      <c r="C1270" s="1" t="s">
        <v>5090</v>
      </c>
      <c r="D1270" s="1" t="s">
        <v>5091</v>
      </c>
      <c r="E1270" s="1" t="s">
        <v>5092</v>
      </c>
      <c r="F1270" s="5">
        <v>1484.06591796875</v>
      </c>
      <c r="G1270" s="5">
        <v>1559.97619628906</v>
      </c>
      <c r="H1270" s="5">
        <v>1451.23596191406</v>
      </c>
      <c r="I1270" s="5">
        <v>1498.4260253906232</v>
      </c>
      <c r="J1270" s="5">
        <v>1730.47204589843</v>
      </c>
      <c r="K1270" s="5">
        <v>1562.5400390625</v>
      </c>
      <c r="L1270" s="5">
        <v>1674.83508300781</v>
      </c>
      <c r="M1270" s="5">
        <v>1655.9490559895801</v>
      </c>
      <c r="N1270" s="5">
        <v>3500.537109375</v>
      </c>
      <c r="O1270" s="5">
        <v>3608.87426757812</v>
      </c>
      <c r="P1270" s="5">
        <v>3525.31323242187</v>
      </c>
      <c r="Q1270" s="5">
        <v>3544.9082031249964</v>
      </c>
      <c r="R1270" s="5">
        <v>1977.369140625</v>
      </c>
      <c r="S1270" s="5">
        <v>1860.0400390625</v>
      </c>
      <c r="T1270" s="5">
        <v>2095.447265625</v>
      </c>
      <c r="U1270" s="5">
        <v>1977.6188151041667</v>
      </c>
      <c r="V1270" s="5">
        <v>2627.62719726562</v>
      </c>
      <c r="W1270" s="5">
        <v>2432.27661132812</v>
      </c>
      <c r="X1270" s="5">
        <v>2460.39428710937</v>
      </c>
      <c r="Y1270" s="5">
        <v>2506.766031901037</v>
      </c>
      <c r="Z1270" s="5">
        <v>2049.95629882812</v>
      </c>
      <c r="AA1270" s="5">
        <v>2073.94262695312</v>
      </c>
      <c r="AB1270" s="5">
        <v>2072.1669921875</v>
      </c>
      <c r="AC1270" s="5">
        <v>2065.3553059895798</v>
      </c>
      <c r="AD1270" s="5">
        <v>1467.59692382812</v>
      </c>
      <c r="AE1270" s="5">
        <v>1504.87475585937</v>
      </c>
      <c r="AF1270" s="5">
        <v>1488.87512207031</v>
      </c>
      <c r="AG1270" s="5">
        <v>1487.1156005859332</v>
      </c>
      <c r="AH1270" s="5">
        <v>1701.43664550781</v>
      </c>
      <c r="AI1270" s="5">
        <v>1660.82189941406</v>
      </c>
      <c r="AJ1270" s="5">
        <v>1721.62451171875</v>
      </c>
      <c r="AK1270" s="5">
        <v>1694.6276855468732</v>
      </c>
      <c r="AL1270" s="5">
        <v>3394.35913085937</v>
      </c>
      <c r="AM1270" s="5">
        <v>3508.58911132812</v>
      </c>
      <c r="AN1270" s="5">
        <v>3472.39624023437</v>
      </c>
      <c r="AO1270" s="5">
        <v>3458.448160807287</v>
      </c>
      <c r="AP1270" s="5">
        <v>2436.22583007812</v>
      </c>
      <c r="AQ1270" s="5">
        <v>2582.09350585937</v>
      </c>
      <c r="AR1270" s="5">
        <v>2582.478515625</v>
      </c>
      <c r="AS1270" s="5">
        <v>2533.5992838541633</v>
      </c>
      <c r="AT1270" s="5">
        <v>1924.76831054687</v>
      </c>
      <c r="AU1270" s="5">
        <v>2000.23010253906</v>
      </c>
      <c r="AV1270" s="5">
        <v>1925.04211425781</v>
      </c>
      <c r="AW1270" s="5">
        <v>1950.0135091145801</v>
      </c>
      <c r="AX1270" s="5">
        <v>1872.146484375</v>
      </c>
      <c r="AY1270" s="5">
        <v>1766.03540039062</v>
      </c>
      <c r="AZ1270" s="5">
        <v>1762.15161132812</v>
      </c>
      <c r="BA1270" s="5">
        <v>1800.1111653645801</v>
      </c>
    </row>
    <row r="1271" spans="1:53" x14ac:dyDescent="0.2">
      <c r="A1271" s="1">
        <v>1268</v>
      </c>
      <c r="B1271" s="1" t="s">
        <v>5093</v>
      </c>
      <c r="C1271" s="1" t="s">
        <v>5094</v>
      </c>
      <c r="D1271" s="1" t="s">
        <v>5095</v>
      </c>
      <c r="E1271" s="1" t="s">
        <v>5096</v>
      </c>
      <c r="F1271" s="5">
        <v>1651.66467285156</v>
      </c>
      <c r="G1271" s="5">
        <v>1661.10754394531</v>
      </c>
      <c r="H1271" s="5">
        <v>1712.69958496093</v>
      </c>
      <c r="I1271" s="5">
        <v>1675.1572672525999</v>
      </c>
      <c r="J1271" s="5">
        <v>1852.29028320312</v>
      </c>
      <c r="K1271" s="5">
        <v>1791.56665039062</v>
      </c>
      <c r="L1271" s="5">
        <v>1767.01904296875</v>
      </c>
      <c r="M1271" s="5">
        <v>1803.6253255208301</v>
      </c>
      <c r="N1271" s="5">
        <v>3820.44287109375</v>
      </c>
      <c r="O1271" s="5">
        <v>3703.67163085937</v>
      </c>
      <c r="P1271" s="5">
        <v>3520.62524414062</v>
      </c>
      <c r="Q1271" s="5">
        <v>3681.5799153645798</v>
      </c>
      <c r="R1271" s="5">
        <v>2273.71728515625</v>
      </c>
      <c r="S1271" s="5">
        <v>2191.60815429687</v>
      </c>
      <c r="T1271" s="5">
        <v>2289.166015625</v>
      </c>
      <c r="U1271" s="5">
        <v>2251.4971516927067</v>
      </c>
      <c r="V1271" s="5">
        <v>2454.21142578125</v>
      </c>
      <c r="W1271" s="5">
        <v>2530.71215820312</v>
      </c>
      <c r="X1271" s="5">
        <v>2396.53198242187</v>
      </c>
      <c r="Y1271" s="5">
        <v>2460.4851888020798</v>
      </c>
      <c r="Z1271" s="5">
        <v>2246.1396484375</v>
      </c>
      <c r="AA1271" s="5">
        <v>2170.1181640625</v>
      </c>
      <c r="AB1271" s="5">
        <v>2225.67919921875</v>
      </c>
      <c r="AC1271" s="5">
        <v>2213.97900390625</v>
      </c>
      <c r="AD1271" s="5">
        <v>1490.23522949218</v>
      </c>
      <c r="AE1271" s="5">
        <v>1456.345703125</v>
      </c>
      <c r="AF1271" s="5">
        <v>1468.68774414062</v>
      </c>
      <c r="AG1271" s="5">
        <v>1471.7562255859332</v>
      </c>
      <c r="AH1271" s="5">
        <v>1623.0087890625</v>
      </c>
      <c r="AI1271" s="5">
        <v>1751.99462890625</v>
      </c>
      <c r="AJ1271" s="5">
        <v>1662.59790039062</v>
      </c>
      <c r="AK1271" s="5">
        <v>1679.2004394531232</v>
      </c>
      <c r="AL1271" s="5">
        <v>3612.29467773437</v>
      </c>
      <c r="AM1271" s="5">
        <v>3586.75390625</v>
      </c>
      <c r="AN1271" s="5">
        <v>3553.34912109375</v>
      </c>
      <c r="AO1271" s="5">
        <v>3584.1325683593732</v>
      </c>
      <c r="AP1271" s="5">
        <v>2638.46240234375</v>
      </c>
      <c r="AQ1271" s="5">
        <v>2703.47314453125</v>
      </c>
      <c r="AR1271" s="5">
        <v>2728.02368164062</v>
      </c>
      <c r="AS1271" s="5">
        <v>2689.9864095052067</v>
      </c>
      <c r="AT1271" s="5">
        <v>1860.6630859375</v>
      </c>
      <c r="AU1271" s="5">
        <v>1969.42749023437</v>
      </c>
      <c r="AV1271" s="5">
        <v>1865.31396484375</v>
      </c>
      <c r="AW1271" s="5">
        <v>1898.4681803385399</v>
      </c>
      <c r="AX1271" s="5">
        <v>1909.32421875</v>
      </c>
      <c r="AY1271" s="5">
        <v>1817.26501464843</v>
      </c>
      <c r="AZ1271" s="5">
        <v>1812.29870605468</v>
      </c>
      <c r="BA1271" s="5">
        <v>1846.2959798177035</v>
      </c>
    </row>
    <row r="1272" spans="1:53" x14ac:dyDescent="0.2">
      <c r="A1272" s="1">
        <v>1269</v>
      </c>
      <c r="B1272" s="1" t="s">
        <v>5097</v>
      </c>
      <c r="C1272" s="1" t="s">
        <v>5098</v>
      </c>
      <c r="D1272" s="1" t="s">
        <v>5099</v>
      </c>
      <c r="E1272" s="1" t="s">
        <v>5100</v>
      </c>
      <c r="F1272" s="5">
        <v>97.370223999023395</v>
      </c>
      <c r="G1272" s="5">
        <v>113.45109558105401</v>
      </c>
      <c r="H1272" s="5">
        <v>148.76005554199199</v>
      </c>
      <c r="I1272" s="5">
        <v>119.86045837402314</v>
      </c>
      <c r="J1272" s="5">
        <v>124.889602661132</v>
      </c>
      <c r="K1272" s="5">
        <v>112.92259979248</v>
      </c>
      <c r="L1272" s="5">
        <v>114.096702575683</v>
      </c>
      <c r="M1272" s="5">
        <v>117.30296834309833</v>
      </c>
      <c r="N1272" s="5">
        <v>140.56521606445301</v>
      </c>
      <c r="O1272" s="5">
        <v>125.81914520263599</v>
      </c>
      <c r="P1272" s="5">
        <v>107.69280242919901</v>
      </c>
      <c r="Q1272" s="5">
        <v>124.69238789876266</v>
      </c>
      <c r="R1272" s="5">
        <v>142.28497314453099</v>
      </c>
      <c r="S1272" s="5">
        <v>124.87627410888599</v>
      </c>
      <c r="T1272" s="5">
        <v>105.23647308349599</v>
      </c>
      <c r="U1272" s="5">
        <v>124.13257344563766</v>
      </c>
      <c r="V1272" s="5">
        <v>132.13903808593699</v>
      </c>
      <c r="W1272" s="5">
        <v>155.04420471191401</v>
      </c>
      <c r="X1272" s="5">
        <v>123.780990600585</v>
      </c>
      <c r="Y1272" s="5">
        <v>136.98807779947867</v>
      </c>
      <c r="Z1272" s="5">
        <v>125.55541229248</v>
      </c>
      <c r="AA1272" s="5">
        <v>125.142028808593</v>
      </c>
      <c r="AB1272" s="5">
        <v>125.17168426513599</v>
      </c>
      <c r="AC1272" s="5">
        <v>125.289708455403</v>
      </c>
      <c r="AD1272" s="5">
        <v>102.289627075195</v>
      </c>
      <c r="AE1272" s="5">
        <v>133.460525512695</v>
      </c>
      <c r="AF1272" s="5">
        <v>140.86915588378901</v>
      </c>
      <c r="AG1272" s="5">
        <v>125.53976949055966</v>
      </c>
      <c r="AH1272" s="5">
        <v>125.586227416992</v>
      </c>
      <c r="AI1272" s="5">
        <v>120.063911437988</v>
      </c>
      <c r="AJ1272" s="5">
        <v>106.76405334472599</v>
      </c>
      <c r="AK1272" s="5">
        <v>117.471397399902</v>
      </c>
      <c r="AL1272" s="5">
        <v>151.41737365722599</v>
      </c>
      <c r="AM1272" s="5">
        <v>109.052368164062</v>
      </c>
      <c r="AN1272" s="5">
        <v>55.862129211425703</v>
      </c>
      <c r="AO1272" s="5">
        <v>105.44395701090457</v>
      </c>
      <c r="AP1272" s="5">
        <v>100.141464233398</v>
      </c>
      <c r="AQ1272" s="5">
        <v>88.201393127441406</v>
      </c>
      <c r="AR1272" s="5">
        <v>84.016090393066406</v>
      </c>
      <c r="AS1272" s="5">
        <v>90.786315917968594</v>
      </c>
      <c r="AT1272" s="5">
        <v>107.294105529785</v>
      </c>
      <c r="AU1272" s="5">
        <v>77.456871032714801</v>
      </c>
      <c r="AV1272" s="5">
        <v>83.971183776855398</v>
      </c>
      <c r="AW1272" s="5">
        <v>89.574053446451728</v>
      </c>
      <c r="AX1272" s="5">
        <v>94.114433288574205</v>
      </c>
      <c r="AY1272" s="5">
        <v>129.51882934570301</v>
      </c>
      <c r="AZ1272" s="5">
        <v>116.025573730468</v>
      </c>
      <c r="BA1272" s="5">
        <v>113.21961212158175</v>
      </c>
    </row>
    <row r="1273" spans="1:53" x14ac:dyDescent="0.2">
      <c r="A1273" s="1">
        <v>1270</v>
      </c>
      <c r="B1273" s="1" t="s">
        <v>5101</v>
      </c>
      <c r="C1273" s="1" t="s">
        <v>5102</v>
      </c>
      <c r="D1273" s="1" t="s">
        <v>5103</v>
      </c>
      <c r="E1273" s="1" t="s">
        <v>5104</v>
      </c>
      <c r="F1273" s="5">
        <v>7462.68896484375</v>
      </c>
      <c r="G1273" s="5">
        <v>7154.91943359375</v>
      </c>
      <c r="H1273" s="5">
        <v>7377.83642578125</v>
      </c>
      <c r="I1273" s="5">
        <v>7331.81494140625</v>
      </c>
      <c r="J1273" s="5">
        <v>6794.84228515625</v>
      </c>
      <c r="K1273" s="5">
        <v>6751.69189453125</v>
      </c>
      <c r="L1273" s="5">
        <v>6615.8134765625</v>
      </c>
      <c r="M1273" s="5">
        <v>6720.782552083333</v>
      </c>
      <c r="N1273" s="5">
        <v>2028.96704101562</v>
      </c>
      <c r="O1273" s="5">
        <v>2184.97631835937</v>
      </c>
      <c r="P1273" s="5">
        <v>2213.10986328125</v>
      </c>
      <c r="Q1273" s="5">
        <v>2142.3510742187468</v>
      </c>
      <c r="R1273" s="5">
        <v>4541.63330078125</v>
      </c>
      <c r="S1273" s="5">
        <v>4697.77734375</v>
      </c>
      <c r="T1273" s="5">
        <v>4815.57177734375</v>
      </c>
      <c r="U1273" s="5">
        <v>4684.994140625</v>
      </c>
      <c r="V1273" s="5">
        <v>6168.6943359375</v>
      </c>
      <c r="W1273" s="5">
        <v>6426.15625</v>
      </c>
      <c r="X1273" s="5">
        <v>6226.2587890625</v>
      </c>
      <c r="Y1273" s="5">
        <v>6273.703125</v>
      </c>
      <c r="Z1273" s="5">
        <v>6096.11328125</v>
      </c>
      <c r="AA1273" s="5">
        <v>5950.9931640625</v>
      </c>
      <c r="AB1273" s="5">
        <v>6123.7548828125</v>
      </c>
      <c r="AC1273" s="5">
        <v>6056.953776041667</v>
      </c>
      <c r="AD1273" s="5">
        <v>6594.30810546875</v>
      </c>
      <c r="AE1273" s="5">
        <v>6478.96240234375</v>
      </c>
      <c r="AF1273" s="5">
        <v>6442.75927734375</v>
      </c>
      <c r="AG1273" s="5">
        <v>6505.34326171875</v>
      </c>
      <c r="AH1273" s="5">
        <v>6839.47607421875</v>
      </c>
      <c r="AI1273" s="5">
        <v>7205.3515625</v>
      </c>
      <c r="AJ1273" s="5">
        <v>6788.08935546875</v>
      </c>
      <c r="AK1273" s="5">
        <v>6944.3056640625</v>
      </c>
      <c r="AL1273" s="5">
        <v>2149.19458007812</v>
      </c>
      <c r="AM1273" s="5">
        <v>2151.75073242187</v>
      </c>
      <c r="AN1273" s="5">
        <v>2227.0576171875</v>
      </c>
      <c r="AO1273" s="5">
        <v>2176.0009765624968</v>
      </c>
      <c r="AP1273" s="5">
        <v>4320.3212890625</v>
      </c>
      <c r="AQ1273" s="5">
        <v>4187.71240234375</v>
      </c>
      <c r="AR1273" s="5">
        <v>4087.98217773437</v>
      </c>
      <c r="AS1273" s="5">
        <v>4198.6719563802062</v>
      </c>
      <c r="AT1273" s="5">
        <v>5270.28662109375</v>
      </c>
      <c r="AU1273" s="5">
        <v>5204.2109375</v>
      </c>
      <c r="AV1273" s="5">
        <v>4659.5791015625</v>
      </c>
      <c r="AW1273" s="5">
        <v>5044.692220052083</v>
      </c>
      <c r="AX1273" s="5">
        <v>5789.52001953125</v>
      </c>
      <c r="AY1273" s="5">
        <v>6552.2294921875</v>
      </c>
      <c r="AZ1273" s="5">
        <v>6436.41455078125</v>
      </c>
      <c r="BA1273" s="5">
        <v>6259.388020833333</v>
      </c>
    </row>
    <row r="1274" spans="1:53" x14ac:dyDescent="0.2">
      <c r="A1274" s="1">
        <v>1271</v>
      </c>
      <c r="B1274" s="1" t="s">
        <v>5105</v>
      </c>
      <c r="C1274" s="1" t="s">
        <v>5106</v>
      </c>
      <c r="D1274" s="1" t="s">
        <v>5107</v>
      </c>
      <c r="E1274" s="1" t="s">
        <v>5108</v>
      </c>
      <c r="F1274" s="5">
        <v>76.205741882324205</v>
      </c>
      <c r="G1274" s="5">
        <v>76.348075866699205</v>
      </c>
      <c r="H1274" s="5">
        <v>83.767631530761705</v>
      </c>
      <c r="I1274" s="5">
        <v>78.773816426595033</v>
      </c>
      <c r="J1274" s="5">
        <v>74.5115966796875</v>
      </c>
      <c r="K1274" s="5">
        <v>82.843452453613196</v>
      </c>
      <c r="L1274" s="5">
        <v>65.445320129394503</v>
      </c>
      <c r="M1274" s="5">
        <v>74.266789754231738</v>
      </c>
      <c r="N1274" s="5">
        <v>100.843772888183</v>
      </c>
      <c r="O1274" s="5">
        <v>106.121528625488</v>
      </c>
      <c r="P1274" s="5">
        <v>76.226081848144503</v>
      </c>
      <c r="Q1274" s="5">
        <v>94.397127787271828</v>
      </c>
      <c r="R1274" s="5">
        <v>150.22984313964801</v>
      </c>
      <c r="S1274" s="5">
        <v>143.55641174316401</v>
      </c>
      <c r="T1274" s="5">
        <v>137.48114013671801</v>
      </c>
      <c r="U1274" s="5">
        <v>143.75579833984335</v>
      </c>
      <c r="V1274" s="5">
        <v>135.23670959472599</v>
      </c>
      <c r="W1274" s="5">
        <v>128.23132324218699</v>
      </c>
      <c r="X1274" s="5">
        <v>149.09010314941401</v>
      </c>
      <c r="Y1274" s="5">
        <v>137.51937866210901</v>
      </c>
      <c r="Z1274" s="5">
        <v>56.9195137023925</v>
      </c>
      <c r="AA1274" s="5">
        <v>45.980274200439403</v>
      </c>
      <c r="AB1274" s="5">
        <v>40.574981689453097</v>
      </c>
      <c r="AC1274" s="5">
        <v>47.824923197428326</v>
      </c>
      <c r="AD1274" s="5">
        <v>202.295654296875</v>
      </c>
      <c r="AE1274" s="5">
        <v>229.77037048339801</v>
      </c>
      <c r="AF1274" s="5">
        <v>200.10417175292901</v>
      </c>
      <c r="AG1274" s="5">
        <v>210.72339884440066</v>
      </c>
      <c r="AH1274" s="5">
        <v>119.827354431152</v>
      </c>
      <c r="AI1274" s="5">
        <v>128.29699707031199</v>
      </c>
      <c r="AJ1274" s="5">
        <v>119.45472717285099</v>
      </c>
      <c r="AK1274" s="5">
        <v>122.526359558105</v>
      </c>
      <c r="AL1274" s="5">
        <v>144.49937438964801</v>
      </c>
      <c r="AM1274" s="5">
        <v>148.30047607421801</v>
      </c>
      <c r="AN1274" s="5">
        <v>158.20930480957</v>
      </c>
      <c r="AO1274" s="5">
        <v>150.33638509114533</v>
      </c>
      <c r="AP1274" s="5">
        <v>69.690147399902301</v>
      </c>
      <c r="AQ1274" s="5">
        <v>77.981330871582003</v>
      </c>
      <c r="AR1274" s="5">
        <v>67.745613098144503</v>
      </c>
      <c r="AS1274" s="5">
        <v>71.805697123209612</v>
      </c>
      <c r="AT1274" s="5">
        <v>47.352523803710902</v>
      </c>
      <c r="AU1274" s="5">
        <v>58.154056549072202</v>
      </c>
      <c r="AV1274" s="5">
        <v>94.070541381835895</v>
      </c>
      <c r="AW1274" s="5">
        <v>66.525707244873004</v>
      </c>
      <c r="AY1274" s="5">
        <v>29.652849197387599</v>
      </c>
      <c r="AZ1274" s="5">
        <v>32.308094024658203</v>
      </c>
      <c r="BA1274" s="5">
        <v>30.980471611022899</v>
      </c>
    </row>
    <row r="1275" spans="1:53" x14ac:dyDescent="0.2">
      <c r="A1275" s="1">
        <v>1272</v>
      </c>
      <c r="B1275" s="1" t="s">
        <v>5109</v>
      </c>
      <c r="C1275" s="1" t="s">
        <v>5110</v>
      </c>
      <c r="D1275" s="1" t="s">
        <v>5111</v>
      </c>
      <c r="E1275" s="1" t="s">
        <v>5112</v>
      </c>
      <c r="F1275" s="5">
        <v>132.37017822265599</v>
      </c>
      <c r="G1275" s="5">
        <v>148.96374511718699</v>
      </c>
      <c r="H1275" s="5">
        <v>143.96603393554599</v>
      </c>
      <c r="I1275" s="5">
        <v>141.76665242512965</v>
      </c>
      <c r="J1275" s="5">
        <v>136.17321777343699</v>
      </c>
      <c r="K1275" s="5">
        <v>129.78102111816401</v>
      </c>
      <c r="L1275" s="5">
        <v>137.70510864257801</v>
      </c>
      <c r="M1275" s="5">
        <v>134.55311584472634</v>
      </c>
      <c r="N1275" s="5">
        <v>114.80571746826099</v>
      </c>
      <c r="O1275" s="5">
        <v>132.67539978027301</v>
      </c>
      <c r="P1275" s="5">
        <v>133.74790954589801</v>
      </c>
      <c r="Q1275" s="5">
        <v>127.07634226481066</v>
      </c>
      <c r="R1275" s="5">
        <v>102.609642028808</v>
      </c>
      <c r="S1275" s="5">
        <v>98.303077697753906</v>
      </c>
      <c r="T1275" s="5">
        <v>112.565132141113</v>
      </c>
      <c r="U1275" s="5">
        <v>104.49261728922495</v>
      </c>
      <c r="V1275" s="5">
        <v>156.26516723632801</v>
      </c>
      <c r="W1275" s="5">
        <v>143.94584655761699</v>
      </c>
      <c r="X1275" s="5">
        <v>145.51887512207</v>
      </c>
      <c r="Y1275" s="5">
        <v>148.57662963867165</v>
      </c>
      <c r="Z1275" s="5">
        <v>184.881256103515</v>
      </c>
      <c r="AA1275" s="5">
        <v>174.01106262207</v>
      </c>
      <c r="AB1275" s="5">
        <v>171.67694091796801</v>
      </c>
      <c r="AC1275" s="5">
        <v>176.85641988118437</v>
      </c>
      <c r="AD1275" s="5">
        <v>145.06471252441401</v>
      </c>
      <c r="AE1275" s="5">
        <v>165.57644653320301</v>
      </c>
      <c r="AF1275" s="5">
        <v>146.849609375</v>
      </c>
      <c r="AG1275" s="5">
        <v>152.49692281087235</v>
      </c>
      <c r="AH1275" s="5">
        <v>161.75543212890599</v>
      </c>
      <c r="AI1275" s="5">
        <v>127.69528961181599</v>
      </c>
      <c r="AJ1275" s="5">
        <v>140.219314575195</v>
      </c>
      <c r="AK1275" s="5">
        <v>143.22334543863897</v>
      </c>
      <c r="AL1275" s="5">
        <v>98.180198669433594</v>
      </c>
      <c r="AM1275" s="5">
        <v>110.05339813232401</v>
      </c>
      <c r="AN1275" s="5">
        <v>107.55598449707</v>
      </c>
      <c r="AO1275" s="5">
        <v>105.26319376627585</v>
      </c>
      <c r="AP1275" s="5">
        <v>113.71004486083901</v>
      </c>
      <c r="AQ1275" s="5">
        <v>111.19327545166</v>
      </c>
      <c r="AR1275" s="5">
        <v>105.73915863037099</v>
      </c>
      <c r="AS1275" s="5">
        <v>110.21415964762333</v>
      </c>
      <c r="AT1275" s="5">
        <v>133.91421508789</v>
      </c>
      <c r="AU1275" s="5">
        <v>138.55093383789</v>
      </c>
      <c r="AV1275" s="5">
        <v>134.20344543457</v>
      </c>
      <c r="AW1275" s="5">
        <v>135.55619812011665</v>
      </c>
      <c r="AX1275" s="5">
        <v>138.60755920410099</v>
      </c>
      <c r="AY1275" s="5">
        <v>142.22052001953099</v>
      </c>
      <c r="AZ1275" s="5">
        <v>142.30937194824199</v>
      </c>
      <c r="BA1275" s="5">
        <v>141.04581705729132</v>
      </c>
    </row>
    <row r="1276" spans="1:53" x14ac:dyDescent="0.2">
      <c r="A1276" s="1">
        <v>1273</v>
      </c>
      <c r="B1276" s="1" t="s">
        <v>5113</v>
      </c>
      <c r="C1276" s="1" t="s">
        <v>5114</v>
      </c>
      <c r="D1276" s="1" t="s">
        <v>5115</v>
      </c>
      <c r="E1276" s="1" t="s">
        <v>5116</v>
      </c>
      <c r="F1276" s="5">
        <v>835.84716796875</v>
      </c>
      <c r="G1276" s="5">
        <v>822.35296630859295</v>
      </c>
      <c r="H1276" s="5">
        <v>875.6005859375</v>
      </c>
      <c r="I1276" s="5">
        <v>844.60024007161428</v>
      </c>
      <c r="J1276" s="5">
        <v>781.95355224609295</v>
      </c>
      <c r="K1276" s="5">
        <v>817.198974609375</v>
      </c>
      <c r="L1276" s="5">
        <v>793.68078613281205</v>
      </c>
      <c r="M1276" s="5">
        <v>797.61110432942667</v>
      </c>
      <c r="N1276" s="5">
        <v>1479.89526367187</v>
      </c>
      <c r="O1276" s="5">
        <v>1478.93078613281</v>
      </c>
      <c r="P1276" s="5">
        <v>1500.86474609375</v>
      </c>
      <c r="Q1276" s="5">
        <v>1486.56359863281</v>
      </c>
      <c r="R1276" s="5">
        <v>1179.61486816406</v>
      </c>
      <c r="S1276" s="5">
        <v>1018.21954345703</v>
      </c>
      <c r="T1276" s="5">
        <v>1135.66064453125</v>
      </c>
      <c r="U1276" s="5">
        <v>1111.1650187174466</v>
      </c>
      <c r="V1276" s="5">
        <v>1440.39489746093</v>
      </c>
      <c r="W1276" s="5">
        <v>1523.10754394531</v>
      </c>
      <c r="X1276" s="5">
        <v>1492.26672363281</v>
      </c>
      <c r="Y1276" s="5">
        <v>1485.2563883463499</v>
      </c>
      <c r="Z1276" s="5">
        <v>854.49255371093705</v>
      </c>
      <c r="AA1276" s="5">
        <v>810.66809082031205</v>
      </c>
      <c r="AB1276" s="5">
        <v>852.45068359375</v>
      </c>
      <c r="AC1276" s="5">
        <v>839.2037760416664</v>
      </c>
      <c r="AD1276" s="5">
        <v>1121.66796875</v>
      </c>
      <c r="AE1276" s="5">
        <v>1116.13098144531</v>
      </c>
      <c r="AF1276" s="5">
        <v>1128.74377441406</v>
      </c>
      <c r="AG1276" s="5">
        <v>1122.1809082031232</v>
      </c>
      <c r="AH1276" s="5">
        <v>1160.38073730468</v>
      </c>
      <c r="AI1276" s="5">
        <v>1093.63940429687</v>
      </c>
      <c r="AJ1276" s="5">
        <v>1065.30224609375</v>
      </c>
      <c r="AK1276" s="5">
        <v>1106.4407958984332</v>
      </c>
      <c r="AL1276" s="5">
        <v>2037.47607421875</v>
      </c>
      <c r="AM1276" s="5">
        <v>2120.21704101562</v>
      </c>
      <c r="AN1276" s="5">
        <v>2158.30078125</v>
      </c>
      <c r="AO1276" s="5">
        <v>2105.3312988281232</v>
      </c>
      <c r="AP1276" s="5">
        <v>1117.98645019531</v>
      </c>
      <c r="AQ1276" s="5">
        <v>1150.0400390625</v>
      </c>
      <c r="AR1276" s="5">
        <v>1131.10119628906</v>
      </c>
      <c r="AS1276" s="5">
        <v>1133.0425618489564</v>
      </c>
      <c r="AT1276" s="5">
        <v>483.90206909179602</v>
      </c>
      <c r="AU1276" s="5">
        <v>446.72943115234301</v>
      </c>
      <c r="AV1276" s="5">
        <v>687.10638427734295</v>
      </c>
      <c r="AW1276" s="5">
        <v>539.2459615071607</v>
      </c>
      <c r="AX1276" s="5">
        <v>1175.91333007812</v>
      </c>
      <c r="AY1276" s="5">
        <v>1122.43981933593</v>
      </c>
      <c r="AZ1276" s="5">
        <v>1086.08227539062</v>
      </c>
      <c r="BA1276" s="5">
        <v>1128.1451416015566</v>
      </c>
    </row>
    <row r="1277" spans="1:53" x14ac:dyDescent="0.2">
      <c r="A1277" s="1">
        <v>1274</v>
      </c>
      <c r="B1277" s="1" t="s">
        <v>5117</v>
      </c>
      <c r="C1277" s="1" t="s">
        <v>5118</v>
      </c>
      <c r="D1277" s="1" t="s">
        <v>5119</v>
      </c>
      <c r="E1277" s="1" t="s">
        <v>5120</v>
      </c>
      <c r="F1277" s="5">
        <v>15269.1279296875</v>
      </c>
      <c r="G1277" s="5">
        <v>14469.9755859375</v>
      </c>
      <c r="H1277" s="5">
        <v>14469.615234375</v>
      </c>
      <c r="I1277" s="5">
        <v>14736.239583333334</v>
      </c>
      <c r="J1277" s="5">
        <v>17170.330078125</v>
      </c>
      <c r="K1277" s="5">
        <v>16036.01953125</v>
      </c>
      <c r="L1277" s="5">
        <v>15285.5458984375</v>
      </c>
      <c r="M1277" s="5">
        <v>16163.965169270834</v>
      </c>
      <c r="N1277" s="5">
        <v>9754.6103515625</v>
      </c>
      <c r="O1277" s="5">
        <v>10951.4462890625</v>
      </c>
      <c r="P1277" s="5">
        <v>11303.83203125</v>
      </c>
      <c r="Q1277" s="5">
        <v>10669.962890625</v>
      </c>
      <c r="R1277" s="5">
        <v>15004.568359375</v>
      </c>
      <c r="S1277" s="5">
        <v>15605.681640625</v>
      </c>
      <c r="T1277" s="5">
        <v>15599.7490234375</v>
      </c>
      <c r="U1277" s="5">
        <v>15403.3330078125</v>
      </c>
      <c r="V1277" s="5">
        <v>29403.2734375</v>
      </c>
      <c r="W1277" s="5">
        <v>28784.46875</v>
      </c>
      <c r="X1277" s="5">
        <v>29196.88671875</v>
      </c>
      <c r="Y1277" s="5">
        <v>29128.209635416668</v>
      </c>
      <c r="Z1277" s="5">
        <v>15791.1142578125</v>
      </c>
      <c r="AA1277" s="5">
        <v>15541.5205078125</v>
      </c>
      <c r="AB1277" s="5">
        <v>15327.2978515625</v>
      </c>
      <c r="AC1277" s="5">
        <v>15553.310872395834</v>
      </c>
      <c r="AD1277" s="5">
        <v>22920.587890625</v>
      </c>
      <c r="AE1277" s="5">
        <v>22147.62890625</v>
      </c>
      <c r="AF1277" s="5">
        <v>22387.65234375</v>
      </c>
      <c r="AG1277" s="5">
        <v>22485.289713541668</v>
      </c>
      <c r="AH1277" s="5">
        <v>21402.7265625</v>
      </c>
      <c r="AI1277" s="5">
        <v>22881.421875</v>
      </c>
      <c r="AJ1277" s="5">
        <v>22569.15234375</v>
      </c>
      <c r="AK1277" s="5">
        <v>22284.43359375</v>
      </c>
      <c r="AL1277" s="5">
        <v>13530.4638671875</v>
      </c>
      <c r="AM1277" s="5">
        <v>13267.9658203125</v>
      </c>
      <c r="AN1277" s="5">
        <v>12642.0419921875</v>
      </c>
      <c r="AO1277" s="5">
        <v>13146.823893229166</v>
      </c>
      <c r="AP1277" s="5">
        <v>16228.43359375</v>
      </c>
      <c r="AQ1277" s="5">
        <v>16110.884765625</v>
      </c>
      <c r="AR1277" s="5">
        <v>16142.6796875</v>
      </c>
      <c r="AS1277" s="5">
        <v>16160.666015625</v>
      </c>
      <c r="AT1277" s="5">
        <v>23081.927734375</v>
      </c>
      <c r="AU1277" s="5">
        <v>29784.650390625</v>
      </c>
      <c r="AV1277" s="5">
        <v>23840.68359375</v>
      </c>
      <c r="AW1277" s="5">
        <v>25569.087239583332</v>
      </c>
      <c r="AX1277" s="5">
        <v>26089.52734375</v>
      </c>
      <c r="AY1277" s="5">
        <v>24510.466796875</v>
      </c>
      <c r="AZ1277" s="5">
        <v>22507.787109375</v>
      </c>
      <c r="BA1277" s="5">
        <v>24369.260416666668</v>
      </c>
    </row>
    <row r="1278" spans="1:53" x14ac:dyDescent="0.2">
      <c r="A1278" s="1">
        <v>1275</v>
      </c>
      <c r="B1278" s="1" t="s">
        <v>5121</v>
      </c>
      <c r="C1278" s="1" t="s">
        <v>5122</v>
      </c>
      <c r="D1278" s="1" t="s">
        <v>5123</v>
      </c>
      <c r="E1278" s="1" t="s">
        <v>5124</v>
      </c>
      <c r="F1278" s="5">
        <v>735.70379638671795</v>
      </c>
      <c r="G1278" s="5">
        <v>817.34881591796795</v>
      </c>
      <c r="H1278" s="5">
        <v>770.68212890625</v>
      </c>
      <c r="I1278" s="5">
        <v>774.57824707031193</v>
      </c>
      <c r="J1278" s="5">
        <v>702.16149902343705</v>
      </c>
      <c r="K1278" s="5">
        <v>743.04449462890602</v>
      </c>
      <c r="L1278" s="5">
        <v>745.64904785156205</v>
      </c>
      <c r="M1278" s="5">
        <v>730.28501383463515</v>
      </c>
      <c r="N1278" s="5">
        <v>2240.4677734375</v>
      </c>
      <c r="O1278" s="5">
        <v>2163.61401367187</v>
      </c>
      <c r="P1278" s="5">
        <v>2149.92724609375</v>
      </c>
      <c r="Q1278" s="5">
        <v>2184.6696777343732</v>
      </c>
      <c r="R1278" s="5">
        <v>1268.11303710937</v>
      </c>
      <c r="S1278" s="5">
        <v>1234.21618652343</v>
      </c>
      <c r="T1278" s="5">
        <v>1230.32531738281</v>
      </c>
      <c r="U1278" s="5">
        <v>1244.2181803385365</v>
      </c>
      <c r="V1278" s="5">
        <v>878.27386474609295</v>
      </c>
      <c r="W1278" s="5">
        <v>876.34783935546795</v>
      </c>
      <c r="X1278" s="5">
        <v>872.96258544921795</v>
      </c>
      <c r="Y1278" s="5">
        <v>875.8614298502597</v>
      </c>
      <c r="Z1278" s="5">
        <v>684.19250488281205</v>
      </c>
      <c r="AA1278" s="5">
        <v>705.10040283203102</v>
      </c>
      <c r="AB1278" s="5">
        <v>695.58679199218705</v>
      </c>
      <c r="AC1278" s="5">
        <v>694.95989990234341</v>
      </c>
      <c r="AD1278" s="5">
        <v>838.46728515625</v>
      </c>
      <c r="AE1278" s="5">
        <v>865.09704589843705</v>
      </c>
      <c r="AF1278" s="5">
        <v>867.83605957031205</v>
      </c>
      <c r="AG1278" s="5">
        <v>857.1334635416664</v>
      </c>
      <c r="AH1278" s="5">
        <v>851.96154785156205</v>
      </c>
      <c r="AI1278" s="5">
        <v>858.013916015625</v>
      </c>
      <c r="AJ1278" s="5">
        <v>882.181396484375</v>
      </c>
      <c r="AK1278" s="5">
        <v>864.05228678385402</v>
      </c>
      <c r="AL1278" s="5">
        <v>2102.41015625</v>
      </c>
      <c r="AM1278" s="5">
        <v>2065.10498046875</v>
      </c>
      <c r="AN1278" s="5">
        <v>2008.98156738281</v>
      </c>
      <c r="AO1278" s="5">
        <v>2058.8322347005201</v>
      </c>
      <c r="AP1278" s="5">
        <v>1049.396484375</v>
      </c>
      <c r="AQ1278" s="5">
        <v>1043.85009765625</v>
      </c>
      <c r="AR1278" s="5">
        <v>1013.01062011718</v>
      </c>
      <c r="AS1278" s="5">
        <v>1035.41906738281</v>
      </c>
      <c r="AT1278" s="5">
        <v>962.02325439453102</v>
      </c>
      <c r="AU1278" s="5">
        <v>899.09460449218705</v>
      </c>
      <c r="AV1278" s="5">
        <v>833.19989013671795</v>
      </c>
      <c r="AW1278" s="5">
        <v>898.10591634114542</v>
      </c>
      <c r="AX1278" s="5">
        <v>896.04010009765602</v>
      </c>
      <c r="AY1278" s="5">
        <v>807.33221435546795</v>
      </c>
      <c r="AZ1278" s="5">
        <v>822.29486083984295</v>
      </c>
      <c r="BA1278" s="5">
        <v>841.88905843098894</v>
      </c>
    </row>
    <row r="1279" spans="1:53" x14ac:dyDescent="0.2">
      <c r="A1279" s="1">
        <v>1276</v>
      </c>
      <c r="B1279" s="1" t="s">
        <v>5125</v>
      </c>
      <c r="C1279" s="1" t="s">
        <v>5126</v>
      </c>
      <c r="D1279" s="1" t="s">
        <v>5127</v>
      </c>
      <c r="E1279" s="1" t="s">
        <v>5128</v>
      </c>
      <c r="F1279" s="5">
        <v>5414.66552734375</v>
      </c>
      <c r="G1279" s="5">
        <v>5999.46142578125</v>
      </c>
      <c r="H1279" s="5">
        <v>5727.052734375</v>
      </c>
      <c r="I1279" s="5">
        <v>5713.7265625</v>
      </c>
      <c r="J1279" s="5">
        <v>5634.96533203125</v>
      </c>
      <c r="K1279" s="5">
        <v>5715.9169921875</v>
      </c>
      <c r="L1279" s="5">
        <v>5713.71435546875</v>
      </c>
      <c r="M1279" s="5">
        <v>5688.198893229167</v>
      </c>
      <c r="N1279" s="5">
        <v>2310.07861328125</v>
      </c>
      <c r="O1279" s="5">
        <v>2290.9619140625</v>
      </c>
      <c r="P1279" s="5">
        <v>2302.49145507812</v>
      </c>
      <c r="Q1279" s="5">
        <v>2301.1773274739567</v>
      </c>
      <c r="R1279" s="5">
        <v>4868.85400390625</v>
      </c>
      <c r="S1279" s="5">
        <v>5042.171875</v>
      </c>
      <c r="T1279" s="5">
        <v>4947.94189453125</v>
      </c>
      <c r="U1279" s="5">
        <v>4952.9892578125</v>
      </c>
      <c r="V1279" s="5">
        <v>7260.55859375</v>
      </c>
      <c r="W1279" s="5">
        <v>6960.90625</v>
      </c>
      <c r="X1279" s="5">
        <v>6838.4697265625</v>
      </c>
      <c r="Y1279" s="5">
        <v>7019.978190104167</v>
      </c>
      <c r="Z1279" s="5">
        <v>6686.07275390625</v>
      </c>
      <c r="AA1279" s="5">
        <v>6965.24951171875</v>
      </c>
      <c r="AB1279" s="5">
        <v>6829.224609375</v>
      </c>
      <c r="AC1279" s="5">
        <v>6826.848958333333</v>
      </c>
      <c r="AD1279" s="5">
        <v>6073.43994140625</v>
      </c>
      <c r="AE1279" s="5">
        <v>6230.361328125</v>
      </c>
      <c r="AF1279" s="5">
        <v>5990.74560546875</v>
      </c>
      <c r="AG1279" s="5">
        <v>6098.182291666667</v>
      </c>
      <c r="AH1279" s="5">
        <v>5235.904296875</v>
      </c>
      <c r="AI1279" s="5">
        <v>5822.60498046875</v>
      </c>
      <c r="AJ1279" s="5">
        <v>6456.5322265625</v>
      </c>
      <c r="AK1279" s="5">
        <v>5838.34716796875</v>
      </c>
      <c r="AL1279" s="5">
        <v>2574.16552734375</v>
      </c>
      <c r="AM1279" s="5">
        <v>2560.74682617187</v>
      </c>
      <c r="AN1279" s="5">
        <v>2558.03686523437</v>
      </c>
      <c r="AO1279" s="5">
        <v>2564.3164062499964</v>
      </c>
      <c r="AP1279" s="5">
        <v>3514.24047851562</v>
      </c>
      <c r="AQ1279" s="5">
        <v>3284.1513671875</v>
      </c>
      <c r="AR1279" s="5">
        <v>3488.40478515625</v>
      </c>
      <c r="AS1279" s="5">
        <v>3428.9322102864567</v>
      </c>
      <c r="AT1279" s="5">
        <v>5628.55908203125</v>
      </c>
      <c r="AU1279" s="5">
        <v>7235.17138671875</v>
      </c>
      <c r="AV1279" s="5">
        <v>8489.25390625</v>
      </c>
      <c r="AW1279" s="5">
        <v>7117.661458333333</v>
      </c>
      <c r="AX1279" s="5">
        <v>8712.4560546875</v>
      </c>
      <c r="AY1279" s="5">
        <v>7500.626953125</v>
      </c>
      <c r="AZ1279" s="5">
        <v>7461.103515625</v>
      </c>
      <c r="BA1279" s="5">
        <v>7891.3955078125</v>
      </c>
    </row>
    <row r="1280" spans="1:53" x14ac:dyDescent="0.2">
      <c r="A1280" s="1">
        <v>1277</v>
      </c>
      <c r="B1280" s="1" t="s">
        <v>5129</v>
      </c>
      <c r="C1280" s="1" t="s">
        <v>5130</v>
      </c>
      <c r="D1280" s="1" t="s">
        <v>5131</v>
      </c>
      <c r="E1280" s="1" t="s">
        <v>5132</v>
      </c>
      <c r="G1280" s="5">
        <v>73.094886779785099</v>
      </c>
      <c r="H1280" s="5">
        <v>91.384880065917898</v>
      </c>
      <c r="I1280" s="5">
        <v>82.239883422851506</v>
      </c>
      <c r="K1280" s="5">
        <v>58.570766448974602</v>
      </c>
      <c r="L1280" s="5">
        <v>69.934043884277301</v>
      </c>
      <c r="M1280" s="5">
        <v>64.252405166625948</v>
      </c>
      <c r="N1280" s="5">
        <v>138.20967102050699</v>
      </c>
      <c r="O1280" s="5">
        <v>137.63885498046801</v>
      </c>
      <c r="P1280" s="5">
        <v>114.07524871826099</v>
      </c>
      <c r="Q1280" s="5">
        <v>129.97459157307864</v>
      </c>
      <c r="R1280" s="5">
        <v>123.31902313232401</v>
      </c>
      <c r="S1280" s="5">
        <v>76.072868347167898</v>
      </c>
      <c r="T1280" s="5">
        <v>84.525390625</v>
      </c>
      <c r="U1280" s="5">
        <v>94.639094034830634</v>
      </c>
      <c r="V1280" s="5">
        <v>56.5957832336425</v>
      </c>
      <c r="W1280" s="5">
        <v>77.600303649902301</v>
      </c>
      <c r="Y1280" s="5">
        <v>67.098043441772404</v>
      </c>
      <c r="Z1280" s="5">
        <v>48.47261428833</v>
      </c>
      <c r="AA1280" s="5">
        <v>49.363887786865199</v>
      </c>
      <c r="AB1280" s="5">
        <v>68.863708496093693</v>
      </c>
      <c r="AC1280" s="5">
        <v>55.566736857096295</v>
      </c>
      <c r="AD1280" s="5">
        <v>79.963348388671804</v>
      </c>
      <c r="AF1280" s="5">
        <v>90.047424316406193</v>
      </c>
      <c r="AG1280" s="5">
        <v>85.005386352539006</v>
      </c>
      <c r="AH1280" s="5">
        <v>88.501365661621094</v>
      </c>
      <c r="AJ1280" s="5">
        <v>63.259098052978501</v>
      </c>
      <c r="AK1280" s="5">
        <v>75.880231857299805</v>
      </c>
      <c r="AL1280" s="5">
        <v>61.492496490478501</v>
      </c>
      <c r="AM1280" s="5">
        <v>64.356399536132798</v>
      </c>
      <c r="AN1280" s="5">
        <v>72.019660949707003</v>
      </c>
      <c r="AO1280" s="5">
        <v>65.956185658772768</v>
      </c>
      <c r="AP1280" s="5">
        <v>53.876087188720703</v>
      </c>
      <c r="AQ1280" s="5">
        <v>59.425827026367102</v>
      </c>
      <c r="AR1280" s="5">
        <v>54.257877349853501</v>
      </c>
      <c r="AS1280" s="5">
        <v>55.853263854980433</v>
      </c>
      <c r="AV1280" s="5">
        <v>22.905990600585898</v>
      </c>
      <c r="AW1280" s="5">
        <v>22.905990600585898</v>
      </c>
      <c r="AX1280" s="5">
        <v>75.695060729980398</v>
      </c>
      <c r="AY1280" s="5">
        <v>42.8456001281738</v>
      </c>
      <c r="BA1280" s="5">
        <v>59.270330429077099</v>
      </c>
    </row>
    <row r="1281" spans="1:53" x14ac:dyDescent="0.2">
      <c r="A1281" s="1">
        <v>1278</v>
      </c>
      <c r="B1281" s="1" t="s">
        <v>5133</v>
      </c>
      <c r="C1281" s="1" t="s">
        <v>5134</v>
      </c>
      <c r="D1281" s="1" t="s">
        <v>5135</v>
      </c>
      <c r="E1281" s="1" t="s">
        <v>5136</v>
      </c>
      <c r="F1281" s="5">
        <v>90.674972534179602</v>
      </c>
      <c r="G1281" s="5">
        <v>68.945396423339801</v>
      </c>
      <c r="H1281" s="5">
        <v>35.774360656738203</v>
      </c>
      <c r="I1281" s="5">
        <v>65.131576538085866</v>
      </c>
      <c r="J1281" s="5">
        <v>116.843994140625</v>
      </c>
      <c r="L1281" s="5">
        <v>114.40492248535099</v>
      </c>
      <c r="M1281" s="5">
        <v>115.624458312988</v>
      </c>
      <c r="N1281" s="5">
        <v>415.87478637695301</v>
      </c>
      <c r="O1281" s="5">
        <v>339.44586181640602</v>
      </c>
      <c r="P1281" s="5">
        <v>349.89089965820301</v>
      </c>
      <c r="Q1281" s="5">
        <v>368.40384928385402</v>
      </c>
      <c r="R1281" s="5">
        <v>66.893577575683594</v>
      </c>
      <c r="T1281" s="5">
        <v>54.834457397460902</v>
      </c>
      <c r="U1281" s="5">
        <v>60.864017486572251</v>
      </c>
      <c r="V1281" s="5">
        <v>204.509506225585</v>
      </c>
      <c r="W1281" s="5">
        <v>222.96047973632801</v>
      </c>
      <c r="X1281" s="5">
        <v>198.72698974609301</v>
      </c>
      <c r="Y1281" s="5">
        <v>208.732325236002</v>
      </c>
      <c r="Z1281" s="5">
        <v>165.46786499023401</v>
      </c>
      <c r="AA1281" s="5">
        <v>174.57066345214801</v>
      </c>
      <c r="AB1281" s="5">
        <v>163.50547790527301</v>
      </c>
      <c r="AC1281" s="5">
        <v>167.84800211588501</v>
      </c>
      <c r="AD1281" s="5">
        <v>92.682220458984304</v>
      </c>
      <c r="AE1281" s="5">
        <v>94.608741760253906</v>
      </c>
      <c r="AF1281" s="5">
        <v>92.283638000488196</v>
      </c>
      <c r="AG1281" s="5">
        <v>93.191533406575488</v>
      </c>
      <c r="AH1281" s="5">
        <v>76.8538818359375</v>
      </c>
      <c r="AI1281" s="5">
        <v>81.468292236328097</v>
      </c>
      <c r="AJ1281" s="5">
        <v>83.718460083007798</v>
      </c>
      <c r="AK1281" s="5">
        <v>80.680211385091127</v>
      </c>
      <c r="AL1281" s="5">
        <v>91.687576293945298</v>
      </c>
      <c r="AM1281" s="5">
        <v>105.11067199707</v>
      </c>
      <c r="AN1281" s="5">
        <v>74.600791931152301</v>
      </c>
      <c r="AO1281" s="5">
        <v>90.466346740722528</v>
      </c>
      <c r="AP1281" s="5">
        <v>65.458663940429602</v>
      </c>
      <c r="AQ1281" s="5">
        <v>77.813224792480398</v>
      </c>
      <c r="AR1281" s="5">
        <v>59.518642425537102</v>
      </c>
      <c r="AS1281" s="5">
        <v>67.596843719482365</v>
      </c>
      <c r="AT1281" s="5">
        <v>196.99362182617099</v>
      </c>
      <c r="AU1281" s="5">
        <v>184.92106628417901</v>
      </c>
      <c r="AV1281" s="5">
        <v>241.63299560546801</v>
      </c>
      <c r="AW1281" s="5">
        <v>207.84922790527267</v>
      </c>
      <c r="AX1281" s="5">
        <v>237.64793395996</v>
      </c>
      <c r="AY1281" s="5">
        <v>232.81684875488199</v>
      </c>
      <c r="AZ1281" s="5">
        <v>211.522201538085</v>
      </c>
      <c r="BA1281" s="5">
        <v>227.32899475097565</v>
      </c>
    </row>
    <row r="1282" spans="1:53" x14ac:dyDescent="0.2">
      <c r="A1282" s="1">
        <v>1279</v>
      </c>
      <c r="B1282" s="1" t="s">
        <v>5137</v>
      </c>
      <c r="C1282" s="1" t="s">
        <v>5138</v>
      </c>
      <c r="D1282" s="1" t="s">
        <v>5139</v>
      </c>
      <c r="E1282" s="1" t="s">
        <v>5140</v>
      </c>
      <c r="N1282" s="5">
        <v>373.11590576171801</v>
      </c>
      <c r="O1282" s="5">
        <v>187.89907836914</v>
      </c>
      <c r="P1282" s="5">
        <v>193.79788208007801</v>
      </c>
      <c r="Q1282" s="5">
        <v>251.60428873697867</v>
      </c>
      <c r="V1282" s="5">
        <v>19.380947113037099</v>
      </c>
      <c r="Y1282" s="5">
        <v>19.380947113037099</v>
      </c>
      <c r="AJ1282" s="5">
        <v>29.111953735351499</v>
      </c>
      <c r="AK1282" s="5">
        <v>29.111953735351499</v>
      </c>
      <c r="AZ1282" s="5">
        <v>60.1654663085937</v>
      </c>
      <c r="BA1282" s="5">
        <v>60.1654663085937</v>
      </c>
    </row>
    <row r="1283" spans="1:53" x14ac:dyDescent="0.2">
      <c r="A1283" s="1">
        <v>1280</v>
      </c>
      <c r="B1283" s="1" t="s">
        <v>5141</v>
      </c>
      <c r="C1283" s="1" t="s">
        <v>5142</v>
      </c>
      <c r="D1283" s="1" t="s">
        <v>5143</v>
      </c>
      <c r="E1283" s="1" t="s">
        <v>5144</v>
      </c>
      <c r="F1283" s="5">
        <v>1276.68896484375</v>
      </c>
      <c r="G1283" s="5">
        <v>1311.53881835937</v>
      </c>
      <c r="H1283" s="5">
        <v>1302.50012207031</v>
      </c>
      <c r="I1283" s="5">
        <v>1296.90930175781</v>
      </c>
      <c r="J1283" s="5">
        <v>1387.3046875</v>
      </c>
      <c r="K1283" s="5">
        <v>1392.02270507812</v>
      </c>
      <c r="L1283" s="5">
        <v>1398.46325683593</v>
      </c>
      <c r="M1283" s="5">
        <v>1392.5968831380167</v>
      </c>
      <c r="N1283" s="5">
        <v>890.46173095703102</v>
      </c>
      <c r="O1283" s="5">
        <v>914.47589111328102</v>
      </c>
      <c r="P1283" s="5">
        <v>908.09753417968705</v>
      </c>
      <c r="Q1283" s="5">
        <v>904.34505208333303</v>
      </c>
      <c r="R1283" s="5">
        <v>1354.94812011718</v>
      </c>
      <c r="S1283" s="5">
        <v>1317.88610839843</v>
      </c>
      <c r="T1283" s="5">
        <v>1327.80676269531</v>
      </c>
      <c r="U1283" s="5">
        <v>1333.5469970703068</v>
      </c>
      <c r="V1283" s="5">
        <v>896.83557128906205</v>
      </c>
      <c r="W1283" s="5">
        <v>918.19525146484295</v>
      </c>
      <c r="X1283" s="5">
        <v>871.37701416015602</v>
      </c>
      <c r="Y1283" s="5">
        <v>895.46927897135356</v>
      </c>
      <c r="Z1283" s="5">
        <v>880.1484375</v>
      </c>
      <c r="AA1283" s="5">
        <v>838.11273193359295</v>
      </c>
      <c r="AB1283" s="5">
        <v>828.54260253906205</v>
      </c>
      <c r="AC1283" s="5">
        <v>848.93459065755167</v>
      </c>
      <c r="AD1283" s="5">
        <v>740.46075439453102</v>
      </c>
      <c r="AE1283" s="5">
        <v>748.05651855468705</v>
      </c>
      <c r="AF1283" s="5">
        <v>780.52130126953102</v>
      </c>
      <c r="AG1283" s="5">
        <v>756.34619140624966</v>
      </c>
      <c r="AH1283" s="5">
        <v>741.76672363281205</v>
      </c>
      <c r="AI1283" s="5">
        <v>762.92108154296795</v>
      </c>
      <c r="AJ1283" s="5">
        <v>766.239990234375</v>
      </c>
      <c r="AK1283" s="5">
        <v>756.97593180338492</v>
      </c>
      <c r="AL1283" s="5">
        <v>423.68002319335898</v>
      </c>
      <c r="AM1283" s="5">
        <v>425.17282104492102</v>
      </c>
      <c r="AN1283" s="5">
        <v>419.077880859375</v>
      </c>
      <c r="AO1283" s="5">
        <v>422.64357503255161</v>
      </c>
      <c r="AP1283" s="5">
        <v>594.09558105468705</v>
      </c>
      <c r="AQ1283" s="5">
        <v>600.82830810546795</v>
      </c>
      <c r="AR1283" s="5">
        <v>600.90313720703102</v>
      </c>
      <c r="AS1283" s="5">
        <v>598.60900878906193</v>
      </c>
      <c r="AT1283" s="5">
        <v>781.49792480468705</v>
      </c>
      <c r="AU1283" s="5">
        <v>826.62359619140602</v>
      </c>
      <c r="AV1283" s="5">
        <v>726.67248535156205</v>
      </c>
      <c r="AW1283" s="5">
        <v>778.26466878255178</v>
      </c>
      <c r="AX1283" s="5">
        <v>627.88787841796795</v>
      </c>
      <c r="AY1283" s="5">
        <v>559.034423828125</v>
      </c>
      <c r="AZ1283" s="5">
        <v>600.64880371093705</v>
      </c>
      <c r="BA1283" s="5">
        <v>595.85703531900992</v>
      </c>
    </row>
    <row r="1284" spans="1:53" x14ac:dyDescent="0.2">
      <c r="A1284" s="1">
        <v>1281</v>
      </c>
      <c r="B1284" s="1" t="s">
        <v>5145</v>
      </c>
      <c r="C1284" s="1" t="s">
        <v>5146</v>
      </c>
      <c r="D1284" s="1" t="s">
        <v>5147</v>
      </c>
      <c r="E1284" s="1" t="s">
        <v>5148</v>
      </c>
      <c r="F1284" s="5">
        <v>3880.76904296875</v>
      </c>
      <c r="G1284" s="5">
        <v>3679.85766601562</v>
      </c>
      <c r="H1284" s="5">
        <v>3945.13061523437</v>
      </c>
      <c r="I1284" s="5">
        <v>3835.2524414062464</v>
      </c>
      <c r="J1284" s="5">
        <v>3854.23461914062</v>
      </c>
      <c r="K1284" s="5">
        <v>3888.31982421875</v>
      </c>
      <c r="L1284" s="5">
        <v>3912.10913085937</v>
      </c>
      <c r="M1284" s="5">
        <v>3884.8878580729129</v>
      </c>
      <c r="N1284" s="5">
        <v>6648.3984375</v>
      </c>
      <c r="O1284" s="5">
        <v>6408.33642578125</v>
      </c>
      <c r="P1284" s="5">
        <v>6243.71533203125</v>
      </c>
      <c r="Q1284" s="5">
        <v>6433.4833984375</v>
      </c>
      <c r="R1284" s="5">
        <v>3402.18237304687</v>
      </c>
      <c r="S1284" s="5">
        <v>3447.14111328125</v>
      </c>
      <c r="T1284" s="5">
        <v>3349.49682617187</v>
      </c>
      <c r="U1284" s="5">
        <v>3399.6067708333298</v>
      </c>
      <c r="V1284" s="5">
        <v>1968.50231933593</v>
      </c>
      <c r="W1284" s="5">
        <v>1906.06701660156</v>
      </c>
      <c r="X1284" s="5">
        <v>1997.35205078125</v>
      </c>
      <c r="Y1284" s="5">
        <v>1957.3071289062466</v>
      </c>
      <c r="Z1284" s="5">
        <v>2669.5654296875</v>
      </c>
      <c r="AA1284" s="5">
        <v>2725.3154296875</v>
      </c>
      <c r="AB1284" s="5">
        <v>2605.994140625</v>
      </c>
      <c r="AC1284" s="5">
        <v>2666.9583333333335</v>
      </c>
      <c r="AD1284" s="5">
        <v>2081.40112304687</v>
      </c>
      <c r="AE1284" s="5">
        <v>2109.16943359375</v>
      </c>
      <c r="AF1284" s="5">
        <v>2107.55395507812</v>
      </c>
      <c r="AG1284" s="5">
        <v>2099.3748372395798</v>
      </c>
      <c r="AH1284" s="5">
        <v>2420.65869140625</v>
      </c>
      <c r="AI1284" s="5">
        <v>2379.15014648437</v>
      </c>
      <c r="AJ1284" s="5">
        <v>2342.87670898437</v>
      </c>
      <c r="AK1284" s="5">
        <v>2380.8951822916629</v>
      </c>
      <c r="AL1284" s="5">
        <v>1550.62744140625</v>
      </c>
      <c r="AM1284" s="5">
        <v>1493.30773925781</v>
      </c>
      <c r="AN1284" s="5">
        <v>1534.6728515625</v>
      </c>
      <c r="AO1284" s="5">
        <v>1526.2026774088533</v>
      </c>
      <c r="AP1284" s="5">
        <v>2346.23803710937</v>
      </c>
      <c r="AQ1284" s="5">
        <v>2342.021484375</v>
      </c>
      <c r="AR1284" s="5">
        <v>2278.63134765625</v>
      </c>
      <c r="AS1284" s="5">
        <v>2322.2969563802067</v>
      </c>
      <c r="AT1284" s="5">
        <v>2307.00219726562</v>
      </c>
      <c r="AU1284" s="5">
        <v>2286.9169921875</v>
      </c>
      <c r="AV1284" s="5">
        <v>2389.30932617187</v>
      </c>
      <c r="AW1284" s="5">
        <v>2327.7428385416629</v>
      </c>
      <c r="AX1284" s="5">
        <v>2421.14575195312</v>
      </c>
      <c r="AY1284" s="5">
        <v>2301.552734375</v>
      </c>
      <c r="AZ1284" s="5">
        <v>2363.63012695312</v>
      </c>
      <c r="BA1284" s="5">
        <v>2362.1095377604129</v>
      </c>
    </row>
    <row r="1285" spans="1:53" x14ac:dyDescent="0.2">
      <c r="A1285" s="1">
        <v>1282</v>
      </c>
      <c r="B1285" s="1" t="s">
        <v>5149</v>
      </c>
      <c r="C1285" s="1" t="s">
        <v>5150</v>
      </c>
      <c r="D1285" s="1" t="s">
        <v>5151</v>
      </c>
      <c r="E1285" s="1" t="s">
        <v>5152</v>
      </c>
      <c r="F1285" s="5">
        <v>3950.42651367187</v>
      </c>
      <c r="G1285" s="5">
        <v>4042.78149414062</v>
      </c>
      <c r="H1285" s="5">
        <v>3916.31176757812</v>
      </c>
      <c r="I1285" s="5">
        <v>3969.8399251302035</v>
      </c>
      <c r="J1285" s="5">
        <v>3686.3974609375</v>
      </c>
      <c r="K1285" s="5">
        <v>3632.84008789062</v>
      </c>
      <c r="L1285" s="5">
        <v>3660.4384765625</v>
      </c>
      <c r="M1285" s="5">
        <v>3659.8920084635397</v>
      </c>
      <c r="N1285" s="5">
        <v>8973.9638671875</v>
      </c>
      <c r="O1285" s="5">
        <v>9234.2666015625</v>
      </c>
      <c r="P1285" s="5">
        <v>9186.8427734375</v>
      </c>
      <c r="Q1285" s="5">
        <v>9131.6910807291661</v>
      </c>
      <c r="R1285" s="5">
        <v>6489.86328125</v>
      </c>
      <c r="S1285" s="5">
        <v>6392.38671875</v>
      </c>
      <c r="T1285" s="5">
        <v>6351.04541015625</v>
      </c>
      <c r="U1285" s="5">
        <v>6411.098470052083</v>
      </c>
      <c r="V1285" s="5">
        <v>3961.07983398437</v>
      </c>
      <c r="W1285" s="5">
        <v>4066.37670898437</v>
      </c>
      <c r="X1285" s="5">
        <v>4037.99829101562</v>
      </c>
      <c r="Y1285" s="5">
        <v>4021.818277994787</v>
      </c>
      <c r="Z1285" s="5">
        <v>3096.59155273437</v>
      </c>
      <c r="AA1285" s="5">
        <v>3238.8173828125</v>
      </c>
      <c r="AB1285" s="5">
        <v>3210.333984375</v>
      </c>
      <c r="AC1285" s="5">
        <v>3181.9143066406232</v>
      </c>
      <c r="AD1285" s="5">
        <v>3684.3203125</v>
      </c>
      <c r="AE1285" s="5">
        <v>3511.75903320312</v>
      </c>
      <c r="AF1285" s="5">
        <v>3656.48266601562</v>
      </c>
      <c r="AG1285" s="5">
        <v>3617.5206705729129</v>
      </c>
      <c r="AH1285" s="5">
        <v>3587.40502929687</v>
      </c>
      <c r="AI1285" s="5">
        <v>3756.86840820312</v>
      </c>
      <c r="AJ1285" s="5">
        <v>3760.48217773437</v>
      </c>
      <c r="AK1285" s="5">
        <v>3701.58520507812</v>
      </c>
      <c r="AL1285" s="5">
        <v>9901.3603515625</v>
      </c>
      <c r="AM1285" s="5">
        <v>9901.2080078125</v>
      </c>
      <c r="AN1285" s="5">
        <v>9718.4052734375</v>
      </c>
      <c r="AO1285" s="5">
        <v>9840.3245442708339</v>
      </c>
      <c r="AP1285" s="5">
        <v>5072.3310546875</v>
      </c>
      <c r="AQ1285" s="5">
        <v>5034.76513671875</v>
      </c>
      <c r="AR1285" s="5">
        <v>5128.2744140625</v>
      </c>
      <c r="AS1285" s="5">
        <v>5078.456868489583</v>
      </c>
      <c r="AT1285" s="5">
        <v>3889.63916015625</v>
      </c>
      <c r="AU1285" s="5">
        <v>4180.26416015625</v>
      </c>
      <c r="AV1285" s="5">
        <v>4224.1455078125</v>
      </c>
      <c r="AW1285" s="5">
        <v>4098.016276041667</v>
      </c>
      <c r="AX1285" s="5">
        <v>4056.73022460937</v>
      </c>
      <c r="AY1285" s="5">
        <v>4061.31909179687</v>
      </c>
      <c r="AZ1285" s="5">
        <v>4261.412109375</v>
      </c>
      <c r="BA1285" s="5">
        <v>4126.4871419270794</v>
      </c>
    </row>
    <row r="1286" spans="1:53" x14ac:dyDescent="0.2">
      <c r="A1286" s="1">
        <v>1283</v>
      </c>
      <c r="B1286" s="1" t="s">
        <v>5153</v>
      </c>
      <c r="C1286" s="1" t="s">
        <v>5154</v>
      </c>
      <c r="D1286" s="1" t="s">
        <v>5155</v>
      </c>
      <c r="E1286" s="1" t="s">
        <v>5156</v>
      </c>
      <c r="F1286" s="5">
        <v>7947.6396484375</v>
      </c>
      <c r="G1286" s="5">
        <v>8277.4775390625</v>
      </c>
      <c r="H1286" s="5">
        <v>8086.130859375</v>
      </c>
      <c r="I1286" s="5">
        <v>8103.749348958333</v>
      </c>
      <c r="J1286" s="5">
        <v>6900.80126953125</v>
      </c>
      <c r="K1286" s="5">
        <v>6834.625</v>
      </c>
      <c r="L1286" s="5">
        <v>6639.13427734375</v>
      </c>
      <c r="M1286" s="5">
        <v>6791.520182291667</v>
      </c>
      <c r="N1286" s="5">
        <v>6904.419921875</v>
      </c>
      <c r="O1286" s="5">
        <v>7028.76123046875</v>
      </c>
      <c r="P1286" s="5">
        <v>6703.88916015625</v>
      </c>
      <c r="Q1286" s="5">
        <v>6879.0234375</v>
      </c>
      <c r="R1286" s="5">
        <v>9589.296875</v>
      </c>
      <c r="S1286" s="5">
        <v>9126.30859375</v>
      </c>
      <c r="T1286" s="5">
        <v>8362.1982421875</v>
      </c>
      <c r="U1286" s="5">
        <v>9025.9345703125</v>
      </c>
      <c r="V1286" s="5">
        <v>8874.86328125</v>
      </c>
      <c r="W1286" s="5">
        <v>8982.5849609375</v>
      </c>
      <c r="X1286" s="5">
        <v>8944.11328125</v>
      </c>
      <c r="Y1286" s="5">
        <v>8933.8538411458339</v>
      </c>
      <c r="Z1286" s="5">
        <v>9046.9453125</v>
      </c>
      <c r="AA1286" s="5">
        <v>9294.6083984375</v>
      </c>
      <c r="AB1286" s="5">
        <v>8713.58984375</v>
      </c>
      <c r="AC1286" s="5">
        <v>9018.3811848958339</v>
      </c>
      <c r="AD1286" s="5">
        <v>12889.54296875</v>
      </c>
      <c r="AE1286" s="5">
        <v>12169.892578125</v>
      </c>
      <c r="AF1286" s="5">
        <v>12921.7705078125</v>
      </c>
      <c r="AG1286" s="5">
        <v>12660.402018229166</v>
      </c>
      <c r="AH1286" s="5">
        <v>16030.6533203125</v>
      </c>
      <c r="AI1286" s="5">
        <v>15576.248046875</v>
      </c>
      <c r="AJ1286" s="5">
        <v>16235.8701171875</v>
      </c>
      <c r="AK1286" s="5">
        <v>15947.590494791666</v>
      </c>
      <c r="AL1286" s="5">
        <v>40595.76171875</v>
      </c>
      <c r="AM1286" s="5">
        <v>40093.046875</v>
      </c>
      <c r="AN1286" s="5">
        <v>38837.8828125</v>
      </c>
      <c r="AO1286" s="5">
        <v>39842.23046875</v>
      </c>
      <c r="AP1286" s="5">
        <v>5748.39306640625</v>
      </c>
      <c r="AQ1286" s="5">
        <v>5670.69775390625</v>
      </c>
      <c r="AR1286" s="5">
        <v>5372.3525390625</v>
      </c>
      <c r="AS1286" s="5">
        <v>5597.147786458333</v>
      </c>
      <c r="AT1286" s="5">
        <v>10397.0830078125</v>
      </c>
      <c r="AU1286" s="5">
        <v>10679.6484375</v>
      </c>
      <c r="AV1286" s="5">
        <v>10527.4580078125</v>
      </c>
      <c r="AW1286" s="5">
        <v>10534.729817708334</v>
      </c>
      <c r="AX1286" s="5">
        <v>9956.5712890625</v>
      </c>
      <c r="AY1286" s="5">
        <v>9274.8115234375</v>
      </c>
      <c r="AZ1286" s="5">
        <v>8791.2880859375</v>
      </c>
      <c r="BA1286" s="5">
        <v>9340.8902994791661</v>
      </c>
    </row>
    <row r="1287" spans="1:53" x14ac:dyDescent="0.2">
      <c r="A1287" s="1">
        <v>1284</v>
      </c>
      <c r="B1287" s="1" t="s">
        <v>5157</v>
      </c>
      <c r="C1287" s="1" t="s">
        <v>5158</v>
      </c>
      <c r="D1287" s="1" t="s">
        <v>5159</v>
      </c>
      <c r="E1287" s="1" t="s">
        <v>5160</v>
      </c>
      <c r="F1287" s="5">
        <v>927.34271240234295</v>
      </c>
      <c r="G1287" s="5">
        <v>919.02294921875</v>
      </c>
      <c r="H1287" s="5">
        <v>920.46807861328102</v>
      </c>
      <c r="I1287" s="5">
        <v>922.27791341145803</v>
      </c>
      <c r="J1287" s="5">
        <v>803.81311035156205</v>
      </c>
      <c r="K1287" s="5">
        <v>839.85314941406205</v>
      </c>
      <c r="L1287" s="5">
        <v>749.62274169921795</v>
      </c>
      <c r="M1287" s="5">
        <v>797.76300048828068</v>
      </c>
      <c r="N1287" s="5">
        <v>1124.14965820312</v>
      </c>
      <c r="O1287" s="5">
        <v>1159.17456054687</v>
      </c>
      <c r="P1287" s="5">
        <v>1045.86584472656</v>
      </c>
      <c r="Q1287" s="5">
        <v>1109.7300211588499</v>
      </c>
      <c r="R1287" s="5">
        <v>1417.31689453125</v>
      </c>
      <c r="S1287" s="5">
        <v>1317.46411132812</v>
      </c>
      <c r="T1287" s="5">
        <v>1269.89758300781</v>
      </c>
      <c r="U1287" s="5">
        <v>1334.8928629557267</v>
      </c>
      <c r="V1287" s="5">
        <v>1090.57348632812</v>
      </c>
      <c r="W1287" s="5">
        <v>981.39208984375</v>
      </c>
      <c r="X1287" s="5">
        <v>936.00457763671795</v>
      </c>
      <c r="Y1287" s="5">
        <v>1002.6567179361959</v>
      </c>
      <c r="Z1287" s="5">
        <v>1255.54760742187</v>
      </c>
      <c r="AA1287" s="5">
        <v>1254.64245605468</v>
      </c>
      <c r="AB1287" s="5">
        <v>1294.70043945312</v>
      </c>
      <c r="AC1287" s="5">
        <v>1268.2968343098898</v>
      </c>
      <c r="AD1287" s="5">
        <v>1550.23059082031</v>
      </c>
      <c r="AE1287" s="5">
        <v>1380.18627929687</v>
      </c>
      <c r="AF1287" s="5">
        <v>1345.93994140625</v>
      </c>
      <c r="AG1287" s="5">
        <v>1425.45227050781</v>
      </c>
      <c r="AH1287" s="5">
        <v>1699.92822265625</v>
      </c>
      <c r="AI1287" s="5">
        <v>1838.64184570312</v>
      </c>
      <c r="AJ1287" s="5">
        <v>1860.50573730468</v>
      </c>
      <c r="AK1287" s="5">
        <v>1799.6919352213499</v>
      </c>
      <c r="AL1287" s="5">
        <v>3957.19580078125</v>
      </c>
      <c r="AM1287" s="5">
        <v>3844.08642578125</v>
      </c>
      <c r="AN1287" s="5">
        <v>3889.73291015625</v>
      </c>
      <c r="AO1287" s="5">
        <v>3897.0050455729165</v>
      </c>
      <c r="AP1287" s="5">
        <v>635.29583740234295</v>
      </c>
      <c r="AQ1287" s="5">
        <v>545.82476806640602</v>
      </c>
      <c r="AR1287" s="5">
        <v>491.56375122070301</v>
      </c>
      <c r="AS1287" s="5">
        <v>557.56145222981741</v>
      </c>
      <c r="AT1287" s="5">
        <v>1154.71789550781</v>
      </c>
      <c r="AU1287" s="5">
        <v>1404.703125</v>
      </c>
      <c r="AV1287" s="5">
        <v>1212.66528320312</v>
      </c>
      <c r="AW1287" s="5">
        <v>1257.3621012369765</v>
      </c>
      <c r="AX1287" s="5">
        <v>1211.4189453125</v>
      </c>
      <c r="AY1287" s="5">
        <v>897.7724609375</v>
      </c>
      <c r="AZ1287" s="5">
        <v>942.58459472656205</v>
      </c>
      <c r="BA1287" s="5">
        <v>1017.2586669921874</v>
      </c>
    </row>
    <row r="1288" spans="1:53" x14ac:dyDescent="0.2">
      <c r="A1288" s="1">
        <v>1285</v>
      </c>
      <c r="B1288" s="1" t="s">
        <v>5161</v>
      </c>
      <c r="C1288" s="1" t="s">
        <v>5162</v>
      </c>
      <c r="D1288" s="1" t="s">
        <v>5163</v>
      </c>
      <c r="E1288" s="1" t="s">
        <v>5164</v>
      </c>
      <c r="F1288" s="5">
        <v>1648.91333007812</v>
      </c>
      <c r="G1288" s="5">
        <v>1840.96435546875</v>
      </c>
      <c r="H1288" s="5">
        <v>1761.05908203125</v>
      </c>
      <c r="I1288" s="5">
        <v>1750.3122558593732</v>
      </c>
      <c r="J1288" s="5">
        <v>1309.04541015625</v>
      </c>
      <c r="K1288" s="5">
        <v>1340.21508789062</v>
      </c>
      <c r="L1288" s="5">
        <v>1334.98156738281</v>
      </c>
      <c r="M1288" s="5">
        <v>1328.08068847656</v>
      </c>
      <c r="N1288" s="5">
        <v>1733.39929199218</v>
      </c>
      <c r="O1288" s="5">
        <v>1761.68078613281</v>
      </c>
      <c r="P1288" s="5">
        <v>1719.63708496093</v>
      </c>
      <c r="Q1288" s="5">
        <v>1738.2390543619733</v>
      </c>
      <c r="R1288" s="5">
        <v>2568.49145507812</v>
      </c>
      <c r="S1288" s="5">
        <v>2403.37475585937</v>
      </c>
      <c r="T1288" s="5">
        <v>2568.44995117187</v>
      </c>
      <c r="U1288" s="5">
        <v>2513.43872070312</v>
      </c>
      <c r="V1288" s="5">
        <v>3052.05859375</v>
      </c>
      <c r="W1288" s="5">
        <v>3206.33471679687</v>
      </c>
      <c r="X1288" s="5">
        <v>3026.4150390625</v>
      </c>
      <c r="Y1288" s="5">
        <v>3094.9361165364567</v>
      </c>
      <c r="Z1288" s="5">
        <v>2555.30102539062</v>
      </c>
      <c r="AA1288" s="5">
        <v>2671.13745117187</v>
      </c>
      <c r="AB1288" s="5">
        <v>2557.74169921875</v>
      </c>
      <c r="AC1288" s="5">
        <v>2594.7267252604133</v>
      </c>
      <c r="AD1288" s="5">
        <v>2709.29418945312</v>
      </c>
      <c r="AE1288" s="5">
        <v>2749.4189453125</v>
      </c>
      <c r="AF1288" s="5">
        <v>2685.47143554687</v>
      </c>
      <c r="AG1288" s="5">
        <v>2714.7281901041629</v>
      </c>
      <c r="AH1288" s="5">
        <v>4807.69287109375</v>
      </c>
      <c r="AI1288" s="5">
        <v>4940.1748046875</v>
      </c>
      <c r="AJ1288" s="5">
        <v>4863.7529296875</v>
      </c>
      <c r="AK1288" s="5">
        <v>4870.540201822917</v>
      </c>
      <c r="AL1288" s="5">
        <v>8752.6923828125</v>
      </c>
      <c r="AM1288" s="5">
        <v>8809.2587890625</v>
      </c>
      <c r="AN1288" s="5">
        <v>8690.7744140625</v>
      </c>
      <c r="AO1288" s="5">
        <v>8750.9085286458339</v>
      </c>
      <c r="AP1288" s="5">
        <v>1184.07421875</v>
      </c>
      <c r="AQ1288" s="5">
        <v>1200.97290039062</v>
      </c>
      <c r="AR1288" s="5">
        <v>1185.7744140625</v>
      </c>
      <c r="AS1288" s="5">
        <v>1190.2738444010399</v>
      </c>
      <c r="AT1288" s="5">
        <v>1594.20935058593</v>
      </c>
      <c r="AU1288" s="5">
        <v>1603.91662597656</v>
      </c>
      <c r="AV1288" s="5">
        <v>1525.61791992187</v>
      </c>
      <c r="AW1288" s="5">
        <v>1574.5812988281202</v>
      </c>
      <c r="AX1288" s="5">
        <v>2022.24182128906</v>
      </c>
      <c r="AY1288" s="5">
        <v>2004.59106445312</v>
      </c>
      <c r="AZ1288" s="5">
        <v>1997.43591308593</v>
      </c>
      <c r="BA1288" s="5">
        <v>2008.0895996093702</v>
      </c>
    </row>
    <row r="1289" spans="1:53" x14ac:dyDescent="0.2">
      <c r="A1289" s="1">
        <v>1286</v>
      </c>
      <c r="B1289" s="1" t="s">
        <v>5165</v>
      </c>
      <c r="C1289" s="1" t="s">
        <v>5166</v>
      </c>
      <c r="D1289" s="1" t="s">
        <v>5167</v>
      </c>
      <c r="E1289" s="1" t="s">
        <v>5168</v>
      </c>
      <c r="F1289" s="5">
        <v>4488.0947265625</v>
      </c>
      <c r="G1289" s="5">
        <v>4598.021484375</v>
      </c>
      <c r="H1289" s="5">
        <v>4636.74951171875</v>
      </c>
      <c r="I1289" s="5">
        <v>4574.28857421875</v>
      </c>
      <c r="J1289" s="5">
        <v>4327.310546875</v>
      </c>
      <c r="K1289" s="5">
        <v>4360.03125</v>
      </c>
      <c r="L1289" s="5">
        <v>4305.984375</v>
      </c>
      <c r="M1289" s="5">
        <v>4331.108723958333</v>
      </c>
      <c r="N1289" s="5">
        <v>2613.12817382812</v>
      </c>
      <c r="O1289" s="5">
        <v>2815.1396484375</v>
      </c>
      <c r="P1289" s="5">
        <v>2701.169921875</v>
      </c>
      <c r="Q1289" s="5">
        <v>2709.8125813802067</v>
      </c>
      <c r="R1289" s="5">
        <v>2860.41259765625</v>
      </c>
      <c r="S1289" s="5">
        <v>2945.05639648437</v>
      </c>
      <c r="T1289" s="5">
        <v>2876.26171875</v>
      </c>
      <c r="U1289" s="5">
        <v>2893.9102376302067</v>
      </c>
      <c r="V1289" s="5">
        <v>2761.96337890625</v>
      </c>
      <c r="W1289" s="5">
        <v>2823.04272460937</v>
      </c>
      <c r="X1289" s="5">
        <v>2789.31958007812</v>
      </c>
      <c r="Y1289" s="5">
        <v>2791.4418945312464</v>
      </c>
      <c r="Z1289" s="5">
        <v>2915.50170898437</v>
      </c>
      <c r="AA1289" s="5">
        <v>2900.60180664062</v>
      </c>
      <c r="AB1289" s="5">
        <v>2888.4296875</v>
      </c>
      <c r="AC1289" s="5">
        <v>2901.5110677083298</v>
      </c>
      <c r="AD1289" s="5">
        <v>4093.6044921875</v>
      </c>
      <c r="AE1289" s="5">
        <v>4096.8232421875</v>
      </c>
      <c r="AF1289" s="5">
        <v>4073.78955078125</v>
      </c>
      <c r="AG1289" s="5">
        <v>4088.0724283854165</v>
      </c>
      <c r="AH1289" s="5">
        <v>4323.3974609375</v>
      </c>
      <c r="AI1289" s="5">
        <v>4466.1630859375</v>
      </c>
      <c r="AJ1289" s="5">
        <v>4319.7255859375</v>
      </c>
      <c r="AK1289" s="5">
        <v>4369.762044270833</v>
      </c>
      <c r="AL1289" s="5">
        <v>3054.10864257812</v>
      </c>
      <c r="AM1289" s="5">
        <v>3107.53100585937</v>
      </c>
      <c r="AN1289" s="5">
        <v>3118.49584960937</v>
      </c>
      <c r="AO1289" s="5">
        <v>3093.3784993489535</v>
      </c>
      <c r="AP1289" s="5">
        <v>3418.71313476562</v>
      </c>
      <c r="AQ1289" s="5">
        <v>3532.46533203125</v>
      </c>
      <c r="AR1289" s="5">
        <v>3459.88037109375</v>
      </c>
      <c r="AS1289" s="5">
        <v>3470.3529459635397</v>
      </c>
      <c r="AT1289" s="5">
        <v>4156.5166015625</v>
      </c>
      <c r="AU1289" s="5">
        <v>4025.63916015625</v>
      </c>
      <c r="AV1289" s="5">
        <v>3856.37719726562</v>
      </c>
      <c r="AW1289" s="5">
        <v>4012.8443196614567</v>
      </c>
      <c r="AX1289" s="5">
        <v>3762.15771484375</v>
      </c>
      <c r="AY1289" s="5">
        <v>3714.81811523437</v>
      </c>
      <c r="AZ1289" s="5">
        <v>3696.4404296875</v>
      </c>
      <c r="BA1289" s="5">
        <v>3724.4720865885397</v>
      </c>
    </row>
    <row r="1290" spans="1:53" x14ac:dyDescent="0.2">
      <c r="A1290" s="1">
        <v>1287</v>
      </c>
      <c r="B1290" s="1" t="s">
        <v>5169</v>
      </c>
      <c r="C1290" s="1" t="s">
        <v>5170</v>
      </c>
      <c r="D1290" s="1" t="s">
        <v>5171</v>
      </c>
      <c r="E1290" s="1" t="s">
        <v>5172</v>
      </c>
      <c r="F1290" s="5">
        <v>872.31384277343705</v>
      </c>
      <c r="G1290" s="5">
        <v>865.97821044921795</v>
      </c>
      <c r="H1290" s="5">
        <v>846.779541015625</v>
      </c>
      <c r="I1290" s="5">
        <v>861.69053141275992</v>
      </c>
      <c r="J1290" s="5">
        <v>880.257568359375</v>
      </c>
      <c r="K1290" s="5">
        <v>827.66119384765602</v>
      </c>
      <c r="L1290" s="5">
        <v>847.86462402343705</v>
      </c>
      <c r="M1290" s="5">
        <v>851.92779541015591</v>
      </c>
      <c r="N1290" s="5">
        <v>631.31439208984295</v>
      </c>
      <c r="O1290" s="5">
        <v>659.05401611328102</v>
      </c>
      <c r="P1290" s="5">
        <v>639.195068359375</v>
      </c>
      <c r="Q1290" s="5">
        <v>643.18782552083303</v>
      </c>
      <c r="R1290" s="5">
        <v>666.89105224609295</v>
      </c>
      <c r="S1290" s="5">
        <v>642.346435546875</v>
      </c>
      <c r="T1290" s="5">
        <v>650.13055419921795</v>
      </c>
      <c r="U1290" s="5">
        <v>653.12268066406193</v>
      </c>
      <c r="V1290" s="5">
        <v>730.17327880859295</v>
      </c>
      <c r="W1290" s="5">
        <v>714.08605957031205</v>
      </c>
      <c r="X1290" s="5">
        <v>703.13635253906205</v>
      </c>
      <c r="Y1290" s="5">
        <v>715.79856363932231</v>
      </c>
      <c r="Z1290" s="5">
        <v>619.52838134765602</v>
      </c>
      <c r="AA1290" s="5">
        <v>593.25927734375</v>
      </c>
      <c r="AB1290" s="5">
        <v>611.7626953125</v>
      </c>
      <c r="AC1290" s="5">
        <v>608.18345133463538</v>
      </c>
      <c r="AD1290" s="5">
        <v>1479.31237792968</v>
      </c>
      <c r="AE1290" s="5">
        <v>1482.58850097656</v>
      </c>
      <c r="AF1290" s="5">
        <v>1453.48254394531</v>
      </c>
      <c r="AG1290" s="5">
        <v>1471.7944742838499</v>
      </c>
      <c r="AH1290" s="5">
        <v>1413.46264648437</v>
      </c>
      <c r="AI1290" s="5">
        <v>1405.08557128906</v>
      </c>
      <c r="AJ1290" s="5">
        <v>1431.49584960937</v>
      </c>
      <c r="AK1290" s="5">
        <v>1416.6813557942667</v>
      </c>
      <c r="AL1290" s="5">
        <v>763.74822998046795</v>
      </c>
      <c r="AM1290" s="5">
        <v>761.86993408203102</v>
      </c>
      <c r="AN1290" s="5">
        <v>758.96343994140602</v>
      </c>
      <c r="AO1290" s="5">
        <v>761.52720133463515</v>
      </c>
      <c r="AP1290" s="5">
        <v>936.42150878906205</v>
      </c>
      <c r="AQ1290" s="5">
        <v>946.68273925781205</v>
      </c>
      <c r="AR1290" s="5">
        <v>959.020751953125</v>
      </c>
      <c r="AS1290" s="5">
        <v>947.37499999999966</v>
      </c>
      <c r="AT1290" s="5">
        <v>1010.34210205078</v>
      </c>
      <c r="AU1290" s="5">
        <v>1001.20147705078</v>
      </c>
      <c r="AV1290" s="5">
        <v>984.82678222656205</v>
      </c>
      <c r="AW1290" s="5">
        <v>998.79012044270746</v>
      </c>
      <c r="AX1290" s="5">
        <v>965.57067871093705</v>
      </c>
      <c r="AY1290" s="5">
        <v>948.7607421875</v>
      </c>
      <c r="AZ1290" s="5">
        <v>960.17083740234295</v>
      </c>
      <c r="BA1290" s="5">
        <v>958.1674194335933</v>
      </c>
    </row>
    <row r="1291" spans="1:53" x14ac:dyDescent="0.2">
      <c r="A1291" s="1">
        <v>1288</v>
      </c>
      <c r="B1291" s="1" t="s">
        <v>5173</v>
      </c>
      <c r="C1291" s="1" t="s">
        <v>5174</v>
      </c>
      <c r="D1291" s="1" t="s">
        <v>5175</v>
      </c>
      <c r="E1291" s="1" t="s">
        <v>5176</v>
      </c>
      <c r="F1291" s="5">
        <v>425.737701416015</v>
      </c>
      <c r="G1291" s="5">
        <v>412.70114135742102</v>
      </c>
      <c r="H1291" s="5">
        <v>445.396240234375</v>
      </c>
      <c r="I1291" s="5">
        <v>427.94502766927036</v>
      </c>
      <c r="J1291" s="5">
        <v>351.86868286132801</v>
      </c>
      <c r="K1291" s="5">
        <v>397.33880615234301</v>
      </c>
      <c r="L1291" s="5">
        <v>414.1279296875</v>
      </c>
      <c r="M1291" s="5">
        <v>387.77847290039034</v>
      </c>
      <c r="N1291" s="5">
        <v>1007.8989868164</v>
      </c>
      <c r="O1291" s="5">
        <v>982.20147705078102</v>
      </c>
      <c r="P1291" s="5">
        <v>1048.94201660156</v>
      </c>
      <c r="Q1291" s="5">
        <v>1013.0141601562469</v>
      </c>
      <c r="R1291" s="5">
        <v>1473.66479492187</v>
      </c>
      <c r="S1291" s="5">
        <v>1575.88439941406</v>
      </c>
      <c r="T1291" s="5">
        <v>1470.91381835937</v>
      </c>
      <c r="U1291" s="5">
        <v>1506.8210042317667</v>
      </c>
      <c r="V1291" s="5">
        <v>1297.68225097656</v>
      </c>
      <c r="W1291" s="5">
        <v>1240.43994140625</v>
      </c>
      <c r="X1291" s="5">
        <v>1353.49133300781</v>
      </c>
      <c r="Y1291" s="5">
        <v>1297.2045084635399</v>
      </c>
      <c r="Z1291" s="5">
        <v>342.163482666015</v>
      </c>
      <c r="AA1291" s="5">
        <v>328.81549072265602</v>
      </c>
      <c r="AB1291" s="5">
        <v>361.18280029296801</v>
      </c>
      <c r="AC1291" s="5">
        <v>344.05392456054636</v>
      </c>
      <c r="AD1291" s="5">
        <v>1733.35754394531</v>
      </c>
      <c r="AE1291" s="5">
        <v>1693.52783203125</v>
      </c>
      <c r="AF1291" s="5">
        <v>1798.46008300781</v>
      </c>
      <c r="AG1291" s="5">
        <v>1741.7818196614564</v>
      </c>
      <c r="AH1291" s="5">
        <v>2108.22583007812</v>
      </c>
      <c r="AI1291" s="5">
        <v>2006.78186035156</v>
      </c>
      <c r="AJ1291" s="5">
        <v>1984.33642578125</v>
      </c>
      <c r="AK1291" s="5">
        <v>2033.1147054036435</v>
      </c>
      <c r="AL1291" s="5">
        <v>1647.36291503906</v>
      </c>
      <c r="AM1291" s="5">
        <v>1575.390625</v>
      </c>
      <c r="AN1291" s="5">
        <v>1565.02990722656</v>
      </c>
      <c r="AO1291" s="5">
        <v>1595.9278157552064</v>
      </c>
      <c r="AP1291" s="5">
        <v>1957.54541015625</v>
      </c>
      <c r="AQ1291" s="5">
        <v>1987.09851074218</v>
      </c>
      <c r="AR1291" s="5">
        <v>1961.30249023437</v>
      </c>
      <c r="AS1291" s="5">
        <v>1968.6488037109332</v>
      </c>
      <c r="AT1291" s="5">
        <v>2027.12817382812</v>
      </c>
      <c r="AU1291" s="5">
        <v>2099.97412109375</v>
      </c>
      <c r="AV1291" s="5">
        <v>2091.3623046875</v>
      </c>
      <c r="AW1291" s="5">
        <v>2072.8215332031232</v>
      </c>
      <c r="AX1291" s="5">
        <v>1423.74291992187</v>
      </c>
      <c r="AY1291" s="5">
        <v>1342.37219238281</v>
      </c>
      <c r="AZ1291" s="5">
        <v>1404.2080078125</v>
      </c>
      <c r="BA1291" s="5">
        <v>1390.1077067057267</v>
      </c>
    </row>
    <row r="1292" spans="1:53" x14ac:dyDescent="0.2">
      <c r="A1292" s="1">
        <v>1289</v>
      </c>
      <c r="B1292" s="1" t="s">
        <v>5177</v>
      </c>
      <c r="C1292" s="1" t="s">
        <v>5178</v>
      </c>
      <c r="D1292" s="1" t="s">
        <v>5179</v>
      </c>
      <c r="E1292" s="1" t="s">
        <v>5180</v>
      </c>
      <c r="F1292" s="5">
        <v>154.00859069824199</v>
      </c>
      <c r="G1292" s="5">
        <v>163.03039550781199</v>
      </c>
      <c r="H1292" s="5">
        <v>198.65579223632801</v>
      </c>
      <c r="I1292" s="5">
        <v>171.898259480794</v>
      </c>
      <c r="J1292" s="5">
        <v>186.55929565429599</v>
      </c>
      <c r="K1292" s="5">
        <v>181.35527038574199</v>
      </c>
      <c r="L1292" s="5">
        <v>163.61587524414</v>
      </c>
      <c r="M1292" s="5">
        <v>177.17681376139265</v>
      </c>
      <c r="R1292" s="5">
        <v>54.644073486328097</v>
      </c>
      <c r="S1292" s="5">
        <v>59.006786346435497</v>
      </c>
      <c r="T1292" s="5">
        <v>108.80141448974599</v>
      </c>
      <c r="U1292" s="5">
        <v>74.150758107503194</v>
      </c>
      <c r="V1292" s="5">
        <v>67.124038696289006</v>
      </c>
      <c r="W1292" s="5">
        <v>82.446907043457003</v>
      </c>
      <c r="X1292" s="5">
        <v>89.596687316894503</v>
      </c>
      <c r="Y1292" s="5">
        <v>79.722544352213504</v>
      </c>
      <c r="Z1292" s="5">
        <v>133.67996215820301</v>
      </c>
      <c r="AA1292" s="5">
        <v>129.261138916015</v>
      </c>
      <c r="AB1292" s="5">
        <v>136.90223693847599</v>
      </c>
      <c r="AC1292" s="5">
        <v>133.28111267089801</v>
      </c>
      <c r="AD1292" s="5">
        <v>123.157302856445</v>
      </c>
      <c r="AE1292" s="5">
        <v>141.137435913085</v>
      </c>
      <c r="AF1292" s="5">
        <v>133.53251647949199</v>
      </c>
      <c r="AG1292" s="5">
        <v>132.60908508300733</v>
      </c>
      <c r="AH1292" s="5">
        <v>129.58108520507801</v>
      </c>
      <c r="AI1292" s="5">
        <v>153.447174072265</v>
      </c>
      <c r="AJ1292" s="5">
        <v>143.64553833007801</v>
      </c>
      <c r="AK1292" s="5">
        <v>142.22459920247368</v>
      </c>
      <c r="AL1292" s="5">
        <v>56.8485107421875</v>
      </c>
      <c r="AM1292" s="5">
        <v>75.380470275878906</v>
      </c>
      <c r="AN1292" s="5">
        <v>105.25615692138599</v>
      </c>
      <c r="AO1292" s="5">
        <v>79.161712646484133</v>
      </c>
      <c r="AP1292" s="5">
        <v>97.453468322753906</v>
      </c>
      <c r="AQ1292" s="5">
        <v>93.740928649902301</v>
      </c>
      <c r="AR1292" s="5">
        <v>83.554412841796804</v>
      </c>
      <c r="AS1292" s="5">
        <v>91.582936604817675</v>
      </c>
      <c r="AT1292" s="5">
        <v>65.377517700195298</v>
      </c>
      <c r="AU1292" s="5">
        <v>75.813896179199205</v>
      </c>
      <c r="AV1292" s="5">
        <v>71.464950561523395</v>
      </c>
      <c r="AW1292" s="5">
        <v>70.885454813639299</v>
      </c>
      <c r="AX1292" s="5">
        <v>222.348373413085</v>
      </c>
      <c r="AY1292" s="5">
        <v>221.56480407714801</v>
      </c>
      <c r="AZ1292" s="5">
        <v>198.467529296875</v>
      </c>
      <c r="BA1292" s="5">
        <v>214.12690226236933</v>
      </c>
    </row>
    <row r="1293" spans="1:53" x14ac:dyDescent="0.2">
      <c r="A1293" s="1">
        <v>1290</v>
      </c>
      <c r="B1293" s="1" t="s">
        <v>5181</v>
      </c>
      <c r="C1293" s="1" t="s">
        <v>5182</v>
      </c>
      <c r="D1293" s="1" t="s">
        <v>5183</v>
      </c>
      <c r="E1293" s="1" t="s">
        <v>5184</v>
      </c>
      <c r="F1293" s="5">
        <v>629.90655517578102</v>
      </c>
      <c r="G1293" s="5">
        <v>628.365234375</v>
      </c>
      <c r="H1293" s="5">
        <v>593.61358642578102</v>
      </c>
      <c r="I1293" s="5">
        <v>617.29512532552064</v>
      </c>
      <c r="J1293" s="5">
        <v>595.52526855468705</v>
      </c>
      <c r="K1293" s="5">
        <v>637.93908691406205</v>
      </c>
      <c r="L1293" s="5">
        <v>587.566650390625</v>
      </c>
      <c r="M1293" s="5">
        <v>607.01033528645803</v>
      </c>
      <c r="N1293" s="5">
        <v>1809.01843261718</v>
      </c>
      <c r="O1293" s="5">
        <v>1813.15930175781</v>
      </c>
      <c r="P1293" s="5">
        <v>1831.98364257812</v>
      </c>
      <c r="Q1293" s="5">
        <v>1818.0537923177035</v>
      </c>
      <c r="R1293" s="5">
        <v>1045.55065917968</v>
      </c>
      <c r="S1293" s="5">
        <v>1061.28369140625</v>
      </c>
      <c r="T1293" s="5">
        <v>1099.93395996093</v>
      </c>
      <c r="U1293" s="5">
        <v>1068.9227701822867</v>
      </c>
      <c r="V1293" s="5">
        <v>737.4951171875</v>
      </c>
      <c r="W1293" s="5">
        <v>776.24383544921795</v>
      </c>
      <c r="X1293" s="5">
        <v>780.58160400390602</v>
      </c>
      <c r="Y1293" s="5">
        <v>764.77351888020803</v>
      </c>
      <c r="Z1293" s="5">
        <v>650.30859375</v>
      </c>
      <c r="AA1293" s="5">
        <v>653.84045410156205</v>
      </c>
      <c r="AB1293" s="5">
        <v>640.96453857421795</v>
      </c>
      <c r="AC1293" s="5">
        <v>648.37119547525992</v>
      </c>
      <c r="AD1293" s="5">
        <v>608.11169433593705</v>
      </c>
      <c r="AE1293" s="5">
        <v>651.281005859375</v>
      </c>
      <c r="AF1293" s="5">
        <v>645.56384277343705</v>
      </c>
      <c r="AG1293" s="5">
        <v>634.9855143229164</v>
      </c>
      <c r="AH1293" s="5">
        <v>659.16735839843705</v>
      </c>
      <c r="AI1293" s="5">
        <v>671.91485595703102</v>
      </c>
      <c r="AJ1293" s="5">
        <v>651.64617919921795</v>
      </c>
      <c r="AK1293" s="5">
        <v>660.90946451822867</v>
      </c>
      <c r="AL1293" s="5">
        <v>2338.49926757812</v>
      </c>
      <c r="AM1293" s="5">
        <v>2373.80541992187</v>
      </c>
      <c r="AN1293" s="5">
        <v>2384.91479492187</v>
      </c>
      <c r="AO1293" s="5">
        <v>2365.7398274739535</v>
      </c>
      <c r="AP1293" s="5">
        <v>1041.85180664062</v>
      </c>
      <c r="AQ1293" s="5">
        <v>1031.06372070312</v>
      </c>
      <c r="AR1293" s="5">
        <v>1054.52416992187</v>
      </c>
      <c r="AS1293" s="5">
        <v>1042.4798990885367</v>
      </c>
      <c r="AT1293" s="5">
        <v>710.46032714843705</v>
      </c>
      <c r="AU1293" s="5">
        <v>723.79534912109295</v>
      </c>
      <c r="AV1293" s="5">
        <v>737.27484130859295</v>
      </c>
      <c r="AW1293" s="5">
        <v>723.8435058593742</v>
      </c>
      <c r="AX1293" s="5">
        <v>917.06805419921795</v>
      </c>
      <c r="AY1293" s="5">
        <v>906.02606201171795</v>
      </c>
      <c r="AZ1293" s="5">
        <v>919.01330566406205</v>
      </c>
      <c r="BA1293" s="5">
        <v>914.03580729166606</v>
      </c>
    </row>
    <row r="1294" spans="1:53" x14ac:dyDescent="0.2">
      <c r="A1294" s="1">
        <v>1291</v>
      </c>
      <c r="B1294" s="1" t="s">
        <v>5185</v>
      </c>
      <c r="C1294" s="1" t="s">
        <v>5186</v>
      </c>
      <c r="D1294" s="1" t="s">
        <v>5187</v>
      </c>
      <c r="E1294" s="1" t="s">
        <v>5188</v>
      </c>
      <c r="F1294" s="5">
        <v>410.35379028320301</v>
      </c>
      <c r="G1294" s="5">
        <v>404.57333374023398</v>
      </c>
      <c r="H1294" s="5">
        <v>467.21102905273398</v>
      </c>
      <c r="I1294" s="5">
        <v>427.37938435872366</v>
      </c>
      <c r="J1294" s="5">
        <v>393.14132690429602</v>
      </c>
      <c r="K1294" s="5">
        <v>444.09133911132801</v>
      </c>
      <c r="L1294" s="5">
        <v>434.434814453125</v>
      </c>
      <c r="M1294" s="5">
        <v>423.88916015624972</v>
      </c>
      <c r="N1294" s="5">
        <v>832.10412597656205</v>
      </c>
      <c r="O1294" s="5">
        <v>839.99786376953102</v>
      </c>
      <c r="P1294" s="5">
        <v>972.29083251953102</v>
      </c>
      <c r="Q1294" s="5">
        <v>881.4642740885414</v>
      </c>
      <c r="R1294" s="5">
        <v>505.39990234375</v>
      </c>
      <c r="S1294" s="5">
        <v>495.63302612304602</v>
      </c>
      <c r="T1294" s="5">
        <v>548.78112792968705</v>
      </c>
      <c r="U1294" s="5">
        <v>516.6046854654943</v>
      </c>
      <c r="V1294" s="5">
        <v>352.27035522460898</v>
      </c>
      <c r="W1294" s="5">
        <v>402.22174072265602</v>
      </c>
      <c r="X1294" s="5">
        <v>336.25695800781199</v>
      </c>
      <c r="Y1294" s="5">
        <v>363.58301798502566</v>
      </c>
      <c r="Z1294" s="5">
        <v>389.87005615234301</v>
      </c>
      <c r="AA1294" s="5">
        <v>346.48889160156199</v>
      </c>
      <c r="AB1294" s="5">
        <v>385.08956909179602</v>
      </c>
      <c r="AC1294" s="5">
        <v>373.81617228190038</v>
      </c>
      <c r="AD1294" s="5">
        <v>479.10842895507801</v>
      </c>
      <c r="AE1294" s="5">
        <v>507.62106323242102</v>
      </c>
      <c r="AF1294" s="5">
        <v>483.73007202148398</v>
      </c>
      <c r="AG1294" s="5">
        <v>490.15318806966098</v>
      </c>
      <c r="AH1294" s="5">
        <v>539.47955322265602</v>
      </c>
      <c r="AI1294" s="5">
        <v>516.05895996093705</v>
      </c>
      <c r="AJ1294" s="5">
        <v>509.32653808593699</v>
      </c>
      <c r="AK1294" s="5">
        <v>521.62168375651004</v>
      </c>
      <c r="AL1294" s="5">
        <v>989.32464599609295</v>
      </c>
      <c r="AM1294" s="5">
        <v>1018.94647216796</v>
      </c>
      <c r="AN1294" s="5">
        <v>986.23785400390602</v>
      </c>
      <c r="AO1294" s="5">
        <v>998.16965738931958</v>
      </c>
      <c r="AP1294" s="5">
        <v>583.4716796875</v>
      </c>
      <c r="AQ1294" s="5">
        <v>542.852783203125</v>
      </c>
      <c r="AR1294" s="5">
        <v>628.890380859375</v>
      </c>
      <c r="AS1294" s="5">
        <v>585.07161458333337</v>
      </c>
      <c r="AT1294" s="5">
        <v>368.04977416992102</v>
      </c>
      <c r="AU1294" s="5">
        <v>424.23202514648398</v>
      </c>
      <c r="AV1294" s="5">
        <v>309.39587402343699</v>
      </c>
      <c r="AW1294" s="5">
        <v>367.22589111328062</v>
      </c>
      <c r="AX1294" s="5">
        <v>389.61483764648398</v>
      </c>
      <c r="AY1294" s="5">
        <v>346.775390625</v>
      </c>
      <c r="AZ1294" s="5">
        <v>370.69406127929602</v>
      </c>
      <c r="BA1294" s="5">
        <v>369.02809651692661</v>
      </c>
    </row>
    <row r="1295" spans="1:53" x14ac:dyDescent="0.2">
      <c r="A1295" s="1">
        <v>1292</v>
      </c>
      <c r="B1295" s="1" t="s">
        <v>5189</v>
      </c>
      <c r="C1295" s="1" t="s">
        <v>5190</v>
      </c>
      <c r="D1295" s="1" t="s">
        <v>5191</v>
      </c>
      <c r="E1295" s="1" t="s">
        <v>5192</v>
      </c>
      <c r="F1295" s="5">
        <v>380.56353759765602</v>
      </c>
      <c r="G1295" s="5">
        <v>349.86337280273398</v>
      </c>
      <c r="H1295" s="5">
        <v>315.98696899414</v>
      </c>
      <c r="I1295" s="5">
        <v>348.8046264648433</v>
      </c>
      <c r="J1295" s="5">
        <v>366.8349609375</v>
      </c>
      <c r="K1295" s="5">
        <v>358.99371337890602</v>
      </c>
      <c r="L1295" s="5">
        <v>352.61633300781199</v>
      </c>
      <c r="M1295" s="5">
        <v>359.48166910807271</v>
      </c>
      <c r="N1295" s="5">
        <v>131.12728881835901</v>
      </c>
      <c r="O1295" s="5">
        <v>161.04415893554599</v>
      </c>
      <c r="P1295" s="5">
        <v>164.39256286621</v>
      </c>
      <c r="Q1295" s="5">
        <v>152.18800354003835</v>
      </c>
      <c r="R1295" s="5">
        <v>179.44514465332</v>
      </c>
      <c r="S1295" s="5">
        <v>158.591537475585</v>
      </c>
      <c r="T1295" s="5">
        <v>197.72253417968699</v>
      </c>
      <c r="U1295" s="5">
        <v>178.58640543619731</v>
      </c>
      <c r="V1295" s="5">
        <v>148.887115478515</v>
      </c>
      <c r="W1295" s="5">
        <v>161.20278930664</v>
      </c>
      <c r="X1295" s="5">
        <v>150.40846252441401</v>
      </c>
      <c r="Y1295" s="5">
        <v>153.49945576985633</v>
      </c>
      <c r="Z1295" s="5">
        <v>228.39801025390599</v>
      </c>
      <c r="AA1295" s="5">
        <v>217.85589599609301</v>
      </c>
      <c r="AB1295" s="5">
        <v>234.95259094238199</v>
      </c>
      <c r="AC1295" s="5">
        <v>227.06883239746034</v>
      </c>
      <c r="AD1295" s="5">
        <v>306.67544555664</v>
      </c>
      <c r="AE1295" s="5">
        <v>312.12789916992102</v>
      </c>
      <c r="AF1295" s="5">
        <v>325.96047973632801</v>
      </c>
      <c r="AG1295" s="5">
        <v>314.92127482096299</v>
      </c>
      <c r="AH1295" s="5">
        <v>308.98254394531199</v>
      </c>
      <c r="AI1295" s="5">
        <v>301.89703369140602</v>
      </c>
      <c r="AJ1295" s="5">
        <v>317.74832153320301</v>
      </c>
      <c r="AK1295" s="5">
        <v>309.54263305664034</v>
      </c>
      <c r="AL1295" s="5">
        <v>177.62110900878901</v>
      </c>
      <c r="AM1295" s="5">
        <v>181.47433471679599</v>
      </c>
      <c r="AN1295" s="5">
        <v>180.337142944335</v>
      </c>
      <c r="AO1295" s="5">
        <v>179.81086222330669</v>
      </c>
      <c r="AP1295" s="5">
        <v>213.57064819335901</v>
      </c>
      <c r="AQ1295" s="5">
        <v>219.99366760253901</v>
      </c>
      <c r="AR1295" s="5">
        <v>225.505615234375</v>
      </c>
      <c r="AS1295" s="5">
        <v>219.68997701009098</v>
      </c>
      <c r="AT1295" s="5">
        <v>181.03062438964801</v>
      </c>
      <c r="AU1295" s="5">
        <v>162.65559387207</v>
      </c>
      <c r="AV1295" s="5">
        <v>90.759696960449205</v>
      </c>
      <c r="AW1295" s="5">
        <v>144.81530507405574</v>
      </c>
      <c r="AX1295" s="5">
        <v>172.16520690917901</v>
      </c>
      <c r="AY1295" s="5">
        <v>175.83055114746</v>
      </c>
      <c r="AZ1295" s="5">
        <v>169.63073730468699</v>
      </c>
      <c r="BA1295" s="5">
        <v>172.54216512044204</v>
      </c>
    </row>
    <row r="1296" spans="1:53" x14ac:dyDescent="0.2">
      <c r="A1296" s="1">
        <v>1293</v>
      </c>
      <c r="B1296" s="1" t="s">
        <v>5193</v>
      </c>
      <c r="C1296" s="1" t="s">
        <v>5194</v>
      </c>
      <c r="D1296" s="1" t="s">
        <v>5195</v>
      </c>
      <c r="E1296" s="1" t="s">
        <v>5196</v>
      </c>
      <c r="F1296" s="5">
        <v>2437.17333984375</v>
      </c>
      <c r="G1296" s="5">
        <v>2628.90185546875</v>
      </c>
      <c r="H1296" s="5">
        <v>2346.7841796875</v>
      </c>
      <c r="I1296" s="5">
        <v>2470.953125</v>
      </c>
      <c r="J1296" s="5">
        <v>2439.02905273437</v>
      </c>
      <c r="K1296" s="5">
        <v>2291.287109375</v>
      </c>
      <c r="L1296" s="5">
        <v>2410.90673828125</v>
      </c>
      <c r="M1296" s="5">
        <v>2380.4076334635397</v>
      </c>
      <c r="N1296" s="5">
        <v>1841.74255371093</v>
      </c>
      <c r="O1296" s="5">
        <v>1718.15661621093</v>
      </c>
      <c r="P1296" s="5">
        <v>1562.74157714843</v>
      </c>
      <c r="Q1296" s="5">
        <v>1707.5469156900965</v>
      </c>
      <c r="R1296" s="5">
        <v>1401.00183105468</v>
      </c>
      <c r="S1296" s="5">
        <v>2311.03295898437</v>
      </c>
      <c r="T1296" s="5">
        <v>1648.50756835937</v>
      </c>
      <c r="U1296" s="5">
        <v>1786.8474527994731</v>
      </c>
      <c r="V1296" s="5">
        <v>1270.70971679687</v>
      </c>
      <c r="W1296" s="5">
        <v>1350.00354003906</v>
      </c>
      <c r="X1296" s="5">
        <v>1275.74145507812</v>
      </c>
      <c r="Y1296" s="5">
        <v>1298.8182373046834</v>
      </c>
      <c r="Z1296" s="5">
        <v>1450.55859375</v>
      </c>
      <c r="AA1296" s="5">
        <v>1499.75854492187</v>
      </c>
      <c r="AB1296" s="5">
        <v>1557.529296875</v>
      </c>
      <c r="AC1296" s="5">
        <v>1502.6154785156232</v>
      </c>
      <c r="AD1296" s="5">
        <v>2134.79125976562</v>
      </c>
      <c r="AE1296" s="5">
        <v>2067.4404296875</v>
      </c>
      <c r="AF1296" s="5">
        <v>2094.42651367187</v>
      </c>
      <c r="AG1296" s="5">
        <v>2098.8860677083298</v>
      </c>
      <c r="AH1296" s="5">
        <v>2019.04833984375</v>
      </c>
      <c r="AI1296" s="5">
        <v>1976.50146484375</v>
      </c>
      <c r="AJ1296" s="5">
        <v>2040.27478027343</v>
      </c>
      <c r="AK1296" s="5">
        <v>2011.94152832031</v>
      </c>
      <c r="AL1296" s="5">
        <v>2729.38842773437</v>
      </c>
      <c r="AM1296" s="5">
        <v>2828.46752929687</v>
      </c>
      <c r="AN1296" s="5">
        <v>2614.32763671875</v>
      </c>
      <c r="AO1296" s="5">
        <v>2724.0611979166633</v>
      </c>
      <c r="AP1296" s="5">
        <v>3102.98120117187</v>
      </c>
      <c r="AQ1296" s="5">
        <v>3165.04541015625</v>
      </c>
      <c r="AR1296" s="5">
        <v>2973.17065429687</v>
      </c>
      <c r="AS1296" s="5">
        <v>3080.3990885416629</v>
      </c>
      <c r="AT1296" s="5">
        <v>1251.818359375</v>
      </c>
      <c r="AU1296" s="5">
        <v>1479.63305664062</v>
      </c>
      <c r="AV1296" s="5">
        <v>2297.70825195312</v>
      </c>
      <c r="AW1296" s="5">
        <v>1676.3865559895801</v>
      </c>
      <c r="AX1296" s="5">
        <v>1384.49731445312</v>
      </c>
      <c r="AY1296" s="5">
        <v>1455.76611328125</v>
      </c>
      <c r="AZ1296" s="5">
        <v>1423.55578613281</v>
      </c>
      <c r="BA1296" s="5">
        <v>1421.27307128906</v>
      </c>
    </row>
    <row r="1297" spans="1:53" x14ac:dyDescent="0.2">
      <c r="A1297" s="1">
        <v>1294</v>
      </c>
      <c r="B1297" s="1" t="s">
        <v>5197</v>
      </c>
      <c r="C1297" s="1" t="s">
        <v>5198</v>
      </c>
      <c r="D1297" s="1" t="s">
        <v>5199</v>
      </c>
      <c r="E1297" s="1" t="s">
        <v>5200</v>
      </c>
      <c r="AD1297" s="5">
        <v>175.71485900878901</v>
      </c>
      <c r="AG1297" s="5">
        <v>175.71485900878901</v>
      </c>
      <c r="AH1297" s="5">
        <v>106.14281463623</v>
      </c>
      <c r="AI1297" s="5">
        <v>144.77719116210901</v>
      </c>
      <c r="AJ1297" s="5">
        <v>106.389320373535</v>
      </c>
      <c r="AK1297" s="5">
        <v>119.10310872395799</v>
      </c>
      <c r="AL1297" s="5">
        <v>459.02200317382801</v>
      </c>
      <c r="AM1297" s="5">
        <v>489.755279541015</v>
      </c>
      <c r="AN1297" s="5">
        <v>433.96859741210898</v>
      </c>
      <c r="AO1297" s="5">
        <v>460.91529337565066</v>
      </c>
      <c r="AP1297" s="5">
        <v>539.15838623046795</v>
      </c>
      <c r="AQ1297" s="5">
        <v>501.258209228515</v>
      </c>
      <c r="AR1297" s="5">
        <v>520.32489013671795</v>
      </c>
      <c r="AS1297" s="5">
        <v>520.24716186523358</v>
      </c>
      <c r="AT1297" s="5">
        <v>261.717681884765</v>
      </c>
      <c r="AU1297" s="5">
        <v>268.86358642578102</v>
      </c>
      <c r="AV1297" s="5">
        <v>179.90440368652301</v>
      </c>
      <c r="AW1297" s="5">
        <v>236.82855733235633</v>
      </c>
    </row>
    <row r="1298" spans="1:53" x14ac:dyDescent="0.2">
      <c r="A1298" s="1">
        <v>1295</v>
      </c>
      <c r="B1298" s="1" t="s">
        <v>5201</v>
      </c>
      <c r="C1298" s="1" t="s">
        <v>5202</v>
      </c>
      <c r="D1298" s="1" t="s">
        <v>5203</v>
      </c>
      <c r="E1298" s="1" t="s">
        <v>5204</v>
      </c>
      <c r="F1298" s="5">
        <v>14044.1435546875</v>
      </c>
      <c r="G1298" s="5">
        <v>13747.2041015625</v>
      </c>
      <c r="H1298" s="5">
        <v>13380.6884765625</v>
      </c>
      <c r="I1298" s="5">
        <v>13724.012044270834</v>
      </c>
      <c r="J1298" s="5">
        <v>14580.9716796875</v>
      </c>
      <c r="K1298" s="5">
        <v>14949.0771484375</v>
      </c>
      <c r="L1298" s="5">
        <v>14907.748046875</v>
      </c>
      <c r="M1298" s="5">
        <v>14812.598958333334</v>
      </c>
      <c r="N1298" s="5">
        <v>37285.52734375</v>
      </c>
      <c r="O1298" s="5">
        <v>38628.31640625</v>
      </c>
      <c r="P1298" s="5">
        <v>37548.74609375</v>
      </c>
      <c r="Q1298" s="5">
        <v>37820.86328125</v>
      </c>
      <c r="R1298" s="5">
        <v>20880.005859375</v>
      </c>
      <c r="S1298" s="5">
        <v>20917.595703125</v>
      </c>
      <c r="T1298" s="5">
        <v>19527.880859375</v>
      </c>
      <c r="U1298" s="5">
        <v>20441.827473958332</v>
      </c>
      <c r="V1298" s="5">
        <v>18263.099609375</v>
      </c>
      <c r="W1298" s="5">
        <v>18464.728515625</v>
      </c>
      <c r="X1298" s="5">
        <v>18069.017578125</v>
      </c>
      <c r="Y1298" s="5">
        <v>18265.615234375</v>
      </c>
      <c r="Z1298" s="5">
        <v>16572.1875</v>
      </c>
      <c r="AA1298" s="5">
        <v>16359.724609375</v>
      </c>
      <c r="AB1298" s="5">
        <v>16427.59765625</v>
      </c>
      <c r="AC1298" s="5">
        <v>16453.169921875</v>
      </c>
      <c r="AD1298" s="5">
        <v>13353.7275390625</v>
      </c>
      <c r="AE1298" s="5">
        <v>13425.51171875</v>
      </c>
      <c r="AF1298" s="5">
        <v>13121.2431640625</v>
      </c>
      <c r="AG1298" s="5">
        <v>13300.160807291666</v>
      </c>
      <c r="AH1298" s="5">
        <v>12753.779296875</v>
      </c>
      <c r="AI1298" s="5">
        <v>13359.884765625</v>
      </c>
      <c r="AJ1298" s="5">
        <v>13172.5224609375</v>
      </c>
      <c r="AK1298" s="5">
        <v>13095.3955078125</v>
      </c>
      <c r="AL1298" s="5">
        <v>43285.05859375</v>
      </c>
      <c r="AM1298" s="5">
        <v>43446.78515625</v>
      </c>
      <c r="AN1298" s="5">
        <v>42511.8671875</v>
      </c>
      <c r="AO1298" s="5">
        <v>43081.236979166664</v>
      </c>
      <c r="AP1298" s="5">
        <v>22113.61328125</v>
      </c>
      <c r="AQ1298" s="5">
        <v>22192.2890625</v>
      </c>
      <c r="AR1298" s="5">
        <v>21797.02734375</v>
      </c>
      <c r="AS1298" s="5">
        <v>22034.309895833332</v>
      </c>
      <c r="AT1298" s="5">
        <v>16910.533203125</v>
      </c>
      <c r="AU1298" s="5">
        <v>16872.970703125</v>
      </c>
      <c r="AV1298" s="5">
        <v>17750.3984375</v>
      </c>
      <c r="AW1298" s="5">
        <v>17177.967447916668</v>
      </c>
      <c r="AX1298" s="5">
        <v>16190.2548828125</v>
      </c>
      <c r="AY1298" s="5">
        <v>15778.0712890625</v>
      </c>
      <c r="AZ1298" s="5">
        <v>16040.4404296875</v>
      </c>
      <c r="BA1298" s="5">
        <v>16002.922200520834</v>
      </c>
    </row>
    <row r="1299" spans="1:53" x14ac:dyDescent="0.2">
      <c r="A1299" s="1">
        <v>1296</v>
      </c>
      <c r="B1299" s="1" t="s">
        <v>5205</v>
      </c>
      <c r="C1299" s="1" t="s">
        <v>5206</v>
      </c>
      <c r="D1299" s="1" t="s">
        <v>5207</v>
      </c>
      <c r="E1299" s="1" t="s">
        <v>5208</v>
      </c>
      <c r="N1299" s="5">
        <v>94.077888488769503</v>
      </c>
      <c r="O1299" s="5">
        <v>92.324600219726506</v>
      </c>
      <c r="P1299" s="5">
        <v>113.48989105224599</v>
      </c>
      <c r="Q1299" s="5">
        <v>99.964126586914006</v>
      </c>
      <c r="S1299" s="5">
        <v>7.5593523979187003</v>
      </c>
      <c r="U1299" s="5">
        <v>7.5593523979187003</v>
      </c>
      <c r="X1299" s="5">
        <v>39.295452117919901</v>
      </c>
      <c r="Y1299" s="5">
        <v>39.295452117919901</v>
      </c>
      <c r="Z1299" s="5">
        <v>37.450588226318303</v>
      </c>
      <c r="AA1299" s="5">
        <v>14.4500112533569</v>
      </c>
      <c r="AB1299" s="5">
        <v>16.4434795379638</v>
      </c>
      <c r="AC1299" s="5">
        <v>22.781359672546333</v>
      </c>
      <c r="AI1299" s="5">
        <v>35.341091156005803</v>
      </c>
      <c r="AK1299" s="5">
        <v>35.341091156005803</v>
      </c>
      <c r="AL1299" s="5">
        <v>55.409210205078097</v>
      </c>
      <c r="AM1299" s="5">
        <v>65.684051513671804</v>
      </c>
      <c r="AN1299" s="5">
        <v>59.467082977294901</v>
      </c>
      <c r="AO1299" s="5">
        <v>60.186781565348269</v>
      </c>
      <c r="AP1299" s="5">
        <v>35.234737396240199</v>
      </c>
      <c r="AQ1299" s="5">
        <v>49.094566345214801</v>
      </c>
      <c r="AR1299" s="5">
        <v>24.555362701416001</v>
      </c>
      <c r="AS1299" s="5">
        <v>36.294888814290331</v>
      </c>
      <c r="AT1299" s="5">
        <v>50.474098205566399</v>
      </c>
      <c r="AU1299" s="5">
        <v>50.237312316894503</v>
      </c>
      <c r="AV1299" s="5">
        <v>72.046676635742102</v>
      </c>
      <c r="AW1299" s="5">
        <v>57.586029052734339</v>
      </c>
      <c r="AX1299" s="5">
        <v>53.241310119628899</v>
      </c>
      <c r="AY1299" s="5">
        <v>52.558052062988203</v>
      </c>
      <c r="AZ1299" s="5">
        <v>42.843849182128899</v>
      </c>
      <c r="BA1299" s="5">
        <v>49.547737121582003</v>
      </c>
    </row>
    <row r="1300" spans="1:53" x14ac:dyDescent="0.2">
      <c r="A1300" s="1">
        <v>1297</v>
      </c>
      <c r="B1300" s="1" t="s">
        <v>5209</v>
      </c>
      <c r="C1300" s="1" t="s">
        <v>5210</v>
      </c>
      <c r="D1300" s="1" t="s">
        <v>5211</v>
      </c>
      <c r="E1300" s="1" t="s">
        <v>5212</v>
      </c>
      <c r="F1300" s="5">
        <v>1085.078125</v>
      </c>
      <c r="G1300" s="5">
        <v>1104.0556640625</v>
      </c>
      <c r="H1300" s="5">
        <v>1080.37866210937</v>
      </c>
      <c r="I1300" s="5">
        <v>1089.8374837239567</v>
      </c>
      <c r="J1300" s="5">
        <v>1005.83978271484</v>
      </c>
      <c r="K1300" s="5">
        <v>1101.32312011718</v>
      </c>
      <c r="L1300" s="5">
        <v>1128.3486328125</v>
      </c>
      <c r="M1300" s="5">
        <v>1078.5038452148399</v>
      </c>
      <c r="N1300" s="5">
        <v>1868.18957519531</v>
      </c>
      <c r="O1300" s="5">
        <v>2006.11218261718</v>
      </c>
      <c r="P1300" s="5">
        <v>1888.83959960937</v>
      </c>
      <c r="Q1300" s="5">
        <v>1921.0471191406202</v>
      </c>
      <c r="R1300" s="5">
        <v>1199.52746582031</v>
      </c>
      <c r="S1300" s="5">
        <v>1257.64331054687</v>
      </c>
      <c r="T1300" s="5">
        <v>1251.58959960937</v>
      </c>
      <c r="U1300" s="5">
        <v>1236.2534586588501</v>
      </c>
      <c r="V1300" s="5">
        <v>715.03948974609295</v>
      </c>
      <c r="W1300" s="5">
        <v>748.79779052734295</v>
      </c>
      <c r="X1300" s="5">
        <v>706.2314453125</v>
      </c>
      <c r="Y1300" s="5">
        <v>723.35624186197856</v>
      </c>
      <c r="Z1300" s="5">
        <v>692.63262939453102</v>
      </c>
      <c r="AA1300" s="5">
        <v>685.87109375</v>
      </c>
      <c r="AB1300" s="5">
        <v>700.663330078125</v>
      </c>
      <c r="AC1300" s="5">
        <v>693.05568440755212</v>
      </c>
      <c r="AD1300" s="5">
        <v>1053.5458984375</v>
      </c>
      <c r="AE1300" s="5">
        <v>986.07000732421795</v>
      </c>
      <c r="AF1300" s="5">
        <v>974.65441894531205</v>
      </c>
      <c r="AG1300" s="5">
        <v>1004.7567749023433</v>
      </c>
      <c r="AH1300" s="5">
        <v>990.08404541015602</v>
      </c>
      <c r="AI1300" s="5">
        <v>956.51696777343705</v>
      </c>
      <c r="AJ1300" s="5">
        <v>934.56994628906205</v>
      </c>
      <c r="AK1300" s="5">
        <v>960.39031982421841</v>
      </c>
      <c r="AL1300" s="5">
        <v>1798.2646484375</v>
      </c>
      <c r="AM1300" s="5">
        <v>1782.24987792968</v>
      </c>
      <c r="AN1300" s="5">
        <v>1762.05883789062</v>
      </c>
      <c r="AO1300" s="5">
        <v>1780.8577880859332</v>
      </c>
      <c r="AP1300" s="5">
        <v>949.65875244140602</v>
      </c>
      <c r="AQ1300" s="5">
        <v>965.85015869140602</v>
      </c>
      <c r="AR1300" s="5">
        <v>993.17474365234295</v>
      </c>
      <c r="AS1300" s="5">
        <v>969.5612182617183</v>
      </c>
      <c r="AT1300" s="5">
        <v>846.48736572265602</v>
      </c>
      <c r="AU1300" s="5">
        <v>834.853515625</v>
      </c>
      <c r="AV1300" s="5">
        <v>803.360595703125</v>
      </c>
      <c r="AW1300" s="5">
        <v>828.23382568359375</v>
      </c>
      <c r="AX1300" s="5">
        <v>826.40026855468705</v>
      </c>
      <c r="AY1300" s="5">
        <v>765.67474365234295</v>
      </c>
      <c r="AZ1300" s="5">
        <v>798.08270263671795</v>
      </c>
      <c r="BA1300" s="5">
        <v>796.7192382812492</v>
      </c>
    </row>
    <row r="1301" spans="1:53" x14ac:dyDescent="0.2">
      <c r="A1301" s="1">
        <v>1298</v>
      </c>
      <c r="B1301" s="1" t="s">
        <v>5213</v>
      </c>
      <c r="C1301" s="1" t="s">
        <v>5214</v>
      </c>
      <c r="D1301" s="1" t="s">
        <v>5215</v>
      </c>
      <c r="E1301" s="1" t="s">
        <v>5216</v>
      </c>
      <c r="F1301" s="5">
        <v>6373.71142578125</v>
      </c>
      <c r="G1301" s="5">
        <v>6625.13916015625</v>
      </c>
      <c r="H1301" s="5">
        <v>6299.38330078125</v>
      </c>
      <c r="I1301" s="5">
        <v>6432.74462890625</v>
      </c>
      <c r="J1301" s="5">
        <v>5817.94677734375</v>
      </c>
      <c r="K1301" s="5">
        <v>5954.82177734375</v>
      </c>
      <c r="L1301" s="5">
        <v>5922.42333984375</v>
      </c>
      <c r="M1301" s="5">
        <v>5898.397298177083</v>
      </c>
      <c r="N1301" s="5">
        <v>3130.49243164062</v>
      </c>
      <c r="O1301" s="5">
        <v>3132.09350585937</v>
      </c>
      <c r="P1301" s="5">
        <v>3069.2294921875</v>
      </c>
      <c r="Q1301" s="5">
        <v>3110.6051432291629</v>
      </c>
      <c r="R1301" s="5">
        <v>4738.7451171875</v>
      </c>
      <c r="S1301" s="5">
        <v>4907.76416015625</v>
      </c>
      <c r="T1301" s="5">
        <v>4552.271484375</v>
      </c>
      <c r="U1301" s="5">
        <v>4732.926920572917</v>
      </c>
      <c r="V1301" s="5">
        <v>6911.29345703125</v>
      </c>
      <c r="W1301" s="5">
        <v>6942.7880859375</v>
      </c>
      <c r="X1301" s="5">
        <v>6849.5224609375</v>
      </c>
      <c r="Y1301" s="5">
        <v>6901.201334635417</v>
      </c>
      <c r="Z1301" s="5">
        <v>6374.5185546875</v>
      </c>
      <c r="AA1301" s="5">
        <v>6452.11572265625</v>
      </c>
      <c r="AB1301" s="5">
        <v>6619.43798828125</v>
      </c>
      <c r="AC1301" s="5">
        <v>6482.024088541667</v>
      </c>
      <c r="AD1301" s="5">
        <v>5264.236328125</v>
      </c>
      <c r="AE1301" s="5">
        <v>4806.7900390625</v>
      </c>
      <c r="AF1301" s="5">
        <v>4819.28857421875</v>
      </c>
      <c r="AG1301" s="5">
        <v>4963.438313802083</v>
      </c>
      <c r="AH1301" s="5">
        <v>5033.38720703125</v>
      </c>
      <c r="AI1301" s="5">
        <v>5105.74560546875</v>
      </c>
      <c r="AJ1301" s="5">
        <v>5151.88623046875</v>
      </c>
      <c r="AK1301" s="5">
        <v>5097.00634765625</v>
      </c>
      <c r="AL1301" s="5">
        <v>2915.94750976562</v>
      </c>
      <c r="AM1301" s="5">
        <v>2987.93139648437</v>
      </c>
      <c r="AN1301" s="5">
        <v>2920.78002929687</v>
      </c>
      <c r="AO1301" s="5">
        <v>2941.55297851562</v>
      </c>
      <c r="AP1301" s="5">
        <v>4709.62451171875</v>
      </c>
      <c r="AQ1301" s="5">
        <v>4766.849609375</v>
      </c>
      <c r="AR1301" s="5">
        <v>4777.6005859375</v>
      </c>
      <c r="AS1301" s="5">
        <v>4751.358235677083</v>
      </c>
      <c r="AT1301" s="5">
        <v>8496.8564453125</v>
      </c>
      <c r="AU1301" s="5">
        <v>8373.7265625</v>
      </c>
      <c r="AV1301" s="5">
        <v>6640.3173828125</v>
      </c>
      <c r="AW1301" s="5">
        <v>7836.966796875</v>
      </c>
      <c r="AX1301" s="5">
        <v>7399.64892578125</v>
      </c>
      <c r="AY1301" s="5">
        <v>6928.5224609375</v>
      </c>
      <c r="AZ1301" s="5">
        <v>7281.90771484375</v>
      </c>
      <c r="BA1301" s="5">
        <v>7203.359700520833</v>
      </c>
    </row>
    <row r="1302" spans="1:53" x14ac:dyDescent="0.2">
      <c r="A1302" s="1">
        <v>1299</v>
      </c>
      <c r="B1302" s="1" t="s">
        <v>5217</v>
      </c>
      <c r="C1302" s="1" t="s">
        <v>5218</v>
      </c>
      <c r="D1302" s="1" t="s">
        <v>5219</v>
      </c>
      <c r="E1302" s="1" t="s">
        <v>5220</v>
      </c>
      <c r="F1302" s="5">
        <v>131.17117309570301</v>
      </c>
      <c r="G1302" s="5">
        <v>144.37541198730401</v>
      </c>
      <c r="H1302" s="5">
        <v>138.89096069335901</v>
      </c>
      <c r="I1302" s="5">
        <v>138.14584859212201</v>
      </c>
      <c r="J1302" s="5">
        <v>146.27484130859301</v>
      </c>
      <c r="K1302" s="5">
        <v>137.23060607910099</v>
      </c>
      <c r="L1302" s="5">
        <v>128.508377075195</v>
      </c>
      <c r="M1302" s="5">
        <v>137.33794148762968</v>
      </c>
      <c r="N1302" s="5">
        <v>374.93817138671801</v>
      </c>
      <c r="O1302" s="5">
        <v>349.78744506835898</v>
      </c>
      <c r="P1302" s="5">
        <v>344.24935913085898</v>
      </c>
      <c r="Q1302" s="5">
        <v>356.32499186197862</v>
      </c>
      <c r="R1302" s="5">
        <v>214.50953674316401</v>
      </c>
      <c r="S1302" s="5">
        <v>193.38075256347599</v>
      </c>
      <c r="T1302" s="5">
        <v>204.56330871582</v>
      </c>
      <c r="U1302" s="5">
        <v>204.15119934082</v>
      </c>
      <c r="V1302" s="5">
        <v>124.512725830078</v>
      </c>
      <c r="W1302" s="5">
        <v>145.02696228027301</v>
      </c>
      <c r="X1302" s="5">
        <v>129.30683898925699</v>
      </c>
      <c r="Y1302" s="5">
        <v>132.94884236653601</v>
      </c>
      <c r="Z1302" s="5">
        <v>124.877220153808</v>
      </c>
      <c r="AA1302" s="5">
        <v>139.31367492675699</v>
      </c>
      <c r="AB1302" s="5">
        <v>138.49710083007801</v>
      </c>
      <c r="AC1302" s="5">
        <v>134.22933197021433</v>
      </c>
      <c r="AD1302" s="5">
        <v>218.42924499511699</v>
      </c>
      <c r="AE1302" s="5">
        <v>236.673416137695</v>
      </c>
      <c r="AF1302" s="5">
        <v>201.88117980957</v>
      </c>
      <c r="AG1302" s="5">
        <v>218.99461364746068</v>
      </c>
      <c r="AH1302" s="5">
        <v>217.49588012695301</v>
      </c>
      <c r="AI1302" s="5">
        <v>206.24467468261699</v>
      </c>
      <c r="AJ1302" s="5">
        <v>230.374252319335</v>
      </c>
      <c r="AK1302" s="5">
        <v>218.03826904296832</v>
      </c>
      <c r="AL1302" s="5">
        <v>315.5888671875</v>
      </c>
      <c r="AM1302" s="5">
        <v>332.128814697265</v>
      </c>
      <c r="AN1302" s="5">
        <v>309.0859375</v>
      </c>
      <c r="AO1302" s="5">
        <v>318.93453979492165</v>
      </c>
      <c r="AP1302" s="5">
        <v>222.808822631835</v>
      </c>
      <c r="AQ1302" s="5">
        <v>219.46548461914</v>
      </c>
      <c r="AR1302" s="5">
        <v>240.23309326171801</v>
      </c>
      <c r="AS1302" s="5">
        <v>227.50246683756436</v>
      </c>
      <c r="AT1302" s="5">
        <v>211.02229309082</v>
      </c>
      <c r="AU1302" s="5">
        <v>224.42034912109301</v>
      </c>
      <c r="AV1302" s="5">
        <v>199.36753845214801</v>
      </c>
      <c r="AW1302" s="5">
        <v>211.60339355468702</v>
      </c>
      <c r="AX1302" s="5">
        <v>129.079498291015</v>
      </c>
      <c r="AY1302" s="5">
        <v>118.030883789062</v>
      </c>
      <c r="AZ1302" s="5">
        <v>147.76979064941401</v>
      </c>
      <c r="BA1302" s="5">
        <v>131.62672424316366</v>
      </c>
    </row>
    <row r="1303" spans="1:53" x14ac:dyDescent="0.2">
      <c r="A1303" s="1">
        <v>1300</v>
      </c>
      <c r="B1303" s="1" t="s">
        <v>5221</v>
      </c>
      <c r="C1303" s="1" t="s">
        <v>5222</v>
      </c>
      <c r="D1303" s="1" t="s">
        <v>5223</v>
      </c>
      <c r="E1303" s="1" t="s">
        <v>5224</v>
      </c>
      <c r="F1303" s="5">
        <v>506.02810668945301</v>
      </c>
      <c r="G1303" s="5">
        <v>489.33953857421801</v>
      </c>
      <c r="H1303" s="5">
        <v>491.12512207031199</v>
      </c>
      <c r="I1303" s="5">
        <v>495.49758911132767</v>
      </c>
      <c r="J1303" s="5">
        <v>469.14764404296801</v>
      </c>
      <c r="K1303" s="5">
        <v>449.34085083007801</v>
      </c>
      <c r="L1303" s="5">
        <v>479.72280883789</v>
      </c>
      <c r="M1303" s="5">
        <v>466.07043457031199</v>
      </c>
      <c r="N1303" s="5">
        <v>859.33758544921795</v>
      </c>
      <c r="O1303" s="5">
        <v>846.50231933593705</v>
      </c>
      <c r="P1303" s="5">
        <v>840.84100341796795</v>
      </c>
      <c r="Q1303" s="5">
        <v>848.89363606770758</v>
      </c>
      <c r="R1303" s="5">
        <v>494.56979370117102</v>
      </c>
      <c r="S1303" s="5">
        <v>534.609619140625</v>
      </c>
      <c r="T1303" s="5">
        <v>535.56500244140602</v>
      </c>
      <c r="U1303" s="5">
        <v>521.58147176106729</v>
      </c>
      <c r="V1303" s="5">
        <v>435.12844848632801</v>
      </c>
      <c r="W1303" s="5">
        <v>434.957275390625</v>
      </c>
      <c r="X1303" s="5">
        <v>383.15206909179602</v>
      </c>
      <c r="Y1303" s="5">
        <v>417.74593098958303</v>
      </c>
      <c r="Z1303" s="5">
        <v>348.47586059570301</v>
      </c>
      <c r="AA1303" s="5">
        <v>388.79318237304602</v>
      </c>
      <c r="AB1303" s="5">
        <v>362.58966064453102</v>
      </c>
      <c r="AC1303" s="5">
        <v>366.61956787109335</v>
      </c>
      <c r="AD1303" s="5">
        <v>436.66949462890602</v>
      </c>
      <c r="AE1303" s="5">
        <v>428.591705322265</v>
      </c>
      <c r="AF1303" s="5">
        <v>462.27127075195301</v>
      </c>
      <c r="AG1303" s="5">
        <v>442.51082356770803</v>
      </c>
      <c r="AH1303" s="5">
        <v>421.968017578125</v>
      </c>
      <c r="AI1303" s="5">
        <v>443.146484375</v>
      </c>
      <c r="AJ1303" s="5">
        <v>419.19918823242102</v>
      </c>
      <c r="AK1303" s="5">
        <v>428.10456339518197</v>
      </c>
      <c r="AL1303" s="5">
        <v>777.14263916015602</v>
      </c>
      <c r="AM1303" s="5">
        <v>784.11480712890602</v>
      </c>
      <c r="AN1303" s="5">
        <v>778.11346435546795</v>
      </c>
      <c r="AO1303" s="5">
        <v>779.79030354817667</v>
      </c>
      <c r="AP1303" s="5">
        <v>480.68585205078102</v>
      </c>
      <c r="AQ1303" s="5">
        <v>441.21148681640602</v>
      </c>
      <c r="AR1303" s="5">
        <v>451.68035888671801</v>
      </c>
      <c r="AS1303" s="5">
        <v>457.85923258463504</v>
      </c>
      <c r="AT1303" s="5">
        <v>392.383209228515</v>
      </c>
      <c r="AU1303" s="5">
        <v>408.51199340820301</v>
      </c>
      <c r="AV1303" s="5">
        <v>437.37841796875</v>
      </c>
      <c r="AW1303" s="5">
        <v>412.75787353515602</v>
      </c>
      <c r="AX1303" s="5">
        <v>430.87850952148398</v>
      </c>
      <c r="AY1303" s="5">
        <v>398.03576660156199</v>
      </c>
      <c r="AZ1303" s="5">
        <v>400.07440185546801</v>
      </c>
      <c r="BA1303" s="5">
        <v>409.66289265950468</v>
      </c>
    </row>
    <row r="1304" spans="1:53" x14ac:dyDescent="0.2">
      <c r="A1304" s="1">
        <v>1301</v>
      </c>
      <c r="B1304" s="1" t="s">
        <v>5225</v>
      </c>
      <c r="C1304" s="1" t="s">
        <v>5226</v>
      </c>
      <c r="D1304" s="1" t="s">
        <v>5227</v>
      </c>
      <c r="E1304" s="1" t="s">
        <v>5228</v>
      </c>
      <c r="F1304" s="5">
        <v>345.97335815429602</v>
      </c>
      <c r="G1304" s="5">
        <v>193.316802978515</v>
      </c>
      <c r="H1304" s="5">
        <v>384.5625</v>
      </c>
      <c r="I1304" s="5">
        <v>307.95088704427036</v>
      </c>
      <c r="J1304" s="5">
        <v>275.92102050781199</v>
      </c>
      <c r="K1304" s="5">
        <v>215.93836975097599</v>
      </c>
      <c r="L1304" s="5">
        <v>212.12316894531199</v>
      </c>
      <c r="M1304" s="5">
        <v>234.66085306803333</v>
      </c>
      <c r="N1304" s="5">
        <v>1240.12915039062</v>
      </c>
      <c r="O1304" s="5">
        <v>1402.5673828125</v>
      </c>
      <c r="P1304" s="5">
        <v>1288.94067382812</v>
      </c>
      <c r="Q1304" s="5">
        <v>1310.5457356770801</v>
      </c>
      <c r="R1304" s="5">
        <v>948.06884765625</v>
      </c>
      <c r="S1304" s="5">
        <v>901.115478515625</v>
      </c>
      <c r="T1304" s="5">
        <v>1007.99407958984</v>
      </c>
      <c r="U1304" s="5">
        <v>952.39280192057174</v>
      </c>
      <c r="V1304" s="5">
        <v>538.6181640625</v>
      </c>
      <c r="W1304" s="5">
        <v>567.70123291015602</v>
      </c>
      <c r="X1304" s="5">
        <v>514.26336669921795</v>
      </c>
      <c r="Y1304" s="5">
        <v>540.1942545572914</v>
      </c>
      <c r="Z1304" s="5">
        <v>439.27032470703102</v>
      </c>
      <c r="AA1304" s="5">
        <v>341.13519287109301</v>
      </c>
      <c r="AB1304" s="5">
        <v>367.31832885742102</v>
      </c>
      <c r="AC1304" s="5">
        <v>382.574615478515</v>
      </c>
      <c r="AD1304" s="5">
        <v>392.275299072265</v>
      </c>
      <c r="AE1304" s="5">
        <v>400.66336059570301</v>
      </c>
      <c r="AF1304" s="5">
        <v>452.14392089843699</v>
      </c>
      <c r="AG1304" s="5">
        <v>415.02752685546835</v>
      </c>
      <c r="AH1304" s="5">
        <v>502.483154296875</v>
      </c>
      <c r="AI1304" s="5">
        <v>465.55764770507801</v>
      </c>
      <c r="AJ1304" s="5">
        <v>396.34335327148398</v>
      </c>
      <c r="AK1304" s="5">
        <v>454.79471842447902</v>
      </c>
      <c r="AL1304" s="5">
        <v>1578.99487304687</v>
      </c>
      <c r="AM1304" s="5">
        <v>1393.91040039062</v>
      </c>
      <c r="AN1304" s="5">
        <v>1601.61083984375</v>
      </c>
      <c r="AO1304" s="5">
        <v>1524.8387044270801</v>
      </c>
      <c r="AP1304" s="5">
        <v>450.69906616210898</v>
      </c>
      <c r="AQ1304" s="5">
        <v>447.86160278320301</v>
      </c>
      <c r="AR1304" s="5">
        <v>555.67596435546795</v>
      </c>
      <c r="AS1304" s="5">
        <v>484.7455444335933</v>
      </c>
      <c r="AT1304" s="5">
        <v>303.50964355468699</v>
      </c>
      <c r="AU1304" s="5">
        <v>326.637603759765</v>
      </c>
      <c r="AW1304" s="5">
        <v>315.07362365722599</v>
      </c>
      <c r="AX1304" s="5">
        <v>269.96450805664</v>
      </c>
      <c r="AY1304" s="5">
        <v>347.56283569335898</v>
      </c>
      <c r="AZ1304" s="5">
        <v>257.99917602539</v>
      </c>
      <c r="BA1304" s="5">
        <v>291.84217325846299</v>
      </c>
    </row>
    <row r="1305" spans="1:53" x14ac:dyDescent="0.2">
      <c r="A1305" s="1">
        <v>1302</v>
      </c>
      <c r="B1305" s="1" t="s">
        <v>5229</v>
      </c>
      <c r="C1305" s="1" t="s">
        <v>5230</v>
      </c>
      <c r="D1305" s="1" t="s">
        <v>5231</v>
      </c>
      <c r="E1305" s="1" t="s">
        <v>5232</v>
      </c>
      <c r="F1305" s="5">
        <v>155.20989990234301</v>
      </c>
      <c r="G1305" s="5">
        <v>120.700462341308</v>
      </c>
      <c r="H1305" s="5">
        <v>118.210250854492</v>
      </c>
      <c r="I1305" s="5">
        <v>131.37353769938099</v>
      </c>
      <c r="J1305" s="5">
        <v>70.427757263183594</v>
      </c>
      <c r="L1305" s="5">
        <v>167.938873291015</v>
      </c>
      <c r="M1305" s="5">
        <v>119.1833152770993</v>
      </c>
      <c r="N1305" s="5">
        <v>109.86684417724599</v>
      </c>
      <c r="O1305" s="5">
        <v>264.73944091796801</v>
      </c>
      <c r="P1305" s="5">
        <v>267.70050048828102</v>
      </c>
      <c r="Q1305" s="5">
        <v>214.10226186116498</v>
      </c>
      <c r="R1305" s="5">
        <v>173.31961059570301</v>
      </c>
      <c r="S1305" s="5">
        <v>144.92529296875</v>
      </c>
      <c r="T1305" s="5">
        <v>139.29528808593699</v>
      </c>
      <c r="U1305" s="5">
        <v>152.51339721679668</v>
      </c>
      <c r="V1305" s="5">
        <v>104.72169494628901</v>
      </c>
      <c r="W1305" s="5">
        <v>116.22054290771401</v>
      </c>
      <c r="X1305" s="5">
        <v>123.60405731201099</v>
      </c>
      <c r="Y1305" s="5">
        <v>114.84876505533799</v>
      </c>
      <c r="Z1305" s="5">
        <v>93.000473022460895</v>
      </c>
      <c r="AA1305" s="5">
        <v>84.893501281738196</v>
      </c>
      <c r="AC1305" s="5">
        <v>88.946987152099553</v>
      </c>
      <c r="AE1305" s="5">
        <v>236.84465026855401</v>
      </c>
      <c r="AF1305" s="5">
        <v>212.70249938964801</v>
      </c>
      <c r="AG1305" s="5">
        <v>224.77357482910099</v>
      </c>
      <c r="AI1305" s="5">
        <v>245.53578186035099</v>
      </c>
      <c r="AJ1305" s="5">
        <v>190.79112243652301</v>
      </c>
      <c r="AK1305" s="5">
        <v>218.16345214843699</v>
      </c>
      <c r="AL1305" s="5">
        <v>303.35263061523398</v>
      </c>
      <c r="AM1305" s="5">
        <v>217.71954345703099</v>
      </c>
      <c r="AN1305" s="5">
        <v>276.029205322265</v>
      </c>
      <c r="AO1305" s="5">
        <v>265.70045979817661</v>
      </c>
      <c r="AP1305" s="5">
        <v>134.31880187988199</v>
      </c>
      <c r="AQ1305" s="5">
        <v>159.954818725585</v>
      </c>
      <c r="AR1305" s="5">
        <v>164.87680053710901</v>
      </c>
      <c r="AS1305" s="5">
        <v>153.05014038085866</v>
      </c>
      <c r="AY1305" s="5">
        <v>99.577331542968693</v>
      </c>
      <c r="BA1305" s="5">
        <v>99.577331542968693</v>
      </c>
    </row>
    <row r="1306" spans="1:53" x14ac:dyDescent="0.2">
      <c r="A1306" s="1">
        <v>1303</v>
      </c>
      <c r="B1306" s="1" t="s">
        <v>5233</v>
      </c>
      <c r="C1306" s="1" t="s">
        <v>5234</v>
      </c>
      <c r="D1306" s="1" t="s">
        <v>5235</v>
      </c>
      <c r="E1306" s="1" t="s">
        <v>5236</v>
      </c>
      <c r="F1306" s="5">
        <v>1106.12133789062</v>
      </c>
      <c r="G1306" s="5">
        <v>1228.85852050781</v>
      </c>
      <c r="H1306" s="5">
        <v>1084.55981445312</v>
      </c>
      <c r="I1306" s="5">
        <v>1139.8465576171834</v>
      </c>
      <c r="J1306" s="5">
        <v>1257.37658691406</v>
      </c>
      <c r="K1306" s="5">
        <v>1238.12060546875</v>
      </c>
      <c r="L1306" s="5">
        <v>1192.91809082031</v>
      </c>
      <c r="M1306" s="5">
        <v>1229.4717610677064</v>
      </c>
      <c r="N1306" s="5">
        <v>1184.55322265625</v>
      </c>
      <c r="O1306" s="5">
        <v>1018.95037841796</v>
      </c>
      <c r="P1306" s="5">
        <v>951.374755859375</v>
      </c>
      <c r="Q1306" s="5">
        <v>1051.6261189778618</v>
      </c>
      <c r="R1306" s="5">
        <v>1442.95153808593</v>
      </c>
      <c r="S1306" s="5">
        <v>1495.96789550781</v>
      </c>
      <c r="T1306" s="5">
        <v>1483.03491210937</v>
      </c>
      <c r="U1306" s="5">
        <v>1473.9847819010367</v>
      </c>
      <c r="V1306" s="5">
        <v>870.77325439453102</v>
      </c>
      <c r="W1306" s="5">
        <v>842.14288330078102</v>
      </c>
      <c r="X1306" s="5">
        <v>826.93560791015602</v>
      </c>
      <c r="Y1306" s="5">
        <v>846.61724853515591</v>
      </c>
      <c r="Z1306" s="5">
        <v>1195.68615722656</v>
      </c>
      <c r="AA1306" s="5">
        <v>1095.8955078125</v>
      </c>
      <c r="AB1306" s="5">
        <v>1079.62805175781</v>
      </c>
      <c r="AC1306" s="5">
        <v>1123.7365722656232</v>
      </c>
      <c r="AD1306" s="5">
        <v>1260.48217773437</v>
      </c>
      <c r="AE1306" s="5">
        <v>1383.080078125</v>
      </c>
      <c r="AF1306" s="5">
        <v>1305.1640625</v>
      </c>
      <c r="AG1306" s="5">
        <v>1316.2421061197899</v>
      </c>
      <c r="AH1306" s="5">
        <v>1301.17785644531</v>
      </c>
      <c r="AI1306" s="5">
        <v>1340.828125</v>
      </c>
      <c r="AJ1306" s="5">
        <v>1259.71350097656</v>
      </c>
      <c r="AK1306" s="5">
        <v>1300.5731608072899</v>
      </c>
      <c r="AL1306" s="5">
        <v>1082.80969238281</v>
      </c>
      <c r="AM1306" s="5">
        <v>988.71246337890602</v>
      </c>
      <c r="AN1306" s="5">
        <v>1146.72009277343</v>
      </c>
      <c r="AO1306" s="5">
        <v>1072.7474161783821</v>
      </c>
      <c r="AP1306" s="5">
        <v>1532.82067871093</v>
      </c>
      <c r="AQ1306" s="5">
        <v>1541.583984375</v>
      </c>
      <c r="AR1306" s="5">
        <v>1548.48693847656</v>
      </c>
      <c r="AS1306" s="5">
        <v>1540.9638671874966</v>
      </c>
      <c r="AT1306" s="5">
        <v>1415.56298828125</v>
      </c>
      <c r="AU1306" s="5">
        <v>1448.82641601562</v>
      </c>
      <c r="AV1306" s="5">
        <v>1682.18615722656</v>
      </c>
      <c r="AW1306" s="5">
        <v>1515.5251871744767</v>
      </c>
      <c r="AX1306" s="5">
        <v>1342.70788574218</v>
      </c>
      <c r="AY1306" s="5">
        <v>1287.45776367187</v>
      </c>
      <c r="AZ1306" s="5">
        <v>1331.46728515625</v>
      </c>
      <c r="BA1306" s="5">
        <v>1320.5443115234332</v>
      </c>
    </row>
    <row r="1307" spans="1:53" x14ac:dyDescent="0.2">
      <c r="A1307" s="1">
        <v>1304</v>
      </c>
      <c r="B1307" s="1" t="s">
        <v>5237</v>
      </c>
      <c r="C1307" s="1" t="s">
        <v>5238</v>
      </c>
      <c r="D1307" s="1" t="s">
        <v>5239</v>
      </c>
      <c r="E1307" s="1" t="s">
        <v>5240</v>
      </c>
      <c r="F1307" s="5">
        <v>946.48809814453102</v>
      </c>
      <c r="G1307" s="5">
        <v>1023.47497558593</v>
      </c>
      <c r="H1307" s="5">
        <v>911.31488037109295</v>
      </c>
      <c r="I1307" s="5">
        <v>960.42598470051792</v>
      </c>
      <c r="J1307" s="5">
        <v>947.99060058593705</v>
      </c>
      <c r="K1307" s="5">
        <v>958.25537109375</v>
      </c>
      <c r="L1307" s="5">
        <v>985.88720703125</v>
      </c>
      <c r="M1307" s="5">
        <v>964.04439290364564</v>
      </c>
      <c r="N1307" s="5">
        <v>359.009185791015</v>
      </c>
      <c r="O1307" s="5">
        <v>357.44692993164</v>
      </c>
      <c r="P1307" s="5">
        <v>367.59243774414</v>
      </c>
      <c r="Q1307" s="5">
        <v>361.349517822265</v>
      </c>
      <c r="R1307" s="5">
        <v>436.17431640625</v>
      </c>
      <c r="S1307" s="5">
        <v>415.64462280273398</v>
      </c>
      <c r="T1307" s="5">
        <v>394.816162109375</v>
      </c>
      <c r="U1307" s="5">
        <v>415.54503377278633</v>
      </c>
      <c r="V1307" s="5">
        <v>595.6826171875</v>
      </c>
      <c r="W1307" s="5">
        <v>634.37237548828102</v>
      </c>
      <c r="X1307" s="5">
        <v>591.69720458984295</v>
      </c>
      <c r="Y1307" s="5">
        <v>607.25073242187466</v>
      </c>
      <c r="Z1307" s="5">
        <v>995.95135498046795</v>
      </c>
      <c r="AA1307" s="5">
        <v>976.89111328125</v>
      </c>
      <c r="AB1307" s="5">
        <v>1046.06958007812</v>
      </c>
      <c r="AC1307" s="5">
        <v>1006.3040161132793</v>
      </c>
      <c r="AD1307" s="5">
        <v>648.418212890625</v>
      </c>
      <c r="AE1307" s="5">
        <v>651.21759033203102</v>
      </c>
      <c r="AF1307" s="5">
        <v>584.51379394531205</v>
      </c>
      <c r="AG1307" s="5">
        <v>628.04986572265602</v>
      </c>
      <c r="AH1307" s="5">
        <v>681.58050537109295</v>
      </c>
      <c r="AI1307" s="5">
        <v>699.67498779296795</v>
      </c>
      <c r="AJ1307" s="5">
        <v>688.21160888671795</v>
      </c>
      <c r="AK1307" s="5">
        <v>689.8223673502597</v>
      </c>
      <c r="AL1307" s="5">
        <v>375.125396728515</v>
      </c>
      <c r="AM1307" s="5">
        <v>347.28289794921801</v>
      </c>
      <c r="AN1307" s="5">
        <v>363.79382324218699</v>
      </c>
      <c r="AO1307" s="5">
        <v>362.06737263997337</v>
      </c>
      <c r="AP1307" s="5">
        <v>524.092529296875</v>
      </c>
      <c r="AQ1307" s="5">
        <v>532.39599609375</v>
      </c>
      <c r="AR1307" s="5">
        <v>465.47543334960898</v>
      </c>
      <c r="AS1307" s="5">
        <v>507.32131958007795</v>
      </c>
      <c r="AT1307" s="5">
        <v>544.46905517578102</v>
      </c>
      <c r="AU1307" s="5">
        <v>588.71423339843705</v>
      </c>
      <c r="AV1307" s="5">
        <v>552.62316894531205</v>
      </c>
      <c r="AW1307" s="5">
        <v>561.93548583984341</v>
      </c>
      <c r="AX1307" s="5">
        <v>735.22406005859295</v>
      </c>
      <c r="AY1307" s="5">
        <v>705.96875</v>
      </c>
      <c r="AZ1307" s="5">
        <v>680.76861572265602</v>
      </c>
      <c r="BA1307" s="5">
        <v>707.3204752604164</v>
      </c>
    </row>
    <row r="1308" spans="1:53" x14ac:dyDescent="0.2">
      <c r="A1308" s="1">
        <v>1305</v>
      </c>
      <c r="B1308" s="1" t="s">
        <v>5241</v>
      </c>
      <c r="C1308" s="1" t="s">
        <v>5242</v>
      </c>
      <c r="D1308" s="1" t="s">
        <v>5243</v>
      </c>
      <c r="E1308" s="1" t="s">
        <v>5244</v>
      </c>
      <c r="H1308" s="5">
        <v>182.41957092285099</v>
      </c>
      <c r="I1308" s="5">
        <v>182.41957092285099</v>
      </c>
      <c r="N1308" s="5">
        <v>324.53744506835898</v>
      </c>
      <c r="O1308" s="5">
        <v>433.70913696289</v>
      </c>
      <c r="P1308" s="5">
        <v>358.86935424804602</v>
      </c>
      <c r="Q1308" s="5">
        <v>372.371978759765</v>
      </c>
      <c r="V1308" s="5">
        <v>267.091552734375</v>
      </c>
      <c r="Y1308" s="5">
        <v>267.091552734375</v>
      </c>
      <c r="Z1308" s="5">
        <v>155.24641418457</v>
      </c>
      <c r="AC1308" s="5">
        <v>155.24641418457</v>
      </c>
      <c r="AD1308" s="5">
        <v>361.60482788085898</v>
      </c>
      <c r="AE1308" s="5">
        <v>60.264759063720703</v>
      </c>
      <c r="AG1308" s="5">
        <v>210.93479347228984</v>
      </c>
      <c r="AN1308" s="5">
        <v>261.35150146484301</v>
      </c>
      <c r="AO1308" s="5">
        <v>261.35150146484301</v>
      </c>
      <c r="AQ1308" s="5">
        <v>290.66687011718699</v>
      </c>
      <c r="AR1308" s="5">
        <v>209.38461303710901</v>
      </c>
      <c r="AS1308" s="5">
        <v>250.02574157714798</v>
      </c>
      <c r="AX1308" s="5">
        <v>190.11331176757801</v>
      </c>
      <c r="BA1308" s="5">
        <v>190.11331176757801</v>
      </c>
    </row>
    <row r="1309" spans="1:53" x14ac:dyDescent="0.2">
      <c r="A1309" s="1">
        <v>1306</v>
      </c>
      <c r="B1309" s="1" t="s">
        <v>5245</v>
      </c>
      <c r="C1309" s="1" t="s">
        <v>5246</v>
      </c>
      <c r="D1309" s="1" t="s">
        <v>5247</v>
      </c>
      <c r="E1309" s="1" t="s">
        <v>5248</v>
      </c>
      <c r="F1309" s="5">
        <v>1236.07263183593</v>
      </c>
      <c r="G1309" s="5">
        <v>1135.84606933593</v>
      </c>
      <c r="H1309" s="5">
        <v>1122.46008300781</v>
      </c>
      <c r="I1309" s="5">
        <v>1164.7929280598901</v>
      </c>
      <c r="J1309" s="5">
        <v>846.23431396484295</v>
      </c>
      <c r="K1309" s="5">
        <v>966.90997314453102</v>
      </c>
      <c r="L1309" s="5">
        <v>893.86529541015602</v>
      </c>
      <c r="M1309" s="5">
        <v>902.33652750651015</v>
      </c>
      <c r="N1309" s="5">
        <v>3695.21704101562</v>
      </c>
      <c r="O1309" s="5">
        <v>4024.31274414062</v>
      </c>
      <c r="P1309" s="5">
        <v>4102.31201171875</v>
      </c>
      <c r="Q1309" s="5">
        <v>3940.6139322916629</v>
      </c>
      <c r="R1309" s="5">
        <v>3850.06005859375</v>
      </c>
      <c r="S1309" s="5">
        <v>4002.56372070312</v>
      </c>
      <c r="T1309" s="5">
        <v>3862.79833984375</v>
      </c>
      <c r="U1309" s="5">
        <v>3905.1407063802067</v>
      </c>
      <c r="V1309" s="5">
        <v>1039.05432128906</v>
      </c>
      <c r="W1309" s="5">
        <v>1128.61889648437</v>
      </c>
      <c r="X1309" s="5">
        <v>1246.63989257812</v>
      </c>
      <c r="Y1309" s="5">
        <v>1138.1043701171834</v>
      </c>
      <c r="Z1309" s="5">
        <v>1515.02001953125</v>
      </c>
      <c r="AA1309" s="5">
        <v>1367.54455566406</v>
      </c>
      <c r="AB1309" s="5">
        <v>1485.64477539062</v>
      </c>
      <c r="AC1309" s="5">
        <v>1456.0697835286435</v>
      </c>
      <c r="AD1309" s="5">
        <v>782.39074707031205</v>
      </c>
      <c r="AE1309" s="5">
        <v>805.31866455078102</v>
      </c>
      <c r="AF1309" s="5">
        <v>888.47918701171795</v>
      </c>
      <c r="AG1309" s="5">
        <v>825.39619954427042</v>
      </c>
      <c r="AH1309" s="5">
        <v>820.22180175781205</v>
      </c>
      <c r="AI1309" s="5">
        <v>700.434814453125</v>
      </c>
      <c r="AJ1309" s="5">
        <v>688.76263427734295</v>
      </c>
      <c r="AK1309" s="5">
        <v>736.4730834960933</v>
      </c>
      <c r="AL1309" s="5">
        <v>2095.4794921875</v>
      </c>
      <c r="AM1309" s="5">
        <v>2204.60986328125</v>
      </c>
      <c r="AN1309" s="5">
        <v>2210.41357421875</v>
      </c>
      <c r="AO1309" s="5">
        <v>2170.1676432291665</v>
      </c>
      <c r="AP1309" s="5">
        <v>1055.77038574218</v>
      </c>
      <c r="AQ1309" s="5">
        <v>1006.13537597656</v>
      </c>
      <c r="AR1309" s="5">
        <v>1123.0205078125</v>
      </c>
      <c r="AS1309" s="5">
        <v>1061.6420898437466</v>
      </c>
      <c r="AT1309" s="5">
        <v>873.60314941406205</v>
      </c>
      <c r="AU1309" s="5">
        <v>728.87530517578102</v>
      </c>
      <c r="AV1309" s="5">
        <v>1044.25231933593</v>
      </c>
      <c r="AW1309" s="5">
        <v>882.24359130859102</v>
      </c>
      <c r="AX1309" s="5">
        <v>947.14221191406205</v>
      </c>
      <c r="AY1309" s="5">
        <v>841.06115722656205</v>
      </c>
      <c r="AZ1309" s="5">
        <v>874.62445068359295</v>
      </c>
      <c r="BA1309" s="5">
        <v>887.60927327473894</v>
      </c>
    </row>
    <row r="1310" spans="1:53" x14ac:dyDescent="0.2">
      <c r="A1310" s="1">
        <v>1307</v>
      </c>
      <c r="B1310" s="1" t="s">
        <v>5249</v>
      </c>
      <c r="C1310" s="1" t="s">
        <v>5250</v>
      </c>
      <c r="D1310" s="1" t="s">
        <v>5251</v>
      </c>
      <c r="E1310" s="1" t="s">
        <v>5252</v>
      </c>
      <c r="F1310" s="5">
        <v>173.44902038574199</v>
      </c>
      <c r="G1310" s="5">
        <v>194.33319091796801</v>
      </c>
      <c r="H1310" s="5">
        <v>153.23954772949199</v>
      </c>
      <c r="I1310" s="5">
        <v>173.67391967773401</v>
      </c>
      <c r="J1310" s="5">
        <v>170.57522583007801</v>
      </c>
      <c r="K1310" s="5">
        <v>145.366287231445</v>
      </c>
      <c r="L1310" s="5">
        <v>165.44955444335901</v>
      </c>
      <c r="M1310" s="5">
        <v>160.463689168294</v>
      </c>
      <c r="N1310" s="5">
        <v>217.81227111816401</v>
      </c>
      <c r="O1310" s="5">
        <v>216.66708374023401</v>
      </c>
      <c r="P1310" s="5">
        <v>265.726959228515</v>
      </c>
      <c r="Q1310" s="5">
        <v>233.40210469563763</v>
      </c>
      <c r="R1310" s="5">
        <v>269.36697387695301</v>
      </c>
      <c r="S1310" s="5">
        <v>289.76013183593699</v>
      </c>
      <c r="T1310" s="5">
        <v>290.45397949218699</v>
      </c>
      <c r="U1310" s="5">
        <v>283.19369506835898</v>
      </c>
      <c r="V1310" s="5">
        <v>217.53407287597599</v>
      </c>
      <c r="W1310" s="5">
        <v>221.86090087890599</v>
      </c>
      <c r="X1310" s="5">
        <v>209.61488342285099</v>
      </c>
      <c r="Y1310" s="5">
        <v>216.33661905924433</v>
      </c>
      <c r="Z1310" s="5">
        <v>124.535583496093</v>
      </c>
      <c r="AA1310" s="5">
        <v>139.25581359863199</v>
      </c>
      <c r="AB1310" s="5">
        <v>132.51301574707</v>
      </c>
      <c r="AC1310" s="5">
        <v>132.10147094726497</v>
      </c>
      <c r="AD1310" s="5">
        <v>1547.9287109375</v>
      </c>
      <c r="AE1310" s="5">
        <v>1533.67114257812</v>
      </c>
      <c r="AF1310" s="5">
        <v>1427.73828125</v>
      </c>
      <c r="AG1310" s="5">
        <v>1503.1127115885399</v>
      </c>
      <c r="AH1310" s="5">
        <v>1029.21484375</v>
      </c>
      <c r="AI1310" s="5">
        <v>1036.06469726562</v>
      </c>
      <c r="AJ1310" s="5">
        <v>1102.79382324218</v>
      </c>
      <c r="AK1310" s="5">
        <v>1056.0244547525999</v>
      </c>
      <c r="AL1310" s="5">
        <v>756.61053466796795</v>
      </c>
      <c r="AM1310" s="5">
        <v>737.51806640625</v>
      </c>
      <c r="AN1310" s="5">
        <v>762.85778808593705</v>
      </c>
      <c r="AO1310" s="5">
        <v>752.3287963867183</v>
      </c>
      <c r="AP1310" s="5">
        <v>847.96032714843705</v>
      </c>
      <c r="AQ1310" s="5">
        <v>813.83929443359295</v>
      </c>
      <c r="AR1310" s="5">
        <v>850.68731689453102</v>
      </c>
      <c r="AS1310" s="5">
        <v>837.49564615885356</v>
      </c>
      <c r="AT1310" s="5">
        <v>1039.59045410156</v>
      </c>
      <c r="AU1310" s="5">
        <v>702.01708984375</v>
      </c>
      <c r="AV1310" s="5">
        <v>852.766845703125</v>
      </c>
      <c r="AW1310" s="5">
        <v>864.79146321614496</v>
      </c>
      <c r="AX1310" s="5">
        <v>670.52386474609295</v>
      </c>
      <c r="AY1310" s="5">
        <v>635.14001464843705</v>
      </c>
      <c r="AZ1310" s="5">
        <v>664.96423339843705</v>
      </c>
      <c r="BA1310" s="5">
        <v>656.87603759765568</v>
      </c>
    </row>
    <row r="1311" spans="1:53" x14ac:dyDescent="0.2">
      <c r="A1311" s="1">
        <v>1308</v>
      </c>
      <c r="B1311" s="1" t="s">
        <v>5253</v>
      </c>
      <c r="C1311" s="1" t="s">
        <v>5254</v>
      </c>
      <c r="D1311" s="1" t="s">
        <v>5255</v>
      </c>
      <c r="E1311" s="1" t="s">
        <v>5256</v>
      </c>
      <c r="F1311" s="5">
        <v>143.20666503906199</v>
      </c>
      <c r="G1311" s="5">
        <v>118.301750183105</v>
      </c>
      <c r="H1311" s="5">
        <v>117.287239074707</v>
      </c>
      <c r="I1311" s="5">
        <v>126.26521809895799</v>
      </c>
      <c r="J1311" s="5">
        <v>128.94120788574199</v>
      </c>
      <c r="K1311" s="5">
        <v>120.03938293457</v>
      </c>
      <c r="L1311" s="5">
        <v>111.840293884277</v>
      </c>
      <c r="M1311" s="5">
        <v>120.273628234863</v>
      </c>
      <c r="N1311" s="5">
        <v>262.68914794921801</v>
      </c>
      <c r="O1311" s="5">
        <v>294.95016479492102</v>
      </c>
      <c r="P1311" s="5">
        <v>264.35687255859301</v>
      </c>
      <c r="Q1311" s="5">
        <v>273.99872843424401</v>
      </c>
      <c r="R1311" s="5">
        <v>185.72828674316401</v>
      </c>
      <c r="S1311" s="5">
        <v>134.43179321289</v>
      </c>
      <c r="T1311" s="5">
        <v>180.03974914550699</v>
      </c>
      <c r="U1311" s="5">
        <v>166.73327636718702</v>
      </c>
      <c r="V1311" s="5">
        <v>221.01702880859301</v>
      </c>
      <c r="W1311" s="5">
        <v>177.37388610839801</v>
      </c>
      <c r="X1311" s="5">
        <v>189.583892822265</v>
      </c>
      <c r="Y1311" s="5">
        <v>195.991602579752</v>
      </c>
      <c r="Z1311" s="5">
        <v>339.98736572265602</v>
      </c>
      <c r="AA1311" s="5">
        <v>335.473388671875</v>
      </c>
      <c r="AB1311" s="5">
        <v>332.19558715820301</v>
      </c>
      <c r="AC1311" s="5">
        <v>335.8854471842447</v>
      </c>
      <c r="AD1311" s="5">
        <v>111.029670715332</v>
      </c>
      <c r="AE1311" s="5">
        <v>106.203887939453</v>
      </c>
      <c r="AF1311" s="5">
        <v>78.658744812011705</v>
      </c>
      <c r="AG1311" s="5">
        <v>98.630767822265568</v>
      </c>
      <c r="AH1311" s="5">
        <v>83.738830566406193</v>
      </c>
      <c r="AI1311" s="5">
        <v>50.392143249511697</v>
      </c>
      <c r="AJ1311" s="5">
        <v>54.010189056396399</v>
      </c>
      <c r="AK1311" s="5">
        <v>62.713720957438092</v>
      </c>
      <c r="AL1311" s="5">
        <v>90.426834106445298</v>
      </c>
      <c r="AM1311" s="5">
        <v>109.205772399902</v>
      </c>
      <c r="AN1311" s="5">
        <v>47.904705047607401</v>
      </c>
      <c r="AO1311" s="5">
        <v>82.512437184651574</v>
      </c>
      <c r="AP1311" s="5">
        <v>105.09252166748</v>
      </c>
      <c r="AQ1311" s="5">
        <v>108.758377075195</v>
      </c>
      <c r="AR1311" s="5">
        <v>97.622024536132798</v>
      </c>
      <c r="AS1311" s="5">
        <v>103.8243077596026</v>
      </c>
      <c r="AV1311" s="5">
        <v>341.87322998046801</v>
      </c>
      <c r="AW1311" s="5">
        <v>341.87322998046801</v>
      </c>
      <c r="AX1311" s="5">
        <v>53.874671936035099</v>
      </c>
      <c r="AY1311" s="5">
        <v>73.144386291503906</v>
      </c>
      <c r="AZ1311" s="5">
        <v>96.858589172363196</v>
      </c>
      <c r="BA1311" s="5">
        <v>74.625882466634067</v>
      </c>
    </row>
    <row r="1312" spans="1:53" x14ac:dyDescent="0.2">
      <c r="A1312" s="1">
        <v>1309</v>
      </c>
      <c r="B1312" s="1" t="s">
        <v>5257</v>
      </c>
      <c r="C1312" s="1" t="s">
        <v>5258</v>
      </c>
      <c r="D1312" s="1" t="s">
        <v>5259</v>
      </c>
      <c r="E1312" s="1" t="s">
        <v>5260</v>
      </c>
      <c r="F1312" s="5">
        <v>2802.66235351562</v>
      </c>
      <c r="G1312" s="5">
        <v>2812.86840820312</v>
      </c>
      <c r="H1312" s="5">
        <v>2878.50952148437</v>
      </c>
      <c r="I1312" s="5">
        <v>2831.3467610677035</v>
      </c>
      <c r="J1312" s="5">
        <v>2808.623046875</v>
      </c>
      <c r="K1312" s="5">
        <v>2997.35302734375</v>
      </c>
      <c r="L1312" s="5">
        <v>2865.44677734375</v>
      </c>
      <c r="M1312" s="5">
        <v>2890.4742838541665</v>
      </c>
      <c r="N1312" s="5">
        <v>1496.17651367187</v>
      </c>
      <c r="O1312" s="5">
        <v>1533.42663574218</v>
      </c>
      <c r="P1312" s="5">
        <v>1507.59338378906</v>
      </c>
      <c r="Q1312" s="5">
        <v>1512.3988444010365</v>
      </c>
      <c r="R1312" s="5">
        <v>1939.10290527343</v>
      </c>
      <c r="S1312" s="5">
        <v>1883.46142578125</v>
      </c>
      <c r="T1312" s="5">
        <v>1880.95166015625</v>
      </c>
      <c r="U1312" s="5">
        <v>1901.17199707031</v>
      </c>
      <c r="V1312" s="5">
        <v>1818.92919921875</v>
      </c>
      <c r="W1312" s="5">
        <v>1825.18481445312</v>
      </c>
      <c r="X1312" s="5">
        <v>1894.91748046875</v>
      </c>
      <c r="Y1312" s="5">
        <v>1846.3438313802064</v>
      </c>
      <c r="Z1312" s="5">
        <v>1911.93371582031</v>
      </c>
      <c r="AA1312" s="5">
        <v>2056.75439453125</v>
      </c>
      <c r="AB1312" s="5">
        <v>1944.65454101562</v>
      </c>
      <c r="AC1312" s="5">
        <v>1971.1142171223935</v>
      </c>
      <c r="AD1312" s="5">
        <v>2533.73364257812</v>
      </c>
      <c r="AE1312" s="5">
        <v>2493.1962890625</v>
      </c>
      <c r="AF1312" s="5">
        <v>2506.4453125</v>
      </c>
      <c r="AG1312" s="5">
        <v>2511.1250813802067</v>
      </c>
      <c r="AH1312" s="5">
        <v>2653.88989257812</v>
      </c>
      <c r="AI1312" s="5">
        <v>2575.29565429687</v>
      </c>
      <c r="AJ1312" s="5">
        <v>2523.64404296875</v>
      </c>
      <c r="AK1312" s="5">
        <v>2584.2765299479133</v>
      </c>
      <c r="AL1312" s="5">
        <v>1738.81518554687</v>
      </c>
      <c r="AM1312" s="5">
        <v>1789.16516113281</v>
      </c>
      <c r="AN1312" s="5">
        <v>1811.26525878906</v>
      </c>
      <c r="AO1312" s="5">
        <v>1779.7485351562466</v>
      </c>
      <c r="AP1312" s="5">
        <v>2119.08666992187</v>
      </c>
      <c r="AQ1312" s="5">
        <v>2104.7421875</v>
      </c>
      <c r="AR1312" s="5">
        <v>2128.65063476562</v>
      </c>
      <c r="AS1312" s="5">
        <v>2117.4931640624964</v>
      </c>
      <c r="AT1312" s="5">
        <v>1881.25036621093</v>
      </c>
      <c r="AU1312" s="5">
        <v>1821.19128417968</v>
      </c>
      <c r="AV1312" s="5">
        <v>1617.70190429687</v>
      </c>
      <c r="AW1312" s="5">
        <v>1773.3811848958267</v>
      </c>
      <c r="AX1312" s="5">
        <v>2032.68151855468</v>
      </c>
      <c r="AY1312" s="5">
        <v>2112.97265625</v>
      </c>
      <c r="AZ1312" s="5">
        <v>2037.67236328125</v>
      </c>
      <c r="BA1312" s="5">
        <v>2061.1088460286433</v>
      </c>
    </row>
    <row r="1313" spans="1:53" x14ac:dyDescent="0.2">
      <c r="A1313" s="1">
        <v>1310</v>
      </c>
      <c r="B1313" s="1" t="s">
        <v>5261</v>
      </c>
      <c r="C1313" s="1" t="s">
        <v>5262</v>
      </c>
      <c r="D1313" s="1" t="s">
        <v>5263</v>
      </c>
      <c r="E1313" s="1" t="s">
        <v>5264</v>
      </c>
      <c r="F1313" s="5">
        <v>74.355087280273395</v>
      </c>
      <c r="G1313" s="5">
        <v>124.150177001953</v>
      </c>
      <c r="H1313" s="5">
        <v>56.355903625488203</v>
      </c>
      <c r="I1313" s="5">
        <v>84.953722635904867</v>
      </c>
      <c r="J1313" s="5">
        <v>88.405738830566406</v>
      </c>
      <c r="K1313" s="5">
        <v>80.778900146484304</v>
      </c>
      <c r="L1313" s="5">
        <v>69.372482299804602</v>
      </c>
      <c r="M1313" s="5">
        <v>79.519040425618442</v>
      </c>
      <c r="O1313" s="5">
        <v>95.004661560058594</v>
      </c>
      <c r="P1313" s="5">
        <v>114.249694824218</v>
      </c>
      <c r="Q1313" s="5">
        <v>104.6271781921383</v>
      </c>
      <c r="R1313" s="5">
        <v>72.661682128906193</v>
      </c>
      <c r="S1313" s="5">
        <v>64.965476989746094</v>
      </c>
      <c r="T1313" s="5">
        <v>57.928104400634702</v>
      </c>
      <c r="U1313" s="5">
        <v>65.185087839762332</v>
      </c>
      <c r="V1313" s="5">
        <v>90.556549072265597</v>
      </c>
      <c r="W1313" s="5">
        <v>102.99924468994099</v>
      </c>
      <c r="X1313" s="5">
        <v>93.905296325683594</v>
      </c>
      <c r="Y1313" s="5">
        <v>95.820363362630061</v>
      </c>
      <c r="Z1313" s="5">
        <v>92.887153625488196</v>
      </c>
      <c r="AA1313" s="5">
        <v>69.525161743164006</v>
      </c>
      <c r="AB1313" s="5">
        <v>87.897499084472599</v>
      </c>
      <c r="AC1313" s="5">
        <v>83.436604817708272</v>
      </c>
      <c r="AD1313" s="5">
        <v>78.986763000488196</v>
      </c>
      <c r="AE1313" s="5">
        <v>79.417221069335895</v>
      </c>
      <c r="AF1313" s="5">
        <v>80.284034729003906</v>
      </c>
      <c r="AG1313" s="5">
        <v>79.562672932942675</v>
      </c>
      <c r="AH1313" s="5">
        <v>103.08422088623</v>
      </c>
      <c r="AI1313" s="5">
        <v>106.17162322998</v>
      </c>
      <c r="AJ1313" s="5">
        <v>88.637100219726506</v>
      </c>
      <c r="AK1313" s="5">
        <v>99.29764811197883</v>
      </c>
      <c r="AL1313" s="5">
        <v>90.545227050781193</v>
      </c>
      <c r="AN1313" s="5">
        <v>59.937053680419901</v>
      </c>
      <c r="AO1313" s="5">
        <v>75.241140365600543</v>
      </c>
      <c r="AP1313" s="5">
        <v>98.208435058593693</v>
      </c>
      <c r="AQ1313" s="5">
        <v>94.371307373046804</v>
      </c>
      <c r="AR1313" s="5">
        <v>75.399642944335895</v>
      </c>
      <c r="AS1313" s="5">
        <v>89.326461791992131</v>
      </c>
      <c r="AU1313" s="5">
        <v>88.410812377929602</v>
      </c>
      <c r="AV1313" s="5">
        <v>80.157165527343693</v>
      </c>
      <c r="AW1313" s="5">
        <v>84.283988952636648</v>
      </c>
      <c r="AX1313" s="5">
        <v>70.597953796386705</v>
      </c>
      <c r="AY1313" s="5">
        <v>70.209869384765597</v>
      </c>
      <c r="AZ1313" s="5">
        <v>81.888969421386705</v>
      </c>
      <c r="BA1313" s="5">
        <v>74.23226420084633</v>
      </c>
    </row>
    <row r="1314" spans="1:53" x14ac:dyDescent="0.2">
      <c r="A1314" s="1">
        <v>1311</v>
      </c>
      <c r="B1314" s="1" t="s">
        <v>5265</v>
      </c>
      <c r="C1314" s="1" t="s">
        <v>5266</v>
      </c>
      <c r="D1314" s="1" t="s">
        <v>5267</v>
      </c>
      <c r="E1314" s="1" t="s">
        <v>5268</v>
      </c>
      <c r="F1314" s="5">
        <v>869.21087646484295</v>
      </c>
      <c r="G1314" s="5">
        <v>905.78997802734295</v>
      </c>
      <c r="H1314" s="5">
        <v>887.14813232421795</v>
      </c>
      <c r="I1314" s="5">
        <v>887.38299560546795</v>
      </c>
      <c r="J1314" s="5">
        <v>795.08990478515602</v>
      </c>
      <c r="K1314" s="5">
        <v>748.41418457031205</v>
      </c>
      <c r="L1314" s="5">
        <v>786.1787109375</v>
      </c>
      <c r="M1314" s="5">
        <v>776.56093343098928</v>
      </c>
      <c r="N1314" s="5">
        <v>1810.82067871093</v>
      </c>
      <c r="O1314" s="5">
        <v>1898.05358886718</v>
      </c>
      <c r="P1314" s="5">
        <v>1822.37292480468</v>
      </c>
      <c r="Q1314" s="5">
        <v>1843.7490641275965</v>
      </c>
      <c r="R1314" s="5">
        <v>888.487548828125</v>
      </c>
      <c r="S1314" s="5">
        <v>850.086669921875</v>
      </c>
      <c r="T1314" s="5">
        <v>853.11981201171795</v>
      </c>
      <c r="U1314" s="5">
        <v>863.89801025390591</v>
      </c>
      <c r="V1314" s="5">
        <v>526.87542724609295</v>
      </c>
      <c r="W1314" s="5">
        <v>554.37530517578102</v>
      </c>
      <c r="X1314" s="5">
        <v>532.97381591796795</v>
      </c>
      <c r="Y1314" s="5">
        <v>538.07484944661394</v>
      </c>
      <c r="Z1314" s="5">
        <v>774.982666015625</v>
      </c>
      <c r="AA1314" s="5">
        <v>752.48571777343705</v>
      </c>
      <c r="AB1314" s="5">
        <v>783.24645996093705</v>
      </c>
      <c r="AC1314" s="5">
        <v>770.23828124999966</v>
      </c>
      <c r="AD1314" s="5">
        <v>708.907470703125</v>
      </c>
      <c r="AE1314" s="5">
        <v>760.97918701171795</v>
      </c>
      <c r="AF1314" s="5">
        <v>765.50842285156205</v>
      </c>
      <c r="AG1314" s="5">
        <v>745.13169352213492</v>
      </c>
      <c r="AH1314" s="5">
        <v>635.603271484375</v>
      </c>
      <c r="AI1314" s="5">
        <v>662.169677734375</v>
      </c>
      <c r="AJ1314" s="5">
        <v>622.62591552734295</v>
      </c>
      <c r="AK1314" s="5">
        <v>640.13295491536428</v>
      </c>
      <c r="AL1314" s="5">
        <v>723.24017333984295</v>
      </c>
      <c r="AM1314" s="5">
        <v>741.65234375</v>
      </c>
      <c r="AN1314" s="5">
        <v>748.43304443359295</v>
      </c>
      <c r="AO1314" s="5">
        <v>737.77518717447856</v>
      </c>
      <c r="AP1314" s="5">
        <v>716.67401123046795</v>
      </c>
      <c r="AQ1314" s="5">
        <v>689.52734375</v>
      </c>
      <c r="AR1314" s="5">
        <v>697.59979248046795</v>
      </c>
      <c r="AS1314" s="5">
        <v>701.26704915364519</v>
      </c>
      <c r="AT1314" s="5">
        <v>440.05526733398398</v>
      </c>
      <c r="AU1314" s="5">
        <v>413.77444458007801</v>
      </c>
      <c r="AV1314" s="5">
        <v>450.89538574218699</v>
      </c>
      <c r="AW1314" s="5">
        <v>434.90836588541634</v>
      </c>
      <c r="AX1314" s="5">
        <v>372.19616699218699</v>
      </c>
      <c r="AY1314" s="5">
        <v>356.46664428710898</v>
      </c>
      <c r="AZ1314" s="5">
        <v>361.68832397460898</v>
      </c>
      <c r="BA1314" s="5">
        <v>363.4503784179683</v>
      </c>
    </row>
    <row r="1315" spans="1:53" x14ac:dyDescent="0.2">
      <c r="A1315" s="1">
        <v>1312</v>
      </c>
      <c r="B1315" s="1" t="s">
        <v>5269</v>
      </c>
      <c r="C1315" s="1" t="s">
        <v>5270</v>
      </c>
      <c r="D1315" s="1" t="s">
        <v>5271</v>
      </c>
      <c r="E1315" s="1" t="s">
        <v>5272</v>
      </c>
      <c r="F1315" s="5">
        <v>972.20050048828102</v>
      </c>
      <c r="G1315" s="5">
        <v>890.00549316406205</v>
      </c>
      <c r="H1315" s="5">
        <v>933.73797607421795</v>
      </c>
      <c r="I1315" s="5">
        <v>931.98132324218705</v>
      </c>
      <c r="J1315" s="5">
        <v>915.44299316406205</v>
      </c>
      <c r="K1315" s="5">
        <v>910.86346435546795</v>
      </c>
      <c r="L1315" s="5">
        <v>902.17932128906205</v>
      </c>
      <c r="M1315" s="5">
        <v>909.49525960286394</v>
      </c>
      <c r="N1315" s="5">
        <v>2456.17602539062</v>
      </c>
      <c r="O1315" s="5">
        <v>2438.58666992187</v>
      </c>
      <c r="P1315" s="5">
        <v>2409.50927734375</v>
      </c>
      <c r="Q1315" s="5">
        <v>2434.7573242187468</v>
      </c>
      <c r="R1315" s="5">
        <v>1417.19299316406</v>
      </c>
      <c r="S1315" s="5">
        <v>1209.87255859375</v>
      </c>
      <c r="T1315" s="5">
        <v>1307.09008789062</v>
      </c>
      <c r="U1315" s="5">
        <v>1311.3852132161433</v>
      </c>
      <c r="V1315" s="5">
        <v>711.91131591796795</v>
      </c>
      <c r="W1315" s="5">
        <v>736.7734375</v>
      </c>
      <c r="X1315" s="5">
        <v>679.78747558593705</v>
      </c>
      <c r="Y1315" s="5">
        <v>709.49074300130167</v>
      </c>
      <c r="Z1315" s="5">
        <v>859.71057128906205</v>
      </c>
      <c r="AA1315" s="5">
        <v>789.32769775390602</v>
      </c>
      <c r="AB1315" s="5">
        <v>831.89929199218705</v>
      </c>
      <c r="AC1315" s="5">
        <v>826.97918701171841</v>
      </c>
      <c r="AD1315" s="5">
        <v>600.54461669921795</v>
      </c>
      <c r="AE1315" s="5">
        <v>614.21636962890602</v>
      </c>
      <c r="AF1315" s="5">
        <v>630.98455810546795</v>
      </c>
      <c r="AG1315" s="5">
        <v>615.24851481119731</v>
      </c>
      <c r="AH1315" s="5">
        <v>651.416015625</v>
      </c>
      <c r="AI1315" s="5">
        <v>630.5400390625</v>
      </c>
      <c r="AJ1315" s="5">
        <v>646.089599609375</v>
      </c>
      <c r="AK1315" s="5">
        <v>642.681884765625</v>
      </c>
      <c r="AL1315" s="5">
        <v>1902.68188476562</v>
      </c>
      <c r="AM1315" s="5">
        <v>1939.94201660156</v>
      </c>
      <c r="AN1315" s="5">
        <v>1907.07165527343</v>
      </c>
      <c r="AO1315" s="5">
        <v>1916.5651855468702</v>
      </c>
      <c r="AP1315" s="5">
        <v>943.00573730468705</v>
      </c>
      <c r="AQ1315" s="5">
        <v>928.70166015625</v>
      </c>
      <c r="AR1315" s="5">
        <v>966.99798583984295</v>
      </c>
      <c r="AS1315" s="5">
        <v>946.23512776692667</v>
      </c>
      <c r="AT1315" s="5">
        <v>871.81622314453102</v>
      </c>
      <c r="AU1315" s="5">
        <v>858.63000488281205</v>
      </c>
      <c r="AV1315" s="5">
        <v>965.90667724609295</v>
      </c>
      <c r="AW1315" s="5">
        <v>898.78430175781205</v>
      </c>
      <c r="AX1315" s="5">
        <v>795.72509765625</v>
      </c>
      <c r="AY1315" s="5">
        <v>805.50836181640602</v>
      </c>
      <c r="AZ1315" s="5">
        <v>755.62652587890602</v>
      </c>
      <c r="BA1315" s="5">
        <v>785.61999511718739</v>
      </c>
    </row>
    <row r="1316" spans="1:53" x14ac:dyDescent="0.2">
      <c r="A1316" s="1">
        <v>1313</v>
      </c>
      <c r="B1316" s="1" t="s">
        <v>5273</v>
      </c>
      <c r="C1316" s="1" t="s">
        <v>5274</v>
      </c>
      <c r="D1316" s="1" t="s">
        <v>5275</v>
      </c>
      <c r="E1316" s="1" t="s">
        <v>5276</v>
      </c>
      <c r="G1316" s="5">
        <v>207.30282592773401</v>
      </c>
      <c r="H1316" s="5">
        <v>108.02662658691401</v>
      </c>
      <c r="I1316" s="5">
        <v>157.66472625732399</v>
      </c>
      <c r="R1316" s="5">
        <v>67.765388488769503</v>
      </c>
      <c r="S1316" s="5">
        <v>74.793701171875</v>
      </c>
      <c r="T1316" s="5">
        <v>89.546562194824205</v>
      </c>
      <c r="U1316" s="5">
        <v>77.368550618489564</v>
      </c>
      <c r="W1316" s="5">
        <v>107.755935668945</v>
      </c>
      <c r="Y1316" s="5">
        <v>107.755935668945</v>
      </c>
      <c r="Z1316" s="5">
        <v>123.995727539062</v>
      </c>
      <c r="AA1316" s="5">
        <v>153.26812744140599</v>
      </c>
      <c r="AC1316" s="5">
        <v>138.63192749023401</v>
      </c>
      <c r="AE1316" s="5">
        <v>131.19421386718699</v>
      </c>
      <c r="AG1316" s="5">
        <v>131.19421386718699</v>
      </c>
      <c r="AH1316" s="5">
        <v>166.22154235839801</v>
      </c>
      <c r="AI1316" s="5">
        <v>118.962074279785</v>
      </c>
      <c r="AJ1316" s="5">
        <v>133.594955444335</v>
      </c>
      <c r="AK1316" s="5">
        <v>139.59285736083936</v>
      </c>
      <c r="AL1316" s="5">
        <v>101.199836730957</v>
      </c>
      <c r="AN1316" s="5">
        <v>135.84423828125</v>
      </c>
      <c r="AO1316" s="5">
        <v>118.5220375061035</v>
      </c>
      <c r="AR1316" s="5">
        <v>109.44382476806599</v>
      </c>
      <c r="AS1316" s="5">
        <v>109.44382476806599</v>
      </c>
      <c r="AU1316" s="5">
        <v>78.032005310058594</v>
      </c>
      <c r="AW1316" s="5">
        <v>78.032005310058594</v>
      </c>
      <c r="AY1316" s="5">
        <v>106.463401794433</v>
      </c>
      <c r="BA1316" s="5">
        <v>106.463401794433</v>
      </c>
    </row>
    <row r="1317" spans="1:53" x14ac:dyDescent="0.2">
      <c r="A1317" s="1">
        <v>1314</v>
      </c>
      <c r="B1317" s="1" t="s">
        <v>5277</v>
      </c>
      <c r="C1317" s="1" t="s">
        <v>5278</v>
      </c>
      <c r="D1317" s="1" t="s">
        <v>5279</v>
      </c>
      <c r="E1317" s="1" t="s">
        <v>5280</v>
      </c>
      <c r="F1317" s="5">
        <v>216.95521545410099</v>
      </c>
      <c r="G1317" s="5">
        <v>241.38290405273401</v>
      </c>
      <c r="H1317" s="5">
        <v>242.15020751953099</v>
      </c>
      <c r="I1317" s="5">
        <v>233.49610900878869</v>
      </c>
      <c r="J1317" s="5">
        <v>274.90911865234301</v>
      </c>
      <c r="K1317" s="5">
        <v>238.19250488281199</v>
      </c>
      <c r="L1317" s="5">
        <v>255.40049743652301</v>
      </c>
      <c r="M1317" s="5">
        <v>256.16737365722599</v>
      </c>
      <c r="N1317" s="5">
        <v>269.97378540039</v>
      </c>
      <c r="O1317" s="5">
        <v>294.34127807617102</v>
      </c>
      <c r="P1317" s="5">
        <v>279.10577392578102</v>
      </c>
      <c r="Q1317" s="5">
        <v>281.140279134114</v>
      </c>
      <c r="R1317" s="5">
        <v>281.01608276367102</v>
      </c>
      <c r="S1317" s="5">
        <v>287.87176513671801</v>
      </c>
      <c r="T1317" s="5">
        <v>286.74353027343699</v>
      </c>
      <c r="U1317" s="5">
        <v>285.21045939127538</v>
      </c>
      <c r="V1317" s="5">
        <v>239.74368286132801</v>
      </c>
      <c r="W1317" s="5">
        <v>234.62745666503901</v>
      </c>
      <c r="X1317" s="5">
        <v>224.21789550781199</v>
      </c>
      <c r="Y1317" s="5">
        <v>232.86301167805968</v>
      </c>
      <c r="Z1317" s="5">
        <v>221.44657897949199</v>
      </c>
      <c r="AA1317" s="5">
        <v>241.38017272949199</v>
      </c>
      <c r="AB1317" s="5">
        <v>240.94445800781199</v>
      </c>
      <c r="AC1317" s="5">
        <v>234.590403238932</v>
      </c>
      <c r="AD1317" s="5">
        <v>330.83752441406199</v>
      </c>
      <c r="AE1317" s="5">
        <v>352.49349975585898</v>
      </c>
      <c r="AF1317" s="5">
        <v>356.33554077148398</v>
      </c>
      <c r="AG1317" s="5">
        <v>346.55552164713498</v>
      </c>
      <c r="AH1317" s="5">
        <v>382.49072265625</v>
      </c>
      <c r="AI1317" s="5">
        <v>365.73468017578102</v>
      </c>
      <c r="AJ1317" s="5">
        <v>396.67138671875</v>
      </c>
      <c r="AK1317" s="5">
        <v>381.63226318359369</v>
      </c>
      <c r="AL1317" s="5">
        <v>380.55807495117102</v>
      </c>
      <c r="AM1317" s="5">
        <v>398.55612182617102</v>
      </c>
      <c r="AN1317" s="5">
        <v>407.74841308593699</v>
      </c>
      <c r="AO1317" s="5">
        <v>395.62086995442633</v>
      </c>
      <c r="AP1317" s="5">
        <v>473.58895874023398</v>
      </c>
      <c r="AQ1317" s="5">
        <v>488.58309936523398</v>
      </c>
      <c r="AR1317" s="5">
        <v>487.71023559570301</v>
      </c>
      <c r="AS1317" s="5">
        <v>483.29409790039034</v>
      </c>
      <c r="AT1317" s="5">
        <v>398.69216918945301</v>
      </c>
      <c r="AU1317" s="5">
        <v>337.14828491210898</v>
      </c>
      <c r="AV1317" s="5">
        <v>328.63571166992102</v>
      </c>
      <c r="AW1317" s="5">
        <v>354.82538859049436</v>
      </c>
      <c r="AX1317" s="5">
        <v>391.35354614257801</v>
      </c>
      <c r="AY1317" s="5">
        <v>348.25628662109301</v>
      </c>
      <c r="AZ1317" s="5">
        <v>366.74526977539</v>
      </c>
      <c r="BA1317" s="5">
        <v>368.78503417968699</v>
      </c>
    </row>
    <row r="1318" spans="1:53" x14ac:dyDescent="0.2">
      <c r="A1318" s="1">
        <v>1315</v>
      </c>
      <c r="B1318" s="1" t="s">
        <v>5281</v>
      </c>
      <c r="C1318" s="1" t="s">
        <v>5282</v>
      </c>
      <c r="D1318" s="1" t="s">
        <v>5283</v>
      </c>
      <c r="E1318" s="1" t="s">
        <v>5284</v>
      </c>
      <c r="F1318" s="5">
        <v>5619.99755859375</v>
      </c>
      <c r="G1318" s="5">
        <v>6081.7216796875</v>
      </c>
      <c r="H1318" s="5">
        <v>5840.3876953125</v>
      </c>
      <c r="I1318" s="5">
        <v>5847.368977864583</v>
      </c>
      <c r="J1318" s="5">
        <v>3232.28588867187</v>
      </c>
      <c r="K1318" s="5">
        <v>3382.64404296875</v>
      </c>
      <c r="L1318" s="5">
        <v>3336.42651367187</v>
      </c>
      <c r="M1318" s="5">
        <v>3317.1188151041629</v>
      </c>
      <c r="N1318" s="5">
        <v>1361.12145996093</v>
      </c>
      <c r="O1318" s="5">
        <v>1357.93383789062</v>
      </c>
      <c r="P1318" s="5">
        <v>1364.18310546875</v>
      </c>
      <c r="Q1318" s="5">
        <v>1361.0794677734332</v>
      </c>
      <c r="R1318" s="5">
        <v>4694.09521484375</v>
      </c>
      <c r="S1318" s="5">
        <v>5054.37109375</v>
      </c>
      <c r="T1318" s="5">
        <v>5155.4033203125</v>
      </c>
      <c r="U1318" s="5">
        <v>4967.95654296875</v>
      </c>
      <c r="V1318" s="5">
        <v>3489.92578125</v>
      </c>
      <c r="W1318" s="5">
        <v>3934.39428710937</v>
      </c>
      <c r="X1318" s="5">
        <v>3797.43359375</v>
      </c>
      <c r="Y1318" s="5">
        <v>3740.5845540364567</v>
      </c>
      <c r="Z1318" s="5">
        <v>5394.7236328125</v>
      </c>
      <c r="AA1318" s="5">
        <v>5860.8388671875</v>
      </c>
      <c r="AB1318" s="5">
        <v>5238.265625</v>
      </c>
      <c r="AC1318" s="5">
        <v>5497.942708333333</v>
      </c>
      <c r="AD1318" s="5">
        <v>4075.3115234375</v>
      </c>
      <c r="AE1318" s="5">
        <v>3977.85375976562</v>
      </c>
      <c r="AF1318" s="5">
        <v>4008.46508789062</v>
      </c>
      <c r="AG1318" s="5">
        <v>4020.5434570312464</v>
      </c>
      <c r="AH1318" s="5">
        <v>3190.490234375</v>
      </c>
      <c r="AI1318" s="5">
        <v>3173.30419921875</v>
      </c>
      <c r="AJ1318" s="5">
        <v>3162.83325195312</v>
      </c>
      <c r="AK1318" s="5">
        <v>3175.5425618489567</v>
      </c>
      <c r="AL1318" s="5">
        <v>775.57440185546795</v>
      </c>
      <c r="AM1318" s="5">
        <v>724.66253662109295</v>
      </c>
      <c r="AN1318" s="5">
        <v>751.61370849609295</v>
      </c>
      <c r="AO1318" s="5">
        <v>750.61688232421795</v>
      </c>
      <c r="AP1318" s="5">
        <v>2164.89428710937</v>
      </c>
      <c r="AQ1318" s="5">
        <v>2145.09326171875</v>
      </c>
      <c r="AR1318" s="5">
        <v>2267.71313476562</v>
      </c>
      <c r="AS1318" s="5">
        <v>2192.5668945312464</v>
      </c>
      <c r="AT1318" s="5">
        <v>2145.90942382812</v>
      </c>
      <c r="AU1318" s="5">
        <v>1907.32287597656</v>
      </c>
      <c r="AV1318" s="5">
        <v>2137.40209960937</v>
      </c>
      <c r="AW1318" s="5">
        <v>2063.5447998046834</v>
      </c>
      <c r="AX1318" s="5">
        <v>2590.52490234375</v>
      </c>
      <c r="AY1318" s="5">
        <v>2074.23461914062</v>
      </c>
      <c r="AZ1318" s="5">
        <v>2846.82177734375</v>
      </c>
      <c r="BA1318" s="5">
        <v>2503.8604329427067</v>
      </c>
    </row>
    <row r="1319" spans="1:53" x14ac:dyDescent="0.2">
      <c r="A1319" s="1">
        <v>1316</v>
      </c>
      <c r="B1319" s="1" t="s">
        <v>5285</v>
      </c>
      <c r="C1319" s="1" t="s">
        <v>5286</v>
      </c>
      <c r="D1319" s="1" t="s">
        <v>5287</v>
      </c>
      <c r="E1319" s="1" t="s">
        <v>5288</v>
      </c>
      <c r="K1319" s="5">
        <v>139.68817138671801</v>
      </c>
      <c r="M1319" s="5">
        <v>139.68817138671801</v>
      </c>
      <c r="N1319" s="5">
        <v>452.44403076171801</v>
      </c>
      <c r="O1319" s="5">
        <v>428.57662963867102</v>
      </c>
      <c r="P1319" s="5">
        <v>406.27944946289</v>
      </c>
      <c r="Q1319" s="5">
        <v>429.10003662109301</v>
      </c>
      <c r="T1319" s="5">
        <v>103.05397033691401</v>
      </c>
      <c r="U1319" s="5">
        <v>103.05397033691401</v>
      </c>
      <c r="AF1319" s="5">
        <v>33.965278625488203</v>
      </c>
      <c r="AG1319" s="5">
        <v>33.965278625488203</v>
      </c>
      <c r="AI1319" s="5">
        <v>63.168670654296797</v>
      </c>
      <c r="AK1319" s="5">
        <v>63.168670654296797</v>
      </c>
    </row>
    <row r="1320" spans="1:53" x14ac:dyDescent="0.2">
      <c r="A1320" s="1">
        <v>1317</v>
      </c>
      <c r="B1320" s="1" t="s">
        <v>5289</v>
      </c>
      <c r="C1320" s="1" t="s">
        <v>5290</v>
      </c>
      <c r="D1320" s="1" t="s">
        <v>5291</v>
      </c>
      <c r="E1320" s="1" t="s">
        <v>5292</v>
      </c>
      <c r="J1320" s="5">
        <v>107.83754730224599</v>
      </c>
      <c r="L1320" s="5">
        <v>60.7218208312988</v>
      </c>
      <c r="M1320" s="5">
        <v>84.279684066772404</v>
      </c>
      <c r="N1320" s="5">
        <v>220.10890197753901</v>
      </c>
      <c r="O1320" s="5">
        <v>229.13993835449199</v>
      </c>
      <c r="P1320" s="5">
        <v>229.30621337890599</v>
      </c>
      <c r="Q1320" s="5">
        <v>226.18501790364567</v>
      </c>
      <c r="R1320" s="5">
        <v>146.838943481445</v>
      </c>
      <c r="S1320" s="5">
        <v>139.25306701660099</v>
      </c>
      <c r="T1320" s="5">
        <v>151.96051025390599</v>
      </c>
      <c r="U1320" s="5">
        <v>146.01750691731732</v>
      </c>
      <c r="V1320" s="5">
        <v>176.86473083496</v>
      </c>
      <c r="W1320" s="5">
        <v>155.23773193359301</v>
      </c>
      <c r="X1320" s="5">
        <v>165.7294921875</v>
      </c>
      <c r="Y1320" s="5">
        <v>165.94398498535099</v>
      </c>
      <c r="Z1320" s="5">
        <v>130.01329040527301</v>
      </c>
      <c r="AA1320" s="5">
        <v>117.69522857666</v>
      </c>
      <c r="AB1320" s="5">
        <v>118.16036987304599</v>
      </c>
      <c r="AC1320" s="5">
        <v>121.956296284993</v>
      </c>
      <c r="AD1320" s="5">
        <v>156.39466857910099</v>
      </c>
      <c r="AE1320" s="5">
        <v>178.89459228515599</v>
      </c>
      <c r="AF1320" s="5">
        <v>162.05551147460901</v>
      </c>
      <c r="AG1320" s="5">
        <v>165.78159077962201</v>
      </c>
      <c r="AH1320" s="5">
        <v>157.20680236816401</v>
      </c>
      <c r="AI1320" s="5">
        <v>160.12808227539</v>
      </c>
      <c r="AJ1320" s="5">
        <v>152.11090087890599</v>
      </c>
      <c r="AK1320" s="5">
        <v>156.48192850748669</v>
      </c>
      <c r="AL1320" s="5">
        <v>154.69606018066401</v>
      </c>
      <c r="AM1320" s="5">
        <v>154.16947937011699</v>
      </c>
      <c r="AN1320" s="5">
        <v>179.35517883300699</v>
      </c>
      <c r="AO1320" s="5">
        <v>162.74023946126269</v>
      </c>
      <c r="AP1320" s="5">
        <v>121.83893585205</v>
      </c>
      <c r="AQ1320" s="5">
        <v>114.921424865722</v>
      </c>
      <c r="AR1320" s="5">
        <v>132.15165710449199</v>
      </c>
      <c r="AS1320" s="5">
        <v>122.97067260742135</v>
      </c>
      <c r="AT1320" s="5">
        <v>231.09478759765599</v>
      </c>
      <c r="AU1320" s="5">
        <v>207.45431518554599</v>
      </c>
      <c r="AV1320" s="5">
        <v>252.25158691406199</v>
      </c>
      <c r="AW1320" s="5">
        <v>230.26689656575468</v>
      </c>
      <c r="AX1320" s="5">
        <v>264.64187622070301</v>
      </c>
      <c r="AY1320" s="5">
        <v>193.03596496582</v>
      </c>
      <c r="AZ1320" s="5">
        <v>199.08676147460901</v>
      </c>
      <c r="BA1320" s="5">
        <v>218.92153422037734</v>
      </c>
    </row>
    <row r="1321" spans="1:53" x14ac:dyDescent="0.2">
      <c r="A1321" s="1">
        <v>1318</v>
      </c>
      <c r="B1321" s="1" t="s">
        <v>5293</v>
      </c>
      <c r="C1321" s="1" t="s">
        <v>5294</v>
      </c>
      <c r="D1321" s="1" t="s">
        <v>5295</v>
      </c>
      <c r="E1321" s="1" t="s">
        <v>5296</v>
      </c>
      <c r="F1321" s="5">
        <v>1013.4497680664</v>
      </c>
      <c r="G1321" s="5">
        <v>1046.2490234375</v>
      </c>
      <c r="H1321" s="5">
        <v>1055.40417480468</v>
      </c>
      <c r="I1321" s="5">
        <v>1038.3676554361934</v>
      </c>
      <c r="J1321" s="5">
        <v>1078.27453613281</v>
      </c>
      <c r="K1321" s="5">
        <v>1024.85949707031</v>
      </c>
      <c r="L1321" s="5">
        <v>1046.03991699218</v>
      </c>
      <c r="M1321" s="5">
        <v>1049.7246500650999</v>
      </c>
      <c r="N1321" s="5">
        <v>3230.056640625</v>
      </c>
      <c r="O1321" s="5">
        <v>3252.81079101562</v>
      </c>
      <c r="P1321" s="5">
        <v>3188.98681640625</v>
      </c>
      <c r="Q1321" s="5">
        <v>3223.9514160156232</v>
      </c>
      <c r="R1321" s="5">
        <v>2061.83520507812</v>
      </c>
      <c r="S1321" s="5">
        <v>2199.05493164062</v>
      </c>
      <c r="T1321" s="5">
        <v>2239.97509765625</v>
      </c>
      <c r="U1321" s="5">
        <v>2166.9550781249968</v>
      </c>
      <c r="V1321" s="5">
        <v>891.36883544921795</v>
      </c>
      <c r="W1321" s="5">
        <v>971.53717041015602</v>
      </c>
      <c r="X1321" s="5">
        <v>934.642578125</v>
      </c>
      <c r="Y1321" s="5">
        <v>932.51619466145803</v>
      </c>
      <c r="Z1321" s="5">
        <v>894.96691894531205</v>
      </c>
      <c r="AA1321" s="5">
        <v>913.74597167968705</v>
      </c>
      <c r="AB1321" s="5">
        <v>948.791748046875</v>
      </c>
      <c r="AC1321" s="5">
        <v>919.16821289062466</v>
      </c>
      <c r="AD1321" s="5">
        <v>1169.54760742187</v>
      </c>
      <c r="AE1321" s="5">
        <v>1217.16943359375</v>
      </c>
      <c r="AF1321" s="5">
        <v>1206.30065917968</v>
      </c>
      <c r="AG1321" s="5">
        <v>1197.6725667317667</v>
      </c>
      <c r="AH1321" s="5">
        <v>1126.77490234375</v>
      </c>
      <c r="AI1321" s="5">
        <v>1078.88806152343</v>
      </c>
      <c r="AJ1321" s="5">
        <v>1154.98352050781</v>
      </c>
      <c r="AK1321" s="5">
        <v>1120.2154947916633</v>
      </c>
      <c r="AL1321" s="5">
        <v>3674.830078125</v>
      </c>
      <c r="AM1321" s="5">
        <v>3664.88525390625</v>
      </c>
      <c r="AN1321" s="5">
        <v>3573.43139648437</v>
      </c>
      <c r="AO1321" s="5">
        <v>3637.7155761718732</v>
      </c>
      <c r="AP1321" s="5">
        <v>1810.90759277343</v>
      </c>
      <c r="AQ1321" s="5">
        <v>1895.52648925781</v>
      </c>
      <c r="AR1321" s="5">
        <v>1802.32873535156</v>
      </c>
      <c r="AS1321" s="5">
        <v>1836.2542724609332</v>
      </c>
      <c r="AT1321" s="5">
        <v>1512.61938476562</v>
      </c>
      <c r="AU1321" s="5">
        <v>1504.96276855468</v>
      </c>
      <c r="AV1321" s="5">
        <v>1684.32958984375</v>
      </c>
      <c r="AW1321" s="5">
        <v>1567.3039143880167</v>
      </c>
      <c r="AX1321" s="5">
        <v>1456.82543945312</v>
      </c>
      <c r="AY1321" s="5">
        <v>1185.62353515625</v>
      </c>
      <c r="AZ1321" s="5">
        <v>1267.86474609375</v>
      </c>
      <c r="BA1321" s="5">
        <v>1303.4379069010399</v>
      </c>
    </row>
    <row r="1322" spans="1:53" x14ac:dyDescent="0.2">
      <c r="A1322" s="1">
        <v>1319</v>
      </c>
      <c r="B1322" s="1" t="s">
        <v>5297</v>
      </c>
      <c r="C1322" s="1" t="s">
        <v>5298</v>
      </c>
      <c r="D1322" s="1" t="s">
        <v>5299</v>
      </c>
      <c r="E1322" s="1" t="s">
        <v>5300</v>
      </c>
      <c r="F1322" s="5">
        <v>905.025390625</v>
      </c>
      <c r="G1322" s="5">
        <v>907.87878417968705</v>
      </c>
      <c r="H1322" s="5">
        <v>926.77301025390602</v>
      </c>
      <c r="I1322" s="5">
        <v>913.22572835286428</v>
      </c>
      <c r="J1322" s="5">
        <v>980.133544921875</v>
      </c>
      <c r="K1322" s="5">
        <v>999.7646484375</v>
      </c>
      <c r="L1322" s="5">
        <v>965.7275390625</v>
      </c>
      <c r="M1322" s="5">
        <v>981.875244140625</v>
      </c>
      <c r="N1322" s="5">
        <v>2138.78979492187</v>
      </c>
      <c r="O1322" s="5">
        <v>2177.80004882812</v>
      </c>
      <c r="P1322" s="5">
        <v>2162.10375976562</v>
      </c>
      <c r="Q1322" s="5">
        <v>2159.5645345052035</v>
      </c>
      <c r="R1322" s="5">
        <v>940.80206298828102</v>
      </c>
      <c r="S1322" s="5">
        <v>910.15686035156205</v>
      </c>
      <c r="T1322" s="5">
        <v>978.19006347656205</v>
      </c>
      <c r="U1322" s="5">
        <v>943.04966227213515</v>
      </c>
      <c r="V1322" s="5">
        <v>967.90472412109295</v>
      </c>
      <c r="W1322" s="5">
        <v>973.055908203125</v>
      </c>
      <c r="X1322" s="5">
        <v>971.436767578125</v>
      </c>
      <c r="Y1322" s="5">
        <v>970.79913330078091</v>
      </c>
      <c r="Z1322" s="5">
        <v>1104.12951660156</v>
      </c>
      <c r="AA1322" s="5">
        <v>1053.22985839843</v>
      </c>
      <c r="AB1322" s="5">
        <v>1064.53674316406</v>
      </c>
      <c r="AC1322" s="5">
        <v>1073.9653727213499</v>
      </c>
      <c r="AD1322" s="5">
        <v>1113.86279296875</v>
      </c>
      <c r="AE1322" s="5">
        <v>1098.60571289062</v>
      </c>
      <c r="AF1322" s="5">
        <v>1143.11645507812</v>
      </c>
      <c r="AG1322" s="5">
        <v>1118.5283203124966</v>
      </c>
      <c r="AH1322" s="5">
        <v>1140.54028320312</v>
      </c>
      <c r="AI1322" s="5">
        <v>1141.01611328125</v>
      </c>
      <c r="AJ1322" s="5">
        <v>1143.70544433593</v>
      </c>
      <c r="AK1322" s="5">
        <v>1141.7539469400999</v>
      </c>
      <c r="AL1322" s="5">
        <v>1413.67309570312</v>
      </c>
      <c r="AM1322" s="5">
        <v>1412.96423339843</v>
      </c>
      <c r="AN1322" s="5">
        <v>1394.12927246093</v>
      </c>
      <c r="AO1322" s="5">
        <v>1406.9222005208267</v>
      </c>
      <c r="AP1322" s="5">
        <v>834.140380859375</v>
      </c>
      <c r="AQ1322" s="5">
        <v>802.14691162109295</v>
      </c>
      <c r="AR1322" s="5">
        <v>832.40222167968705</v>
      </c>
      <c r="AS1322" s="5">
        <v>822.89650472005167</v>
      </c>
      <c r="AT1322" s="5">
        <v>792.75286865234295</v>
      </c>
      <c r="AU1322" s="5">
        <v>754.13104248046795</v>
      </c>
      <c r="AV1322" s="5">
        <v>789.016845703125</v>
      </c>
      <c r="AW1322" s="5">
        <v>778.63358561197856</v>
      </c>
      <c r="AX1322" s="5">
        <v>944.03057861328102</v>
      </c>
      <c r="AY1322" s="5">
        <v>930.02886962890602</v>
      </c>
      <c r="AZ1322" s="5">
        <v>930.77069091796795</v>
      </c>
      <c r="BA1322" s="5">
        <v>934.94337972005167</v>
      </c>
    </row>
    <row r="1323" spans="1:53" x14ac:dyDescent="0.2">
      <c r="A1323" s="1">
        <v>1320</v>
      </c>
      <c r="B1323" s="1" t="s">
        <v>5301</v>
      </c>
      <c r="C1323" s="1" t="s">
        <v>5302</v>
      </c>
      <c r="D1323" s="1" t="s">
        <v>5303</v>
      </c>
      <c r="E1323" s="1" t="s">
        <v>5304</v>
      </c>
      <c r="F1323" s="5">
        <v>17402.0078125</v>
      </c>
      <c r="G1323" s="5">
        <v>18619.447265625</v>
      </c>
      <c r="H1323" s="5">
        <v>18420.984375</v>
      </c>
      <c r="I1323" s="5">
        <v>18147.479817708332</v>
      </c>
      <c r="J1323" s="5">
        <v>19227.623046875</v>
      </c>
      <c r="K1323" s="5">
        <v>19240.423828125</v>
      </c>
      <c r="L1323" s="5">
        <v>18658.796875</v>
      </c>
      <c r="M1323" s="5">
        <v>19042.28125</v>
      </c>
      <c r="N1323" s="5">
        <v>45471.69140625</v>
      </c>
      <c r="O1323" s="5">
        <v>45743.6796875</v>
      </c>
      <c r="P1323" s="5">
        <v>44350.90625</v>
      </c>
      <c r="Q1323" s="5">
        <v>45188.759114583336</v>
      </c>
      <c r="R1323" s="5">
        <v>28302.154296875</v>
      </c>
      <c r="S1323" s="5">
        <v>27651.103515625</v>
      </c>
      <c r="T1323" s="5">
        <v>27059.09765625</v>
      </c>
      <c r="U1323" s="5">
        <v>27670.78515625</v>
      </c>
      <c r="V1323" s="5">
        <v>17657.408203125</v>
      </c>
      <c r="W1323" s="5">
        <v>18959.103515625</v>
      </c>
      <c r="X1323" s="5">
        <v>18270.31640625</v>
      </c>
      <c r="Y1323" s="5">
        <v>18295.609375</v>
      </c>
      <c r="Z1323" s="5">
        <v>14829.021484375</v>
      </c>
      <c r="AA1323" s="5">
        <v>15127.4150390625</v>
      </c>
      <c r="AB1323" s="5">
        <v>14739.400390625</v>
      </c>
      <c r="AC1323" s="5">
        <v>14898.6123046875</v>
      </c>
      <c r="AD1323" s="5">
        <v>17203.115234375</v>
      </c>
      <c r="AE1323" s="5">
        <v>16965.724609375</v>
      </c>
      <c r="AF1323" s="5">
        <v>16663.908203125</v>
      </c>
      <c r="AG1323" s="5">
        <v>16944.249348958332</v>
      </c>
      <c r="AH1323" s="5">
        <v>18657.447265625</v>
      </c>
      <c r="AI1323" s="5">
        <v>19354.84375</v>
      </c>
      <c r="AJ1323" s="5">
        <v>18766.564453125</v>
      </c>
      <c r="AK1323" s="5">
        <v>18926.28515625</v>
      </c>
      <c r="AL1323" s="5">
        <v>42121.109375</v>
      </c>
      <c r="AM1323" s="5">
        <v>41915.44140625</v>
      </c>
      <c r="AN1323" s="5">
        <v>40957.59765625</v>
      </c>
      <c r="AO1323" s="5">
        <v>41664.716145833336</v>
      </c>
      <c r="AP1323" s="5">
        <v>24701.603515625</v>
      </c>
      <c r="AQ1323" s="5">
        <v>24377.658203125</v>
      </c>
      <c r="AR1323" s="5">
        <v>23364.65625</v>
      </c>
      <c r="AS1323" s="5">
        <v>24147.97265625</v>
      </c>
      <c r="AT1323" s="5">
        <v>23574.31640625</v>
      </c>
      <c r="AU1323" s="5">
        <v>24529.658203125</v>
      </c>
      <c r="AV1323" s="5">
        <v>26993.275390625</v>
      </c>
      <c r="AW1323" s="5">
        <v>25032.416666666668</v>
      </c>
      <c r="AX1323" s="5">
        <v>20976.64453125</v>
      </c>
      <c r="AY1323" s="5">
        <v>21101.09375</v>
      </c>
      <c r="AZ1323" s="5">
        <v>20157.53515625</v>
      </c>
      <c r="BA1323" s="5">
        <v>20745.091145833332</v>
      </c>
    </row>
    <row r="1324" spans="1:53" x14ac:dyDescent="0.2">
      <c r="A1324" s="1">
        <v>1321</v>
      </c>
      <c r="B1324" s="1" t="s">
        <v>5305</v>
      </c>
      <c r="C1324" s="1" t="s">
        <v>5306</v>
      </c>
      <c r="D1324" s="1" t="s">
        <v>5307</v>
      </c>
      <c r="E1324" s="1" t="s">
        <v>5308</v>
      </c>
      <c r="F1324" s="5">
        <v>103.243240356445</v>
      </c>
      <c r="G1324" s="5">
        <v>62.244819641113203</v>
      </c>
      <c r="H1324" s="5">
        <v>101.754264831542</v>
      </c>
      <c r="I1324" s="5">
        <v>89.080774943033404</v>
      </c>
      <c r="J1324" s="5">
        <v>111.642051696777</v>
      </c>
      <c r="K1324" s="5">
        <v>116.48070526123</v>
      </c>
      <c r="L1324" s="5">
        <v>101.21843719482401</v>
      </c>
      <c r="M1324" s="5">
        <v>109.78039805094367</v>
      </c>
      <c r="N1324" s="5">
        <v>132.47366333007801</v>
      </c>
      <c r="O1324" s="5">
        <v>144.04243469238199</v>
      </c>
      <c r="P1324" s="5">
        <v>118.868728637695</v>
      </c>
      <c r="Q1324" s="5">
        <v>131.79494222005167</v>
      </c>
      <c r="R1324" s="5">
        <v>81.304771423339801</v>
      </c>
      <c r="S1324" s="5">
        <v>82.339393615722599</v>
      </c>
      <c r="T1324" s="5">
        <v>74.653099060058594</v>
      </c>
      <c r="U1324" s="5">
        <v>79.43242136637366</v>
      </c>
      <c r="V1324" s="5">
        <v>107.028800964355</v>
      </c>
      <c r="W1324" s="5">
        <v>116.707221984863</v>
      </c>
      <c r="X1324" s="5">
        <v>114.66509246826099</v>
      </c>
      <c r="Y1324" s="5">
        <v>112.80037180582633</v>
      </c>
      <c r="Z1324" s="5">
        <v>101.074180603027</v>
      </c>
      <c r="AA1324" s="5">
        <v>101.196876525878</v>
      </c>
      <c r="AB1324" s="5">
        <v>110.191535949707</v>
      </c>
      <c r="AC1324" s="5">
        <v>104.15419769287068</v>
      </c>
      <c r="AD1324" s="5">
        <v>115.09454345703099</v>
      </c>
      <c r="AE1324" s="5">
        <v>101.25050354003901</v>
      </c>
      <c r="AF1324" s="5">
        <v>109.629104614257</v>
      </c>
      <c r="AG1324" s="5">
        <v>108.65805053710899</v>
      </c>
      <c r="AH1324" s="5">
        <v>110.64006805419901</v>
      </c>
      <c r="AI1324" s="5">
        <v>111.97238159179599</v>
      </c>
      <c r="AJ1324" s="5">
        <v>105.18653869628901</v>
      </c>
      <c r="AK1324" s="5">
        <v>109.26632944742801</v>
      </c>
      <c r="AL1324" s="5">
        <v>101.87444305419901</v>
      </c>
      <c r="AM1324" s="5">
        <v>89.438575744628906</v>
      </c>
      <c r="AN1324" s="5">
        <v>100.683586120605</v>
      </c>
      <c r="AO1324" s="5">
        <v>97.332201639810975</v>
      </c>
      <c r="AP1324" s="5">
        <v>75.608757019042898</v>
      </c>
      <c r="AQ1324" s="5">
        <v>77.588157653808594</v>
      </c>
      <c r="AR1324" s="5">
        <v>80.802703857421804</v>
      </c>
      <c r="AS1324" s="5">
        <v>77.999872843424441</v>
      </c>
      <c r="AU1324" s="5">
        <v>86.955711364746094</v>
      </c>
      <c r="AV1324" s="5">
        <v>81.737808227539006</v>
      </c>
      <c r="AW1324" s="5">
        <v>84.34675979614255</v>
      </c>
      <c r="AX1324" s="5">
        <v>89.901741027832003</v>
      </c>
      <c r="AY1324" s="5">
        <v>82.300926208496094</v>
      </c>
      <c r="AZ1324" s="5">
        <v>99.366020202636705</v>
      </c>
      <c r="BA1324" s="5">
        <v>90.522895812988267</v>
      </c>
    </row>
    <row r="1325" spans="1:53" x14ac:dyDescent="0.2">
      <c r="A1325" s="1">
        <v>1322</v>
      </c>
      <c r="B1325" s="1" t="s">
        <v>5309</v>
      </c>
      <c r="C1325" s="1" t="s">
        <v>5310</v>
      </c>
      <c r="D1325" s="1" t="s">
        <v>5311</v>
      </c>
      <c r="E1325" s="1" t="s">
        <v>5312</v>
      </c>
      <c r="F1325" s="5">
        <v>6547.89453125</v>
      </c>
      <c r="G1325" s="5">
        <v>6541.177734375</v>
      </c>
      <c r="H1325" s="5">
        <v>6728.4521484375</v>
      </c>
      <c r="I1325" s="5">
        <v>6605.841471354167</v>
      </c>
      <c r="J1325" s="5">
        <v>6260.88232421875</v>
      </c>
      <c r="K1325" s="5">
        <v>6567.54052734375</v>
      </c>
      <c r="L1325" s="5">
        <v>6481.90380859375</v>
      </c>
      <c r="M1325" s="5">
        <v>6436.775553385417</v>
      </c>
      <c r="N1325" s="5">
        <v>3668.50366210937</v>
      </c>
      <c r="O1325" s="5">
        <v>3604.28735351562</v>
      </c>
      <c r="P1325" s="5">
        <v>3548.31591796875</v>
      </c>
      <c r="Q1325" s="5">
        <v>3607.0356445312464</v>
      </c>
      <c r="R1325" s="5">
        <v>4160.49365234375</v>
      </c>
      <c r="S1325" s="5">
        <v>4128.48828125</v>
      </c>
      <c r="T1325" s="5">
        <v>4314.71484375</v>
      </c>
      <c r="U1325" s="5">
        <v>4201.232259114583</v>
      </c>
      <c r="V1325" s="5">
        <v>4071.150390625</v>
      </c>
      <c r="W1325" s="5">
        <v>4180.505859375</v>
      </c>
      <c r="X1325" s="5">
        <v>4129.86767578125</v>
      </c>
      <c r="Y1325" s="5">
        <v>4127.174641927083</v>
      </c>
      <c r="Z1325" s="5">
        <v>4551.609375</v>
      </c>
      <c r="AA1325" s="5">
        <v>4361.0498046875</v>
      </c>
      <c r="AB1325" s="5">
        <v>4371.705078125</v>
      </c>
      <c r="AC1325" s="5">
        <v>4428.121419270833</v>
      </c>
      <c r="AD1325" s="5">
        <v>6599.17578125</v>
      </c>
      <c r="AE1325" s="5">
        <v>6631.484375</v>
      </c>
      <c r="AF1325" s="5">
        <v>6482.3291015625</v>
      </c>
      <c r="AG1325" s="5">
        <v>6570.996419270833</v>
      </c>
      <c r="AH1325" s="5">
        <v>7132.3037109375</v>
      </c>
      <c r="AI1325" s="5">
        <v>6988.90869140625</v>
      </c>
      <c r="AJ1325" s="5">
        <v>6947.89599609375</v>
      </c>
      <c r="AK1325" s="5">
        <v>7023.0361328125</v>
      </c>
      <c r="AL1325" s="5">
        <v>4017.42724609375</v>
      </c>
      <c r="AM1325" s="5">
        <v>4059.11059570312</v>
      </c>
      <c r="AN1325" s="5">
        <v>3949.3115234375</v>
      </c>
      <c r="AO1325" s="5">
        <v>4008.6164550781232</v>
      </c>
      <c r="AP1325" s="5">
        <v>5015.75830078125</v>
      </c>
      <c r="AQ1325" s="5">
        <v>4943.41796875</v>
      </c>
      <c r="AR1325" s="5">
        <v>5035.47314453125</v>
      </c>
      <c r="AS1325" s="5">
        <v>4998.216471354167</v>
      </c>
      <c r="AT1325" s="5">
        <v>4798.04638671875</v>
      </c>
      <c r="AU1325" s="5">
        <v>4859.78466796875</v>
      </c>
      <c r="AV1325" s="5">
        <v>4809.130859375</v>
      </c>
      <c r="AW1325" s="5">
        <v>4822.320638020833</v>
      </c>
      <c r="AX1325" s="5">
        <v>4956.9990234375</v>
      </c>
      <c r="AY1325" s="5">
        <v>4840.97607421875</v>
      </c>
      <c r="AZ1325" s="5">
        <v>4696.02294921875</v>
      </c>
      <c r="BA1325" s="5">
        <v>4831.332682291667</v>
      </c>
    </row>
    <row r="1326" spans="1:53" x14ac:dyDescent="0.2">
      <c r="A1326" s="1">
        <v>1323</v>
      </c>
      <c r="B1326" s="1" t="s">
        <v>5313</v>
      </c>
      <c r="C1326" s="1" t="s">
        <v>5314</v>
      </c>
      <c r="D1326" s="1" t="s">
        <v>5315</v>
      </c>
      <c r="E1326" s="1" t="s">
        <v>5316</v>
      </c>
      <c r="F1326" s="5">
        <v>2496.494140625</v>
      </c>
      <c r="G1326" s="5">
        <v>2605.7900390625</v>
      </c>
      <c r="H1326" s="5">
        <v>2664.00805664062</v>
      </c>
      <c r="I1326" s="5">
        <v>2588.7640787760397</v>
      </c>
      <c r="J1326" s="5">
        <v>2818.6025390625</v>
      </c>
      <c r="K1326" s="5">
        <v>2772.04418945312</v>
      </c>
      <c r="L1326" s="5">
        <v>2712.953125</v>
      </c>
      <c r="M1326" s="5">
        <v>2767.8666178385397</v>
      </c>
      <c r="N1326" s="5">
        <v>4780.69921875</v>
      </c>
      <c r="O1326" s="5">
        <v>4494.36474609375</v>
      </c>
      <c r="P1326" s="5">
        <v>4620.48876953125</v>
      </c>
      <c r="Q1326" s="5">
        <v>4631.850911458333</v>
      </c>
      <c r="R1326" s="5">
        <v>2978.119140625</v>
      </c>
      <c r="S1326" s="5">
        <v>2815.40576171875</v>
      </c>
      <c r="T1326" s="5">
        <v>2905.54467773437</v>
      </c>
      <c r="U1326" s="5">
        <v>2899.6898600260397</v>
      </c>
      <c r="V1326" s="5">
        <v>2946.84350585937</v>
      </c>
      <c r="W1326" s="5">
        <v>3131.15673828125</v>
      </c>
      <c r="X1326" s="5">
        <v>3076.51879882812</v>
      </c>
      <c r="Y1326" s="5">
        <v>3051.5063476562464</v>
      </c>
      <c r="Z1326" s="5">
        <v>4578.2939453125</v>
      </c>
      <c r="AA1326" s="5">
        <v>4232.4619140625</v>
      </c>
      <c r="AB1326" s="5">
        <v>4345.50927734375</v>
      </c>
      <c r="AC1326" s="5">
        <v>4385.421712239583</v>
      </c>
      <c r="AD1326" s="5">
        <v>1820.65441894531</v>
      </c>
      <c r="AE1326" s="5">
        <v>1921.55407714843</v>
      </c>
      <c r="AF1326" s="5">
        <v>1783.39514160156</v>
      </c>
      <c r="AG1326" s="5">
        <v>1841.8678792317667</v>
      </c>
      <c r="AH1326" s="5">
        <v>1674.69812011718</v>
      </c>
      <c r="AI1326" s="5">
        <v>1846.359375</v>
      </c>
      <c r="AJ1326" s="5">
        <v>2094.5380859375</v>
      </c>
      <c r="AK1326" s="5">
        <v>1871.8651936848935</v>
      </c>
      <c r="AL1326" s="5">
        <v>4528.54541015625</v>
      </c>
      <c r="AM1326" s="5">
        <v>4451.173828125</v>
      </c>
      <c r="AN1326" s="5">
        <v>4547.90234375</v>
      </c>
      <c r="AO1326" s="5">
        <v>4509.207194010417</v>
      </c>
      <c r="AP1326" s="5">
        <v>2893.33129882812</v>
      </c>
      <c r="AQ1326" s="5">
        <v>2848.37573242187</v>
      </c>
      <c r="AR1326" s="5">
        <v>2831.7626953125</v>
      </c>
      <c r="AS1326" s="5">
        <v>2857.8232421874964</v>
      </c>
      <c r="AT1326" s="5">
        <v>1592.9306640625</v>
      </c>
      <c r="AU1326" s="5">
        <v>1901.20727539062</v>
      </c>
      <c r="AV1326" s="5">
        <v>1973.44372558593</v>
      </c>
      <c r="AW1326" s="5">
        <v>1822.5272216796832</v>
      </c>
      <c r="AX1326" s="5">
        <v>1501.50268554687</v>
      </c>
      <c r="AY1326" s="5">
        <v>1771.96740722656</v>
      </c>
      <c r="AZ1326" s="5">
        <v>1890.08386230468</v>
      </c>
      <c r="BA1326" s="5">
        <v>1721.1846516927035</v>
      </c>
    </row>
    <row r="1327" spans="1:53" x14ac:dyDescent="0.2">
      <c r="A1327" s="1">
        <v>1324</v>
      </c>
      <c r="B1327" s="1" t="s">
        <v>5317</v>
      </c>
      <c r="C1327" s="1" t="s">
        <v>5318</v>
      </c>
      <c r="D1327" s="1" t="s">
        <v>5319</v>
      </c>
      <c r="E1327" s="1" t="s">
        <v>5320</v>
      </c>
      <c r="F1327" s="5">
        <v>521.53875732421795</v>
      </c>
      <c r="G1327" s="5">
        <v>563.59484863281205</v>
      </c>
      <c r="H1327" s="5">
        <v>540.91522216796795</v>
      </c>
      <c r="I1327" s="5">
        <v>542.01627604166595</v>
      </c>
      <c r="J1327" s="5">
        <v>526.30206298828102</v>
      </c>
      <c r="K1327" s="5">
        <v>508.04345703125</v>
      </c>
      <c r="L1327" s="5">
        <v>530.84735107421795</v>
      </c>
      <c r="M1327" s="5">
        <v>521.73095703124966</v>
      </c>
      <c r="N1327" s="5">
        <v>753.07574462890602</v>
      </c>
      <c r="O1327" s="5">
        <v>713.94482421875</v>
      </c>
      <c r="P1327" s="5">
        <v>725.13519287109295</v>
      </c>
      <c r="Q1327" s="5">
        <v>730.71858723958303</v>
      </c>
      <c r="R1327" s="5">
        <v>540.40863037109295</v>
      </c>
      <c r="S1327" s="5">
        <v>556.74847412109295</v>
      </c>
      <c r="T1327" s="5">
        <v>577.135986328125</v>
      </c>
      <c r="U1327" s="5">
        <v>558.09769694010367</v>
      </c>
      <c r="V1327" s="5">
        <v>484.386962890625</v>
      </c>
      <c r="W1327" s="5">
        <v>514.14892578125</v>
      </c>
      <c r="X1327" s="5">
        <v>499.674072265625</v>
      </c>
      <c r="Y1327" s="5">
        <v>499.4033203125</v>
      </c>
      <c r="Z1327" s="5">
        <v>519.19421386718705</v>
      </c>
      <c r="AA1327" s="5">
        <v>533.468505859375</v>
      </c>
      <c r="AB1327" s="5">
        <v>549.16900634765602</v>
      </c>
      <c r="AC1327" s="5">
        <v>533.94390869140602</v>
      </c>
      <c r="AD1327" s="5">
        <v>467.793212890625</v>
      </c>
      <c r="AE1327" s="5">
        <v>502.30032348632801</v>
      </c>
      <c r="AF1327" s="5">
        <v>475.220123291015</v>
      </c>
      <c r="AG1327" s="5">
        <v>481.77121988932271</v>
      </c>
      <c r="AH1327" s="5">
        <v>522.71520996093705</v>
      </c>
      <c r="AI1327" s="5">
        <v>551.71643066406205</v>
      </c>
      <c r="AJ1327" s="5">
        <v>520.01702880859295</v>
      </c>
      <c r="AK1327" s="5">
        <v>531.48288981119731</v>
      </c>
      <c r="AL1327" s="5">
        <v>762.81201171875</v>
      </c>
      <c r="AM1327" s="5">
        <v>762.89654541015602</v>
      </c>
      <c r="AN1327" s="5">
        <v>798.861328125</v>
      </c>
      <c r="AO1327" s="5">
        <v>774.85662841796875</v>
      </c>
      <c r="AP1327" s="5">
        <v>482.71511840820301</v>
      </c>
      <c r="AQ1327" s="5">
        <v>484.75994873046801</v>
      </c>
      <c r="AR1327" s="5">
        <v>523.14599609375</v>
      </c>
      <c r="AS1327" s="5">
        <v>496.87368774414034</v>
      </c>
      <c r="AT1327" s="5">
        <v>554.29010009765602</v>
      </c>
      <c r="AU1327" s="5">
        <v>541.96105957031205</v>
      </c>
      <c r="AV1327" s="5">
        <v>548.48101806640602</v>
      </c>
      <c r="AW1327" s="5">
        <v>548.2440592447914</v>
      </c>
      <c r="AX1327" s="5">
        <v>592.76843261718705</v>
      </c>
      <c r="AY1327" s="5">
        <v>553.96466064453102</v>
      </c>
      <c r="AZ1327" s="5">
        <v>613.90380859375</v>
      </c>
      <c r="BA1327" s="5">
        <v>586.87896728515602</v>
      </c>
    </row>
    <row r="1328" spans="1:53" x14ac:dyDescent="0.2">
      <c r="A1328" s="1">
        <v>1325</v>
      </c>
      <c r="B1328" s="1" t="s">
        <v>5321</v>
      </c>
      <c r="C1328" s="1" t="s">
        <v>5322</v>
      </c>
      <c r="D1328" s="1" t="s">
        <v>5323</v>
      </c>
      <c r="E1328" s="1" t="s">
        <v>5324</v>
      </c>
      <c r="F1328" s="5">
        <v>132.51644897460901</v>
      </c>
      <c r="G1328" s="5">
        <v>93.212463378906193</v>
      </c>
      <c r="H1328" s="5">
        <v>108.14404296875</v>
      </c>
      <c r="I1328" s="5">
        <v>111.29098510742172</v>
      </c>
      <c r="J1328" s="5">
        <v>96.718177795410099</v>
      </c>
      <c r="K1328" s="5">
        <v>105.234497070312</v>
      </c>
      <c r="L1328" s="5">
        <v>104.303512573242</v>
      </c>
      <c r="M1328" s="5">
        <v>102.08539581298804</v>
      </c>
      <c r="N1328" s="5">
        <v>152.15133666992099</v>
      </c>
      <c r="O1328" s="5">
        <v>135.62860107421801</v>
      </c>
      <c r="P1328" s="5">
        <v>124.49314117431599</v>
      </c>
      <c r="Q1328" s="5">
        <v>137.424359639485</v>
      </c>
      <c r="R1328" s="5">
        <v>122.11855316162099</v>
      </c>
      <c r="S1328" s="5">
        <v>55.889663696288999</v>
      </c>
      <c r="T1328" s="5">
        <v>106.21167755126901</v>
      </c>
      <c r="U1328" s="5">
        <v>94.739964803059664</v>
      </c>
      <c r="V1328" s="5">
        <v>210.74923706054599</v>
      </c>
      <c r="W1328" s="5">
        <v>199.59664916992099</v>
      </c>
      <c r="X1328" s="5">
        <v>201.71650695800699</v>
      </c>
      <c r="Y1328" s="5">
        <v>204.02079772949131</v>
      </c>
      <c r="Z1328" s="5">
        <v>212.46266174316401</v>
      </c>
      <c r="AA1328" s="5">
        <v>200.73497009277301</v>
      </c>
      <c r="AB1328" s="5">
        <v>212.276275634765</v>
      </c>
      <c r="AC1328" s="5">
        <v>208.49130249023401</v>
      </c>
      <c r="AD1328" s="5">
        <v>255.23480224609301</v>
      </c>
      <c r="AE1328" s="5">
        <v>248.32881164550699</v>
      </c>
      <c r="AF1328" s="5">
        <v>250.33842468261699</v>
      </c>
      <c r="AG1328" s="5">
        <v>251.30067952473897</v>
      </c>
      <c r="AH1328" s="5">
        <v>268.00808715820301</v>
      </c>
      <c r="AI1328" s="5">
        <v>263.929931640625</v>
      </c>
      <c r="AJ1328" s="5">
        <v>282.16500854492102</v>
      </c>
      <c r="AK1328" s="5">
        <v>271.36767578124972</v>
      </c>
      <c r="AL1328" s="5">
        <v>148.29493713378901</v>
      </c>
      <c r="AM1328" s="5">
        <v>151.15847778320301</v>
      </c>
      <c r="AN1328" s="5">
        <v>160.49783325195301</v>
      </c>
      <c r="AO1328" s="5">
        <v>153.31708272298167</v>
      </c>
      <c r="AP1328" s="5">
        <v>159.26397705078099</v>
      </c>
      <c r="AQ1328" s="5">
        <v>166.601791381835</v>
      </c>
      <c r="AR1328" s="5">
        <v>166.24311828613199</v>
      </c>
      <c r="AS1328" s="5">
        <v>164.03629557291598</v>
      </c>
      <c r="AT1328" s="5">
        <v>161.27845764160099</v>
      </c>
      <c r="AU1328" s="5">
        <v>169.95474243164</v>
      </c>
      <c r="AV1328" s="5">
        <v>149.57516479492099</v>
      </c>
      <c r="AW1328" s="5">
        <v>160.26945495605401</v>
      </c>
      <c r="AX1328" s="5">
        <v>190.55500793457</v>
      </c>
      <c r="AY1328" s="5">
        <v>191.23245239257801</v>
      </c>
      <c r="AZ1328" s="5">
        <v>184.25836181640599</v>
      </c>
      <c r="BA1328" s="5">
        <v>188.68194071451799</v>
      </c>
    </row>
    <row r="1329" spans="1:53" x14ac:dyDescent="0.2">
      <c r="A1329" s="1">
        <v>1326</v>
      </c>
      <c r="B1329" s="1" t="s">
        <v>5325</v>
      </c>
      <c r="C1329" s="1" t="s">
        <v>5326</v>
      </c>
      <c r="D1329" s="1" t="s">
        <v>5327</v>
      </c>
      <c r="E1329" s="1" t="s">
        <v>5328</v>
      </c>
      <c r="F1329" s="5">
        <v>1695.91955566406</v>
      </c>
      <c r="G1329" s="5">
        <v>1930.07189941406</v>
      </c>
      <c r="H1329" s="5">
        <v>1807.84423828125</v>
      </c>
      <c r="I1329" s="5">
        <v>1811.2785644531232</v>
      </c>
      <c r="J1329" s="5">
        <v>1562.67919921875</v>
      </c>
      <c r="K1329" s="5">
        <v>1809.73413085937</v>
      </c>
      <c r="L1329" s="5">
        <v>1745.07385253906</v>
      </c>
      <c r="M1329" s="5">
        <v>1705.8290608723935</v>
      </c>
      <c r="N1329" s="5">
        <v>796.68511962890602</v>
      </c>
      <c r="O1329" s="5">
        <v>776.15808105468705</v>
      </c>
      <c r="P1329" s="5">
        <v>816.373046875</v>
      </c>
      <c r="Q1329" s="5">
        <v>796.40541585286428</v>
      </c>
      <c r="R1329" s="5">
        <v>1998.03186035156</v>
      </c>
      <c r="S1329" s="5">
        <v>2081.31469726562</v>
      </c>
      <c r="T1329" s="5">
        <v>2021.68176269531</v>
      </c>
      <c r="U1329" s="5">
        <v>2033.6761067708301</v>
      </c>
      <c r="V1329" s="5">
        <v>2173.48168945312</v>
      </c>
      <c r="W1329" s="5">
        <v>2198.53564453125</v>
      </c>
      <c r="X1329" s="5">
        <v>2166.8642578125</v>
      </c>
      <c r="Y1329" s="5">
        <v>2179.6271972656232</v>
      </c>
      <c r="Z1329" s="5">
        <v>2916.63525390625</v>
      </c>
      <c r="AA1329" s="5">
        <v>3319.92700195312</v>
      </c>
      <c r="AB1329" s="5">
        <v>2966.1357421875</v>
      </c>
      <c r="AC1329" s="5">
        <v>3067.5659993489567</v>
      </c>
      <c r="AD1329" s="5">
        <v>1683.01428222656</v>
      </c>
      <c r="AE1329" s="5">
        <v>1790.96704101562</v>
      </c>
      <c r="AF1329" s="5">
        <v>1882.53125</v>
      </c>
      <c r="AG1329" s="5">
        <v>1785.5041910807267</v>
      </c>
      <c r="AH1329" s="5">
        <v>1259.33642578125</v>
      </c>
      <c r="AI1329" s="5">
        <v>1309.91540527343</v>
      </c>
      <c r="AJ1329" s="5">
        <v>1182.70129394531</v>
      </c>
      <c r="AK1329" s="5">
        <v>1250.6510416666633</v>
      </c>
      <c r="AL1329" s="5">
        <v>451.27572631835898</v>
      </c>
      <c r="AM1329" s="5">
        <v>442.65219116210898</v>
      </c>
      <c r="AN1329" s="5">
        <v>414.57086181640602</v>
      </c>
      <c r="AO1329" s="5">
        <v>436.16625976562472</v>
      </c>
      <c r="AP1329" s="5">
        <v>885.12286376953102</v>
      </c>
      <c r="AQ1329" s="5">
        <v>997.92926025390602</v>
      </c>
      <c r="AR1329" s="5">
        <v>935.728515625</v>
      </c>
      <c r="AS1329" s="5">
        <v>939.59354654947902</v>
      </c>
      <c r="AT1329" s="5">
        <v>845.4716796875</v>
      </c>
      <c r="AU1329" s="5">
        <v>753.48480224609295</v>
      </c>
      <c r="AV1329" s="5">
        <v>1131.45715332031</v>
      </c>
      <c r="AW1329" s="5">
        <v>910.1378784179675</v>
      </c>
      <c r="AX1329" s="5">
        <v>1176.55883789062</v>
      </c>
      <c r="AY1329" s="5">
        <v>942.07025146484295</v>
      </c>
      <c r="AZ1329" s="5">
        <v>1081.73718261718</v>
      </c>
      <c r="BA1329" s="5">
        <v>1066.7887573242142</v>
      </c>
    </row>
    <row r="1330" spans="1:53" x14ac:dyDescent="0.2">
      <c r="A1330" s="1">
        <v>1327</v>
      </c>
      <c r="B1330" s="1" t="s">
        <v>5329</v>
      </c>
      <c r="C1330" s="1" t="s">
        <v>5330</v>
      </c>
      <c r="D1330" s="1" t="s">
        <v>5331</v>
      </c>
      <c r="E1330" s="1" t="s">
        <v>5332</v>
      </c>
      <c r="F1330" s="5">
        <v>390.77584838867102</v>
      </c>
      <c r="G1330" s="5">
        <v>336.31515502929602</v>
      </c>
      <c r="H1330" s="5">
        <v>424.39926147460898</v>
      </c>
      <c r="I1330" s="5">
        <v>383.83008829752538</v>
      </c>
      <c r="J1330" s="5">
        <v>393.33554077148398</v>
      </c>
      <c r="K1330" s="5">
        <v>454.46398925781199</v>
      </c>
      <c r="L1330" s="5">
        <v>397.068603515625</v>
      </c>
      <c r="M1330" s="5">
        <v>414.95604451497366</v>
      </c>
      <c r="N1330" s="5">
        <v>276.85464477539</v>
      </c>
      <c r="O1330" s="5">
        <v>265.61169433593699</v>
      </c>
      <c r="P1330" s="5">
        <v>281.21832275390602</v>
      </c>
      <c r="Q1330" s="5">
        <v>274.56155395507767</v>
      </c>
      <c r="R1330" s="5">
        <v>200.44177246093699</v>
      </c>
      <c r="S1330" s="5">
        <v>183.756912231445</v>
      </c>
      <c r="T1330" s="5">
        <v>216.61979675292901</v>
      </c>
      <c r="U1330" s="5">
        <v>200.27282714843702</v>
      </c>
      <c r="V1330" s="5">
        <v>222.34133911132801</v>
      </c>
      <c r="W1330" s="5">
        <v>182.95584106445301</v>
      </c>
      <c r="X1330" s="5">
        <v>175.92321777343699</v>
      </c>
      <c r="Y1330" s="5">
        <v>193.74013264973937</v>
      </c>
      <c r="Z1330" s="5">
        <v>302.15121459960898</v>
      </c>
      <c r="AA1330" s="5">
        <v>313.47964477539</v>
      </c>
      <c r="AB1330" s="5">
        <v>298.672119140625</v>
      </c>
      <c r="AC1330" s="5">
        <v>304.76765950520797</v>
      </c>
      <c r="AD1330" s="5">
        <v>219.85511779785099</v>
      </c>
      <c r="AE1330" s="5">
        <v>269.8466796875</v>
      </c>
      <c r="AF1330" s="5">
        <v>260.49810791015602</v>
      </c>
      <c r="AG1330" s="5">
        <v>250.06663513183568</v>
      </c>
      <c r="AH1330" s="5">
        <v>247.36747741699199</v>
      </c>
      <c r="AI1330" s="5">
        <v>227.70582580566401</v>
      </c>
      <c r="AJ1330" s="5">
        <v>226.46545410156199</v>
      </c>
      <c r="AK1330" s="5">
        <v>233.84625244140602</v>
      </c>
      <c r="AL1330" s="5">
        <v>182.37129211425699</v>
      </c>
      <c r="AM1330" s="5">
        <v>198.08990478515599</v>
      </c>
      <c r="AN1330" s="5">
        <v>210.91017150878901</v>
      </c>
      <c r="AO1330" s="5">
        <v>197.12378946940066</v>
      </c>
      <c r="AP1330" s="5">
        <v>148.73432922363199</v>
      </c>
      <c r="AQ1330" s="5">
        <v>137.52764892578099</v>
      </c>
      <c r="AR1330" s="5">
        <v>156.15774536132801</v>
      </c>
      <c r="AS1330" s="5">
        <v>147.47324117024701</v>
      </c>
      <c r="AU1330" s="5">
        <v>121.84026336669901</v>
      </c>
      <c r="AV1330" s="5">
        <v>361.13525390625</v>
      </c>
      <c r="AW1330" s="5">
        <v>241.4877586364745</v>
      </c>
      <c r="AX1330" s="5">
        <v>131.55783081054599</v>
      </c>
      <c r="AY1330" s="5">
        <v>157.53579711914</v>
      </c>
      <c r="AZ1330" s="5">
        <v>135.56205749511699</v>
      </c>
      <c r="BA1330" s="5">
        <v>141.55189514160099</v>
      </c>
    </row>
    <row r="1331" spans="1:53" x14ac:dyDescent="0.2">
      <c r="A1331" s="1">
        <v>1328</v>
      </c>
      <c r="B1331" s="1" t="s">
        <v>5333</v>
      </c>
      <c r="C1331" s="1" t="s">
        <v>5334</v>
      </c>
      <c r="D1331" s="1" t="s">
        <v>5335</v>
      </c>
      <c r="E1331" s="1" t="s">
        <v>5336</v>
      </c>
      <c r="F1331" s="5">
        <v>579.818359375</v>
      </c>
      <c r="G1331" s="5">
        <v>607.44812011718705</v>
      </c>
      <c r="H1331" s="5">
        <v>592.34246826171795</v>
      </c>
      <c r="I1331" s="5">
        <v>593.20298258463492</v>
      </c>
      <c r="J1331" s="5">
        <v>555.02655029296795</v>
      </c>
      <c r="K1331" s="5">
        <v>507.52914428710898</v>
      </c>
      <c r="L1331" s="5">
        <v>569.12420654296795</v>
      </c>
      <c r="M1331" s="5">
        <v>543.89330037434831</v>
      </c>
      <c r="N1331" s="5">
        <v>1445.2978515625</v>
      </c>
      <c r="O1331" s="5">
        <v>1311.69409179687</v>
      </c>
      <c r="P1331" s="5">
        <v>1331.2109375</v>
      </c>
      <c r="Q1331" s="5">
        <v>1362.7342936197899</v>
      </c>
      <c r="R1331" s="5">
        <v>643.84704589843705</v>
      </c>
      <c r="S1331" s="5">
        <v>639.07019042968705</v>
      </c>
      <c r="T1331" s="5">
        <v>685.25573730468705</v>
      </c>
      <c r="U1331" s="5">
        <v>656.05765787760367</v>
      </c>
      <c r="V1331" s="5">
        <v>369.12844848632801</v>
      </c>
      <c r="W1331" s="5">
        <v>364.80697631835898</v>
      </c>
      <c r="X1331" s="5">
        <v>360.83981323242102</v>
      </c>
      <c r="Y1331" s="5">
        <v>364.92507934570267</v>
      </c>
      <c r="Z1331" s="5">
        <v>740.29583740234295</v>
      </c>
      <c r="AA1331" s="5">
        <v>647.93585205078102</v>
      </c>
      <c r="AB1331" s="5">
        <v>680.21514892578102</v>
      </c>
      <c r="AC1331" s="5">
        <v>689.48227945963515</v>
      </c>
      <c r="AD1331" s="5">
        <v>283.954498291015</v>
      </c>
      <c r="AE1331" s="5">
        <v>320.53268432617102</v>
      </c>
      <c r="AF1331" s="5">
        <v>289.53909301757801</v>
      </c>
      <c r="AG1331" s="5">
        <v>298.00875854492136</v>
      </c>
      <c r="AH1331" s="5">
        <v>247.04756164550699</v>
      </c>
      <c r="AI1331" s="5">
        <v>265.42041015625</v>
      </c>
      <c r="AJ1331" s="5">
        <v>256.01303100585898</v>
      </c>
      <c r="AK1331" s="5">
        <v>256.16033426920535</v>
      </c>
      <c r="AL1331" s="5">
        <v>1150.81469726562</v>
      </c>
      <c r="AM1331" s="5">
        <v>1190.76892089843</v>
      </c>
      <c r="AN1331" s="5">
        <v>1190.98022460937</v>
      </c>
      <c r="AO1331" s="5">
        <v>1177.5212809244733</v>
      </c>
      <c r="AP1331" s="5">
        <v>437.19744873046801</v>
      </c>
      <c r="AQ1331" s="5">
        <v>485.79211425781199</v>
      </c>
      <c r="AR1331" s="5">
        <v>477.207763671875</v>
      </c>
      <c r="AS1331" s="5">
        <v>466.73244222005161</v>
      </c>
      <c r="AT1331" s="5">
        <v>375.95846557617102</v>
      </c>
      <c r="AU1331" s="5">
        <v>329.29779052734301</v>
      </c>
      <c r="AV1331" s="5">
        <v>311.93313598632801</v>
      </c>
      <c r="AW1331" s="5">
        <v>339.063130696614</v>
      </c>
      <c r="AX1331" s="5">
        <v>331.41571044921801</v>
      </c>
      <c r="AY1331" s="5">
        <v>336.77154541015602</v>
      </c>
      <c r="AZ1331" s="5">
        <v>314.23522949218699</v>
      </c>
      <c r="BA1331" s="5">
        <v>327.47416178385373</v>
      </c>
    </row>
    <row r="1332" spans="1:53" x14ac:dyDescent="0.2">
      <c r="A1332" s="1">
        <v>1329</v>
      </c>
      <c r="B1332" s="1" t="s">
        <v>5337</v>
      </c>
      <c r="C1332" s="1" t="s">
        <v>5338</v>
      </c>
      <c r="D1332" s="1" t="s">
        <v>5339</v>
      </c>
      <c r="E1332" s="1" t="s">
        <v>5340</v>
      </c>
      <c r="N1332" s="5">
        <v>328.23324584960898</v>
      </c>
      <c r="O1332" s="5">
        <v>218.41107177734301</v>
      </c>
      <c r="P1332" s="5">
        <v>352.41680908203102</v>
      </c>
      <c r="Q1332" s="5">
        <v>299.68704223632767</v>
      </c>
    </row>
    <row r="1333" spans="1:53" x14ac:dyDescent="0.2">
      <c r="A1333" s="1">
        <v>1330</v>
      </c>
      <c r="B1333" s="1" t="s">
        <v>5341</v>
      </c>
      <c r="C1333" s="1" t="s">
        <v>5342</v>
      </c>
      <c r="D1333" s="1" t="s">
        <v>5343</v>
      </c>
      <c r="E1333" s="1" t="s">
        <v>5344</v>
      </c>
      <c r="F1333" s="5">
        <v>1133.06127929687</v>
      </c>
      <c r="G1333" s="5">
        <v>1182.97839355468</v>
      </c>
      <c r="H1333" s="5">
        <v>1173.25317382812</v>
      </c>
      <c r="I1333" s="5">
        <v>1163.0976155598898</v>
      </c>
      <c r="J1333" s="5">
        <v>1151.83410644531</v>
      </c>
      <c r="K1333" s="5">
        <v>1168.05920410156</v>
      </c>
      <c r="L1333" s="5">
        <v>1187.50842285156</v>
      </c>
      <c r="M1333" s="5">
        <v>1169.13391113281</v>
      </c>
      <c r="N1333" s="5">
        <v>2133.68359375</v>
      </c>
      <c r="O1333" s="5">
        <v>2137.95263671875</v>
      </c>
      <c r="P1333" s="5">
        <v>2080.9130859375</v>
      </c>
      <c r="Q1333" s="5">
        <v>2117.5164388020835</v>
      </c>
      <c r="R1333" s="5">
        <v>1152.39892578125</v>
      </c>
      <c r="S1333" s="5">
        <v>1170.3759765625</v>
      </c>
      <c r="T1333" s="5">
        <v>1241.26330566406</v>
      </c>
      <c r="U1333" s="5">
        <v>1188.0127360026033</v>
      </c>
      <c r="V1333" s="5">
        <v>1133.71936035156</v>
      </c>
      <c r="W1333" s="5">
        <v>1127.35986328125</v>
      </c>
      <c r="X1333" s="5">
        <v>1118.54614257812</v>
      </c>
      <c r="Y1333" s="5">
        <v>1126.5417887369765</v>
      </c>
      <c r="Z1333" s="5">
        <v>1156.25085449218</v>
      </c>
      <c r="AA1333" s="5">
        <v>1181.80700683593</v>
      </c>
      <c r="AB1333" s="5">
        <v>1162.03466796875</v>
      </c>
      <c r="AC1333" s="5">
        <v>1166.69750976562</v>
      </c>
      <c r="AD1333" s="5">
        <v>1121.82385253906</v>
      </c>
      <c r="AE1333" s="5">
        <v>1146.43859863281</v>
      </c>
      <c r="AF1333" s="5">
        <v>1135.70336914062</v>
      </c>
      <c r="AG1333" s="5">
        <v>1134.6552734374966</v>
      </c>
      <c r="AH1333" s="5">
        <v>1086.48913574218</v>
      </c>
      <c r="AI1333" s="5">
        <v>1082.1728515625</v>
      </c>
      <c r="AJ1333" s="5">
        <v>1035.48229980468</v>
      </c>
      <c r="AK1333" s="5">
        <v>1068.0480957031202</v>
      </c>
      <c r="AL1333" s="5">
        <v>1994.56677246093</v>
      </c>
      <c r="AM1333" s="5">
        <v>2025.05505371093</v>
      </c>
      <c r="AN1333" s="5">
        <v>2010.27624511718</v>
      </c>
      <c r="AO1333" s="5">
        <v>2009.9660237630133</v>
      </c>
      <c r="AP1333" s="5">
        <v>1112.39685058593</v>
      </c>
      <c r="AQ1333" s="5">
        <v>1158.30822753906</v>
      </c>
      <c r="AR1333" s="5">
        <v>1131.48889160156</v>
      </c>
      <c r="AS1333" s="5">
        <v>1134.0646565755167</v>
      </c>
      <c r="AT1333" s="5">
        <v>1092.48522949218</v>
      </c>
      <c r="AU1333" s="5">
        <v>1210.52844238281</v>
      </c>
      <c r="AV1333" s="5">
        <v>1238.02758789062</v>
      </c>
      <c r="AW1333" s="5">
        <v>1180.3470865885367</v>
      </c>
      <c r="AX1333" s="5">
        <v>1116.6630859375</v>
      </c>
      <c r="AY1333" s="5">
        <v>1075.95520019531</v>
      </c>
      <c r="AZ1333" s="5">
        <v>1051.2646484375</v>
      </c>
      <c r="BA1333" s="5">
        <v>1081.2943115234366</v>
      </c>
    </row>
    <row r="1334" spans="1:53" x14ac:dyDescent="0.2">
      <c r="A1334" s="1">
        <v>1331</v>
      </c>
      <c r="B1334" s="1" t="s">
        <v>5345</v>
      </c>
      <c r="C1334" s="1" t="s">
        <v>5346</v>
      </c>
      <c r="D1334" s="1" t="s">
        <v>5347</v>
      </c>
      <c r="E1334" s="1" t="s">
        <v>5348</v>
      </c>
      <c r="F1334" s="5">
        <v>242.68922424316401</v>
      </c>
      <c r="G1334" s="5">
        <v>242.78938293457</v>
      </c>
      <c r="H1334" s="5">
        <v>242.31721496582</v>
      </c>
      <c r="I1334" s="5">
        <v>242.59860738118468</v>
      </c>
      <c r="J1334" s="5">
        <v>166.03137207031199</v>
      </c>
      <c r="K1334" s="5">
        <v>182.08685302734301</v>
      </c>
      <c r="L1334" s="5">
        <v>195.37594604492099</v>
      </c>
      <c r="M1334" s="5">
        <v>181.16472371419198</v>
      </c>
      <c r="N1334" s="5">
        <v>266.14718627929602</v>
      </c>
      <c r="O1334" s="5">
        <v>305.912109375</v>
      </c>
      <c r="P1334" s="5">
        <v>310.60736083984301</v>
      </c>
      <c r="Q1334" s="5">
        <v>294.22221883137968</v>
      </c>
      <c r="R1334" s="5">
        <v>337.48864746093699</v>
      </c>
      <c r="S1334" s="5">
        <v>341.20495605468699</v>
      </c>
      <c r="T1334" s="5">
        <v>349.44485473632801</v>
      </c>
      <c r="U1334" s="5">
        <v>342.71281941731735</v>
      </c>
      <c r="V1334" s="5">
        <v>609.18939208984295</v>
      </c>
      <c r="W1334" s="5">
        <v>578.64587402343705</v>
      </c>
      <c r="X1334" s="5">
        <v>603.72650146484295</v>
      </c>
      <c r="Y1334" s="5">
        <v>597.1872558593742</v>
      </c>
      <c r="Z1334" s="5">
        <v>438.29110717773398</v>
      </c>
      <c r="AA1334" s="5">
        <v>523.36798095703102</v>
      </c>
      <c r="AB1334" s="5">
        <v>495.86502075195301</v>
      </c>
      <c r="AC1334" s="5">
        <v>485.84136962890597</v>
      </c>
      <c r="AD1334" s="5">
        <v>462.33953857421801</v>
      </c>
      <c r="AE1334" s="5">
        <v>441.59945678710898</v>
      </c>
      <c r="AF1334" s="5">
        <v>469.24359130859301</v>
      </c>
      <c r="AG1334" s="5">
        <v>457.72752888997337</v>
      </c>
      <c r="AH1334" s="5">
        <v>734.76281738281205</v>
      </c>
      <c r="AI1334" s="5">
        <v>744.63031005859295</v>
      </c>
      <c r="AJ1334" s="5">
        <v>740.87615966796795</v>
      </c>
      <c r="AK1334" s="5">
        <v>740.08976236979095</v>
      </c>
      <c r="AL1334" s="5">
        <v>890.24499511718705</v>
      </c>
      <c r="AM1334" s="5">
        <v>969.58343505859295</v>
      </c>
      <c r="AN1334" s="5">
        <v>924.860595703125</v>
      </c>
      <c r="AO1334" s="5">
        <v>928.2296752929683</v>
      </c>
      <c r="AP1334" s="5">
        <v>215.07875061035099</v>
      </c>
      <c r="AQ1334" s="5">
        <v>210.61485290527301</v>
      </c>
      <c r="AR1334" s="5">
        <v>210.58546447753901</v>
      </c>
      <c r="AS1334" s="5">
        <v>212.09302266438763</v>
      </c>
      <c r="AT1334" s="5">
        <v>162.22557067871</v>
      </c>
      <c r="AU1334" s="5">
        <v>180.47105407714801</v>
      </c>
      <c r="AV1334" s="5">
        <v>185.19520568847599</v>
      </c>
      <c r="AW1334" s="5">
        <v>175.96394348144466</v>
      </c>
      <c r="AX1334" s="5">
        <v>396.29891967773398</v>
      </c>
      <c r="AY1334" s="5">
        <v>366.72042846679602</v>
      </c>
      <c r="AZ1334" s="5">
        <v>322.01492309570301</v>
      </c>
      <c r="BA1334" s="5">
        <v>361.67809041341098</v>
      </c>
    </row>
    <row r="1335" spans="1:53" x14ac:dyDescent="0.2">
      <c r="A1335" s="1">
        <v>1332</v>
      </c>
      <c r="B1335" s="1" t="s">
        <v>5349</v>
      </c>
      <c r="C1335" s="1" t="s">
        <v>5350</v>
      </c>
      <c r="D1335" s="1" t="s">
        <v>5351</v>
      </c>
      <c r="E1335" s="1" t="s">
        <v>5352</v>
      </c>
      <c r="F1335" s="5">
        <v>2482.8056640625</v>
      </c>
      <c r="G1335" s="5">
        <v>2532.87524414062</v>
      </c>
      <c r="H1335" s="5">
        <v>2528.296875</v>
      </c>
      <c r="I1335" s="5">
        <v>2514.6592610677067</v>
      </c>
      <c r="J1335" s="5">
        <v>2704.8681640625</v>
      </c>
      <c r="K1335" s="5">
        <v>2518.83911132812</v>
      </c>
      <c r="L1335" s="5">
        <v>2478.8154296875</v>
      </c>
      <c r="M1335" s="5">
        <v>2567.5075683593732</v>
      </c>
      <c r="N1335" s="5">
        <v>935.79620361328102</v>
      </c>
      <c r="O1335" s="5">
        <v>945.87506103515602</v>
      </c>
      <c r="P1335" s="5">
        <v>880.97009277343705</v>
      </c>
      <c r="Q1335" s="5">
        <v>920.88045247395803</v>
      </c>
      <c r="R1335" s="5">
        <v>1543.29516601562</v>
      </c>
      <c r="S1335" s="5">
        <v>1511.64343261718</v>
      </c>
      <c r="T1335" s="5">
        <v>1514.0556640625</v>
      </c>
      <c r="U1335" s="5">
        <v>1522.9980875650999</v>
      </c>
      <c r="V1335" s="5">
        <v>2400.89868164062</v>
      </c>
      <c r="W1335" s="5">
        <v>2504.2333984375</v>
      </c>
      <c r="X1335" s="5">
        <v>2537.89306640625</v>
      </c>
      <c r="Y1335" s="5">
        <v>2481.0083821614567</v>
      </c>
      <c r="Z1335" s="5">
        <v>2737.81909179687</v>
      </c>
      <c r="AA1335" s="5">
        <v>2560.42358398437</v>
      </c>
      <c r="AB1335" s="5">
        <v>2664.88745117187</v>
      </c>
      <c r="AC1335" s="5">
        <v>2654.37670898437</v>
      </c>
      <c r="AD1335" s="5">
        <v>2672.09936523437</v>
      </c>
      <c r="AE1335" s="5">
        <v>2651.01416015625</v>
      </c>
      <c r="AF1335" s="5">
        <v>2665.287109375</v>
      </c>
      <c r="AG1335" s="5">
        <v>2662.8002115885397</v>
      </c>
      <c r="AH1335" s="5">
        <v>2713.92504882812</v>
      </c>
      <c r="AI1335" s="5">
        <v>2669.90966796875</v>
      </c>
      <c r="AJ1335" s="5">
        <v>2584.35302734375</v>
      </c>
      <c r="AK1335" s="5">
        <v>2656.0625813802067</v>
      </c>
      <c r="AL1335" s="5">
        <v>1022.22918701171</v>
      </c>
      <c r="AM1335" s="5">
        <v>1064.98852539062</v>
      </c>
      <c r="AN1335" s="5">
        <v>1076.59619140625</v>
      </c>
      <c r="AO1335" s="5">
        <v>1054.60463460286</v>
      </c>
      <c r="AP1335" s="5">
        <v>1922.70446777343</v>
      </c>
      <c r="AQ1335" s="5">
        <v>1936.99035644531</v>
      </c>
      <c r="AR1335" s="5">
        <v>1984.5107421875</v>
      </c>
      <c r="AS1335" s="5">
        <v>1948.0685221354133</v>
      </c>
      <c r="AT1335" s="5">
        <v>2135.60205078125</v>
      </c>
      <c r="AU1335" s="5">
        <v>2470.19873046875</v>
      </c>
      <c r="AV1335" s="5">
        <v>2519.05737304687</v>
      </c>
      <c r="AW1335" s="5">
        <v>2374.9527180989567</v>
      </c>
      <c r="AX1335" s="5">
        <v>2449.42358398437</v>
      </c>
      <c r="AY1335" s="5">
        <v>2477.51171875</v>
      </c>
      <c r="AZ1335" s="5">
        <v>2472.40112304687</v>
      </c>
      <c r="BA1335" s="5">
        <v>2466.4454752604129</v>
      </c>
    </row>
    <row r="1336" spans="1:53" x14ac:dyDescent="0.2">
      <c r="A1336" s="1">
        <v>1333</v>
      </c>
      <c r="B1336" s="1" t="s">
        <v>5353</v>
      </c>
      <c r="C1336" s="1" t="s">
        <v>5354</v>
      </c>
      <c r="D1336" s="1" t="s">
        <v>5355</v>
      </c>
      <c r="E1336" s="1" t="s">
        <v>5356</v>
      </c>
      <c r="F1336" s="5">
        <v>68.862655639648395</v>
      </c>
      <c r="G1336" s="5">
        <v>69.302474975585895</v>
      </c>
      <c r="H1336" s="5">
        <v>82.149406433105398</v>
      </c>
      <c r="I1336" s="5">
        <v>73.438179016113224</v>
      </c>
      <c r="J1336" s="5">
        <v>68.307052612304602</v>
      </c>
      <c r="K1336" s="5">
        <v>62.223403930663999</v>
      </c>
      <c r="L1336" s="5">
        <v>75.785171508789006</v>
      </c>
      <c r="M1336" s="5">
        <v>68.771876017252538</v>
      </c>
      <c r="N1336" s="5">
        <v>198.12608337402301</v>
      </c>
      <c r="O1336" s="5">
        <v>189.018295288085</v>
      </c>
      <c r="P1336" s="5">
        <v>204.47488403320301</v>
      </c>
      <c r="Q1336" s="5">
        <v>197.20642089843702</v>
      </c>
      <c r="R1336" s="5">
        <v>119.037704467773</v>
      </c>
      <c r="S1336" s="5">
        <v>97.200508117675696</v>
      </c>
      <c r="T1336" s="5">
        <v>88.613670349121094</v>
      </c>
      <c r="U1336" s="5">
        <v>101.61729431152327</v>
      </c>
      <c r="V1336" s="5">
        <v>202.18843078613199</v>
      </c>
      <c r="W1336" s="5">
        <v>218.53271484375</v>
      </c>
      <c r="X1336" s="5">
        <v>212.661041259765</v>
      </c>
      <c r="Y1336" s="5">
        <v>211.12739562988236</v>
      </c>
      <c r="Z1336" s="5">
        <v>117.254508972167</v>
      </c>
      <c r="AA1336" s="5">
        <v>119.355461120605</v>
      </c>
      <c r="AB1336" s="5">
        <v>124.20922088623</v>
      </c>
      <c r="AC1336" s="5">
        <v>120.27306365966734</v>
      </c>
      <c r="AD1336" s="5">
        <v>105.03353881835901</v>
      </c>
      <c r="AE1336" s="5">
        <v>97.369682312011705</v>
      </c>
      <c r="AF1336" s="5">
        <v>111.587310791015</v>
      </c>
      <c r="AG1336" s="5">
        <v>104.66351064046189</v>
      </c>
      <c r="AH1336" s="5">
        <v>123.923774719238</v>
      </c>
      <c r="AI1336" s="5">
        <v>131.43125915527301</v>
      </c>
      <c r="AJ1336" s="5">
        <v>92.220298767089801</v>
      </c>
      <c r="AK1336" s="5">
        <v>115.85844421386695</v>
      </c>
      <c r="AL1336" s="5">
        <v>112.13851165771401</v>
      </c>
      <c r="AM1336" s="5">
        <v>113.896102905273</v>
      </c>
      <c r="AN1336" s="5">
        <v>98.338394165039006</v>
      </c>
      <c r="AO1336" s="5">
        <v>108.12433624267533</v>
      </c>
      <c r="AP1336" s="5">
        <v>91.420539855957003</v>
      </c>
      <c r="AQ1336" s="5">
        <v>124.22640228271401</v>
      </c>
      <c r="AR1336" s="5">
        <v>115.93129730224599</v>
      </c>
      <c r="AS1336" s="5">
        <v>110.526079813639</v>
      </c>
      <c r="AT1336" s="5">
        <v>189.26963806152301</v>
      </c>
      <c r="AU1336" s="5">
        <v>202.729721069335</v>
      </c>
      <c r="AV1336" s="5">
        <v>221.61376953125</v>
      </c>
      <c r="AW1336" s="5">
        <v>204.53770955403601</v>
      </c>
      <c r="AX1336" s="5">
        <v>162.97770690917901</v>
      </c>
      <c r="AY1336" s="5">
        <v>144.96136474609301</v>
      </c>
      <c r="AZ1336" s="5">
        <v>175.79666137695301</v>
      </c>
      <c r="BA1336" s="5">
        <v>161.24524434407502</v>
      </c>
    </row>
    <row r="1337" spans="1:53" x14ac:dyDescent="0.2">
      <c r="A1337" s="1">
        <v>1334</v>
      </c>
      <c r="B1337" s="1" t="s">
        <v>5357</v>
      </c>
      <c r="C1337" s="1" t="s">
        <v>5358</v>
      </c>
      <c r="D1337" s="1" t="s">
        <v>5359</v>
      </c>
      <c r="E1337" s="1" t="s">
        <v>5360</v>
      </c>
      <c r="F1337" s="5">
        <v>139.44839477539</v>
      </c>
      <c r="G1337" s="5">
        <v>142.97578430175699</v>
      </c>
      <c r="H1337" s="5">
        <v>122.67469787597599</v>
      </c>
      <c r="I1337" s="5">
        <v>135.03295898437432</v>
      </c>
      <c r="J1337" s="5">
        <v>141.484283447265</v>
      </c>
      <c r="K1337" s="5">
        <v>133.24093627929599</v>
      </c>
      <c r="L1337" s="5">
        <v>133.49325561523401</v>
      </c>
      <c r="M1337" s="5">
        <v>136.07282511393169</v>
      </c>
      <c r="N1337" s="5">
        <v>960.55383300781205</v>
      </c>
      <c r="O1337" s="5">
        <v>918.7880859375</v>
      </c>
      <c r="P1337" s="5">
        <v>791.02264404296795</v>
      </c>
      <c r="Q1337" s="5">
        <v>890.1215209960933</v>
      </c>
      <c r="R1337" s="5">
        <v>139.57330322265599</v>
      </c>
      <c r="S1337" s="5">
        <v>144.27804565429599</v>
      </c>
      <c r="T1337" s="5">
        <v>105.742347717285</v>
      </c>
      <c r="U1337" s="5">
        <v>129.86456553141232</v>
      </c>
      <c r="V1337" s="5">
        <v>140.90768432617099</v>
      </c>
      <c r="W1337" s="5">
        <v>158.61383056640599</v>
      </c>
      <c r="X1337" s="5">
        <v>137.21441650390599</v>
      </c>
      <c r="Y1337" s="5">
        <v>145.57864379882767</v>
      </c>
      <c r="Z1337" s="5">
        <v>108.67501831054599</v>
      </c>
      <c r="AA1337" s="5">
        <v>93.129852294921804</v>
      </c>
      <c r="AB1337" s="5">
        <v>113.31233978271401</v>
      </c>
      <c r="AC1337" s="5">
        <v>105.03907012939392</v>
      </c>
      <c r="AD1337" s="5">
        <v>305.79016113281199</v>
      </c>
      <c r="AE1337" s="5">
        <v>287.07955932617102</v>
      </c>
      <c r="AF1337" s="5">
        <v>299.70745849609301</v>
      </c>
      <c r="AG1337" s="5">
        <v>297.52572631835869</v>
      </c>
      <c r="AH1337" s="5">
        <v>240.65309143066401</v>
      </c>
      <c r="AI1337" s="5">
        <v>269.13626098632801</v>
      </c>
      <c r="AJ1337" s="5">
        <v>278.20230102539</v>
      </c>
      <c r="AK1337" s="5">
        <v>262.66388448079402</v>
      </c>
      <c r="AL1337" s="5">
        <v>298.56814575195301</v>
      </c>
      <c r="AM1337" s="5">
        <v>291.777740478515</v>
      </c>
      <c r="AN1337" s="5">
        <v>292.24688720703102</v>
      </c>
      <c r="AO1337" s="5">
        <v>294.19759114583303</v>
      </c>
      <c r="AP1337" s="5">
        <v>147.531814575195</v>
      </c>
      <c r="AQ1337" s="5">
        <v>153.95068359375</v>
      </c>
      <c r="AR1337" s="5">
        <v>150.03855895996</v>
      </c>
      <c r="AS1337" s="5">
        <v>150.50701904296832</v>
      </c>
      <c r="AT1337" s="5">
        <v>254.51080322265599</v>
      </c>
      <c r="AU1337" s="5">
        <v>260.77804565429602</v>
      </c>
      <c r="AV1337" s="5">
        <v>276.41485595703102</v>
      </c>
      <c r="AW1337" s="5">
        <v>263.90123494466098</v>
      </c>
      <c r="AX1337" s="5">
        <v>244.87757873535099</v>
      </c>
      <c r="AY1337" s="5">
        <v>206.21319580078099</v>
      </c>
      <c r="AZ1337" s="5">
        <v>207.38674926757801</v>
      </c>
      <c r="BA1337" s="5">
        <v>219.49250793457</v>
      </c>
    </row>
    <row r="1338" spans="1:53" x14ac:dyDescent="0.2">
      <c r="A1338" s="1">
        <v>1335</v>
      </c>
      <c r="B1338" s="1" t="s">
        <v>5361</v>
      </c>
      <c r="C1338" s="1" t="s">
        <v>5362</v>
      </c>
      <c r="D1338" s="1" t="s">
        <v>5363</v>
      </c>
      <c r="E1338" s="1" t="s">
        <v>5364</v>
      </c>
      <c r="F1338" s="5">
        <v>4269.98291015625</v>
      </c>
      <c r="G1338" s="5">
        <v>4315.7900390625</v>
      </c>
      <c r="H1338" s="5">
        <v>4432.6943359375</v>
      </c>
      <c r="I1338" s="5">
        <v>4339.489095052083</v>
      </c>
      <c r="J1338" s="5">
        <v>4848.68505859375</v>
      </c>
      <c r="K1338" s="5">
        <v>5076.05078125</v>
      </c>
      <c r="L1338" s="5">
        <v>4702.76416015625</v>
      </c>
      <c r="M1338" s="5">
        <v>4875.833333333333</v>
      </c>
      <c r="N1338" s="5">
        <v>14879.0146484375</v>
      </c>
      <c r="O1338" s="5">
        <v>15053.5341796875</v>
      </c>
      <c r="P1338" s="5">
        <v>14515.5068359375</v>
      </c>
      <c r="Q1338" s="5">
        <v>14816.0185546875</v>
      </c>
      <c r="R1338" s="5">
        <v>8601.3232421875</v>
      </c>
      <c r="S1338" s="5">
        <v>9168.779296875</v>
      </c>
      <c r="T1338" s="5">
        <v>8771.41796875</v>
      </c>
      <c r="U1338" s="5">
        <v>8847.1735026041661</v>
      </c>
      <c r="V1338" s="5">
        <v>6509.82080078125</v>
      </c>
      <c r="W1338" s="5">
        <v>6719.3623046875</v>
      </c>
      <c r="X1338" s="5">
        <v>6905.4716796875</v>
      </c>
      <c r="Y1338" s="5">
        <v>6711.551595052083</v>
      </c>
      <c r="Z1338" s="5">
        <v>5420.06591796875</v>
      </c>
      <c r="AA1338" s="5">
        <v>5258.84521484375</v>
      </c>
      <c r="AB1338" s="5">
        <v>5110.86328125</v>
      </c>
      <c r="AC1338" s="5">
        <v>5263.258138020833</v>
      </c>
      <c r="AD1338" s="5">
        <v>4656.2353515625</v>
      </c>
      <c r="AE1338" s="5">
        <v>4456.97607421875</v>
      </c>
      <c r="AF1338" s="5">
        <v>4669.2080078125</v>
      </c>
      <c r="AG1338" s="5">
        <v>4594.139811197917</v>
      </c>
      <c r="AH1338" s="5">
        <v>4599.0009765625</v>
      </c>
      <c r="AI1338" s="5">
        <v>4649.03076171875</v>
      </c>
      <c r="AJ1338" s="5">
        <v>4468.720703125</v>
      </c>
      <c r="AK1338" s="5">
        <v>4572.250813802083</v>
      </c>
      <c r="AL1338" s="5">
        <v>17401.513671875</v>
      </c>
      <c r="AM1338" s="5">
        <v>17269.900390625</v>
      </c>
      <c r="AN1338" s="5">
        <v>15863.892578125</v>
      </c>
      <c r="AO1338" s="5">
        <v>16845.102213541668</v>
      </c>
      <c r="AP1338" s="5">
        <v>7692.0849609375</v>
      </c>
      <c r="AQ1338" s="5">
        <v>7916.3505859375</v>
      </c>
      <c r="AR1338" s="5">
        <v>8190.4306640625</v>
      </c>
      <c r="AS1338" s="5">
        <v>7932.955403645833</v>
      </c>
      <c r="AT1338" s="5">
        <v>8224.779296875</v>
      </c>
      <c r="AU1338" s="5">
        <v>8492.9990234375</v>
      </c>
      <c r="AV1338" s="5">
        <v>8040.2705078125</v>
      </c>
      <c r="AW1338" s="5">
        <v>8252.6829427083339</v>
      </c>
      <c r="AX1338" s="5">
        <v>6088.53955078125</v>
      </c>
      <c r="AY1338" s="5">
        <v>5877.81591796875</v>
      </c>
      <c r="AZ1338" s="5">
        <v>6137.5791015625</v>
      </c>
      <c r="BA1338" s="5">
        <v>6034.644856770833</v>
      </c>
    </row>
    <row r="1339" spans="1:53" x14ac:dyDescent="0.2">
      <c r="A1339" s="1">
        <v>1336</v>
      </c>
      <c r="B1339" s="1" t="s">
        <v>5365</v>
      </c>
      <c r="C1339" s="1" t="s">
        <v>5366</v>
      </c>
      <c r="D1339" s="1" t="s">
        <v>5367</v>
      </c>
      <c r="E1339" s="1" t="s">
        <v>5368</v>
      </c>
      <c r="F1339" s="5">
        <v>355.37728881835898</v>
      </c>
      <c r="G1339" s="5">
        <v>343.215728759765</v>
      </c>
      <c r="H1339" s="5">
        <v>344.61370849609301</v>
      </c>
      <c r="I1339" s="5">
        <v>347.73557535807231</v>
      </c>
      <c r="J1339" s="5">
        <v>408.84164428710898</v>
      </c>
      <c r="K1339" s="5">
        <v>396.48971557617102</v>
      </c>
      <c r="L1339" s="5">
        <v>393.30657958984301</v>
      </c>
      <c r="M1339" s="5">
        <v>399.54597981770763</v>
      </c>
      <c r="N1339" s="5">
        <v>1267.08020019531</v>
      </c>
      <c r="O1339" s="5">
        <v>1346.70520019531</v>
      </c>
      <c r="P1339" s="5">
        <v>1354.21447753906</v>
      </c>
      <c r="Q1339" s="5">
        <v>1322.66662597656</v>
      </c>
      <c r="R1339" s="5">
        <v>1390.81115722656</v>
      </c>
      <c r="S1339" s="5">
        <v>1428.80505371093</v>
      </c>
      <c r="T1339" s="5">
        <v>1434.47900390625</v>
      </c>
      <c r="U1339" s="5">
        <v>1418.0317382812466</v>
      </c>
      <c r="V1339" s="5">
        <v>295.89450073242102</v>
      </c>
      <c r="W1339" s="5">
        <v>289.28890991210898</v>
      </c>
      <c r="X1339" s="5">
        <v>278.21707153320301</v>
      </c>
      <c r="Y1339" s="5">
        <v>287.80016072591098</v>
      </c>
      <c r="Z1339" s="5">
        <v>365.932861328125</v>
      </c>
      <c r="AA1339" s="5">
        <v>351.60852050781199</v>
      </c>
      <c r="AB1339" s="5">
        <v>353.39105224609301</v>
      </c>
      <c r="AC1339" s="5">
        <v>356.97747802734335</v>
      </c>
      <c r="AD1339" s="5">
        <v>997.91516113281205</v>
      </c>
      <c r="AE1339" s="5">
        <v>978.226806640625</v>
      </c>
      <c r="AF1339" s="5">
        <v>976.99273681640602</v>
      </c>
      <c r="AG1339" s="5">
        <v>984.37823486328091</v>
      </c>
      <c r="AH1339" s="5">
        <v>1103.21057128906</v>
      </c>
      <c r="AI1339" s="5">
        <v>1131.4638671875</v>
      </c>
      <c r="AJ1339" s="5">
        <v>1122.37768554687</v>
      </c>
      <c r="AK1339" s="5">
        <v>1119.0173746744765</v>
      </c>
      <c r="AL1339" s="5">
        <v>2223.66845703125</v>
      </c>
      <c r="AM1339" s="5">
        <v>2245.32275390625</v>
      </c>
      <c r="AN1339" s="5">
        <v>2226.75146484375</v>
      </c>
      <c r="AO1339" s="5">
        <v>2231.9142252604165</v>
      </c>
      <c r="AP1339" s="5">
        <v>2486.54052734375</v>
      </c>
      <c r="AQ1339" s="5">
        <v>2489.439453125</v>
      </c>
      <c r="AR1339" s="5">
        <v>2550.46533203125</v>
      </c>
      <c r="AS1339" s="5">
        <v>2508.8151041666665</v>
      </c>
      <c r="AT1339" s="5">
        <v>1018.2622680664</v>
      </c>
      <c r="AU1339" s="5">
        <v>1059.93566894531</v>
      </c>
      <c r="AV1339" s="5">
        <v>1046.18371582031</v>
      </c>
      <c r="AW1339" s="5">
        <v>1041.4605509440069</v>
      </c>
      <c r="AX1339" s="5">
        <v>807.93536376953102</v>
      </c>
      <c r="AY1339" s="5">
        <v>704.38482666015602</v>
      </c>
      <c r="AZ1339" s="5">
        <v>658.21514892578102</v>
      </c>
      <c r="BA1339" s="5">
        <v>723.51177978515591</v>
      </c>
    </row>
    <row r="1340" spans="1:53" x14ac:dyDescent="0.2">
      <c r="A1340" s="1">
        <v>1337</v>
      </c>
      <c r="B1340" s="1" t="s">
        <v>5369</v>
      </c>
      <c r="C1340" s="1" t="s">
        <v>5370</v>
      </c>
      <c r="D1340" s="1" t="s">
        <v>5371</v>
      </c>
      <c r="E1340" s="1" t="s">
        <v>5372</v>
      </c>
      <c r="F1340" s="5">
        <v>150.18142700195301</v>
      </c>
      <c r="G1340" s="5">
        <v>137.81483459472599</v>
      </c>
      <c r="H1340" s="5">
        <v>113.371170043945</v>
      </c>
      <c r="I1340" s="5">
        <v>133.789143880208</v>
      </c>
      <c r="J1340" s="5">
        <v>155.093002319335</v>
      </c>
      <c r="K1340" s="5">
        <v>152.79859924316401</v>
      </c>
      <c r="L1340" s="5">
        <v>152.13395690917901</v>
      </c>
      <c r="M1340" s="5">
        <v>153.34185282389265</v>
      </c>
      <c r="N1340" s="5">
        <v>70.662750244140597</v>
      </c>
      <c r="O1340" s="5">
        <v>126.562362670898</v>
      </c>
      <c r="P1340" s="5">
        <v>96.088439941406193</v>
      </c>
      <c r="Q1340" s="5">
        <v>97.771184285481596</v>
      </c>
      <c r="R1340" s="5">
        <v>96.069007873535099</v>
      </c>
      <c r="S1340" s="5">
        <v>89.663932800292898</v>
      </c>
      <c r="T1340" s="5">
        <v>108.33956909179599</v>
      </c>
      <c r="U1340" s="5">
        <v>98.024169921874659</v>
      </c>
      <c r="V1340" s="5">
        <v>108.28987121582</v>
      </c>
      <c r="W1340" s="5">
        <v>96.668556213378906</v>
      </c>
      <c r="X1340" s="5">
        <v>113.436401367187</v>
      </c>
      <c r="Y1340" s="5">
        <v>106.13160959879531</v>
      </c>
      <c r="Z1340" s="5">
        <v>161.91357421875</v>
      </c>
      <c r="AA1340" s="5">
        <v>153.39697265625</v>
      </c>
      <c r="AB1340" s="5">
        <v>157.80889892578099</v>
      </c>
      <c r="AC1340" s="5">
        <v>157.70648193359366</v>
      </c>
      <c r="AD1340" s="5">
        <v>159.70568847656199</v>
      </c>
      <c r="AE1340" s="5">
        <v>128.50929260253901</v>
      </c>
      <c r="AF1340" s="5">
        <v>147.99432373046801</v>
      </c>
      <c r="AG1340" s="5">
        <v>145.40310160318967</v>
      </c>
      <c r="AH1340" s="5">
        <v>142.67126464843699</v>
      </c>
      <c r="AI1340" s="5">
        <v>167.312576293945</v>
      </c>
      <c r="AJ1340" s="5">
        <v>151.911209106445</v>
      </c>
      <c r="AK1340" s="5">
        <v>153.96501668294232</v>
      </c>
      <c r="AL1340" s="5">
        <v>69.799148559570298</v>
      </c>
      <c r="AM1340" s="5">
        <v>89.720222473144503</v>
      </c>
      <c r="AN1340" s="5">
        <v>104.79338073730401</v>
      </c>
      <c r="AO1340" s="5">
        <v>88.104250590006259</v>
      </c>
      <c r="AP1340" s="5">
        <v>96.102958679199205</v>
      </c>
      <c r="AQ1340" s="5">
        <v>108.960235595703</v>
      </c>
      <c r="AR1340" s="5">
        <v>89.906097412109304</v>
      </c>
      <c r="AS1340" s="5">
        <v>98.323097229003835</v>
      </c>
      <c r="AT1340" s="5">
        <v>418.51025390625</v>
      </c>
      <c r="AV1340" s="5">
        <v>477.84759521484301</v>
      </c>
      <c r="AW1340" s="5">
        <v>448.17892456054653</v>
      </c>
      <c r="AX1340" s="5">
        <v>163.75341796875</v>
      </c>
      <c r="AY1340" s="5">
        <v>121.06526947021401</v>
      </c>
      <c r="AZ1340" s="5">
        <v>97.167648315429602</v>
      </c>
      <c r="BA1340" s="5">
        <v>127.32877858479787</v>
      </c>
    </row>
    <row r="1341" spans="1:53" x14ac:dyDescent="0.2">
      <c r="A1341" s="1">
        <v>1338</v>
      </c>
      <c r="B1341" s="1" t="s">
        <v>5373</v>
      </c>
      <c r="C1341" s="1" t="s">
        <v>5374</v>
      </c>
      <c r="D1341" s="1" t="s">
        <v>5375</v>
      </c>
      <c r="E1341" s="1" t="s">
        <v>5376</v>
      </c>
      <c r="F1341" s="5">
        <v>1631.05236816406</v>
      </c>
      <c r="G1341" s="5">
        <v>1719.87731933593</v>
      </c>
      <c r="H1341" s="5">
        <v>1701.94299316406</v>
      </c>
      <c r="I1341" s="5">
        <v>1684.2908935546832</v>
      </c>
      <c r="J1341" s="5">
        <v>1449.40319824218</v>
      </c>
      <c r="K1341" s="5">
        <v>1544.50708007812</v>
      </c>
      <c r="L1341" s="5">
        <v>1495.85803222656</v>
      </c>
      <c r="M1341" s="5">
        <v>1496.5894368489533</v>
      </c>
      <c r="N1341" s="5">
        <v>2058.61376953125</v>
      </c>
      <c r="O1341" s="5">
        <v>2083.73852539062</v>
      </c>
      <c r="P1341" s="5">
        <v>2083.685546875</v>
      </c>
      <c r="Q1341" s="5">
        <v>2075.3459472656232</v>
      </c>
      <c r="R1341" s="5">
        <v>2767.33862304687</v>
      </c>
      <c r="S1341" s="5">
        <v>2825.85034179687</v>
      </c>
      <c r="T1341" s="5">
        <v>2901.25</v>
      </c>
      <c r="U1341" s="5">
        <v>2831.4796549479129</v>
      </c>
      <c r="V1341" s="5">
        <v>2443.5263671875</v>
      </c>
      <c r="W1341" s="5">
        <v>2309.72607421875</v>
      </c>
      <c r="X1341" s="5">
        <v>2463.419921875</v>
      </c>
      <c r="Y1341" s="5">
        <v>2405.5574544270835</v>
      </c>
      <c r="Z1341" s="5">
        <v>1746.11877441406</v>
      </c>
      <c r="AA1341" s="5">
        <v>1746.00109863281</v>
      </c>
      <c r="AB1341" s="5">
        <v>1767.31799316406</v>
      </c>
      <c r="AC1341" s="5">
        <v>1753.1459554036435</v>
      </c>
      <c r="AD1341" s="5">
        <v>2169.84130859375</v>
      </c>
      <c r="AE1341" s="5">
        <v>2231.64086914062</v>
      </c>
      <c r="AF1341" s="5">
        <v>2118.0712890625</v>
      </c>
      <c r="AG1341" s="5">
        <v>2173.1844889322897</v>
      </c>
      <c r="AH1341" s="5">
        <v>2287.35498046875</v>
      </c>
      <c r="AI1341" s="5">
        <v>2129.974609375</v>
      </c>
      <c r="AJ1341" s="5">
        <v>2341.734375</v>
      </c>
      <c r="AK1341" s="5">
        <v>2253.0213216145835</v>
      </c>
      <c r="AL1341" s="5">
        <v>3608.01416015625</v>
      </c>
      <c r="AM1341" s="5">
        <v>3389.318359375</v>
      </c>
      <c r="AN1341" s="5">
        <v>3353.08715820312</v>
      </c>
      <c r="AO1341" s="5">
        <v>3450.1398925781232</v>
      </c>
      <c r="AP1341" s="5">
        <v>3269.4619140625</v>
      </c>
      <c r="AQ1341" s="5">
        <v>3317.90966796875</v>
      </c>
      <c r="AR1341" s="5">
        <v>3377.76782226562</v>
      </c>
      <c r="AS1341" s="5">
        <v>3321.7131347656232</v>
      </c>
      <c r="AT1341" s="5">
        <v>3484.37646484375</v>
      </c>
      <c r="AU1341" s="5">
        <v>3566.00512695312</v>
      </c>
      <c r="AV1341" s="5">
        <v>4076.31298828125</v>
      </c>
      <c r="AW1341" s="5">
        <v>3708.8981933593732</v>
      </c>
      <c r="AX1341" s="5">
        <v>3032.34741210937</v>
      </c>
      <c r="AY1341" s="5">
        <v>2866.95385742187</v>
      </c>
      <c r="AZ1341" s="5">
        <v>2915.8193359375</v>
      </c>
      <c r="BA1341" s="5">
        <v>2938.3735351562464</v>
      </c>
    </row>
    <row r="1342" spans="1:53" x14ac:dyDescent="0.2">
      <c r="A1342" s="1">
        <v>1339</v>
      </c>
      <c r="B1342" s="1" t="s">
        <v>5377</v>
      </c>
      <c r="C1342" s="1" t="s">
        <v>5378</v>
      </c>
      <c r="D1342" s="1" t="s">
        <v>5379</v>
      </c>
      <c r="E1342" s="1" t="s">
        <v>5380</v>
      </c>
      <c r="F1342" s="5">
        <v>127.57495880126901</v>
      </c>
      <c r="G1342" s="5">
        <v>139.34141540527301</v>
      </c>
      <c r="H1342" s="5">
        <v>135.46565246582</v>
      </c>
      <c r="I1342" s="5">
        <v>134.12734222412067</v>
      </c>
      <c r="J1342" s="5">
        <v>149.34547424316401</v>
      </c>
      <c r="K1342" s="5">
        <v>139.81535339355401</v>
      </c>
      <c r="L1342" s="5">
        <v>134.32470703125</v>
      </c>
      <c r="M1342" s="5">
        <v>141.16184488932268</v>
      </c>
      <c r="N1342" s="5">
        <v>371.47088623046801</v>
      </c>
      <c r="O1342" s="5">
        <v>386.72076416015602</v>
      </c>
      <c r="P1342" s="5">
        <v>368.41687011718699</v>
      </c>
      <c r="Q1342" s="5">
        <v>375.53617350260373</v>
      </c>
      <c r="R1342" s="5">
        <v>172.618240356445</v>
      </c>
      <c r="S1342" s="5">
        <v>161.14190673828099</v>
      </c>
      <c r="T1342" s="5">
        <v>162.51306152343699</v>
      </c>
      <c r="U1342" s="5">
        <v>165.424402872721</v>
      </c>
      <c r="V1342" s="5">
        <v>160.75123596191401</v>
      </c>
      <c r="W1342" s="5">
        <v>155.24949645996</v>
      </c>
      <c r="X1342" s="5">
        <v>165.27836608886699</v>
      </c>
      <c r="Y1342" s="5">
        <v>160.42636617024698</v>
      </c>
      <c r="Z1342" s="5">
        <v>137.47154235839801</v>
      </c>
      <c r="AA1342" s="5">
        <v>133.33583068847599</v>
      </c>
      <c r="AB1342" s="5">
        <v>142.97082519531199</v>
      </c>
      <c r="AC1342" s="5">
        <v>137.92606608072865</v>
      </c>
      <c r="AD1342" s="5">
        <v>167.46644592285099</v>
      </c>
      <c r="AE1342" s="5">
        <v>161.41291809082</v>
      </c>
      <c r="AF1342" s="5">
        <v>174.51571655273401</v>
      </c>
      <c r="AG1342" s="5">
        <v>167.79836018880167</v>
      </c>
      <c r="AH1342" s="5">
        <v>158.36878967285099</v>
      </c>
      <c r="AI1342" s="5">
        <v>158.82659912109301</v>
      </c>
      <c r="AJ1342" s="5">
        <v>166.99638366699199</v>
      </c>
      <c r="AK1342" s="5">
        <v>161.39725748697867</v>
      </c>
      <c r="AL1342" s="5">
        <v>337.78854370117102</v>
      </c>
      <c r="AM1342" s="5">
        <v>328.34405517578102</v>
      </c>
      <c r="AN1342" s="5">
        <v>321.65536499023398</v>
      </c>
      <c r="AO1342" s="5">
        <v>329.2626546223953</v>
      </c>
      <c r="AP1342" s="5">
        <v>181.85597229003901</v>
      </c>
      <c r="AQ1342" s="5">
        <v>180.607162475585</v>
      </c>
      <c r="AR1342" s="5">
        <v>185.32685852050699</v>
      </c>
      <c r="AS1342" s="5">
        <v>182.59666442871034</v>
      </c>
      <c r="AT1342" s="5">
        <v>208.47813415527301</v>
      </c>
      <c r="AU1342" s="5">
        <v>217.471588134765</v>
      </c>
      <c r="AV1342" s="5">
        <v>211.30065917968699</v>
      </c>
      <c r="AW1342" s="5">
        <v>212.41679382324165</v>
      </c>
      <c r="AX1342" s="5">
        <v>186.00358581542901</v>
      </c>
      <c r="AY1342" s="5">
        <v>160.01663208007801</v>
      </c>
      <c r="AZ1342" s="5">
        <v>156.99003601074199</v>
      </c>
      <c r="BA1342" s="5">
        <v>167.67008463541632</v>
      </c>
    </row>
    <row r="1343" spans="1:53" x14ac:dyDescent="0.2">
      <c r="A1343" s="1">
        <v>1340</v>
      </c>
      <c r="B1343" s="1" t="s">
        <v>5381</v>
      </c>
      <c r="C1343" s="1" t="s">
        <v>5382</v>
      </c>
      <c r="D1343" s="1" t="s">
        <v>5383</v>
      </c>
      <c r="E1343" s="1" t="s">
        <v>5384</v>
      </c>
      <c r="F1343" s="5">
        <v>456.42175292968699</v>
      </c>
      <c r="G1343" s="5">
        <v>465.82482910156199</v>
      </c>
      <c r="H1343" s="5">
        <v>489.60015869140602</v>
      </c>
      <c r="I1343" s="5">
        <v>470.61558024088498</v>
      </c>
      <c r="J1343" s="5">
        <v>425.71188354492102</v>
      </c>
      <c r="K1343" s="5">
        <v>440.76858520507801</v>
      </c>
      <c r="L1343" s="5">
        <v>506.60812377929602</v>
      </c>
      <c r="M1343" s="5">
        <v>457.696197509765</v>
      </c>
      <c r="N1343" s="5">
        <v>209.72299194335901</v>
      </c>
      <c r="O1343" s="5">
        <v>215.03480529785099</v>
      </c>
      <c r="P1343" s="5">
        <v>246.59259033203099</v>
      </c>
      <c r="Q1343" s="5">
        <v>223.78346252441369</v>
      </c>
      <c r="R1343" s="5">
        <v>308.73449707031199</v>
      </c>
      <c r="S1343" s="5">
        <v>310.722900390625</v>
      </c>
      <c r="T1343" s="5">
        <v>305.26275634765602</v>
      </c>
      <c r="U1343" s="5">
        <v>308.24005126953102</v>
      </c>
      <c r="V1343" s="5">
        <v>262.905029296875</v>
      </c>
      <c r="W1343" s="5">
        <v>325.205963134765</v>
      </c>
      <c r="X1343" s="5">
        <v>295.69070434570301</v>
      </c>
      <c r="Y1343" s="5">
        <v>294.60056559244765</v>
      </c>
      <c r="Z1343" s="5">
        <v>367.82797241210898</v>
      </c>
      <c r="AA1343" s="5">
        <v>405.19876098632801</v>
      </c>
      <c r="AB1343" s="5">
        <v>320.94845581054602</v>
      </c>
      <c r="AC1343" s="5">
        <v>364.65839640299436</v>
      </c>
      <c r="AD1343" s="5">
        <v>375.83056640625</v>
      </c>
      <c r="AE1343" s="5">
        <v>343.44058227539</v>
      </c>
      <c r="AF1343" s="5">
        <v>424.904296875</v>
      </c>
      <c r="AG1343" s="5">
        <v>381.39181518554665</v>
      </c>
      <c r="AH1343" s="5">
        <v>321.46356201171801</v>
      </c>
      <c r="AI1343" s="5">
        <v>294.787353515625</v>
      </c>
      <c r="AJ1343" s="5">
        <v>311.86413574218699</v>
      </c>
      <c r="AK1343" s="5">
        <v>309.37168375651004</v>
      </c>
      <c r="AL1343" s="5">
        <v>190.016998291015</v>
      </c>
      <c r="AM1343" s="5">
        <v>177.81785583496</v>
      </c>
      <c r="AN1343" s="5">
        <v>183.17854309082</v>
      </c>
      <c r="AO1343" s="5">
        <v>183.67113240559831</v>
      </c>
      <c r="AP1343" s="5">
        <v>186.250717163085</v>
      </c>
      <c r="AQ1343" s="5">
        <v>190.43788146972599</v>
      </c>
      <c r="AR1343" s="5">
        <v>188.61871337890599</v>
      </c>
      <c r="AS1343" s="5">
        <v>188.43577067057234</v>
      </c>
      <c r="AT1343" s="5">
        <v>375.11001586914</v>
      </c>
      <c r="AU1343" s="5">
        <v>520.78967285156205</v>
      </c>
      <c r="AV1343" s="5">
        <v>374.67361450195301</v>
      </c>
      <c r="AW1343" s="5">
        <v>423.52443440755161</v>
      </c>
      <c r="AX1343" s="5">
        <v>298.16812133789</v>
      </c>
      <c r="AY1343" s="5">
        <v>226.67613220214801</v>
      </c>
      <c r="AZ1343" s="5">
        <v>209.76626586914</v>
      </c>
      <c r="BA1343" s="5">
        <v>244.87017313639271</v>
      </c>
    </row>
    <row r="1344" spans="1:53" x14ac:dyDescent="0.2">
      <c r="A1344" s="1">
        <v>1341</v>
      </c>
      <c r="B1344" s="1" t="s">
        <v>5385</v>
      </c>
      <c r="C1344" s="1" t="s">
        <v>5386</v>
      </c>
      <c r="D1344" s="1" t="s">
        <v>5387</v>
      </c>
      <c r="E1344" s="1" t="s">
        <v>5388</v>
      </c>
      <c r="F1344" s="5">
        <v>483.928466796875</v>
      </c>
      <c r="G1344" s="5">
        <v>518.17852783203102</v>
      </c>
      <c r="H1344" s="5">
        <v>495.30108642578102</v>
      </c>
      <c r="I1344" s="5">
        <v>499.13602701822902</v>
      </c>
      <c r="J1344" s="5">
        <v>435.41717529296801</v>
      </c>
      <c r="K1344" s="5">
        <v>410.176025390625</v>
      </c>
      <c r="L1344" s="5">
        <v>402.116607666015</v>
      </c>
      <c r="M1344" s="5">
        <v>415.90326944986936</v>
      </c>
      <c r="N1344" s="5">
        <v>672.68371582031205</v>
      </c>
      <c r="O1344" s="5">
        <v>681.04382324218705</v>
      </c>
      <c r="P1344" s="5">
        <v>630.279052734375</v>
      </c>
      <c r="Q1344" s="5">
        <v>661.33553059895803</v>
      </c>
      <c r="R1344" s="5">
        <v>517.72760009765602</v>
      </c>
      <c r="S1344" s="5">
        <v>585.31427001953102</v>
      </c>
      <c r="T1344" s="5">
        <v>593.2236328125</v>
      </c>
      <c r="U1344" s="5">
        <v>565.42183430989564</v>
      </c>
      <c r="V1344" s="5">
        <v>358.93771362304602</v>
      </c>
      <c r="W1344" s="5">
        <v>357.26110839843699</v>
      </c>
      <c r="X1344" s="5">
        <v>342.06457519531199</v>
      </c>
      <c r="Y1344" s="5">
        <v>352.75446573893169</v>
      </c>
      <c r="Z1344" s="5">
        <v>279.95452880859301</v>
      </c>
      <c r="AA1344" s="5">
        <v>276.54449462890602</v>
      </c>
      <c r="AB1344" s="5">
        <v>281.00341796875</v>
      </c>
      <c r="AC1344" s="5">
        <v>279.16748046874972</v>
      </c>
      <c r="AD1344" s="5">
        <v>434.02355957031199</v>
      </c>
      <c r="AE1344" s="5">
        <v>423.365631103515</v>
      </c>
      <c r="AF1344" s="5">
        <v>415.20657348632801</v>
      </c>
      <c r="AG1344" s="5">
        <v>424.19858805338498</v>
      </c>
      <c r="AH1344" s="5">
        <v>422.586822509765</v>
      </c>
      <c r="AI1344" s="5">
        <v>441.98898315429602</v>
      </c>
      <c r="AJ1344" s="5">
        <v>401.62960815429602</v>
      </c>
      <c r="AK1344" s="5">
        <v>422.0684712727857</v>
      </c>
      <c r="AL1344" s="5">
        <v>717.03576660156205</v>
      </c>
      <c r="AM1344" s="5">
        <v>779.79876708984295</v>
      </c>
      <c r="AN1344" s="5">
        <v>780.96429443359295</v>
      </c>
      <c r="AO1344" s="5">
        <v>759.26627604166595</v>
      </c>
      <c r="AP1344" s="5">
        <v>440.51724243164</v>
      </c>
      <c r="AQ1344" s="5">
        <v>423.83483886718699</v>
      </c>
      <c r="AR1344" s="5">
        <v>456.57928466796801</v>
      </c>
      <c r="AS1344" s="5">
        <v>440.310455322265</v>
      </c>
      <c r="AT1344" s="5">
        <v>336.506591796875</v>
      </c>
      <c r="AU1344" s="5">
        <v>307.01760864257801</v>
      </c>
      <c r="AV1344" s="5">
        <v>371.95642089843699</v>
      </c>
      <c r="AW1344" s="5">
        <v>338.49354044596333</v>
      </c>
      <c r="AX1344" s="5">
        <v>393.22259521484301</v>
      </c>
      <c r="AY1344" s="5">
        <v>379.05755615234301</v>
      </c>
      <c r="AZ1344" s="5">
        <v>351.30953979492102</v>
      </c>
      <c r="BA1344" s="5">
        <v>374.5298970540357</v>
      </c>
    </row>
    <row r="1345" spans="1:53" x14ac:dyDescent="0.2">
      <c r="A1345" s="1">
        <v>1342</v>
      </c>
      <c r="B1345" s="1" t="s">
        <v>5389</v>
      </c>
      <c r="C1345" s="1" t="s">
        <v>5390</v>
      </c>
      <c r="D1345" s="1" t="s">
        <v>5391</v>
      </c>
      <c r="E1345" s="1" t="s">
        <v>5392</v>
      </c>
      <c r="F1345" s="5">
        <v>704.55413818359295</v>
      </c>
      <c r="G1345" s="5">
        <v>746.72186279296795</v>
      </c>
      <c r="H1345" s="5">
        <v>610.461669921875</v>
      </c>
      <c r="I1345" s="5">
        <v>687.24589029947856</v>
      </c>
      <c r="J1345" s="5">
        <v>771.43939208984295</v>
      </c>
      <c r="K1345" s="5">
        <v>719.533447265625</v>
      </c>
      <c r="L1345" s="5">
        <v>710.74578857421795</v>
      </c>
      <c r="M1345" s="5">
        <v>733.90620930989519</v>
      </c>
      <c r="N1345" s="5">
        <v>419.04986572265602</v>
      </c>
      <c r="O1345" s="5">
        <v>615.88775634765602</v>
      </c>
      <c r="P1345" s="5">
        <v>656.46594238281205</v>
      </c>
      <c r="Q1345" s="5">
        <v>563.8011881510414</v>
      </c>
      <c r="R1345" s="5">
        <v>562.94403076171795</v>
      </c>
      <c r="S1345" s="5">
        <v>487.24896240234301</v>
      </c>
      <c r="T1345" s="5">
        <v>623.85949707031205</v>
      </c>
      <c r="U1345" s="5">
        <v>558.01749674479095</v>
      </c>
      <c r="V1345" s="5">
        <v>568.4501953125</v>
      </c>
      <c r="W1345" s="5">
        <v>587.21643066406205</v>
      </c>
      <c r="X1345" s="5">
        <v>474.5732421875</v>
      </c>
      <c r="Y1345" s="5">
        <v>543.41328938802064</v>
      </c>
      <c r="Z1345" s="5">
        <v>868.70166015625</v>
      </c>
      <c r="AA1345" s="5">
        <v>848.87152099609295</v>
      </c>
      <c r="AB1345" s="5">
        <v>947.93640136718705</v>
      </c>
      <c r="AC1345" s="5">
        <v>888.50319417317667</v>
      </c>
      <c r="AD1345" s="5">
        <v>887.04962158203102</v>
      </c>
      <c r="AE1345" s="5">
        <v>794.49523925781205</v>
      </c>
      <c r="AF1345" s="5">
        <v>849.27575683593705</v>
      </c>
      <c r="AG1345" s="5">
        <v>843.60687255859341</v>
      </c>
      <c r="AH1345" s="5">
        <v>914.77624511718705</v>
      </c>
      <c r="AI1345" s="5">
        <v>837.09582519531205</v>
      </c>
      <c r="AJ1345" s="5">
        <v>846.33526611328102</v>
      </c>
      <c r="AK1345" s="5">
        <v>866.06911214192678</v>
      </c>
      <c r="AL1345" s="5">
        <v>701.66680908203102</v>
      </c>
      <c r="AM1345" s="5">
        <v>670.93231201171795</v>
      </c>
      <c r="AN1345" s="5">
        <v>611.05157470703102</v>
      </c>
      <c r="AO1345" s="5">
        <v>661.21689860026004</v>
      </c>
      <c r="AP1345" s="5">
        <v>711.84906005859295</v>
      </c>
      <c r="AQ1345" s="5">
        <v>585.01141357421795</v>
      </c>
      <c r="AR1345" s="5">
        <v>662.62005615234295</v>
      </c>
      <c r="AS1345" s="5">
        <v>653.16017659505133</v>
      </c>
      <c r="AT1345" s="5">
        <v>841.26904296875</v>
      </c>
      <c r="AU1345" s="5">
        <v>1008.26611328125</v>
      </c>
      <c r="AV1345" s="5">
        <v>921.50677490234295</v>
      </c>
      <c r="AW1345" s="5">
        <v>923.68064371744765</v>
      </c>
      <c r="AX1345" s="5">
        <v>747.82080078125</v>
      </c>
      <c r="AY1345" s="5">
        <v>637.05010986328102</v>
      </c>
      <c r="AZ1345" s="5">
        <v>658.05749511718705</v>
      </c>
      <c r="BA1345" s="5">
        <v>680.97613525390602</v>
      </c>
    </row>
    <row r="1346" spans="1:53" x14ac:dyDescent="0.2">
      <c r="A1346" s="1">
        <v>1343</v>
      </c>
      <c r="B1346" s="1" t="s">
        <v>5393</v>
      </c>
      <c r="C1346" s="1" t="s">
        <v>5394</v>
      </c>
      <c r="D1346" s="1" t="s">
        <v>5395</v>
      </c>
      <c r="E1346" s="1" t="s">
        <v>5396</v>
      </c>
      <c r="F1346" s="5">
        <v>374.43240356445301</v>
      </c>
      <c r="G1346" s="5">
        <v>418.67532348632801</v>
      </c>
      <c r="H1346" s="5">
        <v>400.28454589843699</v>
      </c>
      <c r="I1346" s="5">
        <v>397.79742431640602</v>
      </c>
      <c r="J1346" s="5">
        <v>553.01318359375</v>
      </c>
      <c r="K1346" s="5">
        <v>546.83636474609295</v>
      </c>
      <c r="L1346" s="5">
        <v>537.24591064453102</v>
      </c>
      <c r="M1346" s="5">
        <v>545.69848632812466</v>
      </c>
      <c r="N1346" s="5">
        <v>429.22329711914</v>
      </c>
      <c r="O1346" s="5">
        <v>423.57662963867102</v>
      </c>
      <c r="P1346" s="5">
        <v>428.3935546875</v>
      </c>
      <c r="Q1346" s="5">
        <v>427.06449381510373</v>
      </c>
      <c r="R1346" s="5">
        <v>475.85848999023398</v>
      </c>
      <c r="S1346" s="5">
        <v>407.26617431640602</v>
      </c>
      <c r="T1346" s="5">
        <v>412.49182128906199</v>
      </c>
      <c r="U1346" s="5">
        <v>431.87216186523398</v>
      </c>
      <c r="V1346" s="5">
        <v>820.14776611328102</v>
      </c>
      <c r="W1346" s="5">
        <v>802.44415283203102</v>
      </c>
      <c r="X1346" s="5">
        <v>784.20916748046795</v>
      </c>
      <c r="Y1346" s="5">
        <v>802.2670288085933</v>
      </c>
      <c r="Z1346" s="5">
        <v>508.79797363281199</v>
      </c>
      <c r="AA1346" s="5">
        <v>434.162994384765</v>
      </c>
      <c r="AB1346" s="5">
        <v>487.58816528320301</v>
      </c>
      <c r="AC1346" s="5">
        <v>476.84971110025998</v>
      </c>
      <c r="AD1346" s="5">
        <v>780.319580078125</v>
      </c>
      <c r="AE1346" s="5">
        <v>813.719970703125</v>
      </c>
      <c r="AF1346" s="5">
        <v>768.60003662109295</v>
      </c>
      <c r="AG1346" s="5">
        <v>787.54652913411428</v>
      </c>
      <c r="AH1346" s="5">
        <v>811.84698486328102</v>
      </c>
      <c r="AI1346" s="5">
        <v>791.31292724609295</v>
      </c>
      <c r="AJ1346" s="5">
        <v>816.51159667968705</v>
      </c>
      <c r="AK1346" s="5">
        <v>806.55716959635367</v>
      </c>
      <c r="AL1346" s="5">
        <v>599.34020996093705</v>
      </c>
      <c r="AM1346" s="5">
        <v>569.76995849609295</v>
      </c>
      <c r="AN1346" s="5">
        <v>571.865966796875</v>
      </c>
      <c r="AO1346" s="5">
        <v>580.3253784179683</v>
      </c>
      <c r="AP1346" s="5">
        <v>655.32708740234295</v>
      </c>
      <c r="AQ1346" s="5">
        <v>586.67498779296795</v>
      </c>
      <c r="AR1346" s="5">
        <v>599.21612548828102</v>
      </c>
      <c r="AS1346" s="5">
        <v>613.73940022786394</v>
      </c>
      <c r="AT1346" s="5">
        <v>868.36389160156205</v>
      </c>
      <c r="AU1346" s="5">
        <v>931.17803955078102</v>
      </c>
      <c r="AV1346" s="5">
        <v>782.97967529296795</v>
      </c>
      <c r="AW1346" s="5">
        <v>860.84053548177042</v>
      </c>
      <c r="AX1346" s="5">
        <v>719.34313964843705</v>
      </c>
      <c r="AY1346" s="5">
        <v>610.78680419921795</v>
      </c>
      <c r="AZ1346" s="5">
        <v>672.24755859375</v>
      </c>
      <c r="BA1346" s="5">
        <v>667.4591674804683</v>
      </c>
    </row>
    <row r="1347" spans="1:53" x14ac:dyDescent="0.2">
      <c r="A1347" s="1">
        <v>1344</v>
      </c>
      <c r="B1347" s="1" t="s">
        <v>5397</v>
      </c>
      <c r="C1347" s="1" t="s">
        <v>5398</v>
      </c>
      <c r="D1347" s="1" t="s">
        <v>5399</v>
      </c>
      <c r="E1347" s="1" t="s">
        <v>5400</v>
      </c>
      <c r="F1347" s="5">
        <v>3396.62744140625</v>
      </c>
      <c r="G1347" s="5">
        <v>3742.8818359375</v>
      </c>
      <c r="H1347" s="5">
        <v>3501.15600585937</v>
      </c>
      <c r="I1347" s="5">
        <v>3546.8884277343732</v>
      </c>
      <c r="J1347" s="5">
        <v>3210.59619140625</v>
      </c>
      <c r="K1347" s="5">
        <v>3324.861328125</v>
      </c>
      <c r="L1347" s="5">
        <v>3248.69018554687</v>
      </c>
      <c r="M1347" s="5">
        <v>3261.3825683593732</v>
      </c>
      <c r="N1347" s="5">
        <v>8844.205078125</v>
      </c>
      <c r="O1347" s="5">
        <v>9125.283203125</v>
      </c>
      <c r="P1347" s="5">
        <v>8771.89453125</v>
      </c>
      <c r="Q1347" s="5">
        <v>8913.7942708333339</v>
      </c>
      <c r="R1347" s="5">
        <v>6422.20068359375</v>
      </c>
      <c r="S1347" s="5">
        <v>6276.22265625</v>
      </c>
      <c r="T1347" s="5">
        <v>6305.39404296875</v>
      </c>
      <c r="U1347" s="5">
        <v>6334.605794270833</v>
      </c>
      <c r="V1347" s="5">
        <v>2950.10913085937</v>
      </c>
      <c r="W1347" s="5">
        <v>3290.5244140625</v>
      </c>
      <c r="X1347" s="5">
        <v>3032.5107421875</v>
      </c>
      <c r="Y1347" s="5">
        <v>3091.0480957031232</v>
      </c>
      <c r="Z1347" s="5">
        <v>2694.75244140625</v>
      </c>
      <c r="AA1347" s="5">
        <v>2680.08569335937</v>
      </c>
      <c r="AB1347" s="5">
        <v>2758.69555664062</v>
      </c>
      <c r="AC1347" s="5">
        <v>2711.1778971354129</v>
      </c>
      <c r="AD1347" s="5">
        <v>3081.59155273437</v>
      </c>
      <c r="AE1347" s="5">
        <v>3015.61474609375</v>
      </c>
      <c r="AF1347" s="5">
        <v>3107.09228515625</v>
      </c>
      <c r="AG1347" s="5">
        <v>3068.0995279947897</v>
      </c>
      <c r="AH1347" s="5">
        <v>3124.337890625</v>
      </c>
      <c r="AI1347" s="5">
        <v>3075.67529296875</v>
      </c>
      <c r="AJ1347" s="5">
        <v>3070.70385742187</v>
      </c>
      <c r="AK1347" s="5">
        <v>3090.2390136718732</v>
      </c>
      <c r="AL1347" s="5">
        <v>7641.7001953125</v>
      </c>
      <c r="AM1347" s="5">
        <v>7863.18994140625</v>
      </c>
      <c r="AN1347" s="5">
        <v>7746.4541015625</v>
      </c>
      <c r="AO1347" s="5">
        <v>7750.448079427083</v>
      </c>
      <c r="AP1347" s="5">
        <v>4305.11962890625</v>
      </c>
      <c r="AQ1347" s="5">
        <v>4437.95849609375</v>
      </c>
      <c r="AR1347" s="5">
        <v>4413.43603515625</v>
      </c>
      <c r="AS1347" s="5">
        <v>4385.504720052083</v>
      </c>
      <c r="AT1347" s="5">
        <v>3725.25659179687</v>
      </c>
      <c r="AU1347" s="5">
        <v>3609.30712890625</v>
      </c>
      <c r="AV1347" s="5">
        <v>3724.03051757812</v>
      </c>
      <c r="AW1347" s="5">
        <v>3686.1980794270798</v>
      </c>
      <c r="AX1347" s="5">
        <v>2796.33154296875</v>
      </c>
      <c r="AY1347" s="5">
        <v>2386.54248046875</v>
      </c>
      <c r="AZ1347" s="5">
        <v>2496.96484375</v>
      </c>
      <c r="BA1347" s="5">
        <v>2559.9462890625</v>
      </c>
    </row>
    <row r="1348" spans="1:53" x14ac:dyDescent="0.2">
      <c r="A1348" s="1">
        <v>1345</v>
      </c>
      <c r="B1348" s="1" t="s">
        <v>5401</v>
      </c>
      <c r="C1348" s="1" t="s">
        <v>5402</v>
      </c>
      <c r="D1348" s="1" t="s">
        <v>5403</v>
      </c>
      <c r="E1348" s="1" t="s">
        <v>5404</v>
      </c>
      <c r="F1348" s="5">
        <v>330.59881591796801</v>
      </c>
      <c r="G1348" s="5">
        <v>315.63333129882801</v>
      </c>
      <c r="H1348" s="5">
        <v>315.352935791015</v>
      </c>
      <c r="I1348" s="5">
        <v>320.52836100260362</v>
      </c>
      <c r="J1348" s="5">
        <v>335.24832153320301</v>
      </c>
      <c r="K1348" s="5">
        <v>282.09963989257801</v>
      </c>
      <c r="L1348" s="5">
        <v>327.458251953125</v>
      </c>
      <c r="M1348" s="5">
        <v>314.93540445963532</v>
      </c>
      <c r="N1348" s="5">
        <v>1267.60546875</v>
      </c>
      <c r="O1348" s="5">
        <v>1317.18884277343</v>
      </c>
      <c r="P1348" s="5">
        <v>1312.60363769531</v>
      </c>
      <c r="Q1348" s="5">
        <v>1299.1326497395801</v>
      </c>
      <c r="R1348" s="5">
        <v>674.19647216796795</v>
      </c>
      <c r="S1348" s="5">
        <v>638.55511474609295</v>
      </c>
      <c r="T1348" s="5">
        <v>680.202392578125</v>
      </c>
      <c r="U1348" s="5">
        <v>664.31799316406193</v>
      </c>
      <c r="V1348" s="5">
        <v>545.5322265625</v>
      </c>
      <c r="W1348" s="5">
        <v>492.77917480468699</v>
      </c>
      <c r="X1348" s="5">
        <v>501.873046875</v>
      </c>
      <c r="Y1348" s="5">
        <v>513.39481608072902</v>
      </c>
      <c r="Z1348" s="5">
        <v>454.85171508789</v>
      </c>
      <c r="AA1348" s="5">
        <v>460.27752685546801</v>
      </c>
      <c r="AB1348" s="5">
        <v>464.40222167968699</v>
      </c>
      <c r="AC1348" s="5">
        <v>459.84382120768169</v>
      </c>
      <c r="AD1348" s="5">
        <v>349.52673339843699</v>
      </c>
      <c r="AE1348" s="5">
        <v>357.757080078125</v>
      </c>
      <c r="AF1348" s="5">
        <v>352.34832763671801</v>
      </c>
      <c r="AG1348" s="5">
        <v>353.21071370442672</v>
      </c>
      <c r="AH1348" s="5">
        <v>340.77209472656199</v>
      </c>
      <c r="AI1348" s="5">
        <v>371.725006103515</v>
      </c>
      <c r="AJ1348" s="5">
        <v>363.46649169921801</v>
      </c>
      <c r="AK1348" s="5">
        <v>358.65453084309837</v>
      </c>
      <c r="AL1348" s="5">
        <v>1123.04431152343</v>
      </c>
      <c r="AM1348" s="5">
        <v>1098.4345703125</v>
      </c>
      <c r="AN1348" s="5">
        <v>1148.52758789062</v>
      </c>
      <c r="AO1348" s="5">
        <v>1123.3354899088501</v>
      </c>
      <c r="AP1348" s="5">
        <v>524.15325927734295</v>
      </c>
      <c r="AQ1348" s="5">
        <v>517.40106201171795</v>
      </c>
      <c r="AR1348" s="5">
        <v>519.70300292968705</v>
      </c>
      <c r="AS1348" s="5">
        <v>520.41910807291595</v>
      </c>
      <c r="AT1348" s="5">
        <v>548.9658203125</v>
      </c>
      <c r="AU1348" s="5">
        <v>501.63064575195301</v>
      </c>
      <c r="AV1348" s="5">
        <v>516.78186035156205</v>
      </c>
      <c r="AW1348" s="5">
        <v>522.45944213867176</v>
      </c>
      <c r="AX1348" s="5">
        <v>423.47613525390602</v>
      </c>
      <c r="AY1348" s="5">
        <v>369.03869628906199</v>
      </c>
      <c r="AZ1348" s="5">
        <v>418.14855957031199</v>
      </c>
      <c r="BA1348" s="5">
        <v>403.55446370442672</v>
      </c>
    </row>
    <row r="1349" spans="1:53" x14ac:dyDescent="0.2">
      <c r="A1349" s="1">
        <v>1346</v>
      </c>
      <c r="B1349" s="1" t="s">
        <v>5405</v>
      </c>
      <c r="C1349" s="1" t="s">
        <v>5406</v>
      </c>
      <c r="D1349" s="1" t="s">
        <v>5407</v>
      </c>
      <c r="E1349" s="1" t="s">
        <v>5408</v>
      </c>
      <c r="F1349" s="5">
        <v>425.18621826171801</v>
      </c>
      <c r="G1349" s="5">
        <v>418.025390625</v>
      </c>
      <c r="H1349" s="5">
        <v>443.12109375</v>
      </c>
      <c r="I1349" s="5">
        <v>428.77756754557271</v>
      </c>
      <c r="J1349" s="5">
        <v>453.03109741210898</v>
      </c>
      <c r="K1349" s="5">
        <v>461.33859252929602</v>
      </c>
      <c r="L1349" s="5">
        <v>462.81335449218699</v>
      </c>
      <c r="M1349" s="5">
        <v>459.06101481119731</v>
      </c>
      <c r="N1349" s="5">
        <v>875.45843505859295</v>
      </c>
      <c r="O1349" s="5">
        <v>886.37707519531205</v>
      </c>
      <c r="P1349" s="5">
        <v>916.35321044921795</v>
      </c>
      <c r="Q1349" s="5">
        <v>892.72957356770758</v>
      </c>
      <c r="R1349" s="5">
        <v>617.712890625</v>
      </c>
      <c r="S1349" s="5">
        <v>629.76800537109295</v>
      </c>
      <c r="T1349" s="5">
        <v>619.86212158203102</v>
      </c>
      <c r="U1349" s="5">
        <v>622.44767252604129</v>
      </c>
      <c r="V1349" s="5">
        <v>418.19873046875</v>
      </c>
      <c r="W1349" s="5">
        <v>422.29675292968699</v>
      </c>
      <c r="X1349" s="5">
        <v>387.41717529296801</v>
      </c>
      <c r="Y1349" s="5">
        <v>409.30421956380172</v>
      </c>
      <c r="Z1349" s="5">
        <v>400.72146606445301</v>
      </c>
      <c r="AA1349" s="5">
        <v>410.68426513671801</v>
      </c>
      <c r="AB1349" s="5">
        <v>393.46374511718699</v>
      </c>
      <c r="AC1349" s="5">
        <v>401.62315877278598</v>
      </c>
      <c r="AD1349" s="5">
        <v>496.13311767578102</v>
      </c>
      <c r="AE1349" s="5">
        <v>496.11688232421801</v>
      </c>
      <c r="AF1349" s="5">
        <v>493.00405883789</v>
      </c>
      <c r="AG1349" s="5">
        <v>495.08468627929636</v>
      </c>
      <c r="AH1349" s="5">
        <v>463.04916381835898</v>
      </c>
      <c r="AI1349" s="5">
        <v>458.83624267578102</v>
      </c>
      <c r="AJ1349" s="5">
        <v>462.814697265625</v>
      </c>
      <c r="AK1349" s="5">
        <v>461.56670125325496</v>
      </c>
      <c r="AL1349" s="5">
        <v>841.16827392578102</v>
      </c>
      <c r="AM1349" s="5">
        <v>856.602294921875</v>
      </c>
      <c r="AN1349" s="5">
        <v>859.28076171875</v>
      </c>
      <c r="AO1349" s="5">
        <v>852.35044352213538</v>
      </c>
      <c r="AP1349" s="5">
        <v>514.60504150390602</v>
      </c>
      <c r="AQ1349" s="5">
        <v>492.95550537109301</v>
      </c>
      <c r="AR1349" s="5">
        <v>495.49935913085898</v>
      </c>
      <c r="AS1349" s="5">
        <v>501.01996866861936</v>
      </c>
      <c r="AT1349" s="5">
        <v>591.20593261718705</v>
      </c>
      <c r="AU1349" s="5">
        <v>617.69812011718705</v>
      </c>
      <c r="AV1349" s="5">
        <v>564.66552734375</v>
      </c>
      <c r="AW1349" s="5">
        <v>591.1898600260414</v>
      </c>
      <c r="AX1349" s="5">
        <v>451.88330078125</v>
      </c>
      <c r="AY1349" s="5">
        <v>428.36862182617102</v>
      </c>
      <c r="AZ1349" s="5">
        <v>431.47286987304602</v>
      </c>
      <c r="BA1349" s="5">
        <v>437.241597493489</v>
      </c>
    </row>
    <row r="1350" spans="1:53" x14ac:dyDescent="0.2">
      <c r="A1350" s="1">
        <v>1347</v>
      </c>
      <c r="B1350" s="1" t="s">
        <v>5409</v>
      </c>
      <c r="C1350" s="1" t="s">
        <v>5410</v>
      </c>
      <c r="D1350" s="1" t="s">
        <v>5411</v>
      </c>
      <c r="E1350" s="1" t="s">
        <v>5412</v>
      </c>
      <c r="F1350" s="5">
        <v>233.4453125</v>
      </c>
      <c r="G1350" s="5">
        <v>219.71456909179599</v>
      </c>
      <c r="H1350" s="5">
        <v>234.47062683105401</v>
      </c>
      <c r="I1350" s="5">
        <v>229.21016947428333</v>
      </c>
      <c r="J1350" s="5">
        <v>219.64083862304599</v>
      </c>
      <c r="K1350" s="5">
        <v>243.91778564453099</v>
      </c>
      <c r="L1350" s="5">
        <v>217.02061462402301</v>
      </c>
      <c r="M1350" s="5">
        <v>226.85974629719999</v>
      </c>
      <c r="N1350" s="5">
        <v>147.37348937988199</v>
      </c>
      <c r="O1350" s="5">
        <v>157.00422668457</v>
      </c>
      <c r="P1350" s="5">
        <v>182.47869873046801</v>
      </c>
      <c r="Q1350" s="5">
        <v>162.28547159830666</v>
      </c>
      <c r="R1350" s="5">
        <v>175.56655883789</v>
      </c>
      <c r="S1350" s="5">
        <v>176.19859313964801</v>
      </c>
      <c r="T1350" s="5">
        <v>199.653396606445</v>
      </c>
      <c r="U1350" s="5">
        <v>183.80618286132767</v>
      </c>
      <c r="V1350" s="5">
        <v>105.67733764648401</v>
      </c>
      <c r="W1350" s="5">
        <v>96.279487609863196</v>
      </c>
      <c r="X1350" s="5">
        <v>103.355094909667</v>
      </c>
      <c r="Y1350" s="5">
        <v>101.77064005533806</v>
      </c>
      <c r="Z1350" s="5">
        <v>114.83802795410099</v>
      </c>
      <c r="AA1350" s="5">
        <v>140.98353576660099</v>
      </c>
      <c r="AB1350" s="5">
        <v>134.43733215332</v>
      </c>
      <c r="AC1350" s="5">
        <v>130.08629862467399</v>
      </c>
      <c r="AD1350" s="5">
        <v>205.90744018554599</v>
      </c>
      <c r="AE1350" s="5">
        <v>183.52314758300699</v>
      </c>
      <c r="AF1350" s="5">
        <v>206.99028015136699</v>
      </c>
      <c r="AG1350" s="5">
        <v>198.80695597330666</v>
      </c>
      <c r="AH1350" s="5">
        <v>206.831298828125</v>
      </c>
      <c r="AI1350" s="5">
        <v>169.64842224121</v>
      </c>
      <c r="AJ1350" s="5">
        <v>169.44404602050699</v>
      </c>
      <c r="AK1350" s="5">
        <v>181.97458902994734</v>
      </c>
      <c r="AL1350" s="5">
        <v>146.18917846679599</v>
      </c>
      <c r="AM1350" s="5">
        <v>163.76821899414</v>
      </c>
      <c r="AN1350" s="5">
        <v>168.11968994140599</v>
      </c>
      <c r="AO1350" s="5">
        <v>159.35902913411402</v>
      </c>
      <c r="AP1350" s="5">
        <v>184.96516418457</v>
      </c>
      <c r="AQ1350" s="5">
        <v>181.67218017578099</v>
      </c>
      <c r="AR1350" s="5">
        <v>181.10894775390599</v>
      </c>
      <c r="AS1350" s="5">
        <v>182.582097371419</v>
      </c>
      <c r="AT1350" s="5">
        <v>108.08316040039</v>
      </c>
      <c r="AU1350" s="5">
        <v>127.99609375</v>
      </c>
      <c r="AV1350" s="5">
        <v>111.286979675292</v>
      </c>
      <c r="AW1350" s="5">
        <v>115.78874460856066</v>
      </c>
      <c r="AX1350" s="5">
        <v>125.54189300537099</v>
      </c>
      <c r="AY1350" s="5">
        <v>103.854118347167</v>
      </c>
      <c r="AZ1350" s="5">
        <v>125.31853485107401</v>
      </c>
      <c r="BA1350" s="5">
        <v>118.23818206787065</v>
      </c>
    </row>
    <row r="1351" spans="1:53" x14ac:dyDescent="0.2">
      <c r="A1351" s="1">
        <v>1348</v>
      </c>
      <c r="B1351" s="1" t="s">
        <v>5413</v>
      </c>
      <c r="C1351" s="1" t="s">
        <v>5414</v>
      </c>
      <c r="D1351" s="1" t="s">
        <v>5415</v>
      </c>
      <c r="E1351" s="1" t="s">
        <v>5416</v>
      </c>
      <c r="W1351" s="5">
        <v>22.0705852508544</v>
      </c>
      <c r="X1351" s="5">
        <v>17.916048049926701</v>
      </c>
      <c r="Y1351" s="5">
        <v>19.99331665039055</v>
      </c>
      <c r="AE1351" s="5">
        <v>14.3767490386962</v>
      </c>
      <c r="AG1351" s="5">
        <v>14.3767490386962</v>
      </c>
      <c r="AL1351" s="5">
        <v>77.951911926269503</v>
      </c>
      <c r="AM1351" s="5">
        <v>80.114860534667898</v>
      </c>
      <c r="AN1351" s="5">
        <v>114.379516601562</v>
      </c>
      <c r="AO1351" s="5">
        <v>90.815429687499787</v>
      </c>
    </row>
    <row r="1352" spans="1:53" x14ac:dyDescent="0.2">
      <c r="A1352" s="1">
        <v>1349</v>
      </c>
      <c r="B1352" s="1" t="s">
        <v>5417</v>
      </c>
      <c r="C1352" s="1" t="s">
        <v>5418</v>
      </c>
      <c r="D1352" s="1" t="s">
        <v>5419</v>
      </c>
      <c r="E1352" s="1" t="s">
        <v>5420</v>
      </c>
      <c r="F1352" s="5">
        <v>124.83609008789</v>
      </c>
      <c r="G1352" s="5">
        <v>60.913871765136697</v>
      </c>
      <c r="H1352" s="5">
        <v>39.455661773681598</v>
      </c>
      <c r="I1352" s="5">
        <v>75.068541208902772</v>
      </c>
      <c r="J1352" s="5">
        <v>58.606906890869098</v>
      </c>
      <c r="K1352" s="5">
        <v>36.047561645507798</v>
      </c>
      <c r="L1352" s="5">
        <v>38.455039978027301</v>
      </c>
      <c r="M1352" s="5">
        <v>44.369836171468059</v>
      </c>
      <c r="O1352" s="5">
        <v>132.69529724121</v>
      </c>
      <c r="Q1352" s="5">
        <v>132.69529724121</v>
      </c>
      <c r="R1352" s="5">
        <v>48.4102783203125</v>
      </c>
      <c r="S1352" s="5">
        <v>73.547752380371094</v>
      </c>
      <c r="U1352" s="5">
        <v>60.979015350341797</v>
      </c>
      <c r="V1352" s="5">
        <v>96.567535400390597</v>
      </c>
      <c r="W1352" s="5">
        <v>84.992866516113196</v>
      </c>
      <c r="X1352" s="5">
        <v>92.130836486816406</v>
      </c>
      <c r="Y1352" s="5">
        <v>91.230412801106738</v>
      </c>
      <c r="Z1352" s="5">
        <v>135.10987854003901</v>
      </c>
      <c r="AA1352" s="5">
        <v>110.07540893554599</v>
      </c>
      <c r="AB1352" s="5">
        <v>156.97561645507801</v>
      </c>
      <c r="AC1352" s="5">
        <v>134.05363464355435</v>
      </c>
      <c r="AD1352" s="5">
        <v>87.7103271484375</v>
      </c>
      <c r="AE1352" s="5">
        <v>127.68515014648401</v>
      </c>
      <c r="AF1352" s="5">
        <v>168.34524536132801</v>
      </c>
      <c r="AG1352" s="5">
        <v>127.91357421874984</v>
      </c>
      <c r="AH1352" s="5">
        <v>158.51492309570301</v>
      </c>
      <c r="AI1352" s="5">
        <v>155.70539855957</v>
      </c>
      <c r="AJ1352" s="5">
        <v>136.01263427734301</v>
      </c>
      <c r="AK1352" s="5">
        <v>150.07765197753866</v>
      </c>
      <c r="AM1352" s="5">
        <v>140.51300048828099</v>
      </c>
      <c r="AN1352" s="5">
        <v>172.782958984375</v>
      </c>
      <c r="AO1352" s="5">
        <v>156.64797973632801</v>
      </c>
      <c r="AP1352" s="5">
        <v>132.09031677246</v>
      </c>
      <c r="AQ1352" s="5">
        <v>129.04110717773401</v>
      </c>
      <c r="AR1352" s="5">
        <v>154.21797180175699</v>
      </c>
      <c r="AS1352" s="5">
        <v>138.44979858398366</v>
      </c>
      <c r="AV1352" s="5">
        <v>451.36437988281199</v>
      </c>
      <c r="AW1352" s="5">
        <v>451.36437988281199</v>
      </c>
      <c r="AX1352" s="5">
        <v>149.03381347656199</v>
      </c>
      <c r="AY1352" s="5">
        <v>90.230995178222599</v>
      </c>
      <c r="AZ1352" s="5">
        <v>82.785453796386705</v>
      </c>
      <c r="BA1352" s="5">
        <v>107.35008748372377</v>
      </c>
    </row>
    <row r="1353" spans="1:53" x14ac:dyDescent="0.2">
      <c r="A1353" s="1">
        <v>1350</v>
      </c>
      <c r="B1353" s="1" t="s">
        <v>5421</v>
      </c>
      <c r="C1353" s="1" t="s">
        <v>5422</v>
      </c>
      <c r="D1353" s="1" t="s">
        <v>5423</v>
      </c>
      <c r="E1353" s="1" t="s">
        <v>5424</v>
      </c>
      <c r="F1353" s="5">
        <v>237.22665405273401</v>
      </c>
      <c r="G1353" s="5">
        <v>272.05792236328102</v>
      </c>
      <c r="H1353" s="5">
        <v>264.85363769531199</v>
      </c>
      <c r="I1353" s="5">
        <v>258.04607137044235</v>
      </c>
      <c r="J1353" s="5">
        <v>358.1494140625</v>
      </c>
      <c r="K1353" s="5">
        <v>365.5771484375</v>
      </c>
      <c r="L1353" s="5">
        <v>365.842193603515</v>
      </c>
      <c r="M1353" s="5">
        <v>363.18958536783833</v>
      </c>
      <c r="N1353" s="5">
        <v>662.7021484375</v>
      </c>
      <c r="O1353" s="5">
        <v>673.431640625</v>
      </c>
      <c r="P1353" s="5">
        <v>632.03857421875</v>
      </c>
      <c r="Q1353" s="5">
        <v>656.05745442708337</v>
      </c>
      <c r="R1353" s="5">
        <v>267.40383911132801</v>
      </c>
      <c r="S1353" s="5">
        <v>274.56057739257801</v>
      </c>
      <c r="T1353" s="5">
        <v>263.314453125</v>
      </c>
      <c r="U1353" s="5">
        <v>268.42628987630201</v>
      </c>
      <c r="V1353" s="5">
        <v>348.58239746093699</v>
      </c>
      <c r="W1353" s="5">
        <v>343.00747680664</v>
      </c>
      <c r="X1353" s="5">
        <v>343.30627441406199</v>
      </c>
      <c r="Y1353" s="5">
        <v>344.96538289387968</v>
      </c>
      <c r="Z1353" s="5">
        <v>295.32913208007801</v>
      </c>
      <c r="AA1353" s="5">
        <v>269.92816162109301</v>
      </c>
      <c r="AB1353" s="5">
        <v>262.29830932617102</v>
      </c>
      <c r="AC1353" s="5">
        <v>275.85186767578062</v>
      </c>
      <c r="AD1353" s="5">
        <v>300.26028442382801</v>
      </c>
      <c r="AE1353" s="5">
        <v>301.77761840820301</v>
      </c>
      <c r="AF1353" s="5">
        <v>306.35220336914</v>
      </c>
      <c r="AG1353" s="5">
        <v>302.79670206705697</v>
      </c>
      <c r="AH1353" s="5">
        <v>287.57354736328102</v>
      </c>
      <c r="AI1353" s="5">
        <v>293.89608764648398</v>
      </c>
      <c r="AJ1353" s="5">
        <v>282.35266113281199</v>
      </c>
      <c r="AK1353" s="5">
        <v>287.94076538085898</v>
      </c>
      <c r="AL1353" s="5">
        <v>690.802734375</v>
      </c>
      <c r="AM1353" s="5">
        <v>676.66369628906205</v>
      </c>
      <c r="AN1353" s="5">
        <v>662.77685546875</v>
      </c>
      <c r="AO1353" s="5">
        <v>676.74776204427064</v>
      </c>
      <c r="AP1353" s="5">
        <v>354.46636962890602</v>
      </c>
      <c r="AQ1353" s="5">
        <v>346.28521728515602</v>
      </c>
      <c r="AR1353" s="5">
        <v>339.00048828125</v>
      </c>
      <c r="AS1353" s="5">
        <v>346.58402506510402</v>
      </c>
      <c r="AT1353" s="5">
        <v>277.035888671875</v>
      </c>
      <c r="AU1353" s="5">
        <v>286.55087280273398</v>
      </c>
      <c r="AV1353" s="5">
        <v>264.50521850585898</v>
      </c>
      <c r="AW1353" s="5">
        <v>276.03065999348928</v>
      </c>
      <c r="AX1353" s="5">
        <v>291.42648315429602</v>
      </c>
      <c r="AY1353" s="5">
        <v>276.63119506835898</v>
      </c>
      <c r="AZ1353" s="5">
        <v>296.51425170898398</v>
      </c>
      <c r="BA1353" s="5">
        <v>288.19064331054636</v>
      </c>
    </row>
    <row r="1354" spans="1:53" x14ac:dyDescent="0.2">
      <c r="A1354" s="1">
        <v>1351</v>
      </c>
      <c r="B1354" s="1" t="s">
        <v>5425</v>
      </c>
      <c r="C1354" s="1" t="s">
        <v>5426</v>
      </c>
      <c r="D1354" s="1" t="s">
        <v>5427</v>
      </c>
      <c r="E1354" s="1" t="s">
        <v>5428</v>
      </c>
      <c r="F1354" s="5">
        <v>71.459335327148395</v>
      </c>
      <c r="G1354" s="5">
        <v>59.254646301269503</v>
      </c>
      <c r="H1354" s="5">
        <v>67.965354919433594</v>
      </c>
      <c r="I1354" s="5">
        <v>66.226445515950502</v>
      </c>
      <c r="J1354" s="5">
        <v>58.695171356201101</v>
      </c>
      <c r="K1354" s="5">
        <v>55.3011474609375</v>
      </c>
      <c r="L1354" s="5">
        <v>51.686370849609297</v>
      </c>
      <c r="M1354" s="5">
        <v>55.227563222249302</v>
      </c>
      <c r="N1354" s="5">
        <v>476.36279296875</v>
      </c>
      <c r="O1354" s="5">
        <v>437.52215576171801</v>
      </c>
      <c r="P1354" s="5">
        <v>456.75036621093699</v>
      </c>
      <c r="Q1354" s="5">
        <v>456.87843831380172</v>
      </c>
      <c r="R1354" s="5">
        <v>257.39910888671801</v>
      </c>
      <c r="S1354" s="5">
        <v>250.464599609375</v>
      </c>
      <c r="T1354" s="5">
        <v>254.84487915039</v>
      </c>
      <c r="U1354" s="5">
        <v>254.23619588216101</v>
      </c>
      <c r="V1354" s="5">
        <v>246.72134399414</v>
      </c>
      <c r="W1354" s="5">
        <v>231.20281982421801</v>
      </c>
      <c r="X1354" s="5">
        <v>222.28463745117099</v>
      </c>
      <c r="Y1354" s="5">
        <v>233.40293375650967</v>
      </c>
      <c r="Z1354" s="5">
        <v>71.530502319335895</v>
      </c>
      <c r="AA1354" s="5">
        <v>68.558143615722599</v>
      </c>
      <c r="AB1354" s="5">
        <v>78.501213073730398</v>
      </c>
      <c r="AC1354" s="5">
        <v>72.863286336262959</v>
      </c>
      <c r="AD1354" s="5">
        <v>295.87966918945301</v>
      </c>
      <c r="AE1354" s="5">
        <v>268.220947265625</v>
      </c>
      <c r="AF1354" s="5">
        <v>287.46536254882801</v>
      </c>
      <c r="AG1354" s="5">
        <v>283.85532633463532</v>
      </c>
      <c r="AH1354" s="5">
        <v>286.943756103515</v>
      </c>
      <c r="AI1354" s="5">
        <v>276.83956909179602</v>
      </c>
      <c r="AJ1354" s="5">
        <v>255.97639465332</v>
      </c>
      <c r="AK1354" s="5">
        <v>273.25323994954368</v>
      </c>
      <c r="AL1354" s="5">
        <v>415.38796997070301</v>
      </c>
      <c r="AM1354" s="5">
        <v>404.59362792968699</v>
      </c>
      <c r="AN1354" s="5">
        <v>466.23641967773398</v>
      </c>
      <c r="AO1354" s="5">
        <v>428.73933919270797</v>
      </c>
      <c r="AP1354" s="5">
        <v>206.21495056152301</v>
      </c>
      <c r="AQ1354" s="5">
        <v>191.27085876464801</v>
      </c>
      <c r="AR1354" s="5">
        <v>205.68338012695301</v>
      </c>
      <c r="AS1354" s="5">
        <v>201.05639648437469</v>
      </c>
      <c r="AT1354" s="5">
        <v>166.70965576171801</v>
      </c>
      <c r="AU1354" s="5">
        <v>70.759605407714801</v>
      </c>
      <c r="AV1354" s="5">
        <v>114.891593933105</v>
      </c>
      <c r="AW1354" s="5">
        <v>117.4536183675126</v>
      </c>
      <c r="AX1354" s="5">
        <v>169.03282165527301</v>
      </c>
      <c r="AY1354" s="5">
        <v>156.95816040039</v>
      </c>
      <c r="AZ1354" s="5">
        <v>167.927490234375</v>
      </c>
      <c r="BA1354" s="5">
        <v>164.639490763346</v>
      </c>
    </row>
    <row r="1355" spans="1:53" x14ac:dyDescent="0.2">
      <c r="A1355" s="1">
        <v>1352</v>
      </c>
      <c r="B1355" s="1" t="s">
        <v>5429</v>
      </c>
      <c r="C1355" s="1" t="s">
        <v>5430</v>
      </c>
      <c r="D1355" s="1" t="s">
        <v>5431</v>
      </c>
      <c r="E1355" s="1" t="s">
        <v>5432</v>
      </c>
      <c r="F1355" s="5">
        <v>1487.65209960937</v>
      </c>
      <c r="G1355" s="5">
        <v>1487.88525390625</v>
      </c>
      <c r="H1355" s="5">
        <v>1541.83142089843</v>
      </c>
      <c r="I1355" s="5">
        <v>1505.7895914713499</v>
      </c>
      <c r="J1355" s="5">
        <v>1491.57250976562</v>
      </c>
      <c r="K1355" s="5">
        <v>1565.16857910156</v>
      </c>
      <c r="L1355" s="5">
        <v>1515.41906738281</v>
      </c>
      <c r="M1355" s="5">
        <v>1524.0533854166633</v>
      </c>
      <c r="N1355" s="5">
        <v>1607.41064453125</v>
      </c>
      <c r="O1355" s="5">
        <v>1709.53857421875</v>
      </c>
      <c r="P1355" s="5">
        <v>1788.88586425781</v>
      </c>
      <c r="Q1355" s="5">
        <v>1701.9450276692698</v>
      </c>
      <c r="R1355" s="5">
        <v>1529.69677734375</v>
      </c>
      <c r="S1355" s="5">
        <v>1631.91442871093</v>
      </c>
      <c r="T1355" s="5">
        <v>1505.06066894531</v>
      </c>
      <c r="U1355" s="5">
        <v>1555.5572916666633</v>
      </c>
      <c r="V1355" s="5">
        <v>3258.12280273437</v>
      </c>
      <c r="W1355" s="5">
        <v>3205.61694335937</v>
      </c>
      <c r="X1355" s="5">
        <v>3187.18090820312</v>
      </c>
      <c r="Y1355" s="5">
        <v>3216.973551432287</v>
      </c>
      <c r="Z1355" s="5">
        <v>1484.92041015625</v>
      </c>
      <c r="AA1355" s="5">
        <v>1643.75537109375</v>
      </c>
      <c r="AB1355" s="5">
        <v>1514.8818359375</v>
      </c>
      <c r="AC1355" s="5">
        <v>1547.8525390625</v>
      </c>
      <c r="AD1355" s="5">
        <v>1725.65478515625</v>
      </c>
      <c r="AE1355" s="5">
        <v>1553.87670898437</v>
      </c>
      <c r="AF1355" s="5">
        <v>1553.60119628906</v>
      </c>
      <c r="AG1355" s="5">
        <v>1611.0442301432267</v>
      </c>
      <c r="AH1355" s="5">
        <v>1606.17724609375</v>
      </c>
      <c r="AI1355" s="5">
        <v>1596.17016601562</v>
      </c>
      <c r="AJ1355" s="5">
        <v>1477.76354980468</v>
      </c>
      <c r="AK1355" s="5">
        <v>1560.0369873046832</v>
      </c>
      <c r="AL1355" s="5">
        <v>2570.13671875</v>
      </c>
      <c r="AM1355" s="5">
        <v>2519.09692382812</v>
      </c>
      <c r="AN1355" s="5">
        <v>2556.2431640625</v>
      </c>
      <c r="AO1355" s="5">
        <v>2548.4922688802067</v>
      </c>
      <c r="AP1355" s="5">
        <v>1649.32019042968</v>
      </c>
      <c r="AQ1355" s="5">
        <v>1700.68078613281</v>
      </c>
      <c r="AR1355" s="5">
        <v>1593.11901855468</v>
      </c>
      <c r="AS1355" s="5">
        <v>1647.7066650390568</v>
      </c>
      <c r="AT1355" s="5">
        <v>1886.41247558593</v>
      </c>
      <c r="AU1355" s="5">
        <v>1925.06652832031</v>
      </c>
      <c r="AV1355" s="5">
        <v>1953.86096191406</v>
      </c>
      <c r="AW1355" s="5">
        <v>1921.7799886067667</v>
      </c>
      <c r="AX1355" s="5">
        <v>2255.90209960937</v>
      </c>
      <c r="AY1355" s="5">
        <v>2022.8046875</v>
      </c>
      <c r="AZ1355" s="5">
        <v>2202.36694335937</v>
      </c>
      <c r="BA1355" s="5">
        <v>2160.3579101562464</v>
      </c>
    </row>
    <row r="1356" spans="1:53" x14ac:dyDescent="0.2">
      <c r="A1356" s="1">
        <v>1353</v>
      </c>
      <c r="B1356" s="1" t="s">
        <v>5433</v>
      </c>
      <c r="C1356" s="1" t="s">
        <v>5434</v>
      </c>
      <c r="D1356" s="1" t="s">
        <v>5435</v>
      </c>
      <c r="E1356" s="1" t="s">
        <v>5436</v>
      </c>
      <c r="F1356" s="5">
        <v>89.556190490722599</v>
      </c>
      <c r="G1356" s="5">
        <v>71.728813171386705</v>
      </c>
      <c r="H1356" s="5">
        <v>67.314704895019503</v>
      </c>
      <c r="I1356" s="5">
        <v>76.199902852376269</v>
      </c>
      <c r="J1356" s="5">
        <v>106.254280090332</v>
      </c>
      <c r="K1356" s="5">
        <v>87.875190734863196</v>
      </c>
      <c r="L1356" s="5">
        <v>91.359947204589801</v>
      </c>
      <c r="M1356" s="5">
        <v>95.163139343261662</v>
      </c>
      <c r="N1356" s="5">
        <v>207.20709228515599</v>
      </c>
      <c r="O1356" s="5">
        <v>164.35136413574199</v>
      </c>
      <c r="P1356" s="5">
        <v>174.34428405761699</v>
      </c>
      <c r="Q1356" s="5">
        <v>181.96758015950499</v>
      </c>
      <c r="R1356" s="5">
        <v>74.55908203125</v>
      </c>
      <c r="S1356" s="5">
        <v>93.248504638671804</v>
      </c>
      <c r="T1356" s="5">
        <v>108.830070495605</v>
      </c>
      <c r="U1356" s="5">
        <v>92.212552388508939</v>
      </c>
      <c r="V1356" s="5">
        <v>135.75897216796801</v>
      </c>
      <c r="W1356" s="5">
        <v>138.02966308593699</v>
      </c>
      <c r="X1356" s="5">
        <v>123.43196868896401</v>
      </c>
      <c r="Y1356" s="5">
        <v>132.40686798095632</v>
      </c>
      <c r="Z1356" s="5">
        <v>83.279891967773395</v>
      </c>
      <c r="AA1356" s="5">
        <v>79.098625183105398</v>
      </c>
      <c r="AB1356" s="5">
        <v>84.040695190429602</v>
      </c>
      <c r="AC1356" s="5">
        <v>82.139737447102803</v>
      </c>
      <c r="AD1356" s="5">
        <v>107.32760620117099</v>
      </c>
      <c r="AE1356" s="5">
        <v>102.62517547607401</v>
      </c>
      <c r="AF1356" s="5">
        <v>124.328811645507</v>
      </c>
      <c r="AG1356" s="5">
        <v>111.42719777425067</v>
      </c>
      <c r="AH1356" s="5">
        <v>104.44325256347599</v>
      </c>
      <c r="AI1356" s="5">
        <v>135.31137084960901</v>
      </c>
      <c r="AJ1356" s="5">
        <v>104.732612609863</v>
      </c>
      <c r="AK1356" s="5">
        <v>114.82907867431599</v>
      </c>
      <c r="AL1356" s="5">
        <v>155.045150756835</v>
      </c>
      <c r="AM1356" s="5">
        <v>186.60046386718699</v>
      </c>
      <c r="AN1356" s="5">
        <v>147.30821228027301</v>
      </c>
      <c r="AO1356" s="5">
        <v>162.98460896809831</v>
      </c>
      <c r="AP1356" s="5">
        <v>108.90779876708901</v>
      </c>
      <c r="AQ1356" s="5">
        <v>105.228553771972</v>
      </c>
      <c r="AR1356" s="5">
        <v>90.742286682128906</v>
      </c>
      <c r="AS1356" s="5">
        <v>101.62621307372997</v>
      </c>
      <c r="AT1356" s="5">
        <v>235.10658264160099</v>
      </c>
      <c r="AU1356" s="5">
        <v>176.24334716796801</v>
      </c>
      <c r="AV1356" s="5">
        <v>93.430862426757798</v>
      </c>
      <c r="AW1356" s="5">
        <v>168.26026407877561</v>
      </c>
      <c r="AX1356" s="5">
        <v>74.1029052734375</v>
      </c>
      <c r="AY1356" s="5">
        <v>66.665740966796804</v>
      </c>
      <c r="AZ1356" s="5">
        <v>66.696182250976506</v>
      </c>
      <c r="BA1356" s="5">
        <v>69.154942830403613</v>
      </c>
    </row>
    <row r="1357" spans="1:53" x14ac:dyDescent="0.2">
      <c r="A1357" s="1">
        <v>1354</v>
      </c>
      <c r="B1357" s="1" t="s">
        <v>5437</v>
      </c>
      <c r="C1357" s="1" t="s">
        <v>5438</v>
      </c>
      <c r="D1357" s="1" t="s">
        <v>5439</v>
      </c>
      <c r="E1357" s="1" t="s">
        <v>5440</v>
      </c>
      <c r="F1357" s="5">
        <v>191.79400634765599</v>
      </c>
      <c r="G1357" s="5">
        <v>179.40789794921801</v>
      </c>
      <c r="H1357" s="5">
        <v>186.33833312988199</v>
      </c>
      <c r="I1357" s="5">
        <v>185.84674580891866</v>
      </c>
      <c r="J1357" s="5">
        <v>239.23323059082</v>
      </c>
      <c r="K1357" s="5">
        <v>223.038162231445</v>
      </c>
      <c r="L1357" s="5">
        <v>238.312255859375</v>
      </c>
      <c r="M1357" s="5">
        <v>233.52788289387999</v>
      </c>
      <c r="N1357" s="5">
        <v>638.86358642578102</v>
      </c>
      <c r="O1357" s="5">
        <v>599.96246337890602</v>
      </c>
      <c r="P1357" s="5">
        <v>582.65093994140602</v>
      </c>
      <c r="Q1357" s="5">
        <v>607.15899658203102</v>
      </c>
      <c r="R1357" s="5">
        <v>385.21337890625</v>
      </c>
      <c r="S1357" s="5">
        <v>380.92996215820301</v>
      </c>
      <c r="T1357" s="5">
        <v>404.12850952148398</v>
      </c>
      <c r="U1357" s="5">
        <v>390.09061686197902</v>
      </c>
      <c r="V1357" s="5">
        <v>159.173568725585</v>
      </c>
      <c r="W1357" s="5">
        <v>166.40571594238199</v>
      </c>
      <c r="X1357" s="5">
        <v>175.52296447753901</v>
      </c>
      <c r="Y1357" s="5">
        <v>167.034083048502</v>
      </c>
      <c r="Z1357" s="5">
        <v>244.59898376464801</v>
      </c>
      <c r="AA1357" s="5">
        <v>200.90585327148401</v>
      </c>
      <c r="AB1357" s="5">
        <v>196.60185241699199</v>
      </c>
      <c r="AC1357" s="5">
        <v>214.03556315104132</v>
      </c>
      <c r="AD1357" s="5">
        <v>184.74357604980401</v>
      </c>
      <c r="AE1357" s="5">
        <v>182.26936340332</v>
      </c>
      <c r="AF1357" s="5">
        <v>223.48773193359301</v>
      </c>
      <c r="AG1357" s="5">
        <v>196.83355712890565</v>
      </c>
      <c r="AH1357" s="5">
        <v>295.89794921875</v>
      </c>
      <c r="AI1357" s="5">
        <v>259.860107421875</v>
      </c>
      <c r="AJ1357" s="5">
        <v>285.0986328125</v>
      </c>
      <c r="AK1357" s="5">
        <v>280.28556315104169</v>
      </c>
      <c r="AL1357" s="5">
        <v>971.40631103515602</v>
      </c>
      <c r="AM1357" s="5">
        <v>1067.5439453125</v>
      </c>
      <c r="AN1357" s="5">
        <v>997.15142822265602</v>
      </c>
      <c r="AO1357" s="5">
        <v>1012.0338948567706</v>
      </c>
      <c r="AP1357" s="5">
        <v>891.3203125</v>
      </c>
      <c r="AQ1357" s="5">
        <v>911.74914550781205</v>
      </c>
      <c r="AR1357" s="5">
        <v>938.51867675781205</v>
      </c>
      <c r="AS1357" s="5">
        <v>913.8627115885414</v>
      </c>
      <c r="AT1357" s="5">
        <v>284.30972290039</v>
      </c>
      <c r="AU1357" s="5">
        <v>262.57269287109301</v>
      </c>
      <c r="AV1357" s="5">
        <v>246.68290710449199</v>
      </c>
      <c r="AW1357" s="5">
        <v>264.52177429199168</v>
      </c>
      <c r="AX1357" s="5">
        <v>168.30142211914</v>
      </c>
      <c r="AY1357" s="5">
        <v>144.99078369140599</v>
      </c>
      <c r="AZ1357" s="5">
        <v>151.45231628417901</v>
      </c>
      <c r="BA1357" s="5">
        <v>154.91484069824165</v>
      </c>
    </row>
    <row r="1358" spans="1:53" x14ac:dyDescent="0.2">
      <c r="A1358" s="1">
        <v>1355</v>
      </c>
      <c r="B1358" s="1" t="s">
        <v>5441</v>
      </c>
      <c r="C1358" s="1" t="s">
        <v>5442</v>
      </c>
      <c r="D1358" s="1" t="s">
        <v>5443</v>
      </c>
      <c r="E1358" s="1" t="s">
        <v>5444</v>
      </c>
      <c r="F1358" s="5">
        <v>281.62976074218699</v>
      </c>
      <c r="G1358" s="5">
        <v>260.48309326171801</v>
      </c>
      <c r="H1358" s="5">
        <v>306.55221557617102</v>
      </c>
      <c r="I1358" s="5">
        <v>282.88835652669201</v>
      </c>
      <c r="J1358" s="5">
        <v>380.10186767578102</v>
      </c>
      <c r="K1358" s="5">
        <v>420.77694702148398</v>
      </c>
      <c r="L1358" s="5">
        <v>343.56787109375</v>
      </c>
      <c r="M1358" s="5">
        <v>381.48222859700496</v>
      </c>
      <c r="N1358" s="5">
        <v>115.552604675292</v>
      </c>
      <c r="O1358" s="5">
        <v>166.32301330566401</v>
      </c>
      <c r="P1358" s="5">
        <v>145.21907043457</v>
      </c>
      <c r="Q1358" s="5">
        <v>142.36489613850867</v>
      </c>
      <c r="R1358" s="5">
        <v>167.21766662597599</v>
      </c>
      <c r="S1358" s="5">
        <v>149.92506408691401</v>
      </c>
      <c r="T1358" s="5">
        <v>187.92437744140599</v>
      </c>
      <c r="U1358" s="5">
        <v>168.35570271809866</v>
      </c>
      <c r="V1358" s="5">
        <v>111.87490081787099</v>
      </c>
      <c r="W1358" s="5">
        <v>90.625427246093693</v>
      </c>
      <c r="X1358" s="5">
        <v>101.73120880126901</v>
      </c>
      <c r="Y1358" s="5">
        <v>101.41051228841123</v>
      </c>
      <c r="Z1358" s="5">
        <v>229.88807678222599</v>
      </c>
      <c r="AA1358" s="5">
        <v>209.95660400390599</v>
      </c>
      <c r="AB1358" s="5">
        <v>164.04237365722599</v>
      </c>
      <c r="AC1358" s="5">
        <v>201.29568481445267</v>
      </c>
      <c r="AD1358" s="5">
        <v>203.49964904785099</v>
      </c>
      <c r="AE1358" s="5">
        <v>240.75199890136699</v>
      </c>
      <c r="AF1358" s="5">
        <v>264.15206909179602</v>
      </c>
      <c r="AG1358" s="5">
        <v>236.13457234700468</v>
      </c>
      <c r="AH1358" s="5">
        <v>236.938873291015</v>
      </c>
      <c r="AI1358" s="5">
        <v>196.11076354980401</v>
      </c>
      <c r="AJ1358" s="5">
        <v>203.43168640136699</v>
      </c>
      <c r="AK1358" s="5">
        <v>212.16044108072867</v>
      </c>
      <c r="AL1358" s="5">
        <v>171.041580200195</v>
      </c>
      <c r="AM1358" s="5">
        <v>148.57609558105401</v>
      </c>
      <c r="AN1358" s="5">
        <v>164.11505126953099</v>
      </c>
      <c r="AO1358" s="5">
        <v>161.24424235026001</v>
      </c>
      <c r="AP1358" s="5">
        <v>207.17616271972599</v>
      </c>
      <c r="AQ1358" s="5">
        <v>178.35319519042901</v>
      </c>
      <c r="AR1358" s="5">
        <v>185.25177001953099</v>
      </c>
      <c r="AS1358" s="5">
        <v>190.26037597656202</v>
      </c>
      <c r="AT1358" s="5">
        <v>107.18187713623</v>
      </c>
      <c r="AU1358" s="5">
        <v>85.221939086914006</v>
      </c>
      <c r="AV1358" s="5">
        <v>73.329475402832003</v>
      </c>
      <c r="AW1358" s="5">
        <v>88.577763875325331</v>
      </c>
      <c r="AX1358" s="5">
        <v>208.95202636718699</v>
      </c>
      <c r="AY1358" s="5">
        <v>222.60185241699199</v>
      </c>
      <c r="AZ1358" s="5">
        <v>238.96902465820301</v>
      </c>
      <c r="BA1358" s="5">
        <v>223.507634480794</v>
      </c>
    </row>
    <row r="1359" spans="1:53" x14ac:dyDescent="0.2">
      <c r="A1359" s="1">
        <v>1356</v>
      </c>
      <c r="B1359" s="1" t="s">
        <v>5445</v>
      </c>
      <c r="C1359" s="1" t="s">
        <v>5446</v>
      </c>
      <c r="D1359" s="1" t="s">
        <v>5447</v>
      </c>
      <c r="E1359" s="1" t="s">
        <v>5448</v>
      </c>
      <c r="F1359" s="5">
        <v>577.73638916015602</v>
      </c>
      <c r="G1359" s="5">
        <v>549.28961181640602</v>
      </c>
      <c r="H1359" s="5">
        <v>586.97161865234295</v>
      </c>
      <c r="I1359" s="5">
        <v>571.33253987630167</v>
      </c>
      <c r="J1359" s="5">
        <v>615.95452880859295</v>
      </c>
      <c r="K1359" s="5">
        <v>562.63494873046795</v>
      </c>
      <c r="L1359" s="5">
        <v>619.43280029296795</v>
      </c>
      <c r="M1359" s="5">
        <v>599.34075927734295</v>
      </c>
      <c r="N1359" s="5">
        <v>1003.87036132812</v>
      </c>
      <c r="O1359" s="5">
        <v>1066.85766601562</v>
      </c>
      <c r="P1359" s="5">
        <v>954.38818359375</v>
      </c>
      <c r="Q1359" s="5">
        <v>1008.3720703124967</v>
      </c>
      <c r="R1359" s="5">
        <v>893.22259521484295</v>
      </c>
      <c r="S1359" s="5">
        <v>823.69348144531205</v>
      </c>
      <c r="T1359" s="5">
        <v>887.77301025390602</v>
      </c>
      <c r="U1359" s="5">
        <v>868.22969563802019</v>
      </c>
      <c r="V1359" s="5">
        <v>1375.73791503906</v>
      </c>
      <c r="W1359" s="5">
        <v>1385.5478515625</v>
      </c>
      <c r="X1359" s="5">
        <v>1411.13403320312</v>
      </c>
      <c r="Y1359" s="5">
        <v>1390.8065999348935</v>
      </c>
      <c r="Z1359" s="5">
        <v>725.76910400390602</v>
      </c>
      <c r="AA1359" s="5">
        <v>755.44598388671795</v>
      </c>
      <c r="AB1359" s="5">
        <v>781.9609375</v>
      </c>
      <c r="AC1359" s="5">
        <v>754.3920084635414</v>
      </c>
      <c r="AD1359" s="5">
        <v>1075.01306152343</v>
      </c>
      <c r="AE1359" s="5">
        <v>1041.71643066406</v>
      </c>
      <c r="AF1359" s="5">
        <v>1050.05334472656</v>
      </c>
      <c r="AG1359" s="5">
        <v>1055.5942789713499</v>
      </c>
      <c r="AH1359" s="5">
        <v>1029.81115722656</v>
      </c>
      <c r="AI1359" s="5">
        <v>1121.61071777343</v>
      </c>
      <c r="AJ1359" s="5">
        <v>1089.11169433593</v>
      </c>
      <c r="AK1359" s="5">
        <v>1080.1778564453068</v>
      </c>
      <c r="AL1359" s="5">
        <v>1726.66162109375</v>
      </c>
      <c r="AM1359" s="5">
        <v>1618.13720703125</v>
      </c>
      <c r="AN1359" s="5">
        <v>1636.97436523437</v>
      </c>
      <c r="AO1359" s="5">
        <v>1660.5910644531232</v>
      </c>
      <c r="AP1359" s="5">
        <v>1268.03625488281</v>
      </c>
      <c r="AQ1359" s="5">
        <v>1219.22143554687</v>
      </c>
      <c r="AR1359" s="5">
        <v>1335.6748046875</v>
      </c>
      <c r="AS1359" s="5">
        <v>1274.3108317057267</v>
      </c>
      <c r="AT1359" s="5">
        <v>1049.94409179687</v>
      </c>
      <c r="AU1359" s="5">
        <v>1074.13586425781</v>
      </c>
      <c r="AV1359" s="5">
        <v>993.915771484375</v>
      </c>
      <c r="AW1359" s="5">
        <v>1039.331909179685</v>
      </c>
      <c r="AX1359" s="5">
        <v>1142.33386230468</v>
      </c>
      <c r="AY1359" s="5">
        <v>1092.74084472656</v>
      </c>
      <c r="AZ1359" s="5">
        <v>1135.38732910156</v>
      </c>
      <c r="BA1359" s="5">
        <v>1123.4873453775999</v>
      </c>
    </row>
    <row r="1360" spans="1:53" x14ac:dyDescent="0.2">
      <c r="A1360" s="1">
        <v>1357</v>
      </c>
      <c r="B1360" s="1" t="s">
        <v>5449</v>
      </c>
      <c r="C1360" s="1" t="s">
        <v>5450</v>
      </c>
      <c r="D1360" s="1" t="s">
        <v>5451</v>
      </c>
      <c r="E1360" s="1" t="s">
        <v>5452</v>
      </c>
      <c r="F1360" s="5">
        <v>3078.19677734375</v>
      </c>
      <c r="G1360" s="5">
        <v>3216.63354492187</v>
      </c>
      <c r="H1360" s="5">
        <v>3267.97583007812</v>
      </c>
      <c r="I1360" s="5">
        <v>3187.6020507812464</v>
      </c>
      <c r="J1360" s="5">
        <v>2998.11376953125</v>
      </c>
      <c r="K1360" s="5">
        <v>3325.02368164062</v>
      </c>
      <c r="L1360" s="5">
        <v>3279.88598632812</v>
      </c>
      <c r="M1360" s="5">
        <v>3201.0078124999964</v>
      </c>
      <c r="N1360" s="5">
        <v>2444.732421875</v>
      </c>
      <c r="O1360" s="5">
        <v>2477.56030273437</v>
      </c>
      <c r="P1360" s="5">
        <v>2509.19580078125</v>
      </c>
      <c r="Q1360" s="5">
        <v>2477.1628417968732</v>
      </c>
      <c r="R1360" s="5">
        <v>2461.62963867187</v>
      </c>
      <c r="S1360" s="5">
        <v>2525.9462890625</v>
      </c>
      <c r="T1360" s="5">
        <v>2483.43579101562</v>
      </c>
      <c r="U1360" s="5">
        <v>2490.3372395833298</v>
      </c>
      <c r="V1360" s="5">
        <v>965.33648681640602</v>
      </c>
      <c r="W1360" s="5">
        <v>1058.13293457031</v>
      </c>
      <c r="X1360" s="5">
        <v>1004.46978759765</v>
      </c>
      <c r="Y1360" s="5">
        <v>1009.3130696614553</v>
      </c>
      <c r="Z1360" s="5">
        <v>1200.91162109375</v>
      </c>
      <c r="AA1360" s="5">
        <v>1186.30200195312</v>
      </c>
      <c r="AB1360" s="5">
        <v>1180.34118652343</v>
      </c>
      <c r="AC1360" s="5">
        <v>1189.1849365234332</v>
      </c>
      <c r="AD1360" s="5">
        <v>1842.13977050781</v>
      </c>
      <c r="AE1360" s="5">
        <v>1887.80859375</v>
      </c>
      <c r="AF1360" s="5">
        <v>1841.83276367187</v>
      </c>
      <c r="AG1360" s="5">
        <v>1857.26037597656</v>
      </c>
      <c r="AH1360" s="5">
        <v>2267.03515625</v>
      </c>
      <c r="AI1360" s="5">
        <v>2348.26708984375</v>
      </c>
      <c r="AJ1360" s="5">
        <v>2240.61083984375</v>
      </c>
      <c r="AK1360" s="5">
        <v>2285.3043619791665</v>
      </c>
      <c r="AL1360" s="5">
        <v>2478.197265625</v>
      </c>
      <c r="AM1360" s="5">
        <v>2580.71826171875</v>
      </c>
      <c r="AN1360" s="5">
        <v>2433.728515625</v>
      </c>
      <c r="AO1360" s="5">
        <v>2497.5480143229165</v>
      </c>
      <c r="AP1360" s="5">
        <v>1694.06372070312</v>
      </c>
      <c r="AQ1360" s="5">
        <v>1714.68969726562</v>
      </c>
      <c r="AR1360" s="5">
        <v>1743.62133789062</v>
      </c>
      <c r="AS1360" s="5">
        <v>1717.4582519531202</v>
      </c>
      <c r="AT1360" s="5">
        <v>1375.84497070312</v>
      </c>
      <c r="AU1360" s="5">
        <v>1523.06628417968</v>
      </c>
      <c r="AV1360" s="5">
        <v>1364.46020507812</v>
      </c>
      <c r="AW1360" s="5">
        <v>1421.1238199869731</v>
      </c>
      <c r="AX1360" s="5">
        <v>1440.24328613281</v>
      </c>
      <c r="AY1360" s="5">
        <v>1218.30187988281</v>
      </c>
      <c r="AZ1360" s="5">
        <v>1349.92834472656</v>
      </c>
      <c r="BA1360" s="5">
        <v>1336.15783691406</v>
      </c>
    </row>
    <row r="1361" spans="1:53" x14ac:dyDescent="0.2">
      <c r="A1361" s="1">
        <v>1358</v>
      </c>
      <c r="B1361" s="1" t="s">
        <v>5453</v>
      </c>
      <c r="C1361" s="1" t="s">
        <v>5454</v>
      </c>
      <c r="D1361" s="1" t="s">
        <v>5455</v>
      </c>
      <c r="E1361" s="1" t="s">
        <v>5456</v>
      </c>
      <c r="F1361" s="5">
        <v>60.461257934570298</v>
      </c>
      <c r="G1361" s="5">
        <v>81.464927673339801</v>
      </c>
      <c r="H1361" s="5">
        <v>72.348159790039006</v>
      </c>
      <c r="I1361" s="5">
        <v>71.424781799316364</v>
      </c>
      <c r="J1361" s="5">
        <v>78.295539855957003</v>
      </c>
      <c r="K1361" s="5">
        <v>64.987014770507798</v>
      </c>
      <c r="L1361" s="5">
        <v>78.133430480957003</v>
      </c>
      <c r="M1361" s="5">
        <v>73.805328369140597</v>
      </c>
      <c r="R1361" s="5">
        <v>20.707958221435501</v>
      </c>
      <c r="S1361" s="5">
        <v>50.906425476074197</v>
      </c>
      <c r="T1361" s="5">
        <v>22.619565963745099</v>
      </c>
      <c r="U1361" s="5">
        <v>31.4113165537516</v>
      </c>
      <c r="V1361" s="5">
        <v>44.183891296386697</v>
      </c>
      <c r="X1361" s="5">
        <v>26.8949871063232</v>
      </c>
      <c r="Y1361" s="5">
        <v>35.539439201354952</v>
      </c>
      <c r="Z1361" s="5">
        <v>40.2288398742675</v>
      </c>
      <c r="AA1361" s="5">
        <v>42.8091621398925</v>
      </c>
      <c r="AB1361" s="5">
        <v>38.335037231445298</v>
      </c>
      <c r="AC1361" s="5">
        <v>40.457679748535099</v>
      </c>
      <c r="AD1361" s="5">
        <v>46.345504760742102</v>
      </c>
      <c r="AE1361" s="5">
        <v>48.219158172607401</v>
      </c>
      <c r="AF1361" s="5">
        <v>55.244663238525298</v>
      </c>
      <c r="AG1361" s="5">
        <v>49.9364420572916</v>
      </c>
      <c r="AH1361" s="5">
        <v>32.8763427734375</v>
      </c>
      <c r="AI1361" s="5">
        <v>43.203323364257798</v>
      </c>
      <c r="AJ1361" s="5">
        <v>53.124118804931598</v>
      </c>
      <c r="AK1361" s="5">
        <v>43.067928314208963</v>
      </c>
      <c r="AL1361" s="5">
        <v>31.355043411254801</v>
      </c>
      <c r="AM1361" s="5">
        <v>44.386489868163999</v>
      </c>
      <c r="AO1361" s="5">
        <v>37.870766639709402</v>
      </c>
      <c r="AQ1361" s="5">
        <v>29.539674758911101</v>
      </c>
      <c r="AR1361" s="5">
        <v>32.071563720703097</v>
      </c>
      <c r="AS1361" s="5">
        <v>30.8056192398071</v>
      </c>
      <c r="AT1361" s="5">
        <v>29.280473709106399</v>
      </c>
      <c r="AU1361" s="5">
        <v>13.9500122070312</v>
      </c>
      <c r="AV1361" s="5">
        <v>35.094451904296797</v>
      </c>
      <c r="AW1361" s="5">
        <v>26.108312606811467</v>
      </c>
      <c r="AX1361" s="5">
        <v>28.3404426574707</v>
      </c>
      <c r="AY1361" s="5">
        <v>24.192703247070298</v>
      </c>
      <c r="AZ1361" s="5">
        <v>29.686092376708899</v>
      </c>
      <c r="BA1361" s="5">
        <v>27.406412760416632</v>
      </c>
    </row>
    <row r="1362" spans="1:53" x14ac:dyDescent="0.2">
      <c r="A1362" s="1">
        <v>1359</v>
      </c>
      <c r="B1362" s="1" t="s">
        <v>5457</v>
      </c>
      <c r="C1362" s="1" t="s">
        <v>5458</v>
      </c>
      <c r="D1362" s="1" t="s">
        <v>5459</v>
      </c>
      <c r="E1362" s="1" t="s">
        <v>5460</v>
      </c>
      <c r="F1362" s="5">
        <v>19.386705398559499</v>
      </c>
      <c r="G1362" s="5">
        <v>25.641269683837798</v>
      </c>
      <c r="H1362" s="5">
        <v>39.823741912841797</v>
      </c>
      <c r="I1362" s="5">
        <v>28.283905665079697</v>
      </c>
      <c r="J1362" s="5">
        <v>18.1692085266113</v>
      </c>
      <c r="K1362" s="5">
        <v>2.4040400981903001</v>
      </c>
      <c r="L1362" s="5">
        <v>12.013118743896401</v>
      </c>
      <c r="M1362" s="5">
        <v>10.862122456232667</v>
      </c>
      <c r="N1362" s="5">
        <v>5.5710210800170898</v>
      </c>
      <c r="O1362" s="5">
        <v>21.4916076660156</v>
      </c>
      <c r="P1362" s="5">
        <v>41.110774993896399</v>
      </c>
      <c r="Q1362" s="5">
        <v>22.724467913309695</v>
      </c>
      <c r="R1362" s="5">
        <v>5.9212093353271396</v>
      </c>
      <c r="T1362" s="5">
        <v>11.6977195739746</v>
      </c>
      <c r="U1362" s="5">
        <v>8.80946445465087</v>
      </c>
      <c r="V1362" s="5">
        <v>11.3070049285888</v>
      </c>
      <c r="X1362" s="5">
        <v>10.008056640625</v>
      </c>
      <c r="Y1362" s="5">
        <v>10.6575307846069</v>
      </c>
      <c r="Z1362" s="5">
        <v>16.281373977661101</v>
      </c>
      <c r="AA1362" s="5">
        <v>15.603771209716699</v>
      </c>
      <c r="AB1362" s="5">
        <v>8.8165607452392507</v>
      </c>
      <c r="AC1362" s="5">
        <v>13.56723531087235</v>
      </c>
      <c r="AD1362" s="5">
        <v>13.623080253601</v>
      </c>
      <c r="AE1362" s="5">
        <v>22.505752563476499</v>
      </c>
      <c r="AF1362" s="5">
        <v>17.578529357910099</v>
      </c>
      <c r="AG1362" s="5">
        <v>17.902454058329198</v>
      </c>
      <c r="AH1362" s="5">
        <v>22.624179840087798</v>
      </c>
      <c r="AK1362" s="5">
        <v>22.624179840087798</v>
      </c>
      <c r="AL1362" s="5">
        <v>17.0484924316406</v>
      </c>
      <c r="AM1362" s="5">
        <v>17.528270721435501</v>
      </c>
      <c r="AO1362" s="5">
        <v>17.28838157653805</v>
      </c>
      <c r="AP1362" s="5">
        <v>18.119686126708899</v>
      </c>
      <c r="AR1362" s="5">
        <v>17.30832862854</v>
      </c>
      <c r="AS1362" s="5">
        <v>17.714007377624448</v>
      </c>
      <c r="AY1362" s="5">
        <v>11.1725854873657</v>
      </c>
      <c r="AZ1362" s="5">
        <v>12.9692373275756</v>
      </c>
      <c r="BA1362" s="5">
        <v>12.07091140747065</v>
      </c>
    </row>
    <row r="1363" spans="1:53" x14ac:dyDescent="0.2">
      <c r="A1363" s="1">
        <v>1360</v>
      </c>
      <c r="B1363" s="1" t="s">
        <v>5461</v>
      </c>
      <c r="C1363" s="1" t="s">
        <v>5462</v>
      </c>
      <c r="D1363" s="1" t="s">
        <v>5463</v>
      </c>
      <c r="E1363" s="1" t="s">
        <v>5464</v>
      </c>
      <c r="F1363" s="5">
        <v>345.36334228515602</v>
      </c>
      <c r="G1363" s="5">
        <v>351.69003295898398</v>
      </c>
      <c r="H1363" s="5">
        <v>325.90802001953102</v>
      </c>
      <c r="I1363" s="5">
        <v>340.98713175455697</v>
      </c>
      <c r="J1363" s="5">
        <v>323.21286010742102</v>
      </c>
      <c r="K1363" s="5">
        <v>292.72406005859301</v>
      </c>
      <c r="L1363" s="5">
        <v>303.14599609375</v>
      </c>
      <c r="M1363" s="5">
        <v>306.36097208658799</v>
      </c>
      <c r="N1363" s="5">
        <v>395.55203247070301</v>
      </c>
      <c r="O1363" s="5">
        <v>389.702545166015</v>
      </c>
      <c r="P1363" s="5">
        <v>397.767486572265</v>
      </c>
      <c r="Q1363" s="5">
        <v>394.34068806966098</v>
      </c>
      <c r="R1363" s="5">
        <v>370.62554931640602</v>
      </c>
      <c r="S1363" s="5">
        <v>356.63055419921801</v>
      </c>
      <c r="T1363" s="5">
        <v>377.21826171875</v>
      </c>
      <c r="U1363" s="5">
        <v>368.15812174479134</v>
      </c>
      <c r="V1363" s="5">
        <v>725.25372314453102</v>
      </c>
      <c r="W1363" s="5">
        <v>727.39697265625</v>
      </c>
      <c r="X1363" s="5">
        <v>703.56036376953102</v>
      </c>
      <c r="Y1363" s="5">
        <v>718.73701985677064</v>
      </c>
      <c r="Z1363" s="5">
        <v>586.521728515625</v>
      </c>
      <c r="AA1363" s="5">
        <v>605.69964599609295</v>
      </c>
      <c r="AB1363" s="5">
        <v>579.76770019531205</v>
      </c>
      <c r="AC1363" s="5">
        <v>590.6630249023433</v>
      </c>
      <c r="AD1363" s="5">
        <v>580.32049560546795</v>
      </c>
      <c r="AE1363" s="5">
        <v>567.76373291015602</v>
      </c>
      <c r="AF1363" s="5">
        <v>563.95458984375</v>
      </c>
      <c r="AG1363" s="5">
        <v>570.6796061197914</v>
      </c>
      <c r="AH1363" s="5">
        <v>925.56481933593705</v>
      </c>
      <c r="AI1363" s="5">
        <v>912.47497558593705</v>
      </c>
      <c r="AJ1363" s="5">
        <v>940.38366699218705</v>
      </c>
      <c r="AK1363" s="5">
        <v>926.14115397135367</v>
      </c>
      <c r="AL1363" s="5">
        <v>1134.64404296875</v>
      </c>
      <c r="AM1363" s="5">
        <v>1149.48254394531</v>
      </c>
      <c r="AN1363" s="5">
        <v>1159.89099121093</v>
      </c>
      <c r="AO1363" s="5">
        <v>1148.0058593749966</v>
      </c>
      <c r="AP1363" s="5">
        <v>218.47140502929599</v>
      </c>
      <c r="AQ1363" s="5">
        <v>233.97584533691401</v>
      </c>
      <c r="AR1363" s="5">
        <v>238.89971923828099</v>
      </c>
      <c r="AS1363" s="5">
        <v>230.44898986816369</v>
      </c>
      <c r="AT1363" s="5">
        <v>328.12200927734301</v>
      </c>
      <c r="AU1363" s="5">
        <v>317.92776489257801</v>
      </c>
      <c r="AV1363" s="5">
        <v>326.00289916992102</v>
      </c>
      <c r="AW1363" s="5">
        <v>324.01755777994731</v>
      </c>
      <c r="AX1363" s="5">
        <v>485.983642578125</v>
      </c>
      <c r="AY1363" s="5">
        <v>414.09976196289</v>
      </c>
      <c r="AZ1363" s="5">
        <v>433.46041870117102</v>
      </c>
      <c r="BA1363" s="5">
        <v>444.5146077473953</v>
      </c>
    </row>
    <row r="1364" spans="1:53" x14ac:dyDescent="0.2">
      <c r="A1364" s="1">
        <v>1361</v>
      </c>
      <c r="B1364" s="1" t="s">
        <v>5465</v>
      </c>
      <c r="C1364" s="1" t="s">
        <v>5466</v>
      </c>
      <c r="D1364" s="1" t="s">
        <v>5467</v>
      </c>
      <c r="E1364" s="1" t="s">
        <v>5468</v>
      </c>
      <c r="F1364" s="5">
        <v>232.475173950195</v>
      </c>
      <c r="G1364" s="5">
        <v>217.08705139160099</v>
      </c>
      <c r="H1364" s="5">
        <v>200.79067993164</v>
      </c>
      <c r="I1364" s="5">
        <v>216.78430175781196</v>
      </c>
      <c r="J1364" s="5">
        <v>236.82350158691401</v>
      </c>
      <c r="K1364" s="5">
        <v>245.55406188964801</v>
      </c>
      <c r="L1364" s="5">
        <v>240.39533996582</v>
      </c>
      <c r="M1364" s="5">
        <v>240.92430114746068</v>
      </c>
      <c r="N1364" s="5">
        <v>447.97860717773398</v>
      </c>
      <c r="O1364" s="5">
        <v>454.16281127929602</v>
      </c>
      <c r="P1364" s="5">
        <v>486.50128173828102</v>
      </c>
      <c r="Q1364" s="5">
        <v>462.88090006510373</v>
      </c>
      <c r="R1364" s="5">
        <v>243.63182067871</v>
      </c>
      <c r="S1364" s="5">
        <v>237.78353881835901</v>
      </c>
      <c r="T1364" s="5">
        <v>217.70379638671801</v>
      </c>
      <c r="U1364" s="5">
        <v>233.03971862792901</v>
      </c>
      <c r="V1364" s="5">
        <v>220.42298889160099</v>
      </c>
      <c r="W1364" s="5">
        <v>227.757064819335</v>
      </c>
      <c r="X1364" s="5">
        <v>220.53997802734301</v>
      </c>
      <c r="Y1364" s="5">
        <v>222.90667724609298</v>
      </c>
      <c r="Z1364" s="5">
        <v>192.04676818847599</v>
      </c>
      <c r="AA1364" s="5">
        <v>212.34823608398401</v>
      </c>
      <c r="AB1364" s="5">
        <v>206.357498168945</v>
      </c>
      <c r="AC1364" s="5">
        <v>203.58416748046832</v>
      </c>
      <c r="AD1364" s="5">
        <v>169.96951293945301</v>
      </c>
      <c r="AE1364" s="5">
        <v>173.09710693359301</v>
      </c>
      <c r="AF1364" s="5">
        <v>188.46090698242099</v>
      </c>
      <c r="AG1364" s="5">
        <v>177.17584228515568</v>
      </c>
      <c r="AH1364" s="5">
        <v>159.19035339355401</v>
      </c>
      <c r="AI1364" s="5">
        <v>151.53005981445301</v>
      </c>
      <c r="AJ1364" s="5">
        <v>159.51513671875</v>
      </c>
      <c r="AK1364" s="5">
        <v>156.745183308919</v>
      </c>
      <c r="AL1364" s="5">
        <v>385.47103881835898</v>
      </c>
      <c r="AM1364" s="5">
        <v>368.55285644531199</v>
      </c>
      <c r="AN1364" s="5">
        <v>408.47869873046801</v>
      </c>
      <c r="AO1364" s="5">
        <v>387.50086466471299</v>
      </c>
      <c r="AP1364" s="5">
        <v>183.86608886718699</v>
      </c>
      <c r="AQ1364" s="5">
        <v>196.80216979980401</v>
      </c>
      <c r="AR1364" s="5">
        <v>192.88865661621</v>
      </c>
      <c r="AS1364" s="5">
        <v>191.18563842773366</v>
      </c>
      <c r="AT1364" s="5">
        <v>248.12867736816401</v>
      </c>
      <c r="AU1364" s="5">
        <v>229.74415588378901</v>
      </c>
      <c r="AV1364" s="5">
        <v>198.54667663574199</v>
      </c>
      <c r="AW1364" s="5">
        <v>225.47316996256498</v>
      </c>
      <c r="AX1364" s="5">
        <v>185.33837890625</v>
      </c>
      <c r="AY1364" s="5">
        <v>187.86041259765599</v>
      </c>
      <c r="AZ1364" s="5">
        <v>192.82209777832</v>
      </c>
      <c r="BA1364" s="5">
        <v>188.67362976074199</v>
      </c>
    </row>
    <row r="1365" spans="1:53" x14ac:dyDescent="0.2">
      <c r="A1365" s="1">
        <v>1362</v>
      </c>
      <c r="B1365" s="1" t="s">
        <v>5469</v>
      </c>
      <c r="C1365" s="1" t="s">
        <v>5470</v>
      </c>
      <c r="D1365" s="1" t="s">
        <v>5471</v>
      </c>
      <c r="E1365" s="1" t="s">
        <v>5472</v>
      </c>
      <c r="F1365" s="5">
        <v>281.194732666015</v>
      </c>
      <c r="G1365" s="5">
        <v>178.57272338867099</v>
      </c>
      <c r="H1365" s="5">
        <v>330.75698852539</v>
      </c>
      <c r="I1365" s="5">
        <v>263.50814819335869</v>
      </c>
      <c r="J1365" s="5">
        <v>230.25540161132801</v>
      </c>
      <c r="K1365" s="5">
        <v>312.98614501953102</v>
      </c>
      <c r="L1365" s="5">
        <v>296.74050903320301</v>
      </c>
      <c r="M1365" s="5">
        <v>279.99401855468733</v>
      </c>
      <c r="N1365" s="5">
        <v>350.36257934570301</v>
      </c>
      <c r="O1365" s="5">
        <v>375.11996459960898</v>
      </c>
      <c r="P1365" s="5">
        <v>377.48620605468699</v>
      </c>
      <c r="Q1365" s="5">
        <v>367.65624999999972</v>
      </c>
      <c r="R1365" s="5">
        <v>516.3212890625</v>
      </c>
      <c r="S1365" s="5">
        <v>543.44537353515602</v>
      </c>
      <c r="T1365" s="5">
        <v>457.95913696289</v>
      </c>
      <c r="U1365" s="5">
        <v>505.90859985351534</v>
      </c>
      <c r="V1365" s="5">
        <v>469.54611206054602</v>
      </c>
      <c r="W1365" s="5">
        <v>361.39224243164</v>
      </c>
      <c r="X1365" s="5">
        <v>315.07931518554602</v>
      </c>
      <c r="Y1365" s="5">
        <v>382.00588989257739</v>
      </c>
      <c r="Z1365" s="5">
        <v>384.87069702148398</v>
      </c>
      <c r="AA1365" s="5">
        <v>583.841796875</v>
      </c>
      <c r="AB1365" s="5">
        <v>439.75732421875</v>
      </c>
      <c r="AC1365" s="5">
        <v>469.48993937174464</v>
      </c>
      <c r="AD1365" s="5">
        <v>376.40377807617102</v>
      </c>
      <c r="AE1365" s="5">
        <v>381.63922119140602</v>
      </c>
      <c r="AF1365" s="5">
        <v>383.23068237304602</v>
      </c>
      <c r="AG1365" s="5">
        <v>380.42456054687432</v>
      </c>
      <c r="AH1365" s="5">
        <v>272.76605224609301</v>
      </c>
      <c r="AI1365" s="5">
        <v>301.21356201171801</v>
      </c>
      <c r="AJ1365" s="5">
        <v>242.46029663085901</v>
      </c>
      <c r="AK1365" s="5">
        <v>272.14663696289</v>
      </c>
      <c r="AL1365" s="5">
        <v>179.30595397949199</v>
      </c>
      <c r="AO1365" s="5">
        <v>179.30595397949199</v>
      </c>
      <c r="AP1365" s="5">
        <v>161.06332397460901</v>
      </c>
      <c r="AQ1365" s="5">
        <v>212.92395019531199</v>
      </c>
      <c r="AR1365" s="5">
        <v>190.55992126464801</v>
      </c>
      <c r="AS1365" s="5">
        <v>188.18239847818964</v>
      </c>
      <c r="AU1365" s="5">
        <v>1218.72937011718</v>
      </c>
      <c r="AV1365" s="5">
        <v>1440.953125</v>
      </c>
      <c r="AW1365" s="5">
        <v>1329.8412475585901</v>
      </c>
      <c r="AX1365" s="5">
        <v>288.973052978515</v>
      </c>
      <c r="AY1365" s="5">
        <v>232.128494262695</v>
      </c>
      <c r="AZ1365" s="5">
        <v>241.86289978027301</v>
      </c>
      <c r="BA1365" s="5">
        <v>254.32148234049433</v>
      </c>
    </row>
    <row r="1366" spans="1:53" x14ac:dyDescent="0.2">
      <c r="A1366" s="1">
        <v>1363</v>
      </c>
      <c r="B1366" s="1" t="s">
        <v>5473</v>
      </c>
      <c r="C1366" s="1" t="s">
        <v>5474</v>
      </c>
      <c r="D1366" s="1" t="s">
        <v>5475</v>
      </c>
      <c r="E1366" s="1" t="s">
        <v>5476</v>
      </c>
      <c r="F1366" s="5">
        <v>68.461235046386705</v>
      </c>
      <c r="G1366" s="5">
        <v>71.761131286621094</v>
      </c>
      <c r="H1366" s="5">
        <v>71.466224670410099</v>
      </c>
      <c r="I1366" s="5">
        <v>70.562863667805971</v>
      </c>
      <c r="J1366" s="5">
        <v>77.288345336914006</v>
      </c>
      <c r="K1366" s="5">
        <v>84.063659667968693</v>
      </c>
      <c r="L1366" s="5">
        <v>61.676948547363203</v>
      </c>
      <c r="M1366" s="5">
        <v>74.342984517415303</v>
      </c>
      <c r="N1366" s="5">
        <v>93.933753967285099</v>
      </c>
      <c r="O1366" s="5">
        <v>90.860336303710895</v>
      </c>
      <c r="P1366" s="5">
        <v>102.942092895507</v>
      </c>
      <c r="Q1366" s="5">
        <v>95.912061055500999</v>
      </c>
      <c r="R1366" s="5">
        <v>50.977958679199197</v>
      </c>
      <c r="S1366" s="5">
        <v>59.932579040527301</v>
      </c>
      <c r="T1366" s="5">
        <v>49.830226898193303</v>
      </c>
      <c r="U1366" s="5">
        <v>53.580254872639934</v>
      </c>
      <c r="V1366" s="5">
        <v>131.62368774414</v>
      </c>
      <c r="W1366" s="5">
        <v>135.57728576660099</v>
      </c>
      <c r="X1366" s="5">
        <v>123.38729858398401</v>
      </c>
      <c r="Y1366" s="5">
        <v>130.19609069824165</v>
      </c>
      <c r="Z1366" s="5">
        <v>61.800788879394503</v>
      </c>
      <c r="AA1366" s="5">
        <v>63.145671844482401</v>
      </c>
      <c r="AB1366" s="5">
        <v>55.000541687011697</v>
      </c>
      <c r="AC1366" s="5">
        <v>59.982334136962862</v>
      </c>
      <c r="AD1366" s="5">
        <v>79.892494201660099</v>
      </c>
      <c r="AE1366" s="5">
        <v>82.921943664550696</v>
      </c>
      <c r="AF1366" s="5">
        <v>79.668869018554602</v>
      </c>
      <c r="AG1366" s="5">
        <v>80.827768961588461</v>
      </c>
      <c r="AH1366" s="5">
        <v>82.894523620605398</v>
      </c>
      <c r="AI1366" s="5">
        <v>65.275711059570298</v>
      </c>
      <c r="AJ1366" s="5">
        <v>82.055961608886705</v>
      </c>
      <c r="AK1366" s="5">
        <v>76.742065429687457</v>
      </c>
      <c r="AL1366" s="5">
        <v>93.201057434082003</v>
      </c>
      <c r="AM1366" s="5">
        <v>77.4111328125</v>
      </c>
      <c r="AN1366" s="5">
        <v>100.45627593994099</v>
      </c>
      <c r="AO1366" s="5">
        <v>90.356155395507656</v>
      </c>
      <c r="AP1366" s="5">
        <v>53.156646728515597</v>
      </c>
      <c r="AQ1366" s="5">
        <v>43.788536071777301</v>
      </c>
      <c r="AR1366" s="5">
        <v>62.310039520263601</v>
      </c>
      <c r="AS1366" s="5">
        <v>53.085074106852169</v>
      </c>
      <c r="AT1366" s="5">
        <v>122.559967041015</v>
      </c>
      <c r="AU1366" s="5">
        <v>94.015235900878906</v>
      </c>
      <c r="AV1366" s="5">
        <v>84.5859375</v>
      </c>
      <c r="AW1366" s="5">
        <v>100.38704681396463</v>
      </c>
      <c r="AX1366" s="5">
        <v>52.904911041259702</v>
      </c>
      <c r="AY1366" s="5">
        <v>61.107368469238203</v>
      </c>
      <c r="AZ1366" s="5">
        <v>68.892906188964801</v>
      </c>
      <c r="BA1366" s="5">
        <v>60.96839523315424</v>
      </c>
    </row>
    <row r="1367" spans="1:53" x14ac:dyDescent="0.2">
      <c r="A1367" s="1">
        <v>1364</v>
      </c>
      <c r="B1367" s="1" t="s">
        <v>5477</v>
      </c>
      <c r="C1367" s="1" t="s">
        <v>5478</v>
      </c>
      <c r="D1367" s="1" t="s">
        <v>5479</v>
      </c>
      <c r="E1367" s="1" t="s">
        <v>5480</v>
      </c>
      <c r="F1367" s="5">
        <v>425.93176269531199</v>
      </c>
      <c r="G1367" s="5">
        <v>303.04559326171801</v>
      </c>
      <c r="H1367" s="5">
        <v>413.04415893554602</v>
      </c>
      <c r="I1367" s="5">
        <v>380.67383829752538</v>
      </c>
      <c r="J1367" s="5">
        <v>527.89343261718705</v>
      </c>
      <c r="K1367" s="5">
        <v>444.11047363281199</v>
      </c>
      <c r="L1367" s="5">
        <v>464.34240722656199</v>
      </c>
      <c r="M1367" s="5">
        <v>478.78210449218705</v>
      </c>
      <c r="N1367" s="5">
        <v>964.10260009765602</v>
      </c>
      <c r="O1367" s="5">
        <v>1074.0546875</v>
      </c>
      <c r="P1367" s="5">
        <v>1029.17053222656</v>
      </c>
      <c r="Q1367" s="5">
        <v>1022.442606608072</v>
      </c>
      <c r="R1367" s="5">
        <v>940.52813720703102</v>
      </c>
      <c r="S1367" s="5">
        <v>995.14349365234295</v>
      </c>
      <c r="T1367" s="5">
        <v>1182.96179199218</v>
      </c>
      <c r="U1367" s="5">
        <v>1039.5444742838515</v>
      </c>
      <c r="V1367" s="5">
        <v>993.939208984375</v>
      </c>
      <c r="W1367" s="5">
        <v>1037.26159667968</v>
      </c>
      <c r="X1367" s="5">
        <v>981.53729248046795</v>
      </c>
      <c r="Y1367" s="5">
        <v>1004.246032714841</v>
      </c>
      <c r="Z1367" s="5">
        <v>1145.38220214843</v>
      </c>
      <c r="AA1367" s="5">
        <v>1264.94470214843</v>
      </c>
      <c r="AB1367" s="5">
        <v>1183.20495605468</v>
      </c>
      <c r="AC1367" s="5">
        <v>1197.8439534505133</v>
      </c>
      <c r="AD1367" s="5">
        <v>1005.17272949218</v>
      </c>
      <c r="AE1367" s="5">
        <v>1049.14807128906</v>
      </c>
      <c r="AF1367" s="5">
        <v>1073.34008789062</v>
      </c>
      <c r="AG1367" s="5">
        <v>1042.5536295572867</v>
      </c>
      <c r="AH1367" s="5">
        <v>1061.34350585937</v>
      </c>
      <c r="AI1367" s="5">
        <v>999.67388916015602</v>
      </c>
      <c r="AJ1367" s="5">
        <v>1027.95544433593</v>
      </c>
      <c r="AK1367" s="5">
        <v>1029.6576131184854</v>
      </c>
      <c r="AL1367" s="5">
        <v>865.41833496093705</v>
      </c>
      <c r="AM1367" s="5">
        <v>911.01043701171795</v>
      </c>
      <c r="AN1367" s="5">
        <v>859.33843994140602</v>
      </c>
      <c r="AO1367" s="5">
        <v>878.58907063802019</v>
      </c>
      <c r="AP1367" s="5">
        <v>1091.57641601562</v>
      </c>
      <c r="AQ1367" s="5">
        <v>1069.93395996093</v>
      </c>
      <c r="AR1367" s="5">
        <v>1046.96020507812</v>
      </c>
      <c r="AS1367" s="5">
        <v>1069.4901936848898</v>
      </c>
      <c r="AT1367" s="5">
        <v>1363.40930175781</v>
      </c>
      <c r="AU1367" s="5">
        <v>1433.77502441406</v>
      </c>
      <c r="AV1367" s="5">
        <v>944.69293212890602</v>
      </c>
      <c r="AW1367" s="5">
        <v>1247.2924194335919</v>
      </c>
      <c r="AX1367" s="5">
        <v>1175.69799804687</v>
      </c>
      <c r="AY1367" s="5">
        <v>1140.2568359375</v>
      </c>
      <c r="AZ1367" s="5">
        <v>1048.05432128906</v>
      </c>
      <c r="BA1367" s="5">
        <v>1121.3363850911435</v>
      </c>
    </row>
    <row r="1368" spans="1:53" x14ac:dyDescent="0.2">
      <c r="A1368" s="1">
        <v>1365</v>
      </c>
      <c r="B1368" s="1" t="s">
        <v>5481</v>
      </c>
      <c r="C1368" s="1" t="s">
        <v>5482</v>
      </c>
      <c r="D1368" s="1" t="s">
        <v>5483</v>
      </c>
      <c r="E1368" s="1" t="s">
        <v>5484</v>
      </c>
      <c r="F1368" s="5">
        <v>150.07164001464801</v>
      </c>
      <c r="G1368" s="5">
        <v>142.10675048828099</v>
      </c>
      <c r="H1368" s="5">
        <v>141.70338439941401</v>
      </c>
      <c r="I1368" s="5">
        <v>144.62725830078099</v>
      </c>
      <c r="J1368" s="5">
        <v>146.98271179199199</v>
      </c>
      <c r="K1368" s="5">
        <v>134.31109619140599</v>
      </c>
      <c r="L1368" s="5">
        <v>128.72914123535099</v>
      </c>
      <c r="M1368" s="5">
        <v>136.67431640624966</v>
      </c>
      <c r="N1368" s="5">
        <v>761.498046875</v>
      </c>
      <c r="O1368" s="5">
        <v>797.90350341796795</v>
      </c>
      <c r="P1368" s="5">
        <v>826.64459228515602</v>
      </c>
      <c r="Q1368" s="5">
        <v>795.34871419270803</v>
      </c>
      <c r="R1368" s="5">
        <v>499.02801513671801</v>
      </c>
      <c r="S1368" s="5">
        <v>464.23452758789</v>
      </c>
      <c r="T1368" s="5">
        <v>518.28228759765602</v>
      </c>
      <c r="U1368" s="5">
        <v>493.84827677408799</v>
      </c>
      <c r="V1368" s="5">
        <v>118.555114746093</v>
      </c>
      <c r="W1368" s="5">
        <v>119.91265869140599</v>
      </c>
      <c r="X1368" s="5">
        <v>107.582054138183</v>
      </c>
      <c r="Y1368" s="5">
        <v>115.34994252522733</v>
      </c>
      <c r="Z1368" s="5">
        <v>113.356979370117</v>
      </c>
      <c r="AA1368" s="5">
        <v>109.819374084472</v>
      </c>
      <c r="AB1368" s="5">
        <v>109.04010772705</v>
      </c>
      <c r="AC1368" s="5">
        <v>110.73882039387966</v>
      </c>
      <c r="AD1368" s="5">
        <v>138.71646118164</v>
      </c>
      <c r="AE1368" s="5">
        <v>150.74865722656199</v>
      </c>
      <c r="AF1368" s="5">
        <v>133.83554077148401</v>
      </c>
      <c r="AG1368" s="5">
        <v>141.10021972656202</v>
      </c>
      <c r="AH1368" s="5">
        <v>136.38627624511699</v>
      </c>
      <c r="AI1368" s="5">
        <v>134.03981018066401</v>
      </c>
      <c r="AJ1368" s="5">
        <v>143.83544921875</v>
      </c>
      <c r="AK1368" s="5">
        <v>138.08717854817701</v>
      </c>
      <c r="AL1368" s="5">
        <v>683.59686279296795</v>
      </c>
      <c r="AM1368" s="5">
        <v>670.87481689453102</v>
      </c>
      <c r="AN1368" s="5">
        <v>639.10992431640602</v>
      </c>
      <c r="AO1368" s="5">
        <v>664.52720133463504</v>
      </c>
      <c r="AP1368" s="5">
        <v>308.57131958007801</v>
      </c>
      <c r="AQ1368" s="5">
        <v>329.23864746093699</v>
      </c>
      <c r="AR1368" s="5">
        <v>308.74591064453102</v>
      </c>
      <c r="AS1368" s="5">
        <v>315.51862589518197</v>
      </c>
      <c r="AT1368" s="5">
        <v>145.55828857421801</v>
      </c>
      <c r="AU1368" s="5">
        <v>159.94012451171801</v>
      </c>
      <c r="AV1368" s="5">
        <v>124.528923034667</v>
      </c>
      <c r="AW1368" s="5">
        <v>143.34244537353433</v>
      </c>
      <c r="AX1368" s="5">
        <v>152.11264038085901</v>
      </c>
      <c r="AY1368" s="5">
        <v>125.95066833496</v>
      </c>
      <c r="AZ1368" s="5">
        <v>139.48269653320301</v>
      </c>
      <c r="BA1368" s="5">
        <v>139.18200174967401</v>
      </c>
    </row>
    <row r="1369" spans="1:53" x14ac:dyDescent="0.2">
      <c r="A1369" s="1">
        <v>1366</v>
      </c>
      <c r="B1369" s="1" t="s">
        <v>5485</v>
      </c>
      <c r="C1369" s="1" t="s">
        <v>5486</v>
      </c>
      <c r="D1369" s="1" t="s">
        <v>5487</v>
      </c>
      <c r="E1369" s="1" t="s">
        <v>5488</v>
      </c>
      <c r="F1369" s="5">
        <v>233.91197204589801</v>
      </c>
      <c r="G1369" s="5">
        <v>194.66073608398401</v>
      </c>
      <c r="H1369" s="5">
        <v>222.25830078125</v>
      </c>
      <c r="I1369" s="5">
        <v>216.943669637044</v>
      </c>
      <c r="J1369" s="5">
        <v>160.40219116210901</v>
      </c>
      <c r="K1369" s="5">
        <v>428.739654541015</v>
      </c>
      <c r="L1369" s="5">
        <v>375.99118041992102</v>
      </c>
      <c r="M1369" s="5">
        <v>321.71100870768169</v>
      </c>
      <c r="R1369" s="5">
        <v>218.33670043945301</v>
      </c>
      <c r="S1369" s="5">
        <v>121.096710205078</v>
      </c>
      <c r="T1369" s="5">
        <v>156.81227111816401</v>
      </c>
      <c r="U1369" s="5">
        <v>165.41522725423167</v>
      </c>
      <c r="V1369" s="5">
        <v>284.38433837890602</v>
      </c>
      <c r="W1369" s="5">
        <v>305.05239868164</v>
      </c>
      <c r="X1369" s="5">
        <v>271.04528808593699</v>
      </c>
      <c r="Y1369" s="5">
        <v>286.82734171549436</v>
      </c>
      <c r="Z1369" s="5">
        <v>169.25958251953099</v>
      </c>
      <c r="AA1369" s="5">
        <v>195.16490173339801</v>
      </c>
      <c r="AB1369" s="5">
        <v>173.63870239257801</v>
      </c>
      <c r="AC1369" s="5">
        <v>179.35439554850234</v>
      </c>
      <c r="AD1369" s="5">
        <v>474.308349609375</v>
      </c>
      <c r="AE1369" s="5">
        <v>531.6220703125</v>
      </c>
      <c r="AF1369" s="5">
        <v>431.08541870117102</v>
      </c>
      <c r="AG1369" s="5">
        <v>479.00527954101534</v>
      </c>
      <c r="AH1369" s="5">
        <v>220.36096191406199</v>
      </c>
      <c r="AI1369" s="5">
        <v>220.53312683105401</v>
      </c>
      <c r="AJ1369" s="5">
        <v>209.61521911621</v>
      </c>
      <c r="AK1369" s="5">
        <v>216.83643595377532</v>
      </c>
      <c r="AL1369" s="5">
        <v>143.51287841796801</v>
      </c>
      <c r="AM1369" s="5">
        <v>189.055252075195</v>
      </c>
      <c r="AN1369" s="5">
        <v>177.21092224121</v>
      </c>
      <c r="AO1369" s="5">
        <v>169.92635091145769</v>
      </c>
      <c r="AP1369" s="5">
        <v>125.18707275390599</v>
      </c>
      <c r="AQ1369" s="5">
        <v>131.42370605468699</v>
      </c>
      <c r="AR1369" s="5">
        <v>111.432884216308</v>
      </c>
      <c r="AS1369" s="5">
        <v>122.68122100830033</v>
      </c>
      <c r="AX1369" s="5">
        <v>130.29898071289</v>
      </c>
      <c r="AY1369" s="5">
        <v>126.92836761474599</v>
      </c>
      <c r="AZ1369" s="5">
        <v>149.37889099121</v>
      </c>
      <c r="BA1369" s="5">
        <v>135.53541310628199</v>
      </c>
    </row>
    <row r="1370" spans="1:53" x14ac:dyDescent="0.2">
      <c r="A1370" s="1">
        <v>1367</v>
      </c>
      <c r="B1370" s="1" t="s">
        <v>5489</v>
      </c>
      <c r="C1370" s="1" t="s">
        <v>5490</v>
      </c>
      <c r="D1370" s="1" t="s">
        <v>5491</v>
      </c>
      <c r="E1370" s="1" t="s">
        <v>5492</v>
      </c>
      <c r="F1370" s="5">
        <v>1676.2119140625</v>
      </c>
      <c r="G1370" s="5">
        <v>1545.26708984375</v>
      </c>
      <c r="H1370" s="5">
        <v>1510.20678710937</v>
      </c>
      <c r="I1370" s="5">
        <v>1577.2285970052064</v>
      </c>
      <c r="J1370" s="5">
        <v>1851.83203125</v>
      </c>
      <c r="K1370" s="5">
        <v>2026.65466308593</v>
      </c>
      <c r="L1370" s="5">
        <v>2163.43823242187</v>
      </c>
      <c r="M1370" s="5">
        <v>2013.9749755859332</v>
      </c>
      <c r="N1370" s="5">
        <v>1326.24951171875</v>
      </c>
      <c r="O1370" s="5">
        <v>1283.85693359375</v>
      </c>
      <c r="P1370" s="5">
        <v>1344.68310546875</v>
      </c>
      <c r="Q1370" s="5">
        <v>1318.26318359375</v>
      </c>
      <c r="R1370" s="5">
        <v>1290.85791015625</v>
      </c>
      <c r="S1370" s="5">
        <v>1257.10461425781</v>
      </c>
      <c r="T1370" s="5">
        <v>1370.29516601562</v>
      </c>
      <c r="U1370" s="5">
        <v>1306.0858968098933</v>
      </c>
      <c r="V1370" s="5">
        <v>849.57012939453102</v>
      </c>
      <c r="W1370" s="5">
        <v>829.44989013671795</v>
      </c>
      <c r="X1370" s="5">
        <v>770.47546386718705</v>
      </c>
      <c r="Y1370" s="5">
        <v>816.49849446614542</v>
      </c>
      <c r="Z1370" s="5">
        <v>1488.61279296875</v>
      </c>
      <c r="AA1370" s="5">
        <v>1439.79968261718</v>
      </c>
      <c r="AB1370" s="5">
        <v>1500.63159179687</v>
      </c>
      <c r="AC1370" s="5">
        <v>1476.3480224609332</v>
      </c>
      <c r="AD1370" s="5">
        <v>1116.33068847656</v>
      </c>
      <c r="AE1370" s="5">
        <v>1235.51013183593</v>
      </c>
      <c r="AF1370" s="5">
        <v>1175.73120117187</v>
      </c>
      <c r="AG1370" s="5">
        <v>1175.8573404947867</v>
      </c>
      <c r="AH1370" s="5">
        <v>1136.49572753906</v>
      </c>
      <c r="AI1370" s="5">
        <v>1283.26965332031</v>
      </c>
      <c r="AJ1370" s="5">
        <v>1158.69897460937</v>
      </c>
      <c r="AK1370" s="5">
        <v>1192.8214518229133</v>
      </c>
      <c r="AL1370" s="5">
        <v>909.36169433593705</v>
      </c>
      <c r="AM1370" s="5">
        <v>982.97686767578102</v>
      </c>
      <c r="AN1370" s="5">
        <v>927.2294921875</v>
      </c>
      <c r="AO1370" s="5">
        <v>939.85601806640591</v>
      </c>
      <c r="AP1370" s="5">
        <v>1205.39721679687</v>
      </c>
      <c r="AQ1370" s="5">
        <v>1310.81518554687</v>
      </c>
      <c r="AR1370" s="5">
        <v>1192.93115234375</v>
      </c>
      <c r="AS1370" s="5">
        <v>1236.3811848958301</v>
      </c>
      <c r="AT1370" s="5">
        <v>790.36676025390602</v>
      </c>
      <c r="AU1370" s="5">
        <v>933.54132080078102</v>
      </c>
      <c r="AV1370" s="5">
        <v>1098.46569824218</v>
      </c>
      <c r="AW1370" s="5">
        <v>940.79125976562227</v>
      </c>
      <c r="AX1370" s="5">
        <v>543.08026123046795</v>
      </c>
      <c r="AY1370" s="5">
        <v>635.78698730468705</v>
      </c>
      <c r="AZ1370" s="5">
        <v>385.043701171875</v>
      </c>
      <c r="BA1370" s="5">
        <v>521.3036499023433</v>
      </c>
    </row>
    <row r="1371" spans="1:53" x14ac:dyDescent="0.2">
      <c r="A1371" s="1">
        <v>1368</v>
      </c>
      <c r="B1371" s="1" t="s">
        <v>5493</v>
      </c>
      <c r="C1371" s="1" t="s">
        <v>5494</v>
      </c>
      <c r="D1371" s="1" t="s">
        <v>5495</v>
      </c>
      <c r="E1371" s="1" t="s">
        <v>5496</v>
      </c>
      <c r="F1371" s="5">
        <v>348.62173461914</v>
      </c>
      <c r="G1371" s="5">
        <v>381.60827636718699</v>
      </c>
      <c r="H1371" s="5">
        <v>339.67526245117102</v>
      </c>
      <c r="I1371" s="5">
        <v>356.63509114583263</v>
      </c>
      <c r="J1371" s="5">
        <v>295.07135009765602</v>
      </c>
      <c r="K1371" s="5">
        <v>322.26522827148398</v>
      </c>
      <c r="L1371" s="5">
        <v>310.69299316406199</v>
      </c>
      <c r="M1371" s="5">
        <v>309.34319051106735</v>
      </c>
      <c r="N1371" s="5">
        <v>420.292388916015</v>
      </c>
      <c r="O1371" s="5">
        <v>425.08380126953102</v>
      </c>
      <c r="P1371" s="5">
        <v>431.54476928710898</v>
      </c>
      <c r="Q1371" s="5">
        <v>425.6403198242183</v>
      </c>
      <c r="R1371" s="5">
        <v>262.67605590820301</v>
      </c>
      <c r="S1371" s="5">
        <v>263.74462890625</v>
      </c>
      <c r="T1371" s="5">
        <v>259.51223754882801</v>
      </c>
      <c r="U1371" s="5">
        <v>261.97764078776032</v>
      </c>
      <c r="V1371" s="5">
        <v>310.90753173828102</v>
      </c>
      <c r="W1371" s="5">
        <v>322.06448364257801</v>
      </c>
      <c r="X1371" s="5">
        <v>300.67950439453102</v>
      </c>
      <c r="Y1371" s="5">
        <v>311.21717325846333</v>
      </c>
      <c r="Z1371" s="5">
        <v>261.72265625</v>
      </c>
      <c r="AA1371" s="5">
        <v>297.984771728515</v>
      </c>
      <c r="AB1371" s="5">
        <v>257.26571655273398</v>
      </c>
      <c r="AC1371" s="5">
        <v>272.32438151041629</v>
      </c>
      <c r="AD1371" s="5">
        <v>265.12954711914</v>
      </c>
      <c r="AE1371" s="5">
        <v>262.60794067382801</v>
      </c>
      <c r="AF1371" s="5">
        <v>264.67092895507801</v>
      </c>
      <c r="AG1371" s="5">
        <v>264.13613891601534</v>
      </c>
      <c r="AH1371" s="5">
        <v>265.41921997070301</v>
      </c>
      <c r="AI1371" s="5">
        <v>263.60583496093699</v>
      </c>
      <c r="AJ1371" s="5">
        <v>246.554275512695</v>
      </c>
      <c r="AK1371" s="5">
        <v>258.52644348144497</v>
      </c>
      <c r="AL1371" s="5">
        <v>359.71127319335898</v>
      </c>
      <c r="AM1371" s="5">
        <v>368.228912353515</v>
      </c>
      <c r="AN1371" s="5">
        <v>345.75155639648398</v>
      </c>
      <c r="AO1371" s="5">
        <v>357.89724731445267</v>
      </c>
      <c r="AP1371" s="5">
        <v>194.47927856445301</v>
      </c>
      <c r="AQ1371" s="5">
        <v>190.85633850097599</v>
      </c>
      <c r="AR1371" s="5">
        <v>185.37506103515599</v>
      </c>
      <c r="AS1371" s="5">
        <v>190.236892700195</v>
      </c>
      <c r="AT1371" s="5">
        <v>386.63531494140602</v>
      </c>
      <c r="AU1371" s="5">
        <v>396.10336303710898</v>
      </c>
      <c r="AV1371" s="5">
        <v>370.43096923828102</v>
      </c>
      <c r="AW1371" s="5">
        <v>384.38988240559866</v>
      </c>
      <c r="AX1371" s="5">
        <v>341.95635986328102</v>
      </c>
      <c r="AY1371" s="5">
        <v>311.30499267578102</v>
      </c>
      <c r="AZ1371" s="5">
        <v>318.42459106445301</v>
      </c>
      <c r="BA1371" s="5">
        <v>323.89531453450502</v>
      </c>
    </row>
    <row r="1372" spans="1:53" x14ac:dyDescent="0.2">
      <c r="A1372" s="1">
        <v>1369</v>
      </c>
      <c r="B1372" s="1" t="s">
        <v>5497</v>
      </c>
      <c r="C1372" s="1" t="s">
        <v>5498</v>
      </c>
      <c r="D1372" s="1" t="s">
        <v>5499</v>
      </c>
      <c r="E1372" s="1" t="s">
        <v>5500</v>
      </c>
      <c r="N1372" s="5">
        <v>136.32092285156199</v>
      </c>
      <c r="O1372" s="5">
        <v>178.70526123046801</v>
      </c>
      <c r="P1372" s="5">
        <v>152.61306762695301</v>
      </c>
      <c r="Q1372" s="5">
        <v>155.87975056966101</v>
      </c>
      <c r="AX1372" s="5">
        <v>29.8581237792968</v>
      </c>
      <c r="BA1372" s="5">
        <v>29.8581237792968</v>
      </c>
    </row>
    <row r="1373" spans="1:53" x14ac:dyDescent="0.2">
      <c r="A1373" s="1">
        <v>1370</v>
      </c>
      <c r="B1373" s="1" t="s">
        <v>5501</v>
      </c>
      <c r="C1373" s="1" t="s">
        <v>5502</v>
      </c>
      <c r="D1373" s="1" t="s">
        <v>5503</v>
      </c>
      <c r="E1373" s="1" t="s">
        <v>5504</v>
      </c>
      <c r="F1373" s="5">
        <v>619.38153076171795</v>
      </c>
      <c r="G1373" s="5">
        <v>590.459716796875</v>
      </c>
      <c r="H1373" s="5">
        <v>612.17352294921795</v>
      </c>
      <c r="I1373" s="5">
        <v>607.33825683593693</v>
      </c>
      <c r="J1373" s="5">
        <v>610.6728515625</v>
      </c>
      <c r="K1373" s="5">
        <v>564.34454345703102</v>
      </c>
      <c r="L1373" s="5">
        <v>562.94757080078102</v>
      </c>
      <c r="M1373" s="5">
        <v>579.32165527343739</v>
      </c>
      <c r="N1373" s="5">
        <v>389.09033203125</v>
      </c>
      <c r="O1373" s="5">
        <v>409.957275390625</v>
      </c>
      <c r="P1373" s="5">
        <v>400.039794921875</v>
      </c>
      <c r="Q1373" s="5">
        <v>399.69580078125</v>
      </c>
      <c r="R1373" s="5">
        <v>504.47296142578102</v>
      </c>
      <c r="S1373" s="5">
        <v>552.05358886718705</v>
      </c>
      <c r="T1373" s="5">
        <v>541.786865234375</v>
      </c>
      <c r="U1373" s="5">
        <v>532.77113850911439</v>
      </c>
      <c r="V1373" s="5">
        <v>512.78045654296795</v>
      </c>
      <c r="W1373" s="5">
        <v>542.77331542968705</v>
      </c>
      <c r="X1373" s="5">
        <v>563.381591796875</v>
      </c>
      <c r="Y1373" s="5">
        <v>539.64512125650992</v>
      </c>
      <c r="Z1373" s="5">
        <v>624.11340332031205</v>
      </c>
      <c r="AA1373" s="5">
        <v>688.85943603515602</v>
      </c>
      <c r="AB1373" s="5">
        <v>644.041259765625</v>
      </c>
      <c r="AC1373" s="5">
        <v>652.33803304036439</v>
      </c>
      <c r="AD1373" s="5">
        <v>560.82019042968705</v>
      </c>
      <c r="AE1373" s="5">
        <v>512.365478515625</v>
      </c>
      <c r="AF1373" s="5">
        <v>553.405517578125</v>
      </c>
      <c r="AG1373" s="5">
        <v>542.19706217447902</v>
      </c>
      <c r="AH1373" s="5">
        <v>541.82482910156205</v>
      </c>
      <c r="AI1373" s="5">
        <v>548.10400390625</v>
      </c>
      <c r="AJ1373" s="5">
        <v>531.36297607421795</v>
      </c>
      <c r="AK1373" s="5">
        <v>540.4306030273433</v>
      </c>
      <c r="AL1373" s="5">
        <v>417.61825561523398</v>
      </c>
      <c r="AM1373" s="5">
        <v>413.02795410156199</v>
      </c>
      <c r="AN1373" s="5">
        <v>408.87142944335898</v>
      </c>
      <c r="AO1373" s="5">
        <v>413.1725463867183</v>
      </c>
      <c r="AP1373" s="5">
        <v>539.45788574218705</v>
      </c>
      <c r="AQ1373" s="5">
        <v>518.73944091796795</v>
      </c>
      <c r="AR1373" s="5">
        <v>540.15478515625</v>
      </c>
      <c r="AS1373" s="5">
        <v>532.78403727213492</v>
      </c>
      <c r="AT1373" s="5">
        <v>675.22833251953102</v>
      </c>
      <c r="AU1373" s="5">
        <v>744.60748291015602</v>
      </c>
      <c r="AV1373" s="5">
        <v>651.51251220703102</v>
      </c>
      <c r="AW1373" s="5">
        <v>690.44944254557265</v>
      </c>
      <c r="AX1373" s="5">
        <v>612.15856933593705</v>
      </c>
      <c r="AY1373" s="5">
        <v>527.75207519531205</v>
      </c>
      <c r="AZ1373" s="5">
        <v>535.02276611328102</v>
      </c>
      <c r="BA1373" s="5">
        <v>558.31113688151004</v>
      </c>
    </row>
    <row r="1374" spans="1:53" x14ac:dyDescent="0.2">
      <c r="A1374" s="1">
        <v>1371</v>
      </c>
      <c r="B1374" s="1" t="s">
        <v>5505</v>
      </c>
      <c r="C1374" s="1" t="s">
        <v>5506</v>
      </c>
      <c r="D1374" s="1" t="s">
        <v>5507</v>
      </c>
      <c r="E1374" s="1" t="s">
        <v>5508</v>
      </c>
      <c r="F1374" s="5">
        <v>975.0087890625</v>
      </c>
      <c r="G1374" s="5">
        <v>1033.4140625</v>
      </c>
      <c r="H1374" s="5">
        <v>1013.38482666015</v>
      </c>
      <c r="I1374" s="5">
        <v>1007.2692260742166</v>
      </c>
      <c r="J1374" s="5">
        <v>975.09771728515602</v>
      </c>
      <c r="K1374" s="5">
        <v>1088.40063476562</v>
      </c>
      <c r="L1374" s="5">
        <v>949.26385498046795</v>
      </c>
      <c r="M1374" s="5">
        <v>1004.2540690104146</v>
      </c>
      <c r="N1374" s="5">
        <v>419.04510498046801</v>
      </c>
      <c r="O1374" s="5">
        <v>424.52029418945301</v>
      </c>
      <c r="P1374" s="5">
        <v>462.62469482421801</v>
      </c>
      <c r="Q1374" s="5">
        <v>435.39669799804636</v>
      </c>
      <c r="R1374" s="5">
        <v>761.92535400390602</v>
      </c>
      <c r="S1374" s="5">
        <v>953.93713378906205</v>
      </c>
      <c r="T1374" s="5">
        <v>740.027587890625</v>
      </c>
      <c r="U1374" s="5">
        <v>818.63002522786428</v>
      </c>
      <c r="V1374" s="5">
        <v>563.407470703125</v>
      </c>
      <c r="W1374" s="5">
        <v>502.57867431640602</v>
      </c>
      <c r="X1374" s="5">
        <v>586.30743408203102</v>
      </c>
      <c r="Y1374" s="5">
        <v>550.76452636718739</v>
      </c>
      <c r="Z1374" s="5">
        <v>773.43713378906205</v>
      </c>
      <c r="AA1374" s="5">
        <v>961.321533203125</v>
      </c>
      <c r="AB1374" s="5">
        <v>771.52990722656205</v>
      </c>
      <c r="AC1374" s="5">
        <v>835.42952473958303</v>
      </c>
      <c r="AD1374" s="5">
        <v>333.02389526367102</v>
      </c>
      <c r="AE1374" s="5">
        <v>376.40841674804602</v>
      </c>
      <c r="AF1374" s="5">
        <v>405.94055175781199</v>
      </c>
      <c r="AG1374" s="5">
        <v>371.79095458984301</v>
      </c>
      <c r="AH1374" s="5">
        <v>408.129150390625</v>
      </c>
      <c r="AI1374" s="5">
        <v>435.48300170898398</v>
      </c>
      <c r="AJ1374" s="5">
        <v>397.63323974609301</v>
      </c>
      <c r="AK1374" s="5">
        <v>413.74846394856735</v>
      </c>
      <c r="AL1374" s="5">
        <v>303.59848022460898</v>
      </c>
      <c r="AM1374" s="5">
        <v>313.45269775390602</v>
      </c>
      <c r="AN1374" s="5">
        <v>313.8271484375</v>
      </c>
      <c r="AO1374" s="5">
        <v>310.29277547200496</v>
      </c>
      <c r="AP1374" s="5">
        <v>490.59048461914</v>
      </c>
      <c r="AQ1374" s="5">
        <v>547.93103027343705</v>
      </c>
      <c r="AR1374" s="5">
        <v>447.58267211914</v>
      </c>
      <c r="AS1374" s="5">
        <v>495.368062337239</v>
      </c>
      <c r="AT1374" s="5">
        <v>627.50769042968705</v>
      </c>
      <c r="AU1374" s="5">
        <v>758.87438964843705</v>
      </c>
      <c r="AV1374" s="5">
        <v>731.08758544921795</v>
      </c>
      <c r="AW1374" s="5">
        <v>705.82322184244731</v>
      </c>
      <c r="AX1374" s="5">
        <v>666.85388183593705</v>
      </c>
      <c r="AY1374" s="5">
        <v>616.74700927734295</v>
      </c>
      <c r="AZ1374" s="5">
        <v>645.56201171875</v>
      </c>
      <c r="BA1374" s="5">
        <v>643.05430094400992</v>
      </c>
    </row>
    <row r="1375" spans="1:53" x14ac:dyDescent="0.2">
      <c r="A1375" s="1">
        <v>1372</v>
      </c>
      <c r="B1375" s="1" t="s">
        <v>5509</v>
      </c>
      <c r="C1375" s="1" t="s">
        <v>5510</v>
      </c>
      <c r="D1375" s="1" t="s">
        <v>5511</v>
      </c>
      <c r="E1375" s="1" t="s">
        <v>5512</v>
      </c>
      <c r="F1375" s="5">
        <v>200.82969665527301</v>
      </c>
      <c r="G1375" s="5">
        <v>206.04211425781199</v>
      </c>
      <c r="H1375" s="5">
        <v>215.92955017089801</v>
      </c>
      <c r="I1375" s="5">
        <v>207.60045369466101</v>
      </c>
      <c r="J1375" s="5">
        <v>251.14985656738199</v>
      </c>
      <c r="K1375" s="5">
        <v>205.53916931152301</v>
      </c>
      <c r="L1375" s="5">
        <v>221.36441040039</v>
      </c>
      <c r="M1375" s="5">
        <v>226.01781209309834</v>
      </c>
      <c r="N1375" s="5">
        <v>205.96960449218699</v>
      </c>
      <c r="O1375" s="5">
        <v>221.09291076660099</v>
      </c>
      <c r="P1375" s="5">
        <v>225.88720703125</v>
      </c>
      <c r="Q1375" s="5">
        <v>217.64990743001263</v>
      </c>
      <c r="R1375" s="5">
        <v>222.99287414550699</v>
      </c>
      <c r="S1375" s="5">
        <v>221.28201293945301</v>
      </c>
      <c r="T1375" s="5">
        <v>229.57528686523401</v>
      </c>
      <c r="U1375" s="5">
        <v>224.6167246500647</v>
      </c>
      <c r="V1375" s="5">
        <v>256.54510498046801</v>
      </c>
      <c r="W1375" s="5">
        <v>252.90440368652301</v>
      </c>
      <c r="X1375" s="5">
        <v>245.84330749511699</v>
      </c>
      <c r="Y1375" s="5">
        <v>251.76427205403601</v>
      </c>
      <c r="Z1375" s="5">
        <v>273.97030639648398</v>
      </c>
      <c r="AA1375" s="5">
        <v>264.6728515625</v>
      </c>
      <c r="AB1375" s="5">
        <v>235.100173950195</v>
      </c>
      <c r="AC1375" s="5">
        <v>257.91444396972628</v>
      </c>
      <c r="AD1375" s="5">
        <v>272.99261474609301</v>
      </c>
      <c r="AE1375" s="5">
        <v>282.00653076171801</v>
      </c>
      <c r="AF1375" s="5">
        <v>302.78579711914</v>
      </c>
      <c r="AG1375" s="5">
        <v>285.92831420898369</v>
      </c>
      <c r="AH1375" s="5">
        <v>255.39114379882801</v>
      </c>
      <c r="AI1375" s="5">
        <v>235.26750183105401</v>
      </c>
      <c r="AJ1375" s="5">
        <v>262.953857421875</v>
      </c>
      <c r="AK1375" s="5">
        <v>251.204167683919</v>
      </c>
      <c r="AL1375" s="5">
        <v>186.342041015625</v>
      </c>
      <c r="AM1375" s="5">
        <v>125.668991088867</v>
      </c>
      <c r="AN1375" s="5">
        <v>162.56555175781199</v>
      </c>
      <c r="AO1375" s="5">
        <v>158.19219462076799</v>
      </c>
      <c r="AP1375" s="5">
        <v>180.062240600585</v>
      </c>
      <c r="AQ1375" s="5">
        <v>173.96417236328099</v>
      </c>
      <c r="AR1375" s="5">
        <v>184.83543395996</v>
      </c>
      <c r="AS1375" s="5">
        <v>179.62061564127532</v>
      </c>
      <c r="AT1375" s="5">
        <v>261.46099853515602</v>
      </c>
      <c r="AU1375" s="5">
        <v>284.51458740234301</v>
      </c>
      <c r="AV1375" s="5">
        <v>267.68243408203102</v>
      </c>
      <c r="AW1375" s="5">
        <v>271.21934000651004</v>
      </c>
      <c r="AX1375" s="5">
        <v>272.05917358398398</v>
      </c>
      <c r="AY1375" s="5">
        <v>272.61056518554602</v>
      </c>
      <c r="AZ1375" s="5">
        <v>281.63864135742102</v>
      </c>
      <c r="BA1375" s="5">
        <v>275.43612670898369</v>
      </c>
    </row>
    <row r="1376" spans="1:53" x14ac:dyDescent="0.2">
      <c r="A1376" s="1">
        <v>1373</v>
      </c>
      <c r="B1376" s="1" t="s">
        <v>5513</v>
      </c>
      <c r="C1376" s="1" t="s">
        <v>5514</v>
      </c>
      <c r="D1376" s="1" t="s">
        <v>5515</v>
      </c>
      <c r="E1376" s="1" t="s">
        <v>5516</v>
      </c>
      <c r="F1376" s="5">
        <v>3172.36474609375</v>
      </c>
      <c r="G1376" s="5">
        <v>3117.85693359375</v>
      </c>
      <c r="H1376" s="5">
        <v>3044.45385742187</v>
      </c>
      <c r="I1376" s="5">
        <v>3111.5585123697897</v>
      </c>
      <c r="J1376" s="5">
        <v>2687.50659179687</v>
      </c>
      <c r="K1376" s="5">
        <v>2679.6064453125</v>
      </c>
      <c r="L1376" s="5">
        <v>2690.66943359375</v>
      </c>
      <c r="M1376" s="5">
        <v>2685.9274902343732</v>
      </c>
      <c r="N1376" s="5">
        <v>3268.02099609375</v>
      </c>
      <c r="O1376" s="5">
        <v>3113.16845703125</v>
      </c>
      <c r="P1376" s="5">
        <v>3323.21484375</v>
      </c>
      <c r="Q1376" s="5">
        <v>3234.8014322916665</v>
      </c>
      <c r="R1376" s="5">
        <v>4318.6865234375</v>
      </c>
      <c r="S1376" s="5">
        <v>4355.6083984375</v>
      </c>
      <c r="T1376" s="5">
        <v>4208.90380859375</v>
      </c>
      <c r="U1376" s="5">
        <v>4294.399576822917</v>
      </c>
      <c r="V1376" s="5">
        <v>3432.12768554687</v>
      </c>
      <c r="W1376" s="5">
        <v>3412.27197265625</v>
      </c>
      <c r="X1376" s="5">
        <v>3293.72216796875</v>
      </c>
      <c r="Y1376" s="5">
        <v>3379.3739420572897</v>
      </c>
      <c r="Z1376" s="5">
        <v>2789.3759765625</v>
      </c>
      <c r="AA1376" s="5">
        <v>2751.13110351562</v>
      </c>
      <c r="AB1376" s="5">
        <v>2623.8623046875</v>
      </c>
      <c r="AC1376" s="5">
        <v>2721.4564615885397</v>
      </c>
      <c r="AD1376" s="5">
        <v>3007.28393554687</v>
      </c>
      <c r="AE1376" s="5">
        <v>3042.078125</v>
      </c>
      <c r="AF1376" s="5">
        <v>3016.869140625</v>
      </c>
      <c r="AG1376" s="5">
        <v>3022.0770670572897</v>
      </c>
      <c r="AH1376" s="5">
        <v>3312.25366210937</v>
      </c>
      <c r="AI1376" s="5">
        <v>3277.64770507812</v>
      </c>
      <c r="AJ1376" s="5">
        <v>3282.02807617187</v>
      </c>
      <c r="AK1376" s="5">
        <v>3290.6431477864535</v>
      </c>
      <c r="AL1376" s="5">
        <v>5463.6220703125</v>
      </c>
      <c r="AM1376" s="5">
        <v>5667.00830078125</v>
      </c>
      <c r="AN1376" s="5">
        <v>5576.490234375</v>
      </c>
      <c r="AO1376" s="5">
        <v>5569.040201822917</v>
      </c>
      <c r="AP1376" s="5">
        <v>3331.17309570312</v>
      </c>
      <c r="AQ1376" s="5">
        <v>3177.33666992187</v>
      </c>
      <c r="AR1376" s="5">
        <v>3357.76733398437</v>
      </c>
      <c r="AS1376" s="5">
        <v>3288.75903320312</v>
      </c>
      <c r="AT1376" s="5">
        <v>2988.25634765625</v>
      </c>
      <c r="AU1376" s="5">
        <v>2928.67456054687</v>
      </c>
      <c r="AV1376" s="5">
        <v>2955.99780273437</v>
      </c>
      <c r="AW1376" s="5">
        <v>2957.6429036458298</v>
      </c>
      <c r="AX1376" s="5">
        <v>3467.57861328125</v>
      </c>
      <c r="AY1376" s="5">
        <v>3624.1318359375</v>
      </c>
      <c r="AZ1376" s="5">
        <v>3665.39379882812</v>
      </c>
      <c r="BA1376" s="5">
        <v>3585.7014160156232</v>
      </c>
    </row>
    <row r="1377" spans="1:53" x14ac:dyDescent="0.2">
      <c r="A1377" s="1">
        <v>1374</v>
      </c>
      <c r="B1377" s="1" t="s">
        <v>5517</v>
      </c>
      <c r="C1377" s="1" t="s">
        <v>5518</v>
      </c>
      <c r="D1377" s="1" t="s">
        <v>5519</v>
      </c>
      <c r="E1377" s="1" t="s">
        <v>5520</v>
      </c>
      <c r="F1377" s="5">
        <v>1213.23083496093</v>
      </c>
      <c r="G1377" s="5">
        <v>1193.22155761718</v>
      </c>
      <c r="H1377" s="5">
        <v>1158.14831542968</v>
      </c>
      <c r="I1377" s="5">
        <v>1188.2002360025965</v>
      </c>
      <c r="J1377" s="5">
        <v>1271.482421875</v>
      </c>
      <c r="K1377" s="5">
        <v>1365.13110351562</v>
      </c>
      <c r="L1377" s="5">
        <v>1242.17248535156</v>
      </c>
      <c r="M1377" s="5">
        <v>1292.9286702473935</v>
      </c>
      <c r="N1377" s="5">
        <v>932.1630859375</v>
      </c>
      <c r="O1377" s="5">
        <v>883.56048583984295</v>
      </c>
      <c r="P1377" s="5">
        <v>911.51452636718705</v>
      </c>
      <c r="Q1377" s="5">
        <v>909.07936604817667</v>
      </c>
      <c r="R1377" s="5">
        <v>1283.06433105468</v>
      </c>
      <c r="S1377" s="5">
        <v>1200.45910644531</v>
      </c>
      <c r="T1377" s="5">
        <v>1307.27734375</v>
      </c>
      <c r="U1377" s="5">
        <v>1263.6002604166633</v>
      </c>
      <c r="V1377" s="5">
        <v>1208.91320800781</v>
      </c>
      <c r="W1377" s="5">
        <v>1237.7109375</v>
      </c>
      <c r="X1377" s="5">
        <v>1229.19702148437</v>
      </c>
      <c r="Y1377" s="5">
        <v>1225.2737223307265</v>
      </c>
      <c r="Z1377" s="5">
        <v>1191.08837890625</v>
      </c>
      <c r="AA1377" s="5">
        <v>1279.56091308593</v>
      </c>
      <c r="AB1377" s="5">
        <v>1275.064453125</v>
      </c>
      <c r="AC1377" s="5">
        <v>1248.5712483723935</v>
      </c>
      <c r="AD1377" s="5">
        <v>1291.41125488281</v>
      </c>
      <c r="AE1377" s="5">
        <v>1320.30310058593</v>
      </c>
      <c r="AF1377" s="5">
        <v>1284.42260742187</v>
      </c>
      <c r="AG1377" s="5">
        <v>1298.7123209635367</v>
      </c>
      <c r="AH1377" s="5">
        <v>1310.91979980468</v>
      </c>
      <c r="AI1377" s="5">
        <v>1273.34460449218</v>
      </c>
      <c r="AJ1377" s="5">
        <v>1277.02807617187</v>
      </c>
      <c r="AK1377" s="5">
        <v>1287.0974934895767</v>
      </c>
      <c r="AL1377" s="5">
        <v>978.501708984375</v>
      </c>
      <c r="AM1377" s="5">
        <v>979.80474853515602</v>
      </c>
      <c r="AN1377" s="5">
        <v>996.44696044921795</v>
      </c>
      <c r="AO1377" s="5">
        <v>984.91780598958303</v>
      </c>
      <c r="AP1377" s="5">
        <v>1382.51684570312</v>
      </c>
      <c r="AQ1377" s="5">
        <v>1411.39855957031</v>
      </c>
      <c r="AR1377" s="5">
        <v>1452.30603027343</v>
      </c>
      <c r="AS1377" s="5">
        <v>1415.4071451822867</v>
      </c>
      <c r="AT1377" s="5">
        <v>1273.80603027343</v>
      </c>
      <c r="AU1377" s="5">
        <v>1456.55908203125</v>
      </c>
      <c r="AV1377" s="5">
        <v>1298.279296875</v>
      </c>
      <c r="AW1377" s="5">
        <v>1342.88146972656</v>
      </c>
      <c r="AX1377" s="5">
        <v>1277.75988769531</v>
      </c>
      <c r="AY1377" s="5">
        <v>1281.4521484375</v>
      </c>
      <c r="AZ1377" s="5">
        <v>1268.63464355468</v>
      </c>
      <c r="BA1377" s="5">
        <v>1275.9488932291633</v>
      </c>
    </row>
    <row r="1378" spans="1:53" x14ac:dyDescent="0.2">
      <c r="A1378" s="1">
        <v>1375</v>
      </c>
      <c r="B1378" s="1" t="s">
        <v>5521</v>
      </c>
      <c r="C1378" s="1" t="s">
        <v>5522</v>
      </c>
      <c r="D1378" s="1" t="s">
        <v>5523</v>
      </c>
      <c r="E1378" s="1" t="s">
        <v>5524</v>
      </c>
      <c r="F1378" s="5">
        <v>506.27166748046801</v>
      </c>
      <c r="G1378" s="5">
        <v>536.69366455078102</v>
      </c>
      <c r="H1378" s="5">
        <v>571.94769287109295</v>
      </c>
      <c r="I1378" s="5">
        <v>538.30434163411394</v>
      </c>
      <c r="J1378" s="5">
        <v>525.43768310546795</v>
      </c>
      <c r="K1378" s="5">
        <v>511.49221801757801</v>
      </c>
      <c r="L1378" s="5">
        <v>547.70428466796795</v>
      </c>
      <c r="M1378" s="5">
        <v>528.21139526367131</v>
      </c>
      <c r="N1378" s="5">
        <v>1286.42883300781</v>
      </c>
      <c r="O1378" s="5">
        <v>1127.73095703125</v>
      </c>
      <c r="P1378" s="5">
        <v>1278.39514160156</v>
      </c>
      <c r="Q1378" s="5">
        <v>1230.8516438802064</v>
      </c>
      <c r="R1378" s="5">
        <v>668.11901855468705</v>
      </c>
      <c r="S1378" s="5">
        <v>680.75250244140602</v>
      </c>
      <c r="T1378" s="5">
        <v>699.70184326171795</v>
      </c>
      <c r="U1378" s="5">
        <v>682.85778808593705</v>
      </c>
      <c r="V1378" s="5">
        <v>596.18438720703102</v>
      </c>
      <c r="W1378" s="5">
        <v>614.36993408203102</v>
      </c>
      <c r="X1378" s="5">
        <v>562.60992431640602</v>
      </c>
      <c r="Y1378" s="5">
        <v>591.05474853515602</v>
      </c>
      <c r="Z1378" s="5">
        <v>478.603424072265</v>
      </c>
      <c r="AA1378" s="5">
        <v>529.99298095703102</v>
      </c>
      <c r="AB1378" s="5">
        <v>527.809326171875</v>
      </c>
      <c r="AC1378" s="5">
        <v>512.13524373372366</v>
      </c>
      <c r="AD1378" s="5">
        <v>526.71838378906205</v>
      </c>
      <c r="AE1378" s="5">
        <v>552.666259765625</v>
      </c>
      <c r="AF1378" s="5">
        <v>497.18588256835898</v>
      </c>
      <c r="AG1378" s="5">
        <v>525.52350870768203</v>
      </c>
      <c r="AH1378" s="5">
        <v>538.71478271484295</v>
      </c>
      <c r="AI1378" s="5">
        <v>585.099609375</v>
      </c>
      <c r="AJ1378" s="5">
        <v>558.68835449218705</v>
      </c>
      <c r="AK1378" s="5">
        <v>560.83424886067667</v>
      </c>
      <c r="AL1378" s="5">
        <v>1063.15466308593</v>
      </c>
      <c r="AM1378" s="5">
        <v>1001.77996826171</v>
      </c>
      <c r="AN1378" s="5">
        <v>1045.2724609375</v>
      </c>
      <c r="AO1378" s="5">
        <v>1036.73569742838</v>
      </c>
      <c r="AP1378" s="5">
        <v>602.62994384765602</v>
      </c>
      <c r="AQ1378" s="5">
        <v>646.03802490234295</v>
      </c>
      <c r="AR1378" s="5">
        <v>644.36322021484295</v>
      </c>
      <c r="AS1378" s="5">
        <v>631.01039632161394</v>
      </c>
      <c r="AT1378" s="5">
        <v>635.35217285156205</v>
      </c>
      <c r="AU1378" s="5">
        <v>609.86029052734295</v>
      </c>
      <c r="AV1378" s="5">
        <v>627.54925537109295</v>
      </c>
      <c r="AW1378" s="5">
        <v>624.2539062499992</v>
      </c>
      <c r="AX1378" s="5">
        <v>515.89227294921795</v>
      </c>
      <c r="AY1378" s="5">
        <v>508.98742675781199</v>
      </c>
      <c r="AZ1378" s="5">
        <v>522.678466796875</v>
      </c>
      <c r="BA1378" s="5">
        <v>515.8527221679683</v>
      </c>
    </row>
    <row r="1379" spans="1:53" x14ac:dyDescent="0.2">
      <c r="A1379" s="1">
        <v>1376</v>
      </c>
      <c r="B1379" s="1" t="s">
        <v>5525</v>
      </c>
      <c r="C1379" s="1" t="s">
        <v>5526</v>
      </c>
      <c r="D1379" s="1" t="s">
        <v>5527</v>
      </c>
      <c r="E1379" s="1" t="s">
        <v>5528</v>
      </c>
      <c r="F1379" s="5">
        <v>257.48962402343699</v>
      </c>
      <c r="G1379" s="5">
        <v>303.53283691406199</v>
      </c>
      <c r="H1379" s="5">
        <v>259.228424072265</v>
      </c>
      <c r="I1379" s="5">
        <v>273.41696166992136</v>
      </c>
      <c r="J1379" s="5">
        <v>289.23800659179602</v>
      </c>
      <c r="K1379" s="5">
        <v>270.27426147460898</v>
      </c>
      <c r="L1379" s="5">
        <v>268.19012451171801</v>
      </c>
      <c r="M1379" s="5">
        <v>275.900797526041</v>
      </c>
      <c r="N1379" s="5">
        <v>555.979248046875</v>
      </c>
      <c r="O1379" s="5">
        <v>559.54071044921795</v>
      </c>
      <c r="P1379" s="5">
        <v>539.072265625</v>
      </c>
      <c r="Q1379" s="5">
        <v>551.53074137369765</v>
      </c>
      <c r="R1379" s="5">
        <v>340.515380859375</v>
      </c>
      <c r="S1379" s="5">
        <v>285.840576171875</v>
      </c>
      <c r="T1379" s="5">
        <v>338.45358276367102</v>
      </c>
      <c r="U1379" s="5">
        <v>321.60317993164034</v>
      </c>
      <c r="V1379" s="5">
        <v>325.57003784179602</v>
      </c>
      <c r="W1379" s="5">
        <v>313.13830566406199</v>
      </c>
      <c r="X1379" s="5">
        <v>328.72378540039</v>
      </c>
      <c r="Y1379" s="5">
        <v>322.47737630208263</v>
      </c>
      <c r="Z1379" s="5">
        <v>248.34716796875</v>
      </c>
      <c r="AA1379" s="5">
        <v>239.24971008300699</v>
      </c>
      <c r="AB1379" s="5">
        <v>252.16740417480401</v>
      </c>
      <c r="AC1379" s="5">
        <v>246.58809407552033</v>
      </c>
      <c r="AD1379" s="5">
        <v>460.49441528320301</v>
      </c>
      <c r="AE1379" s="5">
        <v>463.93734741210898</v>
      </c>
      <c r="AF1379" s="5">
        <v>450.65472412109301</v>
      </c>
      <c r="AG1379" s="5">
        <v>458.36216227213504</v>
      </c>
      <c r="AH1379" s="5">
        <v>385.76705932617102</v>
      </c>
      <c r="AI1379" s="5">
        <v>406.22128295898398</v>
      </c>
      <c r="AJ1379" s="5">
        <v>389.62567138671801</v>
      </c>
      <c r="AK1379" s="5">
        <v>393.87133789062432</v>
      </c>
      <c r="AL1379" s="5">
        <v>481.25460815429602</v>
      </c>
      <c r="AM1379" s="5">
        <v>492.23797607421801</v>
      </c>
      <c r="AN1379" s="5">
        <v>509.54977416992102</v>
      </c>
      <c r="AO1379" s="5">
        <v>494.34745279947833</v>
      </c>
      <c r="AP1379" s="5">
        <v>298.845458984375</v>
      </c>
      <c r="AQ1379" s="5">
        <v>323.94097900390602</v>
      </c>
      <c r="AR1379" s="5">
        <v>331.43371582031199</v>
      </c>
      <c r="AS1379" s="5">
        <v>318.07338460286434</v>
      </c>
      <c r="AT1379" s="5">
        <v>371.50115966796801</v>
      </c>
      <c r="AU1379" s="5">
        <v>321.87728881835898</v>
      </c>
      <c r="AV1379" s="5">
        <v>374.83328247070301</v>
      </c>
      <c r="AW1379" s="5">
        <v>356.07057698567661</v>
      </c>
      <c r="AX1379" s="5">
        <v>331.05300903320301</v>
      </c>
      <c r="AY1379" s="5">
        <v>294.95462036132801</v>
      </c>
      <c r="AZ1379" s="5">
        <v>304.90588378906199</v>
      </c>
      <c r="BA1379" s="5">
        <v>310.30450439453102</v>
      </c>
    </row>
    <row r="1380" spans="1:53" x14ac:dyDescent="0.2">
      <c r="A1380" s="1">
        <v>1377</v>
      </c>
      <c r="B1380" s="1" t="s">
        <v>5529</v>
      </c>
      <c r="C1380" s="1" t="s">
        <v>5530</v>
      </c>
      <c r="D1380" s="1" t="s">
        <v>5531</v>
      </c>
      <c r="E1380" s="1" t="s">
        <v>5532</v>
      </c>
      <c r="N1380" s="5">
        <v>275.11679077148398</v>
      </c>
      <c r="O1380" s="5">
        <v>202.005859375</v>
      </c>
      <c r="P1380" s="5">
        <v>365.38671875</v>
      </c>
      <c r="Q1380" s="5">
        <v>280.83645629882795</v>
      </c>
      <c r="AL1380" s="5">
        <v>97.133934020996094</v>
      </c>
      <c r="AO1380" s="5">
        <v>97.133934020996094</v>
      </c>
      <c r="AU1380" s="5">
        <v>234.18540954589801</v>
      </c>
      <c r="AW1380" s="5">
        <v>234.18540954589801</v>
      </c>
    </row>
    <row r="1381" spans="1:53" x14ac:dyDescent="0.2">
      <c r="A1381" s="1">
        <v>1378</v>
      </c>
      <c r="B1381" s="1" t="s">
        <v>5533</v>
      </c>
      <c r="C1381" s="1" t="s">
        <v>5534</v>
      </c>
      <c r="D1381" s="1" t="s">
        <v>5535</v>
      </c>
      <c r="E1381" s="1" t="s">
        <v>5536</v>
      </c>
      <c r="F1381" s="5">
        <v>4272.1474609375</v>
      </c>
      <c r="G1381" s="5">
        <v>4443.6650390625</v>
      </c>
      <c r="H1381" s="5">
        <v>4906.03759765625</v>
      </c>
      <c r="I1381" s="5">
        <v>4540.61669921875</v>
      </c>
      <c r="J1381" s="5">
        <v>6771.98828125</v>
      </c>
      <c r="K1381" s="5">
        <v>6947.75390625</v>
      </c>
      <c r="L1381" s="5">
        <v>7038.54052734375</v>
      </c>
      <c r="M1381" s="5">
        <v>6919.427571614583</v>
      </c>
      <c r="N1381" s="5">
        <v>5466.34912109375</v>
      </c>
      <c r="O1381" s="5">
        <v>5263.0205078125</v>
      </c>
      <c r="P1381" s="5">
        <v>5874.23046875</v>
      </c>
      <c r="Q1381" s="5">
        <v>5534.533365885417</v>
      </c>
      <c r="R1381" s="5">
        <v>16006.2119140625</v>
      </c>
      <c r="S1381" s="5">
        <v>14511.330078125</v>
      </c>
      <c r="T1381" s="5">
        <v>16180.5947265625</v>
      </c>
      <c r="U1381" s="5">
        <v>15566.045572916666</v>
      </c>
      <c r="V1381" s="5">
        <v>10153.5595703125</v>
      </c>
      <c r="W1381" s="5">
        <v>10625.2607421875</v>
      </c>
      <c r="X1381" s="5">
        <v>10719.8984375</v>
      </c>
      <c r="Y1381" s="5">
        <v>10499.572916666666</v>
      </c>
      <c r="Z1381" s="5">
        <v>5844.9619140625</v>
      </c>
      <c r="AA1381" s="5">
        <v>7050.47265625</v>
      </c>
      <c r="AB1381" s="5">
        <v>6185.32666015625</v>
      </c>
      <c r="AC1381" s="5">
        <v>6360.253743489583</v>
      </c>
      <c r="AD1381" s="5">
        <v>3561.98681640625</v>
      </c>
      <c r="AE1381" s="5">
        <v>3592.90380859375</v>
      </c>
      <c r="AF1381" s="5">
        <v>3609.52734375</v>
      </c>
      <c r="AG1381" s="5">
        <v>3588.1393229166665</v>
      </c>
      <c r="AH1381" s="5">
        <v>10869.2099609375</v>
      </c>
      <c r="AI1381" s="5">
        <v>11531.431640625</v>
      </c>
      <c r="AJ1381" s="5">
        <v>11761.6142578125</v>
      </c>
      <c r="AK1381" s="5">
        <v>11387.418619791666</v>
      </c>
      <c r="AL1381" s="5">
        <v>5914.53173828125</v>
      </c>
      <c r="AM1381" s="5">
        <v>5955.11572265625</v>
      </c>
      <c r="AN1381" s="5">
        <v>5874.9140625</v>
      </c>
      <c r="AO1381" s="5">
        <v>5914.853841145833</v>
      </c>
      <c r="AP1381" s="5">
        <v>10391.6875</v>
      </c>
      <c r="AQ1381" s="5">
        <v>10049.4423828125</v>
      </c>
      <c r="AR1381" s="5">
        <v>10348.6474609375</v>
      </c>
      <c r="AS1381" s="5">
        <v>10263.259114583334</v>
      </c>
      <c r="AT1381" s="5">
        <v>6945.51611328125</v>
      </c>
      <c r="AU1381" s="5">
        <v>7077.69677734375</v>
      </c>
      <c r="AV1381" s="5">
        <v>8358.787109375</v>
      </c>
      <c r="AW1381" s="5">
        <v>7460.666666666667</v>
      </c>
      <c r="AX1381" s="5">
        <v>10517.771484375</v>
      </c>
      <c r="AY1381" s="5">
        <v>12008.6640625</v>
      </c>
      <c r="AZ1381" s="5">
        <v>11380.4326171875</v>
      </c>
      <c r="BA1381" s="5">
        <v>11302.289388020834</v>
      </c>
    </row>
    <row r="1382" spans="1:53" x14ac:dyDescent="0.2">
      <c r="A1382" s="1">
        <v>1379</v>
      </c>
      <c r="B1382" s="1" t="s">
        <v>5537</v>
      </c>
      <c r="C1382" s="1" t="s">
        <v>5538</v>
      </c>
      <c r="D1382" s="1" t="s">
        <v>5539</v>
      </c>
      <c r="E1382" s="1" t="s">
        <v>5540</v>
      </c>
      <c r="F1382" s="5">
        <v>9335.83203125</v>
      </c>
      <c r="G1382" s="5">
        <v>10237.9970703125</v>
      </c>
      <c r="H1382" s="5">
        <v>10289.4736328125</v>
      </c>
      <c r="I1382" s="5">
        <v>9954.4342447916661</v>
      </c>
      <c r="J1382" s="5">
        <v>2079.81591796875</v>
      </c>
      <c r="K1382" s="5">
        <v>2187.23583984375</v>
      </c>
      <c r="L1382" s="5">
        <v>2052.34545898437</v>
      </c>
      <c r="M1382" s="5">
        <v>2106.4657389322897</v>
      </c>
      <c r="N1382" s="5">
        <v>957.023681640625</v>
      </c>
      <c r="O1382" s="5">
        <v>1000.56579589843</v>
      </c>
      <c r="P1382" s="5">
        <v>975.52258300781205</v>
      </c>
      <c r="Q1382" s="5">
        <v>977.7040201822889</v>
      </c>
      <c r="R1382" s="5">
        <v>4743.94970703125</v>
      </c>
      <c r="S1382" s="5">
        <v>3782.3837890625</v>
      </c>
      <c r="T1382" s="5">
        <v>4123.27734375</v>
      </c>
      <c r="U1382" s="5">
        <v>4216.536946614583</v>
      </c>
      <c r="V1382" s="5">
        <v>5160.59326171875</v>
      </c>
      <c r="W1382" s="5">
        <v>4571.6572265625</v>
      </c>
      <c r="X1382" s="5">
        <v>5541.7783203125</v>
      </c>
      <c r="Y1382" s="5">
        <v>5091.342936197917</v>
      </c>
      <c r="Z1382" s="5">
        <v>5085.2412109375</v>
      </c>
      <c r="AA1382" s="5">
        <v>5244.75244140625</v>
      </c>
      <c r="AB1382" s="5">
        <v>5166.40576171875</v>
      </c>
      <c r="AC1382" s="5">
        <v>5165.466471354167</v>
      </c>
      <c r="AD1382" s="5">
        <v>1765.77136230468</v>
      </c>
      <c r="AE1382" s="5">
        <v>1767.765625</v>
      </c>
      <c r="AF1382" s="5">
        <v>1842.97314453125</v>
      </c>
      <c r="AG1382" s="5">
        <v>1792.17004394531</v>
      </c>
      <c r="AH1382" s="5">
        <v>2752.72900390625</v>
      </c>
      <c r="AI1382" s="5">
        <v>2518.85961914062</v>
      </c>
      <c r="AJ1382" s="5">
        <v>2491.72045898437</v>
      </c>
      <c r="AK1382" s="5">
        <v>2587.7696940104129</v>
      </c>
      <c r="AL1382" s="5">
        <v>417.31137084960898</v>
      </c>
      <c r="AM1382" s="5">
        <v>260.20263671875</v>
      </c>
      <c r="AN1382" s="5">
        <v>752.83679199218705</v>
      </c>
      <c r="AO1382" s="5">
        <v>476.78359985351534</v>
      </c>
      <c r="AP1382" s="5">
        <v>1384.14880371093</v>
      </c>
      <c r="AQ1382" s="5">
        <v>1500.75842285156</v>
      </c>
      <c r="AR1382" s="5">
        <v>1804.82568359375</v>
      </c>
      <c r="AS1382" s="5">
        <v>1563.2443033854133</v>
      </c>
      <c r="AT1382" s="5">
        <v>11056.4814453125</v>
      </c>
      <c r="AU1382" s="5">
        <v>9893.2275390625</v>
      </c>
      <c r="AV1382" s="5">
        <v>8968.1494140625</v>
      </c>
      <c r="AW1382" s="5">
        <v>9972.6194661458339</v>
      </c>
      <c r="AX1382" s="5">
        <v>9272.6796875</v>
      </c>
      <c r="AY1382" s="5">
        <v>9111.17578125</v>
      </c>
      <c r="AZ1382" s="5">
        <v>8397.5625</v>
      </c>
      <c r="BA1382" s="5">
        <v>8927.1393229166661</v>
      </c>
    </row>
    <row r="1383" spans="1:53" x14ac:dyDescent="0.2">
      <c r="A1383" s="1">
        <v>1380</v>
      </c>
      <c r="B1383" s="1" t="s">
        <v>5541</v>
      </c>
      <c r="C1383" s="1" t="s">
        <v>5542</v>
      </c>
      <c r="D1383" s="1" t="s">
        <v>5543</v>
      </c>
      <c r="E1383" s="1" t="s">
        <v>5544</v>
      </c>
      <c r="F1383" s="5">
        <v>10555.3828125</v>
      </c>
      <c r="G1383" s="5">
        <v>12809.7939453125</v>
      </c>
      <c r="H1383" s="5">
        <v>14760.0576171875</v>
      </c>
      <c r="I1383" s="5">
        <v>12708.411458333334</v>
      </c>
      <c r="J1383" s="5">
        <v>9108.193359375</v>
      </c>
      <c r="K1383" s="5">
        <v>11502.1328125</v>
      </c>
      <c r="L1383" s="5">
        <v>9237.22265625</v>
      </c>
      <c r="M1383" s="5">
        <v>9949.1829427083339</v>
      </c>
      <c r="N1383" s="5">
        <v>7364.21044921875</v>
      </c>
      <c r="O1383" s="5">
        <v>6880.32421875</v>
      </c>
      <c r="P1383" s="5">
        <v>6238.87451171875</v>
      </c>
      <c r="Q1383" s="5">
        <v>6827.803059895833</v>
      </c>
      <c r="R1383" s="5">
        <v>15508.2060546875</v>
      </c>
      <c r="S1383" s="5">
        <v>12555.958984375</v>
      </c>
      <c r="T1383" s="5">
        <v>11777.10546875</v>
      </c>
      <c r="U1383" s="5">
        <v>13280.423502604166</v>
      </c>
      <c r="V1383" s="5">
        <v>5830.1298828125</v>
      </c>
      <c r="W1383" s="5">
        <v>5506.5478515625</v>
      </c>
      <c r="X1383" s="5">
        <v>5449.39794921875</v>
      </c>
      <c r="Y1383" s="5">
        <v>5595.358561197917</v>
      </c>
      <c r="Z1383" s="5">
        <v>10599.3505859375</v>
      </c>
      <c r="AA1383" s="5">
        <v>9592.1767578125</v>
      </c>
      <c r="AB1383" s="5">
        <v>8899.0419921875</v>
      </c>
      <c r="AC1383" s="5">
        <v>9696.8564453125</v>
      </c>
      <c r="AD1383" s="5">
        <v>3763.98486328125</v>
      </c>
      <c r="AE1383" s="5">
        <v>3569.94873046875</v>
      </c>
      <c r="AF1383" s="5">
        <v>2613.28393554687</v>
      </c>
      <c r="AG1383" s="5">
        <v>3315.7391764322897</v>
      </c>
      <c r="AH1383" s="5">
        <v>4285.72412109375</v>
      </c>
      <c r="AI1383" s="5">
        <v>5281.73486328125</v>
      </c>
      <c r="AJ1383" s="5">
        <v>3942.14038085937</v>
      </c>
      <c r="AK1383" s="5">
        <v>4503.1997884114562</v>
      </c>
      <c r="AL1383" s="5">
        <v>3011.71801757812</v>
      </c>
      <c r="AM1383" s="5">
        <v>3527.03662109375</v>
      </c>
      <c r="AN1383" s="5">
        <v>2923.15942382812</v>
      </c>
      <c r="AO1383" s="5">
        <v>3153.9713541666629</v>
      </c>
      <c r="AP1383" s="5">
        <v>4751.64306640625</v>
      </c>
      <c r="AQ1383" s="5">
        <v>4216.6826171875</v>
      </c>
      <c r="AR1383" s="5">
        <v>4335.7900390625</v>
      </c>
      <c r="AS1383" s="5">
        <v>4434.705240885417</v>
      </c>
      <c r="AT1383" s="5">
        <v>4720.19970703125</v>
      </c>
      <c r="AU1383" s="5">
        <v>3909.19921875</v>
      </c>
      <c r="AV1383" s="5">
        <v>3689.82861328125</v>
      </c>
      <c r="AW1383" s="5">
        <v>4106.4091796875</v>
      </c>
      <c r="AX1383" s="5">
        <v>3137.85327148437</v>
      </c>
      <c r="AY1383" s="5">
        <v>3435.24487304687</v>
      </c>
      <c r="AZ1383" s="5">
        <v>3809.96044921875</v>
      </c>
      <c r="BA1383" s="5">
        <v>3461.0195312499964</v>
      </c>
    </row>
    <row r="1384" spans="1:53" x14ac:dyDescent="0.2">
      <c r="A1384" s="1">
        <v>1381</v>
      </c>
      <c r="B1384" s="1" t="s">
        <v>5545</v>
      </c>
      <c r="C1384" s="1" t="s">
        <v>5546</v>
      </c>
      <c r="D1384" s="1" t="s">
        <v>5547</v>
      </c>
      <c r="E1384" s="1" t="s">
        <v>5548</v>
      </c>
      <c r="F1384" s="5">
        <v>2113.45288085937</v>
      </c>
      <c r="G1384" s="5">
        <v>2169.80053710937</v>
      </c>
      <c r="H1384" s="5">
        <v>2132.53955078125</v>
      </c>
      <c r="I1384" s="5">
        <v>2138.5976562499968</v>
      </c>
      <c r="J1384" s="5">
        <v>2120.12036132812</v>
      </c>
      <c r="K1384" s="5">
        <v>2118.75366210937</v>
      </c>
      <c r="L1384" s="5">
        <v>2109.21362304687</v>
      </c>
      <c r="M1384" s="5">
        <v>2116.029215494787</v>
      </c>
      <c r="N1384" s="5">
        <v>989.92547607421795</v>
      </c>
      <c r="O1384" s="5">
        <v>949.79528808593705</v>
      </c>
      <c r="P1384" s="5">
        <v>1024.16040039062</v>
      </c>
      <c r="Q1384" s="5">
        <v>987.96038818359159</v>
      </c>
      <c r="R1384" s="5">
        <v>1347.10632324218</v>
      </c>
      <c r="S1384" s="5">
        <v>1257.06213378906</v>
      </c>
      <c r="T1384" s="5">
        <v>1267.89916992187</v>
      </c>
      <c r="U1384" s="5">
        <v>1290.68920898437</v>
      </c>
      <c r="V1384" s="5">
        <v>1686.94116210937</v>
      </c>
      <c r="W1384" s="5">
        <v>1711.5400390625</v>
      </c>
      <c r="X1384" s="5">
        <v>1682.22766113281</v>
      </c>
      <c r="Y1384" s="5">
        <v>1693.5696207682267</v>
      </c>
      <c r="Z1384" s="5">
        <v>2336.38256835937</v>
      </c>
      <c r="AA1384" s="5">
        <v>2308.63232421875</v>
      </c>
      <c r="AB1384" s="5">
        <v>2292.62133789062</v>
      </c>
      <c r="AC1384" s="5">
        <v>2312.5454101562464</v>
      </c>
      <c r="AD1384" s="5">
        <v>1983.90490722656</v>
      </c>
      <c r="AE1384" s="5">
        <v>2034.111328125</v>
      </c>
      <c r="AF1384" s="5">
        <v>2015.4873046875</v>
      </c>
      <c r="AG1384" s="5">
        <v>2011.1678466796866</v>
      </c>
      <c r="AH1384" s="5">
        <v>2088.14965820312</v>
      </c>
      <c r="AI1384" s="5">
        <v>1898.88464355468</v>
      </c>
      <c r="AJ1384" s="5">
        <v>1952.79284667968</v>
      </c>
      <c r="AK1384" s="5">
        <v>1979.9423828124934</v>
      </c>
      <c r="AL1384" s="5">
        <v>1551.46716308593</v>
      </c>
      <c r="AM1384" s="5">
        <v>1564.01123046875</v>
      </c>
      <c r="AN1384" s="5">
        <v>1595.89916992187</v>
      </c>
      <c r="AO1384" s="5">
        <v>1570.4591878255167</v>
      </c>
      <c r="AP1384" s="5">
        <v>1458.46044921875</v>
      </c>
      <c r="AQ1384" s="5">
        <v>1438.63220214843</v>
      </c>
      <c r="AR1384" s="5">
        <v>1450.84973144531</v>
      </c>
      <c r="AS1384" s="5">
        <v>1449.3141276041633</v>
      </c>
      <c r="AT1384" s="5">
        <v>1477.21057128906</v>
      </c>
      <c r="AU1384" s="5">
        <v>1517.03015136718</v>
      </c>
      <c r="AV1384" s="5">
        <v>1552.45715332031</v>
      </c>
      <c r="AW1384" s="5">
        <v>1515.5659586588499</v>
      </c>
      <c r="AX1384" s="5">
        <v>1930.33605957031</v>
      </c>
      <c r="AY1384" s="5">
        <v>1710.7060546875</v>
      </c>
      <c r="AZ1384" s="5">
        <v>1803.79516601562</v>
      </c>
      <c r="BA1384" s="5">
        <v>1814.9457600911435</v>
      </c>
    </row>
    <row r="1385" spans="1:53" x14ac:dyDescent="0.2">
      <c r="A1385" s="1">
        <v>1382</v>
      </c>
      <c r="B1385" s="1" t="s">
        <v>5549</v>
      </c>
      <c r="C1385" s="1" t="s">
        <v>5550</v>
      </c>
      <c r="D1385" s="1" t="s">
        <v>5551</v>
      </c>
      <c r="E1385" s="1" t="s">
        <v>5552</v>
      </c>
      <c r="G1385" s="5">
        <v>15.4210186004638</v>
      </c>
      <c r="I1385" s="5">
        <v>15.4210186004638</v>
      </c>
      <c r="N1385" s="5">
        <v>123.445541381835</v>
      </c>
      <c r="P1385" s="5">
        <v>87.221023559570298</v>
      </c>
      <c r="Q1385" s="5">
        <v>105.33328247070264</v>
      </c>
      <c r="R1385" s="5">
        <v>3.6829061508178702</v>
      </c>
      <c r="U1385" s="5">
        <v>3.6829061508178702</v>
      </c>
      <c r="V1385" s="5">
        <v>102.999618530273</v>
      </c>
      <c r="X1385" s="5">
        <v>6.2030053138732901</v>
      </c>
      <c r="Y1385" s="5">
        <v>54.601311922073144</v>
      </c>
      <c r="Z1385" s="5">
        <v>4.1338319778442303</v>
      </c>
      <c r="AA1385" s="5">
        <v>52.798061370849602</v>
      </c>
      <c r="AB1385" s="5">
        <v>3.2917487621307302</v>
      </c>
      <c r="AC1385" s="5">
        <v>20.074547370274853</v>
      </c>
      <c r="AD1385" s="5">
        <v>102.513450622558</v>
      </c>
      <c r="AE1385" s="5">
        <v>100.933753967285</v>
      </c>
      <c r="AF1385" s="5">
        <v>2.5986855030059801</v>
      </c>
      <c r="AG1385" s="5">
        <v>68.681963364282993</v>
      </c>
      <c r="AI1385" s="5">
        <v>41.451644897460902</v>
      </c>
      <c r="AK1385" s="5">
        <v>41.451644897460902</v>
      </c>
      <c r="AM1385" s="5">
        <v>14.118418693542401</v>
      </c>
      <c r="AO1385" s="5">
        <v>14.118418693542401</v>
      </c>
      <c r="AP1385" s="5">
        <v>22.7547512054443</v>
      </c>
      <c r="AS1385" s="5">
        <v>22.7547512054443</v>
      </c>
    </row>
    <row r="1386" spans="1:53" x14ac:dyDescent="0.2">
      <c r="A1386" s="1">
        <v>1383</v>
      </c>
      <c r="B1386" s="1" t="s">
        <v>5553</v>
      </c>
      <c r="C1386" s="1" t="s">
        <v>5554</v>
      </c>
      <c r="D1386" s="1" t="s">
        <v>5555</v>
      </c>
      <c r="E1386" s="1" t="s">
        <v>5556</v>
      </c>
      <c r="P1386" s="5">
        <v>61.545928955078097</v>
      </c>
      <c r="Q1386" s="5">
        <v>61.545928955078097</v>
      </c>
      <c r="R1386" s="5">
        <v>37.571128845214801</v>
      </c>
      <c r="S1386" s="5">
        <v>24.1797485351562</v>
      </c>
      <c r="U1386" s="5">
        <v>30.875438690185501</v>
      </c>
      <c r="AH1386" s="5">
        <v>51.578777313232401</v>
      </c>
      <c r="AK1386" s="5">
        <v>51.578777313232401</v>
      </c>
      <c r="AL1386" s="5">
        <v>75.238746643066406</v>
      </c>
      <c r="AM1386" s="5">
        <v>82.054649353027301</v>
      </c>
      <c r="AO1386" s="5">
        <v>78.646697998046847</v>
      </c>
      <c r="AQ1386" s="5">
        <v>39.926002502441399</v>
      </c>
      <c r="AR1386" s="5">
        <v>42.958229064941399</v>
      </c>
      <c r="AS1386" s="5">
        <v>41.442115783691399</v>
      </c>
      <c r="AY1386" s="5">
        <v>71.658142089843693</v>
      </c>
      <c r="AZ1386" s="5">
        <v>59.675186157226499</v>
      </c>
      <c r="BA1386" s="5">
        <v>65.666664123535099</v>
      </c>
    </row>
    <row r="1387" spans="1:53" x14ac:dyDescent="0.2">
      <c r="A1387" s="1">
        <v>1384</v>
      </c>
      <c r="B1387" s="1" t="s">
        <v>5557</v>
      </c>
      <c r="C1387" s="1" t="s">
        <v>5558</v>
      </c>
      <c r="D1387" s="1" t="s">
        <v>5559</v>
      </c>
      <c r="E1387" s="1" t="s">
        <v>5560</v>
      </c>
      <c r="F1387" s="5">
        <v>5366.990234375</v>
      </c>
      <c r="G1387" s="5">
        <v>5410.34130859375</v>
      </c>
      <c r="H1387" s="5">
        <v>5420.77685546875</v>
      </c>
      <c r="I1387" s="5">
        <v>5399.369466145833</v>
      </c>
      <c r="J1387" s="5">
        <v>5713.4736328125</v>
      </c>
      <c r="K1387" s="5">
        <v>5817.55078125</v>
      </c>
      <c r="L1387" s="5">
        <v>5531.1455078125</v>
      </c>
      <c r="M1387" s="5">
        <v>5687.389973958333</v>
      </c>
      <c r="N1387" s="5">
        <v>3165.97875976562</v>
      </c>
      <c r="O1387" s="5">
        <v>3121.64477539062</v>
      </c>
      <c r="P1387" s="5">
        <v>3070.13647460937</v>
      </c>
      <c r="Q1387" s="5">
        <v>3119.253336588537</v>
      </c>
      <c r="R1387" s="5">
        <v>4348.8193359375</v>
      </c>
      <c r="S1387" s="5">
        <v>4446.3818359375</v>
      </c>
      <c r="T1387" s="5">
        <v>4228.4404296875</v>
      </c>
      <c r="U1387" s="5">
        <v>4341.2138671875</v>
      </c>
      <c r="V1387" s="5">
        <v>4764.43408203125</v>
      </c>
      <c r="W1387" s="5">
        <v>4853.23828125</v>
      </c>
      <c r="X1387" s="5">
        <v>4779.041015625</v>
      </c>
      <c r="Y1387" s="5">
        <v>4798.904459635417</v>
      </c>
      <c r="Z1387" s="5">
        <v>5888.47998046875</v>
      </c>
      <c r="AA1387" s="5">
        <v>5743.541015625</v>
      </c>
      <c r="AB1387" s="5">
        <v>5615.39599609375</v>
      </c>
      <c r="AC1387" s="5">
        <v>5749.138997395833</v>
      </c>
      <c r="AD1387" s="5">
        <v>5457.22607421875</v>
      </c>
      <c r="AE1387" s="5">
        <v>5317.5078125</v>
      </c>
      <c r="AF1387" s="5">
        <v>5488.13720703125</v>
      </c>
      <c r="AG1387" s="5">
        <v>5420.95703125</v>
      </c>
      <c r="AH1387" s="5">
        <v>5413.501953125</v>
      </c>
      <c r="AI1387" s="5">
        <v>5306.37841796875</v>
      </c>
      <c r="AJ1387" s="5">
        <v>5298.53369140625</v>
      </c>
      <c r="AK1387" s="5">
        <v>5339.471354166667</v>
      </c>
      <c r="AL1387" s="5">
        <v>2695.85961914062</v>
      </c>
      <c r="AM1387" s="5">
        <v>2647.55932617187</v>
      </c>
      <c r="AN1387" s="5">
        <v>2689.54638671875</v>
      </c>
      <c r="AO1387" s="5">
        <v>2677.6551106770798</v>
      </c>
      <c r="AP1387" s="5">
        <v>4110.45849609375</v>
      </c>
      <c r="AQ1387" s="5">
        <v>4114.9541015625</v>
      </c>
      <c r="AR1387" s="5">
        <v>4139.2021484375</v>
      </c>
      <c r="AS1387" s="5">
        <v>4121.538248697917</v>
      </c>
      <c r="AT1387" s="5">
        <v>4746.79833984375</v>
      </c>
      <c r="AU1387" s="5">
        <v>4891.197265625</v>
      </c>
      <c r="AV1387" s="5">
        <v>5005.17919921875</v>
      </c>
      <c r="AW1387" s="5">
        <v>4881.058268229167</v>
      </c>
      <c r="AX1387" s="5">
        <v>4886.166015625</v>
      </c>
      <c r="AY1387" s="5">
        <v>5052.6728515625</v>
      </c>
      <c r="AZ1387" s="5">
        <v>5068.25439453125</v>
      </c>
      <c r="BA1387" s="5">
        <v>5002.364420572917</v>
      </c>
    </row>
    <row r="1388" spans="1:53" x14ac:dyDescent="0.2">
      <c r="A1388" s="1">
        <v>1385</v>
      </c>
      <c r="B1388" s="1" t="s">
        <v>5561</v>
      </c>
      <c r="C1388" s="1" t="s">
        <v>5562</v>
      </c>
      <c r="D1388" s="1" t="s">
        <v>5563</v>
      </c>
      <c r="E1388" s="1" t="s">
        <v>5564</v>
      </c>
      <c r="F1388" s="5">
        <v>731.16131591796795</v>
      </c>
      <c r="G1388" s="5">
        <v>756.06634521484295</v>
      </c>
      <c r="H1388" s="5">
        <v>714.53216552734295</v>
      </c>
      <c r="I1388" s="5">
        <v>733.91994222005133</v>
      </c>
      <c r="J1388" s="5">
        <v>675.65075683593705</v>
      </c>
      <c r="K1388" s="5">
        <v>677.19219970703102</v>
      </c>
      <c r="L1388" s="5">
        <v>702.21514892578102</v>
      </c>
      <c r="M1388" s="5">
        <v>685.01936848958303</v>
      </c>
      <c r="N1388" s="5">
        <v>599.56915283203102</v>
      </c>
      <c r="O1388" s="5">
        <v>519.81329345703102</v>
      </c>
      <c r="P1388" s="5">
        <v>551.65777587890602</v>
      </c>
      <c r="Q1388" s="5">
        <v>557.01340738932265</v>
      </c>
      <c r="R1388" s="5">
        <v>862.78369140625</v>
      </c>
      <c r="S1388" s="5">
        <v>825.04095458984295</v>
      </c>
      <c r="T1388" s="5">
        <v>894.02899169921795</v>
      </c>
      <c r="U1388" s="5">
        <v>860.61787923177019</v>
      </c>
      <c r="V1388" s="5">
        <v>603.72723388671795</v>
      </c>
      <c r="W1388" s="5">
        <v>595.96691894531205</v>
      </c>
      <c r="X1388" s="5">
        <v>598.911865234375</v>
      </c>
      <c r="Y1388" s="5">
        <v>599.5353393554683</v>
      </c>
      <c r="Z1388" s="5">
        <v>324.90588378906199</v>
      </c>
      <c r="AA1388" s="5">
        <v>294.87145996093699</v>
      </c>
      <c r="AB1388" s="5">
        <v>288.486236572265</v>
      </c>
      <c r="AC1388" s="5">
        <v>302.75452677408799</v>
      </c>
      <c r="AD1388" s="5">
        <v>1788.17919921875</v>
      </c>
      <c r="AE1388" s="5">
        <v>1634.70092773437</v>
      </c>
      <c r="AF1388" s="5">
        <v>1590.58581542968</v>
      </c>
      <c r="AG1388" s="5">
        <v>1671.1553141275999</v>
      </c>
      <c r="AH1388" s="5">
        <v>1414.33752441406</v>
      </c>
      <c r="AI1388" s="5">
        <v>1535.20947265625</v>
      </c>
      <c r="AJ1388" s="5">
        <v>1502.88244628906</v>
      </c>
      <c r="AK1388" s="5">
        <v>1484.1431477864564</v>
      </c>
      <c r="AL1388" s="5">
        <v>592.68048095703102</v>
      </c>
      <c r="AM1388" s="5">
        <v>561.75555419921795</v>
      </c>
      <c r="AN1388" s="5">
        <v>561.87969970703102</v>
      </c>
      <c r="AO1388" s="5">
        <v>572.10524495442667</v>
      </c>
      <c r="AP1388" s="5">
        <v>792.88543701171795</v>
      </c>
      <c r="AQ1388" s="5">
        <v>806.91540527343705</v>
      </c>
      <c r="AR1388" s="5">
        <v>809.22564697265602</v>
      </c>
      <c r="AS1388" s="5">
        <v>803.00882975260356</v>
      </c>
      <c r="AT1388" s="5">
        <v>815.751708984375</v>
      </c>
      <c r="AU1388" s="5">
        <v>817.943603515625</v>
      </c>
      <c r="AV1388" s="5">
        <v>709.68859863281205</v>
      </c>
      <c r="AW1388" s="5">
        <v>781.12797037760402</v>
      </c>
      <c r="AX1388" s="5">
        <v>453.56216430664</v>
      </c>
      <c r="AY1388" s="5">
        <v>392.49060058593699</v>
      </c>
      <c r="AZ1388" s="5">
        <v>351.642974853515</v>
      </c>
      <c r="BA1388" s="5">
        <v>399.23191324869731</v>
      </c>
    </row>
    <row r="1389" spans="1:53" x14ac:dyDescent="0.2">
      <c r="A1389" s="1">
        <v>1386</v>
      </c>
      <c r="B1389" s="1" t="s">
        <v>5565</v>
      </c>
      <c r="C1389" s="1" t="s">
        <v>5566</v>
      </c>
      <c r="D1389" s="1" t="s">
        <v>5567</v>
      </c>
      <c r="E1389" s="1" t="s">
        <v>5568</v>
      </c>
      <c r="F1389" s="5">
        <v>880.3681640625</v>
      </c>
      <c r="G1389" s="5">
        <v>914.2353515625</v>
      </c>
      <c r="H1389" s="5">
        <v>893.66540527343705</v>
      </c>
      <c r="I1389" s="5">
        <v>896.08964029947902</v>
      </c>
      <c r="J1389" s="5">
        <v>903.35638427734295</v>
      </c>
      <c r="K1389" s="5">
        <v>900.885009765625</v>
      </c>
      <c r="L1389" s="5">
        <v>897.06451416015602</v>
      </c>
      <c r="M1389" s="5">
        <v>900.43530273437466</v>
      </c>
      <c r="N1389" s="5">
        <v>1424.89074707031</v>
      </c>
      <c r="O1389" s="5">
        <v>1514.87951660156</v>
      </c>
      <c r="P1389" s="5">
        <v>1445.99621582031</v>
      </c>
      <c r="Q1389" s="5">
        <v>1461.9221598307267</v>
      </c>
      <c r="R1389" s="5">
        <v>875.35357666015602</v>
      </c>
      <c r="S1389" s="5">
        <v>939.1962890625</v>
      </c>
      <c r="T1389" s="5">
        <v>929.2314453125</v>
      </c>
      <c r="U1389" s="5">
        <v>914.59377034505212</v>
      </c>
      <c r="V1389" s="5">
        <v>883.38409423828102</v>
      </c>
      <c r="W1389" s="5">
        <v>890.57452392578102</v>
      </c>
      <c r="X1389" s="5">
        <v>864.84619140625</v>
      </c>
      <c r="Y1389" s="5">
        <v>879.60160319010402</v>
      </c>
      <c r="Z1389" s="5">
        <v>753.77233886718705</v>
      </c>
      <c r="AA1389" s="5">
        <v>765.54455566406205</v>
      </c>
      <c r="AB1389" s="5">
        <v>724.12731933593705</v>
      </c>
      <c r="AC1389" s="5">
        <v>747.81473795572867</v>
      </c>
      <c r="AD1389" s="5">
        <v>963.31799316406205</v>
      </c>
      <c r="AE1389" s="5">
        <v>992.43737792968705</v>
      </c>
      <c r="AF1389" s="5">
        <v>948.171875</v>
      </c>
      <c r="AG1389" s="5">
        <v>967.9757486979164</v>
      </c>
      <c r="AH1389" s="5">
        <v>901.607421875</v>
      </c>
      <c r="AI1389" s="5">
        <v>912.09948730468705</v>
      </c>
      <c r="AJ1389" s="5">
        <v>974.02850341796795</v>
      </c>
      <c r="AK1389" s="5">
        <v>929.24513753255167</v>
      </c>
      <c r="AL1389" s="5">
        <v>1743.17553710937</v>
      </c>
      <c r="AM1389" s="5">
        <v>1726.26245117187</v>
      </c>
      <c r="AN1389" s="5">
        <v>1790.38098144531</v>
      </c>
      <c r="AO1389" s="5">
        <v>1753.2729899088499</v>
      </c>
      <c r="AP1389" s="5">
        <v>923.8291015625</v>
      </c>
      <c r="AQ1389" s="5">
        <v>940.37194824218705</v>
      </c>
      <c r="AR1389" s="5">
        <v>935.97039794921795</v>
      </c>
      <c r="AS1389" s="5">
        <v>933.39048258463492</v>
      </c>
      <c r="AT1389" s="5">
        <v>1118.32434082031</v>
      </c>
      <c r="AU1389" s="5">
        <v>1127.25073242187</v>
      </c>
      <c r="AV1389" s="5">
        <v>1076.34692382812</v>
      </c>
      <c r="AW1389" s="5">
        <v>1107.3073323567667</v>
      </c>
      <c r="AX1389" s="5">
        <v>1050.41198730468</v>
      </c>
      <c r="AY1389" s="5">
        <v>944.60784912109295</v>
      </c>
      <c r="AZ1389" s="5">
        <v>966.52734375</v>
      </c>
      <c r="BA1389" s="5">
        <v>987.18239339192439</v>
      </c>
    </row>
    <row r="1390" spans="1:53" x14ac:dyDescent="0.2">
      <c r="A1390" s="1">
        <v>1387</v>
      </c>
      <c r="B1390" s="1" t="s">
        <v>5569</v>
      </c>
      <c r="C1390" s="1" t="s">
        <v>5570</v>
      </c>
      <c r="D1390" s="1" t="s">
        <v>5571</v>
      </c>
      <c r="E1390" s="1" t="s">
        <v>5572</v>
      </c>
      <c r="F1390" s="5">
        <v>836.22552490234295</v>
      </c>
      <c r="G1390" s="5">
        <v>732.42547607421795</v>
      </c>
      <c r="H1390" s="5">
        <v>802.677490234375</v>
      </c>
      <c r="I1390" s="5">
        <v>790.44283040364519</v>
      </c>
      <c r="J1390" s="5">
        <v>741.25250244140602</v>
      </c>
      <c r="K1390" s="5">
        <v>768.56451416015602</v>
      </c>
      <c r="L1390" s="5">
        <v>731.94128417968705</v>
      </c>
      <c r="M1390" s="5">
        <v>747.25276692708303</v>
      </c>
      <c r="N1390" s="5">
        <v>2285.908203125</v>
      </c>
      <c r="O1390" s="5">
        <v>2371.34375</v>
      </c>
      <c r="P1390" s="5">
        <v>2323.599609375</v>
      </c>
      <c r="Q1390" s="5">
        <v>2326.9505208333335</v>
      </c>
      <c r="R1390" s="5">
        <v>1568.01525878906</v>
      </c>
      <c r="S1390" s="5">
        <v>1553.75183105468</v>
      </c>
      <c r="T1390" s="5">
        <v>1511.04064941406</v>
      </c>
      <c r="U1390" s="5">
        <v>1544.2692464192667</v>
      </c>
      <c r="V1390" s="5">
        <v>902.79791259765602</v>
      </c>
      <c r="W1390" s="5">
        <v>889.12512207031205</v>
      </c>
      <c r="X1390" s="5">
        <v>879.41949462890602</v>
      </c>
      <c r="Y1390" s="5">
        <v>890.44750976562466</v>
      </c>
      <c r="Z1390" s="5">
        <v>599.645263671875</v>
      </c>
      <c r="AA1390" s="5">
        <v>588.76544189453102</v>
      </c>
      <c r="AB1390" s="5">
        <v>638.578857421875</v>
      </c>
      <c r="AC1390" s="5">
        <v>608.99652099609364</v>
      </c>
      <c r="AD1390" s="5">
        <v>815.43634033203102</v>
      </c>
      <c r="AE1390" s="5">
        <v>798.43060302734295</v>
      </c>
      <c r="AF1390" s="5">
        <v>779.14764404296795</v>
      </c>
      <c r="AG1390" s="5">
        <v>797.67152913411394</v>
      </c>
      <c r="AH1390" s="5">
        <v>902.87158203125</v>
      </c>
      <c r="AI1390" s="5">
        <v>924.23516845703102</v>
      </c>
      <c r="AJ1390" s="5">
        <v>885.63116455078102</v>
      </c>
      <c r="AK1390" s="5">
        <v>904.24597167968739</v>
      </c>
      <c r="AL1390" s="5">
        <v>2208.595703125</v>
      </c>
      <c r="AM1390" s="5">
        <v>2264.20776367187</v>
      </c>
      <c r="AN1390" s="5">
        <v>2256.23413085937</v>
      </c>
      <c r="AO1390" s="5">
        <v>2243.0125325520798</v>
      </c>
      <c r="AP1390" s="5">
        <v>1121.71533203125</v>
      </c>
      <c r="AQ1390" s="5">
        <v>1088.41027832031</v>
      </c>
      <c r="AR1390" s="5">
        <v>1092.09838867187</v>
      </c>
      <c r="AS1390" s="5">
        <v>1100.74133300781</v>
      </c>
      <c r="AT1390" s="5">
        <v>920.90240478515602</v>
      </c>
      <c r="AU1390" s="5">
        <v>1009.61236572265</v>
      </c>
      <c r="AV1390" s="5">
        <v>898.58386230468705</v>
      </c>
      <c r="AW1390" s="5">
        <v>943.03287760416436</v>
      </c>
      <c r="AX1390" s="5">
        <v>801.28778076171795</v>
      </c>
      <c r="AY1390" s="5">
        <v>784.70294189453102</v>
      </c>
      <c r="AZ1390" s="5">
        <v>809.88244628906205</v>
      </c>
      <c r="BA1390" s="5">
        <v>798.62438964843705</v>
      </c>
    </row>
    <row r="1391" spans="1:53" x14ac:dyDescent="0.2">
      <c r="A1391" s="1">
        <v>1388</v>
      </c>
      <c r="B1391" s="1" t="s">
        <v>5573</v>
      </c>
      <c r="C1391" s="1" t="s">
        <v>5574</v>
      </c>
      <c r="D1391" s="1" t="s">
        <v>5575</v>
      </c>
      <c r="E1391" s="1" t="s">
        <v>5576</v>
      </c>
      <c r="F1391" s="5">
        <v>1249.3544921875</v>
      </c>
      <c r="G1391" s="5">
        <v>1336.87048339843</v>
      </c>
      <c r="H1391" s="5">
        <v>1398.84826660156</v>
      </c>
      <c r="I1391" s="5">
        <v>1328.3577473958301</v>
      </c>
      <c r="J1391" s="5">
        <v>1364.03625488281</v>
      </c>
      <c r="K1391" s="5">
        <v>1286.640625</v>
      </c>
      <c r="L1391" s="5">
        <v>1283.25988769531</v>
      </c>
      <c r="M1391" s="5">
        <v>1311.3122558593732</v>
      </c>
      <c r="N1391" s="5">
        <v>3756.1728515625</v>
      </c>
      <c r="O1391" s="5">
        <v>3657.7724609375</v>
      </c>
      <c r="P1391" s="5">
        <v>3255.0478515625</v>
      </c>
      <c r="Q1391" s="5">
        <v>3556.3310546875</v>
      </c>
      <c r="R1391" s="5">
        <v>1731.80261230468</v>
      </c>
      <c r="S1391" s="5">
        <v>1455.15014648437</v>
      </c>
      <c r="T1391" s="5">
        <v>1588.88537597656</v>
      </c>
      <c r="U1391" s="5">
        <v>1591.9460449218698</v>
      </c>
      <c r="V1391" s="5">
        <v>849.30548095703102</v>
      </c>
      <c r="W1391" s="5">
        <v>972.09899902343705</v>
      </c>
      <c r="X1391" s="5">
        <v>889.00354003906205</v>
      </c>
      <c r="Y1391" s="5">
        <v>903.46934000651015</v>
      </c>
      <c r="Z1391" s="5">
        <v>1044.83239746093</v>
      </c>
      <c r="AA1391" s="5">
        <v>1076.98815917968</v>
      </c>
      <c r="AB1391" s="5">
        <v>1066.40209960937</v>
      </c>
      <c r="AC1391" s="5">
        <v>1062.7408854166599</v>
      </c>
      <c r="AD1391" s="5">
        <v>806.53533935546795</v>
      </c>
      <c r="AE1391" s="5">
        <v>839.12121582031205</v>
      </c>
      <c r="AF1391" s="5">
        <v>887.49206542968705</v>
      </c>
      <c r="AG1391" s="5">
        <v>844.38287353515568</v>
      </c>
      <c r="AH1391" s="5">
        <v>843.40234375</v>
      </c>
      <c r="AI1391" s="5">
        <v>894.14111328125</v>
      </c>
      <c r="AJ1391" s="5">
        <v>806.21936035156205</v>
      </c>
      <c r="AK1391" s="5">
        <v>847.92093912760402</v>
      </c>
      <c r="AL1391" s="5">
        <v>1517.66467285156</v>
      </c>
      <c r="AM1391" s="5">
        <v>1524.74230957031</v>
      </c>
      <c r="AN1391" s="5">
        <v>1519.67272949218</v>
      </c>
      <c r="AO1391" s="5">
        <v>1520.6932373046832</v>
      </c>
      <c r="AP1391" s="5">
        <v>730.47271728515602</v>
      </c>
      <c r="AQ1391" s="5">
        <v>757.98681640625</v>
      </c>
      <c r="AR1391" s="5">
        <v>763.54278564453102</v>
      </c>
      <c r="AS1391" s="5">
        <v>750.66743977864564</v>
      </c>
      <c r="AT1391" s="5">
        <v>825.809814453125</v>
      </c>
      <c r="AU1391" s="5">
        <v>712.82678222656205</v>
      </c>
      <c r="AV1391" s="5">
        <v>645.32855224609295</v>
      </c>
      <c r="AW1391" s="5">
        <v>727.98838297525992</v>
      </c>
      <c r="AX1391" s="5">
        <v>627.63604736328102</v>
      </c>
      <c r="AY1391" s="5">
        <v>599.20471191406205</v>
      </c>
      <c r="AZ1391" s="5">
        <v>644.21527099609295</v>
      </c>
      <c r="BA1391" s="5">
        <v>623.68534342447867</v>
      </c>
    </row>
    <row r="1392" spans="1:53" x14ac:dyDescent="0.2">
      <c r="A1392" s="1">
        <v>1389</v>
      </c>
      <c r="B1392" s="1" t="s">
        <v>5577</v>
      </c>
      <c r="C1392" s="1" t="s">
        <v>5578</v>
      </c>
      <c r="D1392" s="1" t="s">
        <v>5579</v>
      </c>
      <c r="E1392" s="1" t="s">
        <v>5580</v>
      </c>
      <c r="F1392" s="5">
        <v>66.5565185546875</v>
      </c>
      <c r="G1392" s="5">
        <v>57.914112091064403</v>
      </c>
      <c r="H1392" s="5">
        <v>67.802787780761705</v>
      </c>
      <c r="I1392" s="5">
        <v>64.091139475504534</v>
      </c>
      <c r="J1392" s="5">
        <v>128.79365539550699</v>
      </c>
      <c r="K1392" s="5">
        <v>90.094596862792898</v>
      </c>
      <c r="L1392" s="5">
        <v>76.390792846679602</v>
      </c>
      <c r="M1392" s="5">
        <v>98.426348368326487</v>
      </c>
      <c r="N1392" s="5">
        <v>237.32838439941401</v>
      </c>
      <c r="O1392" s="5">
        <v>233.93048095703099</v>
      </c>
      <c r="P1392" s="5">
        <v>226.45359802246</v>
      </c>
      <c r="Q1392" s="5">
        <v>232.57082112630167</v>
      </c>
      <c r="S1392" s="5">
        <v>25.7686672210693</v>
      </c>
      <c r="T1392" s="5">
        <v>48.736026763916001</v>
      </c>
      <c r="U1392" s="5">
        <v>37.252346992492647</v>
      </c>
      <c r="V1392" s="5">
        <v>65.809211730957003</v>
      </c>
      <c r="W1392" s="5">
        <v>73.673515319824205</v>
      </c>
      <c r="X1392" s="5">
        <v>58.161785125732401</v>
      </c>
      <c r="Y1392" s="5">
        <v>65.881504058837862</v>
      </c>
      <c r="Z1392" s="5">
        <v>84.103462219238196</v>
      </c>
      <c r="AA1392" s="5">
        <v>92.929244995117102</v>
      </c>
      <c r="AB1392" s="5">
        <v>93.144432067871094</v>
      </c>
      <c r="AC1392" s="5">
        <v>90.059046427408802</v>
      </c>
      <c r="AD1392" s="5">
        <v>50.582340240478501</v>
      </c>
      <c r="AE1392" s="5">
        <v>92.012191772460895</v>
      </c>
      <c r="AF1392" s="5">
        <v>50.659866333007798</v>
      </c>
      <c r="AG1392" s="5">
        <v>64.418132781982408</v>
      </c>
      <c r="AH1392" s="5">
        <v>73.466735839843693</v>
      </c>
      <c r="AI1392" s="5">
        <v>57.576560974121001</v>
      </c>
      <c r="AJ1392" s="5">
        <v>68.595817565917898</v>
      </c>
      <c r="AK1392" s="5">
        <v>66.546371459960866</v>
      </c>
      <c r="AL1392" s="5">
        <v>113.49688720703099</v>
      </c>
      <c r="AM1392" s="5">
        <v>132.01936340332</v>
      </c>
      <c r="AN1392" s="5">
        <v>145.50895690917901</v>
      </c>
      <c r="AO1392" s="5">
        <v>130.34173583984332</v>
      </c>
      <c r="AP1392" s="5">
        <v>90.817733764648395</v>
      </c>
      <c r="AQ1392" s="5">
        <v>59.596733093261697</v>
      </c>
      <c r="AR1392" s="5">
        <v>65.468978881835895</v>
      </c>
      <c r="AS1392" s="5">
        <v>71.961148579915331</v>
      </c>
      <c r="AT1392" s="5">
        <v>66.520553588867102</v>
      </c>
      <c r="AW1392" s="5">
        <v>66.520553588867102</v>
      </c>
      <c r="AY1392" s="5">
        <v>55.658428192138601</v>
      </c>
      <c r="AZ1392" s="5">
        <v>63.757297515869098</v>
      </c>
      <c r="BA1392" s="5">
        <v>59.707862854003849</v>
      </c>
    </row>
    <row r="1393" spans="1:53" x14ac:dyDescent="0.2">
      <c r="A1393" s="1">
        <v>1390</v>
      </c>
      <c r="B1393" s="1" t="s">
        <v>5581</v>
      </c>
      <c r="C1393" s="1" t="s">
        <v>5582</v>
      </c>
      <c r="D1393" s="1" t="s">
        <v>5583</v>
      </c>
      <c r="E1393" s="1" t="s">
        <v>5584</v>
      </c>
      <c r="F1393" s="5">
        <v>139.054763793945</v>
      </c>
      <c r="G1393" s="5">
        <v>146.42301940917901</v>
      </c>
      <c r="H1393" s="5">
        <v>136.711013793945</v>
      </c>
      <c r="I1393" s="5">
        <v>140.72959899902298</v>
      </c>
      <c r="J1393" s="5">
        <v>155.64598083496</v>
      </c>
      <c r="K1393" s="5">
        <v>133.850982666015</v>
      </c>
      <c r="L1393" s="5">
        <v>155.71824645996</v>
      </c>
      <c r="M1393" s="5">
        <v>148.40506998697833</v>
      </c>
      <c r="N1393" s="5">
        <v>150.789459228515</v>
      </c>
      <c r="O1393" s="5">
        <v>100.22198486328099</v>
      </c>
      <c r="P1393" s="5">
        <v>111.85926818847599</v>
      </c>
      <c r="Q1393" s="5">
        <v>120.95690409342399</v>
      </c>
      <c r="R1393" s="5">
        <v>100.11207580566401</v>
      </c>
      <c r="S1393" s="5">
        <v>83.512992858886705</v>
      </c>
      <c r="T1393" s="5">
        <v>108.716598510742</v>
      </c>
      <c r="U1393" s="5">
        <v>97.447222391764242</v>
      </c>
      <c r="V1393" s="5">
        <v>124.57781219482401</v>
      </c>
      <c r="W1393" s="5">
        <v>118.57982635498</v>
      </c>
      <c r="X1393" s="5">
        <v>109.31193542480401</v>
      </c>
      <c r="Y1393" s="5">
        <v>117.489857991536</v>
      </c>
      <c r="Z1393" s="5">
        <v>143.82382202148401</v>
      </c>
      <c r="AA1393" s="5">
        <v>128.61027526855401</v>
      </c>
      <c r="AB1393" s="5">
        <v>161.17607116699199</v>
      </c>
      <c r="AC1393" s="5">
        <v>144.53672281901001</v>
      </c>
      <c r="AD1393" s="5">
        <v>94.157768249511705</v>
      </c>
      <c r="AE1393" s="5">
        <v>87.488304138183594</v>
      </c>
      <c r="AF1393" s="5">
        <v>72.6607666015625</v>
      </c>
      <c r="AG1393" s="5">
        <v>84.768946329752609</v>
      </c>
      <c r="AH1393" s="5">
        <v>109.393226623535</v>
      </c>
      <c r="AI1393" s="5">
        <v>125.50582885742099</v>
      </c>
      <c r="AJ1393" s="5">
        <v>116.917175292968</v>
      </c>
      <c r="AK1393" s="5">
        <v>117.27207692464134</v>
      </c>
      <c r="AL1393" s="5">
        <v>98.699348449707003</v>
      </c>
      <c r="AM1393" s="5">
        <v>99.431350708007798</v>
      </c>
      <c r="AN1393" s="5">
        <v>106.321891784667</v>
      </c>
      <c r="AO1393" s="5">
        <v>101.48419698079393</v>
      </c>
      <c r="AP1393" s="5">
        <v>97.154838562011705</v>
      </c>
      <c r="AQ1393" s="5">
        <v>110.08145904541</v>
      </c>
      <c r="AR1393" s="5">
        <v>109.44487762451099</v>
      </c>
      <c r="AS1393" s="5">
        <v>105.56039174397756</v>
      </c>
      <c r="AT1393" s="5">
        <v>117.271606445312</v>
      </c>
      <c r="AU1393" s="5">
        <v>77.581993103027301</v>
      </c>
      <c r="AV1393" s="5">
        <v>175.55516052246</v>
      </c>
      <c r="AW1393" s="5">
        <v>123.46958669026644</v>
      </c>
      <c r="AX1393" s="5">
        <v>115.251106262207</v>
      </c>
      <c r="AY1393" s="5">
        <v>123.91398620605401</v>
      </c>
      <c r="AZ1393" s="5">
        <v>135.58088684082</v>
      </c>
      <c r="BA1393" s="5">
        <v>124.91532643636033</v>
      </c>
    </row>
    <row r="1394" spans="1:53" x14ac:dyDescent="0.2">
      <c r="A1394" s="1">
        <v>1391</v>
      </c>
      <c r="B1394" s="1" t="s">
        <v>5585</v>
      </c>
      <c r="C1394" s="1" t="s">
        <v>5586</v>
      </c>
      <c r="D1394" s="1" t="s">
        <v>5587</v>
      </c>
      <c r="E1394" s="1" t="s">
        <v>5588</v>
      </c>
      <c r="F1394" s="5">
        <v>211.35099792480401</v>
      </c>
      <c r="G1394" s="5">
        <v>212.31016540527301</v>
      </c>
      <c r="H1394" s="5">
        <v>237.52426147460901</v>
      </c>
      <c r="I1394" s="5">
        <v>220.39514160156202</v>
      </c>
      <c r="J1394" s="5">
        <v>229.141677856445</v>
      </c>
      <c r="K1394" s="5">
        <v>229.85028076171801</v>
      </c>
      <c r="L1394" s="5">
        <v>237.33184814453099</v>
      </c>
      <c r="M1394" s="5">
        <v>232.1079355875647</v>
      </c>
      <c r="N1394" s="5">
        <v>192.42948913574199</v>
      </c>
      <c r="O1394" s="5">
        <v>143.61398315429599</v>
      </c>
      <c r="P1394" s="5">
        <v>158.85594177246</v>
      </c>
      <c r="Q1394" s="5">
        <v>164.96647135416598</v>
      </c>
      <c r="R1394" s="5">
        <v>120.349876403808</v>
      </c>
      <c r="S1394" s="5">
        <v>115.748359680175</v>
      </c>
      <c r="T1394" s="5">
        <v>103.032112121582</v>
      </c>
      <c r="U1394" s="5">
        <v>113.04344940185501</v>
      </c>
      <c r="V1394" s="5">
        <v>116.130973815917</v>
      </c>
      <c r="W1394" s="5">
        <v>100.549766540527</v>
      </c>
      <c r="X1394" s="5">
        <v>110.892280578613</v>
      </c>
      <c r="Y1394" s="5">
        <v>109.19100697835233</v>
      </c>
      <c r="Z1394" s="5">
        <v>147.01866149902301</v>
      </c>
      <c r="AA1394" s="5">
        <v>148.43263244628901</v>
      </c>
      <c r="AB1394" s="5">
        <v>146.22189331054599</v>
      </c>
      <c r="AC1394" s="5">
        <v>147.22439575195267</v>
      </c>
      <c r="AD1394" s="5">
        <v>93.623207092285099</v>
      </c>
      <c r="AE1394" s="5">
        <v>73.633949279785099</v>
      </c>
      <c r="AF1394" s="5">
        <v>103.695068359375</v>
      </c>
      <c r="AG1394" s="5">
        <v>90.317408243815066</v>
      </c>
      <c r="AH1394" s="5">
        <v>116.835205078125</v>
      </c>
      <c r="AI1394" s="5">
        <v>104.42871856689401</v>
      </c>
      <c r="AJ1394" s="5">
        <v>116.01739501953099</v>
      </c>
      <c r="AK1394" s="5">
        <v>112.42710622151667</v>
      </c>
      <c r="AL1394" s="5">
        <v>114.474304199218</v>
      </c>
      <c r="AM1394" s="5">
        <v>93.8770751953125</v>
      </c>
      <c r="AN1394" s="5">
        <v>117.868026733398</v>
      </c>
      <c r="AO1394" s="5">
        <v>108.73980204264284</v>
      </c>
      <c r="AP1394" s="5">
        <v>102.519470214843</v>
      </c>
      <c r="AQ1394" s="5">
        <v>103.29384613037099</v>
      </c>
      <c r="AR1394" s="5">
        <v>92.515205383300696</v>
      </c>
      <c r="AS1394" s="5">
        <v>99.442840576171577</v>
      </c>
      <c r="AX1394" s="5">
        <v>87.913116455078097</v>
      </c>
      <c r="AY1394" s="5">
        <v>77.493919372558594</v>
      </c>
      <c r="AZ1394" s="5">
        <v>99.819854736328097</v>
      </c>
      <c r="BA1394" s="5">
        <v>88.408963521321596</v>
      </c>
    </row>
    <row r="1395" spans="1:53" x14ac:dyDescent="0.2">
      <c r="A1395" s="1">
        <v>1392</v>
      </c>
      <c r="B1395" s="1" t="s">
        <v>5589</v>
      </c>
      <c r="C1395" s="1" t="s">
        <v>5590</v>
      </c>
      <c r="D1395" s="1" t="s">
        <v>5591</v>
      </c>
      <c r="E1395" s="1" t="s">
        <v>5592</v>
      </c>
      <c r="F1395" s="5">
        <v>142.37048339843699</v>
      </c>
      <c r="H1395" s="5">
        <v>190.98873901367099</v>
      </c>
      <c r="I1395" s="5">
        <v>166.67961120605401</v>
      </c>
      <c r="V1395" s="5">
        <v>134.68867492675699</v>
      </c>
      <c r="X1395" s="5">
        <v>142.49989318847599</v>
      </c>
      <c r="Y1395" s="5">
        <v>138.59428405761651</v>
      </c>
      <c r="AB1395" s="5">
        <v>141.38232421875</v>
      </c>
      <c r="AC1395" s="5">
        <v>141.38232421875</v>
      </c>
      <c r="AD1395" s="5">
        <v>107.835563659667</v>
      </c>
      <c r="AE1395" s="5">
        <v>111.75138092041</v>
      </c>
      <c r="AG1395" s="5">
        <v>109.79347229003849</v>
      </c>
      <c r="AH1395" s="5">
        <v>123.072387695312</v>
      </c>
      <c r="AI1395" s="5">
        <v>109.817588806152</v>
      </c>
      <c r="AJ1395" s="5">
        <v>113.043479919433</v>
      </c>
      <c r="AK1395" s="5">
        <v>115.31115214029899</v>
      </c>
      <c r="AR1395" s="5">
        <v>122.647453308105</v>
      </c>
      <c r="AS1395" s="5">
        <v>122.647453308105</v>
      </c>
      <c r="AY1395" s="5">
        <v>133.72315979003901</v>
      </c>
      <c r="BA1395" s="5">
        <v>133.72315979003901</v>
      </c>
    </row>
    <row r="1396" spans="1:53" x14ac:dyDescent="0.2">
      <c r="A1396" s="1">
        <v>1393</v>
      </c>
      <c r="B1396" s="1" t="s">
        <v>5593</v>
      </c>
      <c r="C1396" s="1" t="s">
        <v>5594</v>
      </c>
      <c r="D1396" s="1" t="s">
        <v>5595</v>
      </c>
      <c r="E1396" s="1" t="s">
        <v>5596</v>
      </c>
      <c r="F1396" s="5">
        <v>3749.91821289062</v>
      </c>
      <c r="G1396" s="5">
        <v>3656.14501953125</v>
      </c>
      <c r="H1396" s="5">
        <v>3728.97778320312</v>
      </c>
      <c r="I1396" s="5">
        <v>3711.6803385416629</v>
      </c>
      <c r="J1396" s="5">
        <v>3291.34204101562</v>
      </c>
      <c r="K1396" s="5">
        <v>3485.88623046875</v>
      </c>
      <c r="L1396" s="5">
        <v>3238.51196289062</v>
      </c>
      <c r="M1396" s="5">
        <v>3338.5800781249964</v>
      </c>
      <c r="N1396" s="5">
        <v>4191.55224609375</v>
      </c>
      <c r="O1396" s="5">
        <v>3984.80737304687</v>
      </c>
      <c r="P1396" s="5">
        <v>3951.25366210937</v>
      </c>
      <c r="Q1396" s="5">
        <v>4042.5377604166629</v>
      </c>
      <c r="R1396" s="5">
        <v>3771.23779296875</v>
      </c>
      <c r="S1396" s="5">
        <v>4010.21899414062</v>
      </c>
      <c r="T1396" s="5">
        <v>3472.19116210937</v>
      </c>
      <c r="U1396" s="5">
        <v>3751.2159830729129</v>
      </c>
      <c r="V1396" s="5">
        <v>2367.52221679687</v>
      </c>
      <c r="W1396" s="5">
        <v>2239.25</v>
      </c>
      <c r="X1396" s="5">
        <v>2244.009765625</v>
      </c>
      <c r="Y1396" s="5">
        <v>2283.5939941406232</v>
      </c>
      <c r="Z1396" s="5">
        <v>1979.60375976562</v>
      </c>
      <c r="AA1396" s="5">
        <v>2115.5849609375</v>
      </c>
      <c r="AB1396" s="5">
        <v>1975.58935546875</v>
      </c>
      <c r="AC1396" s="5">
        <v>2023.5926920572899</v>
      </c>
      <c r="AD1396" s="5">
        <v>2165.6982421875</v>
      </c>
      <c r="AE1396" s="5">
        <v>2238.02587890625</v>
      </c>
      <c r="AF1396" s="5">
        <v>2179.86303710937</v>
      </c>
      <c r="AG1396" s="5">
        <v>2194.5290527343732</v>
      </c>
      <c r="AH1396" s="5">
        <v>2338.69067382812</v>
      </c>
      <c r="AI1396" s="5">
        <v>2325.15942382812</v>
      </c>
      <c r="AJ1396" s="5">
        <v>2317.62084960937</v>
      </c>
      <c r="AK1396" s="5">
        <v>2327.15698242187</v>
      </c>
      <c r="AL1396" s="5">
        <v>4956.767578125</v>
      </c>
      <c r="AM1396" s="5">
        <v>4895.94580078125</v>
      </c>
      <c r="AN1396" s="5">
        <v>4553.04052734375</v>
      </c>
      <c r="AO1396" s="5">
        <v>4801.91796875</v>
      </c>
      <c r="AP1396" s="5">
        <v>2840.17993164062</v>
      </c>
      <c r="AQ1396" s="5">
        <v>2791.52514648437</v>
      </c>
      <c r="AR1396" s="5">
        <v>2909.77954101562</v>
      </c>
      <c r="AS1396" s="5">
        <v>2847.161539713537</v>
      </c>
      <c r="AT1396" s="5">
        <v>1935.01025390625</v>
      </c>
      <c r="AU1396" s="5">
        <v>1953.89685058593</v>
      </c>
      <c r="AV1396" s="5">
        <v>2015.26977539062</v>
      </c>
      <c r="AW1396" s="5">
        <v>1968.0589599609332</v>
      </c>
      <c r="AX1396" s="5">
        <v>2344.53271484375</v>
      </c>
      <c r="AY1396" s="5">
        <v>2301.34545898437</v>
      </c>
      <c r="AZ1396" s="5">
        <v>2100.14477539062</v>
      </c>
      <c r="BA1396" s="5">
        <v>2248.6743164062464</v>
      </c>
    </row>
    <row r="1397" spans="1:53" x14ac:dyDescent="0.2">
      <c r="A1397" s="1">
        <v>1394</v>
      </c>
      <c r="B1397" s="1" t="s">
        <v>5597</v>
      </c>
      <c r="C1397" s="1" t="s">
        <v>5598</v>
      </c>
      <c r="D1397" s="1" t="s">
        <v>5599</v>
      </c>
      <c r="E1397" s="1" t="s">
        <v>5600</v>
      </c>
      <c r="F1397" s="5">
        <v>253.68438720703099</v>
      </c>
      <c r="G1397" s="5">
        <v>244.72236633300699</v>
      </c>
      <c r="H1397" s="5">
        <v>289.89663696289</v>
      </c>
      <c r="I1397" s="5">
        <v>262.76779683430931</v>
      </c>
      <c r="N1397" s="5">
        <v>255.146240234375</v>
      </c>
      <c r="O1397" s="5">
        <v>231.97105407714801</v>
      </c>
      <c r="Q1397" s="5">
        <v>243.55864715576149</v>
      </c>
      <c r="R1397" s="5">
        <v>215.67362976074199</v>
      </c>
      <c r="S1397" s="5">
        <v>245.29454040527301</v>
      </c>
      <c r="T1397" s="5">
        <v>361.31900024414</v>
      </c>
      <c r="U1397" s="5">
        <v>274.09572347005167</v>
      </c>
      <c r="W1397" s="5">
        <v>147.344802856445</v>
      </c>
      <c r="X1397" s="5">
        <v>165.70153808593699</v>
      </c>
      <c r="Y1397" s="5">
        <v>156.52317047119101</v>
      </c>
      <c r="Z1397" s="5">
        <v>226.43086242675699</v>
      </c>
      <c r="AA1397" s="5">
        <v>261.17266845703102</v>
      </c>
      <c r="AB1397" s="5">
        <v>246.67492675781199</v>
      </c>
      <c r="AC1397" s="5">
        <v>244.75948588053333</v>
      </c>
      <c r="AE1397" s="5">
        <v>304.94464111328102</v>
      </c>
      <c r="AF1397" s="5">
        <v>255.39962768554599</v>
      </c>
      <c r="AG1397" s="5">
        <v>280.17213439941349</v>
      </c>
      <c r="AH1397" s="5">
        <v>162.91378784179599</v>
      </c>
      <c r="AI1397" s="5">
        <v>207.28341674804599</v>
      </c>
      <c r="AJ1397" s="5">
        <v>229.62722778320301</v>
      </c>
      <c r="AK1397" s="5">
        <v>199.94147745768169</v>
      </c>
      <c r="AL1397" s="5">
        <v>308.98556518554602</v>
      </c>
      <c r="AM1397" s="5">
        <v>399.02258300781199</v>
      </c>
      <c r="AN1397" s="5">
        <v>416.72473144531199</v>
      </c>
      <c r="AO1397" s="5">
        <v>374.91095987955669</v>
      </c>
      <c r="AP1397" s="5">
        <v>204.62937927246</v>
      </c>
      <c r="AQ1397" s="5">
        <v>276.60025024414</v>
      </c>
      <c r="AR1397" s="5">
        <v>261.31002807617102</v>
      </c>
      <c r="AS1397" s="5">
        <v>247.5132191975903</v>
      </c>
      <c r="AU1397" s="5">
        <v>103.317344665527</v>
      </c>
      <c r="AW1397" s="5">
        <v>103.317344665527</v>
      </c>
      <c r="AX1397" s="5">
        <v>188.72492980957</v>
      </c>
      <c r="AY1397" s="5">
        <v>199.76220703125</v>
      </c>
      <c r="AZ1397" s="5">
        <v>203.932693481445</v>
      </c>
      <c r="BA1397" s="5">
        <v>197.4732767740883</v>
      </c>
    </row>
    <row r="1398" spans="1:53" x14ac:dyDescent="0.2">
      <c r="A1398" s="1">
        <v>1395</v>
      </c>
      <c r="B1398" s="1" t="s">
        <v>5601</v>
      </c>
      <c r="C1398" s="1" t="s">
        <v>5602</v>
      </c>
      <c r="D1398" s="1" t="s">
        <v>5603</v>
      </c>
      <c r="E1398" s="1" t="s">
        <v>5604</v>
      </c>
      <c r="F1398" s="5">
        <v>32.786731719970703</v>
      </c>
      <c r="G1398" s="5">
        <v>23.8170852661132</v>
      </c>
      <c r="H1398" s="5">
        <v>16.881309509277301</v>
      </c>
      <c r="I1398" s="5">
        <v>24.495042165120399</v>
      </c>
      <c r="J1398" s="5">
        <v>19.681123733520501</v>
      </c>
      <c r="K1398" s="5">
        <v>29.352029800415</v>
      </c>
      <c r="L1398" s="5">
        <v>27.5022773742675</v>
      </c>
      <c r="M1398" s="5">
        <v>25.511810302734336</v>
      </c>
      <c r="N1398" s="5">
        <v>33.6014595031738</v>
      </c>
      <c r="O1398" s="5">
        <v>34.426727294921797</v>
      </c>
      <c r="P1398" s="5">
        <v>34.394340515136697</v>
      </c>
      <c r="Q1398" s="5">
        <v>34.140842437744091</v>
      </c>
      <c r="R1398" s="5">
        <v>26.5216350555419</v>
      </c>
      <c r="S1398" s="5">
        <v>31.6166477203369</v>
      </c>
      <c r="T1398" s="5">
        <v>36.931034088134702</v>
      </c>
      <c r="U1398" s="5">
        <v>31.689772288004502</v>
      </c>
      <c r="V1398" s="5">
        <v>39.683280944824197</v>
      </c>
      <c r="W1398" s="5">
        <v>33.2243843078613</v>
      </c>
      <c r="X1398" s="5">
        <v>31.243686676025298</v>
      </c>
      <c r="Y1398" s="5">
        <v>34.717117309570263</v>
      </c>
      <c r="Z1398" s="5">
        <v>29.186689376831001</v>
      </c>
      <c r="AA1398" s="5">
        <v>23.4737014770507</v>
      </c>
      <c r="AB1398" s="5">
        <v>20.1278171539306</v>
      </c>
      <c r="AC1398" s="5">
        <v>24.2627360026041</v>
      </c>
      <c r="AD1398" s="5">
        <v>13.206596374511699</v>
      </c>
      <c r="AE1398" s="5">
        <v>28.484361648559499</v>
      </c>
      <c r="AF1398" s="5">
        <v>22.672073364257798</v>
      </c>
      <c r="AG1398" s="5">
        <v>21.454343795776328</v>
      </c>
      <c r="AH1398" s="5">
        <v>29.6651210784912</v>
      </c>
      <c r="AI1398" s="5">
        <v>19.234834671020501</v>
      </c>
      <c r="AJ1398" s="5">
        <v>31.3065586090087</v>
      </c>
      <c r="AK1398" s="5">
        <v>26.735504786173468</v>
      </c>
      <c r="AL1398" s="5">
        <v>16.8742771148681</v>
      </c>
      <c r="AM1398" s="5">
        <v>28.757804870605401</v>
      </c>
      <c r="AN1398" s="5">
        <v>28.861677169799801</v>
      </c>
      <c r="AO1398" s="5">
        <v>24.83125305175777</v>
      </c>
      <c r="AP1398" s="5">
        <v>23.5306282043457</v>
      </c>
      <c r="AQ1398" s="5">
        <v>24.773105621337798</v>
      </c>
      <c r="AR1398" s="5">
        <v>24.854000091552699</v>
      </c>
      <c r="AS1398" s="5">
        <v>24.385911305745395</v>
      </c>
      <c r="AT1398" s="5">
        <v>17.858772277831999</v>
      </c>
      <c r="AU1398" s="5">
        <v>20.811265945434499</v>
      </c>
      <c r="AV1398" s="5">
        <v>24.8640022277832</v>
      </c>
      <c r="AW1398" s="5">
        <v>21.178013483683234</v>
      </c>
      <c r="AX1398" s="5">
        <v>25.177770614623999</v>
      </c>
      <c r="AY1398" s="5">
        <v>29.578842163085898</v>
      </c>
      <c r="AZ1398" s="5">
        <v>20.084295272827099</v>
      </c>
      <c r="BA1398" s="5">
        <v>24.946969350179</v>
      </c>
    </row>
    <row r="1399" spans="1:53" x14ac:dyDescent="0.2">
      <c r="A1399" s="1">
        <v>1396</v>
      </c>
      <c r="B1399" s="1" t="s">
        <v>5605</v>
      </c>
      <c r="C1399" s="1" t="s">
        <v>5606</v>
      </c>
      <c r="D1399" s="1" t="s">
        <v>5607</v>
      </c>
      <c r="E1399" s="1" t="s">
        <v>5608</v>
      </c>
      <c r="F1399" s="5">
        <v>557.32745361328102</v>
      </c>
      <c r="G1399" s="5">
        <v>655.22515869140602</v>
      </c>
      <c r="H1399" s="5">
        <v>619.99163818359295</v>
      </c>
      <c r="I1399" s="5">
        <v>610.8480834960933</v>
      </c>
      <c r="J1399" s="5">
        <v>565.8662109375</v>
      </c>
      <c r="K1399" s="5">
        <v>595.93957519531205</v>
      </c>
      <c r="L1399" s="5">
        <v>558.62341308593705</v>
      </c>
      <c r="M1399" s="5">
        <v>573.47639973958303</v>
      </c>
      <c r="N1399" s="5">
        <v>857.86566162109295</v>
      </c>
      <c r="O1399" s="5">
        <v>761.96417236328102</v>
      </c>
      <c r="P1399" s="5">
        <v>806.28076171875</v>
      </c>
      <c r="Q1399" s="5">
        <v>808.7035319010414</v>
      </c>
      <c r="R1399" s="5">
        <v>708.81658935546795</v>
      </c>
      <c r="S1399" s="5">
        <v>540.29388427734295</v>
      </c>
      <c r="T1399" s="5">
        <v>603.53173828125</v>
      </c>
      <c r="U1399" s="5">
        <v>617.54740397135367</v>
      </c>
      <c r="V1399" s="5">
        <v>236.86096191406199</v>
      </c>
      <c r="W1399" s="5">
        <v>282.62863159179602</v>
      </c>
      <c r="X1399" s="5">
        <v>256.73690795898398</v>
      </c>
      <c r="Y1399" s="5">
        <v>258.74216715494731</v>
      </c>
      <c r="Z1399" s="5">
        <v>1096.798828125</v>
      </c>
      <c r="AA1399" s="5">
        <v>1088.14916992187</v>
      </c>
      <c r="AB1399" s="5">
        <v>1014.76983642578</v>
      </c>
      <c r="AC1399" s="5">
        <v>1066.5726114908832</v>
      </c>
      <c r="AD1399" s="5">
        <v>535.67608642578102</v>
      </c>
      <c r="AE1399" s="5">
        <v>558.38269042968705</v>
      </c>
      <c r="AF1399" s="5">
        <v>574.66217041015602</v>
      </c>
      <c r="AG1399" s="5">
        <v>556.24031575520803</v>
      </c>
      <c r="AH1399" s="5">
        <v>380.969635009765</v>
      </c>
      <c r="AI1399" s="5">
        <v>440.699951171875</v>
      </c>
      <c r="AJ1399" s="5">
        <v>368.59796142578102</v>
      </c>
      <c r="AK1399" s="5">
        <v>396.75584920247366</v>
      </c>
      <c r="AL1399" s="5">
        <v>237.58184814453099</v>
      </c>
      <c r="AM1399" s="5">
        <v>254.15115356445301</v>
      </c>
      <c r="AN1399" s="5">
        <v>244.293212890625</v>
      </c>
      <c r="AO1399" s="5">
        <v>245.34207153320301</v>
      </c>
      <c r="AP1399" s="5">
        <v>207.72804260253901</v>
      </c>
      <c r="AQ1399" s="5">
        <v>188.38313293457</v>
      </c>
      <c r="AR1399" s="5">
        <v>215.140625</v>
      </c>
      <c r="AS1399" s="5">
        <v>203.75060017903635</v>
      </c>
      <c r="AT1399" s="5">
        <v>409.99282836914</v>
      </c>
      <c r="AU1399" s="5">
        <v>342.81573486328102</v>
      </c>
      <c r="AV1399" s="5">
        <v>372.87655639648398</v>
      </c>
      <c r="AW1399" s="5">
        <v>375.22837320963498</v>
      </c>
      <c r="AX1399" s="5">
        <v>238.10379028320301</v>
      </c>
      <c r="AY1399" s="5">
        <v>198.86439514160099</v>
      </c>
      <c r="AZ1399" s="5">
        <v>197.20945739746</v>
      </c>
      <c r="BA1399" s="5">
        <v>211.39254760742133</v>
      </c>
    </row>
    <row r="1400" spans="1:53" x14ac:dyDescent="0.2">
      <c r="A1400" s="1">
        <v>1397</v>
      </c>
      <c r="B1400" s="1" t="s">
        <v>5609</v>
      </c>
      <c r="C1400" s="1" t="s">
        <v>5610</v>
      </c>
      <c r="D1400" s="1" t="s">
        <v>5611</v>
      </c>
      <c r="E1400" s="1" t="s">
        <v>5612</v>
      </c>
      <c r="F1400" s="5">
        <v>878.38220214843705</v>
      </c>
      <c r="G1400" s="5">
        <v>837.80773925781205</v>
      </c>
      <c r="H1400" s="5">
        <v>877.36413574218705</v>
      </c>
      <c r="I1400" s="5">
        <v>864.51802571614542</v>
      </c>
      <c r="J1400" s="5">
        <v>951.126953125</v>
      </c>
      <c r="K1400" s="5">
        <v>968.3720703125</v>
      </c>
      <c r="L1400" s="5">
        <v>860.64794921875</v>
      </c>
      <c r="M1400" s="5">
        <v>926.71565755208337</v>
      </c>
      <c r="N1400" s="5">
        <v>435.237701416015</v>
      </c>
      <c r="O1400" s="5">
        <v>390.34808349609301</v>
      </c>
      <c r="P1400" s="5">
        <v>413.95950317382801</v>
      </c>
      <c r="Q1400" s="5">
        <v>413.18176269531205</v>
      </c>
      <c r="R1400" s="5">
        <v>748.1982421875</v>
      </c>
      <c r="S1400" s="5">
        <v>712.14300537109295</v>
      </c>
      <c r="T1400" s="5">
        <v>777.76403808593705</v>
      </c>
      <c r="U1400" s="5">
        <v>746.0350952148433</v>
      </c>
      <c r="V1400" s="5">
        <v>983.27038574218705</v>
      </c>
      <c r="W1400" s="5">
        <v>1065.06860351562</v>
      </c>
      <c r="X1400" s="5">
        <v>953.34997558593705</v>
      </c>
      <c r="Y1400" s="5">
        <v>1000.5629882812481</v>
      </c>
      <c r="Z1400" s="5">
        <v>983.61334228515602</v>
      </c>
      <c r="AA1400" s="5">
        <v>980.39013671875</v>
      </c>
      <c r="AB1400" s="5">
        <v>927.25830078125</v>
      </c>
      <c r="AC1400" s="5">
        <v>963.75392659505212</v>
      </c>
      <c r="AD1400" s="5">
        <v>931.88568115234295</v>
      </c>
      <c r="AE1400" s="5">
        <v>930.93743896484295</v>
      </c>
      <c r="AF1400" s="5">
        <v>957.31170654296795</v>
      </c>
      <c r="AG1400" s="5">
        <v>940.04494222005133</v>
      </c>
      <c r="AH1400" s="5">
        <v>832.7412109375</v>
      </c>
      <c r="AI1400" s="5">
        <v>874.884033203125</v>
      </c>
      <c r="AJ1400" s="5">
        <v>773.57470703125</v>
      </c>
      <c r="AK1400" s="5">
        <v>827.066650390625</v>
      </c>
      <c r="AL1400" s="5">
        <v>345.56997680664</v>
      </c>
      <c r="AM1400" s="5">
        <v>322.36267089843699</v>
      </c>
      <c r="AN1400" s="5">
        <v>405.37557983398398</v>
      </c>
      <c r="AO1400" s="5">
        <v>357.76940917968699</v>
      </c>
      <c r="AP1400" s="5">
        <v>593.91253662109295</v>
      </c>
      <c r="AQ1400" s="5">
        <v>589.63916015625</v>
      </c>
      <c r="AR1400" s="5">
        <v>555.323486328125</v>
      </c>
      <c r="AS1400" s="5">
        <v>579.62506103515591</v>
      </c>
      <c r="AT1400" s="5">
        <v>829.09875488281205</v>
      </c>
      <c r="AU1400" s="5">
        <v>809.28363037109295</v>
      </c>
      <c r="AV1400" s="5">
        <v>1001.43865966796</v>
      </c>
      <c r="AW1400" s="5">
        <v>879.94034830728833</v>
      </c>
      <c r="AX1400" s="5">
        <v>874.76312255859295</v>
      </c>
      <c r="AY1400" s="5">
        <v>826.05145263671795</v>
      </c>
      <c r="AZ1400" s="5">
        <v>791.786376953125</v>
      </c>
      <c r="BA1400" s="5">
        <v>830.86698404947856</v>
      </c>
    </row>
    <row r="1401" spans="1:53" x14ac:dyDescent="0.2">
      <c r="A1401" s="1">
        <v>1398</v>
      </c>
      <c r="B1401" s="1" t="s">
        <v>5613</v>
      </c>
      <c r="C1401" s="1" t="s">
        <v>5614</v>
      </c>
      <c r="D1401" s="1" t="s">
        <v>5615</v>
      </c>
      <c r="E1401" s="1" t="s">
        <v>5616</v>
      </c>
      <c r="F1401" s="5">
        <v>738.21673583984295</v>
      </c>
      <c r="G1401" s="5">
        <v>734.11773681640602</v>
      </c>
      <c r="H1401" s="5">
        <v>696.79852294921795</v>
      </c>
      <c r="I1401" s="5">
        <v>723.04433186848894</v>
      </c>
      <c r="J1401" s="5">
        <v>673.56494140625</v>
      </c>
      <c r="K1401" s="5">
        <v>670.65020751953102</v>
      </c>
      <c r="L1401" s="5">
        <v>641.67266845703102</v>
      </c>
      <c r="M1401" s="5">
        <v>661.96260579427064</v>
      </c>
      <c r="N1401" s="5">
        <v>1972.26696777343</v>
      </c>
      <c r="O1401" s="5">
        <v>2076.0615234375</v>
      </c>
      <c r="P1401" s="5">
        <v>2079.09594726562</v>
      </c>
      <c r="Q1401" s="5">
        <v>2042.4748128255167</v>
      </c>
      <c r="R1401" s="5">
        <v>1113.82775878906</v>
      </c>
      <c r="S1401" s="5">
        <v>1127.29345703125</v>
      </c>
      <c r="T1401" s="5">
        <v>1205.80249023437</v>
      </c>
      <c r="U1401" s="5">
        <v>1148.9745686848933</v>
      </c>
      <c r="V1401" s="5">
        <v>682.46527099609295</v>
      </c>
      <c r="W1401" s="5">
        <v>668.840087890625</v>
      </c>
      <c r="X1401" s="5">
        <v>664.63720703125</v>
      </c>
      <c r="Y1401" s="5">
        <v>671.98085530598928</v>
      </c>
      <c r="Z1401" s="5">
        <v>652.43835449218705</v>
      </c>
      <c r="AA1401" s="5">
        <v>690.46563720703102</v>
      </c>
      <c r="AB1401" s="5">
        <v>640.85974121093705</v>
      </c>
      <c r="AC1401" s="5">
        <v>661.25457763671841</v>
      </c>
      <c r="AD1401" s="5">
        <v>619.44976806640602</v>
      </c>
      <c r="AE1401" s="5">
        <v>704.86322021484295</v>
      </c>
      <c r="AF1401" s="5">
        <v>656.04846191406205</v>
      </c>
      <c r="AG1401" s="5">
        <v>660.12048339843705</v>
      </c>
      <c r="AH1401" s="5">
        <v>672.37823486328102</v>
      </c>
      <c r="AI1401" s="5">
        <v>677.13836669921795</v>
      </c>
      <c r="AJ1401" s="5">
        <v>612.87292480468705</v>
      </c>
      <c r="AK1401" s="5">
        <v>654.12984212239542</v>
      </c>
      <c r="AL1401" s="5">
        <v>1564.607421875</v>
      </c>
      <c r="AM1401" s="5">
        <v>1623.83386230468</v>
      </c>
      <c r="AN1401" s="5">
        <v>1570.22644042968</v>
      </c>
      <c r="AO1401" s="5">
        <v>1586.2225748697867</v>
      </c>
      <c r="AP1401" s="5">
        <v>859.60168457031205</v>
      </c>
      <c r="AQ1401" s="5">
        <v>848.19958496093705</v>
      </c>
      <c r="AR1401" s="5">
        <v>867.119384765625</v>
      </c>
      <c r="AS1401" s="5">
        <v>858.30688476562466</v>
      </c>
      <c r="AT1401" s="5">
        <v>812.97711181640602</v>
      </c>
      <c r="AU1401" s="5">
        <v>823.34375</v>
      </c>
      <c r="AV1401" s="5">
        <v>726.610595703125</v>
      </c>
      <c r="AW1401" s="5">
        <v>787.64381917317712</v>
      </c>
      <c r="AX1401" s="5">
        <v>834.43914794921795</v>
      </c>
      <c r="AY1401" s="5">
        <v>715.54412841796795</v>
      </c>
      <c r="AZ1401" s="5">
        <v>718.22204589843705</v>
      </c>
      <c r="BA1401" s="5">
        <v>756.06844075520769</v>
      </c>
    </row>
    <row r="1402" spans="1:53" x14ac:dyDescent="0.2">
      <c r="A1402" s="1">
        <v>1399</v>
      </c>
      <c r="B1402" s="1" t="s">
        <v>5617</v>
      </c>
      <c r="C1402" s="1" t="s">
        <v>5618</v>
      </c>
      <c r="D1402" s="1" t="s">
        <v>5619</v>
      </c>
      <c r="E1402" s="1" t="s">
        <v>5620</v>
      </c>
      <c r="F1402" s="5">
        <v>1338.75280761718</v>
      </c>
      <c r="G1402" s="5">
        <v>1370.51745605468</v>
      </c>
      <c r="H1402" s="5">
        <v>1364.44775390625</v>
      </c>
      <c r="I1402" s="5">
        <v>1357.90600585937</v>
      </c>
      <c r="J1402" s="5">
        <v>1422.09289550781</v>
      </c>
      <c r="K1402" s="5">
        <v>1438.33947753906</v>
      </c>
      <c r="L1402" s="5">
        <v>1446.2421875</v>
      </c>
      <c r="M1402" s="5">
        <v>1435.5581868489564</v>
      </c>
      <c r="N1402" s="5">
        <v>1242.32409667968</v>
      </c>
      <c r="O1402" s="5">
        <v>1236.73815917968</v>
      </c>
      <c r="P1402" s="5">
        <v>1232.17150878906</v>
      </c>
      <c r="Q1402" s="5">
        <v>1237.0779215494733</v>
      </c>
      <c r="R1402" s="5">
        <v>1187.5146484375</v>
      </c>
      <c r="S1402" s="5">
        <v>1109.77099609375</v>
      </c>
      <c r="T1402" s="5">
        <v>1226.26098632812</v>
      </c>
      <c r="U1402" s="5">
        <v>1174.5155436197899</v>
      </c>
      <c r="V1402" s="5">
        <v>708.49353027343705</v>
      </c>
      <c r="W1402" s="5">
        <v>753.580810546875</v>
      </c>
      <c r="X1402" s="5">
        <v>729.20330810546795</v>
      </c>
      <c r="Y1402" s="5">
        <v>730.42588297525992</v>
      </c>
      <c r="Z1402" s="5">
        <v>1090.75903320312</v>
      </c>
      <c r="AA1402" s="5">
        <v>1070.9599609375</v>
      </c>
      <c r="AB1402" s="5">
        <v>1075.43615722656</v>
      </c>
      <c r="AC1402" s="5">
        <v>1079.0517171223935</v>
      </c>
      <c r="AD1402" s="5">
        <v>1038.458984375</v>
      </c>
      <c r="AE1402" s="5">
        <v>1076.16430664062</v>
      </c>
      <c r="AF1402" s="5">
        <v>992.32702636718705</v>
      </c>
      <c r="AG1402" s="5">
        <v>1035.6501057942689</v>
      </c>
      <c r="AH1402" s="5">
        <v>1086.92541503906</v>
      </c>
      <c r="AI1402" s="5">
        <v>1120.7685546875</v>
      </c>
      <c r="AJ1402" s="5">
        <v>1071.91723632812</v>
      </c>
      <c r="AK1402" s="5">
        <v>1093.20373535156</v>
      </c>
      <c r="AL1402" s="5">
        <v>1218.52087402343</v>
      </c>
      <c r="AM1402" s="5">
        <v>1234.646484375</v>
      </c>
      <c r="AN1402" s="5">
        <v>1205.90466308593</v>
      </c>
      <c r="AO1402" s="5">
        <v>1219.6906738281202</v>
      </c>
      <c r="AP1402" s="5">
        <v>1102.93713378906</v>
      </c>
      <c r="AQ1402" s="5">
        <v>1201.48461914062</v>
      </c>
      <c r="AR1402" s="5">
        <v>1107.72180175781</v>
      </c>
      <c r="AS1402" s="5">
        <v>1137.3811848958301</v>
      </c>
      <c r="AT1402" s="5">
        <v>1029.9111328125</v>
      </c>
      <c r="AU1402" s="5">
        <v>965.52581787109295</v>
      </c>
      <c r="AV1402" s="5">
        <v>962.61077880859295</v>
      </c>
      <c r="AW1402" s="5">
        <v>986.01590983072856</v>
      </c>
      <c r="AX1402" s="5">
        <v>891.009033203125</v>
      </c>
      <c r="AY1402" s="5">
        <v>841.55865478515602</v>
      </c>
      <c r="AZ1402" s="5">
        <v>874.868408203125</v>
      </c>
      <c r="BA1402" s="5">
        <v>869.14536539713538</v>
      </c>
    </row>
    <row r="1403" spans="1:53" x14ac:dyDescent="0.2">
      <c r="A1403" s="1">
        <v>1400</v>
      </c>
      <c r="B1403" s="1" t="s">
        <v>5621</v>
      </c>
      <c r="C1403" s="1" t="s">
        <v>5622</v>
      </c>
      <c r="D1403" s="1" t="s">
        <v>5623</v>
      </c>
      <c r="E1403" s="1" t="s">
        <v>5624</v>
      </c>
      <c r="N1403" s="5">
        <v>1324.83959960937</v>
      </c>
      <c r="O1403" s="5">
        <v>463.88455200195301</v>
      </c>
      <c r="P1403" s="5">
        <v>402.92877197265602</v>
      </c>
      <c r="Q1403" s="5">
        <v>730.55097452799293</v>
      </c>
      <c r="AA1403" s="5">
        <v>50.263515472412102</v>
      </c>
      <c r="AC1403" s="5">
        <v>50.263515472412102</v>
      </c>
    </row>
    <row r="1404" spans="1:53" x14ac:dyDescent="0.2">
      <c r="A1404" s="1">
        <v>1401</v>
      </c>
      <c r="B1404" s="1" t="s">
        <v>5625</v>
      </c>
      <c r="C1404" s="1" t="s">
        <v>5626</v>
      </c>
      <c r="D1404" s="1" t="s">
        <v>5627</v>
      </c>
      <c r="E1404" s="1" t="s">
        <v>5628</v>
      </c>
      <c r="F1404" s="5">
        <v>201.76982116699199</v>
      </c>
      <c r="G1404" s="5">
        <v>116.27129364013599</v>
      </c>
      <c r="H1404" s="5">
        <v>98.765281677246094</v>
      </c>
      <c r="I1404" s="5">
        <v>138.93546549479137</v>
      </c>
      <c r="J1404" s="5">
        <v>152.18296813964801</v>
      </c>
      <c r="K1404" s="5">
        <v>143.81195068359301</v>
      </c>
      <c r="L1404" s="5">
        <v>164.14788818359301</v>
      </c>
      <c r="M1404" s="5">
        <v>153.38093566894469</v>
      </c>
      <c r="O1404" s="5">
        <v>250.11569213867099</v>
      </c>
      <c r="Q1404" s="5">
        <v>250.11569213867099</v>
      </c>
      <c r="S1404" s="5">
        <v>173.51246643066401</v>
      </c>
      <c r="T1404" s="5">
        <v>186.93739318847599</v>
      </c>
      <c r="U1404" s="5">
        <v>180.22492980957</v>
      </c>
      <c r="V1404" s="5">
        <v>252.30239868164</v>
      </c>
      <c r="W1404" s="5">
        <v>254.16220092773401</v>
      </c>
      <c r="X1404" s="5">
        <v>257.49920654296801</v>
      </c>
      <c r="Y1404" s="5">
        <v>254.65460205078065</v>
      </c>
      <c r="Z1404" s="5">
        <v>220.49151611328099</v>
      </c>
      <c r="AA1404" s="5">
        <v>225.01632690429599</v>
      </c>
      <c r="AB1404" s="5">
        <v>225.26527404785099</v>
      </c>
      <c r="AC1404" s="5">
        <v>223.59103902180934</v>
      </c>
      <c r="AD1404" s="5">
        <v>300.27557373046801</v>
      </c>
      <c r="AE1404" s="5">
        <v>337.18804931640602</v>
      </c>
      <c r="AF1404" s="5">
        <v>300.70257568359301</v>
      </c>
      <c r="AG1404" s="5">
        <v>312.72206624348905</v>
      </c>
      <c r="AH1404" s="5">
        <v>330.304595947265</v>
      </c>
      <c r="AI1404" s="5">
        <v>331.21374511718699</v>
      </c>
      <c r="AJ1404" s="5">
        <v>254.74493408203099</v>
      </c>
      <c r="AK1404" s="5">
        <v>305.42109171549436</v>
      </c>
      <c r="AL1404" s="5">
        <v>282.78268432617102</v>
      </c>
      <c r="AM1404" s="5">
        <v>256.29919433593699</v>
      </c>
      <c r="AN1404" s="5">
        <v>294.94680786132801</v>
      </c>
      <c r="AO1404" s="5">
        <v>278.00956217447867</v>
      </c>
      <c r="AP1404" s="5">
        <v>230.69786071777301</v>
      </c>
      <c r="AQ1404" s="5">
        <v>226.46685791015599</v>
      </c>
      <c r="AR1404" s="5">
        <v>238.42788696289</v>
      </c>
      <c r="AS1404" s="5">
        <v>231.86420186360633</v>
      </c>
      <c r="AT1404" s="5">
        <v>161.56196594238199</v>
      </c>
      <c r="AU1404" s="5">
        <v>280.85162353515602</v>
      </c>
      <c r="AV1404" s="5">
        <v>290.878326416015</v>
      </c>
      <c r="AW1404" s="5">
        <v>244.43063863118437</v>
      </c>
      <c r="AX1404" s="5">
        <v>280.96432495117102</v>
      </c>
      <c r="AY1404" s="5">
        <v>304.66818237304602</v>
      </c>
      <c r="AZ1404" s="5">
        <v>335.53692626953102</v>
      </c>
      <c r="BA1404" s="5">
        <v>307.05647786458269</v>
      </c>
    </row>
    <row r="1405" spans="1:53" x14ac:dyDescent="0.2">
      <c r="A1405" s="1">
        <v>1402</v>
      </c>
      <c r="B1405" s="1" t="s">
        <v>5629</v>
      </c>
      <c r="C1405" s="1" t="s">
        <v>5630</v>
      </c>
      <c r="D1405" s="1" t="s">
        <v>5631</v>
      </c>
      <c r="E1405" s="1" t="s">
        <v>5632</v>
      </c>
      <c r="F1405" s="5">
        <v>441.59332275390602</v>
      </c>
      <c r="G1405" s="5">
        <v>436.28829956054602</v>
      </c>
      <c r="H1405" s="5">
        <v>405.99642944335898</v>
      </c>
      <c r="I1405" s="5">
        <v>427.95935058593699</v>
      </c>
      <c r="J1405" s="5">
        <v>437.48638916015602</v>
      </c>
      <c r="K1405" s="5">
        <v>426.14474487304602</v>
      </c>
      <c r="L1405" s="5">
        <v>427.00640869140602</v>
      </c>
      <c r="M1405" s="5">
        <v>430.21251424153598</v>
      </c>
      <c r="N1405" s="5">
        <v>456.24362182617102</v>
      </c>
      <c r="O1405" s="5">
        <v>468.62130737304602</v>
      </c>
      <c r="P1405" s="5">
        <v>443.39727783203102</v>
      </c>
      <c r="Q1405" s="5">
        <v>456.08740234374937</v>
      </c>
      <c r="R1405" s="5">
        <v>303.63601684570301</v>
      </c>
      <c r="S1405" s="5">
        <v>273.46588134765602</v>
      </c>
      <c r="T1405" s="5">
        <v>277.58200073242102</v>
      </c>
      <c r="U1405" s="5">
        <v>284.89463297526004</v>
      </c>
      <c r="V1405" s="5">
        <v>253.35365295410099</v>
      </c>
      <c r="W1405" s="5">
        <v>247.454833984375</v>
      </c>
      <c r="X1405" s="5">
        <v>231.74093627929599</v>
      </c>
      <c r="Y1405" s="5">
        <v>244.18314107259064</v>
      </c>
      <c r="Z1405" s="5">
        <v>460.43402099609301</v>
      </c>
      <c r="AA1405" s="5">
        <v>474.92999267578102</v>
      </c>
      <c r="AB1405" s="5">
        <v>458.78161621093699</v>
      </c>
      <c r="AC1405" s="5">
        <v>464.71520996093705</v>
      </c>
      <c r="AD1405" s="5">
        <v>272.411865234375</v>
      </c>
      <c r="AE1405" s="5">
        <v>261.622467041015</v>
      </c>
      <c r="AF1405" s="5">
        <v>252.42332458496</v>
      </c>
      <c r="AG1405" s="5">
        <v>262.1525522867833</v>
      </c>
      <c r="AH1405" s="5">
        <v>330.38302612304602</v>
      </c>
      <c r="AI1405" s="5">
        <v>327.75546264648398</v>
      </c>
      <c r="AJ1405" s="5">
        <v>317.24581909179602</v>
      </c>
      <c r="AK1405" s="5">
        <v>325.12810262044201</v>
      </c>
      <c r="AL1405" s="5">
        <v>347.82565307617102</v>
      </c>
      <c r="AM1405" s="5">
        <v>356.088623046875</v>
      </c>
      <c r="AN1405" s="5">
        <v>354.53536987304602</v>
      </c>
      <c r="AO1405" s="5">
        <v>352.816548665364</v>
      </c>
      <c r="AP1405" s="5">
        <v>257.04327392578102</v>
      </c>
      <c r="AQ1405" s="5">
        <v>254.91596984863199</v>
      </c>
      <c r="AR1405" s="5">
        <v>252.528076171875</v>
      </c>
      <c r="AS1405" s="5">
        <v>254.82910664876269</v>
      </c>
      <c r="AT1405" s="5">
        <v>291.99618530273398</v>
      </c>
      <c r="AU1405" s="5">
        <v>305.02694702148398</v>
      </c>
      <c r="AV1405" s="5">
        <v>264.02664184570301</v>
      </c>
      <c r="AW1405" s="5">
        <v>287.01659138997366</v>
      </c>
      <c r="AX1405" s="5">
        <v>224.26469421386699</v>
      </c>
      <c r="AY1405" s="5">
        <v>182.75230407714801</v>
      </c>
      <c r="AZ1405" s="5">
        <v>169.18310546875</v>
      </c>
      <c r="BA1405" s="5">
        <v>192.06670125325499</v>
      </c>
    </row>
    <row r="1406" spans="1:53" x14ac:dyDescent="0.2">
      <c r="A1406" s="1">
        <v>1403</v>
      </c>
      <c r="B1406" s="1" t="s">
        <v>5633</v>
      </c>
      <c r="C1406" s="1" t="s">
        <v>5634</v>
      </c>
      <c r="D1406" s="1" t="s">
        <v>5635</v>
      </c>
      <c r="E1406" s="1" t="s">
        <v>5636</v>
      </c>
      <c r="F1406" s="5">
        <v>229.34866333007801</v>
      </c>
      <c r="G1406" s="5">
        <v>175.078842163085</v>
      </c>
      <c r="H1406" s="5">
        <v>222.97653198242099</v>
      </c>
      <c r="I1406" s="5">
        <v>209.134679158528</v>
      </c>
      <c r="J1406" s="5">
        <v>246.074447631835</v>
      </c>
      <c r="K1406" s="5">
        <v>188.29254150390599</v>
      </c>
      <c r="L1406" s="5">
        <v>201.04644775390599</v>
      </c>
      <c r="M1406" s="5">
        <v>211.80447896321564</v>
      </c>
      <c r="N1406" s="5">
        <v>225.86975097656199</v>
      </c>
      <c r="P1406" s="5">
        <v>301.91659545898398</v>
      </c>
      <c r="Q1406" s="5">
        <v>263.89317321777298</v>
      </c>
      <c r="R1406" s="5">
        <v>96.787338256835895</v>
      </c>
      <c r="S1406" s="5">
        <v>109.147331237792</v>
      </c>
      <c r="T1406" s="5">
        <v>106.77601623535099</v>
      </c>
      <c r="U1406" s="5">
        <v>104.23689524332629</v>
      </c>
      <c r="V1406" s="5">
        <v>182.62843322753901</v>
      </c>
      <c r="W1406" s="5">
        <v>167.28144836425699</v>
      </c>
      <c r="X1406" s="5">
        <v>165.17500305175699</v>
      </c>
      <c r="Y1406" s="5">
        <v>171.69496154785099</v>
      </c>
      <c r="Z1406" s="5">
        <v>309.24267578125</v>
      </c>
      <c r="AA1406" s="5">
        <v>248.239822387695</v>
      </c>
      <c r="AB1406" s="5">
        <v>317.21005249023398</v>
      </c>
      <c r="AC1406" s="5">
        <v>291.56418355305965</v>
      </c>
      <c r="AD1406" s="5">
        <v>168.32406616210901</v>
      </c>
      <c r="AE1406" s="5">
        <v>268.69400024414</v>
      </c>
      <c r="AF1406" s="5">
        <v>183.09011840820301</v>
      </c>
      <c r="AG1406" s="5">
        <v>206.70272827148401</v>
      </c>
      <c r="AH1406" s="5">
        <v>212.85348510742099</v>
      </c>
      <c r="AI1406" s="5">
        <v>182.74691772460901</v>
      </c>
      <c r="AJ1406" s="5">
        <v>183.520248413085</v>
      </c>
      <c r="AK1406" s="5">
        <v>193.04021708170501</v>
      </c>
      <c r="AL1406" s="5">
        <v>161.44256591796801</v>
      </c>
      <c r="AM1406" s="5">
        <v>320.97637939453102</v>
      </c>
      <c r="AN1406" s="5">
        <v>336.081298828125</v>
      </c>
      <c r="AO1406" s="5">
        <v>272.83341471354134</v>
      </c>
      <c r="AP1406" s="5">
        <v>167.29154968261699</v>
      </c>
      <c r="AQ1406" s="5">
        <v>182.65658569335901</v>
      </c>
      <c r="AR1406" s="5">
        <v>228.028564453125</v>
      </c>
      <c r="AS1406" s="5">
        <v>192.65889994303367</v>
      </c>
      <c r="AT1406" s="5">
        <v>159.29855346679599</v>
      </c>
      <c r="AU1406" s="5">
        <v>167.86978149414</v>
      </c>
      <c r="AV1406" s="5">
        <v>167.96301269531199</v>
      </c>
      <c r="AW1406" s="5">
        <v>165.04378255208266</v>
      </c>
      <c r="AX1406" s="5">
        <v>163.90084838867099</v>
      </c>
      <c r="AY1406" s="5">
        <v>163.90275573730401</v>
      </c>
      <c r="AZ1406" s="5">
        <v>129.54333496093699</v>
      </c>
      <c r="BA1406" s="5">
        <v>152.44897969563732</v>
      </c>
    </row>
    <row r="1407" spans="1:53" x14ac:dyDescent="0.2">
      <c r="A1407" s="1">
        <v>1404</v>
      </c>
      <c r="B1407" s="1" t="s">
        <v>5637</v>
      </c>
      <c r="C1407" s="1" t="s">
        <v>5638</v>
      </c>
      <c r="D1407" s="1" t="s">
        <v>5639</v>
      </c>
      <c r="E1407" s="1" t="s">
        <v>5640</v>
      </c>
      <c r="F1407" s="5">
        <v>1477.39245605468</v>
      </c>
      <c r="G1407" s="5">
        <v>1308.13757324218</v>
      </c>
      <c r="H1407" s="5">
        <v>1452.07141113281</v>
      </c>
      <c r="I1407" s="5">
        <v>1412.5338134765568</v>
      </c>
      <c r="J1407" s="5">
        <v>1364.591796875</v>
      </c>
      <c r="K1407" s="5">
        <v>1178.93334960937</v>
      </c>
      <c r="L1407" s="5">
        <v>1190.43566894531</v>
      </c>
      <c r="M1407" s="5">
        <v>1244.6536051432267</v>
      </c>
      <c r="N1407" s="5">
        <v>623.09826660156205</v>
      </c>
      <c r="O1407" s="5">
        <v>705.17071533203102</v>
      </c>
      <c r="P1407" s="5">
        <v>612.617431640625</v>
      </c>
      <c r="Q1407" s="5">
        <v>646.96213785807265</v>
      </c>
      <c r="R1407" s="5">
        <v>1010.02960205078</v>
      </c>
      <c r="S1407" s="5">
        <v>1082.96765136718</v>
      </c>
      <c r="T1407" s="5">
        <v>1068.92919921875</v>
      </c>
      <c r="U1407" s="5">
        <v>1053.9754842122368</v>
      </c>
      <c r="V1407" s="5">
        <v>1100.63452148437</v>
      </c>
      <c r="W1407" s="5">
        <v>1004.86901855468</v>
      </c>
      <c r="X1407" s="5">
        <v>1095.45153808593</v>
      </c>
      <c r="Y1407" s="5">
        <v>1066.9850260416599</v>
      </c>
      <c r="Z1407" s="5">
        <v>1652.5498046875</v>
      </c>
      <c r="AA1407" s="5">
        <v>1450.43701171875</v>
      </c>
      <c r="AB1407" s="5">
        <v>1628.19616699218</v>
      </c>
      <c r="AC1407" s="5">
        <v>1577.0609944661435</v>
      </c>
      <c r="AD1407" s="5">
        <v>1249.42297363281</v>
      </c>
      <c r="AE1407" s="5">
        <v>1279.88061523437</v>
      </c>
      <c r="AF1407" s="5">
        <v>1181.5634765625</v>
      </c>
      <c r="AG1407" s="5">
        <v>1236.95568847656</v>
      </c>
      <c r="AH1407" s="5">
        <v>1291.6220703125</v>
      </c>
      <c r="AI1407" s="5">
        <v>1263.32336425781</v>
      </c>
      <c r="AJ1407" s="5">
        <v>1244.90747070312</v>
      </c>
      <c r="AK1407" s="5">
        <v>1266.6176350911433</v>
      </c>
      <c r="AL1407" s="5">
        <v>662.41882324218705</v>
      </c>
      <c r="AM1407" s="5">
        <v>596.92376708984295</v>
      </c>
      <c r="AN1407" s="5">
        <v>569.46514892578102</v>
      </c>
      <c r="AO1407" s="5">
        <v>609.60257975260367</v>
      </c>
      <c r="AP1407" s="5">
        <v>1158.71032714843</v>
      </c>
      <c r="AQ1407" s="5">
        <v>1134.31701660156</v>
      </c>
      <c r="AR1407" s="5">
        <v>1184.96813964843</v>
      </c>
      <c r="AS1407" s="5">
        <v>1159.3318277994733</v>
      </c>
      <c r="AT1407" s="5">
        <v>895.33312988281205</v>
      </c>
      <c r="AU1407" s="5">
        <v>1007.13665771484</v>
      </c>
      <c r="AV1407" s="5">
        <v>921.21502685546795</v>
      </c>
      <c r="AW1407" s="5">
        <v>941.22827148437329</v>
      </c>
      <c r="AX1407" s="5">
        <v>1058.90759277343</v>
      </c>
      <c r="AY1407" s="5">
        <v>1078.83850097656</v>
      </c>
      <c r="AZ1407" s="5">
        <v>1184.31860351562</v>
      </c>
      <c r="BA1407" s="5">
        <v>1107.3548990885367</v>
      </c>
    </row>
    <row r="1408" spans="1:53" x14ac:dyDescent="0.2">
      <c r="A1408" s="1">
        <v>1405</v>
      </c>
      <c r="B1408" s="1" t="s">
        <v>5641</v>
      </c>
      <c r="C1408" s="1" t="s">
        <v>5642</v>
      </c>
      <c r="D1408" s="1" t="s">
        <v>5643</v>
      </c>
      <c r="E1408" s="1" t="s">
        <v>5644</v>
      </c>
      <c r="G1408" s="5">
        <v>113.224197387695</v>
      </c>
      <c r="I1408" s="5">
        <v>113.224197387695</v>
      </c>
      <c r="N1408" s="5">
        <v>231.62457275390599</v>
      </c>
      <c r="O1408" s="5">
        <v>294.06634521484301</v>
      </c>
      <c r="P1408" s="5">
        <v>238.29928588867099</v>
      </c>
      <c r="Q1408" s="5">
        <v>254.66340128580666</v>
      </c>
      <c r="T1408" s="5">
        <v>21.023359298706001</v>
      </c>
      <c r="U1408" s="5">
        <v>21.023359298706001</v>
      </c>
      <c r="X1408" s="5">
        <v>17.392625808715799</v>
      </c>
      <c r="Y1408" s="5">
        <v>17.392625808715799</v>
      </c>
      <c r="AD1408" s="5">
        <v>28.9290676116943</v>
      </c>
      <c r="AF1408" s="5">
        <v>28.5074348449707</v>
      </c>
      <c r="AG1408" s="5">
        <v>28.718251228332498</v>
      </c>
      <c r="AH1408" s="5">
        <v>22.597537994384702</v>
      </c>
      <c r="AJ1408" s="5">
        <v>130.93751525878901</v>
      </c>
      <c r="AK1408" s="5">
        <v>76.767526626586857</v>
      </c>
      <c r="AL1408" s="5">
        <v>77.329879760742102</v>
      </c>
      <c r="AM1408" s="5">
        <v>59.676425933837798</v>
      </c>
      <c r="AN1408" s="5">
        <v>98.411178588867102</v>
      </c>
      <c r="AO1408" s="5">
        <v>78.472494761149008</v>
      </c>
      <c r="AR1408" s="5">
        <v>70.810623168945298</v>
      </c>
      <c r="AS1408" s="5">
        <v>70.810623168945298</v>
      </c>
      <c r="AZ1408" s="5">
        <v>68.963760375976506</v>
      </c>
      <c r="BA1408" s="5">
        <v>68.963760375976506</v>
      </c>
    </row>
    <row r="1409" spans="1:53" x14ac:dyDescent="0.2">
      <c r="A1409" s="1">
        <v>1406</v>
      </c>
      <c r="B1409" s="1" t="s">
        <v>5645</v>
      </c>
      <c r="C1409" s="1" t="s">
        <v>5646</v>
      </c>
      <c r="D1409" s="1" t="s">
        <v>5647</v>
      </c>
      <c r="E1409" s="1" t="s">
        <v>5648</v>
      </c>
      <c r="F1409" s="5">
        <v>783.42828369140602</v>
      </c>
      <c r="G1409" s="5">
        <v>743.57403564453102</v>
      </c>
      <c r="H1409" s="5">
        <v>715.985595703125</v>
      </c>
      <c r="I1409" s="5">
        <v>747.66263834635402</v>
      </c>
      <c r="J1409" s="5">
        <v>744.91931152343705</v>
      </c>
      <c r="K1409" s="5">
        <v>709.153076171875</v>
      </c>
      <c r="L1409" s="5">
        <v>705.8642578125</v>
      </c>
      <c r="M1409" s="5">
        <v>719.97888183593739</v>
      </c>
      <c r="N1409" s="5">
        <v>1645.27880859375</v>
      </c>
      <c r="O1409" s="5">
        <v>1545.88537597656</v>
      </c>
      <c r="P1409" s="5">
        <v>1592.39770507812</v>
      </c>
      <c r="Q1409" s="5">
        <v>1594.52062988281</v>
      </c>
      <c r="R1409" s="5">
        <v>914.394287109375</v>
      </c>
      <c r="S1409" s="5">
        <v>886.242431640625</v>
      </c>
      <c r="T1409" s="5">
        <v>986.533447265625</v>
      </c>
      <c r="U1409" s="5">
        <v>929.05672200520837</v>
      </c>
      <c r="V1409" s="5">
        <v>752.37786865234295</v>
      </c>
      <c r="W1409" s="5">
        <v>740.982666015625</v>
      </c>
      <c r="X1409" s="5">
        <v>742.20147705078102</v>
      </c>
      <c r="Y1409" s="5">
        <v>745.18733723958303</v>
      </c>
      <c r="Z1409" s="5">
        <v>623.05584716796795</v>
      </c>
      <c r="AA1409" s="5">
        <v>634.38342285156205</v>
      </c>
      <c r="AB1409" s="5">
        <v>657.43859863281205</v>
      </c>
      <c r="AC1409" s="5">
        <v>638.29262288411394</v>
      </c>
      <c r="AD1409" s="5">
        <v>804.24938964843705</v>
      </c>
      <c r="AE1409" s="5">
        <v>810.370361328125</v>
      </c>
      <c r="AF1409" s="5">
        <v>766.41931152343705</v>
      </c>
      <c r="AG1409" s="5">
        <v>793.67968749999966</v>
      </c>
      <c r="AH1409" s="5">
        <v>819.603515625</v>
      </c>
      <c r="AI1409" s="5">
        <v>794.94287109375</v>
      </c>
      <c r="AJ1409" s="5">
        <v>811.01123046875</v>
      </c>
      <c r="AK1409" s="5">
        <v>808.51920572916663</v>
      </c>
      <c r="AL1409" s="5">
        <v>1615.64501953125</v>
      </c>
      <c r="AM1409" s="5">
        <v>1691.49230957031</v>
      </c>
      <c r="AN1409" s="5">
        <v>1664.86926269531</v>
      </c>
      <c r="AO1409" s="5">
        <v>1657.3355305989564</v>
      </c>
      <c r="AP1409" s="5">
        <v>827.91833496093705</v>
      </c>
      <c r="AQ1409" s="5">
        <v>885.01751708984295</v>
      </c>
      <c r="AR1409" s="5">
        <v>866.577880859375</v>
      </c>
      <c r="AS1409" s="5">
        <v>859.83791097005167</v>
      </c>
      <c r="AT1409" s="5">
        <v>767.04992675781205</v>
      </c>
      <c r="AU1409" s="5">
        <v>798.75927734375</v>
      </c>
      <c r="AV1409" s="5">
        <v>878.542236328125</v>
      </c>
      <c r="AW1409" s="5">
        <v>814.78381347656239</v>
      </c>
      <c r="AX1409" s="5">
        <v>788.79473876953102</v>
      </c>
      <c r="AY1409" s="5">
        <v>702.90899658203102</v>
      </c>
      <c r="AZ1409" s="5">
        <v>720.47332763671795</v>
      </c>
      <c r="BA1409" s="5">
        <v>737.39235432942667</v>
      </c>
    </row>
    <row r="1410" spans="1:53" x14ac:dyDescent="0.2">
      <c r="A1410" s="1">
        <v>1407</v>
      </c>
      <c r="B1410" s="1" t="s">
        <v>5649</v>
      </c>
      <c r="C1410" s="1" t="s">
        <v>5650</v>
      </c>
      <c r="D1410" s="1" t="s">
        <v>5651</v>
      </c>
      <c r="E1410" s="1" t="s">
        <v>5652</v>
      </c>
      <c r="N1410" s="5">
        <v>88.913810729980398</v>
      </c>
      <c r="O1410" s="5">
        <v>59.419197082519503</v>
      </c>
      <c r="P1410" s="5">
        <v>63.922119140625</v>
      </c>
      <c r="Q1410" s="5">
        <v>70.751708984374957</v>
      </c>
      <c r="AD1410" s="5">
        <v>119.930290222167</v>
      </c>
      <c r="AG1410" s="5">
        <v>119.930290222167</v>
      </c>
      <c r="AX1410" s="5">
        <v>43.584888458251903</v>
      </c>
      <c r="AY1410" s="5">
        <v>46.921821594238203</v>
      </c>
      <c r="AZ1410" s="5">
        <v>12.283321380615201</v>
      </c>
      <c r="BA1410" s="5">
        <v>34.263343811035107</v>
      </c>
    </row>
    <row r="1411" spans="1:53" x14ac:dyDescent="0.2">
      <c r="A1411" s="1">
        <v>1408</v>
      </c>
      <c r="B1411" s="1" t="s">
        <v>5653</v>
      </c>
      <c r="C1411" s="1" t="s">
        <v>5654</v>
      </c>
      <c r="D1411" s="1" t="s">
        <v>5655</v>
      </c>
      <c r="E1411" s="1" t="s">
        <v>5656</v>
      </c>
      <c r="F1411" s="5">
        <v>597.48638916015602</v>
      </c>
      <c r="G1411" s="5">
        <v>720.069580078125</v>
      </c>
      <c r="H1411" s="5">
        <v>634.32879638671795</v>
      </c>
      <c r="I1411" s="5">
        <v>650.62825520833303</v>
      </c>
      <c r="J1411" s="5">
        <v>673.30328369140602</v>
      </c>
      <c r="K1411" s="5">
        <v>734.963623046875</v>
      </c>
      <c r="L1411" s="5">
        <v>705.13232421875</v>
      </c>
      <c r="M1411" s="5">
        <v>704.46641031901038</v>
      </c>
      <c r="N1411" s="5">
        <v>220.586654663085</v>
      </c>
      <c r="O1411" s="5">
        <v>352.53924560546801</v>
      </c>
      <c r="P1411" s="5">
        <v>199.54605102539</v>
      </c>
      <c r="Q1411" s="5">
        <v>257.55731709798101</v>
      </c>
      <c r="R1411" s="5">
        <v>527.56549072265602</v>
      </c>
      <c r="S1411" s="5">
        <v>447.07092285156199</v>
      </c>
      <c r="T1411" s="5">
        <v>312.48272705078102</v>
      </c>
      <c r="U1411" s="5">
        <v>429.03971354166634</v>
      </c>
      <c r="V1411" s="5">
        <v>529.54376220703102</v>
      </c>
      <c r="W1411" s="5">
        <v>569.39453125</v>
      </c>
      <c r="X1411" s="5">
        <v>489.41659545898398</v>
      </c>
      <c r="Y1411" s="5">
        <v>529.45162963867165</v>
      </c>
      <c r="Z1411" s="5">
        <v>637.49237060546795</v>
      </c>
      <c r="AA1411" s="5">
        <v>622.08142089843705</v>
      </c>
      <c r="AB1411" s="5">
        <v>616.95330810546795</v>
      </c>
      <c r="AC1411" s="5">
        <v>625.5090332031242</v>
      </c>
      <c r="AD1411" s="5">
        <v>319.25238037109301</v>
      </c>
      <c r="AE1411" s="5">
        <v>243.80010986328099</v>
      </c>
      <c r="AF1411" s="5">
        <v>250.13177490234301</v>
      </c>
      <c r="AG1411" s="5">
        <v>271.061421712239</v>
      </c>
      <c r="AH1411" s="5">
        <v>255.65888977050699</v>
      </c>
      <c r="AI1411" s="5">
        <v>234.53065490722599</v>
      </c>
      <c r="AJ1411" s="5">
        <v>291.583892822265</v>
      </c>
      <c r="AK1411" s="5">
        <v>260.59114583333263</v>
      </c>
      <c r="AL1411" s="5">
        <v>144.663162231445</v>
      </c>
      <c r="AM1411" s="5">
        <v>170.28854370117099</v>
      </c>
      <c r="AN1411" s="5">
        <v>177.32060241699199</v>
      </c>
      <c r="AO1411" s="5">
        <v>164.09076944986933</v>
      </c>
      <c r="AP1411" s="5">
        <v>277.36538696289</v>
      </c>
      <c r="AQ1411" s="5">
        <v>274.876708984375</v>
      </c>
      <c r="AR1411" s="5">
        <v>210.19004821777301</v>
      </c>
      <c r="AS1411" s="5">
        <v>254.14404805501263</v>
      </c>
      <c r="AT1411" s="5">
        <v>469.97418212890602</v>
      </c>
      <c r="AU1411" s="5">
        <v>305.35406494140602</v>
      </c>
      <c r="AV1411" s="5">
        <v>397.10208129882801</v>
      </c>
      <c r="AW1411" s="5">
        <v>390.81010945638008</v>
      </c>
      <c r="AX1411" s="5">
        <v>426.76593017578102</v>
      </c>
      <c r="AY1411" s="5">
        <v>391.13748168945301</v>
      </c>
      <c r="AZ1411" s="5">
        <v>417.26654052734301</v>
      </c>
      <c r="BA1411" s="5">
        <v>411.72331746419235</v>
      </c>
    </row>
    <row r="1412" spans="1:53" x14ac:dyDescent="0.2">
      <c r="A1412" s="1">
        <v>1409</v>
      </c>
      <c r="B1412" s="1" t="s">
        <v>5657</v>
      </c>
      <c r="C1412" s="1" t="s">
        <v>5658</v>
      </c>
      <c r="D1412" s="1" t="s">
        <v>5659</v>
      </c>
      <c r="E1412" s="1" t="s">
        <v>5660</v>
      </c>
      <c r="F1412" s="5">
        <v>230.27696228027301</v>
      </c>
      <c r="G1412" s="5">
        <v>300.563873291015</v>
      </c>
      <c r="H1412" s="5">
        <v>272.45111083984301</v>
      </c>
      <c r="I1412" s="5">
        <v>267.76398213704368</v>
      </c>
      <c r="J1412" s="5">
        <v>209.10792541503901</v>
      </c>
      <c r="K1412" s="5">
        <v>181.51786804199199</v>
      </c>
      <c r="L1412" s="5">
        <v>201.878326416015</v>
      </c>
      <c r="M1412" s="5">
        <v>197.50137329101531</v>
      </c>
      <c r="N1412" s="5">
        <v>248.65956115722599</v>
      </c>
      <c r="O1412" s="5">
        <v>199.98132324218699</v>
      </c>
      <c r="P1412" s="5">
        <v>196.86328125</v>
      </c>
      <c r="Q1412" s="5">
        <v>215.16805521647098</v>
      </c>
      <c r="R1412" s="5">
        <v>199.78691101074199</v>
      </c>
      <c r="S1412" s="5">
        <v>193.23638916015599</v>
      </c>
      <c r="T1412" s="5">
        <v>193.61863708496</v>
      </c>
      <c r="U1412" s="5">
        <v>195.54731241861933</v>
      </c>
      <c r="V1412" s="5">
        <v>136.18516540527301</v>
      </c>
      <c r="W1412" s="5">
        <v>160.60946655273401</v>
      </c>
      <c r="X1412" s="5">
        <v>116.2788772583</v>
      </c>
      <c r="Y1412" s="5">
        <v>137.69116973876899</v>
      </c>
      <c r="Z1412" s="5">
        <v>178.47019958496</v>
      </c>
      <c r="AA1412" s="5">
        <v>184.59718322753901</v>
      </c>
      <c r="AB1412" s="5">
        <v>195.26687622070301</v>
      </c>
      <c r="AC1412" s="5">
        <v>186.11141967773401</v>
      </c>
      <c r="AD1412" s="5">
        <v>228.47225952148401</v>
      </c>
      <c r="AE1412" s="5">
        <v>234.15296936035099</v>
      </c>
      <c r="AF1412" s="5">
        <v>235.70950317382801</v>
      </c>
      <c r="AG1412" s="5">
        <v>232.77824401855435</v>
      </c>
      <c r="AH1412" s="5">
        <v>183.39930725097599</v>
      </c>
      <c r="AI1412" s="5">
        <v>215.357818603515</v>
      </c>
      <c r="AJ1412" s="5">
        <v>193.83279418945301</v>
      </c>
      <c r="AK1412" s="5">
        <v>197.52997334798133</v>
      </c>
      <c r="AL1412" s="5">
        <v>222.03546142578099</v>
      </c>
      <c r="AM1412" s="5">
        <v>255.64273071289</v>
      </c>
      <c r="AN1412" s="5">
        <v>257.57464599609301</v>
      </c>
      <c r="AO1412" s="5">
        <v>245.08427937825468</v>
      </c>
      <c r="AP1412" s="5">
        <v>155.91798400878901</v>
      </c>
      <c r="AQ1412" s="5">
        <v>178.76799011230401</v>
      </c>
      <c r="AR1412" s="5">
        <v>174.62641906738199</v>
      </c>
      <c r="AS1412" s="5">
        <v>169.77079772949165</v>
      </c>
      <c r="AT1412" s="5">
        <v>162.392333984375</v>
      </c>
      <c r="AW1412" s="5">
        <v>162.392333984375</v>
      </c>
      <c r="AX1412" s="5">
        <v>148.90959167480401</v>
      </c>
      <c r="AY1412" s="5">
        <v>63.4265937805175</v>
      </c>
      <c r="AZ1412" s="5">
        <v>94.208000183105398</v>
      </c>
      <c r="BA1412" s="5">
        <v>102.18139521280897</v>
      </c>
    </row>
    <row r="1413" spans="1:53" x14ac:dyDescent="0.2">
      <c r="A1413" s="1">
        <v>1410</v>
      </c>
      <c r="B1413" s="1" t="s">
        <v>5661</v>
      </c>
      <c r="C1413" s="1" t="s">
        <v>5662</v>
      </c>
      <c r="D1413" s="1" t="s">
        <v>5663</v>
      </c>
      <c r="E1413" s="1" t="s">
        <v>5664</v>
      </c>
      <c r="F1413" s="5">
        <v>234.96371459960901</v>
      </c>
      <c r="G1413" s="5">
        <v>265.70733642578102</v>
      </c>
      <c r="H1413" s="5">
        <v>269.08627319335898</v>
      </c>
      <c r="I1413" s="5">
        <v>256.58577473958303</v>
      </c>
      <c r="J1413" s="5">
        <v>258.65295410156199</v>
      </c>
      <c r="K1413" s="5">
        <v>249.17892456054599</v>
      </c>
      <c r="L1413" s="5">
        <v>269.32131958007801</v>
      </c>
      <c r="M1413" s="5">
        <v>259.05106608072867</v>
      </c>
      <c r="N1413" s="5">
        <v>459.61682128906199</v>
      </c>
      <c r="O1413" s="5">
        <v>479.20004272460898</v>
      </c>
      <c r="P1413" s="5">
        <v>474.820068359375</v>
      </c>
      <c r="Q1413" s="5">
        <v>471.21231079101534</v>
      </c>
      <c r="R1413" s="5">
        <v>302.255615234375</v>
      </c>
      <c r="S1413" s="5">
        <v>282.384033203125</v>
      </c>
      <c r="T1413" s="5">
        <v>314.336669921875</v>
      </c>
      <c r="U1413" s="5">
        <v>299.65877278645831</v>
      </c>
      <c r="V1413" s="5">
        <v>219.310623168945</v>
      </c>
      <c r="W1413" s="5">
        <v>241.91728210449199</v>
      </c>
      <c r="X1413" s="5">
        <v>220.808822631835</v>
      </c>
      <c r="Y1413" s="5">
        <v>227.34557596842399</v>
      </c>
      <c r="Z1413" s="5">
        <v>218.96144104003901</v>
      </c>
      <c r="AA1413" s="5">
        <v>212.31036376953099</v>
      </c>
      <c r="AB1413" s="5">
        <v>209.80307006835901</v>
      </c>
      <c r="AC1413" s="5">
        <v>213.69162495930968</v>
      </c>
      <c r="AD1413" s="5">
        <v>237.75819396972599</v>
      </c>
      <c r="AE1413" s="5">
        <v>246.40022277832</v>
      </c>
      <c r="AF1413" s="5">
        <v>255.56393432617099</v>
      </c>
      <c r="AG1413" s="5">
        <v>246.57411702473897</v>
      </c>
      <c r="AH1413" s="5">
        <v>263.65060424804602</v>
      </c>
      <c r="AI1413" s="5">
        <v>271.77896118164</v>
      </c>
      <c r="AJ1413" s="5">
        <v>233.90834045410099</v>
      </c>
      <c r="AK1413" s="5">
        <v>256.44596862792901</v>
      </c>
      <c r="AL1413" s="5">
        <v>376.78253173828102</v>
      </c>
      <c r="AM1413" s="5">
        <v>370.895751953125</v>
      </c>
      <c r="AN1413" s="5">
        <v>374.09207153320301</v>
      </c>
      <c r="AO1413" s="5">
        <v>373.92345174153633</v>
      </c>
      <c r="AP1413" s="5">
        <v>230.88427734375</v>
      </c>
      <c r="AQ1413" s="5">
        <v>250.41264343261699</v>
      </c>
      <c r="AR1413" s="5">
        <v>251.00373840332</v>
      </c>
      <c r="AS1413" s="5">
        <v>244.1002197265623</v>
      </c>
      <c r="AT1413" s="5">
        <v>282.96520996093699</v>
      </c>
      <c r="AU1413" s="5">
        <v>295.27505493164</v>
      </c>
      <c r="AV1413" s="5">
        <v>300.150299072265</v>
      </c>
      <c r="AW1413" s="5">
        <v>292.79685465494731</v>
      </c>
      <c r="AX1413" s="5">
        <v>235.90727233886699</v>
      </c>
      <c r="AY1413" s="5">
        <v>210.07064819335901</v>
      </c>
      <c r="AZ1413" s="5">
        <v>220.14247131347599</v>
      </c>
      <c r="BA1413" s="5">
        <v>222.04013061523401</v>
      </c>
    </row>
    <row r="1414" spans="1:53" x14ac:dyDescent="0.2">
      <c r="A1414" s="1">
        <v>1411</v>
      </c>
      <c r="B1414" s="1" t="s">
        <v>5665</v>
      </c>
      <c r="C1414" s="1" t="s">
        <v>5666</v>
      </c>
      <c r="D1414" s="1" t="s">
        <v>5667</v>
      </c>
      <c r="E1414" s="1" t="s">
        <v>5668</v>
      </c>
      <c r="F1414" s="5">
        <v>1511.81201171875</v>
      </c>
      <c r="G1414" s="5">
        <v>1629.9501953125</v>
      </c>
      <c r="H1414" s="5">
        <v>1630.43774414062</v>
      </c>
      <c r="I1414" s="5">
        <v>1590.7333170572899</v>
      </c>
      <c r="J1414" s="5">
        <v>1641.44641113281</v>
      </c>
      <c r="K1414" s="5">
        <v>1590.35888671875</v>
      </c>
      <c r="L1414" s="5">
        <v>1566.59533691406</v>
      </c>
      <c r="M1414" s="5">
        <v>1599.4668782552064</v>
      </c>
      <c r="N1414" s="5">
        <v>1095.77856445312</v>
      </c>
      <c r="O1414" s="5">
        <v>1126.76708984375</v>
      </c>
      <c r="P1414" s="5">
        <v>1031.11889648437</v>
      </c>
      <c r="Q1414" s="5">
        <v>1084.5548502604133</v>
      </c>
      <c r="R1414" s="5">
        <v>1660.88293457031</v>
      </c>
      <c r="S1414" s="5">
        <v>1676.31994628906</v>
      </c>
      <c r="T1414" s="5">
        <v>1651.07946777343</v>
      </c>
      <c r="U1414" s="5">
        <v>1662.7607828775999</v>
      </c>
      <c r="V1414" s="5">
        <v>1073.84143066406</v>
      </c>
      <c r="W1414" s="5">
        <v>1055.53259277343</v>
      </c>
      <c r="X1414" s="5">
        <v>1053.73510742187</v>
      </c>
      <c r="Y1414" s="5">
        <v>1061.03637695312</v>
      </c>
      <c r="Z1414" s="5">
        <v>1727.23229980468</v>
      </c>
      <c r="AA1414" s="5">
        <v>1732.85961914062</v>
      </c>
      <c r="AB1414" s="5">
        <v>1773.8251953125</v>
      </c>
      <c r="AC1414" s="5">
        <v>1744.6390380859332</v>
      </c>
      <c r="AD1414" s="5">
        <v>1402.94506835937</v>
      </c>
      <c r="AE1414" s="5">
        <v>1418.98046875</v>
      </c>
      <c r="AF1414" s="5">
        <v>1398.841796875</v>
      </c>
      <c r="AG1414" s="5">
        <v>1406.9224446614564</v>
      </c>
      <c r="AH1414" s="5">
        <v>1345.49755859375</v>
      </c>
      <c r="AI1414" s="5">
        <v>1416.28857421875</v>
      </c>
      <c r="AJ1414" s="5">
        <v>1322.70825195312</v>
      </c>
      <c r="AK1414" s="5">
        <v>1361.4981282552067</v>
      </c>
      <c r="AL1414" s="5">
        <v>998.24914550781205</v>
      </c>
      <c r="AM1414" s="5">
        <v>1053.04541015625</v>
      </c>
      <c r="AN1414" s="5">
        <v>1012.1138305664</v>
      </c>
      <c r="AO1414" s="5">
        <v>1021.1361287434873</v>
      </c>
      <c r="AP1414" s="5">
        <v>1555.26037597656</v>
      </c>
      <c r="AQ1414" s="5">
        <v>1547.24426269531</v>
      </c>
      <c r="AR1414" s="5">
        <v>1489.73718261718</v>
      </c>
      <c r="AS1414" s="5">
        <v>1530.7472737630167</v>
      </c>
      <c r="AT1414" s="5">
        <v>1322.55993652343</v>
      </c>
      <c r="AU1414" s="5">
        <v>1201.49304199218</v>
      </c>
      <c r="AV1414" s="5">
        <v>1311.23425292968</v>
      </c>
      <c r="AW1414" s="5">
        <v>1278.42907714843</v>
      </c>
      <c r="AX1414" s="5">
        <v>1255.29968261718</v>
      </c>
      <c r="AY1414" s="5">
        <v>1356.12670898437</v>
      </c>
      <c r="AZ1414" s="5">
        <v>1375.20385742187</v>
      </c>
      <c r="BA1414" s="5">
        <v>1328.8767496744733</v>
      </c>
    </row>
    <row r="1415" spans="1:53" x14ac:dyDescent="0.2">
      <c r="A1415" s="1">
        <v>1412</v>
      </c>
      <c r="B1415" s="1" t="s">
        <v>5669</v>
      </c>
      <c r="C1415" s="1" t="s">
        <v>5670</v>
      </c>
      <c r="D1415" s="1" t="s">
        <v>5671</v>
      </c>
      <c r="E1415" s="1" t="s">
        <v>5672</v>
      </c>
      <c r="F1415" s="5">
        <v>6483.3828125</v>
      </c>
      <c r="G1415" s="5">
        <v>6231.58544921875</v>
      </c>
      <c r="H1415" s="5">
        <v>6435.81689453125</v>
      </c>
      <c r="I1415" s="5">
        <v>6383.595052083333</v>
      </c>
      <c r="J1415" s="5">
        <v>6192.02099609375</v>
      </c>
      <c r="K1415" s="5">
        <v>6110.3232421875</v>
      </c>
      <c r="L1415" s="5">
        <v>6117.123046875</v>
      </c>
      <c r="M1415" s="5">
        <v>6139.822428385417</v>
      </c>
      <c r="N1415" s="5">
        <v>5738.142578125</v>
      </c>
      <c r="O1415" s="5">
        <v>5836.6552734375</v>
      </c>
      <c r="P1415" s="5">
        <v>5948.5546875</v>
      </c>
      <c r="Q1415" s="5">
        <v>5841.117513020833</v>
      </c>
      <c r="R1415" s="5">
        <v>4692.83203125</v>
      </c>
      <c r="S1415" s="5">
        <v>5241.87158203125</v>
      </c>
      <c r="T1415" s="5">
        <v>4756.82666015625</v>
      </c>
      <c r="U1415" s="5">
        <v>4897.1767578125</v>
      </c>
      <c r="V1415" s="5">
        <v>2517.38403320312</v>
      </c>
      <c r="W1415" s="5">
        <v>2514.4697265625</v>
      </c>
      <c r="X1415" s="5">
        <v>2413.23486328125</v>
      </c>
      <c r="Y1415" s="5">
        <v>2481.6962076822897</v>
      </c>
      <c r="Z1415" s="5">
        <v>5302.36865234375</v>
      </c>
      <c r="AA1415" s="5">
        <v>5154.39013671875</v>
      </c>
      <c r="AB1415" s="5">
        <v>5285.10302734375</v>
      </c>
      <c r="AC1415" s="5">
        <v>5247.287272135417</v>
      </c>
      <c r="AD1415" s="5">
        <v>2633.84106445312</v>
      </c>
      <c r="AE1415" s="5">
        <v>2613.61499023437</v>
      </c>
      <c r="AF1415" s="5">
        <v>2662.07739257812</v>
      </c>
      <c r="AG1415" s="5">
        <v>2636.511149088537</v>
      </c>
      <c r="AH1415" s="5">
        <v>2423.75073242187</v>
      </c>
      <c r="AI1415" s="5">
        <v>2580.33569335937</v>
      </c>
      <c r="AJ1415" s="5">
        <v>2455.33154296875</v>
      </c>
      <c r="AK1415" s="5">
        <v>2486.4726562499968</v>
      </c>
      <c r="AL1415" s="5">
        <v>4706.14404296875</v>
      </c>
      <c r="AM1415" s="5">
        <v>4769.70751953125</v>
      </c>
      <c r="AN1415" s="5">
        <v>4803.3681640625</v>
      </c>
      <c r="AO1415" s="5">
        <v>4759.739908854167</v>
      </c>
      <c r="AP1415" s="5">
        <v>3678.08569335937</v>
      </c>
      <c r="AQ1415" s="5">
        <v>3648.111328125</v>
      </c>
      <c r="AR1415" s="5">
        <v>3705.2451171875</v>
      </c>
      <c r="AS1415" s="5">
        <v>3677.1473795572897</v>
      </c>
      <c r="AT1415" s="5">
        <v>2547.74340820312</v>
      </c>
      <c r="AU1415" s="5">
        <v>2622.2236328125</v>
      </c>
      <c r="AV1415" s="5">
        <v>2720.1142578125</v>
      </c>
      <c r="AW1415" s="5">
        <v>2630.0270996093732</v>
      </c>
      <c r="AX1415" s="5">
        <v>2412.91967773437</v>
      </c>
      <c r="AY1415" s="5">
        <v>2298.451171875</v>
      </c>
      <c r="AZ1415" s="5">
        <v>2321.34716796875</v>
      </c>
      <c r="BA1415" s="5">
        <v>2344.2393391927067</v>
      </c>
    </row>
    <row r="1416" spans="1:53" x14ac:dyDescent="0.2">
      <c r="A1416" s="1">
        <v>1413</v>
      </c>
      <c r="B1416" s="1" t="s">
        <v>5673</v>
      </c>
      <c r="C1416" s="1" t="s">
        <v>5674</v>
      </c>
      <c r="D1416" s="1" t="s">
        <v>5675</v>
      </c>
      <c r="E1416" s="1" t="s">
        <v>5676</v>
      </c>
      <c r="F1416" s="5">
        <v>1220.34130859375</v>
      </c>
      <c r="G1416" s="5">
        <v>1214.30920410156</v>
      </c>
      <c r="H1416" s="5">
        <v>1242.08935546875</v>
      </c>
      <c r="I1416" s="5">
        <v>1225.5799560546866</v>
      </c>
      <c r="J1416" s="5">
        <v>1163.03784179687</v>
      </c>
      <c r="K1416" s="5">
        <v>1144.611328125</v>
      </c>
      <c r="L1416" s="5">
        <v>1115.67687988281</v>
      </c>
      <c r="M1416" s="5">
        <v>1141.1086832682267</v>
      </c>
      <c r="N1416" s="5">
        <v>2309.62231445312</v>
      </c>
      <c r="O1416" s="5">
        <v>2245.01806640625</v>
      </c>
      <c r="P1416" s="5">
        <v>2260.48999023437</v>
      </c>
      <c r="Q1416" s="5">
        <v>2271.7101236979129</v>
      </c>
      <c r="R1416" s="5">
        <v>1496.92724609375</v>
      </c>
      <c r="S1416" s="5">
        <v>1459.7001953125</v>
      </c>
      <c r="T1416" s="5">
        <v>1531.77416992187</v>
      </c>
      <c r="U1416" s="5">
        <v>1496.1338704427064</v>
      </c>
      <c r="V1416" s="5">
        <v>1110.6533203125</v>
      </c>
      <c r="W1416" s="5">
        <v>1122.31164550781</v>
      </c>
      <c r="X1416" s="5">
        <v>1076.17834472656</v>
      </c>
      <c r="Y1416" s="5">
        <v>1103.0477701822899</v>
      </c>
      <c r="Z1416" s="5">
        <v>1098.3798828125</v>
      </c>
      <c r="AA1416" s="5">
        <v>1042.96142578125</v>
      </c>
      <c r="AB1416" s="5">
        <v>1055.369140625</v>
      </c>
      <c r="AC1416" s="5">
        <v>1065.5701497395833</v>
      </c>
      <c r="AD1416" s="5">
        <v>1505.72521972656</v>
      </c>
      <c r="AE1416" s="5">
        <v>1508.44458007812</v>
      </c>
      <c r="AF1416" s="5">
        <v>1499.82543945312</v>
      </c>
      <c r="AG1416" s="5">
        <v>1504.6650797525999</v>
      </c>
      <c r="AH1416" s="5">
        <v>1562.6484375</v>
      </c>
      <c r="AI1416" s="5">
        <v>1631.39978027343</v>
      </c>
      <c r="AJ1416" s="5">
        <v>1604.25659179687</v>
      </c>
      <c r="AK1416" s="5">
        <v>1599.4349365234332</v>
      </c>
      <c r="AL1416" s="5">
        <v>2552.54541015625</v>
      </c>
      <c r="AM1416" s="5">
        <v>2568.005859375</v>
      </c>
      <c r="AN1416" s="5">
        <v>2551.30004882812</v>
      </c>
      <c r="AO1416" s="5">
        <v>2557.2837727864567</v>
      </c>
      <c r="AP1416" s="5">
        <v>1425.96472167968</v>
      </c>
      <c r="AQ1416" s="5">
        <v>1387.76403808593</v>
      </c>
      <c r="AR1416" s="5">
        <v>1460.89086914062</v>
      </c>
      <c r="AS1416" s="5">
        <v>1424.8732096354099</v>
      </c>
      <c r="AT1416" s="5">
        <v>1451.48303222656</v>
      </c>
      <c r="AU1416" s="5">
        <v>1476.287109375</v>
      </c>
      <c r="AV1416" s="5">
        <v>1438.71423339843</v>
      </c>
      <c r="AW1416" s="5">
        <v>1455.4947916666633</v>
      </c>
      <c r="AX1416" s="5">
        <v>1380.21276855468</v>
      </c>
      <c r="AY1416" s="5">
        <v>1304.583984375</v>
      </c>
      <c r="AZ1416" s="5">
        <v>1341.25573730468</v>
      </c>
      <c r="BA1416" s="5">
        <v>1342.0174967447867</v>
      </c>
    </row>
    <row r="1417" spans="1:53" x14ac:dyDescent="0.2">
      <c r="A1417" s="1">
        <v>1414</v>
      </c>
      <c r="B1417" s="1" t="s">
        <v>5677</v>
      </c>
      <c r="C1417" s="1" t="s">
        <v>5678</v>
      </c>
      <c r="D1417" s="1" t="s">
        <v>5679</v>
      </c>
      <c r="E1417" s="1" t="s">
        <v>5680</v>
      </c>
      <c r="F1417" s="5">
        <v>2365.94189453125</v>
      </c>
      <c r="G1417" s="5">
        <v>2466.24169921875</v>
      </c>
      <c r="H1417" s="5">
        <v>2391.80517578125</v>
      </c>
      <c r="I1417" s="5">
        <v>2407.9962565104165</v>
      </c>
      <c r="J1417" s="5">
        <v>1868.87878417968</v>
      </c>
      <c r="K1417" s="5">
        <v>1917.16430664062</v>
      </c>
      <c r="L1417" s="5">
        <v>2006.52380371093</v>
      </c>
      <c r="M1417" s="5">
        <v>1930.8556315104099</v>
      </c>
      <c r="N1417" s="5">
        <v>4462.880859375</v>
      </c>
      <c r="O1417" s="5">
        <v>4253.8349609375</v>
      </c>
      <c r="P1417" s="5">
        <v>4710.89892578125</v>
      </c>
      <c r="Q1417" s="5">
        <v>4475.87158203125</v>
      </c>
      <c r="R1417" s="5">
        <v>4773.2265625</v>
      </c>
      <c r="S1417" s="5">
        <v>5643.82373046875</v>
      </c>
      <c r="T1417" s="5">
        <v>5262.3251953125</v>
      </c>
      <c r="U1417" s="5">
        <v>5226.45849609375</v>
      </c>
      <c r="V1417" s="5">
        <v>4777.1005859375</v>
      </c>
      <c r="W1417" s="5">
        <v>5253.57861328125</v>
      </c>
      <c r="X1417" s="5">
        <v>4839.25830078125</v>
      </c>
      <c r="Y1417" s="5">
        <v>4956.645833333333</v>
      </c>
      <c r="Z1417" s="5">
        <v>1844.20349121093</v>
      </c>
      <c r="AA1417" s="5">
        <v>1931.41125488281</v>
      </c>
      <c r="AB1417" s="5">
        <v>1804.52185058593</v>
      </c>
      <c r="AC1417" s="5">
        <v>1860.0455322265568</v>
      </c>
      <c r="AD1417" s="5">
        <v>3445.02856445312</v>
      </c>
      <c r="AE1417" s="5">
        <v>2969.85498046875</v>
      </c>
      <c r="AF1417" s="5">
        <v>3357.92651367187</v>
      </c>
      <c r="AG1417" s="5">
        <v>3257.6033528645798</v>
      </c>
      <c r="AH1417" s="5">
        <v>4036.25756835937</v>
      </c>
      <c r="AI1417" s="5">
        <v>3662.04858398437</v>
      </c>
      <c r="AJ1417" s="5">
        <v>3699.466796875</v>
      </c>
      <c r="AK1417" s="5">
        <v>3799.2576497395798</v>
      </c>
      <c r="AL1417" s="5">
        <v>6733.65576171875</v>
      </c>
      <c r="AM1417" s="5">
        <v>6251.86376953125</v>
      </c>
      <c r="AN1417" s="5">
        <v>5847.03173828125</v>
      </c>
      <c r="AO1417" s="5">
        <v>6277.51708984375</v>
      </c>
      <c r="AP1417" s="5">
        <v>4013.7001953125</v>
      </c>
      <c r="AQ1417" s="5">
        <v>3900.69189453125</v>
      </c>
      <c r="AR1417" s="5">
        <v>3785.48071289062</v>
      </c>
      <c r="AS1417" s="5">
        <v>3899.9576009114567</v>
      </c>
      <c r="AT1417" s="5">
        <v>5928.81103515625</v>
      </c>
      <c r="AU1417" s="5">
        <v>6484.646484375</v>
      </c>
      <c r="AV1417" s="5">
        <v>6724.4814453125</v>
      </c>
      <c r="AW1417" s="5">
        <v>6379.31298828125</v>
      </c>
      <c r="AX1417" s="5">
        <v>4029.17846679687</v>
      </c>
      <c r="AY1417" s="5">
        <v>3919.91674804687</v>
      </c>
      <c r="AZ1417" s="5">
        <v>3764.93774414062</v>
      </c>
      <c r="BA1417" s="5">
        <v>3904.677652994787</v>
      </c>
    </row>
    <row r="1418" spans="1:53" x14ac:dyDescent="0.2">
      <c r="A1418" s="1">
        <v>1415</v>
      </c>
      <c r="B1418" s="1" t="s">
        <v>5681</v>
      </c>
      <c r="C1418" s="1" t="s">
        <v>5682</v>
      </c>
      <c r="D1418" s="1" t="s">
        <v>5683</v>
      </c>
      <c r="E1418" s="1" t="s">
        <v>5684</v>
      </c>
      <c r="F1418" s="5">
        <v>589.93292236328102</v>
      </c>
      <c r="G1418" s="5">
        <v>603.01965332031205</v>
      </c>
      <c r="H1418" s="5">
        <v>559.5986328125</v>
      </c>
      <c r="I1418" s="5">
        <v>584.18373616536439</v>
      </c>
      <c r="J1418" s="5">
        <v>567.606201171875</v>
      </c>
      <c r="K1418" s="5">
        <v>533.507568359375</v>
      </c>
      <c r="L1418" s="5">
        <v>509.30853271484301</v>
      </c>
      <c r="M1418" s="5">
        <v>536.80743408203102</v>
      </c>
      <c r="N1418" s="5">
        <v>1215.20751953125</v>
      </c>
      <c r="O1418" s="5">
        <v>1154.89147949218</v>
      </c>
      <c r="P1418" s="5">
        <v>1122.1337890625</v>
      </c>
      <c r="Q1418" s="5">
        <v>1164.0775960286435</v>
      </c>
      <c r="R1418" s="5">
        <v>2421.10034179687</v>
      </c>
      <c r="S1418" s="5">
        <v>2258.76318359375</v>
      </c>
      <c r="T1418" s="5">
        <v>2290.8212890625</v>
      </c>
      <c r="U1418" s="5">
        <v>2323.5616048177067</v>
      </c>
      <c r="V1418" s="5">
        <v>2011.60266113281</v>
      </c>
      <c r="W1418" s="5">
        <v>1999.59851074218</v>
      </c>
      <c r="X1418" s="5">
        <v>2054.41259765625</v>
      </c>
      <c r="Y1418" s="5">
        <v>2021.8712565104133</v>
      </c>
      <c r="Z1418" s="5">
        <v>1189.31774902343</v>
      </c>
      <c r="AA1418" s="5">
        <v>1044.84216308593</v>
      </c>
      <c r="AB1418" s="5">
        <v>1061.70617675781</v>
      </c>
      <c r="AC1418" s="5">
        <v>1098.6220296223901</v>
      </c>
      <c r="AD1418" s="5">
        <v>1670.99645996093</v>
      </c>
      <c r="AE1418" s="5">
        <v>1643.11950683593</v>
      </c>
      <c r="AF1418" s="5">
        <v>1592.9521484375</v>
      </c>
      <c r="AG1418" s="5">
        <v>1635.6893717447867</v>
      </c>
      <c r="AH1418" s="5">
        <v>1505.69506835937</v>
      </c>
      <c r="AI1418" s="5">
        <v>1470.99035644531</v>
      </c>
      <c r="AJ1418" s="5">
        <v>1478.34948730468</v>
      </c>
      <c r="AK1418" s="5">
        <v>1485.0116373697867</v>
      </c>
      <c r="AL1418" s="5">
        <v>1827.31982421875</v>
      </c>
      <c r="AM1418" s="5">
        <v>1920.62634277343</v>
      </c>
      <c r="AN1418" s="5">
        <v>1903.01525878906</v>
      </c>
      <c r="AO1418" s="5">
        <v>1883.6538085937466</v>
      </c>
      <c r="AP1418" s="5">
        <v>2945.96801757812</v>
      </c>
      <c r="AQ1418" s="5">
        <v>2827.44775390625</v>
      </c>
      <c r="AR1418" s="5">
        <v>2933.80786132812</v>
      </c>
      <c r="AS1418" s="5">
        <v>2902.4078776041629</v>
      </c>
      <c r="AT1418" s="5">
        <v>2329.0986328125</v>
      </c>
      <c r="AU1418" s="5">
        <v>2339.73706054687</v>
      </c>
      <c r="AV1418" s="5">
        <v>2314.00805664062</v>
      </c>
      <c r="AW1418" s="5">
        <v>2327.6145833333298</v>
      </c>
      <c r="AX1418" s="5">
        <v>1554.32446289062</v>
      </c>
      <c r="AY1418" s="5">
        <v>1659.29638671875</v>
      </c>
      <c r="AZ1418" s="5">
        <v>1679.61767578125</v>
      </c>
      <c r="BA1418" s="5">
        <v>1631.0795084635399</v>
      </c>
    </row>
    <row r="1419" spans="1:53" x14ac:dyDescent="0.2">
      <c r="A1419" s="1">
        <v>1416</v>
      </c>
      <c r="B1419" s="1" t="s">
        <v>5685</v>
      </c>
      <c r="C1419" s="1" t="s">
        <v>5686</v>
      </c>
      <c r="D1419" s="1" t="s">
        <v>5687</v>
      </c>
      <c r="E1419" s="1" t="s">
        <v>5688</v>
      </c>
      <c r="O1419" s="5">
        <v>70.846672058105398</v>
      </c>
      <c r="Q1419" s="5">
        <v>70.846672058105398</v>
      </c>
      <c r="R1419" s="5">
        <v>73.832595825195298</v>
      </c>
      <c r="U1419" s="5">
        <v>73.832595825195298</v>
      </c>
      <c r="W1419" s="5">
        <v>49.153404235839801</v>
      </c>
      <c r="X1419" s="5">
        <v>24.045040130615199</v>
      </c>
      <c r="Y1419" s="5">
        <v>36.599222183227496</v>
      </c>
      <c r="Z1419" s="5">
        <v>100.42391967773401</v>
      </c>
      <c r="AA1419" s="5">
        <v>99.278938293457003</v>
      </c>
      <c r="AB1419" s="5">
        <v>92.7344970703125</v>
      </c>
      <c r="AC1419" s="5">
        <v>97.479118347167841</v>
      </c>
    </row>
    <row r="1420" spans="1:53" x14ac:dyDescent="0.2">
      <c r="A1420" s="1">
        <v>1417</v>
      </c>
      <c r="B1420" s="1" t="s">
        <v>5689</v>
      </c>
      <c r="C1420" s="1" t="s">
        <v>5690</v>
      </c>
      <c r="D1420" s="1" t="s">
        <v>5691</v>
      </c>
      <c r="E1420" s="1" t="s">
        <v>5692</v>
      </c>
      <c r="F1420" s="5">
        <v>849.68078613281205</v>
      </c>
      <c r="G1420" s="5">
        <v>811.42535400390602</v>
      </c>
      <c r="H1420" s="5">
        <v>948.50775146484295</v>
      </c>
      <c r="I1420" s="5">
        <v>869.87129720052042</v>
      </c>
      <c r="J1420" s="5">
        <v>1012.22991943359</v>
      </c>
      <c r="K1420" s="5">
        <v>1020.3345336914</v>
      </c>
      <c r="L1420" s="5">
        <v>952.42395019531205</v>
      </c>
      <c r="M1420" s="5">
        <v>994.99613444010072</v>
      </c>
      <c r="N1420" s="5">
        <v>499.90261840820301</v>
      </c>
      <c r="O1420" s="5">
        <v>522.02166748046795</v>
      </c>
      <c r="P1420" s="5">
        <v>518.14190673828102</v>
      </c>
      <c r="Q1420" s="5">
        <v>513.35539754231729</v>
      </c>
      <c r="R1420" s="5">
        <v>509.47567749023398</v>
      </c>
      <c r="S1420" s="5">
        <v>509.46466064453102</v>
      </c>
      <c r="T1420" s="5">
        <v>459.798095703125</v>
      </c>
      <c r="U1420" s="5">
        <v>492.91281127929665</v>
      </c>
      <c r="V1420" s="5">
        <v>494.11398315429602</v>
      </c>
      <c r="W1420" s="5">
        <v>503.643463134765</v>
      </c>
      <c r="X1420" s="5">
        <v>469.528228759765</v>
      </c>
      <c r="Y1420" s="5">
        <v>489.09522501627538</v>
      </c>
      <c r="Z1420" s="5">
        <v>563.25213623046795</v>
      </c>
      <c r="AA1420" s="5">
        <v>543.83239746093705</v>
      </c>
      <c r="AB1420" s="5">
        <v>551.05383300781205</v>
      </c>
      <c r="AC1420" s="5">
        <v>552.71278889973894</v>
      </c>
      <c r="AD1420" s="5">
        <v>529.32287597656205</v>
      </c>
      <c r="AE1420" s="5">
        <v>481.72180175781199</v>
      </c>
      <c r="AF1420" s="5">
        <v>569.18524169921795</v>
      </c>
      <c r="AG1420" s="5">
        <v>526.74330647786394</v>
      </c>
      <c r="AH1420" s="5">
        <v>616.92205810546795</v>
      </c>
      <c r="AI1420" s="5">
        <v>575.503662109375</v>
      </c>
      <c r="AJ1420" s="5">
        <v>510.27844238281199</v>
      </c>
      <c r="AK1420" s="5">
        <v>567.5680541992183</v>
      </c>
      <c r="AL1420" s="5">
        <v>472.903717041015</v>
      </c>
      <c r="AM1420" s="5">
        <v>478.38693237304602</v>
      </c>
      <c r="AN1420" s="5">
        <v>469.11779785156199</v>
      </c>
      <c r="AO1420" s="5">
        <v>473.46948242187432</v>
      </c>
      <c r="AP1420" s="5">
        <v>543.31359863281205</v>
      </c>
      <c r="AQ1420" s="5">
        <v>523.38232421875</v>
      </c>
      <c r="AR1420" s="5">
        <v>524.46643066406205</v>
      </c>
      <c r="AS1420" s="5">
        <v>530.38745117187466</v>
      </c>
      <c r="AT1420" s="5">
        <v>575.31170654296795</v>
      </c>
      <c r="AU1420" s="5">
        <v>540.20611572265602</v>
      </c>
      <c r="AV1420" s="5">
        <v>450.42056274414</v>
      </c>
      <c r="AW1420" s="5">
        <v>521.97946166992131</v>
      </c>
      <c r="AX1420" s="5">
        <v>512.66198730468705</v>
      </c>
      <c r="AY1420" s="5">
        <v>503.97586059570301</v>
      </c>
      <c r="AZ1420" s="5">
        <v>475.43063354492102</v>
      </c>
      <c r="BA1420" s="5">
        <v>497.35616048177036</v>
      </c>
    </row>
    <row r="1421" spans="1:53" x14ac:dyDescent="0.2">
      <c r="A1421" s="1">
        <v>1418</v>
      </c>
      <c r="B1421" s="1" t="s">
        <v>5693</v>
      </c>
      <c r="C1421" s="1" t="s">
        <v>5694</v>
      </c>
      <c r="D1421" s="1" t="s">
        <v>5695</v>
      </c>
      <c r="E1421" s="1" t="s">
        <v>5696</v>
      </c>
      <c r="F1421" s="5">
        <v>857.63983154296795</v>
      </c>
      <c r="G1421" s="5">
        <v>849.90399169921795</v>
      </c>
      <c r="H1421" s="5">
        <v>853.1826171875</v>
      </c>
      <c r="I1421" s="5">
        <v>853.57548014322856</v>
      </c>
      <c r="J1421" s="5">
        <v>785.86706542968705</v>
      </c>
      <c r="K1421" s="5">
        <v>757.05798339843705</v>
      </c>
      <c r="L1421" s="5">
        <v>772.21008300781205</v>
      </c>
      <c r="M1421" s="5">
        <v>771.71171061197867</v>
      </c>
      <c r="N1421" s="5">
        <v>1701.087890625</v>
      </c>
      <c r="O1421" s="5">
        <v>1622.763671875</v>
      </c>
      <c r="P1421" s="5">
        <v>1604.13171386718</v>
      </c>
      <c r="Q1421" s="5">
        <v>1642.6610921223935</v>
      </c>
      <c r="R1421" s="5">
        <v>977.31066894531205</v>
      </c>
      <c r="S1421" s="5">
        <v>987.20220947265602</v>
      </c>
      <c r="T1421" s="5">
        <v>959.10552978515602</v>
      </c>
      <c r="U1421" s="5">
        <v>974.5394694010414</v>
      </c>
      <c r="V1421" s="5">
        <v>766.16876220703102</v>
      </c>
      <c r="W1421" s="5">
        <v>770.94158935546795</v>
      </c>
      <c r="X1421" s="5">
        <v>790.81042480468705</v>
      </c>
      <c r="Y1421" s="5">
        <v>775.97359212239542</v>
      </c>
      <c r="Z1421" s="5">
        <v>687.6708984375</v>
      </c>
      <c r="AA1421" s="5">
        <v>692.22357177734295</v>
      </c>
      <c r="AB1421" s="5">
        <v>683.91125488281205</v>
      </c>
      <c r="AC1421" s="5">
        <v>687.9352416992183</v>
      </c>
      <c r="AD1421" s="5">
        <v>832.12316894531205</v>
      </c>
      <c r="AE1421" s="5">
        <v>872.146240234375</v>
      </c>
      <c r="AF1421" s="5">
        <v>845.57556152343705</v>
      </c>
      <c r="AG1421" s="5">
        <v>849.94832356770803</v>
      </c>
      <c r="AH1421" s="5">
        <v>818.08978271484295</v>
      </c>
      <c r="AI1421" s="5">
        <v>819.46002197265602</v>
      </c>
      <c r="AJ1421" s="5">
        <v>779.096435546875</v>
      </c>
      <c r="AK1421" s="5">
        <v>805.5487467447914</v>
      </c>
      <c r="AL1421" s="5">
        <v>1614.23376464843</v>
      </c>
      <c r="AM1421" s="5">
        <v>1616.35205078125</v>
      </c>
      <c r="AN1421" s="5">
        <v>1591.76782226562</v>
      </c>
      <c r="AO1421" s="5">
        <v>1607.4512125650999</v>
      </c>
      <c r="AP1421" s="5">
        <v>904.40478515625</v>
      </c>
      <c r="AQ1421" s="5">
        <v>881.13897705078102</v>
      </c>
      <c r="AR1421" s="5">
        <v>859.92266845703102</v>
      </c>
      <c r="AS1421" s="5">
        <v>881.82214355468739</v>
      </c>
      <c r="AT1421" s="5">
        <v>889.27282714843705</v>
      </c>
      <c r="AU1421" s="5">
        <v>1017.3560180664</v>
      </c>
      <c r="AV1421" s="5">
        <v>1006.34222412109</v>
      </c>
      <c r="AW1421" s="5">
        <v>970.99035644530898</v>
      </c>
      <c r="AX1421" s="5">
        <v>986.17297363281205</v>
      </c>
      <c r="AY1421" s="5">
        <v>922.26232910156205</v>
      </c>
      <c r="AZ1421" s="5">
        <v>907.94976806640602</v>
      </c>
      <c r="BA1421" s="5">
        <v>938.79502360026015</v>
      </c>
    </row>
    <row r="1422" spans="1:53" x14ac:dyDescent="0.2">
      <c r="A1422" s="1">
        <v>1419</v>
      </c>
      <c r="B1422" s="1" t="s">
        <v>5697</v>
      </c>
      <c r="C1422" s="1" t="s">
        <v>5698</v>
      </c>
      <c r="D1422" s="1" t="s">
        <v>5699</v>
      </c>
      <c r="E1422" s="1" t="s">
        <v>5700</v>
      </c>
      <c r="F1422" s="5">
        <v>1465.60412597656</v>
      </c>
      <c r="G1422" s="5">
        <v>1425.77026367187</v>
      </c>
      <c r="H1422" s="5">
        <v>1403.12866210937</v>
      </c>
      <c r="I1422" s="5">
        <v>1431.5010172525999</v>
      </c>
      <c r="J1422" s="5">
        <v>1270.50158691406</v>
      </c>
      <c r="K1422" s="5">
        <v>1263.41748046875</v>
      </c>
      <c r="L1422" s="5">
        <v>1215.52294921875</v>
      </c>
      <c r="M1422" s="5">
        <v>1249.8140055338533</v>
      </c>
      <c r="N1422" s="5">
        <v>2226.98510742187</v>
      </c>
      <c r="O1422" s="5">
        <v>2334.17431640625</v>
      </c>
      <c r="P1422" s="5">
        <v>2251.85913085937</v>
      </c>
      <c r="Q1422" s="5">
        <v>2271.0061848958298</v>
      </c>
      <c r="R1422" s="5">
        <v>1485.38488769531</v>
      </c>
      <c r="S1422" s="5">
        <v>1582.11584472656</v>
      </c>
      <c r="T1422" s="5">
        <v>1545.31237792968</v>
      </c>
      <c r="U1422" s="5">
        <v>1537.6043701171832</v>
      </c>
      <c r="V1422" s="5">
        <v>1215.95495605468</v>
      </c>
      <c r="W1422" s="5">
        <v>1291.27685546875</v>
      </c>
      <c r="X1422" s="5">
        <v>1215.53564453125</v>
      </c>
      <c r="Y1422" s="5">
        <v>1240.92248535156</v>
      </c>
      <c r="Z1422" s="5">
        <v>1059.14672851562</v>
      </c>
      <c r="AA1422" s="5">
        <v>1094.52795410156</v>
      </c>
      <c r="AB1422" s="5">
        <v>1077.68542480468</v>
      </c>
      <c r="AC1422" s="5">
        <v>1077.1200358072867</v>
      </c>
      <c r="AD1422" s="5">
        <v>1301.744140625</v>
      </c>
      <c r="AE1422" s="5">
        <v>1332.55529785156</v>
      </c>
      <c r="AF1422" s="5">
        <v>1262.068359375</v>
      </c>
      <c r="AG1422" s="5">
        <v>1298.7892659505198</v>
      </c>
      <c r="AH1422" s="5">
        <v>1198.13500976562</v>
      </c>
      <c r="AI1422" s="5">
        <v>1262.82971191406</v>
      </c>
      <c r="AJ1422" s="5">
        <v>1181.85864257812</v>
      </c>
      <c r="AK1422" s="5">
        <v>1214.2744547526001</v>
      </c>
      <c r="AL1422" s="5">
        <v>1999.11352539062</v>
      </c>
      <c r="AM1422" s="5">
        <v>1998.36608886718</v>
      </c>
      <c r="AN1422" s="5">
        <v>2012.23974609375</v>
      </c>
      <c r="AO1422" s="5">
        <v>2003.2397867838499</v>
      </c>
      <c r="AP1422" s="5">
        <v>1185.15112304687</v>
      </c>
      <c r="AQ1422" s="5">
        <v>1200.04382324218</v>
      </c>
      <c r="AR1422" s="5">
        <v>1169.10510253906</v>
      </c>
      <c r="AS1422" s="5">
        <v>1184.7666829427033</v>
      </c>
      <c r="AT1422" s="5">
        <v>1194.58276367187</v>
      </c>
      <c r="AU1422" s="5">
        <v>1237.60571289062</v>
      </c>
      <c r="AV1422" s="5">
        <v>1009.80346679687</v>
      </c>
      <c r="AW1422" s="5">
        <v>1147.3306477864533</v>
      </c>
      <c r="AX1422" s="5">
        <v>1283.46118164062</v>
      </c>
      <c r="AY1422" s="5">
        <v>1306.83984375</v>
      </c>
      <c r="AZ1422" s="5">
        <v>1323.20300292968</v>
      </c>
      <c r="BA1422" s="5">
        <v>1304.5013427734332</v>
      </c>
    </row>
    <row r="1423" spans="1:53" x14ac:dyDescent="0.2">
      <c r="A1423" s="1">
        <v>1420</v>
      </c>
      <c r="B1423" s="1" t="s">
        <v>5701</v>
      </c>
      <c r="C1423" s="1" t="s">
        <v>5702</v>
      </c>
      <c r="D1423" s="1" t="s">
        <v>5703</v>
      </c>
      <c r="E1423" s="1" t="s">
        <v>5704</v>
      </c>
      <c r="F1423" s="5">
        <v>1092.06115722656</v>
      </c>
      <c r="G1423" s="5">
        <v>1081.25329589843</v>
      </c>
      <c r="H1423" s="5">
        <v>1051.48620605468</v>
      </c>
      <c r="I1423" s="5">
        <v>1074.9335530598901</v>
      </c>
      <c r="J1423" s="5">
        <v>1032.68481445312</v>
      </c>
      <c r="K1423" s="5">
        <v>1071.70886230468</v>
      </c>
      <c r="L1423" s="5">
        <v>1048.11596679687</v>
      </c>
      <c r="M1423" s="5">
        <v>1050.8365478515566</v>
      </c>
      <c r="N1423" s="5">
        <v>771.86871337890602</v>
      </c>
      <c r="O1423" s="5">
        <v>795.46691894531205</v>
      </c>
      <c r="P1423" s="5">
        <v>830.59997558593705</v>
      </c>
      <c r="Q1423" s="5">
        <v>799.31186930338515</v>
      </c>
      <c r="R1423" s="5">
        <v>586.92645263671795</v>
      </c>
      <c r="S1423" s="5">
        <v>544.09429931640602</v>
      </c>
      <c r="T1423" s="5">
        <v>596.62091064453102</v>
      </c>
      <c r="U1423" s="5">
        <v>575.88055419921841</v>
      </c>
      <c r="V1423" s="5">
        <v>435.63113403320301</v>
      </c>
      <c r="W1423" s="5">
        <v>425.61584472656199</v>
      </c>
      <c r="X1423" s="5">
        <v>394.71755981445301</v>
      </c>
      <c r="Y1423" s="5">
        <v>418.65484619140597</v>
      </c>
      <c r="Z1423" s="5">
        <v>921.07781982421795</v>
      </c>
      <c r="AA1423" s="5">
        <v>974.78411865234295</v>
      </c>
      <c r="AB1423" s="5">
        <v>959.197021484375</v>
      </c>
      <c r="AC1423" s="5">
        <v>951.68631998697856</v>
      </c>
      <c r="AD1423" s="5">
        <v>787.330078125</v>
      </c>
      <c r="AE1423" s="5">
        <v>832.11535644531205</v>
      </c>
      <c r="AF1423" s="5">
        <v>881.16497802734295</v>
      </c>
      <c r="AG1423" s="5">
        <v>833.5368041992183</v>
      </c>
      <c r="AH1423" s="5">
        <v>687.83148193359295</v>
      </c>
      <c r="AI1423" s="5">
        <v>655.59222412109295</v>
      </c>
      <c r="AJ1423" s="5">
        <v>693.80426025390602</v>
      </c>
      <c r="AK1423" s="5">
        <v>679.07598876953068</v>
      </c>
      <c r="AL1423" s="5">
        <v>1160.63562011718</v>
      </c>
      <c r="AM1423" s="5">
        <v>1119.86450195312</v>
      </c>
      <c r="AN1423" s="5">
        <v>1148.51550292968</v>
      </c>
      <c r="AO1423" s="5">
        <v>1143.0052083333267</v>
      </c>
      <c r="AP1423" s="5">
        <v>527.42297363281205</v>
      </c>
      <c r="AQ1423" s="5">
        <v>543.20166015625</v>
      </c>
      <c r="AR1423" s="5">
        <v>519.82946777343705</v>
      </c>
      <c r="AS1423" s="5">
        <v>530.15136718749966</v>
      </c>
      <c r="AT1423" s="5">
        <v>528.96087646484295</v>
      </c>
      <c r="AU1423" s="5">
        <v>522.91064453125</v>
      </c>
      <c r="AV1423" s="5">
        <v>465.38238525390602</v>
      </c>
      <c r="AW1423" s="5">
        <v>505.75130208333297</v>
      </c>
      <c r="AX1423" s="5">
        <v>533.59503173828102</v>
      </c>
      <c r="AY1423" s="5">
        <v>474.94787597656199</v>
      </c>
      <c r="AZ1423" s="5">
        <v>480.32809448242102</v>
      </c>
      <c r="BA1423" s="5">
        <v>496.29033406575468</v>
      </c>
    </row>
    <row r="1424" spans="1:53" x14ac:dyDescent="0.2">
      <c r="A1424" s="1">
        <v>1421</v>
      </c>
      <c r="B1424" s="1" t="s">
        <v>5705</v>
      </c>
      <c r="C1424" s="1" t="s">
        <v>5706</v>
      </c>
      <c r="D1424" s="1" t="s">
        <v>5707</v>
      </c>
      <c r="E1424" s="1" t="s">
        <v>5708</v>
      </c>
      <c r="G1424" s="5">
        <v>671.15325927734295</v>
      </c>
      <c r="H1424" s="5">
        <v>576.36505126953102</v>
      </c>
      <c r="I1424" s="5">
        <v>623.75915527343705</v>
      </c>
      <c r="J1424" s="5">
        <v>675.83782958984295</v>
      </c>
      <c r="L1424" s="5">
        <v>295.20556640625</v>
      </c>
      <c r="M1424" s="5">
        <v>485.52169799804648</v>
      </c>
      <c r="N1424" s="5">
        <v>313.49011230468699</v>
      </c>
      <c r="Q1424" s="5">
        <v>313.49011230468699</v>
      </c>
      <c r="S1424" s="5">
        <v>320.38046264648398</v>
      </c>
      <c r="U1424" s="5">
        <v>320.38046264648398</v>
      </c>
      <c r="W1424" s="5">
        <v>834.05847167968705</v>
      </c>
      <c r="Y1424" s="5">
        <v>834.05847167968705</v>
      </c>
      <c r="Z1424" s="5">
        <v>848.87359619140602</v>
      </c>
      <c r="AC1424" s="5">
        <v>848.87359619140602</v>
      </c>
      <c r="AD1424" s="5">
        <v>597.20397949218705</v>
      </c>
      <c r="AE1424" s="5">
        <v>519.0712890625</v>
      </c>
      <c r="AF1424" s="5">
        <v>505.624420166015</v>
      </c>
      <c r="AG1424" s="5">
        <v>540.63322957356729</v>
      </c>
      <c r="AH1424" s="5">
        <v>611.94909667968705</v>
      </c>
      <c r="AK1424" s="5">
        <v>611.94909667968705</v>
      </c>
      <c r="AL1424" s="5">
        <v>370.57308959960898</v>
      </c>
      <c r="AM1424" s="5">
        <v>371.03909301757801</v>
      </c>
      <c r="AN1424" s="5">
        <v>356.61761474609301</v>
      </c>
      <c r="AO1424" s="5">
        <v>366.07659912109335</v>
      </c>
      <c r="AR1424" s="5">
        <v>542.89611816406205</v>
      </c>
      <c r="AS1424" s="5">
        <v>542.89611816406205</v>
      </c>
      <c r="AV1424" s="5">
        <v>690.32952880859295</v>
      </c>
      <c r="AW1424" s="5">
        <v>690.32952880859295</v>
      </c>
      <c r="AZ1424" s="5">
        <v>827.1025390625</v>
      </c>
      <c r="BA1424" s="5">
        <v>827.1025390625</v>
      </c>
    </row>
    <row r="1425" spans="1:53" x14ac:dyDescent="0.2">
      <c r="A1425" s="1">
        <v>1422</v>
      </c>
      <c r="B1425" s="1" t="s">
        <v>5709</v>
      </c>
      <c r="C1425" s="1" t="s">
        <v>5710</v>
      </c>
      <c r="D1425" s="1" t="s">
        <v>5711</v>
      </c>
      <c r="E1425" s="1" t="s">
        <v>5712</v>
      </c>
      <c r="F1425" s="5">
        <v>57.3755683898925</v>
      </c>
      <c r="G1425" s="5">
        <v>60.908565521240199</v>
      </c>
      <c r="H1425" s="5">
        <v>61.462661743163999</v>
      </c>
      <c r="I1425" s="5">
        <v>59.915598551432232</v>
      </c>
      <c r="J1425" s="5">
        <v>54.6698188781738</v>
      </c>
      <c r="K1425" s="5">
        <v>65.124954223632798</v>
      </c>
      <c r="L1425" s="5">
        <v>44.296257019042898</v>
      </c>
      <c r="M1425" s="5">
        <v>54.697010040283168</v>
      </c>
      <c r="N1425" s="5">
        <v>97.221771240234304</v>
      </c>
      <c r="O1425" s="5">
        <v>105.193878173828</v>
      </c>
      <c r="P1425" s="5">
        <v>119.89663696289</v>
      </c>
      <c r="Q1425" s="5">
        <v>107.43742879231745</v>
      </c>
      <c r="R1425" s="5">
        <v>84.002914428710895</v>
      </c>
      <c r="S1425" s="5">
        <v>73.640602111816406</v>
      </c>
      <c r="T1425" s="5">
        <v>76.496101379394503</v>
      </c>
      <c r="U1425" s="5">
        <v>78.046539306640597</v>
      </c>
      <c r="V1425" s="5">
        <v>66.308174133300696</v>
      </c>
      <c r="W1425" s="5">
        <v>60.772899627685497</v>
      </c>
      <c r="X1425" s="5">
        <v>60.949676513671797</v>
      </c>
      <c r="Y1425" s="5">
        <v>62.676916758219328</v>
      </c>
      <c r="Z1425" s="5">
        <v>54.545562744140597</v>
      </c>
      <c r="AA1425" s="5">
        <v>59.138702392578097</v>
      </c>
      <c r="AB1425" s="5">
        <v>52.490486145019503</v>
      </c>
      <c r="AC1425" s="5">
        <v>55.391583760579401</v>
      </c>
      <c r="AD1425" s="5">
        <v>45.9928588867187</v>
      </c>
      <c r="AE1425" s="5">
        <v>42.184463500976499</v>
      </c>
      <c r="AF1425" s="5">
        <v>55.146739959716797</v>
      </c>
      <c r="AG1425" s="5">
        <v>47.774687449137332</v>
      </c>
      <c r="AH1425" s="5">
        <v>47.936126708984297</v>
      </c>
      <c r="AI1425" s="5">
        <v>59.176162719726499</v>
      </c>
      <c r="AJ1425" s="5">
        <v>40.837722778320298</v>
      </c>
      <c r="AK1425" s="5">
        <v>49.316670735677029</v>
      </c>
      <c r="AL1425" s="5">
        <v>85.783378601074205</v>
      </c>
      <c r="AM1425" s="5">
        <v>99.352279663085895</v>
      </c>
      <c r="AN1425" s="5">
        <v>103.057723999023</v>
      </c>
      <c r="AO1425" s="5">
        <v>96.064460754394361</v>
      </c>
      <c r="AP1425" s="5">
        <v>62.131389617919901</v>
      </c>
      <c r="AQ1425" s="5">
        <v>54.616436004638601</v>
      </c>
      <c r="AR1425" s="5">
        <v>63.221973419189403</v>
      </c>
      <c r="AS1425" s="5">
        <v>59.989933013915966</v>
      </c>
      <c r="AT1425" s="5">
        <v>82.437080383300696</v>
      </c>
      <c r="AU1425" s="5">
        <v>75.628471374511705</v>
      </c>
      <c r="AV1425" s="5">
        <v>23.409337997436499</v>
      </c>
      <c r="AW1425" s="5">
        <v>60.491629918416294</v>
      </c>
      <c r="AX1425" s="5">
        <v>78.831047058105398</v>
      </c>
      <c r="AY1425" s="5">
        <v>50.383369445800703</v>
      </c>
      <c r="AZ1425" s="5">
        <v>52.714893341064403</v>
      </c>
      <c r="BA1425" s="5">
        <v>60.643103281656835</v>
      </c>
    </row>
    <row r="1426" spans="1:53" x14ac:dyDescent="0.2">
      <c r="A1426" s="1">
        <v>1423</v>
      </c>
      <c r="B1426" s="1" t="s">
        <v>5713</v>
      </c>
      <c r="C1426" s="1" t="s">
        <v>5714</v>
      </c>
      <c r="D1426" s="1" t="s">
        <v>5715</v>
      </c>
      <c r="E1426" s="1" t="s">
        <v>5716</v>
      </c>
      <c r="F1426" s="5">
        <v>1553.99536132812</v>
      </c>
      <c r="G1426" s="5">
        <v>1869.84375</v>
      </c>
      <c r="H1426" s="5">
        <v>2037.00939941406</v>
      </c>
      <c r="I1426" s="5">
        <v>1820.28283691406</v>
      </c>
      <c r="J1426" s="5">
        <v>1478.76928710937</v>
      </c>
      <c r="K1426" s="5">
        <v>1519.60559082031</v>
      </c>
      <c r="L1426" s="5">
        <v>1559.25866699218</v>
      </c>
      <c r="M1426" s="5">
        <v>1519.2111816406202</v>
      </c>
      <c r="N1426" s="5">
        <v>1955.64538574218</v>
      </c>
      <c r="O1426" s="5">
        <v>1828.06958007812</v>
      </c>
      <c r="P1426" s="5">
        <v>1819.47326660156</v>
      </c>
      <c r="Q1426" s="5">
        <v>1867.7294108072865</v>
      </c>
      <c r="R1426" s="5">
        <v>2271.3115234375</v>
      </c>
      <c r="S1426" s="5">
        <v>2050.84301757812</v>
      </c>
      <c r="T1426" s="5">
        <v>2081.76196289062</v>
      </c>
      <c r="U1426" s="5">
        <v>2134.6388346354129</v>
      </c>
      <c r="V1426" s="5">
        <v>926.09240722656205</v>
      </c>
      <c r="W1426" s="5">
        <v>997.01513671875</v>
      </c>
      <c r="X1426" s="5">
        <v>908.53515625</v>
      </c>
      <c r="Y1426" s="5">
        <v>943.88090006510402</v>
      </c>
      <c r="Z1426" s="5">
        <v>1195.81567382812</v>
      </c>
      <c r="AA1426" s="5">
        <v>1275.11608886718</v>
      </c>
      <c r="AB1426" s="5">
        <v>1146.95581054687</v>
      </c>
      <c r="AC1426" s="5">
        <v>1205.9625244140566</v>
      </c>
      <c r="AD1426" s="5">
        <v>1051.41906738281</v>
      </c>
      <c r="AE1426" s="5">
        <v>1147.3837890625</v>
      </c>
      <c r="AF1426" s="5">
        <v>1114.36560058593</v>
      </c>
      <c r="AG1426" s="5">
        <v>1104.3894856770801</v>
      </c>
      <c r="AH1426" s="5">
        <v>1477.18347167968</v>
      </c>
      <c r="AI1426" s="5">
        <v>1371.77844238281</v>
      </c>
      <c r="AJ1426" s="5">
        <v>1300.56433105468</v>
      </c>
      <c r="AK1426" s="5">
        <v>1383.1754150390568</v>
      </c>
      <c r="AL1426" s="5">
        <v>1720.44079589843</v>
      </c>
      <c r="AM1426" s="5">
        <v>1835.5283203125</v>
      </c>
      <c r="AN1426" s="5">
        <v>1826.75854492187</v>
      </c>
      <c r="AO1426" s="5">
        <v>1794.2425537109332</v>
      </c>
      <c r="AP1426" s="5">
        <v>1571.74938964843</v>
      </c>
      <c r="AQ1426" s="5">
        <v>1492.0517578125</v>
      </c>
      <c r="AR1426" s="5">
        <v>1470.42102050781</v>
      </c>
      <c r="AS1426" s="5">
        <v>1511.4073893229133</v>
      </c>
      <c r="AT1426" s="5">
        <v>1413.36840820312</v>
      </c>
      <c r="AU1426" s="5">
        <v>1420.54162597656</v>
      </c>
      <c r="AV1426" s="5">
        <v>1278.45385742187</v>
      </c>
      <c r="AW1426" s="5">
        <v>1370.7879638671832</v>
      </c>
      <c r="AX1426" s="5">
        <v>1353.70239257812</v>
      </c>
      <c r="AY1426" s="5">
        <v>1118.89709472656</v>
      </c>
      <c r="AZ1426" s="5">
        <v>1132.82788085937</v>
      </c>
      <c r="BA1426" s="5">
        <v>1201.8091227213501</v>
      </c>
    </row>
    <row r="1427" spans="1:53" x14ac:dyDescent="0.2">
      <c r="A1427" s="1">
        <v>1424</v>
      </c>
      <c r="B1427" s="1" t="s">
        <v>5717</v>
      </c>
      <c r="C1427" s="1" t="s">
        <v>5718</v>
      </c>
      <c r="D1427" s="1" t="s">
        <v>5719</v>
      </c>
      <c r="E1427" s="1" t="s">
        <v>5720</v>
      </c>
      <c r="F1427" s="5">
        <v>1172.27661132812</v>
      </c>
      <c r="G1427" s="5">
        <v>1199.14672851562</v>
      </c>
      <c r="H1427" s="5">
        <v>1270.39111328125</v>
      </c>
      <c r="I1427" s="5">
        <v>1213.9381510416633</v>
      </c>
      <c r="J1427" s="5">
        <v>1243.54638671875</v>
      </c>
      <c r="K1427" s="5">
        <v>1161.01232910156</v>
      </c>
      <c r="L1427" s="5">
        <v>1228.681640625</v>
      </c>
      <c r="M1427" s="5">
        <v>1211.0801188151033</v>
      </c>
      <c r="N1427" s="5">
        <v>971.138671875</v>
      </c>
      <c r="O1427" s="5">
        <v>1015.28723144531</v>
      </c>
      <c r="P1427" s="5">
        <v>977.209716796875</v>
      </c>
      <c r="Q1427" s="5">
        <v>987.87854003906159</v>
      </c>
      <c r="R1427" s="5">
        <v>1028.53137207031</v>
      </c>
      <c r="S1427" s="5">
        <v>960.95294189453102</v>
      </c>
      <c r="T1427" s="5">
        <v>996.43835449218705</v>
      </c>
      <c r="U1427" s="5">
        <v>995.30755615234273</v>
      </c>
      <c r="V1427" s="5">
        <v>1123.11730957031</v>
      </c>
      <c r="W1427" s="5">
        <v>1099.76062011718</v>
      </c>
      <c r="X1427" s="5">
        <v>1052.20166015625</v>
      </c>
      <c r="Y1427" s="5">
        <v>1091.6931966145801</v>
      </c>
      <c r="Z1427" s="5">
        <v>1091.43725585937</v>
      </c>
      <c r="AA1427" s="5">
        <v>1120.45031738281</v>
      </c>
      <c r="AB1427" s="5">
        <v>1095.07775878906</v>
      </c>
      <c r="AC1427" s="5">
        <v>1102.3217773437466</v>
      </c>
      <c r="AD1427" s="5">
        <v>1442.79919433593</v>
      </c>
      <c r="AE1427" s="5">
        <v>1388.90637207031</v>
      </c>
      <c r="AF1427" s="5">
        <v>1402.50378417968</v>
      </c>
      <c r="AG1427" s="5">
        <v>1411.4031168619733</v>
      </c>
      <c r="AH1427" s="5">
        <v>1253.47509765625</v>
      </c>
      <c r="AI1427" s="5">
        <v>1292.31201171875</v>
      </c>
      <c r="AJ1427" s="5">
        <v>1257.05090332031</v>
      </c>
      <c r="AK1427" s="5">
        <v>1267.6126708984366</v>
      </c>
      <c r="AL1427" s="5">
        <v>703.54852294921795</v>
      </c>
      <c r="AM1427" s="5">
        <v>722.81701660156205</v>
      </c>
      <c r="AN1427" s="5">
        <v>758.20404052734295</v>
      </c>
      <c r="AO1427" s="5">
        <v>728.18986002604095</v>
      </c>
      <c r="AP1427" s="5">
        <v>819.95764160156205</v>
      </c>
      <c r="AQ1427" s="5">
        <v>817.18017578125</v>
      </c>
      <c r="AR1427" s="5">
        <v>859.05334472656205</v>
      </c>
      <c r="AS1427" s="5">
        <v>832.06372070312466</v>
      </c>
      <c r="AT1427" s="5">
        <v>1104.38549804687</v>
      </c>
      <c r="AU1427" s="5">
        <v>1043.52966308593</v>
      </c>
      <c r="AV1427" s="5">
        <v>1109.10583496093</v>
      </c>
      <c r="AW1427" s="5">
        <v>1085.6736653645767</v>
      </c>
      <c r="AX1427" s="5">
        <v>1072.18225097656</v>
      </c>
      <c r="AY1427" s="5">
        <v>976.0322265625</v>
      </c>
      <c r="AZ1427" s="5">
        <v>987.98083496093705</v>
      </c>
      <c r="BA1427" s="5">
        <v>1012.0651041666656</v>
      </c>
    </row>
    <row r="1428" spans="1:53" x14ac:dyDescent="0.2">
      <c r="A1428" s="1">
        <v>1425</v>
      </c>
      <c r="B1428" s="1" t="s">
        <v>5721</v>
      </c>
      <c r="C1428" s="1" t="s">
        <v>5722</v>
      </c>
      <c r="D1428" s="1" t="s">
        <v>5723</v>
      </c>
      <c r="E1428" s="1" t="s">
        <v>5724</v>
      </c>
      <c r="F1428" s="5">
        <v>1663.99487304687</v>
      </c>
      <c r="G1428" s="5">
        <v>1537.62316894531</v>
      </c>
      <c r="H1428" s="5">
        <v>1541.34704589843</v>
      </c>
      <c r="I1428" s="5">
        <v>1580.9883626302035</v>
      </c>
      <c r="J1428" s="5">
        <v>1625.25024414062</v>
      </c>
      <c r="K1428" s="5">
        <v>1680.07104492187</v>
      </c>
      <c r="L1428" s="5">
        <v>1717.96264648437</v>
      </c>
      <c r="M1428" s="5">
        <v>1674.4279785156202</v>
      </c>
      <c r="N1428" s="5">
        <v>2462.91943359375</v>
      </c>
      <c r="O1428" s="5">
        <v>2526.00268554687</v>
      </c>
      <c r="P1428" s="5">
        <v>2477.04077148437</v>
      </c>
      <c r="Q1428" s="5">
        <v>2488.6542968749964</v>
      </c>
      <c r="R1428" s="5">
        <v>2149.6083984375</v>
      </c>
      <c r="S1428" s="5">
        <v>2079.44140625</v>
      </c>
      <c r="T1428" s="5">
        <v>2166.28247070312</v>
      </c>
      <c r="U1428" s="5">
        <v>2131.7774251302067</v>
      </c>
      <c r="V1428" s="5">
        <v>1958.18640136718</v>
      </c>
      <c r="W1428" s="5">
        <v>2039.67065429687</v>
      </c>
      <c r="X1428" s="5">
        <v>2080.46899414062</v>
      </c>
      <c r="Y1428" s="5">
        <v>2026.1086832682231</v>
      </c>
      <c r="Z1428" s="5">
        <v>1708.62390136718</v>
      </c>
      <c r="AA1428" s="5">
        <v>1636.421875</v>
      </c>
      <c r="AB1428" s="5">
        <v>1678.34240722656</v>
      </c>
      <c r="AC1428" s="5">
        <v>1674.4627278645801</v>
      </c>
      <c r="AD1428" s="5">
        <v>2546.48071289062</v>
      </c>
      <c r="AE1428" s="5">
        <v>2532.291015625</v>
      </c>
      <c r="AF1428" s="5">
        <v>2560.322265625</v>
      </c>
      <c r="AG1428" s="5">
        <v>2546.3646647135397</v>
      </c>
      <c r="AH1428" s="5">
        <v>2059.60205078125</v>
      </c>
      <c r="AI1428" s="5">
        <v>1921.38842773437</v>
      </c>
      <c r="AJ1428" s="5">
        <v>2081.74194335937</v>
      </c>
      <c r="AK1428" s="5">
        <v>2020.9108072916633</v>
      </c>
      <c r="AL1428" s="5">
        <v>2851.03784179687</v>
      </c>
      <c r="AM1428" s="5">
        <v>2778.39208984375</v>
      </c>
      <c r="AN1428" s="5">
        <v>2739.400390625</v>
      </c>
      <c r="AO1428" s="5">
        <v>2789.6101074218732</v>
      </c>
      <c r="AP1428" s="5">
        <v>2000.69897460937</v>
      </c>
      <c r="AQ1428" s="5">
        <v>1977.88708496093</v>
      </c>
      <c r="AR1428" s="5">
        <v>1886.49499511718</v>
      </c>
      <c r="AS1428" s="5">
        <v>1955.0270182291599</v>
      </c>
      <c r="AT1428" s="5">
        <v>1421.45300292968</v>
      </c>
      <c r="AU1428" s="5">
        <v>1379.33129882812</v>
      </c>
      <c r="AV1428" s="5">
        <v>1347.02673339843</v>
      </c>
      <c r="AW1428" s="5">
        <v>1382.6036783854099</v>
      </c>
      <c r="AX1428" s="5">
        <v>2230.46142578125</v>
      </c>
      <c r="AY1428" s="5">
        <v>2431.9296875</v>
      </c>
      <c r="AZ1428" s="5">
        <v>2309.5458984375</v>
      </c>
      <c r="BA1428" s="5">
        <v>2323.97900390625</v>
      </c>
    </row>
    <row r="1429" spans="1:53" x14ac:dyDescent="0.2">
      <c r="A1429" s="1">
        <v>1426</v>
      </c>
      <c r="B1429" s="1" t="s">
        <v>5725</v>
      </c>
      <c r="C1429" s="1" t="s">
        <v>5726</v>
      </c>
      <c r="D1429" s="1" t="s">
        <v>5727</v>
      </c>
      <c r="E1429" s="1" t="s">
        <v>5728</v>
      </c>
      <c r="F1429" s="5">
        <v>5585.19580078125</v>
      </c>
      <c r="G1429" s="5">
        <v>5408.34619140625</v>
      </c>
      <c r="H1429" s="5">
        <v>5382.94091796875</v>
      </c>
      <c r="I1429" s="5">
        <v>5458.82763671875</v>
      </c>
      <c r="J1429" s="5">
        <v>5142.75927734375</v>
      </c>
      <c r="K1429" s="5">
        <v>5403.90283203125</v>
      </c>
      <c r="L1429" s="5">
        <v>5488.25732421875</v>
      </c>
      <c r="M1429" s="5">
        <v>5344.97314453125</v>
      </c>
      <c r="N1429" s="5">
        <v>3521.96118164062</v>
      </c>
      <c r="O1429" s="5">
        <v>3960.59594726562</v>
      </c>
      <c r="P1429" s="5">
        <v>3862.45678710937</v>
      </c>
      <c r="Q1429" s="5">
        <v>3781.671305338537</v>
      </c>
      <c r="R1429" s="5">
        <v>5047.57080078125</v>
      </c>
      <c r="S1429" s="5">
        <v>5146.0146484375</v>
      </c>
      <c r="T1429" s="5">
        <v>5096.49853515625</v>
      </c>
      <c r="U1429" s="5">
        <v>5096.694661458333</v>
      </c>
      <c r="V1429" s="5">
        <v>2077.4248046875</v>
      </c>
      <c r="W1429" s="5">
        <v>1978.66760253906</v>
      </c>
      <c r="X1429" s="5">
        <v>2001.5439453125</v>
      </c>
      <c r="Y1429" s="5">
        <v>2019.2121175130198</v>
      </c>
      <c r="Z1429" s="5">
        <v>2957.15014648437</v>
      </c>
      <c r="AA1429" s="5">
        <v>3008.82250976562</v>
      </c>
      <c r="AB1429" s="5">
        <v>2890.83544921875</v>
      </c>
      <c r="AC1429" s="5">
        <v>2952.2693684895798</v>
      </c>
      <c r="AD1429" s="5">
        <v>2588.916015625</v>
      </c>
      <c r="AE1429" s="5">
        <v>2528.3349609375</v>
      </c>
      <c r="AF1429" s="5">
        <v>2544.83569335937</v>
      </c>
      <c r="AG1429" s="5">
        <v>2554.0288899739567</v>
      </c>
      <c r="AH1429" s="5">
        <v>3417.146484375</v>
      </c>
      <c r="AI1429" s="5">
        <v>3549.64404296875</v>
      </c>
      <c r="AJ1429" s="5">
        <v>3325.02563476562</v>
      </c>
      <c r="AK1429" s="5">
        <v>3430.6053873697897</v>
      </c>
      <c r="AL1429" s="5">
        <v>3512.05786132812</v>
      </c>
      <c r="AM1429" s="5">
        <v>3757.45556640625</v>
      </c>
      <c r="AN1429" s="5">
        <v>3796.12329101562</v>
      </c>
      <c r="AO1429" s="5">
        <v>3688.5455729166629</v>
      </c>
      <c r="AP1429" s="5">
        <v>3566.47290039062</v>
      </c>
      <c r="AQ1429" s="5">
        <v>3553.7060546875</v>
      </c>
      <c r="AR1429" s="5">
        <v>3619.47607421875</v>
      </c>
      <c r="AS1429" s="5">
        <v>3579.8850097656232</v>
      </c>
      <c r="AT1429" s="5">
        <v>2395.216796875</v>
      </c>
      <c r="AU1429" s="5">
        <v>2454.2041015625</v>
      </c>
      <c r="AV1429" s="5">
        <v>2469.43676757812</v>
      </c>
      <c r="AW1429" s="5">
        <v>2439.6192220052067</v>
      </c>
      <c r="AX1429" s="5">
        <v>2810.56958007812</v>
      </c>
      <c r="AY1429" s="5">
        <v>2557.64575195312</v>
      </c>
      <c r="AZ1429" s="5">
        <v>2696.30004882812</v>
      </c>
      <c r="BA1429" s="5">
        <v>2688.171793619787</v>
      </c>
    </row>
    <row r="1430" spans="1:53" x14ac:dyDescent="0.2">
      <c r="A1430" s="1">
        <v>1427</v>
      </c>
      <c r="B1430" s="1" t="s">
        <v>5729</v>
      </c>
      <c r="C1430" s="1" t="s">
        <v>5730</v>
      </c>
      <c r="D1430" s="1" t="s">
        <v>5731</v>
      </c>
      <c r="E1430" s="1" t="s">
        <v>5732</v>
      </c>
      <c r="F1430" s="5">
        <v>452.885986328125</v>
      </c>
      <c r="G1430" s="5">
        <v>481.08126831054602</v>
      </c>
      <c r="H1430" s="5">
        <v>476.2626953125</v>
      </c>
      <c r="I1430" s="5">
        <v>470.07664998372366</v>
      </c>
      <c r="J1430" s="5">
        <v>488.632568359375</v>
      </c>
      <c r="K1430" s="5">
        <v>483.79147338867102</v>
      </c>
      <c r="L1430" s="5">
        <v>496.20465087890602</v>
      </c>
      <c r="M1430" s="5">
        <v>489.54289754231735</v>
      </c>
      <c r="N1430" s="5">
        <v>1207.76184082031</v>
      </c>
      <c r="O1430" s="5">
        <v>1254.69274902343</v>
      </c>
      <c r="P1430" s="5">
        <v>1226.36975097656</v>
      </c>
      <c r="Q1430" s="5">
        <v>1229.6081136067667</v>
      </c>
      <c r="R1430" s="5">
        <v>740.9208984375</v>
      </c>
      <c r="S1430" s="5">
        <v>698.53857421875</v>
      </c>
      <c r="T1430" s="5">
        <v>690.65411376953102</v>
      </c>
      <c r="U1430" s="5">
        <v>710.03786214192712</v>
      </c>
      <c r="V1430" s="5">
        <v>561.95910644531205</v>
      </c>
      <c r="W1430" s="5">
        <v>548.94287109375</v>
      </c>
      <c r="X1430" s="5">
        <v>512.81396484375</v>
      </c>
      <c r="Y1430" s="5">
        <v>541.23864746093739</v>
      </c>
      <c r="Z1430" s="5">
        <v>461.42355346679602</v>
      </c>
      <c r="AA1430" s="5">
        <v>467.49114990234301</v>
      </c>
      <c r="AB1430" s="5">
        <v>460.86990356445301</v>
      </c>
      <c r="AC1430" s="5">
        <v>463.26153564453062</v>
      </c>
      <c r="AD1430" s="5">
        <v>446.649658203125</v>
      </c>
      <c r="AE1430" s="5">
        <v>464.74295043945301</v>
      </c>
      <c r="AF1430" s="5">
        <v>456.164794921875</v>
      </c>
      <c r="AG1430" s="5">
        <v>455.85246785481769</v>
      </c>
      <c r="AH1430" s="5">
        <v>473.07272338867102</v>
      </c>
      <c r="AI1430" s="5">
        <v>459.15386962890602</v>
      </c>
      <c r="AJ1430" s="5">
        <v>473.934814453125</v>
      </c>
      <c r="AK1430" s="5">
        <v>468.72046915690066</v>
      </c>
      <c r="AL1430" s="5">
        <v>892.67327880859295</v>
      </c>
      <c r="AM1430" s="5">
        <v>874.52825927734295</v>
      </c>
      <c r="AN1430" s="5">
        <v>871.81396484375</v>
      </c>
      <c r="AO1430" s="5">
        <v>879.67183430989519</v>
      </c>
      <c r="AP1430" s="5">
        <v>527.50543212890602</v>
      </c>
      <c r="AQ1430" s="5">
        <v>515.30999755859295</v>
      </c>
      <c r="AR1430" s="5">
        <v>508.57717895507801</v>
      </c>
      <c r="AS1430" s="5">
        <v>517.13086954752578</v>
      </c>
      <c r="AT1430" s="5">
        <v>724.81109619140602</v>
      </c>
      <c r="AU1430" s="5">
        <v>783.26531982421795</v>
      </c>
      <c r="AV1430" s="5">
        <v>772.969970703125</v>
      </c>
      <c r="AW1430" s="5">
        <v>760.3487955729164</v>
      </c>
      <c r="AX1430" s="5">
        <v>636.849365234375</v>
      </c>
      <c r="AY1430" s="5">
        <v>563.84118652343705</v>
      </c>
      <c r="AZ1430" s="5">
        <v>559.85266113281205</v>
      </c>
      <c r="BA1430" s="5">
        <v>586.84773763020803</v>
      </c>
    </row>
    <row r="1431" spans="1:53" x14ac:dyDescent="0.2">
      <c r="A1431" s="1">
        <v>1428</v>
      </c>
      <c r="B1431" s="1" t="s">
        <v>5733</v>
      </c>
      <c r="C1431" s="1" t="s">
        <v>5734</v>
      </c>
      <c r="D1431" s="1" t="s">
        <v>5735</v>
      </c>
      <c r="E1431" s="1" t="s">
        <v>5736</v>
      </c>
      <c r="F1431" s="5">
        <v>323.93222045898398</v>
      </c>
      <c r="G1431" s="5">
        <v>294.12725830078102</v>
      </c>
      <c r="H1431" s="5">
        <v>346.90924072265602</v>
      </c>
      <c r="I1431" s="5">
        <v>321.65623982747366</v>
      </c>
      <c r="J1431" s="5">
        <v>326.15701293945301</v>
      </c>
      <c r="K1431" s="5">
        <v>305.92962646484301</v>
      </c>
      <c r="L1431" s="5">
        <v>312.29095458984301</v>
      </c>
      <c r="M1431" s="5">
        <v>314.79253133137968</v>
      </c>
      <c r="N1431" s="5">
        <v>385.74557495117102</v>
      </c>
      <c r="O1431" s="5">
        <v>394.91497802734301</v>
      </c>
      <c r="P1431" s="5">
        <v>419.6767578125</v>
      </c>
      <c r="Q1431" s="5">
        <v>400.11243693033799</v>
      </c>
      <c r="R1431" s="5">
        <v>347.49374389648398</v>
      </c>
      <c r="S1431" s="5">
        <v>288.19699096679602</v>
      </c>
      <c r="T1431" s="5">
        <v>340.82223510742102</v>
      </c>
      <c r="U1431" s="5">
        <v>325.50432332356701</v>
      </c>
      <c r="V1431" s="5">
        <v>294.85232543945301</v>
      </c>
      <c r="W1431" s="5">
        <v>275.25775146484301</v>
      </c>
      <c r="X1431" s="5">
        <v>245.68624877929599</v>
      </c>
      <c r="Y1431" s="5">
        <v>271.93210856119731</v>
      </c>
      <c r="Z1431" s="5">
        <v>314.08670043945301</v>
      </c>
      <c r="AA1431" s="5">
        <v>328.23132324218699</v>
      </c>
      <c r="AB1431" s="5">
        <v>320.98941040039</v>
      </c>
      <c r="AC1431" s="5">
        <v>321.1024780273433</v>
      </c>
      <c r="AD1431" s="5">
        <v>245.77894592285099</v>
      </c>
      <c r="AE1431" s="5">
        <v>251.35403442382801</v>
      </c>
      <c r="AF1431" s="5">
        <v>265.37512207031199</v>
      </c>
      <c r="AG1431" s="5">
        <v>254.16936747233035</v>
      </c>
      <c r="AH1431" s="5">
        <v>251.86759948730401</v>
      </c>
      <c r="AI1431" s="5">
        <v>258.51760864257801</v>
      </c>
      <c r="AJ1431" s="5">
        <v>263.55569458007801</v>
      </c>
      <c r="AK1431" s="5">
        <v>257.98030090332003</v>
      </c>
      <c r="AL1431" s="5">
        <v>246.28210449218699</v>
      </c>
      <c r="AM1431" s="5">
        <v>251.87457275390599</v>
      </c>
      <c r="AN1431" s="5">
        <v>248.06248474121</v>
      </c>
      <c r="AO1431" s="5">
        <v>248.73972066243434</v>
      </c>
      <c r="AP1431" s="5">
        <v>228.16378784179599</v>
      </c>
      <c r="AQ1431" s="5">
        <v>250.50480651855401</v>
      </c>
      <c r="AR1431" s="5">
        <v>258.22845458984301</v>
      </c>
      <c r="AS1431" s="5">
        <v>245.63234965006436</v>
      </c>
      <c r="AT1431" s="5">
        <v>301.74435424804602</v>
      </c>
      <c r="AU1431" s="5">
        <v>311.54266357421801</v>
      </c>
      <c r="AV1431" s="5">
        <v>322.32595825195301</v>
      </c>
      <c r="AW1431" s="5">
        <v>311.870992024739</v>
      </c>
      <c r="AX1431" s="5">
        <v>296.20935058593699</v>
      </c>
      <c r="AY1431" s="5">
        <v>267.03640747070301</v>
      </c>
      <c r="AZ1431" s="5">
        <v>279.82186889648398</v>
      </c>
      <c r="BA1431" s="5">
        <v>281.02254231770797</v>
      </c>
    </row>
    <row r="1432" spans="1:53" x14ac:dyDescent="0.2">
      <c r="A1432" s="1">
        <v>1429</v>
      </c>
      <c r="B1432" s="1" t="s">
        <v>5737</v>
      </c>
      <c r="C1432" s="1" t="s">
        <v>5738</v>
      </c>
      <c r="D1432" s="1" t="s">
        <v>5739</v>
      </c>
      <c r="E1432" s="1" t="s">
        <v>5740</v>
      </c>
      <c r="F1432" s="5">
        <v>158.54484558105401</v>
      </c>
      <c r="G1432" s="5">
        <v>238.21661376953099</v>
      </c>
      <c r="H1432" s="5">
        <v>229.27313232421801</v>
      </c>
      <c r="I1432" s="5">
        <v>208.67819722493437</v>
      </c>
      <c r="J1432" s="5">
        <v>177.94711303710901</v>
      </c>
      <c r="K1432" s="5">
        <v>182.584381103515</v>
      </c>
      <c r="L1432" s="5">
        <v>180.63775634765599</v>
      </c>
      <c r="M1432" s="5">
        <v>180.38975016276001</v>
      </c>
      <c r="N1432" s="5">
        <v>390.46780395507801</v>
      </c>
      <c r="O1432" s="5">
        <v>397.57968139648398</v>
      </c>
      <c r="P1432" s="5">
        <v>353.11773681640602</v>
      </c>
      <c r="Q1432" s="5">
        <v>380.38840738932271</v>
      </c>
      <c r="R1432" s="5">
        <v>271.97488403320301</v>
      </c>
      <c r="S1432" s="5">
        <v>262.240142822265</v>
      </c>
      <c r="T1432" s="5">
        <v>306.10833740234301</v>
      </c>
      <c r="U1432" s="5">
        <v>280.10778808593705</v>
      </c>
      <c r="V1432" s="5">
        <v>267.65301513671801</v>
      </c>
      <c r="W1432" s="5">
        <v>279.64068603515602</v>
      </c>
      <c r="X1432" s="5">
        <v>299.66546630859301</v>
      </c>
      <c r="Y1432" s="5">
        <v>282.31972249348905</v>
      </c>
      <c r="Z1432" s="5">
        <v>228.19352722167901</v>
      </c>
      <c r="AA1432" s="5">
        <v>288.53396606445301</v>
      </c>
      <c r="AB1432" s="5">
        <v>290.37054443359301</v>
      </c>
      <c r="AC1432" s="5">
        <v>269.0326792399083</v>
      </c>
      <c r="AD1432" s="5">
        <v>199.24072265625</v>
      </c>
      <c r="AE1432" s="5">
        <v>238.77392578125</v>
      </c>
      <c r="AF1432" s="5">
        <v>214.76664733886699</v>
      </c>
      <c r="AG1432" s="5">
        <v>217.59376525878898</v>
      </c>
      <c r="AH1432" s="5">
        <v>194.52914428710901</v>
      </c>
      <c r="AI1432" s="5">
        <v>226.86227416992099</v>
      </c>
      <c r="AJ1432" s="5">
        <v>201.60461425781199</v>
      </c>
      <c r="AK1432" s="5">
        <v>207.66534423828065</v>
      </c>
      <c r="AL1432" s="5">
        <v>352.845703125</v>
      </c>
      <c r="AM1432" s="5">
        <v>383.82742309570301</v>
      </c>
      <c r="AN1432" s="5">
        <v>385.65188598632801</v>
      </c>
      <c r="AO1432" s="5">
        <v>374.10833740234369</v>
      </c>
      <c r="AP1432" s="5">
        <v>223.272201538085</v>
      </c>
      <c r="AQ1432" s="5">
        <v>213.85444641113199</v>
      </c>
      <c r="AR1432" s="5">
        <v>238.57241821289</v>
      </c>
      <c r="AS1432" s="5">
        <v>225.23302205403567</v>
      </c>
      <c r="AT1432" s="5">
        <v>233.22326660156199</v>
      </c>
      <c r="AU1432" s="5">
        <v>245.00340270996</v>
      </c>
      <c r="AV1432" s="5">
        <v>212.573806762695</v>
      </c>
      <c r="AW1432" s="5">
        <v>230.26682535807231</v>
      </c>
      <c r="AX1432" s="5">
        <v>323.68270874023398</v>
      </c>
      <c r="AY1432" s="5">
        <v>264.07580566406199</v>
      </c>
      <c r="AZ1432" s="5">
        <v>323.23846435546801</v>
      </c>
      <c r="BA1432" s="5">
        <v>303.66565958658799</v>
      </c>
    </row>
    <row r="1433" spans="1:53" x14ac:dyDescent="0.2">
      <c r="A1433" s="1">
        <v>1430</v>
      </c>
      <c r="B1433" s="1" t="s">
        <v>5741</v>
      </c>
      <c r="C1433" s="1" t="s">
        <v>5742</v>
      </c>
      <c r="D1433" s="1" t="s">
        <v>5743</v>
      </c>
      <c r="E1433" s="1" t="s">
        <v>5744</v>
      </c>
      <c r="F1433" s="5">
        <v>274.11212158203102</v>
      </c>
      <c r="G1433" s="5">
        <v>206.220703125</v>
      </c>
      <c r="H1433" s="5">
        <v>224.49151611328099</v>
      </c>
      <c r="I1433" s="5">
        <v>234.94144694010402</v>
      </c>
      <c r="J1433" s="5">
        <v>367.46841430664</v>
      </c>
      <c r="K1433" s="5">
        <v>335.77288818359301</v>
      </c>
      <c r="L1433" s="5">
        <v>131.31082153320301</v>
      </c>
      <c r="M1433" s="5">
        <v>278.18404134114536</v>
      </c>
      <c r="N1433" s="5">
        <v>352.047760009765</v>
      </c>
      <c r="O1433" s="5">
        <v>315.424713134765</v>
      </c>
      <c r="P1433" s="5">
        <v>345.72152709960898</v>
      </c>
      <c r="Q1433" s="5">
        <v>337.73133341471299</v>
      </c>
      <c r="S1433" s="5">
        <v>241.50732421875</v>
      </c>
      <c r="T1433" s="5">
        <v>145.40246582031199</v>
      </c>
      <c r="U1433" s="5">
        <v>193.45489501953099</v>
      </c>
      <c r="V1433" s="5">
        <v>215.70021057128901</v>
      </c>
      <c r="W1433" s="5">
        <v>225.34948730468699</v>
      </c>
      <c r="X1433" s="5">
        <v>219.41383361816401</v>
      </c>
      <c r="Y1433" s="5">
        <v>220.15451049804665</v>
      </c>
      <c r="Z1433" s="5">
        <v>325.07904052734301</v>
      </c>
      <c r="AA1433" s="5">
        <v>346.394927978515</v>
      </c>
      <c r="AB1433" s="5">
        <v>364.42532348632801</v>
      </c>
      <c r="AC1433" s="5">
        <v>345.29976399739536</v>
      </c>
      <c r="AD1433" s="5">
        <v>297.21658325195301</v>
      </c>
      <c r="AE1433" s="5">
        <v>211.99238586425699</v>
      </c>
      <c r="AF1433" s="5">
        <v>259.49197387695301</v>
      </c>
      <c r="AG1433" s="5">
        <v>256.23364766438766</v>
      </c>
      <c r="AH1433" s="5">
        <v>257.3076171875</v>
      </c>
      <c r="AI1433" s="5">
        <v>247.83677673339801</v>
      </c>
      <c r="AJ1433" s="5">
        <v>230.00802612304599</v>
      </c>
      <c r="AK1433" s="5">
        <v>245.05080668131464</v>
      </c>
      <c r="AP1433" s="5">
        <v>167.36358642578099</v>
      </c>
      <c r="AR1433" s="5">
        <v>160.28369140625</v>
      </c>
      <c r="AS1433" s="5">
        <v>163.82363891601551</v>
      </c>
      <c r="AY1433" s="5">
        <v>92.216094970703097</v>
      </c>
      <c r="AZ1433" s="5">
        <v>108.13262176513599</v>
      </c>
      <c r="BA1433" s="5">
        <v>100.17435836791955</v>
      </c>
    </row>
    <row r="1434" spans="1:53" x14ac:dyDescent="0.2">
      <c r="A1434" s="1">
        <v>1431</v>
      </c>
      <c r="B1434" s="1" t="s">
        <v>5745</v>
      </c>
      <c r="C1434" s="1" t="s">
        <v>5746</v>
      </c>
      <c r="D1434" s="1" t="s">
        <v>5747</v>
      </c>
      <c r="E1434" s="1" t="s">
        <v>5748</v>
      </c>
      <c r="F1434" s="5">
        <v>45.516460418701101</v>
      </c>
      <c r="H1434" s="5">
        <v>56.931072235107401</v>
      </c>
      <c r="I1434" s="5">
        <v>51.223766326904254</v>
      </c>
      <c r="J1434" s="5">
        <v>45.650867462158203</v>
      </c>
      <c r="K1434" s="5">
        <v>21.342615127563398</v>
      </c>
      <c r="L1434" s="5">
        <v>39.306343078613203</v>
      </c>
      <c r="M1434" s="5">
        <v>35.433275222778263</v>
      </c>
      <c r="N1434" s="5">
        <v>91.884490966796804</v>
      </c>
      <c r="O1434" s="5">
        <v>93.516738891601506</v>
      </c>
      <c r="P1434" s="5">
        <v>83.800567626953097</v>
      </c>
      <c r="Q1434" s="5">
        <v>89.733932495117145</v>
      </c>
      <c r="R1434" s="5">
        <v>70.631515502929602</v>
      </c>
      <c r="S1434" s="5">
        <v>42.648658752441399</v>
      </c>
      <c r="T1434" s="5">
        <v>58.215541839599602</v>
      </c>
      <c r="U1434" s="5">
        <v>57.165238698323542</v>
      </c>
      <c r="V1434" s="5">
        <v>58.921634674072202</v>
      </c>
      <c r="W1434" s="5">
        <v>63.758209228515597</v>
      </c>
      <c r="X1434" s="5">
        <v>70.933639526367102</v>
      </c>
      <c r="Y1434" s="5">
        <v>64.537827809651631</v>
      </c>
      <c r="Z1434" s="5">
        <v>53.5323066711425</v>
      </c>
      <c r="AA1434" s="5">
        <v>61.574230194091797</v>
      </c>
      <c r="AB1434" s="5">
        <v>46.645549774169901</v>
      </c>
      <c r="AC1434" s="5">
        <v>53.91736221313473</v>
      </c>
      <c r="AD1434" s="5">
        <v>72.337570190429602</v>
      </c>
      <c r="AE1434" s="5">
        <v>69.117431640625</v>
      </c>
      <c r="AF1434" s="5">
        <v>76.353424072265597</v>
      </c>
      <c r="AG1434" s="5">
        <v>72.602808634440066</v>
      </c>
      <c r="AL1434" s="5">
        <v>99.084121704101506</v>
      </c>
      <c r="AM1434" s="5">
        <v>86.772941589355398</v>
      </c>
      <c r="AN1434" s="5">
        <v>72.552749633789006</v>
      </c>
      <c r="AO1434" s="5">
        <v>86.136604309081974</v>
      </c>
      <c r="AP1434" s="5">
        <v>46.053565979003899</v>
      </c>
      <c r="AQ1434" s="5">
        <v>66.875061035156193</v>
      </c>
      <c r="AR1434" s="5">
        <v>63.420345306396399</v>
      </c>
      <c r="AS1434" s="5">
        <v>58.782990773518833</v>
      </c>
      <c r="AY1434" s="5">
        <v>56.630729675292898</v>
      </c>
      <c r="AZ1434" s="5">
        <v>51.933696746826101</v>
      </c>
      <c r="BA1434" s="5">
        <v>54.282213211059499</v>
      </c>
    </row>
    <row r="1435" spans="1:53" x14ac:dyDescent="0.2">
      <c r="A1435" s="1">
        <v>1432</v>
      </c>
      <c r="B1435" s="1" t="s">
        <v>5749</v>
      </c>
      <c r="C1435" s="1" t="s">
        <v>5750</v>
      </c>
      <c r="D1435" s="1" t="s">
        <v>5751</v>
      </c>
      <c r="E1435" s="1" t="s">
        <v>5752</v>
      </c>
      <c r="F1435" s="5">
        <v>2118.20971679687</v>
      </c>
      <c r="G1435" s="5">
        <v>2026.43872070312</v>
      </c>
      <c r="H1435" s="5">
        <v>2007.41064453125</v>
      </c>
      <c r="I1435" s="5">
        <v>2050.6863606770798</v>
      </c>
      <c r="J1435" s="5">
        <v>2735.369140625</v>
      </c>
      <c r="K1435" s="5">
        <v>2783.21655273437</v>
      </c>
      <c r="L1435" s="5">
        <v>2837.12084960937</v>
      </c>
      <c r="M1435" s="5">
        <v>2785.2355143229129</v>
      </c>
      <c r="N1435" s="5">
        <v>1726.74645996093</v>
      </c>
      <c r="O1435" s="5">
        <v>1766.68566894531</v>
      </c>
      <c r="P1435" s="5">
        <v>1672.59106445312</v>
      </c>
      <c r="Q1435" s="5">
        <v>1722.0077311197867</v>
      </c>
      <c r="R1435" s="5">
        <v>1336.33813476562</v>
      </c>
      <c r="S1435" s="5">
        <v>1371.09326171875</v>
      </c>
      <c r="T1435" s="5">
        <v>1194.27954101562</v>
      </c>
      <c r="U1435" s="5">
        <v>1300.5703124999966</v>
      </c>
      <c r="V1435" s="5">
        <v>801.393310546875</v>
      </c>
      <c r="W1435" s="5">
        <v>827.58184814453102</v>
      </c>
      <c r="X1435" s="5">
        <v>884.9970703125</v>
      </c>
      <c r="Y1435" s="5">
        <v>837.99074300130212</v>
      </c>
      <c r="Z1435" s="5">
        <v>1104.06018066406</v>
      </c>
      <c r="AA1435" s="5">
        <v>970.35461425781205</v>
      </c>
      <c r="AB1435" s="5">
        <v>1013.28674316406</v>
      </c>
      <c r="AC1435" s="5">
        <v>1029.2338460286439</v>
      </c>
      <c r="AD1435" s="5">
        <v>907.97570800781205</v>
      </c>
      <c r="AE1435" s="5">
        <v>935.71594238281205</v>
      </c>
      <c r="AF1435" s="5">
        <v>1008.47229003906</v>
      </c>
      <c r="AG1435" s="5">
        <v>950.72131347656125</v>
      </c>
      <c r="AH1435" s="5">
        <v>1306.75891113281</v>
      </c>
      <c r="AI1435" s="5">
        <v>1219.05334472656</v>
      </c>
      <c r="AJ1435" s="5">
        <v>1130.41748046875</v>
      </c>
      <c r="AK1435" s="5">
        <v>1218.7432454427067</v>
      </c>
      <c r="AL1435" s="5">
        <v>1528.98693847656</v>
      </c>
      <c r="AM1435" s="5">
        <v>1497.72375488281</v>
      </c>
      <c r="AN1435" s="5">
        <v>1454.49194335937</v>
      </c>
      <c r="AO1435" s="5">
        <v>1493.7342122395801</v>
      </c>
      <c r="AP1435" s="5">
        <v>1184.51123046875</v>
      </c>
      <c r="AQ1435" s="5">
        <v>1090.9228515625</v>
      </c>
      <c r="AR1435" s="5">
        <v>1107.91870117187</v>
      </c>
      <c r="AS1435" s="5">
        <v>1127.7842610677067</v>
      </c>
      <c r="AT1435" s="5">
        <v>856.37878417968705</v>
      </c>
      <c r="AU1435" s="5">
        <v>869.82873535156205</v>
      </c>
      <c r="AV1435" s="5">
        <v>775.062744140625</v>
      </c>
      <c r="AW1435" s="5">
        <v>833.7567545572914</v>
      </c>
      <c r="AX1435" s="5">
        <v>647.63122558593705</v>
      </c>
      <c r="AY1435" s="5">
        <v>660.05474853515602</v>
      </c>
      <c r="AZ1435" s="5">
        <v>600.29071044921795</v>
      </c>
      <c r="BA1435" s="5">
        <v>635.99222819010367</v>
      </c>
    </row>
    <row r="1436" spans="1:53" x14ac:dyDescent="0.2">
      <c r="A1436" s="1">
        <v>1433</v>
      </c>
      <c r="B1436" s="1" t="s">
        <v>5753</v>
      </c>
      <c r="C1436" s="1" t="s">
        <v>5754</v>
      </c>
      <c r="D1436" s="1" t="s">
        <v>5755</v>
      </c>
      <c r="E1436" s="1" t="s">
        <v>5756</v>
      </c>
      <c r="F1436" s="5">
        <v>1735.71923828125</v>
      </c>
      <c r="G1436" s="5">
        <v>1698.61877441406</v>
      </c>
      <c r="H1436" s="5">
        <v>1750.15502929687</v>
      </c>
      <c r="I1436" s="5">
        <v>1728.1643473307267</v>
      </c>
      <c r="J1436" s="5">
        <v>1590.6298828125</v>
      </c>
      <c r="K1436" s="5">
        <v>1710.05932617187</v>
      </c>
      <c r="L1436" s="5">
        <v>1599.84460449218</v>
      </c>
      <c r="M1436" s="5">
        <v>1633.5112711588499</v>
      </c>
      <c r="N1436" s="5">
        <v>5563.1005859375</v>
      </c>
      <c r="O1436" s="5">
        <v>5508.91259765625</v>
      </c>
      <c r="P1436" s="5">
        <v>5655.68798828125</v>
      </c>
      <c r="Q1436" s="5">
        <v>5575.900390625</v>
      </c>
      <c r="R1436" s="5">
        <v>2503.72485351562</v>
      </c>
      <c r="S1436" s="5">
        <v>2560.5888671875</v>
      </c>
      <c r="T1436" s="5">
        <v>2609.10009765625</v>
      </c>
      <c r="U1436" s="5">
        <v>2557.8046061197897</v>
      </c>
      <c r="V1436" s="5">
        <v>1869.95031738281</v>
      </c>
      <c r="W1436" s="5">
        <v>1939.25805664062</v>
      </c>
      <c r="X1436" s="5">
        <v>1811.88354492187</v>
      </c>
      <c r="Y1436" s="5">
        <v>1873.6973063150999</v>
      </c>
      <c r="Z1436" s="5">
        <v>1492.78820800781</v>
      </c>
      <c r="AA1436" s="5">
        <v>1592.75512695312</v>
      </c>
      <c r="AB1436" s="5">
        <v>1615.720703125</v>
      </c>
      <c r="AC1436" s="5">
        <v>1567.08801269531</v>
      </c>
      <c r="AD1436" s="5">
        <v>1637.07104492187</v>
      </c>
      <c r="AE1436" s="5">
        <v>1663.71020507812</v>
      </c>
      <c r="AF1436" s="5">
        <v>1656.48205566406</v>
      </c>
      <c r="AG1436" s="5">
        <v>1652.4211018880167</v>
      </c>
      <c r="AH1436" s="5">
        <v>1570.69885253906</v>
      </c>
      <c r="AI1436" s="5">
        <v>1696.83215332031</v>
      </c>
      <c r="AJ1436" s="5">
        <v>1585.30419921875</v>
      </c>
      <c r="AK1436" s="5">
        <v>1617.6117350260399</v>
      </c>
      <c r="AL1436" s="5">
        <v>4091.07934570312</v>
      </c>
      <c r="AM1436" s="5">
        <v>4253.19873046875</v>
      </c>
      <c r="AN1436" s="5">
        <v>4295.06982421875</v>
      </c>
      <c r="AO1436" s="5">
        <v>4213.1159667968732</v>
      </c>
      <c r="AP1436" s="5">
        <v>2105.90625</v>
      </c>
      <c r="AQ1436" s="5">
        <v>2061.24829101562</v>
      </c>
      <c r="AR1436" s="5">
        <v>2124.5302734375</v>
      </c>
      <c r="AS1436" s="5">
        <v>2097.2282714843732</v>
      </c>
      <c r="AT1436" s="5">
        <v>1921.23815917968</v>
      </c>
      <c r="AU1436" s="5">
        <v>1863.18139648437</v>
      </c>
      <c r="AV1436" s="5">
        <v>1938.91491699218</v>
      </c>
      <c r="AW1436" s="5">
        <v>1907.7781575520767</v>
      </c>
      <c r="AX1436" s="5">
        <v>2069.21728515625</v>
      </c>
      <c r="AY1436" s="5">
        <v>1972.73559570312</v>
      </c>
      <c r="AZ1436" s="5">
        <v>1979.14086914062</v>
      </c>
      <c r="BA1436" s="5">
        <v>2007.0312499999966</v>
      </c>
    </row>
    <row r="1437" spans="1:53" x14ac:dyDescent="0.2">
      <c r="A1437" s="1">
        <v>1434</v>
      </c>
      <c r="B1437" s="1" t="s">
        <v>5757</v>
      </c>
      <c r="C1437" s="1" t="s">
        <v>5758</v>
      </c>
      <c r="D1437" s="1" t="s">
        <v>5759</v>
      </c>
      <c r="E1437" s="1" t="s">
        <v>5760</v>
      </c>
      <c r="F1437" s="5">
        <v>1634.97021484375</v>
      </c>
      <c r="G1437" s="5">
        <v>1653.95385742187</v>
      </c>
      <c r="H1437" s="5">
        <v>1652.52026367187</v>
      </c>
      <c r="I1437" s="5">
        <v>1647.1481119791633</v>
      </c>
      <c r="J1437" s="5">
        <v>1986.59790039062</v>
      </c>
      <c r="K1437" s="5">
        <v>1802.32397460937</v>
      </c>
      <c r="L1437" s="5">
        <v>1900.57690429687</v>
      </c>
      <c r="M1437" s="5">
        <v>1896.4995930989535</v>
      </c>
      <c r="N1437" s="5">
        <v>1533.88195800781</v>
      </c>
      <c r="O1437" s="5">
        <v>1496.2138671875</v>
      </c>
      <c r="P1437" s="5">
        <v>1485.15673828125</v>
      </c>
      <c r="Q1437" s="5">
        <v>1505.0841878255198</v>
      </c>
      <c r="R1437" s="5">
        <v>1325.82836914062</v>
      </c>
      <c r="S1437" s="5">
        <v>1410.24169921875</v>
      </c>
      <c r="T1437" s="5">
        <v>1214.33251953125</v>
      </c>
      <c r="U1437" s="5">
        <v>1316.8008626302067</v>
      </c>
      <c r="V1437" s="5">
        <v>1503.18713378906</v>
      </c>
      <c r="W1437" s="5">
        <v>1552.57397460937</v>
      </c>
      <c r="X1437" s="5">
        <v>1448.85815429687</v>
      </c>
      <c r="Y1437" s="5">
        <v>1501.5397542317667</v>
      </c>
      <c r="Z1437" s="5">
        <v>1744.48364257812</v>
      </c>
      <c r="AA1437" s="5">
        <v>1658.02087402343</v>
      </c>
      <c r="AB1437" s="5">
        <v>1689.85974121093</v>
      </c>
      <c r="AC1437" s="5">
        <v>1697.4547526041599</v>
      </c>
      <c r="AD1437" s="5">
        <v>1185.47277832031</v>
      </c>
      <c r="AE1437" s="5">
        <v>1158.09045410156</v>
      </c>
      <c r="AF1437" s="5">
        <v>1213.50756835937</v>
      </c>
      <c r="AG1437" s="5">
        <v>1185.6902669270801</v>
      </c>
      <c r="AH1437" s="5">
        <v>1165.42700195312</v>
      </c>
      <c r="AI1437" s="5">
        <v>1220.89782714843</v>
      </c>
      <c r="AJ1437" s="5">
        <v>1175.25903320312</v>
      </c>
      <c r="AK1437" s="5">
        <v>1187.1946207682233</v>
      </c>
      <c r="AL1437" s="5">
        <v>1506.47180175781</v>
      </c>
      <c r="AM1437" s="5">
        <v>1434.71130371093</v>
      </c>
      <c r="AN1437" s="5">
        <v>1404.24865722656</v>
      </c>
      <c r="AO1437" s="5">
        <v>1448.4772542317667</v>
      </c>
      <c r="AP1437" s="5">
        <v>1811.34436035156</v>
      </c>
      <c r="AQ1437" s="5">
        <v>1879.69262695312</v>
      </c>
      <c r="AR1437" s="5">
        <v>1838.818359375</v>
      </c>
      <c r="AS1437" s="5">
        <v>1843.2851155598935</v>
      </c>
      <c r="AT1437" s="5">
        <v>1254.65258789062</v>
      </c>
      <c r="AU1437" s="5">
        <v>1217.40393066406</v>
      </c>
      <c r="AV1437" s="5">
        <v>1114.59851074218</v>
      </c>
      <c r="AW1437" s="5">
        <v>1195.5516764322867</v>
      </c>
      <c r="AX1437" s="5">
        <v>1221.90307617187</v>
      </c>
      <c r="AY1437" s="5">
        <v>1178.23010253906</v>
      </c>
      <c r="AZ1437" s="5">
        <v>1126.73876953125</v>
      </c>
      <c r="BA1437" s="5">
        <v>1175.6239827473935</v>
      </c>
    </row>
    <row r="1438" spans="1:53" x14ac:dyDescent="0.2">
      <c r="A1438" s="1">
        <v>1435</v>
      </c>
      <c r="B1438" s="1" t="s">
        <v>5761</v>
      </c>
      <c r="C1438" s="1" t="s">
        <v>5762</v>
      </c>
      <c r="D1438" s="1" t="s">
        <v>5763</v>
      </c>
      <c r="E1438" s="1" t="s">
        <v>5764</v>
      </c>
      <c r="F1438" s="5">
        <v>44.393997192382798</v>
      </c>
      <c r="I1438" s="5">
        <v>44.393997192382798</v>
      </c>
      <c r="L1438" s="5">
        <v>37.888217926025298</v>
      </c>
      <c r="M1438" s="5">
        <v>37.888217926025298</v>
      </c>
      <c r="O1438" s="5">
        <v>33.498138427734297</v>
      </c>
      <c r="Q1438" s="5">
        <v>33.498138427734297</v>
      </c>
      <c r="V1438" s="5">
        <v>121.777854919433</v>
      </c>
      <c r="W1438" s="5">
        <v>96.000411987304602</v>
      </c>
      <c r="X1438" s="5">
        <v>84.007209777832003</v>
      </c>
      <c r="Y1438" s="5">
        <v>100.59515889485654</v>
      </c>
      <c r="Z1438" s="5">
        <v>97.357887268066406</v>
      </c>
      <c r="AA1438" s="5">
        <v>107.91455841064401</v>
      </c>
      <c r="AC1438" s="5">
        <v>102.63622283935521</v>
      </c>
      <c r="AH1438" s="5">
        <v>51.239490509033203</v>
      </c>
      <c r="AI1438" s="5">
        <v>67.922966003417898</v>
      </c>
      <c r="AK1438" s="5">
        <v>59.58122825622555</v>
      </c>
      <c r="AN1438" s="5">
        <v>46.818737030029297</v>
      </c>
      <c r="AO1438" s="5">
        <v>46.818737030029297</v>
      </c>
      <c r="AR1438" s="5">
        <v>29.499620437621999</v>
      </c>
      <c r="AS1438" s="5">
        <v>29.499620437621999</v>
      </c>
      <c r="AY1438" s="5">
        <v>88.449165344238196</v>
      </c>
      <c r="BA1438" s="5">
        <v>88.449165344238196</v>
      </c>
    </row>
    <row r="1439" spans="1:53" x14ac:dyDescent="0.2">
      <c r="A1439" s="1">
        <v>1436</v>
      </c>
      <c r="B1439" s="1" t="s">
        <v>5765</v>
      </c>
      <c r="C1439" s="1" t="s">
        <v>5766</v>
      </c>
      <c r="D1439" s="1" t="s">
        <v>5767</v>
      </c>
      <c r="E1439" s="1" t="s">
        <v>5768</v>
      </c>
      <c r="F1439" s="5">
        <v>177.55282592773401</v>
      </c>
      <c r="G1439" s="5">
        <v>113.01560974121</v>
      </c>
      <c r="H1439" s="5">
        <v>129.288314819335</v>
      </c>
      <c r="I1439" s="5">
        <v>139.95225016275967</v>
      </c>
      <c r="J1439" s="5">
        <v>111.810585021972</v>
      </c>
      <c r="K1439" s="5">
        <v>115.716491699218</v>
      </c>
      <c r="L1439" s="5">
        <v>90.521316528320298</v>
      </c>
      <c r="M1439" s="5">
        <v>106.01613108317009</v>
      </c>
      <c r="N1439" s="5">
        <v>76.579154968261705</v>
      </c>
      <c r="O1439" s="5">
        <v>79.150802612304602</v>
      </c>
      <c r="P1439" s="5">
        <v>79.090911865234304</v>
      </c>
      <c r="Q1439" s="5">
        <v>78.273623148600208</v>
      </c>
      <c r="R1439" s="5">
        <v>95.9779052734375</v>
      </c>
      <c r="S1439" s="5">
        <v>57.1483764648437</v>
      </c>
      <c r="U1439" s="5">
        <v>76.563140869140597</v>
      </c>
      <c r="V1439" s="5">
        <v>85.100914001464801</v>
      </c>
      <c r="W1439" s="5">
        <v>81.087852478027301</v>
      </c>
      <c r="X1439" s="5">
        <v>77.061073303222599</v>
      </c>
      <c r="Y1439" s="5">
        <v>81.083279927571567</v>
      </c>
      <c r="Z1439" s="5">
        <v>180.66748046875</v>
      </c>
      <c r="AA1439" s="5">
        <v>229.26954650878901</v>
      </c>
      <c r="AB1439" s="5">
        <v>184.13771057128901</v>
      </c>
      <c r="AC1439" s="5">
        <v>198.024912516276</v>
      </c>
      <c r="AD1439" s="5">
        <v>62.219188690185497</v>
      </c>
      <c r="AE1439" s="5">
        <v>56.218666076660099</v>
      </c>
      <c r="AF1439" s="5">
        <v>75.861434936523395</v>
      </c>
      <c r="AG1439" s="5">
        <v>64.76642990112299</v>
      </c>
      <c r="AH1439" s="5">
        <v>103.27433776855401</v>
      </c>
      <c r="AI1439" s="5">
        <v>117.30522918701099</v>
      </c>
      <c r="AJ1439" s="5">
        <v>88.172080993652301</v>
      </c>
      <c r="AK1439" s="5">
        <v>102.91721598307242</v>
      </c>
      <c r="AN1439" s="5">
        <v>33.195335388183501</v>
      </c>
      <c r="AO1439" s="5">
        <v>33.195335388183501</v>
      </c>
      <c r="AP1439" s="5">
        <v>61.52978515625</v>
      </c>
      <c r="AQ1439" s="5">
        <v>60.301162719726499</v>
      </c>
      <c r="AR1439" s="5">
        <v>62.004459381103501</v>
      </c>
      <c r="AS1439" s="5">
        <v>61.278469085693338</v>
      </c>
      <c r="AX1439" s="5">
        <v>70.676681518554602</v>
      </c>
      <c r="AY1439" s="5">
        <v>78.660491943359304</v>
      </c>
      <c r="AZ1439" s="5">
        <v>79.308479309082003</v>
      </c>
      <c r="BA1439" s="5">
        <v>76.21521759033196</v>
      </c>
    </row>
    <row r="1440" spans="1:53" x14ac:dyDescent="0.2">
      <c r="A1440" s="1">
        <v>1437</v>
      </c>
      <c r="B1440" s="1" t="s">
        <v>5769</v>
      </c>
      <c r="C1440" s="1" t="s">
        <v>5770</v>
      </c>
      <c r="D1440" s="1" t="s">
        <v>5771</v>
      </c>
      <c r="E1440" s="1" t="s">
        <v>5772</v>
      </c>
      <c r="F1440" s="5">
        <v>194.50868225097599</v>
      </c>
      <c r="G1440" s="5">
        <v>188.30055236816401</v>
      </c>
      <c r="H1440" s="5">
        <v>195.01710510253901</v>
      </c>
      <c r="I1440" s="5">
        <v>192.60877990722634</v>
      </c>
      <c r="J1440" s="5">
        <v>169.70101928710901</v>
      </c>
      <c r="K1440" s="5">
        <v>143.78208923339801</v>
      </c>
      <c r="L1440" s="5">
        <v>144.02775573730401</v>
      </c>
      <c r="M1440" s="5">
        <v>152.50362141927033</v>
      </c>
      <c r="N1440" s="5">
        <v>140.996490478515</v>
      </c>
      <c r="O1440" s="5">
        <v>143.61717224121</v>
      </c>
      <c r="P1440" s="5">
        <v>141.64880371093699</v>
      </c>
      <c r="Q1440" s="5">
        <v>142.08748881022066</v>
      </c>
      <c r="R1440" s="5">
        <v>259.56939697265602</v>
      </c>
      <c r="S1440" s="5">
        <v>271.74157714843699</v>
      </c>
      <c r="T1440" s="5">
        <v>258.82278442382801</v>
      </c>
      <c r="U1440" s="5">
        <v>263.37791951497371</v>
      </c>
      <c r="V1440" s="5">
        <v>430.07614135742102</v>
      </c>
      <c r="W1440" s="5">
        <v>446.31481933593699</v>
      </c>
      <c r="X1440" s="5">
        <v>423.20495605468699</v>
      </c>
      <c r="Y1440" s="5">
        <v>433.198638916015</v>
      </c>
      <c r="Z1440" s="5">
        <v>378.527587890625</v>
      </c>
      <c r="AA1440" s="5">
        <v>363.728424072265</v>
      </c>
      <c r="AB1440" s="5">
        <v>328.22930908203102</v>
      </c>
      <c r="AC1440" s="5">
        <v>356.82844034830697</v>
      </c>
      <c r="AD1440" s="5">
        <v>240.99124145507801</v>
      </c>
      <c r="AE1440" s="5">
        <v>228.70034790039</v>
      </c>
      <c r="AF1440" s="5">
        <v>230.36476135253901</v>
      </c>
      <c r="AG1440" s="5">
        <v>233.352116902669</v>
      </c>
      <c r="AH1440" s="5">
        <v>147.45458984375</v>
      </c>
      <c r="AI1440" s="5">
        <v>168.91317749023401</v>
      </c>
      <c r="AJ1440" s="5">
        <v>150.61225891113199</v>
      </c>
      <c r="AK1440" s="5">
        <v>155.66000874837201</v>
      </c>
      <c r="AL1440" s="5">
        <v>84.3753662109375</v>
      </c>
      <c r="AM1440" s="5">
        <v>90.336853027343693</v>
      </c>
      <c r="AN1440" s="5">
        <v>89.4925537109375</v>
      </c>
      <c r="AO1440" s="5">
        <v>88.068257649739564</v>
      </c>
      <c r="AP1440" s="5">
        <v>145.62161254882801</v>
      </c>
      <c r="AQ1440" s="5">
        <v>143.58395385742099</v>
      </c>
      <c r="AR1440" s="5">
        <v>150.26478576660099</v>
      </c>
      <c r="AS1440" s="5">
        <v>146.49011739094999</v>
      </c>
      <c r="AT1440" s="5">
        <v>114.626976013183</v>
      </c>
      <c r="AU1440" s="5">
        <v>108.77970123291</v>
      </c>
      <c r="AV1440" s="5">
        <v>115.372955322265</v>
      </c>
      <c r="AW1440" s="5">
        <v>112.92654418945267</v>
      </c>
      <c r="AX1440" s="5">
        <v>168.96633911132801</v>
      </c>
      <c r="AY1440" s="5">
        <v>149.35069274902301</v>
      </c>
      <c r="AZ1440" s="5">
        <v>169.27078247070301</v>
      </c>
      <c r="BA1440" s="5">
        <v>162.52927144368468</v>
      </c>
    </row>
    <row r="1441" spans="1:53" x14ac:dyDescent="0.2">
      <c r="A1441" s="1">
        <v>1438</v>
      </c>
      <c r="B1441" s="1" t="s">
        <v>5773</v>
      </c>
      <c r="C1441" s="1" t="s">
        <v>5774</v>
      </c>
      <c r="D1441" s="1" t="s">
        <v>5775</v>
      </c>
      <c r="E1441" s="1" t="s">
        <v>5776</v>
      </c>
      <c r="F1441" s="5">
        <v>212.175033569335</v>
      </c>
      <c r="G1441" s="5">
        <v>123.79110717773401</v>
      </c>
      <c r="H1441" s="5">
        <v>183.50730895996</v>
      </c>
      <c r="I1441" s="5">
        <v>173.15781656900967</v>
      </c>
      <c r="J1441" s="5">
        <v>164.33695983886699</v>
      </c>
      <c r="K1441" s="5">
        <v>208.71348571777301</v>
      </c>
      <c r="L1441" s="5">
        <v>216.87438964843699</v>
      </c>
      <c r="M1441" s="5">
        <v>196.64161173502566</v>
      </c>
      <c r="N1441" s="5">
        <v>250.59242248535099</v>
      </c>
      <c r="O1441" s="5">
        <v>254.527572631835</v>
      </c>
      <c r="P1441" s="5">
        <v>266.02304077148398</v>
      </c>
      <c r="Q1441" s="5">
        <v>257.04767862955669</v>
      </c>
      <c r="R1441" s="5">
        <v>153.84524536132801</v>
      </c>
      <c r="S1441" s="5">
        <v>157.29154968261699</v>
      </c>
      <c r="T1441" s="5">
        <v>167.69177246093699</v>
      </c>
      <c r="U1441" s="5">
        <v>159.60952250162731</v>
      </c>
      <c r="V1441" s="5">
        <v>53.431121826171797</v>
      </c>
      <c r="W1441" s="5">
        <v>100.89323425292901</v>
      </c>
      <c r="X1441" s="5">
        <v>64.797393798828097</v>
      </c>
      <c r="Y1441" s="5">
        <v>73.040583292642964</v>
      </c>
      <c r="Z1441" s="5">
        <v>121.011665344238</v>
      </c>
      <c r="AA1441" s="5">
        <v>144.69078063964801</v>
      </c>
      <c r="AB1441" s="5">
        <v>122.79367828369099</v>
      </c>
      <c r="AC1441" s="5">
        <v>129.49870808919235</v>
      </c>
      <c r="AD1441" s="5">
        <v>88.040069580078097</v>
      </c>
      <c r="AE1441" s="5">
        <v>73.868156433105398</v>
      </c>
      <c r="AF1441" s="5">
        <v>77.450279235839801</v>
      </c>
      <c r="AG1441" s="5">
        <v>79.786168416341084</v>
      </c>
      <c r="AH1441" s="5">
        <v>72.889930725097599</v>
      </c>
      <c r="AI1441" s="5">
        <v>49.722530364990199</v>
      </c>
      <c r="AK1441" s="5">
        <v>61.306230545043903</v>
      </c>
      <c r="AL1441" s="5">
        <v>183.28286743164</v>
      </c>
      <c r="AM1441" s="5">
        <v>155.76304626464801</v>
      </c>
      <c r="AN1441" s="5">
        <v>185.06396484375</v>
      </c>
      <c r="AO1441" s="5">
        <v>174.70329284667935</v>
      </c>
      <c r="AP1441" s="5">
        <v>104.448150634765</v>
      </c>
      <c r="AQ1441" s="5">
        <v>104.317237854003</v>
      </c>
      <c r="AR1441" s="5">
        <v>89.809783935546804</v>
      </c>
      <c r="AS1441" s="5">
        <v>99.5250574747716</v>
      </c>
      <c r="AT1441" s="5">
        <v>75.730651855468693</v>
      </c>
      <c r="AW1441" s="5">
        <v>75.730651855468693</v>
      </c>
      <c r="AX1441" s="5">
        <v>98.041885375976506</v>
      </c>
      <c r="AY1441" s="5">
        <v>72.170967102050696</v>
      </c>
      <c r="AZ1441" s="5">
        <v>69.29833984375</v>
      </c>
      <c r="BA1441" s="5">
        <v>79.837064107259067</v>
      </c>
    </row>
    <row r="1442" spans="1:53" x14ac:dyDescent="0.2">
      <c r="A1442" s="1">
        <v>1439</v>
      </c>
      <c r="B1442" s="1" t="s">
        <v>5777</v>
      </c>
      <c r="C1442" s="1" t="s">
        <v>5778</v>
      </c>
      <c r="D1442" s="1" t="s">
        <v>5779</v>
      </c>
      <c r="E1442" s="1" t="s">
        <v>5780</v>
      </c>
      <c r="J1442" s="5">
        <v>191.29895019531199</v>
      </c>
      <c r="K1442" s="5">
        <v>287.71813964843699</v>
      </c>
      <c r="L1442" s="5">
        <v>281.46566772460898</v>
      </c>
      <c r="M1442" s="5">
        <v>253.49425252278601</v>
      </c>
      <c r="N1442" s="5">
        <v>580.99755859375</v>
      </c>
      <c r="O1442" s="5">
        <v>520.41796875</v>
      </c>
      <c r="P1442" s="5">
        <v>545.156005859375</v>
      </c>
      <c r="Q1442" s="5">
        <v>548.857177734375</v>
      </c>
      <c r="S1442" s="5">
        <v>193.97575378417901</v>
      </c>
      <c r="T1442" s="5">
        <v>251.81219482421801</v>
      </c>
      <c r="U1442" s="5">
        <v>222.89397430419851</v>
      </c>
      <c r="V1442" s="5">
        <v>376.594635009765</v>
      </c>
      <c r="W1442" s="5">
        <v>449.48983764648398</v>
      </c>
      <c r="X1442" s="5">
        <v>364.25408935546801</v>
      </c>
      <c r="Y1442" s="5">
        <v>396.77952067057231</v>
      </c>
      <c r="Z1442" s="5">
        <v>425.51315307617102</v>
      </c>
      <c r="AA1442" s="5">
        <v>579.20294189453102</v>
      </c>
      <c r="AB1442" s="5">
        <v>461.58807373046801</v>
      </c>
      <c r="AC1442" s="5">
        <v>488.76805623372337</v>
      </c>
      <c r="AD1442" s="5">
        <v>288.30780029296801</v>
      </c>
      <c r="AE1442" s="5">
        <v>306.987701416015</v>
      </c>
      <c r="AF1442" s="5">
        <v>315.8212890625</v>
      </c>
      <c r="AG1442" s="5">
        <v>303.70559692382767</v>
      </c>
      <c r="AH1442" s="5">
        <v>399.85095214843699</v>
      </c>
      <c r="AI1442" s="5">
        <v>464.80090332031199</v>
      </c>
      <c r="AJ1442" s="5">
        <v>446.97998046875</v>
      </c>
      <c r="AK1442" s="5">
        <v>437.21061197916634</v>
      </c>
      <c r="AL1442" s="5">
        <v>643.48193359375</v>
      </c>
      <c r="AM1442" s="5">
        <v>650.47082519531205</v>
      </c>
      <c r="AN1442" s="5">
        <v>572.04443359375</v>
      </c>
      <c r="AO1442" s="5">
        <v>621.99906412760402</v>
      </c>
      <c r="AP1442" s="5">
        <v>251.98603820800699</v>
      </c>
      <c r="AQ1442" s="5">
        <v>110.32290649414</v>
      </c>
      <c r="AR1442" s="5">
        <v>181.384841918945</v>
      </c>
      <c r="AS1442" s="5">
        <v>181.23126220703065</v>
      </c>
      <c r="AT1442" s="5">
        <v>221.09213256835901</v>
      </c>
      <c r="AU1442" s="5">
        <v>317.28143310546801</v>
      </c>
      <c r="AW1442" s="5">
        <v>269.18678283691349</v>
      </c>
      <c r="AX1442" s="5">
        <v>319.20098876953102</v>
      </c>
      <c r="AY1442" s="5">
        <v>188.43766784667901</v>
      </c>
      <c r="AZ1442" s="5">
        <v>205.385971069335</v>
      </c>
      <c r="BA1442" s="5">
        <v>237.67487589518169</v>
      </c>
    </row>
    <row r="1443" spans="1:53" x14ac:dyDescent="0.2">
      <c r="A1443" s="1">
        <v>1440</v>
      </c>
      <c r="B1443" s="1" t="s">
        <v>5781</v>
      </c>
      <c r="C1443" s="1" t="s">
        <v>5782</v>
      </c>
      <c r="D1443" s="1" t="s">
        <v>5783</v>
      </c>
      <c r="E1443" s="1" t="s">
        <v>5784</v>
      </c>
      <c r="N1443" s="5">
        <v>148.567947387695</v>
      </c>
      <c r="O1443" s="5">
        <v>113.893249511718</v>
      </c>
      <c r="P1443" s="5">
        <v>108.83554077148401</v>
      </c>
      <c r="Q1443" s="5">
        <v>123.76557922363232</v>
      </c>
    </row>
    <row r="1444" spans="1:53" x14ac:dyDescent="0.2">
      <c r="A1444" s="1">
        <v>1441</v>
      </c>
      <c r="B1444" s="1" t="s">
        <v>5785</v>
      </c>
      <c r="C1444" s="1" t="s">
        <v>5786</v>
      </c>
      <c r="D1444" s="1" t="s">
        <v>5787</v>
      </c>
      <c r="E1444" s="1" t="s">
        <v>5788</v>
      </c>
      <c r="N1444" s="5">
        <v>215.26805114746</v>
      </c>
      <c r="O1444" s="5">
        <v>147.675521850585</v>
      </c>
      <c r="P1444" s="5">
        <v>164.19900512695301</v>
      </c>
      <c r="Q1444" s="5">
        <v>175.71419270833266</v>
      </c>
      <c r="Z1444" s="5">
        <v>129.86007690429599</v>
      </c>
      <c r="AA1444" s="5">
        <v>143.34712219238199</v>
      </c>
      <c r="AB1444" s="5">
        <v>129.01921081542901</v>
      </c>
      <c r="AC1444" s="5">
        <v>134.07546997070233</v>
      </c>
      <c r="AX1444" s="5">
        <v>135.08335876464801</v>
      </c>
      <c r="AY1444" s="5">
        <v>94.300193786621094</v>
      </c>
      <c r="AZ1444" s="5">
        <v>100.228591918945</v>
      </c>
      <c r="BA1444" s="5">
        <v>109.8707148234047</v>
      </c>
    </row>
    <row r="1445" spans="1:53" x14ac:dyDescent="0.2">
      <c r="A1445" s="1">
        <v>1442</v>
      </c>
      <c r="B1445" s="1" t="s">
        <v>5789</v>
      </c>
      <c r="C1445" s="1" t="s">
        <v>5790</v>
      </c>
      <c r="D1445" s="1" t="s">
        <v>5791</v>
      </c>
      <c r="E1445" s="1" t="s">
        <v>5792</v>
      </c>
      <c r="N1445" s="5">
        <v>683.34118652343705</v>
      </c>
      <c r="O1445" s="5">
        <v>390.12005615234301</v>
      </c>
      <c r="P1445" s="5">
        <v>315.89566040039</v>
      </c>
      <c r="Q1445" s="5">
        <v>463.11896769205669</v>
      </c>
      <c r="AF1445" s="5">
        <v>97.352386474609304</v>
      </c>
      <c r="AG1445" s="5">
        <v>97.352386474609304</v>
      </c>
    </row>
    <row r="1446" spans="1:53" x14ac:dyDescent="0.2">
      <c r="A1446" s="1">
        <v>1443</v>
      </c>
      <c r="B1446" s="1" t="s">
        <v>5793</v>
      </c>
      <c r="C1446" s="1" t="s">
        <v>5794</v>
      </c>
      <c r="D1446" s="1" t="s">
        <v>5795</v>
      </c>
      <c r="E1446" s="1" t="s">
        <v>5796</v>
      </c>
      <c r="T1446" s="5">
        <v>92.459510803222599</v>
      </c>
      <c r="U1446" s="5">
        <v>92.459510803222599</v>
      </c>
      <c r="Z1446" s="5">
        <v>49.765266418457003</v>
      </c>
      <c r="AC1446" s="5">
        <v>49.765266418457003</v>
      </c>
      <c r="AN1446" s="5">
        <v>25.7326545715332</v>
      </c>
      <c r="AO1446" s="5">
        <v>25.7326545715332</v>
      </c>
    </row>
    <row r="1447" spans="1:53" x14ac:dyDescent="0.2">
      <c r="A1447" s="1">
        <v>1444</v>
      </c>
      <c r="B1447" s="1" t="s">
        <v>5797</v>
      </c>
      <c r="C1447" s="1" t="s">
        <v>5798</v>
      </c>
      <c r="D1447" s="1" t="s">
        <v>5799</v>
      </c>
      <c r="E1447" s="1" t="s">
        <v>5800</v>
      </c>
      <c r="F1447" s="5">
        <v>436.93637084960898</v>
      </c>
      <c r="G1447" s="5">
        <v>409.73602294921801</v>
      </c>
      <c r="H1447" s="5">
        <v>426.98571777343699</v>
      </c>
      <c r="I1447" s="5">
        <v>424.55270385742136</v>
      </c>
      <c r="J1447" s="5">
        <v>376.16735839843699</v>
      </c>
      <c r="K1447" s="5">
        <v>367.80670166015602</v>
      </c>
      <c r="L1447" s="5">
        <v>385.897216796875</v>
      </c>
      <c r="M1447" s="5">
        <v>376.62375895182271</v>
      </c>
      <c r="N1447" s="5">
        <v>298.19631958007801</v>
      </c>
      <c r="O1447" s="5">
        <v>277.85757446289</v>
      </c>
      <c r="P1447" s="5">
        <v>282.59210205078102</v>
      </c>
      <c r="Q1447" s="5">
        <v>286.21533203124972</v>
      </c>
      <c r="R1447" s="5">
        <v>330.119537353515</v>
      </c>
      <c r="S1447" s="5">
        <v>333.293701171875</v>
      </c>
      <c r="T1447" s="5">
        <v>354.17922973632801</v>
      </c>
      <c r="U1447" s="5">
        <v>339.19748942057265</v>
      </c>
      <c r="V1447" s="5">
        <v>330.248443603515</v>
      </c>
      <c r="W1447" s="5">
        <v>364.297760009765</v>
      </c>
      <c r="X1447" s="5">
        <v>352.728271484375</v>
      </c>
      <c r="Y1447" s="5">
        <v>349.0914916992183</v>
      </c>
      <c r="Z1447" s="5">
        <v>457.28350830078102</v>
      </c>
      <c r="AA1447" s="5">
        <v>391.18441772460898</v>
      </c>
      <c r="AB1447" s="5">
        <v>433.449951171875</v>
      </c>
      <c r="AC1447" s="5">
        <v>427.30595906575496</v>
      </c>
      <c r="AD1447" s="5">
        <v>410.124420166015</v>
      </c>
      <c r="AE1447" s="5">
        <v>378.45199584960898</v>
      </c>
      <c r="AF1447" s="5">
        <v>428.15875244140602</v>
      </c>
      <c r="AG1447" s="5">
        <v>405.57838948567661</v>
      </c>
      <c r="AH1447" s="5">
        <v>382.79904174804602</v>
      </c>
      <c r="AI1447" s="5">
        <v>426.01104736328102</v>
      </c>
      <c r="AJ1447" s="5">
        <v>390.609771728515</v>
      </c>
      <c r="AK1447" s="5">
        <v>399.80662027994731</v>
      </c>
      <c r="AL1447" s="5">
        <v>303.02606201171801</v>
      </c>
      <c r="AM1447" s="5">
        <v>322.14123535156199</v>
      </c>
      <c r="AN1447" s="5">
        <v>296.12606811523398</v>
      </c>
      <c r="AO1447" s="5">
        <v>307.09778849283799</v>
      </c>
      <c r="AP1447" s="5">
        <v>438.15628051757801</v>
      </c>
      <c r="AQ1447" s="5">
        <v>466.3486328125</v>
      </c>
      <c r="AR1447" s="5">
        <v>439.12606811523398</v>
      </c>
      <c r="AS1447" s="5">
        <v>447.87699381510402</v>
      </c>
      <c r="AT1447" s="5">
        <v>316.44705200195301</v>
      </c>
      <c r="AU1447" s="5">
        <v>263.48382568359301</v>
      </c>
      <c r="AV1447" s="5">
        <v>263.52484130859301</v>
      </c>
      <c r="AW1447" s="5">
        <v>281.15190633137968</v>
      </c>
      <c r="AX1447" s="5">
        <v>358.50906372070301</v>
      </c>
      <c r="AY1447" s="5">
        <v>394.31649780273398</v>
      </c>
      <c r="AZ1447" s="5">
        <v>339.614166259765</v>
      </c>
      <c r="BA1447" s="5">
        <v>364.14657592773398</v>
      </c>
    </row>
    <row r="1448" spans="1:53" x14ac:dyDescent="0.2">
      <c r="A1448" s="1">
        <v>1445</v>
      </c>
      <c r="B1448" s="1" t="s">
        <v>5801</v>
      </c>
      <c r="C1448" s="1" t="s">
        <v>5802</v>
      </c>
      <c r="D1448" s="1" t="s">
        <v>5803</v>
      </c>
      <c r="E1448" s="1" t="s">
        <v>5804</v>
      </c>
      <c r="F1448" s="5">
        <v>3742.23095703125</v>
      </c>
      <c r="G1448" s="5">
        <v>3758.4169921875</v>
      </c>
      <c r="H1448" s="5">
        <v>3944.27099609375</v>
      </c>
      <c r="I1448" s="5">
        <v>3814.9729817708335</v>
      </c>
      <c r="J1448" s="5">
        <v>4339.37109375</v>
      </c>
      <c r="K1448" s="5">
        <v>4526.45556640625</v>
      </c>
      <c r="L1448" s="5">
        <v>4395.37939453125</v>
      </c>
      <c r="M1448" s="5">
        <v>4420.402018229167</v>
      </c>
      <c r="N1448" s="5">
        <v>4210.1640625</v>
      </c>
      <c r="O1448" s="5">
        <v>3989.634765625</v>
      </c>
      <c r="P1448" s="5">
        <v>3914.51391601562</v>
      </c>
      <c r="Q1448" s="5">
        <v>4038.1042480468732</v>
      </c>
      <c r="R1448" s="5">
        <v>2111.345703125</v>
      </c>
      <c r="S1448" s="5">
        <v>2150.65893554687</v>
      </c>
      <c r="T1448" s="5">
        <v>2212.83764648437</v>
      </c>
      <c r="U1448" s="5">
        <v>2158.2807617187464</v>
      </c>
      <c r="V1448" s="5">
        <v>1352.80346679687</v>
      </c>
      <c r="W1448" s="5">
        <v>1400.47619628906</v>
      </c>
      <c r="X1448" s="5">
        <v>1356.31018066406</v>
      </c>
      <c r="Y1448" s="5">
        <v>1369.8632812499966</v>
      </c>
      <c r="Z1448" s="5">
        <v>2739.97143554687</v>
      </c>
      <c r="AA1448" s="5">
        <v>2934.64184570312</v>
      </c>
      <c r="AB1448" s="5">
        <v>2786.7958984375</v>
      </c>
      <c r="AC1448" s="5">
        <v>2820.4697265624964</v>
      </c>
      <c r="AD1448" s="5">
        <v>1017.43341064453</v>
      </c>
      <c r="AE1448" s="5">
        <v>1097.3251953125</v>
      </c>
      <c r="AF1448" s="5">
        <v>1069.55908203125</v>
      </c>
      <c r="AG1448" s="5">
        <v>1061.4392293294266</v>
      </c>
      <c r="AH1448" s="5">
        <v>1111.00854492187</v>
      </c>
      <c r="AI1448" s="5">
        <v>1126.23046875</v>
      </c>
      <c r="AJ1448" s="5">
        <v>1087.90417480468</v>
      </c>
      <c r="AK1448" s="5">
        <v>1108.3810628255167</v>
      </c>
      <c r="AL1448" s="5">
        <v>3269.37060546875</v>
      </c>
      <c r="AM1448" s="5">
        <v>3186.91772460937</v>
      </c>
      <c r="AN1448" s="5">
        <v>3198.6123046875</v>
      </c>
      <c r="AO1448" s="5">
        <v>3218.3002115885397</v>
      </c>
      <c r="AP1448" s="5">
        <v>1601.37365722656</v>
      </c>
      <c r="AQ1448" s="5">
        <v>1629.46374511718</v>
      </c>
      <c r="AR1448" s="5">
        <v>1596.79016113281</v>
      </c>
      <c r="AS1448" s="5">
        <v>1609.2091878255167</v>
      </c>
      <c r="AT1448" s="5">
        <v>1196.19116210937</v>
      </c>
      <c r="AU1448" s="5">
        <v>1252.53479003906</v>
      </c>
      <c r="AV1448" s="5">
        <v>1361.58410644531</v>
      </c>
      <c r="AW1448" s="5">
        <v>1270.1033528645801</v>
      </c>
      <c r="AX1448" s="5">
        <v>1385.80053710937</v>
      </c>
      <c r="AY1448" s="5">
        <v>1221.15270996093</v>
      </c>
      <c r="AZ1448" s="5">
        <v>1236.71008300781</v>
      </c>
      <c r="BA1448" s="5">
        <v>1281.2211100260365</v>
      </c>
    </row>
    <row r="1449" spans="1:53" x14ac:dyDescent="0.2">
      <c r="A1449" s="1">
        <v>1446</v>
      </c>
      <c r="B1449" s="1" t="s">
        <v>5805</v>
      </c>
      <c r="C1449" s="1" t="s">
        <v>5806</v>
      </c>
      <c r="D1449" s="1" t="s">
        <v>5807</v>
      </c>
      <c r="E1449" s="1" t="s">
        <v>5808</v>
      </c>
      <c r="F1449" s="5">
        <v>3064.96826171875</v>
      </c>
      <c r="G1449" s="5">
        <v>3164.53955078125</v>
      </c>
      <c r="H1449" s="5">
        <v>3113.68334960937</v>
      </c>
      <c r="I1449" s="5">
        <v>3114.3970540364567</v>
      </c>
      <c r="J1449" s="5">
        <v>2983.197265625</v>
      </c>
      <c r="K1449" s="5">
        <v>3074.458984375</v>
      </c>
      <c r="L1449" s="5">
        <v>3114.37866210937</v>
      </c>
      <c r="M1449" s="5">
        <v>3057.3449707031232</v>
      </c>
      <c r="N1449" s="5">
        <v>2902.85009765625</v>
      </c>
      <c r="O1449" s="5">
        <v>2972.37573242187</v>
      </c>
      <c r="P1449" s="5">
        <v>2971.01318359375</v>
      </c>
      <c r="Q1449" s="5">
        <v>2948.7463378906232</v>
      </c>
      <c r="R1449" s="5">
        <v>3297.93896484375</v>
      </c>
      <c r="S1449" s="5">
        <v>3244.75073242187</v>
      </c>
      <c r="T1449" s="5">
        <v>3262.8232421875</v>
      </c>
      <c r="U1449" s="5">
        <v>3268.5043131510397</v>
      </c>
      <c r="V1449" s="5">
        <v>4009.78637695312</v>
      </c>
      <c r="W1449" s="5">
        <v>3967.05004882812</v>
      </c>
      <c r="X1449" s="5">
        <v>3923.90698242187</v>
      </c>
      <c r="Y1449" s="5">
        <v>3966.914469401037</v>
      </c>
      <c r="Z1449" s="5">
        <v>3112.7939453125</v>
      </c>
      <c r="AA1449" s="5">
        <v>3402.8193359375</v>
      </c>
      <c r="AB1449" s="5">
        <v>3238.26245117187</v>
      </c>
      <c r="AC1449" s="5">
        <v>3251.2919108072897</v>
      </c>
      <c r="AD1449" s="5">
        <v>2497.9423828125</v>
      </c>
      <c r="AE1449" s="5">
        <v>2441.27758789062</v>
      </c>
      <c r="AF1449" s="5">
        <v>2377.88549804687</v>
      </c>
      <c r="AG1449" s="5">
        <v>2439.0351562499964</v>
      </c>
      <c r="AH1449" s="5">
        <v>2563.22924804687</v>
      </c>
      <c r="AI1449" s="5">
        <v>2465.88330078125</v>
      </c>
      <c r="AJ1449" s="5">
        <v>2466.71484375</v>
      </c>
      <c r="AK1449" s="5">
        <v>2498.6091308593732</v>
      </c>
      <c r="AL1449" s="5">
        <v>2785.75610351562</v>
      </c>
      <c r="AM1449" s="5">
        <v>2817.85546875</v>
      </c>
      <c r="AN1449" s="5">
        <v>2807.64306640625</v>
      </c>
      <c r="AO1449" s="5">
        <v>2803.7515462239567</v>
      </c>
      <c r="AP1449" s="5">
        <v>2900.49438476562</v>
      </c>
      <c r="AQ1449" s="5">
        <v>3047.11938476562</v>
      </c>
      <c r="AR1449" s="5">
        <v>2928.64379882812</v>
      </c>
      <c r="AS1449" s="5">
        <v>2958.7525227864535</v>
      </c>
      <c r="AT1449" s="5">
        <v>4491.525390625</v>
      </c>
      <c r="AU1449" s="5">
        <v>4396.9892578125</v>
      </c>
      <c r="AV1449" s="5">
        <v>4582.4755859375</v>
      </c>
      <c r="AW1449" s="5">
        <v>4490.330078125</v>
      </c>
      <c r="AX1449" s="5">
        <v>3688.84838867187</v>
      </c>
      <c r="AY1449" s="5">
        <v>3439.693359375</v>
      </c>
      <c r="AZ1449" s="5">
        <v>3500.93994140625</v>
      </c>
      <c r="BA1449" s="5">
        <v>3543.1605631510397</v>
      </c>
    </row>
    <row r="1450" spans="1:53" x14ac:dyDescent="0.2">
      <c r="A1450" s="1">
        <v>1447</v>
      </c>
      <c r="B1450" s="1" t="s">
        <v>5809</v>
      </c>
      <c r="C1450" s="1" t="s">
        <v>5810</v>
      </c>
      <c r="D1450" s="1" t="s">
        <v>5811</v>
      </c>
      <c r="E1450" s="1" t="s">
        <v>5812</v>
      </c>
      <c r="F1450" s="5">
        <v>87.902626037597599</v>
      </c>
      <c r="G1450" s="5">
        <v>83.405166625976506</v>
      </c>
      <c r="H1450" s="5">
        <v>77.427513122558594</v>
      </c>
      <c r="I1450" s="5">
        <v>82.911768595377566</v>
      </c>
      <c r="J1450" s="5">
        <v>101.137985229492</v>
      </c>
      <c r="K1450" s="5">
        <v>97.610916137695298</v>
      </c>
      <c r="L1450" s="5">
        <v>90.081489562988196</v>
      </c>
      <c r="M1450" s="5">
        <v>96.276796976725166</v>
      </c>
      <c r="N1450" s="5">
        <v>147.974365234375</v>
      </c>
      <c r="O1450" s="5">
        <v>153.20295715332</v>
      </c>
      <c r="P1450" s="5">
        <v>156.40345764160099</v>
      </c>
      <c r="Q1450" s="5">
        <v>152.526926676432</v>
      </c>
      <c r="R1450" s="5">
        <v>61.689151763916001</v>
      </c>
      <c r="S1450" s="5">
        <v>62.272510528564403</v>
      </c>
      <c r="T1450" s="5">
        <v>74.682792663574205</v>
      </c>
      <c r="U1450" s="5">
        <v>66.214818318684877</v>
      </c>
      <c r="V1450" s="5">
        <v>101.76213836669901</v>
      </c>
      <c r="W1450" s="5">
        <v>100.13108062744099</v>
      </c>
      <c r="X1450" s="5">
        <v>83.139686584472599</v>
      </c>
      <c r="Y1450" s="5">
        <v>95.010968526204195</v>
      </c>
      <c r="Z1450" s="5">
        <v>78.294845581054602</v>
      </c>
      <c r="AA1450" s="5">
        <v>81.436515808105398</v>
      </c>
      <c r="AB1450" s="5">
        <v>86.354209899902301</v>
      </c>
      <c r="AC1450" s="5">
        <v>82.028523763020758</v>
      </c>
      <c r="AD1450" s="5">
        <v>80.088111877441406</v>
      </c>
      <c r="AE1450" s="5">
        <v>81.706840515136705</v>
      </c>
      <c r="AF1450" s="5">
        <v>86.059135437011705</v>
      </c>
      <c r="AG1450" s="5">
        <v>82.618029276529953</v>
      </c>
      <c r="AH1450" s="5">
        <v>76.639022827148395</v>
      </c>
      <c r="AI1450" s="5">
        <v>79.917510986328097</v>
      </c>
      <c r="AJ1450" s="5">
        <v>74.505065917968693</v>
      </c>
      <c r="AK1450" s="5">
        <v>77.020533243815066</v>
      </c>
      <c r="AL1450" s="5">
        <v>125.815635681152</v>
      </c>
      <c r="AM1450" s="5">
        <v>120.971557617187</v>
      </c>
      <c r="AN1450" s="5">
        <v>124.81271362304599</v>
      </c>
      <c r="AO1450" s="5">
        <v>123.86663564046167</v>
      </c>
      <c r="AP1450" s="5">
        <v>73.977813720703097</v>
      </c>
      <c r="AQ1450" s="5">
        <v>81.731773376464801</v>
      </c>
      <c r="AR1450" s="5">
        <v>82.379074096679602</v>
      </c>
      <c r="AS1450" s="5">
        <v>79.362887064615833</v>
      </c>
      <c r="AT1450" s="5">
        <v>84.997787475585895</v>
      </c>
      <c r="AU1450" s="5">
        <v>85.990051269531193</v>
      </c>
      <c r="AV1450" s="5">
        <v>112.873764038085</v>
      </c>
      <c r="AW1450" s="5">
        <v>94.620534261067363</v>
      </c>
      <c r="AX1450" s="5">
        <v>79.965850830078097</v>
      </c>
      <c r="AY1450" s="5">
        <v>66.5086669921875</v>
      </c>
      <c r="AZ1450" s="5">
        <v>70.115509033203097</v>
      </c>
      <c r="BA1450" s="5">
        <v>72.196675618489564</v>
      </c>
    </row>
    <row r="1451" spans="1:53" x14ac:dyDescent="0.2">
      <c r="A1451" s="1">
        <v>1448</v>
      </c>
      <c r="B1451" s="1" t="s">
        <v>5813</v>
      </c>
      <c r="C1451" s="1" t="s">
        <v>5814</v>
      </c>
      <c r="D1451" s="1" t="s">
        <v>5815</v>
      </c>
      <c r="E1451" s="1" t="s">
        <v>5816</v>
      </c>
      <c r="F1451" s="5">
        <v>177.46228027343699</v>
      </c>
      <c r="G1451" s="5">
        <v>206.96678161621</v>
      </c>
      <c r="H1451" s="5">
        <v>208.65933227539</v>
      </c>
      <c r="I1451" s="5">
        <v>197.69613138834566</v>
      </c>
      <c r="J1451" s="5">
        <v>213.52099609375</v>
      </c>
      <c r="K1451" s="5">
        <v>201.42486572265599</v>
      </c>
      <c r="L1451" s="5">
        <v>223.37684631347599</v>
      </c>
      <c r="M1451" s="5">
        <v>212.774236043294</v>
      </c>
      <c r="N1451" s="5">
        <v>378.64437866210898</v>
      </c>
      <c r="O1451" s="5">
        <v>341.41912841796801</v>
      </c>
      <c r="P1451" s="5">
        <v>362.90017700195301</v>
      </c>
      <c r="Q1451" s="5">
        <v>360.98789469400998</v>
      </c>
      <c r="R1451" s="5">
        <v>168.46163940429599</v>
      </c>
      <c r="S1451" s="5">
        <v>167.08027648925699</v>
      </c>
      <c r="T1451" s="5">
        <v>176.976150512695</v>
      </c>
      <c r="U1451" s="5">
        <v>170.83935546874932</v>
      </c>
      <c r="V1451" s="5">
        <v>124.632438659667</v>
      </c>
      <c r="W1451" s="5">
        <v>130.07077026367099</v>
      </c>
      <c r="X1451" s="5">
        <v>113.31948852539</v>
      </c>
      <c r="Y1451" s="5">
        <v>122.67423248290932</v>
      </c>
      <c r="Z1451" s="5">
        <v>123.702911376953</v>
      </c>
      <c r="AA1451" s="5">
        <v>130.17620849609301</v>
      </c>
      <c r="AB1451" s="5">
        <v>129.33566284179599</v>
      </c>
      <c r="AC1451" s="5">
        <v>127.73826090494735</v>
      </c>
      <c r="AD1451" s="5">
        <v>103.29965209960901</v>
      </c>
      <c r="AE1451" s="5">
        <v>93.739364624023395</v>
      </c>
      <c r="AF1451" s="5">
        <v>107.846435546875</v>
      </c>
      <c r="AG1451" s="5">
        <v>101.62848409016914</v>
      </c>
      <c r="AH1451" s="5">
        <v>105.343017578125</v>
      </c>
      <c r="AI1451" s="5">
        <v>109.19743347167901</v>
      </c>
      <c r="AJ1451" s="5">
        <v>93.727912902832003</v>
      </c>
      <c r="AK1451" s="5">
        <v>102.75612131754535</v>
      </c>
      <c r="AL1451" s="5">
        <v>245.20179748535099</v>
      </c>
      <c r="AM1451" s="5">
        <v>217.09095764160099</v>
      </c>
      <c r="AN1451" s="5">
        <v>283.48654174804602</v>
      </c>
      <c r="AO1451" s="5">
        <v>248.59309895833266</v>
      </c>
      <c r="AP1451" s="5">
        <v>130.58622741699199</v>
      </c>
      <c r="AQ1451" s="5">
        <v>120.83055114746</v>
      </c>
      <c r="AR1451" s="5">
        <v>124.72615814208901</v>
      </c>
      <c r="AS1451" s="5">
        <v>125.38097890218033</v>
      </c>
      <c r="AT1451" s="5">
        <v>98.252838134765597</v>
      </c>
      <c r="AU1451" s="5">
        <v>72.400718688964801</v>
      </c>
      <c r="AV1451" s="5">
        <v>90.423431396484304</v>
      </c>
      <c r="AW1451" s="5">
        <v>87.025662740071581</v>
      </c>
      <c r="AX1451" s="5">
        <v>96.234016418457003</v>
      </c>
      <c r="AY1451" s="5">
        <v>109.440536499023</v>
      </c>
      <c r="AZ1451" s="5">
        <v>114.02529144287099</v>
      </c>
      <c r="BA1451" s="5">
        <v>106.56661478678366</v>
      </c>
    </row>
    <row r="1452" spans="1:53" x14ac:dyDescent="0.2">
      <c r="A1452" s="1">
        <v>1449</v>
      </c>
      <c r="B1452" s="1" t="s">
        <v>5817</v>
      </c>
      <c r="C1452" s="1" t="s">
        <v>5818</v>
      </c>
      <c r="D1452" s="1" t="s">
        <v>5819</v>
      </c>
      <c r="E1452" s="1" t="s">
        <v>5820</v>
      </c>
      <c r="F1452" s="5">
        <v>1554.56860351562</v>
      </c>
      <c r="G1452" s="5">
        <v>1674.8994140625</v>
      </c>
      <c r="H1452" s="5">
        <v>1901.6279296875</v>
      </c>
      <c r="I1452" s="5">
        <v>1710.3653157552064</v>
      </c>
      <c r="J1452" s="5">
        <v>1781.26147460937</v>
      </c>
      <c r="K1452" s="5">
        <v>1885.83642578125</v>
      </c>
      <c r="L1452" s="5">
        <v>1835.55627441406</v>
      </c>
      <c r="M1452" s="5">
        <v>1834.2180582682267</v>
      </c>
      <c r="N1452" s="5">
        <v>1254.9443359375</v>
      </c>
      <c r="O1452" s="5">
        <v>1236.62023925781</v>
      </c>
      <c r="P1452" s="5">
        <v>1278.44860839843</v>
      </c>
      <c r="Q1452" s="5">
        <v>1256.6710611979133</v>
      </c>
      <c r="R1452" s="5">
        <v>2463.03076171875</v>
      </c>
      <c r="S1452" s="5">
        <v>1783.97180175781</v>
      </c>
      <c r="T1452" s="5">
        <v>2116.59643554687</v>
      </c>
      <c r="U1452" s="5">
        <v>2121.1996663411433</v>
      </c>
      <c r="V1452" s="5">
        <v>1605.74743652343</v>
      </c>
      <c r="W1452" s="5">
        <v>1687.91723632812</v>
      </c>
      <c r="X1452" s="5">
        <v>1617.85021972656</v>
      </c>
      <c r="Y1452" s="5">
        <v>1637.1716308593698</v>
      </c>
      <c r="Z1452" s="5">
        <v>1644.68872070312</v>
      </c>
      <c r="AA1452" s="5">
        <v>1667.84338378906</v>
      </c>
      <c r="AB1452" s="5">
        <v>1626.40368652343</v>
      </c>
      <c r="AC1452" s="5">
        <v>1646.3119303385367</v>
      </c>
      <c r="AD1452" s="5">
        <v>2133.94580078125</v>
      </c>
      <c r="AE1452" s="5">
        <v>2053.08349609375</v>
      </c>
      <c r="AF1452" s="5">
        <v>1821.79235839843</v>
      </c>
      <c r="AG1452" s="5">
        <v>2002.94055175781</v>
      </c>
      <c r="AH1452" s="5">
        <v>1919.74572753906</v>
      </c>
      <c r="AI1452" s="5">
        <v>1595.84143066406</v>
      </c>
      <c r="AJ1452" s="5">
        <v>1777.18359375</v>
      </c>
      <c r="AK1452" s="5">
        <v>1764.2569173177064</v>
      </c>
      <c r="AL1452" s="5">
        <v>1328.49560546875</v>
      </c>
      <c r="AM1452" s="5">
        <v>1295.67224121093</v>
      </c>
      <c r="AN1452" s="5">
        <v>1342.677734375</v>
      </c>
      <c r="AO1452" s="5">
        <v>1322.28186035156</v>
      </c>
      <c r="AP1452" s="5">
        <v>1406.62573242187</v>
      </c>
      <c r="AQ1452" s="5">
        <v>1394.35205078125</v>
      </c>
      <c r="AR1452" s="5">
        <v>1340.24914550781</v>
      </c>
      <c r="AS1452" s="5">
        <v>1380.4089762369767</v>
      </c>
      <c r="AT1452" s="5">
        <v>1588.48059082031</v>
      </c>
      <c r="AU1452" s="5">
        <v>1234.60778808593</v>
      </c>
      <c r="AV1452" s="5">
        <v>560.04132080078102</v>
      </c>
      <c r="AW1452" s="5">
        <v>1127.7098999023403</v>
      </c>
      <c r="AX1452" s="5">
        <v>1667.33947753906</v>
      </c>
      <c r="AY1452" s="5">
        <v>1716.62536621093</v>
      </c>
      <c r="AZ1452" s="5">
        <v>1688.99389648437</v>
      </c>
      <c r="BA1452" s="5">
        <v>1690.9862467447867</v>
      </c>
    </row>
    <row r="1453" spans="1:53" x14ac:dyDescent="0.2">
      <c r="A1453" s="1">
        <v>1450</v>
      </c>
      <c r="B1453" s="1" t="s">
        <v>5821</v>
      </c>
      <c r="C1453" s="1" t="s">
        <v>5822</v>
      </c>
      <c r="D1453" s="1" t="s">
        <v>5823</v>
      </c>
      <c r="E1453" s="1" t="s">
        <v>5824</v>
      </c>
      <c r="F1453" s="5">
        <v>971.93292236328102</v>
      </c>
      <c r="G1453" s="5">
        <v>981.66888427734295</v>
      </c>
      <c r="H1453" s="5">
        <v>998.78918457031205</v>
      </c>
      <c r="I1453" s="5">
        <v>984.13033040364542</v>
      </c>
      <c r="J1453" s="5">
        <v>977.84625244140602</v>
      </c>
      <c r="K1453" s="5">
        <v>959.92047119140602</v>
      </c>
      <c r="L1453" s="5">
        <v>924.8828125</v>
      </c>
      <c r="M1453" s="5">
        <v>954.21651204427064</v>
      </c>
      <c r="N1453" s="5">
        <v>488.10198974609301</v>
      </c>
      <c r="O1453" s="5">
        <v>524.22711181640602</v>
      </c>
      <c r="P1453" s="5">
        <v>547.904541015625</v>
      </c>
      <c r="Q1453" s="5">
        <v>520.07788085937466</v>
      </c>
      <c r="R1453" s="5">
        <v>772.33294677734295</v>
      </c>
      <c r="S1453" s="5">
        <v>708.08673095703102</v>
      </c>
      <c r="T1453" s="5">
        <v>759.05847167968705</v>
      </c>
      <c r="U1453" s="5">
        <v>746.49271647135367</v>
      </c>
      <c r="V1453" s="5">
        <v>670.38470458984295</v>
      </c>
      <c r="W1453" s="5">
        <v>676.96240234375</v>
      </c>
      <c r="X1453" s="5">
        <v>661.36560058593705</v>
      </c>
      <c r="Y1453" s="5">
        <v>669.57090250650992</v>
      </c>
      <c r="Z1453" s="5">
        <v>1104.26782226562</v>
      </c>
      <c r="AA1453" s="5">
        <v>1003.7548828125</v>
      </c>
      <c r="AB1453" s="5">
        <v>1040.92785644531</v>
      </c>
      <c r="AC1453" s="5">
        <v>1049.6501871744767</v>
      </c>
      <c r="AD1453" s="5">
        <v>693.294189453125</v>
      </c>
      <c r="AE1453" s="5">
        <v>708.63787841796795</v>
      </c>
      <c r="AF1453" s="5">
        <v>705.36682128906205</v>
      </c>
      <c r="AG1453" s="5">
        <v>702.43296305338492</v>
      </c>
      <c r="AH1453" s="5">
        <v>703.052978515625</v>
      </c>
      <c r="AI1453" s="5">
        <v>774.198974609375</v>
      </c>
      <c r="AJ1453" s="5">
        <v>698.05401611328102</v>
      </c>
      <c r="AK1453" s="5">
        <v>725.10198974609375</v>
      </c>
      <c r="AL1453" s="5">
        <v>407.71493530273398</v>
      </c>
      <c r="AM1453" s="5">
        <v>364.78472900390602</v>
      </c>
      <c r="AN1453" s="5">
        <v>430.32751464843699</v>
      </c>
      <c r="AO1453" s="5">
        <v>400.94239298502566</v>
      </c>
      <c r="AP1453" s="5">
        <v>693.43829345703102</v>
      </c>
      <c r="AQ1453" s="5">
        <v>717.89715576171795</v>
      </c>
      <c r="AR1453" s="5">
        <v>717.00421142578102</v>
      </c>
      <c r="AS1453" s="5">
        <v>709.44655354817678</v>
      </c>
      <c r="AT1453" s="5">
        <v>759.87243652343705</v>
      </c>
      <c r="AU1453" s="5">
        <v>700.217529296875</v>
      </c>
      <c r="AV1453" s="5">
        <v>867.86083984375</v>
      </c>
      <c r="AW1453" s="5">
        <v>775.98360188802064</v>
      </c>
      <c r="AX1453" s="5">
        <v>847.34332275390602</v>
      </c>
      <c r="AY1453" s="5">
        <v>840.66302490234295</v>
      </c>
      <c r="AZ1453" s="5">
        <v>867.42199707031205</v>
      </c>
      <c r="BA1453" s="5">
        <v>851.80944824218705</v>
      </c>
    </row>
    <row r="1454" spans="1:53" x14ac:dyDescent="0.2">
      <c r="A1454" s="1">
        <v>1451</v>
      </c>
      <c r="B1454" s="1" t="s">
        <v>5825</v>
      </c>
      <c r="C1454" s="1" t="s">
        <v>5826</v>
      </c>
      <c r="D1454" s="1" t="s">
        <v>5827</v>
      </c>
      <c r="E1454" s="1" t="s">
        <v>5828</v>
      </c>
      <c r="G1454" s="5">
        <v>13.093248367309499</v>
      </c>
      <c r="H1454" s="5">
        <v>16.464166641235298</v>
      </c>
      <c r="I1454" s="5">
        <v>14.778707504272399</v>
      </c>
      <c r="L1454" s="5">
        <v>12.3471021652221</v>
      </c>
      <c r="M1454" s="5">
        <v>12.3471021652221</v>
      </c>
      <c r="V1454" s="5">
        <v>14.209041595458901</v>
      </c>
      <c r="W1454" s="5">
        <v>18.9765605926513</v>
      </c>
      <c r="X1454" s="5">
        <v>13.9335479736328</v>
      </c>
      <c r="Y1454" s="5">
        <v>15.706383387247667</v>
      </c>
      <c r="Z1454" s="5">
        <v>24.0640869140625</v>
      </c>
      <c r="AA1454" s="5">
        <v>20.818708419799801</v>
      </c>
      <c r="AB1454" s="5">
        <v>24.4170532226562</v>
      </c>
      <c r="AC1454" s="5">
        <v>23.099949518839498</v>
      </c>
      <c r="AD1454" s="5">
        <v>31.247022628784102</v>
      </c>
      <c r="AE1454" s="5">
        <v>38.177341461181598</v>
      </c>
      <c r="AF1454" s="5">
        <v>20.212697982788001</v>
      </c>
      <c r="AG1454" s="5">
        <v>29.879020690917901</v>
      </c>
      <c r="AH1454" s="5">
        <v>22.149246215820298</v>
      </c>
      <c r="AI1454" s="5">
        <v>19.9437236785888</v>
      </c>
      <c r="AJ1454" s="5">
        <v>32.434314727783203</v>
      </c>
      <c r="AK1454" s="5">
        <v>24.842428207397433</v>
      </c>
      <c r="AM1454" s="5">
        <v>25.1351623535156</v>
      </c>
      <c r="AO1454" s="5">
        <v>25.1351623535156</v>
      </c>
      <c r="AP1454" s="5">
        <v>13.782979965209901</v>
      </c>
      <c r="AQ1454" s="5">
        <v>21.487773895263601</v>
      </c>
      <c r="AR1454" s="5">
        <v>28.139669418334901</v>
      </c>
      <c r="AS1454" s="5">
        <v>21.136807759602803</v>
      </c>
      <c r="AX1454" s="5">
        <v>24.2228889465332</v>
      </c>
      <c r="AY1454" s="5">
        <v>23.710483551025298</v>
      </c>
      <c r="AZ1454" s="5">
        <v>17.268718719482401</v>
      </c>
      <c r="BA1454" s="5">
        <v>21.734030405680301</v>
      </c>
    </row>
    <row r="1455" spans="1:53" x14ac:dyDescent="0.2">
      <c r="A1455" s="1">
        <v>1452</v>
      </c>
      <c r="B1455" s="1" t="s">
        <v>5829</v>
      </c>
      <c r="C1455" s="1" t="s">
        <v>5830</v>
      </c>
      <c r="D1455" s="1" t="s">
        <v>5831</v>
      </c>
      <c r="E1455" s="1" t="s">
        <v>5832</v>
      </c>
      <c r="F1455" s="5">
        <v>150.63795471191401</v>
      </c>
      <c r="G1455" s="5">
        <v>171.24870300292901</v>
      </c>
      <c r="H1455" s="5">
        <v>154.95364379882801</v>
      </c>
      <c r="I1455" s="5">
        <v>158.94676717122368</v>
      </c>
      <c r="J1455" s="5">
        <v>143.465072631835</v>
      </c>
      <c r="K1455" s="5">
        <v>137.58042907714801</v>
      </c>
      <c r="L1455" s="5">
        <v>135.45016479492099</v>
      </c>
      <c r="M1455" s="5">
        <v>138.83188883463467</v>
      </c>
      <c r="N1455" s="5">
        <v>165.37472534179599</v>
      </c>
      <c r="O1455" s="5">
        <v>161.48970031738199</v>
      </c>
      <c r="P1455" s="5">
        <v>201.77374267578099</v>
      </c>
      <c r="Q1455" s="5">
        <v>176.21272277831966</v>
      </c>
      <c r="R1455" s="5">
        <v>331.52841186523398</v>
      </c>
      <c r="S1455" s="5">
        <v>280.38195800781199</v>
      </c>
      <c r="T1455" s="5">
        <v>285.58978271484301</v>
      </c>
      <c r="U1455" s="5">
        <v>299.16671752929636</v>
      </c>
      <c r="V1455" s="5">
        <v>144.711502075195</v>
      </c>
      <c r="W1455" s="5">
        <v>167.08810424804599</v>
      </c>
      <c r="X1455" s="5">
        <v>149.37435913085901</v>
      </c>
      <c r="Y1455" s="5">
        <v>153.72465515136665</v>
      </c>
      <c r="Z1455" s="5">
        <v>261.71905517578102</v>
      </c>
      <c r="AA1455" s="5">
        <v>286.15856933593699</v>
      </c>
      <c r="AB1455" s="5">
        <v>289.618560791015</v>
      </c>
      <c r="AC1455" s="5">
        <v>279.16539510091098</v>
      </c>
      <c r="AD1455" s="5">
        <v>379.07806396484301</v>
      </c>
      <c r="AE1455" s="5">
        <v>393.77282714843699</v>
      </c>
      <c r="AF1455" s="5">
        <v>385.69381713867102</v>
      </c>
      <c r="AG1455" s="5">
        <v>386.18156941731701</v>
      </c>
      <c r="AH1455" s="5">
        <v>361.49572753906199</v>
      </c>
      <c r="AI1455" s="5">
        <v>342.29769897460898</v>
      </c>
      <c r="AJ1455" s="5">
        <v>388.048736572265</v>
      </c>
      <c r="AK1455" s="5">
        <v>363.94738769531199</v>
      </c>
      <c r="AL1455" s="5">
        <v>294.63525390625</v>
      </c>
      <c r="AM1455" s="5">
        <v>275.305572509765</v>
      </c>
      <c r="AN1455" s="5">
        <v>286.51199340820301</v>
      </c>
      <c r="AO1455" s="5">
        <v>285.48427327473934</v>
      </c>
      <c r="AP1455" s="5">
        <v>381.41574096679602</v>
      </c>
      <c r="AQ1455" s="5">
        <v>374.35372924804602</v>
      </c>
      <c r="AR1455" s="5">
        <v>353.88293457031199</v>
      </c>
      <c r="AS1455" s="5">
        <v>369.88413492838464</v>
      </c>
      <c r="AT1455" s="5">
        <v>370.21365356445301</v>
      </c>
      <c r="AU1455" s="5">
        <v>418.09426879882801</v>
      </c>
      <c r="AV1455" s="5">
        <v>300.60394287109301</v>
      </c>
      <c r="AW1455" s="5">
        <v>362.97062174479134</v>
      </c>
      <c r="AX1455" s="5">
        <v>442.21472167968699</v>
      </c>
      <c r="AY1455" s="5">
        <v>407.32043457031199</v>
      </c>
      <c r="AZ1455" s="5">
        <v>438.55065917968699</v>
      </c>
      <c r="BA1455" s="5">
        <v>429.36193847656199</v>
      </c>
    </row>
    <row r="1456" spans="1:53" x14ac:dyDescent="0.2">
      <c r="A1456" s="1">
        <v>1453</v>
      </c>
      <c r="B1456" s="1" t="s">
        <v>5833</v>
      </c>
      <c r="C1456" s="1" t="s">
        <v>5834</v>
      </c>
      <c r="D1456" s="1" t="s">
        <v>5835</v>
      </c>
      <c r="E1456" s="1" t="s">
        <v>5836</v>
      </c>
      <c r="F1456" s="5">
        <v>115.082916259765</v>
      </c>
      <c r="G1456" s="5">
        <v>107.6782913208</v>
      </c>
      <c r="H1456" s="5">
        <v>124.668235778808</v>
      </c>
      <c r="I1456" s="5">
        <v>115.80981445312432</v>
      </c>
      <c r="J1456" s="5">
        <v>149.00880432128901</v>
      </c>
      <c r="K1456" s="5">
        <v>125.377632141113</v>
      </c>
      <c r="L1456" s="5">
        <v>124.758613586425</v>
      </c>
      <c r="M1456" s="5">
        <v>133.04835001627566</v>
      </c>
      <c r="N1456" s="5">
        <v>162.571517944335</v>
      </c>
      <c r="O1456" s="5">
        <v>149.66265869140599</v>
      </c>
      <c r="P1456" s="5">
        <v>168.46939086914</v>
      </c>
      <c r="Q1456" s="5">
        <v>160.234522501627</v>
      </c>
      <c r="R1456" s="5">
        <v>95.940086364746094</v>
      </c>
      <c r="S1456" s="5">
        <v>105.57859802246</v>
      </c>
      <c r="T1456" s="5">
        <v>126.344192504882</v>
      </c>
      <c r="U1456" s="5">
        <v>109.28762563069603</v>
      </c>
      <c r="V1456" s="5">
        <v>120.29354858398401</v>
      </c>
      <c r="W1456" s="5">
        <v>98.2080078125</v>
      </c>
      <c r="X1456" s="5">
        <v>92.053825378417898</v>
      </c>
      <c r="Y1456" s="5">
        <v>103.51846059163397</v>
      </c>
      <c r="Z1456" s="5">
        <v>138.49612426757801</v>
      </c>
      <c r="AA1456" s="5">
        <v>104.85001373291</v>
      </c>
      <c r="AB1456" s="5">
        <v>115.46290588378901</v>
      </c>
      <c r="AC1456" s="5">
        <v>119.60301462809234</v>
      </c>
      <c r="AD1456" s="5">
        <v>122.96697235107401</v>
      </c>
      <c r="AE1456" s="5">
        <v>104.958045959472</v>
      </c>
      <c r="AF1456" s="5">
        <v>107.32534027099599</v>
      </c>
      <c r="AG1456" s="5">
        <v>111.75011952718067</v>
      </c>
      <c r="AH1456" s="5">
        <v>117.071937561035</v>
      </c>
      <c r="AI1456" s="5">
        <v>98.698181152343693</v>
      </c>
      <c r="AJ1456" s="5">
        <v>101.75298309326099</v>
      </c>
      <c r="AK1456" s="5">
        <v>105.84103393554655</v>
      </c>
      <c r="AL1456" s="5">
        <v>121.96913146972599</v>
      </c>
      <c r="AM1456" s="5">
        <v>101.24932861328099</v>
      </c>
      <c r="AN1456" s="5">
        <v>106.663764953613</v>
      </c>
      <c r="AO1456" s="5">
        <v>109.96074167887332</v>
      </c>
      <c r="AP1456" s="5">
        <v>87.099365234375</v>
      </c>
      <c r="AQ1456" s="5">
        <v>82.406784057617102</v>
      </c>
      <c r="AR1456" s="5">
        <v>84.305221557617102</v>
      </c>
      <c r="AS1456" s="5">
        <v>84.603790283203068</v>
      </c>
      <c r="AT1456" s="5">
        <v>95.251571655273395</v>
      </c>
      <c r="AU1456" s="5">
        <v>75.067947387695298</v>
      </c>
      <c r="AW1456" s="5">
        <v>85.159759521484347</v>
      </c>
      <c r="AX1456" s="5">
        <v>124.59420776367099</v>
      </c>
      <c r="AY1456" s="5">
        <v>80.618980407714801</v>
      </c>
      <c r="AZ1456" s="5">
        <v>84.329208374023395</v>
      </c>
      <c r="BA1456" s="5">
        <v>96.514132181803063</v>
      </c>
    </row>
    <row r="1457" spans="1:53" x14ac:dyDescent="0.2">
      <c r="A1457" s="1">
        <v>1454</v>
      </c>
      <c r="B1457" s="1" t="s">
        <v>5837</v>
      </c>
      <c r="C1457" s="1" t="s">
        <v>5838</v>
      </c>
      <c r="D1457" s="1" t="s">
        <v>5839</v>
      </c>
      <c r="E1457" s="1" t="s">
        <v>5840</v>
      </c>
      <c r="F1457" s="5">
        <v>487.16378784179602</v>
      </c>
      <c r="G1457" s="5">
        <v>505.91506958007801</v>
      </c>
      <c r="H1457" s="5">
        <v>525.69378662109295</v>
      </c>
      <c r="I1457" s="5">
        <v>506.25754801432231</v>
      </c>
      <c r="J1457" s="5">
        <v>494.40789794921801</v>
      </c>
      <c r="K1457" s="5">
        <v>489.24472045898398</v>
      </c>
      <c r="L1457" s="5">
        <v>456.513092041015</v>
      </c>
      <c r="M1457" s="5">
        <v>480.05523681640562</v>
      </c>
      <c r="N1457" s="5">
        <v>751.05108642578102</v>
      </c>
      <c r="O1457" s="5">
        <v>804.411865234375</v>
      </c>
      <c r="P1457" s="5">
        <v>734.15625</v>
      </c>
      <c r="Q1457" s="5">
        <v>763.20640055338538</v>
      </c>
      <c r="R1457" s="5">
        <v>731.73773193359295</v>
      </c>
      <c r="S1457" s="5">
        <v>797.89337158203102</v>
      </c>
      <c r="T1457" s="5">
        <v>747.848388671875</v>
      </c>
      <c r="U1457" s="5">
        <v>759.1598307291664</v>
      </c>
      <c r="V1457" s="5">
        <v>662.54986572265602</v>
      </c>
      <c r="W1457" s="5">
        <v>688.30645751953102</v>
      </c>
      <c r="X1457" s="5">
        <v>625.44500732421795</v>
      </c>
      <c r="Y1457" s="5">
        <v>658.76711018880167</v>
      </c>
      <c r="Z1457" s="5">
        <v>654.45880126953102</v>
      </c>
      <c r="AA1457" s="5">
        <v>748.88372802734295</v>
      </c>
      <c r="AB1457" s="5">
        <v>695.07415771484295</v>
      </c>
      <c r="AC1457" s="5">
        <v>699.47222900390568</v>
      </c>
      <c r="AD1457" s="5">
        <v>358.92608642578102</v>
      </c>
      <c r="AE1457" s="5">
        <v>377.62045288085898</v>
      </c>
      <c r="AF1457" s="5">
        <v>364.13671875</v>
      </c>
      <c r="AG1457" s="5">
        <v>366.89441935221333</v>
      </c>
      <c r="AH1457" s="5">
        <v>349.11874389648398</v>
      </c>
      <c r="AI1457" s="5">
        <v>374.42361450195301</v>
      </c>
      <c r="AJ1457" s="5">
        <v>376.161041259765</v>
      </c>
      <c r="AK1457" s="5">
        <v>366.56779988606735</v>
      </c>
      <c r="AL1457" s="5">
        <v>640.44616699218705</v>
      </c>
      <c r="AM1457" s="5">
        <v>643.39208984375</v>
      </c>
      <c r="AN1457" s="5">
        <v>698.54095458984295</v>
      </c>
      <c r="AO1457" s="5">
        <v>660.79307047525992</v>
      </c>
      <c r="AP1457" s="5">
        <v>458.09173583984301</v>
      </c>
      <c r="AQ1457" s="5">
        <v>454.88436889648398</v>
      </c>
      <c r="AR1457" s="5">
        <v>499.14547729492102</v>
      </c>
      <c r="AS1457" s="5">
        <v>470.707194010416</v>
      </c>
      <c r="AT1457" s="5">
        <v>514.77459716796795</v>
      </c>
      <c r="AU1457" s="5">
        <v>425.198486328125</v>
      </c>
      <c r="AV1457" s="5">
        <v>456.46499633789</v>
      </c>
      <c r="AW1457" s="5">
        <v>465.47935994466098</v>
      </c>
      <c r="AX1457" s="5">
        <v>645.08770751953102</v>
      </c>
      <c r="AY1457" s="5">
        <v>620.26715087890602</v>
      </c>
      <c r="AZ1457" s="5">
        <v>617.40081787109295</v>
      </c>
      <c r="BA1457" s="5">
        <v>627.58522542317667</v>
      </c>
    </row>
    <row r="1458" spans="1:53" x14ac:dyDescent="0.2">
      <c r="A1458" s="1">
        <v>1455</v>
      </c>
      <c r="B1458" s="1" t="s">
        <v>5841</v>
      </c>
      <c r="C1458" s="1" t="s">
        <v>5842</v>
      </c>
      <c r="D1458" s="1" t="s">
        <v>5843</v>
      </c>
      <c r="E1458" s="1" t="s">
        <v>5844</v>
      </c>
      <c r="F1458" s="5">
        <v>288.636474609375</v>
      </c>
      <c r="G1458" s="5">
        <v>289.44467163085898</v>
      </c>
      <c r="H1458" s="5">
        <v>143.68048095703099</v>
      </c>
      <c r="I1458" s="5">
        <v>240.58720906575499</v>
      </c>
      <c r="J1458" s="5">
        <v>324.68392944335898</v>
      </c>
      <c r="K1458" s="5">
        <v>309.25695800781199</v>
      </c>
      <c r="L1458" s="5">
        <v>302.08306884765602</v>
      </c>
      <c r="M1458" s="5">
        <v>312.00798543294235</v>
      </c>
      <c r="N1458" s="5">
        <v>199.30383300781199</v>
      </c>
      <c r="O1458" s="5">
        <v>222.16769409179599</v>
      </c>
      <c r="P1458" s="5">
        <v>217.08352661132801</v>
      </c>
      <c r="Q1458" s="5">
        <v>212.85168457031202</v>
      </c>
      <c r="R1458" s="5">
        <v>41.522411346435497</v>
      </c>
      <c r="S1458" s="5">
        <v>144.68624877929599</v>
      </c>
      <c r="T1458" s="5">
        <v>163.18804931640599</v>
      </c>
      <c r="U1458" s="5">
        <v>116.46556981404582</v>
      </c>
      <c r="V1458" s="5">
        <v>123.589706420898</v>
      </c>
      <c r="W1458" s="5">
        <v>121.383155822753</v>
      </c>
      <c r="X1458" s="5">
        <v>149.38139343261699</v>
      </c>
      <c r="Y1458" s="5">
        <v>131.45141855875599</v>
      </c>
      <c r="Z1458" s="5">
        <v>268.82611083984301</v>
      </c>
      <c r="AA1458" s="5">
        <v>212.01744079589801</v>
      </c>
      <c r="AB1458" s="5">
        <v>267.27999877929602</v>
      </c>
      <c r="AC1458" s="5">
        <v>249.37451680501235</v>
      </c>
      <c r="AF1458" s="5">
        <v>114.67559814453099</v>
      </c>
      <c r="AG1458" s="5">
        <v>114.67559814453099</v>
      </c>
      <c r="AI1458" s="5">
        <v>190.95964050292901</v>
      </c>
      <c r="AJ1458" s="5">
        <v>115.09291839599599</v>
      </c>
      <c r="AK1458" s="5">
        <v>153.02627944946249</v>
      </c>
      <c r="AM1458" s="5">
        <v>282.73828125</v>
      </c>
      <c r="AO1458" s="5">
        <v>282.73828125</v>
      </c>
      <c r="AP1458" s="5">
        <v>126.325622558593</v>
      </c>
      <c r="AQ1458" s="5">
        <v>144.86619567871</v>
      </c>
      <c r="AR1458" s="5">
        <v>131.29866027832</v>
      </c>
      <c r="AS1458" s="5">
        <v>134.16349283854098</v>
      </c>
      <c r="AT1458" s="5">
        <v>272.663818359375</v>
      </c>
      <c r="AV1458" s="5">
        <v>366.065185546875</v>
      </c>
      <c r="AW1458" s="5">
        <v>319.364501953125</v>
      </c>
      <c r="AX1458" s="5">
        <v>205.16456604003901</v>
      </c>
      <c r="AY1458" s="5">
        <v>101.68783569335901</v>
      </c>
      <c r="AZ1458" s="5">
        <v>139.007720947265</v>
      </c>
      <c r="BA1458" s="5">
        <v>148.62004089355432</v>
      </c>
    </row>
    <row r="1459" spans="1:53" x14ac:dyDescent="0.2">
      <c r="A1459" s="1">
        <v>1456</v>
      </c>
      <c r="B1459" s="1" t="s">
        <v>5845</v>
      </c>
      <c r="C1459" s="1" t="s">
        <v>5846</v>
      </c>
      <c r="D1459" s="1" t="s">
        <v>5847</v>
      </c>
      <c r="E1459" s="1" t="s">
        <v>5848</v>
      </c>
      <c r="F1459" s="5">
        <v>159.87693786621</v>
      </c>
      <c r="G1459" s="5">
        <v>164.87255859375</v>
      </c>
      <c r="H1459" s="5">
        <v>160.17546081542901</v>
      </c>
      <c r="I1459" s="5">
        <v>161.64165242512968</v>
      </c>
      <c r="J1459" s="5">
        <v>180.43170166015599</v>
      </c>
      <c r="K1459" s="5">
        <v>158.49131774902301</v>
      </c>
      <c r="L1459" s="5">
        <v>160.529037475585</v>
      </c>
      <c r="M1459" s="5">
        <v>166.48401896158802</v>
      </c>
      <c r="N1459" s="5">
        <v>268.66656494140602</v>
      </c>
      <c r="O1459" s="5">
        <v>255.53764343261699</v>
      </c>
      <c r="P1459" s="5">
        <v>254.86148071289</v>
      </c>
      <c r="Q1459" s="5">
        <v>259.68856302897098</v>
      </c>
      <c r="R1459" s="5">
        <v>143.15718078613199</v>
      </c>
      <c r="S1459" s="5">
        <v>130.45315551757801</v>
      </c>
      <c r="T1459" s="5">
        <v>136.62257385253901</v>
      </c>
      <c r="U1459" s="5">
        <v>136.74430338541634</v>
      </c>
      <c r="V1459" s="5">
        <v>136.47724914550699</v>
      </c>
      <c r="W1459" s="5">
        <v>146.047271728515</v>
      </c>
      <c r="X1459" s="5">
        <v>135.25605773925699</v>
      </c>
      <c r="Y1459" s="5">
        <v>139.26019287109298</v>
      </c>
      <c r="Z1459" s="5">
        <v>136.61341857910099</v>
      </c>
      <c r="AA1459" s="5">
        <v>123.553665161132</v>
      </c>
      <c r="AB1459" s="5">
        <v>123.578125</v>
      </c>
      <c r="AC1459" s="5">
        <v>127.91506958007767</v>
      </c>
      <c r="AD1459" s="5">
        <v>166.73928833007801</v>
      </c>
      <c r="AE1459" s="5">
        <v>181.79602050781199</v>
      </c>
      <c r="AF1459" s="5">
        <v>157.13708496093699</v>
      </c>
      <c r="AG1459" s="5">
        <v>168.55746459960901</v>
      </c>
      <c r="AH1459" s="5">
        <v>179.36073303222599</v>
      </c>
      <c r="AI1459" s="5">
        <v>153.84375</v>
      </c>
      <c r="AJ1459" s="5">
        <v>164.50520324707</v>
      </c>
      <c r="AK1459" s="5">
        <v>165.90322875976531</v>
      </c>
      <c r="AL1459" s="5">
        <v>200.28178405761699</v>
      </c>
      <c r="AM1459" s="5">
        <v>190.27207946777301</v>
      </c>
      <c r="AN1459" s="5">
        <v>216.30401611328099</v>
      </c>
      <c r="AO1459" s="5">
        <v>202.285959879557</v>
      </c>
      <c r="AP1459" s="5">
        <v>134.27857971191401</v>
      </c>
      <c r="AQ1459" s="5">
        <v>141.56063842773401</v>
      </c>
      <c r="AR1459" s="5">
        <v>137.94100952148401</v>
      </c>
      <c r="AS1459" s="5">
        <v>137.92674255371068</v>
      </c>
      <c r="AT1459" s="5">
        <v>136.19378662109301</v>
      </c>
      <c r="AU1459" s="5">
        <v>163.76330566406199</v>
      </c>
      <c r="AV1459" s="5">
        <v>160.447021484375</v>
      </c>
      <c r="AW1459" s="5">
        <v>153.46803792317667</v>
      </c>
      <c r="AX1459" s="5">
        <v>152.69769287109301</v>
      </c>
      <c r="AY1459" s="5">
        <v>136.24559020996</v>
      </c>
      <c r="AZ1459" s="5">
        <v>141.26530456542901</v>
      </c>
      <c r="BA1459" s="5">
        <v>143.40286254882733</v>
      </c>
    </row>
    <row r="1460" spans="1:53" x14ac:dyDescent="0.2">
      <c r="A1460" s="1">
        <v>1457</v>
      </c>
      <c r="B1460" s="1" t="s">
        <v>5849</v>
      </c>
      <c r="C1460" s="1" t="s">
        <v>5850</v>
      </c>
      <c r="D1460" s="1" t="s">
        <v>5851</v>
      </c>
      <c r="E1460" s="1" t="s">
        <v>5852</v>
      </c>
      <c r="F1460" s="5">
        <v>139.90113830566401</v>
      </c>
      <c r="G1460" s="5">
        <v>194.39593505859301</v>
      </c>
      <c r="H1460" s="5">
        <v>161.26852416992099</v>
      </c>
      <c r="I1460" s="5">
        <v>165.18853251139265</v>
      </c>
      <c r="J1460" s="5">
        <v>108.06413269042901</v>
      </c>
      <c r="L1460" s="5">
        <v>147.65313720703099</v>
      </c>
      <c r="M1460" s="5">
        <v>127.85863494873</v>
      </c>
      <c r="N1460" s="5">
        <v>245.23480224609301</v>
      </c>
      <c r="O1460" s="5">
        <v>225.08831787109301</v>
      </c>
      <c r="P1460" s="5">
        <v>232.98384094238199</v>
      </c>
      <c r="Q1460" s="5">
        <v>234.43565368652267</v>
      </c>
      <c r="R1460" s="5">
        <v>232.40380859375</v>
      </c>
      <c r="S1460" s="5">
        <v>147.55351257324199</v>
      </c>
      <c r="T1460" s="5">
        <v>186.32479858398401</v>
      </c>
      <c r="U1460" s="5">
        <v>188.76070658365867</v>
      </c>
      <c r="V1460" s="5">
        <v>224.42108154296801</v>
      </c>
      <c r="W1460" s="5">
        <v>277.48837280273398</v>
      </c>
      <c r="X1460" s="5">
        <v>262.84613037109301</v>
      </c>
      <c r="Y1460" s="5">
        <v>254.91852823893169</v>
      </c>
      <c r="Z1460" s="5">
        <v>219.23358154296801</v>
      </c>
      <c r="AA1460" s="5">
        <v>269.030181884765</v>
      </c>
      <c r="AB1460" s="5">
        <v>211.84660339355401</v>
      </c>
      <c r="AC1460" s="5">
        <v>233.37012227376235</v>
      </c>
      <c r="AD1460" s="5">
        <v>129.39939880371</v>
      </c>
      <c r="AE1460" s="5">
        <v>140.145904541015</v>
      </c>
      <c r="AG1460" s="5">
        <v>134.77265167236249</v>
      </c>
      <c r="AI1460" s="5">
        <v>154.79753112792901</v>
      </c>
      <c r="AJ1460" s="5">
        <v>131.66799926757801</v>
      </c>
      <c r="AK1460" s="5">
        <v>143.23276519775351</v>
      </c>
      <c r="AM1460" s="5">
        <v>168.16961669921801</v>
      </c>
      <c r="AN1460" s="5">
        <v>172.47279357910099</v>
      </c>
      <c r="AO1460" s="5">
        <v>170.3212051391595</v>
      </c>
      <c r="AP1460" s="5">
        <v>172.95568847656199</v>
      </c>
      <c r="AQ1460" s="5">
        <v>147.80603027343699</v>
      </c>
      <c r="AR1460" s="5">
        <v>148.54237365722599</v>
      </c>
      <c r="AS1460" s="5">
        <v>156.43469746907499</v>
      </c>
      <c r="AX1460" s="5">
        <v>179.09767150878901</v>
      </c>
      <c r="AY1460" s="5">
        <v>148.57225036621</v>
      </c>
      <c r="AZ1460" s="5">
        <v>182.42391967773401</v>
      </c>
      <c r="BA1460" s="5">
        <v>170.03128051757767</v>
      </c>
    </row>
    <row r="1461" spans="1:53" x14ac:dyDescent="0.2">
      <c r="A1461" s="1">
        <v>1458</v>
      </c>
      <c r="B1461" s="1" t="s">
        <v>5853</v>
      </c>
      <c r="C1461" s="1" t="s">
        <v>5854</v>
      </c>
      <c r="D1461" s="1" t="s">
        <v>5855</v>
      </c>
      <c r="E1461" s="1" t="s">
        <v>5856</v>
      </c>
      <c r="F1461" s="5">
        <v>733.739013671875</v>
      </c>
      <c r="G1461" s="5">
        <v>736.30633544921795</v>
      </c>
      <c r="H1461" s="5">
        <v>759.92932128906205</v>
      </c>
      <c r="I1461" s="5">
        <v>743.3248901367183</v>
      </c>
      <c r="J1461" s="5">
        <v>634.33483886718705</v>
      </c>
      <c r="K1461" s="5">
        <v>612.18304443359295</v>
      </c>
      <c r="L1461" s="5">
        <v>598.89532470703102</v>
      </c>
      <c r="M1461" s="5">
        <v>615.13773600260367</v>
      </c>
      <c r="N1461" s="5">
        <v>1174.17822265625</v>
      </c>
      <c r="O1461" s="5">
        <v>1162.01818847656</v>
      </c>
      <c r="P1461" s="5">
        <v>1177.73522949218</v>
      </c>
      <c r="Q1461" s="5">
        <v>1171.3105468749966</v>
      </c>
      <c r="R1461" s="5">
        <v>1030.7236328125</v>
      </c>
      <c r="S1461" s="5">
        <v>997.41015625</v>
      </c>
      <c r="T1461" s="5">
        <v>1026.10778808593</v>
      </c>
      <c r="U1461" s="5">
        <v>1018.0805257161434</v>
      </c>
      <c r="V1461" s="5">
        <v>591.65612792968705</v>
      </c>
      <c r="W1461" s="5">
        <v>573.80322265625</v>
      </c>
      <c r="X1461" s="5">
        <v>606.96624755859295</v>
      </c>
      <c r="Y1461" s="5">
        <v>590.8085327148433</v>
      </c>
      <c r="Z1461" s="5">
        <v>551.53186035156205</v>
      </c>
      <c r="AA1461" s="5">
        <v>603.13409423828102</v>
      </c>
      <c r="AB1461" s="5">
        <v>628.220458984375</v>
      </c>
      <c r="AC1461" s="5">
        <v>594.29547119140602</v>
      </c>
      <c r="AD1461" s="5">
        <v>510.26461791992102</v>
      </c>
      <c r="AE1461" s="5">
        <v>424.93997192382801</v>
      </c>
      <c r="AF1461" s="5">
        <v>458.67742919921801</v>
      </c>
      <c r="AG1461" s="5">
        <v>464.62733968098905</v>
      </c>
      <c r="AH1461" s="5">
        <v>454.04666137695301</v>
      </c>
      <c r="AI1461" s="5">
        <v>481.520263671875</v>
      </c>
      <c r="AJ1461" s="5">
        <v>446.33822631835898</v>
      </c>
      <c r="AK1461" s="5">
        <v>460.63505045572902</v>
      </c>
      <c r="AL1461" s="5">
        <v>1051.39086914062</v>
      </c>
      <c r="AM1461" s="5">
        <v>1069.21618652343</v>
      </c>
      <c r="AN1461" s="5">
        <v>1145.33654785156</v>
      </c>
      <c r="AO1461" s="5">
        <v>1088.6478678385365</v>
      </c>
      <c r="AP1461" s="5">
        <v>641.2900390625</v>
      </c>
      <c r="AQ1461" s="5">
        <v>635.18084716796795</v>
      </c>
      <c r="AR1461" s="5">
        <v>630.09899902343705</v>
      </c>
      <c r="AS1461" s="5">
        <v>635.52329508463492</v>
      </c>
      <c r="AT1461" s="5">
        <v>398.78744506835898</v>
      </c>
      <c r="AU1461" s="5">
        <v>481.15597534179602</v>
      </c>
      <c r="AV1461" s="5">
        <v>417.2490234375</v>
      </c>
      <c r="AW1461" s="5">
        <v>432.39748128255161</v>
      </c>
      <c r="AX1461" s="5">
        <v>684.90661621093705</v>
      </c>
      <c r="AY1461" s="5">
        <v>702.40490722656205</v>
      </c>
      <c r="AZ1461" s="5">
        <v>738.24017333984295</v>
      </c>
      <c r="BA1461" s="5">
        <v>708.51723225911394</v>
      </c>
    </row>
    <row r="1462" spans="1:53" x14ac:dyDescent="0.2">
      <c r="A1462" s="1">
        <v>1459</v>
      </c>
      <c r="B1462" s="1" t="s">
        <v>5857</v>
      </c>
      <c r="C1462" s="1" t="s">
        <v>5858</v>
      </c>
      <c r="D1462" s="1" t="s">
        <v>5859</v>
      </c>
      <c r="E1462" s="1" t="s">
        <v>5860</v>
      </c>
      <c r="F1462" s="5">
        <v>116.644439697265</v>
      </c>
      <c r="G1462" s="5">
        <v>119.24044799804599</v>
      </c>
      <c r="H1462" s="5">
        <v>127.63002777099599</v>
      </c>
      <c r="I1462" s="5">
        <v>121.17163848876901</v>
      </c>
      <c r="J1462" s="5">
        <v>119.157173156738</v>
      </c>
      <c r="K1462" s="5">
        <v>117.38168334960901</v>
      </c>
      <c r="L1462" s="5">
        <v>99.801795959472599</v>
      </c>
      <c r="M1462" s="5">
        <v>112.11355082193988</v>
      </c>
      <c r="N1462" s="5">
        <v>162.98765563964801</v>
      </c>
      <c r="O1462" s="5">
        <v>145.25587463378901</v>
      </c>
      <c r="P1462" s="5">
        <v>148.31475830078099</v>
      </c>
      <c r="Q1462" s="5">
        <v>152.18609619140602</v>
      </c>
      <c r="R1462" s="5">
        <v>123.533393859863</v>
      </c>
      <c r="S1462" s="5">
        <v>126.207130432128</v>
      </c>
      <c r="T1462" s="5">
        <v>118.01344299316401</v>
      </c>
      <c r="U1462" s="5">
        <v>122.58465576171834</v>
      </c>
      <c r="V1462" s="5">
        <v>176.65216064453099</v>
      </c>
      <c r="W1462" s="5">
        <v>170.06716918945301</v>
      </c>
      <c r="X1462" s="5">
        <v>152.52143859863199</v>
      </c>
      <c r="Y1462" s="5">
        <v>166.41358947753869</v>
      </c>
      <c r="Z1462" s="5">
        <v>175.65765380859301</v>
      </c>
      <c r="AA1462" s="5">
        <v>139.311111450195</v>
      </c>
      <c r="AB1462" s="5">
        <v>147.86364746093699</v>
      </c>
      <c r="AC1462" s="5">
        <v>154.27747090657502</v>
      </c>
      <c r="AD1462" s="5">
        <v>171.76058959960901</v>
      </c>
      <c r="AE1462" s="5">
        <v>210.04653930664</v>
      </c>
      <c r="AF1462" s="5">
        <v>224.066970825195</v>
      </c>
      <c r="AG1462" s="5">
        <v>201.95803324381464</v>
      </c>
      <c r="AH1462" s="5">
        <v>169.29916381835901</v>
      </c>
      <c r="AI1462" s="5">
        <v>158.30067443847599</v>
      </c>
      <c r="AJ1462" s="5">
        <v>185.218017578125</v>
      </c>
      <c r="AK1462" s="5">
        <v>170.93928527832</v>
      </c>
      <c r="AL1462" s="5">
        <v>130.94883728027301</v>
      </c>
      <c r="AM1462" s="5">
        <v>141.31922912597599</v>
      </c>
      <c r="AN1462" s="5">
        <v>146.47319030761699</v>
      </c>
      <c r="AO1462" s="5">
        <v>139.58041890462198</v>
      </c>
      <c r="AP1462" s="5">
        <v>130.55471801757801</v>
      </c>
      <c r="AQ1462" s="5">
        <v>127.00569915771401</v>
      </c>
      <c r="AR1462" s="5">
        <v>144.40042114257801</v>
      </c>
      <c r="AS1462" s="5">
        <v>133.98694610595666</v>
      </c>
      <c r="AT1462" s="5">
        <v>236.32147216796801</v>
      </c>
      <c r="AU1462" s="5">
        <v>254.88670349121</v>
      </c>
      <c r="AV1462" s="5">
        <v>234.99267578125</v>
      </c>
      <c r="AW1462" s="5">
        <v>242.06695048014265</v>
      </c>
      <c r="AX1462" s="5">
        <v>221.16471862792901</v>
      </c>
      <c r="AY1462" s="5">
        <v>179.29129028320301</v>
      </c>
      <c r="AZ1462" s="5">
        <v>188.26835632324199</v>
      </c>
      <c r="BA1462" s="5">
        <v>196.24145507812466</v>
      </c>
    </row>
    <row r="1463" spans="1:53" x14ac:dyDescent="0.2">
      <c r="A1463" s="1">
        <v>1460</v>
      </c>
      <c r="B1463" s="1" t="s">
        <v>5861</v>
      </c>
      <c r="C1463" s="1" t="s">
        <v>5862</v>
      </c>
      <c r="D1463" s="1" t="s">
        <v>5863</v>
      </c>
      <c r="E1463" s="1" t="s">
        <v>5864</v>
      </c>
      <c r="F1463" s="5">
        <v>233.92745971679599</v>
      </c>
      <c r="G1463" s="5">
        <v>236.15393066406199</v>
      </c>
      <c r="H1463" s="5">
        <v>217.992263793945</v>
      </c>
      <c r="I1463" s="5">
        <v>229.35788472493434</v>
      </c>
      <c r="J1463" s="5">
        <v>222.39605712890599</v>
      </c>
      <c r="K1463" s="5">
        <v>207.94415283203099</v>
      </c>
      <c r="L1463" s="5">
        <v>206.06166076660099</v>
      </c>
      <c r="M1463" s="5">
        <v>212.13395690917932</v>
      </c>
      <c r="N1463" s="5">
        <v>371.70425415039</v>
      </c>
      <c r="O1463" s="5">
        <v>368.851806640625</v>
      </c>
      <c r="P1463" s="5">
        <v>365.84600830078102</v>
      </c>
      <c r="Q1463" s="5">
        <v>368.80068969726534</v>
      </c>
      <c r="R1463" s="5">
        <v>356.612548828125</v>
      </c>
      <c r="S1463" s="5">
        <v>336.93218994140602</v>
      </c>
      <c r="T1463" s="5">
        <v>376.32666015625</v>
      </c>
      <c r="U1463" s="5">
        <v>356.62379964192701</v>
      </c>
      <c r="V1463" s="5">
        <v>357.65753173828102</v>
      </c>
      <c r="W1463" s="5">
        <v>340.81399536132801</v>
      </c>
      <c r="X1463" s="5">
        <v>322.86700439453102</v>
      </c>
      <c r="Y1463" s="5">
        <v>340.44617716471333</v>
      </c>
      <c r="Z1463" s="5">
        <v>276.42138671875</v>
      </c>
      <c r="AA1463" s="5">
        <v>246.935302734375</v>
      </c>
      <c r="AB1463" s="5">
        <v>251.66000366210901</v>
      </c>
      <c r="AC1463" s="5">
        <v>258.33889770507801</v>
      </c>
      <c r="AD1463" s="5">
        <v>343.82846069335898</v>
      </c>
      <c r="AE1463" s="5">
        <v>358.41589355468699</v>
      </c>
      <c r="AF1463" s="5">
        <v>364.27975463867102</v>
      </c>
      <c r="AG1463" s="5">
        <v>355.50803629557231</v>
      </c>
      <c r="AH1463" s="5">
        <v>364.273345947265</v>
      </c>
      <c r="AI1463" s="5">
        <v>357.43429565429602</v>
      </c>
      <c r="AJ1463" s="5">
        <v>356.749267578125</v>
      </c>
      <c r="AK1463" s="5">
        <v>359.48563639322873</v>
      </c>
      <c r="AL1463" s="5">
        <v>346.99447631835898</v>
      </c>
      <c r="AM1463" s="5">
        <v>371.45144653320301</v>
      </c>
      <c r="AN1463" s="5">
        <v>369.36679077148398</v>
      </c>
      <c r="AO1463" s="5">
        <v>362.60423787434866</v>
      </c>
      <c r="AP1463" s="5">
        <v>366.47131347656199</v>
      </c>
      <c r="AQ1463" s="5">
        <v>389.26306152343699</v>
      </c>
      <c r="AR1463" s="5">
        <v>392.23391723632801</v>
      </c>
      <c r="AS1463" s="5">
        <v>382.65609741210898</v>
      </c>
      <c r="AT1463" s="5">
        <v>427.250244140625</v>
      </c>
      <c r="AU1463" s="5">
        <v>416.69885253906199</v>
      </c>
      <c r="AV1463" s="5">
        <v>419.54248046875</v>
      </c>
      <c r="AW1463" s="5">
        <v>421.16385904947902</v>
      </c>
      <c r="AX1463" s="5">
        <v>409.67584228515602</v>
      </c>
      <c r="AY1463" s="5">
        <v>370.86764526367102</v>
      </c>
      <c r="AZ1463" s="5">
        <v>349.38674926757801</v>
      </c>
      <c r="BA1463" s="5">
        <v>376.64341227213498</v>
      </c>
    </row>
    <row r="1464" spans="1:53" x14ac:dyDescent="0.2">
      <c r="A1464" s="1">
        <v>1461</v>
      </c>
      <c r="B1464" s="1" t="s">
        <v>5865</v>
      </c>
      <c r="C1464" s="1" t="s">
        <v>5866</v>
      </c>
      <c r="D1464" s="1" t="s">
        <v>5867</v>
      </c>
      <c r="E1464" s="1" t="s">
        <v>5868</v>
      </c>
      <c r="F1464" s="5">
        <v>130.59237670898401</v>
      </c>
      <c r="G1464" s="5">
        <v>106.88360595703099</v>
      </c>
      <c r="H1464" s="5">
        <v>115.337112426757</v>
      </c>
      <c r="I1464" s="5">
        <v>117.604365030924</v>
      </c>
      <c r="J1464" s="5">
        <v>166.08561706542901</v>
      </c>
      <c r="K1464" s="5">
        <v>144.06965637207</v>
      </c>
      <c r="L1464" s="5">
        <v>143.99940490722599</v>
      </c>
      <c r="M1464" s="5">
        <v>151.38489278157499</v>
      </c>
      <c r="N1464" s="5">
        <v>191.11590576171801</v>
      </c>
      <c r="O1464" s="5">
        <v>201.48098754882801</v>
      </c>
      <c r="P1464" s="5">
        <v>229.90771484375</v>
      </c>
      <c r="Q1464" s="5">
        <v>207.501536051432</v>
      </c>
      <c r="R1464" s="5">
        <v>167.52200317382801</v>
      </c>
      <c r="S1464" s="5">
        <v>142.40090942382801</v>
      </c>
      <c r="T1464" s="5">
        <v>148.16903686523401</v>
      </c>
      <c r="U1464" s="5">
        <v>152.69731648763002</v>
      </c>
      <c r="V1464" s="5">
        <v>117.273300170898</v>
      </c>
      <c r="W1464" s="5">
        <v>129.70262145996</v>
      </c>
      <c r="X1464" s="5">
        <v>99.174224853515597</v>
      </c>
      <c r="Y1464" s="5">
        <v>115.38338216145787</v>
      </c>
      <c r="Z1464" s="5">
        <v>150.021560668945</v>
      </c>
      <c r="AA1464" s="5">
        <v>137.53622436523401</v>
      </c>
      <c r="AB1464" s="5">
        <v>152.27291870117099</v>
      </c>
      <c r="AC1464" s="5">
        <v>146.61023457844999</v>
      </c>
      <c r="AD1464" s="5">
        <v>100.88842010498</v>
      </c>
      <c r="AE1464" s="5">
        <v>102.432991027832</v>
      </c>
      <c r="AF1464" s="5">
        <v>116.61898040771401</v>
      </c>
      <c r="AG1464" s="5">
        <v>106.64679718017533</v>
      </c>
      <c r="AH1464" s="5">
        <v>103.783309936523</v>
      </c>
      <c r="AI1464" s="5">
        <v>93.540924072265597</v>
      </c>
      <c r="AJ1464" s="5">
        <v>93.195999145507798</v>
      </c>
      <c r="AK1464" s="5">
        <v>96.840077718098811</v>
      </c>
      <c r="AL1464" s="5">
        <v>123.42138671875</v>
      </c>
      <c r="AM1464" s="5">
        <v>127.460609436035</v>
      </c>
      <c r="AN1464" s="5">
        <v>114.56145477294901</v>
      </c>
      <c r="AO1464" s="5">
        <v>121.814483642578</v>
      </c>
      <c r="AP1464" s="5">
        <v>119.855987548828</v>
      </c>
      <c r="AQ1464" s="5">
        <v>113.042419433593</v>
      </c>
      <c r="AR1464" s="5">
        <v>118.054382324218</v>
      </c>
      <c r="AS1464" s="5">
        <v>116.98426310221299</v>
      </c>
      <c r="AT1464" s="5">
        <v>154.43661499023401</v>
      </c>
      <c r="AU1464" s="5">
        <v>169.21804809570301</v>
      </c>
      <c r="AW1464" s="5">
        <v>161.82733154296852</v>
      </c>
      <c r="AX1464" s="5">
        <v>128.75717163085901</v>
      </c>
      <c r="AY1464" s="5">
        <v>72.674774169921804</v>
      </c>
      <c r="AZ1464" s="5">
        <v>83.254295349121094</v>
      </c>
      <c r="BA1464" s="5">
        <v>94.895413716633968</v>
      </c>
    </row>
    <row r="1465" spans="1:53" x14ac:dyDescent="0.2">
      <c r="A1465" s="1">
        <v>1462</v>
      </c>
      <c r="B1465" s="1" t="s">
        <v>5869</v>
      </c>
      <c r="C1465" s="1" t="s">
        <v>5870</v>
      </c>
      <c r="D1465" s="1" t="s">
        <v>5871</v>
      </c>
      <c r="E1465" s="1" t="s">
        <v>5872</v>
      </c>
      <c r="T1465" s="5">
        <v>82.061676025390597</v>
      </c>
      <c r="U1465" s="5">
        <v>82.061676025390597</v>
      </c>
      <c r="W1465" s="5">
        <v>86.971862792968693</v>
      </c>
      <c r="Y1465" s="5">
        <v>86.971862792968693</v>
      </c>
      <c r="AD1465" s="5">
        <v>50.730136871337798</v>
      </c>
      <c r="AE1465" s="5">
        <v>66.354110717773395</v>
      </c>
      <c r="AF1465" s="5">
        <v>90.192710876464801</v>
      </c>
      <c r="AG1465" s="5">
        <v>69.092319488525334</v>
      </c>
      <c r="AH1465" s="5">
        <v>62.440834045410099</v>
      </c>
      <c r="AI1465" s="5">
        <v>99.075401306152301</v>
      </c>
      <c r="AJ1465" s="5">
        <v>93.843597412109304</v>
      </c>
      <c r="AK1465" s="5">
        <v>85.11994425455724</v>
      </c>
      <c r="AL1465" s="5">
        <v>78.321662902832003</v>
      </c>
      <c r="AM1465" s="5">
        <v>74.833900451660099</v>
      </c>
      <c r="AN1465" s="5">
        <v>82.152236938476506</v>
      </c>
      <c r="AO1465" s="5">
        <v>78.435933430989536</v>
      </c>
      <c r="AP1465" s="5">
        <v>108.399353027343</v>
      </c>
      <c r="AQ1465" s="5">
        <v>103.613800048828</v>
      </c>
      <c r="AR1465" s="5">
        <v>108.18310546875</v>
      </c>
      <c r="AS1465" s="5">
        <v>106.73208618164033</v>
      </c>
    </row>
    <row r="1466" spans="1:53" x14ac:dyDescent="0.2">
      <c r="A1466" s="1">
        <v>1463</v>
      </c>
      <c r="B1466" s="1" t="s">
        <v>5873</v>
      </c>
      <c r="C1466" s="1" t="s">
        <v>5874</v>
      </c>
      <c r="D1466" s="1" t="s">
        <v>5875</v>
      </c>
      <c r="E1466" s="1" t="s">
        <v>5876</v>
      </c>
      <c r="F1466" s="5">
        <v>155.481201171875</v>
      </c>
      <c r="G1466" s="5">
        <v>151.36293029785099</v>
      </c>
      <c r="H1466" s="5">
        <v>153.54650878906199</v>
      </c>
      <c r="I1466" s="5">
        <v>153.46354675292932</v>
      </c>
      <c r="J1466" s="5">
        <v>178.05099487304599</v>
      </c>
      <c r="K1466" s="5">
        <v>149.05693054199199</v>
      </c>
      <c r="L1466" s="5">
        <v>167.13461303710901</v>
      </c>
      <c r="M1466" s="5">
        <v>164.74751281738233</v>
      </c>
      <c r="N1466" s="5">
        <v>315.99328613281199</v>
      </c>
      <c r="O1466" s="5">
        <v>295.93112182617102</v>
      </c>
      <c r="P1466" s="5">
        <v>279.93817138671801</v>
      </c>
      <c r="Q1466" s="5">
        <v>297.28752644856701</v>
      </c>
      <c r="R1466" s="5">
        <v>165.487533569335</v>
      </c>
      <c r="S1466" s="5">
        <v>153.18151855468699</v>
      </c>
      <c r="T1466" s="5">
        <v>176.259033203125</v>
      </c>
      <c r="U1466" s="5">
        <v>164.97602844238233</v>
      </c>
      <c r="V1466" s="5">
        <v>200.70362854003901</v>
      </c>
      <c r="W1466" s="5">
        <v>201.72474670410099</v>
      </c>
      <c r="X1466" s="5">
        <v>193.69664001464801</v>
      </c>
      <c r="Y1466" s="5">
        <v>198.708338419596</v>
      </c>
      <c r="Z1466" s="5">
        <v>167.50352478027301</v>
      </c>
      <c r="AA1466" s="5">
        <v>173.66763305664</v>
      </c>
      <c r="AB1466" s="5">
        <v>168.99513244628901</v>
      </c>
      <c r="AC1466" s="5">
        <v>170.05543009440069</v>
      </c>
      <c r="AD1466" s="5">
        <v>234.07278442382801</v>
      </c>
      <c r="AE1466" s="5">
        <v>237.14044189453099</v>
      </c>
      <c r="AF1466" s="5">
        <v>247.29328918457</v>
      </c>
      <c r="AG1466" s="5">
        <v>239.50217183430968</v>
      </c>
      <c r="AH1466" s="5">
        <v>224.53607177734301</v>
      </c>
      <c r="AI1466" s="5">
        <v>228.959060668945</v>
      </c>
      <c r="AJ1466" s="5">
        <v>228.67474365234301</v>
      </c>
      <c r="AK1466" s="5">
        <v>227.38995869954366</v>
      </c>
      <c r="AL1466" s="5">
        <v>309.49645996093699</v>
      </c>
      <c r="AM1466" s="5">
        <v>309.476959228515</v>
      </c>
      <c r="AN1466" s="5">
        <v>323.57611083984301</v>
      </c>
      <c r="AO1466" s="5">
        <v>314.18317667643169</v>
      </c>
      <c r="AP1466" s="5">
        <v>253.12690734863199</v>
      </c>
      <c r="AQ1466" s="5">
        <v>248.97001647949199</v>
      </c>
      <c r="AR1466" s="5">
        <v>248.411041259765</v>
      </c>
      <c r="AS1466" s="5">
        <v>250.16932169596302</v>
      </c>
      <c r="AT1466" s="5">
        <v>267.78298950195301</v>
      </c>
      <c r="AU1466" s="5">
        <v>311.21881103515602</v>
      </c>
      <c r="AV1466" s="5">
        <v>279.57485961914</v>
      </c>
      <c r="AW1466" s="5">
        <v>286.19222005208303</v>
      </c>
      <c r="AX1466" s="5">
        <v>215.80659484863199</v>
      </c>
      <c r="AY1466" s="5">
        <v>197.26368713378901</v>
      </c>
      <c r="AZ1466" s="5">
        <v>197.44808959960901</v>
      </c>
      <c r="BA1466" s="5">
        <v>203.50612386067667</v>
      </c>
    </row>
    <row r="1467" spans="1:53" x14ac:dyDescent="0.2">
      <c r="A1467" s="1">
        <v>1464</v>
      </c>
      <c r="B1467" s="1" t="s">
        <v>5877</v>
      </c>
      <c r="C1467" s="1" t="s">
        <v>5878</v>
      </c>
      <c r="D1467" s="1" t="s">
        <v>5879</v>
      </c>
      <c r="E1467" s="1" t="s">
        <v>5880</v>
      </c>
      <c r="F1467" s="5">
        <v>927.161865234375</v>
      </c>
      <c r="G1467" s="5">
        <v>1025.48596191406</v>
      </c>
      <c r="H1467" s="5">
        <v>987.73297119140602</v>
      </c>
      <c r="I1467" s="5">
        <v>980.12693277994697</v>
      </c>
      <c r="J1467" s="5">
        <v>1000.70178222656</v>
      </c>
      <c r="K1467" s="5">
        <v>1028.50720214843</v>
      </c>
      <c r="L1467" s="5">
        <v>1041.18103027343</v>
      </c>
      <c r="M1467" s="5">
        <v>1023.4633382161401</v>
      </c>
      <c r="N1467" s="5">
        <v>2045.5537109375</v>
      </c>
      <c r="O1467" s="5">
        <v>2048.48901367187</v>
      </c>
      <c r="P1467" s="5">
        <v>1968.56213378906</v>
      </c>
      <c r="Q1467" s="5">
        <v>2020.86828613281</v>
      </c>
      <c r="R1467" s="5">
        <v>1253.09375</v>
      </c>
      <c r="S1467" s="5">
        <v>1251.13159179687</v>
      </c>
      <c r="T1467" s="5">
        <v>1196.91528320312</v>
      </c>
      <c r="U1467" s="5">
        <v>1233.7135416666633</v>
      </c>
      <c r="V1467" s="5">
        <v>1242.42932128906</v>
      </c>
      <c r="W1467" s="5">
        <v>1332.51965332031</v>
      </c>
      <c r="X1467" s="5">
        <v>1296.443359375</v>
      </c>
      <c r="Y1467" s="5">
        <v>1290.4641113281234</v>
      </c>
      <c r="Z1467" s="5">
        <v>1434.58666992187</v>
      </c>
      <c r="AA1467" s="5">
        <v>1485.25146484375</v>
      </c>
      <c r="AB1467" s="5">
        <v>1487.29431152343</v>
      </c>
      <c r="AC1467" s="5">
        <v>1469.0441487630167</v>
      </c>
      <c r="AD1467" s="5">
        <v>1554.46545410156</v>
      </c>
      <c r="AE1467" s="5">
        <v>1593.83117675781</v>
      </c>
      <c r="AF1467" s="5">
        <v>1585.30688476562</v>
      </c>
      <c r="AG1467" s="5">
        <v>1577.8678385416633</v>
      </c>
      <c r="AH1467" s="5">
        <v>1606.35913085937</v>
      </c>
      <c r="AI1467" s="5">
        <v>1662.57971191406</v>
      </c>
      <c r="AJ1467" s="5">
        <v>1533.09411621093</v>
      </c>
      <c r="AK1467" s="5">
        <v>1600.6776529947867</v>
      </c>
      <c r="AL1467" s="5">
        <v>2522.86962890625</v>
      </c>
      <c r="AM1467" s="5">
        <v>2496.4794921875</v>
      </c>
      <c r="AN1467" s="5">
        <v>2419.77661132812</v>
      </c>
      <c r="AO1467" s="5">
        <v>2479.7085774739567</v>
      </c>
      <c r="AP1467" s="5">
        <v>1440.79174804687</v>
      </c>
      <c r="AQ1467" s="5">
        <v>1441.18298339843</v>
      </c>
      <c r="AR1467" s="5">
        <v>1448.10815429687</v>
      </c>
      <c r="AS1467" s="5">
        <v>1443.3609619140564</v>
      </c>
      <c r="AT1467" s="5">
        <v>1425.73181152343</v>
      </c>
      <c r="AU1467" s="5">
        <v>1456.88464355468</v>
      </c>
      <c r="AV1467" s="5">
        <v>1626.50891113281</v>
      </c>
      <c r="AW1467" s="5">
        <v>1503.0417887369733</v>
      </c>
      <c r="AX1467" s="5">
        <v>1824.2109375</v>
      </c>
      <c r="AY1467" s="5">
        <v>1885.98303222656</v>
      </c>
      <c r="AZ1467" s="5">
        <v>1802.79260253906</v>
      </c>
      <c r="BA1467" s="5">
        <v>1837.6621907552064</v>
      </c>
    </row>
    <row r="1468" spans="1:53" x14ac:dyDescent="0.2">
      <c r="A1468" s="1">
        <v>1465</v>
      </c>
      <c r="B1468" s="1" t="s">
        <v>5881</v>
      </c>
      <c r="C1468" s="1" t="s">
        <v>5882</v>
      </c>
      <c r="D1468" s="1" t="s">
        <v>5883</v>
      </c>
      <c r="E1468" s="1" t="s">
        <v>5884</v>
      </c>
      <c r="F1468" s="5">
        <v>315.70120239257801</v>
      </c>
      <c r="G1468" s="5">
        <v>339.79452514648398</v>
      </c>
      <c r="H1468" s="5">
        <v>341.40933227539</v>
      </c>
      <c r="I1468" s="5">
        <v>332.30168660481735</v>
      </c>
      <c r="J1468" s="5">
        <v>279.60226440429602</v>
      </c>
      <c r="K1468" s="5">
        <v>271.766998291015</v>
      </c>
      <c r="L1468" s="5">
        <v>297.25863647460898</v>
      </c>
      <c r="M1468" s="5">
        <v>282.87596638997337</v>
      </c>
      <c r="N1468" s="5">
        <v>1101.87963867187</v>
      </c>
      <c r="O1468" s="5">
        <v>1109.39770507812</v>
      </c>
      <c r="P1468" s="5">
        <v>1156.88562011718</v>
      </c>
      <c r="Q1468" s="5">
        <v>1122.7209879557233</v>
      </c>
      <c r="R1468" s="5">
        <v>814.03289794921795</v>
      </c>
      <c r="S1468" s="5">
        <v>745.120849609375</v>
      </c>
      <c r="T1468" s="5">
        <v>801.640869140625</v>
      </c>
      <c r="U1468" s="5">
        <v>786.93153889973928</v>
      </c>
      <c r="V1468" s="5">
        <v>367.57611083984301</v>
      </c>
      <c r="W1468" s="5">
        <v>355.07019042968699</v>
      </c>
      <c r="X1468" s="5">
        <v>320.864501953125</v>
      </c>
      <c r="Y1468" s="5">
        <v>347.83693440755161</v>
      </c>
      <c r="Z1468" s="5">
        <v>329.04739379882801</v>
      </c>
      <c r="AA1468" s="5">
        <v>354.01043701171801</v>
      </c>
      <c r="AB1468" s="5">
        <v>337.22879028320301</v>
      </c>
      <c r="AC1468" s="5">
        <v>340.09554036458297</v>
      </c>
      <c r="AD1468" s="5">
        <v>899.633056640625</v>
      </c>
      <c r="AE1468" s="5">
        <v>859.07916259765602</v>
      </c>
      <c r="AF1468" s="5">
        <v>896.635986328125</v>
      </c>
      <c r="AG1468" s="5">
        <v>885.11606852213538</v>
      </c>
      <c r="AH1468" s="5">
        <v>794.42572021484295</v>
      </c>
      <c r="AI1468" s="5">
        <v>763.75579833984295</v>
      </c>
      <c r="AJ1468" s="5">
        <v>823.81903076171795</v>
      </c>
      <c r="AK1468" s="5">
        <v>794.00018310546795</v>
      </c>
      <c r="AL1468" s="5">
        <v>2751.29028320312</v>
      </c>
      <c r="AM1468" s="5">
        <v>2712.63720703125</v>
      </c>
      <c r="AN1468" s="5">
        <v>2615.66064453125</v>
      </c>
      <c r="AO1468" s="5">
        <v>2693.1960449218732</v>
      </c>
      <c r="AP1468" s="5">
        <v>1509.41125488281</v>
      </c>
      <c r="AQ1468" s="5">
        <v>1437.5791015625</v>
      </c>
      <c r="AR1468" s="5">
        <v>1430.09423828125</v>
      </c>
      <c r="AS1468" s="5">
        <v>1459.0281982421866</v>
      </c>
      <c r="AT1468" s="5">
        <v>874.5244140625</v>
      </c>
      <c r="AU1468" s="5">
        <v>887.60437011718705</v>
      </c>
      <c r="AV1468" s="5">
        <v>925.9267578125</v>
      </c>
      <c r="AW1468" s="5">
        <v>896.01851399739564</v>
      </c>
      <c r="AX1468" s="5">
        <v>800.41400146484295</v>
      </c>
      <c r="AY1468" s="5">
        <v>771.534423828125</v>
      </c>
      <c r="AZ1468" s="5">
        <v>746.25885009765602</v>
      </c>
      <c r="BA1468" s="5">
        <v>772.7357584635414</v>
      </c>
    </row>
    <row r="1469" spans="1:53" x14ac:dyDescent="0.2">
      <c r="A1469" s="1">
        <v>1466</v>
      </c>
      <c r="B1469" s="1" t="s">
        <v>5885</v>
      </c>
      <c r="C1469" s="1" t="s">
        <v>5886</v>
      </c>
      <c r="D1469" s="1" t="s">
        <v>5887</v>
      </c>
      <c r="E1469" s="1" t="s">
        <v>5888</v>
      </c>
      <c r="F1469" s="5">
        <v>1950.26843261718</v>
      </c>
      <c r="G1469" s="5">
        <v>1935.4833984375</v>
      </c>
      <c r="H1469" s="5">
        <v>1990.35913085937</v>
      </c>
      <c r="I1469" s="5">
        <v>1958.7036539713499</v>
      </c>
      <c r="J1469" s="5">
        <v>1985.048828125</v>
      </c>
      <c r="K1469" s="5">
        <v>1941.07983398437</v>
      </c>
      <c r="L1469" s="5">
        <v>2030.34887695312</v>
      </c>
      <c r="M1469" s="5">
        <v>1985.4925130208301</v>
      </c>
      <c r="N1469" s="5">
        <v>1849.54833984375</v>
      </c>
      <c r="O1469" s="5">
        <v>1900.41589355468</v>
      </c>
      <c r="P1469" s="5">
        <v>1872.13806152343</v>
      </c>
      <c r="Q1469" s="5">
        <v>1874.0340983072867</v>
      </c>
      <c r="R1469" s="5">
        <v>1642.23107910156</v>
      </c>
      <c r="S1469" s="5">
        <v>1679.56701660156</v>
      </c>
      <c r="T1469" s="5">
        <v>1606.09924316406</v>
      </c>
      <c r="U1469" s="5">
        <v>1642.63244628906</v>
      </c>
      <c r="V1469" s="5">
        <v>1629.96252441406</v>
      </c>
      <c r="W1469" s="5">
        <v>1631.96350097656</v>
      </c>
      <c r="X1469" s="5">
        <v>1547.20324707031</v>
      </c>
      <c r="Y1469" s="5">
        <v>1603.04309082031</v>
      </c>
      <c r="Z1469" s="5">
        <v>1788.15625</v>
      </c>
      <c r="AA1469" s="5">
        <v>1790.17663574218</v>
      </c>
      <c r="AB1469" s="5">
        <v>1804.43139648437</v>
      </c>
      <c r="AC1469" s="5">
        <v>1794.2547607421832</v>
      </c>
      <c r="AD1469" s="5">
        <v>2020.83447265625</v>
      </c>
      <c r="AE1469" s="5">
        <v>2020.330078125</v>
      </c>
      <c r="AF1469" s="5">
        <v>2000.7626953125</v>
      </c>
      <c r="AG1469" s="5">
        <v>2013.9757486979167</v>
      </c>
      <c r="AH1469" s="5">
        <v>2091.57373046875</v>
      </c>
      <c r="AI1469" s="5">
        <v>2129.83569335937</v>
      </c>
      <c r="AJ1469" s="5">
        <v>2009.78332519531</v>
      </c>
      <c r="AK1469" s="5">
        <v>2077.0642496744763</v>
      </c>
      <c r="AL1469" s="5">
        <v>1655.88659667968</v>
      </c>
      <c r="AM1469" s="5">
        <v>1683.99047851562</v>
      </c>
      <c r="AN1469" s="5">
        <v>1630.53271484375</v>
      </c>
      <c r="AO1469" s="5">
        <v>1656.8032633463499</v>
      </c>
      <c r="AP1469" s="5">
        <v>2351.87841796875</v>
      </c>
      <c r="AQ1469" s="5">
        <v>2399.1015625</v>
      </c>
      <c r="AR1469" s="5">
        <v>2354.30883789062</v>
      </c>
      <c r="AS1469" s="5">
        <v>2368.4296061197897</v>
      </c>
      <c r="AT1469" s="5">
        <v>2048.171875</v>
      </c>
      <c r="AU1469" s="5">
        <v>1999.61206054687</v>
      </c>
      <c r="AV1469" s="5">
        <v>1929.56945800781</v>
      </c>
      <c r="AW1469" s="5">
        <v>1992.4511311848935</v>
      </c>
      <c r="AX1469" s="5">
        <v>2013.40759277343</v>
      </c>
      <c r="AY1469" s="5">
        <v>1882.10400390625</v>
      </c>
      <c r="AZ1469" s="5">
        <v>1974.06066894531</v>
      </c>
      <c r="BA1469" s="5">
        <v>1956.5240885416633</v>
      </c>
    </row>
    <row r="1470" spans="1:53" x14ac:dyDescent="0.2">
      <c r="A1470" s="1">
        <v>1467</v>
      </c>
      <c r="B1470" s="1" t="s">
        <v>5889</v>
      </c>
      <c r="C1470" s="1" t="s">
        <v>5890</v>
      </c>
      <c r="D1470" s="1" t="s">
        <v>5891</v>
      </c>
      <c r="E1470" s="1" t="s">
        <v>5892</v>
      </c>
      <c r="F1470" s="5">
        <v>4538.669921875</v>
      </c>
      <c r="G1470" s="5">
        <v>4132.0048828125</v>
      </c>
      <c r="H1470" s="5">
        <v>4252.7265625</v>
      </c>
      <c r="I1470" s="5">
        <v>4307.800455729167</v>
      </c>
      <c r="J1470" s="5">
        <v>6926.4052734375</v>
      </c>
      <c r="K1470" s="5">
        <v>6713.2607421875</v>
      </c>
      <c r="L1470" s="5">
        <v>6432.8017578125</v>
      </c>
      <c r="M1470" s="5">
        <v>6690.822591145833</v>
      </c>
      <c r="N1470" s="5">
        <v>4972.927734375</v>
      </c>
      <c r="O1470" s="5">
        <v>5221.013671875</v>
      </c>
      <c r="P1470" s="5">
        <v>4864.3681640625</v>
      </c>
      <c r="Q1470" s="5">
        <v>5019.4365234375</v>
      </c>
      <c r="R1470" s="5">
        <v>2825.380859375</v>
      </c>
      <c r="S1470" s="5">
        <v>3378.68432617187</v>
      </c>
      <c r="T1470" s="5">
        <v>3724.35473632812</v>
      </c>
      <c r="U1470" s="5">
        <v>3309.4733072916629</v>
      </c>
      <c r="V1470" s="5">
        <v>3934.14770507812</v>
      </c>
      <c r="W1470" s="5">
        <v>3676.34252929687</v>
      </c>
      <c r="X1470" s="5">
        <v>3915.52124023437</v>
      </c>
      <c r="Y1470" s="5">
        <v>3842.003824869787</v>
      </c>
      <c r="Z1470" s="5">
        <v>4739.0068359375</v>
      </c>
      <c r="AA1470" s="5">
        <v>4353.57275390625</v>
      </c>
      <c r="AB1470" s="5">
        <v>4693.49072265625</v>
      </c>
      <c r="AC1470" s="5">
        <v>4595.356770833333</v>
      </c>
      <c r="AD1470" s="5">
        <v>5508.4755859375</v>
      </c>
      <c r="AE1470" s="5">
        <v>5982.173828125</v>
      </c>
      <c r="AF1470" s="5">
        <v>5748.59765625</v>
      </c>
      <c r="AG1470" s="5">
        <v>5746.415690104167</v>
      </c>
      <c r="AH1470" s="5">
        <v>6386.125</v>
      </c>
      <c r="AI1470" s="5">
        <v>6237.85693359375</v>
      </c>
      <c r="AJ1470" s="5">
        <v>6141.025390625</v>
      </c>
      <c r="AK1470" s="5">
        <v>6255.00244140625</v>
      </c>
      <c r="AL1470" s="5">
        <v>11018.3916015625</v>
      </c>
      <c r="AM1470" s="5">
        <v>11546.623046875</v>
      </c>
      <c r="AN1470" s="5">
        <v>10825.4365234375</v>
      </c>
      <c r="AO1470" s="5">
        <v>11130.150390625</v>
      </c>
      <c r="AP1470" s="5">
        <v>8465.8203125</v>
      </c>
      <c r="AQ1470" s="5">
        <v>8179.91552734375</v>
      </c>
      <c r="AR1470" s="5">
        <v>8266.2294921875</v>
      </c>
      <c r="AS1470" s="5">
        <v>8303.9884440104161</v>
      </c>
      <c r="AT1470" s="5">
        <v>6840.17578125</v>
      </c>
      <c r="AU1470" s="5">
        <v>7902.62744140625</v>
      </c>
      <c r="AV1470" s="5">
        <v>10305.455078125</v>
      </c>
      <c r="AW1470" s="5">
        <v>8349.41943359375</v>
      </c>
      <c r="AX1470" s="5">
        <v>4282.734375</v>
      </c>
      <c r="AY1470" s="5">
        <v>4167.6845703125</v>
      </c>
      <c r="AZ1470" s="5">
        <v>3988.36083984375</v>
      </c>
      <c r="BA1470" s="5">
        <v>4146.259928385417</v>
      </c>
    </row>
    <row r="1471" spans="1:53" x14ac:dyDescent="0.2">
      <c r="A1471" s="1">
        <v>1468</v>
      </c>
      <c r="B1471" s="1" t="s">
        <v>5893</v>
      </c>
      <c r="C1471" s="1" t="s">
        <v>5894</v>
      </c>
      <c r="D1471" s="1" t="s">
        <v>5895</v>
      </c>
      <c r="E1471" s="1" t="s">
        <v>5896</v>
      </c>
      <c r="F1471" s="5">
        <v>590.7099609375</v>
      </c>
      <c r="G1471" s="5">
        <v>633.15930175781205</v>
      </c>
      <c r="H1471" s="5">
        <v>670.600830078125</v>
      </c>
      <c r="I1471" s="5">
        <v>631.49003092447902</v>
      </c>
      <c r="J1471" s="5">
        <v>683.052490234375</v>
      </c>
      <c r="K1471" s="5">
        <v>649.72064208984295</v>
      </c>
      <c r="L1471" s="5">
        <v>633.11376953125</v>
      </c>
      <c r="M1471" s="5">
        <v>655.29563395182265</v>
      </c>
      <c r="N1471" s="5">
        <v>958.50164794921795</v>
      </c>
      <c r="O1471" s="5">
        <v>960.48748779296795</v>
      </c>
      <c r="P1471" s="5">
        <v>900.521240234375</v>
      </c>
      <c r="Q1471" s="5">
        <v>939.83679199218693</v>
      </c>
      <c r="R1471" s="5">
        <v>550.28509521484295</v>
      </c>
      <c r="S1471" s="5">
        <v>575.78106689453102</v>
      </c>
      <c r="T1471" s="5">
        <v>546.55267333984295</v>
      </c>
      <c r="U1471" s="5">
        <v>557.53961181640568</v>
      </c>
      <c r="V1471" s="5">
        <v>545.74133300781205</v>
      </c>
      <c r="W1471" s="5">
        <v>586.56500244140602</v>
      </c>
      <c r="X1471" s="5">
        <v>580.81158447265602</v>
      </c>
      <c r="Y1471" s="5">
        <v>571.03930664062466</v>
      </c>
      <c r="Z1471" s="5">
        <v>473.65048217773398</v>
      </c>
      <c r="AA1471" s="5">
        <v>491.03991699218699</v>
      </c>
      <c r="AB1471" s="5">
        <v>455.56695556640602</v>
      </c>
      <c r="AC1471" s="5">
        <v>473.41911824544235</v>
      </c>
      <c r="AD1471" s="5">
        <v>477.25305175781199</v>
      </c>
      <c r="AE1471" s="5">
        <v>477.90930175781199</v>
      </c>
      <c r="AF1471" s="5">
        <v>480.97802734375</v>
      </c>
      <c r="AG1471" s="5">
        <v>478.71346028645803</v>
      </c>
      <c r="AH1471" s="5">
        <v>469.10736083984301</v>
      </c>
      <c r="AI1471" s="5">
        <v>463.76425170898398</v>
      </c>
      <c r="AJ1471" s="5">
        <v>436.45065307617102</v>
      </c>
      <c r="AK1471" s="5">
        <v>456.44075520833263</v>
      </c>
      <c r="AL1471" s="5">
        <v>720.529296875</v>
      </c>
      <c r="AM1471" s="5">
        <v>758.73547363281205</v>
      </c>
      <c r="AN1471" s="5">
        <v>753.071044921875</v>
      </c>
      <c r="AO1471" s="5">
        <v>744.11193847656239</v>
      </c>
      <c r="AP1471" s="5">
        <v>547.39953613281205</v>
      </c>
      <c r="AQ1471" s="5">
        <v>547.820068359375</v>
      </c>
      <c r="AR1471" s="5">
        <v>543.08026123046795</v>
      </c>
      <c r="AS1471" s="5">
        <v>546.09995524088492</v>
      </c>
      <c r="AT1471" s="5">
        <v>568.276611328125</v>
      </c>
      <c r="AU1471" s="5">
        <v>612.76690673828102</v>
      </c>
      <c r="AV1471" s="5">
        <v>723.11651611328102</v>
      </c>
      <c r="AW1471" s="5">
        <v>634.72001139322902</v>
      </c>
      <c r="AX1471" s="5">
        <v>546.06695556640602</v>
      </c>
      <c r="AY1471" s="5">
        <v>479.29037475585898</v>
      </c>
      <c r="AZ1471" s="5">
        <v>470.35549926757801</v>
      </c>
      <c r="BA1471" s="5">
        <v>498.57094319661428</v>
      </c>
    </row>
    <row r="1472" spans="1:53" x14ac:dyDescent="0.2">
      <c r="A1472" s="1">
        <v>1469</v>
      </c>
      <c r="B1472" s="1" t="s">
        <v>5897</v>
      </c>
      <c r="C1472" s="1" t="s">
        <v>5898</v>
      </c>
      <c r="D1472" s="1" t="s">
        <v>5899</v>
      </c>
      <c r="E1472" s="1" t="s">
        <v>5900</v>
      </c>
      <c r="F1472" s="5">
        <v>719.58685302734295</v>
      </c>
      <c r="G1472" s="5">
        <v>750.67980957031205</v>
      </c>
      <c r="H1472" s="5">
        <v>739.1845703125</v>
      </c>
      <c r="I1472" s="5">
        <v>736.48374430338492</v>
      </c>
      <c r="J1472" s="5">
        <v>1130.92333984375</v>
      </c>
      <c r="K1472" s="5">
        <v>1036.00646972656</v>
      </c>
      <c r="L1472" s="5">
        <v>1090.43542480468</v>
      </c>
      <c r="M1472" s="5">
        <v>1085.7884114583301</v>
      </c>
      <c r="N1472" s="5">
        <v>1804.70971679687</v>
      </c>
      <c r="O1472" s="5">
        <v>1758.39953613281</v>
      </c>
      <c r="P1472" s="5">
        <v>1835.65808105468</v>
      </c>
      <c r="Q1472" s="5">
        <v>1799.5891113281202</v>
      </c>
      <c r="R1472" s="5">
        <v>1011.29150390625</v>
      </c>
      <c r="S1472" s="5">
        <v>1010.08850097656</v>
      </c>
      <c r="T1472" s="5">
        <v>981.5107421875</v>
      </c>
      <c r="U1472" s="5">
        <v>1000.96358235677</v>
      </c>
      <c r="V1472" s="5">
        <v>1049.79528808593</v>
      </c>
      <c r="W1472" s="5">
        <v>1006.42712402343</v>
      </c>
      <c r="X1472" s="5">
        <v>991.47009277343705</v>
      </c>
      <c r="Y1472" s="5">
        <v>1015.897501627599</v>
      </c>
      <c r="Z1472" s="5">
        <v>700.24468994140602</v>
      </c>
      <c r="AA1472" s="5">
        <v>705.12512207031205</v>
      </c>
      <c r="AB1472" s="5">
        <v>697.44055175781205</v>
      </c>
      <c r="AC1472" s="5">
        <v>700.93678792317678</v>
      </c>
      <c r="AD1472" s="5">
        <v>1126.48962402343</v>
      </c>
      <c r="AE1472" s="5">
        <v>1100.61962890625</v>
      </c>
      <c r="AF1472" s="5">
        <v>1088.08679199218</v>
      </c>
      <c r="AG1472" s="5">
        <v>1105.0653483072867</v>
      </c>
      <c r="AH1472" s="5">
        <v>1026.32556152343</v>
      </c>
      <c r="AI1472" s="5">
        <v>1046.50927734375</v>
      </c>
      <c r="AJ1472" s="5">
        <v>1034.09582519531</v>
      </c>
      <c r="AK1472" s="5">
        <v>1035.6435546874966</v>
      </c>
      <c r="AL1472" s="5">
        <v>1817.814453125</v>
      </c>
      <c r="AM1472" s="5">
        <v>1791.9580078125</v>
      </c>
      <c r="AN1472" s="5">
        <v>1848.84350585937</v>
      </c>
      <c r="AO1472" s="5">
        <v>1819.5386555989564</v>
      </c>
      <c r="AP1472" s="5">
        <v>1024.42614746093</v>
      </c>
      <c r="AQ1472" s="5">
        <v>1035.55187988281</v>
      </c>
      <c r="AR1472" s="5">
        <v>1046.02990722656</v>
      </c>
      <c r="AS1472" s="5">
        <v>1035.3359781900999</v>
      </c>
      <c r="AT1472" s="5">
        <v>952.29071044921795</v>
      </c>
      <c r="AU1472" s="5">
        <v>1077.53161621093</v>
      </c>
      <c r="AV1472" s="5">
        <v>1169.509765625</v>
      </c>
      <c r="AW1472" s="5">
        <v>1066.444030761716</v>
      </c>
      <c r="AX1472" s="5">
        <v>977.49572753906205</v>
      </c>
      <c r="AY1472" s="5">
        <v>847.63366699218705</v>
      </c>
      <c r="AZ1472" s="5">
        <v>835.32409667968705</v>
      </c>
      <c r="BA1472" s="5">
        <v>886.81783040364542</v>
      </c>
    </row>
    <row r="1473" spans="1:53" x14ac:dyDescent="0.2">
      <c r="A1473" s="1">
        <v>1470</v>
      </c>
      <c r="B1473" s="1" t="s">
        <v>5901</v>
      </c>
      <c r="C1473" s="1" t="s">
        <v>5902</v>
      </c>
      <c r="D1473" s="1" t="s">
        <v>5903</v>
      </c>
      <c r="E1473" s="1" t="s">
        <v>5904</v>
      </c>
      <c r="F1473" s="5">
        <v>104.937210083007</v>
      </c>
      <c r="G1473" s="5">
        <v>190.11427307128901</v>
      </c>
      <c r="H1473" s="5">
        <v>203.54891967773401</v>
      </c>
      <c r="I1473" s="5">
        <v>166.20013427734332</v>
      </c>
      <c r="J1473" s="5">
        <v>169.60792541503901</v>
      </c>
      <c r="K1473" s="5">
        <v>109.29867553710901</v>
      </c>
      <c r="L1473" s="5">
        <v>125.48974609375</v>
      </c>
      <c r="M1473" s="5">
        <v>134.79878234863267</v>
      </c>
      <c r="N1473" s="5">
        <v>440.98321533203102</v>
      </c>
      <c r="O1473" s="5">
        <v>444.40628051757801</v>
      </c>
      <c r="P1473" s="5">
        <v>462.73507690429602</v>
      </c>
      <c r="Q1473" s="5">
        <v>449.37485758463504</v>
      </c>
      <c r="R1473" s="5">
        <v>395.72659301757801</v>
      </c>
      <c r="S1473" s="5">
        <v>356.85934448242102</v>
      </c>
      <c r="T1473" s="5">
        <v>408.94125366210898</v>
      </c>
      <c r="U1473" s="5">
        <v>387.17573038736936</v>
      </c>
      <c r="V1473" s="5">
        <v>409.60534667968699</v>
      </c>
      <c r="W1473" s="5">
        <v>420.96755981445301</v>
      </c>
      <c r="X1473" s="5">
        <v>389.41439819335898</v>
      </c>
      <c r="Y1473" s="5">
        <v>406.66243489583297</v>
      </c>
      <c r="Z1473" s="5">
        <v>230.20249938964801</v>
      </c>
      <c r="AA1473" s="5">
        <v>208.70281982421801</v>
      </c>
      <c r="AB1473" s="5">
        <v>212.10916137695301</v>
      </c>
      <c r="AC1473" s="5">
        <v>217.00482686360635</v>
      </c>
      <c r="AD1473" s="5">
        <v>177.52507019042901</v>
      </c>
      <c r="AE1473" s="5">
        <v>184.55307006835901</v>
      </c>
      <c r="AF1473" s="5">
        <v>199.11119079589801</v>
      </c>
      <c r="AG1473" s="5">
        <v>187.06311035156202</v>
      </c>
      <c r="AH1473" s="5">
        <v>137.37208557128901</v>
      </c>
      <c r="AI1473" s="5">
        <v>185.85760498046801</v>
      </c>
      <c r="AJ1473" s="5">
        <v>208.88487243652301</v>
      </c>
      <c r="AK1473" s="5">
        <v>177.37152099609332</v>
      </c>
      <c r="AL1473" s="5">
        <v>381.67510986328102</v>
      </c>
      <c r="AM1473" s="5">
        <v>359.32138061523398</v>
      </c>
      <c r="AN1473" s="5">
        <v>409.267486572265</v>
      </c>
      <c r="AO1473" s="5">
        <v>383.4213256835933</v>
      </c>
      <c r="AP1473" s="5">
        <v>251.40597534179599</v>
      </c>
      <c r="AQ1473" s="5">
        <v>266.76419067382801</v>
      </c>
      <c r="AR1473" s="5">
        <v>270.35968017578102</v>
      </c>
      <c r="AS1473" s="5">
        <v>262.84328206380167</v>
      </c>
      <c r="AT1473" s="5">
        <v>551.94860839843705</v>
      </c>
      <c r="AU1473" s="5">
        <v>540.197265625</v>
      </c>
      <c r="AV1473" s="5">
        <v>316.72137451171801</v>
      </c>
      <c r="AW1473" s="5">
        <v>469.62241617838504</v>
      </c>
      <c r="AX1473" s="5">
        <v>262.34674072265602</v>
      </c>
      <c r="AY1473" s="5">
        <v>258.475006103515</v>
      </c>
      <c r="AZ1473" s="5">
        <v>233.80572509765599</v>
      </c>
      <c r="BA1473" s="5">
        <v>251.54249064127566</v>
      </c>
    </row>
    <row r="1474" spans="1:53" x14ac:dyDescent="0.2">
      <c r="A1474" s="1">
        <v>1471</v>
      </c>
      <c r="B1474" s="1" t="s">
        <v>5905</v>
      </c>
      <c r="C1474" s="1" t="s">
        <v>5906</v>
      </c>
      <c r="D1474" s="1" t="s">
        <v>5907</v>
      </c>
      <c r="E1474" s="1" t="s">
        <v>5908</v>
      </c>
      <c r="F1474" s="5">
        <v>942.99951171875</v>
      </c>
      <c r="G1474" s="5">
        <v>970.52307128906205</v>
      </c>
      <c r="H1474" s="5">
        <v>908.37103271484295</v>
      </c>
      <c r="I1474" s="5">
        <v>940.63120524088492</v>
      </c>
      <c r="J1474" s="5">
        <v>1083.08068847656</v>
      </c>
      <c r="K1474" s="5">
        <v>1159.95703125</v>
      </c>
      <c r="L1474" s="5">
        <v>1158.53540039062</v>
      </c>
      <c r="M1474" s="5">
        <v>1133.8577067057265</v>
      </c>
      <c r="N1474" s="5">
        <v>964.51934814453102</v>
      </c>
      <c r="O1474" s="5">
        <v>898.40386962890602</v>
      </c>
      <c r="P1474" s="5">
        <v>929.070556640625</v>
      </c>
      <c r="Q1474" s="5">
        <v>930.66459147135402</v>
      </c>
      <c r="R1474" s="5">
        <v>1010.06799316406</v>
      </c>
      <c r="S1474" s="5">
        <v>911.104736328125</v>
      </c>
      <c r="T1474" s="5">
        <v>1012.48321533203</v>
      </c>
      <c r="U1474" s="5">
        <v>977.885314941405</v>
      </c>
      <c r="V1474" s="5">
        <v>645.57751464843705</v>
      </c>
      <c r="W1474" s="5">
        <v>631.274169921875</v>
      </c>
      <c r="X1474" s="5">
        <v>633.50958251953102</v>
      </c>
      <c r="Y1474" s="5">
        <v>636.78708902994765</v>
      </c>
      <c r="Z1474" s="5">
        <v>632.92022705078102</v>
      </c>
      <c r="AA1474" s="5">
        <v>580.42956542968705</v>
      </c>
      <c r="AB1474" s="5">
        <v>583.71112060546795</v>
      </c>
      <c r="AC1474" s="5">
        <v>599.02030436197867</v>
      </c>
      <c r="AD1474" s="5">
        <v>619.91027832031205</v>
      </c>
      <c r="AE1474" s="5">
        <v>619.38153076171795</v>
      </c>
      <c r="AF1474" s="5">
        <v>613.59271240234295</v>
      </c>
      <c r="AG1474" s="5">
        <v>617.6281738281242</v>
      </c>
      <c r="AH1474" s="5">
        <v>629.19586181640602</v>
      </c>
      <c r="AI1474" s="5">
        <v>608.35791015625</v>
      </c>
      <c r="AJ1474" s="5">
        <v>630.86767578125</v>
      </c>
      <c r="AK1474" s="5">
        <v>622.80714925130201</v>
      </c>
      <c r="AL1474" s="5">
        <v>620.417724609375</v>
      </c>
      <c r="AM1474" s="5">
        <v>599.89862060546795</v>
      </c>
      <c r="AN1474" s="5">
        <v>601.50305175781205</v>
      </c>
      <c r="AO1474" s="5">
        <v>607.2731323242183</v>
      </c>
      <c r="AP1474" s="5">
        <v>783.9267578125</v>
      </c>
      <c r="AQ1474" s="5">
        <v>764.62701416015602</v>
      </c>
      <c r="AR1474" s="5">
        <v>778.55139160156205</v>
      </c>
      <c r="AS1474" s="5">
        <v>775.70172119140591</v>
      </c>
      <c r="AT1474" s="5">
        <v>386.49606323242102</v>
      </c>
      <c r="AU1474" s="5">
        <v>410.68914794921801</v>
      </c>
      <c r="AV1474" s="5">
        <v>450.40847778320301</v>
      </c>
      <c r="AW1474" s="5">
        <v>415.86456298828062</v>
      </c>
      <c r="AX1474" s="5">
        <v>374.01654052734301</v>
      </c>
      <c r="AY1474" s="5">
        <v>422.85678100585898</v>
      </c>
      <c r="AZ1474" s="5">
        <v>415.28900146484301</v>
      </c>
      <c r="BA1474" s="5">
        <v>404.054107666015</v>
      </c>
    </row>
    <row r="1475" spans="1:53" x14ac:dyDescent="0.2">
      <c r="A1475" s="1">
        <v>1472</v>
      </c>
      <c r="B1475" s="1" t="s">
        <v>5909</v>
      </c>
      <c r="C1475" s="1" t="s">
        <v>5910</v>
      </c>
      <c r="D1475" s="1" t="s">
        <v>5911</v>
      </c>
      <c r="E1475" s="1" t="s">
        <v>5912</v>
      </c>
      <c r="F1475" s="5">
        <v>197.31117248535099</v>
      </c>
      <c r="G1475" s="5">
        <v>228.21038818359301</v>
      </c>
      <c r="H1475" s="5">
        <v>173.53378295898401</v>
      </c>
      <c r="I1475" s="5">
        <v>199.68511454264265</v>
      </c>
      <c r="J1475" s="5">
        <v>170.24188232421801</v>
      </c>
      <c r="K1475" s="5">
        <v>183.839584350585</v>
      </c>
      <c r="L1475" s="5">
        <v>210.12452697753901</v>
      </c>
      <c r="M1475" s="5">
        <v>188.06866455078065</v>
      </c>
      <c r="N1475" s="5">
        <v>452.57037353515602</v>
      </c>
      <c r="O1475" s="5">
        <v>381.31011962890602</v>
      </c>
      <c r="P1475" s="5">
        <v>406.43917846679602</v>
      </c>
      <c r="Q1475" s="5">
        <v>413.43989054361936</v>
      </c>
      <c r="R1475" s="5">
        <v>217.52359008789</v>
      </c>
      <c r="S1475" s="5">
        <v>190.04869079589801</v>
      </c>
      <c r="T1475" s="5">
        <v>227.61697387695301</v>
      </c>
      <c r="U1475" s="5">
        <v>211.72975158691369</v>
      </c>
      <c r="V1475" s="5">
        <v>193.47140502929599</v>
      </c>
      <c r="W1475" s="5">
        <v>205.61103820800699</v>
      </c>
      <c r="X1475" s="5">
        <v>162.94876098632801</v>
      </c>
      <c r="Y1475" s="5">
        <v>187.34373474121034</v>
      </c>
      <c r="Z1475" s="5">
        <v>166.20362854003901</v>
      </c>
      <c r="AA1475" s="5">
        <v>152.46331787109301</v>
      </c>
      <c r="AB1475" s="5">
        <v>172.44367980957</v>
      </c>
      <c r="AC1475" s="5">
        <v>163.70354207356732</v>
      </c>
      <c r="AD1475" s="5">
        <v>160.75688171386699</v>
      </c>
      <c r="AE1475" s="5">
        <v>162.22593688964801</v>
      </c>
      <c r="AF1475" s="5">
        <v>151.646560668945</v>
      </c>
      <c r="AG1475" s="5">
        <v>158.20979309082</v>
      </c>
      <c r="AH1475" s="5">
        <v>173.29438781738199</v>
      </c>
      <c r="AI1475" s="5">
        <v>164.667221069335</v>
      </c>
      <c r="AJ1475" s="5">
        <v>168.39489746093699</v>
      </c>
      <c r="AK1475" s="5">
        <v>168.78550211588467</v>
      </c>
      <c r="AL1475" s="5">
        <v>339.72589111328102</v>
      </c>
      <c r="AM1475" s="5">
        <v>310.41586303710898</v>
      </c>
      <c r="AN1475" s="5">
        <v>327.79522705078102</v>
      </c>
      <c r="AO1475" s="5">
        <v>325.97899373372366</v>
      </c>
      <c r="AP1475" s="5">
        <v>184.74008178710901</v>
      </c>
      <c r="AQ1475" s="5">
        <v>172.14601135253901</v>
      </c>
      <c r="AR1475" s="5">
        <v>165.61071777343699</v>
      </c>
      <c r="AS1475" s="5">
        <v>174.165603637695</v>
      </c>
      <c r="AT1475" s="5">
        <v>210.68640136718699</v>
      </c>
      <c r="AU1475" s="5">
        <v>158.73243713378901</v>
      </c>
      <c r="AV1475" s="5">
        <v>222.13900756835901</v>
      </c>
      <c r="AW1475" s="5">
        <v>197.18594868977834</v>
      </c>
      <c r="AX1475" s="5">
        <v>149.99647521972599</v>
      </c>
      <c r="AY1475" s="5">
        <v>136.75704956054599</v>
      </c>
      <c r="AZ1475" s="5">
        <v>149.804275512695</v>
      </c>
      <c r="BA1475" s="5">
        <v>145.51926676432231</v>
      </c>
    </row>
    <row r="1476" spans="1:53" x14ac:dyDescent="0.2">
      <c r="A1476" s="1">
        <v>1473</v>
      </c>
      <c r="B1476" s="1" t="s">
        <v>5913</v>
      </c>
      <c r="C1476" s="1" t="s">
        <v>5914</v>
      </c>
      <c r="D1476" s="1" t="s">
        <v>5915</v>
      </c>
      <c r="E1476" s="1" t="s">
        <v>5916</v>
      </c>
      <c r="F1476" s="5">
        <v>19640.994140625</v>
      </c>
      <c r="G1476" s="5">
        <v>18474.083984375</v>
      </c>
      <c r="H1476" s="5">
        <v>20958.6328125</v>
      </c>
      <c r="I1476" s="5">
        <v>19691.236979166668</v>
      </c>
      <c r="J1476" s="5">
        <v>14642.58984375</v>
      </c>
      <c r="K1476" s="5">
        <v>15179.9892578125</v>
      </c>
      <c r="L1476" s="5">
        <v>14778.7529296875</v>
      </c>
      <c r="M1476" s="5">
        <v>14867.110677083334</v>
      </c>
      <c r="N1476" s="5">
        <v>7705.70947265625</v>
      </c>
      <c r="O1476" s="5">
        <v>7351.341796875</v>
      </c>
      <c r="P1476" s="5">
        <v>8374.46484375</v>
      </c>
      <c r="Q1476" s="5">
        <v>7810.50537109375</v>
      </c>
      <c r="R1476" s="5">
        <v>25276.60546875</v>
      </c>
      <c r="S1476" s="5">
        <v>31698.392578125</v>
      </c>
      <c r="T1476" s="5">
        <v>27234.529296875</v>
      </c>
      <c r="U1476" s="5">
        <v>28069.842447916668</v>
      </c>
      <c r="V1476" s="5">
        <v>8918.0703125</v>
      </c>
      <c r="W1476" s="5">
        <v>8975.9609375</v>
      </c>
      <c r="X1476" s="5">
        <v>9087.1513671875</v>
      </c>
      <c r="Y1476" s="5">
        <v>8993.7275390625</v>
      </c>
      <c r="Z1476" s="5">
        <v>9179.81640625</v>
      </c>
      <c r="AA1476" s="5">
        <v>14907.919921875</v>
      </c>
      <c r="AB1476" s="5">
        <v>10985.4638671875</v>
      </c>
      <c r="AC1476" s="5">
        <v>11691.066731770834</v>
      </c>
      <c r="AD1476" s="5">
        <v>9032.337890625</v>
      </c>
      <c r="AE1476" s="5">
        <v>10094.8046875</v>
      </c>
      <c r="AF1476" s="5">
        <v>9413.935546875</v>
      </c>
      <c r="AG1476" s="5">
        <v>9513.6927083333339</v>
      </c>
      <c r="AH1476" s="5">
        <v>17755.46484375</v>
      </c>
      <c r="AI1476" s="5">
        <v>18706.669921875</v>
      </c>
      <c r="AJ1476" s="5">
        <v>17723.7734375</v>
      </c>
      <c r="AK1476" s="5">
        <v>18061.969401041668</v>
      </c>
      <c r="AL1476" s="5">
        <v>8504.400390625</v>
      </c>
      <c r="AM1476" s="5">
        <v>8515.9765625</v>
      </c>
      <c r="AN1476" s="5">
        <v>8321.5947265625</v>
      </c>
      <c r="AO1476" s="5">
        <v>8447.3238932291661</v>
      </c>
      <c r="AP1476" s="5">
        <v>11008.7041015625</v>
      </c>
      <c r="AQ1476" s="5">
        <v>11995.4912109375</v>
      </c>
      <c r="AR1476" s="5">
        <v>11601.44921875</v>
      </c>
      <c r="AS1476" s="5">
        <v>11535.21484375</v>
      </c>
      <c r="AT1476" s="5">
        <v>14688.4775390625</v>
      </c>
      <c r="AU1476" s="5">
        <v>17297.44140625</v>
      </c>
      <c r="AV1476" s="5">
        <v>23841.83203125</v>
      </c>
      <c r="AW1476" s="5">
        <v>18609.250325520832</v>
      </c>
      <c r="AX1476" s="5">
        <v>15367.02734375</v>
      </c>
      <c r="AY1476" s="5">
        <v>13477.3837890625</v>
      </c>
      <c r="AZ1476" s="5">
        <v>13834.826171875</v>
      </c>
      <c r="BA1476" s="5">
        <v>14226.412434895834</v>
      </c>
    </row>
    <row r="1477" spans="1:53" x14ac:dyDescent="0.2">
      <c r="A1477" s="1">
        <v>1474</v>
      </c>
      <c r="B1477" s="1" t="s">
        <v>5917</v>
      </c>
      <c r="C1477" s="1" t="s">
        <v>5918</v>
      </c>
      <c r="D1477" s="1" t="s">
        <v>5919</v>
      </c>
      <c r="E1477" s="1" t="s">
        <v>5920</v>
      </c>
      <c r="F1477" s="5">
        <v>45.886432647705</v>
      </c>
      <c r="G1477" s="5">
        <v>24.3304729461669</v>
      </c>
      <c r="H1477" s="5">
        <v>30.089658737182599</v>
      </c>
      <c r="I1477" s="5">
        <v>33.435521443684834</v>
      </c>
      <c r="J1477" s="5">
        <v>47.920383453369098</v>
      </c>
      <c r="K1477" s="5">
        <v>44.858386993408203</v>
      </c>
      <c r="L1477" s="5">
        <v>37.075260162353501</v>
      </c>
      <c r="M1477" s="5">
        <v>43.284676869710268</v>
      </c>
      <c r="N1477" s="5">
        <v>49.259082794189403</v>
      </c>
      <c r="O1477" s="5">
        <v>52.804721832275298</v>
      </c>
      <c r="P1477" s="5">
        <v>43.999027252197202</v>
      </c>
      <c r="Q1477" s="5">
        <v>48.687610626220639</v>
      </c>
      <c r="R1477" s="5">
        <v>35.128398895263601</v>
      </c>
      <c r="S1477" s="5">
        <v>35.017635345458899</v>
      </c>
      <c r="T1477" s="5">
        <v>37.632164001464801</v>
      </c>
      <c r="U1477" s="5">
        <v>35.9260660807291</v>
      </c>
      <c r="V1477" s="5">
        <v>39.187728881835902</v>
      </c>
      <c r="W1477" s="5">
        <v>32.190776824951101</v>
      </c>
      <c r="X1477" s="5">
        <v>33.777713775634702</v>
      </c>
      <c r="Y1477" s="5">
        <v>35.052073160807232</v>
      </c>
      <c r="Z1477" s="5">
        <v>62.082084655761697</v>
      </c>
      <c r="AA1477" s="5">
        <v>60.572273254394503</v>
      </c>
      <c r="AB1477" s="5">
        <v>65.799461364746094</v>
      </c>
      <c r="AC1477" s="5">
        <v>62.81793975830076</v>
      </c>
      <c r="AD1477" s="5">
        <v>45.096172332763601</v>
      </c>
      <c r="AE1477" s="5">
        <v>45.27193069458</v>
      </c>
      <c r="AF1477" s="5">
        <v>40.531448364257798</v>
      </c>
      <c r="AG1477" s="5">
        <v>43.633183797200466</v>
      </c>
      <c r="AH1477" s="5">
        <v>37.897544860839801</v>
      </c>
      <c r="AI1477" s="5">
        <v>36.296962738037102</v>
      </c>
      <c r="AJ1477" s="5">
        <v>40.774593353271399</v>
      </c>
      <c r="AK1477" s="5">
        <v>38.323033650716098</v>
      </c>
      <c r="AL1477" s="5">
        <v>29.618015289306602</v>
      </c>
      <c r="AM1477" s="5">
        <v>38.234355926513601</v>
      </c>
      <c r="AN1477" s="5">
        <v>43.997951507568303</v>
      </c>
      <c r="AO1477" s="5">
        <v>37.283440907796169</v>
      </c>
      <c r="AP1477" s="5">
        <v>32.948902130126903</v>
      </c>
      <c r="AQ1477" s="5">
        <v>34.94331741333</v>
      </c>
      <c r="AR1477" s="5">
        <v>35.4305000305175</v>
      </c>
      <c r="AS1477" s="5">
        <v>34.440906524658139</v>
      </c>
      <c r="AT1477" s="5">
        <v>31.683172225952099</v>
      </c>
      <c r="AW1477" s="5">
        <v>31.683172225952099</v>
      </c>
      <c r="AX1477" s="5">
        <v>35.459701538085902</v>
      </c>
      <c r="AY1477" s="5">
        <v>24.666402816772401</v>
      </c>
      <c r="AZ1477" s="5">
        <v>35.1328926086425</v>
      </c>
      <c r="BA1477" s="5">
        <v>31.752998987833603</v>
      </c>
    </row>
    <row r="1478" spans="1:53" x14ac:dyDescent="0.2">
      <c r="A1478" s="1">
        <v>1475</v>
      </c>
      <c r="B1478" s="1" t="s">
        <v>5921</v>
      </c>
      <c r="C1478" s="1" t="s">
        <v>5922</v>
      </c>
      <c r="D1478" s="1" t="s">
        <v>5923</v>
      </c>
      <c r="E1478" s="1" t="s">
        <v>5924</v>
      </c>
      <c r="F1478" s="5">
        <v>69.485794067382798</v>
      </c>
      <c r="G1478" s="5">
        <v>62.114086151122997</v>
      </c>
      <c r="H1478" s="5">
        <v>79.280838012695298</v>
      </c>
      <c r="I1478" s="5">
        <v>70.293572743733705</v>
      </c>
      <c r="J1478" s="5">
        <v>72.955856323242102</v>
      </c>
      <c r="K1478" s="5">
        <v>83.50341796875</v>
      </c>
      <c r="L1478" s="5">
        <v>84.397293090820298</v>
      </c>
      <c r="M1478" s="5">
        <v>80.285522460937457</v>
      </c>
      <c r="N1478" s="5">
        <v>356.72705078125</v>
      </c>
      <c r="O1478" s="5">
        <v>373.84060668945301</v>
      </c>
      <c r="P1478" s="5">
        <v>331.386138916015</v>
      </c>
      <c r="Q1478" s="5">
        <v>353.98459879557271</v>
      </c>
      <c r="R1478" s="5">
        <v>84.975105285644503</v>
      </c>
      <c r="S1478" s="5">
        <v>49.385402679443303</v>
      </c>
      <c r="T1478" s="5">
        <v>86.624252319335895</v>
      </c>
      <c r="U1478" s="5">
        <v>73.661586761474567</v>
      </c>
      <c r="V1478" s="5">
        <v>62.225364685058501</v>
      </c>
      <c r="W1478" s="5">
        <v>57.873077392578097</v>
      </c>
      <c r="X1478" s="5">
        <v>49.4233589172363</v>
      </c>
      <c r="Y1478" s="5">
        <v>56.507266998290966</v>
      </c>
      <c r="Z1478" s="5">
        <v>67.134490966796804</v>
      </c>
      <c r="AA1478" s="5">
        <v>65.835670471191406</v>
      </c>
      <c r="AB1478" s="5">
        <v>69.031349182128906</v>
      </c>
      <c r="AC1478" s="5">
        <v>67.333836873372377</v>
      </c>
      <c r="AD1478" s="5">
        <v>69.673408508300696</v>
      </c>
      <c r="AE1478" s="5">
        <v>63.301921844482401</v>
      </c>
      <c r="AF1478" s="5">
        <v>75.730209350585895</v>
      </c>
      <c r="AG1478" s="5">
        <v>69.568513234456319</v>
      </c>
      <c r="AH1478" s="5">
        <v>65.679618835449205</v>
      </c>
      <c r="AI1478" s="5">
        <v>54.721073150634702</v>
      </c>
      <c r="AJ1478" s="5">
        <v>60.805301666259702</v>
      </c>
      <c r="AK1478" s="5">
        <v>60.401997884114536</v>
      </c>
      <c r="AL1478" s="5">
        <v>70.975624084472599</v>
      </c>
      <c r="AM1478" s="5">
        <v>65.453010559082003</v>
      </c>
      <c r="AN1478" s="5">
        <v>83.400856018066406</v>
      </c>
      <c r="AO1478" s="5">
        <v>73.276496887207003</v>
      </c>
      <c r="AP1478" s="5">
        <v>42.615379333496001</v>
      </c>
      <c r="AQ1478" s="5">
        <v>61.422000885009702</v>
      </c>
      <c r="AR1478" s="5">
        <v>53.550983428955</v>
      </c>
      <c r="AS1478" s="5">
        <v>52.52945454915357</v>
      </c>
      <c r="AV1478" s="5">
        <v>112.42066192626901</v>
      </c>
      <c r="AW1478" s="5">
        <v>112.42066192626901</v>
      </c>
      <c r="AY1478" s="5">
        <v>51.990222930908203</v>
      </c>
      <c r="AZ1478" s="5">
        <v>49.322002410888601</v>
      </c>
      <c r="BA1478" s="5">
        <v>50.656112670898402</v>
      </c>
    </row>
    <row r="1479" spans="1:53" x14ac:dyDescent="0.2">
      <c r="A1479" s="1">
        <v>1476</v>
      </c>
      <c r="B1479" s="1" t="s">
        <v>5925</v>
      </c>
      <c r="C1479" s="1" t="s">
        <v>5926</v>
      </c>
      <c r="D1479" s="1" t="s">
        <v>5927</v>
      </c>
      <c r="E1479" s="1" t="s">
        <v>5928</v>
      </c>
      <c r="F1479" s="5">
        <v>300.6650390625</v>
      </c>
      <c r="G1479" s="5">
        <v>311.65963745117102</v>
      </c>
      <c r="H1479" s="5">
        <v>302.57345581054602</v>
      </c>
      <c r="I1479" s="5">
        <v>304.96604410807231</v>
      </c>
      <c r="J1479" s="5">
        <v>278.96951293945301</v>
      </c>
      <c r="K1479" s="5">
        <v>284.96710205078102</v>
      </c>
      <c r="L1479" s="5">
        <v>278.66375732421801</v>
      </c>
      <c r="M1479" s="5">
        <v>280.86679077148398</v>
      </c>
      <c r="N1479" s="5">
        <v>299.74621582031199</v>
      </c>
      <c r="O1479" s="5">
        <v>313.898834228515</v>
      </c>
      <c r="P1479" s="5">
        <v>289.07296752929602</v>
      </c>
      <c r="Q1479" s="5">
        <v>300.90600585937432</v>
      </c>
      <c r="R1479" s="5">
        <v>287.42233276367102</v>
      </c>
      <c r="S1479" s="5">
        <v>285.45364379882801</v>
      </c>
      <c r="T1479" s="5">
        <v>276.86874389648398</v>
      </c>
      <c r="U1479" s="5">
        <v>283.24824015299436</v>
      </c>
      <c r="V1479" s="5">
        <v>237.46586608886699</v>
      </c>
      <c r="W1479" s="5">
        <v>233.05375671386699</v>
      </c>
      <c r="X1479" s="5">
        <v>236.7255859375</v>
      </c>
      <c r="Y1479" s="5">
        <v>235.7484029134113</v>
      </c>
      <c r="Z1479" s="5">
        <v>235.70101928710901</v>
      </c>
      <c r="AA1479" s="5">
        <v>245.31793212890599</v>
      </c>
      <c r="AB1479" s="5">
        <v>235.11210632324199</v>
      </c>
      <c r="AC1479" s="5">
        <v>238.71035257975234</v>
      </c>
      <c r="AD1479" s="5">
        <v>404.79443359375</v>
      </c>
      <c r="AE1479" s="5">
        <v>434.27294921875</v>
      </c>
      <c r="AF1479" s="5">
        <v>386.53579711914</v>
      </c>
      <c r="AG1479" s="5">
        <v>408.53439331054665</v>
      </c>
      <c r="AH1479" s="5">
        <v>402.64480590820301</v>
      </c>
      <c r="AI1479" s="5">
        <v>406.093017578125</v>
      </c>
      <c r="AJ1479" s="5">
        <v>396.72149658203102</v>
      </c>
      <c r="AK1479" s="5">
        <v>401.81977335611964</v>
      </c>
      <c r="AL1479" s="5">
        <v>262.64221191406199</v>
      </c>
      <c r="AM1479" s="5">
        <v>278.03451538085898</v>
      </c>
      <c r="AN1479" s="5">
        <v>255.75556945800699</v>
      </c>
      <c r="AO1479" s="5">
        <v>265.47743225097599</v>
      </c>
      <c r="AP1479" s="5">
        <v>261.97882080078102</v>
      </c>
      <c r="AQ1479" s="5">
        <v>242.47203063964801</v>
      </c>
      <c r="AR1479" s="5">
        <v>266.45614624023398</v>
      </c>
      <c r="AS1479" s="5">
        <v>256.96899922688766</v>
      </c>
      <c r="AT1479" s="5">
        <v>310.77233886718699</v>
      </c>
      <c r="AU1479" s="5">
        <v>283.18109130859301</v>
      </c>
      <c r="AV1479" s="5">
        <v>310.883697509765</v>
      </c>
      <c r="AW1479" s="5">
        <v>301.61237589518169</v>
      </c>
      <c r="AX1479" s="5">
        <v>297.30310058593699</v>
      </c>
      <c r="AY1479" s="5">
        <v>302.82525634765602</v>
      </c>
      <c r="AZ1479" s="5">
        <v>269.734619140625</v>
      </c>
      <c r="BA1479" s="5">
        <v>289.95432535807271</v>
      </c>
    </row>
    <row r="1480" spans="1:53" x14ac:dyDescent="0.2">
      <c r="A1480" s="1">
        <v>1477</v>
      </c>
      <c r="B1480" s="1" t="s">
        <v>5929</v>
      </c>
      <c r="C1480" s="1" t="s">
        <v>5930</v>
      </c>
      <c r="D1480" s="1" t="s">
        <v>5931</v>
      </c>
      <c r="E1480" s="1" t="s">
        <v>5932</v>
      </c>
      <c r="F1480" s="5">
        <v>3488.56811523437</v>
      </c>
      <c r="G1480" s="5">
        <v>3528.85888671875</v>
      </c>
      <c r="H1480" s="5">
        <v>3631.83520507812</v>
      </c>
      <c r="I1480" s="5">
        <v>3549.7540690104129</v>
      </c>
      <c r="J1480" s="5">
        <v>3071.98266601562</v>
      </c>
      <c r="K1480" s="5">
        <v>3190.3974609375</v>
      </c>
      <c r="L1480" s="5">
        <v>3006.20727539062</v>
      </c>
      <c r="M1480" s="5">
        <v>3089.5291341145798</v>
      </c>
      <c r="N1480" s="5">
        <v>1859.830078125</v>
      </c>
      <c r="O1480" s="5">
        <v>1760.55358886718</v>
      </c>
      <c r="P1480" s="5">
        <v>1873.11206054687</v>
      </c>
      <c r="Q1480" s="5">
        <v>1831.1652425130167</v>
      </c>
      <c r="R1480" s="5">
        <v>2048.69970703125</v>
      </c>
      <c r="S1480" s="5">
        <v>2035.93005371093</v>
      </c>
      <c r="T1480" s="5">
        <v>2087.82788085937</v>
      </c>
      <c r="U1480" s="5">
        <v>2057.4858805338499</v>
      </c>
      <c r="V1480" s="5">
        <v>1760.27331542968</v>
      </c>
      <c r="W1480" s="5">
        <v>1880.48352050781</v>
      </c>
      <c r="X1480" s="5">
        <v>1862.81628417968</v>
      </c>
      <c r="Y1480" s="5">
        <v>1834.5243733723901</v>
      </c>
      <c r="Z1480" s="5">
        <v>2093.09252929687</v>
      </c>
      <c r="AA1480" s="5">
        <v>2285.05395507812</v>
      </c>
      <c r="AB1480" s="5">
        <v>2269.81079101562</v>
      </c>
      <c r="AC1480" s="5">
        <v>2215.985758463537</v>
      </c>
      <c r="AD1480" s="5">
        <v>2936.25537109375</v>
      </c>
      <c r="AE1480" s="5">
        <v>2894.65576171875</v>
      </c>
      <c r="AF1480" s="5">
        <v>3025.62036132812</v>
      </c>
      <c r="AG1480" s="5">
        <v>2952.1771647135397</v>
      </c>
      <c r="AH1480" s="5">
        <v>2679.78002929687</v>
      </c>
      <c r="AI1480" s="5">
        <v>2607.0791015625</v>
      </c>
      <c r="AJ1480" s="5">
        <v>2503.55517578125</v>
      </c>
      <c r="AK1480" s="5">
        <v>2596.8047688802067</v>
      </c>
      <c r="AL1480" s="5">
        <v>1804.92626953125</v>
      </c>
      <c r="AM1480" s="5">
        <v>1884.07788085937</v>
      </c>
      <c r="AN1480" s="5">
        <v>1921.26806640625</v>
      </c>
      <c r="AO1480" s="5">
        <v>1870.0907389322899</v>
      </c>
      <c r="AP1480" s="5">
        <v>1757.34875488281</v>
      </c>
      <c r="AQ1480" s="5">
        <v>1753.74548339843</v>
      </c>
      <c r="AR1480" s="5">
        <v>1659.9248046875</v>
      </c>
      <c r="AS1480" s="5">
        <v>1723.6730143229133</v>
      </c>
      <c r="AT1480" s="5">
        <v>1805.06591796875</v>
      </c>
      <c r="AU1480" s="5">
        <v>1680.69970703125</v>
      </c>
      <c r="AV1480" s="5">
        <v>1661.33837890625</v>
      </c>
      <c r="AW1480" s="5">
        <v>1715.7013346354167</v>
      </c>
      <c r="AX1480" s="5">
        <v>1703.06457519531</v>
      </c>
      <c r="AY1480" s="5">
        <v>1868.86450195312</v>
      </c>
      <c r="AZ1480" s="5">
        <v>1938.80920410156</v>
      </c>
      <c r="BA1480" s="5">
        <v>1836.9127604166633</v>
      </c>
    </row>
    <row r="1481" spans="1:53" x14ac:dyDescent="0.2">
      <c r="A1481" s="1">
        <v>1478</v>
      </c>
      <c r="B1481" s="1" t="s">
        <v>5933</v>
      </c>
      <c r="C1481" s="1" t="s">
        <v>5934</v>
      </c>
      <c r="D1481" s="1" t="s">
        <v>5935</v>
      </c>
      <c r="E1481" s="1" t="s">
        <v>5936</v>
      </c>
      <c r="F1481" s="5">
        <v>3377.02880859375</v>
      </c>
      <c r="G1481" s="5">
        <v>3555.513671875</v>
      </c>
      <c r="H1481" s="5">
        <v>3538.13134765625</v>
      </c>
      <c r="I1481" s="5">
        <v>3490.224609375</v>
      </c>
      <c r="J1481" s="5">
        <v>3046.265625</v>
      </c>
      <c r="K1481" s="5">
        <v>3394.67333984375</v>
      </c>
      <c r="L1481" s="5">
        <v>3252.466796875</v>
      </c>
      <c r="M1481" s="5">
        <v>3231.13525390625</v>
      </c>
      <c r="N1481" s="5">
        <v>1934.14025878906</v>
      </c>
      <c r="O1481" s="5">
        <v>1948.91125488281</v>
      </c>
      <c r="P1481" s="5">
        <v>1874.17321777343</v>
      </c>
      <c r="Q1481" s="5">
        <v>1919.0749104817667</v>
      </c>
      <c r="R1481" s="5">
        <v>3100.578125</v>
      </c>
      <c r="S1481" s="5">
        <v>2956.22924804687</v>
      </c>
      <c r="T1481" s="5">
        <v>2971.34326171875</v>
      </c>
      <c r="U1481" s="5">
        <v>3009.3835449218732</v>
      </c>
      <c r="V1481" s="5">
        <v>1904.27746582031</v>
      </c>
      <c r="W1481" s="5">
        <v>2021.86437988281</v>
      </c>
      <c r="X1481" s="5">
        <v>1911.76586914062</v>
      </c>
      <c r="Y1481" s="5">
        <v>1945.9692382812466</v>
      </c>
      <c r="Z1481" s="5">
        <v>2516.7041015625</v>
      </c>
      <c r="AA1481" s="5">
        <v>2604.87475585937</v>
      </c>
      <c r="AB1481" s="5">
        <v>2546.56909179687</v>
      </c>
      <c r="AC1481" s="5">
        <v>2556.0493164062464</v>
      </c>
      <c r="AD1481" s="5">
        <v>2844.64794921875</v>
      </c>
      <c r="AE1481" s="5">
        <v>2892.1435546875</v>
      </c>
      <c r="AF1481" s="5">
        <v>2955.767578125</v>
      </c>
      <c r="AG1481" s="5">
        <v>2897.5196940104165</v>
      </c>
      <c r="AH1481" s="5">
        <v>2658.90356445312</v>
      </c>
      <c r="AI1481" s="5">
        <v>2682.45458984375</v>
      </c>
      <c r="AJ1481" s="5">
        <v>2695.81201171875</v>
      </c>
      <c r="AK1481" s="5">
        <v>2679.0567220052067</v>
      </c>
      <c r="AL1481" s="5">
        <v>1756.27172851562</v>
      </c>
      <c r="AM1481" s="5">
        <v>1766.07885742187</v>
      </c>
      <c r="AN1481" s="5">
        <v>1683.97106933593</v>
      </c>
      <c r="AO1481" s="5">
        <v>1735.4405517578068</v>
      </c>
      <c r="AP1481" s="5">
        <v>2294.45874023437</v>
      </c>
      <c r="AQ1481" s="5">
        <v>2294.98168945312</v>
      </c>
      <c r="AR1481" s="5">
        <v>2224.830078125</v>
      </c>
      <c r="AS1481" s="5">
        <v>2271.4235026041633</v>
      </c>
      <c r="AT1481" s="5">
        <v>2318.01489257812</v>
      </c>
      <c r="AU1481" s="5">
        <v>2195.7998046875</v>
      </c>
      <c r="AV1481" s="5">
        <v>2207.42602539062</v>
      </c>
      <c r="AW1481" s="5">
        <v>2240.4135742187464</v>
      </c>
      <c r="AX1481" s="5">
        <v>2374.7939453125</v>
      </c>
      <c r="AY1481" s="5">
        <v>2103.66625976562</v>
      </c>
      <c r="AZ1481" s="5">
        <v>2154.837890625</v>
      </c>
      <c r="BA1481" s="5">
        <v>2211.0993652343732</v>
      </c>
    </row>
    <row r="1482" spans="1:53" x14ac:dyDescent="0.2">
      <c r="A1482" s="1">
        <v>1479</v>
      </c>
      <c r="B1482" s="1" t="s">
        <v>5937</v>
      </c>
      <c r="C1482" s="1" t="s">
        <v>5938</v>
      </c>
      <c r="D1482" s="1" t="s">
        <v>5939</v>
      </c>
      <c r="E1482" s="1" t="s">
        <v>5940</v>
      </c>
      <c r="N1482" s="5">
        <v>727.04998779296795</v>
      </c>
      <c r="O1482" s="5">
        <v>924.55670166015602</v>
      </c>
      <c r="P1482" s="5">
        <v>847.66369628906205</v>
      </c>
      <c r="Q1482" s="5">
        <v>833.09012858072867</v>
      </c>
    </row>
    <row r="1483" spans="1:53" x14ac:dyDescent="0.2">
      <c r="A1483" s="1">
        <v>1480</v>
      </c>
      <c r="B1483" s="1" t="s">
        <v>5941</v>
      </c>
      <c r="C1483" s="1" t="s">
        <v>5942</v>
      </c>
      <c r="D1483" s="1" t="s">
        <v>5943</v>
      </c>
      <c r="E1483" s="1" t="s">
        <v>5944</v>
      </c>
      <c r="F1483" s="5">
        <v>147.43667602539</v>
      </c>
      <c r="G1483" s="5">
        <v>163.96127319335901</v>
      </c>
      <c r="H1483" s="5">
        <v>138.50556945800699</v>
      </c>
      <c r="I1483" s="5">
        <v>149.96783955891866</v>
      </c>
      <c r="J1483" s="5">
        <v>198.44471740722599</v>
      </c>
      <c r="K1483" s="5">
        <v>178.21658325195301</v>
      </c>
      <c r="L1483" s="5">
        <v>163.79716491699199</v>
      </c>
      <c r="M1483" s="5">
        <v>180.15282185872366</v>
      </c>
      <c r="O1483" s="5">
        <v>129.17044067382801</v>
      </c>
      <c r="P1483" s="5">
        <v>94.735740661621094</v>
      </c>
      <c r="Q1483" s="5">
        <v>111.95309066772455</v>
      </c>
      <c r="S1483" s="5">
        <v>102.53321075439401</v>
      </c>
      <c r="T1483" s="5">
        <v>92.543914794921804</v>
      </c>
      <c r="U1483" s="5">
        <v>97.538562774657905</v>
      </c>
      <c r="Z1483" s="5">
        <v>88.251815795898395</v>
      </c>
      <c r="AB1483" s="5">
        <v>94.938400268554602</v>
      </c>
      <c r="AC1483" s="5">
        <v>91.595108032226506</v>
      </c>
      <c r="AL1483" s="5">
        <v>141.434158325195</v>
      </c>
      <c r="AM1483" s="5">
        <v>130.681396484375</v>
      </c>
      <c r="AO1483" s="5">
        <v>136.05777740478499</v>
      </c>
      <c r="AQ1483" s="5">
        <v>76.515373229980398</v>
      </c>
      <c r="AR1483" s="5">
        <v>150.63607788085901</v>
      </c>
      <c r="AS1483" s="5">
        <v>113.57572555541969</v>
      </c>
    </row>
    <row r="1484" spans="1:53" x14ac:dyDescent="0.2">
      <c r="A1484" s="1">
        <v>1481</v>
      </c>
      <c r="B1484" s="1" t="s">
        <v>5945</v>
      </c>
      <c r="C1484" s="1" t="s">
        <v>5946</v>
      </c>
      <c r="D1484" s="1" t="s">
        <v>5947</v>
      </c>
      <c r="E1484" s="1" t="s">
        <v>5948</v>
      </c>
      <c r="F1484" s="5">
        <v>93.994728088378906</v>
      </c>
      <c r="G1484" s="5">
        <v>87.227966308593693</v>
      </c>
      <c r="H1484" s="5">
        <v>78.506622314453097</v>
      </c>
      <c r="I1484" s="5">
        <v>86.576438903808551</v>
      </c>
      <c r="J1484" s="5">
        <v>83.111534118652301</v>
      </c>
      <c r="K1484" s="5">
        <v>76.290023803710895</v>
      </c>
      <c r="L1484" s="5">
        <v>71.678504943847599</v>
      </c>
      <c r="M1484" s="5">
        <v>77.02668762207027</v>
      </c>
      <c r="N1484" s="5">
        <v>151.81213378906199</v>
      </c>
      <c r="O1484" s="5">
        <v>168.78877258300699</v>
      </c>
      <c r="P1484" s="5">
        <v>176.37110900878901</v>
      </c>
      <c r="Q1484" s="5">
        <v>165.65733846028598</v>
      </c>
      <c r="R1484" s="5">
        <v>98.593841552734304</v>
      </c>
      <c r="S1484" s="5">
        <v>117.0791015625</v>
      </c>
      <c r="T1484" s="5">
        <v>110.779487609863</v>
      </c>
      <c r="U1484" s="5">
        <v>108.81747690836578</v>
      </c>
      <c r="V1484" s="5">
        <v>63.135669708251903</v>
      </c>
      <c r="W1484" s="5">
        <v>56.841934204101499</v>
      </c>
      <c r="X1484" s="5">
        <v>48.153556823730398</v>
      </c>
      <c r="Y1484" s="5">
        <v>56.043720245361271</v>
      </c>
      <c r="Z1484" s="5">
        <v>56.254783630371001</v>
      </c>
      <c r="AA1484" s="5">
        <v>79.226463317871094</v>
      </c>
      <c r="AB1484" s="5">
        <v>58.608772277832003</v>
      </c>
      <c r="AC1484" s="5">
        <v>64.696673075358035</v>
      </c>
      <c r="AD1484" s="5">
        <v>227.93830871582</v>
      </c>
      <c r="AE1484" s="5">
        <v>192.93908691406199</v>
      </c>
      <c r="AF1484" s="5">
        <v>210.89465332031199</v>
      </c>
      <c r="AG1484" s="5">
        <v>210.59068298339798</v>
      </c>
      <c r="AH1484" s="5">
        <v>239.96466064453099</v>
      </c>
      <c r="AI1484" s="5">
        <v>221.82321166992099</v>
      </c>
      <c r="AJ1484" s="5">
        <v>216.55999755859301</v>
      </c>
      <c r="AK1484" s="5">
        <v>226.11595662434834</v>
      </c>
      <c r="AL1484" s="5">
        <v>303.90261840820301</v>
      </c>
      <c r="AM1484" s="5">
        <v>319.60412597656199</v>
      </c>
      <c r="AN1484" s="5">
        <v>341.97082519531199</v>
      </c>
      <c r="AO1484" s="5">
        <v>321.82585652669235</v>
      </c>
      <c r="AP1484" s="5">
        <v>221.87342834472599</v>
      </c>
      <c r="AQ1484" s="5">
        <v>209.326904296875</v>
      </c>
      <c r="AR1484" s="5">
        <v>198.62757873535099</v>
      </c>
      <c r="AS1484" s="5">
        <v>209.94263712565066</v>
      </c>
      <c r="AT1484" s="5">
        <v>83.898193359375</v>
      </c>
      <c r="AU1484" s="5">
        <v>76.530334472656193</v>
      </c>
      <c r="AV1484" s="5">
        <v>77.850494384765597</v>
      </c>
      <c r="AW1484" s="5">
        <v>79.426340738932268</v>
      </c>
      <c r="AX1484" s="5">
        <v>166.00350952148401</v>
      </c>
      <c r="AY1484" s="5">
        <v>158.574951171875</v>
      </c>
      <c r="AZ1484" s="5">
        <v>170.69635009765599</v>
      </c>
      <c r="BA1484" s="5">
        <v>165.09160359700502</v>
      </c>
    </row>
    <row r="1485" spans="1:53" x14ac:dyDescent="0.2">
      <c r="A1485" s="1">
        <v>1482</v>
      </c>
      <c r="B1485" s="1" t="s">
        <v>5949</v>
      </c>
      <c r="C1485" s="1" t="s">
        <v>5950</v>
      </c>
      <c r="D1485" s="1" t="s">
        <v>5951</v>
      </c>
      <c r="E1485" s="1" t="s">
        <v>5952</v>
      </c>
      <c r="G1485" s="5">
        <v>164.78019714355401</v>
      </c>
      <c r="I1485" s="5">
        <v>164.78019714355401</v>
      </c>
      <c r="AD1485" s="5">
        <v>169.44940185546801</v>
      </c>
      <c r="AE1485" s="5">
        <v>190.08996582031199</v>
      </c>
      <c r="AF1485" s="5">
        <v>190.93234252929599</v>
      </c>
      <c r="AG1485" s="5">
        <v>183.49057006835866</v>
      </c>
      <c r="AH1485" s="5">
        <v>188.97132873535099</v>
      </c>
      <c r="AI1485" s="5">
        <v>163.42729187011699</v>
      </c>
      <c r="AJ1485" s="5">
        <v>189.05204772949199</v>
      </c>
      <c r="AK1485" s="5">
        <v>180.48355611165331</v>
      </c>
      <c r="AL1485" s="5">
        <v>116.540870666503</v>
      </c>
      <c r="AN1485" s="5">
        <v>163.41642761230401</v>
      </c>
      <c r="AO1485" s="5">
        <v>139.9786491394035</v>
      </c>
      <c r="AR1485" s="5">
        <v>99.295890808105398</v>
      </c>
      <c r="AS1485" s="5">
        <v>99.295890808105398</v>
      </c>
      <c r="AU1485" s="5">
        <v>203.89172363281199</v>
      </c>
      <c r="AW1485" s="5">
        <v>203.89172363281199</v>
      </c>
      <c r="AX1485" s="5">
        <v>163.33755493164</v>
      </c>
      <c r="AY1485" s="5">
        <v>158.97671508789</v>
      </c>
      <c r="AZ1485" s="5">
        <v>141.20210266113199</v>
      </c>
      <c r="BA1485" s="5">
        <v>154.50545756022066</v>
      </c>
    </row>
    <row r="1486" spans="1:53" x14ac:dyDescent="0.2">
      <c r="A1486" s="1">
        <v>1483</v>
      </c>
      <c r="B1486" s="1" t="s">
        <v>5953</v>
      </c>
      <c r="C1486" s="1" t="s">
        <v>5954</v>
      </c>
      <c r="D1486" s="1" t="s">
        <v>5955</v>
      </c>
      <c r="E1486" s="1" t="s">
        <v>5956</v>
      </c>
      <c r="F1486" s="5">
        <v>705.82354736328102</v>
      </c>
      <c r="G1486" s="5">
        <v>694.08746337890602</v>
      </c>
      <c r="H1486" s="5">
        <v>748.273193359375</v>
      </c>
      <c r="I1486" s="5">
        <v>716.06140136718739</v>
      </c>
      <c r="J1486" s="5">
        <v>687.758056640625</v>
      </c>
      <c r="K1486" s="5">
        <v>705.09576416015602</v>
      </c>
      <c r="L1486" s="5">
        <v>644.91015625</v>
      </c>
      <c r="M1486" s="5">
        <v>679.25465901692701</v>
      </c>
      <c r="N1486" s="5">
        <v>1436.07568359375</v>
      </c>
      <c r="O1486" s="5">
        <v>1357.96411132812</v>
      </c>
      <c r="P1486" s="5">
        <v>1344.65991210937</v>
      </c>
      <c r="Q1486" s="5">
        <v>1379.5665690104133</v>
      </c>
      <c r="R1486" s="5">
        <v>770.18981933593705</v>
      </c>
      <c r="S1486" s="5">
        <v>837.42663574218705</v>
      </c>
      <c r="T1486" s="5">
        <v>853.438232421875</v>
      </c>
      <c r="U1486" s="5">
        <v>820.35156249999966</v>
      </c>
      <c r="V1486" s="5">
        <v>559.34729003906205</v>
      </c>
      <c r="W1486" s="5">
        <v>572.30773925781205</v>
      </c>
      <c r="X1486" s="5">
        <v>549.74353027343705</v>
      </c>
      <c r="Y1486" s="5">
        <v>560.46618652343705</v>
      </c>
      <c r="Z1486" s="5">
        <v>564.81964111328102</v>
      </c>
      <c r="AA1486" s="5">
        <v>535.390869140625</v>
      </c>
      <c r="AB1486" s="5">
        <v>549.325927734375</v>
      </c>
      <c r="AC1486" s="5">
        <v>549.84547932942701</v>
      </c>
      <c r="AD1486" s="5">
        <v>678.11340332031205</v>
      </c>
      <c r="AE1486" s="5">
        <v>746.49407958984295</v>
      </c>
      <c r="AF1486" s="5">
        <v>680.31231689453102</v>
      </c>
      <c r="AG1486" s="5">
        <v>701.63993326822856</v>
      </c>
      <c r="AH1486" s="5">
        <v>712.1259765625</v>
      </c>
      <c r="AI1486" s="5">
        <v>788.43756103515602</v>
      </c>
      <c r="AJ1486" s="5">
        <v>726.31439208984295</v>
      </c>
      <c r="AK1486" s="5">
        <v>742.2926432291664</v>
      </c>
      <c r="AL1486" s="5">
        <v>1607.11828613281</v>
      </c>
      <c r="AM1486" s="5">
        <v>1560.66821289062</v>
      </c>
      <c r="AN1486" s="5">
        <v>1586.78845214843</v>
      </c>
      <c r="AO1486" s="5">
        <v>1584.8583170572867</v>
      </c>
      <c r="AP1486" s="5">
        <v>830.44342041015602</v>
      </c>
      <c r="AQ1486" s="5">
        <v>792.12994384765602</v>
      </c>
      <c r="AR1486" s="5">
        <v>905.92108154296795</v>
      </c>
      <c r="AS1486" s="5">
        <v>842.8314819335933</v>
      </c>
      <c r="AT1486" s="5">
        <v>688.97033691406205</v>
      </c>
      <c r="AU1486" s="5">
        <v>789.45819091796795</v>
      </c>
      <c r="AV1486" s="5">
        <v>713.04443359375</v>
      </c>
      <c r="AW1486" s="5">
        <v>730.49098714192667</v>
      </c>
      <c r="AX1486" s="5">
        <v>770.31066894531205</v>
      </c>
      <c r="AY1486" s="5">
        <v>738.74401855468705</v>
      </c>
      <c r="AZ1486" s="5">
        <v>760.05426025390602</v>
      </c>
      <c r="BA1486" s="5">
        <v>756.36964925130178</v>
      </c>
    </row>
    <row r="1487" spans="1:53" x14ac:dyDescent="0.2">
      <c r="A1487" s="1">
        <v>1484</v>
      </c>
      <c r="B1487" s="1" t="s">
        <v>5957</v>
      </c>
      <c r="C1487" s="1" t="s">
        <v>5958</v>
      </c>
      <c r="D1487" s="1" t="s">
        <v>5959</v>
      </c>
      <c r="E1487" s="1" t="s">
        <v>5960</v>
      </c>
      <c r="F1487" s="5">
        <v>1636.63525390625</v>
      </c>
      <c r="G1487" s="5">
        <v>1800.99633789062</v>
      </c>
      <c r="H1487" s="5">
        <v>1690.11743164062</v>
      </c>
      <c r="I1487" s="5">
        <v>1709.2496744791633</v>
      </c>
      <c r="J1487" s="5">
        <v>1424.22521972656</v>
      </c>
      <c r="K1487" s="5">
        <v>1441.77160644531</v>
      </c>
      <c r="L1487" s="5">
        <v>1426.63635253906</v>
      </c>
      <c r="M1487" s="5">
        <v>1430.8777262369767</v>
      </c>
      <c r="N1487" s="5">
        <v>1058.76428222656</v>
      </c>
      <c r="O1487" s="5">
        <v>1034.10729980468</v>
      </c>
      <c r="P1487" s="5">
        <v>1113.81970214843</v>
      </c>
      <c r="Q1487" s="5">
        <v>1068.8970947265568</v>
      </c>
      <c r="R1487" s="5">
        <v>1698.38513183593</v>
      </c>
      <c r="S1487" s="5">
        <v>1692.24206542968</v>
      </c>
      <c r="T1487" s="5">
        <v>1778.60876464843</v>
      </c>
      <c r="U1487" s="5">
        <v>1723.0786539713465</v>
      </c>
      <c r="V1487" s="5">
        <v>1653.91357421875</v>
      </c>
      <c r="W1487" s="5">
        <v>1582.82043457031</v>
      </c>
      <c r="X1487" s="5">
        <v>1608.61560058593</v>
      </c>
      <c r="Y1487" s="5">
        <v>1615.1165364583301</v>
      </c>
      <c r="Z1487" s="5">
        <v>1214.96850585937</v>
      </c>
      <c r="AA1487" s="5">
        <v>1362.51770019531</v>
      </c>
      <c r="AB1487" s="5">
        <v>1251.20776367187</v>
      </c>
      <c r="AC1487" s="5">
        <v>1276.2313232421834</v>
      </c>
      <c r="AD1487" s="5">
        <v>2839.98168945312</v>
      </c>
      <c r="AE1487" s="5">
        <v>2945.13500976562</v>
      </c>
      <c r="AF1487" s="5">
        <v>2610.359375</v>
      </c>
      <c r="AG1487" s="5">
        <v>2798.4920247395798</v>
      </c>
      <c r="AH1487" s="5">
        <v>2733.79028320312</v>
      </c>
      <c r="AI1487" s="5">
        <v>2696.88549804687</v>
      </c>
      <c r="AJ1487" s="5">
        <v>2634.51953125</v>
      </c>
      <c r="AK1487" s="5">
        <v>2688.3984374999968</v>
      </c>
      <c r="AL1487" s="5">
        <v>1712.53125</v>
      </c>
      <c r="AM1487" s="5">
        <v>1767.83825683593</v>
      </c>
      <c r="AN1487" s="5">
        <v>1653.60327148437</v>
      </c>
      <c r="AO1487" s="5">
        <v>1711.3242594400999</v>
      </c>
      <c r="AP1487" s="5">
        <v>2199.47924804687</v>
      </c>
      <c r="AQ1487" s="5">
        <v>2102.970703125</v>
      </c>
      <c r="AR1487" s="5">
        <v>2080.0654296875</v>
      </c>
      <c r="AS1487" s="5">
        <v>2127.5051269531232</v>
      </c>
      <c r="AT1487" s="5">
        <v>2249.7880859375</v>
      </c>
      <c r="AU1487" s="5">
        <v>2000.40014648437</v>
      </c>
      <c r="AV1487" s="5">
        <v>2600.57495117187</v>
      </c>
      <c r="AW1487" s="5">
        <v>2283.5877278645798</v>
      </c>
      <c r="AX1487" s="5">
        <v>2202.09741210937</v>
      </c>
      <c r="AY1487" s="5">
        <v>1814.48596191406</v>
      </c>
      <c r="AZ1487" s="5">
        <v>1916.57666015625</v>
      </c>
      <c r="BA1487" s="5">
        <v>1977.7200113932267</v>
      </c>
    </row>
    <row r="1488" spans="1:53" x14ac:dyDescent="0.2">
      <c r="A1488" s="1">
        <v>1485</v>
      </c>
      <c r="B1488" s="1" t="s">
        <v>5961</v>
      </c>
      <c r="C1488" s="1" t="s">
        <v>5962</v>
      </c>
      <c r="D1488" s="1" t="s">
        <v>5963</v>
      </c>
      <c r="E1488" s="1" t="s">
        <v>5964</v>
      </c>
      <c r="F1488" s="5">
        <v>1022.83477783203</v>
      </c>
      <c r="G1488" s="5">
        <v>976.619873046875</v>
      </c>
      <c r="H1488" s="5">
        <v>1224.24682617187</v>
      </c>
      <c r="I1488" s="5">
        <v>1074.567159016925</v>
      </c>
      <c r="J1488" s="5">
        <v>901.03460693359295</v>
      </c>
      <c r="K1488" s="5">
        <v>954.55291748046795</v>
      </c>
      <c r="L1488" s="5">
        <v>955.09228515625</v>
      </c>
      <c r="M1488" s="5">
        <v>936.89326985677019</v>
      </c>
      <c r="N1488" s="5">
        <v>5193.044921875</v>
      </c>
      <c r="O1488" s="5">
        <v>4971.25830078125</v>
      </c>
      <c r="P1488" s="5">
        <v>5526.4296875</v>
      </c>
      <c r="Q1488" s="5">
        <v>5230.244303385417</v>
      </c>
      <c r="R1488" s="5">
        <v>778.93865966796795</v>
      </c>
      <c r="S1488" s="5">
        <v>878.38153076171795</v>
      </c>
      <c r="T1488" s="5">
        <v>921.38977050781205</v>
      </c>
      <c r="U1488" s="5">
        <v>859.56998697916606</v>
      </c>
      <c r="V1488" s="5">
        <v>651.09460449218705</v>
      </c>
      <c r="W1488" s="5">
        <v>544.26409912109295</v>
      </c>
      <c r="X1488" s="5">
        <v>628.06488037109295</v>
      </c>
      <c r="Y1488" s="5">
        <v>607.8078613281242</v>
      </c>
      <c r="Z1488" s="5">
        <v>1013.37408447265</v>
      </c>
      <c r="AA1488" s="5">
        <v>806.73229980468705</v>
      </c>
      <c r="AB1488" s="5">
        <v>1080.12707519531</v>
      </c>
      <c r="AC1488" s="5">
        <v>966.74448649088242</v>
      </c>
      <c r="AD1488" s="5">
        <v>619.760498046875</v>
      </c>
      <c r="AE1488" s="5">
        <v>781.71539306640602</v>
      </c>
      <c r="AF1488" s="5">
        <v>840.625</v>
      </c>
      <c r="AG1488" s="5">
        <v>747.36696370442712</v>
      </c>
      <c r="AH1488" s="5">
        <v>820.810302734375</v>
      </c>
      <c r="AI1488" s="5">
        <v>884.52978515625</v>
      </c>
      <c r="AJ1488" s="5">
        <v>1017.25634765625</v>
      </c>
      <c r="AK1488" s="5">
        <v>907.53214518229163</v>
      </c>
      <c r="AL1488" s="5">
        <v>483.31277465820301</v>
      </c>
      <c r="AM1488" s="5">
        <v>311.17971801757801</v>
      </c>
      <c r="AN1488" s="5">
        <v>442.620025634765</v>
      </c>
      <c r="AO1488" s="5">
        <v>412.37083943684866</v>
      </c>
      <c r="AP1488" s="5">
        <v>918.5712890625</v>
      </c>
      <c r="AQ1488" s="5">
        <v>1001.27294921875</v>
      </c>
      <c r="AR1488" s="5">
        <v>1055.55249023437</v>
      </c>
      <c r="AS1488" s="5">
        <v>991.79890950520667</v>
      </c>
      <c r="AT1488" s="5">
        <v>1321.00158691406</v>
      </c>
      <c r="AU1488" s="5">
        <v>749.61968994140602</v>
      </c>
      <c r="AV1488" s="5">
        <v>1198.34448242187</v>
      </c>
      <c r="AW1488" s="5">
        <v>1089.6552530924453</v>
      </c>
      <c r="AX1488" s="5">
        <v>1088.65893554687</v>
      </c>
      <c r="AY1488" s="5">
        <v>1027.00231933593</v>
      </c>
      <c r="AZ1488" s="5">
        <v>922.61224365234295</v>
      </c>
      <c r="BA1488" s="5">
        <v>1012.7578328450476</v>
      </c>
    </row>
    <row r="1489" spans="1:53" x14ac:dyDescent="0.2">
      <c r="A1489" s="1">
        <v>1486</v>
      </c>
      <c r="B1489" s="1" t="s">
        <v>5965</v>
      </c>
      <c r="C1489" s="1" t="s">
        <v>5966</v>
      </c>
      <c r="D1489" s="1" t="s">
        <v>5967</v>
      </c>
      <c r="E1489" s="1" t="s">
        <v>5968</v>
      </c>
      <c r="F1489" s="5">
        <v>1260.74194335937</v>
      </c>
      <c r="G1489" s="5">
        <v>1267.0556640625</v>
      </c>
      <c r="H1489" s="5">
        <v>1282.58044433593</v>
      </c>
      <c r="I1489" s="5">
        <v>1270.1260172525999</v>
      </c>
      <c r="J1489" s="5">
        <v>1083.11145019531</v>
      </c>
      <c r="K1489" s="5">
        <v>1089.41833496093</v>
      </c>
      <c r="L1489" s="5">
        <v>1138.9697265625</v>
      </c>
      <c r="M1489" s="5">
        <v>1103.8331705729133</v>
      </c>
      <c r="N1489" s="5">
        <v>998.10888671875</v>
      </c>
      <c r="O1489" s="5">
        <v>1155.63037109375</v>
      </c>
      <c r="P1489" s="5">
        <v>1122.20739746093</v>
      </c>
      <c r="Q1489" s="5">
        <v>1091.9822184244767</v>
      </c>
      <c r="R1489" s="5">
        <v>1887.91381835937</v>
      </c>
      <c r="S1489" s="5">
        <v>1670.26000976562</v>
      </c>
      <c r="T1489" s="5">
        <v>1946.65637207031</v>
      </c>
      <c r="U1489" s="5">
        <v>1834.9434000650999</v>
      </c>
      <c r="V1489" s="5">
        <v>2293.28564453125</v>
      </c>
      <c r="W1489" s="5">
        <v>2458.93823242187</v>
      </c>
      <c r="X1489" s="5">
        <v>2356.09838867187</v>
      </c>
      <c r="Y1489" s="5">
        <v>2369.4407552083298</v>
      </c>
      <c r="Z1489" s="5">
        <v>2755.71630859375</v>
      </c>
      <c r="AA1489" s="5">
        <v>2613.60278320312</v>
      </c>
      <c r="AB1489" s="5">
        <v>2692.544921875</v>
      </c>
      <c r="AC1489" s="5">
        <v>2687.2880045572897</v>
      </c>
      <c r="AD1489" s="5">
        <v>1323.55944824218</v>
      </c>
      <c r="AE1489" s="5">
        <v>1355.32202148437</v>
      </c>
      <c r="AF1489" s="5">
        <v>1509.58349609375</v>
      </c>
      <c r="AG1489" s="5">
        <v>1396.1549886067667</v>
      </c>
      <c r="AH1489" s="5">
        <v>1502.13940429687</v>
      </c>
      <c r="AI1489" s="5">
        <v>1350.6162109375</v>
      </c>
      <c r="AJ1489" s="5">
        <v>1420.44873046875</v>
      </c>
      <c r="AK1489" s="5">
        <v>1424.4014485677064</v>
      </c>
      <c r="AL1489" s="5">
        <v>601.572021484375</v>
      </c>
      <c r="AM1489" s="5">
        <v>529.80438232421795</v>
      </c>
      <c r="AN1489" s="5">
        <v>493.08871459960898</v>
      </c>
      <c r="AO1489" s="5">
        <v>541.48837280273392</v>
      </c>
      <c r="AP1489" s="5">
        <v>828.470458984375</v>
      </c>
      <c r="AQ1489" s="5">
        <v>924.212646484375</v>
      </c>
      <c r="AR1489" s="5">
        <v>879.90557861328102</v>
      </c>
      <c r="AS1489" s="5">
        <v>877.52956136067712</v>
      </c>
      <c r="AT1489" s="5">
        <v>1032.36401367187</v>
      </c>
      <c r="AU1489" s="5">
        <v>1153.76086425781</v>
      </c>
      <c r="AV1489" s="5">
        <v>1020.8892211914</v>
      </c>
      <c r="AW1489" s="5">
        <v>1069.0046997070267</v>
      </c>
      <c r="AX1489" s="5">
        <v>1363.34533691406</v>
      </c>
      <c r="AY1489" s="5">
        <v>884.59552001953102</v>
      </c>
      <c r="AZ1489" s="5">
        <v>804.90637207031205</v>
      </c>
      <c r="BA1489" s="5">
        <v>1017.615743001301</v>
      </c>
    </row>
    <row r="1490" spans="1:53" x14ac:dyDescent="0.2">
      <c r="A1490" s="1">
        <v>1487</v>
      </c>
      <c r="B1490" s="1" t="s">
        <v>5969</v>
      </c>
      <c r="C1490" s="1" t="s">
        <v>5970</v>
      </c>
      <c r="D1490" s="1" t="s">
        <v>5971</v>
      </c>
      <c r="E1490" s="1" t="s">
        <v>5972</v>
      </c>
      <c r="F1490" s="5">
        <v>12514.2060546875</v>
      </c>
      <c r="G1490" s="5">
        <v>13452.845703125</v>
      </c>
      <c r="H1490" s="5">
        <v>12789.9580078125</v>
      </c>
      <c r="I1490" s="5">
        <v>12919.003255208334</v>
      </c>
      <c r="J1490" s="5">
        <v>11423.9189453125</v>
      </c>
      <c r="K1490" s="5">
        <v>12362.748046875</v>
      </c>
      <c r="L1490" s="5">
        <v>11803.2197265625</v>
      </c>
      <c r="M1490" s="5">
        <v>11863.295572916666</v>
      </c>
      <c r="N1490" s="5">
        <v>5716.458984375</v>
      </c>
      <c r="O1490" s="5">
        <v>5697.40771484375</v>
      </c>
      <c r="P1490" s="5">
        <v>5693.29541015625</v>
      </c>
      <c r="Q1490" s="5">
        <v>5702.387369791667</v>
      </c>
      <c r="R1490" s="5">
        <v>8690.3603515625</v>
      </c>
      <c r="S1490" s="5">
        <v>8436.564453125</v>
      </c>
      <c r="T1490" s="5">
        <v>8515.7939453125</v>
      </c>
      <c r="U1490" s="5">
        <v>8547.5729166666661</v>
      </c>
      <c r="V1490" s="5">
        <v>7135.64892578125</v>
      </c>
      <c r="W1490" s="5">
        <v>7255.447265625</v>
      </c>
      <c r="X1490" s="5">
        <v>7266.306640625</v>
      </c>
      <c r="Y1490" s="5">
        <v>7219.13427734375</v>
      </c>
      <c r="Z1490" s="5">
        <v>11745.6435546875</v>
      </c>
      <c r="AA1490" s="5">
        <v>11735.57421875</v>
      </c>
      <c r="AB1490" s="5">
        <v>11612.8525390625</v>
      </c>
      <c r="AC1490" s="5">
        <v>11698.0234375</v>
      </c>
      <c r="AD1490" s="5">
        <v>7532.83154296875</v>
      </c>
      <c r="AE1490" s="5">
        <v>7511.236328125</v>
      </c>
      <c r="AF1490" s="5">
        <v>7541.0283203125</v>
      </c>
      <c r="AG1490" s="5">
        <v>7528.365397135417</v>
      </c>
      <c r="AH1490" s="5">
        <v>8179.4072265625</v>
      </c>
      <c r="AI1490" s="5">
        <v>8247.205078125</v>
      </c>
      <c r="AJ1490" s="5">
        <v>8136.7890625</v>
      </c>
      <c r="AK1490" s="5">
        <v>8187.800455729167</v>
      </c>
      <c r="AL1490" s="5">
        <v>5819.99365234375</v>
      </c>
      <c r="AM1490" s="5">
        <v>5877.40478515625</v>
      </c>
      <c r="AN1490" s="5">
        <v>5757.54052734375</v>
      </c>
      <c r="AO1490" s="5">
        <v>5818.31298828125</v>
      </c>
      <c r="AP1490" s="5">
        <v>8576.2275390625</v>
      </c>
      <c r="AQ1490" s="5">
        <v>8517.5390625</v>
      </c>
      <c r="AR1490" s="5">
        <v>8491.115234375</v>
      </c>
      <c r="AS1490" s="5">
        <v>8528.2939453125</v>
      </c>
      <c r="AT1490" s="5">
        <v>9276.2802734375</v>
      </c>
      <c r="AU1490" s="5">
        <v>9063.181640625</v>
      </c>
      <c r="AV1490" s="5">
        <v>9571.0224609375</v>
      </c>
      <c r="AW1490" s="5">
        <v>9303.4947916666661</v>
      </c>
      <c r="AX1490" s="5">
        <v>6978.81787109375</v>
      </c>
      <c r="AY1490" s="5">
        <v>7152.107421875</v>
      </c>
      <c r="AZ1490" s="5">
        <v>7026.5419921875</v>
      </c>
      <c r="BA1490" s="5">
        <v>7052.489095052083</v>
      </c>
    </row>
    <row r="1491" spans="1:53" x14ac:dyDescent="0.2">
      <c r="A1491" s="1">
        <v>1488</v>
      </c>
      <c r="B1491" s="1" t="s">
        <v>5973</v>
      </c>
      <c r="C1491" s="1" t="s">
        <v>5974</v>
      </c>
      <c r="D1491" s="1" t="s">
        <v>5975</v>
      </c>
      <c r="E1491" s="1" t="s">
        <v>5976</v>
      </c>
      <c r="F1491" s="5">
        <v>3118.50366210937</v>
      </c>
      <c r="G1491" s="5">
        <v>3128.05493164062</v>
      </c>
      <c r="H1491" s="5">
        <v>2955.7841796875</v>
      </c>
      <c r="I1491" s="5">
        <v>3067.4475911458298</v>
      </c>
      <c r="J1491" s="5">
        <v>3238.53491210937</v>
      </c>
      <c r="K1491" s="5">
        <v>3472.72290039062</v>
      </c>
      <c r="L1491" s="5">
        <v>3414.8251953125</v>
      </c>
      <c r="M1491" s="5">
        <v>3375.3610026041629</v>
      </c>
      <c r="N1491" s="5">
        <v>1291.45495605468</v>
      </c>
      <c r="O1491" s="5">
        <v>1262.03942871093</v>
      </c>
      <c r="P1491" s="5">
        <v>1250.51770019531</v>
      </c>
      <c r="Q1491" s="5">
        <v>1268.0040283203068</v>
      </c>
      <c r="R1491" s="5">
        <v>1854.06359863281</v>
      </c>
      <c r="S1491" s="5">
        <v>1767.36975097656</v>
      </c>
      <c r="T1491" s="5">
        <v>1840.97863769531</v>
      </c>
      <c r="U1491" s="5">
        <v>1820.8039957682267</v>
      </c>
      <c r="V1491" s="5">
        <v>2027.81005859375</v>
      </c>
      <c r="W1491" s="5">
        <v>2114.7607421875</v>
      </c>
      <c r="X1491" s="5">
        <v>2004.4423828125</v>
      </c>
      <c r="Y1491" s="5">
        <v>2049.00439453125</v>
      </c>
      <c r="Z1491" s="5">
        <v>3037.53759765625</v>
      </c>
      <c r="AA1491" s="5">
        <v>3008.41064453125</v>
      </c>
      <c r="AB1491" s="5">
        <v>2961.74682617187</v>
      </c>
      <c r="AC1491" s="5">
        <v>3002.5650227864567</v>
      </c>
      <c r="AD1491" s="5">
        <v>2570.97705078125</v>
      </c>
      <c r="AE1491" s="5">
        <v>2660.4697265625</v>
      </c>
      <c r="AF1491" s="5">
        <v>2582.6494140625</v>
      </c>
      <c r="AG1491" s="5">
        <v>2604.69873046875</v>
      </c>
      <c r="AH1491" s="5">
        <v>2577.57666015625</v>
      </c>
      <c r="AI1491" s="5">
        <v>2687.59619140625</v>
      </c>
      <c r="AJ1491" s="5">
        <v>2614.18359375</v>
      </c>
      <c r="AK1491" s="5">
        <v>2626.4521484375</v>
      </c>
      <c r="AL1491" s="5">
        <v>1071.17260742187</v>
      </c>
      <c r="AM1491" s="5">
        <v>1149.68505859375</v>
      </c>
      <c r="AN1491" s="5">
        <v>1181.51672363281</v>
      </c>
      <c r="AO1491" s="5">
        <v>1134.1247965494767</v>
      </c>
      <c r="AP1491" s="5">
        <v>1389.8515625</v>
      </c>
      <c r="AQ1491" s="5">
        <v>1381.53076171875</v>
      </c>
      <c r="AR1491" s="5">
        <v>1369.85961914062</v>
      </c>
      <c r="AS1491" s="5">
        <v>1380.4139811197899</v>
      </c>
      <c r="AT1491" s="5">
        <v>2043.04479980468</v>
      </c>
      <c r="AU1491" s="5">
        <v>1957.96105957031</v>
      </c>
      <c r="AV1491" s="5">
        <v>2127.46069335937</v>
      </c>
      <c r="AW1491" s="5">
        <v>2042.8221842447867</v>
      </c>
      <c r="AX1491" s="5">
        <v>2680.85327148437</v>
      </c>
      <c r="AY1491" s="5">
        <v>2660.03125</v>
      </c>
      <c r="AZ1491" s="5">
        <v>2636.81689453125</v>
      </c>
      <c r="BA1491" s="5">
        <v>2659.2338053385397</v>
      </c>
    </row>
    <row r="1492" spans="1:53" x14ac:dyDescent="0.2">
      <c r="A1492" s="1">
        <v>1489</v>
      </c>
      <c r="B1492" s="1" t="s">
        <v>5977</v>
      </c>
      <c r="C1492" s="1" t="s">
        <v>5978</v>
      </c>
      <c r="D1492" s="1" t="s">
        <v>5979</v>
      </c>
      <c r="E1492" s="1" t="s">
        <v>5980</v>
      </c>
      <c r="F1492" s="5">
        <v>3083.48950195312</v>
      </c>
      <c r="G1492" s="5">
        <v>3221.59130859375</v>
      </c>
      <c r="H1492" s="5">
        <v>3272.93969726562</v>
      </c>
      <c r="I1492" s="5">
        <v>3192.6735026041629</v>
      </c>
      <c r="J1492" s="5">
        <v>3586.998046875</v>
      </c>
      <c r="K1492" s="5">
        <v>3653.16235351562</v>
      </c>
      <c r="L1492" s="5">
        <v>3762.50170898437</v>
      </c>
      <c r="M1492" s="5">
        <v>3667.5540364583298</v>
      </c>
      <c r="N1492" s="5">
        <v>2330.0390625</v>
      </c>
      <c r="O1492" s="5">
        <v>2240.0615234375</v>
      </c>
      <c r="P1492" s="5">
        <v>2265.22875976562</v>
      </c>
      <c r="Q1492" s="5">
        <v>2278.4431152343732</v>
      </c>
      <c r="R1492" s="5">
        <v>3163.0595703125</v>
      </c>
      <c r="S1492" s="5">
        <v>3394.3203125</v>
      </c>
      <c r="T1492" s="5">
        <v>3219.25317382812</v>
      </c>
      <c r="U1492" s="5">
        <v>3258.8776855468732</v>
      </c>
      <c r="V1492" s="5">
        <v>2382.14477539062</v>
      </c>
      <c r="W1492" s="5">
        <v>2325.17016601562</v>
      </c>
      <c r="X1492" s="5">
        <v>2300.130859375</v>
      </c>
      <c r="Y1492" s="5">
        <v>2335.8152669270798</v>
      </c>
      <c r="Z1492" s="5">
        <v>2764.02734375</v>
      </c>
      <c r="AA1492" s="5">
        <v>2730.9208984375</v>
      </c>
      <c r="AB1492" s="5">
        <v>2708.57202148437</v>
      </c>
      <c r="AC1492" s="5">
        <v>2734.5067545572897</v>
      </c>
      <c r="AD1492" s="5">
        <v>3294.78979492187</v>
      </c>
      <c r="AE1492" s="5">
        <v>3287.44213867187</v>
      </c>
      <c r="AF1492" s="5">
        <v>3162.76245117187</v>
      </c>
      <c r="AG1492" s="5">
        <v>3248.331461588537</v>
      </c>
      <c r="AH1492" s="5">
        <v>3257.73486328125</v>
      </c>
      <c r="AI1492" s="5">
        <v>3372.98510742187</v>
      </c>
      <c r="AJ1492" s="5">
        <v>3325.0322265625</v>
      </c>
      <c r="AK1492" s="5">
        <v>3318.5840657552067</v>
      </c>
      <c r="AL1492" s="5">
        <v>2932.13037109375</v>
      </c>
      <c r="AM1492" s="5">
        <v>2892.3857421875</v>
      </c>
      <c r="AN1492" s="5">
        <v>2921.2119140625</v>
      </c>
      <c r="AO1492" s="5">
        <v>2915.24267578125</v>
      </c>
      <c r="AP1492" s="5">
        <v>4254.58251953125</v>
      </c>
      <c r="AQ1492" s="5">
        <v>4284.1123046875</v>
      </c>
      <c r="AR1492" s="5">
        <v>4176.59375</v>
      </c>
      <c r="AS1492" s="5">
        <v>4238.429524739583</v>
      </c>
      <c r="AT1492" s="5">
        <v>2683.36059570312</v>
      </c>
      <c r="AU1492" s="5">
        <v>2861.83935546875</v>
      </c>
      <c r="AV1492" s="5">
        <v>2597.80053710937</v>
      </c>
      <c r="AW1492" s="5">
        <v>2714.3334960937464</v>
      </c>
      <c r="AX1492" s="5">
        <v>2926.015625</v>
      </c>
      <c r="AY1492" s="5">
        <v>2750.11010742187</v>
      </c>
      <c r="AZ1492" s="5">
        <v>2667.326171875</v>
      </c>
      <c r="BA1492" s="5">
        <v>2781.1506347656232</v>
      </c>
    </row>
    <row r="1493" spans="1:53" x14ac:dyDescent="0.2">
      <c r="A1493" s="1">
        <v>1490</v>
      </c>
      <c r="B1493" s="1" t="s">
        <v>5981</v>
      </c>
      <c r="C1493" s="1" t="s">
        <v>5982</v>
      </c>
      <c r="D1493" s="1" t="s">
        <v>5983</v>
      </c>
      <c r="E1493" s="1" t="s">
        <v>5984</v>
      </c>
      <c r="N1493" s="5">
        <v>73.854278564453097</v>
      </c>
      <c r="O1493" s="5">
        <v>89.780853271484304</v>
      </c>
      <c r="P1493" s="5">
        <v>85.444816589355398</v>
      </c>
      <c r="Q1493" s="5">
        <v>83.026649475097599</v>
      </c>
    </row>
    <row r="1494" spans="1:53" x14ac:dyDescent="0.2">
      <c r="A1494" s="1">
        <v>1491</v>
      </c>
      <c r="B1494" s="1" t="s">
        <v>5985</v>
      </c>
      <c r="C1494" s="1" t="s">
        <v>5986</v>
      </c>
      <c r="D1494" s="1" t="s">
        <v>5987</v>
      </c>
      <c r="E1494" s="1" t="s">
        <v>5988</v>
      </c>
      <c r="G1494" s="5">
        <v>65.199035644531193</v>
      </c>
      <c r="H1494" s="5">
        <v>67.540626525878906</v>
      </c>
      <c r="I1494" s="5">
        <v>66.36983108520505</v>
      </c>
      <c r="K1494" s="5">
        <v>72.411224365234304</v>
      </c>
      <c r="L1494" s="5">
        <v>51.090541839599602</v>
      </c>
      <c r="M1494" s="5">
        <v>61.75088310241695</v>
      </c>
      <c r="O1494" s="5">
        <v>82.591651916503906</v>
      </c>
      <c r="Q1494" s="5">
        <v>82.591651916503906</v>
      </c>
      <c r="S1494" s="5">
        <v>56.655105590820298</v>
      </c>
      <c r="U1494" s="5">
        <v>56.655105590820298</v>
      </c>
      <c r="V1494" s="5">
        <v>62.998905181884702</v>
      </c>
      <c r="W1494" s="5">
        <v>64.262283325195298</v>
      </c>
      <c r="X1494" s="5">
        <v>60.378757476806598</v>
      </c>
      <c r="Y1494" s="5">
        <v>62.546648661295535</v>
      </c>
      <c r="AA1494" s="5">
        <v>63.756874084472599</v>
      </c>
      <c r="AC1494" s="5">
        <v>63.756874084472599</v>
      </c>
      <c r="AD1494" s="5">
        <v>65.109352111816406</v>
      </c>
      <c r="AE1494" s="5">
        <v>69.252746582031193</v>
      </c>
      <c r="AF1494" s="5">
        <v>46.906745910644503</v>
      </c>
      <c r="AG1494" s="5">
        <v>60.42294820149737</v>
      </c>
      <c r="AH1494" s="5">
        <v>66.667785644531193</v>
      </c>
      <c r="AI1494" s="5">
        <v>82.689308166503906</v>
      </c>
      <c r="AJ1494" s="5">
        <v>116.458938598632</v>
      </c>
      <c r="AK1494" s="5">
        <v>88.605344136555701</v>
      </c>
      <c r="AL1494" s="5">
        <v>76.494331359863196</v>
      </c>
      <c r="AN1494" s="5">
        <v>77.685989379882798</v>
      </c>
      <c r="AO1494" s="5">
        <v>77.09016036987299</v>
      </c>
      <c r="AQ1494" s="5">
        <v>38.331523895263601</v>
      </c>
      <c r="AS1494" s="5">
        <v>38.331523895263601</v>
      </c>
      <c r="AX1494" s="5">
        <v>59.245265960693303</v>
      </c>
      <c r="AY1494" s="5">
        <v>56.1535835266113</v>
      </c>
      <c r="AZ1494" s="5">
        <v>37.8092231750488</v>
      </c>
      <c r="BA1494" s="5">
        <v>51.069357554117801</v>
      </c>
    </row>
    <row r="1495" spans="1:53" x14ac:dyDescent="0.2">
      <c r="A1495" s="1">
        <v>1492</v>
      </c>
      <c r="B1495" s="1" t="s">
        <v>5989</v>
      </c>
      <c r="C1495" s="1" t="s">
        <v>5990</v>
      </c>
      <c r="D1495" s="1" t="s">
        <v>5991</v>
      </c>
      <c r="E1495" s="1" t="s">
        <v>5992</v>
      </c>
      <c r="F1495" s="5">
        <v>130.04571533203099</v>
      </c>
      <c r="G1495" s="5">
        <v>128.18972778320301</v>
      </c>
      <c r="H1495" s="5">
        <v>121.83778381347599</v>
      </c>
      <c r="I1495" s="5">
        <v>126.69107564290334</v>
      </c>
      <c r="J1495" s="5">
        <v>160.356353759765</v>
      </c>
      <c r="K1495" s="5">
        <v>123.28757476806599</v>
      </c>
      <c r="L1495" s="5">
        <v>137.03404235839801</v>
      </c>
      <c r="M1495" s="5">
        <v>140.22599029540967</v>
      </c>
      <c r="N1495" s="5">
        <v>334.62835693359301</v>
      </c>
      <c r="O1495" s="5">
        <v>322.36169433593699</v>
      </c>
      <c r="P1495" s="5">
        <v>369.19705200195301</v>
      </c>
      <c r="Q1495" s="5">
        <v>342.06236775716098</v>
      </c>
      <c r="R1495" s="5">
        <v>173.441970825195</v>
      </c>
      <c r="S1495" s="5">
        <v>152.74081420898401</v>
      </c>
      <c r="T1495" s="5">
        <v>173.70672607421801</v>
      </c>
      <c r="U1495" s="5">
        <v>166.62983703613233</v>
      </c>
      <c r="V1495" s="5">
        <v>161.889892578125</v>
      </c>
      <c r="W1495" s="5">
        <v>166.81411743164</v>
      </c>
      <c r="X1495" s="5">
        <v>153.67135620117099</v>
      </c>
      <c r="Y1495" s="5">
        <v>160.79178873697867</v>
      </c>
      <c r="Z1495" s="5">
        <v>148.14605712890599</v>
      </c>
      <c r="AA1495" s="5">
        <v>126.880447387695</v>
      </c>
      <c r="AB1495" s="5">
        <v>129.24722290039</v>
      </c>
      <c r="AC1495" s="5">
        <v>134.75790913899701</v>
      </c>
      <c r="AD1495" s="5">
        <v>199.13462829589801</v>
      </c>
      <c r="AE1495" s="5">
        <v>184.31340026855401</v>
      </c>
      <c r="AF1495" s="5">
        <v>184.47286987304599</v>
      </c>
      <c r="AG1495" s="5">
        <v>189.30696614583266</v>
      </c>
      <c r="AH1495" s="5">
        <v>156.56925964355401</v>
      </c>
      <c r="AI1495" s="5">
        <v>146.35270690917901</v>
      </c>
      <c r="AJ1495" s="5">
        <v>145.52328491210901</v>
      </c>
      <c r="AK1495" s="5">
        <v>149.48175048828068</v>
      </c>
      <c r="AL1495" s="5">
        <v>224.59451293945301</v>
      </c>
      <c r="AM1495" s="5">
        <v>252.775634765625</v>
      </c>
      <c r="AN1495" s="5">
        <v>239.51258850097599</v>
      </c>
      <c r="AO1495" s="5">
        <v>238.96091206868468</v>
      </c>
      <c r="AP1495" s="5">
        <v>164.99136352539</v>
      </c>
      <c r="AQ1495" s="5">
        <v>160.36984252929599</v>
      </c>
      <c r="AR1495" s="5">
        <v>165.57882690429599</v>
      </c>
      <c r="AS1495" s="5">
        <v>163.64667765299399</v>
      </c>
      <c r="AT1495" s="5">
        <v>133.61674499511699</v>
      </c>
      <c r="AU1495" s="5">
        <v>155.94221496582</v>
      </c>
      <c r="AV1495" s="5">
        <v>101.02848815917901</v>
      </c>
      <c r="AW1495" s="5">
        <v>130.19581604003866</v>
      </c>
      <c r="AX1495" s="5">
        <v>141.06658935546801</v>
      </c>
      <c r="AY1495" s="5">
        <v>107.231246948242</v>
      </c>
      <c r="AZ1495" s="5">
        <v>113.25392150878901</v>
      </c>
      <c r="BA1495" s="5">
        <v>120.51725260416634</v>
      </c>
    </row>
    <row r="1496" spans="1:53" x14ac:dyDescent="0.2">
      <c r="A1496" s="1">
        <v>1493</v>
      </c>
      <c r="B1496" s="1" t="s">
        <v>5993</v>
      </c>
      <c r="C1496" s="1" t="s">
        <v>5994</v>
      </c>
      <c r="D1496" s="1" t="s">
        <v>5995</v>
      </c>
      <c r="E1496" s="1" t="s">
        <v>5996</v>
      </c>
      <c r="F1496" s="5">
        <v>128.47248840332</v>
      </c>
      <c r="G1496" s="5">
        <v>128.72477722167901</v>
      </c>
      <c r="H1496" s="5">
        <v>112.770179748535</v>
      </c>
      <c r="I1496" s="5">
        <v>123.32248179117799</v>
      </c>
      <c r="J1496" s="5">
        <v>129.80879211425699</v>
      </c>
      <c r="K1496" s="5">
        <v>115.247680664062</v>
      </c>
      <c r="L1496" s="5">
        <v>145.38710021972599</v>
      </c>
      <c r="M1496" s="5">
        <v>130.147857666015</v>
      </c>
      <c r="N1496" s="5">
        <v>294.95703125</v>
      </c>
      <c r="O1496" s="5">
        <v>286.861083984375</v>
      </c>
      <c r="P1496" s="5">
        <v>263.59060668945301</v>
      </c>
      <c r="Q1496" s="5">
        <v>281.80290730794269</v>
      </c>
      <c r="R1496" s="5">
        <v>134.78355407714801</v>
      </c>
      <c r="S1496" s="5">
        <v>132.62818908691401</v>
      </c>
      <c r="T1496" s="5">
        <v>131.96644592285099</v>
      </c>
      <c r="U1496" s="5">
        <v>133.126063028971</v>
      </c>
      <c r="V1496" s="5">
        <v>182.64790344238199</v>
      </c>
      <c r="W1496" s="5">
        <v>175.25404357910099</v>
      </c>
      <c r="X1496" s="5">
        <v>182.11347961425699</v>
      </c>
      <c r="Y1496" s="5">
        <v>180.00514221191335</v>
      </c>
      <c r="Z1496" s="5">
        <v>125.374046325683</v>
      </c>
      <c r="AA1496" s="5">
        <v>116.681442260742</v>
      </c>
      <c r="AB1496" s="5">
        <v>130.05078125</v>
      </c>
      <c r="AC1496" s="5">
        <v>124.03542327880832</v>
      </c>
      <c r="AD1496" s="5">
        <v>221.66444396972599</v>
      </c>
      <c r="AE1496" s="5">
        <v>181.34994506835901</v>
      </c>
      <c r="AF1496" s="5">
        <v>215.29251098632801</v>
      </c>
      <c r="AG1496" s="5">
        <v>206.10230000813769</v>
      </c>
      <c r="AH1496" s="5">
        <v>193.01545715332</v>
      </c>
      <c r="AI1496" s="5">
        <v>171.65817260742099</v>
      </c>
      <c r="AJ1496" s="5">
        <v>192.78204345703099</v>
      </c>
      <c r="AK1496" s="5">
        <v>185.81855773925733</v>
      </c>
      <c r="AL1496" s="5">
        <v>260.87188720703102</v>
      </c>
      <c r="AM1496" s="5">
        <v>277.14794921875</v>
      </c>
      <c r="AN1496" s="5">
        <v>285.25164794921801</v>
      </c>
      <c r="AO1496" s="5">
        <v>274.42382812499972</v>
      </c>
      <c r="AP1496" s="5">
        <v>164.44041442871</v>
      </c>
      <c r="AQ1496" s="5">
        <v>145.15962219238199</v>
      </c>
      <c r="AR1496" s="5">
        <v>154.64080810546801</v>
      </c>
      <c r="AS1496" s="5">
        <v>154.74694824218668</v>
      </c>
      <c r="AT1496" s="5">
        <v>274.80859375</v>
      </c>
      <c r="AU1496" s="5">
        <v>264.70660400390602</v>
      </c>
      <c r="AV1496" s="5">
        <v>167.108306884765</v>
      </c>
      <c r="AW1496" s="5">
        <v>235.54116821289031</v>
      </c>
      <c r="AX1496" s="5">
        <v>163.62544250488199</v>
      </c>
      <c r="AY1496" s="5">
        <v>168.24458312988199</v>
      </c>
      <c r="AZ1496" s="5">
        <v>150.05105590820301</v>
      </c>
      <c r="BA1496" s="5">
        <v>160.64036051432234</v>
      </c>
    </row>
    <row r="1497" spans="1:53" x14ac:dyDescent="0.2">
      <c r="A1497" s="1">
        <v>1494</v>
      </c>
      <c r="B1497" s="1" t="s">
        <v>5997</v>
      </c>
      <c r="C1497" s="1" t="s">
        <v>5998</v>
      </c>
      <c r="D1497" s="1" t="s">
        <v>5999</v>
      </c>
      <c r="E1497" s="1" t="s">
        <v>6000</v>
      </c>
      <c r="Z1497" s="5">
        <v>195.887924194335</v>
      </c>
      <c r="AA1497" s="5">
        <v>266.55294799804602</v>
      </c>
      <c r="AB1497" s="5">
        <v>217.90554809570301</v>
      </c>
      <c r="AC1497" s="5">
        <v>226.782140096028</v>
      </c>
      <c r="AH1497" s="5">
        <v>12.8327178955078</v>
      </c>
      <c r="AK1497" s="5">
        <v>12.8327178955078</v>
      </c>
      <c r="AX1497" s="5">
        <v>103.07479095458901</v>
      </c>
      <c r="AY1497" s="5">
        <v>111.85539245605401</v>
      </c>
      <c r="AZ1497" s="5">
        <v>107.31526184082</v>
      </c>
      <c r="BA1497" s="5">
        <v>107.41514841715434</v>
      </c>
    </row>
    <row r="1498" spans="1:53" x14ac:dyDescent="0.2">
      <c r="A1498" s="1">
        <v>1495</v>
      </c>
      <c r="B1498" s="1" t="s">
        <v>6001</v>
      </c>
      <c r="C1498" s="1" t="s">
        <v>6002</v>
      </c>
      <c r="D1498" s="1" t="s">
        <v>6003</v>
      </c>
      <c r="E1498" s="1" t="s">
        <v>6004</v>
      </c>
      <c r="H1498" s="5">
        <v>282.97351074218699</v>
      </c>
      <c r="I1498" s="5">
        <v>282.97351074218699</v>
      </c>
      <c r="K1498" s="5">
        <v>46.635372161865199</v>
      </c>
      <c r="M1498" s="5">
        <v>46.635372161865199</v>
      </c>
      <c r="N1498" s="5">
        <v>231.51609802246</v>
      </c>
      <c r="O1498" s="5">
        <v>282.843505859375</v>
      </c>
      <c r="P1498" s="5">
        <v>261.514892578125</v>
      </c>
      <c r="Q1498" s="5">
        <v>258.62483215332003</v>
      </c>
      <c r="W1498" s="5">
        <v>22.992671966552699</v>
      </c>
      <c r="Y1498" s="5">
        <v>22.992671966552699</v>
      </c>
      <c r="AD1498" s="5">
        <v>400.91156005859301</v>
      </c>
      <c r="AG1498" s="5">
        <v>400.91156005859301</v>
      </c>
      <c r="AH1498" s="5">
        <v>336.22296142578102</v>
      </c>
      <c r="AK1498" s="5">
        <v>336.22296142578102</v>
      </c>
      <c r="AP1498" s="5">
        <v>231.43017578125</v>
      </c>
      <c r="AR1498" s="5">
        <v>244.898681640625</v>
      </c>
      <c r="AS1498" s="5">
        <v>238.1644287109375</v>
      </c>
      <c r="AT1498" s="5">
        <v>458.72332763671801</v>
      </c>
      <c r="AW1498" s="5">
        <v>458.72332763671801</v>
      </c>
      <c r="AY1498" s="5">
        <v>17.307619094848601</v>
      </c>
      <c r="BA1498" s="5">
        <v>17.307619094848601</v>
      </c>
    </row>
    <row r="1499" spans="1:53" x14ac:dyDescent="0.2">
      <c r="A1499" s="1">
        <v>1496</v>
      </c>
      <c r="B1499" s="1" t="s">
        <v>6005</v>
      </c>
      <c r="C1499" s="1" t="s">
        <v>6006</v>
      </c>
      <c r="D1499" s="1" t="s">
        <v>6007</v>
      </c>
      <c r="E1499" s="1" t="s">
        <v>6008</v>
      </c>
      <c r="F1499" s="5">
        <v>83.749443054199205</v>
      </c>
      <c r="G1499" s="5">
        <v>84.628440856933594</v>
      </c>
      <c r="H1499" s="5">
        <v>84.565658569335895</v>
      </c>
      <c r="I1499" s="5">
        <v>84.314514160156236</v>
      </c>
      <c r="J1499" s="5">
        <v>71.270080566406193</v>
      </c>
      <c r="K1499" s="5">
        <v>54.823978424072202</v>
      </c>
      <c r="L1499" s="5">
        <v>73.313903808593693</v>
      </c>
      <c r="M1499" s="5">
        <v>66.469320933024036</v>
      </c>
      <c r="N1499" s="5">
        <v>176.26171875</v>
      </c>
      <c r="O1499" s="5">
        <v>140.686599731445</v>
      </c>
      <c r="P1499" s="5">
        <v>171.13458251953099</v>
      </c>
      <c r="Q1499" s="5">
        <v>162.69430033365867</v>
      </c>
      <c r="R1499" s="5">
        <v>69.959915161132798</v>
      </c>
      <c r="S1499" s="5">
        <v>76.081253051757798</v>
      </c>
      <c r="T1499" s="5">
        <v>104.358772277832</v>
      </c>
      <c r="U1499" s="5">
        <v>83.466646830240862</v>
      </c>
      <c r="V1499" s="5">
        <v>110.109077453613</v>
      </c>
      <c r="W1499" s="5">
        <v>107.86760711669901</v>
      </c>
      <c r="X1499" s="5">
        <v>102.49118804931599</v>
      </c>
      <c r="Y1499" s="5">
        <v>106.82262420654267</v>
      </c>
      <c r="Z1499" s="5">
        <v>133.27723693847599</v>
      </c>
      <c r="AA1499" s="5">
        <v>131.72671508789</v>
      </c>
      <c r="AB1499" s="5">
        <v>124.271446228027</v>
      </c>
      <c r="AC1499" s="5">
        <v>129.75846608479767</v>
      </c>
      <c r="AD1499" s="5">
        <v>81.082809448242102</v>
      </c>
      <c r="AE1499" s="5">
        <v>102.250289916992</v>
      </c>
      <c r="AF1499" s="5">
        <v>100.50253295898401</v>
      </c>
      <c r="AG1499" s="5">
        <v>94.611877441406023</v>
      </c>
      <c r="AH1499" s="5">
        <v>133.258209228515</v>
      </c>
      <c r="AI1499" s="5">
        <v>133.20326232910099</v>
      </c>
      <c r="AJ1499" s="5">
        <v>124.266067504882</v>
      </c>
      <c r="AK1499" s="5">
        <v>130.24251302083266</v>
      </c>
      <c r="AL1499" s="5">
        <v>268.99801635742102</v>
      </c>
      <c r="AM1499" s="5">
        <v>292.84118652343699</v>
      </c>
      <c r="AN1499" s="5">
        <v>305.5712890625</v>
      </c>
      <c r="AO1499" s="5">
        <v>289.13683064778598</v>
      </c>
      <c r="AP1499" s="5">
        <v>57.593276977538999</v>
      </c>
      <c r="AQ1499" s="5">
        <v>59.656951904296797</v>
      </c>
      <c r="AR1499" s="5">
        <v>54.142932891845703</v>
      </c>
      <c r="AS1499" s="5">
        <v>57.131053924560497</v>
      </c>
      <c r="AT1499" s="5">
        <v>178.25703430175699</v>
      </c>
      <c r="AU1499" s="5">
        <v>117.90911102294901</v>
      </c>
      <c r="AV1499" s="5">
        <v>144.21487426757801</v>
      </c>
      <c r="AW1499" s="5">
        <v>146.79367319742801</v>
      </c>
      <c r="AX1499" s="5">
        <v>107.475959777832</v>
      </c>
      <c r="AY1499" s="5">
        <v>90.658996582031193</v>
      </c>
      <c r="AZ1499" s="5">
        <v>109.91224670410099</v>
      </c>
      <c r="BA1499" s="5">
        <v>102.68240102132138</v>
      </c>
    </row>
    <row r="1500" spans="1:53" x14ac:dyDescent="0.2">
      <c r="A1500" s="1">
        <v>1497</v>
      </c>
      <c r="B1500" s="1" t="s">
        <v>6009</v>
      </c>
      <c r="C1500" s="1" t="s">
        <v>6010</v>
      </c>
      <c r="D1500" s="1" t="s">
        <v>6011</v>
      </c>
      <c r="E1500" s="1" t="s">
        <v>6012</v>
      </c>
      <c r="F1500" s="5">
        <v>120.55140686035099</v>
      </c>
      <c r="G1500" s="5">
        <v>95.584892272949205</v>
      </c>
      <c r="H1500" s="5">
        <v>103.72681427001901</v>
      </c>
      <c r="I1500" s="5">
        <v>106.62103780110641</v>
      </c>
      <c r="J1500" s="5">
        <v>93.96044921875</v>
      </c>
      <c r="K1500" s="5">
        <v>96.726242065429602</v>
      </c>
      <c r="L1500" s="5">
        <v>97.314529418945298</v>
      </c>
      <c r="M1500" s="5">
        <v>96.000406901041629</v>
      </c>
      <c r="N1500" s="5">
        <v>140.85664367675699</v>
      </c>
      <c r="O1500" s="5">
        <v>167.92655944824199</v>
      </c>
      <c r="P1500" s="5">
        <v>147.803466796875</v>
      </c>
      <c r="Q1500" s="5">
        <v>152.19555664062466</v>
      </c>
      <c r="R1500" s="5">
        <v>112.498291015625</v>
      </c>
      <c r="S1500" s="5">
        <v>103.56047821044901</v>
      </c>
      <c r="T1500" s="5">
        <v>92.211807250976506</v>
      </c>
      <c r="U1500" s="5">
        <v>102.75685882568349</v>
      </c>
      <c r="V1500" s="5">
        <v>90.150444030761705</v>
      </c>
      <c r="W1500" s="5">
        <v>96.509689331054602</v>
      </c>
      <c r="X1500" s="5">
        <v>86.994804382324205</v>
      </c>
      <c r="Y1500" s="5">
        <v>91.218312581380175</v>
      </c>
      <c r="Z1500" s="5">
        <v>92.162803649902301</v>
      </c>
      <c r="AA1500" s="5">
        <v>98.935684204101506</v>
      </c>
      <c r="AB1500" s="5">
        <v>89.737998962402301</v>
      </c>
      <c r="AC1500" s="5">
        <v>93.612162272135365</v>
      </c>
      <c r="AD1500" s="5">
        <v>68.3988037109375</v>
      </c>
      <c r="AE1500" s="5">
        <v>60.768199920654297</v>
      </c>
      <c r="AF1500" s="5">
        <v>76.591415405273395</v>
      </c>
      <c r="AG1500" s="5">
        <v>68.586139678955064</v>
      </c>
      <c r="AH1500" s="5">
        <v>73.002159118652301</v>
      </c>
      <c r="AI1500" s="5">
        <v>84.536315917968693</v>
      </c>
      <c r="AJ1500" s="5">
        <v>84.753410339355398</v>
      </c>
      <c r="AK1500" s="5">
        <v>80.763961791992131</v>
      </c>
      <c r="AL1500" s="5">
        <v>118.670516967773</v>
      </c>
      <c r="AM1500" s="5">
        <v>129.65083312988199</v>
      </c>
      <c r="AN1500" s="5">
        <v>134.64007568359301</v>
      </c>
      <c r="AO1500" s="5">
        <v>127.65380859374933</v>
      </c>
      <c r="AP1500" s="5">
        <v>83.829383850097599</v>
      </c>
      <c r="AQ1500" s="5">
        <v>85.206733703613196</v>
      </c>
      <c r="AR1500" s="5">
        <v>77.590637207031193</v>
      </c>
      <c r="AS1500" s="5">
        <v>82.208918253580663</v>
      </c>
      <c r="AT1500" s="5">
        <v>69.025947570800696</v>
      </c>
      <c r="AU1500" s="5">
        <v>69.885505676269503</v>
      </c>
      <c r="AV1500" s="5">
        <v>63.792087554931598</v>
      </c>
      <c r="AW1500" s="5">
        <v>67.567846934000599</v>
      </c>
      <c r="AX1500" s="5">
        <v>92.498115539550696</v>
      </c>
      <c r="AY1500" s="5">
        <v>101.022621154785</v>
      </c>
      <c r="AZ1500" s="5">
        <v>71.697212219238196</v>
      </c>
      <c r="BA1500" s="5">
        <v>88.405982971191293</v>
      </c>
    </row>
    <row r="1501" spans="1:53" x14ac:dyDescent="0.2">
      <c r="A1501" s="1">
        <v>1498</v>
      </c>
      <c r="B1501" s="1" t="s">
        <v>6013</v>
      </c>
      <c r="C1501" s="1" t="s">
        <v>6014</v>
      </c>
      <c r="D1501" s="1" t="s">
        <v>6015</v>
      </c>
      <c r="E1501" s="1" t="s">
        <v>6016</v>
      </c>
      <c r="F1501" s="5">
        <v>102.501258850097</v>
      </c>
      <c r="G1501" s="5">
        <v>127.49436187744099</v>
      </c>
      <c r="H1501" s="5">
        <v>106.240264892578</v>
      </c>
      <c r="I1501" s="5">
        <v>112.07862854003866</v>
      </c>
      <c r="J1501" s="5">
        <v>131.02398681640599</v>
      </c>
      <c r="K1501" s="5">
        <v>98.511024475097599</v>
      </c>
      <c r="L1501" s="5">
        <v>115.55498504638599</v>
      </c>
      <c r="M1501" s="5">
        <v>115.02999877929653</v>
      </c>
      <c r="N1501" s="5">
        <v>221.50973510742099</v>
      </c>
      <c r="O1501" s="5">
        <v>226.36038208007801</v>
      </c>
      <c r="P1501" s="5">
        <v>238.05815124511699</v>
      </c>
      <c r="Q1501" s="5">
        <v>228.64275614420532</v>
      </c>
      <c r="R1501" s="5">
        <v>131.67958068847599</v>
      </c>
      <c r="S1501" s="5">
        <v>110.760772705078</v>
      </c>
      <c r="T1501" s="5">
        <v>133.90478515625</v>
      </c>
      <c r="U1501" s="5">
        <v>125.44837951660134</v>
      </c>
      <c r="V1501" s="5">
        <v>176.96788024902301</v>
      </c>
      <c r="W1501" s="5">
        <v>152.60647583007801</v>
      </c>
      <c r="X1501" s="5">
        <v>154.38430786132801</v>
      </c>
      <c r="Y1501" s="5">
        <v>161.31955464680968</v>
      </c>
      <c r="Z1501" s="5">
        <v>115.40438842773401</v>
      </c>
      <c r="AA1501" s="5">
        <v>115.104118347167</v>
      </c>
      <c r="AB1501" s="5">
        <v>112.089469909667</v>
      </c>
      <c r="AC1501" s="5">
        <v>114.19932556152268</v>
      </c>
      <c r="AD1501" s="5">
        <v>127.312438964843</v>
      </c>
      <c r="AE1501" s="5">
        <v>112.02808380126901</v>
      </c>
      <c r="AF1501" s="5">
        <v>129.77304077148401</v>
      </c>
      <c r="AG1501" s="5">
        <v>123.03785451253201</v>
      </c>
      <c r="AH1501" s="5">
        <v>110.62612915039</v>
      </c>
      <c r="AI1501" s="5">
        <v>118.02536773681599</v>
      </c>
      <c r="AJ1501" s="5">
        <v>119.08689117431599</v>
      </c>
      <c r="AK1501" s="5">
        <v>115.91279602050734</v>
      </c>
      <c r="AL1501" s="5">
        <v>132.03022766113199</v>
      </c>
      <c r="AM1501" s="5">
        <v>160.40478515625</v>
      </c>
      <c r="AN1501" s="5">
        <v>194.67900085449199</v>
      </c>
      <c r="AO1501" s="5">
        <v>162.37133789062466</v>
      </c>
      <c r="AP1501" s="5">
        <v>118.33560180664</v>
      </c>
      <c r="AQ1501" s="5">
        <v>112.787879943847</v>
      </c>
      <c r="AR1501" s="5">
        <v>102.868156433105</v>
      </c>
      <c r="AS1501" s="5">
        <v>111.33054606119732</v>
      </c>
      <c r="AT1501" s="5">
        <v>173.85575866699199</v>
      </c>
      <c r="AU1501" s="5">
        <v>167.61097717285099</v>
      </c>
      <c r="AV1501" s="5">
        <v>150.62519836425699</v>
      </c>
      <c r="AW1501" s="5">
        <v>164.03064473469999</v>
      </c>
      <c r="AX1501" s="5">
        <v>148.34001159667901</v>
      </c>
      <c r="AY1501" s="5">
        <v>136.75433349609301</v>
      </c>
      <c r="AZ1501" s="5">
        <v>139.54640197753901</v>
      </c>
      <c r="BA1501" s="5">
        <v>141.54691569010367</v>
      </c>
    </row>
    <row r="1502" spans="1:53" x14ac:dyDescent="0.2">
      <c r="A1502" s="1">
        <v>1499</v>
      </c>
      <c r="B1502" s="1" t="s">
        <v>6017</v>
      </c>
      <c r="C1502" s="1" t="s">
        <v>6018</v>
      </c>
      <c r="D1502" s="1" t="s">
        <v>6019</v>
      </c>
      <c r="E1502" s="1" t="s">
        <v>6020</v>
      </c>
      <c r="F1502" s="5">
        <v>406.49755859375</v>
      </c>
      <c r="G1502" s="5">
        <v>431.62899780273398</v>
      </c>
      <c r="H1502" s="5">
        <v>437.83523559570301</v>
      </c>
      <c r="I1502" s="5">
        <v>425.32059733072902</v>
      </c>
      <c r="J1502" s="5">
        <v>394.97323608398398</v>
      </c>
      <c r="K1502" s="5">
        <v>439.31378173828102</v>
      </c>
      <c r="L1502" s="5">
        <v>400.43148803710898</v>
      </c>
      <c r="M1502" s="5">
        <v>411.57283528645797</v>
      </c>
      <c r="N1502" s="5">
        <v>2193.23461914062</v>
      </c>
      <c r="O1502" s="5">
        <v>2146.046875</v>
      </c>
      <c r="P1502" s="5">
        <v>2387.01171875</v>
      </c>
      <c r="Q1502" s="5">
        <v>2242.0977376302067</v>
      </c>
      <c r="R1502" s="5">
        <v>621.21734619140602</v>
      </c>
      <c r="S1502" s="5">
        <v>411.30477905273398</v>
      </c>
      <c r="T1502" s="5">
        <v>432.13916015625</v>
      </c>
      <c r="U1502" s="5">
        <v>488.22042846679665</v>
      </c>
      <c r="V1502" s="5">
        <v>284.45223999023398</v>
      </c>
      <c r="W1502" s="5">
        <v>337.61724853515602</v>
      </c>
      <c r="X1502" s="5">
        <v>311.30010986328102</v>
      </c>
      <c r="Y1502" s="5">
        <v>311.12319946289034</v>
      </c>
      <c r="Z1502" s="5">
        <v>613.24359130859295</v>
      </c>
      <c r="AA1502" s="5">
        <v>639.62237548828102</v>
      </c>
      <c r="AB1502" s="5">
        <v>656.67517089843705</v>
      </c>
      <c r="AC1502" s="5">
        <v>636.51371256510367</v>
      </c>
      <c r="AD1502" s="5">
        <v>234.81153869628901</v>
      </c>
      <c r="AE1502" s="5">
        <v>230.05699157714801</v>
      </c>
      <c r="AF1502" s="5">
        <v>236.31893920898401</v>
      </c>
      <c r="AG1502" s="5">
        <v>233.72915649414037</v>
      </c>
      <c r="AH1502" s="5">
        <v>239.11233520507801</v>
      </c>
      <c r="AI1502" s="5">
        <v>253.84230041503901</v>
      </c>
      <c r="AJ1502" s="5">
        <v>200.86068725585901</v>
      </c>
      <c r="AK1502" s="5">
        <v>231.27177429199199</v>
      </c>
      <c r="AL1502" s="5">
        <v>1291.87524414062</v>
      </c>
      <c r="AM1502" s="5">
        <v>1258.984375</v>
      </c>
      <c r="AN1502" s="5">
        <v>1068.89953613281</v>
      </c>
      <c r="AO1502" s="5">
        <v>1206.5863850911435</v>
      </c>
      <c r="AP1502" s="5">
        <v>570.078125</v>
      </c>
      <c r="AQ1502" s="5">
        <v>523.63342285156205</v>
      </c>
      <c r="AR1502" s="5">
        <v>504.06295776367102</v>
      </c>
      <c r="AS1502" s="5">
        <v>532.5915018717443</v>
      </c>
      <c r="AT1502" s="5">
        <v>445.30776977539</v>
      </c>
      <c r="AU1502" s="5">
        <v>466.59735107421801</v>
      </c>
      <c r="AV1502" s="5">
        <v>412.35159301757801</v>
      </c>
      <c r="AW1502" s="5">
        <v>441.41890462239536</v>
      </c>
      <c r="AX1502" s="5">
        <v>375.71774291992102</v>
      </c>
      <c r="AY1502" s="5">
        <v>238.98178100585901</v>
      </c>
      <c r="AZ1502" s="5">
        <v>249.99441528320301</v>
      </c>
      <c r="BA1502" s="5">
        <v>288.23131306966098</v>
      </c>
    </row>
    <row r="1503" spans="1:53" x14ac:dyDescent="0.2">
      <c r="A1503" s="1">
        <v>1500</v>
      </c>
      <c r="B1503" s="1" t="s">
        <v>6021</v>
      </c>
      <c r="C1503" s="1" t="s">
        <v>6022</v>
      </c>
      <c r="D1503" s="1" t="s">
        <v>6023</v>
      </c>
      <c r="E1503" s="1" t="s">
        <v>6024</v>
      </c>
      <c r="F1503" s="5">
        <v>177.96324157714801</v>
      </c>
      <c r="G1503" s="5">
        <v>171.92822265625</v>
      </c>
      <c r="H1503" s="5">
        <v>186.05775451660099</v>
      </c>
      <c r="I1503" s="5">
        <v>178.649739583333</v>
      </c>
      <c r="J1503" s="5">
        <v>194.99938964843699</v>
      </c>
      <c r="K1503" s="5">
        <v>190.01249694824199</v>
      </c>
      <c r="L1503" s="5">
        <v>180.510162353515</v>
      </c>
      <c r="M1503" s="5">
        <v>188.50734965006464</v>
      </c>
      <c r="N1503" s="5">
        <v>282.90673828125</v>
      </c>
      <c r="O1503" s="5">
        <v>286.60296630859301</v>
      </c>
      <c r="P1503" s="5">
        <v>274.53918457031199</v>
      </c>
      <c r="Q1503" s="5">
        <v>281.34962972005172</v>
      </c>
      <c r="R1503" s="5">
        <v>141.05918884277301</v>
      </c>
      <c r="S1503" s="5">
        <v>143.68029785156199</v>
      </c>
      <c r="T1503" s="5">
        <v>159.413482666015</v>
      </c>
      <c r="U1503" s="5">
        <v>148.05098978678333</v>
      </c>
      <c r="V1503" s="5">
        <v>165.77641296386699</v>
      </c>
      <c r="W1503" s="5">
        <v>159.85385131835901</v>
      </c>
      <c r="X1503" s="5">
        <v>146.5712890625</v>
      </c>
      <c r="Y1503" s="5">
        <v>157.40051778157533</v>
      </c>
      <c r="Z1503" s="5">
        <v>175.77577209472599</v>
      </c>
      <c r="AA1503" s="5">
        <v>162.74270629882801</v>
      </c>
      <c r="AB1503" s="5">
        <v>179.00454711914</v>
      </c>
      <c r="AC1503" s="5">
        <v>172.50767517089798</v>
      </c>
      <c r="AD1503" s="5">
        <v>137.13383483886699</v>
      </c>
      <c r="AE1503" s="5">
        <v>143.40480041503901</v>
      </c>
      <c r="AF1503" s="5">
        <v>153.28286743164</v>
      </c>
      <c r="AG1503" s="5">
        <v>144.60716756184868</v>
      </c>
      <c r="AH1503" s="5">
        <v>150.33335876464801</v>
      </c>
      <c r="AI1503" s="5">
        <v>143.399169921875</v>
      </c>
      <c r="AJ1503" s="5">
        <v>160.10533142089801</v>
      </c>
      <c r="AK1503" s="5">
        <v>151.27928670247366</v>
      </c>
      <c r="AL1503" s="5">
        <v>206.96154785156199</v>
      </c>
      <c r="AM1503" s="5">
        <v>201.340560913085</v>
      </c>
      <c r="AN1503" s="5">
        <v>208.944900512695</v>
      </c>
      <c r="AO1503" s="5">
        <v>205.74900309244731</v>
      </c>
      <c r="AP1503" s="5">
        <v>114.291259765625</v>
      </c>
      <c r="AQ1503" s="5">
        <v>113.361000061035</v>
      </c>
      <c r="AR1503" s="5">
        <v>116.150733947753</v>
      </c>
      <c r="AS1503" s="5">
        <v>114.60099792480433</v>
      </c>
      <c r="AT1503" s="5">
        <v>123.681434631347</v>
      </c>
      <c r="AU1503" s="5">
        <v>153.41639709472599</v>
      </c>
      <c r="AV1503" s="5">
        <v>149.29138183593699</v>
      </c>
      <c r="AW1503" s="5">
        <v>142.12973785400331</v>
      </c>
      <c r="AX1503" s="5">
        <v>127.89453887939401</v>
      </c>
      <c r="AY1503" s="5">
        <v>87.851226806640597</v>
      </c>
      <c r="AZ1503" s="5">
        <v>113.08061981201099</v>
      </c>
      <c r="BA1503" s="5">
        <v>109.60879516601518</v>
      </c>
    </row>
    <row r="1504" spans="1:53" x14ac:dyDescent="0.2">
      <c r="A1504" s="1">
        <v>1501</v>
      </c>
      <c r="B1504" s="1" t="s">
        <v>6025</v>
      </c>
      <c r="C1504" s="1" t="s">
        <v>6026</v>
      </c>
      <c r="D1504" s="1" t="s">
        <v>6027</v>
      </c>
      <c r="E1504" s="1" t="s">
        <v>6028</v>
      </c>
      <c r="F1504" s="5">
        <v>179.71206665039</v>
      </c>
      <c r="G1504" s="5">
        <v>168.79144287109301</v>
      </c>
      <c r="H1504" s="5">
        <v>142.58755493164</v>
      </c>
      <c r="I1504" s="5">
        <v>163.69702148437435</v>
      </c>
      <c r="J1504" s="5">
        <v>178.47325134277301</v>
      </c>
      <c r="K1504" s="5">
        <v>161.79484558105401</v>
      </c>
      <c r="L1504" s="5">
        <v>148.71406555175699</v>
      </c>
      <c r="M1504" s="5">
        <v>162.994054158528</v>
      </c>
      <c r="N1504" s="5">
        <v>3240.34619140625</v>
      </c>
      <c r="O1504" s="5">
        <v>3541.45751953125</v>
      </c>
      <c r="P1504" s="5">
        <v>3359.31176757812</v>
      </c>
      <c r="Q1504" s="5">
        <v>3380.3718261718732</v>
      </c>
      <c r="R1504" s="5">
        <v>1479.77111816406</v>
      </c>
      <c r="S1504" s="5">
        <v>1537.51135253906</v>
      </c>
      <c r="T1504" s="5">
        <v>1472.30285644531</v>
      </c>
      <c r="U1504" s="5">
        <v>1496.52844238281</v>
      </c>
      <c r="V1504" s="5">
        <v>514.44781494140602</v>
      </c>
      <c r="W1504" s="5">
        <v>495.610748291015</v>
      </c>
      <c r="X1504" s="5">
        <v>500.40011596679602</v>
      </c>
      <c r="Y1504" s="5">
        <v>503.486226399739</v>
      </c>
      <c r="Z1504" s="5">
        <v>387.79983520507801</v>
      </c>
      <c r="AA1504" s="5">
        <v>394.78973388671801</v>
      </c>
      <c r="AB1504" s="5">
        <v>399.19216918945301</v>
      </c>
      <c r="AC1504" s="5">
        <v>393.92724609374972</v>
      </c>
      <c r="AD1504" s="5">
        <v>218.32589721679599</v>
      </c>
      <c r="AE1504" s="5">
        <v>252.782791137695</v>
      </c>
      <c r="AF1504" s="5">
        <v>241.25064086914</v>
      </c>
      <c r="AG1504" s="5">
        <v>237.45310974121034</v>
      </c>
      <c r="AH1504" s="5">
        <v>238.72474670410099</v>
      </c>
      <c r="AI1504" s="5">
        <v>238.86915588378901</v>
      </c>
      <c r="AJ1504" s="5">
        <v>228.59718322753901</v>
      </c>
      <c r="AK1504" s="5">
        <v>235.39702860514299</v>
      </c>
      <c r="AL1504" s="5">
        <v>3880.57690429687</v>
      </c>
      <c r="AM1504" s="5">
        <v>3944.51635742187</v>
      </c>
      <c r="AN1504" s="5">
        <v>3810.53759765625</v>
      </c>
      <c r="AO1504" s="5">
        <v>3878.5436197916629</v>
      </c>
      <c r="AP1504" s="5">
        <v>1528.95227050781</v>
      </c>
      <c r="AQ1504" s="5">
        <v>1560.06591796875</v>
      </c>
      <c r="AR1504" s="5">
        <v>1488.23803710937</v>
      </c>
      <c r="AS1504" s="5">
        <v>1525.75207519531</v>
      </c>
      <c r="AT1504" s="5">
        <v>739.50323486328102</v>
      </c>
      <c r="AU1504" s="5">
        <v>732.38415527343705</v>
      </c>
      <c r="AV1504" s="5">
        <v>615.021240234375</v>
      </c>
      <c r="AW1504" s="5">
        <v>695.63621012369765</v>
      </c>
      <c r="AX1504" s="5">
        <v>581.72052001953102</v>
      </c>
      <c r="AY1504" s="5">
        <v>570.413818359375</v>
      </c>
      <c r="AZ1504" s="5">
        <v>560.080810546875</v>
      </c>
      <c r="BA1504" s="5">
        <v>570.73838297526038</v>
      </c>
    </row>
    <row r="1505" spans="1:53" x14ac:dyDescent="0.2">
      <c r="A1505" s="1">
        <v>1502</v>
      </c>
      <c r="B1505" s="1" t="s">
        <v>6029</v>
      </c>
      <c r="C1505" s="1" t="s">
        <v>6030</v>
      </c>
      <c r="D1505" s="1" t="s">
        <v>6031</v>
      </c>
      <c r="E1505" s="1" t="s">
        <v>6032</v>
      </c>
      <c r="F1505" s="5">
        <v>3305.1376953125</v>
      </c>
      <c r="G1505" s="5">
        <v>3590.77197265625</v>
      </c>
      <c r="H1505" s="5">
        <v>3550.12133789062</v>
      </c>
      <c r="I1505" s="5">
        <v>3482.0103352864567</v>
      </c>
      <c r="J1505" s="5">
        <v>3347.7763671875</v>
      </c>
      <c r="K1505" s="5">
        <v>3418.45849609375</v>
      </c>
      <c r="L1505" s="5">
        <v>3364.38500976562</v>
      </c>
      <c r="M1505" s="5">
        <v>3376.8732910156232</v>
      </c>
      <c r="N1505" s="5">
        <v>7122.15283203125</v>
      </c>
      <c r="O1505" s="5">
        <v>6908.07421875</v>
      </c>
      <c r="P1505" s="5">
        <v>6987.25048828125</v>
      </c>
      <c r="Q1505" s="5">
        <v>7005.825846354167</v>
      </c>
      <c r="R1505" s="5">
        <v>4804.8154296875</v>
      </c>
      <c r="S1505" s="5">
        <v>4910.55810546875</v>
      </c>
      <c r="T1505" s="5">
        <v>4812.23388671875</v>
      </c>
      <c r="U1505" s="5">
        <v>4842.535807291667</v>
      </c>
      <c r="V1505" s="5">
        <v>4911.17236328125</v>
      </c>
      <c r="W1505" s="5">
        <v>4913.88134765625</v>
      </c>
      <c r="X1505" s="5">
        <v>4835.48046875</v>
      </c>
      <c r="Y1505" s="5">
        <v>4886.8447265625</v>
      </c>
      <c r="Z1505" s="5">
        <v>2932.7353515625</v>
      </c>
      <c r="AA1505" s="5">
        <v>3038.59887695312</v>
      </c>
      <c r="AB1505" s="5">
        <v>2977.91821289062</v>
      </c>
      <c r="AC1505" s="5">
        <v>2983.0841471354129</v>
      </c>
      <c r="AD1505" s="5">
        <v>5558.06689453125</v>
      </c>
      <c r="AE1505" s="5">
        <v>5502.32275390625</v>
      </c>
      <c r="AF1505" s="5">
        <v>5647.361328125</v>
      </c>
      <c r="AG1505" s="5">
        <v>5569.250325520833</v>
      </c>
      <c r="AH1505" s="5">
        <v>5227.1689453125</v>
      </c>
      <c r="AI1505" s="5">
        <v>5039.82763671875</v>
      </c>
      <c r="AJ1505" s="5">
        <v>5172.8798828125</v>
      </c>
      <c r="AK1505" s="5">
        <v>5146.62548828125</v>
      </c>
      <c r="AL1505" s="5">
        <v>5800.17578125</v>
      </c>
      <c r="AM1505" s="5">
        <v>5880.34130859375</v>
      </c>
      <c r="AN1505" s="5">
        <v>5717.59033203125</v>
      </c>
      <c r="AO1505" s="5">
        <v>5799.369140625</v>
      </c>
      <c r="AP1505" s="5">
        <v>4960.51611328125</v>
      </c>
      <c r="AQ1505" s="5">
        <v>4904.79736328125</v>
      </c>
      <c r="AR1505" s="5">
        <v>4946.16162109375</v>
      </c>
      <c r="AS1505" s="5">
        <v>4937.158365885417</v>
      </c>
      <c r="AT1505" s="5">
        <v>6851.86328125</v>
      </c>
      <c r="AU1505" s="5">
        <v>7215.85498046875</v>
      </c>
      <c r="AV1505" s="5">
        <v>7652.51171875</v>
      </c>
      <c r="AW1505" s="5">
        <v>7240.07666015625</v>
      </c>
      <c r="AX1505" s="5">
        <v>6280.21484375</v>
      </c>
      <c r="AY1505" s="5">
        <v>5646.7001953125</v>
      </c>
      <c r="AZ1505" s="5">
        <v>6015.84228515625</v>
      </c>
      <c r="BA1505" s="5">
        <v>5980.919108072917</v>
      </c>
    </row>
    <row r="1506" spans="1:53" x14ac:dyDescent="0.2">
      <c r="A1506" s="1">
        <v>1503</v>
      </c>
      <c r="B1506" s="1" t="s">
        <v>6033</v>
      </c>
      <c r="C1506" s="1" t="s">
        <v>6034</v>
      </c>
      <c r="D1506" s="1" t="s">
        <v>6035</v>
      </c>
      <c r="E1506" s="1" t="s">
        <v>6036</v>
      </c>
      <c r="F1506" s="5">
        <v>1684.52783203125</v>
      </c>
      <c r="G1506" s="5">
        <v>1762.23291015625</v>
      </c>
      <c r="H1506" s="5">
        <v>1749.04406738281</v>
      </c>
      <c r="I1506" s="5">
        <v>1731.9349365234366</v>
      </c>
      <c r="J1506" s="5">
        <v>1670.18310546875</v>
      </c>
      <c r="K1506" s="5">
        <v>1629.47790527343</v>
      </c>
      <c r="L1506" s="5">
        <v>1583.31616210937</v>
      </c>
      <c r="M1506" s="5">
        <v>1627.6590576171832</v>
      </c>
      <c r="N1506" s="5">
        <v>3099.50341796875</v>
      </c>
      <c r="O1506" s="5">
        <v>2971.81030273437</v>
      </c>
      <c r="P1506" s="5">
        <v>2996.15698242187</v>
      </c>
      <c r="Q1506" s="5">
        <v>3022.4902343749964</v>
      </c>
      <c r="R1506" s="5">
        <v>2327.21752929687</v>
      </c>
      <c r="S1506" s="5">
        <v>2353.28002929687</v>
      </c>
      <c r="T1506" s="5">
        <v>2419.6572265625</v>
      </c>
      <c r="U1506" s="5">
        <v>2366.7182617187468</v>
      </c>
      <c r="V1506" s="5">
        <v>2463.89477539062</v>
      </c>
      <c r="W1506" s="5">
        <v>2481.5849609375</v>
      </c>
      <c r="X1506" s="5">
        <v>2484.6064453125</v>
      </c>
      <c r="Y1506" s="5">
        <v>2476.6953938802067</v>
      </c>
      <c r="Z1506" s="5">
        <v>1688.91125488281</v>
      </c>
      <c r="AA1506" s="5">
        <v>1698.09106445312</v>
      </c>
      <c r="AB1506" s="5">
        <v>1629.9375</v>
      </c>
      <c r="AC1506" s="5">
        <v>1672.3132731119767</v>
      </c>
      <c r="AD1506" s="5">
        <v>2832.4814453125</v>
      </c>
      <c r="AE1506" s="5">
        <v>2864.85302734375</v>
      </c>
      <c r="AF1506" s="5">
        <v>2789.93530273437</v>
      </c>
      <c r="AG1506" s="5">
        <v>2829.0899251302067</v>
      </c>
      <c r="AH1506" s="5">
        <v>2548.23657226562</v>
      </c>
      <c r="AI1506" s="5">
        <v>2608.34033203125</v>
      </c>
      <c r="AJ1506" s="5">
        <v>2549.75317382812</v>
      </c>
      <c r="AK1506" s="5">
        <v>2568.7766927083298</v>
      </c>
      <c r="AL1506" s="5">
        <v>2861.1953125</v>
      </c>
      <c r="AM1506" s="5">
        <v>3005.50537109375</v>
      </c>
      <c r="AN1506" s="5">
        <v>2957.78271484375</v>
      </c>
      <c r="AO1506" s="5">
        <v>2941.4944661458335</v>
      </c>
      <c r="AP1506" s="5">
        <v>2181.47778320312</v>
      </c>
      <c r="AQ1506" s="5">
        <v>2194.55908203125</v>
      </c>
      <c r="AR1506" s="5">
        <v>2265.0087890625</v>
      </c>
      <c r="AS1506" s="5">
        <v>2213.6818847656232</v>
      </c>
      <c r="AT1506" s="5">
        <v>3013.7041015625</v>
      </c>
      <c r="AU1506" s="5">
        <v>3144.54321289062</v>
      </c>
      <c r="AV1506" s="5">
        <v>3300.92749023437</v>
      </c>
      <c r="AW1506" s="5">
        <v>3153.0582682291629</v>
      </c>
      <c r="AX1506" s="5">
        <v>2908.53881835937</v>
      </c>
      <c r="AY1506" s="5">
        <v>2922.87255859375</v>
      </c>
      <c r="AZ1506" s="5">
        <v>2857.20727539062</v>
      </c>
      <c r="BA1506" s="5">
        <v>2896.2062174479129</v>
      </c>
    </row>
    <row r="1507" spans="1:53" x14ac:dyDescent="0.2">
      <c r="A1507" s="1">
        <v>1504</v>
      </c>
      <c r="B1507" s="1" t="s">
        <v>6037</v>
      </c>
      <c r="C1507" s="1" t="s">
        <v>6038</v>
      </c>
      <c r="D1507" s="1" t="s">
        <v>6039</v>
      </c>
      <c r="E1507" s="1" t="s">
        <v>6040</v>
      </c>
      <c r="F1507" s="5">
        <v>195.19969177246</v>
      </c>
      <c r="G1507" s="5">
        <v>211.86027526855401</v>
      </c>
      <c r="H1507" s="5">
        <v>216.22407531738199</v>
      </c>
      <c r="I1507" s="5">
        <v>207.76134745279867</v>
      </c>
      <c r="J1507" s="5">
        <v>215.109115600585</v>
      </c>
      <c r="K1507" s="5">
        <v>207.34884643554599</v>
      </c>
      <c r="L1507" s="5">
        <v>216.69635009765599</v>
      </c>
      <c r="M1507" s="5">
        <v>213.05143737792901</v>
      </c>
      <c r="N1507" s="5">
        <v>726.56298828125</v>
      </c>
      <c r="O1507" s="5">
        <v>672.23724365234295</v>
      </c>
      <c r="P1507" s="5">
        <v>758.29766845703102</v>
      </c>
      <c r="Q1507" s="5">
        <v>719.0326334635414</v>
      </c>
      <c r="R1507" s="5">
        <v>442.42266845703102</v>
      </c>
      <c r="S1507" s="5">
        <v>380.35809326171801</v>
      </c>
      <c r="T1507" s="5">
        <v>427.28286743164</v>
      </c>
      <c r="U1507" s="5">
        <v>416.68787638346299</v>
      </c>
      <c r="V1507" s="5">
        <v>288.02413940429602</v>
      </c>
      <c r="W1507" s="5">
        <v>263.88375854492102</v>
      </c>
      <c r="X1507" s="5">
        <v>279.60205078125</v>
      </c>
      <c r="Y1507" s="5">
        <v>277.16998291015568</v>
      </c>
      <c r="Z1507" s="5">
        <v>291.14630126953102</v>
      </c>
      <c r="AA1507" s="5">
        <v>290.75003051757801</v>
      </c>
      <c r="AB1507" s="5">
        <v>288.18231201171801</v>
      </c>
      <c r="AC1507" s="5">
        <v>290.02621459960898</v>
      </c>
      <c r="AD1507" s="5">
        <v>224.92825317382801</v>
      </c>
      <c r="AE1507" s="5">
        <v>198.58639526367099</v>
      </c>
      <c r="AF1507" s="5">
        <v>184.26332092285099</v>
      </c>
      <c r="AG1507" s="5">
        <v>202.59265645344999</v>
      </c>
      <c r="AH1507" s="5">
        <v>190.77066040039</v>
      </c>
      <c r="AI1507" s="5">
        <v>190.99009704589801</v>
      </c>
      <c r="AJ1507" s="5">
        <v>181.58265686035099</v>
      </c>
      <c r="AK1507" s="5">
        <v>187.78113810221302</v>
      </c>
      <c r="AL1507" s="5">
        <v>387.31106567382801</v>
      </c>
      <c r="AM1507" s="5">
        <v>445.09362792968699</v>
      </c>
      <c r="AN1507" s="5">
        <v>369.39700317382801</v>
      </c>
      <c r="AO1507" s="5">
        <v>400.60056559244759</v>
      </c>
      <c r="AP1507" s="5">
        <v>310.59671020507801</v>
      </c>
      <c r="AQ1507" s="5">
        <v>309.64495849609301</v>
      </c>
      <c r="AR1507" s="5">
        <v>304.87802124023398</v>
      </c>
      <c r="AS1507" s="5">
        <v>308.3732299804683</v>
      </c>
      <c r="AT1507" s="5">
        <v>273.21859741210898</v>
      </c>
      <c r="AU1507" s="5">
        <v>222.21144104003901</v>
      </c>
      <c r="AV1507" s="5">
        <v>314.17355346679602</v>
      </c>
      <c r="AW1507" s="5">
        <v>269.8678639729813</v>
      </c>
      <c r="AX1507" s="5">
        <v>223.91105651855401</v>
      </c>
      <c r="AY1507" s="5">
        <v>238.212142944335</v>
      </c>
      <c r="AZ1507" s="5">
        <v>254.46936035156199</v>
      </c>
      <c r="BA1507" s="5">
        <v>238.86418660481704</v>
      </c>
    </row>
    <row r="1508" spans="1:53" x14ac:dyDescent="0.2">
      <c r="A1508" s="1">
        <v>1505</v>
      </c>
      <c r="B1508" s="1" t="s">
        <v>6041</v>
      </c>
      <c r="C1508" s="1" t="s">
        <v>6042</v>
      </c>
      <c r="D1508" s="1" t="s">
        <v>6043</v>
      </c>
      <c r="E1508" s="1" t="s">
        <v>6044</v>
      </c>
      <c r="F1508" s="5">
        <v>307.63412475585898</v>
      </c>
      <c r="G1508" s="5">
        <v>302.64190673828102</v>
      </c>
      <c r="H1508" s="5">
        <v>309.55569458007801</v>
      </c>
      <c r="I1508" s="5">
        <v>306.61057535807265</v>
      </c>
      <c r="J1508" s="5">
        <v>371.48083496093699</v>
      </c>
      <c r="K1508" s="5">
        <v>349.49057006835898</v>
      </c>
      <c r="L1508" s="5">
        <v>352.01333618164</v>
      </c>
      <c r="M1508" s="5">
        <v>357.6615804036453</v>
      </c>
      <c r="N1508" s="5">
        <v>805.436279296875</v>
      </c>
      <c r="O1508" s="5">
        <v>750.50048828125</v>
      </c>
      <c r="P1508" s="5">
        <v>810.29913330078102</v>
      </c>
      <c r="Q1508" s="5">
        <v>788.74530029296875</v>
      </c>
      <c r="R1508" s="5">
        <v>387.7109375</v>
      </c>
      <c r="S1508" s="5">
        <v>389.95324707031199</v>
      </c>
      <c r="T1508" s="5">
        <v>412.07098388671801</v>
      </c>
      <c r="U1508" s="5">
        <v>396.57838948567672</v>
      </c>
      <c r="V1508" s="5">
        <v>871.01593017578102</v>
      </c>
      <c r="W1508" s="5">
        <v>846.36700439453102</v>
      </c>
      <c r="X1508" s="5">
        <v>846.42541503906205</v>
      </c>
      <c r="Y1508" s="5">
        <v>854.60278320312466</v>
      </c>
      <c r="Z1508" s="5">
        <v>774.91424560546795</v>
      </c>
      <c r="AA1508" s="5">
        <v>763.04388427734295</v>
      </c>
      <c r="AB1508" s="5">
        <v>777.552490234375</v>
      </c>
      <c r="AC1508" s="5">
        <v>771.83687337239519</v>
      </c>
      <c r="AD1508" s="5">
        <v>731.30999755859295</v>
      </c>
      <c r="AE1508" s="5">
        <v>719.332275390625</v>
      </c>
      <c r="AF1508" s="5">
        <v>722.96258544921795</v>
      </c>
      <c r="AG1508" s="5">
        <v>724.53495279947856</v>
      </c>
      <c r="AH1508" s="5">
        <v>845.732421875</v>
      </c>
      <c r="AI1508" s="5">
        <v>843.448486328125</v>
      </c>
      <c r="AJ1508" s="5">
        <v>862.843017578125</v>
      </c>
      <c r="AK1508" s="5">
        <v>850.67464192708337</v>
      </c>
      <c r="AL1508" s="5">
        <v>858.31591796875</v>
      </c>
      <c r="AM1508" s="5">
        <v>898.03875732421795</v>
      </c>
      <c r="AN1508" s="5">
        <v>906.43109130859295</v>
      </c>
      <c r="AO1508" s="5">
        <v>887.59525553385356</v>
      </c>
      <c r="AP1508" s="5">
        <v>531.13049316406205</v>
      </c>
      <c r="AQ1508" s="5">
        <v>539.708251953125</v>
      </c>
      <c r="AR1508" s="5">
        <v>553.82116699218705</v>
      </c>
      <c r="AS1508" s="5">
        <v>541.55330403645803</v>
      </c>
      <c r="AT1508" s="5">
        <v>1379.9228515625</v>
      </c>
      <c r="AU1508" s="5">
        <v>1438.70666503906</v>
      </c>
      <c r="AV1508" s="5">
        <v>1345.21435546875</v>
      </c>
      <c r="AW1508" s="5">
        <v>1387.9479573567698</v>
      </c>
      <c r="AX1508" s="5">
        <v>1294.10607910156</v>
      </c>
      <c r="AY1508" s="5">
        <v>1248.33374023437</v>
      </c>
      <c r="AZ1508" s="5">
        <v>1226.43823242187</v>
      </c>
      <c r="BA1508" s="5">
        <v>1256.2926839192667</v>
      </c>
    </row>
    <row r="1509" spans="1:53" x14ac:dyDescent="0.2">
      <c r="A1509" s="1">
        <v>1506</v>
      </c>
      <c r="B1509" s="1" t="s">
        <v>6045</v>
      </c>
      <c r="C1509" s="1" t="s">
        <v>6046</v>
      </c>
      <c r="D1509" s="1" t="s">
        <v>6047</v>
      </c>
      <c r="E1509" s="1" t="s">
        <v>6048</v>
      </c>
      <c r="F1509" s="5">
        <v>107.660232543945</v>
      </c>
      <c r="G1509" s="5">
        <v>95.656730651855398</v>
      </c>
      <c r="H1509" s="5">
        <v>96.821968078613196</v>
      </c>
      <c r="I1509" s="5">
        <v>100.04631042480453</v>
      </c>
      <c r="J1509" s="5">
        <v>93.332534790039006</v>
      </c>
      <c r="K1509" s="5">
        <v>86.112327575683594</v>
      </c>
      <c r="L1509" s="5">
        <v>102.73420715332</v>
      </c>
      <c r="M1509" s="5">
        <v>94.059689839680871</v>
      </c>
      <c r="N1509" s="5">
        <v>238.47808837890599</v>
      </c>
      <c r="O1509" s="5">
        <v>234.58290100097599</v>
      </c>
      <c r="P1509" s="5">
        <v>230.02885437011699</v>
      </c>
      <c r="Q1509" s="5">
        <v>234.36328124999966</v>
      </c>
      <c r="R1509" s="5">
        <v>125.84062957763599</v>
      </c>
      <c r="S1509" s="5">
        <v>111.84359741210901</v>
      </c>
      <c r="T1509" s="5">
        <v>118.679481506347</v>
      </c>
      <c r="U1509" s="5">
        <v>118.78790283203068</v>
      </c>
      <c r="V1509" s="5">
        <v>108.777740478515</v>
      </c>
      <c r="W1509" s="5">
        <v>109.608070373535</v>
      </c>
      <c r="X1509" s="5">
        <v>101.42966461181599</v>
      </c>
      <c r="Y1509" s="5">
        <v>106.60515848795534</v>
      </c>
      <c r="Z1509" s="5">
        <v>105.649726867675</v>
      </c>
      <c r="AA1509" s="5">
        <v>90.59765625</v>
      </c>
      <c r="AB1509" s="5">
        <v>92.756172180175696</v>
      </c>
      <c r="AC1509" s="5">
        <v>96.334518432616889</v>
      </c>
      <c r="AD1509" s="5">
        <v>138.51100158691401</v>
      </c>
      <c r="AE1509" s="5">
        <v>153.787994384765</v>
      </c>
      <c r="AF1509" s="5">
        <v>154.512939453125</v>
      </c>
      <c r="AG1509" s="5">
        <v>148.93731180826799</v>
      </c>
      <c r="AH1509" s="5">
        <v>156.52764892578099</v>
      </c>
      <c r="AI1509" s="5">
        <v>145.53842163085901</v>
      </c>
      <c r="AJ1509" s="5">
        <v>156.31947326660099</v>
      </c>
      <c r="AK1509" s="5">
        <v>152.79518127441366</v>
      </c>
      <c r="AL1509" s="5">
        <v>158.77339172363199</v>
      </c>
      <c r="AM1509" s="5">
        <v>188.15376281738199</v>
      </c>
      <c r="AN1509" s="5">
        <v>174.84597778320301</v>
      </c>
      <c r="AO1509" s="5">
        <v>173.92437744140565</v>
      </c>
      <c r="AP1509" s="5">
        <v>128.26437377929599</v>
      </c>
      <c r="AQ1509" s="5">
        <v>124.228019714355</v>
      </c>
      <c r="AR1509" s="5">
        <v>118.003280639648</v>
      </c>
      <c r="AS1509" s="5">
        <v>123.49855804443298</v>
      </c>
      <c r="AT1509" s="5">
        <v>131.41111755371</v>
      </c>
      <c r="AU1509" s="5">
        <v>137.66781616210901</v>
      </c>
      <c r="AV1509" s="5">
        <v>162.85826110839801</v>
      </c>
      <c r="AW1509" s="5">
        <v>143.97906494140568</v>
      </c>
      <c r="AX1509" s="5">
        <v>137.33135986328099</v>
      </c>
      <c r="AY1509" s="5">
        <v>135.04278564453099</v>
      </c>
      <c r="AZ1509" s="5">
        <v>132.19714355468699</v>
      </c>
      <c r="BA1509" s="5">
        <v>134.85709635416632</v>
      </c>
    </row>
    <row r="1510" spans="1:53" x14ac:dyDescent="0.2">
      <c r="A1510" s="1">
        <v>1507</v>
      </c>
      <c r="B1510" s="1" t="s">
        <v>6049</v>
      </c>
      <c r="C1510" s="1" t="s">
        <v>6050</v>
      </c>
      <c r="D1510" s="1" t="s">
        <v>6051</v>
      </c>
      <c r="E1510" s="1" t="s">
        <v>6052</v>
      </c>
      <c r="F1510" s="5">
        <v>862.63916015625</v>
      </c>
      <c r="G1510" s="5">
        <v>883.990478515625</v>
      </c>
      <c r="H1510" s="5">
        <v>856.56097412109295</v>
      </c>
      <c r="I1510" s="5">
        <v>867.73020426432265</v>
      </c>
      <c r="J1510" s="5">
        <v>905.147705078125</v>
      </c>
      <c r="K1510" s="5">
        <v>883.80548095703102</v>
      </c>
      <c r="L1510" s="5">
        <v>890.97912597656205</v>
      </c>
      <c r="M1510" s="5">
        <v>893.31077067057265</v>
      </c>
      <c r="N1510" s="5">
        <v>635.48547363281205</v>
      </c>
      <c r="O1510" s="5">
        <v>590.07897949218705</v>
      </c>
      <c r="P1510" s="5">
        <v>597.52819824218705</v>
      </c>
      <c r="Q1510" s="5">
        <v>607.69755045572867</v>
      </c>
      <c r="R1510" s="5">
        <v>842.328857421875</v>
      </c>
      <c r="S1510" s="5">
        <v>859.02941894531205</v>
      </c>
      <c r="T1510" s="5">
        <v>933.7451171875</v>
      </c>
      <c r="U1510" s="5">
        <v>878.36779785156239</v>
      </c>
      <c r="V1510" s="5">
        <v>2636.4052734375</v>
      </c>
      <c r="W1510" s="5">
        <v>2661.97192382812</v>
      </c>
      <c r="X1510" s="5">
        <v>2715.009765625</v>
      </c>
      <c r="Y1510" s="5">
        <v>2671.1289876302067</v>
      </c>
      <c r="Z1510" s="5">
        <v>1670.98083496093</v>
      </c>
      <c r="AA1510" s="5">
        <v>1678.87036132812</v>
      </c>
      <c r="AB1510" s="5">
        <v>1678.6572265625</v>
      </c>
      <c r="AC1510" s="5">
        <v>1676.1694742838499</v>
      </c>
      <c r="AD1510" s="5">
        <v>1776.33715820312</v>
      </c>
      <c r="AE1510" s="5">
        <v>1767.52563476562</v>
      </c>
      <c r="AF1510" s="5">
        <v>1784.97534179687</v>
      </c>
      <c r="AG1510" s="5">
        <v>1776.2793782552035</v>
      </c>
      <c r="AH1510" s="5">
        <v>1565.96264648437</v>
      </c>
      <c r="AI1510" s="5">
        <v>1625.07934570312</v>
      </c>
      <c r="AJ1510" s="5">
        <v>1619.21508789062</v>
      </c>
      <c r="AK1510" s="5">
        <v>1603.4190266927035</v>
      </c>
      <c r="AL1510" s="5">
        <v>694.25970458984295</v>
      </c>
      <c r="AM1510" s="5">
        <v>713.65521240234295</v>
      </c>
      <c r="AN1510" s="5">
        <v>737.42517089843705</v>
      </c>
      <c r="AO1510" s="5">
        <v>715.11336263020769</v>
      </c>
      <c r="AP1510" s="5">
        <v>1147.11181640625</v>
      </c>
      <c r="AQ1510" s="5">
        <v>1157.67224121093</v>
      </c>
      <c r="AR1510" s="5">
        <v>1140.52087402343</v>
      </c>
      <c r="AS1510" s="5">
        <v>1148.4349772135367</v>
      </c>
      <c r="AT1510" s="5">
        <v>3061.05200195312</v>
      </c>
      <c r="AU1510" s="5">
        <v>3093.07885742187</v>
      </c>
      <c r="AV1510" s="5">
        <v>3004.30322265625</v>
      </c>
      <c r="AW1510" s="5">
        <v>3052.8113606770798</v>
      </c>
      <c r="AX1510" s="5">
        <v>2573.85009765625</v>
      </c>
      <c r="AY1510" s="5">
        <v>2353.54638671875</v>
      </c>
      <c r="AZ1510" s="5">
        <v>2371.09838867187</v>
      </c>
      <c r="BA1510" s="5">
        <v>2432.8316243489567</v>
      </c>
    </row>
    <row r="1511" spans="1:53" x14ac:dyDescent="0.2">
      <c r="A1511" s="1">
        <v>1508</v>
      </c>
      <c r="B1511" s="1" t="s">
        <v>6053</v>
      </c>
      <c r="C1511" s="1" t="s">
        <v>6054</v>
      </c>
      <c r="D1511" s="1" t="s">
        <v>6055</v>
      </c>
      <c r="E1511" s="1" t="s">
        <v>6056</v>
      </c>
      <c r="F1511" s="5">
        <v>330.37203979492102</v>
      </c>
      <c r="G1511" s="5">
        <v>330.23260498046801</v>
      </c>
      <c r="H1511" s="5">
        <v>330.00839233398398</v>
      </c>
      <c r="I1511" s="5">
        <v>330.20434570312432</v>
      </c>
      <c r="J1511" s="5">
        <v>341.00521850585898</v>
      </c>
      <c r="K1511" s="5">
        <v>309.43423461914</v>
      </c>
      <c r="L1511" s="5">
        <v>320.40325927734301</v>
      </c>
      <c r="M1511" s="5">
        <v>323.61423746744731</v>
      </c>
      <c r="N1511" s="5">
        <v>909.50048828125</v>
      </c>
      <c r="O1511" s="5">
        <v>965.65576171875</v>
      </c>
      <c r="P1511" s="5">
        <v>909.53863525390602</v>
      </c>
      <c r="Q1511" s="5">
        <v>928.23162841796875</v>
      </c>
      <c r="R1511" s="5">
        <v>515.705322265625</v>
      </c>
      <c r="S1511" s="5">
        <v>469.87515258789</v>
      </c>
      <c r="T1511" s="5">
        <v>506.02957153320301</v>
      </c>
      <c r="U1511" s="5">
        <v>497.20334879557259</v>
      </c>
      <c r="V1511" s="5">
        <v>318.20999145507801</v>
      </c>
      <c r="W1511" s="5">
        <v>307.77182006835898</v>
      </c>
      <c r="X1511" s="5">
        <v>276.822509765625</v>
      </c>
      <c r="Y1511" s="5">
        <v>300.9347737630207</v>
      </c>
      <c r="Z1511" s="5">
        <v>292.75936889648398</v>
      </c>
      <c r="AA1511" s="5">
        <v>307.00064086914</v>
      </c>
      <c r="AB1511" s="5">
        <v>307.99935913085898</v>
      </c>
      <c r="AC1511" s="5">
        <v>302.58645629882767</v>
      </c>
      <c r="AD1511" s="5">
        <v>348.820709228515</v>
      </c>
      <c r="AE1511" s="5">
        <v>336.63708496093699</v>
      </c>
      <c r="AF1511" s="5">
        <v>329.787506103515</v>
      </c>
      <c r="AG1511" s="5">
        <v>338.41510009765562</v>
      </c>
      <c r="AH1511" s="5">
        <v>344.03424072265602</v>
      </c>
      <c r="AI1511" s="5">
        <v>355.25036621093699</v>
      </c>
      <c r="AJ1511" s="5">
        <v>345.12387084960898</v>
      </c>
      <c r="AK1511" s="5">
        <v>348.13615926106735</v>
      </c>
      <c r="AL1511" s="5">
        <v>824.20135498046795</v>
      </c>
      <c r="AM1511" s="5">
        <v>802.41455078125</v>
      </c>
      <c r="AN1511" s="5">
        <v>803.24481201171795</v>
      </c>
      <c r="AO1511" s="5">
        <v>809.95357259114519</v>
      </c>
      <c r="AP1511" s="5">
        <v>400.31961059570301</v>
      </c>
      <c r="AQ1511" s="5">
        <v>439.44866943359301</v>
      </c>
      <c r="AR1511" s="5">
        <v>427.70767211914</v>
      </c>
      <c r="AS1511" s="5">
        <v>422.49198404947862</v>
      </c>
      <c r="AT1511" s="5">
        <v>439.25491333007801</v>
      </c>
      <c r="AU1511" s="5">
        <v>470.79812622070301</v>
      </c>
      <c r="AV1511" s="5">
        <v>419.47247314453102</v>
      </c>
      <c r="AW1511" s="5">
        <v>443.17517089843733</v>
      </c>
      <c r="AX1511" s="5">
        <v>385.992095947265</v>
      </c>
      <c r="AY1511" s="5">
        <v>344.80661010742102</v>
      </c>
      <c r="AZ1511" s="5">
        <v>382.46978759765602</v>
      </c>
      <c r="BA1511" s="5">
        <v>371.089497884114</v>
      </c>
    </row>
    <row r="1512" spans="1:53" x14ac:dyDescent="0.2">
      <c r="A1512" s="1">
        <v>1509</v>
      </c>
      <c r="B1512" s="1" t="s">
        <v>6057</v>
      </c>
      <c r="C1512" s="1" t="s">
        <v>6058</v>
      </c>
      <c r="D1512" s="1" t="s">
        <v>6059</v>
      </c>
      <c r="E1512" s="1" t="s">
        <v>6060</v>
      </c>
      <c r="F1512" s="5">
        <v>94.045890808105398</v>
      </c>
      <c r="G1512" s="5">
        <v>31.0917053222656</v>
      </c>
      <c r="H1512" s="5">
        <v>45.934902191162102</v>
      </c>
      <c r="I1512" s="5">
        <v>57.024166107177699</v>
      </c>
      <c r="J1512" s="5">
        <v>37.448783874511697</v>
      </c>
      <c r="K1512" s="5">
        <v>80.043792724609304</v>
      </c>
      <c r="L1512" s="5">
        <v>72.661376953125</v>
      </c>
      <c r="M1512" s="5">
        <v>63.384651184082003</v>
      </c>
      <c r="N1512" s="5">
        <v>94.581245422363196</v>
      </c>
      <c r="O1512" s="5">
        <v>88.944015502929602</v>
      </c>
      <c r="P1512" s="5">
        <v>96.774696350097599</v>
      </c>
      <c r="Q1512" s="5">
        <v>93.433319091796804</v>
      </c>
      <c r="R1512" s="5">
        <v>60.681182861328097</v>
      </c>
      <c r="S1512" s="5">
        <v>55.6577758789062</v>
      </c>
      <c r="T1512" s="5">
        <v>59.717647552490199</v>
      </c>
      <c r="U1512" s="5">
        <v>58.685535430908168</v>
      </c>
      <c r="V1512" s="5">
        <v>66.691764831542898</v>
      </c>
      <c r="W1512" s="5">
        <v>57.3765869140625</v>
      </c>
      <c r="X1512" s="5">
        <v>62.397865295410099</v>
      </c>
      <c r="Y1512" s="5">
        <v>62.155405680338504</v>
      </c>
      <c r="Z1512" s="5">
        <v>73.414138793945298</v>
      </c>
      <c r="AA1512" s="5">
        <v>70.552688598632798</v>
      </c>
      <c r="AB1512" s="5">
        <v>82.748161315917898</v>
      </c>
      <c r="AC1512" s="5">
        <v>75.571662902831989</v>
      </c>
      <c r="AD1512" s="5">
        <v>80.556671142578097</v>
      </c>
      <c r="AE1512" s="5">
        <v>70.594161987304602</v>
      </c>
      <c r="AF1512" s="5">
        <v>80.329704284667898</v>
      </c>
      <c r="AG1512" s="5">
        <v>77.160179138183537</v>
      </c>
      <c r="AH1512" s="5">
        <v>65.522735595703097</v>
      </c>
      <c r="AI1512" s="5">
        <v>68.906646728515597</v>
      </c>
      <c r="AJ1512" s="5">
        <v>57.4521675109863</v>
      </c>
      <c r="AK1512" s="5">
        <v>63.960516611734995</v>
      </c>
      <c r="AL1512" s="5">
        <v>66.730804443359304</v>
      </c>
      <c r="AM1512" s="5">
        <v>45.498455047607401</v>
      </c>
      <c r="AN1512" s="5">
        <v>40.667781829833899</v>
      </c>
      <c r="AO1512" s="5">
        <v>50.965680440266873</v>
      </c>
      <c r="AP1512" s="5">
        <v>65.579948425292898</v>
      </c>
      <c r="AQ1512" s="5">
        <v>71.167007446289006</v>
      </c>
      <c r="AR1512" s="5">
        <v>65.216682434082003</v>
      </c>
      <c r="AS1512" s="5">
        <v>67.321212768554645</v>
      </c>
      <c r="AX1512" s="5">
        <v>72.259231567382798</v>
      </c>
      <c r="AY1512" s="5">
        <v>62.593486785888601</v>
      </c>
      <c r="AZ1512" s="5">
        <v>86.455673217773395</v>
      </c>
      <c r="BA1512" s="5">
        <v>73.769463857014941</v>
      </c>
    </row>
    <row r="1513" spans="1:53" x14ac:dyDescent="0.2">
      <c r="A1513" s="1">
        <v>1510</v>
      </c>
      <c r="B1513" s="1" t="s">
        <v>6061</v>
      </c>
      <c r="C1513" s="1" t="s">
        <v>6062</v>
      </c>
      <c r="D1513" s="1" t="s">
        <v>6063</v>
      </c>
      <c r="E1513" s="1" t="s">
        <v>6064</v>
      </c>
      <c r="F1513" s="5">
        <v>457.84384155273398</v>
      </c>
      <c r="G1513" s="5">
        <v>477.88336181640602</v>
      </c>
      <c r="H1513" s="5">
        <v>477.864166259765</v>
      </c>
      <c r="I1513" s="5">
        <v>471.19712320963498</v>
      </c>
      <c r="J1513" s="5">
        <v>478.40588378906199</v>
      </c>
      <c r="K1513" s="5">
        <v>482.74093627929602</v>
      </c>
      <c r="L1513" s="5">
        <v>502.66726684570301</v>
      </c>
      <c r="M1513" s="5">
        <v>487.93802897135373</v>
      </c>
      <c r="N1513" s="5">
        <v>193.36505126953099</v>
      </c>
      <c r="O1513" s="5">
        <v>176.62649536132801</v>
      </c>
      <c r="P1513" s="5">
        <v>157.23875427246</v>
      </c>
      <c r="Q1513" s="5">
        <v>175.7434336344397</v>
      </c>
      <c r="R1513" s="5">
        <v>304.39089965820301</v>
      </c>
      <c r="S1513" s="5">
        <v>217.84053039550699</v>
      </c>
      <c r="T1513" s="5">
        <v>259.95446777343699</v>
      </c>
      <c r="U1513" s="5">
        <v>260.72863260904904</v>
      </c>
      <c r="V1513" s="5">
        <v>225.08952331542901</v>
      </c>
      <c r="W1513" s="5">
        <v>249.84909057617099</v>
      </c>
      <c r="X1513" s="5">
        <v>240.80226135253901</v>
      </c>
      <c r="Y1513" s="5">
        <v>238.58029174804633</v>
      </c>
      <c r="Z1513" s="5">
        <v>496.80007934570301</v>
      </c>
      <c r="AA1513" s="5">
        <v>421.43249511718699</v>
      </c>
      <c r="AB1513" s="5">
        <v>378.11029052734301</v>
      </c>
      <c r="AC1513" s="5">
        <v>432.11428833007767</v>
      </c>
      <c r="AD1513" s="5">
        <v>453.01385498046801</v>
      </c>
      <c r="AE1513" s="5">
        <v>387.92874145507801</v>
      </c>
      <c r="AF1513" s="5">
        <v>320.666412353515</v>
      </c>
      <c r="AG1513" s="5">
        <v>387.20300292968699</v>
      </c>
      <c r="AH1513" s="5">
        <v>353.129150390625</v>
      </c>
      <c r="AI1513" s="5">
        <v>371.402740478515</v>
      </c>
      <c r="AJ1513" s="5">
        <v>329.14382934570301</v>
      </c>
      <c r="AK1513" s="5">
        <v>351.22524007161428</v>
      </c>
      <c r="AL1513" s="5">
        <v>203.53807067871</v>
      </c>
      <c r="AM1513" s="5">
        <v>238.58508300781199</v>
      </c>
      <c r="AN1513" s="5">
        <v>231.62017822265599</v>
      </c>
      <c r="AO1513" s="5">
        <v>224.58111063639265</v>
      </c>
      <c r="AP1513" s="5">
        <v>294.20474243164</v>
      </c>
      <c r="AQ1513" s="5">
        <v>272.155029296875</v>
      </c>
      <c r="AR1513" s="5">
        <v>304.88754272460898</v>
      </c>
      <c r="AS1513" s="5">
        <v>290.4157714843746</v>
      </c>
      <c r="AT1513" s="5">
        <v>215.65350341796801</v>
      </c>
      <c r="AU1513" s="5">
        <v>187.48083496093699</v>
      </c>
      <c r="AV1513" s="5">
        <v>314.22375488281199</v>
      </c>
      <c r="AW1513" s="5">
        <v>239.11936442057231</v>
      </c>
      <c r="AX1513" s="5">
        <v>421.42269897460898</v>
      </c>
      <c r="AY1513" s="5">
        <v>449.41046142578102</v>
      </c>
      <c r="AZ1513" s="5">
        <v>449.892578125</v>
      </c>
      <c r="BA1513" s="5">
        <v>440.24191284179665</v>
      </c>
    </row>
    <row r="1514" spans="1:53" x14ac:dyDescent="0.2">
      <c r="A1514" s="1">
        <v>1511</v>
      </c>
      <c r="B1514" s="1" t="s">
        <v>6065</v>
      </c>
      <c r="C1514" s="1" t="s">
        <v>6066</v>
      </c>
      <c r="D1514" s="1" t="s">
        <v>6067</v>
      </c>
      <c r="E1514" s="1" t="s">
        <v>6068</v>
      </c>
      <c r="F1514" s="5">
        <v>587.09033203125</v>
      </c>
      <c r="G1514" s="5">
        <v>231.31361389160099</v>
      </c>
      <c r="H1514" s="5">
        <v>276.96539306640602</v>
      </c>
      <c r="I1514" s="5">
        <v>365.12311299641897</v>
      </c>
      <c r="J1514" s="5">
        <v>252.75653076171801</v>
      </c>
      <c r="K1514" s="5">
        <v>378.47409057617102</v>
      </c>
      <c r="L1514" s="5">
        <v>400.924224853515</v>
      </c>
      <c r="M1514" s="5">
        <v>344.05161539713464</v>
      </c>
      <c r="N1514" s="5">
        <v>982.879150390625</v>
      </c>
      <c r="O1514" s="5">
        <v>847.57159423828102</v>
      </c>
      <c r="P1514" s="5">
        <v>867.20220947265602</v>
      </c>
      <c r="Q1514" s="5">
        <v>899.21765136718739</v>
      </c>
      <c r="R1514" s="5">
        <v>258.46762084960898</v>
      </c>
      <c r="S1514" s="5">
        <v>185.64137268066401</v>
      </c>
      <c r="T1514" s="5">
        <v>220.30949401855401</v>
      </c>
      <c r="U1514" s="5">
        <v>221.47282918294232</v>
      </c>
      <c r="V1514" s="5">
        <v>144.11015319824199</v>
      </c>
      <c r="W1514" s="5">
        <v>292.52716064453102</v>
      </c>
      <c r="X1514" s="5">
        <v>218.764556884765</v>
      </c>
      <c r="Y1514" s="5">
        <v>218.46729024251263</v>
      </c>
      <c r="Z1514" s="5">
        <v>411.26828002929602</v>
      </c>
      <c r="AA1514" s="5">
        <v>323.75885009765602</v>
      </c>
      <c r="AB1514" s="5">
        <v>390.16979980468699</v>
      </c>
      <c r="AC1514" s="5">
        <v>375.06564331054636</v>
      </c>
      <c r="AD1514" s="5">
        <v>140.36729431152301</v>
      </c>
      <c r="AE1514" s="5">
        <v>250.45777893066401</v>
      </c>
      <c r="AF1514" s="5">
        <v>139.51086425781199</v>
      </c>
      <c r="AG1514" s="5">
        <v>176.77864583333303</v>
      </c>
      <c r="AH1514" s="5">
        <v>210.13040161132801</v>
      </c>
      <c r="AI1514" s="5">
        <v>228.38211059570301</v>
      </c>
      <c r="AJ1514" s="5">
        <v>150.980209350585</v>
      </c>
      <c r="AK1514" s="5">
        <v>196.49757385253869</v>
      </c>
      <c r="AL1514" s="5">
        <v>224.61357116699199</v>
      </c>
      <c r="AM1514" s="5">
        <v>163.52388000488199</v>
      </c>
      <c r="AN1514" s="5">
        <v>249.23423767089801</v>
      </c>
      <c r="AO1514" s="5">
        <v>212.45722961425733</v>
      </c>
      <c r="AP1514" s="5">
        <v>159.25663757324199</v>
      </c>
      <c r="AQ1514" s="5">
        <v>156.17822265625</v>
      </c>
      <c r="AR1514" s="5">
        <v>163.12309265136699</v>
      </c>
      <c r="AS1514" s="5">
        <v>159.51931762695298</v>
      </c>
      <c r="AX1514" s="5">
        <v>338.77413940429602</v>
      </c>
      <c r="AY1514" s="5">
        <v>254.61088562011699</v>
      </c>
      <c r="AZ1514" s="5">
        <v>140.13098144531199</v>
      </c>
      <c r="BA1514" s="5">
        <v>244.50533548990833</v>
      </c>
    </row>
    <row r="1515" spans="1:53" x14ac:dyDescent="0.2">
      <c r="A1515" s="1">
        <v>1512</v>
      </c>
      <c r="B1515" s="1" t="s">
        <v>6069</v>
      </c>
      <c r="C1515" s="1" t="s">
        <v>6070</v>
      </c>
      <c r="D1515" s="1" t="s">
        <v>6071</v>
      </c>
      <c r="E1515" s="1" t="s">
        <v>6072</v>
      </c>
      <c r="F1515" s="5">
        <v>40.702747344970703</v>
      </c>
      <c r="I1515" s="5">
        <v>40.702747344970703</v>
      </c>
      <c r="N1515" s="5">
        <v>34.534378051757798</v>
      </c>
      <c r="O1515" s="5">
        <v>25.9083251953125</v>
      </c>
      <c r="P1515" s="5">
        <v>27.185401916503899</v>
      </c>
      <c r="Q1515" s="5">
        <v>29.209368387858063</v>
      </c>
      <c r="S1515" s="5">
        <v>46.807598114013601</v>
      </c>
      <c r="U1515" s="5">
        <v>46.807598114013601</v>
      </c>
      <c r="X1515" s="5">
        <v>18.399379730224599</v>
      </c>
      <c r="Y1515" s="5">
        <v>18.399379730224599</v>
      </c>
      <c r="AE1515" s="5">
        <v>49.270278930663999</v>
      </c>
      <c r="AG1515" s="5">
        <v>49.270278930663999</v>
      </c>
      <c r="AL1515" s="5">
        <v>78.464546203613196</v>
      </c>
      <c r="AM1515" s="5">
        <v>81.629234313964801</v>
      </c>
      <c r="AN1515" s="5">
        <v>69.658096313476506</v>
      </c>
      <c r="AO1515" s="5">
        <v>76.583958943684834</v>
      </c>
      <c r="AP1515" s="5">
        <v>32.029491424560497</v>
      </c>
      <c r="AS1515" s="5">
        <v>32.029491424560497</v>
      </c>
      <c r="AX1515" s="5">
        <v>42.400527954101499</v>
      </c>
      <c r="BA1515" s="5">
        <v>42.400527954101499</v>
      </c>
    </row>
    <row r="1516" spans="1:53" x14ac:dyDescent="0.2">
      <c r="A1516" s="1">
        <v>1513</v>
      </c>
      <c r="B1516" s="1" t="s">
        <v>6073</v>
      </c>
      <c r="C1516" s="1" t="s">
        <v>6074</v>
      </c>
      <c r="D1516" s="1" t="s">
        <v>6075</v>
      </c>
      <c r="E1516" s="1" t="s">
        <v>6076</v>
      </c>
      <c r="Z1516" s="5">
        <v>215.207260131835</v>
      </c>
      <c r="AA1516" s="5">
        <v>100.73818206787099</v>
      </c>
      <c r="AB1516" s="5">
        <v>142.51402282714801</v>
      </c>
      <c r="AC1516" s="5">
        <v>152.81982167561799</v>
      </c>
      <c r="AX1516" s="5">
        <v>142.71533203125</v>
      </c>
      <c r="AY1516" s="5">
        <v>235.17955017089801</v>
      </c>
      <c r="AZ1516" s="5">
        <v>202.93225097656199</v>
      </c>
      <c r="BA1516" s="5">
        <v>193.60904439290334</v>
      </c>
    </row>
    <row r="1517" spans="1:53" x14ac:dyDescent="0.2">
      <c r="A1517" s="1">
        <v>1514</v>
      </c>
      <c r="B1517" s="1" t="s">
        <v>6077</v>
      </c>
      <c r="C1517" s="1" t="s">
        <v>6078</v>
      </c>
      <c r="D1517" s="1" t="s">
        <v>6079</v>
      </c>
      <c r="E1517" s="1" t="s">
        <v>6080</v>
      </c>
      <c r="F1517" s="5">
        <v>602.47137451171795</v>
      </c>
      <c r="G1517" s="5">
        <v>595.49908447265602</v>
      </c>
      <c r="H1517" s="5">
        <v>549.11724853515602</v>
      </c>
      <c r="I1517" s="5">
        <v>582.36256917317667</v>
      </c>
      <c r="J1517" s="5">
        <v>694.76708984375</v>
      </c>
      <c r="K1517" s="5">
        <v>646.148681640625</v>
      </c>
      <c r="L1517" s="5">
        <v>696.004150390625</v>
      </c>
      <c r="M1517" s="5">
        <v>678.97330729166663</v>
      </c>
      <c r="N1517" s="5">
        <v>212.42424011230401</v>
      </c>
      <c r="O1517" s="5">
        <v>235.73556518554599</v>
      </c>
      <c r="P1517" s="5">
        <v>250.65043640136699</v>
      </c>
      <c r="Q1517" s="5">
        <v>232.93674723307231</v>
      </c>
      <c r="R1517" s="5">
        <v>439.65710449218699</v>
      </c>
      <c r="S1517" s="5">
        <v>386.74249267578102</v>
      </c>
      <c r="T1517" s="5">
        <v>435.39434814453102</v>
      </c>
      <c r="U1517" s="5">
        <v>420.59798177083303</v>
      </c>
      <c r="V1517" s="5">
        <v>650.78015136718705</v>
      </c>
      <c r="W1517" s="5">
        <v>693.77941894531205</v>
      </c>
      <c r="X1517" s="5">
        <v>577.81402587890602</v>
      </c>
      <c r="Y1517" s="5">
        <v>640.79119873046841</v>
      </c>
      <c r="Z1517" s="5">
        <v>622.11090087890602</v>
      </c>
      <c r="AA1517" s="5">
        <v>599.83380126953102</v>
      </c>
      <c r="AB1517" s="5">
        <v>635.85705566406205</v>
      </c>
      <c r="AC1517" s="5">
        <v>619.2672526041664</v>
      </c>
      <c r="AD1517" s="5">
        <v>738.58477783203102</v>
      </c>
      <c r="AE1517" s="5">
        <v>650.419921875</v>
      </c>
      <c r="AF1517" s="5">
        <v>737.18811035156205</v>
      </c>
      <c r="AG1517" s="5">
        <v>708.73093668619765</v>
      </c>
      <c r="AH1517" s="5">
        <v>615.74206542968705</v>
      </c>
      <c r="AI1517" s="5">
        <v>656.68170166015602</v>
      </c>
      <c r="AJ1517" s="5">
        <v>689.60418701171795</v>
      </c>
      <c r="AK1517" s="5">
        <v>654.00931803385367</v>
      </c>
      <c r="AL1517" s="5">
        <v>247.02851867675699</v>
      </c>
      <c r="AM1517" s="5">
        <v>249.02630615234301</v>
      </c>
      <c r="AN1517" s="5">
        <v>274.212158203125</v>
      </c>
      <c r="AO1517" s="5">
        <v>256.75566101074168</v>
      </c>
      <c r="AP1517" s="5">
        <v>239.68193054199199</v>
      </c>
      <c r="AQ1517" s="5">
        <v>269.84378051757801</v>
      </c>
      <c r="AR1517" s="5">
        <v>236.94778442382801</v>
      </c>
      <c r="AS1517" s="5">
        <v>248.82449849446598</v>
      </c>
      <c r="AT1517" s="5">
        <v>378.556060791015</v>
      </c>
      <c r="AU1517" s="5">
        <v>354.04083251953102</v>
      </c>
      <c r="AV1517" s="5">
        <v>451.05014038085898</v>
      </c>
      <c r="AW1517" s="5">
        <v>394.5490112304683</v>
      </c>
      <c r="AX1517" s="5">
        <v>651.025390625</v>
      </c>
      <c r="AY1517" s="5">
        <v>658.69183349609295</v>
      </c>
      <c r="AZ1517" s="5">
        <v>702.54193115234295</v>
      </c>
      <c r="BA1517" s="5">
        <v>670.75305175781193</v>
      </c>
    </row>
    <row r="1518" spans="1:53" x14ac:dyDescent="0.2">
      <c r="A1518" s="1">
        <v>1515</v>
      </c>
      <c r="B1518" s="1" t="s">
        <v>6081</v>
      </c>
      <c r="C1518" s="1" t="s">
        <v>6082</v>
      </c>
      <c r="D1518" s="1" t="s">
        <v>6083</v>
      </c>
      <c r="E1518" s="1" t="s">
        <v>6084</v>
      </c>
      <c r="F1518" s="5">
        <v>298.89706420898398</v>
      </c>
      <c r="G1518" s="5">
        <v>323.2578125</v>
      </c>
      <c r="H1518" s="5">
        <v>296.12341308593699</v>
      </c>
      <c r="I1518" s="5">
        <v>306.09276326497366</v>
      </c>
      <c r="J1518" s="5">
        <v>328.55325317382801</v>
      </c>
      <c r="K1518" s="5">
        <v>307.88555908203102</v>
      </c>
      <c r="L1518" s="5">
        <v>306.72839355468699</v>
      </c>
      <c r="M1518" s="5">
        <v>314.38906860351534</v>
      </c>
      <c r="N1518" s="5">
        <v>332.83163452148398</v>
      </c>
      <c r="O1518" s="5">
        <v>316.49163818359301</v>
      </c>
      <c r="P1518" s="5">
        <v>338.91647338867102</v>
      </c>
      <c r="Q1518" s="5">
        <v>329.413248697916</v>
      </c>
      <c r="R1518" s="5">
        <v>372.63198852539</v>
      </c>
      <c r="S1518" s="5">
        <v>322.20275878906199</v>
      </c>
      <c r="T1518" s="5">
        <v>373.279205322265</v>
      </c>
      <c r="U1518" s="5">
        <v>356.037984212239</v>
      </c>
      <c r="V1518" s="5">
        <v>102.594673156738</v>
      </c>
      <c r="W1518" s="5">
        <v>110.341087341308</v>
      </c>
      <c r="X1518" s="5">
        <v>96.476432800292898</v>
      </c>
      <c r="Y1518" s="5">
        <v>103.13739776611295</v>
      </c>
      <c r="Z1518" s="5">
        <v>200.98620605468699</v>
      </c>
      <c r="AA1518" s="5">
        <v>192.489822387695</v>
      </c>
      <c r="AB1518" s="5">
        <v>190.02732849121</v>
      </c>
      <c r="AC1518" s="5">
        <v>194.50111897786402</v>
      </c>
      <c r="AD1518" s="5">
        <v>458.57800292968699</v>
      </c>
      <c r="AE1518" s="5">
        <v>428.55755615234301</v>
      </c>
      <c r="AF1518" s="5">
        <v>463.73385620117102</v>
      </c>
      <c r="AG1518" s="5">
        <v>450.28980509440038</v>
      </c>
      <c r="AH1518" s="5">
        <v>403.71951293945301</v>
      </c>
      <c r="AI1518" s="5">
        <v>415.43853759765602</v>
      </c>
      <c r="AJ1518" s="5">
        <v>399.65646362304602</v>
      </c>
      <c r="AK1518" s="5">
        <v>406.27150472005172</v>
      </c>
      <c r="AL1518" s="5">
        <v>333.91671752929602</v>
      </c>
      <c r="AM1518" s="5">
        <v>324.196197509765</v>
      </c>
      <c r="AN1518" s="5">
        <v>338.01370239257801</v>
      </c>
      <c r="AO1518" s="5">
        <v>332.04220581054636</v>
      </c>
      <c r="AP1518" s="5">
        <v>334.84274291992102</v>
      </c>
      <c r="AQ1518" s="5">
        <v>318.99224853515602</v>
      </c>
      <c r="AR1518" s="5">
        <v>331.80303955078102</v>
      </c>
      <c r="AS1518" s="5">
        <v>328.54601033528598</v>
      </c>
      <c r="AT1518" s="5">
        <v>84.908485412597599</v>
      </c>
      <c r="AU1518" s="5">
        <v>65.991737365722599</v>
      </c>
      <c r="AV1518" s="5">
        <v>83.893913269042898</v>
      </c>
      <c r="AW1518" s="5">
        <v>78.264712015787708</v>
      </c>
      <c r="AX1518" s="5">
        <v>124.914756774902</v>
      </c>
      <c r="AY1518" s="5">
        <v>180.634353637695</v>
      </c>
      <c r="AZ1518" s="5">
        <v>172.32870483398401</v>
      </c>
      <c r="BA1518" s="5">
        <v>159.29260508219366</v>
      </c>
    </row>
    <row r="1519" spans="1:53" x14ac:dyDescent="0.2">
      <c r="A1519" s="1">
        <v>1516</v>
      </c>
      <c r="B1519" s="1" t="s">
        <v>6085</v>
      </c>
      <c r="C1519" s="1" t="s">
        <v>6086</v>
      </c>
      <c r="D1519" s="1" t="s">
        <v>6087</v>
      </c>
      <c r="E1519" s="1" t="s">
        <v>6088</v>
      </c>
      <c r="F1519" s="5">
        <v>14108.3154296875</v>
      </c>
      <c r="G1519" s="5">
        <v>14004.07421875</v>
      </c>
      <c r="H1519" s="5">
        <v>14388.9345703125</v>
      </c>
      <c r="I1519" s="5">
        <v>14167.108072916666</v>
      </c>
      <c r="J1519" s="5">
        <v>13161.75390625</v>
      </c>
      <c r="K1519" s="5">
        <v>13108.74609375</v>
      </c>
      <c r="L1519" s="5">
        <v>12938.1611328125</v>
      </c>
      <c r="M1519" s="5">
        <v>13069.5537109375</v>
      </c>
      <c r="N1519" s="5">
        <v>6263.68115234375</v>
      </c>
      <c r="O1519" s="5">
        <v>6408.24755859375</v>
      </c>
      <c r="P1519" s="5">
        <v>6358.4091796875</v>
      </c>
      <c r="Q1519" s="5">
        <v>6343.445963541667</v>
      </c>
      <c r="R1519" s="5">
        <v>14604.0947265625</v>
      </c>
      <c r="S1519" s="5">
        <v>14811.896484375</v>
      </c>
      <c r="T1519" s="5">
        <v>13334.2626953125</v>
      </c>
      <c r="U1519" s="5">
        <v>14250.084635416666</v>
      </c>
      <c r="V1519" s="5">
        <v>16936.041015625</v>
      </c>
      <c r="W1519" s="5">
        <v>17131.19921875</v>
      </c>
      <c r="X1519" s="5">
        <v>16780.5078125</v>
      </c>
      <c r="Y1519" s="5">
        <v>16949.249348958332</v>
      </c>
      <c r="Z1519" s="5">
        <v>12469.708984375</v>
      </c>
      <c r="AA1519" s="5">
        <v>12598.20703125</v>
      </c>
      <c r="AB1519" s="5">
        <v>12308.4560546875</v>
      </c>
      <c r="AC1519" s="5">
        <v>12458.790690104166</v>
      </c>
      <c r="AD1519" s="5">
        <v>17453.16015625</v>
      </c>
      <c r="AE1519" s="5">
        <v>17182.44140625</v>
      </c>
      <c r="AF1519" s="5">
        <v>16365.4892578125</v>
      </c>
      <c r="AG1519" s="5">
        <v>17000.363606770832</v>
      </c>
      <c r="AH1519" s="5">
        <v>19656.193359375</v>
      </c>
      <c r="AI1519" s="5">
        <v>19308.421875</v>
      </c>
      <c r="AJ1519" s="5">
        <v>18725.00390625</v>
      </c>
      <c r="AK1519" s="5">
        <v>19229.873046875</v>
      </c>
      <c r="AL1519" s="5">
        <v>7530.12548828125</v>
      </c>
      <c r="AM1519" s="5">
        <v>7721.5009765625</v>
      </c>
      <c r="AN1519" s="5">
        <v>7879.14794921875</v>
      </c>
      <c r="AO1519" s="5">
        <v>7710.258138020833</v>
      </c>
      <c r="AP1519" s="5">
        <v>14216.6572265625</v>
      </c>
      <c r="AQ1519" s="5">
        <v>14436.111328125</v>
      </c>
      <c r="AR1519" s="5">
        <v>14469.4111328125</v>
      </c>
      <c r="AS1519" s="5">
        <v>14374.059895833334</v>
      </c>
      <c r="AT1519" s="5">
        <v>17475.912109375</v>
      </c>
      <c r="AU1519" s="5">
        <v>19958.72265625</v>
      </c>
      <c r="AV1519" s="5">
        <v>20466.791015625</v>
      </c>
      <c r="AW1519" s="5">
        <v>19300.475260416668</v>
      </c>
      <c r="AX1519" s="5">
        <v>17296.23828125</v>
      </c>
      <c r="AY1519" s="5">
        <v>16978.455078125</v>
      </c>
      <c r="AZ1519" s="5">
        <v>16374.7783203125</v>
      </c>
      <c r="BA1519" s="5">
        <v>16883.1572265625</v>
      </c>
    </row>
    <row r="1520" spans="1:53" x14ac:dyDescent="0.2">
      <c r="A1520" s="1">
        <v>1517</v>
      </c>
      <c r="B1520" s="1" t="s">
        <v>6089</v>
      </c>
      <c r="C1520" s="1" t="s">
        <v>6090</v>
      </c>
      <c r="D1520" s="1" t="s">
        <v>6091</v>
      </c>
      <c r="E1520" s="1" t="s">
        <v>6092</v>
      </c>
      <c r="F1520" s="5">
        <v>6149.6904296875</v>
      </c>
      <c r="G1520" s="5">
        <v>6276.3076171875</v>
      </c>
      <c r="H1520" s="5">
        <v>6130.5546875</v>
      </c>
      <c r="I1520" s="5">
        <v>6185.517578125</v>
      </c>
      <c r="J1520" s="5">
        <v>5474.75634765625</v>
      </c>
      <c r="K1520" s="5">
        <v>5952.79296875</v>
      </c>
      <c r="L1520" s="5">
        <v>5452.140625</v>
      </c>
      <c r="M1520" s="5">
        <v>5626.563313802083</v>
      </c>
      <c r="N1520" s="5">
        <v>2710.6083984375</v>
      </c>
      <c r="O1520" s="5">
        <v>2547.52905273437</v>
      </c>
      <c r="P1520" s="5">
        <v>2693.4150390625</v>
      </c>
      <c r="Q1520" s="5">
        <v>2650.5174967447897</v>
      </c>
      <c r="R1520" s="5">
        <v>4609.68603515625</v>
      </c>
      <c r="S1520" s="5">
        <v>4613.54736328125</v>
      </c>
      <c r="T1520" s="5">
        <v>4518.90625</v>
      </c>
      <c r="U1520" s="5">
        <v>4580.713216145833</v>
      </c>
      <c r="V1520" s="5">
        <v>4385.42041015625</v>
      </c>
      <c r="W1520" s="5">
        <v>4736.47412109375</v>
      </c>
      <c r="X1520" s="5">
        <v>4624.0205078125</v>
      </c>
      <c r="Y1520" s="5">
        <v>4581.9716796875</v>
      </c>
      <c r="Z1520" s="5">
        <v>5839.46484375</v>
      </c>
      <c r="AA1520" s="5">
        <v>5897.51318359375</v>
      </c>
      <c r="AB1520" s="5">
        <v>5600.548828125</v>
      </c>
      <c r="AC1520" s="5">
        <v>5779.175618489583</v>
      </c>
      <c r="AD1520" s="5">
        <v>4251.4111328125</v>
      </c>
      <c r="AE1520" s="5">
        <v>4443.82421875</v>
      </c>
      <c r="AF1520" s="5">
        <v>4382.3681640625</v>
      </c>
      <c r="AG1520" s="5">
        <v>4359.201171875</v>
      </c>
      <c r="AH1520" s="5">
        <v>4436.3916015625</v>
      </c>
      <c r="AI1520" s="5">
        <v>4574.84375</v>
      </c>
      <c r="AJ1520" s="5">
        <v>4353.91259765625</v>
      </c>
      <c r="AK1520" s="5">
        <v>4455.04931640625</v>
      </c>
      <c r="AL1520" s="5">
        <v>2885.05419921875</v>
      </c>
      <c r="AM1520" s="5">
        <v>2669.8583984375</v>
      </c>
      <c r="AN1520" s="5">
        <v>2769.248046875</v>
      </c>
      <c r="AO1520" s="5">
        <v>2774.72021484375</v>
      </c>
      <c r="AP1520" s="5">
        <v>4693.7041015625</v>
      </c>
      <c r="AQ1520" s="5">
        <v>4649.8076171875</v>
      </c>
      <c r="AR1520" s="5">
        <v>4666.74755859375</v>
      </c>
      <c r="AS1520" s="5">
        <v>4670.08642578125</v>
      </c>
      <c r="AT1520" s="5">
        <v>4316.5625</v>
      </c>
      <c r="AU1520" s="5">
        <v>4365.5576171875</v>
      </c>
      <c r="AV1520" s="5">
        <v>4377.1103515625</v>
      </c>
      <c r="AW1520" s="5">
        <v>4353.076822916667</v>
      </c>
      <c r="AX1520" s="5">
        <v>4528.80712890625</v>
      </c>
      <c r="AY1520" s="5">
        <v>4419.17333984375</v>
      </c>
      <c r="AZ1520" s="5">
        <v>4508.82861328125</v>
      </c>
      <c r="BA1520" s="5">
        <v>4485.60302734375</v>
      </c>
    </row>
    <row r="1521" spans="1:53" x14ac:dyDescent="0.2">
      <c r="A1521" s="1">
        <v>1518</v>
      </c>
      <c r="B1521" s="1" t="s">
        <v>6093</v>
      </c>
      <c r="C1521" s="1" t="s">
        <v>6094</v>
      </c>
      <c r="D1521" s="1" t="s">
        <v>6095</v>
      </c>
      <c r="E1521" s="1" t="s">
        <v>6096</v>
      </c>
      <c r="F1521" s="5">
        <v>590.45794677734295</v>
      </c>
      <c r="G1521" s="5">
        <v>562.21856689453102</v>
      </c>
      <c r="H1521" s="5">
        <v>585.08264160156205</v>
      </c>
      <c r="I1521" s="5">
        <v>579.25305175781205</v>
      </c>
      <c r="J1521" s="5">
        <v>572.05340576171795</v>
      </c>
      <c r="K1521" s="5">
        <v>591.06823730468705</v>
      </c>
      <c r="L1521" s="5">
        <v>551.14263916015602</v>
      </c>
      <c r="M1521" s="5">
        <v>571.42142740885367</v>
      </c>
      <c r="N1521" s="5">
        <v>572.03399658203102</v>
      </c>
      <c r="O1521" s="5">
        <v>566.480712890625</v>
      </c>
      <c r="P1521" s="5">
        <v>577.69885253906205</v>
      </c>
      <c r="Q1521" s="5">
        <v>572.07118733723939</v>
      </c>
      <c r="R1521" s="5">
        <v>858.89404296875</v>
      </c>
      <c r="S1521" s="5">
        <v>842.09954833984295</v>
      </c>
      <c r="T1521" s="5">
        <v>925.541748046875</v>
      </c>
      <c r="U1521" s="5">
        <v>875.51177978515591</v>
      </c>
      <c r="V1521" s="5">
        <v>911.66613769531205</v>
      </c>
      <c r="W1521" s="5">
        <v>1076.36047363281</v>
      </c>
      <c r="X1521" s="5">
        <v>985.47198486328102</v>
      </c>
      <c r="Y1521" s="5">
        <v>991.16619873046773</v>
      </c>
      <c r="Z1521" s="5">
        <v>1019.23156738281</v>
      </c>
      <c r="AA1521" s="5">
        <v>1018.712890625</v>
      </c>
      <c r="AB1521" s="5">
        <v>1023.12109375</v>
      </c>
      <c r="AC1521" s="5">
        <v>1020.35518391927</v>
      </c>
      <c r="AD1521" s="5">
        <v>412.768798828125</v>
      </c>
      <c r="AE1521" s="5">
        <v>396.84896850585898</v>
      </c>
      <c r="AF1521" s="5">
        <v>382.740234375</v>
      </c>
      <c r="AG1521" s="5">
        <v>397.45266723632795</v>
      </c>
      <c r="AH1521" s="5">
        <v>424.22692871093699</v>
      </c>
      <c r="AI1521" s="5">
        <v>445.93603515625</v>
      </c>
      <c r="AJ1521" s="5">
        <v>438.81628417968699</v>
      </c>
      <c r="AK1521" s="5">
        <v>436.32641601562472</v>
      </c>
      <c r="AL1521" s="5">
        <v>381.384185791015</v>
      </c>
      <c r="AM1521" s="5">
        <v>420.15786743164</v>
      </c>
      <c r="AN1521" s="5">
        <v>437.38122558593699</v>
      </c>
      <c r="AO1521" s="5">
        <v>412.97442626953062</v>
      </c>
      <c r="AP1521" s="5">
        <v>371.63558959960898</v>
      </c>
      <c r="AQ1521" s="5">
        <v>395.64114379882801</v>
      </c>
      <c r="AR1521" s="5">
        <v>451.19259643554602</v>
      </c>
      <c r="AS1521" s="5">
        <v>406.15644327799436</v>
      </c>
      <c r="AT1521" s="5">
        <v>762.67840576171795</v>
      </c>
      <c r="AU1521" s="5">
        <v>857.471923828125</v>
      </c>
      <c r="AV1521" s="5">
        <v>586.37530517578102</v>
      </c>
      <c r="AW1521" s="5">
        <v>735.50854492187466</v>
      </c>
      <c r="AX1521" s="5">
        <v>804.893798828125</v>
      </c>
      <c r="AY1521" s="5">
        <v>807.44671630859295</v>
      </c>
      <c r="AZ1521" s="5">
        <v>782.57067871093705</v>
      </c>
      <c r="BA1521" s="5">
        <v>798.30373128255167</v>
      </c>
    </row>
    <row r="1522" spans="1:53" x14ac:dyDescent="0.2">
      <c r="A1522" s="1">
        <v>1519</v>
      </c>
      <c r="B1522" s="1" t="s">
        <v>6097</v>
      </c>
      <c r="C1522" s="1" t="s">
        <v>6098</v>
      </c>
      <c r="D1522" s="1" t="s">
        <v>6099</v>
      </c>
      <c r="E1522" s="1" t="s">
        <v>6100</v>
      </c>
      <c r="F1522" s="5">
        <v>552.07958984375</v>
      </c>
      <c r="G1522" s="5">
        <v>475.93084716796801</v>
      </c>
      <c r="H1522" s="5">
        <v>598.94738769531205</v>
      </c>
      <c r="I1522" s="5">
        <v>542.31927490234341</v>
      </c>
      <c r="J1522" s="5">
        <v>549.67926025390602</v>
      </c>
      <c r="K1522" s="5">
        <v>531.382568359375</v>
      </c>
      <c r="L1522" s="5">
        <v>493.458740234375</v>
      </c>
      <c r="M1522" s="5">
        <v>524.84018961588538</v>
      </c>
      <c r="N1522" s="5">
        <v>449.337310791015</v>
      </c>
      <c r="O1522" s="5">
        <v>489.5322265625</v>
      </c>
      <c r="P1522" s="5">
        <v>477.28729248046801</v>
      </c>
      <c r="Q1522" s="5">
        <v>472.05227661132767</v>
      </c>
      <c r="R1522" s="5">
        <v>419.04891967773398</v>
      </c>
      <c r="S1522" s="5">
        <v>469.34091186523398</v>
      </c>
      <c r="T1522" s="5">
        <v>444.57913208007801</v>
      </c>
      <c r="U1522" s="5">
        <v>444.32298787434866</v>
      </c>
      <c r="V1522" s="5">
        <v>621.89312744140602</v>
      </c>
      <c r="W1522" s="5">
        <v>682.26953125</v>
      </c>
      <c r="X1522" s="5">
        <v>652.91363525390602</v>
      </c>
      <c r="Y1522" s="5">
        <v>652.35876464843739</v>
      </c>
      <c r="Z1522" s="5">
        <v>733.17315673828102</v>
      </c>
      <c r="AA1522" s="5">
        <v>726.04626464843705</v>
      </c>
      <c r="AB1522" s="5">
        <v>709.755126953125</v>
      </c>
      <c r="AC1522" s="5">
        <v>722.99151611328091</v>
      </c>
      <c r="AD1522" s="5">
        <v>448.13851928710898</v>
      </c>
      <c r="AE1522" s="5">
        <v>470.08734130859301</v>
      </c>
      <c r="AF1522" s="5">
        <v>474.09146118164</v>
      </c>
      <c r="AG1522" s="5">
        <v>464.10577392578062</v>
      </c>
      <c r="AH1522" s="5">
        <v>484.89685058593699</v>
      </c>
      <c r="AI1522" s="5">
        <v>449.49206542968699</v>
      </c>
      <c r="AJ1522" s="5">
        <v>438.89529418945301</v>
      </c>
      <c r="AK1522" s="5">
        <v>457.76140340169235</v>
      </c>
      <c r="AL1522" s="5">
        <v>415.93527221679602</v>
      </c>
      <c r="AM1522" s="5">
        <v>411.85125732421801</v>
      </c>
      <c r="AN1522" s="5">
        <v>464.68142700195301</v>
      </c>
      <c r="AO1522" s="5">
        <v>430.822652180989</v>
      </c>
      <c r="AP1522" s="5">
        <v>523.21569824218705</v>
      </c>
      <c r="AQ1522" s="5">
        <v>462.87023925781199</v>
      </c>
      <c r="AR1522" s="5">
        <v>439.48147583007801</v>
      </c>
      <c r="AS1522" s="5">
        <v>475.18913777669241</v>
      </c>
      <c r="AT1522" s="5">
        <v>669.38562011718705</v>
      </c>
      <c r="AU1522" s="5">
        <v>724.97009277343705</v>
      </c>
      <c r="AV1522" s="5">
        <v>741.42230224609295</v>
      </c>
      <c r="AW1522" s="5">
        <v>711.92600504557231</v>
      </c>
      <c r="AX1522" s="5">
        <v>591.436767578125</v>
      </c>
      <c r="AY1522" s="5">
        <v>495.640533447265</v>
      </c>
      <c r="AZ1522" s="5">
        <v>482.19754028320301</v>
      </c>
      <c r="BA1522" s="5">
        <v>523.09161376953091</v>
      </c>
    </row>
    <row r="1523" spans="1:53" x14ac:dyDescent="0.2">
      <c r="A1523" s="1">
        <v>1520</v>
      </c>
      <c r="B1523" s="1" t="s">
        <v>6101</v>
      </c>
      <c r="C1523" s="1" t="s">
        <v>6102</v>
      </c>
      <c r="D1523" s="1" t="s">
        <v>6103</v>
      </c>
      <c r="E1523" s="1" t="s">
        <v>6104</v>
      </c>
      <c r="F1523" s="5">
        <v>612.99639892578102</v>
      </c>
      <c r="G1523" s="5">
        <v>279.26287841796801</v>
      </c>
      <c r="H1523" s="5">
        <v>592.84429931640602</v>
      </c>
      <c r="I1523" s="5">
        <v>495.03452555338504</v>
      </c>
      <c r="J1523" s="5">
        <v>1311.46862792968</v>
      </c>
      <c r="K1523" s="5">
        <v>1572.7578125</v>
      </c>
      <c r="L1523" s="5">
        <v>1520.31298828125</v>
      </c>
      <c r="M1523" s="5">
        <v>1468.17980957031</v>
      </c>
      <c r="N1523" s="5">
        <v>464.42556762695301</v>
      </c>
      <c r="O1523" s="5">
        <v>571.36682128906205</v>
      </c>
      <c r="P1523" s="5">
        <v>453.003814697265</v>
      </c>
      <c r="Q1523" s="5">
        <v>496.26540120442672</v>
      </c>
      <c r="R1523" s="5">
        <v>474.56332397460898</v>
      </c>
      <c r="S1523" s="5">
        <v>446.649322509765</v>
      </c>
      <c r="T1523" s="5">
        <v>416.58996582031199</v>
      </c>
      <c r="U1523" s="5">
        <v>445.93420410156199</v>
      </c>
      <c r="V1523" s="5">
        <v>1104.05493164062</v>
      </c>
      <c r="W1523" s="5">
        <v>1114.17736816406</v>
      </c>
      <c r="X1523" s="5">
        <v>1056.94641113281</v>
      </c>
      <c r="Y1523" s="5">
        <v>1091.7262369791633</v>
      </c>
      <c r="Z1523" s="5">
        <v>78.642921447753906</v>
      </c>
      <c r="AA1523" s="5">
        <v>133.379302978515</v>
      </c>
      <c r="AC1523" s="5">
        <v>106.01111221313445</v>
      </c>
      <c r="AD1523" s="5">
        <v>773.8095703125</v>
      </c>
      <c r="AE1523" s="5">
        <v>730.05993652343705</v>
      </c>
      <c r="AF1523" s="5">
        <v>751.49755859375</v>
      </c>
      <c r="AG1523" s="5">
        <v>751.78902180989564</v>
      </c>
      <c r="AH1523" s="5">
        <v>1611.84411621093</v>
      </c>
      <c r="AI1523" s="5">
        <v>1398.69763183593</v>
      </c>
      <c r="AJ1523" s="5">
        <v>1591.11938476562</v>
      </c>
      <c r="AK1523" s="5">
        <v>1533.8870442708267</v>
      </c>
      <c r="AL1523" s="5">
        <v>432.86337280273398</v>
      </c>
      <c r="AM1523" s="5">
        <v>427.02255249023398</v>
      </c>
      <c r="AN1523" s="5">
        <v>466.34088134765602</v>
      </c>
      <c r="AO1523" s="5">
        <v>442.07560221354134</v>
      </c>
      <c r="AP1523" s="5">
        <v>512.99176025390602</v>
      </c>
      <c r="AQ1523" s="5">
        <v>491.65570068359301</v>
      </c>
      <c r="AR1523" s="5">
        <v>485.221435546875</v>
      </c>
      <c r="AS1523" s="5">
        <v>496.62296549479134</v>
      </c>
      <c r="AT1523" s="5">
        <v>1444.19409179687</v>
      </c>
      <c r="AU1523" s="5">
        <v>1508.39660644531</v>
      </c>
      <c r="AV1523" s="5">
        <v>1119.08203125</v>
      </c>
      <c r="AW1523" s="5">
        <v>1357.22424316406</v>
      </c>
      <c r="AX1523" s="5">
        <v>665.08947753906205</v>
      </c>
      <c r="AY1523" s="5">
        <v>170.03414916992099</v>
      </c>
      <c r="AZ1523" s="5">
        <v>205.38879394531199</v>
      </c>
      <c r="BA1523" s="5">
        <v>346.83747355143169</v>
      </c>
    </row>
    <row r="1524" spans="1:53" x14ac:dyDescent="0.2">
      <c r="A1524" s="1">
        <v>1521</v>
      </c>
      <c r="B1524" s="1" t="s">
        <v>6105</v>
      </c>
      <c r="C1524" s="1" t="s">
        <v>6106</v>
      </c>
      <c r="D1524" s="1" t="s">
        <v>6107</v>
      </c>
      <c r="E1524" s="1" t="s">
        <v>6108</v>
      </c>
      <c r="F1524" s="5">
        <v>84.355232238769503</v>
      </c>
      <c r="G1524" s="5">
        <v>99.511466979980398</v>
      </c>
      <c r="H1524" s="5">
        <v>91.630416870117102</v>
      </c>
      <c r="I1524" s="5">
        <v>91.83237202962232</v>
      </c>
      <c r="J1524" s="5">
        <v>113.034873962402</v>
      </c>
      <c r="K1524" s="5">
        <v>120.78948211669901</v>
      </c>
      <c r="L1524" s="5">
        <v>110.91455078125</v>
      </c>
      <c r="M1524" s="5">
        <v>114.91296895345033</v>
      </c>
      <c r="N1524" s="5">
        <v>271.26522827148398</v>
      </c>
      <c r="O1524" s="5">
        <v>292.12545776367102</v>
      </c>
      <c r="P1524" s="5">
        <v>279.94561767578102</v>
      </c>
      <c r="Q1524" s="5">
        <v>281.11210123697867</v>
      </c>
      <c r="R1524" s="5">
        <v>100.974281311035</v>
      </c>
      <c r="S1524" s="5">
        <v>108.89241027832</v>
      </c>
      <c r="T1524" s="5">
        <v>117.657814025878</v>
      </c>
      <c r="U1524" s="5">
        <v>109.17483520507767</v>
      </c>
      <c r="V1524" s="5">
        <v>173.94071960449199</v>
      </c>
      <c r="W1524" s="5">
        <v>169.13209533691401</v>
      </c>
      <c r="X1524" s="5">
        <v>166.10859680175699</v>
      </c>
      <c r="Y1524" s="5">
        <v>169.727137247721</v>
      </c>
      <c r="Z1524" s="5">
        <v>178.30245971679599</v>
      </c>
      <c r="AA1524" s="5">
        <v>181.99624633789</v>
      </c>
      <c r="AB1524" s="5">
        <v>177.02278137207</v>
      </c>
      <c r="AC1524" s="5">
        <v>179.10716247558534</v>
      </c>
      <c r="AD1524" s="5">
        <v>275.90731811523398</v>
      </c>
      <c r="AE1524" s="5">
        <v>306.03253173828102</v>
      </c>
      <c r="AF1524" s="5">
        <v>293.90414428710898</v>
      </c>
      <c r="AG1524" s="5">
        <v>291.9479980468746</v>
      </c>
      <c r="AH1524" s="5">
        <v>372.04769897460898</v>
      </c>
      <c r="AI1524" s="5">
        <v>372.77859497070301</v>
      </c>
      <c r="AJ1524" s="5">
        <v>378.77185058593699</v>
      </c>
      <c r="AK1524" s="5">
        <v>374.53271484374972</v>
      </c>
      <c r="AL1524" s="5">
        <v>847.79339599609295</v>
      </c>
      <c r="AM1524" s="5">
        <v>793.40478515625</v>
      </c>
      <c r="AN1524" s="5">
        <v>835.40032958984295</v>
      </c>
      <c r="AO1524" s="5">
        <v>825.53283691406193</v>
      </c>
      <c r="AP1524" s="5">
        <v>415.47454833984301</v>
      </c>
      <c r="AQ1524" s="5">
        <v>418.00714111328102</v>
      </c>
      <c r="AR1524" s="5">
        <v>459.34875488281199</v>
      </c>
      <c r="AS1524" s="5">
        <v>430.94348144531205</v>
      </c>
      <c r="AT1524" s="5">
        <v>386.101959228515</v>
      </c>
      <c r="AU1524" s="5">
        <v>400.29132080078102</v>
      </c>
      <c r="AV1524" s="5">
        <v>473.99215698242102</v>
      </c>
      <c r="AW1524" s="5">
        <v>420.12847900390562</v>
      </c>
      <c r="AX1524" s="5">
        <v>763.1083984375</v>
      </c>
      <c r="AY1524" s="5">
        <v>765.83654785156205</v>
      </c>
      <c r="AZ1524" s="5">
        <v>774.089599609375</v>
      </c>
      <c r="BA1524" s="5">
        <v>767.67818196614564</v>
      </c>
    </row>
    <row r="1525" spans="1:53" x14ac:dyDescent="0.2">
      <c r="A1525" s="1">
        <v>1522</v>
      </c>
      <c r="B1525" s="1" t="s">
        <v>6109</v>
      </c>
      <c r="C1525" s="1" t="s">
        <v>6110</v>
      </c>
      <c r="D1525" s="1" t="s">
        <v>6111</v>
      </c>
      <c r="E1525" s="1" t="s">
        <v>6112</v>
      </c>
      <c r="F1525" s="5">
        <v>1378.35339355468</v>
      </c>
      <c r="G1525" s="5">
        <v>1503.27783203125</v>
      </c>
      <c r="H1525" s="5">
        <v>1493.64819335937</v>
      </c>
      <c r="I1525" s="5">
        <v>1458.4264729817667</v>
      </c>
      <c r="J1525" s="5">
        <v>1510.17126464843</v>
      </c>
      <c r="K1525" s="5">
        <v>1569.51354980468</v>
      </c>
      <c r="L1525" s="5">
        <v>1524.70886230468</v>
      </c>
      <c r="M1525" s="5">
        <v>1534.7978922525965</v>
      </c>
      <c r="N1525" s="5">
        <v>870.98498535156205</v>
      </c>
      <c r="O1525" s="5">
        <v>837.30029296875</v>
      </c>
      <c r="P1525" s="5">
        <v>839.27301025390602</v>
      </c>
      <c r="Q1525" s="5">
        <v>849.18609619140591</v>
      </c>
      <c r="R1525" s="5">
        <v>879.20739746093705</v>
      </c>
      <c r="S1525" s="5">
        <v>865.85223388671795</v>
      </c>
      <c r="T1525" s="5">
        <v>908.41223144531205</v>
      </c>
      <c r="U1525" s="5">
        <v>884.49062093098894</v>
      </c>
      <c r="V1525" s="5">
        <v>1438.62170410156</v>
      </c>
      <c r="W1525" s="5">
        <v>1478.26867675781</v>
      </c>
      <c r="X1525" s="5">
        <v>1429.97399902343</v>
      </c>
      <c r="Y1525" s="5">
        <v>1448.9547932942667</v>
      </c>
      <c r="Z1525" s="5">
        <v>1434.1435546875</v>
      </c>
      <c r="AA1525" s="5">
        <v>1518.86389160156</v>
      </c>
      <c r="AB1525" s="5">
        <v>1478.10095214843</v>
      </c>
      <c r="AC1525" s="5">
        <v>1477.0361328124966</v>
      </c>
      <c r="AD1525" s="5">
        <v>1390.70043945312</v>
      </c>
      <c r="AE1525" s="5">
        <v>1331.49890136718</v>
      </c>
      <c r="AF1525" s="5">
        <v>1372.72375488281</v>
      </c>
      <c r="AG1525" s="5">
        <v>1364.9743652343698</v>
      </c>
      <c r="AH1525" s="5">
        <v>1290.21704101562</v>
      </c>
      <c r="AI1525" s="5">
        <v>1338.66882324218</v>
      </c>
      <c r="AJ1525" s="5">
        <v>1331.95129394531</v>
      </c>
      <c r="AK1525" s="5">
        <v>1320.2790527343698</v>
      </c>
      <c r="AL1525" s="5">
        <v>712.87902832031205</v>
      </c>
      <c r="AM1525" s="5">
        <v>696.91949462890602</v>
      </c>
      <c r="AN1525" s="5">
        <v>727.84338378906205</v>
      </c>
      <c r="AO1525" s="5">
        <v>712.54730224609341</v>
      </c>
      <c r="AP1525" s="5">
        <v>969.84576416015602</v>
      </c>
      <c r="AQ1525" s="5">
        <v>940.793212890625</v>
      </c>
      <c r="AR1525" s="5">
        <v>937.60675048828102</v>
      </c>
      <c r="AS1525" s="5">
        <v>949.41524251302064</v>
      </c>
      <c r="AT1525" s="5">
        <v>1400.87292480468</v>
      </c>
      <c r="AU1525" s="5">
        <v>1464.86535644531</v>
      </c>
      <c r="AV1525" s="5">
        <v>1502.84790039062</v>
      </c>
      <c r="AW1525" s="5">
        <v>1456.1953938802035</v>
      </c>
      <c r="AX1525" s="5">
        <v>1422.66809082031</v>
      </c>
      <c r="AY1525" s="5">
        <v>1290.60363769531</v>
      </c>
      <c r="AZ1525" s="5">
        <v>1311.32092285156</v>
      </c>
      <c r="BA1525" s="5">
        <v>1341.53088378906</v>
      </c>
    </row>
    <row r="1526" spans="1:53" x14ac:dyDescent="0.2">
      <c r="A1526" s="1">
        <v>1523</v>
      </c>
      <c r="B1526" s="1" t="s">
        <v>6113</v>
      </c>
      <c r="C1526" s="1" t="s">
        <v>6114</v>
      </c>
      <c r="D1526" s="1" t="s">
        <v>6115</v>
      </c>
      <c r="E1526" s="1" t="s">
        <v>6116</v>
      </c>
      <c r="F1526" s="5">
        <v>150.92283630371</v>
      </c>
      <c r="G1526" s="5">
        <v>142.01968383789</v>
      </c>
      <c r="H1526" s="5">
        <v>146.32278442382801</v>
      </c>
      <c r="I1526" s="5">
        <v>146.42176818847599</v>
      </c>
      <c r="J1526" s="5">
        <v>134.454818725585</v>
      </c>
      <c r="K1526" s="5">
        <v>131.63609313964801</v>
      </c>
      <c r="L1526" s="5">
        <v>144.02767944335901</v>
      </c>
      <c r="M1526" s="5">
        <v>136.70619710286402</v>
      </c>
      <c r="N1526" s="5">
        <v>304.67642211914</v>
      </c>
      <c r="O1526" s="5">
        <v>321.94708251953102</v>
      </c>
      <c r="P1526" s="5">
        <v>318.6435546875</v>
      </c>
      <c r="Q1526" s="5">
        <v>315.08901977539034</v>
      </c>
      <c r="R1526" s="5">
        <v>179.93348693847599</v>
      </c>
      <c r="S1526" s="5">
        <v>189.62860107421801</v>
      </c>
      <c r="T1526" s="5">
        <v>192.58772277832</v>
      </c>
      <c r="U1526" s="5">
        <v>187.38327026367133</v>
      </c>
      <c r="V1526" s="5">
        <v>282.97958374023398</v>
      </c>
      <c r="W1526" s="5">
        <v>275.72763061523398</v>
      </c>
      <c r="X1526" s="5">
        <v>282.81182861328102</v>
      </c>
      <c r="Y1526" s="5">
        <v>280.50634765624966</v>
      </c>
      <c r="Z1526" s="5">
        <v>197.984771728515</v>
      </c>
      <c r="AA1526" s="5">
        <v>185.39587402343699</v>
      </c>
      <c r="AB1526" s="5">
        <v>185.22743225097599</v>
      </c>
      <c r="AC1526" s="5">
        <v>189.53602600097599</v>
      </c>
      <c r="AD1526" s="5">
        <v>194.54591369628901</v>
      </c>
      <c r="AE1526" s="5">
        <v>182.022537231445</v>
      </c>
      <c r="AF1526" s="5">
        <v>189.07164001464801</v>
      </c>
      <c r="AG1526" s="5">
        <v>188.546696980794</v>
      </c>
      <c r="AH1526" s="5">
        <v>166.965576171875</v>
      </c>
      <c r="AI1526" s="5">
        <v>183.70817565917901</v>
      </c>
      <c r="AJ1526" s="5">
        <v>171.49894714355401</v>
      </c>
      <c r="AK1526" s="5">
        <v>174.05756632486933</v>
      </c>
      <c r="AL1526" s="5">
        <v>257.46945190429602</v>
      </c>
      <c r="AM1526" s="5">
        <v>252.81155395507801</v>
      </c>
      <c r="AN1526" s="5">
        <v>251.54972839355401</v>
      </c>
      <c r="AO1526" s="5">
        <v>253.94357808430937</v>
      </c>
      <c r="AP1526" s="5">
        <v>224.48355102539</v>
      </c>
      <c r="AQ1526" s="5">
        <v>226.86849975585901</v>
      </c>
      <c r="AR1526" s="5">
        <v>229.64903259277301</v>
      </c>
      <c r="AS1526" s="5">
        <v>227.00036112467399</v>
      </c>
      <c r="AT1526" s="5">
        <v>261.04559326171801</v>
      </c>
      <c r="AU1526" s="5">
        <v>274.620361328125</v>
      </c>
      <c r="AV1526" s="5">
        <v>271.08099365234301</v>
      </c>
      <c r="AW1526" s="5">
        <v>268.91564941406205</v>
      </c>
      <c r="AX1526" s="5">
        <v>244.758209228515</v>
      </c>
      <c r="AY1526" s="5">
        <v>210.15948486328099</v>
      </c>
      <c r="AZ1526" s="5">
        <v>201.34744262695301</v>
      </c>
      <c r="BA1526" s="5">
        <v>218.75504557291632</v>
      </c>
    </row>
    <row r="1527" spans="1:53" x14ac:dyDescent="0.2">
      <c r="A1527" s="1">
        <v>1524</v>
      </c>
      <c r="B1527" s="1" t="s">
        <v>6117</v>
      </c>
      <c r="C1527" s="1" t="s">
        <v>6118</v>
      </c>
      <c r="D1527" s="1" t="s">
        <v>6119</v>
      </c>
      <c r="E1527" s="1" t="s">
        <v>6120</v>
      </c>
      <c r="F1527" s="5">
        <v>398.52136230468699</v>
      </c>
      <c r="G1527" s="5">
        <v>423.67657470703102</v>
      </c>
      <c r="H1527" s="5">
        <v>365.69586181640602</v>
      </c>
      <c r="I1527" s="5">
        <v>395.96459960937472</v>
      </c>
      <c r="J1527" s="5">
        <v>429.08837890625</v>
      </c>
      <c r="K1527" s="5">
        <v>402.11560058593699</v>
      </c>
      <c r="L1527" s="5">
        <v>442.646728515625</v>
      </c>
      <c r="M1527" s="5">
        <v>424.6169026692707</v>
      </c>
      <c r="N1527" s="5">
        <v>848.898193359375</v>
      </c>
      <c r="O1527" s="5">
        <v>869.25347900390602</v>
      </c>
      <c r="P1527" s="5">
        <v>897.25054931640602</v>
      </c>
      <c r="Q1527" s="5">
        <v>871.80074055989564</v>
      </c>
      <c r="R1527" s="5">
        <v>463.97833251953102</v>
      </c>
      <c r="S1527" s="5">
        <v>437.29641723632801</v>
      </c>
      <c r="T1527" s="5">
        <v>504.15237426757801</v>
      </c>
      <c r="U1527" s="5">
        <v>468.47570800781233</v>
      </c>
      <c r="V1527" s="5">
        <v>547.71893310546795</v>
      </c>
      <c r="W1527" s="5">
        <v>594.41052246093705</v>
      </c>
      <c r="X1527" s="5">
        <v>579.324951171875</v>
      </c>
      <c r="Y1527" s="5">
        <v>573.81813557942667</v>
      </c>
      <c r="Z1527" s="5">
        <v>456.66131591796801</v>
      </c>
      <c r="AA1527" s="5">
        <v>460.482666015625</v>
      </c>
      <c r="AB1527" s="5">
        <v>456.96969604492102</v>
      </c>
      <c r="AC1527" s="5">
        <v>458.03789265950468</v>
      </c>
      <c r="AD1527" s="5">
        <v>482.96652221679602</v>
      </c>
      <c r="AE1527" s="5">
        <v>485.13021850585898</v>
      </c>
      <c r="AF1527" s="5">
        <v>491.44656372070301</v>
      </c>
      <c r="AG1527" s="5">
        <v>486.51443481445267</v>
      </c>
      <c r="AH1527" s="5">
        <v>436.00375366210898</v>
      </c>
      <c r="AI1527" s="5">
        <v>412.904693603515</v>
      </c>
      <c r="AJ1527" s="5">
        <v>421.87811279296801</v>
      </c>
      <c r="AK1527" s="5">
        <v>423.59552001953062</v>
      </c>
      <c r="AL1527" s="5">
        <v>771.998291015625</v>
      </c>
      <c r="AM1527" s="5">
        <v>767.35394287109295</v>
      </c>
      <c r="AN1527" s="5">
        <v>723.19177246093705</v>
      </c>
      <c r="AO1527" s="5">
        <v>754.1813354492183</v>
      </c>
      <c r="AP1527" s="5">
        <v>506.73049926757801</v>
      </c>
      <c r="AQ1527" s="5">
        <v>508.24044799804602</v>
      </c>
      <c r="AR1527" s="5">
        <v>508.04986572265602</v>
      </c>
      <c r="AS1527" s="5">
        <v>507.67360432942672</v>
      </c>
      <c r="AT1527" s="5">
        <v>569.69989013671795</v>
      </c>
      <c r="AU1527" s="5">
        <v>592.12780761718705</v>
      </c>
      <c r="AV1527" s="5">
        <v>525.10192871093705</v>
      </c>
      <c r="AW1527" s="5">
        <v>562.30987548828068</v>
      </c>
      <c r="AX1527" s="5">
        <v>466.45492553710898</v>
      </c>
      <c r="AY1527" s="5">
        <v>463.838287353515</v>
      </c>
      <c r="AZ1527" s="5">
        <v>455.15148925781199</v>
      </c>
      <c r="BA1527" s="5">
        <v>461.8149007161453</v>
      </c>
    </row>
    <row r="1528" spans="1:53" x14ac:dyDescent="0.2">
      <c r="A1528" s="1">
        <v>1525</v>
      </c>
      <c r="B1528" s="1" t="s">
        <v>6121</v>
      </c>
      <c r="C1528" s="1" t="s">
        <v>6122</v>
      </c>
      <c r="D1528" s="1" t="s">
        <v>6123</v>
      </c>
      <c r="E1528" s="1" t="s">
        <v>6124</v>
      </c>
      <c r="F1528" s="5">
        <v>1078.31469726562</v>
      </c>
      <c r="G1528" s="5">
        <v>1045.00524902343</v>
      </c>
      <c r="H1528" s="5">
        <v>1087.25756835937</v>
      </c>
      <c r="I1528" s="5">
        <v>1070.1925048828066</v>
      </c>
      <c r="J1528" s="5">
        <v>1144.46398925781</v>
      </c>
      <c r="K1528" s="5">
        <v>1112.42053222656</v>
      </c>
      <c r="L1528" s="5">
        <v>1148.75439453125</v>
      </c>
      <c r="M1528" s="5">
        <v>1135.2129720052067</v>
      </c>
      <c r="N1528" s="5">
        <v>904.097900390625</v>
      </c>
      <c r="O1528" s="5">
        <v>950.65478515625</v>
      </c>
      <c r="P1528" s="5">
        <v>889.42095947265602</v>
      </c>
      <c r="Q1528" s="5">
        <v>914.72454833984375</v>
      </c>
      <c r="R1528" s="5">
        <v>868.8955078125</v>
      </c>
      <c r="S1528" s="5">
        <v>822.08825683593705</v>
      </c>
      <c r="T1528" s="5">
        <v>879.03820800781205</v>
      </c>
      <c r="U1528" s="5">
        <v>856.6739908854164</v>
      </c>
      <c r="V1528" s="5">
        <v>1156.92004394531</v>
      </c>
      <c r="W1528" s="5">
        <v>1132.37976074218</v>
      </c>
      <c r="X1528" s="5">
        <v>1139.59509277343</v>
      </c>
      <c r="Y1528" s="5">
        <v>1142.9649658203068</v>
      </c>
      <c r="Z1528" s="5">
        <v>1645.18859863281</v>
      </c>
      <c r="AA1528" s="5">
        <v>1519.86682128906</v>
      </c>
      <c r="AB1528" s="5">
        <v>1572.53771972656</v>
      </c>
      <c r="AC1528" s="5">
        <v>1579.1977132161435</v>
      </c>
      <c r="AD1528" s="5">
        <v>631.06237792968705</v>
      </c>
      <c r="AE1528" s="5">
        <v>618.3427734375</v>
      </c>
      <c r="AF1528" s="5">
        <v>676.035400390625</v>
      </c>
      <c r="AG1528" s="5">
        <v>641.81351725260402</v>
      </c>
      <c r="AH1528" s="5">
        <v>690.90045166015602</v>
      </c>
      <c r="AI1528" s="5">
        <v>683.81195068359295</v>
      </c>
      <c r="AJ1528" s="5">
        <v>671.34564208984295</v>
      </c>
      <c r="AK1528" s="5">
        <v>682.01934814453068</v>
      </c>
      <c r="AL1528" s="5">
        <v>804.82025146484295</v>
      </c>
      <c r="AM1528" s="5">
        <v>825.39013671875</v>
      </c>
      <c r="AN1528" s="5">
        <v>850.78967285156205</v>
      </c>
      <c r="AO1528" s="5">
        <v>827.00002034505167</v>
      </c>
      <c r="AP1528" s="5">
        <v>775.4287109375</v>
      </c>
      <c r="AQ1528" s="5">
        <v>786.46734619140602</v>
      </c>
      <c r="AR1528" s="5">
        <v>771.06744384765602</v>
      </c>
      <c r="AS1528" s="5">
        <v>777.65450032552064</v>
      </c>
      <c r="AT1528" s="5">
        <v>721.003173828125</v>
      </c>
      <c r="AU1528" s="5">
        <v>896.74127197265602</v>
      </c>
      <c r="AV1528" s="5">
        <v>784.95959472656205</v>
      </c>
      <c r="AW1528" s="5">
        <v>800.90134684244765</v>
      </c>
      <c r="AX1528" s="5">
        <v>547.86804199218705</v>
      </c>
      <c r="AY1528" s="5">
        <v>552.89300537109295</v>
      </c>
      <c r="AZ1528" s="5">
        <v>575.590087890625</v>
      </c>
      <c r="BA1528" s="5">
        <v>558.78371175130167</v>
      </c>
    </row>
    <row r="1529" spans="1:53" x14ac:dyDescent="0.2">
      <c r="A1529" s="1">
        <v>1526</v>
      </c>
      <c r="B1529" s="1" t="s">
        <v>6125</v>
      </c>
      <c r="C1529" s="1" t="s">
        <v>6126</v>
      </c>
      <c r="D1529" s="1" t="s">
        <v>6127</v>
      </c>
      <c r="E1529" s="1" t="s">
        <v>6128</v>
      </c>
      <c r="F1529" s="5">
        <v>1349.80383300781</v>
      </c>
      <c r="G1529" s="5">
        <v>1279.55847167968</v>
      </c>
      <c r="H1529" s="5">
        <v>1020.89282226562</v>
      </c>
      <c r="I1529" s="5">
        <v>1216.75170898437</v>
      </c>
      <c r="J1529" s="5">
        <v>1114.5634765625</v>
      </c>
      <c r="K1529" s="5">
        <v>1354.00183105468</v>
      </c>
      <c r="L1529" s="5">
        <v>984.84313964843705</v>
      </c>
      <c r="M1529" s="5">
        <v>1151.136149088539</v>
      </c>
      <c r="N1529" s="5">
        <v>1265.44641113281</v>
      </c>
      <c r="O1529" s="5">
        <v>1031.71508789062</v>
      </c>
      <c r="P1529" s="5">
        <v>1049.72888183593</v>
      </c>
      <c r="Q1529" s="5">
        <v>1115.6301269531202</v>
      </c>
      <c r="R1529" s="5">
        <v>955.115234375</v>
      </c>
      <c r="S1529" s="5">
        <v>961.42224121093705</v>
      </c>
      <c r="T1529" s="5">
        <v>957.488037109375</v>
      </c>
      <c r="U1529" s="5">
        <v>958.00850423177064</v>
      </c>
      <c r="V1529" s="5">
        <v>243.66258239746</v>
      </c>
      <c r="W1529" s="5">
        <v>208.25321960449199</v>
      </c>
      <c r="Y1529" s="5">
        <v>225.95790100097599</v>
      </c>
      <c r="AA1529" s="5">
        <v>260.33197021484301</v>
      </c>
      <c r="AC1529" s="5">
        <v>260.33197021484301</v>
      </c>
      <c r="AD1529" s="5">
        <v>614.12615966796795</v>
      </c>
      <c r="AE1529" s="5">
        <v>664.58947753906205</v>
      </c>
      <c r="AF1529" s="5">
        <v>629.30426025390602</v>
      </c>
      <c r="AG1529" s="5">
        <v>636.00663248697867</v>
      </c>
      <c r="AH1529" s="5">
        <v>704.30920410156205</v>
      </c>
      <c r="AI1529" s="5">
        <v>765.840576171875</v>
      </c>
      <c r="AJ1529" s="5">
        <v>638.969970703125</v>
      </c>
      <c r="AK1529" s="5">
        <v>703.03991699218739</v>
      </c>
      <c r="AL1529" s="5">
        <v>782.09320068359295</v>
      </c>
      <c r="AM1529" s="5">
        <v>803.79962158203102</v>
      </c>
      <c r="AN1529" s="5">
        <v>851.416015625</v>
      </c>
      <c r="AO1529" s="5">
        <v>812.43627929687466</v>
      </c>
      <c r="AP1529" s="5">
        <v>599.26043701171795</v>
      </c>
      <c r="AQ1529" s="5">
        <v>572.889892578125</v>
      </c>
      <c r="AR1529" s="5">
        <v>591.19024658203102</v>
      </c>
      <c r="AS1529" s="5">
        <v>587.78019205729129</v>
      </c>
      <c r="AX1529" s="5">
        <v>310.33627319335898</v>
      </c>
      <c r="BA1529" s="5">
        <v>310.33627319335898</v>
      </c>
    </row>
    <row r="1530" spans="1:53" x14ac:dyDescent="0.2">
      <c r="A1530" s="1">
        <v>1527</v>
      </c>
      <c r="B1530" s="1" t="s">
        <v>6129</v>
      </c>
      <c r="C1530" s="1" t="s">
        <v>6130</v>
      </c>
      <c r="D1530" s="1" t="s">
        <v>6131</v>
      </c>
      <c r="E1530" s="1" t="s">
        <v>6132</v>
      </c>
      <c r="F1530" s="5">
        <v>523.24676513671795</v>
      </c>
      <c r="G1530" s="5">
        <v>578.75164794921795</v>
      </c>
      <c r="H1530" s="5">
        <v>589.86151123046795</v>
      </c>
      <c r="I1530" s="5">
        <v>563.95330810546795</v>
      </c>
      <c r="J1530" s="5">
        <v>557.19635009765602</v>
      </c>
      <c r="K1530" s="5">
        <v>544.07940673828102</v>
      </c>
      <c r="L1530" s="5">
        <v>542.89129638671795</v>
      </c>
      <c r="M1530" s="5">
        <v>548.05568440755167</v>
      </c>
      <c r="N1530" s="5">
        <v>977.42462158203102</v>
      </c>
      <c r="O1530" s="5">
        <v>959.85534667968705</v>
      </c>
      <c r="P1530" s="5">
        <v>1004.24212646484</v>
      </c>
      <c r="Q1530" s="5">
        <v>980.50736490885265</v>
      </c>
      <c r="R1530" s="5">
        <v>630.51159667968705</v>
      </c>
      <c r="S1530" s="5">
        <v>620.02984619140602</v>
      </c>
      <c r="T1530" s="5">
        <v>632.37774658203102</v>
      </c>
      <c r="U1530" s="5">
        <v>627.63972981770803</v>
      </c>
      <c r="V1530" s="5">
        <v>507.404205322265</v>
      </c>
      <c r="W1530" s="5">
        <v>500.55621337890602</v>
      </c>
      <c r="X1530" s="5">
        <v>466.00076293945301</v>
      </c>
      <c r="Y1530" s="5">
        <v>491.32039388020803</v>
      </c>
      <c r="Z1530" s="5">
        <v>437.88961791992102</v>
      </c>
      <c r="AA1530" s="5">
        <v>473.06112670898398</v>
      </c>
      <c r="AB1530" s="5">
        <v>420.02105712890602</v>
      </c>
      <c r="AC1530" s="5">
        <v>443.65726725260373</v>
      </c>
      <c r="AD1530" s="5">
        <v>528.1064453125</v>
      </c>
      <c r="AE1530" s="5">
        <v>537.83489990234295</v>
      </c>
      <c r="AF1530" s="5">
        <v>554.20886230468705</v>
      </c>
      <c r="AG1530" s="5">
        <v>540.05006917317667</v>
      </c>
      <c r="AH1530" s="5">
        <v>541.66558837890602</v>
      </c>
      <c r="AI1530" s="5">
        <v>510.03985595703102</v>
      </c>
      <c r="AJ1530" s="5">
        <v>570.25091552734295</v>
      </c>
      <c r="AK1530" s="5">
        <v>540.65211995442667</v>
      </c>
      <c r="AL1530" s="5">
        <v>914.01525878906205</v>
      </c>
      <c r="AM1530" s="5">
        <v>954.37261962890602</v>
      </c>
      <c r="AN1530" s="5">
        <v>916.74945068359295</v>
      </c>
      <c r="AO1530" s="5">
        <v>928.37910970052042</v>
      </c>
      <c r="AP1530" s="5">
        <v>549.89990234375</v>
      </c>
      <c r="AQ1530" s="5">
        <v>541.84918212890602</v>
      </c>
      <c r="AR1530" s="5">
        <v>551.87390136718705</v>
      </c>
      <c r="AS1530" s="5">
        <v>547.87432861328102</v>
      </c>
      <c r="AT1530" s="5">
        <v>560.04150390625</v>
      </c>
      <c r="AU1530" s="5">
        <v>537.98480224609295</v>
      </c>
      <c r="AV1530" s="5">
        <v>550.59582519531205</v>
      </c>
      <c r="AW1530" s="5">
        <v>549.5407104492183</v>
      </c>
      <c r="AX1530" s="5">
        <v>578.72442626953102</v>
      </c>
      <c r="AY1530" s="5">
        <v>516.15625</v>
      </c>
      <c r="AZ1530" s="5">
        <v>491.83596801757801</v>
      </c>
      <c r="BA1530" s="5">
        <v>528.90554809570301</v>
      </c>
    </row>
    <row r="1531" spans="1:53" x14ac:dyDescent="0.2">
      <c r="A1531" s="1">
        <v>1528</v>
      </c>
      <c r="B1531" s="1" t="s">
        <v>6133</v>
      </c>
      <c r="C1531" s="1" t="s">
        <v>6134</v>
      </c>
      <c r="D1531" s="1" t="s">
        <v>6135</v>
      </c>
      <c r="E1531" s="1" t="s">
        <v>6136</v>
      </c>
      <c r="F1531" s="5">
        <v>779.67626953125</v>
      </c>
      <c r="G1531" s="5">
        <v>752.039306640625</v>
      </c>
      <c r="H1531" s="5">
        <v>791.473388671875</v>
      </c>
      <c r="I1531" s="5">
        <v>774.39632161458337</v>
      </c>
      <c r="J1531" s="5">
        <v>771.98284912109295</v>
      </c>
      <c r="K1531" s="5">
        <v>742.95819091796795</v>
      </c>
      <c r="L1531" s="5">
        <v>665.44641113281205</v>
      </c>
      <c r="M1531" s="5">
        <v>726.79581705729106</v>
      </c>
      <c r="N1531" s="5">
        <v>1072.48229980468</v>
      </c>
      <c r="O1531" s="5">
        <v>1087.61120605468</v>
      </c>
      <c r="P1531" s="5">
        <v>1069.72924804687</v>
      </c>
      <c r="Q1531" s="5">
        <v>1076.6075846354099</v>
      </c>
      <c r="R1531" s="5">
        <v>806.95111083984295</v>
      </c>
      <c r="S1531" s="5">
        <v>798.282958984375</v>
      </c>
      <c r="T1531" s="5">
        <v>835.677734375</v>
      </c>
      <c r="U1531" s="5">
        <v>813.63726806640591</v>
      </c>
      <c r="V1531" s="5">
        <v>603.94482421875</v>
      </c>
      <c r="W1531" s="5">
        <v>645.36431884765602</v>
      </c>
      <c r="X1531" s="5">
        <v>628.466796875</v>
      </c>
      <c r="Y1531" s="5">
        <v>625.92531331380201</v>
      </c>
      <c r="Z1531" s="5">
        <v>559.27935791015602</v>
      </c>
      <c r="AA1531" s="5">
        <v>576.45172119140602</v>
      </c>
      <c r="AB1531" s="5">
        <v>568.58874511718705</v>
      </c>
      <c r="AC1531" s="5">
        <v>568.1066080729164</v>
      </c>
      <c r="AD1531" s="5">
        <v>591.27056884765602</v>
      </c>
      <c r="AE1531" s="5">
        <v>591.46502685546795</v>
      </c>
      <c r="AF1531" s="5">
        <v>602.21545410156205</v>
      </c>
      <c r="AG1531" s="5">
        <v>594.98368326822867</v>
      </c>
      <c r="AH1531" s="5">
        <v>604.03796386718705</v>
      </c>
      <c r="AI1531" s="5">
        <v>579.790283203125</v>
      </c>
      <c r="AJ1531" s="5">
        <v>610.18420410156205</v>
      </c>
      <c r="AK1531" s="5">
        <v>598.00415039062466</v>
      </c>
      <c r="AL1531" s="5">
        <v>953.58990478515602</v>
      </c>
      <c r="AM1531" s="5">
        <v>930.27722167968705</v>
      </c>
      <c r="AN1531" s="5">
        <v>900.3017578125</v>
      </c>
      <c r="AO1531" s="5">
        <v>928.05629475911428</v>
      </c>
      <c r="AP1531" s="5">
        <v>559.8310546875</v>
      </c>
      <c r="AQ1531" s="5">
        <v>565.736083984375</v>
      </c>
      <c r="AR1531" s="5">
        <v>566.781005859375</v>
      </c>
      <c r="AS1531" s="5">
        <v>564.11604817708337</v>
      </c>
      <c r="AT1531" s="5">
        <v>486.09432983398398</v>
      </c>
      <c r="AU1531" s="5">
        <v>415.87445068359301</v>
      </c>
      <c r="AV1531" s="5">
        <v>444.04251098632801</v>
      </c>
      <c r="AW1531" s="5">
        <v>448.67043050130161</v>
      </c>
      <c r="AX1531" s="5">
        <v>573.08343505859295</v>
      </c>
      <c r="AY1531" s="5">
        <v>563.52069091796795</v>
      </c>
      <c r="AZ1531" s="5">
        <v>521.736572265625</v>
      </c>
      <c r="BA1531" s="5">
        <v>552.7802327473953</v>
      </c>
    </row>
    <row r="1532" spans="1:53" x14ac:dyDescent="0.2">
      <c r="A1532" s="1">
        <v>1529</v>
      </c>
      <c r="B1532" s="1" t="s">
        <v>6137</v>
      </c>
      <c r="C1532" s="1" t="s">
        <v>6138</v>
      </c>
      <c r="D1532" s="1" t="s">
        <v>6139</v>
      </c>
      <c r="E1532" s="1" t="s">
        <v>6140</v>
      </c>
      <c r="F1532" s="5">
        <v>105.661483764648</v>
      </c>
      <c r="G1532" s="5">
        <v>90.952331542968693</v>
      </c>
      <c r="H1532" s="5">
        <v>104.243156433105</v>
      </c>
      <c r="I1532" s="5">
        <v>100.28565724690723</v>
      </c>
      <c r="J1532" s="5">
        <v>110.99031829833901</v>
      </c>
      <c r="K1532" s="5">
        <v>105.66590881347599</v>
      </c>
      <c r="L1532" s="5">
        <v>103.76725769042901</v>
      </c>
      <c r="M1532" s="5">
        <v>106.80782826741466</v>
      </c>
      <c r="N1532" s="5">
        <v>138.1259765625</v>
      </c>
      <c r="O1532" s="5">
        <v>127.210845947265</v>
      </c>
      <c r="P1532" s="5">
        <v>133.35183715820301</v>
      </c>
      <c r="Q1532" s="5">
        <v>132.89621988932268</v>
      </c>
      <c r="R1532" s="5">
        <v>104.079383850097</v>
      </c>
      <c r="S1532" s="5">
        <v>96.178771972656193</v>
      </c>
      <c r="T1532" s="5">
        <v>126.30084991455</v>
      </c>
      <c r="U1532" s="5">
        <v>108.85300191243441</v>
      </c>
      <c r="V1532" s="5">
        <v>155.60998535156199</v>
      </c>
      <c r="W1532" s="5">
        <v>162.66607666015599</v>
      </c>
      <c r="X1532" s="5">
        <v>155.60630798339801</v>
      </c>
      <c r="Y1532" s="5">
        <v>157.96078999837198</v>
      </c>
      <c r="Z1532" s="5">
        <v>73.165420532226506</v>
      </c>
      <c r="AA1532" s="5">
        <v>95.065048217773395</v>
      </c>
      <c r="AB1532" s="5">
        <v>104.149276733398</v>
      </c>
      <c r="AC1532" s="5">
        <v>90.793248494465956</v>
      </c>
      <c r="AD1532" s="5">
        <v>94.488426208496094</v>
      </c>
      <c r="AE1532" s="5">
        <v>83.183898925781193</v>
      </c>
      <c r="AF1532" s="5">
        <v>83.304939270019503</v>
      </c>
      <c r="AG1532" s="5">
        <v>86.992421468098925</v>
      </c>
      <c r="AH1532" s="5">
        <v>113.36610412597599</v>
      </c>
      <c r="AI1532" s="5">
        <v>76.209526062011705</v>
      </c>
      <c r="AJ1532" s="5">
        <v>94.536308288574205</v>
      </c>
      <c r="AK1532" s="5">
        <v>94.703979492187315</v>
      </c>
      <c r="AL1532" s="5">
        <v>121.85146331787099</v>
      </c>
      <c r="AM1532" s="5">
        <v>146.34846496582</v>
      </c>
      <c r="AN1532" s="5">
        <v>148.07521057128901</v>
      </c>
      <c r="AO1532" s="5">
        <v>138.75837961832667</v>
      </c>
      <c r="AP1532" s="5">
        <v>94.196067810058594</v>
      </c>
      <c r="AQ1532" s="5">
        <v>108.062774658203</v>
      </c>
      <c r="AR1532" s="5">
        <v>100.737014770507</v>
      </c>
      <c r="AS1532" s="5">
        <v>100.99861907958955</v>
      </c>
      <c r="AT1532" s="5">
        <v>149.29000854492099</v>
      </c>
      <c r="AU1532" s="5">
        <v>128.64816284179599</v>
      </c>
      <c r="AV1532" s="5">
        <v>152.34970092773401</v>
      </c>
      <c r="AW1532" s="5">
        <v>143.42929077148366</v>
      </c>
      <c r="AX1532" s="5">
        <v>92.644142150878906</v>
      </c>
      <c r="AY1532" s="5">
        <v>101.85401153564401</v>
      </c>
      <c r="AZ1532" s="5">
        <v>97.942779541015597</v>
      </c>
      <c r="BA1532" s="5">
        <v>97.48031107584616</v>
      </c>
    </row>
    <row r="1533" spans="1:53" x14ac:dyDescent="0.2">
      <c r="A1533" s="1">
        <v>1530</v>
      </c>
      <c r="B1533" s="1" t="s">
        <v>6141</v>
      </c>
      <c r="C1533" s="1" t="s">
        <v>6142</v>
      </c>
      <c r="D1533" s="1" t="s">
        <v>6143</v>
      </c>
      <c r="E1533" s="1" t="s">
        <v>6144</v>
      </c>
      <c r="F1533" s="5">
        <v>4642.25</v>
      </c>
      <c r="G1533" s="5">
        <v>4547.54833984375</v>
      </c>
      <c r="H1533" s="5">
        <v>4710.65234375</v>
      </c>
      <c r="I1533" s="5">
        <v>4633.483561197917</v>
      </c>
      <c r="J1533" s="5">
        <v>4001.20385742187</v>
      </c>
      <c r="K1533" s="5">
        <v>3953.36865234375</v>
      </c>
      <c r="L1533" s="5">
        <v>3914.638671875</v>
      </c>
      <c r="M1533" s="5">
        <v>3956.4037272135397</v>
      </c>
      <c r="N1533" s="5">
        <v>2296.53393554687</v>
      </c>
      <c r="O1533" s="5">
        <v>2472.728515625</v>
      </c>
      <c r="P1533" s="5">
        <v>2478.36303710937</v>
      </c>
      <c r="Q1533" s="5">
        <v>2415.8751627604129</v>
      </c>
      <c r="R1533" s="5">
        <v>3250.41479492187</v>
      </c>
      <c r="S1533" s="5">
        <v>3364.0087890625</v>
      </c>
      <c r="T1533" s="5">
        <v>3265.83227539062</v>
      </c>
      <c r="U1533" s="5">
        <v>3293.4186197916629</v>
      </c>
      <c r="V1533" s="5">
        <v>4908.771484375</v>
      </c>
      <c r="W1533" s="5">
        <v>4937.2548828125</v>
      </c>
      <c r="X1533" s="5">
        <v>4866.4140625</v>
      </c>
      <c r="Y1533" s="5">
        <v>4904.146809895833</v>
      </c>
      <c r="Z1533" s="5">
        <v>5211.59521484375</v>
      </c>
      <c r="AA1533" s="5">
        <v>5469.17431640625</v>
      </c>
      <c r="AB1533" s="5">
        <v>5318.1826171875</v>
      </c>
      <c r="AC1533" s="5">
        <v>5332.984049479167</v>
      </c>
      <c r="AD1533" s="5">
        <v>4221.720703125</v>
      </c>
      <c r="AE1533" s="5">
        <v>4276.59619140625</v>
      </c>
      <c r="AF1533" s="5">
        <v>4257.9580078125</v>
      </c>
      <c r="AG1533" s="5">
        <v>4252.091634114583</v>
      </c>
      <c r="AH1533" s="5">
        <v>4046.25659179687</v>
      </c>
      <c r="AI1533" s="5">
        <v>4045.2890625</v>
      </c>
      <c r="AJ1533" s="5">
        <v>4189.87548828125</v>
      </c>
      <c r="AK1533" s="5">
        <v>4093.8070475260397</v>
      </c>
      <c r="AL1533" s="5">
        <v>2303.3603515625</v>
      </c>
      <c r="AM1533" s="5">
        <v>2333.1298828125</v>
      </c>
      <c r="AN1533" s="5">
        <v>2408.615234375</v>
      </c>
      <c r="AO1533" s="5">
        <v>2348.3684895833335</v>
      </c>
      <c r="AP1533" s="5">
        <v>2948.69873046875</v>
      </c>
      <c r="AQ1533" s="5">
        <v>2902.27783203125</v>
      </c>
      <c r="AR1533" s="5">
        <v>2922.8720703125</v>
      </c>
      <c r="AS1533" s="5">
        <v>2924.6162109375</v>
      </c>
      <c r="AT1533" s="5">
        <v>5246.37646484375</v>
      </c>
      <c r="AU1533" s="5">
        <v>5202.57958984375</v>
      </c>
      <c r="AV1533" s="5">
        <v>5398.3779296875</v>
      </c>
      <c r="AW1533" s="5">
        <v>5282.444661458333</v>
      </c>
      <c r="AX1533" s="5">
        <v>6307.15478515625</v>
      </c>
      <c r="AY1533" s="5">
        <v>5819.26123046875</v>
      </c>
      <c r="AZ1533" s="5">
        <v>5981.3427734375</v>
      </c>
      <c r="BA1533" s="5">
        <v>6035.919596354167</v>
      </c>
    </row>
    <row r="1534" spans="1:53" x14ac:dyDescent="0.2">
      <c r="A1534" s="1">
        <v>1531</v>
      </c>
      <c r="B1534" s="1" t="s">
        <v>6145</v>
      </c>
      <c r="C1534" s="1" t="s">
        <v>6146</v>
      </c>
      <c r="D1534" s="1" t="s">
        <v>6147</v>
      </c>
      <c r="E1534" s="1" t="s">
        <v>6148</v>
      </c>
      <c r="F1534" s="5">
        <v>1285.70727539062</v>
      </c>
      <c r="G1534" s="5">
        <v>1353.92236328125</v>
      </c>
      <c r="H1534" s="5">
        <v>1351.859375</v>
      </c>
      <c r="I1534" s="5">
        <v>1330.4963378906234</v>
      </c>
      <c r="J1534" s="5">
        <v>1274.72973632812</v>
      </c>
      <c r="K1534" s="5">
        <v>1278.93994140625</v>
      </c>
      <c r="L1534" s="5">
        <v>1199.65649414062</v>
      </c>
      <c r="M1534" s="5">
        <v>1251.1087239583301</v>
      </c>
      <c r="N1534" s="5">
        <v>3679.42822265625</v>
      </c>
      <c r="O1534" s="5">
        <v>3692.49169921875</v>
      </c>
      <c r="P1534" s="5">
        <v>3667.94921875</v>
      </c>
      <c r="Q1534" s="5">
        <v>3679.9563802083335</v>
      </c>
      <c r="R1534" s="5">
        <v>1734.61364746093</v>
      </c>
      <c r="S1534" s="5">
        <v>1846.49169921875</v>
      </c>
      <c r="T1534" s="5">
        <v>1811.34118652343</v>
      </c>
      <c r="U1534" s="5">
        <v>1797.4821777343702</v>
      </c>
      <c r="V1534" s="5">
        <v>2488.92309570312</v>
      </c>
      <c r="W1534" s="5">
        <v>2489.27124023437</v>
      </c>
      <c r="X1534" s="5">
        <v>2491.72290039062</v>
      </c>
      <c r="Y1534" s="5">
        <v>2489.97241210937</v>
      </c>
      <c r="Z1534" s="5">
        <v>1945.29138183593</v>
      </c>
      <c r="AA1534" s="5">
        <v>2008.99914550781</v>
      </c>
      <c r="AB1534" s="5">
        <v>1948.18725585937</v>
      </c>
      <c r="AC1534" s="5">
        <v>1967.4925944010367</v>
      </c>
      <c r="AD1534" s="5">
        <v>1282.76098632812</v>
      </c>
      <c r="AE1534" s="5">
        <v>1269.52209472656</v>
      </c>
      <c r="AF1534" s="5">
        <v>1270.2744140625</v>
      </c>
      <c r="AG1534" s="5">
        <v>1274.1858317057267</v>
      </c>
      <c r="AH1534" s="5">
        <v>1259.3203125</v>
      </c>
      <c r="AI1534" s="5">
        <v>1198.46997070312</v>
      </c>
      <c r="AJ1534" s="5">
        <v>1222.50793457031</v>
      </c>
      <c r="AK1534" s="5">
        <v>1226.7660725911435</v>
      </c>
      <c r="AL1534" s="5">
        <v>3328.51147460937</v>
      </c>
      <c r="AM1534" s="5">
        <v>3329.84741210937</v>
      </c>
      <c r="AN1534" s="5">
        <v>3205.12060546875</v>
      </c>
      <c r="AO1534" s="5">
        <v>3287.8264973958298</v>
      </c>
      <c r="AP1534" s="5">
        <v>1630.45043945312</v>
      </c>
      <c r="AQ1534" s="5">
        <v>1599.83483886718</v>
      </c>
      <c r="AR1534" s="5">
        <v>1679.35632324218</v>
      </c>
      <c r="AS1534" s="5">
        <v>1636.5472005208267</v>
      </c>
      <c r="AT1534" s="5">
        <v>2540.35864257812</v>
      </c>
      <c r="AU1534" s="5">
        <v>2467.69116210937</v>
      </c>
      <c r="AV1534" s="5">
        <v>2648.39916992187</v>
      </c>
      <c r="AW1534" s="5">
        <v>2552.14965820312</v>
      </c>
      <c r="AX1534" s="5">
        <v>2590.12915039062</v>
      </c>
      <c r="AY1534" s="5">
        <v>2503.01049804687</v>
      </c>
      <c r="AZ1534" s="5">
        <v>2364.7841796875</v>
      </c>
      <c r="BA1534" s="5">
        <v>2485.9746093749968</v>
      </c>
    </row>
    <row r="1535" spans="1:53" x14ac:dyDescent="0.2">
      <c r="A1535" s="1">
        <v>1532</v>
      </c>
      <c r="B1535" s="1" t="s">
        <v>6149</v>
      </c>
      <c r="C1535" s="1" t="s">
        <v>6150</v>
      </c>
      <c r="D1535" s="1" t="s">
        <v>6151</v>
      </c>
      <c r="E1535" s="1" t="s">
        <v>6152</v>
      </c>
      <c r="F1535" s="5">
        <v>3323.49194335937</v>
      </c>
      <c r="G1535" s="5">
        <v>3078.42529296875</v>
      </c>
      <c r="H1535" s="5">
        <v>3079.6708984375</v>
      </c>
      <c r="I1535" s="5">
        <v>3160.5293782552067</v>
      </c>
      <c r="J1535" s="5">
        <v>3640.88134765625</v>
      </c>
      <c r="K1535" s="5">
        <v>3470.49560546875</v>
      </c>
      <c r="L1535" s="5">
        <v>3394.31762695312</v>
      </c>
      <c r="M1535" s="5">
        <v>3501.8981933593732</v>
      </c>
      <c r="N1535" s="5">
        <v>6948.22900390625</v>
      </c>
      <c r="O1535" s="5">
        <v>6906.3310546875</v>
      </c>
      <c r="P1535" s="5">
        <v>6576.70458984375</v>
      </c>
      <c r="Q1535" s="5">
        <v>6810.421549479167</v>
      </c>
      <c r="R1535" s="5">
        <v>3992.8720703125</v>
      </c>
      <c r="S1535" s="5">
        <v>4180.28759765625</v>
      </c>
      <c r="T1535" s="5">
        <v>3827.654296875</v>
      </c>
      <c r="U1535" s="5">
        <v>4000.2713216145835</v>
      </c>
      <c r="V1535" s="5">
        <v>2999.12963867187</v>
      </c>
      <c r="W1535" s="5">
        <v>3029.56689453125</v>
      </c>
      <c r="X1535" s="5">
        <v>3155.47534179687</v>
      </c>
      <c r="Y1535" s="5">
        <v>3061.3906249999964</v>
      </c>
      <c r="Z1535" s="5">
        <v>2543.34912109375</v>
      </c>
      <c r="AA1535" s="5">
        <v>2609.98217773437</v>
      </c>
      <c r="AB1535" s="5">
        <v>2579.50439453125</v>
      </c>
      <c r="AC1535" s="5">
        <v>2577.6118977864567</v>
      </c>
      <c r="AD1535" s="5">
        <v>2966.96826171875</v>
      </c>
      <c r="AE1535" s="5">
        <v>2968.1669921875</v>
      </c>
      <c r="AF1535" s="5">
        <v>2823.08251953125</v>
      </c>
      <c r="AG1535" s="5">
        <v>2919.4059244791665</v>
      </c>
      <c r="AH1535" s="5">
        <v>3072.98095703125</v>
      </c>
      <c r="AI1535" s="5">
        <v>3083.55712890625</v>
      </c>
      <c r="AJ1535" s="5">
        <v>3034.49658203125</v>
      </c>
      <c r="AK1535" s="5">
        <v>3063.67822265625</v>
      </c>
      <c r="AL1535" s="5">
        <v>6869.62939453125</v>
      </c>
      <c r="AM1535" s="5">
        <v>7143.2255859375</v>
      </c>
      <c r="AN1535" s="5">
        <v>7226.7939453125</v>
      </c>
      <c r="AO1535" s="5">
        <v>7079.882975260417</v>
      </c>
      <c r="AP1535" s="5">
        <v>4025.64624023437</v>
      </c>
      <c r="AQ1535" s="5">
        <v>3870.91015625</v>
      </c>
      <c r="AR1535" s="5">
        <v>3768.29028320312</v>
      </c>
      <c r="AS1535" s="5">
        <v>3888.2822265624964</v>
      </c>
      <c r="AT1535" s="5">
        <v>3261.74291992187</v>
      </c>
      <c r="AU1535" s="5">
        <v>3046.58203125</v>
      </c>
      <c r="AV1535" s="5">
        <v>3248.41015625</v>
      </c>
      <c r="AW1535" s="5">
        <v>3185.5783691406232</v>
      </c>
      <c r="AX1535" s="5">
        <v>2883.37963867187</v>
      </c>
      <c r="AY1535" s="5">
        <v>2886.57250976562</v>
      </c>
      <c r="AZ1535" s="5">
        <v>2837.48608398437</v>
      </c>
      <c r="BA1535" s="5">
        <v>2869.1460774739535</v>
      </c>
    </row>
    <row r="1536" spans="1:53" x14ac:dyDescent="0.2">
      <c r="A1536" s="1">
        <v>1533</v>
      </c>
      <c r="B1536" s="1" t="s">
        <v>6153</v>
      </c>
      <c r="C1536" s="1" t="s">
        <v>6154</v>
      </c>
      <c r="D1536" s="1" t="s">
        <v>6155</v>
      </c>
      <c r="E1536" s="1" t="s">
        <v>6156</v>
      </c>
      <c r="F1536" s="5">
        <v>171.07795715332</v>
      </c>
      <c r="G1536" s="5">
        <v>190.05360412597599</v>
      </c>
      <c r="H1536" s="5">
        <v>189.07447814941401</v>
      </c>
      <c r="I1536" s="5">
        <v>183.40201314290334</v>
      </c>
      <c r="J1536" s="5">
        <v>194.63349914550699</v>
      </c>
      <c r="K1536" s="5">
        <v>182.705810546875</v>
      </c>
      <c r="L1536" s="5">
        <v>196.957275390625</v>
      </c>
      <c r="M1536" s="5">
        <v>191.432195027669</v>
      </c>
      <c r="N1536" s="5">
        <v>121.08672332763599</v>
      </c>
      <c r="O1536" s="5">
        <v>95.266784667968693</v>
      </c>
      <c r="P1536" s="5">
        <v>142.79144287109301</v>
      </c>
      <c r="Q1536" s="5">
        <v>119.71498362223257</v>
      </c>
      <c r="R1536" s="5">
        <v>90.873504638671804</v>
      </c>
      <c r="S1536" s="5">
        <v>98.069381713867102</v>
      </c>
      <c r="T1536" s="5">
        <v>88.884513854980398</v>
      </c>
      <c r="U1536" s="5">
        <v>92.60913340250643</v>
      </c>
      <c r="V1536" s="5">
        <v>81.815437316894503</v>
      </c>
      <c r="W1536" s="5">
        <v>80.201553344726506</v>
      </c>
      <c r="X1536" s="5">
        <v>71.251075744628906</v>
      </c>
      <c r="Y1536" s="5">
        <v>77.756022135416643</v>
      </c>
      <c r="Z1536" s="5">
        <v>118.12223815917901</v>
      </c>
      <c r="AA1536" s="5">
        <v>140.33312988281199</v>
      </c>
      <c r="AB1536" s="5">
        <v>132.02726745605401</v>
      </c>
      <c r="AC1536" s="5">
        <v>130.16087849934834</v>
      </c>
      <c r="AD1536" s="5">
        <v>99.140419006347599</v>
      </c>
      <c r="AE1536" s="5">
        <v>81.360649108886705</v>
      </c>
      <c r="AF1536" s="5">
        <v>79.745689392089801</v>
      </c>
      <c r="AG1536" s="5">
        <v>86.748919169108035</v>
      </c>
      <c r="AH1536" s="5">
        <v>86.072410583496094</v>
      </c>
      <c r="AI1536" s="5">
        <v>84.550140380859304</v>
      </c>
      <c r="AJ1536" s="5">
        <v>101.97444152832</v>
      </c>
      <c r="AK1536" s="5">
        <v>90.865664164225151</v>
      </c>
      <c r="AL1536" s="5">
        <v>83.577629089355398</v>
      </c>
      <c r="AM1536" s="5">
        <v>87.842933654785099</v>
      </c>
      <c r="AN1536" s="5">
        <v>84.685188293457003</v>
      </c>
      <c r="AO1536" s="5">
        <v>85.368583679199176</v>
      </c>
      <c r="AP1536" s="5">
        <v>80.785118103027301</v>
      </c>
      <c r="AQ1536" s="5">
        <v>78.094787597656193</v>
      </c>
      <c r="AR1536" s="5">
        <v>69.391105651855398</v>
      </c>
      <c r="AS1536" s="5">
        <v>76.090337117512959</v>
      </c>
      <c r="AT1536" s="5">
        <v>106.66439819335901</v>
      </c>
      <c r="AU1536" s="5">
        <v>83.579010009765597</v>
      </c>
      <c r="AV1536" s="5">
        <v>127.268432617187</v>
      </c>
      <c r="AW1536" s="5">
        <v>105.8372802734372</v>
      </c>
      <c r="AX1536" s="5">
        <v>75.045677185058594</v>
      </c>
      <c r="AY1536" s="5">
        <v>71.047019958496094</v>
      </c>
      <c r="AZ1536" s="5">
        <v>70.623329162597599</v>
      </c>
      <c r="BA1536" s="5">
        <v>72.238675435384096</v>
      </c>
    </row>
    <row r="1537" spans="1:53" x14ac:dyDescent="0.2">
      <c r="A1537" s="1">
        <v>1534</v>
      </c>
      <c r="B1537" s="1" t="s">
        <v>6157</v>
      </c>
      <c r="C1537" s="1" t="s">
        <v>6158</v>
      </c>
      <c r="D1537" s="1" t="s">
        <v>6159</v>
      </c>
      <c r="E1537" s="1" t="s">
        <v>6160</v>
      </c>
      <c r="N1537" s="5">
        <v>361.612213134765</v>
      </c>
      <c r="O1537" s="5">
        <v>321.51422119140602</v>
      </c>
      <c r="P1537" s="5">
        <v>325.51177978515602</v>
      </c>
      <c r="Q1537" s="5">
        <v>336.21273803710898</v>
      </c>
    </row>
    <row r="1538" spans="1:53" x14ac:dyDescent="0.2">
      <c r="A1538" s="1">
        <v>1535</v>
      </c>
      <c r="B1538" s="1" t="s">
        <v>6161</v>
      </c>
      <c r="C1538" s="1" t="s">
        <v>6162</v>
      </c>
      <c r="D1538" s="1" t="s">
        <v>6163</v>
      </c>
      <c r="E1538" s="1" t="s">
        <v>6164</v>
      </c>
      <c r="R1538" s="5">
        <v>80.824722290039006</v>
      </c>
      <c r="S1538" s="5">
        <v>130.28379821777301</v>
      </c>
      <c r="U1538" s="5">
        <v>105.55426025390601</v>
      </c>
      <c r="AH1538" s="5">
        <v>248.30760192871</v>
      </c>
      <c r="AI1538" s="5">
        <v>237.62606811523401</v>
      </c>
      <c r="AJ1538" s="5">
        <v>233.82458496093699</v>
      </c>
      <c r="AK1538" s="5">
        <v>239.91941833496034</v>
      </c>
    </row>
    <row r="1539" spans="1:53" x14ac:dyDescent="0.2">
      <c r="A1539" s="1">
        <v>1536</v>
      </c>
      <c r="B1539" s="1" t="s">
        <v>6165</v>
      </c>
      <c r="C1539" s="1" t="s">
        <v>6166</v>
      </c>
      <c r="D1539" s="1" t="s">
        <v>6167</v>
      </c>
      <c r="E1539" s="1" t="s">
        <v>6168</v>
      </c>
      <c r="F1539" s="5">
        <v>1694.70031738281</v>
      </c>
      <c r="G1539" s="5">
        <v>1747.93078613281</v>
      </c>
      <c r="H1539" s="5">
        <v>1759.17858886718</v>
      </c>
      <c r="I1539" s="5">
        <v>1733.9365641275999</v>
      </c>
      <c r="J1539" s="5">
        <v>1650.63269042968</v>
      </c>
      <c r="K1539" s="5">
        <v>1676.66333007812</v>
      </c>
      <c r="L1539" s="5">
        <v>1681.98608398437</v>
      </c>
      <c r="M1539" s="5">
        <v>1669.7607014973898</v>
      </c>
      <c r="N1539" s="5">
        <v>1050.56652832031</v>
      </c>
      <c r="O1539" s="5">
        <v>1011.4722290039</v>
      </c>
      <c r="P1539" s="5">
        <v>1020.56115722656</v>
      </c>
      <c r="Q1539" s="5">
        <v>1027.5333048502569</v>
      </c>
      <c r="R1539" s="5">
        <v>1607.54016113281</v>
      </c>
      <c r="S1539" s="5">
        <v>1539.40844726562</v>
      </c>
      <c r="T1539" s="5">
        <v>1600.55859375</v>
      </c>
      <c r="U1539" s="5">
        <v>1582.5024007161435</v>
      </c>
      <c r="V1539" s="5">
        <v>2717.00732421875</v>
      </c>
      <c r="W1539" s="5">
        <v>2728.98681640625</v>
      </c>
      <c r="X1539" s="5">
        <v>2775.37133789062</v>
      </c>
      <c r="Y1539" s="5">
        <v>2740.4551595052067</v>
      </c>
      <c r="Z1539" s="5">
        <v>1828.58874511718</v>
      </c>
      <c r="AA1539" s="5">
        <v>1812.388671875</v>
      </c>
      <c r="AB1539" s="5">
        <v>1806.02966308593</v>
      </c>
      <c r="AC1539" s="5">
        <v>1815.6690266927035</v>
      </c>
      <c r="AD1539" s="5">
        <v>1312.58923339843</v>
      </c>
      <c r="AE1539" s="5">
        <v>1271.95959472656</v>
      </c>
      <c r="AF1539" s="5">
        <v>1273.20568847656</v>
      </c>
      <c r="AG1539" s="5">
        <v>1285.9181722005167</v>
      </c>
      <c r="AH1539" s="5">
        <v>1364.21716308593</v>
      </c>
      <c r="AI1539" s="5">
        <v>1323.50561523437</v>
      </c>
      <c r="AJ1539" s="5">
        <v>1317.59875488281</v>
      </c>
      <c r="AK1539" s="5">
        <v>1335.1071777343698</v>
      </c>
      <c r="AL1539" s="5">
        <v>989.01702880859295</v>
      </c>
      <c r="AM1539" s="5">
        <v>982.55181884765602</v>
      </c>
      <c r="AN1539" s="5">
        <v>988.486083984375</v>
      </c>
      <c r="AO1539" s="5">
        <v>986.6849772135414</v>
      </c>
      <c r="AP1539" s="5">
        <v>1343.59240722656</v>
      </c>
      <c r="AQ1539" s="5">
        <v>1304.29565429687</v>
      </c>
      <c r="AR1539" s="5">
        <v>1360.72888183593</v>
      </c>
      <c r="AS1539" s="5">
        <v>1336.2056477864535</v>
      </c>
      <c r="AT1539" s="5">
        <v>2107.9287109375</v>
      </c>
      <c r="AU1539" s="5">
        <v>2311.26489257812</v>
      </c>
      <c r="AV1539" s="5">
        <v>2252.19067382812</v>
      </c>
      <c r="AW1539" s="5">
        <v>2223.7947591145798</v>
      </c>
      <c r="AX1539" s="5">
        <v>2050.9462890625</v>
      </c>
      <c r="AY1539" s="5">
        <v>1853.11474609375</v>
      </c>
      <c r="AZ1539" s="5">
        <v>1922.37683105468</v>
      </c>
      <c r="BA1539" s="5">
        <v>1942.1459554036435</v>
      </c>
    </row>
    <row r="1540" spans="1:53" x14ac:dyDescent="0.2">
      <c r="A1540" s="1">
        <v>1537</v>
      </c>
      <c r="B1540" s="1" t="s">
        <v>6169</v>
      </c>
      <c r="C1540" s="1" t="s">
        <v>6170</v>
      </c>
      <c r="D1540" s="1" t="s">
        <v>6171</v>
      </c>
      <c r="E1540" s="1" t="s">
        <v>6172</v>
      </c>
      <c r="T1540" s="5">
        <v>112.264198303222</v>
      </c>
      <c r="U1540" s="5">
        <v>112.264198303222</v>
      </c>
      <c r="AF1540" s="5">
        <v>28.487594604492099</v>
      </c>
      <c r="AG1540" s="5">
        <v>28.487594604492099</v>
      </c>
      <c r="AP1540" s="5">
        <v>30.524522781371999</v>
      </c>
      <c r="AQ1540" s="5">
        <v>29.6327095031738</v>
      </c>
      <c r="AS1540" s="5">
        <v>30.078616142272899</v>
      </c>
      <c r="AU1540" s="5">
        <v>16.390678405761701</v>
      </c>
      <c r="AW1540" s="5">
        <v>16.390678405761701</v>
      </c>
    </row>
    <row r="1541" spans="1:53" x14ac:dyDescent="0.2">
      <c r="A1541" s="1">
        <v>1538</v>
      </c>
      <c r="B1541" s="1" t="s">
        <v>6173</v>
      </c>
      <c r="C1541" s="1" t="s">
        <v>6174</v>
      </c>
      <c r="D1541" s="1" t="s">
        <v>6175</v>
      </c>
      <c r="E1541" s="1" t="s">
        <v>6176</v>
      </c>
      <c r="F1541" s="5">
        <v>2012.36926269531</v>
      </c>
      <c r="G1541" s="5">
        <v>2016.27697753906</v>
      </c>
      <c r="H1541" s="5">
        <v>2039.33862304687</v>
      </c>
      <c r="I1541" s="5">
        <v>2022.6616210937466</v>
      </c>
      <c r="J1541" s="5">
        <v>2068.02758789062</v>
      </c>
      <c r="K1541" s="5">
        <v>2019.62438964843</v>
      </c>
      <c r="L1541" s="5">
        <v>2070.40600585937</v>
      </c>
      <c r="M1541" s="5">
        <v>2052.6859944661396</v>
      </c>
      <c r="N1541" s="5">
        <v>4340.24609375</v>
      </c>
      <c r="O1541" s="5">
        <v>4501.70556640625</v>
      </c>
      <c r="P1541" s="5">
        <v>4362.40478515625</v>
      </c>
      <c r="Q1541" s="5">
        <v>4401.4521484375</v>
      </c>
      <c r="R1541" s="5">
        <v>1800.59777832031</v>
      </c>
      <c r="S1541" s="5">
        <v>1759.97192382812</v>
      </c>
      <c r="T1541" s="5">
        <v>1891.41271972656</v>
      </c>
      <c r="U1541" s="5">
        <v>1817.3274739583301</v>
      </c>
      <c r="V1541" s="5">
        <v>1551.3876953125</v>
      </c>
      <c r="W1541" s="5">
        <v>1579.04248046875</v>
      </c>
      <c r="X1541" s="5">
        <v>1583.29846191406</v>
      </c>
      <c r="Y1541" s="5">
        <v>1571.2428792317698</v>
      </c>
      <c r="Z1541" s="5">
        <v>2363.74145507812</v>
      </c>
      <c r="AA1541" s="5">
        <v>2386.82690429687</v>
      </c>
      <c r="AB1541" s="5">
        <v>2440.81201171875</v>
      </c>
      <c r="AC1541" s="5">
        <v>2397.1267903645798</v>
      </c>
      <c r="AD1541" s="5">
        <v>930.201904296875</v>
      </c>
      <c r="AE1541" s="5">
        <v>956.31451416015602</v>
      </c>
      <c r="AF1541" s="5">
        <v>903.618896484375</v>
      </c>
      <c r="AG1541" s="5">
        <v>930.04510498046875</v>
      </c>
      <c r="AH1541" s="5">
        <v>830.904296875</v>
      </c>
      <c r="AI1541" s="5">
        <v>802.091064453125</v>
      </c>
      <c r="AJ1541" s="5">
        <v>798.47229003906205</v>
      </c>
      <c r="AK1541" s="5">
        <v>810.48921712239564</v>
      </c>
      <c r="AL1541" s="5">
        <v>3343.67211914062</v>
      </c>
      <c r="AM1541" s="5">
        <v>3478.54516601562</v>
      </c>
      <c r="AN1541" s="5">
        <v>3326.57788085937</v>
      </c>
      <c r="AO1541" s="5">
        <v>3382.9317220052035</v>
      </c>
      <c r="AP1541" s="5">
        <v>1523.71826171875</v>
      </c>
      <c r="AQ1541" s="5">
        <v>1531.69409179687</v>
      </c>
      <c r="AR1541" s="5">
        <v>1520.54577636718</v>
      </c>
      <c r="AS1541" s="5">
        <v>1525.3193766275999</v>
      </c>
      <c r="AT1541" s="5">
        <v>1105.69067382812</v>
      </c>
      <c r="AU1541" s="5">
        <v>1174.51953125</v>
      </c>
      <c r="AV1541" s="5">
        <v>1365.60363769531</v>
      </c>
      <c r="AW1541" s="5">
        <v>1215.2712809244767</v>
      </c>
      <c r="AX1541" s="5">
        <v>921.490478515625</v>
      </c>
      <c r="AY1541" s="5">
        <v>854.20837402343705</v>
      </c>
      <c r="AZ1541" s="5">
        <v>848.18908691406205</v>
      </c>
      <c r="BA1541" s="5">
        <v>874.6293131510414</v>
      </c>
    </row>
    <row r="1542" spans="1:53" x14ac:dyDescent="0.2">
      <c r="A1542" s="1">
        <v>1539</v>
      </c>
      <c r="B1542" s="1" t="s">
        <v>6177</v>
      </c>
      <c r="C1542" s="1" t="s">
        <v>6178</v>
      </c>
      <c r="D1542" s="1" t="s">
        <v>6179</v>
      </c>
      <c r="E1542" s="1" t="s">
        <v>6180</v>
      </c>
      <c r="F1542" s="5">
        <v>139.52740478515599</v>
      </c>
      <c r="G1542" s="5">
        <v>94.554412841796804</v>
      </c>
      <c r="H1542" s="5">
        <v>161.68743896484301</v>
      </c>
      <c r="I1542" s="5">
        <v>131.9230855305986</v>
      </c>
      <c r="J1542" s="5">
        <v>95.662101745605398</v>
      </c>
      <c r="K1542" s="5">
        <v>124.88921356201099</v>
      </c>
      <c r="L1542" s="5">
        <v>111.88533782958901</v>
      </c>
      <c r="M1542" s="5">
        <v>110.81221771240179</v>
      </c>
      <c r="N1542" s="5">
        <v>63.764747619628899</v>
      </c>
      <c r="O1542" s="5">
        <v>83.695297241210895</v>
      </c>
      <c r="P1542" s="5">
        <v>64.522323608398395</v>
      </c>
      <c r="Q1542" s="5">
        <v>70.660789489746051</v>
      </c>
      <c r="R1542" s="5">
        <v>58.2904663085937</v>
      </c>
      <c r="S1542" s="5">
        <v>48.322902679443303</v>
      </c>
      <c r="T1542" s="5">
        <v>72.347671508789006</v>
      </c>
      <c r="U1542" s="5">
        <v>59.653680165608669</v>
      </c>
      <c r="Z1542" s="5">
        <v>69.4366455078125</v>
      </c>
      <c r="AA1542" s="5">
        <v>70.803276062011705</v>
      </c>
      <c r="AB1542" s="5">
        <v>71.804107666015597</v>
      </c>
      <c r="AC1542" s="5">
        <v>70.681343078613267</v>
      </c>
      <c r="AD1542" s="5">
        <v>60.481758117675703</v>
      </c>
      <c r="AE1542" s="5">
        <v>48.072853088378899</v>
      </c>
      <c r="AG1542" s="5">
        <v>54.277305603027301</v>
      </c>
      <c r="AI1542" s="5">
        <v>36.388797760009702</v>
      </c>
      <c r="AK1542" s="5">
        <v>36.388797760009702</v>
      </c>
      <c r="AL1542" s="5">
        <v>60.352958679199197</v>
      </c>
      <c r="AM1542" s="5">
        <v>38.505119323730398</v>
      </c>
      <c r="AO1542" s="5">
        <v>49.429039001464801</v>
      </c>
      <c r="AZ1542" s="5">
        <v>42.552375793457003</v>
      </c>
      <c r="BA1542" s="5">
        <v>42.552375793457003</v>
      </c>
    </row>
    <row r="1543" spans="1:53" x14ac:dyDescent="0.2">
      <c r="A1543" s="1">
        <v>1540</v>
      </c>
      <c r="B1543" s="1" t="s">
        <v>6181</v>
      </c>
      <c r="C1543" s="1" t="s">
        <v>6182</v>
      </c>
      <c r="D1543" s="1" t="s">
        <v>6183</v>
      </c>
      <c r="E1543" s="1" t="s">
        <v>6184</v>
      </c>
      <c r="H1543" s="5">
        <v>390.87786865234301</v>
      </c>
      <c r="I1543" s="5">
        <v>390.87786865234301</v>
      </c>
      <c r="N1543" s="5">
        <v>843.04919433593705</v>
      </c>
      <c r="O1543" s="5">
        <v>967.94348144531205</v>
      </c>
      <c r="P1543" s="5">
        <v>1098.18103027343</v>
      </c>
      <c r="Q1543" s="5">
        <v>969.72456868489314</v>
      </c>
      <c r="AI1543" s="5">
        <v>268.71472167968699</v>
      </c>
      <c r="AK1543" s="5">
        <v>268.71472167968699</v>
      </c>
    </row>
    <row r="1544" spans="1:53" x14ac:dyDescent="0.2">
      <c r="A1544" s="1">
        <v>1541</v>
      </c>
      <c r="B1544" s="1" t="s">
        <v>6185</v>
      </c>
      <c r="C1544" s="1" t="s">
        <v>6186</v>
      </c>
      <c r="D1544" s="1" t="s">
        <v>6187</v>
      </c>
      <c r="E1544" s="1" t="s">
        <v>6188</v>
      </c>
      <c r="F1544" s="5">
        <v>309.83996582031199</v>
      </c>
      <c r="G1544" s="5">
        <v>312.25375366210898</v>
      </c>
      <c r="H1544" s="5">
        <v>310.35308837890602</v>
      </c>
      <c r="I1544" s="5">
        <v>310.81560262044235</v>
      </c>
      <c r="J1544" s="5">
        <v>312.37786865234301</v>
      </c>
      <c r="K1544" s="5">
        <v>314.17996215820301</v>
      </c>
      <c r="L1544" s="5">
        <v>308.72399902343699</v>
      </c>
      <c r="M1544" s="5">
        <v>311.76060994466098</v>
      </c>
      <c r="N1544" s="5">
        <v>647.84094238281205</v>
      </c>
      <c r="O1544" s="5">
        <v>681.74755859375</v>
      </c>
      <c r="P1544" s="5">
        <v>718.56048583984295</v>
      </c>
      <c r="Q1544" s="5">
        <v>682.71632893880167</v>
      </c>
      <c r="R1544" s="5">
        <v>368.73449707031199</v>
      </c>
      <c r="S1544" s="5">
        <v>344.73348999023398</v>
      </c>
      <c r="T1544" s="5">
        <v>391.57797241210898</v>
      </c>
      <c r="U1544" s="5">
        <v>368.34865315755161</v>
      </c>
      <c r="V1544" s="5">
        <v>311.57061767578102</v>
      </c>
      <c r="W1544" s="5">
        <v>317.33450317382801</v>
      </c>
      <c r="X1544" s="5">
        <v>297.32000732421801</v>
      </c>
      <c r="Y1544" s="5">
        <v>308.74170939127566</v>
      </c>
      <c r="Z1544" s="5">
        <v>284.43142700195301</v>
      </c>
      <c r="AA1544" s="5">
        <v>292.88473510742102</v>
      </c>
      <c r="AB1544" s="5">
        <v>304.07238769531199</v>
      </c>
      <c r="AC1544" s="5">
        <v>293.79618326822873</v>
      </c>
      <c r="AD1544" s="5">
        <v>337.76364135742102</v>
      </c>
      <c r="AE1544" s="5">
        <v>350.59857177734301</v>
      </c>
      <c r="AF1544" s="5">
        <v>351.67294311523398</v>
      </c>
      <c r="AG1544" s="5">
        <v>346.678385416666</v>
      </c>
      <c r="AH1544" s="5">
        <v>337.571685791015</v>
      </c>
      <c r="AI1544" s="5">
        <v>351.91516113281199</v>
      </c>
      <c r="AJ1544" s="5">
        <v>317.95635986328102</v>
      </c>
      <c r="AK1544" s="5">
        <v>335.81440226236936</v>
      </c>
      <c r="AL1544" s="5">
        <v>658.31182861328102</v>
      </c>
      <c r="AM1544" s="5">
        <v>652.34356689453102</v>
      </c>
      <c r="AN1544" s="5">
        <v>692.289306640625</v>
      </c>
      <c r="AO1544" s="5">
        <v>667.64823404947902</v>
      </c>
      <c r="AP1544" s="5">
        <v>366.60614013671801</v>
      </c>
      <c r="AQ1544" s="5">
        <v>398.400390625</v>
      </c>
      <c r="AR1544" s="5">
        <v>384.60403442382801</v>
      </c>
      <c r="AS1544" s="5">
        <v>383.20352172851534</v>
      </c>
      <c r="AT1544" s="5">
        <v>339.32626342773398</v>
      </c>
      <c r="AU1544" s="5">
        <v>309.86398315429602</v>
      </c>
      <c r="AV1544" s="5">
        <v>324.91220092773398</v>
      </c>
      <c r="AW1544" s="5">
        <v>324.70081583658799</v>
      </c>
      <c r="AX1544" s="5">
        <v>359.32955932617102</v>
      </c>
      <c r="AY1544" s="5">
        <v>314.22079467773398</v>
      </c>
      <c r="AZ1544" s="5">
        <v>310.94940185546801</v>
      </c>
      <c r="BA1544" s="5">
        <v>328.16658528645763</v>
      </c>
    </row>
    <row r="1545" spans="1:53" x14ac:dyDescent="0.2">
      <c r="A1545" s="1">
        <v>1542</v>
      </c>
      <c r="B1545" s="1" t="s">
        <v>6189</v>
      </c>
      <c r="C1545" s="1" t="s">
        <v>6190</v>
      </c>
      <c r="D1545" s="1" t="s">
        <v>6191</v>
      </c>
      <c r="E1545" s="1" t="s">
        <v>6192</v>
      </c>
      <c r="G1545" s="5">
        <v>48.676551818847599</v>
      </c>
      <c r="H1545" s="5">
        <v>35.512664794921797</v>
      </c>
      <c r="I1545" s="5">
        <v>42.094608306884695</v>
      </c>
      <c r="K1545" s="5">
        <v>22.1800212860107</v>
      </c>
      <c r="M1545" s="5">
        <v>22.1800212860107</v>
      </c>
      <c r="N1545" s="5">
        <v>73.038101196289006</v>
      </c>
      <c r="O1545" s="5">
        <v>73.273719787597599</v>
      </c>
      <c r="Q1545" s="5">
        <v>73.155910491943303</v>
      </c>
      <c r="R1545" s="5">
        <v>49.637054443359297</v>
      </c>
      <c r="S1545" s="5">
        <v>28.995866775512599</v>
      </c>
      <c r="T1545" s="5">
        <v>74.175682067871094</v>
      </c>
      <c r="U1545" s="5">
        <v>50.936201095580998</v>
      </c>
      <c r="V1545" s="5">
        <v>74.127922058105398</v>
      </c>
      <c r="W1545" s="5">
        <v>79.908660888671804</v>
      </c>
      <c r="X1545" s="5">
        <v>68.571357727050696</v>
      </c>
      <c r="Y1545" s="5">
        <v>74.202646891275961</v>
      </c>
      <c r="AA1545" s="5">
        <v>46.502300262451101</v>
      </c>
      <c r="AC1545" s="5">
        <v>46.502300262451101</v>
      </c>
      <c r="AD1545" s="5">
        <v>57.163681030273402</v>
      </c>
      <c r="AE1545" s="5">
        <v>76.313362121582003</v>
      </c>
      <c r="AF1545" s="5">
        <v>77.872451782226506</v>
      </c>
      <c r="AG1545" s="5">
        <v>70.449831644693973</v>
      </c>
      <c r="AH1545" s="5">
        <v>46.594722747802699</v>
      </c>
      <c r="AI1545" s="5">
        <v>50.680545806884702</v>
      </c>
      <c r="AJ1545" s="5">
        <v>52.989124298095703</v>
      </c>
      <c r="AK1545" s="5">
        <v>50.088130950927699</v>
      </c>
      <c r="AQ1545" s="5">
        <v>35.812793731689403</v>
      </c>
      <c r="AR1545" s="5">
        <v>29.622325897216701</v>
      </c>
      <c r="AS1545" s="5">
        <v>32.717559814453054</v>
      </c>
      <c r="AZ1545" s="5">
        <v>41.097770690917898</v>
      </c>
      <c r="BA1545" s="5">
        <v>41.097770690917898</v>
      </c>
    </row>
    <row r="1546" spans="1:53" x14ac:dyDescent="0.2">
      <c r="A1546" s="1">
        <v>1543</v>
      </c>
      <c r="B1546" s="1" t="s">
        <v>6193</v>
      </c>
      <c r="C1546" s="1" t="s">
        <v>6194</v>
      </c>
      <c r="D1546" s="1" t="s">
        <v>6195</v>
      </c>
      <c r="E1546" s="1" t="s">
        <v>6196</v>
      </c>
      <c r="F1546" s="5">
        <v>61.755645751953097</v>
      </c>
      <c r="I1546" s="5">
        <v>61.755645751953097</v>
      </c>
      <c r="N1546" s="5">
        <v>113.04582977294901</v>
      </c>
      <c r="O1546" s="5">
        <v>103.571983337402</v>
      </c>
      <c r="P1546" s="5">
        <v>126.112403869628</v>
      </c>
      <c r="Q1546" s="5">
        <v>114.243405659993</v>
      </c>
      <c r="R1546" s="5">
        <v>108.36988830566401</v>
      </c>
      <c r="S1546" s="5">
        <v>118.86905670166</v>
      </c>
      <c r="T1546" s="5">
        <v>128.98512268066401</v>
      </c>
      <c r="U1546" s="5">
        <v>118.74135589599599</v>
      </c>
      <c r="X1546" s="5">
        <v>59.161724090576101</v>
      </c>
      <c r="Y1546" s="5">
        <v>59.161724090576101</v>
      </c>
      <c r="AL1546" s="5">
        <v>65.903907775878906</v>
      </c>
      <c r="AM1546" s="5">
        <v>65.576713562011705</v>
      </c>
      <c r="AO1546" s="5">
        <v>65.740310668945312</v>
      </c>
      <c r="AP1546" s="5">
        <v>64.140647888183594</v>
      </c>
      <c r="AQ1546" s="5">
        <v>80.333847045898395</v>
      </c>
      <c r="AR1546" s="5">
        <v>56.580417633056598</v>
      </c>
      <c r="AS1546" s="5">
        <v>67.018304189046191</v>
      </c>
      <c r="AU1546" s="5">
        <v>88.187171936035099</v>
      </c>
      <c r="AW1546" s="5">
        <v>88.187171936035099</v>
      </c>
    </row>
    <row r="1547" spans="1:53" x14ac:dyDescent="0.2">
      <c r="A1547" s="1">
        <v>1544</v>
      </c>
      <c r="B1547" s="1" t="s">
        <v>6197</v>
      </c>
      <c r="C1547" s="1" t="s">
        <v>6198</v>
      </c>
      <c r="D1547" s="1" t="s">
        <v>6199</v>
      </c>
      <c r="E1547" s="1" t="s">
        <v>6200</v>
      </c>
      <c r="F1547" s="5">
        <v>8680.0673828125</v>
      </c>
      <c r="G1547" s="5">
        <v>9396.5673828125</v>
      </c>
      <c r="H1547" s="5">
        <v>9237.798828125</v>
      </c>
      <c r="I1547" s="5">
        <v>9104.8111979166661</v>
      </c>
      <c r="J1547" s="5">
        <v>8324.880859375</v>
      </c>
      <c r="K1547" s="5">
        <v>8708.8564453125</v>
      </c>
      <c r="L1547" s="5">
        <v>8560.7353515625</v>
      </c>
      <c r="M1547" s="5">
        <v>8531.4908854166661</v>
      </c>
      <c r="N1547" s="5">
        <v>3198.34008789062</v>
      </c>
      <c r="O1547" s="5">
        <v>2831.31713867187</v>
      </c>
      <c r="P1547" s="5">
        <v>2957.18823242187</v>
      </c>
      <c r="Q1547" s="5">
        <v>2995.615152994787</v>
      </c>
      <c r="R1547" s="5">
        <v>6283.83349609375</v>
      </c>
      <c r="S1547" s="5">
        <v>5799.41162109375</v>
      </c>
      <c r="T1547" s="5">
        <v>5893.1708984375</v>
      </c>
      <c r="U1547" s="5">
        <v>5992.138671875</v>
      </c>
      <c r="V1547" s="5">
        <v>6786.86181640625</v>
      </c>
      <c r="W1547" s="5">
        <v>7470.421875</v>
      </c>
      <c r="X1547" s="5">
        <v>7378.15234375</v>
      </c>
      <c r="Y1547" s="5">
        <v>7211.81201171875</v>
      </c>
      <c r="Z1547" s="5">
        <v>8303.3671875</v>
      </c>
      <c r="AA1547" s="5">
        <v>7871.96435546875</v>
      </c>
      <c r="AB1547" s="5">
        <v>8064.71630859375</v>
      </c>
      <c r="AC1547" s="5">
        <v>8080.015950520833</v>
      </c>
      <c r="AD1547" s="5">
        <v>7766.314453125</v>
      </c>
      <c r="AE1547" s="5">
        <v>7490.43408203125</v>
      </c>
      <c r="AF1547" s="5">
        <v>7653.41796875</v>
      </c>
      <c r="AG1547" s="5">
        <v>7636.72216796875</v>
      </c>
      <c r="AH1547" s="5">
        <v>7869.55419921875</v>
      </c>
      <c r="AI1547" s="5">
        <v>7794.04736328125</v>
      </c>
      <c r="AJ1547" s="5">
        <v>7880.84423828125</v>
      </c>
      <c r="AK1547" s="5">
        <v>7848.148600260417</v>
      </c>
      <c r="AL1547" s="5">
        <v>2934.56860351562</v>
      </c>
      <c r="AM1547" s="5">
        <v>2919.5224609375</v>
      </c>
      <c r="AN1547" s="5">
        <v>3077.08325195312</v>
      </c>
      <c r="AO1547" s="5">
        <v>2977.0581054687464</v>
      </c>
      <c r="AP1547" s="5">
        <v>5815.15673828125</v>
      </c>
      <c r="AQ1547" s="5">
        <v>5804.90478515625</v>
      </c>
      <c r="AR1547" s="5">
        <v>6139.20166015625</v>
      </c>
      <c r="AS1547" s="5">
        <v>5919.75439453125</v>
      </c>
      <c r="AT1547" s="5">
        <v>9190.5537109375</v>
      </c>
      <c r="AU1547" s="5">
        <v>8467.9453125</v>
      </c>
      <c r="AV1547" s="5">
        <v>9605.2216796875</v>
      </c>
      <c r="AW1547" s="5">
        <v>9087.9069010416661</v>
      </c>
      <c r="AX1547" s="5">
        <v>8282.669921875</v>
      </c>
      <c r="AY1547" s="5">
        <v>8273.923828125</v>
      </c>
      <c r="AZ1547" s="5">
        <v>8321.03125</v>
      </c>
      <c r="BA1547" s="5">
        <v>8292.5416666666661</v>
      </c>
    </row>
    <row r="1548" spans="1:53" x14ac:dyDescent="0.2">
      <c r="A1548" s="1">
        <v>1545</v>
      </c>
      <c r="B1548" s="1" t="s">
        <v>6201</v>
      </c>
      <c r="C1548" s="1" t="s">
        <v>6202</v>
      </c>
      <c r="D1548" s="1" t="s">
        <v>6203</v>
      </c>
      <c r="E1548" s="1" t="s">
        <v>6204</v>
      </c>
      <c r="F1548" s="5">
        <v>667.11865234375</v>
      </c>
      <c r="G1548" s="5">
        <v>634.41949462890602</v>
      </c>
      <c r="H1548" s="5">
        <v>642.84344482421795</v>
      </c>
      <c r="I1548" s="5">
        <v>648.12719726562466</v>
      </c>
      <c r="J1548" s="5">
        <v>752.77722167968705</v>
      </c>
      <c r="K1548" s="5">
        <v>786.68707275390602</v>
      </c>
      <c r="L1548" s="5">
        <v>761.05407714843705</v>
      </c>
      <c r="M1548" s="5">
        <v>766.83945719401015</v>
      </c>
      <c r="N1548" s="5">
        <v>177.2890625</v>
      </c>
      <c r="O1548" s="5">
        <v>159.119384765625</v>
      </c>
      <c r="P1548" s="5">
        <v>188.83976745605401</v>
      </c>
      <c r="Q1548" s="5">
        <v>175.08273824055968</v>
      </c>
      <c r="R1548" s="5">
        <v>279.59439086914</v>
      </c>
      <c r="S1548" s="5">
        <v>290.11642456054602</v>
      </c>
      <c r="T1548" s="5">
        <v>264.48666381835898</v>
      </c>
      <c r="U1548" s="5">
        <v>278.065826416015</v>
      </c>
      <c r="V1548" s="5">
        <v>329.50961303710898</v>
      </c>
      <c r="W1548" s="5">
        <v>346.17535400390602</v>
      </c>
      <c r="X1548" s="5">
        <v>344.10269165039</v>
      </c>
      <c r="Y1548" s="5">
        <v>339.92921956380161</v>
      </c>
      <c r="Z1548" s="5">
        <v>379.446044921875</v>
      </c>
      <c r="AA1548" s="5">
        <v>357.59091186523398</v>
      </c>
      <c r="AB1548" s="5">
        <v>338.86148071289</v>
      </c>
      <c r="AC1548" s="5">
        <v>358.6328124999996</v>
      </c>
      <c r="AD1548" s="5">
        <v>281.54547119140602</v>
      </c>
      <c r="AE1548" s="5">
        <v>274.92205810546801</v>
      </c>
      <c r="AF1548" s="5">
        <v>256.84396362304602</v>
      </c>
      <c r="AG1548" s="5">
        <v>271.10383097330669</v>
      </c>
      <c r="AH1548" s="5">
        <v>317.926177978515</v>
      </c>
      <c r="AI1548" s="5">
        <v>312.21981811523398</v>
      </c>
      <c r="AJ1548" s="5">
        <v>303.30105590820301</v>
      </c>
      <c r="AK1548" s="5">
        <v>311.14901733398398</v>
      </c>
      <c r="AL1548" s="5">
        <v>123.73535919189401</v>
      </c>
      <c r="AM1548" s="5">
        <v>160.67779541015599</v>
      </c>
      <c r="AN1548" s="5">
        <v>145.67919921875</v>
      </c>
      <c r="AO1548" s="5">
        <v>143.36411794026665</v>
      </c>
      <c r="AP1548" s="5">
        <v>188.850982666015</v>
      </c>
      <c r="AQ1548" s="5">
        <v>172.57736206054599</v>
      </c>
      <c r="AR1548" s="5">
        <v>194.67102050781199</v>
      </c>
      <c r="AS1548" s="5">
        <v>185.36645507812432</v>
      </c>
      <c r="AT1548" s="5">
        <v>122.156539916992</v>
      </c>
      <c r="AU1548" s="5">
        <v>125.036933898925</v>
      </c>
      <c r="AV1548" s="5">
        <v>107.591194152832</v>
      </c>
      <c r="AW1548" s="5">
        <v>118.26155598958299</v>
      </c>
      <c r="AX1548" s="5">
        <v>392.28573608398398</v>
      </c>
      <c r="AY1548" s="5">
        <v>392.621826171875</v>
      </c>
      <c r="AZ1548" s="5">
        <v>358.40277099609301</v>
      </c>
      <c r="BA1548" s="5">
        <v>381.10344441731735</v>
      </c>
    </row>
    <row r="1549" spans="1:53" x14ac:dyDescent="0.2">
      <c r="A1549" s="1">
        <v>1546</v>
      </c>
      <c r="B1549" s="1" t="s">
        <v>6205</v>
      </c>
      <c r="C1549" s="1" t="s">
        <v>6206</v>
      </c>
      <c r="D1549" s="1" t="s">
        <v>6207</v>
      </c>
      <c r="E1549" s="1" t="s">
        <v>6208</v>
      </c>
      <c r="F1549" s="5">
        <v>62.657527923583899</v>
      </c>
      <c r="G1549" s="5">
        <v>47.465629577636697</v>
      </c>
      <c r="H1549" s="5">
        <v>7.5488224029540998</v>
      </c>
      <c r="I1549" s="5">
        <v>39.223993301391566</v>
      </c>
      <c r="J1549" s="5">
        <v>48.244606018066399</v>
      </c>
      <c r="K1549" s="5">
        <v>72.996864318847599</v>
      </c>
      <c r="L1549" s="5">
        <v>56.587566375732401</v>
      </c>
      <c r="M1549" s="5">
        <v>59.276345570882135</v>
      </c>
      <c r="N1549" s="5">
        <v>133.61236572265599</v>
      </c>
      <c r="O1549" s="5">
        <v>90.978584289550696</v>
      </c>
      <c r="P1549" s="5">
        <v>92.290206909179602</v>
      </c>
      <c r="Q1549" s="5">
        <v>105.62705230712875</v>
      </c>
      <c r="R1549" s="5">
        <v>64.373794555664006</v>
      </c>
      <c r="S1549" s="5">
        <v>65.458923339843693</v>
      </c>
      <c r="T1549" s="5">
        <v>75.967781066894503</v>
      </c>
      <c r="U1549" s="5">
        <v>68.600166320800739</v>
      </c>
      <c r="V1549" s="5">
        <v>84.813262939453097</v>
      </c>
      <c r="W1549" s="5">
        <v>79.062080383300696</v>
      </c>
      <c r="X1549" s="5">
        <v>60.870418548583899</v>
      </c>
      <c r="Y1549" s="5">
        <v>74.915253957112569</v>
      </c>
      <c r="Z1549" s="5">
        <v>71.086982727050696</v>
      </c>
      <c r="AA1549" s="5">
        <v>56.697303771972599</v>
      </c>
      <c r="AB1549" s="5">
        <v>66.201667785644503</v>
      </c>
      <c r="AC1549" s="5">
        <v>64.661984761555928</v>
      </c>
      <c r="AD1549" s="5">
        <v>71.302101135253906</v>
      </c>
      <c r="AE1549" s="5">
        <v>81.593917846679602</v>
      </c>
      <c r="AF1549" s="5">
        <v>79.675064086914006</v>
      </c>
      <c r="AG1549" s="5">
        <v>77.523694356282505</v>
      </c>
      <c r="AH1549" s="5">
        <v>87.985260009765597</v>
      </c>
      <c r="AI1549" s="5">
        <v>78.420127868652301</v>
      </c>
      <c r="AJ1549" s="5">
        <v>86.293731689453097</v>
      </c>
      <c r="AK1549" s="5">
        <v>84.233039855957003</v>
      </c>
      <c r="AL1549" s="5">
        <v>196.593170166015</v>
      </c>
      <c r="AM1549" s="5">
        <v>204.34173583984301</v>
      </c>
      <c r="AN1549" s="5">
        <v>214.47901916503901</v>
      </c>
      <c r="AO1549" s="5">
        <v>205.1379750569657</v>
      </c>
      <c r="AP1549" s="5">
        <v>42.055282592773402</v>
      </c>
      <c r="AQ1549" s="5">
        <v>47.771919250488203</v>
      </c>
      <c r="AR1549" s="5">
        <v>59.759613037109297</v>
      </c>
      <c r="AS1549" s="5">
        <v>49.862271626790296</v>
      </c>
      <c r="AT1549" s="5">
        <v>131.63804626464801</v>
      </c>
      <c r="AW1549" s="5">
        <v>131.63804626464801</v>
      </c>
      <c r="AX1549" s="5">
        <v>75.950798034667898</v>
      </c>
      <c r="AY1549" s="5">
        <v>65.329452514648395</v>
      </c>
      <c r="AZ1549" s="5">
        <v>66.917915344238196</v>
      </c>
      <c r="BA1549" s="5">
        <v>69.399388631184834</v>
      </c>
    </row>
    <row r="1550" spans="1:53" x14ac:dyDescent="0.2">
      <c r="A1550" s="1">
        <v>1547</v>
      </c>
      <c r="B1550" s="1" t="s">
        <v>6209</v>
      </c>
      <c r="C1550" s="1" t="s">
        <v>6210</v>
      </c>
      <c r="D1550" s="1" t="s">
        <v>6211</v>
      </c>
      <c r="E1550" s="1" t="s">
        <v>6212</v>
      </c>
      <c r="F1550" s="5">
        <v>1144.32836914062</v>
      </c>
      <c r="G1550" s="5">
        <v>1243.2060546875</v>
      </c>
      <c r="H1550" s="5">
        <v>1170.18090820312</v>
      </c>
      <c r="I1550" s="5">
        <v>1185.9051106770801</v>
      </c>
      <c r="J1550" s="5">
        <v>1224.87841796875</v>
      </c>
      <c r="K1550" s="5">
        <v>1163.74267578125</v>
      </c>
      <c r="L1550" s="5">
        <v>1187.30041503906</v>
      </c>
      <c r="M1550" s="5">
        <v>1191.9738362630198</v>
      </c>
      <c r="N1550" s="5">
        <v>608.794921875</v>
      </c>
      <c r="O1550" s="5">
        <v>637.79547119140602</v>
      </c>
      <c r="P1550" s="5">
        <v>599.30895996093705</v>
      </c>
      <c r="Q1550" s="5">
        <v>615.29978434244765</v>
      </c>
      <c r="R1550" s="5">
        <v>1060.3310546875</v>
      </c>
      <c r="S1550" s="5">
        <v>1037.1025390625</v>
      </c>
      <c r="T1550" s="5">
        <v>1003.57104492187</v>
      </c>
      <c r="U1550" s="5">
        <v>1033.6682128906234</v>
      </c>
      <c r="V1550" s="5">
        <v>1372.39050292968</v>
      </c>
      <c r="W1550" s="5">
        <v>1371.02746582031</v>
      </c>
      <c r="X1550" s="5">
        <v>1343.94763183593</v>
      </c>
      <c r="Y1550" s="5">
        <v>1362.4552001953068</v>
      </c>
      <c r="Z1550" s="5">
        <v>1348.15148925781</v>
      </c>
      <c r="AA1550" s="5">
        <v>1334.4140625</v>
      </c>
      <c r="AB1550" s="5">
        <v>1328.86120605468</v>
      </c>
      <c r="AC1550" s="5">
        <v>1337.1422526041633</v>
      </c>
      <c r="AD1550" s="5">
        <v>893.13806152343705</v>
      </c>
      <c r="AE1550" s="5">
        <v>912.05480957031205</v>
      </c>
      <c r="AF1550" s="5">
        <v>912.66033935546795</v>
      </c>
      <c r="AG1550" s="5">
        <v>905.95107014973894</v>
      </c>
      <c r="AH1550" s="5">
        <v>944.37017822265602</v>
      </c>
      <c r="AI1550" s="5">
        <v>952.35852050781205</v>
      </c>
      <c r="AJ1550" s="5">
        <v>934.63067626953102</v>
      </c>
      <c r="AK1550" s="5">
        <v>943.78645833333303</v>
      </c>
      <c r="AL1550" s="5">
        <v>489.23410034179602</v>
      </c>
      <c r="AM1550" s="5">
        <v>487.29656982421801</v>
      </c>
      <c r="AN1550" s="5">
        <v>509.84738159179602</v>
      </c>
      <c r="AO1550" s="5">
        <v>495.45935058593665</v>
      </c>
      <c r="AP1550" s="5">
        <v>813.36682128906205</v>
      </c>
      <c r="AQ1550" s="5">
        <v>816.92443847656205</v>
      </c>
      <c r="AR1550" s="5">
        <v>838.34997558593705</v>
      </c>
      <c r="AS1550" s="5">
        <v>822.88041178385367</v>
      </c>
      <c r="AT1550" s="5">
        <v>1447.70300292968</v>
      </c>
      <c r="AU1550" s="5">
        <v>1376.37475585937</v>
      </c>
      <c r="AV1550" s="5">
        <v>1395.00073242187</v>
      </c>
      <c r="AW1550" s="5">
        <v>1406.3594970703064</v>
      </c>
      <c r="AX1550" s="5">
        <v>1090.42407226562</v>
      </c>
      <c r="AY1550" s="5">
        <v>1092.74816894531</v>
      </c>
      <c r="AZ1550" s="5">
        <v>1039.09301757812</v>
      </c>
      <c r="BA1550" s="5">
        <v>1074.0884195963501</v>
      </c>
    </row>
    <row r="1551" spans="1:53" x14ac:dyDescent="0.2">
      <c r="A1551" s="1">
        <v>1548</v>
      </c>
      <c r="B1551" s="1" t="s">
        <v>6213</v>
      </c>
      <c r="C1551" s="1" t="s">
        <v>6214</v>
      </c>
      <c r="D1551" s="1" t="s">
        <v>6215</v>
      </c>
      <c r="E1551" s="1" t="s">
        <v>6216</v>
      </c>
      <c r="F1551" s="5">
        <v>313.77301025390602</v>
      </c>
      <c r="G1551" s="5">
        <v>320.31851196289</v>
      </c>
      <c r="H1551" s="5">
        <v>333.242095947265</v>
      </c>
      <c r="I1551" s="5">
        <v>322.4445393880203</v>
      </c>
      <c r="J1551" s="5">
        <v>316.62390136718699</v>
      </c>
      <c r="K1551" s="5">
        <v>283.99645996093699</v>
      </c>
      <c r="L1551" s="5">
        <v>288.43359375</v>
      </c>
      <c r="M1551" s="5">
        <v>296.35131835937466</v>
      </c>
      <c r="N1551" s="5">
        <v>412.55364990234301</v>
      </c>
      <c r="O1551" s="5">
        <v>432.68075561523398</v>
      </c>
      <c r="P1551" s="5">
        <v>419.43786621093699</v>
      </c>
      <c r="Q1551" s="5">
        <v>421.55742390950468</v>
      </c>
      <c r="R1551" s="5">
        <v>506.52493286132801</v>
      </c>
      <c r="S1551" s="5">
        <v>513.70562744140602</v>
      </c>
      <c r="T1551" s="5">
        <v>520.95715332031205</v>
      </c>
      <c r="U1551" s="5">
        <v>513.72923787434866</v>
      </c>
      <c r="V1551" s="5">
        <v>533.030517578125</v>
      </c>
      <c r="W1551" s="5">
        <v>528.08117675781205</v>
      </c>
      <c r="X1551" s="5">
        <v>504.22085571289</v>
      </c>
      <c r="Y1551" s="5">
        <v>521.77751668294229</v>
      </c>
      <c r="Z1551" s="5">
        <v>206.52192687988199</v>
      </c>
      <c r="AA1551" s="5">
        <v>160.55836486816401</v>
      </c>
      <c r="AB1551" s="5">
        <v>140.753173828125</v>
      </c>
      <c r="AC1551" s="5">
        <v>169.27782185872366</v>
      </c>
      <c r="AD1551" s="5">
        <v>1766.13891601562</v>
      </c>
      <c r="AE1551" s="5">
        <v>1776.79943847656</v>
      </c>
      <c r="AF1551" s="5">
        <v>1738.302734375</v>
      </c>
      <c r="AG1551" s="5">
        <v>1760.41369628906</v>
      </c>
      <c r="AH1551" s="5">
        <v>1470.92517089843</v>
      </c>
      <c r="AI1551" s="5">
        <v>1490.83203125</v>
      </c>
      <c r="AJ1551" s="5">
        <v>1442.33569335937</v>
      </c>
      <c r="AK1551" s="5">
        <v>1468.0309651692667</v>
      </c>
      <c r="AL1551" s="5">
        <v>1218.486328125</v>
      </c>
      <c r="AM1551" s="5">
        <v>1258.62683105468</v>
      </c>
      <c r="AN1551" s="5">
        <v>1256.34924316406</v>
      </c>
      <c r="AO1551" s="5">
        <v>1244.4874674479133</v>
      </c>
      <c r="AP1551" s="5">
        <v>1528.55358886718</v>
      </c>
      <c r="AQ1551" s="5">
        <v>1573.38195800781</v>
      </c>
      <c r="AR1551" s="5">
        <v>1495.52429199218</v>
      </c>
      <c r="AS1551" s="5">
        <v>1532.4866129557233</v>
      </c>
      <c r="AT1551" s="5">
        <v>1271.830078125</v>
      </c>
      <c r="AU1551" s="5">
        <v>1292.84167480468</v>
      </c>
      <c r="AV1551" s="5">
        <v>1379.65295410156</v>
      </c>
      <c r="AW1551" s="5">
        <v>1314.7749023437466</v>
      </c>
      <c r="AX1551" s="5">
        <v>1117.36840820312</v>
      </c>
      <c r="AY1551" s="5">
        <v>1082.88220214843</v>
      </c>
      <c r="AZ1551" s="5">
        <v>1072.15747070312</v>
      </c>
      <c r="BA1551" s="5">
        <v>1090.8026936848898</v>
      </c>
    </row>
    <row r="1552" spans="1:53" x14ac:dyDescent="0.2">
      <c r="A1552" s="1">
        <v>1549</v>
      </c>
      <c r="B1552" s="1" t="s">
        <v>6217</v>
      </c>
      <c r="C1552" s="1" t="s">
        <v>6218</v>
      </c>
      <c r="D1552" s="1" t="s">
        <v>6219</v>
      </c>
      <c r="E1552" s="1" t="s">
        <v>6220</v>
      </c>
      <c r="S1552" s="5">
        <v>181.14730834960901</v>
      </c>
      <c r="U1552" s="5">
        <v>181.14730834960901</v>
      </c>
      <c r="AH1552" s="5">
        <v>54.337757110595703</v>
      </c>
      <c r="AI1552" s="5">
        <v>78.174644470214801</v>
      </c>
      <c r="AK1552" s="5">
        <v>66.256200790405245</v>
      </c>
      <c r="AP1552" s="5">
        <v>47.448520660400298</v>
      </c>
      <c r="AR1552" s="5">
        <v>55.945297241210902</v>
      </c>
      <c r="AS1552" s="5">
        <v>51.6969089508056</v>
      </c>
    </row>
    <row r="1553" spans="1:53" x14ac:dyDescent="0.2">
      <c r="A1553" s="1">
        <v>1550</v>
      </c>
      <c r="B1553" s="1" t="s">
        <v>6221</v>
      </c>
      <c r="C1553" s="1" t="s">
        <v>6222</v>
      </c>
      <c r="D1553" s="1" t="s">
        <v>6223</v>
      </c>
      <c r="E1553" s="1" t="s">
        <v>6224</v>
      </c>
      <c r="F1553" s="5">
        <v>596.531005859375</v>
      </c>
      <c r="G1553" s="5">
        <v>729.39245605468705</v>
      </c>
      <c r="H1553" s="5">
        <v>655.083740234375</v>
      </c>
      <c r="I1553" s="5">
        <v>660.33573404947902</v>
      </c>
      <c r="J1553" s="5">
        <v>544.71789550781205</v>
      </c>
      <c r="K1553" s="5">
        <v>510.305908203125</v>
      </c>
      <c r="L1553" s="5">
        <v>531.533203125</v>
      </c>
      <c r="M1553" s="5">
        <v>528.85233561197902</v>
      </c>
      <c r="N1553" s="5">
        <v>596.69580078125</v>
      </c>
      <c r="O1553" s="5">
        <v>362.02609252929602</v>
      </c>
      <c r="P1553" s="5">
        <v>239.86077880859301</v>
      </c>
      <c r="Q1553" s="5">
        <v>399.52755737304636</v>
      </c>
      <c r="R1553" s="5">
        <v>325.65316772460898</v>
      </c>
      <c r="S1553" s="5">
        <v>145.58757019042901</v>
      </c>
      <c r="T1553" s="5">
        <v>319.906005859375</v>
      </c>
      <c r="U1553" s="5">
        <v>263.71558125813766</v>
      </c>
      <c r="V1553" s="5">
        <v>2982.19287109375</v>
      </c>
      <c r="W1553" s="5">
        <v>2956.33935546875</v>
      </c>
      <c r="X1553" s="5">
        <v>3161.64916992187</v>
      </c>
      <c r="Y1553" s="5">
        <v>3033.3937988281232</v>
      </c>
      <c r="Z1553" s="5">
        <v>1548.62353515625</v>
      </c>
      <c r="AA1553" s="5">
        <v>1545.72497558593</v>
      </c>
      <c r="AB1553" s="5">
        <v>1518.27319335937</v>
      </c>
      <c r="AC1553" s="5">
        <v>1537.5405680338499</v>
      </c>
      <c r="AD1553" s="5">
        <v>5271.78466796875</v>
      </c>
      <c r="AE1553" s="5">
        <v>5259.4873046875</v>
      </c>
      <c r="AF1553" s="5">
        <v>5091.83740234375</v>
      </c>
      <c r="AG1553" s="5">
        <v>5207.703125</v>
      </c>
      <c r="AH1553" s="5">
        <v>2778.54711914062</v>
      </c>
      <c r="AI1553" s="5">
        <v>3361.44799804687</v>
      </c>
      <c r="AJ1553" s="5">
        <v>3069.93505859375</v>
      </c>
      <c r="AK1553" s="5">
        <v>3069.9767252604129</v>
      </c>
      <c r="AL1553" s="5">
        <v>324.28869628906199</v>
      </c>
      <c r="AM1553" s="5">
        <v>303.83288574218699</v>
      </c>
      <c r="AN1553" s="5">
        <v>387.37091064453102</v>
      </c>
      <c r="AO1553" s="5">
        <v>338.49749755859335</v>
      </c>
      <c r="AP1553" s="5">
        <v>385.79281616210898</v>
      </c>
      <c r="AQ1553" s="5">
        <v>381.564697265625</v>
      </c>
      <c r="AR1553" s="5">
        <v>393.81658935546801</v>
      </c>
      <c r="AS1553" s="5">
        <v>387.05803426106735</v>
      </c>
      <c r="AT1553" s="5">
        <v>2270.41845703125</v>
      </c>
      <c r="AU1553" s="5">
        <v>2087.3720703125</v>
      </c>
      <c r="AV1553" s="5">
        <v>2206.69653320312</v>
      </c>
      <c r="AW1553" s="5">
        <v>2188.1623535156232</v>
      </c>
      <c r="AX1553" s="5">
        <v>4704.73779296875</v>
      </c>
      <c r="AY1553" s="5">
        <v>4470.9833984375</v>
      </c>
      <c r="AZ1553" s="5">
        <v>4408.1005859375</v>
      </c>
      <c r="BA1553" s="5">
        <v>4527.940592447917</v>
      </c>
    </row>
    <row r="1554" spans="1:53" x14ac:dyDescent="0.2">
      <c r="A1554" s="1">
        <v>1551</v>
      </c>
      <c r="B1554" s="1" t="s">
        <v>6225</v>
      </c>
      <c r="C1554" s="1" t="s">
        <v>6226</v>
      </c>
      <c r="D1554" s="1" t="s">
        <v>6227</v>
      </c>
      <c r="E1554" s="1" t="s">
        <v>6228</v>
      </c>
      <c r="F1554" s="5">
        <v>225.70924377441401</v>
      </c>
      <c r="G1554" s="5">
        <v>235.515701293945</v>
      </c>
      <c r="H1554" s="5">
        <v>227.70524597167901</v>
      </c>
      <c r="I1554" s="5">
        <v>229.643397013346</v>
      </c>
      <c r="J1554" s="5">
        <v>222.097076416015</v>
      </c>
      <c r="K1554" s="5">
        <v>183.19808959960901</v>
      </c>
      <c r="L1554" s="5">
        <v>181.77488708496</v>
      </c>
      <c r="M1554" s="5">
        <v>195.69001770019466</v>
      </c>
      <c r="N1554" s="5">
        <v>606.30578613281205</v>
      </c>
      <c r="O1554" s="5">
        <v>596.09051513671795</v>
      </c>
      <c r="P1554" s="5">
        <v>554.622802734375</v>
      </c>
      <c r="Q1554" s="5">
        <v>585.6730346679683</v>
      </c>
      <c r="R1554" s="5">
        <v>293.01071166992102</v>
      </c>
      <c r="S1554" s="5">
        <v>256.62823486328102</v>
      </c>
      <c r="T1554" s="5">
        <v>273.28405761718699</v>
      </c>
      <c r="U1554" s="5">
        <v>274.30766805012968</v>
      </c>
      <c r="V1554" s="5">
        <v>205.999099731445</v>
      </c>
      <c r="W1554" s="5">
        <v>197.40028381347599</v>
      </c>
      <c r="X1554" s="5">
        <v>193.72463989257801</v>
      </c>
      <c r="Y1554" s="5">
        <v>199.041341145833</v>
      </c>
      <c r="Z1554" s="5">
        <v>215.90406799316401</v>
      </c>
      <c r="AA1554" s="5">
        <v>231.707916259765</v>
      </c>
      <c r="AB1554" s="5">
        <v>217.30747985839801</v>
      </c>
      <c r="AC1554" s="5">
        <v>221.63982137044232</v>
      </c>
      <c r="AD1554" s="5">
        <v>187.53514099121</v>
      </c>
      <c r="AE1554" s="5">
        <v>175.83912658691401</v>
      </c>
      <c r="AF1554" s="5">
        <v>160.16082763671801</v>
      </c>
      <c r="AG1554" s="5">
        <v>174.51169840494731</v>
      </c>
      <c r="AH1554" s="5">
        <v>165.27412414550699</v>
      </c>
      <c r="AI1554" s="5">
        <v>168.09860229492099</v>
      </c>
      <c r="AJ1554" s="5">
        <v>147.72709655761699</v>
      </c>
      <c r="AK1554" s="5">
        <v>160.36660766601497</v>
      </c>
      <c r="AL1554" s="5">
        <v>409.375396728515</v>
      </c>
      <c r="AM1554" s="5">
        <v>471.26068115234301</v>
      </c>
      <c r="AN1554" s="5">
        <v>433.390625</v>
      </c>
      <c r="AO1554" s="5">
        <v>438.00890096028598</v>
      </c>
      <c r="AP1554" s="5">
        <v>199.76249694824199</v>
      </c>
      <c r="AQ1554" s="5">
        <v>208.57522583007801</v>
      </c>
      <c r="AR1554" s="5">
        <v>185.62382507324199</v>
      </c>
      <c r="AS1554" s="5">
        <v>197.9871826171873</v>
      </c>
      <c r="AU1554" s="5">
        <v>398.89266967773398</v>
      </c>
      <c r="AV1554" s="5">
        <v>150.55241394042901</v>
      </c>
      <c r="AW1554" s="5">
        <v>274.72254180908146</v>
      </c>
      <c r="AX1554" s="5">
        <v>187.53778076171801</v>
      </c>
      <c r="AY1554" s="5">
        <v>185.65081787109301</v>
      </c>
      <c r="AZ1554" s="5">
        <v>179.77667236328099</v>
      </c>
      <c r="BA1554" s="5">
        <v>184.32175699869734</v>
      </c>
    </row>
    <row r="1555" spans="1:53" x14ac:dyDescent="0.2">
      <c r="A1555" s="1">
        <v>1552</v>
      </c>
      <c r="B1555" s="1" t="s">
        <v>6229</v>
      </c>
      <c r="C1555" s="1" t="s">
        <v>6230</v>
      </c>
      <c r="D1555" s="1" t="s">
        <v>6231</v>
      </c>
      <c r="E1555" s="1" t="s">
        <v>6232</v>
      </c>
      <c r="F1555" s="5">
        <v>2204.83276367187</v>
      </c>
      <c r="G1555" s="5">
        <v>2331.12353515625</v>
      </c>
      <c r="H1555" s="5">
        <v>2120.55541992187</v>
      </c>
      <c r="I1555" s="5">
        <v>2218.8372395833298</v>
      </c>
      <c r="J1555" s="5">
        <v>2378.82373046875</v>
      </c>
      <c r="K1555" s="5">
        <v>2318.98095703125</v>
      </c>
      <c r="L1555" s="5">
        <v>2379.04296875</v>
      </c>
      <c r="M1555" s="5">
        <v>2358.94921875</v>
      </c>
      <c r="N1555" s="5">
        <v>1320.96643066406</v>
      </c>
      <c r="O1555" s="5">
        <v>1380.40197753906</v>
      </c>
      <c r="P1555" s="5">
        <v>1441.41394042968</v>
      </c>
      <c r="Q1555" s="5">
        <v>1380.9274495442667</v>
      </c>
      <c r="R1555" s="5">
        <v>1740.71533203125</v>
      </c>
      <c r="S1555" s="5">
        <v>1642.76501464843</v>
      </c>
      <c r="T1555" s="5">
        <v>1778.00646972656</v>
      </c>
      <c r="U1555" s="5">
        <v>1720.4956054687466</v>
      </c>
      <c r="V1555" s="5">
        <v>2643.92749023437</v>
      </c>
      <c r="W1555" s="5">
        <v>2790.43896484375</v>
      </c>
      <c r="X1555" s="5">
        <v>2674.04443359375</v>
      </c>
      <c r="Y1555" s="5">
        <v>2702.8036295572897</v>
      </c>
      <c r="Z1555" s="5">
        <v>2551.18212890625</v>
      </c>
      <c r="AA1555" s="5">
        <v>2552.91088867187</v>
      </c>
      <c r="AB1555" s="5">
        <v>2492.7080078125</v>
      </c>
      <c r="AC1555" s="5">
        <v>2532.2670084635397</v>
      </c>
      <c r="AD1555" s="5">
        <v>2903.04345703125</v>
      </c>
      <c r="AE1555" s="5">
        <v>2844.306640625</v>
      </c>
      <c r="AF1555" s="5">
        <v>2923.88134765625</v>
      </c>
      <c r="AG1555" s="5">
        <v>2890.4104817708335</v>
      </c>
      <c r="AH1555" s="5">
        <v>2885.47998046875</v>
      </c>
      <c r="AI1555" s="5">
        <v>2957.32250976562</v>
      </c>
      <c r="AJ1555" s="5">
        <v>2882.56567382812</v>
      </c>
      <c r="AK1555" s="5">
        <v>2908.4560546874964</v>
      </c>
      <c r="AL1555" s="5">
        <v>1569.19409179687</v>
      </c>
      <c r="AM1555" s="5">
        <v>1457.57604980468</v>
      </c>
      <c r="AN1555" s="5">
        <v>1499.29467773437</v>
      </c>
      <c r="AO1555" s="5">
        <v>1508.6882731119731</v>
      </c>
      <c r="AP1555" s="5">
        <v>2197.07275390625</v>
      </c>
      <c r="AQ1555" s="5">
        <v>2208.3623046875</v>
      </c>
      <c r="AR1555" s="5">
        <v>2265.43188476562</v>
      </c>
      <c r="AS1555" s="5">
        <v>2223.6223144531232</v>
      </c>
      <c r="AT1555" s="5">
        <v>3058.11010742187</v>
      </c>
      <c r="AU1555" s="5">
        <v>3094.6435546875</v>
      </c>
      <c r="AV1555" s="5">
        <v>3108.08471679687</v>
      </c>
      <c r="AW1555" s="5">
        <v>3086.9461263020798</v>
      </c>
      <c r="AX1555" s="5">
        <v>2663.66381835937</v>
      </c>
      <c r="AY1555" s="5">
        <v>2535.18408203125</v>
      </c>
      <c r="AZ1555" s="5">
        <v>2498.27490234375</v>
      </c>
      <c r="BA1555" s="5">
        <v>2565.7076009114567</v>
      </c>
    </row>
    <row r="1556" spans="1:53" x14ac:dyDescent="0.2">
      <c r="A1556" s="1">
        <v>1553</v>
      </c>
      <c r="B1556" s="1" t="s">
        <v>6233</v>
      </c>
      <c r="C1556" s="1" t="s">
        <v>6234</v>
      </c>
      <c r="D1556" s="1" t="s">
        <v>6235</v>
      </c>
      <c r="E1556" s="1" t="s">
        <v>6236</v>
      </c>
      <c r="F1556" s="5">
        <v>454.15545654296801</v>
      </c>
      <c r="G1556" s="5">
        <v>526.940673828125</v>
      </c>
      <c r="H1556" s="5">
        <v>490.90750122070301</v>
      </c>
      <c r="I1556" s="5">
        <v>490.66787719726534</v>
      </c>
      <c r="J1556" s="5">
        <v>511.73910522460898</v>
      </c>
      <c r="K1556" s="5">
        <v>540.60394287109295</v>
      </c>
      <c r="L1556" s="5">
        <v>501.63568115234301</v>
      </c>
      <c r="M1556" s="5">
        <v>517.99290974934831</v>
      </c>
      <c r="N1556" s="5">
        <v>253.93566894531199</v>
      </c>
      <c r="O1556" s="5">
        <v>256.03250122070301</v>
      </c>
      <c r="P1556" s="5">
        <v>254.9013671875</v>
      </c>
      <c r="Q1556" s="5">
        <v>254.95651245117165</v>
      </c>
      <c r="R1556" s="5">
        <v>386.08203125</v>
      </c>
      <c r="S1556" s="5">
        <v>399.796142578125</v>
      </c>
      <c r="T1556" s="5">
        <v>409.51821899414</v>
      </c>
      <c r="U1556" s="5">
        <v>398.46546427408833</v>
      </c>
      <c r="V1556" s="5">
        <v>284.80859375</v>
      </c>
      <c r="W1556" s="5">
        <v>312.89974975585898</v>
      </c>
      <c r="X1556" s="5">
        <v>283.47174072265602</v>
      </c>
      <c r="Y1556" s="5">
        <v>293.72669474283833</v>
      </c>
      <c r="Z1556" s="5">
        <v>317.04473876953102</v>
      </c>
      <c r="AA1556" s="5">
        <v>301.905029296875</v>
      </c>
      <c r="AB1556" s="5">
        <v>333.57247924804602</v>
      </c>
      <c r="AC1556" s="5">
        <v>317.50741577148398</v>
      </c>
      <c r="AD1556" s="5">
        <v>329.71688842773398</v>
      </c>
      <c r="AE1556" s="5">
        <v>372.61962890625</v>
      </c>
      <c r="AF1556" s="5">
        <v>371.999267578125</v>
      </c>
      <c r="AG1556" s="5">
        <v>358.11192830403633</v>
      </c>
      <c r="AH1556" s="5">
        <v>365.88088989257801</v>
      </c>
      <c r="AI1556" s="5">
        <v>372.67279052734301</v>
      </c>
      <c r="AJ1556" s="5">
        <v>391.858306884765</v>
      </c>
      <c r="AK1556" s="5">
        <v>376.80399576822862</v>
      </c>
      <c r="AL1556" s="5">
        <v>268.15933227539</v>
      </c>
      <c r="AM1556" s="5">
        <v>257.95227050781199</v>
      </c>
      <c r="AN1556" s="5">
        <v>262.88998413085898</v>
      </c>
      <c r="AO1556" s="5">
        <v>263.00052897135362</v>
      </c>
      <c r="AP1556" s="5">
        <v>356.140533447265</v>
      </c>
      <c r="AQ1556" s="5">
        <v>361.56042480468699</v>
      </c>
      <c r="AR1556" s="5">
        <v>374.11044311523398</v>
      </c>
      <c r="AS1556" s="5">
        <v>363.93713378906199</v>
      </c>
      <c r="AT1556" s="5">
        <v>222.77290344238199</v>
      </c>
      <c r="AU1556" s="5">
        <v>234.43293762207</v>
      </c>
      <c r="AV1556" s="5">
        <v>271.42584228515602</v>
      </c>
      <c r="AW1556" s="5">
        <v>242.87722778320267</v>
      </c>
      <c r="AX1556" s="5">
        <v>455.14962768554602</v>
      </c>
      <c r="AY1556" s="5">
        <v>397.85491943359301</v>
      </c>
      <c r="AZ1556" s="5">
        <v>424.75787353515602</v>
      </c>
      <c r="BA1556" s="5">
        <v>425.920806884765</v>
      </c>
    </row>
    <row r="1557" spans="1:53" x14ac:dyDescent="0.2">
      <c r="A1557" s="1">
        <v>1554</v>
      </c>
      <c r="B1557" s="1" t="s">
        <v>6237</v>
      </c>
      <c r="C1557" s="1" t="s">
        <v>6238</v>
      </c>
      <c r="D1557" s="1" t="s">
        <v>6239</v>
      </c>
      <c r="E1557" s="1" t="s">
        <v>6240</v>
      </c>
      <c r="F1557" s="5">
        <v>2203.5185546875</v>
      </c>
      <c r="G1557" s="5">
        <v>2256.9638671875</v>
      </c>
      <c r="H1557" s="5">
        <v>2210.53515625</v>
      </c>
      <c r="I1557" s="5">
        <v>2223.6725260416665</v>
      </c>
      <c r="J1557" s="5">
        <v>2301.55078125</v>
      </c>
      <c r="K1557" s="5">
        <v>2313.2001953125</v>
      </c>
      <c r="L1557" s="5">
        <v>2361.97900390625</v>
      </c>
      <c r="M1557" s="5">
        <v>2325.57666015625</v>
      </c>
      <c r="N1557" s="5">
        <v>3445.19116210937</v>
      </c>
      <c r="O1557" s="5">
        <v>3341.73999023437</v>
      </c>
      <c r="P1557" s="5">
        <v>3435.89208984375</v>
      </c>
      <c r="Q1557" s="5">
        <v>3407.6077473958298</v>
      </c>
      <c r="R1557" s="5">
        <v>2097.2353515625</v>
      </c>
      <c r="S1557" s="5">
        <v>1981.19458007812</v>
      </c>
      <c r="T1557" s="5">
        <v>2075.3876953125</v>
      </c>
      <c r="U1557" s="5">
        <v>2051.2725423177067</v>
      </c>
      <c r="V1557" s="5">
        <v>1175.96337890625</v>
      </c>
      <c r="W1557" s="5">
        <v>1196.88488769531</v>
      </c>
      <c r="X1557" s="5">
        <v>1185.6884765625</v>
      </c>
      <c r="Y1557" s="5">
        <v>1186.1789143880198</v>
      </c>
      <c r="Z1557" s="5">
        <v>2853.51342773437</v>
      </c>
      <c r="AA1557" s="5">
        <v>2883.19897460937</v>
      </c>
      <c r="AB1557" s="5">
        <v>2870.95458984375</v>
      </c>
      <c r="AC1557" s="5">
        <v>2869.2223307291629</v>
      </c>
      <c r="AD1557" s="5">
        <v>1004.82391357421</v>
      </c>
      <c r="AE1557" s="5">
        <v>1026.1142578125</v>
      </c>
      <c r="AF1557" s="5">
        <v>1049.51489257812</v>
      </c>
      <c r="AG1557" s="5">
        <v>1026.8176879882767</v>
      </c>
      <c r="AH1557" s="5">
        <v>1098.6884765625</v>
      </c>
      <c r="AI1557" s="5">
        <v>1043.62866210937</v>
      </c>
      <c r="AJ1557" s="5">
        <v>1046.79760742187</v>
      </c>
      <c r="AK1557" s="5">
        <v>1063.0382486979133</v>
      </c>
      <c r="AL1557" s="5">
        <v>2698.349609375</v>
      </c>
      <c r="AM1557" s="5">
        <v>2716.91015625</v>
      </c>
      <c r="AN1557" s="5">
        <v>2714.52709960937</v>
      </c>
      <c r="AO1557" s="5">
        <v>2709.9289550781232</v>
      </c>
      <c r="AP1557" s="5">
        <v>1451.67346191406</v>
      </c>
      <c r="AQ1557" s="5">
        <v>1496.10559082031</v>
      </c>
      <c r="AR1557" s="5">
        <v>1489.08447265625</v>
      </c>
      <c r="AS1557" s="5">
        <v>1478.9545084635399</v>
      </c>
      <c r="AT1557" s="5">
        <v>1053.72302246093</v>
      </c>
      <c r="AU1557" s="5">
        <v>1012.93542480468</v>
      </c>
      <c r="AV1557" s="5">
        <v>988.13116455078102</v>
      </c>
      <c r="AW1557" s="5">
        <v>1018.2632039387969</v>
      </c>
      <c r="AX1557" s="5">
        <v>963.53338623046795</v>
      </c>
      <c r="AY1557" s="5">
        <v>1017.41217041015</v>
      </c>
      <c r="AZ1557" s="5">
        <v>1045.73974609375</v>
      </c>
      <c r="BA1557" s="5">
        <v>1008.8951009114559</v>
      </c>
    </row>
    <row r="1558" spans="1:53" x14ac:dyDescent="0.2">
      <c r="A1558" s="1">
        <v>1555</v>
      </c>
      <c r="B1558" s="1" t="s">
        <v>6241</v>
      </c>
      <c r="C1558" s="1" t="s">
        <v>6242</v>
      </c>
      <c r="D1558" s="1" t="s">
        <v>6243</v>
      </c>
      <c r="E1558" s="1" t="s">
        <v>6244</v>
      </c>
      <c r="F1558" s="5">
        <v>673.90814208984295</v>
      </c>
      <c r="G1558" s="5">
        <v>698.59814453125</v>
      </c>
      <c r="H1558" s="5">
        <v>741.69744873046795</v>
      </c>
      <c r="I1558" s="5">
        <v>704.73457845052019</v>
      </c>
      <c r="J1558" s="5">
        <v>818.83038330078102</v>
      </c>
      <c r="K1558" s="5">
        <v>707</v>
      </c>
      <c r="L1558" s="5">
        <v>721.88726806640602</v>
      </c>
      <c r="M1558" s="5">
        <v>749.23921712239564</v>
      </c>
      <c r="N1558" s="5">
        <v>1033.30480957031</v>
      </c>
      <c r="O1558" s="5">
        <v>1091.52868652343</v>
      </c>
      <c r="P1558" s="5">
        <v>974.58557128906205</v>
      </c>
      <c r="Q1558" s="5">
        <v>1033.1396891276006</v>
      </c>
      <c r="R1558" s="5">
        <v>720.97137451171795</v>
      </c>
      <c r="S1558" s="5">
        <v>678.05059814453102</v>
      </c>
      <c r="T1558" s="5">
        <v>698.74066162109295</v>
      </c>
      <c r="U1558" s="5">
        <v>699.25421142578068</v>
      </c>
      <c r="V1558" s="5">
        <v>624.99011230468705</v>
      </c>
      <c r="W1558" s="5">
        <v>580.384521484375</v>
      </c>
      <c r="X1558" s="5">
        <v>584.810791015625</v>
      </c>
      <c r="Y1558" s="5">
        <v>596.72847493489564</v>
      </c>
      <c r="Z1558" s="5">
        <v>585.83892822265602</v>
      </c>
      <c r="AA1558" s="5">
        <v>552.54864501953102</v>
      </c>
      <c r="AB1558" s="5">
        <v>569.38946533203102</v>
      </c>
      <c r="AC1558" s="5">
        <v>569.25901285807265</v>
      </c>
      <c r="AD1558" s="5">
        <v>631.92712402343705</v>
      </c>
      <c r="AE1558" s="5">
        <v>626.75866699218705</v>
      </c>
      <c r="AF1558" s="5">
        <v>695.54278564453102</v>
      </c>
      <c r="AG1558" s="5">
        <v>651.40952555338504</v>
      </c>
      <c r="AH1558" s="5">
        <v>651.31951904296795</v>
      </c>
      <c r="AI1558" s="5">
        <v>639.57012939453102</v>
      </c>
      <c r="AJ1558" s="5">
        <v>601.94665527343705</v>
      </c>
      <c r="AK1558" s="5">
        <v>630.94543457031205</v>
      </c>
      <c r="AL1558" s="5">
        <v>775.622314453125</v>
      </c>
      <c r="AM1558" s="5">
        <v>790.32781982421795</v>
      </c>
      <c r="AN1558" s="5">
        <v>822.430419921875</v>
      </c>
      <c r="AO1558" s="5">
        <v>796.12685139973928</v>
      </c>
      <c r="AP1558" s="5">
        <v>576.49298095703102</v>
      </c>
      <c r="AQ1558" s="5">
        <v>567.02722167968705</v>
      </c>
      <c r="AR1558" s="5">
        <v>604.42236328125</v>
      </c>
      <c r="AS1558" s="5">
        <v>582.64752197265602</v>
      </c>
      <c r="AT1558" s="5">
        <v>581.37774658203102</v>
      </c>
      <c r="AU1558" s="5">
        <v>683.13348388671795</v>
      </c>
      <c r="AV1558" s="5">
        <v>674.167236328125</v>
      </c>
      <c r="AW1558" s="5">
        <v>646.22615559895803</v>
      </c>
      <c r="AX1558" s="5">
        <v>639.88006591796795</v>
      </c>
      <c r="AY1558" s="5">
        <v>595.03515625</v>
      </c>
      <c r="AZ1558" s="5">
        <v>589.32092285156205</v>
      </c>
      <c r="BA1558" s="5">
        <v>608.07871500650992</v>
      </c>
    </row>
    <row r="1559" spans="1:53" x14ac:dyDescent="0.2">
      <c r="A1559" s="1">
        <v>1556</v>
      </c>
      <c r="B1559" s="1" t="s">
        <v>6245</v>
      </c>
      <c r="C1559" s="1" t="s">
        <v>6246</v>
      </c>
      <c r="D1559" s="1" t="s">
        <v>6247</v>
      </c>
      <c r="E1559" s="1" t="s">
        <v>6248</v>
      </c>
      <c r="F1559" s="5">
        <v>12735.283203125</v>
      </c>
      <c r="G1559" s="5">
        <v>13282.880859375</v>
      </c>
      <c r="H1559" s="5">
        <v>13875.28125</v>
      </c>
      <c r="I1559" s="5">
        <v>13297.815104166666</v>
      </c>
      <c r="J1559" s="5">
        <v>11353.97265625</v>
      </c>
      <c r="K1559" s="5">
        <v>11802.712890625</v>
      </c>
      <c r="L1559" s="5">
        <v>10669.7158203125</v>
      </c>
      <c r="M1559" s="5">
        <v>11275.467122395834</v>
      </c>
      <c r="N1559" s="5">
        <v>8165.01806640625</v>
      </c>
      <c r="O1559" s="5">
        <v>7638.0869140625</v>
      </c>
      <c r="P1559" s="5">
        <v>7783.91943359375</v>
      </c>
      <c r="Q1559" s="5">
        <v>7862.341471354167</v>
      </c>
      <c r="R1559" s="5">
        <v>11608.005859375</v>
      </c>
      <c r="S1559" s="5">
        <v>11225.1279296875</v>
      </c>
      <c r="T1559" s="5">
        <v>11492.1318359375</v>
      </c>
      <c r="U1559" s="5">
        <v>11441.755208333334</v>
      </c>
      <c r="V1559" s="5">
        <v>7640.015625</v>
      </c>
      <c r="W1559" s="5">
        <v>7693.212890625</v>
      </c>
      <c r="X1559" s="5">
        <v>7611.4248046875</v>
      </c>
      <c r="Y1559" s="5">
        <v>7648.2177734375</v>
      </c>
      <c r="Z1559" s="5">
        <v>8067.52001953125</v>
      </c>
      <c r="AA1559" s="5">
        <v>8319.091796875</v>
      </c>
      <c r="AB1559" s="5">
        <v>7970.95263671875</v>
      </c>
      <c r="AC1559" s="5">
        <v>8119.188151041667</v>
      </c>
      <c r="AD1559" s="5">
        <v>9936.392578125</v>
      </c>
      <c r="AE1559" s="5">
        <v>9841.2314453125</v>
      </c>
      <c r="AF1559" s="5">
        <v>9854.3740234375</v>
      </c>
      <c r="AG1559" s="5">
        <v>9877.3326822916661</v>
      </c>
      <c r="AH1559" s="5">
        <v>11316.3798828125</v>
      </c>
      <c r="AI1559" s="5">
        <v>12482.5107421875</v>
      </c>
      <c r="AJ1559" s="5">
        <v>11894.515625</v>
      </c>
      <c r="AK1559" s="5">
        <v>11897.802083333334</v>
      </c>
      <c r="AL1559" s="5">
        <v>9747.0166015625</v>
      </c>
      <c r="AM1559" s="5">
        <v>9987.056640625</v>
      </c>
      <c r="AN1559" s="5">
        <v>9821.447265625</v>
      </c>
      <c r="AO1559" s="5">
        <v>9851.8401692708339</v>
      </c>
      <c r="AP1559" s="5">
        <v>10772.638671875</v>
      </c>
      <c r="AQ1559" s="5">
        <v>10802.20703125</v>
      </c>
      <c r="AR1559" s="5">
        <v>10765.2880859375</v>
      </c>
      <c r="AS1559" s="5">
        <v>10780.044596354166</v>
      </c>
      <c r="AT1559" s="5">
        <v>9833.48046875</v>
      </c>
      <c r="AU1559" s="5">
        <v>10923.8798828125</v>
      </c>
      <c r="AV1559" s="5">
        <v>10249.3193359375</v>
      </c>
      <c r="AW1559" s="5">
        <v>10335.559895833334</v>
      </c>
      <c r="AX1559" s="5">
        <v>9568.7294921875</v>
      </c>
      <c r="AY1559" s="5">
        <v>9632.69140625</v>
      </c>
      <c r="AZ1559" s="5">
        <v>10205.3310546875</v>
      </c>
      <c r="BA1559" s="5">
        <v>9802.2506510416661</v>
      </c>
    </row>
    <row r="1560" spans="1:53" x14ac:dyDescent="0.2">
      <c r="A1560" s="1">
        <v>1557</v>
      </c>
      <c r="B1560" s="1" t="s">
        <v>6249</v>
      </c>
      <c r="C1560" s="1" t="s">
        <v>6250</v>
      </c>
      <c r="D1560" s="1" t="s">
        <v>6251</v>
      </c>
      <c r="E1560" s="1" t="s">
        <v>6252</v>
      </c>
      <c r="F1560" s="5">
        <v>36.164539337158203</v>
      </c>
      <c r="G1560" s="5">
        <v>39.087142944335902</v>
      </c>
      <c r="H1560" s="5">
        <v>29.490726470947202</v>
      </c>
      <c r="I1560" s="5">
        <v>34.914136250813776</v>
      </c>
      <c r="J1560" s="5">
        <v>33.694732666015597</v>
      </c>
      <c r="K1560" s="5">
        <v>41.744873046875</v>
      </c>
      <c r="L1560" s="5">
        <v>41.892776489257798</v>
      </c>
      <c r="M1560" s="5">
        <v>39.110794067382798</v>
      </c>
      <c r="N1560" s="5">
        <v>64.008117675781193</v>
      </c>
      <c r="O1560" s="5">
        <v>84.167030334472599</v>
      </c>
      <c r="P1560" s="5">
        <v>94.341621398925696</v>
      </c>
      <c r="Q1560" s="5">
        <v>80.838923136393163</v>
      </c>
      <c r="R1560" s="5">
        <v>66.275894165039006</v>
      </c>
      <c r="S1560" s="5">
        <v>63.337589263916001</v>
      </c>
      <c r="T1560" s="5">
        <v>62.440128326416001</v>
      </c>
      <c r="U1560" s="5">
        <v>64.017870585123674</v>
      </c>
      <c r="V1560" s="5">
        <v>64.810707092285099</v>
      </c>
      <c r="W1560" s="5">
        <v>48.512058258056598</v>
      </c>
      <c r="X1560" s="5">
        <v>49.986988067626903</v>
      </c>
      <c r="Y1560" s="5">
        <v>54.4365844726562</v>
      </c>
      <c r="Z1560" s="5">
        <v>60.759017944335902</v>
      </c>
      <c r="AA1560" s="5">
        <v>58.9410400390625</v>
      </c>
      <c r="AB1560" s="5">
        <v>47.522327423095703</v>
      </c>
      <c r="AC1560" s="5">
        <v>55.74079513549804</v>
      </c>
      <c r="AD1560" s="5">
        <v>49.048374176025298</v>
      </c>
      <c r="AE1560" s="5">
        <v>70.908782958984304</v>
      </c>
      <c r="AF1560" s="5">
        <v>45.393653869628899</v>
      </c>
      <c r="AG1560" s="5">
        <v>55.116937001546169</v>
      </c>
      <c r="AH1560" s="5">
        <v>66.639328002929602</v>
      </c>
      <c r="AI1560" s="5">
        <v>51.484397888183501</v>
      </c>
      <c r="AJ1560" s="5">
        <v>36.191471099853501</v>
      </c>
      <c r="AK1560" s="5">
        <v>51.438398996988873</v>
      </c>
      <c r="AL1560" s="5">
        <v>51.868869781494098</v>
      </c>
      <c r="AM1560" s="5">
        <v>38.825313568115199</v>
      </c>
      <c r="AN1560" s="5">
        <v>60.908519744872997</v>
      </c>
      <c r="AO1560" s="5">
        <v>50.534234364827427</v>
      </c>
      <c r="AP1560" s="5">
        <v>44.819229125976499</v>
      </c>
      <c r="AQ1560" s="5">
        <v>45.486011505126903</v>
      </c>
      <c r="AR1560" s="5">
        <v>46.440826416015597</v>
      </c>
      <c r="AS1560" s="5">
        <v>45.582022349039669</v>
      </c>
      <c r="AX1560" s="5">
        <v>59.586334228515597</v>
      </c>
      <c r="AY1560" s="5">
        <v>41.909610748291001</v>
      </c>
      <c r="AZ1560" s="5">
        <v>38.413608551025298</v>
      </c>
      <c r="BA1560" s="5">
        <v>46.63651784261063</v>
      </c>
    </row>
    <row r="1561" spans="1:53" x14ac:dyDescent="0.2">
      <c r="A1561" s="1">
        <v>1558</v>
      </c>
      <c r="B1561" s="1" t="s">
        <v>6253</v>
      </c>
      <c r="C1561" s="1" t="s">
        <v>6254</v>
      </c>
      <c r="D1561" s="1" t="s">
        <v>6255</v>
      </c>
      <c r="E1561" s="1" t="s">
        <v>6256</v>
      </c>
      <c r="F1561" s="5">
        <v>2990.71166992187</v>
      </c>
      <c r="G1561" s="5">
        <v>3196.74267578125</v>
      </c>
      <c r="H1561" s="5">
        <v>3237.921875</v>
      </c>
      <c r="I1561" s="5">
        <v>3141.7920735677067</v>
      </c>
      <c r="J1561" s="5">
        <v>3002.76733398437</v>
      </c>
      <c r="K1561" s="5">
        <v>3138.42993164062</v>
      </c>
      <c r="L1561" s="5">
        <v>3065.90283203125</v>
      </c>
      <c r="M1561" s="5">
        <v>3069.0333658854129</v>
      </c>
      <c r="N1561" s="5">
        <v>1494.98815917968</v>
      </c>
      <c r="O1561" s="5">
        <v>1562.19140625</v>
      </c>
      <c r="P1561" s="5">
        <v>1510.67590332031</v>
      </c>
      <c r="Q1561" s="5">
        <v>1522.6184895833301</v>
      </c>
      <c r="R1561" s="5">
        <v>2171.11669921875</v>
      </c>
      <c r="S1561" s="5">
        <v>2229.22290039062</v>
      </c>
      <c r="T1561" s="5">
        <v>2105.216796875</v>
      </c>
      <c r="U1561" s="5">
        <v>2168.5187988281232</v>
      </c>
      <c r="V1561" s="5">
        <v>3160.328125</v>
      </c>
      <c r="W1561" s="5">
        <v>3210.50463867187</v>
      </c>
      <c r="X1561" s="5">
        <v>3155.97900390625</v>
      </c>
      <c r="Y1561" s="5">
        <v>3175.6039225260397</v>
      </c>
      <c r="Z1561" s="5">
        <v>3306.55297851562</v>
      </c>
      <c r="AA1561" s="5">
        <v>3182.36010742187</v>
      </c>
      <c r="AB1561" s="5">
        <v>3378.47143554687</v>
      </c>
      <c r="AC1561" s="5">
        <v>3289.12817382812</v>
      </c>
      <c r="AD1561" s="5">
        <v>2609.0595703125</v>
      </c>
      <c r="AE1561" s="5">
        <v>2635.0380859375</v>
      </c>
      <c r="AF1561" s="5">
        <v>2675.8408203125</v>
      </c>
      <c r="AG1561" s="5">
        <v>2639.9794921875</v>
      </c>
      <c r="AH1561" s="5">
        <v>2585.04296875</v>
      </c>
      <c r="AI1561" s="5">
        <v>2616.07788085937</v>
      </c>
      <c r="AJ1561" s="5">
        <v>2542.87866210937</v>
      </c>
      <c r="AK1561" s="5">
        <v>2581.3331705729129</v>
      </c>
      <c r="AL1561" s="5">
        <v>1774.86901855468</v>
      </c>
      <c r="AM1561" s="5">
        <v>1760.21069335937</v>
      </c>
      <c r="AN1561" s="5">
        <v>1731.13293457031</v>
      </c>
      <c r="AO1561" s="5">
        <v>1755.4042154947865</v>
      </c>
      <c r="AP1561" s="5">
        <v>2338.81079101562</v>
      </c>
      <c r="AQ1561" s="5">
        <v>2279.47875976562</v>
      </c>
      <c r="AR1561" s="5">
        <v>2349.541015625</v>
      </c>
      <c r="AS1561" s="5">
        <v>2322.6101888020798</v>
      </c>
      <c r="AT1561" s="5">
        <v>2968.95092773437</v>
      </c>
      <c r="AU1561" s="5">
        <v>2995.42602539062</v>
      </c>
      <c r="AV1561" s="5">
        <v>2907.3720703125</v>
      </c>
      <c r="AW1561" s="5">
        <v>2957.2496744791629</v>
      </c>
      <c r="AX1561" s="5">
        <v>2772.67895507812</v>
      </c>
      <c r="AY1561" s="5">
        <v>2840.37548828125</v>
      </c>
      <c r="AZ1561" s="5">
        <v>2817.19897460937</v>
      </c>
      <c r="BA1561" s="5">
        <v>2810.0844726562464</v>
      </c>
    </row>
    <row r="1562" spans="1:53" x14ac:dyDescent="0.2">
      <c r="A1562" s="1">
        <v>1559</v>
      </c>
      <c r="B1562" s="1" t="s">
        <v>6257</v>
      </c>
      <c r="C1562" s="1" t="s">
        <v>6258</v>
      </c>
      <c r="D1562" s="1" t="s">
        <v>6259</v>
      </c>
      <c r="E1562" s="1" t="s">
        <v>6260</v>
      </c>
      <c r="F1562" s="5">
        <v>318.13156127929602</v>
      </c>
      <c r="G1562" s="5">
        <v>344.74932861328102</v>
      </c>
      <c r="H1562" s="5">
        <v>349.336334228515</v>
      </c>
      <c r="I1562" s="5">
        <v>337.40574137369731</v>
      </c>
      <c r="J1562" s="5">
        <v>334.81109619140602</v>
      </c>
      <c r="K1562" s="5">
        <v>313.82830810546801</v>
      </c>
      <c r="L1562" s="5">
        <v>328.56106567382801</v>
      </c>
      <c r="M1562" s="5">
        <v>325.73348999023403</v>
      </c>
      <c r="N1562" s="5">
        <v>949.20458984375</v>
      </c>
      <c r="O1562" s="5">
        <v>888.27136230468705</v>
      </c>
      <c r="P1562" s="5">
        <v>917.38757324218705</v>
      </c>
      <c r="Q1562" s="5">
        <v>918.28784179687466</v>
      </c>
      <c r="R1562" s="5">
        <v>465.24392700195301</v>
      </c>
      <c r="S1562" s="5">
        <v>481.97927856445301</v>
      </c>
      <c r="T1562" s="5">
        <v>459.19119262695301</v>
      </c>
      <c r="U1562" s="5">
        <v>468.80479939778633</v>
      </c>
      <c r="V1562" s="5">
        <v>434.15222167968699</v>
      </c>
      <c r="W1562" s="5">
        <v>413.64410400390602</v>
      </c>
      <c r="X1562" s="5">
        <v>398.16909790039</v>
      </c>
      <c r="Y1562" s="5">
        <v>415.32180786132767</v>
      </c>
      <c r="Z1562" s="5">
        <v>344.127197265625</v>
      </c>
      <c r="AA1562" s="5">
        <v>337.1591796875</v>
      </c>
      <c r="AB1562" s="5">
        <v>333.52947998046801</v>
      </c>
      <c r="AC1562" s="5">
        <v>338.27195231119771</v>
      </c>
      <c r="AD1562" s="5">
        <v>424.74090576171801</v>
      </c>
      <c r="AE1562" s="5">
        <v>420.56231689453102</v>
      </c>
      <c r="AF1562" s="5">
        <v>424.03021240234301</v>
      </c>
      <c r="AG1562" s="5">
        <v>423.11114501953074</v>
      </c>
      <c r="AH1562" s="5">
        <v>465.40045166015602</v>
      </c>
      <c r="AI1562" s="5">
        <v>452.81658935546801</v>
      </c>
      <c r="AJ1562" s="5">
        <v>441.12789916992102</v>
      </c>
      <c r="AK1562" s="5">
        <v>453.11498006184837</v>
      </c>
      <c r="AL1562" s="5">
        <v>1118.10778808593</v>
      </c>
      <c r="AM1562" s="5">
        <v>1089.80944824218</v>
      </c>
      <c r="AN1562" s="5">
        <v>1075.75537109375</v>
      </c>
      <c r="AO1562" s="5">
        <v>1094.5575358072867</v>
      </c>
      <c r="AP1562" s="5">
        <v>548.71447753906205</v>
      </c>
      <c r="AQ1562" s="5">
        <v>536.03936767578102</v>
      </c>
      <c r="AR1562" s="5">
        <v>540.72180175781205</v>
      </c>
      <c r="AS1562" s="5">
        <v>541.82521565755167</v>
      </c>
      <c r="AT1562" s="5">
        <v>530.404541015625</v>
      </c>
      <c r="AU1562" s="5">
        <v>566.73284912109295</v>
      </c>
      <c r="AV1562" s="5">
        <v>524.91424560546795</v>
      </c>
      <c r="AW1562" s="5">
        <v>540.68387858072856</v>
      </c>
      <c r="AX1562" s="5">
        <v>535.88220214843705</v>
      </c>
      <c r="AY1562" s="5">
        <v>505.70657348632801</v>
      </c>
      <c r="AZ1562" s="5">
        <v>502.44461059570301</v>
      </c>
      <c r="BA1562" s="5">
        <v>514.67779541015614</v>
      </c>
    </row>
    <row r="1563" spans="1:53" x14ac:dyDescent="0.2">
      <c r="A1563" s="1">
        <v>1560</v>
      </c>
      <c r="B1563" s="1" t="s">
        <v>6261</v>
      </c>
      <c r="C1563" s="1" t="s">
        <v>6262</v>
      </c>
      <c r="D1563" s="1" t="s">
        <v>6263</v>
      </c>
      <c r="E1563" s="1" t="s">
        <v>6264</v>
      </c>
      <c r="F1563" s="5">
        <v>5712.33154296875</v>
      </c>
      <c r="G1563" s="5">
        <v>5885.18505859375</v>
      </c>
      <c r="H1563" s="5">
        <v>5961.75341796875</v>
      </c>
      <c r="I1563" s="5">
        <v>5853.090006510417</v>
      </c>
      <c r="J1563" s="5">
        <v>5509.04248046875</v>
      </c>
      <c r="K1563" s="5">
        <v>6256.18896484375</v>
      </c>
      <c r="L1563" s="5">
        <v>5911.7412109375</v>
      </c>
      <c r="M1563" s="5">
        <v>5892.32421875</v>
      </c>
      <c r="N1563" s="5">
        <v>5279.57080078125</v>
      </c>
      <c r="O1563" s="5">
        <v>5015.34765625</v>
      </c>
      <c r="P1563" s="5">
        <v>5232.80615234375</v>
      </c>
      <c r="Q1563" s="5">
        <v>5175.908203125</v>
      </c>
      <c r="R1563" s="5">
        <v>6175.02294921875</v>
      </c>
      <c r="S1563" s="5">
        <v>6150.9375</v>
      </c>
      <c r="T1563" s="5">
        <v>5833.31982421875</v>
      </c>
      <c r="U1563" s="5">
        <v>6053.093424479167</v>
      </c>
      <c r="V1563" s="5">
        <v>2065.58911132812</v>
      </c>
      <c r="W1563" s="5">
        <v>2095.81469726562</v>
      </c>
      <c r="X1563" s="5">
        <v>2075.44091796875</v>
      </c>
      <c r="Y1563" s="5">
        <v>2078.9482421874968</v>
      </c>
      <c r="Z1563" s="5">
        <v>2205.962890625</v>
      </c>
      <c r="AA1563" s="5">
        <v>2403.84057617187</v>
      </c>
      <c r="AB1563" s="5">
        <v>2294.01635742187</v>
      </c>
      <c r="AC1563" s="5">
        <v>2301.2732747395798</v>
      </c>
      <c r="AD1563" s="5">
        <v>2928.47998046875</v>
      </c>
      <c r="AE1563" s="5">
        <v>2909.55297851562</v>
      </c>
      <c r="AF1563" s="5">
        <v>2911.0859375</v>
      </c>
      <c r="AG1563" s="5">
        <v>2916.3729654947897</v>
      </c>
      <c r="AH1563" s="5">
        <v>3302.93872070312</v>
      </c>
      <c r="AI1563" s="5">
        <v>3407.27124023437</v>
      </c>
      <c r="AJ1563" s="5">
        <v>3297.92797851562</v>
      </c>
      <c r="AK1563" s="5">
        <v>3336.0459798177035</v>
      </c>
      <c r="AL1563" s="5">
        <v>4998.01171875</v>
      </c>
      <c r="AM1563" s="5">
        <v>4927.9853515625</v>
      </c>
      <c r="AN1563" s="5">
        <v>4924.27783203125</v>
      </c>
      <c r="AO1563" s="5">
        <v>4950.091634114583</v>
      </c>
      <c r="AP1563" s="5">
        <v>3977.6005859375</v>
      </c>
      <c r="AQ1563" s="5">
        <v>3715.69995117187</v>
      </c>
      <c r="AR1563" s="5">
        <v>3567.70434570312</v>
      </c>
      <c r="AS1563" s="5">
        <v>3753.6682942708298</v>
      </c>
      <c r="AT1563" s="5">
        <v>2592.16943359375</v>
      </c>
      <c r="AU1563" s="5">
        <v>2798.9267578125</v>
      </c>
      <c r="AV1563" s="5">
        <v>2896.884765625</v>
      </c>
      <c r="AW1563" s="5">
        <v>2762.6603190104165</v>
      </c>
      <c r="AX1563" s="5">
        <v>2939.69506835937</v>
      </c>
      <c r="AY1563" s="5">
        <v>2770.92211914062</v>
      </c>
      <c r="AZ1563" s="5">
        <v>2738.12939453125</v>
      </c>
      <c r="BA1563" s="5">
        <v>2816.2488606770798</v>
      </c>
    </row>
    <row r="1564" spans="1:53" x14ac:dyDescent="0.2">
      <c r="A1564" s="1">
        <v>1561</v>
      </c>
      <c r="B1564" s="1" t="s">
        <v>6265</v>
      </c>
      <c r="C1564" s="1" t="s">
        <v>6266</v>
      </c>
      <c r="D1564" s="1" t="s">
        <v>6267</v>
      </c>
      <c r="E1564" s="1" t="s">
        <v>6268</v>
      </c>
      <c r="F1564" s="5">
        <v>926.00970458984295</v>
      </c>
      <c r="G1564" s="5">
        <v>867.84765625</v>
      </c>
      <c r="H1564" s="5">
        <v>895.8720703125</v>
      </c>
      <c r="I1564" s="5">
        <v>896.57647705078091</v>
      </c>
      <c r="J1564" s="5">
        <v>619.91143798828102</v>
      </c>
      <c r="K1564" s="5">
        <v>779.84191894531205</v>
      </c>
      <c r="L1564" s="5">
        <v>692.15106201171795</v>
      </c>
      <c r="M1564" s="5">
        <v>697.30147298177042</v>
      </c>
      <c r="N1564" s="5">
        <v>311.91229248046801</v>
      </c>
      <c r="O1564" s="5">
        <v>268.46087646484301</v>
      </c>
      <c r="P1564" s="5">
        <v>303.78109741210898</v>
      </c>
      <c r="Q1564" s="5">
        <v>294.71808878580669</v>
      </c>
      <c r="R1564" s="5">
        <v>1027.21545410156</v>
      </c>
      <c r="S1564" s="5">
        <v>1041.166015625</v>
      </c>
      <c r="T1564" s="5">
        <v>1066.81213378906</v>
      </c>
      <c r="U1564" s="5">
        <v>1045.0645345052064</v>
      </c>
      <c r="V1564" s="5">
        <v>344.52413940429602</v>
      </c>
      <c r="W1564" s="5">
        <v>314.01947021484301</v>
      </c>
      <c r="X1564" s="5">
        <v>360.98361206054602</v>
      </c>
      <c r="Y1564" s="5">
        <v>339.84240722656165</v>
      </c>
      <c r="Z1564" s="5">
        <v>492.65585327148398</v>
      </c>
      <c r="AA1564" s="5">
        <v>748.97216796875</v>
      </c>
      <c r="AB1564" s="5">
        <v>583.03094482421795</v>
      </c>
      <c r="AC1564" s="5">
        <v>608.21965535481729</v>
      </c>
      <c r="AD1564" s="5">
        <v>278.18551635742102</v>
      </c>
      <c r="AE1564" s="5">
        <v>307.84439086914</v>
      </c>
      <c r="AF1564" s="5">
        <v>284.11453247070301</v>
      </c>
      <c r="AG1564" s="5">
        <v>290.04814656575468</v>
      </c>
      <c r="AH1564" s="5">
        <v>293.728515625</v>
      </c>
      <c r="AI1564" s="5">
        <v>231.65997314453099</v>
      </c>
      <c r="AJ1564" s="5">
        <v>277.52105712890602</v>
      </c>
      <c r="AK1564" s="5">
        <v>267.63651529947902</v>
      </c>
      <c r="AL1564" s="5">
        <v>295.96063232421801</v>
      </c>
      <c r="AM1564" s="5">
        <v>293.399658203125</v>
      </c>
      <c r="AN1564" s="5">
        <v>322.099853515625</v>
      </c>
      <c r="AO1564" s="5">
        <v>303.82004801432271</v>
      </c>
      <c r="AP1564" s="5">
        <v>472.68045043945301</v>
      </c>
      <c r="AQ1564" s="5">
        <v>426.97064208984301</v>
      </c>
      <c r="AR1564" s="5">
        <v>489.11706542968699</v>
      </c>
      <c r="AS1564" s="5">
        <v>462.92271931966098</v>
      </c>
      <c r="AT1564" s="5">
        <v>282.29885864257801</v>
      </c>
      <c r="AU1564" s="5">
        <v>305.84695434570301</v>
      </c>
      <c r="AV1564" s="5">
        <v>246.05522155761699</v>
      </c>
      <c r="AW1564" s="5">
        <v>278.06701151529933</v>
      </c>
      <c r="AX1564" s="5">
        <v>361.594482421875</v>
      </c>
      <c r="AY1564" s="5">
        <v>445.27551269531199</v>
      </c>
      <c r="AZ1564" s="5">
        <v>437.48464965820301</v>
      </c>
      <c r="BA1564" s="5">
        <v>414.7848815917967</v>
      </c>
    </row>
    <row r="1565" spans="1:53" x14ac:dyDescent="0.2">
      <c r="A1565" s="1">
        <v>1562</v>
      </c>
      <c r="B1565" s="1" t="s">
        <v>6269</v>
      </c>
      <c r="C1565" s="1" t="s">
        <v>6270</v>
      </c>
      <c r="D1565" s="1" t="s">
        <v>6271</v>
      </c>
      <c r="E1565" s="1" t="s">
        <v>6272</v>
      </c>
      <c r="F1565" s="5">
        <v>335.54153442382801</v>
      </c>
      <c r="G1565" s="5">
        <v>349.66751098632801</v>
      </c>
      <c r="H1565" s="5">
        <v>326.39529418945301</v>
      </c>
      <c r="I1565" s="5">
        <v>337.20144653320301</v>
      </c>
      <c r="J1565" s="5">
        <v>350.26470947265602</v>
      </c>
      <c r="K1565" s="5">
        <v>325.28552246093699</v>
      </c>
      <c r="L1565" s="5">
        <v>344.33749389648398</v>
      </c>
      <c r="M1565" s="5">
        <v>339.96257527669235</v>
      </c>
      <c r="N1565" s="5">
        <v>268.32604980468699</v>
      </c>
      <c r="O1565" s="5">
        <v>286.37008666992102</v>
      </c>
      <c r="P1565" s="5">
        <v>275.83477783203102</v>
      </c>
      <c r="Q1565" s="5">
        <v>276.84363810221299</v>
      </c>
      <c r="R1565" s="5">
        <v>276.25653076171801</v>
      </c>
      <c r="S1565" s="5">
        <v>254.40904235839801</v>
      </c>
      <c r="T1565" s="5">
        <v>280.46316528320301</v>
      </c>
      <c r="U1565" s="5">
        <v>270.37624613443967</v>
      </c>
      <c r="V1565" s="5">
        <v>351.36080932617102</v>
      </c>
      <c r="W1565" s="5">
        <v>351.25775146484301</v>
      </c>
      <c r="X1565" s="5">
        <v>345.45465087890602</v>
      </c>
      <c r="Y1565" s="5">
        <v>349.35773722330669</v>
      </c>
      <c r="Z1565" s="5">
        <v>431.23873901367102</v>
      </c>
      <c r="AA1565" s="5">
        <v>395.641021728515</v>
      </c>
      <c r="AB1565" s="5">
        <v>377.60699462890602</v>
      </c>
      <c r="AC1565" s="5">
        <v>401.49558512369731</v>
      </c>
      <c r="AD1565" s="5">
        <v>323.13687133789</v>
      </c>
      <c r="AE1565" s="5">
        <v>319.86322021484301</v>
      </c>
      <c r="AF1565" s="5">
        <v>352.90316772460898</v>
      </c>
      <c r="AG1565" s="5">
        <v>331.96775309244731</v>
      </c>
      <c r="AH1565" s="5">
        <v>351.35546875</v>
      </c>
      <c r="AI1565" s="5">
        <v>335.20333862304602</v>
      </c>
      <c r="AJ1565" s="5">
        <v>337.25225830078102</v>
      </c>
      <c r="AK1565" s="5">
        <v>341.27035522460898</v>
      </c>
      <c r="AL1565" s="5">
        <v>231.72062683105401</v>
      </c>
      <c r="AM1565" s="5">
        <v>262.57580566406199</v>
      </c>
      <c r="AN1565" s="5">
        <v>231.19496154785099</v>
      </c>
      <c r="AO1565" s="5">
        <v>241.83046468098897</v>
      </c>
      <c r="AP1565" s="5">
        <v>289.16757202148398</v>
      </c>
      <c r="AQ1565" s="5">
        <v>282.69500732421801</v>
      </c>
      <c r="AR1565" s="5">
        <v>297.05343627929602</v>
      </c>
      <c r="AS1565" s="5">
        <v>289.63867187499932</v>
      </c>
      <c r="AT1565" s="5">
        <v>322.56091308593699</v>
      </c>
      <c r="AU1565" s="5">
        <v>299.59762573242102</v>
      </c>
      <c r="AV1565" s="5">
        <v>310.25460815429602</v>
      </c>
      <c r="AW1565" s="5">
        <v>310.80438232421801</v>
      </c>
      <c r="AX1565" s="5">
        <v>315.56915283203102</v>
      </c>
      <c r="AY1565" s="5">
        <v>342.39599609375</v>
      </c>
      <c r="AZ1565" s="5">
        <v>347.85726928710898</v>
      </c>
      <c r="BA1565" s="5">
        <v>335.27413940429665</v>
      </c>
    </row>
    <row r="1566" spans="1:53" x14ac:dyDescent="0.2">
      <c r="A1566" s="1">
        <v>1563</v>
      </c>
      <c r="B1566" s="1" t="s">
        <v>6273</v>
      </c>
      <c r="C1566" s="1" t="s">
        <v>6274</v>
      </c>
      <c r="D1566" s="1" t="s">
        <v>6275</v>
      </c>
      <c r="E1566" s="1" t="s">
        <v>6276</v>
      </c>
      <c r="N1566" s="5">
        <v>115.933670043945</v>
      </c>
      <c r="O1566" s="5">
        <v>106.432846069335</v>
      </c>
      <c r="P1566" s="5">
        <v>84.753273010253906</v>
      </c>
      <c r="Q1566" s="5">
        <v>102.37326304117796</v>
      </c>
      <c r="AA1566" s="5">
        <v>21.004947662353501</v>
      </c>
      <c r="AC1566" s="5">
        <v>21.004947662353501</v>
      </c>
    </row>
    <row r="1567" spans="1:53" x14ac:dyDescent="0.2">
      <c r="A1567" s="1">
        <v>1564</v>
      </c>
      <c r="B1567" s="1" t="s">
        <v>6277</v>
      </c>
      <c r="C1567" s="1" t="s">
        <v>6278</v>
      </c>
      <c r="D1567" s="1" t="s">
        <v>6279</v>
      </c>
      <c r="E1567" s="1" t="s">
        <v>6280</v>
      </c>
      <c r="F1567" s="5">
        <v>500.492431640625</v>
      </c>
      <c r="G1567" s="5">
        <v>523.861572265625</v>
      </c>
      <c r="H1567" s="5">
        <v>493.58560180664</v>
      </c>
      <c r="I1567" s="5">
        <v>505.97986857096333</v>
      </c>
      <c r="J1567" s="5">
        <v>514.74694824218705</v>
      </c>
      <c r="K1567" s="5">
        <v>469.4443359375</v>
      </c>
      <c r="L1567" s="5">
        <v>464.05603027343699</v>
      </c>
      <c r="M1567" s="5">
        <v>482.74910481770803</v>
      </c>
      <c r="N1567" s="5">
        <v>596.620361328125</v>
      </c>
      <c r="O1567" s="5">
        <v>567.08856201171795</v>
      </c>
      <c r="P1567" s="5">
        <v>566.77557373046795</v>
      </c>
      <c r="Q1567" s="5">
        <v>576.82816569010356</v>
      </c>
      <c r="R1567" s="5">
        <v>481.82550048828102</v>
      </c>
      <c r="S1567" s="5">
        <v>491.93542480468699</v>
      </c>
      <c r="T1567" s="5">
        <v>457.22561645507801</v>
      </c>
      <c r="U1567" s="5">
        <v>476.99551391601534</v>
      </c>
      <c r="V1567" s="5">
        <v>371.2646484375</v>
      </c>
      <c r="W1567" s="5">
        <v>347.8525390625</v>
      </c>
      <c r="X1567" s="5">
        <v>342.82864379882801</v>
      </c>
      <c r="Y1567" s="5">
        <v>353.98194376627606</v>
      </c>
      <c r="Z1567" s="5">
        <v>471.596435546875</v>
      </c>
      <c r="AA1567" s="5">
        <v>450.13870239257801</v>
      </c>
      <c r="AB1567" s="5">
        <v>455.51007080078102</v>
      </c>
      <c r="AC1567" s="5">
        <v>459.08173624674464</v>
      </c>
      <c r="AD1567" s="5">
        <v>357.274169921875</v>
      </c>
      <c r="AE1567" s="5">
        <v>344.55554199218699</v>
      </c>
      <c r="AF1567" s="5">
        <v>353.42767333984301</v>
      </c>
      <c r="AG1567" s="5">
        <v>351.75246175130172</v>
      </c>
      <c r="AH1567" s="5">
        <v>379.11685180664</v>
      </c>
      <c r="AI1567" s="5">
        <v>404.08203125</v>
      </c>
      <c r="AJ1567" s="5">
        <v>376.76608276367102</v>
      </c>
      <c r="AK1567" s="5">
        <v>386.6549886067703</v>
      </c>
      <c r="AL1567" s="5">
        <v>480.02557373046801</v>
      </c>
      <c r="AM1567" s="5">
        <v>466.650146484375</v>
      </c>
      <c r="AN1567" s="5">
        <v>491.52062988281199</v>
      </c>
      <c r="AO1567" s="5">
        <v>479.39878336588504</v>
      </c>
      <c r="AP1567" s="5">
        <v>336.874420166015</v>
      </c>
      <c r="AQ1567" s="5">
        <v>360.97805786132801</v>
      </c>
      <c r="AR1567" s="5">
        <v>341.9765625</v>
      </c>
      <c r="AS1567" s="5">
        <v>346.60968017578102</v>
      </c>
      <c r="AT1567" s="5">
        <v>368.16961669921801</v>
      </c>
      <c r="AU1567" s="5">
        <v>373.00408935546801</v>
      </c>
      <c r="AV1567" s="5">
        <v>350.03192138671801</v>
      </c>
      <c r="AW1567" s="5">
        <v>363.73520914713464</v>
      </c>
      <c r="AX1567" s="5">
        <v>426.32727050781199</v>
      </c>
      <c r="AY1567" s="5">
        <v>410.58255004882801</v>
      </c>
      <c r="AZ1567" s="5">
        <v>419.62771606445301</v>
      </c>
      <c r="BA1567" s="5">
        <v>418.84584554036428</v>
      </c>
    </row>
    <row r="1568" spans="1:53" x14ac:dyDescent="0.2">
      <c r="A1568" s="1">
        <v>1565</v>
      </c>
      <c r="B1568" s="1" t="s">
        <v>6281</v>
      </c>
      <c r="C1568" s="1" t="s">
        <v>6282</v>
      </c>
      <c r="D1568" s="1" t="s">
        <v>6283</v>
      </c>
      <c r="E1568" s="1" t="s">
        <v>6284</v>
      </c>
      <c r="F1568" s="5">
        <v>132.74517822265599</v>
      </c>
      <c r="G1568" s="5">
        <v>89.080726623535099</v>
      </c>
      <c r="H1568" s="5">
        <v>106.02812957763599</v>
      </c>
      <c r="I1568" s="5">
        <v>109.28467814127571</v>
      </c>
      <c r="J1568" s="5">
        <v>116.783653259277</v>
      </c>
      <c r="K1568" s="5">
        <v>99.535835266113196</v>
      </c>
      <c r="L1568" s="5">
        <v>101.77089691162099</v>
      </c>
      <c r="M1568" s="5">
        <v>106.03012847900374</v>
      </c>
      <c r="O1568" s="5">
        <v>142.07571411132801</v>
      </c>
      <c r="P1568" s="5">
        <v>116.435729980468</v>
      </c>
      <c r="Q1568" s="5">
        <v>129.25572204589801</v>
      </c>
      <c r="R1568" s="5">
        <v>137.42240905761699</v>
      </c>
      <c r="S1568" s="5">
        <v>95.827850341796804</v>
      </c>
      <c r="T1568" s="5">
        <v>123.42138671875</v>
      </c>
      <c r="U1568" s="5">
        <v>118.89054870605459</v>
      </c>
      <c r="V1568" s="5">
        <v>124.19154357910099</v>
      </c>
      <c r="W1568" s="5">
        <v>139.08648681640599</v>
      </c>
      <c r="X1568" s="5">
        <v>152.84469604492099</v>
      </c>
      <c r="Y1568" s="5">
        <v>138.70757548014265</v>
      </c>
      <c r="Z1568" s="5">
        <v>150.44908142089801</v>
      </c>
      <c r="AA1568" s="5">
        <v>151.08245849609301</v>
      </c>
      <c r="AB1568" s="5">
        <v>137.38592529296801</v>
      </c>
      <c r="AC1568" s="5">
        <v>146.30582173665303</v>
      </c>
      <c r="AD1568" s="5">
        <v>152.52484130859301</v>
      </c>
      <c r="AE1568" s="5">
        <v>159.73231506347599</v>
      </c>
      <c r="AF1568" s="5">
        <v>180.63209533691401</v>
      </c>
      <c r="AG1568" s="5">
        <v>164.29641723632767</v>
      </c>
      <c r="AH1568" s="5">
        <v>123.774726867675</v>
      </c>
      <c r="AI1568" s="5">
        <v>135.368072509765</v>
      </c>
      <c r="AJ1568" s="5">
        <v>161.59059143066401</v>
      </c>
      <c r="AK1568" s="5">
        <v>140.24446360270133</v>
      </c>
      <c r="AL1568" s="5">
        <v>99.833854675292898</v>
      </c>
      <c r="AM1568" s="5">
        <v>79.975402832031193</v>
      </c>
      <c r="AN1568" s="5">
        <v>95.415115356445298</v>
      </c>
      <c r="AO1568" s="5">
        <v>91.741457621256473</v>
      </c>
      <c r="AP1568" s="5">
        <v>116.658569335937</v>
      </c>
      <c r="AQ1568" s="5">
        <v>98.091201782226506</v>
      </c>
      <c r="AR1568" s="5">
        <v>119.10702514648401</v>
      </c>
      <c r="AS1568" s="5">
        <v>111.28559875488251</v>
      </c>
      <c r="AT1568" s="5">
        <v>90.807060241699205</v>
      </c>
      <c r="AU1568" s="5">
        <v>126.622764587402</v>
      </c>
      <c r="AV1568" s="5">
        <v>83.883659362792898</v>
      </c>
      <c r="AW1568" s="5">
        <v>100.43782806396472</v>
      </c>
      <c r="AX1568" s="5">
        <v>132.97132873535099</v>
      </c>
      <c r="AY1568" s="5">
        <v>151.14758300781199</v>
      </c>
      <c r="AZ1568" s="5">
        <v>152.34986877441401</v>
      </c>
      <c r="BA1568" s="5">
        <v>145.48959350585901</v>
      </c>
    </row>
    <row r="1569" spans="1:53" x14ac:dyDescent="0.2">
      <c r="A1569" s="1">
        <v>1566</v>
      </c>
      <c r="B1569" s="1" t="s">
        <v>6285</v>
      </c>
      <c r="C1569" s="1" t="s">
        <v>6286</v>
      </c>
      <c r="D1569" s="1" t="s">
        <v>6287</v>
      </c>
      <c r="E1569" s="1" t="s">
        <v>6288</v>
      </c>
      <c r="N1569" s="5">
        <v>270.14129638671801</v>
      </c>
      <c r="O1569" s="5">
        <v>256.52359008789</v>
      </c>
      <c r="P1569" s="5">
        <v>245.968338012695</v>
      </c>
      <c r="Q1569" s="5">
        <v>257.54440816243431</v>
      </c>
    </row>
    <row r="1570" spans="1:53" x14ac:dyDescent="0.2">
      <c r="A1570" s="1">
        <v>1567</v>
      </c>
      <c r="B1570" s="1" t="s">
        <v>6289</v>
      </c>
      <c r="C1570" s="1" t="s">
        <v>6290</v>
      </c>
      <c r="D1570" s="1" t="s">
        <v>6291</v>
      </c>
      <c r="E1570" s="1" t="s">
        <v>6292</v>
      </c>
      <c r="F1570" s="5">
        <v>239.646484375</v>
      </c>
      <c r="G1570" s="5">
        <v>235.21110534667901</v>
      </c>
      <c r="H1570" s="5">
        <v>246.13218688964801</v>
      </c>
      <c r="I1570" s="5">
        <v>240.32992553710901</v>
      </c>
      <c r="J1570" s="5">
        <v>220.69535827636699</v>
      </c>
      <c r="K1570" s="5">
        <v>228.67245483398401</v>
      </c>
      <c r="L1570" s="5">
        <v>224.87385559082</v>
      </c>
      <c r="M1570" s="5">
        <v>224.74722290039031</v>
      </c>
      <c r="N1570" s="5">
        <v>306.19970703125</v>
      </c>
      <c r="O1570" s="5">
        <v>282.812744140625</v>
      </c>
      <c r="P1570" s="5">
        <v>300.46151733398398</v>
      </c>
      <c r="Q1570" s="5">
        <v>296.49132283528633</v>
      </c>
      <c r="R1570" s="5">
        <v>182.98614501953099</v>
      </c>
      <c r="S1570" s="5">
        <v>172.33757019042901</v>
      </c>
      <c r="T1570" s="5">
        <v>164.67791748046801</v>
      </c>
      <c r="U1570" s="5">
        <v>173.33387756347602</v>
      </c>
      <c r="V1570" s="5">
        <v>156.20826721191401</v>
      </c>
      <c r="W1570" s="5">
        <v>144.57403564453099</v>
      </c>
      <c r="X1570" s="5">
        <v>139.40829467773401</v>
      </c>
      <c r="Y1570" s="5">
        <v>146.73019917805968</v>
      </c>
      <c r="Z1570" s="5">
        <v>250.8115234375</v>
      </c>
      <c r="AA1570" s="5">
        <v>243.34226989746</v>
      </c>
      <c r="AB1570" s="5">
        <v>250.24739074707</v>
      </c>
      <c r="AC1570" s="5">
        <v>248.13372802734332</v>
      </c>
      <c r="AD1570" s="5">
        <v>186.91542053222599</v>
      </c>
      <c r="AE1570" s="5">
        <v>183.97903442382801</v>
      </c>
      <c r="AF1570" s="5">
        <v>193.28668212890599</v>
      </c>
      <c r="AG1570" s="5">
        <v>188.06037902832</v>
      </c>
      <c r="AH1570" s="5">
        <v>126.244750976562</v>
      </c>
      <c r="AI1570" s="5">
        <v>133.74931335449199</v>
      </c>
      <c r="AJ1570" s="5">
        <v>133.641357421875</v>
      </c>
      <c r="AK1570" s="5">
        <v>131.21180725097634</v>
      </c>
      <c r="AL1570" s="5">
        <v>233.73153686523401</v>
      </c>
      <c r="AM1570" s="5">
        <v>250.90611267089801</v>
      </c>
      <c r="AN1570" s="5">
        <v>246.90377807617099</v>
      </c>
      <c r="AO1570" s="5">
        <v>243.84714253743434</v>
      </c>
      <c r="AP1570" s="5">
        <v>131.30203247070301</v>
      </c>
      <c r="AQ1570" s="5">
        <v>132.339096069335</v>
      </c>
      <c r="AR1570" s="5">
        <v>127.140975952148</v>
      </c>
      <c r="AS1570" s="5">
        <v>130.26070149739533</v>
      </c>
      <c r="AT1570" s="5">
        <v>101.508483886718</v>
      </c>
      <c r="AU1570" s="5">
        <v>97.074653625488196</v>
      </c>
      <c r="AV1570" s="5">
        <v>63.460891723632798</v>
      </c>
      <c r="AW1570" s="5">
        <v>87.348009745279668</v>
      </c>
      <c r="AX1570" s="5">
        <v>115.275520324707</v>
      </c>
      <c r="AY1570" s="5">
        <v>81.520881652832003</v>
      </c>
      <c r="AZ1570" s="5">
        <v>81.419929504394503</v>
      </c>
      <c r="BA1570" s="5">
        <v>92.738777160644489</v>
      </c>
    </row>
    <row r="1571" spans="1:53" x14ac:dyDescent="0.2">
      <c r="A1571" s="1">
        <v>1568</v>
      </c>
      <c r="B1571" s="1" t="s">
        <v>6293</v>
      </c>
      <c r="C1571" s="1" t="s">
        <v>6294</v>
      </c>
      <c r="D1571" s="1" t="s">
        <v>6295</v>
      </c>
      <c r="E1571" s="1" t="s">
        <v>6296</v>
      </c>
      <c r="N1571" s="5">
        <v>564.7578125</v>
      </c>
      <c r="O1571" s="5">
        <v>1031.1455078125</v>
      </c>
      <c r="P1571" s="5">
        <v>221.43243408203099</v>
      </c>
      <c r="Q1571" s="5">
        <v>605.77858479817701</v>
      </c>
    </row>
    <row r="1572" spans="1:53" x14ac:dyDescent="0.2">
      <c r="A1572" s="1">
        <v>1569</v>
      </c>
      <c r="B1572" s="1" t="s">
        <v>6297</v>
      </c>
      <c r="C1572" s="1" t="s">
        <v>6298</v>
      </c>
      <c r="D1572" s="1" t="s">
        <v>6299</v>
      </c>
      <c r="E1572" s="1" t="s">
        <v>6300</v>
      </c>
      <c r="F1572" s="5">
        <v>2046.78527832031</v>
      </c>
      <c r="G1572" s="5">
        <v>2178.24169921875</v>
      </c>
      <c r="H1572" s="5">
        <v>2051.13842773437</v>
      </c>
      <c r="I1572" s="5">
        <v>2092.0551350911433</v>
      </c>
      <c r="J1572" s="5">
        <v>1939.4658203125</v>
      </c>
      <c r="K1572" s="5">
        <v>1961.64721679687</v>
      </c>
      <c r="L1572" s="5">
        <v>1942.33642578125</v>
      </c>
      <c r="M1572" s="5">
        <v>1947.8164876302064</v>
      </c>
      <c r="N1572" s="5">
        <v>4977.99853515625</v>
      </c>
      <c r="O1572" s="5">
        <v>5478.22314453125</v>
      </c>
      <c r="P1572" s="5">
        <v>5182.115234375</v>
      </c>
      <c r="Q1572" s="5">
        <v>5212.778971354167</v>
      </c>
      <c r="R1572" s="5">
        <v>3168.92724609375</v>
      </c>
      <c r="S1572" s="5">
        <v>3083.41772460937</v>
      </c>
      <c r="T1572" s="5">
        <v>3054.21752929687</v>
      </c>
      <c r="U1572" s="5">
        <v>3102.1874999999964</v>
      </c>
      <c r="V1572" s="5">
        <v>2100.95629882812</v>
      </c>
      <c r="W1572" s="5">
        <v>2150.73876953125</v>
      </c>
      <c r="X1572" s="5">
        <v>2091.7919921875</v>
      </c>
      <c r="Y1572" s="5">
        <v>2114.4956868489567</v>
      </c>
      <c r="Z1572" s="5">
        <v>1641.7509765625</v>
      </c>
      <c r="AA1572" s="5">
        <v>1675.37097167968</v>
      </c>
      <c r="AB1572" s="5">
        <v>1680.07751464843</v>
      </c>
      <c r="AC1572" s="5">
        <v>1665.7331542968702</v>
      </c>
      <c r="AD1572" s="5">
        <v>2657.61474609375</v>
      </c>
      <c r="AE1572" s="5">
        <v>2654.4189453125</v>
      </c>
      <c r="AF1572" s="5">
        <v>2567.54956054687</v>
      </c>
      <c r="AG1572" s="5">
        <v>2626.5277506510397</v>
      </c>
      <c r="AH1572" s="5">
        <v>2524.80224609375</v>
      </c>
      <c r="AI1572" s="5">
        <v>2604.00024414062</v>
      </c>
      <c r="AJ1572" s="5">
        <v>2462.27612304687</v>
      </c>
      <c r="AK1572" s="5">
        <v>2530.3595377604129</v>
      </c>
      <c r="AL1572" s="5">
        <v>5511.3701171875</v>
      </c>
      <c r="AM1572" s="5">
        <v>5255.15478515625</v>
      </c>
      <c r="AN1572" s="5">
        <v>5361.123046875</v>
      </c>
      <c r="AO1572" s="5">
        <v>5375.882649739583</v>
      </c>
      <c r="AP1572" s="5">
        <v>2580.82348632812</v>
      </c>
      <c r="AQ1572" s="5">
        <v>2547.51538085937</v>
      </c>
      <c r="AR1572" s="5">
        <v>2621.1240234375</v>
      </c>
      <c r="AS1572" s="5">
        <v>2583.1542968749968</v>
      </c>
      <c r="AT1572" s="5">
        <v>2313.388671875</v>
      </c>
      <c r="AU1572" s="5">
        <v>2486.65795898437</v>
      </c>
      <c r="AV1572" s="5">
        <v>2163.94799804687</v>
      </c>
      <c r="AW1572" s="5">
        <v>2321.3315429687464</v>
      </c>
      <c r="AX1572" s="5">
        <v>2399.83032226562</v>
      </c>
      <c r="AY1572" s="5">
        <v>2368.04321289062</v>
      </c>
      <c r="AZ1572" s="5">
        <v>2452.59643554687</v>
      </c>
      <c r="BA1572" s="5">
        <v>2406.8233235677035</v>
      </c>
    </row>
    <row r="1573" spans="1:53" x14ac:dyDescent="0.2">
      <c r="A1573" s="1">
        <v>1570</v>
      </c>
      <c r="B1573" s="1" t="s">
        <v>6301</v>
      </c>
      <c r="C1573" s="1" t="s">
        <v>6302</v>
      </c>
      <c r="D1573" s="1" t="s">
        <v>6303</v>
      </c>
      <c r="E1573" s="1" t="s">
        <v>6304</v>
      </c>
      <c r="F1573" s="5">
        <v>12574.8134765625</v>
      </c>
      <c r="G1573" s="5">
        <v>13057.0703125</v>
      </c>
      <c r="H1573" s="5">
        <v>13395.166015625</v>
      </c>
      <c r="I1573" s="5">
        <v>13009.0166015625</v>
      </c>
      <c r="J1573" s="5">
        <v>12980.591796875</v>
      </c>
      <c r="K1573" s="5">
        <v>13570.6572265625</v>
      </c>
      <c r="L1573" s="5">
        <v>13137.2158203125</v>
      </c>
      <c r="M1573" s="5">
        <v>13229.48828125</v>
      </c>
      <c r="N1573" s="5">
        <v>28970.44140625</v>
      </c>
      <c r="O1573" s="5">
        <v>29522.220703125</v>
      </c>
      <c r="P1573" s="5">
        <v>29507.6484375</v>
      </c>
      <c r="Q1573" s="5">
        <v>29333.436848958332</v>
      </c>
      <c r="R1573" s="5">
        <v>23514.4453125</v>
      </c>
      <c r="S1573" s="5">
        <v>20455.478515625</v>
      </c>
      <c r="T1573" s="5">
        <v>21621.255859375</v>
      </c>
      <c r="U1573" s="5">
        <v>21863.7265625</v>
      </c>
      <c r="V1573" s="5">
        <v>12668.8681640625</v>
      </c>
      <c r="W1573" s="5">
        <v>12961.1083984375</v>
      </c>
      <c r="X1573" s="5">
        <v>12489.1904296875</v>
      </c>
      <c r="Y1573" s="5">
        <v>12706.388997395834</v>
      </c>
      <c r="Z1573" s="5">
        <v>12087.9765625</v>
      </c>
      <c r="AA1573" s="5">
        <v>12027.275390625</v>
      </c>
      <c r="AB1573" s="5">
        <v>11704.7490234375</v>
      </c>
      <c r="AC1573" s="5">
        <v>11940.000325520834</v>
      </c>
      <c r="AD1573" s="5">
        <v>11187.2861328125</v>
      </c>
      <c r="AE1573" s="5">
        <v>11153.203125</v>
      </c>
      <c r="AF1573" s="5">
        <v>11191.193359375</v>
      </c>
      <c r="AG1573" s="5">
        <v>11177.2275390625</v>
      </c>
      <c r="AH1573" s="5">
        <v>11562.4833984375</v>
      </c>
      <c r="AI1573" s="5">
        <v>12188.1845703125</v>
      </c>
      <c r="AJ1573" s="5">
        <v>11146.54296875</v>
      </c>
      <c r="AK1573" s="5">
        <v>11632.403645833334</v>
      </c>
      <c r="AL1573" s="5">
        <v>32160.46484375</v>
      </c>
      <c r="AM1573" s="5">
        <v>32652.078125</v>
      </c>
      <c r="AN1573" s="5">
        <v>32360.376953125</v>
      </c>
      <c r="AO1573" s="5">
        <v>32390.973307291668</v>
      </c>
      <c r="AP1573" s="5">
        <v>18786.138671875</v>
      </c>
      <c r="AQ1573" s="5">
        <v>18360.078125</v>
      </c>
      <c r="AR1573" s="5">
        <v>18834.3828125</v>
      </c>
      <c r="AS1573" s="5">
        <v>18660.199869791668</v>
      </c>
      <c r="AT1573" s="5">
        <v>16786.1328125</v>
      </c>
      <c r="AU1573" s="5">
        <v>15215.3037109375</v>
      </c>
      <c r="AV1573" s="5">
        <v>17899.5703125</v>
      </c>
      <c r="AW1573" s="5">
        <v>16633.6689453125</v>
      </c>
      <c r="AX1573" s="5">
        <v>13855.248046875</v>
      </c>
      <c r="AY1573" s="5">
        <v>14296.34375</v>
      </c>
      <c r="AZ1573" s="5">
        <v>14283.935546875</v>
      </c>
      <c r="BA1573" s="5">
        <v>14145.17578125</v>
      </c>
    </row>
    <row r="1574" spans="1:53" x14ac:dyDescent="0.2">
      <c r="A1574" s="1">
        <v>1571</v>
      </c>
      <c r="B1574" s="1" t="s">
        <v>6305</v>
      </c>
      <c r="C1574" s="1" t="s">
        <v>6306</v>
      </c>
      <c r="D1574" s="1" t="s">
        <v>6307</v>
      </c>
      <c r="E1574" s="1" t="s">
        <v>6308</v>
      </c>
      <c r="F1574" s="5">
        <v>203.211669921875</v>
      </c>
      <c r="G1574" s="5">
        <v>219.35693359375</v>
      </c>
      <c r="H1574" s="5">
        <v>200.81747436523401</v>
      </c>
      <c r="I1574" s="5">
        <v>207.79535929361967</v>
      </c>
      <c r="J1574" s="5">
        <v>194.68745422363199</v>
      </c>
      <c r="K1574" s="5">
        <v>197.24781799316401</v>
      </c>
      <c r="L1574" s="5">
        <v>190.25128173828099</v>
      </c>
      <c r="M1574" s="5">
        <v>194.06218465169232</v>
      </c>
      <c r="N1574" s="5">
        <v>583.827392578125</v>
      </c>
      <c r="O1574" s="5">
        <v>562.035400390625</v>
      </c>
      <c r="P1574" s="5">
        <v>554.91162109375</v>
      </c>
      <c r="Q1574" s="5">
        <v>566.9248046875</v>
      </c>
      <c r="R1574" s="5">
        <v>227.615631103515</v>
      </c>
      <c r="S1574" s="5">
        <v>209.25228881835901</v>
      </c>
      <c r="T1574" s="5">
        <v>227.518142700195</v>
      </c>
      <c r="U1574" s="5">
        <v>221.46202087402298</v>
      </c>
      <c r="V1574" s="5">
        <v>173.43316650390599</v>
      </c>
      <c r="W1574" s="5">
        <v>178.11180114746</v>
      </c>
      <c r="X1574" s="5">
        <v>156.15521240234301</v>
      </c>
      <c r="Y1574" s="5">
        <v>169.23339335123634</v>
      </c>
      <c r="Z1574" s="5">
        <v>177.00244140625</v>
      </c>
      <c r="AA1574" s="5">
        <v>194.30810546875</v>
      </c>
      <c r="AB1574" s="5">
        <v>200.15786743164</v>
      </c>
      <c r="AC1574" s="5">
        <v>190.48947143554665</v>
      </c>
      <c r="AD1574" s="5">
        <v>221.554443359375</v>
      </c>
      <c r="AE1574" s="5">
        <v>243.44195556640599</v>
      </c>
      <c r="AF1574" s="5">
        <v>203.85476684570301</v>
      </c>
      <c r="AG1574" s="5">
        <v>222.95038859049467</v>
      </c>
      <c r="AH1574" s="5">
        <v>203.39051818847599</v>
      </c>
      <c r="AI1574" s="5">
        <v>170.25964355468699</v>
      </c>
      <c r="AJ1574" s="5">
        <v>201.95927429199199</v>
      </c>
      <c r="AK1574" s="5">
        <v>191.86981201171832</v>
      </c>
      <c r="AL1574" s="5">
        <v>306.16009521484301</v>
      </c>
      <c r="AM1574" s="5">
        <v>313.501708984375</v>
      </c>
      <c r="AN1574" s="5">
        <v>333.022216796875</v>
      </c>
      <c r="AO1574" s="5">
        <v>317.56134033203102</v>
      </c>
      <c r="AP1574" s="5">
        <v>187.08239746093699</v>
      </c>
      <c r="AQ1574" s="5">
        <v>187.64291381835901</v>
      </c>
      <c r="AR1574" s="5">
        <v>190.37382507324199</v>
      </c>
      <c r="AS1574" s="5">
        <v>188.36637878417932</v>
      </c>
      <c r="AT1574" s="5">
        <v>224.20974731445301</v>
      </c>
      <c r="AU1574" s="5">
        <v>294.17208862304602</v>
      </c>
      <c r="AV1574" s="5">
        <v>182.05793762207</v>
      </c>
      <c r="AW1574" s="5">
        <v>233.47992451985635</v>
      </c>
      <c r="AX1574" s="5">
        <v>166.19523620605401</v>
      </c>
      <c r="AY1574" s="5">
        <v>153.50096130371</v>
      </c>
      <c r="AZ1574" s="5">
        <v>147.81205749511699</v>
      </c>
      <c r="BA1574" s="5">
        <v>155.836085001627</v>
      </c>
    </row>
    <row r="1575" spans="1:53" x14ac:dyDescent="0.2">
      <c r="A1575" s="1">
        <v>1572</v>
      </c>
      <c r="B1575" s="1" t="s">
        <v>6309</v>
      </c>
      <c r="C1575" s="1" t="s">
        <v>6310</v>
      </c>
      <c r="D1575" s="1" t="s">
        <v>6311</v>
      </c>
      <c r="E1575" s="1" t="s">
        <v>6312</v>
      </c>
      <c r="F1575" s="5">
        <v>63.726593017578097</v>
      </c>
      <c r="G1575" s="5">
        <v>57.4091796875</v>
      </c>
      <c r="H1575" s="5">
        <v>58.001434326171797</v>
      </c>
      <c r="I1575" s="5">
        <v>59.712402343749964</v>
      </c>
      <c r="J1575" s="5">
        <v>63.632728576660099</v>
      </c>
      <c r="K1575" s="5">
        <v>54.641452789306598</v>
      </c>
      <c r="L1575" s="5">
        <v>61.145881652832003</v>
      </c>
      <c r="M1575" s="5">
        <v>59.806687672932902</v>
      </c>
      <c r="N1575" s="5">
        <v>175.42720031738199</v>
      </c>
      <c r="O1575" s="5">
        <v>170.37937927246</v>
      </c>
      <c r="P1575" s="5">
        <v>173.82456970214801</v>
      </c>
      <c r="Q1575" s="5">
        <v>173.21038309733001</v>
      </c>
      <c r="R1575" s="5">
        <v>78.543960571289006</v>
      </c>
      <c r="S1575" s="5">
        <v>76.5908203125</v>
      </c>
      <c r="T1575" s="5">
        <v>76.980651855468693</v>
      </c>
      <c r="U1575" s="5">
        <v>77.371810913085895</v>
      </c>
      <c r="V1575" s="5">
        <v>81.234024047851506</v>
      </c>
      <c r="W1575" s="5">
        <v>92.449798583984304</v>
      </c>
      <c r="X1575" s="5">
        <v>75.501060485839801</v>
      </c>
      <c r="Y1575" s="5">
        <v>83.061627705891866</v>
      </c>
      <c r="Z1575" s="5">
        <v>74.964630126953097</v>
      </c>
      <c r="AA1575" s="5">
        <v>44.710601806640597</v>
      </c>
      <c r="AB1575" s="5">
        <v>53.016189575195298</v>
      </c>
      <c r="AC1575" s="5">
        <v>57.563807169596338</v>
      </c>
      <c r="AD1575" s="5">
        <v>126.17237091064401</v>
      </c>
      <c r="AE1575" s="5">
        <v>130.90557861328099</v>
      </c>
      <c r="AF1575" s="5">
        <v>130.01283264160099</v>
      </c>
      <c r="AG1575" s="5">
        <v>129.03026072184198</v>
      </c>
      <c r="AH1575" s="5">
        <v>95.943092346191406</v>
      </c>
      <c r="AI1575" s="5">
        <v>122.88116455078099</v>
      </c>
      <c r="AJ1575" s="5">
        <v>106.09099578857401</v>
      </c>
      <c r="AK1575" s="5">
        <v>108.30508422851547</v>
      </c>
      <c r="AL1575" s="5">
        <v>163.89244079589801</v>
      </c>
      <c r="AM1575" s="5">
        <v>149.18191528320301</v>
      </c>
      <c r="AN1575" s="5">
        <v>151.03091430664</v>
      </c>
      <c r="AO1575" s="5">
        <v>154.70175679524701</v>
      </c>
      <c r="AP1575" s="5">
        <v>119.08575439453099</v>
      </c>
      <c r="AQ1575" s="5">
        <v>115.48177337646401</v>
      </c>
      <c r="AR1575" s="5">
        <v>100.74553680419901</v>
      </c>
      <c r="AS1575" s="5">
        <v>111.77102152506467</v>
      </c>
      <c r="AT1575" s="5">
        <v>55.858341217041001</v>
      </c>
      <c r="AU1575" s="5">
        <v>70.236114501953097</v>
      </c>
      <c r="AV1575" s="5">
        <v>53.761558532714801</v>
      </c>
      <c r="AW1575" s="5">
        <v>59.952004750569635</v>
      </c>
      <c r="AX1575" s="5">
        <v>49.825222015380803</v>
      </c>
      <c r="AY1575" s="5">
        <v>50.378982543945298</v>
      </c>
      <c r="AZ1575" s="5">
        <v>44.206459045410099</v>
      </c>
      <c r="BA1575" s="5">
        <v>48.136887868245402</v>
      </c>
    </row>
    <row r="1576" spans="1:53" x14ac:dyDescent="0.2">
      <c r="A1576" s="1">
        <v>1573</v>
      </c>
      <c r="B1576" s="1" t="s">
        <v>6313</v>
      </c>
      <c r="C1576" s="1" t="s">
        <v>6314</v>
      </c>
      <c r="D1576" s="1" t="s">
        <v>6315</v>
      </c>
      <c r="E1576" s="1" t="s">
        <v>6316</v>
      </c>
      <c r="F1576" s="5">
        <v>606.15728759765602</v>
      </c>
      <c r="G1576" s="5">
        <v>630.371826171875</v>
      </c>
      <c r="H1576" s="5">
        <v>603.482177734375</v>
      </c>
      <c r="I1576" s="5">
        <v>613.33709716796864</v>
      </c>
      <c r="J1576" s="5">
        <v>661.83728027343705</v>
      </c>
      <c r="K1576" s="5">
        <v>636.7890625</v>
      </c>
      <c r="L1576" s="5">
        <v>621.76916503906205</v>
      </c>
      <c r="M1576" s="5">
        <v>640.13183593749966</v>
      </c>
      <c r="N1576" s="5">
        <v>536.31524658203102</v>
      </c>
      <c r="O1576" s="5">
        <v>552.641357421875</v>
      </c>
      <c r="P1576" s="5">
        <v>526.30822753906205</v>
      </c>
      <c r="Q1576" s="5">
        <v>538.42161051432265</v>
      </c>
      <c r="R1576" s="5">
        <v>629.07922363281205</v>
      </c>
      <c r="S1576" s="5">
        <v>651.76165771484295</v>
      </c>
      <c r="T1576" s="5">
        <v>659.52746582031205</v>
      </c>
      <c r="U1576" s="5">
        <v>646.78944905598894</v>
      </c>
      <c r="V1576" s="5">
        <v>544.86145019531205</v>
      </c>
      <c r="W1576" s="5">
        <v>563.33447265625</v>
      </c>
      <c r="X1576" s="5">
        <v>522.50646972656205</v>
      </c>
      <c r="Y1576" s="5">
        <v>543.56746419270803</v>
      </c>
      <c r="Z1576" s="5">
        <v>612.125</v>
      </c>
      <c r="AA1576" s="5">
        <v>625.55877685546795</v>
      </c>
      <c r="AB1576" s="5">
        <v>607.688720703125</v>
      </c>
      <c r="AC1576" s="5">
        <v>615.12416585286428</v>
      </c>
      <c r="AD1576" s="5">
        <v>487.97857666015602</v>
      </c>
      <c r="AE1576" s="5">
        <v>498.798828125</v>
      </c>
      <c r="AF1576" s="5">
        <v>512.84210205078102</v>
      </c>
      <c r="AG1576" s="5">
        <v>499.87316894531233</v>
      </c>
      <c r="AH1576" s="5">
        <v>560.44073486328102</v>
      </c>
      <c r="AI1576" s="5">
        <v>546.38104248046795</v>
      </c>
      <c r="AJ1576" s="5">
        <v>556.10931396484295</v>
      </c>
      <c r="AK1576" s="5">
        <v>554.31036376953068</v>
      </c>
      <c r="AL1576" s="5">
        <v>587.27056884765602</v>
      </c>
      <c r="AM1576" s="5">
        <v>586.31707763671795</v>
      </c>
      <c r="AN1576" s="5">
        <v>580.26153564453102</v>
      </c>
      <c r="AO1576" s="5">
        <v>584.61639404296841</v>
      </c>
      <c r="AP1576" s="5">
        <v>848.46075439453102</v>
      </c>
      <c r="AQ1576" s="5">
        <v>906.72369384765602</v>
      </c>
      <c r="AR1576" s="5">
        <v>842.07568359375</v>
      </c>
      <c r="AS1576" s="5">
        <v>865.75337727864564</v>
      </c>
      <c r="AT1576" s="5">
        <v>571.90545654296795</v>
      </c>
      <c r="AU1576" s="5">
        <v>680.77178955078102</v>
      </c>
      <c r="AV1576" s="5">
        <v>551.59503173828102</v>
      </c>
      <c r="AW1576" s="5">
        <v>601.42409261067667</v>
      </c>
      <c r="AX1576" s="5">
        <v>561.42279052734295</v>
      </c>
      <c r="AY1576" s="5">
        <v>562.02355957031205</v>
      </c>
      <c r="AZ1576" s="5">
        <v>564.76861572265602</v>
      </c>
      <c r="BA1576" s="5">
        <v>562.73832194010367</v>
      </c>
    </row>
    <row r="1577" spans="1:53" x14ac:dyDescent="0.2">
      <c r="A1577" s="1">
        <v>1574</v>
      </c>
      <c r="B1577" s="1" t="s">
        <v>6317</v>
      </c>
      <c r="C1577" s="1" t="s">
        <v>6318</v>
      </c>
      <c r="D1577" s="1" t="s">
        <v>6319</v>
      </c>
      <c r="E1577" s="1" t="s">
        <v>6320</v>
      </c>
      <c r="F1577" s="5">
        <v>284.5888671875</v>
      </c>
      <c r="G1577" s="5">
        <v>291.698150634765</v>
      </c>
      <c r="H1577" s="5">
        <v>294.32037353515602</v>
      </c>
      <c r="I1577" s="5">
        <v>290.20246378580697</v>
      </c>
      <c r="J1577" s="5">
        <v>322.57440185546801</v>
      </c>
      <c r="K1577" s="5">
        <v>293.50296020507801</v>
      </c>
      <c r="L1577" s="5">
        <v>286.58770751953102</v>
      </c>
      <c r="M1577" s="5">
        <v>300.88835652669235</v>
      </c>
      <c r="N1577" s="5">
        <v>333.47537231445301</v>
      </c>
      <c r="O1577" s="5">
        <v>341.90396118164</v>
      </c>
      <c r="P1577" s="5">
        <v>343.83969116210898</v>
      </c>
      <c r="Q1577" s="5">
        <v>339.73967488606735</v>
      </c>
      <c r="R1577" s="5">
        <v>197.88784790039</v>
      </c>
      <c r="S1577" s="5">
        <v>220.07675170898401</v>
      </c>
      <c r="T1577" s="5">
        <v>228.77197265625</v>
      </c>
      <c r="U1577" s="5">
        <v>215.57885742187466</v>
      </c>
      <c r="V1577" s="5">
        <v>263.54187011718699</v>
      </c>
      <c r="W1577" s="5">
        <v>259.56103515625</v>
      </c>
      <c r="X1577" s="5">
        <v>259.80960083007801</v>
      </c>
      <c r="Y1577" s="5">
        <v>260.97083536783833</v>
      </c>
      <c r="Z1577" s="5">
        <v>235.98634338378901</v>
      </c>
      <c r="AA1577" s="5">
        <v>243.94448852539</v>
      </c>
      <c r="AB1577" s="5">
        <v>231.30343627929599</v>
      </c>
      <c r="AC1577" s="5">
        <v>237.07808939615833</v>
      </c>
      <c r="AD1577" s="5">
        <v>288.19003295898398</v>
      </c>
      <c r="AE1577" s="5">
        <v>281.31268310546801</v>
      </c>
      <c r="AF1577" s="5">
        <v>291.11019897460898</v>
      </c>
      <c r="AG1577" s="5">
        <v>286.87097167968699</v>
      </c>
      <c r="AH1577" s="5">
        <v>269.287017822265</v>
      </c>
      <c r="AI1577" s="5">
        <v>264.59732055664</v>
      </c>
      <c r="AJ1577" s="5">
        <v>273.06588745117102</v>
      </c>
      <c r="AK1577" s="5">
        <v>268.98340861002538</v>
      </c>
      <c r="AL1577" s="5">
        <v>286.29550170898398</v>
      </c>
      <c r="AM1577" s="5">
        <v>263.11444091796801</v>
      </c>
      <c r="AN1577" s="5">
        <v>282.88583374023398</v>
      </c>
      <c r="AO1577" s="5">
        <v>277.43192545572862</v>
      </c>
      <c r="AP1577" s="5">
        <v>221.69595336914</v>
      </c>
      <c r="AQ1577" s="5">
        <v>231.73742675781199</v>
      </c>
      <c r="AR1577" s="5">
        <v>224.93270874023401</v>
      </c>
      <c r="AS1577" s="5">
        <v>226.12202962239533</v>
      </c>
      <c r="AT1577" s="5">
        <v>283.35302734375</v>
      </c>
      <c r="AU1577" s="5">
        <v>298.20834350585898</v>
      </c>
      <c r="AV1577" s="5">
        <v>322.38296508789</v>
      </c>
      <c r="AW1577" s="5">
        <v>301.31477864583297</v>
      </c>
      <c r="AX1577" s="5">
        <v>279.48452758789</v>
      </c>
      <c r="AY1577" s="5">
        <v>225.12716674804599</v>
      </c>
      <c r="AZ1577" s="5">
        <v>234.54365539550699</v>
      </c>
      <c r="BA1577" s="5">
        <v>246.38511657714767</v>
      </c>
    </row>
    <row r="1578" spans="1:53" x14ac:dyDescent="0.2">
      <c r="A1578" s="1">
        <v>1575</v>
      </c>
      <c r="B1578" s="1" t="s">
        <v>6321</v>
      </c>
      <c r="C1578" s="1" t="s">
        <v>6322</v>
      </c>
      <c r="D1578" s="1" t="s">
        <v>6323</v>
      </c>
      <c r="E1578" s="1" t="s">
        <v>6324</v>
      </c>
      <c r="N1578" s="5">
        <v>1369.21264648437</v>
      </c>
      <c r="O1578" s="5">
        <v>643.95330810546795</v>
      </c>
      <c r="P1578" s="5">
        <v>633.01324462890602</v>
      </c>
      <c r="Q1578" s="5">
        <v>882.05973307291458</v>
      </c>
      <c r="AM1578" s="5">
        <v>156.76776123046801</v>
      </c>
      <c r="AO1578" s="5">
        <v>156.76776123046801</v>
      </c>
    </row>
    <row r="1579" spans="1:53" x14ac:dyDescent="0.2">
      <c r="A1579" s="1">
        <v>1576</v>
      </c>
      <c r="B1579" s="1" t="s">
        <v>6325</v>
      </c>
      <c r="C1579" s="1" t="s">
        <v>6326</v>
      </c>
      <c r="D1579" s="1" t="s">
        <v>6327</v>
      </c>
      <c r="E1579" s="1" t="s">
        <v>6328</v>
      </c>
      <c r="F1579" s="5">
        <v>2203.68115234375</v>
      </c>
      <c r="G1579" s="5">
        <v>2235.8818359375</v>
      </c>
      <c r="H1579" s="5">
        <v>2235.48950195312</v>
      </c>
      <c r="I1579" s="5">
        <v>2225.0174967447897</v>
      </c>
      <c r="J1579" s="5">
        <v>2161.60424804687</v>
      </c>
      <c r="K1579" s="5">
        <v>2172.33447265625</v>
      </c>
      <c r="L1579" s="5">
        <v>2181.66796875</v>
      </c>
      <c r="M1579" s="5">
        <v>2171.8688964843732</v>
      </c>
      <c r="N1579" s="5">
        <v>1113.92248535156</v>
      </c>
      <c r="O1579" s="5">
        <v>1111.39721679687</v>
      </c>
      <c r="P1579" s="5">
        <v>1109.02355957031</v>
      </c>
      <c r="Q1579" s="5">
        <v>1111.4477539062466</v>
      </c>
      <c r="R1579" s="5">
        <v>1625.89892578125</v>
      </c>
      <c r="S1579" s="5">
        <v>1601.50842285156</v>
      </c>
      <c r="T1579" s="5">
        <v>1595.10729980468</v>
      </c>
      <c r="U1579" s="5">
        <v>1607.5048828124966</v>
      </c>
      <c r="V1579" s="5">
        <v>3078.90991210937</v>
      </c>
      <c r="W1579" s="5">
        <v>3177.22900390625</v>
      </c>
      <c r="X1579" s="5">
        <v>3128.11743164062</v>
      </c>
      <c r="Y1579" s="5">
        <v>3128.0854492187464</v>
      </c>
      <c r="Z1579" s="5">
        <v>2546.31103515625</v>
      </c>
      <c r="AA1579" s="5">
        <v>2545.66943359375</v>
      </c>
      <c r="AB1579" s="5">
        <v>2547.10034179687</v>
      </c>
      <c r="AC1579" s="5">
        <v>2546.3602701822897</v>
      </c>
      <c r="AD1579" s="5">
        <v>2202.75439453125</v>
      </c>
      <c r="AE1579" s="5">
        <v>2128.27124023437</v>
      </c>
      <c r="AF1579" s="5">
        <v>2145.29223632812</v>
      </c>
      <c r="AG1579" s="5">
        <v>2158.7726236979129</v>
      </c>
      <c r="AH1579" s="5">
        <v>1950.16296386718</v>
      </c>
      <c r="AI1579" s="5">
        <v>1983.6376953125</v>
      </c>
      <c r="AJ1579" s="5">
        <v>1929.49584960937</v>
      </c>
      <c r="AK1579" s="5">
        <v>1954.4321695963499</v>
      </c>
      <c r="AL1579" s="5">
        <v>1054.09545898437</v>
      </c>
      <c r="AM1579" s="5">
        <v>1068.43383789062</v>
      </c>
      <c r="AN1579" s="5">
        <v>1128.43811035156</v>
      </c>
      <c r="AO1579" s="5">
        <v>1083.6558024088499</v>
      </c>
      <c r="AP1579" s="5">
        <v>1652.55480957031</v>
      </c>
      <c r="AQ1579" s="5">
        <v>1668.150390625</v>
      </c>
      <c r="AR1579" s="5">
        <v>1647.39404296875</v>
      </c>
      <c r="AS1579" s="5">
        <v>1656.0330810546866</v>
      </c>
      <c r="AT1579" s="5">
        <v>2941.84887695312</v>
      </c>
      <c r="AU1579" s="5">
        <v>2758.05224609375</v>
      </c>
      <c r="AV1579" s="5">
        <v>2832.76293945312</v>
      </c>
      <c r="AW1579" s="5">
        <v>2844.2213541666629</v>
      </c>
      <c r="AX1579" s="5">
        <v>2594.26953125</v>
      </c>
      <c r="AY1579" s="5">
        <v>2453.791015625</v>
      </c>
      <c r="AZ1579" s="5">
        <v>2538.02124023437</v>
      </c>
      <c r="BA1579" s="5">
        <v>2528.6939290364567</v>
      </c>
    </row>
    <row r="1580" spans="1:53" x14ac:dyDescent="0.2">
      <c r="A1580" s="1">
        <v>1577</v>
      </c>
      <c r="B1580" s="1" t="s">
        <v>6329</v>
      </c>
      <c r="C1580" s="1" t="s">
        <v>6330</v>
      </c>
      <c r="D1580" s="1" t="s">
        <v>6331</v>
      </c>
      <c r="E1580" s="1" t="s">
        <v>6332</v>
      </c>
      <c r="F1580" s="5">
        <v>1172.73156738281</v>
      </c>
      <c r="G1580" s="5">
        <v>1170.24658203125</v>
      </c>
      <c r="H1580" s="5">
        <v>1122.67749023437</v>
      </c>
      <c r="I1580" s="5">
        <v>1155.2185465494765</v>
      </c>
      <c r="J1580" s="5">
        <v>1171.23876953125</v>
      </c>
      <c r="K1580" s="5">
        <v>1175.76770019531</v>
      </c>
      <c r="L1580" s="5">
        <v>1238.44812011718</v>
      </c>
      <c r="M1580" s="5">
        <v>1195.1515299479133</v>
      </c>
      <c r="N1580" s="5">
        <v>776.3701171875</v>
      </c>
      <c r="O1580" s="5">
        <v>734.42156982421795</v>
      </c>
      <c r="P1580" s="5">
        <v>782.20153808593705</v>
      </c>
      <c r="Q1580" s="5">
        <v>764.33107503255167</v>
      </c>
      <c r="R1580" s="5">
        <v>790.810791015625</v>
      </c>
      <c r="S1580" s="5">
        <v>835.44396972656205</v>
      </c>
      <c r="T1580" s="5">
        <v>824.53436279296795</v>
      </c>
      <c r="U1580" s="5">
        <v>816.92970784505167</v>
      </c>
      <c r="V1580" s="5">
        <v>931.72369384765602</v>
      </c>
      <c r="W1580" s="5">
        <v>942.963134765625</v>
      </c>
      <c r="X1580" s="5">
        <v>932.47137451171795</v>
      </c>
      <c r="Y1580" s="5">
        <v>935.7194010416664</v>
      </c>
      <c r="Z1580" s="5">
        <v>1156.60754394531</v>
      </c>
      <c r="AA1580" s="5">
        <v>1345.68505859375</v>
      </c>
      <c r="AB1580" s="5">
        <v>1207.74487304687</v>
      </c>
      <c r="AC1580" s="5">
        <v>1236.6791585286433</v>
      </c>
      <c r="AD1580" s="5">
        <v>973.371826171875</v>
      </c>
      <c r="AE1580" s="5">
        <v>969.848876953125</v>
      </c>
      <c r="AF1580" s="5">
        <v>898.22735595703102</v>
      </c>
      <c r="AG1580" s="5">
        <v>947.14935302734375</v>
      </c>
      <c r="AH1580" s="5">
        <v>844.49969482421795</v>
      </c>
      <c r="AI1580" s="5">
        <v>892.00225830078102</v>
      </c>
      <c r="AJ1580" s="5">
        <v>821.81365966796795</v>
      </c>
      <c r="AK1580" s="5">
        <v>852.77187093098894</v>
      </c>
      <c r="AL1580" s="5">
        <v>499.32067871093699</v>
      </c>
      <c r="AM1580" s="5">
        <v>500.81478881835898</v>
      </c>
      <c r="AN1580" s="5">
        <v>500.29721069335898</v>
      </c>
      <c r="AO1580" s="5">
        <v>500.1442260742183</v>
      </c>
      <c r="AP1580" s="5">
        <v>659.91101074218705</v>
      </c>
      <c r="AQ1580" s="5">
        <v>660.93615722656205</v>
      </c>
      <c r="AR1580" s="5">
        <v>670.76397705078102</v>
      </c>
      <c r="AS1580" s="5">
        <v>663.87038167317667</v>
      </c>
      <c r="AT1580" s="5">
        <v>865.94781494140602</v>
      </c>
      <c r="AU1580" s="5">
        <v>998.63671875</v>
      </c>
      <c r="AV1580" s="5">
        <v>932.24743652343705</v>
      </c>
      <c r="AW1580" s="5">
        <v>932.27732340494765</v>
      </c>
      <c r="AX1580" s="5">
        <v>920.89196777343705</v>
      </c>
      <c r="AY1580" s="5">
        <v>910.25762939453102</v>
      </c>
      <c r="AZ1580" s="5">
        <v>903.48303222656205</v>
      </c>
      <c r="BA1580" s="5">
        <v>911.54420979817678</v>
      </c>
    </row>
    <row r="1581" spans="1:53" x14ac:dyDescent="0.2">
      <c r="A1581" s="1">
        <v>1578</v>
      </c>
      <c r="B1581" s="1" t="s">
        <v>6333</v>
      </c>
      <c r="C1581" s="1" t="s">
        <v>6334</v>
      </c>
      <c r="D1581" s="1" t="s">
        <v>6335</v>
      </c>
      <c r="E1581" s="1" t="s">
        <v>6336</v>
      </c>
      <c r="F1581" s="5">
        <v>72.044250488281193</v>
      </c>
      <c r="G1581" s="5">
        <v>13.901380538940399</v>
      </c>
      <c r="H1581" s="5">
        <v>53.363204956054602</v>
      </c>
      <c r="I1581" s="5">
        <v>46.436278661092068</v>
      </c>
      <c r="J1581" s="5">
        <v>71.596275329589801</v>
      </c>
      <c r="K1581" s="5">
        <v>84.312263488769503</v>
      </c>
      <c r="L1581" s="5">
        <v>77.694839477539006</v>
      </c>
      <c r="M1581" s="5">
        <v>77.867792765299441</v>
      </c>
      <c r="N1581" s="5">
        <v>118.64519500732401</v>
      </c>
      <c r="O1581" s="5">
        <v>114.119750976562</v>
      </c>
      <c r="P1581" s="5">
        <v>97.047576904296804</v>
      </c>
      <c r="Q1581" s="5">
        <v>109.93750762939426</v>
      </c>
      <c r="R1581" s="5">
        <v>64.911521911621094</v>
      </c>
      <c r="S1581" s="5">
        <v>48.765609741210902</v>
      </c>
      <c r="T1581" s="5">
        <v>54.427360534667898</v>
      </c>
      <c r="U1581" s="5">
        <v>56.034830729166629</v>
      </c>
      <c r="V1581" s="5">
        <v>45.287822723388601</v>
      </c>
      <c r="W1581" s="5">
        <v>60.944099426269503</v>
      </c>
      <c r="X1581" s="5">
        <v>42.095924377441399</v>
      </c>
      <c r="Y1581" s="5">
        <v>49.442615509033168</v>
      </c>
      <c r="Z1581" s="5">
        <v>56.473381042480398</v>
      </c>
      <c r="AA1581" s="5">
        <v>54.789257049560497</v>
      </c>
      <c r="AB1581" s="5">
        <v>54.233180999755803</v>
      </c>
      <c r="AC1581" s="5">
        <v>55.165273030598904</v>
      </c>
      <c r="AD1581" s="5">
        <v>39.548946380615199</v>
      </c>
      <c r="AE1581" s="5">
        <v>35.65087890625</v>
      </c>
      <c r="AF1581" s="5">
        <v>50.151954650878899</v>
      </c>
      <c r="AG1581" s="5">
        <v>41.783926645914704</v>
      </c>
      <c r="AH1581" s="5">
        <v>56.324394226074197</v>
      </c>
      <c r="AI1581" s="5">
        <v>60.684722900390597</v>
      </c>
      <c r="AJ1581" s="5">
        <v>74.434829711914006</v>
      </c>
      <c r="AK1581" s="5">
        <v>63.814648946126262</v>
      </c>
      <c r="AL1581" s="5">
        <v>64.325599670410099</v>
      </c>
      <c r="AM1581" s="5">
        <v>59.335117340087798</v>
      </c>
      <c r="AN1581" s="5">
        <v>60.617225646972599</v>
      </c>
      <c r="AO1581" s="5">
        <v>61.425980885823499</v>
      </c>
      <c r="AP1581" s="5">
        <v>36.365119934082003</v>
      </c>
      <c r="AQ1581" s="5">
        <v>43.253719329833899</v>
      </c>
      <c r="AR1581" s="5">
        <v>40.291255950927699</v>
      </c>
      <c r="AS1581" s="5">
        <v>39.9700317382812</v>
      </c>
      <c r="AU1581" s="5">
        <v>63.191333770751903</v>
      </c>
      <c r="AW1581" s="5">
        <v>63.191333770751903</v>
      </c>
      <c r="AY1581" s="5">
        <v>54.056144714355398</v>
      </c>
      <c r="BA1581" s="5">
        <v>54.056144714355398</v>
      </c>
    </row>
    <row r="1582" spans="1:53" x14ac:dyDescent="0.2">
      <c r="A1582" s="1">
        <v>1579</v>
      </c>
      <c r="B1582" s="1" t="s">
        <v>6337</v>
      </c>
      <c r="C1582" s="1" t="s">
        <v>6338</v>
      </c>
      <c r="D1582" s="1" t="s">
        <v>6339</v>
      </c>
      <c r="E1582" s="1" t="s">
        <v>6340</v>
      </c>
      <c r="F1582" s="5">
        <v>579.978515625</v>
      </c>
      <c r="G1582" s="5">
        <v>233.53793334960901</v>
      </c>
      <c r="H1582" s="5">
        <v>817.91082763671795</v>
      </c>
      <c r="I1582" s="5">
        <v>543.80909220377566</v>
      </c>
      <c r="J1582" s="5">
        <v>755.73486328125</v>
      </c>
      <c r="K1582" s="5">
        <v>543.100341796875</v>
      </c>
      <c r="L1582" s="5">
        <v>639.58233642578102</v>
      </c>
      <c r="M1582" s="5">
        <v>646.13918050130201</v>
      </c>
      <c r="N1582" s="5">
        <v>300.46792602539</v>
      </c>
      <c r="O1582" s="5">
        <v>338.39193725585898</v>
      </c>
      <c r="P1582" s="5">
        <v>309.88830566406199</v>
      </c>
      <c r="Q1582" s="5">
        <v>316.24938964843699</v>
      </c>
      <c r="R1582" s="5">
        <v>677.79016113281205</v>
      </c>
      <c r="S1582" s="5">
        <v>809.63464355468705</v>
      </c>
      <c r="T1582" s="5">
        <v>805.13751220703102</v>
      </c>
      <c r="U1582" s="5">
        <v>764.18743896484341</v>
      </c>
      <c r="V1582" s="5">
        <v>1201.96667480468</v>
      </c>
      <c r="W1582" s="5">
        <v>990.68731689453102</v>
      </c>
      <c r="X1582" s="5">
        <v>1010.03674316406</v>
      </c>
      <c r="Y1582" s="5">
        <v>1067.5635782877571</v>
      </c>
      <c r="Z1582" s="5">
        <v>987.19128417968705</v>
      </c>
      <c r="AA1582" s="5">
        <v>1060.60522460937</v>
      </c>
      <c r="AB1582" s="5">
        <v>1286.82250976562</v>
      </c>
      <c r="AC1582" s="5">
        <v>1111.5396728515591</v>
      </c>
      <c r="AD1582" s="5">
        <v>1059.35607910156</v>
      </c>
      <c r="AE1582" s="5">
        <v>1015.837890625</v>
      </c>
      <c r="AF1582" s="5">
        <v>918.58660888671795</v>
      </c>
      <c r="AG1582" s="5">
        <v>997.92685953775924</v>
      </c>
      <c r="AH1582" s="5">
        <v>719.28552246093705</v>
      </c>
      <c r="AI1582" s="5">
        <v>753.64978027343705</v>
      </c>
      <c r="AJ1582" s="5">
        <v>745.955322265625</v>
      </c>
      <c r="AK1582" s="5">
        <v>739.63020833333303</v>
      </c>
      <c r="AL1582" s="5">
        <v>275.93795776367102</v>
      </c>
      <c r="AM1582" s="5">
        <v>302.93753051757801</v>
      </c>
      <c r="AN1582" s="5">
        <v>296.46334838867102</v>
      </c>
      <c r="AO1582" s="5">
        <v>291.77961222330669</v>
      </c>
      <c r="AP1582" s="5">
        <v>444.12384033203102</v>
      </c>
      <c r="AQ1582" s="5">
        <v>452.63473510742102</v>
      </c>
      <c r="AR1582" s="5">
        <v>478.16046142578102</v>
      </c>
      <c r="AS1582" s="5">
        <v>458.30634562174436</v>
      </c>
      <c r="AT1582" s="5">
        <v>672.03369140625</v>
      </c>
      <c r="AV1582" s="5">
        <v>803.12261962890602</v>
      </c>
      <c r="AW1582" s="5">
        <v>737.57815551757801</v>
      </c>
      <c r="AX1582" s="5">
        <v>675.42193603515602</v>
      </c>
      <c r="AY1582" s="5">
        <v>634.009033203125</v>
      </c>
      <c r="AZ1582" s="5">
        <v>627.92218017578102</v>
      </c>
      <c r="BA1582" s="5">
        <v>645.78438313802064</v>
      </c>
    </row>
    <row r="1583" spans="1:53" x14ac:dyDescent="0.2">
      <c r="A1583" s="1">
        <v>1580</v>
      </c>
      <c r="B1583" s="1" t="s">
        <v>6341</v>
      </c>
      <c r="C1583" s="1" t="s">
        <v>6342</v>
      </c>
      <c r="D1583" s="1" t="s">
        <v>6343</v>
      </c>
      <c r="E1583" s="1" t="s">
        <v>6344</v>
      </c>
      <c r="F1583" s="5">
        <v>61.100315093994098</v>
      </c>
      <c r="G1583" s="5">
        <v>40.445682525634702</v>
      </c>
      <c r="H1583" s="5">
        <v>54.415672302246001</v>
      </c>
      <c r="I1583" s="5">
        <v>51.9872233072916</v>
      </c>
      <c r="J1583" s="5">
        <v>55.264869689941399</v>
      </c>
      <c r="K1583" s="5">
        <v>44.492645263671797</v>
      </c>
      <c r="L1583" s="5">
        <v>59.091159820556598</v>
      </c>
      <c r="M1583" s="5">
        <v>52.949558258056605</v>
      </c>
      <c r="N1583" s="5">
        <v>97.4263916015625</v>
      </c>
      <c r="O1583" s="5">
        <v>97.8533935546875</v>
      </c>
      <c r="P1583" s="5">
        <v>93.083763122558594</v>
      </c>
      <c r="Q1583" s="5">
        <v>96.12118275960286</v>
      </c>
      <c r="R1583" s="5">
        <v>56.131542205810497</v>
      </c>
      <c r="S1583" s="5">
        <v>50.679447174072202</v>
      </c>
      <c r="T1583" s="5">
        <v>46.054244995117102</v>
      </c>
      <c r="U1583" s="5">
        <v>50.955078124999936</v>
      </c>
      <c r="V1583" s="5">
        <v>64.591758728027301</v>
      </c>
      <c r="W1583" s="5">
        <v>54.197425842285099</v>
      </c>
      <c r="X1583" s="5">
        <v>60.544971466064403</v>
      </c>
      <c r="Y1583" s="5">
        <v>59.778052012125606</v>
      </c>
      <c r="Z1583" s="5">
        <v>43.780776977538999</v>
      </c>
      <c r="AA1583" s="5">
        <v>34.417037963867102</v>
      </c>
      <c r="AB1583" s="5">
        <v>30.6767978668212</v>
      </c>
      <c r="AC1583" s="5">
        <v>36.291537602742437</v>
      </c>
      <c r="AD1583" s="5">
        <v>65.562004089355398</v>
      </c>
      <c r="AE1583" s="5">
        <v>54.756553649902301</v>
      </c>
      <c r="AF1583" s="5">
        <v>53.804119110107401</v>
      </c>
      <c r="AG1583" s="5">
        <v>58.0408922831217</v>
      </c>
      <c r="AH1583" s="5">
        <v>52.425453186035099</v>
      </c>
      <c r="AI1583" s="5">
        <v>54.937156677246001</v>
      </c>
      <c r="AJ1583" s="5">
        <v>53.216438293457003</v>
      </c>
      <c r="AK1583" s="5">
        <v>53.526349385579373</v>
      </c>
      <c r="AL1583" s="5">
        <v>82.989372253417898</v>
      </c>
      <c r="AM1583" s="5">
        <v>107.401550292968</v>
      </c>
      <c r="AN1583" s="5">
        <v>111.864936828613</v>
      </c>
      <c r="AO1583" s="5">
        <v>100.75195312499962</v>
      </c>
      <c r="AP1583" s="5">
        <v>66.834861755371094</v>
      </c>
      <c r="AQ1583" s="5">
        <v>69.204345703125</v>
      </c>
      <c r="AR1583" s="5">
        <v>63.370891571044901</v>
      </c>
      <c r="AS1583" s="5">
        <v>66.470033009847</v>
      </c>
      <c r="AT1583" s="5">
        <v>59.251186370849602</v>
      </c>
      <c r="AU1583" s="5">
        <v>81.590316772460895</v>
      </c>
      <c r="AV1583" s="5">
        <v>55.130786895751903</v>
      </c>
      <c r="AW1583" s="5">
        <v>65.324096679687457</v>
      </c>
      <c r="AX1583" s="5">
        <v>54.432285308837798</v>
      </c>
      <c r="AY1583" s="5">
        <v>58.850456237792898</v>
      </c>
      <c r="AZ1583" s="5">
        <v>66.583786010742102</v>
      </c>
      <c r="BA1583" s="5">
        <v>59.95550918579093</v>
      </c>
    </row>
    <row r="1584" spans="1:53" x14ac:dyDescent="0.2">
      <c r="A1584" s="1">
        <v>1581</v>
      </c>
      <c r="B1584" s="1" t="s">
        <v>6345</v>
      </c>
      <c r="C1584" s="1" t="s">
        <v>6346</v>
      </c>
      <c r="D1584" s="1" t="s">
        <v>6347</v>
      </c>
      <c r="E1584" s="1" t="s">
        <v>6348</v>
      </c>
      <c r="F1584" s="5">
        <v>80.094566345214801</v>
      </c>
      <c r="G1584" s="5">
        <v>86.358200073242102</v>
      </c>
      <c r="H1584" s="5">
        <v>58.479591369628899</v>
      </c>
      <c r="I1584" s="5">
        <v>74.977452596028613</v>
      </c>
      <c r="J1584" s="5">
        <v>134.240798950195</v>
      </c>
      <c r="K1584" s="5">
        <v>101.96875762939401</v>
      </c>
      <c r="L1584" s="5">
        <v>113.70196533203099</v>
      </c>
      <c r="M1584" s="5">
        <v>116.63717397053999</v>
      </c>
      <c r="N1584" s="5">
        <v>175.06532287597599</v>
      </c>
      <c r="O1584" s="5">
        <v>139.73129272460901</v>
      </c>
      <c r="P1584" s="5">
        <v>124.825386047363</v>
      </c>
      <c r="Q1584" s="5">
        <v>146.54066721598267</v>
      </c>
      <c r="R1584" s="5">
        <v>134.63935852050699</v>
      </c>
      <c r="S1584" s="5">
        <v>100.45207977294901</v>
      </c>
      <c r="T1584" s="5">
        <v>142.53852844238199</v>
      </c>
      <c r="U1584" s="5">
        <v>125.87665557861267</v>
      </c>
      <c r="V1584" s="5">
        <v>125.598945617675</v>
      </c>
      <c r="W1584" s="5">
        <v>130.11219787597599</v>
      </c>
      <c r="X1584" s="5">
        <v>126.25636291503901</v>
      </c>
      <c r="Y1584" s="5">
        <v>127.32250213623</v>
      </c>
      <c r="Z1584" s="5">
        <v>121.79866027832</v>
      </c>
      <c r="AA1584" s="5">
        <v>118.216911315917</v>
      </c>
      <c r="AB1584" s="5">
        <v>132.50288391113199</v>
      </c>
      <c r="AC1584" s="5">
        <v>124.17281850178966</v>
      </c>
      <c r="AD1584" s="5">
        <v>165.928955078125</v>
      </c>
      <c r="AE1584" s="5">
        <v>146.797927856445</v>
      </c>
      <c r="AF1584" s="5">
        <v>151.86880493164</v>
      </c>
      <c r="AG1584" s="5">
        <v>154.86522928873666</v>
      </c>
      <c r="AH1584" s="5">
        <v>133.59092712402301</v>
      </c>
      <c r="AI1584" s="5">
        <v>97.077278137207003</v>
      </c>
      <c r="AJ1584" s="5">
        <v>101.58831024169901</v>
      </c>
      <c r="AK1584" s="5">
        <v>110.75217183430966</v>
      </c>
      <c r="AL1584" s="5">
        <v>115.691856384277</v>
      </c>
      <c r="AM1584" s="5">
        <v>98.942901611328097</v>
      </c>
      <c r="AN1584" s="5">
        <v>82.074592590332003</v>
      </c>
      <c r="AO1584" s="5">
        <v>98.903116861979029</v>
      </c>
      <c r="AP1584" s="5">
        <v>87.665313720703097</v>
      </c>
      <c r="AQ1584" s="5">
        <v>101.844177246093</v>
      </c>
      <c r="AR1584" s="5">
        <v>71.730308532714801</v>
      </c>
      <c r="AS1584" s="5">
        <v>87.079933166503622</v>
      </c>
      <c r="AT1584" s="5">
        <v>110.59091186523401</v>
      </c>
      <c r="AU1584" s="5">
        <v>126.63002777099599</v>
      </c>
      <c r="AV1584" s="5">
        <v>66.755203247070298</v>
      </c>
      <c r="AW1584" s="5">
        <v>101.32538096110011</v>
      </c>
      <c r="AX1584" s="5">
        <v>81.686943054199205</v>
      </c>
      <c r="AY1584" s="5">
        <v>82.242393493652301</v>
      </c>
      <c r="AZ1584" s="5">
        <v>99.619300842285099</v>
      </c>
      <c r="BA1584" s="5">
        <v>87.849545796712206</v>
      </c>
    </row>
    <row r="1585" spans="1:53" x14ac:dyDescent="0.2">
      <c r="A1585" s="1">
        <v>1582</v>
      </c>
      <c r="B1585" s="1" t="s">
        <v>6349</v>
      </c>
      <c r="C1585" s="1" t="s">
        <v>6350</v>
      </c>
      <c r="D1585" s="1" t="s">
        <v>6351</v>
      </c>
      <c r="E1585" s="1" t="s">
        <v>6352</v>
      </c>
      <c r="F1585" s="5">
        <v>384.493072509765</v>
      </c>
      <c r="G1585" s="5">
        <v>393.62860107421801</v>
      </c>
      <c r="H1585" s="5">
        <v>459.5634765625</v>
      </c>
      <c r="I1585" s="5">
        <v>412.56171671549436</v>
      </c>
      <c r="J1585" s="5">
        <v>381.48651123046801</v>
      </c>
      <c r="K1585" s="5">
        <v>385.90463256835898</v>
      </c>
      <c r="L1585" s="5">
        <v>364.12689208984301</v>
      </c>
      <c r="M1585" s="5">
        <v>377.17267862955669</v>
      </c>
      <c r="N1585" s="5">
        <v>874.970947265625</v>
      </c>
      <c r="O1585" s="5">
        <v>922.29010009765602</v>
      </c>
      <c r="P1585" s="5">
        <v>826.552978515625</v>
      </c>
      <c r="Q1585" s="5">
        <v>874.60467529296875</v>
      </c>
      <c r="R1585" s="5">
        <v>499.274810791015</v>
      </c>
      <c r="S1585" s="5">
        <v>426.90679931640602</v>
      </c>
      <c r="T1585" s="5">
        <v>426.82955932617102</v>
      </c>
      <c r="U1585" s="5">
        <v>451.00372314453062</v>
      </c>
      <c r="V1585" s="5">
        <v>335.67056274414</v>
      </c>
      <c r="W1585" s="5">
        <v>341.78759765625</v>
      </c>
      <c r="X1585" s="5">
        <v>330.14019775390602</v>
      </c>
      <c r="Y1585" s="5">
        <v>335.86611938476534</v>
      </c>
      <c r="Z1585" s="5">
        <v>300.08840942382801</v>
      </c>
      <c r="AA1585" s="5">
        <v>292.308990478515</v>
      </c>
      <c r="AB1585" s="5">
        <v>266.37814331054602</v>
      </c>
      <c r="AC1585" s="5">
        <v>286.25851440429636</v>
      </c>
      <c r="AD1585" s="5">
        <v>295.4765625</v>
      </c>
      <c r="AE1585" s="5">
        <v>311.08364868164</v>
      </c>
      <c r="AF1585" s="5">
        <v>359.47613525390602</v>
      </c>
      <c r="AG1585" s="5">
        <v>322.01211547851534</v>
      </c>
      <c r="AH1585" s="5">
        <v>371.30993652343699</v>
      </c>
      <c r="AI1585" s="5">
        <v>352.46591186523398</v>
      </c>
      <c r="AJ1585" s="5">
        <v>335.78628540039</v>
      </c>
      <c r="AK1585" s="5">
        <v>353.18737792968699</v>
      </c>
      <c r="AL1585" s="5">
        <v>782.018798828125</v>
      </c>
      <c r="AM1585" s="5">
        <v>781.96075439453102</v>
      </c>
      <c r="AN1585" s="5">
        <v>791.4345703125</v>
      </c>
      <c r="AO1585" s="5">
        <v>785.13804117838538</v>
      </c>
      <c r="AP1585" s="5">
        <v>402.51306152343699</v>
      </c>
      <c r="AQ1585" s="5">
        <v>397.635498046875</v>
      </c>
      <c r="AR1585" s="5">
        <v>396.27203369140602</v>
      </c>
      <c r="AS1585" s="5">
        <v>398.80686442057271</v>
      </c>
      <c r="AT1585" s="5">
        <v>324.12313842773398</v>
      </c>
      <c r="AU1585" s="5">
        <v>337.23410034179602</v>
      </c>
      <c r="AV1585" s="5">
        <v>374.25146484375</v>
      </c>
      <c r="AW1585" s="5">
        <v>345.20290120442661</v>
      </c>
      <c r="AX1585" s="5">
        <v>376.74420166015602</v>
      </c>
      <c r="AY1585" s="5">
        <v>327.39749145507801</v>
      </c>
      <c r="AZ1585" s="5">
        <v>360.75643920898398</v>
      </c>
      <c r="BA1585" s="5">
        <v>354.96604410807271</v>
      </c>
    </row>
    <row r="1586" spans="1:53" x14ac:dyDescent="0.2">
      <c r="A1586" s="1">
        <v>1583</v>
      </c>
      <c r="B1586" s="1" t="s">
        <v>6353</v>
      </c>
      <c r="C1586" s="1" t="s">
        <v>6354</v>
      </c>
      <c r="D1586" s="1" t="s">
        <v>6355</v>
      </c>
      <c r="E1586" s="1" t="s">
        <v>6356</v>
      </c>
      <c r="F1586" s="5">
        <v>12395.0849609375</v>
      </c>
      <c r="G1586" s="5">
        <v>12581.212890625</v>
      </c>
      <c r="H1586" s="5">
        <v>12106.58203125</v>
      </c>
      <c r="I1586" s="5">
        <v>12360.9599609375</v>
      </c>
      <c r="J1586" s="5">
        <v>12381.55859375</v>
      </c>
      <c r="K1586" s="5">
        <v>12776.9267578125</v>
      </c>
      <c r="L1586" s="5">
        <v>12707.2138671875</v>
      </c>
      <c r="M1586" s="5">
        <v>12621.899739583334</v>
      </c>
      <c r="N1586" s="5">
        <v>6310.22216796875</v>
      </c>
      <c r="O1586" s="5">
        <v>6622.978515625</v>
      </c>
      <c r="P1586" s="5">
        <v>6040.14501953125</v>
      </c>
      <c r="Q1586" s="5">
        <v>6324.448567708333</v>
      </c>
      <c r="R1586" s="5">
        <v>10558.478515625</v>
      </c>
      <c r="S1586" s="5">
        <v>10754.7529296875</v>
      </c>
      <c r="T1586" s="5">
        <v>10587.8798828125</v>
      </c>
      <c r="U1586" s="5">
        <v>10633.703776041666</v>
      </c>
      <c r="V1586" s="5">
        <v>16455.779296875</v>
      </c>
      <c r="W1586" s="5">
        <v>15853.40234375</v>
      </c>
      <c r="X1586" s="5">
        <v>16538.853515625</v>
      </c>
      <c r="Y1586" s="5">
        <v>16282.678385416666</v>
      </c>
      <c r="Z1586" s="5">
        <v>13553.2080078125</v>
      </c>
      <c r="AA1586" s="5">
        <v>13018.7744140625</v>
      </c>
      <c r="AB1586" s="5">
        <v>13588.4296875</v>
      </c>
      <c r="AC1586" s="5">
        <v>13386.804036458334</v>
      </c>
      <c r="AD1586" s="5">
        <v>14085.4296875</v>
      </c>
      <c r="AE1586" s="5">
        <v>13844.28515625</v>
      </c>
      <c r="AF1586" s="5">
        <v>13704.63671875</v>
      </c>
      <c r="AG1586" s="5">
        <v>13878.1171875</v>
      </c>
      <c r="AH1586" s="5">
        <v>14394.544921875</v>
      </c>
      <c r="AI1586" s="5">
        <v>13759.462890625</v>
      </c>
      <c r="AJ1586" s="5">
        <v>13652.310546875</v>
      </c>
      <c r="AK1586" s="5">
        <v>13935.439453125</v>
      </c>
      <c r="AL1586" s="5">
        <v>6555.580078125</v>
      </c>
      <c r="AM1586" s="5">
        <v>6211.54248046875</v>
      </c>
      <c r="AN1586" s="5">
        <v>6313.18603515625</v>
      </c>
      <c r="AO1586" s="5">
        <v>6360.102864583333</v>
      </c>
      <c r="AP1586" s="5">
        <v>10518.2890625</v>
      </c>
      <c r="AQ1586" s="5">
        <v>10344.572265625</v>
      </c>
      <c r="AR1586" s="5">
        <v>10867.076171875</v>
      </c>
      <c r="AS1586" s="5">
        <v>10576.645833333334</v>
      </c>
      <c r="AT1586" s="5">
        <v>13433.716796875</v>
      </c>
      <c r="AU1586" s="5">
        <v>13688.3896484375</v>
      </c>
      <c r="AV1586" s="5">
        <v>14396.390625</v>
      </c>
      <c r="AW1586" s="5">
        <v>13839.4990234375</v>
      </c>
      <c r="AX1586" s="5">
        <v>12838.9765625</v>
      </c>
      <c r="AY1586" s="5">
        <v>14563.2822265625</v>
      </c>
      <c r="AZ1586" s="5">
        <v>13638.7109375</v>
      </c>
      <c r="BA1586" s="5">
        <v>13680.3232421875</v>
      </c>
    </row>
    <row r="1587" spans="1:53" x14ac:dyDescent="0.2">
      <c r="A1587" s="1">
        <v>1584</v>
      </c>
      <c r="B1587" s="1" t="s">
        <v>6357</v>
      </c>
      <c r="C1587" s="1" t="s">
        <v>6358</v>
      </c>
      <c r="D1587" s="1" t="s">
        <v>6359</v>
      </c>
      <c r="E1587" s="1" t="s">
        <v>6360</v>
      </c>
      <c r="F1587" s="5">
        <v>8371.8056640625</v>
      </c>
      <c r="G1587" s="5">
        <v>8208.84765625</v>
      </c>
      <c r="H1587" s="5">
        <v>8769.78125</v>
      </c>
      <c r="I1587" s="5">
        <v>8450.1448567708339</v>
      </c>
      <c r="J1587" s="5">
        <v>8507.431640625</v>
      </c>
      <c r="K1587" s="5">
        <v>8915.5927734375</v>
      </c>
      <c r="L1587" s="5">
        <v>8717.5966796875</v>
      </c>
      <c r="M1587" s="5">
        <v>8713.5403645833339</v>
      </c>
      <c r="N1587" s="5">
        <v>3584.10498046875</v>
      </c>
      <c r="O1587" s="5">
        <v>3546.47998046875</v>
      </c>
      <c r="P1587" s="5">
        <v>3559.48486328125</v>
      </c>
      <c r="Q1587" s="5">
        <v>3563.3566080729165</v>
      </c>
      <c r="R1587" s="5">
        <v>8066.62841796875</v>
      </c>
      <c r="S1587" s="5">
        <v>8348.6474609375</v>
      </c>
      <c r="T1587" s="5">
        <v>8028.23486328125</v>
      </c>
      <c r="U1587" s="5">
        <v>8147.8369140625</v>
      </c>
      <c r="V1587" s="5">
        <v>6506.54833984375</v>
      </c>
      <c r="W1587" s="5">
        <v>6725.646484375</v>
      </c>
      <c r="X1587" s="5">
        <v>6494.94482421875</v>
      </c>
      <c r="Y1587" s="5">
        <v>6575.713216145833</v>
      </c>
      <c r="Z1587" s="5">
        <v>7935.69775390625</v>
      </c>
      <c r="AA1587" s="5">
        <v>8240.0439453125</v>
      </c>
      <c r="AB1587" s="5">
        <v>8205.962890625</v>
      </c>
      <c r="AC1587" s="5">
        <v>8127.23486328125</v>
      </c>
      <c r="AD1587" s="5">
        <v>8723.142578125</v>
      </c>
      <c r="AE1587" s="5">
        <v>8558.671875</v>
      </c>
      <c r="AF1587" s="5">
        <v>8614.3173828125</v>
      </c>
      <c r="AG1587" s="5">
        <v>8632.0439453125</v>
      </c>
      <c r="AH1587" s="5">
        <v>8687.5185546875</v>
      </c>
      <c r="AI1587" s="5">
        <v>8832.9716796875</v>
      </c>
      <c r="AJ1587" s="5">
        <v>8591.5146484375</v>
      </c>
      <c r="AK1587" s="5">
        <v>8704.0016276041661</v>
      </c>
      <c r="AL1587" s="5">
        <v>4986.423828125</v>
      </c>
      <c r="AM1587" s="5">
        <v>5121.77490234375</v>
      </c>
      <c r="AN1587" s="5">
        <v>5213.30322265625</v>
      </c>
      <c r="AO1587" s="5">
        <v>5107.167317708333</v>
      </c>
      <c r="AP1587" s="5">
        <v>7728.5791015625</v>
      </c>
      <c r="AQ1587" s="5">
        <v>7882.79736328125</v>
      </c>
      <c r="AR1587" s="5">
        <v>7827.1865234375</v>
      </c>
      <c r="AS1587" s="5">
        <v>7812.854329427083</v>
      </c>
      <c r="AT1587" s="5">
        <v>8576.318359375</v>
      </c>
      <c r="AU1587" s="5">
        <v>8608.1865234375</v>
      </c>
      <c r="AV1587" s="5">
        <v>9034.0810546875</v>
      </c>
      <c r="AW1587" s="5">
        <v>8739.5286458333339</v>
      </c>
      <c r="AX1587" s="5">
        <v>8396.9775390625</v>
      </c>
      <c r="AY1587" s="5">
        <v>8056.7138671875</v>
      </c>
      <c r="AZ1587" s="5">
        <v>8116.5458984375</v>
      </c>
      <c r="BA1587" s="5">
        <v>8190.0791015625</v>
      </c>
    </row>
    <row r="1588" spans="1:53" x14ac:dyDescent="0.2">
      <c r="A1588" s="1">
        <v>1585</v>
      </c>
      <c r="B1588" s="1" t="s">
        <v>6361</v>
      </c>
      <c r="C1588" s="1" t="s">
        <v>6362</v>
      </c>
      <c r="D1588" s="1" t="s">
        <v>6363</v>
      </c>
      <c r="E1588" s="1" t="s">
        <v>6364</v>
      </c>
      <c r="F1588" s="5">
        <v>685.76739501953102</v>
      </c>
      <c r="G1588" s="5">
        <v>669.0146484375</v>
      </c>
      <c r="H1588" s="5">
        <v>665.13562011718705</v>
      </c>
      <c r="I1588" s="5">
        <v>673.30588785807265</v>
      </c>
      <c r="J1588" s="5">
        <v>607.94909667968705</v>
      </c>
      <c r="K1588" s="5">
        <v>569.86212158203102</v>
      </c>
      <c r="L1588" s="5">
        <v>648.1376953125</v>
      </c>
      <c r="M1588" s="5">
        <v>608.64963785807265</v>
      </c>
      <c r="N1588" s="5">
        <v>1446.79772949218</v>
      </c>
      <c r="O1588" s="5">
        <v>1455.81140136718</v>
      </c>
      <c r="P1588" s="5">
        <v>1532.97485351562</v>
      </c>
      <c r="Q1588" s="5">
        <v>1478.5279947916599</v>
      </c>
      <c r="R1588" s="5">
        <v>986.51275634765602</v>
      </c>
      <c r="S1588" s="5">
        <v>975.56915283203102</v>
      </c>
      <c r="T1588" s="5">
        <v>1059.71997070312</v>
      </c>
      <c r="U1588" s="5">
        <v>1007.2672932942691</v>
      </c>
      <c r="V1588" s="5">
        <v>601.40924072265602</v>
      </c>
      <c r="W1588" s="5">
        <v>628.37506103515602</v>
      </c>
      <c r="X1588" s="5">
        <v>637.66632080078102</v>
      </c>
      <c r="Y1588" s="5">
        <v>622.48354085286439</v>
      </c>
      <c r="Z1588" s="5">
        <v>672.22528076171795</v>
      </c>
      <c r="AA1588" s="5">
        <v>656.099853515625</v>
      </c>
      <c r="AB1588" s="5">
        <v>621.17010498046795</v>
      </c>
      <c r="AC1588" s="5">
        <v>649.83174641927019</v>
      </c>
      <c r="AD1588" s="5">
        <v>528.11975097656205</v>
      </c>
      <c r="AE1588" s="5">
        <v>638.21624755859295</v>
      </c>
      <c r="AF1588" s="5">
        <v>478.40133666992102</v>
      </c>
      <c r="AG1588" s="5">
        <v>548.24577840169195</v>
      </c>
      <c r="AH1588" s="5">
        <v>488.41653442382801</v>
      </c>
      <c r="AI1588" s="5">
        <v>607.17864990234295</v>
      </c>
      <c r="AJ1588" s="5">
        <v>511.59051513671801</v>
      </c>
      <c r="AK1588" s="5">
        <v>535.72856648762968</v>
      </c>
      <c r="AL1588" s="5">
        <v>1354.63000488281</v>
      </c>
      <c r="AM1588" s="5">
        <v>1383.02233886718</v>
      </c>
      <c r="AN1588" s="5">
        <v>1440.28674316406</v>
      </c>
      <c r="AO1588" s="5">
        <v>1392.6463623046832</v>
      </c>
      <c r="AP1588" s="5">
        <v>763.44445800781205</v>
      </c>
      <c r="AQ1588" s="5">
        <v>775.62902832031205</v>
      </c>
      <c r="AR1588" s="5">
        <v>765.011474609375</v>
      </c>
      <c r="AS1588" s="5">
        <v>768.02832031249966</v>
      </c>
      <c r="AT1588" s="5">
        <v>741.29034423828102</v>
      </c>
      <c r="AU1588" s="5">
        <v>613.21813964843705</v>
      </c>
      <c r="AV1588" s="5">
        <v>444.88345336914</v>
      </c>
      <c r="AW1588" s="5">
        <v>599.7973124186193</v>
      </c>
      <c r="AX1588" s="5">
        <v>769.45642089843705</v>
      </c>
      <c r="AY1588" s="5">
        <v>708.69543457031205</v>
      </c>
      <c r="AZ1588" s="5">
        <v>677.40618896484295</v>
      </c>
      <c r="BA1588" s="5">
        <v>718.51934814453068</v>
      </c>
    </row>
    <row r="1589" spans="1:53" x14ac:dyDescent="0.2">
      <c r="A1589" s="1">
        <v>1586</v>
      </c>
      <c r="B1589" s="1" t="s">
        <v>6365</v>
      </c>
      <c r="C1589" s="1" t="s">
        <v>6366</v>
      </c>
      <c r="D1589" s="1" t="s">
        <v>6367</v>
      </c>
      <c r="E1589" s="1" t="s">
        <v>6368</v>
      </c>
      <c r="F1589" s="5">
        <v>3411.90771484375</v>
      </c>
      <c r="G1589" s="5">
        <v>3625.91723632812</v>
      </c>
      <c r="H1589" s="5">
        <v>3485.09350585937</v>
      </c>
      <c r="I1589" s="5">
        <v>3507.6394856770798</v>
      </c>
      <c r="J1589" s="5">
        <v>3068.34301757812</v>
      </c>
      <c r="K1589" s="5">
        <v>3350.77197265625</v>
      </c>
      <c r="L1589" s="5">
        <v>3135.47216796875</v>
      </c>
      <c r="M1589" s="5">
        <v>3184.8623860677067</v>
      </c>
      <c r="N1589" s="5">
        <v>1339.53588867187</v>
      </c>
      <c r="O1589" s="5">
        <v>1312.23071289062</v>
      </c>
      <c r="P1589" s="5">
        <v>1444.19348144531</v>
      </c>
      <c r="Q1589" s="5">
        <v>1365.3200276692667</v>
      </c>
      <c r="R1589" s="5">
        <v>2154.57885742187</v>
      </c>
      <c r="S1589" s="5">
        <v>2140.98706054687</v>
      </c>
      <c r="T1589" s="5">
        <v>2111.953125</v>
      </c>
      <c r="U1589" s="5">
        <v>2135.8396809895798</v>
      </c>
      <c r="V1589" s="5">
        <v>3544.92749023437</v>
      </c>
      <c r="W1589" s="5">
        <v>3667.36328125</v>
      </c>
      <c r="X1589" s="5">
        <v>3633.490234375</v>
      </c>
      <c r="Y1589" s="5">
        <v>3615.2603352864567</v>
      </c>
      <c r="Z1589" s="5">
        <v>3744.06591796875</v>
      </c>
      <c r="AA1589" s="5">
        <v>3685.26879882812</v>
      </c>
      <c r="AB1589" s="5">
        <v>3600.83447265625</v>
      </c>
      <c r="AC1589" s="5">
        <v>3676.7230631510397</v>
      </c>
      <c r="AD1589" s="5">
        <v>2719.544921875</v>
      </c>
      <c r="AE1589" s="5">
        <v>2705.72143554687</v>
      </c>
      <c r="AF1589" s="5">
        <v>2649.45263671875</v>
      </c>
      <c r="AG1589" s="5">
        <v>2691.5729980468732</v>
      </c>
      <c r="AH1589" s="5">
        <v>2565.23364257812</v>
      </c>
      <c r="AI1589" s="5">
        <v>2621.64916992187</v>
      </c>
      <c r="AJ1589" s="5">
        <v>2606.93359375</v>
      </c>
      <c r="AK1589" s="5">
        <v>2597.9388020833298</v>
      </c>
      <c r="AL1589" s="5">
        <v>1200.15893554687</v>
      </c>
      <c r="AM1589" s="5">
        <v>1294.14123535156</v>
      </c>
      <c r="AN1589" s="5">
        <v>1324.53491210937</v>
      </c>
      <c r="AO1589" s="5">
        <v>1272.9450276692667</v>
      </c>
      <c r="AP1589" s="5">
        <v>1831.97180175781</v>
      </c>
      <c r="AQ1589" s="5">
        <v>1873.49169921875</v>
      </c>
      <c r="AR1589" s="5">
        <v>1746.5634765625</v>
      </c>
      <c r="AS1589" s="5">
        <v>1817.3423258463533</v>
      </c>
      <c r="AT1589" s="5">
        <v>3881.51220703125</v>
      </c>
      <c r="AU1589" s="5">
        <v>3826.57177734375</v>
      </c>
      <c r="AV1589" s="5">
        <v>4701.462890625</v>
      </c>
      <c r="AW1589" s="5">
        <v>4136.515625</v>
      </c>
      <c r="AX1589" s="5">
        <v>3723.69750976562</v>
      </c>
      <c r="AY1589" s="5">
        <v>3677.81494140625</v>
      </c>
      <c r="AZ1589" s="5">
        <v>3454.68676757812</v>
      </c>
      <c r="BA1589" s="5">
        <v>3618.7330729166629</v>
      </c>
    </row>
    <row r="1590" spans="1:53" x14ac:dyDescent="0.2">
      <c r="A1590" s="1">
        <v>1587</v>
      </c>
      <c r="B1590" s="1" t="s">
        <v>6369</v>
      </c>
      <c r="C1590" s="1" t="s">
        <v>6370</v>
      </c>
      <c r="D1590" s="1" t="s">
        <v>6371</v>
      </c>
      <c r="E1590" s="1" t="s">
        <v>6372</v>
      </c>
      <c r="Z1590" s="5">
        <v>108.12540435791</v>
      </c>
      <c r="AA1590" s="5">
        <v>37.654499053955</v>
      </c>
      <c r="AB1590" s="5">
        <v>38.3391914367675</v>
      </c>
      <c r="AC1590" s="5">
        <v>61.373031616210831</v>
      </c>
    </row>
    <row r="1591" spans="1:53" x14ac:dyDescent="0.2">
      <c r="A1591" s="1">
        <v>1588</v>
      </c>
      <c r="B1591" s="1" t="s">
        <v>6373</v>
      </c>
      <c r="C1591" s="1" t="s">
        <v>6374</v>
      </c>
      <c r="D1591" s="1" t="s">
        <v>6375</v>
      </c>
      <c r="E1591" s="1" t="s">
        <v>6376</v>
      </c>
      <c r="L1591" s="5">
        <v>23.833669662475501</v>
      </c>
      <c r="M1591" s="5">
        <v>23.833669662475501</v>
      </c>
      <c r="O1591" s="5">
        <v>17.136924743652301</v>
      </c>
      <c r="Q1591" s="5">
        <v>17.136924743652301</v>
      </c>
      <c r="T1591" s="5">
        <v>10.1013994216918</v>
      </c>
      <c r="U1591" s="5">
        <v>10.1013994216918</v>
      </c>
      <c r="X1591" s="5">
        <v>15.735180854797299</v>
      </c>
      <c r="Y1591" s="5">
        <v>15.735180854797299</v>
      </c>
      <c r="Z1591" s="5">
        <v>13.8175821304321</v>
      </c>
      <c r="AA1591" s="5">
        <v>23.455324172973601</v>
      </c>
      <c r="AB1591" s="5">
        <v>23.756120681762599</v>
      </c>
      <c r="AC1591" s="5">
        <v>20.343008995056099</v>
      </c>
      <c r="AF1591" s="5">
        <v>36.836860656738203</v>
      </c>
      <c r="AG1591" s="5">
        <v>36.836860656738203</v>
      </c>
      <c r="AI1591" s="5">
        <v>27.757936477661101</v>
      </c>
      <c r="AJ1591" s="5">
        <v>27.876646041870099</v>
      </c>
      <c r="AK1591" s="5">
        <v>27.8172912597656</v>
      </c>
      <c r="AL1591" s="5">
        <v>22.398591995239201</v>
      </c>
      <c r="AM1591" s="5">
        <v>32.242599487304602</v>
      </c>
      <c r="AO1591" s="5">
        <v>27.320595741271902</v>
      </c>
      <c r="AQ1591" s="5">
        <v>13.9036664962768</v>
      </c>
      <c r="AS1591" s="5">
        <v>13.9036664962768</v>
      </c>
      <c r="AT1591" s="5">
        <v>46.891147613525298</v>
      </c>
      <c r="AU1591" s="5">
        <v>35.208599090576101</v>
      </c>
      <c r="AW1591" s="5">
        <v>41.049873352050696</v>
      </c>
      <c r="AX1591" s="5">
        <v>30.9799499511718</v>
      </c>
      <c r="AY1591" s="5">
        <v>21.181055068969702</v>
      </c>
      <c r="AZ1591" s="5">
        <v>12.9302225112915</v>
      </c>
      <c r="BA1591" s="5">
        <v>21.697075843811003</v>
      </c>
    </row>
    <row r="1592" spans="1:53" x14ac:dyDescent="0.2">
      <c r="A1592" s="1">
        <v>1589</v>
      </c>
      <c r="B1592" s="1" t="s">
        <v>6377</v>
      </c>
      <c r="C1592" s="1" t="s">
        <v>6378</v>
      </c>
      <c r="D1592" s="1" t="s">
        <v>6379</v>
      </c>
      <c r="E1592" s="1" t="s">
        <v>6380</v>
      </c>
      <c r="F1592" s="5">
        <v>128.29698181152301</v>
      </c>
      <c r="G1592" s="5">
        <v>145.98245239257801</v>
      </c>
      <c r="H1592" s="5">
        <v>152.37348937988199</v>
      </c>
      <c r="I1592" s="5">
        <v>142.21764119466101</v>
      </c>
      <c r="J1592" s="5">
        <v>151.31838989257801</v>
      </c>
      <c r="K1592" s="5">
        <v>147.71549987792901</v>
      </c>
      <c r="L1592" s="5">
        <v>137.01794433593699</v>
      </c>
      <c r="M1592" s="5">
        <v>145.35061136881467</v>
      </c>
      <c r="N1592" s="5">
        <v>228.83677673339801</v>
      </c>
      <c r="O1592" s="5">
        <v>251.511627197265</v>
      </c>
      <c r="P1592" s="5">
        <v>250.66026306152301</v>
      </c>
      <c r="Q1592" s="5">
        <v>243.66955566406202</v>
      </c>
      <c r="R1592" s="5">
        <v>121.26242065429599</v>
      </c>
      <c r="S1592" s="5">
        <v>133.27523803710901</v>
      </c>
      <c r="T1592" s="5">
        <v>139.78134155273401</v>
      </c>
      <c r="U1592" s="5">
        <v>131.43966674804633</v>
      </c>
      <c r="V1592" s="5">
        <v>166.71000671386699</v>
      </c>
      <c r="W1592" s="5">
        <v>162.39529418945301</v>
      </c>
      <c r="X1592" s="5">
        <v>154.21734619140599</v>
      </c>
      <c r="Y1592" s="5">
        <v>161.10754903157533</v>
      </c>
      <c r="Z1592" s="5">
        <v>149.90754699707</v>
      </c>
      <c r="AA1592" s="5">
        <v>152.46600341796801</v>
      </c>
      <c r="AB1592" s="5">
        <v>151.82165527343699</v>
      </c>
      <c r="AC1592" s="5">
        <v>151.39840189615833</v>
      </c>
      <c r="AD1592" s="5">
        <v>167.72622680664</v>
      </c>
      <c r="AE1592" s="5">
        <v>134.37187194824199</v>
      </c>
      <c r="AF1592" s="5">
        <v>142.13755798339801</v>
      </c>
      <c r="AG1592" s="5">
        <v>148.07855224609332</v>
      </c>
      <c r="AH1592" s="5">
        <v>136.70573425292901</v>
      </c>
      <c r="AI1592" s="5">
        <v>129.75352478027301</v>
      </c>
      <c r="AJ1592" s="5">
        <v>119.14889526367099</v>
      </c>
      <c r="AK1592" s="5">
        <v>128.53605143229098</v>
      </c>
      <c r="AL1592" s="5">
        <v>220.49783325195301</v>
      </c>
      <c r="AM1592" s="5">
        <v>230.69801330566401</v>
      </c>
      <c r="AN1592" s="5">
        <v>244.95063781738199</v>
      </c>
      <c r="AO1592" s="5">
        <v>232.04882812499966</v>
      </c>
      <c r="AP1592" s="5">
        <v>132.01335144042901</v>
      </c>
      <c r="AQ1592" s="5">
        <v>148.45130920410099</v>
      </c>
      <c r="AR1592" s="5">
        <v>140.90611267089801</v>
      </c>
      <c r="AS1592" s="5">
        <v>140.45692443847599</v>
      </c>
      <c r="AT1592" s="5">
        <v>165.68487548828099</v>
      </c>
      <c r="AU1592" s="5">
        <v>147.977935791015</v>
      </c>
      <c r="AV1592" s="5">
        <v>168.47799682617099</v>
      </c>
      <c r="AW1592" s="5">
        <v>160.71360270182231</v>
      </c>
      <c r="AX1592" s="5">
        <v>121.311065673828</v>
      </c>
      <c r="AY1592" s="5">
        <v>122.01677703857401</v>
      </c>
      <c r="AZ1592" s="5">
        <v>118.764961242675</v>
      </c>
      <c r="BA1592" s="5">
        <v>120.69760131835899</v>
      </c>
    </row>
    <row r="1593" spans="1:53" x14ac:dyDescent="0.2">
      <c r="A1593" s="1">
        <v>1590</v>
      </c>
      <c r="B1593" s="1" t="s">
        <v>6381</v>
      </c>
      <c r="C1593" s="1" t="s">
        <v>6382</v>
      </c>
      <c r="D1593" s="1" t="s">
        <v>6383</v>
      </c>
      <c r="E1593" s="1" t="s">
        <v>6384</v>
      </c>
      <c r="F1593" s="5">
        <v>34.046134948730398</v>
      </c>
      <c r="G1593" s="5">
        <v>31.757673263549801</v>
      </c>
      <c r="H1593" s="5">
        <v>31.4538669586181</v>
      </c>
      <c r="I1593" s="5">
        <v>32.419225056966098</v>
      </c>
      <c r="J1593" s="5">
        <v>13.873684883117599</v>
      </c>
      <c r="L1593" s="5">
        <v>10.4005517959594</v>
      </c>
      <c r="M1593" s="5">
        <v>12.1371183395385</v>
      </c>
      <c r="N1593" s="5">
        <v>70.071472167968693</v>
      </c>
      <c r="O1593" s="5">
        <v>74.815513610839801</v>
      </c>
      <c r="P1593" s="5">
        <v>85.855644226074205</v>
      </c>
      <c r="Q1593" s="5">
        <v>76.914210001627566</v>
      </c>
      <c r="R1593" s="5">
        <v>37.953296661376903</v>
      </c>
      <c r="S1593" s="5">
        <v>22.310846328735298</v>
      </c>
      <c r="U1593" s="5">
        <v>30.132071495056103</v>
      </c>
      <c r="V1593" s="5">
        <v>25.067039489746001</v>
      </c>
      <c r="W1593" s="5">
        <v>24.726854324340799</v>
      </c>
      <c r="X1593" s="5">
        <v>28.470045089721602</v>
      </c>
      <c r="Y1593" s="5">
        <v>26.087979634602799</v>
      </c>
      <c r="Z1593" s="5">
        <v>31.646968841552699</v>
      </c>
      <c r="AA1593" s="5">
        <v>40.134628295898402</v>
      </c>
      <c r="AB1593" s="5">
        <v>29.950334548950099</v>
      </c>
      <c r="AC1593" s="5">
        <v>33.910643895467068</v>
      </c>
      <c r="AD1593" s="5">
        <v>16.965061187744102</v>
      </c>
      <c r="AE1593" s="5">
        <v>24.5221443176269</v>
      </c>
      <c r="AF1593" s="5">
        <v>30.4795722961425</v>
      </c>
      <c r="AG1593" s="5">
        <v>23.988925933837834</v>
      </c>
      <c r="AH1593" s="5">
        <v>20.7919807434082</v>
      </c>
      <c r="AI1593" s="5">
        <v>26.688320159912099</v>
      </c>
      <c r="AJ1593" s="5">
        <v>23.799093246459901</v>
      </c>
      <c r="AK1593" s="5">
        <v>23.759798049926733</v>
      </c>
      <c r="AL1593" s="5">
        <v>55.132961273193303</v>
      </c>
      <c r="AM1593" s="5">
        <v>62.096889495849602</v>
      </c>
      <c r="AN1593" s="5">
        <v>46.864692687988203</v>
      </c>
      <c r="AO1593" s="5">
        <v>54.6981811523437</v>
      </c>
      <c r="AP1593" s="5">
        <v>26.815196990966701</v>
      </c>
      <c r="AQ1593" s="5">
        <v>21.949691772460898</v>
      </c>
      <c r="AS1593" s="5">
        <v>24.3824443817138</v>
      </c>
      <c r="AT1593" s="5">
        <v>29.429162979125898</v>
      </c>
      <c r="AU1593" s="5">
        <v>21.194686889648398</v>
      </c>
      <c r="AV1593" s="5">
        <v>20.564872741699201</v>
      </c>
      <c r="AW1593" s="5">
        <v>23.729574203491168</v>
      </c>
      <c r="AX1593" s="5">
        <v>14.3067827224731</v>
      </c>
      <c r="AY1593" s="5">
        <v>22.804822921752901</v>
      </c>
      <c r="AZ1593" s="5">
        <v>24.814062118530199</v>
      </c>
      <c r="BA1593" s="5">
        <v>20.641889254252067</v>
      </c>
    </row>
    <row r="1594" spans="1:53" x14ac:dyDescent="0.2">
      <c r="A1594" s="1">
        <v>1591</v>
      </c>
      <c r="B1594" s="1" t="s">
        <v>6385</v>
      </c>
      <c r="C1594" s="1" t="s">
        <v>6386</v>
      </c>
      <c r="D1594" s="1" t="s">
        <v>6387</v>
      </c>
      <c r="E1594" s="1" t="s">
        <v>6388</v>
      </c>
      <c r="F1594" s="5">
        <v>258.66644287109301</v>
      </c>
      <c r="G1594" s="5">
        <v>268.50537109375</v>
      </c>
      <c r="H1594" s="5">
        <v>333.33212280273398</v>
      </c>
      <c r="I1594" s="5">
        <v>286.83464558919235</v>
      </c>
      <c r="J1594" s="5">
        <v>327.69931030273398</v>
      </c>
      <c r="K1594" s="5">
        <v>285.06155395507801</v>
      </c>
      <c r="L1594" s="5">
        <v>287.04632568359301</v>
      </c>
      <c r="M1594" s="5">
        <v>299.93572998046835</v>
      </c>
      <c r="N1594" s="5">
        <v>130.05592346191401</v>
      </c>
      <c r="O1594" s="5">
        <v>177.64469909667901</v>
      </c>
      <c r="P1594" s="5">
        <v>145.02326965332</v>
      </c>
      <c r="Q1594" s="5">
        <v>150.90796407063769</v>
      </c>
      <c r="R1594" s="5">
        <v>176.28446960449199</v>
      </c>
      <c r="S1594" s="5">
        <v>159.84671020507801</v>
      </c>
      <c r="T1594" s="5">
        <v>109.668365478515</v>
      </c>
      <c r="U1594" s="5">
        <v>148.59984842936166</v>
      </c>
      <c r="V1594" s="5">
        <v>305.90609741210898</v>
      </c>
      <c r="W1594" s="5">
        <v>261.66558837890602</v>
      </c>
      <c r="X1594" s="5">
        <v>288.59613037109301</v>
      </c>
      <c r="Y1594" s="5">
        <v>285.38927205403598</v>
      </c>
      <c r="Z1594" s="5">
        <v>313.71994018554602</v>
      </c>
      <c r="AA1594" s="5">
        <v>292.49963378906199</v>
      </c>
      <c r="AB1594" s="5">
        <v>244.72946166992099</v>
      </c>
      <c r="AC1594" s="5">
        <v>283.64967854817633</v>
      </c>
      <c r="AD1594" s="5">
        <v>213.757553100585</v>
      </c>
      <c r="AE1594" s="5">
        <v>212.308502197265</v>
      </c>
      <c r="AF1594" s="5">
        <v>194.31796264648401</v>
      </c>
      <c r="AG1594" s="5">
        <v>206.79467264811134</v>
      </c>
      <c r="AH1594" s="5">
        <v>203.11781311035099</v>
      </c>
      <c r="AI1594" s="5">
        <v>208.365798950195</v>
      </c>
      <c r="AJ1594" s="5">
        <v>233.39605712890599</v>
      </c>
      <c r="AK1594" s="5">
        <v>214.95988972981732</v>
      </c>
      <c r="AL1594" s="5">
        <v>161.81829833984301</v>
      </c>
      <c r="AM1594" s="5">
        <v>160.25273132324199</v>
      </c>
      <c r="AN1594" s="5">
        <v>181.96922302246</v>
      </c>
      <c r="AO1594" s="5">
        <v>168.01341756184834</v>
      </c>
      <c r="AP1594" s="5">
        <v>163.95195007324199</v>
      </c>
      <c r="AQ1594" s="5">
        <v>180.37780761718699</v>
      </c>
      <c r="AR1594" s="5">
        <v>166.38465881347599</v>
      </c>
      <c r="AS1594" s="5">
        <v>170.23813883463501</v>
      </c>
      <c r="AU1594" s="5">
        <v>127.38394165039</v>
      </c>
      <c r="AW1594" s="5">
        <v>127.38394165039</v>
      </c>
      <c r="AX1594" s="5">
        <v>108.96085357666</v>
      </c>
      <c r="AY1594" s="5">
        <v>186.47372436523401</v>
      </c>
      <c r="AZ1594" s="5">
        <v>180.96141052246</v>
      </c>
      <c r="BA1594" s="5">
        <v>158.79866282145133</v>
      </c>
    </row>
    <row r="1595" spans="1:53" x14ac:dyDescent="0.2">
      <c r="A1595" s="1">
        <v>1592</v>
      </c>
      <c r="B1595" s="1" t="s">
        <v>6389</v>
      </c>
      <c r="C1595" s="1" t="s">
        <v>6390</v>
      </c>
      <c r="D1595" s="1" t="s">
        <v>6391</v>
      </c>
      <c r="E1595" s="1" t="s">
        <v>6392</v>
      </c>
      <c r="F1595" s="5">
        <v>312.47888183593699</v>
      </c>
      <c r="G1595" s="5">
        <v>349.08670043945301</v>
      </c>
      <c r="H1595" s="5">
        <v>348.64807128906199</v>
      </c>
      <c r="I1595" s="5">
        <v>336.73788452148398</v>
      </c>
      <c r="J1595" s="5">
        <v>352.70129394531199</v>
      </c>
      <c r="K1595" s="5">
        <v>362.30517578125</v>
      </c>
      <c r="L1595" s="5">
        <v>332.04913330078102</v>
      </c>
      <c r="M1595" s="5">
        <v>349.01853434244771</v>
      </c>
      <c r="N1595" s="5">
        <v>843.10681152343705</v>
      </c>
      <c r="O1595" s="5">
        <v>776.061767578125</v>
      </c>
      <c r="P1595" s="5">
        <v>774.58355712890602</v>
      </c>
      <c r="Q1595" s="5">
        <v>797.91737874348928</v>
      </c>
      <c r="R1595" s="5">
        <v>515.74896240234295</v>
      </c>
      <c r="S1595" s="5">
        <v>499.25247192382801</v>
      </c>
      <c r="T1595" s="5">
        <v>512.11877441406205</v>
      </c>
      <c r="U1595" s="5">
        <v>509.04006958007767</v>
      </c>
      <c r="V1595" s="5">
        <v>286.21853637695301</v>
      </c>
      <c r="W1595" s="5">
        <v>292.74313354492102</v>
      </c>
      <c r="X1595" s="5">
        <v>281.49835205078102</v>
      </c>
      <c r="Y1595" s="5">
        <v>286.82000732421835</v>
      </c>
      <c r="Z1595" s="5">
        <v>318.45895385742102</v>
      </c>
      <c r="AA1595" s="5">
        <v>322.75082397460898</v>
      </c>
      <c r="AB1595" s="5">
        <v>297.30038452148398</v>
      </c>
      <c r="AC1595" s="5">
        <v>312.83672078450468</v>
      </c>
      <c r="AD1595" s="5">
        <v>349.602447509765</v>
      </c>
      <c r="AE1595" s="5">
        <v>342.57620239257801</v>
      </c>
      <c r="AF1595" s="5">
        <v>358.18298339843699</v>
      </c>
      <c r="AG1595" s="5">
        <v>350.12054443359335</v>
      </c>
      <c r="AH1595" s="5">
        <v>354.07537841796801</v>
      </c>
      <c r="AI1595" s="5">
        <v>386.65060424804602</v>
      </c>
      <c r="AJ1595" s="5">
        <v>358.73947143554602</v>
      </c>
      <c r="AK1595" s="5">
        <v>366.48848470052002</v>
      </c>
      <c r="AL1595" s="5">
        <v>729.88122558593705</v>
      </c>
      <c r="AM1595" s="5">
        <v>779.66326904296795</v>
      </c>
      <c r="AN1595" s="5">
        <v>773.06335449218705</v>
      </c>
      <c r="AO1595" s="5">
        <v>760.86928304036394</v>
      </c>
      <c r="AP1595" s="5">
        <v>455.92050170898398</v>
      </c>
      <c r="AQ1595" s="5">
        <v>453.802642822265</v>
      </c>
      <c r="AR1595" s="5">
        <v>458.39425659179602</v>
      </c>
      <c r="AS1595" s="5">
        <v>456.03913370768169</v>
      </c>
      <c r="AT1595" s="5">
        <v>347.53982543945301</v>
      </c>
      <c r="AU1595" s="5">
        <v>348.330322265625</v>
      </c>
      <c r="AV1595" s="5">
        <v>379.1611328125</v>
      </c>
      <c r="AW1595" s="5">
        <v>358.34376017252606</v>
      </c>
      <c r="AX1595" s="5">
        <v>268.34329223632801</v>
      </c>
      <c r="AY1595" s="5">
        <v>294.88442993164</v>
      </c>
      <c r="AZ1595" s="5">
        <v>299.11941528320301</v>
      </c>
      <c r="BA1595" s="5">
        <v>287.44904581705703</v>
      </c>
    </row>
    <row r="1596" spans="1:53" x14ac:dyDescent="0.2">
      <c r="A1596" s="1">
        <v>1593</v>
      </c>
      <c r="B1596" s="1" t="s">
        <v>6393</v>
      </c>
      <c r="C1596" s="1" t="s">
        <v>6394</v>
      </c>
      <c r="D1596" s="1" t="s">
        <v>6395</v>
      </c>
      <c r="E1596" s="1" t="s">
        <v>6396</v>
      </c>
      <c r="F1596" s="5">
        <v>136.09208679199199</v>
      </c>
      <c r="G1596" s="5">
        <v>124.126541137695</v>
      </c>
      <c r="H1596" s="5">
        <v>128.03968811035099</v>
      </c>
      <c r="I1596" s="5">
        <v>129.41943868001266</v>
      </c>
      <c r="J1596" s="5">
        <v>167.41546630859301</v>
      </c>
      <c r="K1596" s="5">
        <v>137.69593811035099</v>
      </c>
      <c r="L1596" s="5">
        <v>136.69158935546801</v>
      </c>
      <c r="M1596" s="5">
        <v>147.26766459147066</v>
      </c>
      <c r="N1596" s="5">
        <v>130.57296752929599</v>
      </c>
      <c r="O1596" s="5">
        <v>118.414756774902</v>
      </c>
      <c r="P1596" s="5">
        <v>113.23533630371</v>
      </c>
      <c r="Q1596" s="5">
        <v>120.74102020263599</v>
      </c>
      <c r="R1596" s="5">
        <v>122.04207611083901</v>
      </c>
      <c r="S1596" s="5">
        <v>122.912055969238</v>
      </c>
      <c r="T1596" s="5">
        <v>108.463653564453</v>
      </c>
      <c r="U1596" s="5">
        <v>117.80592854817667</v>
      </c>
      <c r="V1596" s="5">
        <v>99.741287231445298</v>
      </c>
      <c r="W1596" s="5">
        <v>95.088172912597599</v>
      </c>
      <c r="X1596" s="5">
        <v>86.474792480468693</v>
      </c>
      <c r="Y1596" s="5">
        <v>93.768084208170535</v>
      </c>
      <c r="Z1596" s="5">
        <v>100.100051879882</v>
      </c>
      <c r="AA1596" s="5">
        <v>116.585693359375</v>
      </c>
      <c r="AB1596" s="5">
        <v>124.301391601562</v>
      </c>
      <c r="AC1596" s="5">
        <v>113.66237894693967</v>
      </c>
      <c r="AD1596" s="5">
        <v>122.393997192382</v>
      </c>
      <c r="AE1596" s="5">
        <v>128.29605102539</v>
      </c>
      <c r="AF1596" s="5">
        <v>141.46791076660099</v>
      </c>
      <c r="AG1596" s="5">
        <v>130.71931966145766</v>
      </c>
      <c r="AH1596" s="5">
        <v>118.80355834960901</v>
      </c>
      <c r="AI1596" s="5">
        <v>110.04147338867099</v>
      </c>
      <c r="AJ1596" s="5">
        <v>124.38865661621</v>
      </c>
      <c r="AK1596" s="5">
        <v>117.74456278483001</v>
      </c>
      <c r="AL1596" s="5">
        <v>144.81689453125</v>
      </c>
      <c r="AM1596" s="5">
        <v>119.12131500244099</v>
      </c>
      <c r="AN1596" s="5">
        <v>137.74374389648401</v>
      </c>
      <c r="AO1596" s="5">
        <v>133.893984476725</v>
      </c>
      <c r="AP1596" s="5">
        <v>119.02275848388599</v>
      </c>
      <c r="AQ1596" s="5">
        <v>107.515914916992</v>
      </c>
      <c r="AR1596" s="5">
        <v>104.549766540527</v>
      </c>
      <c r="AS1596" s="5">
        <v>110.36281331380167</v>
      </c>
      <c r="AT1596" s="5">
        <v>88.725494384765597</v>
      </c>
      <c r="AU1596" s="5">
        <v>34.435619354247997</v>
      </c>
      <c r="AV1596" s="5">
        <v>73.2342529296875</v>
      </c>
      <c r="AW1596" s="5">
        <v>65.465122222900362</v>
      </c>
      <c r="AX1596" s="5">
        <v>108.38076019287099</v>
      </c>
      <c r="AY1596" s="5">
        <v>118.87604522705</v>
      </c>
      <c r="AZ1596" s="5">
        <v>111.275177001953</v>
      </c>
      <c r="BA1596" s="5">
        <v>112.84399414062466</v>
      </c>
    </row>
    <row r="1597" spans="1:53" x14ac:dyDescent="0.2">
      <c r="A1597" s="1">
        <v>1594</v>
      </c>
      <c r="B1597" s="1" t="s">
        <v>6397</v>
      </c>
      <c r="C1597" s="1" t="s">
        <v>6398</v>
      </c>
      <c r="D1597" s="1" t="s">
        <v>6399</v>
      </c>
      <c r="E1597" s="1" t="s">
        <v>6400</v>
      </c>
      <c r="F1597" s="5">
        <v>263.05029296875</v>
      </c>
      <c r="G1597" s="5">
        <v>288.862213134765</v>
      </c>
      <c r="H1597" s="5">
        <v>280.29135131835898</v>
      </c>
      <c r="I1597" s="5">
        <v>277.40128580729129</v>
      </c>
      <c r="J1597" s="5">
        <v>277.62167358398398</v>
      </c>
      <c r="K1597" s="5">
        <v>266.59054565429602</v>
      </c>
      <c r="L1597" s="5">
        <v>271.03713989257801</v>
      </c>
      <c r="M1597" s="5">
        <v>271.74978637695267</v>
      </c>
      <c r="N1597" s="5">
        <v>364.81851196289</v>
      </c>
      <c r="O1597" s="5">
        <v>382.48962402343699</v>
      </c>
      <c r="P1597" s="5">
        <v>344.35998535156199</v>
      </c>
      <c r="Q1597" s="5">
        <v>363.88937377929636</v>
      </c>
      <c r="R1597" s="5">
        <v>205.69053649902301</v>
      </c>
      <c r="S1597" s="5">
        <v>175.50386047363199</v>
      </c>
      <c r="T1597" s="5">
        <v>192.50425720214801</v>
      </c>
      <c r="U1597" s="5">
        <v>191.23288472493434</v>
      </c>
      <c r="V1597" s="5">
        <v>179.58180236816401</v>
      </c>
      <c r="W1597" s="5">
        <v>169.66101074218699</v>
      </c>
      <c r="X1597" s="5">
        <v>168.66268920898401</v>
      </c>
      <c r="Y1597" s="5">
        <v>172.63516743977834</v>
      </c>
      <c r="Z1597" s="5">
        <v>216.05162048339801</v>
      </c>
      <c r="AA1597" s="5">
        <v>211.06700134277301</v>
      </c>
      <c r="AB1597" s="5">
        <v>198.25988769531199</v>
      </c>
      <c r="AC1597" s="5">
        <v>208.45950317382767</v>
      </c>
      <c r="AD1597" s="5">
        <v>225.91049194335901</v>
      </c>
      <c r="AE1597" s="5">
        <v>219.20722961425699</v>
      </c>
      <c r="AF1597" s="5">
        <v>225.19499206542901</v>
      </c>
      <c r="AG1597" s="5">
        <v>223.43757120768169</v>
      </c>
      <c r="AH1597" s="5">
        <v>220.63388061523401</v>
      </c>
      <c r="AI1597" s="5">
        <v>184.38604736328099</v>
      </c>
      <c r="AJ1597" s="5">
        <v>213.51254272460901</v>
      </c>
      <c r="AK1597" s="5">
        <v>206.17749023437466</v>
      </c>
      <c r="AL1597" s="5">
        <v>190.83157348632801</v>
      </c>
      <c r="AM1597" s="5">
        <v>172.85076904296801</v>
      </c>
      <c r="AN1597" s="5">
        <v>206.48159790039</v>
      </c>
      <c r="AO1597" s="5">
        <v>190.05464680989533</v>
      </c>
      <c r="AP1597" s="5">
        <v>128.63038635253901</v>
      </c>
      <c r="AQ1597" s="5">
        <v>107.232009887695</v>
      </c>
      <c r="AR1597" s="5">
        <v>131.374420166015</v>
      </c>
      <c r="AS1597" s="5">
        <v>122.41227213541633</v>
      </c>
      <c r="AT1597" s="5">
        <v>75.551216125488196</v>
      </c>
      <c r="AU1597" s="5">
        <v>77.074577331542898</v>
      </c>
      <c r="AV1597" s="5">
        <v>92.175163269042898</v>
      </c>
      <c r="AW1597" s="5">
        <v>81.600318908691335</v>
      </c>
      <c r="AX1597" s="5">
        <v>134.05221557617099</v>
      </c>
      <c r="AY1597" s="5">
        <v>124.078231811523</v>
      </c>
      <c r="AZ1597" s="5">
        <v>130.79145812988199</v>
      </c>
      <c r="BA1597" s="5">
        <v>129.64063517252532</v>
      </c>
    </row>
    <row r="1598" spans="1:53" x14ac:dyDescent="0.2">
      <c r="A1598" s="1">
        <v>1595</v>
      </c>
      <c r="B1598" s="1" t="s">
        <v>6401</v>
      </c>
      <c r="C1598" s="1" t="s">
        <v>6402</v>
      </c>
      <c r="D1598" s="1" t="s">
        <v>6403</v>
      </c>
      <c r="E1598" s="1" t="s">
        <v>6404</v>
      </c>
      <c r="F1598" s="5">
        <v>411.46746826171801</v>
      </c>
      <c r="G1598" s="5">
        <v>345.05999755859301</v>
      </c>
      <c r="H1598" s="5">
        <v>369.71292114257801</v>
      </c>
      <c r="I1598" s="5">
        <v>375.41346232096299</v>
      </c>
      <c r="J1598" s="5">
        <v>325.60882568359301</v>
      </c>
      <c r="K1598" s="5">
        <v>621.30798339843705</v>
      </c>
      <c r="L1598" s="5">
        <v>407.70294189453102</v>
      </c>
      <c r="M1598" s="5">
        <v>451.53991699218705</v>
      </c>
      <c r="O1598" s="5">
        <v>638.652099609375</v>
      </c>
      <c r="P1598" s="5">
        <v>627.53216552734295</v>
      </c>
      <c r="Q1598" s="5">
        <v>633.09213256835892</v>
      </c>
      <c r="R1598" s="5">
        <v>570.15142822265602</v>
      </c>
      <c r="S1598" s="5">
        <v>653.38226318359295</v>
      </c>
      <c r="T1598" s="5">
        <v>796.61309814453102</v>
      </c>
      <c r="U1598" s="5">
        <v>673.38226318359341</v>
      </c>
      <c r="V1598" s="5">
        <v>204.56977844238199</v>
      </c>
      <c r="X1598" s="5">
        <v>257.07272338867102</v>
      </c>
      <c r="Y1598" s="5">
        <v>230.82125091552649</v>
      </c>
      <c r="Z1598" s="5">
        <v>492.51467895507801</v>
      </c>
      <c r="AA1598" s="5">
        <v>475.79196166992102</v>
      </c>
      <c r="AB1598" s="5">
        <v>438.39099121093699</v>
      </c>
      <c r="AC1598" s="5">
        <v>468.89921061197873</v>
      </c>
      <c r="AL1598" s="5">
        <v>930.21466064453102</v>
      </c>
      <c r="AM1598" s="5">
        <v>756.47308349609295</v>
      </c>
      <c r="AN1598" s="5">
        <v>1118.1259765625</v>
      </c>
      <c r="AO1598" s="5">
        <v>934.9379069010414</v>
      </c>
      <c r="AP1598" s="5">
        <v>486.38497924804602</v>
      </c>
      <c r="AQ1598" s="5">
        <v>508.06134033203102</v>
      </c>
      <c r="AR1598" s="5">
        <v>598.2294921875</v>
      </c>
      <c r="AS1598" s="5">
        <v>530.89193725585903</v>
      </c>
      <c r="AV1598" s="5">
        <v>419.20599365234301</v>
      </c>
      <c r="AW1598" s="5">
        <v>419.20599365234301</v>
      </c>
      <c r="AX1598" s="5">
        <v>570.47802734375</v>
      </c>
      <c r="AY1598" s="5">
        <v>544.29699707031205</v>
      </c>
      <c r="AZ1598" s="5">
        <v>620.91241455078102</v>
      </c>
      <c r="BA1598" s="5">
        <v>578.56247965494765</v>
      </c>
    </row>
    <row r="1599" spans="1:53" x14ac:dyDescent="0.2">
      <c r="A1599" s="1">
        <v>1596</v>
      </c>
      <c r="B1599" s="1" t="s">
        <v>6405</v>
      </c>
      <c r="C1599" s="1" t="s">
        <v>6406</v>
      </c>
      <c r="D1599" s="1" t="s">
        <v>6407</v>
      </c>
      <c r="E1599" s="1" t="s">
        <v>6408</v>
      </c>
      <c r="F1599" s="5">
        <v>284.13421630859301</v>
      </c>
      <c r="G1599" s="5">
        <v>270.15313720703102</v>
      </c>
      <c r="H1599" s="5">
        <v>258.12615966796801</v>
      </c>
      <c r="I1599" s="5">
        <v>270.80450439453074</v>
      </c>
      <c r="J1599" s="5">
        <v>162.27282714843699</v>
      </c>
      <c r="K1599" s="5">
        <v>166.09971618652301</v>
      </c>
      <c r="L1599" s="5">
        <v>161.60517883300699</v>
      </c>
      <c r="M1599" s="5">
        <v>163.32590738932234</v>
      </c>
      <c r="N1599" s="5">
        <v>196.93624877929599</v>
      </c>
      <c r="O1599" s="5">
        <v>206.27571105957</v>
      </c>
      <c r="P1599" s="5">
        <v>224.18141174316401</v>
      </c>
      <c r="Q1599" s="5">
        <v>209.13112386067667</v>
      </c>
      <c r="R1599" s="5">
        <v>177.97373962402301</v>
      </c>
      <c r="S1599" s="5">
        <v>164.22073364257801</v>
      </c>
      <c r="T1599" s="5">
        <v>195.02490234375</v>
      </c>
      <c r="U1599" s="5">
        <v>179.07312520345033</v>
      </c>
      <c r="V1599" s="5">
        <v>281.048583984375</v>
      </c>
      <c r="W1599" s="5">
        <v>304.35870361328102</v>
      </c>
      <c r="X1599" s="5">
        <v>256.98065185546801</v>
      </c>
      <c r="Y1599" s="5">
        <v>280.79597981770803</v>
      </c>
      <c r="Z1599" s="5">
        <v>267.31259155273398</v>
      </c>
      <c r="AA1599" s="5">
        <v>226.45553588867099</v>
      </c>
      <c r="AB1599" s="5">
        <v>242.60704040527301</v>
      </c>
      <c r="AC1599" s="5">
        <v>245.45838928222599</v>
      </c>
      <c r="AD1599" s="5">
        <v>336.88610839843699</v>
      </c>
      <c r="AE1599" s="5">
        <v>350.31677246093699</v>
      </c>
      <c r="AF1599" s="5">
        <v>353.038970947265</v>
      </c>
      <c r="AG1599" s="5">
        <v>346.74728393554636</v>
      </c>
      <c r="AH1599" s="5">
        <v>297.41976928710898</v>
      </c>
      <c r="AI1599" s="5">
        <v>343.285400390625</v>
      </c>
      <c r="AJ1599" s="5">
        <v>356.99642944335898</v>
      </c>
      <c r="AK1599" s="5">
        <v>332.56719970703097</v>
      </c>
      <c r="AL1599" s="5">
        <v>1145.0849609375</v>
      </c>
      <c r="AM1599" s="5">
        <v>1163.64575195312</v>
      </c>
      <c r="AN1599" s="5">
        <v>1222.57958984375</v>
      </c>
      <c r="AO1599" s="5">
        <v>1177.1034342447899</v>
      </c>
      <c r="AP1599" s="5">
        <v>160.47865295410099</v>
      </c>
      <c r="AQ1599" s="5">
        <v>124.277282714843</v>
      </c>
      <c r="AR1599" s="5">
        <v>143.23133850097599</v>
      </c>
      <c r="AS1599" s="5">
        <v>142.66242472330666</v>
      </c>
      <c r="AT1599" s="5">
        <v>79.817543029785099</v>
      </c>
      <c r="AU1599" s="5">
        <v>283.76434326171801</v>
      </c>
      <c r="AV1599" s="5">
        <v>126.14395904541</v>
      </c>
      <c r="AW1599" s="5">
        <v>163.24194844563769</v>
      </c>
      <c r="AX1599" s="5">
        <v>303.78894042968699</v>
      </c>
      <c r="AY1599" s="5">
        <v>244.27203369140599</v>
      </c>
      <c r="AZ1599" s="5">
        <v>245.23490905761699</v>
      </c>
      <c r="BA1599" s="5">
        <v>264.43196105956997</v>
      </c>
    </row>
    <row r="1600" spans="1:53" x14ac:dyDescent="0.2">
      <c r="A1600" s="1">
        <v>1597</v>
      </c>
      <c r="B1600" s="1" t="s">
        <v>6409</v>
      </c>
      <c r="C1600" s="1" t="s">
        <v>6410</v>
      </c>
      <c r="D1600" s="1" t="s">
        <v>6411</v>
      </c>
      <c r="E1600" s="1" t="s">
        <v>6412</v>
      </c>
      <c r="F1600" s="5">
        <v>319.055084228515</v>
      </c>
      <c r="G1600" s="5">
        <v>332.59445190429602</v>
      </c>
      <c r="H1600" s="5">
        <v>326.90997314453102</v>
      </c>
      <c r="I1600" s="5">
        <v>326.18650309244737</v>
      </c>
      <c r="J1600" s="5">
        <v>339.69427490234301</v>
      </c>
      <c r="K1600" s="5">
        <v>317.58605957031199</v>
      </c>
      <c r="L1600" s="5">
        <v>324.66238403320301</v>
      </c>
      <c r="M1600" s="5">
        <v>327.31423950195267</v>
      </c>
      <c r="N1600" s="5">
        <v>428.31768798828102</v>
      </c>
      <c r="O1600" s="5">
        <v>428.07647705078102</v>
      </c>
      <c r="P1600" s="5">
        <v>420.23010253906199</v>
      </c>
      <c r="Q1600" s="5">
        <v>425.54142252604134</v>
      </c>
      <c r="R1600" s="5">
        <v>287.0224609375</v>
      </c>
      <c r="S1600" s="5">
        <v>300.50503540039</v>
      </c>
      <c r="T1600" s="5">
        <v>312.57034301757801</v>
      </c>
      <c r="U1600" s="5">
        <v>300.03261311848934</v>
      </c>
      <c r="V1600" s="5">
        <v>286.04595947265602</v>
      </c>
      <c r="W1600" s="5">
        <v>295.78921508789</v>
      </c>
      <c r="X1600" s="5">
        <v>276.20721435546801</v>
      </c>
      <c r="Y1600" s="5">
        <v>286.01412963867136</v>
      </c>
      <c r="Z1600" s="5">
        <v>362.00955200195301</v>
      </c>
      <c r="AA1600" s="5">
        <v>350.49691772460898</v>
      </c>
      <c r="AB1600" s="5">
        <v>367.68988037109301</v>
      </c>
      <c r="AC1600" s="5">
        <v>360.06545003255172</v>
      </c>
      <c r="AD1600" s="5">
        <v>274.34475708007801</v>
      </c>
      <c r="AE1600" s="5">
        <v>285.21740722656199</v>
      </c>
      <c r="AF1600" s="5">
        <v>273.68142700195301</v>
      </c>
      <c r="AG1600" s="5">
        <v>277.74786376953097</v>
      </c>
      <c r="AH1600" s="5">
        <v>289.840087890625</v>
      </c>
      <c r="AI1600" s="5">
        <v>275.607421875</v>
      </c>
      <c r="AJ1600" s="5">
        <v>314.42437744140602</v>
      </c>
      <c r="AK1600" s="5">
        <v>293.29062906901032</v>
      </c>
      <c r="AL1600" s="5">
        <v>417.04406738281199</v>
      </c>
      <c r="AM1600" s="5">
        <v>417.88684082031199</v>
      </c>
      <c r="AN1600" s="5">
        <v>408.36245727539</v>
      </c>
      <c r="AO1600" s="5">
        <v>414.43112182617136</v>
      </c>
      <c r="AP1600" s="5">
        <v>334.30517578125</v>
      </c>
      <c r="AQ1600" s="5">
        <v>347.00900268554602</v>
      </c>
      <c r="AR1600" s="5">
        <v>357.36700439453102</v>
      </c>
      <c r="AS1600" s="5">
        <v>346.22706095377566</v>
      </c>
      <c r="AT1600" s="5">
        <v>405.85964965820301</v>
      </c>
      <c r="AU1600" s="5">
        <v>374.16998291015602</v>
      </c>
      <c r="AV1600" s="5">
        <v>388.96926879882801</v>
      </c>
      <c r="AW1600" s="5">
        <v>389.66630045572902</v>
      </c>
      <c r="AX1600" s="5">
        <v>370.69976806640602</v>
      </c>
      <c r="AY1600" s="5">
        <v>341.80062866210898</v>
      </c>
      <c r="AZ1600" s="5">
        <v>335.12277221679602</v>
      </c>
      <c r="BA1600" s="5">
        <v>349.2077229817703</v>
      </c>
    </row>
    <row r="1601" spans="1:53" x14ac:dyDescent="0.2">
      <c r="A1601" s="1">
        <v>1598</v>
      </c>
      <c r="B1601" s="1" t="s">
        <v>6413</v>
      </c>
      <c r="C1601" s="1" t="s">
        <v>6414</v>
      </c>
      <c r="D1601" s="1" t="s">
        <v>6415</v>
      </c>
      <c r="E1601" s="1" t="s">
        <v>6416</v>
      </c>
      <c r="F1601" s="5">
        <v>127.662185668945</v>
      </c>
      <c r="G1601" s="5">
        <v>122.295036315917</v>
      </c>
      <c r="H1601" s="5">
        <v>222.686752319335</v>
      </c>
      <c r="I1601" s="5">
        <v>157.54799143473232</v>
      </c>
      <c r="J1601" s="5">
        <v>70.325370788574205</v>
      </c>
      <c r="K1601" s="5">
        <v>101.281692504882</v>
      </c>
      <c r="L1601" s="5">
        <v>115.11329650878901</v>
      </c>
      <c r="M1601" s="5">
        <v>95.573453267415061</v>
      </c>
      <c r="N1601" s="5">
        <v>227.33738708496</v>
      </c>
      <c r="O1601" s="5">
        <v>249.71322631835901</v>
      </c>
      <c r="P1601" s="5">
        <v>232.28843688964801</v>
      </c>
      <c r="Q1601" s="5">
        <v>236.44635009765568</v>
      </c>
      <c r="R1601" s="5">
        <v>192.19625854492099</v>
      </c>
      <c r="S1601" s="5">
        <v>212.23954772949199</v>
      </c>
      <c r="T1601" s="5">
        <v>205.82798767089801</v>
      </c>
      <c r="U1601" s="5">
        <v>203.42126464843702</v>
      </c>
      <c r="V1601" s="5">
        <v>219.21971130371</v>
      </c>
      <c r="W1601" s="5">
        <v>230.99952697753901</v>
      </c>
      <c r="X1601" s="5">
        <v>204.59094238281199</v>
      </c>
      <c r="Y1601" s="5">
        <v>218.27006022135365</v>
      </c>
      <c r="Z1601" s="5">
        <v>141.48666381835901</v>
      </c>
      <c r="AA1601" s="5">
        <v>141.16610717773401</v>
      </c>
      <c r="AB1601" s="5">
        <v>135.02210998535099</v>
      </c>
      <c r="AC1601" s="5">
        <v>139.22496032714801</v>
      </c>
      <c r="AD1601" s="5">
        <v>280.937744140625</v>
      </c>
      <c r="AE1601" s="5">
        <v>273.10485839843699</v>
      </c>
      <c r="AF1601" s="5">
        <v>244.51643371582</v>
      </c>
      <c r="AG1601" s="5">
        <v>266.18634541829402</v>
      </c>
      <c r="AH1601" s="5">
        <v>219.72505187988199</v>
      </c>
      <c r="AI1601" s="5">
        <v>235.21577453613199</v>
      </c>
      <c r="AJ1601" s="5">
        <v>256.40740966796801</v>
      </c>
      <c r="AK1601" s="5">
        <v>237.11607869466067</v>
      </c>
      <c r="AL1601" s="5">
        <v>197.49740600585901</v>
      </c>
      <c r="AM1601" s="5">
        <v>208.33668518066401</v>
      </c>
      <c r="AN1601" s="5">
        <v>196.13896179199199</v>
      </c>
      <c r="AO1601" s="5">
        <v>200.65768432617165</v>
      </c>
      <c r="AP1601" s="5">
        <v>171.20578002929599</v>
      </c>
      <c r="AQ1601" s="5">
        <v>181.25279235839801</v>
      </c>
      <c r="AR1601" s="5">
        <v>194.48149108886699</v>
      </c>
      <c r="AS1601" s="5">
        <v>182.31335449218702</v>
      </c>
      <c r="AT1601" s="5">
        <v>313.00433349609301</v>
      </c>
      <c r="AU1601" s="5">
        <v>289.74279785156199</v>
      </c>
      <c r="AV1601" s="5">
        <v>238.39808654785099</v>
      </c>
      <c r="AW1601" s="5">
        <v>280.381739298502</v>
      </c>
      <c r="AX1601" s="5">
        <v>300.62020874023398</v>
      </c>
      <c r="AY1601" s="5">
        <v>264.61370849609301</v>
      </c>
      <c r="AZ1601" s="5">
        <v>258.65203857421801</v>
      </c>
      <c r="BA1601" s="5">
        <v>274.62865193684837</v>
      </c>
    </row>
    <row r="1602" spans="1:53" x14ac:dyDescent="0.2">
      <c r="A1602" s="1">
        <v>1599</v>
      </c>
      <c r="B1602" s="1" t="s">
        <v>6417</v>
      </c>
      <c r="C1602" s="1" t="s">
        <v>6418</v>
      </c>
      <c r="D1602" s="1" t="s">
        <v>6419</v>
      </c>
      <c r="E1602" s="1" t="s">
        <v>6420</v>
      </c>
      <c r="F1602" s="5">
        <v>3176.89501953125</v>
      </c>
      <c r="G1602" s="5">
        <v>3287.73559570312</v>
      </c>
      <c r="H1602" s="5">
        <v>3140.01171875</v>
      </c>
      <c r="I1602" s="5">
        <v>3201.5474446614567</v>
      </c>
      <c r="J1602" s="5">
        <v>2896.46630859375</v>
      </c>
      <c r="K1602" s="5">
        <v>3183.1728515625</v>
      </c>
      <c r="L1602" s="5">
        <v>2910.45483398437</v>
      </c>
      <c r="M1602" s="5">
        <v>2996.6979980468732</v>
      </c>
      <c r="N1602" s="5">
        <v>3899.44140625</v>
      </c>
      <c r="O1602" s="5">
        <v>3885.09619140625</v>
      </c>
      <c r="P1602" s="5">
        <v>3640.09106445312</v>
      </c>
      <c r="Q1602" s="5">
        <v>3808.2095540364567</v>
      </c>
      <c r="R1602" s="5">
        <v>3689.08227539062</v>
      </c>
      <c r="S1602" s="5">
        <v>4080.46166992187</v>
      </c>
      <c r="T1602" s="5">
        <v>3659.32421875</v>
      </c>
      <c r="U1602" s="5">
        <v>3809.6227213541629</v>
      </c>
      <c r="V1602" s="5">
        <v>1227.48779296875</v>
      </c>
      <c r="W1602" s="5">
        <v>1335.29443359375</v>
      </c>
      <c r="X1602" s="5">
        <v>1317.44653320312</v>
      </c>
      <c r="Y1602" s="5">
        <v>1293.4095865885399</v>
      </c>
      <c r="Z1602" s="5">
        <v>1560.87524414062</v>
      </c>
      <c r="AA1602" s="5">
        <v>1530.0654296875</v>
      </c>
      <c r="AB1602" s="5">
        <v>1562.978515625</v>
      </c>
      <c r="AC1602" s="5">
        <v>1551.3063964843732</v>
      </c>
      <c r="AD1602" s="5">
        <v>1740.83996582031</v>
      </c>
      <c r="AE1602" s="5">
        <v>1709.39782714843</v>
      </c>
      <c r="AF1602" s="5">
        <v>1693.24438476562</v>
      </c>
      <c r="AG1602" s="5">
        <v>1714.4940592447867</v>
      </c>
      <c r="AH1602" s="5">
        <v>1838.35363769531</v>
      </c>
      <c r="AI1602" s="5">
        <v>1912.11462402343</v>
      </c>
      <c r="AJ1602" s="5">
        <v>1707.97412109375</v>
      </c>
      <c r="AK1602" s="5">
        <v>1819.4807942708301</v>
      </c>
      <c r="AL1602" s="5">
        <v>4210.068359375</v>
      </c>
      <c r="AM1602" s="5">
        <v>4145.63916015625</v>
      </c>
      <c r="AN1602" s="5">
        <v>4123.453125</v>
      </c>
      <c r="AO1602" s="5">
        <v>4159.72021484375</v>
      </c>
      <c r="AP1602" s="5">
        <v>2860.17456054687</v>
      </c>
      <c r="AQ1602" s="5">
        <v>2938.958984375</v>
      </c>
      <c r="AR1602" s="5">
        <v>2879.19409179687</v>
      </c>
      <c r="AS1602" s="5">
        <v>2892.7758789062464</v>
      </c>
      <c r="AT1602" s="5">
        <v>1528.33776855468</v>
      </c>
      <c r="AU1602" s="5">
        <v>1578.50402832031</v>
      </c>
      <c r="AV1602" s="5">
        <v>1286.30969238281</v>
      </c>
      <c r="AW1602" s="5">
        <v>1464.3838297525999</v>
      </c>
      <c r="AX1602" s="5">
        <v>1642.04956054687</v>
      </c>
      <c r="AY1602" s="5">
        <v>1655.34362792968</v>
      </c>
      <c r="AZ1602" s="5">
        <v>1516.18493652343</v>
      </c>
      <c r="BA1602" s="5">
        <v>1604.5260416666599</v>
      </c>
    </row>
    <row r="1603" spans="1:53" x14ac:dyDescent="0.2">
      <c r="A1603" s="1">
        <v>1600</v>
      </c>
      <c r="B1603" s="1" t="s">
        <v>6421</v>
      </c>
      <c r="C1603" s="1" t="s">
        <v>6422</v>
      </c>
      <c r="D1603" s="1" t="s">
        <v>6423</v>
      </c>
      <c r="E1603" s="1" t="s">
        <v>6424</v>
      </c>
      <c r="F1603" s="5">
        <v>80.544853210449205</v>
      </c>
      <c r="G1603" s="5">
        <v>75.298728942871094</v>
      </c>
      <c r="H1603" s="5">
        <v>70.120094299316406</v>
      </c>
      <c r="I1603" s="5">
        <v>75.321225484212235</v>
      </c>
      <c r="J1603" s="5">
        <v>90.884124755859304</v>
      </c>
      <c r="K1603" s="5">
        <v>71.283340454101506</v>
      </c>
      <c r="L1603" s="5">
        <v>90.339431762695298</v>
      </c>
      <c r="M1603" s="5">
        <v>84.16896565755205</v>
      </c>
      <c r="N1603" s="5">
        <v>82.897483825683594</v>
      </c>
      <c r="O1603" s="5">
        <v>88.607795715332003</v>
      </c>
      <c r="P1603" s="5">
        <v>83.090248107910099</v>
      </c>
      <c r="Q1603" s="5">
        <v>84.865175882975237</v>
      </c>
      <c r="R1603" s="5">
        <v>67.944099426269503</v>
      </c>
      <c r="S1603" s="5">
        <v>87.543739318847599</v>
      </c>
      <c r="T1603" s="5">
        <v>57.661590576171797</v>
      </c>
      <c r="U1603" s="5">
        <v>71.049809773762959</v>
      </c>
      <c r="V1603" s="5">
        <v>163.37516784667901</v>
      </c>
      <c r="W1603" s="5">
        <v>129.10983276367099</v>
      </c>
      <c r="X1603" s="5">
        <v>134.23892211914</v>
      </c>
      <c r="Y1603" s="5">
        <v>142.24130757649667</v>
      </c>
      <c r="Z1603" s="5">
        <v>95.354896545410099</v>
      </c>
      <c r="AA1603" s="5">
        <v>100.82859802246</v>
      </c>
      <c r="AB1603" s="5">
        <v>93.501571655273395</v>
      </c>
      <c r="AC1603" s="5">
        <v>96.561688741047831</v>
      </c>
      <c r="AD1603" s="5">
        <v>78.957023620605398</v>
      </c>
      <c r="AE1603" s="5">
        <v>77.324676513671804</v>
      </c>
      <c r="AF1603" s="5">
        <v>71.226081848144503</v>
      </c>
      <c r="AG1603" s="5">
        <v>75.835927327473897</v>
      </c>
      <c r="AH1603" s="5">
        <v>68.729667663574205</v>
      </c>
      <c r="AI1603" s="5">
        <v>56.113986968994098</v>
      </c>
      <c r="AJ1603" s="5">
        <v>74.642311096191406</v>
      </c>
      <c r="AK1603" s="5">
        <v>66.495321909586565</v>
      </c>
      <c r="AL1603" s="5">
        <v>54.139553070068303</v>
      </c>
      <c r="AM1603" s="5">
        <v>54.314937591552699</v>
      </c>
      <c r="AN1603" s="5">
        <v>56.392215728759702</v>
      </c>
      <c r="AO1603" s="5">
        <v>54.948902130126903</v>
      </c>
      <c r="AP1603" s="5">
        <v>61.769199371337798</v>
      </c>
      <c r="AQ1603" s="5">
        <v>65.164474487304602</v>
      </c>
      <c r="AR1603" s="5">
        <v>64.470893859863196</v>
      </c>
      <c r="AS1603" s="5">
        <v>63.801522572835204</v>
      </c>
      <c r="AT1603" s="5">
        <v>72.283889770507798</v>
      </c>
      <c r="AU1603" s="5">
        <v>69.479972839355398</v>
      </c>
      <c r="AV1603" s="5">
        <v>135.71916198730401</v>
      </c>
      <c r="AW1603" s="5">
        <v>92.494341532389058</v>
      </c>
      <c r="AX1603" s="5">
        <v>84.426116943359304</v>
      </c>
      <c r="AY1603" s="5">
        <v>75.849037170410099</v>
      </c>
      <c r="AZ1603" s="5">
        <v>82.664566040039006</v>
      </c>
      <c r="BA1603" s="5">
        <v>80.979906717936146</v>
      </c>
    </row>
    <row r="1604" spans="1:53" x14ac:dyDescent="0.2">
      <c r="A1604" s="1">
        <v>1601</v>
      </c>
      <c r="B1604" s="1" t="s">
        <v>6425</v>
      </c>
      <c r="C1604" s="1" t="s">
        <v>6426</v>
      </c>
      <c r="D1604" s="1" t="s">
        <v>6427</v>
      </c>
      <c r="E1604" s="1" t="s">
        <v>6428</v>
      </c>
      <c r="F1604" s="5">
        <v>255.72201538085901</v>
      </c>
      <c r="G1604" s="5">
        <v>274.59222412109301</v>
      </c>
      <c r="H1604" s="5">
        <v>304.05889892578102</v>
      </c>
      <c r="I1604" s="5">
        <v>278.12437947591098</v>
      </c>
      <c r="J1604" s="5">
        <v>340.521881103515</v>
      </c>
      <c r="K1604" s="5">
        <v>341.89434814453102</v>
      </c>
      <c r="L1604" s="5">
        <v>354.779296875</v>
      </c>
      <c r="M1604" s="5">
        <v>345.73184204101534</v>
      </c>
      <c r="N1604" s="5">
        <v>227.43060302734301</v>
      </c>
      <c r="O1604" s="5">
        <v>225.59286499023401</v>
      </c>
      <c r="P1604" s="5">
        <v>207.03788757324199</v>
      </c>
      <c r="Q1604" s="5">
        <v>220.02045186360633</v>
      </c>
      <c r="R1604" s="5">
        <v>205.30467224121</v>
      </c>
      <c r="S1604" s="5">
        <v>184.53274536132801</v>
      </c>
      <c r="T1604" s="5">
        <v>217.31817626953099</v>
      </c>
      <c r="U1604" s="5">
        <v>202.38519795735635</v>
      </c>
      <c r="V1604" s="5">
        <v>161.34408569335901</v>
      </c>
      <c r="W1604" s="5">
        <v>181.43687438964801</v>
      </c>
      <c r="X1604" s="5">
        <v>177.92541503906199</v>
      </c>
      <c r="Y1604" s="5">
        <v>173.56879170735633</v>
      </c>
      <c r="Z1604" s="5">
        <v>198.66813659667901</v>
      </c>
      <c r="AA1604" s="5">
        <v>201.73583984375</v>
      </c>
      <c r="AB1604" s="5">
        <v>209.322509765625</v>
      </c>
      <c r="AC1604" s="5">
        <v>203.24216206868468</v>
      </c>
      <c r="AD1604" s="5">
        <v>174.40904235839801</v>
      </c>
      <c r="AE1604" s="5">
        <v>181.87506103515599</v>
      </c>
      <c r="AF1604" s="5">
        <v>181.76770019531199</v>
      </c>
      <c r="AG1604" s="5">
        <v>179.35060119628869</v>
      </c>
      <c r="AH1604" s="5">
        <v>191.70465087890599</v>
      </c>
      <c r="AI1604" s="5">
        <v>185.28254699707</v>
      </c>
      <c r="AJ1604" s="5">
        <v>169.50787353515599</v>
      </c>
      <c r="AK1604" s="5">
        <v>182.16502380371068</v>
      </c>
      <c r="AL1604" s="5">
        <v>160.75012207031199</v>
      </c>
      <c r="AM1604" s="5">
        <v>174.302810668945</v>
      </c>
      <c r="AN1604" s="5">
        <v>188.68586730957</v>
      </c>
      <c r="AO1604" s="5">
        <v>174.57960001627566</v>
      </c>
      <c r="AP1604" s="5">
        <v>205.27038574218699</v>
      </c>
      <c r="AQ1604" s="5">
        <v>185.52841186523401</v>
      </c>
      <c r="AR1604" s="5">
        <v>210.78211975097599</v>
      </c>
      <c r="AS1604" s="5">
        <v>200.52697245279899</v>
      </c>
      <c r="AT1604" s="5">
        <v>133.48077392578099</v>
      </c>
      <c r="AU1604" s="5">
        <v>124.46013641357401</v>
      </c>
      <c r="AV1604" s="5">
        <v>166.823638916015</v>
      </c>
      <c r="AW1604" s="5">
        <v>141.58818308512335</v>
      </c>
      <c r="AX1604" s="5">
        <v>195.69461059570301</v>
      </c>
      <c r="AY1604" s="5">
        <v>139.55607604980401</v>
      </c>
      <c r="AZ1604" s="5">
        <v>147.89015197753901</v>
      </c>
      <c r="BA1604" s="5">
        <v>161.046946207682</v>
      </c>
    </row>
    <row r="1605" spans="1:53" x14ac:dyDescent="0.2">
      <c r="A1605" s="1">
        <v>1602</v>
      </c>
      <c r="B1605" s="1" t="s">
        <v>6429</v>
      </c>
      <c r="C1605" s="1" t="s">
        <v>6430</v>
      </c>
      <c r="D1605" s="1" t="s">
        <v>6431</v>
      </c>
      <c r="E1605" s="1" t="s">
        <v>6432</v>
      </c>
      <c r="F1605" s="5">
        <v>649.21398925781205</v>
      </c>
      <c r="G1605" s="5">
        <v>701.70477294921795</v>
      </c>
      <c r="H1605" s="5">
        <v>706.26934814453102</v>
      </c>
      <c r="I1605" s="5">
        <v>685.72937011718693</v>
      </c>
      <c r="J1605" s="5">
        <v>592.35534667968705</v>
      </c>
      <c r="K1605" s="5">
        <v>553.77819824218705</v>
      </c>
      <c r="L1605" s="5">
        <v>572.32238769531205</v>
      </c>
      <c r="M1605" s="5">
        <v>572.81864420572867</v>
      </c>
      <c r="N1605" s="5">
        <v>793.16320800781205</v>
      </c>
      <c r="O1605" s="5">
        <v>778.70904541015602</v>
      </c>
      <c r="P1605" s="5">
        <v>850.468017578125</v>
      </c>
      <c r="Q1605" s="5">
        <v>807.44675699869765</v>
      </c>
      <c r="R1605" s="5">
        <v>737.02679443359295</v>
      </c>
      <c r="S1605" s="5">
        <v>650.56573486328102</v>
      </c>
      <c r="T1605" s="5">
        <v>752.59832763671795</v>
      </c>
      <c r="U1605" s="5">
        <v>713.39695231119731</v>
      </c>
      <c r="V1605" s="5">
        <v>667.79315185546795</v>
      </c>
      <c r="W1605" s="5">
        <v>680.97595214843705</v>
      </c>
      <c r="X1605" s="5">
        <v>648.55194091796795</v>
      </c>
      <c r="Y1605" s="5">
        <v>665.7736816406242</v>
      </c>
      <c r="Z1605" s="5">
        <v>667.60821533203102</v>
      </c>
      <c r="AA1605" s="5">
        <v>665.669921875</v>
      </c>
      <c r="AB1605" s="5">
        <v>672.459228515625</v>
      </c>
      <c r="AC1605" s="5">
        <v>668.57912190755201</v>
      </c>
      <c r="AD1605" s="5">
        <v>648.17218017578102</v>
      </c>
      <c r="AE1605" s="5">
        <v>658.8388671875</v>
      </c>
      <c r="AF1605" s="5">
        <v>648.08837890625</v>
      </c>
      <c r="AG1605" s="5">
        <v>651.69980875651038</v>
      </c>
      <c r="AH1605" s="5">
        <v>595.14489746093705</v>
      </c>
      <c r="AI1605" s="5">
        <v>636.01739501953102</v>
      </c>
      <c r="AJ1605" s="5">
        <v>596.482421875</v>
      </c>
      <c r="AK1605" s="5">
        <v>609.21490478515602</v>
      </c>
      <c r="AL1605" s="5">
        <v>666.30059814453102</v>
      </c>
      <c r="AM1605" s="5">
        <v>669.63958740234295</v>
      </c>
      <c r="AN1605" s="5">
        <v>704.67303466796795</v>
      </c>
      <c r="AO1605" s="5">
        <v>680.20440673828068</v>
      </c>
      <c r="AP1605" s="5">
        <v>577.334716796875</v>
      </c>
      <c r="AQ1605" s="5">
        <v>595.68408203125</v>
      </c>
      <c r="AR1605" s="5">
        <v>536.25225830078102</v>
      </c>
      <c r="AS1605" s="5">
        <v>569.75701904296864</v>
      </c>
      <c r="AT1605" s="5">
        <v>640.99255371093705</v>
      </c>
      <c r="AU1605" s="5">
        <v>769.8876953125</v>
      </c>
      <c r="AV1605" s="5">
        <v>802.08587646484295</v>
      </c>
      <c r="AW1605" s="5">
        <v>737.65537516275992</v>
      </c>
      <c r="AX1605" s="5">
        <v>582.98681640625</v>
      </c>
      <c r="AY1605" s="5">
        <v>563.77484130859295</v>
      </c>
      <c r="AZ1605" s="5">
        <v>607.79833984375</v>
      </c>
      <c r="BA1605" s="5">
        <v>584.85333251953091</v>
      </c>
    </row>
    <row r="1606" spans="1:53" x14ac:dyDescent="0.2">
      <c r="A1606" s="1">
        <v>1603</v>
      </c>
      <c r="B1606" s="1" t="s">
        <v>6433</v>
      </c>
      <c r="C1606" s="1" t="s">
        <v>6434</v>
      </c>
      <c r="D1606" s="1" t="s">
        <v>6435</v>
      </c>
      <c r="E1606" s="1" t="s">
        <v>6436</v>
      </c>
      <c r="F1606" s="5">
        <v>215.31768798828099</v>
      </c>
      <c r="G1606" s="5">
        <v>121.84967041015599</v>
      </c>
      <c r="H1606" s="5">
        <v>106.70041656494099</v>
      </c>
      <c r="I1606" s="5">
        <v>147.95592498779266</v>
      </c>
      <c r="J1606" s="5">
        <v>122.113327026367</v>
      </c>
      <c r="K1606" s="5">
        <v>169.64001464843699</v>
      </c>
      <c r="L1606" s="5">
        <v>142.44599914550699</v>
      </c>
      <c r="M1606" s="5">
        <v>144.73311360677033</v>
      </c>
      <c r="N1606" s="5">
        <v>336.91848754882801</v>
      </c>
      <c r="O1606" s="5">
        <v>328.755126953125</v>
      </c>
      <c r="P1606" s="5">
        <v>386.45950317382801</v>
      </c>
      <c r="Q1606" s="5">
        <v>350.71103922526032</v>
      </c>
      <c r="R1606" s="5">
        <v>148.92803955078099</v>
      </c>
      <c r="S1606" s="5">
        <v>185.51213073730401</v>
      </c>
      <c r="T1606" s="5">
        <v>247.98219299316401</v>
      </c>
      <c r="U1606" s="5">
        <v>194.14078776041637</v>
      </c>
      <c r="V1606" s="5">
        <v>145.88331604003901</v>
      </c>
      <c r="W1606" s="5">
        <v>135.57856750488199</v>
      </c>
      <c r="X1606" s="5">
        <v>140.94117736816401</v>
      </c>
      <c r="Y1606" s="5">
        <v>140.80102030436166</v>
      </c>
      <c r="Z1606" s="5">
        <v>184.24748229980401</v>
      </c>
      <c r="AA1606" s="5">
        <v>171.17517089843699</v>
      </c>
      <c r="AB1606" s="5">
        <v>194.98359680175699</v>
      </c>
      <c r="AC1606" s="5">
        <v>183.46874999999932</v>
      </c>
      <c r="AD1606" s="5">
        <v>129.85874938964801</v>
      </c>
      <c r="AE1606" s="5">
        <v>255.22627258300699</v>
      </c>
      <c r="AF1606" s="5">
        <v>166.71406555175699</v>
      </c>
      <c r="AG1606" s="5">
        <v>183.93302917480401</v>
      </c>
      <c r="AH1606" s="5">
        <v>197.19195556640599</v>
      </c>
      <c r="AI1606" s="5">
        <v>170.63143920898401</v>
      </c>
      <c r="AJ1606" s="5">
        <v>159.026763916015</v>
      </c>
      <c r="AK1606" s="5">
        <v>175.61671956380167</v>
      </c>
      <c r="AL1606" s="5">
        <v>162.36199951171801</v>
      </c>
      <c r="AM1606" s="5">
        <v>223.3876953125</v>
      </c>
      <c r="AN1606" s="5">
        <v>179.54730224609301</v>
      </c>
      <c r="AO1606" s="5">
        <v>188.43233235677033</v>
      </c>
      <c r="AP1606" s="5">
        <v>149.15057373046801</v>
      </c>
      <c r="AQ1606" s="5">
        <v>180.821365356445</v>
      </c>
      <c r="AR1606" s="5">
        <v>170.49847412109301</v>
      </c>
      <c r="AS1606" s="5">
        <v>166.82347106933534</v>
      </c>
      <c r="AX1606" s="5">
        <v>118.708610534667</v>
      </c>
      <c r="AY1606" s="5">
        <v>161.23104858398401</v>
      </c>
      <c r="AZ1606" s="5">
        <v>198.01502990722599</v>
      </c>
      <c r="BA1606" s="5">
        <v>159.31822967529232</v>
      </c>
    </row>
    <row r="1607" spans="1:53" x14ac:dyDescent="0.2">
      <c r="A1607" s="1">
        <v>1604</v>
      </c>
      <c r="B1607" s="1" t="s">
        <v>6437</v>
      </c>
      <c r="C1607" s="1" t="s">
        <v>6438</v>
      </c>
      <c r="D1607" s="1" t="s">
        <v>6439</v>
      </c>
      <c r="E1607" s="1" t="s">
        <v>6440</v>
      </c>
      <c r="F1607" s="5">
        <v>38253.15625</v>
      </c>
      <c r="G1607" s="5">
        <v>37390.07421875</v>
      </c>
      <c r="H1607" s="5">
        <v>38106.796875</v>
      </c>
      <c r="I1607" s="5">
        <v>37916.67578125</v>
      </c>
      <c r="J1607" s="5">
        <v>30912.21484375</v>
      </c>
      <c r="K1607" s="5">
        <v>31710.4921875</v>
      </c>
      <c r="L1607" s="5">
        <v>29775.498046875</v>
      </c>
      <c r="M1607" s="5">
        <v>30799.401692708332</v>
      </c>
      <c r="N1607" s="5">
        <v>16690.30859375</v>
      </c>
      <c r="O1607" s="5">
        <v>16812.283203125</v>
      </c>
      <c r="P1607" s="5">
        <v>16620.646484375</v>
      </c>
      <c r="Q1607" s="5">
        <v>16707.74609375</v>
      </c>
      <c r="R1607" s="5">
        <v>37043.0703125</v>
      </c>
      <c r="S1607" s="5">
        <v>35579.515625</v>
      </c>
      <c r="T1607" s="5">
        <v>35404.7734375</v>
      </c>
      <c r="U1607" s="5">
        <v>36009.119791666664</v>
      </c>
      <c r="V1607" s="5">
        <v>36993.08203125</v>
      </c>
      <c r="W1607" s="5">
        <v>39390.140625</v>
      </c>
      <c r="X1607" s="5">
        <v>36424.98828125</v>
      </c>
      <c r="Y1607" s="5">
        <v>37602.736979166664</v>
      </c>
      <c r="Z1607" s="5">
        <v>30885.60546875</v>
      </c>
      <c r="AA1607" s="5">
        <v>31185.46484375</v>
      </c>
      <c r="AB1607" s="5">
        <v>31102.728515625</v>
      </c>
      <c r="AC1607" s="5">
        <v>31057.932942708332</v>
      </c>
      <c r="AD1607" s="5">
        <v>23744.68359375</v>
      </c>
      <c r="AE1607" s="5">
        <v>23391.666015625</v>
      </c>
      <c r="AF1607" s="5">
        <v>23153.431640625</v>
      </c>
      <c r="AG1607" s="5">
        <v>23429.927083333332</v>
      </c>
      <c r="AH1607" s="5">
        <v>28045.12109375</v>
      </c>
      <c r="AI1607" s="5">
        <v>28744.80078125</v>
      </c>
      <c r="AJ1607" s="5">
        <v>28174.00390625</v>
      </c>
      <c r="AK1607" s="5">
        <v>28321.30859375</v>
      </c>
      <c r="AL1607" s="5">
        <v>13292.1298828125</v>
      </c>
      <c r="AM1607" s="5">
        <v>13131.5078125</v>
      </c>
      <c r="AN1607" s="5">
        <v>13152.24609375</v>
      </c>
      <c r="AO1607" s="5">
        <v>13191.961263020834</v>
      </c>
      <c r="AP1607" s="5">
        <v>25884.5390625</v>
      </c>
      <c r="AQ1607" s="5">
        <v>25047.740234375</v>
      </c>
      <c r="AR1607" s="5">
        <v>23922.798828125</v>
      </c>
      <c r="AS1607" s="5">
        <v>24951.692708333332</v>
      </c>
      <c r="AT1607" s="5">
        <v>46198.703125</v>
      </c>
      <c r="AU1607" s="5">
        <v>46565.8125</v>
      </c>
      <c r="AV1607" s="5">
        <v>51401.34765625</v>
      </c>
      <c r="AW1607" s="5">
        <v>48055.287760416664</v>
      </c>
      <c r="AX1607" s="5">
        <v>36536.91015625</v>
      </c>
      <c r="AY1607" s="5">
        <v>36047.03515625</v>
      </c>
      <c r="AZ1607" s="5">
        <v>36016.1484375</v>
      </c>
      <c r="BA1607" s="5">
        <v>36200.03125</v>
      </c>
    </row>
    <row r="1608" spans="1:53" x14ac:dyDescent="0.2">
      <c r="A1608" s="1">
        <v>1605</v>
      </c>
      <c r="B1608" s="1" t="s">
        <v>6441</v>
      </c>
      <c r="C1608" s="1" t="s">
        <v>6442</v>
      </c>
      <c r="D1608" s="1" t="s">
        <v>6443</v>
      </c>
      <c r="E1608" s="1" t="s">
        <v>6444</v>
      </c>
      <c r="F1608" s="5">
        <v>3685.65405273437</v>
      </c>
      <c r="G1608" s="5">
        <v>3845.06372070312</v>
      </c>
      <c r="H1608" s="5">
        <v>4000.30810546875</v>
      </c>
      <c r="I1608" s="5">
        <v>3843.6752929687464</v>
      </c>
      <c r="J1608" s="5">
        <v>3502.61547851562</v>
      </c>
      <c r="K1608" s="5">
        <v>3471.55541992187</v>
      </c>
      <c r="L1608" s="5">
        <v>3661.5244140625</v>
      </c>
      <c r="M1608" s="5">
        <v>3545.2317708333298</v>
      </c>
      <c r="N1608" s="5">
        <v>5519.51416015625</v>
      </c>
      <c r="O1608" s="5">
        <v>5477.65869140625</v>
      </c>
      <c r="P1608" s="5">
        <v>5425.248046875</v>
      </c>
      <c r="Q1608" s="5">
        <v>5474.140299479167</v>
      </c>
      <c r="R1608" s="5">
        <v>5382.47216796875</v>
      </c>
      <c r="S1608" s="5">
        <v>5346.5712890625</v>
      </c>
      <c r="T1608" s="5">
        <v>5439.3720703125</v>
      </c>
      <c r="U1608" s="5">
        <v>5389.471842447917</v>
      </c>
      <c r="V1608" s="5">
        <v>3818.1689453125</v>
      </c>
      <c r="W1608" s="5">
        <v>4312.185546875</v>
      </c>
      <c r="X1608" s="5">
        <v>3987.07788085937</v>
      </c>
      <c r="Y1608" s="5">
        <v>4039.1441243489567</v>
      </c>
      <c r="Z1608" s="5">
        <v>2231.85034179687</v>
      </c>
      <c r="AA1608" s="5">
        <v>2127.92309570312</v>
      </c>
      <c r="AB1608" s="5">
        <v>2035.90734863281</v>
      </c>
      <c r="AC1608" s="5">
        <v>2131.8935953775999</v>
      </c>
      <c r="AD1608" s="5">
        <v>4808.99169921875</v>
      </c>
      <c r="AE1608" s="5">
        <v>5215.740234375</v>
      </c>
      <c r="AF1608" s="5">
        <v>4896.7119140625</v>
      </c>
      <c r="AG1608" s="5">
        <v>4973.814615885417</v>
      </c>
      <c r="AH1608" s="5">
        <v>4807.72412109375</v>
      </c>
      <c r="AI1608" s="5">
        <v>4716.1083984375</v>
      </c>
      <c r="AJ1608" s="5">
        <v>4607.8251953125</v>
      </c>
      <c r="AK1608" s="5">
        <v>4710.552571614583</v>
      </c>
      <c r="AL1608" s="5">
        <v>7617.87841796875</v>
      </c>
      <c r="AM1608" s="5">
        <v>7983.71240234375</v>
      </c>
      <c r="AN1608" s="5">
        <v>7711.2099609375</v>
      </c>
      <c r="AO1608" s="5">
        <v>7770.93359375</v>
      </c>
      <c r="AP1608" s="5">
        <v>4765.66748046875</v>
      </c>
      <c r="AQ1608" s="5">
        <v>4936.6259765625</v>
      </c>
      <c r="AR1608" s="5">
        <v>4867.3232421875</v>
      </c>
      <c r="AS1608" s="5">
        <v>4856.538899739583</v>
      </c>
      <c r="AT1608" s="5">
        <v>4548.86474609375</v>
      </c>
      <c r="AU1608" s="5">
        <v>4628.37939453125</v>
      </c>
      <c r="AV1608" s="5">
        <v>4643.501953125</v>
      </c>
      <c r="AW1608" s="5">
        <v>4606.915364583333</v>
      </c>
      <c r="AX1608" s="5">
        <v>3620.9111328125</v>
      </c>
      <c r="AY1608" s="5">
        <v>3439.92309570312</v>
      </c>
      <c r="AZ1608" s="5">
        <v>3220.8916015625</v>
      </c>
      <c r="BA1608" s="5">
        <v>3427.2419433593732</v>
      </c>
    </row>
    <row r="1609" spans="1:53" x14ac:dyDescent="0.2">
      <c r="A1609" s="1">
        <v>1606</v>
      </c>
      <c r="B1609" s="1" t="s">
        <v>6445</v>
      </c>
      <c r="C1609" s="1" t="s">
        <v>6446</v>
      </c>
      <c r="D1609" s="1" t="s">
        <v>6447</v>
      </c>
      <c r="E1609" s="1" t="s">
        <v>6448</v>
      </c>
      <c r="F1609" s="5">
        <v>1615.35095214843</v>
      </c>
      <c r="G1609" s="5">
        <v>1536.34619140625</v>
      </c>
      <c r="H1609" s="5">
        <v>1547.56909179687</v>
      </c>
      <c r="I1609" s="5">
        <v>1566.4220784505167</v>
      </c>
      <c r="J1609" s="5">
        <v>1444.21472167968</v>
      </c>
      <c r="K1609" s="5">
        <v>1416.09008789062</v>
      </c>
      <c r="L1609" s="5">
        <v>1420.7685546875</v>
      </c>
      <c r="M1609" s="5">
        <v>1427.0244547525999</v>
      </c>
      <c r="N1609" s="5">
        <v>3582.86743164062</v>
      </c>
      <c r="O1609" s="5">
        <v>3517.75341796875</v>
      </c>
      <c r="P1609" s="5">
        <v>3720.697265625</v>
      </c>
      <c r="Q1609" s="5">
        <v>3607.1060384114567</v>
      </c>
      <c r="R1609" s="5">
        <v>2078.90576171875</v>
      </c>
      <c r="S1609" s="5">
        <v>2040.873046875</v>
      </c>
      <c r="T1609" s="5">
        <v>2003.17712402343</v>
      </c>
      <c r="U1609" s="5">
        <v>2040.9853108723935</v>
      </c>
      <c r="V1609" s="5">
        <v>1075.57495117187</v>
      </c>
      <c r="W1609" s="5">
        <v>1110.8017578125</v>
      </c>
      <c r="X1609" s="5">
        <v>1155.07873535156</v>
      </c>
      <c r="Y1609" s="5">
        <v>1113.81848144531</v>
      </c>
      <c r="Z1609" s="5">
        <v>1163.21801757812</v>
      </c>
      <c r="AA1609" s="5">
        <v>1140.20751953125</v>
      </c>
      <c r="AB1609" s="5">
        <v>1248.28198242187</v>
      </c>
      <c r="AC1609" s="5">
        <v>1183.9025065104133</v>
      </c>
      <c r="AD1609" s="5">
        <v>1519.92590332031</v>
      </c>
      <c r="AE1609" s="5">
        <v>1589.36193847656</v>
      </c>
      <c r="AF1609" s="5">
        <v>1501.7880859375</v>
      </c>
      <c r="AG1609" s="5">
        <v>1537.0253092447899</v>
      </c>
      <c r="AH1609" s="5">
        <v>1425.11071777343</v>
      </c>
      <c r="AI1609" s="5">
        <v>1478.8681640625</v>
      </c>
      <c r="AJ1609" s="5">
        <v>1428.16162109375</v>
      </c>
      <c r="AK1609" s="5">
        <v>1444.0468343098935</v>
      </c>
      <c r="AL1609" s="5">
        <v>4090.64331054687</v>
      </c>
      <c r="AM1609" s="5">
        <v>4223.787109375</v>
      </c>
      <c r="AN1609" s="5">
        <v>4332.61181640625</v>
      </c>
      <c r="AO1609" s="5">
        <v>4215.6807454427062</v>
      </c>
      <c r="AP1609" s="5">
        <v>1926.94873046875</v>
      </c>
      <c r="AQ1609" s="5">
        <v>1818.9873046875</v>
      </c>
      <c r="AR1609" s="5">
        <v>1920.37194824218</v>
      </c>
      <c r="AS1609" s="5">
        <v>1888.7693277994767</v>
      </c>
      <c r="AT1609" s="5">
        <v>1564.62316894531</v>
      </c>
      <c r="AU1609" s="5">
        <v>1409.64282226562</v>
      </c>
      <c r="AV1609" s="5">
        <v>1526.67944335937</v>
      </c>
      <c r="AW1609" s="5">
        <v>1500.3151448567667</v>
      </c>
      <c r="AX1609" s="5">
        <v>1471.26293945312</v>
      </c>
      <c r="AY1609" s="5">
        <v>1379.28894042968</v>
      </c>
      <c r="AZ1609" s="5">
        <v>1434.21215820312</v>
      </c>
      <c r="BA1609" s="5">
        <v>1428.2546793619731</v>
      </c>
    </row>
    <row r="1610" spans="1:53" x14ac:dyDescent="0.2">
      <c r="A1610" s="1">
        <v>1607</v>
      </c>
      <c r="B1610" s="1" t="s">
        <v>6449</v>
      </c>
      <c r="C1610" s="1" t="s">
        <v>6450</v>
      </c>
      <c r="D1610" s="1" t="s">
        <v>6451</v>
      </c>
      <c r="E1610" s="1" t="s">
        <v>6452</v>
      </c>
      <c r="F1610" s="5">
        <v>607.97473144531205</v>
      </c>
      <c r="G1610" s="5">
        <v>619.162109375</v>
      </c>
      <c r="H1610" s="5">
        <v>611.61236572265602</v>
      </c>
      <c r="I1610" s="5">
        <v>612.91640218098939</v>
      </c>
      <c r="J1610" s="5">
        <v>587.05859375</v>
      </c>
      <c r="K1610" s="5">
        <v>618.87554931640602</v>
      </c>
      <c r="L1610" s="5">
        <v>586.814453125</v>
      </c>
      <c r="M1610" s="5">
        <v>597.58286539713538</v>
      </c>
      <c r="N1610" s="5">
        <v>1140.06335449218</v>
      </c>
      <c r="O1610" s="5">
        <v>1159.67468261718</v>
      </c>
      <c r="P1610" s="5">
        <v>1209.68432617187</v>
      </c>
      <c r="Q1610" s="5">
        <v>1169.8074544270767</v>
      </c>
      <c r="R1610" s="5">
        <v>767.43475341796795</v>
      </c>
      <c r="S1610" s="5">
        <v>832.54235839843705</v>
      </c>
      <c r="T1610" s="5">
        <v>761.03869628906205</v>
      </c>
      <c r="U1610" s="5">
        <v>787.00526936848894</v>
      </c>
      <c r="V1610" s="5">
        <v>397.42898559570301</v>
      </c>
      <c r="W1610" s="5">
        <v>423.80718994140602</v>
      </c>
      <c r="X1610" s="5">
        <v>414.32730102539</v>
      </c>
      <c r="Y1610" s="5">
        <v>411.85449218749972</v>
      </c>
      <c r="Z1610" s="5">
        <v>379.65798950195301</v>
      </c>
      <c r="AA1610" s="5">
        <v>400.56051635742102</v>
      </c>
      <c r="AB1610" s="5">
        <v>389.34613037109301</v>
      </c>
      <c r="AC1610" s="5">
        <v>389.85487874348905</v>
      </c>
      <c r="AD1610" s="5">
        <v>468.79452514648398</v>
      </c>
      <c r="AE1610" s="5">
        <v>431.10385131835898</v>
      </c>
      <c r="AF1610" s="5">
        <v>434.27679443359301</v>
      </c>
      <c r="AG1610" s="5">
        <v>444.7250569661453</v>
      </c>
      <c r="AH1610" s="5">
        <v>487.890625</v>
      </c>
      <c r="AI1610" s="5">
        <v>502.28671264648398</v>
      </c>
      <c r="AJ1610" s="5">
        <v>491.21627807617102</v>
      </c>
      <c r="AK1610" s="5">
        <v>493.79787190755161</v>
      </c>
      <c r="AL1610" s="5">
        <v>1421.96044921875</v>
      </c>
      <c r="AM1610" s="5">
        <v>1411.59753417968</v>
      </c>
      <c r="AN1610" s="5">
        <v>1385.58703613281</v>
      </c>
      <c r="AO1610" s="5">
        <v>1406.3816731770801</v>
      </c>
      <c r="AP1610" s="5">
        <v>681.76715087890602</v>
      </c>
      <c r="AQ1610" s="5">
        <v>644.94592285156205</v>
      </c>
      <c r="AR1610" s="5">
        <v>656.19696044921795</v>
      </c>
      <c r="AS1610" s="5">
        <v>660.97001139322867</v>
      </c>
      <c r="AT1610" s="5">
        <v>541.89538574218705</v>
      </c>
      <c r="AU1610" s="5">
        <v>533.74328613281205</v>
      </c>
      <c r="AV1610" s="5">
        <v>566.223388671875</v>
      </c>
      <c r="AW1610" s="5">
        <v>547.28735351562466</v>
      </c>
      <c r="AX1610" s="5">
        <v>652.09167480468705</v>
      </c>
      <c r="AY1610" s="5">
        <v>576.5087890625</v>
      </c>
      <c r="AZ1610" s="5">
        <v>586.53094482421795</v>
      </c>
      <c r="BA1610" s="5">
        <v>605.04380289713492</v>
      </c>
    </row>
    <row r="1611" spans="1:53" x14ac:dyDescent="0.2">
      <c r="A1611" s="1">
        <v>1608</v>
      </c>
      <c r="B1611" s="1" t="s">
        <v>6453</v>
      </c>
      <c r="C1611" s="1" t="s">
        <v>6454</v>
      </c>
      <c r="D1611" s="1" t="s">
        <v>6455</v>
      </c>
      <c r="E1611" s="1" t="s">
        <v>6456</v>
      </c>
      <c r="F1611" s="5">
        <v>764.15692138671795</v>
      </c>
      <c r="G1611" s="5">
        <v>776.70251464843705</v>
      </c>
      <c r="H1611" s="5">
        <v>861.24261474609295</v>
      </c>
      <c r="I1611" s="5">
        <v>800.7006835937492</v>
      </c>
      <c r="J1611" s="5">
        <v>778.89099121093705</v>
      </c>
      <c r="K1611" s="5">
        <v>790.85803222656205</v>
      </c>
      <c r="L1611" s="5">
        <v>713.92279052734295</v>
      </c>
      <c r="M1611" s="5">
        <v>761.22393798828068</v>
      </c>
      <c r="N1611" s="5">
        <v>2033.82653808593</v>
      </c>
      <c r="O1611" s="5">
        <v>1956.42846679687</v>
      </c>
      <c r="P1611" s="5">
        <v>1947.27111816406</v>
      </c>
      <c r="Q1611" s="5">
        <v>1979.1753743489533</v>
      </c>
      <c r="R1611" s="5">
        <v>1114.17736816406</v>
      </c>
      <c r="S1611" s="5">
        <v>1102.50939941406</v>
      </c>
      <c r="T1611" s="5">
        <v>1138.24206542968</v>
      </c>
      <c r="U1611" s="5">
        <v>1118.3096110025999</v>
      </c>
      <c r="V1611" s="5">
        <v>659.05084228515602</v>
      </c>
      <c r="W1611" s="5">
        <v>641.757080078125</v>
      </c>
      <c r="X1611" s="5">
        <v>646.37365722656205</v>
      </c>
      <c r="Y1611" s="5">
        <v>649.06052652994765</v>
      </c>
      <c r="Z1611" s="5">
        <v>650.64270019531205</v>
      </c>
      <c r="AA1611" s="5">
        <v>640.712158203125</v>
      </c>
      <c r="AB1611" s="5">
        <v>642.84161376953102</v>
      </c>
      <c r="AC1611" s="5">
        <v>644.73215738932265</v>
      </c>
      <c r="AD1611" s="5">
        <v>776.30798339843705</v>
      </c>
      <c r="AE1611" s="5">
        <v>756.758544921875</v>
      </c>
      <c r="AF1611" s="5">
        <v>719.61999511718705</v>
      </c>
      <c r="AG1611" s="5">
        <v>750.89550781249966</v>
      </c>
      <c r="AH1611" s="5">
        <v>844.00946044921795</v>
      </c>
      <c r="AI1611" s="5">
        <v>862.22393798828102</v>
      </c>
      <c r="AJ1611" s="5">
        <v>805.15313720703102</v>
      </c>
      <c r="AK1611" s="5">
        <v>837.12884521484341</v>
      </c>
      <c r="AL1611" s="5">
        <v>2044.94274902343</v>
      </c>
      <c r="AM1611" s="5">
        <v>2134.89819335937</v>
      </c>
      <c r="AN1611" s="5">
        <v>2133.61108398437</v>
      </c>
      <c r="AO1611" s="5">
        <v>2104.4840087890566</v>
      </c>
      <c r="AP1611" s="5">
        <v>994.938720703125</v>
      </c>
      <c r="AQ1611" s="5">
        <v>959.65008544921795</v>
      </c>
      <c r="AR1611" s="5">
        <v>945.23345947265602</v>
      </c>
      <c r="AS1611" s="5">
        <v>966.60742187499966</v>
      </c>
      <c r="AT1611" s="5">
        <v>783.28845214843705</v>
      </c>
      <c r="AU1611" s="5">
        <v>864.85089111328102</v>
      </c>
      <c r="AV1611" s="5">
        <v>790.62219238281205</v>
      </c>
      <c r="AW1611" s="5">
        <v>812.92051188151015</v>
      </c>
      <c r="AX1611" s="5">
        <v>916.55236816406205</v>
      </c>
      <c r="AY1611" s="5">
        <v>839.00921630859295</v>
      </c>
      <c r="AZ1611" s="5">
        <v>792.32189941406205</v>
      </c>
      <c r="BA1611" s="5">
        <v>849.29449462890568</v>
      </c>
    </row>
    <row r="1612" spans="1:53" x14ac:dyDescent="0.2">
      <c r="A1612" s="1">
        <v>1609</v>
      </c>
      <c r="B1612" s="1" t="s">
        <v>6457</v>
      </c>
      <c r="C1612" s="1" t="s">
        <v>6458</v>
      </c>
      <c r="D1612" s="1" t="s">
        <v>6459</v>
      </c>
      <c r="E1612" s="1" t="s">
        <v>6460</v>
      </c>
      <c r="F1612" s="5">
        <v>2038.19592285156</v>
      </c>
      <c r="G1612" s="5">
        <v>2162.63305664062</v>
      </c>
      <c r="H1612" s="5">
        <v>2127.14306640625</v>
      </c>
      <c r="I1612" s="5">
        <v>2109.3240152994767</v>
      </c>
      <c r="J1612" s="5">
        <v>1939.88928222656</v>
      </c>
      <c r="K1612" s="5">
        <v>1849.23950195312</v>
      </c>
      <c r="L1612" s="5">
        <v>1956.68676757812</v>
      </c>
      <c r="M1612" s="5">
        <v>1915.2718505859332</v>
      </c>
      <c r="N1612" s="5">
        <v>3844.38647460937</v>
      </c>
      <c r="O1612" s="5">
        <v>3760.99267578125</v>
      </c>
      <c r="P1612" s="5">
        <v>4008.9013671875</v>
      </c>
      <c r="Q1612" s="5">
        <v>3871.4268391927067</v>
      </c>
      <c r="R1612" s="5">
        <v>2597.34399414062</v>
      </c>
      <c r="S1612" s="5">
        <v>2515.36767578125</v>
      </c>
      <c r="T1612" s="5">
        <v>2699.09619140625</v>
      </c>
      <c r="U1612" s="5">
        <v>2603.9359537760397</v>
      </c>
      <c r="V1612" s="5">
        <v>1503.22668457031</v>
      </c>
      <c r="W1612" s="5">
        <v>1597.25036621093</v>
      </c>
      <c r="X1612" s="5">
        <v>1506.3349609375</v>
      </c>
      <c r="Y1612" s="5">
        <v>1535.6040039062466</v>
      </c>
      <c r="Z1612" s="5">
        <v>1444.51293945312</v>
      </c>
      <c r="AA1612" s="5">
        <v>1662.96704101562</v>
      </c>
      <c r="AB1612" s="5">
        <v>1585.39465332031</v>
      </c>
      <c r="AC1612" s="5">
        <v>1564.2915445963499</v>
      </c>
      <c r="AD1612" s="5">
        <v>1786.45593261718</v>
      </c>
      <c r="AE1612" s="5">
        <v>1834.38635253906</v>
      </c>
      <c r="AF1612" s="5">
        <v>1813.91979980468</v>
      </c>
      <c r="AG1612" s="5">
        <v>1811.5873616536401</v>
      </c>
      <c r="AH1612" s="5">
        <v>1605.09790039062</v>
      </c>
      <c r="AI1612" s="5">
        <v>1799.82702636718</v>
      </c>
      <c r="AJ1612" s="5">
        <v>1849.18994140625</v>
      </c>
      <c r="AK1612" s="5">
        <v>1751.3716227213499</v>
      </c>
      <c r="AL1612" s="5">
        <v>4378.8671875</v>
      </c>
      <c r="AM1612" s="5">
        <v>4424.81103515625</v>
      </c>
      <c r="AN1612" s="5">
        <v>4372.115234375</v>
      </c>
      <c r="AO1612" s="5">
        <v>4391.93115234375</v>
      </c>
      <c r="AP1612" s="5">
        <v>2081.02221679687</v>
      </c>
      <c r="AQ1612" s="5">
        <v>2141.44213867187</v>
      </c>
      <c r="AR1612" s="5">
        <v>2085.62231445312</v>
      </c>
      <c r="AS1612" s="5">
        <v>2102.69555664062</v>
      </c>
      <c r="AT1612" s="5">
        <v>2082.45434570312</v>
      </c>
      <c r="AU1612" s="5">
        <v>2060.14868164062</v>
      </c>
      <c r="AV1612" s="5">
        <v>1943.15026855468</v>
      </c>
      <c r="AW1612" s="5">
        <v>2028.5844319661401</v>
      </c>
      <c r="AX1612" s="5">
        <v>2204.75268554687</v>
      </c>
      <c r="AY1612" s="5">
        <v>1753.28820800781</v>
      </c>
      <c r="AZ1612" s="5">
        <v>2051.37548828125</v>
      </c>
      <c r="BA1612" s="5">
        <v>2003.13879394531</v>
      </c>
    </row>
    <row r="1613" spans="1:53" x14ac:dyDescent="0.2">
      <c r="A1613" s="1">
        <v>1610</v>
      </c>
      <c r="B1613" s="1" t="s">
        <v>6461</v>
      </c>
      <c r="C1613" s="1" t="s">
        <v>6462</v>
      </c>
      <c r="D1613" s="1" t="s">
        <v>6463</v>
      </c>
      <c r="E1613" s="1" t="s">
        <v>6464</v>
      </c>
      <c r="F1613" s="5">
        <v>1186.52612304687</v>
      </c>
      <c r="G1613" s="5">
        <v>1216.73095703125</v>
      </c>
      <c r="H1613" s="5">
        <v>1173.06591796875</v>
      </c>
      <c r="I1613" s="5">
        <v>1192.1076660156234</v>
      </c>
      <c r="J1613" s="5">
        <v>1134.85534667968</v>
      </c>
      <c r="K1613" s="5">
        <v>1151.64697265625</v>
      </c>
      <c r="L1613" s="5">
        <v>1118.27758789062</v>
      </c>
      <c r="M1613" s="5">
        <v>1134.9266357421834</v>
      </c>
      <c r="N1613" s="5">
        <v>999.56500244140602</v>
      </c>
      <c r="O1613" s="5">
        <v>1044.84484863281</v>
      </c>
      <c r="P1613" s="5">
        <v>966.58636474609295</v>
      </c>
      <c r="Q1613" s="5">
        <v>1003.6654052734362</v>
      </c>
      <c r="R1613" s="5">
        <v>1411.38269042968</v>
      </c>
      <c r="S1613" s="5">
        <v>1457.02856445312</v>
      </c>
      <c r="T1613" s="5">
        <v>1316.01806640625</v>
      </c>
      <c r="U1613" s="5">
        <v>1394.8097737630167</v>
      </c>
      <c r="V1613" s="5">
        <v>1255.36181640625</v>
      </c>
      <c r="W1613" s="5">
        <v>1201.6484375</v>
      </c>
      <c r="X1613" s="5">
        <v>1174.99670410156</v>
      </c>
      <c r="Y1613" s="5">
        <v>1210.6689860026033</v>
      </c>
      <c r="Z1613" s="5">
        <v>1274.00085449218</v>
      </c>
      <c r="AA1613" s="5">
        <v>1174.08129882812</v>
      </c>
      <c r="AB1613" s="5">
        <v>1245.60998535156</v>
      </c>
      <c r="AC1613" s="5">
        <v>1231.2307128906198</v>
      </c>
      <c r="AD1613" s="5">
        <v>3053.02563476562</v>
      </c>
      <c r="AE1613" s="5">
        <v>2543.95043945312</v>
      </c>
      <c r="AF1613" s="5">
        <v>2444.3466796875</v>
      </c>
      <c r="AG1613" s="5">
        <v>2680.4409179687468</v>
      </c>
      <c r="AH1613" s="5">
        <v>2458.58813476562</v>
      </c>
      <c r="AI1613" s="5">
        <v>2660.69482421875</v>
      </c>
      <c r="AJ1613" s="5">
        <v>2617.78466796875</v>
      </c>
      <c r="AK1613" s="5">
        <v>2579.0225423177067</v>
      </c>
      <c r="AL1613" s="5">
        <v>1867.18615722656</v>
      </c>
      <c r="AM1613" s="5">
        <v>1927.97338867187</v>
      </c>
      <c r="AN1613" s="5">
        <v>2015.88073730468</v>
      </c>
      <c r="AO1613" s="5">
        <v>1937.0134277343702</v>
      </c>
      <c r="AP1613" s="5">
        <v>2884.10131835937</v>
      </c>
      <c r="AQ1613" s="5">
        <v>2794.74560546875</v>
      </c>
      <c r="AR1613" s="5">
        <v>2959.76879882812</v>
      </c>
      <c r="AS1613" s="5">
        <v>2879.5385742187464</v>
      </c>
      <c r="AT1613" s="5">
        <v>1460.57153320312</v>
      </c>
      <c r="AU1613" s="5">
        <v>1650.17175292968</v>
      </c>
      <c r="AV1613" s="5">
        <v>1760.91540527343</v>
      </c>
      <c r="AW1613" s="5">
        <v>1623.8862304687434</v>
      </c>
      <c r="AX1613" s="5">
        <v>1706.29565429687</v>
      </c>
      <c r="AY1613" s="5">
        <v>2345.22265625</v>
      </c>
      <c r="AZ1613" s="5">
        <v>2053.5517578125</v>
      </c>
      <c r="BA1613" s="5">
        <v>2035.0233561197899</v>
      </c>
    </row>
    <row r="1614" spans="1:53" x14ac:dyDescent="0.2">
      <c r="A1614" s="1">
        <v>1611</v>
      </c>
      <c r="B1614" s="1" t="s">
        <v>6465</v>
      </c>
      <c r="C1614" s="1" t="s">
        <v>6466</v>
      </c>
      <c r="D1614" s="1" t="s">
        <v>6467</v>
      </c>
      <c r="E1614" s="1" t="s">
        <v>6468</v>
      </c>
      <c r="Z1614" s="5">
        <v>105.999420166015</v>
      </c>
      <c r="AA1614" s="5">
        <v>104.514999389648</v>
      </c>
      <c r="AB1614" s="5">
        <v>127.791259765625</v>
      </c>
      <c r="AC1614" s="5">
        <v>112.76855977376266</v>
      </c>
    </row>
    <row r="1615" spans="1:53" x14ac:dyDescent="0.2">
      <c r="A1615" s="1">
        <v>1612</v>
      </c>
      <c r="B1615" s="1" t="s">
        <v>6469</v>
      </c>
      <c r="C1615" s="1" t="s">
        <v>6470</v>
      </c>
      <c r="D1615" s="1" t="s">
        <v>6471</v>
      </c>
      <c r="E1615" s="1" t="s">
        <v>6472</v>
      </c>
      <c r="F1615" s="5">
        <v>11101.119140625</v>
      </c>
      <c r="G1615" s="5">
        <v>11566.6640625</v>
      </c>
      <c r="H1615" s="5">
        <v>10765.4501953125</v>
      </c>
      <c r="I1615" s="5">
        <v>11144.4111328125</v>
      </c>
      <c r="J1615" s="5">
        <v>11051.3193359375</v>
      </c>
      <c r="K1615" s="5">
        <v>10594.447265625</v>
      </c>
      <c r="L1615" s="5">
        <v>11019.35546875</v>
      </c>
      <c r="M1615" s="5">
        <v>10888.3740234375</v>
      </c>
      <c r="N1615" s="5">
        <v>7233.94580078125</v>
      </c>
      <c r="O1615" s="5">
        <v>7622.40380859375</v>
      </c>
      <c r="P1615" s="5">
        <v>7541.26953125</v>
      </c>
      <c r="Q1615" s="5">
        <v>7465.873046875</v>
      </c>
      <c r="R1615" s="5">
        <v>8735.216796875</v>
      </c>
      <c r="S1615" s="5">
        <v>8997.0068359375</v>
      </c>
      <c r="T1615" s="5">
        <v>8819.0712890625</v>
      </c>
      <c r="U1615" s="5">
        <v>8850.431640625</v>
      </c>
      <c r="V1615" s="5">
        <v>4608.41064453125</v>
      </c>
      <c r="W1615" s="5">
        <v>4552.322265625</v>
      </c>
      <c r="X1615" s="5">
        <v>4347.79736328125</v>
      </c>
      <c r="Y1615" s="5">
        <v>4502.843424479167</v>
      </c>
      <c r="Z1615" s="5">
        <v>6233.96142578125</v>
      </c>
      <c r="AA1615" s="5">
        <v>6420.56640625</v>
      </c>
      <c r="AB1615" s="5">
        <v>6368.0478515625</v>
      </c>
      <c r="AC1615" s="5">
        <v>6340.858561197917</v>
      </c>
      <c r="AD1615" s="5">
        <v>8222.2578125</v>
      </c>
      <c r="AE1615" s="5">
        <v>7955.408203125</v>
      </c>
      <c r="AF1615" s="5">
        <v>7766.0771484375</v>
      </c>
      <c r="AG1615" s="5">
        <v>7981.247721354167</v>
      </c>
      <c r="AH1615" s="5">
        <v>8445.5732421875</v>
      </c>
      <c r="AI1615" s="5">
        <v>8734.0390625</v>
      </c>
      <c r="AJ1615" s="5">
        <v>8735.888671875</v>
      </c>
      <c r="AK1615" s="5">
        <v>8638.5003255208339</v>
      </c>
      <c r="AL1615" s="5">
        <v>3242.60913085937</v>
      </c>
      <c r="AM1615" s="5">
        <v>3457.47607421875</v>
      </c>
      <c r="AN1615" s="5">
        <v>3265.07568359375</v>
      </c>
      <c r="AO1615" s="5">
        <v>3321.7202962239567</v>
      </c>
      <c r="AP1615" s="5">
        <v>4922.5537109375</v>
      </c>
      <c r="AQ1615" s="5">
        <v>4576.63671875</v>
      </c>
      <c r="AR1615" s="5">
        <v>5021.10498046875</v>
      </c>
      <c r="AS1615" s="5">
        <v>4840.098470052083</v>
      </c>
      <c r="AT1615" s="5">
        <v>5300.4501953125</v>
      </c>
      <c r="AU1615" s="5">
        <v>5455.67919921875</v>
      </c>
      <c r="AV1615" s="5">
        <v>4441.65673828125</v>
      </c>
      <c r="AW1615" s="5">
        <v>5065.9287109375</v>
      </c>
      <c r="AX1615" s="5">
        <v>4429.9326171875</v>
      </c>
      <c r="AY1615" s="5">
        <v>4013.66015625</v>
      </c>
      <c r="AZ1615" s="5">
        <v>3935.015625</v>
      </c>
      <c r="BA1615" s="5">
        <v>4126.202799479167</v>
      </c>
    </row>
    <row r="1616" spans="1:53" x14ac:dyDescent="0.2">
      <c r="A1616" s="1">
        <v>1613</v>
      </c>
      <c r="B1616" s="1" t="s">
        <v>6473</v>
      </c>
      <c r="C1616" s="1" t="s">
        <v>6474</v>
      </c>
      <c r="D1616" s="1" t="s">
        <v>6475</v>
      </c>
      <c r="E1616" s="1" t="s">
        <v>6476</v>
      </c>
      <c r="F1616" s="5">
        <v>539.37774658203102</v>
      </c>
      <c r="G1616" s="5">
        <v>981.151123046875</v>
      </c>
      <c r="H1616" s="5">
        <v>876.20037841796795</v>
      </c>
      <c r="I1616" s="5">
        <v>798.90974934895803</v>
      </c>
      <c r="J1616" s="5">
        <v>521.14782714843705</v>
      </c>
      <c r="K1616" s="5">
        <v>892.50775146484295</v>
      </c>
      <c r="L1616" s="5">
        <v>628.775146484375</v>
      </c>
      <c r="M1616" s="5">
        <v>680.8102416992183</v>
      </c>
      <c r="N1616" s="5">
        <v>1328.66271972656</v>
      </c>
      <c r="O1616" s="5">
        <v>826.51727294921795</v>
      </c>
      <c r="P1616" s="5">
        <v>1210.94934082031</v>
      </c>
      <c r="Q1616" s="5">
        <v>1122.0431111653627</v>
      </c>
      <c r="R1616" s="5">
        <v>1130.49060058593</v>
      </c>
      <c r="S1616" s="5">
        <v>1099.17431640625</v>
      </c>
      <c r="T1616" s="5">
        <v>1363.72631835937</v>
      </c>
      <c r="U1616" s="5">
        <v>1197.7970784505167</v>
      </c>
      <c r="V1616" s="5">
        <v>524.241943359375</v>
      </c>
      <c r="W1616" s="5">
        <v>608.90905761718705</v>
      </c>
      <c r="X1616" s="5">
        <v>507.49627685546801</v>
      </c>
      <c r="Y1616" s="5">
        <v>546.88242594401004</v>
      </c>
      <c r="Z1616" s="5">
        <v>547.94110107421795</v>
      </c>
      <c r="AA1616" s="5">
        <v>667.46624755859295</v>
      </c>
      <c r="AB1616" s="5">
        <v>496.55999755859301</v>
      </c>
      <c r="AC1616" s="5">
        <v>570.65578206380133</v>
      </c>
      <c r="AD1616" s="5">
        <v>459.37683105468699</v>
      </c>
      <c r="AE1616" s="5">
        <v>576.57238769531205</v>
      </c>
      <c r="AF1616" s="5">
        <v>669.30157470703102</v>
      </c>
      <c r="AG1616" s="5">
        <v>568.41693115234341</v>
      </c>
      <c r="AH1616" s="5">
        <v>544.31750488281205</v>
      </c>
      <c r="AI1616" s="5">
        <v>562.44787597656205</v>
      </c>
      <c r="AJ1616" s="5">
        <v>617.19885253906205</v>
      </c>
      <c r="AK1616" s="5">
        <v>574.65474446614542</v>
      </c>
      <c r="AL1616" s="5">
        <v>1150.88000488281</v>
      </c>
      <c r="AM1616" s="5">
        <v>1056.30004882812</v>
      </c>
      <c r="AN1616" s="5">
        <v>1088.47900390625</v>
      </c>
      <c r="AO1616" s="5">
        <v>1098.5530192057267</v>
      </c>
      <c r="AP1616" s="5">
        <v>722.85760498046795</v>
      </c>
      <c r="AQ1616" s="5">
        <v>694.71795654296795</v>
      </c>
      <c r="AR1616" s="5">
        <v>924.34307861328102</v>
      </c>
      <c r="AS1616" s="5">
        <v>780.63954671223894</v>
      </c>
      <c r="AT1616" s="5">
        <v>1332.42724609375</v>
      </c>
      <c r="AU1616" s="5">
        <v>1009.98571777343</v>
      </c>
      <c r="AV1616" s="5">
        <v>1068.73950195312</v>
      </c>
      <c r="AW1616" s="5">
        <v>1137.0508219401001</v>
      </c>
      <c r="AX1616" s="5">
        <v>931.787109375</v>
      </c>
      <c r="AY1616" s="5">
        <v>506.96115112304602</v>
      </c>
      <c r="AZ1616" s="5">
        <v>606.47174072265602</v>
      </c>
      <c r="BA1616" s="5">
        <v>681.74000040690066</v>
      </c>
    </row>
    <row r="1617" spans="1:53" x14ac:dyDescent="0.2">
      <c r="A1617" s="1">
        <v>1614</v>
      </c>
      <c r="B1617" s="1" t="s">
        <v>6477</v>
      </c>
      <c r="C1617" s="1" t="s">
        <v>6478</v>
      </c>
      <c r="D1617" s="1" t="s">
        <v>6479</v>
      </c>
      <c r="E1617" s="1" t="s">
        <v>6480</v>
      </c>
      <c r="F1617" s="5">
        <v>7451.095703125</v>
      </c>
      <c r="G1617" s="5">
        <v>7845.9990234375</v>
      </c>
      <c r="H1617" s="5">
        <v>7787.3662109375</v>
      </c>
      <c r="I1617" s="5">
        <v>7694.8203125</v>
      </c>
      <c r="J1617" s="5">
        <v>6021.30810546875</v>
      </c>
      <c r="K1617" s="5">
        <v>6149.64111328125</v>
      </c>
      <c r="L1617" s="5">
        <v>6017.59521484375</v>
      </c>
      <c r="M1617" s="5">
        <v>6062.84814453125</v>
      </c>
      <c r="N1617" s="5">
        <v>15177.5498046875</v>
      </c>
      <c r="O1617" s="5">
        <v>15316.00390625</v>
      </c>
      <c r="P1617" s="5">
        <v>15095.810546875</v>
      </c>
      <c r="Q1617" s="5">
        <v>15196.454752604166</v>
      </c>
      <c r="R1617" s="5">
        <v>14627.8349609375</v>
      </c>
      <c r="S1617" s="5">
        <v>13727.599609375</v>
      </c>
      <c r="T1617" s="5">
        <v>13781.828125</v>
      </c>
      <c r="U1617" s="5">
        <v>14045.754231770834</v>
      </c>
      <c r="V1617" s="5">
        <v>7638.34716796875</v>
      </c>
      <c r="W1617" s="5">
        <v>8070.32275390625</v>
      </c>
      <c r="X1617" s="5">
        <v>7639.720703125</v>
      </c>
      <c r="Y1617" s="5">
        <v>7782.796875</v>
      </c>
      <c r="Z1617" s="5">
        <v>6541.11181640625</v>
      </c>
      <c r="AA1617" s="5">
        <v>6760.20361328125</v>
      </c>
      <c r="AB1617" s="5">
        <v>6724.09521484375</v>
      </c>
      <c r="AC1617" s="5">
        <v>6675.136881510417</v>
      </c>
      <c r="AD1617" s="5">
        <v>6016.0068359375</v>
      </c>
      <c r="AE1617" s="5">
        <v>5981.30029296875</v>
      </c>
      <c r="AF1617" s="5">
        <v>6134.62060546875</v>
      </c>
      <c r="AG1617" s="5">
        <v>6043.975911458333</v>
      </c>
      <c r="AH1617" s="5">
        <v>6789.9306640625</v>
      </c>
      <c r="AI1617" s="5">
        <v>6898.01220703125</v>
      </c>
      <c r="AJ1617" s="5">
        <v>6781.92822265625</v>
      </c>
      <c r="AK1617" s="5">
        <v>6823.290364583333</v>
      </c>
      <c r="AL1617" s="5">
        <v>14387.3623046875</v>
      </c>
      <c r="AM1617" s="5">
        <v>14660.4462890625</v>
      </c>
      <c r="AN1617" s="5">
        <v>14451.1328125</v>
      </c>
      <c r="AO1617" s="5">
        <v>14499.647135416666</v>
      </c>
      <c r="AP1617" s="5">
        <v>9657.837890625</v>
      </c>
      <c r="AQ1617" s="5">
        <v>9703.9501953125</v>
      </c>
      <c r="AR1617" s="5">
        <v>9790.9990234375</v>
      </c>
      <c r="AS1617" s="5">
        <v>9717.595703125</v>
      </c>
      <c r="AT1617" s="5">
        <v>8103.23193359375</v>
      </c>
      <c r="AU1617" s="5">
        <v>8448.8359375</v>
      </c>
      <c r="AV1617" s="5">
        <v>9154.4453125</v>
      </c>
      <c r="AW1617" s="5">
        <v>8568.8377278645839</v>
      </c>
      <c r="AX1617" s="5">
        <v>7222.90869140625</v>
      </c>
      <c r="AY1617" s="5">
        <v>7146.43115234375</v>
      </c>
      <c r="AZ1617" s="5">
        <v>7019.39404296875</v>
      </c>
      <c r="BA1617" s="5">
        <v>7129.577962239583</v>
      </c>
    </row>
    <row r="1618" spans="1:53" x14ac:dyDescent="0.2">
      <c r="A1618" s="1">
        <v>1615</v>
      </c>
      <c r="B1618" s="1" t="s">
        <v>6481</v>
      </c>
      <c r="C1618" s="1" t="s">
        <v>6482</v>
      </c>
      <c r="D1618" s="1" t="s">
        <v>6483</v>
      </c>
      <c r="E1618" s="1" t="s">
        <v>6484</v>
      </c>
      <c r="F1618" s="5">
        <v>656.87707519531205</v>
      </c>
      <c r="G1618" s="5">
        <v>620.75347900390602</v>
      </c>
      <c r="H1618" s="5">
        <v>674.33056640625</v>
      </c>
      <c r="I1618" s="5">
        <v>650.65370686848939</v>
      </c>
      <c r="J1618" s="5">
        <v>614.99603271484295</v>
      </c>
      <c r="K1618" s="5">
        <v>571.56719970703102</v>
      </c>
      <c r="L1618" s="5">
        <v>595.57958984375</v>
      </c>
      <c r="M1618" s="5">
        <v>594.04760742187466</v>
      </c>
      <c r="N1618" s="5">
        <v>1389.1044921875</v>
      </c>
      <c r="O1618" s="5">
        <v>1328.51379394531</v>
      </c>
      <c r="P1618" s="5">
        <v>1386.69946289062</v>
      </c>
      <c r="Q1618" s="5">
        <v>1368.1059163411435</v>
      </c>
      <c r="R1618" s="5">
        <v>773.54864501953102</v>
      </c>
      <c r="S1618" s="5">
        <v>684.71887207031205</v>
      </c>
      <c r="T1618" s="5">
        <v>738.05108642578102</v>
      </c>
      <c r="U1618" s="5">
        <v>732.10620117187466</v>
      </c>
      <c r="V1618" s="5">
        <v>613.12640380859295</v>
      </c>
      <c r="W1618" s="5">
        <v>640.07977294921795</v>
      </c>
      <c r="X1618" s="5">
        <v>591.99548339843705</v>
      </c>
      <c r="Y1618" s="5">
        <v>615.06722005208269</v>
      </c>
      <c r="Z1618" s="5">
        <v>644.08575439453102</v>
      </c>
      <c r="AA1618" s="5">
        <v>643.74810791015602</v>
      </c>
      <c r="AB1618" s="5">
        <v>656.1962890625</v>
      </c>
      <c r="AC1618" s="5">
        <v>648.01005045572902</v>
      </c>
      <c r="AD1618" s="5">
        <v>696.16076660156205</v>
      </c>
      <c r="AE1618" s="5">
        <v>647.70788574218705</v>
      </c>
      <c r="AF1618" s="5">
        <v>765.86633300781205</v>
      </c>
      <c r="AG1618" s="5">
        <v>703.24499511718705</v>
      </c>
      <c r="AH1618" s="5">
        <v>732.32238769531205</v>
      </c>
      <c r="AI1618" s="5">
        <v>688.52069091796795</v>
      </c>
      <c r="AJ1618" s="5">
        <v>699.57946777343705</v>
      </c>
      <c r="AK1618" s="5">
        <v>706.80751546223894</v>
      </c>
      <c r="AL1618" s="5">
        <v>1396.02954101562</v>
      </c>
      <c r="AM1618" s="5">
        <v>1377.50817871093</v>
      </c>
      <c r="AN1618" s="5">
        <v>1378.11950683593</v>
      </c>
      <c r="AO1618" s="5">
        <v>1383.8857421874934</v>
      </c>
      <c r="AP1618" s="5">
        <v>789.40588378906205</v>
      </c>
      <c r="AQ1618" s="5">
        <v>752.717529296875</v>
      </c>
      <c r="AR1618" s="5">
        <v>791.28759765625</v>
      </c>
      <c r="AS1618" s="5">
        <v>777.80367024739564</v>
      </c>
      <c r="AT1618" s="5">
        <v>778.18414306640602</v>
      </c>
      <c r="AU1618" s="5">
        <v>611.49078369140602</v>
      </c>
      <c r="AV1618" s="5">
        <v>746.78009033203102</v>
      </c>
      <c r="AW1618" s="5">
        <v>712.15167236328091</v>
      </c>
      <c r="AX1618" s="5">
        <v>737.73498535156205</v>
      </c>
      <c r="AY1618" s="5">
        <v>759.58532714843705</v>
      </c>
      <c r="AZ1618" s="5">
        <v>697.434326171875</v>
      </c>
      <c r="BA1618" s="5">
        <v>731.5848795572914</v>
      </c>
    </row>
    <row r="1619" spans="1:53" x14ac:dyDescent="0.2">
      <c r="A1619" s="1">
        <v>1616</v>
      </c>
      <c r="B1619" s="1" t="s">
        <v>6485</v>
      </c>
      <c r="C1619" s="1" t="s">
        <v>6486</v>
      </c>
      <c r="D1619" s="1" t="s">
        <v>6487</v>
      </c>
      <c r="E1619" s="1" t="s">
        <v>6488</v>
      </c>
      <c r="N1619" s="5">
        <v>138.16368103027301</v>
      </c>
      <c r="O1619" s="5">
        <v>247.32908630371</v>
      </c>
      <c r="P1619" s="5">
        <v>188.724029541015</v>
      </c>
      <c r="Q1619" s="5">
        <v>191.40559895833266</v>
      </c>
      <c r="T1619" s="5">
        <v>111.51600646972599</v>
      </c>
      <c r="U1619" s="5">
        <v>111.51600646972599</v>
      </c>
    </row>
    <row r="1620" spans="1:53" x14ac:dyDescent="0.2">
      <c r="A1620" s="1">
        <v>1617</v>
      </c>
      <c r="B1620" s="1" t="s">
        <v>6489</v>
      </c>
      <c r="C1620" s="1" t="s">
        <v>6490</v>
      </c>
      <c r="D1620" s="1" t="s">
        <v>6491</v>
      </c>
      <c r="E1620" s="1" t="s">
        <v>6492</v>
      </c>
      <c r="F1620" s="5">
        <v>297.57980346679602</v>
      </c>
      <c r="G1620" s="5">
        <v>281.43853759765602</v>
      </c>
      <c r="H1620" s="5">
        <v>292.73162841796801</v>
      </c>
      <c r="I1620" s="5">
        <v>290.58332316080669</v>
      </c>
      <c r="J1620" s="5">
        <v>308.83444213867102</v>
      </c>
      <c r="K1620" s="5">
        <v>309.374755859375</v>
      </c>
      <c r="L1620" s="5">
        <v>306.01080322265602</v>
      </c>
      <c r="M1620" s="5">
        <v>308.07333374023398</v>
      </c>
      <c r="N1620" s="5">
        <v>458.59085083007801</v>
      </c>
      <c r="O1620" s="5">
        <v>473.23114013671801</v>
      </c>
      <c r="P1620" s="5">
        <v>457.65637207031199</v>
      </c>
      <c r="Q1620" s="5">
        <v>463.15945434570267</v>
      </c>
      <c r="R1620" s="5">
        <v>213.39360046386699</v>
      </c>
      <c r="S1620" s="5">
        <v>203.200927734375</v>
      </c>
      <c r="T1620" s="5">
        <v>236.62103271484301</v>
      </c>
      <c r="U1620" s="5">
        <v>217.73852030436169</v>
      </c>
      <c r="V1620" s="5">
        <v>135.14035034179599</v>
      </c>
      <c r="W1620" s="5">
        <v>150.64178466796801</v>
      </c>
      <c r="X1620" s="5">
        <v>118.05706024169901</v>
      </c>
      <c r="Y1620" s="5">
        <v>134.613065083821</v>
      </c>
      <c r="Z1620" s="5">
        <v>195.77192687988199</v>
      </c>
      <c r="AA1620" s="5">
        <v>180.710037231445</v>
      </c>
      <c r="AB1620" s="5">
        <v>195.10354614257801</v>
      </c>
      <c r="AC1620" s="5">
        <v>190.52850341796832</v>
      </c>
      <c r="AD1620" s="5">
        <v>193.27975463867099</v>
      </c>
      <c r="AE1620" s="5">
        <v>197.74250793457</v>
      </c>
      <c r="AF1620" s="5">
        <v>207.20997619628901</v>
      </c>
      <c r="AG1620" s="5">
        <v>199.41074625651001</v>
      </c>
      <c r="AH1620" s="5">
        <v>189.29934692382801</v>
      </c>
      <c r="AI1620" s="5">
        <v>175.08343505859301</v>
      </c>
      <c r="AJ1620" s="5">
        <v>186.77101135253901</v>
      </c>
      <c r="AK1620" s="5">
        <v>183.71793111165334</v>
      </c>
      <c r="AL1620" s="5">
        <v>562.59112548828102</v>
      </c>
      <c r="AM1620" s="5">
        <v>550.18182373046795</v>
      </c>
      <c r="AN1620" s="5">
        <v>585.4892578125</v>
      </c>
      <c r="AO1620" s="5">
        <v>566.08740234374966</v>
      </c>
      <c r="AP1620" s="5">
        <v>230.96142578125</v>
      </c>
      <c r="AQ1620" s="5">
        <v>240.23098754882801</v>
      </c>
      <c r="AR1620" s="5">
        <v>244.83335876464801</v>
      </c>
      <c r="AS1620" s="5">
        <v>238.67525736490867</v>
      </c>
      <c r="AT1620" s="5">
        <v>191.55601501464801</v>
      </c>
      <c r="AU1620" s="5">
        <v>165.53240966796801</v>
      </c>
      <c r="AV1620" s="5">
        <v>139.14952087402301</v>
      </c>
      <c r="AW1620" s="5">
        <v>165.41264851887968</v>
      </c>
      <c r="AX1620" s="5">
        <v>140.92567443847599</v>
      </c>
      <c r="AY1620" s="5">
        <v>126.24102020263599</v>
      </c>
      <c r="AZ1620" s="5">
        <v>144.89445495605401</v>
      </c>
      <c r="BA1620" s="5">
        <v>137.35371653238866</v>
      </c>
    </row>
    <row r="1621" spans="1:53" x14ac:dyDescent="0.2">
      <c r="A1621" s="1">
        <v>1618</v>
      </c>
      <c r="B1621" s="1" t="s">
        <v>6493</v>
      </c>
      <c r="C1621" s="1" t="s">
        <v>6494</v>
      </c>
      <c r="D1621" s="1" t="s">
        <v>6495</v>
      </c>
      <c r="E1621" s="1" t="s">
        <v>6496</v>
      </c>
      <c r="F1621" s="5">
        <v>469.23229980468699</v>
      </c>
      <c r="G1621" s="5">
        <v>485.82574462890602</v>
      </c>
      <c r="H1621" s="5">
        <v>453.25054931640602</v>
      </c>
      <c r="I1621" s="5">
        <v>469.43619791666634</v>
      </c>
      <c r="J1621" s="5">
        <v>523.83587646484295</v>
      </c>
      <c r="K1621" s="5">
        <v>512.95770263671795</v>
      </c>
      <c r="L1621" s="5">
        <v>558.04522705078102</v>
      </c>
      <c r="M1621" s="5">
        <v>531.61293538411394</v>
      </c>
      <c r="N1621" s="5">
        <v>953.90081787109295</v>
      </c>
      <c r="O1621" s="5">
        <v>941.18273925781205</v>
      </c>
      <c r="P1621" s="5">
        <v>947.05462646484295</v>
      </c>
      <c r="Q1621" s="5">
        <v>947.3793945312492</v>
      </c>
      <c r="R1621" s="5">
        <v>567.58380126953102</v>
      </c>
      <c r="S1621" s="5">
        <v>504.952880859375</v>
      </c>
      <c r="T1621" s="5">
        <v>503.05758666992102</v>
      </c>
      <c r="U1621" s="5">
        <v>525.19808959960903</v>
      </c>
      <c r="V1621" s="5">
        <v>583.794921875</v>
      </c>
      <c r="W1621" s="5">
        <v>620.99359130859295</v>
      </c>
      <c r="X1621" s="5">
        <v>561.94689941406205</v>
      </c>
      <c r="Y1621" s="5">
        <v>588.9118041992183</v>
      </c>
      <c r="Z1621" s="5">
        <v>761.897705078125</v>
      </c>
      <c r="AA1621" s="5">
        <v>772.25421142578102</v>
      </c>
      <c r="AB1621" s="5">
        <v>799.98278808593705</v>
      </c>
      <c r="AC1621" s="5">
        <v>778.04490152994765</v>
      </c>
      <c r="AD1621" s="5">
        <v>391.38903808593699</v>
      </c>
      <c r="AE1621" s="5">
        <v>422.41394042968699</v>
      </c>
      <c r="AF1621" s="5">
        <v>443.99816894531199</v>
      </c>
      <c r="AG1621" s="5">
        <v>419.2670491536453</v>
      </c>
      <c r="AH1621" s="5">
        <v>381.52297973632801</v>
      </c>
      <c r="AI1621" s="5">
        <v>394.76446533203102</v>
      </c>
      <c r="AJ1621" s="5">
        <v>378.49887084960898</v>
      </c>
      <c r="AK1621" s="5">
        <v>384.92877197265602</v>
      </c>
      <c r="AL1621" s="5">
        <v>786.6640625</v>
      </c>
      <c r="AM1621" s="5">
        <v>780.67907714843705</v>
      </c>
      <c r="AN1621" s="5">
        <v>787.86779785156205</v>
      </c>
      <c r="AO1621" s="5">
        <v>785.07031249999966</v>
      </c>
      <c r="AP1621" s="5">
        <v>428.63165283203102</v>
      </c>
      <c r="AQ1621" s="5">
        <v>436.18331909179602</v>
      </c>
      <c r="AR1621" s="5">
        <v>456.32550048828102</v>
      </c>
      <c r="AS1621" s="5">
        <v>440.38015747070267</v>
      </c>
      <c r="AT1621" s="5">
        <v>465.80239868164</v>
      </c>
      <c r="AU1621" s="5">
        <v>515.713623046875</v>
      </c>
      <c r="AV1621" s="5">
        <v>551.33508300781205</v>
      </c>
      <c r="AW1621" s="5">
        <v>510.95036824544235</v>
      </c>
      <c r="AX1621" s="5">
        <v>409.11068725585898</v>
      </c>
      <c r="AY1621" s="5">
        <v>383.15304565429602</v>
      </c>
      <c r="AZ1621" s="5">
        <v>394.52029418945301</v>
      </c>
      <c r="BA1621" s="5">
        <v>395.59467569986936</v>
      </c>
    </row>
    <row r="1622" spans="1:53" x14ac:dyDescent="0.2">
      <c r="A1622" s="1">
        <v>1619</v>
      </c>
      <c r="B1622" s="1" t="s">
        <v>6497</v>
      </c>
      <c r="C1622" s="1" t="s">
        <v>6498</v>
      </c>
      <c r="D1622" s="1" t="s">
        <v>6499</v>
      </c>
      <c r="E1622" s="1" t="s">
        <v>6500</v>
      </c>
      <c r="F1622" s="5">
        <v>6167.81591796875</v>
      </c>
      <c r="G1622" s="5">
        <v>6312.9990234375</v>
      </c>
      <c r="H1622" s="5">
        <v>6426.35791015625</v>
      </c>
      <c r="I1622" s="5">
        <v>6302.390950520833</v>
      </c>
      <c r="J1622" s="5">
        <v>5959.34375</v>
      </c>
      <c r="K1622" s="5">
        <v>6259.775390625</v>
      </c>
      <c r="L1622" s="5">
        <v>6290.28662109375</v>
      </c>
      <c r="M1622" s="5">
        <v>6169.801920572917</v>
      </c>
      <c r="N1622" s="5">
        <v>4960.9775390625</v>
      </c>
      <c r="O1622" s="5">
        <v>4982.45849609375</v>
      </c>
      <c r="P1622" s="5">
        <v>5033.3642578125</v>
      </c>
      <c r="Q1622" s="5">
        <v>4992.266764322917</v>
      </c>
      <c r="R1622" s="5">
        <v>5887.1787109375</v>
      </c>
      <c r="S1622" s="5">
        <v>5948.2919921875</v>
      </c>
      <c r="T1622" s="5">
        <v>6002.0673828125</v>
      </c>
      <c r="U1622" s="5">
        <v>5945.846028645833</v>
      </c>
      <c r="V1622" s="5">
        <v>1545.27844238281</v>
      </c>
      <c r="W1622" s="5">
        <v>1485.8876953125</v>
      </c>
      <c r="X1622" s="5">
        <v>1566.37463378906</v>
      </c>
      <c r="Y1622" s="5">
        <v>1532.5135904947899</v>
      </c>
      <c r="Z1622" s="5">
        <v>2621.61791992187</v>
      </c>
      <c r="AA1622" s="5">
        <v>2888.8095703125</v>
      </c>
      <c r="AB1622" s="5">
        <v>2908.73608398437</v>
      </c>
      <c r="AC1622" s="5">
        <v>2806.3878580729129</v>
      </c>
      <c r="AD1622" s="5">
        <v>1816.80639648437</v>
      </c>
      <c r="AE1622" s="5">
        <v>1653.83911132812</v>
      </c>
      <c r="AF1622" s="5">
        <v>1728.21984863281</v>
      </c>
      <c r="AG1622" s="5">
        <v>1732.9551188150999</v>
      </c>
      <c r="AH1622" s="5">
        <v>2213.81201171875</v>
      </c>
      <c r="AI1622" s="5">
        <v>2286.25390625</v>
      </c>
      <c r="AJ1622" s="5">
        <v>1993.0908203125</v>
      </c>
      <c r="AK1622" s="5">
        <v>2164.3855794270835</v>
      </c>
      <c r="AL1622" s="5">
        <v>3699.75244140625</v>
      </c>
      <c r="AM1622" s="5">
        <v>3492.92041015625</v>
      </c>
      <c r="AN1622" s="5">
        <v>3912.87036132812</v>
      </c>
      <c r="AO1622" s="5">
        <v>3701.8477376302067</v>
      </c>
      <c r="AP1622" s="5">
        <v>2477.39111328125</v>
      </c>
      <c r="AQ1622" s="5">
        <v>2540.22436523437</v>
      </c>
      <c r="AR1622" s="5">
        <v>2390.255859375</v>
      </c>
      <c r="AS1622" s="5">
        <v>2469.2904459635397</v>
      </c>
      <c r="AT1622" s="5">
        <v>1556.61755371093</v>
      </c>
      <c r="AU1622" s="5">
        <v>1863.19006347656</v>
      </c>
      <c r="AV1622" s="5">
        <v>2002.78112792968</v>
      </c>
      <c r="AW1622" s="5">
        <v>1807.5295817057233</v>
      </c>
      <c r="AX1622" s="5">
        <v>1702.16955566406</v>
      </c>
      <c r="AY1622" s="5">
        <v>1440.59680175781</v>
      </c>
      <c r="AZ1622" s="5">
        <v>1416.01696777343</v>
      </c>
      <c r="BA1622" s="5">
        <v>1519.5944417317667</v>
      </c>
    </row>
    <row r="1623" spans="1:53" x14ac:dyDescent="0.2">
      <c r="A1623" s="1">
        <v>1620</v>
      </c>
      <c r="B1623" s="1" t="s">
        <v>6501</v>
      </c>
      <c r="C1623" s="1" t="s">
        <v>6502</v>
      </c>
      <c r="D1623" s="1" t="s">
        <v>6503</v>
      </c>
      <c r="E1623" s="1" t="s">
        <v>6504</v>
      </c>
      <c r="F1623" s="5">
        <v>103.08623504638599</v>
      </c>
      <c r="H1623" s="5">
        <v>233.32232666015599</v>
      </c>
      <c r="I1623" s="5">
        <v>168.204280853271</v>
      </c>
      <c r="J1623" s="5">
        <v>17.3019084930419</v>
      </c>
      <c r="K1623" s="5">
        <v>3.1045401096343901</v>
      </c>
      <c r="M1623" s="5">
        <v>10.203224301338144</v>
      </c>
      <c r="N1623" s="5">
        <v>416.86868286132801</v>
      </c>
      <c r="O1623" s="5">
        <v>326.312896728515</v>
      </c>
      <c r="P1623" s="5">
        <v>513.62371826171795</v>
      </c>
      <c r="Q1623" s="5">
        <v>418.93509928385373</v>
      </c>
      <c r="R1623" s="5">
        <v>195.329498291015</v>
      </c>
      <c r="S1623" s="5">
        <v>188.274002075195</v>
      </c>
      <c r="T1623" s="5">
        <v>307.59088134765602</v>
      </c>
      <c r="U1623" s="5">
        <v>230.39812723795535</v>
      </c>
      <c r="V1623" s="5">
        <v>87.735420227050696</v>
      </c>
      <c r="Y1623" s="5">
        <v>87.735420227050696</v>
      </c>
      <c r="AB1623" s="5">
        <v>141.79148864746</v>
      </c>
      <c r="AC1623" s="5">
        <v>141.79148864746</v>
      </c>
      <c r="AD1623" s="5">
        <v>147.95114135742099</v>
      </c>
      <c r="AG1623" s="5">
        <v>147.95114135742099</v>
      </c>
      <c r="AH1623" s="5">
        <v>210.38977050781199</v>
      </c>
      <c r="AI1623" s="5">
        <v>125.893653869628</v>
      </c>
      <c r="AK1623" s="5">
        <v>168.14171218871999</v>
      </c>
      <c r="AL1623" s="5">
        <v>171.78617858886699</v>
      </c>
      <c r="AM1623" s="5">
        <v>170.63116455078099</v>
      </c>
      <c r="AN1623" s="5">
        <v>184.41496276855401</v>
      </c>
      <c r="AO1623" s="5">
        <v>175.61076863606732</v>
      </c>
      <c r="AP1623" s="5">
        <v>84.774513244628906</v>
      </c>
      <c r="AQ1623" s="5">
        <v>103.07501220703099</v>
      </c>
      <c r="AS1623" s="5">
        <v>93.92476272582995</v>
      </c>
      <c r="AY1623" s="5">
        <v>81.792854309082003</v>
      </c>
      <c r="AZ1623" s="5">
        <v>85.761741638183594</v>
      </c>
      <c r="BA1623" s="5">
        <v>83.777297973632798</v>
      </c>
    </row>
    <row r="1624" spans="1:53" x14ac:dyDescent="0.2">
      <c r="A1624" s="1">
        <v>1621</v>
      </c>
      <c r="B1624" s="1" t="s">
        <v>6505</v>
      </c>
      <c r="C1624" s="1" t="s">
        <v>6506</v>
      </c>
      <c r="D1624" s="1" t="s">
        <v>6507</v>
      </c>
      <c r="E1624" s="1" t="s">
        <v>6508</v>
      </c>
      <c r="F1624" s="5">
        <v>4764.67578125</v>
      </c>
      <c r="G1624" s="5">
        <v>4771.14453125</v>
      </c>
      <c r="H1624" s="5">
        <v>4722.75634765625</v>
      </c>
      <c r="I1624" s="5">
        <v>4752.85888671875</v>
      </c>
      <c r="J1624" s="5">
        <v>4214.01318359375</v>
      </c>
      <c r="K1624" s="5">
        <v>4340.552734375</v>
      </c>
      <c r="L1624" s="5">
        <v>4243.7939453125</v>
      </c>
      <c r="M1624" s="5">
        <v>4266.119954427083</v>
      </c>
      <c r="N1624" s="5">
        <v>1772.85131835937</v>
      </c>
      <c r="O1624" s="5">
        <v>1653.87963867187</v>
      </c>
      <c r="P1624" s="5">
        <v>1844.70544433593</v>
      </c>
      <c r="Q1624" s="5">
        <v>1757.1454671223901</v>
      </c>
      <c r="R1624" s="5">
        <v>2788.76123046875</v>
      </c>
      <c r="S1624" s="5">
        <v>2628.576171875</v>
      </c>
      <c r="T1624" s="5">
        <v>2756.4560546875</v>
      </c>
      <c r="U1624" s="5">
        <v>2724.5978190104165</v>
      </c>
      <c r="V1624" s="5">
        <v>3600.7490234375</v>
      </c>
      <c r="W1624" s="5">
        <v>3605.50244140625</v>
      </c>
      <c r="X1624" s="5">
        <v>3506.28564453125</v>
      </c>
      <c r="Y1624" s="5">
        <v>3570.845703125</v>
      </c>
      <c r="Z1624" s="5">
        <v>3848.49609375</v>
      </c>
      <c r="AA1624" s="5">
        <v>4191.0390625</v>
      </c>
      <c r="AB1624" s="5">
        <v>4031.99340820312</v>
      </c>
      <c r="AC1624" s="5">
        <v>4023.8428548177067</v>
      </c>
      <c r="AD1624" s="5">
        <v>3293.33569335937</v>
      </c>
      <c r="AE1624" s="5">
        <v>3091.26879882812</v>
      </c>
      <c r="AF1624" s="5">
        <v>3034.35375976562</v>
      </c>
      <c r="AG1624" s="5">
        <v>3139.652750651037</v>
      </c>
      <c r="AH1624" s="5">
        <v>3300.84204101562</v>
      </c>
      <c r="AI1624" s="5">
        <v>3323.04760742187</v>
      </c>
      <c r="AJ1624" s="5">
        <v>3190.32690429687</v>
      </c>
      <c r="AK1624" s="5">
        <v>3271.40551757812</v>
      </c>
      <c r="AL1624" s="5">
        <v>1621.40222167968</v>
      </c>
      <c r="AM1624" s="5">
        <v>1677.06689453125</v>
      </c>
      <c r="AN1624" s="5">
        <v>1649.15466308593</v>
      </c>
      <c r="AO1624" s="5">
        <v>1649.2079264322867</v>
      </c>
      <c r="AP1624" s="5">
        <v>2139.44067382812</v>
      </c>
      <c r="AQ1624" s="5">
        <v>2208.923828125</v>
      </c>
      <c r="AR1624" s="5">
        <v>2105.68481445312</v>
      </c>
      <c r="AS1624" s="5">
        <v>2151.3497721354129</v>
      </c>
      <c r="AT1624" s="5">
        <v>4427.29833984375</v>
      </c>
      <c r="AU1624" s="5">
        <v>4335.93408203125</v>
      </c>
      <c r="AV1624" s="5">
        <v>4236.88427734375</v>
      </c>
      <c r="AW1624" s="5">
        <v>4333.372233072917</v>
      </c>
      <c r="AX1624" s="5">
        <v>3852.97021484375</v>
      </c>
      <c r="AY1624" s="5">
        <v>3504.11694335937</v>
      </c>
      <c r="AZ1624" s="5">
        <v>3665.11865234375</v>
      </c>
      <c r="BA1624" s="5">
        <v>3674.0686035156232</v>
      </c>
    </row>
    <row r="1625" spans="1:53" x14ac:dyDescent="0.2">
      <c r="A1625" s="1">
        <v>1622</v>
      </c>
      <c r="B1625" s="1" t="s">
        <v>6509</v>
      </c>
      <c r="C1625" s="1" t="s">
        <v>6510</v>
      </c>
      <c r="D1625" s="1" t="s">
        <v>6511</v>
      </c>
      <c r="E1625" s="1" t="s">
        <v>6512</v>
      </c>
      <c r="F1625" s="5">
        <v>6581.404296875</v>
      </c>
      <c r="G1625" s="5">
        <v>6718.548828125</v>
      </c>
      <c r="H1625" s="5">
        <v>6913.69384765625</v>
      </c>
      <c r="I1625" s="5">
        <v>6737.88232421875</v>
      </c>
      <c r="J1625" s="5">
        <v>5990.60693359375</v>
      </c>
      <c r="K1625" s="5">
        <v>6273.52490234375</v>
      </c>
      <c r="L1625" s="5">
        <v>6086.611328125</v>
      </c>
      <c r="M1625" s="5">
        <v>6116.914388020833</v>
      </c>
      <c r="N1625" s="5">
        <v>16280.3876953125</v>
      </c>
      <c r="O1625" s="5">
        <v>16288.296875</v>
      </c>
      <c r="P1625" s="5">
        <v>15837.078125</v>
      </c>
      <c r="Q1625" s="5">
        <v>16135.254231770834</v>
      </c>
      <c r="R1625" s="5">
        <v>13458.0419921875</v>
      </c>
      <c r="S1625" s="5">
        <v>13014.5703125</v>
      </c>
      <c r="T1625" s="5">
        <v>12855.220703125</v>
      </c>
      <c r="U1625" s="5">
        <v>13109.277669270834</v>
      </c>
      <c r="V1625" s="5">
        <v>4380.8095703125</v>
      </c>
      <c r="W1625" s="5">
        <v>4605.6669921875</v>
      </c>
      <c r="X1625" s="5">
        <v>4588.79150390625</v>
      </c>
      <c r="Y1625" s="5">
        <v>4525.08935546875</v>
      </c>
      <c r="Z1625" s="5">
        <v>5102.2265625</v>
      </c>
      <c r="AA1625" s="5">
        <v>5033.76220703125</v>
      </c>
      <c r="AB1625" s="5">
        <v>5019.43212890625</v>
      </c>
      <c r="AC1625" s="5">
        <v>5051.806966145833</v>
      </c>
      <c r="AD1625" s="5">
        <v>3028.72216796875</v>
      </c>
      <c r="AE1625" s="5">
        <v>3082.73071289062</v>
      </c>
      <c r="AF1625" s="5">
        <v>3069.33422851562</v>
      </c>
      <c r="AG1625" s="5">
        <v>3060.2623697916629</v>
      </c>
      <c r="AH1625" s="5">
        <v>4400.94580078125</v>
      </c>
      <c r="AI1625" s="5">
        <v>4349.60693359375</v>
      </c>
      <c r="AJ1625" s="5">
        <v>4366.3447265625</v>
      </c>
      <c r="AK1625" s="5">
        <v>4372.299153645833</v>
      </c>
      <c r="AL1625" s="5">
        <v>12149.87109375</v>
      </c>
      <c r="AM1625" s="5">
        <v>12694.2431640625</v>
      </c>
      <c r="AN1625" s="5">
        <v>12882.841796875</v>
      </c>
      <c r="AO1625" s="5">
        <v>12575.652018229166</v>
      </c>
      <c r="AP1625" s="5">
        <v>6972.02880859375</v>
      </c>
      <c r="AQ1625" s="5">
        <v>6832.46923828125</v>
      </c>
      <c r="AR1625" s="5">
        <v>6970.3359375</v>
      </c>
      <c r="AS1625" s="5">
        <v>6924.944661458333</v>
      </c>
      <c r="AT1625" s="5">
        <v>4861.13037109375</v>
      </c>
      <c r="AU1625" s="5">
        <v>5298.5966796875</v>
      </c>
      <c r="AV1625" s="5">
        <v>6374.04345703125</v>
      </c>
      <c r="AW1625" s="5">
        <v>5511.2568359375</v>
      </c>
      <c r="AX1625" s="5">
        <v>3784.87280273437</v>
      </c>
      <c r="AY1625" s="5">
        <v>4242.86279296875</v>
      </c>
      <c r="AZ1625" s="5">
        <v>4217.2744140625</v>
      </c>
      <c r="BA1625" s="5">
        <v>4081.6700032552067</v>
      </c>
    </row>
    <row r="1626" spans="1:53" x14ac:dyDescent="0.2">
      <c r="A1626" s="1">
        <v>1623</v>
      </c>
      <c r="B1626" s="1" t="s">
        <v>6513</v>
      </c>
      <c r="C1626" s="1" t="s">
        <v>6514</v>
      </c>
      <c r="D1626" s="1" t="s">
        <v>6515</v>
      </c>
      <c r="E1626" s="1" t="s">
        <v>6516</v>
      </c>
      <c r="F1626" s="5">
        <v>1437.48901367187</v>
      </c>
      <c r="G1626" s="5">
        <v>1377.47290039062</v>
      </c>
      <c r="H1626" s="5">
        <v>1355.65832519531</v>
      </c>
      <c r="I1626" s="5">
        <v>1390.2067464192667</v>
      </c>
      <c r="J1626" s="5">
        <v>1502.80847167968</v>
      </c>
      <c r="K1626" s="5">
        <v>1487.06335449218</v>
      </c>
      <c r="L1626" s="5">
        <v>1407.23864746093</v>
      </c>
      <c r="M1626" s="5">
        <v>1465.70349121093</v>
      </c>
      <c r="N1626" s="5">
        <v>652.89154052734295</v>
      </c>
      <c r="O1626" s="5">
        <v>604.255126953125</v>
      </c>
      <c r="P1626" s="5">
        <v>660.12683105468705</v>
      </c>
      <c r="Q1626" s="5">
        <v>639.09116617838492</v>
      </c>
      <c r="R1626" s="5">
        <v>1062.01672363281</v>
      </c>
      <c r="S1626" s="5">
        <v>1023.66088867187</v>
      </c>
      <c r="T1626" s="5">
        <v>996.00201416015602</v>
      </c>
      <c r="U1626" s="5">
        <v>1027.2265421549455</v>
      </c>
      <c r="V1626" s="5">
        <v>1090.34228515625</v>
      </c>
      <c r="W1626" s="5">
        <v>1058.63598632812</v>
      </c>
      <c r="X1626" s="5">
        <v>1028.01501464843</v>
      </c>
      <c r="Y1626" s="5">
        <v>1058.9977620442667</v>
      </c>
      <c r="Z1626" s="5">
        <v>1428.82312011718</v>
      </c>
      <c r="AA1626" s="5">
        <v>1454.369140625</v>
      </c>
      <c r="AB1626" s="5">
        <v>1461.103515625</v>
      </c>
      <c r="AC1626" s="5">
        <v>1448.0985921223935</v>
      </c>
      <c r="AD1626" s="5">
        <v>2127.68579101562</v>
      </c>
      <c r="AE1626" s="5">
        <v>1869.48803710937</v>
      </c>
      <c r="AF1626" s="5">
        <v>1951.0390625</v>
      </c>
      <c r="AG1626" s="5">
        <v>1982.7376302083301</v>
      </c>
      <c r="AH1626" s="5">
        <v>1835.91796875</v>
      </c>
      <c r="AI1626" s="5">
        <v>1829.90808105468</v>
      </c>
      <c r="AJ1626" s="5">
        <v>1798.59436035156</v>
      </c>
      <c r="AK1626" s="5">
        <v>1821.4734700520801</v>
      </c>
      <c r="AL1626" s="5">
        <v>914.08087158203102</v>
      </c>
      <c r="AM1626" s="5">
        <v>928.84442138671795</v>
      </c>
      <c r="AN1626" s="5">
        <v>954.5888671875</v>
      </c>
      <c r="AO1626" s="5">
        <v>932.50472005208303</v>
      </c>
      <c r="AP1626" s="5">
        <v>1248.41345214843</v>
      </c>
      <c r="AQ1626" s="5">
        <v>1399.25207519531</v>
      </c>
      <c r="AR1626" s="5">
        <v>1298.50988769531</v>
      </c>
      <c r="AS1626" s="5">
        <v>1315.3918050130167</v>
      </c>
      <c r="AT1626" s="5">
        <v>1583.13012695312</v>
      </c>
      <c r="AU1626" s="5">
        <v>1630.91687011718</v>
      </c>
      <c r="AV1626" s="5">
        <v>1503.19201660156</v>
      </c>
      <c r="AW1626" s="5">
        <v>1572.4130045572865</v>
      </c>
      <c r="AX1626" s="5">
        <v>1374.9111328125</v>
      </c>
      <c r="AY1626" s="5">
        <v>1269.22119140625</v>
      </c>
      <c r="AZ1626" s="5">
        <v>1225.51037597656</v>
      </c>
      <c r="BA1626" s="5">
        <v>1289.8809000651033</v>
      </c>
    </row>
    <row r="1627" spans="1:53" x14ac:dyDescent="0.2">
      <c r="A1627" s="1">
        <v>1624</v>
      </c>
      <c r="B1627" s="1" t="s">
        <v>6517</v>
      </c>
      <c r="C1627" s="1" t="s">
        <v>6518</v>
      </c>
      <c r="D1627" s="1" t="s">
        <v>6519</v>
      </c>
      <c r="E1627" s="1" t="s">
        <v>6520</v>
      </c>
      <c r="F1627" s="5">
        <v>514.23870849609295</v>
      </c>
      <c r="G1627" s="5">
        <v>507.31820678710898</v>
      </c>
      <c r="H1627" s="5">
        <v>537.531494140625</v>
      </c>
      <c r="I1627" s="5">
        <v>519.69613647460903</v>
      </c>
      <c r="J1627" s="5">
        <v>639.43463134765602</v>
      </c>
      <c r="K1627" s="5">
        <v>596.68615722656205</v>
      </c>
      <c r="L1627" s="5">
        <v>615.46978759765602</v>
      </c>
      <c r="M1627" s="5">
        <v>617.19685872395803</v>
      </c>
      <c r="N1627" s="5">
        <v>689.5849609375</v>
      </c>
      <c r="O1627" s="5">
        <v>707.09289550781205</v>
      </c>
      <c r="P1627" s="5">
        <v>666.33837890625</v>
      </c>
      <c r="Q1627" s="5">
        <v>687.67207845052064</v>
      </c>
      <c r="R1627" s="5">
        <v>421.23260498046801</v>
      </c>
      <c r="S1627" s="5">
        <v>432.00036621093699</v>
      </c>
      <c r="T1627" s="5">
        <v>430.45855712890602</v>
      </c>
      <c r="U1627" s="5">
        <v>427.89717610677036</v>
      </c>
      <c r="V1627" s="5">
        <v>400.89907836914</v>
      </c>
      <c r="W1627" s="5">
        <v>417.647705078125</v>
      </c>
      <c r="X1627" s="5">
        <v>398.27163696289</v>
      </c>
      <c r="Y1627" s="5">
        <v>405.6061401367183</v>
      </c>
      <c r="Z1627" s="5">
        <v>577.02142333984295</v>
      </c>
      <c r="AA1627" s="5">
        <v>532.29357910156205</v>
      </c>
      <c r="AB1627" s="5">
        <v>566.6875</v>
      </c>
      <c r="AC1627" s="5">
        <v>558.66750081380167</v>
      </c>
      <c r="AD1627" s="5">
        <v>256.9140625</v>
      </c>
      <c r="AE1627" s="5">
        <v>250.025390625</v>
      </c>
      <c r="AF1627" s="5">
        <v>234.81005859375</v>
      </c>
      <c r="AG1627" s="5">
        <v>247.24983723958334</v>
      </c>
      <c r="AH1627" s="5">
        <v>299.04745483398398</v>
      </c>
      <c r="AI1627" s="5">
        <v>295.62176513671801</v>
      </c>
      <c r="AJ1627" s="5">
        <v>290.19876098632801</v>
      </c>
      <c r="AK1627" s="5">
        <v>294.95599365234335</v>
      </c>
      <c r="AL1627" s="5">
        <v>519.63031005859295</v>
      </c>
      <c r="AM1627" s="5">
        <v>512.03668212890602</v>
      </c>
      <c r="AN1627" s="5">
        <v>536.8828125</v>
      </c>
      <c r="AO1627" s="5">
        <v>522.84993489583303</v>
      </c>
      <c r="AP1627" s="5">
        <v>364.81509399414</v>
      </c>
      <c r="AQ1627" s="5">
        <v>354.61022949218699</v>
      </c>
      <c r="AR1627" s="5">
        <v>366.64596557617102</v>
      </c>
      <c r="AS1627" s="5">
        <v>362.02376302083263</v>
      </c>
      <c r="AT1627" s="5">
        <v>236.83645629882801</v>
      </c>
      <c r="AU1627" s="5">
        <v>181.89909362792901</v>
      </c>
      <c r="AV1627" s="5">
        <v>249.11418151855401</v>
      </c>
      <c r="AW1627" s="5">
        <v>222.61657714843702</v>
      </c>
      <c r="AX1627" s="5">
        <v>352.80029296875</v>
      </c>
      <c r="AY1627" s="5">
        <v>340.87603759765602</v>
      </c>
      <c r="AZ1627" s="5">
        <v>350.51589965820301</v>
      </c>
      <c r="BA1627" s="5">
        <v>348.06407674153633</v>
      </c>
    </row>
    <row r="1628" spans="1:53" x14ac:dyDescent="0.2">
      <c r="A1628" s="1">
        <v>1625</v>
      </c>
      <c r="B1628" s="1" t="s">
        <v>6521</v>
      </c>
      <c r="C1628" s="1" t="s">
        <v>6522</v>
      </c>
      <c r="D1628" s="1" t="s">
        <v>6523</v>
      </c>
      <c r="E1628" s="1" t="s">
        <v>6524</v>
      </c>
      <c r="F1628" s="5">
        <v>560.72229003906205</v>
      </c>
      <c r="G1628" s="5">
        <v>606.98333740234295</v>
      </c>
      <c r="H1628" s="5">
        <v>525.525146484375</v>
      </c>
      <c r="I1628" s="5">
        <v>564.41025797525992</v>
      </c>
      <c r="J1628" s="5">
        <v>479.42141723632801</v>
      </c>
      <c r="K1628" s="5">
        <v>498.82546997070301</v>
      </c>
      <c r="L1628" s="5">
        <v>487.96847534179602</v>
      </c>
      <c r="M1628" s="5">
        <v>488.73845418294235</v>
      </c>
      <c r="N1628" s="5">
        <v>836.07196044921795</v>
      </c>
      <c r="O1628" s="5">
        <v>833.16900634765602</v>
      </c>
      <c r="P1628" s="5">
        <v>870.57659912109295</v>
      </c>
      <c r="Q1628" s="5">
        <v>846.60585530598894</v>
      </c>
      <c r="R1628" s="5">
        <v>491.184967041015</v>
      </c>
      <c r="S1628" s="5">
        <v>452.63772583007801</v>
      </c>
      <c r="T1628" s="5">
        <v>513.998779296875</v>
      </c>
      <c r="U1628" s="5">
        <v>485.94049072265602</v>
      </c>
      <c r="V1628" s="5">
        <v>549.69537353515602</v>
      </c>
      <c r="W1628" s="5">
        <v>540.28625488281205</v>
      </c>
      <c r="X1628" s="5">
        <v>517.46142578125</v>
      </c>
      <c r="Y1628" s="5">
        <v>535.81435139973939</v>
      </c>
      <c r="Z1628" s="5">
        <v>489.39459228515602</v>
      </c>
      <c r="AA1628" s="5">
        <v>536.22119140625</v>
      </c>
      <c r="AB1628" s="5">
        <v>478.60894775390602</v>
      </c>
      <c r="AC1628" s="5">
        <v>501.40824381510402</v>
      </c>
      <c r="AD1628" s="5">
        <v>474.44808959960898</v>
      </c>
      <c r="AE1628" s="5">
        <v>508.58349609375</v>
      </c>
      <c r="AF1628" s="5">
        <v>481.979400634765</v>
      </c>
      <c r="AG1628" s="5">
        <v>488.33699544270797</v>
      </c>
      <c r="AH1628" s="5">
        <v>517.17425537109295</v>
      </c>
      <c r="AI1628" s="5">
        <v>514.25054931640602</v>
      </c>
      <c r="AJ1628" s="5">
        <v>525.07427978515602</v>
      </c>
      <c r="AK1628" s="5">
        <v>518.83302815755167</v>
      </c>
      <c r="AL1628" s="5">
        <v>698.96179199218705</v>
      </c>
      <c r="AM1628" s="5">
        <v>709.91680908203102</v>
      </c>
      <c r="AN1628" s="5">
        <v>683.23980712890602</v>
      </c>
      <c r="AO1628" s="5">
        <v>697.37280273437466</v>
      </c>
      <c r="AP1628" s="5">
        <v>345.18469238281199</v>
      </c>
      <c r="AQ1628" s="5">
        <v>369.94915771484301</v>
      </c>
      <c r="AR1628" s="5">
        <v>394.16748046875</v>
      </c>
      <c r="AS1628" s="5">
        <v>369.76711018880161</v>
      </c>
      <c r="AT1628" s="5">
        <v>520.72503662109295</v>
      </c>
      <c r="AU1628" s="5">
        <v>521.71368408203102</v>
      </c>
      <c r="AV1628" s="5">
        <v>447.91058349609301</v>
      </c>
      <c r="AW1628" s="5">
        <v>496.78310139973905</v>
      </c>
      <c r="AX1628" s="5">
        <v>374.12585449218699</v>
      </c>
      <c r="AY1628" s="5">
        <v>366.82879638671801</v>
      </c>
      <c r="AZ1628" s="5">
        <v>375.92987060546801</v>
      </c>
      <c r="BA1628" s="5">
        <v>372.294840494791</v>
      </c>
    </row>
    <row r="1629" spans="1:53" x14ac:dyDescent="0.2">
      <c r="A1629" s="1">
        <v>1626</v>
      </c>
      <c r="B1629" s="1" t="s">
        <v>6525</v>
      </c>
      <c r="C1629" s="1" t="s">
        <v>6526</v>
      </c>
      <c r="D1629" s="1" t="s">
        <v>6527</v>
      </c>
      <c r="E1629" s="1" t="s">
        <v>6528</v>
      </c>
      <c r="F1629" s="5">
        <v>940.22717285156205</v>
      </c>
      <c r="G1629" s="5">
        <v>1013.56488037109</v>
      </c>
      <c r="H1629" s="5">
        <v>977.80621337890602</v>
      </c>
      <c r="I1629" s="5">
        <v>977.19942220051928</v>
      </c>
      <c r="J1629" s="5">
        <v>877.69812011718705</v>
      </c>
      <c r="K1629" s="5">
        <v>915.63098144531205</v>
      </c>
      <c r="L1629" s="5">
        <v>893.01373291015602</v>
      </c>
      <c r="M1629" s="5">
        <v>895.44761149088515</v>
      </c>
      <c r="N1629" s="5">
        <v>1910.85791015625</v>
      </c>
      <c r="O1629" s="5">
        <v>1945.63623046875</v>
      </c>
      <c r="P1629" s="5">
        <v>1991.24450683593</v>
      </c>
      <c r="Q1629" s="5">
        <v>1949.24621582031</v>
      </c>
      <c r="R1629" s="5">
        <v>1245.15698242187</v>
      </c>
      <c r="S1629" s="5">
        <v>1240.37145996093</v>
      </c>
      <c r="T1629" s="5">
        <v>1295.94250488281</v>
      </c>
      <c r="U1629" s="5">
        <v>1260.4903157552033</v>
      </c>
      <c r="V1629" s="5">
        <v>725.34826660156205</v>
      </c>
      <c r="W1629" s="5">
        <v>733.77404785156205</v>
      </c>
      <c r="X1629" s="5">
        <v>728.71008300781205</v>
      </c>
      <c r="Y1629" s="5">
        <v>729.27746582031205</v>
      </c>
      <c r="Z1629" s="5">
        <v>799.12799072265602</v>
      </c>
      <c r="AA1629" s="5">
        <v>818.38677978515602</v>
      </c>
      <c r="AB1629" s="5">
        <v>786.88446044921795</v>
      </c>
      <c r="AC1629" s="5">
        <v>801.46641031900992</v>
      </c>
      <c r="AD1629" s="5">
        <v>733.83111572265602</v>
      </c>
      <c r="AE1629" s="5">
        <v>774.708984375</v>
      </c>
      <c r="AF1629" s="5">
        <v>809.87335205078102</v>
      </c>
      <c r="AG1629" s="5">
        <v>772.80448404947902</v>
      </c>
      <c r="AH1629" s="5">
        <v>749.05078125</v>
      </c>
      <c r="AI1629" s="5">
        <v>764.90142822265602</v>
      </c>
      <c r="AJ1629" s="5">
        <v>769.30694580078102</v>
      </c>
      <c r="AK1629" s="5">
        <v>761.08638509114564</v>
      </c>
      <c r="AL1629" s="5">
        <v>1827.130859375</v>
      </c>
      <c r="AM1629" s="5">
        <v>1765.00720214843</v>
      </c>
      <c r="AN1629" s="5">
        <v>1820.20043945312</v>
      </c>
      <c r="AO1629" s="5">
        <v>1804.1128336588499</v>
      </c>
      <c r="AP1629" s="5">
        <v>921.18792724609295</v>
      </c>
      <c r="AQ1629" s="5">
        <v>913.89996337890602</v>
      </c>
      <c r="AR1629" s="5">
        <v>959.93469238281205</v>
      </c>
      <c r="AS1629" s="5">
        <v>931.67419433593705</v>
      </c>
      <c r="AT1629" s="5">
        <v>783.59063720703102</v>
      </c>
      <c r="AU1629" s="5">
        <v>819.47326660156205</v>
      </c>
      <c r="AV1629" s="5">
        <v>717.623291015625</v>
      </c>
      <c r="AW1629" s="5">
        <v>773.56239827473928</v>
      </c>
      <c r="AX1629" s="5">
        <v>931.24353027343705</v>
      </c>
      <c r="AY1629" s="5">
        <v>820.76647949218705</v>
      </c>
      <c r="AZ1629" s="5">
        <v>858.63781738281205</v>
      </c>
      <c r="BA1629" s="5">
        <v>870.21594238281205</v>
      </c>
    </row>
    <row r="1630" spans="1:53" x14ac:dyDescent="0.2">
      <c r="A1630" s="1">
        <v>1627</v>
      </c>
      <c r="B1630" s="1" t="s">
        <v>6529</v>
      </c>
      <c r="C1630" s="1" t="s">
        <v>6530</v>
      </c>
      <c r="D1630" s="1" t="s">
        <v>6531</v>
      </c>
      <c r="E1630" s="1" t="s">
        <v>6532</v>
      </c>
      <c r="F1630" s="5">
        <v>1116.48962402343</v>
      </c>
      <c r="G1630" s="5">
        <v>1127.9619140625</v>
      </c>
      <c r="H1630" s="5">
        <v>1116.94848632812</v>
      </c>
      <c r="I1630" s="5">
        <v>1120.4666748046834</v>
      </c>
      <c r="J1630" s="5">
        <v>1064.64660644531</v>
      </c>
      <c r="K1630" s="5">
        <v>1109.24768066406</v>
      </c>
      <c r="L1630" s="5">
        <v>1106.70593261718</v>
      </c>
      <c r="M1630" s="5">
        <v>1093.5334065755167</v>
      </c>
      <c r="N1630" s="5">
        <v>2480.9072265625</v>
      </c>
      <c r="O1630" s="5">
        <v>2398.60571289062</v>
      </c>
      <c r="P1630" s="5">
        <v>2361.74291992187</v>
      </c>
      <c r="Q1630" s="5">
        <v>2413.7519531249964</v>
      </c>
      <c r="R1630" s="5">
        <v>1291.33715820312</v>
      </c>
      <c r="S1630" s="5">
        <v>1280.67834472656</v>
      </c>
      <c r="T1630" s="5">
        <v>1276.27587890625</v>
      </c>
      <c r="U1630" s="5">
        <v>1282.76379394531</v>
      </c>
      <c r="V1630" s="5">
        <v>852.63079833984295</v>
      </c>
      <c r="W1630" s="5">
        <v>888.40441894531205</v>
      </c>
      <c r="X1630" s="5">
        <v>869.41174316406205</v>
      </c>
      <c r="Y1630" s="5">
        <v>870.14898681640568</v>
      </c>
      <c r="Z1630" s="5">
        <v>856.26702880859295</v>
      </c>
      <c r="AA1630" s="5">
        <v>829.56213378906205</v>
      </c>
      <c r="AB1630" s="5">
        <v>850.22882080078102</v>
      </c>
      <c r="AC1630" s="5">
        <v>845.35266113281193</v>
      </c>
      <c r="AD1630" s="5">
        <v>846.53839111328102</v>
      </c>
      <c r="AE1630" s="5">
        <v>860.948974609375</v>
      </c>
      <c r="AF1630" s="5">
        <v>851.99462890625</v>
      </c>
      <c r="AG1630" s="5">
        <v>853.16066487630212</v>
      </c>
      <c r="AH1630" s="5">
        <v>859.976806640625</v>
      </c>
      <c r="AI1630" s="5">
        <v>835.30352783203102</v>
      </c>
      <c r="AJ1630" s="5">
        <v>862.701171875</v>
      </c>
      <c r="AK1630" s="5">
        <v>852.66050211588538</v>
      </c>
      <c r="AL1630" s="5">
        <v>2309.3115234375</v>
      </c>
      <c r="AM1630" s="5">
        <v>2220.61157226562</v>
      </c>
      <c r="AN1630" s="5">
        <v>2186.27026367187</v>
      </c>
      <c r="AO1630" s="5">
        <v>2238.7311197916629</v>
      </c>
      <c r="AP1630" s="5">
        <v>1034.88977050781</v>
      </c>
      <c r="AQ1630" s="5">
        <v>1037.74291992187</v>
      </c>
      <c r="AR1630" s="5">
        <v>1066.13110351562</v>
      </c>
      <c r="AS1630" s="5">
        <v>1046.2545979817667</v>
      </c>
      <c r="AT1630" s="5">
        <v>777.57989501953102</v>
      </c>
      <c r="AU1630" s="5">
        <v>813.314697265625</v>
      </c>
      <c r="AV1630" s="5">
        <v>772.5625</v>
      </c>
      <c r="AW1630" s="5">
        <v>787.81903076171875</v>
      </c>
      <c r="AX1630" s="5">
        <v>793.817138671875</v>
      </c>
      <c r="AY1630" s="5">
        <v>780.56390380859295</v>
      </c>
      <c r="AZ1630" s="5">
        <v>802.53070068359295</v>
      </c>
      <c r="BA1630" s="5">
        <v>792.30391438802019</v>
      </c>
    </row>
    <row r="1631" spans="1:53" x14ac:dyDescent="0.2">
      <c r="A1631" s="1">
        <v>1628</v>
      </c>
      <c r="B1631" s="1" t="s">
        <v>6533</v>
      </c>
      <c r="C1631" s="1" t="s">
        <v>6534</v>
      </c>
      <c r="D1631" s="1" t="s">
        <v>6535</v>
      </c>
      <c r="E1631" s="1" t="s">
        <v>6536</v>
      </c>
      <c r="F1631" s="5">
        <v>5293.79345703125</v>
      </c>
      <c r="G1631" s="5">
        <v>5490.7626953125</v>
      </c>
      <c r="H1631" s="5">
        <v>5434.25732421875</v>
      </c>
      <c r="I1631" s="5">
        <v>5406.271158854167</v>
      </c>
      <c r="J1631" s="5">
        <v>5185.513671875</v>
      </c>
      <c r="K1631" s="5">
        <v>5382.50341796875</v>
      </c>
      <c r="L1631" s="5">
        <v>5234.384765625</v>
      </c>
      <c r="M1631" s="5">
        <v>5267.46728515625</v>
      </c>
      <c r="N1631" s="5">
        <v>13536.3896484375</v>
      </c>
      <c r="O1631" s="5">
        <v>12783.328125</v>
      </c>
      <c r="P1631" s="5">
        <v>12574.482421875</v>
      </c>
      <c r="Q1631" s="5">
        <v>12964.7333984375</v>
      </c>
      <c r="R1631" s="5">
        <v>6648.103515625</v>
      </c>
      <c r="S1631" s="5">
        <v>6382.39208984375</v>
      </c>
      <c r="T1631" s="5">
        <v>7009.7001953125</v>
      </c>
      <c r="U1631" s="5">
        <v>6680.065266927083</v>
      </c>
      <c r="V1631" s="5">
        <v>4852.28515625</v>
      </c>
      <c r="W1631" s="5">
        <v>4778.87939453125</v>
      </c>
      <c r="X1631" s="5">
        <v>4802.64697265625</v>
      </c>
      <c r="Y1631" s="5">
        <v>4811.2705078125</v>
      </c>
      <c r="Z1631" s="5">
        <v>4191.8095703125</v>
      </c>
      <c r="AA1631" s="5">
        <v>4026.19995117187</v>
      </c>
      <c r="AB1631" s="5">
        <v>4046.27880859375</v>
      </c>
      <c r="AC1631" s="5">
        <v>4088.0961100260397</v>
      </c>
      <c r="AD1631" s="5">
        <v>5063.33642578125</v>
      </c>
      <c r="AE1631" s="5">
        <v>5092.6083984375</v>
      </c>
      <c r="AF1631" s="5">
        <v>5253.80517578125</v>
      </c>
      <c r="AG1631" s="5">
        <v>5136.583333333333</v>
      </c>
      <c r="AH1631" s="5">
        <v>5015.6640625</v>
      </c>
      <c r="AI1631" s="5">
        <v>5490.61181640625</v>
      </c>
      <c r="AJ1631" s="5">
        <v>5206.994140625</v>
      </c>
      <c r="AK1631" s="5">
        <v>5237.756673177083</v>
      </c>
      <c r="AL1631" s="5">
        <v>13630.751953125</v>
      </c>
      <c r="AM1631" s="5">
        <v>14340.669921875</v>
      </c>
      <c r="AN1631" s="5">
        <v>14523.505859375</v>
      </c>
      <c r="AO1631" s="5">
        <v>14164.975911458334</v>
      </c>
      <c r="AP1631" s="5">
        <v>6111.8427734375</v>
      </c>
      <c r="AQ1631" s="5">
        <v>6055.5927734375</v>
      </c>
      <c r="AR1631" s="5">
        <v>6443.33056640625</v>
      </c>
      <c r="AS1631" s="5">
        <v>6203.588704427083</v>
      </c>
      <c r="AT1631" s="5">
        <v>4761.37939453125</v>
      </c>
      <c r="AU1631" s="5">
        <v>4693.9794921875</v>
      </c>
      <c r="AV1631" s="5">
        <v>4751.47900390625</v>
      </c>
      <c r="AW1631" s="5">
        <v>4735.612630208333</v>
      </c>
      <c r="AX1631" s="5">
        <v>5829.02587890625</v>
      </c>
      <c r="AY1631" s="5">
        <v>5362.9453125</v>
      </c>
      <c r="AZ1631" s="5">
        <v>5462.6904296875</v>
      </c>
      <c r="BA1631" s="5">
        <v>5551.553873697917</v>
      </c>
    </row>
    <row r="1632" spans="1:53" x14ac:dyDescent="0.2">
      <c r="A1632" s="1">
        <v>1629</v>
      </c>
      <c r="B1632" s="1" t="s">
        <v>6537</v>
      </c>
      <c r="C1632" s="1" t="s">
        <v>6538</v>
      </c>
      <c r="D1632" s="1" t="s">
        <v>6539</v>
      </c>
      <c r="E1632" s="1" t="s">
        <v>6540</v>
      </c>
      <c r="F1632" s="5">
        <v>1409.52587890625</v>
      </c>
      <c r="G1632" s="5">
        <v>1578.84765625</v>
      </c>
      <c r="H1632" s="5">
        <v>1474.88159179687</v>
      </c>
      <c r="I1632" s="5">
        <v>1487.7517089843732</v>
      </c>
      <c r="J1632" s="5">
        <v>1310.22998046875</v>
      </c>
      <c r="K1632" s="5">
        <v>1403.73107910156</v>
      </c>
      <c r="L1632" s="5">
        <v>1346.38464355468</v>
      </c>
      <c r="M1632" s="5">
        <v>1353.4485677083301</v>
      </c>
      <c r="N1632" s="5">
        <v>1106.60717773437</v>
      </c>
      <c r="O1632" s="5">
        <v>1028.17846679687</v>
      </c>
      <c r="P1632" s="5">
        <v>1047.38171386718</v>
      </c>
      <c r="Q1632" s="5">
        <v>1060.7224527994733</v>
      </c>
      <c r="R1632" s="5">
        <v>970.063720703125</v>
      </c>
      <c r="S1632" s="5">
        <v>962.08740234375</v>
      </c>
      <c r="T1632" s="5">
        <v>1001.42132568359</v>
      </c>
      <c r="U1632" s="5">
        <v>977.857482910155</v>
      </c>
      <c r="V1632" s="5">
        <v>970.59552001953102</v>
      </c>
      <c r="W1632" s="5">
        <v>1126.798828125</v>
      </c>
      <c r="X1632" s="5">
        <v>1064.79809570312</v>
      </c>
      <c r="Y1632" s="5">
        <v>1054.0641479492172</v>
      </c>
      <c r="Z1632" s="5">
        <v>928.70452880859295</v>
      </c>
      <c r="AA1632" s="5">
        <v>901.97711181640602</v>
      </c>
      <c r="AB1632" s="5">
        <v>916.06231689453102</v>
      </c>
      <c r="AC1632" s="5">
        <v>915.58131917317678</v>
      </c>
      <c r="AD1632" s="5">
        <v>1252.5029296875</v>
      </c>
      <c r="AE1632" s="5">
        <v>1227.89770507812</v>
      </c>
      <c r="AF1632" s="5">
        <v>1333.59448242187</v>
      </c>
      <c r="AG1632" s="5">
        <v>1271.3317057291633</v>
      </c>
      <c r="AH1632" s="5">
        <v>1359.59887695312</v>
      </c>
      <c r="AI1632" s="5">
        <v>1331.25512695312</v>
      </c>
      <c r="AJ1632" s="5">
        <v>1214.4794921875</v>
      </c>
      <c r="AK1632" s="5">
        <v>1301.7778320312466</v>
      </c>
      <c r="AL1632" s="5">
        <v>1046.93383789062</v>
      </c>
      <c r="AM1632" s="5">
        <v>983.776611328125</v>
      </c>
      <c r="AN1632" s="5">
        <v>937.72705078125</v>
      </c>
      <c r="AO1632" s="5">
        <v>989.47916666666504</v>
      </c>
      <c r="AP1632" s="5">
        <v>992.53356933593705</v>
      </c>
      <c r="AQ1632" s="5">
        <v>993.311279296875</v>
      </c>
      <c r="AR1632" s="5">
        <v>1025.37622070312</v>
      </c>
      <c r="AS1632" s="5">
        <v>1003.7403564453107</v>
      </c>
      <c r="AT1632" s="5">
        <v>1094.68811035156</v>
      </c>
      <c r="AU1632" s="5">
        <v>1077.53674316406</v>
      </c>
      <c r="AV1632" s="5">
        <v>896.97705078125</v>
      </c>
      <c r="AW1632" s="5">
        <v>1023.06730143229</v>
      </c>
      <c r="AX1632" s="5">
        <v>1122.0791015625</v>
      </c>
      <c r="AY1632" s="5">
        <v>1197.31750488281</v>
      </c>
      <c r="AZ1632" s="5">
        <v>1210.86584472656</v>
      </c>
      <c r="BA1632" s="5">
        <v>1176.7541503906232</v>
      </c>
    </row>
    <row r="1633" spans="1:53" x14ac:dyDescent="0.2">
      <c r="A1633" s="1">
        <v>1630</v>
      </c>
      <c r="B1633" s="1" t="s">
        <v>6541</v>
      </c>
      <c r="C1633" s="1" t="s">
        <v>6542</v>
      </c>
      <c r="D1633" s="1" t="s">
        <v>6543</v>
      </c>
      <c r="E1633" s="1" t="s">
        <v>6544</v>
      </c>
      <c r="F1633" s="5">
        <v>53.224514007568303</v>
      </c>
      <c r="I1633" s="5">
        <v>53.224514007568303</v>
      </c>
      <c r="L1633" s="5">
        <v>148.004470825195</v>
      </c>
      <c r="M1633" s="5">
        <v>148.004470825195</v>
      </c>
      <c r="Z1633" s="5">
        <v>12.581574440002401</v>
      </c>
      <c r="AA1633" s="5">
        <v>25.087547302246001</v>
      </c>
      <c r="AB1633" s="5">
        <v>48.053611755371001</v>
      </c>
      <c r="AC1633" s="5">
        <v>28.574244499206468</v>
      </c>
      <c r="AD1633" s="5">
        <v>87.831497192382798</v>
      </c>
      <c r="AE1633" s="5">
        <v>78.003677368164006</v>
      </c>
      <c r="AF1633" s="5">
        <v>101.33341979980401</v>
      </c>
      <c r="AG1633" s="5">
        <v>89.056198120116946</v>
      </c>
      <c r="AH1633" s="5">
        <v>79.827461242675696</v>
      </c>
      <c r="AI1633" s="5">
        <v>89.535896301269503</v>
      </c>
      <c r="AJ1633" s="5">
        <v>83.977676391601506</v>
      </c>
      <c r="AK1633" s="5">
        <v>84.447011311848897</v>
      </c>
      <c r="AL1633" s="5">
        <v>56.040721893310497</v>
      </c>
      <c r="AM1633" s="5">
        <v>28.193889617919901</v>
      </c>
      <c r="AN1633" s="5">
        <v>18.9339275360107</v>
      </c>
      <c r="AO1633" s="5">
        <v>34.389513015747035</v>
      </c>
      <c r="AP1633" s="5">
        <v>37.107517242431598</v>
      </c>
      <c r="AQ1633" s="5">
        <v>46.841442108154297</v>
      </c>
      <c r="AR1633" s="5">
        <v>47.606922149658203</v>
      </c>
      <c r="AS1633" s="5">
        <v>43.851960500081361</v>
      </c>
      <c r="AT1633" s="5">
        <v>44.616104125976499</v>
      </c>
      <c r="AU1633" s="5">
        <v>76.514289855957003</v>
      </c>
      <c r="AV1633" s="5">
        <v>19.6757717132568</v>
      </c>
      <c r="AW1633" s="5">
        <v>46.935388565063441</v>
      </c>
      <c r="AX1633" s="5">
        <v>97.535308837890597</v>
      </c>
      <c r="AY1633" s="5">
        <v>76.604728698730398</v>
      </c>
      <c r="AZ1633" s="5">
        <v>68.077201843261705</v>
      </c>
      <c r="BA1633" s="5">
        <v>80.739079793294238</v>
      </c>
    </row>
    <row r="1634" spans="1:53" x14ac:dyDescent="0.2">
      <c r="A1634" s="1">
        <v>1631</v>
      </c>
      <c r="B1634" s="1" t="s">
        <v>6545</v>
      </c>
      <c r="C1634" s="1" t="s">
        <v>6546</v>
      </c>
      <c r="D1634" s="1" t="s">
        <v>6547</v>
      </c>
      <c r="E1634" s="1" t="s">
        <v>6548</v>
      </c>
      <c r="F1634" s="5">
        <v>2458.802734375</v>
      </c>
      <c r="G1634" s="5">
        <v>2265.78759765625</v>
      </c>
      <c r="H1634" s="5">
        <v>2350.68505859375</v>
      </c>
      <c r="I1634" s="5">
        <v>2358.4251302083335</v>
      </c>
      <c r="J1634" s="5">
        <v>1846.00280761718</v>
      </c>
      <c r="K1634" s="5">
        <v>1826.93103027343</v>
      </c>
      <c r="L1634" s="5">
        <v>1848.36645507812</v>
      </c>
      <c r="M1634" s="5">
        <v>1840.4334309895767</v>
      </c>
      <c r="N1634" s="5">
        <v>1261.43627929687</v>
      </c>
      <c r="O1634" s="5">
        <v>1190.81848144531</v>
      </c>
      <c r="P1634" s="5">
        <v>1197.19372558593</v>
      </c>
      <c r="Q1634" s="5">
        <v>1216.4828287760367</v>
      </c>
      <c r="R1634" s="5">
        <v>2371.83935546875</v>
      </c>
      <c r="S1634" s="5">
        <v>2530.10791015625</v>
      </c>
      <c r="T1634" s="5">
        <v>2653.927734375</v>
      </c>
      <c r="U1634" s="5">
        <v>2518.625</v>
      </c>
      <c r="V1634" s="5">
        <v>3284.73779296875</v>
      </c>
      <c r="W1634" s="5">
        <v>3165.99731445312</v>
      </c>
      <c r="X1634" s="5">
        <v>3147.40356445312</v>
      </c>
      <c r="Y1634" s="5">
        <v>3199.3795572916629</v>
      </c>
      <c r="Z1634" s="5">
        <v>1648.21325683593</v>
      </c>
      <c r="AA1634" s="5">
        <v>1580.40686035156</v>
      </c>
      <c r="AB1634" s="5">
        <v>1595.70153808593</v>
      </c>
      <c r="AC1634" s="5">
        <v>1608.1072184244733</v>
      </c>
      <c r="AD1634" s="5">
        <v>3839.46142578125</v>
      </c>
      <c r="AE1634" s="5">
        <v>3758.18603515625</v>
      </c>
      <c r="AF1634" s="5">
        <v>3975.51684570312</v>
      </c>
      <c r="AG1634" s="5">
        <v>3857.7214355468732</v>
      </c>
      <c r="AH1634" s="5">
        <v>3912.22924804687</v>
      </c>
      <c r="AI1634" s="5">
        <v>3718.70361328125</v>
      </c>
      <c r="AJ1634" s="5">
        <v>3813.9853515625</v>
      </c>
      <c r="AK1634" s="5">
        <v>3814.9727376302067</v>
      </c>
      <c r="AL1634" s="5">
        <v>1756.89404296875</v>
      </c>
      <c r="AM1634" s="5">
        <v>1768.61877441406</v>
      </c>
      <c r="AN1634" s="5">
        <v>1811.99829101562</v>
      </c>
      <c r="AO1634" s="5">
        <v>1779.1703694661435</v>
      </c>
      <c r="AP1634" s="5">
        <v>2824.068359375</v>
      </c>
      <c r="AQ1634" s="5">
        <v>2918.10986328125</v>
      </c>
      <c r="AR1634" s="5">
        <v>2861.896484375</v>
      </c>
      <c r="AS1634" s="5">
        <v>2868.02490234375</v>
      </c>
      <c r="AT1634" s="5">
        <v>3563.11645507812</v>
      </c>
      <c r="AU1634" s="5">
        <v>3686.63940429687</v>
      </c>
      <c r="AV1634" s="5">
        <v>4703.6298828125</v>
      </c>
      <c r="AW1634" s="5">
        <v>3984.4619140624964</v>
      </c>
      <c r="AX1634" s="5">
        <v>5212.34130859375</v>
      </c>
      <c r="AY1634" s="5">
        <v>4605.1328125</v>
      </c>
      <c r="AZ1634" s="5">
        <v>4670.490234375</v>
      </c>
      <c r="BA1634" s="5">
        <v>4829.321451822917</v>
      </c>
    </row>
    <row r="1635" spans="1:53" x14ac:dyDescent="0.2">
      <c r="A1635" s="1">
        <v>1632</v>
      </c>
      <c r="B1635" s="1" t="s">
        <v>6549</v>
      </c>
      <c r="C1635" s="1" t="s">
        <v>6550</v>
      </c>
      <c r="D1635" s="1" t="s">
        <v>6551</v>
      </c>
      <c r="E1635" s="1" t="s">
        <v>6552</v>
      </c>
      <c r="G1635" s="5">
        <v>81.329147338867102</v>
      </c>
      <c r="I1635" s="5">
        <v>81.329147338867102</v>
      </c>
      <c r="K1635" s="5">
        <v>78.839996337890597</v>
      </c>
      <c r="M1635" s="5">
        <v>78.839996337890597</v>
      </c>
      <c r="S1635" s="5">
        <v>55.212535858154297</v>
      </c>
      <c r="T1635" s="5">
        <v>64.266586303710895</v>
      </c>
      <c r="U1635" s="5">
        <v>59.739561080932596</v>
      </c>
      <c r="W1635" s="5">
        <v>42.811553955078097</v>
      </c>
      <c r="Y1635" s="5">
        <v>42.811553955078097</v>
      </c>
      <c r="Z1635" s="5">
        <v>69.304023742675696</v>
      </c>
      <c r="AC1635" s="5">
        <v>69.304023742675696</v>
      </c>
      <c r="AQ1635" s="5">
        <v>75.345390319824205</v>
      </c>
      <c r="AS1635" s="5">
        <v>75.345390319824205</v>
      </c>
    </row>
    <row r="1636" spans="1:53" x14ac:dyDescent="0.2">
      <c r="A1636" s="1">
        <v>1633</v>
      </c>
      <c r="B1636" s="1" t="s">
        <v>6553</v>
      </c>
      <c r="C1636" s="1" t="s">
        <v>6554</v>
      </c>
      <c r="D1636" s="1" t="s">
        <v>6555</v>
      </c>
      <c r="E1636" s="1" t="s">
        <v>6556</v>
      </c>
      <c r="F1636" s="5">
        <v>160.316314697265</v>
      </c>
      <c r="I1636" s="5">
        <v>160.316314697265</v>
      </c>
      <c r="N1636" s="5">
        <v>134.66096496582</v>
      </c>
      <c r="O1636" s="5">
        <v>65.841491699218693</v>
      </c>
      <c r="P1636" s="5">
        <v>85.824996948242102</v>
      </c>
      <c r="Q1636" s="5">
        <v>95.442484537760265</v>
      </c>
      <c r="AB1636" s="5">
        <v>137.80580139160099</v>
      </c>
      <c r="AC1636" s="5">
        <v>137.80580139160099</v>
      </c>
      <c r="AZ1636" s="5">
        <v>128.22364807128901</v>
      </c>
      <c r="BA1636" s="5">
        <v>128.22364807128901</v>
      </c>
    </row>
    <row r="1637" spans="1:53" x14ac:dyDescent="0.2">
      <c r="A1637" s="1">
        <v>1634</v>
      </c>
      <c r="B1637" s="1" t="s">
        <v>6557</v>
      </c>
      <c r="C1637" s="1" t="s">
        <v>6558</v>
      </c>
      <c r="D1637" s="1" t="s">
        <v>6559</v>
      </c>
      <c r="E1637" s="1" t="s">
        <v>6560</v>
      </c>
      <c r="F1637" s="5">
        <v>673.95666503906205</v>
      </c>
      <c r="G1637" s="5">
        <v>643.61437988281205</v>
      </c>
      <c r="H1637" s="5">
        <v>623.57049560546795</v>
      </c>
      <c r="I1637" s="5">
        <v>647.04718017578068</v>
      </c>
      <c r="J1637" s="5">
        <v>650.4013671875</v>
      </c>
      <c r="K1637" s="5">
        <v>633.43798828125</v>
      </c>
      <c r="L1637" s="5">
        <v>644.670654296875</v>
      </c>
      <c r="M1637" s="5">
        <v>642.836669921875</v>
      </c>
      <c r="N1637" s="5">
        <v>1813.55969238281</v>
      </c>
      <c r="O1637" s="5">
        <v>1836.83618164062</v>
      </c>
      <c r="P1637" s="5">
        <v>1767.0751953125</v>
      </c>
      <c r="Q1637" s="5">
        <v>1805.8236897786435</v>
      </c>
      <c r="R1637" s="5">
        <v>881.83209228515602</v>
      </c>
      <c r="S1637" s="5">
        <v>906.60614013671795</v>
      </c>
      <c r="T1637" s="5">
        <v>873.32360839843705</v>
      </c>
      <c r="U1637" s="5">
        <v>887.25394694010367</v>
      </c>
      <c r="V1637" s="5">
        <v>625.270751953125</v>
      </c>
      <c r="W1637" s="5">
        <v>621.54351806640602</v>
      </c>
      <c r="X1637" s="5">
        <v>608.60607910156205</v>
      </c>
      <c r="Y1637" s="5">
        <v>618.47344970703102</v>
      </c>
      <c r="Z1637" s="5">
        <v>662.42785644531205</v>
      </c>
      <c r="AA1637" s="5">
        <v>613.84466552734295</v>
      </c>
      <c r="AB1637" s="5">
        <v>613.23138427734295</v>
      </c>
      <c r="AC1637" s="5">
        <v>629.83463541666595</v>
      </c>
      <c r="AD1637" s="5">
        <v>732.29461669921795</v>
      </c>
      <c r="AE1637" s="5">
        <v>685.34661865234295</v>
      </c>
      <c r="AF1637" s="5">
        <v>621.236328125</v>
      </c>
      <c r="AG1637" s="5">
        <v>679.62585449218693</v>
      </c>
      <c r="AH1637" s="5">
        <v>648.611328125</v>
      </c>
      <c r="AI1637" s="5">
        <v>629.09173583984295</v>
      </c>
      <c r="AJ1637" s="5">
        <v>661.78802490234295</v>
      </c>
      <c r="AK1637" s="5">
        <v>646.49702962239519</v>
      </c>
      <c r="AL1637" s="5">
        <v>1605.95080566406</v>
      </c>
      <c r="AM1637" s="5">
        <v>1650.63452148437</v>
      </c>
      <c r="AN1637" s="5">
        <v>1685.50122070312</v>
      </c>
      <c r="AO1637" s="5">
        <v>1647.3621826171832</v>
      </c>
      <c r="AP1637" s="5">
        <v>834.12298583984295</v>
      </c>
      <c r="AQ1637" s="5">
        <v>825.609619140625</v>
      </c>
      <c r="AR1637" s="5">
        <v>849.36187744140602</v>
      </c>
      <c r="AS1637" s="5">
        <v>836.36482747395803</v>
      </c>
      <c r="AT1637" s="5">
        <v>507.55096435546801</v>
      </c>
      <c r="AU1637" s="5">
        <v>546.45196533203102</v>
      </c>
      <c r="AV1637" s="5">
        <v>484.73345947265602</v>
      </c>
      <c r="AW1637" s="5">
        <v>512.91212972005167</v>
      </c>
      <c r="AX1637" s="5">
        <v>515.900634765625</v>
      </c>
      <c r="AY1637" s="5">
        <v>578.98095703125</v>
      </c>
      <c r="AZ1637" s="5">
        <v>530.460205078125</v>
      </c>
      <c r="BA1637" s="5">
        <v>541.78059895833337</v>
      </c>
    </row>
    <row r="1638" spans="1:53" x14ac:dyDescent="0.2">
      <c r="A1638" s="1">
        <v>1635</v>
      </c>
      <c r="B1638" s="1" t="s">
        <v>6561</v>
      </c>
      <c r="C1638" s="1" t="s">
        <v>6562</v>
      </c>
      <c r="D1638" s="1" t="s">
        <v>6563</v>
      </c>
      <c r="E1638" s="1" t="s">
        <v>6564</v>
      </c>
      <c r="F1638" s="5">
        <v>179.63883972167901</v>
      </c>
      <c r="G1638" s="5">
        <v>192.02062988281199</v>
      </c>
      <c r="H1638" s="5">
        <v>188.41404724121</v>
      </c>
      <c r="I1638" s="5">
        <v>186.69117228190032</v>
      </c>
      <c r="J1638" s="5">
        <v>180.34378051757801</v>
      </c>
      <c r="K1638" s="5">
        <v>192.94960021972599</v>
      </c>
      <c r="L1638" s="5">
        <v>185.52604675292901</v>
      </c>
      <c r="M1638" s="5">
        <v>186.27314249674433</v>
      </c>
      <c r="N1638" s="5">
        <v>510.99749755859301</v>
      </c>
      <c r="O1638" s="5">
        <v>523.54382324218705</v>
      </c>
      <c r="P1638" s="5">
        <v>488.2685546875</v>
      </c>
      <c r="Q1638" s="5">
        <v>507.60329182942672</v>
      </c>
      <c r="R1638" s="5">
        <v>261.54016113281199</v>
      </c>
      <c r="S1638" s="5">
        <v>273.59115600585898</v>
      </c>
      <c r="T1638" s="5">
        <v>252.57106018066401</v>
      </c>
      <c r="U1638" s="5">
        <v>262.56745910644503</v>
      </c>
      <c r="V1638" s="5">
        <v>204.39178466796801</v>
      </c>
      <c r="W1638" s="5">
        <v>205.43556213378901</v>
      </c>
      <c r="X1638" s="5">
        <v>206.06947326660099</v>
      </c>
      <c r="Y1638" s="5">
        <v>205.29894002278601</v>
      </c>
      <c r="Z1638" s="5">
        <v>183.80465698242099</v>
      </c>
      <c r="AA1638" s="5">
        <v>173.92152404785099</v>
      </c>
      <c r="AB1638" s="5">
        <v>171.32490539550699</v>
      </c>
      <c r="AC1638" s="5">
        <v>176.35036214192633</v>
      </c>
      <c r="AD1638" s="5">
        <v>211.27249145507801</v>
      </c>
      <c r="AE1638" s="5">
        <v>207.26815795898401</v>
      </c>
      <c r="AF1638" s="5">
        <v>208.020248413085</v>
      </c>
      <c r="AG1638" s="5">
        <v>208.85363260904901</v>
      </c>
      <c r="AH1638" s="5">
        <v>200.22116088867099</v>
      </c>
      <c r="AI1638" s="5">
        <v>211.77915954589801</v>
      </c>
      <c r="AJ1638" s="5">
        <v>203.00167846679599</v>
      </c>
      <c r="AK1638" s="5">
        <v>205.00066630045501</v>
      </c>
      <c r="AL1638" s="5">
        <v>471.89962768554602</v>
      </c>
      <c r="AM1638" s="5">
        <v>482.13150024414</v>
      </c>
      <c r="AN1638" s="5">
        <v>490.526763916015</v>
      </c>
      <c r="AO1638" s="5">
        <v>481.51929728190038</v>
      </c>
      <c r="AP1638" s="5">
        <v>245.22421264648401</v>
      </c>
      <c r="AQ1638" s="5">
        <v>238.36293029785099</v>
      </c>
      <c r="AR1638" s="5">
        <v>234.18731689453099</v>
      </c>
      <c r="AS1638" s="5">
        <v>239.25815327962201</v>
      </c>
      <c r="AT1638" s="5">
        <v>288.73031616210898</v>
      </c>
      <c r="AU1638" s="5">
        <v>274.08941650390602</v>
      </c>
      <c r="AV1638" s="5">
        <v>278.11056518554602</v>
      </c>
      <c r="AW1638" s="5">
        <v>280.31009928385362</v>
      </c>
      <c r="AX1638" s="5">
        <v>226.77703857421801</v>
      </c>
      <c r="AY1638" s="5">
        <v>224.77978515625</v>
      </c>
      <c r="AZ1638" s="5">
        <v>227.60067749023401</v>
      </c>
      <c r="BA1638" s="5">
        <v>226.38583374023401</v>
      </c>
    </row>
    <row r="1639" spans="1:53" x14ac:dyDescent="0.2">
      <c r="A1639" s="1">
        <v>1636</v>
      </c>
      <c r="B1639" s="1" t="s">
        <v>6565</v>
      </c>
      <c r="C1639" s="1" t="s">
        <v>6566</v>
      </c>
      <c r="D1639" s="1" t="s">
        <v>6567</v>
      </c>
      <c r="E1639" s="1" t="s">
        <v>6568</v>
      </c>
      <c r="F1639" s="5">
        <v>298.74691772460898</v>
      </c>
      <c r="G1639" s="5">
        <v>310.14291381835898</v>
      </c>
      <c r="H1639" s="5">
        <v>314.02374267578102</v>
      </c>
      <c r="I1639" s="5">
        <v>307.63785807291634</v>
      </c>
      <c r="J1639" s="5">
        <v>321.09826660156199</v>
      </c>
      <c r="K1639" s="5">
        <v>290.189849853515</v>
      </c>
      <c r="L1639" s="5">
        <v>278.58807373046801</v>
      </c>
      <c r="M1639" s="5">
        <v>296.625396728515</v>
      </c>
      <c r="N1639" s="5">
        <v>463.784423828125</v>
      </c>
      <c r="O1639" s="5">
        <v>485.04788208007801</v>
      </c>
      <c r="P1639" s="5">
        <v>473.55969238281199</v>
      </c>
      <c r="Q1639" s="5">
        <v>474.13066609700496</v>
      </c>
      <c r="R1639" s="5">
        <v>350.13958740234301</v>
      </c>
      <c r="S1639" s="5">
        <v>367.89114379882801</v>
      </c>
      <c r="T1639" s="5">
        <v>342.25714111328102</v>
      </c>
      <c r="U1639" s="5">
        <v>353.42929077148398</v>
      </c>
      <c r="V1639" s="5">
        <v>243.06283569335901</v>
      </c>
      <c r="W1639" s="5">
        <v>281.34353637695301</v>
      </c>
      <c r="X1639" s="5">
        <v>252.29968261718699</v>
      </c>
      <c r="Y1639" s="5">
        <v>258.90201822916634</v>
      </c>
      <c r="Z1639" s="5">
        <v>274.572174072265</v>
      </c>
      <c r="AA1639" s="5">
        <v>286.64193725585898</v>
      </c>
      <c r="AB1639" s="5">
        <v>298.70516967773398</v>
      </c>
      <c r="AC1639" s="5">
        <v>286.63976033528598</v>
      </c>
      <c r="AD1639" s="5">
        <v>255.70715332031199</v>
      </c>
      <c r="AE1639" s="5">
        <v>253.40965270996</v>
      </c>
      <c r="AF1639" s="5">
        <v>218.606353759765</v>
      </c>
      <c r="AG1639" s="5">
        <v>242.57438659667901</v>
      </c>
      <c r="AH1639" s="5">
        <v>194.57899475097599</v>
      </c>
      <c r="AI1639" s="5">
        <v>259.7705078125</v>
      </c>
      <c r="AJ1639" s="5">
        <v>243.35722351074199</v>
      </c>
      <c r="AK1639" s="5">
        <v>232.56890869140599</v>
      </c>
      <c r="AL1639" s="5">
        <v>434.917388916015</v>
      </c>
      <c r="AM1639" s="5">
        <v>414.61474609375</v>
      </c>
      <c r="AN1639" s="5">
        <v>454.09371948242102</v>
      </c>
      <c r="AO1639" s="5">
        <v>434.5419514973953</v>
      </c>
      <c r="AP1639" s="5">
        <v>286.34939575195301</v>
      </c>
      <c r="AQ1639" s="5">
        <v>275.63912963867102</v>
      </c>
      <c r="AR1639" s="5">
        <v>272.16195678710898</v>
      </c>
      <c r="AS1639" s="5">
        <v>278.05016072591098</v>
      </c>
      <c r="AT1639" s="5">
        <v>282.16119384765602</v>
      </c>
      <c r="AU1639" s="5">
        <v>259.43502807617102</v>
      </c>
      <c r="AV1639" s="5">
        <v>251.62644958496</v>
      </c>
      <c r="AW1639" s="5">
        <v>264.40755716959569</v>
      </c>
      <c r="AX1639" s="5">
        <v>244.21656799316401</v>
      </c>
      <c r="AY1639" s="5">
        <v>263.603912353515</v>
      </c>
      <c r="AZ1639" s="5">
        <v>255.30191040039</v>
      </c>
      <c r="BA1639" s="5">
        <v>254.37413024902298</v>
      </c>
    </row>
    <row r="1640" spans="1:53" x14ac:dyDescent="0.2">
      <c r="A1640" s="1">
        <v>1637</v>
      </c>
      <c r="B1640" s="1" t="s">
        <v>6569</v>
      </c>
      <c r="C1640" s="1" t="s">
        <v>6570</v>
      </c>
      <c r="D1640" s="1" t="s">
        <v>6571</v>
      </c>
      <c r="E1640" s="1" t="s">
        <v>6572</v>
      </c>
      <c r="F1640" s="5">
        <v>1301.30871582031</v>
      </c>
      <c r="G1640" s="5">
        <v>1400.04663085937</v>
      </c>
      <c r="H1640" s="5">
        <v>1398.52185058593</v>
      </c>
      <c r="I1640" s="5">
        <v>1366.6257324218702</v>
      </c>
      <c r="J1640" s="5">
        <v>1122.53552246093</v>
      </c>
      <c r="K1640" s="5">
        <v>1176.5185546875</v>
      </c>
      <c r="L1640" s="5">
        <v>1222.44787597656</v>
      </c>
      <c r="M1640" s="5">
        <v>1173.8339843749966</v>
      </c>
      <c r="N1640" s="5">
        <v>1439.34887695312</v>
      </c>
      <c r="O1640" s="5">
        <v>1195.53759765625</v>
      </c>
      <c r="P1640" s="5">
        <v>1245.12573242187</v>
      </c>
      <c r="Q1640" s="5">
        <v>1293.3374023437466</v>
      </c>
      <c r="R1640" s="5">
        <v>1902.22680664062</v>
      </c>
      <c r="S1640" s="5">
        <v>2033.74230957031</v>
      </c>
      <c r="T1640" s="5">
        <v>2109.17114257812</v>
      </c>
      <c r="U1640" s="5">
        <v>2015.0467529296832</v>
      </c>
      <c r="V1640" s="5">
        <v>2719.79150390625</v>
      </c>
      <c r="W1640" s="5">
        <v>3004.36572265625</v>
      </c>
      <c r="X1640" s="5">
        <v>2993.45043945312</v>
      </c>
      <c r="Y1640" s="5">
        <v>2905.8692220052067</v>
      </c>
      <c r="Z1640" s="5">
        <v>1537.55969238281</v>
      </c>
      <c r="AA1640" s="5">
        <v>1364.21545410156</v>
      </c>
      <c r="AB1640" s="5">
        <v>1620.36206054687</v>
      </c>
      <c r="AC1640" s="5">
        <v>1507.3790690104133</v>
      </c>
      <c r="AD1640" s="5">
        <v>3159.77734375</v>
      </c>
      <c r="AE1640" s="5">
        <v>3401.2451171875</v>
      </c>
      <c r="AF1640" s="5">
        <v>3398.22290039062</v>
      </c>
      <c r="AG1640" s="5">
        <v>3319.7484537760397</v>
      </c>
      <c r="AH1640" s="5">
        <v>2981.45581054687</v>
      </c>
      <c r="AI1640" s="5">
        <v>3119.35961914062</v>
      </c>
      <c r="AJ1640" s="5">
        <v>2738.89135742187</v>
      </c>
      <c r="AK1640" s="5">
        <v>2946.5689290364535</v>
      </c>
      <c r="AL1640" s="5">
        <v>1655.27770996093</v>
      </c>
      <c r="AM1640" s="5">
        <v>1607.03540039062</v>
      </c>
      <c r="AN1640" s="5">
        <v>1399.57922363281</v>
      </c>
      <c r="AO1640" s="5">
        <v>1553.9641113281198</v>
      </c>
      <c r="AP1640" s="5">
        <v>1979.23486328125</v>
      </c>
      <c r="AQ1640" s="5">
        <v>1884.86450195312</v>
      </c>
      <c r="AR1640" s="5">
        <v>1876.22473144531</v>
      </c>
      <c r="AS1640" s="5">
        <v>1913.4413655598935</v>
      </c>
      <c r="AT1640" s="5">
        <v>814.91369628906205</v>
      </c>
      <c r="AU1640" s="5">
        <v>639.67584228515602</v>
      </c>
      <c r="AV1640" s="5">
        <v>826.999267578125</v>
      </c>
      <c r="AW1640" s="5">
        <v>760.52960205078091</v>
      </c>
      <c r="AX1640" s="5">
        <v>1079.21813964843</v>
      </c>
      <c r="AY1640" s="5">
        <v>1728.111328125</v>
      </c>
      <c r="AZ1640" s="5">
        <v>1898.71362304687</v>
      </c>
      <c r="BA1640" s="5">
        <v>1568.6810302734332</v>
      </c>
    </row>
    <row r="1641" spans="1:53" x14ac:dyDescent="0.2">
      <c r="A1641" s="1">
        <v>1638</v>
      </c>
      <c r="B1641" s="1" t="s">
        <v>6573</v>
      </c>
      <c r="C1641" s="1" t="s">
        <v>6574</v>
      </c>
      <c r="D1641" s="1" t="s">
        <v>6575</v>
      </c>
      <c r="E1641" s="1" t="s">
        <v>6576</v>
      </c>
      <c r="X1641" s="5">
        <v>101.54908752441401</v>
      </c>
      <c r="Y1641" s="5">
        <v>101.54908752441401</v>
      </c>
      <c r="AD1641" s="5">
        <v>110.64094543457</v>
      </c>
      <c r="AE1641" s="5">
        <v>97.915626525878906</v>
      </c>
      <c r="AF1641" s="5">
        <v>129.75914001464801</v>
      </c>
      <c r="AG1641" s="5">
        <v>112.77190399169898</v>
      </c>
      <c r="AH1641" s="5">
        <v>150.33795166015599</v>
      </c>
      <c r="AI1641" s="5">
        <v>139.26083374023401</v>
      </c>
      <c r="AJ1641" s="5">
        <v>164.30799865722599</v>
      </c>
      <c r="AK1641" s="5">
        <v>151.30226135253866</v>
      </c>
      <c r="AL1641" s="5">
        <v>199.76034545898401</v>
      </c>
      <c r="AM1641" s="5">
        <v>211.31430053710901</v>
      </c>
      <c r="AN1641" s="5">
        <v>209.25341796875</v>
      </c>
      <c r="AO1641" s="5">
        <v>206.77602132161437</v>
      </c>
      <c r="AP1641" s="5">
        <v>238.30303955078099</v>
      </c>
      <c r="AQ1641" s="5">
        <v>225.450439453125</v>
      </c>
      <c r="AR1641" s="5">
        <v>235.65057373046801</v>
      </c>
      <c r="AS1641" s="5">
        <v>233.13468424479137</v>
      </c>
      <c r="AT1641" s="5">
        <v>160.07681274414</v>
      </c>
      <c r="AU1641" s="5">
        <v>198.77265930175699</v>
      </c>
      <c r="AV1641" s="5">
        <v>156.24057006835901</v>
      </c>
      <c r="AW1641" s="5">
        <v>171.696680704752</v>
      </c>
      <c r="AX1641" s="5">
        <v>77.063011169433594</v>
      </c>
      <c r="AY1641" s="5">
        <v>92.933578491210895</v>
      </c>
      <c r="AZ1641" s="5">
        <v>117.840156555175</v>
      </c>
      <c r="BA1641" s="5">
        <v>95.945582071939825</v>
      </c>
    </row>
    <row r="1642" spans="1:53" x14ac:dyDescent="0.2">
      <c r="A1642" s="1">
        <v>1639</v>
      </c>
      <c r="B1642" s="1" t="s">
        <v>6577</v>
      </c>
      <c r="C1642" s="1" t="s">
        <v>6578</v>
      </c>
      <c r="D1642" s="1" t="s">
        <v>6579</v>
      </c>
      <c r="E1642" s="1" t="s">
        <v>6580</v>
      </c>
      <c r="F1642" s="5">
        <v>3224.95166015625</v>
      </c>
      <c r="G1642" s="5">
        <v>3055.123046875</v>
      </c>
      <c r="H1642" s="5">
        <v>3012.34204101562</v>
      </c>
      <c r="I1642" s="5">
        <v>3097.4722493489567</v>
      </c>
      <c r="J1642" s="5">
        <v>3124.67919921875</v>
      </c>
      <c r="K1642" s="5">
        <v>3336.708984375</v>
      </c>
      <c r="L1642" s="5">
        <v>3164.32177734375</v>
      </c>
      <c r="M1642" s="5">
        <v>3208.5699869791665</v>
      </c>
      <c r="N1642" s="5">
        <v>2240.04663085937</v>
      </c>
      <c r="O1642" s="5">
        <v>2189.48291015625</v>
      </c>
      <c r="P1642" s="5">
        <v>2187.4169921875</v>
      </c>
      <c r="Q1642" s="5">
        <v>2205.6488444010397</v>
      </c>
      <c r="R1642" s="5">
        <v>2545.52416992187</v>
      </c>
      <c r="S1642" s="5">
        <v>2483.15844726562</v>
      </c>
      <c r="T1642" s="5">
        <v>2643.9990234375</v>
      </c>
      <c r="U1642" s="5">
        <v>2557.5605468749968</v>
      </c>
      <c r="V1642" s="5">
        <v>1129.02099609375</v>
      </c>
      <c r="W1642" s="5">
        <v>1157.25122070312</v>
      </c>
      <c r="X1642" s="5">
        <v>1145.83520507812</v>
      </c>
      <c r="Y1642" s="5">
        <v>1144.0358072916633</v>
      </c>
      <c r="Z1642" s="5">
        <v>1654.4189453125</v>
      </c>
      <c r="AA1642" s="5">
        <v>1611.14794921875</v>
      </c>
      <c r="AB1642" s="5">
        <v>1564.01489257812</v>
      </c>
      <c r="AC1642" s="5">
        <v>1609.8605957031232</v>
      </c>
      <c r="AD1642" s="5">
        <v>1429.5322265625</v>
      </c>
      <c r="AE1642" s="5">
        <v>1434.0849609375</v>
      </c>
      <c r="AF1642" s="5">
        <v>1434.85705566406</v>
      </c>
      <c r="AG1642" s="5">
        <v>1432.8247477213533</v>
      </c>
      <c r="AH1642" s="5">
        <v>1897.80187988281</v>
      </c>
      <c r="AI1642" s="5">
        <v>1925.04016113281</v>
      </c>
      <c r="AJ1642" s="5">
        <v>1858.49462890625</v>
      </c>
      <c r="AK1642" s="5">
        <v>1893.7788899739564</v>
      </c>
      <c r="AL1642" s="5">
        <v>1845.19482421875</v>
      </c>
      <c r="AM1642" s="5">
        <v>1866.15771484375</v>
      </c>
      <c r="AN1642" s="5">
        <v>1870.30065917968</v>
      </c>
      <c r="AO1642" s="5">
        <v>1860.5510660807267</v>
      </c>
      <c r="AP1642" s="5">
        <v>1803.09887695312</v>
      </c>
      <c r="AQ1642" s="5">
        <v>1790.73791503906</v>
      </c>
      <c r="AR1642" s="5">
        <v>1814.77783203125</v>
      </c>
      <c r="AS1642" s="5">
        <v>1802.8715413411435</v>
      </c>
      <c r="AT1642" s="5">
        <v>1504.72924804687</v>
      </c>
      <c r="AU1642" s="5">
        <v>1595.65991210937</v>
      </c>
      <c r="AV1642" s="5">
        <v>1620.53735351562</v>
      </c>
      <c r="AW1642" s="5">
        <v>1573.6421712239535</v>
      </c>
      <c r="AX1642" s="5">
        <v>1438.4033203125</v>
      </c>
      <c r="AY1642" s="5">
        <v>1479.18151855468</v>
      </c>
      <c r="AZ1642" s="5">
        <v>1376.11059570312</v>
      </c>
      <c r="BA1642" s="5">
        <v>1431.2318115234332</v>
      </c>
    </row>
    <row r="1643" spans="1:53" x14ac:dyDescent="0.2">
      <c r="A1643" s="1">
        <v>1640</v>
      </c>
      <c r="B1643" s="1" t="s">
        <v>6581</v>
      </c>
      <c r="C1643" s="1" t="s">
        <v>6582</v>
      </c>
      <c r="D1643" s="1" t="s">
        <v>6583</v>
      </c>
      <c r="E1643" s="1" t="s">
        <v>6584</v>
      </c>
      <c r="Z1643" s="5">
        <v>80.119911193847599</v>
      </c>
      <c r="AA1643" s="5">
        <v>101.786155700683</v>
      </c>
      <c r="AB1643" s="5">
        <v>85.431106567382798</v>
      </c>
      <c r="AC1643" s="5">
        <v>89.112391153971132</v>
      </c>
      <c r="AZ1643" s="5">
        <v>59.359928131103501</v>
      </c>
      <c r="BA1643" s="5">
        <v>59.359928131103501</v>
      </c>
    </row>
    <row r="1644" spans="1:53" x14ac:dyDescent="0.2">
      <c r="A1644" s="1">
        <v>1641</v>
      </c>
      <c r="B1644" s="1" t="s">
        <v>6585</v>
      </c>
      <c r="C1644" s="1" t="s">
        <v>6586</v>
      </c>
      <c r="D1644" s="1" t="s">
        <v>6587</v>
      </c>
      <c r="E1644" s="1" t="s">
        <v>6588</v>
      </c>
      <c r="F1644" s="5">
        <v>431.36560058593699</v>
      </c>
      <c r="G1644" s="5">
        <v>431.30715942382801</v>
      </c>
      <c r="H1644" s="5">
        <v>411.87908935546801</v>
      </c>
      <c r="I1644" s="5">
        <v>424.85061645507767</v>
      </c>
      <c r="J1644" s="5">
        <v>423.78024291992102</v>
      </c>
      <c r="K1644" s="5">
        <v>452.64938354492102</v>
      </c>
      <c r="L1644" s="5">
        <v>465.959381103515</v>
      </c>
      <c r="M1644" s="5">
        <v>447.4630025227857</v>
      </c>
      <c r="N1644" s="5">
        <v>842.10614013671795</v>
      </c>
      <c r="O1644" s="5">
        <v>792.63806152343705</v>
      </c>
      <c r="P1644" s="5">
        <v>872.60217285156205</v>
      </c>
      <c r="Q1644" s="5">
        <v>835.78212483723894</v>
      </c>
      <c r="R1644" s="5">
        <v>461.25787353515602</v>
      </c>
      <c r="S1644" s="5">
        <v>441.94030761718699</v>
      </c>
      <c r="T1644" s="5">
        <v>485.197998046875</v>
      </c>
      <c r="U1644" s="5">
        <v>462.79872639973934</v>
      </c>
      <c r="V1644" s="5">
        <v>335.24060058593699</v>
      </c>
      <c r="W1644" s="5">
        <v>323.72555541992102</v>
      </c>
      <c r="X1644" s="5">
        <v>325.59768676757801</v>
      </c>
      <c r="Y1644" s="5">
        <v>328.18794759114536</v>
      </c>
      <c r="Z1644" s="5">
        <v>361.228759765625</v>
      </c>
      <c r="AA1644" s="5">
        <v>378.57327270507801</v>
      </c>
      <c r="AB1644" s="5">
        <v>396.85858154296801</v>
      </c>
      <c r="AC1644" s="5">
        <v>378.88687133789034</v>
      </c>
      <c r="AD1644" s="5">
        <v>278.31671142578102</v>
      </c>
      <c r="AE1644" s="5">
        <v>316.80090332031199</v>
      </c>
      <c r="AF1644" s="5">
        <v>309.58477783203102</v>
      </c>
      <c r="AG1644" s="5">
        <v>301.56746419270803</v>
      </c>
      <c r="AH1644" s="5">
        <v>287.90750122070301</v>
      </c>
      <c r="AI1644" s="5">
        <v>295.73834228515602</v>
      </c>
      <c r="AJ1644" s="5">
        <v>285.326171875</v>
      </c>
      <c r="AK1644" s="5">
        <v>289.65733846028633</v>
      </c>
      <c r="AL1644" s="5">
        <v>698.02728271484295</v>
      </c>
      <c r="AM1644" s="5">
        <v>713.620849609375</v>
      </c>
      <c r="AN1644" s="5">
        <v>764.74859619140602</v>
      </c>
      <c r="AO1644" s="5">
        <v>725.46557617187466</v>
      </c>
      <c r="AP1644" s="5">
        <v>420.83413696289</v>
      </c>
      <c r="AQ1644" s="5">
        <v>399.53271484375</v>
      </c>
      <c r="AR1644" s="5">
        <v>410.76461791992102</v>
      </c>
      <c r="AS1644" s="5">
        <v>410.3771565755203</v>
      </c>
      <c r="AT1644" s="5">
        <v>260.10848999023398</v>
      </c>
      <c r="AU1644" s="5">
        <v>278.50799560546801</v>
      </c>
      <c r="AV1644" s="5">
        <v>257.08425903320301</v>
      </c>
      <c r="AW1644" s="5">
        <v>265.23358154296835</v>
      </c>
      <c r="AX1644" s="5">
        <v>324.17047119140602</v>
      </c>
      <c r="AY1644" s="5">
        <v>325.49383544921801</v>
      </c>
      <c r="AZ1644" s="5">
        <v>309.37368774414</v>
      </c>
      <c r="BA1644" s="5">
        <v>319.67933146158799</v>
      </c>
    </row>
    <row r="1645" spans="1:53" x14ac:dyDescent="0.2">
      <c r="A1645" s="1">
        <v>1642</v>
      </c>
      <c r="B1645" s="1" t="s">
        <v>6589</v>
      </c>
      <c r="C1645" s="1" t="s">
        <v>6590</v>
      </c>
      <c r="D1645" s="1" t="s">
        <v>6591</v>
      </c>
      <c r="E1645" s="1" t="s">
        <v>6592</v>
      </c>
      <c r="F1645" s="5">
        <v>902.616455078125</v>
      </c>
      <c r="G1645" s="5">
        <v>900.54559326171795</v>
      </c>
      <c r="H1645" s="5">
        <v>839.08654785156205</v>
      </c>
      <c r="I1645" s="5">
        <v>880.74953206380167</v>
      </c>
      <c r="J1645" s="5">
        <v>918.88677978515602</v>
      </c>
      <c r="K1645" s="5">
        <v>910.89025878906205</v>
      </c>
      <c r="L1645" s="5">
        <v>863.30950927734295</v>
      </c>
      <c r="M1645" s="5">
        <v>897.69551595052042</v>
      </c>
      <c r="N1645" s="5">
        <v>1631.34423828125</v>
      </c>
      <c r="O1645" s="5">
        <v>1731.63708496093</v>
      </c>
      <c r="P1645" s="5">
        <v>1673.49304199218</v>
      </c>
      <c r="Q1645" s="5">
        <v>1678.8247884114535</v>
      </c>
      <c r="R1645" s="5">
        <v>955.00640869140602</v>
      </c>
      <c r="S1645" s="5">
        <v>1063.77404785156</v>
      </c>
      <c r="T1645" s="5">
        <v>895.68078613281205</v>
      </c>
      <c r="U1645" s="5">
        <v>971.48708089192598</v>
      </c>
      <c r="V1645" s="5">
        <v>499.99481201171801</v>
      </c>
      <c r="W1645" s="5">
        <v>458.14984130859301</v>
      </c>
      <c r="X1645" s="5">
        <v>473.97781372070301</v>
      </c>
      <c r="Y1645" s="5">
        <v>477.37415568033799</v>
      </c>
      <c r="Z1645" s="5">
        <v>625.73028564453102</v>
      </c>
      <c r="AA1645" s="5">
        <v>647.97058105468705</v>
      </c>
      <c r="AB1645" s="5">
        <v>645.64239501953102</v>
      </c>
      <c r="AC1645" s="5">
        <v>639.78108723958303</v>
      </c>
      <c r="AD1645" s="5">
        <v>415.83154296875</v>
      </c>
      <c r="AE1645" s="5">
        <v>397.99694824218699</v>
      </c>
      <c r="AF1645" s="5">
        <v>428.8310546875</v>
      </c>
      <c r="AG1645" s="5">
        <v>414.21984863281233</v>
      </c>
      <c r="AH1645" s="5">
        <v>463.21591186523398</v>
      </c>
      <c r="AI1645" s="5">
        <v>462.42980957031199</v>
      </c>
      <c r="AJ1645" s="5">
        <v>450.871978759765</v>
      </c>
      <c r="AK1645" s="5">
        <v>458.83923339843699</v>
      </c>
      <c r="AL1645" s="5">
        <v>1366.28588867187</v>
      </c>
      <c r="AM1645" s="5">
        <v>1314.69958496093</v>
      </c>
      <c r="AN1645" s="5">
        <v>1283.26843261718</v>
      </c>
      <c r="AO1645" s="5">
        <v>1321.4179687499934</v>
      </c>
      <c r="AP1645" s="5">
        <v>756.27185058593705</v>
      </c>
      <c r="AQ1645" s="5">
        <v>717.5185546875</v>
      </c>
      <c r="AR1645" s="5">
        <v>749.58709716796795</v>
      </c>
      <c r="AS1645" s="5">
        <v>741.12583414713492</v>
      </c>
      <c r="AT1645" s="5">
        <v>321.98425292968699</v>
      </c>
      <c r="AU1645" s="5">
        <v>450.094482421875</v>
      </c>
      <c r="AV1645" s="5">
        <v>403.66058349609301</v>
      </c>
      <c r="AW1645" s="5">
        <v>391.91310628255172</v>
      </c>
      <c r="AX1645" s="5">
        <v>501.38787841796801</v>
      </c>
      <c r="AY1645" s="5">
        <v>470.10678100585898</v>
      </c>
      <c r="AZ1645" s="5">
        <v>508.089263916015</v>
      </c>
      <c r="BA1645" s="5">
        <v>493.19464111328062</v>
      </c>
    </row>
    <row r="1646" spans="1:53" x14ac:dyDescent="0.2">
      <c r="A1646" s="1">
        <v>1643</v>
      </c>
      <c r="B1646" s="1" t="s">
        <v>6593</v>
      </c>
      <c r="C1646" s="1" t="s">
        <v>6594</v>
      </c>
      <c r="D1646" s="1" t="s">
        <v>6595</v>
      </c>
      <c r="E1646" s="1" t="s">
        <v>6596</v>
      </c>
      <c r="F1646" s="5">
        <v>68.842727661132798</v>
      </c>
      <c r="G1646" s="5">
        <v>51.631195068359297</v>
      </c>
      <c r="H1646" s="5">
        <v>54.283557891845703</v>
      </c>
      <c r="I1646" s="5">
        <v>58.252493540445933</v>
      </c>
      <c r="J1646" s="5">
        <v>83.277442932128906</v>
      </c>
      <c r="K1646" s="5">
        <v>56.956794738769503</v>
      </c>
      <c r="L1646" s="5">
        <v>78.6778564453125</v>
      </c>
      <c r="M1646" s="5">
        <v>72.97069803873697</v>
      </c>
      <c r="N1646" s="5">
        <v>117.750755310058</v>
      </c>
      <c r="O1646" s="5">
        <v>89.0826416015625</v>
      </c>
      <c r="P1646" s="5">
        <v>107.525619506835</v>
      </c>
      <c r="Q1646" s="5">
        <v>104.78633880615183</v>
      </c>
      <c r="R1646" s="5">
        <v>103.181427001953</v>
      </c>
      <c r="S1646" s="5">
        <v>98.763275146484304</v>
      </c>
      <c r="T1646" s="5">
        <v>129.32662963867099</v>
      </c>
      <c r="U1646" s="5">
        <v>110.42377726236943</v>
      </c>
      <c r="V1646" s="5">
        <v>234.63287353515599</v>
      </c>
      <c r="W1646" s="5">
        <v>191.02313232421801</v>
      </c>
      <c r="X1646" s="5">
        <v>180.96089172363199</v>
      </c>
      <c r="Y1646" s="5">
        <v>202.20563252766866</v>
      </c>
      <c r="Z1646" s="5">
        <v>115.836669921875</v>
      </c>
      <c r="AA1646" s="5">
        <v>88.730850219726506</v>
      </c>
      <c r="AB1646" s="5">
        <v>105.786163330078</v>
      </c>
      <c r="AC1646" s="5">
        <v>103.45122782389318</v>
      </c>
      <c r="AD1646" s="5">
        <v>356.52978515625</v>
      </c>
      <c r="AE1646" s="5">
        <v>313.887603759765</v>
      </c>
      <c r="AF1646" s="5">
        <v>328.14398193359301</v>
      </c>
      <c r="AG1646" s="5">
        <v>332.85379028320267</v>
      </c>
      <c r="AH1646" s="5">
        <v>226.53274536132801</v>
      </c>
      <c r="AI1646" s="5">
        <v>228.61062622070301</v>
      </c>
      <c r="AJ1646" s="5">
        <v>209.906005859375</v>
      </c>
      <c r="AK1646" s="5">
        <v>221.68312581380201</v>
      </c>
      <c r="AL1646" s="5">
        <v>141.08000183105401</v>
      </c>
      <c r="AM1646" s="5">
        <v>147.88650512695301</v>
      </c>
      <c r="AN1646" s="5">
        <v>189.14765930175699</v>
      </c>
      <c r="AO1646" s="5">
        <v>159.37138875325468</v>
      </c>
      <c r="AP1646" s="5">
        <v>118.60195159912099</v>
      </c>
      <c r="AQ1646" s="5">
        <v>110.557655334472</v>
      </c>
      <c r="AR1646" s="5">
        <v>121.007995605468</v>
      </c>
      <c r="AS1646" s="5">
        <v>116.722534179687</v>
      </c>
      <c r="AT1646" s="5">
        <v>171.51473999023401</v>
      </c>
      <c r="AU1646" s="5">
        <v>194.55625915527301</v>
      </c>
      <c r="AV1646" s="5">
        <v>178.878814697265</v>
      </c>
      <c r="AW1646" s="5">
        <v>181.6499379475907</v>
      </c>
      <c r="AX1646" s="5">
        <v>132.26373291015599</v>
      </c>
      <c r="AY1646" s="5">
        <v>158.15489196777301</v>
      </c>
      <c r="AZ1646" s="5">
        <v>123.84514617919901</v>
      </c>
      <c r="BA1646" s="5">
        <v>138.08792368570934</v>
      </c>
    </row>
    <row r="1647" spans="1:53" x14ac:dyDescent="0.2">
      <c r="A1647" s="1">
        <v>1644</v>
      </c>
      <c r="B1647" s="1" t="s">
        <v>6597</v>
      </c>
      <c r="C1647" s="1" t="s">
        <v>6598</v>
      </c>
      <c r="D1647" s="1" t="s">
        <v>6599</v>
      </c>
      <c r="E1647" s="1" t="s">
        <v>6600</v>
      </c>
      <c r="F1647" s="5">
        <v>229.962478637695</v>
      </c>
      <c r="G1647" s="5">
        <v>212.23991394042901</v>
      </c>
      <c r="H1647" s="5">
        <v>228.22145080566401</v>
      </c>
      <c r="I1647" s="5">
        <v>223.47461446126263</v>
      </c>
      <c r="J1647" s="5">
        <v>221.25595092773401</v>
      </c>
      <c r="K1647" s="5">
        <v>205.14743041992099</v>
      </c>
      <c r="L1647" s="5">
        <v>219.56642150878901</v>
      </c>
      <c r="M1647" s="5">
        <v>215.32326761881464</v>
      </c>
      <c r="N1647" s="5">
        <v>626.276611328125</v>
      </c>
      <c r="O1647" s="5">
        <v>559.01013183593705</v>
      </c>
      <c r="P1647" s="5">
        <v>680.55529785156205</v>
      </c>
      <c r="Q1647" s="5">
        <v>621.94734700520803</v>
      </c>
      <c r="R1647" s="5">
        <v>351.46441650390602</v>
      </c>
      <c r="S1647" s="5">
        <v>317.598876953125</v>
      </c>
      <c r="T1647" s="5">
        <v>350.25973510742102</v>
      </c>
      <c r="U1647" s="5">
        <v>339.77434285481735</v>
      </c>
      <c r="V1647" s="5">
        <v>194.66091918945301</v>
      </c>
      <c r="W1647" s="5">
        <v>205.66694641113199</v>
      </c>
      <c r="X1647" s="5">
        <v>186.386474609375</v>
      </c>
      <c r="Y1647" s="5">
        <v>195.57144673665334</v>
      </c>
      <c r="Z1647" s="5">
        <v>227.87046813964801</v>
      </c>
      <c r="AA1647" s="5">
        <v>240.49252319335901</v>
      </c>
      <c r="AB1647" s="5">
        <v>260.35876464843699</v>
      </c>
      <c r="AC1647" s="5">
        <v>242.90725199381464</v>
      </c>
      <c r="AD1647" s="5">
        <v>173.46662902832</v>
      </c>
      <c r="AE1647" s="5">
        <v>155.54489135742099</v>
      </c>
      <c r="AF1647" s="5">
        <v>140.22682189941401</v>
      </c>
      <c r="AG1647" s="5">
        <v>156.41278076171832</v>
      </c>
      <c r="AH1647" s="5">
        <v>153.28912353515599</v>
      </c>
      <c r="AI1647" s="5">
        <v>149.49766540527301</v>
      </c>
      <c r="AJ1647" s="5">
        <v>154.51429748535099</v>
      </c>
      <c r="AK1647" s="5">
        <v>152.43369547526001</v>
      </c>
      <c r="AL1647" s="5">
        <v>561.06646728515602</v>
      </c>
      <c r="AM1647" s="5">
        <v>547.54876708984295</v>
      </c>
      <c r="AN1647" s="5">
        <v>581.89794921875</v>
      </c>
      <c r="AO1647" s="5">
        <v>563.50439453124966</v>
      </c>
      <c r="AP1647" s="5">
        <v>229.62489318847599</v>
      </c>
      <c r="AQ1647" s="5">
        <v>242.54379272460901</v>
      </c>
      <c r="AR1647" s="5">
        <v>247.35997009277301</v>
      </c>
      <c r="AS1647" s="5">
        <v>239.84288533528601</v>
      </c>
      <c r="AT1647" s="5">
        <v>209.75605773925699</v>
      </c>
      <c r="AU1647" s="5">
        <v>241.53108215332</v>
      </c>
      <c r="AV1647" s="5">
        <v>262.49819946289</v>
      </c>
      <c r="AW1647" s="5">
        <v>237.92844645182231</v>
      </c>
      <c r="AX1647" s="5">
        <v>228.54478454589801</v>
      </c>
      <c r="AY1647" s="5">
        <v>198.92262268066401</v>
      </c>
      <c r="AZ1647" s="5">
        <v>200.73287963867099</v>
      </c>
      <c r="BA1647" s="5">
        <v>209.40009562174433</v>
      </c>
    </row>
    <row r="1648" spans="1:53" x14ac:dyDescent="0.2">
      <c r="A1648" s="1">
        <v>1645</v>
      </c>
      <c r="B1648" s="1" t="s">
        <v>6601</v>
      </c>
      <c r="C1648" s="1" t="s">
        <v>6602</v>
      </c>
      <c r="D1648" s="1" t="s">
        <v>6603</v>
      </c>
      <c r="E1648" s="1" t="s">
        <v>6604</v>
      </c>
      <c r="F1648" s="5">
        <v>1000.53051757812</v>
      </c>
      <c r="G1648" s="5">
        <v>1047.271484375</v>
      </c>
      <c r="H1648" s="5">
        <v>1032.38366699218</v>
      </c>
      <c r="I1648" s="5">
        <v>1026.7285563150999</v>
      </c>
      <c r="J1648" s="5">
        <v>1030.576171875</v>
      </c>
      <c r="K1648" s="5">
        <v>991.22351074218705</v>
      </c>
      <c r="L1648" s="5">
        <v>975.99798583984295</v>
      </c>
      <c r="M1648" s="5">
        <v>999.26588948567667</v>
      </c>
      <c r="N1648" s="5">
        <v>1685.17150878906</v>
      </c>
      <c r="O1648" s="5">
        <v>1639.42431640625</v>
      </c>
      <c r="P1648" s="5">
        <v>1640.947265625</v>
      </c>
      <c r="Q1648" s="5">
        <v>1655.1810302734366</v>
      </c>
      <c r="R1648" s="5">
        <v>998.48675537109295</v>
      </c>
      <c r="S1648" s="5">
        <v>1001.97601318359</v>
      </c>
      <c r="T1648" s="5">
        <v>1037.69885253906</v>
      </c>
      <c r="U1648" s="5">
        <v>1012.7205403645809</v>
      </c>
      <c r="V1648" s="5">
        <v>790.83184814453102</v>
      </c>
      <c r="W1648" s="5">
        <v>791.23693847656205</v>
      </c>
      <c r="X1648" s="5">
        <v>756.798828125</v>
      </c>
      <c r="Y1648" s="5">
        <v>779.62253824869765</v>
      </c>
      <c r="Z1648" s="5">
        <v>812.24249267578102</v>
      </c>
      <c r="AA1648" s="5">
        <v>772.26062011718705</v>
      </c>
      <c r="AB1648" s="5">
        <v>771.92077636718705</v>
      </c>
      <c r="AC1648" s="5">
        <v>785.47462972005178</v>
      </c>
      <c r="AD1648" s="5">
        <v>994.80535888671795</v>
      </c>
      <c r="AE1648" s="5">
        <v>1029.56201171875</v>
      </c>
      <c r="AF1648" s="5">
        <v>1064.12097167968</v>
      </c>
      <c r="AG1648" s="5">
        <v>1029.4961140950493</v>
      </c>
      <c r="AH1648" s="5">
        <v>997.35986328125</v>
      </c>
      <c r="AI1648" s="5">
        <v>977.25103759765602</v>
      </c>
      <c r="AJ1648" s="5">
        <v>997.31286621093705</v>
      </c>
      <c r="AK1648" s="5">
        <v>990.64125569661428</v>
      </c>
      <c r="AL1648" s="5">
        <v>1431.25439453125</v>
      </c>
      <c r="AM1648" s="5">
        <v>1446.33837890625</v>
      </c>
      <c r="AN1648" s="5">
        <v>1453.2470703125</v>
      </c>
      <c r="AO1648" s="5">
        <v>1443.61328125</v>
      </c>
      <c r="AP1648" s="5">
        <v>876.15667724609295</v>
      </c>
      <c r="AQ1648" s="5">
        <v>906.41375732421795</v>
      </c>
      <c r="AR1648" s="5">
        <v>892.15716552734295</v>
      </c>
      <c r="AS1648" s="5">
        <v>891.57586669921795</v>
      </c>
      <c r="AT1648" s="5">
        <v>799.73669433593705</v>
      </c>
      <c r="AU1648" s="5">
        <v>822.947021484375</v>
      </c>
      <c r="AV1648" s="5">
        <v>835.66937255859295</v>
      </c>
      <c r="AW1648" s="5">
        <v>819.45102945963492</v>
      </c>
      <c r="AX1648" s="5">
        <v>853.923095703125</v>
      </c>
      <c r="AY1648" s="5">
        <v>810.21295166015602</v>
      </c>
      <c r="AZ1648" s="5">
        <v>763.56182861328102</v>
      </c>
      <c r="BA1648" s="5">
        <v>809.23262532552064</v>
      </c>
    </row>
    <row r="1649" spans="1:53" x14ac:dyDescent="0.2">
      <c r="A1649" s="1">
        <v>1646</v>
      </c>
      <c r="B1649" s="1" t="s">
        <v>6605</v>
      </c>
      <c r="C1649" s="1" t="s">
        <v>6606</v>
      </c>
      <c r="D1649" s="1" t="s">
        <v>6607</v>
      </c>
      <c r="E1649" s="1" t="s">
        <v>6608</v>
      </c>
      <c r="F1649" s="5">
        <v>14136.9501953125</v>
      </c>
      <c r="G1649" s="5">
        <v>13607.240234375</v>
      </c>
      <c r="H1649" s="5">
        <v>14721.2568359375</v>
      </c>
      <c r="I1649" s="5">
        <v>14155.149088541666</v>
      </c>
      <c r="J1649" s="5">
        <v>15180.9931640625</v>
      </c>
      <c r="K1649" s="5">
        <v>16429.6328125</v>
      </c>
      <c r="L1649" s="5">
        <v>15263.9072265625</v>
      </c>
      <c r="M1649" s="5">
        <v>15624.844401041666</v>
      </c>
      <c r="N1649" s="5">
        <v>9299.6875</v>
      </c>
      <c r="O1649" s="5">
        <v>9327.4072265625</v>
      </c>
      <c r="P1649" s="5">
        <v>9272.095703125</v>
      </c>
      <c r="Q1649" s="5">
        <v>9299.7301432291661</v>
      </c>
      <c r="R1649" s="5">
        <v>9573.9912109375</v>
      </c>
      <c r="S1649" s="5">
        <v>9238.431640625</v>
      </c>
      <c r="T1649" s="5">
        <v>9476.1171875</v>
      </c>
      <c r="U1649" s="5">
        <v>9429.5133463541661</v>
      </c>
      <c r="V1649" s="5">
        <v>9492.478515625</v>
      </c>
      <c r="W1649" s="5">
        <v>9752.201171875</v>
      </c>
      <c r="X1649" s="5">
        <v>9588.6923828125</v>
      </c>
      <c r="Y1649" s="5">
        <v>9611.1240234375</v>
      </c>
      <c r="Z1649" s="5">
        <v>9577.833984375</v>
      </c>
      <c r="AA1649" s="5">
        <v>9712.125</v>
      </c>
      <c r="AB1649" s="5">
        <v>9304.8466796875</v>
      </c>
      <c r="AC1649" s="5">
        <v>9531.6018880208339</v>
      </c>
      <c r="AD1649" s="5">
        <v>14724.0126953125</v>
      </c>
      <c r="AE1649" s="5">
        <v>13992.375</v>
      </c>
      <c r="AF1649" s="5">
        <v>14305.0400390625</v>
      </c>
      <c r="AG1649" s="5">
        <v>14340.475911458334</v>
      </c>
      <c r="AH1649" s="5">
        <v>13300.5771484375</v>
      </c>
      <c r="AI1649" s="5">
        <v>14004.09375</v>
      </c>
      <c r="AJ1649" s="5">
        <v>13510.619140625</v>
      </c>
      <c r="AK1649" s="5">
        <v>13605.0966796875</v>
      </c>
      <c r="AL1649" s="5">
        <v>9746.5810546875</v>
      </c>
      <c r="AM1649" s="5">
        <v>9724.8671875</v>
      </c>
      <c r="AN1649" s="5">
        <v>9730.46484375</v>
      </c>
      <c r="AO1649" s="5">
        <v>9733.9710286458339</v>
      </c>
      <c r="AP1649" s="5">
        <v>10566.080078125</v>
      </c>
      <c r="AQ1649" s="5">
        <v>10396.2685546875</v>
      </c>
      <c r="AR1649" s="5">
        <v>9951.6650390625</v>
      </c>
      <c r="AS1649" s="5">
        <v>10304.671223958334</v>
      </c>
      <c r="AT1649" s="5">
        <v>11863.0634765625</v>
      </c>
      <c r="AU1649" s="5">
        <v>11807.77734375</v>
      </c>
      <c r="AV1649" s="5">
        <v>13320.162109375</v>
      </c>
      <c r="AW1649" s="5">
        <v>12330.334309895834</v>
      </c>
      <c r="AX1649" s="5">
        <v>10823.4931640625</v>
      </c>
      <c r="AY1649" s="5">
        <v>11619.861328125</v>
      </c>
      <c r="AZ1649" s="5">
        <v>10494.29296875</v>
      </c>
      <c r="BA1649" s="5">
        <v>10979.2158203125</v>
      </c>
    </row>
    <row r="1650" spans="1:53" x14ac:dyDescent="0.2">
      <c r="A1650" s="1">
        <v>1647</v>
      </c>
      <c r="B1650" s="1" t="s">
        <v>6609</v>
      </c>
      <c r="C1650" s="1" t="s">
        <v>6610</v>
      </c>
      <c r="D1650" s="1" t="s">
        <v>6611</v>
      </c>
      <c r="E1650" s="1" t="s">
        <v>6612</v>
      </c>
      <c r="F1650" s="5">
        <v>283.22912597656199</v>
      </c>
      <c r="G1650" s="5">
        <v>345.9619140625</v>
      </c>
      <c r="H1650" s="5">
        <v>321.04513549804602</v>
      </c>
      <c r="I1650" s="5">
        <v>316.74539184570267</v>
      </c>
      <c r="J1650" s="5">
        <v>311.71881103515602</v>
      </c>
      <c r="K1650" s="5">
        <v>295.997467041015</v>
      </c>
      <c r="L1650" s="5">
        <v>280.13882446289</v>
      </c>
      <c r="M1650" s="5">
        <v>295.95170084635362</v>
      </c>
      <c r="N1650" s="5">
        <v>668.473388671875</v>
      </c>
      <c r="O1650" s="5">
        <v>675.35656738281205</v>
      </c>
      <c r="P1650" s="5">
        <v>669.22418212890602</v>
      </c>
      <c r="Q1650" s="5">
        <v>671.01804606119765</v>
      </c>
      <c r="R1650" s="5">
        <v>172.92918395996</v>
      </c>
      <c r="S1650" s="5">
        <v>143.49888610839801</v>
      </c>
      <c r="T1650" s="5">
        <v>170.93682861328099</v>
      </c>
      <c r="U1650" s="5">
        <v>162.45496622721302</v>
      </c>
      <c r="V1650" s="5">
        <v>138.65341186523401</v>
      </c>
      <c r="W1650" s="5">
        <v>122.61530303955</v>
      </c>
      <c r="X1650" s="5">
        <v>122.81092834472599</v>
      </c>
      <c r="Y1650" s="5">
        <v>128.02654774983668</v>
      </c>
      <c r="Z1650" s="5">
        <v>215.89407348632801</v>
      </c>
      <c r="AA1650" s="5">
        <v>203.43475341796801</v>
      </c>
      <c r="AB1650" s="5">
        <v>205.93647766113199</v>
      </c>
      <c r="AC1650" s="5">
        <v>208.42176818847599</v>
      </c>
      <c r="AD1650" s="5">
        <v>152.46466064453099</v>
      </c>
      <c r="AE1650" s="5">
        <v>156.13589477539</v>
      </c>
      <c r="AF1650" s="5">
        <v>162.35482788085901</v>
      </c>
      <c r="AG1650" s="5">
        <v>156.98512776692667</v>
      </c>
      <c r="AH1650" s="5">
        <v>141.92369079589801</v>
      </c>
      <c r="AI1650" s="5">
        <v>134.53912353515599</v>
      </c>
      <c r="AJ1650" s="5">
        <v>143.47705078125</v>
      </c>
      <c r="AK1650" s="5">
        <v>139.97995503743468</v>
      </c>
      <c r="AL1650" s="5">
        <v>184.83576965332</v>
      </c>
      <c r="AM1650" s="5">
        <v>209.22261047363199</v>
      </c>
      <c r="AN1650" s="5">
        <v>215.95068359375</v>
      </c>
      <c r="AO1650" s="5">
        <v>203.33635457356732</v>
      </c>
      <c r="AP1650" s="5">
        <v>145.26167297363199</v>
      </c>
      <c r="AQ1650" s="5">
        <v>133.38612365722599</v>
      </c>
      <c r="AR1650" s="5">
        <v>139.02151489257801</v>
      </c>
      <c r="AS1650" s="5">
        <v>139.22310384114533</v>
      </c>
      <c r="AV1650" s="5">
        <v>95.044609069824205</v>
      </c>
      <c r="AW1650" s="5">
        <v>95.044609069824205</v>
      </c>
      <c r="AX1650" s="5">
        <v>102.85439300537099</v>
      </c>
      <c r="AY1650" s="5">
        <v>107.27545928955</v>
      </c>
      <c r="AZ1650" s="5">
        <v>95.865676879882798</v>
      </c>
      <c r="BA1650" s="5">
        <v>101.99850972493459</v>
      </c>
    </row>
    <row r="1651" spans="1:53" x14ac:dyDescent="0.2">
      <c r="A1651" s="1">
        <v>1648</v>
      </c>
      <c r="B1651" s="1" t="s">
        <v>6613</v>
      </c>
      <c r="C1651" s="1" t="s">
        <v>6614</v>
      </c>
      <c r="D1651" s="1" t="s">
        <v>6615</v>
      </c>
      <c r="E1651" s="1" t="s">
        <v>6616</v>
      </c>
      <c r="F1651" s="5">
        <v>12639.19921875</v>
      </c>
      <c r="G1651" s="5">
        <v>12911.21875</v>
      </c>
      <c r="H1651" s="5">
        <v>12797.517578125</v>
      </c>
      <c r="I1651" s="5">
        <v>12782.645182291666</v>
      </c>
      <c r="J1651" s="5">
        <v>15042.708984375</v>
      </c>
      <c r="K1651" s="5">
        <v>14748.59375</v>
      </c>
      <c r="L1651" s="5">
        <v>14765.849609375</v>
      </c>
      <c r="M1651" s="5">
        <v>14852.384114583334</v>
      </c>
      <c r="N1651" s="5">
        <v>8630.0322265625</v>
      </c>
      <c r="O1651" s="5">
        <v>8951.90625</v>
      </c>
      <c r="P1651" s="5">
        <v>8492.7197265625</v>
      </c>
      <c r="Q1651" s="5">
        <v>8691.552734375</v>
      </c>
      <c r="R1651" s="5">
        <v>9817.251953125</v>
      </c>
      <c r="S1651" s="5">
        <v>9052.8662109375</v>
      </c>
      <c r="T1651" s="5">
        <v>9486.4912109375</v>
      </c>
      <c r="U1651" s="5">
        <v>9452.203125</v>
      </c>
      <c r="V1651" s="5">
        <v>13751.861328125</v>
      </c>
      <c r="W1651" s="5">
        <v>13798.1943359375</v>
      </c>
      <c r="X1651" s="5">
        <v>13797.1298828125</v>
      </c>
      <c r="Y1651" s="5">
        <v>13782.395182291666</v>
      </c>
      <c r="Z1651" s="5">
        <v>16674.90234375</v>
      </c>
      <c r="AA1651" s="5">
        <v>15635.6044921875</v>
      </c>
      <c r="AB1651" s="5">
        <v>16172.0419921875</v>
      </c>
      <c r="AC1651" s="5">
        <v>16160.849609375</v>
      </c>
      <c r="AD1651" s="5">
        <v>17680.85546875</v>
      </c>
      <c r="AE1651" s="5">
        <v>17533.28125</v>
      </c>
      <c r="AF1651" s="5">
        <v>18400.0703125</v>
      </c>
      <c r="AG1651" s="5">
        <v>17871.40234375</v>
      </c>
      <c r="AH1651" s="5">
        <v>16620.724609375</v>
      </c>
      <c r="AI1651" s="5">
        <v>16226.15234375</v>
      </c>
      <c r="AJ1651" s="5">
        <v>15523.3154296875</v>
      </c>
      <c r="AK1651" s="5">
        <v>16123.3974609375</v>
      </c>
      <c r="AL1651" s="5">
        <v>9062.4345703125</v>
      </c>
      <c r="AM1651" s="5">
        <v>9117.779296875</v>
      </c>
      <c r="AN1651" s="5">
        <v>9113.8994140625</v>
      </c>
      <c r="AO1651" s="5">
        <v>9098.0377604166661</v>
      </c>
      <c r="AP1651" s="5">
        <v>12409.076171875</v>
      </c>
      <c r="AQ1651" s="5">
        <v>12510.587890625</v>
      </c>
      <c r="AR1651" s="5">
        <v>12923.353515625</v>
      </c>
      <c r="AS1651" s="5">
        <v>12614.339192708334</v>
      </c>
      <c r="AT1651" s="5">
        <v>12036.7490234375</v>
      </c>
      <c r="AU1651" s="5">
        <v>12552.0654296875</v>
      </c>
      <c r="AV1651" s="5">
        <v>12163.2197265625</v>
      </c>
      <c r="AW1651" s="5">
        <v>12250.678059895834</v>
      </c>
      <c r="AX1651" s="5">
        <v>11858.2939453125</v>
      </c>
      <c r="AY1651" s="5">
        <v>12369.572265625</v>
      </c>
      <c r="AZ1651" s="5">
        <v>11907.0625</v>
      </c>
      <c r="BA1651" s="5">
        <v>12044.976236979166</v>
      </c>
    </row>
    <row r="1652" spans="1:53" x14ac:dyDescent="0.2">
      <c r="A1652" s="1">
        <v>1649</v>
      </c>
      <c r="B1652" s="1" t="s">
        <v>6617</v>
      </c>
      <c r="C1652" s="1" t="s">
        <v>6618</v>
      </c>
      <c r="D1652" s="1" t="s">
        <v>6619</v>
      </c>
      <c r="E1652" s="1" t="s">
        <v>6620</v>
      </c>
      <c r="Z1652" s="5">
        <v>18.748256683349599</v>
      </c>
      <c r="AC1652" s="5">
        <v>18.748256683349599</v>
      </c>
      <c r="AH1652" s="5">
        <v>48.972068786621001</v>
      </c>
      <c r="AI1652" s="5">
        <v>39.835365295410099</v>
      </c>
      <c r="AJ1652" s="5">
        <v>39.325607299804602</v>
      </c>
      <c r="AK1652" s="5">
        <v>42.711013793945234</v>
      </c>
      <c r="AL1652" s="5">
        <v>70.113464355468693</v>
      </c>
      <c r="AM1652" s="5">
        <v>47.634208679199197</v>
      </c>
      <c r="AN1652" s="5">
        <v>102.1997756958</v>
      </c>
      <c r="AO1652" s="5">
        <v>73.315816243489294</v>
      </c>
      <c r="AP1652" s="5">
        <v>66.131599426269503</v>
      </c>
      <c r="AQ1652" s="5">
        <v>61.787063598632798</v>
      </c>
      <c r="AR1652" s="5">
        <v>69.062812805175696</v>
      </c>
      <c r="AS1652" s="5">
        <v>65.660491943359332</v>
      </c>
    </row>
    <row r="1653" spans="1:53" x14ac:dyDescent="0.2">
      <c r="A1653" s="1">
        <v>1650</v>
      </c>
      <c r="B1653" s="1" t="s">
        <v>6621</v>
      </c>
      <c r="C1653" s="1" t="s">
        <v>6622</v>
      </c>
      <c r="D1653" s="1" t="s">
        <v>6623</v>
      </c>
      <c r="E1653" s="1" t="s">
        <v>6624</v>
      </c>
      <c r="F1653" s="5">
        <v>265.76058959960898</v>
      </c>
      <c r="G1653" s="5">
        <v>271.00451660156199</v>
      </c>
      <c r="H1653" s="5">
        <v>267.092041015625</v>
      </c>
      <c r="I1653" s="5">
        <v>267.95238240559866</v>
      </c>
      <c r="J1653" s="5">
        <v>264.04132080078102</v>
      </c>
      <c r="K1653" s="5">
        <v>262.01516723632801</v>
      </c>
      <c r="L1653" s="5">
        <v>253.96925354003901</v>
      </c>
      <c r="M1653" s="5">
        <v>260.00858052571601</v>
      </c>
      <c r="N1653" s="5">
        <v>475.73886108398398</v>
      </c>
      <c r="O1653" s="5">
        <v>489.06890869140602</v>
      </c>
      <c r="P1653" s="5">
        <v>480.8466796875</v>
      </c>
      <c r="Q1653" s="5">
        <v>481.88481648762996</v>
      </c>
      <c r="R1653" s="5">
        <v>271.28121948242102</v>
      </c>
      <c r="S1653" s="5">
        <v>262.92440795898398</v>
      </c>
      <c r="T1653" s="5">
        <v>250.33724975585901</v>
      </c>
      <c r="U1653" s="5">
        <v>261.51429239908799</v>
      </c>
      <c r="V1653" s="5">
        <v>296.66033935546801</v>
      </c>
      <c r="W1653" s="5">
        <v>286.67144775390602</v>
      </c>
      <c r="X1653" s="5">
        <v>277.17684936523398</v>
      </c>
      <c r="Y1653" s="5">
        <v>286.83621215820267</v>
      </c>
      <c r="Z1653" s="5">
        <v>248.02662658691401</v>
      </c>
      <c r="AA1653" s="5">
        <v>218.2099609375</v>
      </c>
      <c r="AB1653" s="5">
        <v>208.19496154785099</v>
      </c>
      <c r="AC1653" s="5">
        <v>224.81051635742165</v>
      </c>
      <c r="AD1653" s="5">
        <v>277.49938964843699</v>
      </c>
      <c r="AE1653" s="5">
        <v>312.32192993164</v>
      </c>
      <c r="AF1653" s="5">
        <v>296.94174194335898</v>
      </c>
      <c r="AG1653" s="5">
        <v>295.58768717447862</v>
      </c>
      <c r="AH1653" s="5">
        <v>320.42092895507801</v>
      </c>
      <c r="AI1653" s="5">
        <v>283.41564941406199</v>
      </c>
      <c r="AJ1653" s="5">
        <v>321.55920410156199</v>
      </c>
      <c r="AK1653" s="5">
        <v>308.46526082356735</v>
      </c>
      <c r="AL1653" s="5">
        <v>519.181884765625</v>
      </c>
      <c r="AM1653" s="5">
        <v>513.02783203125</v>
      </c>
      <c r="AN1653" s="5">
        <v>516.760009765625</v>
      </c>
      <c r="AO1653" s="5">
        <v>516.3232421875</v>
      </c>
      <c r="AP1653" s="5">
        <v>295.68185424804602</v>
      </c>
      <c r="AQ1653" s="5">
        <v>284.71017456054602</v>
      </c>
      <c r="AR1653" s="5">
        <v>289.87127685546801</v>
      </c>
      <c r="AS1653" s="5">
        <v>290.08776855468665</v>
      </c>
      <c r="AT1653" s="5">
        <v>300.75946044921801</v>
      </c>
      <c r="AU1653" s="5">
        <v>328.87277221679602</v>
      </c>
      <c r="AV1653" s="5">
        <v>323.43927001953102</v>
      </c>
      <c r="AW1653" s="5">
        <v>317.69050089518169</v>
      </c>
      <c r="AX1653" s="5">
        <v>312.33038330078102</v>
      </c>
      <c r="AY1653" s="5">
        <v>272.04919433593699</v>
      </c>
      <c r="AZ1653" s="5">
        <v>268.32424926757801</v>
      </c>
      <c r="BA1653" s="5">
        <v>284.23460896809871</v>
      </c>
    </row>
    <row r="1654" spans="1:53" x14ac:dyDescent="0.2">
      <c r="A1654" s="1">
        <v>1651</v>
      </c>
      <c r="B1654" s="1" t="s">
        <v>6625</v>
      </c>
      <c r="C1654" s="1" t="s">
        <v>6626</v>
      </c>
      <c r="D1654" s="1" t="s">
        <v>6627</v>
      </c>
      <c r="E1654" s="1" t="s">
        <v>6628</v>
      </c>
      <c r="X1654" s="5">
        <v>68.958778381347599</v>
      </c>
      <c r="Y1654" s="5">
        <v>68.958778381347599</v>
      </c>
      <c r="AR1654" s="5">
        <v>63.687778472900298</v>
      </c>
      <c r="AS1654" s="5">
        <v>63.687778472900298</v>
      </c>
      <c r="AT1654" s="5">
        <v>295.498931884765</v>
      </c>
      <c r="AU1654" s="5">
        <v>298.69821166992102</v>
      </c>
      <c r="AW1654" s="5">
        <v>297.09857177734301</v>
      </c>
      <c r="AX1654" s="5">
        <v>375.25216674804602</v>
      </c>
      <c r="AY1654" s="5">
        <v>174.12098693847599</v>
      </c>
      <c r="AZ1654" s="5">
        <v>132.00946044921801</v>
      </c>
      <c r="BA1654" s="5">
        <v>227.12753804524672</v>
      </c>
    </row>
    <row r="1655" spans="1:53" x14ac:dyDescent="0.2">
      <c r="A1655" s="1">
        <v>1652</v>
      </c>
      <c r="B1655" s="1" t="s">
        <v>6629</v>
      </c>
      <c r="C1655" s="1" t="s">
        <v>6630</v>
      </c>
      <c r="D1655" s="1" t="s">
        <v>6631</v>
      </c>
      <c r="E1655" s="1" t="s">
        <v>6632</v>
      </c>
      <c r="F1655" s="5">
        <v>325.82891845703102</v>
      </c>
      <c r="G1655" s="5">
        <v>299.74664306640602</v>
      </c>
      <c r="H1655" s="5">
        <v>323.510986328125</v>
      </c>
      <c r="I1655" s="5">
        <v>316.36218261718733</v>
      </c>
      <c r="J1655" s="5">
        <v>301.45962524414</v>
      </c>
      <c r="K1655" s="5">
        <v>293.09020996093699</v>
      </c>
      <c r="L1655" s="5">
        <v>295.00964355468699</v>
      </c>
      <c r="M1655" s="5">
        <v>296.51982625325468</v>
      </c>
      <c r="N1655" s="5">
        <v>257.70956420898398</v>
      </c>
      <c r="O1655" s="5">
        <v>326.27227783203102</v>
      </c>
      <c r="P1655" s="5">
        <v>291.19842529296801</v>
      </c>
      <c r="Q1655" s="5">
        <v>291.72675577799436</v>
      </c>
      <c r="R1655" s="5">
        <v>257.783599853515</v>
      </c>
      <c r="S1655" s="5">
        <v>252.764877319335</v>
      </c>
      <c r="T1655" s="5">
        <v>254.24530029296801</v>
      </c>
      <c r="U1655" s="5">
        <v>254.93125915527267</v>
      </c>
      <c r="V1655" s="5">
        <v>283.96832275390602</v>
      </c>
      <c r="W1655" s="5">
        <v>313.73373413085898</v>
      </c>
      <c r="X1655" s="5">
        <v>300.51736450195301</v>
      </c>
      <c r="Y1655" s="5">
        <v>299.40647379557265</v>
      </c>
      <c r="Z1655" s="5">
        <v>217.38795471191401</v>
      </c>
      <c r="AA1655" s="5">
        <v>214.65203857421801</v>
      </c>
      <c r="AB1655" s="5">
        <v>215.57086181640599</v>
      </c>
      <c r="AC1655" s="5">
        <v>215.87028503417935</v>
      </c>
      <c r="AD1655" s="5">
        <v>350.60983276367102</v>
      </c>
      <c r="AE1655" s="5">
        <v>330.35409545898398</v>
      </c>
      <c r="AF1655" s="5">
        <v>363.726806640625</v>
      </c>
      <c r="AG1655" s="5">
        <v>348.23024495442661</v>
      </c>
      <c r="AH1655" s="5">
        <v>311.24246215820301</v>
      </c>
      <c r="AI1655" s="5">
        <v>301.26272583007801</v>
      </c>
      <c r="AJ1655" s="5">
        <v>322.16958618164</v>
      </c>
      <c r="AK1655" s="5">
        <v>311.55825805664034</v>
      </c>
      <c r="AL1655" s="5">
        <v>296.91955566406199</v>
      </c>
      <c r="AM1655" s="5">
        <v>324.66949462890602</v>
      </c>
      <c r="AN1655" s="5">
        <v>294.95477294921801</v>
      </c>
      <c r="AO1655" s="5">
        <v>305.51460774739536</v>
      </c>
      <c r="AP1655" s="5">
        <v>218.10417175292901</v>
      </c>
      <c r="AQ1655" s="5">
        <v>240.438217163085</v>
      </c>
      <c r="AR1655" s="5">
        <v>256.73455810546801</v>
      </c>
      <c r="AS1655" s="5">
        <v>238.4256490071607</v>
      </c>
      <c r="AT1655" s="5">
        <v>311.14907836914</v>
      </c>
      <c r="AU1655" s="5">
        <v>246.75833129882801</v>
      </c>
      <c r="AV1655" s="5">
        <v>224.19427490234301</v>
      </c>
      <c r="AW1655" s="5">
        <v>260.70056152343705</v>
      </c>
      <c r="AX1655" s="5">
        <v>279.252349853515</v>
      </c>
      <c r="AY1655" s="5">
        <v>234.342361450195</v>
      </c>
      <c r="AZ1655" s="5">
        <v>246.87774658203099</v>
      </c>
      <c r="BA1655" s="5">
        <v>253.49081929524701</v>
      </c>
    </row>
    <row r="1656" spans="1:53" x14ac:dyDescent="0.2">
      <c r="A1656" s="1">
        <v>1653</v>
      </c>
      <c r="B1656" s="1" t="s">
        <v>6633</v>
      </c>
      <c r="C1656" s="1" t="s">
        <v>6634</v>
      </c>
      <c r="D1656" s="1" t="s">
        <v>6635</v>
      </c>
      <c r="E1656" s="1" t="s">
        <v>6636</v>
      </c>
      <c r="F1656" s="5">
        <v>521.29919433593705</v>
      </c>
      <c r="G1656" s="5">
        <v>492.90390014648398</v>
      </c>
      <c r="H1656" s="5">
        <v>512.01477050781205</v>
      </c>
      <c r="I1656" s="5">
        <v>508.73928833007767</v>
      </c>
      <c r="J1656" s="5">
        <v>534.49737548828102</v>
      </c>
      <c r="K1656" s="5">
        <v>455.15969848632801</v>
      </c>
      <c r="L1656" s="5">
        <v>497.81503295898398</v>
      </c>
      <c r="M1656" s="5">
        <v>495.82403564453102</v>
      </c>
      <c r="N1656" s="5">
        <v>1217.69995117187</v>
      </c>
      <c r="O1656" s="5">
        <v>1300.34619140625</v>
      </c>
      <c r="P1656" s="5">
        <v>1276.22253417968</v>
      </c>
      <c r="Q1656" s="5">
        <v>1264.7562255859332</v>
      </c>
      <c r="R1656" s="5">
        <v>592.70159912109295</v>
      </c>
      <c r="S1656" s="5">
        <v>557.97131347656205</v>
      </c>
      <c r="T1656" s="5">
        <v>630.01397705078102</v>
      </c>
      <c r="U1656" s="5">
        <v>593.56229654947867</v>
      </c>
      <c r="V1656" s="5">
        <v>421.13912963867102</v>
      </c>
      <c r="W1656" s="5">
        <v>430.49185180664</v>
      </c>
      <c r="X1656" s="5">
        <v>387.97311401367102</v>
      </c>
      <c r="Y1656" s="5">
        <v>413.20136515299401</v>
      </c>
      <c r="Z1656" s="5">
        <v>468.37115478515602</v>
      </c>
      <c r="AA1656" s="5">
        <v>460.600006103515</v>
      </c>
      <c r="AB1656" s="5">
        <v>473.80679321289</v>
      </c>
      <c r="AC1656" s="5">
        <v>467.59265136718699</v>
      </c>
      <c r="AD1656" s="5">
        <v>571.04150390625</v>
      </c>
      <c r="AE1656" s="5">
        <v>584.508056640625</v>
      </c>
      <c r="AF1656" s="5">
        <v>605.99261474609295</v>
      </c>
      <c r="AG1656" s="5">
        <v>587.18072509765591</v>
      </c>
      <c r="AH1656" s="5">
        <v>606.19903564453102</v>
      </c>
      <c r="AI1656" s="5">
        <v>561.98529052734295</v>
      </c>
      <c r="AJ1656" s="5">
        <v>571.68603515625</v>
      </c>
      <c r="AK1656" s="5">
        <v>579.95678710937466</v>
      </c>
      <c r="AL1656" s="5">
        <v>1581.68395996093</v>
      </c>
      <c r="AM1656" s="5">
        <v>1514.77551269531</v>
      </c>
      <c r="AN1656" s="5">
        <v>1628.51159667968</v>
      </c>
      <c r="AO1656" s="5">
        <v>1574.9903564453068</v>
      </c>
      <c r="AP1656" s="5">
        <v>719.27252197265602</v>
      </c>
      <c r="AQ1656" s="5">
        <v>731.677001953125</v>
      </c>
      <c r="AR1656" s="5">
        <v>727.15515136718705</v>
      </c>
      <c r="AS1656" s="5">
        <v>726.03489176432265</v>
      </c>
      <c r="AT1656" s="5">
        <v>479.597564697265</v>
      </c>
      <c r="AU1656" s="5">
        <v>589.04547119140602</v>
      </c>
      <c r="AV1656" s="5">
        <v>470.03961181640602</v>
      </c>
      <c r="AW1656" s="5">
        <v>512.89421590169229</v>
      </c>
      <c r="AX1656" s="5">
        <v>571.70806884765602</v>
      </c>
      <c r="AY1656" s="5">
        <v>590.00744628906205</v>
      </c>
      <c r="AZ1656" s="5">
        <v>552.136962890625</v>
      </c>
      <c r="BA1656" s="5">
        <v>571.28415934244765</v>
      </c>
    </row>
    <row r="1657" spans="1:53" x14ac:dyDescent="0.2">
      <c r="A1657" s="1">
        <v>1654</v>
      </c>
      <c r="B1657" s="1" t="s">
        <v>6637</v>
      </c>
      <c r="C1657" s="1" t="s">
        <v>6638</v>
      </c>
      <c r="D1657" s="1" t="s">
        <v>6639</v>
      </c>
      <c r="E1657" s="1" t="s">
        <v>6640</v>
      </c>
      <c r="F1657" s="5">
        <v>339.91571044921801</v>
      </c>
      <c r="G1657" s="5">
        <v>308.46170043945301</v>
      </c>
      <c r="H1657" s="5">
        <v>306.28341674804602</v>
      </c>
      <c r="I1657" s="5">
        <v>318.22027587890562</v>
      </c>
      <c r="J1657" s="5">
        <v>365.93127441406199</v>
      </c>
      <c r="K1657" s="5">
        <v>304.84408569335898</v>
      </c>
      <c r="L1657" s="5">
        <v>332.64071655273398</v>
      </c>
      <c r="M1657" s="5">
        <v>334.47202555338498</v>
      </c>
      <c r="N1657" s="5">
        <v>690.48345947265602</v>
      </c>
      <c r="O1657" s="5">
        <v>609.61907958984295</v>
      </c>
      <c r="P1657" s="5">
        <v>639.55364990234295</v>
      </c>
      <c r="Q1657" s="5">
        <v>646.55206298828068</v>
      </c>
      <c r="R1657" s="5">
        <v>366.62945556640602</v>
      </c>
      <c r="S1657" s="5">
        <v>379.98944091796801</v>
      </c>
      <c r="T1657" s="5">
        <v>424.31872558593699</v>
      </c>
      <c r="U1657" s="5">
        <v>390.31254069010373</v>
      </c>
      <c r="V1657" s="5">
        <v>210.64320373535099</v>
      </c>
      <c r="W1657" s="5">
        <v>192.226303100585</v>
      </c>
      <c r="X1657" s="5">
        <v>182.47048950195301</v>
      </c>
      <c r="Y1657" s="5">
        <v>195.11333211262968</v>
      </c>
      <c r="Z1657" s="5">
        <v>279.01873779296801</v>
      </c>
      <c r="AA1657" s="5">
        <v>293.43557739257801</v>
      </c>
      <c r="AB1657" s="5">
        <v>285.72833251953102</v>
      </c>
      <c r="AC1657" s="5">
        <v>286.06088256835898</v>
      </c>
      <c r="AD1657" s="5">
        <v>244.24191284179599</v>
      </c>
      <c r="AE1657" s="5">
        <v>266.34213256835898</v>
      </c>
      <c r="AF1657" s="5">
        <v>251.73710632324199</v>
      </c>
      <c r="AG1657" s="5">
        <v>254.10705057779899</v>
      </c>
      <c r="AH1657" s="5">
        <v>230.14849853515599</v>
      </c>
      <c r="AI1657" s="5">
        <v>253.46662902832</v>
      </c>
      <c r="AJ1657" s="5">
        <v>259.057525634765</v>
      </c>
      <c r="AK1657" s="5">
        <v>247.55755106608035</v>
      </c>
      <c r="AL1657" s="5">
        <v>790.05773925781205</v>
      </c>
      <c r="AM1657" s="5">
        <v>791.03436279296795</v>
      </c>
      <c r="AN1657" s="5">
        <v>763.261962890625</v>
      </c>
      <c r="AO1657" s="5">
        <v>781.4513549804683</v>
      </c>
      <c r="AP1657" s="5">
        <v>441.910064697265</v>
      </c>
      <c r="AQ1657" s="5">
        <v>415.29098510742102</v>
      </c>
      <c r="AR1657" s="5">
        <v>410.37777709960898</v>
      </c>
      <c r="AS1657" s="5">
        <v>422.526275634765</v>
      </c>
      <c r="AT1657" s="5">
        <v>320.067291259765</v>
      </c>
      <c r="AU1657" s="5">
        <v>320.38162231445301</v>
      </c>
      <c r="AV1657" s="5">
        <v>294.36114501953102</v>
      </c>
      <c r="AW1657" s="5">
        <v>311.60335286458303</v>
      </c>
      <c r="AX1657" s="5">
        <v>288.13333129882801</v>
      </c>
      <c r="AY1657" s="5">
        <v>239.74615478515599</v>
      </c>
      <c r="AZ1657" s="5">
        <v>253.07110595703099</v>
      </c>
      <c r="BA1657" s="5">
        <v>260.3168640136717</v>
      </c>
    </row>
    <row r="1658" spans="1:53" x14ac:dyDescent="0.2">
      <c r="A1658" s="1">
        <v>1655</v>
      </c>
      <c r="B1658" s="1" t="s">
        <v>6641</v>
      </c>
      <c r="C1658" s="1" t="s">
        <v>6642</v>
      </c>
      <c r="D1658" s="1" t="s">
        <v>6643</v>
      </c>
      <c r="E1658" s="1" t="s">
        <v>6644</v>
      </c>
      <c r="F1658" s="5">
        <v>580.56585693359295</v>
      </c>
      <c r="G1658" s="5">
        <v>667.181396484375</v>
      </c>
      <c r="H1658" s="5">
        <v>598.66546630859295</v>
      </c>
      <c r="I1658" s="5">
        <v>615.47090657552019</v>
      </c>
      <c r="J1658" s="5">
        <v>523.31170654296795</v>
      </c>
      <c r="K1658" s="5">
        <v>595.95587158203102</v>
      </c>
      <c r="L1658" s="5">
        <v>590.43103027343705</v>
      </c>
      <c r="M1658" s="5">
        <v>569.89953613281205</v>
      </c>
      <c r="N1658" s="5">
        <v>1483.11364746093</v>
      </c>
      <c r="O1658" s="5">
        <v>1465.96545410156</v>
      </c>
      <c r="P1658" s="5">
        <v>1444.21813964843</v>
      </c>
      <c r="Q1658" s="5">
        <v>1464.4324137369733</v>
      </c>
      <c r="R1658" s="5">
        <v>919.86486816406205</v>
      </c>
      <c r="S1658" s="5">
        <v>896.28143310546795</v>
      </c>
      <c r="T1658" s="5">
        <v>903.01300048828102</v>
      </c>
      <c r="U1658" s="5">
        <v>906.38643391927019</v>
      </c>
      <c r="V1658" s="5">
        <v>602.24700927734295</v>
      </c>
      <c r="W1658" s="5">
        <v>536.83587646484295</v>
      </c>
      <c r="X1658" s="5">
        <v>539.46539306640602</v>
      </c>
      <c r="Y1658" s="5">
        <v>559.51609293619731</v>
      </c>
      <c r="Z1658" s="5">
        <v>551.888427734375</v>
      </c>
      <c r="AA1658" s="5">
        <v>522.96179199218705</v>
      </c>
      <c r="AB1658" s="5">
        <v>537.26239013671795</v>
      </c>
      <c r="AC1658" s="5">
        <v>537.37086995442667</v>
      </c>
      <c r="AD1658" s="5">
        <v>755.95428466796795</v>
      </c>
      <c r="AE1658" s="5">
        <v>809.64733886718705</v>
      </c>
      <c r="AF1658" s="5">
        <v>741.93414306640602</v>
      </c>
      <c r="AG1658" s="5">
        <v>769.17858886718693</v>
      </c>
      <c r="AH1658" s="5">
        <v>688.40179443359295</v>
      </c>
      <c r="AI1658" s="5">
        <v>698.47137451171795</v>
      </c>
      <c r="AJ1658" s="5">
        <v>686.54602050781205</v>
      </c>
      <c r="AK1658" s="5">
        <v>691.13972981770769</v>
      </c>
      <c r="AL1658" s="5">
        <v>1435.53137207031</v>
      </c>
      <c r="AM1658" s="5">
        <v>1470.31970214843</v>
      </c>
      <c r="AN1658" s="5">
        <v>1347.41918945312</v>
      </c>
      <c r="AO1658" s="5">
        <v>1417.7567545572867</v>
      </c>
      <c r="AP1658" s="5">
        <v>761.68487548828102</v>
      </c>
      <c r="AQ1658" s="5">
        <v>802.56768798828102</v>
      </c>
      <c r="AR1658" s="5">
        <v>777.74017333984295</v>
      </c>
      <c r="AS1658" s="5">
        <v>780.6642456054683</v>
      </c>
      <c r="AT1658" s="5">
        <v>655.25482177734295</v>
      </c>
      <c r="AU1658" s="5">
        <v>640.895263671875</v>
      </c>
      <c r="AV1658" s="5">
        <v>630.69104003906205</v>
      </c>
      <c r="AW1658" s="5">
        <v>642.28037516275992</v>
      </c>
      <c r="AX1658" s="5">
        <v>567.96490478515602</v>
      </c>
      <c r="AY1658" s="5">
        <v>617.04284667968705</v>
      </c>
      <c r="AZ1658" s="5">
        <v>611.37585449218705</v>
      </c>
      <c r="BA1658" s="5">
        <v>598.79453531901004</v>
      </c>
    </row>
    <row r="1659" spans="1:53" x14ac:dyDescent="0.2">
      <c r="A1659" s="1">
        <v>1656</v>
      </c>
      <c r="B1659" s="1" t="s">
        <v>6645</v>
      </c>
      <c r="C1659" s="1" t="s">
        <v>2824</v>
      </c>
      <c r="D1659" s="1" t="s">
        <v>6646</v>
      </c>
      <c r="E1659" s="1" t="s">
        <v>6647</v>
      </c>
      <c r="F1659" s="5">
        <v>1830.85729980468</v>
      </c>
      <c r="G1659" s="5">
        <v>1723.14440917968</v>
      </c>
      <c r="H1659" s="5">
        <v>1871.96020507812</v>
      </c>
      <c r="I1659" s="5">
        <v>1808.6539713541599</v>
      </c>
      <c r="J1659" s="5">
        <v>1920.859375</v>
      </c>
      <c r="K1659" s="5">
        <v>2068.93115234375</v>
      </c>
      <c r="L1659" s="5">
        <v>1866.11828613281</v>
      </c>
      <c r="M1659" s="5">
        <v>1951.9696044921866</v>
      </c>
      <c r="N1659" s="5">
        <v>1285.69885253906</v>
      </c>
      <c r="O1659" s="5">
        <v>1330.23815917968</v>
      </c>
      <c r="P1659" s="5">
        <v>1123.69580078125</v>
      </c>
      <c r="Q1659" s="5">
        <v>1246.5442708333301</v>
      </c>
      <c r="R1659" s="5">
        <v>1765.29541015625</v>
      </c>
      <c r="S1659" s="5">
        <v>1722.36328125</v>
      </c>
      <c r="T1659" s="5">
        <v>2163.68676757812</v>
      </c>
      <c r="U1659" s="5">
        <v>1883.7818196614564</v>
      </c>
      <c r="V1659" s="5">
        <v>1182.2353515625</v>
      </c>
      <c r="W1659" s="5">
        <v>1204.560546875</v>
      </c>
      <c r="X1659" s="5">
        <v>1105.06616210937</v>
      </c>
      <c r="Y1659" s="5">
        <v>1163.9540201822899</v>
      </c>
      <c r="Z1659" s="5">
        <v>882.5986328125</v>
      </c>
      <c r="AA1659" s="5">
        <v>1007.20208740234</v>
      </c>
      <c r="AB1659" s="5">
        <v>1029.72937011718</v>
      </c>
      <c r="AC1659" s="5">
        <v>973.17669677734011</v>
      </c>
      <c r="AD1659" s="5">
        <v>3150.13330078125</v>
      </c>
      <c r="AE1659" s="5">
        <v>3288.62280273437</v>
      </c>
      <c r="AF1659" s="5">
        <v>3345.19116210937</v>
      </c>
      <c r="AG1659" s="5">
        <v>3261.3157552083298</v>
      </c>
      <c r="AH1659" s="5">
        <v>3731.69653320312</v>
      </c>
      <c r="AI1659" s="5">
        <v>3614.99243164062</v>
      </c>
      <c r="AJ1659" s="5">
        <v>3477.9990234375</v>
      </c>
      <c r="AK1659" s="5">
        <v>3608.2293294270798</v>
      </c>
      <c r="AL1659" s="5">
        <v>2296.83422851562</v>
      </c>
      <c r="AM1659" s="5">
        <v>2340.82397460937</v>
      </c>
      <c r="AN1659" s="5">
        <v>2540.62719726562</v>
      </c>
      <c r="AO1659" s="5">
        <v>2392.7618001302035</v>
      </c>
      <c r="AP1659" s="5">
        <v>2848.31079101562</v>
      </c>
      <c r="AQ1659" s="5">
        <v>3049.75927734375</v>
      </c>
      <c r="AR1659" s="5">
        <v>2798.05908203125</v>
      </c>
      <c r="AS1659" s="5">
        <v>2898.7097167968732</v>
      </c>
      <c r="AT1659" s="5">
        <v>1514.39501953125</v>
      </c>
      <c r="AU1659" s="5">
        <v>1442.00939941406</v>
      </c>
      <c r="AV1659" s="5">
        <v>1479.95861816406</v>
      </c>
      <c r="AW1659" s="5">
        <v>1478.7876790364564</v>
      </c>
      <c r="AX1659" s="5">
        <v>1281.94482421875</v>
      </c>
      <c r="AY1659" s="5">
        <v>1171.52685546875</v>
      </c>
      <c r="AZ1659" s="5">
        <v>1240.826171875</v>
      </c>
      <c r="BA1659" s="5">
        <v>1231.4326171875</v>
      </c>
    </row>
    <row r="1660" spans="1:53" x14ac:dyDescent="0.2">
      <c r="A1660" s="1">
        <v>1657</v>
      </c>
      <c r="B1660" s="1" t="s">
        <v>6648</v>
      </c>
      <c r="C1660" s="1" t="s">
        <v>6649</v>
      </c>
      <c r="D1660" s="1" t="s">
        <v>6650</v>
      </c>
      <c r="E1660" s="1" t="s">
        <v>6651</v>
      </c>
      <c r="F1660" s="5">
        <v>9278.3466796875</v>
      </c>
      <c r="G1660" s="5">
        <v>10151.974609375</v>
      </c>
      <c r="H1660" s="5">
        <v>10663.251953125</v>
      </c>
      <c r="I1660" s="5">
        <v>10031.191080729166</v>
      </c>
      <c r="J1660" s="5">
        <v>9585.0341796875</v>
      </c>
      <c r="K1660" s="5">
        <v>11229.87890625</v>
      </c>
      <c r="L1660" s="5">
        <v>10109.91796875</v>
      </c>
      <c r="M1660" s="5">
        <v>10308.277018229166</v>
      </c>
      <c r="N1660" s="5">
        <v>4246.40478515625</v>
      </c>
      <c r="O1660" s="5">
        <v>4097.1806640625</v>
      </c>
      <c r="P1660" s="5">
        <v>3333.74047851562</v>
      </c>
      <c r="Q1660" s="5">
        <v>3892.4419759114567</v>
      </c>
      <c r="R1660" s="5">
        <v>7393.75048828125</v>
      </c>
      <c r="S1660" s="5">
        <v>6594.96826171875</v>
      </c>
      <c r="T1660" s="5">
        <v>7018.58056640625</v>
      </c>
      <c r="U1660" s="5">
        <v>7002.43310546875</v>
      </c>
      <c r="V1660" s="5">
        <v>4282.0947265625</v>
      </c>
      <c r="W1660" s="5">
        <v>4382.2333984375</v>
      </c>
      <c r="X1660" s="5">
        <v>4335.94189453125</v>
      </c>
      <c r="Y1660" s="5">
        <v>4333.42333984375</v>
      </c>
      <c r="Z1660" s="5">
        <v>4415.0654296875</v>
      </c>
      <c r="AA1660" s="5">
        <v>4558.64453125</v>
      </c>
      <c r="AB1660" s="5">
        <v>4543.1689453125</v>
      </c>
      <c r="AC1660" s="5">
        <v>4505.626302083333</v>
      </c>
      <c r="AD1660" s="5">
        <v>12208.025390625</v>
      </c>
      <c r="AE1660" s="5">
        <v>11281.75</v>
      </c>
      <c r="AF1660" s="5">
        <v>12486.9833984375</v>
      </c>
      <c r="AG1660" s="5">
        <v>11992.2529296875</v>
      </c>
      <c r="AH1660" s="5">
        <v>12315.5615234375</v>
      </c>
      <c r="AI1660" s="5">
        <v>12001.7421875</v>
      </c>
      <c r="AJ1660" s="5">
        <v>11793.572265625</v>
      </c>
      <c r="AK1660" s="5">
        <v>12036.958658854166</v>
      </c>
      <c r="AL1660" s="5">
        <v>8567.552734375</v>
      </c>
      <c r="AM1660" s="5">
        <v>8664.5283203125</v>
      </c>
      <c r="AN1660" s="5">
        <v>8450.021484375</v>
      </c>
      <c r="AO1660" s="5">
        <v>8560.7008463541661</v>
      </c>
      <c r="AP1660" s="5">
        <v>12866.458984375</v>
      </c>
      <c r="AQ1660" s="5">
        <v>13385.5693359375</v>
      </c>
      <c r="AR1660" s="5">
        <v>13500.775390625</v>
      </c>
      <c r="AS1660" s="5">
        <v>13250.9345703125</v>
      </c>
      <c r="AT1660" s="5">
        <v>5689.7548828125</v>
      </c>
      <c r="AU1660" s="5">
        <v>5681.0986328125</v>
      </c>
      <c r="AV1660" s="5">
        <v>6420.1298828125</v>
      </c>
      <c r="AW1660" s="5">
        <v>5930.327799479167</v>
      </c>
      <c r="AX1660" s="5">
        <v>5499.44287109375</v>
      </c>
      <c r="AY1660" s="5">
        <v>5298.2080078125</v>
      </c>
      <c r="AZ1660" s="5">
        <v>5548.21142578125</v>
      </c>
      <c r="BA1660" s="5">
        <v>5448.620768229167</v>
      </c>
    </row>
    <row r="1661" spans="1:53" x14ac:dyDescent="0.2">
      <c r="A1661" s="1">
        <v>1658</v>
      </c>
      <c r="B1661" s="1" t="s">
        <v>6652</v>
      </c>
      <c r="C1661" s="1" t="s">
        <v>6653</v>
      </c>
      <c r="D1661" s="1" t="s">
        <v>6654</v>
      </c>
      <c r="E1661" s="1" t="s">
        <v>6655</v>
      </c>
      <c r="F1661" s="5">
        <v>427.91888427734301</v>
      </c>
      <c r="G1661" s="5">
        <v>389.71038818359301</v>
      </c>
      <c r="H1661" s="5">
        <v>412.70111083984301</v>
      </c>
      <c r="I1661" s="5">
        <v>410.11012776692633</v>
      </c>
      <c r="J1661" s="5">
        <v>384.92379760742102</v>
      </c>
      <c r="K1661" s="5">
        <v>398.91595458984301</v>
      </c>
      <c r="L1661" s="5">
        <v>387.13638305664</v>
      </c>
      <c r="M1661" s="5">
        <v>390.32537841796801</v>
      </c>
      <c r="N1661" s="5">
        <v>852.48126220703102</v>
      </c>
      <c r="O1661" s="5">
        <v>912.38214111328102</v>
      </c>
      <c r="P1661" s="5">
        <v>871.41253662109295</v>
      </c>
      <c r="Q1661" s="5">
        <v>878.75864664713492</v>
      </c>
      <c r="R1661" s="5">
        <v>475.41470336914</v>
      </c>
      <c r="S1661" s="5">
        <v>481.04122924804602</v>
      </c>
      <c r="T1661" s="5">
        <v>468.63192749023398</v>
      </c>
      <c r="U1661" s="5">
        <v>475.02928670247337</v>
      </c>
      <c r="V1661" s="5">
        <v>292.40020751953102</v>
      </c>
      <c r="W1661" s="5">
        <v>298.87677001953102</v>
      </c>
      <c r="X1661" s="5">
        <v>295.386474609375</v>
      </c>
      <c r="Y1661" s="5">
        <v>295.55448404947902</v>
      </c>
      <c r="Z1661" s="5">
        <v>285.82400512695301</v>
      </c>
      <c r="AA1661" s="5">
        <v>303.60302734375</v>
      </c>
      <c r="AB1661" s="5">
        <v>323.68365478515602</v>
      </c>
      <c r="AC1661" s="5">
        <v>304.37022908528633</v>
      </c>
      <c r="AD1661" s="5">
        <v>417.09875488281199</v>
      </c>
      <c r="AE1661" s="5">
        <v>407.87722778320301</v>
      </c>
      <c r="AF1661" s="5">
        <v>424.08935546875</v>
      </c>
      <c r="AG1661" s="5">
        <v>416.35511271158833</v>
      </c>
      <c r="AH1661" s="5">
        <v>416.21343994140602</v>
      </c>
      <c r="AI1661" s="5">
        <v>457.42922973632801</v>
      </c>
      <c r="AJ1661" s="5">
        <v>438.16519165039</v>
      </c>
      <c r="AK1661" s="5">
        <v>437.26928710937472</v>
      </c>
      <c r="AL1661" s="5">
        <v>1018.45867919921</v>
      </c>
      <c r="AM1661" s="5">
        <v>998.36364746093705</v>
      </c>
      <c r="AN1661" s="5">
        <v>1035.21862792968</v>
      </c>
      <c r="AO1661" s="5">
        <v>1017.3469848632758</v>
      </c>
      <c r="AP1661" s="5">
        <v>520.860107421875</v>
      </c>
      <c r="AQ1661" s="5">
        <v>513.86340332031205</v>
      </c>
      <c r="AR1661" s="5">
        <v>467.48089599609301</v>
      </c>
      <c r="AS1661" s="5">
        <v>500.73480224609335</v>
      </c>
      <c r="AT1661" s="5">
        <v>373.00814819335898</v>
      </c>
      <c r="AU1661" s="5">
        <v>317.07632446289</v>
      </c>
      <c r="AV1661" s="5">
        <v>334.1318359375</v>
      </c>
      <c r="AW1661" s="5">
        <v>341.40543619791634</v>
      </c>
      <c r="AX1661" s="5">
        <v>370.86083984375</v>
      </c>
      <c r="AY1661" s="5">
        <v>433.11978149414</v>
      </c>
      <c r="AZ1661" s="5">
        <v>456.69296264648398</v>
      </c>
      <c r="BA1661" s="5">
        <v>420.22452799479129</v>
      </c>
    </row>
    <row r="1662" spans="1:53" x14ac:dyDescent="0.2">
      <c r="A1662" s="1">
        <v>1659</v>
      </c>
      <c r="B1662" s="1" t="s">
        <v>6656</v>
      </c>
      <c r="C1662" s="1" t="s">
        <v>6657</v>
      </c>
      <c r="D1662" s="1" t="s">
        <v>6658</v>
      </c>
      <c r="E1662" s="1" t="s">
        <v>6659</v>
      </c>
      <c r="F1662" s="5">
        <v>948.35931396484295</v>
      </c>
      <c r="G1662" s="5">
        <v>997.90661621093705</v>
      </c>
      <c r="H1662" s="5">
        <v>1020.22143554687</v>
      </c>
      <c r="I1662" s="5">
        <v>988.82912190754996</v>
      </c>
      <c r="J1662" s="5">
        <v>949.51458740234295</v>
      </c>
      <c r="K1662" s="5">
        <v>894.91845703125</v>
      </c>
      <c r="L1662" s="5">
        <v>939.00500488281205</v>
      </c>
      <c r="M1662" s="5">
        <v>927.8126831054683</v>
      </c>
      <c r="N1662" s="5">
        <v>2028.05834960937</v>
      </c>
      <c r="O1662" s="5">
        <v>2178.37963867187</v>
      </c>
      <c r="P1662" s="5">
        <v>2142.72412109375</v>
      </c>
      <c r="Q1662" s="5">
        <v>2116.3873697916633</v>
      </c>
      <c r="R1662" s="5">
        <v>1423.80627441406</v>
      </c>
      <c r="S1662" s="5">
        <v>1473.49499511718</v>
      </c>
      <c r="T1662" s="5">
        <v>1365.82006835937</v>
      </c>
      <c r="U1662" s="5">
        <v>1421.0404459635367</v>
      </c>
      <c r="V1662" s="5">
        <v>731.14788818359295</v>
      </c>
      <c r="W1662" s="5">
        <v>752.53546142578102</v>
      </c>
      <c r="X1662" s="5">
        <v>746.896240234375</v>
      </c>
      <c r="Y1662" s="5">
        <v>743.5265299479164</v>
      </c>
      <c r="Z1662" s="5">
        <v>650.51202392578102</v>
      </c>
      <c r="AA1662" s="5">
        <v>694.34515380859295</v>
      </c>
      <c r="AB1662" s="5">
        <v>697.93371582031205</v>
      </c>
      <c r="AC1662" s="5">
        <v>680.93029785156205</v>
      </c>
      <c r="AD1662" s="5">
        <v>924.48846435546795</v>
      </c>
      <c r="AE1662" s="5">
        <v>967.25262451171795</v>
      </c>
      <c r="AF1662" s="5">
        <v>1057.93920898437</v>
      </c>
      <c r="AG1662" s="5">
        <v>983.22676595051871</v>
      </c>
      <c r="AH1662" s="5">
        <v>948.633544921875</v>
      </c>
      <c r="AI1662" s="5">
        <v>884.27355957031205</v>
      </c>
      <c r="AJ1662" s="5">
        <v>895.197021484375</v>
      </c>
      <c r="AK1662" s="5">
        <v>909.36804199218739</v>
      </c>
      <c r="AL1662" s="5">
        <v>1694.80639648437</v>
      </c>
      <c r="AM1662" s="5">
        <v>1851.92175292968</v>
      </c>
      <c r="AN1662" s="5">
        <v>1749.55139160156</v>
      </c>
      <c r="AO1662" s="5">
        <v>1765.4265136718698</v>
      </c>
      <c r="AP1662" s="5">
        <v>880.31823730468705</v>
      </c>
      <c r="AQ1662" s="5">
        <v>934.971435546875</v>
      </c>
      <c r="AR1662" s="5">
        <v>848.87603759765602</v>
      </c>
      <c r="AS1662" s="5">
        <v>888.05523681640591</v>
      </c>
      <c r="AT1662" s="5">
        <v>1023.62396240234</v>
      </c>
      <c r="AU1662" s="5">
        <v>1291.638671875</v>
      </c>
      <c r="AV1662" s="5">
        <v>1269.07019042968</v>
      </c>
      <c r="AW1662" s="5">
        <v>1194.7776082356734</v>
      </c>
      <c r="AX1662" s="5">
        <v>1337.70458984375</v>
      </c>
      <c r="AY1662" s="5">
        <v>955.87048339843705</v>
      </c>
      <c r="AZ1662" s="5">
        <v>969.79089355468705</v>
      </c>
      <c r="BA1662" s="5">
        <v>1087.788655598958</v>
      </c>
    </row>
    <row r="1663" spans="1:53" x14ac:dyDescent="0.2">
      <c r="A1663" s="1">
        <v>1660</v>
      </c>
      <c r="B1663" s="1" t="s">
        <v>6660</v>
      </c>
      <c r="C1663" s="1" t="s">
        <v>6661</v>
      </c>
      <c r="D1663" s="1" t="s">
        <v>6662</v>
      </c>
      <c r="E1663" s="1" t="s">
        <v>6663</v>
      </c>
      <c r="F1663" s="5">
        <v>443.275390625</v>
      </c>
      <c r="G1663" s="5">
        <v>453.40963745117102</v>
      </c>
      <c r="H1663" s="5">
        <v>428.01507568359301</v>
      </c>
      <c r="I1663" s="5">
        <v>441.56670125325468</v>
      </c>
      <c r="J1663" s="5">
        <v>443.16735839843699</v>
      </c>
      <c r="K1663" s="5">
        <v>407.19281005859301</v>
      </c>
      <c r="L1663" s="5">
        <v>456.39895629882801</v>
      </c>
      <c r="M1663" s="5">
        <v>435.58637491861936</v>
      </c>
      <c r="N1663" s="5">
        <v>1242.76892089843</v>
      </c>
      <c r="O1663" s="5">
        <v>1269.17919921875</v>
      </c>
      <c r="P1663" s="5">
        <v>1229.31884765625</v>
      </c>
      <c r="Q1663" s="5">
        <v>1247.08898925781</v>
      </c>
      <c r="R1663" s="5">
        <v>569.05358886718705</v>
      </c>
      <c r="S1663" s="5">
        <v>566.113037109375</v>
      </c>
      <c r="T1663" s="5">
        <v>618.23785400390602</v>
      </c>
      <c r="U1663" s="5">
        <v>584.46815999348939</v>
      </c>
      <c r="V1663" s="5">
        <v>412.43310546875</v>
      </c>
      <c r="W1663" s="5">
        <v>381.43466186523398</v>
      </c>
      <c r="X1663" s="5">
        <v>386.583740234375</v>
      </c>
      <c r="Y1663" s="5">
        <v>393.48383585611964</v>
      </c>
      <c r="Z1663" s="5">
        <v>368.66448974609301</v>
      </c>
      <c r="AA1663" s="5">
        <v>367.39096069335898</v>
      </c>
      <c r="AB1663" s="5">
        <v>363.78140258789</v>
      </c>
      <c r="AC1663" s="5">
        <v>366.61228434244731</v>
      </c>
      <c r="AD1663" s="5">
        <v>462.24963378906199</v>
      </c>
      <c r="AE1663" s="5">
        <v>465.76278686523398</v>
      </c>
      <c r="AF1663" s="5">
        <v>466.06283569335898</v>
      </c>
      <c r="AG1663" s="5">
        <v>464.69175211588498</v>
      </c>
      <c r="AH1663" s="5">
        <v>447.98425292968699</v>
      </c>
      <c r="AI1663" s="5">
        <v>445.95913696289</v>
      </c>
      <c r="AJ1663" s="5">
        <v>444.43981933593699</v>
      </c>
      <c r="AK1663" s="5">
        <v>446.12773640950468</v>
      </c>
      <c r="AL1663" s="5">
        <v>1016.57049560546</v>
      </c>
      <c r="AM1663" s="5">
        <v>1046.91857910156</v>
      </c>
      <c r="AN1663" s="5">
        <v>1105.09130859375</v>
      </c>
      <c r="AO1663" s="5">
        <v>1056.1934611002566</v>
      </c>
      <c r="AP1663" s="5">
        <v>453.78195190429602</v>
      </c>
      <c r="AQ1663" s="5">
        <v>466.86898803710898</v>
      </c>
      <c r="AR1663" s="5">
        <v>465.11883544921801</v>
      </c>
      <c r="AS1663" s="5">
        <v>461.923258463541</v>
      </c>
      <c r="AT1663" s="5">
        <v>420.27185058593699</v>
      </c>
      <c r="AU1663" s="5">
        <v>440.97244262695301</v>
      </c>
      <c r="AV1663" s="5">
        <v>399.31549072265602</v>
      </c>
      <c r="AW1663" s="5">
        <v>420.18659464518197</v>
      </c>
      <c r="AX1663" s="5">
        <v>471.19250488281199</v>
      </c>
      <c r="AY1663" s="5">
        <v>457.703857421875</v>
      </c>
      <c r="AZ1663" s="5">
        <v>470.84417724609301</v>
      </c>
      <c r="BA1663" s="5">
        <v>466.58017985026004</v>
      </c>
    </row>
    <row r="1664" spans="1:53" x14ac:dyDescent="0.2">
      <c r="A1664" s="1">
        <v>1661</v>
      </c>
      <c r="B1664" s="1" t="s">
        <v>6664</v>
      </c>
      <c r="C1664" s="1" t="s">
        <v>6665</v>
      </c>
      <c r="D1664" s="1" t="s">
        <v>6666</v>
      </c>
      <c r="E1664" s="1" t="s">
        <v>6667</v>
      </c>
      <c r="F1664" s="5">
        <v>583.20025634765602</v>
      </c>
      <c r="G1664" s="5">
        <v>662.98565673828102</v>
      </c>
      <c r="H1664" s="5">
        <v>649.94488525390602</v>
      </c>
      <c r="I1664" s="5">
        <v>632.04359944661439</v>
      </c>
      <c r="J1664" s="5">
        <v>770.17810058593705</v>
      </c>
      <c r="K1664" s="5">
        <v>744.03900146484295</v>
      </c>
      <c r="L1664" s="5">
        <v>776.72351074218705</v>
      </c>
      <c r="M1664" s="5">
        <v>763.64687093098894</v>
      </c>
      <c r="N1664" s="5">
        <v>2829.8017578125</v>
      </c>
      <c r="O1664" s="5">
        <v>2834.1533203125</v>
      </c>
      <c r="P1664" s="5">
        <v>2769.74169921875</v>
      </c>
      <c r="Q1664" s="5">
        <v>2811.2322591145835</v>
      </c>
      <c r="R1664" s="5">
        <v>1418.65380859375</v>
      </c>
      <c r="S1664" s="5">
        <v>1336.18212890625</v>
      </c>
      <c r="T1664" s="5">
        <v>1433.14343261718</v>
      </c>
      <c r="U1664" s="5">
        <v>1395.9931233723935</v>
      </c>
      <c r="V1664" s="5">
        <v>1240.02673339843</v>
      </c>
      <c r="W1664" s="5">
        <v>1194.41320800781</v>
      </c>
      <c r="X1664" s="5">
        <v>1274.21252441406</v>
      </c>
      <c r="Y1664" s="5">
        <v>1236.2174886067667</v>
      </c>
      <c r="Z1664" s="5">
        <v>1023.14398193359</v>
      </c>
      <c r="AA1664" s="5">
        <v>958.86846923828102</v>
      </c>
      <c r="AB1664" s="5">
        <v>955.439697265625</v>
      </c>
      <c r="AC1664" s="5">
        <v>979.15071614583201</v>
      </c>
      <c r="AD1664" s="5">
        <v>575.58874511718705</v>
      </c>
      <c r="AE1664" s="5">
        <v>661.31109619140602</v>
      </c>
      <c r="AF1664" s="5">
        <v>607.542236328125</v>
      </c>
      <c r="AG1664" s="5">
        <v>614.81402587890602</v>
      </c>
      <c r="AH1664" s="5">
        <v>629.13000488281205</v>
      </c>
      <c r="AI1664" s="5">
        <v>538.98913574218705</v>
      </c>
      <c r="AJ1664" s="5">
        <v>693.39202880859295</v>
      </c>
      <c r="AK1664" s="5">
        <v>620.50372314453068</v>
      </c>
      <c r="AL1664" s="5">
        <v>2734.3193359375</v>
      </c>
      <c r="AM1664" s="5">
        <v>2668.97705078125</v>
      </c>
      <c r="AN1664" s="5">
        <v>2703.12524414062</v>
      </c>
      <c r="AO1664" s="5">
        <v>2702.1405436197897</v>
      </c>
      <c r="AP1664" s="5">
        <v>1075.04345703125</v>
      </c>
      <c r="AQ1664" s="5">
        <v>1244.38879394531</v>
      </c>
      <c r="AR1664" s="5">
        <v>1137.43408203125</v>
      </c>
      <c r="AS1664" s="5">
        <v>1152.2887776692698</v>
      </c>
      <c r="AT1664" s="5">
        <v>1228.48864746093</v>
      </c>
      <c r="AU1664" s="5">
        <v>1259.41650390625</v>
      </c>
      <c r="AV1664" s="5">
        <v>1279.25756835937</v>
      </c>
      <c r="AW1664" s="5">
        <v>1255.7209065755167</v>
      </c>
      <c r="AX1664" s="5">
        <v>1069.97619628906</v>
      </c>
      <c r="AY1664" s="5">
        <v>1117.77209472656</v>
      </c>
      <c r="AZ1664" s="5">
        <v>1082.60473632812</v>
      </c>
      <c r="BA1664" s="5">
        <v>1090.1176757812466</v>
      </c>
    </row>
    <row r="1665" spans="1:53" x14ac:dyDescent="0.2">
      <c r="A1665" s="1">
        <v>1662</v>
      </c>
      <c r="B1665" s="1" t="s">
        <v>6668</v>
      </c>
      <c r="C1665" s="1" t="s">
        <v>6669</v>
      </c>
      <c r="D1665" s="1" t="s">
        <v>6670</v>
      </c>
      <c r="E1665" s="1" t="s">
        <v>6671</v>
      </c>
      <c r="F1665" s="5">
        <v>808.91351318359295</v>
      </c>
      <c r="G1665" s="5">
        <v>866.48046875</v>
      </c>
      <c r="H1665" s="5">
        <v>877.36578369140602</v>
      </c>
      <c r="I1665" s="5">
        <v>850.91992187499966</v>
      </c>
      <c r="J1665" s="5">
        <v>956.45031738281205</v>
      </c>
      <c r="K1665" s="5">
        <v>901.88635253906205</v>
      </c>
      <c r="L1665" s="5">
        <v>883.63995361328102</v>
      </c>
      <c r="M1665" s="5">
        <v>913.99220784505178</v>
      </c>
      <c r="N1665" s="5">
        <v>697.248046875</v>
      </c>
      <c r="O1665" s="5">
        <v>685.999267578125</v>
      </c>
      <c r="P1665" s="5">
        <v>706.38140869140602</v>
      </c>
      <c r="Q1665" s="5">
        <v>696.54290771484375</v>
      </c>
      <c r="R1665" s="5">
        <v>769.54919433593705</v>
      </c>
      <c r="S1665" s="5">
        <v>729.75</v>
      </c>
      <c r="T1665" s="5">
        <v>741.35876464843705</v>
      </c>
      <c r="U1665" s="5">
        <v>746.88598632812466</v>
      </c>
      <c r="V1665" s="5">
        <v>1064.98876953125</v>
      </c>
      <c r="W1665" s="5">
        <v>1070.49597167968</v>
      </c>
      <c r="X1665" s="5">
        <v>1024.90881347656</v>
      </c>
      <c r="Y1665" s="5">
        <v>1053.4645182291633</v>
      </c>
      <c r="Z1665" s="5">
        <v>1268.37463378906</v>
      </c>
      <c r="AA1665" s="5">
        <v>1211.01672363281</v>
      </c>
      <c r="AB1665" s="5">
        <v>1198.87756347656</v>
      </c>
      <c r="AC1665" s="5">
        <v>1226.0896402994767</v>
      </c>
      <c r="AD1665" s="5">
        <v>853.61138916015602</v>
      </c>
      <c r="AE1665" s="5">
        <v>888.05163574218705</v>
      </c>
      <c r="AF1665" s="5">
        <v>913.97711181640602</v>
      </c>
      <c r="AG1665" s="5">
        <v>885.21337890624966</v>
      </c>
      <c r="AH1665" s="5">
        <v>862.670654296875</v>
      </c>
      <c r="AI1665" s="5">
        <v>924.80700683593705</v>
      </c>
      <c r="AJ1665" s="5">
        <v>866.14208984375</v>
      </c>
      <c r="AK1665" s="5">
        <v>884.53991699218739</v>
      </c>
      <c r="AL1665" s="5">
        <v>501.90109252929602</v>
      </c>
      <c r="AM1665" s="5">
        <v>479.2158203125</v>
      </c>
      <c r="AN1665" s="5">
        <v>547.8955078125</v>
      </c>
      <c r="AO1665" s="5">
        <v>509.67080688476534</v>
      </c>
      <c r="AP1665" s="5">
        <v>613.69189453125</v>
      </c>
      <c r="AQ1665" s="5">
        <v>612.147216796875</v>
      </c>
      <c r="AR1665" s="5">
        <v>604.42468261718705</v>
      </c>
      <c r="AS1665" s="5">
        <v>610.08793131510402</v>
      </c>
      <c r="AT1665" s="5">
        <v>1083.43090820312</v>
      </c>
      <c r="AU1665" s="5">
        <v>1158.98889160156</v>
      </c>
      <c r="AV1665" s="5">
        <v>1272.49096679687</v>
      </c>
      <c r="AW1665" s="5">
        <v>1171.6369222005167</v>
      </c>
      <c r="AX1665" s="5">
        <v>993.186767578125</v>
      </c>
      <c r="AY1665" s="5">
        <v>951.14178466796795</v>
      </c>
      <c r="AZ1665" s="5">
        <v>956.75476074218705</v>
      </c>
      <c r="BA1665" s="5">
        <v>967.0277709960933</v>
      </c>
    </row>
    <row r="1666" spans="1:53" x14ac:dyDescent="0.2">
      <c r="A1666" s="1">
        <v>1663</v>
      </c>
      <c r="B1666" s="1" t="s">
        <v>6672</v>
      </c>
      <c r="C1666" s="1" t="s">
        <v>6673</v>
      </c>
      <c r="D1666" s="1" t="s">
        <v>6674</v>
      </c>
      <c r="E1666" s="1" t="s">
        <v>6675</v>
      </c>
      <c r="F1666" s="5">
        <v>377.87115478515602</v>
      </c>
      <c r="G1666" s="5">
        <v>302.95275878906199</v>
      </c>
      <c r="H1666" s="5">
        <v>312.99752807617102</v>
      </c>
      <c r="I1666" s="5">
        <v>331.27381388346299</v>
      </c>
      <c r="J1666" s="5">
        <v>331.42581176757801</v>
      </c>
      <c r="K1666" s="5">
        <v>345.33026123046801</v>
      </c>
      <c r="L1666" s="5">
        <v>405.55065917968699</v>
      </c>
      <c r="M1666" s="5">
        <v>360.76891072591098</v>
      </c>
      <c r="N1666" s="5">
        <v>369.20675659179602</v>
      </c>
      <c r="O1666" s="5">
        <v>412.92785644531199</v>
      </c>
      <c r="P1666" s="5">
        <v>420.55685424804602</v>
      </c>
      <c r="Q1666" s="5">
        <v>400.89715576171801</v>
      </c>
      <c r="S1666" s="5">
        <v>158.34140014648401</v>
      </c>
      <c r="T1666" s="5">
        <v>154.49444580078099</v>
      </c>
      <c r="U1666" s="5">
        <v>156.4179229736325</v>
      </c>
      <c r="V1666" s="5">
        <v>279.66558837890602</v>
      </c>
      <c r="W1666" s="5">
        <v>197.68582153320301</v>
      </c>
      <c r="X1666" s="5">
        <v>194.71717834472599</v>
      </c>
      <c r="Y1666" s="5">
        <v>224.02286275227834</v>
      </c>
      <c r="Z1666" s="5">
        <v>394.41043090820301</v>
      </c>
      <c r="AA1666" s="5">
        <v>378.51068115234301</v>
      </c>
      <c r="AB1666" s="5">
        <v>344.77911376953102</v>
      </c>
      <c r="AC1666" s="5">
        <v>372.56674194335898</v>
      </c>
      <c r="AD1666" s="5">
        <v>231.92326354980401</v>
      </c>
      <c r="AE1666" s="5">
        <v>347.39410400390602</v>
      </c>
      <c r="AF1666" s="5">
        <v>236.08526611328099</v>
      </c>
      <c r="AG1666" s="5">
        <v>271.80087788899704</v>
      </c>
      <c r="AH1666" s="5">
        <v>259.40057373046801</v>
      </c>
      <c r="AI1666" s="5">
        <v>234.70391845703099</v>
      </c>
      <c r="AJ1666" s="5">
        <v>232.47033691406199</v>
      </c>
      <c r="AK1666" s="5">
        <v>242.1916097005203</v>
      </c>
      <c r="AN1666" s="5">
        <v>262.22616577148398</v>
      </c>
      <c r="AO1666" s="5">
        <v>262.22616577148398</v>
      </c>
      <c r="AP1666" s="5">
        <v>159.85336303710901</v>
      </c>
      <c r="AQ1666" s="5">
        <v>138.425537109375</v>
      </c>
      <c r="AS1666" s="5">
        <v>149.13945007324202</v>
      </c>
      <c r="AT1666" s="5">
        <v>939.17803955078102</v>
      </c>
      <c r="AW1666" s="5">
        <v>939.17803955078102</v>
      </c>
      <c r="AY1666" s="5">
        <v>208.06369018554599</v>
      </c>
      <c r="AZ1666" s="5">
        <v>218.41412353515599</v>
      </c>
      <c r="BA1666" s="5">
        <v>213.23890686035099</v>
      </c>
    </row>
    <row r="1667" spans="1:53" x14ac:dyDescent="0.2">
      <c r="A1667" s="1">
        <v>1664</v>
      </c>
      <c r="B1667" s="1" t="s">
        <v>6676</v>
      </c>
      <c r="C1667" s="1" t="s">
        <v>6677</v>
      </c>
      <c r="D1667" s="1" t="s">
        <v>6678</v>
      </c>
      <c r="E1667" s="1" t="s">
        <v>6679</v>
      </c>
      <c r="N1667" s="5">
        <v>88.909408569335895</v>
      </c>
      <c r="O1667" s="5">
        <v>73.969993591308594</v>
      </c>
      <c r="P1667" s="5">
        <v>80.04150390625</v>
      </c>
      <c r="Q1667" s="5">
        <v>80.973635355631487</v>
      </c>
    </row>
    <row r="1668" spans="1:53" x14ac:dyDescent="0.2">
      <c r="A1668" s="1">
        <v>1665</v>
      </c>
      <c r="B1668" s="1" t="s">
        <v>6680</v>
      </c>
      <c r="C1668" s="1" t="s">
        <v>6681</v>
      </c>
      <c r="D1668" s="1" t="s">
        <v>6682</v>
      </c>
      <c r="E1668" s="1" t="s">
        <v>6683</v>
      </c>
      <c r="F1668" s="5">
        <v>3485.41235351562</v>
      </c>
      <c r="G1668" s="5">
        <v>3417.85864257812</v>
      </c>
      <c r="H1668" s="5">
        <v>3422.93237304687</v>
      </c>
      <c r="I1668" s="5">
        <v>3442.067789713537</v>
      </c>
      <c r="J1668" s="5">
        <v>3387.94116210937</v>
      </c>
      <c r="K1668" s="5">
        <v>3453.478515625</v>
      </c>
      <c r="L1668" s="5">
        <v>3378.36743164062</v>
      </c>
      <c r="M1668" s="5">
        <v>3406.5957031249964</v>
      </c>
      <c r="N1668" s="5">
        <v>1893.43237304687</v>
      </c>
      <c r="O1668" s="5">
        <v>1952.93371582031</v>
      </c>
      <c r="P1668" s="5">
        <v>1968.7412109375</v>
      </c>
      <c r="Q1668" s="5">
        <v>1938.3690999348935</v>
      </c>
      <c r="R1668" s="5">
        <v>2373.92114257812</v>
      </c>
      <c r="S1668" s="5">
        <v>2423.17309570312</v>
      </c>
      <c r="T1668" s="5">
        <v>2368.38818359375</v>
      </c>
      <c r="U1668" s="5">
        <v>2388.4941406249968</v>
      </c>
      <c r="V1668" s="5">
        <v>2336.91528320312</v>
      </c>
      <c r="W1668" s="5">
        <v>2409.9755859375</v>
      </c>
      <c r="X1668" s="5">
        <v>2360.26879882812</v>
      </c>
      <c r="Y1668" s="5">
        <v>2369.0532226562464</v>
      </c>
      <c r="Z1668" s="5">
        <v>3440.6318359375</v>
      </c>
      <c r="AA1668" s="5">
        <v>3557.09790039062</v>
      </c>
      <c r="AB1668" s="5">
        <v>3561.77221679687</v>
      </c>
      <c r="AC1668" s="5">
        <v>3519.8339843749964</v>
      </c>
      <c r="AD1668" s="5">
        <v>2471.56884765625</v>
      </c>
      <c r="AE1668" s="5">
        <v>2482.55126953125</v>
      </c>
      <c r="AF1668" s="5">
        <v>2452.54565429687</v>
      </c>
      <c r="AG1668" s="5">
        <v>2468.8885904947897</v>
      </c>
      <c r="AH1668" s="5">
        <v>2494.07641601562</v>
      </c>
      <c r="AI1668" s="5">
        <v>2516.44287109375</v>
      </c>
      <c r="AJ1668" s="5">
        <v>2522.78198242187</v>
      </c>
      <c r="AK1668" s="5">
        <v>2511.1004231770798</v>
      </c>
      <c r="AL1668" s="5">
        <v>1243.73645019531</v>
      </c>
      <c r="AM1668" s="5">
        <v>1193.01208496093</v>
      </c>
      <c r="AN1668" s="5">
        <v>1221.06420898437</v>
      </c>
      <c r="AO1668" s="5">
        <v>1219.2709147135367</v>
      </c>
      <c r="AP1668" s="5">
        <v>2353.548828125</v>
      </c>
      <c r="AQ1668" s="5">
        <v>2318.87060546875</v>
      </c>
      <c r="AR1668" s="5">
        <v>2296.25</v>
      </c>
      <c r="AS1668" s="5">
        <v>2322.8898111979165</v>
      </c>
      <c r="AT1668" s="5">
        <v>2895.17041015625</v>
      </c>
      <c r="AU1668" s="5">
        <v>2912.439453125</v>
      </c>
      <c r="AV1668" s="5">
        <v>3113.23486328125</v>
      </c>
      <c r="AW1668" s="5">
        <v>2973.6149088541665</v>
      </c>
      <c r="AX1668" s="5">
        <v>2893.0498046875</v>
      </c>
      <c r="AY1668" s="5">
        <v>2976.0146484375</v>
      </c>
      <c r="AZ1668" s="5">
        <v>2918.27465820312</v>
      </c>
      <c r="BA1668" s="5">
        <v>2929.1130371093732</v>
      </c>
    </row>
    <row r="1669" spans="1:53" x14ac:dyDescent="0.2">
      <c r="A1669" s="1">
        <v>1666</v>
      </c>
      <c r="B1669" s="1" t="s">
        <v>6684</v>
      </c>
      <c r="C1669" s="1" t="s">
        <v>6685</v>
      </c>
      <c r="D1669" s="1" t="s">
        <v>6686</v>
      </c>
      <c r="E1669" s="1" t="s">
        <v>6687</v>
      </c>
      <c r="F1669" s="5">
        <v>295.26580810546801</v>
      </c>
      <c r="G1669" s="5">
        <v>963.14984130859295</v>
      </c>
      <c r="H1669" s="5">
        <v>1260.54296875</v>
      </c>
      <c r="I1669" s="5">
        <v>839.65287272135356</v>
      </c>
      <c r="J1669" s="5">
        <v>287.38693237304602</v>
      </c>
      <c r="K1669" s="5">
        <v>274.35916137695301</v>
      </c>
      <c r="L1669" s="5">
        <v>284.162353515625</v>
      </c>
      <c r="M1669" s="5">
        <v>281.96948242187472</v>
      </c>
      <c r="N1669" s="5">
        <v>4116.43359375</v>
      </c>
      <c r="O1669" s="5">
        <v>878.15606689453102</v>
      </c>
      <c r="P1669" s="5">
        <v>932.1953125</v>
      </c>
      <c r="Q1669" s="5">
        <v>1975.594991048177</v>
      </c>
      <c r="R1669" s="5">
        <v>2766.08666992187</v>
      </c>
      <c r="S1669" s="5">
        <v>1307.44067382812</v>
      </c>
      <c r="T1669" s="5">
        <v>2984.79516601562</v>
      </c>
      <c r="U1669" s="5">
        <v>2352.77416992187</v>
      </c>
      <c r="V1669" s="5">
        <v>349.39523315429602</v>
      </c>
      <c r="W1669" s="5">
        <v>368.90289306640602</v>
      </c>
      <c r="X1669" s="5">
        <v>505.46981811523398</v>
      </c>
      <c r="Y1669" s="5">
        <v>407.92264811197862</v>
      </c>
      <c r="Z1669" s="5">
        <v>658.19976806640602</v>
      </c>
      <c r="AA1669" s="5">
        <v>421.39840698242102</v>
      </c>
      <c r="AB1669" s="5">
        <v>361.598388671875</v>
      </c>
      <c r="AC1669" s="5">
        <v>480.39885457356735</v>
      </c>
      <c r="AD1669" s="5">
        <v>336.95834350585898</v>
      </c>
      <c r="AE1669" s="5">
        <v>472.27850341796801</v>
      </c>
      <c r="AF1669" s="5">
        <v>443.77203369140602</v>
      </c>
      <c r="AG1669" s="5">
        <v>417.66962687174436</v>
      </c>
      <c r="AH1669" s="5">
        <v>312.52780151367102</v>
      </c>
      <c r="AI1669" s="5">
        <v>465.44097900390602</v>
      </c>
      <c r="AJ1669" s="5">
        <v>200.76589965820301</v>
      </c>
      <c r="AK1669" s="5">
        <v>326.24489339192667</v>
      </c>
      <c r="AL1669" s="5">
        <v>577.72100830078102</v>
      </c>
      <c r="AM1669" s="5">
        <v>622.37707519531205</v>
      </c>
      <c r="AN1669" s="5">
        <v>531.95080566406205</v>
      </c>
      <c r="AO1669" s="5">
        <v>577.34962972005167</v>
      </c>
      <c r="AP1669" s="5">
        <v>366.73028564453102</v>
      </c>
      <c r="AQ1669" s="5">
        <v>371.18930053710898</v>
      </c>
      <c r="AR1669" s="5">
        <v>327.58117675781199</v>
      </c>
      <c r="AS1669" s="5">
        <v>355.16692097981735</v>
      </c>
      <c r="AT1669" s="5">
        <v>488.96063232421801</v>
      </c>
      <c r="AU1669" s="5">
        <v>312.02816772460898</v>
      </c>
      <c r="AV1669" s="5">
        <v>413.141510009765</v>
      </c>
      <c r="AW1669" s="5">
        <v>404.710103352864</v>
      </c>
      <c r="AX1669" s="5">
        <v>63.736213684082003</v>
      </c>
      <c r="AY1669" s="5">
        <v>81.581512451171804</v>
      </c>
      <c r="AZ1669" s="5">
        <v>437.62448120117102</v>
      </c>
      <c r="BA1669" s="5">
        <v>194.31406911214162</v>
      </c>
    </row>
    <row r="1670" spans="1:53" x14ac:dyDescent="0.2">
      <c r="A1670" s="1">
        <v>1667</v>
      </c>
      <c r="B1670" s="1" t="s">
        <v>6688</v>
      </c>
      <c r="C1670" s="1" t="s">
        <v>6689</v>
      </c>
      <c r="D1670" s="1" t="s">
        <v>6690</v>
      </c>
      <c r="E1670" s="1" t="s">
        <v>6691</v>
      </c>
      <c r="F1670" s="5">
        <v>184.41322326660099</v>
      </c>
      <c r="G1670" s="5">
        <v>113.541381835937</v>
      </c>
      <c r="H1670" s="5">
        <v>150.89773559570301</v>
      </c>
      <c r="I1670" s="5">
        <v>149.61744689941366</v>
      </c>
      <c r="J1670" s="5">
        <v>197.42591857910099</v>
      </c>
      <c r="K1670" s="5">
        <v>175.80992126464801</v>
      </c>
      <c r="L1670" s="5">
        <v>153.91412353515599</v>
      </c>
      <c r="M1670" s="5">
        <v>175.71665445963501</v>
      </c>
      <c r="N1670" s="5">
        <v>275.35174560546801</v>
      </c>
      <c r="O1670" s="5">
        <v>200.82768249511699</v>
      </c>
      <c r="P1670" s="5">
        <v>206.14013671875</v>
      </c>
      <c r="Q1670" s="5">
        <v>227.43985493977834</v>
      </c>
      <c r="R1670" s="5">
        <v>184.4365234375</v>
      </c>
      <c r="S1670" s="5">
        <v>129.460845947265</v>
      </c>
      <c r="T1670" s="5">
        <v>214.52992248535099</v>
      </c>
      <c r="U1670" s="5">
        <v>176.14243062337201</v>
      </c>
      <c r="V1670" s="5">
        <v>128.99018859863199</v>
      </c>
      <c r="W1670" s="5">
        <v>179.89738464355401</v>
      </c>
      <c r="X1670" s="5">
        <v>117.88011932373</v>
      </c>
      <c r="Y1670" s="5">
        <v>142.255897521972</v>
      </c>
      <c r="Z1670" s="5">
        <v>137.08232116699199</v>
      </c>
      <c r="AA1670" s="5">
        <v>153.40821838378901</v>
      </c>
      <c r="AB1670" s="5">
        <v>118.68731689453099</v>
      </c>
      <c r="AC1670" s="5">
        <v>136.39261881510402</v>
      </c>
      <c r="AD1670" s="5">
        <v>117.17087554931599</v>
      </c>
      <c r="AE1670" s="5">
        <v>142.267486572265</v>
      </c>
      <c r="AF1670" s="5">
        <v>147.44061279296801</v>
      </c>
      <c r="AG1670" s="5">
        <v>135.62632497151634</v>
      </c>
      <c r="AH1670" s="5">
        <v>151.67230224609301</v>
      </c>
      <c r="AI1670" s="5">
        <v>115.44408416748</v>
      </c>
      <c r="AJ1670" s="5">
        <v>139.51591491699199</v>
      </c>
      <c r="AK1670" s="5">
        <v>135.54410044352167</v>
      </c>
      <c r="AL1670" s="5">
        <v>201.43914794921801</v>
      </c>
      <c r="AM1670" s="5">
        <v>174.18412780761699</v>
      </c>
      <c r="AN1670" s="5">
        <v>158.46406555175699</v>
      </c>
      <c r="AO1670" s="5">
        <v>178.02911376953068</v>
      </c>
      <c r="AP1670" s="5">
        <v>130.57028198242099</v>
      </c>
      <c r="AQ1670" s="5">
        <v>127.265830993652</v>
      </c>
      <c r="AR1670" s="5">
        <v>144.60307312011699</v>
      </c>
      <c r="AS1670" s="5">
        <v>134.14639536539664</v>
      </c>
      <c r="AT1670" s="5">
        <v>175.75221252441401</v>
      </c>
      <c r="AU1670" s="5">
        <v>217.65432739257801</v>
      </c>
      <c r="AV1670" s="5">
        <v>130.33595275878901</v>
      </c>
      <c r="AW1670" s="5">
        <v>174.58083089192701</v>
      </c>
      <c r="AX1670" s="5">
        <v>216.35057067871</v>
      </c>
      <c r="AZ1670" s="5">
        <v>139.88197326660099</v>
      </c>
      <c r="BA1670" s="5">
        <v>178.11627197265551</v>
      </c>
    </row>
    <row r="1671" spans="1:53" x14ac:dyDescent="0.2">
      <c r="A1671" s="1">
        <v>1668</v>
      </c>
      <c r="B1671" s="1" t="s">
        <v>6692</v>
      </c>
      <c r="C1671" s="1" t="s">
        <v>6693</v>
      </c>
      <c r="D1671" s="1" t="s">
        <v>6694</v>
      </c>
      <c r="E1671" s="1" t="s">
        <v>6695</v>
      </c>
      <c r="F1671" s="5">
        <v>131.315505981445</v>
      </c>
      <c r="G1671" s="5">
        <v>124.04402923583901</v>
      </c>
      <c r="H1671" s="5">
        <v>144.369705200195</v>
      </c>
      <c r="I1671" s="5">
        <v>133.24308013915967</v>
      </c>
      <c r="J1671" s="5">
        <v>148.59869384765599</v>
      </c>
      <c r="K1671" s="5">
        <v>129.90419006347599</v>
      </c>
      <c r="L1671" s="5">
        <v>146.68341064453099</v>
      </c>
      <c r="M1671" s="5">
        <v>141.72876485188769</v>
      </c>
      <c r="N1671" s="5">
        <v>128.64984130859301</v>
      </c>
      <c r="O1671" s="5">
        <v>123.96990203857401</v>
      </c>
      <c r="P1671" s="5">
        <v>117.364059448242</v>
      </c>
      <c r="Q1671" s="5">
        <v>123.32793426513634</v>
      </c>
      <c r="R1671" s="5">
        <v>116.56910705566401</v>
      </c>
      <c r="S1671" s="5">
        <v>77.746604919433594</v>
      </c>
      <c r="T1671" s="5">
        <v>104.73299407958901</v>
      </c>
      <c r="U1671" s="5">
        <v>99.682902018228859</v>
      </c>
      <c r="V1671" s="5">
        <v>62.417427062988203</v>
      </c>
      <c r="W1671" s="5">
        <v>58.2202339172363</v>
      </c>
      <c r="X1671" s="5">
        <v>63.257007598876903</v>
      </c>
      <c r="Y1671" s="5">
        <v>61.298222859700466</v>
      </c>
      <c r="Z1671" s="5">
        <v>131.93049621582</v>
      </c>
      <c r="AA1671" s="5">
        <v>90.326744079589801</v>
      </c>
      <c r="AB1671" s="5">
        <v>108.337142944335</v>
      </c>
      <c r="AC1671" s="5">
        <v>110.19812774658162</v>
      </c>
      <c r="AD1671" s="5">
        <v>73.797164916992102</v>
      </c>
      <c r="AE1671" s="5">
        <v>75.15283203125</v>
      </c>
      <c r="AF1671" s="5">
        <v>61.603317260742102</v>
      </c>
      <c r="AG1671" s="5">
        <v>70.184438069661397</v>
      </c>
      <c r="AH1671" s="5">
        <v>72.091812133789006</v>
      </c>
      <c r="AI1671" s="5">
        <v>67.662117004394503</v>
      </c>
      <c r="AJ1671" s="5">
        <v>62.563785552978501</v>
      </c>
      <c r="AK1671" s="5">
        <v>67.439238230387332</v>
      </c>
      <c r="AL1671" s="5">
        <v>100.58667755126901</v>
      </c>
      <c r="AM1671" s="5">
        <v>87.976478576660099</v>
      </c>
      <c r="AN1671" s="5">
        <v>95.049644470214801</v>
      </c>
      <c r="AO1671" s="5">
        <v>94.537600199381302</v>
      </c>
      <c r="AP1671" s="5">
        <v>68.975135803222599</v>
      </c>
      <c r="AQ1671" s="5">
        <v>50.74462890625</v>
      </c>
      <c r="AR1671" s="5">
        <v>48.561145782470703</v>
      </c>
      <c r="AS1671" s="5">
        <v>56.093636830647768</v>
      </c>
      <c r="AT1671" s="5">
        <v>33.413845062255803</v>
      </c>
      <c r="AU1671" s="5">
        <v>40.904769897460902</v>
      </c>
      <c r="AV1671" s="5">
        <v>26.914220809936499</v>
      </c>
      <c r="AW1671" s="5">
        <v>33.744278589884402</v>
      </c>
      <c r="AX1671" s="5">
        <v>41.212116241455</v>
      </c>
      <c r="AY1671" s="5">
        <v>42.364028930663999</v>
      </c>
      <c r="AZ1671" s="5">
        <v>52.257732391357401</v>
      </c>
      <c r="BA1671" s="5">
        <v>45.277959187825466</v>
      </c>
    </row>
    <row r="1672" spans="1:53" x14ac:dyDescent="0.2">
      <c r="A1672" s="1">
        <v>1669</v>
      </c>
      <c r="B1672" s="1" t="s">
        <v>6696</v>
      </c>
      <c r="C1672" s="1" t="s">
        <v>6697</v>
      </c>
      <c r="D1672" s="1" t="s">
        <v>6698</v>
      </c>
      <c r="E1672" s="1" t="s">
        <v>6699</v>
      </c>
      <c r="F1672" s="5">
        <v>1487.69213867187</v>
      </c>
      <c r="G1672" s="5">
        <v>1496.61804199218</v>
      </c>
      <c r="H1672" s="5">
        <v>1499.04846191406</v>
      </c>
      <c r="I1672" s="5">
        <v>1494.4528808593698</v>
      </c>
      <c r="J1672" s="5">
        <v>1322.71203613281</v>
      </c>
      <c r="K1672" s="5">
        <v>1307.40759277343</v>
      </c>
      <c r="L1672" s="5">
        <v>1338.45886230468</v>
      </c>
      <c r="M1672" s="5">
        <v>1322.8594970703068</v>
      </c>
      <c r="N1672" s="5">
        <v>3736.11987304687</v>
      </c>
      <c r="O1672" s="5">
        <v>3935.27124023437</v>
      </c>
      <c r="P1672" s="5">
        <v>3877.85961914062</v>
      </c>
      <c r="Q1672" s="5">
        <v>3849.75024414062</v>
      </c>
      <c r="R1672" s="5">
        <v>2346.00024414062</v>
      </c>
      <c r="S1672" s="5">
        <v>2424.2060546875</v>
      </c>
      <c r="T1672" s="5">
        <v>2457.8955078125</v>
      </c>
      <c r="U1672" s="5">
        <v>2409.3672688802067</v>
      </c>
      <c r="V1672" s="5">
        <v>1688.32104492187</v>
      </c>
      <c r="W1672" s="5">
        <v>1721.65954589843</v>
      </c>
      <c r="X1672" s="5">
        <v>1846.6318359375</v>
      </c>
      <c r="Y1672" s="5">
        <v>1752.2041422525999</v>
      </c>
      <c r="Z1672" s="5">
        <v>1363.69604492187</v>
      </c>
      <c r="AA1672" s="5">
        <v>1361.4248046875</v>
      </c>
      <c r="AB1672" s="5">
        <v>1351.11901855468</v>
      </c>
      <c r="AC1672" s="5">
        <v>1358.7466227213499</v>
      </c>
      <c r="AD1672" s="5">
        <v>1539.56005859375</v>
      </c>
      <c r="AE1672" s="5">
        <v>1531.30261230468</v>
      </c>
      <c r="AF1672" s="5">
        <v>1479.95739746093</v>
      </c>
      <c r="AG1672" s="5">
        <v>1516.9400227864535</v>
      </c>
      <c r="AH1672" s="5">
        <v>1498.19653320312</v>
      </c>
      <c r="AI1672" s="5">
        <v>1581.771484375</v>
      </c>
      <c r="AJ1672" s="5">
        <v>1547.39733886718</v>
      </c>
      <c r="AK1672" s="5">
        <v>1542.4551188150999</v>
      </c>
      <c r="AL1672" s="5">
        <v>4005.46704101562</v>
      </c>
      <c r="AM1672" s="5">
        <v>4028.97875976562</v>
      </c>
      <c r="AN1672" s="5">
        <v>4118.01416015625</v>
      </c>
      <c r="AO1672" s="5">
        <v>4050.8199869791629</v>
      </c>
      <c r="AP1672" s="5">
        <v>2123.65966796875</v>
      </c>
      <c r="AQ1672" s="5">
        <v>2108.41430664062</v>
      </c>
      <c r="AR1672" s="5">
        <v>2022.3359375</v>
      </c>
      <c r="AS1672" s="5">
        <v>2084.8033040364567</v>
      </c>
      <c r="AT1672" s="5">
        <v>1955.84765625</v>
      </c>
      <c r="AU1672" s="5">
        <v>2047.99230957031</v>
      </c>
      <c r="AV1672" s="5">
        <v>2171.66577148437</v>
      </c>
      <c r="AW1672" s="5">
        <v>2058.5019124348933</v>
      </c>
      <c r="AX1672" s="5">
        <v>1933.7529296875</v>
      </c>
      <c r="AY1672" s="5">
        <v>1810.45324707031</v>
      </c>
      <c r="AZ1672" s="5">
        <v>1773.33044433593</v>
      </c>
      <c r="BA1672" s="5">
        <v>1839.1788736979133</v>
      </c>
    </row>
    <row r="1673" spans="1:53" x14ac:dyDescent="0.2">
      <c r="A1673" s="1">
        <v>1670</v>
      </c>
      <c r="B1673" s="1" t="s">
        <v>6700</v>
      </c>
      <c r="C1673" s="1" t="s">
        <v>6701</v>
      </c>
      <c r="D1673" s="1" t="s">
        <v>6702</v>
      </c>
      <c r="E1673" s="1" t="s">
        <v>6703</v>
      </c>
      <c r="F1673" s="5">
        <v>678.15954589843705</v>
      </c>
      <c r="G1673" s="5">
        <v>679.71929931640602</v>
      </c>
      <c r="H1673" s="5">
        <v>629.41448974609295</v>
      </c>
      <c r="I1673" s="5">
        <v>662.43111165364542</v>
      </c>
      <c r="J1673" s="5">
        <v>752.78063964843705</v>
      </c>
      <c r="K1673" s="5">
        <v>756.00286865234295</v>
      </c>
      <c r="L1673" s="5">
        <v>709.59582519531205</v>
      </c>
      <c r="M1673" s="5">
        <v>739.45977783203068</v>
      </c>
      <c r="N1673" s="5">
        <v>1755.24145507812</v>
      </c>
      <c r="O1673" s="5">
        <v>1801.59252929687</v>
      </c>
      <c r="P1673" s="5">
        <v>1756.69714355468</v>
      </c>
      <c r="Q1673" s="5">
        <v>1771.1770426432233</v>
      </c>
      <c r="R1673" s="5">
        <v>1118.00366210937</v>
      </c>
      <c r="S1673" s="5">
        <v>1109.15588378906</v>
      </c>
      <c r="T1673" s="5">
        <v>1167.72351074218</v>
      </c>
      <c r="U1673" s="5">
        <v>1131.6276855468702</v>
      </c>
      <c r="V1673" s="5">
        <v>715.15692138671795</v>
      </c>
      <c r="W1673" s="5">
        <v>707.20648193359295</v>
      </c>
      <c r="X1673" s="5">
        <v>719.36340332031205</v>
      </c>
      <c r="Y1673" s="5">
        <v>713.90893554687443</v>
      </c>
      <c r="Z1673" s="5">
        <v>652.03717041015602</v>
      </c>
      <c r="AA1673" s="5">
        <v>701.337158203125</v>
      </c>
      <c r="AB1673" s="5">
        <v>714.45227050781205</v>
      </c>
      <c r="AC1673" s="5">
        <v>689.27553304036428</v>
      </c>
      <c r="AD1673" s="5">
        <v>937.4404296875</v>
      </c>
      <c r="AE1673" s="5">
        <v>997.72979736328102</v>
      </c>
      <c r="AF1673" s="5">
        <v>964.92468261718705</v>
      </c>
      <c r="AG1673" s="5">
        <v>966.69830322265591</v>
      </c>
      <c r="AH1673" s="5">
        <v>975.47546386718705</v>
      </c>
      <c r="AI1673" s="5">
        <v>1007.35333251953</v>
      </c>
      <c r="AJ1673" s="5">
        <v>989.23760986328102</v>
      </c>
      <c r="AK1673" s="5">
        <v>990.68880208333269</v>
      </c>
      <c r="AL1673" s="5">
        <v>2605.11059570312</v>
      </c>
      <c r="AM1673" s="5">
        <v>2492.095703125</v>
      </c>
      <c r="AN1673" s="5">
        <v>2630.06909179687</v>
      </c>
      <c r="AO1673" s="5">
        <v>2575.7584635416629</v>
      </c>
      <c r="AP1673" s="5">
        <v>1241.5283203125</v>
      </c>
      <c r="AQ1673" s="5">
        <v>1204.56860351562</v>
      </c>
      <c r="AR1673" s="5">
        <v>1271.73229980468</v>
      </c>
      <c r="AS1673" s="5">
        <v>1239.2764078775999</v>
      </c>
      <c r="AT1673" s="5">
        <v>864.65100097656205</v>
      </c>
      <c r="AU1673" s="5">
        <v>714.42138671875</v>
      </c>
      <c r="AV1673" s="5">
        <v>1151.55114746093</v>
      </c>
      <c r="AW1673" s="5">
        <v>910.20784505208064</v>
      </c>
      <c r="AX1673" s="5">
        <v>1009.3173828125</v>
      </c>
      <c r="AY1673" s="5">
        <v>932.70440673828102</v>
      </c>
      <c r="AZ1673" s="5">
        <v>941.70263671875</v>
      </c>
      <c r="BA1673" s="5">
        <v>961.24147542317712</v>
      </c>
    </row>
    <row r="1674" spans="1:53" x14ac:dyDescent="0.2">
      <c r="A1674" s="1">
        <v>1671</v>
      </c>
      <c r="B1674" s="1" t="s">
        <v>6704</v>
      </c>
      <c r="C1674" s="1" t="s">
        <v>6705</v>
      </c>
      <c r="D1674" s="1" t="s">
        <v>6706</v>
      </c>
      <c r="E1674" s="1" t="s">
        <v>6707</v>
      </c>
      <c r="F1674" s="5">
        <v>3424.48876953125</v>
      </c>
      <c r="G1674" s="5">
        <v>3502.19018554687</v>
      </c>
      <c r="H1674" s="5">
        <v>3384.65625</v>
      </c>
      <c r="I1674" s="5">
        <v>3437.1117350260397</v>
      </c>
      <c r="J1674" s="5">
        <v>3049.13623046875</v>
      </c>
      <c r="K1674" s="5">
        <v>3080.19970703125</v>
      </c>
      <c r="L1674" s="5">
        <v>3304.60766601562</v>
      </c>
      <c r="M1674" s="5">
        <v>3144.6478678385397</v>
      </c>
      <c r="N1674" s="5">
        <v>2325.44897460937</v>
      </c>
      <c r="O1674" s="5">
        <v>2390.78466796875</v>
      </c>
      <c r="P1674" s="5">
        <v>2386.82568359375</v>
      </c>
      <c r="Q1674" s="5">
        <v>2367.6864420572897</v>
      </c>
      <c r="R1674" s="5">
        <v>2021.7294921875</v>
      </c>
      <c r="S1674" s="5">
        <v>2005.57275390625</v>
      </c>
      <c r="T1674" s="5">
        <v>2105.9765625</v>
      </c>
      <c r="U1674" s="5">
        <v>2044.42626953125</v>
      </c>
      <c r="V1674" s="5">
        <v>3204.32299804687</v>
      </c>
      <c r="W1674" s="5">
        <v>3387.38500976562</v>
      </c>
      <c r="X1674" s="5">
        <v>3200.84521484375</v>
      </c>
      <c r="Y1674" s="5">
        <v>3264.1844075520798</v>
      </c>
      <c r="Z1674" s="5">
        <v>3201.7900390625</v>
      </c>
      <c r="AA1674" s="5">
        <v>3035.43798828125</v>
      </c>
      <c r="AB1674" s="5">
        <v>3142.52294921875</v>
      </c>
      <c r="AC1674" s="5">
        <v>3126.5836588541665</v>
      </c>
      <c r="AD1674" s="5">
        <v>4999.00537109375</v>
      </c>
      <c r="AE1674" s="5">
        <v>5070.06640625</v>
      </c>
      <c r="AF1674" s="5">
        <v>5176.9658203125</v>
      </c>
      <c r="AG1674" s="5">
        <v>5082.012532552083</v>
      </c>
      <c r="AH1674" s="5">
        <v>4796.18310546875</v>
      </c>
      <c r="AI1674" s="5">
        <v>4831.1455078125</v>
      </c>
      <c r="AJ1674" s="5">
        <v>4603.32861328125</v>
      </c>
      <c r="AK1674" s="5">
        <v>4743.552408854167</v>
      </c>
      <c r="AL1674" s="5">
        <v>2626.322265625</v>
      </c>
      <c r="AM1674" s="5">
        <v>2648.41162109375</v>
      </c>
      <c r="AN1674" s="5">
        <v>2613.22241210937</v>
      </c>
      <c r="AO1674" s="5">
        <v>2629.3187662760397</v>
      </c>
      <c r="AP1674" s="5">
        <v>2827.01123046875</v>
      </c>
      <c r="AQ1674" s="5">
        <v>2899.09521484375</v>
      </c>
      <c r="AR1674" s="5">
        <v>2790.1884765625</v>
      </c>
      <c r="AS1674" s="5">
        <v>2838.7649739583335</v>
      </c>
      <c r="AT1674" s="5">
        <v>2988.50732421875</v>
      </c>
      <c r="AU1674" s="5">
        <v>2901.25756835937</v>
      </c>
      <c r="AV1674" s="5">
        <v>2793.15771484375</v>
      </c>
      <c r="AW1674" s="5">
        <v>2894.3075358072897</v>
      </c>
      <c r="AX1674" s="5">
        <v>3270.42626953125</v>
      </c>
      <c r="AY1674" s="5">
        <v>3712.16235351562</v>
      </c>
      <c r="AZ1674" s="5">
        <v>3649.9169921875</v>
      </c>
      <c r="BA1674" s="5">
        <v>3544.1685384114567</v>
      </c>
    </row>
    <row r="1675" spans="1:53" x14ac:dyDescent="0.2">
      <c r="A1675" s="1">
        <v>1672</v>
      </c>
      <c r="B1675" s="1" t="s">
        <v>6708</v>
      </c>
      <c r="C1675" s="1" t="s">
        <v>6709</v>
      </c>
      <c r="D1675" s="1" t="s">
        <v>6710</v>
      </c>
      <c r="E1675" s="1" t="s">
        <v>6711</v>
      </c>
      <c r="F1675" s="5">
        <v>2151.23803710937</v>
      </c>
      <c r="G1675" s="5">
        <v>2164.34326171875</v>
      </c>
      <c r="H1675" s="5">
        <v>2132.74365234375</v>
      </c>
      <c r="I1675" s="5">
        <v>2149.4416503906232</v>
      </c>
      <c r="J1675" s="5">
        <v>2108.66015625</v>
      </c>
      <c r="K1675" s="5">
        <v>1993.93505859375</v>
      </c>
      <c r="L1675" s="5">
        <v>2040.98303222656</v>
      </c>
      <c r="M1675" s="5">
        <v>2047.8594156901033</v>
      </c>
      <c r="N1675" s="5">
        <v>3866.140625</v>
      </c>
      <c r="O1675" s="5">
        <v>3842.70971679687</v>
      </c>
      <c r="P1675" s="5">
        <v>3798.10009765625</v>
      </c>
      <c r="Q1675" s="5">
        <v>3835.6501464843732</v>
      </c>
      <c r="R1675" s="5">
        <v>2394.13256835937</v>
      </c>
      <c r="S1675" s="5">
        <v>2648.65991210937</v>
      </c>
      <c r="T1675" s="5">
        <v>2437.435546875</v>
      </c>
      <c r="U1675" s="5">
        <v>2493.4093424479133</v>
      </c>
      <c r="V1675" s="5">
        <v>2563.06909179687</v>
      </c>
      <c r="W1675" s="5">
        <v>2505.2509765625</v>
      </c>
      <c r="X1675" s="5">
        <v>2499.29833984375</v>
      </c>
      <c r="Y1675" s="5">
        <v>2522.5394694010397</v>
      </c>
      <c r="Z1675" s="5">
        <v>1999.73937988281</v>
      </c>
      <c r="AA1675" s="5">
        <v>2001.99633789062</v>
      </c>
      <c r="AB1675" s="5">
        <v>1991.79321289062</v>
      </c>
      <c r="AC1675" s="5">
        <v>1997.8429768880167</v>
      </c>
      <c r="AD1675" s="5">
        <v>3553.04174804687</v>
      </c>
      <c r="AE1675" s="5">
        <v>3358.47436523437</v>
      </c>
      <c r="AF1675" s="5">
        <v>3424.39038085937</v>
      </c>
      <c r="AG1675" s="5">
        <v>3445.302164713537</v>
      </c>
      <c r="AH1675" s="5">
        <v>3253.48852539062</v>
      </c>
      <c r="AI1675" s="5">
        <v>3226.11962890625</v>
      </c>
      <c r="AJ1675" s="5">
        <v>3164.36450195312</v>
      </c>
      <c r="AK1675" s="5">
        <v>3214.6575520833298</v>
      </c>
      <c r="AL1675" s="5">
        <v>6272.91064453125</v>
      </c>
      <c r="AM1675" s="5">
        <v>6432.85400390625</v>
      </c>
      <c r="AN1675" s="5">
        <v>6252.5703125</v>
      </c>
      <c r="AO1675" s="5">
        <v>6319.444986979167</v>
      </c>
      <c r="AP1675" s="5">
        <v>3585.85229492187</v>
      </c>
      <c r="AQ1675" s="5">
        <v>3576.19580078125</v>
      </c>
      <c r="AR1675" s="5">
        <v>3483.923828125</v>
      </c>
      <c r="AS1675" s="5">
        <v>3548.6573079427067</v>
      </c>
      <c r="AT1675" s="5">
        <v>3249.18408203125</v>
      </c>
      <c r="AU1675" s="5">
        <v>3362.26391601562</v>
      </c>
      <c r="AV1675" s="5">
        <v>3149.05444335937</v>
      </c>
      <c r="AW1675" s="5">
        <v>3253.5008138020798</v>
      </c>
      <c r="AX1675" s="5">
        <v>3506.69799804687</v>
      </c>
      <c r="AY1675" s="5">
        <v>3586.25952148437</v>
      </c>
      <c r="AZ1675" s="5">
        <v>3575.04296875</v>
      </c>
      <c r="BA1675" s="5">
        <v>3556.0001627604129</v>
      </c>
    </row>
    <row r="1676" spans="1:53" x14ac:dyDescent="0.2">
      <c r="A1676" s="1">
        <v>1673</v>
      </c>
      <c r="B1676" s="1" t="s">
        <v>6712</v>
      </c>
      <c r="C1676" s="1" t="s">
        <v>6713</v>
      </c>
      <c r="D1676" s="1" t="s">
        <v>6714</v>
      </c>
      <c r="E1676" s="1" t="s">
        <v>6715</v>
      </c>
      <c r="G1676" s="5">
        <v>70.819725036621094</v>
      </c>
      <c r="I1676" s="5">
        <v>70.819725036621094</v>
      </c>
      <c r="L1676" s="5">
        <v>98.589958190917898</v>
      </c>
      <c r="M1676" s="5">
        <v>98.589958190917898</v>
      </c>
      <c r="T1676" s="5">
        <v>62.203651428222599</v>
      </c>
      <c r="U1676" s="5">
        <v>62.203651428222599</v>
      </c>
      <c r="V1676" s="5">
        <v>69.559600830078097</v>
      </c>
      <c r="W1676" s="5">
        <v>68.189140319824205</v>
      </c>
      <c r="Y1676" s="5">
        <v>68.874370574951143</v>
      </c>
      <c r="AA1676" s="5">
        <v>109.88745880126901</v>
      </c>
      <c r="AB1676" s="5">
        <v>72.950309753417898</v>
      </c>
      <c r="AC1676" s="5">
        <v>91.418884277343452</v>
      </c>
      <c r="AD1676" s="5">
        <v>213.78077697753901</v>
      </c>
      <c r="AE1676" s="5">
        <v>280.27230834960898</v>
      </c>
      <c r="AF1676" s="5">
        <v>289.51800537109301</v>
      </c>
      <c r="AG1676" s="5">
        <v>261.19036356608035</v>
      </c>
      <c r="AH1676" s="5">
        <v>207.00743103027301</v>
      </c>
      <c r="AI1676" s="5">
        <v>168.98320007324199</v>
      </c>
      <c r="AJ1676" s="5">
        <v>189.87722778320301</v>
      </c>
      <c r="AK1676" s="5">
        <v>188.62261962890602</v>
      </c>
      <c r="AL1676" s="5">
        <v>83.8907470703125</v>
      </c>
      <c r="AM1676" s="5">
        <v>75.032508850097599</v>
      </c>
      <c r="AN1676" s="5">
        <v>139.41877746582</v>
      </c>
      <c r="AO1676" s="5">
        <v>99.447344462076714</v>
      </c>
      <c r="AP1676" s="5">
        <v>88.526840209960895</v>
      </c>
      <c r="AQ1676" s="5">
        <v>88.021614074707003</v>
      </c>
      <c r="AR1676" s="5">
        <v>78.576148986816406</v>
      </c>
      <c r="AS1676" s="5">
        <v>85.041534423828111</v>
      </c>
      <c r="AT1676" s="5">
        <v>157.69905090332</v>
      </c>
      <c r="AU1676" s="5">
        <v>110.90658569335901</v>
      </c>
      <c r="AV1676" s="5">
        <v>115.164192199707</v>
      </c>
      <c r="AW1676" s="5">
        <v>127.92327626546201</v>
      </c>
      <c r="AX1676" s="5">
        <v>219.71058654785099</v>
      </c>
      <c r="AY1676" s="5">
        <v>166.01188659667901</v>
      </c>
      <c r="AZ1676" s="5">
        <v>158.49325561523401</v>
      </c>
      <c r="BA1676" s="5">
        <v>181.40524291992133</v>
      </c>
    </row>
    <row r="1677" spans="1:53" x14ac:dyDescent="0.2">
      <c r="A1677" s="1">
        <v>1674</v>
      </c>
      <c r="B1677" s="1" t="s">
        <v>6716</v>
      </c>
      <c r="C1677" s="1" t="s">
        <v>6717</v>
      </c>
      <c r="D1677" s="1" t="s">
        <v>6718</v>
      </c>
      <c r="E1677" s="1" t="s">
        <v>6719</v>
      </c>
      <c r="F1677" s="5">
        <v>341.25738525390602</v>
      </c>
      <c r="G1677" s="5">
        <v>324.11050415039</v>
      </c>
      <c r="H1677" s="5">
        <v>311.63015747070301</v>
      </c>
      <c r="I1677" s="5">
        <v>325.66601562499966</v>
      </c>
      <c r="J1677" s="5">
        <v>375.309326171875</v>
      </c>
      <c r="K1677" s="5">
        <v>387.72311401367102</v>
      </c>
      <c r="L1677" s="5">
        <v>378.29507446289</v>
      </c>
      <c r="M1677" s="5">
        <v>380.44250488281199</v>
      </c>
      <c r="N1677" s="5">
        <v>222.11343383789</v>
      </c>
      <c r="O1677" s="5">
        <v>232.17684936523401</v>
      </c>
      <c r="P1677" s="5">
        <v>239.15493774414</v>
      </c>
      <c r="Q1677" s="5">
        <v>231.14840698242133</v>
      </c>
      <c r="R1677" s="5">
        <v>343.63180541992102</v>
      </c>
      <c r="S1677" s="5">
        <v>304.438720703125</v>
      </c>
      <c r="T1677" s="5">
        <v>395.51187133789</v>
      </c>
      <c r="U1677" s="5">
        <v>347.8607991536453</v>
      </c>
      <c r="V1677" s="5">
        <v>482.15805053710898</v>
      </c>
      <c r="W1677" s="5">
        <v>452.46917724609301</v>
      </c>
      <c r="X1677" s="5">
        <v>474.99591064453102</v>
      </c>
      <c r="Y1677" s="5">
        <v>469.87437947591098</v>
      </c>
      <c r="Z1677" s="5">
        <v>397.72433471679602</v>
      </c>
      <c r="AA1677" s="5">
        <v>423.79443359375</v>
      </c>
      <c r="AB1677" s="5">
        <v>474.64523315429602</v>
      </c>
      <c r="AC1677" s="5">
        <v>432.05466715494731</v>
      </c>
      <c r="AD1677" s="5">
        <v>664.62121582031205</v>
      </c>
      <c r="AE1677" s="5">
        <v>620.394775390625</v>
      </c>
      <c r="AF1677" s="5">
        <v>649.18524169921795</v>
      </c>
      <c r="AG1677" s="5">
        <v>644.73374430338492</v>
      </c>
      <c r="AH1677" s="5">
        <v>750.630615234375</v>
      </c>
      <c r="AI1677" s="5">
        <v>825.0244140625</v>
      </c>
      <c r="AJ1677" s="5">
        <v>790.86877441406205</v>
      </c>
      <c r="AK1677" s="5">
        <v>788.84126790364564</v>
      </c>
      <c r="AL1677" s="5">
        <v>888.57727050781205</v>
      </c>
      <c r="AM1677" s="5">
        <v>874.45806884765602</v>
      </c>
      <c r="AN1677" s="5">
        <v>891.59307861328102</v>
      </c>
      <c r="AO1677" s="5">
        <v>884.8761393229164</v>
      </c>
      <c r="AP1677" s="5">
        <v>1214.845703125</v>
      </c>
      <c r="AQ1677" s="5">
        <v>1210.85754394531</v>
      </c>
      <c r="AR1677" s="5">
        <v>1158.19616699218</v>
      </c>
      <c r="AS1677" s="5">
        <v>1194.6331380208301</v>
      </c>
      <c r="AT1677" s="5">
        <v>1164.90148925781</v>
      </c>
      <c r="AU1677" s="5">
        <v>1144.28308105468</v>
      </c>
      <c r="AV1677" s="5">
        <v>1069.50549316406</v>
      </c>
      <c r="AW1677" s="5">
        <v>1126.2300211588499</v>
      </c>
      <c r="AX1677" s="5">
        <v>1047.73046875</v>
      </c>
      <c r="AY1677" s="5">
        <v>1055.19116210937</v>
      </c>
      <c r="AZ1677" s="5">
        <v>1072.08312988281</v>
      </c>
      <c r="BA1677" s="5">
        <v>1058.3349202473935</v>
      </c>
    </row>
    <row r="1678" spans="1:53" x14ac:dyDescent="0.2">
      <c r="A1678" s="1">
        <v>1675</v>
      </c>
      <c r="B1678" s="1" t="s">
        <v>6720</v>
      </c>
      <c r="C1678" s="1" t="s">
        <v>6721</v>
      </c>
      <c r="D1678" s="1" t="s">
        <v>6722</v>
      </c>
      <c r="E1678" s="1" t="s">
        <v>6723</v>
      </c>
      <c r="F1678" s="5">
        <v>1335.16821289062</v>
      </c>
      <c r="G1678" s="5">
        <v>1374.4228515625</v>
      </c>
      <c r="H1678" s="5">
        <v>1361.61572265625</v>
      </c>
      <c r="I1678" s="5">
        <v>1357.0689290364567</v>
      </c>
      <c r="J1678" s="5">
        <v>1946.73095703125</v>
      </c>
      <c r="K1678" s="5">
        <v>1975.96728515625</v>
      </c>
      <c r="L1678" s="5">
        <v>1915.96154785156</v>
      </c>
      <c r="M1678" s="5">
        <v>1946.2199300130198</v>
      </c>
      <c r="N1678" s="5">
        <v>1571.32580566406</v>
      </c>
      <c r="O1678" s="5">
        <v>1600.38012695312</v>
      </c>
      <c r="P1678" s="5">
        <v>1510.86181640625</v>
      </c>
      <c r="Q1678" s="5">
        <v>1560.8559163411435</v>
      </c>
      <c r="R1678" s="5">
        <v>1745.85412597656</v>
      </c>
      <c r="S1678" s="5">
        <v>1588.69445800781</v>
      </c>
      <c r="T1678" s="5">
        <v>1720.31604003906</v>
      </c>
      <c r="U1678" s="5">
        <v>1684.9548746744767</v>
      </c>
      <c r="V1678" s="5">
        <v>768.33258056640602</v>
      </c>
      <c r="W1678" s="5">
        <v>691.888427734375</v>
      </c>
      <c r="X1678" s="5">
        <v>704.55828857421795</v>
      </c>
      <c r="Y1678" s="5">
        <v>721.59309895833303</v>
      </c>
      <c r="Z1678" s="5">
        <v>1795.40893554687</v>
      </c>
      <c r="AA1678" s="5">
        <v>1625.43908691406</v>
      </c>
      <c r="AB1678" s="5">
        <v>1733.46203613281</v>
      </c>
      <c r="AC1678" s="5">
        <v>1718.1033528645801</v>
      </c>
      <c r="AD1678" s="5">
        <v>588.33038330078102</v>
      </c>
      <c r="AE1678" s="5">
        <v>525.798095703125</v>
      </c>
      <c r="AF1678" s="5">
        <v>581.80920410156205</v>
      </c>
      <c r="AG1678" s="5">
        <v>565.31256103515602</v>
      </c>
      <c r="AH1678" s="5">
        <v>916.92565917968705</v>
      </c>
      <c r="AI1678" s="5">
        <v>963.25872802734295</v>
      </c>
      <c r="AJ1678" s="5">
        <v>884.56182861328102</v>
      </c>
      <c r="AK1678" s="5">
        <v>921.58207194010356</v>
      </c>
      <c r="AL1678" s="5">
        <v>1700.84265136718</v>
      </c>
      <c r="AM1678" s="5">
        <v>1738.88940429687</v>
      </c>
      <c r="AN1678" s="5">
        <v>1706.86999511718</v>
      </c>
      <c r="AO1678" s="5">
        <v>1715.5340169270767</v>
      </c>
      <c r="AP1678" s="5">
        <v>2068.40698242187</v>
      </c>
      <c r="AQ1678" s="5">
        <v>2120.60107421875</v>
      </c>
      <c r="AR1678" s="5">
        <v>2112.8251953125</v>
      </c>
      <c r="AS1678" s="5">
        <v>2100.6110839843732</v>
      </c>
      <c r="AT1678" s="5">
        <v>1225.44165039062</v>
      </c>
      <c r="AU1678" s="5">
        <v>1020.9296875</v>
      </c>
      <c r="AV1678" s="5">
        <v>1143.67858886718</v>
      </c>
      <c r="AW1678" s="5">
        <v>1130.0166422525999</v>
      </c>
      <c r="AX1678" s="5">
        <v>630.836669921875</v>
      </c>
      <c r="AY1678" s="5">
        <v>650.37890625</v>
      </c>
      <c r="AZ1678" s="5">
        <v>609.142333984375</v>
      </c>
      <c r="BA1678" s="5">
        <v>630.11930338541663</v>
      </c>
    </row>
    <row r="1679" spans="1:53" x14ac:dyDescent="0.2">
      <c r="A1679" s="1">
        <v>1676</v>
      </c>
      <c r="B1679" s="1" t="s">
        <v>6724</v>
      </c>
      <c r="C1679" s="1" t="s">
        <v>6725</v>
      </c>
      <c r="D1679" s="1" t="s">
        <v>6726</v>
      </c>
      <c r="E1679" s="1" t="s">
        <v>6727</v>
      </c>
      <c r="F1679" s="5">
        <v>186.08737182617099</v>
      </c>
      <c r="G1679" s="5">
        <v>180.92886352539</v>
      </c>
      <c r="H1679" s="5">
        <v>149.76330566406199</v>
      </c>
      <c r="I1679" s="5">
        <v>172.25984700520766</v>
      </c>
      <c r="J1679" s="5">
        <v>135.41329956054599</v>
      </c>
      <c r="K1679" s="5">
        <v>140.38699340820301</v>
      </c>
      <c r="L1679" s="5">
        <v>132.90592956542901</v>
      </c>
      <c r="M1679" s="5">
        <v>136.23540751139265</v>
      </c>
      <c r="N1679" s="5">
        <v>180.936279296875</v>
      </c>
      <c r="O1679" s="5">
        <v>186.78259277343699</v>
      </c>
      <c r="P1679" s="5">
        <v>197.44699096679599</v>
      </c>
      <c r="Q1679" s="5">
        <v>188.38862101236933</v>
      </c>
      <c r="R1679" s="5">
        <v>192.02662658691401</v>
      </c>
      <c r="S1679" s="5">
        <v>265.12057495117102</v>
      </c>
      <c r="T1679" s="5">
        <v>163.12889099121</v>
      </c>
      <c r="U1679" s="5">
        <v>206.75869750976503</v>
      </c>
      <c r="V1679" s="5">
        <v>114.816024780273</v>
      </c>
      <c r="W1679" s="5">
        <v>112.363273620605</v>
      </c>
      <c r="X1679" s="5">
        <v>135.43591308593699</v>
      </c>
      <c r="Y1679" s="5">
        <v>120.87173716227166</v>
      </c>
      <c r="Z1679" s="5">
        <v>118.390907287597</v>
      </c>
      <c r="AA1679" s="5">
        <v>111.565742492675</v>
      </c>
      <c r="AB1679" s="5">
        <v>118.39991760253901</v>
      </c>
      <c r="AC1679" s="5">
        <v>116.11885579427035</v>
      </c>
      <c r="AD1679" s="5">
        <v>108.456153869628</v>
      </c>
      <c r="AE1679" s="5">
        <v>112.18031311035099</v>
      </c>
      <c r="AF1679" s="5">
        <v>107.30502319335901</v>
      </c>
      <c r="AG1679" s="5">
        <v>109.31383005777934</v>
      </c>
      <c r="AH1679" s="5">
        <v>118.195899963378</v>
      </c>
      <c r="AI1679" s="5">
        <v>110.43694305419901</v>
      </c>
      <c r="AJ1679" s="5">
        <v>106.962882995605</v>
      </c>
      <c r="AK1679" s="5">
        <v>111.86524200439401</v>
      </c>
      <c r="AL1679" s="5">
        <v>153.03691101074199</v>
      </c>
      <c r="AM1679" s="5">
        <v>104.60701751708901</v>
      </c>
      <c r="AN1679" s="5">
        <v>171.74020385742099</v>
      </c>
      <c r="AO1679" s="5">
        <v>143.12804412841732</v>
      </c>
      <c r="AP1679" s="5">
        <v>44.411418914794901</v>
      </c>
      <c r="AQ1679" s="5">
        <v>149.534744262695</v>
      </c>
      <c r="AR1679" s="5">
        <v>137.65853881835901</v>
      </c>
      <c r="AS1679" s="5">
        <v>110.53490066528298</v>
      </c>
      <c r="AT1679" s="5">
        <v>68.318908691406193</v>
      </c>
      <c r="AU1679" s="5">
        <v>56.610733032226499</v>
      </c>
      <c r="AV1679" s="5">
        <v>81.918693542480398</v>
      </c>
      <c r="AW1679" s="5">
        <v>68.949445088704366</v>
      </c>
      <c r="AX1679" s="5">
        <v>90.278289794921804</v>
      </c>
      <c r="AY1679" s="5">
        <v>108.409309387207</v>
      </c>
      <c r="AZ1679" s="5">
        <v>105.369331359863</v>
      </c>
      <c r="BA1679" s="5">
        <v>101.35231018066393</v>
      </c>
    </row>
    <row r="1680" spans="1:53" x14ac:dyDescent="0.2">
      <c r="A1680" s="1">
        <v>1677</v>
      </c>
      <c r="B1680" s="1" t="s">
        <v>6728</v>
      </c>
      <c r="C1680" s="1" t="s">
        <v>6729</v>
      </c>
      <c r="D1680" s="1" t="s">
        <v>6730</v>
      </c>
      <c r="E1680" s="1" t="s">
        <v>6731</v>
      </c>
      <c r="F1680" s="5">
        <v>149.39730834960901</v>
      </c>
      <c r="G1680" s="5">
        <v>135.45103454589801</v>
      </c>
      <c r="H1680" s="5">
        <v>98.055374145507798</v>
      </c>
      <c r="I1680" s="5">
        <v>127.63457234700495</v>
      </c>
      <c r="J1680" s="5">
        <v>142.10910034179599</v>
      </c>
      <c r="K1680" s="5">
        <v>110.033241271972</v>
      </c>
      <c r="L1680" s="5">
        <v>154.664947509765</v>
      </c>
      <c r="M1680" s="5">
        <v>135.60242970784432</v>
      </c>
      <c r="N1680" s="5">
        <v>250.814849853515</v>
      </c>
      <c r="O1680" s="5">
        <v>258.71624755859301</v>
      </c>
      <c r="P1680" s="5">
        <v>255.47280883789</v>
      </c>
      <c r="Q1680" s="5">
        <v>255.00130208333266</v>
      </c>
      <c r="R1680" s="5">
        <v>210.962631225585</v>
      </c>
      <c r="S1680" s="5">
        <v>207.84373474121</v>
      </c>
      <c r="T1680" s="5">
        <v>216.42346191406199</v>
      </c>
      <c r="U1680" s="5">
        <v>211.74327596028567</v>
      </c>
      <c r="V1680" s="5">
        <v>208.46635437011699</v>
      </c>
      <c r="W1680" s="5">
        <v>220.25894165039</v>
      </c>
      <c r="X1680" s="5">
        <v>193.80343627929599</v>
      </c>
      <c r="Y1680" s="5">
        <v>207.50957743326765</v>
      </c>
      <c r="Z1680" s="5">
        <v>180.374267578125</v>
      </c>
      <c r="AA1680" s="5">
        <v>126.687942504882</v>
      </c>
      <c r="AB1680" s="5">
        <v>170.704666137695</v>
      </c>
      <c r="AC1680" s="5">
        <v>159.25562540690066</v>
      </c>
      <c r="AF1680" s="5">
        <v>193.24900817871</v>
      </c>
      <c r="AG1680" s="5">
        <v>193.24900817871</v>
      </c>
      <c r="AI1680" s="5">
        <v>107.21304321289</v>
      </c>
      <c r="AJ1680" s="5">
        <v>92.801734924316406</v>
      </c>
      <c r="AK1680" s="5">
        <v>100.0073890686032</v>
      </c>
      <c r="AL1680" s="5">
        <v>203.19723510742099</v>
      </c>
      <c r="AM1680" s="5">
        <v>269.83489990234301</v>
      </c>
      <c r="AN1680" s="5">
        <v>235.555404663085</v>
      </c>
      <c r="AO1680" s="5">
        <v>236.19584655761636</v>
      </c>
      <c r="AP1680" s="5">
        <v>179.865142822265</v>
      </c>
      <c r="AQ1680" s="5">
        <v>170.50476074218699</v>
      </c>
      <c r="AR1680" s="5">
        <v>215.960205078125</v>
      </c>
      <c r="AS1680" s="5">
        <v>188.77670288085901</v>
      </c>
      <c r="AT1680" s="5">
        <v>160.10345458984301</v>
      </c>
      <c r="AU1680" s="5">
        <v>133.96984863281199</v>
      </c>
      <c r="AV1680" s="5">
        <v>143.55941772460901</v>
      </c>
      <c r="AW1680" s="5">
        <v>145.87757364908802</v>
      </c>
      <c r="AX1680" s="5">
        <v>133.06135559082</v>
      </c>
      <c r="AY1680" s="5">
        <v>115.78017425537099</v>
      </c>
      <c r="AZ1680" s="5">
        <v>123.049583435058</v>
      </c>
      <c r="BA1680" s="5">
        <v>123.96370442708299</v>
      </c>
    </row>
    <row r="1681" spans="1:53" x14ac:dyDescent="0.2">
      <c r="A1681" s="1">
        <v>1678</v>
      </c>
      <c r="B1681" s="1" t="s">
        <v>6732</v>
      </c>
      <c r="C1681" s="1" t="s">
        <v>6733</v>
      </c>
      <c r="D1681" s="1" t="s">
        <v>6734</v>
      </c>
      <c r="E1681" s="1" t="s">
        <v>6735</v>
      </c>
      <c r="F1681" s="5">
        <v>367.41378784179602</v>
      </c>
      <c r="G1681" s="5">
        <v>368.26077270507801</v>
      </c>
      <c r="H1681" s="5">
        <v>367.704833984375</v>
      </c>
      <c r="I1681" s="5">
        <v>367.79313151041634</v>
      </c>
      <c r="J1681" s="5">
        <v>370.34127807617102</v>
      </c>
      <c r="K1681" s="5">
        <v>372.07052612304602</v>
      </c>
      <c r="L1681" s="5">
        <v>362.29382324218699</v>
      </c>
      <c r="M1681" s="5">
        <v>368.23520914713464</v>
      </c>
      <c r="N1681" s="5">
        <v>820.60198974609295</v>
      </c>
      <c r="O1681" s="5">
        <v>806.30163574218705</v>
      </c>
      <c r="P1681" s="5">
        <v>794.83551025390602</v>
      </c>
      <c r="Q1681" s="5">
        <v>807.24637858072856</v>
      </c>
      <c r="R1681" s="5">
        <v>419.37173461914</v>
      </c>
      <c r="S1681" s="5">
        <v>400.41622924804602</v>
      </c>
      <c r="T1681" s="5">
        <v>439.26144409179602</v>
      </c>
      <c r="U1681" s="5">
        <v>419.68313598632739</v>
      </c>
      <c r="V1681" s="5">
        <v>374.42306518554602</v>
      </c>
      <c r="W1681" s="5">
        <v>376.97677612304602</v>
      </c>
      <c r="X1681" s="5">
        <v>351.395751953125</v>
      </c>
      <c r="Y1681" s="5">
        <v>367.598531087239</v>
      </c>
      <c r="Z1681" s="5">
        <v>411.904541015625</v>
      </c>
      <c r="AA1681" s="5">
        <v>399.58935546875</v>
      </c>
      <c r="AB1681" s="5">
        <v>410.66531372070301</v>
      </c>
      <c r="AC1681" s="5">
        <v>407.38640340169269</v>
      </c>
      <c r="AD1681" s="5">
        <v>447.68624877929602</v>
      </c>
      <c r="AE1681" s="5">
        <v>441.11047363281199</v>
      </c>
      <c r="AF1681" s="5">
        <v>448.14047241210898</v>
      </c>
      <c r="AG1681" s="5">
        <v>445.64573160807231</v>
      </c>
      <c r="AH1681" s="5">
        <v>432.49346923828102</v>
      </c>
      <c r="AI1681" s="5">
        <v>405.81427001953102</v>
      </c>
      <c r="AJ1681" s="5">
        <v>417.86557006835898</v>
      </c>
      <c r="AK1681" s="5">
        <v>418.72443644205697</v>
      </c>
      <c r="AL1681" s="5">
        <v>840.16827392578102</v>
      </c>
      <c r="AM1681" s="5">
        <v>809.27392578125</v>
      </c>
      <c r="AN1681" s="5">
        <v>851.17297363281205</v>
      </c>
      <c r="AO1681" s="5">
        <v>833.53839111328091</v>
      </c>
      <c r="AP1681" s="5">
        <v>448.42941284179602</v>
      </c>
      <c r="AQ1681" s="5">
        <v>451.45919799804602</v>
      </c>
      <c r="AR1681" s="5">
        <v>449.02212524414</v>
      </c>
      <c r="AS1681" s="5">
        <v>449.63691202799401</v>
      </c>
      <c r="AT1681" s="5">
        <v>485.39700317382801</v>
      </c>
      <c r="AU1681" s="5">
        <v>485.59622192382801</v>
      </c>
      <c r="AV1681" s="5">
        <v>526.86486816406205</v>
      </c>
      <c r="AW1681" s="5">
        <v>499.28603108723934</v>
      </c>
      <c r="AX1681" s="5">
        <v>473.18844604492102</v>
      </c>
      <c r="AY1681" s="5">
        <v>451.04464721679602</v>
      </c>
      <c r="AZ1681" s="5">
        <v>445.93667602539</v>
      </c>
      <c r="BA1681" s="5">
        <v>456.7232564290357</v>
      </c>
    </row>
    <row r="1682" spans="1:53" x14ac:dyDescent="0.2">
      <c r="A1682" s="1">
        <v>1679</v>
      </c>
      <c r="B1682" s="1" t="s">
        <v>6736</v>
      </c>
      <c r="C1682" s="1" t="s">
        <v>6737</v>
      </c>
      <c r="D1682" s="1" t="s">
        <v>6738</v>
      </c>
      <c r="E1682" s="1" t="s">
        <v>6739</v>
      </c>
      <c r="F1682" s="5">
        <v>331.260009765625</v>
      </c>
      <c r="G1682" s="5">
        <v>340.988677978515</v>
      </c>
      <c r="H1682" s="5">
        <v>358.21878051757801</v>
      </c>
      <c r="I1682" s="5">
        <v>343.48915608723928</v>
      </c>
      <c r="J1682" s="5">
        <v>395.87939453125</v>
      </c>
      <c r="K1682" s="5">
        <v>347.94781494140602</v>
      </c>
      <c r="L1682" s="5">
        <v>344.26724243164</v>
      </c>
      <c r="M1682" s="5">
        <v>362.69815063476534</v>
      </c>
      <c r="N1682" s="5">
        <v>860.750732421875</v>
      </c>
      <c r="O1682" s="5">
        <v>850.84686279296795</v>
      </c>
      <c r="P1682" s="5">
        <v>842.34191894531205</v>
      </c>
      <c r="Q1682" s="5">
        <v>851.3131713867183</v>
      </c>
      <c r="R1682" s="5">
        <v>502.53500366210898</v>
      </c>
      <c r="S1682" s="5">
        <v>485.58770751953102</v>
      </c>
      <c r="T1682" s="5">
        <v>490.88708496093699</v>
      </c>
      <c r="U1682" s="5">
        <v>493.00326538085898</v>
      </c>
      <c r="V1682" s="5">
        <v>468.51898193359301</v>
      </c>
      <c r="W1682" s="5">
        <v>444.90533447265602</v>
      </c>
      <c r="X1682" s="5">
        <v>415.25027465820301</v>
      </c>
      <c r="Y1682" s="5">
        <v>442.89153035481741</v>
      </c>
      <c r="Z1682" s="5">
        <v>378.92587280273398</v>
      </c>
      <c r="AA1682" s="5">
        <v>396.124420166015</v>
      </c>
      <c r="AB1682" s="5">
        <v>393.07369995117102</v>
      </c>
      <c r="AC1682" s="5">
        <v>389.37466430664</v>
      </c>
      <c r="AD1682" s="5">
        <v>413.79208374023398</v>
      </c>
      <c r="AE1682" s="5">
        <v>395.09542846679602</v>
      </c>
      <c r="AF1682" s="5">
        <v>373.37762451171801</v>
      </c>
      <c r="AG1682" s="5">
        <v>394.08837890624932</v>
      </c>
      <c r="AH1682" s="5">
        <v>341.44650268554602</v>
      </c>
      <c r="AI1682" s="5">
        <v>371.99081420898398</v>
      </c>
      <c r="AJ1682" s="5">
        <v>381.28793334960898</v>
      </c>
      <c r="AK1682" s="5">
        <v>364.90841674804636</v>
      </c>
      <c r="AL1682" s="5">
        <v>804.51452636718705</v>
      </c>
      <c r="AM1682" s="5">
        <v>846.00427246093705</v>
      </c>
      <c r="AN1682" s="5">
        <v>837.78582763671795</v>
      </c>
      <c r="AO1682" s="5">
        <v>829.43487548828068</v>
      </c>
      <c r="AP1682" s="5">
        <v>465.29638671875</v>
      </c>
      <c r="AQ1682" s="5">
        <v>453.89031982421801</v>
      </c>
      <c r="AR1682" s="5">
        <v>479.20816040039</v>
      </c>
      <c r="AS1682" s="5">
        <v>466.13162231445267</v>
      </c>
      <c r="AT1682" s="5">
        <v>477.86431884765602</v>
      </c>
      <c r="AU1682" s="5">
        <v>513.74420166015602</v>
      </c>
      <c r="AV1682" s="5">
        <v>571.28546142578102</v>
      </c>
      <c r="AW1682" s="5">
        <v>520.96466064453102</v>
      </c>
      <c r="AX1682" s="5">
        <v>484.65530395507801</v>
      </c>
      <c r="AY1682" s="5">
        <v>410.86291503906199</v>
      </c>
      <c r="AZ1682" s="5">
        <v>426.05603027343699</v>
      </c>
      <c r="BA1682" s="5">
        <v>440.52474975585898</v>
      </c>
    </row>
    <row r="1683" spans="1:53" x14ac:dyDescent="0.2">
      <c r="A1683" s="1">
        <v>1680</v>
      </c>
      <c r="B1683" s="1" t="s">
        <v>6740</v>
      </c>
      <c r="C1683" s="1" t="s">
        <v>6741</v>
      </c>
      <c r="D1683" s="1" t="s">
        <v>6742</v>
      </c>
      <c r="E1683" s="1" t="s">
        <v>6743</v>
      </c>
      <c r="H1683" s="5">
        <v>72.519248962402301</v>
      </c>
      <c r="I1683" s="5">
        <v>72.519248962402301</v>
      </c>
      <c r="K1683" s="5">
        <v>208.21664428710901</v>
      </c>
      <c r="L1683" s="5">
        <v>139.29145812988199</v>
      </c>
      <c r="M1683" s="5">
        <v>173.7540512084955</v>
      </c>
      <c r="P1683" s="5">
        <v>121.235748291015</v>
      </c>
      <c r="Q1683" s="5">
        <v>121.235748291015</v>
      </c>
      <c r="W1683" s="5">
        <v>84.110183715820298</v>
      </c>
      <c r="X1683" s="5">
        <v>87.056755065917898</v>
      </c>
      <c r="Y1683" s="5">
        <v>85.583469390869098</v>
      </c>
      <c r="Z1683" s="5">
        <v>20.5584316253662</v>
      </c>
      <c r="AA1683" s="5">
        <v>29.601497650146399</v>
      </c>
      <c r="AB1683" s="5">
        <v>46.0482788085937</v>
      </c>
      <c r="AC1683" s="5">
        <v>32.069402694702099</v>
      </c>
      <c r="AF1683" s="5">
        <v>72.876350402832003</v>
      </c>
      <c r="AG1683" s="5">
        <v>72.876350402832003</v>
      </c>
      <c r="AI1683" s="5">
        <v>53.806541442871001</v>
      </c>
      <c r="AK1683" s="5">
        <v>53.806541442871001</v>
      </c>
      <c r="AM1683" s="5">
        <v>61.070842742919901</v>
      </c>
      <c r="AO1683" s="5">
        <v>61.070842742919901</v>
      </c>
      <c r="AX1683" s="5">
        <v>132.733627319335</v>
      </c>
      <c r="AY1683" s="5">
        <v>93.570266723632798</v>
      </c>
      <c r="AZ1683" s="5">
        <v>84.524795532226506</v>
      </c>
      <c r="BA1683" s="5">
        <v>103.60956319173143</v>
      </c>
    </row>
    <row r="1684" spans="1:53" x14ac:dyDescent="0.2">
      <c r="A1684" s="1">
        <v>1681</v>
      </c>
      <c r="B1684" s="1" t="s">
        <v>6744</v>
      </c>
      <c r="C1684" s="1" t="s">
        <v>6745</v>
      </c>
      <c r="D1684" s="1" t="s">
        <v>6746</v>
      </c>
      <c r="E1684" s="1" t="s">
        <v>6747</v>
      </c>
      <c r="F1684" s="5">
        <v>70.593521118164006</v>
      </c>
      <c r="G1684" s="5">
        <v>71.059265136718693</v>
      </c>
      <c r="H1684" s="5">
        <v>64.337211608886705</v>
      </c>
      <c r="I1684" s="5">
        <v>68.663332621256473</v>
      </c>
      <c r="J1684" s="5">
        <v>88.601020812988196</v>
      </c>
      <c r="K1684" s="5">
        <v>79.372932434082003</v>
      </c>
      <c r="L1684" s="5">
        <v>78.276390075683594</v>
      </c>
      <c r="M1684" s="5">
        <v>82.083447774251269</v>
      </c>
      <c r="N1684" s="5">
        <v>63.862850189208899</v>
      </c>
      <c r="O1684" s="5">
        <v>83.217514038085895</v>
      </c>
      <c r="P1684" s="5">
        <v>68.899864196777301</v>
      </c>
      <c r="Q1684" s="5">
        <v>71.993409474690694</v>
      </c>
      <c r="R1684" s="5">
        <v>66.816864013671804</v>
      </c>
      <c r="S1684" s="5">
        <v>61.230789184570298</v>
      </c>
      <c r="T1684" s="5">
        <v>58.330638885497997</v>
      </c>
      <c r="U1684" s="5">
        <v>62.1260973612467</v>
      </c>
      <c r="V1684" s="5">
        <v>72.360939025878906</v>
      </c>
      <c r="W1684" s="5">
        <v>71.146537780761705</v>
      </c>
      <c r="X1684" s="5">
        <v>73.303810119628906</v>
      </c>
      <c r="Y1684" s="5">
        <v>72.270428975423172</v>
      </c>
      <c r="Z1684" s="5">
        <v>133.29080200195301</v>
      </c>
      <c r="AA1684" s="5">
        <v>120.097038269042</v>
      </c>
      <c r="AB1684" s="5">
        <v>118.101745605468</v>
      </c>
      <c r="AC1684" s="5">
        <v>123.82986195882101</v>
      </c>
      <c r="AD1684" s="5">
        <v>55.796337127685497</v>
      </c>
      <c r="AE1684" s="5">
        <v>51.1744575500488</v>
      </c>
      <c r="AF1684" s="5">
        <v>46.126033782958899</v>
      </c>
      <c r="AG1684" s="5">
        <v>51.032276153564396</v>
      </c>
      <c r="AH1684" s="5">
        <v>62.283073425292898</v>
      </c>
      <c r="AI1684" s="5">
        <v>61.67183303833</v>
      </c>
      <c r="AJ1684" s="5">
        <v>57.186569213867102</v>
      </c>
      <c r="AK1684" s="5">
        <v>60.380491892496671</v>
      </c>
      <c r="AL1684" s="5">
        <v>55.995189666747997</v>
      </c>
      <c r="AM1684" s="5">
        <v>65.937431335449205</v>
      </c>
      <c r="AN1684" s="5">
        <v>53.332618713378899</v>
      </c>
      <c r="AO1684" s="5">
        <v>58.421746571858705</v>
      </c>
      <c r="AP1684" s="5">
        <v>53.5383911132812</v>
      </c>
      <c r="AQ1684" s="5">
        <v>62.638034820556598</v>
      </c>
      <c r="AR1684" s="5">
        <v>64.869155883789006</v>
      </c>
      <c r="AS1684" s="5">
        <v>60.34852727254227</v>
      </c>
      <c r="AT1684" s="5">
        <v>60.473739624023402</v>
      </c>
      <c r="AU1684" s="5">
        <v>64.162666320800696</v>
      </c>
      <c r="AV1684" s="5">
        <v>58.308544158935497</v>
      </c>
      <c r="AW1684" s="5">
        <v>60.981650034586529</v>
      </c>
      <c r="AX1684" s="5">
        <v>66.824234008789006</v>
      </c>
      <c r="AY1684" s="5">
        <v>82.798347473144503</v>
      </c>
      <c r="AZ1684" s="5">
        <v>81.174751281738196</v>
      </c>
      <c r="BA1684" s="5">
        <v>76.93244425455724</v>
      </c>
    </row>
    <row r="1685" spans="1:53" x14ac:dyDescent="0.2">
      <c r="A1685" s="1">
        <v>1682</v>
      </c>
      <c r="B1685" s="1" t="s">
        <v>6748</v>
      </c>
      <c r="C1685" s="1" t="s">
        <v>6749</v>
      </c>
      <c r="D1685" s="1" t="s">
        <v>6750</v>
      </c>
      <c r="E1685" s="1" t="s">
        <v>6751</v>
      </c>
      <c r="F1685" s="5">
        <v>125.34233856201099</v>
      </c>
      <c r="G1685" s="5">
        <v>119.47092437744099</v>
      </c>
      <c r="H1685" s="5">
        <v>124.192810058593</v>
      </c>
      <c r="I1685" s="5">
        <v>123.00202433268167</v>
      </c>
      <c r="J1685" s="5">
        <v>152.74690246582</v>
      </c>
      <c r="K1685" s="5">
        <v>105.146095275878</v>
      </c>
      <c r="L1685" s="5">
        <v>93.258750915527301</v>
      </c>
      <c r="M1685" s="5">
        <v>117.05058288574175</v>
      </c>
      <c r="N1685" s="5">
        <v>185.33364868164</v>
      </c>
      <c r="O1685" s="5">
        <v>166.72412109375</v>
      </c>
      <c r="P1685" s="5">
        <v>183.17591857910099</v>
      </c>
      <c r="Q1685" s="5">
        <v>178.41122945149701</v>
      </c>
      <c r="R1685" s="5">
        <v>81.153846740722599</v>
      </c>
      <c r="S1685" s="5">
        <v>107.144889831542</v>
      </c>
      <c r="T1685" s="5">
        <v>109.24721527099599</v>
      </c>
      <c r="U1685" s="5">
        <v>99.181983947753523</v>
      </c>
      <c r="V1685" s="5">
        <v>164.74089050292901</v>
      </c>
      <c r="W1685" s="5">
        <v>131.07196044921801</v>
      </c>
      <c r="X1685" s="5">
        <v>137.24530029296801</v>
      </c>
      <c r="Y1685" s="5">
        <v>144.35271708170501</v>
      </c>
      <c r="Z1685" s="5">
        <v>117.95059967041</v>
      </c>
      <c r="AA1685" s="5">
        <v>124.212341308593</v>
      </c>
      <c r="AB1685" s="5">
        <v>138.62568664550699</v>
      </c>
      <c r="AC1685" s="5">
        <v>126.92954254150334</v>
      </c>
      <c r="AD1685" s="5">
        <v>138.92761230468699</v>
      </c>
      <c r="AE1685" s="5">
        <v>161.82684326171801</v>
      </c>
      <c r="AF1685" s="5">
        <v>133.82113647460901</v>
      </c>
      <c r="AG1685" s="5">
        <v>144.85853068033802</v>
      </c>
      <c r="AH1685" s="5">
        <v>121.29541778564401</v>
      </c>
      <c r="AI1685" s="5">
        <v>110.55630493164</v>
      </c>
      <c r="AJ1685" s="5">
        <v>134.73181152343699</v>
      </c>
      <c r="AK1685" s="5">
        <v>122.19451141357366</v>
      </c>
      <c r="AL1685" s="5">
        <v>121.640823364257</v>
      </c>
      <c r="AM1685" s="5">
        <v>97.062294006347599</v>
      </c>
      <c r="AN1685" s="5">
        <v>126.56819152832</v>
      </c>
      <c r="AO1685" s="5">
        <v>115.09043629964155</v>
      </c>
      <c r="AP1685" s="5">
        <v>117.75014495849599</v>
      </c>
      <c r="AQ1685" s="5">
        <v>132.74311828613199</v>
      </c>
      <c r="AR1685" s="5">
        <v>131.99180603027301</v>
      </c>
      <c r="AS1685" s="5">
        <v>127.49502309163366</v>
      </c>
      <c r="AT1685" s="5">
        <v>189.76255798339801</v>
      </c>
      <c r="AU1685" s="5">
        <v>168.76722717285099</v>
      </c>
      <c r="AV1685" s="5">
        <v>189.91645812988199</v>
      </c>
      <c r="AW1685" s="5">
        <v>182.81541442871034</v>
      </c>
      <c r="AX1685" s="5">
        <v>181.38691711425699</v>
      </c>
      <c r="AY1685" s="5">
        <v>147.18650817871</v>
      </c>
      <c r="AZ1685" s="5">
        <v>126.03826141357401</v>
      </c>
      <c r="BA1685" s="5">
        <v>151.53722890218032</v>
      </c>
    </row>
    <row r="1686" spans="1:53" x14ac:dyDescent="0.2">
      <c r="A1686" s="1">
        <v>1683</v>
      </c>
      <c r="B1686" s="1" t="s">
        <v>6752</v>
      </c>
      <c r="C1686" s="1" t="s">
        <v>6753</v>
      </c>
      <c r="D1686" s="1" t="s">
        <v>6754</v>
      </c>
      <c r="E1686" s="1" t="s">
        <v>6755</v>
      </c>
      <c r="F1686" s="5">
        <v>1878.01611328125</v>
      </c>
      <c r="G1686" s="5">
        <v>1944.77282714843</v>
      </c>
      <c r="H1686" s="5">
        <v>1919.62426757812</v>
      </c>
      <c r="I1686" s="5">
        <v>1914.1377360025999</v>
      </c>
      <c r="J1686" s="5">
        <v>1857.79968261718</v>
      </c>
      <c r="K1686" s="5">
        <v>1837.74963378906</v>
      </c>
      <c r="L1686" s="5">
        <v>1791.40344238281</v>
      </c>
      <c r="M1686" s="5">
        <v>1828.9842529296832</v>
      </c>
      <c r="N1686" s="5">
        <v>5009.94189453125</v>
      </c>
      <c r="O1686" s="5">
        <v>5122.05908203125</v>
      </c>
      <c r="P1686" s="5">
        <v>5082.92138671875</v>
      </c>
      <c r="Q1686" s="5">
        <v>5071.640787760417</v>
      </c>
      <c r="R1686" s="5">
        <v>2821.76684570312</v>
      </c>
      <c r="S1686" s="5">
        <v>2772.05322265625</v>
      </c>
      <c r="T1686" s="5">
        <v>2782.79223632812</v>
      </c>
      <c r="U1686" s="5">
        <v>2792.2041015624964</v>
      </c>
      <c r="V1686" s="5">
        <v>1820.75073242187</v>
      </c>
      <c r="W1686" s="5">
        <v>1779.83508300781</v>
      </c>
      <c r="X1686" s="5">
        <v>1757.79638671875</v>
      </c>
      <c r="Y1686" s="5">
        <v>1786.1274007161435</v>
      </c>
      <c r="Z1686" s="5">
        <v>1877.69799804687</v>
      </c>
      <c r="AA1686" s="5">
        <v>1926.1513671875</v>
      </c>
      <c r="AB1686" s="5">
        <v>1910.81372070312</v>
      </c>
      <c r="AC1686" s="5">
        <v>1904.8876953124966</v>
      </c>
      <c r="AD1686" s="5">
        <v>2180.88232421875</v>
      </c>
      <c r="AE1686" s="5">
        <v>2184.66259765625</v>
      </c>
      <c r="AF1686" s="5">
        <v>2185.47241210937</v>
      </c>
      <c r="AG1686" s="5">
        <v>2183.6724446614567</v>
      </c>
      <c r="AH1686" s="5">
        <v>2275.09326171875</v>
      </c>
      <c r="AI1686" s="5">
        <v>2278.74487304687</v>
      </c>
      <c r="AJ1686" s="5">
        <v>2331.89453125</v>
      </c>
      <c r="AK1686" s="5">
        <v>2295.2442220052067</v>
      </c>
      <c r="AL1686" s="5">
        <v>5460.6064453125</v>
      </c>
      <c r="AM1686" s="5">
        <v>5554.32470703125</v>
      </c>
      <c r="AN1686" s="5">
        <v>5579.45849609375</v>
      </c>
      <c r="AO1686" s="5">
        <v>5531.463216145833</v>
      </c>
      <c r="AP1686" s="5">
        <v>2569.03686523437</v>
      </c>
      <c r="AQ1686" s="5">
        <v>2603.56176757812</v>
      </c>
      <c r="AR1686" s="5">
        <v>2571.9482421875</v>
      </c>
      <c r="AS1686" s="5">
        <v>2581.5156249999968</v>
      </c>
      <c r="AT1686" s="5">
        <v>2413.63623046875</v>
      </c>
      <c r="AU1686" s="5">
        <v>2400.72827148437</v>
      </c>
      <c r="AV1686" s="5">
        <v>2321.6748046875</v>
      </c>
      <c r="AW1686" s="5">
        <v>2378.6797688802067</v>
      </c>
      <c r="AX1686" s="5">
        <v>2343.15356445312</v>
      </c>
      <c r="AY1686" s="5">
        <v>2027.62683105468</v>
      </c>
      <c r="AZ1686" s="5">
        <v>2040.17004394531</v>
      </c>
      <c r="BA1686" s="5">
        <v>2136.983479817703</v>
      </c>
    </row>
    <row r="1687" spans="1:53" x14ac:dyDescent="0.2">
      <c r="A1687" s="1">
        <v>1684</v>
      </c>
      <c r="B1687" s="1" t="s">
        <v>6756</v>
      </c>
      <c r="C1687" s="1" t="s">
        <v>6757</v>
      </c>
      <c r="D1687" s="1" t="s">
        <v>6758</v>
      </c>
      <c r="E1687" s="1" t="s">
        <v>6759</v>
      </c>
      <c r="F1687" s="5">
        <v>118.883666992187</v>
      </c>
      <c r="G1687" s="5">
        <v>119.97565460205</v>
      </c>
      <c r="H1687" s="5">
        <v>115.940528869628</v>
      </c>
      <c r="I1687" s="5">
        <v>118.26661682128834</v>
      </c>
      <c r="J1687" s="5">
        <v>128.58676147460901</v>
      </c>
      <c r="K1687" s="5">
        <v>107.753219604492</v>
      </c>
      <c r="L1687" s="5">
        <v>108.95362854003901</v>
      </c>
      <c r="M1687" s="5">
        <v>115.09786987304666</v>
      </c>
      <c r="N1687" s="5">
        <v>122.238311767578</v>
      </c>
      <c r="O1687" s="5">
        <v>132.3642578125</v>
      </c>
      <c r="P1687" s="5">
        <v>132.85481262207</v>
      </c>
      <c r="Q1687" s="5">
        <v>129.15246073404933</v>
      </c>
      <c r="R1687" s="5">
        <v>76.057533264160099</v>
      </c>
      <c r="S1687" s="5">
        <v>101.874145507812</v>
      </c>
      <c r="T1687" s="5">
        <v>116.901817321777</v>
      </c>
      <c r="U1687" s="5">
        <v>98.277832031249702</v>
      </c>
      <c r="V1687" s="5">
        <v>126.754096984863</v>
      </c>
      <c r="W1687" s="5">
        <v>110.928092956542</v>
      </c>
      <c r="X1687" s="5">
        <v>122.02491760253901</v>
      </c>
      <c r="Y1687" s="5">
        <v>119.90236918131467</v>
      </c>
      <c r="Z1687" s="5">
        <v>131.12310791015599</v>
      </c>
      <c r="AA1687" s="5">
        <v>117.762855529785</v>
      </c>
      <c r="AB1687" s="5">
        <v>115.93128967285099</v>
      </c>
      <c r="AC1687" s="5">
        <v>121.60575103759733</v>
      </c>
      <c r="AD1687" s="5">
        <v>110.32260131835901</v>
      </c>
      <c r="AE1687" s="5">
        <v>100.769203186035</v>
      </c>
      <c r="AF1687" s="5">
        <v>96.998268127441406</v>
      </c>
      <c r="AG1687" s="5">
        <v>102.69669087727847</v>
      </c>
      <c r="AH1687" s="5">
        <v>100.22193908691401</v>
      </c>
      <c r="AI1687" s="5">
        <v>110.972282409667</v>
      </c>
      <c r="AJ1687" s="5">
        <v>104.556755065917</v>
      </c>
      <c r="AK1687" s="5">
        <v>105.25032552083267</v>
      </c>
      <c r="AL1687" s="5">
        <v>101.07810211181599</v>
      </c>
      <c r="AM1687" s="5">
        <v>98.035217285156193</v>
      </c>
      <c r="AN1687" s="5">
        <v>102.827842712402</v>
      </c>
      <c r="AO1687" s="5">
        <v>100.64705403645807</v>
      </c>
      <c r="AP1687" s="5">
        <v>92.835533142089801</v>
      </c>
      <c r="AQ1687" s="5">
        <v>95.999427795410099</v>
      </c>
      <c r="AR1687" s="5">
        <v>87.598625183105398</v>
      </c>
      <c r="AS1687" s="5">
        <v>92.144528706868428</v>
      </c>
      <c r="AT1687" s="5">
        <v>145.54927062988199</v>
      </c>
      <c r="AU1687" s="5">
        <v>160.47492980957</v>
      </c>
      <c r="AV1687" s="5">
        <v>122.687980651855</v>
      </c>
      <c r="AW1687" s="5">
        <v>142.90406036376899</v>
      </c>
      <c r="AX1687" s="5">
        <v>100.726806640625</v>
      </c>
      <c r="AY1687" s="5">
        <v>88.169120788574205</v>
      </c>
      <c r="AZ1687" s="5">
        <v>95.167449951171804</v>
      </c>
      <c r="BA1687" s="5">
        <v>94.687792460123674</v>
      </c>
    </row>
    <row r="1688" spans="1:53" x14ac:dyDescent="0.2">
      <c r="A1688" s="1">
        <v>1685</v>
      </c>
      <c r="B1688" s="1" t="s">
        <v>6760</v>
      </c>
      <c r="C1688" s="1" t="s">
        <v>6761</v>
      </c>
      <c r="D1688" s="1" t="s">
        <v>6762</v>
      </c>
      <c r="E1688" s="1" t="s">
        <v>6763</v>
      </c>
      <c r="F1688" s="5">
        <v>343.554443359375</v>
      </c>
      <c r="G1688" s="5">
        <v>306.65875244140602</v>
      </c>
      <c r="H1688" s="5">
        <v>331.09197998046801</v>
      </c>
      <c r="I1688" s="5">
        <v>327.10172526041634</v>
      </c>
      <c r="J1688" s="5">
        <v>313.40072631835898</v>
      </c>
      <c r="K1688" s="5">
        <v>294.218505859375</v>
      </c>
      <c r="L1688" s="5">
        <v>315.429595947265</v>
      </c>
      <c r="M1688" s="5">
        <v>307.68294270833297</v>
      </c>
      <c r="N1688" s="5">
        <v>132.492263793945</v>
      </c>
      <c r="O1688" s="5">
        <v>128.61553955078099</v>
      </c>
      <c r="P1688" s="5">
        <v>135.35250854492099</v>
      </c>
      <c r="Q1688" s="5">
        <v>132.15343729654899</v>
      </c>
      <c r="R1688" s="5">
        <v>173.03988647460901</v>
      </c>
      <c r="S1688" s="5">
        <v>198.22866821289</v>
      </c>
      <c r="T1688" s="5">
        <v>198.97314453125</v>
      </c>
      <c r="U1688" s="5">
        <v>190.08056640624966</v>
      </c>
      <c r="V1688" s="5">
        <v>114.327980041503</v>
      </c>
      <c r="W1688" s="5">
        <v>97.027694702148395</v>
      </c>
      <c r="X1688" s="5">
        <v>99.917831420898395</v>
      </c>
      <c r="Y1688" s="5">
        <v>103.75783538818325</v>
      </c>
      <c r="Z1688" s="5">
        <v>181.05488586425699</v>
      </c>
      <c r="AA1688" s="5">
        <v>195.44514465332</v>
      </c>
      <c r="AB1688" s="5">
        <v>194.877349853515</v>
      </c>
      <c r="AC1688" s="5">
        <v>190.45912679036397</v>
      </c>
      <c r="AD1688" s="5">
        <v>49.811031341552699</v>
      </c>
      <c r="AE1688" s="5">
        <v>90.333282470703097</v>
      </c>
      <c r="AF1688" s="5">
        <v>64.451438903808594</v>
      </c>
      <c r="AG1688" s="5">
        <v>68.198584238688127</v>
      </c>
      <c r="AH1688" s="5">
        <v>81.584869384765597</v>
      </c>
      <c r="AI1688" s="5">
        <v>108.69538116455</v>
      </c>
      <c r="AJ1688" s="5">
        <v>76.592086791992102</v>
      </c>
      <c r="AK1688" s="5">
        <v>88.95744578043589</v>
      </c>
      <c r="AL1688" s="5">
        <v>118.457832336425</v>
      </c>
      <c r="AM1688" s="5">
        <v>90.594909667968693</v>
      </c>
      <c r="AN1688" s="5">
        <v>97.352371215820298</v>
      </c>
      <c r="AO1688" s="5">
        <v>102.13503774007133</v>
      </c>
      <c r="AP1688" s="5">
        <v>106.94228363037099</v>
      </c>
      <c r="AQ1688" s="5">
        <v>118.811157226562</v>
      </c>
      <c r="AR1688" s="5">
        <v>134.21157836914</v>
      </c>
      <c r="AS1688" s="5">
        <v>119.98833974202432</v>
      </c>
      <c r="AT1688" s="5">
        <v>99.746849060058594</v>
      </c>
      <c r="AU1688" s="5">
        <v>77.651062011718693</v>
      </c>
      <c r="AV1688" s="5">
        <v>93.770011901855398</v>
      </c>
      <c r="AW1688" s="5">
        <v>90.389307657877566</v>
      </c>
      <c r="AX1688" s="5">
        <v>130.54071044921801</v>
      </c>
      <c r="AY1688" s="5">
        <v>119.19937133789</v>
      </c>
      <c r="AZ1688" s="5">
        <v>108.19545745849599</v>
      </c>
      <c r="BA1688" s="5">
        <v>119.31184641520133</v>
      </c>
    </row>
    <row r="1689" spans="1:53" x14ac:dyDescent="0.2">
      <c r="A1689" s="1">
        <v>1686</v>
      </c>
      <c r="B1689" s="1" t="s">
        <v>6764</v>
      </c>
      <c r="C1689" s="1" t="s">
        <v>6765</v>
      </c>
      <c r="D1689" s="1" t="s">
        <v>6766</v>
      </c>
      <c r="E1689" s="1" t="s">
        <v>6767</v>
      </c>
      <c r="G1689" s="5">
        <v>172.70771789550699</v>
      </c>
      <c r="I1689" s="5">
        <v>172.70771789550699</v>
      </c>
      <c r="J1689" s="5">
        <v>189.56005859375</v>
      </c>
      <c r="K1689" s="5">
        <v>190.53195190429599</v>
      </c>
      <c r="L1689" s="5">
        <v>110.852745056152</v>
      </c>
      <c r="M1689" s="5">
        <v>163.64825185139932</v>
      </c>
      <c r="N1689" s="5">
        <v>136.20375061035099</v>
      </c>
      <c r="O1689" s="5">
        <v>145.44949340820301</v>
      </c>
      <c r="Q1689" s="5">
        <v>140.826622009277</v>
      </c>
      <c r="V1689" s="5">
        <v>167.42355346679599</v>
      </c>
      <c r="Y1689" s="5">
        <v>167.42355346679599</v>
      </c>
      <c r="Z1689" s="5">
        <v>189.18989562988199</v>
      </c>
      <c r="AA1689" s="5">
        <v>232.17126464843699</v>
      </c>
      <c r="AB1689" s="5">
        <v>217.01229858398401</v>
      </c>
      <c r="AC1689" s="5">
        <v>212.79115295410099</v>
      </c>
      <c r="AH1689" s="5">
        <v>194.13262939453099</v>
      </c>
      <c r="AK1689" s="5">
        <v>194.13262939453099</v>
      </c>
      <c r="AN1689" s="5">
        <v>166.96173095703099</v>
      </c>
      <c r="AO1689" s="5">
        <v>166.96173095703099</v>
      </c>
    </row>
    <row r="1690" spans="1:53" x14ac:dyDescent="0.2">
      <c r="A1690" s="1">
        <v>1687</v>
      </c>
      <c r="B1690" s="1" t="s">
        <v>6768</v>
      </c>
      <c r="C1690" s="1" t="s">
        <v>6769</v>
      </c>
      <c r="D1690" s="1" t="s">
        <v>6770</v>
      </c>
      <c r="E1690" s="1" t="s">
        <v>6771</v>
      </c>
      <c r="F1690" s="5">
        <v>74.831825256347599</v>
      </c>
      <c r="G1690" s="5">
        <v>122.76026153564401</v>
      </c>
      <c r="H1690" s="5">
        <v>83.556640625</v>
      </c>
      <c r="I1690" s="5">
        <v>93.716242472330535</v>
      </c>
      <c r="J1690" s="5">
        <v>63.227474212646399</v>
      </c>
      <c r="K1690" s="5">
        <v>51.474178314208899</v>
      </c>
      <c r="L1690" s="5">
        <v>77.485198974609304</v>
      </c>
      <c r="M1690" s="5">
        <v>64.062283833821539</v>
      </c>
      <c r="N1690" s="5">
        <v>74.987648010253906</v>
      </c>
      <c r="O1690" s="5">
        <v>54.969314575195298</v>
      </c>
      <c r="P1690" s="5">
        <v>81.084892272949205</v>
      </c>
      <c r="Q1690" s="5">
        <v>70.347284952799484</v>
      </c>
      <c r="R1690" s="5">
        <v>70.559844970703097</v>
      </c>
      <c r="T1690" s="5">
        <v>50.327938079833899</v>
      </c>
      <c r="U1690" s="5">
        <v>60.443891525268498</v>
      </c>
      <c r="V1690" s="5">
        <v>48.132041931152301</v>
      </c>
      <c r="W1690" s="5">
        <v>47.635604858398402</v>
      </c>
      <c r="X1690" s="5">
        <v>55.256587982177699</v>
      </c>
      <c r="Y1690" s="5">
        <v>50.341411590576136</v>
      </c>
      <c r="Z1690" s="5">
        <v>97.928245544433594</v>
      </c>
      <c r="AA1690" s="5">
        <v>82.162986755371094</v>
      </c>
      <c r="AB1690" s="5">
        <v>88.620620727539006</v>
      </c>
      <c r="AC1690" s="5">
        <v>89.570617675781236</v>
      </c>
      <c r="AD1690" s="5">
        <v>38.743011474609297</v>
      </c>
      <c r="AE1690" s="5">
        <v>33.743755340576101</v>
      </c>
      <c r="AF1690" s="5">
        <v>46.345745086669901</v>
      </c>
      <c r="AG1690" s="5">
        <v>39.610837300618435</v>
      </c>
      <c r="AH1690" s="5">
        <v>47.850650787353501</v>
      </c>
      <c r="AJ1690" s="5">
        <v>47.316421508788999</v>
      </c>
      <c r="AK1690" s="5">
        <v>47.583536148071246</v>
      </c>
      <c r="AL1690" s="5">
        <v>61.121353149413999</v>
      </c>
      <c r="AM1690" s="5">
        <v>46.541446685791001</v>
      </c>
      <c r="AN1690" s="5">
        <v>53.414188385009702</v>
      </c>
      <c r="AO1690" s="5">
        <v>53.692329406738232</v>
      </c>
      <c r="AP1690" s="5">
        <v>73.720619201660099</v>
      </c>
      <c r="AQ1690" s="5">
        <v>48.571434020996001</v>
      </c>
      <c r="AR1690" s="5">
        <v>57.226680755615199</v>
      </c>
      <c r="AS1690" s="5">
        <v>59.839577992757107</v>
      </c>
      <c r="AT1690" s="5">
        <v>44.463542938232401</v>
      </c>
      <c r="AW1690" s="5">
        <v>44.463542938232401</v>
      </c>
    </row>
    <row r="1691" spans="1:53" x14ac:dyDescent="0.2">
      <c r="A1691" s="1">
        <v>1688</v>
      </c>
      <c r="B1691" s="1" t="s">
        <v>6772</v>
      </c>
      <c r="C1691" s="1" t="s">
        <v>6773</v>
      </c>
      <c r="D1691" s="1" t="s">
        <v>6774</v>
      </c>
      <c r="E1691" s="1" t="s">
        <v>6775</v>
      </c>
      <c r="F1691" s="5">
        <v>306.62411499023398</v>
      </c>
      <c r="G1691" s="5">
        <v>392.57284545898398</v>
      </c>
      <c r="H1691" s="5">
        <v>321.61236572265602</v>
      </c>
      <c r="I1691" s="5">
        <v>340.26977539062466</v>
      </c>
      <c r="J1691" s="5">
        <v>371.382080078125</v>
      </c>
      <c r="K1691" s="5">
        <v>335.09298706054602</v>
      </c>
      <c r="L1691" s="5">
        <v>384.705474853515</v>
      </c>
      <c r="M1691" s="5">
        <v>363.72684733072862</v>
      </c>
      <c r="N1691" s="5">
        <v>960.80993652343705</v>
      </c>
      <c r="O1691" s="5">
        <v>853.97985839843705</v>
      </c>
      <c r="P1691" s="5">
        <v>845.33093261718705</v>
      </c>
      <c r="Q1691" s="5">
        <v>886.70690917968705</v>
      </c>
      <c r="R1691" s="5">
        <v>339.99206542968699</v>
      </c>
      <c r="S1691" s="5">
        <v>288.80285644531199</v>
      </c>
      <c r="T1691" s="5">
        <v>315.53167724609301</v>
      </c>
      <c r="U1691" s="5">
        <v>314.775533040364</v>
      </c>
      <c r="V1691" s="5">
        <v>303.55322265625</v>
      </c>
      <c r="W1691" s="5">
        <v>384.285888671875</v>
      </c>
      <c r="X1691" s="5">
        <v>334.474853515625</v>
      </c>
      <c r="Y1691" s="5">
        <v>340.77132161458331</v>
      </c>
      <c r="Z1691" s="5">
        <v>255.14114379882801</v>
      </c>
      <c r="AA1691" s="5">
        <v>284.76864624023398</v>
      </c>
      <c r="AB1691" s="5">
        <v>249.47326660156199</v>
      </c>
      <c r="AC1691" s="5">
        <v>263.12768554687472</v>
      </c>
      <c r="AD1691" s="5">
        <v>373.04788208007801</v>
      </c>
      <c r="AE1691" s="5">
        <v>353.21923828125</v>
      </c>
      <c r="AF1691" s="5">
        <v>412.27337646484301</v>
      </c>
      <c r="AG1691" s="5">
        <v>379.51349894205697</v>
      </c>
      <c r="AH1691" s="5">
        <v>350.25863647460898</v>
      </c>
      <c r="AI1691" s="5">
        <v>348.072174072265</v>
      </c>
      <c r="AJ1691" s="5">
        <v>283.01077270507801</v>
      </c>
      <c r="AK1691" s="5">
        <v>327.11386108398398</v>
      </c>
      <c r="AL1691" s="5">
        <v>631.42565917968705</v>
      </c>
      <c r="AM1691" s="5">
        <v>607.76239013671795</v>
      </c>
      <c r="AN1691" s="5">
        <v>648.19549560546795</v>
      </c>
      <c r="AO1691" s="5">
        <v>629.12784830729095</v>
      </c>
      <c r="AP1691" s="5">
        <v>273.22296142578102</v>
      </c>
      <c r="AQ1691" s="5">
        <v>249.19250488281199</v>
      </c>
      <c r="AR1691" s="5">
        <v>278.36993408203102</v>
      </c>
      <c r="AS1691" s="5">
        <v>266.92846679687472</v>
      </c>
      <c r="AX1691" s="5">
        <v>235.85606384277301</v>
      </c>
      <c r="AY1691" s="5">
        <v>281.24899291992102</v>
      </c>
      <c r="AZ1691" s="5">
        <v>323.58328247070301</v>
      </c>
      <c r="BA1691" s="5">
        <v>280.22944641113236</v>
      </c>
    </row>
    <row r="1692" spans="1:53" x14ac:dyDescent="0.2">
      <c r="A1692" s="1">
        <v>1689</v>
      </c>
      <c r="B1692" s="1" t="s">
        <v>6776</v>
      </c>
      <c r="C1692" s="1" t="s">
        <v>6777</v>
      </c>
      <c r="D1692" s="1" t="s">
        <v>6778</v>
      </c>
      <c r="E1692" s="1" t="s">
        <v>6779</v>
      </c>
      <c r="F1692" s="5">
        <v>1542.85583496093</v>
      </c>
      <c r="G1692" s="5">
        <v>1540.9296875</v>
      </c>
      <c r="H1692" s="5">
        <v>1587.20556640625</v>
      </c>
      <c r="I1692" s="5">
        <v>1556.9970296223935</v>
      </c>
      <c r="J1692" s="5">
        <v>1407.10546875</v>
      </c>
      <c r="K1692" s="5">
        <v>1348.68286132812</v>
      </c>
      <c r="L1692" s="5">
        <v>1429.0048828125</v>
      </c>
      <c r="M1692" s="5">
        <v>1394.9310709635399</v>
      </c>
      <c r="N1692" s="5">
        <v>6373.57568359375</v>
      </c>
      <c r="O1692" s="5">
        <v>6436.68212890625</v>
      </c>
      <c r="P1692" s="5">
        <v>6261.0810546875</v>
      </c>
      <c r="Q1692" s="5">
        <v>6357.112955729167</v>
      </c>
      <c r="R1692" s="5">
        <v>3360.41186523437</v>
      </c>
      <c r="S1692" s="5">
        <v>3357.16040039062</v>
      </c>
      <c r="T1692" s="5">
        <v>3276.09350585937</v>
      </c>
      <c r="U1692" s="5">
        <v>3331.22192382812</v>
      </c>
      <c r="V1692" s="5">
        <v>2173.62524414062</v>
      </c>
      <c r="W1692" s="5">
        <v>2220.529296875</v>
      </c>
      <c r="X1692" s="5">
        <v>2215.30126953125</v>
      </c>
      <c r="Y1692" s="5">
        <v>2203.1519368489567</v>
      </c>
      <c r="Z1692" s="5">
        <v>1882.56652832031</v>
      </c>
      <c r="AA1692" s="5">
        <v>1909.52270507812</v>
      </c>
      <c r="AB1692" s="5">
        <v>1901.22790527343</v>
      </c>
      <c r="AC1692" s="5">
        <v>1897.7723795572867</v>
      </c>
      <c r="AD1692" s="5">
        <v>1400.37292480468</v>
      </c>
      <c r="AE1692" s="5">
        <v>1429.04626464843</v>
      </c>
      <c r="AF1692" s="5">
        <v>1494.80639648437</v>
      </c>
      <c r="AG1692" s="5">
        <v>1441.4085286458267</v>
      </c>
      <c r="AH1692" s="5">
        <v>1503.80224609375</v>
      </c>
      <c r="AI1692" s="5">
        <v>1551.72290039062</v>
      </c>
      <c r="AJ1692" s="5">
        <v>1464.76403808593</v>
      </c>
      <c r="AK1692" s="5">
        <v>1506.7630615234332</v>
      </c>
      <c r="AL1692" s="5">
        <v>6168.19921875</v>
      </c>
      <c r="AM1692" s="5">
        <v>6041.3505859375</v>
      </c>
      <c r="AN1692" s="5">
        <v>6030.7978515625</v>
      </c>
      <c r="AO1692" s="5">
        <v>6080.115885416667</v>
      </c>
      <c r="AP1692" s="5">
        <v>2540.38549804687</v>
      </c>
      <c r="AQ1692" s="5">
        <v>2542.53881835937</v>
      </c>
      <c r="AR1692" s="5">
        <v>2573.048828125</v>
      </c>
      <c r="AS1692" s="5">
        <v>2551.9910481770798</v>
      </c>
      <c r="AT1692" s="5">
        <v>2674.7314453125</v>
      </c>
      <c r="AU1692" s="5">
        <v>2839.06079101562</v>
      </c>
      <c r="AV1692" s="5">
        <v>2948.23413085937</v>
      </c>
      <c r="AW1692" s="5">
        <v>2820.6754557291629</v>
      </c>
      <c r="AX1692" s="5">
        <v>2563.66430664062</v>
      </c>
      <c r="AY1692" s="5">
        <v>2687.6884765625</v>
      </c>
      <c r="AZ1692" s="5">
        <v>2668.43774414062</v>
      </c>
      <c r="BA1692" s="5">
        <v>2639.9301757812464</v>
      </c>
    </row>
    <row r="1693" spans="1:53" x14ac:dyDescent="0.2">
      <c r="A1693" s="1">
        <v>1690</v>
      </c>
      <c r="B1693" s="1" t="s">
        <v>6780</v>
      </c>
      <c r="C1693" s="1" t="s">
        <v>6781</v>
      </c>
      <c r="D1693" s="1" t="s">
        <v>6782</v>
      </c>
      <c r="E1693" s="1" t="s">
        <v>6783</v>
      </c>
      <c r="F1693" s="5">
        <v>531.901123046875</v>
      </c>
      <c r="G1693" s="5">
        <v>534.35845947265602</v>
      </c>
      <c r="H1693" s="5">
        <v>525.12237548828102</v>
      </c>
      <c r="I1693" s="5">
        <v>530.46065266927064</v>
      </c>
      <c r="J1693" s="5">
        <v>508.02410888671801</v>
      </c>
      <c r="K1693" s="5">
        <v>549.52508544921795</v>
      </c>
      <c r="L1693" s="5">
        <v>510.20950317382801</v>
      </c>
      <c r="M1693" s="5">
        <v>522.58623250325456</v>
      </c>
      <c r="N1693" s="5">
        <v>1609.11437988281</v>
      </c>
      <c r="O1693" s="5">
        <v>1693.00524902343</v>
      </c>
      <c r="P1693" s="5">
        <v>1622.970703125</v>
      </c>
      <c r="Q1693" s="5">
        <v>1641.6967773437466</v>
      </c>
      <c r="R1693" s="5">
        <v>925.0703125</v>
      </c>
      <c r="S1693" s="5">
        <v>944.97686767578102</v>
      </c>
      <c r="T1693" s="5">
        <v>927.17822265625</v>
      </c>
      <c r="U1693" s="5">
        <v>932.40846761067712</v>
      </c>
      <c r="V1693" s="5">
        <v>791.53338623046795</v>
      </c>
      <c r="W1693" s="5">
        <v>766.287353515625</v>
      </c>
      <c r="X1693" s="5">
        <v>738.07604980468705</v>
      </c>
      <c r="Y1693" s="5">
        <v>765.29892985025992</v>
      </c>
      <c r="Z1693" s="5">
        <v>549.15075683593705</v>
      </c>
      <c r="AA1693" s="5">
        <v>554.79144287109295</v>
      </c>
      <c r="AB1693" s="5">
        <v>512.54443359375</v>
      </c>
      <c r="AC1693" s="5">
        <v>538.82887776692667</v>
      </c>
      <c r="AD1693" s="5">
        <v>698.58703613281205</v>
      </c>
      <c r="AE1693" s="5">
        <v>701.28601074218705</v>
      </c>
      <c r="AF1693" s="5">
        <v>739.6728515625</v>
      </c>
      <c r="AG1693" s="5">
        <v>713.18196614583303</v>
      </c>
      <c r="AH1693" s="5">
        <v>669.71008300781205</v>
      </c>
      <c r="AI1693" s="5">
        <v>643.44842529296795</v>
      </c>
      <c r="AJ1693" s="5">
        <v>653.316162109375</v>
      </c>
      <c r="AK1693" s="5">
        <v>655.49155680338492</v>
      </c>
      <c r="AL1693" s="5">
        <v>1480.30859375</v>
      </c>
      <c r="AM1693" s="5">
        <v>1438.17407226562</v>
      </c>
      <c r="AN1693" s="5">
        <v>1434.01354980468</v>
      </c>
      <c r="AO1693" s="5">
        <v>1450.8320719400999</v>
      </c>
      <c r="AP1693" s="5">
        <v>830.51184082031205</v>
      </c>
      <c r="AQ1693" s="5">
        <v>837.06414794921795</v>
      </c>
      <c r="AR1693" s="5">
        <v>819.48138427734295</v>
      </c>
      <c r="AS1693" s="5">
        <v>829.01912434895758</v>
      </c>
      <c r="AT1693" s="5">
        <v>767.51306152343705</v>
      </c>
      <c r="AU1693" s="5">
        <v>759.3798828125</v>
      </c>
      <c r="AV1693" s="5">
        <v>780.37927246093705</v>
      </c>
      <c r="AW1693" s="5">
        <v>769.0907389322914</v>
      </c>
      <c r="AX1693" s="5">
        <v>609.62414550781205</v>
      </c>
      <c r="AY1693" s="5">
        <v>617.18756103515602</v>
      </c>
      <c r="AZ1693" s="5">
        <v>600.05480957031205</v>
      </c>
      <c r="BA1693" s="5">
        <v>608.95550537109341</v>
      </c>
    </row>
    <row r="1694" spans="1:53" x14ac:dyDescent="0.2">
      <c r="A1694" s="1">
        <v>1691</v>
      </c>
      <c r="B1694" s="1" t="s">
        <v>6784</v>
      </c>
      <c r="C1694" s="1" t="s">
        <v>6785</v>
      </c>
      <c r="D1694" s="1" t="s">
        <v>6786</v>
      </c>
      <c r="E1694" s="1" t="s">
        <v>6787</v>
      </c>
      <c r="J1694" s="5">
        <v>1.83730137348175</v>
      </c>
      <c r="M1694" s="5">
        <v>1.83730137348175</v>
      </c>
      <c r="P1694" s="5">
        <v>3.58355641365051</v>
      </c>
      <c r="Q1694" s="5">
        <v>3.58355641365051</v>
      </c>
      <c r="W1694" s="5">
        <v>3.6070425510406401</v>
      </c>
      <c r="Y1694" s="5">
        <v>3.6070425510406401</v>
      </c>
      <c r="AD1694" s="5">
        <v>6.9478721618652299</v>
      </c>
      <c r="AE1694" s="5">
        <v>9.9695873260497994</v>
      </c>
      <c r="AG1694" s="5">
        <v>8.4587297439575142</v>
      </c>
      <c r="AZ1694" s="5">
        <v>4.3034167289733798</v>
      </c>
      <c r="BA1694" s="5">
        <v>4.3034167289733798</v>
      </c>
    </row>
    <row r="1695" spans="1:53" x14ac:dyDescent="0.2">
      <c r="A1695" s="1">
        <v>1692</v>
      </c>
      <c r="B1695" s="1" t="s">
        <v>6788</v>
      </c>
      <c r="C1695" s="1" t="s">
        <v>6789</v>
      </c>
      <c r="D1695" s="1" t="s">
        <v>6790</v>
      </c>
      <c r="E1695" s="1" t="s">
        <v>6791</v>
      </c>
      <c r="F1695" s="5">
        <v>78.113273620605398</v>
      </c>
      <c r="G1695" s="5">
        <v>75.383888244628906</v>
      </c>
      <c r="H1695" s="5">
        <v>49.901866912841797</v>
      </c>
      <c r="I1695" s="5">
        <v>67.799676259358705</v>
      </c>
      <c r="J1695" s="5">
        <v>69.725212097167898</v>
      </c>
      <c r="K1695" s="5">
        <v>36.340572357177699</v>
      </c>
      <c r="L1695" s="5">
        <v>56.159923553466797</v>
      </c>
      <c r="M1695" s="5">
        <v>54.075236002604129</v>
      </c>
      <c r="N1695" s="5">
        <v>126.57756042480401</v>
      </c>
      <c r="O1695" s="5">
        <v>118.992874145507</v>
      </c>
      <c r="P1695" s="5">
        <v>104.889877319335</v>
      </c>
      <c r="Q1695" s="5">
        <v>116.82010396321535</v>
      </c>
      <c r="R1695" s="5">
        <v>80.946395874023395</v>
      </c>
      <c r="S1695" s="5">
        <v>85.987457275390597</v>
      </c>
      <c r="T1695" s="5">
        <v>93.311965942382798</v>
      </c>
      <c r="U1695" s="5">
        <v>86.748606363932268</v>
      </c>
      <c r="V1695" s="5">
        <v>122.04037475585901</v>
      </c>
      <c r="W1695" s="5">
        <v>120.82511901855401</v>
      </c>
      <c r="X1695" s="5">
        <v>122.887657165527</v>
      </c>
      <c r="Y1695" s="5">
        <v>121.91771697998001</v>
      </c>
      <c r="Z1695" s="5">
        <v>91.986358642578097</v>
      </c>
      <c r="AA1695" s="5">
        <v>92.467666625976506</v>
      </c>
      <c r="AB1695" s="5">
        <v>82.911605834960895</v>
      </c>
      <c r="AC1695" s="5">
        <v>89.121877034505175</v>
      </c>
      <c r="AD1695" s="5">
        <v>125.542182922363</v>
      </c>
      <c r="AE1695" s="5">
        <v>138.94972229003901</v>
      </c>
      <c r="AF1695" s="5">
        <v>122.027168273925</v>
      </c>
      <c r="AG1695" s="5">
        <v>128.83969116210901</v>
      </c>
      <c r="AH1695" s="5">
        <v>128.87657165527301</v>
      </c>
      <c r="AI1695" s="5">
        <v>144.21925354003901</v>
      </c>
      <c r="AJ1695" s="5">
        <v>133.671142578125</v>
      </c>
      <c r="AK1695" s="5">
        <v>135.58898925781236</v>
      </c>
      <c r="AL1695" s="5">
        <v>317.44427490234301</v>
      </c>
      <c r="AM1695" s="5">
        <v>312.31411743164</v>
      </c>
      <c r="AN1695" s="5">
        <v>297.85501098632801</v>
      </c>
      <c r="AO1695" s="5">
        <v>309.20446777343699</v>
      </c>
      <c r="AP1695" s="5">
        <v>64.761558532714801</v>
      </c>
      <c r="AQ1695" s="5">
        <v>62.140239715576101</v>
      </c>
      <c r="AR1695" s="5">
        <v>81.87158203125</v>
      </c>
      <c r="AS1695" s="5">
        <v>69.591126759846972</v>
      </c>
      <c r="AT1695" s="5">
        <v>54.925689697265597</v>
      </c>
      <c r="AU1695" s="5">
        <v>157.68389892578099</v>
      </c>
      <c r="AV1695" s="5">
        <v>177.92143249511699</v>
      </c>
      <c r="AW1695" s="5">
        <v>130.17700703938786</v>
      </c>
      <c r="AX1695" s="5">
        <v>87.851753234863196</v>
      </c>
      <c r="AY1695" s="5">
        <v>72.128929138183594</v>
      </c>
      <c r="AZ1695" s="5">
        <v>77.221092224121094</v>
      </c>
      <c r="BA1695" s="5">
        <v>79.067258199055956</v>
      </c>
    </row>
    <row r="1696" spans="1:53" x14ac:dyDescent="0.2">
      <c r="A1696" s="1">
        <v>1693</v>
      </c>
      <c r="B1696" s="1" t="s">
        <v>6792</v>
      </c>
      <c r="C1696" s="1" t="s">
        <v>6793</v>
      </c>
      <c r="D1696" s="1" t="s">
        <v>6794</v>
      </c>
      <c r="E1696" s="1" t="s">
        <v>6795</v>
      </c>
      <c r="F1696" s="5">
        <v>936.35284423828102</v>
      </c>
      <c r="G1696" s="5">
        <v>297.98828125</v>
      </c>
      <c r="H1696" s="5">
        <v>284.75247192382801</v>
      </c>
      <c r="I1696" s="5">
        <v>506.36453247070295</v>
      </c>
      <c r="K1696" s="5">
        <v>335.52175903320301</v>
      </c>
      <c r="L1696" s="5">
        <v>351.05392456054602</v>
      </c>
      <c r="M1696" s="5">
        <v>343.28784179687455</v>
      </c>
      <c r="N1696" s="5">
        <v>1052.19409179687</v>
      </c>
      <c r="O1696" s="5">
        <v>1094.02868652343</v>
      </c>
      <c r="P1696" s="5">
        <v>1110.84387207031</v>
      </c>
      <c r="Q1696" s="5">
        <v>1085.6888834635365</v>
      </c>
      <c r="R1696" s="5">
        <v>271.07473754882801</v>
      </c>
      <c r="S1696" s="5">
        <v>292.23239135742102</v>
      </c>
      <c r="T1696" s="5">
        <v>295.24081420898398</v>
      </c>
      <c r="U1696" s="5">
        <v>286.18264770507767</v>
      </c>
      <c r="V1696" s="5">
        <v>855.03045654296795</v>
      </c>
      <c r="W1696" s="5">
        <v>667.21038818359295</v>
      </c>
      <c r="X1696" s="5">
        <v>513.31439208984295</v>
      </c>
      <c r="Y1696" s="5">
        <v>678.5184122721347</v>
      </c>
      <c r="Z1696" s="5">
        <v>645.65716552734295</v>
      </c>
      <c r="AA1696" s="5">
        <v>988.345947265625</v>
      </c>
      <c r="AB1696" s="5">
        <v>647.18328857421795</v>
      </c>
      <c r="AC1696" s="5">
        <v>760.39546712239519</v>
      </c>
      <c r="AD1696" s="5">
        <v>700.49371337890602</v>
      </c>
      <c r="AE1696" s="5">
        <v>662.37750244140602</v>
      </c>
      <c r="AF1696" s="5">
        <v>643.382080078125</v>
      </c>
      <c r="AG1696" s="5">
        <v>668.75109863281239</v>
      </c>
      <c r="AL1696" s="5">
        <v>922.50573730468705</v>
      </c>
      <c r="AM1696" s="5">
        <v>910.9384765625</v>
      </c>
      <c r="AN1696" s="5">
        <v>853.16638183593705</v>
      </c>
      <c r="AO1696" s="5">
        <v>895.53686523437466</v>
      </c>
      <c r="AP1696" s="5">
        <v>729.39465332031205</v>
      </c>
      <c r="AQ1696" s="5">
        <v>586.94958496093705</v>
      </c>
      <c r="AR1696" s="5">
        <v>593.43170166015602</v>
      </c>
      <c r="AS1696" s="5">
        <v>636.59197998046841</v>
      </c>
      <c r="AV1696" s="5">
        <v>631.43005371093705</v>
      </c>
      <c r="AW1696" s="5">
        <v>631.43005371093705</v>
      </c>
      <c r="AZ1696" s="5">
        <v>650.802490234375</v>
      </c>
      <c r="BA1696" s="5">
        <v>650.802490234375</v>
      </c>
    </row>
    <row r="1697" spans="1:53" x14ac:dyDescent="0.2">
      <c r="A1697" s="1">
        <v>1694</v>
      </c>
      <c r="B1697" s="1" t="s">
        <v>6796</v>
      </c>
      <c r="C1697" s="1" t="s">
        <v>6797</v>
      </c>
      <c r="D1697" s="1" t="s">
        <v>6798</v>
      </c>
      <c r="E1697" s="1" t="s">
        <v>6799</v>
      </c>
      <c r="F1697" s="5">
        <v>289.19778442382801</v>
      </c>
      <c r="G1697" s="5">
        <v>296.69754028320301</v>
      </c>
      <c r="H1697" s="5">
        <v>298.35995483398398</v>
      </c>
      <c r="I1697" s="5">
        <v>294.75175984700496</v>
      </c>
      <c r="J1697" s="5">
        <v>289.41781616210898</v>
      </c>
      <c r="K1697" s="5">
        <v>303.97918701171801</v>
      </c>
      <c r="L1697" s="5">
        <v>297.428955078125</v>
      </c>
      <c r="M1697" s="5">
        <v>296.94198608398398</v>
      </c>
      <c r="N1697" s="5">
        <v>382.25827026367102</v>
      </c>
      <c r="O1697" s="5">
        <v>377.88317871093699</v>
      </c>
      <c r="P1697" s="5">
        <v>386.57156372070301</v>
      </c>
      <c r="Q1697" s="5">
        <v>382.23767089843705</v>
      </c>
      <c r="R1697" s="5">
        <v>351.60720825195301</v>
      </c>
      <c r="S1697" s="5">
        <v>337.09622192382801</v>
      </c>
      <c r="T1697" s="5">
        <v>330.63204956054602</v>
      </c>
      <c r="U1697" s="5">
        <v>339.77849324544235</v>
      </c>
      <c r="V1697" s="5">
        <v>328.07635498046801</v>
      </c>
      <c r="W1697" s="5">
        <v>323.00704956054602</v>
      </c>
      <c r="X1697" s="5">
        <v>313.766357421875</v>
      </c>
      <c r="Y1697" s="5">
        <v>321.61658732096299</v>
      </c>
      <c r="Z1697" s="5">
        <v>358.10363769531199</v>
      </c>
      <c r="AA1697" s="5">
        <v>374.20715332031199</v>
      </c>
      <c r="AB1697" s="5">
        <v>370.84527587890602</v>
      </c>
      <c r="AC1697" s="5">
        <v>367.7186889648433</v>
      </c>
      <c r="AD1697" s="5">
        <v>197.421630859375</v>
      </c>
      <c r="AE1697" s="5">
        <v>224.51139831542901</v>
      </c>
      <c r="AF1697" s="5">
        <v>238.09274291992099</v>
      </c>
      <c r="AG1697" s="5">
        <v>220.00859069824165</v>
      </c>
      <c r="AH1697" s="5">
        <v>197.43930053710901</v>
      </c>
      <c r="AI1697" s="5">
        <v>188.01710510253901</v>
      </c>
      <c r="AJ1697" s="5">
        <v>207.86485290527301</v>
      </c>
      <c r="AK1697" s="5">
        <v>197.773752848307</v>
      </c>
      <c r="AL1697" s="5">
        <v>349.961334228515</v>
      </c>
      <c r="AM1697" s="5">
        <v>344.84255981445301</v>
      </c>
      <c r="AN1697" s="5">
        <v>352.85824584960898</v>
      </c>
      <c r="AO1697" s="5">
        <v>349.22071329752566</v>
      </c>
      <c r="AP1697" s="5">
        <v>289.26751708984301</v>
      </c>
      <c r="AQ1697" s="5">
        <v>278.73132324218699</v>
      </c>
      <c r="AR1697" s="5">
        <v>284.13415527343699</v>
      </c>
      <c r="AS1697" s="5">
        <v>284.044331868489</v>
      </c>
      <c r="AT1697" s="5">
        <v>377.23126220703102</v>
      </c>
      <c r="AU1697" s="5">
        <v>365.52127075195301</v>
      </c>
      <c r="AV1697" s="5">
        <v>401.06411743164</v>
      </c>
      <c r="AW1697" s="5">
        <v>381.27221679687472</v>
      </c>
      <c r="AX1697" s="5">
        <v>309.06481933593699</v>
      </c>
      <c r="AY1697" s="5">
        <v>280.91653442382801</v>
      </c>
      <c r="AZ1697" s="5">
        <v>285.75408935546801</v>
      </c>
      <c r="BA1697" s="5">
        <v>291.91181437174436</v>
      </c>
    </row>
    <row r="1698" spans="1:53" x14ac:dyDescent="0.2">
      <c r="A1698" s="1">
        <v>1695</v>
      </c>
      <c r="B1698" s="1" t="s">
        <v>6800</v>
      </c>
      <c r="C1698" s="1" t="s">
        <v>6801</v>
      </c>
      <c r="D1698" s="1" t="s">
        <v>6802</v>
      </c>
      <c r="E1698" s="1" t="s">
        <v>6803</v>
      </c>
      <c r="F1698" s="5">
        <v>178.37431335449199</v>
      </c>
      <c r="G1698" s="5">
        <v>160.91549682617099</v>
      </c>
      <c r="H1698" s="5">
        <v>173.09988403320301</v>
      </c>
      <c r="I1698" s="5">
        <v>170.79656473795535</v>
      </c>
      <c r="J1698" s="5">
        <v>206.90126037597599</v>
      </c>
      <c r="K1698" s="5">
        <v>193.656814575195</v>
      </c>
      <c r="L1698" s="5">
        <v>206.20307922363199</v>
      </c>
      <c r="M1698" s="5">
        <v>202.25371805826765</v>
      </c>
      <c r="N1698" s="5">
        <v>184.67218017578099</v>
      </c>
      <c r="O1698" s="5">
        <v>175.99597167968699</v>
      </c>
      <c r="P1698" s="5">
        <v>180.26460266113199</v>
      </c>
      <c r="Q1698" s="5">
        <v>180.31091817219999</v>
      </c>
      <c r="R1698" s="5">
        <v>140.50236511230401</v>
      </c>
      <c r="S1698" s="5">
        <v>127.116287231445</v>
      </c>
      <c r="T1698" s="5">
        <v>154.41712951660099</v>
      </c>
      <c r="U1698" s="5">
        <v>140.67859395344999</v>
      </c>
      <c r="V1698" s="5">
        <v>127.439933776855</v>
      </c>
      <c r="W1698" s="5">
        <v>131.60931396484301</v>
      </c>
      <c r="X1698" s="5">
        <v>111.683883666992</v>
      </c>
      <c r="Y1698" s="5">
        <v>123.57771046956334</v>
      </c>
      <c r="Z1698" s="5">
        <v>187.16517639160099</v>
      </c>
      <c r="AA1698" s="5">
        <v>176.37098693847599</v>
      </c>
      <c r="AB1698" s="5">
        <v>190.30624389648401</v>
      </c>
      <c r="AC1698" s="5">
        <v>184.61413574218702</v>
      </c>
      <c r="AD1698" s="5">
        <v>141.17875671386699</v>
      </c>
      <c r="AE1698" s="5">
        <v>142.03042602539</v>
      </c>
      <c r="AF1698" s="5">
        <v>151.06117248535099</v>
      </c>
      <c r="AG1698" s="5">
        <v>144.75678507486933</v>
      </c>
      <c r="AH1698" s="5">
        <v>152.02087402343699</v>
      </c>
      <c r="AI1698" s="5">
        <v>150.02053833007801</v>
      </c>
      <c r="AJ1698" s="5">
        <v>169.42169189453099</v>
      </c>
      <c r="AK1698" s="5">
        <v>157.154368082682</v>
      </c>
      <c r="AL1698" s="5">
        <v>115.250228881835</v>
      </c>
      <c r="AM1698" s="5">
        <v>129.22236633300699</v>
      </c>
      <c r="AN1698" s="5">
        <v>125.22132873535099</v>
      </c>
      <c r="AO1698" s="5">
        <v>123.23130798339766</v>
      </c>
      <c r="AP1698" s="5">
        <v>121.51804351806599</v>
      </c>
      <c r="AQ1698" s="5">
        <v>123.17945098876901</v>
      </c>
      <c r="AR1698" s="5">
        <v>117.863899230957</v>
      </c>
      <c r="AS1698" s="5">
        <v>120.85379791259733</v>
      </c>
      <c r="AT1698" s="5">
        <v>160.5478515625</v>
      </c>
      <c r="AU1698" s="5">
        <v>159.368408203125</v>
      </c>
      <c r="AV1698" s="5">
        <v>132.974685668945</v>
      </c>
      <c r="AW1698" s="5">
        <v>150.96364847818998</v>
      </c>
      <c r="AX1698" s="5">
        <v>146.79981994628901</v>
      </c>
      <c r="AY1698" s="5">
        <v>114.869758605957</v>
      </c>
      <c r="AZ1698" s="5">
        <v>123.24488830566401</v>
      </c>
      <c r="BA1698" s="5">
        <v>128.30482228597</v>
      </c>
    </row>
    <row r="1699" spans="1:53" x14ac:dyDescent="0.2">
      <c r="A1699" s="1">
        <v>1696</v>
      </c>
      <c r="B1699" s="1" t="s">
        <v>6804</v>
      </c>
      <c r="C1699" s="1" t="s">
        <v>6805</v>
      </c>
      <c r="D1699" s="1" t="s">
        <v>6806</v>
      </c>
      <c r="E1699" s="1" t="s">
        <v>6807</v>
      </c>
      <c r="F1699" s="5">
        <v>1132.50268554687</v>
      </c>
      <c r="G1699" s="5">
        <v>1123.78942871093</v>
      </c>
      <c r="H1699" s="5">
        <v>1104.466796875</v>
      </c>
      <c r="I1699" s="5">
        <v>1120.2529703775999</v>
      </c>
      <c r="J1699" s="5">
        <v>1183.59545898437</v>
      </c>
      <c r="K1699" s="5">
        <v>1046.73999023437</v>
      </c>
      <c r="L1699" s="5">
        <v>1034.14904785156</v>
      </c>
      <c r="M1699" s="5">
        <v>1088.1614990234332</v>
      </c>
      <c r="N1699" s="5">
        <v>3071.28247070312</v>
      </c>
      <c r="O1699" s="5">
        <v>3198.673828125</v>
      </c>
      <c r="P1699" s="5">
        <v>3197.75659179687</v>
      </c>
      <c r="Q1699" s="5">
        <v>3155.9042968749964</v>
      </c>
      <c r="R1699" s="5">
        <v>944.67596435546795</v>
      </c>
      <c r="S1699" s="5">
        <v>968.51190185546795</v>
      </c>
      <c r="T1699" s="5">
        <v>979.41156005859295</v>
      </c>
      <c r="U1699" s="5">
        <v>964.1998087565097</v>
      </c>
      <c r="V1699" s="5">
        <v>687.17541503906205</v>
      </c>
      <c r="W1699" s="5">
        <v>676.03564453125</v>
      </c>
      <c r="X1699" s="5">
        <v>677.30267333984295</v>
      </c>
      <c r="Y1699" s="5">
        <v>680.17124430338492</v>
      </c>
      <c r="Z1699" s="5">
        <v>894.42913818359295</v>
      </c>
      <c r="AA1699" s="5">
        <v>956.14678955078102</v>
      </c>
      <c r="AB1699" s="5">
        <v>957.088623046875</v>
      </c>
      <c r="AC1699" s="5">
        <v>935.88818359374966</v>
      </c>
      <c r="AD1699" s="5">
        <v>766.29022216796795</v>
      </c>
      <c r="AE1699" s="5">
        <v>753.12536621093705</v>
      </c>
      <c r="AF1699" s="5">
        <v>794.40966796875</v>
      </c>
      <c r="AG1699" s="5">
        <v>771.2750854492183</v>
      </c>
      <c r="AH1699" s="5">
        <v>701.61218261718705</v>
      </c>
      <c r="AI1699" s="5">
        <v>717.637939453125</v>
      </c>
      <c r="AJ1699" s="5">
        <v>753.61175537109295</v>
      </c>
      <c r="AK1699" s="5">
        <v>724.2872924804683</v>
      </c>
      <c r="AL1699" s="5">
        <v>764.988037109375</v>
      </c>
      <c r="AM1699" s="5">
        <v>760.33984375</v>
      </c>
      <c r="AN1699" s="5">
        <v>796.74493408203102</v>
      </c>
      <c r="AO1699" s="5">
        <v>774.02427164713538</v>
      </c>
      <c r="AP1699" s="5">
        <v>593.421630859375</v>
      </c>
      <c r="AQ1699" s="5">
        <v>605.94403076171795</v>
      </c>
      <c r="AR1699" s="5">
        <v>604.59759521484295</v>
      </c>
      <c r="AS1699" s="5">
        <v>601.32108561197856</v>
      </c>
      <c r="AT1699" s="5">
        <v>361.13394165039</v>
      </c>
      <c r="AU1699" s="5">
        <v>369.50796508789</v>
      </c>
      <c r="AV1699" s="5">
        <v>488.84710693359301</v>
      </c>
      <c r="AW1699" s="5">
        <v>406.49633789062432</v>
      </c>
      <c r="AX1699" s="5">
        <v>491.53228759765602</v>
      </c>
      <c r="AY1699" s="5">
        <v>507.60940551757801</v>
      </c>
      <c r="AZ1699" s="5">
        <v>500.24560546875</v>
      </c>
      <c r="BA1699" s="5">
        <v>499.79576619466133</v>
      </c>
    </row>
    <row r="1700" spans="1:53" x14ac:dyDescent="0.2">
      <c r="A1700" s="1">
        <v>1697</v>
      </c>
      <c r="B1700" s="1" t="s">
        <v>6808</v>
      </c>
      <c r="C1700" s="1" t="s">
        <v>6809</v>
      </c>
      <c r="D1700" s="1" t="s">
        <v>6810</v>
      </c>
      <c r="E1700" s="1" t="s">
        <v>6811</v>
      </c>
      <c r="L1700" s="5">
        <v>36.170070648193303</v>
      </c>
      <c r="M1700" s="5">
        <v>36.170070648193303</v>
      </c>
      <c r="R1700" s="5">
        <v>49.736385345458899</v>
      </c>
      <c r="S1700" s="5">
        <v>42.862930297851499</v>
      </c>
      <c r="U1700" s="5">
        <v>46.299657821655202</v>
      </c>
      <c r="AD1700" s="5">
        <v>49.225341796875</v>
      </c>
      <c r="AE1700" s="5">
        <v>61.197811126708899</v>
      </c>
      <c r="AF1700" s="5">
        <v>87.114311218261705</v>
      </c>
      <c r="AG1700" s="5">
        <v>65.845821380615192</v>
      </c>
      <c r="AH1700" s="5">
        <v>99.605148315429602</v>
      </c>
      <c r="AI1700" s="5">
        <v>85.980995178222599</v>
      </c>
      <c r="AJ1700" s="5">
        <v>90.258453369140597</v>
      </c>
      <c r="AK1700" s="5">
        <v>91.948198954264271</v>
      </c>
      <c r="AM1700" s="5">
        <v>54.829345703125</v>
      </c>
      <c r="AN1700" s="5">
        <v>56.110134124755803</v>
      </c>
      <c r="AO1700" s="5">
        <v>55.469739913940401</v>
      </c>
      <c r="AP1700" s="5">
        <v>57.023426055908203</v>
      </c>
      <c r="AQ1700" s="5">
        <v>66.641738891601506</v>
      </c>
      <c r="AR1700" s="5">
        <v>43.369064331054602</v>
      </c>
      <c r="AS1700" s="5">
        <v>55.678076426188106</v>
      </c>
      <c r="AT1700" s="5">
        <v>75.792404174804602</v>
      </c>
      <c r="AU1700" s="5">
        <v>32.327152252197202</v>
      </c>
      <c r="AW1700" s="5">
        <v>54.059778213500906</v>
      </c>
      <c r="AZ1700" s="5">
        <v>59.319023132324197</v>
      </c>
      <c r="BA1700" s="5">
        <v>59.319023132324197</v>
      </c>
    </row>
    <row r="1701" spans="1:53" x14ac:dyDescent="0.2">
      <c r="A1701" s="1">
        <v>1698</v>
      </c>
      <c r="B1701" s="1" t="s">
        <v>6812</v>
      </c>
      <c r="C1701" s="1" t="s">
        <v>6813</v>
      </c>
      <c r="D1701" s="1" t="s">
        <v>6814</v>
      </c>
      <c r="E1701" s="1" t="s">
        <v>6815</v>
      </c>
      <c r="F1701" s="5">
        <v>104.6343460083</v>
      </c>
      <c r="G1701" s="5">
        <v>53.539669036865199</v>
      </c>
      <c r="I1701" s="5">
        <v>79.087007522582596</v>
      </c>
      <c r="S1701" s="5">
        <v>58.484653472900298</v>
      </c>
      <c r="U1701" s="5">
        <v>58.484653472900298</v>
      </c>
      <c r="V1701" s="5">
        <v>100.59326934814401</v>
      </c>
      <c r="W1701" s="5">
        <v>97.193855285644503</v>
      </c>
      <c r="Y1701" s="5">
        <v>98.893562316894247</v>
      </c>
      <c r="AA1701" s="5">
        <v>55.084136962890597</v>
      </c>
      <c r="AC1701" s="5">
        <v>55.084136962890597</v>
      </c>
      <c r="AI1701" s="5">
        <v>57.676525115966797</v>
      </c>
      <c r="AJ1701" s="5">
        <v>55.795848846435497</v>
      </c>
      <c r="AK1701" s="5">
        <v>56.736186981201143</v>
      </c>
      <c r="AM1701" s="5">
        <v>48.322811126708899</v>
      </c>
      <c r="AO1701" s="5">
        <v>48.322811126708899</v>
      </c>
      <c r="AQ1701" s="5">
        <v>69.515617370605398</v>
      </c>
      <c r="AR1701" s="5">
        <v>88.577301025390597</v>
      </c>
      <c r="AS1701" s="5">
        <v>79.04645919799799</v>
      </c>
      <c r="AT1701" s="5">
        <v>136.89877319335901</v>
      </c>
      <c r="AV1701" s="5">
        <v>166.32164001464801</v>
      </c>
      <c r="AW1701" s="5">
        <v>151.61020660400351</v>
      </c>
      <c r="AY1701" s="5">
        <v>63.044624328613203</v>
      </c>
      <c r="AZ1701" s="5">
        <v>61.648208618163999</v>
      </c>
      <c r="BA1701" s="5">
        <v>62.346416473388601</v>
      </c>
    </row>
    <row r="1702" spans="1:53" x14ac:dyDescent="0.2">
      <c r="A1702" s="1">
        <v>1699</v>
      </c>
      <c r="B1702" s="1" t="s">
        <v>6816</v>
      </c>
      <c r="C1702" s="1" t="s">
        <v>6817</v>
      </c>
      <c r="D1702" s="1" t="s">
        <v>6818</v>
      </c>
      <c r="E1702" s="1" t="s">
        <v>6819</v>
      </c>
      <c r="F1702" s="5">
        <v>1936.33081054687</v>
      </c>
      <c r="G1702" s="5">
        <v>1748.8486328125</v>
      </c>
      <c r="H1702" s="5">
        <v>1892.4306640625</v>
      </c>
      <c r="I1702" s="5">
        <v>1859.2033691406232</v>
      </c>
      <c r="J1702" s="5">
        <v>2162.81494140625</v>
      </c>
      <c r="K1702" s="5">
        <v>2060.6044921875</v>
      </c>
      <c r="L1702" s="5">
        <v>2239.17822265625</v>
      </c>
      <c r="M1702" s="5">
        <v>2154.19921875</v>
      </c>
      <c r="N1702" s="5">
        <v>1978.02136230468</v>
      </c>
      <c r="O1702" s="5">
        <v>2171.94677734375</v>
      </c>
      <c r="P1702" s="5">
        <v>2169.49731445312</v>
      </c>
      <c r="Q1702" s="5">
        <v>2106.4884847005164</v>
      </c>
      <c r="R1702" s="5">
        <v>1401.80187988281</v>
      </c>
      <c r="S1702" s="5">
        <v>1280.38659667968</v>
      </c>
      <c r="T1702" s="5">
        <v>1361.87463378906</v>
      </c>
      <c r="U1702" s="5">
        <v>1348.0210367838499</v>
      </c>
      <c r="V1702" s="5">
        <v>1342.94189453125</v>
      </c>
      <c r="W1702" s="5">
        <v>1250.01342773437</v>
      </c>
      <c r="X1702" s="5">
        <v>1189.17175292968</v>
      </c>
      <c r="Y1702" s="5">
        <v>1260.7090250650999</v>
      </c>
      <c r="Z1702" s="5">
        <v>1908.0244140625</v>
      </c>
      <c r="AA1702" s="5">
        <v>1760.68823242187</v>
      </c>
      <c r="AB1702" s="5">
        <v>1839.63305664062</v>
      </c>
      <c r="AC1702" s="5">
        <v>1836.1152343749966</v>
      </c>
      <c r="AD1702" s="5">
        <v>2444.07836914062</v>
      </c>
      <c r="AE1702" s="5">
        <v>2515.45922851562</v>
      </c>
      <c r="AF1702" s="5">
        <v>2514.333984375</v>
      </c>
      <c r="AG1702" s="5">
        <v>2491.2905273437468</v>
      </c>
      <c r="AH1702" s="5">
        <v>1645.39538574218</v>
      </c>
      <c r="AI1702" s="5">
        <v>1692.78833007812</v>
      </c>
      <c r="AJ1702" s="5">
        <v>1741.5810546875</v>
      </c>
      <c r="AK1702" s="5">
        <v>1693.2549235025999</v>
      </c>
      <c r="AL1702" s="5">
        <v>1352.75769042968</v>
      </c>
      <c r="AM1702" s="5">
        <v>1327.79406738281</v>
      </c>
      <c r="AN1702" s="5">
        <v>1401.38525390625</v>
      </c>
      <c r="AO1702" s="5">
        <v>1360.6456705729133</v>
      </c>
      <c r="AP1702" s="5">
        <v>1423.85998535156</v>
      </c>
      <c r="AQ1702" s="5">
        <v>1461.58911132812</v>
      </c>
      <c r="AR1702" s="5">
        <v>1559.43505859375</v>
      </c>
      <c r="AS1702" s="5">
        <v>1481.62805175781</v>
      </c>
      <c r="AT1702" s="5">
        <v>459.58084106445301</v>
      </c>
      <c r="AU1702" s="5">
        <v>432.94317626953102</v>
      </c>
      <c r="AV1702" s="5">
        <v>447.82757568359301</v>
      </c>
      <c r="AW1702" s="5">
        <v>446.78386433919235</v>
      </c>
      <c r="AX1702" s="5">
        <v>756.85925292968705</v>
      </c>
      <c r="AY1702" s="5">
        <v>762.28552246093705</v>
      </c>
      <c r="AZ1702" s="5">
        <v>862.92376708984295</v>
      </c>
      <c r="BA1702" s="5">
        <v>794.02284749348894</v>
      </c>
    </row>
    <row r="1703" spans="1:53" x14ac:dyDescent="0.2">
      <c r="A1703" s="1">
        <v>1700</v>
      </c>
      <c r="B1703" s="1" t="s">
        <v>6820</v>
      </c>
      <c r="C1703" s="1" t="s">
        <v>6821</v>
      </c>
      <c r="D1703" s="1" t="s">
        <v>6822</v>
      </c>
      <c r="E1703" s="1" t="s">
        <v>6823</v>
      </c>
      <c r="F1703" s="5">
        <v>1363.52404785156</v>
      </c>
      <c r="G1703" s="5">
        <v>1266.97509765625</v>
      </c>
      <c r="H1703" s="5">
        <v>1328.58312988281</v>
      </c>
      <c r="I1703" s="5">
        <v>1319.6940917968732</v>
      </c>
      <c r="J1703" s="5">
        <v>1301.39440917968</v>
      </c>
      <c r="K1703" s="5">
        <v>1290.56384277343</v>
      </c>
      <c r="L1703" s="5">
        <v>1417.23010253906</v>
      </c>
      <c r="M1703" s="5">
        <v>1336.3961181640568</v>
      </c>
      <c r="N1703" s="5">
        <v>1300.26440429687</v>
      </c>
      <c r="O1703" s="5">
        <v>1418.55187988281</v>
      </c>
      <c r="P1703" s="5">
        <v>1523.56372070312</v>
      </c>
      <c r="Q1703" s="5">
        <v>1414.1266682942667</v>
      </c>
      <c r="R1703" s="5">
        <v>1459.16809082031</v>
      </c>
      <c r="S1703" s="5">
        <v>1328.97705078125</v>
      </c>
      <c r="T1703" s="5">
        <v>1561.59814453125</v>
      </c>
      <c r="U1703" s="5">
        <v>1449.9144287109366</v>
      </c>
      <c r="V1703" s="5">
        <v>1161.47912597656</v>
      </c>
      <c r="W1703" s="5">
        <v>1084.64465332031</v>
      </c>
      <c r="X1703" s="5">
        <v>1047.94799804687</v>
      </c>
      <c r="Y1703" s="5">
        <v>1098.0239257812466</v>
      </c>
      <c r="Z1703" s="5">
        <v>1205.17199707031</v>
      </c>
      <c r="AA1703" s="5">
        <v>1263.62976074218</v>
      </c>
      <c r="AB1703" s="5">
        <v>1292.197265625</v>
      </c>
      <c r="AC1703" s="5">
        <v>1253.6663411458301</v>
      </c>
      <c r="AD1703" s="5">
        <v>848.91571044921795</v>
      </c>
      <c r="AE1703" s="5">
        <v>884.437255859375</v>
      </c>
      <c r="AF1703" s="5">
        <v>1059.72912597656</v>
      </c>
      <c r="AG1703" s="5">
        <v>931.02736409505087</v>
      </c>
      <c r="AH1703" s="5">
        <v>1005.2564086914</v>
      </c>
      <c r="AI1703" s="5">
        <v>851.04602050781205</v>
      </c>
      <c r="AJ1703" s="5">
        <v>906.77825927734295</v>
      </c>
      <c r="AK1703" s="5">
        <v>921.02689615885163</v>
      </c>
      <c r="AL1703" s="5">
        <v>902.93865966796795</v>
      </c>
      <c r="AM1703" s="5">
        <v>834.20416259765602</v>
      </c>
      <c r="AN1703" s="5">
        <v>788.29351806640602</v>
      </c>
      <c r="AO1703" s="5">
        <v>841.81211344401015</v>
      </c>
      <c r="AP1703" s="5">
        <v>1146.42810058593</v>
      </c>
      <c r="AQ1703" s="5">
        <v>931.91748046875</v>
      </c>
      <c r="AR1703" s="5">
        <v>1116.84484863281</v>
      </c>
      <c r="AS1703" s="5">
        <v>1065.0634765624966</v>
      </c>
      <c r="AT1703" s="5">
        <v>1216.67700195312</v>
      </c>
      <c r="AU1703" s="5">
        <v>1174.21069335937</v>
      </c>
      <c r="AV1703" s="5">
        <v>1159.39636230468</v>
      </c>
      <c r="AW1703" s="5">
        <v>1183.4280192057233</v>
      </c>
      <c r="AX1703" s="5">
        <v>1202.99060058593</v>
      </c>
      <c r="AY1703" s="5">
        <v>1165.04309082031</v>
      </c>
      <c r="AZ1703" s="5">
        <v>1189.7646484375</v>
      </c>
      <c r="BA1703" s="5">
        <v>1185.9327799479133</v>
      </c>
    </row>
    <row r="1704" spans="1:53" x14ac:dyDescent="0.2">
      <c r="A1704" s="1">
        <v>1701</v>
      </c>
      <c r="B1704" s="1" t="s">
        <v>6824</v>
      </c>
      <c r="C1704" s="1" t="s">
        <v>6825</v>
      </c>
      <c r="D1704" s="1" t="s">
        <v>6826</v>
      </c>
      <c r="E1704" s="1" t="s">
        <v>6827</v>
      </c>
      <c r="F1704" s="5">
        <v>1048.56469726562</v>
      </c>
      <c r="G1704" s="5">
        <v>1116.82458496093</v>
      </c>
      <c r="H1704" s="5">
        <v>1108.27685546875</v>
      </c>
      <c r="I1704" s="5">
        <v>1091.2220458984332</v>
      </c>
      <c r="J1704" s="5">
        <v>1037.98071289062</v>
      </c>
      <c r="K1704" s="5">
        <v>1023.60784912109</v>
      </c>
      <c r="L1704" s="5">
        <v>1053.9794921875</v>
      </c>
      <c r="M1704" s="5">
        <v>1038.52268473307</v>
      </c>
      <c r="N1704" s="5">
        <v>717.70062255859295</v>
      </c>
      <c r="O1704" s="5">
        <v>731.010498046875</v>
      </c>
      <c r="P1704" s="5">
        <v>741.12152099609295</v>
      </c>
      <c r="Q1704" s="5">
        <v>729.94421386718693</v>
      </c>
      <c r="R1704" s="5">
        <v>962.73876953125</v>
      </c>
      <c r="S1704" s="5">
        <v>973.43304443359295</v>
      </c>
      <c r="T1704" s="5">
        <v>980.0224609375</v>
      </c>
      <c r="U1704" s="5">
        <v>972.06475830078091</v>
      </c>
      <c r="V1704" s="5">
        <v>905.98114013671795</v>
      </c>
      <c r="W1704" s="5">
        <v>886.66534423828102</v>
      </c>
      <c r="X1704" s="5">
        <v>914.25573730468705</v>
      </c>
      <c r="Y1704" s="5">
        <v>902.30074055989542</v>
      </c>
      <c r="Z1704" s="5">
        <v>815.58074951171795</v>
      </c>
      <c r="AA1704" s="5">
        <v>820.74688720703102</v>
      </c>
      <c r="AB1704" s="5">
        <v>777.723388671875</v>
      </c>
      <c r="AC1704" s="5">
        <v>804.68367513020803</v>
      </c>
      <c r="AD1704" s="5">
        <v>877.57659912109295</v>
      </c>
      <c r="AE1704" s="5">
        <v>888.305419921875</v>
      </c>
      <c r="AF1704" s="5">
        <v>885.381103515625</v>
      </c>
      <c r="AG1704" s="5">
        <v>883.75437418619765</v>
      </c>
      <c r="AH1704" s="5">
        <v>901.08435058593705</v>
      </c>
      <c r="AI1704" s="5">
        <v>949.2724609375</v>
      </c>
      <c r="AJ1704" s="5">
        <v>949.02947998046795</v>
      </c>
      <c r="AK1704" s="5">
        <v>933.12876383463492</v>
      </c>
      <c r="AL1704" s="5">
        <v>667.58795166015602</v>
      </c>
      <c r="AM1704" s="5">
        <v>700.583740234375</v>
      </c>
      <c r="AN1704" s="5">
        <v>788.01849365234295</v>
      </c>
      <c r="AO1704" s="5">
        <v>718.73006184895803</v>
      </c>
      <c r="AP1704" s="5">
        <v>927.47448730468705</v>
      </c>
      <c r="AQ1704" s="5">
        <v>989.17767333984295</v>
      </c>
      <c r="AR1704" s="5">
        <v>940.22705078125</v>
      </c>
      <c r="AS1704" s="5">
        <v>952.29307047525992</v>
      </c>
      <c r="AT1704" s="5">
        <v>920.65216064453102</v>
      </c>
      <c r="AU1704" s="5">
        <v>871.18011474609295</v>
      </c>
      <c r="AV1704" s="5">
        <v>804.68487548828102</v>
      </c>
      <c r="AW1704" s="5">
        <v>865.50571695963515</v>
      </c>
      <c r="AX1704" s="5">
        <v>809.04486083984295</v>
      </c>
      <c r="AY1704" s="5">
        <v>825.329833984375</v>
      </c>
      <c r="AZ1704" s="5">
        <v>748.393310546875</v>
      </c>
      <c r="BA1704" s="5">
        <v>794.25600179036428</v>
      </c>
    </row>
    <row r="1705" spans="1:53" x14ac:dyDescent="0.2">
      <c r="A1705" s="1">
        <v>1702</v>
      </c>
      <c r="B1705" s="1" t="s">
        <v>6828</v>
      </c>
      <c r="C1705" s="1" t="s">
        <v>6829</v>
      </c>
      <c r="D1705" s="1" t="s">
        <v>6830</v>
      </c>
      <c r="E1705" s="1" t="s">
        <v>6831</v>
      </c>
      <c r="F1705" s="5">
        <v>28202.62109375</v>
      </c>
      <c r="G1705" s="5">
        <v>29763.111328125</v>
      </c>
      <c r="H1705" s="5">
        <v>31672.23046875</v>
      </c>
      <c r="I1705" s="5">
        <v>29879.320963541668</v>
      </c>
      <c r="J1705" s="5">
        <v>26198.314453125</v>
      </c>
      <c r="K1705" s="5">
        <v>25370.375</v>
      </c>
      <c r="L1705" s="5">
        <v>24908.96875</v>
      </c>
      <c r="M1705" s="5">
        <v>25492.552734375</v>
      </c>
      <c r="N1705" s="5">
        <v>17611.44921875</v>
      </c>
      <c r="O1705" s="5">
        <v>16285.8095703125</v>
      </c>
      <c r="P1705" s="5">
        <v>16064.056640625</v>
      </c>
      <c r="Q1705" s="5">
        <v>16653.771809895832</v>
      </c>
      <c r="R1705" s="5">
        <v>22548.39453125</v>
      </c>
      <c r="S1705" s="5">
        <v>21964.3671875</v>
      </c>
      <c r="T1705" s="5">
        <v>20525.806640625</v>
      </c>
      <c r="U1705" s="5">
        <v>21679.522786458332</v>
      </c>
      <c r="V1705" s="5">
        <v>20619.4375</v>
      </c>
      <c r="W1705" s="5">
        <v>20347.18359375</v>
      </c>
      <c r="X1705" s="5">
        <v>21684.04296875</v>
      </c>
      <c r="Y1705" s="5">
        <v>20883.5546875</v>
      </c>
      <c r="Z1705" s="5">
        <v>18033.7890625</v>
      </c>
      <c r="AA1705" s="5">
        <v>17341.173828125</v>
      </c>
      <c r="AB1705" s="5">
        <v>17968.380859375</v>
      </c>
      <c r="AC1705" s="5">
        <v>17781.114583333332</v>
      </c>
      <c r="AD1705" s="5">
        <v>21423.119140625</v>
      </c>
      <c r="AE1705" s="5">
        <v>22036.2890625</v>
      </c>
      <c r="AF1705" s="5">
        <v>21915.71875</v>
      </c>
      <c r="AG1705" s="5">
        <v>21791.708984375</v>
      </c>
      <c r="AH1705" s="5">
        <v>26964.8828125</v>
      </c>
      <c r="AI1705" s="5">
        <v>27323.37890625</v>
      </c>
      <c r="AJ1705" s="5">
        <v>25997.3359375</v>
      </c>
      <c r="AK1705" s="5">
        <v>26761.865885416668</v>
      </c>
      <c r="AL1705" s="5">
        <v>17436.236328125</v>
      </c>
      <c r="AM1705" s="5">
        <v>18031.05859375</v>
      </c>
      <c r="AN1705" s="5">
        <v>17810.966796875</v>
      </c>
      <c r="AO1705" s="5">
        <v>17759.420572916668</v>
      </c>
      <c r="AP1705" s="5">
        <v>21234.865234375</v>
      </c>
      <c r="AQ1705" s="5">
        <v>20581.54296875</v>
      </c>
      <c r="AR1705" s="5">
        <v>20977.9296875</v>
      </c>
      <c r="AS1705" s="5">
        <v>20931.445963541668</v>
      </c>
      <c r="AT1705" s="5">
        <v>22748.392578125</v>
      </c>
      <c r="AU1705" s="5">
        <v>22509.337890625</v>
      </c>
      <c r="AV1705" s="5">
        <v>24041.80859375</v>
      </c>
      <c r="AW1705" s="5">
        <v>23099.846354166668</v>
      </c>
      <c r="AX1705" s="5">
        <v>22225.830078125</v>
      </c>
      <c r="AY1705" s="5">
        <v>23141.431640625</v>
      </c>
      <c r="AZ1705" s="5">
        <v>23310.98046875</v>
      </c>
      <c r="BA1705" s="5">
        <v>22892.747395833332</v>
      </c>
    </row>
    <row r="1706" spans="1:53" x14ac:dyDescent="0.2">
      <c r="A1706" s="1">
        <v>1703</v>
      </c>
      <c r="B1706" s="1" t="s">
        <v>6832</v>
      </c>
      <c r="C1706" s="1" t="s">
        <v>6833</v>
      </c>
      <c r="D1706" s="1" t="s">
        <v>6834</v>
      </c>
      <c r="E1706" s="1" t="s">
        <v>6835</v>
      </c>
      <c r="F1706" s="5">
        <v>1519.35729980468</v>
      </c>
      <c r="G1706" s="5">
        <v>1514.04504394531</v>
      </c>
      <c r="H1706" s="5">
        <v>1608.57446289062</v>
      </c>
      <c r="I1706" s="5">
        <v>1547.3256022135367</v>
      </c>
      <c r="J1706" s="5">
        <v>1632.16052246093</v>
      </c>
      <c r="K1706" s="5">
        <v>1586.51037597656</v>
      </c>
      <c r="L1706" s="5">
        <v>1532.40173339843</v>
      </c>
      <c r="M1706" s="5">
        <v>1583.6908772786401</v>
      </c>
      <c r="N1706" s="5">
        <v>3623.36376953125</v>
      </c>
      <c r="O1706" s="5">
        <v>3808.25341796875</v>
      </c>
      <c r="P1706" s="5">
        <v>3856.66796875</v>
      </c>
      <c r="Q1706" s="5">
        <v>3762.76171875</v>
      </c>
      <c r="R1706" s="5">
        <v>2256.7001953125</v>
      </c>
      <c r="S1706" s="5">
        <v>2295.765625</v>
      </c>
      <c r="T1706" s="5">
        <v>2326.96606445312</v>
      </c>
      <c r="U1706" s="5">
        <v>2293.1439615885397</v>
      </c>
      <c r="V1706" s="5">
        <v>1381.77758789062</v>
      </c>
      <c r="W1706" s="5">
        <v>1433.12048339843</v>
      </c>
      <c r="X1706" s="5">
        <v>1395.75671386718</v>
      </c>
      <c r="Y1706" s="5">
        <v>1403.5515950520767</v>
      </c>
      <c r="Z1706" s="5">
        <v>1530.31323242187</v>
      </c>
      <c r="AA1706" s="5">
        <v>1491.73718261718</v>
      </c>
      <c r="AB1706" s="5">
        <v>1531.75317382812</v>
      </c>
      <c r="AC1706" s="5">
        <v>1517.9345296223898</v>
      </c>
      <c r="AD1706" s="5">
        <v>1561.65466308593</v>
      </c>
      <c r="AE1706" s="5">
        <v>1428.48254394531</v>
      </c>
      <c r="AF1706" s="5">
        <v>1467.88720703125</v>
      </c>
      <c r="AG1706" s="5">
        <v>1486.0081380208301</v>
      </c>
      <c r="AH1706" s="5">
        <v>1495.88549804687</v>
      </c>
      <c r="AI1706" s="5">
        <v>1504.64086914062</v>
      </c>
      <c r="AJ1706" s="5">
        <v>1504.33386230468</v>
      </c>
      <c r="AK1706" s="5">
        <v>1501.6200764973901</v>
      </c>
      <c r="AL1706" s="5">
        <v>5124.0849609375</v>
      </c>
      <c r="AM1706" s="5">
        <v>4709.60107421875</v>
      </c>
      <c r="AN1706" s="5">
        <v>4636.45166015625</v>
      </c>
      <c r="AO1706" s="5">
        <v>4823.379231770833</v>
      </c>
      <c r="AP1706" s="5">
        <v>2364.52954101562</v>
      </c>
      <c r="AQ1706" s="5">
        <v>2385.68969726562</v>
      </c>
      <c r="AR1706" s="5">
        <v>2311.630859375</v>
      </c>
      <c r="AS1706" s="5">
        <v>2353.9500325520798</v>
      </c>
      <c r="AT1706" s="5">
        <v>1780.13696289062</v>
      </c>
      <c r="AU1706" s="5">
        <v>1682.80053710937</v>
      </c>
      <c r="AV1706" s="5">
        <v>1495.95385742187</v>
      </c>
      <c r="AW1706" s="5">
        <v>1652.9637858072867</v>
      </c>
      <c r="AX1706" s="5">
        <v>1838.66418457031</v>
      </c>
      <c r="AY1706" s="5">
        <v>1957.01257324218</v>
      </c>
      <c r="AZ1706" s="5">
        <v>1959.56896972656</v>
      </c>
      <c r="BA1706" s="5">
        <v>1918.4152425130167</v>
      </c>
    </row>
    <row r="1707" spans="1:53" x14ac:dyDescent="0.2">
      <c r="A1707" s="1">
        <v>1704</v>
      </c>
      <c r="B1707" s="1" t="s">
        <v>6836</v>
      </c>
      <c r="C1707" s="1" t="s">
        <v>6837</v>
      </c>
      <c r="D1707" s="1" t="s">
        <v>6838</v>
      </c>
      <c r="E1707" s="1" t="s">
        <v>6839</v>
      </c>
      <c r="F1707" s="5">
        <v>153.57855224609301</v>
      </c>
      <c r="G1707" s="5">
        <v>152.45977783203099</v>
      </c>
      <c r="H1707" s="5">
        <v>131.07887268066401</v>
      </c>
      <c r="I1707" s="5">
        <v>145.70573425292932</v>
      </c>
      <c r="J1707" s="5">
        <v>167.93023681640599</v>
      </c>
      <c r="K1707" s="5">
        <v>156.97994995117099</v>
      </c>
      <c r="L1707" s="5">
        <v>147.35758972167901</v>
      </c>
      <c r="M1707" s="5">
        <v>157.42259216308534</v>
      </c>
      <c r="N1707" s="5">
        <v>729.13653564453102</v>
      </c>
      <c r="O1707" s="5">
        <v>771.63787841796795</v>
      </c>
      <c r="P1707" s="5">
        <v>709.56060791015602</v>
      </c>
      <c r="Q1707" s="5">
        <v>736.77834065755178</v>
      </c>
      <c r="R1707" s="5">
        <v>302.56747436523398</v>
      </c>
      <c r="S1707" s="5">
        <v>309.14416503906199</v>
      </c>
      <c r="T1707" s="5">
        <v>334.33587646484301</v>
      </c>
      <c r="U1707" s="5">
        <v>315.34917195637968</v>
      </c>
      <c r="V1707" s="5">
        <v>359.1171875</v>
      </c>
      <c r="W1707" s="5">
        <v>377.86773681640602</v>
      </c>
      <c r="X1707" s="5">
        <v>363.03509521484301</v>
      </c>
      <c r="Y1707" s="5">
        <v>366.67333984374972</v>
      </c>
      <c r="Z1707" s="5">
        <v>172.23876953125</v>
      </c>
      <c r="AA1707" s="5">
        <v>154.341064453125</v>
      </c>
      <c r="AB1707" s="5">
        <v>169.61770629882801</v>
      </c>
      <c r="AC1707" s="5">
        <v>165.399180094401</v>
      </c>
      <c r="AD1707" s="5">
        <v>228.10871887207</v>
      </c>
      <c r="AE1707" s="5">
        <v>234.07141113281199</v>
      </c>
      <c r="AF1707" s="5">
        <v>219.39939880371</v>
      </c>
      <c r="AG1707" s="5">
        <v>227.19317626953068</v>
      </c>
      <c r="AH1707" s="5">
        <v>201.792877197265</v>
      </c>
      <c r="AI1707" s="5">
        <v>197.76956176757801</v>
      </c>
      <c r="AJ1707" s="5">
        <v>212.36093139648401</v>
      </c>
      <c r="AK1707" s="5">
        <v>203.97445678710901</v>
      </c>
      <c r="AL1707" s="5">
        <v>622.23205566406205</v>
      </c>
      <c r="AM1707" s="5">
        <v>609.89239501953102</v>
      </c>
      <c r="AN1707" s="5">
        <v>634.42962646484295</v>
      </c>
      <c r="AO1707" s="5">
        <v>622.18469238281205</v>
      </c>
      <c r="AP1707" s="5">
        <v>281.34759521484301</v>
      </c>
      <c r="AQ1707" s="5">
        <v>267.40777587890602</v>
      </c>
      <c r="AR1707" s="5">
        <v>259.41027832031199</v>
      </c>
      <c r="AS1707" s="5">
        <v>269.38854980468705</v>
      </c>
      <c r="AT1707" s="5">
        <v>368.81936645507801</v>
      </c>
      <c r="AU1707" s="5">
        <v>330.17303466796801</v>
      </c>
      <c r="AV1707" s="5">
        <v>348.88772583007801</v>
      </c>
      <c r="AW1707" s="5">
        <v>349.29337565104134</v>
      </c>
      <c r="AX1707" s="5">
        <v>261.883056640625</v>
      </c>
      <c r="AY1707" s="5">
        <v>256.442626953125</v>
      </c>
      <c r="AZ1707" s="5">
        <v>253.25703430175699</v>
      </c>
      <c r="BA1707" s="5">
        <v>257.19423929850234</v>
      </c>
    </row>
    <row r="1708" spans="1:53" x14ac:dyDescent="0.2">
      <c r="A1708" s="1">
        <v>1705</v>
      </c>
      <c r="B1708" s="1" t="s">
        <v>6840</v>
      </c>
      <c r="C1708" s="1" t="s">
        <v>6841</v>
      </c>
      <c r="D1708" s="1" t="s">
        <v>6842</v>
      </c>
      <c r="E1708" s="1" t="s">
        <v>6843</v>
      </c>
      <c r="F1708" s="5">
        <v>6830.5732421875</v>
      </c>
      <c r="G1708" s="5">
        <v>6928.00537109375</v>
      </c>
      <c r="H1708" s="5">
        <v>7089.38916015625</v>
      </c>
      <c r="I1708" s="5">
        <v>6949.322591145833</v>
      </c>
      <c r="J1708" s="5">
        <v>6286.88818359375</v>
      </c>
      <c r="K1708" s="5">
        <v>6425.74169921875</v>
      </c>
      <c r="L1708" s="5">
        <v>5939.712890625</v>
      </c>
      <c r="M1708" s="5">
        <v>6217.447591145833</v>
      </c>
      <c r="N1708" s="5">
        <v>5855.22509765625</v>
      </c>
      <c r="O1708" s="5">
        <v>5969.021484375</v>
      </c>
      <c r="P1708" s="5">
        <v>6115.76171875</v>
      </c>
      <c r="Q1708" s="5">
        <v>5980.002766927083</v>
      </c>
      <c r="R1708" s="5">
        <v>4883.9931640625</v>
      </c>
      <c r="S1708" s="5">
        <v>5106.48193359375</v>
      </c>
      <c r="T1708" s="5">
        <v>4821.10107421875</v>
      </c>
      <c r="U1708" s="5">
        <v>4937.192057291667</v>
      </c>
      <c r="V1708" s="5">
        <v>6448.2900390625</v>
      </c>
      <c r="W1708" s="5">
        <v>6359.1513671875</v>
      </c>
      <c r="X1708" s="5">
        <v>6340.3564453125</v>
      </c>
      <c r="Y1708" s="5">
        <v>6382.599283854167</v>
      </c>
      <c r="Z1708" s="5">
        <v>6660.6826171875</v>
      </c>
      <c r="AA1708" s="5">
        <v>7540.74072265625</v>
      </c>
      <c r="AB1708" s="5">
        <v>6946.216796875</v>
      </c>
      <c r="AC1708" s="5">
        <v>7049.21337890625</v>
      </c>
      <c r="AD1708" s="5">
        <v>3936.46533203125</v>
      </c>
      <c r="AE1708" s="5">
        <v>3811.92749023437</v>
      </c>
      <c r="AF1708" s="5">
        <v>3918.81469726562</v>
      </c>
      <c r="AG1708" s="5">
        <v>3889.0691731770798</v>
      </c>
      <c r="AH1708" s="5">
        <v>3198.24438476562</v>
      </c>
      <c r="AI1708" s="5">
        <v>3761.57666015625</v>
      </c>
      <c r="AJ1708" s="5">
        <v>3580.2373046875</v>
      </c>
      <c r="AK1708" s="5">
        <v>3513.3527832031232</v>
      </c>
      <c r="AL1708" s="5">
        <v>4807.35546875</v>
      </c>
      <c r="AM1708" s="5">
        <v>4637.74951171875</v>
      </c>
      <c r="AN1708" s="5">
        <v>4586.45166015625</v>
      </c>
      <c r="AO1708" s="5">
        <v>4677.185546875</v>
      </c>
      <c r="AP1708" s="5">
        <v>4199.79736328125</v>
      </c>
      <c r="AQ1708" s="5">
        <v>4443.990234375</v>
      </c>
      <c r="AR1708" s="5">
        <v>4288.380859375</v>
      </c>
      <c r="AS1708" s="5">
        <v>4310.722819010417</v>
      </c>
      <c r="AT1708" s="5">
        <v>6219.8486328125</v>
      </c>
      <c r="AU1708" s="5">
        <v>6518.28955078125</v>
      </c>
      <c r="AV1708" s="5">
        <v>6604.232421875</v>
      </c>
      <c r="AW1708" s="5">
        <v>6447.456868489583</v>
      </c>
      <c r="AX1708" s="5">
        <v>5813.154296875</v>
      </c>
      <c r="AY1708" s="5">
        <v>5785.68212890625</v>
      </c>
      <c r="AZ1708" s="5">
        <v>5935.1640625</v>
      </c>
      <c r="BA1708" s="5">
        <v>5844.666829427083</v>
      </c>
    </row>
    <row r="1709" spans="1:53" x14ac:dyDescent="0.2">
      <c r="A1709" s="1">
        <v>1706</v>
      </c>
      <c r="B1709" s="1" t="s">
        <v>6844</v>
      </c>
      <c r="C1709" s="1" t="s">
        <v>6845</v>
      </c>
      <c r="D1709" s="1" t="s">
        <v>6846</v>
      </c>
      <c r="E1709" s="1" t="s">
        <v>6847</v>
      </c>
      <c r="F1709" s="5">
        <v>605.75714111328102</v>
      </c>
      <c r="G1709" s="5">
        <v>674.754150390625</v>
      </c>
      <c r="H1709" s="5">
        <v>661.79010009765602</v>
      </c>
      <c r="I1709" s="5">
        <v>647.43379720052064</v>
      </c>
      <c r="J1709" s="5">
        <v>610.27716064453102</v>
      </c>
      <c r="K1709" s="5">
        <v>646.4990234375</v>
      </c>
      <c r="L1709" s="5">
        <v>676.01477050781205</v>
      </c>
      <c r="M1709" s="5">
        <v>644.26365152994765</v>
      </c>
      <c r="N1709" s="5">
        <v>2124.99633789062</v>
      </c>
      <c r="O1709" s="5">
        <v>2056.47729492187</v>
      </c>
      <c r="P1709" s="5">
        <v>2101.77856445312</v>
      </c>
      <c r="Q1709" s="5">
        <v>2094.417399088537</v>
      </c>
      <c r="R1709" s="5">
        <v>1478.40734863281</v>
      </c>
      <c r="S1709" s="5">
        <v>1501.42834472656</v>
      </c>
      <c r="T1709" s="5">
        <v>1448.19921875</v>
      </c>
      <c r="U1709" s="5">
        <v>1476.0116373697899</v>
      </c>
      <c r="V1709" s="5">
        <v>955.27978515625</v>
      </c>
      <c r="W1709" s="5">
        <v>955.432373046875</v>
      </c>
      <c r="X1709" s="5">
        <v>972.71246337890602</v>
      </c>
      <c r="Y1709" s="5">
        <v>961.14154052734375</v>
      </c>
      <c r="Z1709" s="5">
        <v>800.58172607421795</v>
      </c>
      <c r="AA1709" s="5">
        <v>738.08923339843705</v>
      </c>
      <c r="AB1709" s="5">
        <v>732.510986328125</v>
      </c>
      <c r="AC1709" s="5">
        <v>757.06064860025992</v>
      </c>
      <c r="AD1709" s="5">
        <v>594.88146972656205</v>
      </c>
      <c r="AE1709" s="5">
        <v>649.10314941406205</v>
      </c>
      <c r="AF1709" s="5">
        <v>658.86755371093705</v>
      </c>
      <c r="AG1709" s="5">
        <v>634.28405761718705</v>
      </c>
      <c r="AH1709" s="5">
        <v>574.300048828125</v>
      </c>
      <c r="AI1709" s="5">
        <v>686.962646484375</v>
      </c>
      <c r="AJ1709" s="5">
        <v>650.95355224609295</v>
      </c>
      <c r="AK1709" s="5">
        <v>637.40541585286428</v>
      </c>
      <c r="AL1709" s="5">
        <v>1835.77001953125</v>
      </c>
      <c r="AM1709" s="5">
        <v>1764.5224609375</v>
      </c>
      <c r="AN1709" s="5">
        <v>1713.04309082031</v>
      </c>
      <c r="AO1709" s="5">
        <v>1771.1118570963533</v>
      </c>
      <c r="AP1709" s="5">
        <v>993.26324462890602</v>
      </c>
      <c r="AQ1709" s="5">
        <v>938.026611328125</v>
      </c>
      <c r="AR1709" s="5">
        <v>1031.83959960937</v>
      </c>
      <c r="AS1709" s="5">
        <v>987.70981852213356</v>
      </c>
      <c r="AT1709" s="5">
        <v>862.12847900390602</v>
      </c>
      <c r="AU1709" s="5">
        <v>927.448974609375</v>
      </c>
      <c r="AV1709" s="5">
        <v>903.94439697265602</v>
      </c>
      <c r="AW1709" s="5">
        <v>897.84061686197902</v>
      </c>
      <c r="AX1709" s="5">
        <v>617.19091796875</v>
      </c>
      <c r="AY1709" s="5">
        <v>552.99261474609295</v>
      </c>
      <c r="AZ1709" s="5">
        <v>548.17034912109295</v>
      </c>
      <c r="BA1709" s="5">
        <v>572.78462727864519</v>
      </c>
    </row>
    <row r="1710" spans="1:53" x14ac:dyDescent="0.2">
      <c r="A1710" s="1">
        <v>1707</v>
      </c>
      <c r="B1710" s="1" t="s">
        <v>6848</v>
      </c>
      <c r="C1710" s="1" t="s">
        <v>6849</v>
      </c>
      <c r="D1710" s="1" t="s">
        <v>6850</v>
      </c>
      <c r="E1710" s="1" t="s">
        <v>6851</v>
      </c>
      <c r="F1710" s="5">
        <v>88.200004577636705</v>
      </c>
      <c r="G1710" s="5">
        <v>85.564483642578097</v>
      </c>
      <c r="H1710" s="5">
        <v>85.348648071289006</v>
      </c>
      <c r="I1710" s="5">
        <v>86.371045430501269</v>
      </c>
      <c r="J1710" s="5">
        <v>57.622081756591797</v>
      </c>
      <c r="K1710" s="5">
        <v>73.941116333007798</v>
      </c>
      <c r="L1710" s="5">
        <v>86.127861022949205</v>
      </c>
      <c r="M1710" s="5">
        <v>72.563686370849609</v>
      </c>
      <c r="N1710" s="5">
        <v>388.010009765625</v>
      </c>
      <c r="O1710" s="5">
        <v>320.29812622070301</v>
      </c>
      <c r="P1710" s="5">
        <v>327.23538208007801</v>
      </c>
      <c r="Q1710" s="5">
        <v>345.18117268880201</v>
      </c>
      <c r="R1710" s="5">
        <v>204.72766113281199</v>
      </c>
      <c r="S1710" s="5">
        <v>193.68150329589801</v>
      </c>
      <c r="T1710" s="5">
        <v>199.41371154785099</v>
      </c>
      <c r="U1710" s="5">
        <v>199.27429199218702</v>
      </c>
      <c r="V1710" s="5">
        <v>112.739936828613</v>
      </c>
      <c r="W1710" s="5">
        <v>125.848876953125</v>
      </c>
      <c r="X1710" s="5">
        <v>104.866172790527</v>
      </c>
      <c r="Y1710" s="5">
        <v>114.48499552408833</v>
      </c>
      <c r="Z1710" s="5">
        <v>94.683944702148395</v>
      </c>
      <c r="AA1710" s="5">
        <v>90.572044372558594</v>
      </c>
      <c r="AB1710" s="5">
        <v>82.782516479492102</v>
      </c>
      <c r="AC1710" s="5">
        <v>89.346168518066364</v>
      </c>
      <c r="AD1710" s="5">
        <v>91.857231140136705</v>
      </c>
      <c r="AE1710" s="5">
        <v>118.27716064453099</v>
      </c>
      <c r="AF1710" s="5">
        <v>118.75299835205</v>
      </c>
      <c r="AG1710" s="5">
        <v>109.62913004557255</v>
      </c>
      <c r="AH1710" s="5">
        <v>135.52027893066401</v>
      </c>
      <c r="AI1710" s="5">
        <v>127.429573059082</v>
      </c>
      <c r="AJ1710" s="5">
        <v>131.06207275390599</v>
      </c>
      <c r="AK1710" s="5">
        <v>131.33730824788401</v>
      </c>
      <c r="AL1710" s="5">
        <v>341.361083984375</v>
      </c>
      <c r="AM1710" s="5">
        <v>352.92642211914</v>
      </c>
      <c r="AN1710" s="5">
        <v>344.12112426757801</v>
      </c>
      <c r="AO1710" s="5">
        <v>346.13621012369759</v>
      </c>
      <c r="AP1710" s="5">
        <v>158.89680480957</v>
      </c>
      <c r="AQ1710" s="5">
        <v>151.78479003906199</v>
      </c>
      <c r="AR1710" s="5">
        <v>172.98457336425699</v>
      </c>
      <c r="AS1710" s="5">
        <v>161.22205607096302</v>
      </c>
      <c r="AT1710" s="5">
        <v>150.50035095214801</v>
      </c>
      <c r="AU1710" s="5">
        <v>142.10501098632801</v>
      </c>
      <c r="AV1710" s="5">
        <v>101.917991638183</v>
      </c>
      <c r="AW1710" s="5">
        <v>131.50778452555301</v>
      </c>
      <c r="AX1710" s="5">
        <v>70.479080200195298</v>
      </c>
      <c r="AY1710" s="5">
        <v>118.87123107910099</v>
      </c>
      <c r="AZ1710" s="5">
        <v>117.437133789062</v>
      </c>
      <c r="BA1710" s="5">
        <v>102.26248168945277</v>
      </c>
    </row>
    <row r="1711" spans="1:53" x14ac:dyDescent="0.2">
      <c r="A1711" s="1">
        <v>1708</v>
      </c>
      <c r="B1711" s="1" t="s">
        <v>6852</v>
      </c>
      <c r="C1711" s="1" t="s">
        <v>6853</v>
      </c>
      <c r="D1711" s="1" t="s">
        <v>6854</v>
      </c>
      <c r="E1711" s="1" t="s">
        <v>6855</v>
      </c>
      <c r="F1711" s="5">
        <v>5326.869140625</v>
      </c>
      <c r="G1711" s="5">
        <v>5590.54736328125</v>
      </c>
      <c r="H1711" s="5">
        <v>6196.71923828125</v>
      </c>
      <c r="I1711" s="5">
        <v>5704.7119140625</v>
      </c>
      <c r="J1711" s="5">
        <v>5134.6796875</v>
      </c>
      <c r="K1711" s="5">
        <v>5933.02197265625</v>
      </c>
      <c r="L1711" s="5">
        <v>5203.25341796875</v>
      </c>
      <c r="M1711" s="5">
        <v>5423.651692708333</v>
      </c>
      <c r="N1711" s="5">
        <v>2450.84643554687</v>
      </c>
      <c r="O1711" s="5">
        <v>2359.912109375</v>
      </c>
      <c r="P1711" s="5">
        <v>2485.404296875</v>
      </c>
      <c r="Q1711" s="5">
        <v>2432.0542805989567</v>
      </c>
      <c r="R1711" s="5">
        <v>5892.32763671875</v>
      </c>
      <c r="S1711" s="5">
        <v>6017.7978515625</v>
      </c>
      <c r="T1711" s="5">
        <v>5956.6142578125</v>
      </c>
      <c r="U1711" s="5">
        <v>5955.579915364583</v>
      </c>
      <c r="V1711" s="5">
        <v>6090.80712890625</v>
      </c>
      <c r="W1711" s="5">
        <v>6420.24560546875</v>
      </c>
      <c r="X1711" s="5">
        <v>6406.29345703125</v>
      </c>
      <c r="Y1711" s="5">
        <v>6305.782063802083</v>
      </c>
      <c r="Z1711" s="5">
        <v>4715.86572265625</v>
      </c>
      <c r="AA1711" s="5">
        <v>5201.0986328125</v>
      </c>
      <c r="AB1711" s="5">
        <v>5043.87890625</v>
      </c>
      <c r="AC1711" s="5">
        <v>4986.94775390625</v>
      </c>
      <c r="AD1711" s="5">
        <v>4629.86328125</v>
      </c>
      <c r="AE1711" s="5">
        <v>4806.59326171875</v>
      </c>
      <c r="AF1711" s="5">
        <v>4509.0595703125</v>
      </c>
      <c r="AG1711" s="5">
        <v>4648.50537109375</v>
      </c>
      <c r="AH1711" s="5">
        <v>4628.59033203125</v>
      </c>
      <c r="AI1711" s="5">
        <v>5050.2978515625</v>
      </c>
      <c r="AJ1711" s="5">
        <v>4694.2734375</v>
      </c>
      <c r="AK1711" s="5">
        <v>4791.053873697917</v>
      </c>
      <c r="AL1711" s="5">
        <v>2905.67749023437</v>
      </c>
      <c r="AM1711" s="5">
        <v>2636.58959960937</v>
      </c>
      <c r="AN1711" s="5">
        <v>2662.1337890625</v>
      </c>
      <c r="AO1711" s="5">
        <v>2734.8002929687464</v>
      </c>
      <c r="AP1711" s="5">
        <v>3945.10400390625</v>
      </c>
      <c r="AQ1711" s="5">
        <v>3944.82958984375</v>
      </c>
      <c r="AR1711" s="5">
        <v>3998.78881835937</v>
      </c>
      <c r="AS1711" s="5">
        <v>3962.9074707031232</v>
      </c>
      <c r="AT1711" s="5">
        <v>8358.7900390625</v>
      </c>
      <c r="AU1711" s="5">
        <v>8890.150390625</v>
      </c>
      <c r="AV1711" s="5">
        <v>9122.8642578125</v>
      </c>
      <c r="AW1711" s="5">
        <v>8790.6015625</v>
      </c>
      <c r="AX1711" s="5">
        <v>5739.22314453125</v>
      </c>
      <c r="AY1711" s="5">
        <v>5209.05615234375</v>
      </c>
      <c r="AZ1711" s="5">
        <v>5622.5322265625</v>
      </c>
      <c r="BA1711" s="5">
        <v>5523.603841145833</v>
      </c>
    </row>
    <row r="1712" spans="1:53" x14ac:dyDescent="0.2">
      <c r="A1712" s="1">
        <v>1709</v>
      </c>
      <c r="B1712" s="1" t="s">
        <v>6856</v>
      </c>
      <c r="C1712" s="1" t="s">
        <v>6857</v>
      </c>
      <c r="D1712" s="1" t="s">
        <v>6858</v>
      </c>
      <c r="E1712" s="1" t="s">
        <v>6859</v>
      </c>
      <c r="F1712" s="5">
        <v>5663.02099609375</v>
      </c>
      <c r="G1712" s="5">
        <v>6269.39599609375</v>
      </c>
      <c r="H1712" s="5">
        <v>6162.73974609375</v>
      </c>
      <c r="I1712" s="5">
        <v>6031.718912760417</v>
      </c>
      <c r="J1712" s="5">
        <v>8142.47021484375</v>
      </c>
      <c r="K1712" s="5">
        <v>7660.5302734375</v>
      </c>
      <c r="L1712" s="5">
        <v>8548.4326171875</v>
      </c>
      <c r="M1712" s="5">
        <v>8117.144368489583</v>
      </c>
      <c r="N1712" s="5">
        <v>2711.40185546875</v>
      </c>
      <c r="O1712" s="5">
        <v>2720.16552734375</v>
      </c>
      <c r="P1712" s="5">
        <v>2398.00732421875</v>
      </c>
      <c r="Q1712" s="5">
        <v>2609.8582356770835</v>
      </c>
      <c r="R1712" s="5">
        <v>4203.63232421875</v>
      </c>
      <c r="S1712" s="5">
        <v>5597.9609375</v>
      </c>
      <c r="T1712" s="5">
        <v>4293.4072265625</v>
      </c>
      <c r="U1712" s="5">
        <v>4698.33349609375</v>
      </c>
      <c r="V1712" s="5">
        <v>11696.287109375</v>
      </c>
      <c r="W1712" s="5">
        <v>10578.59375</v>
      </c>
      <c r="X1712" s="5">
        <v>10509.947265625</v>
      </c>
      <c r="Y1712" s="5">
        <v>10928.276041666666</v>
      </c>
      <c r="Z1712" s="5">
        <v>8891.3876953125</v>
      </c>
      <c r="AA1712" s="5">
        <v>8245.625</v>
      </c>
      <c r="AB1712" s="5">
        <v>8328.4091796875</v>
      </c>
      <c r="AC1712" s="5">
        <v>8488.4739583333339</v>
      </c>
      <c r="AD1712" s="5">
        <v>5383.31201171875</v>
      </c>
      <c r="AE1712" s="5">
        <v>4981.17236328125</v>
      </c>
      <c r="AF1712" s="5">
        <v>4901.5751953125</v>
      </c>
      <c r="AG1712" s="5">
        <v>5088.6865234375</v>
      </c>
      <c r="AH1712" s="5">
        <v>5942.8466796875</v>
      </c>
      <c r="AI1712" s="5">
        <v>6342.787109375</v>
      </c>
      <c r="AJ1712" s="5">
        <v>5547.01953125</v>
      </c>
      <c r="AK1712" s="5">
        <v>5944.2177734375</v>
      </c>
      <c r="AL1712" s="5">
        <v>2070.26831054687</v>
      </c>
      <c r="AM1712" s="5">
        <v>2415.13940429687</v>
      </c>
      <c r="AN1712" s="5">
        <v>2384.31176757812</v>
      </c>
      <c r="AO1712" s="5">
        <v>2289.90649414062</v>
      </c>
      <c r="AP1712" s="5">
        <v>4291.19189453125</v>
      </c>
      <c r="AQ1712" s="5">
        <v>4425.42431640625</v>
      </c>
      <c r="AR1712" s="5">
        <v>4520.78466796875</v>
      </c>
      <c r="AS1712" s="5">
        <v>4412.466959635417</v>
      </c>
      <c r="AT1712" s="5">
        <v>7724.318359375</v>
      </c>
      <c r="AU1712" s="5">
        <v>7635.36328125</v>
      </c>
      <c r="AV1712" s="5">
        <v>7568.38818359375</v>
      </c>
      <c r="AW1712" s="5">
        <v>7642.68994140625</v>
      </c>
      <c r="AX1712" s="5">
        <v>5811.13427734375</v>
      </c>
      <c r="AY1712" s="5">
        <v>5008.47802734375</v>
      </c>
      <c r="AZ1712" s="5">
        <v>5213.80419921875</v>
      </c>
      <c r="BA1712" s="5">
        <v>5344.47216796875</v>
      </c>
    </row>
    <row r="1713" spans="1:53" x14ac:dyDescent="0.2">
      <c r="A1713" s="1">
        <v>1710</v>
      </c>
      <c r="B1713" s="1" t="s">
        <v>6860</v>
      </c>
      <c r="C1713" s="1" t="s">
        <v>6861</v>
      </c>
      <c r="D1713" s="1" t="s">
        <v>6862</v>
      </c>
      <c r="E1713" s="1" t="s">
        <v>6863</v>
      </c>
      <c r="F1713" s="5">
        <v>1963.47473144531</v>
      </c>
      <c r="G1713" s="5">
        <v>2212.83666992187</v>
      </c>
      <c r="H1713" s="5">
        <v>2154.06518554687</v>
      </c>
      <c r="I1713" s="5">
        <v>2110.1255289713499</v>
      </c>
      <c r="J1713" s="5">
        <v>2051.9169921875</v>
      </c>
      <c r="K1713" s="5">
        <v>2151.6865234375</v>
      </c>
      <c r="L1713" s="5">
        <v>2049.9248046875</v>
      </c>
      <c r="M1713" s="5">
        <v>2084.5094401041665</v>
      </c>
      <c r="N1713" s="5">
        <v>1831.40954589843</v>
      </c>
      <c r="O1713" s="5">
        <v>1609.36218261718</v>
      </c>
      <c r="P1713" s="5">
        <v>1587.41711425781</v>
      </c>
      <c r="Q1713" s="5">
        <v>1676.0629475911401</v>
      </c>
      <c r="R1713" s="5">
        <v>1892.38830566406</v>
      </c>
      <c r="S1713" s="5">
        <v>1716.31384277343</v>
      </c>
      <c r="T1713" s="5">
        <v>1911.40283203125</v>
      </c>
      <c r="U1713" s="5">
        <v>1840.0349934895801</v>
      </c>
      <c r="V1713" s="5">
        <v>909.36767578125</v>
      </c>
      <c r="W1713" s="5">
        <v>1042.59533691406</v>
      </c>
      <c r="X1713" s="5">
        <v>940.18060302734295</v>
      </c>
      <c r="Y1713" s="5">
        <v>964.04787190755098</v>
      </c>
      <c r="Z1713" s="5">
        <v>1313.98278808593</v>
      </c>
      <c r="AA1713" s="5">
        <v>1381.21411132812</v>
      </c>
      <c r="AB1713" s="5">
        <v>1285.08703613281</v>
      </c>
      <c r="AC1713" s="5">
        <v>1326.7613118489533</v>
      </c>
      <c r="AD1713" s="5">
        <v>1364.29309082031</v>
      </c>
      <c r="AE1713" s="5">
        <v>1454.28942871093</v>
      </c>
      <c r="AF1713" s="5">
        <v>1366.67199707031</v>
      </c>
      <c r="AG1713" s="5">
        <v>1395.0848388671832</v>
      </c>
      <c r="AH1713" s="5">
        <v>1564.92504882812</v>
      </c>
      <c r="AI1713" s="5">
        <v>1603.58410644531</v>
      </c>
      <c r="AJ1713" s="5">
        <v>1522.34619140625</v>
      </c>
      <c r="AK1713" s="5">
        <v>1563.6184488932267</v>
      </c>
      <c r="AL1713" s="5">
        <v>1513.39440917968</v>
      </c>
      <c r="AM1713" s="5">
        <v>1595.72387695312</v>
      </c>
      <c r="AN1713" s="5">
        <v>1496.43676757812</v>
      </c>
      <c r="AO1713" s="5">
        <v>1535.1850179036398</v>
      </c>
      <c r="AP1713" s="5">
        <v>1617.72497558593</v>
      </c>
      <c r="AQ1713" s="5">
        <v>1559.13916015625</v>
      </c>
      <c r="AR1713" s="5">
        <v>1622.15783691406</v>
      </c>
      <c r="AS1713" s="5">
        <v>1599.6739908854133</v>
      </c>
      <c r="AT1713" s="5">
        <v>1258.3369140625</v>
      </c>
      <c r="AU1713" s="5">
        <v>1440.61120605468</v>
      </c>
      <c r="AV1713" s="5">
        <v>1782.43115234375</v>
      </c>
      <c r="AW1713" s="5">
        <v>1493.79309082031</v>
      </c>
      <c r="AX1713" s="5">
        <v>1379.45886230468</v>
      </c>
      <c r="AY1713" s="5">
        <v>1346.11938476562</v>
      </c>
      <c r="AZ1713" s="5">
        <v>1273.83752441406</v>
      </c>
      <c r="BA1713" s="5">
        <v>1333.1385904947865</v>
      </c>
    </row>
    <row r="1714" spans="1:53" x14ac:dyDescent="0.2">
      <c r="A1714" s="1">
        <v>1711</v>
      </c>
      <c r="B1714" s="1" t="s">
        <v>6864</v>
      </c>
      <c r="C1714" s="1" t="s">
        <v>6865</v>
      </c>
      <c r="D1714" s="1" t="s">
        <v>6866</v>
      </c>
      <c r="E1714" s="1" t="s">
        <v>6867</v>
      </c>
      <c r="F1714" s="5">
        <v>4287.13134765625</v>
      </c>
      <c r="G1714" s="5">
        <v>4311.34765625</v>
      </c>
      <c r="H1714" s="5">
        <v>4331.9384765625</v>
      </c>
      <c r="I1714" s="5">
        <v>4310.13916015625</v>
      </c>
      <c r="J1714" s="5">
        <v>3812.07299804687</v>
      </c>
      <c r="K1714" s="5">
        <v>3989.21826171875</v>
      </c>
      <c r="L1714" s="5">
        <v>3992.24829101562</v>
      </c>
      <c r="M1714" s="5">
        <v>3931.1798502604129</v>
      </c>
      <c r="N1714" s="5">
        <v>2025.21044921875</v>
      </c>
      <c r="O1714" s="5">
        <v>1967.60095214843</v>
      </c>
      <c r="P1714" s="5">
        <v>2000.96960449218</v>
      </c>
      <c r="Q1714" s="5">
        <v>1997.9270019531202</v>
      </c>
      <c r="R1714" s="5">
        <v>3249.251953125</v>
      </c>
      <c r="S1714" s="5">
        <v>3480.98510742187</v>
      </c>
      <c r="T1714" s="5">
        <v>3232.22314453125</v>
      </c>
      <c r="U1714" s="5">
        <v>3320.8200683593732</v>
      </c>
      <c r="V1714" s="5">
        <v>3512.49169921875</v>
      </c>
      <c r="W1714" s="5">
        <v>3622.73681640625</v>
      </c>
      <c r="X1714" s="5">
        <v>3434.98217773437</v>
      </c>
      <c r="Y1714" s="5">
        <v>3523.4035644531232</v>
      </c>
      <c r="Z1714" s="5">
        <v>3709.4833984375</v>
      </c>
      <c r="AA1714" s="5">
        <v>3906.01000976562</v>
      </c>
      <c r="AB1714" s="5">
        <v>3791.48461914062</v>
      </c>
      <c r="AC1714" s="5">
        <v>3802.3260091145798</v>
      </c>
      <c r="AD1714" s="5">
        <v>2692.34008789062</v>
      </c>
      <c r="AE1714" s="5">
        <v>2785.76586914062</v>
      </c>
      <c r="AF1714" s="5">
        <v>2710.23608398437</v>
      </c>
      <c r="AG1714" s="5">
        <v>2729.4473470052035</v>
      </c>
      <c r="AH1714" s="5">
        <v>2848.25610351562</v>
      </c>
      <c r="AI1714" s="5">
        <v>2973.65771484375</v>
      </c>
      <c r="AJ1714" s="5">
        <v>2852.37573242187</v>
      </c>
      <c r="AK1714" s="5">
        <v>2891.4298502604129</v>
      </c>
      <c r="AL1714" s="5">
        <v>1998.45922851562</v>
      </c>
      <c r="AM1714" s="5">
        <v>2103.46362304687</v>
      </c>
      <c r="AN1714" s="5">
        <v>1986.93420410156</v>
      </c>
      <c r="AO1714" s="5">
        <v>2029.6190185546832</v>
      </c>
      <c r="AP1714" s="5">
        <v>3053.62670898437</v>
      </c>
      <c r="AQ1714" s="5">
        <v>3021.78369140625</v>
      </c>
      <c r="AR1714" s="5">
        <v>2955.84936523437</v>
      </c>
      <c r="AS1714" s="5">
        <v>3010.4199218749964</v>
      </c>
      <c r="AT1714" s="5">
        <v>3580.65185546875</v>
      </c>
      <c r="AU1714" s="5">
        <v>3544.0625</v>
      </c>
      <c r="AV1714" s="5">
        <v>3448.59008789062</v>
      </c>
      <c r="AW1714" s="5">
        <v>3524.4348144531232</v>
      </c>
      <c r="AX1714" s="5">
        <v>3875.9892578125</v>
      </c>
      <c r="AY1714" s="5">
        <v>3952.03735351562</v>
      </c>
      <c r="AZ1714" s="5">
        <v>3844.60205078125</v>
      </c>
      <c r="BA1714" s="5">
        <v>3890.8762207031232</v>
      </c>
    </row>
    <row r="1715" spans="1:53" x14ac:dyDescent="0.2">
      <c r="A1715" s="1">
        <v>1712</v>
      </c>
      <c r="B1715" s="1" t="s">
        <v>6868</v>
      </c>
      <c r="C1715" s="1" t="s">
        <v>6869</v>
      </c>
      <c r="D1715" s="1" t="s">
        <v>6870</v>
      </c>
      <c r="E1715" s="1" t="s">
        <v>6871</v>
      </c>
      <c r="F1715" s="5">
        <v>676.18878173828102</v>
      </c>
      <c r="G1715" s="5">
        <v>723.26763916015602</v>
      </c>
      <c r="H1715" s="5">
        <v>731.12811279296795</v>
      </c>
      <c r="I1715" s="5">
        <v>710.19484456380167</v>
      </c>
      <c r="J1715" s="5">
        <v>719.52014160156205</v>
      </c>
      <c r="K1715" s="5">
        <v>720.56817626953102</v>
      </c>
      <c r="L1715" s="5">
        <v>769.072509765625</v>
      </c>
      <c r="M1715" s="5">
        <v>736.38694254557265</v>
      </c>
      <c r="N1715" s="5">
        <v>2881.71508789062</v>
      </c>
      <c r="O1715" s="5">
        <v>2951.15112304687</v>
      </c>
      <c r="P1715" s="5">
        <v>2851.57397460937</v>
      </c>
      <c r="Q1715" s="5">
        <v>2894.813395182287</v>
      </c>
      <c r="R1715" s="5">
        <v>1359.18530273437</v>
      </c>
      <c r="S1715" s="5">
        <v>1164.22326660156</v>
      </c>
      <c r="T1715" s="5">
        <v>1260.24475097656</v>
      </c>
      <c r="U1715" s="5">
        <v>1261.2177734374966</v>
      </c>
      <c r="V1715" s="5">
        <v>1028.14013671875</v>
      </c>
      <c r="W1715" s="5">
        <v>1059.30859375</v>
      </c>
      <c r="X1715" s="5">
        <v>1053.40856933593</v>
      </c>
      <c r="Y1715" s="5">
        <v>1046.9524332682267</v>
      </c>
      <c r="Z1715" s="5">
        <v>798.11859130859295</v>
      </c>
      <c r="AA1715" s="5">
        <v>814.65734863281205</v>
      </c>
      <c r="AB1715" s="5">
        <v>899.15588378906205</v>
      </c>
      <c r="AC1715" s="5">
        <v>837.31060791015568</v>
      </c>
      <c r="AD1715" s="5">
        <v>733.79797363281205</v>
      </c>
      <c r="AE1715" s="5">
        <v>735.003662109375</v>
      </c>
      <c r="AF1715" s="5">
        <v>704.0146484375</v>
      </c>
      <c r="AG1715" s="5">
        <v>724.27209472656239</v>
      </c>
      <c r="AH1715" s="5">
        <v>839.81842041015602</v>
      </c>
      <c r="AI1715" s="5">
        <v>775.50042724609295</v>
      </c>
      <c r="AJ1715" s="5">
        <v>798.17712402343705</v>
      </c>
      <c r="AK1715" s="5">
        <v>804.49865722656205</v>
      </c>
      <c r="AL1715" s="5">
        <v>2458.82006835937</v>
      </c>
      <c r="AM1715" s="5">
        <v>2426.0830078125</v>
      </c>
      <c r="AN1715" s="5">
        <v>2366.8046875</v>
      </c>
      <c r="AO1715" s="5">
        <v>2417.2359212239567</v>
      </c>
      <c r="AP1715" s="5">
        <v>1284.77551269531</v>
      </c>
      <c r="AQ1715" s="5">
        <v>1307.53369140625</v>
      </c>
      <c r="AR1715" s="5">
        <v>1333.08544921875</v>
      </c>
      <c r="AS1715" s="5">
        <v>1308.4648844401033</v>
      </c>
      <c r="AT1715" s="5">
        <v>1129.72631835937</v>
      </c>
      <c r="AU1715" s="5">
        <v>1174.27734375</v>
      </c>
      <c r="AV1715" s="5">
        <v>1027.72265625</v>
      </c>
      <c r="AW1715" s="5">
        <v>1110.5754394531234</v>
      </c>
      <c r="AX1715" s="5">
        <v>940.68115234375</v>
      </c>
      <c r="AY1715" s="5">
        <v>894.17230224609295</v>
      </c>
      <c r="AZ1715" s="5">
        <v>903.49481201171795</v>
      </c>
      <c r="BA1715" s="5">
        <v>912.78275553385356</v>
      </c>
    </row>
    <row r="1716" spans="1:53" x14ac:dyDescent="0.2">
      <c r="A1716" s="1">
        <v>1713</v>
      </c>
      <c r="B1716" s="1" t="s">
        <v>6872</v>
      </c>
      <c r="C1716" s="1" t="s">
        <v>6873</v>
      </c>
      <c r="D1716" s="1" t="s">
        <v>6874</v>
      </c>
      <c r="E1716" s="1" t="s">
        <v>6875</v>
      </c>
      <c r="F1716" s="5">
        <v>991.36907958984295</v>
      </c>
      <c r="G1716" s="5">
        <v>1126.08837890625</v>
      </c>
      <c r="H1716" s="5">
        <v>1091.97106933593</v>
      </c>
      <c r="I1716" s="5">
        <v>1069.809509277341</v>
      </c>
      <c r="J1716" s="5">
        <v>1360.16552734375</v>
      </c>
      <c r="K1716" s="5">
        <v>1336.66809082031</v>
      </c>
      <c r="L1716" s="5">
        <v>1459.39318847656</v>
      </c>
      <c r="M1716" s="5">
        <v>1385.4089355468732</v>
      </c>
      <c r="N1716" s="5">
        <v>4660.8017578125</v>
      </c>
      <c r="O1716" s="5">
        <v>4277.23291015625</v>
      </c>
      <c r="P1716" s="5">
        <v>4601.2314453125</v>
      </c>
      <c r="Q1716" s="5">
        <v>4513.088704427083</v>
      </c>
      <c r="R1716" s="5">
        <v>2450.73510742187</v>
      </c>
      <c r="S1716" s="5">
        <v>2539.14501953125</v>
      </c>
      <c r="T1716" s="5">
        <v>2708.09155273437</v>
      </c>
      <c r="U1716" s="5">
        <v>2565.9905598958298</v>
      </c>
      <c r="V1716" s="5">
        <v>1737.32385253906</v>
      </c>
      <c r="W1716" s="5">
        <v>1701.61572265625</v>
      </c>
      <c r="X1716" s="5">
        <v>1658.98388671875</v>
      </c>
      <c r="Y1716" s="5">
        <v>1699.3078206380198</v>
      </c>
      <c r="Z1716" s="5">
        <v>1307.82287597656</v>
      </c>
      <c r="AA1716" s="5">
        <v>1235.291015625</v>
      </c>
      <c r="AB1716" s="5">
        <v>1222.48645019531</v>
      </c>
      <c r="AC1716" s="5">
        <v>1255.2001139322899</v>
      </c>
      <c r="AD1716" s="5">
        <v>1438.96264648437</v>
      </c>
      <c r="AE1716" s="5">
        <v>1320.8955078125</v>
      </c>
      <c r="AF1716" s="5">
        <v>1251.51733398437</v>
      </c>
      <c r="AG1716" s="5">
        <v>1337.1251627604133</v>
      </c>
      <c r="AH1716" s="5">
        <v>1603.8251953125</v>
      </c>
      <c r="AI1716" s="5">
        <v>1211.6162109375</v>
      </c>
      <c r="AJ1716" s="5">
        <v>1392.19702148437</v>
      </c>
      <c r="AK1716" s="5">
        <v>1402.5461425781232</v>
      </c>
      <c r="AL1716" s="5">
        <v>5708.09716796875</v>
      </c>
      <c r="AM1716" s="5">
        <v>5533.64013671875</v>
      </c>
      <c r="AN1716" s="5">
        <v>5729.68115234375</v>
      </c>
      <c r="AO1716" s="5">
        <v>5657.139485677083</v>
      </c>
      <c r="AP1716" s="5">
        <v>2739.169921875</v>
      </c>
      <c r="AQ1716" s="5">
        <v>2660.16357421875</v>
      </c>
      <c r="AR1716" s="5">
        <v>2730.70483398437</v>
      </c>
      <c r="AS1716" s="5">
        <v>2710.0127766927067</v>
      </c>
      <c r="AT1716" s="5">
        <v>2236.20043945312</v>
      </c>
      <c r="AU1716" s="5">
        <v>2292.94750976562</v>
      </c>
      <c r="AV1716" s="5">
        <v>2351.43676757812</v>
      </c>
      <c r="AW1716" s="5">
        <v>2293.528238932287</v>
      </c>
      <c r="AX1716" s="5">
        <v>1736.90942382812</v>
      </c>
      <c r="AY1716" s="5">
        <v>1715.56811523437</v>
      </c>
      <c r="AZ1716" s="5">
        <v>1635.34057617187</v>
      </c>
      <c r="BA1716" s="5">
        <v>1695.9393717447867</v>
      </c>
    </row>
    <row r="1717" spans="1:53" x14ac:dyDescent="0.2">
      <c r="A1717" s="1">
        <v>1714</v>
      </c>
      <c r="B1717" s="1" t="s">
        <v>6876</v>
      </c>
      <c r="C1717" s="1" t="s">
        <v>6877</v>
      </c>
      <c r="D1717" s="1" t="s">
        <v>6878</v>
      </c>
      <c r="E1717" s="1" t="s">
        <v>6879</v>
      </c>
      <c r="F1717" s="5">
        <v>20315.13671875</v>
      </c>
      <c r="G1717" s="5">
        <v>19697.103515625</v>
      </c>
      <c r="H1717" s="5">
        <v>19645.150390625</v>
      </c>
      <c r="I1717" s="5">
        <v>19885.796875</v>
      </c>
      <c r="J1717" s="5">
        <v>19437.708984375</v>
      </c>
      <c r="K1717" s="5">
        <v>19366.775390625</v>
      </c>
      <c r="L1717" s="5">
        <v>19470.990234375</v>
      </c>
      <c r="M1717" s="5">
        <v>19425.158203125</v>
      </c>
      <c r="N1717" s="5">
        <v>12467.1650390625</v>
      </c>
      <c r="O1717" s="5">
        <v>12529.548828125</v>
      </c>
      <c r="P1717" s="5">
        <v>12229.8974609375</v>
      </c>
      <c r="Q1717" s="5">
        <v>12408.870442708334</v>
      </c>
      <c r="R1717" s="5">
        <v>13640.4072265625</v>
      </c>
      <c r="S1717" s="5">
        <v>12837.287109375</v>
      </c>
      <c r="T1717" s="5">
        <v>13423.2119140625</v>
      </c>
      <c r="U1717" s="5">
        <v>13300.302083333334</v>
      </c>
      <c r="V1717" s="5">
        <v>12843.6806640625</v>
      </c>
      <c r="W1717" s="5">
        <v>13009.7177734375</v>
      </c>
      <c r="X1717" s="5">
        <v>13174.5517578125</v>
      </c>
      <c r="Y1717" s="5">
        <v>13009.316731770834</v>
      </c>
      <c r="Z1717" s="5">
        <v>14254.1357421875</v>
      </c>
      <c r="AA1717" s="5">
        <v>14363.1953125</v>
      </c>
      <c r="AB1717" s="5">
        <v>14261.82421875</v>
      </c>
      <c r="AC1717" s="5">
        <v>14293.0517578125</v>
      </c>
      <c r="AD1717" s="5">
        <v>17845.08203125</v>
      </c>
      <c r="AE1717" s="5">
        <v>17753.46484375</v>
      </c>
      <c r="AF1717" s="5">
        <v>17501.8046875</v>
      </c>
      <c r="AG1717" s="5">
        <v>17700.1171875</v>
      </c>
      <c r="AH1717" s="5">
        <v>19792.197265625</v>
      </c>
      <c r="AI1717" s="5">
        <v>19823.349609375</v>
      </c>
      <c r="AJ1717" s="5">
        <v>19633.828125</v>
      </c>
      <c r="AK1717" s="5">
        <v>19749.791666666668</v>
      </c>
      <c r="AL1717" s="5">
        <v>14264.3896484375</v>
      </c>
      <c r="AM1717" s="5">
        <v>14308.69140625</v>
      </c>
      <c r="AN1717" s="5">
        <v>14529.5458984375</v>
      </c>
      <c r="AO1717" s="5">
        <v>14367.542317708334</v>
      </c>
      <c r="AP1717" s="5">
        <v>17014.611328125</v>
      </c>
      <c r="AQ1717" s="5">
        <v>16770.6875</v>
      </c>
      <c r="AR1717" s="5">
        <v>16562.404296875</v>
      </c>
      <c r="AS1717" s="5">
        <v>16782.567708333332</v>
      </c>
      <c r="AT1717" s="5">
        <v>19540.859375</v>
      </c>
      <c r="AU1717" s="5">
        <v>19943.630859375</v>
      </c>
      <c r="AV1717" s="5">
        <v>21021.458984375</v>
      </c>
      <c r="AW1717" s="5">
        <v>20168.649739583332</v>
      </c>
      <c r="AX1717" s="5">
        <v>17056.396484375</v>
      </c>
      <c r="AY1717" s="5">
        <v>16187.7314453125</v>
      </c>
      <c r="AZ1717" s="5">
        <v>15946.47265625</v>
      </c>
      <c r="BA1717" s="5">
        <v>16396.866861979168</v>
      </c>
    </row>
    <row r="1718" spans="1:53" x14ac:dyDescent="0.2">
      <c r="A1718" s="1">
        <v>1715</v>
      </c>
      <c r="B1718" s="1" t="s">
        <v>6880</v>
      </c>
      <c r="C1718" s="1" t="s">
        <v>6881</v>
      </c>
      <c r="D1718" s="1" t="s">
        <v>6882</v>
      </c>
      <c r="E1718" s="1" t="s">
        <v>6883</v>
      </c>
      <c r="F1718" s="5">
        <v>730.31719970703102</v>
      </c>
      <c r="G1718" s="5">
        <v>780.99920654296795</v>
      </c>
      <c r="H1718" s="5">
        <v>722.03179931640602</v>
      </c>
      <c r="I1718" s="5">
        <v>744.44940185546841</v>
      </c>
      <c r="J1718" s="5">
        <v>783.07220458984295</v>
      </c>
      <c r="K1718" s="5">
        <v>787.03454589843705</v>
      </c>
      <c r="L1718" s="5">
        <v>796.31414794921795</v>
      </c>
      <c r="M1718" s="5">
        <v>788.80696614583258</v>
      </c>
      <c r="N1718" s="5">
        <v>1844.95983886718</v>
      </c>
      <c r="O1718" s="5">
        <v>1805.5146484375</v>
      </c>
      <c r="P1718" s="5">
        <v>1819.21411132812</v>
      </c>
      <c r="Q1718" s="5">
        <v>1823.2295328775999</v>
      </c>
      <c r="R1718" s="5">
        <v>971.01025390625</v>
      </c>
      <c r="S1718" s="5">
        <v>972.53894042968705</v>
      </c>
      <c r="T1718" s="5">
        <v>993.02423095703102</v>
      </c>
      <c r="U1718" s="5">
        <v>978.85780843098928</v>
      </c>
      <c r="V1718" s="5">
        <v>750.46453857421795</v>
      </c>
      <c r="W1718" s="5">
        <v>754.859375</v>
      </c>
      <c r="X1718" s="5">
        <v>740.52508544921795</v>
      </c>
      <c r="Y1718" s="5">
        <v>748.61633300781193</v>
      </c>
      <c r="Z1718" s="5">
        <v>714.44763183593705</v>
      </c>
      <c r="AA1718" s="5">
        <v>708.98272705078102</v>
      </c>
      <c r="AB1718" s="5">
        <v>683.913818359375</v>
      </c>
      <c r="AC1718" s="5">
        <v>702.44805908203091</v>
      </c>
      <c r="AD1718" s="5">
        <v>805.847900390625</v>
      </c>
      <c r="AE1718" s="5">
        <v>797.13653564453102</v>
      </c>
      <c r="AF1718" s="5">
        <v>799.34417724609295</v>
      </c>
      <c r="AG1718" s="5">
        <v>800.77620442708303</v>
      </c>
      <c r="AH1718" s="5">
        <v>730.761474609375</v>
      </c>
      <c r="AI1718" s="5">
        <v>743.464599609375</v>
      </c>
      <c r="AJ1718" s="5">
        <v>752.57806396484295</v>
      </c>
      <c r="AK1718" s="5">
        <v>742.26804606119765</v>
      </c>
      <c r="AL1718" s="5">
        <v>1586.68701171875</v>
      </c>
      <c r="AM1718" s="5">
        <v>1575.95434570312</v>
      </c>
      <c r="AN1718" s="5">
        <v>1619.94287109375</v>
      </c>
      <c r="AO1718" s="5">
        <v>1594.1947428385399</v>
      </c>
      <c r="AP1718" s="5">
        <v>845.15710449218705</v>
      </c>
      <c r="AQ1718" s="5">
        <v>837.27099609375</v>
      </c>
      <c r="AR1718" s="5">
        <v>831.17010498046795</v>
      </c>
      <c r="AS1718" s="5">
        <v>837.86606852213492</v>
      </c>
      <c r="AT1718" s="5">
        <v>704.00769042968705</v>
      </c>
      <c r="AU1718" s="5">
        <v>714.98358154296795</v>
      </c>
      <c r="AV1718" s="5">
        <v>748.25396728515602</v>
      </c>
      <c r="AW1718" s="5">
        <v>722.41507975260356</v>
      </c>
      <c r="AX1718" s="5">
        <v>718.99816894531205</v>
      </c>
      <c r="AY1718" s="5">
        <v>764.45587158203102</v>
      </c>
      <c r="AZ1718" s="5">
        <v>714.35601806640602</v>
      </c>
      <c r="BA1718" s="5">
        <v>732.60335286458303</v>
      </c>
    </row>
    <row r="1719" spans="1:53" x14ac:dyDescent="0.2">
      <c r="A1719" s="1">
        <v>1716</v>
      </c>
      <c r="B1719" s="1" t="s">
        <v>6884</v>
      </c>
      <c r="C1719" s="1" t="s">
        <v>6885</v>
      </c>
      <c r="D1719" s="1" t="s">
        <v>6886</v>
      </c>
      <c r="E1719" s="1" t="s">
        <v>6887</v>
      </c>
      <c r="F1719" s="5">
        <v>97.032684326171804</v>
      </c>
      <c r="G1719" s="5">
        <v>93.143569946289006</v>
      </c>
      <c r="H1719" s="5">
        <v>94.854110717773395</v>
      </c>
      <c r="I1719" s="5">
        <v>95.010121663411397</v>
      </c>
      <c r="J1719" s="5">
        <v>79.741111755371094</v>
      </c>
      <c r="K1719" s="5">
        <v>65.543800354003906</v>
      </c>
      <c r="L1719" s="5">
        <v>66.435417175292898</v>
      </c>
      <c r="M1719" s="5">
        <v>70.573443094889299</v>
      </c>
      <c r="N1719" s="5">
        <v>139.53073120117099</v>
      </c>
      <c r="O1719" s="5">
        <v>99.937202453613196</v>
      </c>
      <c r="P1719" s="5">
        <v>128.77314758300699</v>
      </c>
      <c r="Q1719" s="5">
        <v>122.74702707926372</v>
      </c>
      <c r="R1719" s="5">
        <v>57.600807189941399</v>
      </c>
      <c r="S1719" s="5">
        <v>77.177566528320298</v>
      </c>
      <c r="T1719" s="5">
        <v>60.236003875732401</v>
      </c>
      <c r="U1719" s="5">
        <v>65.004792531331361</v>
      </c>
      <c r="V1719" s="5">
        <v>116.178421020507</v>
      </c>
      <c r="W1719" s="5">
        <v>92.919113159179602</v>
      </c>
      <c r="X1719" s="5">
        <v>105.00933837890599</v>
      </c>
      <c r="Y1719" s="5">
        <v>104.70229085286421</v>
      </c>
      <c r="Z1719" s="5">
        <v>137.68435668945301</v>
      </c>
      <c r="AA1719" s="5">
        <v>97.593566894531193</v>
      </c>
      <c r="AB1719" s="5">
        <v>133.65228271484301</v>
      </c>
      <c r="AC1719" s="5">
        <v>122.97673543294241</v>
      </c>
      <c r="AD1719" s="5">
        <v>106.92098236083901</v>
      </c>
      <c r="AE1719" s="5">
        <v>87.1739501953125</v>
      </c>
      <c r="AF1719" s="5">
        <v>102.15948486328099</v>
      </c>
      <c r="AG1719" s="5">
        <v>98.751472473144148</v>
      </c>
      <c r="AH1719" s="5">
        <v>109.44408416748</v>
      </c>
      <c r="AI1719" s="5">
        <v>92.125053405761705</v>
      </c>
      <c r="AJ1719" s="5">
        <v>126.85506439208901</v>
      </c>
      <c r="AK1719" s="5">
        <v>109.47473398844357</v>
      </c>
      <c r="AL1719" s="5">
        <v>79.858161926269503</v>
      </c>
      <c r="AM1719" s="5">
        <v>69.340255737304602</v>
      </c>
      <c r="AN1719" s="5">
        <v>109.81865692138599</v>
      </c>
      <c r="AO1719" s="5">
        <v>86.339024861653357</v>
      </c>
      <c r="AP1719" s="5">
        <v>103.74167633056599</v>
      </c>
      <c r="AQ1719" s="5">
        <v>98.898330688476506</v>
      </c>
      <c r="AR1719" s="5">
        <v>96.769302368164006</v>
      </c>
      <c r="AS1719" s="5">
        <v>99.803103129068845</v>
      </c>
      <c r="AT1719" s="5">
        <v>117.814399719238</v>
      </c>
      <c r="AU1719" s="5">
        <v>98.225540161132798</v>
      </c>
      <c r="AV1719" s="5">
        <v>92.754196166992102</v>
      </c>
      <c r="AW1719" s="5">
        <v>102.93137868245431</v>
      </c>
      <c r="AX1719" s="5">
        <v>86.499031066894503</v>
      </c>
      <c r="AY1719" s="5">
        <v>109.520217895507</v>
      </c>
      <c r="AZ1719" s="5">
        <v>114.848350524902</v>
      </c>
      <c r="BA1719" s="5">
        <v>103.62253316243449</v>
      </c>
    </row>
    <row r="1720" spans="1:53" x14ac:dyDescent="0.2">
      <c r="A1720" s="1">
        <v>1717</v>
      </c>
      <c r="B1720" s="1" t="s">
        <v>6888</v>
      </c>
      <c r="C1720" s="1" t="s">
        <v>6889</v>
      </c>
      <c r="D1720" s="1" t="s">
        <v>6890</v>
      </c>
      <c r="E1720" s="1" t="s">
        <v>6891</v>
      </c>
      <c r="F1720" s="5">
        <v>89.838264465332003</v>
      </c>
      <c r="G1720" s="5">
        <v>101.942092895507</v>
      </c>
      <c r="H1720" s="5">
        <v>83.13037109375</v>
      </c>
      <c r="I1720" s="5">
        <v>91.636909484862997</v>
      </c>
      <c r="J1720" s="5">
        <v>96.491813659667898</v>
      </c>
      <c r="K1720" s="5">
        <v>92.737480163574205</v>
      </c>
      <c r="L1720" s="5">
        <v>76.702835083007798</v>
      </c>
      <c r="M1720" s="5">
        <v>88.644042968749957</v>
      </c>
      <c r="N1720" s="5">
        <v>115.87010192871</v>
      </c>
      <c r="O1720" s="5">
        <v>108.891830444335</v>
      </c>
      <c r="P1720" s="5">
        <v>114.382232666015</v>
      </c>
      <c r="Q1720" s="5">
        <v>113.04805501302</v>
      </c>
      <c r="R1720" s="5">
        <v>78.989898681640597</v>
      </c>
      <c r="S1720" s="5">
        <v>77.913124084472599</v>
      </c>
      <c r="T1720" s="5">
        <v>77.764945983886705</v>
      </c>
      <c r="U1720" s="5">
        <v>78.222656249999957</v>
      </c>
      <c r="V1720" s="5">
        <v>68.044227600097599</v>
      </c>
      <c r="W1720" s="5">
        <v>53.0349731445312</v>
      </c>
      <c r="X1720" s="5">
        <v>56.212486267089801</v>
      </c>
      <c r="Y1720" s="5">
        <v>59.097229003906193</v>
      </c>
      <c r="Z1720" s="5">
        <v>78.880943298339801</v>
      </c>
      <c r="AA1720" s="5">
        <v>84.634559631347599</v>
      </c>
      <c r="AB1720" s="5">
        <v>82.719543457031193</v>
      </c>
      <c r="AC1720" s="5">
        <v>82.078348795572865</v>
      </c>
      <c r="AD1720" s="5">
        <v>61.673553466796797</v>
      </c>
      <c r="AE1720" s="5">
        <v>61.546863555908203</v>
      </c>
      <c r="AF1720" s="5">
        <v>58.491744995117102</v>
      </c>
      <c r="AG1720" s="5">
        <v>60.570720672607365</v>
      </c>
      <c r="AH1720" s="5">
        <v>83.198860168457003</v>
      </c>
      <c r="AI1720" s="5">
        <v>69.258636474609304</v>
      </c>
      <c r="AJ1720" s="5">
        <v>59.118820190429602</v>
      </c>
      <c r="AK1720" s="5">
        <v>70.525438944498632</v>
      </c>
      <c r="AL1720" s="5">
        <v>94.145027160644503</v>
      </c>
      <c r="AM1720" s="5">
        <v>91.274475097656193</v>
      </c>
      <c r="AN1720" s="5">
        <v>82.552703857421804</v>
      </c>
      <c r="AO1720" s="5">
        <v>89.324068705240833</v>
      </c>
      <c r="AP1720" s="5">
        <v>65.765571594238196</v>
      </c>
      <c r="AQ1720" s="5">
        <v>80.673194885253906</v>
      </c>
      <c r="AR1720" s="5">
        <v>85.209526062011705</v>
      </c>
      <c r="AS1720" s="5">
        <v>77.216097513834598</v>
      </c>
      <c r="AT1720" s="5">
        <v>74.957557678222599</v>
      </c>
      <c r="AU1720" s="5">
        <v>72.828727722167898</v>
      </c>
      <c r="AV1720" s="5">
        <v>89.035385131835895</v>
      </c>
      <c r="AW1720" s="5">
        <v>78.940556844075459</v>
      </c>
      <c r="AX1720" s="5">
        <v>57.221035003662102</v>
      </c>
      <c r="AY1720" s="5">
        <v>58.088954925537102</v>
      </c>
      <c r="AZ1720" s="5">
        <v>51.025028228759702</v>
      </c>
      <c r="BA1720" s="5">
        <v>55.445006052652964</v>
      </c>
    </row>
    <row r="1721" spans="1:53" x14ac:dyDescent="0.2">
      <c r="A1721" s="1">
        <v>1718</v>
      </c>
      <c r="B1721" s="1" t="s">
        <v>6892</v>
      </c>
      <c r="C1721" s="1" t="s">
        <v>6893</v>
      </c>
      <c r="D1721" s="1" t="s">
        <v>6894</v>
      </c>
      <c r="E1721" s="1" t="s">
        <v>6895</v>
      </c>
      <c r="F1721" s="5">
        <v>1911.64758300781</v>
      </c>
      <c r="G1721" s="5">
        <v>2213.62036132812</v>
      </c>
      <c r="H1721" s="5">
        <v>1892.43286132812</v>
      </c>
      <c r="I1721" s="5">
        <v>2005.9002685546832</v>
      </c>
      <c r="J1721" s="5">
        <v>1606.79638671875</v>
      </c>
      <c r="K1721" s="5">
        <v>1755.10595703125</v>
      </c>
      <c r="L1721" s="5">
        <v>1703.4609375</v>
      </c>
      <c r="M1721" s="5">
        <v>1688.4544270833333</v>
      </c>
      <c r="N1721" s="5">
        <v>1191.94702148437</v>
      </c>
      <c r="O1721" s="5">
        <v>1244.10217285156</v>
      </c>
      <c r="P1721" s="5">
        <v>1277.02197265625</v>
      </c>
      <c r="Q1721" s="5">
        <v>1237.6903889973935</v>
      </c>
      <c r="R1721" s="5">
        <v>2359.67822265625</v>
      </c>
      <c r="S1721" s="5">
        <v>2510.68579101562</v>
      </c>
      <c r="T1721" s="5">
        <v>2576.60620117187</v>
      </c>
      <c r="U1721" s="5">
        <v>2482.3234049479129</v>
      </c>
      <c r="V1721" s="5">
        <v>1950.73486328125</v>
      </c>
      <c r="W1721" s="5">
        <v>1859.09655761718</v>
      </c>
      <c r="X1721" s="5">
        <v>1873.3017578125</v>
      </c>
      <c r="Y1721" s="5">
        <v>1894.3777262369767</v>
      </c>
      <c r="Z1721" s="5">
        <v>1850.39367675781</v>
      </c>
      <c r="AA1721" s="5">
        <v>1896.69152832031</v>
      </c>
      <c r="AB1721" s="5">
        <v>1768.3232421875</v>
      </c>
      <c r="AC1721" s="5">
        <v>1838.4694824218732</v>
      </c>
      <c r="AD1721" s="5">
        <v>2522.82788085937</v>
      </c>
      <c r="AE1721" s="5">
        <v>2350.12768554687</v>
      </c>
      <c r="AF1721" s="5">
        <v>2426.01049804687</v>
      </c>
      <c r="AG1721" s="5">
        <v>2432.988688151037</v>
      </c>
      <c r="AH1721" s="5">
        <v>1930.63488769531</v>
      </c>
      <c r="AI1721" s="5">
        <v>1635.29895019531</v>
      </c>
      <c r="AJ1721" s="5">
        <v>1811.04760742187</v>
      </c>
      <c r="AK1721" s="5">
        <v>1792.3271484374966</v>
      </c>
      <c r="AL1721" s="5">
        <v>712.35021972656205</v>
      </c>
      <c r="AM1721" s="5">
        <v>657.78948974609295</v>
      </c>
      <c r="AN1721" s="5">
        <v>614.35046386718705</v>
      </c>
      <c r="AO1721" s="5">
        <v>661.49672444661394</v>
      </c>
      <c r="AP1721" s="5">
        <v>1048.12658691406</v>
      </c>
      <c r="AQ1721" s="5">
        <v>1070.91772460937</v>
      </c>
      <c r="AR1721" s="5">
        <v>992.33898925781205</v>
      </c>
      <c r="AS1721" s="5">
        <v>1037.1277669270808</v>
      </c>
      <c r="AT1721" s="5">
        <v>1182.2001953125</v>
      </c>
      <c r="AU1721" s="5">
        <v>922.59020996093705</v>
      </c>
      <c r="AV1721" s="5">
        <v>1172.25524902343</v>
      </c>
      <c r="AW1721" s="5">
        <v>1092.348551432289</v>
      </c>
      <c r="AX1721" s="5">
        <v>1407.17651367187</v>
      </c>
      <c r="AY1721" s="5">
        <v>1201.68334960937</v>
      </c>
      <c r="AZ1721" s="5">
        <v>1107.85473632812</v>
      </c>
      <c r="BA1721" s="5">
        <v>1238.9048665364533</v>
      </c>
    </row>
    <row r="1722" spans="1:53" x14ac:dyDescent="0.2">
      <c r="A1722" s="1">
        <v>1719</v>
      </c>
      <c r="B1722" s="1" t="s">
        <v>6896</v>
      </c>
      <c r="C1722" s="1" t="s">
        <v>6897</v>
      </c>
      <c r="D1722" s="1" t="s">
        <v>6898</v>
      </c>
      <c r="E1722" s="1" t="s">
        <v>6899</v>
      </c>
      <c r="F1722" s="5">
        <v>5049.68798828125</v>
      </c>
      <c r="G1722" s="5">
        <v>5575.38037109375</v>
      </c>
      <c r="H1722" s="5">
        <v>5306.62841796875</v>
      </c>
      <c r="I1722" s="5">
        <v>5310.565592447917</v>
      </c>
      <c r="J1722" s="5">
        <v>4786.6337890625</v>
      </c>
      <c r="K1722" s="5">
        <v>5179.35498046875</v>
      </c>
      <c r="L1722" s="5">
        <v>4997.189453125</v>
      </c>
      <c r="M1722" s="5">
        <v>4987.72607421875</v>
      </c>
      <c r="N1722" s="5">
        <v>2213.607421875</v>
      </c>
      <c r="O1722" s="5">
        <v>2213.0634765625</v>
      </c>
      <c r="P1722" s="5">
        <v>2287.7353515625</v>
      </c>
      <c r="Q1722" s="5">
        <v>2238.1354166666665</v>
      </c>
      <c r="R1722" s="5">
        <v>4975.57763671875</v>
      </c>
      <c r="S1722" s="5">
        <v>4904.07958984375</v>
      </c>
      <c r="T1722" s="5">
        <v>5125.69384765625</v>
      </c>
      <c r="U1722" s="5">
        <v>5001.78369140625</v>
      </c>
      <c r="V1722" s="5">
        <v>6784.978515625</v>
      </c>
      <c r="W1722" s="5">
        <v>6805.9794921875</v>
      </c>
      <c r="X1722" s="5">
        <v>6762.484375</v>
      </c>
      <c r="Y1722" s="5">
        <v>6784.480794270833</v>
      </c>
      <c r="Z1722" s="5">
        <v>5695.970703125</v>
      </c>
      <c r="AA1722" s="5">
        <v>6700.80615234375</v>
      </c>
      <c r="AB1722" s="5">
        <v>6761.88427734375</v>
      </c>
      <c r="AC1722" s="5">
        <v>6386.220377604167</v>
      </c>
      <c r="AD1722" s="5">
        <v>4079.40185546875</v>
      </c>
      <c r="AE1722" s="5">
        <v>4096.20556640625</v>
      </c>
      <c r="AF1722" s="5">
        <v>3741.51196289062</v>
      </c>
      <c r="AG1722" s="5">
        <v>3972.3731282552067</v>
      </c>
      <c r="AH1722" s="5">
        <v>4763.8232421875</v>
      </c>
      <c r="AI1722" s="5">
        <v>4572.73583984375</v>
      </c>
      <c r="AJ1722" s="5">
        <v>4683.16064453125</v>
      </c>
      <c r="AK1722" s="5">
        <v>4673.239908854167</v>
      </c>
      <c r="AL1722" s="5">
        <v>1989.0009765625</v>
      </c>
      <c r="AM1722" s="5">
        <v>2012.02819824218</v>
      </c>
      <c r="AN1722" s="5">
        <v>2135.27490234375</v>
      </c>
      <c r="AO1722" s="5">
        <v>2045.43469238281</v>
      </c>
      <c r="AP1722" s="5">
        <v>3375.1259765625</v>
      </c>
      <c r="AQ1722" s="5">
        <v>3373.35913085937</v>
      </c>
      <c r="AR1722" s="5">
        <v>3247.2646484375</v>
      </c>
      <c r="AS1722" s="5">
        <v>3331.9165852864567</v>
      </c>
      <c r="AT1722" s="5">
        <v>7517.15185546875</v>
      </c>
      <c r="AU1722" s="5">
        <v>7323.3134765625</v>
      </c>
      <c r="AV1722" s="5">
        <v>5587.7177734375</v>
      </c>
      <c r="AW1722" s="5">
        <v>6809.394368489583</v>
      </c>
      <c r="AX1722" s="5">
        <v>6275.06591796875</v>
      </c>
      <c r="AY1722" s="5">
        <v>5776.4140625</v>
      </c>
      <c r="AZ1722" s="5">
        <v>5685.21484375</v>
      </c>
      <c r="BA1722" s="5">
        <v>5912.231608072917</v>
      </c>
    </row>
    <row r="1723" spans="1:53" x14ac:dyDescent="0.2">
      <c r="A1723" s="1">
        <v>1720</v>
      </c>
      <c r="B1723" s="1" t="s">
        <v>6900</v>
      </c>
      <c r="C1723" s="1" t="s">
        <v>6901</v>
      </c>
      <c r="D1723" s="1" t="s">
        <v>6902</v>
      </c>
      <c r="E1723" s="1" t="s">
        <v>6903</v>
      </c>
      <c r="F1723" s="5">
        <v>262.20169067382801</v>
      </c>
      <c r="G1723" s="5">
        <v>253.61712646484301</v>
      </c>
      <c r="H1723" s="5">
        <v>253.67417907714801</v>
      </c>
      <c r="I1723" s="5">
        <v>256.49766540527298</v>
      </c>
      <c r="J1723" s="5">
        <v>263.25009155273398</v>
      </c>
      <c r="K1723" s="5">
        <v>251.51449584960901</v>
      </c>
      <c r="L1723" s="5">
        <v>277.823638916015</v>
      </c>
      <c r="M1723" s="5">
        <v>264.19607543945267</v>
      </c>
      <c r="N1723" s="5">
        <v>530.20104980468705</v>
      </c>
      <c r="O1723" s="5">
        <v>494.54138183593699</v>
      </c>
      <c r="P1723" s="5">
        <v>457.40634155273398</v>
      </c>
      <c r="Q1723" s="5">
        <v>494.04959106445267</v>
      </c>
      <c r="R1723" s="5">
        <v>305.29132080078102</v>
      </c>
      <c r="S1723" s="5">
        <v>307.16268920898398</v>
      </c>
      <c r="T1723" s="5">
        <v>297.12124633789</v>
      </c>
      <c r="U1723" s="5">
        <v>303.19175211588498</v>
      </c>
      <c r="V1723" s="5">
        <v>287.68411254882801</v>
      </c>
      <c r="W1723" s="5">
        <v>285.90316772460898</v>
      </c>
      <c r="X1723" s="5">
        <v>261.960205078125</v>
      </c>
      <c r="Y1723" s="5">
        <v>278.5158284505207</v>
      </c>
      <c r="Z1723" s="5">
        <v>273.41662597656199</v>
      </c>
      <c r="AA1723" s="5">
        <v>242.44703674316401</v>
      </c>
      <c r="AB1723" s="5">
        <v>251.23872375488199</v>
      </c>
      <c r="AC1723" s="5">
        <v>255.70079549153601</v>
      </c>
      <c r="AD1723" s="5">
        <v>276.59475708007801</v>
      </c>
      <c r="AE1723" s="5">
        <v>296.99542236328102</v>
      </c>
      <c r="AF1723" s="5">
        <v>279.43310546875</v>
      </c>
      <c r="AG1723" s="5">
        <v>284.34109497070301</v>
      </c>
      <c r="AH1723" s="5">
        <v>267.59579467773398</v>
      </c>
      <c r="AI1723" s="5">
        <v>272.24734497070301</v>
      </c>
      <c r="AJ1723" s="5">
        <v>271.97903442382801</v>
      </c>
      <c r="AK1723" s="5">
        <v>270.6073913574217</v>
      </c>
      <c r="AL1723" s="5">
        <v>487.65896606445301</v>
      </c>
      <c r="AM1723" s="5">
        <v>490.34445190429602</v>
      </c>
      <c r="AN1723" s="5">
        <v>520.80975341796795</v>
      </c>
      <c r="AO1723" s="5">
        <v>499.604390462239</v>
      </c>
      <c r="AP1723" s="5">
        <v>309.93157958984301</v>
      </c>
      <c r="AQ1723" s="5">
        <v>287.73767089843699</v>
      </c>
      <c r="AR1723" s="5">
        <v>280.94235229492102</v>
      </c>
      <c r="AS1723" s="5">
        <v>292.87053426106701</v>
      </c>
      <c r="AT1723" s="5">
        <v>310.69140625</v>
      </c>
      <c r="AU1723" s="5">
        <v>323.78558349609301</v>
      </c>
      <c r="AV1723" s="5">
        <v>340.66082763671801</v>
      </c>
      <c r="AW1723" s="5">
        <v>325.04593912760373</v>
      </c>
      <c r="AX1723" s="5">
        <v>222.64801025390599</v>
      </c>
      <c r="AY1723" s="5">
        <v>208.47215270996</v>
      </c>
      <c r="AZ1723" s="5">
        <v>199.18955993652301</v>
      </c>
      <c r="BA1723" s="5">
        <v>210.10324096679633</v>
      </c>
    </row>
    <row r="1724" spans="1:53" x14ac:dyDescent="0.2">
      <c r="A1724" s="1">
        <v>1721</v>
      </c>
      <c r="B1724" s="1" t="s">
        <v>6904</v>
      </c>
      <c r="C1724" s="1" t="s">
        <v>6905</v>
      </c>
      <c r="D1724" s="1" t="s">
        <v>6906</v>
      </c>
      <c r="E1724" s="1" t="s">
        <v>6907</v>
      </c>
      <c r="F1724" s="5">
        <v>374.56970214843699</v>
      </c>
      <c r="G1724" s="5">
        <v>375.04052734375</v>
      </c>
      <c r="I1724" s="5">
        <v>374.80511474609352</v>
      </c>
      <c r="J1724" s="5">
        <v>143.69558715820301</v>
      </c>
      <c r="K1724" s="5">
        <v>246.65834045410099</v>
      </c>
      <c r="L1724" s="5">
        <v>327.864501953125</v>
      </c>
      <c r="M1724" s="5">
        <v>239.40614318847634</v>
      </c>
      <c r="P1724" s="5">
        <v>108.655319213867</v>
      </c>
      <c r="Q1724" s="5">
        <v>108.655319213867</v>
      </c>
      <c r="S1724" s="5">
        <v>53.169471740722599</v>
      </c>
      <c r="U1724" s="5">
        <v>53.169471740722599</v>
      </c>
      <c r="W1724" s="5">
        <v>765.70684814453102</v>
      </c>
      <c r="X1724" s="5">
        <v>570.67663574218705</v>
      </c>
      <c r="Y1724" s="5">
        <v>668.19174194335903</v>
      </c>
      <c r="AA1724" s="5">
        <v>441.360107421875</v>
      </c>
      <c r="AB1724" s="5">
        <v>376.77893066406199</v>
      </c>
      <c r="AC1724" s="5">
        <v>409.06951904296852</v>
      </c>
      <c r="AD1724" s="5">
        <v>378.937408447265</v>
      </c>
      <c r="AE1724" s="5">
        <v>110.317207336425</v>
      </c>
      <c r="AG1724" s="5">
        <v>244.62730789184499</v>
      </c>
      <c r="AH1724" s="5">
        <v>487.75497436523398</v>
      </c>
      <c r="AK1724" s="5">
        <v>487.75497436523398</v>
      </c>
      <c r="AM1724" s="5">
        <v>238.99865722656199</v>
      </c>
      <c r="AO1724" s="5">
        <v>238.99865722656199</v>
      </c>
      <c r="AP1724" s="5">
        <v>129.13000488281199</v>
      </c>
      <c r="AQ1724" s="5">
        <v>103.75880432128901</v>
      </c>
      <c r="AR1724" s="5">
        <v>139.21484375</v>
      </c>
      <c r="AS1724" s="5">
        <v>124.03455098470033</v>
      </c>
      <c r="AT1724" s="5">
        <v>520.50408935546795</v>
      </c>
      <c r="AU1724" s="5">
        <v>367.99914550781199</v>
      </c>
      <c r="AV1724" s="5">
        <v>769.486572265625</v>
      </c>
      <c r="AW1724" s="5">
        <v>552.6632690429683</v>
      </c>
    </row>
    <row r="1725" spans="1:53" x14ac:dyDescent="0.2">
      <c r="A1725" s="1">
        <v>1722</v>
      </c>
      <c r="B1725" s="1" t="s">
        <v>6908</v>
      </c>
      <c r="C1725" s="1" t="s">
        <v>6909</v>
      </c>
      <c r="D1725" s="1" t="s">
        <v>6910</v>
      </c>
      <c r="E1725" s="1" t="s">
        <v>6911</v>
      </c>
      <c r="F1725" s="5">
        <v>1566.82202148437</v>
      </c>
      <c r="G1725" s="5">
        <v>1514.57263183593</v>
      </c>
      <c r="H1725" s="5">
        <v>1573.63354492187</v>
      </c>
      <c r="I1725" s="5">
        <v>1551.6760660807231</v>
      </c>
      <c r="J1725" s="5">
        <v>1608.62109375</v>
      </c>
      <c r="K1725" s="5">
        <v>1579.44702148437</v>
      </c>
      <c r="L1725" s="5">
        <v>1488.49792480468</v>
      </c>
      <c r="M1725" s="5">
        <v>1558.8553466796832</v>
      </c>
      <c r="N1725" s="5">
        <v>918.45184326171795</v>
      </c>
      <c r="O1725" s="5">
        <v>970.943603515625</v>
      </c>
      <c r="P1725" s="5">
        <v>960.14141845703102</v>
      </c>
      <c r="Q1725" s="5">
        <v>949.8456217447914</v>
      </c>
      <c r="R1725" s="5">
        <v>1228.45202636718</v>
      </c>
      <c r="S1725" s="5">
        <v>1147.87438964843</v>
      </c>
      <c r="T1725" s="5">
        <v>1208.99255371093</v>
      </c>
      <c r="U1725" s="5">
        <v>1195.10632324218</v>
      </c>
      <c r="V1725" s="5">
        <v>888.53607177734295</v>
      </c>
      <c r="W1725" s="5">
        <v>917.174072265625</v>
      </c>
      <c r="X1725" s="5">
        <v>891.86407470703102</v>
      </c>
      <c r="Y1725" s="5">
        <v>899.19140624999966</v>
      </c>
      <c r="Z1725" s="5">
        <v>1376.60388183593</v>
      </c>
      <c r="AA1725" s="5">
        <v>1387.68017578125</v>
      </c>
      <c r="AB1725" s="5">
        <v>1367.5888671875</v>
      </c>
      <c r="AC1725" s="5">
        <v>1377.2909749348935</v>
      </c>
      <c r="AD1725" s="5">
        <v>1254.23950195312</v>
      </c>
      <c r="AE1725" s="5">
        <v>1261.36682128906</v>
      </c>
      <c r="AF1725" s="5">
        <v>1281.29516601562</v>
      </c>
      <c r="AG1725" s="5">
        <v>1265.6338297526001</v>
      </c>
      <c r="AH1725" s="5">
        <v>1405.28063964843</v>
      </c>
      <c r="AI1725" s="5">
        <v>1346.92956542968</v>
      </c>
      <c r="AJ1725" s="5">
        <v>1369.59350585937</v>
      </c>
      <c r="AK1725" s="5">
        <v>1373.9345703124934</v>
      </c>
      <c r="AL1725" s="5">
        <v>812.16174316406205</v>
      </c>
      <c r="AM1725" s="5">
        <v>850.20330810546795</v>
      </c>
      <c r="AN1725" s="5">
        <v>884.38702392578102</v>
      </c>
      <c r="AO1725" s="5">
        <v>848.91735839843693</v>
      </c>
      <c r="AP1725" s="5">
        <v>914.10577392578102</v>
      </c>
      <c r="AQ1725" s="5">
        <v>961.06988525390602</v>
      </c>
      <c r="AR1725" s="5">
        <v>964.027587890625</v>
      </c>
      <c r="AS1725" s="5">
        <v>946.40108235677064</v>
      </c>
      <c r="AT1725" s="5">
        <v>993.61828613281205</v>
      </c>
      <c r="AU1725" s="5">
        <v>877.97448730468705</v>
      </c>
      <c r="AV1725" s="5">
        <v>1000.71337890625</v>
      </c>
      <c r="AW1725" s="5">
        <v>957.43538411458303</v>
      </c>
      <c r="AX1725" s="5">
        <v>857.25933837890602</v>
      </c>
      <c r="AY1725" s="5">
        <v>848.45050048828102</v>
      </c>
      <c r="AZ1725" s="5">
        <v>877.135498046875</v>
      </c>
      <c r="BA1725" s="5">
        <v>860.94844563802064</v>
      </c>
    </row>
    <row r="1726" spans="1:53" x14ac:dyDescent="0.2">
      <c r="A1726" s="1">
        <v>1723</v>
      </c>
      <c r="B1726" s="1" t="s">
        <v>6912</v>
      </c>
      <c r="C1726" s="1" t="s">
        <v>6913</v>
      </c>
      <c r="D1726" s="1" t="s">
        <v>6914</v>
      </c>
      <c r="E1726" s="1" t="s">
        <v>6915</v>
      </c>
      <c r="F1726" s="5">
        <v>216.80958557128901</v>
      </c>
      <c r="G1726" s="5">
        <v>237.95632934570301</v>
      </c>
      <c r="H1726" s="5">
        <v>227.16065979003901</v>
      </c>
      <c r="I1726" s="5">
        <v>227.30885823567701</v>
      </c>
      <c r="J1726" s="5">
        <v>201.709213256835</v>
      </c>
      <c r="K1726" s="5">
        <v>194.18257141113199</v>
      </c>
      <c r="L1726" s="5">
        <v>184.49499511718699</v>
      </c>
      <c r="M1726" s="5">
        <v>193.46225992838467</v>
      </c>
      <c r="N1726" s="5">
        <v>512.39172363281205</v>
      </c>
      <c r="O1726" s="5">
        <v>528.207275390625</v>
      </c>
      <c r="P1726" s="5">
        <v>494.79159545898398</v>
      </c>
      <c r="Q1726" s="5">
        <v>511.79686482747366</v>
      </c>
      <c r="R1726" s="5">
        <v>302.44610595703102</v>
      </c>
      <c r="S1726" s="5">
        <v>286.98751831054602</v>
      </c>
      <c r="T1726" s="5">
        <v>350.59088134765602</v>
      </c>
      <c r="U1726" s="5">
        <v>313.34150187174436</v>
      </c>
      <c r="V1726" s="5">
        <v>163.77896118164</v>
      </c>
      <c r="W1726" s="5">
        <v>175.36354064941401</v>
      </c>
      <c r="X1726" s="5">
        <v>170.34942626953099</v>
      </c>
      <c r="Y1726" s="5">
        <v>169.830642700195</v>
      </c>
      <c r="Z1726" s="5">
        <v>191.22174072265599</v>
      </c>
      <c r="AA1726" s="5">
        <v>202.042236328125</v>
      </c>
      <c r="AB1726" s="5">
        <v>204.984939575195</v>
      </c>
      <c r="AC1726" s="5">
        <v>199.41630554199199</v>
      </c>
      <c r="AD1726" s="5">
        <v>195.826171875</v>
      </c>
      <c r="AE1726" s="5">
        <v>188.95416259765599</v>
      </c>
      <c r="AF1726" s="5">
        <v>207.13410949707</v>
      </c>
      <c r="AG1726" s="5">
        <v>197.30481465657533</v>
      </c>
      <c r="AH1726" s="5">
        <v>192.89271545410099</v>
      </c>
      <c r="AI1726" s="5">
        <v>196.75277709960901</v>
      </c>
      <c r="AJ1726" s="5">
        <v>181.11369323730401</v>
      </c>
      <c r="AK1726" s="5">
        <v>190.25306193033802</v>
      </c>
      <c r="AL1726" s="5">
        <v>412.25827026367102</v>
      </c>
      <c r="AM1726" s="5">
        <v>418.62039184570301</v>
      </c>
      <c r="AN1726" s="5">
        <v>407.71301269531199</v>
      </c>
      <c r="AO1726" s="5">
        <v>412.86389160156205</v>
      </c>
      <c r="AP1726" s="5">
        <v>228.43125915527301</v>
      </c>
      <c r="AQ1726" s="5">
        <v>191.285873413085</v>
      </c>
      <c r="AR1726" s="5">
        <v>216.19622802734301</v>
      </c>
      <c r="AS1726" s="5">
        <v>211.97112019856704</v>
      </c>
      <c r="AT1726" s="5">
        <v>192.64155578613199</v>
      </c>
      <c r="AU1726" s="5">
        <v>199.75811767578099</v>
      </c>
      <c r="AV1726" s="5">
        <v>207.89546203613199</v>
      </c>
      <c r="AW1726" s="5">
        <v>200.09837849934831</v>
      </c>
      <c r="AX1726" s="5">
        <v>211.13902282714801</v>
      </c>
      <c r="AY1726" s="5">
        <v>195.60023498535099</v>
      </c>
      <c r="AZ1726" s="5">
        <v>206.83488464355401</v>
      </c>
      <c r="BA1726" s="5">
        <v>204.52471415201765</v>
      </c>
    </row>
    <row r="1727" spans="1:53" x14ac:dyDescent="0.2">
      <c r="A1727" s="1">
        <v>1724</v>
      </c>
      <c r="B1727" s="1" t="s">
        <v>6916</v>
      </c>
      <c r="C1727" s="1" t="s">
        <v>6917</v>
      </c>
      <c r="D1727" s="1" t="s">
        <v>6918</v>
      </c>
      <c r="E1727" s="1" t="s">
        <v>6919</v>
      </c>
      <c r="F1727" s="5">
        <v>393.95657348632801</v>
      </c>
      <c r="G1727" s="5">
        <v>389.46109008789</v>
      </c>
      <c r="H1727" s="5">
        <v>383.09503173828102</v>
      </c>
      <c r="I1727" s="5">
        <v>388.83756510416634</v>
      </c>
      <c r="J1727" s="5">
        <v>375.38455200195301</v>
      </c>
      <c r="K1727" s="5">
        <v>362.98825073242102</v>
      </c>
      <c r="L1727" s="5">
        <v>349.6083984375</v>
      </c>
      <c r="M1727" s="5">
        <v>362.66040039062472</v>
      </c>
      <c r="N1727" s="5">
        <v>386.52932739257801</v>
      </c>
      <c r="O1727" s="5">
        <v>386.01287841796801</v>
      </c>
      <c r="P1727" s="5">
        <v>415.21856689453102</v>
      </c>
      <c r="Q1727" s="5">
        <v>395.92025756835898</v>
      </c>
      <c r="R1727" s="5">
        <v>440.66220092773398</v>
      </c>
      <c r="S1727" s="5">
        <v>412.410552978515</v>
      </c>
      <c r="T1727" s="5">
        <v>419.50680541992102</v>
      </c>
      <c r="U1727" s="5">
        <v>424.19318644205669</v>
      </c>
      <c r="V1727" s="5">
        <v>256.13269042968699</v>
      </c>
      <c r="W1727" s="5">
        <v>274.24090576171801</v>
      </c>
      <c r="X1727" s="5">
        <v>258.36135864257801</v>
      </c>
      <c r="Y1727" s="5">
        <v>262.91165161132767</v>
      </c>
      <c r="Z1727" s="5">
        <v>344.65954589843699</v>
      </c>
      <c r="AA1727" s="5">
        <v>355.37902832031199</v>
      </c>
      <c r="AB1727" s="5">
        <v>336.52029418945301</v>
      </c>
      <c r="AC1727" s="5">
        <v>345.51962280273398</v>
      </c>
      <c r="AD1727" s="5">
        <v>428.94500732421801</v>
      </c>
      <c r="AE1727" s="5">
        <v>435.79357910156199</v>
      </c>
      <c r="AF1727" s="5">
        <v>433.13949584960898</v>
      </c>
      <c r="AG1727" s="5">
        <v>432.62602742512968</v>
      </c>
      <c r="AH1727" s="5">
        <v>417.46685791015602</v>
      </c>
      <c r="AI1727" s="5">
        <v>409.60690307617102</v>
      </c>
      <c r="AJ1727" s="5">
        <v>438.86444091796801</v>
      </c>
      <c r="AK1727" s="5">
        <v>421.979400634765</v>
      </c>
      <c r="AL1727" s="5">
        <v>442.78021240234301</v>
      </c>
      <c r="AM1727" s="5">
        <v>449.31259155273398</v>
      </c>
      <c r="AN1727" s="5">
        <v>448.55642700195301</v>
      </c>
      <c r="AO1727" s="5">
        <v>446.88307698567661</v>
      </c>
      <c r="AP1727" s="5">
        <v>576.10400390625</v>
      </c>
      <c r="AQ1727" s="5">
        <v>581.56066894531205</v>
      </c>
      <c r="AR1727" s="5">
        <v>593.09906005859295</v>
      </c>
      <c r="AS1727" s="5">
        <v>583.58791097005167</v>
      </c>
      <c r="AT1727" s="5">
        <v>325.15316772460898</v>
      </c>
      <c r="AU1727" s="5">
        <v>391.43771362304602</v>
      </c>
      <c r="AV1727" s="5">
        <v>379.57339477539</v>
      </c>
      <c r="AW1727" s="5">
        <v>365.388092041015</v>
      </c>
      <c r="AX1727" s="5">
        <v>285.12942504882801</v>
      </c>
      <c r="AY1727" s="5">
        <v>256.43029785156199</v>
      </c>
      <c r="AZ1727" s="5">
        <v>260.43499755859301</v>
      </c>
      <c r="BA1727" s="5">
        <v>267.33157348632767</v>
      </c>
    </row>
    <row r="1728" spans="1:53" x14ac:dyDescent="0.2">
      <c r="A1728" s="1">
        <v>1725</v>
      </c>
      <c r="B1728" s="1" t="s">
        <v>6920</v>
      </c>
      <c r="C1728" s="1" t="s">
        <v>6921</v>
      </c>
      <c r="D1728" s="1" t="s">
        <v>6922</v>
      </c>
      <c r="E1728" s="1" t="s">
        <v>6923</v>
      </c>
      <c r="N1728" s="5">
        <v>121.15747833251901</v>
      </c>
      <c r="O1728" s="5">
        <v>114.69711303710901</v>
      </c>
      <c r="P1728" s="5">
        <v>85.882316589355398</v>
      </c>
      <c r="Q1728" s="5">
        <v>107.2456359863278</v>
      </c>
    </row>
    <row r="1729" spans="1:53" x14ac:dyDescent="0.2">
      <c r="A1729" s="1">
        <v>1726</v>
      </c>
      <c r="B1729" s="1" t="s">
        <v>6924</v>
      </c>
      <c r="C1729" s="1" t="s">
        <v>6925</v>
      </c>
      <c r="D1729" s="1" t="s">
        <v>6926</v>
      </c>
      <c r="E1729" s="1" t="s">
        <v>6927</v>
      </c>
      <c r="F1729" s="5">
        <v>938.51574707031205</v>
      </c>
      <c r="G1729" s="5">
        <v>924.55316162109295</v>
      </c>
      <c r="H1729" s="5">
        <v>868.68463134765602</v>
      </c>
      <c r="I1729" s="5">
        <v>910.58451334635356</v>
      </c>
      <c r="J1729" s="5">
        <v>940.97302246093705</v>
      </c>
      <c r="K1729" s="5">
        <v>878.528564453125</v>
      </c>
      <c r="L1729" s="5">
        <v>922.75018310546795</v>
      </c>
      <c r="M1729" s="5">
        <v>914.0839233398433</v>
      </c>
      <c r="N1729" s="5">
        <v>688.05889892578102</v>
      </c>
      <c r="O1729" s="5">
        <v>708.80914306640602</v>
      </c>
      <c r="P1729" s="5">
        <v>696.89416503906205</v>
      </c>
      <c r="Q1729" s="5">
        <v>697.92073567708303</v>
      </c>
      <c r="R1729" s="5">
        <v>697.10235595703102</v>
      </c>
      <c r="S1729" s="5">
        <v>683.14807128906205</v>
      </c>
      <c r="T1729" s="5">
        <v>704.82049560546795</v>
      </c>
      <c r="U1729" s="5">
        <v>695.02364095052042</v>
      </c>
      <c r="V1729" s="5">
        <v>1285.46350097656</v>
      </c>
      <c r="W1729" s="5">
        <v>1329.27355957031</v>
      </c>
      <c r="X1729" s="5">
        <v>1285.8662109375</v>
      </c>
      <c r="Y1729" s="5">
        <v>1300.2010904947899</v>
      </c>
      <c r="Z1729" s="5">
        <v>820.68859863281205</v>
      </c>
      <c r="AA1729" s="5">
        <v>797.11608886718705</v>
      </c>
      <c r="AB1729" s="5">
        <v>810.99566650390602</v>
      </c>
      <c r="AC1729" s="5">
        <v>809.60011800130178</v>
      </c>
      <c r="AD1729" s="5">
        <v>1680.42309570312</v>
      </c>
      <c r="AE1729" s="5">
        <v>1661.65576171875</v>
      </c>
      <c r="AF1729" s="5">
        <v>1672.01013183593</v>
      </c>
      <c r="AG1729" s="5">
        <v>1671.3629964192667</v>
      </c>
      <c r="AH1729" s="5">
        <v>1690.34362792968</v>
      </c>
      <c r="AI1729" s="5">
        <v>1739.70751953125</v>
      </c>
      <c r="AJ1729" s="5">
        <v>1798.66394042968</v>
      </c>
      <c r="AK1729" s="5">
        <v>1742.9050292968702</v>
      </c>
      <c r="AL1729" s="5">
        <v>925.37701416015602</v>
      </c>
      <c r="AM1729" s="5">
        <v>957.84991455078102</v>
      </c>
      <c r="AN1729" s="5">
        <v>927.63848876953102</v>
      </c>
      <c r="AO1729" s="5">
        <v>936.95513916015591</v>
      </c>
      <c r="AP1729" s="5">
        <v>1026.19958496093</v>
      </c>
      <c r="AQ1729" s="5">
        <v>989.38604736328102</v>
      </c>
      <c r="AR1729" s="5">
        <v>990.93572998046795</v>
      </c>
      <c r="AS1729" s="5">
        <v>1002.1737874348929</v>
      </c>
      <c r="AT1729" s="5">
        <v>1600.35473632812</v>
      </c>
      <c r="AU1729" s="5">
        <v>1497.09545898437</v>
      </c>
      <c r="AV1729" s="5">
        <v>1529.69213867187</v>
      </c>
      <c r="AW1729" s="5">
        <v>1542.3807779947867</v>
      </c>
      <c r="AX1729" s="5">
        <v>1347.70471191406</v>
      </c>
      <c r="AY1729" s="5">
        <v>1417.05920410156</v>
      </c>
      <c r="AZ1729" s="5">
        <v>1422.16943359375</v>
      </c>
      <c r="BA1729" s="5">
        <v>1395.6444498697899</v>
      </c>
    </row>
    <row r="1730" spans="1:53" x14ac:dyDescent="0.2">
      <c r="A1730" s="1">
        <v>1727</v>
      </c>
      <c r="B1730" s="1" t="s">
        <v>6928</v>
      </c>
      <c r="C1730" s="1" t="s">
        <v>6929</v>
      </c>
      <c r="D1730" s="1" t="s">
        <v>6930</v>
      </c>
      <c r="E1730" s="1" t="s">
        <v>6931</v>
      </c>
      <c r="F1730" s="5">
        <v>608.79431152343705</v>
      </c>
      <c r="G1730" s="5">
        <v>713.92034912109295</v>
      </c>
      <c r="H1730" s="5">
        <v>712.61407470703102</v>
      </c>
      <c r="I1730" s="5">
        <v>678.44291178385367</v>
      </c>
      <c r="J1730" s="5">
        <v>599.77819824218705</v>
      </c>
      <c r="K1730" s="5">
        <v>637.61883544921795</v>
      </c>
      <c r="L1730" s="5">
        <v>592.94232177734295</v>
      </c>
      <c r="M1730" s="5">
        <v>610.11311848958258</v>
      </c>
      <c r="N1730" s="5">
        <v>244.53160095214801</v>
      </c>
      <c r="O1730" s="5">
        <v>286.75280761718699</v>
      </c>
      <c r="P1730" s="5">
        <v>282.52944946289</v>
      </c>
      <c r="Q1730" s="5">
        <v>271.27128601074168</v>
      </c>
      <c r="R1730" s="5">
        <v>718.72393798828102</v>
      </c>
      <c r="S1730" s="5">
        <v>833.19805908203102</v>
      </c>
      <c r="T1730" s="5">
        <v>715.84753417968705</v>
      </c>
      <c r="U1730" s="5">
        <v>755.92317708333303</v>
      </c>
      <c r="V1730" s="5">
        <v>714.33746337890602</v>
      </c>
      <c r="W1730" s="5">
        <v>732.32196044921795</v>
      </c>
      <c r="X1730" s="5">
        <v>662.533447265625</v>
      </c>
      <c r="Y1730" s="5">
        <v>703.06429036458303</v>
      </c>
      <c r="Z1730" s="5">
        <v>575.1826171875</v>
      </c>
      <c r="AA1730" s="5">
        <v>650.00866699218705</v>
      </c>
      <c r="AB1730" s="5">
        <v>609.83337402343705</v>
      </c>
      <c r="AC1730" s="5">
        <v>611.67488606770803</v>
      </c>
      <c r="AD1730" s="5">
        <v>402.411376953125</v>
      </c>
      <c r="AE1730" s="5">
        <v>394.563873291015</v>
      </c>
      <c r="AF1730" s="5">
        <v>440.028564453125</v>
      </c>
      <c r="AG1730" s="5">
        <v>412.33460489908833</v>
      </c>
      <c r="AH1730" s="5">
        <v>440.42971801757801</v>
      </c>
      <c r="AI1730" s="5">
        <v>362.80984497070301</v>
      </c>
      <c r="AJ1730" s="5">
        <v>367.14791870117102</v>
      </c>
      <c r="AK1730" s="5">
        <v>390.12916056315066</v>
      </c>
      <c r="AL1730" s="5">
        <v>257.83770751953102</v>
      </c>
      <c r="AM1730" s="5">
        <v>240.13084411621</v>
      </c>
      <c r="AN1730" s="5">
        <v>252.79306030273401</v>
      </c>
      <c r="AO1730" s="5">
        <v>250.25387064615836</v>
      </c>
      <c r="AP1730" s="5">
        <v>309.101806640625</v>
      </c>
      <c r="AQ1730" s="5">
        <v>369.95169067382801</v>
      </c>
      <c r="AR1730" s="5">
        <v>359.05532836914</v>
      </c>
      <c r="AS1730" s="5">
        <v>346.03627522786434</v>
      </c>
      <c r="AT1730" s="5">
        <v>939.30352783203102</v>
      </c>
      <c r="AU1730" s="5">
        <v>887.30993652343705</v>
      </c>
      <c r="AV1730" s="5">
        <v>964.34478759765602</v>
      </c>
      <c r="AW1730" s="5">
        <v>930.31941731770803</v>
      </c>
      <c r="AX1730" s="5">
        <v>917.46044921875</v>
      </c>
      <c r="AY1730" s="5">
        <v>747.88641357421795</v>
      </c>
      <c r="AZ1730" s="5">
        <v>852.07965087890602</v>
      </c>
      <c r="BA1730" s="5">
        <v>839.14217122395803</v>
      </c>
    </row>
    <row r="1731" spans="1:53" x14ac:dyDescent="0.2">
      <c r="A1731" s="1">
        <v>1728</v>
      </c>
      <c r="B1731" s="1" t="s">
        <v>6932</v>
      </c>
      <c r="C1731" s="1" t="s">
        <v>6933</v>
      </c>
      <c r="D1731" s="1" t="s">
        <v>6934</v>
      </c>
      <c r="E1731" s="1" t="s">
        <v>6935</v>
      </c>
      <c r="F1731" s="5">
        <v>344.09271240234301</v>
      </c>
      <c r="G1731" s="5">
        <v>332.72018432617102</v>
      </c>
      <c r="H1731" s="5">
        <v>339.66189575195301</v>
      </c>
      <c r="I1731" s="5">
        <v>338.82493082682237</v>
      </c>
      <c r="J1731" s="5">
        <v>358.36489868164</v>
      </c>
      <c r="K1731" s="5">
        <v>322.21420288085898</v>
      </c>
      <c r="L1731" s="5">
        <v>356.20175170898398</v>
      </c>
      <c r="M1731" s="5">
        <v>345.59361775716098</v>
      </c>
      <c r="N1731" s="5">
        <v>755.62261962890602</v>
      </c>
      <c r="O1731" s="5">
        <v>795.45440673828102</v>
      </c>
      <c r="P1731" s="5">
        <v>771.60211181640602</v>
      </c>
      <c r="Q1731" s="5">
        <v>774.22637939453091</v>
      </c>
      <c r="R1731" s="5">
        <v>387.75393676757801</v>
      </c>
      <c r="S1731" s="5">
        <v>413.03015136718699</v>
      </c>
      <c r="T1731" s="5">
        <v>443.46685791015602</v>
      </c>
      <c r="U1731" s="5">
        <v>414.75031534830697</v>
      </c>
      <c r="V1731" s="5">
        <v>334.00982666015602</v>
      </c>
      <c r="W1731" s="5">
        <v>328.07681274414</v>
      </c>
      <c r="X1731" s="5">
        <v>309.30416870117102</v>
      </c>
      <c r="Y1731" s="5">
        <v>323.79693603515562</v>
      </c>
      <c r="Z1731" s="5">
        <v>301.529052734375</v>
      </c>
      <c r="AA1731" s="5">
        <v>325.368560791015</v>
      </c>
      <c r="AB1731" s="5">
        <v>303.96783447265602</v>
      </c>
      <c r="AC1731" s="5">
        <v>310.28848266601534</v>
      </c>
      <c r="AD1731" s="5">
        <v>322.74319458007801</v>
      </c>
      <c r="AE1731" s="5">
        <v>320.68746948242102</v>
      </c>
      <c r="AF1731" s="5">
        <v>303.21737670898398</v>
      </c>
      <c r="AG1731" s="5">
        <v>315.54934692382767</v>
      </c>
      <c r="AH1731" s="5">
        <v>327.53060913085898</v>
      </c>
      <c r="AI1731" s="5">
        <v>300.30029296875</v>
      </c>
      <c r="AJ1731" s="5">
        <v>338.77426147460898</v>
      </c>
      <c r="AK1731" s="5">
        <v>322.20172119140597</v>
      </c>
      <c r="AL1731" s="5">
        <v>717.55578613281205</v>
      </c>
      <c r="AM1731" s="5">
        <v>704.29638671875</v>
      </c>
      <c r="AN1731" s="5">
        <v>695.65606689453102</v>
      </c>
      <c r="AO1731" s="5">
        <v>705.83607991536428</v>
      </c>
      <c r="AP1731" s="5">
        <v>375.86654663085898</v>
      </c>
      <c r="AQ1731" s="5">
        <v>337.80517578125</v>
      </c>
      <c r="AR1731" s="5">
        <v>385.10559082031199</v>
      </c>
      <c r="AS1731" s="5">
        <v>366.25910441080697</v>
      </c>
      <c r="AT1731" s="5">
        <v>304.98660278320301</v>
      </c>
      <c r="AU1731" s="5">
        <v>330.563720703125</v>
      </c>
      <c r="AV1731" s="5">
        <v>335.01754760742102</v>
      </c>
      <c r="AW1731" s="5">
        <v>323.52262369791634</v>
      </c>
      <c r="AX1731" s="5">
        <v>299.03366088867102</v>
      </c>
      <c r="AY1731" s="5">
        <v>303.91387939453102</v>
      </c>
      <c r="AZ1731" s="5">
        <v>284.94827270507801</v>
      </c>
      <c r="BA1731" s="5">
        <v>295.96527099609335</v>
      </c>
    </row>
    <row r="1732" spans="1:53" x14ac:dyDescent="0.2">
      <c r="A1732" s="1">
        <v>1729</v>
      </c>
      <c r="B1732" s="1" t="s">
        <v>6936</v>
      </c>
      <c r="C1732" s="1" t="s">
        <v>6937</v>
      </c>
      <c r="D1732" s="1" t="s">
        <v>6938</v>
      </c>
      <c r="E1732" s="1" t="s">
        <v>6939</v>
      </c>
      <c r="F1732" s="5">
        <v>254.00117492675699</v>
      </c>
      <c r="G1732" s="5">
        <v>278.60638427734301</v>
      </c>
      <c r="H1732" s="5">
        <v>260.505126953125</v>
      </c>
      <c r="I1732" s="5">
        <v>264.37089538574168</v>
      </c>
      <c r="J1732" s="5">
        <v>260.288482666015</v>
      </c>
      <c r="K1732" s="5">
        <v>219.09085083007801</v>
      </c>
      <c r="L1732" s="5">
        <v>248.88385009765599</v>
      </c>
      <c r="M1732" s="5">
        <v>242.75439453124966</v>
      </c>
      <c r="N1732" s="5">
        <v>582.5986328125</v>
      </c>
      <c r="O1732" s="5">
        <v>551.18499755859295</v>
      </c>
      <c r="P1732" s="5">
        <v>584.44635009765602</v>
      </c>
      <c r="Q1732" s="5">
        <v>572.74332682291629</v>
      </c>
      <c r="R1732" s="5">
        <v>263.56033325195301</v>
      </c>
      <c r="S1732" s="5">
        <v>262.40750122070301</v>
      </c>
      <c r="T1732" s="5">
        <v>268.16827392578102</v>
      </c>
      <c r="U1732" s="5">
        <v>264.71203613281233</v>
      </c>
      <c r="V1732" s="5">
        <v>229.22795104980401</v>
      </c>
      <c r="W1732" s="5">
        <v>220.94009399414</v>
      </c>
      <c r="X1732" s="5">
        <v>219.103591918945</v>
      </c>
      <c r="Y1732" s="5">
        <v>223.09054565429633</v>
      </c>
      <c r="Z1732" s="5">
        <v>221.26483154296801</v>
      </c>
      <c r="AA1732" s="5">
        <v>228.51937866210901</v>
      </c>
      <c r="AB1732" s="5">
        <v>241.48052978515599</v>
      </c>
      <c r="AC1732" s="5">
        <v>230.42157999674433</v>
      </c>
      <c r="AD1732" s="5">
        <v>318.17529296875</v>
      </c>
      <c r="AE1732" s="5">
        <v>312.71194458007801</v>
      </c>
      <c r="AF1732" s="5">
        <v>289.539306640625</v>
      </c>
      <c r="AG1732" s="5">
        <v>306.808848063151</v>
      </c>
      <c r="AH1732" s="5">
        <v>320.48599243164</v>
      </c>
      <c r="AI1732" s="5">
        <v>325.22811889648398</v>
      </c>
      <c r="AJ1732" s="5">
        <v>328.10061645507801</v>
      </c>
      <c r="AK1732" s="5">
        <v>324.60490926106735</v>
      </c>
      <c r="AL1732" s="5">
        <v>591.33660888671795</v>
      </c>
      <c r="AM1732" s="5">
        <v>573.62506103515602</v>
      </c>
      <c r="AN1732" s="5">
        <v>534.54901123046795</v>
      </c>
      <c r="AO1732" s="5">
        <v>566.50356038411394</v>
      </c>
      <c r="AP1732" s="5">
        <v>348.816162109375</v>
      </c>
      <c r="AQ1732" s="5">
        <v>338.15484619140602</v>
      </c>
      <c r="AR1732" s="5">
        <v>324.711334228515</v>
      </c>
      <c r="AS1732" s="5">
        <v>337.22744750976534</v>
      </c>
      <c r="AT1732" s="5">
        <v>243.81906127929599</v>
      </c>
      <c r="AU1732" s="5">
        <v>272.74392700195301</v>
      </c>
      <c r="AV1732" s="5">
        <v>348.068359375</v>
      </c>
      <c r="AW1732" s="5">
        <v>288.21044921874966</v>
      </c>
      <c r="AX1732" s="5">
        <v>278.55636596679602</v>
      </c>
      <c r="AY1732" s="5">
        <v>252.50949096679599</v>
      </c>
      <c r="AZ1732" s="5">
        <v>272.51535034179602</v>
      </c>
      <c r="BA1732" s="5">
        <v>267.86040242512939</v>
      </c>
    </row>
    <row r="1733" spans="1:53" x14ac:dyDescent="0.2">
      <c r="A1733" s="1">
        <v>1730</v>
      </c>
      <c r="B1733" s="1" t="s">
        <v>6940</v>
      </c>
      <c r="C1733" s="1" t="s">
        <v>6941</v>
      </c>
      <c r="D1733" s="1" t="s">
        <v>6942</v>
      </c>
      <c r="E1733" s="1" t="s">
        <v>6943</v>
      </c>
      <c r="F1733" s="5">
        <v>239.274002075195</v>
      </c>
      <c r="G1733" s="5">
        <v>269.56918334960898</v>
      </c>
      <c r="H1733" s="5">
        <v>234.69648742675699</v>
      </c>
      <c r="I1733" s="5">
        <v>247.84655761718702</v>
      </c>
      <c r="J1733" s="5">
        <v>226.523178100585</v>
      </c>
      <c r="K1733" s="5">
        <v>229.18901062011699</v>
      </c>
      <c r="L1733" s="5">
        <v>212.92790222167901</v>
      </c>
      <c r="M1733" s="5">
        <v>222.880030314127</v>
      </c>
      <c r="N1733" s="5">
        <v>705.636474609375</v>
      </c>
      <c r="O1733" s="5">
        <v>750.89758300781205</v>
      </c>
      <c r="P1733" s="5">
        <v>679.06115722656205</v>
      </c>
      <c r="Q1733" s="5">
        <v>711.86507161458303</v>
      </c>
      <c r="R1733" s="5">
        <v>518.68170166015602</v>
      </c>
      <c r="S1733" s="5">
        <v>553.97552490234295</v>
      </c>
      <c r="T1733" s="5">
        <v>545.59967041015602</v>
      </c>
      <c r="U1733" s="5">
        <v>539.41896565755167</v>
      </c>
      <c r="V1733" s="5">
        <v>450.92752075195301</v>
      </c>
      <c r="W1733" s="5">
        <v>464.82928466796801</v>
      </c>
      <c r="X1733" s="5">
        <v>436.57785034179602</v>
      </c>
      <c r="Y1733" s="5">
        <v>450.778218587239</v>
      </c>
      <c r="Z1733" s="5">
        <v>286.35617065429602</v>
      </c>
      <c r="AA1733" s="5">
        <v>315.39508056640602</v>
      </c>
      <c r="AB1733" s="5">
        <v>306.1650390625</v>
      </c>
      <c r="AC1733" s="5">
        <v>302.63876342773398</v>
      </c>
      <c r="AD1733" s="5">
        <v>397.96240234375</v>
      </c>
      <c r="AE1733" s="5">
        <v>428.81481933593699</v>
      </c>
      <c r="AF1733" s="5">
        <v>446.26318359375</v>
      </c>
      <c r="AG1733" s="5">
        <v>424.34680175781233</v>
      </c>
      <c r="AH1733" s="5">
        <v>324.55838012695301</v>
      </c>
      <c r="AI1733" s="5">
        <v>300.02615356445301</v>
      </c>
      <c r="AJ1733" s="5">
        <v>295.01596069335898</v>
      </c>
      <c r="AK1733" s="5">
        <v>306.53349812825496</v>
      </c>
      <c r="AL1733" s="5">
        <v>577.41375732421795</v>
      </c>
      <c r="AM1733" s="5">
        <v>659.00274658203102</v>
      </c>
      <c r="AN1733" s="5">
        <v>633.05529785156205</v>
      </c>
      <c r="AO1733" s="5">
        <v>623.15726725260367</v>
      </c>
      <c r="AP1733" s="5">
        <v>314.44070434570301</v>
      </c>
      <c r="AQ1733" s="5">
        <v>336.51306152343699</v>
      </c>
      <c r="AR1733" s="5">
        <v>339.57873535156199</v>
      </c>
      <c r="AS1733" s="5">
        <v>330.17750040690066</v>
      </c>
      <c r="AT1733" s="5">
        <v>414.479400634765</v>
      </c>
      <c r="AU1733" s="5">
        <v>393.59939575195301</v>
      </c>
      <c r="AV1733" s="5">
        <v>345.68405151367102</v>
      </c>
      <c r="AW1733" s="5">
        <v>384.58761596679636</v>
      </c>
      <c r="AX1733" s="5">
        <v>342.38031005859301</v>
      </c>
      <c r="AY1733" s="5">
        <v>256.0029296875</v>
      </c>
      <c r="AZ1733" s="5">
        <v>314.65707397460898</v>
      </c>
      <c r="BA1733" s="5">
        <v>304.34677124023398</v>
      </c>
    </row>
    <row r="1734" spans="1:53" x14ac:dyDescent="0.2">
      <c r="A1734" s="1">
        <v>1731</v>
      </c>
      <c r="B1734" s="1" t="s">
        <v>6944</v>
      </c>
      <c r="C1734" s="1" t="s">
        <v>6945</v>
      </c>
      <c r="D1734" s="1" t="s">
        <v>6946</v>
      </c>
      <c r="E1734" s="1" t="s">
        <v>6947</v>
      </c>
      <c r="F1734" s="5">
        <v>745.75305175781205</v>
      </c>
      <c r="G1734" s="5">
        <v>787.504150390625</v>
      </c>
      <c r="H1734" s="5">
        <v>762.673095703125</v>
      </c>
      <c r="I1734" s="5">
        <v>765.31009928385402</v>
      </c>
      <c r="J1734" s="5">
        <v>854.25134277343705</v>
      </c>
      <c r="K1734" s="5">
        <v>746.240234375</v>
      </c>
      <c r="L1734" s="5">
        <v>782.49871826171795</v>
      </c>
      <c r="M1734" s="5">
        <v>794.33009847005167</v>
      </c>
      <c r="N1734" s="5">
        <v>726.238525390625</v>
      </c>
      <c r="O1734" s="5">
        <v>758.70806884765602</v>
      </c>
      <c r="P1734" s="5">
        <v>759.32623291015602</v>
      </c>
      <c r="Q1734" s="5">
        <v>748.09094238281239</v>
      </c>
      <c r="R1734" s="5">
        <v>1061.41418457031</v>
      </c>
      <c r="S1734" s="5">
        <v>920.664794921875</v>
      </c>
      <c r="T1734" s="5">
        <v>919.05645751953102</v>
      </c>
      <c r="U1734" s="5">
        <v>967.04514567057197</v>
      </c>
      <c r="V1734" s="5">
        <v>454.24700927734301</v>
      </c>
      <c r="W1734" s="5">
        <v>415.74114990234301</v>
      </c>
      <c r="X1734" s="5">
        <v>413.36138916015602</v>
      </c>
      <c r="Y1734" s="5">
        <v>427.78318277994731</v>
      </c>
      <c r="Z1734" s="5">
        <v>572.480712890625</v>
      </c>
      <c r="AA1734" s="5">
        <v>593.06164550781205</v>
      </c>
      <c r="AB1734" s="5">
        <v>597.44104003906205</v>
      </c>
      <c r="AC1734" s="5">
        <v>587.66113281249966</v>
      </c>
      <c r="AD1734" s="5">
        <v>645.81140136718705</v>
      </c>
      <c r="AE1734" s="5">
        <v>654.06756591796795</v>
      </c>
      <c r="AF1734" s="5">
        <v>604.85260009765602</v>
      </c>
      <c r="AG1734" s="5">
        <v>634.91052246093693</v>
      </c>
      <c r="AH1734" s="5">
        <v>650.042236328125</v>
      </c>
      <c r="AI1734" s="5">
        <v>638.685791015625</v>
      </c>
      <c r="AJ1734" s="5">
        <v>648.07794189453102</v>
      </c>
      <c r="AK1734" s="5">
        <v>645.60198974609364</v>
      </c>
      <c r="AL1734" s="5">
        <v>594.65197753906205</v>
      </c>
      <c r="AM1734" s="5">
        <v>608.41180419921795</v>
      </c>
      <c r="AN1734" s="5">
        <v>622.93688964843705</v>
      </c>
      <c r="AO1734" s="5">
        <v>608.66689046223894</v>
      </c>
      <c r="AP1734" s="5">
        <v>863.487548828125</v>
      </c>
      <c r="AQ1734" s="5">
        <v>847.66345214843705</v>
      </c>
      <c r="AR1734" s="5">
        <v>872.18469238281205</v>
      </c>
      <c r="AS1734" s="5">
        <v>861.11189778645803</v>
      </c>
      <c r="AT1734" s="5">
        <v>641.09844970703102</v>
      </c>
      <c r="AU1734" s="5">
        <v>635.71551513671795</v>
      </c>
      <c r="AV1734" s="5">
        <v>568.73773193359295</v>
      </c>
      <c r="AW1734" s="5">
        <v>615.18389892578068</v>
      </c>
      <c r="AX1734" s="5">
        <v>421.646392822265</v>
      </c>
      <c r="AY1734" s="5">
        <v>422.69271850585898</v>
      </c>
      <c r="AZ1734" s="5">
        <v>432.43157958984301</v>
      </c>
      <c r="BA1734" s="5">
        <v>425.590230305989</v>
      </c>
    </row>
    <row r="1735" spans="1:53" x14ac:dyDescent="0.2">
      <c r="A1735" s="1">
        <v>1732</v>
      </c>
      <c r="B1735" s="1" t="s">
        <v>6948</v>
      </c>
      <c r="C1735" s="1" t="s">
        <v>6949</v>
      </c>
      <c r="D1735" s="1" t="s">
        <v>6950</v>
      </c>
      <c r="E1735" s="1" t="s">
        <v>6951</v>
      </c>
      <c r="J1735" s="5">
        <v>92.106727600097599</v>
      </c>
      <c r="M1735" s="5">
        <v>92.106727600097599</v>
      </c>
      <c r="N1735" s="5">
        <v>226.94371032714801</v>
      </c>
      <c r="O1735" s="5">
        <v>211.48469543457</v>
      </c>
      <c r="P1735" s="5">
        <v>179.95878601074199</v>
      </c>
      <c r="Q1735" s="5">
        <v>206.12906392415334</v>
      </c>
      <c r="R1735" s="5">
        <v>97.931747436523395</v>
      </c>
      <c r="S1735" s="5">
        <v>99.8394775390625</v>
      </c>
      <c r="T1735" s="5">
        <v>113.161651611328</v>
      </c>
      <c r="U1735" s="5">
        <v>103.64429219563796</v>
      </c>
      <c r="V1735" s="5">
        <v>128.73497009277301</v>
      </c>
      <c r="W1735" s="5">
        <v>114.81209564208901</v>
      </c>
      <c r="X1735" s="5">
        <v>107.054191589355</v>
      </c>
      <c r="Y1735" s="5">
        <v>116.86708577473901</v>
      </c>
      <c r="Z1735" s="5">
        <v>98.355644226074205</v>
      </c>
      <c r="AA1735" s="5">
        <v>97.560836791992102</v>
      </c>
      <c r="AB1735" s="5">
        <v>95.8134765625</v>
      </c>
      <c r="AC1735" s="5">
        <v>97.243319193522098</v>
      </c>
      <c r="AL1735" s="5">
        <v>241.27421569824199</v>
      </c>
      <c r="AM1735" s="5">
        <v>211.891998291015</v>
      </c>
      <c r="AN1735" s="5">
        <v>233.94390869140599</v>
      </c>
      <c r="AO1735" s="5">
        <v>229.036707560221</v>
      </c>
      <c r="AP1735" s="5">
        <v>116.964622497558</v>
      </c>
      <c r="AQ1735" s="5">
        <v>112.554573059082</v>
      </c>
      <c r="AR1735" s="5">
        <v>138.20812988281199</v>
      </c>
      <c r="AS1735" s="5">
        <v>122.57577514648399</v>
      </c>
      <c r="AT1735" s="5">
        <v>94.7200927734375</v>
      </c>
      <c r="AU1735" s="5">
        <v>133.94752502441401</v>
      </c>
      <c r="AV1735" s="5">
        <v>67.602264404296804</v>
      </c>
      <c r="AW1735" s="5">
        <v>98.756627400716113</v>
      </c>
      <c r="AX1735" s="5">
        <v>105.29708862304599</v>
      </c>
      <c r="AY1735" s="5">
        <v>91.880798339843693</v>
      </c>
      <c r="AZ1735" s="5">
        <v>90.239440917968693</v>
      </c>
      <c r="BA1735" s="5">
        <v>95.805775960286113</v>
      </c>
    </row>
    <row r="1736" spans="1:53" x14ac:dyDescent="0.2">
      <c r="A1736" s="1">
        <v>1733</v>
      </c>
      <c r="B1736" s="1" t="s">
        <v>6952</v>
      </c>
      <c r="C1736" s="1" t="s">
        <v>6953</v>
      </c>
      <c r="D1736" s="1" t="s">
        <v>6954</v>
      </c>
      <c r="E1736" s="1" t="s">
        <v>6955</v>
      </c>
      <c r="F1736" s="5">
        <v>1095.68334960937</v>
      </c>
      <c r="G1736" s="5">
        <v>1179.93566894531</v>
      </c>
      <c r="H1736" s="5">
        <v>1140.55834960937</v>
      </c>
      <c r="I1736" s="5">
        <v>1138.7257893880167</v>
      </c>
      <c r="J1736" s="5">
        <v>1038.90295410156</v>
      </c>
      <c r="K1736" s="5">
        <v>1006.55651855468</v>
      </c>
      <c r="L1736" s="5">
        <v>1098.3125</v>
      </c>
      <c r="M1736" s="5">
        <v>1047.9239908854133</v>
      </c>
      <c r="N1736" s="5">
        <v>3413.38989257812</v>
      </c>
      <c r="O1736" s="5">
        <v>3542.3984375</v>
      </c>
      <c r="P1736" s="5">
        <v>3376.38037109375</v>
      </c>
      <c r="Q1736" s="5">
        <v>3444.0562337239567</v>
      </c>
      <c r="R1736" s="5">
        <v>1965.7548828125</v>
      </c>
      <c r="S1736" s="5">
        <v>2009.77258300781</v>
      </c>
      <c r="T1736" s="5">
        <v>1986.38793945312</v>
      </c>
      <c r="U1736" s="5">
        <v>1987.3051350911435</v>
      </c>
      <c r="V1736" s="5">
        <v>1394.81176757812</v>
      </c>
      <c r="W1736" s="5">
        <v>1410.63195800781</v>
      </c>
      <c r="X1736" s="5">
        <v>1420.04650878906</v>
      </c>
      <c r="Y1736" s="5">
        <v>1408.4967447916633</v>
      </c>
      <c r="Z1736" s="5">
        <v>1290.96398925781</v>
      </c>
      <c r="AA1736" s="5">
        <v>1200.21228027343</v>
      </c>
      <c r="AB1736" s="5">
        <v>1203.7412109375</v>
      </c>
      <c r="AC1736" s="5">
        <v>1231.6391601562466</v>
      </c>
      <c r="AD1736" s="5">
        <v>1545.1435546875</v>
      </c>
      <c r="AE1736" s="5">
        <v>1561.93225097656</v>
      </c>
      <c r="AF1736" s="5">
        <v>1524.66870117187</v>
      </c>
      <c r="AG1736" s="5">
        <v>1543.9148356119767</v>
      </c>
      <c r="AH1736" s="5">
        <v>1512.09875488281</v>
      </c>
      <c r="AI1736" s="5">
        <v>1530.46411132812</v>
      </c>
      <c r="AJ1736" s="5">
        <v>1526.33911132812</v>
      </c>
      <c r="AK1736" s="5">
        <v>1522.9673258463499</v>
      </c>
      <c r="AL1736" s="5">
        <v>4590.86962890625</v>
      </c>
      <c r="AM1736" s="5">
        <v>4661.8837890625</v>
      </c>
      <c r="AN1736" s="5">
        <v>4541.38525390625</v>
      </c>
      <c r="AO1736" s="5">
        <v>4598.046223958333</v>
      </c>
      <c r="AP1736" s="5">
        <v>2284.75170898437</v>
      </c>
      <c r="AQ1736" s="5">
        <v>2311.54833984375</v>
      </c>
      <c r="AR1736" s="5">
        <v>2299.43505859375</v>
      </c>
      <c r="AS1736" s="5">
        <v>2298.5783691406232</v>
      </c>
      <c r="AT1736" s="5">
        <v>1578.39685058593</v>
      </c>
      <c r="AU1736" s="5">
        <v>1619.73400878906</v>
      </c>
      <c r="AV1736" s="5">
        <v>1652.81311035156</v>
      </c>
      <c r="AW1736" s="5">
        <v>1616.9813232421832</v>
      </c>
      <c r="AX1736" s="5">
        <v>1777.91564941406</v>
      </c>
      <c r="AY1736" s="5">
        <v>1775.38940429687</v>
      </c>
      <c r="AZ1736" s="5">
        <v>1830.40490722656</v>
      </c>
      <c r="BA1736" s="5">
        <v>1794.5699869791633</v>
      </c>
    </row>
    <row r="1737" spans="1:53" x14ac:dyDescent="0.2">
      <c r="A1737" s="1">
        <v>1734</v>
      </c>
      <c r="B1737" s="1" t="s">
        <v>6956</v>
      </c>
      <c r="C1737" s="1" t="s">
        <v>6957</v>
      </c>
      <c r="D1737" s="1" t="s">
        <v>6958</v>
      </c>
      <c r="E1737" s="1" t="s">
        <v>6959</v>
      </c>
      <c r="F1737" s="5">
        <v>291.73294067382801</v>
      </c>
      <c r="G1737" s="5">
        <v>272.68585205078102</v>
      </c>
      <c r="H1737" s="5">
        <v>254.71078491210901</v>
      </c>
      <c r="I1737" s="5">
        <v>273.04319254557271</v>
      </c>
      <c r="J1737" s="5">
        <v>310.29461669921801</v>
      </c>
      <c r="K1737" s="5">
        <v>314.876373291015</v>
      </c>
      <c r="L1737" s="5">
        <v>369.46038818359301</v>
      </c>
      <c r="M1737" s="5">
        <v>331.54379272460869</v>
      </c>
      <c r="N1737" s="5">
        <v>306.59982299804602</v>
      </c>
      <c r="O1737" s="5">
        <v>275.57821655273398</v>
      </c>
      <c r="P1737" s="5">
        <v>304.37796020507801</v>
      </c>
      <c r="Q1737" s="5">
        <v>295.51866658528598</v>
      </c>
      <c r="R1737" s="5">
        <v>241.22010803222599</v>
      </c>
      <c r="S1737" s="5">
        <v>213.44390869140599</v>
      </c>
      <c r="T1737" s="5">
        <v>222.93553161621</v>
      </c>
      <c r="U1737" s="5">
        <v>225.86651611328068</v>
      </c>
      <c r="V1737" s="5">
        <v>195.99917602539</v>
      </c>
      <c r="W1737" s="5">
        <v>218.42903137207</v>
      </c>
      <c r="X1737" s="5">
        <v>190.05705261230401</v>
      </c>
      <c r="Y1737" s="5">
        <v>201.49508666992133</v>
      </c>
      <c r="Z1737" s="5">
        <v>356.128662109375</v>
      </c>
      <c r="AA1737" s="5">
        <v>297.10940551757801</v>
      </c>
      <c r="AB1737" s="5">
        <v>290.56390380859301</v>
      </c>
      <c r="AC1737" s="5">
        <v>314.60065714518197</v>
      </c>
      <c r="AD1737" s="5">
        <v>223.30955505371</v>
      </c>
      <c r="AE1737" s="5">
        <v>208.285873413085</v>
      </c>
      <c r="AF1737" s="5">
        <v>201.04063415527301</v>
      </c>
      <c r="AG1737" s="5">
        <v>210.87868754068936</v>
      </c>
      <c r="AH1737" s="5">
        <v>267.00067138671801</v>
      </c>
      <c r="AI1737" s="5">
        <v>228.66665649414</v>
      </c>
      <c r="AJ1737" s="5">
        <v>268.45266723632801</v>
      </c>
      <c r="AK1737" s="5">
        <v>254.70666503906202</v>
      </c>
      <c r="AL1737" s="5">
        <v>184.76463317871</v>
      </c>
      <c r="AM1737" s="5">
        <v>178.96553039550699</v>
      </c>
      <c r="AN1737" s="5">
        <v>161.87644958496</v>
      </c>
      <c r="AO1737" s="5">
        <v>175.20220438639231</v>
      </c>
      <c r="AP1737" s="5">
        <v>131.49937438964801</v>
      </c>
      <c r="AQ1737" s="5">
        <v>138.89129638671801</v>
      </c>
      <c r="AR1737" s="5">
        <v>139.77694702148401</v>
      </c>
      <c r="AS1737" s="5">
        <v>136.72253926595002</v>
      </c>
      <c r="AT1737" s="5">
        <v>178.40002441406199</v>
      </c>
      <c r="AU1737" s="5">
        <v>246.94711303710901</v>
      </c>
      <c r="AV1737" s="5">
        <v>170.88470458984301</v>
      </c>
      <c r="AW1737" s="5">
        <v>198.74394734700468</v>
      </c>
      <c r="AX1737" s="5">
        <v>193.13595581054599</v>
      </c>
      <c r="AY1737" s="5">
        <v>167.36682128906199</v>
      </c>
      <c r="AZ1737" s="5">
        <v>180.33596801757801</v>
      </c>
      <c r="BA1737" s="5">
        <v>180.27958170572867</v>
      </c>
    </row>
    <row r="1738" spans="1:53" x14ac:dyDescent="0.2">
      <c r="A1738" s="1">
        <v>1735</v>
      </c>
      <c r="B1738" s="1" t="s">
        <v>6960</v>
      </c>
      <c r="C1738" s="1" t="s">
        <v>6961</v>
      </c>
      <c r="D1738" s="1" t="s">
        <v>6962</v>
      </c>
      <c r="E1738" s="1" t="s">
        <v>6963</v>
      </c>
      <c r="F1738" s="5">
        <v>483.46353149414</v>
      </c>
      <c r="G1738" s="5">
        <v>522.51611328125</v>
      </c>
      <c r="H1738" s="5">
        <v>507.20050048828102</v>
      </c>
      <c r="I1738" s="5">
        <v>504.39338175455697</v>
      </c>
      <c r="J1738" s="5">
        <v>527.50378417968705</v>
      </c>
      <c r="K1738" s="5">
        <v>516.97113037109295</v>
      </c>
      <c r="L1738" s="5">
        <v>533.95257568359295</v>
      </c>
      <c r="M1738" s="5">
        <v>526.14249674479095</v>
      </c>
      <c r="N1738" s="5">
        <v>304.51330566406199</v>
      </c>
      <c r="O1738" s="5">
        <v>283.93392944335898</v>
      </c>
      <c r="P1738" s="5">
        <v>292.674560546875</v>
      </c>
      <c r="Q1738" s="5">
        <v>293.70726521809866</v>
      </c>
      <c r="R1738" s="5">
        <v>424.88619995117102</v>
      </c>
      <c r="S1738" s="5">
        <v>436.50802612304602</v>
      </c>
      <c r="T1738" s="5">
        <v>411.03680419921801</v>
      </c>
      <c r="U1738" s="5">
        <v>424.14367675781165</v>
      </c>
      <c r="V1738" s="5">
        <v>340.71368408203102</v>
      </c>
      <c r="W1738" s="5">
        <v>334.13580322265602</v>
      </c>
      <c r="X1738" s="5">
        <v>340.99703979492102</v>
      </c>
      <c r="Y1738" s="5">
        <v>338.61550903320267</v>
      </c>
      <c r="Z1738" s="5">
        <v>482.77746582031199</v>
      </c>
      <c r="AA1738" s="5">
        <v>490.68688964843699</v>
      </c>
      <c r="AB1738" s="5">
        <v>478.54891967773398</v>
      </c>
      <c r="AC1738" s="5">
        <v>484.00442504882767</v>
      </c>
      <c r="AD1738" s="5">
        <v>299.09982299804602</v>
      </c>
      <c r="AE1738" s="5">
        <v>291.903076171875</v>
      </c>
      <c r="AF1738" s="5">
        <v>307.474517822265</v>
      </c>
      <c r="AG1738" s="5">
        <v>299.49247233072862</v>
      </c>
      <c r="AH1738" s="5">
        <v>326.642974853515</v>
      </c>
      <c r="AI1738" s="5">
        <v>324.707763671875</v>
      </c>
      <c r="AJ1738" s="5">
        <v>320.47503662109301</v>
      </c>
      <c r="AK1738" s="5">
        <v>323.94192504882767</v>
      </c>
      <c r="AL1738" s="5">
        <v>319.15545654296801</v>
      </c>
      <c r="AM1738" s="5">
        <v>306.40792846679602</v>
      </c>
      <c r="AN1738" s="5">
        <v>314.43951416015602</v>
      </c>
      <c r="AO1738" s="5">
        <v>313.33429972330669</v>
      </c>
      <c r="AP1738" s="5">
        <v>423.925689697265</v>
      </c>
      <c r="AQ1738" s="5">
        <v>425.39385986328102</v>
      </c>
      <c r="AR1738" s="5">
        <v>413.25299072265602</v>
      </c>
      <c r="AS1738" s="5">
        <v>420.85751342773398</v>
      </c>
      <c r="AT1738" s="5">
        <v>341.95761108398398</v>
      </c>
      <c r="AU1738" s="5">
        <v>336.26089477539</v>
      </c>
      <c r="AV1738" s="5">
        <v>381.05255126953102</v>
      </c>
      <c r="AW1738" s="5">
        <v>353.09035237630161</v>
      </c>
      <c r="AX1738" s="5">
        <v>389.09851074218699</v>
      </c>
      <c r="AY1738" s="5">
        <v>364.85809326171801</v>
      </c>
      <c r="AZ1738" s="5">
        <v>383.79116821289</v>
      </c>
      <c r="BA1738" s="5">
        <v>379.24925740559837</v>
      </c>
    </row>
    <row r="1739" spans="1:53" x14ac:dyDescent="0.2">
      <c r="A1739" s="1">
        <v>1736</v>
      </c>
      <c r="B1739" s="1" t="s">
        <v>6964</v>
      </c>
      <c r="C1739" s="1" t="s">
        <v>6965</v>
      </c>
      <c r="D1739" s="1" t="s">
        <v>6966</v>
      </c>
      <c r="E1739" s="1" t="s">
        <v>6967</v>
      </c>
      <c r="F1739" s="5">
        <v>6115.912109375</v>
      </c>
      <c r="G1739" s="5">
        <v>6082.322265625</v>
      </c>
      <c r="H1739" s="5">
        <v>5991.3134765625</v>
      </c>
      <c r="I1739" s="5">
        <v>6063.1826171875</v>
      </c>
      <c r="J1739" s="5">
        <v>6723.14306640625</v>
      </c>
      <c r="K1739" s="5">
        <v>5622.40185546875</v>
      </c>
      <c r="L1739" s="5">
        <v>5908.46728515625</v>
      </c>
      <c r="M1739" s="5">
        <v>6084.670735677083</v>
      </c>
      <c r="N1739" s="5">
        <v>10397.8466796875</v>
      </c>
      <c r="O1739" s="5">
        <v>10156.76171875</v>
      </c>
      <c r="P1739" s="5">
        <v>10676.63671875</v>
      </c>
      <c r="Q1739" s="5">
        <v>10410.4150390625</v>
      </c>
      <c r="R1739" s="5">
        <v>6087.64892578125</v>
      </c>
      <c r="S1739" s="5">
        <v>5183.57080078125</v>
      </c>
      <c r="T1739" s="5">
        <v>6128.93212890625</v>
      </c>
      <c r="U1739" s="5">
        <v>5800.050618489583</v>
      </c>
      <c r="V1739" s="5">
        <v>6378.40185546875</v>
      </c>
      <c r="W1739" s="5">
        <v>6067.52001953125</v>
      </c>
      <c r="X1739" s="5">
        <v>6010.47216796875</v>
      </c>
      <c r="Y1739" s="5">
        <v>6152.13134765625</v>
      </c>
      <c r="Z1739" s="5">
        <v>5563.32568359375</v>
      </c>
      <c r="AA1739" s="5">
        <v>5434.5810546875</v>
      </c>
      <c r="AB1739" s="5">
        <v>5602.8193359375</v>
      </c>
      <c r="AC1739" s="5">
        <v>5533.575358072917</v>
      </c>
      <c r="AD1739" s="5">
        <v>6195.06103515625</v>
      </c>
      <c r="AE1739" s="5">
        <v>6126.75537109375</v>
      </c>
      <c r="AF1739" s="5">
        <v>6121.78125</v>
      </c>
      <c r="AG1739" s="5">
        <v>6147.865885416667</v>
      </c>
      <c r="AH1739" s="5">
        <v>5692.01953125</v>
      </c>
      <c r="AI1739" s="5">
        <v>5847.166015625</v>
      </c>
      <c r="AJ1739" s="5">
        <v>5808.7392578125</v>
      </c>
      <c r="AK1739" s="5">
        <v>5782.6416015625</v>
      </c>
      <c r="AL1739" s="5">
        <v>8882.955078125</v>
      </c>
      <c r="AM1739" s="5">
        <v>8889.18359375</v>
      </c>
      <c r="AN1739" s="5">
        <v>9323.462890625</v>
      </c>
      <c r="AO1739" s="5">
        <v>9031.8671875</v>
      </c>
      <c r="AP1739" s="5">
        <v>5828.15185546875</v>
      </c>
      <c r="AQ1739" s="5">
        <v>5746.69482421875</v>
      </c>
      <c r="AR1739" s="5">
        <v>6376.33740234375</v>
      </c>
      <c r="AS1739" s="5">
        <v>5983.72802734375</v>
      </c>
      <c r="AT1739" s="5">
        <v>6753.26123046875</v>
      </c>
      <c r="AU1739" s="5">
        <v>6731.83740234375</v>
      </c>
      <c r="AV1739" s="5">
        <v>6961.6435546875</v>
      </c>
      <c r="AW1739" s="5">
        <v>6815.580729166667</v>
      </c>
      <c r="AX1739" s="5">
        <v>4836.02001953125</v>
      </c>
      <c r="AY1739" s="5">
        <v>4298.72021484375</v>
      </c>
      <c r="AZ1739" s="5">
        <v>4864.36376953125</v>
      </c>
      <c r="BA1739" s="5">
        <v>4666.368001302083</v>
      </c>
    </row>
    <row r="1740" spans="1:53" x14ac:dyDescent="0.2">
      <c r="A1740" s="1">
        <v>1737</v>
      </c>
      <c r="B1740" s="1" t="s">
        <v>6968</v>
      </c>
      <c r="C1740" s="1" t="s">
        <v>6969</v>
      </c>
      <c r="D1740" s="1" t="s">
        <v>6970</v>
      </c>
      <c r="E1740" s="1" t="s">
        <v>6971</v>
      </c>
      <c r="F1740" s="5">
        <v>161.66900634765599</v>
      </c>
      <c r="G1740" s="5">
        <v>37.809516906738203</v>
      </c>
      <c r="H1740" s="5">
        <v>68.732025146484304</v>
      </c>
      <c r="I1740" s="5">
        <v>89.403516133626169</v>
      </c>
      <c r="J1740" s="5">
        <v>56.442848205566399</v>
      </c>
      <c r="K1740" s="5">
        <v>112.33635711669901</v>
      </c>
      <c r="L1740" s="5">
        <v>104.41105651855401</v>
      </c>
      <c r="M1740" s="5">
        <v>91.063420613606468</v>
      </c>
      <c r="N1740" s="5">
        <v>45.571601867675703</v>
      </c>
      <c r="O1740" s="5">
        <v>45.64204788208</v>
      </c>
      <c r="P1740" s="5">
        <v>59.028347015380803</v>
      </c>
      <c r="Q1740" s="5">
        <v>50.080665588378828</v>
      </c>
      <c r="R1740" s="5">
        <v>65.136978149414006</v>
      </c>
      <c r="S1740" s="5">
        <v>84.098762512207003</v>
      </c>
      <c r="T1740" s="5">
        <v>69.056060791015597</v>
      </c>
      <c r="U1740" s="5">
        <v>72.763933817545535</v>
      </c>
      <c r="V1740" s="5">
        <v>216.05191040039</v>
      </c>
      <c r="W1740" s="5">
        <v>207.25271606445301</v>
      </c>
      <c r="X1740" s="5">
        <v>236.57873535156199</v>
      </c>
      <c r="Y1740" s="5">
        <v>219.96112060546832</v>
      </c>
      <c r="Z1740" s="5">
        <v>54.072250366210902</v>
      </c>
      <c r="AA1740" s="5">
        <v>79.849586486816406</v>
      </c>
      <c r="AB1740" s="5">
        <v>84.098579406738196</v>
      </c>
      <c r="AC1740" s="5">
        <v>72.673472086588504</v>
      </c>
      <c r="AD1740" s="5">
        <v>176.58473205566401</v>
      </c>
      <c r="AE1740" s="5">
        <v>171.83940124511699</v>
      </c>
      <c r="AF1740" s="5">
        <v>151.56437683105401</v>
      </c>
      <c r="AG1740" s="5">
        <v>166.66283671061169</v>
      </c>
      <c r="AH1740" s="5">
        <v>115.503578186035</v>
      </c>
      <c r="AI1740" s="5">
        <v>121.190879821777</v>
      </c>
      <c r="AJ1740" s="5">
        <v>100.6630859375</v>
      </c>
      <c r="AK1740" s="5">
        <v>112.45251464843733</v>
      </c>
      <c r="AL1740" s="5">
        <v>201.64897155761699</v>
      </c>
      <c r="AM1740" s="5">
        <v>166.626953125</v>
      </c>
      <c r="AN1740" s="5">
        <v>199.51516723632801</v>
      </c>
      <c r="AO1740" s="5">
        <v>189.26369730631498</v>
      </c>
      <c r="AP1740" s="5">
        <v>35.526016235351499</v>
      </c>
      <c r="AQ1740" s="5">
        <v>36.075839996337798</v>
      </c>
      <c r="AR1740" s="5">
        <v>33.227039337158203</v>
      </c>
      <c r="AS1740" s="5">
        <v>34.942965189615833</v>
      </c>
      <c r="AX1740" s="5">
        <v>94.419036865234304</v>
      </c>
      <c r="AY1740" s="5">
        <v>103.9976272583</v>
      </c>
      <c r="AZ1740" s="5">
        <v>94.609375</v>
      </c>
      <c r="BA1740" s="5">
        <v>97.675346374511435</v>
      </c>
    </row>
    <row r="1741" spans="1:53" x14ac:dyDescent="0.2">
      <c r="A1741" s="1">
        <v>1738</v>
      </c>
      <c r="B1741" s="1" t="s">
        <v>6972</v>
      </c>
      <c r="C1741" s="1" t="s">
        <v>6973</v>
      </c>
      <c r="D1741" s="1" t="s">
        <v>6974</v>
      </c>
      <c r="E1741" s="1" t="s">
        <v>6975</v>
      </c>
      <c r="F1741" s="5">
        <v>2129.56713867187</v>
      </c>
      <c r="G1741" s="5">
        <v>2197.30102539062</v>
      </c>
      <c r="H1741" s="5">
        <v>2132.0419921875</v>
      </c>
      <c r="I1741" s="5">
        <v>2152.9700520833298</v>
      </c>
      <c r="J1741" s="5">
        <v>2342.48486328125</v>
      </c>
      <c r="K1741" s="5">
        <v>2396.21484375</v>
      </c>
      <c r="L1741" s="5">
        <v>2301.10888671875</v>
      </c>
      <c r="M1741" s="5">
        <v>2346.6028645833335</v>
      </c>
      <c r="N1741" s="5">
        <v>1105.48315429687</v>
      </c>
      <c r="O1741" s="5">
        <v>1083.62097167968</v>
      </c>
      <c r="P1741" s="5">
        <v>1039.82104492187</v>
      </c>
      <c r="Q1741" s="5">
        <v>1076.3083902994733</v>
      </c>
      <c r="R1741" s="5">
        <v>1428.00866699218</v>
      </c>
      <c r="S1741" s="5">
        <v>1397.68395996093</v>
      </c>
      <c r="T1741" s="5">
        <v>1450.69116210937</v>
      </c>
      <c r="U1741" s="5">
        <v>1425.4612630208267</v>
      </c>
      <c r="V1741" s="5">
        <v>2182.65673828125</v>
      </c>
      <c r="W1741" s="5">
        <v>2159.24560546875</v>
      </c>
      <c r="X1741" s="5">
        <v>2266.66015625</v>
      </c>
      <c r="Y1741" s="5">
        <v>2202.8541666666665</v>
      </c>
      <c r="Z1741" s="5">
        <v>2424.14111328125</v>
      </c>
      <c r="AA1741" s="5">
        <v>2308.09130859375</v>
      </c>
      <c r="AB1741" s="5">
        <v>2362.01904296875</v>
      </c>
      <c r="AC1741" s="5">
        <v>2364.75048828125</v>
      </c>
      <c r="AD1741" s="5">
        <v>1935.51708984375</v>
      </c>
      <c r="AE1741" s="5">
        <v>1893.29187011718</v>
      </c>
      <c r="AF1741" s="5">
        <v>1886.78063964843</v>
      </c>
      <c r="AG1741" s="5">
        <v>1905.1965332031202</v>
      </c>
      <c r="AH1741" s="5">
        <v>1886.81774902343</v>
      </c>
      <c r="AI1741" s="5">
        <v>1848.1572265625</v>
      </c>
      <c r="AJ1741" s="5">
        <v>1822.55749511718</v>
      </c>
      <c r="AK1741" s="5">
        <v>1852.5108235677035</v>
      </c>
      <c r="AL1741" s="5">
        <v>1021.67883300781</v>
      </c>
      <c r="AM1741" s="5">
        <v>1031.77770996093</v>
      </c>
      <c r="AN1741" s="5">
        <v>1029.93334960937</v>
      </c>
      <c r="AO1741" s="5">
        <v>1027.79663085937</v>
      </c>
      <c r="AP1741" s="5">
        <v>1806.74047851562</v>
      </c>
      <c r="AQ1741" s="5">
        <v>1789.59094238281</v>
      </c>
      <c r="AR1741" s="5">
        <v>1791.53247070312</v>
      </c>
      <c r="AS1741" s="5">
        <v>1795.9546305338499</v>
      </c>
      <c r="AT1741" s="5">
        <v>1861.15979003906</v>
      </c>
      <c r="AU1741" s="5">
        <v>1979.33361816406</v>
      </c>
      <c r="AV1741" s="5">
        <v>1919.7333984375</v>
      </c>
      <c r="AW1741" s="5">
        <v>1920.0756022135399</v>
      </c>
      <c r="AX1741" s="5">
        <v>1587.75390625</v>
      </c>
      <c r="AY1741" s="5">
        <v>1741.07507324218</v>
      </c>
      <c r="AZ1741" s="5">
        <v>1755.03259277343</v>
      </c>
      <c r="BA1741" s="5">
        <v>1694.6205240885367</v>
      </c>
    </row>
    <row r="1742" spans="1:53" x14ac:dyDescent="0.2">
      <c r="A1742" s="1">
        <v>1739</v>
      </c>
      <c r="B1742" s="1" t="s">
        <v>6976</v>
      </c>
      <c r="C1742" s="1" t="s">
        <v>6977</v>
      </c>
      <c r="D1742" s="1" t="s">
        <v>6978</v>
      </c>
      <c r="E1742" s="1" t="s">
        <v>6979</v>
      </c>
      <c r="F1742" s="5">
        <v>21576.490234375</v>
      </c>
      <c r="G1742" s="5">
        <v>23314.509765625</v>
      </c>
      <c r="H1742" s="5">
        <v>22921.734375</v>
      </c>
      <c r="I1742" s="5">
        <v>22604.244791666668</v>
      </c>
      <c r="J1742" s="5">
        <v>19117.798828125</v>
      </c>
      <c r="K1742" s="5">
        <v>20275.6015625</v>
      </c>
      <c r="L1742" s="5">
        <v>19835.20703125</v>
      </c>
      <c r="M1742" s="5">
        <v>19742.869140625</v>
      </c>
      <c r="N1742" s="5">
        <v>36680.421875</v>
      </c>
      <c r="O1742" s="5">
        <v>36998.1796875</v>
      </c>
      <c r="P1742" s="5">
        <v>35073.01171875</v>
      </c>
      <c r="Q1742" s="5">
        <v>36250.537760416664</v>
      </c>
      <c r="R1742" s="5">
        <v>31433.5234375</v>
      </c>
      <c r="S1742" s="5">
        <v>30885.04296875</v>
      </c>
      <c r="T1742" s="5">
        <v>30472.341796875</v>
      </c>
      <c r="U1742" s="5">
        <v>30930.302734375</v>
      </c>
      <c r="V1742" s="5">
        <v>16698.330078125</v>
      </c>
      <c r="W1742" s="5">
        <v>18562.29296875</v>
      </c>
      <c r="X1742" s="5">
        <v>17680.7578125</v>
      </c>
      <c r="Y1742" s="5">
        <v>17647.126953125</v>
      </c>
      <c r="Z1742" s="5">
        <v>17951.330078125</v>
      </c>
      <c r="AA1742" s="5">
        <v>18976.345703125</v>
      </c>
      <c r="AB1742" s="5">
        <v>17473.30078125</v>
      </c>
      <c r="AC1742" s="5">
        <v>18133.658854166668</v>
      </c>
      <c r="AD1742" s="5">
        <v>13833.6044921875</v>
      </c>
      <c r="AE1742" s="5">
        <v>13978.5283203125</v>
      </c>
      <c r="AF1742" s="5">
        <v>14322.6796875</v>
      </c>
      <c r="AG1742" s="5">
        <v>14044.9375</v>
      </c>
      <c r="AH1742" s="5">
        <v>15816.8046875</v>
      </c>
      <c r="AI1742" s="5">
        <v>15823.8994140625</v>
      </c>
      <c r="AJ1742" s="5">
        <v>15637.5751953125</v>
      </c>
      <c r="AK1742" s="5">
        <v>15759.426432291666</v>
      </c>
      <c r="AL1742" s="5">
        <v>28494.34375</v>
      </c>
      <c r="AM1742" s="5">
        <v>29294.15234375</v>
      </c>
      <c r="AN1742" s="5">
        <v>29336.6484375</v>
      </c>
      <c r="AO1742" s="5">
        <v>29041.71484375</v>
      </c>
      <c r="AP1742" s="5">
        <v>21513.90234375</v>
      </c>
      <c r="AQ1742" s="5">
        <v>21031.6953125</v>
      </c>
      <c r="AR1742" s="5">
        <v>21395.859375</v>
      </c>
      <c r="AS1742" s="5">
        <v>21313.819010416668</v>
      </c>
      <c r="AT1742" s="5">
        <v>19029.53125</v>
      </c>
      <c r="AU1742" s="5">
        <v>21551.185546875</v>
      </c>
      <c r="AV1742" s="5">
        <v>20638.927734375</v>
      </c>
      <c r="AW1742" s="5">
        <v>20406.548177083332</v>
      </c>
      <c r="AX1742" s="5">
        <v>15000.765625</v>
      </c>
      <c r="AY1742" s="5">
        <v>13887.7060546875</v>
      </c>
      <c r="AZ1742" s="5">
        <v>14107.6142578125</v>
      </c>
      <c r="BA1742" s="5">
        <v>14332.028645833334</v>
      </c>
    </row>
    <row r="1743" spans="1:53" x14ac:dyDescent="0.2">
      <c r="A1743" s="1">
        <v>1740</v>
      </c>
      <c r="B1743" s="1" t="s">
        <v>6980</v>
      </c>
      <c r="C1743" s="1" t="s">
        <v>6981</v>
      </c>
      <c r="D1743" s="1" t="s">
        <v>6982</v>
      </c>
      <c r="E1743" s="1" t="s">
        <v>6983</v>
      </c>
      <c r="F1743" s="5">
        <v>1810.923828125</v>
      </c>
      <c r="G1743" s="5">
        <v>1835.888671875</v>
      </c>
      <c r="H1743" s="5">
        <v>1950.47290039062</v>
      </c>
      <c r="I1743" s="5">
        <v>1865.7618001302064</v>
      </c>
      <c r="J1743" s="5">
        <v>1725.6748046875</v>
      </c>
      <c r="K1743" s="5">
        <v>1678.13366699218</v>
      </c>
      <c r="L1743" s="5">
        <v>1735.13671875</v>
      </c>
      <c r="M1743" s="5">
        <v>1712.9817301432267</v>
      </c>
      <c r="N1743" s="5">
        <v>5662.353515625</v>
      </c>
      <c r="O1743" s="5">
        <v>6020.416015625</v>
      </c>
      <c r="P1743" s="5">
        <v>5645.59716796875</v>
      </c>
      <c r="Q1743" s="5">
        <v>5776.122233072917</v>
      </c>
      <c r="R1743" s="5">
        <v>3035.029296875</v>
      </c>
      <c r="S1743" s="5">
        <v>3049.12109375</v>
      </c>
      <c r="T1743" s="5">
        <v>2898.15185546875</v>
      </c>
      <c r="U1743" s="5">
        <v>2994.1007486979165</v>
      </c>
      <c r="V1743" s="5">
        <v>1958.87060546875</v>
      </c>
      <c r="W1743" s="5">
        <v>1920.3642578125</v>
      </c>
      <c r="X1743" s="5">
        <v>1925.77819824218</v>
      </c>
      <c r="Y1743" s="5">
        <v>1935.0043538411435</v>
      </c>
      <c r="Z1743" s="5">
        <v>1899.51196289062</v>
      </c>
      <c r="AA1743" s="5">
        <v>1760.48815917968</v>
      </c>
      <c r="AB1743" s="5">
        <v>1801.99670410156</v>
      </c>
      <c r="AC1743" s="5">
        <v>1820.6656087239533</v>
      </c>
      <c r="AD1743" s="5">
        <v>1868.61083984375</v>
      </c>
      <c r="AE1743" s="5">
        <v>2014.68334960937</v>
      </c>
      <c r="AF1743" s="5">
        <v>1970.41223144531</v>
      </c>
      <c r="AG1743" s="5">
        <v>1951.23547363281</v>
      </c>
      <c r="AH1743" s="5">
        <v>1716.19775390625</v>
      </c>
      <c r="AI1743" s="5">
        <v>1807.29870605468</v>
      </c>
      <c r="AJ1743" s="5">
        <v>1859.14538574218</v>
      </c>
      <c r="AK1743" s="5">
        <v>1794.2139485677035</v>
      </c>
      <c r="AL1743" s="5">
        <v>5412.34033203125</v>
      </c>
      <c r="AM1743" s="5">
        <v>5460.81201171875</v>
      </c>
      <c r="AN1743" s="5">
        <v>5726.8271484375</v>
      </c>
      <c r="AO1743" s="5">
        <v>5533.326497395833</v>
      </c>
      <c r="AP1743" s="5">
        <v>2728.99096679687</v>
      </c>
      <c r="AQ1743" s="5">
        <v>2742.73876953125</v>
      </c>
      <c r="AR1743" s="5">
        <v>2718.85400390625</v>
      </c>
      <c r="AS1743" s="5">
        <v>2730.1945800781232</v>
      </c>
      <c r="AT1743" s="5">
        <v>2375.38598632812</v>
      </c>
      <c r="AU1743" s="5">
        <v>2272.91577148437</v>
      </c>
      <c r="AV1743" s="5">
        <v>2321.66796875</v>
      </c>
      <c r="AW1743" s="5">
        <v>2323.3232421874968</v>
      </c>
      <c r="AX1743" s="5">
        <v>2137.96166992187</v>
      </c>
      <c r="AY1743" s="5">
        <v>2211.69946289062</v>
      </c>
      <c r="AZ1743" s="5">
        <v>2178.19970703125</v>
      </c>
      <c r="BA1743" s="5">
        <v>2175.9536132812468</v>
      </c>
    </row>
    <row r="1744" spans="1:53" x14ac:dyDescent="0.2">
      <c r="A1744" s="1">
        <v>1741</v>
      </c>
      <c r="B1744" s="1" t="s">
        <v>6984</v>
      </c>
      <c r="C1744" s="1" t="s">
        <v>6985</v>
      </c>
      <c r="D1744" s="1" t="s">
        <v>6986</v>
      </c>
      <c r="E1744" s="1" t="s">
        <v>6987</v>
      </c>
      <c r="F1744" s="5">
        <v>100.63087463378901</v>
      </c>
      <c r="G1744" s="5">
        <v>165.44841003417901</v>
      </c>
      <c r="H1744" s="5">
        <v>315.76254272460898</v>
      </c>
      <c r="I1744" s="5">
        <v>193.94727579752566</v>
      </c>
      <c r="J1744" s="5">
        <v>97.623077392578097</v>
      </c>
      <c r="M1744" s="5">
        <v>97.623077392578097</v>
      </c>
      <c r="N1744" s="5">
        <v>110.041221618652</v>
      </c>
      <c r="O1744" s="5">
        <v>114.63005065917901</v>
      </c>
      <c r="P1744" s="5">
        <v>145.91200256347599</v>
      </c>
      <c r="Q1744" s="5">
        <v>123.52775828043566</v>
      </c>
      <c r="R1744" s="5">
        <v>141.45390319824199</v>
      </c>
      <c r="S1744" s="5">
        <v>108.823104858398</v>
      </c>
      <c r="T1744" s="5">
        <v>132.56526184082</v>
      </c>
      <c r="U1744" s="5">
        <v>127.61408996582001</v>
      </c>
      <c r="V1744" s="5">
        <v>125.380081176757</v>
      </c>
      <c r="W1744" s="5">
        <v>112.82967376708901</v>
      </c>
      <c r="X1744" s="5">
        <v>90.539535522460895</v>
      </c>
      <c r="Y1744" s="5">
        <v>109.58309682210229</v>
      </c>
      <c r="Z1744" s="5">
        <v>68.471649169921804</v>
      </c>
      <c r="AA1744" s="5">
        <v>102.054405212402</v>
      </c>
      <c r="AB1744" s="5">
        <v>96.469383239746094</v>
      </c>
      <c r="AC1744" s="5">
        <v>88.998479207356638</v>
      </c>
      <c r="AD1744" s="5">
        <v>335.30221557617102</v>
      </c>
      <c r="AE1744" s="5">
        <v>355.07431030273398</v>
      </c>
      <c r="AF1744" s="5">
        <v>353.61962890625</v>
      </c>
      <c r="AG1744" s="5">
        <v>347.9987182617183</v>
      </c>
      <c r="AH1744" s="5">
        <v>127.355903625488</v>
      </c>
      <c r="AI1744" s="5">
        <v>130.32911682128901</v>
      </c>
      <c r="AJ1744" s="5">
        <v>148.10704040527301</v>
      </c>
      <c r="AK1744" s="5">
        <v>135.26402028401665</v>
      </c>
      <c r="AL1744" s="5">
        <v>110.52756500244099</v>
      </c>
      <c r="AM1744" s="5">
        <v>142.14884948730401</v>
      </c>
      <c r="AN1744" s="5">
        <v>133.88238525390599</v>
      </c>
      <c r="AO1744" s="5">
        <v>128.85293324788367</v>
      </c>
      <c r="AQ1744" s="5">
        <v>108.9712600708</v>
      </c>
      <c r="AR1744" s="5">
        <v>82.767341613769503</v>
      </c>
      <c r="AS1744" s="5">
        <v>95.869300842284758</v>
      </c>
    </row>
    <row r="1745" spans="1:53" x14ac:dyDescent="0.2">
      <c r="A1745" s="1">
        <v>1742</v>
      </c>
      <c r="B1745" s="1" t="s">
        <v>6988</v>
      </c>
      <c r="C1745" s="1" t="s">
        <v>6989</v>
      </c>
      <c r="D1745" s="1" t="s">
        <v>6990</v>
      </c>
      <c r="E1745" s="1" t="s">
        <v>6991</v>
      </c>
      <c r="F1745" s="5">
        <v>740.97021484375</v>
      </c>
      <c r="G1745" s="5">
        <v>785.59112548828102</v>
      </c>
      <c r="H1745" s="5">
        <v>755.27471923828102</v>
      </c>
      <c r="I1745" s="5">
        <v>760.61201985677064</v>
      </c>
      <c r="J1745" s="5">
        <v>632.59844970703102</v>
      </c>
      <c r="K1745" s="5">
        <v>632.13903808593705</v>
      </c>
      <c r="L1745" s="5">
        <v>618.864990234375</v>
      </c>
      <c r="M1745" s="5">
        <v>627.86749267578102</v>
      </c>
      <c r="N1745" s="5">
        <v>1861.30004882812</v>
      </c>
      <c r="O1745" s="5">
        <v>1866.96533203125</v>
      </c>
      <c r="P1745" s="5">
        <v>1827.05737304687</v>
      </c>
      <c r="Q1745" s="5">
        <v>1851.7742513020801</v>
      </c>
      <c r="R1745" s="5">
        <v>1073.21411132812</v>
      </c>
      <c r="S1745" s="5">
        <v>1026.20288085937</v>
      </c>
      <c r="T1745" s="5">
        <v>1045.38488769531</v>
      </c>
      <c r="U1745" s="5">
        <v>1048.2672932942667</v>
      </c>
      <c r="V1745" s="5">
        <v>570.79937744140602</v>
      </c>
      <c r="W1745" s="5">
        <v>593.271240234375</v>
      </c>
      <c r="X1745" s="5">
        <v>561.87365722656205</v>
      </c>
      <c r="Y1745" s="5">
        <v>575.31475830078102</v>
      </c>
      <c r="Z1745" s="5">
        <v>630.30194091796795</v>
      </c>
      <c r="AA1745" s="5">
        <v>641.50714111328102</v>
      </c>
      <c r="AB1745" s="5">
        <v>625.62823486328102</v>
      </c>
      <c r="AC1745" s="5">
        <v>632.47910563151004</v>
      </c>
      <c r="AD1745" s="5">
        <v>597.06964111328102</v>
      </c>
      <c r="AE1745" s="5">
        <v>644.748291015625</v>
      </c>
      <c r="AF1745" s="5">
        <v>608.74554443359295</v>
      </c>
      <c r="AG1745" s="5">
        <v>616.85449218749966</v>
      </c>
      <c r="AH1745" s="5">
        <v>659.78399658203102</v>
      </c>
      <c r="AI1745" s="5">
        <v>675.87744140625</v>
      </c>
      <c r="AJ1745" s="5">
        <v>641.41387939453102</v>
      </c>
      <c r="AK1745" s="5">
        <v>659.02510579427064</v>
      </c>
      <c r="AL1745" s="5">
        <v>1969.09631347656</v>
      </c>
      <c r="AM1745" s="5">
        <v>1979.94274902343</v>
      </c>
      <c r="AN1745" s="5">
        <v>2002.25024414062</v>
      </c>
      <c r="AO1745" s="5">
        <v>1983.7631022135367</v>
      </c>
      <c r="AP1745" s="5">
        <v>955.069091796875</v>
      </c>
      <c r="AQ1745" s="5">
        <v>941.00201416015602</v>
      </c>
      <c r="AR1745" s="5">
        <v>937.64166259765602</v>
      </c>
      <c r="AS1745" s="5">
        <v>944.57092285156239</v>
      </c>
      <c r="AT1745" s="5">
        <v>680.12969970703102</v>
      </c>
      <c r="AU1745" s="5">
        <v>694.358154296875</v>
      </c>
      <c r="AV1745" s="5">
        <v>749.61865234375</v>
      </c>
      <c r="AW1745" s="5">
        <v>708.03550211588538</v>
      </c>
      <c r="AX1745" s="5">
        <v>739.79638671875</v>
      </c>
      <c r="AY1745" s="5">
        <v>732.34802246093705</v>
      </c>
      <c r="AZ1745" s="5">
        <v>776.71453857421795</v>
      </c>
      <c r="BA1745" s="5">
        <v>749.61964925130167</v>
      </c>
    </row>
    <row r="1746" spans="1:53" x14ac:dyDescent="0.2">
      <c r="A1746" s="1">
        <v>1743</v>
      </c>
      <c r="B1746" s="1" t="s">
        <v>6992</v>
      </c>
      <c r="C1746" s="1" t="s">
        <v>6993</v>
      </c>
      <c r="D1746" s="1" t="s">
        <v>6994</v>
      </c>
      <c r="E1746" s="1" t="s">
        <v>6995</v>
      </c>
      <c r="N1746" s="5">
        <v>140.77932739257801</v>
      </c>
      <c r="O1746" s="5">
        <v>176.08248901367099</v>
      </c>
      <c r="P1746" s="5">
        <v>92.667221069335895</v>
      </c>
      <c r="Q1746" s="5">
        <v>136.50967915852829</v>
      </c>
      <c r="S1746" s="5">
        <v>222.30400085449199</v>
      </c>
      <c r="U1746" s="5">
        <v>222.30400085449199</v>
      </c>
      <c r="V1746" s="5">
        <v>259.67996215820301</v>
      </c>
      <c r="W1746" s="5">
        <v>65.017974853515597</v>
      </c>
      <c r="X1746" s="5">
        <v>236.97862243652301</v>
      </c>
      <c r="Y1746" s="5">
        <v>187.22551981608055</v>
      </c>
      <c r="Z1746" s="5">
        <v>353.34362792968699</v>
      </c>
      <c r="AA1746" s="5">
        <v>413.04205322265602</v>
      </c>
      <c r="AB1746" s="5">
        <v>44.594654083251903</v>
      </c>
      <c r="AC1746" s="5">
        <v>270.32677841186501</v>
      </c>
      <c r="AI1746" s="5">
        <v>104.82332611083901</v>
      </c>
      <c r="AK1746" s="5">
        <v>104.82332611083901</v>
      </c>
      <c r="AL1746" s="5">
        <v>122.974967956542</v>
      </c>
      <c r="AM1746" s="5">
        <v>114.03253173828099</v>
      </c>
      <c r="AO1746" s="5">
        <v>118.5037498474115</v>
      </c>
      <c r="AR1746" s="5">
        <v>110.49903869628901</v>
      </c>
      <c r="AS1746" s="5">
        <v>110.49903869628901</v>
      </c>
      <c r="AY1746" s="5">
        <v>143.21925354003901</v>
      </c>
      <c r="AZ1746" s="5">
        <v>149.50108337402301</v>
      </c>
      <c r="BA1746" s="5">
        <v>146.36016845703102</v>
      </c>
    </row>
    <row r="1747" spans="1:53" x14ac:dyDescent="0.2">
      <c r="A1747" s="1">
        <v>1744</v>
      </c>
      <c r="B1747" s="1" t="s">
        <v>6996</v>
      </c>
      <c r="C1747" s="1" t="s">
        <v>6997</v>
      </c>
      <c r="D1747" s="1" t="s">
        <v>6998</v>
      </c>
      <c r="E1747" s="1" t="s">
        <v>6999</v>
      </c>
      <c r="F1747" s="5">
        <v>201.65374755859301</v>
      </c>
      <c r="G1747" s="5">
        <v>203.572830200195</v>
      </c>
      <c r="H1747" s="5">
        <v>224.707427978515</v>
      </c>
      <c r="I1747" s="5">
        <v>209.97800191243437</v>
      </c>
      <c r="J1747" s="5">
        <v>202.06968688964801</v>
      </c>
      <c r="K1747" s="5">
        <v>194.06483459472599</v>
      </c>
      <c r="L1747" s="5">
        <v>201.45143127441401</v>
      </c>
      <c r="M1747" s="5">
        <v>199.19531758626263</v>
      </c>
      <c r="N1747" s="5">
        <v>462.352935791015</v>
      </c>
      <c r="O1747" s="5">
        <v>493.00451660156199</v>
      </c>
      <c r="P1747" s="5">
        <v>421.854888916015</v>
      </c>
      <c r="Q1747" s="5">
        <v>459.07078043619731</v>
      </c>
      <c r="R1747" s="5">
        <v>227.77210998535099</v>
      </c>
      <c r="S1747" s="5">
        <v>216.94386291503901</v>
      </c>
      <c r="T1747" s="5">
        <v>219.67175292968699</v>
      </c>
      <c r="U1747" s="5">
        <v>221.46257527669232</v>
      </c>
      <c r="V1747" s="5">
        <v>210.308822631835</v>
      </c>
      <c r="W1747" s="5">
        <v>189.59226989746</v>
      </c>
      <c r="X1747" s="5">
        <v>206.74972534179599</v>
      </c>
      <c r="Y1747" s="5">
        <v>202.21693929036368</v>
      </c>
      <c r="Z1747" s="5">
        <v>202.84046936035099</v>
      </c>
      <c r="AA1747" s="5">
        <v>187.51774597167901</v>
      </c>
      <c r="AB1747" s="5">
        <v>191.51185607910099</v>
      </c>
      <c r="AC1747" s="5">
        <v>193.956690470377</v>
      </c>
      <c r="AD1747" s="5">
        <v>220.35972595214801</v>
      </c>
      <c r="AE1747" s="5">
        <v>228.98115539550699</v>
      </c>
      <c r="AF1747" s="5">
        <v>232.20016479492099</v>
      </c>
      <c r="AG1747" s="5">
        <v>227.18034871419198</v>
      </c>
      <c r="AH1747" s="5">
        <v>211.87959289550699</v>
      </c>
      <c r="AI1747" s="5">
        <v>218.69662475585901</v>
      </c>
      <c r="AJ1747" s="5">
        <v>208.89790344238199</v>
      </c>
      <c r="AK1747" s="5">
        <v>213.15804036458266</v>
      </c>
      <c r="AL1747" s="5">
        <v>390.79806518554602</v>
      </c>
      <c r="AM1747" s="5">
        <v>401.06500244140602</v>
      </c>
      <c r="AN1747" s="5">
        <v>397.27648925781199</v>
      </c>
      <c r="AO1747" s="5">
        <v>396.37985229492136</v>
      </c>
      <c r="AP1747" s="5">
        <v>230.04504394531199</v>
      </c>
      <c r="AQ1747" s="5">
        <v>261.52505493164</v>
      </c>
      <c r="AR1747" s="5">
        <v>246.84342956542901</v>
      </c>
      <c r="AS1747" s="5">
        <v>246.137842814127</v>
      </c>
      <c r="AT1747" s="5">
        <v>252.2080078125</v>
      </c>
      <c r="AU1747" s="5">
        <v>245.340240478515</v>
      </c>
      <c r="AV1747" s="5">
        <v>258.51077270507801</v>
      </c>
      <c r="AW1747" s="5">
        <v>252.01967366536437</v>
      </c>
      <c r="AX1747" s="5">
        <v>209.093490600585</v>
      </c>
      <c r="AY1747" s="5">
        <v>195.41952514648401</v>
      </c>
      <c r="AZ1747" s="5">
        <v>181.76777648925699</v>
      </c>
      <c r="BA1747" s="5">
        <v>195.42693074544198</v>
      </c>
    </row>
    <row r="1748" spans="1:53" x14ac:dyDescent="0.2">
      <c r="A1748" s="1">
        <v>1745</v>
      </c>
      <c r="B1748" s="1" t="s">
        <v>7000</v>
      </c>
      <c r="C1748" s="1" t="s">
        <v>7001</v>
      </c>
      <c r="D1748" s="1" t="s">
        <v>7002</v>
      </c>
      <c r="E1748" s="1" t="s">
        <v>7003</v>
      </c>
      <c r="N1748" s="5">
        <v>50.577995300292898</v>
      </c>
      <c r="P1748" s="5">
        <v>39.280036926269503</v>
      </c>
      <c r="Q1748" s="5">
        <v>44.9290161132812</v>
      </c>
      <c r="V1748" s="5">
        <v>39.362453460693303</v>
      </c>
      <c r="W1748" s="5">
        <v>32.044368743896399</v>
      </c>
      <c r="Y1748" s="5">
        <v>35.703411102294851</v>
      </c>
      <c r="Z1748" s="5">
        <v>17.225679397583001</v>
      </c>
      <c r="AA1748" s="5">
        <v>20.6983127593994</v>
      </c>
      <c r="AB1748" s="5">
        <v>37.418575286865199</v>
      </c>
      <c r="AC1748" s="5">
        <v>25.114189147949201</v>
      </c>
      <c r="AD1748" s="5">
        <v>24.157005310058501</v>
      </c>
      <c r="AG1748" s="5">
        <v>24.157005310058501</v>
      </c>
      <c r="AH1748" s="5">
        <v>17.787269592285099</v>
      </c>
      <c r="AK1748" s="5">
        <v>17.787269592285099</v>
      </c>
      <c r="AT1748" s="5">
        <v>25.115747451782202</v>
      </c>
      <c r="AU1748" s="5">
        <v>29.4233283996582</v>
      </c>
      <c r="AW1748" s="5">
        <v>27.269537925720201</v>
      </c>
    </row>
    <row r="1749" spans="1:53" x14ac:dyDescent="0.2">
      <c r="A1749" s="1">
        <v>1746</v>
      </c>
      <c r="B1749" s="1" t="s">
        <v>7004</v>
      </c>
      <c r="C1749" s="1" t="s">
        <v>7005</v>
      </c>
      <c r="D1749" s="1" t="s">
        <v>7006</v>
      </c>
      <c r="E1749" s="1" t="s">
        <v>7007</v>
      </c>
      <c r="F1749" s="5">
        <v>140.40861511230401</v>
      </c>
      <c r="G1749" s="5">
        <v>110.23673248291</v>
      </c>
      <c r="H1749" s="5">
        <v>77.027603149414006</v>
      </c>
      <c r="I1749" s="5">
        <v>109.224316914876</v>
      </c>
      <c r="J1749" s="5">
        <v>86.917510986328097</v>
      </c>
      <c r="K1749" s="5">
        <v>120.196174621582</v>
      </c>
      <c r="L1749" s="5">
        <v>106.943222045898</v>
      </c>
      <c r="M1749" s="5">
        <v>104.68563588460269</v>
      </c>
      <c r="O1749" s="5">
        <v>128.20387268066401</v>
      </c>
      <c r="P1749" s="5">
        <v>140.24002075195301</v>
      </c>
      <c r="Q1749" s="5">
        <v>134.22194671630851</v>
      </c>
      <c r="R1749" s="5">
        <v>73.0712890625</v>
      </c>
      <c r="T1749" s="5">
        <v>72.687690734863196</v>
      </c>
      <c r="U1749" s="5">
        <v>72.879489898681598</v>
      </c>
      <c r="W1749" s="5">
        <v>68.051078796386705</v>
      </c>
      <c r="Y1749" s="5">
        <v>68.051078796386705</v>
      </c>
      <c r="AB1749" s="5">
        <v>89.835494995117102</v>
      </c>
      <c r="AC1749" s="5">
        <v>89.835494995117102</v>
      </c>
    </row>
    <row r="1750" spans="1:53" x14ac:dyDescent="0.2">
      <c r="A1750" s="1">
        <v>1747</v>
      </c>
      <c r="B1750" s="1" t="s">
        <v>7008</v>
      </c>
      <c r="C1750" s="1" t="s">
        <v>7009</v>
      </c>
      <c r="D1750" s="1" t="s">
        <v>7010</v>
      </c>
      <c r="E1750" s="1" t="s">
        <v>7011</v>
      </c>
      <c r="F1750" s="5">
        <v>273.10736083984301</v>
      </c>
      <c r="G1750" s="5">
        <v>252.976470947265</v>
      </c>
      <c r="H1750" s="5">
        <v>264.73712158203102</v>
      </c>
      <c r="I1750" s="5">
        <v>263.60698445637968</v>
      </c>
      <c r="J1750" s="5">
        <v>296.62771606445301</v>
      </c>
      <c r="K1750" s="5">
        <v>271.88635253906199</v>
      </c>
      <c r="L1750" s="5">
        <v>298.090728759765</v>
      </c>
      <c r="M1750" s="5">
        <v>288.86826578775998</v>
      </c>
      <c r="N1750" s="5">
        <v>374.69244384765602</v>
      </c>
      <c r="O1750" s="5">
        <v>375.70361328125</v>
      </c>
      <c r="P1750" s="5">
        <v>356.887115478515</v>
      </c>
      <c r="Q1750" s="5">
        <v>369.09439086914034</v>
      </c>
      <c r="R1750" s="5">
        <v>271.06072998046801</v>
      </c>
      <c r="S1750" s="5">
        <v>252.185546875</v>
      </c>
      <c r="T1750" s="5">
        <v>264.68316650390602</v>
      </c>
      <c r="U1750" s="5">
        <v>262.64314778645803</v>
      </c>
      <c r="V1750" s="5">
        <v>321.338287353515</v>
      </c>
      <c r="W1750" s="5">
        <v>248.91090393066401</v>
      </c>
      <c r="X1750" s="5">
        <v>252.64367675781199</v>
      </c>
      <c r="Y1750" s="5">
        <v>274.29762268066366</v>
      </c>
      <c r="Z1750" s="5">
        <v>279.93487548828102</v>
      </c>
      <c r="AA1750" s="5">
        <v>260.157958984375</v>
      </c>
      <c r="AB1750" s="5">
        <v>284.59234619140602</v>
      </c>
      <c r="AC1750" s="5">
        <v>274.89506022135402</v>
      </c>
      <c r="AD1750" s="5">
        <v>249.46951293945301</v>
      </c>
      <c r="AE1750" s="5">
        <v>233.22529602050699</v>
      </c>
      <c r="AF1750" s="5">
        <v>249.63082885742099</v>
      </c>
      <c r="AG1750" s="5">
        <v>244.108545939127</v>
      </c>
      <c r="AH1750" s="5">
        <v>225.99830627441401</v>
      </c>
      <c r="AI1750" s="5">
        <v>222.96234130859301</v>
      </c>
      <c r="AJ1750" s="5">
        <v>229.39793395996</v>
      </c>
      <c r="AK1750" s="5">
        <v>226.11952718098902</v>
      </c>
      <c r="AL1750" s="5">
        <v>347.744537353515</v>
      </c>
      <c r="AM1750" s="5">
        <v>342.00534057617102</v>
      </c>
      <c r="AN1750" s="5">
        <v>357.90805053710898</v>
      </c>
      <c r="AO1750" s="5">
        <v>349.21930948893169</v>
      </c>
      <c r="AP1750" s="5">
        <v>236.71136474609301</v>
      </c>
      <c r="AQ1750" s="5">
        <v>231.43850708007801</v>
      </c>
      <c r="AR1750" s="5">
        <v>238.323959350585</v>
      </c>
      <c r="AS1750" s="5">
        <v>235.49127705891866</v>
      </c>
      <c r="AT1750" s="5">
        <v>248.96888732910099</v>
      </c>
      <c r="AU1750" s="5">
        <v>274.84988403320301</v>
      </c>
      <c r="AV1750" s="5">
        <v>229.482650756835</v>
      </c>
      <c r="AW1750" s="5">
        <v>251.10047403971302</v>
      </c>
      <c r="AX1750" s="5">
        <v>233.133544921875</v>
      </c>
      <c r="AY1750" s="5">
        <v>169.62199401855401</v>
      </c>
      <c r="AZ1750" s="5">
        <v>148.7392578125</v>
      </c>
      <c r="BA1750" s="5">
        <v>183.83159891764299</v>
      </c>
    </row>
    <row r="1751" spans="1:53" x14ac:dyDescent="0.2">
      <c r="A1751" s="1">
        <v>1748</v>
      </c>
      <c r="B1751" s="1" t="s">
        <v>7012</v>
      </c>
      <c r="C1751" s="1" t="s">
        <v>7013</v>
      </c>
      <c r="D1751" s="1" t="s">
        <v>7014</v>
      </c>
      <c r="E1751" s="1" t="s">
        <v>7015</v>
      </c>
      <c r="F1751" s="5">
        <v>1065.43994140625</v>
      </c>
      <c r="G1751" s="5">
        <v>1008.00128173828</v>
      </c>
      <c r="H1751" s="5">
        <v>968.227294921875</v>
      </c>
      <c r="I1751" s="5">
        <v>1013.8895060221349</v>
      </c>
      <c r="J1751" s="5">
        <v>1003.85498046875</v>
      </c>
      <c r="K1751" s="5">
        <v>1008.60467529296</v>
      </c>
      <c r="L1751" s="5">
        <v>961.464599609375</v>
      </c>
      <c r="M1751" s="5">
        <v>991.30808512369504</v>
      </c>
      <c r="N1751" s="5">
        <v>865.19647216796795</v>
      </c>
      <c r="O1751" s="5">
        <v>905.58331298828102</v>
      </c>
      <c r="P1751" s="5">
        <v>848.75793457031205</v>
      </c>
      <c r="Q1751" s="5">
        <v>873.17923990885367</v>
      </c>
      <c r="R1751" s="5">
        <v>895.40533447265602</v>
      </c>
      <c r="S1751" s="5">
        <v>984.07696533203102</v>
      </c>
      <c r="T1751" s="5">
        <v>983.61120605468705</v>
      </c>
      <c r="U1751" s="5">
        <v>954.36450195312466</v>
      </c>
      <c r="V1751" s="5">
        <v>595.34722900390602</v>
      </c>
      <c r="W1751" s="5">
        <v>603.71466064453102</v>
      </c>
      <c r="X1751" s="5">
        <v>587.44616699218705</v>
      </c>
      <c r="Y1751" s="5">
        <v>595.50268554687466</v>
      </c>
      <c r="Z1751" s="5">
        <v>1097.72937011718</v>
      </c>
      <c r="AA1751" s="5">
        <v>1119.13317871093</v>
      </c>
      <c r="AB1751" s="5">
        <v>1052.787109375</v>
      </c>
      <c r="AC1751" s="5">
        <v>1089.8832194010367</v>
      </c>
      <c r="AD1751" s="5">
        <v>772.762451171875</v>
      </c>
      <c r="AE1751" s="5">
        <v>722.54479980468705</v>
      </c>
      <c r="AF1751" s="5">
        <v>706.1455078125</v>
      </c>
      <c r="AG1751" s="5">
        <v>733.81758626302064</v>
      </c>
      <c r="AH1751" s="5">
        <v>626.21868896484295</v>
      </c>
      <c r="AI1751" s="5">
        <v>660.26995849609295</v>
      </c>
      <c r="AJ1751" s="5">
        <v>657.782958984375</v>
      </c>
      <c r="AK1751" s="5">
        <v>648.0905354817703</v>
      </c>
      <c r="AL1751" s="5">
        <v>527.60516357421795</v>
      </c>
      <c r="AM1751" s="5">
        <v>565.34796142578102</v>
      </c>
      <c r="AN1751" s="5">
        <v>574.12677001953102</v>
      </c>
      <c r="AO1751" s="5">
        <v>555.69329833984341</v>
      </c>
      <c r="AP1751" s="5">
        <v>605.142578125</v>
      </c>
      <c r="AQ1751" s="5">
        <v>601.24798583984295</v>
      </c>
      <c r="AR1751" s="5">
        <v>588.800537109375</v>
      </c>
      <c r="AS1751" s="5">
        <v>598.39703369140591</v>
      </c>
      <c r="AT1751" s="5">
        <v>478.38220214843699</v>
      </c>
      <c r="AU1751" s="5">
        <v>402.70321655273398</v>
      </c>
      <c r="AV1751" s="5">
        <v>375.914459228515</v>
      </c>
      <c r="AW1751" s="5">
        <v>418.9999593098953</v>
      </c>
      <c r="AX1751" s="5">
        <v>757.76525878906205</v>
      </c>
      <c r="AY1751" s="5">
        <v>665.762939453125</v>
      </c>
      <c r="AZ1751" s="5">
        <v>698.82702636718705</v>
      </c>
      <c r="BA1751" s="5">
        <v>707.45174153645803</v>
      </c>
    </row>
    <row r="1752" spans="1:53" x14ac:dyDescent="0.2">
      <c r="A1752" s="1">
        <v>1749</v>
      </c>
      <c r="B1752" s="1" t="s">
        <v>7016</v>
      </c>
      <c r="C1752" s="1" t="s">
        <v>7017</v>
      </c>
      <c r="D1752" s="1" t="s">
        <v>7018</v>
      </c>
      <c r="E1752" s="1" t="s">
        <v>7019</v>
      </c>
      <c r="F1752" s="5">
        <v>408.46960449218699</v>
      </c>
      <c r="G1752" s="5">
        <v>412.30804443359301</v>
      </c>
      <c r="H1752" s="5">
        <v>409.04699707031199</v>
      </c>
      <c r="I1752" s="5">
        <v>409.941548665364</v>
      </c>
      <c r="J1752" s="5">
        <v>390.222900390625</v>
      </c>
      <c r="K1752" s="5">
        <v>366.29476928710898</v>
      </c>
      <c r="L1752" s="5">
        <v>389.75717163085898</v>
      </c>
      <c r="M1752" s="5">
        <v>382.09161376953097</v>
      </c>
      <c r="N1752" s="5">
        <v>747.48748779296795</v>
      </c>
      <c r="O1752" s="5">
        <v>784.09918212890602</v>
      </c>
      <c r="P1752" s="5">
        <v>723.40606689453102</v>
      </c>
      <c r="Q1752" s="5">
        <v>751.66424560546841</v>
      </c>
      <c r="R1752" s="5">
        <v>558.83483886718705</v>
      </c>
      <c r="S1752" s="5">
        <v>505.10665893554602</v>
      </c>
      <c r="T1752" s="5">
        <v>562.96331787109295</v>
      </c>
      <c r="U1752" s="5">
        <v>542.30160522460858</v>
      </c>
      <c r="V1752" s="5">
        <v>649.41448974609295</v>
      </c>
      <c r="W1752" s="5">
        <v>659.698486328125</v>
      </c>
      <c r="X1752" s="5">
        <v>630.277099609375</v>
      </c>
      <c r="Y1752" s="5">
        <v>646.46335856119765</v>
      </c>
      <c r="Z1752" s="5">
        <v>550.87017822265602</v>
      </c>
      <c r="AA1752" s="5">
        <v>594.11944580078102</v>
      </c>
      <c r="AB1752" s="5">
        <v>562.04345703125</v>
      </c>
      <c r="AC1752" s="5">
        <v>569.01102701822902</v>
      </c>
      <c r="AD1752" s="5">
        <v>505.03155517578102</v>
      </c>
      <c r="AE1752" s="5">
        <v>506.701171875</v>
      </c>
      <c r="AF1752" s="5">
        <v>516.48327636718705</v>
      </c>
      <c r="AG1752" s="5">
        <v>509.40533447265602</v>
      </c>
      <c r="AH1752" s="5">
        <v>542.30242919921795</v>
      </c>
      <c r="AI1752" s="5">
        <v>522.20147705078102</v>
      </c>
      <c r="AJ1752" s="5">
        <v>480.60678100585898</v>
      </c>
      <c r="AK1752" s="5">
        <v>515.03689575195267</v>
      </c>
      <c r="AL1752" s="5">
        <v>603.97979736328102</v>
      </c>
      <c r="AM1752" s="5">
        <v>626.63024902343705</v>
      </c>
      <c r="AN1752" s="5">
        <v>633.39874267578102</v>
      </c>
      <c r="AO1752" s="5">
        <v>621.33626302083303</v>
      </c>
      <c r="AP1752" s="5">
        <v>601.8662109375</v>
      </c>
      <c r="AQ1752" s="5">
        <v>612.64520263671795</v>
      </c>
      <c r="AR1752" s="5">
        <v>606.77490234375</v>
      </c>
      <c r="AS1752" s="5">
        <v>607.09543863932265</v>
      </c>
      <c r="AT1752" s="5">
        <v>588.43988037109295</v>
      </c>
      <c r="AU1752" s="5">
        <v>618.2568359375</v>
      </c>
      <c r="AV1752" s="5">
        <v>613.83087158203102</v>
      </c>
      <c r="AW1752" s="5">
        <v>606.84252929687466</v>
      </c>
      <c r="AX1752" s="5">
        <v>533.57421875</v>
      </c>
      <c r="AY1752" s="5">
        <v>504.17578125</v>
      </c>
      <c r="AZ1752" s="5">
        <v>492.11297607421801</v>
      </c>
      <c r="BA1752" s="5">
        <v>509.95432535807271</v>
      </c>
    </row>
    <row r="1753" spans="1:53" x14ac:dyDescent="0.2">
      <c r="A1753" s="1">
        <v>1750</v>
      </c>
      <c r="B1753" s="1" t="s">
        <v>7020</v>
      </c>
      <c r="C1753" s="1" t="s">
        <v>7021</v>
      </c>
      <c r="D1753" s="1" t="s">
        <v>7022</v>
      </c>
      <c r="E1753" s="1" t="s">
        <v>7023</v>
      </c>
      <c r="F1753" s="5">
        <v>103.53488922119099</v>
      </c>
      <c r="G1753" s="5">
        <v>97.450202941894503</v>
      </c>
      <c r="H1753" s="5">
        <v>100.32957458496</v>
      </c>
      <c r="I1753" s="5">
        <v>100.4382222493485</v>
      </c>
      <c r="J1753" s="5">
        <v>114.69895172119099</v>
      </c>
      <c r="K1753" s="5">
        <v>103.58004760742099</v>
      </c>
      <c r="L1753" s="5">
        <v>100.604591369628</v>
      </c>
      <c r="M1753" s="5">
        <v>106.29453023274665</v>
      </c>
      <c r="N1753" s="5">
        <v>299.47531127929602</v>
      </c>
      <c r="O1753" s="5">
        <v>304.53042602539</v>
      </c>
      <c r="P1753" s="5">
        <v>289.21441650390602</v>
      </c>
      <c r="Q1753" s="5">
        <v>297.74005126953068</v>
      </c>
      <c r="R1753" s="5">
        <v>160.29660034179599</v>
      </c>
      <c r="S1753" s="5">
        <v>135.788650512695</v>
      </c>
      <c r="T1753" s="5">
        <v>182.83680725097599</v>
      </c>
      <c r="U1753" s="5">
        <v>159.64068603515565</v>
      </c>
      <c r="V1753" s="5">
        <v>134.87074279785099</v>
      </c>
      <c r="W1753" s="5">
        <v>147.26287841796801</v>
      </c>
      <c r="X1753" s="5">
        <v>135.37097167968699</v>
      </c>
      <c r="Y1753" s="5">
        <v>139.16819763183534</v>
      </c>
      <c r="Z1753" s="5">
        <v>121.463806152343</v>
      </c>
      <c r="AA1753" s="5">
        <v>103.406478881835</v>
      </c>
      <c r="AB1753" s="5">
        <v>99.907669067382798</v>
      </c>
      <c r="AC1753" s="5">
        <v>108.2593180338536</v>
      </c>
      <c r="AD1753" s="5">
        <v>122.77447509765599</v>
      </c>
      <c r="AE1753" s="5">
        <v>127.703063964843</v>
      </c>
      <c r="AF1753" s="5">
        <v>126.283714294433</v>
      </c>
      <c r="AG1753" s="5">
        <v>125.58708445231066</v>
      </c>
      <c r="AH1753" s="5">
        <v>150.82859802246</v>
      </c>
      <c r="AI1753" s="5">
        <v>115.68130493164</v>
      </c>
      <c r="AJ1753" s="5">
        <v>144.44889831542901</v>
      </c>
      <c r="AK1753" s="5">
        <v>136.98626708984298</v>
      </c>
      <c r="AL1753" s="5">
        <v>321.40869140625</v>
      </c>
      <c r="AM1753" s="5">
        <v>312.019775390625</v>
      </c>
      <c r="AN1753" s="5">
        <v>320.20220947265602</v>
      </c>
      <c r="AO1753" s="5">
        <v>317.87689208984369</v>
      </c>
      <c r="AP1753" s="5">
        <v>160.11201477050699</v>
      </c>
      <c r="AQ1753" s="5">
        <v>157.37185668945301</v>
      </c>
      <c r="AR1753" s="5">
        <v>161.67639160156199</v>
      </c>
      <c r="AS1753" s="5">
        <v>159.72008768717401</v>
      </c>
      <c r="AT1753" s="5">
        <v>138.08818054199199</v>
      </c>
      <c r="AU1753" s="5">
        <v>124.780227661132</v>
      </c>
      <c r="AV1753" s="5">
        <v>96.757568359375</v>
      </c>
      <c r="AW1753" s="5">
        <v>119.87532552083299</v>
      </c>
      <c r="AX1753" s="5">
        <v>133.55413818359301</v>
      </c>
      <c r="AY1753" s="5">
        <v>105.77442169189401</v>
      </c>
      <c r="AZ1753" s="5">
        <v>111.258865356445</v>
      </c>
      <c r="BA1753" s="5">
        <v>116.86247507731066</v>
      </c>
    </row>
    <row r="1754" spans="1:53" x14ac:dyDescent="0.2">
      <c r="A1754" s="1">
        <v>1751</v>
      </c>
      <c r="B1754" s="1" t="s">
        <v>7024</v>
      </c>
      <c r="C1754" s="1" t="s">
        <v>7025</v>
      </c>
      <c r="D1754" s="1" t="s">
        <v>7026</v>
      </c>
      <c r="E1754" s="1" t="s">
        <v>7027</v>
      </c>
      <c r="F1754" s="5">
        <v>60.167457580566399</v>
      </c>
      <c r="G1754" s="5">
        <v>78.324668884277301</v>
      </c>
      <c r="H1754" s="5">
        <v>88.204734802246094</v>
      </c>
      <c r="I1754" s="5">
        <v>75.565620422363267</v>
      </c>
      <c r="J1754" s="5">
        <v>85.513221740722599</v>
      </c>
      <c r="K1754" s="5">
        <v>96.040573120117102</v>
      </c>
      <c r="L1754" s="5">
        <v>88.937911987304602</v>
      </c>
      <c r="M1754" s="5">
        <v>90.163902282714773</v>
      </c>
      <c r="N1754" s="5">
        <v>198.13844299316401</v>
      </c>
      <c r="O1754" s="5">
        <v>198.73942565917901</v>
      </c>
      <c r="P1754" s="5">
        <v>181.98660278320301</v>
      </c>
      <c r="Q1754" s="5">
        <v>192.95482381184866</v>
      </c>
      <c r="R1754" s="5">
        <v>121.541015625</v>
      </c>
      <c r="S1754" s="5">
        <v>104.85986328125</v>
      </c>
      <c r="T1754" s="5">
        <v>102.478721618652</v>
      </c>
      <c r="U1754" s="5">
        <v>109.62653350830067</v>
      </c>
      <c r="V1754" s="5">
        <v>116.344337463378</v>
      </c>
      <c r="W1754" s="5">
        <v>118.66017150878901</v>
      </c>
      <c r="X1754" s="5">
        <v>110.596923828125</v>
      </c>
      <c r="Y1754" s="5">
        <v>115.20047760009733</v>
      </c>
      <c r="Z1754" s="5">
        <v>86.403579711914006</v>
      </c>
      <c r="AA1754" s="5">
        <v>82.154357910156193</v>
      </c>
      <c r="AB1754" s="5">
        <v>97.125221252441406</v>
      </c>
      <c r="AC1754" s="5">
        <v>88.561052958170535</v>
      </c>
      <c r="AD1754" s="5">
        <v>119.61357879638599</v>
      </c>
      <c r="AE1754" s="5">
        <v>115.209831237792</v>
      </c>
      <c r="AF1754" s="5">
        <v>118.44825744628901</v>
      </c>
      <c r="AG1754" s="5">
        <v>117.757222493489</v>
      </c>
      <c r="AH1754" s="5">
        <v>119.163764953613</v>
      </c>
      <c r="AI1754" s="5">
        <v>122.31014251708901</v>
      </c>
      <c r="AJ1754" s="5">
        <v>111.572944641113</v>
      </c>
      <c r="AK1754" s="5">
        <v>117.68228403727166</v>
      </c>
      <c r="AL1754" s="5">
        <v>172.61582946777301</v>
      </c>
      <c r="AM1754" s="5">
        <v>175.03894042968699</v>
      </c>
      <c r="AN1754" s="5">
        <v>189.814361572265</v>
      </c>
      <c r="AO1754" s="5">
        <v>179.15637715657499</v>
      </c>
      <c r="AP1754" s="5">
        <v>108.941444396972</v>
      </c>
      <c r="AQ1754" s="5">
        <v>126.1509475708</v>
      </c>
      <c r="AR1754" s="5">
        <v>119.25814056396401</v>
      </c>
      <c r="AS1754" s="5">
        <v>118.11684417724534</v>
      </c>
      <c r="AT1754" s="5">
        <v>96.949462890625</v>
      </c>
      <c r="AU1754" s="5">
        <v>114.577087402343</v>
      </c>
      <c r="AV1754" s="5">
        <v>99.599777221679602</v>
      </c>
      <c r="AW1754" s="5">
        <v>103.70877583821589</v>
      </c>
      <c r="AX1754" s="5">
        <v>88.013565063476506</v>
      </c>
      <c r="AY1754" s="5">
        <v>92.991966247558594</v>
      </c>
      <c r="AZ1754" s="5">
        <v>108.869941711425</v>
      </c>
      <c r="BA1754" s="5">
        <v>96.625157674153357</v>
      </c>
    </row>
    <row r="1755" spans="1:53" x14ac:dyDescent="0.2">
      <c r="A1755" s="1">
        <v>1752</v>
      </c>
      <c r="B1755" s="1" t="s">
        <v>7028</v>
      </c>
      <c r="C1755" s="1" t="s">
        <v>7029</v>
      </c>
      <c r="D1755" s="1" t="s">
        <v>7030</v>
      </c>
      <c r="E1755" s="1" t="s">
        <v>7031</v>
      </c>
      <c r="F1755" s="5">
        <v>9057.078125</v>
      </c>
      <c r="G1755" s="5">
        <v>8962.892578125</v>
      </c>
      <c r="H1755" s="5">
        <v>9049.544921875</v>
      </c>
      <c r="I1755" s="5">
        <v>9023.171875</v>
      </c>
      <c r="J1755" s="5">
        <v>8779.7080078125</v>
      </c>
      <c r="K1755" s="5">
        <v>9283.986328125</v>
      </c>
      <c r="L1755" s="5">
        <v>8688.3994140625</v>
      </c>
      <c r="M1755" s="5">
        <v>8917.3645833333339</v>
      </c>
      <c r="N1755" s="5">
        <v>4061.9150390625</v>
      </c>
      <c r="O1755" s="5">
        <v>4116.5634765625</v>
      </c>
      <c r="P1755" s="5">
        <v>3952.26879882812</v>
      </c>
      <c r="Q1755" s="5">
        <v>4043.5824381510397</v>
      </c>
      <c r="R1755" s="5">
        <v>5320.23046875</v>
      </c>
      <c r="S1755" s="5">
        <v>5173.77294921875</v>
      </c>
      <c r="T1755" s="5">
        <v>5147.8330078125</v>
      </c>
      <c r="U1755" s="5">
        <v>5213.945475260417</v>
      </c>
      <c r="V1755" s="5">
        <v>9349.5390625</v>
      </c>
      <c r="W1755" s="5">
        <v>9728.0107421875</v>
      </c>
      <c r="X1755" s="5">
        <v>9543.8515625</v>
      </c>
      <c r="Y1755" s="5">
        <v>9540.4671223958339</v>
      </c>
      <c r="Z1755" s="5">
        <v>10114.126953125</v>
      </c>
      <c r="AA1755" s="5">
        <v>9230.6875</v>
      </c>
      <c r="AB1755" s="5">
        <v>9649.310546875</v>
      </c>
      <c r="AC1755" s="5">
        <v>9664.7083333333339</v>
      </c>
      <c r="AD1755" s="5">
        <v>9293.5830078125</v>
      </c>
      <c r="AE1755" s="5">
        <v>9498.7177734375</v>
      </c>
      <c r="AF1755" s="5">
        <v>9578.939453125</v>
      </c>
      <c r="AG1755" s="5">
        <v>9457.080078125</v>
      </c>
      <c r="AH1755" s="5">
        <v>8915.990234375</v>
      </c>
      <c r="AI1755" s="5">
        <v>9204.1337890625</v>
      </c>
      <c r="AJ1755" s="5">
        <v>9064.1826171875</v>
      </c>
      <c r="AK1755" s="5">
        <v>9061.435546875</v>
      </c>
      <c r="AL1755" s="5">
        <v>3663.3974609375</v>
      </c>
      <c r="AM1755" s="5">
        <v>3793.98583984375</v>
      </c>
      <c r="AN1755" s="5">
        <v>3765.64770507812</v>
      </c>
      <c r="AO1755" s="5">
        <v>3741.0103352864567</v>
      </c>
      <c r="AP1755" s="5">
        <v>6882.0234375</v>
      </c>
      <c r="AQ1755" s="5">
        <v>6898.94921875</v>
      </c>
      <c r="AR1755" s="5">
        <v>6654.68798828125</v>
      </c>
      <c r="AS1755" s="5">
        <v>6811.886881510417</v>
      </c>
      <c r="AT1755" s="5">
        <v>8356.806640625</v>
      </c>
      <c r="AU1755" s="5">
        <v>8373.4423828125</v>
      </c>
      <c r="AV1755" s="5">
        <v>9586.8017578125</v>
      </c>
      <c r="AW1755" s="5">
        <v>8772.3502604166661</v>
      </c>
      <c r="AX1755" s="5">
        <v>8393.3310546875</v>
      </c>
      <c r="AY1755" s="5">
        <v>8482.8662109375</v>
      </c>
      <c r="AZ1755" s="5">
        <v>8366.0673828125</v>
      </c>
      <c r="BA1755" s="5">
        <v>8414.0882161458339</v>
      </c>
    </row>
    <row r="1756" spans="1:53" x14ac:dyDescent="0.2">
      <c r="A1756" s="1">
        <v>1753</v>
      </c>
      <c r="B1756" s="1" t="s">
        <v>7032</v>
      </c>
      <c r="C1756" s="1" t="s">
        <v>7033</v>
      </c>
      <c r="D1756" s="1" t="s">
        <v>7034</v>
      </c>
      <c r="E1756" s="1" t="s">
        <v>7035</v>
      </c>
      <c r="F1756" s="5">
        <v>1416.66784667968</v>
      </c>
      <c r="G1756" s="5">
        <v>1410.49279785156</v>
      </c>
      <c r="H1756" s="5">
        <v>1479.59814453125</v>
      </c>
      <c r="I1756" s="5">
        <v>1435.5862630208301</v>
      </c>
      <c r="J1756" s="5">
        <v>1382.4267578125</v>
      </c>
      <c r="K1756" s="5">
        <v>1412.21472167968</v>
      </c>
      <c r="L1756" s="5">
        <v>1343.95690917968</v>
      </c>
      <c r="M1756" s="5">
        <v>1379.5327962239535</v>
      </c>
      <c r="N1756" s="5">
        <v>679.90728759765602</v>
      </c>
      <c r="O1756" s="5">
        <v>691.970703125</v>
      </c>
      <c r="P1756" s="5">
        <v>687.485107421875</v>
      </c>
      <c r="Q1756" s="5">
        <v>686.45436604817712</v>
      </c>
      <c r="R1756" s="5">
        <v>874.62609863281205</v>
      </c>
      <c r="S1756" s="5">
        <v>934.49676513671795</v>
      </c>
      <c r="T1756" s="5">
        <v>956.23602294921795</v>
      </c>
      <c r="U1756" s="5">
        <v>921.78629557291595</v>
      </c>
      <c r="V1756" s="5">
        <v>1956.05151367187</v>
      </c>
      <c r="W1756" s="5">
        <v>2014.54602050781</v>
      </c>
      <c r="X1756" s="5">
        <v>1960.92578125</v>
      </c>
      <c r="Y1756" s="5">
        <v>1977.17443847656</v>
      </c>
      <c r="Z1756" s="5">
        <v>1914.27795410156</v>
      </c>
      <c r="AA1756" s="5">
        <v>1803.67651367187</v>
      </c>
      <c r="AB1756" s="5">
        <v>1902.58422851562</v>
      </c>
      <c r="AC1756" s="5">
        <v>1873.5128987630167</v>
      </c>
      <c r="AD1756" s="5">
        <v>1539.67858886718</v>
      </c>
      <c r="AE1756" s="5">
        <v>1477.01110839843</v>
      </c>
      <c r="AF1756" s="5">
        <v>1522.32043457031</v>
      </c>
      <c r="AG1756" s="5">
        <v>1513.0033772786401</v>
      </c>
      <c r="AH1756" s="5">
        <v>1426.05346679687</v>
      </c>
      <c r="AI1756" s="5">
        <v>1353.79162597656</v>
      </c>
      <c r="AJ1756" s="5">
        <v>1453.72351074218</v>
      </c>
      <c r="AK1756" s="5">
        <v>1411.1895345052035</v>
      </c>
      <c r="AL1756" s="5">
        <v>727.40899658203102</v>
      </c>
      <c r="AM1756" s="5">
        <v>718.02783203125</v>
      </c>
      <c r="AN1756" s="5">
        <v>696.15606689453102</v>
      </c>
      <c r="AO1756" s="5">
        <v>713.86429850260402</v>
      </c>
      <c r="AP1756" s="5">
        <v>1048.38049316406</v>
      </c>
      <c r="AQ1756" s="5">
        <v>1085.37353515625</v>
      </c>
      <c r="AR1756" s="5">
        <v>1029.86657714843</v>
      </c>
      <c r="AS1756" s="5">
        <v>1054.5402018229133</v>
      </c>
      <c r="AT1756" s="5">
        <v>1830.65856933593</v>
      </c>
      <c r="AU1756" s="5">
        <v>1956.61889648437</v>
      </c>
      <c r="AV1756" s="5">
        <v>2170.13012695312</v>
      </c>
      <c r="AW1756" s="5">
        <v>1985.8025309244731</v>
      </c>
      <c r="AX1756" s="5">
        <v>2057.02172851562</v>
      </c>
      <c r="AY1756" s="5">
        <v>2032.13500976562</v>
      </c>
      <c r="AZ1756" s="5">
        <v>2012.84826660156</v>
      </c>
      <c r="BA1756" s="5">
        <v>2034.0016682942667</v>
      </c>
    </row>
    <row r="1757" spans="1:53" x14ac:dyDescent="0.2">
      <c r="A1757" s="1">
        <v>1754</v>
      </c>
      <c r="B1757" s="1" t="s">
        <v>7036</v>
      </c>
      <c r="C1757" s="1" t="s">
        <v>7037</v>
      </c>
      <c r="D1757" s="1" t="s">
        <v>7038</v>
      </c>
      <c r="E1757" s="1" t="s">
        <v>7039</v>
      </c>
      <c r="F1757" s="5">
        <v>983.42315673828102</v>
      </c>
      <c r="G1757" s="5">
        <v>1021.49182128906</v>
      </c>
      <c r="H1757" s="5">
        <v>1054.68225097656</v>
      </c>
      <c r="I1757" s="5">
        <v>1019.8657430013003</v>
      </c>
      <c r="J1757" s="5">
        <v>970.45111083984295</v>
      </c>
      <c r="K1757" s="5">
        <v>921.17590332031205</v>
      </c>
      <c r="L1757" s="5">
        <v>955.18701171875</v>
      </c>
      <c r="M1757" s="5">
        <v>948.93800862630167</v>
      </c>
      <c r="N1757" s="5">
        <v>2380.04858398437</v>
      </c>
      <c r="O1757" s="5">
        <v>2319.80249023437</v>
      </c>
      <c r="P1757" s="5">
        <v>2238.07543945312</v>
      </c>
      <c r="Q1757" s="5">
        <v>2312.6421712239535</v>
      </c>
      <c r="R1757" s="5">
        <v>1371.63513183593</v>
      </c>
      <c r="S1757" s="5">
        <v>1327.30090332031</v>
      </c>
      <c r="T1757" s="5">
        <v>1353.0419921875</v>
      </c>
      <c r="U1757" s="5">
        <v>1350.6593424479133</v>
      </c>
      <c r="V1757" s="5">
        <v>962.541015625</v>
      </c>
      <c r="W1757" s="5">
        <v>899.07653808593705</v>
      </c>
      <c r="X1757" s="5">
        <v>880.28765869140602</v>
      </c>
      <c r="Y1757" s="5">
        <v>913.96840413411428</v>
      </c>
      <c r="Z1757" s="5">
        <v>899.29431152343705</v>
      </c>
      <c r="AA1757" s="5">
        <v>913.80780029296795</v>
      </c>
      <c r="AB1757" s="5">
        <v>893.39276123046795</v>
      </c>
      <c r="AC1757" s="5">
        <v>902.16495768229095</v>
      </c>
      <c r="AD1757" s="5">
        <v>856.44482421875</v>
      </c>
      <c r="AE1757" s="5">
        <v>844.92620849609295</v>
      </c>
      <c r="AF1757" s="5">
        <v>863.60107421875</v>
      </c>
      <c r="AG1757" s="5">
        <v>854.99070231119765</v>
      </c>
      <c r="AH1757" s="5">
        <v>871.40423583984295</v>
      </c>
      <c r="AI1757" s="5">
        <v>920.32019042968705</v>
      </c>
      <c r="AJ1757" s="5">
        <v>881.40466308593705</v>
      </c>
      <c r="AK1757" s="5">
        <v>891.04302978515568</v>
      </c>
      <c r="AL1757" s="5">
        <v>2227.23803710937</v>
      </c>
      <c r="AM1757" s="5">
        <v>2258.31811523437</v>
      </c>
      <c r="AN1757" s="5">
        <v>2294.38818359375</v>
      </c>
      <c r="AO1757" s="5">
        <v>2259.9814453124968</v>
      </c>
      <c r="AP1757" s="5">
        <v>1225.71801757812</v>
      </c>
      <c r="AQ1757" s="5">
        <v>1232.9794921875</v>
      </c>
      <c r="AR1757" s="5">
        <v>1265.45385742187</v>
      </c>
      <c r="AS1757" s="5">
        <v>1241.3837890624966</v>
      </c>
      <c r="AT1757" s="5">
        <v>999.94689941406205</v>
      </c>
      <c r="AU1757" s="5">
        <v>978.15783691406205</v>
      </c>
      <c r="AV1757" s="5">
        <v>865.96136474609295</v>
      </c>
      <c r="AW1757" s="5">
        <v>948.02203369140568</v>
      </c>
      <c r="AX1757" s="5">
        <v>1062.18188476562</v>
      </c>
      <c r="AY1757" s="5">
        <v>1022.4458618164</v>
      </c>
      <c r="AZ1757" s="5">
        <v>1062.02465820312</v>
      </c>
      <c r="BA1757" s="5">
        <v>1048.88413492838</v>
      </c>
    </row>
    <row r="1758" spans="1:53" x14ac:dyDescent="0.2">
      <c r="A1758" s="1">
        <v>1755</v>
      </c>
      <c r="B1758" s="1" t="s">
        <v>7040</v>
      </c>
      <c r="C1758" s="1" t="s">
        <v>7041</v>
      </c>
      <c r="D1758" s="1" t="s">
        <v>7042</v>
      </c>
      <c r="E1758" s="1" t="s">
        <v>7043</v>
      </c>
      <c r="F1758" s="5">
        <v>165.32629394531199</v>
      </c>
      <c r="G1758" s="5">
        <v>175.89543151855401</v>
      </c>
      <c r="H1758" s="5">
        <v>176.83651733398401</v>
      </c>
      <c r="I1758" s="5">
        <v>172.68608093261665</v>
      </c>
      <c r="K1758" s="5">
        <v>138.31086730957</v>
      </c>
      <c r="L1758" s="5">
        <v>165.573974609375</v>
      </c>
      <c r="M1758" s="5">
        <v>151.94242095947249</v>
      </c>
      <c r="AB1758" s="5">
        <v>92.732711791992102</v>
      </c>
      <c r="AC1758" s="5">
        <v>92.732711791992102</v>
      </c>
    </row>
    <row r="1759" spans="1:53" x14ac:dyDescent="0.2">
      <c r="A1759" s="1">
        <v>1756</v>
      </c>
      <c r="B1759" s="1" t="s">
        <v>7044</v>
      </c>
      <c r="C1759" s="1" t="s">
        <v>7045</v>
      </c>
      <c r="D1759" s="1" t="s">
        <v>7046</v>
      </c>
      <c r="E1759" s="1" t="s">
        <v>7047</v>
      </c>
      <c r="F1759" s="5">
        <v>277.10897827148398</v>
      </c>
      <c r="G1759" s="5">
        <v>310.02206420898398</v>
      </c>
      <c r="H1759" s="5">
        <v>283.00036621093699</v>
      </c>
      <c r="I1759" s="5">
        <v>290.04380289713498</v>
      </c>
      <c r="J1759" s="5">
        <v>281.91622924804602</v>
      </c>
      <c r="K1759" s="5">
        <v>258.67037963867102</v>
      </c>
      <c r="L1759" s="5">
        <v>263.48611450195301</v>
      </c>
      <c r="M1759" s="5">
        <v>268.02424112955669</v>
      </c>
      <c r="N1759" s="5">
        <v>570.92572021484295</v>
      </c>
      <c r="O1759" s="5">
        <v>570.49176025390602</v>
      </c>
      <c r="P1759" s="5">
        <v>502.60794067382801</v>
      </c>
      <c r="Q1759" s="5">
        <v>548.00847371419241</v>
      </c>
      <c r="R1759" s="5">
        <v>250.82287597656199</v>
      </c>
      <c r="S1759" s="5">
        <v>225.19775390625</v>
      </c>
      <c r="T1759" s="5">
        <v>233.41047668457</v>
      </c>
      <c r="U1759" s="5">
        <v>236.47703552246068</v>
      </c>
      <c r="V1759" s="5">
        <v>259.49963378906199</v>
      </c>
      <c r="W1759" s="5">
        <v>280.43365478515602</v>
      </c>
      <c r="X1759" s="5">
        <v>270.03924560546801</v>
      </c>
      <c r="Y1759" s="5">
        <v>269.99084472656205</v>
      </c>
      <c r="Z1759" s="5">
        <v>370.80026245117102</v>
      </c>
      <c r="AA1759" s="5">
        <v>347.704345703125</v>
      </c>
      <c r="AB1759" s="5">
        <v>349.45538330078102</v>
      </c>
      <c r="AC1759" s="5">
        <v>355.98666381835898</v>
      </c>
      <c r="AD1759" s="5">
        <v>192.59225463867099</v>
      </c>
      <c r="AE1759" s="5">
        <v>181.083251953125</v>
      </c>
      <c r="AF1759" s="5">
        <v>182.44416809082</v>
      </c>
      <c r="AG1759" s="5">
        <v>185.37322489420532</v>
      </c>
      <c r="AH1759" s="5">
        <v>161.56666564941401</v>
      </c>
      <c r="AI1759" s="5">
        <v>158.19398498535099</v>
      </c>
      <c r="AJ1759" s="5">
        <v>140.08506774902301</v>
      </c>
      <c r="AK1759" s="5">
        <v>153.28190612792935</v>
      </c>
      <c r="AL1759" s="5">
        <v>249.53762817382801</v>
      </c>
      <c r="AM1759" s="5">
        <v>233.877349853515</v>
      </c>
      <c r="AN1759" s="5">
        <v>259.23956298828102</v>
      </c>
      <c r="AO1759" s="5">
        <v>247.55151367187469</v>
      </c>
      <c r="AP1759" s="5">
        <v>138.18260192871</v>
      </c>
      <c r="AQ1759" s="5">
        <v>144.67544555664</v>
      </c>
      <c r="AR1759" s="5">
        <v>138.16789245605401</v>
      </c>
      <c r="AS1759" s="5">
        <v>140.34197998046798</v>
      </c>
      <c r="AT1759" s="5">
        <v>142.54106140136699</v>
      </c>
      <c r="AU1759" s="5">
        <v>167.07148742675699</v>
      </c>
      <c r="AV1759" s="5">
        <v>235.30422973632801</v>
      </c>
      <c r="AW1759" s="5">
        <v>181.63892618815066</v>
      </c>
      <c r="AX1759" s="5">
        <v>150.64619445800699</v>
      </c>
      <c r="AY1759" s="5">
        <v>118.39289855957</v>
      </c>
      <c r="AZ1759" s="5">
        <v>121.138710021972</v>
      </c>
      <c r="BA1759" s="5">
        <v>130.05926767984965</v>
      </c>
    </row>
    <row r="1760" spans="1:53" x14ac:dyDescent="0.2">
      <c r="A1760" s="1">
        <v>1757</v>
      </c>
      <c r="B1760" s="1" t="s">
        <v>7048</v>
      </c>
      <c r="C1760" s="1" t="s">
        <v>7049</v>
      </c>
      <c r="D1760" s="1" t="s">
        <v>7050</v>
      </c>
      <c r="E1760" s="1" t="s">
        <v>7051</v>
      </c>
      <c r="F1760" s="5">
        <v>1388.54504394531</v>
      </c>
      <c r="G1760" s="5">
        <v>1286.46643066406</v>
      </c>
      <c r="H1760" s="5">
        <v>1342.22314453125</v>
      </c>
      <c r="I1760" s="5">
        <v>1339.0782063802067</v>
      </c>
      <c r="J1760" s="5">
        <v>1259.05603027343</v>
      </c>
      <c r="K1760" s="5">
        <v>1224.20434570312</v>
      </c>
      <c r="L1760" s="5">
        <v>1239.9150390625</v>
      </c>
      <c r="M1760" s="5">
        <v>1241.0584716796832</v>
      </c>
      <c r="N1760" s="5">
        <v>2594.38208007812</v>
      </c>
      <c r="O1760" s="5">
        <v>2647.29956054687</v>
      </c>
      <c r="P1760" s="5">
        <v>2599.77026367187</v>
      </c>
      <c r="Q1760" s="5">
        <v>2613.817301432287</v>
      </c>
      <c r="R1760" s="5">
        <v>1088.57543945312</v>
      </c>
      <c r="S1760" s="5">
        <v>1093.05529785156</v>
      </c>
      <c r="T1760" s="5">
        <v>1158.86853027343</v>
      </c>
      <c r="U1760" s="5">
        <v>1113.4997558593702</v>
      </c>
      <c r="V1760" s="5">
        <v>1042.62756347656</v>
      </c>
      <c r="W1760" s="5">
        <v>960.97515869140602</v>
      </c>
      <c r="X1760" s="5">
        <v>1014.69842529296</v>
      </c>
      <c r="Y1760" s="5">
        <v>1006.1003824869754</v>
      </c>
      <c r="Z1760" s="5">
        <v>1631.54138183593</v>
      </c>
      <c r="AA1760" s="5">
        <v>1544.65234375</v>
      </c>
      <c r="AB1760" s="5">
        <v>1624.56567382812</v>
      </c>
      <c r="AC1760" s="5">
        <v>1600.2531331380167</v>
      </c>
      <c r="AD1760" s="5">
        <v>1043.42114257812</v>
      </c>
      <c r="AE1760" s="5">
        <v>1001.5747680664</v>
      </c>
      <c r="AF1760" s="5">
        <v>1033.43334960937</v>
      </c>
      <c r="AG1760" s="5">
        <v>1026.1430867512966</v>
      </c>
      <c r="AH1760" s="5">
        <v>972.85919189453102</v>
      </c>
      <c r="AI1760" s="5">
        <v>949.16491699218705</v>
      </c>
      <c r="AJ1760" s="5">
        <v>863.51116943359295</v>
      </c>
      <c r="AK1760" s="5">
        <v>928.51175944010367</v>
      </c>
      <c r="AL1760" s="5">
        <v>1357.01977539062</v>
      </c>
      <c r="AM1760" s="5">
        <v>1380.05236816406</v>
      </c>
      <c r="AN1760" s="5">
        <v>1430.77673339843</v>
      </c>
      <c r="AO1760" s="5">
        <v>1389.2829589843702</v>
      </c>
      <c r="AP1760" s="5">
        <v>914.83245849609295</v>
      </c>
      <c r="AQ1760" s="5">
        <v>906.64715576171795</v>
      </c>
      <c r="AR1760" s="5">
        <v>905.13330078125</v>
      </c>
      <c r="AS1760" s="5">
        <v>908.87097167968693</v>
      </c>
      <c r="AT1760" s="5">
        <v>700.67449951171795</v>
      </c>
      <c r="AU1760" s="5">
        <v>687.82238769531205</v>
      </c>
      <c r="AV1760" s="5">
        <v>770.89825439453102</v>
      </c>
      <c r="AW1760" s="5">
        <v>719.79838053385356</v>
      </c>
      <c r="AX1760" s="5">
        <v>645.291748046875</v>
      </c>
      <c r="AY1760" s="5">
        <v>622.85876464843705</v>
      </c>
      <c r="AZ1760" s="5">
        <v>604.16070556640602</v>
      </c>
      <c r="BA1760" s="5">
        <v>624.10373942057265</v>
      </c>
    </row>
    <row r="1761" spans="1:53" x14ac:dyDescent="0.2">
      <c r="A1761" s="1">
        <v>1758</v>
      </c>
      <c r="B1761" s="1" t="s">
        <v>7052</v>
      </c>
      <c r="C1761" s="1" t="s">
        <v>7053</v>
      </c>
      <c r="D1761" s="1" t="s">
        <v>7054</v>
      </c>
      <c r="E1761" s="1" t="s">
        <v>7055</v>
      </c>
      <c r="F1761" s="5">
        <v>77.535324096679602</v>
      </c>
      <c r="G1761" s="5">
        <v>108.881553649902</v>
      </c>
      <c r="H1761" s="5">
        <v>111.164749145507</v>
      </c>
      <c r="I1761" s="5">
        <v>99.193875630696198</v>
      </c>
      <c r="J1761" s="5">
        <v>89.242050170898395</v>
      </c>
      <c r="K1761" s="5">
        <v>81.0750732421875</v>
      </c>
      <c r="L1761" s="5">
        <v>96.950988769531193</v>
      </c>
      <c r="M1761" s="5">
        <v>89.08937072753902</v>
      </c>
      <c r="N1761" s="5">
        <v>108.663940429687</v>
      </c>
      <c r="O1761" s="5">
        <v>127.72266387939401</v>
      </c>
      <c r="P1761" s="5">
        <v>97.204246520996094</v>
      </c>
      <c r="Q1761" s="5">
        <v>111.19695027669236</v>
      </c>
      <c r="R1761" s="5">
        <v>89.751670837402301</v>
      </c>
      <c r="S1761" s="5">
        <v>77.140869140625</v>
      </c>
      <c r="T1761" s="5">
        <v>114.40980529785099</v>
      </c>
      <c r="U1761" s="5">
        <v>93.767448425292756</v>
      </c>
      <c r="V1761" s="5">
        <v>143.19497680664</v>
      </c>
      <c r="W1761" s="5">
        <v>145.38412475585901</v>
      </c>
      <c r="X1761" s="5">
        <v>140.47369384765599</v>
      </c>
      <c r="Y1761" s="5">
        <v>143.01759847005167</v>
      </c>
      <c r="Z1761" s="5">
        <v>95.098594665527301</v>
      </c>
      <c r="AA1761" s="5">
        <v>97.878990173339801</v>
      </c>
      <c r="AB1761" s="5">
        <v>93.235694885253906</v>
      </c>
      <c r="AC1761" s="5">
        <v>95.404426574706989</v>
      </c>
      <c r="AD1761" s="5">
        <v>144.44670104980401</v>
      </c>
      <c r="AE1761" s="5">
        <v>131.08125305175699</v>
      </c>
      <c r="AF1761" s="5">
        <v>135.66949462890599</v>
      </c>
      <c r="AG1761" s="5">
        <v>137.06581624348902</v>
      </c>
      <c r="AH1761" s="5">
        <v>141.896560668945</v>
      </c>
      <c r="AI1761" s="5">
        <v>139.26258850097599</v>
      </c>
      <c r="AJ1761" s="5">
        <v>151.82092285156199</v>
      </c>
      <c r="AK1761" s="5">
        <v>144.32669067382764</v>
      </c>
      <c r="AL1761" s="5">
        <v>451.35583496093699</v>
      </c>
      <c r="AM1761" s="5">
        <v>468.62854003906199</v>
      </c>
      <c r="AN1761" s="5">
        <v>394.45358276367102</v>
      </c>
      <c r="AO1761" s="5">
        <v>438.14598592122337</v>
      </c>
      <c r="AP1761" s="5">
        <v>65.471206665039006</v>
      </c>
      <c r="AQ1761" s="5">
        <v>60.4034614562988</v>
      </c>
      <c r="AR1761" s="5">
        <v>56.360771179199197</v>
      </c>
      <c r="AS1761" s="5">
        <v>60.745146433512332</v>
      </c>
      <c r="AT1761" s="5">
        <v>104.336547851562</v>
      </c>
      <c r="AU1761" s="5">
        <v>119.287048339843</v>
      </c>
      <c r="AV1761" s="5">
        <v>147.75080871582</v>
      </c>
      <c r="AW1761" s="5">
        <v>123.79146830240832</v>
      </c>
      <c r="AX1761" s="5">
        <v>132.80661010742099</v>
      </c>
      <c r="AY1761" s="5">
        <v>83.837829589843693</v>
      </c>
      <c r="AZ1761" s="5">
        <v>86.677207946777301</v>
      </c>
      <c r="BA1761" s="5">
        <v>101.10721588134733</v>
      </c>
    </row>
    <row r="1762" spans="1:53" x14ac:dyDescent="0.2">
      <c r="A1762" s="1">
        <v>1759</v>
      </c>
      <c r="B1762" s="1" t="s">
        <v>7056</v>
      </c>
      <c r="C1762" s="1" t="s">
        <v>7057</v>
      </c>
      <c r="D1762" s="1" t="s">
        <v>7058</v>
      </c>
      <c r="E1762" s="1" t="s">
        <v>7059</v>
      </c>
      <c r="F1762" s="5">
        <v>5682.45458984375</v>
      </c>
      <c r="G1762" s="5">
        <v>5660.1416015625</v>
      </c>
      <c r="H1762" s="5">
        <v>5775.7021484375</v>
      </c>
      <c r="I1762" s="5">
        <v>5706.099446614583</v>
      </c>
      <c r="J1762" s="5">
        <v>5162.11767578125</v>
      </c>
      <c r="K1762" s="5">
        <v>5062.54833984375</v>
      </c>
      <c r="L1762" s="5">
        <v>5135.3388671875</v>
      </c>
      <c r="M1762" s="5">
        <v>5120.001627604167</v>
      </c>
      <c r="N1762" s="5">
        <v>13946.3525390625</v>
      </c>
      <c r="O1762" s="5">
        <v>15056.3232421875</v>
      </c>
      <c r="P1762" s="5">
        <v>14804.9765625</v>
      </c>
      <c r="Q1762" s="5">
        <v>14602.55078125</v>
      </c>
      <c r="R1762" s="5">
        <v>7491.037109375</v>
      </c>
      <c r="S1762" s="5">
        <v>7512.30712890625</v>
      </c>
      <c r="T1762" s="5">
        <v>7326.26123046875</v>
      </c>
      <c r="U1762" s="5">
        <v>7443.201822916667</v>
      </c>
      <c r="V1762" s="5">
        <v>4599.791015625</v>
      </c>
      <c r="W1762" s="5">
        <v>4729.48388671875</v>
      </c>
      <c r="X1762" s="5">
        <v>4801.5966796875</v>
      </c>
      <c r="Y1762" s="5">
        <v>4710.29052734375</v>
      </c>
      <c r="Z1762" s="5">
        <v>4080.89086914062</v>
      </c>
      <c r="AA1762" s="5">
        <v>4011.75341796875</v>
      </c>
      <c r="AB1762" s="5">
        <v>4045.744140625</v>
      </c>
      <c r="AC1762" s="5">
        <v>4046.1294759114567</v>
      </c>
      <c r="AD1762" s="5">
        <v>4638.91943359375</v>
      </c>
      <c r="AE1762" s="5">
        <v>4803.681640625</v>
      </c>
      <c r="AF1762" s="5">
        <v>4650.66845703125</v>
      </c>
      <c r="AG1762" s="5">
        <v>4697.756510416667</v>
      </c>
      <c r="AH1762" s="5">
        <v>5060.521484375</v>
      </c>
      <c r="AI1762" s="5">
        <v>5185.09912109375</v>
      </c>
      <c r="AJ1762" s="5">
        <v>5091.29736328125</v>
      </c>
      <c r="AK1762" s="5">
        <v>5112.305989583333</v>
      </c>
      <c r="AL1762" s="5">
        <v>11949.5830078125</v>
      </c>
      <c r="AM1762" s="5">
        <v>11955.6875</v>
      </c>
      <c r="AN1762" s="5">
        <v>12410.75390625</v>
      </c>
      <c r="AO1762" s="5">
        <v>12105.341471354166</v>
      </c>
      <c r="AP1762" s="5">
        <v>6130.16845703125</v>
      </c>
      <c r="AQ1762" s="5">
        <v>6202.85693359375</v>
      </c>
      <c r="AR1762" s="5">
        <v>6190.1513671875</v>
      </c>
      <c r="AS1762" s="5">
        <v>6174.392252604167</v>
      </c>
      <c r="AT1762" s="5">
        <v>3530.54223632812</v>
      </c>
      <c r="AU1762" s="5">
        <v>4091.42529296875</v>
      </c>
      <c r="AV1762" s="5">
        <v>3910.7294921875</v>
      </c>
      <c r="AW1762" s="5">
        <v>3844.2323404947897</v>
      </c>
      <c r="AX1762" s="5">
        <v>4333.50537109375</v>
      </c>
      <c r="AY1762" s="5">
        <v>4972.44921875</v>
      </c>
      <c r="AZ1762" s="5">
        <v>4991.763671875</v>
      </c>
      <c r="BA1762" s="5">
        <v>4765.906087239583</v>
      </c>
    </row>
    <row r="1763" spans="1:53" x14ac:dyDescent="0.2">
      <c r="A1763" s="1">
        <v>1760</v>
      </c>
      <c r="B1763" s="1" t="s">
        <v>7060</v>
      </c>
      <c r="C1763" s="1" t="s">
        <v>7061</v>
      </c>
      <c r="D1763" s="1" t="s">
        <v>7062</v>
      </c>
      <c r="E1763" s="1" t="s">
        <v>7063</v>
      </c>
      <c r="F1763" s="5">
        <v>2189.08666992187</v>
      </c>
      <c r="G1763" s="5">
        <v>2156.2431640625</v>
      </c>
      <c r="H1763" s="5">
        <v>2467.27709960937</v>
      </c>
      <c r="I1763" s="5">
        <v>2270.8689778645798</v>
      </c>
      <c r="J1763" s="5">
        <v>1707.14514160156</v>
      </c>
      <c r="K1763" s="5">
        <v>1646.70776367187</v>
      </c>
      <c r="L1763" s="5">
        <v>1808.95886230468</v>
      </c>
      <c r="M1763" s="5">
        <v>1720.9372558593702</v>
      </c>
      <c r="N1763" s="5">
        <v>7697.84716796875</v>
      </c>
      <c r="O1763" s="5">
        <v>6527.52197265625</v>
      </c>
      <c r="P1763" s="5">
        <v>8257.90234375</v>
      </c>
      <c r="Q1763" s="5">
        <v>7494.423828125</v>
      </c>
      <c r="R1763" s="5">
        <v>3753.42456054687</v>
      </c>
      <c r="S1763" s="5">
        <v>3422.6787109375</v>
      </c>
      <c r="T1763" s="5">
        <v>3058.27856445312</v>
      </c>
      <c r="U1763" s="5">
        <v>3411.4606119791629</v>
      </c>
      <c r="V1763" s="5">
        <v>1352.74792480468</v>
      </c>
      <c r="W1763" s="5">
        <v>1293.07067871093</v>
      </c>
      <c r="X1763" s="5">
        <v>1261.4013671875</v>
      </c>
      <c r="Y1763" s="5">
        <v>1302.4066569010367</v>
      </c>
      <c r="Z1763" s="5">
        <v>1214.59765625</v>
      </c>
      <c r="AA1763" s="5">
        <v>1393.57995605468</v>
      </c>
      <c r="AB1763" s="5">
        <v>1241.2568359375</v>
      </c>
      <c r="AC1763" s="5">
        <v>1283.1448160807267</v>
      </c>
      <c r="AD1763" s="5">
        <v>1138.97570800781</v>
      </c>
      <c r="AE1763" s="5">
        <v>1108.80578613281</v>
      </c>
      <c r="AF1763" s="5">
        <v>1225.24963378906</v>
      </c>
      <c r="AG1763" s="5">
        <v>1157.6770426432267</v>
      </c>
      <c r="AH1763" s="5">
        <v>1520.54333496093</v>
      </c>
      <c r="AI1763" s="5">
        <v>1372.609375</v>
      </c>
      <c r="AJ1763" s="5">
        <v>1548.95971679687</v>
      </c>
      <c r="AK1763" s="5">
        <v>1480.7041422525999</v>
      </c>
      <c r="AL1763" s="5">
        <v>5542.34765625</v>
      </c>
      <c r="AM1763" s="5">
        <v>5372.794921875</v>
      </c>
      <c r="AN1763" s="5">
        <v>5505.55029296875</v>
      </c>
      <c r="AO1763" s="5">
        <v>5473.564290364583</v>
      </c>
      <c r="AP1763" s="5">
        <v>2570.52270507812</v>
      </c>
      <c r="AQ1763" s="5">
        <v>2596.0234375</v>
      </c>
      <c r="AR1763" s="5">
        <v>2781.09545898437</v>
      </c>
      <c r="AS1763" s="5">
        <v>2649.2138671874964</v>
      </c>
      <c r="AT1763" s="5">
        <v>795.7412109375</v>
      </c>
      <c r="AU1763" s="5">
        <v>742.48626708984295</v>
      </c>
      <c r="AV1763" s="5">
        <v>831.0927734375</v>
      </c>
      <c r="AW1763" s="5">
        <v>789.77341715494765</v>
      </c>
      <c r="AX1763" s="5">
        <v>1410.27197265625</v>
      </c>
      <c r="AY1763" s="5">
        <v>1102.38208007812</v>
      </c>
      <c r="AZ1763" s="5">
        <v>1086.61206054687</v>
      </c>
      <c r="BA1763" s="5">
        <v>1199.7553710937466</v>
      </c>
    </row>
    <row r="1764" spans="1:53" x14ac:dyDescent="0.2">
      <c r="A1764" s="1">
        <v>1761</v>
      </c>
      <c r="B1764" s="1" t="s">
        <v>7064</v>
      </c>
      <c r="C1764" s="1" t="s">
        <v>7065</v>
      </c>
      <c r="D1764" s="1" t="s">
        <v>7066</v>
      </c>
      <c r="E1764" s="1" t="s">
        <v>7067</v>
      </c>
      <c r="F1764" s="5">
        <v>2596.671875</v>
      </c>
      <c r="G1764" s="5">
        <v>2776.7646484375</v>
      </c>
      <c r="H1764" s="5">
        <v>2785.70068359375</v>
      </c>
      <c r="I1764" s="5">
        <v>2719.71240234375</v>
      </c>
      <c r="J1764" s="5">
        <v>2626.08154296875</v>
      </c>
      <c r="K1764" s="5">
        <v>2493.43310546875</v>
      </c>
      <c r="L1764" s="5">
        <v>2537.50756835937</v>
      </c>
      <c r="M1764" s="5">
        <v>2552.3407389322897</v>
      </c>
      <c r="N1764" s="5">
        <v>6549.0322265625</v>
      </c>
      <c r="O1764" s="5">
        <v>6436.13037109375</v>
      </c>
      <c r="P1764" s="5">
        <v>6397.35546875</v>
      </c>
      <c r="Q1764" s="5">
        <v>6460.83935546875</v>
      </c>
      <c r="R1764" s="5">
        <v>3398.033203125</v>
      </c>
      <c r="S1764" s="5">
        <v>3114.169921875</v>
      </c>
      <c r="T1764" s="5">
        <v>3361.89477539062</v>
      </c>
      <c r="U1764" s="5">
        <v>3291.3659667968732</v>
      </c>
      <c r="V1764" s="5">
        <v>3018.41064453125</v>
      </c>
      <c r="W1764" s="5">
        <v>3204.6435546875</v>
      </c>
      <c r="X1764" s="5">
        <v>3026.41772460937</v>
      </c>
      <c r="Y1764" s="5">
        <v>3083.1573079427067</v>
      </c>
      <c r="Z1764" s="5">
        <v>2327.33422851562</v>
      </c>
      <c r="AA1764" s="5">
        <v>2412.58471679687</v>
      </c>
      <c r="AB1764" s="5">
        <v>2306.12060546875</v>
      </c>
      <c r="AC1764" s="5">
        <v>2348.6798502604133</v>
      </c>
      <c r="AD1764" s="5">
        <v>2786.689453125</v>
      </c>
      <c r="AE1764" s="5">
        <v>2858.34936523437</v>
      </c>
      <c r="AF1764" s="5">
        <v>2836.953125</v>
      </c>
      <c r="AG1764" s="5">
        <v>2827.3306477864567</v>
      </c>
      <c r="AH1764" s="5">
        <v>2830.96508789062</v>
      </c>
      <c r="AI1764" s="5">
        <v>2855.11254882812</v>
      </c>
      <c r="AJ1764" s="5">
        <v>2876.15307617187</v>
      </c>
      <c r="AK1764" s="5">
        <v>2854.07690429687</v>
      </c>
      <c r="AL1764" s="5">
        <v>6521.3505859375</v>
      </c>
      <c r="AM1764" s="5">
        <v>6440.92333984375</v>
      </c>
      <c r="AN1764" s="5">
        <v>6557.63623046875</v>
      </c>
      <c r="AO1764" s="5">
        <v>6506.63671875</v>
      </c>
      <c r="AP1764" s="5">
        <v>3461.21240234375</v>
      </c>
      <c r="AQ1764" s="5">
        <v>3345.02758789062</v>
      </c>
      <c r="AR1764" s="5">
        <v>3358.24169921875</v>
      </c>
      <c r="AS1764" s="5">
        <v>3388.1605631510397</v>
      </c>
      <c r="AT1764" s="5">
        <v>2616.9970703125</v>
      </c>
      <c r="AU1764" s="5">
        <v>2691.82080078125</v>
      </c>
      <c r="AV1764" s="5">
        <v>2837.96948242187</v>
      </c>
      <c r="AW1764" s="5">
        <v>2715.5957845052067</v>
      </c>
      <c r="AX1764" s="5">
        <v>2940.49877929687</v>
      </c>
      <c r="AY1764" s="5">
        <v>2896.79907226562</v>
      </c>
      <c r="AZ1764" s="5">
        <v>2874.3662109375</v>
      </c>
      <c r="BA1764" s="5">
        <v>2903.8880208333298</v>
      </c>
    </row>
    <row r="1765" spans="1:53" x14ac:dyDescent="0.2">
      <c r="A1765" s="1">
        <v>1762</v>
      </c>
      <c r="B1765" s="1" t="s">
        <v>7068</v>
      </c>
      <c r="C1765" s="1" t="s">
        <v>7069</v>
      </c>
      <c r="D1765" s="1" t="s">
        <v>7070</v>
      </c>
      <c r="E1765" s="1" t="s">
        <v>7071</v>
      </c>
      <c r="F1765" s="5">
        <v>2136.97802734375</v>
      </c>
      <c r="G1765" s="5">
        <v>2217.40966796875</v>
      </c>
      <c r="H1765" s="5">
        <v>2282.66333007812</v>
      </c>
      <c r="I1765" s="5">
        <v>2212.3503417968732</v>
      </c>
      <c r="J1765" s="5">
        <v>1975.49877929687</v>
      </c>
      <c r="K1765" s="5">
        <v>2018.58605957031</v>
      </c>
      <c r="L1765" s="5">
        <v>2050.24560546875</v>
      </c>
      <c r="M1765" s="5">
        <v>2014.7768147786435</v>
      </c>
      <c r="N1765" s="5">
        <v>7911.01318359375</v>
      </c>
      <c r="O1765" s="5">
        <v>7477.671875</v>
      </c>
      <c r="P1765" s="5">
        <v>7591.7001953125</v>
      </c>
      <c r="Q1765" s="5">
        <v>7660.12841796875</v>
      </c>
      <c r="R1765" s="5">
        <v>6752.54541015625</v>
      </c>
      <c r="S1765" s="5">
        <v>6412.26513671875</v>
      </c>
      <c r="T1765" s="5">
        <v>6187.07568359375</v>
      </c>
      <c r="U1765" s="5">
        <v>6450.628743489583</v>
      </c>
      <c r="V1765" s="5">
        <v>5262.0673828125</v>
      </c>
      <c r="W1765" s="5">
        <v>5290.76806640625</v>
      </c>
      <c r="X1765" s="5">
        <v>5383.2158203125</v>
      </c>
      <c r="Y1765" s="5">
        <v>5312.01708984375</v>
      </c>
      <c r="Z1765" s="5">
        <v>3131.0859375</v>
      </c>
      <c r="AA1765" s="5">
        <v>3033.52368164062</v>
      </c>
      <c r="AB1765" s="5">
        <v>3235.57885742187</v>
      </c>
      <c r="AC1765" s="5">
        <v>3133.3961588541629</v>
      </c>
      <c r="AD1765" s="5">
        <v>2011.40881347656</v>
      </c>
      <c r="AE1765" s="5">
        <v>2032.76916503906</v>
      </c>
      <c r="AF1765" s="5">
        <v>1935.04089355468</v>
      </c>
      <c r="AG1765" s="5">
        <v>1993.0729573567667</v>
      </c>
      <c r="AH1765" s="5">
        <v>1454.20983886718</v>
      </c>
      <c r="AI1765" s="5">
        <v>1469.07482910156</v>
      </c>
      <c r="AJ1765" s="5">
        <v>1470.50415039062</v>
      </c>
      <c r="AK1765" s="5">
        <v>1464.5962727864535</v>
      </c>
      <c r="AL1765" s="5">
        <v>3698.7763671875</v>
      </c>
      <c r="AM1765" s="5">
        <v>3718.7724609375</v>
      </c>
      <c r="AN1765" s="5">
        <v>3717.77514648437</v>
      </c>
      <c r="AO1765" s="5">
        <v>3711.7746582031232</v>
      </c>
      <c r="AP1765" s="5">
        <v>2981.84741210937</v>
      </c>
      <c r="AQ1765" s="5">
        <v>2967.99560546875</v>
      </c>
      <c r="AR1765" s="5">
        <v>2931.00244140625</v>
      </c>
      <c r="AS1765" s="5">
        <v>2960.2818196614567</v>
      </c>
      <c r="AT1765" s="5">
        <v>1448.84240722656</v>
      </c>
      <c r="AU1765" s="5">
        <v>1553.91528320312</v>
      </c>
      <c r="AV1765" s="5">
        <v>1562.96325683593</v>
      </c>
      <c r="AW1765" s="5">
        <v>1521.9069824218702</v>
      </c>
      <c r="AX1765" s="5">
        <v>1833.34924316406</v>
      </c>
      <c r="AY1765" s="5">
        <v>1486.81286621093</v>
      </c>
      <c r="AZ1765" s="5">
        <v>1489.09997558593</v>
      </c>
      <c r="BA1765" s="5">
        <v>1603.0873616536401</v>
      </c>
    </row>
    <row r="1766" spans="1:53" x14ac:dyDescent="0.2">
      <c r="A1766" s="1">
        <v>1763</v>
      </c>
      <c r="B1766" s="1" t="s">
        <v>7072</v>
      </c>
      <c r="C1766" s="1" t="s">
        <v>7073</v>
      </c>
      <c r="D1766" s="1" t="s">
        <v>7074</v>
      </c>
      <c r="E1766" s="1" t="s">
        <v>7075</v>
      </c>
      <c r="N1766" s="5">
        <v>63.311935424804602</v>
      </c>
      <c r="P1766" s="5">
        <v>160.03654479980401</v>
      </c>
      <c r="Q1766" s="5">
        <v>111.6742401123043</v>
      </c>
      <c r="R1766" s="5">
        <v>114.04376220703099</v>
      </c>
      <c r="S1766" s="5">
        <v>101.03148651123</v>
      </c>
      <c r="T1766" s="5">
        <v>87.142097473144503</v>
      </c>
      <c r="U1766" s="5">
        <v>100.73911539713515</v>
      </c>
      <c r="V1766" s="5">
        <v>99.288528442382798</v>
      </c>
      <c r="W1766" s="5">
        <v>117.555931091308</v>
      </c>
      <c r="X1766" s="5">
        <v>98.430366516113196</v>
      </c>
      <c r="Y1766" s="5">
        <v>105.09160868326801</v>
      </c>
      <c r="AA1766" s="5">
        <v>86.866516113281193</v>
      </c>
      <c r="AC1766" s="5">
        <v>86.866516113281193</v>
      </c>
      <c r="AD1766" s="5">
        <v>116.12476348876901</v>
      </c>
      <c r="AE1766" s="5">
        <v>104.761093139648</v>
      </c>
      <c r="AF1766" s="5">
        <v>86.256668090820298</v>
      </c>
      <c r="AG1766" s="5">
        <v>102.38084157307911</v>
      </c>
      <c r="AH1766" s="5">
        <v>47.978214263916001</v>
      </c>
      <c r="AI1766" s="5">
        <v>73.265960693359304</v>
      </c>
      <c r="AJ1766" s="5">
        <v>86.410453796386705</v>
      </c>
      <c r="AK1766" s="5">
        <v>69.218209584554003</v>
      </c>
      <c r="AL1766" s="5">
        <v>95.809181213378906</v>
      </c>
      <c r="AM1766" s="5">
        <v>113.066101074218</v>
      </c>
      <c r="AN1766" s="5">
        <v>108.67884826660099</v>
      </c>
      <c r="AO1766" s="5">
        <v>105.85137685139931</v>
      </c>
      <c r="AP1766" s="5">
        <v>135.06248474121</v>
      </c>
      <c r="AQ1766" s="5">
        <v>91.544136047363196</v>
      </c>
      <c r="AR1766" s="5">
        <v>108.88095092773401</v>
      </c>
      <c r="AS1766" s="5">
        <v>111.82919057210241</v>
      </c>
      <c r="AT1766" s="5">
        <v>215.14804077148401</v>
      </c>
      <c r="AU1766" s="5">
        <v>217.751693725585</v>
      </c>
      <c r="AV1766" s="5">
        <v>233.19207763671801</v>
      </c>
      <c r="AW1766" s="5">
        <v>222.03060404459566</v>
      </c>
      <c r="AX1766" s="5">
        <v>164.80204772949199</v>
      </c>
      <c r="AY1766" s="5">
        <v>131.88781738281199</v>
      </c>
      <c r="AZ1766" s="5">
        <v>108.74656677246</v>
      </c>
      <c r="BA1766" s="5">
        <v>135.14547729492133</v>
      </c>
    </row>
    <row r="1767" spans="1:53" x14ac:dyDescent="0.2">
      <c r="A1767" s="1">
        <v>1764</v>
      </c>
      <c r="B1767" s="1" t="s">
        <v>7076</v>
      </c>
      <c r="C1767" s="1" t="s">
        <v>7077</v>
      </c>
      <c r="D1767" s="1" t="s">
        <v>7078</v>
      </c>
      <c r="E1767" s="1" t="s">
        <v>7079</v>
      </c>
      <c r="G1767" s="5">
        <v>144.35267639160099</v>
      </c>
      <c r="H1767" s="5">
        <v>133.17106628417901</v>
      </c>
      <c r="I1767" s="5">
        <v>138.76187133789</v>
      </c>
      <c r="K1767" s="5">
        <v>187.55436706542901</v>
      </c>
      <c r="M1767" s="5">
        <v>187.55436706542901</v>
      </c>
      <c r="S1767" s="5">
        <v>92.637878417968693</v>
      </c>
      <c r="U1767" s="5">
        <v>92.637878417968693</v>
      </c>
      <c r="W1767" s="5">
        <v>193.85853576660099</v>
      </c>
      <c r="Y1767" s="5">
        <v>193.85853576660099</v>
      </c>
      <c r="Z1767" s="5">
        <v>244.078521728515</v>
      </c>
      <c r="AC1767" s="5">
        <v>244.078521728515</v>
      </c>
      <c r="AD1767" s="5">
        <v>91.000877380371094</v>
      </c>
      <c r="AE1767" s="5">
        <v>105.357208251953</v>
      </c>
      <c r="AG1767" s="5">
        <v>98.179042816162053</v>
      </c>
      <c r="AM1767" s="5">
        <v>113.293647766113</v>
      </c>
      <c r="AO1767" s="5">
        <v>113.293647766113</v>
      </c>
      <c r="AR1767" s="5">
        <v>132.004959106445</v>
      </c>
      <c r="AS1767" s="5">
        <v>132.004959106445</v>
      </c>
    </row>
    <row r="1768" spans="1:53" x14ac:dyDescent="0.2">
      <c r="A1768" s="1">
        <v>1765</v>
      </c>
      <c r="B1768" s="1" t="s">
        <v>7080</v>
      </c>
      <c r="C1768" s="1" t="s">
        <v>7081</v>
      </c>
      <c r="D1768" s="1" t="s">
        <v>7082</v>
      </c>
      <c r="E1768" s="1" t="s">
        <v>7083</v>
      </c>
      <c r="N1768" s="5">
        <v>133.43737792968699</v>
      </c>
      <c r="O1768" s="5">
        <v>215.77590942382801</v>
      </c>
      <c r="P1768" s="5">
        <v>289.20480346679602</v>
      </c>
      <c r="Q1768" s="5">
        <v>212.80603027343702</v>
      </c>
      <c r="Z1768" s="5">
        <v>157.89077758789</v>
      </c>
      <c r="AA1768" s="5">
        <v>60.540462493896399</v>
      </c>
      <c r="AB1768" s="5">
        <v>52.481693267822202</v>
      </c>
      <c r="AC1768" s="5">
        <v>90.304311116536198</v>
      </c>
      <c r="AZ1768" s="5">
        <v>106.466300964355</v>
      </c>
      <c r="BA1768" s="5">
        <v>106.466300964355</v>
      </c>
    </row>
    <row r="1769" spans="1:53" x14ac:dyDescent="0.2">
      <c r="A1769" s="1">
        <v>1766</v>
      </c>
      <c r="B1769" s="1" t="s">
        <v>7084</v>
      </c>
      <c r="C1769" s="1" t="s">
        <v>7085</v>
      </c>
      <c r="D1769" s="1" t="s">
        <v>7086</v>
      </c>
      <c r="E1769" s="1" t="s">
        <v>7087</v>
      </c>
      <c r="F1769" s="5">
        <v>89.211662292480398</v>
      </c>
      <c r="G1769" s="5">
        <v>133.24676513671801</v>
      </c>
      <c r="H1769" s="5">
        <v>113.16835784912099</v>
      </c>
      <c r="I1769" s="5">
        <v>111.87559509277314</v>
      </c>
      <c r="J1769" s="5">
        <v>88.7431640625</v>
      </c>
      <c r="K1769" s="5">
        <v>75.275535583496094</v>
      </c>
      <c r="L1769" s="5">
        <v>77.046447753906193</v>
      </c>
      <c r="M1769" s="5">
        <v>80.355049133300767</v>
      </c>
      <c r="N1769" s="5">
        <v>197.11784362792901</v>
      </c>
      <c r="O1769" s="5">
        <v>175.98062133789</v>
      </c>
      <c r="P1769" s="5">
        <v>200.14659118652301</v>
      </c>
      <c r="Q1769" s="5">
        <v>191.08168538411402</v>
      </c>
      <c r="R1769" s="5">
        <v>115.671432495117</v>
      </c>
      <c r="S1769" s="5">
        <v>78.010330200195298</v>
      </c>
      <c r="T1769" s="5">
        <v>90.389686584472599</v>
      </c>
      <c r="U1769" s="5">
        <v>94.690483093261648</v>
      </c>
      <c r="V1769" s="5">
        <v>67.507461547851506</v>
      </c>
      <c r="W1769" s="5">
        <v>71.864112854003906</v>
      </c>
      <c r="X1769" s="5">
        <v>69.408111572265597</v>
      </c>
      <c r="Y1769" s="5">
        <v>69.593228658040331</v>
      </c>
      <c r="AA1769" s="5">
        <v>61.153964996337798</v>
      </c>
      <c r="AB1769" s="5">
        <v>76.716346740722599</v>
      </c>
      <c r="AC1769" s="5">
        <v>68.935155868530202</v>
      </c>
      <c r="AD1769" s="5">
        <v>104.127113342285</v>
      </c>
      <c r="AE1769" s="5">
        <v>112.154083251953</v>
      </c>
      <c r="AF1769" s="5">
        <v>111.47013854980401</v>
      </c>
      <c r="AG1769" s="5">
        <v>109.250445048014</v>
      </c>
      <c r="AH1769" s="5">
        <v>93.943267822265597</v>
      </c>
      <c r="AI1769" s="5">
        <v>95.813972473144503</v>
      </c>
      <c r="AJ1769" s="5">
        <v>86.354888916015597</v>
      </c>
      <c r="AK1769" s="5">
        <v>92.037376403808551</v>
      </c>
      <c r="AL1769" s="5">
        <v>290.28070068359301</v>
      </c>
      <c r="AM1769" s="5">
        <v>285.15069580078102</v>
      </c>
      <c r="AN1769" s="5">
        <v>298.99151611328102</v>
      </c>
      <c r="AO1769" s="5">
        <v>291.47430419921835</v>
      </c>
      <c r="AP1769" s="5">
        <v>142.56855773925699</v>
      </c>
      <c r="AQ1769" s="5">
        <v>154.40185546875</v>
      </c>
      <c r="AR1769" s="5">
        <v>148.49104309082</v>
      </c>
      <c r="AS1769" s="5">
        <v>148.48715209960901</v>
      </c>
      <c r="AT1769" s="5">
        <v>95.288299560546804</v>
      </c>
      <c r="AU1769" s="5">
        <v>66.442062377929602</v>
      </c>
      <c r="AV1769" s="5">
        <v>108.431396484375</v>
      </c>
      <c r="AW1769" s="5">
        <v>90.053919474283802</v>
      </c>
      <c r="AX1769" s="5">
        <v>91.3065185546875</v>
      </c>
      <c r="AY1769" s="5">
        <v>87.898109436035099</v>
      </c>
      <c r="AZ1769" s="5">
        <v>78.937080383300696</v>
      </c>
      <c r="BA1769" s="5">
        <v>86.047236124674441</v>
      </c>
    </row>
    <row r="1770" spans="1:53" x14ac:dyDescent="0.2">
      <c r="A1770" s="1">
        <v>1767</v>
      </c>
      <c r="B1770" s="1" t="s">
        <v>7088</v>
      </c>
      <c r="C1770" s="1" t="s">
        <v>7089</v>
      </c>
      <c r="D1770" s="1" t="s">
        <v>7090</v>
      </c>
      <c r="E1770" s="1" t="s">
        <v>7091</v>
      </c>
      <c r="F1770" s="5">
        <v>1567.61059570312</v>
      </c>
      <c r="G1770" s="5">
        <v>1873.9794921875</v>
      </c>
      <c r="H1770" s="5">
        <v>1852.50256347656</v>
      </c>
      <c r="I1770" s="5">
        <v>1764.6975504557267</v>
      </c>
      <c r="J1770" s="5">
        <v>1588.60754394531</v>
      </c>
      <c r="K1770" s="5">
        <v>1658.09924316406</v>
      </c>
      <c r="L1770" s="5">
        <v>1562.3193359375</v>
      </c>
      <c r="M1770" s="5">
        <v>1603.0087076822899</v>
      </c>
      <c r="N1770" s="5">
        <v>3172.43115234375</v>
      </c>
      <c r="O1770" s="5">
        <v>3118.81982421875</v>
      </c>
      <c r="P1770" s="5">
        <v>3124.38232421875</v>
      </c>
      <c r="Q1770" s="5">
        <v>3138.54443359375</v>
      </c>
      <c r="R1770" s="5">
        <v>2195.1240234375</v>
      </c>
      <c r="S1770" s="5">
        <v>2176.712890625</v>
      </c>
      <c r="T1770" s="5">
        <v>2220.19580078125</v>
      </c>
      <c r="U1770" s="5">
        <v>2197.34423828125</v>
      </c>
      <c r="V1770" s="5">
        <v>1766.18395996093</v>
      </c>
      <c r="W1770" s="5">
        <v>1724.71411132812</v>
      </c>
      <c r="X1770" s="5">
        <v>1817.06359863281</v>
      </c>
      <c r="Y1770" s="5">
        <v>1769.3205566406198</v>
      </c>
      <c r="Z1770" s="5">
        <v>1477.79772949218</v>
      </c>
      <c r="AA1770" s="5">
        <v>1670.412109375</v>
      </c>
      <c r="AB1770" s="5">
        <v>1451.86193847656</v>
      </c>
      <c r="AC1770" s="5">
        <v>1533.3572591145801</v>
      </c>
      <c r="AD1770" s="5">
        <v>1505.66687011718</v>
      </c>
      <c r="AE1770" s="5">
        <v>1491.12683105468</v>
      </c>
      <c r="AF1770" s="5">
        <v>1556.46044921875</v>
      </c>
      <c r="AG1770" s="5">
        <v>1517.7513834635367</v>
      </c>
      <c r="AH1770" s="5">
        <v>1491.20556640625</v>
      </c>
      <c r="AI1770" s="5">
        <v>1663.14794921875</v>
      </c>
      <c r="AJ1770" s="5">
        <v>1644.1962890625</v>
      </c>
      <c r="AK1770" s="5">
        <v>1599.5166015625</v>
      </c>
      <c r="AL1770" s="5">
        <v>2893.85913085937</v>
      </c>
      <c r="AM1770" s="5">
        <v>2650.72900390625</v>
      </c>
      <c r="AN1770" s="5">
        <v>2759.4404296875</v>
      </c>
      <c r="AO1770" s="5">
        <v>2768.0095214843732</v>
      </c>
      <c r="AP1770" s="5">
        <v>1598.86865234375</v>
      </c>
      <c r="AQ1770" s="5">
        <v>1612.02416992187</v>
      </c>
      <c r="AR1770" s="5">
        <v>1684.35876464843</v>
      </c>
      <c r="AS1770" s="5">
        <v>1631.7505289713499</v>
      </c>
      <c r="AT1770" s="5">
        <v>2178.62646484375</v>
      </c>
      <c r="AU1770" s="5">
        <v>2258.02465820312</v>
      </c>
      <c r="AV1770" s="5">
        <v>2114.2822265625</v>
      </c>
      <c r="AW1770" s="5">
        <v>2183.6444498697897</v>
      </c>
      <c r="AX1770" s="5">
        <v>2105.00317382812</v>
      </c>
      <c r="AY1770" s="5">
        <v>1733.22583007812</v>
      </c>
      <c r="AZ1770" s="5">
        <v>1739.71020507812</v>
      </c>
      <c r="BA1770" s="5">
        <v>1859.3130696614535</v>
      </c>
    </row>
    <row r="1771" spans="1:53" x14ac:dyDescent="0.2">
      <c r="A1771" s="1">
        <v>1768</v>
      </c>
      <c r="B1771" s="1" t="s">
        <v>7092</v>
      </c>
      <c r="C1771" s="1" t="s">
        <v>7093</v>
      </c>
      <c r="D1771" s="1" t="s">
        <v>7094</v>
      </c>
      <c r="E1771" s="1" t="s">
        <v>7095</v>
      </c>
      <c r="F1771" s="5">
        <v>470.622955322265</v>
      </c>
      <c r="G1771" s="5">
        <v>435.96548461914</v>
      </c>
      <c r="H1771" s="5">
        <v>455.146728515625</v>
      </c>
      <c r="I1771" s="5">
        <v>453.91172281900998</v>
      </c>
      <c r="J1771" s="5">
        <v>475.80538940429602</v>
      </c>
      <c r="K1771" s="5">
        <v>442.514892578125</v>
      </c>
      <c r="L1771" s="5">
        <v>414.21307373046801</v>
      </c>
      <c r="M1771" s="5">
        <v>444.17778523762968</v>
      </c>
      <c r="N1771" s="5">
        <v>852.26281738281205</v>
      </c>
      <c r="O1771" s="5">
        <v>886.92492675781205</v>
      </c>
      <c r="P1771" s="5">
        <v>870.06982421875</v>
      </c>
      <c r="Q1771" s="5">
        <v>869.75252278645803</v>
      </c>
      <c r="R1771" s="5">
        <v>536.93060302734295</v>
      </c>
      <c r="S1771" s="5">
        <v>505.02069091796801</v>
      </c>
      <c r="T1771" s="5">
        <v>538.21728515625</v>
      </c>
      <c r="U1771" s="5">
        <v>526.7228597005203</v>
      </c>
      <c r="V1771" s="5">
        <v>579.75262451171795</v>
      </c>
      <c r="W1771" s="5">
        <v>576.548583984375</v>
      </c>
      <c r="X1771" s="5">
        <v>517.96514892578102</v>
      </c>
      <c r="Y1771" s="5">
        <v>558.08878580729129</v>
      </c>
      <c r="Z1771" s="5">
        <v>426.90881347656199</v>
      </c>
      <c r="AA1771" s="5">
        <v>432.34652709960898</v>
      </c>
      <c r="AB1771" s="5">
        <v>452.61431884765602</v>
      </c>
      <c r="AC1771" s="5">
        <v>437.28988647460898</v>
      </c>
      <c r="AD1771" s="5">
        <v>513.23321533203102</v>
      </c>
      <c r="AE1771" s="5">
        <v>513.32733154296795</v>
      </c>
      <c r="AF1771" s="5">
        <v>517.96929931640602</v>
      </c>
      <c r="AG1771" s="5">
        <v>514.84328206380167</v>
      </c>
      <c r="AH1771" s="5">
        <v>529.04705810546795</v>
      </c>
      <c r="AI1771" s="5">
        <v>497.97021484375</v>
      </c>
      <c r="AJ1771" s="5">
        <v>529.02868652343705</v>
      </c>
      <c r="AK1771" s="5">
        <v>518.68198649088492</v>
      </c>
      <c r="AL1771" s="5">
        <v>638.74285888671795</v>
      </c>
      <c r="AM1771" s="5">
        <v>671.12744140625</v>
      </c>
      <c r="AN1771" s="5">
        <v>679.42980957031205</v>
      </c>
      <c r="AO1771" s="5">
        <v>663.1000366210933</v>
      </c>
      <c r="AP1771" s="5">
        <v>540.239013671875</v>
      </c>
      <c r="AQ1771" s="5">
        <v>524.58428955078102</v>
      </c>
      <c r="AR1771" s="5">
        <v>531.615234375</v>
      </c>
      <c r="AS1771" s="5">
        <v>532.14617919921864</v>
      </c>
      <c r="AT1771" s="5">
        <v>575.95886230468705</v>
      </c>
      <c r="AU1771" s="5">
        <v>643.94158935546795</v>
      </c>
      <c r="AV1771" s="5">
        <v>532.52447509765602</v>
      </c>
      <c r="AW1771" s="5">
        <v>584.14164225260367</v>
      </c>
      <c r="AX1771" s="5">
        <v>495.23513793945301</v>
      </c>
      <c r="AY1771" s="5">
        <v>497.36935424804602</v>
      </c>
      <c r="AZ1771" s="5">
        <v>467.10638427734301</v>
      </c>
      <c r="BA1771" s="5">
        <v>486.57029215494737</v>
      </c>
    </row>
    <row r="1772" spans="1:53" x14ac:dyDescent="0.2">
      <c r="A1772" s="1">
        <v>1769</v>
      </c>
      <c r="B1772" s="1" t="s">
        <v>7096</v>
      </c>
      <c r="C1772" s="1" t="s">
        <v>7097</v>
      </c>
      <c r="D1772" s="1" t="s">
        <v>7098</v>
      </c>
      <c r="E1772" s="1" t="s">
        <v>7099</v>
      </c>
      <c r="F1772" s="5">
        <v>623.929931640625</v>
      </c>
      <c r="G1772" s="5">
        <v>668.62390136718705</v>
      </c>
      <c r="H1772" s="5">
        <v>674.3720703125</v>
      </c>
      <c r="I1772" s="5">
        <v>655.64196777343739</v>
      </c>
      <c r="J1772" s="5">
        <v>685.98358154296795</v>
      </c>
      <c r="K1772" s="5">
        <v>643.109130859375</v>
      </c>
      <c r="L1772" s="5">
        <v>693.58404541015602</v>
      </c>
      <c r="M1772" s="5">
        <v>674.22558593749966</v>
      </c>
      <c r="N1772" s="5">
        <v>887.894287109375</v>
      </c>
      <c r="O1772" s="5">
        <v>925.04986572265602</v>
      </c>
      <c r="P1772" s="5">
        <v>939.25433349609295</v>
      </c>
      <c r="Q1772" s="5">
        <v>917.39949544270803</v>
      </c>
      <c r="R1772" s="5">
        <v>484.28323364257801</v>
      </c>
      <c r="S1772" s="5">
        <v>414.87643432617102</v>
      </c>
      <c r="T1772" s="5">
        <v>528.9482421875</v>
      </c>
      <c r="U1772" s="5">
        <v>476.03597005208303</v>
      </c>
      <c r="V1772" s="5">
        <v>744.058837890625</v>
      </c>
      <c r="W1772" s="5">
        <v>748.63519287109295</v>
      </c>
      <c r="X1772" s="5">
        <v>720.51257324218705</v>
      </c>
      <c r="Y1772" s="5">
        <v>737.7355346679683</v>
      </c>
      <c r="Z1772" s="5">
        <v>942.81671142578102</v>
      </c>
      <c r="AA1772" s="5">
        <v>802.91802978515602</v>
      </c>
      <c r="AB1772" s="5">
        <v>931.14349365234295</v>
      </c>
      <c r="AC1772" s="5">
        <v>892.29274495442667</v>
      </c>
      <c r="AD1772" s="5">
        <v>1198.080078125</v>
      </c>
      <c r="AE1772" s="5">
        <v>1175.08178710937</v>
      </c>
      <c r="AF1772" s="5">
        <v>1219.85571289062</v>
      </c>
      <c r="AG1772" s="5">
        <v>1197.6725260416633</v>
      </c>
      <c r="AH1772" s="5">
        <v>1073.36401367187</v>
      </c>
      <c r="AI1772" s="5">
        <v>1054.69921875</v>
      </c>
      <c r="AJ1772" s="5">
        <v>971.90643310546795</v>
      </c>
      <c r="AK1772" s="5">
        <v>1033.3232218424459</v>
      </c>
      <c r="AL1772" s="5">
        <v>930.489501953125</v>
      </c>
      <c r="AM1772" s="5">
        <v>907.51605224609295</v>
      </c>
      <c r="AN1772" s="5">
        <v>902.68121337890602</v>
      </c>
      <c r="AO1772" s="5">
        <v>913.56225585937466</v>
      </c>
      <c r="AP1772" s="5">
        <v>700.01818847656205</v>
      </c>
      <c r="AQ1772" s="5">
        <v>724.18212890625</v>
      </c>
      <c r="AR1772" s="5">
        <v>691.55999755859295</v>
      </c>
      <c r="AS1772" s="5">
        <v>705.25343831380167</v>
      </c>
      <c r="AT1772" s="5">
        <v>1226.80065917968</v>
      </c>
      <c r="AU1772" s="5">
        <v>1179.49853515625</v>
      </c>
      <c r="AV1772" s="5">
        <v>1204.78466796875</v>
      </c>
      <c r="AW1772" s="5">
        <v>1203.6946207682267</v>
      </c>
      <c r="AX1772" s="5">
        <v>1370.54479980468</v>
      </c>
      <c r="AY1772" s="5">
        <v>1255.833984375</v>
      </c>
      <c r="AZ1772" s="5">
        <v>1252.24755859375</v>
      </c>
      <c r="BA1772" s="5">
        <v>1292.8754475911435</v>
      </c>
    </row>
    <row r="1773" spans="1:53" x14ac:dyDescent="0.2">
      <c r="A1773" s="1">
        <v>1770</v>
      </c>
      <c r="B1773" s="1" t="s">
        <v>7100</v>
      </c>
      <c r="C1773" s="1" t="s">
        <v>7101</v>
      </c>
      <c r="D1773" s="1" t="s">
        <v>7102</v>
      </c>
      <c r="E1773" s="1" t="s">
        <v>7103</v>
      </c>
      <c r="F1773" s="5">
        <v>1507.85778808593</v>
      </c>
      <c r="G1773" s="5">
        <v>1519.88708496093</v>
      </c>
      <c r="H1773" s="5">
        <v>1622.00109863281</v>
      </c>
      <c r="I1773" s="5">
        <v>1549.9153238932233</v>
      </c>
      <c r="J1773" s="5">
        <v>1556.34997558593</v>
      </c>
      <c r="K1773" s="5">
        <v>1600.31982421875</v>
      </c>
      <c r="L1773" s="5">
        <v>1661.78308105468</v>
      </c>
      <c r="M1773" s="5">
        <v>1606.1509602864535</v>
      </c>
      <c r="N1773" s="5">
        <v>759.28015136718705</v>
      </c>
      <c r="O1773" s="5">
        <v>783.34020996093705</v>
      </c>
      <c r="P1773" s="5">
        <v>699.26361083984295</v>
      </c>
      <c r="Q1773" s="5">
        <v>747.29465738932231</v>
      </c>
      <c r="R1773" s="5">
        <v>1481.72302246093</v>
      </c>
      <c r="S1773" s="5">
        <v>1398.49816894531</v>
      </c>
      <c r="T1773" s="5">
        <v>1675.25036621093</v>
      </c>
      <c r="U1773" s="5">
        <v>1518.4905192057233</v>
      </c>
      <c r="V1773" s="5">
        <v>1223.59118652343</v>
      </c>
      <c r="W1773" s="5">
        <v>1376.42749023437</v>
      </c>
      <c r="X1773" s="5">
        <v>1315.18432617187</v>
      </c>
      <c r="Y1773" s="5">
        <v>1305.0676676432233</v>
      </c>
      <c r="Z1773" s="5">
        <v>1181.84045410156</v>
      </c>
      <c r="AA1773" s="5">
        <v>1052.275390625</v>
      </c>
      <c r="AB1773" s="5">
        <v>1195.41870117187</v>
      </c>
      <c r="AC1773" s="5">
        <v>1143.1781819661433</v>
      </c>
      <c r="AD1773" s="5">
        <v>2019.84252929687</v>
      </c>
      <c r="AE1773" s="5">
        <v>2119.84985351562</v>
      </c>
      <c r="AF1773" s="5">
        <v>2131.93798828125</v>
      </c>
      <c r="AG1773" s="5">
        <v>2090.5434570312468</v>
      </c>
      <c r="AH1773" s="5">
        <v>1942.75964355468</v>
      </c>
      <c r="AI1773" s="5">
        <v>2014.36511230468</v>
      </c>
      <c r="AJ1773" s="5">
        <v>1934.42077636718</v>
      </c>
      <c r="AK1773" s="5">
        <v>1963.84851074218</v>
      </c>
      <c r="AL1773" s="5">
        <v>496.65960693359301</v>
      </c>
      <c r="AM1773" s="5">
        <v>680.3984375</v>
      </c>
      <c r="AN1773" s="5">
        <v>608.37390136718705</v>
      </c>
      <c r="AO1773" s="5">
        <v>595.14398193359341</v>
      </c>
      <c r="AP1773" s="5">
        <v>722.07366943359295</v>
      </c>
      <c r="AQ1773" s="5">
        <v>764.67767333984295</v>
      </c>
      <c r="AR1773" s="5">
        <v>752.65802001953102</v>
      </c>
      <c r="AS1773" s="5">
        <v>746.46978759765568</v>
      </c>
      <c r="AT1773" s="5">
        <v>992.13592529296795</v>
      </c>
      <c r="AU1773" s="5">
        <v>1014.83581542968</v>
      </c>
      <c r="AV1773" s="5">
        <v>996.71453857421795</v>
      </c>
      <c r="AW1773" s="5">
        <v>1001.2287597656219</v>
      </c>
      <c r="AX1773" s="5">
        <v>1424.9384765625</v>
      </c>
      <c r="AY1773" s="5">
        <v>1475.27355957031</v>
      </c>
      <c r="AZ1773" s="5">
        <v>1466.91979980468</v>
      </c>
      <c r="BA1773" s="5">
        <v>1455.7106119791633</v>
      </c>
    </row>
    <row r="1774" spans="1:53" x14ac:dyDescent="0.2">
      <c r="A1774" s="1">
        <v>1771</v>
      </c>
      <c r="B1774" s="1" t="s">
        <v>7104</v>
      </c>
      <c r="C1774" s="1" t="s">
        <v>7105</v>
      </c>
      <c r="D1774" s="1" t="s">
        <v>7106</v>
      </c>
      <c r="E1774" s="1" t="s">
        <v>7107</v>
      </c>
      <c r="F1774" s="5">
        <v>121.68425750732401</v>
      </c>
      <c r="G1774" s="5">
        <v>114.837280273437</v>
      </c>
      <c r="H1774" s="5">
        <v>131.89712524414</v>
      </c>
      <c r="I1774" s="5">
        <v>122.80622100830033</v>
      </c>
      <c r="J1774" s="5">
        <v>133.02780151367099</v>
      </c>
      <c r="K1774" s="5">
        <v>114.461715698242</v>
      </c>
      <c r="L1774" s="5">
        <v>105.95346069335901</v>
      </c>
      <c r="M1774" s="5">
        <v>117.81432596842399</v>
      </c>
      <c r="N1774" s="5">
        <v>126.869819641113</v>
      </c>
      <c r="O1774" s="5">
        <v>137.26593017578099</v>
      </c>
      <c r="P1774" s="5">
        <v>137.01362609863199</v>
      </c>
      <c r="Q1774" s="5">
        <v>133.71645863850867</v>
      </c>
      <c r="R1774" s="5">
        <v>103.598274230957</v>
      </c>
      <c r="S1774" s="5">
        <v>105.713401794433</v>
      </c>
      <c r="T1774" s="5">
        <v>123.28562927246</v>
      </c>
      <c r="U1774" s="5">
        <v>110.86576843261666</v>
      </c>
      <c r="V1774" s="5">
        <v>76.954109191894503</v>
      </c>
      <c r="W1774" s="5">
        <v>93.936614990234304</v>
      </c>
      <c r="X1774" s="5">
        <v>94.814926147460895</v>
      </c>
      <c r="Y1774" s="5">
        <v>88.568550109863224</v>
      </c>
      <c r="Z1774" s="5">
        <v>95.439010620117102</v>
      </c>
      <c r="AA1774" s="5">
        <v>115.422302246093</v>
      </c>
      <c r="AB1774" s="5">
        <v>110.03573608398401</v>
      </c>
      <c r="AC1774" s="5">
        <v>106.96568298339803</v>
      </c>
      <c r="AD1774" s="5">
        <v>150.48626708984301</v>
      </c>
      <c r="AE1774" s="5">
        <v>147.634506225585</v>
      </c>
      <c r="AF1774" s="5">
        <v>115.016380310058</v>
      </c>
      <c r="AG1774" s="5">
        <v>137.71238454182867</v>
      </c>
      <c r="AH1774" s="5">
        <v>116.063758850097</v>
      </c>
      <c r="AI1774" s="5">
        <v>115.19879150390599</v>
      </c>
      <c r="AJ1774" s="5">
        <v>128.705078125</v>
      </c>
      <c r="AK1774" s="5">
        <v>119.989209493001</v>
      </c>
      <c r="AL1774" s="5">
        <v>120.04906463623</v>
      </c>
      <c r="AM1774" s="5">
        <v>139.51759338378901</v>
      </c>
      <c r="AN1774" s="5">
        <v>125.65080261230401</v>
      </c>
      <c r="AO1774" s="5">
        <v>128.40582021077435</v>
      </c>
      <c r="AP1774" s="5">
        <v>128.87275695800699</v>
      </c>
      <c r="AQ1774" s="5">
        <v>128.488998413085</v>
      </c>
      <c r="AR1774" s="5">
        <v>122.536041259765</v>
      </c>
      <c r="AS1774" s="5">
        <v>126.63259887695233</v>
      </c>
      <c r="AT1774" s="5">
        <v>151.04228210449199</v>
      </c>
      <c r="AU1774" s="5">
        <v>125.149047851562</v>
      </c>
      <c r="AV1774" s="5">
        <v>224.85214233398401</v>
      </c>
      <c r="AW1774" s="5">
        <v>167.014490763346</v>
      </c>
      <c r="AX1774" s="5">
        <v>137.00534057617099</v>
      </c>
      <c r="AY1774" s="5">
        <v>114.67763519287099</v>
      </c>
      <c r="AZ1774" s="5">
        <v>126.92495727539</v>
      </c>
      <c r="BA1774" s="5">
        <v>126.20264434814401</v>
      </c>
    </row>
    <row r="1775" spans="1:53" x14ac:dyDescent="0.2">
      <c r="A1775" s="1">
        <v>1772</v>
      </c>
      <c r="B1775" s="1" t="s">
        <v>7108</v>
      </c>
      <c r="C1775" s="1" t="s">
        <v>7109</v>
      </c>
      <c r="D1775" s="1" t="s">
        <v>7110</v>
      </c>
      <c r="E1775" s="1" t="s">
        <v>7111</v>
      </c>
      <c r="F1775" s="5">
        <v>201.198974609375</v>
      </c>
      <c r="G1775" s="5">
        <v>209.43351745605401</v>
      </c>
      <c r="H1775" s="5">
        <v>203.02342224121</v>
      </c>
      <c r="I1775" s="5">
        <v>204.55197143554633</v>
      </c>
      <c r="J1775" s="5">
        <v>181.067626953125</v>
      </c>
      <c r="K1775" s="5">
        <v>158.75523376464801</v>
      </c>
      <c r="L1775" s="5">
        <v>166.88566589355401</v>
      </c>
      <c r="M1775" s="5">
        <v>168.90284220377566</v>
      </c>
      <c r="N1775" s="5">
        <v>360.41952514648398</v>
      </c>
      <c r="O1775" s="5">
        <v>381.77325439453102</v>
      </c>
      <c r="P1775" s="5">
        <v>365.38449096679602</v>
      </c>
      <c r="Q1775" s="5">
        <v>369.19242350260362</v>
      </c>
      <c r="R1775" s="5">
        <v>225.71269226074199</v>
      </c>
      <c r="S1775" s="5">
        <v>180.69966125488199</v>
      </c>
      <c r="T1775" s="5">
        <v>231.00692749023401</v>
      </c>
      <c r="U1775" s="5">
        <v>212.47309366861933</v>
      </c>
      <c r="V1775" s="5">
        <v>195.02569580078099</v>
      </c>
      <c r="W1775" s="5">
        <v>204.40222167968699</v>
      </c>
      <c r="X1775" s="5">
        <v>185.58737182617099</v>
      </c>
      <c r="Y1775" s="5">
        <v>195.00509643554631</v>
      </c>
      <c r="Z1775" s="5">
        <v>213.79039001464801</v>
      </c>
      <c r="AA1775" s="5">
        <v>185.33531188964801</v>
      </c>
      <c r="AB1775" s="5">
        <v>188.64385986328099</v>
      </c>
      <c r="AC1775" s="5">
        <v>195.92318725585901</v>
      </c>
      <c r="AD1775" s="5">
        <v>195.26448059082</v>
      </c>
      <c r="AE1775" s="5">
        <v>197.42207336425699</v>
      </c>
      <c r="AF1775" s="5">
        <v>222.77191162109301</v>
      </c>
      <c r="AG1775" s="5">
        <v>205.15282185872334</v>
      </c>
      <c r="AH1775" s="5">
        <v>239.32553100585901</v>
      </c>
      <c r="AI1775" s="5">
        <v>206.40057373046801</v>
      </c>
      <c r="AJ1775" s="5">
        <v>219.98878479003901</v>
      </c>
      <c r="AK1775" s="5">
        <v>221.90496317545535</v>
      </c>
      <c r="AL1775" s="5">
        <v>267.91683959960898</v>
      </c>
      <c r="AM1775" s="5">
        <v>269.56475830078102</v>
      </c>
      <c r="AN1775" s="5">
        <v>259.25537109375</v>
      </c>
      <c r="AO1775" s="5">
        <v>265.57898966471333</v>
      </c>
      <c r="AP1775" s="5">
        <v>194.47862243652301</v>
      </c>
      <c r="AQ1775" s="5">
        <v>173.96693420410099</v>
      </c>
      <c r="AR1775" s="5">
        <v>192.513671875</v>
      </c>
      <c r="AS1775" s="5">
        <v>186.986409505208</v>
      </c>
      <c r="AT1775" s="5">
        <v>219.70941162109301</v>
      </c>
      <c r="AU1775" s="5">
        <v>232.161865234375</v>
      </c>
      <c r="AV1775" s="5">
        <v>163.36389160156199</v>
      </c>
      <c r="AW1775" s="5">
        <v>205.07838948567667</v>
      </c>
      <c r="AX1775" s="5">
        <v>222.29177856445301</v>
      </c>
      <c r="AY1775" s="5">
        <v>125.67961883544901</v>
      </c>
      <c r="AZ1775" s="5">
        <v>166.70980834960901</v>
      </c>
      <c r="BA1775" s="5">
        <v>171.56040191650368</v>
      </c>
    </row>
    <row r="1776" spans="1:53" x14ac:dyDescent="0.2">
      <c r="A1776" s="1">
        <v>1773</v>
      </c>
      <c r="B1776" s="1" t="s">
        <v>7112</v>
      </c>
      <c r="C1776" s="1" t="s">
        <v>7113</v>
      </c>
      <c r="D1776" s="1" t="s">
        <v>7114</v>
      </c>
      <c r="E1776" s="1" t="s">
        <v>7115</v>
      </c>
      <c r="F1776" s="5">
        <v>546.39691162109295</v>
      </c>
      <c r="G1776" s="5">
        <v>526.73004150390602</v>
      </c>
      <c r="H1776" s="5">
        <v>568.42254638671795</v>
      </c>
      <c r="I1776" s="5">
        <v>547.18316650390568</v>
      </c>
      <c r="J1776" s="5">
        <v>531.788818359375</v>
      </c>
      <c r="K1776" s="5">
        <v>506.32916259765602</v>
      </c>
      <c r="L1776" s="5">
        <v>569.16473388671795</v>
      </c>
      <c r="M1776" s="5">
        <v>535.7609049479164</v>
      </c>
      <c r="N1776" s="5">
        <v>366.98797607421801</v>
      </c>
      <c r="O1776" s="5">
        <v>355.83349609375</v>
      </c>
      <c r="P1776" s="5">
        <v>344.04177856445301</v>
      </c>
      <c r="Q1776" s="5">
        <v>355.62108357747366</v>
      </c>
      <c r="R1776" s="5">
        <v>302.82818603515602</v>
      </c>
      <c r="S1776" s="5">
        <v>320.13568115234301</v>
      </c>
      <c r="T1776" s="5">
        <v>341.43978881835898</v>
      </c>
      <c r="U1776" s="5">
        <v>321.46788533528598</v>
      </c>
      <c r="V1776" s="5">
        <v>248.21629333496</v>
      </c>
      <c r="W1776" s="5">
        <v>220.577880859375</v>
      </c>
      <c r="X1776" s="5">
        <v>231.878982543945</v>
      </c>
      <c r="Y1776" s="5">
        <v>233.55771891276001</v>
      </c>
      <c r="Z1776" s="5">
        <v>790.97357177734295</v>
      </c>
      <c r="AA1776" s="5">
        <v>739.98236083984295</v>
      </c>
      <c r="AB1776" s="5">
        <v>756.34759521484295</v>
      </c>
      <c r="AC1776" s="5">
        <v>762.43450927734295</v>
      </c>
      <c r="AD1776" s="5">
        <v>266.94558715820301</v>
      </c>
      <c r="AE1776" s="5">
        <v>265.041748046875</v>
      </c>
      <c r="AF1776" s="5">
        <v>253.19650268554599</v>
      </c>
      <c r="AG1776" s="5">
        <v>261.72794596354134</v>
      </c>
      <c r="AH1776" s="5">
        <v>347.261962890625</v>
      </c>
      <c r="AI1776" s="5">
        <v>308.616455078125</v>
      </c>
      <c r="AJ1776" s="5">
        <v>365.13134765625</v>
      </c>
      <c r="AK1776" s="5">
        <v>340.33658854166669</v>
      </c>
      <c r="AL1776" s="5">
        <v>320.85446166992102</v>
      </c>
      <c r="AM1776" s="5">
        <v>266.75946044921801</v>
      </c>
      <c r="AN1776" s="5">
        <v>329.53454589843699</v>
      </c>
      <c r="AO1776" s="5">
        <v>305.71615600585869</v>
      </c>
      <c r="AP1776" s="5">
        <v>360.73474121093699</v>
      </c>
      <c r="AQ1776" s="5">
        <v>359.38088989257801</v>
      </c>
      <c r="AR1776" s="5">
        <v>368.066802978515</v>
      </c>
      <c r="AS1776" s="5">
        <v>362.7274780273433</v>
      </c>
      <c r="AT1776" s="5">
        <v>275.33416748046801</v>
      </c>
      <c r="AU1776" s="5">
        <v>330.10784912109301</v>
      </c>
      <c r="AV1776" s="5">
        <v>242.33944702148401</v>
      </c>
      <c r="AW1776" s="5">
        <v>282.59382120768169</v>
      </c>
      <c r="AX1776" s="5">
        <v>324.32876586914</v>
      </c>
      <c r="AY1776" s="5">
        <v>332.53433227539</v>
      </c>
      <c r="AZ1776" s="5">
        <v>324.19100952148398</v>
      </c>
      <c r="BA1776" s="5">
        <v>327.01803588867136</v>
      </c>
    </row>
    <row r="1777" spans="1:53" x14ac:dyDescent="0.2">
      <c r="A1777" s="1">
        <v>1774</v>
      </c>
      <c r="B1777" s="1" t="s">
        <v>7116</v>
      </c>
      <c r="C1777" s="1" t="s">
        <v>7117</v>
      </c>
      <c r="D1777" s="1" t="s">
        <v>7118</v>
      </c>
      <c r="E1777" s="1" t="s">
        <v>7119</v>
      </c>
      <c r="F1777" s="5">
        <v>142.04132080078099</v>
      </c>
      <c r="G1777" s="5">
        <v>143.77098083496</v>
      </c>
      <c r="H1777" s="5">
        <v>136.95948791503901</v>
      </c>
      <c r="I1777" s="5">
        <v>140.92392985026001</v>
      </c>
      <c r="J1777" s="5">
        <v>156.93574523925699</v>
      </c>
      <c r="K1777" s="5">
        <v>175.64668273925699</v>
      </c>
      <c r="L1777" s="5">
        <v>158.61138916015599</v>
      </c>
      <c r="M1777" s="5">
        <v>163.73127237955666</v>
      </c>
      <c r="N1777" s="5">
        <v>111.161651611328</v>
      </c>
      <c r="O1777" s="5">
        <v>111.07711791992099</v>
      </c>
      <c r="P1777" s="5">
        <v>128.558990478515</v>
      </c>
      <c r="Q1777" s="5">
        <v>116.93258666992132</v>
      </c>
      <c r="R1777" s="5">
        <v>111.498237609863</v>
      </c>
      <c r="S1777" s="5">
        <v>107.63274383544901</v>
      </c>
      <c r="T1777" s="5">
        <v>115.46237182617099</v>
      </c>
      <c r="U1777" s="5">
        <v>111.531117757161</v>
      </c>
      <c r="V1777" s="5">
        <v>138.05645751953099</v>
      </c>
      <c r="W1777" s="5">
        <v>137.03385925292901</v>
      </c>
      <c r="X1777" s="5">
        <v>129.98692321777301</v>
      </c>
      <c r="Y1777" s="5">
        <v>135.02574666341101</v>
      </c>
      <c r="Z1777" s="5">
        <v>128.75407409667901</v>
      </c>
      <c r="AA1777" s="5">
        <v>142.45066833496</v>
      </c>
      <c r="AB1777" s="5">
        <v>133.61633300781199</v>
      </c>
      <c r="AC1777" s="5">
        <v>134.94035847981701</v>
      </c>
      <c r="AD1777" s="5">
        <v>131.91993713378901</v>
      </c>
      <c r="AE1777" s="5">
        <v>133.24552917480401</v>
      </c>
      <c r="AF1777" s="5">
        <v>121.529052734375</v>
      </c>
      <c r="AG1777" s="5">
        <v>128.89817301432268</v>
      </c>
      <c r="AH1777" s="5">
        <v>121.732284545898</v>
      </c>
      <c r="AI1777" s="5">
        <v>123.008338928222</v>
      </c>
      <c r="AJ1777" s="5">
        <v>114.49520874023401</v>
      </c>
      <c r="AK1777" s="5">
        <v>119.74527740478466</v>
      </c>
      <c r="AL1777" s="5">
        <v>99.540466308593693</v>
      </c>
      <c r="AM1777" s="5">
        <v>101.03702545166</v>
      </c>
      <c r="AN1777" s="5">
        <v>116.01319885253901</v>
      </c>
      <c r="AO1777" s="5">
        <v>105.53023020426423</v>
      </c>
      <c r="AP1777" s="5">
        <v>117.67414855957</v>
      </c>
      <c r="AQ1777" s="5">
        <v>117.61293792724599</v>
      </c>
      <c r="AR1777" s="5">
        <v>117.08940887451099</v>
      </c>
      <c r="AS1777" s="5">
        <v>117.45883178710899</v>
      </c>
      <c r="AT1777" s="5">
        <v>100.004875183105</v>
      </c>
      <c r="AU1777" s="5">
        <v>98.153968811035099</v>
      </c>
      <c r="AV1777" s="5">
        <v>98.97607421875</v>
      </c>
      <c r="AW1777" s="5">
        <v>99.044972737630033</v>
      </c>
      <c r="AX1777" s="5">
        <v>140.25736999511699</v>
      </c>
      <c r="AY1777" s="5">
        <v>133.56039428710901</v>
      </c>
      <c r="AZ1777" s="5">
        <v>128.17900085449199</v>
      </c>
      <c r="BA1777" s="5">
        <v>133.99892171223931</v>
      </c>
    </row>
    <row r="1778" spans="1:53" x14ac:dyDescent="0.2">
      <c r="A1778" s="1">
        <v>1775</v>
      </c>
      <c r="B1778" s="1" t="s">
        <v>7120</v>
      </c>
      <c r="C1778" s="1" t="s">
        <v>7121</v>
      </c>
      <c r="D1778" s="1" t="s">
        <v>7122</v>
      </c>
      <c r="E1778" s="1" t="s">
        <v>7123</v>
      </c>
      <c r="F1778" s="5">
        <v>45.410888671875</v>
      </c>
      <c r="G1778" s="5">
        <v>60.786529541015597</v>
      </c>
      <c r="H1778" s="5">
        <v>63.286716461181598</v>
      </c>
      <c r="I1778" s="5">
        <v>56.494711558024072</v>
      </c>
      <c r="J1778" s="5">
        <v>79.419265747070298</v>
      </c>
      <c r="K1778" s="5">
        <v>81.462776184082003</v>
      </c>
      <c r="L1778" s="5">
        <v>76.898612976074205</v>
      </c>
      <c r="M1778" s="5">
        <v>79.26021830240883</v>
      </c>
      <c r="N1778" s="5">
        <v>19.4690227508544</v>
      </c>
      <c r="O1778" s="5">
        <v>33.792396545410099</v>
      </c>
      <c r="P1778" s="5">
        <v>39.864883422851499</v>
      </c>
      <c r="Q1778" s="5">
        <v>31.042100906371999</v>
      </c>
      <c r="R1778" s="5">
        <v>16.295972824096602</v>
      </c>
      <c r="T1778" s="5">
        <v>5.1845583915710396</v>
      </c>
      <c r="U1778" s="5">
        <v>10.74026560783382</v>
      </c>
      <c r="V1778" s="5">
        <v>26.2363376617431</v>
      </c>
      <c r="W1778" s="5">
        <v>25.243230819702099</v>
      </c>
      <c r="Y1778" s="5">
        <v>25.739784240722599</v>
      </c>
      <c r="Z1778" s="5">
        <v>35.742813110351499</v>
      </c>
      <c r="AA1778" s="5">
        <v>23.190076828002901</v>
      </c>
      <c r="AB1778" s="5">
        <v>42.248329162597599</v>
      </c>
      <c r="AC1778" s="5">
        <v>33.727073033650669</v>
      </c>
      <c r="AD1778" s="5">
        <v>29.946250915527301</v>
      </c>
      <c r="AE1778" s="5">
        <v>25.444475173950099</v>
      </c>
      <c r="AF1778" s="5">
        <v>29.209535598754801</v>
      </c>
      <c r="AG1778" s="5">
        <v>28.20008722941073</v>
      </c>
      <c r="AH1778" s="5">
        <v>21.509914398193299</v>
      </c>
      <c r="AI1778" s="5">
        <v>28.1374816894531</v>
      </c>
      <c r="AJ1778" s="5">
        <v>29.216081619262599</v>
      </c>
      <c r="AK1778" s="5">
        <v>26.287825902302998</v>
      </c>
      <c r="AL1778" s="5">
        <v>25.812656402587798</v>
      </c>
      <c r="AM1778" s="5">
        <v>24.832201004028299</v>
      </c>
      <c r="AO1778" s="5">
        <v>25.322428703308049</v>
      </c>
      <c r="AR1778" s="5">
        <v>14.5746355056762</v>
      </c>
      <c r="AS1778" s="5">
        <v>14.5746355056762</v>
      </c>
      <c r="AZ1778" s="5">
        <v>14.484981536865201</v>
      </c>
      <c r="BA1778" s="5">
        <v>14.484981536865201</v>
      </c>
    </row>
    <row r="1779" spans="1:53" x14ac:dyDescent="0.2">
      <c r="A1779" s="1">
        <v>1776</v>
      </c>
      <c r="B1779" s="1" t="s">
        <v>7124</v>
      </c>
      <c r="C1779" s="1" t="s">
        <v>7125</v>
      </c>
      <c r="D1779" s="1" t="s">
        <v>7126</v>
      </c>
      <c r="E1779" s="1" t="s">
        <v>7127</v>
      </c>
      <c r="F1779" s="5">
        <v>36.148715972900298</v>
      </c>
      <c r="G1779" s="5">
        <v>44.141212463378899</v>
      </c>
      <c r="I1779" s="5">
        <v>40.144964218139599</v>
      </c>
      <c r="J1779" s="5">
        <v>48.159984588622997</v>
      </c>
      <c r="K1779" s="5">
        <v>43.285064697265597</v>
      </c>
      <c r="L1779" s="5">
        <v>47.690467834472599</v>
      </c>
      <c r="M1779" s="5">
        <v>46.37850570678706</v>
      </c>
      <c r="N1779" s="5">
        <v>69.056289672851506</v>
      </c>
      <c r="O1779" s="5">
        <v>84.869522094726506</v>
      </c>
      <c r="P1779" s="5">
        <v>80.314682006835895</v>
      </c>
      <c r="Q1779" s="5">
        <v>78.080164591471302</v>
      </c>
      <c r="V1779" s="5">
        <v>53.4924507141113</v>
      </c>
      <c r="W1779" s="5">
        <v>70.514335632324205</v>
      </c>
      <c r="X1779" s="5">
        <v>52.553276062011697</v>
      </c>
      <c r="Y1779" s="5">
        <v>58.853354136149072</v>
      </c>
      <c r="AA1779" s="5">
        <v>29.426193237304599</v>
      </c>
      <c r="AC1779" s="5">
        <v>29.426193237304599</v>
      </c>
      <c r="AD1779" s="5">
        <v>48.536392211913999</v>
      </c>
      <c r="AE1779" s="5">
        <v>56.490398406982401</v>
      </c>
      <c r="AF1779" s="5">
        <v>51.831859588622997</v>
      </c>
      <c r="AG1779" s="5">
        <v>52.286216735839794</v>
      </c>
      <c r="AI1779" s="5">
        <v>50.883018493652301</v>
      </c>
      <c r="AJ1779" s="5">
        <v>56.345985412597599</v>
      </c>
      <c r="AK1779" s="5">
        <v>53.61450195312495</v>
      </c>
      <c r="AL1779" s="5">
        <v>70.146186828613196</v>
      </c>
      <c r="AM1779" s="5">
        <v>52.121852874755803</v>
      </c>
      <c r="AN1779" s="5">
        <v>61.798999786376903</v>
      </c>
      <c r="AO1779" s="5">
        <v>61.355679829915296</v>
      </c>
      <c r="AP1779" s="5">
        <v>30.100362777709901</v>
      </c>
      <c r="AQ1779" s="5">
        <v>39.137004852294901</v>
      </c>
      <c r="AR1779" s="5">
        <v>35.971111297607401</v>
      </c>
      <c r="AS1779" s="5">
        <v>35.06949297587073</v>
      </c>
      <c r="AT1779" s="5">
        <v>32.517784118652301</v>
      </c>
      <c r="AV1779" s="5">
        <v>51.329891204833899</v>
      </c>
      <c r="AW1779" s="5">
        <v>41.9238376617431</v>
      </c>
      <c r="AX1779" s="5">
        <v>31.527137756347599</v>
      </c>
      <c r="AY1779" s="5">
        <v>43.864639282226499</v>
      </c>
      <c r="AZ1779" s="5">
        <v>38.2303047180175</v>
      </c>
      <c r="BA1779" s="5">
        <v>37.874027252197202</v>
      </c>
    </row>
    <row r="1780" spans="1:53" x14ac:dyDescent="0.2">
      <c r="A1780" s="1">
        <v>1777</v>
      </c>
      <c r="B1780" s="1" t="s">
        <v>7128</v>
      </c>
      <c r="C1780" s="1" t="s">
        <v>7129</v>
      </c>
      <c r="D1780" s="1" t="s">
        <v>7130</v>
      </c>
      <c r="E1780" s="1" t="s">
        <v>7131</v>
      </c>
      <c r="F1780" s="5">
        <v>7.3691062927245996</v>
      </c>
      <c r="G1780" s="5">
        <v>9.07887363433837</v>
      </c>
      <c r="H1780" s="5">
        <v>9.9978904724121094</v>
      </c>
      <c r="I1780" s="5">
        <v>8.81529013315836</v>
      </c>
      <c r="J1780" s="5">
        <v>17.8301792144775</v>
      </c>
      <c r="K1780" s="5">
        <v>19.762971878051701</v>
      </c>
      <c r="L1780" s="5">
        <v>19.497482299804599</v>
      </c>
      <c r="M1780" s="5">
        <v>19.030211130777932</v>
      </c>
      <c r="R1780" s="5">
        <v>19.0809020996093</v>
      </c>
      <c r="S1780" s="5">
        <v>7.1004533767700098</v>
      </c>
      <c r="U1780" s="5">
        <v>13.090677738189655</v>
      </c>
      <c r="V1780" s="5">
        <v>9.5880832672119105</v>
      </c>
      <c r="W1780" s="5">
        <v>12.0166482925415</v>
      </c>
      <c r="X1780" s="5">
        <v>6.3906550407409597</v>
      </c>
      <c r="Y1780" s="5">
        <v>9.3317955334981235</v>
      </c>
      <c r="Z1780" s="5">
        <v>19.741407394409102</v>
      </c>
      <c r="AA1780" s="5">
        <v>27.193584442138601</v>
      </c>
      <c r="AB1780" s="5">
        <v>20.549850463867099</v>
      </c>
      <c r="AC1780" s="5">
        <v>22.494947433471598</v>
      </c>
      <c r="AD1780" s="5">
        <v>15.4134874343872</v>
      </c>
      <c r="AE1780" s="5">
        <v>14.5687713623046</v>
      </c>
      <c r="AF1780" s="5">
        <v>18.214897155761701</v>
      </c>
      <c r="AG1780" s="5">
        <v>16.065718650817832</v>
      </c>
      <c r="AH1780" s="5">
        <v>21.130022048950099</v>
      </c>
      <c r="AI1780" s="5">
        <v>10.743537902831999</v>
      </c>
      <c r="AJ1780" s="5">
        <v>11.799119949340801</v>
      </c>
      <c r="AK1780" s="5">
        <v>14.557559967040966</v>
      </c>
      <c r="AM1780" s="5">
        <v>18.301679611206001</v>
      </c>
      <c r="AO1780" s="5">
        <v>18.301679611206001</v>
      </c>
      <c r="AP1780" s="5">
        <v>15.4947843551635</v>
      </c>
      <c r="AQ1780" s="5">
        <v>14.064160346984799</v>
      </c>
      <c r="AR1780" s="5">
        <v>20.429286956787099</v>
      </c>
      <c r="AS1780" s="5">
        <v>16.662743886311798</v>
      </c>
      <c r="AY1780" s="5">
        <v>18.4930095672607</v>
      </c>
      <c r="AZ1780" s="5">
        <v>13.136975288391101</v>
      </c>
      <c r="BA1780" s="5">
        <v>15.814992427825899</v>
      </c>
    </row>
    <row r="1781" spans="1:53" x14ac:dyDescent="0.2">
      <c r="A1781" s="1">
        <v>1778</v>
      </c>
      <c r="B1781" s="1" t="s">
        <v>7132</v>
      </c>
      <c r="C1781" s="1" t="s">
        <v>7133</v>
      </c>
      <c r="D1781" s="1" t="s">
        <v>7134</v>
      </c>
      <c r="E1781" s="1" t="s">
        <v>7135</v>
      </c>
      <c r="F1781" s="5">
        <v>7766.61279296875</v>
      </c>
      <c r="G1781" s="5">
        <v>8213.404296875</v>
      </c>
      <c r="H1781" s="5">
        <v>8545.8115234375</v>
      </c>
      <c r="I1781" s="5">
        <v>8175.276204427083</v>
      </c>
      <c r="J1781" s="5">
        <v>8043.869140625</v>
      </c>
      <c r="K1781" s="5">
        <v>8782.603515625</v>
      </c>
      <c r="L1781" s="5">
        <v>8061.8935546875</v>
      </c>
      <c r="M1781" s="5">
        <v>8296.1220703125</v>
      </c>
      <c r="N1781" s="5">
        <v>2961.13061523437</v>
      </c>
      <c r="O1781" s="5">
        <v>3014.49584960937</v>
      </c>
      <c r="P1781" s="5">
        <v>3004.35302734375</v>
      </c>
      <c r="Q1781" s="5">
        <v>2993.3264973958298</v>
      </c>
      <c r="R1781" s="5">
        <v>5121.03955078125</v>
      </c>
      <c r="S1781" s="5">
        <v>4888.65380859375</v>
      </c>
      <c r="T1781" s="5">
        <v>4777.404296875</v>
      </c>
      <c r="U1781" s="5">
        <v>4929.032552083333</v>
      </c>
      <c r="V1781" s="5">
        <v>5969.15771484375</v>
      </c>
      <c r="W1781" s="5">
        <v>6623.712890625</v>
      </c>
      <c r="X1781" s="5">
        <v>6113.6201171875</v>
      </c>
      <c r="Y1781" s="5">
        <v>6235.496907552083</v>
      </c>
      <c r="Z1781" s="5">
        <v>6402.3310546875</v>
      </c>
      <c r="AA1781" s="5">
        <v>7188.7626953125</v>
      </c>
      <c r="AB1781" s="5">
        <v>7020.46826171875</v>
      </c>
      <c r="AC1781" s="5">
        <v>6870.520670572917</v>
      </c>
      <c r="AD1781" s="5">
        <v>2774.888671875</v>
      </c>
      <c r="AE1781" s="5">
        <v>2727.32836914062</v>
      </c>
      <c r="AF1781" s="5">
        <v>2702.69897460937</v>
      </c>
      <c r="AG1781" s="5">
        <v>2734.9720052083298</v>
      </c>
      <c r="AH1781" s="5">
        <v>2933.92724609375</v>
      </c>
      <c r="AI1781" s="5">
        <v>2929.55712890625</v>
      </c>
      <c r="AJ1781" s="5">
        <v>2858.48046875</v>
      </c>
      <c r="AK1781" s="5">
        <v>2907.3216145833335</v>
      </c>
      <c r="AL1781" s="5">
        <v>1863.31079101562</v>
      </c>
      <c r="AM1781" s="5">
        <v>1878.55541992187</v>
      </c>
      <c r="AN1781" s="5">
        <v>1878.79064941406</v>
      </c>
      <c r="AO1781" s="5">
        <v>1873.5522867838499</v>
      </c>
      <c r="AP1781" s="5">
        <v>2989.39428710937</v>
      </c>
      <c r="AQ1781" s="5">
        <v>3070.34643554687</v>
      </c>
      <c r="AR1781" s="5">
        <v>2941.68823242187</v>
      </c>
      <c r="AS1781" s="5">
        <v>3000.47631835937</v>
      </c>
      <c r="AT1781" s="5">
        <v>2545.14184570312</v>
      </c>
      <c r="AU1781" s="5">
        <v>2357.02124023437</v>
      </c>
      <c r="AV1781" s="5">
        <v>2873.287109375</v>
      </c>
      <c r="AW1781" s="5">
        <v>2591.8167317708298</v>
      </c>
      <c r="AX1781" s="5">
        <v>4171.8515625</v>
      </c>
      <c r="AY1781" s="5">
        <v>4063.49877929687</v>
      </c>
      <c r="AZ1781" s="5">
        <v>4251.1435546875</v>
      </c>
      <c r="BA1781" s="5">
        <v>4162.1646321614562</v>
      </c>
    </row>
    <row r="1782" spans="1:53" x14ac:dyDescent="0.2">
      <c r="A1782" s="1">
        <v>1779</v>
      </c>
      <c r="B1782" s="1" t="s">
        <v>7136</v>
      </c>
      <c r="C1782" s="1" t="s">
        <v>7137</v>
      </c>
      <c r="D1782" s="1" t="s">
        <v>7138</v>
      </c>
      <c r="E1782" s="1" t="s">
        <v>7139</v>
      </c>
      <c r="F1782" s="5">
        <v>2637.4130859375</v>
      </c>
      <c r="G1782" s="5">
        <v>2397.60571289062</v>
      </c>
      <c r="H1782" s="5">
        <v>2481.75561523437</v>
      </c>
      <c r="I1782" s="5">
        <v>2505.5914713541629</v>
      </c>
      <c r="J1782" s="5">
        <v>2691.41625976562</v>
      </c>
      <c r="K1782" s="5">
        <v>3010.38232421875</v>
      </c>
      <c r="L1782" s="5">
        <v>2812.3017578125</v>
      </c>
      <c r="M1782" s="5">
        <v>2838.0334472656232</v>
      </c>
      <c r="N1782" s="5">
        <v>1636.39526367187</v>
      </c>
      <c r="O1782" s="5">
        <v>1918.08410644531</v>
      </c>
      <c r="P1782" s="5">
        <v>1828.58471679687</v>
      </c>
      <c r="Q1782" s="5">
        <v>1794.3546956380167</v>
      </c>
      <c r="R1782" s="5">
        <v>2077.37963867187</v>
      </c>
      <c r="S1782" s="5">
        <v>2115.52392578125</v>
      </c>
      <c r="T1782" s="5">
        <v>2122.00415039062</v>
      </c>
      <c r="U1782" s="5">
        <v>2104.9692382812464</v>
      </c>
      <c r="V1782" s="5">
        <v>1040.88610839843</v>
      </c>
      <c r="W1782" s="5">
        <v>979.83557128906205</v>
      </c>
      <c r="X1782" s="5">
        <v>997.38665771484295</v>
      </c>
      <c r="Y1782" s="5">
        <v>1006.036112467445</v>
      </c>
      <c r="Z1782" s="5">
        <v>1254.11706542968</v>
      </c>
      <c r="AA1782" s="5">
        <v>1360.53076171875</v>
      </c>
      <c r="AB1782" s="5">
        <v>1305.34887695312</v>
      </c>
      <c r="AC1782" s="5">
        <v>1306.6655680338501</v>
      </c>
      <c r="AD1782" s="5">
        <v>1065.87475585937</v>
      </c>
      <c r="AE1782" s="5">
        <v>1074.06518554687</v>
      </c>
      <c r="AF1782" s="5">
        <v>1083.13012695312</v>
      </c>
      <c r="AG1782" s="5">
        <v>1074.35668945312</v>
      </c>
      <c r="AH1782" s="5">
        <v>1392.9736328125</v>
      </c>
      <c r="AI1782" s="5">
        <v>1286.02136230468</v>
      </c>
      <c r="AJ1782" s="5">
        <v>1303.97021484375</v>
      </c>
      <c r="AK1782" s="5">
        <v>1327.6550699869767</v>
      </c>
      <c r="AL1782" s="5">
        <v>1462.81335449218</v>
      </c>
      <c r="AM1782" s="5">
        <v>1424.22412109375</v>
      </c>
      <c r="AN1782" s="5">
        <v>1356.9619140625</v>
      </c>
      <c r="AO1782" s="5">
        <v>1414.6664632161435</v>
      </c>
      <c r="AP1782" s="5">
        <v>1422.08288574218</v>
      </c>
      <c r="AQ1782" s="5">
        <v>1404.30615234375</v>
      </c>
      <c r="AR1782" s="5">
        <v>1353.17468261718</v>
      </c>
      <c r="AS1782" s="5">
        <v>1393.1879069010367</v>
      </c>
      <c r="AT1782" s="5">
        <v>1278.1787109375</v>
      </c>
      <c r="AU1782" s="5">
        <v>1452.19189453125</v>
      </c>
      <c r="AV1782" s="5">
        <v>1400.01416015625</v>
      </c>
      <c r="AW1782" s="5">
        <v>1376.794921875</v>
      </c>
      <c r="AX1782" s="5">
        <v>1323.32263183593</v>
      </c>
      <c r="AY1782" s="5">
        <v>1263.71960449218</v>
      </c>
      <c r="AZ1782" s="5">
        <v>1284.76098632812</v>
      </c>
      <c r="BA1782" s="5">
        <v>1290.6010742187434</v>
      </c>
    </row>
    <row r="1783" spans="1:53" x14ac:dyDescent="0.2">
      <c r="A1783" s="1">
        <v>1780</v>
      </c>
      <c r="B1783" s="1" t="s">
        <v>7140</v>
      </c>
      <c r="C1783" s="1" t="s">
        <v>7141</v>
      </c>
      <c r="D1783" s="1" t="s">
        <v>7142</v>
      </c>
      <c r="E1783" s="1" t="s">
        <v>7143</v>
      </c>
      <c r="F1783" s="5">
        <v>1932.99890136718</v>
      </c>
      <c r="G1783" s="5">
        <v>2037.17175292968</v>
      </c>
      <c r="H1783" s="5">
        <v>2053.28466796875</v>
      </c>
      <c r="I1783" s="5">
        <v>2007.8184407552035</v>
      </c>
      <c r="J1783" s="5">
        <v>1791.81420898437</v>
      </c>
      <c r="K1783" s="5">
        <v>1856.4365234375</v>
      </c>
      <c r="L1783" s="5">
        <v>1828.22277832031</v>
      </c>
      <c r="M1783" s="5">
        <v>1825.4911702473935</v>
      </c>
      <c r="N1783" s="5">
        <v>1094.44055175781</v>
      </c>
      <c r="O1783" s="5">
        <v>1025.70300292968</v>
      </c>
      <c r="P1783" s="5">
        <v>977.87567138671795</v>
      </c>
      <c r="Q1783" s="5">
        <v>1032.6730753580694</v>
      </c>
      <c r="R1783" s="5">
        <v>1756.74755859375</v>
      </c>
      <c r="S1783" s="5">
        <v>1754.41931152343</v>
      </c>
      <c r="T1783" s="5">
        <v>1823.25439453125</v>
      </c>
      <c r="U1783" s="5">
        <v>1778.1404215494767</v>
      </c>
      <c r="V1783" s="5">
        <v>2432.16674804687</v>
      </c>
      <c r="W1783" s="5">
        <v>2365.95068359375</v>
      </c>
      <c r="X1783" s="5">
        <v>2319.73876953125</v>
      </c>
      <c r="Y1783" s="5">
        <v>2372.6187337239567</v>
      </c>
      <c r="Z1783" s="5">
        <v>2562.3095703125</v>
      </c>
      <c r="AA1783" s="5">
        <v>2549.79663085937</v>
      </c>
      <c r="AB1783" s="5">
        <v>2526.01953125</v>
      </c>
      <c r="AC1783" s="5">
        <v>2546.0419108072897</v>
      </c>
      <c r="AD1783" s="5">
        <v>3171.92919921875</v>
      </c>
      <c r="AE1783" s="5">
        <v>3049.13012695312</v>
      </c>
      <c r="AF1783" s="5">
        <v>3175.5517578125</v>
      </c>
      <c r="AG1783" s="5">
        <v>3132.2036946614567</v>
      </c>
      <c r="AH1783" s="5">
        <v>2676.7353515625</v>
      </c>
      <c r="AI1783" s="5">
        <v>2683.62475585937</v>
      </c>
      <c r="AJ1783" s="5">
        <v>2694.21166992187</v>
      </c>
      <c r="AK1783" s="5">
        <v>2684.8572591145798</v>
      </c>
      <c r="AL1783" s="5">
        <v>1279.09509277343</v>
      </c>
      <c r="AM1783" s="5">
        <v>1213.00732421875</v>
      </c>
      <c r="AN1783" s="5">
        <v>1254.478515625</v>
      </c>
      <c r="AO1783" s="5">
        <v>1248.8603108723935</v>
      </c>
      <c r="AP1783" s="5">
        <v>1767.37646484375</v>
      </c>
      <c r="AQ1783" s="5">
        <v>1771.54406738281</v>
      </c>
      <c r="AR1783" s="5">
        <v>1709.03662109375</v>
      </c>
      <c r="AS1783" s="5">
        <v>1749.3190511067698</v>
      </c>
      <c r="AT1783" s="5">
        <v>3367.9560546875</v>
      </c>
      <c r="AU1783" s="5">
        <v>3395.2919921875</v>
      </c>
      <c r="AV1783" s="5">
        <v>3473.9580078125</v>
      </c>
      <c r="AW1783" s="5">
        <v>3412.4020182291665</v>
      </c>
      <c r="AX1783" s="5">
        <v>3648.3759765625</v>
      </c>
      <c r="AY1783" s="5">
        <v>3455.3974609375</v>
      </c>
      <c r="AZ1783" s="5">
        <v>3546.14404296875</v>
      </c>
      <c r="BA1783" s="5">
        <v>3549.9724934895835</v>
      </c>
    </row>
    <row r="1784" spans="1:53" x14ac:dyDescent="0.2">
      <c r="A1784" s="1">
        <v>1781</v>
      </c>
      <c r="B1784" s="1" t="s">
        <v>7144</v>
      </c>
      <c r="C1784" s="1" t="s">
        <v>7145</v>
      </c>
      <c r="D1784" s="1" t="s">
        <v>7146</v>
      </c>
      <c r="E1784" s="1" t="s">
        <v>7147</v>
      </c>
      <c r="F1784" s="5">
        <v>698.36346435546795</v>
      </c>
      <c r="G1784" s="5">
        <v>739.46575927734295</v>
      </c>
      <c r="H1784" s="5">
        <v>702.78448486328102</v>
      </c>
      <c r="I1784" s="5">
        <v>713.53790283203068</v>
      </c>
      <c r="J1784" s="5">
        <v>694.915283203125</v>
      </c>
      <c r="K1784" s="5">
        <v>672.21221923828102</v>
      </c>
      <c r="L1784" s="5">
        <v>653.291015625</v>
      </c>
      <c r="M1784" s="5">
        <v>673.47283935546864</v>
      </c>
      <c r="N1784" s="5">
        <v>1543.77587890625</v>
      </c>
      <c r="O1784" s="5">
        <v>1520.5791015625</v>
      </c>
      <c r="P1784" s="5">
        <v>1496.158203125</v>
      </c>
      <c r="Q1784" s="5">
        <v>1520.1710611979167</v>
      </c>
      <c r="R1784" s="5">
        <v>752.75286865234295</v>
      </c>
      <c r="S1784" s="5">
        <v>709.17761230468705</v>
      </c>
      <c r="T1784" s="5">
        <v>764.5712890625</v>
      </c>
      <c r="U1784" s="5">
        <v>742.16725667317667</v>
      </c>
      <c r="V1784" s="5">
        <v>608.278076171875</v>
      </c>
      <c r="W1784" s="5">
        <v>569.99969482421795</v>
      </c>
      <c r="X1784" s="5">
        <v>592.06640625</v>
      </c>
      <c r="Y1784" s="5">
        <v>590.11472574869765</v>
      </c>
      <c r="Z1784" s="5">
        <v>573.45916748046795</v>
      </c>
      <c r="AA1784" s="5">
        <v>584.42425537109295</v>
      </c>
      <c r="AB1784" s="5">
        <v>533.94152832031205</v>
      </c>
      <c r="AC1784" s="5">
        <v>563.94165039062432</v>
      </c>
      <c r="AD1784" s="5">
        <v>824.44329833984295</v>
      </c>
      <c r="AE1784" s="5">
        <v>810.47943115234295</v>
      </c>
      <c r="AF1784" s="5">
        <v>791.89739990234295</v>
      </c>
      <c r="AG1784" s="5">
        <v>808.9400431315097</v>
      </c>
      <c r="AH1784" s="5">
        <v>783.91851806640602</v>
      </c>
      <c r="AI1784" s="5">
        <v>784.637451171875</v>
      </c>
      <c r="AJ1784" s="5">
        <v>806.15710449218705</v>
      </c>
      <c r="AK1784" s="5">
        <v>791.57102457682265</v>
      </c>
      <c r="AL1784" s="5">
        <v>1424.76989746093</v>
      </c>
      <c r="AM1784" s="5">
        <v>1427.65112304687</v>
      </c>
      <c r="AN1784" s="5">
        <v>1446.59167480468</v>
      </c>
      <c r="AO1784" s="5">
        <v>1433.0042317708267</v>
      </c>
      <c r="AP1784" s="5">
        <v>785.85876464843705</v>
      </c>
      <c r="AQ1784" s="5">
        <v>766.27740478515602</v>
      </c>
      <c r="AR1784" s="5">
        <v>789.70001220703102</v>
      </c>
      <c r="AS1784" s="5">
        <v>780.61206054687466</v>
      </c>
      <c r="AT1784" s="5">
        <v>724.983642578125</v>
      </c>
      <c r="AU1784" s="5">
        <v>724.11383056640602</v>
      </c>
      <c r="AV1784" s="5">
        <v>631.64666748046795</v>
      </c>
      <c r="AW1784" s="5">
        <v>693.58138020833303</v>
      </c>
      <c r="AX1784" s="5">
        <v>709.568359375</v>
      </c>
      <c r="AY1784" s="5">
        <v>638.70080566406205</v>
      </c>
      <c r="AZ1784" s="5">
        <v>669.50665283203102</v>
      </c>
      <c r="BA1784" s="5">
        <v>672.59193929036439</v>
      </c>
    </row>
    <row r="1785" spans="1:53" x14ac:dyDescent="0.2">
      <c r="A1785" s="1">
        <v>1782</v>
      </c>
      <c r="B1785" s="1" t="s">
        <v>7148</v>
      </c>
      <c r="C1785" s="1" t="s">
        <v>7149</v>
      </c>
      <c r="D1785" s="1" t="s">
        <v>7150</v>
      </c>
      <c r="E1785" s="1" t="s">
        <v>7151</v>
      </c>
      <c r="G1785" s="5">
        <v>187.22381591796801</v>
      </c>
      <c r="I1785" s="5">
        <v>187.22381591796801</v>
      </c>
      <c r="N1785" s="5">
        <v>4148.6982421875</v>
      </c>
      <c r="O1785" s="5">
        <v>103.21465301513599</v>
      </c>
      <c r="P1785" s="5">
        <v>3557.28100585937</v>
      </c>
      <c r="Q1785" s="5">
        <v>2603.0646336873356</v>
      </c>
      <c r="Z1785" s="5">
        <v>125.270370483398</v>
      </c>
      <c r="AA1785" s="5">
        <v>113.76219177246</v>
      </c>
      <c r="AB1785" s="5">
        <v>140.43644714355401</v>
      </c>
      <c r="AC1785" s="5">
        <v>126.48966979980401</v>
      </c>
      <c r="AQ1785" s="5">
        <v>72.752510070800696</v>
      </c>
      <c r="AS1785" s="5">
        <v>72.752510070800696</v>
      </c>
    </row>
    <row r="1786" spans="1:53" x14ac:dyDescent="0.2">
      <c r="A1786" s="1">
        <v>1783</v>
      </c>
      <c r="B1786" s="1" t="s">
        <v>7152</v>
      </c>
      <c r="C1786" s="1" t="s">
        <v>7153</v>
      </c>
      <c r="D1786" s="1" t="s">
        <v>7154</v>
      </c>
      <c r="E1786" s="1" t="s">
        <v>7155</v>
      </c>
      <c r="F1786" s="5">
        <v>1547.73486328125</v>
      </c>
      <c r="G1786" s="5">
        <v>1386.02319335937</v>
      </c>
      <c r="H1786" s="5">
        <v>1445.68212890625</v>
      </c>
      <c r="I1786" s="5">
        <v>1459.8133951822899</v>
      </c>
      <c r="J1786" s="5">
        <v>1467.49450683593</v>
      </c>
      <c r="K1786" s="5">
        <v>1499.88073730468</v>
      </c>
      <c r="L1786" s="5">
        <v>1608.34143066406</v>
      </c>
      <c r="M1786" s="5">
        <v>1525.2388916015568</v>
      </c>
      <c r="N1786" s="5">
        <v>2366.05297851562</v>
      </c>
      <c r="O1786" s="5">
        <v>2534.46752929687</v>
      </c>
      <c r="P1786" s="5">
        <v>2544.00610351562</v>
      </c>
      <c r="Q1786" s="5">
        <v>2481.5088704427035</v>
      </c>
      <c r="R1786" s="5">
        <v>1471.64025878906</v>
      </c>
      <c r="S1786" s="5">
        <v>1361.56079101562</v>
      </c>
      <c r="T1786" s="5">
        <v>1586.53271484375</v>
      </c>
      <c r="U1786" s="5">
        <v>1473.2445882161435</v>
      </c>
      <c r="V1786" s="5">
        <v>1662.5546875</v>
      </c>
      <c r="W1786" s="5">
        <v>1838.29321289062</v>
      </c>
      <c r="X1786" s="5">
        <v>1777.41540527343</v>
      </c>
      <c r="Y1786" s="5">
        <v>1759.4211018880167</v>
      </c>
      <c r="Z1786" s="5">
        <v>2567.70581054687</v>
      </c>
      <c r="AA1786" s="5">
        <v>2600.69287109375</v>
      </c>
      <c r="AB1786" s="5">
        <v>2553.92504882812</v>
      </c>
      <c r="AC1786" s="5">
        <v>2574.1079101562464</v>
      </c>
      <c r="AD1786" s="5">
        <v>682.31011962890602</v>
      </c>
      <c r="AE1786" s="5">
        <v>696.42498779296795</v>
      </c>
      <c r="AF1786" s="5">
        <v>659.94006347656205</v>
      </c>
      <c r="AG1786" s="5">
        <v>679.55839029947867</v>
      </c>
      <c r="AH1786" s="5">
        <v>800.8115234375</v>
      </c>
      <c r="AI1786" s="5">
        <v>855.50909423828102</v>
      </c>
      <c r="AJ1786" s="5">
        <v>822.51806640625</v>
      </c>
      <c r="AK1786" s="5">
        <v>826.27956136067712</v>
      </c>
      <c r="AL1786" s="5">
        <v>1219.67004394531</v>
      </c>
      <c r="AM1786" s="5">
        <v>1251.3232421875</v>
      </c>
      <c r="AN1786" s="5">
        <v>1230.48217773437</v>
      </c>
      <c r="AO1786" s="5">
        <v>1233.8251546223933</v>
      </c>
      <c r="AP1786" s="5">
        <v>1348.92102050781</v>
      </c>
      <c r="AQ1786" s="5">
        <v>1283.39807128906</v>
      </c>
      <c r="AR1786" s="5">
        <v>1250.39184570312</v>
      </c>
      <c r="AS1786" s="5">
        <v>1294.2369791666633</v>
      </c>
      <c r="AT1786" s="5">
        <v>1198.37231445312</v>
      </c>
      <c r="AU1786" s="5">
        <v>977.07843017578102</v>
      </c>
      <c r="AV1786" s="5">
        <v>1012.94067382812</v>
      </c>
      <c r="AW1786" s="5">
        <v>1062.7971394856736</v>
      </c>
      <c r="AX1786" s="5">
        <v>1186.69787597656</v>
      </c>
      <c r="AY1786" s="5">
        <v>1193.02587890625</v>
      </c>
      <c r="AZ1786" s="5">
        <v>1119.98205566406</v>
      </c>
      <c r="BA1786" s="5">
        <v>1166.5686035156232</v>
      </c>
    </row>
    <row r="1787" spans="1:53" x14ac:dyDescent="0.2">
      <c r="A1787" s="1">
        <v>1784</v>
      </c>
      <c r="B1787" s="1" t="s">
        <v>7156</v>
      </c>
      <c r="C1787" s="1" t="s">
        <v>7157</v>
      </c>
      <c r="D1787" s="1" t="s">
        <v>7158</v>
      </c>
      <c r="E1787" s="1" t="s">
        <v>7159</v>
      </c>
      <c r="F1787" s="5">
        <v>394.93478393554602</v>
      </c>
      <c r="G1787" s="5">
        <v>452.70962524414</v>
      </c>
      <c r="H1787" s="5">
        <v>449.75811767578102</v>
      </c>
      <c r="I1787" s="5">
        <v>432.46750895182231</v>
      </c>
      <c r="J1787" s="5">
        <v>389.92077636718699</v>
      </c>
      <c r="K1787" s="5">
        <v>397.64782714843699</v>
      </c>
      <c r="L1787" s="5">
        <v>364.82797241210898</v>
      </c>
      <c r="M1787" s="5">
        <v>384.13219197591098</v>
      </c>
      <c r="N1787" s="5">
        <v>207.55706787109301</v>
      </c>
      <c r="O1787" s="5">
        <v>188.42498779296801</v>
      </c>
      <c r="P1787" s="5">
        <v>194.72105407714801</v>
      </c>
      <c r="Q1787" s="5">
        <v>196.901036580403</v>
      </c>
      <c r="R1787" s="5">
        <v>245.89152526855401</v>
      </c>
      <c r="S1787" s="5">
        <v>271.26330566406199</v>
      </c>
      <c r="T1787" s="5">
        <v>225.36148071289</v>
      </c>
      <c r="U1787" s="5">
        <v>247.50543721516866</v>
      </c>
      <c r="V1787" s="5">
        <v>217.88032531738199</v>
      </c>
      <c r="W1787" s="5">
        <v>225.75520324707</v>
      </c>
      <c r="X1787" s="5">
        <v>194.30809020996</v>
      </c>
      <c r="Y1787" s="5">
        <v>212.64787292480401</v>
      </c>
      <c r="Z1787" s="5">
        <v>332.15655517578102</v>
      </c>
      <c r="AA1787" s="5">
        <v>331.29113769531199</v>
      </c>
      <c r="AB1787" s="5">
        <v>323.31744384765602</v>
      </c>
      <c r="AC1787" s="5">
        <v>328.92171223958303</v>
      </c>
      <c r="AD1787" s="5">
        <v>222.73440551757801</v>
      </c>
      <c r="AE1787" s="5">
        <v>218.71640014648401</v>
      </c>
      <c r="AF1787" s="5">
        <v>227.02244567871</v>
      </c>
      <c r="AG1787" s="5">
        <v>222.82441711425736</v>
      </c>
      <c r="AH1787" s="5">
        <v>236.14447021484301</v>
      </c>
      <c r="AI1787" s="5">
        <v>240.40011596679599</v>
      </c>
      <c r="AJ1787" s="5">
        <v>220.00857543945301</v>
      </c>
      <c r="AK1787" s="5">
        <v>232.18438720703068</v>
      </c>
      <c r="AL1787" s="5">
        <v>151.633209228515</v>
      </c>
      <c r="AM1787" s="5">
        <v>179.22262573242099</v>
      </c>
      <c r="AN1787" s="5">
        <v>163.24020385742099</v>
      </c>
      <c r="AO1787" s="5">
        <v>164.69867960611899</v>
      </c>
      <c r="AP1787" s="5">
        <v>198.30918884277301</v>
      </c>
      <c r="AQ1787" s="5">
        <v>214.307861328125</v>
      </c>
      <c r="AR1787" s="5">
        <v>200.87098693847599</v>
      </c>
      <c r="AS1787" s="5">
        <v>204.49601236979132</v>
      </c>
      <c r="AT1787" s="5">
        <v>212.36981201171801</v>
      </c>
      <c r="AU1787" s="5">
        <v>143.02928161621</v>
      </c>
      <c r="AV1787" s="5">
        <v>233.55073547363199</v>
      </c>
      <c r="AW1787" s="5">
        <v>196.31660970051999</v>
      </c>
      <c r="AX1787" s="5">
        <v>235.08514404296801</v>
      </c>
      <c r="AY1787" s="5">
        <v>228.923904418945</v>
      </c>
      <c r="AZ1787" s="5">
        <v>244.23429870605401</v>
      </c>
      <c r="BA1787" s="5">
        <v>236.08111572265568</v>
      </c>
    </row>
    <row r="1788" spans="1:53" x14ac:dyDescent="0.2">
      <c r="A1788" s="1">
        <v>1785</v>
      </c>
      <c r="B1788" s="1" t="s">
        <v>7160</v>
      </c>
      <c r="C1788" s="1" t="s">
        <v>7161</v>
      </c>
      <c r="D1788" s="1" t="s">
        <v>7162</v>
      </c>
      <c r="E1788" s="1" t="s">
        <v>7163</v>
      </c>
      <c r="F1788" s="5">
        <v>997.05877685546795</v>
      </c>
      <c r="G1788" s="5">
        <v>986.46258544921795</v>
      </c>
      <c r="H1788" s="5">
        <v>1013.17498779296</v>
      </c>
      <c r="I1788" s="5">
        <v>998.89878336588197</v>
      </c>
      <c r="J1788" s="5">
        <v>973.81658935546795</v>
      </c>
      <c r="K1788" s="5">
        <v>994.89880371093705</v>
      </c>
      <c r="L1788" s="5">
        <v>969.61920166015602</v>
      </c>
      <c r="M1788" s="5">
        <v>979.44486490885356</v>
      </c>
      <c r="N1788" s="5">
        <v>734.39703369140602</v>
      </c>
      <c r="O1788" s="5">
        <v>745.93054199218705</v>
      </c>
      <c r="P1788" s="5">
        <v>682.93420410156205</v>
      </c>
      <c r="Q1788" s="5">
        <v>721.08725992838515</v>
      </c>
      <c r="R1788" s="5">
        <v>888.51690673828102</v>
      </c>
      <c r="S1788" s="5">
        <v>826.90863037109295</v>
      </c>
      <c r="T1788" s="5">
        <v>918.82666015625</v>
      </c>
      <c r="U1788" s="5">
        <v>878.08406575520803</v>
      </c>
      <c r="V1788" s="5">
        <v>671.10955810546795</v>
      </c>
      <c r="W1788" s="5">
        <v>664.93316650390602</v>
      </c>
      <c r="X1788" s="5">
        <v>645.75695800781205</v>
      </c>
      <c r="Y1788" s="5">
        <v>660.59989420572867</v>
      </c>
      <c r="Z1788" s="5">
        <v>705.07800292968705</v>
      </c>
      <c r="AA1788" s="5">
        <v>694.22131347656205</v>
      </c>
      <c r="AB1788" s="5">
        <v>664.87127685546795</v>
      </c>
      <c r="AC1788" s="5">
        <v>688.05686442057231</v>
      </c>
      <c r="AD1788" s="5">
        <v>1277.416015625</v>
      </c>
      <c r="AE1788" s="5">
        <v>1292.09375</v>
      </c>
      <c r="AF1788" s="5">
        <v>1284.39001464843</v>
      </c>
      <c r="AG1788" s="5">
        <v>1284.6332600911435</v>
      </c>
      <c r="AH1788" s="5">
        <v>1364.11560058593</v>
      </c>
      <c r="AI1788" s="5">
        <v>1301.89282226562</v>
      </c>
      <c r="AJ1788" s="5">
        <v>1292.48608398437</v>
      </c>
      <c r="AK1788" s="5">
        <v>1319.4981689453066</v>
      </c>
      <c r="AL1788" s="5">
        <v>706.46734619140602</v>
      </c>
      <c r="AM1788" s="5">
        <v>672.17462158203102</v>
      </c>
      <c r="AN1788" s="5">
        <v>738.21368408203102</v>
      </c>
      <c r="AO1788" s="5">
        <v>705.61855061848928</v>
      </c>
      <c r="AP1788" s="5">
        <v>913.73645019531205</v>
      </c>
      <c r="AQ1788" s="5">
        <v>922.28448486328102</v>
      </c>
      <c r="AR1788" s="5">
        <v>940.515380859375</v>
      </c>
      <c r="AS1788" s="5">
        <v>925.51210530598928</v>
      </c>
      <c r="AT1788" s="5">
        <v>1042.86340332031</v>
      </c>
      <c r="AU1788" s="5">
        <v>1019.19018554687</v>
      </c>
      <c r="AV1788" s="5">
        <v>1143.57299804687</v>
      </c>
      <c r="AW1788" s="5">
        <v>1068.5421956380167</v>
      </c>
      <c r="AX1788" s="5">
        <v>1039.85864257812</v>
      </c>
      <c r="AY1788" s="5">
        <v>955.49938964843705</v>
      </c>
      <c r="AZ1788" s="5">
        <v>965.59747314453102</v>
      </c>
      <c r="BA1788" s="5">
        <v>986.98516845702943</v>
      </c>
    </row>
    <row r="1789" spans="1:53" x14ac:dyDescent="0.2">
      <c r="A1789" s="1">
        <v>1786</v>
      </c>
      <c r="B1789" s="1" t="s">
        <v>7164</v>
      </c>
      <c r="C1789" s="1" t="s">
        <v>7165</v>
      </c>
      <c r="D1789" s="1" t="s">
        <v>7166</v>
      </c>
      <c r="E1789" s="1" t="s">
        <v>7167</v>
      </c>
      <c r="AD1789" s="5">
        <v>169.27931213378901</v>
      </c>
      <c r="AE1789" s="5">
        <v>176.98104858398401</v>
      </c>
      <c r="AF1789" s="5">
        <v>141.02349853515599</v>
      </c>
      <c r="AG1789" s="5">
        <v>162.42795308430968</v>
      </c>
      <c r="AH1789" s="5">
        <v>145.19316101074199</v>
      </c>
      <c r="AI1789" s="5">
        <v>170.27815246582</v>
      </c>
      <c r="AJ1789" s="5">
        <v>170.626220703125</v>
      </c>
      <c r="AK1789" s="5">
        <v>162.03251139322899</v>
      </c>
      <c r="AL1789" s="5">
        <v>159.93768310546801</v>
      </c>
      <c r="AM1789" s="5">
        <v>171.40727233886699</v>
      </c>
      <c r="AN1789" s="5">
        <v>162.24734497070301</v>
      </c>
      <c r="AO1789" s="5">
        <v>164.53076680501269</v>
      </c>
      <c r="AP1789" s="5">
        <v>231.14405822753901</v>
      </c>
      <c r="AQ1789" s="5">
        <v>188.58900451660099</v>
      </c>
      <c r="AR1789" s="5">
        <v>199.47494506835901</v>
      </c>
      <c r="AS1789" s="5">
        <v>206.402669270833</v>
      </c>
      <c r="AT1789" s="5">
        <v>67.277275085449205</v>
      </c>
      <c r="AU1789" s="5">
        <v>69.651519775390597</v>
      </c>
      <c r="AV1789" s="5">
        <v>107.08688354492099</v>
      </c>
      <c r="AW1789" s="5">
        <v>81.338559468586922</v>
      </c>
      <c r="AX1789" s="5">
        <v>144.29122924804599</v>
      </c>
      <c r="AY1789" s="5">
        <v>113.676429748535</v>
      </c>
      <c r="AZ1789" s="5">
        <v>108.45012664794901</v>
      </c>
      <c r="BA1789" s="5">
        <v>122.13926188151</v>
      </c>
    </row>
    <row r="1790" spans="1:53" x14ac:dyDescent="0.2">
      <c r="A1790" s="1">
        <v>1787</v>
      </c>
      <c r="B1790" s="1" t="s">
        <v>7168</v>
      </c>
      <c r="C1790" s="1" t="s">
        <v>7169</v>
      </c>
      <c r="D1790" s="1" t="s">
        <v>7170</v>
      </c>
      <c r="E1790" s="1" t="s">
        <v>7171</v>
      </c>
      <c r="F1790" s="5">
        <v>467.14758300781199</v>
      </c>
      <c r="G1790" s="5">
        <v>496.16058349609301</v>
      </c>
      <c r="H1790" s="5">
        <v>520.24255371093705</v>
      </c>
      <c r="I1790" s="5">
        <v>494.51690673828062</v>
      </c>
      <c r="J1790" s="5">
        <v>526.39208984375</v>
      </c>
      <c r="K1790" s="5">
        <v>516.054931640625</v>
      </c>
      <c r="L1790" s="5">
        <v>509.23666381835898</v>
      </c>
      <c r="M1790" s="5">
        <v>517.22789510091127</v>
      </c>
      <c r="N1790" s="5">
        <v>303.56198120117102</v>
      </c>
      <c r="O1790" s="5">
        <v>294.34860229492102</v>
      </c>
      <c r="P1790" s="5">
        <v>257.33328247070301</v>
      </c>
      <c r="Q1790" s="5">
        <v>285.08128865559837</v>
      </c>
      <c r="R1790" s="5">
        <v>407.00042724609301</v>
      </c>
      <c r="S1790" s="5">
        <v>429.14215087890602</v>
      </c>
      <c r="T1790" s="5">
        <v>387.61233520507801</v>
      </c>
      <c r="U1790" s="5">
        <v>407.91830444335909</v>
      </c>
      <c r="V1790" s="5">
        <v>889.05126953125</v>
      </c>
      <c r="W1790" s="5">
        <v>839.13415527343705</v>
      </c>
      <c r="X1790" s="5">
        <v>848.14520263671795</v>
      </c>
      <c r="Y1790" s="5">
        <v>858.77687581380167</v>
      </c>
      <c r="Z1790" s="5">
        <v>701.47589111328102</v>
      </c>
      <c r="AA1790" s="5">
        <v>704.55078125</v>
      </c>
      <c r="AB1790" s="5">
        <v>712.05010986328102</v>
      </c>
      <c r="AC1790" s="5">
        <v>706.02559407552064</v>
      </c>
      <c r="AD1790" s="5">
        <v>1107.79870605468</v>
      </c>
      <c r="AE1790" s="5">
        <v>1151.04467773437</v>
      </c>
      <c r="AF1790" s="5">
        <v>1112.86169433593</v>
      </c>
      <c r="AG1790" s="5">
        <v>1123.9016927083267</v>
      </c>
      <c r="AH1790" s="5">
        <v>1040.12524414062</v>
      </c>
      <c r="AI1790" s="5">
        <v>1059.79052734375</v>
      </c>
      <c r="AJ1790" s="5">
        <v>1009.54119873046</v>
      </c>
      <c r="AK1790" s="5">
        <v>1036.4856567382767</v>
      </c>
      <c r="AL1790" s="5">
        <v>298.27575683593699</v>
      </c>
      <c r="AM1790" s="5">
        <v>315.683349609375</v>
      </c>
      <c r="AN1790" s="5">
        <v>329.79379272460898</v>
      </c>
      <c r="AO1790" s="5">
        <v>314.58429972330697</v>
      </c>
      <c r="AP1790" s="5">
        <v>507.798095703125</v>
      </c>
      <c r="AQ1790" s="5">
        <v>514.25634765625</v>
      </c>
      <c r="AR1790" s="5">
        <v>502.25860595703102</v>
      </c>
      <c r="AS1790" s="5">
        <v>508.10434977213532</v>
      </c>
      <c r="AT1790" s="5">
        <v>922.302001953125</v>
      </c>
      <c r="AU1790" s="5">
        <v>875.74652099609295</v>
      </c>
      <c r="AV1790" s="5">
        <v>844.45294189453102</v>
      </c>
      <c r="AW1790" s="5">
        <v>880.83382161458303</v>
      </c>
      <c r="AX1790" s="5">
        <v>795.36712646484295</v>
      </c>
      <c r="AY1790" s="5">
        <v>744.22540283203102</v>
      </c>
      <c r="AZ1790" s="5">
        <v>751.61871337890602</v>
      </c>
      <c r="BA1790" s="5">
        <v>763.73708089192678</v>
      </c>
    </row>
    <row r="1791" spans="1:53" x14ac:dyDescent="0.2">
      <c r="A1791" s="1">
        <v>1788</v>
      </c>
      <c r="B1791" s="1" t="s">
        <v>7172</v>
      </c>
      <c r="C1791" s="1" t="s">
        <v>7173</v>
      </c>
      <c r="D1791" s="1" t="s">
        <v>7174</v>
      </c>
      <c r="E1791" s="1" t="s">
        <v>7175</v>
      </c>
      <c r="F1791" s="5">
        <v>37.131336212158203</v>
      </c>
      <c r="G1791" s="5">
        <v>17.588871002197202</v>
      </c>
      <c r="I1791" s="5">
        <v>27.360103607177702</v>
      </c>
      <c r="K1791" s="5">
        <v>13.597560882568301</v>
      </c>
      <c r="L1791" s="5">
        <v>67.744834899902301</v>
      </c>
      <c r="M1791" s="5">
        <v>40.671197891235302</v>
      </c>
      <c r="R1791" s="5">
        <v>54.928699493408203</v>
      </c>
      <c r="S1791" s="5">
        <v>81.116790771484304</v>
      </c>
      <c r="T1791" s="5">
        <v>70.066787719726506</v>
      </c>
      <c r="U1791" s="5">
        <v>68.704092661539676</v>
      </c>
      <c r="V1791" s="5">
        <v>103.762969970703</v>
      </c>
      <c r="W1791" s="5">
        <v>93.427970886230398</v>
      </c>
      <c r="X1791" s="5">
        <v>65.423698425292898</v>
      </c>
      <c r="Y1791" s="5">
        <v>87.538213094075431</v>
      </c>
      <c r="Z1791" s="5">
        <v>115.871055603027</v>
      </c>
      <c r="AA1791" s="5">
        <v>109.466094970703</v>
      </c>
      <c r="AB1791" s="5">
        <v>125.24983978271401</v>
      </c>
      <c r="AC1791" s="5">
        <v>116.86233011881467</v>
      </c>
      <c r="AD1791" s="5">
        <v>120.92682647705</v>
      </c>
      <c r="AE1791" s="5">
        <v>118.132026672363</v>
      </c>
      <c r="AF1791" s="5">
        <v>126.24331665039</v>
      </c>
      <c r="AG1791" s="5">
        <v>121.76738993326767</v>
      </c>
      <c r="AH1791" s="5">
        <v>129.64433288574199</v>
      </c>
      <c r="AI1791" s="5">
        <v>121.18486785888599</v>
      </c>
      <c r="AJ1791" s="5">
        <v>133.89320373535099</v>
      </c>
      <c r="AK1791" s="5">
        <v>128.24080149332633</v>
      </c>
      <c r="AL1791" s="5">
        <v>102.65639495849599</v>
      </c>
      <c r="AM1791" s="5">
        <v>115.582878112792</v>
      </c>
      <c r="AN1791" s="5">
        <v>78.016067504882798</v>
      </c>
      <c r="AO1791" s="5">
        <v>98.751780192056927</v>
      </c>
      <c r="AP1791" s="5">
        <v>100.801795959472</v>
      </c>
      <c r="AQ1791" s="5">
        <v>109.777992248535</v>
      </c>
      <c r="AR1791" s="5">
        <v>122.913215637207</v>
      </c>
      <c r="AS1791" s="5">
        <v>111.16433461507135</v>
      </c>
      <c r="AT1791" s="5">
        <v>99.602569580078097</v>
      </c>
      <c r="AU1791" s="5">
        <v>105.439933776855</v>
      </c>
      <c r="AV1791" s="5">
        <v>110.737083435058</v>
      </c>
      <c r="AW1791" s="5">
        <v>105.25986226399702</v>
      </c>
      <c r="AX1791" s="5">
        <v>89.620262145996094</v>
      </c>
      <c r="AY1791" s="5">
        <v>97.892234802246094</v>
      </c>
      <c r="AZ1791" s="5">
        <v>115.343978881835</v>
      </c>
      <c r="BA1791" s="5">
        <v>100.95215861002573</v>
      </c>
    </row>
    <row r="1792" spans="1:53" x14ac:dyDescent="0.2">
      <c r="A1792" s="1">
        <v>1789</v>
      </c>
      <c r="B1792" s="1" t="s">
        <v>7176</v>
      </c>
      <c r="C1792" s="1" t="s">
        <v>7177</v>
      </c>
      <c r="D1792" s="1" t="s">
        <v>7178</v>
      </c>
      <c r="E1792" s="1" t="s">
        <v>7179</v>
      </c>
      <c r="F1792" s="5">
        <v>249.08673095703099</v>
      </c>
      <c r="G1792" s="5">
        <v>51.400825500488203</v>
      </c>
      <c r="H1792" s="5">
        <v>245.873931884765</v>
      </c>
      <c r="I1792" s="5">
        <v>182.12049611409475</v>
      </c>
      <c r="J1792" s="5">
        <v>306.70602416992102</v>
      </c>
      <c r="K1792" s="5">
        <v>343.385498046875</v>
      </c>
      <c r="L1792" s="5">
        <v>289.40570068359301</v>
      </c>
      <c r="M1792" s="5">
        <v>313.16574096679636</v>
      </c>
      <c r="N1792" s="5">
        <v>379.803466796875</v>
      </c>
      <c r="O1792" s="5">
        <v>305.55593872070301</v>
      </c>
      <c r="P1792" s="5">
        <v>452.67056274414</v>
      </c>
      <c r="Q1792" s="5">
        <v>379.34332275390602</v>
      </c>
      <c r="R1792" s="5">
        <v>312.48101806640602</v>
      </c>
      <c r="S1792" s="5">
        <v>289.99929809570301</v>
      </c>
      <c r="T1792" s="5">
        <v>319.0703125</v>
      </c>
      <c r="U1792" s="5">
        <v>307.1835428873697</v>
      </c>
      <c r="V1792" s="5">
        <v>276.13650512695301</v>
      </c>
      <c r="W1792" s="5">
        <v>310.859283447265</v>
      </c>
      <c r="X1792" s="5">
        <v>301.43005371093699</v>
      </c>
      <c r="Y1792" s="5">
        <v>296.14194742838504</v>
      </c>
      <c r="Z1792" s="5">
        <v>318.32440185546801</v>
      </c>
      <c r="AA1792" s="5">
        <v>245.26745605468699</v>
      </c>
      <c r="AB1792" s="5">
        <v>315.02792358398398</v>
      </c>
      <c r="AC1792" s="5">
        <v>292.87326049804636</v>
      </c>
      <c r="AD1792" s="5">
        <v>532.651123046875</v>
      </c>
      <c r="AE1792" s="5">
        <v>548.47479248046795</v>
      </c>
      <c r="AF1792" s="5">
        <v>551.81286621093705</v>
      </c>
      <c r="AG1792" s="5">
        <v>544.3129272460933</v>
      </c>
      <c r="AH1792" s="5">
        <v>387.56976318359301</v>
      </c>
      <c r="AI1792" s="5">
        <v>447.40612792968699</v>
      </c>
      <c r="AJ1792" s="5">
        <v>421.95962524414</v>
      </c>
      <c r="AK1792" s="5">
        <v>418.97850545247337</v>
      </c>
      <c r="AL1792" s="5">
        <v>380.58645629882801</v>
      </c>
      <c r="AM1792" s="5">
        <v>373.46148681640602</v>
      </c>
      <c r="AN1792" s="5">
        <v>388.46984863281199</v>
      </c>
      <c r="AO1792" s="5">
        <v>380.83926391601534</v>
      </c>
      <c r="AP1792" s="5">
        <v>258.50698852539</v>
      </c>
      <c r="AQ1792" s="5">
        <v>236.454818725585</v>
      </c>
      <c r="AR1792" s="5">
        <v>241.54653930664</v>
      </c>
      <c r="AS1792" s="5">
        <v>245.50278218587164</v>
      </c>
      <c r="AT1792" s="5">
        <v>142.33139038085901</v>
      </c>
      <c r="AU1792" s="5">
        <v>201.00259399414</v>
      </c>
      <c r="AW1792" s="5">
        <v>171.66699218749949</v>
      </c>
      <c r="AX1792" s="5">
        <v>272.35247802734301</v>
      </c>
      <c r="AY1792" s="5">
        <v>241.49409484863199</v>
      </c>
      <c r="AZ1792" s="5">
        <v>276.344482421875</v>
      </c>
      <c r="BA1792" s="5">
        <v>263.39701843261668</v>
      </c>
    </row>
    <row r="1793" spans="1:53" x14ac:dyDescent="0.2">
      <c r="A1793" s="1">
        <v>1790</v>
      </c>
      <c r="B1793" s="1" t="s">
        <v>7180</v>
      </c>
      <c r="C1793" s="1" t="s">
        <v>7181</v>
      </c>
      <c r="D1793" s="1" t="s">
        <v>7182</v>
      </c>
      <c r="E1793" s="1" t="s">
        <v>7183</v>
      </c>
      <c r="F1793" s="5">
        <v>81.476623535156193</v>
      </c>
      <c r="G1793" s="5">
        <v>61.969776153564403</v>
      </c>
      <c r="H1793" s="5">
        <v>38.763797760009702</v>
      </c>
      <c r="I1793" s="5">
        <v>60.736732482910099</v>
      </c>
      <c r="J1793" s="5">
        <v>70.904754638671804</v>
      </c>
      <c r="K1793" s="5">
        <v>60.522796630859297</v>
      </c>
      <c r="L1793" s="5">
        <v>56.6536445617675</v>
      </c>
      <c r="M1793" s="5">
        <v>62.693731943766203</v>
      </c>
      <c r="N1793" s="5">
        <v>107.35391998291</v>
      </c>
      <c r="O1793" s="5">
        <v>118.76250457763599</v>
      </c>
      <c r="P1793" s="5">
        <v>109.476959228515</v>
      </c>
      <c r="Q1793" s="5">
        <v>111.86446126302035</v>
      </c>
      <c r="R1793" s="5">
        <v>27.382301330566399</v>
      </c>
      <c r="S1793" s="5">
        <v>50.648784637451101</v>
      </c>
      <c r="T1793" s="5">
        <v>50.570564270019503</v>
      </c>
      <c r="U1793" s="5">
        <v>42.867216746012332</v>
      </c>
      <c r="V1793" s="5">
        <v>38.581508636474602</v>
      </c>
      <c r="W1793" s="5">
        <v>32.328285217285099</v>
      </c>
      <c r="X1793" s="5">
        <v>38.787315368652301</v>
      </c>
      <c r="Y1793" s="5">
        <v>36.565703074137339</v>
      </c>
      <c r="Z1793" s="5">
        <v>46.552291870117102</v>
      </c>
      <c r="AA1793" s="5">
        <v>44.111106872558501</v>
      </c>
      <c r="AB1793" s="5">
        <v>41.658702850341797</v>
      </c>
      <c r="AC1793" s="5">
        <v>44.107367197672467</v>
      </c>
      <c r="AE1793" s="5">
        <v>40.882030487060497</v>
      </c>
      <c r="AF1793" s="5">
        <v>47.301418304443303</v>
      </c>
      <c r="AG1793" s="5">
        <v>44.091724395751896</v>
      </c>
      <c r="AH1793" s="5">
        <v>56.750118255615199</v>
      </c>
      <c r="AI1793" s="5">
        <v>38.07958984375</v>
      </c>
      <c r="AJ1793" s="5">
        <v>30.510616302490199</v>
      </c>
      <c r="AK1793" s="5">
        <v>41.780108133951806</v>
      </c>
      <c r="AL1793" s="5">
        <v>72.631698608398395</v>
      </c>
      <c r="AN1793" s="5">
        <v>60.224624633788999</v>
      </c>
      <c r="AO1793" s="5">
        <v>66.428161621093693</v>
      </c>
      <c r="AV1793" s="5">
        <v>22.150707244873001</v>
      </c>
      <c r="AW1793" s="5">
        <v>22.150707244873001</v>
      </c>
      <c r="AX1793" s="5">
        <v>34.081737518310497</v>
      </c>
      <c r="AY1793" s="5">
        <v>26.317064285278299</v>
      </c>
      <c r="AZ1793" s="5">
        <v>24.601354598998999</v>
      </c>
      <c r="BA1793" s="5">
        <v>28.333385467529265</v>
      </c>
    </row>
    <row r="1794" spans="1:53" x14ac:dyDescent="0.2">
      <c r="A1794" s="1">
        <v>1791</v>
      </c>
      <c r="B1794" s="1" t="s">
        <v>7184</v>
      </c>
      <c r="C1794" s="1" t="s">
        <v>7185</v>
      </c>
      <c r="D1794" s="1" t="s">
        <v>7186</v>
      </c>
      <c r="E1794" s="1" t="s">
        <v>7187</v>
      </c>
      <c r="F1794" s="5">
        <v>289.75173950195301</v>
      </c>
      <c r="G1794" s="5">
        <v>310.57003784179602</v>
      </c>
      <c r="H1794" s="5">
        <v>293.1494140625</v>
      </c>
      <c r="I1794" s="5">
        <v>297.82373046874972</v>
      </c>
      <c r="J1794" s="5">
        <v>274.41125488281199</v>
      </c>
      <c r="K1794" s="5">
        <v>278.71228027343699</v>
      </c>
      <c r="L1794" s="5">
        <v>277.32867431640602</v>
      </c>
      <c r="M1794" s="5">
        <v>276.81740315755167</v>
      </c>
      <c r="N1794" s="5">
        <v>351.4619140625</v>
      </c>
      <c r="O1794" s="5">
        <v>339.48565673828102</v>
      </c>
      <c r="P1794" s="5">
        <v>333.42300415039</v>
      </c>
      <c r="Q1794" s="5">
        <v>341.45685831705697</v>
      </c>
      <c r="R1794" s="5">
        <v>200.407958984375</v>
      </c>
      <c r="S1794" s="5">
        <v>190.19746398925699</v>
      </c>
      <c r="T1794" s="5">
        <v>221.91531372070301</v>
      </c>
      <c r="U1794" s="5">
        <v>204.17357889811169</v>
      </c>
      <c r="V1794" s="5">
        <v>175.98582458496</v>
      </c>
      <c r="W1794" s="5">
        <v>169.13145446777301</v>
      </c>
      <c r="X1794" s="5">
        <v>179.28921508789</v>
      </c>
      <c r="Y1794" s="5">
        <v>174.80216471354098</v>
      </c>
      <c r="Z1794" s="5">
        <v>205.65304565429599</v>
      </c>
      <c r="AA1794" s="5">
        <v>207.64518737792901</v>
      </c>
      <c r="AB1794" s="5">
        <v>210.74423217773401</v>
      </c>
      <c r="AC1794" s="5">
        <v>208.01415506998634</v>
      </c>
      <c r="AD1794" s="5">
        <v>255.47180175781199</v>
      </c>
      <c r="AE1794" s="5">
        <v>259.87225341796801</v>
      </c>
      <c r="AF1794" s="5">
        <v>233.593978881835</v>
      </c>
      <c r="AG1794" s="5">
        <v>249.64601135253835</v>
      </c>
      <c r="AH1794" s="5">
        <v>241.39666748046801</v>
      </c>
      <c r="AI1794" s="5">
        <v>243.69528198242099</v>
      </c>
      <c r="AJ1794" s="5">
        <v>254.88284301757801</v>
      </c>
      <c r="AK1794" s="5">
        <v>246.65826416015568</v>
      </c>
      <c r="AL1794" s="5">
        <v>217.28942871093699</v>
      </c>
      <c r="AM1794" s="5">
        <v>197.23860168457</v>
      </c>
      <c r="AN1794" s="5">
        <v>214.45257568359301</v>
      </c>
      <c r="AO1794" s="5">
        <v>209.66020202636665</v>
      </c>
      <c r="AP1794" s="5">
        <v>156.58705139160099</v>
      </c>
      <c r="AQ1794" s="5">
        <v>166.18946838378901</v>
      </c>
      <c r="AR1794" s="5">
        <v>165.297607421875</v>
      </c>
      <c r="AS1794" s="5">
        <v>162.69137573242168</v>
      </c>
      <c r="AT1794" s="5">
        <v>138.72880554199199</v>
      </c>
      <c r="AU1794" s="5">
        <v>169.374252319335</v>
      </c>
      <c r="AV1794" s="5">
        <v>85.678565979003906</v>
      </c>
      <c r="AW1794" s="5">
        <v>131.26054128011029</v>
      </c>
      <c r="AX1794" s="5">
        <v>136.55128479003901</v>
      </c>
      <c r="AY1794" s="5">
        <v>144.37155151367099</v>
      </c>
      <c r="AZ1794" s="5">
        <v>129.84332275390599</v>
      </c>
      <c r="BA1794" s="5">
        <v>136.92205301920535</v>
      </c>
    </row>
    <row r="1795" spans="1:53" x14ac:dyDescent="0.2">
      <c r="A1795" s="1">
        <v>1792</v>
      </c>
      <c r="B1795" s="1" t="s">
        <v>7188</v>
      </c>
      <c r="C1795" s="1" t="s">
        <v>7189</v>
      </c>
      <c r="D1795" s="1" t="s">
        <v>7190</v>
      </c>
      <c r="E1795" s="1" t="s">
        <v>7191</v>
      </c>
      <c r="F1795" s="5">
        <v>222.53207397460901</v>
      </c>
      <c r="G1795" s="5">
        <v>219.32504272460901</v>
      </c>
      <c r="H1795" s="5">
        <v>287.89230346679602</v>
      </c>
      <c r="I1795" s="5">
        <v>243.24980672200468</v>
      </c>
      <c r="J1795" s="5">
        <v>204.97488403320301</v>
      </c>
      <c r="K1795" s="5">
        <v>200.11755371093699</v>
      </c>
      <c r="L1795" s="5">
        <v>190.25933837890599</v>
      </c>
      <c r="M1795" s="5">
        <v>198.45059204101531</v>
      </c>
      <c r="N1795" s="5">
        <v>252.97668457031199</v>
      </c>
      <c r="O1795" s="5">
        <v>247.92028808593699</v>
      </c>
      <c r="P1795" s="5">
        <v>225.69784545898401</v>
      </c>
      <c r="Q1795" s="5">
        <v>242.19827270507767</v>
      </c>
      <c r="R1795" s="5">
        <v>158.89822387695301</v>
      </c>
      <c r="S1795" s="5">
        <v>123.90914916992099</v>
      </c>
      <c r="T1795" s="5">
        <v>126.53481292724599</v>
      </c>
      <c r="U1795" s="5">
        <v>136.44739532470666</v>
      </c>
      <c r="V1795" s="5">
        <v>76.910476684570298</v>
      </c>
      <c r="W1795" s="5">
        <v>80.809486389160099</v>
      </c>
      <c r="X1795" s="5">
        <v>67.8564453125</v>
      </c>
      <c r="Y1795" s="5">
        <v>75.192136128743471</v>
      </c>
      <c r="Z1795" s="5">
        <v>100.05709838867099</v>
      </c>
      <c r="AA1795" s="5">
        <v>120.625045776367</v>
      </c>
      <c r="AB1795" s="5">
        <v>99.717483520507798</v>
      </c>
      <c r="AC1795" s="5">
        <v>106.79987589518193</v>
      </c>
      <c r="AD1795" s="5">
        <v>98.569168090820298</v>
      </c>
      <c r="AE1795" s="5">
        <v>102.655624389648</v>
      </c>
      <c r="AF1795" s="5">
        <v>92.753227233886705</v>
      </c>
      <c r="AG1795" s="5">
        <v>97.992673238118343</v>
      </c>
      <c r="AH1795" s="5">
        <v>110.673957824707</v>
      </c>
      <c r="AI1795" s="5">
        <v>112.20614624023401</v>
      </c>
      <c r="AJ1795" s="5">
        <v>105.669189453125</v>
      </c>
      <c r="AK1795" s="5">
        <v>109.51643117268867</v>
      </c>
      <c r="AL1795" s="5">
        <v>109.113624572753</v>
      </c>
      <c r="AM1795" s="5">
        <v>127.571578979492</v>
      </c>
      <c r="AN1795" s="5">
        <v>122.56719207763599</v>
      </c>
      <c r="AO1795" s="5">
        <v>119.75079854329367</v>
      </c>
      <c r="AP1795" s="5">
        <v>61.5037422180175</v>
      </c>
      <c r="AQ1795" s="5">
        <v>68.238594055175696</v>
      </c>
      <c r="AR1795" s="5">
        <v>61.791862487792898</v>
      </c>
      <c r="AS1795" s="5">
        <v>63.844732920328703</v>
      </c>
      <c r="AV1795" s="5">
        <v>66.359214782714801</v>
      </c>
      <c r="AW1795" s="5">
        <v>66.359214782714801</v>
      </c>
      <c r="AX1795" s="5">
        <v>77.141914367675696</v>
      </c>
      <c r="AY1795" s="5">
        <v>72.324920654296804</v>
      </c>
      <c r="AZ1795" s="5">
        <v>72.837165832519503</v>
      </c>
      <c r="BA1795" s="5">
        <v>74.101333618163991</v>
      </c>
    </row>
    <row r="1796" spans="1:53" x14ac:dyDescent="0.2">
      <c r="A1796" s="1">
        <v>1793</v>
      </c>
      <c r="B1796" s="1" t="s">
        <v>7192</v>
      </c>
      <c r="C1796" s="1" t="s">
        <v>7193</v>
      </c>
      <c r="D1796" s="1" t="s">
        <v>7194</v>
      </c>
      <c r="E1796" s="1" t="s">
        <v>7195</v>
      </c>
      <c r="F1796" s="5">
        <v>214.43324279785099</v>
      </c>
      <c r="G1796" s="5">
        <v>226.50100708007801</v>
      </c>
      <c r="H1796" s="5">
        <v>217.33090209960901</v>
      </c>
      <c r="I1796" s="5">
        <v>219.421717325846</v>
      </c>
      <c r="J1796" s="5">
        <v>311.37338256835898</v>
      </c>
      <c r="K1796" s="5">
        <v>283.87643432617102</v>
      </c>
      <c r="L1796" s="5">
        <v>285.57913208007801</v>
      </c>
      <c r="M1796" s="5">
        <v>293.60964965820267</v>
      </c>
      <c r="N1796" s="5">
        <v>437.74441528320301</v>
      </c>
      <c r="O1796" s="5">
        <v>434.69732666015602</v>
      </c>
      <c r="P1796" s="5">
        <v>416.63595581054602</v>
      </c>
      <c r="Q1796" s="5">
        <v>429.69256591796835</v>
      </c>
      <c r="R1796" s="5">
        <v>269.271484375</v>
      </c>
      <c r="S1796" s="5">
        <v>279.98611450195301</v>
      </c>
      <c r="T1796" s="5">
        <v>274.40335083007801</v>
      </c>
      <c r="U1796" s="5">
        <v>274.55364990234369</v>
      </c>
      <c r="V1796" s="5">
        <v>257.85699462890602</v>
      </c>
      <c r="W1796" s="5">
        <v>250.17523193359301</v>
      </c>
      <c r="X1796" s="5">
        <v>247.42840576171801</v>
      </c>
      <c r="Y1796" s="5">
        <v>251.82021077473902</v>
      </c>
      <c r="Z1796" s="5">
        <v>221.94955444335901</v>
      </c>
      <c r="AA1796" s="5">
        <v>218.14846801757801</v>
      </c>
      <c r="AB1796" s="5">
        <v>223.38594055175699</v>
      </c>
      <c r="AC1796" s="5">
        <v>221.16132100423135</v>
      </c>
      <c r="AD1796" s="5">
        <v>284.08465576171801</v>
      </c>
      <c r="AE1796" s="5">
        <v>277.40881347656199</v>
      </c>
      <c r="AF1796" s="5">
        <v>286.82409667968699</v>
      </c>
      <c r="AG1796" s="5">
        <v>282.77252197265562</v>
      </c>
      <c r="AH1796" s="5">
        <v>318.18508911132801</v>
      </c>
      <c r="AI1796" s="5">
        <v>335.83819580078102</v>
      </c>
      <c r="AJ1796" s="5">
        <v>318.91220092773398</v>
      </c>
      <c r="AK1796" s="5">
        <v>324.31182861328102</v>
      </c>
      <c r="AL1796" s="5">
        <v>545.670654296875</v>
      </c>
      <c r="AM1796" s="5">
        <v>556.432373046875</v>
      </c>
      <c r="AN1796" s="5">
        <v>564.75018310546795</v>
      </c>
      <c r="AO1796" s="5">
        <v>555.61773681640591</v>
      </c>
      <c r="AP1796" s="5">
        <v>298.75601196289</v>
      </c>
      <c r="AQ1796" s="5">
        <v>320.05789184570301</v>
      </c>
      <c r="AR1796" s="5">
        <v>323.58261108398398</v>
      </c>
      <c r="AS1796" s="5">
        <v>314.13217163085898</v>
      </c>
      <c r="AT1796" s="5">
        <v>194.61671447753901</v>
      </c>
      <c r="AU1796" s="5">
        <v>221.44342041015599</v>
      </c>
      <c r="AV1796" s="5">
        <v>200.26966857910099</v>
      </c>
      <c r="AW1796" s="5">
        <v>205.44326782226531</v>
      </c>
      <c r="AX1796" s="5">
        <v>201.32382202148401</v>
      </c>
      <c r="AY1796" s="5">
        <v>204.30419921875</v>
      </c>
      <c r="AZ1796" s="5">
        <v>215.15447998046801</v>
      </c>
      <c r="BA1796" s="5">
        <v>206.92750040690066</v>
      </c>
    </row>
    <row r="1797" spans="1:53" x14ac:dyDescent="0.2">
      <c r="A1797" s="1">
        <v>1794</v>
      </c>
      <c r="B1797" s="1" t="s">
        <v>7196</v>
      </c>
      <c r="C1797" s="1" t="s">
        <v>7197</v>
      </c>
      <c r="D1797" s="1" t="s">
        <v>7198</v>
      </c>
      <c r="E1797" s="1" t="s">
        <v>7199</v>
      </c>
      <c r="F1797" s="5">
        <v>2190.54174804687</v>
      </c>
      <c r="G1797" s="5">
        <v>2479.8046875</v>
      </c>
      <c r="H1797" s="5">
        <v>2525.63305664062</v>
      </c>
      <c r="I1797" s="5">
        <v>2398.6598307291629</v>
      </c>
      <c r="J1797" s="5">
        <v>1757.96008300781</v>
      </c>
      <c r="K1797" s="5">
        <v>2054.04736328125</v>
      </c>
      <c r="L1797" s="5">
        <v>1930.04968261718</v>
      </c>
      <c r="M1797" s="5">
        <v>1914.0190429687466</v>
      </c>
      <c r="N1797" s="5">
        <v>1687.85473632812</v>
      </c>
      <c r="O1797" s="5">
        <v>1681.77185058593</v>
      </c>
      <c r="P1797" s="5">
        <v>1673.70690917968</v>
      </c>
      <c r="Q1797" s="5">
        <v>1681.1111653645767</v>
      </c>
      <c r="R1797" s="5">
        <v>2579.07666015625</v>
      </c>
      <c r="S1797" s="5">
        <v>2446.70263671875</v>
      </c>
      <c r="T1797" s="5">
        <v>2487.25756835937</v>
      </c>
      <c r="U1797" s="5">
        <v>2504.3456217447897</v>
      </c>
      <c r="V1797" s="5">
        <v>2275.12426757812</v>
      </c>
      <c r="W1797" s="5">
        <v>2328.52075195312</v>
      </c>
      <c r="X1797" s="5">
        <v>2111.28442382812</v>
      </c>
      <c r="Y1797" s="5">
        <v>2238.30981445312</v>
      </c>
      <c r="Z1797" s="5">
        <v>1511.74719238281</v>
      </c>
      <c r="AA1797" s="5">
        <v>1691.32116699218</v>
      </c>
      <c r="AB1797" s="5">
        <v>1576.83410644531</v>
      </c>
      <c r="AC1797" s="5">
        <v>1593.3008219400999</v>
      </c>
      <c r="AD1797" s="5">
        <v>3181.99829101562</v>
      </c>
      <c r="AE1797" s="5">
        <v>3141.73193359375</v>
      </c>
      <c r="AF1797" s="5">
        <v>3469.017578125</v>
      </c>
      <c r="AG1797" s="5">
        <v>3264.2492675781232</v>
      </c>
      <c r="AH1797" s="5">
        <v>2739.68896484375</v>
      </c>
      <c r="AI1797" s="5">
        <v>2472.21630859375</v>
      </c>
      <c r="AJ1797" s="5">
        <v>2579.92114257812</v>
      </c>
      <c r="AK1797" s="5">
        <v>2597.2754720052067</v>
      </c>
      <c r="AL1797" s="5">
        <v>1552.64538574218</v>
      </c>
      <c r="AM1797" s="5">
        <v>1632.2236328125</v>
      </c>
      <c r="AN1797" s="5">
        <v>1674.39916992187</v>
      </c>
      <c r="AO1797" s="5">
        <v>1619.7560628255167</v>
      </c>
      <c r="AP1797" s="5">
        <v>1715.490234375</v>
      </c>
      <c r="AQ1797" s="5">
        <v>1813.50769042968</v>
      </c>
      <c r="AR1797" s="5">
        <v>1830.64855957031</v>
      </c>
      <c r="AS1797" s="5">
        <v>1786.5488281249966</v>
      </c>
      <c r="AT1797" s="5">
        <v>2640.28930664062</v>
      </c>
      <c r="AU1797" s="5">
        <v>2324.86254882812</v>
      </c>
      <c r="AV1797" s="5">
        <v>2502.3505859375</v>
      </c>
      <c r="AW1797" s="5">
        <v>2489.1674804687468</v>
      </c>
      <c r="AX1797" s="5">
        <v>2375.36010742187</v>
      </c>
      <c r="AY1797" s="5">
        <v>2056.30200195312</v>
      </c>
      <c r="AZ1797" s="5">
        <v>2089.75170898437</v>
      </c>
      <c r="BA1797" s="5">
        <v>2173.804606119787</v>
      </c>
    </row>
    <row r="1798" spans="1:53" x14ac:dyDescent="0.2">
      <c r="A1798" s="1">
        <v>1795</v>
      </c>
      <c r="B1798" s="1" t="s">
        <v>7200</v>
      </c>
      <c r="C1798" s="1" t="s">
        <v>7201</v>
      </c>
      <c r="D1798" s="1" t="s">
        <v>7202</v>
      </c>
      <c r="E1798" s="1" t="s">
        <v>7203</v>
      </c>
      <c r="F1798" s="5">
        <v>133.38656616210901</v>
      </c>
      <c r="G1798" s="5">
        <v>153.501708984375</v>
      </c>
      <c r="H1798" s="5">
        <v>152.360580444335</v>
      </c>
      <c r="I1798" s="5">
        <v>146.4162851969397</v>
      </c>
      <c r="J1798" s="5">
        <v>143.19215393066401</v>
      </c>
      <c r="K1798" s="5">
        <v>151.61300659179599</v>
      </c>
      <c r="L1798" s="5">
        <v>146.92869567871</v>
      </c>
      <c r="M1798" s="5">
        <v>147.24461873372334</v>
      </c>
      <c r="N1798" s="5">
        <v>227.61459350585901</v>
      </c>
      <c r="O1798" s="5">
        <v>225.48951721191401</v>
      </c>
      <c r="P1798" s="5">
        <v>239.23489379882801</v>
      </c>
      <c r="Q1798" s="5">
        <v>230.77966817220033</v>
      </c>
      <c r="R1798" s="5">
        <v>143.60748291015599</v>
      </c>
      <c r="S1798" s="5">
        <v>125.140296936035</v>
      </c>
      <c r="T1798" s="5">
        <v>151.48777770996</v>
      </c>
      <c r="U1798" s="5">
        <v>140.07851918538367</v>
      </c>
      <c r="V1798" s="5">
        <v>144.48625183105401</v>
      </c>
      <c r="W1798" s="5">
        <v>162.51229858398401</v>
      </c>
      <c r="X1798" s="5">
        <v>156.57296752929599</v>
      </c>
      <c r="Y1798" s="5">
        <v>154.523839314778</v>
      </c>
      <c r="Z1798" s="5">
        <v>155.25015258789</v>
      </c>
      <c r="AA1798" s="5">
        <v>178.799880981445</v>
      </c>
      <c r="AB1798" s="5">
        <v>167.009353637695</v>
      </c>
      <c r="AC1798" s="5">
        <v>167.01979573567667</v>
      </c>
      <c r="AD1798" s="5">
        <v>144.36119079589801</v>
      </c>
      <c r="AE1798" s="5">
        <v>124.957160949707</v>
      </c>
      <c r="AF1798" s="5">
        <v>127.596305847167</v>
      </c>
      <c r="AG1798" s="5">
        <v>132.30488586425733</v>
      </c>
      <c r="AH1798" s="5">
        <v>117.08244323730401</v>
      </c>
      <c r="AI1798" s="5">
        <v>105.75649261474599</v>
      </c>
      <c r="AJ1798" s="5">
        <v>98.874000549316406</v>
      </c>
      <c r="AK1798" s="5">
        <v>107.23764546712214</v>
      </c>
      <c r="AL1798" s="5">
        <v>148.57740783691401</v>
      </c>
      <c r="AM1798" s="5">
        <v>142.70011901855401</v>
      </c>
      <c r="AN1798" s="5">
        <v>160.833084106445</v>
      </c>
      <c r="AO1798" s="5">
        <v>150.70353698730435</v>
      </c>
      <c r="AP1798" s="5">
        <v>108.96807861328099</v>
      </c>
      <c r="AQ1798" s="5">
        <v>107.779914855957</v>
      </c>
      <c r="AR1798" s="5">
        <v>106.802810668945</v>
      </c>
      <c r="AS1798" s="5">
        <v>107.850268046061</v>
      </c>
      <c r="AT1798" s="5">
        <v>138.558822631835</v>
      </c>
      <c r="AU1798" s="5">
        <v>99.677818298339801</v>
      </c>
      <c r="AV1798" s="5">
        <v>134.95523071289</v>
      </c>
      <c r="AW1798" s="5">
        <v>124.39729054768827</v>
      </c>
      <c r="AX1798" s="5">
        <v>136.71286010742099</v>
      </c>
      <c r="AY1798" s="5">
        <v>122.643760681152</v>
      </c>
      <c r="AZ1798" s="5">
        <v>116.7158203125</v>
      </c>
      <c r="BA1798" s="5">
        <v>125.35748036702432</v>
      </c>
    </row>
    <row r="1799" spans="1:53" x14ac:dyDescent="0.2">
      <c r="A1799" s="1">
        <v>1796</v>
      </c>
      <c r="B1799" s="1" t="s">
        <v>7204</v>
      </c>
      <c r="C1799" s="1" t="s">
        <v>7205</v>
      </c>
      <c r="D1799" s="1" t="s">
        <v>7206</v>
      </c>
      <c r="E1799" s="1" t="s">
        <v>7207</v>
      </c>
      <c r="F1799" s="5">
        <v>5095.92333984375</v>
      </c>
      <c r="G1799" s="5">
        <v>5201.9072265625</v>
      </c>
      <c r="H1799" s="5">
        <v>5043.89697265625</v>
      </c>
      <c r="I1799" s="5">
        <v>5113.9091796875</v>
      </c>
      <c r="J1799" s="5">
        <v>4820.44677734375</v>
      </c>
      <c r="K1799" s="5">
        <v>5172.9873046875</v>
      </c>
      <c r="L1799" s="5">
        <v>5002.5986328125</v>
      </c>
      <c r="M1799" s="5">
        <v>4998.677571614583</v>
      </c>
      <c r="N1799" s="5">
        <v>2533.21362304687</v>
      </c>
      <c r="O1799" s="5">
        <v>2526.68188476562</v>
      </c>
      <c r="P1799" s="5">
        <v>2392.67651367187</v>
      </c>
      <c r="Q1799" s="5">
        <v>2484.19067382812</v>
      </c>
      <c r="R1799" s="5">
        <v>3375.58984375</v>
      </c>
      <c r="S1799" s="5">
        <v>3527.78955078125</v>
      </c>
      <c r="T1799" s="5">
        <v>3468.27587890625</v>
      </c>
      <c r="U1799" s="5">
        <v>3457.2184244791665</v>
      </c>
      <c r="V1799" s="5">
        <v>3882.21752929687</v>
      </c>
      <c r="W1799" s="5">
        <v>4184.77294921875</v>
      </c>
      <c r="X1799" s="5">
        <v>4073.82690429687</v>
      </c>
      <c r="Y1799" s="5">
        <v>4046.9391276041629</v>
      </c>
      <c r="Z1799" s="5">
        <v>5321.9873046875</v>
      </c>
      <c r="AA1799" s="5">
        <v>5269.54443359375</v>
      </c>
      <c r="AB1799" s="5">
        <v>5306.2294921875</v>
      </c>
      <c r="AC1799" s="5">
        <v>5299.253743489583</v>
      </c>
      <c r="AD1799" s="5">
        <v>3592.26025390625</v>
      </c>
      <c r="AE1799" s="5">
        <v>3918.30932617187</v>
      </c>
      <c r="AF1799" s="5">
        <v>3650.56225585937</v>
      </c>
      <c r="AG1799" s="5">
        <v>3720.3772786458298</v>
      </c>
      <c r="AH1799" s="5">
        <v>3759.2890625</v>
      </c>
      <c r="AI1799" s="5">
        <v>3900.55517578125</v>
      </c>
      <c r="AJ1799" s="5">
        <v>3794.087890625</v>
      </c>
      <c r="AK1799" s="5">
        <v>3817.9773763020835</v>
      </c>
      <c r="AL1799" s="5">
        <v>2534.04736328125</v>
      </c>
      <c r="AM1799" s="5">
        <v>2599.97900390625</v>
      </c>
      <c r="AN1799" s="5">
        <v>2298.91235351562</v>
      </c>
      <c r="AO1799" s="5">
        <v>2477.6462402343732</v>
      </c>
      <c r="AP1799" s="5">
        <v>3273.10083007812</v>
      </c>
      <c r="AQ1799" s="5">
        <v>3262.00463867187</v>
      </c>
      <c r="AR1799" s="5">
        <v>3255.19848632812</v>
      </c>
      <c r="AS1799" s="5">
        <v>3263.4346516927035</v>
      </c>
      <c r="AT1799" s="5">
        <v>4139.9423828125</v>
      </c>
      <c r="AU1799" s="5">
        <v>4186.408203125</v>
      </c>
      <c r="AV1799" s="5">
        <v>4488.47314453125</v>
      </c>
      <c r="AW1799" s="5">
        <v>4271.60791015625</v>
      </c>
      <c r="AX1799" s="5">
        <v>4117.859375</v>
      </c>
      <c r="AY1799" s="5">
        <v>3767.42529296875</v>
      </c>
      <c r="AZ1799" s="5">
        <v>3784.37719726562</v>
      </c>
      <c r="BA1799" s="5">
        <v>3889.8872884114567</v>
      </c>
    </row>
    <row r="1800" spans="1:53" x14ac:dyDescent="0.2">
      <c r="A1800" s="1">
        <v>1797</v>
      </c>
      <c r="B1800" s="1" t="s">
        <v>7208</v>
      </c>
      <c r="C1800" s="1" t="s">
        <v>7209</v>
      </c>
      <c r="D1800" s="1" t="s">
        <v>7210</v>
      </c>
      <c r="E1800" s="1" t="s">
        <v>7211</v>
      </c>
      <c r="F1800" s="5">
        <v>379.77456665039</v>
      </c>
      <c r="G1800" s="5">
        <v>361.12921142578102</v>
      </c>
      <c r="H1800" s="5">
        <v>338.68084716796801</v>
      </c>
      <c r="I1800" s="5">
        <v>359.86154174804636</v>
      </c>
      <c r="J1800" s="5">
        <v>399.71713256835898</v>
      </c>
      <c r="K1800" s="5">
        <v>364.60263061523398</v>
      </c>
      <c r="L1800" s="5">
        <v>397.48208618164</v>
      </c>
      <c r="M1800" s="5">
        <v>387.26728312174436</v>
      </c>
      <c r="N1800" s="5">
        <v>344.75927734375</v>
      </c>
      <c r="O1800" s="5">
        <v>417.94635009765602</v>
      </c>
      <c r="P1800" s="5">
        <v>389.37362670898398</v>
      </c>
      <c r="Q1800" s="5">
        <v>384.02641805012996</v>
      </c>
      <c r="R1800" s="5">
        <v>376.17642211914</v>
      </c>
      <c r="S1800" s="5">
        <v>364.24728393554602</v>
      </c>
      <c r="T1800" s="5">
        <v>319.05911254882801</v>
      </c>
      <c r="U1800" s="5">
        <v>353.16093953450468</v>
      </c>
      <c r="V1800" s="5">
        <v>293.00494384765602</v>
      </c>
      <c r="W1800" s="5">
        <v>270.67889404296801</v>
      </c>
      <c r="X1800" s="5">
        <v>299.86029052734301</v>
      </c>
      <c r="Y1800" s="5">
        <v>287.84804280598905</v>
      </c>
      <c r="Z1800" s="5">
        <v>435.52337646484301</v>
      </c>
      <c r="AA1800" s="5">
        <v>470.75604248046801</v>
      </c>
      <c r="AB1800" s="5">
        <v>428.27291870117102</v>
      </c>
      <c r="AC1800" s="5">
        <v>444.85077921549401</v>
      </c>
      <c r="AD1800" s="5">
        <v>362.586669921875</v>
      </c>
      <c r="AE1800" s="5">
        <v>359.71395874023398</v>
      </c>
      <c r="AF1800" s="5">
        <v>345.01458740234301</v>
      </c>
      <c r="AG1800" s="5">
        <v>355.77173868815066</v>
      </c>
      <c r="AH1800" s="5">
        <v>305.19876098632801</v>
      </c>
      <c r="AI1800" s="5">
        <v>294.16339111328102</v>
      </c>
      <c r="AJ1800" s="5">
        <v>311.62600708007801</v>
      </c>
      <c r="AK1800" s="5">
        <v>303.66271972656233</v>
      </c>
      <c r="AL1800" s="5">
        <v>262.52801513671801</v>
      </c>
      <c r="AM1800" s="5">
        <v>273.45779418945301</v>
      </c>
      <c r="AN1800" s="5">
        <v>269.12103271484301</v>
      </c>
      <c r="AO1800" s="5">
        <v>268.36894734700468</v>
      </c>
      <c r="AP1800" s="5">
        <v>353.70077514648398</v>
      </c>
      <c r="AQ1800" s="5">
        <v>339.94729614257801</v>
      </c>
      <c r="AR1800" s="5">
        <v>327.45144653320301</v>
      </c>
      <c r="AS1800" s="5">
        <v>340.36650594075502</v>
      </c>
      <c r="AT1800" s="5">
        <v>168.39048767089801</v>
      </c>
      <c r="AU1800" s="5">
        <v>190.74528503417901</v>
      </c>
      <c r="AV1800" s="5">
        <v>267.91741943359301</v>
      </c>
      <c r="AW1800" s="5">
        <v>209.01773071289003</v>
      </c>
      <c r="AX1800" s="5">
        <v>191.28596496582</v>
      </c>
      <c r="AY1800" s="5">
        <v>243.47787475585901</v>
      </c>
      <c r="AZ1800" s="5">
        <v>234.978271484375</v>
      </c>
      <c r="BA1800" s="5">
        <v>223.24737040201799</v>
      </c>
    </row>
    <row r="1801" spans="1:53" x14ac:dyDescent="0.2">
      <c r="A1801" s="1">
        <v>1798</v>
      </c>
      <c r="B1801" s="1" t="s">
        <v>7212</v>
      </c>
      <c r="C1801" s="1" t="s">
        <v>7213</v>
      </c>
      <c r="D1801" s="1" t="s">
        <v>7214</v>
      </c>
      <c r="E1801" s="1" t="s">
        <v>7215</v>
      </c>
      <c r="F1801" s="5">
        <v>139.46469116210901</v>
      </c>
      <c r="G1801" s="5">
        <v>151.83804321289</v>
      </c>
      <c r="H1801" s="5">
        <v>170.958404541015</v>
      </c>
      <c r="I1801" s="5">
        <v>154.08704630533799</v>
      </c>
      <c r="J1801" s="5">
        <v>163.79830932617099</v>
      </c>
      <c r="K1801" s="5">
        <v>129.30290222167901</v>
      </c>
      <c r="L1801" s="5">
        <v>144.85978698730401</v>
      </c>
      <c r="M1801" s="5">
        <v>145.98699951171798</v>
      </c>
      <c r="N1801" s="5">
        <v>136.93716430664</v>
      </c>
      <c r="O1801" s="5">
        <v>125.18335723876901</v>
      </c>
      <c r="P1801" s="5">
        <v>134.67745971679599</v>
      </c>
      <c r="Q1801" s="5">
        <v>132.26599375406832</v>
      </c>
      <c r="R1801" s="5">
        <v>140.25817871093699</v>
      </c>
      <c r="S1801" s="5">
        <v>133.76686096191401</v>
      </c>
      <c r="T1801" s="5">
        <v>146.97471618652301</v>
      </c>
      <c r="U1801" s="5">
        <v>140.33325195312466</v>
      </c>
      <c r="V1801" s="5">
        <v>161.07160949707</v>
      </c>
      <c r="W1801" s="5">
        <v>151.99650573730401</v>
      </c>
      <c r="X1801" s="5">
        <v>136.89726257324199</v>
      </c>
      <c r="Y1801" s="5">
        <v>149.98845926920532</v>
      </c>
      <c r="Z1801" s="5">
        <v>180.28288269042901</v>
      </c>
      <c r="AA1801" s="5">
        <v>191.04769897460901</v>
      </c>
      <c r="AB1801" s="5">
        <v>147.96832275390599</v>
      </c>
      <c r="AC1801" s="5">
        <v>173.0996348063147</v>
      </c>
      <c r="AD1801" s="5">
        <v>129.093490600585</v>
      </c>
      <c r="AE1801" s="5">
        <v>109.80078125</v>
      </c>
      <c r="AF1801" s="5">
        <v>129.326889038085</v>
      </c>
      <c r="AG1801" s="5">
        <v>122.74038696289</v>
      </c>
      <c r="AH1801" s="5">
        <v>100.213813781738</v>
      </c>
      <c r="AI1801" s="5">
        <v>142.52244567871</v>
      </c>
      <c r="AJ1801" s="5">
        <v>113.747833251953</v>
      </c>
      <c r="AK1801" s="5">
        <v>118.82803090413366</v>
      </c>
      <c r="AL1801" s="5">
        <v>159.38293457031199</v>
      </c>
      <c r="AM1801" s="5">
        <v>167.202545166015</v>
      </c>
      <c r="AN1801" s="5">
        <v>149.00138854980401</v>
      </c>
      <c r="AO1801" s="5">
        <v>158.528956095377</v>
      </c>
      <c r="AP1801" s="5">
        <v>120.70660400390599</v>
      </c>
      <c r="AQ1801" s="5">
        <v>127.362083435058</v>
      </c>
      <c r="AR1801" s="5">
        <v>137.27548217773401</v>
      </c>
      <c r="AS1801" s="5">
        <v>128.44805653889932</v>
      </c>
      <c r="AT1801" s="5">
        <v>146.04292297363199</v>
      </c>
      <c r="AU1801" s="5">
        <v>190.60289001464801</v>
      </c>
      <c r="AV1801" s="5">
        <v>143.13935852050699</v>
      </c>
      <c r="AW1801" s="5">
        <v>159.92839050292901</v>
      </c>
      <c r="AX1801" s="5">
        <v>194.155838012695</v>
      </c>
      <c r="AY1801" s="5">
        <v>182.33293151855401</v>
      </c>
      <c r="AZ1801" s="5">
        <v>180.99276733398401</v>
      </c>
      <c r="BA1801" s="5">
        <v>185.82717895507767</v>
      </c>
    </row>
    <row r="1802" spans="1:53" x14ac:dyDescent="0.2">
      <c r="A1802" s="1">
        <v>1799</v>
      </c>
      <c r="B1802" s="1" t="s">
        <v>7216</v>
      </c>
      <c r="C1802" s="1" t="s">
        <v>7217</v>
      </c>
      <c r="D1802" s="1" t="s">
        <v>7218</v>
      </c>
      <c r="E1802" s="1" t="s">
        <v>7219</v>
      </c>
      <c r="F1802" s="5">
        <v>571.61700439453102</v>
      </c>
      <c r="G1802" s="5">
        <v>602.63140869140602</v>
      </c>
      <c r="H1802" s="5">
        <v>598.868896484375</v>
      </c>
      <c r="I1802" s="5">
        <v>591.03910319010402</v>
      </c>
      <c r="J1802" s="5">
        <v>575.20538330078102</v>
      </c>
      <c r="K1802" s="5">
        <v>539.94122314453102</v>
      </c>
      <c r="L1802" s="5">
        <v>531.208251953125</v>
      </c>
      <c r="M1802" s="5">
        <v>548.78495279947902</v>
      </c>
      <c r="N1802" s="5">
        <v>1564.00915527343</v>
      </c>
      <c r="O1802" s="5">
        <v>1564.88830566406</v>
      </c>
      <c r="P1802" s="5">
        <v>1572.80053710937</v>
      </c>
      <c r="Q1802" s="5">
        <v>1567.2326660156202</v>
      </c>
      <c r="R1802" s="5">
        <v>742.31756591796795</v>
      </c>
      <c r="S1802" s="5">
        <v>691.98126220703102</v>
      </c>
      <c r="T1802" s="5">
        <v>766.45355224609295</v>
      </c>
      <c r="U1802" s="5">
        <v>733.58412679036394</v>
      </c>
      <c r="V1802" s="5">
        <v>678.96447753906205</v>
      </c>
      <c r="W1802" s="5">
        <v>687.15374755859295</v>
      </c>
      <c r="X1802" s="5">
        <v>642.97503662109295</v>
      </c>
      <c r="Y1802" s="5">
        <v>669.6977539062492</v>
      </c>
      <c r="Z1802" s="5">
        <v>553.06091308593705</v>
      </c>
      <c r="AA1802" s="5">
        <v>574.63641357421795</v>
      </c>
      <c r="AB1802" s="5">
        <v>571.119140625</v>
      </c>
      <c r="AC1802" s="5">
        <v>566.2721557617183</v>
      </c>
      <c r="AD1802" s="5">
        <v>606.01513671875</v>
      </c>
      <c r="AE1802" s="5">
        <v>611.31195068359295</v>
      </c>
      <c r="AF1802" s="5">
        <v>601.37805175781205</v>
      </c>
      <c r="AG1802" s="5">
        <v>606.2350463867183</v>
      </c>
      <c r="AH1802" s="5">
        <v>551.47979736328102</v>
      </c>
      <c r="AI1802" s="5">
        <v>550.26959228515602</v>
      </c>
      <c r="AJ1802" s="5">
        <v>572.239990234375</v>
      </c>
      <c r="AK1802" s="5">
        <v>557.99645996093739</v>
      </c>
      <c r="AL1802" s="5">
        <v>1447.13195800781</v>
      </c>
      <c r="AM1802" s="5">
        <v>1440.57238769531</v>
      </c>
      <c r="AN1802" s="5">
        <v>1513.38720703125</v>
      </c>
      <c r="AO1802" s="5">
        <v>1467.0305175781232</v>
      </c>
      <c r="AP1802" s="5">
        <v>742.81286621093705</v>
      </c>
      <c r="AQ1802" s="5">
        <v>735.35479736328102</v>
      </c>
      <c r="AR1802" s="5">
        <v>732.28021240234295</v>
      </c>
      <c r="AS1802" s="5">
        <v>736.81595865885367</v>
      </c>
      <c r="AT1802" s="5">
        <v>625.90814208984295</v>
      </c>
      <c r="AU1802" s="5">
        <v>696.81683349609295</v>
      </c>
      <c r="AV1802" s="5">
        <v>652.41296386718705</v>
      </c>
      <c r="AW1802" s="5">
        <v>658.37931315104095</v>
      </c>
      <c r="AX1802" s="5">
        <v>678.83343505859295</v>
      </c>
      <c r="AY1802" s="5">
        <v>665.020751953125</v>
      </c>
      <c r="AZ1802" s="5">
        <v>637.69781494140602</v>
      </c>
      <c r="BA1802" s="5">
        <v>660.51733398437466</v>
      </c>
    </row>
    <row r="1803" spans="1:53" x14ac:dyDescent="0.2">
      <c r="A1803" s="1">
        <v>1800</v>
      </c>
      <c r="B1803" s="1" t="s">
        <v>7220</v>
      </c>
      <c r="C1803" s="1" t="s">
        <v>7221</v>
      </c>
      <c r="D1803" s="1" t="s">
        <v>7222</v>
      </c>
      <c r="E1803" s="1" t="s">
        <v>7223</v>
      </c>
      <c r="F1803" s="5">
        <v>302.78253173828102</v>
      </c>
      <c r="G1803" s="5">
        <v>285.93685913085898</v>
      </c>
      <c r="H1803" s="5">
        <v>312.63946533203102</v>
      </c>
      <c r="I1803" s="5">
        <v>300.45295206705697</v>
      </c>
      <c r="J1803" s="5">
        <v>309.64013671875</v>
      </c>
      <c r="K1803" s="5">
        <v>267.308349609375</v>
      </c>
      <c r="L1803" s="5">
        <v>274.32687377929602</v>
      </c>
      <c r="M1803" s="5">
        <v>283.75845336914034</v>
      </c>
      <c r="N1803" s="5">
        <v>964.08367919921795</v>
      </c>
      <c r="O1803" s="5">
        <v>1000.87408447265</v>
      </c>
      <c r="P1803" s="5">
        <v>943.68176269531205</v>
      </c>
      <c r="Q1803" s="5">
        <v>969.54650878906011</v>
      </c>
      <c r="R1803" s="5">
        <v>535.95416259765602</v>
      </c>
      <c r="S1803" s="5">
        <v>540.0029296875</v>
      </c>
      <c r="T1803" s="5">
        <v>501.69979858398398</v>
      </c>
      <c r="U1803" s="5">
        <v>525.88563028971328</v>
      </c>
      <c r="V1803" s="5">
        <v>357.51828002929602</v>
      </c>
      <c r="W1803" s="5">
        <v>364.53375244140602</v>
      </c>
      <c r="X1803" s="5">
        <v>331.97976684570301</v>
      </c>
      <c r="Y1803" s="5">
        <v>351.3439331054683</v>
      </c>
      <c r="Z1803" s="5">
        <v>311.29931640625</v>
      </c>
      <c r="AA1803" s="5">
        <v>314.520263671875</v>
      </c>
      <c r="AB1803" s="5">
        <v>305.026763916015</v>
      </c>
      <c r="AC1803" s="5">
        <v>310.28211466471333</v>
      </c>
      <c r="AD1803" s="5">
        <v>263.11044311523398</v>
      </c>
      <c r="AE1803" s="5">
        <v>302.20120239257801</v>
      </c>
      <c r="AF1803" s="5">
        <v>303.21438598632801</v>
      </c>
      <c r="AG1803" s="5">
        <v>289.50867716471333</v>
      </c>
      <c r="AH1803" s="5">
        <v>289.08316040039</v>
      </c>
      <c r="AI1803" s="5">
        <v>295.45831298828102</v>
      </c>
      <c r="AJ1803" s="5">
        <v>287.13400268554602</v>
      </c>
      <c r="AK1803" s="5">
        <v>290.558492024739</v>
      </c>
      <c r="AL1803" s="5">
        <v>654.03137207031205</v>
      </c>
      <c r="AM1803" s="5">
        <v>664.50592041015602</v>
      </c>
      <c r="AN1803" s="5">
        <v>666.77880859375</v>
      </c>
      <c r="AO1803" s="5">
        <v>661.77203369140602</v>
      </c>
      <c r="AP1803" s="5">
        <v>343.57791137695301</v>
      </c>
      <c r="AQ1803" s="5">
        <v>360.14242553710898</v>
      </c>
      <c r="AR1803" s="5">
        <v>367.957916259765</v>
      </c>
      <c r="AS1803" s="5">
        <v>357.22608439127566</v>
      </c>
      <c r="AT1803" s="5">
        <v>374.50857543945301</v>
      </c>
      <c r="AU1803" s="5">
        <v>354.08944702148398</v>
      </c>
      <c r="AV1803" s="5">
        <v>368.41986083984301</v>
      </c>
      <c r="AW1803" s="5">
        <v>365.67262776692672</v>
      </c>
      <c r="AX1803" s="5">
        <v>268.54458618164</v>
      </c>
      <c r="AY1803" s="5">
        <v>254.22334289550699</v>
      </c>
      <c r="AZ1803" s="5">
        <v>272.02249145507801</v>
      </c>
      <c r="BA1803" s="5">
        <v>264.9301401774083</v>
      </c>
    </row>
    <row r="1804" spans="1:53" x14ac:dyDescent="0.2">
      <c r="A1804" s="1">
        <v>1801</v>
      </c>
      <c r="B1804" s="1" t="s">
        <v>7224</v>
      </c>
      <c r="C1804" s="1" t="s">
        <v>7225</v>
      </c>
      <c r="D1804" s="1" t="s">
        <v>7226</v>
      </c>
      <c r="E1804" s="1" t="s">
        <v>7227</v>
      </c>
      <c r="F1804" s="5">
        <v>22256.609375</v>
      </c>
      <c r="G1804" s="5">
        <v>21985.8828125</v>
      </c>
      <c r="H1804" s="5">
        <v>24764.685546875</v>
      </c>
      <c r="I1804" s="5">
        <v>23002.392578125</v>
      </c>
      <c r="J1804" s="5">
        <v>22066.765625</v>
      </c>
      <c r="K1804" s="5">
        <v>24719.880859375</v>
      </c>
      <c r="L1804" s="5">
        <v>23328.240234375</v>
      </c>
      <c r="M1804" s="5">
        <v>23371.62890625</v>
      </c>
      <c r="N1804" s="5">
        <v>26557.962890625</v>
      </c>
      <c r="O1804" s="5">
        <v>25712.57421875</v>
      </c>
      <c r="P1804" s="5">
        <v>18932.64453125</v>
      </c>
      <c r="Q1804" s="5">
        <v>23734.393880208332</v>
      </c>
      <c r="R1804" s="5">
        <v>23076.34375</v>
      </c>
      <c r="S1804" s="5">
        <v>17340.26171875</v>
      </c>
      <c r="T1804" s="5">
        <v>19386.193359375</v>
      </c>
      <c r="U1804" s="5">
        <v>19934.266276041668</v>
      </c>
      <c r="V1804" s="5">
        <v>17304.93359375</v>
      </c>
      <c r="W1804" s="5">
        <v>15400.3388671875</v>
      </c>
      <c r="X1804" s="5">
        <v>14928.3740234375</v>
      </c>
      <c r="Y1804" s="5">
        <v>15877.882161458334</v>
      </c>
      <c r="Z1804" s="5">
        <v>14173.6884765625</v>
      </c>
      <c r="AA1804" s="5">
        <v>16595.904296875</v>
      </c>
      <c r="AB1804" s="5">
        <v>15892.1240234375</v>
      </c>
      <c r="AC1804" s="5">
        <v>15553.905598958334</v>
      </c>
      <c r="AD1804" s="5">
        <v>17370.390625</v>
      </c>
      <c r="AE1804" s="5">
        <v>10317.830078125</v>
      </c>
      <c r="AF1804" s="5">
        <v>15678.892578125</v>
      </c>
      <c r="AG1804" s="5">
        <v>14455.704427083334</v>
      </c>
      <c r="AH1804" s="5">
        <v>15104.431640625</v>
      </c>
      <c r="AI1804" s="5">
        <v>14825.8349609375</v>
      </c>
      <c r="AJ1804" s="5">
        <v>16154.9951171875</v>
      </c>
      <c r="AK1804" s="5">
        <v>15361.75390625</v>
      </c>
      <c r="AL1804" s="5">
        <v>13166.181640625</v>
      </c>
      <c r="AM1804" s="5">
        <v>13969.08984375</v>
      </c>
      <c r="AN1804" s="5">
        <v>14337.9345703125</v>
      </c>
      <c r="AO1804" s="5">
        <v>13824.402018229166</v>
      </c>
      <c r="AP1804" s="5">
        <v>13617.64453125</v>
      </c>
      <c r="AQ1804" s="5">
        <v>14401.5546875</v>
      </c>
      <c r="AR1804" s="5">
        <v>14595.560546875</v>
      </c>
      <c r="AS1804" s="5">
        <v>14204.919921875</v>
      </c>
      <c r="AT1804" s="5">
        <v>18807.849609375</v>
      </c>
      <c r="AU1804" s="5">
        <v>18416.46875</v>
      </c>
      <c r="AV1804" s="5">
        <v>15717.9404296875</v>
      </c>
      <c r="AW1804" s="5">
        <v>17647.419596354168</v>
      </c>
      <c r="AX1804" s="5">
        <v>15760.546875</v>
      </c>
      <c r="AY1804" s="5">
        <v>16418.615234375</v>
      </c>
      <c r="AZ1804" s="5">
        <v>15938.4609375</v>
      </c>
      <c r="BA1804" s="5">
        <v>16039.207682291666</v>
      </c>
    </row>
    <row r="1805" spans="1:53" x14ac:dyDescent="0.2">
      <c r="A1805" s="1">
        <v>1802</v>
      </c>
      <c r="B1805" s="1" t="s">
        <v>7228</v>
      </c>
      <c r="C1805" s="1" t="s">
        <v>7229</v>
      </c>
      <c r="D1805" s="1" t="s">
        <v>7230</v>
      </c>
      <c r="E1805" s="1" t="s">
        <v>7231</v>
      </c>
      <c r="F1805" s="5">
        <v>69.746116638183594</v>
      </c>
      <c r="I1805" s="5">
        <v>69.746116638183594</v>
      </c>
      <c r="J1805" s="5">
        <v>4.5939044952392498</v>
      </c>
      <c r="L1805" s="5">
        <v>2.3696610927581698</v>
      </c>
      <c r="M1805" s="5">
        <v>3.4817827939987098</v>
      </c>
      <c r="N1805" s="5">
        <v>96.584686279296804</v>
      </c>
      <c r="O1805" s="5">
        <v>307.79885864257801</v>
      </c>
      <c r="P1805" s="5">
        <v>293.73937988281199</v>
      </c>
      <c r="Q1805" s="5">
        <v>232.70764160156227</v>
      </c>
      <c r="Z1805" s="5">
        <v>7.9398765563964799</v>
      </c>
      <c r="AA1805" s="5">
        <v>12.1258420944213</v>
      </c>
      <c r="AC1805" s="5">
        <v>10.032859325408889</v>
      </c>
      <c r="AD1805" s="5">
        <v>6.4266562461853001</v>
      </c>
      <c r="AG1805" s="5">
        <v>6.4266562461853001</v>
      </c>
      <c r="AI1805" s="5">
        <v>60.5390815734863</v>
      </c>
      <c r="AK1805" s="5">
        <v>60.5390815734863</v>
      </c>
      <c r="AM1805" s="5">
        <v>23.930273056030199</v>
      </c>
      <c r="AN1805" s="5">
        <v>44.903781890869098</v>
      </c>
      <c r="AO1805" s="5">
        <v>34.41702747344965</v>
      </c>
      <c r="AP1805" s="5">
        <v>13.5726861953735</v>
      </c>
      <c r="AQ1805" s="5">
        <v>19.498712539672798</v>
      </c>
      <c r="AR1805" s="5">
        <v>40.814491271972599</v>
      </c>
      <c r="AS1805" s="5">
        <v>24.628630002339634</v>
      </c>
      <c r="AY1805" s="5">
        <v>17.582958221435501</v>
      </c>
      <c r="AZ1805" s="5">
        <v>26.622774124145501</v>
      </c>
      <c r="BA1805" s="5">
        <v>22.102866172790499</v>
      </c>
    </row>
    <row r="1806" spans="1:53" x14ac:dyDescent="0.2">
      <c r="A1806" s="1">
        <v>1803</v>
      </c>
      <c r="B1806" s="1" t="s">
        <v>7232</v>
      </c>
      <c r="C1806" s="1" t="s">
        <v>7233</v>
      </c>
      <c r="D1806" s="1" t="s">
        <v>7234</v>
      </c>
      <c r="E1806" s="1" t="s">
        <v>7235</v>
      </c>
      <c r="N1806" s="5">
        <v>518.18157958984295</v>
      </c>
      <c r="O1806" s="5">
        <v>350.31900024414</v>
      </c>
      <c r="P1806" s="5">
        <v>383.96200561523398</v>
      </c>
      <c r="Q1806" s="5">
        <v>417.48752848307231</v>
      </c>
      <c r="AQ1806" s="5">
        <v>42.160343170166001</v>
      </c>
      <c r="AR1806" s="5">
        <v>42.994068145751903</v>
      </c>
      <c r="AS1806" s="5">
        <v>42.577205657958956</v>
      </c>
    </row>
    <row r="1807" spans="1:53" x14ac:dyDescent="0.2">
      <c r="A1807" s="1">
        <v>1804</v>
      </c>
      <c r="B1807" s="1" t="s">
        <v>7236</v>
      </c>
      <c r="C1807" s="1" t="s">
        <v>7237</v>
      </c>
      <c r="D1807" s="1" t="s">
        <v>7238</v>
      </c>
      <c r="E1807" s="1" t="s">
        <v>7239</v>
      </c>
      <c r="F1807" s="5">
        <v>85.567115783691406</v>
      </c>
      <c r="G1807" s="5">
        <v>91.294662475585895</v>
      </c>
      <c r="H1807" s="5">
        <v>83.878654479980398</v>
      </c>
      <c r="I1807" s="5">
        <v>86.913477579752566</v>
      </c>
      <c r="J1807" s="5">
        <v>94.801216125488196</v>
      </c>
      <c r="K1807" s="5">
        <v>95.114089965820298</v>
      </c>
      <c r="L1807" s="5">
        <v>88.7955322265625</v>
      </c>
      <c r="M1807" s="5">
        <v>92.90361277262366</v>
      </c>
      <c r="N1807" s="5">
        <v>243.72514343261699</v>
      </c>
      <c r="O1807" s="5">
        <v>248.83149719238199</v>
      </c>
      <c r="P1807" s="5">
        <v>248.92404174804599</v>
      </c>
      <c r="Q1807" s="5">
        <v>247.16022745768166</v>
      </c>
      <c r="R1807" s="5">
        <v>193.94030761718699</v>
      </c>
      <c r="S1807" s="5">
        <v>178.558334350585</v>
      </c>
      <c r="T1807" s="5">
        <v>185.41230773925699</v>
      </c>
      <c r="U1807" s="5">
        <v>185.97031656900967</v>
      </c>
      <c r="V1807" s="5">
        <v>116.129821777343</v>
      </c>
      <c r="W1807" s="5">
        <v>115.252685546875</v>
      </c>
      <c r="X1807" s="5">
        <v>109.39109802246</v>
      </c>
      <c r="Y1807" s="5">
        <v>113.59120178222599</v>
      </c>
      <c r="Z1807" s="5">
        <v>156.58311462402301</v>
      </c>
      <c r="AA1807" s="5">
        <v>152.99528503417901</v>
      </c>
      <c r="AB1807" s="5">
        <v>148.27990722656199</v>
      </c>
      <c r="AC1807" s="5">
        <v>152.61943562825465</v>
      </c>
      <c r="AD1807" s="5">
        <v>99.826705932617102</v>
      </c>
      <c r="AE1807" s="5">
        <v>90.241279602050696</v>
      </c>
      <c r="AF1807" s="5">
        <v>94.491844177246094</v>
      </c>
      <c r="AG1807" s="5">
        <v>94.853276570637959</v>
      </c>
      <c r="AH1807" s="5">
        <v>98.021293640136705</v>
      </c>
      <c r="AI1807" s="5">
        <v>94.837928771972599</v>
      </c>
      <c r="AJ1807" s="5">
        <v>96.667121887207003</v>
      </c>
      <c r="AK1807" s="5">
        <v>96.508781433105426</v>
      </c>
      <c r="AL1807" s="5">
        <v>219.05453491210901</v>
      </c>
      <c r="AM1807" s="5">
        <v>218.72428894042901</v>
      </c>
      <c r="AN1807" s="5">
        <v>224.74081420898401</v>
      </c>
      <c r="AO1807" s="5">
        <v>220.8398793538407</v>
      </c>
      <c r="AP1807" s="5">
        <v>241.05778503417901</v>
      </c>
      <c r="AQ1807" s="5">
        <v>251.89933776855401</v>
      </c>
      <c r="AR1807" s="5">
        <v>249.01702880859301</v>
      </c>
      <c r="AS1807" s="5">
        <v>247.32471720377535</v>
      </c>
      <c r="AT1807" s="5">
        <v>133.700271606445</v>
      </c>
      <c r="AU1807" s="5">
        <v>129.06277465820301</v>
      </c>
      <c r="AV1807" s="5">
        <v>145.44512939453099</v>
      </c>
      <c r="AW1807" s="5">
        <v>136.06939188639299</v>
      </c>
      <c r="AX1807" s="5">
        <v>130.89846801757801</v>
      </c>
      <c r="AY1807" s="5">
        <v>117.71794891357401</v>
      </c>
      <c r="AZ1807" s="5">
        <v>117.125434875488</v>
      </c>
      <c r="BA1807" s="5">
        <v>121.91395060221333</v>
      </c>
    </row>
    <row r="1808" spans="1:53" x14ac:dyDescent="0.2">
      <c r="A1808" s="1">
        <v>1805</v>
      </c>
      <c r="B1808" s="1" t="s">
        <v>7240</v>
      </c>
      <c r="C1808" s="1" t="s">
        <v>7241</v>
      </c>
      <c r="D1808" s="1" t="s">
        <v>7242</v>
      </c>
      <c r="E1808" s="1" t="s">
        <v>7243</v>
      </c>
      <c r="F1808" s="5">
        <v>63.737747192382798</v>
      </c>
      <c r="G1808" s="5">
        <v>124.40850067138599</v>
      </c>
      <c r="H1808" s="5">
        <v>73.263664245605398</v>
      </c>
      <c r="I1808" s="5">
        <v>87.136637369791401</v>
      </c>
      <c r="J1808" s="5">
        <v>110.482452392578</v>
      </c>
      <c r="K1808" s="5">
        <v>139.59046936035099</v>
      </c>
      <c r="L1808" s="5">
        <v>100.493927001953</v>
      </c>
      <c r="M1808" s="5">
        <v>116.85561625162734</v>
      </c>
      <c r="N1808" s="5">
        <v>489.58895874023398</v>
      </c>
      <c r="O1808" s="5">
        <v>559.18933105468705</v>
      </c>
      <c r="P1808" s="5">
        <v>556.78485107421795</v>
      </c>
      <c r="Q1808" s="5">
        <v>535.18771362304631</v>
      </c>
      <c r="R1808" s="5">
        <v>327.96224975585898</v>
      </c>
      <c r="S1808" s="5">
        <v>301.62203979492102</v>
      </c>
      <c r="T1808" s="5">
        <v>400.733642578125</v>
      </c>
      <c r="U1808" s="5">
        <v>343.43931070963498</v>
      </c>
      <c r="V1808" s="5">
        <v>174.29374694824199</v>
      </c>
      <c r="W1808" s="5">
        <v>159.28968811035099</v>
      </c>
      <c r="X1808" s="5">
        <v>153.00346374511699</v>
      </c>
      <c r="Y1808" s="5">
        <v>162.19563293456997</v>
      </c>
      <c r="Z1808" s="5">
        <v>246.47831726074199</v>
      </c>
      <c r="AA1808" s="5">
        <v>242.54248046875</v>
      </c>
      <c r="AB1808" s="5">
        <v>225.88963317871</v>
      </c>
      <c r="AC1808" s="5">
        <v>238.30347696940066</v>
      </c>
      <c r="AD1808" s="5">
        <v>107.771286010742</v>
      </c>
      <c r="AE1808" s="5">
        <v>123.558990478515</v>
      </c>
      <c r="AF1808" s="5">
        <v>87.443374633789006</v>
      </c>
      <c r="AG1808" s="5">
        <v>106.25788370768201</v>
      </c>
      <c r="AH1808" s="5">
        <v>109.078659057617</v>
      </c>
      <c r="AI1808" s="5">
        <v>124.74243927001901</v>
      </c>
      <c r="AJ1808" s="5">
        <v>81.630073547363196</v>
      </c>
      <c r="AK1808" s="5">
        <v>105.15039062499973</v>
      </c>
      <c r="AL1808" s="5">
        <v>389.73757934570301</v>
      </c>
      <c r="AM1808" s="5">
        <v>376.87332153320301</v>
      </c>
      <c r="AN1808" s="5">
        <v>380.550537109375</v>
      </c>
      <c r="AO1808" s="5">
        <v>382.38714599609369</v>
      </c>
      <c r="AP1808" s="5">
        <v>397.84426879882801</v>
      </c>
      <c r="AQ1808" s="5">
        <v>417.69638061523398</v>
      </c>
      <c r="AR1808" s="5">
        <v>397.46392822265602</v>
      </c>
      <c r="AS1808" s="5">
        <v>404.33485921223934</v>
      </c>
      <c r="AT1808" s="5">
        <v>287.08782958984301</v>
      </c>
      <c r="AU1808" s="5">
        <v>269.25640869140602</v>
      </c>
      <c r="AV1808" s="5">
        <v>255.32382202148401</v>
      </c>
      <c r="AW1808" s="5">
        <v>270.55602010091104</v>
      </c>
      <c r="AX1808" s="5">
        <v>163.56793212890599</v>
      </c>
      <c r="AY1808" s="5">
        <v>189.88497924804599</v>
      </c>
      <c r="AZ1808" s="5">
        <v>175.76022338867099</v>
      </c>
      <c r="BA1808" s="5">
        <v>176.40437825520766</v>
      </c>
    </row>
    <row r="1809" spans="1:53" x14ac:dyDescent="0.2">
      <c r="A1809" s="1">
        <v>1806</v>
      </c>
      <c r="B1809" s="1" t="s">
        <v>7244</v>
      </c>
      <c r="C1809" s="1" t="s">
        <v>7245</v>
      </c>
      <c r="D1809" s="1" t="s">
        <v>7246</v>
      </c>
      <c r="E1809" s="1" t="s">
        <v>7247</v>
      </c>
      <c r="F1809" s="5">
        <v>12432.4755859375</v>
      </c>
      <c r="G1809" s="5">
        <v>13772.0771484375</v>
      </c>
      <c r="H1809" s="5">
        <v>14090.232421875</v>
      </c>
      <c r="I1809" s="5">
        <v>13431.595052083334</v>
      </c>
      <c r="J1809" s="5">
        <v>12735.50390625</v>
      </c>
      <c r="K1809" s="5">
        <v>13393.0009765625</v>
      </c>
      <c r="L1809" s="5">
        <v>12966.7578125</v>
      </c>
      <c r="M1809" s="5">
        <v>13031.754231770834</v>
      </c>
      <c r="N1809" s="5">
        <v>4658.0888671875</v>
      </c>
      <c r="O1809" s="5">
        <v>4719.20458984375</v>
      </c>
      <c r="P1809" s="5">
        <v>4677.58447265625</v>
      </c>
      <c r="Q1809" s="5">
        <v>4684.959309895833</v>
      </c>
      <c r="R1809" s="5">
        <v>10713.212890625</v>
      </c>
      <c r="S1809" s="5">
        <v>10398.087890625</v>
      </c>
      <c r="T1809" s="5">
        <v>10387.552734375</v>
      </c>
      <c r="U1809" s="5">
        <v>10499.617838541666</v>
      </c>
      <c r="V1809" s="5">
        <v>11851.4072265625</v>
      </c>
      <c r="W1809" s="5">
        <v>12740.1455078125</v>
      </c>
      <c r="X1809" s="5">
        <v>12464.8662109375</v>
      </c>
      <c r="Y1809" s="5">
        <v>12352.1396484375</v>
      </c>
      <c r="Z1809" s="5">
        <v>11726.6240234375</v>
      </c>
      <c r="AA1809" s="5">
        <v>13193.0830078125</v>
      </c>
      <c r="AB1809" s="5">
        <v>11763.09765625</v>
      </c>
      <c r="AC1809" s="5">
        <v>12227.6015625</v>
      </c>
      <c r="AD1809" s="5">
        <v>9956.470703125</v>
      </c>
      <c r="AE1809" s="5">
        <v>10143.5966796875</v>
      </c>
      <c r="AF1809" s="5">
        <v>9738.7783203125</v>
      </c>
      <c r="AG1809" s="5">
        <v>9946.2819010416661</v>
      </c>
      <c r="AH1809" s="5">
        <v>9622.8125</v>
      </c>
      <c r="AI1809" s="5">
        <v>9262.21484375</v>
      </c>
      <c r="AJ1809" s="5">
        <v>10282.181640625</v>
      </c>
      <c r="AK1809" s="5">
        <v>9722.4029947916661</v>
      </c>
      <c r="AL1809" s="5">
        <v>4728.7900390625</v>
      </c>
      <c r="AM1809" s="5">
        <v>4372.20458984375</v>
      </c>
      <c r="AN1809" s="5">
        <v>4399.66552734375</v>
      </c>
      <c r="AO1809" s="5">
        <v>4500.220052083333</v>
      </c>
      <c r="AP1809" s="5">
        <v>8660.767578125</v>
      </c>
      <c r="AQ1809" s="5">
        <v>8381.900390625</v>
      </c>
      <c r="AR1809" s="5">
        <v>8456.912109375</v>
      </c>
      <c r="AS1809" s="5">
        <v>8499.8600260416661</v>
      </c>
      <c r="AT1809" s="5">
        <v>15252.1240234375</v>
      </c>
      <c r="AU1809" s="5">
        <v>14233.4736328125</v>
      </c>
      <c r="AV1809" s="5">
        <v>15632.318359375</v>
      </c>
      <c r="AW1809" s="5">
        <v>15039.305338541666</v>
      </c>
      <c r="AX1809" s="5">
        <v>12758.7314453125</v>
      </c>
      <c r="AY1809" s="5">
        <v>11365.1044921875</v>
      </c>
      <c r="AZ1809" s="5">
        <v>11572.2421875</v>
      </c>
      <c r="BA1809" s="5">
        <v>11898.692708333334</v>
      </c>
    </row>
    <row r="1810" spans="1:53" x14ac:dyDescent="0.2">
      <c r="A1810" s="1">
        <v>1807</v>
      </c>
      <c r="B1810" s="1" t="s">
        <v>7248</v>
      </c>
      <c r="C1810" s="1" t="s">
        <v>7249</v>
      </c>
      <c r="D1810" s="1" t="s">
        <v>7250</v>
      </c>
      <c r="E1810" s="1" t="s">
        <v>7251</v>
      </c>
      <c r="K1810" s="5">
        <v>15.213054656982401</v>
      </c>
      <c r="M1810" s="5">
        <v>15.213054656982401</v>
      </c>
      <c r="O1810" s="5">
        <v>40.572456359863203</v>
      </c>
      <c r="P1810" s="5">
        <v>26.245058059692301</v>
      </c>
      <c r="Q1810" s="5">
        <v>33.408757209777754</v>
      </c>
      <c r="X1810" s="5">
        <v>21.439231872558501</v>
      </c>
      <c r="Y1810" s="5">
        <v>21.439231872558501</v>
      </c>
      <c r="AH1810" s="5">
        <v>16.6015014648437</v>
      </c>
      <c r="AI1810" s="5">
        <v>27.6217746734619</v>
      </c>
      <c r="AK1810" s="5">
        <v>22.1116380691528</v>
      </c>
      <c r="AL1810" s="5">
        <v>53.755149841308501</v>
      </c>
      <c r="AM1810" s="5">
        <v>42.158992767333899</v>
      </c>
      <c r="AN1810" s="5">
        <v>49.906501770019503</v>
      </c>
      <c r="AO1810" s="5">
        <v>48.606881459553968</v>
      </c>
      <c r="AQ1810" s="5">
        <v>18.287115097045898</v>
      </c>
      <c r="AS1810" s="5">
        <v>18.287115097045898</v>
      </c>
      <c r="AT1810" s="5">
        <v>39.228157043457003</v>
      </c>
      <c r="AW1810" s="5">
        <v>39.228157043457003</v>
      </c>
      <c r="AZ1810" s="5">
        <v>29.6646823883056</v>
      </c>
      <c r="BA1810" s="5">
        <v>29.6646823883056</v>
      </c>
    </row>
    <row r="1811" spans="1:53" x14ac:dyDescent="0.2">
      <c r="A1811" s="1">
        <v>1808</v>
      </c>
      <c r="B1811" s="1" t="s">
        <v>7252</v>
      </c>
      <c r="C1811" s="1" t="s">
        <v>7253</v>
      </c>
      <c r="D1811" s="1" t="s">
        <v>7254</v>
      </c>
      <c r="E1811" s="1" t="s">
        <v>7255</v>
      </c>
      <c r="F1811" s="5">
        <v>1569.16345214843</v>
      </c>
      <c r="G1811" s="5">
        <v>1656.46569824218</v>
      </c>
      <c r="H1811" s="5">
        <v>1641.2001953125</v>
      </c>
      <c r="I1811" s="5">
        <v>1622.2764485677035</v>
      </c>
      <c r="J1811" s="5">
        <v>1339.66821289062</v>
      </c>
      <c r="K1811" s="5">
        <v>1455.70910644531</v>
      </c>
      <c r="L1811" s="5">
        <v>1333.79528808593</v>
      </c>
      <c r="M1811" s="5">
        <v>1376.3908691406202</v>
      </c>
      <c r="N1811" s="5">
        <v>2851.08203125</v>
      </c>
      <c r="O1811" s="5">
        <v>3027.61791992187</v>
      </c>
      <c r="P1811" s="5">
        <v>3069.9990234375</v>
      </c>
      <c r="Q1811" s="5">
        <v>2982.8996582031232</v>
      </c>
      <c r="R1811" s="5">
        <v>2485.58349609375</v>
      </c>
      <c r="S1811" s="5">
        <v>2743.98046875</v>
      </c>
      <c r="T1811" s="5">
        <v>2619.99340820312</v>
      </c>
      <c r="U1811" s="5">
        <v>2616.5191243489567</v>
      </c>
      <c r="V1811" s="5">
        <v>1692.10632324218</v>
      </c>
      <c r="W1811" s="5">
        <v>1686.79907226562</v>
      </c>
      <c r="X1811" s="5">
        <v>1641.77990722656</v>
      </c>
      <c r="Y1811" s="5">
        <v>1673.5617675781198</v>
      </c>
      <c r="Z1811" s="5">
        <v>1116.09777832031</v>
      </c>
      <c r="AA1811" s="5">
        <v>1074.94372558593</v>
      </c>
      <c r="AB1811" s="5">
        <v>1131.95678710937</v>
      </c>
      <c r="AC1811" s="5">
        <v>1107.6660970052033</v>
      </c>
      <c r="AD1811" s="5">
        <v>1922.03466796875</v>
      </c>
      <c r="AE1811" s="5">
        <v>1884.19262695312</v>
      </c>
      <c r="AF1811" s="5">
        <v>1907.79931640625</v>
      </c>
      <c r="AG1811" s="5">
        <v>1904.6755371093732</v>
      </c>
      <c r="AH1811" s="5">
        <v>1945.15563964843</v>
      </c>
      <c r="AI1811" s="5">
        <v>1918.82250976562</v>
      </c>
      <c r="AJ1811" s="5">
        <v>1929.51403808593</v>
      </c>
      <c r="AK1811" s="5">
        <v>1931.1640624999934</v>
      </c>
      <c r="AL1811" s="5">
        <v>3334.07153320312</v>
      </c>
      <c r="AM1811" s="5">
        <v>3203.03198242187</v>
      </c>
      <c r="AN1811" s="5">
        <v>3462.75146484375</v>
      </c>
      <c r="AO1811" s="5">
        <v>3333.2849934895798</v>
      </c>
      <c r="AP1811" s="5">
        <v>2110.49926757812</v>
      </c>
      <c r="AQ1811" s="5">
        <v>2054.33911132812</v>
      </c>
      <c r="AR1811" s="5">
        <v>2103.84814453125</v>
      </c>
      <c r="AS1811" s="5">
        <v>2089.5621744791633</v>
      </c>
      <c r="AT1811" s="5">
        <v>1445.21691894531</v>
      </c>
      <c r="AU1811" s="5">
        <v>1479.24682617187</v>
      </c>
      <c r="AV1811" s="5">
        <v>1474.001953125</v>
      </c>
      <c r="AW1811" s="5">
        <v>1466.1552327473935</v>
      </c>
      <c r="AX1811" s="5">
        <v>1648.18322753906</v>
      </c>
      <c r="AY1811" s="5">
        <v>1681.84704589843</v>
      </c>
      <c r="AZ1811" s="5">
        <v>1793.26831054687</v>
      </c>
      <c r="BA1811" s="5">
        <v>1707.7661946614535</v>
      </c>
    </row>
    <row r="1812" spans="1:53" x14ac:dyDescent="0.2">
      <c r="A1812" s="1">
        <v>1809</v>
      </c>
      <c r="B1812" s="1" t="s">
        <v>7256</v>
      </c>
      <c r="C1812" s="1" t="s">
        <v>7257</v>
      </c>
      <c r="D1812" s="1" t="s">
        <v>7258</v>
      </c>
      <c r="E1812" s="1" t="s">
        <v>7259</v>
      </c>
      <c r="F1812" s="5">
        <v>107.759269714355</v>
      </c>
      <c r="G1812" s="5">
        <v>156.05986022949199</v>
      </c>
      <c r="H1812" s="5">
        <v>115.04183959960901</v>
      </c>
      <c r="I1812" s="5">
        <v>126.28698984781867</v>
      </c>
      <c r="J1812" s="5">
        <v>145.86277770996</v>
      </c>
      <c r="K1812" s="5">
        <v>107.39161682128901</v>
      </c>
      <c r="L1812" s="5">
        <v>122.86052703857401</v>
      </c>
      <c r="M1812" s="5">
        <v>125.37164052327434</v>
      </c>
      <c r="N1812" s="5">
        <v>212.22595214843699</v>
      </c>
      <c r="O1812" s="5">
        <v>205.15196228027301</v>
      </c>
      <c r="P1812" s="5">
        <v>211.22508239746</v>
      </c>
      <c r="Q1812" s="5">
        <v>209.53433227539003</v>
      </c>
      <c r="R1812" s="5">
        <v>152.06802368164</v>
      </c>
      <c r="S1812" s="5">
        <v>168.52844238281199</v>
      </c>
      <c r="T1812" s="5">
        <v>163.708984375</v>
      </c>
      <c r="U1812" s="5">
        <v>161.43515014648401</v>
      </c>
      <c r="V1812" s="5">
        <v>154.03125</v>
      </c>
      <c r="W1812" s="5">
        <v>153.348541259765</v>
      </c>
      <c r="X1812" s="5">
        <v>165.47706604003901</v>
      </c>
      <c r="Y1812" s="5">
        <v>157.61895243326799</v>
      </c>
      <c r="Z1812" s="5">
        <v>139.90945434570301</v>
      </c>
      <c r="AA1812" s="5">
        <v>120.427490234375</v>
      </c>
      <c r="AB1812" s="5">
        <v>129.023178100585</v>
      </c>
      <c r="AC1812" s="5">
        <v>129.786707560221</v>
      </c>
      <c r="AD1812" s="5">
        <v>136.16680908203099</v>
      </c>
      <c r="AE1812" s="5">
        <v>129.12739562988199</v>
      </c>
      <c r="AF1812" s="5">
        <v>123.91770172119099</v>
      </c>
      <c r="AG1812" s="5">
        <v>129.73730214436799</v>
      </c>
      <c r="AH1812" s="5">
        <v>128.97148132324199</v>
      </c>
      <c r="AI1812" s="5">
        <v>147.52345275878901</v>
      </c>
      <c r="AJ1812" s="5">
        <v>126.207649230957</v>
      </c>
      <c r="AK1812" s="5">
        <v>134.23419443766269</v>
      </c>
      <c r="AL1812" s="5">
        <v>145.09747314453099</v>
      </c>
      <c r="AM1812" s="5">
        <v>153.09954833984301</v>
      </c>
      <c r="AN1812" s="5">
        <v>140.81878662109301</v>
      </c>
      <c r="AO1812" s="5">
        <v>146.33860270182234</v>
      </c>
      <c r="AP1812" s="5">
        <v>158.87808227539</v>
      </c>
      <c r="AQ1812" s="5">
        <v>144.53350830078099</v>
      </c>
      <c r="AR1812" s="5">
        <v>145.73161315917901</v>
      </c>
      <c r="AS1812" s="5">
        <v>149.71440124511665</v>
      </c>
      <c r="AT1812" s="5">
        <v>96.189231872558594</v>
      </c>
      <c r="AU1812" s="5">
        <v>108.5581741333</v>
      </c>
      <c r="AV1812" s="5">
        <v>99.178535461425696</v>
      </c>
      <c r="AW1812" s="5">
        <v>101.30864715576142</v>
      </c>
      <c r="AX1812" s="5">
        <v>121.86750793457</v>
      </c>
      <c r="AY1812" s="5">
        <v>119.81930541992099</v>
      </c>
      <c r="AZ1812" s="5">
        <v>111.155403137207</v>
      </c>
      <c r="BA1812" s="5">
        <v>117.61407216389932</v>
      </c>
    </row>
    <row r="1813" spans="1:53" x14ac:dyDescent="0.2">
      <c r="A1813" s="1">
        <v>1810</v>
      </c>
      <c r="B1813" s="1" t="s">
        <v>7260</v>
      </c>
      <c r="C1813" s="1" t="s">
        <v>7261</v>
      </c>
      <c r="D1813" s="1" t="s">
        <v>7262</v>
      </c>
      <c r="E1813" s="1" t="s">
        <v>7263</v>
      </c>
      <c r="F1813" s="5">
        <v>29261.205078125</v>
      </c>
      <c r="G1813" s="5">
        <v>27747.771484375</v>
      </c>
      <c r="H1813" s="5">
        <v>28775.60546875</v>
      </c>
      <c r="I1813" s="5">
        <v>28594.860677083332</v>
      </c>
      <c r="J1813" s="5">
        <v>26854.978515625</v>
      </c>
      <c r="K1813" s="5">
        <v>27265.50390625</v>
      </c>
      <c r="L1813" s="5">
        <v>26054.98828125</v>
      </c>
      <c r="M1813" s="5">
        <v>26725.156901041668</v>
      </c>
      <c r="N1813" s="5">
        <v>66102.765625</v>
      </c>
      <c r="O1813" s="5">
        <v>63822.33203125</v>
      </c>
      <c r="P1813" s="5">
        <v>63162.8125</v>
      </c>
      <c r="Q1813" s="5">
        <v>64362.63671875</v>
      </c>
      <c r="R1813" s="5">
        <v>50781.1875</v>
      </c>
      <c r="S1813" s="5">
        <v>47776.08203125</v>
      </c>
      <c r="T1813" s="5">
        <v>48750.8125</v>
      </c>
      <c r="U1813" s="5">
        <v>49102.694010416664</v>
      </c>
      <c r="V1813" s="5">
        <v>31649.23828125</v>
      </c>
      <c r="W1813" s="5">
        <v>32244.123046875</v>
      </c>
      <c r="X1813" s="5">
        <v>32566.470703125</v>
      </c>
      <c r="Y1813" s="5">
        <v>32153.27734375</v>
      </c>
      <c r="Z1813" s="5">
        <v>28803.0859375</v>
      </c>
      <c r="AA1813" s="5">
        <v>27711.009765625</v>
      </c>
      <c r="AB1813" s="5">
        <v>29600.763671875</v>
      </c>
      <c r="AC1813" s="5">
        <v>28704.953125</v>
      </c>
      <c r="AD1813" s="5">
        <v>29145.2421875</v>
      </c>
      <c r="AE1813" s="5">
        <v>28801.890625</v>
      </c>
      <c r="AF1813" s="5">
        <v>28728.59765625</v>
      </c>
      <c r="AG1813" s="5">
        <v>28891.91015625</v>
      </c>
      <c r="AH1813" s="5">
        <v>29544.509765625</v>
      </c>
      <c r="AI1813" s="5">
        <v>28282.62890625</v>
      </c>
      <c r="AJ1813" s="5">
        <v>29334.658203125</v>
      </c>
      <c r="AK1813" s="5">
        <v>29053.932291666668</v>
      </c>
      <c r="AL1813" s="5">
        <v>61127.38671875</v>
      </c>
      <c r="AM1813" s="5">
        <v>59530.67578125</v>
      </c>
      <c r="AN1813" s="5">
        <v>58581.15234375</v>
      </c>
      <c r="AO1813" s="5">
        <v>59746.404947916664</v>
      </c>
      <c r="AP1813" s="5">
        <v>39126.40625</v>
      </c>
      <c r="AQ1813" s="5">
        <v>39523.3984375</v>
      </c>
      <c r="AR1813" s="5">
        <v>39568.1953125</v>
      </c>
      <c r="AS1813" s="5">
        <v>39406</v>
      </c>
      <c r="AT1813" s="5">
        <v>34032.375</v>
      </c>
      <c r="AU1813" s="5">
        <v>35512.0390625</v>
      </c>
      <c r="AV1813" s="5">
        <v>38510.83203125</v>
      </c>
      <c r="AW1813" s="5">
        <v>36018.415364583336</v>
      </c>
      <c r="AX1813" s="5">
        <v>31382.1015625</v>
      </c>
      <c r="AY1813" s="5">
        <v>30807.48046875</v>
      </c>
      <c r="AZ1813" s="5">
        <v>31334.68359375</v>
      </c>
      <c r="BA1813" s="5">
        <v>31174.755208333332</v>
      </c>
    </row>
    <row r="1814" spans="1:53" x14ac:dyDescent="0.2">
      <c r="A1814" s="1">
        <v>1811</v>
      </c>
      <c r="B1814" s="1" t="s">
        <v>7264</v>
      </c>
      <c r="C1814" s="1" t="s">
        <v>7265</v>
      </c>
      <c r="D1814" s="1" t="s">
        <v>7266</v>
      </c>
      <c r="E1814" s="1" t="s">
        <v>7267</v>
      </c>
      <c r="F1814" s="5">
        <v>57.917285919189403</v>
      </c>
      <c r="G1814" s="5">
        <v>76.808250427246094</v>
      </c>
      <c r="H1814" s="5">
        <v>77.585578918457003</v>
      </c>
      <c r="I1814" s="5">
        <v>70.77037175496416</v>
      </c>
      <c r="J1814" s="5">
        <v>79.011482238769503</v>
      </c>
      <c r="K1814" s="5">
        <v>70.318778991699205</v>
      </c>
      <c r="L1814" s="5">
        <v>68.136848449707003</v>
      </c>
      <c r="M1814" s="5">
        <v>72.489036560058565</v>
      </c>
      <c r="N1814" s="5">
        <v>174.13128662109301</v>
      </c>
      <c r="O1814" s="5">
        <v>187.43048095703099</v>
      </c>
      <c r="P1814" s="5">
        <v>177.37733459472599</v>
      </c>
      <c r="Q1814" s="5">
        <v>179.64636739094999</v>
      </c>
      <c r="R1814" s="5">
        <v>131.98083496093699</v>
      </c>
      <c r="S1814" s="5">
        <v>111.842559814453</v>
      </c>
      <c r="T1814" s="5">
        <v>111.6939163208</v>
      </c>
      <c r="U1814" s="5">
        <v>118.50577036539666</v>
      </c>
      <c r="V1814" s="5">
        <v>133.17477416992099</v>
      </c>
      <c r="W1814" s="5">
        <v>123.604858398437</v>
      </c>
      <c r="X1814" s="5">
        <v>103.49974822998</v>
      </c>
      <c r="Y1814" s="5">
        <v>120.09312693277934</v>
      </c>
      <c r="Z1814" s="5">
        <v>110.85710906982401</v>
      </c>
      <c r="AA1814" s="5">
        <v>109.636764526367</v>
      </c>
      <c r="AB1814" s="5">
        <v>98.999290466308594</v>
      </c>
      <c r="AC1814" s="5">
        <v>106.49772135416653</v>
      </c>
      <c r="AD1814" s="5">
        <v>78.013694763183594</v>
      </c>
      <c r="AE1814" s="5">
        <v>75.824119567871094</v>
      </c>
      <c r="AF1814" s="5">
        <v>82.366676330566406</v>
      </c>
      <c r="AG1814" s="5">
        <v>78.73483022054036</v>
      </c>
      <c r="AH1814" s="5">
        <v>89.943466186523395</v>
      </c>
      <c r="AI1814" s="5">
        <v>95.808807373046804</v>
      </c>
      <c r="AJ1814" s="5">
        <v>93.508636474609304</v>
      </c>
      <c r="AK1814" s="5">
        <v>93.086970011393177</v>
      </c>
      <c r="AL1814" s="5">
        <v>132.75617980957</v>
      </c>
      <c r="AM1814" s="5">
        <v>117.20766448974599</v>
      </c>
      <c r="AN1814" s="5">
        <v>116.53675842285099</v>
      </c>
      <c r="AO1814" s="5">
        <v>122.16686757405567</v>
      </c>
      <c r="AP1814" s="5">
        <v>72.346382141113196</v>
      </c>
      <c r="AQ1814" s="5">
        <v>82.547126770019503</v>
      </c>
      <c r="AR1814" s="5">
        <v>65.794540405273395</v>
      </c>
      <c r="AS1814" s="5">
        <v>73.562683105468693</v>
      </c>
      <c r="AT1814" s="5">
        <v>104.30743408203099</v>
      </c>
      <c r="AU1814" s="5">
        <v>99.819999694824205</v>
      </c>
      <c r="AV1814" s="5">
        <v>107.531860351562</v>
      </c>
      <c r="AW1814" s="5">
        <v>103.88643137613906</v>
      </c>
      <c r="AX1814" s="5">
        <v>53.634876251220703</v>
      </c>
      <c r="AY1814" s="5">
        <v>55.937908172607401</v>
      </c>
      <c r="AZ1814" s="5">
        <v>52.833286285400298</v>
      </c>
      <c r="BA1814" s="5">
        <v>54.135356903076136</v>
      </c>
    </row>
    <row r="1815" spans="1:53" x14ac:dyDescent="0.2">
      <c r="A1815" s="1">
        <v>1812</v>
      </c>
      <c r="B1815" s="1" t="s">
        <v>7268</v>
      </c>
      <c r="C1815" s="1" t="s">
        <v>7269</v>
      </c>
      <c r="D1815" s="1" t="s">
        <v>7270</v>
      </c>
      <c r="E1815" s="1" t="s">
        <v>7271</v>
      </c>
      <c r="F1815" s="5">
        <v>224.55995178222599</v>
      </c>
      <c r="G1815" s="5">
        <v>208.08309936523401</v>
      </c>
      <c r="H1815" s="5">
        <v>203.63114929199199</v>
      </c>
      <c r="I1815" s="5">
        <v>212.09140014648401</v>
      </c>
      <c r="J1815" s="5">
        <v>228.177734375</v>
      </c>
      <c r="K1815" s="5">
        <v>236.27354431152301</v>
      </c>
      <c r="L1815" s="5">
        <v>208.68716430664</v>
      </c>
      <c r="M1815" s="5">
        <v>224.37948099772098</v>
      </c>
      <c r="N1815" s="5">
        <v>182.96728515625</v>
      </c>
      <c r="O1815" s="5">
        <v>192.91491699218699</v>
      </c>
      <c r="P1815" s="5">
        <v>223.58929443359301</v>
      </c>
      <c r="Q1815" s="5">
        <v>199.82383219401001</v>
      </c>
      <c r="R1815" s="5">
        <v>152.10881042480401</v>
      </c>
      <c r="S1815" s="5">
        <v>148.50363159179599</v>
      </c>
      <c r="T1815" s="5">
        <v>172.25764465332</v>
      </c>
      <c r="U1815" s="5">
        <v>157.62336222330666</v>
      </c>
      <c r="V1815" s="5">
        <v>125.269355773925</v>
      </c>
      <c r="W1815" s="5">
        <v>111.38175201416</v>
      </c>
      <c r="X1815" s="5">
        <v>95.854759216308594</v>
      </c>
      <c r="Y1815" s="5">
        <v>110.83528900146455</v>
      </c>
      <c r="Z1815" s="5">
        <v>144.98693847656199</v>
      </c>
      <c r="AA1815" s="5">
        <v>156.21295166015599</v>
      </c>
      <c r="AB1815" s="5">
        <v>166.50836181640599</v>
      </c>
      <c r="AC1815" s="5">
        <v>155.90275065104132</v>
      </c>
      <c r="AD1815" s="5">
        <v>105.140335083007</v>
      </c>
      <c r="AE1815" s="5">
        <v>109.260375976562</v>
      </c>
      <c r="AF1815" s="5">
        <v>116.12196350097599</v>
      </c>
      <c r="AG1815" s="5">
        <v>110.174224853515</v>
      </c>
      <c r="AH1815" s="5">
        <v>102.268577575683</v>
      </c>
      <c r="AI1815" s="5">
        <v>108.32746887207</v>
      </c>
      <c r="AJ1815" s="5">
        <v>109.67293548583901</v>
      </c>
      <c r="AK1815" s="5">
        <v>106.75632731119732</v>
      </c>
      <c r="AL1815" s="5">
        <v>151.32328796386699</v>
      </c>
      <c r="AM1815" s="5">
        <v>137.92312622070301</v>
      </c>
      <c r="AN1815" s="5">
        <v>134.18255615234301</v>
      </c>
      <c r="AO1815" s="5">
        <v>141.14299011230432</v>
      </c>
      <c r="AP1815" s="5">
        <v>98.752189636230398</v>
      </c>
      <c r="AQ1815" s="5">
        <v>95.055412292480398</v>
      </c>
      <c r="AR1815" s="5">
        <v>112.393745422363</v>
      </c>
      <c r="AS1815" s="5">
        <v>102.06711578369125</v>
      </c>
      <c r="AT1815" s="5">
        <v>104.34513092041</v>
      </c>
      <c r="AW1815" s="5">
        <v>104.34513092041</v>
      </c>
      <c r="AX1815" s="5">
        <v>118.96517944335901</v>
      </c>
      <c r="AY1815" s="5">
        <v>116.15199279785099</v>
      </c>
      <c r="AZ1815" s="5">
        <v>113.936058044433</v>
      </c>
      <c r="BA1815" s="5">
        <v>116.351076761881</v>
      </c>
    </row>
    <row r="1816" spans="1:53" x14ac:dyDescent="0.2">
      <c r="A1816" s="1">
        <v>1813</v>
      </c>
      <c r="B1816" s="1" t="s">
        <v>7272</v>
      </c>
      <c r="C1816" s="1" t="s">
        <v>7273</v>
      </c>
      <c r="D1816" s="1" t="s">
        <v>7274</v>
      </c>
      <c r="E1816" s="1" t="s">
        <v>7275</v>
      </c>
      <c r="F1816" s="5">
        <v>243.77163696289</v>
      </c>
      <c r="G1816" s="5">
        <v>320.17495727539</v>
      </c>
      <c r="H1816" s="5">
        <v>278.04748535156199</v>
      </c>
      <c r="I1816" s="5">
        <v>280.664693196614</v>
      </c>
      <c r="J1816" s="5">
        <v>274.54348754882801</v>
      </c>
      <c r="K1816" s="5">
        <v>259.41018676757801</v>
      </c>
      <c r="L1816" s="5">
        <v>270.00555419921801</v>
      </c>
      <c r="M1816" s="5">
        <v>267.98640950520803</v>
      </c>
      <c r="N1816" s="5">
        <v>267.50790405273398</v>
      </c>
      <c r="O1816" s="5">
        <v>312.27294921875</v>
      </c>
      <c r="P1816" s="5">
        <v>274.253662109375</v>
      </c>
      <c r="Q1816" s="5">
        <v>284.67817179361964</v>
      </c>
      <c r="R1816" s="5">
        <v>152.19752502441401</v>
      </c>
      <c r="S1816" s="5">
        <v>160.31637573242099</v>
      </c>
      <c r="T1816" s="5">
        <v>208.43176269531199</v>
      </c>
      <c r="U1816" s="5">
        <v>173.64855448404901</v>
      </c>
      <c r="V1816" s="5">
        <v>164.39302062988199</v>
      </c>
      <c r="W1816" s="5">
        <v>153.48779296875</v>
      </c>
      <c r="X1816" s="5">
        <v>150.48962402343699</v>
      </c>
      <c r="Y1816" s="5">
        <v>156.12347920735633</v>
      </c>
      <c r="Z1816" s="5">
        <v>186.71250915527301</v>
      </c>
      <c r="AA1816" s="5">
        <v>194.24668884277301</v>
      </c>
      <c r="AB1816" s="5">
        <v>159.74821472167901</v>
      </c>
      <c r="AC1816" s="5">
        <v>180.23580423990833</v>
      </c>
      <c r="AD1816" s="5">
        <v>163.85368347167901</v>
      </c>
      <c r="AE1816" s="5">
        <v>154.53796386718699</v>
      </c>
      <c r="AF1816" s="5">
        <v>158.15235900878901</v>
      </c>
      <c r="AG1816" s="5">
        <v>158.84800211588501</v>
      </c>
      <c r="AH1816" s="5">
        <v>134.32736206054599</v>
      </c>
      <c r="AI1816" s="5">
        <v>152.25302124023401</v>
      </c>
      <c r="AJ1816" s="5">
        <v>146.42092895507801</v>
      </c>
      <c r="AK1816" s="5">
        <v>144.33377075195267</v>
      </c>
      <c r="AL1816" s="5">
        <v>178.10824584960901</v>
      </c>
      <c r="AM1816" s="5">
        <v>161.92477416992099</v>
      </c>
      <c r="AN1816" s="5">
        <v>184.43667602539</v>
      </c>
      <c r="AO1816" s="5">
        <v>174.82323201497334</v>
      </c>
      <c r="AP1816" s="5">
        <v>130.771881103515</v>
      </c>
      <c r="AQ1816" s="5">
        <v>138.73097229003901</v>
      </c>
      <c r="AR1816" s="5">
        <v>139.07176208496</v>
      </c>
      <c r="AS1816" s="5">
        <v>136.19153849283802</v>
      </c>
      <c r="AU1816" s="5">
        <v>429.496002197265</v>
      </c>
      <c r="AW1816" s="5">
        <v>429.496002197265</v>
      </c>
      <c r="AX1816" s="5">
        <v>214.51550292968699</v>
      </c>
      <c r="AY1816" s="5">
        <v>144.48393249511699</v>
      </c>
      <c r="AZ1816" s="5">
        <v>168.695220947265</v>
      </c>
      <c r="BA1816" s="5">
        <v>175.89821879068964</v>
      </c>
    </row>
    <row r="1817" spans="1:53" x14ac:dyDescent="0.2">
      <c r="A1817" s="1">
        <v>1814</v>
      </c>
      <c r="B1817" s="1" t="s">
        <v>7276</v>
      </c>
      <c r="C1817" s="1" t="s">
        <v>7277</v>
      </c>
      <c r="D1817" s="1" t="s">
        <v>7278</v>
      </c>
      <c r="E1817" s="1" t="s">
        <v>7279</v>
      </c>
      <c r="F1817" s="5">
        <v>127.889923095703</v>
      </c>
      <c r="G1817" s="5">
        <v>127.836067199707</v>
      </c>
      <c r="H1817" s="5">
        <v>123.125648498535</v>
      </c>
      <c r="I1817" s="5">
        <v>126.28387959798165</v>
      </c>
      <c r="J1817" s="5">
        <v>131.38414001464801</v>
      </c>
      <c r="K1817" s="5">
        <v>156.38926696777301</v>
      </c>
      <c r="L1817" s="5">
        <v>103.646606445312</v>
      </c>
      <c r="M1817" s="5">
        <v>130.47333780924433</v>
      </c>
      <c r="N1817" s="5">
        <v>122.98036193847599</v>
      </c>
      <c r="O1817" s="5">
        <v>115.26674652099599</v>
      </c>
      <c r="P1817" s="5">
        <v>105.584411621093</v>
      </c>
      <c r="Q1817" s="5">
        <v>114.61050669352166</v>
      </c>
      <c r="R1817" s="5">
        <v>98.813835144042898</v>
      </c>
      <c r="S1817" s="5">
        <v>94.060844421386705</v>
      </c>
      <c r="T1817" s="5">
        <v>94.185394287109304</v>
      </c>
      <c r="U1817" s="5">
        <v>95.686691284179631</v>
      </c>
      <c r="V1817" s="5">
        <v>88.632164001464801</v>
      </c>
      <c r="W1817" s="5">
        <v>86.423416137695298</v>
      </c>
      <c r="X1817" s="5">
        <v>69.277961730957003</v>
      </c>
      <c r="Y1817" s="5">
        <v>81.444513956705705</v>
      </c>
      <c r="Z1817" s="5">
        <v>109.150085449218</v>
      </c>
      <c r="AA1817" s="5">
        <v>122.804710388183</v>
      </c>
      <c r="AB1817" s="5">
        <v>101.95215606689401</v>
      </c>
      <c r="AC1817" s="5">
        <v>111.30231730143167</v>
      </c>
      <c r="AD1817" s="5">
        <v>134.52642822265599</v>
      </c>
      <c r="AE1817" s="5">
        <v>112.03996276855401</v>
      </c>
      <c r="AF1817" s="5">
        <v>110.74013519287099</v>
      </c>
      <c r="AG1817" s="5">
        <v>119.10217539469367</v>
      </c>
      <c r="AH1817" s="5">
        <v>93.560234069824205</v>
      </c>
      <c r="AI1817" s="5">
        <v>152.45634460449199</v>
      </c>
      <c r="AJ1817" s="5">
        <v>112.00586700439401</v>
      </c>
      <c r="AK1817" s="5">
        <v>119.34081522623673</v>
      </c>
      <c r="AL1817" s="5">
        <v>44.784141540527301</v>
      </c>
      <c r="AM1817" s="5">
        <v>85.1114501953125</v>
      </c>
      <c r="AN1817" s="5">
        <v>43.860469818115199</v>
      </c>
      <c r="AO1817" s="5">
        <v>57.918687184651667</v>
      </c>
      <c r="AP1817" s="5">
        <v>56.976608276367102</v>
      </c>
      <c r="AQ1817" s="5">
        <v>72.236068725585895</v>
      </c>
      <c r="AR1817" s="5">
        <v>38.804492950439403</v>
      </c>
      <c r="AS1817" s="5">
        <v>56.005723317464138</v>
      </c>
      <c r="AT1817" s="5">
        <v>79.620353698730398</v>
      </c>
      <c r="AW1817" s="5">
        <v>79.620353698730398</v>
      </c>
    </row>
    <row r="1818" spans="1:53" x14ac:dyDescent="0.2">
      <c r="A1818" s="1">
        <v>1815</v>
      </c>
      <c r="B1818" s="1" t="s">
        <v>7280</v>
      </c>
      <c r="C1818" s="1" t="s">
        <v>7281</v>
      </c>
      <c r="D1818" s="1" t="s">
        <v>7282</v>
      </c>
      <c r="E1818" s="1" t="s">
        <v>7283</v>
      </c>
      <c r="F1818" s="5">
        <v>3846.95678710937</v>
      </c>
      <c r="G1818" s="5">
        <v>3939.62060546875</v>
      </c>
      <c r="H1818" s="5">
        <v>3769.43359375</v>
      </c>
      <c r="I1818" s="5">
        <v>3852.0036621093732</v>
      </c>
      <c r="J1818" s="5">
        <v>2621.27783203125</v>
      </c>
      <c r="K1818" s="5">
        <v>2569.40502929687</v>
      </c>
      <c r="L1818" s="5">
        <v>2745.705078125</v>
      </c>
      <c r="M1818" s="5">
        <v>2645.4626464843732</v>
      </c>
      <c r="N1818" s="5">
        <v>3197.58618164062</v>
      </c>
      <c r="O1818" s="5">
        <v>2865.69604492187</v>
      </c>
      <c r="P1818" s="5">
        <v>2746.41967773437</v>
      </c>
      <c r="Q1818" s="5">
        <v>2936.567301432287</v>
      </c>
      <c r="R1818" s="5">
        <v>5681.8779296875</v>
      </c>
      <c r="S1818" s="5">
        <v>6343.1904296875</v>
      </c>
      <c r="T1818" s="5">
        <v>6474.814453125</v>
      </c>
      <c r="U1818" s="5">
        <v>6166.627604166667</v>
      </c>
      <c r="V1818" s="5">
        <v>1570.83544921875</v>
      </c>
      <c r="W1818" s="5">
        <v>1702.18994140625</v>
      </c>
      <c r="X1818" s="5">
        <v>1645.35632324218</v>
      </c>
      <c r="Y1818" s="5">
        <v>1639.46057128906</v>
      </c>
      <c r="Z1818" s="5">
        <v>1993.79992675781</v>
      </c>
      <c r="AA1818" s="5">
        <v>1759.92700195312</v>
      </c>
      <c r="AB1818" s="5">
        <v>1820.16162109375</v>
      </c>
      <c r="AC1818" s="5">
        <v>1857.9628499348935</v>
      </c>
      <c r="AD1818" s="5">
        <v>1568.98193359375</v>
      </c>
      <c r="AE1818" s="5">
        <v>1258.68041992187</v>
      </c>
      <c r="AF1818" s="5">
        <v>1089.75122070312</v>
      </c>
      <c r="AG1818" s="5">
        <v>1305.8045247395801</v>
      </c>
      <c r="AH1818" s="5">
        <v>2659.50561523437</v>
      </c>
      <c r="AI1818" s="5">
        <v>2596.98168945312</v>
      </c>
      <c r="AJ1818" s="5">
        <v>2317.43505859375</v>
      </c>
      <c r="AK1818" s="5">
        <v>2524.6407877604133</v>
      </c>
      <c r="AL1818" s="5">
        <v>3002.43603515625</v>
      </c>
      <c r="AM1818" s="5">
        <v>2696.39233398437</v>
      </c>
      <c r="AN1818" s="5">
        <v>3460.55493164062</v>
      </c>
      <c r="AO1818" s="5">
        <v>3053.1277669270798</v>
      </c>
      <c r="AP1818" s="5">
        <v>4284.43115234375</v>
      </c>
      <c r="AQ1818" s="5">
        <v>3701.11401367187</v>
      </c>
      <c r="AR1818" s="5">
        <v>4253.455078125</v>
      </c>
      <c r="AS1818" s="5">
        <v>4079.6667480468732</v>
      </c>
      <c r="AT1818" s="5">
        <v>2438.78173828125</v>
      </c>
      <c r="AU1818" s="5">
        <v>2279.8212890625</v>
      </c>
      <c r="AV1818" s="5">
        <v>2165.01171875</v>
      </c>
      <c r="AW1818" s="5">
        <v>2294.5382486979165</v>
      </c>
      <c r="AX1818" s="5">
        <v>2107.64331054687</v>
      </c>
      <c r="AY1818" s="5">
        <v>1916.53894042968</v>
      </c>
      <c r="AZ1818" s="5">
        <v>1959.54150390625</v>
      </c>
      <c r="BA1818" s="5">
        <v>1994.5745849609332</v>
      </c>
    </row>
    <row r="1819" spans="1:53" x14ac:dyDescent="0.2">
      <c r="A1819" s="1">
        <v>1816</v>
      </c>
      <c r="B1819" s="1" t="s">
        <v>7284</v>
      </c>
      <c r="C1819" s="1" t="s">
        <v>7285</v>
      </c>
      <c r="D1819" s="1" t="s">
        <v>7286</v>
      </c>
      <c r="E1819" s="1" t="s">
        <v>7287</v>
      </c>
      <c r="F1819" s="5">
        <v>104.919746398925</v>
      </c>
      <c r="G1819" s="5">
        <v>105.526565551757</v>
      </c>
      <c r="H1819" s="5">
        <v>101.97646331787099</v>
      </c>
      <c r="I1819" s="5">
        <v>104.14092508951767</v>
      </c>
      <c r="J1819" s="5">
        <v>112.634620666503</v>
      </c>
      <c r="K1819" s="5">
        <v>88.309669494628906</v>
      </c>
      <c r="L1819" s="5">
        <v>118.00765991210901</v>
      </c>
      <c r="M1819" s="5">
        <v>106.31731669108031</v>
      </c>
      <c r="N1819" s="5">
        <v>239.49809265136699</v>
      </c>
      <c r="O1819" s="5">
        <v>241.31671142578099</v>
      </c>
      <c r="P1819" s="5">
        <v>243.10197448730401</v>
      </c>
      <c r="Q1819" s="5">
        <v>241.30559285481732</v>
      </c>
      <c r="R1819" s="5">
        <v>101.50201416015599</v>
      </c>
      <c r="S1819" s="5">
        <v>105.408813476562</v>
      </c>
      <c r="T1819" s="5">
        <v>107.58204650878901</v>
      </c>
      <c r="U1819" s="5">
        <v>104.83095804850234</v>
      </c>
      <c r="V1819" s="5">
        <v>101.39786529541</v>
      </c>
      <c r="W1819" s="5">
        <v>97.907295227050696</v>
      </c>
      <c r="X1819" s="5">
        <v>112.974319458007</v>
      </c>
      <c r="Y1819" s="5">
        <v>104.09315999348924</v>
      </c>
      <c r="Z1819" s="5">
        <v>95.714698791503906</v>
      </c>
      <c r="AA1819" s="5">
        <v>95.915290832519503</v>
      </c>
      <c r="AB1819" s="5">
        <v>106.44172668457</v>
      </c>
      <c r="AC1819" s="5">
        <v>99.357238769531136</v>
      </c>
      <c r="AD1819" s="5">
        <v>101.38941955566401</v>
      </c>
      <c r="AE1819" s="5">
        <v>110.26657104492099</v>
      </c>
      <c r="AF1819" s="5">
        <v>110.31434631347599</v>
      </c>
      <c r="AG1819" s="5">
        <v>107.32344563802035</v>
      </c>
      <c r="AH1819" s="5">
        <v>102.04204559326099</v>
      </c>
      <c r="AI1819" s="5">
        <v>93.286125183105398</v>
      </c>
      <c r="AJ1819" s="5">
        <v>95.618217468261705</v>
      </c>
      <c r="AK1819" s="5">
        <v>96.982129414876042</v>
      </c>
      <c r="AL1819" s="5">
        <v>86.957099914550696</v>
      </c>
      <c r="AM1819" s="5">
        <v>111.87856292724599</v>
      </c>
      <c r="AN1819" s="5">
        <v>105.752227783203</v>
      </c>
      <c r="AO1819" s="5">
        <v>101.5292968749999</v>
      </c>
      <c r="AP1819" s="5">
        <v>87.412109375</v>
      </c>
      <c r="AQ1819" s="5">
        <v>107.256393432617</v>
      </c>
      <c r="AR1819" s="5">
        <v>89.881332397460895</v>
      </c>
      <c r="AS1819" s="5">
        <v>94.849945068359304</v>
      </c>
      <c r="AT1819" s="5">
        <v>97.690330505371094</v>
      </c>
      <c r="AU1819" s="5">
        <v>103.52537536621</v>
      </c>
      <c r="AV1819" s="5">
        <v>139.457107543945</v>
      </c>
      <c r="AW1819" s="5">
        <v>113.55760447184203</v>
      </c>
      <c r="AX1819" s="5">
        <v>75.516441345214801</v>
      </c>
      <c r="AY1819" s="5">
        <v>89.058731079101506</v>
      </c>
      <c r="AZ1819" s="5">
        <v>65.877014160156193</v>
      </c>
      <c r="BA1819" s="5">
        <v>76.817395528157491</v>
      </c>
    </row>
    <row r="1820" spans="1:53" x14ac:dyDescent="0.2">
      <c r="A1820" s="1">
        <v>1817</v>
      </c>
      <c r="B1820" s="1" t="s">
        <v>7288</v>
      </c>
      <c r="C1820" s="1" t="s">
        <v>7289</v>
      </c>
      <c r="D1820" s="1" t="s">
        <v>7290</v>
      </c>
      <c r="E1820" s="1" t="s">
        <v>7291</v>
      </c>
      <c r="F1820" s="5">
        <v>520.9755859375</v>
      </c>
      <c r="G1820" s="5">
        <v>509.86203002929602</v>
      </c>
      <c r="H1820" s="5">
        <v>562.32501220703102</v>
      </c>
      <c r="I1820" s="5">
        <v>531.05420939127566</v>
      </c>
      <c r="J1820" s="5">
        <v>504.65487670898398</v>
      </c>
      <c r="K1820" s="5">
        <v>465.80450439453102</v>
      </c>
      <c r="L1820" s="5">
        <v>462.35745239257801</v>
      </c>
      <c r="M1820" s="5">
        <v>477.60561116536428</v>
      </c>
      <c r="N1820" s="5">
        <v>447.73959350585898</v>
      </c>
      <c r="O1820" s="5">
        <v>367.26702880859301</v>
      </c>
      <c r="P1820" s="5">
        <v>398.48666381835898</v>
      </c>
      <c r="Q1820" s="5">
        <v>404.4977620442703</v>
      </c>
      <c r="R1820" s="5">
        <v>456.63754272460898</v>
      </c>
      <c r="S1820" s="5">
        <v>408.51623535156199</v>
      </c>
      <c r="T1820" s="5">
        <v>423.22628784179602</v>
      </c>
      <c r="U1820" s="5">
        <v>429.46002197265562</v>
      </c>
      <c r="V1820" s="5">
        <v>636.18017578125</v>
      </c>
      <c r="W1820" s="5">
        <v>643.29412841796795</v>
      </c>
      <c r="X1820" s="5">
        <v>643.08990478515602</v>
      </c>
      <c r="Y1820" s="5">
        <v>640.85473632812466</v>
      </c>
      <c r="Z1820" s="5">
        <v>579.14495849609295</v>
      </c>
      <c r="AA1820" s="5">
        <v>557.95867919921795</v>
      </c>
      <c r="AB1820" s="5">
        <v>591.41229248046795</v>
      </c>
      <c r="AC1820" s="5">
        <v>576.1719767252597</v>
      </c>
      <c r="AD1820" s="5">
        <v>452.16098022460898</v>
      </c>
      <c r="AE1820" s="5">
        <v>450.68338012695301</v>
      </c>
      <c r="AF1820" s="5">
        <v>482.95098876953102</v>
      </c>
      <c r="AG1820" s="5">
        <v>461.93178304036434</v>
      </c>
      <c r="AH1820" s="5">
        <v>488.96838378906199</v>
      </c>
      <c r="AI1820" s="5">
        <v>471.54608154296801</v>
      </c>
      <c r="AJ1820" s="5">
        <v>486.94039916992102</v>
      </c>
      <c r="AK1820" s="5">
        <v>482.48495483398369</v>
      </c>
      <c r="AL1820" s="5">
        <v>441.27017211914</v>
      </c>
      <c r="AM1820" s="5">
        <v>404.79360961914</v>
      </c>
      <c r="AN1820" s="5">
        <v>460.36077880859301</v>
      </c>
      <c r="AO1820" s="5">
        <v>435.47485351562432</v>
      </c>
      <c r="AP1820" s="5">
        <v>398.65072631835898</v>
      </c>
      <c r="AQ1820" s="5">
        <v>424.19415283203102</v>
      </c>
      <c r="AR1820" s="5">
        <v>391.50390625</v>
      </c>
      <c r="AS1820" s="5">
        <v>404.78292846679665</v>
      </c>
      <c r="AT1820" s="5">
        <v>766.41687011718705</v>
      </c>
      <c r="AU1820" s="5">
        <v>776.10821533203102</v>
      </c>
      <c r="AV1820" s="5">
        <v>829.56121826171795</v>
      </c>
      <c r="AW1820" s="5">
        <v>790.69543457031205</v>
      </c>
      <c r="AX1820" s="5">
        <v>699.55261230468705</v>
      </c>
      <c r="AY1820" s="5">
        <v>604.55548095703102</v>
      </c>
      <c r="AZ1820" s="5">
        <v>632.39178466796795</v>
      </c>
      <c r="BA1820" s="5">
        <v>645.49995930989542</v>
      </c>
    </row>
    <row r="1821" spans="1:53" x14ac:dyDescent="0.2">
      <c r="A1821" s="1">
        <v>1818</v>
      </c>
      <c r="B1821" s="1" t="s">
        <v>7292</v>
      </c>
      <c r="C1821" s="1" t="s">
        <v>7293</v>
      </c>
      <c r="D1821" s="1" t="s">
        <v>7294</v>
      </c>
      <c r="E1821" s="1" t="s">
        <v>7295</v>
      </c>
      <c r="G1821" s="5">
        <v>164.67329406738199</v>
      </c>
      <c r="I1821" s="5">
        <v>164.67329406738199</v>
      </c>
      <c r="AD1821" s="5">
        <v>39.5173950195312</v>
      </c>
      <c r="AG1821" s="5">
        <v>39.5173950195312</v>
      </c>
      <c r="AP1821" s="5">
        <v>120.28122711181599</v>
      </c>
      <c r="AS1821" s="5">
        <v>120.28122711181599</v>
      </c>
      <c r="AU1821" s="5">
        <v>791.135009765625</v>
      </c>
      <c r="AW1821" s="5">
        <v>791.135009765625</v>
      </c>
      <c r="AY1821" s="5">
        <v>43.575992584228501</v>
      </c>
      <c r="BA1821" s="5">
        <v>43.575992584228501</v>
      </c>
    </row>
    <row r="1822" spans="1:53" x14ac:dyDescent="0.2">
      <c r="A1822" s="1">
        <v>1819</v>
      </c>
      <c r="B1822" s="1" t="s">
        <v>7296</v>
      </c>
      <c r="C1822" s="1" t="s">
        <v>7297</v>
      </c>
      <c r="D1822" s="1" t="s">
        <v>7298</v>
      </c>
      <c r="E1822" s="1" t="s">
        <v>7299</v>
      </c>
      <c r="F1822" s="5">
        <v>582.15875244140602</v>
      </c>
      <c r="G1822" s="5">
        <v>589.82995605468705</v>
      </c>
      <c r="H1822" s="5">
        <v>585.88330078125</v>
      </c>
      <c r="I1822" s="5">
        <v>585.95733642578102</v>
      </c>
      <c r="J1822" s="5">
        <v>598.17449951171795</v>
      </c>
      <c r="K1822" s="5">
        <v>641.931640625</v>
      </c>
      <c r="L1822" s="5">
        <v>623.86810302734295</v>
      </c>
      <c r="M1822" s="5">
        <v>621.32474772135356</v>
      </c>
      <c r="N1822" s="5">
        <v>511.50692749023398</v>
      </c>
      <c r="O1822" s="5">
        <v>453.24880981445301</v>
      </c>
      <c r="P1822" s="5">
        <v>441.405670166015</v>
      </c>
      <c r="Q1822" s="5">
        <v>468.72046915690066</v>
      </c>
      <c r="R1822" s="5">
        <v>462.45541381835898</v>
      </c>
      <c r="S1822" s="5">
        <v>454.08551025390602</v>
      </c>
      <c r="T1822" s="5">
        <v>450.31115722656199</v>
      </c>
      <c r="U1822" s="5">
        <v>455.61736043294235</v>
      </c>
      <c r="V1822" s="5">
        <v>430.79812622070301</v>
      </c>
      <c r="W1822" s="5">
        <v>452.19372558593699</v>
      </c>
      <c r="X1822" s="5">
        <v>412.34729003906199</v>
      </c>
      <c r="Y1822" s="5">
        <v>431.77971394856735</v>
      </c>
      <c r="Z1822" s="5">
        <v>249.88813781738199</v>
      </c>
      <c r="AA1822" s="5">
        <v>233.86723327636699</v>
      </c>
      <c r="AB1822" s="5">
        <v>202.31529235839801</v>
      </c>
      <c r="AC1822" s="5">
        <v>228.69022115071564</v>
      </c>
      <c r="AD1822" s="5">
        <v>494.671875</v>
      </c>
      <c r="AE1822" s="5">
        <v>523.013916015625</v>
      </c>
      <c r="AF1822" s="5">
        <v>505.15298461914</v>
      </c>
      <c r="AG1822" s="5">
        <v>507.61292521158833</v>
      </c>
      <c r="AH1822" s="5">
        <v>563.394775390625</v>
      </c>
      <c r="AI1822" s="5">
        <v>537.58630371093705</v>
      </c>
      <c r="AJ1822" s="5">
        <v>552.31915283203102</v>
      </c>
      <c r="AK1822" s="5">
        <v>551.10007731119765</v>
      </c>
      <c r="AL1822" s="5">
        <v>404.04443359375</v>
      </c>
      <c r="AM1822" s="5">
        <v>410.75775146484301</v>
      </c>
      <c r="AN1822" s="5">
        <v>445.10729980468699</v>
      </c>
      <c r="AO1822" s="5">
        <v>419.96982828776004</v>
      </c>
      <c r="AP1822" s="5">
        <v>406.51965332031199</v>
      </c>
      <c r="AQ1822" s="5">
        <v>365.44772338867102</v>
      </c>
      <c r="AR1822" s="5">
        <v>382.20788574218699</v>
      </c>
      <c r="AS1822" s="5">
        <v>384.72508748372337</v>
      </c>
      <c r="AT1822" s="5">
        <v>255.16079711914</v>
      </c>
      <c r="AU1822" s="5">
        <v>398.35101318359301</v>
      </c>
      <c r="AV1822" s="5">
        <v>255.86486816406199</v>
      </c>
      <c r="AW1822" s="5">
        <v>303.12555948893169</v>
      </c>
      <c r="AX1822" s="5">
        <v>277.97116088867102</v>
      </c>
      <c r="AY1822" s="5">
        <v>235.13233947753901</v>
      </c>
      <c r="AZ1822" s="5">
        <v>229.14012145996</v>
      </c>
      <c r="BA1822" s="5">
        <v>247.41454060872334</v>
      </c>
    </row>
    <row r="1823" spans="1:53" x14ac:dyDescent="0.2">
      <c r="A1823" s="1">
        <v>1820</v>
      </c>
      <c r="B1823" s="1" t="s">
        <v>7300</v>
      </c>
      <c r="C1823" s="1" t="s">
        <v>7301</v>
      </c>
      <c r="D1823" s="1" t="s">
        <v>7302</v>
      </c>
      <c r="E1823" s="1" t="s">
        <v>7303</v>
      </c>
      <c r="N1823" s="5">
        <v>262.51257324218699</v>
      </c>
      <c r="O1823" s="5">
        <v>308.69891357421801</v>
      </c>
      <c r="P1823" s="5">
        <v>250.68850708007801</v>
      </c>
      <c r="Q1823" s="5">
        <v>273.96666463216098</v>
      </c>
    </row>
    <row r="1824" spans="1:53" x14ac:dyDescent="0.2">
      <c r="A1824" s="1">
        <v>1821</v>
      </c>
      <c r="B1824" s="1" t="s">
        <v>7304</v>
      </c>
      <c r="C1824" s="1" t="s">
        <v>7305</v>
      </c>
      <c r="D1824" s="1" t="s">
        <v>7306</v>
      </c>
      <c r="E1824" s="1" t="s">
        <v>7307</v>
      </c>
      <c r="F1824" s="5">
        <v>8202.9111328125</v>
      </c>
      <c r="G1824" s="5">
        <v>8665.30078125</v>
      </c>
      <c r="H1824" s="5">
        <v>8388.578125</v>
      </c>
      <c r="I1824" s="5">
        <v>8418.9300130208339</v>
      </c>
      <c r="J1824" s="5">
        <v>4844.626953125</v>
      </c>
      <c r="K1824" s="5">
        <v>4402.5537109375</v>
      </c>
      <c r="L1824" s="5">
        <v>4558.359375</v>
      </c>
      <c r="M1824" s="5">
        <v>4601.8466796875</v>
      </c>
      <c r="N1824" s="5">
        <v>8822.5078125</v>
      </c>
      <c r="O1824" s="5">
        <v>9330.087890625</v>
      </c>
      <c r="P1824" s="5">
        <v>8921.7080078125</v>
      </c>
      <c r="Q1824" s="5">
        <v>9024.7679036458339</v>
      </c>
      <c r="R1824" s="5">
        <v>7690.34521484375</v>
      </c>
      <c r="S1824" s="5">
        <v>7527.57958984375</v>
      </c>
      <c r="T1824" s="5">
        <v>7447.59423828125</v>
      </c>
      <c r="U1824" s="5">
        <v>7555.173014322917</v>
      </c>
      <c r="V1824" s="5">
        <v>22988.208984375</v>
      </c>
      <c r="W1824" s="5">
        <v>24179.677734375</v>
      </c>
      <c r="X1824" s="5">
        <v>22563.197265625</v>
      </c>
      <c r="Y1824" s="5">
        <v>23243.694661458332</v>
      </c>
      <c r="Z1824" s="5">
        <v>17593.640625</v>
      </c>
      <c r="AA1824" s="5">
        <v>17875.328125</v>
      </c>
      <c r="AB1824" s="5">
        <v>16891.23046875</v>
      </c>
      <c r="AC1824" s="5">
        <v>17453.399739583332</v>
      </c>
      <c r="AD1824" s="5">
        <v>16526.216796875</v>
      </c>
      <c r="AE1824" s="5">
        <v>15178.1962890625</v>
      </c>
      <c r="AF1824" s="5">
        <v>15906.5205078125</v>
      </c>
      <c r="AG1824" s="5">
        <v>15870.311197916666</v>
      </c>
      <c r="AH1824" s="5">
        <v>22870.033203125</v>
      </c>
      <c r="AI1824" s="5">
        <v>23333.390625</v>
      </c>
      <c r="AJ1824" s="5">
        <v>22686.64453125</v>
      </c>
      <c r="AK1824" s="5">
        <v>22963.356119791668</v>
      </c>
      <c r="AL1824" s="5">
        <v>29192.189453125</v>
      </c>
      <c r="AM1824" s="5">
        <v>28889.171875</v>
      </c>
      <c r="AN1824" s="5">
        <v>28003.0078125</v>
      </c>
      <c r="AO1824" s="5">
        <v>28694.789713541668</v>
      </c>
      <c r="AP1824" s="5">
        <v>3875.00390625</v>
      </c>
      <c r="AQ1824" s="5">
        <v>4010.283203125</v>
      </c>
      <c r="AR1824" s="5">
        <v>4056.861328125</v>
      </c>
      <c r="AS1824" s="5">
        <v>3980.7161458333335</v>
      </c>
      <c r="AT1824" s="5">
        <v>3925.30639648437</v>
      </c>
      <c r="AU1824" s="5">
        <v>4566.16943359375</v>
      </c>
      <c r="AV1824" s="5">
        <v>3829.9638671875</v>
      </c>
      <c r="AW1824" s="5">
        <v>4107.1465657552062</v>
      </c>
      <c r="AX1824" s="5">
        <v>11053.7333984375</v>
      </c>
      <c r="AY1824" s="5">
        <v>11053.71484375</v>
      </c>
      <c r="AZ1824" s="5">
        <v>10105.3984375</v>
      </c>
      <c r="BA1824" s="5">
        <v>10737.615559895834</v>
      </c>
    </row>
    <row r="1825" spans="1:53" x14ac:dyDescent="0.2">
      <c r="A1825" s="1">
        <v>1822</v>
      </c>
      <c r="B1825" s="1" t="s">
        <v>7308</v>
      </c>
      <c r="C1825" s="1" t="s">
        <v>7309</v>
      </c>
      <c r="D1825" s="1" t="s">
        <v>7310</v>
      </c>
      <c r="E1825" s="1" t="s">
        <v>7311</v>
      </c>
      <c r="F1825" s="5">
        <v>437.30731201171801</v>
      </c>
      <c r="H1825" s="5">
        <v>131.669998168945</v>
      </c>
      <c r="I1825" s="5">
        <v>284.48865509033152</v>
      </c>
      <c r="J1825" s="5">
        <v>131.786361694335</v>
      </c>
      <c r="M1825" s="5">
        <v>131.786361694335</v>
      </c>
      <c r="X1825" s="5">
        <v>187.54463195800699</v>
      </c>
      <c r="Y1825" s="5">
        <v>187.54463195800699</v>
      </c>
      <c r="Z1825" s="5">
        <v>187.48536682128901</v>
      </c>
      <c r="AA1825" s="5">
        <v>67.546859741210895</v>
      </c>
      <c r="AB1825" s="5">
        <v>223.72117614746</v>
      </c>
      <c r="AC1825" s="5">
        <v>159.58446756998663</v>
      </c>
      <c r="AD1825" s="5">
        <v>228.457260131835</v>
      </c>
      <c r="AF1825" s="5">
        <v>98.302505493164006</v>
      </c>
      <c r="AG1825" s="5">
        <v>163.37988281249949</v>
      </c>
      <c r="AJ1825" s="5">
        <v>322.70837402343699</v>
      </c>
      <c r="AK1825" s="5">
        <v>322.70837402343699</v>
      </c>
      <c r="AM1825" s="5">
        <v>397.13348388671801</v>
      </c>
      <c r="AO1825" s="5">
        <v>397.13348388671801</v>
      </c>
      <c r="AR1825" s="5">
        <v>273.94677734375</v>
      </c>
      <c r="AS1825" s="5">
        <v>273.94677734375</v>
      </c>
      <c r="AT1825" s="5">
        <v>567.93218994140602</v>
      </c>
      <c r="AW1825" s="5">
        <v>567.93218994140602</v>
      </c>
      <c r="AY1825" s="5">
        <v>185.66687011718699</v>
      </c>
      <c r="AZ1825" s="5">
        <v>173.44244384765599</v>
      </c>
      <c r="BA1825" s="5">
        <v>179.55465698242148</v>
      </c>
    </row>
    <row r="1826" spans="1:53" x14ac:dyDescent="0.2">
      <c r="A1826" s="1">
        <v>1823</v>
      </c>
      <c r="B1826" s="1" t="s">
        <v>7312</v>
      </c>
      <c r="C1826" s="1" t="s">
        <v>7313</v>
      </c>
      <c r="D1826" s="1" t="s">
        <v>7314</v>
      </c>
      <c r="E1826" s="1" t="s">
        <v>7315</v>
      </c>
      <c r="F1826" s="5">
        <v>45.287868499755803</v>
      </c>
      <c r="G1826" s="5">
        <v>27.1852703094482</v>
      </c>
      <c r="H1826" s="5">
        <v>47.870201110839801</v>
      </c>
      <c r="I1826" s="5">
        <v>40.114446640014599</v>
      </c>
      <c r="J1826" s="5">
        <v>20.896007537841701</v>
      </c>
      <c r="K1826" s="5">
        <v>4.8111710548400799</v>
      </c>
      <c r="L1826" s="5">
        <v>63.030391693115199</v>
      </c>
      <c r="M1826" s="5">
        <v>29.579190095265659</v>
      </c>
      <c r="N1826" s="5">
        <v>95.302955627441406</v>
      </c>
      <c r="P1826" s="5">
        <v>83.568801879882798</v>
      </c>
      <c r="Q1826" s="5">
        <v>89.435878753662109</v>
      </c>
      <c r="R1826" s="5">
        <v>20.2677917480468</v>
      </c>
      <c r="S1826" s="5">
        <v>6.9344758987426696</v>
      </c>
      <c r="T1826" s="5">
        <v>18.8316249847412</v>
      </c>
      <c r="U1826" s="5">
        <v>15.34463087717689</v>
      </c>
      <c r="V1826" s="5">
        <v>28.598299026489201</v>
      </c>
      <c r="W1826" s="5">
        <v>23.9761848449707</v>
      </c>
      <c r="Y1826" s="5">
        <v>26.287241935729952</v>
      </c>
      <c r="Z1826" s="5">
        <v>41.047454833984297</v>
      </c>
      <c r="AA1826" s="5">
        <v>21.915592193603501</v>
      </c>
      <c r="AB1826" s="5">
        <v>17.5167331695556</v>
      </c>
      <c r="AC1826" s="5">
        <v>26.826593399047798</v>
      </c>
      <c r="AD1826" s="5">
        <v>28.028751373291001</v>
      </c>
      <c r="AF1826" s="5">
        <v>27.115701675415</v>
      </c>
      <c r="AG1826" s="5">
        <v>27.572226524352999</v>
      </c>
      <c r="AH1826" s="5">
        <v>40.610157012939403</v>
      </c>
      <c r="AK1826" s="5">
        <v>40.610157012939403</v>
      </c>
      <c r="AL1826" s="5">
        <v>24.944639205932599</v>
      </c>
      <c r="AM1826" s="5">
        <v>36.913818359375</v>
      </c>
      <c r="AN1826" s="5">
        <v>29.750898361206001</v>
      </c>
      <c r="AO1826" s="5">
        <v>30.536451975504534</v>
      </c>
      <c r="AP1826" s="5">
        <v>15.147840499877899</v>
      </c>
      <c r="AQ1826" s="5">
        <v>28.417463302612301</v>
      </c>
      <c r="AR1826" s="5">
        <v>22.473884582519499</v>
      </c>
      <c r="AS1826" s="5">
        <v>22.013062795003233</v>
      </c>
      <c r="AT1826" s="5">
        <v>63.9100532531738</v>
      </c>
      <c r="AU1826" s="5">
        <v>34.431236267089801</v>
      </c>
      <c r="AV1826" s="5">
        <v>36.578086853027301</v>
      </c>
      <c r="AW1826" s="5">
        <v>44.973125457763636</v>
      </c>
      <c r="AX1826" s="5">
        <v>34.3127632141113</v>
      </c>
      <c r="AY1826" s="5">
        <v>14.527070045471101</v>
      </c>
      <c r="AZ1826" s="5">
        <v>22.202531814575099</v>
      </c>
      <c r="BA1826" s="5">
        <v>23.680788358052499</v>
      </c>
    </row>
    <row r="1827" spans="1:53" x14ac:dyDescent="0.2">
      <c r="A1827" s="1">
        <v>1824</v>
      </c>
      <c r="B1827" s="1" t="s">
        <v>7316</v>
      </c>
      <c r="C1827" s="1" t="s">
        <v>7317</v>
      </c>
      <c r="D1827" s="1" t="s">
        <v>7318</v>
      </c>
      <c r="E1827" s="1" t="s">
        <v>7319</v>
      </c>
      <c r="F1827" s="5">
        <v>348.14581298828102</v>
      </c>
      <c r="G1827" s="5">
        <v>343.95831298828102</v>
      </c>
      <c r="H1827" s="5">
        <v>323.96273803710898</v>
      </c>
      <c r="I1827" s="5">
        <v>338.68895467122366</v>
      </c>
      <c r="J1827" s="5">
        <v>366.22784423828102</v>
      </c>
      <c r="K1827" s="5">
        <v>337.74996948242102</v>
      </c>
      <c r="L1827" s="5">
        <v>345.38458251953102</v>
      </c>
      <c r="M1827" s="5">
        <v>349.78746541341098</v>
      </c>
      <c r="N1827" s="5">
        <v>799.365478515625</v>
      </c>
      <c r="O1827" s="5">
        <v>819.989990234375</v>
      </c>
      <c r="P1827" s="5">
        <v>799.51409912109295</v>
      </c>
      <c r="Q1827" s="5">
        <v>806.28985595703091</v>
      </c>
      <c r="R1827" s="5">
        <v>403.012939453125</v>
      </c>
      <c r="S1827" s="5">
        <v>377.76629638671801</v>
      </c>
      <c r="T1827" s="5">
        <v>428.658447265625</v>
      </c>
      <c r="U1827" s="5">
        <v>403.14589436848934</v>
      </c>
      <c r="V1827" s="5">
        <v>434.00402832031199</v>
      </c>
      <c r="W1827" s="5">
        <v>420.26565551757801</v>
      </c>
      <c r="X1827" s="5">
        <v>396.69793701171801</v>
      </c>
      <c r="Y1827" s="5">
        <v>416.98920694986936</v>
      </c>
      <c r="Z1827" s="5">
        <v>320.03109741210898</v>
      </c>
      <c r="AA1827" s="5">
        <v>320.51770019531199</v>
      </c>
      <c r="AB1827" s="5">
        <v>303.82931518554602</v>
      </c>
      <c r="AC1827" s="5">
        <v>314.79270426432231</v>
      </c>
      <c r="AD1827" s="5">
        <v>457.54449462890602</v>
      </c>
      <c r="AE1827" s="5">
        <v>424.21163940429602</v>
      </c>
      <c r="AF1827" s="5">
        <v>456.79818725585898</v>
      </c>
      <c r="AG1827" s="5">
        <v>446.1847737630203</v>
      </c>
      <c r="AH1827" s="5">
        <v>453.12969970703102</v>
      </c>
      <c r="AI1827" s="5">
        <v>425.01181030273398</v>
      </c>
      <c r="AJ1827" s="5">
        <v>457.42498779296801</v>
      </c>
      <c r="AK1827" s="5">
        <v>445.18883260091098</v>
      </c>
      <c r="AL1827" s="5">
        <v>709.46722412109295</v>
      </c>
      <c r="AM1827" s="5">
        <v>692.233642578125</v>
      </c>
      <c r="AN1827" s="5">
        <v>715.07141113281205</v>
      </c>
      <c r="AO1827" s="5">
        <v>705.5907592773433</v>
      </c>
      <c r="AP1827" s="5">
        <v>475.41091918945301</v>
      </c>
      <c r="AQ1827" s="5">
        <v>466.65246582031199</v>
      </c>
      <c r="AR1827" s="5">
        <v>470.42541503906199</v>
      </c>
      <c r="AS1827" s="5">
        <v>470.82960001627566</v>
      </c>
      <c r="AT1827" s="5">
        <v>511.36358642578102</v>
      </c>
      <c r="AU1827" s="5">
        <v>544.08538818359295</v>
      </c>
      <c r="AV1827" s="5">
        <v>498.23654174804602</v>
      </c>
      <c r="AW1827" s="5">
        <v>517.89517211914006</v>
      </c>
      <c r="AX1827" s="5">
        <v>450.56326293945301</v>
      </c>
      <c r="AY1827" s="5">
        <v>405.80288696289</v>
      </c>
      <c r="AZ1827" s="5">
        <v>404.31945800781199</v>
      </c>
      <c r="BA1827" s="5">
        <v>420.22853597005172</v>
      </c>
    </row>
    <row r="1828" spans="1:53" x14ac:dyDescent="0.2">
      <c r="A1828" s="1">
        <v>1825</v>
      </c>
      <c r="B1828" s="1" t="s">
        <v>7320</v>
      </c>
      <c r="C1828" s="1" t="s">
        <v>7321</v>
      </c>
      <c r="D1828" s="1" t="s">
        <v>7322</v>
      </c>
      <c r="E1828" s="1" t="s">
        <v>7323</v>
      </c>
      <c r="F1828" s="5">
        <v>3048.65942382812</v>
      </c>
      <c r="G1828" s="5">
        <v>3122.11743164062</v>
      </c>
      <c r="H1828" s="5">
        <v>3053.54052734375</v>
      </c>
      <c r="I1828" s="5">
        <v>3074.7724609374964</v>
      </c>
      <c r="J1828" s="5">
        <v>3110.95288085937</v>
      </c>
      <c r="K1828" s="5">
        <v>2976.43872070312</v>
      </c>
      <c r="L1828" s="5">
        <v>2995.70263671875</v>
      </c>
      <c r="M1828" s="5">
        <v>3027.6980794270798</v>
      </c>
      <c r="N1828" s="5">
        <v>8953.40625</v>
      </c>
      <c r="O1828" s="5">
        <v>8948.15625</v>
      </c>
      <c r="P1828" s="5">
        <v>8821.2978515625</v>
      </c>
      <c r="Q1828" s="5">
        <v>8907.6201171875</v>
      </c>
      <c r="R1828" s="5">
        <v>3401.74658203125</v>
      </c>
      <c r="S1828" s="5">
        <v>3266.4072265625</v>
      </c>
      <c r="T1828" s="5">
        <v>3463.95678710937</v>
      </c>
      <c r="U1828" s="5">
        <v>3377.3701985677067</v>
      </c>
      <c r="V1828" s="5">
        <v>3347.62182617187</v>
      </c>
      <c r="W1828" s="5">
        <v>3351.1923828125</v>
      </c>
      <c r="X1828" s="5">
        <v>3270.06127929687</v>
      </c>
      <c r="Y1828" s="5">
        <v>3322.9584960937464</v>
      </c>
      <c r="Z1828" s="5">
        <v>2864.51318359375</v>
      </c>
      <c r="AA1828" s="5">
        <v>2813.72998046875</v>
      </c>
      <c r="AB1828" s="5">
        <v>2826.1787109375</v>
      </c>
      <c r="AC1828" s="5">
        <v>2834.8072916666665</v>
      </c>
      <c r="AD1828" s="5">
        <v>3743.47778320312</v>
      </c>
      <c r="AE1828" s="5">
        <v>3763.30981445312</v>
      </c>
      <c r="AF1828" s="5">
        <v>3724.32836914062</v>
      </c>
      <c r="AG1828" s="5">
        <v>3743.70532226562</v>
      </c>
      <c r="AH1828" s="5">
        <v>4051.02465820312</v>
      </c>
      <c r="AI1828" s="5">
        <v>4077.39599609375</v>
      </c>
      <c r="AJ1828" s="5">
        <v>4037.36767578125</v>
      </c>
      <c r="AK1828" s="5">
        <v>4055.2627766927067</v>
      </c>
      <c r="AL1828" s="5">
        <v>9317.8017578125</v>
      </c>
      <c r="AM1828" s="5">
        <v>9291.8994140625</v>
      </c>
      <c r="AN1828" s="5">
        <v>9400.724609375</v>
      </c>
      <c r="AO1828" s="5">
        <v>9336.80859375</v>
      </c>
      <c r="AP1828" s="5">
        <v>3716.7275390625</v>
      </c>
      <c r="AQ1828" s="5">
        <v>3738.38134765625</v>
      </c>
      <c r="AR1828" s="5">
        <v>3773.67138671875</v>
      </c>
      <c r="AS1828" s="5">
        <v>3742.9267578125</v>
      </c>
      <c r="AT1828" s="5">
        <v>3164.56274414062</v>
      </c>
      <c r="AU1828" s="5">
        <v>3308.28002929687</v>
      </c>
      <c r="AV1828" s="5">
        <v>3513.1474609375</v>
      </c>
      <c r="AW1828" s="5">
        <v>3328.6634114583298</v>
      </c>
      <c r="AX1828" s="5">
        <v>3417.1376953125</v>
      </c>
      <c r="AY1828" s="5">
        <v>3517.23803710937</v>
      </c>
      <c r="AZ1828" s="5">
        <v>3537.33081054687</v>
      </c>
      <c r="BA1828" s="5">
        <v>3490.5688476562464</v>
      </c>
    </row>
    <row r="1829" spans="1:53" x14ac:dyDescent="0.2">
      <c r="A1829" s="1">
        <v>1826</v>
      </c>
      <c r="B1829" s="1" t="s">
        <v>7324</v>
      </c>
      <c r="C1829" s="1" t="s">
        <v>7325</v>
      </c>
      <c r="D1829" s="1" t="s">
        <v>7326</v>
      </c>
      <c r="E1829" s="1" t="s">
        <v>7327</v>
      </c>
      <c r="F1829" s="5">
        <v>109.322448730468</v>
      </c>
      <c r="G1829" s="5">
        <v>99.363319396972599</v>
      </c>
      <c r="I1829" s="5">
        <v>104.34288406372031</v>
      </c>
      <c r="J1829" s="5">
        <v>97.7523193359375</v>
      </c>
      <c r="K1829" s="5">
        <v>97.110412597656193</v>
      </c>
      <c r="L1829" s="5">
        <v>84.121742248535099</v>
      </c>
      <c r="M1829" s="5">
        <v>92.994824727376269</v>
      </c>
      <c r="N1829" s="5">
        <v>244.49580383300699</v>
      </c>
      <c r="O1829" s="5">
        <v>236.35345458984301</v>
      </c>
      <c r="P1829" s="5">
        <v>231.40499877929599</v>
      </c>
      <c r="Q1829" s="5">
        <v>237.41808573404865</v>
      </c>
      <c r="R1829" s="5">
        <v>149.64381408691401</v>
      </c>
      <c r="S1829" s="5">
        <v>124.11936187744099</v>
      </c>
      <c r="T1829" s="5">
        <v>111.21607971191401</v>
      </c>
      <c r="U1829" s="5">
        <v>128.32641855875633</v>
      </c>
      <c r="V1829" s="5">
        <v>97.2091064453125</v>
      </c>
      <c r="W1829" s="5">
        <v>101.242141723632</v>
      </c>
      <c r="X1829" s="5">
        <v>111.31226348876901</v>
      </c>
      <c r="Y1829" s="5">
        <v>103.25450388590451</v>
      </c>
      <c r="Z1829" s="5">
        <v>85.377616882324205</v>
      </c>
      <c r="AA1829" s="5">
        <v>102.27962493896401</v>
      </c>
      <c r="AB1829" s="5">
        <v>90.005989074707003</v>
      </c>
      <c r="AC1829" s="5">
        <v>92.554410298665061</v>
      </c>
      <c r="AD1829" s="5">
        <v>72.385223388671804</v>
      </c>
      <c r="AE1829" s="5">
        <v>94.675384521484304</v>
      </c>
      <c r="AF1829" s="5">
        <v>88.882308959960895</v>
      </c>
      <c r="AG1829" s="5">
        <v>85.314305623372334</v>
      </c>
      <c r="AH1829" s="5">
        <v>84.9439697265625</v>
      </c>
      <c r="AI1829" s="5">
        <v>117.494262695312</v>
      </c>
      <c r="AJ1829" s="5">
        <v>83.013999938964801</v>
      </c>
      <c r="AK1829" s="5">
        <v>95.150744120279754</v>
      </c>
      <c r="AL1829" s="5">
        <v>157.506088256835</v>
      </c>
      <c r="AM1829" s="5">
        <v>157.88088989257801</v>
      </c>
      <c r="AN1829" s="5">
        <v>193.16900634765599</v>
      </c>
      <c r="AO1829" s="5">
        <v>169.51866149902301</v>
      </c>
      <c r="AP1829" s="5">
        <v>99.493598937988196</v>
      </c>
      <c r="AQ1829" s="5">
        <v>105.045150756835</v>
      </c>
      <c r="AR1829" s="5">
        <v>150.41221618652301</v>
      </c>
      <c r="AS1829" s="5">
        <v>118.31698862711539</v>
      </c>
      <c r="AT1829" s="5">
        <v>125.679809570312</v>
      </c>
      <c r="AU1829" s="5">
        <v>168.95420837402301</v>
      </c>
      <c r="AV1829" s="5">
        <v>113.798034667968</v>
      </c>
      <c r="AW1829" s="5">
        <v>136.14401753743434</v>
      </c>
      <c r="AX1829" s="5">
        <v>93.919143676757798</v>
      </c>
      <c r="AY1829" s="5">
        <v>106.178871154785</v>
      </c>
      <c r="AZ1829" s="5">
        <v>88.374176025390597</v>
      </c>
      <c r="BA1829" s="5">
        <v>96.157396952311117</v>
      </c>
    </row>
    <row r="1830" spans="1:53" x14ac:dyDescent="0.2">
      <c r="A1830" s="1">
        <v>1827</v>
      </c>
      <c r="B1830" s="1" t="s">
        <v>7328</v>
      </c>
      <c r="C1830" s="1" t="s">
        <v>7329</v>
      </c>
      <c r="D1830" s="1" t="s">
        <v>7330</v>
      </c>
      <c r="E1830" s="1" t="s">
        <v>7331</v>
      </c>
      <c r="F1830" s="5">
        <v>2947.61450195312</v>
      </c>
      <c r="G1830" s="5">
        <v>2961.53588867187</v>
      </c>
      <c r="H1830" s="5">
        <v>2825.79833984375</v>
      </c>
      <c r="I1830" s="5">
        <v>2911.6495768229129</v>
      </c>
      <c r="J1830" s="5">
        <v>2799.74096679687</v>
      </c>
      <c r="K1830" s="5">
        <v>2818.50927734375</v>
      </c>
      <c r="L1830" s="5">
        <v>2809.25537109375</v>
      </c>
      <c r="M1830" s="5">
        <v>2809.1685384114567</v>
      </c>
      <c r="N1830" s="5">
        <v>3012.04809570312</v>
      </c>
      <c r="O1830" s="5">
        <v>3155.86499023437</v>
      </c>
      <c r="P1830" s="5">
        <v>2997.87622070312</v>
      </c>
      <c r="Q1830" s="5">
        <v>3055.263102213537</v>
      </c>
      <c r="R1830" s="5">
        <v>2368.802734375</v>
      </c>
      <c r="S1830" s="5">
        <v>2276.79125976562</v>
      </c>
      <c r="T1830" s="5">
        <v>2430.9931640625</v>
      </c>
      <c r="U1830" s="5">
        <v>2358.8623860677067</v>
      </c>
      <c r="V1830" s="5">
        <v>1638.01696777343</v>
      </c>
      <c r="W1830" s="5">
        <v>1692.18188476562</v>
      </c>
      <c r="X1830" s="5">
        <v>1666.54040527343</v>
      </c>
      <c r="Y1830" s="5">
        <v>1665.5797526041599</v>
      </c>
      <c r="Z1830" s="5">
        <v>1611.05517578125</v>
      </c>
      <c r="AA1830" s="5">
        <v>1608.71557617187</v>
      </c>
      <c r="AB1830" s="5">
        <v>1623.51318359375</v>
      </c>
      <c r="AC1830" s="5">
        <v>1614.4279785156232</v>
      </c>
      <c r="AD1830" s="5">
        <v>2694.84790039062</v>
      </c>
      <c r="AE1830" s="5">
        <v>2720.68627929687</v>
      </c>
      <c r="AF1830" s="5">
        <v>2583.271484375</v>
      </c>
      <c r="AG1830" s="5">
        <v>2666.2685546874968</v>
      </c>
      <c r="AH1830" s="5">
        <v>2578.10571289062</v>
      </c>
      <c r="AI1830" s="5">
        <v>2665.857421875</v>
      </c>
      <c r="AJ1830" s="5">
        <v>2578.01904296875</v>
      </c>
      <c r="AK1830" s="5">
        <v>2607.3273925781232</v>
      </c>
      <c r="AL1830" s="5">
        <v>3135.09326171875</v>
      </c>
      <c r="AM1830" s="5">
        <v>3074.68139648437</v>
      </c>
      <c r="AN1830" s="5">
        <v>3164.9951171875</v>
      </c>
      <c r="AO1830" s="5">
        <v>3124.9232584635397</v>
      </c>
      <c r="AP1830" s="5">
        <v>2100.34106445312</v>
      </c>
      <c r="AQ1830" s="5">
        <v>2104.9443359375</v>
      </c>
      <c r="AR1830" s="5">
        <v>2058.12475585937</v>
      </c>
      <c r="AS1830" s="5">
        <v>2087.8033854166629</v>
      </c>
      <c r="AT1830" s="5">
        <v>1523.32336425781</v>
      </c>
      <c r="AU1830" s="5">
        <v>1733.53784179687</v>
      </c>
      <c r="AV1830" s="5">
        <v>1681.58166503906</v>
      </c>
      <c r="AW1830" s="5">
        <v>1646.1476236979133</v>
      </c>
      <c r="AX1830" s="5">
        <v>1717.99255371093</v>
      </c>
      <c r="AY1830" s="5">
        <v>1689.98059082031</v>
      </c>
      <c r="AZ1830" s="5">
        <v>1712.90588378906</v>
      </c>
      <c r="BA1830" s="5">
        <v>1706.9596761067667</v>
      </c>
    </row>
    <row r="1831" spans="1:53" x14ac:dyDescent="0.2">
      <c r="A1831" s="1">
        <v>1828</v>
      </c>
      <c r="B1831" s="1" t="s">
        <v>7332</v>
      </c>
      <c r="C1831" s="1" t="s">
        <v>7333</v>
      </c>
      <c r="D1831" s="1" t="s">
        <v>7334</v>
      </c>
      <c r="E1831" s="1" t="s">
        <v>7335</v>
      </c>
      <c r="F1831" s="5">
        <v>377.830810546875</v>
      </c>
      <c r="G1831" s="5">
        <v>476.72741699218699</v>
      </c>
      <c r="H1831" s="5">
        <v>376.006744384765</v>
      </c>
      <c r="I1831" s="5">
        <v>410.18832397460898</v>
      </c>
      <c r="J1831" s="5">
        <v>634.87164306640602</v>
      </c>
      <c r="K1831" s="5">
        <v>511.96307373046801</v>
      </c>
      <c r="L1831" s="5">
        <v>458.53158569335898</v>
      </c>
      <c r="M1831" s="5">
        <v>535.12210083007767</v>
      </c>
      <c r="N1831" s="5">
        <v>400.63589477539</v>
      </c>
      <c r="O1831" s="5">
        <v>500.42126464843699</v>
      </c>
      <c r="P1831" s="5">
        <v>468.20245361328102</v>
      </c>
      <c r="Q1831" s="5">
        <v>456.41987101236936</v>
      </c>
      <c r="R1831" s="5">
        <v>644.36492919921795</v>
      </c>
      <c r="S1831" s="5">
        <v>641.81756591796795</v>
      </c>
      <c r="T1831" s="5">
        <v>615.87542724609295</v>
      </c>
      <c r="U1831" s="5">
        <v>634.01930745442633</v>
      </c>
      <c r="V1831" s="5">
        <v>490.02294921875</v>
      </c>
      <c r="W1831" s="5">
        <v>355.32595825195301</v>
      </c>
      <c r="X1831" s="5">
        <v>309.51202392578102</v>
      </c>
      <c r="Y1831" s="5">
        <v>384.95364379882795</v>
      </c>
      <c r="Z1831" s="5">
        <v>308.06091308593699</v>
      </c>
      <c r="AA1831" s="5">
        <v>340.63107299804602</v>
      </c>
      <c r="AB1831" s="5">
        <v>358.66110229492102</v>
      </c>
      <c r="AC1831" s="5">
        <v>335.78436279296801</v>
      </c>
      <c r="AD1831" s="5">
        <v>307.61047363281199</v>
      </c>
      <c r="AE1831" s="5">
        <v>316.1943359375</v>
      </c>
      <c r="AF1831" s="5">
        <v>268.15270996093699</v>
      </c>
      <c r="AG1831" s="5">
        <v>297.31917317708303</v>
      </c>
      <c r="AH1831" s="5">
        <v>315.87747192382801</v>
      </c>
      <c r="AI1831" s="5">
        <v>325.15313720703102</v>
      </c>
      <c r="AJ1831" s="5">
        <v>261.90270996093699</v>
      </c>
      <c r="AK1831" s="5">
        <v>300.97777303059866</v>
      </c>
      <c r="AL1831" s="5">
        <v>377.94146728515602</v>
      </c>
      <c r="AM1831" s="5">
        <v>479.33578491210898</v>
      </c>
      <c r="AN1831" s="5">
        <v>463.35693359375</v>
      </c>
      <c r="AO1831" s="5">
        <v>440.21139526367165</v>
      </c>
      <c r="AP1831" s="5">
        <v>522.38610839843705</v>
      </c>
      <c r="AQ1831" s="5">
        <v>396.36776733398398</v>
      </c>
      <c r="AR1831" s="5">
        <v>448.04885864257801</v>
      </c>
      <c r="AS1831" s="5">
        <v>455.60091145833303</v>
      </c>
      <c r="AT1831" s="5">
        <v>295.90936279296801</v>
      </c>
      <c r="AU1831" s="5">
        <v>366.52548217773398</v>
      </c>
      <c r="AV1831" s="5">
        <v>312.08880615234301</v>
      </c>
      <c r="AW1831" s="5">
        <v>324.841217041015</v>
      </c>
      <c r="AX1831" s="5">
        <v>329.603515625</v>
      </c>
      <c r="AY1831" s="5">
        <v>401.27337646484301</v>
      </c>
      <c r="AZ1831" s="5">
        <v>455.69763183593699</v>
      </c>
      <c r="BA1831" s="5">
        <v>395.52484130859335</v>
      </c>
    </row>
    <row r="1832" spans="1:53" x14ac:dyDescent="0.2">
      <c r="A1832" s="1">
        <v>1829</v>
      </c>
      <c r="B1832" s="1" t="s">
        <v>7336</v>
      </c>
      <c r="C1832" s="1" t="s">
        <v>7337</v>
      </c>
      <c r="D1832" s="1" t="s">
        <v>7338</v>
      </c>
      <c r="E1832" s="1" t="s">
        <v>7339</v>
      </c>
      <c r="F1832" s="5">
        <v>895.86193847656205</v>
      </c>
      <c r="G1832" s="5">
        <v>897.90191650390602</v>
      </c>
      <c r="H1832" s="5">
        <v>950.51361083984295</v>
      </c>
      <c r="I1832" s="5">
        <v>914.75915527343705</v>
      </c>
      <c r="J1832" s="5">
        <v>1160.97961425781</v>
      </c>
      <c r="K1832" s="5">
        <v>1156.29272460937</v>
      </c>
      <c r="L1832" s="5">
        <v>1175.69873046875</v>
      </c>
      <c r="M1832" s="5">
        <v>1164.3236897786435</v>
      </c>
      <c r="N1832" s="5">
        <v>433.85140991210898</v>
      </c>
      <c r="O1832" s="5">
        <v>450.80554199218699</v>
      </c>
      <c r="P1832" s="5">
        <v>537.46820068359295</v>
      </c>
      <c r="Q1832" s="5">
        <v>474.04171752929625</v>
      </c>
      <c r="R1832" s="5">
        <v>505.77484130859301</v>
      </c>
      <c r="S1832" s="5">
        <v>488.45056152343699</v>
      </c>
      <c r="T1832" s="5">
        <v>475.30767822265602</v>
      </c>
      <c r="U1832" s="5">
        <v>489.84436035156205</v>
      </c>
      <c r="V1832" s="5">
        <v>870.51031494140602</v>
      </c>
      <c r="W1832" s="5">
        <v>860.602783203125</v>
      </c>
      <c r="X1832" s="5">
        <v>892.090576171875</v>
      </c>
      <c r="Y1832" s="5">
        <v>874.40122477213538</v>
      </c>
      <c r="Z1832" s="5">
        <v>1337.25537109375</v>
      </c>
      <c r="AA1832" s="5">
        <v>1210.73278808593</v>
      </c>
      <c r="AB1832" s="5">
        <v>1284.91528320312</v>
      </c>
      <c r="AC1832" s="5">
        <v>1277.6344807942667</v>
      </c>
      <c r="AD1832" s="5">
        <v>1191.384765625</v>
      </c>
      <c r="AE1832" s="5">
        <v>1122.41723632812</v>
      </c>
      <c r="AF1832" s="5">
        <v>1221.44201660156</v>
      </c>
      <c r="AG1832" s="5">
        <v>1178.41467285156</v>
      </c>
      <c r="AH1832" s="5">
        <v>1175.25366210937</v>
      </c>
      <c r="AI1832" s="5">
        <v>1148.46520996093</v>
      </c>
      <c r="AJ1832" s="5">
        <v>1170.28845214843</v>
      </c>
      <c r="AK1832" s="5">
        <v>1164.6691080729099</v>
      </c>
      <c r="AL1832" s="5">
        <v>466.14849853515602</v>
      </c>
      <c r="AM1832" s="5">
        <v>449.64990234375</v>
      </c>
      <c r="AN1832" s="5">
        <v>508.77810668945301</v>
      </c>
      <c r="AO1832" s="5">
        <v>474.85883585611964</v>
      </c>
      <c r="AP1832" s="5">
        <v>554.20324707031205</v>
      </c>
      <c r="AQ1832" s="5">
        <v>559.03674316406205</v>
      </c>
      <c r="AR1832" s="5">
        <v>574.96057128906205</v>
      </c>
      <c r="AS1832" s="5">
        <v>562.73352050781205</v>
      </c>
      <c r="AT1832" s="5">
        <v>651.53308105468705</v>
      </c>
      <c r="AU1832" s="5">
        <v>681.01409912109295</v>
      </c>
      <c r="AV1832" s="5">
        <v>609.174560546875</v>
      </c>
      <c r="AW1832" s="5">
        <v>647.24058024088492</v>
      </c>
      <c r="AX1832" s="5">
        <v>808.84771728515602</v>
      </c>
      <c r="AY1832" s="5">
        <v>732.605712890625</v>
      </c>
      <c r="AZ1832" s="5">
        <v>757.49841308593705</v>
      </c>
      <c r="BA1832" s="5">
        <v>766.31728108723928</v>
      </c>
    </row>
    <row r="1833" spans="1:53" x14ac:dyDescent="0.2">
      <c r="A1833" s="1">
        <v>1830</v>
      </c>
      <c r="B1833" s="1" t="s">
        <v>7340</v>
      </c>
      <c r="C1833" s="1" t="s">
        <v>7341</v>
      </c>
      <c r="D1833" s="1" t="s">
        <v>7342</v>
      </c>
      <c r="E1833" s="1" t="s">
        <v>7343</v>
      </c>
      <c r="F1833" s="5">
        <v>115.030143737792</v>
      </c>
      <c r="G1833" s="5">
        <v>97.241416931152301</v>
      </c>
      <c r="H1833" s="5">
        <v>112.101318359375</v>
      </c>
      <c r="I1833" s="5">
        <v>108.12429300943977</v>
      </c>
      <c r="J1833" s="5">
        <v>93.568977355957003</v>
      </c>
      <c r="K1833" s="5">
        <v>99.650199890136705</v>
      </c>
      <c r="L1833" s="5">
        <v>111.583488464355</v>
      </c>
      <c r="M1833" s="5">
        <v>101.60088857014956</v>
      </c>
      <c r="N1833" s="5">
        <v>391.453521728515</v>
      </c>
      <c r="O1833" s="5">
        <v>388.53976440429602</v>
      </c>
      <c r="P1833" s="5">
        <v>361.94369506835898</v>
      </c>
      <c r="Q1833" s="5">
        <v>380.64566040039</v>
      </c>
      <c r="R1833" s="5">
        <v>90.160255432128906</v>
      </c>
      <c r="S1833" s="5">
        <v>95.961036682128906</v>
      </c>
      <c r="T1833" s="5">
        <v>112.80900573730401</v>
      </c>
      <c r="U1833" s="5">
        <v>99.643432617187273</v>
      </c>
      <c r="V1833" s="5">
        <v>97.507369995117102</v>
      </c>
      <c r="W1833" s="5">
        <v>95.5770263671875</v>
      </c>
      <c r="X1833" s="5">
        <v>77.169830322265597</v>
      </c>
      <c r="Y1833" s="5">
        <v>90.084742228190066</v>
      </c>
      <c r="Z1833" s="5">
        <v>105.063117980957</v>
      </c>
      <c r="AA1833" s="5">
        <v>97.489517211914006</v>
      </c>
      <c r="AB1833" s="5">
        <v>108.133583068847</v>
      </c>
      <c r="AC1833" s="5">
        <v>103.56207275390601</v>
      </c>
      <c r="AD1833" s="5">
        <v>130.56657409667901</v>
      </c>
      <c r="AE1833" s="5">
        <v>114.505561828613</v>
      </c>
      <c r="AF1833" s="5">
        <v>126.59103393554599</v>
      </c>
      <c r="AG1833" s="5">
        <v>123.88772328694601</v>
      </c>
      <c r="AH1833" s="5">
        <v>96.004570007324205</v>
      </c>
      <c r="AI1833" s="5">
        <v>115.02806854248</v>
      </c>
      <c r="AJ1833" s="5">
        <v>115.52172088623</v>
      </c>
      <c r="AK1833" s="5">
        <v>108.85145314534473</v>
      </c>
      <c r="AL1833" s="5">
        <v>136.31774902343699</v>
      </c>
      <c r="AM1833" s="5">
        <v>146.93588256835901</v>
      </c>
      <c r="AN1833" s="5">
        <v>155.22651672363199</v>
      </c>
      <c r="AO1833" s="5">
        <v>146.16004943847599</v>
      </c>
      <c r="AP1833" s="5">
        <v>112.18953704833901</v>
      </c>
      <c r="AQ1833" s="5">
        <v>108.418907165527</v>
      </c>
      <c r="AR1833" s="5">
        <v>102.09107208251901</v>
      </c>
      <c r="AS1833" s="5">
        <v>107.56650543212834</v>
      </c>
      <c r="AT1833" s="5">
        <v>84.615043640136705</v>
      </c>
      <c r="AU1833" s="5">
        <v>98.901939392089801</v>
      </c>
      <c r="AV1833" s="5">
        <v>110.802856445312</v>
      </c>
      <c r="AW1833" s="5">
        <v>98.106613159179503</v>
      </c>
      <c r="AX1833" s="5">
        <v>105.900596618652</v>
      </c>
      <c r="AY1833" s="5">
        <v>90.307601928710895</v>
      </c>
      <c r="AZ1833" s="5">
        <v>107.507888793945</v>
      </c>
      <c r="BA1833" s="5">
        <v>101.23869578043598</v>
      </c>
    </row>
    <row r="1834" spans="1:53" x14ac:dyDescent="0.2">
      <c r="A1834" s="1">
        <v>1831</v>
      </c>
      <c r="B1834" s="1" t="s">
        <v>7344</v>
      </c>
      <c r="C1834" s="1" t="s">
        <v>7345</v>
      </c>
      <c r="D1834" s="1" t="s">
        <v>7346</v>
      </c>
      <c r="E1834" s="1" t="s">
        <v>7347</v>
      </c>
      <c r="H1834" s="5">
        <v>72.766914367675696</v>
      </c>
      <c r="I1834" s="5">
        <v>72.766914367675696</v>
      </c>
      <c r="N1834" s="5">
        <v>185.67970275878901</v>
      </c>
      <c r="O1834" s="5">
        <v>162.44911193847599</v>
      </c>
      <c r="P1834" s="5">
        <v>197.15824890136699</v>
      </c>
      <c r="Q1834" s="5">
        <v>181.76235453287734</v>
      </c>
      <c r="T1834" s="5">
        <v>64.730186462402301</v>
      </c>
      <c r="U1834" s="5">
        <v>64.730186462402301</v>
      </c>
      <c r="AR1834" s="5">
        <v>67.744194030761705</v>
      </c>
      <c r="AS1834" s="5">
        <v>67.744194030761705</v>
      </c>
      <c r="AT1834" s="5">
        <v>152.15295410156199</v>
      </c>
      <c r="AV1834" s="5">
        <v>102.87826538085901</v>
      </c>
      <c r="AW1834" s="5">
        <v>127.5156097412105</v>
      </c>
    </row>
    <row r="1835" spans="1:53" x14ac:dyDescent="0.2">
      <c r="A1835" s="1">
        <v>1832</v>
      </c>
      <c r="B1835" s="1" t="s">
        <v>7348</v>
      </c>
      <c r="C1835" s="1" t="s">
        <v>7349</v>
      </c>
      <c r="D1835" s="1" t="s">
        <v>7350</v>
      </c>
      <c r="E1835" s="1" t="s">
        <v>7351</v>
      </c>
      <c r="F1835" s="5">
        <v>11446.9248046875</v>
      </c>
      <c r="G1835" s="5">
        <v>12076.390625</v>
      </c>
      <c r="H1835" s="5">
        <v>11323.84765625</v>
      </c>
      <c r="I1835" s="5">
        <v>11615.721028645834</v>
      </c>
      <c r="J1835" s="5">
        <v>11293.4482421875</v>
      </c>
      <c r="K1835" s="5">
        <v>13110.4677734375</v>
      </c>
      <c r="L1835" s="5">
        <v>12472.3779296875</v>
      </c>
      <c r="M1835" s="5">
        <v>12292.097981770834</v>
      </c>
      <c r="N1835" s="5">
        <v>5752.3896484375</v>
      </c>
      <c r="O1835" s="5">
        <v>5595.1005859375</v>
      </c>
      <c r="P1835" s="5">
        <v>5205.1337890625</v>
      </c>
      <c r="Q1835" s="5">
        <v>5517.541341145833</v>
      </c>
      <c r="R1835" s="5">
        <v>9832.8896484375</v>
      </c>
      <c r="S1835" s="5">
        <v>10206.9501953125</v>
      </c>
      <c r="T1835" s="5">
        <v>9865.1865234375</v>
      </c>
      <c r="U1835" s="5">
        <v>9968.3421223958339</v>
      </c>
      <c r="V1835" s="5">
        <v>12027.1513671875</v>
      </c>
      <c r="W1835" s="5">
        <v>11853.9482421875</v>
      </c>
      <c r="X1835" s="5">
        <v>12335.1640625</v>
      </c>
      <c r="Y1835" s="5">
        <v>12072.087890625</v>
      </c>
      <c r="Z1835" s="5">
        <v>10084.8056640625</v>
      </c>
      <c r="AA1835" s="5">
        <v>9647.9208984375</v>
      </c>
      <c r="AB1835" s="5">
        <v>9634.8486328125</v>
      </c>
      <c r="AC1835" s="5">
        <v>9789.1917317708339</v>
      </c>
      <c r="AD1835" s="5">
        <v>8860.2431640625</v>
      </c>
      <c r="AE1835" s="5">
        <v>8861.9423828125</v>
      </c>
      <c r="AF1835" s="5">
        <v>9046.6728515625</v>
      </c>
      <c r="AG1835" s="5">
        <v>8922.9527994791661</v>
      </c>
      <c r="AH1835" s="5">
        <v>8981.490234375</v>
      </c>
      <c r="AI1835" s="5">
        <v>9619.9169921875</v>
      </c>
      <c r="AJ1835" s="5">
        <v>9010.4365234375</v>
      </c>
      <c r="AK1835" s="5">
        <v>9203.9479166666661</v>
      </c>
      <c r="AL1835" s="5">
        <v>5193.70458984375</v>
      </c>
      <c r="AM1835" s="5">
        <v>5356.85693359375</v>
      </c>
      <c r="AN1835" s="5">
        <v>5684.01904296875</v>
      </c>
      <c r="AO1835" s="5">
        <v>5411.52685546875</v>
      </c>
      <c r="AP1835" s="5">
        <v>8584.8525390625</v>
      </c>
      <c r="AQ1835" s="5">
        <v>8201.009765625</v>
      </c>
      <c r="AR1835" s="5">
        <v>8725.818359375</v>
      </c>
      <c r="AS1835" s="5">
        <v>8503.8935546875</v>
      </c>
      <c r="AT1835" s="5">
        <v>7030.5771484375</v>
      </c>
      <c r="AU1835" s="5">
        <v>6073.154296875</v>
      </c>
      <c r="AV1835" s="5">
        <v>8219.3515625</v>
      </c>
      <c r="AW1835" s="5">
        <v>7107.6943359375</v>
      </c>
      <c r="AX1835" s="5">
        <v>9733.7744140625</v>
      </c>
      <c r="AY1835" s="5">
        <v>10010.1728515625</v>
      </c>
      <c r="AZ1835" s="5">
        <v>10490.5732421875</v>
      </c>
      <c r="BA1835" s="5">
        <v>10078.173502604166</v>
      </c>
    </row>
    <row r="1836" spans="1:53" x14ac:dyDescent="0.2">
      <c r="A1836" s="1">
        <v>1833</v>
      </c>
      <c r="B1836" s="1" t="s">
        <v>7352</v>
      </c>
      <c r="C1836" s="1" t="s">
        <v>7353</v>
      </c>
      <c r="D1836" s="1" t="s">
        <v>7354</v>
      </c>
      <c r="E1836" s="1" t="s">
        <v>7355</v>
      </c>
      <c r="F1836" s="5">
        <v>542.4560546875</v>
      </c>
      <c r="G1836" s="5">
        <v>510.23291015625</v>
      </c>
      <c r="H1836" s="5">
        <v>559.18786621093705</v>
      </c>
      <c r="I1836" s="5">
        <v>537.29227701822902</v>
      </c>
      <c r="J1836" s="5">
        <v>568.871826171875</v>
      </c>
      <c r="K1836" s="5">
        <v>521.30139160156205</v>
      </c>
      <c r="L1836" s="5">
        <v>530.869873046875</v>
      </c>
      <c r="M1836" s="5">
        <v>540.34769694010402</v>
      </c>
      <c r="N1836" s="5">
        <v>974.899169921875</v>
      </c>
      <c r="O1836" s="5">
        <v>1209.08935546875</v>
      </c>
      <c r="P1836" s="5">
        <v>1103.88061523437</v>
      </c>
      <c r="Q1836" s="5">
        <v>1095.9563802083317</v>
      </c>
      <c r="R1836" s="5">
        <v>756.19622802734295</v>
      </c>
      <c r="S1836" s="5">
        <v>766.00927734375</v>
      </c>
      <c r="T1836" s="5">
        <v>789.89440917968705</v>
      </c>
      <c r="U1836" s="5">
        <v>770.69997151692667</v>
      </c>
      <c r="V1836" s="5">
        <v>520.84729003906205</v>
      </c>
      <c r="W1836" s="5">
        <v>523.86444091796795</v>
      </c>
      <c r="X1836" s="5">
        <v>456.8955078125</v>
      </c>
      <c r="Y1836" s="5">
        <v>500.53574625650998</v>
      </c>
      <c r="Z1836" s="5">
        <v>545.85797119140602</v>
      </c>
      <c r="AA1836" s="5">
        <v>543.50518798828102</v>
      </c>
      <c r="AB1836" s="5">
        <v>523.59533691406205</v>
      </c>
      <c r="AC1836" s="5">
        <v>537.65283203124966</v>
      </c>
      <c r="AD1836" s="5">
        <v>534.77795410156205</v>
      </c>
      <c r="AE1836" s="5">
        <v>503.4248046875</v>
      </c>
      <c r="AF1836" s="5">
        <v>559.58319091796795</v>
      </c>
      <c r="AG1836" s="5">
        <v>532.59531656900992</v>
      </c>
      <c r="AH1836" s="5">
        <v>488.90234375</v>
      </c>
      <c r="AI1836" s="5">
        <v>558.30847167968705</v>
      </c>
      <c r="AJ1836" s="5">
        <v>460.57943725585898</v>
      </c>
      <c r="AK1836" s="5">
        <v>502.59675089518197</v>
      </c>
      <c r="AL1836" s="5">
        <v>911.01373291015602</v>
      </c>
      <c r="AM1836" s="5">
        <v>1034.14599609375</v>
      </c>
      <c r="AN1836" s="5">
        <v>961.804443359375</v>
      </c>
      <c r="AO1836" s="5">
        <v>968.98805745442712</v>
      </c>
      <c r="AP1836" s="5">
        <v>649.66485595703102</v>
      </c>
      <c r="AQ1836" s="5">
        <v>683.56726074218705</v>
      </c>
      <c r="AR1836" s="5">
        <v>622.80456542968705</v>
      </c>
      <c r="AS1836" s="5">
        <v>652.01222737630167</v>
      </c>
      <c r="AT1836" s="5">
        <v>495.38470458984301</v>
      </c>
      <c r="AU1836" s="5">
        <v>583.55670166015602</v>
      </c>
      <c r="AV1836" s="5">
        <v>524.34112548828102</v>
      </c>
      <c r="AW1836" s="5">
        <v>534.42751057942667</v>
      </c>
      <c r="AX1836" s="5">
        <v>418.72128295898398</v>
      </c>
      <c r="AY1836" s="5">
        <v>459.806884765625</v>
      </c>
      <c r="AZ1836" s="5">
        <v>394.66979980468699</v>
      </c>
      <c r="BA1836" s="5">
        <v>424.39932250976534</v>
      </c>
    </row>
    <row r="1837" spans="1:53" x14ac:dyDescent="0.2">
      <c r="A1837" s="1">
        <v>1834</v>
      </c>
      <c r="B1837" s="1" t="s">
        <v>7356</v>
      </c>
      <c r="C1837" s="1" t="s">
        <v>7357</v>
      </c>
      <c r="D1837" s="1" t="s">
        <v>7358</v>
      </c>
      <c r="E1837" s="1" t="s">
        <v>7359</v>
      </c>
      <c r="F1837" s="5">
        <v>1162.5703125</v>
      </c>
      <c r="G1837" s="5">
        <v>1122.08911132812</v>
      </c>
      <c r="H1837" s="5">
        <v>1155.44189453125</v>
      </c>
      <c r="I1837" s="5">
        <v>1146.7004394531234</v>
      </c>
      <c r="J1837" s="5">
        <v>1023.21087646484</v>
      </c>
      <c r="K1837" s="5">
        <v>1121.95825195312</v>
      </c>
      <c r="L1837" s="5">
        <v>1099.4814453125</v>
      </c>
      <c r="M1837" s="5">
        <v>1081.5501912434868</v>
      </c>
      <c r="N1837" s="5">
        <v>2600.46997070312</v>
      </c>
      <c r="O1837" s="5">
        <v>2512.03857421875</v>
      </c>
      <c r="P1837" s="5">
        <v>2425.65893554687</v>
      </c>
      <c r="Q1837" s="5">
        <v>2512.7224934895798</v>
      </c>
      <c r="R1837" s="5">
        <v>1225.65124511718</v>
      </c>
      <c r="S1837" s="5">
        <v>1177.71411132812</v>
      </c>
      <c r="T1837" s="5">
        <v>1205.74755859375</v>
      </c>
      <c r="U1837" s="5">
        <v>1203.0376383463499</v>
      </c>
      <c r="V1837" s="5">
        <v>613.17352294921795</v>
      </c>
      <c r="W1837" s="5">
        <v>598.004150390625</v>
      </c>
      <c r="X1837" s="5">
        <v>646.44860839843705</v>
      </c>
      <c r="Y1837" s="5">
        <v>619.20876057942667</v>
      </c>
      <c r="Z1837" s="5">
        <v>1028.76159667968</v>
      </c>
      <c r="AA1837" s="5">
        <v>1109.94067382812</v>
      </c>
      <c r="AB1837" s="5">
        <v>992.62176513671795</v>
      </c>
      <c r="AC1837" s="5">
        <v>1043.7746785481725</v>
      </c>
      <c r="AD1837" s="5">
        <v>817.12731933593705</v>
      </c>
      <c r="AE1837" s="5">
        <v>843.47784423828102</v>
      </c>
      <c r="AF1837" s="5">
        <v>781.80871582031205</v>
      </c>
      <c r="AG1837" s="5">
        <v>814.13795979817678</v>
      </c>
      <c r="AH1837" s="5">
        <v>681.20050048828102</v>
      </c>
      <c r="AI1837" s="5">
        <v>668.56329345703102</v>
      </c>
      <c r="AJ1837" s="5">
        <v>637.85461425781205</v>
      </c>
      <c r="AK1837" s="5">
        <v>662.5394694010414</v>
      </c>
      <c r="AL1837" s="5">
        <v>2603.78564453125</v>
      </c>
      <c r="AM1837" s="5">
        <v>2635.82958984375</v>
      </c>
      <c r="AN1837" s="5">
        <v>2786.24755859375</v>
      </c>
      <c r="AO1837" s="5">
        <v>2675.28759765625</v>
      </c>
      <c r="AP1837" s="5">
        <v>1045.47387695312</v>
      </c>
      <c r="AQ1837" s="5">
        <v>1015.08721923828</v>
      </c>
      <c r="AR1837" s="5">
        <v>1062.77392578125</v>
      </c>
      <c r="AS1837" s="5">
        <v>1041.1116739908832</v>
      </c>
      <c r="AT1837" s="5">
        <v>459.687255859375</v>
      </c>
      <c r="AU1837" s="5">
        <v>410.45388793945301</v>
      </c>
      <c r="AV1837" s="5">
        <v>419.76300048828102</v>
      </c>
      <c r="AW1837" s="5">
        <v>429.96804809570295</v>
      </c>
      <c r="AX1837" s="5">
        <v>593.12322998046795</v>
      </c>
      <c r="AY1837" s="5">
        <v>605.55706787109295</v>
      </c>
      <c r="AZ1837" s="5">
        <v>576.66345214843705</v>
      </c>
      <c r="BA1837" s="5">
        <v>591.78124999999932</v>
      </c>
    </row>
    <row r="1838" spans="1:53" x14ac:dyDescent="0.2">
      <c r="A1838" s="1">
        <v>1835</v>
      </c>
      <c r="B1838" s="1" t="s">
        <v>7360</v>
      </c>
      <c r="C1838" s="1" t="s">
        <v>7361</v>
      </c>
      <c r="D1838" s="1" t="s">
        <v>7362</v>
      </c>
      <c r="E1838" s="1" t="s">
        <v>7363</v>
      </c>
      <c r="F1838" s="5">
        <v>260.97790527343699</v>
      </c>
      <c r="G1838" s="5">
        <v>262.39349365234301</v>
      </c>
      <c r="H1838" s="5">
        <v>273.04299926757801</v>
      </c>
      <c r="I1838" s="5">
        <v>265.47146606445267</v>
      </c>
      <c r="J1838" s="5">
        <v>262.29995727539</v>
      </c>
      <c r="K1838" s="5">
        <v>261.68542480468699</v>
      </c>
      <c r="L1838" s="5">
        <v>266.39077758789</v>
      </c>
      <c r="M1838" s="5">
        <v>263.45871988932231</v>
      </c>
      <c r="N1838" s="5">
        <v>296.02340698242102</v>
      </c>
      <c r="O1838" s="5">
        <v>343.36911010742102</v>
      </c>
      <c r="P1838" s="5">
        <v>364.74114990234301</v>
      </c>
      <c r="Q1838" s="5">
        <v>334.71122233072833</v>
      </c>
      <c r="R1838" s="5">
        <v>194.56292724609301</v>
      </c>
      <c r="S1838" s="5">
        <v>173.01443481445301</v>
      </c>
      <c r="T1838" s="5">
        <v>203.46043395996</v>
      </c>
      <c r="U1838" s="5">
        <v>190.34593200683534</v>
      </c>
      <c r="V1838" s="5">
        <v>261.44287109375</v>
      </c>
      <c r="W1838" s="5">
        <v>251.89157104492099</v>
      </c>
      <c r="X1838" s="5">
        <v>245.85908508300699</v>
      </c>
      <c r="Y1838" s="5">
        <v>253.06450907389265</v>
      </c>
      <c r="Z1838" s="5">
        <v>382.79806518554602</v>
      </c>
      <c r="AA1838" s="5">
        <v>384.08865356445301</v>
      </c>
      <c r="AB1838" s="5">
        <v>405.58221435546801</v>
      </c>
      <c r="AC1838" s="5">
        <v>390.82297770182237</v>
      </c>
      <c r="AD1838" s="5">
        <v>208.55812072753901</v>
      </c>
      <c r="AE1838" s="5">
        <v>205.68325805664</v>
      </c>
      <c r="AF1838" s="5">
        <v>219.109375</v>
      </c>
      <c r="AG1838" s="5">
        <v>211.11691792805968</v>
      </c>
      <c r="AH1838" s="5">
        <v>207.51319885253901</v>
      </c>
      <c r="AI1838" s="5">
        <v>187.61544799804599</v>
      </c>
      <c r="AJ1838" s="5">
        <v>186.57362365722599</v>
      </c>
      <c r="AK1838" s="5">
        <v>193.90075683593702</v>
      </c>
      <c r="AL1838" s="5">
        <v>264.72738647460898</v>
      </c>
      <c r="AM1838" s="5">
        <v>238.27459716796801</v>
      </c>
      <c r="AN1838" s="5">
        <v>248.94828796386699</v>
      </c>
      <c r="AO1838" s="5">
        <v>250.65009053548133</v>
      </c>
      <c r="AP1838" s="5">
        <v>126.48007202148401</v>
      </c>
      <c r="AQ1838" s="5">
        <v>159.994216918945</v>
      </c>
      <c r="AR1838" s="5">
        <v>149.22523498535099</v>
      </c>
      <c r="AS1838" s="5">
        <v>145.23317464192667</v>
      </c>
      <c r="AT1838" s="5">
        <v>240.9501953125</v>
      </c>
      <c r="AU1838" s="5">
        <v>268.21832275390602</v>
      </c>
      <c r="AV1838" s="5">
        <v>272.14810180664</v>
      </c>
      <c r="AW1838" s="5">
        <v>260.43887329101534</v>
      </c>
      <c r="AX1838" s="5">
        <v>230.42950439453099</v>
      </c>
      <c r="AY1838" s="5">
        <v>186.67704772949199</v>
      </c>
      <c r="AZ1838" s="5">
        <v>176.62495422363199</v>
      </c>
      <c r="BA1838" s="5">
        <v>197.91050211588501</v>
      </c>
    </row>
    <row r="1839" spans="1:53" x14ac:dyDescent="0.2">
      <c r="A1839" s="1">
        <v>1836</v>
      </c>
      <c r="B1839" s="1" t="s">
        <v>7364</v>
      </c>
      <c r="C1839" s="1" t="s">
        <v>7365</v>
      </c>
      <c r="D1839" s="1" t="s">
        <v>7366</v>
      </c>
      <c r="E1839" s="1" t="s">
        <v>7367</v>
      </c>
      <c r="F1839" s="5">
        <v>1852.63745117187</v>
      </c>
      <c r="G1839" s="5">
        <v>1898.70043945312</v>
      </c>
      <c r="H1839" s="5">
        <v>1914.94360351562</v>
      </c>
      <c r="I1839" s="5">
        <v>1888.7604980468702</v>
      </c>
      <c r="J1839" s="5">
        <v>1858.47180175781</v>
      </c>
      <c r="K1839" s="5">
        <v>1953.54516601562</v>
      </c>
      <c r="L1839" s="5">
        <v>1959.96105957031</v>
      </c>
      <c r="M1839" s="5">
        <v>1923.9926757812466</v>
      </c>
      <c r="N1839" s="5">
        <v>1247.69604492187</v>
      </c>
      <c r="O1839" s="5">
        <v>1191.90148925781</v>
      </c>
      <c r="P1839" s="5">
        <v>1166.11376953125</v>
      </c>
      <c r="Q1839" s="5">
        <v>1201.9037679036435</v>
      </c>
      <c r="R1839" s="5">
        <v>1344.10766601562</v>
      </c>
      <c r="S1839" s="5">
        <v>1421.84802246093</v>
      </c>
      <c r="T1839" s="5">
        <v>1439.81127929687</v>
      </c>
      <c r="U1839" s="5">
        <v>1401.9223225911398</v>
      </c>
      <c r="V1839" s="5">
        <v>1268.59387207031</v>
      </c>
      <c r="W1839" s="5">
        <v>1298.54260253906</v>
      </c>
      <c r="X1839" s="5">
        <v>1315.83056640625</v>
      </c>
      <c r="Y1839" s="5">
        <v>1294.3223470052067</v>
      </c>
      <c r="Z1839" s="5">
        <v>1756.07983398437</v>
      </c>
      <c r="AA1839" s="5">
        <v>1741.20983886718</v>
      </c>
      <c r="AB1839" s="5">
        <v>1711.64343261718</v>
      </c>
      <c r="AC1839" s="5">
        <v>1736.3110351562434</v>
      </c>
      <c r="AD1839" s="5">
        <v>866.36340332031205</v>
      </c>
      <c r="AE1839" s="5">
        <v>796.44635009765602</v>
      </c>
      <c r="AF1839" s="5">
        <v>825.60290527343705</v>
      </c>
      <c r="AG1839" s="5">
        <v>829.47088623046841</v>
      </c>
      <c r="AH1839" s="5">
        <v>950.36212158203102</v>
      </c>
      <c r="AI1839" s="5">
        <v>987.50225830078102</v>
      </c>
      <c r="AJ1839" s="5">
        <v>908.14978027343705</v>
      </c>
      <c r="AK1839" s="5">
        <v>948.67138671874966</v>
      </c>
      <c r="AL1839" s="5">
        <v>988.65197753906205</v>
      </c>
      <c r="AM1839" s="5">
        <v>992.33038330078102</v>
      </c>
      <c r="AN1839" s="5">
        <v>941.16461181640602</v>
      </c>
      <c r="AO1839" s="5">
        <v>974.0489908854164</v>
      </c>
      <c r="AP1839" s="5">
        <v>1031.01977539062</v>
      </c>
      <c r="AQ1839" s="5">
        <v>986.26165771484295</v>
      </c>
      <c r="AR1839" s="5">
        <v>1137.6171875</v>
      </c>
      <c r="AS1839" s="5">
        <v>1051.6328735351542</v>
      </c>
      <c r="AT1839" s="5">
        <v>1069.75756835937</v>
      </c>
      <c r="AU1839" s="5">
        <v>1248.81884765625</v>
      </c>
      <c r="AV1839" s="5">
        <v>1044.87646484375</v>
      </c>
      <c r="AW1839" s="5">
        <v>1121.1509602864567</v>
      </c>
      <c r="AX1839" s="5">
        <v>903.89617919921795</v>
      </c>
      <c r="AY1839" s="5">
        <v>1125.29907226562</v>
      </c>
      <c r="AZ1839" s="5">
        <v>1095.97509765625</v>
      </c>
      <c r="BA1839" s="5">
        <v>1041.7234497070292</v>
      </c>
    </row>
    <row r="1840" spans="1:53" x14ac:dyDescent="0.2">
      <c r="A1840" s="1">
        <v>1837</v>
      </c>
      <c r="B1840" s="1" t="s">
        <v>7368</v>
      </c>
      <c r="C1840" s="1" t="s">
        <v>7369</v>
      </c>
      <c r="D1840" s="1" t="s">
        <v>7370</v>
      </c>
      <c r="E1840" s="1" t="s">
        <v>7371</v>
      </c>
      <c r="F1840" s="5">
        <v>847.14508056640602</v>
      </c>
      <c r="G1840" s="5">
        <v>453.122955322265</v>
      </c>
      <c r="H1840" s="5">
        <v>765.05847167968705</v>
      </c>
      <c r="I1840" s="5">
        <v>688.44216918945267</v>
      </c>
      <c r="J1840" s="5">
        <v>1095.68676757812</v>
      </c>
      <c r="K1840" s="5">
        <v>770.77008056640602</v>
      </c>
      <c r="L1840" s="5">
        <v>876.04449462890602</v>
      </c>
      <c r="M1840" s="5">
        <v>914.16711425781068</v>
      </c>
      <c r="N1840" s="5">
        <v>892.80529785156205</v>
      </c>
      <c r="O1840" s="5">
        <v>1095.08862304687</v>
      </c>
      <c r="P1840" s="5">
        <v>1013.73834228515</v>
      </c>
      <c r="Q1840" s="5">
        <v>1000.5440877278606</v>
      </c>
      <c r="R1840" s="5">
        <v>803.74743652343705</v>
      </c>
      <c r="S1840" s="5">
        <v>1604.39587402343</v>
      </c>
      <c r="T1840" s="5">
        <v>1197.33032226562</v>
      </c>
      <c r="U1840" s="5">
        <v>1201.8245442708289</v>
      </c>
      <c r="V1840" s="5">
        <v>311.95007324218699</v>
      </c>
      <c r="W1840" s="5">
        <v>319.32723999023398</v>
      </c>
      <c r="X1840" s="5">
        <v>445.11761474609301</v>
      </c>
      <c r="Y1840" s="5">
        <v>358.79830932617136</v>
      </c>
      <c r="Z1840" s="5">
        <v>345.0224609375</v>
      </c>
      <c r="AA1840" s="5">
        <v>508.65676879882801</v>
      </c>
      <c r="AB1840" s="5">
        <v>464.454833984375</v>
      </c>
      <c r="AC1840" s="5">
        <v>439.37802124023438</v>
      </c>
      <c r="AD1840" s="5">
        <v>224.15884399414</v>
      </c>
      <c r="AE1840" s="5">
        <v>593.89123535156205</v>
      </c>
      <c r="AF1840" s="5">
        <v>582.32257080078102</v>
      </c>
      <c r="AG1840" s="5">
        <v>466.79088338216098</v>
      </c>
      <c r="AH1840" s="5">
        <v>413.84924316406199</v>
      </c>
      <c r="AI1840" s="5">
        <v>366.47811889648398</v>
      </c>
      <c r="AJ1840" s="5">
        <v>466.53594970703102</v>
      </c>
      <c r="AK1840" s="5">
        <v>415.62110392252566</v>
      </c>
      <c r="AL1840" s="5">
        <v>870.837646484375</v>
      </c>
      <c r="AM1840" s="5">
        <v>697.25140380859295</v>
      </c>
      <c r="AN1840" s="5">
        <v>688.35888671875</v>
      </c>
      <c r="AO1840" s="5">
        <v>752.14931233723928</v>
      </c>
      <c r="AP1840" s="5">
        <v>426.90286254882801</v>
      </c>
      <c r="AQ1840" s="5">
        <v>464.42364501953102</v>
      </c>
      <c r="AR1840" s="5">
        <v>284.97091674804602</v>
      </c>
      <c r="AS1840" s="5">
        <v>392.09914143880172</v>
      </c>
      <c r="AU1840" s="5">
        <v>399.03234863281199</v>
      </c>
      <c r="AV1840" s="5">
        <v>380.41488647460898</v>
      </c>
      <c r="AW1840" s="5">
        <v>389.72361755371048</v>
      </c>
      <c r="AX1840" s="5">
        <v>390.15286254882801</v>
      </c>
      <c r="AY1840" s="5">
        <v>478.52618408203102</v>
      </c>
      <c r="AZ1840" s="5">
        <v>352.0302734375</v>
      </c>
      <c r="BA1840" s="5">
        <v>406.90310668945295</v>
      </c>
    </row>
    <row r="1841" spans="1:53" x14ac:dyDescent="0.2">
      <c r="A1841" s="1">
        <v>1838</v>
      </c>
      <c r="B1841" s="1" t="s">
        <v>7372</v>
      </c>
      <c r="C1841" s="1" t="s">
        <v>7373</v>
      </c>
      <c r="D1841" s="1" t="s">
        <v>7374</v>
      </c>
      <c r="E1841" s="1" t="s">
        <v>7375</v>
      </c>
      <c r="F1841" s="5">
        <v>141.77566528320301</v>
      </c>
      <c r="G1841" s="5">
        <v>147.12324523925699</v>
      </c>
      <c r="H1841" s="5">
        <v>139.27609252929599</v>
      </c>
      <c r="I1841" s="5">
        <v>142.725001017252</v>
      </c>
      <c r="J1841" s="5">
        <v>125.434944152832</v>
      </c>
      <c r="K1841" s="5">
        <v>125.263214111328</v>
      </c>
      <c r="L1841" s="5">
        <v>121.16989135742099</v>
      </c>
      <c r="M1841" s="5">
        <v>123.956016540527</v>
      </c>
      <c r="N1841" s="5">
        <v>389.30523681640602</v>
      </c>
      <c r="O1841" s="5">
        <v>455.17691040039</v>
      </c>
      <c r="P1841" s="5">
        <v>403.669921875</v>
      </c>
      <c r="Q1841" s="5">
        <v>416.05068969726534</v>
      </c>
      <c r="R1841" s="5">
        <v>325.790924072265</v>
      </c>
      <c r="S1841" s="5">
        <v>334.53533935546801</v>
      </c>
      <c r="T1841" s="5">
        <v>328.82009887695301</v>
      </c>
      <c r="U1841" s="5">
        <v>329.71545410156199</v>
      </c>
      <c r="V1841" s="5">
        <v>261.79064941406199</v>
      </c>
      <c r="W1841" s="5">
        <v>254.71810913085901</v>
      </c>
      <c r="X1841" s="5">
        <v>259.61618041992102</v>
      </c>
      <c r="Y1841" s="5">
        <v>258.70831298828062</v>
      </c>
      <c r="Z1841" s="5">
        <v>200.60165405273401</v>
      </c>
      <c r="AA1841" s="5">
        <v>226.83016967773401</v>
      </c>
      <c r="AB1841" s="5">
        <v>253.40954589843699</v>
      </c>
      <c r="AC1841" s="5">
        <v>226.94712320963501</v>
      </c>
      <c r="AD1841" s="5">
        <v>119.800491333007</v>
      </c>
      <c r="AE1841" s="5">
        <v>136.113357543945</v>
      </c>
      <c r="AF1841" s="5">
        <v>138.91831970214801</v>
      </c>
      <c r="AG1841" s="5">
        <v>131.61072285969999</v>
      </c>
      <c r="AH1841" s="5">
        <v>119.578323364257</v>
      </c>
      <c r="AI1841" s="5">
        <v>124.0816116333</v>
      </c>
      <c r="AJ1841" s="5">
        <v>99.197433471679602</v>
      </c>
      <c r="AK1841" s="5">
        <v>114.28578948974553</v>
      </c>
      <c r="AL1841" s="5">
        <v>310.73376464843699</v>
      </c>
      <c r="AM1841" s="5">
        <v>294.72802734375</v>
      </c>
      <c r="AN1841" s="5">
        <v>341.51550292968699</v>
      </c>
      <c r="AO1841" s="5">
        <v>315.65909830729134</v>
      </c>
      <c r="AP1841" s="5">
        <v>149.42672729492099</v>
      </c>
      <c r="AQ1841" s="5">
        <v>161.73419189453099</v>
      </c>
      <c r="AR1841" s="5">
        <v>164.38078308105401</v>
      </c>
      <c r="AS1841" s="5">
        <v>158.51390075683534</v>
      </c>
      <c r="AT1841" s="5">
        <v>158.68354797363199</v>
      </c>
      <c r="AU1841" s="5">
        <v>158.14140319824199</v>
      </c>
      <c r="AV1841" s="5">
        <v>109.963180541992</v>
      </c>
      <c r="AW1841" s="5">
        <v>142.26271057128866</v>
      </c>
      <c r="AX1841" s="5">
        <v>164.75598144531199</v>
      </c>
      <c r="AY1841" s="5">
        <v>168.37074279785099</v>
      </c>
      <c r="AZ1841" s="5">
        <v>159.10626220703099</v>
      </c>
      <c r="BA1841" s="5">
        <v>164.07766215006464</v>
      </c>
    </row>
    <row r="1842" spans="1:53" x14ac:dyDescent="0.2">
      <c r="A1842" s="1">
        <v>1839</v>
      </c>
      <c r="B1842" s="1" t="s">
        <v>7376</v>
      </c>
      <c r="C1842" s="1" t="s">
        <v>7377</v>
      </c>
      <c r="D1842" s="1" t="s">
        <v>7378</v>
      </c>
      <c r="E1842" s="1" t="s">
        <v>7379</v>
      </c>
      <c r="F1842" s="5">
        <v>121.9907913208</v>
      </c>
      <c r="G1842" s="5">
        <v>116.011421203613</v>
      </c>
      <c r="H1842" s="5">
        <v>128.45988464355401</v>
      </c>
      <c r="I1842" s="5">
        <v>122.15403238932232</v>
      </c>
      <c r="J1842" s="5">
        <v>124.949577331542</v>
      </c>
      <c r="K1842" s="5">
        <v>110.384239196777</v>
      </c>
      <c r="L1842" s="5">
        <v>128.64270019531199</v>
      </c>
      <c r="M1842" s="5">
        <v>121.32550557454367</v>
      </c>
      <c r="N1842" s="5">
        <v>324.09027099609301</v>
      </c>
      <c r="O1842" s="5">
        <v>350.35906982421801</v>
      </c>
      <c r="P1842" s="5">
        <v>311.11251831054602</v>
      </c>
      <c r="Q1842" s="5">
        <v>328.5206197102857</v>
      </c>
      <c r="R1842" s="5">
        <v>155.66441345214801</v>
      </c>
      <c r="S1842" s="5">
        <v>141.87606811523401</v>
      </c>
      <c r="T1842" s="5">
        <v>158.20172119140599</v>
      </c>
      <c r="U1842" s="5">
        <v>151.91406758626269</v>
      </c>
      <c r="V1842" s="5">
        <v>240.43475341796801</v>
      </c>
      <c r="W1842" s="5">
        <v>221.950912475585</v>
      </c>
      <c r="X1842" s="5">
        <v>234.17762756347599</v>
      </c>
      <c r="Y1842" s="5">
        <v>232.18776448567633</v>
      </c>
      <c r="Z1842" s="5">
        <v>152.106185913085</v>
      </c>
      <c r="AA1842" s="5">
        <v>146.03088378906199</v>
      </c>
      <c r="AB1842" s="5">
        <v>133.25720214843699</v>
      </c>
      <c r="AC1842" s="5">
        <v>143.79809061686132</v>
      </c>
      <c r="AD1842" s="5">
        <v>148.95217895507801</v>
      </c>
      <c r="AE1842" s="5">
        <v>155.35774230957</v>
      </c>
      <c r="AF1842" s="5">
        <v>146.91540527343699</v>
      </c>
      <c r="AG1842" s="5">
        <v>150.40844217936166</v>
      </c>
      <c r="AH1842" s="5">
        <v>156.41513061523401</v>
      </c>
      <c r="AI1842" s="5">
        <v>152.34759521484301</v>
      </c>
      <c r="AJ1842" s="5">
        <v>169.04411315917901</v>
      </c>
      <c r="AK1842" s="5">
        <v>159.268946329752</v>
      </c>
      <c r="AL1842" s="5">
        <v>270.42739868164</v>
      </c>
      <c r="AM1842" s="5">
        <v>275.02618408203102</v>
      </c>
      <c r="AN1842" s="5">
        <v>271.10467529296801</v>
      </c>
      <c r="AO1842" s="5">
        <v>272.18608601887968</v>
      </c>
      <c r="AP1842" s="5">
        <v>148.68824768066401</v>
      </c>
      <c r="AQ1842" s="5">
        <v>157.517333984375</v>
      </c>
      <c r="AR1842" s="5">
        <v>152.25833129882801</v>
      </c>
      <c r="AS1842" s="5">
        <v>152.82130432128901</v>
      </c>
      <c r="AT1842" s="5">
        <v>171.910888671875</v>
      </c>
      <c r="AU1842" s="5">
        <v>241.335189819335</v>
      </c>
      <c r="AV1842" s="5">
        <v>188.51785278320301</v>
      </c>
      <c r="AW1842" s="5">
        <v>200.587977091471</v>
      </c>
      <c r="AX1842" s="5">
        <v>204.426666259765</v>
      </c>
      <c r="AY1842" s="5">
        <v>188.443435668945</v>
      </c>
      <c r="AZ1842" s="5">
        <v>175.49659729003901</v>
      </c>
      <c r="BA1842" s="5">
        <v>189.45556640624969</v>
      </c>
    </row>
    <row r="1843" spans="1:53" x14ac:dyDescent="0.2">
      <c r="A1843" s="1">
        <v>1840</v>
      </c>
      <c r="B1843" s="1" t="s">
        <v>7380</v>
      </c>
      <c r="C1843" s="1" t="s">
        <v>7381</v>
      </c>
      <c r="D1843" s="1" t="s">
        <v>7382</v>
      </c>
      <c r="E1843" s="1" t="s">
        <v>7383</v>
      </c>
      <c r="F1843" s="5">
        <v>6662.8681640625</v>
      </c>
      <c r="G1843" s="5">
        <v>6734.775390625</v>
      </c>
      <c r="H1843" s="5">
        <v>6459.5458984375</v>
      </c>
      <c r="I1843" s="5">
        <v>6619.063151041667</v>
      </c>
      <c r="J1843" s="5">
        <v>5539.28564453125</v>
      </c>
      <c r="K1843" s="5">
        <v>5513.14404296875</v>
      </c>
      <c r="L1843" s="5">
        <v>5515.4072265625</v>
      </c>
      <c r="M1843" s="5">
        <v>5522.6123046875</v>
      </c>
      <c r="N1843" s="5">
        <v>5789.41455078125</v>
      </c>
      <c r="O1843" s="5">
        <v>5845.39013671875</v>
      </c>
      <c r="P1843" s="5">
        <v>5795.9130859375</v>
      </c>
      <c r="Q1843" s="5">
        <v>5810.2392578125</v>
      </c>
      <c r="R1843" s="5">
        <v>5093.89501953125</v>
      </c>
      <c r="S1843" s="5">
        <v>5145.8984375</v>
      </c>
      <c r="T1843" s="5">
        <v>4905.1904296875</v>
      </c>
      <c r="U1843" s="5">
        <v>5048.327962239583</v>
      </c>
      <c r="V1843" s="5">
        <v>5022.72705078125</v>
      </c>
      <c r="W1843" s="5">
        <v>5096.3642578125</v>
      </c>
      <c r="X1843" s="5">
        <v>4934.478515625</v>
      </c>
      <c r="Y1843" s="5">
        <v>5017.856608072917</v>
      </c>
      <c r="Z1843" s="5">
        <v>7620.40185546875</v>
      </c>
      <c r="AA1843" s="5">
        <v>7666.89208984375</v>
      </c>
      <c r="AB1843" s="5">
        <v>7644.98974609375</v>
      </c>
      <c r="AC1843" s="5">
        <v>7644.094563802083</v>
      </c>
      <c r="AD1843" s="5">
        <v>10725.294921875</v>
      </c>
      <c r="AE1843" s="5">
        <v>10386.927734375</v>
      </c>
      <c r="AF1843" s="5">
        <v>10360.06640625</v>
      </c>
      <c r="AG1843" s="5">
        <v>10490.763020833334</v>
      </c>
      <c r="AH1843" s="5">
        <v>10223.8720703125</v>
      </c>
      <c r="AI1843" s="5">
        <v>10072.0751953125</v>
      </c>
      <c r="AJ1843" s="5">
        <v>10270.6279296875</v>
      </c>
      <c r="AK1843" s="5">
        <v>10188.8583984375</v>
      </c>
      <c r="AL1843" s="5">
        <v>28461.66796875</v>
      </c>
      <c r="AM1843" s="5">
        <v>28371.3671875</v>
      </c>
      <c r="AN1843" s="5">
        <v>27990.7421875</v>
      </c>
      <c r="AO1843" s="5">
        <v>28274.592447916668</v>
      </c>
      <c r="AP1843" s="5">
        <v>4855.490234375</v>
      </c>
      <c r="AQ1843" s="5">
        <v>5037.21044921875</v>
      </c>
      <c r="AR1843" s="5">
        <v>4970.7763671875</v>
      </c>
      <c r="AS1843" s="5">
        <v>4954.492350260417</v>
      </c>
      <c r="AT1843" s="5">
        <v>7219.77099609375</v>
      </c>
      <c r="AU1843" s="5">
        <v>8255.99609375</v>
      </c>
      <c r="AV1843" s="5">
        <v>7986.68994140625</v>
      </c>
      <c r="AW1843" s="5">
        <v>7820.819010416667</v>
      </c>
      <c r="AX1843" s="5">
        <v>8182.943359375</v>
      </c>
      <c r="AY1843" s="5">
        <v>7766.00341796875</v>
      </c>
      <c r="AZ1843" s="5">
        <v>7695.65771484375</v>
      </c>
      <c r="BA1843" s="5">
        <v>7881.534830729167</v>
      </c>
    </row>
    <row r="1844" spans="1:53" x14ac:dyDescent="0.2">
      <c r="A1844" s="1">
        <v>1841</v>
      </c>
      <c r="B1844" s="1" t="s">
        <v>7384</v>
      </c>
      <c r="C1844" s="1" t="s">
        <v>7385</v>
      </c>
      <c r="D1844" s="1" t="s">
        <v>7386</v>
      </c>
      <c r="E1844" s="1" t="s">
        <v>7387</v>
      </c>
      <c r="F1844" s="5">
        <v>1919.77893066406</v>
      </c>
      <c r="G1844" s="5">
        <v>2164.39575195312</v>
      </c>
      <c r="H1844" s="5">
        <v>2190.16284179687</v>
      </c>
      <c r="I1844" s="5">
        <v>2091.4458414713499</v>
      </c>
      <c r="J1844" s="5">
        <v>1703.52355957031</v>
      </c>
      <c r="K1844" s="5">
        <v>1871.36657714843</v>
      </c>
      <c r="L1844" s="5">
        <v>1712.58654785156</v>
      </c>
      <c r="M1844" s="5">
        <v>1762.4922281900999</v>
      </c>
      <c r="N1844" s="5">
        <v>939.44561767578102</v>
      </c>
      <c r="O1844" s="5">
        <v>872.60467529296795</v>
      </c>
      <c r="P1844" s="5">
        <v>942.96423339843705</v>
      </c>
      <c r="Q1844" s="5">
        <v>918.33817545572867</v>
      </c>
      <c r="R1844" s="5">
        <v>1870.74865722656</v>
      </c>
      <c r="S1844" s="5">
        <v>1858.72094726562</v>
      </c>
      <c r="T1844" s="5">
        <v>1900.83129882812</v>
      </c>
      <c r="U1844" s="5">
        <v>1876.7669677734332</v>
      </c>
      <c r="V1844" s="5">
        <v>2603.94921875</v>
      </c>
      <c r="W1844" s="5">
        <v>2533.49291992187</v>
      </c>
      <c r="X1844" s="5">
        <v>2529.06787109375</v>
      </c>
      <c r="Y1844" s="5">
        <v>2555.5033365885397</v>
      </c>
      <c r="Z1844" s="5">
        <v>2277.44677734375</v>
      </c>
      <c r="AA1844" s="5">
        <v>2417.126953125</v>
      </c>
      <c r="AB1844" s="5">
        <v>2286.23901367187</v>
      </c>
      <c r="AC1844" s="5">
        <v>2326.9375813802067</v>
      </c>
      <c r="AD1844" s="5">
        <v>1544.25524902343</v>
      </c>
      <c r="AE1844" s="5">
        <v>1611.72778320312</v>
      </c>
      <c r="AF1844" s="5">
        <v>1543.60339355468</v>
      </c>
      <c r="AG1844" s="5">
        <v>1566.5288085937434</v>
      </c>
      <c r="AH1844" s="5">
        <v>1807.81811523437</v>
      </c>
      <c r="AI1844" s="5">
        <v>1822.95080566406</v>
      </c>
      <c r="AJ1844" s="5">
        <v>1803.38659667968</v>
      </c>
      <c r="AK1844" s="5">
        <v>1811.3851725260367</v>
      </c>
      <c r="AL1844" s="5">
        <v>1081.66040039062</v>
      </c>
      <c r="AM1844" s="5">
        <v>1122.17614746093</v>
      </c>
      <c r="AN1844" s="5">
        <v>1082.37121582031</v>
      </c>
      <c r="AO1844" s="5">
        <v>1095.4025878906198</v>
      </c>
      <c r="AP1844" s="5">
        <v>1653.62426757812</v>
      </c>
      <c r="AQ1844" s="5">
        <v>1533.310546875</v>
      </c>
      <c r="AR1844" s="5">
        <v>1669.08898925781</v>
      </c>
      <c r="AS1844" s="5">
        <v>1618.6746012369767</v>
      </c>
      <c r="AT1844" s="5">
        <v>3144.90112304687</v>
      </c>
      <c r="AU1844" s="5">
        <v>2984.30859375</v>
      </c>
      <c r="AV1844" s="5">
        <v>3723.57446289062</v>
      </c>
      <c r="AW1844" s="5">
        <v>3284.2613932291629</v>
      </c>
      <c r="AX1844" s="5">
        <v>2934.900390625</v>
      </c>
      <c r="AY1844" s="5">
        <v>2604.73803710937</v>
      </c>
      <c r="AZ1844" s="5">
        <v>2623.9033203125</v>
      </c>
      <c r="BA1844" s="5">
        <v>2721.1805826822897</v>
      </c>
    </row>
    <row r="1845" spans="1:53" x14ac:dyDescent="0.2">
      <c r="A1845" s="1">
        <v>1842</v>
      </c>
      <c r="B1845" s="1" t="s">
        <v>7388</v>
      </c>
      <c r="C1845" s="1" t="s">
        <v>7389</v>
      </c>
      <c r="D1845" s="1" t="s">
        <v>7390</v>
      </c>
      <c r="E1845" s="1" t="s">
        <v>7391</v>
      </c>
      <c r="F1845" s="5">
        <v>759.068359375</v>
      </c>
      <c r="G1845" s="5">
        <v>792.685302734375</v>
      </c>
      <c r="H1845" s="5">
        <v>761.22857666015602</v>
      </c>
      <c r="I1845" s="5">
        <v>770.99407958984375</v>
      </c>
      <c r="J1845" s="5">
        <v>702.39782714843705</v>
      </c>
      <c r="K1845" s="5">
        <v>665.87774658203102</v>
      </c>
      <c r="L1845" s="5">
        <v>691.59051513671795</v>
      </c>
      <c r="M1845" s="5">
        <v>686.62202962239542</v>
      </c>
      <c r="N1845" s="5">
        <v>1596.138671875</v>
      </c>
      <c r="O1845" s="5">
        <v>1521.59899902343</v>
      </c>
      <c r="P1845" s="5">
        <v>1622.43505859375</v>
      </c>
      <c r="Q1845" s="5">
        <v>1580.0575764973935</v>
      </c>
      <c r="R1845" s="5">
        <v>924.08673095703102</v>
      </c>
      <c r="S1845" s="5">
        <v>953.96185302734295</v>
      </c>
      <c r="T1845" s="5">
        <v>974.04425048828102</v>
      </c>
      <c r="U1845" s="5">
        <v>950.69761149088515</v>
      </c>
      <c r="V1845" s="5">
        <v>808.18493652343705</v>
      </c>
      <c r="W1845" s="5">
        <v>812.9912109375</v>
      </c>
      <c r="X1845" s="5">
        <v>796.94927978515602</v>
      </c>
      <c r="Y1845" s="5">
        <v>806.04180908203091</v>
      </c>
      <c r="Z1845" s="5">
        <v>700.16467285156205</v>
      </c>
      <c r="AA1845" s="5">
        <v>702.67047119140602</v>
      </c>
      <c r="AB1845" s="5">
        <v>676.35485839843705</v>
      </c>
      <c r="AC1845" s="5">
        <v>693.06333414713515</v>
      </c>
      <c r="AD1845" s="5">
        <v>846.66094970703102</v>
      </c>
      <c r="AE1845" s="5">
        <v>913.26135253906205</v>
      </c>
      <c r="AF1845" s="5">
        <v>923.95367431640602</v>
      </c>
      <c r="AG1845" s="5">
        <v>894.62532552083303</v>
      </c>
      <c r="AH1845" s="5">
        <v>851.13415527343705</v>
      </c>
      <c r="AI1845" s="5">
        <v>811.05114746093705</v>
      </c>
      <c r="AJ1845" s="5">
        <v>832.19158935546795</v>
      </c>
      <c r="AK1845" s="5">
        <v>831.45896402994731</v>
      </c>
      <c r="AL1845" s="5">
        <v>1488.96813964843</v>
      </c>
      <c r="AM1845" s="5">
        <v>1561.2744140625</v>
      </c>
      <c r="AN1845" s="5">
        <v>1549.19409179687</v>
      </c>
      <c r="AO1845" s="5">
        <v>1533.1455485025999</v>
      </c>
      <c r="AP1845" s="5">
        <v>883.39947509765602</v>
      </c>
      <c r="AQ1845" s="5">
        <v>942.470703125</v>
      </c>
      <c r="AR1845" s="5">
        <v>889.317138671875</v>
      </c>
      <c r="AS1845" s="5">
        <v>905.06243896484375</v>
      </c>
      <c r="AT1845" s="5">
        <v>862.56207275390602</v>
      </c>
      <c r="AU1845" s="5">
        <v>969.07330322265602</v>
      </c>
      <c r="AV1845" s="5">
        <v>844.3369140625</v>
      </c>
      <c r="AW1845" s="5">
        <v>891.99076334635402</v>
      </c>
      <c r="AX1845" s="5">
        <v>921.50891113281205</v>
      </c>
      <c r="AY1845" s="5">
        <v>909.259765625</v>
      </c>
      <c r="AZ1845" s="5">
        <v>853.21612548828102</v>
      </c>
      <c r="BA1845" s="5">
        <v>894.66160074869765</v>
      </c>
    </row>
    <row r="1846" spans="1:53" x14ac:dyDescent="0.2">
      <c r="A1846" s="1">
        <v>1843</v>
      </c>
      <c r="B1846" s="1" t="s">
        <v>7392</v>
      </c>
      <c r="C1846" s="1" t="s">
        <v>7393</v>
      </c>
      <c r="D1846" s="1" t="s">
        <v>7394</v>
      </c>
      <c r="E1846" s="1" t="s">
        <v>7395</v>
      </c>
      <c r="F1846" s="5">
        <v>303.55807495117102</v>
      </c>
      <c r="G1846" s="5">
        <v>307.33950805664</v>
      </c>
      <c r="H1846" s="5">
        <v>312.62164306640602</v>
      </c>
      <c r="I1846" s="5">
        <v>307.839742024739</v>
      </c>
      <c r="J1846" s="5">
        <v>364.04489135742102</v>
      </c>
      <c r="K1846" s="5">
        <v>334.52252197265602</v>
      </c>
      <c r="L1846" s="5">
        <v>330.67425537109301</v>
      </c>
      <c r="M1846" s="5">
        <v>343.08055623372337</v>
      </c>
      <c r="N1846" s="5">
        <v>128.82009887695301</v>
      </c>
      <c r="O1846" s="5">
        <v>139.99543762207</v>
      </c>
      <c r="P1846" s="5">
        <v>143.161209106445</v>
      </c>
      <c r="Q1846" s="5">
        <v>137.32558186848931</v>
      </c>
      <c r="R1846" s="5">
        <v>160.26052856445301</v>
      </c>
      <c r="S1846" s="5">
        <v>163.67236328125</v>
      </c>
      <c r="T1846" s="5">
        <v>163.28332519531199</v>
      </c>
      <c r="U1846" s="5">
        <v>162.40540568033833</v>
      </c>
      <c r="V1846" s="5">
        <v>437.412017822265</v>
      </c>
      <c r="W1846" s="5">
        <v>477.68487548828102</v>
      </c>
      <c r="X1846" s="5">
        <v>463.23452758789</v>
      </c>
      <c r="Y1846" s="5">
        <v>459.4438069661453</v>
      </c>
      <c r="Z1846" s="5">
        <v>491.81890869140602</v>
      </c>
      <c r="AA1846" s="5">
        <v>487.756103515625</v>
      </c>
      <c r="AB1846" s="5">
        <v>504.73745727539</v>
      </c>
      <c r="AC1846" s="5">
        <v>494.77082316080697</v>
      </c>
      <c r="AD1846" s="5">
        <v>509.13839721679602</v>
      </c>
      <c r="AE1846" s="5">
        <v>481.04537963867102</v>
      </c>
      <c r="AF1846" s="5">
        <v>497.30630493164</v>
      </c>
      <c r="AG1846" s="5">
        <v>495.83002726236901</v>
      </c>
      <c r="AH1846" s="5">
        <v>468.06170654296801</v>
      </c>
      <c r="AI1846" s="5">
        <v>508.68624877929602</v>
      </c>
      <c r="AJ1846" s="5">
        <v>475.50860595703102</v>
      </c>
      <c r="AK1846" s="5">
        <v>484.08552042643169</v>
      </c>
      <c r="AL1846" s="5">
        <v>272.863037109375</v>
      </c>
      <c r="AM1846" s="5">
        <v>258.47506713867102</v>
      </c>
      <c r="AN1846" s="5">
        <v>280.78509521484301</v>
      </c>
      <c r="AO1846" s="5">
        <v>270.70773315429636</v>
      </c>
      <c r="AP1846" s="5">
        <v>303.863677978515</v>
      </c>
      <c r="AQ1846" s="5">
        <v>310.54412841796801</v>
      </c>
      <c r="AR1846" s="5">
        <v>308.50549316406199</v>
      </c>
      <c r="AS1846" s="5">
        <v>307.63776652018169</v>
      </c>
      <c r="AT1846" s="5">
        <v>525.999267578125</v>
      </c>
      <c r="AU1846" s="5">
        <v>465.62829589843699</v>
      </c>
      <c r="AV1846" s="5">
        <v>495.67990112304602</v>
      </c>
      <c r="AW1846" s="5">
        <v>495.76915486653598</v>
      </c>
      <c r="AX1846" s="5">
        <v>808.47955322265602</v>
      </c>
      <c r="AY1846" s="5">
        <v>767.190185546875</v>
      </c>
      <c r="AZ1846" s="5">
        <v>817.38439941406205</v>
      </c>
      <c r="BA1846" s="5">
        <v>797.68471272786428</v>
      </c>
    </row>
    <row r="1847" spans="1:53" x14ac:dyDescent="0.2">
      <c r="A1847" s="1">
        <v>1844</v>
      </c>
      <c r="B1847" s="1" t="s">
        <v>7396</v>
      </c>
      <c r="C1847" s="1" t="s">
        <v>7397</v>
      </c>
      <c r="D1847" s="1" t="s">
        <v>7398</v>
      </c>
      <c r="E1847" s="1" t="s">
        <v>7399</v>
      </c>
      <c r="F1847" s="5">
        <v>237.99514770507801</v>
      </c>
      <c r="G1847" s="5">
        <v>209.767333984375</v>
      </c>
      <c r="H1847" s="5">
        <v>229.27943420410099</v>
      </c>
      <c r="I1847" s="5">
        <v>225.68063863118468</v>
      </c>
      <c r="J1847" s="5">
        <v>195.365798950195</v>
      </c>
      <c r="K1847" s="5">
        <v>209.75631713867099</v>
      </c>
      <c r="L1847" s="5">
        <v>180.83752441406199</v>
      </c>
      <c r="M1847" s="5">
        <v>195.31988016764265</v>
      </c>
      <c r="N1847" s="5">
        <v>198.74679565429599</v>
      </c>
      <c r="O1847" s="5">
        <v>232.37744140625</v>
      </c>
      <c r="P1847" s="5">
        <v>226.22854614257801</v>
      </c>
      <c r="Q1847" s="5">
        <v>219.11759440104132</v>
      </c>
      <c r="R1847" s="5">
        <v>222.10743713378901</v>
      </c>
      <c r="S1847" s="5">
        <v>269.22769165039</v>
      </c>
      <c r="T1847" s="5">
        <v>259.56118774414</v>
      </c>
      <c r="U1847" s="5">
        <v>250.29877217610633</v>
      </c>
      <c r="V1847" s="5">
        <v>97.809791564941406</v>
      </c>
      <c r="W1847" s="5">
        <v>111.689239501953</v>
      </c>
      <c r="X1847" s="5">
        <v>126.265983581542</v>
      </c>
      <c r="Y1847" s="5">
        <v>111.9216715494788</v>
      </c>
      <c r="Z1847" s="5">
        <v>165.913803100585</v>
      </c>
      <c r="AA1847" s="5">
        <v>187.32098388671801</v>
      </c>
      <c r="AB1847" s="5">
        <v>180.47219848632801</v>
      </c>
      <c r="AC1847" s="5">
        <v>177.90232849121034</v>
      </c>
      <c r="AD1847" s="5">
        <v>136.04756164550699</v>
      </c>
      <c r="AE1847" s="5">
        <v>146.06144714355401</v>
      </c>
      <c r="AF1847" s="5">
        <v>130.96554565429599</v>
      </c>
      <c r="AG1847" s="5">
        <v>137.69151814778567</v>
      </c>
      <c r="AH1847" s="5">
        <v>157.84228515625</v>
      </c>
      <c r="AI1847" s="5">
        <v>160.318923950195</v>
      </c>
      <c r="AJ1847" s="5">
        <v>148.41610717773401</v>
      </c>
      <c r="AK1847" s="5">
        <v>155.52577209472634</v>
      </c>
      <c r="AL1847" s="5">
        <v>191.68766784667901</v>
      </c>
      <c r="AM1847" s="5">
        <v>214.34527587890599</v>
      </c>
      <c r="AN1847" s="5">
        <v>224.19786071777301</v>
      </c>
      <c r="AO1847" s="5">
        <v>210.07693481445267</v>
      </c>
      <c r="AP1847" s="5">
        <v>146.724853515625</v>
      </c>
      <c r="AQ1847" s="5">
        <v>164.06018066406199</v>
      </c>
      <c r="AR1847" s="5">
        <v>159.041244506835</v>
      </c>
      <c r="AS1847" s="5">
        <v>156.60875956217399</v>
      </c>
      <c r="AT1847" s="5">
        <v>105.01628112792901</v>
      </c>
      <c r="AU1847" s="5">
        <v>40.875370025634702</v>
      </c>
      <c r="AV1847" s="5">
        <v>140.97715759277301</v>
      </c>
      <c r="AW1847" s="5">
        <v>95.622936248778913</v>
      </c>
      <c r="AX1847" s="5">
        <v>172.97732543945301</v>
      </c>
      <c r="AY1847" s="5">
        <v>193.85284423828099</v>
      </c>
      <c r="AZ1847" s="5">
        <v>189.6484375</v>
      </c>
      <c r="BA1847" s="5">
        <v>185.49286905924467</v>
      </c>
    </row>
    <row r="1848" spans="1:53" x14ac:dyDescent="0.2">
      <c r="A1848" s="1">
        <v>1845</v>
      </c>
      <c r="B1848" s="1" t="s">
        <v>7400</v>
      </c>
      <c r="C1848" s="1" t="s">
        <v>7401</v>
      </c>
      <c r="D1848" s="1" t="s">
        <v>7402</v>
      </c>
      <c r="E1848" s="1" t="s">
        <v>7403</v>
      </c>
      <c r="F1848" s="5">
        <v>388.97683715820301</v>
      </c>
      <c r="G1848" s="5">
        <v>407.05825805664</v>
      </c>
      <c r="H1848" s="5">
        <v>407.23471069335898</v>
      </c>
      <c r="I1848" s="5">
        <v>401.08993530273398</v>
      </c>
      <c r="J1848" s="5">
        <v>377.35113525390602</v>
      </c>
      <c r="K1848" s="5">
        <v>350.01510620117102</v>
      </c>
      <c r="L1848" s="5">
        <v>353.645263671875</v>
      </c>
      <c r="M1848" s="5">
        <v>360.33716837565066</v>
      </c>
      <c r="N1848" s="5">
        <v>860.15972900390602</v>
      </c>
      <c r="O1848" s="5">
        <v>786.45220947265602</v>
      </c>
      <c r="P1848" s="5">
        <v>906.232177734375</v>
      </c>
      <c r="Q1848" s="5">
        <v>850.94803873697902</v>
      </c>
      <c r="R1848" s="5">
        <v>671.17102050781205</v>
      </c>
      <c r="S1848" s="5">
        <v>570.73034667968705</v>
      </c>
      <c r="T1848" s="5">
        <v>655.67767333984295</v>
      </c>
      <c r="U1848" s="5">
        <v>632.52634684244731</v>
      </c>
      <c r="V1848" s="5">
        <v>412.96960449218699</v>
      </c>
      <c r="W1848" s="5">
        <v>432.81011962890602</v>
      </c>
      <c r="X1848" s="5">
        <v>401.87017822265602</v>
      </c>
      <c r="Y1848" s="5">
        <v>415.88330078124972</v>
      </c>
      <c r="Z1848" s="5">
        <v>416.10531616210898</v>
      </c>
      <c r="AA1848" s="5">
        <v>440.194091796875</v>
      </c>
      <c r="AB1848" s="5">
        <v>445.90444946289</v>
      </c>
      <c r="AC1848" s="5">
        <v>434.06795247395797</v>
      </c>
      <c r="AD1848" s="5">
        <v>438.89733886718699</v>
      </c>
      <c r="AE1848" s="5">
        <v>404.064849853515</v>
      </c>
      <c r="AF1848" s="5">
        <v>397.86831665039</v>
      </c>
      <c r="AG1848" s="5">
        <v>413.61016845703062</v>
      </c>
      <c r="AH1848" s="5">
        <v>372.15805053710898</v>
      </c>
      <c r="AI1848" s="5">
        <v>417.98226928710898</v>
      </c>
      <c r="AJ1848" s="5">
        <v>414.696197509765</v>
      </c>
      <c r="AK1848" s="5">
        <v>401.61217244466098</v>
      </c>
      <c r="AL1848" s="5">
        <v>826.23486328125</v>
      </c>
      <c r="AM1848" s="5">
        <v>848.88854980468705</v>
      </c>
      <c r="AN1848" s="5">
        <v>871.80078125</v>
      </c>
      <c r="AO1848" s="5">
        <v>848.97473144531239</v>
      </c>
      <c r="AP1848" s="5">
        <v>541.14410400390602</v>
      </c>
      <c r="AQ1848" s="5">
        <v>522.26898193359295</v>
      </c>
      <c r="AR1848" s="5">
        <v>512.17767333984295</v>
      </c>
      <c r="AS1848" s="5">
        <v>525.19691975911394</v>
      </c>
      <c r="AT1848" s="5">
        <v>441.88796997070301</v>
      </c>
      <c r="AU1848" s="5">
        <v>437.87518310546801</v>
      </c>
      <c r="AV1848" s="5">
        <v>406.85348510742102</v>
      </c>
      <c r="AW1848" s="5">
        <v>428.872212727864</v>
      </c>
      <c r="AX1848" s="5">
        <v>543.40612792968705</v>
      </c>
      <c r="AY1848" s="5">
        <v>541.23156738281205</v>
      </c>
      <c r="AZ1848" s="5">
        <v>555.92333984375</v>
      </c>
      <c r="BA1848" s="5">
        <v>546.8536783854164</v>
      </c>
    </row>
    <row r="1849" spans="1:53" x14ac:dyDescent="0.2">
      <c r="A1849" s="1">
        <v>1846</v>
      </c>
      <c r="B1849" s="1" t="s">
        <v>7404</v>
      </c>
      <c r="C1849" s="1" t="s">
        <v>7405</v>
      </c>
      <c r="D1849" s="1" t="s">
        <v>7406</v>
      </c>
      <c r="E1849" s="1" t="s">
        <v>7407</v>
      </c>
      <c r="F1849" s="5">
        <v>436.81161499023398</v>
      </c>
      <c r="G1849" s="5">
        <v>386.02154541015602</v>
      </c>
      <c r="H1849" s="5">
        <v>381.41452026367102</v>
      </c>
      <c r="I1849" s="5">
        <v>401.41589355468699</v>
      </c>
      <c r="J1849" s="5">
        <v>439.70980834960898</v>
      </c>
      <c r="K1849" s="5">
        <v>381.17062377929602</v>
      </c>
      <c r="L1849" s="5">
        <v>417.60556030273398</v>
      </c>
      <c r="M1849" s="5">
        <v>412.82866414387968</v>
      </c>
      <c r="N1849" s="5">
        <v>1264.83312988281</v>
      </c>
      <c r="O1849" s="5">
        <v>1214.3671875</v>
      </c>
      <c r="P1849" s="5">
        <v>1241.40808105468</v>
      </c>
      <c r="Q1849" s="5">
        <v>1240.2027994791633</v>
      </c>
      <c r="R1849" s="5">
        <v>570.38690185546795</v>
      </c>
      <c r="S1849" s="5">
        <v>580.69549560546795</v>
      </c>
      <c r="T1849" s="5">
        <v>597.93939208984295</v>
      </c>
      <c r="U1849" s="5">
        <v>583.00726318359295</v>
      </c>
      <c r="V1849" s="5">
        <v>466.20544433593699</v>
      </c>
      <c r="W1849" s="5">
        <v>436.63729858398398</v>
      </c>
      <c r="X1849" s="5">
        <v>431.98229980468699</v>
      </c>
      <c r="Y1849" s="5">
        <v>444.94168090820267</v>
      </c>
      <c r="Z1849" s="5">
        <v>419.46316528320301</v>
      </c>
      <c r="AA1849" s="5">
        <v>398.21716308593699</v>
      </c>
      <c r="AB1849" s="5">
        <v>409.73318481445301</v>
      </c>
      <c r="AC1849" s="5">
        <v>409.13783772786428</v>
      </c>
      <c r="AD1849" s="5">
        <v>428.50582885742102</v>
      </c>
      <c r="AE1849" s="5">
        <v>477.49673461914</v>
      </c>
      <c r="AF1849" s="5">
        <v>437.12341308593699</v>
      </c>
      <c r="AG1849" s="5">
        <v>447.708658854166</v>
      </c>
      <c r="AH1849" s="5">
        <v>481.87811279296801</v>
      </c>
      <c r="AI1849" s="5">
        <v>473.17236328125</v>
      </c>
      <c r="AJ1849" s="5">
        <v>443.85821533203102</v>
      </c>
      <c r="AK1849" s="5">
        <v>466.30289713541634</v>
      </c>
      <c r="AL1849" s="5">
        <v>1010.63543701171</v>
      </c>
      <c r="AM1849" s="5">
        <v>1022.3062133789</v>
      </c>
      <c r="AN1849" s="5">
        <v>1014.03460693359</v>
      </c>
      <c r="AO1849" s="5">
        <v>1015.6587524414</v>
      </c>
      <c r="AP1849" s="5">
        <v>522.4921875</v>
      </c>
      <c r="AQ1849" s="5">
        <v>482.59213256835898</v>
      </c>
      <c r="AR1849" s="5">
        <v>530.320068359375</v>
      </c>
      <c r="AS1849" s="5">
        <v>511.80146280924464</v>
      </c>
      <c r="AT1849" s="5">
        <v>439.93637084960898</v>
      </c>
      <c r="AU1849" s="5">
        <v>514.13555908203102</v>
      </c>
      <c r="AV1849" s="5">
        <v>544.06536865234295</v>
      </c>
      <c r="AW1849" s="5">
        <v>499.37909952799436</v>
      </c>
      <c r="AX1849" s="5">
        <v>448.14739990234301</v>
      </c>
      <c r="AY1849" s="5">
        <v>418.02804565429602</v>
      </c>
      <c r="AZ1849" s="5">
        <v>447.16629028320301</v>
      </c>
      <c r="BA1849" s="5">
        <v>437.78057861328062</v>
      </c>
    </row>
    <row r="1850" spans="1:53" x14ac:dyDescent="0.2">
      <c r="A1850" s="1">
        <v>1847</v>
      </c>
      <c r="B1850" s="1" t="s">
        <v>7408</v>
      </c>
      <c r="C1850" s="1" t="s">
        <v>7409</v>
      </c>
      <c r="D1850" s="1" t="s">
        <v>7410</v>
      </c>
      <c r="E1850" s="1" t="s">
        <v>7411</v>
      </c>
      <c r="F1850" s="5">
        <v>13584.69921875</v>
      </c>
      <c r="G1850" s="5">
        <v>13781.5546875</v>
      </c>
      <c r="H1850" s="5">
        <v>14404.5341796875</v>
      </c>
      <c r="I1850" s="5">
        <v>13923.596028645834</v>
      </c>
      <c r="J1850" s="5">
        <v>11567.5576171875</v>
      </c>
      <c r="K1850" s="5">
        <v>11933.568359375</v>
      </c>
      <c r="L1850" s="5">
        <v>12410.248046875</v>
      </c>
      <c r="M1850" s="5">
        <v>11970.4580078125</v>
      </c>
      <c r="N1850" s="5">
        <v>4890.45458984375</v>
      </c>
      <c r="O1850" s="5">
        <v>5259.88232421875</v>
      </c>
      <c r="P1850" s="5">
        <v>5007.85205078125</v>
      </c>
      <c r="Q1850" s="5">
        <v>5052.729654947917</v>
      </c>
      <c r="R1850" s="5">
        <v>12421.9287109375</v>
      </c>
      <c r="S1850" s="5">
        <v>11454.2626953125</v>
      </c>
      <c r="T1850" s="5">
        <v>11486.1171875</v>
      </c>
      <c r="U1850" s="5">
        <v>11787.436197916666</v>
      </c>
      <c r="V1850" s="5">
        <v>13885.0263671875</v>
      </c>
      <c r="W1850" s="5">
        <v>14407.5888671875</v>
      </c>
      <c r="X1850" s="5">
        <v>14012.3701171875</v>
      </c>
      <c r="Y1850" s="5">
        <v>14101.661783854166</v>
      </c>
      <c r="Z1850" s="5">
        <v>12200.029296875</v>
      </c>
      <c r="AA1850" s="5">
        <v>13119.2392578125</v>
      </c>
      <c r="AB1850" s="5">
        <v>12599.7568359375</v>
      </c>
      <c r="AC1850" s="5">
        <v>12639.675130208334</v>
      </c>
      <c r="AD1850" s="5">
        <v>10963.115234375</v>
      </c>
      <c r="AE1850" s="5">
        <v>10581.8603515625</v>
      </c>
      <c r="AF1850" s="5">
        <v>9922.705078125</v>
      </c>
      <c r="AG1850" s="5">
        <v>10489.226888020834</v>
      </c>
      <c r="AH1850" s="5">
        <v>11770.9560546875</v>
      </c>
      <c r="AI1850" s="5">
        <v>11547.3037109375</v>
      </c>
      <c r="AJ1850" s="5">
        <v>11301.486328125</v>
      </c>
      <c r="AK1850" s="5">
        <v>11539.915364583334</v>
      </c>
      <c r="AL1850" s="5">
        <v>5218.513671875</v>
      </c>
      <c r="AM1850" s="5">
        <v>4995.2060546875</v>
      </c>
      <c r="AN1850" s="5">
        <v>4951.22900390625</v>
      </c>
      <c r="AO1850" s="5">
        <v>5054.98291015625</v>
      </c>
      <c r="AP1850" s="5">
        <v>9607.494140625</v>
      </c>
      <c r="AQ1850" s="5">
        <v>9542.431640625</v>
      </c>
      <c r="AR1850" s="5">
        <v>9180.1591796875</v>
      </c>
      <c r="AS1850" s="5">
        <v>9443.3616536458339</v>
      </c>
      <c r="AT1850" s="5">
        <v>15009.1630859375</v>
      </c>
      <c r="AU1850" s="5">
        <v>16011.6220703125</v>
      </c>
      <c r="AV1850" s="5">
        <v>18526.802734375</v>
      </c>
      <c r="AW1850" s="5">
        <v>16515.862630208332</v>
      </c>
      <c r="AX1850" s="5">
        <v>14204.68359375</v>
      </c>
      <c r="AY1850" s="5">
        <v>13503.787109375</v>
      </c>
      <c r="AZ1850" s="5">
        <v>12866.6884765625</v>
      </c>
      <c r="BA1850" s="5">
        <v>13525.053059895834</v>
      </c>
    </row>
    <row r="1851" spans="1:53" x14ac:dyDescent="0.2">
      <c r="A1851" s="1">
        <v>1848</v>
      </c>
      <c r="B1851" s="1" t="s">
        <v>7412</v>
      </c>
      <c r="C1851" s="1" t="s">
        <v>7413</v>
      </c>
      <c r="D1851" s="1" t="s">
        <v>7414</v>
      </c>
      <c r="E1851" s="1" t="s">
        <v>7415</v>
      </c>
      <c r="F1851" s="5">
        <v>1585.52941894531</v>
      </c>
      <c r="G1851" s="5">
        <v>1609.01037597656</v>
      </c>
      <c r="H1851" s="5">
        <v>1561.82373046875</v>
      </c>
      <c r="I1851" s="5">
        <v>1585.4545084635399</v>
      </c>
      <c r="J1851" s="5">
        <v>1407.24340820312</v>
      </c>
      <c r="K1851" s="5">
        <v>1459.087890625</v>
      </c>
      <c r="L1851" s="5">
        <v>1396.50598144531</v>
      </c>
      <c r="M1851" s="5">
        <v>1420.9457600911435</v>
      </c>
      <c r="N1851" s="5">
        <v>2790.986328125</v>
      </c>
      <c r="O1851" s="5">
        <v>2897.96166992187</v>
      </c>
      <c r="P1851" s="5">
        <v>2931.99194335937</v>
      </c>
      <c r="Q1851" s="5">
        <v>2873.6466471354129</v>
      </c>
      <c r="R1851" s="5">
        <v>1951.16149902343</v>
      </c>
      <c r="S1851" s="5">
        <v>2015.10363769531</v>
      </c>
      <c r="T1851" s="5">
        <v>2067.62255859375</v>
      </c>
      <c r="U1851" s="5">
        <v>2011.2958984374966</v>
      </c>
      <c r="V1851" s="5">
        <v>1971.14575195312</v>
      </c>
      <c r="W1851" s="5">
        <v>1955.03051757812</v>
      </c>
      <c r="X1851" s="5">
        <v>1897.34936523437</v>
      </c>
      <c r="Y1851" s="5">
        <v>1941.1752115885367</v>
      </c>
      <c r="Z1851" s="5">
        <v>1371.92077636718</v>
      </c>
      <c r="AA1851" s="5">
        <v>1355.05541992187</v>
      </c>
      <c r="AB1851" s="5">
        <v>1395.15185546875</v>
      </c>
      <c r="AC1851" s="5">
        <v>1374.0426839192667</v>
      </c>
      <c r="AD1851" s="5">
        <v>2545.7578125</v>
      </c>
      <c r="AE1851" s="5">
        <v>2493.18481445312</v>
      </c>
      <c r="AF1851" s="5">
        <v>2504.8359375</v>
      </c>
      <c r="AG1851" s="5">
        <v>2514.5928548177067</v>
      </c>
      <c r="AH1851" s="5">
        <v>2246.92041015625</v>
      </c>
      <c r="AI1851" s="5">
        <v>2272.45043945312</v>
      </c>
      <c r="AJ1851" s="5">
        <v>2216.08764648437</v>
      </c>
      <c r="AK1851" s="5">
        <v>2245.1528320312464</v>
      </c>
      <c r="AL1851" s="5">
        <v>2592.95874023437</v>
      </c>
      <c r="AM1851" s="5">
        <v>2630.59106445312</v>
      </c>
      <c r="AN1851" s="5">
        <v>2448.23461914062</v>
      </c>
      <c r="AO1851" s="5">
        <v>2557.26147460937</v>
      </c>
      <c r="AP1851" s="5">
        <v>2188.68359375</v>
      </c>
      <c r="AQ1851" s="5">
        <v>2110.8447265625</v>
      </c>
      <c r="AR1851" s="5">
        <v>2075.73022460937</v>
      </c>
      <c r="AS1851" s="5">
        <v>2125.0861816406232</v>
      </c>
      <c r="AT1851" s="5">
        <v>2500.3828125</v>
      </c>
      <c r="AU1851" s="5">
        <v>2712.89477539062</v>
      </c>
      <c r="AV1851" s="5">
        <v>2566.458984375</v>
      </c>
      <c r="AW1851" s="5">
        <v>2593.2455240885397</v>
      </c>
      <c r="AX1851" s="5">
        <v>2582.07446289062</v>
      </c>
      <c r="AY1851" s="5">
        <v>2466.1162109375</v>
      </c>
      <c r="AZ1851" s="5">
        <v>2520.70581054687</v>
      </c>
      <c r="BA1851" s="5">
        <v>2522.9654947916629</v>
      </c>
    </row>
    <row r="1852" spans="1:53" x14ac:dyDescent="0.2">
      <c r="A1852" s="1">
        <v>1849</v>
      </c>
      <c r="B1852" s="1" t="s">
        <v>7416</v>
      </c>
      <c r="C1852" s="1" t="s">
        <v>7417</v>
      </c>
      <c r="D1852" s="1" t="s">
        <v>7418</v>
      </c>
      <c r="E1852" s="1" t="s">
        <v>7419</v>
      </c>
      <c r="F1852" s="5">
        <v>1599.58935546875</v>
      </c>
      <c r="G1852" s="5">
        <v>1588.03771972656</v>
      </c>
      <c r="H1852" s="5">
        <v>1516.8974609375</v>
      </c>
      <c r="I1852" s="5">
        <v>1568.1748453776033</v>
      </c>
      <c r="J1852" s="5">
        <v>1560.35900878906</v>
      </c>
      <c r="K1852" s="5">
        <v>1476.46826171875</v>
      </c>
      <c r="L1852" s="5">
        <v>1508.001953125</v>
      </c>
      <c r="M1852" s="5">
        <v>1514.9430745442698</v>
      </c>
      <c r="N1852" s="5">
        <v>1046.69152832031</v>
      </c>
      <c r="O1852" s="5">
        <v>1074.984375</v>
      </c>
      <c r="P1852" s="5">
        <v>1043.03076171875</v>
      </c>
      <c r="Q1852" s="5">
        <v>1054.9022216796866</v>
      </c>
      <c r="R1852" s="5">
        <v>1122.90612792968</v>
      </c>
      <c r="S1852" s="5">
        <v>1113.6181640625</v>
      </c>
      <c r="T1852" s="5">
        <v>1123.73706054687</v>
      </c>
      <c r="U1852" s="5">
        <v>1120.0871175130167</v>
      </c>
      <c r="V1852" s="5">
        <v>2454.49951171875</v>
      </c>
      <c r="W1852" s="5">
        <v>2480.20190429687</v>
      </c>
      <c r="X1852" s="5">
        <v>2514.11962890625</v>
      </c>
      <c r="Y1852" s="5">
        <v>2482.9403483072897</v>
      </c>
      <c r="Z1852" s="5">
        <v>2633.87475585937</v>
      </c>
      <c r="AA1852" s="5">
        <v>2566.64233398437</v>
      </c>
      <c r="AB1852" s="5">
        <v>2515.40625</v>
      </c>
      <c r="AC1852" s="5">
        <v>2571.9744466145798</v>
      </c>
      <c r="AD1852" s="5">
        <v>1841.96704101562</v>
      </c>
      <c r="AE1852" s="5">
        <v>1783.73059082031</v>
      </c>
      <c r="AF1852" s="5">
        <v>1821.55627441406</v>
      </c>
      <c r="AG1852" s="5">
        <v>1815.7513020833301</v>
      </c>
      <c r="AH1852" s="5">
        <v>1513.19018554687</v>
      </c>
      <c r="AI1852" s="5">
        <v>1498.53698730468</v>
      </c>
      <c r="AJ1852" s="5">
        <v>1501.71130371093</v>
      </c>
      <c r="AK1852" s="5">
        <v>1504.4794921874934</v>
      </c>
      <c r="AL1852" s="5">
        <v>1148.44567871093</v>
      </c>
      <c r="AM1852" s="5">
        <v>1158.15893554687</v>
      </c>
      <c r="AN1852" s="5">
        <v>1120.384765625</v>
      </c>
      <c r="AO1852" s="5">
        <v>1142.3297932942667</v>
      </c>
      <c r="AP1852" s="5">
        <v>1585.15307617187</v>
      </c>
      <c r="AQ1852" s="5">
        <v>1625.81909179687</v>
      </c>
      <c r="AR1852" s="5">
        <v>1565.80810546875</v>
      </c>
      <c r="AS1852" s="5">
        <v>1592.2600911458301</v>
      </c>
      <c r="AT1852" s="5">
        <v>2830.3427734375</v>
      </c>
      <c r="AU1852" s="5">
        <v>2818.63696289062</v>
      </c>
      <c r="AV1852" s="5">
        <v>2758.94018554687</v>
      </c>
      <c r="AW1852" s="5">
        <v>2802.6399739583298</v>
      </c>
      <c r="AX1852" s="5">
        <v>2183.79760742187</v>
      </c>
      <c r="AY1852" s="5">
        <v>2351.99194335937</v>
      </c>
      <c r="AZ1852" s="5">
        <v>2247.71044921875</v>
      </c>
      <c r="BA1852" s="5">
        <v>2261.1666666666633</v>
      </c>
    </row>
    <row r="1853" spans="1:53" x14ac:dyDescent="0.2">
      <c r="A1853" s="1">
        <v>1850</v>
      </c>
      <c r="B1853" s="1" t="s">
        <v>7420</v>
      </c>
      <c r="C1853" s="1" t="s">
        <v>7421</v>
      </c>
      <c r="D1853" s="1" t="s">
        <v>7422</v>
      </c>
      <c r="E1853" s="1" t="s">
        <v>7423</v>
      </c>
      <c r="F1853" s="5">
        <v>6069.21826171875</v>
      </c>
      <c r="G1853" s="5">
        <v>6420.11572265625</v>
      </c>
      <c r="H1853" s="5">
        <v>6128.7783203125</v>
      </c>
      <c r="I1853" s="5">
        <v>6206.037434895833</v>
      </c>
      <c r="J1853" s="5">
        <v>5715.73291015625</v>
      </c>
      <c r="K1853" s="5">
        <v>5979.66943359375</v>
      </c>
      <c r="L1853" s="5">
        <v>5925.86767578125</v>
      </c>
      <c r="M1853" s="5">
        <v>5873.756673177083</v>
      </c>
      <c r="N1853" s="5">
        <v>4896.8828125</v>
      </c>
      <c r="O1853" s="5">
        <v>4899.2216796875</v>
      </c>
      <c r="P1853" s="5">
        <v>4690.88916015625</v>
      </c>
      <c r="Q1853" s="5">
        <v>4828.997884114583</v>
      </c>
      <c r="R1853" s="5">
        <v>6766.1845703125</v>
      </c>
      <c r="S1853" s="5">
        <v>6698.5234375</v>
      </c>
      <c r="T1853" s="5">
        <v>6724.62841796875</v>
      </c>
      <c r="U1853" s="5">
        <v>6729.77880859375</v>
      </c>
      <c r="V1853" s="5">
        <v>2736.9404296875</v>
      </c>
      <c r="W1853" s="5">
        <v>2717.53466796875</v>
      </c>
      <c r="X1853" s="5">
        <v>2673.673828125</v>
      </c>
      <c r="Y1853" s="5">
        <v>2709.3829752604165</v>
      </c>
      <c r="Z1853" s="5">
        <v>3752.79541015625</v>
      </c>
      <c r="AA1853" s="5">
        <v>3732.12426757812</v>
      </c>
      <c r="AB1853" s="5">
        <v>3691.923828125</v>
      </c>
      <c r="AC1853" s="5">
        <v>3725.6145019531232</v>
      </c>
      <c r="AD1853" s="5">
        <v>3082.310546875</v>
      </c>
      <c r="AE1853" s="5">
        <v>3089.8037109375</v>
      </c>
      <c r="AF1853" s="5">
        <v>3124.08203125</v>
      </c>
      <c r="AG1853" s="5">
        <v>3098.7320963541665</v>
      </c>
      <c r="AH1853" s="5">
        <v>3952.10180664062</v>
      </c>
      <c r="AI1853" s="5">
        <v>4058.7587890625</v>
      </c>
      <c r="AJ1853" s="5">
        <v>3865.91381835937</v>
      </c>
      <c r="AK1853" s="5">
        <v>3958.9248046874964</v>
      </c>
      <c r="AL1853" s="5">
        <v>4770.04541015625</v>
      </c>
      <c r="AM1853" s="5">
        <v>4892.58984375</v>
      </c>
      <c r="AN1853" s="5">
        <v>4818.50048828125</v>
      </c>
      <c r="AO1853" s="5">
        <v>4827.045247395833</v>
      </c>
      <c r="AP1853" s="5">
        <v>4288.43408203125</v>
      </c>
      <c r="AQ1853" s="5">
        <v>4273.24072265625</v>
      </c>
      <c r="AR1853" s="5">
        <v>4279.74853515625</v>
      </c>
      <c r="AS1853" s="5">
        <v>4280.474446614583</v>
      </c>
      <c r="AT1853" s="5">
        <v>3398.66381835937</v>
      </c>
      <c r="AU1853" s="5">
        <v>3563.18212890625</v>
      </c>
      <c r="AV1853" s="5">
        <v>3385.18237304687</v>
      </c>
      <c r="AW1853" s="5">
        <v>3449.0094401041629</v>
      </c>
      <c r="AX1853" s="5">
        <v>3483.58154296875</v>
      </c>
      <c r="AY1853" s="5">
        <v>3450.80908203125</v>
      </c>
      <c r="AZ1853" s="5">
        <v>3455.5556640625</v>
      </c>
      <c r="BA1853" s="5">
        <v>3463.3154296875</v>
      </c>
    </row>
    <row r="1854" spans="1:53" x14ac:dyDescent="0.2">
      <c r="A1854" s="1">
        <v>1851</v>
      </c>
      <c r="B1854" s="1" t="s">
        <v>7424</v>
      </c>
      <c r="C1854" s="1" t="s">
        <v>7425</v>
      </c>
      <c r="D1854" s="1" t="s">
        <v>7426</v>
      </c>
      <c r="E1854" s="1" t="s">
        <v>7427</v>
      </c>
      <c r="F1854" s="5">
        <v>122.26495361328099</v>
      </c>
      <c r="G1854" s="5">
        <v>130.27622985839801</v>
      </c>
      <c r="H1854" s="5">
        <v>134.94137573242099</v>
      </c>
      <c r="I1854" s="5">
        <v>129.16085306803333</v>
      </c>
      <c r="J1854" s="5">
        <v>123.28101348876901</v>
      </c>
      <c r="K1854" s="5">
        <v>127.801963806152</v>
      </c>
      <c r="L1854" s="5">
        <v>107.231887817382</v>
      </c>
      <c r="M1854" s="5">
        <v>119.43828837076768</v>
      </c>
      <c r="N1854" s="5">
        <v>136.70425415039</v>
      </c>
      <c r="O1854" s="5">
        <v>115.65813446044901</v>
      </c>
      <c r="P1854" s="5">
        <v>124.956497192382</v>
      </c>
      <c r="Q1854" s="5">
        <v>125.77296193440701</v>
      </c>
      <c r="R1854" s="5">
        <v>63.371196746826101</v>
      </c>
      <c r="S1854" s="5">
        <v>62.989025115966797</v>
      </c>
      <c r="T1854" s="5">
        <v>65.759757995605398</v>
      </c>
      <c r="U1854" s="5">
        <v>64.03999328613277</v>
      </c>
      <c r="V1854" s="5">
        <v>94.812667846679602</v>
      </c>
      <c r="W1854" s="5">
        <v>86.137916564941406</v>
      </c>
      <c r="X1854" s="5">
        <v>98.179992675781193</v>
      </c>
      <c r="Y1854" s="5">
        <v>93.043525695800739</v>
      </c>
      <c r="Z1854" s="5">
        <v>102.87628173828099</v>
      </c>
      <c r="AA1854" s="5">
        <v>104.082321166992</v>
      </c>
      <c r="AB1854" s="5">
        <v>99.825584411621094</v>
      </c>
      <c r="AC1854" s="5">
        <v>102.26139577229803</v>
      </c>
      <c r="AD1854" s="5">
        <v>110.89938354492099</v>
      </c>
      <c r="AE1854" s="5">
        <v>115.893798828125</v>
      </c>
      <c r="AF1854" s="5">
        <v>109.661819458007</v>
      </c>
      <c r="AG1854" s="5">
        <v>112.15166727701767</v>
      </c>
      <c r="AH1854" s="5">
        <v>104.922462463378</v>
      </c>
      <c r="AI1854" s="5">
        <v>96.318183898925696</v>
      </c>
      <c r="AJ1854" s="5">
        <v>97.316993713378906</v>
      </c>
      <c r="AK1854" s="5">
        <v>99.519213358560862</v>
      </c>
      <c r="AL1854" s="5">
        <v>92.233421325683594</v>
      </c>
      <c r="AM1854" s="5">
        <v>84.096244812011705</v>
      </c>
      <c r="AN1854" s="5">
        <v>96.712890625</v>
      </c>
      <c r="AO1854" s="5">
        <v>91.014185587565109</v>
      </c>
      <c r="AP1854" s="5">
        <v>53.574420928955</v>
      </c>
      <c r="AQ1854" s="5">
        <v>46.584011077880803</v>
      </c>
      <c r="AR1854" s="5">
        <v>47.354709625244098</v>
      </c>
      <c r="AS1854" s="5">
        <v>49.171047210693303</v>
      </c>
      <c r="AT1854" s="5">
        <v>77.265693664550696</v>
      </c>
      <c r="AU1854" s="5">
        <v>95.743789672851506</v>
      </c>
      <c r="AV1854" s="5">
        <v>134.44328308105401</v>
      </c>
      <c r="AW1854" s="5">
        <v>102.48425547281875</v>
      </c>
      <c r="AX1854" s="5">
        <v>72.480636596679602</v>
      </c>
      <c r="AY1854" s="5">
        <v>82.991348266601506</v>
      </c>
      <c r="AZ1854" s="5">
        <v>71.460182189941406</v>
      </c>
      <c r="BA1854" s="5">
        <v>75.644055684407505</v>
      </c>
    </row>
    <row r="1855" spans="1:53" x14ac:dyDescent="0.2">
      <c r="A1855" s="1">
        <v>1852</v>
      </c>
      <c r="B1855" s="1" t="s">
        <v>7428</v>
      </c>
      <c r="C1855" s="1" t="s">
        <v>7429</v>
      </c>
      <c r="D1855" s="1" t="s">
        <v>7430</v>
      </c>
      <c r="E1855" s="1" t="s">
        <v>7431</v>
      </c>
      <c r="F1855" s="5">
        <v>2267.55688476562</v>
      </c>
      <c r="G1855" s="5">
        <v>2259.35986328125</v>
      </c>
      <c r="H1855" s="5">
        <v>2259.99340820312</v>
      </c>
      <c r="I1855" s="5">
        <v>2262.3033854166629</v>
      </c>
      <c r="J1855" s="5">
        <v>2259.193359375</v>
      </c>
      <c r="K1855" s="5">
        <v>2231.11303710937</v>
      </c>
      <c r="L1855" s="5">
        <v>2153.99755859375</v>
      </c>
      <c r="M1855" s="5">
        <v>2214.7679850260397</v>
      </c>
      <c r="N1855" s="5">
        <v>1176.4921875</v>
      </c>
      <c r="O1855" s="5">
        <v>1156.85168457031</v>
      </c>
      <c r="P1855" s="5">
        <v>1178.16174316406</v>
      </c>
      <c r="Q1855" s="5">
        <v>1170.5018717447899</v>
      </c>
      <c r="R1855" s="5">
        <v>1627.15380859375</v>
      </c>
      <c r="S1855" s="5">
        <v>1619.25732421875</v>
      </c>
      <c r="T1855" s="5">
        <v>1622.06091308593</v>
      </c>
      <c r="U1855" s="5">
        <v>1622.8240152994767</v>
      </c>
      <c r="V1855" s="5">
        <v>2231.3984375</v>
      </c>
      <c r="W1855" s="5">
        <v>2242.19921875</v>
      </c>
      <c r="X1855" s="5">
        <v>2217.60815429687</v>
      </c>
      <c r="Y1855" s="5">
        <v>2230.4019368489567</v>
      </c>
      <c r="Z1855" s="5">
        <v>2330.1015625</v>
      </c>
      <c r="AA1855" s="5">
        <v>2426.24731445312</v>
      </c>
      <c r="AB1855" s="5">
        <v>2340.3046875</v>
      </c>
      <c r="AC1855" s="5">
        <v>2365.5511881510397</v>
      </c>
      <c r="AD1855" s="5">
        <v>2075.73876953125</v>
      </c>
      <c r="AE1855" s="5">
        <v>2057.13061523437</v>
      </c>
      <c r="AF1855" s="5">
        <v>2052.37426757812</v>
      </c>
      <c r="AG1855" s="5">
        <v>2061.7478841145798</v>
      </c>
      <c r="AH1855" s="5">
        <v>2143.76416015625</v>
      </c>
      <c r="AI1855" s="5">
        <v>2134.02905273437</v>
      </c>
      <c r="AJ1855" s="5">
        <v>2150.0126953125</v>
      </c>
      <c r="AK1855" s="5">
        <v>2142.6019694010397</v>
      </c>
      <c r="AL1855" s="5">
        <v>1165.63049316406</v>
      </c>
      <c r="AM1855" s="5">
        <v>1160.00622558593</v>
      </c>
      <c r="AN1855" s="5">
        <v>1176.27465820312</v>
      </c>
      <c r="AO1855" s="5">
        <v>1167.3037923177033</v>
      </c>
      <c r="AP1855" s="5">
        <v>1636.42749023437</v>
      </c>
      <c r="AQ1855" s="5">
        <v>1686.78930664062</v>
      </c>
      <c r="AR1855" s="5">
        <v>1658.51611328125</v>
      </c>
      <c r="AS1855" s="5">
        <v>1660.5776367187466</v>
      </c>
      <c r="AT1855" s="5">
        <v>2289.77221679687</v>
      </c>
      <c r="AU1855" s="5">
        <v>2399.00122070312</v>
      </c>
      <c r="AV1855" s="5">
        <v>2313.00048828125</v>
      </c>
      <c r="AW1855" s="5">
        <v>2333.9246419270798</v>
      </c>
      <c r="AX1855" s="5">
        <v>2288.62036132812</v>
      </c>
      <c r="AY1855" s="5">
        <v>2244.09692382812</v>
      </c>
      <c r="AZ1855" s="5">
        <v>2140.00439453125</v>
      </c>
      <c r="BA1855" s="5">
        <v>2224.2405598958298</v>
      </c>
    </row>
    <row r="1856" spans="1:53" x14ac:dyDescent="0.2">
      <c r="A1856" s="1">
        <v>1853</v>
      </c>
      <c r="B1856" s="1" t="s">
        <v>7432</v>
      </c>
      <c r="C1856" s="1" t="s">
        <v>7433</v>
      </c>
      <c r="D1856" s="1" t="s">
        <v>7434</v>
      </c>
      <c r="E1856" s="1" t="s">
        <v>7435</v>
      </c>
      <c r="F1856" s="5">
        <v>862.73431396484295</v>
      </c>
      <c r="G1856" s="5">
        <v>853.34625244140602</v>
      </c>
      <c r="H1856" s="5">
        <v>895.27203369140602</v>
      </c>
      <c r="I1856" s="5">
        <v>870.45086669921841</v>
      </c>
      <c r="J1856" s="5">
        <v>833.86798095703102</v>
      </c>
      <c r="K1856" s="5">
        <v>841.96954345703102</v>
      </c>
      <c r="L1856" s="5">
        <v>827.50164794921795</v>
      </c>
      <c r="M1856" s="5">
        <v>834.44639078775992</v>
      </c>
      <c r="N1856" s="5">
        <v>2126.87768554687</v>
      </c>
      <c r="O1856" s="5">
        <v>2184.93872070312</v>
      </c>
      <c r="P1856" s="5">
        <v>2031.58630371093</v>
      </c>
      <c r="Q1856" s="5">
        <v>2114.4675699869736</v>
      </c>
      <c r="R1856" s="5">
        <v>1041.24060058593</v>
      </c>
      <c r="S1856" s="5">
        <v>959.16955566406205</v>
      </c>
      <c r="T1856" s="5">
        <v>1013.25091552734</v>
      </c>
      <c r="U1856" s="5">
        <v>1004.553690592444</v>
      </c>
      <c r="V1856" s="5">
        <v>885.261962890625</v>
      </c>
      <c r="W1856" s="5">
        <v>875.66290283203102</v>
      </c>
      <c r="X1856" s="5">
        <v>876.020751953125</v>
      </c>
      <c r="Y1856" s="5">
        <v>878.98187255859375</v>
      </c>
      <c r="Z1856" s="5">
        <v>1049.06494140625</v>
      </c>
      <c r="AA1856" s="5">
        <v>1014.97772216796</v>
      </c>
      <c r="AB1856" s="5">
        <v>1082.33264160156</v>
      </c>
      <c r="AC1856" s="5">
        <v>1048.7917683919234</v>
      </c>
      <c r="AD1856" s="5">
        <v>765.71545410156205</v>
      </c>
      <c r="AE1856" s="5">
        <v>681.36663818359295</v>
      </c>
      <c r="AF1856" s="5">
        <v>729.79339599609295</v>
      </c>
      <c r="AG1856" s="5">
        <v>725.62516276041595</v>
      </c>
      <c r="AH1856" s="5">
        <v>757.28582763671795</v>
      </c>
      <c r="AI1856" s="5">
        <v>778.56085205078102</v>
      </c>
      <c r="AJ1856" s="5">
        <v>725.601318359375</v>
      </c>
      <c r="AK1856" s="5">
        <v>753.81599934895803</v>
      </c>
      <c r="AL1856" s="5">
        <v>1393.7412109375</v>
      </c>
      <c r="AM1856" s="5">
        <v>1440.98205566406</v>
      </c>
      <c r="AN1856" s="5">
        <v>1416.05041503906</v>
      </c>
      <c r="AO1856" s="5">
        <v>1416.9245605468732</v>
      </c>
      <c r="AP1856" s="5">
        <v>776.457275390625</v>
      </c>
      <c r="AQ1856" s="5">
        <v>778.09649658203102</v>
      </c>
      <c r="AR1856" s="5">
        <v>798.33660888671795</v>
      </c>
      <c r="AS1856" s="5">
        <v>784.2967936197914</v>
      </c>
      <c r="AT1856" s="5">
        <v>1090.3984375</v>
      </c>
      <c r="AU1856" s="5">
        <v>1158.8505859375</v>
      </c>
      <c r="AV1856" s="5">
        <v>1011.24151611328</v>
      </c>
      <c r="AW1856" s="5">
        <v>1086.83017985026</v>
      </c>
      <c r="AX1856" s="5">
        <v>1016.24212646484</v>
      </c>
      <c r="AY1856" s="5">
        <v>986.71453857421795</v>
      </c>
      <c r="AZ1856" s="5">
        <v>1011.54656982421</v>
      </c>
      <c r="BA1856" s="5">
        <v>1004.8344116210893</v>
      </c>
    </row>
    <row r="1857" spans="1:53" x14ac:dyDescent="0.2">
      <c r="A1857" s="1">
        <v>1854</v>
      </c>
      <c r="B1857" s="1" t="s">
        <v>7436</v>
      </c>
      <c r="C1857" s="1" t="s">
        <v>7437</v>
      </c>
      <c r="D1857" s="1" t="s">
        <v>7438</v>
      </c>
      <c r="E1857" s="1" t="s">
        <v>7439</v>
      </c>
      <c r="F1857" s="5">
        <v>1072.82165527343</v>
      </c>
      <c r="G1857" s="5">
        <v>1116.85583496093</v>
      </c>
      <c r="H1857" s="5">
        <v>1141.23352050781</v>
      </c>
      <c r="I1857" s="5">
        <v>1110.3036702473901</v>
      </c>
      <c r="J1857" s="5">
        <v>1204.92724609375</v>
      </c>
      <c r="K1857" s="5">
        <v>1201.96215820312</v>
      </c>
      <c r="L1857" s="5">
        <v>1123.53735351562</v>
      </c>
      <c r="M1857" s="5">
        <v>1176.8089192708301</v>
      </c>
      <c r="N1857" s="5">
        <v>2351.63159179687</v>
      </c>
      <c r="O1857" s="5">
        <v>2444.95825195312</v>
      </c>
      <c r="P1857" s="5">
        <v>2430.67260742187</v>
      </c>
      <c r="Q1857" s="5">
        <v>2409.0874837239535</v>
      </c>
      <c r="R1857" s="5">
        <v>1435.84204101562</v>
      </c>
      <c r="S1857" s="5">
        <v>1308.48791503906</v>
      </c>
      <c r="T1857" s="5">
        <v>1377.40930175781</v>
      </c>
      <c r="U1857" s="5">
        <v>1373.9130859374966</v>
      </c>
      <c r="V1857" s="5">
        <v>1122.94360351562</v>
      </c>
      <c r="W1857" s="5">
        <v>1173.42053222656</v>
      </c>
      <c r="X1857" s="5">
        <v>1151.76525878906</v>
      </c>
      <c r="Y1857" s="5">
        <v>1149.3764648437466</v>
      </c>
      <c r="Z1857" s="5">
        <v>1018.56042480468</v>
      </c>
      <c r="AA1857" s="5">
        <v>1028.38024902343</v>
      </c>
      <c r="AB1857" s="5">
        <v>1026.72802734375</v>
      </c>
      <c r="AC1857" s="5">
        <v>1024.5562337239533</v>
      </c>
      <c r="AD1857" s="5">
        <v>985.521728515625</v>
      </c>
      <c r="AE1857" s="5">
        <v>1017.33837890625</v>
      </c>
      <c r="AF1857" s="5">
        <v>1040.76025390625</v>
      </c>
      <c r="AG1857" s="5">
        <v>1014.5401204427084</v>
      </c>
      <c r="AH1857" s="5">
        <v>1068.23901367187</v>
      </c>
      <c r="AI1857" s="5">
        <v>1047.71569824218</v>
      </c>
      <c r="AJ1857" s="5">
        <v>1005.57305908203</v>
      </c>
      <c r="AK1857" s="5">
        <v>1040.5092569986932</v>
      </c>
      <c r="AL1857" s="5">
        <v>2379.32543945312</v>
      </c>
      <c r="AM1857" s="5">
        <v>2298.72924804687</v>
      </c>
      <c r="AN1857" s="5">
        <v>2366.22314453125</v>
      </c>
      <c r="AO1857" s="5">
        <v>2348.0926106770798</v>
      </c>
      <c r="AP1857" s="5">
        <v>1345.34777832031</v>
      </c>
      <c r="AQ1857" s="5">
        <v>1284.39086914062</v>
      </c>
      <c r="AR1857" s="5">
        <v>1320.34411621093</v>
      </c>
      <c r="AS1857" s="5">
        <v>1316.6942545572867</v>
      </c>
      <c r="AT1857" s="5">
        <v>1195.81628417968</v>
      </c>
      <c r="AU1857" s="5">
        <v>1194.50512695312</v>
      </c>
      <c r="AV1857" s="5">
        <v>1283.38330078125</v>
      </c>
      <c r="AW1857" s="5">
        <v>1224.5682373046832</v>
      </c>
      <c r="AX1857" s="5">
        <v>1038.73583984375</v>
      </c>
      <c r="AY1857" s="5">
        <v>1014.66870117187</v>
      </c>
      <c r="AZ1857" s="5">
        <v>930.03955078125</v>
      </c>
      <c r="BA1857" s="5">
        <v>994.48136393229004</v>
      </c>
    </row>
    <row r="1858" spans="1:53" x14ac:dyDescent="0.2">
      <c r="A1858" s="1">
        <v>1855</v>
      </c>
      <c r="B1858" s="1" t="s">
        <v>7440</v>
      </c>
      <c r="C1858" s="1" t="s">
        <v>7441</v>
      </c>
      <c r="D1858" s="1" t="s">
        <v>7442</v>
      </c>
      <c r="E1858" s="1" t="s">
        <v>7443</v>
      </c>
      <c r="F1858" s="5">
        <v>331.66302490234301</v>
      </c>
      <c r="G1858" s="5">
        <v>337.55026245117102</v>
      </c>
      <c r="H1858" s="5">
        <v>315.81207275390602</v>
      </c>
      <c r="I1858" s="5">
        <v>328.34178670247337</v>
      </c>
      <c r="J1858" s="5">
        <v>339.50134277343699</v>
      </c>
      <c r="K1858" s="5">
        <v>328.47280883789</v>
      </c>
      <c r="L1858" s="5">
        <v>312.953033447265</v>
      </c>
      <c r="M1858" s="5">
        <v>326.975728352864</v>
      </c>
      <c r="N1858" s="5">
        <v>142.708892822265</v>
      </c>
      <c r="O1858" s="5">
        <v>150.559326171875</v>
      </c>
      <c r="P1858" s="5">
        <v>154.074462890625</v>
      </c>
      <c r="Q1858" s="5">
        <v>149.11422729492168</v>
      </c>
      <c r="R1858" s="5">
        <v>178.42010498046801</v>
      </c>
      <c r="S1858" s="5">
        <v>201.92297363281199</v>
      </c>
      <c r="T1858" s="5">
        <v>190.73149108886699</v>
      </c>
      <c r="U1858" s="5">
        <v>190.35818990071564</v>
      </c>
      <c r="V1858" s="5">
        <v>255.64860534667901</v>
      </c>
      <c r="W1858" s="5">
        <v>231.16046142578099</v>
      </c>
      <c r="X1858" s="5">
        <v>243.41212463378901</v>
      </c>
      <c r="Y1858" s="5">
        <v>243.40706380208303</v>
      </c>
      <c r="Z1858" s="5">
        <v>334.92312622070301</v>
      </c>
      <c r="AA1858" s="5">
        <v>327.20022583007801</v>
      </c>
      <c r="AB1858" s="5">
        <v>336.28036499023398</v>
      </c>
      <c r="AC1858" s="5">
        <v>332.80123901367165</v>
      </c>
      <c r="AD1858" s="5">
        <v>341.10415649414</v>
      </c>
      <c r="AE1858" s="5">
        <v>350.13616943359301</v>
      </c>
      <c r="AF1858" s="5">
        <v>348.94274902343699</v>
      </c>
      <c r="AG1858" s="5">
        <v>346.72769165039</v>
      </c>
      <c r="AH1858" s="5">
        <v>314.9287109375</v>
      </c>
      <c r="AI1858" s="5">
        <v>306.32388305664</v>
      </c>
      <c r="AJ1858" s="5">
        <v>318.23898315429602</v>
      </c>
      <c r="AK1858" s="5">
        <v>313.16385904947862</v>
      </c>
      <c r="AL1858" s="5">
        <v>158.95248413085901</v>
      </c>
      <c r="AM1858" s="5">
        <v>161.63558959960901</v>
      </c>
      <c r="AN1858" s="5">
        <v>170.33972167968699</v>
      </c>
      <c r="AO1858" s="5">
        <v>163.64259847005167</v>
      </c>
      <c r="AP1858" s="5">
        <v>180.18460083007801</v>
      </c>
      <c r="AQ1858" s="5">
        <v>199.21711730957</v>
      </c>
      <c r="AR1858" s="5">
        <v>196.427322387695</v>
      </c>
      <c r="AS1858" s="5">
        <v>191.94301350911431</v>
      </c>
      <c r="AT1858" s="5">
        <v>219.78228759765599</v>
      </c>
      <c r="AU1858" s="5">
        <v>234.413162231445</v>
      </c>
      <c r="AV1858" s="5">
        <v>220.50743103027301</v>
      </c>
      <c r="AW1858" s="5">
        <v>224.900960286458</v>
      </c>
      <c r="AX1858" s="5">
        <v>272.34402465820301</v>
      </c>
      <c r="AY1858" s="5">
        <v>263.35153198242102</v>
      </c>
      <c r="AZ1858" s="5">
        <v>281.28448486328102</v>
      </c>
      <c r="BA1858" s="5">
        <v>272.32668050130172</v>
      </c>
    </row>
    <row r="1859" spans="1:53" x14ac:dyDescent="0.2">
      <c r="A1859" s="1">
        <v>1856</v>
      </c>
      <c r="B1859" s="1" t="s">
        <v>7444</v>
      </c>
      <c r="C1859" s="1" t="s">
        <v>7445</v>
      </c>
      <c r="D1859" s="1" t="s">
        <v>7446</v>
      </c>
      <c r="E1859" s="1" t="s">
        <v>7447</v>
      </c>
      <c r="F1859" s="5">
        <v>102.66867828369099</v>
      </c>
      <c r="G1859" s="5">
        <v>106.91029357910099</v>
      </c>
      <c r="H1859" s="5">
        <v>115.046745300292</v>
      </c>
      <c r="I1859" s="5">
        <v>108.20857238769467</v>
      </c>
      <c r="J1859" s="5">
        <v>103.100662231445</v>
      </c>
      <c r="K1859" s="5">
        <v>97.364418029785099</v>
      </c>
      <c r="L1859" s="5">
        <v>89.903167724609304</v>
      </c>
      <c r="M1859" s="5">
        <v>96.789415995279796</v>
      </c>
      <c r="N1859" s="5">
        <v>240.30171203613199</v>
      </c>
      <c r="O1859" s="5">
        <v>243.00531005859301</v>
      </c>
      <c r="P1859" s="5">
        <v>235.41647338867099</v>
      </c>
      <c r="Q1859" s="5">
        <v>239.5744984944653</v>
      </c>
      <c r="R1859" s="5">
        <v>130.33392333984301</v>
      </c>
      <c r="S1859" s="5">
        <v>116.97653198242099</v>
      </c>
      <c r="T1859" s="5">
        <v>128.27624511718699</v>
      </c>
      <c r="U1859" s="5">
        <v>125.19556681315032</v>
      </c>
      <c r="V1859" s="5">
        <v>124.535278320312</v>
      </c>
      <c r="W1859" s="5">
        <v>128.62275695800699</v>
      </c>
      <c r="X1859" s="5">
        <v>104.57924652099599</v>
      </c>
      <c r="Y1859" s="5">
        <v>119.24576059977166</v>
      </c>
      <c r="Z1859" s="5">
        <v>110.944618225097</v>
      </c>
      <c r="AA1859" s="5">
        <v>102.40797424316401</v>
      </c>
      <c r="AB1859" s="5">
        <v>98.076225280761705</v>
      </c>
      <c r="AC1859" s="5">
        <v>103.8096059163409</v>
      </c>
      <c r="AD1859" s="5">
        <v>96.295608520507798</v>
      </c>
      <c r="AE1859" s="5">
        <v>101.479370117187</v>
      </c>
      <c r="AF1859" s="5">
        <v>115.588989257812</v>
      </c>
      <c r="AG1859" s="5">
        <v>104.45465596516893</v>
      </c>
      <c r="AH1859" s="5">
        <v>116.45301818847599</v>
      </c>
      <c r="AI1859" s="5">
        <v>100.28342437744099</v>
      </c>
      <c r="AJ1859" s="5">
        <v>106.934371948242</v>
      </c>
      <c r="AK1859" s="5">
        <v>107.89027150471968</v>
      </c>
      <c r="AL1859" s="5">
        <v>188.54879760742099</v>
      </c>
      <c r="AM1859" s="5">
        <v>186.60151672363199</v>
      </c>
      <c r="AN1859" s="5">
        <v>202.23548889160099</v>
      </c>
      <c r="AO1859" s="5">
        <v>192.46193440755133</v>
      </c>
      <c r="AP1859" s="5">
        <v>102.52931213378901</v>
      </c>
      <c r="AQ1859" s="5">
        <v>117.506126403808</v>
      </c>
      <c r="AR1859" s="5">
        <v>128.49864196777301</v>
      </c>
      <c r="AS1859" s="5">
        <v>116.17802683512333</v>
      </c>
      <c r="AT1859" s="5">
        <v>118.511306762695</v>
      </c>
      <c r="AU1859" s="5">
        <v>129.69833374023401</v>
      </c>
      <c r="AV1859" s="5">
        <v>135.77795410156199</v>
      </c>
      <c r="AW1859" s="5">
        <v>127.99586486816366</v>
      </c>
      <c r="AX1859" s="5">
        <v>115.224464416503</v>
      </c>
      <c r="AY1859" s="5">
        <v>124.50098419189401</v>
      </c>
      <c r="AZ1859" s="5">
        <v>109.035957336425</v>
      </c>
      <c r="BA1859" s="5">
        <v>116.25380198160734</v>
      </c>
    </row>
    <row r="1860" spans="1:53" x14ac:dyDescent="0.2">
      <c r="A1860" s="1">
        <v>1857</v>
      </c>
      <c r="B1860" s="1" t="s">
        <v>7448</v>
      </c>
      <c r="C1860" s="1" t="s">
        <v>7449</v>
      </c>
      <c r="D1860" s="1" t="s">
        <v>7450</v>
      </c>
      <c r="E1860" s="1" t="s">
        <v>7451</v>
      </c>
      <c r="F1860" s="5">
        <v>221.68591308593699</v>
      </c>
      <c r="G1860" s="5">
        <v>223.91914367675699</v>
      </c>
      <c r="H1860" s="5">
        <v>224.40379333496</v>
      </c>
      <c r="I1860" s="5">
        <v>223.33628336588467</v>
      </c>
      <c r="J1860" s="5">
        <v>213.07958984375</v>
      </c>
      <c r="K1860" s="5">
        <v>193.19105529785099</v>
      </c>
      <c r="L1860" s="5">
        <v>195.97828674316401</v>
      </c>
      <c r="M1860" s="5">
        <v>200.7496439615883</v>
      </c>
      <c r="N1860" s="5">
        <v>181.01934814453099</v>
      </c>
      <c r="O1860" s="5">
        <v>194.32676696777301</v>
      </c>
      <c r="P1860" s="5">
        <v>203.61859130859301</v>
      </c>
      <c r="Q1860" s="5">
        <v>192.98823547363236</v>
      </c>
      <c r="R1860" s="5">
        <v>180.63340759277301</v>
      </c>
      <c r="S1860" s="5">
        <v>194.53730773925699</v>
      </c>
      <c r="T1860" s="5">
        <v>195.935134887695</v>
      </c>
      <c r="U1860" s="5">
        <v>190.36861673990833</v>
      </c>
      <c r="V1860" s="5">
        <v>192.88246154785099</v>
      </c>
      <c r="W1860" s="5">
        <v>167.33557128906199</v>
      </c>
      <c r="X1860" s="5">
        <v>169.22953796386699</v>
      </c>
      <c r="Y1860" s="5">
        <v>176.48252360026001</v>
      </c>
      <c r="Z1860" s="5">
        <v>145.37614440917901</v>
      </c>
      <c r="AA1860" s="5">
        <v>147.57313537597599</v>
      </c>
      <c r="AB1860" s="5">
        <v>140.38763427734301</v>
      </c>
      <c r="AC1860" s="5">
        <v>144.44563802083266</v>
      </c>
      <c r="AD1860" s="5">
        <v>195.15992736816401</v>
      </c>
      <c r="AE1860" s="5">
        <v>205.73388671875</v>
      </c>
      <c r="AF1860" s="5">
        <v>186.83467102050699</v>
      </c>
      <c r="AG1860" s="5">
        <v>195.909495035807</v>
      </c>
      <c r="AH1860" s="5">
        <v>183.16815185546801</v>
      </c>
      <c r="AI1860" s="5">
        <v>192.14959716796801</v>
      </c>
      <c r="AJ1860" s="5">
        <v>174.38391113281199</v>
      </c>
      <c r="AK1860" s="5">
        <v>183.23388671874932</v>
      </c>
      <c r="AL1860" s="5">
        <v>139.85223388671801</v>
      </c>
      <c r="AM1860" s="5">
        <v>161.84344482421801</v>
      </c>
      <c r="AN1860" s="5">
        <v>158.26446533203099</v>
      </c>
      <c r="AO1860" s="5">
        <v>153.32004801432234</v>
      </c>
      <c r="AP1860" s="5">
        <v>133.95358276367099</v>
      </c>
      <c r="AQ1860" s="5">
        <v>137.40367126464801</v>
      </c>
      <c r="AR1860" s="5">
        <v>140.58441162109301</v>
      </c>
      <c r="AS1860" s="5">
        <v>137.31388854980401</v>
      </c>
      <c r="AT1860" s="5">
        <v>143.35031127929599</v>
      </c>
      <c r="AU1860" s="5">
        <v>180.907455444335</v>
      </c>
      <c r="AV1860" s="5">
        <v>178.15351867675699</v>
      </c>
      <c r="AW1860" s="5">
        <v>167.47042846679599</v>
      </c>
      <c r="AX1860" s="5">
        <v>134.50224304199199</v>
      </c>
      <c r="AY1860" s="5">
        <v>127.247268676757</v>
      </c>
      <c r="AZ1860" s="5">
        <v>145.66828918457</v>
      </c>
      <c r="BA1860" s="5">
        <v>135.80593363443964</v>
      </c>
    </row>
    <row r="1861" spans="1:53" x14ac:dyDescent="0.2">
      <c r="A1861" s="1">
        <v>1858</v>
      </c>
      <c r="B1861" s="1" t="s">
        <v>7452</v>
      </c>
      <c r="C1861" s="1" t="s">
        <v>7453</v>
      </c>
      <c r="D1861" s="1" t="s">
        <v>7454</v>
      </c>
      <c r="E1861" s="1" t="s">
        <v>7455</v>
      </c>
      <c r="F1861" s="5">
        <v>3623.552734375</v>
      </c>
      <c r="G1861" s="5">
        <v>3825.95874023437</v>
      </c>
      <c r="H1861" s="5">
        <v>3965.42041015625</v>
      </c>
      <c r="I1861" s="5">
        <v>3804.9772949218732</v>
      </c>
      <c r="J1861" s="5">
        <v>3813.81616210937</v>
      </c>
      <c r="K1861" s="5">
        <v>3994.73974609375</v>
      </c>
      <c r="L1861" s="5">
        <v>3876.2724609375</v>
      </c>
      <c r="M1861" s="5">
        <v>3894.9427897135397</v>
      </c>
      <c r="N1861" s="5">
        <v>2399.20776367187</v>
      </c>
      <c r="O1861" s="5">
        <v>2131.36987304687</v>
      </c>
      <c r="P1861" s="5">
        <v>2212.861328125</v>
      </c>
      <c r="Q1861" s="5">
        <v>2247.8129882812468</v>
      </c>
      <c r="R1861" s="5">
        <v>2854.10913085937</v>
      </c>
      <c r="S1861" s="5">
        <v>2843.54125976562</v>
      </c>
      <c r="T1861" s="5">
        <v>2864.31518554687</v>
      </c>
      <c r="U1861" s="5">
        <v>2853.98852539062</v>
      </c>
      <c r="V1861" s="5">
        <v>4675.0439453125</v>
      </c>
      <c r="W1861" s="5">
        <v>4868.7255859375</v>
      </c>
      <c r="X1861" s="5">
        <v>4659.5390625</v>
      </c>
      <c r="Y1861" s="5">
        <v>4734.436197916667</v>
      </c>
      <c r="Z1861" s="5">
        <v>4336.69091796875</v>
      </c>
      <c r="AA1861" s="5">
        <v>4269.0419921875</v>
      </c>
      <c r="AB1861" s="5">
        <v>4314.77490234375</v>
      </c>
      <c r="AC1861" s="5">
        <v>4306.8359375</v>
      </c>
      <c r="AD1861" s="5">
        <v>3277.72021484375</v>
      </c>
      <c r="AE1861" s="5">
        <v>3470.39477539062</v>
      </c>
      <c r="AF1861" s="5">
        <v>3293.69677734375</v>
      </c>
      <c r="AG1861" s="5">
        <v>3347.2705891927067</v>
      </c>
      <c r="AH1861" s="5">
        <v>3438.23413085937</v>
      </c>
      <c r="AI1861" s="5">
        <v>3449.3408203125</v>
      </c>
      <c r="AJ1861" s="5">
        <v>3333.25634765625</v>
      </c>
      <c r="AK1861" s="5">
        <v>3406.9437662760397</v>
      </c>
      <c r="AL1861" s="5">
        <v>2148.619140625</v>
      </c>
      <c r="AM1861" s="5">
        <v>2015.29870605468</v>
      </c>
      <c r="AN1861" s="5">
        <v>2067.4658203125</v>
      </c>
      <c r="AO1861" s="5">
        <v>2077.1278889973933</v>
      </c>
      <c r="AP1861" s="5">
        <v>2937.42309570312</v>
      </c>
      <c r="AQ1861" s="5">
        <v>2949.4619140625</v>
      </c>
      <c r="AR1861" s="5">
        <v>3036.52221679687</v>
      </c>
      <c r="AS1861" s="5">
        <v>2974.4690755208298</v>
      </c>
      <c r="AT1861" s="5">
        <v>5329.97412109375</v>
      </c>
      <c r="AU1861" s="5">
        <v>5231.3798828125</v>
      </c>
      <c r="AV1861" s="5">
        <v>5492.58154296875</v>
      </c>
      <c r="AW1861" s="5">
        <v>5351.311848958333</v>
      </c>
      <c r="AX1861" s="5">
        <v>4901.3681640625</v>
      </c>
      <c r="AY1861" s="5">
        <v>4548.109375</v>
      </c>
      <c r="AZ1861" s="5">
        <v>4509.07080078125</v>
      </c>
      <c r="BA1861" s="5">
        <v>4652.849446614583</v>
      </c>
    </row>
    <row r="1862" spans="1:53" x14ac:dyDescent="0.2">
      <c r="A1862" s="1">
        <v>1859</v>
      </c>
      <c r="B1862" s="1" t="s">
        <v>7456</v>
      </c>
      <c r="C1862" s="1" t="s">
        <v>7457</v>
      </c>
      <c r="D1862" s="1" t="s">
        <v>7458</v>
      </c>
      <c r="E1862" s="1" t="s">
        <v>7459</v>
      </c>
      <c r="F1862" s="5">
        <v>1262.81677246093</v>
      </c>
      <c r="G1862" s="5">
        <v>1189.81762695312</v>
      </c>
      <c r="H1862" s="5">
        <v>1178.6591796875</v>
      </c>
      <c r="I1862" s="5">
        <v>1210.4311930338499</v>
      </c>
      <c r="J1862" s="5">
        <v>1182.97399902343</v>
      </c>
      <c r="K1862" s="5">
        <v>1114.30603027343</v>
      </c>
      <c r="L1862" s="5">
        <v>1229.08520507812</v>
      </c>
      <c r="M1862" s="5">
        <v>1175.4550781249934</v>
      </c>
      <c r="N1862" s="5">
        <v>1652.02307128906</v>
      </c>
      <c r="O1862" s="5">
        <v>1698.05859375</v>
      </c>
      <c r="P1862" s="5">
        <v>1654.25268554687</v>
      </c>
      <c r="Q1862" s="5">
        <v>1668.11145019531</v>
      </c>
      <c r="R1862" s="5">
        <v>1208.42797851562</v>
      </c>
      <c r="S1862" s="5">
        <v>1267.56140136718</v>
      </c>
      <c r="T1862" s="5">
        <v>1286.95544433593</v>
      </c>
      <c r="U1862" s="5">
        <v>1254.3149414062434</v>
      </c>
      <c r="V1862" s="5">
        <v>1679.033203125</v>
      </c>
      <c r="W1862" s="5">
        <v>1764.64208984375</v>
      </c>
      <c r="X1862" s="5">
        <v>1719.880859375</v>
      </c>
      <c r="Y1862" s="5">
        <v>1721.1853841145833</v>
      </c>
      <c r="Z1862" s="5">
        <v>1076.98986816406</v>
      </c>
      <c r="AA1862" s="5">
        <v>1162.26306152343</v>
      </c>
      <c r="AB1862" s="5">
        <v>1135.35876464843</v>
      </c>
      <c r="AC1862" s="5">
        <v>1124.8705647786401</v>
      </c>
      <c r="AD1862" s="5">
        <v>1499.46276855468</v>
      </c>
      <c r="AE1862" s="5">
        <v>1489.05419921875</v>
      </c>
      <c r="AF1862" s="5">
        <v>1570.08569335937</v>
      </c>
      <c r="AG1862" s="5">
        <v>1519.5342203775999</v>
      </c>
      <c r="AH1862" s="5">
        <v>1548.95361328125</v>
      </c>
      <c r="AI1862" s="5">
        <v>1534.73254394531</v>
      </c>
      <c r="AJ1862" s="5">
        <v>1561.265625</v>
      </c>
      <c r="AK1862" s="5">
        <v>1548.3172607421866</v>
      </c>
      <c r="AL1862" s="5">
        <v>1911.60803222656</v>
      </c>
      <c r="AM1862" s="5">
        <v>1939.48767089843</v>
      </c>
      <c r="AN1862" s="5">
        <v>2034.27697753906</v>
      </c>
      <c r="AO1862" s="5">
        <v>1961.7908935546832</v>
      </c>
      <c r="AP1862" s="5">
        <v>1579.0986328125</v>
      </c>
      <c r="AQ1862" s="5">
        <v>1526.26782226562</v>
      </c>
      <c r="AR1862" s="5">
        <v>1543.11437988281</v>
      </c>
      <c r="AS1862" s="5">
        <v>1549.4936116536435</v>
      </c>
      <c r="AT1862" s="5">
        <v>1756.35461425781</v>
      </c>
      <c r="AU1862" s="5">
        <v>1983.17541503906</v>
      </c>
      <c r="AV1862" s="5">
        <v>1957.3251953125</v>
      </c>
      <c r="AW1862" s="5">
        <v>1898.9517415364564</v>
      </c>
      <c r="AX1862" s="5">
        <v>1644.71069335937</v>
      </c>
      <c r="AY1862" s="5">
        <v>1559.38623046875</v>
      </c>
      <c r="AZ1862" s="5">
        <v>1459.42944335937</v>
      </c>
      <c r="BA1862" s="5">
        <v>1554.5087890624966</v>
      </c>
    </row>
    <row r="1863" spans="1:53" x14ac:dyDescent="0.2">
      <c r="A1863" s="1">
        <v>1860</v>
      </c>
      <c r="B1863" s="1" t="s">
        <v>7460</v>
      </c>
      <c r="C1863" s="1" t="s">
        <v>7461</v>
      </c>
      <c r="D1863" s="1" t="s">
        <v>7462</v>
      </c>
      <c r="E1863" s="1" t="s">
        <v>7463</v>
      </c>
      <c r="F1863" s="5">
        <v>934.02185058593705</v>
      </c>
      <c r="G1863" s="5">
        <v>952.33508300781205</v>
      </c>
      <c r="H1863" s="5">
        <v>979.109130859375</v>
      </c>
      <c r="I1863" s="5">
        <v>955.15535481770803</v>
      </c>
      <c r="J1863" s="5">
        <v>983.80804443359295</v>
      </c>
      <c r="K1863" s="5">
        <v>990.53186035156205</v>
      </c>
      <c r="L1863" s="5">
        <v>1035.73889160156</v>
      </c>
      <c r="M1863" s="5">
        <v>1003.3595987955717</v>
      </c>
      <c r="N1863" s="5">
        <v>853.56402587890602</v>
      </c>
      <c r="O1863" s="5">
        <v>890.26806640625</v>
      </c>
      <c r="P1863" s="5">
        <v>879.16418457031205</v>
      </c>
      <c r="Q1863" s="5">
        <v>874.33209228515591</v>
      </c>
      <c r="R1863" s="5">
        <v>918.70880126953102</v>
      </c>
      <c r="S1863" s="5">
        <v>802.38610839843705</v>
      </c>
      <c r="T1863" s="5">
        <v>804.30511474609295</v>
      </c>
      <c r="U1863" s="5">
        <v>841.80000813802042</v>
      </c>
      <c r="V1863" s="5">
        <v>582.8837890625</v>
      </c>
      <c r="W1863" s="5">
        <v>547.00402832031205</v>
      </c>
      <c r="X1863" s="5">
        <v>533.6865234375</v>
      </c>
      <c r="Y1863" s="5">
        <v>554.52478027343739</v>
      </c>
      <c r="Z1863" s="5">
        <v>610.42053222656205</v>
      </c>
      <c r="AA1863" s="5">
        <v>671.634033203125</v>
      </c>
      <c r="AB1863" s="5">
        <v>649.92626953125</v>
      </c>
      <c r="AC1863" s="5">
        <v>643.99361165364564</v>
      </c>
      <c r="AD1863" s="5">
        <v>482.56314086914</v>
      </c>
      <c r="AE1863" s="5">
        <v>507.00738525390602</v>
      </c>
      <c r="AF1863" s="5">
        <v>522.58197021484295</v>
      </c>
      <c r="AG1863" s="5">
        <v>504.05083211262962</v>
      </c>
      <c r="AH1863" s="5">
        <v>566.40612792968705</v>
      </c>
      <c r="AI1863" s="5">
        <v>614.51177978515602</v>
      </c>
      <c r="AJ1863" s="5">
        <v>641.24774169921795</v>
      </c>
      <c r="AK1863" s="5">
        <v>607.38854980468705</v>
      </c>
      <c r="AL1863" s="5">
        <v>792.54095458984295</v>
      </c>
      <c r="AM1863" s="5">
        <v>795.28729248046795</v>
      </c>
      <c r="AN1863" s="5">
        <v>777.84197998046795</v>
      </c>
      <c r="AO1863" s="5">
        <v>788.5567423502597</v>
      </c>
      <c r="AP1863" s="5">
        <v>655.852783203125</v>
      </c>
      <c r="AQ1863" s="5">
        <v>679.96008300781205</v>
      </c>
      <c r="AR1863" s="5">
        <v>670.81134033203102</v>
      </c>
      <c r="AS1863" s="5">
        <v>668.87473551432265</v>
      </c>
      <c r="AT1863" s="5">
        <v>534.77606201171795</v>
      </c>
      <c r="AU1863" s="5">
        <v>512.31719970703102</v>
      </c>
      <c r="AV1863" s="5">
        <v>456.096923828125</v>
      </c>
      <c r="AW1863" s="5">
        <v>501.06339518229134</v>
      </c>
      <c r="AX1863" s="5">
        <v>597.83148193359295</v>
      </c>
      <c r="AY1863" s="5">
        <v>576.68450927734295</v>
      </c>
      <c r="AZ1863" s="5">
        <v>535.97302246093705</v>
      </c>
      <c r="BA1863" s="5">
        <v>570.16300455729095</v>
      </c>
    </row>
    <row r="1864" spans="1:53" x14ac:dyDescent="0.2">
      <c r="A1864" s="1">
        <v>1861</v>
      </c>
      <c r="B1864" s="1" t="s">
        <v>7464</v>
      </c>
      <c r="C1864" s="1" t="s">
        <v>7465</v>
      </c>
      <c r="D1864" s="1" t="s">
        <v>7466</v>
      </c>
      <c r="E1864" s="1" t="s">
        <v>7467</v>
      </c>
      <c r="F1864" s="5">
        <v>206.72642517089801</v>
      </c>
      <c r="G1864" s="5">
        <v>190.419677734375</v>
      </c>
      <c r="H1864" s="5">
        <v>193.568756103515</v>
      </c>
      <c r="I1864" s="5">
        <v>196.90495300292932</v>
      </c>
      <c r="J1864" s="5">
        <v>264.22802734375</v>
      </c>
      <c r="K1864" s="5">
        <v>235.65007019042901</v>
      </c>
      <c r="L1864" s="5">
        <v>249.57974243164</v>
      </c>
      <c r="M1864" s="5">
        <v>249.81927998860633</v>
      </c>
      <c r="N1864" s="5">
        <v>288.16110229492102</v>
      </c>
      <c r="O1864" s="5">
        <v>306.065673828125</v>
      </c>
      <c r="P1864" s="5">
        <v>281.09582519531199</v>
      </c>
      <c r="Q1864" s="5">
        <v>291.77420043945267</v>
      </c>
      <c r="R1864" s="5">
        <v>176.28340148925699</v>
      </c>
      <c r="S1864" s="5">
        <v>177.99116516113199</v>
      </c>
      <c r="T1864" s="5">
        <v>176.78219604492099</v>
      </c>
      <c r="U1864" s="5">
        <v>177.01892089843668</v>
      </c>
      <c r="V1864" s="5">
        <v>377.99838256835898</v>
      </c>
      <c r="W1864" s="5">
        <v>366.38644409179602</v>
      </c>
      <c r="X1864" s="5">
        <v>363.49856567382801</v>
      </c>
      <c r="Y1864" s="5">
        <v>369.29446411132767</v>
      </c>
      <c r="Z1864" s="5">
        <v>397.96520996093699</v>
      </c>
      <c r="AA1864" s="5">
        <v>385.83117675781199</v>
      </c>
      <c r="AB1864" s="5">
        <v>399.14221191406199</v>
      </c>
      <c r="AC1864" s="5">
        <v>394.31286621093699</v>
      </c>
      <c r="AD1864" s="5">
        <v>238.354248046875</v>
      </c>
      <c r="AE1864" s="5">
        <v>239.44987487792901</v>
      </c>
      <c r="AF1864" s="5">
        <v>236.363189697265</v>
      </c>
      <c r="AG1864" s="5">
        <v>238.05577087402298</v>
      </c>
      <c r="AH1864" s="5">
        <v>234.78861999511699</v>
      </c>
      <c r="AI1864" s="5">
        <v>213.47976684570301</v>
      </c>
      <c r="AJ1864" s="5">
        <v>206.35321044921801</v>
      </c>
      <c r="AK1864" s="5">
        <v>218.20719909667932</v>
      </c>
      <c r="AL1864" s="5">
        <v>273.39294433593699</v>
      </c>
      <c r="AM1864" s="5">
        <v>260.19241333007801</v>
      </c>
      <c r="AN1864" s="5">
        <v>291.15182495117102</v>
      </c>
      <c r="AO1864" s="5">
        <v>274.91239420572862</v>
      </c>
      <c r="AP1864" s="5">
        <v>189.57339477539</v>
      </c>
      <c r="AQ1864" s="5">
        <v>183.84140014648401</v>
      </c>
      <c r="AR1864" s="5">
        <v>187.85426330566401</v>
      </c>
      <c r="AS1864" s="5">
        <v>187.08968607584598</v>
      </c>
      <c r="AT1864" s="5">
        <v>340.82815551757801</v>
      </c>
      <c r="AU1864" s="5">
        <v>319.67004394531199</v>
      </c>
      <c r="AV1864" s="5">
        <v>289.94979858398398</v>
      </c>
      <c r="AW1864" s="5">
        <v>316.81599934895797</v>
      </c>
      <c r="AX1864" s="5">
        <v>216.13070678710901</v>
      </c>
      <c r="AY1864" s="5">
        <v>227.615478515625</v>
      </c>
      <c r="AZ1864" s="5">
        <v>214.02429199218699</v>
      </c>
      <c r="BA1864" s="5">
        <v>219.25682576497366</v>
      </c>
    </row>
    <row r="1865" spans="1:53" x14ac:dyDescent="0.2">
      <c r="A1865" s="1">
        <v>1862</v>
      </c>
      <c r="B1865" s="1" t="s">
        <v>7468</v>
      </c>
      <c r="C1865" s="1" t="s">
        <v>7469</v>
      </c>
      <c r="D1865" s="1" t="s">
        <v>7470</v>
      </c>
      <c r="E1865" s="1" t="s">
        <v>7471</v>
      </c>
      <c r="F1865" s="5">
        <v>2133.18017578125</v>
      </c>
      <c r="G1865" s="5">
        <v>2279.93383789062</v>
      </c>
      <c r="H1865" s="5">
        <v>2134.49951171875</v>
      </c>
      <c r="I1865" s="5">
        <v>2182.5378417968732</v>
      </c>
      <c r="J1865" s="5">
        <v>2076.28955078125</v>
      </c>
      <c r="K1865" s="5">
        <v>2165.7763671875</v>
      </c>
      <c r="L1865" s="5">
        <v>2197.75366210937</v>
      </c>
      <c r="M1865" s="5">
        <v>2146.6065266927067</v>
      </c>
      <c r="N1865" s="5">
        <v>2408.9326171875</v>
      </c>
      <c r="O1865" s="5">
        <v>2391.232421875</v>
      </c>
      <c r="P1865" s="5">
        <v>2330.70068359375</v>
      </c>
      <c r="Q1865" s="5">
        <v>2376.9552408854165</v>
      </c>
      <c r="R1865" s="5">
        <v>2397.49365234375</v>
      </c>
      <c r="S1865" s="5">
        <v>2348.44848632812</v>
      </c>
      <c r="T1865" s="5">
        <v>2504.3984375</v>
      </c>
      <c r="U1865" s="5">
        <v>2416.7801920572897</v>
      </c>
      <c r="V1865" s="5">
        <v>3115.42822265625</v>
      </c>
      <c r="W1865" s="5">
        <v>3155.28002929687</v>
      </c>
      <c r="X1865" s="5">
        <v>3181.78637695312</v>
      </c>
      <c r="Y1865" s="5">
        <v>3150.8315429687464</v>
      </c>
      <c r="Z1865" s="5">
        <v>2918.40649414062</v>
      </c>
      <c r="AA1865" s="5">
        <v>2816.58740234375</v>
      </c>
      <c r="AB1865" s="5">
        <v>2757.85473632812</v>
      </c>
      <c r="AC1865" s="5">
        <v>2830.9495442708298</v>
      </c>
      <c r="AD1865" s="5">
        <v>2124.25463867187</v>
      </c>
      <c r="AE1865" s="5">
        <v>2179.13012695312</v>
      </c>
      <c r="AF1865" s="5">
        <v>2066.01098632812</v>
      </c>
      <c r="AG1865" s="5">
        <v>2123.1319173177035</v>
      </c>
      <c r="AH1865" s="5">
        <v>1925.05700683593</v>
      </c>
      <c r="AI1865" s="5">
        <v>1996.16979980468</v>
      </c>
      <c r="AJ1865" s="5">
        <v>2092.90869140625</v>
      </c>
      <c r="AK1865" s="5">
        <v>2004.7118326822867</v>
      </c>
      <c r="AL1865" s="5">
        <v>1508.93347167968</v>
      </c>
      <c r="AM1865" s="5">
        <v>1654.04528808593</v>
      </c>
      <c r="AN1865" s="5">
        <v>1650.88330078125</v>
      </c>
      <c r="AO1865" s="5">
        <v>1604.6206868489535</v>
      </c>
      <c r="AP1865" s="5">
        <v>1765.46630859375</v>
      </c>
      <c r="AQ1865" s="5">
        <v>1634.42004394531</v>
      </c>
      <c r="AR1865" s="5">
        <v>1714.73950195312</v>
      </c>
      <c r="AS1865" s="5">
        <v>1704.8752848307267</v>
      </c>
      <c r="AT1865" s="5">
        <v>2146.38037109375</v>
      </c>
      <c r="AU1865" s="5">
        <v>2337.4619140625</v>
      </c>
      <c r="AV1865" s="5">
        <v>2126.8330078125</v>
      </c>
      <c r="AW1865" s="5">
        <v>2203.5584309895835</v>
      </c>
      <c r="AX1865" s="5">
        <v>2511.30004882812</v>
      </c>
      <c r="AY1865" s="5">
        <v>2306.09765625</v>
      </c>
      <c r="AZ1865" s="5">
        <v>2299.07666015625</v>
      </c>
      <c r="BA1865" s="5">
        <v>2372.1581217447897</v>
      </c>
    </row>
    <row r="1866" spans="1:53" x14ac:dyDescent="0.2">
      <c r="A1866" s="1">
        <v>1863</v>
      </c>
      <c r="B1866" s="1" t="s">
        <v>7472</v>
      </c>
      <c r="C1866" s="1" t="s">
        <v>7473</v>
      </c>
      <c r="D1866" s="1" t="s">
        <v>7474</v>
      </c>
      <c r="E1866" s="1" t="s">
        <v>7475</v>
      </c>
      <c r="F1866" s="5">
        <v>1696.42053222656</v>
      </c>
      <c r="G1866" s="5">
        <v>1723.29052734375</v>
      </c>
      <c r="H1866" s="5">
        <v>1727.02502441406</v>
      </c>
      <c r="I1866" s="5">
        <v>1715.5786946614564</v>
      </c>
      <c r="J1866" s="5">
        <v>1595.86474609375</v>
      </c>
      <c r="K1866" s="5">
        <v>1610.47229003906</v>
      </c>
      <c r="L1866" s="5">
        <v>1619.13061523437</v>
      </c>
      <c r="M1866" s="5">
        <v>1608.4892171223935</v>
      </c>
      <c r="N1866" s="5">
        <v>735.94812011718705</v>
      </c>
      <c r="O1866" s="5">
        <v>723.89630126953102</v>
      </c>
      <c r="P1866" s="5">
        <v>731.238037109375</v>
      </c>
      <c r="Q1866" s="5">
        <v>730.36081949869765</v>
      </c>
      <c r="R1866" s="5">
        <v>1082.6259765625</v>
      </c>
      <c r="S1866" s="5">
        <v>1150.58410644531</v>
      </c>
      <c r="T1866" s="5">
        <v>1136.61462402343</v>
      </c>
      <c r="U1866" s="5">
        <v>1123.2749023437466</v>
      </c>
      <c r="V1866" s="5">
        <v>658.687744140625</v>
      </c>
      <c r="W1866" s="5">
        <v>656.586669921875</v>
      </c>
      <c r="X1866" s="5">
        <v>655.19445800781205</v>
      </c>
      <c r="Y1866" s="5">
        <v>656.82295735677064</v>
      </c>
      <c r="Z1866" s="5">
        <v>937.301513671875</v>
      </c>
      <c r="AA1866" s="5">
        <v>918.98541259765602</v>
      </c>
      <c r="AB1866" s="5">
        <v>928.03625488281205</v>
      </c>
      <c r="AC1866" s="5">
        <v>928.10772705078091</v>
      </c>
      <c r="AD1866" s="5">
        <v>548.878173828125</v>
      </c>
      <c r="AE1866" s="5">
        <v>573.331787109375</v>
      </c>
      <c r="AF1866" s="5">
        <v>589.4482421875</v>
      </c>
      <c r="AG1866" s="5">
        <v>570.552734375</v>
      </c>
      <c r="AH1866" s="5">
        <v>661.84576416015602</v>
      </c>
      <c r="AI1866" s="5">
        <v>679.56048583984295</v>
      </c>
      <c r="AJ1866" s="5">
        <v>678.23907470703102</v>
      </c>
      <c r="AK1866" s="5">
        <v>673.21510823567667</v>
      </c>
      <c r="AL1866" s="5">
        <v>406.97219848632801</v>
      </c>
      <c r="AM1866" s="5">
        <v>427.76284790039</v>
      </c>
      <c r="AN1866" s="5">
        <v>431.90347290039</v>
      </c>
      <c r="AO1866" s="5">
        <v>422.21283976236936</v>
      </c>
      <c r="AP1866" s="5">
        <v>532.38806152343705</v>
      </c>
      <c r="AQ1866" s="5">
        <v>537.860595703125</v>
      </c>
      <c r="AR1866" s="5">
        <v>531.50134277343705</v>
      </c>
      <c r="AS1866" s="5">
        <v>533.9166666666664</v>
      </c>
      <c r="AT1866" s="5">
        <v>697.37640380859295</v>
      </c>
      <c r="AU1866" s="5">
        <v>726.02081298828102</v>
      </c>
      <c r="AV1866" s="5">
        <v>716.6796875</v>
      </c>
      <c r="AW1866" s="5">
        <v>713.35896809895803</v>
      </c>
      <c r="AX1866" s="5">
        <v>791.57269287109295</v>
      </c>
      <c r="AY1866" s="5">
        <v>741.85760498046795</v>
      </c>
      <c r="AZ1866" s="5">
        <v>737.17999267578102</v>
      </c>
      <c r="BA1866" s="5">
        <v>756.87009684244731</v>
      </c>
    </row>
    <row r="1867" spans="1:53" x14ac:dyDescent="0.2">
      <c r="A1867" s="1">
        <v>1864</v>
      </c>
      <c r="B1867" s="1" t="s">
        <v>7476</v>
      </c>
      <c r="C1867" s="1" t="s">
        <v>7477</v>
      </c>
      <c r="D1867" s="1" t="s">
        <v>7478</v>
      </c>
      <c r="E1867" s="1" t="s">
        <v>7479</v>
      </c>
      <c r="F1867" s="5">
        <v>1252.57751464843</v>
      </c>
      <c r="G1867" s="5">
        <v>1322.64660644531</v>
      </c>
      <c r="H1867" s="5">
        <v>1414.37133789062</v>
      </c>
      <c r="I1867" s="5">
        <v>1329.8651529947867</v>
      </c>
      <c r="J1867" s="5">
        <v>1233.96240234375</v>
      </c>
      <c r="K1867" s="5">
        <v>1181.68713378906</v>
      </c>
      <c r="L1867" s="5">
        <v>1253.71423339843</v>
      </c>
      <c r="M1867" s="5">
        <v>1223.1212565104133</v>
      </c>
      <c r="N1867" s="5">
        <v>3124.66821289062</v>
      </c>
      <c r="O1867" s="5">
        <v>3168.96044921875</v>
      </c>
      <c r="P1867" s="5">
        <v>3018.38818359375</v>
      </c>
      <c r="Q1867" s="5">
        <v>3104.0056152343732</v>
      </c>
      <c r="R1867" s="5">
        <v>2080.12182617187</v>
      </c>
      <c r="S1867" s="5">
        <v>2066.45654296875</v>
      </c>
      <c r="T1867" s="5">
        <v>2012.71472167968</v>
      </c>
      <c r="U1867" s="5">
        <v>2053.0976969400999</v>
      </c>
      <c r="V1867" s="5">
        <v>1467.71594238281</v>
      </c>
      <c r="W1867" s="5">
        <v>1512.50549316406</v>
      </c>
      <c r="X1867" s="5">
        <v>1467.41442871093</v>
      </c>
      <c r="Y1867" s="5">
        <v>1482.5452880859332</v>
      </c>
      <c r="Z1867" s="5">
        <v>1537.60241699218</v>
      </c>
      <c r="AA1867" s="5">
        <v>1564.23669433593</v>
      </c>
      <c r="AB1867" s="5">
        <v>1562.04931640625</v>
      </c>
      <c r="AC1867" s="5">
        <v>1554.6294759114535</v>
      </c>
      <c r="AD1867" s="5">
        <v>1052.17150878906</v>
      </c>
      <c r="AE1867" s="5">
        <v>1042.71435546875</v>
      </c>
      <c r="AF1867" s="5">
        <v>1039.78833007812</v>
      </c>
      <c r="AG1867" s="5">
        <v>1044.8913981119765</v>
      </c>
      <c r="AH1867" s="5">
        <v>1020.6929321289</v>
      </c>
      <c r="AI1867" s="5">
        <v>1078.35363769531</v>
      </c>
      <c r="AJ1867" s="5">
        <v>994.57489013671795</v>
      </c>
      <c r="AK1867" s="5">
        <v>1031.2071533203093</v>
      </c>
      <c r="AL1867" s="5">
        <v>2851.21728515625</v>
      </c>
      <c r="AM1867" s="5">
        <v>2995.14965820312</v>
      </c>
      <c r="AN1867" s="5">
        <v>2913.85083007812</v>
      </c>
      <c r="AO1867" s="5">
        <v>2920.0725911458298</v>
      </c>
      <c r="AP1867" s="5">
        <v>1842.79016113281</v>
      </c>
      <c r="AQ1867" s="5">
        <v>1843.59619140625</v>
      </c>
      <c r="AR1867" s="5">
        <v>1825.63256835937</v>
      </c>
      <c r="AS1867" s="5">
        <v>1837.3396402994767</v>
      </c>
      <c r="AT1867" s="5">
        <v>1206.80981445312</v>
      </c>
      <c r="AU1867" s="5">
        <v>1213.86059570312</v>
      </c>
      <c r="AV1867" s="5">
        <v>1342.88012695312</v>
      </c>
      <c r="AW1867" s="5">
        <v>1254.51684570312</v>
      </c>
      <c r="AX1867" s="5">
        <v>1385.2958984375</v>
      </c>
      <c r="AY1867" s="5">
        <v>1334.06457519531</v>
      </c>
      <c r="AZ1867" s="5">
        <v>1297.77819824218</v>
      </c>
      <c r="BA1867" s="5">
        <v>1339.0462239583301</v>
      </c>
    </row>
    <row r="1868" spans="1:53" x14ac:dyDescent="0.2">
      <c r="A1868" s="1">
        <v>1865</v>
      </c>
      <c r="B1868" s="1" t="s">
        <v>7480</v>
      </c>
      <c r="C1868" s="1" t="s">
        <v>7481</v>
      </c>
      <c r="D1868" s="1" t="s">
        <v>7482</v>
      </c>
      <c r="E1868" s="1" t="s">
        <v>7483</v>
      </c>
      <c r="F1868" s="5">
        <v>1479.04260253906</v>
      </c>
      <c r="G1868" s="5">
        <v>1463.30810546875</v>
      </c>
      <c r="H1868" s="5">
        <v>1544.56787109375</v>
      </c>
      <c r="I1868" s="5">
        <v>1495.6395263671866</v>
      </c>
      <c r="J1868" s="5">
        <v>1488.27307128906</v>
      </c>
      <c r="K1868" s="5">
        <v>1507.62573242187</v>
      </c>
      <c r="L1868" s="5">
        <v>1424.93994140625</v>
      </c>
      <c r="M1868" s="5">
        <v>1473.61291503906</v>
      </c>
      <c r="N1868" s="5">
        <v>6623.26904296875</v>
      </c>
      <c r="O1868" s="5">
        <v>6562.11279296875</v>
      </c>
      <c r="P1868" s="5">
        <v>6734.876953125</v>
      </c>
      <c r="Q1868" s="5">
        <v>6640.086263020833</v>
      </c>
      <c r="R1868" s="5">
        <v>3037.00854492187</v>
      </c>
      <c r="S1868" s="5">
        <v>3319.83251953125</v>
      </c>
      <c r="T1868" s="5">
        <v>3094.49072265625</v>
      </c>
      <c r="U1868" s="5">
        <v>3150.4439290364567</v>
      </c>
      <c r="V1868" s="5">
        <v>1855.1103515625</v>
      </c>
      <c r="W1868" s="5">
        <v>1752.93713378906</v>
      </c>
      <c r="X1868" s="5">
        <v>1730.27075195312</v>
      </c>
      <c r="Y1868" s="5">
        <v>1779.4394124348935</v>
      </c>
      <c r="Z1868" s="5">
        <v>1710.75598144531</v>
      </c>
      <c r="AA1868" s="5">
        <v>1728.90161132812</v>
      </c>
      <c r="AB1868" s="5">
        <v>1719.89111328125</v>
      </c>
      <c r="AC1868" s="5">
        <v>1719.8495686848935</v>
      </c>
      <c r="AD1868" s="5">
        <v>1857.69641113281</v>
      </c>
      <c r="AE1868" s="5">
        <v>1816.47192382812</v>
      </c>
      <c r="AF1868" s="5">
        <v>1852.53063964843</v>
      </c>
      <c r="AG1868" s="5">
        <v>1842.2329915364535</v>
      </c>
      <c r="AH1868" s="5">
        <v>1744.11242675781</v>
      </c>
      <c r="AI1868" s="5">
        <v>1793.68005371093</v>
      </c>
      <c r="AJ1868" s="5">
        <v>1799.50744628906</v>
      </c>
      <c r="AK1868" s="5">
        <v>1779.0999755859332</v>
      </c>
      <c r="AL1868" s="5">
        <v>7211.96044921875</v>
      </c>
      <c r="AM1868" s="5">
        <v>7050.826171875</v>
      </c>
      <c r="AN1868" s="5">
        <v>7474.5205078125</v>
      </c>
      <c r="AO1868" s="5">
        <v>7245.76904296875</v>
      </c>
      <c r="AP1868" s="5">
        <v>2856.935546875</v>
      </c>
      <c r="AQ1868" s="5">
        <v>2857.93676757812</v>
      </c>
      <c r="AR1868" s="5">
        <v>2808.65942382812</v>
      </c>
      <c r="AS1868" s="5">
        <v>2841.1772460937464</v>
      </c>
      <c r="AT1868" s="5">
        <v>2221.0009765625</v>
      </c>
      <c r="AU1868" s="5">
        <v>2017.67712402343</v>
      </c>
      <c r="AV1868" s="5">
        <v>2218.76806640625</v>
      </c>
      <c r="AW1868" s="5">
        <v>2152.4820556640602</v>
      </c>
      <c r="AX1868" s="5">
        <v>2045.70275878906</v>
      </c>
      <c r="AY1868" s="5">
        <v>2348.23901367187</v>
      </c>
      <c r="AZ1868" s="5">
        <v>2249.9501953125</v>
      </c>
      <c r="BA1868" s="5">
        <v>2214.6306559244767</v>
      </c>
    </row>
    <row r="1869" spans="1:53" x14ac:dyDescent="0.2">
      <c r="A1869" s="1">
        <v>1866</v>
      </c>
      <c r="B1869" s="1" t="s">
        <v>7484</v>
      </c>
      <c r="C1869" s="1" t="s">
        <v>7485</v>
      </c>
      <c r="D1869" s="1" t="s">
        <v>7486</v>
      </c>
      <c r="E1869" s="1" t="s">
        <v>7487</v>
      </c>
      <c r="F1869" s="5">
        <v>364.70053100585898</v>
      </c>
      <c r="G1869" s="5">
        <v>366.066314697265</v>
      </c>
      <c r="H1869" s="5">
        <v>373.98895263671801</v>
      </c>
      <c r="I1869" s="5">
        <v>368.25193277994731</v>
      </c>
      <c r="J1869" s="5">
        <v>350.39947509765602</v>
      </c>
      <c r="K1869" s="5">
        <v>368.38894653320301</v>
      </c>
      <c r="L1869" s="5">
        <v>347.24749755859301</v>
      </c>
      <c r="M1869" s="5">
        <v>355.34530639648398</v>
      </c>
      <c r="N1869" s="5">
        <v>460.66369628906199</v>
      </c>
      <c r="O1869" s="5">
        <v>418.59893798828102</v>
      </c>
      <c r="P1869" s="5">
        <v>421.96209716796801</v>
      </c>
      <c r="Q1869" s="5">
        <v>433.74157714843705</v>
      </c>
      <c r="R1869" s="5">
        <v>412.74365234375</v>
      </c>
      <c r="S1869" s="5">
        <v>391.37527465820301</v>
      </c>
      <c r="T1869" s="5">
        <v>359.09695434570301</v>
      </c>
      <c r="U1869" s="5">
        <v>387.73862711588532</v>
      </c>
      <c r="V1869" s="5">
        <v>463.274322509765</v>
      </c>
      <c r="W1869" s="5">
        <v>485.97323608398398</v>
      </c>
      <c r="X1869" s="5">
        <v>476.04248046875</v>
      </c>
      <c r="Y1869" s="5">
        <v>475.09667968749972</v>
      </c>
      <c r="Z1869" s="5">
        <v>339.56991577148398</v>
      </c>
      <c r="AA1869" s="5">
        <v>315.97445678710898</v>
      </c>
      <c r="AB1869" s="5">
        <v>342.60949707031199</v>
      </c>
      <c r="AC1869" s="5">
        <v>332.7179565429683</v>
      </c>
      <c r="AD1869" s="5">
        <v>369.04855346679602</v>
      </c>
      <c r="AE1869" s="5">
        <v>354.79119873046801</v>
      </c>
      <c r="AF1869" s="5">
        <v>354.14236450195301</v>
      </c>
      <c r="AG1869" s="5">
        <v>359.32737223307231</v>
      </c>
      <c r="AH1869" s="5">
        <v>345.06970214843699</v>
      </c>
      <c r="AI1869" s="5">
        <v>340.07922363281199</v>
      </c>
      <c r="AJ1869" s="5">
        <v>346.85568237304602</v>
      </c>
      <c r="AK1869" s="5">
        <v>344.00153605143169</v>
      </c>
      <c r="AL1869" s="5">
        <v>264.08316040039</v>
      </c>
      <c r="AM1869" s="5">
        <v>265.163818359375</v>
      </c>
      <c r="AN1869" s="5">
        <v>268.56512451171801</v>
      </c>
      <c r="AO1869" s="5">
        <v>265.93736775716098</v>
      </c>
      <c r="AP1869" s="5">
        <v>461.83200073242102</v>
      </c>
      <c r="AQ1869" s="5">
        <v>492.11999511718699</v>
      </c>
      <c r="AR1869" s="5">
        <v>459.81808471679602</v>
      </c>
      <c r="AS1869" s="5">
        <v>471.25669352213464</v>
      </c>
      <c r="AT1869" s="5">
        <v>484.93179321289</v>
      </c>
      <c r="AU1869" s="5">
        <v>444.41696166992102</v>
      </c>
      <c r="AV1869" s="5">
        <v>490.53564453125</v>
      </c>
      <c r="AW1869" s="5">
        <v>473.29479980468705</v>
      </c>
      <c r="AX1869" s="5">
        <v>247.46804809570301</v>
      </c>
      <c r="AY1869" s="5">
        <v>247.275390625</v>
      </c>
      <c r="AZ1869" s="5">
        <v>242.42817687988199</v>
      </c>
      <c r="BA1869" s="5">
        <v>245.72387186686169</v>
      </c>
    </row>
    <row r="1870" spans="1:53" x14ac:dyDescent="0.2">
      <c r="A1870" s="1">
        <v>1867</v>
      </c>
      <c r="B1870" s="1" t="s">
        <v>7488</v>
      </c>
      <c r="C1870" s="1" t="s">
        <v>7489</v>
      </c>
      <c r="D1870" s="1" t="s">
        <v>7490</v>
      </c>
      <c r="E1870" s="1" t="s">
        <v>7491</v>
      </c>
      <c r="F1870" s="5">
        <v>7533.888671875</v>
      </c>
      <c r="G1870" s="5">
        <v>7661.51220703125</v>
      </c>
      <c r="H1870" s="5">
        <v>7726.25146484375</v>
      </c>
      <c r="I1870" s="5">
        <v>7640.55078125</v>
      </c>
      <c r="J1870" s="5">
        <v>6910.998046875</v>
      </c>
      <c r="K1870" s="5">
        <v>6816.49072265625</v>
      </c>
      <c r="L1870" s="5">
        <v>6782.01953125</v>
      </c>
      <c r="M1870" s="5">
        <v>6836.502766927083</v>
      </c>
      <c r="N1870" s="5">
        <v>3433.41748046875</v>
      </c>
      <c r="O1870" s="5">
        <v>3291.2841796875</v>
      </c>
      <c r="P1870" s="5">
        <v>3263.5927734375</v>
      </c>
      <c r="Q1870" s="5">
        <v>3329.4314778645835</v>
      </c>
      <c r="R1870" s="5">
        <v>6469.0712890625</v>
      </c>
      <c r="S1870" s="5">
        <v>6270.83349609375</v>
      </c>
      <c r="T1870" s="5">
        <v>6283.61962890625</v>
      </c>
      <c r="U1870" s="5">
        <v>6341.1748046875</v>
      </c>
      <c r="V1870" s="5">
        <v>7500.5595703125</v>
      </c>
      <c r="W1870" s="5">
        <v>7996.1748046875</v>
      </c>
      <c r="X1870" s="5">
        <v>8072.95361328125</v>
      </c>
      <c r="Y1870" s="5">
        <v>7856.562662760417</v>
      </c>
      <c r="Z1870" s="5">
        <v>7675.92236328125</v>
      </c>
      <c r="AA1870" s="5">
        <v>8115.29541015625</v>
      </c>
      <c r="AB1870" s="5">
        <v>7956.5517578125</v>
      </c>
      <c r="AC1870" s="5">
        <v>7915.923177083333</v>
      </c>
      <c r="AD1870" s="5">
        <v>6095.4755859375</v>
      </c>
      <c r="AE1870" s="5">
        <v>6549.29638671875</v>
      </c>
      <c r="AF1870" s="5">
        <v>6462.50537109375</v>
      </c>
      <c r="AG1870" s="5">
        <v>6369.092447916667</v>
      </c>
      <c r="AH1870" s="5">
        <v>6734.5078125</v>
      </c>
      <c r="AI1870" s="5">
        <v>6653.32763671875</v>
      </c>
      <c r="AJ1870" s="5">
        <v>7124.5107421875</v>
      </c>
      <c r="AK1870" s="5">
        <v>6837.44873046875</v>
      </c>
      <c r="AL1870" s="5">
        <v>3665.27905273437</v>
      </c>
      <c r="AM1870" s="5">
        <v>3611.490234375</v>
      </c>
      <c r="AN1870" s="5">
        <v>3543.86279296875</v>
      </c>
      <c r="AO1870" s="5">
        <v>3606.8773600260397</v>
      </c>
      <c r="AP1870" s="5">
        <v>6138.6044921875</v>
      </c>
      <c r="AQ1870" s="5">
        <v>5996.76123046875</v>
      </c>
      <c r="AR1870" s="5">
        <v>6155.77783203125</v>
      </c>
      <c r="AS1870" s="5">
        <v>6097.0478515625</v>
      </c>
      <c r="AT1870" s="5">
        <v>9264.3193359375</v>
      </c>
      <c r="AU1870" s="5">
        <v>9176.44921875</v>
      </c>
      <c r="AV1870" s="5">
        <v>9669.0615234375</v>
      </c>
      <c r="AW1870" s="5">
        <v>9369.943359375</v>
      </c>
      <c r="AX1870" s="5">
        <v>8370.6796875</v>
      </c>
      <c r="AY1870" s="5">
        <v>8179.7919921875</v>
      </c>
      <c r="AZ1870" s="5">
        <v>8170.52880859375</v>
      </c>
      <c r="BA1870" s="5">
        <v>8240.33349609375</v>
      </c>
    </row>
    <row r="1871" spans="1:53" x14ac:dyDescent="0.2">
      <c r="A1871" s="1">
        <v>1868</v>
      </c>
      <c r="B1871" s="1" t="s">
        <v>7492</v>
      </c>
      <c r="C1871" s="1" t="s">
        <v>7493</v>
      </c>
      <c r="D1871" s="1" t="s">
        <v>7494</v>
      </c>
      <c r="E1871" s="1" t="s">
        <v>7495</v>
      </c>
      <c r="F1871" s="5">
        <v>3311.88232421875</v>
      </c>
      <c r="G1871" s="5">
        <v>3198.38037109375</v>
      </c>
      <c r="H1871" s="5">
        <v>3333.0107421875</v>
      </c>
      <c r="I1871" s="5">
        <v>3281.0911458333335</v>
      </c>
      <c r="J1871" s="5">
        <v>3331.91357421875</v>
      </c>
      <c r="K1871" s="5">
        <v>3239.64599609375</v>
      </c>
      <c r="L1871" s="5">
        <v>3369.19677734375</v>
      </c>
      <c r="M1871" s="5">
        <v>3313.58544921875</v>
      </c>
      <c r="N1871" s="5">
        <v>3454.53979492187</v>
      </c>
      <c r="O1871" s="5">
        <v>3524.86669921875</v>
      </c>
      <c r="P1871" s="5">
        <v>3601.42333984375</v>
      </c>
      <c r="Q1871" s="5">
        <v>3526.9432779947897</v>
      </c>
      <c r="R1871" s="5">
        <v>2430.408203125</v>
      </c>
      <c r="S1871" s="5">
        <v>2373.28173828125</v>
      </c>
      <c r="T1871" s="5">
        <v>2327.40893554687</v>
      </c>
      <c r="U1871" s="5">
        <v>2377.0329589843732</v>
      </c>
      <c r="V1871" s="5">
        <v>1191.92163085937</v>
      </c>
      <c r="W1871" s="5">
        <v>1049.13684082031</v>
      </c>
      <c r="X1871" s="5">
        <v>1144.72619628906</v>
      </c>
      <c r="Y1871" s="5">
        <v>1128.5948893229133</v>
      </c>
      <c r="Z1871" s="5">
        <v>2701.16577148437</v>
      </c>
      <c r="AA1871" s="5">
        <v>2781.03515625</v>
      </c>
      <c r="AB1871" s="5">
        <v>2723.10668945312</v>
      </c>
      <c r="AC1871" s="5">
        <v>2735.1025390624964</v>
      </c>
      <c r="AD1871" s="5">
        <v>1377.47094726562</v>
      </c>
      <c r="AE1871" s="5">
        <v>1401.00598144531</v>
      </c>
      <c r="AF1871" s="5">
        <v>1375.57507324218</v>
      </c>
      <c r="AG1871" s="5">
        <v>1384.6840006510367</v>
      </c>
      <c r="AH1871" s="5">
        <v>1286.29125976562</v>
      </c>
      <c r="AI1871" s="5">
        <v>1280.68591308593</v>
      </c>
      <c r="AJ1871" s="5">
        <v>1252.65673828125</v>
      </c>
      <c r="AK1871" s="5">
        <v>1273.2113037109332</v>
      </c>
      <c r="AL1871" s="5">
        <v>2504.63305664062</v>
      </c>
      <c r="AM1871" s="5">
        <v>2703.97021484375</v>
      </c>
      <c r="AN1871" s="5">
        <v>2668.31274414062</v>
      </c>
      <c r="AO1871" s="5">
        <v>2625.6386718749964</v>
      </c>
      <c r="AP1871" s="5">
        <v>1371.25671386718</v>
      </c>
      <c r="AQ1871" s="5">
        <v>1373.53381347656</v>
      </c>
      <c r="AR1871" s="5">
        <v>1347.65307617187</v>
      </c>
      <c r="AS1871" s="5">
        <v>1364.1478678385367</v>
      </c>
      <c r="AT1871" s="5">
        <v>923.80279541015602</v>
      </c>
      <c r="AU1871" s="5">
        <v>1216.26306152343</v>
      </c>
      <c r="AV1871" s="5">
        <v>1100.58361816406</v>
      </c>
      <c r="AW1871" s="5">
        <v>1080.2164916992153</v>
      </c>
      <c r="AX1871" s="5">
        <v>774.59143066406205</v>
      </c>
      <c r="AY1871" s="5">
        <v>668.6259765625</v>
      </c>
      <c r="AZ1871" s="5">
        <v>769.00848388671795</v>
      </c>
      <c r="BA1871" s="5">
        <v>737.4086303710933</v>
      </c>
    </row>
    <row r="1872" spans="1:53" x14ac:dyDescent="0.2">
      <c r="A1872" s="1">
        <v>1869</v>
      </c>
      <c r="B1872" s="1" t="s">
        <v>7496</v>
      </c>
      <c r="C1872" s="1" t="s">
        <v>7497</v>
      </c>
      <c r="D1872" s="1" t="s">
        <v>7498</v>
      </c>
      <c r="E1872" s="1" t="s">
        <v>7499</v>
      </c>
      <c r="F1872" s="5">
        <v>107.715446472167</v>
      </c>
      <c r="G1872" s="5">
        <v>62.834789276122997</v>
      </c>
      <c r="H1872" s="5">
        <v>67.945777893066406</v>
      </c>
      <c r="I1872" s="5">
        <v>79.498671213785471</v>
      </c>
      <c r="J1872" s="5">
        <v>128.98004150390599</v>
      </c>
      <c r="K1872" s="5">
        <v>134.91165161132801</v>
      </c>
      <c r="L1872" s="5">
        <v>113.279525756835</v>
      </c>
      <c r="M1872" s="5">
        <v>125.72373962402303</v>
      </c>
      <c r="N1872" s="5">
        <v>90.180969238281193</v>
      </c>
      <c r="O1872" s="5">
        <v>124.60015106201099</v>
      </c>
      <c r="P1872" s="5">
        <v>84.017585754394503</v>
      </c>
      <c r="Q1872" s="5">
        <v>99.599568684895573</v>
      </c>
      <c r="R1872" s="5">
        <v>49.191337585449197</v>
      </c>
      <c r="S1872" s="5">
        <v>58.822811126708899</v>
      </c>
      <c r="T1872" s="5">
        <v>53.846912384033203</v>
      </c>
      <c r="U1872" s="5">
        <v>53.953687032063762</v>
      </c>
      <c r="V1872" s="5">
        <v>82.7216796875</v>
      </c>
      <c r="W1872" s="5">
        <v>86.092956542968693</v>
      </c>
      <c r="X1872" s="5">
        <v>84.812362670898395</v>
      </c>
      <c r="Y1872" s="5">
        <v>84.542332967122363</v>
      </c>
      <c r="Z1872" s="5">
        <v>85.565048217773395</v>
      </c>
      <c r="AA1872" s="5">
        <v>76.365501403808594</v>
      </c>
      <c r="AB1872" s="5">
        <v>92.015716552734304</v>
      </c>
      <c r="AC1872" s="5">
        <v>84.648755391438769</v>
      </c>
      <c r="AD1872" s="5">
        <v>82.556526184082003</v>
      </c>
      <c r="AE1872" s="5">
        <v>89.901916503906193</v>
      </c>
      <c r="AF1872" s="5">
        <v>94.778045654296804</v>
      </c>
      <c r="AG1872" s="5">
        <v>89.078829447428333</v>
      </c>
      <c r="AH1872" s="5">
        <v>76.291847229003906</v>
      </c>
      <c r="AI1872" s="5">
        <v>70.194763183593693</v>
      </c>
      <c r="AJ1872" s="5">
        <v>89.449607849121094</v>
      </c>
      <c r="AK1872" s="5">
        <v>78.645406087239564</v>
      </c>
      <c r="AL1872" s="5">
        <v>45.017967224121001</v>
      </c>
      <c r="AM1872" s="5">
        <v>37.549777984619098</v>
      </c>
      <c r="AO1872" s="5">
        <v>41.283872604370046</v>
      </c>
      <c r="AP1872" s="5">
        <v>66.815956115722599</v>
      </c>
      <c r="AR1872" s="5">
        <v>46.653030395507798</v>
      </c>
      <c r="AS1872" s="5">
        <v>56.734493255615199</v>
      </c>
      <c r="AT1872" s="5">
        <v>59.420009613037102</v>
      </c>
      <c r="AU1872" s="5">
        <v>74.953224182128906</v>
      </c>
      <c r="AV1872" s="5">
        <v>71.126823425292898</v>
      </c>
      <c r="AW1872" s="5">
        <v>68.500019073486314</v>
      </c>
      <c r="AX1872" s="5">
        <v>52.839061737060497</v>
      </c>
      <c r="AY1872" s="5">
        <v>83.138954162597599</v>
      </c>
      <c r="AZ1872" s="5">
        <v>47.134567260742102</v>
      </c>
      <c r="BA1872" s="5">
        <v>61.037527720133397</v>
      </c>
    </row>
    <row r="1873" spans="1:53" x14ac:dyDescent="0.2">
      <c r="A1873" s="1">
        <v>1870</v>
      </c>
      <c r="B1873" s="1" t="s">
        <v>7500</v>
      </c>
      <c r="C1873" s="1" t="s">
        <v>7501</v>
      </c>
      <c r="D1873" s="1" t="s">
        <v>7502</v>
      </c>
      <c r="E1873" s="1" t="s">
        <v>7503</v>
      </c>
      <c r="F1873" s="5">
        <v>421.68234252929602</v>
      </c>
      <c r="G1873" s="5">
        <v>415.25543212890602</v>
      </c>
      <c r="H1873" s="5">
        <v>448.45144653320301</v>
      </c>
      <c r="I1873" s="5">
        <v>428.4630737304683</v>
      </c>
      <c r="J1873" s="5">
        <v>390.58169555664</v>
      </c>
      <c r="K1873" s="5">
        <v>391.25161743164</v>
      </c>
      <c r="L1873" s="5">
        <v>416.30856323242102</v>
      </c>
      <c r="M1873" s="5">
        <v>399.38062540690038</v>
      </c>
      <c r="N1873" s="5">
        <v>263.41146850585898</v>
      </c>
      <c r="O1873" s="5">
        <v>218.82229614257801</v>
      </c>
      <c r="P1873" s="5">
        <v>218.02087402343699</v>
      </c>
      <c r="Q1873" s="5">
        <v>233.41821289062466</v>
      </c>
      <c r="R1873" s="5">
        <v>249.02696228027301</v>
      </c>
      <c r="S1873" s="5">
        <v>265.89334106445301</v>
      </c>
      <c r="T1873" s="5">
        <v>291.081939697265</v>
      </c>
      <c r="U1873" s="5">
        <v>268.66741434733035</v>
      </c>
      <c r="V1873" s="5">
        <v>196.65472412109301</v>
      </c>
      <c r="W1873" s="5">
        <v>190.33070373535099</v>
      </c>
      <c r="X1873" s="5">
        <v>195.33302307128901</v>
      </c>
      <c r="Y1873" s="5">
        <v>194.10615030924433</v>
      </c>
      <c r="Z1873" s="5">
        <v>461.92684936523398</v>
      </c>
      <c r="AA1873" s="5">
        <v>457.38555908203102</v>
      </c>
      <c r="AB1873" s="5">
        <v>484.345458984375</v>
      </c>
      <c r="AC1873" s="5">
        <v>467.88595581054665</v>
      </c>
      <c r="AD1873" s="5">
        <v>419.23669433593699</v>
      </c>
      <c r="AE1873" s="5">
        <v>419.9833984375</v>
      </c>
      <c r="AF1873" s="5">
        <v>400.01077270507801</v>
      </c>
      <c r="AG1873" s="5">
        <v>413.07695515950508</v>
      </c>
      <c r="AH1873" s="5">
        <v>408.41448974609301</v>
      </c>
      <c r="AI1873" s="5">
        <v>421.00964355468699</v>
      </c>
      <c r="AJ1873" s="5">
        <v>389.76272583007801</v>
      </c>
      <c r="AK1873" s="5">
        <v>406.39561971028598</v>
      </c>
      <c r="AL1873" s="5">
        <v>202.23872375488199</v>
      </c>
      <c r="AM1873" s="5">
        <v>191.27523803710901</v>
      </c>
      <c r="AN1873" s="5">
        <v>196.10797119140599</v>
      </c>
      <c r="AO1873" s="5">
        <v>196.54064432779899</v>
      </c>
      <c r="AP1873" s="5">
        <v>272.347900390625</v>
      </c>
      <c r="AQ1873" s="5">
        <v>284.66903686523398</v>
      </c>
      <c r="AR1873" s="5">
        <v>263.441650390625</v>
      </c>
      <c r="AS1873" s="5">
        <v>273.48619588216133</v>
      </c>
      <c r="AT1873" s="5">
        <v>264.63693237304602</v>
      </c>
      <c r="AU1873" s="5">
        <v>177.51458740234301</v>
      </c>
      <c r="AV1873" s="5">
        <v>206.337158203125</v>
      </c>
      <c r="AW1873" s="5">
        <v>216.16289265950468</v>
      </c>
      <c r="AX1873" s="5">
        <v>355.30380249023398</v>
      </c>
      <c r="AY1873" s="5">
        <v>329.23406982421801</v>
      </c>
      <c r="AZ1873" s="5">
        <v>311.7626953125</v>
      </c>
      <c r="BA1873" s="5">
        <v>332.10018920898398</v>
      </c>
    </row>
    <row r="1874" spans="1:53" x14ac:dyDescent="0.2">
      <c r="A1874" s="1">
        <v>1871</v>
      </c>
      <c r="B1874" s="1" t="s">
        <v>7504</v>
      </c>
      <c r="C1874" s="1" t="s">
        <v>7505</v>
      </c>
      <c r="D1874" s="1" t="s">
        <v>7506</v>
      </c>
      <c r="E1874" s="1" t="s">
        <v>7507</v>
      </c>
      <c r="F1874" s="5">
        <v>1546.32641601562</v>
      </c>
      <c r="G1874" s="5">
        <v>1605.70104980468</v>
      </c>
      <c r="H1874" s="5">
        <v>1479.75524902343</v>
      </c>
      <c r="I1874" s="5">
        <v>1543.9275716145767</v>
      </c>
      <c r="J1874" s="5">
        <v>1216.62731933593</v>
      </c>
      <c r="K1874" s="5">
        <v>1421.97119140625</v>
      </c>
      <c r="L1874" s="5">
        <v>1373.67846679687</v>
      </c>
      <c r="M1874" s="5">
        <v>1337.4256591796834</v>
      </c>
      <c r="N1874" s="5">
        <v>1816.75354003906</v>
      </c>
      <c r="O1874" s="5">
        <v>1736.72204589843</v>
      </c>
      <c r="P1874" s="5">
        <v>2029.73620605468</v>
      </c>
      <c r="Q1874" s="5">
        <v>1861.0705973307233</v>
      </c>
      <c r="R1874" s="5">
        <v>1519.66027832031</v>
      </c>
      <c r="S1874" s="5">
        <v>1744.72839355468</v>
      </c>
      <c r="T1874" s="5">
        <v>1529.33984375</v>
      </c>
      <c r="U1874" s="5">
        <v>1597.9095052083301</v>
      </c>
      <c r="V1874" s="5">
        <v>6177.564453125</v>
      </c>
      <c r="W1874" s="5">
        <v>6206.5419921875</v>
      </c>
      <c r="X1874" s="5">
        <v>6834.92333984375</v>
      </c>
      <c r="Y1874" s="5">
        <v>6406.34326171875</v>
      </c>
      <c r="Z1874" s="5">
        <v>1694.80126953125</v>
      </c>
      <c r="AA1874" s="5">
        <v>1804.0546875</v>
      </c>
      <c r="AB1874" s="5">
        <v>1671.27197265625</v>
      </c>
      <c r="AC1874" s="5">
        <v>1723.3759765625</v>
      </c>
      <c r="AD1874" s="5">
        <v>2049.1181640625</v>
      </c>
      <c r="AE1874" s="5">
        <v>2390.974609375</v>
      </c>
      <c r="AF1874" s="5">
        <v>2179.5263671875</v>
      </c>
      <c r="AG1874" s="5">
        <v>2206.5397135416665</v>
      </c>
      <c r="AH1874" s="5">
        <v>2019.71118164062</v>
      </c>
      <c r="AI1874" s="5">
        <v>2291.931640625</v>
      </c>
      <c r="AJ1874" s="5">
        <v>2080.83544921875</v>
      </c>
      <c r="AK1874" s="5">
        <v>2130.8260904947897</v>
      </c>
      <c r="AL1874" s="5">
        <v>3016.88842773437</v>
      </c>
      <c r="AM1874" s="5">
        <v>2753.4306640625</v>
      </c>
      <c r="AN1874" s="5">
        <v>2905.86328125</v>
      </c>
      <c r="AO1874" s="5">
        <v>2892.0607910156232</v>
      </c>
      <c r="AP1874" s="5">
        <v>1919.90258789062</v>
      </c>
      <c r="AQ1874" s="5">
        <v>1924.99536132812</v>
      </c>
      <c r="AR1874" s="5">
        <v>1800.93408203125</v>
      </c>
      <c r="AS1874" s="5">
        <v>1881.9440104166633</v>
      </c>
      <c r="AT1874" s="5">
        <v>2080.76171875</v>
      </c>
      <c r="AU1874" s="5">
        <v>2282.95874023437</v>
      </c>
      <c r="AV1874" s="5">
        <v>2056.35766601562</v>
      </c>
      <c r="AW1874" s="5">
        <v>2140.0260416666629</v>
      </c>
      <c r="AX1874" s="5">
        <v>2141.32202148437</v>
      </c>
      <c r="AY1874" s="5">
        <v>2075.93090820312</v>
      </c>
      <c r="AZ1874" s="5">
        <v>1956.6474609375</v>
      </c>
      <c r="BA1874" s="5">
        <v>2057.9667968749968</v>
      </c>
    </row>
    <row r="1875" spans="1:53" x14ac:dyDescent="0.2">
      <c r="A1875" s="1">
        <v>1872</v>
      </c>
      <c r="B1875" s="1" t="s">
        <v>7508</v>
      </c>
      <c r="C1875" s="1" t="s">
        <v>7509</v>
      </c>
      <c r="D1875" s="1" t="s">
        <v>7510</v>
      </c>
      <c r="E1875" s="1" t="s">
        <v>7511</v>
      </c>
      <c r="F1875" s="5">
        <v>3030.01147460937</v>
      </c>
      <c r="G1875" s="5">
        <v>2911.58959960937</v>
      </c>
      <c r="H1875" s="5">
        <v>2830.33715820312</v>
      </c>
      <c r="I1875" s="5">
        <v>2923.979410807287</v>
      </c>
      <c r="J1875" s="5">
        <v>2780.15795898437</v>
      </c>
      <c r="K1875" s="5">
        <v>2756.70458984375</v>
      </c>
      <c r="L1875" s="5">
        <v>2796.18603515625</v>
      </c>
      <c r="M1875" s="5">
        <v>2777.6828613281232</v>
      </c>
      <c r="N1875" s="5">
        <v>5639.28271484375</v>
      </c>
      <c r="O1875" s="5">
        <v>5810.13720703125</v>
      </c>
      <c r="P1875" s="5">
        <v>5354.46826171875</v>
      </c>
      <c r="Q1875" s="5">
        <v>5601.296061197917</v>
      </c>
      <c r="R1875" s="5">
        <v>3940.71997070312</v>
      </c>
      <c r="S1875" s="5">
        <v>3911.13818359375</v>
      </c>
      <c r="T1875" s="5">
        <v>3856.13037109375</v>
      </c>
      <c r="U1875" s="5">
        <v>3902.6628417968732</v>
      </c>
      <c r="V1875" s="5">
        <v>3996.3837890625</v>
      </c>
      <c r="W1875" s="5">
        <v>4169.388671875</v>
      </c>
      <c r="X1875" s="5">
        <v>4076.48168945312</v>
      </c>
      <c r="Y1875" s="5">
        <v>4080.7513834635397</v>
      </c>
      <c r="Z1875" s="5">
        <v>2733.28149414062</v>
      </c>
      <c r="AA1875" s="5">
        <v>2657.87817382812</v>
      </c>
      <c r="AB1875" s="5">
        <v>2713.94287109375</v>
      </c>
      <c r="AC1875" s="5">
        <v>2701.7008463541633</v>
      </c>
      <c r="AD1875" s="5">
        <v>4934.45166015625</v>
      </c>
      <c r="AE1875" s="5">
        <v>4883.0791015625</v>
      </c>
      <c r="AF1875" s="5">
        <v>4926.9013671875</v>
      </c>
      <c r="AG1875" s="5">
        <v>4914.810709635417</v>
      </c>
      <c r="AH1875" s="5">
        <v>4515.40625</v>
      </c>
      <c r="AI1875" s="5">
        <v>4855.21875</v>
      </c>
      <c r="AJ1875" s="5">
        <v>4572.806640625</v>
      </c>
      <c r="AK1875" s="5">
        <v>4647.810546875</v>
      </c>
      <c r="AL1875" s="5">
        <v>5547.60888671875</v>
      </c>
      <c r="AM1875" s="5">
        <v>5575.79833984375</v>
      </c>
      <c r="AN1875" s="5">
        <v>5741.68359375</v>
      </c>
      <c r="AO1875" s="5">
        <v>5621.696940104167</v>
      </c>
      <c r="AP1875" s="5">
        <v>4306.86669921875</v>
      </c>
      <c r="AQ1875" s="5">
        <v>4213.7275390625</v>
      </c>
      <c r="AR1875" s="5">
        <v>4346.7255859375</v>
      </c>
      <c r="AS1875" s="5">
        <v>4289.106608072917</v>
      </c>
      <c r="AT1875" s="5">
        <v>5173.4541015625</v>
      </c>
      <c r="AU1875" s="5">
        <v>5147.81103515625</v>
      </c>
      <c r="AV1875" s="5">
        <v>5524.4296875</v>
      </c>
      <c r="AW1875" s="5">
        <v>5281.898274739583</v>
      </c>
      <c r="AX1875" s="5">
        <v>5100.4970703125</v>
      </c>
      <c r="AY1875" s="5">
        <v>4985.4873046875</v>
      </c>
      <c r="AZ1875" s="5">
        <v>4979.17138671875</v>
      </c>
      <c r="BA1875" s="5">
        <v>5021.718587239583</v>
      </c>
    </row>
    <row r="1876" spans="1:53" x14ac:dyDescent="0.2">
      <c r="A1876" s="1">
        <v>1873</v>
      </c>
      <c r="B1876" s="1" t="s">
        <v>7512</v>
      </c>
      <c r="C1876" s="1" t="s">
        <v>7513</v>
      </c>
      <c r="D1876" s="1" t="s">
        <v>7514</v>
      </c>
      <c r="E1876" s="1" t="s">
        <v>7515</v>
      </c>
      <c r="F1876" s="5">
        <v>8088.578125</v>
      </c>
      <c r="G1876" s="5">
        <v>8331.0087890625</v>
      </c>
      <c r="H1876" s="5">
        <v>8690.0703125</v>
      </c>
      <c r="I1876" s="5">
        <v>8369.8857421875</v>
      </c>
      <c r="J1876" s="5">
        <v>7484.5029296875</v>
      </c>
      <c r="K1876" s="5">
        <v>7896.15185546875</v>
      </c>
      <c r="L1876" s="5">
        <v>7915.072265625</v>
      </c>
      <c r="M1876" s="5">
        <v>7765.242350260417</v>
      </c>
      <c r="N1876" s="5">
        <v>3223.50463867187</v>
      </c>
      <c r="O1876" s="5">
        <v>3292.86401367187</v>
      </c>
      <c r="P1876" s="5">
        <v>3253.35815429687</v>
      </c>
      <c r="Q1876" s="5">
        <v>3256.575602213537</v>
      </c>
      <c r="R1876" s="5">
        <v>5298.49951171875</v>
      </c>
      <c r="S1876" s="5">
        <v>5183.439453125</v>
      </c>
      <c r="T1876" s="5">
        <v>5287.76806640625</v>
      </c>
      <c r="U1876" s="5">
        <v>5256.569010416667</v>
      </c>
      <c r="V1876" s="5">
        <v>7935.45849609375</v>
      </c>
      <c r="W1876" s="5">
        <v>7992.58544921875</v>
      </c>
      <c r="X1876" s="5">
        <v>7804.58154296875</v>
      </c>
      <c r="Y1876" s="5">
        <v>7910.875162760417</v>
      </c>
      <c r="Z1876" s="5">
        <v>8615.046875</v>
      </c>
      <c r="AA1876" s="5">
        <v>8724.34375</v>
      </c>
      <c r="AB1876" s="5">
        <v>8575.4765625</v>
      </c>
      <c r="AC1876" s="5">
        <v>8638.2890625</v>
      </c>
      <c r="AD1876" s="5">
        <v>6538.73193359375</v>
      </c>
      <c r="AE1876" s="5">
        <v>6677.6259765625</v>
      </c>
      <c r="AF1876" s="5">
        <v>6632.33642578125</v>
      </c>
      <c r="AG1876" s="5">
        <v>6616.2314453125</v>
      </c>
      <c r="AH1876" s="5">
        <v>6705.04150390625</v>
      </c>
      <c r="AI1876" s="5">
        <v>6837.27001953125</v>
      </c>
      <c r="AJ1876" s="5">
        <v>6704.2255859375</v>
      </c>
      <c r="AK1876" s="5">
        <v>6748.845703125</v>
      </c>
      <c r="AL1876" s="5">
        <v>3317.6943359375</v>
      </c>
      <c r="AM1876" s="5">
        <v>3343.873046875</v>
      </c>
      <c r="AN1876" s="5">
        <v>3332.55004882812</v>
      </c>
      <c r="AO1876" s="5">
        <v>3331.3724772135397</v>
      </c>
      <c r="AP1876" s="5">
        <v>5075.13232421875</v>
      </c>
      <c r="AQ1876" s="5">
        <v>5001.0478515625</v>
      </c>
      <c r="AR1876" s="5">
        <v>4967.9052734375</v>
      </c>
      <c r="AS1876" s="5">
        <v>5014.695149739583</v>
      </c>
      <c r="AT1876" s="5">
        <v>7185.9599609375</v>
      </c>
      <c r="AU1876" s="5">
        <v>7171.9609375</v>
      </c>
      <c r="AV1876" s="5">
        <v>7954.4912109375</v>
      </c>
      <c r="AW1876" s="5">
        <v>7437.470703125</v>
      </c>
      <c r="AX1876" s="5">
        <v>7900.93798828125</v>
      </c>
      <c r="AY1876" s="5">
        <v>8185.595703125</v>
      </c>
      <c r="AZ1876" s="5">
        <v>8181.53662109375</v>
      </c>
      <c r="BA1876" s="5">
        <v>8089.356770833333</v>
      </c>
    </row>
    <row r="1877" spans="1:53" x14ac:dyDescent="0.2">
      <c r="A1877" s="1">
        <v>1874</v>
      </c>
      <c r="B1877" s="1" t="s">
        <v>7516</v>
      </c>
      <c r="C1877" s="1" t="s">
        <v>7517</v>
      </c>
      <c r="D1877" s="1" t="s">
        <v>7518</v>
      </c>
      <c r="E1877" s="1" t="s">
        <v>7519</v>
      </c>
      <c r="F1877" s="5">
        <v>625.37188720703102</v>
      </c>
      <c r="G1877" s="5">
        <v>665.82409667968705</v>
      </c>
      <c r="H1877" s="5">
        <v>635.17980957031205</v>
      </c>
      <c r="I1877" s="5">
        <v>642.12526448567667</v>
      </c>
      <c r="J1877" s="5">
        <v>611.48834228515602</v>
      </c>
      <c r="K1877" s="5">
        <v>599.44464111328102</v>
      </c>
      <c r="L1877" s="5">
        <v>599.09967041015602</v>
      </c>
      <c r="M1877" s="5">
        <v>603.34421793619765</v>
      </c>
      <c r="N1877" s="5">
        <v>814.30090332031205</v>
      </c>
      <c r="O1877" s="5">
        <v>878.98602294921795</v>
      </c>
      <c r="P1877" s="5">
        <v>817.94079589843705</v>
      </c>
      <c r="Q1877" s="5">
        <v>837.07590738932231</v>
      </c>
      <c r="R1877" s="5">
        <v>586.68713378906205</v>
      </c>
      <c r="S1877" s="5">
        <v>643.55847167968705</v>
      </c>
      <c r="T1877" s="5">
        <v>632.96838378906205</v>
      </c>
      <c r="U1877" s="5">
        <v>621.07132975260367</v>
      </c>
      <c r="V1877" s="5">
        <v>519.44396972656205</v>
      </c>
      <c r="W1877" s="5">
        <v>541.08923339843705</v>
      </c>
      <c r="X1877" s="5">
        <v>509.78991699218699</v>
      </c>
      <c r="Y1877" s="5">
        <v>523.44104003906205</v>
      </c>
      <c r="Z1877" s="5">
        <v>834.95709228515602</v>
      </c>
      <c r="AA1877" s="5">
        <v>871.04449462890602</v>
      </c>
      <c r="AB1877" s="5">
        <v>822.991455078125</v>
      </c>
      <c r="AC1877" s="5">
        <v>842.99768066406239</v>
      </c>
      <c r="AD1877" s="5">
        <v>309.77386474609301</v>
      </c>
      <c r="AE1877" s="5">
        <v>294.882568359375</v>
      </c>
      <c r="AF1877" s="5">
        <v>327.388916015625</v>
      </c>
      <c r="AG1877" s="5">
        <v>310.68178304036434</v>
      </c>
      <c r="AH1877" s="5">
        <v>334.72262573242102</v>
      </c>
      <c r="AI1877" s="5">
        <v>335.55923461914</v>
      </c>
      <c r="AJ1877" s="5">
        <v>328.183349609375</v>
      </c>
      <c r="AK1877" s="5">
        <v>332.82173665364536</v>
      </c>
      <c r="AL1877" s="5">
        <v>763.41979980468705</v>
      </c>
      <c r="AM1877" s="5">
        <v>756.35400390625</v>
      </c>
      <c r="AN1877" s="5">
        <v>755.249755859375</v>
      </c>
      <c r="AO1877" s="5">
        <v>758.34118652343739</v>
      </c>
      <c r="AP1877" s="5">
        <v>377.69515991210898</v>
      </c>
      <c r="AQ1877" s="5">
        <v>411.48422241210898</v>
      </c>
      <c r="AR1877" s="5">
        <v>386.641998291015</v>
      </c>
      <c r="AS1877" s="5">
        <v>391.94046020507767</v>
      </c>
      <c r="AT1877" s="5">
        <v>465.32373046875</v>
      </c>
      <c r="AU1877" s="5">
        <v>445.65780639648398</v>
      </c>
      <c r="AV1877" s="5">
        <v>421.81164550781199</v>
      </c>
      <c r="AW1877" s="5">
        <v>444.26439412434866</v>
      </c>
      <c r="AX1877" s="5">
        <v>353.00247192382801</v>
      </c>
      <c r="AY1877" s="5">
        <v>304.17990112304602</v>
      </c>
      <c r="AZ1877" s="5">
        <v>312.07003784179602</v>
      </c>
      <c r="BA1877" s="5">
        <v>323.08413696289</v>
      </c>
    </row>
    <row r="1878" spans="1:53" x14ac:dyDescent="0.2">
      <c r="A1878" s="1">
        <v>1875</v>
      </c>
      <c r="B1878" s="1" t="s">
        <v>7520</v>
      </c>
      <c r="C1878" s="1" t="s">
        <v>7521</v>
      </c>
      <c r="D1878" s="1" t="s">
        <v>7522</v>
      </c>
      <c r="E1878" s="1" t="s">
        <v>7523</v>
      </c>
      <c r="F1878" s="5">
        <v>9.5609979629516602</v>
      </c>
      <c r="I1878" s="5">
        <v>9.5609979629516602</v>
      </c>
      <c r="K1878" s="5">
        <v>8.0502147674560494</v>
      </c>
      <c r="M1878" s="5">
        <v>8.0502147674560494</v>
      </c>
      <c r="N1878" s="5">
        <v>46.165763854980398</v>
      </c>
      <c r="O1878" s="5">
        <v>45.435562133788999</v>
      </c>
      <c r="P1878" s="5">
        <v>40.735328674316399</v>
      </c>
      <c r="Q1878" s="5">
        <v>44.112218221028598</v>
      </c>
      <c r="R1878" s="5">
        <v>9.2440328598022408</v>
      </c>
      <c r="S1878" s="5">
        <v>4.3287448883056596</v>
      </c>
      <c r="T1878" s="5">
        <v>10.971731185913001</v>
      </c>
      <c r="U1878" s="5">
        <v>8.1815029780069661</v>
      </c>
      <c r="V1878" s="5">
        <v>9.1754035949706996</v>
      </c>
      <c r="W1878" s="5">
        <v>3.19612216949462</v>
      </c>
      <c r="X1878" s="5">
        <v>8.8407726287841797</v>
      </c>
      <c r="Y1878" s="5">
        <v>7.0707661310831655</v>
      </c>
      <c r="Z1878" s="5">
        <v>4.1065216064453098</v>
      </c>
      <c r="AA1878" s="5">
        <v>8.8279094696044904</v>
      </c>
      <c r="AB1878" s="5">
        <v>10.952115058898899</v>
      </c>
      <c r="AC1878" s="5">
        <v>7.9621820449829004</v>
      </c>
      <c r="AF1878" s="5">
        <v>6.5061492919921804</v>
      </c>
      <c r="AG1878" s="5">
        <v>6.5061492919921804</v>
      </c>
      <c r="AH1878" s="5">
        <v>1.3481767177581701</v>
      </c>
      <c r="AK1878" s="5">
        <v>1.3481767177581701</v>
      </c>
      <c r="AL1878" s="5">
        <v>17.290184020996001</v>
      </c>
      <c r="AM1878" s="5">
        <v>11.06591796875</v>
      </c>
      <c r="AN1878" s="5">
        <v>15.961920738220201</v>
      </c>
      <c r="AO1878" s="5">
        <v>14.7726742426554</v>
      </c>
    </row>
    <row r="1879" spans="1:53" x14ac:dyDescent="0.2">
      <c r="A1879" s="1">
        <v>1876</v>
      </c>
      <c r="B1879" s="1" t="s">
        <v>7524</v>
      </c>
      <c r="C1879" s="1" t="s">
        <v>7525</v>
      </c>
      <c r="D1879" s="1" t="s">
        <v>7526</v>
      </c>
      <c r="E1879" s="1" t="s">
        <v>7527</v>
      </c>
      <c r="F1879" s="5">
        <v>3274.4833984375</v>
      </c>
      <c r="G1879" s="5">
        <v>3607.19189453125</v>
      </c>
      <c r="H1879" s="5">
        <v>3741.31372070312</v>
      </c>
      <c r="I1879" s="5">
        <v>3540.9963378906232</v>
      </c>
      <c r="J1879" s="5">
        <v>3517.52075195312</v>
      </c>
      <c r="K1879" s="5">
        <v>3545.25732421875</v>
      </c>
      <c r="L1879" s="5">
        <v>3460.55859375</v>
      </c>
      <c r="M1879" s="5">
        <v>3507.7788899739567</v>
      </c>
      <c r="N1879" s="5">
        <v>3571.74975585937</v>
      </c>
      <c r="O1879" s="5">
        <v>3861.15795898437</v>
      </c>
      <c r="P1879" s="5">
        <v>3534.03125</v>
      </c>
      <c r="Q1879" s="5">
        <v>3655.6463216145798</v>
      </c>
      <c r="R1879" s="5">
        <v>4221.19775390625</v>
      </c>
      <c r="S1879" s="5">
        <v>3586.87133789062</v>
      </c>
      <c r="T1879" s="5">
        <v>4104.53125</v>
      </c>
      <c r="U1879" s="5">
        <v>3970.8667805989567</v>
      </c>
      <c r="V1879" s="5">
        <v>1519.08874511718</v>
      </c>
      <c r="W1879" s="5">
        <v>1801.02172851562</v>
      </c>
      <c r="X1879" s="5">
        <v>1724.30322265625</v>
      </c>
      <c r="Y1879" s="5">
        <v>1681.4712320963499</v>
      </c>
      <c r="Z1879" s="5">
        <v>1407.54626464843</v>
      </c>
      <c r="AA1879" s="5">
        <v>1473.72241210937</v>
      </c>
      <c r="AB1879" s="5">
        <v>1541.06982421875</v>
      </c>
      <c r="AC1879" s="5">
        <v>1474.1128336588499</v>
      </c>
      <c r="AD1879" s="5">
        <v>2283.421875</v>
      </c>
      <c r="AE1879" s="5">
        <v>2248.32421875</v>
      </c>
      <c r="AF1879" s="5">
        <v>2453.25366210937</v>
      </c>
      <c r="AG1879" s="5">
        <v>2328.3332519531232</v>
      </c>
      <c r="AH1879" s="5">
        <v>2861.64599609375</v>
      </c>
      <c r="AI1879" s="5">
        <v>3003.3994140625</v>
      </c>
      <c r="AJ1879" s="5">
        <v>2796.32397460937</v>
      </c>
      <c r="AK1879" s="5">
        <v>2887.1231282552067</v>
      </c>
      <c r="AL1879" s="5">
        <v>3475.09814453125</v>
      </c>
      <c r="AM1879" s="5">
        <v>3402.02685546875</v>
      </c>
      <c r="AN1879" s="5">
        <v>3426.703125</v>
      </c>
      <c r="AO1879" s="5">
        <v>3434.609375</v>
      </c>
      <c r="AP1879" s="5">
        <v>2332.00903320312</v>
      </c>
      <c r="AQ1879" s="5">
        <v>2360.67358398437</v>
      </c>
      <c r="AR1879" s="5">
        <v>2308.11010742187</v>
      </c>
      <c r="AS1879" s="5">
        <v>2333.597574869787</v>
      </c>
      <c r="AT1879" s="5">
        <v>1473.27465820312</v>
      </c>
      <c r="AU1879" s="5">
        <v>1338.57775878906</v>
      </c>
      <c r="AV1879" s="5">
        <v>1342.96313476562</v>
      </c>
      <c r="AW1879" s="5">
        <v>1384.9385172525999</v>
      </c>
      <c r="AX1879" s="5">
        <v>1583.73303222656</v>
      </c>
      <c r="AY1879" s="5">
        <v>1577.95629882812</v>
      </c>
      <c r="AZ1879" s="5">
        <v>1676.36157226562</v>
      </c>
      <c r="BA1879" s="5">
        <v>1612.6836344400999</v>
      </c>
    </row>
    <row r="1880" spans="1:53" x14ac:dyDescent="0.2">
      <c r="A1880" s="1">
        <v>1877</v>
      </c>
      <c r="B1880" s="1" t="s">
        <v>7528</v>
      </c>
      <c r="C1880" s="1" t="s">
        <v>7529</v>
      </c>
      <c r="D1880" s="1" t="s">
        <v>7530</v>
      </c>
      <c r="E1880" s="1" t="s">
        <v>7531</v>
      </c>
      <c r="F1880" s="5">
        <v>5590.427734375</v>
      </c>
      <c r="G1880" s="5">
        <v>5824.05224609375</v>
      </c>
      <c r="H1880" s="5">
        <v>5604.1669921875</v>
      </c>
      <c r="I1880" s="5">
        <v>5672.88232421875</v>
      </c>
      <c r="J1880" s="5">
        <v>5672.7587890625</v>
      </c>
      <c r="K1880" s="5">
        <v>5925.8427734375</v>
      </c>
      <c r="L1880" s="5">
        <v>5814.62158203125</v>
      </c>
      <c r="M1880" s="5">
        <v>5804.40771484375</v>
      </c>
      <c r="N1880" s="5">
        <v>5068.6103515625</v>
      </c>
      <c r="O1880" s="5">
        <v>5060.82080078125</v>
      </c>
      <c r="P1880" s="5">
        <v>5009.00341796875</v>
      </c>
      <c r="Q1880" s="5">
        <v>5046.144856770833</v>
      </c>
      <c r="R1880" s="5">
        <v>4660.8271484375</v>
      </c>
      <c r="S1880" s="5">
        <v>4492.3515625</v>
      </c>
      <c r="T1880" s="5">
        <v>4777.10546875</v>
      </c>
      <c r="U1880" s="5">
        <v>4643.428059895833</v>
      </c>
      <c r="V1880" s="5">
        <v>2507.251953125</v>
      </c>
      <c r="W1880" s="5">
        <v>2623.79809570312</v>
      </c>
      <c r="X1880" s="5">
        <v>2502.77783203125</v>
      </c>
      <c r="Y1880" s="5">
        <v>2544.6092936197897</v>
      </c>
      <c r="Z1880" s="5">
        <v>3634.65844726562</v>
      </c>
      <c r="AA1880" s="5">
        <v>3522.96435546875</v>
      </c>
      <c r="AB1880" s="5">
        <v>3565.33349609375</v>
      </c>
      <c r="AC1880" s="5">
        <v>3574.3187662760397</v>
      </c>
      <c r="AD1880" s="5">
        <v>2759.85668945312</v>
      </c>
      <c r="AE1880" s="5">
        <v>2808.77905273437</v>
      </c>
      <c r="AF1880" s="5">
        <v>2847.47192382812</v>
      </c>
      <c r="AG1880" s="5">
        <v>2805.3692220052035</v>
      </c>
      <c r="AH1880" s="5">
        <v>3456.384765625</v>
      </c>
      <c r="AI1880" s="5">
        <v>3489.53271484375</v>
      </c>
      <c r="AJ1880" s="5">
        <v>3364.2109375</v>
      </c>
      <c r="AK1880" s="5">
        <v>3436.70947265625</v>
      </c>
      <c r="AL1880" s="5">
        <v>4115.83740234375</v>
      </c>
      <c r="AM1880" s="5">
        <v>4198.89013671875</v>
      </c>
      <c r="AN1880" s="5">
        <v>4275.36962890625</v>
      </c>
      <c r="AO1880" s="5">
        <v>4196.699055989583</v>
      </c>
      <c r="AP1880" s="5">
        <v>3203.42041015625</v>
      </c>
      <c r="AQ1880" s="5">
        <v>3246.2138671875</v>
      </c>
      <c r="AR1880" s="5">
        <v>3202.30981445312</v>
      </c>
      <c r="AS1880" s="5">
        <v>3217.3146972656232</v>
      </c>
      <c r="AT1880" s="5">
        <v>2710.80078125</v>
      </c>
      <c r="AU1880" s="5">
        <v>3043.44165039062</v>
      </c>
      <c r="AV1880" s="5">
        <v>2804.46801757812</v>
      </c>
      <c r="AW1880" s="5">
        <v>2852.9034830729129</v>
      </c>
      <c r="AX1880" s="5">
        <v>2841.5791015625</v>
      </c>
      <c r="AY1880" s="5">
        <v>2615.84033203125</v>
      </c>
      <c r="AZ1880" s="5">
        <v>2522.58056640625</v>
      </c>
      <c r="BA1880" s="5">
        <v>2660</v>
      </c>
    </row>
    <row r="1881" spans="1:53" x14ac:dyDescent="0.2">
      <c r="A1881" s="1">
        <v>1878</v>
      </c>
      <c r="B1881" s="1" t="s">
        <v>7532</v>
      </c>
      <c r="C1881" s="1" t="s">
        <v>7533</v>
      </c>
      <c r="D1881" s="1" t="s">
        <v>7534</v>
      </c>
      <c r="E1881" s="1" t="s">
        <v>7535</v>
      </c>
      <c r="F1881" s="5">
        <v>484.08993530273398</v>
      </c>
      <c r="G1881" s="5">
        <v>568.79058837890602</v>
      </c>
      <c r="H1881" s="5">
        <v>531.45123291015602</v>
      </c>
      <c r="I1881" s="5">
        <v>528.11058553059866</v>
      </c>
      <c r="J1881" s="5">
        <v>428.87762451171801</v>
      </c>
      <c r="K1881" s="5">
        <v>514.99285888671795</v>
      </c>
      <c r="L1881" s="5">
        <v>478.50015258789</v>
      </c>
      <c r="M1881" s="5">
        <v>474.12354532877526</v>
      </c>
      <c r="N1881" s="5">
        <v>308.24374389648398</v>
      </c>
      <c r="O1881" s="5">
        <v>234.35595703125</v>
      </c>
      <c r="P1881" s="5">
        <v>231.56446838378901</v>
      </c>
      <c r="Q1881" s="5">
        <v>258.05472310384101</v>
      </c>
      <c r="R1881" s="5">
        <v>499.56280517578102</v>
      </c>
      <c r="S1881" s="5">
        <v>477.51242065429602</v>
      </c>
      <c r="T1881" s="5">
        <v>545.47735595703102</v>
      </c>
      <c r="U1881" s="5">
        <v>507.51752726236936</v>
      </c>
      <c r="V1881" s="5">
        <v>511.34527587890602</v>
      </c>
      <c r="W1881" s="5">
        <v>574.24658203125</v>
      </c>
      <c r="X1881" s="5">
        <v>498.9970703125</v>
      </c>
      <c r="Y1881" s="5">
        <v>528.19630940755201</v>
      </c>
      <c r="Z1881" s="5">
        <v>457.82052612304602</v>
      </c>
      <c r="AA1881" s="5">
        <v>440.10296630859301</v>
      </c>
      <c r="AB1881" s="5">
        <v>470.93820190429602</v>
      </c>
      <c r="AC1881" s="5">
        <v>456.28723144531165</v>
      </c>
      <c r="AD1881" s="5">
        <v>382.33984375</v>
      </c>
      <c r="AE1881" s="5">
        <v>336.52767944335898</v>
      </c>
      <c r="AF1881" s="5">
        <v>389.66134643554602</v>
      </c>
      <c r="AG1881" s="5">
        <v>369.50962320963498</v>
      </c>
      <c r="AH1881" s="5">
        <v>370.68713378906199</v>
      </c>
      <c r="AI1881" s="5">
        <v>430.244873046875</v>
      </c>
      <c r="AJ1881" s="5">
        <v>346.84988403320301</v>
      </c>
      <c r="AK1881" s="5">
        <v>382.5939636230467</v>
      </c>
      <c r="AL1881" s="5">
        <v>188.68211364746</v>
      </c>
      <c r="AM1881" s="5">
        <v>279.053619384765</v>
      </c>
      <c r="AN1881" s="5">
        <v>287.20947265625</v>
      </c>
      <c r="AO1881" s="5">
        <v>251.64840189615833</v>
      </c>
      <c r="AP1881" s="5">
        <v>323.95819091796801</v>
      </c>
      <c r="AQ1881" s="5">
        <v>248.760330200195</v>
      </c>
      <c r="AR1881" s="5">
        <v>271.073974609375</v>
      </c>
      <c r="AS1881" s="5">
        <v>281.26416524251266</v>
      </c>
      <c r="AT1881" s="5">
        <v>733.18182373046795</v>
      </c>
      <c r="AU1881" s="5">
        <v>728.22155761718705</v>
      </c>
      <c r="AV1881" s="5">
        <v>432.49664306640602</v>
      </c>
      <c r="AW1881" s="5">
        <v>631.3000081380203</v>
      </c>
      <c r="AX1881" s="5">
        <v>573.66741943359295</v>
      </c>
      <c r="AY1881" s="5">
        <v>544.53289794921795</v>
      </c>
      <c r="AZ1881" s="5">
        <v>562.70556640625</v>
      </c>
      <c r="BA1881" s="5">
        <v>560.3019612630203</v>
      </c>
    </row>
    <row r="1882" spans="1:53" x14ac:dyDescent="0.2">
      <c r="A1882" s="1">
        <v>1879</v>
      </c>
      <c r="B1882" s="1" t="s">
        <v>7536</v>
      </c>
      <c r="C1882" s="1" t="s">
        <v>7537</v>
      </c>
      <c r="D1882" s="1" t="s">
        <v>7538</v>
      </c>
      <c r="E1882" s="1" t="s">
        <v>7539</v>
      </c>
      <c r="F1882" s="5">
        <v>10592.298828125</v>
      </c>
      <c r="G1882" s="5">
        <v>9385.0771484375</v>
      </c>
      <c r="H1882" s="5">
        <v>9167.984375</v>
      </c>
      <c r="I1882" s="5">
        <v>9715.1201171875</v>
      </c>
      <c r="J1882" s="5">
        <v>12367.001953125</v>
      </c>
      <c r="K1882" s="5">
        <v>12324.787109375</v>
      </c>
      <c r="L1882" s="5">
        <v>12237.0302734375</v>
      </c>
      <c r="M1882" s="5">
        <v>12309.6064453125</v>
      </c>
      <c r="N1882" s="5">
        <v>5091.89501953125</v>
      </c>
      <c r="O1882" s="5">
        <v>4841.66357421875</v>
      </c>
      <c r="P1882" s="5">
        <v>5233.55908203125</v>
      </c>
      <c r="Q1882" s="5">
        <v>5055.705891927083</v>
      </c>
      <c r="R1882" s="5">
        <v>9356.10546875</v>
      </c>
      <c r="S1882" s="5">
        <v>9751.2255859375</v>
      </c>
      <c r="T1882" s="5">
        <v>9900.5595703125</v>
      </c>
      <c r="U1882" s="5">
        <v>9669.296875</v>
      </c>
      <c r="V1882" s="5">
        <v>7792.556640625</v>
      </c>
      <c r="W1882" s="5">
        <v>7666.693359375</v>
      </c>
      <c r="X1882" s="5">
        <v>7913.154296875</v>
      </c>
      <c r="Y1882" s="5">
        <v>7790.801432291667</v>
      </c>
      <c r="Z1882" s="5">
        <v>9698.8466796875</v>
      </c>
      <c r="AA1882" s="5">
        <v>8886.1279296875</v>
      </c>
      <c r="AB1882" s="5">
        <v>8898.6533203125</v>
      </c>
      <c r="AC1882" s="5">
        <v>9161.2093098958339</v>
      </c>
      <c r="AD1882" s="5">
        <v>10388.7509765625</v>
      </c>
      <c r="AE1882" s="5">
        <v>9825.7578125</v>
      </c>
      <c r="AF1882" s="5">
        <v>9675.748046875</v>
      </c>
      <c r="AG1882" s="5">
        <v>9963.4189453125</v>
      </c>
      <c r="AH1882" s="5">
        <v>9876.080078125</v>
      </c>
      <c r="AI1882" s="5">
        <v>10605.71875</v>
      </c>
      <c r="AJ1882" s="5">
        <v>10110.291015625</v>
      </c>
      <c r="AK1882" s="5">
        <v>10197.36328125</v>
      </c>
      <c r="AL1882" s="5">
        <v>5246.01025390625</v>
      </c>
      <c r="AM1882" s="5">
        <v>5473.3466796875</v>
      </c>
      <c r="AN1882" s="5">
        <v>5360.466796875</v>
      </c>
      <c r="AO1882" s="5">
        <v>5359.941243489583</v>
      </c>
      <c r="AP1882" s="5">
        <v>8934.908203125</v>
      </c>
      <c r="AQ1882" s="5">
        <v>8788.060546875</v>
      </c>
      <c r="AR1882" s="5">
        <v>8750.869140625</v>
      </c>
      <c r="AS1882" s="5">
        <v>8824.6126302083339</v>
      </c>
      <c r="AT1882" s="5">
        <v>7937.3896484375</v>
      </c>
      <c r="AU1882" s="5">
        <v>7223.27587890625</v>
      </c>
      <c r="AV1882" s="5">
        <v>9110.6552734375</v>
      </c>
      <c r="AW1882" s="5">
        <v>8090.440266927083</v>
      </c>
      <c r="AX1882" s="5">
        <v>8791.98828125</v>
      </c>
      <c r="AY1882" s="5">
        <v>8102.15234375</v>
      </c>
      <c r="AZ1882" s="5">
        <v>8374.6474609375</v>
      </c>
      <c r="BA1882" s="5">
        <v>8422.9293619791661</v>
      </c>
    </row>
    <row r="1883" spans="1:53" x14ac:dyDescent="0.2">
      <c r="A1883" s="1">
        <v>1880</v>
      </c>
      <c r="B1883" s="1" t="s">
        <v>7540</v>
      </c>
      <c r="C1883" s="1" t="s">
        <v>7541</v>
      </c>
      <c r="D1883" s="1" t="s">
        <v>7542</v>
      </c>
      <c r="E1883" s="1" t="s">
        <v>7543</v>
      </c>
      <c r="F1883" s="5">
        <v>395.39596557617102</v>
      </c>
      <c r="G1883" s="5">
        <v>420.37265014648398</v>
      </c>
      <c r="H1883" s="5">
        <v>428.50216674804602</v>
      </c>
      <c r="I1883" s="5">
        <v>414.75692749023369</v>
      </c>
      <c r="J1883" s="5">
        <v>367.80963134765602</v>
      </c>
      <c r="K1883" s="5">
        <v>391.62911987304602</v>
      </c>
      <c r="L1883" s="5">
        <v>363.92221069335898</v>
      </c>
      <c r="M1883" s="5">
        <v>374.45365397135362</v>
      </c>
      <c r="N1883" s="5">
        <v>1364.87524414062</v>
      </c>
      <c r="O1883" s="5">
        <v>1486.89013671875</v>
      </c>
      <c r="P1883" s="5">
        <v>1421.85571289062</v>
      </c>
      <c r="Q1883" s="5">
        <v>1424.5403645833301</v>
      </c>
      <c r="R1883" s="5">
        <v>634.10778808593705</v>
      </c>
      <c r="S1883" s="5">
        <v>598.11676025390602</v>
      </c>
      <c r="T1883" s="5">
        <v>683.48809814453102</v>
      </c>
      <c r="U1883" s="5">
        <v>638.57088216145803</v>
      </c>
      <c r="V1883" s="5">
        <v>351.892333984375</v>
      </c>
      <c r="W1883" s="5">
        <v>340.3876953125</v>
      </c>
      <c r="X1883" s="5">
        <v>324.75491333007801</v>
      </c>
      <c r="Y1883" s="5">
        <v>339.01164754231769</v>
      </c>
      <c r="Z1883" s="5">
        <v>419.66268920898398</v>
      </c>
      <c r="AA1883" s="5">
        <v>453.19400024414</v>
      </c>
      <c r="AB1883" s="5">
        <v>414.57965087890602</v>
      </c>
      <c r="AC1883" s="5">
        <v>429.1454467773433</v>
      </c>
      <c r="AD1883" s="5">
        <v>283.29699707031199</v>
      </c>
      <c r="AE1883" s="5">
        <v>319.29632568359301</v>
      </c>
      <c r="AF1883" s="5">
        <v>317.57327270507801</v>
      </c>
      <c r="AG1883" s="5">
        <v>306.72219848632767</v>
      </c>
      <c r="AH1883" s="5">
        <v>295.27664184570301</v>
      </c>
      <c r="AI1883" s="5">
        <v>307.75405883789</v>
      </c>
      <c r="AJ1883" s="5">
        <v>284.44223022460898</v>
      </c>
      <c r="AK1883" s="5">
        <v>295.82431030273398</v>
      </c>
      <c r="AL1883" s="5">
        <v>1096.49133300781</v>
      </c>
      <c r="AM1883" s="5">
        <v>1062.77783203125</v>
      </c>
      <c r="AN1883" s="5">
        <v>1073.59790039062</v>
      </c>
      <c r="AO1883" s="5">
        <v>1077.6223551432265</v>
      </c>
      <c r="AP1883" s="5">
        <v>519.22589111328102</v>
      </c>
      <c r="AQ1883" s="5">
        <v>463.640380859375</v>
      </c>
      <c r="AR1883" s="5">
        <v>471.62707519531199</v>
      </c>
      <c r="AS1883" s="5">
        <v>484.83111572265602</v>
      </c>
      <c r="AT1883" s="5">
        <v>484.45477294921801</v>
      </c>
      <c r="AU1883" s="5">
        <v>486.42340087890602</v>
      </c>
      <c r="AV1883" s="5">
        <v>488.97817993164</v>
      </c>
      <c r="AW1883" s="5">
        <v>486.61878458658799</v>
      </c>
      <c r="AX1883" s="5">
        <v>434.83294677734301</v>
      </c>
      <c r="AY1883" s="5">
        <v>382.18017578125</v>
      </c>
      <c r="AZ1883" s="5">
        <v>429.35125732421801</v>
      </c>
      <c r="BA1883" s="5">
        <v>415.45479329427036</v>
      </c>
    </row>
    <row r="1884" spans="1:53" x14ac:dyDescent="0.2">
      <c r="A1884" s="1">
        <v>1881</v>
      </c>
      <c r="B1884" s="1" t="s">
        <v>7544</v>
      </c>
      <c r="C1884" s="1" t="s">
        <v>7545</v>
      </c>
      <c r="D1884" s="1" t="s">
        <v>7546</v>
      </c>
      <c r="E1884" s="1" t="s">
        <v>7547</v>
      </c>
      <c r="F1884" s="5">
        <v>185.71835327148401</v>
      </c>
      <c r="G1884" s="5">
        <v>167.43864440917901</v>
      </c>
      <c r="H1884" s="5">
        <v>190.51727294921801</v>
      </c>
      <c r="I1884" s="5">
        <v>181.224756876627</v>
      </c>
      <c r="J1884" s="5">
        <v>175.37585449218699</v>
      </c>
      <c r="K1884" s="5">
        <v>185.41693115234301</v>
      </c>
      <c r="L1884" s="5">
        <v>161.84986877441401</v>
      </c>
      <c r="M1884" s="5">
        <v>174.21421813964798</v>
      </c>
      <c r="N1884" s="5">
        <v>376.78118896484301</v>
      </c>
      <c r="O1884" s="5">
        <v>387.71530151367102</v>
      </c>
      <c r="P1884" s="5">
        <v>368.703521728515</v>
      </c>
      <c r="Q1884" s="5">
        <v>377.73333740234301</v>
      </c>
      <c r="R1884" s="5">
        <v>155.07991027832</v>
      </c>
      <c r="S1884" s="5">
        <v>152.05773925781199</v>
      </c>
      <c r="T1884" s="5">
        <v>154.75962829589801</v>
      </c>
      <c r="U1884" s="5">
        <v>153.96575927734332</v>
      </c>
      <c r="V1884" s="5">
        <v>146.59518432617099</v>
      </c>
      <c r="W1884" s="5">
        <v>148.94367980957</v>
      </c>
      <c r="X1884" s="5">
        <v>138.11279296875</v>
      </c>
      <c r="Y1884" s="5">
        <v>144.55055236816366</v>
      </c>
      <c r="Z1884" s="5">
        <v>143.41178894042901</v>
      </c>
      <c r="AA1884" s="5">
        <v>136.919662475585</v>
      </c>
      <c r="AB1884" s="5">
        <v>142.18357849121</v>
      </c>
      <c r="AC1884" s="5">
        <v>140.83834330240802</v>
      </c>
      <c r="AD1884" s="5">
        <v>109.882858276367</v>
      </c>
      <c r="AE1884" s="5">
        <v>130.74813842773401</v>
      </c>
      <c r="AF1884" s="5">
        <v>113.419143676757</v>
      </c>
      <c r="AG1884" s="5">
        <v>118.016713460286</v>
      </c>
      <c r="AH1884" s="5">
        <v>128.52064514160099</v>
      </c>
      <c r="AI1884" s="5">
        <v>134.30995178222599</v>
      </c>
      <c r="AJ1884" s="5">
        <v>128.55317687988199</v>
      </c>
      <c r="AK1884" s="5">
        <v>130.46125793456966</v>
      </c>
      <c r="AL1884" s="5">
        <v>240.18617248535099</v>
      </c>
      <c r="AM1884" s="5">
        <v>241.480545043945</v>
      </c>
      <c r="AN1884" s="5">
        <v>220.62765502929599</v>
      </c>
      <c r="AO1884" s="5">
        <v>234.09812418619731</v>
      </c>
      <c r="AP1884" s="5">
        <v>103.555404663085</v>
      </c>
      <c r="AQ1884" s="5">
        <v>115.225875854492</v>
      </c>
      <c r="AR1884" s="5">
        <v>125.703811645507</v>
      </c>
      <c r="AS1884" s="5">
        <v>114.82836405436133</v>
      </c>
      <c r="AT1884" s="5">
        <v>131.271072387695</v>
      </c>
      <c r="AU1884" s="5">
        <v>130.54324340820301</v>
      </c>
      <c r="AV1884" s="5">
        <v>138.51559448242099</v>
      </c>
      <c r="AW1884" s="5">
        <v>133.44330342610633</v>
      </c>
      <c r="AX1884" s="5">
        <v>126.512771606445</v>
      </c>
      <c r="AY1884" s="5">
        <v>127.04053497314401</v>
      </c>
      <c r="AZ1884" s="5">
        <v>121.05369567871</v>
      </c>
      <c r="BA1884" s="5">
        <v>124.86900075276633</v>
      </c>
    </row>
    <row r="1885" spans="1:53" x14ac:dyDescent="0.2">
      <c r="A1885" s="1">
        <v>1882</v>
      </c>
      <c r="B1885" s="1" t="s">
        <v>7548</v>
      </c>
      <c r="C1885" s="1" t="s">
        <v>7549</v>
      </c>
      <c r="D1885" s="1" t="s">
        <v>7550</v>
      </c>
      <c r="E1885" s="1" t="s">
        <v>7551</v>
      </c>
      <c r="F1885" s="5">
        <v>789.22717285156205</v>
      </c>
      <c r="G1885" s="5">
        <v>34.690536499023402</v>
      </c>
      <c r="H1885" s="5">
        <v>40.723716735839801</v>
      </c>
      <c r="I1885" s="5">
        <v>288.21380869547511</v>
      </c>
      <c r="J1885" s="5">
        <v>144.38082885742099</v>
      </c>
      <c r="K1885" s="5">
        <v>161.11639404296801</v>
      </c>
      <c r="L1885" s="5">
        <v>250.11897277832</v>
      </c>
      <c r="M1885" s="5">
        <v>185.20539855956966</v>
      </c>
      <c r="N1885" s="5">
        <v>5527.50927734375</v>
      </c>
      <c r="O1885" s="5">
        <v>14.5848989486694</v>
      </c>
      <c r="P1885" s="5">
        <v>4895.77294921875</v>
      </c>
      <c r="Q1885" s="5">
        <v>3479.2890418370566</v>
      </c>
      <c r="S1885" s="5">
        <v>1967.51623535156</v>
      </c>
      <c r="T1885" s="5">
        <v>688.42181396484295</v>
      </c>
      <c r="U1885" s="5">
        <v>1327.9690246582015</v>
      </c>
      <c r="AD1885" s="5">
        <v>156.29171752929599</v>
      </c>
      <c r="AE1885" s="5">
        <v>179.14082336425699</v>
      </c>
      <c r="AF1885" s="5">
        <v>172.54635620117099</v>
      </c>
      <c r="AG1885" s="5">
        <v>169.32629903157465</v>
      </c>
      <c r="AH1885" s="5">
        <v>476.907135009765</v>
      </c>
      <c r="AI1885" s="5">
        <v>516.710205078125</v>
      </c>
      <c r="AJ1885" s="5">
        <v>582.14447021484295</v>
      </c>
      <c r="AK1885" s="5">
        <v>525.25393676757767</v>
      </c>
      <c r="AL1885" s="5">
        <v>243.17144775390599</v>
      </c>
      <c r="AM1885" s="5">
        <v>209.92689514160099</v>
      </c>
      <c r="AN1885" s="5">
        <v>211.678451538085</v>
      </c>
      <c r="AO1885" s="5">
        <v>221.59226481119734</v>
      </c>
      <c r="AZ1885" s="5">
        <v>197.78370666503901</v>
      </c>
      <c r="BA1885" s="5">
        <v>197.78370666503901</v>
      </c>
    </row>
    <row r="1886" spans="1:53" x14ac:dyDescent="0.2">
      <c r="A1886" s="1">
        <v>1883</v>
      </c>
      <c r="B1886" s="1" t="s">
        <v>7552</v>
      </c>
      <c r="C1886" s="1" t="s">
        <v>7553</v>
      </c>
      <c r="D1886" s="1" t="s">
        <v>7554</v>
      </c>
      <c r="E1886" s="1" t="s">
        <v>7555</v>
      </c>
      <c r="F1886" s="5">
        <v>2776.77856445312</v>
      </c>
      <c r="G1886" s="5">
        <v>2861.62719726562</v>
      </c>
      <c r="H1886" s="5">
        <v>2939.21606445312</v>
      </c>
      <c r="I1886" s="5">
        <v>2859.20727539062</v>
      </c>
      <c r="J1886" s="5">
        <v>2461.65063476562</v>
      </c>
      <c r="K1886" s="5">
        <v>2576.81909179687</v>
      </c>
      <c r="L1886" s="5">
        <v>2512.14184570312</v>
      </c>
      <c r="M1886" s="5">
        <v>2516.870524088537</v>
      </c>
      <c r="N1886" s="5">
        <v>6794.732421875</v>
      </c>
      <c r="O1886" s="5">
        <v>6465.3779296875</v>
      </c>
      <c r="P1886" s="5">
        <v>6310.45361328125</v>
      </c>
      <c r="Q1886" s="5">
        <v>6523.521321614583</v>
      </c>
      <c r="R1886" s="5">
        <v>4641.43505859375</v>
      </c>
      <c r="S1886" s="5">
        <v>4710.197265625</v>
      </c>
      <c r="T1886" s="5">
        <v>4518.7890625</v>
      </c>
      <c r="U1886" s="5">
        <v>4623.473795572917</v>
      </c>
      <c r="V1886" s="5">
        <v>2593.11791992187</v>
      </c>
      <c r="W1886" s="5">
        <v>2605.14868164062</v>
      </c>
      <c r="X1886" s="5">
        <v>2634.90185546875</v>
      </c>
      <c r="Y1886" s="5">
        <v>2611.0561523437468</v>
      </c>
      <c r="Z1886" s="5">
        <v>2187.65698242187</v>
      </c>
      <c r="AA1886" s="5">
        <v>2316.85278320312</v>
      </c>
      <c r="AB1886" s="5">
        <v>2261.98217773437</v>
      </c>
      <c r="AC1886" s="5">
        <v>2255.49731445312</v>
      </c>
      <c r="AD1886" s="5">
        <v>2298.74438476562</v>
      </c>
      <c r="AE1886" s="5">
        <v>2363.84130859375</v>
      </c>
      <c r="AF1886" s="5">
        <v>2339.3984375</v>
      </c>
      <c r="AG1886" s="5">
        <v>2333.9947102864567</v>
      </c>
      <c r="AH1886" s="5">
        <v>2645.82788085937</v>
      </c>
      <c r="AI1886" s="5">
        <v>2843.81982421875</v>
      </c>
      <c r="AJ1886" s="5">
        <v>2713.78051757812</v>
      </c>
      <c r="AK1886" s="5">
        <v>2734.4760742187464</v>
      </c>
      <c r="AL1886" s="5">
        <v>5251.54052734375</v>
      </c>
      <c r="AM1886" s="5">
        <v>5337.07861328125</v>
      </c>
      <c r="AN1886" s="5">
        <v>5152.8671875</v>
      </c>
      <c r="AO1886" s="5">
        <v>5247.162109375</v>
      </c>
      <c r="AP1886" s="5">
        <v>3112.037109375</v>
      </c>
      <c r="AQ1886" s="5">
        <v>3163.04028320312</v>
      </c>
      <c r="AR1886" s="5">
        <v>3073.7578125</v>
      </c>
      <c r="AS1886" s="5">
        <v>3116.2784016927067</v>
      </c>
      <c r="AT1886" s="5">
        <v>3340.31030273437</v>
      </c>
      <c r="AU1886" s="5">
        <v>3424.14965820312</v>
      </c>
      <c r="AV1886" s="5">
        <v>3845.79809570312</v>
      </c>
      <c r="AW1886" s="5">
        <v>3536.75268554687</v>
      </c>
      <c r="AX1886" s="5">
        <v>2882.47436523437</v>
      </c>
      <c r="AY1886" s="5">
        <v>2768.36694335937</v>
      </c>
      <c r="AZ1886" s="5">
        <v>2753.22436523437</v>
      </c>
      <c r="BA1886" s="5">
        <v>2801.35522460937</v>
      </c>
    </row>
    <row r="1887" spans="1:53" x14ac:dyDescent="0.2">
      <c r="A1887" s="1">
        <v>1884</v>
      </c>
      <c r="B1887" s="1" t="s">
        <v>7556</v>
      </c>
      <c r="C1887" s="1" t="s">
        <v>7557</v>
      </c>
      <c r="D1887" s="1" t="s">
        <v>7558</v>
      </c>
      <c r="E1887" s="1" t="s">
        <v>7559</v>
      </c>
      <c r="N1887" s="5">
        <v>266.54171752929602</v>
      </c>
      <c r="O1887" s="5">
        <v>319.420166015625</v>
      </c>
      <c r="P1887" s="5">
        <v>305.77322387695301</v>
      </c>
      <c r="Q1887" s="5">
        <v>297.24503580729134</v>
      </c>
    </row>
    <row r="1888" spans="1:53" x14ac:dyDescent="0.2">
      <c r="A1888" s="1">
        <v>1885</v>
      </c>
      <c r="B1888" s="1" t="s">
        <v>7560</v>
      </c>
      <c r="C1888" s="1" t="s">
        <v>7561</v>
      </c>
      <c r="D1888" s="1" t="s">
        <v>7562</v>
      </c>
      <c r="E1888" s="1" t="s">
        <v>7563</v>
      </c>
      <c r="G1888" s="5">
        <v>39.155570983886697</v>
      </c>
      <c r="I1888" s="5">
        <v>39.155570983886697</v>
      </c>
      <c r="V1888" s="5">
        <v>123.90330505371</v>
      </c>
      <c r="W1888" s="5">
        <v>95.332511901855398</v>
      </c>
      <c r="X1888" s="5">
        <v>64.314773559570298</v>
      </c>
      <c r="Y1888" s="5">
        <v>94.516863505045237</v>
      </c>
      <c r="Z1888" s="5">
        <v>134.73919677734301</v>
      </c>
      <c r="AA1888" s="5">
        <v>130.89500427246</v>
      </c>
      <c r="AB1888" s="5">
        <v>98.652244567871094</v>
      </c>
      <c r="AC1888" s="5">
        <v>121.42881520589135</v>
      </c>
      <c r="AZ1888" s="5">
        <v>88.533462524414006</v>
      </c>
      <c r="BA1888" s="5">
        <v>88.533462524414006</v>
      </c>
    </row>
    <row r="1889" spans="1:53" x14ac:dyDescent="0.2">
      <c r="A1889" s="1">
        <v>1886</v>
      </c>
      <c r="B1889" s="1" t="s">
        <v>7564</v>
      </c>
      <c r="C1889" s="1" t="s">
        <v>7565</v>
      </c>
      <c r="D1889" s="1" t="s">
        <v>7566</v>
      </c>
      <c r="E1889" s="1" t="s">
        <v>7567</v>
      </c>
      <c r="F1889" s="5">
        <v>121.19919586181599</v>
      </c>
      <c r="G1889" s="5">
        <v>106.34186553955</v>
      </c>
      <c r="H1889" s="5">
        <v>118.36353302001901</v>
      </c>
      <c r="I1889" s="5">
        <v>115.30153147379501</v>
      </c>
      <c r="J1889" s="5">
        <v>124.83253479003901</v>
      </c>
      <c r="K1889" s="5">
        <v>121.192779541015</v>
      </c>
      <c r="L1889" s="5">
        <v>113.435539245605</v>
      </c>
      <c r="M1889" s="5">
        <v>119.82028452555301</v>
      </c>
      <c r="N1889" s="5">
        <v>257.87835693359301</v>
      </c>
      <c r="O1889" s="5">
        <v>259.10421752929602</v>
      </c>
      <c r="P1889" s="5">
        <v>228.94764709472599</v>
      </c>
      <c r="Q1889" s="5">
        <v>248.64340718587167</v>
      </c>
      <c r="R1889" s="5">
        <v>119.05205535888599</v>
      </c>
      <c r="S1889" s="5">
        <v>127.702758789062</v>
      </c>
      <c r="T1889" s="5">
        <v>138.39192199707</v>
      </c>
      <c r="U1889" s="5">
        <v>128.38224538167267</v>
      </c>
      <c r="V1889" s="5">
        <v>165.63250732421801</v>
      </c>
      <c r="W1889" s="5">
        <v>159.83636474609301</v>
      </c>
      <c r="X1889" s="5">
        <v>159.95263671875</v>
      </c>
      <c r="Y1889" s="5">
        <v>161.80716959635367</v>
      </c>
      <c r="Z1889" s="5">
        <v>113.76628875732401</v>
      </c>
      <c r="AA1889" s="5">
        <v>117.59005737304599</v>
      </c>
      <c r="AB1889" s="5">
        <v>120.26197814941401</v>
      </c>
      <c r="AC1889" s="5">
        <v>117.20610809326134</v>
      </c>
      <c r="AD1889" s="5">
        <v>132.125396728515</v>
      </c>
      <c r="AE1889" s="5">
        <v>137.98715209960901</v>
      </c>
      <c r="AF1889" s="5">
        <v>125.99102783203099</v>
      </c>
      <c r="AG1889" s="5">
        <v>132.03452555338501</v>
      </c>
      <c r="AH1889" s="5">
        <v>122.01950836181599</v>
      </c>
      <c r="AI1889" s="5">
        <v>121.489547729492</v>
      </c>
      <c r="AJ1889" s="5">
        <v>127.693298339843</v>
      </c>
      <c r="AK1889" s="5">
        <v>123.734118143717</v>
      </c>
      <c r="AL1889" s="5">
        <v>236.28356933593699</v>
      </c>
      <c r="AM1889" s="5">
        <v>239.96464538574199</v>
      </c>
      <c r="AN1889" s="5">
        <v>253.58758544921801</v>
      </c>
      <c r="AO1889" s="5">
        <v>243.2786000569657</v>
      </c>
      <c r="AP1889" s="5">
        <v>161.29550170898401</v>
      </c>
      <c r="AQ1889" s="5">
        <v>155.238021850585</v>
      </c>
      <c r="AR1889" s="5">
        <v>156.55401611328099</v>
      </c>
      <c r="AS1889" s="5">
        <v>157.69584655761665</v>
      </c>
      <c r="AT1889" s="5">
        <v>149.23896789550699</v>
      </c>
      <c r="AU1889" s="5">
        <v>178.03192138671801</v>
      </c>
      <c r="AV1889" s="5">
        <v>137.96405029296801</v>
      </c>
      <c r="AW1889" s="5">
        <v>155.07831319173098</v>
      </c>
      <c r="AX1889" s="5">
        <v>146.31834411621</v>
      </c>
      <c r="AY1889" s="5">
        <v>148.83561706542901</v>
      </c>
      <c r="AZ1889" s="5">
        <v>153.95111083984301</v>
      </c>
      <c r="BA1889" s="5">
        <v>149.70169067382736</v>
      </c>
    </row>
    <row r="1890" spans="1:53" x14ac:dyDescent="0.2">
      <c r="A1890" s="1">
        <v>1887</v>
      </c>
      <c r="B1890" s="1" t="s">
        <v>7568</v>
      </c>
      <c r="C1890" s="1" t="s">
        <v>7569</v>
      </c>
      <c r="D1890" s="1" t="s">
        <v>7570</v>
      </c>
      <c r="E1890" s="1" t="s">
        <v>7571</v>
      </c>
      <c r="F1890" s="5">
        <v>1589.78894042968</v>
      </c>
      <c r="G1890" s="5">
        <v>1530.99853515625</v>
      </c>
      <c r="H1890" s="5">
        <v>1614.0791015625</v>
      </c>
      <c r="I1890" s="5">
        <v>1578.2888590494767</v>
      </c>
      <c r="J1890" s="5">
        <v>1352.4541015625</v>
      </c>
      <c r="K1890" s="5">
        <v>1499.43884277343</v>
      </c>
      <c r="L1890" s="5">
        <v>1338.08911132812</v>
      </c>
      <c r="M1890" s="5">
        <v>1396.6606852213499</v>
      </c>
      <c r="N1890" s="5">
        <v>2406.18530273437</v>
      </c>
      <c r="O1890" s="5">
        <v>2507.986328125</v>
      </c>
      <c r="P1890" s="5">
        <v>2474.41772460937</v>
      </c>
      <c r="Q1890" s="5">
        <v>2462.8631184895798</v>
      </c>
      <c r="R1890" s="5">
        <v>1705.24133300781</v>
      </c>
      <c r="S1890" s="5">
        <v>1879.82299804687</v>
      </c>
      <c r="T1890" s="5">
        <v>1792.31799316406</v>
      </c>
      <c r="U1890" s="5">
        <v>1792.4607747395801</v>
      </c>
      <c r="V1890" s="5">
        <v>1274.67663574218</v>
      </c>
      <c r="W1890" s="5">
        <v>1252.48669433593</v>
      </c>
      <c r="X1890" s="5">
        <v>1231.45727539062</v>
      </c>
      <c r="Y1890" s="5">
        <v>1252.8735351562434</v>
      </c>
      <c r="Z1890" s="5">
        <v>1065.53125</v>
      </c>
      <c r="AA1890" s="5">
        <v>1264.48693847656</v>
      </c>
      <c r="AB1890" s="5">
        <v>1139.17077636718</v>
      </c>
      <c r="AC1890" s="5">
        <v>1156.3963216145801</v>
      </c>
      <c r="AD1890" s="5">
        <v>1245.09313964843</v>
      </c>
      <c r="AE1890" s="5">
        <v>1151.17785644531</v>
      </c>
      <c r="AF1890" s="5">
        <v>1218.17297363281</v>
      </c>
      <c r="AG1890" s="5">
        <v>1204.8146565755167</v>
      </c>
      <c r="AH1890" s="5">
        <v>1312.81494140625</v>
      </c>
      <c r="AI1890" s="5">
        <v>1311.61071777343</v>
      </c>
      <c r="AJ1890" s="5">
        <v>1307.30065917968</v>
      </c>
      <c r="AK1890" s="5">
        <v>1310.5754394531202</v>
      </c>
      <c r="AL1890" s="5">
        <v>2190.75610351562</v>
      </c>
      <c r="AM1890" s="5">
        <v>2272.50463867187</v>
      </c>
      <c r="AN1890" s="5">
        <v>2182.93627929687</v>
      </c>
      <c r="AO1890" s="5">
        <v>2215.3990071614535</v>
      </c>
      <c r="AP1890" s="5">
        <v>1259.5849609375</v>
      </c>
      <c r="AQ1890" s="5">
        <v>1274.42065429687</v>
      </c>
      <c r="AR1890" s="5">
        <v>1271.02026367187</v>
      </c>
      <c r="AS1890" s="5">
        <v>1268.3419596354133</v>
      </c>
      <c r="AT1890" s="5">
        <v>1608.04235839843</v>
      </c>
      <c r="AU1890" s="5">
        <v>1764.52734375</v>
      </c>
      <c r="AV1890" s="5">
        <v>1831.13464355468</v>
      </c>
      <c r="AW1890" s="5">
        <v>1734.5681152343702</v>
      </c>
      <c r="AX1890" s="5">
        <v>1926.67163085937</v>
      </c>
      <c r="AY1890" s="5">
        <v>1347.90051269531</v>
      </c>
      <c r="AZ1890" s="5">
        <v>1377.32897949218</v>
      </c>
      <c r="BA1890" s="5">
        <v>1550.6337076822867</v>
      </c>
    </row>
    <row r="1891" spans="1:53" x14ac:dyDescent="0.2">
      <c r="A1891" s="1">
        <v>1888</v>
      </c>
      <c r="B1891" s="1" t="s">
        <v>7572</v>
      </c>
      <c r="C1891" s="1" t="s">
        <v>7573</v>
      </c>
      <c r="D1891" s="1" t="s">
        <v>7574</v>
      </c>
      <c r="E1891" s="1" t="s">
        <v>7575</v>
      </c>
      <c r="F1891" s="5">
        <v>155.940017700195</v>
      </c>
      <c r="G1891" s="5">
        <v>155.27746582031199</v>
      </c>
      <c r="H1891" s="5">
        <v>144.66412353515599</v>
      </c>
      <c r="I1891" s="5">
        <v>151.960535685221</v>
      </c>
      <c r="J1891" s="5">
        <v>132.13635253906199</v>
      </c>
      <c r="K1891" s="5">
        <v>136.86846923828099</v>
      </c>
      <c r="L1891" s="5">
        <v>146.54637145996</v>
      </c>
      <c r="M1891" s="5">
        <v>138.51706441243434</v>
      </c>
      <c r="N1891" s="5">
        <v>354.26278686523398</v>
      </c>
      <c r="O1891" s="5">
        <v>348.84191894531199</v>
      </c>
      <c r="P1891" s="5">
        <v>348.700927734375</v>
      </c>
      <c r="Q1891" s="5">
        <v>350.60187784830697</v>
      </c>
      <c r="R1891" s="5">
        <v>159.70126342773401</v>
      </c>
      <c r="S1891" s="5">
        <v>156.14366149902301</v>
      </c>
      <c r="T1891" s="5">
        <v>176.57897949218699</v>
      </c>
      <c r="U1891" s="5">
        <v>164.14130147298133</v>
      </c>
      <c r="V1891" s="5">
        <v>136.446685791015</v>
      </c>
      <c r="W1891" s="5">
        <v>124.10414123535099</v>
      </c>
      <c r="X1891" s="5">
        <v>129.730224609375</v>
      </c>
      <c r="Y1891" s="5">
        <v>130.09368387858032</v>
      </c>
      <c r="Z1891" s="5">
        <v>127.697692871093</v>
      </c>
      <c r="AA1891" s="5">
        <v>123.136909484863</v>
      </c>
      <c r="AB1891" s="5">
        <v>122.56535339355401</v>
      </c>
      <c r="AC1891" s="5">
        <v>124.46665191650334</v>
      </c>
      <c r="AD1891" s="5">
        <v>162.15768432617099</v>
      </c>
      <c r="AE1891" s="5">
        <v>150.72412109375</v>
      </c>
      <c r="AF1891" s="5">
        <v>154.33120727539</v>
      </c>
      <c r="AG1891" s="5">
        <v>155.73767089843699</v>
      </c>
      <c r="AH1891" s="5">
        <v>160.42147827148401</v>
      </c>
      <c r="AI1891" s="5">
        <v>167.96180725097599</v>
      </c>
      <c r="AJ1891" s="5">
        <v>159.91639709472599</v>
      </c>
      <c r="AK1891" s="5">
        <v>162.76656087239533</v>
      </c>
      <c r="AL1891" s="5">
        <v>395.97042846679602</v>
      </c>
      <c r="AM1891" s="5">
        <v>369.81021118164</v>
      </c>
      <c r="AN1891" s="5">
        <v>372.00436401367102</v>
      </c>
      <c r="AO1891" s="5">
        <v>379.26166788736901</v>
      </c>
      <c r="AP1891" s="5">
        <v>201.94940185546801</v>
      </c>
      <c r="AQ1891" s="5">
        <v>188.74287414550699</v>
      </c>
      <c r="AR1891" s="5">
        <v>193.423583984375</v>
      </c>
      <c r="AS1891" s="5">
        <v>194.70528666178333</v>
      </c>
      <c r="AT1891" s="5">
        <v>125.42610168457</v>
      </c>
      <c r="AU1891" s="5">
        <v>132.496978759765</v>
      </c>
      <c r="AV1891" s="5">
        <v>129.45452880859301</v>
      </c>
      <c r="AW1891" s="5">
        <v>129.12586975097602</v>
      </c>
      <c r="AX1891" s="5">
        <v>134.61846923828099</v>
      </c>
      <c r="AY1891" s="5">
        <v>142.95951843261699</v>
      </c>
      <c r="AZ1891" s="5">
        <v>156.46058654785099</v>
      </c>
      <c r="BA1891" s="5">
        <v>144.679524739583</v>
      </c>
    </row>
    <row r="1892" spans="1:53" x14ac:dyDescent="0.2">
      <c r="A1892" s="1">
        <v>1889</v>
      </c>
      <c r="B1892" s="1" t="s">
        <v>7576</v>
      </c>
      <c r="C1892" s="1" t="s">
        <v>7577</v>
      </c>
      <c r="D1892" s="1" t="s">
        <v>7578</v>
      </c>
      <c r="E1892" s="1" t="s">
        <v>7579</v>
      </c>
      <c r="F1892" s="5">
        <v>66.733970642089801</v>
      </c>
      <c r="G1892" s="5">
        <v>27.070816040038999</v>
      </c>
      <c r="H1892" s="5">
        <v>38.792121887207003</v>
      </c>
      <c r="I1892" s="5">
        <v>44.198969523111934</v>
      </c>
      <c r="J1892" s="5">
        <v>60.114040374755803</v>
      </c>
      <c r="K1892" s="5">
        <v>62.868637084960902</v>
      </c>
      <c r="L1892" s="5">
        <v>41.694187164306598</v>
      </c>
      <c r="M1892" s="5">
        <v>54.892288208007777</v>
      </c>
    </row>
    <row r="1893" spans="1:53" x14ac:dyDescent="0.2">
      <c r="A1893" s="1">
        <v>1890</v>
      </c>
      <c r="B1893" s="1" t="s">
        <v>7580</v>
      </c>
      <c r="C1893" s="1" t="s">
        <v>7581</v>
      </c>
      <c r="D1893" s="1" t="s">
        <v>7582</v>
      </c>
      <c r="E1893" s="1" t="s">
        <v>7583</v>
      </c>
      <c r="F1893" s="5">
        <v>4164.09814453125</v>
      </c>
      <c r="G1893" s="5">
        <v>4323.4794921875</v>
      </c>
      <c r="H1893" s="5">
        <v>4422.84423828125</v>
      </c>
      <c r="I1893" s="5">
        <v>4303.473958333333</v>
      </c>
      <c r="J1893" s="5">
        <v>3783.05346679687</v>
      </c>
      <c r="K1893" s="5">
        <v>3648.91796875</v>
      </c>
      <c r="L1893" s="5">
        <v>3660.65209960937</v>
      </c>
      <c r="M1893" s="5">
        <v>3697.5411783854129</v>
      </c>
      <c r="N1893" s="5">
        <v>3388.32543945312</v>
      </c>
      <c r="O1893" s="5">
        <v>3142.57739257812</v>
      </c>
      <c r="P1893" s="5">
        <v>3230.17358398437</v>
      </c>
      <c r="Q1893" s="5">
        <v>3253.69213867187</v>
      </c>
      <c r="R1893" s="5">
        <v>4831.84716796875</v>
      </c>
      <c r="S1893" s="5">
        <v>4470.13037109375</v>
      </c>
      <c r="T1893" s="5">
        <v>4540.7265625</v>
      </c>
      <c r="U1893" s="5">
        <v>4614.234700520833</v>
      </c>
      <c r="V1893" s="5">
        <v>1633.36462402343</v>
      </c>
      <c r="W1893" s="5">
        <v>1730.89111328125</v>
      </c>
      <c r="X1893" s="5">
        <v>1749.45959472656</v>
      </c>
      <c r="Y1893" s="5">
        <v>1704.5717773437466</v>
      </c>
      <c r="Z1893" s="5">
        <v>2430.94116210937</v>
      </c>
      <c r="AA1893" s="5">
        <v>2397.89965820312</v>
      </c>
      <c r="AB1893" s="5">
        <v>2445.68017578125</v>
      </c>
      <c r="AC1893" s="5">
        <v>2424.8403320312468</v>
      </c>
      <c r="AD1893" s="5">
        <v>1829.267578125</v>
      </c>
      <c r="AE1893" s="5">
        <v>1872.47265625</v>
      </c>
      <c r="AF1893" s="5">
        <v>1938.740234375</v>
      </c>
      <c r="AG1893" s="5">
        <v>1880.16015625</v>
      </c>
      <c r="AH1893" s="5">
        <v>2287.48583984375</v>
      </c>
      <c r="AI1893" s="5">
        <v>2492.76245117187</v>
      </c>
      <c r="AJ1893" s="5">
        <v>2288.12475585937</v>
      </c>
      <c r="AK1893" s="5">
        <v>2356.1243489583298</v>
      </c>
      <c r="AL1893" s="5">
        <v>3135.11474609375</v>
      </c>
      <c r="AM1893" s="5">
        <v>3287.51928710937</v>
      </c>
      <c r="AN1893" s="5">
        <v>3491.70947265625</v>
      </c>
      <c r="AO1893" s="5">
        <v>3304.7811686197897</v>
      </c>
      <c r="AP1893" s="5">
        <v>2815.80590820312</v>
      </c>
      <c r="AQ1893" s="5">
        <v>2779.30053710937</v>
      </c>
      <c r="AR1893" s="5">
        <v>2778.77270507812</v>
      </c>
      <c r="AS1893" s="5">
        <v>2791.2930501302035</v>
      </c>
      <c r="AT1893" s="5">
        <v>1984.87438964843</v>
      </c>
      <c r="AU1893" s="5">
        <v>1688.95739746093</v>
      </c>
      <c r="AV1893" s="5">
        <v>1890.51428222656</v>
      </c>
      <c r="AW1893" s="5">
        <v>1854.7820231119733</v>
      </c>
      <c r="AX1893" s="5">
        <v>2311.60693359375</v>
      </c>
      <c r="AY1893" s="5">
        <v>2222.23120117187</v>
      </c>
      <c r="AZ1893" s="5">
        <v>2280.1103515625</v>
      </c>
      <c r="BA1893" s="5">
        <v>2271.3161621093732</v>
      </c>
    </row>
    <row r="1894" spans="1:53" x14ac:dyDescent="0.2">
      <c r="A1894" s="1">
        <v>1891</v>
      </c>
      <c r="B1894" s="1" t="s">
        <v>7584</v>
      </c>
      <c r="C1894" s="1" t="s">
        <v>7585</v>
      </c>
      <c r="D1894" s="1" t="s">
        <v>7586</v>
      </c>
      <c r="E1894" s="1" t="s">
        <v>7587</v>
      </c>
      <c r="F1894" s="5">
        <v>675.02850341796795</v>
      </c>
      <c r="G1894" s="5">
        <v>603.16436767578102</v>
      </c>
      <c r="H1894" s="5">
        <v>648.48724365234295</v>
      </c>
      <c r="I1894" s="5">
        <v>642.22670491536394</v>
      </c>
      <c r="J1894" s="5">
        <v>690.90979003906205</v>
      </c>
      <c r="K1894" s="5">
        <v>701.45715332031205</v>
      </c>
      <c r="L1894" s="5">
        <v>667.17919921875</v>
      </c>
      <c r="M1894" s="5">
        <v>686.51538085937466</v>
      </c>
      <c r="N1894" s="5">
        <v>851.85540771484295</v>
      </c>
      <c r="O1894" s="5">
        <v>832.0810546875</v>
      </c>
      <c r="P1894" s="5">
        <v>793.12420654296795</v>
      </c>
      <c r="Q1894" s="5">
        <v>825.68688964843693</v>
      </c>
      <c r="R1894" s="5">
        <v>807.30236816406205</v>
      </c>
      <c r="S1894" s="5">
        <v>835.26892089843705</v>
      </c>
      <c r="T1894" s="5">
        <v>851.0205078125</v>
      </c>
      <c r="U1894" s="5">
        <v>831.19726562499966</v>
      </c>
      <c r="V1894" s="5">
        <v>823.00988769531205</v>
      </c>
      <c r="W1894" s="5">
        <v>801.96600341796795</v>
      </c>
      <c r="X1894" s="5">
        <v>738.15203857421795</v>
      </c>
      <c r="Y1894" s="5">
        <v>787.70930989583258</v>
      </c>
      <c r="Z1894" s="5">
        <v>764.813232421875</v>
      </c>
      <c r="AA1894" s="5">
        <v>701.66229248046795</v>
      </c>
      <c r="AB1894" s="5">
        <v>705.49426269531205</v>
      </c>
      <c r="AC1894" s="5">
        <v>723.9899291992183</v>
      </c>
      <c r="AD1894" s="5">
        <v>967.66461181640602</v>
      </c>
      <c r="AE1894" s="5">
        <v>996.60479736328102</v>
      </c>
      <c r="AF1894" s="5">
        <v>1012.49188232421</v>
      </c>
      <c r="AG1894" s="5">
        <v>992.25376383463242</v>
      </c>
      <c r="AH1894" s="5">
        <v>959.90185546875</v>
      </c>
      <c r="AI1894" s="5">
        <v>899.11065673828102</v>
      </c>
      <c r="AJ1894" s="5">
        <v>849.06805419921795</v>
      </c>
      <c r="AK1894" s="5">
        <v>902.6935221354164</v>
      </c>
      <c r="AL1894" s="5">
        <v>725.53668212890602</v>
      </c>
      <c r="AM1894" s="5">
        <v>776.11309814453102</v>
      </c>
      <c r="AN1894" s="5">
        <v>823.26104736328102</v>
      </c>
      <c r="AO1894" s="5">
        <v>774.97027587890591</v>
      </c>
      <c r="AP1894" s="5">
        <v>773.49566650390602</v>
      </c>
      <c r="AQ1894" s="5">
        <v>837.25628662109295</v>
      </c>
      <c r="AR1894" s="5">
        <v>785.9755859375</v>
      </c>
      <c r="AS1894" s="5">
        <v>798.90917968749966</v>
      </c>
      <c r="AT1894" s="5">
        <v>897.4951171875</v>
      </c>
      <c r="AU1894" s="5">
        <v>890.51232910156205</v>
      </c>
      <c r="AV1894" s="5">
        <v>962.47741699218705</v>
      </c>
      <c r="AW1894" s="5">
        <v>916.8282877604164</v>
      </c>
      <c r="AX1894" s="5">
        <v>1028.17602539062</v>
      </c>
      <c r="AY1894" s="5">
        <v>873.75811767578102</v>
      </c>
      <c r="AZ1894" s="5">
        <v>835.34014892578102</v>
      </c>
      <c r="BA1894" s="5">
        <v>912.42476399739405</v>
      </c>
    </row>
    <row r="1895" spans="1:53" x14ac:dyDescent="0.2">
      <c r="A1895" s="1">
        <v>1892</v>
      </c>
      <c r="B1895" s="1" t="s">
        <v>7588</v>
      </c>
      <c r="C1895" s="1" t="s">
        <v>7589</v>
      </c>
      <c r="D1895" s="1" t="s">
        <v>7590</v>
      </c>
      <c r="E1895" s="1" t="s">
        <v>7591</v>
      </c>
      <c r="F1895" s="5">
        <v>386.09353637695301</v>
      </c>
      <c r="G1895" s="5">
        <v>427.701080322265</v>
      </c>
      <c r="H1895" s="5">
        <v>380.43453979492102</v>
      </c>
      <c r="I1895" s="5">
        <v>398.07638549804636</v>
      </c>
      <c r="J1895" s="5">
        <v>373.69100952148398</v>
      </c>
      <c r="K1895" s="5">
        <v>400.77059936523398</v>
      </c>
      <c r="L1895" s="5">
        <v>392.38845825195301</v>
      </c>
      <c r="M1895" s="5">
        <v>388.95002237955697</v>
      </c>
      <c r="N1895" s="5">
        <v>756.71203613281205</v>
      </c>
      <c r="O1895" s="5">
        <v>723.22015380859295</v>
      </c>
      <c r="P1895" s="5">
        <v>787.8525390625</v>
      </c>
      <c r="Q1895" s="5">
        <v>755.92824300130167</v>
      </c>
      <c r="R1895" s="5">
        <v>427.95086669921801</v>
      </c>
      <c r="S1895" s="5">
        <v>447.24337768554602</v>
      </c>
      <c r="T1895" s="5">
        <v>523.82824707031205</v>
      </c>
      <c r="U1895" s="5">
        <v>466.34083048502538</v>
      </c>
      <c r="V1895" s="5">
        <v>495.03399658203102</v>
      </c>
      <c r="W1895" s="5">
        <v>487.986328125</v>
      </c>
      <c r="X1895" s="5">
        <v>464.12612915039</v>
      </c>
      <c r="Y1895" s="5">
        <v>482.38215128580697</v>
      </c>
      <c r="Z1895" s="5">
        <v>383.20660400390602</v>
      </c>
      <c r="AA1895" s="5">
        <v>421.83026123046801</v>
      </c>
      <c r="AB1895" s="5">
        <v>410.40884399414</v>
      </c>
      <c r="AC1895" s="5">
        <v>405.14856974283799</v>
      </c>
      <c r="AD1895" s="5">
        <v>494.78625488281199</v>
      </c>
      <c r="AE1895" s="5">
        <v>480.95782470703102</v>
      </c>
      <c r="AF1895" s="5">
        <v>495.49887084960898</v>
      </c>
      <c r="AG1895" s="5">
        <v>490.41431681315066</v>
      </c>
      <c r="AH1895" s="5">
        <v>504.370361328125</v>
      </c>
      <c r="AI1895" s="5">
        <v>512.16442871093705</v>
      </c>
      <c r="AJ1895" s="5">
        <v>508.85321044921801</v>
      </c>
      <c r="AK1895" s="5">
        <v>508.46266682942672</v>
      </c>
      <c r="AL1895" s="5">
        <v>731.35150146484295</v>
      </c>
      <c r="AM1895" s="5">
        <v>682.52886962890602</v>
      </c>
      <c r="AN1895" s="5">
        <v>718.75018310546795</v>
      </c>
      <c r="AO1895" s="5">
        <v>710.87685139973894</v>
      </c>
      <c r="AP1895" s="5">
        <v>475.59674072265602</v>
      </c>
      <c r="AQ1895" s="5">
        <v>467.07489013671801</v>
      </c>
      <c r="AR1895" s="5">
        <v>505.023193359375</v>
      </c>
      <c r="AS1895" s="5">
        <v>482.56494140624972</v>
      </c>
      <c r="AT1895" s="5">
        <v>421.61947631835898</v>
      </c>
      <c r="AU1895" s="5">
        <v>425.17559814453102</v>
      </c>
      <c r="AV1895" s="5">
        <v>359.07467651367102</v>
      </c>
      <c r="AW1895" s="5">
        <v>401.95658365885362</v>
      </c>
      <c r="AX1895" s="5">
        <v>481.58563232421801</v>
      </c>
      <c r="AY1895" s="5">
        <v>441.45739746093699</v>
      </c>
      <c r="AZ1895" s="5">
        <v>435.73150634765602</v>
      </c>
      <c r="BA1895" s="5">
        <v>452.92484537760373</v>
      </c>
    </row>
    <row r="1896" spans="1:53" x14ac:dyDescent="0.2">
      <c r="A1896" s="1">
        <v>1893</v>
      </c>
      <c r="B1896" s="1" t="s">
        <v>7592</v>
      </c>
      <c r="C1896" s="1" t="s">
        <v>7593</v>
      </c>
      <c r="D1896" s="1" t="s">
        <v>7594</v>
      </c>
      <c r="E1896" s="1" t="s">
        <v>7595</v>
      </c>
      <c r="F1896" s="5">
        <v>148.70704650878901</v>
      </c>
      <c r="G1896" s="5">
        <v>148.37351989746</v>
      </c>
      <c r="H1896" s="5">
        <v>140.83851623535099</v>
      </c>
      <c r="I1896" s="5">
        <v>145.97302754719999</v>
      </c>
      <c r="J1896" s="5">
        <v>151.71086120605401</v>
      </c>
      <c r="K1896" s="5">
        <v>127.121437072753</v>
      </c>
      <c r="L1896" s="5">
        <v>124.822227478027</v>
      </c>
      <c r="M1896" s="5">
        <v>134.55150858561134</v>
      </c>
      <c r="N1896" s="5">
        <v>279.98455810546801</v>
      </c>
      <c r="O1896" s="5">
        <v>288.26419067382801</v>
      </c>
      <c r="P1896" s="5">
        <v>328.24639892578102</v>
      </c>
      <c r="Q1896" s="5">
        <v>298.83171590169235</v>
      </c>
      <c r="R1896" s="5">
        <v>153.14299011230401</v>
      </c>
      <c r="S1896" s="5">
        <v>161.18498229980401</v>
      </c>
      <c r="T1896" s="5">
        <v>134.13609313964801</v>
      </c>
      <c r="U1896" s="5">
        <v>149.48802185058534</v>
      </c>
      <c r="V1896" s="5">
        <v>139.70184326171801</v>
      </c>
      <c r="W1896" s="5">
        <v>144.35559082031199</v>
      </c>
      <c r="X1896" s="5">
        <v>141.03048706054599</v>
      </c>
      <c r="Y1896" s="5">
        <v>141.69597371419198</v>
      </c>
      <c r="Z1896" s="5">
        <v>126.369735717773</v>
      </c>
      <c r="AA1896" s="5">
        <v>119.35562133789</v>
      </c>
      <c r="AB1896" s="5">
        <v>113.031776428222</v>
      </c>
      <c r="AC1896" s="5">
        <v>119.58571116129501</v>
      </c>
      <c r="AD1896" s="5">
        <v>161.70281982421801</v>
      </c>
      <c r="AE1896" s="5">
        <v>153.63003540039</v>
      </c>
      <c r="AF1896" s="5">
        <v>147.78869628906199</v>
      </c>
      <c r="AG1896" s="5">
        <v>154.37385050455666</v>
      </c>
      <c r="AH1896" s="5">
        <v>138.122634887695</v>
      </c>
      <c r="AI1896" s="5">
        <v>155.34564208984301</v>
      </c>
      <c r="AJ1896" s="5">
        <v>140.48503112792901</v>
      </c>
      <c r="AK1896" s="5">
        <v>144.65110270182234</v>
      </c>
      <c r="AL1896" s="5">
        <v>251.86415100097599</v>
      </c>
      <c r="AM1896" s="5">
        <v>238.102615356445</v>
      </c>
      <c r="AN1896" s="5">
        <v>262.75875854492102</v>
      </c>
      <c r="AO1896" s="5">
        <v>250.90850830078065</v>
      </c>
      <c r="AP1896" s="5">
        <v>142.849029541015</v>
      </c>
      <c r="AQ1896" s="5">
        <v>152.4716796875</v>
      </c>
      <c r="AR1896" s="5">
        <v>157.64695739746</v>
      </c>
      <c r="AS1896" s="5">
        <v>150.98922220865833</v>
      </c>
      <c r="AT1896" s="5">
        <v>116.837715148925</v>
      </c>
      <c r="AU1896" s="5">
        <v>134.33551025390599</v>
      </c>
      <c r="AV1896" s="5">
        <v>175.586181640625</v>
      </c>
      <c r="AW1896" s="5">
        <v>142.253135681152</v>
      </c>
      <c r="AX1896" s="5">
        <v>154.35499572753901</v>
      </c>
      <c r="AY1896" s="5">
        <v>129.43418884277301</v>
      </c>
      <c r="AZ1896" s="5">
        <v>123.81792449951099</v>
      </c>
      <c r="BA1896" s="5">
        <v>135.86903635660767</v>
      </c>
    </row>
    <row r="1897" spans="1:53" x14ac:dyDescent="0.2">
      <c r="A1897" s="1">
        <v>1894</v>
      </c>
      <c r="B1897" s="1" t="s">
        <v>7596</v>
      </c>
      <c r="C1897" s="1" t="s">
        <v>7597</v>
      </c>
      <c r="D1897" s="1" t="s">
        <v>7598</v>
      </c>
      <c r="E1897" s="1" t="s">
        <v>7599</v>
      </c>
      <c r="J1897" s="5">
        <v>4.1535711288452104</v>
      </c>
      <c r="M1897" s="5">
        <v>4.1535711288452104</v>
      </c>
      <c r="O1897" s="5">
        <v>14.2376346588134</v>
      </c>
      <c r="P1897" s="5">
        <v>21.2748908996582</v>
      </c>
      <c r="Q1897" s="5">
        <v>17.756262779235801</v>
      </c>
      <c r="S1897" s="5">
        <v>7.4744634628295898</v>
      </c>
      <c r="U1897" s="5">
        <v>7.4744634628295898</v>
      </c>
      <c r="V1897" s="5">
        <v>13.3701171875</v>
      </c>
      <c r="W1897" s="5">
        <v>8.9353837966918892</v>
      </c>
      <c r="X1897" s="5">
        <v>10.0719814300537</v>
      </c>
      <c r="Y1897" s="5">
        <v>10.792494138081864</v>
      </c>
      <c r="Z1897" s="5">
        <v>5.8358736038207999</v>
      </c>
      <c r="AA1897" s="5">
        <v>2.8459100723266602</v>
      </c>
      <c r="AB1897" s="5">
        <v>14.118343353271401</v>
      </c>
      <c r="AC1897" s="5">
        <v>7.60004234313962</v>
      </c>
      <c r="AM1897" s="5">
        <v>5.2012729644775302</v>
      </c>
      <c r="AO1897" s="5">
        <v>5.2012729644775302</v>
      </c>
    </row>
    <row r="1898" spans="1:53" x14ac:dyDescent="0.2">
      <c r="A1898" s="1">
        <v>1895</v>
      </c>
      <c r="B1898" s="1" t="s">
        <v>7600</v>
      </c>
      <c r="C1898" s="1" t="s">
        <v>7601</v>
      </c>
      <c r="D1898" s="1" t="s">
        <v>7602</v>
      </c>
      <c r="E1898" s="1" t="s">
        <v>7603</v>
      </c>
      <c r="F1898" s="5">
        <v>3407.99926757812</v>
      </c>
      <c r="G1898" s="5">
        <v>3976.31616210937</v>
      </c>
      <c r="H1898" s="5">
        <v>3898.7724609375</v>
      </c>
      <c r="I1898" s="5">
        <v>3761.0292968749964</v>
      </c>
      <c r="J1898" s="5">
        <v>3327.12377929687</v>
      </c>
      <c r="K1898" s="5">
        <v>3746.01098632812</v>
      </c>
      <c r="L1898" s="5">
        <v>3407.1904296875</v>
      </c>
      <c r="M1898" s="5">
        <v>3493.4417317708298</v>
      </c>
      <c r="N1898" s="5">
        <v>15205.513671875</v>
      </c>
      <c r="O1898" s="5">
        <v>14760.7880859375</v>
      </c>
      <c r="P1898" s="5">
        <v>14309.4775390625</v>
      </c>
      <c r="Q1898" s="5">
        <v>14758.593098958334</v>
      </c>
      <c r="R1898" s="5">
        <v>8205.19140625</v>
      </c>
      <c r="S1898" s="5">
        <v>8113.13525390625</v>
      </c>
      <c r="T1898" s="5">
        <v>7997.6005859375</v>
      </c>
      <c r="U1898" s="5">
        <v>8105.30908203125</v>
      </c>
      <c r="V1898" s="5">
        <v>4515.8916015625</v>
      </c>
      <c r="W1898" s="5">
        <v>5068.39501953125</v>
      </c>
      <c r="X1898" s="5">
        <v>4729.48486328125</v>
      </c>
      <c r="Y1898" s="5">
        <v>4771.257161458333</v>
      </c>
      <c r="Z1898" s="5">
        <v>3555.35473632812</v>
      </c>
      <c r="AA1898" s="5">
        <v>3744.83837890625</v>
      </c>
      <c r="AB1898" s="5">
        <v>3551.81225585937</v>
      </c>
      <c r="AC1898" s="5">
        <v>3617.3351236979129</v>
      </c>
      <c r="AD1898" s="5">
        <v>3425.388671875</v>
      </c>
      <c r="AE1898" s="5">
        <v>3625.72436523437</v>
      </c>
      <c r="AF1898" s="5">
        <v>3839.3564453125</v>
      </c>
      <c r="AG1898" s="5">
        <v>3630.1564941406232</v>
      </c>
      <c r="AH1898" s="5">
        <v>3878.23828125</v>
      </c>
      <c r="AI1898" s="5">
        <v>3858.56225585937</v>
      </c>
      <c r="AJ1898" s="5">
        <v>3596.8505859375</v>
      </c>
      <c r="AK1898" s="5">
        <v>3777.8837076822897</v>
      </c>
      <c r="AL1898" s="5">
        <v>11738.63671875</v>
      </c>
      <c r="AM1898" s="5">
        <v>12093.5244140625</v>
      </c>
      <c r="AN1898" s="5">
        <v>11916.7421875</v>
      </c>
      <c r="AO1898" s="5">
        <v>11916.301106770834</v>
      </c>
      <c r="AP1898" s="5">
        <v>5945.82177734375</v>
      </c>
      <c r="AQ1898" s="5">
        <v>5774.28564453125</v>
      </c>
      <c r="AR1898" s="5">
        <v>5970.01904296875</v>
      </c>
      <c r="AS1898" s="5">
        <v>5896.708821614583</v>
      </c>
      <c r="AT1898" s="5">
        <v>5496.3232421875</v>
      </c>
      <c r="AU1898" s="5">
        <v>5897.30322265625</v>
      </c>
      <c r="AV1898" s="5">
        <v>4988.9287109375</v>
      </c>
      <c r="AW1898" s="5">
        <v>5460.851725260417</v>
      </c>
      <c r="AX1898" s="5">
        <v>4857.90771484375</v>
      </c>
      <c r="AY1898" s="5">
        <v>4981.36669921875</v>
      </c>
      <c r="AZ1898" s="5">
        <v>4697.78759765625</v>
      </c>
      <c r="BA1898" s="5">
        <v>4845.687337239583</v>
      </c>
    </row>
    <row r="1899" spans="1:53" x14ac:dyDescent="0.2">
      <c r="A1899" s="1">
        <v>1896</v>
      </c>
      <c r="B1899" s="1" t="s">
        <v>7604</v>
      </c>
      <c r="C1899" s="1" t="s">
        <v>7605</v>
      </c>
      <c r="D1899" s="1" t="s">
        <v>7606</v>
      </c>
      <c r="E1899" s="1" t="s">
        <v>7607</v>
      </c>
      <c r="F1899" s="5">
        <v>21933.265625</v>
      </c>
      <c r="G1899" s="5">
        <v>22532.5234375</v>
      </c>
      <c r="H1899" s="5">
        <v>23024.8359375</v>
      </c>
      <c r="I1899" s="5">
        <v>22496.875</v>
      </c>
      <c r="J1899" s="5">
        <v>20398.2109375</v>
      </c>
      <c r="K1899" s="5">
        <v>22135.630859375</v>
      </c>
      <c r="L1899" s="5">
        <v>20613.775390625</v>
      </c>
      <c r="M1899" s="5">
        <v>21049.205729166668</v>
      </c>
      <c r="N1899" s="5">
        <v>10692.2490234375</v>
      </c>
      <c r="O1899" s="5">
        <v>10594.2685546875</v>
      </c>
      <c r="P1899" s="5">
        <v>10856.2080078125</v>
      </c>
      <c r="Q1899" s="5">
        <v>10714.241861979166</v>
      </c>
      <c r="R1899" s="5">
        <v>20128.62890625</v>
      </c>
      <c r="S1899" s="5">
        <v>20682.5390625</v>
      </c>
      <c r="T1899" s="5">
        <v>19528.5</v>
      </c>
      <c r="U1899" s="5">
        <v>20113.22265625</v>
      </c>
      <c r="V1899" s="5">
        <v>21885.322265625</v>
      </c>
      <c r="W1899" s="5">
        <v>21353.306640625</v>
      </c>
      <c r="X1899" s="5">
        <v>21324.9765625</v>
      </c>
      <c r="Y1899" s="5">
        <v>21521.201822916668</v>
      </c>
      <c r="Z1899" s="5">
        <v>21990.27734375</v>
      </c>
      <c r="AA1899" s="5">
        <v>24216.671875</v>
      </c>
      <c r="AB1899" s="5">
        <v>23456.87109375</v>
      </c>
      <c r="AC1899" s="5">
        <v>23221.2734375</v>
      </c>
      <c r="AD1899" s="5">
        <v>15627.9267578125</v>
      </c>
      <c r="AE1899" s="5">
        <v>16181.2587890625</v>
      </c>
      <c r="AF1899" s="5">
        <v>15410.5830078125</v>
      </c>
      <c r="AG1899" s="5">
        <v>15739.9228515625</v>
      </c>
      <c r="AH1899" s="5">
        <v>17141.07421875</v>
      </c>
      <c r="AI1899" s="5">
        <v>17654.005859375</v>
      </c>
      <c r="AJ1899" s="5">
        <v>16948.63671875</v>
      </c>
      <c r="AK1899" s="5">
        <v>17247.905598958332</v>
      </c>
      <c r="AL1899" s="5">
        <v>9910.2451171875</v>
      </c>
      <c r="AM1899" s="5">
        <v>10397.1748046875</v>
      </c>
      <c r="AN1899" s="5">
        <v>10401.0771484375</v>
      </c>
      <c r="AO1899" s="5">
        <v>10236.165690104166</v>
      </c>
      <c r="AP1899" s="5">
        <v>16135.8701171875</v>
      </c>
      <c r="AQ1899" s="5">
        <v>16129.9736328125</v>
      </c>
      <c r="AR1899" s="5">
        <v>16313.775390625</v>
      </c>
      <c r="AS1899" s="5">
        <v>16193.206380208334</v>
      </c>
      <c r="AT1899" s="5">
        <v>31404.359375</v>
      </c>
      <c r="AU1899" s="5">
        <v>32297.474609375</v>
      </c>
      <c r="AV1899" s="5">
        <v>29997.291015625</v>
      </c>
      <c r="AW1899" s="5">
        <v>31233.041666666668</v>
      </c>
      <c r="AX1899" s="5">
        <v>24987.126953125</v>
      </c>
      <c r="AY1899" s="5">
        <v>22271.91796875</v>
      </c>
      <c r="AZ1899" s="5">
        <v>23013.75390625</v>
      </c>
      <c r="BA1899" s="5">
        <v>23424.266276041668</v>
      </c>
    </row>
    <row r="1900" spans="1:53" x14ac:dyDescent="0.2">
      <c r="A1900" s="1">
        <v>1897</v>
      </c>
      <c r="B1900" s="1" t="s">
        <v>7608</v>
      </c>
      <c r="C1900" s="1" t="s">
        <v>7609</v>
      </c>
      <c r="D1900" s="1" t="s">
        <v>7610</v>
      </c>
      <c r="E1900" s="1" t="s">
        <v>7611</v>
      </c>
      <c r="F1900" s="5">
        <v>445.95828247070301</v>
      </c>
      <c r="G1900" s="5">
        <v>498.256103515625</v>
      </c>
      <c r="H1900" s="5">
        <v>528.386474609375</v>
      </c>
      <c r="I1900" s="5">
        <v>490.86695353190106</v>
      </c>
      <c r="J1900" s="5">
        <v>517.74560546875</v>
      </c>
      <c r="K1900" s="5">
        <v>425.941802978515</v>
      </c>
      <c r="L1900" s="5">
        <v>494.31884765625</v>
      </c>
      <c r="M1900" s="5">
        <v>479.33541870117165</v>
      </c>
      <c r="N1900" s="5">
        <v>455.92379760742102</v>
      </c>
      <c r="O1900" s="5">
        <v>431.63763427734301</v>
      </c>
      <c r="P1900" s="5">
        <v>505.4140625</v>
      </c>
      <c r="Q1900" s="5">
        <v>464.32516479492136</v>
      </c>
      <c r="R1900" s="5">
        <v>372.16009521484301</v>
      </c>
      <c r="S1900" s="5">
        <v>302.46548461914</v>
      </c>
      <c r="T1900" s="5">
        <v>304.24215698242102</v>
      </c>
      <c r="U1900" s="5">
        <v>326.28924560546801</v>
      </c>
      <c r="V1900" s="5">
        <v>283.94268798828102</v>
      </c>
      <c r="W1900" s="5">
        <v>310.40667724609301</v>
      </c>
      <c r="X1900" s="5">
        <v>290.53063964843699</v>
      </c>
      <c r="Y1900" s="5">
        <v>294.96000162760373</v>
      </c>
      <c r="Z1900" s="5">
        <v>369.507232666015</v>
      </c>
      <c r="AA1900" s="5">
        <v>363.15759277343699</v>
      </c>
      <c r="AB1900" s="5">
        <v>344.13739013671801</v>
      </c>
      <c r="AC1900" s="5">
        <v>358.93407185872337</v>
      </c>
      <c r="AD1900" s="5">
        <v>294.31271362304602</v>
      </c>
      <c r="AE1900" s="5">
        <v>357.04501342773398</v>
      </c>
      <c r="AF1900" s="5">
        <v>344.204498291015</v>
      </c>
      <c r="AG1900" s="5">
        <v>331.85407511393169</v>
      </c>
      <c r="AH1900" s="5">
        <v>301.20266723632801</v>
      </c>
      <c r="AI1900" s="5">
        <v>288.58898925781199</v>
      </c>
      <c r="AJ1900" s="5">
        <v>329.43026733398398</v>
      </c>
      <c r="AK1900" s="5">
        <v>306.40730794270797</v>
      </c>
      <c r="AL1900" s="5">
        <v>399.189453125</v>
      </c>
      <c r="AM1900" s="5">
        <v>419.80511474609301</v>
      </c>
      <c r="AN1900" s="5">
        <v>443.73312377929602</v>
      </c>
      <c r="AO1900" s="5">
        <v>420.90923055012968</v>
      </c>
      <c r="AP1900" s="5">
        <v>257.60513305664</v>
      </c>
      <c r="AQ1900" s="5">
        <v>263.81967163085898</v>
      </c>
      <c r="AR1900" s="5">
        <v>313.72671508789</v>
      </c>
      <c r="AS1900" s="5">
        <v>278.38383992512968</v>
      </c>
      <c r="AT1900" s="5">
        <v>320.39239501953102</v>
      </c>
      <c r="AU1900" s="5">
        <v>330.667724609375</v>
      </c>
      <c r="AV1900" s="5">
        <v>380.36755371093699</v>
      </c>
      <c r="AW1900" s="5">
        <v>343.80922444661434</v>
      </c>
      <c r="AX1900" s="5">
        <v>325.64926147460898</v>
      </c>
      <c r="AY1900" s="5">
        <v>340.39871215820301</v>
      </c>
      <c r="AZ1900" s="5">
        <v>260.29928588867102</v>
      </c>
      <c r="BA1900" s="5">
        <v>308.78241984049436</v>
      </c>
    </row>
    <row r="1901" spans="1:53" x14ac:dyDescent="0.2">
      <c r="A1901" s="1">
        <v>1898</v>
      </c>
      <c r="B1901" s="1" t="s">
        <v>7612</v>
      </c>
      <c r="C1901" s="1" t="s">
        <v>7613</v>
      </c>
      <c r="D1901" s="1" t="s">
        <v>7614</v>
      </c>
      <c r="E1901" s="1" t="s">
        <v>7615</v>
      </c>
      <c r="F1901" s="5">
        <v>100.498046875</v>
      </c>
      <c r="G1901" s="5">
        <v>104.69678497314401</v>
      </c>
      <c r="H1901" s="5">
        <v>103.48061370849599</v>
      </c>
      <c r="I1901" s="5">
        <v>102.89181518554666</v>
      </c>
      <c r="J1901" s="5">
        <v>134.76908874511699</v>
      </c>
      <c r="K1901" s="5">
        <v>115.030540466308</v>
      </c>
      <c r="L1901" s="5">
        <v>108.567726135253</v>
      </c>
      <c r="M1901" s="5">
        <v>119.45578511555932</v>
      </c>
      <c r="N1901" s="5">
        <v>129.61570739746</v>
      </c>
      <c r="O1901" s="5">
        <v>108.121170043945</v>
      </c>
      <c r="P1901" s="5">
        <v>116.68495178222599</v>
      </c>
      <c r="Q1901" s="5">
        <v>118.14060974121033</v>
      </c>
      <c r="R1901" s="5">
        <v>65.310997009277301</v>
      </c>
      <c r="S1901" s="5">
        <v>56.725997924804602</v>
      </c>
      <c r="T1901" s="5">
        <v>60.866184234619098</v>
      </c>
      <c r="U1901" s="5">
        <v>60.967726389566998</v>
      </c>
      <c r="V1901" s="5">
        <v>67.55712890625</v>
      </c>
      <c r="W1901" s="5">
        <v>67.032814025878906</v>
      </c>
      <c r="X1901" s="5">
        <v>71.365837097167898</v>
      </c>
      <c r="Y1901" s="5">
        <v>68.651926676432268</v>
      </c>
      <c r="Z1901" s="5">
        <v>82.631309509277301</v>
      </c>
      <c r="AA1901" s="5">
        <v>67.620933532714801</v>
      </c>
      <c r="AB1901" s="5">
        <v>70.804908752441406</v>
      </c>
      <c r="AC1901" s="5">
        <v>73.685717264811174</v>
      </c>
      <c r="AD1901" s="5">
        <v>66.497024536132798</v>
      </c>
      <c r="AE1901" s="5">
        <v>60.209110260009702</v>
      </c>
      <c r="AF1901" s="5">
        <v>65.252189636230398</v>
      </c>
      <c r="AG1901" s="5">
        <v>63.986108144124294</v>
      </c>
      <c r="AH1901" s="5">
        <v>76.521308898925696</v>
      </c>
      <c r="AI1901" s="5">
        <v>72.546501159667898</v>
      </c>
      <c r="AJ1901" s="5">
        <v>71.002578735351506</v>
      </c>
      <c r="AK1901" s="5">
        <v>73.356796264648366</v>
      </c>
      <c r="AL1901" s="5">
        <v>55.4172973632812</v>
      </c>
      <c r="AM1901" s="5">
        <v>77.972297668457003</v>
      </c>
      <c r="AN1901" s="5">
        <v>64.909622192382798</v>
      </c>
      <c r="AO1901" s="5">
        <v>66.099739074706989</v>
      </c>
      <c r="AP1901" s="5">
        <v>48.339122772216797</v>
      </c>
      <c r="AQ1901" s="5">
        <v>53.0999946594238</v>
      </c>
      <c r="AR1901" s="5">
        <v>50.643226623535099</v>
      </c>
      <c r="AS1901" s="5">
        <v>50.694114685058565</v>
      </c>
      <c r="AT1901" s="5">
        <v>75.668312072753906</v>
      </c>
      <c r="AU1901" s="5">
        <v>68.122154235839801</v>
      </c>
      <c r="AV1901" s="5">
        <v>68.553298950195298</v>
      </c>
      <c r="AW1901" s="5">
        <v>70.781255086263002</v>
      </c>
      <c r="AX1901" s="5">
        <v>51.957431793212798</v>
      </c>
      <c r="AY1901" s="5">
        <v>48.600711822509702</v>
      </c>
      <c r="AZ1901" s="5">
        <v>48.309871673583899</v>
      </c>
      <c r="BA1901" s="5">
        <v>49.62267176310214</v>
      </c>
    </row>
    <row r="1902" spans="1:53" x14ac:dyDescent="0.2">
      <c r="A1902" s="1">
        <v>1899</v>
      </c>
      <c r="B1902" s="1" t="s">
        <v>7616</v>
      </c>
      <c r="C1902" s="1" t="s">
        <v>7617</v>
      </c>
      <c r="D1902" s="1" t="s">
        <v>7618</v>
      </c>
      <c r="E1902" s="1" t="s">
        <v>7619</v>
      </c>
      <c r="F1902" s="5">
        <v>8781.3232421875</v>
      </c>
      <c r="G1902" s="5">
        <v>8897.5869140625</v>
      </c>
      <c r="H1902" s="5">
        <v>8815.17578125</v>
      </c>
      <c r="I1902" s="5">
        <v>8831.3619791666661</v>
      </c>
      <c r="J1902" s="5">
        <v>7728.59423828125</v>
      </c>
      <c r="K1902" s="5">
        <v>7723.3203125</v>
      </c>
      <c r="L1902" s="5">
        <v>7734.5234375</v>
      </c>
      <c r="M1902" s="5">
        <v>7728.812662760417</v>
      </c>
      <c r="N1902" s="5">
        <v>3517.56982421875</v>
      </c>
      <c r="O1902" s="5">
        <v>3527.017578125</v>
      </c>
      <c r="P1902" s="5">
        <v>3321.48779296875</v>
      </c>
      <c r="Q1902" s="5">
        <v>3455.3583984375</v>
      </c>
      <c r="R1902" s="5">
        <v>7160.65869140625</v>
      </c>
      <c r="S1902" s="5">
        <v>7091.85986328125</v>
      </c>
      <c r="T1902" s="5">
        <v>7306.9736328125</v>
      </c>
      <c r="U1902" s="5">
        <v>7186.497395833333</v>
      </c>
      <c r="V1902" s="5">
        <v>9722.4306640625</v>
      </c>
      <c r="W1902" s="5">
        <v>9952.6611328125</v>
      </c>
      <c r="X1902" s="5">
        <v>9819.0859375</v>
      </c>
      <c r="Y1902" s="5">
        <v>9831.392578125</v>
      </c>
      <c r="Z1902" s="5">
        <v>9151.1552734375</v>
      </c>
      <c r="AA1902" s="5">
        <v>9318.91015625</v>
      </c>
      <c r="AB1902" s="5">
        <v>9071.912109375</v>
      </c>
      <c r="AC1902" s="5">
        <v>9180.6591796875</v>
      </c>
      <c r="AD1902" s="5">
        <v>7661.1611328125</v>
      </c>
      <c r="AE1902" s="5">
        <v>7793.42822265625</v>
      </c>
      <c r="AF1902" s="5">
        <v>7892.00439453125</v>
      </c>
      <c r="AG1902" s="5">
        <v>7782.197916666667</v>
      </c>
      <c r="AH1902" s="5">
        <v>7978.65185546875</v>
      </c>
      <c r="AI1902" s="5">
        <v>8140.1259765625</v>
      </c>
      <c r="AJ1902" s="5">
        <v>8182.3037109375</v>
      </c>
      <c r="AK1902" s="5">
        <v>8100.360514322917</v>
      </c>
      <c r="AL1902" s="5">
        <v>4028.57763671875</v>
      </c>
      <c r="AM1902" s="5">
        <v>4023.6201171875</v>
      </c>
      <c r="AN1902" s="5">
        <v>4030.45336914062</v>
      </c>
      <c r="AO1902" s="5">
        <v>4027.5503743489567</v>
      </c>
      <c r="AP1902" s="5">
        <v>8003.95068359375</v>
      </c>
      <c r="AQ1902" s="5">
        <v>7852.3037109375</v>
      </c>
      <c r="AR1902" s="5">
        <v>7805.1103515625</v>
      </c>
      <c r="AS1902" s="5">
        <v>7887.12158203125</v>
      </c>
      <c r="AT1902" s="5">
        <v>11982.05859375</v>
      </c>
      <c r="AU1902" s="5">
        <v>12166.818359375</v>
      </c>
      <c r="AV1902" s="5">
        <v>12372.9033203125</v>
      </c>
      <c r="AW1902" s="5">
        <v>12173.9267578125</v>
      </c>
      <c r="AX1902" s="5">
        <v>10932.48828125</v>
      </c>
      <c r="AY1902" s="5">
        <v>10191.4501953125</v>
      </c>
      <c r="AZ1902" s="5">
        <v>10404.37109375</v>
      </c>
      <c r="BA1902" s="5">
        <v>10509.4365234375</v>
      </c>
    </row>
    <row r="1903" spans="1:53" x14ac:dyDescent="0.2">
      <c r="A1903" s="1">
        <v>1900</v>
      </c>
      <c r="B1903" s="1" t="s">
        <v>7620</v>
      </c>
      <c r="C1903" s="1" t="s">
        <v>7621</v>
      </c>
      <c r="D1903" s="1" t="s">
        <v>7622</v>
      </c>
      <c r="E1903" s="1" t="s">
        <v>7623</v>
      </c>
      <c r="F1903" s="5">
        <v>1055.81506347656</v>
      </c>
      <c r="G1903" s="5">
        <v>1064.99548339843</v>
      </c>
      <c r="H1903" s="5">
        <v>1083.69018554687</v>
      </c>
      <c r="I1903" s="5">
        <v>1068.1669108072867</v>
      </c>
      <c r="J1903" s="5">
        <v>1124.08569335937</v>
      </c>
      <c r="K1903" s="5">
        <v>1168.56848144531</v>
      </c>
      <c r="L1903" s="5">
        <v>1155.15942382812</v>
      </c>
      <c r="M1903" s="5">
        <v>1149.2711995442667</v>
      </c>
      <c r="N1903" s="5">
        <v>1414.66137695312</v>
      </c>
      <c r="O1903" s="5">
        <v>1408.71740722656</v>
      </c>
      <c r="P1903" s="5">
        <v>1409.16296386718</v>
      </c>
      <c r="Q1903" s="5">
        <v>1410.8472493489535</v>
      </c>
      <c r="R1903" s="5">
        <v>1260.56359863281</v>
      </c>
      <c r="S1903" s="5">
        <v>1273.52990722656</v>
      </c>
      <c r="T1903" s="5">
        <v>1359.90393066406</v>
      </c>
      <c r="U1903" s="5">
        <v>1297.99914550781</v>
      </c>
      <c r="V1903" s="5">
        <v>1209.30505371093</v>
      </c>
      <c r="W1903" s="5">
        <v>1231.89123535156</v>
      </c>
      <c r="X1903" s="5">
        <v>1200.04028320312</v>
      </c>
      <c r="Y1903" s="5">
        <v>1213.7455240885367</v>
      </c>
      <c r="Z1903" s="5">
        <v>727.92718505859295</v>
      </c>
      <c r="AA1903" s="5">
        <v>723.501220703125</v>
      </c>
      <c r="AB1903" s="5">
        <v>771.52062988281205</v>
      </c>
      <c r="AC1903" s="5">
        <v>740.98301188150992</v>
      </c>
      <c r="AD1903" s="5">
        <v>832.43994140625</v>
      </c>
      <c r="AE1903" s="5">
        <v>829.40185546875</v>
      </c>
      <c r="AF1903" s="5">
        <v>798.75048828125</v>
      </c>
      <c r="AG1903" s="5">
        <v>820.19742838541663</v>
      </c>
      <c r="AH1903" s="5">
        <v>855.1611328125</v>
      </c>
      <c r="AI1903" s="5">
        <v>811.61016845703102</v>
      </c>
      <c r="AJ1903" s="5">
        <v>851.48205566406205</v>
      </c>
      <c r="AK1903" s="5">
        <v>839.41778564453091</v>
      </c>
      <c r="AL1903" s="5">
        <v>1365.41625976562</v>
      </c>
      <c r="AM1903" s="5">
        <v>1391.14501953125</v>
      </c>
      <c r="AN1903" s="5">
        <v>1370.15148925781</v>
      </c>
      <c r="AO1903" s="5">
        <v>1375.57092285156</v>
      </c>
      <c r="AP1903" s="5">
        <v>1234.52209472656</v>
      </c>
      <c r="AQ1903" s="5">
        <v>1174.05163574218</v>
      </c>
      <c r="AR1903" s="5">
        <v>1164.61572265625</v>
      </c>
      <c r="AS1903" s="5">
        <v>1191.0631510416633</v>
      </c>
      <c r="AT1903" s="5">
        <v>1046.71435546875</v>
      </c>
      <c r="AU1903" s="5">
        <v>1107.73559570312</v>
      </c>
      <c r="AV1903" s="5">
        <v>1060.76135253906</v>
      </c>
      <c r="AW1903" s="5">
        <v>1071.7371012369767</v>
      </c>
      <c r="AX1903" s="5">
        <v>1086.1982421875</v>
      </c>
      <c r="AY1903" s="5">
        <v>983.29791259765602</v>
      </c>
      <c r="AZ1903" s="5">
        <v>995.85931396484295</v>
      </c>
      <c r="BA1903" s="5">
        <v>1021.7851562499997</v>
      </c>
    </row>
    <row r="1904" spans="1:53" x14ac:dyDescent="0.2">
      <c r="A1904" s="1">
        <v>1901</v>
      </c>
      <c r="B1904" s="1" t="s">
        <v>7624</v>
      </c>
      <c r="C1904" s="1" t="s">
        <v>7625</v>
      </c>
      <c r="D1904" s="1" t="s">
        <v>7626</v>
      </c>
      <c r="E1904" s="1" t="s">
        <v>7627</v>
      </c>
      <c r="F1904" s="5">
        <v>86.9337158203125</v>
      </c>
      <c r="G1904" s="5">
        <v>98.357582092285099</v>
      </c>
      <c r="H1904" s="5">
        <v>82.661445617675696</v>
      </c>
      <c r="I1904" s="5">
        <v>89.31758117675777</v>
      </c>
      <c r="J1904" s="5">
        <v>92.141418457031193</v>
      </c>
      <c r="K1904" s="5">
        <v>80.595916748046804</v>
      </c>
      <c r="L1904" s="5">
        <v>74.803779602050696</v>
      </c>
      <c r="M1904" s="5">
        <v>82.513704935709569</v>
      </c>
      <c r="N1904" s="5">
        <v>155.85452270507801</v>
      </c>
      <c r="O1904" s="5">
        <v>140.02593994140599</v>
      </c>
      <c r="P1904" s="5">
        <v>149.70475769042901</v>
      </c>
      <c r="Q1904" s="5">
        <v>148.528406778971</v>
      </c>
      <c r="R1904" s="5">
        <v>90.796745300292898</v>
      </c>
      <c r="S1904" s="5">
        <v>88.498947143554602</v>
      </c>
      <c r="T1904" s="5">
        <v>83.782051086425696</v>
      </c>
      <c r="U1904" s="5">
        <v>87.692581176757741</v>
      </c>
      <c r="V1904" s="5">
        <v>132.77908325195301</v>
      </c>
      <c r="W1904" s="5">
        <v>105.642845153808</v>
      </c>
      <c r="X1904" s="5">
        <v>111.410667419433</v>
      </c>
      <c r="Y1904" s="5">
        <v>116.61086527506467</v>
      </c>
      <c r="Z1904" s="5">
        <v>110.290267944335</v>
      </c>
      <c r="AA1904" s="5">
        <v>120.70635223388599</v>
      </c>
      <c r="AB1904" s="5">
        <v>118.47808074951099</v>
      </c>
      <c r="AC1904" s="5">
        <v>116.49156697591066</v>
      </c>
      <c r="AD1904" s="5">
        <v>63.516269683837798</v>
      </c>
      <c r="AE1904" s="5">
        <v>70.528579711914006</v>
      </c>
      <c r="AF1904" s="5">
        <v>70.522811889648395</v>
      </c>
      <c r="AG1904" s="5">
        <v>68.18922042846674</v>
      </c>
      <c r="AH1904" s="5">
        <v>72.43359375</v>
      </c>
      <c r="AI1904" s="5">
        <v>66.928619384765597</v>
      </c>
      <c r="AJ1904" s="5">
        <v>71.081886291503906</v>
      </c>
      <c r="AK1904" s="5">
        <v>70.14803314208983</v>
      </c>
      <c r="AL1904" s="5">
        <v>104.03928375244099</v>
      </c>
      <c r="AM1904" s="5">
        <v>92.412727355957003</v>
      </c>
      <c r="AN1904" s="5">
        <v>101.601760864257</v>
      </c>
      <c r="AO1904" s="5">
        <v>99.351257324218338</v>
      </c>
      <c r="AP1904" s="5">
        <v>77.316291809082003</v>
      </c>
      <c r="AQ1904" s="5">
        <v>81.781486511230398</v>
      </c>
      <c r="AR1904" s="5">
        <v>83.611961364746094</v>
      </c>
      <c r="AS1904" s="5">
        <v>80.90324656168616</v>
      </c>
      <c r="AT1904" s="5">
        <v>62.7361030578613</v>
      </c>
      <c r="AU1904" s="5">
        <v>75.18603515625</v>
      </c>
      <c r="AV1904" s="5">
        <v>72.544731140136705</v>
      </c>
      <c r="AW1904" s="5">
        <v>70.155623118082659</v>
      </c>
      <c r="AX1904" s="5">
        <v>99.651954650878906</v>
      </c>
      <c r="AY1904" s="5">
        <v>86.902961730957003</v>
      </c>
      <c r="AZ1904" s="5">
        <v>84.614120483398395</v>
      </c>
      <c r="BA1904" s="5">
        <v>90.389678955078111</v>
      </c>
    </row>
    <row r="1905" spans="1:53" x14ac:dyDescent="0.2">
      <c r="A1905" s="1">
        <v>1902</v>
      </c>
      <c r="B1905" s="1" t="s">
        <v>7628</v>
      </c>
      <c r="C1905" s="1" t="s">
        <v>7629</v>
      </c>
      <c r="D1905" s="1" t="s">
        <v>7630</v>
      </c>
      <c r="E1905" s="1" t="s">
        <v>7631</v>
      </c>
      <c r="F1905" s="5">
        <v>328.05908203125</v>
      </c>
      <c r="G1905" s="5">
        <v>191.76023864746</v>
      </c>
      <c r="H1905" s="5">
        <v>239.90823364257801</v>
      </c>
      <c r="I1905" s="5">
        <v>253.242518107096</v>
      </c>
      <c r="J1905" s="5">
        <v>236.47640991210901</v>
      </c>
      <c r="K1905" s="5">
        <v>198.82861328125</v>
      </c>
      <c r="L1905" s="5">
        <v>259.37432861328102</v>
      </c>
      <c r="M1905" s="5">
        <v>231.55978393554668</v>
      </c>
      <c r="N1905" s="5">
        <v>109.087097167968</v>
      </c>
      <c r="O1905" s="5">
        <v>81.273864746093693</v>
      </c>
      <c r="P1905" s="5">
        <v>143.839431762695</v>
      </c>
      <c r="Q1905" s="5">
        <v>111.40013122558555</v>
      </c>
      <c r="R1905" s="5">
        <v>106.04530334472599</v>
      </c>
      <c r="S1905" s="5">
        <v>252.05146789550699</v>
      </c>
      <c r="T1905" s="5">
        <v>131.45391845703099</v>
      </c>
      <c r="U1905" s="5">
        <v>163.18356323242133</v>
      </c>
      <c r="V1905" s="5">
        <v>97.264923095703097</v>
      </c>
      <c r="W1905" s="5">
        <v>93.280952453613196</v>
      </c>
      <c r="X1905" s="5">
        <v>62.344291687011697</v>
      </c>
      <c r="Y1905" s="5">
        <v>84.296722412109332</v>
      </c>
      <c r="Z1905" s="5">
        <v>221.14016723632801</v>
      </c>
      <c r="AA1905" s="5">
        <v>201.02322387695301</v>
      </c>
      <c r="AB1905" s="5">
        <v>326.40689086914</v>
      </c>
      <c r="AC1905" s="5">
        <v>249.52342732747366</v>
      </c>
      <c r="AE1905" s="5">
        <v>20.595537185668899</v>
      </c>
      <c r="AG1905" s="5">
        <v>20.595537185668899</v>
      </c>
      <c r="AI1905" s="5">
        <v>19.004064559936499</v>
      </c>
      <c r="AK1905" s="5">
        <v>19.004064559936499</v>
      </c>
      <c r="AL1905" s="5">
        <v>110.95077514648401</v>
      </c>
      <c r="AM1905" s="5">
        <v>62.925460815429602</v>
      </c>
      <c r="AN1905" s="5">
        <v>62.722888946533203</v>
      </c>
      <c r="AO1905" s="5">
        <v>78.866374969482266</v>
      </c>
      <c r="AP1905" s="5">
        <v>47.188339233398402</v>
      </c>
      <c r="AR1905" s="5">
        <v>36.697555541992102</v>
      </c>
      <c r="AS1905" s="5">
        <v>41.942947387695256</v>
      </c>
      <c r="AZ1905" s="5">
        <v>86.7945556640625</v>
      </c>
      <c r="BA1905" s="5">
        <v>86.7945556640625</v>
      </c>
    </row>
    <row r="1906" spans="1:53" x14ac:dyDescent="0.2">
      <c r="A1906" s="1">
        <v>1903</v>
      </c>
      <c r="B1906" s="1" t="s">
        <v>7632</v>
      </c>
      <c r="C1906" s="1" t="s">
        <v>7633</v>
      </c>
      <c r="D1906" s="1" t="s">
        <v>7634</v>
      </c>
      <c r="E1906" s="1" t="s">
        <v>7635</v>
      </c>
      <c r="F1906" s="5">
        <v>88.242958068847599</v>
      </c>
      <c r="G1906" s="5">
        <v>82.348243713378906</v>
      </c>
      <c r="H1906" s="5">
        <v>79.052207946777301</v>
      </c>
      <c r="I1906" s="5">
        <v>83.214469909667926</v>
      </c>
      <c r="J1906" s="5">
        <v>84.700309753417898</v>
      </c>
      <c r="K1906" s="5">
        <v>64.496017456054602</v>
      </c>
      <c r="L1906" s="5">
        <v>78.483436584472599</v>
      </c>
      <c r="M1906" s="5">
        <v>75.893254597981695</v>
      </c>
      <c r="N1906" s="5">
        <v>223.80895996093699</v>
      </c>
      <c r="O1906" s="5">
        <v>263.64627075195301</v>
      </c>
      <c r="P1906" s="5">
        <v>250.14172363281199</v>
      </c>
      <c r="Q1906" s="5">
        <v>245.86565144856732</v>
      </c>
      <c r="R1906" s="5">
        <v>92.843132019042898</v>
      </c>
      <c r="S1906" s="5">
        <v>68.584396362304602</v>
      </c>
      <c r="T1906" s="5">
        <v>93.730232238769503</v>
      </c>
      <c r="U1906" s="5">
        <v>85.052586873372334</v>
      </c>
      <c r="V1906" s="5">
        <v>93.430137634277301</v>
      </c>
      <c r="W1906" s="5">
        <v>117.924682617187</v>
      </c>
      <c r="X1906" s="5">
        <v>96.280975341796804</v>
      </c>
      <c r="Y1906" s="5">
        <v>102.54526519775369</v>
      </c>
      <c r="Z1906" s="5">
        <v>85.825103759765597</v>
      </c>
      <c r="AA1906" s="5">
        <v>88.547279357910099</v>
      </c>
      <c r="AB1906" s="5">
        <v>94.911079406738196</v>
      </c>
      <c r="AC1906" s="5">
        <v>89.761154174804631</v>
      </c>
      <c r="AD1906" s="5">
        <v>89.911506652832003</v>
      </c>
      <c r="AE1906" s="5">
        <v>92.092094421386705</v>
      </c>
      <c r="AF1906" s="5">
        <v>87.855621337890597</v>
      </c>
      <c r="AG1906" s="5">
        <v>89.953074137369754</v>
      </c>
      <c r="AH1906" s="5">
        <v>89.241943359375</v>
      </c>
      <c r="AI1906" s="5">
        <v>81.580474853515597</v>
      </c>
      <c r="AJ1906" s="5">
        <v>88.154319763183594</v>
      </c>
      <c r="AK1906" s="5">
        <v>86.325579325358078</v>
      </c>
      <c r="AL1906" s="5">
        <v>117.431831359863</v>
      </c>
      <c r="AM1906" s="5">
        <v>125.703323364257</v>
      </c>
      <c r="AN1906" s="5">
        <v>114.076766967773</v>
      </c>
      <c r="AO1906" s="5">
        <v>119.07064056396433</v>
      </c>
      <c r="AP1906" s="5">
        <v>97.440017700195298</v>
      </c>
      <c r="AQ1906" s="5">
        <v>94.992156982421804</v>
      </c>
      <c r="AR1906" s="5">
        <v>79.626441955566406</v>
      </c>
      <c r="AS1906" s="5">
        <v>90.68620554606116</v>
      </c>
      <c r="AT1906" s="5">
        <v>93.197349548339801</v>
      </c>
      <c r="AU1906" s="5">
        <v>87.141288757324205</v>
      </c>
      <c r="AV1906" s="5">
        <v>102.06779479980401</v>
      </c>
      <c r="AW1906" s="5">
        <v>94.135477701822666</v>
      </c>
      <c r="AX1906" s="5">
        <v>95.9681396484375</v>
      </c>
      <c r="AY1906" s="5">
        <v>77.167716979980398</v>
      </c>
      <c r="AZ1906" s="5">
        <v>63.365261077880803</v>
      </c>
      <c r="BA1906" s="5">
        <v>78.833705902099567</v>
      </c>
    </row>
    <row r="1907" spans="1:53" x14ac:dyDescent="0.2">
      <c r="A1907" s="1">
        <v>1904</v>
      </c>
      <c r="B1907" s="1" t="s">
        <v>7636</v>
      </c>
      <c r="C1907" s="1" t="s">
        <v>7637</v>
      </c>
      <c r="D1907" s="1" t="s">
        <v>7638</v>
      </c>
      <c r="E1907" s="1" t="s">
        <v>7639</v>
      </c>
      <c r="F1907" s="5">
        <v>395.39669799804602</v>
      </c>
      <c r="G1907" s="5">
        <v>338.37631225585898</v>
      </c>
      <c r="H1907" s="5">
        <v>280.888916015625</v>
      </c>
      <c r="I1907" s="5">
        <v>338.22064208984335</v>
      </c>
      <c r="J1907" s="5">
        <v>320.84768676757801</v>
      </c>
      <c r="K1907" s="5">
        <v>230.94459533691401</v>
      </c>
      <c r="L1907" s="5">
        <v>321.328369140625</v>
      </c>
      <c r="M1907" s="5">
        <v>291.04021708170563</v>
      </c>
      <c r="N1907" s="5">
        <v>693.47674560546795</v>
      </c>
      <c r="O1907" s="5">
        <v>649.793701171875</v>
      </c>
      <c r="P1907" s="5">
        <v>762.897216796875</v>
      </c>
      <c r="Q1907" s="5">
        <v>702.05588785807265</v>
      </c>
      <c r="R1907" s="5">
        <v>945.71331787109295</v>
      </c>
      <c r="S1907" s="5">
        <v>830.05938720703102</v>
      </c>
      <c r="T1907" s="5">
        <v>897.4892578125</v>
      </c>
      <c r="U1907" s="5">
        <v>891.0873209635414</v>
      </c>
      <c r="V1907" s="5">
        <v>463.21240234375</v>
      </c>
      <c r="W1907" s="5">
        <v>483.84118652343699</v>
      </c>
      <c r="X1907" s="5">
        <v>451.59234619140602</v>
      </c>
      <c r="Y1907" s="5">
        <v>466.21531168619771</v>
      </c>
      <c r="Z1907" s="5">
        <v>200.60754394531199</v>
      </c>
      <c r="AA1907" s="5">
        <v>184.95178222656199</v>
      </c>
      <c r="AB1907" s="5">
        <v>233.298248291015</v>
      </c>
      <c r="AC1907" s="5">
        <v>206.28585815429633</v>
      </c>
      <c r="AD1907" s="5">
        <v>502.21560668945301</v>
      </c>
      <c r="AE1907" s="5">
        <v>540.12493896484295</v>
      </c>
      <c r="AF1907" s="5">
        <v>463.18450927734301</v>
      </c>
      <c r="AG1907" s="5">
        <v>501.84168497721299</v>
      </c>
      <c r="AH1907" s="5">
        <v>471.18136596679602</v>
      </c>
      <c r="AI1907" s="5">
        <v>499.459869384765</v>
      </c>
      <c r="AJ1907" s="5">
        <v>481.95944213867102</v>
      </c>
      <c r="AK1907" s="5">
        <v>484.20022583007739</v>
      </c>
      <c r="AL1907" s="5">
        <v>474.194580078125</v>
      </c>
      <c r="AM1907" s="5">
        <v>517.4111328125</v>
      </c>
      <c r="AN1907" s="5">
        <v>524.00762939453102</v>
      </c>
      <c r="AO1907" s="5">
        <v>505.20444742838532</v>
      </c>
      <c r="AP1907" s="5">
        <v>504.38650512695301</v>
      </c>
      <c r="AQ1907" s="5">
        <v>601.22381591796795</v>
      </c>
      <c r="AR1907" s="5">
        <v>529.69201660156205</v>
      </c>
      <c r="AS1907" s="5">
        <v>545.1007792154943</v>
      </c>
      <c r="AT1907" s="5">
        <v>492.02377319335898</v>
      </c>
      <c r="AU1907" s="5">
        <v>454.41665649414</v>
      </c>
      <c r="AV1907" s="5">
        <v>487.1748046875</v>
      </c>
      <c r="AW1907" s="5">
        <v>477.87174479166634</v>
      </c>
      <c r="AX1907" s="5">
        <v>833.90814208984295</v>
      </c>
      <c r="AY1907" s="5">
        <v>674.85296630859295</v>
      </c>
      <c r="AZ1907" s="5">
        <v>780.75030517578102</v>
      </c>
      <c r="BA1907" s="5">
        <v>763.17047119140568</v>
      </c>
    </row>
    <row r="1908" spans="1:53" x14ac:dyDescent="0.2">
      <c r="A1908" s="1">
        <v>1905</v>
      </c>
      <c r="B1908" s="1" t="s">
        <v>7640</v>
      </c>
      <c r="C1908" s="1" t="s">
        <v>7641</v>
      </c>
      <c r="D1908" s="1" t="s">
        <v>7642</v>
      </c>
      <c r="E1908" s="1" t="s">
        <v>7643</v>
      </c>
      <c r="F1908" s="5">
        <v>2332.3408203125</v>
      </c>
      <c r="G1908" s="5">
        <v>1807.98474121093</v>
      </c>
      <c r="H1908" s="5">
        <v>819.19177246093705</v>
      </c>
      <c r="I1908" s="5">
        <v>1653.172444661456</v>
      </c>
      <c r="K1908" s="5">
        <v>1466.30847167968</v>
      </c>
      <c r="M1908" s="5">
        <v>1466.30847167968</v>
      </c>
      <c r="N1908" s="5">
        <v>5248.75732421875</v>
      </c>
      <c r="O1908" s="5">
        <v>4749.75</v>
      </c>
      <c r="P1908" s="5">
        <v>4632.11279296875</v>
      </c>
      <c r="Q1908" s="5">
        <v>4876.873372395833</v>
      </c>
      <c r="R1908" s="5">
        <v>5276.85302734375</v>
      </c>
      <c r="S1908" s="5">
        <v>5123.3037109375</v>
      </c>
      <c r="T1908" s="5">
        <v>3975.66284179687</v>
      </c>
      <c r="U1908" s="5">
        <v>4791.9398600260402</v>
      </c>
      <c r="V1908" s="5">
        <v>1639.32495117187</v>
      </c>
      <c r="W1908" s="5">
        <v>2049.53271484375</v>
      </c>
      <c r="X1908" s="5">
        <v>2188.22705078125</v>
      </c>
      <c r="Y1908" s="5">
        <v>1959.0282389322899</v>
      </c>
      <c r="Z1908" s="5">
        <v>5205.46142578125</v>
      </c>
      <c r="AA1908" s="5">
        <v>5978.38671875</v>
      </c>
      <c r="AB1908" s="5">
        <v>6852.611328125</v>
      </c>
      <c r="AC1908" s="5">
        <v>6012.153157552083</v>
      </c>
      <c r="AD1908" s="5">
        <v>2343.55615234375</v>
      </c>
      <c r="AE1908" s="5">
        <v>1787.61596679687</v>
      </c>
      <c r="AF1908" s="5">
        <v>1878.3623046875</v>
      </c>
      <c r="AG1908" s="5">
        <v>2003.1781412760399</v>
      </c>
      <c r="AH1908" s="5">
        <v>1667.25964355468</v>
      </c>
      <c r="AI1908" s="5">
        <v>1631.93530273437</v>
      </c>
      <c r="AJ1908" s="5">
        <v>1563.10375976562</v>
      </c>
      <c r="AK1908" s="5">
        <v>1620.7662353515564</v>
      </c>
      <c r="AL1908" s="5">
        <v>4903.63671875</v>
      </c>
      <c r="AM1908" s="5">
        <v>4847.58447265625</v>
      </c>
      <c r="AN1908" s="5">
        <v>4887.28173828125</v>
      </c>
      <c r="AO1908" s="5">
        <v>4879.5009765625</v>
      </c>
      <c r="AQ1908" s="5">
        <v>1719.49890136718</v>
      </c>
      <c r="AR1908" s="5">
        <v>1851.30847167968</v>
      </c>
      <c r="AS1908" s="5">
        <v>1785.40368652343</v>
      </c>
      <c r="AT1908" s="5">
        <v>2165.41186523437</v>
      </c>
      <c r="AU1908" s="5">
        <v>1434.94787597656</v>
      </c>
      <c r="AV1908" s="5">
        <v>2760.01025390625</v>
      </c>
      <c r="AW1908" s="5">
        <v>2120.1233317057267</v>
      </c>
      <c r="AX1908" s="5">
        <v>2633.884765625</v>
      </c>
      <c r="AY1908" s="5">
        <v>1992.76696777343</v>
      </c>
      <c r="AZ1908" s="5">
        <v>1905.00354003906</v>
      </c>
      <c r="BA1908" s="5">
        <v>2177.2184244791633</v>
      </c>
    </row>
    <row r="1909" spans="1:53" x14ac:dyDescent="0.2">
      <c r="A1909" s="1">
        <v>1906</v>
      </c>
      <c r="B1909" s="1" t="s">
        <v>7644</v>
      </c>
      <c r="C1909" s="1" t="s">
        <v>7645</v>
      </c>
      <c r="D1909" s="1" t="s">
        <v>7646</v>
      </c>
      <c r="E1909" s="1" t="s">
        <v>7647</v>
      </c>
      <c r="F1909" s="5">
        <v>104.47836303710901</v>
      </c>
      <c r="G1909" s="5">
        <v>62.028575897216797</v>
      </c>
      <c r="H1909" s="5">
        <v>57.433456420898402</v>
      </c>
      <c r="I1909" s="5">
        <v>74.646798451741404</v>
      </c>
      <c r="J1909" s="5">
        <v>33.883701324462798</v>
      </c>
      <c r="K1909" s="5">
        <v>31.281711578369102</v>
      </c>
      <c r="L1909" s="5">
        <v>45.1806831359863</v>
      </c>
      <c r="M1909" s="5">
        <v>36.782032012939403</v>
      </c>
      <c r="N1909" s="5">
        <v>105.572120666503</v>
      </c>
      <c r="O1909" s="5">
        <v>121.27252960205</v>
      </c>
      <c r="Q1909" s="5">
        <v>113.42232513427649</v>
      </c>
      <c r="S1909" s="5">
        <v>68.425621032714801</v>
      </c>
      <c r="U1909" s="5">
        <v>68.425621032714801</v>
      </c>
      <c r="V1909" s="5">
        <v>127.26083374023401</v>
      </c>
      <c r="W1909" s="5">
        <v>169.23066711425699</v>
      </c>
      <c r="X1909" s="5">
        <v>116.795539855957</v>
      </c>
      <c r="Y1909" s="5">
        <v>137.76234690348267</v>
      </c>
      <c r="Z1909" s="5">
        <v>161.80216979980401</v>
      </c>
      <c r="AA1909" s="5">
        <v>184.57157897949199</v>
      </c>
      <c r="AB1909" s="5">
        <v>194.01914978027301</v>
      </c>
      <c r="AC1909" s="5">
        <v>180.13096618652298</v>
      </c>
      <c r="AD1909" s="5">
        <v>118.581283569335</v>
      </c>
      <c r="AG1909" s="5">
        <v>118.581283569335</v>
      </c>
      <c r="AH1909" s="5">
        <v>109.11211395263599</v>
      </c>
      <c r="AK1909" s="5">
        <v>109.11211395263599</v>
      </c>
      <c r="AN1909" s="5">
        <v>218.04545593261699</v>
      </c>
      <c r="AO1909" s="5">
        <v>218.04545593261699</v>
      </c>
      <c r="AP1909" s="5">
        <v>45.63720703125</v>
      </c>
      <c r="AR1909" s="5">
        <v>38.266288757324197</v>
      </c>
      <c r="AS1909" s="5">
        <v>41.951747894287095</v>
      </c>
      <c r="AX1909" s="5">
        <v>72.739776611328097</v>
      </c>
      <c r="AY1909" s="5">
        <v>106.67555236816401</v>
      </c>
      <c r="AZ1909" s="5">
        <v>112.219116210937</v>
      </c>
      <c r="BA1909" s="5">
        <v>97.211481730143035</v>
      </c>
    </row>
    <row r="1910" spans="1:53" x14ac:dyDescent="0.2">
      <c r="A1910" s="1">
        <v>1907</v>
      </c>
      <c r="B1910" s="1" t="s">
        <v>7648</v>
      </c>
      <c r="C1910" s="1" t="s">
        <v>7649</v>
      </c>
      <c r="D1910" s="1" t="s">
        <v>7650</v>
      </c>
      <c r="E1910" s="1" t="s">
        <v>7651</v>
      </c>
      <c r="F1910" s="5">
        <v>260.27697753906199</v>
      </c>
      <c r="G1910" s="5">
        <v>260.45632934570301</v>
      </c>
      <c r="H1910" s="5">
        <v>241.21910095214801</v>
      </c>
      <c r="I1910" s="5">
        <v>253.98413594563763</v>
      </c>
      <c r="J1910" s="5">
        <v>302.18814086914</v>
      </c>
      <c r="K1910" s="5">
        <v>246.36380004882801</v>
      </c>
      <c r="L1910" s="5">
        <v>282.322509765625</v>
      </c>
      <c r="M1910" s="5">
        <v>276.95815022786434</v>
      </c>
      <c r="N1910" s="5">
        <v>363.42239379882801</v>
      </c>
      <c r="O1910" s="5">
        <v>404.06195068359301</v>
      </c>
      <c r="P1910" s="5">
        <v>331.74789428710898</v>
      </c>
      <c r="Q1910" s="5">
        <v>366.41074625650998</v>
      </c>
      <c r="R1910" s="5">
        <v>270.292388916015</v>
      </c>
      <c r="S1910" s="5">
        <v>299.29611206054602</v>
      </c>
      <c r="T1910" s="5">
        <v>301.08609008789</v>
      </c>
      <c r="U1910" s="5">
        <v>290.22486368815038</v>
      </c>
      <c r="V1910" s="5">
        <v>264.75051879882801</v>
      </c>
      <c r="W1910" s="5">
        <v>245.53317260742099</v>
      </c>
      <c r="X1910" s="5">
        <v>243.097732543945</v>
      </c>
      <c r="Y1910" s="5">
        <v>251.12714131673133</v>
      </c>
      <c r="Z1910" s="5">
        <v>391.40191650390602</v>
      </c>
      <c r="AA1910" s="5">
        <v>377.739013671875</v>
      </c>
      <c r="AB1910" s="5">
        <v>421.650390625</v>
      </c>
      <c r="AC1910" s="5">
        <v>396.93044026692701</v>
      </c>
      <c r="AD1910" s="5">
        <v>213.32449340820301</v>
      </c>
      <c r="AE1910" s="5">
        <v>222.88963317871</v>
      </c>
      <c r="AF1910" s="5">
        <v>232.49719238281199</v>
      </c>
      <c r="AG1910" s="5">
        <v>222.90377298990833</v>
      </c>
      <c r="AH1910" s="5">
        <v>219.32945251464801</v>
      </c>
      <c r="AI1910" s="5">
        <v>213.266677856445</v>
      </c>
      <c r="AJ1910" s="5">
        <v>200.32794189453099</v>
      </c>
      <c r="AK1910" s="5">
        <v>210.974690755208</v>
      </c>
      <c r="AL1910" s="5">
        <v>306.50735473632801</v>
      </c>
      <c r="AM1910" s="5">
        <v>317.62121582031199</v>
      </c>
      <c r="AN1910" s="5">
        <v>328.31130981445301</v>
      </c>
      <c r="AO1910" s="5">
        <v>317.47996012369765</v>
      </c>
      <c r="AP1910" s="5">
        <v>227.06228637695301</v>
      </c>
      <c r="AQ1910" s="5">
        <v>202.90182495117099</v>
      </c>
      <c r="AR1910" s="5">
        <v>210.64628601074199</v>
      </c>
      <c r="AS1910" s="5">
        <v>213.53679911295532</v>
      </c>
      <c r="AT1910" s="5">
        <v>280.81527709960898</v>
      </c>
      <c r="AU1910" s="5">
        <v>279.03591918945301</v>
      </c>
      <c r="AV1910" s="5">
        <v>194.29705810546801</v>
      </c>
      <c r="AW1910" s="5">
        <v>251.38275146484338</v>
      </c>
      <c r="AX1910" s="5">
        <v>157.60971069335901</v>
      </c>
      <c r="AY1910" s="5">
        <v>191.28411865234301</v>
      </c>
      <c r="AZ1910" s="5">
        <v>176.05177307128901</v>
      </c>
      <c r="BA1910" s="5">
        <v>174.98186747233035</v>
      </c>
    </row>
    <row r="1911" spans="1:53" x14ac:dyDescent="0.2">
      <c r="A1911" s="1">
        <v>1908</v>
      </c>
      <c r="B1911" s="1" t="s">
        <v>7652</v>
      </c>
      <c r="C1911" s="1" t="s">
        <v>7653</v>
      </c>
      <c r="D1911" s="1" t="s">
        <v>7654</v>
      </c>
      <c r="E1911" s="1" t="s">
        <v>7655</v>
      </c>
      <c r="F1911" s="5">
        <v>291.11553955078102</v>
      </c>
      <c r="G1911" s="5">
        <v>303.54501342773398</v>
      </c>
      <c r="H1911" s="5">
        <v>304.19491577148398</v>
      </c>
      <c r="I1911" s="5">
        <v>299.61848958333297</v>
      </c>
      <c r="J1911" s="5">
        <v>291.94491577148398</v>
      </c>
      <c r="K1911" s="5">
        <v>280.61090087890602</v>
      </c>
      <c r="L1911" s="5">
        <v>282.22927856445301</v>
      </c>
      <c r="M1911" s="5">
        <v>284.92836507161434</v>
      </c>
      <c r="N1911" s="5">
        <v>300.90054321289</v>
      </c>
      <c r="O1911" s="5">
        <v>294.11648559570301</v>
      </c>
      <c r="P1911" s="5">
        <v>293.97720336914</v>
      </c>
      <c r="Q1911" s="5">
        <v>296.33141072591098</v>
      </c>
      <c r="R1911" s="5">
        <v>204.89642333984301</v>
      </c>
      <c r="S1911" s="5">
        <v>224.52716064453099</v>
      </c>
      <c r="T1911" s="5">
        <v>211.888427734375</v>
      </c>
      <c r="U1911" s="5">
        <v>213.77067057291632</v>
      </c>
      <c r="V1911" s="5">
        <v>161.35356140136699</v>
      </c>
      <c r="W1911" s="5">
        <v>172.50588989257801</v>
      </c>
      <c r="X1911" s="5">
        <v>155.894271850585</v>
      </c>
      <c r="Y1911" s="5">
        <v>163.25124104817667</v>
      </c>
      <c r="Z1911" s="5">
        <v>135.016845703125</v>
      </c>
      <c r="AA1911" s="5">
        <v>161.12254333496</v>
      </c>
      <c r="AB1911" s="5">
        <v>133.59062194824199</v>
      </c>
      <c r="AC1911" s="5">
        <v>143.24333699544232</v>
      </c>
      <c r="AD1911" s="5">
        <v>261.73370361328102</v>
      </c>
      <c r="AE1911" s="5">
        <v>264.89291381835898</v>
      </c>
      <c r="AF1911" s="5">
        <v>242.935546875</v>
      </c>
      <c r="AG1911" s="5">
        <v>256.52072143554665</v>
      </c>
      <c r="AH1911" s="5">
        <v>233.48208618164</v>
      </c>
      <c r="AI1911" s="5">
        <v>240.26313781738199</v>
      </c>
      <c r="AJ1911" s="5">
        <v>272.102294921875</v>
      </c>
      <c r="AK1911" s="5">
        <v>248.61583964029899</v>
      </c>
      <c r="AL1911" s="5">
        <v>266.32577514648398</v>
      </c>
      <c r="AM1911" s="5">
        <v>260.52279663085898</v>
      </c>
      <c r="AN1911" s="5">
        <v>264.6181640625</v>
      </c>
      <c r="AO1911" s="5">
        <v>263.82224527994765</v>
      </c>
      <c r="AP1911" s="5">
        <v>165.364486694335</v>
      </c>
      <c r="AQ1911" s="5">
        <v>176.68817138671801</v>
      </c>
      <c r="AR1911" s="5">
        <v>188.78622436523401</v>
      </c>
      <c r="AS1911" s="5">
        <v>176.94629414876235</v>
      </c>
      <c r="AT1911" s="5">
        <v>178.31228637695301</v>
      </c>
      <c r="AU1911" s="5">
        <v>216.60943603515599</v>
      </c>
      <c r="AV1911" s="5">
        <v>158.11378479003901</v>
      </c>
      <c r="AW1911" s="5">
        <v>184.34516906738267</v>
      </c>
      <c r="AX1911" s="5">
        <v>164.9033203125</v>
      </c>
      <c r="AY1911" s="5">
        <v>145.877838134765</v>
      </c>
      <c r="AZ1911" s="5">
        <v>152.70712280273401</v>
      </c>
      <c r="BA1911" s="5">
        <v>154.49609374999966</v>
      </c>
    </row>
    <row r="1912" spans="1:53" x14ac:dyDescent="0.2">
      <c r="A1912" s="1">
        <v>1909</v>
      </c>
      <c r="B1912" s="1" t="s">
        <v>7656</v>
      </c>
      <c r="C1912" s="1" t="s">
        <v>7657</v>
      </c>
      <c r="D1912" s="1" t="s">
        <v>7658</v>
      </c>
      <c r="E1912" s="1" t="s">
        <v>7659</v>
      </c>
      <c r="F1912" s="5">
        <v>106.255233764648</v>
      </c>
      <c r="G1912" s="5">
        <v>115.397979736328</v>
      </c>
      <c r="H1912" s="5">
        <v>117.77083587646401</v>
      </c>
      <c r="I1912" s="5">
        <v>113.14134979248</v>
      </c>
      <c r="J1912" s="5">
        <v>125.79460906982401</v>
      </c>
      <c r="K1912" s="5">
        <v>106.542098999023</v>
      </c>
      <c r="L1912" s="5">
        <v>97.222358703613196</v>
      </c>
      <c r="M1912" s="5">
        <v>109.85302225748673</v>
      </c>
      <c r="N1912" s="5">
        <v>257.07659912109301</v>
      </c>
      <c r="O1912" s="5">
        <v>245.35069274902301</v>
      </c>
      <c r="P1912" s="5">
        <v>215.21530151367099</v>
      </c>
      <c r="Q1912" s="5">
        <v>239.21419779459566</v>
      </c>
      <c r="R1912" s="5">
        <v>119.874855041503</v>
      </c>
      <c r="S1912" s="5">
        <v>114.95304870605401</v>
      </c>
      <c r="T1912" s="5">
        <v>128.59965515136699</v>
      </c>
      <c r="U1912" s="5">
        <v>121.14251963297465</v>
      </c>
      <c r="V1912" s="5">
        <v>119.370071411132</v>
      </c>
      <c r="W1912" s="5">
        <v>120.70627593994099</v>
      </c>
      <c r="X1912" s="5">
        <v>115.86553955078099</v>
      </c>
      <c r="Y1912" s="5">
        <v>118.64729563395133</v>
      </c>
      <c r="Z1912" s="5">
        <v>107.07349395751901</v>
      </c>
      <c r="AA1912" s="5">
        <v>110.90549468994099</v>
      </c>
      <c r="AB1912" s="5">
        <v>109.47832489013599</v>
      </c>
      <c r="AC1912" s="5">
        <v>109.15243784586534</v>
      </c>
      <c r="AD1912" s="5">
        <v>129.91140747070301</v>
      </c>
      <c r="AE1912" s="5">
        <v>128.88905334472599</v>
      </c>
      <c r="AF1912" s="5">
        <v>101.85440826416</v>
      </c>
      <c r="AG1912" s="5">
        <v>120.21828969319633</v>
      </c>
      <c r="AH1912" s="5">
        <v>124.748077392578</v>
      </c>
      <c r="AI1912" s="5">
        <v>142.41322326660099</v>
      </c>
      <c r="AJ1912" s="5">
        <v>141.24717712402301</v>
      </c>
      <c r="AK1912" s="5">
        <v>136.13615926106732</v>
      </c>
      <c r="AL1912" s="5">
        <v>230.11283874511699</v>
      </c>
      <c r="AM1912" s="5">
        <v>214.70965576171801</v>
      </c>
      <c r="AN1912" s="5">
        <v>241.649658203125</v>
      </c>
      <c r="AO1912" s="5">
        <v>228.82405090332</v>
      </c>
      <c r="AP1912" s="5">
        <v>113.72291564941401</v>
      </c>
      <c r="AQ1912" s="5">
        <v>124.51885223388599</v>
      </c>
      <c r="AR1912" s="5">
        <v>115.994323730468</v>
      </c>
      <c r="AS1912" s="5">
        <v>118.07869720458933</v>
      </c>
      <c r="AT1912" s="5">
        <v>159.00042724609301</v>
      </c>
      <c r="AU1912" s="5">
        <v>131.23294067382801</v>
      </c>
      <c r="AV1912" s="5">
        <v>142.95346069335901</v>
      </c>
      <c r="AW1912" s="5">
        <v>144.39560953776001</v>
      </c>
      <c r="AX1912" s="5">
        <v>151.53433227539</v>
      </c>
      <c r="AY1912" s="5">
        <v>139.62640380859301</v>
      </c>
      <c r="AZ1912" s="5">
        <v>141.60038757324199</v>
      </c>
      <c r="BA1912" s="5">
        <v>144.25370788574165</v>
      </c>
    </row>
    <row r="1913" spans="1:53" x14ac:dyDescent="0.2">
      <c r="A1913" s="1">
        <v>1910</v>
      </c>
      <c r="B1913" s="1" t="s">
        <v>7660</v>
      </c>
      <c r="C1913" s="1" t="s">
        <v>7661</v>
      </c>
      <c r="D1913" s="1" t="s">
        <v>7662</v>
      </c>
      <c r="E1913" s="1" t="s">
        <v>7663</v>
      </c>
      <c r="F1913" s="5">
        <v>40.953098297119098</v>
      </c>
      <c r="G1913" s="5">
        <v>24.706279754638601</v>
      </c>
      <c r="H1913" s="5">
        <v>45.351627349853501</v>
      </c>
      <c r="I1913" s="5">
        <v>37.003668467203731</v>
      </c>
      <c r="J1913" s="5">
        <v>47.077098846435497</v>
      </c>
      <c r="K1913" s="5">
        <v>34.000198364257798</v>
      </c>
      <c r="L1913" s="5">
        <v>33.287010192871001</v>
      </c>
      <c r="M1913" s="5">
        <v>38.121435801188106</v>
      </c>
      <c r="N1913" s="5">
        <v>179.34086608886699</v>
      </c>
      <c r="O1913" s="5">
        <v>219.14234924316401</v>
      </c>
      <c r="P1913" s="5">
        <v>214.20884704589801</v>
      </c>
      <c r="Q1913" s="5">
        <v>204.23068745930968</v>
      </c>
      <c r="R1913" s="5">
        <v>34.193458557128899</v>
      </c>
      <c r="S1913" s="5">
        <v>43.240154266357401</v>
      </c>
      <c r="T1913" s="5">
        <v>56.716800689697202</v>
      </c>
      <c r="U1913" s="5">
        <v>44.716804504394503</v>
      </c>
      <c r="V1913" s="5">
        <v>36.834510803222599</v>
      </c>
      <c r="W1913" s="5">
        <v>39.921867370605398</v>
      </c>
      <c r="X1913" s="5">
        <v>44.363273620605398</v>
      </c>
      <c r="Y1913" s="5">
        <v>40.373217264811132</v>
      </c>
      <c r="Z1913" s="5">
        <v>48.212646484375</v>
      </c>
      <c r="AA1913" s="5">
        <v>52.0802612304687</v>
      </c>
      <c r="AB1913" s="5">
        <v>53.315975189208899</v>
      </c>
      <c r="AC1913" s="5">
        <v>51.202960968017528</v>
      </c>
      <c r="AD1913" s="5">
        <v>68.606521606445298</v>
      </c>
      <c r="AE1913" s="5">
        <v>57.111526489257798</v>
      </c>
      <c r="AF1913" s="5">
        <v>52.3706665039062</v>
      </c>
      <c r="AG1913" s="5">
        <v>59.362904866536432</v>
      </c>
      <c r="AH1913" s="5">
        <v>49.972923278808501</v>
      </c>
      <c r="AI1913" s="5">
        <v>50.041431427001903</v>
      </c>
      <c r="AJ1913" s="5">
        <v>45.538707733154297</v>
      </c>
      <c r="AK1913" s="5">
        <v>48.517687479654903</v>
      </c>
      <c r="AL1913" s="5">
        <v>56.521858215332003</v>
      </c>
      <c r="AM1913" s="5">
        <v>68.964813232421804</v>
      </c>
      <c r="AN1913" s="5">
        <v>67.309646606445298</v>
      </c>
      <c r="AO1913" s="5">
        <v>64.265439351399706</v>
      </c>
      <c r="AP1913" s="5">
        <v>43.198123931884702</v>
      </c>
      <c r="AQ1913" s="5">
        <v>42.303497314453097</v>
      </c>
      <c r="AR1913" s="5">
        <v>45.040950775146399</v>
      </c>
      <c r="AS1913" s="5">
        <v>43.514190673828068</v>
      </c>
      <c r="AU1913" s="5">
        <v>34.431713104247997</v>
      </c>
      <c r="AW1913" s="5">
        <v>34.431713104247997</v>
      </c>
      <c r="AX1913" s="5">
        <v>16.5505657196044</v>
      </c>
      <c r="AY1913" s="5">
        <v>25.944147109985298</v>
      </c>
      <c r="AZ1913" s="5">
        <v>33.858402252197202</v>
      </c>
      <c r="BA1913" s="5">
        <v>25.451038360595636</v>
      </c>
    </row>
    <row r="1914" spans="1:53" x14ac:dyDescent="0.2">
      <c r="A1914" s="1">
        <v>1911</v>
      </c>
      <c r="B1914" s="1" t="s">
        <v>7664</v>
      </c>
      <c r="C1914" s="1" t="s">
        <v>7665</v>
      </c>
      <c r="D1914" s="1" t="s">
        <v>7666</v>
      </c>
      <c r="E1914" s="1" t="s">
        <v>7667</v>
      </c>
      <c r="F1914" s="5">
        <v>1014.39141845703</v>
      </c>
      <c r="G1914" s="5">
        <v>1004.92529296875</v>
      </c>
      <c r="H1914" s="5">
        <v>1010.05603027343</v>
      </c>
      <c r="I1914" s="5">
        <v>1009.7909138997366</v>
      </c>
      <c r="J1914" s="5">
        <v>930.656494140625</v>
      </c>
      <c r="K1914" s="5">
        <v>988.69818115234295</v>
      </c>
      <c r="L1914" s="5">
        <v>1001.26751708984</v>
      </c>
      <c r="M1914" s="5">
        <v>973.54073079426928</v>
      </c>
      <c r="N1914" s="5">
        <v>2021.390625</v>
      </c>
      <c r="O1914" s="5">
        <v>2170.65087890625</v>
      </c>
      <c r="P1914" s="5">
        <v>2131.45239257812</v>
      </c>
      <c r="Q1914" s="5">
        <v>2107.8312988281232</v>
      </c>
      <c r="R1914" s="5">
        <v>1354.81225585937</v>
      </c>
      <c r="S1914" s="5">
        <v>1337.26025390625</v>
      </c>
      <c r="T1914" s="5">
        <v>1354.95825195312</v>
      </c>
      <c r="U1914" s="5">
        <v>1349.0102539062466</v>
      </c>
      <c r="V1914" s="5">
        <v>924.31488037109295</v>
      </c>
      <c r="W1914" s="5">
        <v>926.89898681640602</v>
      </c>
      <c r="X1914" s="5">
        <v>945.84271240234295</v>
      </c>
      <c r="Y1914" s="5">
        <v>932.35219319661394</v>
      </c>
      <c r="Z1914" s="5">
        <v>818.48669433593705</v>
      </c>
      <c r="AA1914" s="5">
        <v>844.36126708984295</v>
      </c>
      <c r="AB1914" s="5">
        <v>807.92047119140602</v>
      </c>
      <c r="AC1914" s="5">
        <v>823.58947753906193</v>
      </c>
      <c r="AD1914" s="5">
        <v>915.11383056640602</v>
      </c>
      <c r="AE1914" s="5">
        <v>891.82336425781205</v>
      </c>
      <c r="AF1914" s="5">
        <v>946.55236816406205</v>
      </c>
      <c r="AG1914" s="5">
        <v>917.82985432942678</v>
      </c>
      <c r="AH1914" s="5">
        <v>922.953857421875</v>
      </c>
      <c r="AI1914" s="5">
        <v>976.96826171875</v>
      </c>
      <c r="AJ1914" s="5">
        <v>926.9169921875</v>
      </c>
      <c r="AK1914" s="5">
        <v>942.27970377604163</v>
      </c>
      <c r="AL1914" s="5">
        <v>2170.4189453125</v>
      </c>
      <c r="AM1914" s="5">
        <v>2202.98046875</v>
      </c>
      <c r="AN1914" s="5">
        <v>2146.30859375</v>
      </c>
      <c r="AO1914" s="5">
        <v>2173.2360026041665</v>
      </c>
      <c r="AP1914" s="5">
        <v>1168.46643066406</v>
      </c>
      <c r="AQ1914" s="5">
        <v>1141.17309570312</v>
      </c>
      <c r="AR1914" s="5">
        <v>1200.2421875</v>
      </c>
      <c r="AS1914" s="5">
        <v>1169.96057128906</v>
      </c>
      <c r="AT1914" s="5">
        <v>958.22351074218705</v>
      </c>
      <c r="AU1914" s="5">
        <v>919.41033935546795</v>
      </c>
      <c r="AV1914" s="5">
        <v>977.49865722656205</v>
      </c>
      <c r="AW1914" s="5">
        <v>951.71083577473894</v>
      </c>
      <c r="AX1914" s="5">
        <v>987.67199707031205</v>
      </c>
      <c r="AY1914" s="5">
        <v>973.71630859375</v>
      </c>
      <c r="AZ1914" s="5">
        <v>979.54382324218705</v>
      </c>
      <c r="BA1914" s="5">
        <v>980.3107096354164</v>
      </c>
    </row>
    <row r="1915" spans="1:53" x14ac:dyDescent="0.2">
      <c r="A1915" s="1">
        <v>1912</v>
      </c>
      <c r="B1915" s="1" t="s">
        <v>7668</v>
      </c>
      <c r="C1915" s="1" t="s">
        <v>7669</v>
      </c>
      <c r="D1915" s="1" t="s">
        <v>7670</v>
      </c>
      <c r="E1915" s="1" t="s">
        <v>7671</v>
      </c>
      <c r="F1915" s="5">
        <v>167.12568664550699</v>
      </c>
      <c r="G1915" s="5">
        <v>190.98583984375</v>
      </c>
      <c r="H1915" s="5">
        <v>170.45953369140599</v>
      </c>
      <c r="I1915" s="5">
        <v>176.19035339355435</v>
      </c>
      <c r="J1915" s="5">
        <v>174.53225708007801</v>
      </c>
      <c r="K1915" s="5">
        <v>184.96710205078099</v>
      </c>
      <c r="L1915" s="5">
        <v>144.03520202636699</v>
      </c>
      <c r="M1915" s="5">
        <v>167.84485371907533</v>
      </c>
      <c r="N1915" s="5">
        <v>58.155368804931598</v>
      </c>
      <c r="O1915" s="5">
        <v>79.218292236328097</v>
      </c>
      <c r="P1915" s="5">
        <v>59.391429901122997</v>
      </c>
      <c r="Q1915" s="5">
        <v>65.588363647460895</v>
      </c>
      <c r="R1915" s="5">
        <v>129.884994506835</v>
      </c>
      <c r="S1915" s="5">
        <v>120.63338470458901</v>
      </c>
      <c r="T1915" s="5">
        <v>151.54602050781199</v>
      </c>
      <c r="U1915" s="5">
        <v>134.02146657307867</v>
      </c>
      <c r="V1915" s="5">
        <v>239.564849853515</v>
      </c>
      <c r="W1915" s="5">
        <v>228.92001342773401</v>
      </c>
      <c r="X1915" s="5">
        <v>229.17433166503901</v>
      </c>
      <c r="Y1915" s="5">
        <v>232.55306498209598</v>
      </c>
      <c r="Z1915" s="5">
        <v>330.890533447265</v>
      </c>
      <c r="AA1915" s="5">
        <v>358.83676147460898</v>
      </c>
      <c r="AB1915" s="5">
        <v>323.08660888671801</v>
      </c>
      <c r="AC1915" s="5">
        <v>337.604634602864</v>
      </c>
      <c r="AD1915" s="5">
        <v>145.49986267089801</v>
      </c>
      <c r="AE1915" s="5">
        <v>142.36485290527301</v>
      </c>
      <c r="AF1915" s="5">
        <v>139.498291015625</v>
      </c>
      <c r="AG1915" s="5">
        <v>142.45433553059868</v>
      </c>
      <c r="AH1915" s="5">
        <v>150.56857299804599</v>
      </c>
      <c r="AI1915" s="5">
        <v>167.05844116210901</v>
      </c>
      <c r="AJ1915" s="5">
        <v>140.16424560546801</v>
      </c>
      <c r="AK1915" s="5">
        <v>152.597086588541</v>
      </c>
      <c r="AL1915" s="5">
        <v>76.951194763183594</v>
      </c>
      <c r="AM1915" s="5">
        <v>88.525527954101506</v>
      </c>
      <c r="AN1915" s="5">
        <v>85.424385070800696</v>
      </c>
      <c r="AO1915" s="5">
        <v>83.633702596028598</v>
      </c>
      <c r="AP1915" s="5">
        <v>126.93527984619099</v>
      </c>
      <c r="AQ1915" s="5">
        <v>111.116409301757</v>
      </c>
      <c r="AR1915" s="5">
        <v>123.73870086669901</v>
      </c>
      <c r="AS1915" s="5">
        <v>120.596796671549</v>
      </c>
      <c r="AT1915" s="5">
        <v>221.64192199707</v>
      </c>
      <c r="AU1915" s="5">
        <v>206.95069885253901</v>
      </c>
      <c r="AV1915" s="5">
        <v>299.40487670898398</v>
      </c>
      <c r="AW1915" s="5">
        <v>242.66583251953102</v>
      </c>
      <c r="AX1915" s="5">
        <v>270.96820068359301</v>
      </c>
      <c r="AY1915" s="5">
        <v>257.60491943359301</v>
      </c>
      <c r="AZ1915" s="5">
        <v>302.22708129882801</v>
      </c>
      <c r="BA1915" s="5">
        <v>276.93340047200468</v>
      </c>
    </row>
    <row r="1916" spans="1:53" x14ac:dyDescent="0.2">
      <c r="A1916" s="1">
        <v>1913</v>
      </c>
      <c r="B1916" s="1" t="s">
        <v>7672</v>
      </c>
      <c r="C1916" s="1" t="s">
        <v>7673</v>
      </c>
      <c r="D1916" s="1" t="s">
        <v>7674</v>
      </c>
      <c r="E1916" s="1" t="s">
        <v>7675</v>
      </c>
      <c r="F1916" s="5">
        <v>1014.72180175781</v>
      </c>
      <c r="G1916" s="5">
        <v>993.15673828125</v>
      </c>
      <c r="H1916" s="5">
        <v>1005.05407714843</v>
      </c>
      <c r="I1916" s="5">
        <v>1004.31087239583</v>
      </c>
      <c r="J1916" s="5">
        <v>1047.30102539062</v>
      </c>
      <c r="K1916" s="5">
        <v>1006.95288085937</v>
      </c>
      <c r="L1916" s="5">
        <v>990.02526855468705</v>
      </c>
      <c r="M1916" s="5">
        <v>1014.7597249348923</v>
      </c>
      <c r="N1916" s="5">
        <v>1780.5703125</v>
      </c>
      <c r="O1916" s="5">
        <v>1746.33288574218</v>
      </c>
      <c r="P1916" s="5">
        <v>1775.64196777343</v>
      </c>
      <c r="Q1916" s="5">
        <v>1767.5150553385367</v>
      </c>
      <c r="R1916" s="5">
        <v>1043.619140625</v>
      </c>
      <c r="S1916" s="5">
        <v>1081.06823730468</v>
      </c>
      <c r="T1916" s="5">
        <v>1061.09289550781</v>
      </c>
      <c r="U1916" s="5">
        <v>1061.9267578124966</v>
      </c>
      <c r="V1916" s="5">
        <v>1177.33642578125</v>
      </c>
      <c r="W1916" s="5">
        <v>1209.86755371093</v>
      </c>
      <c r="X1916" s="5">
        <v>1169.58447265625</v>
      </c>
      <c r="Y1916" s="5">
        <v>1185.5961507161435</v>
      </c>
      <c r="Z1916" s="5">
        <v>1283.38098144531</v>
      </c>
      <c r="AA1916" s="5">
        <v>1225.7578125</v>
      </c>
      <c r="AB1916" s="5">
        <v>1247.40795898437</v>
      </c>
      <c r="AC1916" s="5">
        <v>1252.18225097656</v>
      </c>
      <c r="AD1916" s="5">
        <v>938.58319091796795</v>
      </c>
      <c r="AE1916" s="5">
        <v>974.84265136718705</v>
      </c>
      <c r="AF1916" s="5">
        <v>942.650146484375</v>
      </c>
      <c r="AG1916" s="5">
        <v>952.0253295898433</v>
      </c>
      <c r="AH1916" s="5">
        <v>985.892822265625</v>
      </c>
      <c r="AI1916" s="5">
        <v>1024.3515625</v>
      </c>
      <c r="AJ1916" s="5">
        <v>980.116455078125</v>
      </c>
      <c r="AK1916" s="5">
        <v>996.78694661458337</v>
      </c>
      <c r="AL1916" s="5">
        <v>1806.38269042968</v>
      </c>
      <c r="AM1916" s="5">
        <v>1759.98950195312</v>
      </c>
      <c r="AN1916" s="5">
        <v>1875.92517089843</v>
      </c>
      <c r="AO1916" s="5">
        <v>1814.0991210937434</v>
      </c>
      <c r="AP1916" s="5">
        <v>1058.95422363281</v>
      </c>
      <c r="AQ1916" s="5">
        <v>1057.85498046875</v>
      </c>
      <c r="AR1916" s="5">
        <v>1083.99865722656</v>
      </c>
      <c r="AS1916" s="5">
        <v>1066.9359537760399</v>
      </c>
      <c r="AT1916" s="5">
        <v>1348.16149902343</v>
      </c>
      <c r="AU1916" s="5">
        <v>1408.31762695312</v>
      </c>
      <c r="AV1916" s="5">
        <v>1392.96154785156</v>
      </c>
      <c r="AW1916" s="5">
        <v>1383.1468912760365</v>
      </c>
      <c r="AX1916" s="5">
        <v>1275.84924316406</v>
      </c>
      <c r="AY1916" s="5">
        <v>1217.26647949218</v>
      </c>
      <c r="AZ1916" s="5">
        <v>1287.21325683593</v>
      </c>
      <c r="BA1916" s="5">
        <v>1260.1096598307233</v>
      </c>
    </row>
    <row r="1917" spans="1:53" x14ac:dyDescent="0.2">
      <c r="A1917" s="1">
        <v>1914</v>
      </c>
      <c r="B1917" s="1" t="s">
        <v>7676</v>
      </c>
      <c r="C1917" s="1" t="s">
        <v>7677</v>
      </c>
      <c r="D1917" s="1" t="s">
        <v>7678</v>
      </c>
      <c r="E1917" s="1" t="s">
        <v>7679</v>
      </c>
      <c r="F1917" s="5">
        <v>1350.78344726562</v>
      </c>
      <c r="G1917" s="5">
        <v>1364.53576660156</v>
      </c>
      <c r="H1917" s="5">
        <v>1370.94592285156</v>
      </c>
      <c r="I1917" s="5">
        <v>1362.0883789062466</v>
      </c>
      <c r="J1917" s="5">
        <v>1349.57788085937</v>
      </c>
      <c r="K1917" s="5">
        <v>1261.77600097656</v>
      </c>
      <c r="L1917" s="5">
        <v>1339.05688476562</v>
      </c>
      <c r="M1917" s="5">
        <v>1316.8035888671834</v>
      </c>
      <c r="N1917" s="5">
        <v>2140.84936523437</v>
      </c>
      <c r="O1917" s="5">
        <v>2189.619140625</v>
      </c>
      <c r="P1917" s="5">
        <v>2171.6005859375</v>
      </c>
      <c r="Q1917" s="5">
        <v>2167.3563639322897</v>
      </c>
      <c r="R1917" s="5">
        <v>1366.07434082031</v>
      </c>
      <c r="S1917" s="5">
        <v>1287.1396484375</v>
      </c>
      <c r="T1917" s="5">
        <v>1434.73022460937</v>
      </c>
      <c r="U1917" s="5">
        <v>1362.64807128906</v>
      </c>
      <c r="V1917" s="5">
        <v>1070.23620605468</v>
      </c>
      <c r="W1917" s="5">
        <v>1040.81567382812</v>
      </c>
      <c r="X1917" s="5">
        <v>1065.25</v>
      </c>
      <c r="Y1917" s="5">
        <v>1058.7672932942667</v>
      </c>
      <c r="Z1917" s="5">
        <v>1250.28002929687</v>
      </c>
      <c r="AA1917" s="5">
        <v>1275.83154296875</v>
      </c>
      <c r="AB1917" s="5">
        <v>1241.68835449218</v>
      </c>
      <c r="AC1917" s="5">
        <v>1255.9333089192667</v>
      </c>
      <c r="AD1917" s="5">
        <v>1042.85461425781</v>
      </c>
      <c r="AE1917" s="5">
        <v>1116.85961914062</v>
      </c>
      <c r="AF1917" s="5">
        <v>1081.939453125</v>
      </c>
      <c r="AG1917" s="5">
        <v>1080.5512288411435</v>
      </c>
      <c r="AH1917" s="5">
        <v>1050.68615722656</v>
      </c>
      <c r="AI1917" s="5">
        <v>1070.12182617187</v>
      </c>
      <c r="AJ1917" s="5">
        <v>1077.73876953125</v>
      </c>
      <c r="AK1917" s="5">
        <v>1066.18225097656</v>
      </c>
      <c r="AL1917" s="5">
        <v>2113.49609375</v>
      </c>
      <c r="AM1917" s="5">
        <v>2018.38269042968</v>
      </c>
      <c r="AN1917" s="5">
        <v>2124.01513671875</v>
      </c>
      <c r="AO1917" s="5">
        <v>2085.2979736328102</v>
      </c>
      <c r="AP1917" s="5">
        <v>1110.88415527343</v>
      </c>
      <c r="AQ1917" s="5">
        <v>1102.21997070312</v>
      </c>
      <c r="AR1917" s="5">
        <v>1100.21252441406</v>
      </c>
      <c r="AS1917" s="5">
        <v>1104.4388834635365</v>
      </c>
      <c r="AT1917" s="5">
        <v>1045.4453125</v>
      </c>
      <c r="AU1917" s="5">
        <v>1106.38391113281</v>
      </c>
      <c r="AV1917" s="5">
        <v>1038.10961914062</v>
      </c>
      <c r="AW1917" s="5">
        <v>1063.3129475911433</v>
      </c>
      <c r="AX1917" s="5">
        <v>1239.0634765625</v>
      </c>
      <c r="AY1917" s="5">
        <v>1063.83825683593</v>
      </c>
      <c r="AZ1917" s="5">
        <v>1076.16052246093</v>
      </c>
      <c r="BA1917" s="5">
        <v>1126.3540852864535</v>
      </c>
    </row>
    <row r="1918" spans="1:53" x14ac:dyDescent="0.2">
      <c r="A1918" s="1">
        <v>1915</v>
      </c>
      <c r="B1918" s="1" t="s">
        <v>7680</v>
      </c>
      <c r="C1918" s="1" t="s">
        <v>7681</v>
      </c>
      <c r="D1918" s="1" t="s">
        <v>7682</v>
      </c>
      <c r="E1918" s="1" t="s">
        <v>7683</v>
      </c>
      <c r="F1918" s="5">
        <v>95.476486206054602</v>
      </c>
      <c r="G1918" s="5">
        <v>95.630523681640597</v>
      </c>
      <c r="H1918" s="5">
        <v>106.505653381347</v>
      </c>
      <c r="I1918" s="5">
        <v>99.204221089680729</v>
      </c>
      <c r="J1918" s="5">
        <v>83.391166687011705</v>
      </c>
      <c r="K1918" s="5">
        <v>99.099662780761705</v>
      </c>
      <c r="L1918" s="5">
        <v>97.617393493652301</v>
      </c>
      <c r="M1918" s="5">
        <v>93.36940765380858</v>
      </c>
      <c r="N1918" s="5">
        <v>261.98355102539</v>
      </c>
      <c r="O1918" s="5">
        <v>254.50646972656199</v>
      </c>
      <c r="P1918" s="5">
        <v>245.09858703613199</v>
      </c>
      <c r="Q1918" s="5">
        <v>253.86286926269466</v>
      </c>
      <c r="R1918" s="5">
        <v>115.00656890869099</v>
      </c>
      <c r="S1918" s="5">
        <v>108.56194305419901</v>
      </c>
      <c r="T1918" s="5">
        <v>94.504364013671804</v>
      </c>
      <c r="U1918" s="5">
        <v>106.02429199218727</v>
      </c>
      <c r="V1918" s="5">
        <v>117.31150817871</v>
      </c>
      <c r="W1918" s="5">
        <v>120.97248840332</v>
      </c>
      <c r="X1918" s="5">
        <v>104.844589233398</v>
      </c>
      <c r="Y1918" s="5">
        <v>114.37619527180932</v>
      </c>
      <c r="Z1918" s="5">
        <v>93.672683715820298</v>
      </c>
      <c r="AA1918" s="5">
        <v>101.555404663085</v>
      </c>
      <c r="AB1918" s="5">
        <v>93.3704833984375</v>
      </c>
      <c r="AC1918" s="5">
        <v>96.199523925780923</v>
      </c>
      <c r="AD1918" s="5">
        <v>102.185081481933</v>
      </c>
      <c r="AE1918" s="5">
        <v>122.82592010498</v>
      </c>
      <c r="AF1918" s="5">
        <v>128.57984924316401</v>
      </c>
      <c r="AG1918" s="5">
        <v>117.86361694335899</v>
      </c>
      <c r="AH1918" s="5">
        <v>107.91275024414</v>
      </c>
      <c r="AI1918" s="5">
        <v>116.132354736328</v>
      </c>
      <c r="AJ1918" s="5">
        <v>123.131149291992</v>
      </c>
      <c r="AK1918" s="5">
        <v>115.72541809082001</v>
      </c>
      <c r="AL1918" s="5">
        <v>164.808990478515</v>
      </c>
      <c r="AM1918" s="5">
        <v>169.63314819335901</v>
      </c>
      <c r="AN1918" s="5">
        <v>151.062240600585</v>
      </c>
      <c r="AO1918" s="5">
        <v>161.83479309081966</v>
      </c>
      <c r="AP1918" s="5">
        <v>120.89688873291</v>
      </c>
      <c r="AQ1918" s="5">
        <v>128.29066467285099</v>
      </c>
      <c r="AR1918" s="5">
        <v>128.73915100097599</v>
      </c>
      <c r="AS1918" s="5">
        <v>125.975568135579</v>
      </c>
      <c r="AT1918" s="5">
        <v>148.96646118164</v>
      </c>
      <c r="AU1918" s="5">
        <v>157.76593017578099</v>
      </c>
      <c r="AV1918" s="5">
        <v>173.30000305175699</v>
      </c>
      <c r="AW1918" s="5">
        <v>160.01079813639265</v>
      </c>
      <c r="AX1918" s="5">
        <v>111.755332946777</v>
      </c>
      <c r="AY1918" s="5">
        <v>120.712356567382</v>
      </c>
      <c r="AZ1918" s="5">
        <v>103.698440551757</v>
      </c>
      <c r="BA1918" s="5">
        <v>112.05537668863867</v>
      </c>
    </row>
    <row r="1919" spans="1:53" x14ac:dyDescent="0.2">
      <c r="A1919" s="1">
        <v>1916</v>
      </c>
      <c r="B1919" s="1" t="s">
        <v>7684</v>
      </c>
      <c r="C1919" s="1" t="s">
        <v>7685</v>
      </c>
      <c r="D1919" s="1" t="s">
        <v>7686</v>
      </c>
      <c r="E1919" s="1" t="s">
        <v>7687</v>
      </c>
      <c r="F1919" s="5">
        <v>714.10729980468705</v>
      </c>
      <c r="G1919" s="5">
        <v>757.06475830078102</v>
      </c>
      <c r="H1919" s="5">
        <v>770.051513671875</v>
      </c>
      <c r="I1919" s="5">
        <v>747.07452392578091</v>
      </c>
      <c r="J1919" s="5">
        <v>742.794677734375</v>
      </c>
      <c r="K1919" s="5">
        <v>683.8173828125</v>
      </c>
      <c r="L1919" s="5">
        <v>747.105712890625</v>
      </c>
      <c r="M1919" s="5">
        <v>724.57259114583337</v>
      </c>
      <c r="N1919" s="5">
        <v>2243.31567382812</v>
      </c>
      <c r="O1919" s="5">
        <v>2114.7177734375</v>
      </c>
      <c r="P1919" s="5">
        <v>2089.77880859375</v>
      </c>
      <c r="Q1919" s="5">
        <v>2149.2707519531232</v>
      </c>
      <c r="R1919" s="5">
        <v>999.19281005859295</v>
      </c>
      <c r="S1919" s="5">
        <v>901.03558349609295</v>
      </c>
      <c r="T1919" s="5">
        <v>906.36041259765602</v>
      </c>
      <c r="U1919" s="5">
        <v>935.52960205078068</v>
      </c>
      <c r="V1919" s="5">
        <v>913.86755371093705</v>
      </c>
      <c r="W1919" s="5">
        <v>923.82507324218705</v>
      </c>
      <c r="X1919" s="5">
        <v>853.55584716796795</v>
      </c>
      <c r="Y1919" s="5">
        <v>897.08282470703068</v>
      </c>
      <c r="Z1919" s="5">
        <v>664.184814453125</v>
      </c>
      <c r="AA1919" s="5">
        <v>690.47650146484295</v>
      </c>
      <c r="AB1919" s="5">
        <v>631.916015625</v>
      </c>
      <c r="AC1919" s="5">
        <v>662.19244384765591</v>
      </c>
      <c r="AD1919" s="5">
        <v>912.62530517578102</v>
      </c>
      <c r="AE1919" s="5">
        <v>937.42401123046795</v>
      </c>
      <c r="AF1919" s="5">
        <v>966.06140136718705</v>
      </c>
      <c r="AG1919" s="5">
        <v>938.70357259114542</v>
      </c>
      <c r="AH1919" s="5">
        <v>1116.7021484375</v>
      </c>
      <c r="AI1919" s="5">
        <v>1009.50018310546</v>
      </c>
      <c r="AJ1919" s="5">
        <v>972.59295654296795</v>
      </c>
      <c r="AK1919" s="5">
        <v>1032.9317626953093</v>
      </c>
      <c r="AL1919" s="5">
        <v>1874.01196289062</v>
      </c>
      <c r="AM1919" s="5">
        <v>1882.50842285156</v>
      </c>
      <c r="AN1919" s="5">
        <v>1865.13916015625</v>
      </c>
      <c r="AO1919" s="5">
        <v>1873.8865152994767</v>
      </c>
      <c r="AP1919" s="5">
        <v>1011.98278808593</v>
      </c>
      <c r="AQ1919" s="5">
        <v>971.38909912109295</v>
      </c>
      <c r="AR1919" s="5">
        <v>1042.18884277343</v>
      </c>
      <c r="AS1919" s="5">
        <v>1008.5202433268178</v>
      </c>
      <c r="AT1919" s="5">
        <v>1232.90783691406</v>
      </c>
      <c r="AU1919" s="5">
        <v>1217.18896484375</v>
      </c>
      <c r="AV1919" s="5">
        <v>1103.04382324218</v>
      </c>
      <c r="AW1919" s="5">
        <v>1184.3802083333301</v>
      </c>
      <c r="AX1919" s="5">
        <v>926.656005859375</v>
      </c>
      <c r="AY1919" s="5">
        <v>870.54632568359295</v>
      </c>
      <c r="AZ1919" s="5">
        <v>822.263916015625</v>
      </c>
      <c r="BA1919" s="5">
        <v>873.15541585286428</v>
      </c>
    </row>
    <row r="1920" spans="1:53" x14ac:dyDescent="0.2">
      <c r="A1920" s="1">
        <v>1917</v>
      </c>
      <c r="B1920" s="1" t="s">
        <v>7688</v>
      </c>
      <c r="C1920" s="1" t="s">
        <v>7689</v>
      </c>
      <c r="D1920" s="1" t="s">
        <v>7690</v>
      </c>
      <c r="E1920" s="1" t="s">
        <v>7691</v>
      </c>
      <c r="F1920" s="5">
        <v>109.834419250488</v>
      </c>
      <c r="G1920" s="5">
        <v>128.04379272460901</v>
      </c>
      <c r="H1920" s="5">
        <v>106.61187744140599</v>
      </c>
      <c r="I1920" s="5">
        <v>114.830029805501</v>
      </c>
      <c r="J1920" s="5">
        <v>93.741844177246094</v>
      </c>
      <c r="K1920" s="5">
        <v>54.879859924316399</v>
      </c>
      <c r="L1920" s="5">
        <v>48.502124786376903</v>
      </c>
      <c r="M1920" s="5">
        <v>65.70794296264647</v>
      </c>
      <c r="O1920" s="5">
        <v>116.22743988037099</v>
      </c>
      <c r="Q1920" s="5">
        <v>116.22743988037099</v>
      </c>
      <c r="R1920" s="5">
        <v>118.075271606445</v>
      </c>
      <c r="S1920" s="5">
        <v>91.891532897949205</v>
      </c>
      <c r="T1920" s="5">
        <v>100.60897064208901</v>
      </c>
      <c r="U1920" s="5">
        <v>103.52525838216106</v>
      </c>
      <c r="V1920" s="5">
        <v>184.0654296875</v>
      </c>
      <c r="W1920" s="5">
        <v>195.69622802734301</v>
      </c>
      <c r="X1920" s="5">
        <v>186.59898376464801</v>
      </c>
      <c r="Y1920" s="5">
        <v>188.78688049316369</v>
      </c>
      <c r="Z1920" s="5">
        <v>134.920150756835</v>
      </c>
      <c r="AA1920" s="5">
        <v>136.27278137207</v>
      </c>
      <c r="AB1920" s="5">
        <v>160.628494262695</v>
      </c>
      <c r="AC1920" s="5">
        <v>143.94047546386665</v>
      </c>
      <c r="AD1920" s="5">
        <v>136.64891052246</v>
      </c>
      <c r="AE1920" s="5">
        <v>129.13977050781199</v>
      </c>
      <c r="AF1920" s="5">
        <v>160.78326416015599</v>
      </c>
      <c r="AG1920" s="5">
        <v>142.19064839680934</v>
      </c>
      <c r="AH1920" s="5">
        <v>134.09127807617099</v>
      </c>
      <c r="AI1920" s="5">
        <v>120.612701416015</v>
      </c>
      <c r="AJ1920" s="5">
        <v>129.88398742675699</v>
      </c>
      <c r="AK1920" s="5">
        <v>128.19598897298098</v>
      </c>
      <c r="AL1920" s="5">
        <v>34.069252014160099</v>
      </c>
      <c r="AN1920" s="5">
        <v>80.305274963378906</v>
      </c>
      <c r="AO1920" s="5">
        <v>57.187263488769503</v>
      </c>
      <c r="AP1920" s="5">
        <v>108.45956420898401</v>
      </c>
      <c r="AQ1920" s="5">
        <v>123.694435119628</v>
      </c>
      <c r="AR1920" s="5">
        <v>120.272979736328</v>
      </c>
      <c r="AS1920" s="5">
        <v>117.47565968831333</v>
      </c>
      <c r="AX1920" s="5">
        <v>124.729446411132</v>
      </c>
      <c r="AY1920" s="5">
        <v>109.96077728271401</v>
      </c>
      <c r="AZ1920" s="5">
        <v>107.99879455566401</v>
      </c>
      <c r="BA1920" s="5">
        <v>114.22967274983667</v>
      </c>
    </row>
    <row r="1921" spans="1:53" x14ac:dyDescent="0.2">
      <c r="A1921" s="1">
        <v>1918</v>
      </c>
      <c r="B1921" s="1" t="s">
        <v>7692</v>
      </c>
      <c r="C1921" s="1" t="s">
        <v>7693</v>
      </c>
      <c r="D1921" s="1" t="s">
        <v>7694</v>
      </c>
      <c r="E1921" s="1" t="s">
        <v>7695</v>
      </c>
      <c r="F1921" s="5">
        <v>1398.244140625</v>
      </c>
      <c r="G1921" s="5">
        <v>1438.53698730468</v>
      </c>
      <c r="H1921" s="5">
        <v>1435.93188476562</v>
      </c>
      <c r="I1921" s="5">
        <v>1424.2376708984332</v>
      </c>
      <c r="J1921" s="5">
        <v>1628.9814453125</v>
      </c>
      <c r="K1921" s="5">
        <v>1760.70300292968</v>
      </c>
      <c r="L1921" s="5">
        <v>1591.18334960937</v>
      </c>
      <c r="M1921" s="5">
        <v>1660.2892659505167</v>
      </c>
      <c r="N1921" s="5">
        <v>779.03796386718705</v>
      </c>
      <c r="O1921" s="5">
        <v>788.66760253906205</v>
      </c>
      <c r="P1921" s="5">
        <v>757.43200683593705</v>
      </c>
      <c r="Q1921" s="5">
        <v>775.04585774739542</v>
      </c>
      <c r="R1921" s="5">
        <v>1185.92810058593</v>
      </c>
      <c r="S1921" s="5">
        <v>1231.27978515625</v>
      </c>
      <c r="T1921" s="5">
        <v>1217.06005859375</v>
      </c>
      <c r="U1921" s="5">
        <v>1211.4226481119767</v>
      </c>
      <c r="V1921" s="5">
        <v>1447.09118652343</v>
      </c>
      <c r="W1921" s="5">
        <v>1313.30493164062</v>
      </c>
      <c r="X1921" s="5">
        <v>1333.5126953125</v>
      </c>
      <c r="Y1921" s="5">
        <v>1364.6362711588499</v>
      </c>
      <c r="Z1921" s="5">
        <v>1586.21166992187</v>
      </c>
      <c r="AA1921" s="5">
        <v>1642.55786132812</v>
      </c>
      <c r="AB1921" s="5">
        <v>1484.04260253906</v>
      </c>
      <c r="AC1921" s="5">
        <v>1570.9373779296832</v>
      </c>
      <c r="AD1921" s="5">
        <v>831.02679443359295</v>
      </c>
      <c r="AE1921" s="5">
        <v>780.41259765625</v>
      </c>
      <c r="AF1921" s="5">
        <v>787.53619384765602</v>
      </c>
      <c r="AG1921" s="5">
        <v>799.65852864583303</v>
      </c>
      <c r="AH1921" s="5">
        <v>915.4013671875</v>
      </c>
      <c r="AI1921" s="5">
        <v>926.05206298828102</v>
      </c>
      <c r="AJ1921" s="5">
        <v>939.54498291015602</v>
      </c>
      <c r="AK1921" s="5">
        <v>926.99947102864564</v>
      </c>
      <c r="AL1921" s="5">
        <v>709.79260253906205</v>
      </c>
      <c r="AM1921" s="5">
        <v>750.31774902343705</v>
      </c>
      <c r="AN1921" s="5">
        <v>720.53210449218705</v>
      </c>
      <c r="AO1921" s="5">
        <v>726.88081868489542</v>
      </c>
      <c r="AP1921" s="5">
        <v>992.51208496093705</v>
      </c>
      <c r="AQ1921" s="5">
        <v>941.67614746093705</v>
      </c>
      <c r="AR1921" s="5">
        <v>922.57189941406205</v>
      </c>
      <c r="AS1921" s="5">
        <v>952.25337727864542</v>
      </c>
      <c r="AT1921" s="5">
        <v>1335.70837402343</v>
      </c>
      <c r="AU1921" s="5">
        <v>1583.27783203125</v>
      </c>
      <c r="AV1921" s="5">
        <v>1136.36450195312</v>
      </c>
      <c r="AW1921" s="5">
        <v>1351.7835693359334</v>
      </c>
      <c r="AX1921" s="5">
        <v>1224.48645019531</v>
      </c>
      <c r="AY1921" s="5">
        <v>1326.61315917968</v>
      </c>
      <c r="AZ1921" s="5">
        <v>1157.72033691406</v>
      </c>
      <c r="BA1921" s="5">
        <v>1236.2733154296832</v>
      </c>
    </row>
    <row r="1922" spans="1:53" x14ac:dyDescent="0.2">
      <c r="A1922" s="1">
        <v>1919</v>
      </c>
      <c r="B1922" s="1" t="s">
        <v>7696</v>
      </c>
      <c r="C1922" s="1" t="s">
        <v>7697</v>
      </c>
      <c r="D1922" s="1" t="s">
        <v>7698</v>
      </c>
      <c r="E1922" s="1" t="s">
        <v>7699</v>
      </c>
      <c r="F1922" s="5">
        <v>87.840255737304602</v>
      </c>
      <c r="G1922" s="5">
        <v>58.357845306396399</v>
      </c>
      <c r="H1922" s="5">
        <v>84.608291625976506</v>
      </c>
      <c r="I1922" s="5">
        <v>76.935464223225836</v>
      </c>
      <c r="J1922" s="5">
        <v>97.0408935546875</v>
      </c>
      <c r="K1922" s="5">
        <v>93.330635070800696</v>
      </c>
      <c r="L1922" s="5">
        <v>100.9521484375</v>
      </c>
      <c r="M1922" s="5">
        <v>97.107892354329394</v>
      </c>
      <c r="N1922" s="5">
        <v>90.669807434082003</v>
      </c>
      <c r="O1922" s="5">
        <v>103.23739624023401</v>
      </c>
      <c r="P1922" s="5">
        <v>99.758834838867102</v>
      </c>
      <c r="Q1922" s="5">
        <v>97.888679504394375</v>
      </c>
      <c r="R1922" s="5">
        <v>33.109527587890597</v>
      </c>
      <c r="S1922" s="5">
        <v>48.477996826171797</v>
      </c>
      <c r="T1922" s="5">
        <v>34.828330993652301</v>
      </c>
      <c r="U1922" s="5">
        <v>38.805285135904896</v>
      </c>
      <c r="V1922" s="5">
        <v>51.251220703125</v>
      </c>
      <c r="W1922" s="5">
        <v>53.614753723144503</v>
      </c>
      <c r="X1922" s="5">
        <v>55.777839660644503</v>
      </c>
      <c r="Y1922" s="5">
        <v>53.547938028971338</v>
      </c>
      <c r="Z1922" s="5">
        <v>79.564079284667898</v>
      </c>
      <c r="AA1922" s="5">
        <v>66.744789123535099</v>
      </c>
      <c r="AB1922" s="5">
        <v>61.9392700195312</v>
      </c>
      <c r="AC1922" s="5">
        <v>69.416046142578068</v>
      </c>
      <c r="AD1922" s="5">
        <v>54.796455383300703</v>
      </c>
      <c r="AE1922" s="5">
        <v>61.627696990966797</v>
      </c>
      <c r="AF1922" s="5">
        <v>65.492263793945298</v>
      </c>
      <c r="AG1922" s="5">
        <v>60.638805389404261</v>
      </c>
      <c r="AH1922" s="5">
        <v>71.953506469726506</v>
      </c>
      <c r="AI1922" s="5">
        <v>67.367332458496094</v>
      </c>
      <c r="AJ1922" s="5">
        <v>57.667488098144503</v>
      </c>
      <c r="AK1922" s="5">
        <v>65.662775675455705</v>
      </c>
      <c r="AL1922" s="5">
        <v>35.270233154296797</v>
      </c>
      <c r="AM1922" s="5">
        <v>42.7364692687988</v>
      </c>
      <c r="AO1922" s="5">
        <v>39.003351211547795</v>
      </c>
      <c r="AP1922" s="5">
        <v>34.280654907226499</v>
      </c>
      <c r="AQ1922" s="5">
        <v>40.996864318847599</v>
      </c>
      <c r="AR1922" s="5">
        <v>45.541847229003899</v>
      </c>
      <c r="AS1922" s="5">
        <v>40.273122151692668</v>
      </c>
      <c r="AT1922" s="5">
        <v>59.922103881835902</v>
      </c>
      <c r="AU1922" s="5">
        <v>45.863803863525298</v>
      </c>
      <c r="AV1922" s="5">
        <v>56.902503967285099</v>
      </c>
      <c r="AW1922" s="5">
        <v>54.229470570882107</v>
      </c>
      <c r="AX1922" s="5">
        <v>44.427043914794901</v>
      </c>
      <c r="AY1922" s="5">
        <v>43.420574188232401</v>
      </c>
      <c r="AZ1922" s="5">
        <v>33.384098052978501</v>
      </c>
      <c r="BA1922" s="5">
        <v>40.410572052001932</v>
      </c>
    </row>
    <row r="1923" spans="1:53" x14ac:dyDescent="0.2">
      <c r="A1923" s="1">
        <v>1920</v>
      </c>
      <c r="B1923" s="1" t="s">
        <v>7700</v>
      </c>
      <c r="C1923" s="1" t="s">
        <v>7697</v>
      </c>
      <c r="D1923" s="1" t="s">
        <v>7698</v>
      </c>
      <c r="E1923" s="1" t="s">
        <v>7701</v>
      </c>
      <c r="F1923" s="5">
        <v>3170.43017578125</v>
      </c>
      <c r="G1923" s="5">
        <v>3096.5712890625</v>
      </c>
      <c r="H1923" s="5">
        <v>3114.72290039062</v>
      </c>
      <c r="I1923" s="5">
        <v>3127.2414550781232</v>
      </c>
      <c r="J1923" s="5">
        <v>3224.2734375</v>
      </c>
      <c r="K1923" s="5">
        <v>2969.8330078125</v>
      </c>
      <c r="L1923" s="5">
        <v>3005.91821289062</v>
      </c>
      <c r="M1923" s="5">
        <v>3066.6748860677067</v>
      </c>
      <c r="N1923" s="5">
        <v>1376.62841796875</v>
      </c>
      <c r="O1923" s="5">
        <v>1225.2939453125</v>
      </c>
      <c r="P1923" s="5">
        <v>1328.10595703125</v>
      </c>
      <c r="Q1923" s="5">
        <v>1310.0094401041667</v>
      </c>
      <c r="R1923" s="5">
        <v>821.96130371093705</v>
      </c>
      <c r="S1923" s="5">
        <v>764.05285644531205</v>
      </c>
      <c r="T1923" s="5">
        <v>787.66802978515602</v>
      </c>
      <c r="U1923" s="5">
        <v>791.22739664713515</v>
      </c>
      <c r="V1923" s="5">
        <v>715.91705322265602</v>
      </c>
      <c r="W1923" s="5">
        <v>728.219482421875</v>
      </c>
      <c r="X1923" s="5">
        <v>712.65625</v>
      </c>
      <c r="Y1923" s="5">
        <v>718.93092854817712</v>
      </c>
      <c r="Z1923" s="5">
        <v>2498.74829101562</v>
      </c>
      <c r="AA1923" s="5">
        <v>2752.26538085937</v>
      </c>
      <c r="AB1923" s="5">
        <v>2397.71557617187</v>
      </c>
      <c r="AC1923" s="5">
        <v>2549.57641601562</v>
      </c>
      <c r="AD1923" s="5">
        <v>825.33563232421795</v>
      </c>
      <c r="AE1923" s="5">
        <v>804.84027099609295</v>
      </c>
      <c r="AF1923" s="5">
        <v>818.64196777343705</v>
      </c>
      <c r="AG1923" s="5">
        <v>816.27262369791606</v>
      </c>
      <c r="AH1923" s="5">
        <v>729.70935058593705</v>
      </c>
      <c r="AI1923" s="5">
        <v>733.14752197265602</v>
      </c>
      <c r="AJ1923" s="5">
        <v>704.93127441406205</v>
      </c>
      <c r="AK1923" s="5">
        <v>722.59604899088515</v>
      </c>
      <c r="AL1923" s="5">
        <v>372.81527709960898</v>
      </c>
      <c r="AM1923" s="5">
        <v>374.85711669921801</v>
      </c>
      <c r="AN1923" s="5">
        <v>322.13363647460898</v>
      </c>
      <c r="AO1923" s="5">
        <v>356.6020100911453</v>
      </c>
      <c r="AP1923" s="5">
        <v>267.21456909179602</v>
      </c>
      <c r="AQ1923" s="5">
        <v>283.45101928710898</v>
      </c>
      <c r="AR1923" s="5">
        <v>285.53036499023398</v>
      </c>
      <c r="AS1923" s="5">
        <v>278.73198445637968</v>
      </c>
      <c r="AT1923" s="5">
        <v>421.915283203125</v>
      </c>
      <c r="AU1923" s="5">
        <v>414.625885009765</v>
      </c>
      <c r="AV1923" s="5">
        <v>359.56845092773398</v>
      </c>
      <c r="AW1923" s="5">
        <v>398.70320638020797</v>
      </c>
      <c r="AX1923" s="5">
        <v>357.97714233398398</v>
      </c>
      <c r="AY1923" s="5">
        <v>382.58706665039</v>
      </c>
      <c r="AZ1923" s="5">
        <v>351.170806884765</v>
      </c>
      <c r="BA1923" s="5">
        <v>363.91167195637968</v>
      </c>
    </row>
    <row r="1924" spans="1:53" x14ac:dyDescent="0.2">
      <c r="A1924" s="1">
        <v>1921</v>
      </c>
      <c r="B1924" s="1" t="s">
        <v>7702</v>
      </c>
      <c r="C1924" s="1" t="s">
        <v>7703</v>
      </c>
      <c r="D1924" s="1" t="s">
        <v>7704</v>
      </c>
      <c r="E1924" s="1" t="s">
        <v>7705</v>
      </c>
      <c r="F1924" s="5">
        <v>331.96145629882801</v>
      </c>
      <c r="G1924" s="5">
        <v>335.35040283203102</v>
      </c>
      <c r="H1924" s="5">
        <v>347.11456298828102</v>
      </c>
      <c r="I1924" s="5">
        <v>338.14214070638002</v>
      </c>
      <c r="J1924" s="5">
        <v>339.603424072265</v>
      </c>
      <c r="K1924" s="5">
        <v>341.17047119140602</v>
      </c>
      <c r="L1924" s="5">
        <v>323.01095581054602</v>
      </c>
      <c r="M1924" s="5">
        <v>334.59495035807231</v>
      </c>
      <c r="N1924" s="5">
        <v>578.80041503906205</v>
      </c>
      <c r="O1924" s="5">
        <v>570.72570800781205</v>
      </c>
      <c r="P1924" s="5">
        <v>582.14715576171795</v>
      </c>
      <c r="Q1924" s="5">
        <v>577.22442626953068</v>
      </c>
      <c r="R1924" s="5">
        <v>356.13635253906199</v>
      </c>
      <c r="S1924" s="5">
        <v>359.77828979492102</v>
      </c>
      <c r="T1924" s="5">
        <v>388.964599609375</v>
      </c>
      <c r="U1924" s="5">
        <v>368.29308064778598</v>
      </c>
      <c r="V1924" s="5">
        <v>350.43896484375</v>
      </c>
      <c r="W1924" s="5">
        <v>340.16900634765602</v>
      </c>
      <c r="X1924" s="5">
        <v>340.34182739257801</v>
      </c>
      <c r="Y1924" s="5">
        <v>343.64993286132795</v>
      </c>
      <c r="Z1924" s="5">
        <v>296.75427246093699</v>
      </c>
      <c r="AA1924" s="5">
        <v>283.26428222656199</v>
      </c>
      <c r="AB1924" s="5">
        <v>298.71832275390602</v>
      </c>
      <c r="AC1924" s="5">
        <v>292.91229248046835</v>
      </c>
      <c r="AD1924" s="5">
        <v>562.77868652343705</v>
      </c>
      <c r="AE1924" s="5">
        <v>564.20233154296795</v>
      </c>
      <c r="AF1924" s="5">
        <v>570.51702880859295</v>
      </c>
      <c r="AG1924" s="5">
        <v>565.83268229166595</v>
      </c>
      <c r="AH1924" s="5">
        <v>585.55767822265602</v>
      </c>
      <c r="AI1924" s="5">
        <v>601.30236816406205</v>
      </c>
      <c r="AJ1924" s="5">
        <v>569.640380859375</v>
      </c>
      <c r="AK1924" s="5">
        <v>585.50014241536439</v>
      </c>
      <c r="AL1924" s="5">
        <v>616.079345703125</v>
      </c>
      <c r="AM1924" s="5">
        <v>667.6689453125</v>
      </c>
      <c r="AN1924" s="5">
        <v>693.68731689453102</v>
      </c>
      <c r="AO1924" s="5">
        <v>659.14520263671864</v>
      </c>
      <c r="AP1924" s="5">
        <v>438.8828125</v>
      </c>
      <c r="AQ1924" s="5">
        <v>434.46826171875</v>
      </c>
      <c r="AR1924" s="5">
        <v>447.49444580078102</v>
      </c>
      <c r="AS1924" s="5">
        <v>440.28184000651032</v>
      </c>
      <c r="AT1924" s="5">
        <v>384.952392578125</v>
      </c>
      <c r="AU1924" s="5">
        <v>351.54367065429602</v>
      </c>
      <c r="AV1924" s="5">
        <v>402.22244262695301</v>
      </c>
      <c r="AW1924" s="5">
        <v>379.57283528645803</v>
      </c>
      <c r="AX1924" s="5">
        <v>427.88763427734301</v>
      </c>
      <c r="AY1924" s="5">
        <v>440.45294189453102</v>
      </c>
      <c r="AZ1924" s="5">
        <v>436.0390625</v>
      </c>
      <c r="BA1924" s="5">
        <v>434.79321289062472</v>
      </c>
    </row>
    <row r="1925" spans="1:53" x14ac:dyDescent="0.2">
      <c r="A1925" s="1">
        <v>1922</v>
      </c>
      <c r="B1925" s="1" t="s">
        <v>7706</v>
      </c>
      <c r="C1925" s="1" t="s">
        <v>7707</v>
      </c>
      <c r="D1925" s="1" t="s">
        <v>7708</v>
      </c>
      <c r="E1925" s="1" t="s">
        <v>7709</v>
      </c>
      <c r="F1925" s="5">
        <v>89.438140869140597</v>
      </c>
      <c r="G1925" s="5">
        <v>91.909042358398395</v>
      </c>
      <c r="H1925" s="5">
        <v>100.49012756347599</v>
      </c>
      <c r="I1925" s="5">
        <v>93.945770263671662</v>
      </c>
      <c r="J1925" s="5">
        <v>91.896522521972599</v>
      </c>
      <c r="K1925" s="5">
        <v>93.807373046875</v>
      </c>
      <c r="L1925" s="5">
        <v>97.428321838378906</v>
      </c>
      <c r="M1925" s="5">
        <v>94.37740580240883</v>
      </c>
      <c r="N1925" s="5">
        <v>244.10171508789</v>
      </c>
      <c r="O1925" s="5">
        <v>225.24427795410099</v>
      </c>
      <c r="P1925" s="5">
        <v>215.36651611328099</v>
      </c>
      <c r="Q1925" s="5">
        <v>228.23750305175733</v>
      </c>
      <c r="R1925" s="5">
        <v>112.668968200683</v>
      </c>
      <c r="S1925" s="5">
        <v>121.055603027343</v>
      </c>
      <c r="T1925" s="5">
        <v>126.30558776855401</v>
      </c>
      <c r="U1925" s="5">
        <v>120.01005299885999</v>
      </c>
      <c r="V1925" s="5">
        <v>107.508529663085</v>
      </c>
      <c r="W1925" s="5">
        <v>105.487785339355</v>
      </c>
      <c r="X1925" s="5">
        <v>105.38327026367099</v>
      </c>
      <c r="Y1925" s="5">
        <v>106.126528422037</v>
      </c>
      <c r="Z1925" s="5">
        <v>85.961494445800696</v>
      </c>
      <c r="AA1925" s="5">
        <v>77.054733276367102</v>
      </c>
      <c r="AB1925" s="5">
        <v>78.903869628906193</v>
      </c>
      <c r="AC1925" s="5">
        <v>80.640032450357992</v>
      </c>
      <c r="AD1925" s="5">
        <v>107.321395874023</v>
      </c>
      <c r="AE1925" s="5">
        <v>112.38648223876901</v>
      </c>
      <c r="AF1925" s="5">
        <v>112.977767944335</v>
      </c>
      <c r="AG1925" s="5">
        <v>110.89521535237566</v>
      </c>
      <c r="AH1925" s="5">
        <v>116.864143371582</v>
      </c>
      <c r="AI1925" s="5">
        <v>112.57095336914</v>
      </c>
      <c r="AJ1925" s="5">
        <v>127.86678314208901</v>
      </c>
      <c r="AK1925" s="5">
        <v>119.10062662760367</v>
      </c>
      <c r="AL1925" s="5">
        <v>209.51702880859301</v>
      </c>
      <c r="AM1925" s="5">
        <v>207.36412048339801</v>
      </c>
      <c r="AN1925" s="5">
        <v>225.17687988281199</v>
      </c>
      <c r="AO1925" s="5">
        <v>214.01934305826771</v>
      </c>
      <c r="AP1925" s="5">
        <v>112.236640930175</v>
      </c>
      <c r="AQ1925" s="5">
        <v>124.809844970703</v>
      </c>
      <c r="AR1925" s="5">
        <v>121.779891967773</v>
      </c>
      <c r="AS1925" s="5">
        <v>119.60879262288366</v>
      </c>
      <c r="AT1925" s="5">
        <v>124.147750854492</v>
      </c>
      <c r="AU1925" s="5">
        <v>131.62368774414</v>
      </c>
      <c r="AV1925" s="5">
        <v>139.70007324218699</v>
      </c>
      <c r="AW1925" s="5">
        <v>131.82383728027301</v>
      </c>
      <c r="AX1925" s="5">
        <v>99.460700988769503</v>
      </c>
      <c r="AY1925" s="5">
        <v>101.58940887451099</v>
      </c>
      <c r="AZ1925" s="5">
        <v>98.367340087890597</v>
      </c>
      <c r="BA1925" s="5">
        <v>99.805816650390355</v>
      </c>
    </row>
    <row r="1926" spans="1:53" x14ac:dyDescent="0.2">
      <c r="A1926" s="1">
        <v>1923</v>
      </c>
      <c r="B1926" s="1" t="s">
        <v>7710</v>
      </c>
      <c r="C1926" s="1" t="s">
        <v>7711</v>
      </c>
      <c r="D1926" s="1" t="s">
        <v>7712</v>
      </c>
      <c r="E1926" s="1" t="s">
        <v>7713</v>
      </c>
      <c r="F1926" s="5">
        <v>108.448516845703</v>
      </c>
      <c r="G1926" s="5">
        <v>105.87435150146401</v>
      </c>
      <c r="H1926" s="5">
        <v>102.711219787597</v>
      </c>
      <c r="I1926" s="5">
        <v>105.67802937825468</v>
      </c>
      <c r="J1926" s="5">
        <v>101.894737243652</v>
      </c>
      <c r="K1926" s="5">
        <v>93.269866943359304</v>
      </c>
      <c r="L1926" s="5">
        <v>107.582885742187</v>
      </c>
      <c r="M1926" s="5">
        <v>100.91582997639944</v>
      </c>
      <c r="N1926" s="5">
        <v>232.09191894531199</v>
      </c>
      <c r="O1926" s="5">
        <v>242.73225402832</v>
      </c>
      <c r="P1926" s="5">
        <v>243.83349609375</v>
      </c>
      <c r="Q1926" s="5">
        <v>239.552556355794</v>
      </c>
      <c r="R1926" s="5">
        <v>124.479621887207</v>
      </c>
      <c r="S1926" s="5">
        <v>132.80648803710901</v>
      </c>
      <c r="T1926" s="5">
        <v>136.54257202148401</v>
      </c>
      <c r="U1926" s="5">
        <v>131.27622731526665</v>
      </c>
      <c r="V1926" s="5">
        <v>121.307647705078</v>
      </c>
      <c r="W1926" s="5">
        <v>114.66447448730401</v>
      </c>
      <c r="X1926" s="5">
        <v>113.68473815917901</v>
      </c>
      <c r="Y1926" s="5">
        <v>116.55228678385367</v>
      </c>
      <c r="Z1926" s="5">
        <v>100.832023620605</v>
      </c>
      <c r="AA1926" s="5">
        <v>91.027015686035099</v>
      </c>
      <c r="AB1926" s="5">
        <v>95.611984252929602</v>
      </c>
      <c r="AC1926" s="5">
        <v>95.823674519856581</v>
      </c>
      <c r="AD1926" s="5">
        <v>121.02718353271401</v>
      </c>
      <c r="AE1926" s="5">
        <v>121.52645874023401</v>
      </c>
      <c r="AF1926" s="5">
        <v>125.616737365722</v>
      </c>
      <c r="AG1926" s="5">
        <v>122.72345987955669</v>
      </c>
      <c r="AH1926" s="5">
        <v>122.487907409667</v>
      </c>
      <c r="AI1926" s="5">
        <v>115.57353973388599</v>
      </c>
      <c r="AJ1926" s="5">
        <v>118.226692199707</v>
      </c>
      <c r="AK1926" s="5">
        <v>118.76271311442001</v>
      </c>
      <c r="AL1926" s="5">
        <v>196.69493103027301</v>
      </c>
      <c r="AM1926" s="5">
        <v>196.67323303222599</v>
      </c>
      <c r="AN1926" s="5">
        <v>203.19834899902301</v>
      </c>
      <c r="AO1926" s="5">
        <v>198.85550435384064</v>
      </c>
      <c r="AP1926" s="5">
        <v>118.05672454833901</v>
      </c>
      <c r="AQ1926" s="5">
        <v>117.907844543457</v>
      </c>
      <c r="AR1926" s="5">
        <v>116.81885528564401</v>
      </c>
      <c r="AS1926" s="5">
        <v>117.59447479248001</v>
      </c>
      <c r="AT1926" s="5">
        <v>124.800399780273</v>
      </c>
      <c r="AU1926" s="5">
        <v>112.350860595703</v>
      </c>
      <c r="AV1926" s="5">
        <v>92.369514465332003</v>
      </c>
      <c r="AW1926" s="5">
        <v>109.840258280436</v>
      </c>
      <c r="AX1926" s="5">
        <v>97.822013854980398</v>
      </c>
      <c r="AY1926" s="5">
        <v>102.793128967285</v>
      </c>
      <c r="AZ1926" s="5">
        <v>112.43238830566401</v>
      </c>
      <c r="BA1926" s="5">
        <v>104.34917704264313</v>
      </c>
    </row>
    <row r="1927" spans="1:53" x14ac:dyDescent="0.2">
      <c r="A1927" s="1">
        <v>1924</v>
      </c>
      <c r="B1927" s="1" t="s">
        <v>7714</v>
      </c>
      <c r="C1927" s="1" t="s">
        <v>7715</v>
      </c>
      <c r="D1927" s="1" t="s">
        <v>7716</v>
      </c>
      <c r="E1927" s="1" t="s">
        <v>7717</v>
      </c>
      <c r="N1927" s="5">
        <v>37.696865081787102</v>
      </c>
      <c r="O1927" s="5">
        <v>64.484642028808594</v>
      </c>
      <c r="P1927" s="5">
        <v>39.456485748291001</v>
      </c>
      <c r="Q1927" s="5">
        <v>47.212664286295571</v>
      </c>
      <c r="AZ1927" s="5">
        <v>8.8257627487182599</v>
      </c>
      <c r="BA1927" s="5">
        <v>8.8257627487182599</v>
      </c>
    </row>
    <row r="1928" spans="1:53" x14ac:dyDescent="0.2">
      <c r="A1928" s="1">
        <v>1925</v>
      </c>
      <c r="B1928" s="1" t="s">
        <v>7718</v>
      </c>
      <c r="C1928" s="1" t="s">
        <v>7719</v>
      </c>
      <c r="D1928" s="1" t="s">
        <v>7720</v>
      </c>
      <c r="E1928" s="1" t="s">
        <v>7721</v>
      </c>
      <c r="F1928" s="5">
        <v>353.08645629882801</v>
      </c>
      <c r="G1928" s="5">
        <v>387.840087890625</v>
      </c>
      <c r="H1928" s="5">
        <v>357.60751342773398</v>
      </c>
      <c r="I1928" s="5">
        <v>366.17801920572902</v>
      </c>
      <c r="J1928" s="5">
        <v>382.39739990234301</v>
      </c>
      <c r="K1928" s="5">
        <v>371.22189331054602</v>
      </c>
      <c r="L1928" s="5">
        <v>337.56237792968699</v>
      </c>
      <c r="M1928" s="5">
        <v>363.72722371419201</v>
      </c>
      <c r="N1928" s="5">
        <v>648.68780517578102</v>
      </c>
      <c r="O1928" s="5">
        <v>604.5478515625</v>
      </c>
      <c r="P1928" s="5">
        <v>608.52819824218705</v>
      </c>
      <c r="Q1928" s="5">
        <v>620.58795166015602</v>
      </c>
      <c r="R1928" s="5">
        <v>389.99200439453102</v>
      </c>
      <c r="S1928" s="5">
        <v>360.62496948242102</v>
      </c>
      <c r="T1928" s="5">
        <v>404.72161865234301</v>
      </c>
      <c r="U1928" s="5">
        <v>385.11286417643169</v>
      </c>
      <c r="V1928" s="5">
        <v>251.90327453613199</v>
      </c>
      <c r="W1928" s="5">
        <v>274.589263916015</v>
      </c>
      <c r="X1928" s="5">
        <v>257.18444824218699</v>
      </c>
      <c r="Y1928" s="5">
        <v>261.22566223144463</v>
      </c>
      <c r="Z1928" s="5">
        <v>407.42855834960898</v>
      </c>
      <c r="AA1928" s="5">
        <v>402.014892578125</v>
      </c>
      <c r="AB1928" s="5">
        <v>428.69638061523398</v>
      </c>
      <c r="AC1928" s="5">
        <v>412.71327718098928</v>
      </c>
      <c r="AD1928" s="5">
        <v>239.80516052246</v>
      </c>
      <c r="AE1928" s="5">
        <v>246.21350097656199</v>
      </c>
      <c r="AF1928" s="5">
        <v>266.830474853515</v>
      </c>
      <c r="AG1928" s="5">
        <v>250.94971211751235</v>
      </c>
      <c r="AH1928" s="5">
        <v>238.51637268066401</v>
      </c>
      <c r="AI1928" s="5">
        <v>262.76101684570301</v>
      </c>
      <c r="AJ1928" s="5">
        <v>230.67584228515599</v>
      </c>
      <c r="AK1928" s="5">
        <v>243.98441060384098</v>
      </c>
      <c r="AL1928" s="5">
        <v>579.19732666015602</v>
      </c>
      <c r="AM1928" s="5">
        <v>564.70550537109295</v>
      </c>
      <c r="AN1928" s="5">
        <v>569.375244140625</v>
      </c>
      <c r="AO1928" s="5">
        <v>571.0926920572914</v>
      </c>
      <c r="AP1928" s="5">
        <v>309.46453857421801</v>
      </c>
      <c r="AQ1928" s="5">
        <v>310.44119262695301</v>
      </c>
      <c r="AR1928" s="5">
        <v>325.42971801757801</v>
      </c>
      <c r="AS1928" s="5">
        <v>315.11181640624966</v>
      </c>
      <c r="AT1928" s="5">
        <v>231.97151184082</v>
      </c>
      <c r="AU1928" s="5">
        <v>259.81561279296801</v>
      </c>
      <c r="AV1928" s="5">
        <v>173.17529296875</v>
      </c>
      <c r="AW1928" s="5">
        <v>221.654139200846</v>
      </c>
      <c r="AX1928" s="5">
        <v>232.86984252929599</v>
      </c>
      <c r="AY1928" s="5">
        <v>204.069076538085</v>
      </c>
      <c r="AZ1928" s="5">
        <v>227.44584655761699</v>
      </c>
      <c r="BA1928" s="5">
        <v>221.46158854166598</v>
      </c>
    </row>
    <row r="1929" spans="1:53" x14ac:dyDescent="0.2">
      <c r="A1929" s="1">
        <v>1926</v>
      </c>
      <c r="B1929" s="1" t="s">
        <v>7722</v>
      </c>
      <c r="C1929" s="1" t="s">
        <v>7723</v>
      </c>
      <c r="D1929" s="1" t="s">
        <v>7724</v>
      </c>
      <c r="E1929" s="1" t="s">
        <v>7725</v>
      </c>
      <c r="F1929" s="5">
        <v>550.87115478515602</v>
      </c>
      <c r="G1929" s="5">
        <v>571.11267089843705</v>
      </c>
      <c r="H1929" s="5">
        <v>555.44232177734295</v>
      </c>
      <c r="I1929" s="5">
        <v>559.14204915364542</v>
      </c>
      <c r="J1929" s="5">
        <v>592.32391357421795</v>
      </c>
      <c r="K1929" s="5">
        <v>572.43420410156205</v>
      </c>
      <c r="L1929" s="5">
        <v>593.54412841796795</v>
      </c>
      <c r="M1929" s="5">
        <v>586.10074869791595</v>
      </c>
      <c r="N1929" s="5">
        <v>986.48394775390602</v>
      </c>
      <c r="O1929" s="5">
        <v>949.71466064453102</v>
      </c>
      <c r="P1929" s="5">
        <v>950.6650390625</v>
      </c>
      <c r="Q1929" s="5">
        <v>962.28788248697902</v>
      </c>
      <c r="R1929" s="5">
        <v>652.1513671875</v>
      </c>
      <c r="S1929" s="5">
        <v>608.74914550781205</v>
      </c>
      <c r="T1929" s="5">
        <v>615.8291015625</v>
      </c>
      <c r="U1929" s="5">
        <v>625.57653808593739</v>
      </c>
      <c r="V1929" s="5">
        <v>699.23571777343705</v>
      </c>
      <c r="W1929" s="5">
        <v>717.3359375</v>
      </c>
      <c r="X1929" s="5">
        <v>626.42004394531205</v>
      </c>
      <c r="Y1929" s="5">
        <v>680.9972330729164</v>
      </c>
      <c r="Z1929" s="5">
        <v>500.25634765625</v>
      </c>
      <c r="AA1929" s="5">
        <v>497.64205932617102</v>
      </c>
      <c r="AB1929" s="5">
        <v>502.21221923828102</v>
      </c>
      <c r="AC1929" s="5">
        <v>500.03687540690066</v>
      </c>
      <c r="AD1929" s="5">
        <v>781.30181884765602</v>
      </c>
      <c r="AE1929" s="5">
        <v>796.02990722656205</v>
      </c>
      <c r="AF1929" s="5">
        <v>825.062744140625</v>
      </c>
      <c r="AG1929" s="5">
        <v>800.79815673828091</v>
      </c>
      <c r="AH1929" s="5">
        <v>717.55364990234295</v>
      </c>
      <c r="AI1929" s="5">
        <v>726.91412353515602</v>
      </c>
      <c r="AJ1929" s="5">
        <v>724.65679931640602</v>
      </c>
      <c r="AK1929" s="5">
        <v>723.04152425130178</v>
      </c>
      <c r="AL1929" s="5">
        <v>940.68756103515602</v>
      </c>
      <c r="AM1929" s="5">
        <v>970.79724121093705</v>
      </c>
      <c r="AN1929" s="5">
        <v>937.647705078125</v>
      </c>
      <c r="AO1929" s="5">
        <v>949.71083577473928</v>
      </c>
      <c r="AP1929" s="5">
        <v>601.67468261718705</v>
      </c>
      <c r="AQ1929" s="5">
        <v>613.80480957031205</v>
      </c>
      <c r="AR1929" s="5">
        <v>618.9580078125</v>
      </c>
      <c r="AS1929" s="5">
        <v>611.4791666666664</v>
      </c>
      <c r="AT1929" s="5">
        <v>706.54309082031205</v>
      </c>
      <c r="AU1929" s="5">
        <v>760.155029296875</v>
      </c>
      <c r="AV1929" s="5">
        <v>697.11328125</v>
      </c>
      <c r="AW1929" s="5">
        <v>721.27046712239564</v>
      </c>
      <c r="AX1929" s="5">
        <v>644.55828857421795</v>
      </c>
      <c r="AY1929" s="5">
        <v>617.57598876953102</v>
      </c>
      <c r="AZ1929" s="5">
        <v>599.98205566406205</v>
      </c>
      <c r="BA1929" s="5">
        <v>620.70544433593705</v>
      </c>
    </row>
    <row r="1930" spans="1:53" x14ac:dyDescent="0.2">
      <c r="A1930" s="1">
        <v>1927</v>
      </c>
      <c r="B1930" s="1" t="s">
        <v>7726</v>
      </c>
      <c r="C1930" s="1" t="s">
        <v>7727</v>
      </c>
      <c r="D1930" s="1" t="s">
        <v>7728</v>
      </c>
      <c r="E1930" s="1" t="s">
        <v>7729</v>
      </c>
      <c r="F1930" s="5">
        <v>610.70709228515602</v>
      </c>
      <c r="G1930" s="5">
        <v>646.06921386718705</v>
      </c>
      <c r="H1930" s="5">
        <v>735.55413818359295</v>
      </c>
      <c r="I1930" s="5">
        <v>664.11014811197867</v>
      </c>
      <c r="J1930" s="5">
        <v>570.78271484375</v>
      </c>
      <c r="K1930" s="5">
        <v>612.74798583984295</v>
      </c>
      <c r="L1930" s="5">
        <v>581.433837890625</v>
      </c>
      <c r="M1930" s="5">
        <v>588.32151285807265</v>
      </c>
      <c r="N1930" s="5">
        <v>770.27453613281205</v>
      </c>
      <c r="O1930" s="5">
        <v>773.76989746093705</v>
      </c>
      <c r="P1930" s="5">
        <v>577.51605224609295</v>
      </c>
      <c r="Q1930" s="5">
        <v>707.18682861328068</v>
      </c>
      <c r="R1930" s="5">
        <v>509.46063232421801</v>
      </c>
      <c r="S1930" s="5">
        <v>383.951904296875</v>
      </c>
      <c r="T1930" s="5">
        <v>620.073486328125</v>
      </c>
      <c r="U1930" s="5">
        <v>504.49534098307271</v>
      </c>
      <c r="V1930" s="5">
        <v>540.54071044921795</v>
      </c>
      <c r="W1930" s="5">
        <v>604.468505859375</v>
      </c>
      <c r="X1930" s="5">
        <v>590.00646972656205</v>
      </c>
      <c r="Y1930" s="5">
        <v>578.3385620117183</v>
      </c>
      <c r="Z1930" s="5">
        <v>501.03167724609301</v>
      </c>
      <c r="AA1930" s="5">
        <v>525.63250732421795</v>
      </c>
      <c r="AB1930" s="5">
        <v>558.69445800781205</v>
      </c>
      <c r="AC1930" s="5">
        <v>528.45288085937432</v>
      </c>
      <c r="AD1930" s="5">
        <v>677.48504638671795</v>
      </c>
      <c r="AE1930" s="5">
        <v>640.99694824218705</v>
      </c>
      <c r="AF1930" s="5">
        <v>669.21697998046795</v>
      </c>
      <c r="AG1930" s="5">
        <v>662.56632486979095</v>
      </c>
      <c r="AH1930" s="5">
        <v>666.36883544921795</v>
      </c>
      <c r="AI1930" s="5">
        <v>660.32922363281205</v>
      </c>
      <c r="AJ1930" s="5">
        <v>650.48419189453102</v>
      </c>
      <c r="AK1930" s="5">
        <v>659.0607503255203</v>
      </c>
      <c r="AL1930" s="5">
        <v>304.59582519531199</v>
      </c>
      <c r="AM1930" s="5">
        <v>374.16708374023398</v>
      </c>
      <c r="AN1930" s="5">
        <v>493.225341796875</v>
      </c>
      <c r="AO1930" s="5">
        <v>390.66275024414034</v>
      </c>
      <c r="AP1930" s="5">
        <v>572.71649169921795</v>
      </c>
      <c r="AQ1930" s="5">
        <v>541.82165527343705</v>
      </c>
      <c r="AR1930" s="5">
        <v>529.37249755859295</v>
      </c>
      <c r="AS1930" s="5">
        <v>547.9702148437492</v>
      </c>
      <c r="AT1930" s="5">
        <v>639.49346923828102</v>
      </c>
      <c r="AU1930" s="5">
        <v>598.77703857421795</v>
      </c>
      <c r="AV1930" s="5">
        <v>353.43197631835898</v>
      </c>
      <c r="AW1930" s="5">
        <v>530.56749471028604</v>
      </c>
      <c r="AX1930" s="5">
        <v>608.67333984375</v>
      </c>
      <c r="AY1930" s="5">
        <v>539.58648681640602</v>
      </c>
      <c r="AZ1930" s="5">
        <v>450.32107543945301</v>
      </c>
      <c r="BA1930" s="5">
        <v>532.86030069986964</v>
      </c>
    </row>
    <row r="1931" spans="1:53" x14ac:dyDescent="0.2">
      <c r="A1931" s="1">
        <v>1928</v>
      </c>
      <c r="B1931" s="1" t="s">
        <v>7730</v>
      </c>
      <c r="C1931" s="1" t="s">
        <v>7731</v>
      </c>
      <c r="D1931" s="1" t="s">
        <v>7732</v>
      </c>
      <c r="E1931" s="1" t="s">
        <v>7733</v>
      </c>
      <c r="F1931" s="5">
        <v>154.16375732421801</v>
      </c>
      <c r="G1931" s="5">
        <v>151.59904479980401</v>
      </c>
      <c r="H1931" s="5">
        <v>160.17817687988199</v>
      </c>
      <c r="I1931" s="5">
        <v>155.31365966796798</v>
      </c>
      <c r="J1931" s="5">
        <v>170.79756164550699</v>
      </c>
      <c r="K1931" s="5">
        <v>151.63616943359301</v>
      </c>
      <c r="L1931" s="5">
        <v>151.77603149414</v>
      </c>
      <c r="M1931" s="5">
        <v>158.06992085774667</v>
      </c>
      <c r="N1931" s="5">
        <v>285.30111694335898</v>
      </c>
      <c r="O1931" s="5">
        <v>278.77526855468699</v>
      </c>
      <c r="P1931" s="5">
        <v>274.83044433593699</v>
      </c>
      <c r="Q1931" s="5">
        <v>279.63560994466098</v>
      </c>
      <c r="R1931" s="5">
        <v>179.16688537597599</v>
      </c>
      <c r="S1931" s="5">
        <v>162.09867858886699</v>
      </c>
      <c r="T1931" s="5">
        <v>172.721923828125</v>
      </c>
      <c r="U1931" s="5">
        <v>171.32916259765599</v>
      </c>
      <c r="V1931" s="5">
        <v>208.90342712402301</v>
      </c>
      <c r="W1931" s="5">
        <v>206.14730834960901</v>
      </c>
      <c r="X1931" s="5">
        <v>194.901107788085</v>
      </c>
      <c r="Y1931" s="5">
        <v>203.31728108723902</v>
      </c>
      <c r="Z1931" s="5">
        <v>218.03936767578099</v>
      </c>
      <c r="AA1931" s="5">
        <v>199.17866516113199</v>
      </c>
      <c r="AB1931" s="5">
        <v>204.35699462890599</v>
      </c>
      <c r="AC1931" s="5">
        <v>207.19167582193964</v>
      </c>
      <c r="AD1931" s="5">
        <v>181.29176330566401</v>
      </c>
      <c r="AE1931" s="5">
        <v>192.164794921875</v>
      </c>
      <c r="AF1931" s="5">
        <v>174.797760009765</v>
      </c>
      <c r="AG1931" s="5">
        <v>182.75143941243468</v>
      </c>
      <c r="AH1931" s="5">
        <v>190.671142578125</v>
      </c>
      <c r="AI1931" s="5">
        <v>184.81455993652301</v>
      </c>
      <c r="AJ1931" s="5">
        <v>195.91871643066401</v>
      </c>
      <c r="AK1931" s="5">
        <v>190.46813964843736</v>
      </c>
      <c r="AL1931" s="5">
        <v>227.34111022949199</v>
      </c>
      <c r="AM1931" s="5">
        <v>228.56382751464801</v>
      </c>
      <c r="AN1931" s="5">
        <v>237.41401672363199</v>
      </c>
      <c r="AO1931" s="5">
        <v>231.10631815592399</v>
      </c>
      <c r="AP1931" s="5">
        <v>186.11016845703099</v>
      </c>
      <c r="AQ1931" s="5">
        <v>191.36354064941401</v>
      </c>
      <c r="AR1931" s="5">
        <v>163.35792541503901</v>
      </c>
      <c r="AS1931" s="5">
        <v>180.2772115071613</v>
      </c>
      <c r="AT1931" s="5">
        <v>221.39988708496</v>
      </c>
      <c r="AU1931" s="5">
        <v>215.08218383789</v>
      </c>
      <c r="AV1931" s="5">
        <v>216.87533569335901</v>
      </c>
      <c r="AW1931" s="5">
        <v>217.785802205403</v>
      </c>
      <c r="AX1931" s="5">
        <v>171.65882873535099</v>
      </c>
      <c r="AY1931" s="5">
        <v>187.80065917968699</v>
      </c>
      <c r="AZ1931" s="5">
        <v>189.19013977050699</v>
      </c>
      <c r="BA1931" s="5">
        <v>182.88320922851497</v>
      </c>
    </row>
    <row r="1932" spans="1:53" x14ac:dyDescent="0.2">
      <c r="A1932" s="1">
        <v>1929</v>
      </c>
      <c r="B1932" s="1" t="s">
        <v>7734</v>
      </c>
      <c r="C1932" s="1" t="s">
        <v>7735</v>
      </c>
      <c r="D1932" s="1" t="s">
        <v>7736</v>
      </c>
      <c r="E1932" s="1" t="s">
        <v>7737</v>
      </c>
      <c r="F1932" s="5">
        <v>846.91156005859295</v>
      </c>
      <c r="G1932" s="5">
        <v>805.1865234375</v>
      </c>
      <c r="H1932" s="5">
        <v>860.57531738281205</v>
      </c>
      <c r="I1932" s="5">
        <v>837.5578002929683</v>
      </c>
      <c r="J1932" s="5">
        <v>846.34820556640602</v>
      </c>
      <c r="K1932" s="5">
        <v>836.71728515625</v>
      </c>
      <c r="L1932" s="5">
        <v>782.40643310546795</v>
      </c>
      <c r="M1932" s="5">
        <v>821.82397460937466</v>
      </c>
      <c r="N1932" s="5">
        <v>959.44964599609295</v>
      </c>
      <c r="O1932" s="5">
        <v>989.066162109375</v>
      </c>
      <c r="P1932" s="5">
        <v>972.92645263671795</v>
      </c>
      <c r="Q1932" s="5">
        <v>973.81408691406193</v>
      </c>
      <c r="R1932" s="5">
        <v>806.29138183593705</v>
      </c>
      <c r="S1932" s="5">
        <v>776.81018066406205</v>
      </c>
      <c r="T1932" s="5">
        <v>829.607421875</v>
      </c>
      <c r="U1932" s="5">
        <v>804.23632812499966</v>
      </c>
      <c r="V1932" s="5">
        <v>719.01336669921795</v>
      </c>
      <c r="W1932" s="5">
        <v>736.5703125</v>
      </c>
      <c r="X1932" s="5">
        <v>701.73370361328102</v>
      </c>
      <c r="Y1932" s="5">
        <v>719.10579427083303</v>
      </c>
      <c r="Z1932" s="5">
        <v>815.43005371093705</v>
      </c>
      <c r="AA1932" s="5">
        <v>857.80798339843705</v>
      </c>
      <c r="AB1932" s="5">
        <v>816.61126708984295</v>
      </c>
      <c r="AC1932" s="5">
        <v>829.94976806640568</v>
      </c>
      <c r="AD1932" s="5">
        <v>773.47637939453102</v>
      </c>
      <c r="AE1932" s="5">
        <v>801.845703125</v>
      </c>
      <c r="AF1932" s="5">
        <v>776.71258544921795</v>
      </c>
      <c r="AG1932" s="5">
        <v>784.01155598958303</v>
      </c>
      <c r="AH1932" s="5">
        <v>803.97692871093705</v>
      </c>
      <c r="AI1932" s="5">
        <v>768.17736816406205</v>
      </c>
      <c r="AJ1932" s="5">
        <v>765.55426025390602</v>
      </c>
      <c r="AK1932" s="5">
        <v>779.23618570963515</v>
      </c>
      <c r="AL1932" s="5">
        <v>723.77520751953102</v>
      </c>
      <c r="AM1932" s="5">
        <v>712.29498291015602</v>
      </c>
      <c r="AN1932" s="5">
        <v>768.20843505859295</v>
      </c>
      <c r="AO1932" s="5">
        <v>734.75954182942667</v>
      </c>
      <c r="AP1932" s="5">
        <v>625.41009521484295</v>
      </c>
      <c r="AQ1932" s="5">
        <v>658.05895996093705</v>
      </c>
      <c r="AR1932" s="5">
        <v>667.28704833984295</v>
      </c>
      <c r="AS1932" s="5">
        <v>650.25203450520758</v>
      </c>
      <c r="AT1932" s="5">
        <v>789.32482910156205</v>
      </c>
      <c r="AU1932" s="5">
        <v>757.06530761718705</v>
      </c>
      <c r="AV1932" s="5">
        <v>787.16253662109295</v>
      </c>
      <c r="AW1932" s="5">
        <v>777.85089111328068</v>
      </c>
      <c r="AX1932" s="5">
        <v>765.12536621093705</v>
      </c>
      <c r="AY1932" s="5">
        <v>739.10528564453102</v>
      </c>
      <c r="AZ1932" s="5">
        <v>701.40228271484295</v>
      </c>
      <c r="BA1932" s="5">
        <v>735.21097819010367</v>
      </c>
    </row>
    <row r="1933" spans="1:53" x14ac:dyDescent="0.2">
      <c r="A1933" s="1">
        <v>1930</v>
      </c>
      <c r="B1933" s="1" t="s">
        <v>7738</v>
      </c>
      <c r="C1933" s="1" t="s">
        <v>7739</v>
      </c>
      <c r="D1933" s="1" t="s">
        <v>7740</v>
      </c>
      <c r="E1933" s="1" t="s">
        <v>7741</v>
      </c>
      <c r="F1933" s="5">
        <v>236.09898376464801</v>
      </c>
      <c r="G1933" s="5">
        <v>265.53350830078102</v>
      </c>
      <c r="H1933" s="5">
        <v>238.06954956054599</v>
      </c>
      <c r="I1933" s="5">
        <v>246.56734720865833</v>
      </c>
      <c r="J1933" s="5">
        <v>240.74526977539</v>
      </c>
      <c r="K1933" s="5">
        <v>245.90907287597599</v>
      </c>
      <c r="L1933" s="5">
        <v>223.82116699218699</v>
      </c>
      <c r="M1933" s="5">
        <v>236.82516988118434</v>
      </c>
      <c r="N1933" s="5">
        <v>580.70440673828102</v>
      </c>
      <c r="O1933" s="5">
        <v>580.00628662109295</v>
      </c>
      <c r="P1933" s="5">
        <v>549.87310791015602</v>
      </c>
      <c r="Q1933" s="5">
        <v>570.19460042317667</v>
      </c>
      <c r="R1933" s="5">
        <v>282.97015380859301</v>
      </c>
      <c r="S1933" s="5">
        <v>289.10220336914</v>
      </c>
      <c r="T1933" s="5">
        <v>300.47824096679602</v>
      </c>
      <c r="U1933" s="5">
        <v>290.85019938150964</v>
      </c>
      <c r="V1933" s="5">
        <v>353.03671264648398</v>
      </c>
      <c r="W1933" s="5">
        <v>369.59289550781199</v>
      </c>
      <c r="X1933" s="5">
        <v>329.70001220703102</v>
      </c>
      <c r="Y1933" s="5">
        <v>350.77654012044235</v>
      </c>
      <c r="Z1933" s="5">
        <v>253.36882019042901</v>
      </c>
      <c r="AA1933" s="5">
        <v>256.98681640625</v>
      </c>
      <c r="AB1933" s="5">
        <v>253.21717834472599</v>
      </c>
      <c r="AC1933" s="5">
        <v>254.52427164713501</v>
      </c>
      <c r="AD1933" s="5">
        <v>354.96466064453102</v>
      </c>
      <c r="AE1933" s="5">
        <v>353.302642822265</v>
      </c>
      <c r="AF1933" s="5">
        <v>371.12017822265602</v>
      </c>
      <c r="AG1933" s="5">
        <v>359.79582722981735</v>
      </c>
      <c r="AH1933" s="5">
        <v>295.65188598632801</v>
      </c>
      <c r="AI1933" s="5">
        <v>290.15155029296801</v>
      </c>
      <c r="AJ1933" s="5">
        <v>330.88543701171801</v>
      </c>
      <c r="AK1933" s="5">
        <v>305.56295776367136</v>
      </c>
      <c r="AL1933" s="5">
        <v>494.31686401367102</v>
      </c>
      <c r="AM1933" s="5">
        <v>484.08480834960898</v>
      </c>
      <c r="AN1933" s="5">
        <v>512.66912841796795</v>
      </c>
      <c r="AO1933" s="5">
        <v>497.023600260416</v>
      </c>
      <c r="AP1933" s="5">
        <v>278.03829956054602</v>
      </c>
      <c r="AQ1933" s="5">
        <v>297.130615234375</v>
      </c>
      <c r="AR1933" s="5">
        <v>289.707427978515</v>
      </c>
      <c r="AS1933" s="5">
        <v>288.29211425781199</v>
      </c>
      <c r="AT1933" s="5">
        <v>337.433502197265</v>
      </c>
      <c r="AU1933" s="5">
        <v>308.60354614257801</v>
      </c>
      <c r="AV1933" s="5">
        <v>304.04931640625</v>
      </c>
      <c r="AW1933" s="5">
        <v>316.69545491536434</v>
      </c>
      <c r="AX1933" s="5">
        <v>282.91049194335898</v>
      </c>
      <c r="AY1933" s="5">
        <v>264.01278686523398</v>
      </c>
      <c r="AZ1933" s="5">
        <v>251.64505004882801</v>
      </c>
      <c r="BA1933" s="5">
        <v>266.18944295247366</v>
      </c>
    </row>
    <row r="1934" spans="1:53" x14ac:dyDescent="0.2">
      <c r="A1934" s="1">
        <v>1931</v>
      </c>
      <c r="B1934" s="1" t="s">
        <v>7742</v>
      </c>
      <c r="C1934" s="1" t="s">
        <v>7743</v>
      </c>
      <c r="D1934" s="1" t="s">
        <v>7744</v>
      </c>
      <c r="E1934" s="1" t="s">
        <v>7745</v>
      </c>
      <c r="F1934" s="5">
        <v>215.230545043945</v>
      </c>
      <c r="G1934" s="5">
        <v>295.48208618164</v>
      </c>
      <c r="H1934" s="5">
        <v>218.19567871093699</v>
      </c>
      <c r="I1934" s="5">
        <v>242.96943664550736</v>
      </c>
      <c r="J1934" s="5">
        <v>267.94760131835898</v>
      </c>
      <c r="K1934" s="5">
        <v>252.82333374023401</v>
      </c>
      <c r="L1934" s="5">
        <v>245.40380859375</v>
      </c>
      <c r="M1934" s="5">
        <v>255.39158121744765</v>
      </c>
      <c r="N1934" s="5">
        <v>699.34582519531205</v>
      </c>
      <c r="O1934" s="5">
        <v>751.228515625</v>
      </c>
      <c r="P1934" s="5">
        <v>730.073486328125</v>
      </c>
      <c r="Q1934" s="5">
        <v>726.88260904947902</v>
      </c>
      <c r="R1934" s="5">
        <v>301.46780395507801</v>
      </c>
      <c r="S1934" s="5">
        <v>317.0810546875</v>
      </c>
      <c r="T1934" s="5">
        <v>285.01889038085898</v>
      </c>
      <c r="U1934" s="5">
        <v>301.18924967447902</v>
      </c>
      <c r="V1934" s="5">
        <v>352.07839965820301</v>
      </c>
      <c r="W1934" s="5">
        <v>337.61560058593699</v>
      </c>
      <c r="X1934" s="5">
        <v>286.621826171875</v>
      </c>
      <c r="Y1934" s="5">
        <v>325.43860880533833</v>
      </c>
      <c r="Z1934" s="5">
        <v>292.03021240234301</v>
      </c>
      <c r="AA1934" s="5">
        <v>285.49298095703102</v>
      </c>
      <c r="AB1934" s="5">
        <v>277.27722167968699</v>
      </c>
      <c r="AC1934" s="5">
        <v>284.93347167968705</v>
      </c>
      <c r="AD1934" s="5">
        <v>242.30099487304599</v>
      </c>
      <c r="AE1934" s="5">
        <v>258.93670654296801</v>
      </c>
      <c r="AF1934" s="5">
        <v>280.57730102539</v>
      </c>
      <c r="AG1934" s="5">
        <v>260.60500081380133</v>
      </c>
      <c r="AH1934" s="5">
        <v>272.31622314453102</v>
      </c>
      <c r="AI1934" s="5">
        <v>244.01715087890599</v>
      </c>
      <c r="AJ1934" s="5">
        <v>249.19416809082</v>
      </c>
      <c r="AK1934" s="5">
        <v>255.175847371419</v>
      </c>
      <c r="AL1934" s="5">
        <v>424.17291259765602</v>
      </c>
      <c r="AM1934" s="5">
        <v>446.92654418945301</v>
      </c>
      <c r="AN1934" s="5">
        <v>461.46145629882801</v>
      </c>
      <c r="AO1934" s="5">
        <v>444.1869710286457</v>
      </c>
      <c r="AP1934" s="5">
        <v>304.36788940429602</v>
      </c>
      <c r="AQ1934" s="5">
        <v>273.34817504882801</v>
      </c>
      <c r="AR1934" s="5">
        <v>262.12561035156199</v>
      </c>
      <c r="AS1934" s="5">
        <v>279.94722493489536</v>
      </c>
      <c r="AT1934" s="5">
        <v>336.69857788085898</v>
      </c>
      <c r="AU1934" s="5">
        <v>342.15399169921801</v>
      </c>
      <c r="AV1934" s="5">
        <v>296.43472290039</v>
      </c>
      <c r="AW1934" s="5">
        <v>325.09576416015562</v>
      </c>
      <c r="AX1934" s="5">
        <v>290.83364868164</v>
      </c>
      <c r="AY1934" s="5">
        <v>228.18905639648401</v>
      </c>
      <c r="AZ1934" s="5">
        <v>241.61431884765599</v>
      </c>
      <c r="BA1934" s="5">
        <v>253.54567464192667</v>
      </c>
    </row>
    <row r="1935" spans="1:53" x14ac:dyDescent="0.2">
      <c r="A1935" s="1">
        <v>1932</v>
      </c>
      <c r="B1935" s="1" t="s">
        <v>7746</v>
      </c>
      <c r="C1935" s="1" t="s">
        <v>7747</v>
      </c>
      <c r="D1935" s="1" t="s">
        <v>7748</v>
      </c>
      <c r="E1935" s="1" t="s">
        <v>7749</v>
      </c>
      <c r="N1935" s="5">
        <v>282.72296142578102</v>
      </c>
      <c r="O1935" s="5">
        <v>292.47375488281199</v>
      </c>
      <c r="P1935" s="5">
        <v>332.68597412109301</v>
      </c>
      <c r="Q1935" s="5">
        <v>302.62756347656205</v>
      </c>
    </row>
    <row r="1936" spans="1:53" x14ac:dyDescent="0.2">
      <c r="A1936" s="1">
        <v>1933</v>
      </c>
      <c r="B1936" s="1" t="s">
        <v>7750</v>
      </c>
      <c r="C1936" s="1" t="s">
        <v>7751</v>
      </c>
      <c r="D1936" s="1" t="s">
        <v>7752</v>
      </c>
      <c r="E1936" s="1" t="s">
        <v>7753</v>
      </c>
      <c r="F1936" s="5">
        <v>276.87063598632801</v>
      </c>
      <c r="G1936" s="5">
        <v>280.33114624023398</v>
      </c>
      <c r="H1936" s="5">
        <v>269.97674560546801</v>
      </c>
      <c r="I1936" s="5">
        <v>275.72617594401004</v>
      </c>
      <c r="J1936" s="5">
        <v>345.47976684570301</v>
      </c>
      <c r="K1936" s="5">
        <v>308.83282470703102</v>
      </c>
      <c r="L1936" s="5">
        <v>296.55279541015602</v>
      </c>
      <c r="M1936" s="5">
        <v>316.95512898763002</v>
      </c>
      <c r="N1936" s="5">
        <v>540.400634765625</v>
      </c>
      <c r="O1936" s="5">
        <v>597.92413330078102</v>
      </c>
      <c r="P1936" s="5">
        <v>517.83013916015602</v>
      </c>
      <c r="Q1936" s="5">
        <v>552.05163574218739</v>
      </c>
      <c r="R1936" s="5">
        <v>310.15365600585898</v>
      </c>
      <c r="S1936" s="5">
        <v>283.06158447265602</v>
      </c>
      <c r="T1936" s="5">
        <v>356.11285400390602</v>
      </c>
      <c r="U1936" s="5">
        <v>316.44269816080697</v>
      </c>
      <c r="V1936" s="5">
        <v>218.70703125</v>
      </c>
      <c r="W1936" s="5">
        <v>206.70402526855401</v>
      </c>
      <c r="X1936" s="5">
        <v>226.852447509765</v>
      </c>
      <c r="Y1936" s="5">
        <v>217.42116800943964</v>
      </c>
      <c r="Z1936" s="5">
        <v>340.21163940429602</v>
      </c>
      <c r="AA1936" s="5">
        <v>356.48767089843699</v>
      </c>
      <c r="AB1936" s="5">
        <v>360.155670166015</v>
      </c>
      <c r="AC1936" s="5">
        <v>352.28499348958263</v>
      </c>
      <c r="AD1936" s="5">
        <v>160.28021240234301</v>
      </c>
      <c r="AE1936" s="5">
        <v>153.32769775390599</v>
      </c>
      <c r="AF1936" s="5">
        <v>158.84149169921801</v>
      </c>
      <c r="AG1936" s="5">
        <v>157.48313395182234</v>
      </c>
      <c r="AH1936" s="5">
        <v>147.712478637695</v>
      </c>
      <c r="AI1936" s="5">
        <v>153.19297790527301</v>
      </c>
      <c r="AJ1936" s="5">
        <v>150.55169677734301</v>
      </c>
      <c r="AK1936" s="5">
        <v>150.48571777343702</v>
      </c>
      <c r="AL1936" s="5">
        <v>541.2099609375</v>
      </c>
      <c r="AM1936" s="5">
        <v>558.78497314453102</v>
      </c>
      <c r="AN1936" s="5">
        <v>534.39660644531205</v>
      </c>
      <c r="AO1936" s="5">
        <v>544.79718017578102</v>
      </c>
      <c r="AP1936" s="5">
        <v>229.78567504882801</v>
      </c>
      <c r="AQ1936" s="5">
        <v>214.560287475585</v>
      </c>
      <c r="AR1936" s="5">
        <v>230.51951599121</v>
      </c>
      <c r="AS1936" s="5">
        <v>224.95515950520769</v>
      </c>
      <c r="AT1936" s="5">
        <v>233.37596130371</v>
      </c>
      <c r="AU1936" s="5">
        <v>265.08728027343699</v>
      </c>
      <c r="AV1936" s="5">
        <v>262.514404296875</v>
      </c>
      <c r="AW1936" s="5">
        <v>253.65921529134064</v>
      </c>
      <c r="AX1936" s="5">
        <v>160.908111572265</v>
      </c>
      <c r="AY1936" s="5">
        <v>143.90521240234301</v>
      </c>
      <c r="AZ1936" s="5">
        <v>156.63226318359301</v>
      </c>
      <c r="BA1936" s="5">
        <v>153.81519571940035</v>
      </c>
    </row>
    <row r="1937" spans="1:53" x14ac:dyDescent="0.2">
      <c r="A1937" s="1">
        <v>1934</v>
      </c>
      <c r="B1937" s="1" t="s">
        <v>7754</v>
      </c>
      <c r="C1937" s="1" t="s">
        <v>7755</v>
      </c>
      <c r="D1937" s="1" t="s">
        <v>7756</v>
      </c>
      <c r="E1937" s="1" t="s">
        <v>7757</v>
      </c>
      <c r="F1937" s="5">
        <v>140.46327209472599</v>
      </c>
      <c r="G1937" s="5">
        <v>238.56776428222599</v>
      </c>
      <c r="H1937" s="5">
        <v>207.72264099121</v>
      </c>
      <c r="I1937" s="5">
        <v>195.58455912272066</v>
      </c>
      <c r="J1937" s="5">
        <v>283.70455932617102</v>
      </c>
      <c r="K1937" s="5">
        <v>252.46879577636699</v>
      </c>
      <c r="L1937" s="5">
        <v>227.27290344238199</v>
      </c>
      <c r="M1937" s="5">
        <v>254.48208618164003</v>
      </c>
      <c r="N1937" s="5">
        <v>508.72555541992102</v>
      </c>
      <c r="O1937" s="5">
        <v>528.04876708984295</v>
      </c>
      <c r="P1937" s="5">
        <v>472.95910644531199</v>
      </c>
      <c r="Q1937" s="5">
        <v>503.24447631835869</v>
      </c>
      <c r="R1937" s="5">
        <v>307.47119140625</v>
      </c>
      <c r="S1937" s="5">
        <v>303.59033203125</v>
      </c>
      <c r="T1937" s="5">
        <v>314.905181884765</v>
      </c>
      <c r="U1937" s="5">
        <v>308.65556844075496</v>
      </c>
      <c r="V1937" s="5">
        <v>287.96298217773398</v>
      </c>
      <c r="W1937" s="5">
        <v>329.737060546875</v>
      </c>
      <c r="X1937" s="5">
        <v>320.599853515625</v>
      </c>
      <c r="Y1937" s="5">
        <v>312.76663208007795</v>
      </c>
      <c r="Z1937" s="5">
        <v>255.62828063964801</v>
      </c>
      <c r="AA1937" s="5">
        <v>199.70207214355401</v>
      </c>
      <c r="AB1937" s="5">
        <v>250.16050720214801</v>
      </c>
      <c r="AC1937" s="5">
        <v>235.16361999511665</v>
      </c>
      <c r="AD1937" s="5">
        <v>314.38006591796801</v>
      </c>
      <c r="AE1937" s="5">
        <v>290.55422973632801</v>
      </c>
      <c r="AF1937" s="5">
        <v>344.26220703125</v>
      </c>
      <c r="AG1937" s="5">
        <v>316.39883422851534</v>
      </c>
      <c r="AH1937" s="5">
        <v>369.26882934570301</v>
      </c>
      <c r="AI1937" s="5">
        <v>331.36386108398398</v>
      </c>
      <c r="AJ1937" s="5">
        <v>333.43832397460898</v>
      </c>
      <c r="AK1937" s="5">
        <v>344.69033813476534</v>
      </c>
      <c r="AL1937" s="5">
        <v>760.56262207031205</v>
      </c>
      <c r="AM1937" s="5">
        <v>742.16369628906205</v>
      </c>
      <c r="AN1937" s="5">
        <v>684.78790283203102</v>
      </c>
      <c r="AO1937" s="5">
        <v>729.17140706380178</v>
      </c>
      <c r="AP1937" s="5">
        <v>396.89581298828102</v>
      </c>
      <c r="AQ1937" s="5">
        <v>405.02255249023398</v>
      </c>
      <c r="AR1937" s="5">
        <v>395.81539916992102</v>
      </c>
      <c r="AS1937" s="5">
        <v>399.2445882161453</v>
      </c>
      <c r="AT1937" s="5">
        <v>224.00535583496</v>
      </c>
      <c r="AU1937" s="5">
        <v>203.72282409667901</v>
      </c>
      <c r="AV1937" s="5">
        <v>208.52069091796801</v>
      </c>
      <c r="AW1937" s="5">
        <v>212.08295694986904</v>
      </c>
      <c r="AX1937" s="5">
        <v>175.402572631835</v>
      </c>
      <c r="AY1937" s="5">
        <v>237.82066345214801</v>
      </c>
      <c r="AZ1937" s="5">
        <v>184.175857543945</v>
      </c>
      <c r="BA1937" s="5">
        <v>199.13303120930934</v>
      </c>
    </row>
    <row r="1938" spans="1:53" x14ac:dyDescent="0.2">
      <c r="A1938" s="1">
        <v>1935</v>
      </c>
      <c r="B1938" s="1" t="s">
        <v>7758</v>
      </c>
      <c r="C1938" s="1" t="s">
        <v>7759</v>
      </c>
      <c r="D1938" s="1" t="s">
        <v>7760</v>
      </c>
      <c r="E1938" s="1" t="s">
        <v>7761</v>
      </c>
      <c r="G1938" s="5">
        <v>95.853324890136705</v>
      </c>
      <c r="I1938" s="5">
        <v>95.853324890136705</v>
      </c>
      <c r="L1938" s="5">
        <v>71.838874816894503</v>
      </c>
      <c r="M1938" s="5">
        <v>71.838874816894503</v>
      </c>
      <c r="N1938" s="5">
        <v>91.739089965820298</v>
      </c>
      <c r="P1938" s="5">
        <v>112.070068359375</v>
      </c>
      <c r="Q1938" s="5">
        <v>101.90457916259766</v>
      </c>
      <c r="R1938" s="5">
        <v>105.40251159667901</v>
      </c>
      <c r="S1938" s="5">
        <v>105.605865478515</v>
      </c>
      <c r="T1938" s="5">
        <v>132.28015136718699</v>
      </c>
      <c r="U1938" s="5">
        <v>114.42950948079367</v>
      </c>
      <c r="V1938" s="5">
        <v>71.751976013183594</v>
      </c>
      <c r="X1938" s="5">
        <v>68.777915954589801</v>
      </c>
      <c r="Y1938" s="5">
        <v>70.26494598388669</v>
      </c>
      <c r="AB1938" s="5">
        <v>71.677581787109304</v>
      </c>
      <c r="AC1938" s="5">
        <v>71.677581787109304</v>
      </c>
      <c r="AD1938" s="5">
        <v>103.09425354003901</v>
      </c>
      <c r="AE1938" s="5">
        <v>114.11116027832</v>
      </c>
      <c r="AF1938" s="5">
        <v>105.86515045166</v>
      </c>
      <c r="AG1938" s="5">
        <v>107.69018809000634</v>
      </c>
      <c r="AH1938" s="5">
        <v>121.335411071777</v>
      </c>
      <c r="AI1938" s="5">
        <v>79.135505676269503</v>
      </c>
      <c r="AJ1938" s="5">
        <v>116.526306152343</v>
      </c>
      <c r="AK1938" s="5">
        <v>105.66574096679649</v>
      </c>
      <c r="AL1938" s="5">
        <v>137.08830261230401</v>
      </c>
      <c r="AM1938" s="5">
        <v>103.01823425292901</v>
      </c>
      <c r="AN1938" s="5">
        <v>129.30987548828099</v>
      </c>
      <c r="AO1938" s="5">
        <v>123.13880411783801</v>
      </c>
      <c r="AP1938" s="5">
        <v>83.127792358398395</v>
      </c>
      <c r="AQ1938" s="5">
        <v>106.39939880371</v>
      </c>
      <c r="AR1938" s="5">
        <v>107.32859039306599</v>
      </c>
      <c r="AS1938" s="5">
        <v>98.951927185058139</v>
      </c>
      <c r="AT1938" s="5">
        <v>89.543518066406193</v>
      </c>
      <c r="AU1938" s="5">
        <v>136.58528137207</v>
      </c>
      <c r="AV1938" s="5">
        <v>98.749656677246094</v>
      </c>
      <c r="AW1938" s="5">
        <v>108.29281870524078</v>
      </c>
      <c r="AX1938" s="5">
        <v>71.786651611328097</v>
      </c>
      <c r="AY1938" s="5">
        <v>88.836380004882798</v>
      </c>
      <c r="AZ1938" s="5">
        <v>101.654739379882</v>
      </c>
      <c r="BA1938" s="5">
        <v>87.425923665364294</v>
      </c>
    </row>
    <row r="1939" spans="1:53" x14ac:dyDescent="0.2">
      <c r="A1939" s="1">
        <v>1936</v>
      </c>
      <c r="B1939" s="1" t="s">
        <v>7762</v>
      </c>
      <c r="C1939" s="1" t="s">
        <v>7763</v>
      </c>
      <c r="D1939" s="1" t="s">
        <v>7764</v>
      </c>
      <c r="E1939" s="1" t="s">
        <v>7765</v>
      </c>
      <c r="F1939" s="5">
        <v>114.28237152099599</v>
      </c>
      <c r="G1939" s="5">
        <v>64.940574645996094</v>
      </c>
      <c r="H1939" s="5">
        <v>157.69209289550699</v>
      </c>
      <c r="I1939" s="5">
        <v>112.30501302083303</v>
      </c>
      <c r="J1939" s="5">
        <v>81.439140319824205</v>
      </c>
      <c r="K1939" s="5">
        <v>111.01692962646401</v>
      </c>
      <c r="L1939" s="5">
        <v>100.870429992675</v>
      </c>
      <c r="M1939" s="5">
        <v>97.775499979654398</v>
      </c>
      <c r="N1939" s="5">
        <v>138.69918823242099</v>
      </c>
      <c r="O1939" s="5">
        <v>109.306343078613</v>
      </c>
      <c r="P1939" s="5">
        <v>109.490989685058</v>
      </c>
      <c r="Q1939" s="5">
        <v>119.16550699869732</v>
      </c>
      <c r="R1939" s="5">
        <v>76.579986572265597</v>
      </c>
      <c r="S1939" s="5">
        <v>64.830642700195298</v>
      </c>
      <c r="T1939" s="5">
        <v>67.004142761230398</v>
      </c>
      <c r="U1939" s="5">
        <v>69.471590677897098</v>
      </c>
      <c r="V1939" s="5">
        <v>67.918968200683594</v>
      </c>
      <c r="W1939" s="5">
        <v>77.350753784179602</v>
      </c>
      <c r="X1939" s="5">
        <v>68.361030578613196</v>
      </c>
      <c r="Y1939" s="5">
        <v>71.210250854492131</v>
      </c>
      <c r="Z1939" s="5">
        <v>105.708610534667</v>
      </c>
      <c r="AA1939" s="5">
        <v>117.06745147705</v>
      </c>
      <c r="AB1939" s="5">
        <v>104.400436401367</v>
      </c>
      <c r="AC1939" s="5">
        <v>109.05883280436133</v>
      </c>
      <c r="AD1939" s="5">
        <v>71.104011535644503</v>
      </c>
      <c r="AE1939" s="5">
        <v>88.355606079101506</v>
      </c>
      <c r="AF1939" s="5">
        <v>71.642684936523395</v>
      </c>
      <c r="AG1939" s="5">
        <v>77.034100850423144</v>
      </c>
      <c r="AH1939" s="5">
        <v>88.300941467285099</v>
      </c>
      <c r="AI1939" s="5">
        <v>63.838039398193303</v>
      </c>
      <c r="AJ1939" s="5">
        <v>81.802474975585895</v>
      </c>
      <c r="AK1939" s="5">
        <v>77.980485280354756</v>
      </c>
      <c r="AL1939" s="5">
        <v>77.784469604492102</v>
      </c>
      <c r="AM1939" s="5">
        <v>81.106971740722599</v>
      </c>
      <c r="AO1939" s="5">
        <v>79.445720672607351</v>
      </c>
      <c r="AP1939" s="5">
        <v>68.762588500976506</v>
      </c>
      <c r="AQ1939" s="5">
        <v>60.664695739746001</v>
      </c>
      <c r="AR1939" s="5">
        <v>75.235923767089801</v>
      </c>
      <c r="AS1939" s="5">
        <v>68.221069335937443</v>
      </c>
      <c r="AV1939" s="5">
        <v>84.762504577636705</v>
      </c>
      <c r="AW1939" s="5">
        <v>84.762504577636705</v>
      </c>
      <c r="AX1939" s="5">
        <v>79.976287841796804</v>
      </c>
      <c r="AY1939" s="5">
        <v>88.175750732421804</v>
      </c>
      <c r="AZ1939" s="5">
        <v>79.863624572753906</v>
      </c>
      <c r="BA1939" s="5">
        <v>82.671887715657505</v>
      </c>
    </row>
    <row r="1940" spans="1:53" x14ac:dyDescent="0.2">
      <c r="A1940" s="1">
        <v>1937</v>
      </c>
      <c r="B1940" s="1" t="s">
        <v>7766</v>
      </c>
      <c r="C1940" s="1" t="s">
        <v>7767</v>
      </c>
      <c r="D1940" s="1" t="s">
        <v>7768</v>
      </c>
      <c r="E1940" s="1" t="s">
        <v>7769</v>
      </c>
      <c r="F1940" s="5">
        <v>7503.6484375</v>
      </c>
      <c r="G1940" s="5">
        <v>7790.32470703125</v>
      </c>
      <c r="H1940" s="5">
        <v>7708.8916015625</v>
      </c>
      <c r="I1940" s="5">
        <v>7667.62158203125</v>
      </c>
      <c r="J1940" s="5">
        <v>7463.34716796875</v>
      </c>
      <c r="K1940" s="5">
        <v>7551.49169921875</v>
      </c>
      <c r="L1940" s="5">
        <v>7661.61083984375</v>
      </c>
      <c r="M1940" s="5">
        <v>7558.816569010417</v>
      </c>
      <c r="N1940" s="5">
        <v>2277.9365234375</v>
      </c>
      <c r="O1940" s="5">
        <v>2431.17211914062</v>
      </c>
      <c r="P1940" s="5">
        <v>2391.18139648437</v>
      </c>
      <c r="Q1940" s="5">
        <v>2366.7633463541629</v>
      </c>
      <c r="R1940" s="5">
        <v>3629.50659179687</v>
      </c>
      <c r="S1940" s="5">
        <v>3600.24755859375</v>
      </c>
      <c r="T1940" s="5">
        <v>3578.83862304687</v>
      </c>
      <c r="U1940" s="5">
        <v>3602.8642578124964</v>
      </c>
      <c r="V1940" s="5">
        <v>5253.7900390625</v>
      </c>
      <c r="W1940" s="5">
        <v>5277.94580078125</v>
      </c>
      <c r="X1940" s="5">
        <v>5123.17138671875</v>
      </c>
      <c r="Y1940" s="5">
        <v>5218.302408854167</v>
      </c>
      <c r="Z1940" s="5">
        <v>7279.431640625</v>
      </c>
      <c r="AA1940" s="5">
        <v>7119.484375</v>
      </c>
      <c r="AB1940" s="5">
        <v>7191.44970703125</v>
      </c>
      <c r="AC1940" s="5">
        <v>7196.78857421875</v>
      </c>
      <c r="AD1940" s="5">
        <v>5300.7763671875</v>
      </c>
      <c r="AE1940" s="5">
        <v>5240.04541015625</v>
      </c>
      <c r="AF1940" s="5">
        <v>5311.5859375</v>
      </c>
      <c r="AG1940" s="5">
        <v>5284.135904947917</v>
      </c>
      <c r="AH1940" s="5">
        <v>5159.52734375</v>
      </c>
      <c r="AI1940" s="5">
        <v>5098.6650390625</v>
      </c>
      <c r="AJ1940" s="5">
        <v>5205.16552734375</v>
      </c>
      <c r="AK1940" s="5">
        <v>5154.45263671875</v>
      </c>
      <c r="AL1940" s="5">
        <v>2155.517578125</v>
      </c>
      <c r="AM1940" s="5">
        <v>2185.30102539062</v>
      </c>
      <c r="AN1940" s="5">
        <v>2163.81005859375</v>
      </c>
      <c r="AO1940" s="5">
        <v>2168.2095540364567</v>
      </c>
      <c r="AP1940" s="5">
        <v>2957.06713867187</v>
      </c>
      <c r="AQ1940" s="5">
        <v>3055.02319335937</v>
      </c>
      <c r="AR1940" s="5">
        <v>2979.24340820312</v>
      </c>
      <c r="AS1940" s="5">
        <v>2997.111246744787</v>
      </c>
      <c r="AT1940" s="5">
        <v>5318.19287109375</v>
      </c>
      <c r="AU1940" s="5">
        <v>5335.2060546875</v>
      </c>
      <c r="AV1940" s="5">
        <v>5089.65625</v>
      </c>
      <c r="AW1940" s="5">
        <v>5247.68505859375</v>
      </c>
      <c r="AX1940" s="5">
        <v>5326.0986328125</v>
      </c>
      <c r="AY1940" s="5">
        <v>4987.67822265625</v>
      </c>
      <c r="AZ1940" s="5">
        <v>5059.349609375</v>
      </c>
      <c r="BA1940" s="5">
        <v>5124.37548828125</v>
      </c>
    </row>
    <row r="1941" spans="1:53" x14ac:dyDescent="0.2">
      <c r="A1941" s="1">
        <v>1938</v>
      </c>
      <c r="B1941" s="1" t="s">
        <v>7770</v>
      </c>
      <c r="C1941" s="1" t="s">
        <v>7771</v>
      </c>
      <c r="D1941" s="1" t="s">
        <v>7772</v>
      </c>
      <c r="E1941" s="1" t="s">
        <v>7773</v>
      </c>
      <c r="F1941" s="5">
        <v>5396.44189453125</v>
      </c>
      <c r="G1941" s="5">
        <v>5322.662109375</v>
      </c>
      <c r="H1941" s="5">
        <v>5228.9638671875</v>
      </c>
      <c r="I1941" s="5">
        <v>5316.022623697917</v>
      </c>
      <c r="J1941" s="5">
        <v>4563.3310546875</v>
      </c>
      <c r="K1941" s="5">
        <v>4398.373046875</v>
      </c>
      <c r="L1941" s="5">
        <v>4468.83740234375</v>
      </c>
      <c r="M1941" s="5">
        <v>4476.84716796875</v>
      </c>
      <c r="N1941" s="5">
        <v>2209.54516601562</v>
      </c>
      <c r="O1941" s="5">
        <v>2240.8046875</v>
      </c>
      <c r="P1941" s="5">
        <v>2126.85815429687</v>
      </c>
      <c r="Q1941" s="5">
        <v>2192.4026692708298</v>
      </c>
      <c r="R1941" s="5">
        <v>3089.24975585937</v>
      </c>
      <c r="S1941" s="5">
        <v>3107.78295898437</v>
      </c>
      <c r="T1941" s="5">
        <v>3074.85009765625</v>
      </c>
      <c r="U1941" s="5">
        <v>3090.6276041666629</v>
      </c>
      <c r="V1941" s="5">
        <v>4848.328125</v>
      </c>
      <c r="W1941" s="5">
        <v>4891.06884765625</v>
      </c>
      <c r="X1941" s="5">
        <v>4971.75341796875</v>
      </c>
      <c r="Y1941" s="5">
        <v>4903.716796875</v>
      </c>
      <c r="Z1941" s="5">
        <v>5229.298828125</v>
      </c>
      <c r="AA1941" s="5">
        <v>5251.7509765625</v>
      </c>
      <c r="AB1941" s="5">
        <v>5124.6025390625</v>
      </c>
      <c r="AC1941" s="5">
        <v>5201.884114583333</v>
      </c>
      <c r="AD1941" s="5">
        <v>4725.88134765625</v>
      </c>
      <c r="AE1941" s="5">
        <v>4551.46728515625</v>
      </c>
      <c r="AF1941" s="5">
        <v>4650.98193359375</v>
      </c>
      <c r="AG1941" s="5">
        <v>4642.77685546875</v>
      </c>
      <c r="AH1941" s="5">
        <v>4565.61572265625</v>
      </c>
      <c r="AI1941" s="5">
        <v>4754.5283203125</v>
      </c>
      <c r="AJ1941" s="5">
        <v>4747.365234375</v>
      </c>
      <c r="AK1941" s="5">
        <v>4689.169759114583</v>
      </c>
      <c r="AL1941" s="5">
        <v>2732.86962890625</v>
      </c>
      <c r="AM1941" s="5">
        <v>2636.62817382812</v>
      </c>
      <c r="AN1941" s="5">
        <v>2765.63916015625</v>
      </c>
      <c r="AO1941" s="5">
        <v>2711.7123209635397</v>
      </c>
      <c r="AP1941" s="5">
        <v>3544.23950195312</v>
      </c>
      <c r="AQ1941" s="5">
        <v>3886.6904296875</v>
      </c>
      <c r="AR1941" s="5">
        <v>3668.47973632812</v>
      </c>
      <c r="AS1941" s="5">
        <v>3699.8032226562464</v>
      </c>
      <c r="AT1941" s="5">
        <v>5380.458984375</v>
      </c>
      <c r="AU1941" s="5">
        <v>5640.650390625</v>
      </c>
      <c r="AV1941" s="5">
        <v>6207.9306640625</v>
      </c>
      <c r="AW1941" s="5">
        <v>5743.013346354167</v>
      </c>
      <c r="AX1941" s="5">
        <v>5619.0859375</v>
      </c>
      <c r="AY1941" s="5">
        <v>5349.9091796875</v>
      </c>
      <c r="AZ1941" s="5">
        <v>5615.56884765625</v>
      </c>
      <c r="BA1941" s="5">
        <v>5528.18798828125</v>
      </c>
    </row>
    <row r="1942" spans="1:53" x14ac:dyDescent="0.2">
      <c r="A1942" s="1">
        <v>1939</v>
      </c>
      <c r="B1942" s="1" t="s">
        <v>7774</v>
      </c>
      <c r="C1942" s="1" t="s">
        <v>7775</v>
      </c>
      <c r="D1942" s="1" t="s">
        <v>7776</v>
      </c>
      <c r="E1942" s="1" t="s">
        <v>7777</v>
      </c>
      <c r="F1942" s="5">
        <v>4437.60888671875</v>
      </c>
      <c r="G1942" s="5">
        <v>4938.21142578125</v>
      </c>
      <c r="H1942" s="5">
        <v>4836.29541015625</v>
      </c>
      <c r="I1942" s="5">
        <v>4737.371907552083</v>
      </c>
      <c r="J1942" s="5">
        <v>4393.89599609375</v>
      </c>
      <c r="K1942" s="5">
        <v>4446.373046875</v>
      </c>
      <c r="L1942" s="5">
        <v>4444.14208984375</v>
      </c>
      <c r="M1942" s="5">
        <v>4428.137044270833</v>
      </c>
      <c r="N1942" s="5">
        <v>3095.86767578125</v>
      </c>
      <c r="O1942" s="5">
        <v>2775.23071289062</v>
      </c>
      <c r="P1942" s="5">
        <v>2602.38159179687</v>
      </c>
      <c r="Q1942" s="5">
        <v>2824.4933268229129</v>
      </c>
      <c r="R1942" s="5">
        <v>3779.73828125</v>
      </c>
      <c r="S1942" s="5">
        <v>3365.97338867187</v>
      </c>
      <c r="T1942" s="5">
        <v>3466.69897460937</v>
      </c>
      <c r="U1942" s="5">
        <v>3537.4702148437464</v>
      </c>
      <c r="V1942" s="5">
        <v>1156.95715332031</v>
      </c>
      <c r="W1942" s="5">
        <v>1300.65051269531</v>
      </c>
      <c r="X1942" s="5">
        <v>1193.775390625</v>
      </c>
      <c r="Y1942" s="5">
        <v>1217.1276855468734</v>
      </c>
      <c r="Z1942" s="5">
        <v>1362.9150390625</v>
      </c>
      <c r="AA1942" s="5">
        <v>1289.79516601562</v>
      </c>
      <c r="AB1942" s="5">
        <v>1411.75646972656</v>
      </c>
      <c r="AC1942" s="5">
        <v>1354.8222249348935</v>
      </c>
      <c r="AD1942" s="5">
        <v>1122.11840820312</v>
      </c>
      <c r="AE1942" s="5">
        <v>1152.92858886718</v>
      </c>
      <c r="AF1942" s="5">
        <v>1163.65185546875</v>
      </c>
      <c r="AG1942" s="5">
        <v>1146.2329508463499</v>
      </c>
      <c r="AH1942" s="5">
        <v>1838.392578125</v>
      </c>
      <c r="AI1942" s="5">
        <v>1802.02490234375</v>
      </c>
      <c r="AJ1942" s="5">
        <v>1603.67736816406</v>
      </c>
      <c r="AK1942" s="5">
        <v>1748.0316162109366</v>
      </c>
      <c r="AL1942" s="5">
        <v>2175.69506835937</v>
      </c>
      <c r="AM1942" s="5">
        <v>2064.50537109375</v>
      </c>
      <c r="AN1942" s="5">
        <v>1984.65087890625</v>
      </c>
      <c r="AO1942" s="5">
        <v>2074.9504394531232</v>
      </c>
      <c r="AP1942" s="5">
        <v>1660.26574707031</v>
      </c>
      <c r="AQ1942" s="5">
        <v>1630.20031738281</v>
      </c>
      <c r="AR1942" s="5">
        <v>1553.83557128906</v>
      </c>
      <c r="AS1942" s="5">
        <v>1614.76721191406</v>
      </c>
      <c r="AT1942" s="5">
        <v>1069.34997558593</v>
      </c>
      <c r="AU1942" s="5">
        <v>1431.00476074218</v>
      </c>
      <c r="AV1942" s="5">
        <v>1364.29284667968</v>
      </c>
      <c r="AW1942" s="5">
        <v>1288.2158610025965</v>
      </c>
      <c r="AX1942" s="5">
        <v>1169.90344238281</v>
      </c>
      <c r="AY1942" s="5">
        <v>1242.35046386718</v>
      </c>
      <c r="AZ1942" s="5">
        <v>1262.24670410156</v>
      </c>
      <c r="BA1942" s="5">
        <v>1224.8335367838499</v>
      </c>
    </row>
    <row r="1943" spans="1:53" x14ac:dyDescent="0.2">
      <c r="A1943" s="1">
        <v>1940</v>
      </c>
      <c r="B1943" s="1" t="s">
        <v>7778</v>
      </c>
      <c r="C1943" s="1" t="s">
        <v>7779</v>
      </c>
      <c r="D1943" s="1" t="s">
        <v>7780</v>
      </c>
      <c r="E1943" s="1" t="s">
        <v>7781</v>
      </c>
      <c r="F1943" s="5">
        <v>565.45880126953102</v>
      </c>
      <c r="G1943" s="5">
        <v>570.11242675781205</v>
      </c>
      <c r="H1943" s="5">
        <v>534.05847167968705</v>
      </c>
      <c r="I1943" s="5">
        <v>556.54323323567667</v>
      </c>
      <c r="J1943" s="5">
        <v>573.30334472656205</v>
      </c>
      <c r="K1943" s="5">
        <v>625.34484863281205</v>
      </c>
      <c r="L1943" s="5">
        <v>642.30120849609295</v>
      </c>
      <c r="M1943" s="5">
        <v>613.64980061848894</v>
      </c>
      <c r="N1943" s="5">
        <v>660.43804931640602</v>
      </c>
      <c r="O1943" s="5">
        <v>645.37213134765602</v>
      </c>
      <c r="P1943" s="5">
        <v>650.74945068359295</v>
      </c>
      <c r="Q1943" s="5">
        <v>652.18654378255167</v>
      </c>
      <c r="R1943" s="5">
        <v>496.99786376953102</v>
      </c>
      <c r="S1943" s="5">
        <v>539.95458984375</v>
      </c>
      <c r="T1943" s="5">
        <v>487.568603515625</v>
      </c>
      <c r="U1943" s="5">
        <v>508.17368570963532</v>
      </c>
      <c r="V1943" s="5">
        <v>467.99017333984301</v>
      </c>
      <c r="W1943" s="5">
        <v>462.94805908203102</v>
      </c>
      <c r="X1943" s="5">
        <v>424.36831665039</v>
      </c>
      <c r="Y1943" s="5">
        <v>451.76884969075468</v>
      </c>
      <c r="Z1943" s="5">
        <v>535.49554443359295</v>
      </c>
      <c r="AA1943" s="5">
        <v>522.77508544921795</v>
      </c>
      <c r="AB1943" s="5">
        <v>482.72872924804602</v>
      </c>
      <c r="AC1943" s="5">
        <v>513.66645304361896</v>
      </c>
      <c r="AD1943" s="5">
        <v>751.75494384765602</v>
      </c>
      <c r="AE1943" s="5">
        <v>693.75646972656205</v>
      </c>
      <c r="AF1943" s="5">
        <v>746.11975097656205</v>
      </c>
      <c r="AG1943" s="5">
        <v>730.54372151692678</v>
      </c>
      <c r="AH1943" s="5">
        <v>620.98956298828102</v>
      </c>
      <c r="AI1943" s="5">
        <v>565.41363525390602</v>
      </c>
      <c r="AJ1943" s="5">
        <v>634.16729736328102</v>
      </c>
      <c r="AK1943" s="5">
        <v>606.85683186848939</v>
      </c>
      <c r="AL1943" s="5">
        <v>516.77478027343705</v>
      </c>
      <c r="AM1943" s="5">
        <v>492.97213745117102</v>
      </c>
      <c r="AN1943" s="5">
        <v>502.81344604492102</v>
      </c>
      <c r="AO1943" s="5">
        <v>504.18678792317633</v>
      </c>
      <c r="AP1943" s="5">
        <v>548.764892578125</v>
      </c>
      <c r="AQ1943" s="5">
        <v>480.64501953125</v>
      </c>
      <c r="AR1943" s="5">
        <v>505.80645751953102</v>
      </c>
      <c r="AS1943" s="5">
        <v>511.73878987630201</v>
      </c>
      <c r="AT1943" s="5">
        <v>386.97497558593699</v>
      </c>
      <c r="AU1943" s="5">
        <v>394.0888671875</v>
      </c>
      <c r="AV1943" s="5">
        <v>455.99639892578102</v>
      </c>
      <c r="AW1943" s="5">
        <v>412.35341389973934</v>
      </c>
      <c r="AX1943" s="5">
        <v>355.06997680664</v>
      </c>
      <c r="AY1943" s="5">
        <v>338.23712158203102</v>
      </c>
      <c r="AZ1943" s="5">
        <v>352.77975463867102</v>
      </c>
      <c r="BA1943" s="5">
        <v>348.69561767578062</v>
      </c>
    </row>
    <row r="1944" spans="1:53" x14ac:dyDescent="0.2">
      <c r="A1944" s="1">
        <v>1941</v>
      </c>
      <c r="B1944" s="1" t="s">
        <v>7782</v>
      </c>
      <c r="C1944" s="1" t="s">
        <v>7783</v>
      </c>
      <c r="D1944" s="1" t="s">
        <v>7784</v>
      </c>
      <c r="E1944" s="1" t="s">
        <v>7785</v>
      </c>
      <c r="F1944" s="5">
        <v>591.66955566406205</v>
      </c>
      <c r="G1944" s="5">
        <v>653.75158691406205</v>
      </c>
      <c r="H1944" s="5">
        <v>663.44427490234295</v>
      </c>
      <c r="I1944" s="5">
        <v>636.28847249348894</v>
      </c>
      <c r="J1944" s="5">
        <v>660.48913574218705</v>
      </c>
      <c r="K1944" s="5">
        <v>617.65533447265602</v>
      </c>
      <c r="L1944" s="5">
        <v>678.228271484375</v>
      </c>
      <c r="M1944" s="5">
        <v>652.12424723307265</v>
      </c>
      <c r="N1944" s="5">
        <v>854.42486572265602</v>
      </c>
      <c r="O1944" s="5">
        <v>858.05804443359295</v>
      </c>
      <c r="P1944" s="5">
        <v>851.23992919921795</v>
      </c>
      <c r="Q1944" s="5">
        <v>854.57427978515568</v>
      </c>
      <c r="R1944" s="5">
        <v>788.89801025390602</v>
      </c>
      <c r="S1944" s="5">
        <v>771.21923828125</v>
      </c>
      <c r="T1944" s="5">
        <v>810.97735595703102</v>
      </c>
      <c r="U1944" s="5">
        <v>790.36486816406239</v>
      </c>
      <c r="V1944" s="5">
        <v>788.35632324218705</v>
      </c>
      <c r="W1944" s="5">
        <v>824.86218261718705</v>
      </c>
      <c r="X1944" s="5">
        <v>868.96099853515602</v>
      </c>
      <c r="Y1944" s="5">
        <v>827.39316813151015</v>
      </c>
      <c r="Z1944" s="5">
        <v>612.305419921875</v>
      </c>
      <c r="AA1944" s="5">
        <v>598.55352783203102</v>
      </c>
      <c r="AB1944" s="5">
        <v>618.54412841796795</v>
      </c>
      <c r="AC1944" s="5">
        <v>609.80102539062466</v>
      </c>
      <c r="AD1944" s="5">
        <v>586.04632568359295</v>
      </c>
      <c r="AE1944" s="5">
        <v>580.54510498046795</v>
      </c>
      <c r="AF1944" s="5">
        <v>589.20977783203102</v>
      </c>
      <c r="AG1944" s="5">
        <v>585.26706949869731</v>
      </c>
      <c r="AH1944" s="5">
        <v>650.95275878906205</v>
      </c>
      <c r="AI1944" s="5">
        <v>638.117919921875</v>
      </c>
      <c r="AJ1944" s="5">
        <v>669.22943115234295</v>
      </c>
      <c r="AK1944" s="5">
        <v>652.76670328775992</v>
      </c>
      <c r="AL1944" s="5">
        <v>1051.72106933593</v>
      </c>
      <c r="AM1944" s="5">
        <v>1012.92474365234</v>
      </c>
      <c r="AN1944" s="5">
        <v>986.24835205078102</v>
      </c>
      <c r="AO1944" s="5">
        <v>1016.9647216796835</v>
      </c>
      <c r="AP1944" s="5">
        <v>600.04650878906205</v>
      </c>
      <c r="AQ1944" s="5">
        <v>603.99401855468705</v>
      </c>
      <c r="AR1944" s="5">
        <v>611.37939453125</v>
      </c>
      <c r="AS1944" s="5">
        <v>605.13997395833303</v>
      </c>
      <c r="AT1944" s="5">
        <v>693.2109375</v>
      </c>
      <c r="AU1944" s="5">
        <v>678.22821044921795</v>
      </c>
      <c r="AV1944" s="5">
        <v>654.301025390625</v>
      </c>
      <c r="AW1944" s="5">
        <v>675.24672444661428</v>
      </c>
      <c r="AX1944" s="5">
        <v>665.41107177734295</v>
      </c>
      <c r="AY1944" s="5">
        <v>605.74865722656205</v>
      </c>
      <c r="AZ1944" s="5">
        <v>574.91705322265602</v>
      </c>
      <c r="BA1944" s="5">
        <v>615.35892740885367</v>
      </c>
    </row>
    <row r="1945" spans="1:53" x14ac:dyDescent="0.2">
      <c r="A1945" s="1">
        <v>1942</v>
      </c>
      <c r="B1945" s="1" t="s">
        <v>7786</v>
      </c>
      <c r="C1945" s="1" t="s">
        <v>7787</v>
      </c>
      <c r="D1945" s="1" t="s">
        <v>7788</v>
      </c>
      <c r="E1945" s="1" t="s">
        <v>7789</v>
      </c>
      <c r="F1945" s="5">
        <v>212.795150756835</v>
      </c>
      <c r="G1945" s="5">
        <v>208.801513671875</v>
      </c>
      <c r="H1945" s="5">
        <v>202.21371459960901</v>
      </c>
      <c r="I1945" s="5">
        <v>207.9367930094397</v>
      </c>
      <c r="J1945" s="5">
        <v>190.76779174804599</v>
      </c>
      <c r="K1945" s="5">
        <v>179.18202209472599</v>
      </c>
      <c r="L1945" s="5">
        <v>193.49510192871</v>
      </c>
      <c r="M1945" s="5">
        <v>187.81497192382733</v>
      </c>
      <c r="N1945" s="5">
        <v>372.87347412109301</v>
      </c>
      <c r="O1945" s="5">
        <v>377.51629638671801</v>
      </c>
      <c r="P1945" s="5">
        <v>368.14447021484301</v>
      </c>
      <c r="Q1945" s="5">
        <v>372.84474690755133</v>
      </c>
      <c r="R1945" s="5">
        <v>247.50173950195301</v>
      </c>
      <c r="S1945" s="5">
        <v>250.66833496093699</v>
      </c>
      <c r="T1945" s="5">
        <v>254.22309875488199</v>
      </c>
      <c r="U1945" s="5">
        <v>250.79772440592399</v>
      </c>
      <c r="V1945" s="5">
        <v>172.54833984375</v>
      </c>
      <c r="W1945" s="5">
        <v>175.31640625</v>
      </c>
      <c r="X1945" s="5">
        <v>169.38247680664</v>
      </c>
      <c r="Y1945" s="5">
        <v>172.41574096679665</v>
      </c>
      <c r="Z1945" s="5">
        <v>160.20018005371</v>
      </c>
      <c r="AA1945" s="5">
        <v>164.41937255859301</v>
      </c>
      <c r="AB1945" s="5">
        <v>154.04708862304599</v>
      </c>
      <c r="AC1945" s="5">
        <v>159.55554707844965</v>
      </c>
      <c r="AD1945" s="5">
        <v>244.69566345214801</v>
      </c>
      <c r="AE1945" s="5">
        <v>258.46008300781199</v>
      </c>
      <c r="AF1945" s="5">
        <v>259.67321777343699</v>
      </c>
      <c r="AG1945" s="5">
        <v>254.27632141113236</v>
      </c>
      <c r="AH1945" s="5">
        <v>234.003662109375</v>
      </c>
      <c r="AI1945" s="5">
        <v>238.49899291992099</v>
      </c>
      <c r="AJ1945" s="5">
        <v>245.65135192871</v>
      </c>
      <c r="AK1945" s="5">
        <v>239.384668986002</v>
      </c>
      <c r="AL1945" s="5">
        <v>422.50119018554602</v>
      </c>
      <c r="AM1945" s="5">
        <v>405.62301635742102</v>
      </c>
      <c r="AN1945" s="5">
        <v>434.36242675781199</v>
      </c>
      <c r="AO1945" s="5">
        <v>420.82887776692633</v>
      </c>
      <c r="AP1945" s="5">
        <v>246.30105590820301</v>
      </c>
      <c r="AQ1945" s="5">
        <v>256.72738647460898</v>
      </c>
      <c r="AR1945" s="5">
        <v>250.39286804199199</v>
      </c>
      <c r="AS1945" s="5">
        <v>251.14043680826799</v>
      </c>
      <c r="AT1945" s="5">
        <v>252.09558105468699</v>
      </c>
      <c r="AU1945" s="5">
        <v>225.27819824218699</v>
      </c>
      <c r="AV1945" s="5">
        <v>236.7158203125</v>
      </c>
      <c r="AW1945" s="5">
        <v>238.029866536458</v>
      </c>
      <c r="AX1945" s="5">
        <v>214.32662963867099</v>
      </c>
      <c r="AY1945" s="5">
        <v>199.08352661132801</v>
      </c>
      <c r="AZ1945" s="5">
        <v>205.80902099609301</v>
      </c>
      <c r="BA1945" s="5">
        <v>206.40639241536397</v>
      </c>
    </row>
    <row r="1946" spans="1:53" x14ac:dyDescent="0.2">
      <c r="A1946" s="1">
        <v>1943</v>
      </c>
      <c r="B1946" s="1" t="s">
        <v>7790</v>
      </c>
      <c r="C1946" s="1" t="s">
        <v>7791</v>
      </c>
      <c r="D1946" s="1" t="s">
        <v>7792</v>
      </c>
      <c r="E1946" s="1" t="s">
        <v>7793</v>
      </c>
      <c r="F1946" s="5">
        <v>208.54603576660099</v>
      </c>
      <c r="G1946" s="5">
        <v>209.30798339843699</v>
      </c>
      <c r="H1946" s="5">
        <v>226.58094787597599</v>
      </c>
      <c r="I1946" s="5">
        <v>214.81165568033802</v>
      </c>
      <c r="J1946" s="5">
        <v>244.07247924804599</v>
      </c>
      <c r="K1946" s="5">
        <v>200.21624755859301</v>
      </c>
      <c r="L1946" s="5">
        <v>206.39089965820301</v>
      </c>
      <c r="M1946" s="5">
        <v>216.89320882161402</v>
      </c>
      <c r="N1946" s="5">
        <v>437.68405151367102</v>
      </c>
      <c r="O1946" s="5">
        <v>416.39923095703102</v>
      </c>
      <c r="P1946" s="5">
        <v>446.91946411132801</v>
      </c>
      <c r="Q1946" s="5">
        <v>433.66758219400998</v>
      </c>
      <c r="R1946" s="5">
        <v>269.874420166015</v>
      </c>
      <c r="S1946" s="5">
        <v>323.67578125</v>
      </c>
      <c r="T1946" s="5">
        <v>339.497955322265</v>
      </c>
      <c r="U1946" s="5">
        <v>311.0160522460933</v>
      </c>
      <c r="V1946" s="5">
        <v>202.14463806152301</v>
      </c>
      <c r="W1946" s="5">
        <v>220.97660827636699</v>
      </c>
      <c r="X1946" s="5">
        <v>190.60748291015599</v>
      </c>
      <c r="Y1946" s="5">
        <v>204.576243082682</v>
      </c>
      <c r="Z1946" s="5">
        <v>182.34623718261699</v>
      </c>
      <c r="AA1946" s="5">
        <v>198.16450500488199</v>
      </c>
      <c r="AB1946" s="5">
        <v>235.56980895996</v>
      </c>
      <c r="AC1946" s="5">
        <v>205.36018371581966</v>
      </c>
      <c r="AD1946" s="5">
        <v>228.82960510253901</v>
      </c>
      <c r="AE1946" s="5">
        <v>224.15245056152301</v>
      </c>
      <c r="AF1946" s="5">
        <v>269.61022949218699</v>
      </c>
      <c r="AG1946" s="5">
        <v>240.86409505208303</v>
      </c>
      <c r="AH1946" s="5">
        <v>259.16714477539</v>
      </c>
      <c r="AI1946" s="5">
        <v>243.958404541015</v>
      </c>
      <c r="AJ1946" s="5">
        <v>226.18051147460901</v>
      </c>
      <c r="AK1946" s="5">
        <v>243.10202026367133</v>
      </c>
      <c r="AL1946" s="5">
        <v>473.83309936523398</v>
      </c>
      <c r="AM1946" s="5">
        <v>457.86505126953102</v>
      </c>
      <c r="AN1946" s="5">
        <v>513.92840576171795</v>
      </c>
      <c r="AO1946" s="5">
        <v>481.87551879882767</v>
      </c>
      <c r="AP1946" s="5">
        <v>234.06828308105401</v>
      </c>
      <c r="AQ1946" s="5">
        <v>260.46875</v>
      </c>
      <c r="AR1946" s="5">
        <v>261.56463623046801</v>
      </c>
      <c r="AS1946" s="5">
        <v>252.03388977050736</v>
      </c>
      <c r="AT1946" s="5">
        <v>103.57365417480401</v>
      </c>
      <c r="AU1946" s="5">
        <v>140.09107971191401</v>
      </c>
      <c r="AV1946" s="5">
        <v>151.49806213378901</v>
      </c>
      <c r="AW1946" s="5">
        <v>131.72093200683568</v>
      </c>
      <c r="AX1946" s="5">
        <v>251.21337890625</v>
      </c>
      <c r="AY1946" s="5">
        <v>242.59457397460901</v>
      </c>
      <c r="AZ1946" s="5">
        <v>238.96319580078099</v>
      </c>
      <c r="BA1946" s="5">
        <v>244.25704956054668</v>
      </c>
    </row>
    <row r="1947" spans="1:53" x14ac:dyDescent="0.2">
      <c r="A1947" s="1">
        <v>1944</v>
      </c>
      <c r="B1947" s="1" t="s">
        <v>7794</v>
      </c>
      <c r="C1947" s="1" t="s">
        <v>7795</v>
      </c>
      <c r="D1947" s="1" t="s">
        <v>7796</v>
      </c>
      <c r="E1947" s="1" t="s">
        <v>7797</v>
      </c>
      <c r="F1947" s="5">
        <v>207.93902587890599</v>
      </c>
      <c r="G1947" s="5">
        <v>231.19401550292901</v>
      </c>
      <c r="H1947" s="5">
        <v>227.14576721191401</v>
      </c>
      <c r="I1947" s="5">
        <v>222.09293619791637</v>
      </c>
      <c r="J1947" s="5">
        <v>256.47985839843699</v>
      </c>
      <c r="K1947" s="5">
        <v>215.73400878906199</v>
      </c>
      <c r="L1947" s="5">
        <v>177.41105651855401</v>
      </c>
      <c r="M1947" s="5">
        <v>216.54164123535099</v>
      </c>
      <c r="N1947" s="5">
        <v>357.64321899414</v>
      </c>
      <c r="O1947" s="5">
        <v>367.42614746093699</v>
      </c>
      <c r="P1947" s="5">
        <v>326.938873291015</v>
      </c>
      <c r="Q1947" s="5">
        <v>350.66941324869731</v>
      </c>
      <c r="R1947" s="5">
        <v>293.73773193359301</v>
      </c>
      <c r="S1947" s="5">
        <v>234.00897216796801</v>
      </c>
      <c r="T1947" s="5">
        <v>236.82646179199199</v>
      </c>
      <c r="U1947" s="5">
        <v>254.85772196451765</v>
      </c>
      <c r="V1947" s="5">
        <v>214.95297241210901</v>
      </c>
      <c r="W1947" s="5">
        <v>181.19526672363199</v>
      </c>
      <c r="X1947" s="5">
        <v>213.24658203125</v>
      </c>
      <c r="Y1947" s="5">
        <v>203.13160705566369</v>
      </c>
      <c r="Z1947" s="5">
        <v>202.02531433105401</v>
      </c>
      <c r="AA1947" s="5">
        <v>177.69061279296801</v>
      </c>
      <c r="AB1947" s="5">
        <v>186.36827087402301</v>
      </c>
      <c r="AC1947" s="5">
        <v>188.69473266601503</v>
      </c>
      <c r="AD1947" s="5">
        <v>259.64898681640602</v>
      </c>
      <c r="AE1947" s="5">
        <v>263.79071044921801</v>
      </c>
      <c r="AF1947" s="5">
        <v>226.188720703125</v>
      </c>
      <c r="AG1947" s="5">
        <v>249.87613932291637</v>
      </c>
      <c r="AH1947" s="5">
        <v>270.67221069335898</v>
      </c>
      <c r="AI1947" s="5">
        <v>227.01557922363199</v>
      </c>
      <c r="AJ1947" s="5">
        <v>247.57333374023401</v>
      </c>
      <c r="AK1947" s="5">
        <v>248.42037455240833</v>
      </c>
      <c r="AL1947" s="5">
        <v>167.21713256835901</v>
      </c>
      <c r="AM1947" s="5">
        <v>136.08209228515599</v>
      </c>
      <c r="AN1947" s="5">
        <v>150.53622436523401</v>
      </c>
      <c r="AO1947" s="5">
        <v>151.27848307291632</v>
      </c>
      <c r="AP1947" s="5">
        <v>139.27320861816401</v>
      </c>
      <c r="AQ1947" s="5">
        <v>191.73114013671801</v>
      </c>
      <c r="AR1947" s="5">
        <v>173.6806640625</v>
      </c>
      <c r="AS1947" s="5">
        <v>168.228337605794</v>
      </c>
      <c r="AT1947" s="5">
        <v>171.866439819335</v>
      </c>
      <c r="AU1947" s="5">
        <v>153.93356323242099</v>
      </c>
      <c r="AV1947" s="5">
        <v>139.28840637207</v>
      </c>
      <c r="AW1947" s="5">
        <v>155.02946980794198</v>
      </c>
      <c r="AX1947" s="5">
        <v>235.96623229980401</v>
      </c>
      <c r="AY1947" s="5">
        <v>207.47644042968699</v>
      </c>
      <c r="AZ1947" s="5">
        <v>193.27983093261699</v>
      </c>
      <c r="BA1947" s="5">
        <v>212.24083455403601</v>
      </c>
    </row>
    <row r="1948" spans="1:53" x14ac:dyDescent="0.2">
      <c r="A1948" s="1">
        <v>1945</v>
      </c>
      <c r="B1948" s="1" t="s">
        <v>7798</v>
      </c>
      <c r="C1948" s="1" t="s">
        <v>7799</v>
      </c>
      <c r="D1948" s="1" t="s">
        <v>7800</v>
      </c>
      <c r="E1948" s="1" t="s">
        <v>7801</v>
      </c>
      <c r="F1948" s="5">
        <v>180.019607543945</v>
      </c>
      <c r="G1948" s="5">
        <v>147.97909545898401</v>
      </c>
      <c r="H1948" s="5">
        <v>180.52896118164</v>
      </c>
      <c r="I1948" s="5">
        <v>169.50922139485633</v>
      </c>
      <c r="L1948" s="5">
        <v>156.661529541015</v>
      </c>
      <c r="M1948" s="5">
        <v>156.661529541015</v>
      </c>
      <c r="N1948" s="5">
        <v>242.43006896972599</v>
      </c>
      <c r="O1948" s="5">
        <v>242.18746948242099</v>
      </c>
      <c r="P1948" s="5">
        <v>199.25308227539</v>
      </c>
      <c r="Q1948" s="5">
        <v>227.95687357584566</v>
      </c>
      <c r="R1948" s="5">
        <v>165.03953552246</v>
      </c>
      <c r="T1948" s="5">
        <v>138.13554382324199</v>
      </c>
      <c r="U1948" s="5">
        <v>151.58753967285099</v>
      </c>
      <c r="V1948" s="5">
        <v>129.72994995117099</v>
      </c>
      <c r="W1948" s="5">
        <v>154.042709350585</v>
      </c>
      <c r="X1948" s="5">
        <v>110.548248291015</v>
      </c>
      <c r="Y1948" s="5">
        <v>131.44030253092367</v>
      </c>
      <c r="Z1948" s="5">
        <v>80.316268920898395</v>
      </c>
      <c r="AA1948" s="5">
        <v>116.06511688232401</v>
      </c>
      <c r="AB1948" s="5">
        <v>165.442123413085</v>
      </c>
      <c r="AC1948" s="5">
        <v>120.6078364054358</v>
      </c>
      <c r="AE1948" s="5">
        <v>148.47531127929599</v>
      </c>
      <c r="AG1948" s="5">
        <v>148.47531127929599</v>
      </c>
      <c r="AH1948" s="5">
        <v>107.519287109375</v>
      </c>
      <c r="AI1948" s="5">
        <v>104.567420959472</v>
      </c>
      <c r="AK1948" s="5">
        <v>106.0433540344235</v>
      </c>
      <c r="AM1948" s="5">
        <v>12.485337257385201</v>
      </c>
      <c r="AN1948" s="5">
        <v>145.41110229492099</v>
      </c>
      <c r="AO1948" s="5">
        <v>78.948219776153095</v>
      </c>
      <c r="AP1948" s="5">
        <v>72.497367858886705</v>
      </c>
      <c r="AS1948" s="5">
        <v>72.497367858886705</v>
      </c>
      <c r="AT1948" s="5">
        <v>335.36343383789</v>
      </c>
      <c r="AU1948" s="5">
        <v>437.02713012695301</v>
      </c>
      <c r="AW1948" s="5">
        <v>386.19528198242153</v>
      </c>
    </row>
    <row r="1949" spans="1:53" x14ac:dyDescent="0.2">
      <c r="A1949" s="1">
        <v>1946</v>
      </c>
      <c r="B1949" s="1" t="s">
        <v>7802</v>
      </c>
      <c r="C1949" s="1" t="s">
        <v>7803</v>
      </c>
      <c r="D1949" s="1" t="s">
        <v>7804</v>
      </c>
      <c r="E1949" s="1" t="s">
        <v>7805</v>
      </c>
      <c r="F1949" s="5">
        <v>1444.46411132812</v>
      </c>
      <c r="G1949" s="5">
        <v>1665.85046386718</v>
      </c>
      <c r="H1949" s="5">
        <v>1661.24816894531</v>
      </c>
      <c r="I1949" s="5">
        <v>1590.5209147135365</v>
      </c>
      <c r="J1949" s="5">
        <v>2101.79638671875</v>
      </c>
      <c r="K1949" s="5">
        <v>2386.24389648437</v>
      </c>
      <c r="L1949" s="5">
        <v>2356.36474609375</v>
      </c>
      <c r="M1949" s="5">
        <v>2281.4683430989567</v>
      </c>
      <c r="N1949" s="5">
        <v>1310.54870605468</v>
      </c>
      <c r="O1949" s="5">
        <v>1311.04833984375</v>
      </c>
      <c r="P1949" s="5">
        <v>1243.35961914062</v>
      </c>
      <c r="Q1949" s="5">
        <v>1288.3188883463501</v>
      </c>
      <c r="R1949" s="5">
        <v>1505.91650390625</v>
      </c>
      <c r="S1949" s="5">
        <v>1553.0390625</v>
      </c>
      <c r="T1949" s="5">
        <v>1463.67736816406</v>
      </c>
      <c r="U1949" s="5">
        <v>1507.5443115234366</v>
      </c>
      <c r="V1949" s="5">
        <v>1111.48645019531</v>
      </c>
      <c r="W1949" s="5">
        <v>1125.884765625</v>
      </c>
      <c r="X1949" s="5">
        <v>1179.17175292968</v>
      </c>
      <c r="Y1949" s="5">
        <v>1138.8476562499966</v>
      </c>
      <c r="Z1949" s="5">
        <v>1604.81726074218</v>
      </c>
      <c r="AA1949" s="5">
        <v>1692.86865234375</v>
      </c>
      <c r="AB1949" s="5">
        <v>1588.74060058593</v>
      </c>
      <c r="AC1949" s="5">
        <v>1628.8088378906202</v>
      </c>
      <c r="AD1949" s="5">
        <v>895.90289306640602</v>
      </c>
      <c r="AE1949" s="5">
        <v>976.47259521484295</v>
      </c>
      <c r="AF1949" s="5">
        <v>924.84313964843705</v>
      </c>
      <c r="AG1949" s="5">
        <v>932.40620930989542</v>
      </c>
      <c r="AH1949" s="5">
        <v>975.85632324218705</v>
      </c>
      <c r="AI1949" s="5">
        <v>1184.99597167968</v>
      </c>
      <c r="AJ1949" s="5">
        <v>1035.99230957031</v>
      </c>
      <c r="AK1949" s="5">
        <v>1065.6148681640589</v>
      </c>
      <c r="AL1949" s="5">
        <v>727.44250488281205</v>
      </c>
      <c r="AM1949" s="5">
        <v>702.97430419921795</v>
      </c>
      <c r="AN1949" s="5">
        <v>682.01989746093705</v>
      </c>
      <c r="AO1949" s="5">
        <v>704.14556884765568</v>
      </c>
      <c r="AP1949" s="5">
        <v>941.96746826171795</v>
      </c>
      <c r="AQ1949" s="5">
        <v>775.8193359375</v>
      </c>
      <c r="AR1949" s="5">
        <v>831.04052734375</v>
      </c>
      <c r="AS1949" s="5">
        <v>849.60911051432265</v>
      </c>
      <c r="AT1949" s="5">
        <v>740.77136230468705</v>
      </c>
      <c r="AU1949" s="5">
        <v>723.22027587890602</v>
      </c>
      <c r="AV1949" s="5">
        <v>744.11883544921795</v>
      </c>
      <c r="AW1949" s="5">
        <v>736.03682454427042</v>
      </c>
      <c r="AX1949" s="5">
        <v>957.41644287109295</v>
      </c>
      <c r="AY1949" s="5">
        <v>933.41168212890602</v>
      </c>
      <c r="AZ1949" s="5">
        <v>914.802978515625</v>
      </c>
      <c r="BA1949" s="5">
        <v>935.2103678385414</v>
      </c>
    </row>
    <row r="1950" spans="1:53" x14ac:dyDescent="0.2">
      <c r="A1950" s="1">
        <v>1947</v>
      </c>
      <c r="B1950" s="1" t="s">
        <v>7806</v>
      </c>
      <c r="C1950" s="1" t="s">
        <v>7807</v>
      </c>
      <c r="D1950" s="1" t="s">
        <v>7808</v>
      </c>
      <c r="E1950" s="1" t="s">
        <v>7809</v>
      </c>
      <c r="F1950" s="5">
        <v>548.01470947265602</v>
      </c>
      <c r="G1950" s="5">
        <v>503.50646972656199</v>
      </c>
      <c r="H1950" s="5">
        <v>566.94708251953102</v>
      </c>
      <c r="I1950" s="5">
        <v>539.4894205729164</v>
      </c>
      <c r="J1950" s="5">
        <v>555.23626708984295</v>
      </c>
      <c r="K1950" s="5">
        <v>538.58068847656205</v>
      </c>
      <c r="L1950" s="5">
        <v>527.77624511718705</v>
      </c>
      <c r="M1950" s="5">
        <v>540.53106689453068</v>
      </c>
      <c r="N1950" s="5">
        <v>1600.73571777343</v>
      </c>
      <c r="O1950" s="5">
        <v>1616.59252929687</v>
      </c>
      <c r="P1950" s="5">
        <v>1581.68591308593</v>
      </c>
      <c r="Q1950" s="5">
        <v>1599.6713867187434</v>
      </c>
      <c r="R1950" s="5">
        <v>703.31597900390602</v>
      </c>
      <c r="S1950" s="5">
        <v>687.29187011718705</v>
      </c>
      <c r="T1950" s="5">
        <v>721.00390625</v>
      </c>
      <c r="U1950" s="5">
        <v>703.87058512369765</v>
      </c>
      <c r="V1950" s="5">
        <v>616.92535400390602</v>
      </c>
      <c r="W1950" s="5">
        <v>583.89776611328102</v>
      </c>
      <c r="X1950" s="5">
        <v>576.55633544921795</v>
      </c>
      <c r="Y1950" s="5">
        <v>592.45981852213492</v>
      </c>
      <c r="Z1950" s="5">
        <v>566.11199951171795</v>
      </c>
      <c r="AA1950" s="5">
        <v>584.52886962890602</v>
      </c>
      <c r="AB1950" s="5">
        <v>563.69317626953102</v>
      </c>
      <c r="AC1950" s="5">
        <v>571.44468180338504</v>
      </c>
      <c r="AD1950" s="5">
        <v>652.94470214843705</v>
      </c>
      <c r="AE1950" s="5">
        <v>654.177978515625</v>
      </c>
      <c r="AF1950" s="5">
        <v>632.99493408203102</v>
      </c>
      <c r="AG1950" s="5">
        <v>646.70587158203102</v>
      </c>
      <c r="AH1950" s="5">
        <v>648.16131591796795</v>
      </c>
      <c r="AI1950" s="5">
        <v>665.14324951171795</v>
      </c>
      <c r="AJ1950" s="5">
        <v>625.43572998046795</v>
      </c>
      <c r="AK1950" s="5">
        <v>646.24676513671795</v>
      </c>
      <c r="AL1950" s="5">
        <v>1520.10766601562</v>
      </c>
      <c r="AM1950" s="5">
        <v>1489.2578125</v>
      </c>
      <c r="AN1950" s="5">
        <v>1536.71813964843</v>
      </c>
      <c r="AO1950" s="5">
        <v>1515.3612060546832</v>
      </c>
      <c r="AP1950" s="5">
        <v>748.83880615234295</v>
      </c>
      <c r="AQ1950" s="5">
        <v>737.40246582031205</v>
      </c>
      <c r="AR1950" s="5">
        <v>750.91162109375</v>
      </c>
      <c r="AS1950" s="5">
        <v>745.71763102213492</v>
      </c>
      <c r="AT1950" s="5">
        <v>771.656982421875</v>
      </c>
      <c r="AU1950" s="5">
        <v>728.98651123046795</v>
      </c>
      <c r="AV1950" s="5">
        <v>756.42779541015602</v>
      </c>
      <c r="AW1950" s="5">
        <v>752.3570963541664</v>
      </c>
      <c r="AX1950" s="5">
        <v>739.34484863281205</v>
      </c>
      <c r="AY1950" s="5">
        <v>611.70489501953102</v>
      </c>
      <c r="AZ1950" s="5">
        <v>613.08721923828102</v>
      </c>
      <c r="BA1950" s="5">
        <v>654.7123209635414</v>
      </c>
    </row>
    <row r="1951" spans="1:53" x14ac:dyDescent="0.2">
      <c r="A1951" s="1">
        <v>1948</v>
      </c>
      <c r="B1951" s="1" t="s">
        <v>7810</v>
      </c>
      <c r="C1951" s="1" t="s">
        <v>7811</v>
      </c>
      <c r="D1951" s="1" t="s">
        <v>7812</v>
      </c>
      <c r="E1951" s="1" t="s">
        <v>7813</v>
      </c>
      <c r="Z1951" s="5">
        <v>125.42229461669901</v>
      </c>
      <c r="AA1951" s="5">
        <v>81.396385192871094</v>
      </c>
      <c r="AB1951" s="5">
        <v>98.334899902343693</v>
      </c>
      <c r="AC1951" s="5">
        <v>101.71785990397126</v>
      </c>
      <c r="AX1951" s="5">
        <v>57.938030242919901</v>
      </c>
      <c r="AY1951" s="5">
        <v>76.787536621093693</v>
      </c>
      <c r="AZ1951" s="5">
        <v>53.625202178955</v>
      </c>
      <c r="BA1951" s="5">
        <v>62.783589680989529</v>
      </c>
    </row>
    <row r="1952" spans="1:53" x14ac:dyDescent="0.2">
      <c r="A1952" s="1">
        <v>1949</v>
      </c>
      <c r="B1952" s="1" t="s">
        <v>7814</v>
      </c>
      <c r="C1952" s="1" t="s">
        <v>7815</v>
      </c>
      <c r="D1952" s="1" t="s">
        <v>7816</v>
      </c>
      <c r="E1952" s="1" t="s">
        <v>7817</v>
      </c>
      <c r="F1952" s="5">
        <v>797.53802490234295</v>
      </c>
      <c r="G1952" s="5">
        <v>833.69708251953102</v>
      </c>
      <c r="H1952" s="5">
        <v>794.27142333984295</v>
      </c>
      <c r="I1952" s="5">
        <v>808.50217692057231</v>
      </c>
      <c r="J1952" s="5">
        <v>797.23992919921795</v>
      </c>
      <c r="K1952" s="5">
        <v>800.95233154296795</v>
      </c>
      <c r="L1952" s="5">
        <v>842.19805908203102</v>
      </c>
      <c r="M1952" s="5">
        <v>813.46343994140568</v>
      </c>
      <c r="N1952" s="5">
        <v>564.1455078125</v>
      </c>
      <c r="O1952" s="5">
        <v>566.86077880859295</v>
      </c>
      <c r="P1952" s="5">
        <v>603.60498046875</v>
      </c>
      <c r="Q1952" s="5">
        <v>578.20375569661428</v>
      </c>
      <c r="R1952" s="5">
        <v>653.4619140625</v>
      </c>
      <c r="S1952" s="5">
        <v>646.74816894531205</v>
      </c>
      <c r="T1952" s="5">
        <v>676.91888427734295</v>
      </c>
      <c r="U1952" s="5">
        <v>659.04298909505167</v>
      </c>
      <c r="V1952" s="5">
        <v>946.350830078125</v>
      </c>
      <c r="W1952" s="5">
        <v>961.24395751953102</v>
      </c>
      <c r="X1952" s="5">
        <v>894.112060546875</v>
      </c>
      <c r="Y1952" s="5">
        <v>933.90228271484375</v>
      </c>
      <c r="Z1952" s="5">
        <v>1088.09216308593</v>
      </c>
      <c r="AA1952" s="5">
        <v>1070.74133300781</v>
      </c>
      <c r="AB1952" s="5">
        <v>1050.24877929687</v>
      </c>
      <c r="AC1952" s="5">
        <v>1069.69409179687</v>
      </c>
      <c r="AD1952" s="5">
        <v>760.19958496093705</v>
      </c>
      <c r="AE1952" s="5">
        <v>756.95025634765602</v>
      </c>
      <c r="AF1952" s="5">
        <v>733.78186035156205</v>
      </c>
      <c r="AG1952" s="5">
        <v>750.31056722005178</v>
      </c>
      <c r="AH1952" s="5">
        <v>750.39434814453102</v>
      </c>
      <c r="AI1952" s="5">
        <v>750.66131591796795</v>
      </c>
      <c r="AJ1952" s="5">
        <v>741.30224609375</v>
      </c>
      <c r="AK1952" s="5">
        <v>747.45263671874966</v>
      </c>
      <c r="AL1952" s="5">
        <v>575.33184814453102</v>
      </c>
      <c r="AM1952" s="5">
        <v>563.87774658203102</v>
      </c>
      <c r="AN1952" s="5">
        <v>576.62487792968705</v>
      </c>
      <c r="AO1952" s="5">
        <v>571.94482421874966</v>
      </c>
      <c r="AP1952" s="5">
        <v>645.56408691406205</v>
      </c>
      <c r="AQ1952" s="5">
        <v>648.75323486328102</v>
      </c>
      <c r="AR1952" s="5">
        <v>644.91754150390602</v>
      </c>
      <c r="AS1952" s="5">
        <v>646.41162109374966</v>
      </c>
      <c r="AT1952" s="5">
        <v>917.90789794921795</v>
      </c>
      <c r="AU1952" s="5">
        <v>890.873779296875</v>
      </c>
      <c r="AV1952" s="5">
        <v>985.9580078125</v>
      </c>
      <c r="AW1952" s="5">
        <v>931.57989501953091</v>
      </c>
      <c r="AX1952" s="5">
        <v>971.84747314453102</v>
      </c>
      <c r="AY1952" s="5">
        <v>908.23907470703102</v>
      </c>
      <c r="AZ1952" s="5">
        <v>915.54382324218705</v>
      </c>
      <c r="BA1952" s="5">
        <v>931.87679036458303</v>
      </c>
    </row>
    <row r="1953" spans="1:53" x14ac:dyDescent="0.2">
      <c r="A1953" s="1">
        <v>1950</v>
      </c>
      <c r="B1953" s="1" t="s">
        <v>7818</v>
      </c>
      <c r="C1953" s="1" t="s">
        <v>7819</v>
      </c>
      <c r="D1953" s="1" t="s">
        <v>7820</v>
      </c>
      <c r="E1953" s="1" t="s">
        <v>7821</v>
      </c>
      <c r="F1953" s="5">
        <v>39.141101837158203</v>
      </c>
      <c r="G1953" s="5">
        <v>57.6590156555175</v>
      </c>
      <c r="H1953" s="5">
        <v>39.332939147949197</v>
      </c>
      <c r="I1953" s="5">
        <v>45.377685546874964</v>
      </c>
      <c r="J1953" s="5">
        <v>35.23823928833</v>
      </c>
      <c r="K1953" s="5">
        <v>45.346935272216797</v>
      </c>
      <c r="L1953" s="5">
        <v>40.542247772216797</v>
      </c>
      <c r="M1953" s="5">
        <v>40.375807444254527</v>
      </c>
      <c r="N1953" s="5">
        <v>44.854701995849602</v>
      </c>
      <c r="O1953" s="5">
        <v>52.385414123535099</v>
      </c>
      <c r="P1953" s="5">
        <v>52.201236724853501</v>
      </c>
      <c r="Q1953" s="5">
        <v>49.813784281412744</v>
      </c>
      <c r="R1953" s="5">
        <v>38.432331085205</v>
      </c>
      <c r="S1953" s="5">
        <v>54.000545501708899</v>
      </c>
      <c r="T1953" s="5">
        <v>33.979324340820298</v>
      </c>
      <c r="U1953" s="5">
        <v>42.137400309244732</v>
      </c>
      <c r="V1953" s="5">
        <v>24.0001926422119</v>
      </c>
      <c r="W1953" s="5">
        <v>13.5602140426635</v>
      </c>
      <c r="X1953" s="5">
        <v>15.7135372161865</v>
      </c>
      <c r="Y1953" s="5">
        <v>17.757981300353968</v>
      </c>
      <c r="Z1953" s="5">
        <v>18.468164443969702</v>
      </c>
      <c r="AA1953" s="5">
        <v>17.926918029785099</v>
      </c>
      <c r="AB1953" s="5">
        <v>22.914422988891602</v>
      </c>
      <c r="AC1953" s="5">
        <v>19.769835154215468</v>
      </c>
      <c r="AD1953" s="5">
        <v>28.0373840332031</v>
      </c>
      <c r="AE1953" s="5">
        <v>22.989122390746999</v>
      </c>
      <c r="AF1953" s="5">
        <v>26.974611282348601</v>
      </c>
      <c r="AG1953" s="5">
        <v>26.000372568766235</v>
      </c>
      <c r="AH1953" s="5">
        <v>16.467514038085898</v>
      </c>
      <c r="AI1953" s="5">
        <v>28.189800262451101</v>
      </c>
      <c r="AJ1953" s="5">
        <v>28.3141574859619</v>
      </c>
      <c r="AK1953" s="5">
        <v>24.323823928832965</v>
      </c>
      <c r="AL1953" s="5">
        <v>39.579170227050703</v>
      </c>
      <c r="AM1953" s="5">
        <v>44.2562866210937</v>
      </c>
      <c r="AN1953" s="5">
        <v>38.837699890136697</v>
      </c>
      <c r="AO1953" s="5">
        <v>40.8910522460937</v>
      </c>
      <c r="AP1953" s="5">
        <v>30.4683837890625</v>
      </c>
      <c r="AQ1953" s="5">
        <v>31.1729736328125</v>
      </c>
      <c r="AR1953" s="5">
        <v>27.995298385620099</v>
      </c>
      <c r="AS1953" s="5">
        <v>29.878885269165036</v>
      </c>
      <c r="AT1953" s="5">
        <v>43.003067016601499</v>
      </c>
      <c r="AW1953" s="5">
        <v>43.003067016601499</v>
      </c>
      <c r="AX1953" s="5">
        <v>13.867005348205501</v>
      </c>
      <c r="AY1953" s="5">
        <v>17.163007736206001</v>
      </c>
      <c r="AZ1953" s="5">
        <v>18.507905960083001</v>
      </c>
      <c r="BA1953" s="5">
        <v>16.512639681498168</v>
      </c>
    </row>
    <row r="1954" spans="1:53" x14ac:dyDescent="0.2">
      <c r="A1954" s="1">
        <v>1951</v>
      </c>
      <c r="B1954" s="1" t="s">
        <v>7822</v>
      </c>
      <c r="C1954" s="1" t="s">
        <v>7823</v>
      </c>
      <c r="D1954" s="1" t="s">
        <v>7824</v>
      </c>
      <c r="E1954" s="1" t="s">
        <v>7825</v>
      </c>
      <c r="F1954" s="5">
        <v>74.55126953125</v>
      </c>
      <c r="G1954" s="5">
        <v>202.96183776855401</v>
      </c>
      <c r="H1954" s="5">
        <v>342.09228515625</v>
      </c>
      <c r="I1954" s="5">
        <v>206.53513081868468</v>
      </c>
      <c r="J1954" s="5">
        <v>98.825767517089801</v>
      </c>
      <c r="K1954" s="5">
        <v>214.83758544921801</v>
      </c>
      <c r="L1954" s="5">
        <v>178.99021911621</v>
      </c>
      <c r="M1954" s="5">
        <v>164.21785736083928</v>
      </c>
      <c r="N1954" s="5">
        <v>407.28518676757801</v>
      </c>
      <c r="O1954" s="5">
        <v>228.35581970214801</v>
      </c>
      <c r="P1954" s="5">
        <v>329.58441162109301</v>
      </c>
      <c r="Q1954" s="5">
        <v>321.74180603027298</v>
      </c>
      <c r="R1954" s="5">
        <v>430.06558227539</v>
      </c>
      <c r="S1954" s="5">
        <v>379.25881958007801</v>
      </c>
      <c r="T1954" s="5">
        <v>656.6123046875</v>
      </c>
      <c r="U1954" s="5">
        <v>488.64556884765602</v>
      </c>
      <c r="V1954" s="5">
        <v>380.49114990234301</v>
      </c>
      <c r="W1954" s="5">
        <v>390.31228637695301</v>
      </c>
      <c r="X1954" s="5">
        <v>387.35818481445301</v>
      </c>
      <c r="Y1954" s="5">
        <v>386.05387369791634</v>
      </c>
      <c r="Z1954" s="5">
        <v>143.901763916015</v>
      </c>
      <c r="AA1954" s="5">
        <v>172.823318481445</v>
      </c>
      <c r="AB1954" s="5">
        <v>163.41873168945301</v>
      </c>
      <c r="AC1954" s="5">
        <v>160.047938028971</v>
      </c>
      <c r="AD1954" s="5">
        <v>280.82125854492102</v>
      </c>
      <c r="AE1954" s="5">
        <v>250.746826171875</v>
      </c>
      <c r="AF1954" s="5">
        <v>335.82061767578102</v>
      </c>
      <c r="AG1954" s="5">
        <v>289.12956746419235</v>
      </c>
      <c r="AH1954" s="5">
        <v>205.14352416992099</v>
      </c>
      <c r="AI1954" s="5">
        <v>243.16049194335901</v>
      </c>
      <c r="AJ1954" s="5">
        <v>254.65753173828099</v>
      </c>
      <c r="AK1954" s="5">
        <v>234.32051595052033</v>
      </c>
      <c r="AL1954" s="5">
        <v>638.14733886718705</v>
      </c>
      <c r="AM1954" s="5">
        <v>567.4111328125</v>
      </c>
      <c r="AN1954" s="5">
        <v>606.599609375</v>
      </c>
      <c r="AO1954" s="5">
        <v>604.05269368489564</v>
      </c>
      <c r="AP1954" s="5">
        <v>534.88421630859295</v>
      </c>
      <c r="AQ1954" s="5">
        <v>456.30160522460898</v>
      </c>
      <c r="AR1954" s="5">
        <v>576.54443359375</v>
      </c>
      <c r="AS1954" s="5">
        <v>522.57675170898403</v>
      </c>
      <c r="AT1954" s="5">
        <v>837.48223876953102</v>
      </c>
      <c r="AU1954" s="5">
        <v>979.01745605468705</v>
      </c>
      <c r="AV1954" s="5">
        <v>327.065338134765</v>
      </c>
      <c r="AW1954" s="5">
        <v>714.5216776529943</v>
      </c>
      <c r="AX1954" s="5">
        <v>982.77093505859295</v>
      </c>
      <c r="AY1954" s="5">
        <v>352.26312255859301</v>
      </c>
      <c r="AZ1954" s="5">
        <v>399.00094604492102</v>
      </c>
      <c r="BA1954" s="5">
        <v>578.01166788736896</v>
      </c>
    </row>
    <row r="1955" spans="1:53" x14ac:dyDescent="0.2">
      <c r="A1955" s="1">
        <v>1952</v>
      </c>
      <c r="B1955" s="1" t="s">
        <v>7826</v>
      </c>
      <c r="C1955" s="1" t="s">
        <v>7827</v>
      </c>
      <c r="D1955" s="1" t="s">
        <v>7828</v>
      </c>
      <c r="E1955" s="1" t="s">
        <v>7829</v>
      </c>
      <c r="F1955" s="5">
        <v>1436.05871582031</v>
      </c>
      <c r="G1955" s="5">
        <v>1408.70861816406</v>
      </c>
      <c r="H1955" s="5">
        <v>1404.34558105468</v>
      </c>
      <c r="I1955" s="5">
        <v>1416.3709716796832</v>
      </c>
      <c r="J1955" s="5">
        <v>1489.66247558593</v>
      </c>
      <c r="K1955" s="5">
        <v>1475.92053222656</v>
      </c>
      <c r="L1955" s="5">
        <v>1465.42309570312</v>
      </c>
      <c r="M1955" s="5">
        <v>1477.0020345052035</v>
      </c>
      <c r="N1955" s="5">
        <v>2367.26611328125</v>
      </c>
      <c r="O1955" s="5">
        <v>2430.11596679687</v>
      </c>
      <c r="P1955" s="5">
        <v>2394.76611328125</v>
      </c>
      <c r="Q1955" s="5">
        <v>2397.3827311197897</v>
      </c>
      <c r="R1955" s="5">
        <v>996.18884277343705</v>
      </c>
      <c r="S1955" s="5">
        <v>932.85040283203102</v>
      </c>
      <c r="T1955" s="5">
        <v>1018.75262451171</v>
      </c>
      <c r="U1955" s="5">
        <v>982.59729003905932</v>
      </c>
      <c r="V1955" s="5">
        <v>1091.84716796875</v>
      </c>
      <c r="W1955" s="5">
        <v>1080.26135253906</v>
      </c>
      <c r="X1955" s="5">
        <v>1121.3037109375</v>
      </c>
      <c r="Y1955" s="5">
        <v>1097.8040771484366</v>
      </c>
      <c r="Z1955" s="5">
        <v>1940.00354003906</v>
      </c>
      <c r="AA1955" s="5">
        <v>1824.05969238281</v>
      </c>
      <c r="AB1955" s="5">
        <v>1881.78369140625</v>
      </c>
      <c r="AC1955" s="5">
        <v>1881.9489746093732</v>
      </c>
      <c r="AD1955" s="5">
        <v>970.68670654296795</v>
      </c>
      <c r="AE1955" s="5">
        <v>997.25085449218705</v>
      </c>
      <c r="AF1955" s="5">
        <v>976.73162841796795</v>
      </c>
      <c r="AG1955" s="5">
        <v>981.5563964843742</v>
      </c>
      <c r="AH1955" s="5">
        <v>856.14947509765602</v>
      </c>
      <c r="AI1955" s="5">
        <v>921.91027832031205</v>
      </c>
      <c r="AJ1955" s="5">
        <v>862.39318847656205</v>
      </c>
      <c r="AK1955" s="5">
        <v>880.15098063151015</v>
      </c>
      <c r="AL1955" s="5">
        <v>1278.72692871093</v>
      </c>
      <c r="AM1955" s="5">
        <v>1289.54504394531</v>
      </c>
      <c r="AN1955" s="5">
        <v>1306.42114257812</v>
      </c>
      <c r="AO1955" s="5">
        <v>1291.5643717447867</v>
      </c>
      <c r="AP1955" s="5">
        <v>715.45953369140602</v>
      </c>
      <c r="AQ1955" s="5">
        <v>760.63562011718705</v>
      </c>
      <c r="AR1955" s="5">
        <v>765.36267089843705</v>
      </c>
      <c r="AS1955" s="5">
        <v>747.15260823567678</v>
      </c>
      <c r="AT1955" s="5">
        <v>699.78564453125</v>
      </c>
      <c r="AU1955" s="5">
        <v>709.26989746093705</v>
      </c>
      <c r="AV1955" s="5">
        <v>688.47625732421795</v>
      </c>
      <c r="AW1955" s="5">
        <v>699.17726643880167</v>
      </c>
      <c r="AX1955" s="5">
        <v>644.89660644531205</v>
      </c>
      <c r="AY1955" s="5">
        <v>694.12121582031205</v>
      </c>
      <c r="AZ1955" s="5">
        <v>641.7958984375</v>
      </c>
      <c r="BA1955" s="5">
        <v>660.27124023437466</v>
      </c>
    </row>
    <row r="1956" spans="1:53" x14ac:dyDescent="0.2">
      <c r="A1956" s="1">
        <v>1953</v>
      </c>
      <c r="B1956" s="1" t="s">
        <v>7830</v>
      </c>
      <c r="C1956" s="1" t="s">
        <v>7831</v>
      </c>
      <c r="D1956" s="1" t="s">
        <v>7832</v>
      </c>
      <c r="E1956" s="1" t="s">
        <v>7833</v>
      </c>
      <c r="F1956" s="5">
        <v>108.148025512695</v>
      </c>
      <c r="G1956" s="5">
        <v>86.355758666992102</v>
      </c>
      <c r="H1956" s="5">
        <v>116.878700256347</v>
      </c>
      <c r="I1956" s="5">
        <v>103.79416147867805</v>
      </c>
      <c r="J1956" s="5">
        <v>119.173126220703</v>
      </c>
      <c r="K1956" s="5">
        <v>100.495513916015</v>
      </c>
      <c r="L1956" s="5">
        <v>104.53775024414</v>
      </c>
      <c r="M1956" s="5">
        <v>108.06879679361934</v>
      </c>
      <c r="N1956" s="5">
        <v>127.576034545898</v>
      </c>
      <c r="O1956" s="5">
        <v>132.39871215820301</v>
      </c>
      <c r="P1956" s="5">
        <v>144.73225402832</v>
      </c>
      <c r="Q1956" s="5">
        <v>134.90233357747366</v>
      </c>
      <c r="R1956" s="5">
        <v>77.563285827636705</v>
      </c>
      <c r="S1956" s="5">
        <v>78.698310852050696</v>
      </c>
      <c r="T1956" s="5">
        <v>79.094940185546804</v>
      </c>
      <c r="U1956" s="5">
        <v>78.452178955078068</v>
      </c>
      <c r="V1956" s="5">
        <v>64.618919372558594</v>
      </c>
      <c r="W1956" s="5">
        <v>64.874153137207003</v>
      </c>
      <c r="X1956" s="5">
        <v>69.108177185058594</v>
      </c>
      <c r="Y1956" s="5">
        <v>66.200416564941392</v>
      </c>
      <c r="Z1956" s="5">
        <v>69.221725463867102</v>
      </c>
      <c r="AA1956" s="5">
        <v>68.325691223144503</v>
      </c>
      <c r="AB1956" s="5">
        <v>74.747528076171804</v>
      </c>
      <c r="AC1956" s="5">
        <v>70.764981587727803</v>
      </c>
      <c r="AD1956" s="5">
        <v>46.822029113769503</v>
      </c>
      <c r="AE1956" s="5">
        <v>61.79585647583</v>
      </c>
      <c r="AF1956" s="5">
        <v>51.590518951416001</v>
      </c>
      <c r="AG1956" s="5">
        <v>53.402801513671839</v>
      </c>
      <c r="AH1956" s="5">
        <v>58.863113403320298</v>
      </c>
      <c r="AI1956" s="5">
        <v>56.770439147949197</v>
      </c>
      <c r="AJ1956" s="5">
        <v>71.279510498046804</v>
      </c>
      <c r="AK1956" s="5">
        <v>62.304354349772098</v>
      </c>
      <c r="AL1956" s="5">
        <v>97.049659729003906</v>
      </c>
      <c r="AM1956" s="5">
        <v>94.166618347167898</v>
      </c>
      <c r="AN1956" s="5">
        <v>91.751991271972599</v>
      </c>
      <c r="AO1956" s="5">
        <v>94.322756449381473</v>
      </c>
      <c r="AP1956" s="5">
        <v>50.401542663574197</v>
      </c>
      <c r="AQ1956" s="5">
        <v>68.799552917480398</v>
      </c>
      <c r="AR1956" s="5">
        <v>62.596916198730398</v>
      </c>
      <c r="AS1956" s="5">
        <v>60.599337259928326</v>
      </c>
      <c r="AT1956" s="5">
        <v>102.803512573242</v>
      </c>
      <c r="AU1956" s="5">
        <v>62.018283843994098</v>
      </c>
      <c r="AW1956" s="5">
        <v>82.41089820861805</v>
      </c>
      <c r="AX1956" s="5">
        <v>60.522201538085902</v>
      </c>
      <c r="AY1956" s="5">
        <v>60.124607086181598</v>
      </c>
      <c r="AZ1956" s="5">
        <v>62.274906158447202</v>
      </c>
      <c r="BA1956" s="5">
        <v>60.973904927571567</v>
      </c>
    </row>
    <row r="1957" spans="1:53" x14ac:dyDescent="0.2">
      <c r="A1957" s="1">
        <v>1954</v>
      </c>
      <c r="B1957" s="1" t="s">
        <v>7834</v>
      </c>
      <c r="C1957" s="1" t="s">
        <v>7835</v>
      </c>
      <c r="D1957" s="1" t="s">
        <v>7836</v>
      </c>
      <c r="E1957" s="1" t="s">
        <v>7837</v>
      </c>
      <c r="F1957" s="5">
        <v>285.48229980468699</v>
      </c>
      <c r="G1957" s="5">
        <v>299.705963134765</v>
      </c>
      <c r="H1957" s="5">
        <v>302.71292114257801</v>
      </c>
      <c r="I1957" s="5">
        <v>295.96706136067667</v>
      </c>
      <c r="J1957" s="5">
        <v>363.35281372070301</v>
      </c>
      <c r="K1957" s="5">
        <v>320.19580078125</v>
      </c>
      <c r="L1957" s="5">
        <v>338.81155395507801</v>
      </c>
      <c r="M1957" s="5">
        <v>340.78672281901032</v>
      </c>
      <c r="N1957" s="5">
        <v>385.15032958984301</v>
      </c>
      <c r="O1957" s="5">
        <v>349.57382202148398</v>
      </c>
      <c r="P1957" s="5">
        <v>402.01531982421801</v>
      </c>
      <c r="Q1957" s="5">
        <v>378.91315714518169</v>
      </c>
      <c r="R1957" s="5">
        <v>267.80484008789</v>
      </c>
      <c r="S1957" s="5">
        <v>256.27490234375</v>
      </c>
      <c r="T1957" s="5">
        <v>230.73585510253901</v>
      </c>
      <c r="U1957" s="5">
        <v>251.60519917805968</v>
      </c>
      <c r="V1957" s="5">
        <v>382.08212280273398</v>
      </c>
      <c r="W1957" s="5">
        <v>418.58981323242102</v>
      </c>
      <c r="X1957" s="5">
        <v>362.63296508789</v>
      </c>
      <c r="Y1957" s="5">
        <v>387.76830037434837</v>
      </c>
      <c r="Z1957" s="5">
        <v>370.07846069335898</v>
      </c>
      <c r="AA1957" s="5">
        <v>354.47479248046801</v>
      </c>
      <c r="AB1957" s="5">
        <v>382.00634765625</v>
      </c>
      <c r="AC1957" s="5">
        <v>368.85320027669235</v>
      </c>
      <c r="AD1957" s="5">
        <v>316.68029785156199</v>
      </c>
      <c r="AE1957" s="5">
        <v>283.13552856445301</v>
      </c>
      <c r="AF1957" s="5">
        <v>343.06375122070301</v>
      </c>
      <c r="AG1957" s="5">
        <v>314.29319254557265</v>
      </c>
      <c r="AH1957" s="5">
        <v>287.85968017578102</v>
      </c>
      <c r="AI1957" s="5">
        <v>300.51806640625</v>
      </c>
      <c r="AJ1957" s="5">
        <v>299.73724365234301</v>
      </c>
      <c r="AK1957" s="5">
        <v>296.03833007812472</v>
      </c>
      <c r="AL1957" s="5">
        <v>232.347885131835</v>
      </c>
      <c r="AM1957" s="5">
        <v>271.03305053710898</v>
      </c>
      <c r="AN1957" s="5">
        <v>318.98550415039</v>
      </c>
      <c r="AO1957" s="5">
        <v>274.12214660644463</v>
      </c>
      <c r="AP1957" s="5">
        <v>224.59164428710901</v>
      </c>
      <c r="AQ1957" s="5">
        <v>227.73051452636699</v>
      </c>
      <c r="AR1957" s="5">
        <v>233.20289611816401</v>
      </c>
      <c r="AS1957" s="5">
        <v>228.50835164387999</v>
      </c>
      <c r="AT1957" s="5">
        <v>350.59649658203102</v>
      </c>
      <c r="AU1957" s="5">
        <v>448.98355102539</v>
      </c>
      <c r="AV1957" s="5">
        <v>472.12808227539</v>
      </c>
      <c r="AW1957" s="5">
        <v>423.90270996093699</v>
      </c>
      <c r="AX1957" s="5">
        <v>320.56900024414</v>
      </c>
      <c r="AY1957" s="5">
        <v>286.11883544921801</v>
      </c>
      <c r="AZ1957" s="5">
        <v>305.96343994140602</v>
      </c>
      <c r="BA1957" s="5">
        <v>304.21709187825468</v>
      </c>
    </row>
    <row r="1958" spans="1:53" x14ac:dyDescent="0.2">
      <c r="A1958" s="1">
        <v>1955</v>
      </c>
      <c r="B1958" s="1" t="s">
        <v>7838</v>
      </c>
      <c r="C1958" s="1" t="s">
        <v>7839</v>
      </c>
      <c r="D1958" s="1" t="s">
        <v>7840</v>
      </c>
      <c r="E1958" s="1" t="s">
        <v>7841</v>
      </c>
      <c r="F1958" s="5">
        <v>141.44187927246</v>
      </c>
      <c r="G1958" s="5">
        <v>142.05172729492099</v>
      </c>
      <c r="H1958" s="5">
        <v>145.96588134765599</v>
      </c>
      <c r="I1958" s="5">
        <v>143.15316263834566</v>
      </c>
      <c r="J1958" s="5">
        <v>174.55108642578099</v>
      </c>
      <c r="K1958" s="5">
        <v>198.41786193847599</v>
      </c>
      <c r="L1958" s="5">
        <v>164.21878051757801</v>
      </c>
      <c r="M1958" s="5">
        <v>179.062576293945</v>
      </c>
      <c r="N1958" s="5">
        <v>118.799278259277</v>
      </c>
      <c r="O1958" s="5">
        <v>131.17300415039</v>
      </c>
      <c r="P1958" s="5">
        <v>143.87887573242099</v>
      </c>
      <c r="Q1958" s="5">
        <v>131.283719380696</v>
      </c>
      <c r="R1958" s="5">
        <v>95.148200988769503</v>
      </c>
      <c r="S1958" s="5">
        <v>115.901794433593</v>
      </c>
      <c r="T1958" s="5">
        <v>107.780784606933</v>
      </c>
      <c r="U1958" s="5">
        <v>106.27692667643184</v>
      </c>
      <c r="V1958" s="5">
        <v>128.69813537597599</v>
      </c>
      <c r="W1958" s="5">
        <v>126.399108886718</v>
      </c>
      <c r="X1958" s="5">
        <v>130.3798828125</v>
      </c>
      <c r="Y1958" s="5">
        <v>128.49237569173133</v>
      </c>
      <c r="Z1958" s="5">
        <v>126.57315826416</v>
      </c>
      <c r="AA1958" s="5">
        <v>127.120223999023</v>
      </c>
      <c r="AB1958" s="5">
        <v>125.26995086669901</v>
      </c>
      <c r="AC1958" s="5">
        <v>126.32111104329401</v>
      </c>
      <c r="AD1958" s="5">
        <v>167.51274108886699</v>
      </c>
      <c r="AE1958" s="5">
        <v>170.45787048339801</v>
      </c>
      <c r="AF1958" s="5">
        <v>189.89050292968699</v>
      </c>
      <c r="AG1958" s="5">
        <v>175.95370483398401</v>
      </c>
      <c r="AH1958" s="5">
        <v>150.58187866210901</v>
      </c>
      <c r="AI1958" s="5">
        <v>171.413314819335</v>
      </c>
      <c r="AJ1958" s="5">
        <v>147.69728088378901</v>
      </c>
      <c r="AK1958" s="5">
        <v>156.56415812174433</v>
      </c>
      <c r="AL1958" s="5">
        <v>135.55140686035099</v>
      </c>
      <c r="AM1958" s="5">
        <v>109.52206420898401</v>
      </c>
      <c r="AN1958" s="5">
        <v>127.23875427246</v>
      </c>
      <c r="AO1958" s="5">
        <v>124.10407511393167</v>
      </c>
      <c r="AP1958" s="5">
        <v>128.83067321777301</v>
      </c>
      <c r="AQ1958" s="5">
        <v>137.69938659667901</v>
      </c>
      <c r="AR1958" s="5">
        <v>129.73367309570301</v>
      </c>
      <c r="AS1958" s="5">
        <v>132.08791097005167</v>
      </c>
      <c r="AT1958" s="5">
        <v>134.18769836425699</v>
      </c>
      <c r="AU1958" s="5">
        <v>124.035064697265</v>
      </c>
      <c r="AV1958" s="5">
        <v>134.66746520996</v>
      </c>
      <c r="AW1958" s="5">
        <v>130.96340942382733</v>
      </c>
      <c r="AX1958" s="5">
        <v>119.93521118164</v>
      </c>
      <c r="AY1958" s="5">
        <v>137.09867858886699</v>
      </c>
      <c r="AZ1958" s="5">
        <v>121.61849975585901</v>
      </c>
      <c r="BA1958" s="5">
        <v>126.21746317545535</v>
      </c>
    </row>
    <row r="1959" spans="1:53" x14ac:dyDescent="0.2">
      <c r="A1959" s="1">
        <v>1956</v>
      </c>
      <c r="B1959" s="1" t="s">
        <v>7842</v>
      </c>
      <c r="C1959" s="1" t="s">
        <v>7843</v>
      </c>
      <c r="D1959" s="1" t="s">
        <v>7844</v>
      </c>
      <c r="E1959" s="1" t="s">
        <v>7845</v>
      </c>
      <c r="F1959" s="5">
        <v>4158.6943359375</v>
      </c>
      <c r="G1959" s="5">
        <v>4287.64501953125</v>
      </c>
      <c r="H1959" s="5">
        <v>4314.59765625</v>
      </c>
      <c r="I1959" s="5">
        <v>4253.645670572917</v>
      </c>
      <c r="J1959" s="5">
        <v>4293.81884765625</v>
      </c>
      <c r="K1959" s="5">
        <v>4320.9599609375</v>
      </c>
      <c r="L1959" s="5">
        <v>4283.10546875</v>
      </c>
      <c r="M1959" s="5">
        <v>4299.294759114583</v>
      </c>
      <c r="N1959" s="5">
        <v>2080.1767578125</v>
      </c>
      <c r="O1959" s="5">
        <v>1950.91467285156</v>
      </c>
      <c r="P1959" s="5">
        <v>2033.25769042968</v>
      </c>
      <c r="Q1959" s="5">
        <v>2021.4497070312466</v>
      </c>
      <c r="R1959" s="5">
        <v>3103.04907226562</v>
      </c>
      <c r="S1959" s="5">
        <v>3066.21801757812</v>
      </c>
      <c r="T1959" s="5">
        <v>3118.54931640625</v>
      </c>
      <c r="U1959" s="5">
        <v>3095.9388020833298</v>
      </c>
      <c r="V1959" s="5">
        <v>5416.13671875</v>
      </c>
      <c r="W1959" s="5">
        <v>5371.1650390625</v>
      </c>
      <c r="X1959" s="5">
        <v>5286.3974609375</v>
      </c>
      <c r="Y1959" s="5">
        <v>5357.899739583333</v>
      </c>
      <c r="Z1959" s="5">
        <v>4602.490234375</v>
      </c>
      <c r="AA1959" s="5">
        <v>4797.44970703125</v>
      </c>
      <c r="AB1959" s="5">
        <v>4692.6162109375</v>
      </c>
      <c r="AC1959" s="5">
        <v>4697.518717447917</v>
      </c>
      <c r="AD1959" s="5">
        <v>5605.75634765625</v>
      </c>
      <c r="AE1959" s="5">
        <v>5530.92626953125</v>
      </c>
      <c r="AF1959" s="5">
        <v>5486.83740234375</v>
      </c>
      <c r="AG1959" s="5">
        <v>5541.17333984375</v>
      </c>
      <c r="AH1959" s="5">
        <v>5285.46923828125</v>
      </c>
      <c r="AI1959" s="5">
        <v>5479.13427734375</v>
      </c>
      <c r="AJ1959" s="5">
        <v>5303.58056640625</v>
      </c>
      <c r="AK1959" s="5">
        <v>5356.061360677083</v>
      </c>
      <c r="AL1959" s="5">
        <v>2090.01538085937</v>
      </c>
      <c r="AM1959" s="5">
        <v>2013.81823730468</v>
      </c>
      <c r="AN1959" s="5">
        <v>2145.26928710937</v>
      </c>
      <c r="AO1959" s="5">
        <v>2083.0343017578066</v>
      </c>
      <c r="AP1959" s="5">
        <v>3530.68383789062</v>
      </c>
      <c r="AQ1959" s="5">
        <v>3574.82788085937</v>
      </c>
      <c r="AR1959" s="5">
        <v>3536.833984375</v>
      </c>
      <c r="AS1959" s="5">
        <v>3547.4485677083298</v>
      </c>
      <c r="AT1959" s="5">
        <v>5359.78857421875</v>
      </c>
      <c r="AU1959" s="5">
        <v>5336.61474609375</v>
      </c>
      <c r="AV1959" s="5">
        <v>5300.630859375</v>
      </c>
      <c r="AW1959" s="5">
        <v>5332.3447265625</v>
      </c>
      <c r="AX1959" s="5">
        <v>6309.24169921875</v>
      </c>
      <c r="AY1959" s="5">
        <v>6200.158203125</v>
      </c>
      <c r="AZ1959" s="5">
        <v>6295.5546875</v>
      </c>
      <c r="BA1959" s="5">
        <v>6268.318196614583</v>
      </c>
    </row>
    <row r="1960" spans="1:53" x14ac:dyDescent="0.2">
      <c r="A1960" s="1">
        <v>1957</v>
      </c>
      <c r="B1960" s="1" t="s">
        <v>7846</v>
      </c>
      <c r="C1960" s="1" t="s">
        <v>7847</v>
      </c>
      <c r="D1960" s="1" t="s">
        <v>7848</v>
      </c>
      <c r="E1960" s="1" t="s">
        <v>7849</v>
      </c>
      <c r="F1960" s="5">
        <v>12068.6669921875</v>
      </c>
      <c r="G1960" s="5">
        <v>11434.365234375</v>
      </c>
      <c r="H1960" s="5">
        <v>12557.1630859375</v>
      </c>
      <c r="I1960" s="5">
        <v>12020.065104166666</v>
      </c>
      <c r="J1960" s="5">
        <v>7846.95361328125</v>
      </c>
      <c r="K1960" s="5">
        <v>7859.41552734375</v>
      </c>
      <c r="L1960" s="5">
        <v>7243.16943359375</v>
      </c>
      <c r="M1960" s="5">
        <v>7649.84619140625</v>
      </c>
      <c r="N1960" s="5">
        <v>3568.5712890625</v>
      </c>
      <c r="O1960" s="5">
        <v>3490.0634765625</v>
      </c>
      <c r="P1960" s="5">
        <v>3646.68041992187</v>
      </c>
      <c r="Q1960" s="5">
        <v>3568.4383951822897</v>
      </c>
      <c r="R1960" s="5">
        <v>7133.76416015625</v>
      </c>
      <c r="S1960" s="5">
        <v>7354.541015625</v>
      </c>
      <c r="T1960" s="5">
        <v>7721.94140625</v>
      </c>
      <c r="U1960" s="5">
        <v>7403.41552734375</v>
      </c>
      <c r="V1960" s="5">
        <v>4471.36669921875</v>
      </c>
      <c r="W1960" s="5">
        <v>4145.05517578125</v>
      </c>
      <c r="X1960" s="5">
        <v>4405.62255859375</v>
      </c>
      <c r="Y1960" s="5">
        <v>4340.681477864583</v>
      </c>
      <c r="Z1960" s="5">
        <v>6643.49609375</v>
      </c>
      <c r="AA1960" s="5">
        <v>6882.3359375</v>
      </c>
      <c r="AB1960" s="5">
        <v>6516.67578125</v>
      </c>
      <c r="AC1960" s="5">
        <v>6680.8359375</v>
      </c>
      <c r="AD1960" s="5">
        <v>4822.609375</v>
      </c>
      <c r="AE1960" s="5">
        <v>4403.8876953125</v>
      </c>
      <c r="AF1960" s="5">
        <v>3969.28833007812</v>
      </c>
      <c r="AG1960" s="5">
        <v>4398.5951334635402</v>
      </c>
      <c r="AH1960" s="5">
        <v>4181.56982421875</v>
      </c>
      <c r="AI1960" s="5">
        <v>5286.01416015625</v>
      </c>
      <c r="AJ1960" s="5">
        <v>3910.85302734375</v>
      </c>
      <c r="AK1960" s="5">
        <v>4459.47900390625</v>
      </c>
      <c r="AL1960" s="5">
        <v>2632.953125</v>
      </c>
      <c r="AM1960" s="5">
        <v>2504.43896484375</v>
      </c>
      <c r="AN1960" s="5">
        <v>2387.84790039062</v>
      </c>
      <c r="AO1960" s="5">
        <v>2508.4133300781232</v>
      </c>
      <c r="AP1960" s="5">
        <v>3442.74609375</v>
      </c>
      <c r="AQ1960" s="5">
        <v>3360.32934570312</v>
      </c>
      <c r="AR1960" s="5">
        <v>3106.82275390625</v>
      </c>
      <c r="AS1960" s="5">
        <v>3303.2993977864567</v>
      </c>
      <c r="AT1960" s="5">
        <v>4937.3662109375</v>
      </c>
      <c r="AU1960" s="5">
        <v>4770.57275390625</v>
      </c>
      <c r="AV1960" s="5">
        <v>4685.14697265625</v>
      </c>
      <c r="AW1960" s="5">
        <v>4797.6953125</v>
      </c>
      <c r="AX1960" s="5">
        <v>6694.80419921875</v>
      </c>
      <c r="AY1960" s="5">
        <v>4961.25830078125</v>
      </c>
      <c r="AZ1960" s="5">
        <v>6112.560546875</v>
      </c>
      <c r="BA1960" s="5">
        <v>5922.874348958333</v>
      </c>
    </row>
    <row r="1961" spans="1:53" x14ac:dyDescent="0.2">
      <c r="A1961" s="1">
        <v>1958</v>
      </c>
      <c r="B1961" s="1" t="s">
        <v>7850</v>
      </c>
      <c r="C1961" s="1" t="s">
        <v>7851</v>
      </c>
      <c r="D1961" s="1" t="s">
        <v>7852</v>
      </c>
      <c r="E1961" s="1" t="s">
        <v>7853</v>
      </c>
      <c r="F1961" s="5">
        <v>566.72955322265602</v>
      </c>
      <c r="G1961" s="5">
        <v>608.39801025390602</v>
      </c>
      <c r="H1961" s="5">
        <v>562.58880615234295</v>
      </c>
      <c r="I1961" s="5">
        <v>579.23878987630167</v>
      </c>
      <c r="J1961" s="5">
        <v>571.10760498046795</v>
      </c>
      <c r="K1961" s="5">
        <v>622.82183837890602</v>
      </c>
      <c r="L1961" s="5">
        <v>577.88922119140602</v>
      </c>
      <c r="M1961" s="5">
        <v>590.60622151692667</v>
      </c>
      <c r="N1961" s="5">
        <v>339.95135498046801</v>
      </c>
      <c r="O1961" s="5">
        <v>299.93234252929602</v>
      </c>
      <c r="P1961" s="5">
        <v>322.86148071289</v>
      </c>
      <c r="Q1961" s="5">
        <v>320.91505940755133</v>
      </c>
      <c r="R1961" s="5">
        <v>447.15069580078102</v>
      </c>
      <c r="S1961" s="5">
        <v>448.20037841796801</v>
      </c>
      <c r="T1961" s="5">
        <v>466.52206420898398</v>
      </c>
      <c r="U1961" s="5">
        <v>453.95771280924436</v>
      </c>
      <c r="V1961" s="5">
        <v>406.46099853515602</v>
      </c>
      <c r="W1961" s="5">
        <v>443.00164794921801</v>
      </c>
      <c r="X1961" s="5">
        <v>390.03674316406199</v>
      </c>
      <c r="Y1961" s="5">
        <v>413.16646321614536</v>
      </c>
      <c r="Z1961" s="5">
        <v>430.736236572265</v>
      </c>
      <c r="AA1961" s="5">
        <v>437.10516357421801</v>
      </c>
      <c r="AB1961" s="5">
        <v>419.03466796875</v>
      </c>
      <c r="AC1961" s="5">
        <v>428.95868937174436</v>
      </c>
      <c r="AD1961" s="5">
        <v>670.37738037109295</v>
      </c>
      <c r="AE1961" s="5">
        <v>644.044189453125</v>
      </c>
      <c r="AF1961" s="5">
        <v>624.31774902343705</v>
      </c>
      <c r="AG1961" s="5">
        <v>646.24643961588492</v>
      </c>
      <c r="AH1961" s="5">
        <v>650.285888671875</v>
      </c>
      <c r="AI1961" s="5">
        <v>638.99542236328102</v>
      </c>
      <c r="AJ1961" s="5">
        <v>565.62890625</v>
      </c>
      <c r="AK1961" s="5">
        <v>618.30340576171864</v>
      </c>
      <c r="AL1961" s="5">
        <v>337.55746459960898</v>
      </c>
      <c r="AM1961" s="5">
        <v>296.26138305664</v>
      </c>
      <c r="AN1961" s="5">
        <v>327.71453857421801</v>
      </c>
      <c r="AO1961" s="5">
        <v>320.511128743489</v>
      </c>
      <c r="AP1961" s="5">
        <v>392.03451538085898</v>
      </c>
      <c r="AQ1961" s="5">
        <v>393.88287353515602</v>
      </c>
      <c r="AR1961" s="5">
        <v>419.94778442382801</v>
      </c>
      <c r="AS1961" s="5">
        <v>401.95505777994759</v>
      </c>
      <c r="AT1961" s="5">
        <v>445.33963012695301</v>
      </c>
      <c r="AU1961" s="5">
        <v>438.18426513671801</v>
      </c>
      <c r="AV1961" s="5">
        <v>446.32455444335898</v>
      </c>
      <c r="AW1961" s="5">
        <v>443.28281656900998</v>
      </c>
      <c r="AX1961" s="5">
        <v>501.09915161132801</v>
      </c>
      <c r="AY1961" s="5">
        <v>419.49923706054602</v>
      </c>
      <c r="AZ1961" s="5">
        <v>428.57394409179602</v>
      </c>
      <c r="BA1961" s="5">
        <v>449.72411092122337</v>
      </c>
    </row>
    <row r="1962" spans="1:53" x14ac:dyDescent="0.2">
      <c r="A1962" s="1">
        <v>1959</v>
      </c>
      <c r="B1962" s="1" t="s">
        <v>7854</v>
      </c>
      <c r="C1962" s="1" t="s">
        <v>7855</v>
      </c>
      <c r="D1962" s="1" t="s">
        <v>7856</v>
      </c>
      <c r="E1962" s="1" t="s">
        <v>7857</v>
      </c>
      <c r="F1962" s="5">
        <v>370.96920776367102</v>
      </c>
      <c r="G1962" s="5">
        <v>385.60336303710898</v>
      </c>
      <c r="H1962" s="5">
        <v>385.40203857421801</v>
      </c>
      <c r="I1962" s="5">
        <v>380.65820312499932</v>
      </c>
      <c r="J1962" s="5">
        <v>432.99401855468699</v>
      </c>
      <c r="K1962" s="5">
        <v>388.32220458984301</v>
      </c>
      <c r="L1962" s="5">
        <v>396.59133911132801</v>
      </c>
      <c r="M1962" s="5">
        <v>405.96918741861936</v>
      </c>
      <c r="N1962" s="5">
        <v>630.12438964843705</v>
      </c>
      <c r="O1962" s="5">
        <v>588.807373046875</v>
      </c>
      <c r="P1962" s="5">
        <v>575.00146484375</v>
      </c>
      <c r="Q1962" s="5">
        <v>597.97774251302064</v>
      </c>
      <c r="R1962" s="5">
        <v>436.56320190429602</v>
      </c>
      <c r="S1962" s="5">
        <v>401.87420654296801</v>
      </c>
      <c r="T1962" s="5">
        <v>445.67938232421801</v>
      </c>
      <c r="U1962" s="5">
        <v>428.0389302571607</v>
      </c>
      <c r="V1962" s="5">
        <v>404.29635620117102</v>
      </c>
      <c r="W1962" s="5">
        <v>382.53570556640602</v>
      </c>
      <c r="X1962" s="5">
        <v>385.07263183593699</v>
      </c>
      <c r="Y1962" s="5">
        <v>390.63489786783799</v>
      </c>
      <c r="Z1962" s="5">
        <v>451.15362548828102</v>
      </c>
      <c r="AA1962" s="5">
        <v>427.03317260742102</v>
      </c>
      <c r="AB1962" s="5">
        <v>442.35595703125</v>
      </c>
      <c r="AC1962" s="5">
        <v>440.18091837565066</v>
      </c>
      <c r="AD1962" s="5">
        <v>432.36804199218699</v>
      </c>
      <c r="AE1962" s="5">
        <v>444.35855102539</v>
      </c>
      <c r="AF1962" s="5">
        <v>447.44958496093699</v>
      </c>
      <c r="AG1962" s="5">
        <v>441.39205932617136</v>
      </c>
      <c r="AH1962" s="5">
        <v>430.86462402343699</v>
      </c>
      <c r="AI1962" s="5">
        <v>429.26327514648398</v>
      </c>
      <c r="AJ1962" s="5">
        <v>400.44177246093699</v>
      </c>
      <c r="AK1962" s="5">
        <v>420.18989054361936</v>
      </c>
      <c r="AL1962" s="5">
        <v>664.84558105468705</v>
      </c>
      <c r="AM1962" s="5">
        <v>680.98126220703102</v>
      </c>
      <c r="AN1962" s="5">
        <v>689.338134765625</v>
      </c>
      <c r="AO1962" s="5">
        <v>678.38832600911439</v>
      </c>
      <c r="AP1962" s="5">
        <v>491.66616821289</v>
      </c>
      <c r="AQ1962" s="5">
        <v>518.38330078125</v>
      </c>
      <c r="AR1962" s="5">
        <v>518.77966308593705</v>
      </c>
      <c r="AS1962" s="5">
        <v>509.60971069335898</v>
      </c>
      <c r="AT1962" s="5">
        <v>618.08502197265602</v>
      </c>
      <c r="AU1962" s="5">
        <v>578.91198730468705</v>
      </c>
      <c r="AV1962" s="5">
        <v>496.46032714843699</v>
      </c>
      <c r="AW1962" s="5">
        <v>564.48577880859341</v>
      </c>
      <c r="AX1962" s="5">
        <v>475.95391845703102</v>
      </c>
      <c r="AY1962" s="5">
        <v>448.70056152343699</v>
      </c>
      <c r="AZ1962" s="5">
        <v>461.19274902343699</v>
      </c>
      <c r="BA1962" s="5">
        <v>461.94907633463504</v>
      </c>
    </row>
    <row r="1963" spans="1:53" x14ac:dyDescent="0.2">
      <c r="A1963" s="1">
        <v>1960</v>
      </c>
      <c r="B1963" s="1" t="s">
        <v>7858</v>
      </c>
      <c r="C1963" s="1" t="s">
        <v>7859</v>
      </c>
      <c r="D1963" s="1" t="s">
        <v>7860</v>
      </c>
      <c r="E1963" s="1" t="s">
        <v>7861</v>
      </c>
      <c r="F1963" s="5">
        <v>638.10723876953102</v>
      </c>
      <c r="G1963" s="5">
        <v>636.13665771484295</v>
      </c>
      <c r="H1963" s="5">
        <v>626.20172119140602</v>
      </c>
      <c r="I1963" s="5">
        <v>633.48187255859341</v>
      </c>
      <c r="J1963" s="5">
        <v>636.87512207031205</v>
      </c>
      <c r="K1963" s="5">
        <v>595.95391845703102</v>
      </c>
      <c r="L1963" s="5">
        <v>596.29852294921795</v>
      </c>
      <c r="M1963" s="5">
        <v>609.70918782552042</v>
      </c>
      <c r="N1963" s="5">
        <v>1109.7529296875</v>
      </c>
      <c r="O1963" s="5">
        <v>1156.78967285156</v>
      </c>
      <c r="P1963" s="5">
        <v>1090.33447265625</v>
      </c>
      <c r="Q1963" s="5">
        <v>1118.9590250651033</v>
      </c>
      <c r="R1963" s="5">
        <v>588.86395263671795</v>
      </c>
      <c r="S1963" s="5">
        <v>556.29559326171795</v>
      </c>
      <c r="T1963" s="5">
        <v>619.04547119140602</v>
      </c>
      <c r="U1963" s="5">
        <v>588.06833902994731</v>
      </c>
      <c r="V1963" s="5">
        <v>662.00823974609295</v>
      </c>
      <c r="W1963" s="5">
        <v>645.01690673828102</v>
      </c>
      <c r="X1963" s="5">
        <v>642.546142578125</v>
      </c>
      <c r="Y1963" s="5">
        <v>649.8570963541664</v>
      </c>
      <c r="Z1963" s="5">
        <v>611.66265869140602</v>
      </c>
      <c r="AA1963" s="5">
        <v>541.04302978515602</v>
      </c>
      <c r="AB1963" s="5">
        <v>579.23651123046795</v>
      </c>
      <c r="AC1963" s="5">
        <v>577.31406656900992</v>
      </c>
      <c r="AD1963" s="5">
        <v>1176.91223144531</v>
      </c>
      <c r="AE1963" s="5">
        <v>1118.97644042968</v>
      </c>
      <c r="AF1963" s="5">
        <v>1165.81518554687</v>
      </c>
      <c r="AG1963" s="5">
        <v>1153.9012858072867</v>
      </c>
      <c r="AH1963" s="5">
        <v>1030.13073730468</v>
      </c>
      <c r="AI1963" s="5">
        <v>1052.21301269531</v>
      </c>
      <c r="AJ1963" s="5">
        <v>1022.16668701171</v>
      </c>
      <c r="AK1963" s="5">
        <v>1034.8368123372334</v>
      </c>
      <c r="AL1963" s="5">
        <v>870.52746582031205</v>
      </c>
      <c r="AM1963" s="5">
        <v>850.74737548828102</v>
      </c>
      <c r="AN1963" s="5">
        <v>853.96374511718705</v>
      </c>
      <c r="AO1963" s="5">
        <v>858.41286214192678</v>
      </c>
      <c r="AP1963" s="5">
        <v>774.484619140625</v>
      </c>
      <c r="AQ1963" s="5">
        <v>700.97454833984295</v>
      </c>
      <c r="AR1963" s="5">
        <v>756.68786621093705</v>
      </c>
      <c r="AS1963" s="5">
        <v>744.0490112304683</v>
      </c>
      <c r="AT1963" s="5">
        <v>1030.10925292968</v>
      </c>
      <c r="AU1963" s="5">
        <v>1008.26104736328</v>
      </c>
      <c r="AV1963" s="5">
        <v>916.92498779296795</v>
      </c>
      <c r="AW1963" s="5">
        <v>985.09842936197595</v>
      </c>
      <c r="AX1963" s="5">
        <v>727.06359863281205</v>
      </c>
      <c r="AY1963" s="5">
        <v>663.47930908203102</v>
      </c>
      <c r="AZ1963" s="5">
        <v>692.58258056640602</v>
      </c>
      <c r="BA1963" s="5">
        <v>694.3751627604164</v>
      </c>
    </row>
    <row r="1964" spans="1:53" x14ac:dyDescent="0.2">
      <c r="A1964" s="1">
        <v>1961</v>
      </c>
      <c r="B1964" s="1" t="s">
        <v>7862</v>
      </c>
      <c r="C1964" s="1" t="s">
        <v>7863</v>
      </c>
      <c r="D1964" s="1" t="s">
        <v>7864</v>
      </c>
      <c r="E1964" s="1" t="s">
        <v>7865</v>
      </c>
      <c r="F1964" s="5">
        <v>557.11431884765602</v>
      </c>
      <c r="G1964" s="5">
        <v>622.83697509765602</v>
      </c>
      <c r="H1964" s="5">
        <v>564.86346435546795</v>
      </c>
      <c r="I1964" s="5">
        <v>581.6049194335933</v>
      </c>
      <c r="J1964" s="5">
        <v>585.10974121093705</v>
      </c>
      <c r="K1964" s="5">
        <v>617.76922607421795</v>
      </c>
      <c r="L1964" s="5">
        <v>631.299560546875</v>
      </c>
      <c r="M1964" s="5">
        <v>611.39284261067667</v>
      </c>
      <c r="N1964" s="5">
        <v>1340.36926269531</v>
      </c>
      <c r="O1964" s="5">
        <v>1353.81555175781</v>
      </c>
      <c r="P1964" s="5">
        <v>1347.54956054687</v>
      </c>
      <c r="Q1964" s="5">
        <v>1347.2447916666633</v>
      </c>
      <c r="R1964" s="5">
        <v>734.90759277343705</v>
      </c>
      <c r="S1964" s="5">
        <v>587.71392822265602</v>
      </c>
      <c r="T1964" s="5">
        <v>621.85119628906205</v>
      </c>
      <c r="U1964" s="5">
        <v>648.15757242838504</v>
      </c>
      <c r="V1964" s="5">
        <v>634.802734375</v>
      </c>
      <c r="W1964" s="5">
        <v>602.07049560546795</v>
      </c>
      <c r="X1964" s="5">
        <v>582.54193115234295</v>
      </c>
      <c r="Y1964" s="5">
        <v>606.47172037760356</v>
      </c>
      <c r="Z1964" s="5">
        <v>556.31939697265602</v>
      </c>
      <c r="AA1964" s="5">
        <v>543.69158935546795</v>
      </c>
      <c r="AB1964" s="5">
        <v>507.199462890625</v>
      </c>
      <c r="AC1964" s="5">
        <v>535.73681640624966</v>
      </c>
      <c r="AD1964" s="5">
        <v>545.12335205078102</v>
      </c>
      <c r="AE1964" s="5">
        <v>610.88916015625</v>
      </c>
      <c r="AF1964" s="5">
        <v>581.00457763671795</v>
      </c>
      <c r="AG1964" s="5">
        <v>579.00569661458303</v>
      </c>
      <c r="AH1964" s="5">
        <v>567.4052734375</v>
      </c>
      <c r="AI1964" s="5">
        <v>566.75286865234295</v>
      </c>
      <c r="AJ1964" s="5">
        <v>596.84771728515602</v>
      </c>
      <c r="AK1964" s="5">
        <v>577.00195312499966</v>
      </c>
      <c r="AL1964" s="5">
        <v>1250.171875</v>
      </c>
      <c r="AM1964" s="5">
        <v>1193.50219726562</v>
      </c>
      <c r="AN1964" s="5">
        <v>1259.08471679687</v>
      </c>
      <c r="AO1964" s="5">
        <v>1234.2529296874966</v>
      </c>
      <c r="AP1964" s="5">
        <v>637.17962646484295</v>
      </c>
      <c r="AQ1964" s="5">
        <v>596.45794677734295</v>
      </c>
      <c r="AR1964" s="5">
        <v>616.91271972656205</v>
      </c>
      <c r="AS1964" s="5">
        <v>616.85009765624932</v>
      </c>
      <c r="AT1964" s="5">
        <v>563.76721191406205</v>
      </c>
      <c r="AU1964" s="5">
        <v>544.65081787109295</v>
      </c>
      <c r="AV1964" s="5">
        <v>606.878662109375</v>
      </c>
      <c r="AW1964" s="5">
        <v>571.7655639648433</v>
      </c>
      <c r="AX1964" s="5">
        <v>468.45275878906199</v>
      </c>
      <c r="AY1964" s="5">
        <v>493.19793701171801</v>
      </c>
      <c r="AZ1964" s="5">
        <v>480.41851806640602</v>
      </c>
      <c r="BA1964" s="5">
        <v>480.68973795572873</v>
      </c>
    </row>
    <row r="1965" spans="1:53" x14ac:dyDescent="0.2">
      <c r="A1965" s="1">
        <v>1962</v>
      </c>
      <c r="B1965" s="1" t="s">
        <v>7866</v>
      </c>
      <c r="C1965" s="1" t="s">
        <v>7867</v>
      </c>
      <c r="D1965" s="1" t="s">
        <v>7868</v>
      </c>
      <c r="E1965" s="1" t="s">
        <v>7869</v>
      </c>
      <c r="F1965" s="5">
        <v>343.35867309570301</v>
      </c>
      <c r="G1965" s="5">
        <v>339.61965942382801</v>
      </c>
      <c r="H1965" s="5">
        <v>345.70855712890602</v>
      </c>
      <c r="I1965" s="5">
        <v>342.89562988281233</v>
      </c>
      <c r="J1965" s="5">
        <v>375.39495849609301</v>
      </c>
      <c r="K1965" s="5">
        <v>368.93307495117102</v>
      </c>
      <c r="L1965" s="5">
        <v>322.02175903320301</v>
      </c>
      <c r="M1965" s="5">
        <v>355.44993082682231</v>
      </c>
      <c r="N1965" s="5">
        <v>937.79339599609295</v>
      </c>
      <c r="O1965" s="5">
        <v>894.23327636718705</v>
      </c>
      <c r="P1965" s="5">
        <v>836.691650390625</v>
      </c>
      <c r="Q1965" s="5">
        <v>889.57277425130167</v>
      </c>
      <c r="R1965" s="5">
        <v>448.99203491210898</v>
      </c>
      <c r="S1965" s="5">
        <v>468.04281616210898</v>
      </c>
      <c r="T1965" s="5">
        <v>461.20932006835898</v>
      </c>
      <c r="U1965" s="5">
        <v>459.41472371419235</v>
      </c>
      <c r="V1965" s="5">
        <v>541.00695800781205</v>
      </c>
      <c r="W1965" s="5">
        <v>518.57470703125</v>
      </c>
      <c r="X1965" s="5">
        <v>540.30328369140602</v>
      </c>
      <c r="Y1965" s="5">
        <v>533.29498291015602</v>
      </c>
      <c r="Z1965" s="5">
        <v>422.38568115234301</v>
      </c>
      <c r="AA1965" s="5">
        <v>446.434478759765</v>
      </c>
      <c r="AB1965" s="5">
        <v>399.32281494140602</v>
      </c>
      <c r="AC1965" s="5">
        <v>422.71432495117136</v>
      </c>
      <c r="AD1965" s="5">
        <v>641.87408447265602</v>
      </c>
      <c r="AE1965" s="5">
        <v>631.64074707031205</v>
      </c>
      <c r="AF1965" s="5">
        <v>671.2333984375</v>
      </c>
      <c r="AG1965" s="5">
        <v>648.24940999348939</v>
      </c>
      <c r="AH1965" s="5">
        <v>599.4794921875</v>
      </c>
      <c r="AI1965" s="5">
        <v>565.347900390625</v>
      </c>
      <c r="AJ1965" s="5">
        <v>580.84222412109295</v>
      </c>
      <c r="AK1965" s="5">
        <v>581.88987223307265</v>
      </c>
      <c r="AL1965" s="5">
        <v>978.31884765625</v>
      </c>
      <c r="AM1965" s="5">
        <v>917.76525878906205</v>
      </c>
      <c r="AN1965" s="5">
        <v>982.04895019531205</v>
      </c>
      <c r="AO1965" s="5">
        <v>959.37768554687466</v>
      </c>
      <c r="AP1965" s="5">
        <v>525.48388671875</v>
      </c>
      <c r="AQ1965" s="5">
        <v>504.2666015625</v>
      </c>
      <c r="AR1965" s="5">
        <v>507.60772705078102</v>
      </c>
      <c r="AS1965" s="5">
        <v>512.45273844401038</v>
      </c>
      <c r="AT1965" s="5">
        <v>744.11761474609295</v>
      </c>
      <c r="AU1965" s="5">
        <v>801.766357421875</v>
      </c>
      <c r="AV1965" s="5">
        <v>704.264404296875</v>
      </c>
      <c r="AW1965" s="5">
        <v>750.04945882161428</v>
      </c>
      <c r="AX1965" s="5">
        <v>671.75720214843705</v>
      </c>
      <c r="AY1965" s="5">
        <v>610.595947265625</v>
      </c>
      <c r="AZ1965" s="5">
        <v>607.1669921875</v>
      </c>
      <c r="BA1965" s="5">
        <v>629.84004720052064</v>
      </c>
    </row>
    <row r="1966" spans="1:53" x14ac:dyDescent="0.2">
      <c r="A1966" s="1">
        <v>1963</v>
      </c>
      <c r="B1966" s="1" t="s">
        <v>7870</v>
      </c>
      <c r="C1966" s="1" t="s">
        <v>7871</v>
      </c>
      <c r="D1966" s="1" t="s">
        <v>7872</v>
      </c>
      <c r="E1966" s="1" t="s">
        <v>7873</v>
      </c>
      <c r="G1966" s="5">
        <v>35.634838104247997</v>
      </c>
      <c r="H1966" s="5">
        <v>44.532405853271399</v>
      </c>
      <c r="I1966" s="5">
        <v>40.083621978759695</v>
      </c>
      <c r="J1966" s="5">
        <v>44.538810729980398</v>
      </c>
      <c r="K1966" s="5">
        <v>27.712276458740199</v>
      </c>
      <c r="L1966" s="5">
        <v>40.222389221191399</v>
      </c>
      <c r="M1966" s="5">
        <v>37.491158803303996</v>
      </c>
      <c r="R1966" s="5">
        <v>57.961246490478501</v>
      </c>
      <c r="S1966" s="5">
        <v>40.545326232910099</v>
      </c>
      <c r="U1966" s="5">
        <v>49.2532863616943</v>
      </c>
      <c r="V1966" s="5">
        <v>37.7529487609863</v>
      </c>
      <c r="W1966" s="5">
        <v>30.3612041473388</v>
      </c>
      <c r="X1966" s="5">
        <v>53.059257507324197</v>
      </c>
      <c r="Y1966" s="5">
        <v>40.391136805216433</v>
      </c>
      <c r="AB1966" s="5">
        <v>36.370059967041001</v>
      </c>
      <c r="AC1966" s="5">
        <v>36.370059967041001</v>
      </c>
      <c r="AD1966" s="5">
        <v>61.498069763183501</v>
      </c>
      <c r="AE1966" s="5">
        <v>61.240634918212798</v>
      </c>
      <c r="AF1966" s="5">
        <v>64.263710021972599</v>
      </c>
      <c r="AG1966" s="5">
        <v>62.334138234456304</v>
      </c>
      <c r="AH1966" s="5">
        <v>47.089202880859297</v>
      </c>
      <c r="AI1966" s="5">
        <v>46.814468383788999</v>
      </c>
      <c r="AJ1966" s="5">
        <v>36.235340118408203</v>
      </c>
      <c r="AK1966" s="5">
        <v>43.379670461018833</v>
      </c>
      <c r="AN1966" s="5">
        <v>38.895240783691399</v>
      </c>
      <c r="AO1966" s="5">
        <v>38.895240783691399</v>
      </c>
      <c r="AQ1966" s="5">
        <v>45.550804138183501</v>
      </c>
      <c r="AR1966" s="5">
        <v>33.133018493652301</v>
      </c>
      <c r="AS1966" s="5">
        <v>39.341911315917898</v>
      </c>
      <c r="AT1966" s="5">
        <v>14.204948425292899</v>
      </c>
      <c r="AW1966" s="5">
        <v>14.204948425292899</v>
      </c>
      <c r="AY1966" s="5">
        <v>41.064418792724602</v>
      </c>
      <c r="AZ1966" s="5">
        <v>33.266426086425703</v>
      </c>
      <c r="BA1966" s="5">
        <v>37.165422439575153</v>
      </c>
    </row>
    <row r="1967" spans="1:53" x14ac:dyDescent="0.2">
      <c r="A1967" s="1">
        <v>1964</v>
      </c>
      <c r="B1967" s="1" t="s">
        <v>7874</v>
      </c>
      <c r="C1967" s="1" t="s">
        <v>7875</v>
      </c>
      <c r="D1967" s="1" t="s">
        <v>7876</v>
      </c>
      <c r="E1967" s="1" t="s">
        <v>7877</v>
      </c>
      <c r="F1967" s="5">
        <v>474.57763671875</v>
      </c>
      <c r="G1967" s="5">
        <v>496.22869873046801</v>
      </c>
      <c r="H1967" s="5">
        <v>477.67453002929602</v>
      </c>
      <c r="I1967" s="5">
        <v>482.82695515950468</v>
      </c>
      <c r="J1967" s="5">
        <v>438.39511108398398</v>
      </c>
      <c r="K1967" s="5">
        <v>438.72888183593699</v>
      </c>
      <c r="L1967" s="5">
        <v>435.24331665039</v>
      </c>
      <c r="M1967" s="5">
        <v>437.4557698567703</v>
      </c>
      <c r="N1967" s="5">
        <v>1174.34045410156</v>
      </c>
      <c r="O1967" s="5">
        <v>1165.46350097656</v>
      </c>
      <c r="P1967" s="5">
        <v>1138.98352050781</v>
      </c>
      <c r="Q1967" s="5">
        <v>1159.59582519531</v>
      </c>
      <c r="R1967" s="5">
        <v>544.81634521484295</v>
      </c>
      <c r="S1967" s="5">
        <v>628.34185791015602</v>
      </c>
      <c r="T1967" s="5">
        <v>625.95050048828102</v>
      </c>
      <c r="U1967" s="5">
        <v>599.70290120442667</v>
      </c>
      <c r="V1967" s="5">
        <v>523.42578125</v>
      </c>
      <c r="W1967" s="5">
        <v>553.25018310546795</v>
      </c>
      <c r="X1967" s="5">
        <v>553.52545166015602</v>
      </c>
      <c r="Y1967" s="5">
        <v>543.40047200520792</v>
      </c>
      <c r="Z1967" s="5">
        <v>406.75958251953102</v>
      </c>
      <c r="AA1967" s="5">
        <v>423.50717163085898</v>
      </c>
      <c r="AB1967" s="5">
        <v>445.858154296875</v>
      </c>
      <c r="AC1967" s="5">
        <v>425.37496948242165</v>
      </c>
      <c r="AD1967" s="5">
        <v>607.724853515625</v>
      </c>
      <c r="AE1967" s="5">
        <v>581.18115234375</v>
      </c>
      <c r="AF1967" s="5">
        <v>567.81927490234295</v>
      </c>
      <c r="AG1967" s="5">
        <v>585.57509358723928</v>
      </c>
      <c r="AH1967" s="5">
        <v>551.16296386718705</v>
      </c>
      <c r="AI1967" s="5">
        <v>592.76959228515602</v>
      </c>
      <c r="AJ1967" s="5">
        <v>564.0185546875</v>
      </c>
      <c r="AK1967" s="5">
        <v>569.31703694661439</v>
      </c>
      <c r="AL1967" s="5">
        <v>1073.96997070312</v>
      </c>
      <c r="AM1967" s="5">
        <v>1055.30895996093</v>
      </c>
      <c r="AN1967" s="5">
        <v>1078.61376953125</v>
      </c>
      <c r="AO1967" s="5">
        <v>1069.2975667317667</v>
      </c>
      <c r="AP1967" s="5">
        <v>579.89410400390602</v>
      </c>
      <c r="AQ1967" s="5">
        <v>554.12268066406205</v>
      </c>
      <c r="AR1967" s="5">
        <v>598.18585205078102</v>
      </c>
      <c r="AS1967" s="5">
        <v>577.40087890624966</v>
      </c>
      <c r="AT1967" s="5">
        <v>565.77484130859295</v>
      </c>
      <c r="AU1967" s="5">
        <v>599.29504394531205</v>
      </c>
      <c r="AV1967" s="5">
        <v>615.441162109375</v>
      </c>
      <c r="AW1967" s="5">
        <v>593.50368245442667</v>
      </c>
      <c r="AX1967" s="5">
        <v>638.1884765625</v>
      </c>
      <c r="AY1967" s="5">
        <v>575.06536865234295</v>
      </c>
      <c r="AZ1967" s="5">
        <v>571.88201904296795</v>
      </c>
      <c r="BA1967" s="5">
        <v>595.04528808593693</v>
      </c>
    </row>
    <row r="1968" spans="1:53" x14ac:dyDescent="0.2">
      <c r="A1968" s="1">
        <v>1965</v>
      </c>
      <c r="B1968" s="1" t="s">
        <v>7878</v>
      </c>
      <c r="C1968" s="1" t="s">
        <v>7879</v>
      </c>
      <c r="D1968" s="1" t="s">
        <v>7880</v>
      </c>
      <c r="E1968" s="1" t="s">
        <v>7881</v>
      </c>
      <c r="F1968" s="5">
        <v>1039.34460449218</v>
      </c>
      <c r="G1968" s="5">
        <v>1184.87548828125</v>
      </c>
      <c r="H1968" s="5">
        <v>1109.23828125</v>
      </c>
      <c r="I1968" s="5">
        <v>1111.1527913411435</v>
      </c>
      <c r="J1968" s="5">
        <v>1140.076171875</v>
      </c>
      <c r="K1968" s="5">
        <v>1170.15930175781</v>
      </c>
      <c r="L1968" s="5">
        <v>1098.29296875</v>
      </c>
      <c r="M1968" s="5">
        <v>1136.1761474609366</v>
      </c>
      <c r="N1968" s="5">
        <v>677.153076171875</v>
      </c>
      <c r="O1968" s="5">
        <v>698.11248779296795</v>
      </c>
      <c r="P1968" s="5">
        <v>613.87677001953102</v>
      </c>
      <c r="Q1968" s="5">
        <v>663.04744466145792</v>
      </c>
      <c r="R1968" s="5">
        <v>750.935791015625</v>
      </c>
      <c r="S1968" s="5">
        <v>730.39025878906205</v>
      </c>
      <c r="T1968" s="5">
        <v>777.647216796875</v>
      </c>
      <c r="U1968" s="5">
        <v>752.99108886718739</v>
      </c>
      <c r="V1968" s="5">
        <v>1299.97436523437</v>
      </c>
      <c r="W1968" s="5">
        <v>1306.90026855468</v>
      </c>
      <c r="X1968" s="5">
        <v>1297.35754394531</v>
      </c>
      <c r="Y1968" s="5">
        <v>1301.4107259114533</v>
      </c>
      <c r="Z1968" s="5">
        <v>1265.61694335937</v>
      </c>
      <c r="AA1968" s="5">
        <v>1154.86291503906</v>
      </c>
      <c r="AB1968" s="5">
        <v>1214.92016601562</v>
      </c>
      <c r="AC1968" s="5">
        <v>1211.8000081380167</v>
      </c>
      <c r="AD1968" s="5">
        <v>976.59130859375</v>
      </c>
      <c r="AE1968" s="5">
        <v>961.38427734375</v>
      </c>
      <c r="AF1968" s="5">
        <v>992.81072998046795</v>
      </c>
      <c r="AG1968" s="5">
        <v>976.92877197265591</v>
      </c>
      <c r="AH1968" s="5">
        <v>1003.51153564453</v>
      </c>
      <c r="AI1968" s="5">
        <v>1009.69873046875</v>
      </c>
      <c r="AJ1968" s="5">
        <v>1001.75531005859</v>
      </c>
      <c r="AK1968" s="5">
        <v>1004.9885253906233</v>
      </c>
      <c r="AL1968" s="5">
        <v>637.70111083984295</v>
      </c>
      <c r="AM1968" s="5">
        <v>651.09552001953102</v>
      </c>
      <c r="AN1968" s="5">
        <v>643.23468017578102</v>
      </c>
      <c r="AO1968" s="5">
        <v>644.01043701171841</v>
      </c>
      <c r="AP1968" s="5">
        <v>892.75732421875</v>
      </c>
      <c r="AQ1968" s="5">
        <v>870.654296875</v>
      </c>
      <c r="AR1968" s="5">
        <v>859.14306640625</v>
      </c>
      <c r="AS1968" s="5">
        <v>874.18489583333337</v>
      </c>
      <c r="AT1968" s="5">
        <v>1137.310546875</v>
      </c>
      <c r="AU1968" s="5">
        <v>1216.26867675781</v>
      </c>
      <c r="AV1968" s="5">
        <v>1237.25158691406</v>
      </c>
      <c r="AW1968" s="5">
        <v>1196.9436035156232</v>
      </c>
      <c r="AX1968" s="5">
        <v>1174.98596191406</v>
      </c>
      <c r="AY1968" s="5">
        <v>1207.7939453125</v>
      </c>
      <c r="AZ1968" s="5">
        <v>1231.44738769531</v>
      </c>
      <c r="BA1968" s="5">
        <v>1204.7424316406232</v>
      </c>
    </row>
    <row r="1969" spans="1:53" x14ac:dyDescent="0.2">
      <c r="A1969" s="1">
        <v>1966</v>
      </c>
      <c r="B1969" s="1" t="s">
        <v>7882</v>
      </c>
      <c r="C1969" s="1" t="s">
        <v>7883</v>
      </c>
      <c r="D1969" s="1" t="s">
        <v>7884</v>
      </c>
      <c r="E1969" s="1" t="s">
        <v>7885</v>
      </c>
      <c r="G1969" s="5">
        <v>43.773784637451101</v>
      </c>
      <c r="I1969" s="5">
        <v>43.773784637451101</v>
      </c>
      <c r="J1969" s="5">
        <v>42.208808898925703</v>
      </c>
      <c r="M1969" s="5">
        <v>42.208808898925703</v>
      </c>
      <c r="N1969" s="5">
        <v>86.524978637695298</v>
      </c>
      <c r="O1969" s="5">
        <v>65.067825317382798</v>
      </c>
      <c r="P1969" s="5">
        <v>62.277339935302699</v>
      </c>
      <c r="Q1969" s="5">
        <v>71.290047963460268</v>
      </c>
      <c r="S1969" s="5">
        <v>78.984069824218693</v>
      </c>
      <c r="T1969" s="5">
        <v>81.377059936523395</v>
      </c>
      <c r="U1969" s="5">
        <v>80.180564880371037</v>
      </c>
      <c r="V1969" s="5">
        <v>77.643959045410099</v>
      </c>
      <c r="W1969" s="5">
        <v>71.529640197753906</v>
      </c>
      <c r="X1969" s="5">
        <v>84.935798645019503</v>
      </c>
      <c r="Y1969" s="5">
        <v>78.036465962727831</v>
      </c>
      <c r="Z1969" s="5">
        <v>150.74021911621</v>
      </c>
      <c r="AA1969" s="5">
        <v>103.550285339355</v>
      </c>
      <c r="AB1969" s="5">
        <v>137.12152099609301</v>
      </c>
      <c r="AC1969" s="5">
        <v>130.47067515055267</v>
      </c>
      <c r="AD1969" s="5">
        <v>117.70874786376901</v>
      </c>
      <c r="AE1969" s="5">
        <v>129.90516662597599</v>
      </c>
      <c r="AF1969" s="5">
        <v>126.60885620117099</v>
      </c>
      <c r="AG1969" s="5">
        <v>124.74092356363867</v>
      </c>
      <c r="AH1969" s="5">
        <v>99.614685058593693</v>
      </c>
      <c r="AI1969" s="5">
        <v>70.049278259277301</v>
      </c>
      <c r="AJ1969" s="5">
        <v>132.88876342773401</v>
      </c>
      <c r="AK1969" s="5">
        <v>100.85090891520167</v>
      </c>
      <c r="AL1969" s="5">
        <v>127.30794525146401</v>
      </c>
      <c r="AM1969" s="5">
        <v>158.13319396972599</v>
      </c>
      <c r="AN1969" s="5">
        <v>171.96490478515599</v>
      </c>
      <c r="AO1969" s="5">
        <v>152.46868133544865</v>
      </c>
      <c r="AP1969" s="5">
        <v>192.14984130859301</v>
      </c>
      <c r="AQ1969" s="5">
        <v>200.14454650878901</v>
      </c>
      <c r="AR1969" s="5">
        <v>122.11345672607401</v>
      </c>
      <c r="AS1969" s="5">
        <v>171.46928151448535</v>
      </c>
      <c r="AT1969" s="5">
        <v>116.95822143554599</v>
      </c>
      <c r="AU1969" s="5">
        <v>83.685241699218693</v>
      </c>
      <c r="AV1969" s="5">
        <v>106.35906219482401</v>
      </c>
      <c r="AW1969" s="5">
        <v>102.3341751098629</v>
      </c>
      <c r="AX1969" s="5">
        <v>127.89345550537099</v>
      </c>
      <c r="AY1969" s="5">
        <v>134.56072998046801</v>
      </c>
      <c r="AZ1969" s="5">
        <v>135.931640625</v>
      </c>
      <c r="BA1969" s="5">
        <v>132.79527537027965</v>
      </c>
    </row>
    <row r="1970" spans="1:53" x14ac:dyDescent="0.2">
      <c r="A1970" s="1">
        <v>1967</v>
      </c>
      <c r="B1970" s="1" t="s">
        <v>7886</v>
      </c>
      <c r="C1970" s="1" t="s">
        <v>7887</v>
      </c>
      <c r="D1970" s="1" t="s">
        <v>7888</v>
      </c>
      <c r="E1970" s="1" t="s">
        <v>7889</v>
      </c>
      <c r="F1970" s="5">
        <v>15530.0126953125</v>
      </c>
      <c r="G1970" s="5">
        <v>15372.2900390625</v>
      </c>
      <c r="H1970" s="5">
        <v>15896.6796875</v>
      </c>
      <c r="I1970" s="5">
        <v>15599.660807291666</v>
      </c>
      <c r="J1970" s="5">
        <v>14780.9638671875</v>
      </c>
      <c r="K1970" s="5">
        <v>14495.7412109375</v>
      </c>
      <c r="L1970" s="5">
        <v>14857.966796875</v>
      </c>
      <c r="M1970" s="5">
        <v>14711.557291666666</v>
      </c>
      <c r="N1970" s="5">
        <v>6561.884765625</v>
      </c>
      <c r="O1970" s="5">
        <v>6498.62646484375</v>
      </c>
      <c r="P1970" s="5">
        <v>6431.8671875</v>
      </c>
      <c r="Q1970" s="5">
        <v>6497.45947265625</v>
      </c>
      <c r="R1970" s="5">
        <v>13435.2900390625</v>
      </c>
      <c r="S1970" s="5">
        <v>14499.6708984375</v>
      </c>
      <c r="T1970" s="5">
        <v>13319.8525390625</v>
      </c>
      <c r="U1970" s="5">
        <v>13751.6044921875</v>
      </c>
      <c r="V1970" s="5">
        <v>17088.91015625</v>
      </c>
      <c r="W1970" s="5">
        <v>16379.740234375</v>
      </c>
      <c r="X1970" s="5">
        <v>16622.33203125</v>
      </c>
      <c r="Y1970" s="5">
        <v>16696.994140625</v>
      </c>
      <c r="Z1970" s="5">
        <v>15004.1748046875</v>
      </c>
      <c r="AA1970" s="5">
        <v>15464.1982421875</v>
      </c>
      <c r="AB1970" s="5">
        <v>14995.3701171875</v>
      </c>
      <c r="AC1970" s="5">
        <v>15154.5810546875</v>
      </c>
      <c r="AD1970" s="5">
        <v>18762.630859375</v>
      </c>
      <c r="AE1970" s="5">
        <v>16659.931640625</v>
      </c>
      <c r="AF1970" s="5">
        <v>18213.716796875</v>
      </c>
      <c r="AG1970" s="5">
        <v>17878.759765625</v>
      </c>
      <c r="AH1970" s="5">
        <v>17924.158203125</v>
      </c>
      <c r="AI1970" s="5">
        <v>18823.263671875</v>
      </c>
      <c r="AJ1970" s="5">
        <v>17132.615234375</v>
      </c>
      <c r="AK1970" s="5">
        <v>17960.012369791668</v>
      </c>
      <c r="AL1970" s="5">
        <v>7865.1591796875</v>
      </c>
      <c r="AM1970" s="5">
        <v>7192.6103515625</v>
      </c>
      <c r="AN1970" s="5">
        <v>7634.8955078125</v>
      </c>
      <c r="AO1970" s="5">
        <v>7564.2216796875</v>
      </c>
      <c r="AP1970" s="5">
        <v>14464.701171875</v>
      </c>
      <c r="AQ1970" s="5">
        <v>14728.2236328125</v>
      </c>
      <c r="AR1970" s="5">
        <v>14365.111328125</v>
      </c>
      <c r="AS1970" s="5">
        <v>14519.345377604166</v>
      </c>
      <c r="AT1970" s="5">
        <v>15969.4287109375</v>
      </c>
      <c r="AU1970" s="5">
        <v>16139.8359375</v>
      </c>
      <c r="AV1970" s="5">
        <v>16628.919921875</v>
      </c>
      <c r="AW1970" s="5">
        <v>16246.0615234375</v>
      </c>
      <c r="AX1970" s="5">
        <v>18287.1328125</v>
      </c>
      <c r="AY1970" s="5">
        <v>17379.099609375</v>
      </c>
      <c r="AZ1970" s="5">
        <v>17612.4765625</v>
      </c>
      <c r="BA1970" s="5">
        <v>17759.569661458332</v>
      </c>
    </row>
    <row r="1971" spans="1:53" x14ac:dyDescent="0.2">
      <c r="A1971" s="1">
        <v>1968</v>
      </c>
      <c r="B1971" s="1" t="s">
        <v>7890</v>
      </c>
      <c r="C1971" s="1" t="s">
        <v>7891</v>
      </c>
      <c r="D1971" s="1" t="s">
        <v>7892</v>
      </c>
      <c r="E1971" s="1" t="s">
        <v>7893</v>
      </c>
      <c r="F1971" s="5">
        <v>505.53594970703102</v>
      </c>
      <c r="G1971" s="5">
        <v>517.19769287109295</v>
      </c>
      <c r="H1971" s="5">
        <v>517.28747558593705</v>
      </c>
      <c r="I1971" s="5">
        <v>513.34037272135367</v>
      </c>
      <c r="J1971" s="5">
        <v>544.875</v>
      </c>
      <c r="K1971" s="5">
        <v>519.33239746093705</v>
      </c>
      <c r="L1971" s="5">
        <v>496.422607421875</v>
      </c>
      <c r="M1971" s="5">
        <v>520.21000162760402</v>
      </c>
      <c r="N1971" s="5">
        <v>265.06326293945301</v>
      </c>
      <c r="O1971" s="5">
        <v>298.56210327148398</v>
      </c>
      <c r="P1971" s="5">
        <v>288.58126831054602</v>
      </c>
      <c r="Q1971" s="5">
        <v>284.06887817382767</v>
      </c>
      <c r="R1971" s="5">
        <v>337.41033935546801</v>
      </c>
      <c r="S1971" s="5">
        <v>351.25833129882801</v>
      </c>
      <c r="T1971" s="5">
        <v>353.37094116210898</v>
      </c>
      <c r="U1971" s="5">
        <v>347.34653727213498</v>
      </c>
      <c r="V1971" s="5">
        <v>809.546630859375</v>
      </c>
      <c r="W1971" s="5">
        <v>918.69763183593705</v>
      </c>
      <c r="X1971" s="5">
        <v>907.85314941406205</v>
      </c>
      <c r="Y1971" s="5">
        <v>878.6991373697914</v>
      </c>
      <c r="Z1971" s="5">
        <v>923.51483154296795</v>
      </c>
      <c r="AA1971" s="5">
        <v>928.43585205078102</v>
      </c>
      <c r="AB1971" s="5">
        <v>959.20355224609295</v>
      </c>
      <c r="AC1971" s="5">
        <v>937.05141194661394</v>
      </c>
      <c r="AD1971" s="5">
        <v>582.66180419921795</v>
      </c>
      <c r="AE1971" s="5">
        <v>608.05798339843705</v>
      </c>
      <c r="AF1971" s="5">
        <v>619.85430908203102</v>
      </c>
      <c r="AG1971" s="5">
        <v>603.52469889322867</v>
      </c>
      <c r="AH1971" s="5">
        <v>605.63439941406205</v>
      </c>
      <c r="AI1971" s="5">
        <v>578.59045410156205</v>
      </c>
      <c r="AJ1971" s="5">
        <v>613.30432128906205</v>
      </c>
      <c r="AK1971" s="5">
        <v>599.17639160156205</v>
      </c>
      <c r="AL1971" s="5">
        <v>328.035552978515</v>
      </c>
      <c r="AM1971" s="5">
        <v>345.23043823242102</v>
      </c>
      <c r="AN1971" s="5">
        <v>345.80364990234301</v>
      </c>
      <c r="AO1971" s="5">
        <v>339.68988037109301</v>
      </c>
      <c r="AP1971" s="5">
        <v>435.24008178710898</v>
      </c>
      <c r="AQ1971" s="5">
        <v>446.51370239257801</v>
      </c>
      <c r="AR1971" s="5">
        <v>461.38067626953102</v>
      </c>
      <c r="AS1971" s="5">
        <v>447.71148681640602</v>
      </c>
      <c r="AT1971" s="5">
        <v>976.58392333984295</v>
      </c>
      <c r="AU1971" s="5">
        <v>1063.4326171875</v>
      </c>
      <c r="AV1971" s="5">
        <v>921.07049560546795</v>
      </c>
      <c r="AW1971" s="5">
        <v>987.02901204427019</v>
      </c>
      <c r="AX1971" s="5">
        <v>991.713134765625</v>
      </c>
      <c r="AY1971" s="5">
        <v>956.7412109375</v>
      </c>
      <c r="AZ1971" s="5">
        <v>945.98681640625</v>
      </c>
      <c r="BA1971" s="5">
        <v>964.813720703125</v>
      </c>
    </row>
    <row r="1972" spans="1:53" x14ac:dyDescent="0.2">
      <c r="A1972" s="1">
        <v>1969</v>
      </c>
      <c r="B1972" s="1" t="s">
        <v>7894</v>
      </c>
      <c r="C1972" s="1" t="s">
        <v>7895</v>
      </c>
      <c r="D1972" s="1" t="s">
        <v>7896</v>
      </c>
      <c r="E1972" s="1" t="s">
        <v>7897</v>
      </c>
      <c r="F1972" s="5">
        <v>301.68518066406199</v>
      </c>
      <c r="G1972" s="5">
        <v>201.338455200195</v>
      </c>
      <c r="H1972" s="5">
        <v>186.77331542968699</v>
      </c>
      <c r="I1972" s="5">
        <v>229.93231709798133</v>
      </c>
      <c r="J1972" s="5">
        <v>207.55903625488199</v>
      </c>
      <c r="K1972" s="5">
        <v>183.50851440429599</v>
      </c>
      <c r="L1972" s="5">
        <v>278.72259521484301</v>
      </c>
      <c r="M1972" s="5">
        <v>223.26338195800699</v>
      </c>
      <c r="N1972" s="5">
        <v>324.03366088867102</v>
      </c>
      <c r="O1972" s="5">
        <v>368.15219116210898</v>
      </c>
      <c r="P1972" s="5">
        <v>344.2138671875</v>
      </c>
      <c r="Q1972" s="5">
        <v>345.46657307942661</v>
      </c>
      <c r="R1972" s="5">
        <v>148.987380981445</v>
      </c>
      <c r="S1972" s="5">
        <v>114.543128967285</v>
      </c>
      <c r="T1972" s="5">
        <v>191.76473999023401</v>
      </c>
      <c r="U1972" s="5">
        <v>151.76508331298803</v>
      </c>
      <c r="V1972" s="5">
        <v>125.614860534667</v>
      </c>
      <c r="W1972" s="5">
        <v>146.136627197265</v>
      </c>
      <c r="X1972" s="5">
        <v>145.09031677246</v>
      </c>
      <c r="Y1972" s="5">
        <v>138.94726816813068</v>
      </c>
      <c r="Z1972" s="5">
        <v>189.291259765625</v>
      </c>
      <c r="AA1972" s="5">
        <v>180.541748046875</v>
      </c>
      <c r="AB1972" s="5">
        <v>190.65382385253901</v>
      </c>
      <c r="AC1972" s="5">
        <v>186.82894388834634</v>
      </c>
      <c r="AD1972" s="5">
        <v>142.555908203125</v>
      </c>
      <c r="AE1972" s="5">
        <v>177.22537231445301</v>
      </c>
      <c r="AF1972" s="5">
        <v>142.74620056152301</v>
      </c>
      <c r="AG1972" s="5">
        <v>154.17582702636699</v>
      </c>
      <c r="AH1972" s="5">
        <v>147.73703002929599</v>
      </c>
      <c r="AI1972" s="5">
        <v>134.25277709960901</v>
      </c>
      <c r="AJ1972" s="5">
        <v>122.622634887695</v>
      </c>
      <c r="AK1972" s="5">
        <v>134.87081400553333</v>
      </c>
      <c r="AL1972" s="5">
        <v>203.383041381835</v>
      </c>
      <c r="AM1972" s="5">
        <v>164.52804565429599</v>
      </c>
      <c r="AN1972" s="5">
        <v>199.38966369628901</v>
      </c>
      <c r="AO1972" s="5">
        <v>189.10025024414003</v>
      </c>
      <c r="AP1972" s="5">
        <v>121.507316589355</v>
      </c>
      <c r="AR1972" s="5">
        <v>110.86406707763599</v>
      </c>
      <c r="AS1972" s="5">
        <v>116.1856918334955</v>
      </c>
      <c r="AX1972" s="5">
        <v>122.34535217285099</v>
      </c>
      <c r="AY1972" s="5">
        <v>87.2296142578125</v>
      </c>
      <c r="AZ1972" s="5">
        <v>89.660003662109304</v>
      </c>
      <c r="BA1972" s="5">
        <v>99.744990030924271</v>
      </c>
    </row>
    <row r="1973" spans="1:53" x14ac:dyDescent="0.2">
      <c r="A1973" s="1">
        <v>1970</v>
      </c>
      <c r="B1973" s="1" t="s">
        <v>7898</v>
      </c>
      <c r="C1973" s="1" t="s">
        <v>7899</v>
      </c>
      <c r="D1973" s="1" t="s">
        <v>7900</v>
      </c>
      <c r="E1973" s="1" t="s">
        <v>7901</v>
      </c>
      <c r="F1973" s="5">
        <v>692.83801269531205</v>
      </c>
      <c r="G1973" s="5">
        <v>738.79595947265602</v>
      </c>
      <c r="H1973" s="5">
        <v>706.52178955078102</v>
      </c>
      <c r="I1973" s="5">
        <v>712.71858723958303</v>
      </c>
      <c r="J1973" s="5">
        <v>661.64923095703102</v>
      </c>
      <c r="K1973" s="5">
        <v>665.404541015625</v>
      </c>
      <c r="L1973" s="5">
        <v>661.88977050781205</v>
      </c>
      <c r="M1973" s="5">
        <v>662.98118082682265</v>
      </c>
      <c r="N1973" s="5">
        <v>1927.23876953125</v>
      </c>
      <c r="O1973" s="5">
        <v>1826.61547851562</v>
      </c>
      <c r="P1973" s="5">
        <v>1833.72058105468</v>
      </c>
      <c r="Q1973" s="5">
        <v>1862.5249430338499</v>
      </c>
      <c r="R1973" s="5">
        <v>878.58026123046795</v>
      </c>
      <c r="S1973" s="5">
        <v>857.46160888671795</v>
      </c>
      <c r="T1973" s="5">
        <v>955.62554931640602</v>
      </c>
      <c r="U1973" s="5">
        <v>897.22247314453068</v>
      </c>
      <c r="V1973" s="5">
        <v>658.429443359375</v>
      </c>
      <c r="W1973" s="5">
        <v>664.16052246093705</v>
      </c>
      <c r="X1973" s="5">
        <v>653.691650390625</v>
      </c>
      <c r="Y1973" s="5">
        <v>658.76053873697902</v>
      </c>
      <c r="Z1973" s="5">
        <v>609.30969238281205</v>
      </c>
      <c r="AA1973" s="5">
        <v>590.601806640625</v>
      </c>
      <c r="AB1973" s="5">
        <v>603.01666259765602</v>
      </c>
      <c r="AC1973" s="5">
        <v>600.97605387369765</v>
      </c>
      <c r="AD1973" s="5">
        <v>712.17626953125</v>
      </c>
      <c r="AE1973" s="5">
        <v>690.66461181640602</v>
      </c>
      <c r="AF1973" s="5">
        <v>687.90521240234295</v>
      </c>
      <c r="AG1973" s="5">
        <v>696.91536458333303</v>
      </c>
      <c r="AH1973" s="5">
        <v>662.94818115234295</v>
      </c>
      <c r="AI1973" s="5">
        <v>639.48651123046795</v>
      </c>
      <c r="AJ1973" s="5">
        <v>677.99908447265602</v>
      </c>
      <c r="AK1973" s="5">
        <v>660.14459228515568</v>
      </c>
      <c r="AL1973" s="5">
        <v>1549.9287109375</v>
      </c>
      <c r="AM1973" s="5">
        <v>1568.75537109375</v>
      </c>
      <c r="AN1973" s="5">
        <v>1583.95434570312</v>
      </c>
      <c r="AO1973" s="5">
        <v>1567.5461425781232</v>
      </c>
      <c r="AP1973" s="5">
        <v>872.201171875</v>
      </c>
      <c r="AQ1973" s="5">
        <v>833.01397705078102</v>
      </c>
      <c r="AR1973" s="5">
        <v>859.50225830078102</v>
      </c>
      <c r="AS1973" s="5">
        <v>854.90580240885402</v>
      </c>
      <c r="AT1973" s="5">
        <v>741.83831787109295</v>
      </c>
      <c r="AU1973" s="5">
        <v>730.21051025390602</v>
      </c>
      <c r="AV1973" s="5">
        <v>661.47125244140602</v>
      </c>
      <c r="AW1973" s="5">
        <v>711.17336018880178</v>
      </c>
      <c r="AX1973" s="5">
        <v>781.47082519531205</v>
      </c>
      <c r="AY1973" s="5">
        <v>692.23394775390602</v>
      </c>
      <c r="AZ1973" s="5">
        <v>673.02337646484295</v>
      </c>
      <c r="BA1973" s="5">
        <v>715.57604980468705</v>
      </c>
    </row>
    <row r="1974" spans="1:53" x14ac:dyDescent="0.2">
      <c r="A1974" s="1">
        <v>1971</v>
      </c>
      <c r="B1974" s="1" t="s">
        <v>7902</v>
      </c>
      <c r="C1974" s="1" t="s">
        <v>7903</v>
      </c>
      <c r="D1974" s="1" t="s">
        <v>7904</v>
      </c>
      <c r="E1974" s="1" t="s">
        <v>7905</v>
      </c>
      <c r="G1974" s="5">
        <v>20.359621047973601</v>
      </c>
      <c r="H1974" s="5">
        <v>32.023571014404297</v>
      </c>
      <c r="I1974" s="5">
        <v>26.191596031188951</v>
      </c>
      <c r="J1974" s="5">
        <v>24.979608535766602</v>
      </c>
      <c r="K1974" s="5">
        <v>16.513692855834901</v>
      </c>
      <c r="L1974" s="5">
        <v>17.678062438964801</v>
      </c>
      <c r="M1974" s="5">
        <v>19.723787943522101</v>
      </c>
      <c r="N1974" s="5">
        <v>63.476512908935497</v>
      </c>
      <c r="O1974" s="5">
        <v>56.039665222167898</v>
      </c>
      <c r="P1974" s="5">
        <v>60.622814178466797</v>
      </c>
      <c r="Q1974" s="5">
        <v>60.046330769856731</v>
      </c>
      <c r="R1974" s="5">
        <v>18.274547576904201</v>
      </c>
      <c r="S1974" s="5">
        <v>16.58003616333</v>
      </c>
      <c r="T1974" s="5">
        <v>47.594383239746001</v>
      </c>
      <c r="U1974" s="5">
        <v>27.482988993326739</v>
      </c>
      <c r="V1974" s="5">
        <v>26.643842697143501</v>
      </c>
      <c r="W1974" s="5">
        <v>28.461532592773398</v>
      </c>
      <c r="X1974" s="5">
        <v>21.2121677398681</v>
      </c>
      <c r="Y1974" s="5">
        <v>25.439181009928333</v>
      </c>
      <c r="Z1974" s="5">
        <v>29.9207763671875</v>
      </c>
      <c r="AA1974" s="5">
        <v>34.52978515625</v>
      </c>
      <c r="AB1974" s="5">
        <v>29.344987869262599</v>
      </c>
      <c r="AC1974" s="5">
        <v>31.265183130900031</v>
      </c>
      <c r="AD1974" s="5">
        <v>26.424148559570298</v>
      </c>
      <c r="AE1974" s="5">
        <v>43.992485046386697</v>
      </c>
      <c r="AF1974" s="5">
        <v>29.720279693603501</v>
      </c>
      <c r="AG1974" s="5">
        <v>33.378971099853501</v>
      </c>
      <c r="AH1974" s="5">
        <v>30.002311706542901</v>
      </c>
      <c r="AI1974" s="5">
        <v>26.482810974121001</v>
      </c>
      <c r="AJ1974" s="5">
        <v>32.467594146728501</v>
      </c>
      <c r="AK1974" s="5">
        <v>29.650905609130803</v>
      </c>
      <c r="AL1974" s="5">
        <v>52.7190132141113</v>
      </c>
      <c r="AM1974" s="5">
        <v>59.076061248779297</v>
      </c>
      <c r="AN1974" s="5">
        <v>59.184906005859297</v>
      </c>
      <c r="AO1974" s="5">
        <v>56.993326822916629</v>
      </c>
      <c r="AP1974" s="5">
        <v>33.589572906494098</v>
      </c>
      <c r="AQ1974" s="5">
        <v>50.7322578430175</v>
      </c>
      <c r="AR1974" s="5">
        <v>38.557044982910099</v>
      </c>
      <c r="AS1974" s="5">
        <v>40.959625244140568</v>
      </c>
      <c r="AT1974" s="5">
        <v>25.641841888427699</v>
      </c>
      <c r="AU1974" s="5">
        <v>24.250642776489201</v>
      </c>
      <c r="AV1974" s="5">
        <v>28.901998519897401</v>
      </c>
      <c r="AW1974" s="5">
        <v>26.264827728271431</v>
      </c>
      <c r="AX1974" s="5">
        <v>22.679082870483398</v>
      </c>
      <c r="AY1974" s="5">
        <v>24.164278030395501</v>
      </c>
      <c r="AZ1974" s="5">
        <v>20.679450988769499</v>
      </c>
      <c r="BA1974" s="5">
        <v>22.50760396321613</v>
      </c>
    </row>
    <row r="1975" spans="1:53" x14ac:dyDescent="0.2">
      <c r="A1975" s="1">
        <v>1972</v>
      </c>
      <c r="B1975" s="1" t="s">
        <v>7906</v>
      </c>
      <c r="C1975" s="1" t="s">
        <v>7907</v>
      </c>
      <c r="D1975" s="1" t="s">
        <v>7908</v>
      </c>
      <c r="E1975" s="1" t="s">
        <v>7909</v>
      </c>
      <c r="F1975" s="5">
        <v>173.27864074707</v>
      </c>
      <c r="G1975" s="5">
        <v>102.30590057373</v>
      </c>
      <c r="H1975" s="5">
        <v>98.338645935058594</v>
      </c>
      <c r="I1975" s="5">
        <v>124.64106241861953</v>
      </c>
      <c r="J1975" s="5">
        <v>210.33604431152301</v>
      </c>
      <c r="K1975" s="5">
        <v>183.456787109375</v>
      </c>
      <c r="L1975" s="5">
        <v>207.57763671875</v>
      </c>
      <c r="M1975" s="5">
        <v>200.45682271321598</v>
      </c>
      <c r="N1975" s="5">
        <v>458.37585449218699</v>
      </c>
      <c r="O1975" s="5">
        <v>448.34039306640602</v>
      </c>
      <c r="P1975" s="5">
        <v>396.81793212890602</v>
      </c>
      <c r="Q1975" s="5">
        <v>434.51139322916634</v>
      </c>
      <c r="R1975" s="5">
        <v>208.72671508789</v>
      </c>
      <c r="S1975" s="5">
        <v>210.96983337402301</v>
      </c>
      <c r="T1975" s="5">
        <v>199.23394775390599</v>
      </c>
      <c r="U1975" s="5">
        <v>206.31016540527301</v>
      </c>
      <c r="V1975" s="5">
        <v>169.58837890625</v>
      </c>
      <c r="W1975" s="5">
        <v>168.55009460449199</v>
      </c>
      <c r="X1975" s="5">
        <v>163.587646484375</v>
      </c>
      <c r="Y1975" s="5">
        <v>167.24203999837232</v>
      </c>
      <c r="Z1975" s="5">
        <v>172.35177612304599</v>
      </c>
      <c r="AA1975" s="5">
        <v>157.14089965820301</v>
      </c>
      <c r="AB1975" s="5">
        <v>169.11642456054599</v>
      </c>
      <c r="AC1975" s="5">
        <v>166.20303344726497</v>
      </c>
      <c r="AD1975" s="5">
        <v>158.13851928710901</v>
      </c>
      <c r="AE1975" s="5">
        <v>180.09661865234301</v>
      </c>
      <c r="AF1975" s="5">
        <v>176.56155395507801</v>
      </c>
      <c r="AG1975" s="5">
        <v>171.59889729817667</v>
      </c>
      <c r="AH1975" s="5">
        <v>182.10557556152301</v>
      </c>
      <c r="AI1975" s="5">
        <v>184.87413024902301</v>
      </c>
      <c r="AJ1975" s="5">
        <v>178.23474121093699</v>
      </c>
      <c r="AK1975" s="5">
        <v>181.73814900716101</v>
      </c>
      <c r="AL1975" s="5">
        <v>272.67819213867102</v>
      </c>
      <c r="AM1975" s="5">
        <v>361.25143432617102</v>
      </c>
      <c r="AN1975" s="5">
        <v>316.92874145507801</v>
      </c>
      <c r="AO1975" s="5">
        <v>316.95278930664</v>
      </c>
      <c r="AP1975" s="5">
        <v>159.31080627441401</v>
      </c>
      <c r="AQ1975" s="5">
        <v>187.23213195800699</v>
      </c>
      <c r="AR1975" s="5">
        <v>177.64846801757801</v>
      </c>
      <c r="AS1975" s="5">
        <v>174.73046874999966</v>
      </c>
      <c r="AU1975" s="5">
        <v>192.10545349121</v>
      </c>
      <c r="AW1975" s="5">
        <v>192.10545349121</v>
      </c>
      <c r="AX1975" s="5">
        <v>233.35414123535099</v>
      </c>
      <c r="AY1975" s="5">
        <v>160.579833984375</v>
      </c>
      <c r="AZ1975" s="5">
        <v>165.30912780761699</v>
      </c>
      <c r="BA1975" s="5">
        <v>186.41436767578099</v>
      </c>
    </row>
    <row r="1976" spans="1:53" x14ac:dyDescent="0.2">
      <c r="A1976" s="1">
        <v>1973</v>
      </c>
      <c r="B1976" s="1" t="s">
        <v>7910</v>
      </c>
      <c r="C1976" s="1" t="s">
        <v>7911</v>
      </c>
      <c r="D1976" s="1" t="s">
        <v>7912</v>
      </c>
      <c r="E1976" s="1" t="s">
        <v>7913</v>
      </c>
      <c r="F1976" s="5">
        <v>114.87139129638599</v>
      </c>
      <c r="G1976" s="5">
        <v>102.29123687744099</v>
      </c>
      <c r="H1976" s="5">
        <v>99.342170715332003</v>
      </c>
      <c r="I1976" s="5">
        <v>105.50159962971968</v>
      </c>
      <c r="J1976" s="5">
        <v>119.782272338867</v>
      </c>
      <c r="K1976" s="5">
        <v>92.070358276367102</v>
      </c>
      <c r="L1976" s="5">
        <v>100.86100769042901</v>
      </c>
      <c r="M1976" s="5">
        <v>104.23787943522103</v>
      </c>
      <c r="N1976" s="5">
        <v>296.43560791015602</v>
      </c>
      <c r="O1976" s="5">
        <v>321.70248413085898</v>
      </c>
      <c r="P1976" s="5">
        <v>297.36508178710898</v>
      </c>
      <c r="Q1976" s="5">
        <v>305.1677246093746</v>
      </c>
      <c r="R1976" s="5">
        <v>116.58672332763599</v>
      </c>
      <c r="S1976" s="5">
        <v>125.26779937744099</v>
      </c>
      <c r="T1976" s="5">
        <v>118.761520385742</v>
      </c>
      <c r="U1976" s="5">
        <v>120.20534769693967</v>
      </c>
      <c r="V1976" s="5">
        <v>151.63783264160099</v>
      </c>
      <c r="W1976" s="5">
        <v>147.88265991210901</v>
      </c>
      <c r="X1976" s="5">
        <v>150.17912292480401</v>
      </c>
      <c r="Y1976" s="5">
        <v>149.89987182617133</v>
      </c>
      <c r="Z1976" s="5">
        <v>129.50465393066401</v>
      </c>
      <c r="AA1976" s="5">
        <v>125.27961730957</v>
      </c>
      <c r="AB1976" s="5">
        <v>102.92115020751901</v>
      </c>
      <c r="AC1976" s="5">
        <v>119.23514048258433</v>
      </c>
      <c r="AD1976" s="5">
        <v>126.07997131347599</v>
      </c>
      <c r="AE1976" s="5">
        <v>120.087829589843</v>
      </c>
      <c r="AF1976" s="5">
        <v>120.04441833496</v>
      </c>
      <c r="AG1976" s="5">
        <v>122.070739746093</v>
      </c>
      <c r="AH1976" s="5">
        <v>129.55708312988199</v>
      </c>
      <c r="AI1976" s="5">
        <v>126.75969696044901</v>
      </c>
      <c r="AJ1976" s="5">
        <v>126.163436889648</v>
      </c>
      <c r="AK1976" s="5">
        <v>127.493405659993</v>
      </c>
      <c r="AL1976" s="5">
        <v>243.57264709472599</v>
      </c>
      <c r="AM1976" s="5">
        <v>206.78938293457</v>
      </c>
      <c r="AN1976" s="5">
        <v>208.66973876953099</v>
      </c>
      <c r="AO1976" s="5">
        <v>219.67725626627566</v>
      </c>
      <c r="AP1976" s="5">
        <v>122.287910461425</v>
      </c>
      <c r="AQ1976" s="5">
        <v>122.039817810058</v>
      </c>
      <c r="AR1976" s="5">
        <v>134.964599609375</v>
      </c>
      <c r="AS1976" s="5">
        <v>126.430775960286</v>
      </c>
      <c r="AT1976" s="5">
        <v>161.46739196777301</v>
      </c>
      <c r="AU1976" s="5">
        <v>169.34234619140599</v>
      </c>
      <c r="AV1976" s="5">
        <v>183.08645629882801</v>
      </c>
      <c r="AW1976" s="5">
        <v>171.29873148600234</v>
      </c>
      <c r="AX1976" s="5">
        <v>131.05700683593699</v>
      </c>
      <c r="AY1976" s="5">
        <v>118.76592254638599</v>
      </c>
      <c r="AZ1976" s="5">
        <v>127.68334197998</v>
      </c>
      <c r="BA1976" s="5">
        <v>125.83542378743432</v>
      </c>
    </row>
    <row r="1977" spans="1:53" x14ac:dyDescent="0.2">
      <c r="A1977" s="1">
        <v>1974</v>
      </c>
      <c r="B1977" s="1" t="s">
        <v>7914</v>
      </c>
      <c r="C1977" s="1" t="s">
        <v>7915</v>
      </c>
      <c r="D1977" s="1" t="s">
        <v>7916</v>
      </c>
      <c r="E1977" s="1" t="s">
        <v>7917</v>
      </c>
      <c r="F1977" s="5">
        <v>157.154693603515</v>
      </c>
      <c r="G1977" s="5">
        <v>90.150703430175696</v>
      </c>
      <c r="H1977" s="5">
        <v>97.131187438964801</v>
      </c>
      <c r="I1977" s="5">
        <v>114.81219482421851</v>
      </c>
      <c r="J1977" s="5">
        <v>122.953651428222</v>
      </c>
      <c r="K1977" s="5">
        <v>92.070091247558594</v>
      </c>
      <c r="L1977" s="5">
        <v>96.820831298828097</v>
      </c>
      <c r="M1977" s="5">
        <v>103.94819132486957</v>
      </c>
      <c r="N1977" s="5">
        <v>171.97726440429599</v>
      </c>
      <c r="O1977" s="5">
        <v>179.90582275390599</v>
      </c>
      <c r="P1977" s="5">
        <v>136.01416015625</v>
      </c>
      <c r="Q1977" s="5">
        <v>162.63241577148401</v>
      </c>
      <c r="R1977" s="5">
        <v>69.722267150878906</v>
      </c>
      <c r="T1977" s="5">
        <v>72.381431579589801</v>
      </c>
      <c r="U1977" s="5">
        <v>71.051849365234347</v>
      </c>
      <c r="V1977" s="5">
        <v>61.710056304931598</v>
      </c>
      <c r="Y1977" s="5">
        <v>61.710056304931598</v>
      </c>
      <c r="Z1977" s="5">
        <v>71.620697021484304</v>
      </c>
      <c r="AA1977" s="5">
        <v>76.334297180175696</v>
      </c>
      <c r="AB1977" s="5">
        <v>86.864280700683594</v>
      </c>
      <c r="AC1977" s="5">
        <v>78.273091634114522</v>
      </c>
      <c r="AD1977" s="5">
        <v>82.679931640625</v>
      </c>
      <c r="AE1977" s="5">
        <v>48.180740356445298</v>
      </c>
      <c r="AG1977" s="5">
        <v>65.430335998535156</v>
      </c>
      <c r="AH1977" s="5">
        <v>106.49581909179599</v>
      </c>
      <c r="AI1977" s="5">
        <v>51.818580627441399</v>
      </c>
      <c r="AJ1977" s="5">
        <v>66.857269287109304</v>
      </c>
      <c r="AK1977" s="5">
        <v>75.057223002115563</v>
      </c>
      <c r="AN1977" s="5">
        <v>93.279464721679602</v>
      </c>
      <c r="AO1977" s="5">
        <v>93.279464721679602</v>
      </c>
      <c r="AP1977" s="5">
        <v>43.955547332763601</v>
      </c>
      <c r="AR1977" s="5">
        <v>60.365066528320298</v>
      </c>
      <c r="AS1977" s="5">
        <v>52.16030693054195</v>
      </c>
      <c r="AT1977" s="5">
        <v>34.489299774169901</v>
      </c>
      <c r="AU1977" s="5">
        <v>27.021793365478501</v>
      </c>
      <c r="AW1977" s="5">
        <v>30.755546569824201</v>
      </c>
      <c r="AY1977" s="5">
        <v>44.719528198242102</v>
      </c>
      <c r="BA1977" s="5">
        <v>44.719528198242102</v>
      </c>
    </row>
    <row r="1978" spans="1:53" x14ac:dyDescent="0.2">
      <c r="A1978" s="1">
        <v>1975</v>
      </c>
      <c r="B1978" s="1" t="s">
        <v>7918</v>
      </c>
      <c r="C1978" s="1" t="s">
        <v>7919</v>
      </c>
      <c r="D1978" s="1" t="s">
        <v>7920</v>
      </c>
      <c r="E1978" s="1" t="s">
        <v>7921</v>
      </c>
      <c r="F1978" s="5">
        <v>303.10855102539</v>
      </c>
      <c r="G1978" s="5">
        <v>309.56237792968699</v>
      </c>
      <c r="H1978" s="5">
        <v>287.355377197265</v>
      </c>
      <c r="I1978" s="5">
        <v>300.00876871744731</v>
      </c>
      <c r="J1978" s="5">
        <v>295.45037841796801</v>
      </c>
      <c r="K1978" s="5">
        <v>255.32048034667901</v>
      </c>
      <c r="L1978" s="5">
        <v>276.40313720703102</v>
      </c>
      <c r="M1978" s="5">
        <v>275.72466532389268</v>
      </c>
      <c r="N1978" s="5">
        <v>665.15100097656205</v>
      </c>
      <c r="O1978" s="5">
        <v>616.10443115234295</v>
      </c>
      <c r="P1978" s="5">
        <v>641.32830810546795</v>
      </c>
      <c r="Q1978" s="5">
        <v>640.86124674479095</v>
      </c>
      <c r="R1978" s="5">
        <v>296.42233276367102</v>
      </c>
      <c r="S1978" s="5">
        <v>319.81243896484301</v>
      </c>
      <c r="T1978" s="5">
        <v>361.92398071289</v>
      </c>
      <c r="U1978" s="5">
        <v>326.05291748046801</v>
      </c>
      <c r="V1978" s="5">
        <v>270.583892822265</v>
      </c>
      <c r="W1978" s="5">
        <v>267.91015625</v>
      </c>
      <c r="X1978" s="5">
        <v>249.62168884277301</v>
      </c>
      <c r="Y1978" s="5">
        <v>262.70524597167929</v>
      </c>
      <c r="Z1978" s="5">
        <v>255.93379211425699</v>
      </c>
      <c r="AA1978" s="5">
        <v>252.16537475585901</v>
      </c>
      <c r="AB1978" s="5">
        <v>247.28895568847599</v>
      </c>
      <c r="AC1978" s="5">
        <v>251.79604085286397</v>
      </c>
      <c r="AD1978" s="5">
        <v>253.589431762695</v>
      </c>
      <c r="AE1978" s="5">
        <v>269.827392578125</v>
      </c>
      <c r="AF1978" s="5">
        <v>259.50207519531199</v>
      </c>
      <c r="AG1978" s="5">
        <v>260.97296651204397</v>
      </c>
      <c r="AH1978" s="5">
        <v>241.768783569335</v>
      </c>
      <c r="AI1978" s="5">
        <v>246.37300109863199</v>
      </c>
      <c r="AJ1978" s="5">
        <v>231.85517883300699</v>
      </c>
      <c r="AK1978" s="5">
        <v>239.99898783365799</v>
      </c>
      <c r="AL1978" s="5">
        <v>495.51739501953102</v>
      </c>
      <c r="AM1978" s="5">
        <v>485.45550537109301</v>
      </c>
      <c r="AN1978" s="5">
        <v>469.56735229492102</v>
      </c>
      <c r="AO1978" s="5">
        <v>483.51341756184837</v>
      </c>
      <c r="AP1978" s="5">
        <v>253.40757751464801</v>
      </c>
      <c r="AQ1978" s="5">
        <v>262.19195556640602</v>
      </c>
      <c r="AR1978" s="5">
        <v>266.34548950195301</v>
      </c>
      <c r="AS1978" s="5">
        <v>260.64834086100234</v>
      </c>
      <c r="AT1978" s="5">
        <v>264.24673461914</v>
      </c>
      <c r="AU1978" s="5">
        <v>283.25079345703102</v>
      </c>
      <c r="AV1978" s="5">
        <v>255.88946533203099</v>
      </c>
      <c r="AW1978" s="5">
        <v>267.79566446940066</v>
      </c>
      <c r="AX1978" s="5">
        <v>279.97540283203102</v>
      </c>
      <c r="AY1978" s="5">
        <v>244.91162109375</v>
      </c>
      <c r="AZ1978" s="5">
        <v>240.07875061035099</v>
      </c>
      <c r="BA1978" s="5">
        <v>254.988591512044</v>
      </c>
    </row>
    <row r="1979" spans="1:53" x14ac:dyDescent="0.2">
      <c r="A1979" s="1">
        <v>1976</v>
      </c>
      <c r="B1979" s="1" t="s">
        <v>7922</v>
      </c>
      <c r="C1979" s="1" t="s">
        <v>7923</v>
      </c>
      <c r="D1979" s="1" t="s">
        <v>7924</v>
      </c>
      <c r="E1979" s="1" t="s">
        <v>7925</v>
      </c>
      <c r="F1979" s="5">
        <v>205.45375061035099</v>
      </c>
      <c r="G1979" s="5">
        <v>218.98472595214801</v>
      </c>
      <c r="H1979" s="5">
        <v>212.341384887695</v>
      </c>
      <c r="I1979" s="5">
        <v>212.25995381673133</v>
      </c>
      <c r="J1979" s="5">
        <v>236.64636230468699</v>
      </c>
      <c r="K1979" s="5">
        <v>226.590896606445</v>
      </c>
      <c r="L1979" s="5">
        <v>230.86582946777301</v>
      </c>
      <c r="M1979" s="5">
        <v>231.36769612630167</v>
      </c>
      <c r="N1979" s="5">
        <v>458.66958618164</v>
      </c>
      <c r="O1979" s="5">
        <v>459.15826416015602</v>
      </c>
      <c r="P1979" s="5">
        <v>458.47030639648398</v>
      </c>
      <c r="Q1979" s="5">
        <v>458.7660522460933</v>
      </c>
      <c r="R1979" s="5">
        <v>222.83195495605401</v>
      </c>
      <c r="S1979" s="5">
        <v>221.20491027832</v>
      </c>
      <c r="T1979" s="5">
        <v>216.87878417968699</v>
      </c>
      <c r="U1979" s="5">
        <v>220.30521647135365</v>
      </c>
      <c r="V1979" s="5">
        <v>159.63578796386699</v>
      </c>
      <c r="W1979" s="5">
        <v>157.996490478515</v>
      </c>
      <c r="X1979" s="5">
        <v>162.63136291503901</v>
      </c>
      <c r="Y1979" s="5">
        <v>160.08788045247368</v>
      </c>
      <c r="Z1979" s="5">
        <v>165.69175720214801</v>
      </c>
      <c r="AA1979" s="5">
        <v>164.67134094238199</v>
      </c>
      <c r="AB1979" s="5">
        <v>159.64643859863199</v>
      </c>
      <c r="AC1979" s="5">
        <v>163.33651224772066</v>
      </c>
      <c r="AD1979" s="5">
        <v>158.757064819335</v>
      </c>
      <c r="AE1979" s="5">
        <v>181.234115600585</v>
      </c>
      <c r="AF1979" s="5">
        <v>168.44219970703099</v>
      </c>
      <c r="AG1979" s="5">
        <v>169.47779337565032</v>
      </c>
      <c r="AH1979" s="5">
        <v>181.310134887695</v>
      </c>
      <c r="AI1979" s="5">
        <v>165.26664733886699</v>
      </c>
      <c r="AJ1979" s="5">
        <v>177.897689819335</v>
      </c>
      <c r="AK1979" s="5">
        <v>174.82482401529899</v>
      </c>
      <c r="AL1979" s="5">
        <v>397.338134765625</v>
      </c>
      <c r="AM1979" s="5">
        <v>405.80096435546801</v>
      </c>
      <c r="AN1979" s="5">
        <v>412.09646606445301</v>
      </c>
      <c r="AO1979" s="5">
        <v>405.07852172851534</v>
      </c>
      <c r="AP1979" s="5">
        <v>173.63438415527301</v>
      </c>
      <c r="AQ1979" s="5">
        <v>177.949951171875</v>
      </c>
      <c r="AR1979" s="5">
        <v>173.55334472656199</v>
      </c>
      <c r="AS1979" s="5">
        <v>175.04589335123669</v>
      </c>
      <c r="AT1979" s="5">
        <v>148.47268676757801</v>
      </c>
      <c r="AU1979" s="5">
        <v>175.47831726074199</v>
      </c>
      <c r="AV1979" s="5">
        <v>163.96598815917901</v>
      </c>
      <c r="AW1979" s="5">
        <v>162.638997395833</v>
      </c>
      <c r="AX1979" s="5">
        <v>151.48223876953099</v>
      </c>
      <c r="AY1979" s="5">
        <v>159.11932373046801</v>
      </c>
      <c r="AZ1979" s="5">
        <v>152.87844848632801</v>
      </c>
      <c r="BA1979" s="5">
        <v>154.49333699544232</v>
      </c>
    </row>
    <row r="1980" spans="1:53" x14ac:dyDescent="0.2">
      <c r="A1980" s="1">
        <v>1977</v>
      </c>
      <c r="B1980" s="1" t="s">
        <v>7926</v>
      </c>
      <c r="C1980" s="1" t="s">
        <v>7927</v>
      </c>
      <c r="D1980" s="1" t="s">
        <v>7928</v>
      </c>
      <c r="E1980" s="1" t="s">
        <v>7929</v>
      </c>
      <c r="F1980" s="5">
        <v>1223.55627441406</v>
      </c>
      <c r="G1980" s="5">
        <v>1271.29431152343</v>
      </c>
      <c r="H1980" s="5">
        <v>1273.53308105468</v>
      </c>
      <c r="I1980" s="5">
        <v>1256.1278889973901</v>
      </c>
      <c r="J1980" s="5">
        <v>1214.57116699218</v>
      </c>
      <c r="K1980" s="5">
        <v>1176.58520507812</v>
      </c>
      <c r="L1980" s="5">
        <v>1181.02600097656</v>
      </c>
      <c r="M1980" s="5">
        <v>1190.7274576822865</v>
      </c>
      <c r="N1980" s="5">
        <v>788.76763916015602</v>
      </c>
      <c r="O1980" s="5">
        <v>781.86602783203102</v>
      </c>
      <c r="P1980" s="5">
        <v>850.36175537109295</v>
      </c>
      <c r="Q1980" s="5">
        <v>806.9984741210933</v>
      </c>
      <c r="R1980" s="5">
        <v>935.49639892578102</v>
      </c>
      <c r="S1980" s="5">
        <v>900.96246337890602</v>
      </c>
      <c r="T1980" s="5">
        <v>974.20153808593705</v>
      </c>
      <c r="U1980" s="5">
        <v>936.88680013020803</v>
      </c>
      <c r="V1980" s="5">
        <v>572.10406494140602</v>
      </c>
      <c r="W1980" s="5">
        <v>506.47308349609301</v>
      </c>
      <c r="X1980" s="5">
        <v>534.43988037109295</v>
      </c>
      <c r="Y1980" s="5">
        <v>537.67234293619731</v>
      </c>
      <c r="Z1980" s="5">
        <v>987.48895263671795</v>
      </c>
      <c r="AA1980" s="5">
        <v>962.57354736328102</v>
      </c>
      <c r="AB1980" s="5">
        <v>929.10943603515602</v>
      </c>
      <c r="AC1980" s="5">
        <v>959.72397867838515</v>
      </c>
      <c r="AD1980" s="5">
        <v>587.44006347656205</v>
      </c>
      <c r="AE1980" s="5">
        <v>632.78839111328102</v>
      </c>
      <c r="AF1980" s="5">
        <v>597.63604736328102</v>
      </c>
      <c r="AG1980" s="5">
        <v>605.95483398437466</v>
      </c>
      <c r="AH1980" s="5">
        <v>656.53942871093705</v>
      </c>
      <c r="AI1980" s="5">
        <v>653.38568115234295</v>
      </c>
      <c r="AJ1980" s="5">
        <v>660.77215576171795</v>
      </c>
      <c r="AK1980" s="5">
        <v>656.89908854166595</v>
      </c>
      <c r="AL1980" s="5">
        <v>676.80487060546795</v>
      </c>
      <c r="AM1980" s="5">
        <v>650.41644287109295</v>
      </c>
      <c r="AN1980" s="5">
        <v>661.81512451171795</v>
      </c>
      <c r="AO1980" s="5">
        <v>663.01214599609295</v>
      </c>
      <c r="AP1980" s="5">
        <v>655.94854736328102</v>
      </c>
      <c r="AQ1980" s="5">
        <v>665.19396972656205</v>
      </c>
      <c r="AR1980" s="5">
        <v>724.97235107421795</v>
      </c>
      <c r="AS1980" s="5">
        <v>682.03828938802042</v>
      </c>
      <c r="AT1980" s="5">
        <v>602.33160400390602</v>
      </c>
      <c r="AU1980" s="5">
        <v>558.447021484375</v>
      </c>
      <c r="AV1980" s="5">
        <v>615.30554199218705</v>
      </c>
      <c r="AW1980" s="5">
        <v>592.02805582682265</v>
      </c>
      <c r="AX1980" s="5">
        <v>616.79412841796795</v>
      </c>
      <c r="AY1980" s="5">
        <v>651.65179443359295</v>
      </c>
      <c r="AZ1980" s="5">
        <v>616.247314453125</v>
      </c>
      <c r="BA1980" s="5">
        <v>628.23107910156193</v>
      </c>
    </row>
    <row r="1981" spans="1:53" x14ac:dyDescent="0.2">
      <c r="A1981" s="1">
        <v>1978</v>
      </c>
      <c r="B1981" s="1" t="s">
        <v>7930</v>
      </c>
      <c r="C1981" s="1" t="s">
        <v>7931</v>
      </c>
      <c r="D1981" s="1" t="s">
        <v>7932</v>
      </c>
      <c r="E1981" s="1" t="s">
        <v>7933</v>
      </c>
      <c r="F1981" s="5">
        <v>79.597663879394503</v>
      </c>
      <c r="G1981" s="5">
        <v>75.570518493652301</v>
      </c>
      <c r="H1981" s="5">
        <v>80.467399597167898</v>
      </c>
      <c r="I1981" s="5">
        <v>78.545193990071581</v>
      </c>
      <c r="J1981" s="5">
        <v>90.034408569335895</v>
      </c>
      <c r="K1981" s="5">
        <v>95.444198608398395</v>
      </c>
      <c r="L1981" s="5">
        <v>84.069473266601506</v>
      </c>
      <c r="M1981" s="5">
        <v>89.849360148111941</v>
      </c>
      <c r="N1981" s="5">
        <v>112.165313720703</v>
      </c>
      <c r="O1981" s="5">
        <v>122.46582794189401</v>
      </c>
      <c r="P1981" s="5">
        <v>110.27523803710901</v>
      </c>
      <c r="Q1981" s="5">
        <v>114.96879323323533</v>
      </c>
      <c r="R1981" s="5">
        <v>68.114616394042898</v>
      </c>
      <c r="S1981" s="5">
        <v>58.000209808349602</v>
      </c>
      <c r="T1981" s="5">
        <v>82.847984313964801</v>
      </c>
      <c r="U1981" s="5">
        <v>69.654270172119098</v>
      </c>
      <c r="V1981" s="5">
        <v>59.665904998779297</v>
      </c>
      <c r="W1981" s="5">
        <v>61.424022674560497</v>
      </c>
      <c r="X1981" s="5">
        <v>55.739265441894503</v>
      </c>
      <c r="Y1981" s="5">
        <v>58.943064371744761</v>
      </c>
      <c r="Z1981" s="5">
        <v>77.328361511230398</v>
      </c>
      <c r="AA1981" s="5">
        <v>68.797836303710895</v>
      </c>
      <c r="AB1981" s="5">
        <v>74.149955749511705</v>
      </c>
      <c r="AC1981" s="5">
        <v>73.425384521484332</v>
      </c>
      <c r="AD1981" s="5">
        <v>56.695835113525298</v>
      </c>
      <c r="AE1981" s="5">
        <v>56.201683044433501</v>
      </c>
      <c r="AF1981" s="5">
        <v>55.2694091796875</v>
      </c>
      <c r="AG1981" s="5">
        <v>56.055642445882107</v>
      </c>
      <c r="AI1981" s="5">
        <v>61.121322631835902</v>
      </c>
      <c r="AJ1981" s="5">
        <v>54.513664245605398</v>
      </c>
      <c r="AK1981" s="5">
        <v>57.817493438720646</v>
      </c>
      <c r="AL1981" s="5">
        <v>79.835739135742102</v>
      </c>
      <c r="AM1981" s="5">
        <v>75.962158203125</v>
      </c>
      <c r="AN1981" s="5">
        <v>82.543769836425696</v>
      </c>
      <c r="AO1981" s="5">
        <v>79.447222391764271</v>
      </c>
      <c r="AP1981" s="5">
        <v>63.492488861083899</v>
      </c>
      <c r="AQ1981" s="5">
        <v>62.900310516357401</v>
      </c>
      <c r="AR1981" s="5">
        <v>62.934806823730398</v>
      </c>
      <c r="AS1981" s="5">
        <v>63.109202067057232</v>
      </c>
      <c r="AU1981" s="5">
        <v>304.89529418945301</v>
      </c>
      <c r="AW1981" s="5">
        <v>304.89529418945301</v>
      </c>
      <c r="AX1981" s="5">
        <v>48.806488037109297</v>
      </c>
      <c r="AY1981" s="5">
        <v>56.672393798828097</v>
      </c>
      <c r="AZ1981" s="5">
        <v>42.064155578613203</v>
      </c>
      <c r="BA1981" s="5">
        <v>49.181012471516858</v>
      </c>
    </row>
    <row r="1982" spans="1:53" x14ac:dyDescent="0.2">
      <c r="A1982" s="1">
        <v>1979</v>
      </c>
      <c r="B1982" s="1" t="s">
        <v>7934</v>
      </c>
      <c r="C1982" s="1" t="s">
        <v>7935</v>
      </c>
      <c r="D1982" s="1" t="s">
        <v>7936</v>
      </c>
      <c r="E1982" s="1" t="s">
        <v>7937</v>
      </c>
      <c r="F1982" s="5">
        <v>159.30587768554599</v>
      </c>
      <c r="G1982" s="5">
        <v>166.55625915527301</v>
      </c>
      <c r="H1982" s="5">
        <v>170.467025756835</v>
      </c>
      <c r="I1982" s="5">
        <v>165.44305419921798</v>
      </c>
      <c r="J1982" s="5">
        <v>151.50369262695301</v>
      </c>
      <c r="K1982" s="5">
        <v>133.98223876953099</v>
      </c>
      <c r="L1982" s="5">
        <v>149.21064758300699</v>
      </c>
      <c r="M1982" s="5">
        <v>144.89885965983035</v>
      </c>
      <c r="N1982" s="5">
        <v>431.857330322265</v>
      </c>
      <c r="O1982" s="5">
        <v>382.66729736328102</v>
      </c>
      <c r="P1982" s="5">
        <v>447.91897583007801</v>
      </c>
      <c r="Q1982" s="5">
        <v>420.81453450520803</v>
      </c>
      <c r="R1982" s="5">
        <v>212.13285827636699</v>
      </c>
      <c r="S1982" s="5">
        <v>213.89523315429599</v>
      </c>
      <c r="T1982" s="5">
        <v>226.72520446777301</v>
      </c>
      <c r="U1982" s="5">
        <v>217.58443196614533</v>
      </c>
      <c r="V1982" s="5">
        <v>175.56640625</v>
      </c>
      <c r="W1982" s="5">
        <v>181.6787109375</v>
      </c>
      <c r="X1982" s="5">
        <v>166.34370422363199</v>
      </c>
      <c r="Y1982" s="5">
        <v>174.529607137044</v>
      </c>
      <c r="Z1982" s="5">
        <v>122.75432586669901</v>
      </c>
      <c r="AA1982" s="5">
        <v>115.24242401123</v>
      </c>
      <c r="AB1982" s="5">
        <v>146.982421875</v>
      </c>
      <c r="AC1982" s="5">
        <v>128.32639058430968</v>
      </c>
      <c r="AD1982" s="5">
        <v>166.59602355957</v>
      </c>
      <c r="AE1982" s="5">
        <v>153.51501464843699</v>
      </c>
      <c r="AF1982" s="5">
        <v>161.07658386230401</v>
      </c>
      <c r="AG1982" s="5">
        <v>160.39587402343702</v>
      </c>
      <c r="AH1982" s="5">
        <v>170.96415710449199</v>
      </c>
      <c r="AI1982" s="5">
        <v>168.742431640625</v>
      </c>
      <c r="AJ1982" s="5">
        <v>163.68786621093699</v>
      </c>
      <c r="AK1982" s="5">
        <v>167.79815165201799</v>
      </c>
      <c r="AL1982" s="5">
        <v>245.96234130859301</v>
      </c>
      <c r="AM1982" s="5">
        <v>242.64349365234301</v>
      </c>
      <c r="AN1982" s="5">
        <v>234.80143737792901</v>
      </c>
      <c r="AO1982" s="5">
        <v>241.13575744628835</v>
      </c>
      <c r="AP1982" s="5">
        <v>154.203369140625</v>
      </c>
      <c r="AQ1982" s="5">
        <v>129.499908447265</v>
      </c>
      <c r="AR1982" s="5">
        <v>158.05770874023401</v>
      </c>
      <c r="AS1982" s="5">
        <v>147.25366210937466</v>
      </c>
      <c r="AT1982" s="5">
        <v>157.70181274414</v>
      </c>
      <c r="AU1982" s="5">
        <v>167.63136291503901</v>
      </c>
      <c r="AV1982" s="5">
        <v>133.18458557128901</v>
      </c>
      <c r="AW1982" s="5">
        <v>152.83925374348934</v>
      </c>
      <c r="AX1982" s="5">
        <v>110.49192047119099</v>
      </c>
      <c r="AY1982" s="5">
        <v>130.60914611816401</v>
      </c>
      <c r="AZ1982" s="5">
        <v>116.17375183105401</v>
      </c>
      <c r="BA1982" s="5">
        <v>119.09160614013634</v>
      </c>
    </row>
    <row r="1983" spans="1:53" x14ac:dyDescent="0.2">
      <c r="A1983" s="1">
        <v>1980</v>
      </c>
      <c r="B1983" s="1" t="s">
        <v>7938</v>
      </c>
      <c r="C1983" s="1" t="s">
        <v>7939</v>
      </c>
      <c r="D1983" s="1" t="s">
        <v>7940</v>
      </c>
      <c r="E1983" s="1" t="s">
        <v>7941</v>
      </c>
      <c r="F1983" s="5">
        <v>140.07409667968699</v>
      </c>
      <c r="G1983" s="5">
        <v>158.78134155273401</v>
      </c>
      <c r="H1983" s="5">
        <v>140.19367980957</v>
      </c>
      <c r="I1983" s="5">
        <v>146.34970601399698</v>
      </c>
      <c r="J1983" s="5">
        <v>141.64262390136699</v>
      </c>
      <c r="K1983" s="5">
        <v>126.571807861328</v>
      </c>
      <c r="L1983" s="5">
        <v>146.77380371093699</v>
      </c>
      <c r="M1983" s="5">
        <v>138.329411824544</v>
      </c>
      <c r="N1983" s="5">
        <v>325.74789428710898</v>
      </c>
      <c r="O1983" s="5">
        <v>313.96432495117102</v>
      </c>
      <c r="P1983" s="5">
        <v>305.26467895507801</v>
      </c>
      <c r="Q1983" s="5">
        <v>314.99229939778598</v>
      </c>
      <c r="R1983" s="5">
        <v>177.01158142089801</v>
      </c>
      <c r="S1983" s="5">
        <v>185.35560607910099</v>
      </c>
      <c r="T1983" s="5">
        <v>190.05181884765599</v>
      </c>
      <c r="U1983" s="5">
        <v>184.13966878255167</v>
      </c>
      <c r="V1983" s="5">
        <v>108.30547332763599</v>
      </c>
      <c r="W1983" s="5">
        <v>111.455238342285</v>
      </c>
      <c r="X1983" s="5">
        <v>111.24675750732401</v>
      </c>
      <c r="Y1983" s="5">
        <v>110.33582305908168</v>
      </c>
      <c r="Z1983" s="5">
        <v>123.918487548828</v>
      </c>
      <c r="AA1983" s="5">
        <v>140.43544006347599</v>
      </c>
      <c r="AB1983" s="5">
        <v>120.352424621582</v>
      </c>
      <c r="AC1983" s="5">
        <v>128.23545074462868</v>
      </c>
      <c r="AD1983" s="5">
        <v>125.59031677246</v>
      </c>
      <c r="AE1983" s="5">
        <v>122.72686767578099</v>
      </c>
      <c r="AF1983" s="5">
        <v>107.852561950683</v>
      </c>
      <c r="AG1983" s="5">
        <v>118.72324879964133</v>
      </c>
      <c r="AH1983" s="5">
        <v>110.172721862792</v>
      </c>
      <c r="AI1983" s="5">
        <v>106.625648498535</v>
      </c>
      <c r="AJ1983" s="5">
        <v>114.795722961425</v>
      </c>
      <c r="AK1983" s="5">
        <v>110.53136444091733</v>
      </c>
      <c r="AL1983" s="5">
        <v>205.70655822753901</v>
      </c>
      <c r="AM1983" s="5">
        <v>197.22116088867099</v>
      </c>
      <c r="AN1983" s="5">
        <v>222.38153076171801</v>
      </c>
      <c r="AO1983" s="5">
        <v>208.43641662597602</v>
      </c>
      <c r="AP1983" s="5">
        <v>136.87471008300699</v>
      </c>
      <c r="AQ1983" s="5">
        <v>127.305297851562</v>
      </c>
      <c r="AR1983" s="5">
        <v>141.71731567382801</v>
      </c>
      <c r="AS1983" s="5">
        <v>135.29910786946567</v>
      </c>
      <c r="AT1983" s="5">
        <v>92.719627380371094</v>
      </c>
      <c r="AU1983" s="5">
        <v>94.307525634765597</v>
      </c>
      <c r="AV1983" s="5">
        <v>93.822746276855398</v>
      </c>
      <c r="AW1983" s="5">
        <v>93.616633097330691</v>
      </c>
      <c r="AX1983" s="5">
        <v>128.86285400390599</v>
      </c>
      <c r="AY1983" s="5">
        <v>91.957878112792898</v>
      </c>
      <c r="AZ1983" s="5">
        <v>116.283004760742</v>
      </c>
      <c r="BA1983" s="5">
        <v>112.3679122924803</v>
      </c>
    </row>
    <row r="1984" spans="1:53" x14ac:dyDescent="0.2">
      <c r="A1984" s="1">
        <v>1981</v>
      </c>
      <c r="B1984" s="1" t="s">
        <v>7942</v>
      </c>
      <c r="C1984" s="1" t="s">
        <v>7943</v>
      </c>
      <c r="D1984" s="1" t="s">
        <v>7944</v>
      </c>
      <c r="E1984" s="1" t="s">
        <v>7945</v>
      </c>
      <c r="F1984" s="5">
        <v>320.01852416992102</v>
      </c>
      <c r="G1984" s="5">
        <v>322.00515747070301</v>
      </c>
      <c r="H1984" s="5">
        <v>335.44552612304602</v>
      </c>
      <c r="I1984" s="5">
        <v>325.82306925455669</v>
      </c>
      <c r="J1984" s="5">
        <v>317.26382446289</v>
      </c>
      <c r="K1984" s="5">
        <v>354.76776123046801</v>
      </c>
      <c r="L1984" s="5">
        <v>311.89950561523398</v>
      </c>
      <c r="M1984" s="5">
        <v>327.97703043619731</v>
      </c>
      <c r="N1984" s="5">
        <v>164.59732055664</v>
      </c>
      <c r="O1984" s="5">
        <v>176.770751953125</v>
      </c>
      <c r="P1984" s="5">
        <v>185.404861450195</v>
      </c>
      <c r="Q1984" s="5">
        <v>175.59097798665334</v>
      </c>
      <c r="R1984" s="5">
        <v>227.66340637207</v>
      </c>
      <c r="S1984" s="5">
        <v>221.96707153320301</v>
      </c>
      <c r="T1984" s="5">
        <v>234.32366943359301</v>
      </c>
      <c r="U1984" s="5">
        <v>227.98471577962201</v>
      </c>
      <c r="V1984" s="5">
        <v>272.52108764648398</v>
      </c>
      <c r="W1984" s="5">
        <v>281.202880859375</v>
      </c>
      <c r="X1984" s="5">
        <v>282.25378417968699</v>
      </c>
      <c r="Y1984" s="5">
        <v>278.65925089518197</v>
      </c>
      <c r="Z1984" s="5">
        <v>292.44592285156199</v>
      </c>
      <c r="AA1984" s="5">
        <v>320.868560791015</v>
      </c>
      <c r="AB1984" s="5">
        <v>303.19140625</v>
      </c>
      <c r="AC1984" s="5">
        <v>305.50196329752566</v>
      </c>
      <c r="AD1984" s="5">
        <v>234.81707763671801</v>
      </c>
      <c r="AE1984" s="5">
        <v>234.19398498535099</v>
      </c>
      <c r="AF1984" s="5">
        <v>239.76205444335901</v>
      </c>
      <c r="AG1984" s="5">
        <v>236.25770568847599</v>
      </c>
      <c r="AH1984" s="5">
        <v>226.84567260742099</v>
      </c>
      <c r="AI1984" s="5">
        <v>236.272369384765</v>
      </c>
      <c r="AJ1984" s="5">
        <v>230.21260070800699</v>
      </c>
      <c r="AK1984" s="5">
        <v>231.11021423339767</v>
      </c>
      <c r="AL1984" s="5">
        <v>160.37069702148401</v>
      </c>
      <c r="AM1984" s="5">
        <v>158.42509460449199</v>
      </c>
      <c r="AN1984" s="5">
        <v>153.04829406738199</v>
      </c>
      <c r="AO1984" s="5">
        <v>157.28136189778601</v>
      </c>
      <c r="AP1984" s="5">
        <v>198.45809936523401</v>
      </c>
      <c r="AQ1984" s="5">
        <v>192.15934753417901</v>
      </c>
      <c r="AR1984" s="5">
        <v>192.75492858886699</v>
      </c>
      <c r="AS1984" s="5">
        <v>194.45745849609332</v>
      </c>
      <c r="AT1984" s="5">
        <v>259.04769897460898</v>
      </c>
      <c r="AU1984" s="5">
        <v>295.10778808593699</v>
      </c>
      <c r="AV1984" s="5">
        <v>279.83184814453102</v>
      </c>
      <c r="AW1984" s="5">
        <v>277.99577840169235</v>
      </c>
      <c r="AX1984" s="5">
        <v>307.01577758789</v>
      </c>
      <c r="AY1984" s="5">
        <v>281.80599975585898</v>
      </c>
      <c r="AZ1984" s="5">
        <v>269.00988769531199</v>
      </c>
      <c r="BA1984" s="5">
        <v>285.94388834635362</v>
      </c>
    </row>
    <row r="1985" spans="1:53" x14ac:dyDescent="0.2">
      <c r="A1985" s="1">
        <v>1982</v>
      </c>
      <c r="B1985" s="1" t="s">
        <v>7946</v>
      </c>
      <c r="C1985" s="1" t="s">
        <v>7947</v>
      </c>
      <c r="D1985" s="1" t="s">
        <v>7948</v>
      </c>
      <c r="E1985" s="1" t="s">
        <v>7949</v>
      </c>
      <c r="F1985" s="5">
        <v>234.34143066406199</v>
      </c>
      <c r="G1985" s="5">
        <v>231.81254577636699</v>
      </c>
      <c r="H1985" s="5">
        <v>235.89825439453099</v>
      </c>
      <c r="I1985" s="5">
        <v>234.01741027832</v>
      </c>
      <c r="J1985" s="5">
        <v>221.66053771972599</v>
      </c>
      <c r="K1985" s="5">
        <v>213.22221374511699</v>
      </c>
      <c r="L1985" s="5">
        <v>219.24604797363199</v>
      </c>
      <c r="M1985" s="5">
        <v>218.04293314615833</v>
      </c>
      <c r="N1985" s="5">
        <v>462.192779541015</v>
      </c>
      <c r="O1985" s="5">
        <v>484.84552001953102</v>
      </c>
      <c r="P1985" s="5">
        <v>473.36315917968699</v>
      </c>
      <c r="Q1985" s="5">
        <v>473.46715291341098</v>
      </c>
      <c r="R1985" s="5">
        <v>218.70004272460901</v>
      </c>
      <c r="S1985" s="5">
        <v>236.99032592773401</v>
      </c>
      <c r="T1985" s="5">
        <v>231.90982055664</v>
      </c>
      <c r="U1985" s="5">
        <v>229.20006306966101</v>
      </c>
      <c r="V1985" s="5">
        <v>217.10997009277301</v>
      </c>
      <c r="W1985" s="5">
        <v>213.17929077148401</v>
      </c>
      <c r="X1985" s="5">
        <v>201.58378601074199</v>
      </c>
      <c r="Y1985" s="5">
        <v>210.624348958333</v>
      </c>
      <c r="Z1985" s="5">
        <v>188.46585083007801</v>
      </c>
      <c r="AA1985" s="5">
        <v>199.22378540039</v>
      </c>
      <c r="AB1985" s="5">
        <v>203.58282470703099</v>
      </c>
      <c r="AC1985" s="5">
        <v>197.09082031249966</v>
      </c>
      <c r="AD1985" s="5">
        <v>254.35673522949199</v>
      </c>
      <c r="AE1985" s="5">
        <v>269.44317626953102</v>
      </c>
      <c r="AF1985" s="5">
        <v>254.49154663085901</v>
      </c>
      <c r="AG1985" s="5">
        <v>259.43048604329402</v>
      </c>
      <c r="AH1985" s="5">
        <v>216.11343383789</v>
      </c>
      <c r="AI1985" s="5">
        <v>242.40888977050699</v>
      </c>
      <c r="AJ1985" s="5">
        <v>219.62908935546801</v>
      </c>
      <c r="AK1985" s="5">
        <v>226.05047098795498</v>
      </c>
      <c r="AL1985" s="5">
        <v>239.04273986816401</v>
      </c>
      <c r="AM1985" s="5">
        <v>228.12646484375</v>
      </c>
      <c r="AN1985" s="5">
        <v>259.20355224609301</v>
      </c>
      <c r="AO1985" s="5">
        <v>242.12425231933568</v>
      </c>
      <c r="AP1985" s="5">
        <v>181.961822509765</v>
      </c>
      <c r="AQ1985" s="5">
        <v>182.42951965332</v>
      </c>
      <c r="AR1985" s="5">
        <v>172.97212219238199</v>
      </c>
      <c r="AS1985" s="5">
        <v>179.12115478515568</v>
      </c>
      <c r="AT1985" s="5">
        <v>159.04093933105401</v>
      </c>
      <c r="AU1985" s="5">
        <v>163.14123535156199</v>
      </c>
      <c r="AV1985" s="5">
        <v>182.82829284667901</v>
      </c>
      <c r="AW1985" s="5">
        <v>168.336822509765</v>
      </c>
      <c r="AX1985" s="5">
        <v>234.29669189453099</v>
      </c>
      <c r="AY1985" s="5">
        <v>140.15287780761699</v>
      </c>
      <c r="AZ1985" s="5">
        <v>179.18360900878901</v>
      </c>
      <c r="BA1985" s="5">
        <v>184.54439290364567</v>
      </c>
    </row>
    <row r="1986" spans="1:53" x14ac:dyDescent="0.2">
      <c r="A1986" s="1">
        <v>1983</v>
      </c>
      <c r="B1986" s="1" t="s">
        <v>7950</v>
      </c>
      <c r="C1986" s="1" t="s">
        <v>7951</v>
      </c>
      <c r="D1986" s="1" t="s">
        <v>7952</v>
      </c>
      <c r="E1986" s="1" t="s">
        <v>7953</v>
      </c>
      <c r="N1986" s="5">
        <v>699.73449707031205</v>
      </c>
      <c r="O1986" s="5">
        <v>684.0537109375</v>
      </c>
      <c r="P1986" s="5">
        <v>689.95935058593705</v>
      </c>
      <c r="Q1986" s="5">
        <v>691.2491861979164</v>
      </c>
    </row>
    <row r="1987" spans="1:53" x14ac:dyDescent="0.2">
      <c r="A1987" s="1">
        <v>1984</v>
      </c>
      <c r="B1987" s="1" t="s">
        <v>7954</v>
      </c>
      <c r="C1987" s="1" t="s">
        <v>7955</v>
      </c>
      <c r="D1987" s="1" t="s">
        <v>7956</v>
      </c>
      <c r="E1987" s="1" t="s">
        <v>7957</v>
      </c>
      <c r="F1987" s="5">
        <v>967.32977294921795</v>
      </c>
      <c r="G1987" s="5">
        <v>965.11779785156205</v>
      </c>
      <c r="H1987" s="5">
        <v>977.244384765625</v>
      </c>
      <c r="I1987" s="5">
        <v>969.89731852213492</v>
      </c>
      <c r="J1987" s="5">
        <v>897.29229736328102</v>
      </c>
      <c r="K1987" s="5">
        <v>868.9384765625</v>
      </c>
      <c r="L1987" s="5">
        <v>851.34722900390602</v>
      </c>
      <c r="M1987" s="5">
        <v>872.52600097656239</v>
      </c>
      <c r="N1987" s="5">
        <v>2388.67602539062</v>
      </c>
      <c r="O1987" s="5">
        <v>2468.83154296875</v>
      </c>
      <c r="P1987" s="5">
        <v>2414.6611328125</v>
      </c>
      <c r="Q1987" s="5">
        <v>2424.0562337239567</v>
      </c>
      <c r="R1987" s="5">
        <v>1478.49035644531</v>
      </c>
      <c r="S1987" s="5">
        <v>1484.83837890625</v>
      </c>
      <c r="T1987" s="5">
        <v>1519.58483886718</v>
      </c>
      <c r="U1987" s="5">
        <v>1494.3045247395801</v>
      </c>
      <c r="V1987" s="5">
        <v>1531.15686035156</v>
      </c>
      <c r="W1987" s="5">
        <v>1563.27880859375</v>
      </c>
      <c r="X1987" s="5">
        <v>1515.48669433593</v>
      </c>
      <c r="Y1987" s="5">
        <v>1536.6407877604133</v>
      </c>
      <c r="Z1987" s="5">
        <v>1642.79809570312</v>
      </c>
      <c r="AA1987" s="5">
        <v>1698.74169921875</v>
      </c>
      <c r="AB1987" s="5">
        <v>1633.73608398437</v>
      </c>
      <c r="AC1987" s="5">
        <v>1658.4252929687466</v>
      </c>
      <c r="AD1987" s="5">
        <v>925.2451171875</v>
      </c>
      <c r="AE1987" s="5">
        <v>910.116455078125</v>
      </c>
      <c r="AF1987" s="5">
        <v>874.783203125</v>
      </c>
      <c r="AG1987" s="5">
        <v>903.381591796875</v>
      </c>
      <c r="AH1987" s="5">
        <v>932.30676269531205</v>
      </c>
      <c r="AI1987" s="5">
        <v>925.083984375</v>
      </c>
      <c r="AJ1987" s="5">
        <v>954.15466308593705</v>
      </c>
      <c r="AK1987" s="5">
        <v>937.1818033854164</v>
      </c>
      <c r="AL1987" s="5">
        <v>1477.5849609375</v>
      </c>
      <c r="AM1987" s="5">
        <v>1450.0517578125</v>
      </c>
      <c r="AN1987" s="5">
        <v>1489.89685058593</v>
      </c>
      <c r="AO1987" s="5">
        <v>1472.5111897786435</v>
      </c>
      <c r="AP1987" s="5">
        <v>1183.61669921875</v>
      </c>
      <c r="AQ1987" s="5">
        <v>1168</v>
      </c>
      <c r="AR1987" s="5">
        <v>1153.3701171875</v>
      </c>
      <c r="AS1987" s="5">
        <v>1168.3289388020833</v>
      </c>
      <c r="AT1987" s="5">
        <v>1515.79089355468</v>
      </c>
      <c r="AU1987" s="5">
        <v>1577.89453125</v>
      </c>
      <c r="AV1987" s="5">
        <v>1535.82824707031</v>
      </c>
      <c r="AW1987" s="5">
        <v>1543.1712239583301</v>
      </c>
      <c r="AX1987" s="5">
        <v>1617.8798828125</v>
      </c>
      <c r="AY1987" s="5">
        <v>1468.26208496093</v>
      </c>
      <c r="AZ1987" s="5">
        <v>1477.06298828125</v>
      </c>
      <c r="BA1987" s="5">
        <v>1521.0683186848935</v>
      </c>
    </row>
    <row r="1988" spans="1:53" x14ac:dyDescent="0.2">
      <c r="A1988" s="1">
        <v>1985</v>
      </c>
      <c r="B1988" s="1" t="s">
        <v>7958</v>
      </c>
      <c r="C1988" s="1" t="s">
        <v>7959</v>
      </c>
      <c r="D1988" s="1" t="s">
        <v>7960</v>
      </c>
      <c r="E1988" s="1" t="s">
        <v>7961</v>
      </c>
      <c r="F1988" s="5">
        <v>227.29908752441401</v>
      </c>
      <c r="G1988" s="5">
        <v>213.37289428710901</v>
      </c>
      <c r="H1988" s="5">
        <v>212.85076904296801</v>
      </c>
      <c r="I1988" s="5">
        <v>217.84091695149701</v>
      </c>
      <c r="J1988" s="5">
        <v>249.31922912597599</v>
      </c>
      <c r="K1988" s="5">
        <v>222.72616577148401</v>
      </c>
      <c r="L1988" s="5">
        <v>225.98274230957</v>
      </c>
      <c r="M1988" s="5">
        <v>232.67604573567667</v>
      </c>
      <c r="N1988" s="5">
        <v>201.01664733886699</v>
      </c>
      <c r="O1988" s="5">
        <v>237.76597595214801</v>
      </c>
      <c r="P1988" s="5">
        <v>220.92204284667901</v>
      </c>
      <c r="Q1988" s="5">
        <v>219.90155537923133</v>
      </c>
      <c r="R1988" s="5">
        <v>177.27641296386699</v>
      </c>
      <c r="S1988" s="5">
        <v>212.30065917968699</v>
      </c>
      <c r="T1988" s="5">
        <v>162.50436401367099</v>
      </c>
      <c r="U1988" s="5">
        <v>184.02714538574165</v>
      </c>
      <c r="V1988" s="5">
        <v>172.21397399902301</v>
      </c>
      <c r="W1988" s="5">
        <v>152.23272705078099</v>
      </c>
      <c r="X1988" s="5">
        <v>164.41491699218699</v>
      </c>
      <c r="Y1988" s="5">
        <v>162.95387268066366</v>
      </c>
      <c r="Z1988" s="5">
        <v>201.419677734375</v>
      </c>
      <c r="AA1988" s="5">
        <v>199.75129699707</v>
      </c>
      <c r="AB1988" s="5">
        <v>204.98875427246</v>
      </c>
      <c r="AC1988" s="5">
        <v>202.05324300130167</v>
      </c>
      <c r="AD1988" s="5">
        <v>230.65490722656199</v>
      </c>
      <c r="AE1988" s="5">
        <v>240.785064697265</v>
      </c>
      <c r="AF1988" s="5">
        <v>220.826171875</v>
      </c>
      <c r="AG1988" s="5">
        <v>230.75538126627566</v>
      </c>
      <c r="AH1988" s="5">
        <v>226.54498291015599</v>
      </c>
      <c r="AI1988" s="5">
        <v>219.36656188964801</v>
      </c>
      <c r="AJ1988" s="5">
        <v>230.56758117675699</v>
      </c>
      <c r="AK1988" s="5">
        <v>225.49304199218702</v>
      </c>
      <c r="AL1988" s="5">
        <v>163.12001037597599</v>
      </c>
      <c r="AM1988" s="5">
        <v>144.05494689941401</v>
      </c>
      <c r="AN1988" s="5">
        <v>164.39045715332</v>
      </c>
      <c r="AO1988" s="5">
        <v>157.18847147623669</v>
      </c>
      <c r="AP1988" s="5">
        <v>172.77307128906199</v>
      </c>
      <c r="AQ1988" s="5">
        <v>173.53894042968699</v>
      </c>
      <c r="AR1988" s="5">
        <v>174.46896362304599</v>
      </c>
      <c r="AS1988" s="5">
        <v>173.59365844726497</v>
      </c>
      <c r="AT1988" s="5">
        <v>129.129135131835</v>
      </c>
      <c r="AU1988" s="5">
        <v>115.03456878662099</v>
      </c>
      <c r="AV1988" s="5">
        <v>106.31019592285099</v>
      </c>
      <c r="AW1988" s="5">
        <v>116.82463328043566</v>
      </c>
      <c r="AX1988" s="5">
        <v>146.78450012207</v>
      </c>
      <c r="AY1988" s="5">
        <v>137.842681884765</v>
      </c>
      <c r="AZ1988" s="5">
        <v>140.02349853515599</v>
      </c>
      <c r="BA1988" s="5">
        <v>141.55022684733035</v>
      </c>
    </row>
    <row r="1989" spans="1:53" x14ac:dyDescent="0.2">
      <c r="A1989" s="1">
        <v>1986</v>
      </c>
      <c r="B1989" s="1" t="s">
        <v>7962</v>
      </c>
      <c r="C1989" s="1" t="s">
        <v>7963</v>
      </c>
      <c r="D1989" s="1" t="s">
        <v>7964</v>
      </c>
      <c r="E1989" s="1" t="s">
        <v>7965</v>
      </c>
      <c r="F1989" s="5">
        <v>59.8016967773437</v>
      </c>
      <c r="G1989" s="5">
        <v>44.197944641113203</v>
      </c>
      <c r="H1989" s="5">
        <v>82.335304260253906</v>
      </c>
      <c r="I1989" s="5">
        <v>62.111648559570277</v>
      </c>
      <c r="J1989" s="5">
        <v>96.133895874023395</v>
      </c>
      <c r="K1989" s="5">
        <v>68.895088195800696</v>
      </c>
      <c r="L1989" s="5">
        <v>72.193275451660099</v>
      </c>
      <c r="M1989" s="5">
        <v>79.074086507161397</v>
      </c>
      <c r="N1989" s="5">
        <v>248.25505065917901</v>
      </c>
      <c r="O1989" s="5">
        <v>216.54251098632801</v>
      </c>
      <c r="P1989" s="5">
        <v>190.45794677734301</v>
      </c>
      <c r="Q1989" s="5">
        <v>218.41850280761665</v>
      </c>
      <c r="R1989" s="5">
        <v>95.820770263671804</v>
      </c>
      <c r="S1989" s="5">
        <v>96.373474121093693</v>
      </c>
      <c r="T1989" s="5">
        <v>105.747993469238</v>
      </c>
      <c r="U1989" s="5">
        <v>99.314079284667841</v>
      </c>
      <c r="V1989" s="5">
        <v>111.66114807128901</v>
      </c>
      <c r="W1989" s="5">
        <v>101.50961303710901</v>
      </c>
      <c r="X1989" s="5">
        <v>94.261604309082003</v>
      </c>
      <c r="Y1989" s="5">
        <v>102.47745513916</v>
      </c>
      <c r="Z1989" s="5">
        <v>84.912940979003906</v>
      </c>
      <c r="AA1989" s="5">
        <v>93.586708068847599</v>
      </c>
      <c r="AB1989" s="5">
        <v>86.485328674316406</v>
      </c>
      <c r="AC1989" s="5">
        <v>88.328325907389299</v>
      </c>
      <c r="AD1989" s="5">
        <v>82.198005676269503</v>
      </c>
      <c r="AE1989" s="5">
        <v>82.589492797851506</v>
      </c>
      <c r="AF1989" s="5">
        <v>93.892929077148395</v>
      </c>
      <c r="AG1989" s="5">
        <v>86.226809183756473</v>
      </c>
      <c r="AH1989" s="5">
        <v>83.100044250488196</v>
      </c>
      <c r="AI1989" s="5">
        <v>85.861572265625</v>
      </c>
      <c r="AJ1989" s="5">
        <v>99.241905212402301</v>
      </c>
      <c r="AK1989" s="5">
        <v>89.401173909505175</v>
      </c>
      <c r="AL1989" s="5">
        <v>177.19779968261699</v>
      </c>
      <c r="AM1989" s="5">
        <v>163.474029541015</v>
      </c>
      <c r="AN1989" s="5">
        <v>172.68852233886699</v>
      </c>
      <c r="AO1989" s="5">
        <v>171.12011718749966</v>
      </c>
      <c r="AP1989" s="5">
        <v>95.399482727050696</v>
      </c>
      <c r="AQ1989" s="5">
        <v>75.418075561523395</v>
      </c>
      <c r="AR1989" s="5">
        <v>81.747360229492102</v>
      </c>
      <c r="AS1989" s="5">
        <v>84.188306172688741</v>
      </c>
      <c r="AT1989" s="5">
        <v>83.789581298828097</v>
      </c>
      <c r="AU1989" s="5">
        <v>64.748344421386705</v>
      </c>
      <c r="AV1989" s="5">
        <v>65.115249633789006</v>
      </c>
      <c r="AW1989" s="5">
        <v>71.217725118001269</v>
      </c>
      <c r="AX1989" s="5">
        <v>95.370674133300696</v>
      </c>
      <c r="AY1989" s="5">
        <v>99.109054565429602</v>
      </c>
      <c r="AZ1989" s="5">
        <v>93.440620422363196</v>
      </c>
      <c r="BA1989" s="5">
        <v>95.973449707031179</v>
      </c>
    </row>
    <row r="1990" spans="1:53" x14ac:dyDescent="0.2">
      <c r="A1990" s="1">
        <v>1987</v>
      </c>
      <c r="B1990" s="1" t="s">
        <v>7966</v>
      </c>
      <c r="C1990" s="1" t="s">
        <v>7967</v>
      </c>
      <c r="D1990" s="1" t="s">
        <v>7968</v>
      </c>
      <c r="E1990" s="1" t="s">
        <v>7969</v>
      </c>
      <c r="F1990" s="5">
        <v>103.334213256835</v>
      </c>
      <c r="G1990" s="5">
        <v>105.607765197753</v>
      </c>
      <c r="H1990" s="5">
        <v>98.322792053222599</v>
      </c>
      <c r="I1990" s="5">
        <v>102.42159016927019</v>
      </c>
      <c r="J1990" s="5">
        <v>112.805740356445</v>
      </c>
      <c r="K1990" s="5">
        <v>97.222267150878906</v>
      </c>
      <c r="L1990" s="5">
        <v>114.045639038085</v>
      </c>
      <c r="M1990" s="5">
        <v>108.02454884846964</v>
      </c>
      <c r="N1990" s="5">
        <v>252.995849609375</v>
      </c>
      <c r="O1990" s="5">
        <v>233.189697265625</v>
      </c>
      <c r="P1990" s="5">
        <v>222.522201538085</v>
      </c>
      <c r="Q1990" s="5">
        <v>236.235916137695</v>
      </c>
      <c r="R1990" s="5">
        <v>114.428649902343</v>
      </c>
      <c r="S1990" s="5">
        <v>117.69158172607401</v>
      </c>
      <c r="T1990" s="5">
        <v>102.293235778808</v>
      </c>
      <c r="U1990" s="5">
        <v>111.47115580240832</v>
      </c>
      <c r="V1990" s="5">
        <v>114.37911987304599</v>
      </c>
      <c r="W1990" s="5">
        <v>109.463577270507</v>
      </c>
      <c r="X1990" s="5">
        <v>98.769874572753906</v>
      </c>
      <c r="Y1990" s="5">
        <v>107.53752390543563</v>
      </c>
      <c r="Z1990" s="5">
        <v>86.695518493652301</v>
      </c>
      <c r="AA1990" s="5">
        <v>86.962928771972599</v>
      </c>
      <c r="AB1990" s="5">
        <v>80.678634643554602</v>
      </c>
      <c r="AC1990" s="5">
        <v>84.779027303059834</v>
      </c>
      <c r="AD1990" s="5">
        <v>132.94381713867099</v>
      </c>
      <c r="AE1990" s="5">
        <v>131.07310485839801</v>
      </c>
      <c r="AF1990" s="5">
        <v>132.44886779785099</v>
      </c>
      <c r="AG1990" s="5">
        <v>132.15526326497334</v>
      </c>
      <c r="AH1990" s="5">
        <v>121.75509643554599</v>
      </c>
      <c r="AI1990" s="5">
        <v>127.800903320312</v>
      </c>
      <c r="AJ1990" s="5">
        <v>133.54672241210901</v>
      </c>
      <c r="AK1990" s="5">
        <v>127.70090738932235</v>
      </c>
      <c r="AL1990" s="5">
        <v>197.32626342773401</v>
      </c>
      <c r="AM1990" s="5">
        <v>234.73774719238199</v>
      </c>
      <c r="AN1990" s="5">
        <v>235.46769714355401</v>
      </c>
      <c r="AO1990" s="5">
        <v>222.51056925455669</v>
      </c>
      <c r="AP1990" s="5">
        <v>125.456985473632</v>
      </c>
      <c r="AQ1990" s="5">
        <v>132.83509826660099</v>
      </c>
      <c r="AR1990" s="5">
        <v>130.20634460449199</v>
      </c>
      <c r="AS1990" s="5">
        <v>129.49947611490833</v>
      </c>
      <c r="AT1990" s="5">
        <v>115.600372314453</v>
      </c>
      <c r="AU1990" s="5">
        <v>118.44554901123</v>
      </c>
      <c r="AV1990" s="5">
        <v>162.354721069335</v>
      </c>
      <c r="AW1990" s="5">
        <v>132.13354746500599</v>
      </c>
      <c r="AX1990" s="5">
        <v>89.088455200195298</v>
      </c>
      <c r="AY1990" s="5">
        <v>100.18260192871</v>
      </c>
      <c r="AZ1990" s="5">
        <v>103.90223693847599</v>
      </c>
      <c r="BA1990" s="5">
        <v>97.724431355793755</v>
      </c>
    </row>
    <row r="1991" spans="1:53" x14ac:dyDescent="0.2">
      <c r="A1991" s="1">
        <v>1988</v>
      </c>
      <c r="B1991" s="1" t="s">
        <v>7970</v>
      </c>
      <c r="C1991" s="1" t="s">
        <v>7971</v>
      </c>
      <c r="D1991" s="1" t="s">
        <v>7972</v>
      </c>
      <c r="E1991" s="1" t="s">
        <v>7973</v>
      </c>
      <c r="F1991" s="5">
        <v>2368.35180664062</v>
      </c>
      <c r="G1991" s="5">
        <v>2463.99633789062</v>
      </c>
      <c r="H1991" s="5">
        <v>2389.8310546875</v>
      </c>
      <c r="I1991" s="5">
        <v>2407.3930664062468</v>
      </c>
      <c r="J1991" s="5">
        <v>2190.18359375</v>
      </c>
      <c r="K1991" s="5">
        <v>2704.38037109375</v>
      </c>
      <c r="L1991" s="5">
        <v>2363.77514648437</v>
      </c>
      <c r="M1991" s="5">
        <v>2419.4463704427067</v>
      </c>
      <c r="N1991" s="5">
        <v>1274.27392578125</v>
      </c>
      <c r="O1991" s="5">
        <v>1288.90551757812</v>
      </c>
      <c r="P1991" s="5">
        <v>1347.2685546875</v>
      </c>
      <c r="Q1991" s="5">
        <v>1303.4826660156234</v>
      </c>
      <c r="R1991" s="5">
        <v>2245.56616210937</v>
      </c>
      <c r="S1991" s="5">
        <v>2183.5888671875</v>
      </c>
      <c r="T1991" s="5">
        <v>2231.75341796875</v>
      </c>
      <c r="U1991" s="5">
        <v>2220.3028157552067</v>
      </c>
      <c r="V1991" s="5">
        <v>643.09796142578102</v>
      </c>
      <c r="W1991" s="5">
        <v>526.41937255859295</v>
      </c>
      <c r="X1991" s="5">
        <v>562.45001220703102</v>
      </c>
      <c r="Y1991" s="5">
        <v>577.32244873046841</v>
      </c>
      <c r="Z1991" s="5">
        <v>1090.51318359375</v>
      </c>
      <c r="AA1991" s="5">
        <v>1272.95947265625</v>
      </c>
      <c r="AB1991" s="5">
        <v>1146.66101074218</v>
      </c>
      <c r="AC1991" s="5">
        <v>1170.04455566406</v>
      </c>
      <c r="AD1991" s="5">
        <v>563.75677490234295</v>
      </c>
      <c r="AE1991" s="5">
        <v>595.9765625</v>
      </c>
      <c r="AF1991" s="5">
        <v>529.18328857421795</v>
      </c>
      <c r="AG1991" s="5">
        <v>562.97220865885356</v>
      </c>
      <c r="AH1991" s="5">
        <v>649.74383544921795</v>
      </c>
      <c r="AI1991" s="5">
        <v>725.38067626953102</v>
      </c>
      <c r="AJ1991" s="5">
        <v>671.68768310546795</v>
      </c>
      <c r="AK1991" s="5">
        <v>682.27073160807231</v>
      </c>
      <c r="AL1991" s="5">
        <v>862.84515380859295</v>
      </c>
      <c r="AM1991" s="5">
        <v>762.01458740234295</v>
      </c>
      <c r="AN1991" s="5">
        <v>823.005126953125</v>
      </c>
      <c r="AO1991" s="5">
        <v>815.95495605468693</v>
      </c>
      <c r="AP1991" s="5">
        <v>567.72430419921795</v>
      </c>
      <c r="AQ1991" s="5">
        <v>594.08184814453102</v>
      </c>
      <c r="AR1991" s="5">
        <v>592.01214599609295</v>
      </c>
      <c r="AS1991" s="5">
        <v>584.60609944661394</v>
      </c>
      <c r="AT1991" s="5">
        <v>573.91900634765602</v>
      </c>
      <c r="AU1991" s="5">
        <v>492.28323364257801</v>
      </c>
      <c r="AV1991" s="5">
        <v>584.49261474609295</v>
      </c>
      <c r="AW1991" s="5">
        <v>550.23161824544229</v>
      </c>
      <c r="AX1991" s="5">
        <v>604.20086669921795</v>
      </c>
      <c r="AY1991" s="5">
        <v>525.28271484375</v>
      </c>
      <c r="AZ1991" s="5">
        <v>537.27984619140602</v>
      </c>
      <c r="BA1991" s="5">
        <v>555.58780924479129</v>
      </c>
    </row>
    <row r="1992" spans="1:53" x14ac:dyDescent="0.2">
      <c r="A1992" s="1">
        <v>1989</v>
      </c>
      <c r="B1992" s="1" t="s">
        <v>7974</v>
      </c>
      <c r="C1992" s="1" t="s">
        <v>7975</v>
      </c>
      <c r="D1992" s="1" t="s">
        <v>7976</v>
      </c>
      <c r="E1992" s="1" t="s">
        <v>7977</v>
      </c>
      <c r="F1992" s="5">
        <v>1938.95959472656</v>
      </c>
      <c r="G1992" s="5">
        <v>2021.59899902343</v>
      </c>
      <c r="H1992" s="5">
        <v>1950.79956054687</v>
      </c>
      <c r="I1992" s="5">
        <v>1970.4527180989535</v>
      </c>
      <c r="J1992" s="5">
        <v>1749.92651367187</v>
      </c>
      <c r="K1992" s="5">
        <v>1760.81701660156</v>
      </c>
      <c r="L1992" s="5">
        <v>1781.68103027343</v>
      </c>
      <c r="M1992" s="5">
        <v>1764.1415201822867</v>
      </c>
      <c r="N1992" s="5">
        <v>1393.76403808593</v>
      </c>
      <c r="O1992" s="5">
        <v>1421.49060058593</v>
      </c>
      <c r="P1992" s="5">
        <v>1388.20849609375</v>
      </c>
      <c r="Q1992" s="5">
        <v>1401.1543782552035</v>
      </c>
      <c r="R1992" s="5">
        <v>1350.47839355468</v>
      </c>
      <c r="S1992" s="5">
        <v>1469.36181640625</v>
      </c>
      <c r="T1992" s="5">
        <v>1366.97717285156</v>
      </c>
      <c r="U1992" s="5">
        <v>1395.6057942708301</v>
      </c>
      <c r="V1992" s="5">
        <v>699.91241455078102</v>
      </c>
      <c r="W1992" s="5">
        <v>669.20123291015602</v>
      </c>
      <c r="X1992" s="5">
        <v>690.3994140625</v>
      </c>
      <c r="Y1992" s="5">
        <v>686.50435384114564</v>
      </c>
      <c r="Z1992" s="5">
        <v>947.065673828125</v>
      </c>
      <c r="AA1992" s="5">
        <v>932.397216796875</v>
      </c>
      <c r="AB1992" s="5">
        <v>981.05114746093705</v>
      </c>
      <c r="AC1992" s="5">
        <v>953.50467936197902</v>
      </c>
      <c r="AD1992" s="5">
        <v>1035.80432128906</v>
      </c>
      <c r="AE1992" s="5">
        <v>1001.00622558593</v>
      </c>
      <c r="AF1992" s="5">
        <v>967.31359863281205</v>
      </c>
      <c r="AG1992" s="5">
        <v>1001.3747151692673</v>
      </c>
      <c r="AH1992" s="5">
        <v>1156.00268554687</v>
      </c>
      <c r="AI1992" s="5">
        <v>1196.26098632812</v>
      </c>
      <c r="AJ1992" s="5">
        <v>1121.28125</v>
      </c>
      <c r="AK1992" s="5">
        <v>1157.8483072916633</v>
      </c>
      <c r="AL1992" s="5">
        <v>1608.33532714843</v>
      </c>
      <c r="AM1992" s="5">
        <v>1589.18688964843</v>
      </c>
      <c r="AN1992" s="5">
        <v>1631.10998535156</v>
      </c>
      <c r="AO1992" s="5">
        <v>1609.5440673828068</v>
      </c>
      <c r="AP1992" s="5">
        <v>1366.13928222656</v>
      </c>
      <c r="AQ1992" s="5">
        <v>1381.2353515625</v>
      </c>
      <c r="AR1992" s="5">
        <v>1370.740234375</v>
      </c>
      <c r="AS1992" s="5">
        <v>1372.7049560546866</v>
      </c>
      <c r="AT1992" s="5">
        <v>693.1220703125</v>
      </c>
      <c r="AU1992" s="5">
        <v>731.60266113281205</v>
      </c>
      <c r="AV1992" s="5">
        <v>798.78405761718705</v>
      </c>
      <c r="AW1992" s="5">
        <v>741.1695963541664</v>
      </c>
      <c r="AX1992" s="5">
        <v>800.02166748046795</v>
      </c>
      <c r="AY1992" s="5">
        <v>908.33197021484295</v>
      </c>
      <c r="AZ1992" s="5">
        <v>854.66290283203102</v>
      </c>
      <c r="BA1992" s="5">
        <v>854.33884684244731</v>
      </c>
    </row>
    <row r="1993" spans="1:53" x14ac:dyDescent="0.2">
      <c r="A1993" s="1">
        <v>1990</v>
      </c>
      <c r="B1993" s="1" t="s">
        <v>7978</v>
      </c>
      <c r="C1993" s="1" t="s">
        <v>7979</v>
      </c>
      <c r="D1993" s="1" t="s">
        <v>7980</v>
      </c>
      <c r="E1993" s="1" t="s">
        <v>7981</v>
      </c>
      <c r="F1993" s="5">
        <v>2661.99951171875</v>
      </c>
      <c r="G1993" s="5">
        <v>2767.52124023437</v>
      </c>
      <c r="H1993" s="5">
        <v>2745.14477539062</v>
      </c>
      <c r="I1993" s="5">
        <v>2724.8885091145798</v>
      </c>
      <c r="J1993" s="5">
        <v>2533.41235351562</v>
      </c>
      <c r="K1993" s="5">
        <v>2675.91918945312</v>
      </c>
      <c r="L1993" s="5">
        <v>2491.18627929687</v>
      </c>
      <c r="M1993" s="5">
        <v>2566.839274088537</v>
      </c>
      <c r="N1993" s="5">
        <v>2113.8173828125</v>
      </c>
      <c r="O1993" s="5">
        <v>2030.015625</v>
      </c>
      <c r="P1993" s="5">
        <v>1997.39880371093</v>
      </c>
      <c r="Q1993" s="5">
        <v>2047.07727050781</v>
      </c>
      <c r="R1993" s="5">
        <v>2746.88500976562</v>
      </c>
      <c r="S1993" s="5">
        <v>2423.63134765625</v>
      </c>
      <c r="T1993" s="5">
        <v>2714.30615234375</v>
      </c>
      <c r="U1993" s="5">
        <v>2628.2741699218732</v>
      </c>
      <c r="V1993" s="5">
        <v>830.228271484375</v>
      </c>
      <c r="W1993" s="5">
        <v>972.06683349609295</v>
      </c>
      <c r="X1993" s="5">
        <v>904.09405517578102</v>
      </c>
      <c r="Y1993" s="5">
        <v>902.12972005208303</v>
      </c>
      <c r="Z1993" s="5">
        <v>1555.94641113281</v>
      </c>
      <c r="AA1993" s="5">
        <v>1569.76867675781</v>
      </c>
      <c r="AB1993" s="5">
        <v>1590.31164550781</v>
      </c>
      <c r="AC1993" s="5">
        <v>1572.00891113281</v>
      </c>
      <c r="AD1993" s="5">
        <v>1099.72924804687</v>
      </c>
      <c r="AE1993" s="5">
        <v>1160.81225585937</v>
      </c>
      <c r="AF1993" s="5">
        <v>1167.55749511718</v>
      </c>
      <c r="AG1993" s="5">
        <v>1142.6996663411401</v>
      </c>
      <c r="AH1993" s="5">
        <v>1580.08288574218</v>
      </c>
      <c r="AI1993" s="5">
        <v>1667.62145996093</v>
      </c>
      <c r="AJ1993" s="5">
        <v>1509.8544921875</v>
      </c>
      <c r="AK1993" s="5">
        <v>1585.8529459635367</v>
      </c>
      <c r="AL1993" s="5">
        <v>1895.10009765625</v>
      </c>
      <c r="AM1993" s="5">
        <v>2002.60473632812</v>
      </c>
      <c r="AN1993" s="5">
        <v>1878.23999023437</v>
      </c>
      <c r="AO1993" s="5">
        <v>1925.3149414062466</v>
      </c>
      <c r="AP1993" s="5">
        <v>1538.03833007812</v>
      </c>
      <c r="AQ1993" s="5">
        <v>1511.69250488281</v>
      </c>
      <c r="AR1993" s="5">
        <v>1433.65478515625</v>
      </c>
      <c r="AS1993" s="5">
        <v>1494.4618733723935</v>
      </c>
      <c r="AT1993" s="5">
        <v>805.17193603515602</v>
      </c>
      <c r="AU1993" s="5">
        <v>920.448486328125</v>
      </c>
      <c r="AV1993" s="5">
        <v>993.11761474609295</v>
      </c>
      <c r="AW1993" s="5">
        <v>906.2460123697914</v>
      </c>
      <c r="AX1993" s="5">
        <v>1064.15502929687</v>
      </c>
      <c r="AY1993" s="5">
        <v>1144.93920898437</v>
      </c>
      <c r="AZ1993" s="5">
        <v>1061.63989257812</v>
      </c>
      <c r="BA1993" s="5">
        <v>1090.2447102864533</v>
      </c>
    </row>
    <row r="1994" spans="1:53" x14ac:dyDescent="0.2">
      <c r="A1994" s="1">
        <v>1991</v>
      </c>
      <c r="B1994" s="1" t="s">
        <v>7982</v>
      </c>
      <c r="C1994" s="1" t="s">
        <v>7983</v>
      </c>
      <c r="D1994" s="1" t="s">
        <v>7984</v>
      </c>
      <c r="E1994" s="1" t="s">
        <v>7985</v>
      </c>
      <c r="F1994" s="5">
        <v>3715.91137695312</v>
      </c>
      <c r="G1994" s="5">
        <v>3804.88208007812</v>
      </c>
      <c r="H1994" s="5">
        <v>3647.93334960937</v>
      </c>
      <c r="I1994" s="5">
        <v>3722.90893554687</v>
      </c>
      <c r="J1994" s="5">
        <v>3309.88256835937</v>
      </c>
      <c r="K1994" s="5">
        <v>3606.28881835937</v>
      </c>
      <c r="L1994" s="5">
        <v>3422.09741210937</v>
      </c>
      <c r="M1994" s="5">
        <v>3446.08959960937</v>
      </c>
      <c r="N1994" s="5">
        <v>2859.75708007812</v>
      </c>
      <c r="O1994" s="5">
        <v>3013.92260742187</v>
      </c>
      <c r="P1994" s="5">
        <v>3097.14208984375</v>
      </c>
      <c r="Q1994" s="5">
        <v>2990.2739257812464</v>
      </c>
      <c r="R1994" s="5">
        <v>3838.43627929687</v>
      </c>
      <c r="S1994" s="5">
        <v>3597.90795898437</v>
      </c>
      <c r="T1994" s="5">
        <v>3854.36108398437</v>
      </c>
      <c r="U1994" s="5">
        <v>3763.5684407552035</v>
      </c>
      <c r="V1994" s="5">
        <v>1073.896484375</v>
      </c>
      <c r="W1994" s="5">
        <v>1141.92993164062</v>
      </c>
      <c r="X1994" s="5">
        <v>1078.24914550781</v>
      </c>
      <c r="Y1994" s="5">
        <v>1098.0251871744767</v>
      </c>
      <c r="Z1994" s="5">
        <v>1774.52087402343</v>
      </c>
      <c r="AA1994" s="5">
        <v>1698.32934570312</v>
      </c>
      <c r="AB1994" s="5">
        <v>1747.81677246093</v>
      </c>
      <c r="AC1994" s="5">
        <v>1740.2223307291599</v>
      </c>
      <c r="AD1994" s="5">
        <v>1426.01293945312</v>
      </c>
      <c r="AE1994" s="5">
        <v>1354.27490234375</v>
      </c>
      <c r="AF1994" s="5">
        <v>1306.86218261718</v>
      </c>
      <c r="AG1994" s="5">
        <v>1362.3833414713499</v>
      </c>
      <c r="AH1994" s="5">
        <v>1876.42395019531</v>
      </c>
      <c r="AI1994" s="5">
        <v>1864.56713867187</v>
      </c>
      <c r="AJ1994" s="5">
        <v>1857.51049804687</v>
      </c>
      <c r="AK1994" s="5">
        <v>1866.1671956380167</v>
      </c>
      <c r="AL1994" s="5">
        <v>2572.63134765625</v>
      </c>
      <c r="AM1994" s="5">
        <v>2579.4501953125</v>
      </c>
      <c r="AN1994" s="5">
        <v>2367.42041015625</v>
      </c>
      <c r="AO1994" s="5">
        <v>2506.5006510416665</v>
      </c>
      <c r="AP1994" s="5">
        <v>1742.28845214843</v>
      </c>
      <c r="AQ1994" s="5">
        <v>1793.84069824218</v>
      </c>
      <c r="AR1994" s="5">
        <v>1699.75537109375</v>
      </c>
      <c r="AS1994" s="5">
        <v>1745.2948404947867</v>
      </c>
      <c r="AT1994" s="5">
        <v>1353.77075195312</v>
      </c>
      <c r="AU1994" s="5">
        <v>1059.89685058593</v>
      </c>
      <c r="AV1994" s="5">
        <v>1081.56433105468</v>
      </c>
      <c r="AW1994" s="5">
        <v>1165.0773111979099</v>
      </c>
      <c r="AX1994" s="5">
        <v>1374.26110839843</v>
      </c>
      <c r="AY1994" s="5">
        <v>1107.22595214843</v>
      </c>
      <c r="AZ1994" s="5">
        <v>1174.10180664062</v>
      </c>
      <c r="BA1994" s="5">
        <v>1218.5296223958267</v>
      </c>
    </row>
    <row r="1995" spans="1:53" x14ac:dyDescent="0.2">
      <c r="A1995" s="1">
        <v>1992</v>
      </c>
      <c r="B1995" s="1" t="s">
        <v>7986</v>
      </c>
      <c r="C1995" s="1" t="s">
        <v>7987</v>
      </c>
      <c r="D1995" s="1" t="s">
        <v>7988</v>
      </c>
      <c r="E1995" s="1" t="s">
        <v>7989</v>
      </c>
      <c r="F1995" s="5">
        <v>10725.6435546875</v>
      </c>
      <c r="G1995" s="5">
        <v>10569.7294921875</v>
      </c>
      <c r="H1995" s="5">
        <v>10870.3447265625</v>
      </c>
      <c r="I1995" s="5">
        <v>10721.905924479166</v>
      </c>
      <c r="J1995" s="5">
        <v>11188.1533203125</v>
      </c>
      <c r="K1995" s="5">
        <v>11424.88671875</v>
      </c>
      <c r="L1995" s="5">
        <v>11349.1865234375</v>
      </c>
      <c r="M1995" s="5">
        <v>11320.7421875</v>
      </c>
      <c r="N1995" s="5">
        <v>8873.86328125</v>
      </c>
      <c r="O1995" s="5">
        <v>8246.7705078125</v>
      </c>
      <c r="P1995" s="5">
        <v>8713.0654296875</v>
      </c>
      <c r="Q1995" s="5">
        <v>8611.2330729166661</v>
      </c>
      <c r="R1995" s="5">
        <v>9049.294921875</v>
      </c>
      <c r="S1995" s="5">
        <v>9002.1474609375</v>
      </c>
      <c r="T1995" s="5">
        <v>8652.615234375</v>
      </c>
      <c r="U1995" s="5">
        <v>8901.3525390625</v>
      </c>
      <c r="V1995" s="5">
        <v>2804.0576171875</v>
      </c>
      <c r="W1995" s="5">
        <v>2990.82641601562</v>
      </c>
      <c r="X1995" s="5">
        <v>2921.62377929687</v>
      </c>
      <c r="Y1995" s="5">
        <v>2905.5026041666629</v>
      </c>
      <c r="Z1995" s="5">
        <v>3548.32348632812</v>
      </c>
      <c r="AA1995" s="5">
        <v>3595.81103515625</v>
      </c>
      <c r="AB1995" s="5">
        <v>3647.02001953125</v>
      </c>
      <c r="AC1995" s="5">
        <v>3597.0515136718732</v>
      </c>
      <c r="AD1995" s="5">
        <v>4407.89599609375</v>
      </c>
      <c r="AE1995" s="5">
        <v>4228.04150390625</v>
      </c>
      <c r="AF1995" s="5">
        <v>4248.5244140625</v>
      </c>
      <c r="AG1995" s="5">
        <v>4294.820638020833</v>
      </c>
      <c r="AH1995" s="5">
        <v>6105.65380859375</v>
      </c>
      <c r="AI1995" s="5">
        <v>5663.28955078125</v>
      </c>
      <c r="AJ1995" s="5">
        <v>5668.15380859375</v>
      </c>
      <c r="AK1995" s="5">
        <v>5812.36572265625</v>
      </c>
      <c r="AL1995" s="5">
        <v>6856.49267578125</v>
      </c>
      <c r="AM1995" s="5">
        <v>7026.12841796875</v>
      </c>
      <c r="AN1995" s="5">
        <v>7067.9580078125</v>
      </c>
      <c r="AO1995" s="5">
        <v>6983.5263671875</v>
      </c>
      <c r="AP1995" s="5">
        <v>4969.29248046875</v>
      </c>
      <c r="AQ1995" s="5">
        <v>4943.6328125</v>
      </c>
      <c r="AR1995" s="5">
        <v>4860.78515625</v>
      </c>
      <c r="AS1995" s="5">
        <v>4924.570149739583</v>
      </c>
      <c r="AT1995" s="5">
        <v>3236.70922851562</v>
      </c>
      <c r="AU1995" s="5">
        <v>2992.96704101562</v>
      </c>
      <c r="AV1995" s="5">
        <v>3653.52514648437</v>
      </c>
      <c r="AW1995" s="5">
        <v>3294.4004720052035</v>
      </c>
      <c r="AX1995" s="5">
        <v>3604.40551757812</v>
      </c>
      <c r="AY1995" s="5">
        <v>3401.15600585937</v>
      </c>
      <c r="AZ1995" s="5">
        <v>3415.76708984375</v>
      </c>
      <c r="BA1995" s="5">
        <v>3473.7762044270798</v>
      </c>
    </row>
    <row r="1996" spans="1:53" x14ac:dyDescent="0.2">
      <c r="A1996" s="1">
        <v>1993</v>
      </c>
      <c r="B1996" s="1" t="s">
        <v>7990</v>
      </c>
      <c r="C1996" s="1" t="s">
        <v>7991</v>
      </c>
      <c r="D1996" s="1" t="s">
        <v>7992</v>
      </c>
      <c r="E1996" s="1" t="s">
        <v>7993</v>
      </c>
      <c r="F1996" s="5">
        <v>3818.94262695312</v>
      </c>
      <c r="G1996" s="5">
        <v>4025.91479492187</v>
      </c>
      <c r="H1996" s="5">
        <v>4078.63647460937</v>
      </c>
      <c r="I1996" s="5">
        <v>3974.497965494787</v>
      </c>
      <c r="J1996" s="5">
        <v>3673.7568359375</v>
      </c>
      <c r="K1996" s="5">
        <v>3822.3125</v>
      </c>
      <c r="L1996" s="5">
        <v>3872.33837890625</v>
      </c>
      <c r="M1996" s="5">
        <v>3789.46923828125</v>
      </c>
      <c r="N1996" s="5">
        <v>4576.88916015625</v>
      </c>
      <c r="O1996" s="5">
        <v>4413.77001953125</v>
      </c>
      <c r="P1996" s="5">
        <v>4267.04736328125</v>
      </c>
      <c r="Q1996" s="5">
        <v>4419.235514322917</v>
      </c>
      <c r="R1996" s="5">
        <v>4094.23388671875</v>
      </c>
      <c r="S1996" s="5">
        <v>4240.40625</v>
      </c>
      <c r="T1996" s="5">
        <v>4218.162109375</v>
      </c>
      <c r="U1996" s="5">
        <v>4184.267415364583</v>
      </c>
      <c r="V1996" s="5">
        <v>1650.0712890625</v>
      </c>
      <c r="W1996" s="5">
        <v>1827.98474121093</v>
      </c>
      <c r="X1996" s="5">
        <v>1712.55505371093</v>
      </c>
      <c r="Y1996" s="5">
        <v>1730.2036946614535</v>
      </c>
      <c r="Z1996" s="5">
        <v>2011.26147460937</v>
      </c>
      <c r="AA1996" s="5">
        <v>1873.96520996093</v>
      </c>
      <c r="AB1996" s="5">
        <v>2006.70080566406</v>
      </c>
      <c r="AC1996" s="5">
        <v>1963.9758300781198</v>
      </c>
      <c r="AD1996" s="5">
        <v>2435.455078125</v>
      </c>
      <c r="AE1996" s="5">
        <v>2579.09326171875</v>
      </c>
      <c r="AF1996" s="5">
        <v>2454.36279296875</v>
      </c>
      <c r="AG1996" s="5">
        <v>2489.6370442708335</v>
      </c>
      <c r="AH1996" s="5">
        <v>2772.93115234375</v>
      </c>
      <c r="AI1996" s="5">
        <v>2796.55834960937</v>
      </c>
      <c r="AJ1996" s="5">
        <v>2501.09033203125</v>
      </c>
      <c r="AK1996" s="5">
        <v>2690.1932779947897</v>
      </c>
      <c r="AL1996" s="5">
        <v>4223.37646484375</v>
      </c>
      <c r="AM1996" s="5">
        <v>4073.91772460937</v>
      </c>
      <c r="AN1996" s="5">
        <v>4025.439453125</v>
      </c>
      <c r="AO1996" s="5">
        <v>4107.5778808593732</v>
      </c>
      <c r="AP1996" s="5">
        <v>2818.44189453125</v>
      </c>
      <c r="AQ1996" s="5">
        <v>2707.93041992187</v>
      </c>
      <c r="AR1996" s="5">
        <v>2794.45825195312</v>
      </c>
      <c r="AS1996" s="5">
        <v>2773.6101888020798</v>
      </c>
      <c r="AT1996" s="5">
        <v>1732.18737792968</v>
      </c>
      <c r="AU1996" s="5">
        <v>1750.08142089843</v>
      </c>
      <c r="AV1996" s="5">
        <v>2109.58032226562</v>
      </c>
      <c r="AW1996" s="5">
        <v>1863.9497070312434</v>
      </c>
      <c r="AX1996" s="5">
        <v>1815.33776855468</v>
      </c>
      <c r="AY1996" s="5">
        <v>1800.65356445312</v>
      </c>
      <c r="AZ1996" s="5">
        <v>1775.77917480468</v>
      </c>
      <c r="BA1996" s="5">
        <v>1797.2568359374934</v>
      </c>
    </row>
    <row r="1997" spans="1:53" x14ac:dyDescent="0.2">
      <c r="A1997" s="1">
        <v>1994</v>
      </c>
      <c r="B1997" s="1" t="s">
        <v>7994</v>
      </c>
      <c r="C1997" s="1" t="s">
        <v>7995</v>
      </c>
      <c r="D1997" s="1" t="s">
        <v>7996</v>
      </c>
      <c r="E1997" s="1" t="s">
        <v>7997</v>
      </c>
      <c r="F1997" s="5">
        <v>2371.34741210937</v>
      </c>
      <c r="G1997" s="5">
        <v>2794.33276367187</v>
      </c>
      <c r="H1997" s="5">
        <v>2612.38305664062</v>
      </c>
      <c r="I1997" s="5">
        <v>2592.68774414062</v>
      </c>
      <c r="J1997" s="5">
        <v>2866.27905273437</v>
      </c>
      <c r="K1997" s="5">
        <v>3101.59936523437</v>
      </c>
      <c r="L1997" s="5">
        <v>3077.74780273437</v>
      </c>
      <c r="M1997" s="5">
        <v>3015.20874023437</v>
      </c>
      <c r="N1997" s="5">
        <v>2777.17407226562</v>
      </c>
      <c r="O1997" s="5">
        <v>2748.90258789062</v>
      </c>
      <c r="P1997" s="5">
        <v>3034.46411132812</v>
      </c>
      <c r="Q1997" s="5">
        <v>2853.513590494787</v>
      </c>
      <c r="R1997" s="5">
        <v>1870.79321289062</v>
      </c>
      <c r="S1997" s="5">
        <v>1834.51245117187</v>
      </c>
      <c r="T1997" s="5">
        <v>1928.66137695312</v>
      </c>
      <c r="U1997" s="5">
        <v>1877.9890136718702</v>
      </c>
      <c r="V1997" s="5">
        <v>1080.49938964843</v>
      </c>
      <c r="W1997" s="5">
        <v>1134.44189453125</v>
      </c>
      <c r="X1997" s="5">
        <v>1144.22021484375</v>
      </c>
      <c r="Y1997" s="5">
        <v>1119.7204996744767</v>
      </c>
      <c r="Z1997" s="5">
        <v>1286.70397949218</v>
      </c>
      <c r="AA1997" s="5">
        <v>1363.94909667968</v>
      </c>
      <c r="AB1997" s="5">
        <v>1422.49829101562</v>
      </c>
      <c r="AC1997" s="5">
        <v>1357.7171223958267</v>
      </c>
      <c r="AD1997" s="5">
        <v>1853.02233886718</v>
      </c>
      <c r="AE1997" s="5">
        <v>1803.46508789062</v>
      </c>
      <c r="AF1997" s="5">
        <v>1802.7236328125</v>
      </c>
      <c r="AG1997" s="5">
        <v>1819.7370198567667</v>
      </c>
      <c r="AH1997" s="5">
        <v>2224.80297851562</v>
      </c>
      <c r="AI1997" s="5">
        <v>2187.62524414062</v>
      </c>
      <c r="AJ1997" s="5">
        <v>2078.97534179687</v>
      </c>
      <c r="AK1997" s="5">
        <v>2163.801188151037</v>
      </c>
      <c r="AL1997" s="5">
        <v>2743.89892578125</v>
      </c>
      <c r="AM1997" s="5">
        <v>2781.95849609375</v>
      </c>
      <c r="AN1997" s="5">
        <v>2591.67651367187</v>
      </c>
      <c r="AO1997" s="5">
        <v>2705.8446451822897</v>
      </c>
      <c r="AP1997" s="5">
        <v>1790.78210449218</v>
      </c>
      <c r="AQ1997" s="5">
        <v>1654.57556152343</v>
      </c>
      <c r="AR1997" s="5">
        <v>1779.4267578125</v>
      </c>
      <c r="AS1997" s="5">
        <v>1741.5948079427035</v>
      </c>
      <c r="AT1997" s="5">
        <v>1110.28625488281</v>
      </c>
      <c r="AU1997" s="5">
        <v>1104.65051269531</v>
      </c>
      <c r="AV1997" s="5">
        <v>1411.91577148437</v>
      </c>
      <c r="AW1997" s="5">
        <v>1208.9508463541633</v>
      </c>
      <c r="AX1997" s="5">
        <v>1262.19067382812</v>
      </c>
      <c r="AY1997" s="5">
        <v>1337.65930175781</v>
      </c>
      <c r="AZ1997" s="5">
        <v>1323.64025878906</v>
      </c>
      <c r="BA1997" s="5">
        <v>1307.8300781249966</v>
      </c>
    </row>
    <row r="1998" spans="1:53" x14ac:dyDescent="0.2">
      <c r="A1998" s="1">
        <v>1995</v>
      </c>
      <c r="B1998" s="1" t="s">
        <v>7998</v>
      </c>
      <c r="C1998" s="1" t="s">
        <v>7999</v>
      </c>
      <c r="D1998" s="1" t="s">
        <v>8000</v>
      </c>
      <c r="E1998" s="1" t="s">
        <v>8001</v>
      </c>
      <c r="N1998" s="5">
        <v>411.438720703125</v>
      </c>
      <c r="O1998" s="5">
        <v>339.17687988281199</v>
      </c>
      <c r="P1998" s="5">
        <v>349.84616088867102</v>
      </c>
      <c r="Q1998" s="5">
        <v>366.82058715820267</v>
      </c>
      <c r="S1998" s="5">
        <v>311.95333862304602</v>
      </c>
      <c r="U1998" s="5">
        <v>311.95333862304602</v>
      </c>
      <c r="Z1998" s="5">
        <v>114.08989715576099</v>
      </c>
      <c r="AA1998" s="5">
        <v>92.698890686035099</v>
      </c>
      <c r="AB1998" s="5">
        <v>90.092048645019503</v>
      </c>
      <c r="AC1998" s="5">
        <v>98.960278828938542</v>
      </c>
      <c r="AD1998" s="5">
        <v>625.76141357421795</v>
      </c>
      <c r="AE1998" s="5">
        <v>561.48553466796795</v>
      </c>
      <c r="AG1998" s="5">
        <v>593.62347412109295</v>
      </c>
      <c r="AH1998" s="5">
        <v>120.87131500244099</v>
      </c>
      <c r="AK1998" s="5">
        <v>120.87131500244099</v>
      </c>
      <c r="AR1998" s="5">
        <v>116.73109436035099</v>
      </c>
      <c r="AS1998" s="5">
        <v>116.73109436035099</v>
      </c>
      <c r="AV1998" s="5">
        <v>137.40861511230401</v>
      </c>
      <c r="AW1998" s="5">
        <v>137.40861511230401</v>
      </c>
      <c r="AX1998" s="5">
        <v>85.994842529296804</v>
      </c>
      <c r="AY1998" s="5">
        <v>239.81497192382801</v>
      </c>
      <c r="AZ1998" s="5">
        <v>185.15460205078099</v>
      </c>
      <c r="BA1998" s="5">
        <v>170.32147216796861</v>
      </c>
    </row>
    <row r="1999" spans="1:53" x14ac:dyDescent="0.2">
      <c r="A1999" s="1">
        <v>1996</v>
      </c>
      <c r="B1999" s="1" t="s">
        <v>8002</v>
      </c>
      <c r="C1999" s="1" t="s">
        <v>8003</v>
      </c>
      <c r="D1999" s="1" t="s">
        <v>8004</v>
      </c>
      <c r="E1999" s="1" t="s">
        <v>8005</v>
      </c>
      <c r="F1999" s="5">
        <v>1909.46960449218</v>
      </c>
      <c r="G1999" s="5">
        <v>1804.6845703125</v>
      </c>
      <c r="H1999" s="5">
        <v>1804.16162109375</v>
      </c>
      <c r="I1999" s="5">
        <v>1839.43859863281</v>
      </c>
      <c r="J1999" s="5">
        <v>1895.51599121093</v>
      </c>
      <c r="K1999" s="5">
        <v>1981.07983398437</v>
      </c>
      <c r="L1999" s="5">
        <v>1904.9296875</v>
      </c>
      <c r="M1999" s="5">
        <v>1927.1751708984332</v>
      </c>
      <c r="N1999" s="5">
        <v>4271.68798828125</v>
      </c>
      <c r="O1999" s="5">
        <v>4289.23779296875</v>
      </c>
      <c r="P1999" s="5">
        <v>4322.05078125</v>
      </c>
      <c r="Q1999" s="5">
        <v>4294.325520833333</v>
      </c>
      <c r="R1999" s="5">
        <v>3465.52856445312</v>
      </c>
      <c r="S1999" s="5">
        <v>3299.0615234375</v>
      </c>
      <c r="T1999" s="5">
        <v>3300.41162109375</v>
      </c>
      <c r="U1999" s="5">
        <v>3355.0005696614567</v>
      </c>
      <c r="V1999" s="5">
        <v>2601.90112304687</v>
      </c>
      <c r="W1999" s="5">
        <v>2755.53857421875</v>
      </c>
      <c r="X1999" s="5">
        <v>2776.63720703125</v>
      </c>
      <c r="Y1999" s="5">
        <v>2711.3589680989567</v>
      </c>
      <c r="Z1999" s="5">
        <v>1623.99865722656</v>
      </c>
      <c r="AA1999" s="5">
        <v>1673.53356933593</v>
      </c>
      <c r="AB1999" s="5">
        <v>1698.09912109375</v>
      </c>
      <c r="AC1999" s="5">
        <v>1665.2104492187466</v>
      </c>
      <c r="AD1999" s="5">
        <v>2698.6474609375</v>
      </c>
      <c r="AE1999" s="5">
        <v>2786.8544921875</v>
      </c>
      <c r="AF1999" s="5">
        <v>2748.818359375</v>
      </c>
      <c r="AG1999" s="5">
        <v>2744.7734375</v>
      </c>
      <c r="AH1999" s="5">
        <v>2814.392578125</v>
      </c>
      <c r="AI1999" s="5">
        <v>2692.93212890625</v>
      </c>
      <c r="AJ1999" s="5">
        <v>2694.35913085937</v>
      </c>
      <c r="AK1999" s="5">
        <v>2733.8946126302067</v>
      </c>
      <c r="AL1999" s="5">
        <v>4905.6435546875</v>
      </c>
      <c r="AM1999" s="5">
        <v>5005.14794921875</v>
      </c>
      <c r="AN1999" s="5">
        <v>4759.66064453125</v>
      </c>
      <c r="AO1999" s="5">
        <v>4890.150716145833</v>
      </c>
      <c r="AP1999" s="5">
        <v>2770.39184570312</v>
      </c>
      <c r="AQ1999" s="5">
        <v>2845.84643554687</v>
      </c>
      <c r="AR1999" s="5">
        <v>2744.30786132812</v>
      </c>
      <c r="AS1999" s="5">
        <v>2786.8487141927035</v>
      </c>
      <c r="AT1999" s="5">
        <v>2583.98950195312</v>
      </c>
      <c r="AU1999" s="5">
        <v>2572.06665039062</v>
      </c>
      <c r="AV1999" s="5">
        <v>2898.50610351562</v>
      </c>
      <c r="AW1999" s="5">
        <v>2684.8540852864535</v>
      </c>
      <c r="AX1999" s="5">
        <v>2657.01684570312</v>
      </c>
      <c r="AY1999" s="5">
        <v>2591.50268554687</v>
      </c>
      <c r="AZ1999" s="5">
        <v>2552.11987304687</v>
      </c>
      <c r="BA1999" s="5">
        <v>2600.21313476562</v>
      </c>
    </row>
    <row r="2000" spans="1:53" x14ac:dyDescent="0.2">
      <c r="A2000" s="1">
        <v>1997</v>
      </c>
      <c r="B2000" s="1" t="s">
        <v>8006</v>
      </c>
      <c r="C2000" s="1" t="s">
        <v>8007</v>
      </c>
      <c r="D2000" s="1" t="s">
        <v>8008</v>
      </c>
      <c r="E2000" s="1" t="s">
        <v>8009</v>
      </c>
      <c r="G2000" s="5">
        <v>70.519844055175696</v>
      </c>
      <c r="H2000" s="5">
        <v>68.196624755859304</v>
      </c>
      <c r="I2000" s="5">
        <v>69.358234405517493</v>
      </c>
      <c r="J2000" s="5">
        <v>74.926536560058594</v>
      </c>
      <c r="K2000" s="5">
        <v>37.756290435791001</v>
      </c>
      <c r="M2000" s="5">
        <v>56.341413497924798</v>
      </c>
      <c r="N2000" s="5">
        <v>119.400184631347</v>
      </c>
      <c r="O2000" s="5">
        <v>132.03643798828099</v>
      </c>
      <c r="P2000" s="5">
        <v>133.77365112304599</v>
      </c>
      <c r="Q2000" s="5">
        <v>128.40342458089131</v>
      </c>
      <c r="R2000" s="5">
        <v>42.0711860656738</v>
      </c>
      <c r="U2000" s="5">
        <v>42.0711860656738</v>
      </c>
      <c r="V2000" s="5">
        <v>56.390098571777301</v>
      </c>
      <c r="W2000" s="5">
        <v>43.5239448547363</v>
      </c>
      <c r="X2000" s="5">
        <v>38.1674194335937</v>
      </c>
      <c r="Y2000" s="5">
        <v>46.027154286702434</v>
      </c>
      <c r="Z2000" s="5">
        <v>59.648506164550703</v>
      </c>
      <c r="AA2000" s="5">
        <v>52.3839111328125</v>
      </c>
      <c r="AB2000" s="5">
        <v>53.082633972167898</v>
      </c>
      <c r="AC2000" s="5">
        <v>55.038350423177029</v>
      </c>
      <c r="AD2000" s="5">
        <v>64.269386291503906</v>
      </c>
      <c r="AE2000" s="5">
        <v>57.968936920166001</v>
      </c>
      <c r="AF2000" s="5">
        <v>55.351715087890597</v>
      </c>
      <c r="AG2000" s="5">
        <v>59.19667943318683</v>
      </c>
      <c r="AH2000" s="5">
        <v>77.696090698242102</v>
      </c>
      <c r="AI2000" s="5">
        <v>92.595153808593693</v>
      </c>
      <c r="AJ2000" s="5">
        <v>44.779014587402301</v>
      </c>
      <c r="AK2000" s="5">
        <v>71.690086364746037</v>
      </c>
      <c r="AL2000" s="5">
        <v>41.381065368652301</v>
      </c>
      <c r="AM2000" s="5">
        <v>58.947429656982401</v>
      </c>
      <c r="AN2000" s="5">
        <v>39.435638427734297</v>
      </c>
      <c r="AO2000" s="5">
        <v>46.588044484456333</v>
      </c>
      <c r="AP2000" s="5">
        <v>48.905838012695298</v>
      </c>
      <c r="AR2000" s="5">
        <v>34.237983703613203</v>
      </c>
      <c r="AS2000" s="5">
        <v>41.571910858154254</v>
      </c>
      <c r="AT2000" s="5">
        <v>54.7686347961425</v>
      </c>
      <c r="AU2000" s="5">
        <v>63.342258453369098</v>
      </c>
      <c r="AV2000" s="5">
        <v>60.156219482421797</v>
      </c>
      <c r="AW2000" s="5">
        <v>59.422370910644467</v>
      </c>
      <c r="AX2000" s="5">
        <v>35.889167785644503</v>
      </c>
      <c r="AY2000" s="5">
        <v>26.144945144653299</v>
      </c>
      <c r="BA2000" s="5">
        <v>31.017056465148901</v>
      </c>
    </row>
    <row r="2001" spans="1:53" x14ac:dyDescent="0.2">
      <c r="A2001" s="1">
        <v>1998</v>
      </c>
      <c r="B2001" s="1" t="s">
        <v>8010</v>
      </c>
      <c r="C2001" s="1" t="s">
        <v>8011</v>
      </c>
      <c r="D2001" s="1" t="s">
        <v>8012</v>
      </c>
      <c r="E2001" s="1" t="s">
        <v>8013</v>
      </c>
      <c r="F2001" s="5">
        <v>398.86297607421801</v>
      </c>
      <c r="G2001" s="5">
        <v>410.53332519531199</v>
      </c>
      <c r="H2001" s="5">
        <v>392.77316284179602</v>
      </c>
      <c r="I2001" s="5">
        <v>400.72315470377538</v>
      </c>
      <c r="J2001" s="5">
        <v>442.84109497070301</v>
      </c>
      <c r="K2001" s="5">
        <v>424.99935913085898</v>
      </c>
      <c r="L2001" s="5">
        <v>420.12924194335898</v>
      </c>
      <c r="M2001" s="5">
        <v>429.32323201497366</v>
      </c>
      <c r="N2001" s="5">
        <v>529.59460449218705</v>
      </c>
      <c r="O2001" s="5">
        <v>559.262939453125</v>
      </c>
      <c r="P2001" s="5">
        <v>534.77532958984295</v>
      </c>
      <c r="Q2001" s="5">
        <v>541.21095784505167</v>
      </c>
      <c r="R2001" s="5">
        <v>358.10891723632801</v>
      </c>
      <c r="S2001" s="5">
        <v>373.85018920898398</v>
      </c>
      <c r="T2001" s="5">
        <v>367.22412109375</v>
      </c>
      <c r="U2001" s="5">
        <v>366.39440917968733</v>
      </c>
      <c r="V2001" s="5">
        <v>377.25418090820301</v>
      </c>
      <c r="W2001" s="5">
        <v>370.26370239257801</v>
      </c>
      <c r="X2001" s="5">
        <v>379.08062744140602</v>
      </c>
      <c r="Y2001" s="5">
        <v>375.53283691406233</v>
      </c>
      <c r="Z2001" s="5">
        <v>351.39367675781199</v>
      </c>
      <c r="AA2001" s="5">
        <v>343.15972900390602</v>
      </c>
      <c r="AB2001" s="5">
        <v>342.97976684570301</v>
      </c>
      <c r="AC2001" s="5">
        <v>345.84439086914034</v>
      </c>
      <c r="AD2001" s="5">
        <v>407.94314575195301</v>
      </c>
      <c r="AE2001" s="5">
        <v>425.74255371093699</v>
      </c>
      <c r="AF2001" s="5">
        <v>396.58135986328102</v>
      </c>
      <c r="AG2001" s="5">
        <v>410.08901977539034</v>
      </c>
      <c r="AH2001" s="5">
        <v>403.28863525390602</v>
      </c>
      <c r="AI2001" s="5">
        <v>403.32147216796801</v>
      </c>
      <c r="AJ2001" s="5">
        <v>426.93981933593699</v>
      </c>
      <c r="AK2001" s="5">
        <v>411.18330891927036</v>
      </c>
      <c r="AL2001" s="5">
        <v>434.37646484375</v>
      </c>
      <c r="AM2001" s="5">
        <v>436.222076416015</v>
      </c>
      <c r="AN2001" s="5">
        <v>411.43341064453102</v>
      </c>
      <c r="AO2001" s="5">
        <v>427.34398396809866</v>
      </c>
      <c r="AP2001" s="5">
        <v>311.80056762695301</v>
      </c>
      <c r="AQ2001" s="5">
        <v>333.81304931640602</v>
      </c>
      <c r="AR2001" s="5">
        <v>330.396484375</v>
      </c>
      <c r="AS2001" s="5">
        <v>325.33670043945301</v>
      </c>
      <c r="AT2001" s="5">
        <v>418.19973754882801</v>
      </c>
      <c r="AU2001" s="5">
        <v>494.07034301757801</v>
      </c>
      <c r="AV2001" s="5">
        <v>454.04318237304602</v>
      </c>
      <c r="AW2001" s="5">
        <v>455.43775431315066</v>
      </c>
      <c r="AX2001" s="5">
        <v>395.36730957031199</v>
      </c>
      <c r="AY2001" s="5">
        <v>372.54699707031199</v>
      </c>
      <c r="AZ2001" s="5">
        <v>374.16680908203102</v>
      </c>
      <c r="BA2001" s="5">
        <v>380.69370524088498</v>
      </c>
    </row>
    <row r="2002" spans="1:53" x14ac:dyDescent="0.2">
      <c r="A2002" s="1">
        <v>1999</v>
      </c>
      <c r="B2002" s="1" t="s">
        <v>8014</v>
      </c>
      <c r="C2002" s="1" t="s">
        <v>8015</v>
      </c>
      <c r="D2002" s="1" t="s">
        <v>8016</v>
      </c>
      <c r="E2002" s="1" t="s">
        <v>8017</v>
      </c>
      <c r="F2002" s="5">
        <v>3572.80444335937</v>
      </c>
      <c r="G2002" s="5">
        <v>3487.5185546875</v>
      </c>
      <c r="H2002" s="5">
        <v>3627.0302734375</v>
      </c>
      <c r="I2002" s="5">
        <v>3562.4510904947897</v>
      </c>
      <c r="J2002" s="5">
        <v>3749.76782226562</v>
      </c>
      <c r="K2002" s="5">
        <v>3757.43188476562</v>
      </c>
      <c r="L2002" s="5">
        <v>3668.62036132812</v>
      </c>
      <c r="M2002" s="5">
        <v>3725.273356119787</v>
      </c>
      <c r="N2002" s="5">
        <v>5902.66162109375</v>
      </c>
      <c r="O2002" s="5">
        <v>5992.78759765625</v>
      </c>
      <c r="P2002" s="5">
        <v>5975.529296875</v>
      </c>
      <c r="Q2002" s="5">
        <v>5956.992838541667</v>
      </c>
      <c r="R2002" s="5">
        <v>4470.9931640625</v>
      </c>
      <c r="S2002" s="5">
        <v>4441.8173828125</v>
      </c>
      <c r="T2002" s="5">
        <v>4525.68896484375</v>
      </c>
      <c r="U2002" s="5">
        <v>4479.499837239583</v>
      </c>
      <c r="V2002" s="5">
        <v>3826.740234375</v>
      </c>
      <c r="W2002" s="5">
        <v>3817.93139648437</v>
      </c>
      <c r="X2002" s="5">
        <v>3719.43310546875</v>
      </c>
      <c r="Y2002" s="5">
        <v>3788.0349121093732</v>
      </c>
      <c r="Z2002" s="5">
        <v>3135.23120117187</v>
      </c>
      <c r="AA2002" s="5">
        <v>3166.47241210937</v>
      </c>
      <c r="AB2002" s="5">
        <v>3128.04736328125</v>
      </c>
      <c r="AC2002" s="5">
        <v>3143.2503255208298</v>
      </c>
      <c r="AD2002" s="5">
        <v>3716.76489257812</v>
      </c>
      <c r="AE2002" s="5">
        <v>3690.22021484375</v>
      </c>
      <c r="AF2002" s="5">
        <v>3739.80639648437</v>
      </c>
      <c r="AG2002" s="5">
        <v>3715.5971679687464</v>
      </c>
      <c r="AH2002" s="5">
        <v>3823.3115234375</v>
      </c>
      <c r="AI2002" s="5">
        <v>3836.10815429687</v>
      </c>
      <c r="AJ2002" s="5">
        <v>3929.12133789062</v>
      </c>
      <c r="AK2002" s="5">
        <v>3862.8470052083298</v>
      </c>
      <c r="AL2002" s="5">
        <v>6160.11669921875</v>
      </c>
      <c r="AM2002" s="5">
        <v>6115.7421875</v>
      </c>
      <c r="AN2002" s="5">
        <v>6132.3515625</v>
      </c>
      <c r="AO2002" s="5">
        <v>6136.070149739583</v>
      </c>
      <c r="AP2002" s="5">
        <v>4389.01220703125</v>
      </c>
      <c r="AQ2002" s="5">
        <v>4454.22998046875</v>
      </c>
      <c r="AR2002" s="5">
        <v>4440.8359375</v>
      </c>
      <c r="AS2002" s="5">
        <v>4428.026041666667</v>
      </c>
      <c r="AT2002" s="5">
        <v>4716.603515625</v>
      </c>
      <c r="AU2002" s="5">
        <v>4688.68505859375</v>
      </c>
      <c r="AV2002" s="5">
        <v>4585.296875</v>
      </c>
      <c r="AW2002" s="5">
        <v>4663.528483072917</v>
      </c>
      <c r="AX2002" s="5">
        <v>3521.48022460937</v>
      </c>
      <c r="AY2002" s="5">
        <v>3443.38256835937</v>
      </c>
      <c r="AZ2002" s="5">
        <v>3402.24096679687</v>
      </c>
      <c r="BA2002" s="5">
        <v>3455.7012532552035</v>
      </c>
    </row>
    <row r="2003" spans="1:53" x14ac:dyDescent="0.2">
      <c r="A2003" s="1">
        <v>2000</v>
      </c>
      <c r="B2003" s="1" t="s">
        <v>8018</v>
      </c>
      <c r="C2003" s="1" t="s">
        <v>8019</v>
      </c>
      <c r="D2003" s="1" t="s">
        <v>8020</v>
      </c>
      <c r="E2003" s="1" t="s">
        <v>8021</v>
      </c>
      <c r="G2003" s="5">
        <v>143.45578002929599</v>
      </c>
      <c r="I2003" s="5">
        <v>143.45578002929599</v>
      </c>
      <c r="AL2003" s="5">
        <v>178.30038452148401</v>
      </c>
      <c r="AM2003" s="5">
        <v>172.02310180664</v>
      </c>
      <c r="AN2003" s="5">
        <v>172.25944519042901</v>
      </c>
      <c r="AO2003" s="5">
        <v>174.19431050618434</v>
      </c>
    </row>
    <row r="2004" spans="1:53" x14ac:dyDescent="0.2">
      <c r="A2004" s="1">
        <v>2001</v>
      </c>
      <c r="B2004" s="1" t="s">
        <v>8022</v>
      </c>
      <c r="C2004" s="1" t="s">
        <v>8023</v>
      </c>
      <c r="D2004" s="1" t="s">
        <v>8024</v>
      </c>
      <c r="E2004" s="1" t="s">
        <v>8025</v>
      </c>
      <c r="F2004" s="5">
        <v>563.35174560546795</v>
      </c>
      <c r="G2004" s="5">
        <v>574.42523193359295</v>
      </c>
      <c r="H2004" s="5">
        <v>689.89874267578102</v>
      </c>
      <c r="I2004" s="5">
        <v>609.22524007161394</v>
      </c>
      <c r="J2004" s="5">
        <v>533.54754638671795</v>
      </c>
      <c r="K2004" s="5">
        <v>508.28936767578102</v>
      </c>
      <c r="L2004" s="5">
        <v>512.95715332031205</v>
      </c>
      <c r="M2004" s="5">
        <v>518.26468912760367</v>
      </c>
      <c r="N2004" s="5">
        <v>1497.53698730468</v>
      </c>
      <c r="O2004" s="5">
        <v>1466.44787597656</v>
      </c>
      <c r="P2004" s="5">
        <v>1433.99230957031</v>
      </c>
      <c r="Q2004" s="5">
        <v>1465.9923909505167</v>
      </c>
      <c r="R2004" s="5">
        <v>1019.55322265625</v>
      </c>
      <c r="S2004" s="5">
        <v>1010.01916503906</v>
      </c>
      <c r="T2004" s="5">
        <v>1009.17297363281</v>
      </c>
      <c r="U2004" s="5">
        <v>1012.9151204427067</v>
      </c>
      <c r="V2004" s="5">
        <v>604.02722167968705</v>
      </c>
      <c r="W2004" s="5">
        <v>519.76690673828102</v>
      </c>
      <c r="X2004" s="5">
        <v>525.38409423828102</v>
      </c>
      <c r="Y2004" s="5">
        <v>549.72607421874966</v>
      </c>
      <c r="Z2004" s="5">
        <v>442.09384155273398</v>
      </c>
      <c r="AA2004" s="5">
        <v>372.02227783203102</v>
      </c>
      <c r="AB2004" s="5">
        <v>472.24749755859301</v>
      </c>
      <c r="AC2004" s="5">
        <v>428.78787231445267</v>
      </c>
      <c r="AD2004" s="5">
        <v>767.49395751953102</v>
      </c>
      <c r="AE2004" s="5">
        <v>849.26116943359295</v>
      </c>
      <c r="AF2004" s="5">
        <v>814.36810302734295</v>
      </c>
      <c r="AG2004" s="5">
        <v>810.37440999348894</v>
      </c>
      <c r="AH2004" s="5">
        <v>712.64068603515602</v>
      </c>
      <c r="AI2004" s="5">
        <v>805.32336425781205</v>
      </c>
      <c r="AJ2004" s="5">
        <v>711.10943603515602</v>
      </c>
      <c r="AK2004" s="5">
        <v>743.02449544270803</v>
      </c>
      <c r="AL2004" s="5">
        <v>1393.51330566406</v>
      </c>
      <c r="AM2004" s="5">
        <v>1322.14245605468</v>
      </c>
      <c r="AN2004" s="5">
        <v>1357.00866699218</v>
      </c>
      <c r="AO2004" s="5">
        <v>1357.5548095703068</v>
      </c>
      <c r="AP2004" s="5">
        <v>848.79016113281205</v>
      </c>
      <c r="AQ2004" s="5">
        <v>825.68804931640602</v>
      </c>
      <c r="AR2004" s="5">
        <v>794.46765136718705</v>
      </c>
      <c r="AS2004" s="5">
        <v>822.98195393880178</v>
      </c>
      <c r="AT2004" s="5">
        <v>663.08001708984295</v>
      </c>
      <c r="AU2004" s="5">
        <v>765.88360595703102</v>
      </c>
      <c r="AV2004" s="5">
        <v>816.27484130859295</v>
      </c>
      <c r="AW2004" s="5">
        <v>748.41282145182231</v>
      </c>
      <c r="AX2004" s="5">
        <v>687.94573974609295</v>
      </c>
      <c r="AY2004" s="5">
        <v>657.26043701171795</v>
      </c>
      <c r="AZ2004" s="5">
        <v>629.55438232421795</v>
      </c>
      <c r="BA2004" s="5">
        <v>658.2535196940097</v>
      </c>
    </row>
    <row r="2005" spans="1:53" x14ac:dyDescent="0.2">
      <c r="A2005" s="1">
        <v>2002</v>
      </c>
      <c r="B2005" s="1" t="s">
        <v>8026</v>
      </c>
      <c r="C2005" s="1" t="s">
        <v>8027</v>
      </c>
      <c r="D2005" s="1" t="s">
        <v>8028</v>
      </c>
      <c r="E2005" s="1" t="s">
        <v>8029</v>
      </c>
      <c r="F2005" s="5">
        <v>7087.99609375</v>
      </c>
      <c r="G2005" s="5">
        <v>7695.30078125</v>
      </c>
      <c r="H2005" s="5">
        <v>7878.7861328125</v>
      </c>
      <c r="I2005" s="5">
        <v>7554.027669270833</v>
      </c>
      <c r="J2005" s="5">
        <v>7262.80419921875</v>
      </c>
      <c r="K2005" s="5">
        <v>7353.89013671875</v>
      </c>
      <c r="L2005" s="5">
        <v>7121.28662109375</v>
      </c>
      <c r="M2005" s="5">
        <v>7245.99365234375</v>
      </c>
      <c r="N2005" s="5">
        <v>4290.7724609375</v>
      </c>
      <c r="O2005" s="5">
        <v>4599.2626953125</v>
      </c>
      <c r="P2005" s="5">
        <v>4620.2109375</v>
      </c>
      <c r="Q2005" s="5">
        <v>4503.415364583333</v>
      </c>
      <c r="R2005" s="5">
        <v>7999.2626953125</v>
      </c>
      <c r="S2005" s="5">
        <v>7729.40966796875</v>
      </c>
      <c r="T2005" s="5">
        <v>7835.09033203125</v>
      </c>
      <c r="U2005" s="5">
        <v>7854.587565104167</v>
      </c>
      <c r="V2005" s="5">
        <v>4357.43505859375</v>
      </c>
      <c r="W2005" s="5">
        <v>4618.470703125</v>
      </c>
      <c r="X2005" s="5">
        <v>4495.6044921875</v>
      </c>
      <c r="Y2005" s="5">
        <v>4490.50341796875</v>
      </c>
      <c r="Z2005" s="5">
        <v>6162.95166015625</v>
      </c>
      <c r="AA2005" s="5">
        <v>6339.5078125</v>
      </c>
      <c r="AB2005" s="5">
        <v>6332.9541015625</v>
      </c>
      <c r="AC2005" s="5">
        <v>6278.47119140625</v>
      </c>
      <c r="AD2005" s="5">
        <v>7234.47412109375</v>
      </c>
      <c r="AE2005" s="5">
        <v>6963.587890625</v>
      </c>
      <c r="AF2005" s="5">
        <v>7331.54150390625</v>
      </c>
      <c r="AG2005" s="5">
        <v>7176.534505208333</v>
      </c>
      <c r="AH2005" s="5">
        <v>6503.49169921875</v>
      </c>
      <c r="AI2005" s="5">
        <v>6815.43212890625</v>
      </c>
      <c r="AJ2005" s="5">
        <v>6793.294921875</v>
      </c>
      <c r="AK2005" s="5">
        <v>6704.072916666667</v>
      </c>
      <c r="AL2005" s="5">
        <v>4305.30224609375</v>
      </c>
      <c r="AM2005" s="5">
        <v>4185.01220703125</v>
      </c>
      <c r="AN2005" s="5">
        <v>4468.71484375</v>
      </c>
      <c r="AO2005" s="5">
        <v>4319.676432291667</v>
      </c>
      <c r="AP2005" s="5">
        <v>5359.33447265625</v>
      </c>
      <c r="AQ2005" s="5">
        <v>5534.07373046875</v>
      </c>
      <c r="AR2005" s="5">
        <v>5361.697265625</v>
      </c>
      <c r="AS2005" s="5">
        <v>5418.368489583333</v>
      </c>
      <c r="AT2005" s="5">
        <v>5298.67822265625</v>
      </c>
      <c r="AU2005" s="5">
        <v>5358.99365234375</v>
      </c>
      <c r="AV2005" s="5">
        <v>4808.02978515625</v>
      </c>
      <c r="AW2005" s="5">
        <v>5155.23388671875</v>
      </c>
      <c r="AX2005" s="5">
        <v>5971.458984375</v>
      </c>
      <c r="AY2005" s="5">
        <v>5319.31884765625</v>
      </c>
      <c r="AZ2005" s="5">
        <v>5198.04150390625</v>
      </c>
      <c r="BA2005" s="5">
        <v>5496.273111979167</v>
      </c>
    </row>
    <row r="2006" spans="1:53" x14ac:dyDescent="0.2">
      <c r="A2006" s="1">
        <v>2003</v>
      </c>
      <c r="B2006" s="1" t="s">
        <v>8030</v>
      </c>
      <c r="C2006" s="1" t="s">
        <v>8031</v>
      </c>
      <c r="D2006" s="1" t="s">
        <v>8032</v>
      </c>
      <c r="E2006" s="1" t="s">
        <v>8033</v>
      </c>
      <c r="F2006" s="5">
        <v>206.46749877929599</v>
      </c>
      <c r="G2006" s="5">
        <v>249.25393676757801</v>
      </c>
      <c r="H2006" s="5">
        <v>233.67495727539</v>
      </c>
      <c r="I2006" s="5">
        <v>229.79879760742133</v>
      </c>
      <c r="J2006" s="5">
        <v>226.22692871093699</v>
      </c>
      <c r="K2006" s="5">
        <v>165.38619995117099</v>
      </c>
      <c r="L2006" s="5">
        <v>277.76815795898398</v>
      </c>
      <c r="M2006" s="5">
        <v>223.12709554036397</v>
      </c>
      <c r="N2006" s="5">
        <v>408.811767578125</v>
      </c>
      <c r="O2006" s="5">
        <v>428.86300659179602</v>
      </c>
      <c r="P2006" s="5">
        <v>482.32601928710898</v>
      </c>
      <c r="Q2006" s="5">
        <v>440.00026448567661</v>
      </c>
      <c r="R2006" s="5">
        <v>359.94027709960898</v>
      </c>
      <c r="S2006" s="5">
        <v>353.68002319335898</v>
      </c>
      <c r="T2006" s="5">
        <v>313.909088134765</v>
      </c>
      <c r="U2006" s="5">
        <v>342.50979614257767</v>
      </c>
      <c r="V2006" s="5">
        <v>256.075592041015</v>
      </c>
      <c r="W2006" s="5">
        <v>205.676498413085</v>
      </c>
      <c r="X2006" s="5">
        <v>254.80067443847599</v>
      </c>
      <c r="Y2006" s="5">
        <v>238.85092163085866</v>
      </c>
      <c r="Z2006" s="5">
        <v>281.07794189453102</v>
      </c>
      <c r="AA2006" s="5">
        <v>278.25857543945301</v>
      </c>
      <c r="AB2006" s="5">
        <v>246.50518798828099</v>
      </c>
      <c r="AC2006" s="5">
        <v>268.61390177408833</v>
      </c>
      <c r="AD2006" s="5">
        <v>230.40580749511699</v>
      </c>
      <c r="AE2006" s="5">
        <v>227.78346252441401</v>
      </c>
      <c r="AF2006" s="5">
        <v>239.21260070800699</v>
      </c>
      <c r="AG2006" s="5">
        <v>232.46729024251269</v>
      </c>
      <c r="AH2006" s="5">
        <v>210.27012634277301</v>
      </c>
      <c r="AI2006" s="5">
        <v>231.98068237304599</v>
      </c>
      <c r="AJ2006" s="5">
        <v>228.546142578125</v>
      </c>
      <c r="AK2006" s="5">
        <v>223.59898376464798</v>
      </c>
      <c r="AL2006" s="5">
        <v>372.76184082031199</v>
      </c>
      <c r="AM2006" s="5">
        <v>379.72042846679602</v>
      </c>
      <c r="AN2006" s="5">
        <v>430.52230834960898</v>
      </c>
      <c r="AO2006" s="5">
        <v>394.334859212239</v>
      </c>
      <c r="AP2006" s="5">
        <v>293.46826171875</v>
      </c>
      <c r="AQ2006" s="5">
        <v>258.10998535156199</v>
      </c>
      <c r="AR2006" s="5">
        <v>279.33984375</v>
      </c>
      <c r="AS2006" s="5">
        <v>276.97269694010402</v>
      </c>
      <c r="AT2006" s="5">
        <v>261.78292846679602</v>
      </c>
      <c r="AU2006" s="5">
        <v>243.17851257324199</v>
      </c>
      <c r="AV2006" s="5">
        <v>260.40975952148398</v>
      </c>
      <c r="AW2006" s="5">
        <v>255.12373352050736</v>
      </c>
      <c r="AX2006" s="5">
        <v>185.05847167968699</v>
      </c>
      <c r="AY2006" s="5">
        <v>242.66777038574199</v>
      </c>
      <c r="AZ2006" s="5">
        <v>226.93786621093699</v>
      </c>
      <c r="BA2006" s="5">
        <v>218.22136942545535</v>
      </c>
    </row>
    <row r="2007" spans="1:53" x14ac:dyDescent="0.2">
      <c r="A2007" s="1">
        <v>2004</v>
      </c>
      <c r="B2007" s="1" t="s">
        <v>8034</v>
      </c>
      <c r="C2007" s="1" t="s">
        <v>8035</v>
      </c>
      <c r="D2007" s="1" t="s">
        <v>8036</v>
      </c>
      <c r="E2007" s="1" t="s">
        <v>8037</v>
      </c>
      <c r="F2007" s="5">
        <v>1060.30639648437</v>
      </c>
      <c r="G2007" s="5">
        <v>1072.68054199218</v>
      </c>
      <c r="H2007" s="5">
        <v>1114.62243652343</v>
      </c>
      <c r="I2007" s="5">
        <v>1082.5364583333267</v>
      </c>
      <c r="J2007" s="5">
        <v>1017.8720703125</v>
      </c>
      <c r="K2007" s="5">
        <v>1040.68078613281</v>
      </c>
      <c r="L2007" s="5">
        <v>1023.27404785156</v>
      </c>
      <c r="M2007" s="5">
        <v>1027.2756347656232</v>
      </c>
      <c r="N2007" s="5">
        <v>678.06652832031205</v>
      </c>
      <c r="O2007" s="5">
        <v>693.314453125</v>
      </c>
      <c r="P2007" s="5">
        <v>653.988525390625</v>
      </c>
      <c r="Q2007" s="5">
        <v>675.12316894531239</v>
      </c>
      <c r="R2007" s="5">
        <v>913.20465087890602</v>
      </c>
      <c r="S2007" s="5">
        <v>927.70495605468705</v>
      </c>
      <c r="T2007" s="5">
        <v>897.55401611328102</v>
      </c>
      <c r="U2007" s="5">
        <v>912.8212076822914</v>
      </c>
      <c r="V2007" s="5">
        <v>797.826416015625</v>
      </c>
      <c r="W2007" s="5">
        <v>759.6220703125</v>
      </c>
      <c r="X2007" s="5">
        <v>795.802001953125</v>
      </c>
      <c r="Y2007" s="5">
        <v>784.41682942708337</v>
      </c>
      <c r="Z2007" s="5">
        <v>777.364990234375</v>
      </c>
      <c r="AA2007" s="5">
        <v>799.49475097656205</v>
      </c>
      <c r="AB2007" s="5">
        <v>827.74029541015602</v>
      </c>
      <c r="AC2007" s="5">
        <v>801.53334554036428</v>
      </c>
      <c r="AD2007" s="5">
        <v>1080.16723632812</v>
      </c>
      <c r="AE2007" s="5">
        <v>1111.33483886718</v>
      </c>
      <c r="AF2007" s="5">
        <v>1140.27722167968</v>
      </c>
      <c r="AG2007" s="5">
        <v>1110.5930989583267</v>
      </c>
      <c r="AH2007" s="5">
        <v>1035.52172851562</v>
      </c>
      <c r="AI2007" s="5">
        <v>1031.50964355468</v>
      </c>
      <c r="AJ2007" s="5">
        <v>1015.67834472656</v>
      </c>
      <c r="AK2007" s="5">
        <v>1027.5699055989533</v>
      </c>
      <c r="AL2007" s="5">
        <v>621.28509521484295</v>
      </c>
      <c r="AM2007" s="5">
        <v>601.31201171875</v>
      </c>
      <c r="AN2007" s="5">
        <v>635.65515136718705</v>
      </c>
      <c r="AO2007" s="5">
        <v>619.4174194335933</v>
      </c>
      <c r="AP2007" s="5">
        <v>762.53265380859295</v>
      </c>
      <c r="AQ2007" s="5">
        <v>713.89978027343705</v>
      </c>
      <c r="AR2007" s="5">
        <v>750.14654541015602</v>
      </c>
      <c r="AS2007" s="5">
        <v>742.19299316406193</v>
      </c>
      <c r="AT2007" s="5">
        <v>931.76940917968705</v>
      </c>
      <c r="AU2007" s="5">
        <v>994.09954833984295</v>
      </c>
      <c r="AV2007" s="5">
        <v>910.00329589843705</v>
      </c>
      <c r="AW2007" s="5">
        <v>945.29075113932231</v>
      </c>
      <c r="AX2007" s="5">
        <v>966.36279296875</v>
      </c>
      <c r="AY2007" s="5">
        <v>914.83526611328102</v>
      </c>
      <c r="AZ2007" s="5">
        <v>896.97326660156205</v>
      </c>
      <c r="BA2007" s="5">
        <v>926.05710856119765</v>
      </c>
    </row>
    <row r="2008" spans="1:53" x14ac:dyDescent="0.2">
      <c r="A2008" s="1">
        <v>2005</v>
      </c>
      <c r="B2008" s="1" t="s">
        <v>8038</v>
      </c>
      <c r="C2008" s="1" t="s">
        <v>8039</v>
      </c>
      <c r="D2008" s="1" t="s">
        <v>8040</v>
      </c>
      <c r="E2008" s="1" t="s">
        <v>8041</v>
      </c>
      <c r="G2008" s="5">
        <v>164.94564819335901</v>
      </c>
      <c r="H2008" s="5">
        <v>128.54481506347599</v>
      </c>
      <c r="I2008" s="5">
        <v>146.74523162841751</v>
      </c>
      <c r="J2008" s="5">
        <v>326.25054931640602</v>
      </c>
      <c r="M2008" s="5">
        <v>326.25054931640602</v>
      </c>
      <c r="N2008" s="5">
        <v>173.92378234863199</v>
      </c>
      <c r="O2008" s="5">
        <v>128.79508972167901</v>
      </c>
      <c r="P2008" s="5">
        <v>151.20719909667901</v>
      </c>
      <c r="Q2008" s="5">
        <v>151.30869038899667</v>
      </c>
      <c r="T2008" s="5">
        <v>161.60610961914</v>
      </c>
      <c r="U2008" s="5">
        <v>161.60610961914</v>
      </c>
      <c r="AA2008" s="5">
        <v>174.28356933593699</v>
      </c>
      <c r="AB2008" s="5">
        <v>158.48793029785099</v>
      </c>
      <c r="AC2008" s="5">
        <v>166.38574981689399</v>
      </c>
      <c r="AF2008" s="5">
        <v>248.18046569824199</v>
      </c>
      <c r="AG2008" s="5">
        <v>248.18046569824199</v>
      </c>
      <c r="AH2008" s="5">
        <v>186.24833679199199</v>
      </c>
      <c r="AI2008" s="5">
        <v>226.78381347656199</v>
      </c>
      <c r="AJ2008" s="5">
        <v>226.55439758300699</v>
      </c>
      <c r="AK2008" s="5">
        <v>213.19551595052033</v>
      </c>
      <c r="AN2008" s="5">
        <v>247.00399780273401</v>
      </c>
      <c r="AO2008" s="5">
        <v>247.00399780273401</v>
      </c>
      <c r="AP2008" s="5">
        <v>207.10255432128901</v>
      </c>
      <c r="AQ2008" s="5">
        <v>164.56407165527301</v>
      </c>
      <c r="AR2008" s="5">
        <v>171.13380432128901</v>
      </c>
      <c r="AS2008" s="5">
        <v>180.93347676595036</v>
      </c>
      <c r="AU2008" s="5">
        <v>341.41000366210898</v>
      </c>
      <c r="AW2008" s="5">
        <v>341.41000366210898</v>
      </c>
      <c r="AY2008" s="5">
        <v>139.51588439941401</v>
      </c>
      <c r="AZ2008" s="5">
        <v>145.02380371093699</v>
      </c>
      <c r="BA2008" s="5">
        <v>142.2698440551755</v>
      </c>
    </row>
    <row r="2009" spans="1:53" x14ac:dyDescent="0.2">
      <c r="A2009" s="1">
        <v>2006</v>
      </c>
      <c r="B2009" s="1" t="s">
        <v>8042</v>
      </c>
      <c r="C2009" s="1" t="s">
        <v>8043</v>
      </c>
      <c r="D2009" s="1" t="s">
        <v>8044</v>
      </c>
      <c r="E2009" s="1" t="s">
        <v>8045</v>
      </c>
      <c r="F2009" s="5">
        <v>894.10388183593705</v>
      </c>
      <c r="G2009" s="5">
        <v>942.94366455078102</v>
      </c>
      <c r="H2009" s="5">
        <v>883.21569824218705</v>
      </c>
      <c r="I2009" s="5">
        <v>906.75441487630178</v>
      </c>
      <c r="J2009" s="5">
        <v>996.03857421875</v>
      </c>
      <c r="K2009" s="5">
        <v>968.73571777343705</v>
      </c>
      <c r="L2009" s="5">
        <v>982.02185058593705</v>
      </c>
      <c r="M2009" s="5">
        <v>982.26538085937466</v>
      </c>
      <c r="N2009" s="5">
        <v>2272.66528320312</v>
      </c>
      <c r="O2009" s="5">
        <v>2332.60375976562</v>
      </c>
      <c r="P2009" s="5">
        <v>2174.90673828125</v>
      </c>
      <c r="Q2009" s="5">
        <v>2260.0585937499968</v>
      </c>
      <c r="R2009" s="5">
        <v>1329.27026367187</v>
      </c>
      <c r="S2009" s="5">
        <v>1208.20861816406</v>
      </c>
      <c r="T2009" s="5">
        <v>1328.23999023437</v>
      </c>
      <c r="U2009" s="5">
        <v>1288.5729573567667</v>
      </c>
      <c r="V2009" s="5">
        <v>1301.21228027343</v>
      </c>
      <c r="W2009" s="5">
        <v>1245.58337402343</v>
      </c>
      <c r="X2009" s="5">
        <v>1286.9921875</v>
      </c>
      <c r="Y2009" s="5">
        <v>1277.9292805989533</v>
      </c>
      <c r="Z2009" s="5">
        <v>953.82391357421795</v>
      </c>
      <c r="AA2009" s="5">
        <v>848.867431640625</v>
      </c>
      <c r="AB2009" s="5">
        <v>882.91998291015602</v>
      </c>
      <c r="AC2009" s="5">
        <v>895.2037760416664</v>
      </c>
      <c r="AD2009" s="5">
        <v>1231.10620117187</v>
      </c>
      <c r="AE2009" s="5">
        <v>1279.63012695312</v>
      </c>
      <c r="AF2009" s="5">
        <v>1306.36267089843</v>
      </c>
      <c r="AG2009" s="5">
        <v>1272.3663330078068</v>
      </c>
      <c r="AH2009" s="5">
        <v>1159.68811035156</v>
      </c>
      <c r="AI2009" s="5">
        <v>1074.70373535156</v>
      </c>
      <c r="AJ2009" s="5">
        <v>1112.36267089843</v>
      </c>
      <c r="AK2009" s="5">
        <v>1115.5848388671832</v>
      </c>
      <c r="AL2009" s="5">
        <v>2345.00830078125</v>
      </c>
      <c r="AM2009" s="5">
        <v>2254.90014648437</v>
      </c>
      <c r="AN2009" s="5">
        <v>2212.37573242187</v>
      </c>
      <c r="AO2009" s="5">
        <v>2270.7613932291629</v>
      </c>
      <c r="AP2009" s="5">
        <v>1415.60485839843</v>
      </c>
      <c r="AQ2009" s="5">
        <v>1393.890625</v>
      </c>
      <c r="AR2009" s="5">
        <v>1479.12744140625</v>
      </c>
      <c r="AS2009" s="5">
        <v>1429.5409749348935</v>
      </c>
      <c r="AT2009" s="5">
        <v>1492.33776855468</v>
      </c>
      <c r="AU2009" s="5">
        <v>1528.88122558593</v>
      </c>
      <c r="AV2009" s="5">
        <v>1817.66796875</v>
      </c>
      <c r="AW2009" s="5">
        <v>1612.9623209635367</v>
      </c>
      <c r="AX2009" s="5">
        <v>1156.52014160156</v>
      </c>
      <c r="AY2009" s="5">
        <v>1259.08654785156</v>
      </c>
      <c r="AZ2009" s="5">
        <v>1199.48889160156</v>
      </c>
      <c r="BA2009" s="5">
        <v>1205.03186035156</v>
      </c>
    </row>
    <row r="2010" spans="1:53" x14ac:dyDescent="0.2">
      <c r="A2010" s="1">
        <v>2007</v>
      </c>
      <c r="B2010" s="1" t="s">
        <v>8046</v>
      </c>
      <c r="C2010" s="1" t="s">
        <v>8047</v>
      </c>
      <c r="D2010" s="1" t="s">
        <v>8048</v>
      </c>
      <c r="E2010" s="1" t="s">
        <v>8049</v>
      </c>
      <c r="F2010" s="5">
        <v>1772.61010742187</v>
      </c>
      <c r="G2010" s="5">
        <v>1749.80004882812</v>
      </c>
      <c r="H2010" s="5">
        <v>1853.33850097656</v>
      </c>
      <c r="I2010" s="5">
        <v>1791.9162190755167</v>
      </c>
      <c r="J2010" s="5">
        <v>1599.21533203125</v>
      </c>
      <c r="K2010" s="5">
        <v>1635.94165039062</v>
      </c>
      <c r="L2010" s="5">
        <v>1670.75183105468</v>
      </c>
      <c r="M2010" s="5">
        <v>1635.3029378255167</v>
      </c>
      <c r="N2010" s="5">
        <v>4170.06103515625</v>
      </c>
      <c r="O2010" s="5">
        <v>4247.88134765625</v>
      </c>
      <c r="P2010" s="5">
        <v>4066.19165039062</v>
      </c>
      <c r="Q2010" s="5">
        <v>4161.3780110677062</v>
      </c>
      <c r="R2010" s="5">
        <v>2480.38427734375</v>
      </c>
      <c r="S2010" s="5">
        <v>2564.65600585937</v>
      </c>
      <c r="T2010" s="5">
        <v>2572.23071289062</v>
      </c>
      <c r="U2010" s="5">
        <v>2539.0903320312464</v>
      </c>
      <c r="V2010" s="5">
        <v>2104.31640625</v>
      </c>
      <c r="W2010" s="5">
        <v>2105.59033203125</v>
      </c>
      <c r="X2010" s="5">
        <v>2077.29467773437</v>
      </c>
      <c r="Y2010" s="5">
        <v>2095.7338053385397</v>
      </c>
      <c r="Z2010" s="5">
        <v>1607.1875</v>
      </c>
      <c r="AA2010" s="5">
        <v>1542.98815917968</v>
      </c>
      <c r="AB2010" s="5">
        <v>1582.78637695312</v>
      </c>
      <c r="AC2010" s="5">
        <v>1577.6540120442667</v>
      </c>
      <c r="AD2010" s="5">
        <v>1781.25610351562</v>
      </c>
      <c r="AE2010" s="5">
        <v>1860.55383300781</v>
      </c>
      <c r="AF2010" s="5">
        <v>1729.8623046875</v>
      </c>
      <c r="AG2010" s="5">
        <v>1790.5574137369767</v>
      </c>
      <c r="AH2010" s="5">
        <v>1861.42578125</v>
      </c>
      <c r="AI2010" s="5">
        <v>1841.38049316406</v>
      </c>
      <c r="AJ2010" s="5">
        <v>1875.3310546875</v>
      </c>
      <c r="AK2010" s="5">
        <v>1859.3791097005198</v>
      </c>
      <c r="AL2010" s="5">
        <v>4688.51513671875</v>
      </c>
      <c r="AM2010" s="5">
        <v>4756.29296875</v>
      </c>
      <c r="AN2010" s="5">
        <v>4821.38623046875</v>
      </c>
      <c r="AO2010" s="5">
        <v>4755.398111979167</v>
      </c>
      <c r="AP2010" s="5">
        <v>2593.87573242187</v>
      </c>
      <c r="AQ2010" s="5">
        <v>2662.29638671875</v>
      </c>
      <c r="AR2010" s="5">
        <v>2673.43383789062</v>
      </c>
      <c r="AS2010" s="5">
        <v>2643.2019856770798</v>
      </c>
      <c r="AT2010" s="5">
        <v>1831.13122558593</v>
      </c>
      <c r="AU2010" s="5">
        <v>1772.45471191406</v>
      </c>
      <c r="AV2010" s="5">
        <v>2059.7578125</v>
      </c>
      <c r="AW2010" s="5">
        <v>1887.7812499999966</v>
      </c>
      <c r="AX2010" s="5">
        <v>1904.41064453125</v>
      </c>
      <c r="AY2010" s="5">
        <v>2020.23620605468</v>
      </c>
      <c r="AZ2010" s="5">
        <v>2038.23461914062</v>
      </c>
      <c r="BA2010" s="5">
        <v>1987.6271565755167</v>
      </c>
    </row>
    <row r="2011" spans="1:53" x14ac:dyDescent="0.2">
      <c r="A2011" s="1">
        <v>2008</v>
      </c>
      <c r="B2011" s="1" t="s">
        <v>8050</v>
      </c>
      <c r="C2011" s="1" t="s">
        <v>8051</v>
      </c>
      <c r="D2011" s="1" t="s">
        <v>8052</v>
      </c>
      <c r="E2011" s="1" t="s">
        <v>8053</v>
      </c>
      <c r="F2011" s="5">
        <v>202.99006652832</v>
      </c>
      <c r="G2011" s="5">
        <v>191.82460021972599</v>
      </c>
      <c r="H2011" s="5">
        <v>215.96206665039</v>
      </c>
      <c r="I2011" s="5">
        <v>203.5922444661453</v>
      </c>
      <c r="J2011" s="5">
        <v>199.04183959960901</v>
      </c>
      <c r="K2011" s="5">
        <v>190.10801696777301</v>
      </c>
      <c r="L2011" s="5">
        <v>205.311111450195</v>
      </c>
      <c r="M2011" s="5">
        <v>198.15365600585901</v>
      </c>
      <c r="N2011" s="5">
        <v>474.90182495117102</v>
      </c>
      <c r="O2011" s="5">
        <v>487.39276123046801</v>
      </c>
      <c r="P2011" s="5">
        <v>474.59451293945301</v>
      </c>
      <c r="Q2011" s="5">
        <v>478.963033040364</v>
      </c>
      <c r="R2011" s="5">
        <v>255.432205200195</v>
      </c>
      <c r="S2011" s="5">
        <v>310.12893676757801</v>
      </c>
      <c r="T2011" s="5">
        <v>263.27117919921801</v>
      </c>
      <c r="U2011" s="5">
        <v>276.27744038899704</v>
      </c>
      <c r="V2011" s="5">
        <v>216.29916381835901</v>
      </c>
      <c r="W2011" s="5">
        <v>226.76110839843699</v>
      </c>
      <c r="X2011" s="5">
        <v>214.49443054199199</v>
      </c>
      <c r="Y2011" s="5">
        <v>219.18490091959598</v>
      </c>
      <c r="Z2011" s="5">
        <v>172.50721740722599</v>
      </c>
      <c r="AA2011" s="5">
        <v>153.53677368164</v>
      </c>
      <c r="AB2011" s="5">
        <v>157.96359252929599</v>
      </c>
      <c r="AC2011" s="5">
        <v>161.33586120605401</v>
      </c>
      <c r="AD2011" s="5">
        <v>193.33615112304599</v>
      </c>
      <c r="AE2011" s="5">
        <v>210.83775329589801</v>
      </c>
      <c r="AF2011" s="5">
        <v>197.31268310546801</v>
      </c>
      <c r="AG2011" s="5">
        <v>200.49552917480401</v>
      </c>
      <c r="AH2011" s="5">
        <v>234.91467285156199</v>
      </c>
      <c r="AI2011" s="5">
        <v>225.89498901367099</v>
      </c>
      <c r="AJ2011" s="5">
        <v>215.97718811035099</v>
      </c>
      <c r="AK2011" s="5">
        <v>225.595616658528</v>
      </c>
      <c r="AL2011" s="5">
        <v>423.55044555664</v>
      </c>
      <c r="AM2011" s="5">
        <v>429.28912353515602</v>
      </c>
      <c r="AN2011" s="5">
        <v>505.81262207031199</v>
      </c>
      <c r="AO2011" s="5">
        <v>452.88406372070267</v>
      </c>
      <c r="AP2011" s="5">
        <v>255.90751647949199</v>
      </c>
      <c r="AQ2011" s="5">
        <v>235.91390991210901</v>
      </c>
      <c r="AR2011" s="5">
        <v>251.78459167480401</v>
      </c>
      <c r="AS2011" s="5">
        <v>247.86867268880167</v>
      </c>
      <c r="AT2011" s="5">
        <v>167.95942687988199</v>
      </c>
      <c r="AU2011" s="5">
        <v>209.59803771972599</v>
      </c>
      <c r="AV2011" s="5">
        <v>217.83369445800699</v>
      </c>
      <c r="AW2011" s="5">
        <v>198.46371968587167</v>
      </c>
      <c r="AX2011" s="5">
        <v>176.49855041503901</v>
      </c>
      <c r="AY2011" s="5">
        <v>186.72763061523401</v>
      </c>
      <c r="AZ2011" s="5">
        <v>186.57691955566401</v>
      </c>
      <c r="BA2011" s="5">
        <v>183.26770019531236</v>
      </c>
    </row>
    <row r="2012" spans="1:53" x14ac:dyDescent="0.2">
      <c r="A2012" s="1">
        <v>2009</v>
      </c>
      <c r="B2012" s="1" t="s">
        <v>8054</v>
      </c>
      <c r="C2012" s="1" t="s">
        <v>8055</v>
      </c>
      <c r="D2012" s="1" t="s">
        <v>8056</v>
      </c>
      <c r="E2012" s="1" t="s">
        <v>8057</v>
      </c>
      <c r="N2012" s="5">
        <v>98.200836181640597</v>
      </c>
      <c r="O2012" s="5">
        <v>143.85585021972599</v>
      </c>
      <c r="P2012" s="5">
        <v>122.37110900878901</v>
      </c>
      <c r="Q2012" s="5">
        <v>121.47593180338519</v>
      </c>
    </row>
    <row r="2013" spans="1:53" x14ac:dyDescent="0.2">
      <c r="A2013" s="1">
        <v>2010</v>
      </c>
      <c r="B2013" s="1" t="s">
        <v>8058</v>
      </c>
      <c r="C2013" s="1" t="s">
        <v>8059</v>
      </c>
      <c r="D2013" s="1" t="s">
        <v>8060</v>
      </c>
      <c r="E2013" s="1" t="s">
        <v>8061</v>
      </c>
      <c r="F2013" s="5">
        <v>1053.23913574218</v>
      </c>
      <c r="G2013" s="5">
        <v>1053.14501953125</v>
      </c>
      <c r="H2013" s="5">
        <v>1036.03564453125</v>
      </c>
      <c r="I2013" s="5">
        <v>1047.47326660156</v>
      </c>
      <c r="J2013" s="5">
        <v>1006.75500488281</v>
      </c>
      <c r="K2013" s="5">
        <v>988.03186035156205</v>
      </c>
      <c r="L2013" s="5">
        <v>1049.67126464843</v>
      </c>
      <c r="M2013" s="5">
        <v>1014.8193766276007</v>
      </c>
      <c r="N2013" s="5">
        <v>1851.94982910156</v>
      </c>
      <c r="O2013" s="5">
        <v>1798.50280761718</v>
      </c>
      <c r="P2013" s="5">
        <v>1695.55285644531</v>
      </c>
      <c r="Q2013" s="5">
        <v>1782.0018310546832</v>
      </c>
      <c r="R2013" s="5">
        <v>1120.70361328125</v>
      </c>
      <c r="S2013" s="5">
        <v>1083.87780761718</v>
      </c>
      <c r="T2013" s="5">
        <v>1105.57092285156</v>
      </c>
      <c r="U2013" s="5">
        <v>1103.3841145833301</v>
      </c>
      <c r="V2013" s="5">
        <v>925.712646484375</v>
      </c>
      <c r="W2013" s="5">
        <v>908.26031494140602</v>
      </c>
      <c r="X2013" s="5">
        <v>903.69610595703102</v>
      </c>
      <c r="Y2013" s="5">
        <v>912.55635579427064</v>
      </c>
      <c r="Z2013" s="5">
        <v>1055.8740234375</v>
      </c>
      <c r="AA2013" s="5">
        <v>1006.68786621093</v>
      </c>
      <c r="AB2013" s="5">
        <v>1015.86065673828</v>
      </c>
      <c r="AC2013" s="5">
        <v>1026.14084879557</v>
      </c>
      <c r="AD2013" s="5">
        <v>1048.84753417968</v>
      </c>
      <c r="AE2013" s="5">
        <v>1059.09448242187</v>
      </c>
      <c r="AF2013" s="5">
        <v>1068.3486328125</v>
      </c>
      <c r="AG2013" s="5">
        <v>1058.7635498046832</v>
      </c>
      <c r="AH2013" s="5">
        <v>1039.01794433593</v>
      </c>
      <c r="AI2013" s="5">
        <v>1049.28198242187</v>
      </c>
      <c r="AJ2013" s="5">
        <v>1035.70788574218</v>
      </c>
      <c r="AK2013" s="5">
        <v>1041.3359374999934</v>
      </c>
      <c r="AL2013" s="5">
        <v>1864.02331542968</v>
      </c>
      <c r="AM2013" s="5">
        <v>1812.13220214843</v>
      </c>
      <c r="AN2013" s="5">
        <v>1806.73461914062</v>
      </c>
      <c r="AO2013" s="5">
        <v>1827.6300455729099</v>
      </c>
      <c r="AP2013" s="5">
        <v>998.399169921875</v>
      </c>
      <c r="AQ2013" s="5">
        <v>964.20373535156205</v>
      </c>
      <c r="AR2013" s="5">
        <v>1011.72766113281</v>
      </c>
      <c r="AS2013" s="5">
        <v>991.44352213541572</v>
      </c>
      <c r="AT2013" s="5">
        <v>908.53021240234295</v>
      </c>
      <c r="AU2013" s="5">
        <v>965.2294921875</v>
      </c>
      <c r="AV2013" s="5">
        <v>965.77911376953102</v>
      </c>
      <c r="AW2013" s="5">
        <v>946.51293945312466</v>
      </c>
      <c r="AX2013" s="5">
        <v>872.00885009765602</v>
      </c>
      <c r="AY2013" s="5">
        <v>824.13952636718705</v>
      </c>
      <c r="AZ2013" s="5">
        <v>799.91735839843705</v>
      </c>
      <c r="BA2013" s="5">
        <v>832.02191162109341</v>
      </c>
    </row>
    <row r="2014" spans="1:53" x14ac:dyDescent="0.2">
      <c r="A2014" s="1">
        <v>2011</v>
      </c>
      <c r="B2014" s="1" t="s">
        <v>8062</v>
      </c>
      <c r="C2014" s="1" t="s">
        <v>8063</v>
      </c>
      <c r="D2014" s="1" t="s">
        <v>8064</v>
      </c>
      <c r="E2014" s="1" t="s">
        <v>8065</v>
      </c>
      <c r="F2014" s="5">
        <v>2923.98022460937</v>
      </c>
      <c r="G2014" s="5">
        <v>3018.91064453125</v>
      </c>
      <c r="H2014" s="5">
        <v>2966.08374023437</v>
      </c>
      <c r="I2014" s="5">
        <v>2969.6582031249964</v>
      </c>
      <c r="J2014" s="5">
        <v>2603.51049804687</v>
      </c>
      <c r="K2014" s="5">
        <v>2795.50537109375</v>
      </c>
      <c r="L2014" s="5">
        <v>2838.66821289062</v>
      </c>
      <c r="M2014" s="5">
        <v>2745.8946940104129</v>
      </c>
      <c r="N2014" s="5">
        <v>2047.89172363281</v>
      </c>
      <c r="O2014" s="5">
        <v>2302.49877929687</v>
      </c>
      <c r="P2014" s="5">
        <v>2321.41235351562</v>
      </c>
      <c r="Q2014" s="5">
        <v>2223.9342854817664</v>
      </c>
      <c r="R2014" s="5">
        <v>2589.03955078125</v>
      </c>
      <c r="S2014" s="5">
        <v>2888.3486328125</v>
      </c>
      <c r="T2014" s="5">
        <v>2810.6416015625</v>
      </c>
      <c r="U2014" s="5">
        <v>2762.6765950520835</v>
      </c>
      <c r="V2014" s="5">
        <v>991.685791015625</v>
      </c>
      <c r="W2014" s="5">
        <v>1058.47692871093</v>
      </c>
      <c r="X2014" s="5">
        <v>1140.84289550781</v>
      </c>
      <c r="Y2014" s="5">
        <v>1063.6685384114551</v>
      </c>
      <c r="Z2014" s="5">
        <v>1569.65734863281</v>
      </c>
      <c r="AA2014" s="5">
        <v>1545.46667480468</v>
      </c>
      <c r="AB2014" s="5">
        <v>1585.373046875</v>
      </c>
      <c r="AC2014" s="5">
        <v>1566.8323567708301</v>
      </c>
      <c r="AD2014" s="5">
        <v>1010.20617675781</v>
      </c>
      <c r="AE2014" s="5">
        <v>985.62072753906205</v>
      </c>
      <c r="AF2014" s="5">
        <v>971.19183349609295</v>
      </c>
      <c r="AG2014" s="5">
        <v>989.00624593098837</v>
      </c>
      <c r="AH2014" s="5">
        <v>1544.14221191406</v>
      </c>
      <c r="AI2014" s="5">
        <v>1380.78295898437</v>
      </c>
      <c r="AJ2014" s="5">
        <v>1522.34143066406</v>
      </c>
      <c r="AK2014" s="5">
        <v>1482.4222005208301</v>
      </c>
      <c r="AL2014" s="5">
        <v>2077.7041015625</v>
      </c>
      <c r="AM2014" s="5">
        <v>1837.42919921875</v>
      </c>
      <c r="AN2014" s="5">
        <v>2193.00952148437</v>
      </c>
      <c r="AO2014" s="5">
        <v>2036.0476074218732</v>
      </c>
      <c r="AP2014" s="5">
        <v>1555.71533203125</v>
      </c>
      <c r="AQ2014" s="5">
        <v>1646.728515625</v>
      </c>
      <c r="AR2014" s="5">
        <v>1620.5634765625</v>
      </c>
      <c r="AS2014" s="5">
        <v>1607.6691080729167</v>
      </c>
      <c r="AT2014" s="5">
        <v>899.35876464843705</v>
      </c>
      <c r="AU2014" s="5">
        <v>724.02362060546795</v>
      </c>
      <c r="AV2014" s="5">
        <v>656.65869140625</v>
      </c>
      <c r="AW2014" s="5">
        <v>760.01369222005167</v>
      </c>
      <c r="AX2014" s="5">
        <v>577.193359375</v>
      </c>
      <c r="AY2014" s="5">
        <v>1233.22216796875</v>
      </c>
      <c r="AZ2014" s="5">
        <v>1022.8179321289</v>
      </c>
      <c r="BA2014" s="5">
        <v>944.41115315754996</v>
      </c>
    </row>
    <row r="2015" spans="1:53" x14ac:dyDescent="0.2">
      <c r="A2015" s="1">
        <v>2012</v>
      </c>
      <c r="B2015" s="1" t="s">
        <v>8066</v>
      </c>
      <c r="C2015" s="1" t="s">
        <v>8067</v>
      </c>
      <c r="D2015" s="1" t="s">
        <v>8068</v>
      </c>
      <c r="E2015" s="1" t="s">
        <v>8069</v>
      </c>
      <c r="F2015" s="5">
        <v>152.69403076171801</v>
      </c>
      <c r="G2015" s="5">
        <v>281.12481689453102</v>
      </c>
      <c r="H2015" s="5">
        <v>42.582328796386697</v>
      </c>
      <c r="I2015" s="5">
        <v>158.80039215087859</v>
      </c>
      <c r="J2015" s="5">
        <v>17.155193328857401</v>
      </c>
      <c r="M2015" s="5">
        <v>17.155193328857401</v>
      </c>
      <c r="N2015" s="5">
        <v>223.08703613281199</v>
      </c>
      <c r="O2015" s="5">
        <v>201.575592041015</v>
      </c>
      <c r="P2015" s="5">
        <v>201.25753784179599</v>
      </c>
      <c r="Q2015" s="5">
        <v>208.64005533854098</v>
      </c>
      <c r="R2015" s="5">
        <v>157.726318359375</v>
      </c>
      <c r="S2015" s="5">
        <v>160.94390869140599</v>
      </c>
      <c r="T2015" s="5">
        <v>146.15928649902301</v>
      </c>
      <c r="U2015" s="5">
        <v>154.94317118326799</v>
      </c>
      <c r="V2015" s="5">
        <v>207.89128112792901</v>
      </c>
      <c r="W2015" s="5">
        <v>220.33695983886699</v>
      </c>
      <c r="X2015" s="5">
        <v>209.42005920410099</v>
      </c>
      <c r="Y2015" s="5">
        <v>212.54943339029899</v>
      </c>
      <c r="Z2015" s="5">
        <v>189.75112915039</v>
      </c>
      <c r="AA2015" s="5">
        <v>194.68574523925699</v>
      </c>
      <c r="AB2015" s="5">
        <v>194.30453491210901</v>
      </c>
      <c r="AC2015" s="5">
        <v>192.91380310058534</v>
      </c>
      <c r="AD2015" s="5">
        <v>92.3477783203125</v>
      </c>
      <c r="AE2015" s="5">
        <v>97.114402770996094</v>
      </c>
      <c r="AF2015" s="5">
        <v>98.2337646484375</v>
      </c>
      <c r="AG2015" s="5">
        <v>95.89864857991536</v>
      </c>
      <c r="AH2015" s="5">
        <v>285.9091796875</v>
      </c>
      <c r="AI2015" s="5">
        <v>273.74057006835898</v>
      </c>
      <c r="AJ2015" s="5">
        <v>291.17123413085898</v>
      </c>
      <c r="AK2015" s="5">
        <v>283.60699462890597</v>
      </c>
      <c r="AL2015" s="5">
        <v>404.67498779296801</v>
      </c>
      <c r="AM2015" s="5">
        <v>401.065673828125</v>
      </c>
      <c r="AN2015" s="5">
        <v>396.34619140625</v>
      </c>
      <c r="AO2015" s="5">
        <v>400.69561767578102</v>
      </c>
      <c r="AP2015" s="5">
        <v>86.422462463378906</v>
      </c>
      <c r="AQ2015" s="5">
        <v>84.769126892089801</v>
      </c>
      <c r="AR2015" s="5">
        <v>56.725635528564403</v>
      </c>
      <c r="AS2015" s="5">
        <v>75.972408294677692</v>
      </c>
      <c r="AX2015" s="5">
        <v>135.54211425781199</v>
      </c>
      <c r="AY2015" s="5">
        <v>78.187309265136705</v>
      </c>
      <c r="AZ2015" s="5">
        <v>77.301567077636705</v>
      </c>
      <c r="BA2015" s="5">
        <v>97.010330200195142</v>
      </c>
    </row>
    <row r="2016" spans="1:53" x14ac:dyDescent="0.2">
      <c r="A2016" s="1">
        <v>2013</v>
      </c>
      <c r="B2016" s="1" t="s">
        <v>8070</v>
      </c>
      <c r="C2016" s="1" t="s">
        <v>8071</v>
      </c>
      <c r="D2016" s="1" t="s">
        <v>8072</v>
      </c>
      <c r="E2016" s="1" t="s">
        <v>8073</v>
      </c>
      <c r="F2016" s="5">
        <v>3770.12719726562</v>
      </c>
      <c r="G2016" s="5">
        <v>4084.619140625</v>
      </c>
      <c r="H2016" s="5">
        <v>3895.43359375</v>
      </c>
      <c r="I2016" s="5">
        <v>3916.7266438802067</v>
      </c>
      <c r="J2016" s="5">
        <v>3864.16870117187</v>
      </c>
      <c r="K2016" s="5">
        <v>3798.96020507812</v>
      </c>
      <c r="L2016" s="5">
        <v>3644.6162109375</v>
      </c>
      <c r="M2016" s="5">
        <v>3769.2483723958298</v>
      </c>
      <c r="N2016" s="5">
        <v>1503.64978027343</v>
      </c>
      <c r="O2016" s="5">
        <v>1403.89025878906</v>
      </c>
      <c r="P2016" s="5">
        <v>1557.99243164062</v>
      </c>
      <c r="Q2016" s="5">
        <v>1488.5108235677035</v>
      </c>
      <c r="R2016" s="5">
        <v>2387.01123046875</v>
      </c>
      <c r="S2016" s="5">
        <v>2406.541015625</v>
      </c>
      <c r="T2016" s="5">
        <v>2099.85620117187</v>
      </c>
      <c r="U2016" s="5">
        <v>2297.8028157552067</v>
      </c>
      <c r="V2016" s="5">
        <v>3669.22094726562</v>
      </c>
      <c r="W2016" s="5">
        <v>3559.11499023437</v>
      </c>
      <c r="X2016" s="5">
        <v>3837.33544921875</v>
      </c>
      <c r="Y2016" s="5">
        <v>3688.5571289062464</v>
      </c>
      <c r="Z2016" s="5">
        <v>3456.06469726562</v>
      </c>
      <c r="AA2016" s="5">
        <v>3667.18798828125</v>
      </c>
      <c r="AB2016" s="5">
        <v>3615.5673828125</v>
      </c>
      <c r="AC2016" s="5">
        <v>3579.6066894531232</v>
      </c>
      <c r="AD2016" s="5">
        <v>3337.36962890625</v>
      </c>
      <c r="AE2016" s="5">
        <v>3335.38354492187</v>
      </c>
      <c r="AF2016" s="5">
        <v>3109.056640625</v>
      </c>
      <c r="AG2016" s="5">
        <v>3260.6032714843732</v>
      </c>
      <c r="AH2016" s="5">
        <v>3242.89697265625</v>
      </c>
      <c r="AI2016" s="5">
        <v>3169.79125976562</v>
      </c>
      <c r="AJ2016" s="5">
        <v>3229.01635742187</v>
      </c>
      <c r="AK2016" s="5">
        <v>3213.9015299479129</v>
      </c>
      <c r="AL2016" s="5">
        <v>1349.97216796875</v>
      </c>
      <c r="AM2016" s="5">
        <v>1271.3134765625</v>
      </c>
      <c r="AN2016" s="5">
        <v>1295.06640625</v>
      </c>
      <c r="AO2016" s="5">
        <v>1305.45068359375</v>
      </c>
      <c r="AP2016" s="5">
        <v>2620.25952148437</v>
      </c>
      <c r="AQ2016" s="5">
        <v>2490.703125</v>
      </c>
      <c r="AR2016" s="5">
        <v>2404.1953125</v>
      </c>
      <c r="AS2016" s="5">
        <v>2505.0526529947897</v>
      </c>
      <c r="AT2016" s="5">
        <v>4998.04345703125</v>
      </c>
      <c r="AU2016" s="5">
        <v>5041.81201171875</v>
      </c>
      <c r="AV2016" s="5">
        <v>5128.5009765625</v>
      </c>
      <c r="AW2016" s="5">
        <v>5056.118815104167</v>
      </c>
      <c r="AX2016" s="5">
        <v>4452.66357421875</v>
      </c>
      <c r="AY2016" s="5">
        <v>3925.86181640625</v>
      </c>
      <c r="AZ2016" s="5">
        <v>3910.45971679687</v>
      </c>
      <c r="BA2016" s="5">
        <v>4096.3283691406232</v>
      </c>
    </row>
    <row r="2017" spans="1:53" x14ac:dyDescent="0.2">
      <c r="A2017" s="1">
        <v>2014</v>
      </c>
      <c r="B2017" s="1" t="s">
        <v>8074</v>
      </c>
      <c r="C2017" s="1" t="s">
        <v>8075</v>
      </c>
      <c r="D2017" s="1" t="s">
        <v>8076</v>
      </c>
      <c r="E2017" s="1" t="s">
        <v>8077</v>
      </c>
      <c r="F2017" s="5">
        <v>10905.8349609375</v>
      </c>
      <c r="G2017" s="5">
        <v>10114.126953125</v>
      </c>
      <c r="H2017" s="5">
        <v>11241.1845703125</v>
      </c>
      <c r="I2017" s="5">
        <v>10753.715494791666</v>
      </c>
      <c r="J2017" s="5">
        <v>8933.884765625</v>
      </c>
      <c r="K2017" s="5">
        <v>9481.71875</v>
      </c>
      <c r="L2017" s="5">
        <v>9536.7783203125</v>
      </c>
      <c r="M2017" s="5">
        <v>9317.4606119791661</v>
      </c>
      <c r="N2017" s="5">
        <v>3484.33154296875</v>
      </c>
      <c r="O2017" s="5">
        <v>3342.82495117187</v>
      </c>
      <c r="P2017" s="5">
        <v>3393.56762695312</v>
      </c>
      <c r="Q2017" s="5">
        <v>3406.9080403645798</v>
      </c>
      <c r="R2017" s="5">
        <v>9231.1064453125</v>
      </c>
      <c r="S2017" s="5">
        <v>8992.033203125</v>
      </c>
      <c r="T2017" s="5">
        <v>9063.3486328125</v>
      </c>
      <c r="U2017" s="5">
        <v>9095.49609375</v>
      </c>
      <c r="V2017" s="5">
        <v>10181.2890625</v>
      </c>
      <c r="W2017" s="5">
        <v>10377.962890625</v>
      </c>
      <c r="X2017" s="5">
        <v>10995.9033203125</v>
      </c>
      <c r="Y2017" s="5">
        <v>10518.385091145834</v>
      </c>
      <c r="Z2017" s="5">
        <v>9699.2998046875</v>
      </c>
      <c r="AA2017" s="5">
        <v>9889.8349609375</v>
      </c>
      <c r="AB2017" s="5">
        <v>9854.2392578125</v>
      </c>
      <c r="AC2017" s="5">
        <v>9814.4580078125</v>
      </c>
      <c r="AD2017" s="5">
        <v>8671.4501953125</v>
      </c>
      <c r="AE2017" s="5">
        <v>9180.9833984375</v>
      </c>
      <c r="AF2017" s="5">
        <v>9388.619140625</v>
      </c>
      <c r="AG2017" s="5">
        <v>9080.3509114583339</v>
      </c>
      <c r="AH2017" s="5">
        <v>10502.130859375</v>
      </c>
      <c r="AI2017" s="5">
        <v>9602.091796875</v>
      </c>
      <c r="AJ2017" s="5">
        <v>10147.1650390625</v>
      </c>
      <c r="AK2017" s="5">
        <v>10083.7958984375</v>
      </c>
      <c r="AL2017" s="5">
        <v>3992.23217773437</v>
      </c>
      <c r="AM2017" s="5">
        <v>4050.20874023437</v>
      </c>
      <c r="AN2017" s="5">
        <v>3847.07275390625</v>
      </c>
      <c r="AO2017" s="5">
        <v>3963.1712239583298</v>
      </c>
      <c r="AP2017" s="5">
        <v>8675.4111328125</v>
      </c>
      <c r="AQ2017" s="5">
        <v>8836.6962890625</v>
      </c>
      <c r="AR2017" s="5">
        <v>8865.0078125</v>
      </c>
      <c r="AS2017" s="5">
        <v>8792.3717447916661</v>
      </c>
      <c r="AT2017" s="5">
        <v>13381.8232421875</v>
      </c>
      <c r="AU2017" s="5">
        <v>14206.0673828125</v>
      </c>
      <c r="AV2017" s="5">
        <v>14484.3154296875</v>
      </c>
      <c r="AW2017" s="5">
        <v>14024.068684895834</v>
      </c>
      <c r="AX2017" s="5">
        <v>11199.7412109375</v>
      </c>
      <c r="AY2017" s="5">
        <v>11554.400390625</v>
      </c>
      <c r="AZ2017" s="5">
        <v>10561.2900390625</v>
      </c>
      <c r="BA2017" s="5">
        <v>11105.143880208334</v>
      </c>
    </row>
    <row r="2018" spans="1:53" x14ac:dyDescent="0.2">
      <c r="A2018" s="1">
        <v>2015</v>
      </c>
      <c r="B2018" s="1" t="s">
        <v>8078</v>
      </c>
      <c r="C2018" s="1" t="s">
        <v>8079</v>
      </c>
      <c r="D2018" s="1" t="s">
        <v>8080</v>
      </c>
      <c r="E2018" s="1" t="s">
        <v>8081</v>
      </c>
      <c r="F2018" s="5">
        <v>409.42535400390602</v>
      </c>
      <c r="G2018" s="5">
        <v>455.24774169921801</v>
      </c>
      <c r="H2018" s="5">
        <v>448.01062011718699</v>
      </c>
      <c r="I2018" s="5">
        <v>437.56123860677036</v>
      </c>
      <c r="J2018" s="5">
        <v>483.14028930664</v>
      </c>
      <c r="K2018" s="5">
        <v>459.33132934570301</v>
      </c>
      <c r="L2018" s="5">
        <v>459.72814941406199</v>
      </c>
      <c r="M2018" s="5">
        <v>467.39992268880172</v>
      </c>
      <c r="N2018" s="5">
        <v>935.91326904296795</v>
      </c>
      <c r="O2018" s="5">
        <v>928.34118652343705</v>
      </c>
      <c r="P2018" s="5">
        <v>959.629150390625</v>
      </c>
      <c r="Q2018" s="5">
        <v>941.29453531900992</v>
      </c>
      <c r="R2018" s="5">
        <v>489.92877197265602</v>
      </c>
      <c r="S2018" s="5">
        <v>516.85089111328102</v>
      </c>
      <c r="T2018" s="5">
        <v>540.53796386718705</v>
      </c>
      <c r="U2018" s="5">
        <v>515.77254231770803</v>
      </c>
      <c r="V2018" s="5">
        <v>374.8720703125</v>
      </c>
      <c r="W2018" s="5">
        <v>384.40148925781199</v>
      </c>
      <c r="X2018" s="5">
        <v>358.47595214843699</v>
      </c>
      <c r="Y2018" s="5">
        <v>372.58317057291634</v>
      </c>
      <c r="Z2018" s="5">
        <v>439.63238525390602</v>
      </c>
      <c r="AA2018" s="5">
        <v>444.14328002929602</v>
      </c>
      <c r="AB2018" s="5">
        <v>438.86340332031199</v>
      </c>
      <c r="AC2018" s="5">
        <v>440.87968953450468</v>
      </c>
      <c r="AD2018" s="5">
        <v>519.68078613281205</v>
      </c>
      <c r="AE2018" s="5">
        <v>533.224853515625</v>
      </c>
      <c r="AF2018" s="5">
        <v>543.9736328125</v>
      </c>
      <c r="AG2018" s="5">
        <v>532.29309082031239</v>
      </c>
      <c r="AH2018" s="5">
        <v>472.801666259765</v>
      </c>
      <c r="AI2018" s="5">
        <v>480.10577392578102</v>
      </c>
      <c r="AJ2018" s="5">
        <v>474.5078125</v>
      </c>
      <c r="AK2018" s="5">
        <v>475.80508422851534</v>
      </c>
      <c r="AL2018" s="5">
        <v>927.26995849609295</v>
      </c>
      <c r="AM2018" s="5">
        <v>947.53765869140602</v>
      </c>
      <c r="AN2018" s="5">
        <v>996.72229003906205</v>
      </c>
      <c r="AO2018" s="5">
        <v>957.17663574218705</v>
      </c>
      <c r="AP2018" s="5">
        <v>507.80551147460898</v>
      </c>
      <c r="AQ2018" s="5">
        <v>495.74398803710898</v>
      </c>
      <c r="AR2018" s="5">
        <v>502.73681640625</v>
      </c>
      <c r="AS2018" s="5">
        <v>502.09543863932259</v>
      </c>
      <c r="AT2018" s="5">
        <v>540.77178955078102</v>
      </c>
      <c r="AU2018" s="5">
        <v>505.59384155273398</v>
      </c>
      <c r="AV2018" s="5">
        <v>591.476318359375</v>
      </c>
      <c r="AW2018" s="5">
        <v>545.94731648763002</v>
      </c>
      <c r="AX2018" s="5">
        <v>410.756591796875</v>
      </c>
      <c r="AY2018" s="5">
        <v>467.94073486328102</v>
      </c>
      <c r="AZ2018" s="5">
        <v>458.45431518554602</v>
      </c>
      <c r="BA2018" s="5">
        <v>445.71721394856735</v>
      </c>
    </row>
    <row r="2019" spans="1:53" x14ac:dyDescent="0.2">
      <c r="A2019" s="1">
        <v>2016</v>
      </c>
      <c r="B2019" s="1" t="s">
        <v>8082</v>
      </c>
      <c r="C2019" s="1" t="s">
        <v>8083</v>
      </c>
      <c r="D2019" s="1" t="s">
        <v>8084</v>
      </c>
      <c r="E2019" s="1" t="s">
        <v>8085</v>
      </c>
      <c r="F2019" s="5">
        <v>1258.287109375</v>
      </c>
      <c r="G2019" s="5">
        <v>1177.66735839843</v>
      </c>
      <c r="H2019" s="5">
        <v>1242.75280761718</v>
      </c>
      <c r="I2019" s="5">
        <v>1226.2357584635367</v>
      </c>
      <c r="J2019" s="5">
        <v>1178.83752441406</v>
      </c>
      <c r="K2019" s="5">
        <v>1111.55847167968</v>
      </c>
      <c r="L2019" s="5">
        <v>1121.31091308593</v>
      </c>
      <c r="M2019" s="5">
        <v>1137.2356363932233</v>
      </c>
      <c r="N2019" s="5">
        <v>702.68927001953102</v>
      </c>
      <c r="O2019" s="5">
        <v>716.81042480468705</v>
      </c>
      <c r="P2019" s="5">
        <v>745.49005126953102</v>
      </c>
      <c r="Q2019" s="5">
        <v>721.6632486979164</v>
      </c>
      <c r="R2019" s="5">
        <v>943.14074707031205</v>
      </c>
      <c r="S2019" s="5">
        <v>931.06951904296795</v>
      </c>
      <c r="T2019" s="5">
        <v>898.38775634765602</v>
      </c>
      <c r="U2019" s="5">
        <v>924.19934082031193</v>
      </c>
      <c r="V2019" s="5">
        <v>515.34924316406205</v>
      </c>
      <c r="W2019" s="5">
        <v>515.19195556640602</v>
      </c>
      <c r="X2019" s="5">
        <v>543.341064453125</v>
      </c>
      <c r="Y2019" s="5">
        <v>524.62742106119765</v>
      </c>
      <c r="Z2019" s="5">
        <v>759.29382324218705</v>
      </c>
      <c r="AA2019" s="5">
        <v>739.78936767578102</v>
      </c>
      <c r="AB2019" s="5">
        <v>820.68914794921795</v>
      </c>
      <c r="AC2019" s="5">
        <v>773.25744628906205</v>
      </c>
      <c r="AD2019" s="5">
        <v>978.45599365234295</v>
      </c>
      <c r="AE2019" s="5">
        <v>1043.84057617187</v>
      </c>
      <c r="AF2019" s="5">
        <v>986.98138427734295</v>
      </c>
      <c r="AG2019" s="5">
        <v>1003.0926513671852</v>
      </c>
      <c r="AH2019" s="5">
        <v>986.35626220703102</v>
      </c>
      <c r="AI2019" s="5">
        <v>1078.34118652343</v>
      </c>
      <c r="AJ2019" s="5">
        <v>955.36785888671795</v>
      </c>
      <c r="AK2019" s="5">
        <v>1006.6884358723929</v>
      </c>
      <c r="AL2019" s="5">
        <v>754.37072753906205</v>
      </c>
      <c r="AM2019" s="5">
        <v>692.55438232421795</v>
      </c>
      <c r="AN2019" s="5">
        <v>739.896484375</v>
      </c>
      <c r="AO2019" s="5">
        <v>728.94053141275992</v>
      </c>
      <c r="AP2019" s="5">
        <v>969.664306640625</v>
      </c>
      <c r="AQ2019" s="5">
        <v>980.71209716796795</v>
      </c>
      <c r="AR2019" s="5">
        <v>940.27142333984295</v>
      </c>
      <c r="AS2019" s="5">
        <v>963.54927571614519</v>
      </c>
      <c r="AT2019" s="5">
        <v>500.17581176757801</v>
      </c>
      <c r="AU2019" s="5">
        <v>454.17800903320301</v>
      </c>
      <c r="AV2019" s="5">
        <v>519.65765380859295</v>
      </c>
      <c r="AW2019" s="5">
        <v>491.33715820312472</v>
      </c>
      <c r="AX2019" s="5">
        <v>507.52429199218699</v>
      </c>
      <c r="AY2019" s="5">
        <v>472.11242675781199</v>
      </c>
      <c r="AZ2019" s="5">
        <v>490.30191040039</v>
      </c>
      <c r="BA2019" s="5">
        <v>489.97954305012968</v>
      </c>
    </row>
    <row r="2020" spans="1:53" x14ac:dyDescent="0.2">
      <c r="A2020" s="1">
        <v>2017</v>
      </c>
      <c r="B2020" s="1" t="s">
        <v>8086</v>
      </c>
      <c r="C2020" s="1" t="s">
        <v>8087</v>
      </c>
      <c r="D2020" s="1" t="s">
        <v>8088</v>
      </c>
      <c r="E2020" s="1" t="s">
        <v>8089</v>
      </c>
      <c r="G2020" s="5">
        <v>948.17193603515602</v>
      </c>
      <c r="H2020" s="5">
        <v>1655.23608398437</v>
      </c>
      <c r="I2020" s="5">
        <v>1301.7040100097629</v>
      </c>
      <c r="K2020" s="5">
        <v>1942.39819335937</v>
      </c>
      <c r="L2020" s="5">
        <v>2079.38354492187</v>
      </c>
      <c r="M2020" s="5">
        <v>2010.89086914062</v>
      </c>
      <c r="N2020" s="5">
        <v>496.663482666015</v>
      </c>
      <c r="O2020" s="5">
        <v>714.00744628906205</v>
      </c>
      <c r="P2020" s="5">
        <v>633.13134765625</v>
      </c>
      <c r="Q2020" s="5">
        <v>614.60075887044229</v>
      </c>
      <c r="R2020" s="5">
        <v>974.80206298828102</v>
      </c>
      <c r="S2020" s="5">
        <v>160.72903442382801</v>
      </c>
      <c r="U2020" s="5">
        <v>567.76554870605446</v>
      </c>
      <c r="Z2020" s="5">
        <v>570.580322265625</v>
      </c>
      <c r="AC2020" s="5">
        <v>570.580322265625</v>
      </c>
      <c r="AD2020" s="5">
        <v>1286.61499023437</v>
      </c>
      <c r="AF2020" s="5">
        <v>456.58505249023398</v>
      </c>
      <c r="AG2020" s="5">
        <v>871.60002136230196</v>
      </c>
      <c r="AH2020" s="5">
        <v>425.73419189453102</v>
      </c>
      <c r="AI2020" s="5">
        <v>293.76815795898398</v>
      </c>
      <c r="AJ2020" s="5">
        <v>488.64865112304602</v>
      </c>
      <c r="AK2020" s="5">
        <v>402.7170003255203</v>
      </c>
      <c r="AL2020" s="5">
        <v>241.01675415039</v>
      </c>
      <c r="AM2020" s="5">
        <v>211.58404541015599</v>
      </c>
      <c r="AO2020" s="5">
        <v>226.30039978027298</v>
      </c>
      <c r="AQ2020" s="5">
        <v>562.15753173828102</v>
      </c>
      <c r="AR2020" s="5">
        <v>349.70965576171801</v>
      </c>
      <c r="AS2020" s="5">
        <v>455.93359374999955</v>
      </c>
      <c r="AT2020" s="5">
        <v>3343.8681640625</v>
      </c>
      <c r="AU2020" s="5">
        <v>5230.66748046875</v>
      </c>
      <c r="AW2020" s="5">
        <v>4287.267822265625</v>
      </c>
    </row>
    <row r="2021" spans="1:53" x14ac:dyDescent="0.2">
      <c r="A2021" s="1">
        <v>2018</v>
      </c>
      <c r="B2021" s="1" t="s">
        <v>8090</v>
      </c>
      <c r="C2021" s="1" t="s">
        <v>8091</v>
      </c>
      <c r="D2021" s="1" t="s">
        <v>8092</v>
      </c>
      <c r="E2021" s="1" t="s">
        <v>8093</v>
      </c>
      <c r="N2021" s="5">
        <v>237.66142272949199</v>
      </c>
      <c r="O2021" s="5">
        <v>268.83190917968699</v>
      </c>
      <c r="P2021" s="5">
        <v>219.39810180664</v>
      </c>
      <c r="Q2021" s="5">
        <v>241.96381123860633</v>
      </c>
    </row>
    <row r="2022" spans="1:53" x14ac:dyDescent="0.2">
      <c r="A2022" s="1">
        <v>2019</v>
      </c>
      <c r="B2022" s="1" t="s">
        <v>8094</v>
      </c>
      <c r="C2022" s="1" t="s">
        <v>8095</v>
      </c>
      <c r="D2022" s="1" t="s">
        <v>8096</v>
      </c>
      <c r="E2022" s="1" t="s">
        <v>8097</v>
      </c>
      <c r="F2022" s="5">
        <v>270.47247314453102</v>
      </c>
      <c r="G2022" s="5">
        <v>276.989501953125</v>
      </c>
      <c r="H2022" s="5">
        <v>273.56118774414</v>
      </c>
      <c r="I2022" s="5">
        <v>273.67438761393197</v>
      </c>
      <c r="J2022" s="5">
        <v>277.61364746093699</v>
      </c>
      <c r="K2022" s="5">
        <v>268.95428466796801</v>
      </c>
      <c r="L2022" s="5">
        <v>250.62548828125</v>
      </c>
      <c r="M2022" s="5">
        <v>265.73114013671835</v>
      </c>
      <c r="N2022" s="5">
        <v>746.17474365234295</v>
      </c>
      <c r="O2022" s="5">
        <v>776.70837402343705</v>
      </c>
      <c r="P2022" s="5">
        <v>766.90179443359295</v>
      </c>
      <c r="Q2022" s="5">
        <v>763.26163736979095</v>
      </c>
      <c r="R2022" s="5">
        <v>386.353759765625</v>
      </c>
      <c r="S2022" s="5">
        <v>374.768951416015</v>
      </c>
      <c r="T2022" s="5">
        <v>363.33059692382801</v>
      </c>
      <c r="U2022" s="5">
        <v>374.81776936848928</v>
      </c>
      <c r="V2022" s="5">
        <v>316.56466674804602</v>
      </c>
      <c r="W2022" s="5">
        <v>304.33938598632801</v>
      </c>
      <c r="X2022" s="5">
        <v>300.05154418945301</v>
      </c>
      <c r="Y2022" s="5">
        <v>306.98519897460903</v>
      </c>
      <c r="Z2022" s="5">
        <v>284.33215332031199</v>
      </c>
      <c r="AA2022" s="5">
        <v>290.74591064453102</v>
      </c>
      <c r="AB2022" s="5">
        <v>289.228515625</v>
      </c>
      <c r="AC2022" s="5">
        <v>288.10219319661434</v>
      </c>
      <c r="AD2022" s="5">
        <v>277.38171386718699</v>
      </c>
      <c r="AE2022" s="5">
        <v>271.06155395507801</v>
      </c>
      <c r="AF2022" s="5">
        <v>267.59576416015602</v>
      </c>
      <c r="AG2022" s="5">
        <v>272.01301066080697</v>
      </c>
      <c r="AH2022" s="5">
        <v>258.845123291015</v>
      </c>
      <c r="AI2022" s="5">
        <v>282.45413208007801</v>
      </c>
      <c r="AJ2022" s="5">
        <v>252.51371765136699</v>
      </c>
      <c r="AK2022" s="5">
        <v>264.60432434082003</v>
      </c>
      <c r="AL2022" s="5">
        <v>729.31622314453102</v>
      </c>
      <c r="AM2022" s="5">
        <v>715.302978515625</v>
      </c>
      <c r="AN2022" s="5">
        <v>737.475830078125</v>
      </c>
      <c r="AO2022" s="5">
        <v>727.36501057942712</v>
      </c>
      <c r="AP2022" s="5">
        <v>354.61706542968699</v>
      </c>
      <c r="AQ2022" s="5">
        <v>365.96594238281199</v>
      </c>
      <c r="AR2022" s="5">
        <v>365.34533691406199</v>
      </c>
      <c r="AS2022" s="5">
        <v>361.97611490885362</v>
      </c>
      <c r="AT2022" s="5">
        <v>342.40069580078102</v>
      </c>
      <c r="AU2022" s="5">
        <v>351.81237792968699</v>
      </c>
      <c r="AV2022" s="5">
        <v>342.44647216796801</v>
      </c>
      <c r="AW2022" s="5">
        <v>345.55318196614536</v>
      </c>
      <c r="AX2022" s="5">
        <v>352.14758300781199</v>
      </c>
      <c r="AY2022" s="5">
        <v>323.111572265625</v>
      </c>
      <c r="AZ2022" s="5">
        <v>343.51123046875</v>
      </c>
      <c r="BA2022" s="5">
        <v>339.59012858072902</v>
      </c>
    </row>
    <row r="2023" spans="1:53" x14ac:dyDescent="0.2">
      <c r="A2023" s="1">
        <v>2020</v>
      </c>
      <c r="B2023" s="1" t="s">
        <v>8098</v>
      </c>
      <c r="C2023" s="1" t="s">
        <v>8099</v>
      </c>
      <c r="D2023" s="1" t="s">
        <v>8100</v>
      </c>
      <c r="E2023" s="1" t="s">
        <v>8101</v>
      </c>
      <c r="F2023" s="5">
        <v>175.0087890625</v>
      </c>
      <c r="G2023" s="5">
        <v>147.69787597656199</v>
      </c>
      <c r="H2023" s="5">
        <v>143.48088073730401</v>
      </c>
      <c r="I2023" s="5">
        <v>155.39584859212201</v>
      </c>
      <c r="J2023" s="5">
        <v>151.69181823730401</v>
      </c>
      <c r="K2023" s="5">
        <v>133.55360412597599</v>
      </c>
      <c r="L2023" s="5">
        <v>126.699417114257</v>
      </c>
      <c r="M2023" s="5">
        <v>137.31494649251235</v>
      </c>
      <c r="N2023" s="5">
        <v>416.20837402343699</v>
      </c>
      <c r="O2023" s="5">
        <v>349.10986328125</v>
      </c>
      <c r="P2023" s="5">
        <v>413.33627319335898</v>
      </c>
      <c r="Q2023" s="5">
        <v>392.88483683268197</v>
      </c>
      <c r="R2023" s="5">
        <v>267.95425415039</v>
      </c>
      <c r="S2023" s="5">
        <v>262.4619140625</v>
      </c>
      <c r="T2023" s="5">
        <v>257.46487426757801</v>
      </c>
      <c r="U2023" s="5">
        <v>262.62701416015597</v>
      </c>
      <c r="V2023" s="5">
        <v>229.01429748535099</v>
      </c>
      <c r="W2023" s="5">
        <v>215.859130859375</v>
      </c>
      <c r="X2023" s="5">
        <v>212.98942565917901</v>
      </c>
      <c r="Y2023" s="5">
        <v>219.28761800130167</v>
      </c>
      <c r="Z2023" s="5">
        <v>112.78660583496</v>
      </c>
      <c r="AA2023" s="5">
        <v>112.77674865722599</v>
      </c>
      <c r="AB2023" s="5">
        <v>116.244178771972</v>
      </c>
      <c r="AC2023" s="5">
        <v>113.93584442138599</v>
      </c>
      <c r="AD2023" s="5">
        <v>238.78590393066401</v>
      </c>
      <c r="AE2023" s="5">
        <v>228.17678833007801</v>
      </c>
      <c r="AF2023" s="5">
        <v>231.50372314453099</v>
      </c>
      <c r="AG2023" s="5">
        <v>232.82213846842433</v>
      </c>
      <c r="AH2023" s="5">
        <v>226.44448852539</v>
      </c>
      <c r="AI2023" s="5">
        <v>202.72308349609301</v>
      </c>
      <c r="AJ2023" s="5">
        <v>222.31158447265599</v>
      </c>
      <c r="AK2023" s="5">
        <v>217.15971883137968</v>
      </c>
      <c r="AL2023" s="5">
        <v>406.25320434570301</v>
      </c>
      <c r="AM2023" s="5">
        <v>379.483795166015</v>
      </c>
      <c r="AN2023" s="5">
        <v>386.02331542968699</v>
      </c>
      <c r="AO2023" s="5">
        <v>390.58677164713504</v>
      </c>
      <c r="AP2023" s="5">
        <v>238.64503479003901</v>
      </c>
      <c r="AQ2023" s="5">
        <v>227.68515014648401</v>
      </c>
      <c r="AR2023" s="5">
        <v>244.45150756835901</v>
      </c>
      <c r="AS2023" s="5">
        <v>236.92723083496068</v>
      </c>
      <c r="AT2023" s="5">
        <v>291.411041259765</v>
      </c>
      <c r="AU2023" s="5">
        <v>363.80712890625</v>
      </c>
      <c r="AV2023" s="5">
        <v>318.77365112304602</v>
      </c>
      <c r="AW2023" s="5">
        <v>324.66394042968699</v>
      </c>
      <c r="AX2023" s="5">
        <v>232.94969177246</v>
      </c>
      <c r="AY2023" s="5">
        <v>197.87217712402301</v>
      </c>
      <c r="AZ2023" s="5">
        <v>210.68891906738199</v>
      </c>
      <c r="BA2023" s="5">
        <v>213.83692932128835</v>
      </c>
    </row>
    <row r="2024" spans="1:53" x14ac:dyDescent="0.2">
      <c r="A2024" s="1">
        <v>2021</v>
      </c>
      <c r="B2024" s="1" t="s">
        <v>8102</v>
      </c>
      <c r="C2024" s="1" t="s">
        <v>8103</v>
      </c>
      <c r="D2024" s="1" t="s">
        <v>8104</v>
      </c>
      <c r="E2024" s="1" t="s">
        <v>8105</v>
      </c>
      <c r="F2024" s="5">
        <v>102.262001037597</v>
      </c>
      <c r="G2024" s="5">
        <v>81.416519165039006</v>
      </c>
      <c r="H2024" s="5">
        <v>71.875038146972599</v>
      </c>
      <c r="I2024" s="5">
        <v>85.184519449869541</v>
      </c>
      <c r="J2024" s="5">
        <v>44.012710571288999</v>
      </c>
      <c r="K2024" s="5">
        <v>55.6080322265625</v>
      </c>
      <c r="L2024" s="5">
        <v>54.272697448730398</v>
      </c>
      <c r="M2024" s="5">
        <v>51.297813415527308</v>
      </c>
      <c r="N2024" s="5">
        <v>113.008415222167</v>
      </c>
      <c r="O2024" s="5">
        <v>98.122001647949205</v>
      </c>
      <c r="P2024" s="5">
        <v>124.828399658203</v>
      </c>
      <c r="Q2024" s="5">
        <v>111.98627217610641</v>
      </c>
      <c r="R2024" s="5">
        <v>99.489051818847599</v>
      </c>
      <c r="S2024" s="5">
        <v>92.518989562988196</v>
      </c>
      <c r="T2024" s="5">
        <v>81.067588806152301</v>
      </c>
      <c r="U2024" s="5">
        <v>91.025210062662708</v>
      </c>
      <c r="V2024" s="5">
        <v>45.644088745117102</v>
      </c>
      <c r="W2024" s="5">
        <v>61.637866973876903</v>
      </c>
      <c r="X2024" s="5">
        <v>55.197940826416001</v>
      </c>
      <c r="Y2024" s="5">
        <v>54.159965515136662</v>
      </c>
      <c r="Z2024" s="5">
        <v>65.430618286132798</v>
      </c>
      <c r="AA2024" s="5">
        <v>101.844917297363</v>
      </c>
      <c r="AB2024" s="5">
        <v>96.101387023925696</v>
      </c>
      <c r="AC2024" s="5">
        <v>87.792307535807183</v>
      </c>
      <c r="AD2024" s="5">
        <v>75.191108703613196</v>
      </c>
      <c r="AE2024" s="5">
        <v>90.038352966308594</v>
      </c>
      <c r="AF2024" s="5">
        <v>94.928688049316406</v>
      </c>
      <c r="AG2024" s="5">
        <v>86.719383239746051</v>
      </c>
      <c r="AH2024" s="5">
        <v>50.368343353271399</v>
      </c>
      <c r="AI2024" s="5">
        <v>69.321357727050696</v>
      </c>
      <c r="AJ2024" s="5">
        <v>73.946907043457003</v>
      </c>
      <c r="AK2024" s="5">
        <v>64.545536041259695</v>
      </c>
      <c r="AL2024" s="5">
        <v>182.07789611816401</v>
      </c>
      <c r="AM2024" s="5">
        <v>193.83850097656199</v>
      </c>
      <c r="AN2024" s="5">
        <v>247.17282104492099</v>
      </c>
      <c r="AO2024" s="5">
        <v>207.69640604654899</v>
      </c>
      <c r="AP2024" s="5">
        <v>102.623634338378</v>
      </c>
      <c r="AQ2024" s="5">
        <v>99.182678222656193</v>
      </c>
      <c r="AR2024" s="5">
        <v>122.53700256347599</v>
      </c>
      <c r="AS2024" s="5">
        <v>108.11443837483672</v>
      </c>
      <c r="AT2024" s="5">
        <v>61.070724487304602</v>
      </c>
      <c r="AV2024" s="5">
        <v>57.400138854980398</v>
      </c>
      <c r="AW2024" s="5">
        <v>59.2354316711425</v>
      </c>
      <c r="AX2024" s="5">
        <v>128.93608093261699</v>
      </c>
      <c r="AY2024" s="5">
        <v>114.234451293945</v>
      </c>
      <c r="AZ2024" s="5">
        <v>121.218872070312</v>
      </c>
      <c r="BA2024" s="5">
        <v>121.46313476562466</v>
      </c>
    </row>
    <row r="2025" spans="1:53" x14ac:dyDescent="0.2">
      <c r="A2025" s="1">
        <v>2022</v>
      </c>
      <c r="B2025" s="1" t="s">
        <v>8106</v>
      </c>
      <c r="C2025" s="1" t="s">
        <v>8107</v>
      </c>
      <c r="D2025" s="1" t="s">
        <v>8108</v>
      </c>
      <c r="E2025" s="1" t="s">
        <v>8109</v>
      </c>
      <c r="F2025" s="5">
        <v>130.41012573242099</v>
      </c>
      <c r="G2025" s="5">
        <v>67.667060852050696</v>
      </c>
      <c r="H2025" s="5">
        <v>82.156677246093693</v>
      </c>
      <c r="I2025" s="5">
        <v>93.411287943521799</v>
      </c>
      <c r="J2025" s="5">
        <v>87.613594055175696</v>
      </c>
      <c r="K2025" s="5">
        <v>128.76132202148401</v>
      </c>
      <c r="L2025" s="5">
        <v>180.637924194335</v>
      </c>
      <c r="M2025" s="5">
        <v>132.33761342366492</v>
      </c>
      <c r="N2025" s="5">
        <v>150.91481018066401</v>
      </c>
      <c r="O2025" s="5">
        <v>132.50831604003901</v>
      </c>
      <c r="P2025" s="5">
        <v>228.23918151855401</v>
      </c>
      <c r="Q2025" s="5">
        <v>170.55410257975234</v>
      </c>
      <c r="R2025" s="5">
        <v>63.506584167480398</v>
      </c>
      <c r="S2025" s="5">
        <v>63.710651397705</v>
      </c>
      <c r="T2025" s="5">
        <v>65.566429138183594</v>
      </c>
      <c r="U2025" s="5">
        <v>64.261221567789661</v>
      </c>
      <c r="V2025" s="5">
        <v>50.651199340820298</v>
      </c>
      <c r="W2025" s="5">
        <v>58.7120971679687</v>
      </c>
      <c r="X2025" s="5">
        <v>51.546241760253899</v>
      </c>
      <c r="Y2025" s="5">
        <v>53.636512756347635</v>
      </c>
      <c r="Z2025" s="5">
        <v>102.731330871582</v>
      </c>
      <c r="AA2025" s="5">
        <v>72.651473999023395</v>
      </c>
      <c r="AB2025" s="5">
        <v>69.194519042968693</v>
      </c>
      <c r="AC2025" s="5">
        <v>81.525774637858035</v>
      </c>
      <c r="AD2025" s="5">
        <v>67.700622558593693</v>
      </c>
      <c r="AE2025" s="5">
        <v>67.314758300781193</v>
      </c>
      <c r="AF2025" s="5">
        <v>92.278511047363196</v>
      </c>
      <c r="AG2025" s="5">
        <v>75.764630635579366</v>
      </c>
      <c r="AH2025" s="5">
        <v>83.729904174804602</v>
      </c>
      <c r="AI2025" s="5">
        <v>79.987197875976506</v>
      </c>
      <c r="AJ2025" s="5">
        <v>77.150001525878906</v>
      </c>
      <c r="AK2025" s="5">
        <v>80.289034525553333</v>
      </c>
      <c r="AL2025" s="5">
        <v>79.970169067382798</v>
      </c>
      <c r="AM2025" s="5">
        <v>75.853912353515597</v>
      </c>
      <c r="AN2025" s="5">
        <v>93.403221130371094</v>
      </c>
      <c r="AO2025" s="5">
        <v>83.07576751708983</v>
      </c>
      <c r="AP2025" s="5">
        <v>74.360237121582003</v>
      </c>
      <c r="AQ2025" s="5">
        <v>77.691085815429602</v>
      </c>
      <c r="AR2025" s="5">
        <v>86.864486694335895</v>
      </c>
      <c r="AS2025" s="5">
        <v>79.638603210449162</v>
      </c>
      <c r="AT2025" s="5">
        <v>70.025138854980398</v>
      </c>
      <c r="AW2025" s="5">
        <v>70.025138854980398</v>
      </c>
      <c r="AY2025" s="5">
        <v>58.741531372070298</v>
      </c>
      <c r="BA2025" s="5">
        <v>58.741531372070298</v>
      </c>
    </row>
    <row r="2026" spans="1:53" x14ac:dyDescent="0.2">
      <c r="A2026" s="1">
        <v>2023</v>
      </c>
      <c r="B2026" s="1" t="s">
        <v>8110</v>
      </c>
      <c r="C2026" s="1" t="s">
        <v>8111</v>
      </c>
      <c r="D2026" s="1" t="s">
        <v>8112</v>
      </c>
      <c r="E2026" s="1" t="s">
        <v>8113</v>
      </c>
      <c r="F2026" s="5">
        <v>257.80093383789</v>
      </c>
      <c r="G2026" s="5">
        <v>261.09689331054602</v>
      </c>
      <c r="H2026" s="5">
        <v>292.46252441406199</v>
      </c>
      <c r="I2026" s="5">
        <v>270.45345052083263</v>
      </c>
      <c r="J2026" s="5">
        <v>317.89343261718699</v>
      </c>
      <c r="K2026" s="5">
        <v>261.85372924804602</v>
      </c>
      <c r="L2026" s="5">
        <v>245.95500183105401</v>
      </c>
      <c r="M2026" s="5">
        <v>275.23405456542901</v>
      </c>
      <c r="N2026" s="5">
        <v>730.21887207031205</v>
      </c>
      <c r="O2026" s="5">
        <v>695.71539306640602</v>
      </c>
      <c r="P2026" s="5">
        <v>707.60516357421795</v>
      </c>
      <c r="Q2026" s="5">
        <v>711.17980957031205</v>
      </c>
      <c r="R2026" s="5">
        <v>350.32711791992102</v>
      </c>
      <c r="S2026" s="5">
        <v>331.88201904296801</v>
      </c>
      <c r="T2026" s="5">
        <v>363.25784301757801</v>
      </c>
      <c r="U2026" s="5">
        <v>348.48899332682231</v>
      </c>
      <c r="V2026" s="5">
        <v>376.613037109375</v>
      </c>
      <c r="W2026" s="5">
        <v>361.38766479492102</v>
      </c>
      <c r="X2026" s="5">
        <v>360.45782470703102</v>
      </c>
      <c r="Y2026" s="5">
        <v>366.15284220377566</v>
      </c>
      <c r="Z2026" s="5">
        <v>320.31344604492102</v>
      </c>
      <c r="AA2026" s="5">
        <v>296.28244018554602</v>
      </c>
      <c r="AB2026" s="5">
        <v>320.49240112304602</v>
      </c>
      <c r="AC2026" s="5">
        <v>312.36276245117102</v>
      </c>
      <c r="AD2026" s="5">
        <v>337.191802978515</v>
      </c>
      <c r="AE2026" s="5">
        <v>323.12582397460898</v>
      </c>
      <c r="AF2026" s="5">
        <v>322.84173583984301</v>
      </c>
      <c r="AG2026" s="5">
        <v>327.71978759765562</v>
      </c>
      <c r="AH2026" s="5">
        <v>346.4521484375</v>
      </c>
      <c r="AI2026" s="5">
        <v>354.14309692382801</v>
      </c>
      <c r="AJ2026" s="5">
        <v>336.687255859375</v>
      </c>
      <c r="AK2026" s="5">
        <v>345.76083374023438</v>
      </c>
      <c r="AL2026" s="5">
        <v>730.61755371093705</v>
      </c>
      <c r="AM2026" s="5">
        <v>667.82238769531205</v>
      </c>
      <c r="AN2026" s="5">
        <v>758.22961425781205</v>
      </c>
      <c r="AO2026" s="5">
        <v>718.88985188802042</v>
      </c>
      <c r="AP2026" s="5">
        <v>437.47839355468699</v>
      </c>
      <c r="AQ2026" s="5">
        <v>433.84402465820301</v>
      </c>
      <c r="AR2026" s="5">
        <v>411.71163940429602</v>
      </c>
      <c r="AS2026" s="5">
        <v>427.67801920572862</v>
      </c>
      <c r="AT2026" s="5">
        <v>465.32693481445301</v>
      </c>
      <c r="AU2026" s="5">
        <v>455.90536499023398</v>
      </c>
      <c r="AV2026" s="5">
        <v>464.4443359375</v>
      </c>
      <c r="AW2026" s="5">
        <v>461.89221191406233</v>
      </c>
      <c r="AX2026" s="5">
        <v>336.52655029296801</v>
      </c>
      <c r="AY2026" s="5">
        <v>339.89132690429602</v>
      </c>
      <c r="AZ2026" s="5">
        <v>327.99081420898398</v>
      </c>
      <c r="BA2026" s="5">
        <v>334.802897135416</v>
      </c>
    </row>
    <row r="2027" spans="1:53" x14ac:dyDescent="0.2">
      <c r="A2027" s="1">
        <v>2024</v>
      </c>
      <c r="B2027" s="1" t="s">
        <v>8114</v>
      </c>
      <c r="C2027" s="1" t="s">
        <v>8115</v>
      </c>
      <c r="D2027" s="1" t="s">
        <v>8116</v>
      </c>
      <c r="E2027" s="1" t="s">
        <v>8117</v>
      </c>
      <c r="F2027" s="5">
        <v>706.58044433593705</v>
      </c>
      <c r="G2027" s="5">
        <v>679.51666259765602</v>
      </c>
      <c r="H2027" s="5">
        <v>674.61218261718705</v>
      </c>
      <c r="I2027" s="5">
        <v>686.90309651692678</v>
      </c>
      <c r="J2027" s="5">
        <v>647.304931640625</v>
      </c>
      <c r="K2027" s="5">
        <v>642.50152587890602</v>
      </c>
      <c r="L2027" s="5">
        <v>636.25378417968705</v>
      </c>
      <c r="M2027" s="5">
        <v>642.02008056640602</v>
      </c>
      <c r="N2027" s="5">
        <v>1540.52453613281</v>
      </c>
      <c r="O2027" s="5">
        <v>1615.99157714843</v>
      </c>
      <c r="P2027" s="5">
        <v>1522.48937988281</v>
      </c>
      <c r="Q2027" s="5">
        <v>1559.6684977213499</v>
      </c>
      <c r="R2027" s="5">
        <v>952.57611083984295</v>
      </c>
      <c r="S2027" s="5">
        <v>925.66491699218705</v>
      </c>
      <c r="T2027" s="5">
        <v>903.74554443359295</v>
      </c>
      <c r="U2027" s="5">
        <v>927.3288574218742</v>
      </c>
      <c r="V2027" s="5">
        <v>568.39971923828102</v>
      </c>
      <c r="W2027" s="5">
        <v>605.70129394531205</v>
      </c>
      <c r="X2027" s="5">
        <v>546.55126953125</v>
      </c>
      <c r="Y2027" s="5">
        <v>573.55076090494765</v>
      </c>
      <c r="Z2027" s="5">
        <v>615.97515869140602</v>
      </c>
      <c r="AA2027" s="5">
        <v>605.25946044921795</v>
      </c>
      <c r="AB2027" s="5">
        <v>592.07800292968705</v>
      </c>
      <c r="AC2027" s="5">
        <v>604.43754069010367</v>
      </c>
      <c r="AD2027" s="5">
        <v>579.77178955078102</v>
      </c>
      <c r="AE2027" s="5">
        <v>615.12933349609295</v>
      </c>
      <c r="AF2027" s="5">
        <v>613.11859130859295</v>
      </c>
      <c r="AG2027" s="5">
        <v>602.67323811848894</v>
      </c>
      <c r="AH2027" s="5">
        <v>556.88781738281205</v>
      </c>
      <c r="AI2027" s="5">
        <v>534.41607666015602</v>
      </c>
      <c r="AJ2027" s="5">
        <v>554.11804199218705</v>
      </c>
      <c r="AK2027" s="5">
        <v>548.47397867838504</v>
      </c>
      <c r="AL2027" s="5">
        <v>1476.25842285156</v>
      </c>
      <c r="AM2027" s="5">
        <v>1475.29736328125</v>
      </c>
      <c r="AN2027" s="5">
        <v>1486.728515625</v>
      </c>
      <c r="AO2027" s="5">
        <v>1479.4281005859366</v>
      </c>
      <c r="AP2027" s="5">
        <v>790.85723876953102</v>
      </c>
      <c r="AQ2027" s="5">
        <v>793.86065673828102</v>
      </c>
      <c r="AR2027" s="5">
        <v>790.77374267578102</v>
      </c>
      <c r="AS2027" s="5">
        <v>791.83054606119765</v>
      </c>
      <c r="AT2027" s="5">
        <v>657.829345703125</v>
      </c>
      <c r="AU2027" s="5">
        <v>645.53894042968705</v>
      </c>
      <c r="AV2027" s="5">
        <v>620.38824462890602</v>
      </c>
      <c r="AW2027" s="5">
        <v>641.25217692057265</v>
      </c>
      <c r="AX2027" s="5">
        <v>686.77502441406205</v>
      </c>
      <c r="AY2027" s="5">
        <v>576.00048828125</v>
      </c>
      <c r="AZ2027" s="5">
        <v>596.89489746093705</v>
      </c>
      <c r="BA2027" s="5">
        <v>619.89013671874966</v>
      </c>
    </row>
    <row r="2028" spans="1:53" x14ac:dyDescent="0.2">
      <c r="A2028" s="1">
        <v>2025</v>
      </c>
      <c r="B2028" s="1" t="s">
        <v>8118</v>
      </c>
      <c r="C2028" s="1" t="s">
        <v>8119</v>
      </c>
      <c r="D2028" s="1" t="s">
        <v>8120</v>
      </c>
      <c r="E2028" s="1" t="s">
        <v>8121</v>
      </c>
      <c r="F2028" s="5">
        <v>3684.78930664062</v>
      </c>
      <c r="G2028" s="5">
        <v>3645.7255859375</v>
      </c>
      <c r="H2028" s="5">
        <v>3640.59497070312</v>
      </c>
      <c r="I2028" s="5">
        <v>3657.0366210937464</v>
      </c>
      <c r="J2028" s="5">
        <v>3362.1162109375</v>
      </c>
      <c r="K2028" s="5">
        <v>3508.14721679687</v>
      </c>
      <c r="L2028" s="5">
        <v>3444.53979492187</v>
      </c>
      <c r="M2028" s="5">
        <v>3438.2677408854129</v>
      </c>
      <c r="N2028" s="5">
        <v>2514.81201171875</v>
      </c>
      <c r="O2028" s="5">
        <v>2517.67700195312</v>
      </c>
      <c r="P2028" s="5">
        <v>2449.69921875</v>
      </c>
      <c r="Q2028" s="5">
        <v>2494.0627441406232</v>
      </c>
      <c r="R2028" s="5">
        <v>3990.47192382812</v>
      </c>
      <c r="S2028" s="5">
        <v>4078.49682617187</v>
      </c>
      <c r="T2028" s="5">
        <v>3941.244140625</v>
      </c>
      <c r="U2028" s="5">
        <v>4003.4042968749964</v>
      </c>
      <c r="V2028" s="5">
        <v>1767.75561523437</v>
      </c>
      <c r="W2028" s="5">
        <v>1737.56567382812</v>
      </c>
      <c r="X2028" s="5">
        <v>1765.19543457031</v>
      </c>
      <c r="Y2028" s="5">
        <v>1756.8389078775999</v>
      </c>
      <c r="Z2028" s="5">
        <v>2571.84252929687</v>
      </c>
      <c r="AA2028" s="5">
        <v>2672.44116210937</v>
      </c>
      <c r="AB2028" s="5">
        <v>2573.28515625</v>
      </c>
      <c r="AC2028" s="5">
        <v>2605.8562825520798</v>
      </c>
      <c r="AD2028" s="5">
        <v>2283.955078125</v>
      </c>
      <c r="AE2028" s="5">
        <v>2309.65869140625</v>
      </c>
      <c r="AF2028" s="5">
        <v>2260.87915039062</v>
      </c>
      <c r="AG2028" s="5">
        <v>2284.8309733072897</v>
      </c>
      <c r="AH2028" s="5">
        <v>2348.66333007812</v>
      </c>
      <c r="AI2028" s="5">
        <v>2393.0986328125</v>
      </c>
      <c r="AJ2028" s="5">
        <v>2432.49536132812</v>
      </c>
      <c r="AK2028" s="5">
        <v>2391.4191080729129</v>
      </c>
      <c r="AL2028" s="5">
        <v>2249.60424804687</v>
      </c>
      <c r="AM2028" s="5">
        <v>2301.142578125</v>
      </c>
      <c r="AN2028" s="5">
        <v>2188.486328125</v>
      </c>
      <c r="AO2028" s="5">
        <v>2246.4110514322897</v>
      </c>
      <c r="AP2028" s="5">
        <v>3084.29565429687</v>
      </c>
      <c r="AQ2028" s="5">
        <v>3020.591796875</v>
      </c>
      <c r="AR2028" s="5">
        <v>3129.95068359375</v>
      </c>
      <c r="AS2028" s="5">
        <v>3078.2793782552067</v>
      </c>
      <c r="AT2028" s="5">
        <v>3189.77197265625</v>
      </c>
      <c r="AU2028" s="5">
        <v>3162.2353515625</v>
      </c>
      <c r="AV2028" s="5">
        <v>3295.87280273437</v>
      </c>
      <c r="AW2028" s="5">
        <v>3215.9600423177067</v>
      </c>
      <c r="AX2028" s="5">
        <v>2375.14599609375</v>
      </c>
      <c r="AY2028" s="5">
        <v>2293.77392578125</v>
      </c>
      <c r="AZ2028" s="5">
        <v>2275.40209960937</v>
      </c>
      <c r="BA2028" s="5">
        <v>2314.7740071614567</v>
      </c>
    </row>
    <row r="2029" spans="1:53" x14ac:dyDescent="0.2">
      <c r="A2029" s="1">
        <v>2026</v>
      </c>
      <c r="B2029" s="1" t="s">
        <v>8122</v>
      </c>
      <c r="C2029" s="1" t="s">
        <v>8123</v>
      </c>
      <c r="D2029" s="1" t="s">
        <v>8124</v>
      </c>
      <c r="E2029" s="1" t="s">
        <v>8125</v>
      </c>
      <c r="F2029" s="5">
        <v>482.77438354492102</v>
      </c>
      <c r="G2029" s="5">
        <v>496.20175170898398</v>
      </c>
      <c r="H2029" s="5">
        <v>511.97381591796801</v>
      </c>
      <c r="I2029" s="5">
        <v>496.983317057291</v>
      </c>
      <c r="J2029" s="5">
        <v>517.16094970703102</v>
      </c>
      <c r="K2029" s="5">
        <v>470.45111083984301</v>
      </c>
      <c r="L2029" s="5">
        <v>468.05783081054602</v>
      </c>
      <c r="M2029" s="5">
        <v>485.22329711914</v>
      </c>
      <c r="N2029" s="5">
        <v>1358.01782226562</v>
      </c>
      <c r="O2029" s="5">
        <v>1394.36511230468</v>
      </c>
      <c r="P2029" s="5">
        <v>1412.33447265625</v>
      </c>
      <c r="Q2029" s="5">
        <v>1388.2391357421832</v>
      </c>
      <c r="R2029" s="5">
        <v>880.50964355468705</v>
      </c>
      <c r="S2029" s="5">
        <v>971.321044921875</v>
      </c>
      <c r="T2029" s="5">
        <v>979.83636474609295</v>
      </c>
      <c r="U2029" s="5">
        <v>943.88901774088492</v>
      </c>
      <c r="V2029" s="5">
        <v>800.48229980468705</v>
      </c>
      <c r="W2029" s="5">
        <v>738.58380126953102</v>
      </c>
      <c r="X2029" s="5">
        <v>757.27606201171795</v>
      </c>
      <c r="Y2029" s="5">
        <v>765.44738769531205</v>
      </c>
      <c r="Z2029" s="5">
        <v>483.96926879882801</v>
      </c>
      <c r="AA2029" s="5">
        <v>476.45004272460898</v>
      </c>
      <c r="AB2029" s="5">
        <v>473.98254394531199</v>
      </c>
      <c r="AC2029" s="5">
        <v>478.13395182291634</v>
      </c>
      <c r="AD2029" s="5">
        <v>641.51220703125</v>
      </c>
      <c r="AE2029" s="5">
        <v>656.81982421875</v>
      </c>
      <c r="AF2029" s="5">
        <v>675.448974609375</v>
      </c>
      <c r="AG2029" s="5">
        <v>657.927001953125</v>
      </c>
      <c r="AH2029" s="5">
        <v>643.80773925781205</v>
      </c>
      <c r="AI2029" s="5">
        <v>660.63134765625</v>
      </c>
      <c r="AJ2029" s="5">
        <v>665.989990234375</v>
      </c>
      <c r="AK2029" s="5">
        <v>656.80969238281239</v>
      </c>
      <c r="AL2029" s="5">
        <v>1219.00500488281</v>
      </c>
      <c r="AM2029" s="5">
        <v>1227.20324707031</v>
      </c>
      <c r="AN2029" s="5">
        <v>1164.70922851562</v>
      </c>
      <c r="AO2029" s="5">
        <v>1203.6391601562466</v>
      </c>
      <c r="AP2029" s="5">
        <v>719.62127685546795</v>
      </c>
      <c r="AQ2029" s="5">
        <v>706.56579589843705</v>
      </c>
      <c r="AR2029" s="5">
        <v>722.25518798828102</v>
      </c>
      <c r="AS2029" s="5">
        <v>716.14742024739519</v>
      </c>
      <c r="AT2029" s="5">
        <v>824.71197509765602</v>
      </c>
      <c r="AU2029" s="5">
        <v>790.60211181640602</v>
      </c>
      <c r="AV2029" s="5">
        <v>807.76116943359295</v>
      </c>
      <c r="AW2029" s="5">
        <v>807.69175211588492</v>
      </c>
      <c r="AX2029" s="5">
        <v>616.48010253906205</v>
      </c>
      <c r="AY2029" s="5">
        <v>624.95104980468705</v>
      </c>
      <c r="AZ2029" s="5">
        <v>623.42443847656205</v>
      </c>
      <c r="BA2029" s="5">
        <v>621.61853027343705</v>
      </c>
    </row>
    <row r="2030" spans="1:53" x14ac:dyDescent="0.2">
      <c r="A2030" s="1">
        <v>2027</v>
      </c>
      <c r="B2030" s="1" t="s">
        <v>8126</v>
      </c>
      <c r="C2030" s="1" t="s">
        <v>8127</v>
      </c>
      <c r="D2030" s="1" t="s">
        <v>8128</v>
      </c>
      <c r="E2030" s="1" t="s">
        <v>8129</v>
      </c>
      <c r="F2030" s="5">
        <v>70.185066223144503</v>
      </c>
      <c r="G2030" s="5">
        <v>82.071647644042898</v>
      </c>
      <c r="H2030" s="5">
        <v>87.139297485351506</v>
      </c>
      <c r="I2030" s="5">
        <v>79.798670450846302</v>
      </c>
      <c r="J2030" s="5">
        <v>78.708015441894503</v>
      </c>
      <c r="K2030" s="5">
        <v>86.523513793945298</v>
      </c>
      <c r="L2030" s="5">
        <v>85.793815612792898</v>
      </c>
      <c r="M2030" s="5">
        <v>83.675114949544238</v>
      </c>
      <c r="N2030" s="5">
        <v>286.66635131835898</v>
      </c>
      <c r="O2030" s="5">
        <v>267.34994506835898</v>
      </c>
      <c r="P2030" s="5">
        <v>256.26171875</v>
      </c>
      <c r="Q2030" s="5">
        <v>270.09267171223934</v>
      </c>
      <c r="R2030" s="5">
        <v>122.54794311523401</v>
      </c>
      <c r="S2030" s="5">
        <v>99.286766052246094</v>
      </c>
      <c r="T2030" s="5">
        <v>118.48500061035099</v>
      </c>
      <c r="U2030" s="5">
        <v>113.43990325927705</v>
      </c>
      <c r="V2030" s="5">
        <v>142.87088012695301</v>
      </c>
      <c r="W2030" s="5">
        <v>149.77893066406199</v>
      </c>
      <c r="X2030" s="5">
        <v>145.70570373535099</v>
      </c>
      <c r="Y2030" s="5">
        <v>146.11850484212201</v>
      </c>
      <c r="Z2030" s="5">
        <v>94.819526672363196</v>
      </c>
      <c r="AA2030" s="5">
        <v>82.415489196777301</v>
      </c>
      <c r="AB2030" s="5">
        <v>96.288856506347599</v>
      </c>
      <c r="AC2030" s="5">
        <v>91.174624125162708</v>
      </c>
      <c r="AD2030" s="5">
        <v>124.829772949218</v>
      </c>
      <c r="AE2030" s="5">
        <v>125.67983245849599</v>
      </c>
      <c r="AF2030" s="5">
        <v>147.68788146972599</v>
      </c>
      <c r="AG2030" s="5">
        <v>132.73249562581333</v>
      </c>
      <c r="AH2030" s="5">
        <v>158.14178466796801</v>
      </c>
      <c r="AI2030" s="5">
        <v>134.28895568847599</v>
      </c>
      <c r="AJ2030" s="5">
        <v>129.85923767089801</v>
      </c>
      <c r="AK2030" s="5">
        <v>140.76332600911402</v>
      </c>
      <c r="AL2030" s="5">
        <v>231.61415100097599</v>
      </c>
      <c r="AM2030" s="5">
        <v>261.44073486328102</v>
      </c>
      <c r="AN2030" s="5">
        <v>232.19476318359301</v>
      </c>
      <c r="AO2030" s="5">
        <v>241.74988301594999</v>
      </c>
      <c r="AP2030" s="5">
        <v>129.76654052734301</v>
      </c>
      <c r="AQ2030" s="5">
        <v>108.37329864501901</v>
      </c>
      <c r="AR2030" s="5">
        <v>120.112579345703</v>
      </c>
      <c r="AS2030" s="5">
        <v>119.41747283935501</v>
      </c>
      <c r="AT2030" s="5">
        <v>207.622787475585</v>
      </c>
      <c r="AU2030" s="5">
        <v>158.754791259765</v>
      </c>
      <c r="AV2030" s="5">
        <v>168.49732971191401</v>
      </c>
      <c r="AW2030" s="5">
        <v>178.29163614908802</v>
      </c>
      <c r="AX2030" s="5">
        <v>108.27057647705</v>
      </c>
      <c r="AY2030" s="5">
        <v>112.33159637451099</v>
      </c>
      <c r="AZ2030" s="5">
        <v>110.16512298583901</v>
      </c>
      <c r="BA2030" s="5">
        <v>110.25576527913334</v>
      </c>
    </row>
    <row r="2031" spans="1:53" x14ac:dyDescent="0.2">
      <c r="A2031" s="1">
        <v>2028</v>
      </c>
      <c r="B2031" s="1" t="s">
        <v>8130</v>
      </c>
      <c r="C2031" s="1" t="s">
        <v>8131</v>
      </c>
      <c r="D2031" s="1" t="s">
        <v>8132</v>
      </c>
      <c r="E2031" s="1" t="s">
        <v>8133</v>
      </c>
      <c r="F2031" s="5">
        <v>271.84603881835898</v>
      </c>
      <c r="G2031" s="5">
        <v>387.40985107421801</v>
      </c>
      <c r="H2031" s="5">
        <v>309.92904663085898</v>
      </c>
      <c r="I2031" s="5">
        <v>323.06164550781199</v>
      </c>
      <c r="J2031" s="5">
        <v>351.91854858398398</v>
      </c>
      <c r="K2031" s="5">
        <v>474.64407348632801</v>
      </c>
      <c r="L2031" s="5">
        <v>366.13323974609301</v>
      </c>
      <c r="M2031" s="5">
        <v>397.56528727213504</v>
      </c>
      <c r="O2031" s="5">
        <v>334.503173828125</v>
      </c>
      <c r="Q2031" s="5">
        <v>334.503173828125</v>
      </c>
      <c r="R2031" s="5">
        <v>366.47506713867102</v>
      </c>
      <c r="S2031" s="5">
        <v>317.58221435546801</v>
      </c>
      <c r="T2031" s="5">
        <v>418.36871337890602</v>
      </c>
      <c r="U2031" s="5">
        <v>367.47533162434837</v>
      </c>
      <c r="V2031" s="5">
        <v>233.71134948730401</v>
      </c>
      <c r="W2031" s="5">
        <v>238.98077392578099</v>
      </c>
      <c r="X2031" s="5">
        <v>255.064697265625</v>
      </c>
      <c r="Y2031" s="5">
        <v>242.58560689290334</v>
      </c>
      <c r="Z2031" s="5">
        <v>467.45462036132801</v>
      </c>
      <c r="AA2031" s="5">
        <v>508.59298706054602</v>
      </c>
      <c r="AB2031" s="5">
        <v>448.40887451171801</v>
      </c>
      <c r="AC2031" s="5">
        <v>474.81882731119737</v>
      </c>
      <c r="AD2031" s="5">
        <v>269.89114379882801</v>
      </c>
      <c r="AE2031" s="5">
        <v>264.23309326171801</v>
      </c>
      <c r="AF2031" s="5">
        <v>296.74569702148398</v>
      </c>
      <c r="AG2031" s="5">
        <v>276.95664469400998</v>
      </c>
      <c r="AH2031" s="5">
        <v>272.85015869140602</v>
      </c>
      <c r="AI2031" s="5">
        <v>257.14434814453102</v>
      </c>
      <c r="AJ2031" s="5">
        <v>256.18191528320301</v>
      </c>
      <c r="AK2031" s="5">
        <v>262.0588073730467</v>
      </c>
      <c r="AL2031" s="5">
        <v>295.958251953125</v>
      </c>
      <c r="AM2031" s="5">
        <v>308.90850830078102</v>
      </c>
      <c r="AN2031" s="5">
        <v>306.29895019531199</v>
      </c>
      <c r="AO2031" s="5">
        <v>303.72190348307271</v>
      </c>
      <c r="AP2031" s="5">
        <v>295.935455322265</v>
      </c>
      <c r="AQ2031" s="5">
        <v>302.70358276367102</v>
      </c>
      <c r="AR2031" s="5">
        <v>287.36218261718699</v>
      </c>
      <c r="AS2031" s="5">
        <v>295.33374023437432</v>
      </c>
      <c r="AX2031" s="5">
        <v>333.53747558593699</v>
      </c>
      <c r="AY2031" s="5">
        <v>327.91360473632801</v>
      </c>
      <c r="AZ2031" s="5">
        <v>344.49417114257801</v>
      </c>
      <c r="BA2031" s="5">
        <v>335.31508382161434</v>
      </c>
    </row>
    <row r="2032" spans="1:53" x14ac:dyDescent="0.2">
      <c r="A2032" s="1">
        <v>2029</v>
      </c>
      <c r="B2032" s="1" t="s">
        <v>8134</v>
      </c>
      <c r="C2032" s="1" t="s">
        <v>8135</v>
      </c>
      <c r="D2032" s="1" t="s">
        <v>8136</v>
      </c>
      <c r="E2032" s="1" t="s">
        <v>8137</v>
      </c>
      <c r="N2032" s="5">
        <v>658.42578125</v>
      </c>
      <c r="O2032" s="5">
        <v>401.62936401367102</v>
      </c>
      <c r="P2032" s="5">
        <v>426.06793212890602</v>
      </c>
      <c r="Q2032" s="5">
        <v>495.37435913085898</v>
      </c>
      <c r="AM2032" s="5">
        <v>81.7408447265625</v>
      </c>
      <c r="AO2032" s="5">
        <v>81.7408447265625</v>
      </c>
    </row>
    <row r="2033" spans="1:53" x14ac:dyDescent="0.2">
      <c r="A2033" s="1">
        <v>2030</v>
      </c>
      <c r="B2033" s="1" t="s">
        <v>8138</v>
      </c>
      <c r="C2033" s="1" t="s">
        <v>8139</v>
      </c>
      <c r="D2033" s="1" t="s">
        <v>8140</v>
      </c>
      <c r="E2033" s="1" t="s">
        <v>8141</v>
      </c>
      <c r="F2033" s="5">
        <v>137.32763671875</v>
      </c>
      <c r="G2033" s="5">
        <v>130.20573425292901</v>
      </c>
      <c r="H2033" s="5">
        <v>142.51940917968699</v>
      </c>
      <c r="I2033" s="5">
        <v>136.68426005045532</v>
      </c>
      <c r="J2033" s="5">
        <v>135.60527038574199</v>
      </c>
      <c r="K2033" s="5">
        <v>117.846946716308</v>
      </c>
      <c r="L2033" s="5">
        <v>127.12937927246</v>
      </c>
      <c r="M2033" s="5">
        <v>126.86053212483667</v>
      </c>
      <c r="N2033" s="5">
        <v>219.94775390625</v>
      </c>
      <c r="O2033" s="5">
        <v>230.77980041503901</v>
      </c>
      <c r="P2033" s="5">
        <v>220.02684020996</v>
      </c>
      <c r="Q2033" s="5">
        <v>223.584798177083</v>
      </c>
      <c r="R2033" s="5">
        <v>157.14755249023401</v>
      </c>
      <c r="S2033" s="5">
        <v>150.30857849121</v>
      </c>
      <c r="T2033" s="5">
        <v>147.65409851074199</v>
      </c>
      <c r="U2033" s="5">
        <v>151.70340983072867</v>
      </c>
      <c r="V2033" s="5">
        <v>140.35447692871</v>
      </c>
      <c r="W2033" s="5">
        <v>131.049880981445</v>
      </c>
      <c r="X2033" s="5">
        <v>117.098899841308</v>
      </c>
      <c r="Y2033" s="5">
        <v>129.50108591715434</v>
      </c>
      <c r="Z2033" s="5">
        <v>108.07680511474599</v>
      </c>
      <c r="AA2033" s="5">
        <v>126.661964416503</v>
      </c>
      <c r="AB2033" s="5">
        <v>126.7554397583</v>
      </c>
      <c r="AC2033" s="5">
        <v>120.49806976318298</v>
      </c>
      <c r="AD2033" s="5">
        <v>167.10865783691401</v>
      </c>
      <c r="AE2033" s="5">
        <v>147.27981567382801</v>
      </c>
      <c r="AF2033" s="5">
        <v>151.99543762207</v>
      </c>
      <c r="AG2033" s="5">
        <v>155.46130371093736</v>
      </c>
      <c r="AH2033" s="5">
        <v>137.698806762695</v>
      </c>
      <c r="AI2033" s="5">
        <v>142.86701965332</v>
      </c>
      <c r="AJ2033" s="5">
        <v>138.40640258789</v>
      </c>
      <c r="AK2033" s="5">
        <v>139.65740966796832</v>
      </c>
      <c r="AL2033" s="5">
        <v>217.82060241699199</v>
      </c>
      <c r="AM2033" s="5">
        <v>207.42091369628901</v>
      </c>
      <c r="AN2033" s="5">
        <v>222.49530029296801</v>
      </c>
      <c r="AO2033" s="5">
        <v>215.91227213541637</v>
      </c>
      <c r="AP2033" s="5">
        <v>141.37095642089801</v>
      </c>
      <c r="AQ2033" s="5">
        <v>125.816452026367</v>
      </c>
      <c r="AR2033" s="5">
        <v>134.628646850585</v>
      </c>
      <c r="AS2033" s="5">
        <v>133.93868509928333</v>
      </c>
      <c r="AT2033" s="5">
        <v>166.80778503417901</v>
      </c>
      <c r="AU2033" s="5">
        <v>155.43630981445301</v>
      </c>
      <c r="AV2033" s="5">
        <v>146.65321350097599</v>
      </c>
      <c r="AW2033" s="5">
        <v>156.29910278320267</v>
      </c>
      <c r="AX2033" s="5">
        <v>147.15542602539</v>
      </c>
      <c r="AY2033" s="5">
        <v>136.545150756835</v>
      </c>
      <c r="AZ2033" s="5">
        <v>135.59638977050699</v>
      </c>
      <c r="BA2033" s="5">
        <v>139.76565551757733</v>
      </c>
    </row>
    <row r="2034" spans="1:53" x14ac:dyDescent="0.2">
      <c r="A2034" s="1">
        <v>2031</v>
      </c>
      <c r="B2034" s="1" t="s">
        <v>8142</v>
      </c>
      <c r="C2034" s="1" t="s">
        <v>8143</v>
      </c>
      <c r="D2034" s="1" t="s">
        <v>8144</v>
      </c>
      <c r="E2034" s="1" t="s">
        <v>8145</v>
      </c>
      <c r="F2034" s="5">
        <v>794.25958251953102</v>
      </c>
      <c r="G2034" s="5">
        <v>827.60821533203102</v>
      </c>
      <c r="H2034" s="5">
        <v>758.79675292968705</v>
      </c>
      <c r="I2034" s="5">
        <v>793.5548502604164</v>
      </c>
      <c r="J2034" s="5">
        <v>725.28619384765602</v>
      </c>
      <c r="K2034" s="5">
        <v>736.76940917968705</v>
      </c>
      <c r="L2034" s="5">
        <v>771.89416503906205</v>
      </c>
      <c r="M2034" s="5">
        <v>744.64992268880178</v>
      </c>
      <c r="N2034" s="5">
        <v>1544.75964355468</v>
      </c>
      <c r="O2034" s="5">
        <v>1442.40979003906</v>
      </c>
      <c r="P2034" s="5">
        <v>1508.83361816406</v>
      </c>
      <c r="Q2034" s="5">
        <v>1498.6676839192667</v>
      </c>
      <c r="R2034" s="5">
        <v>948.20697021484295</v>
      </c>
      <c r="S2034" s="5">
        <v>986.88293457031205</v>
      </c>
      <c r="T2034" s="5">
        <v>1018.1875</v>
      </c>
      <c r="U2034" s="5">
        <v>984.42580159505167</v>
      </c>
      <c r="V2034" s="5">
        <v>1020.18249511718</v>
      </c>
      <c r="W2034" s="5">
        <v>984.658447265625</v>
      </c>
      <c r="X2034" s="5">
        <v>889.97344970703102</v>
      </c>
      <c r="Y2034" s="5">
        <v>964.93813069661201</v>
      </c>
      <c r="Z2034" s="5">
        <v>687.56579589843705</v>
      </c>
      <c r="AA2034" s="5">
        <v>649.42864990234295</v>
      </c>
      <c r="AB2034" s="5">
        <v>744.29150390625</v>
      </c>
      <c r="AC2034" s="5">
        <v>693.76198323567667</v>
      </c>
      <c r="AD2034" s="5">
        <v>939.58581542968705</v>
      </c>
      <c r="AE2034" s="5">
        <v>876.6845703125</v>
      </c>
      <c r="AF2034" s="5">
        <v>903.36218261718705</v>
      </c>
      <c r="AG2034" s="5">
        <v>906.54418945312466</v>
      </c>
      <c r="AH2034" s="5">
        <v>841.3828125</v>
      </c>
      <c r="AI2034" s="5">
        <v>867.19299316406205</v>
      </c>
      <c r="AJ2034" s="5">
        <v>837.933837890625</v>
      </c>
      <c r="AK2034" s="5">
        <v>848.83654785156239</v>
      </c>
      <c r="AL2034" s="5">
        <v>1523.88879394531</v>
      </c>
      <c r="AM2034" s="5">
        <v>1548.26062011718</v>
      </c>
      <c r="AN2034" s="5">
        <v>1668.00769042968</v>
      </c>
      <c r="AO2034" s="5">
        <v>1580.0523681640568</v>
      </c>
      <c r="AP2034" s="5">
        <v>882.48474121093705</v>
      </c>
      <c r="AQ2034" s="5">
        <v>916.11431884765602</v>
      </c>
      <c r="AR2034" s="5">
        <v>905.07946777343705</v>
      </c>
      <c r="AS2034" s="5">
        <v>901.22617594401015</v>
      </c>
      <c r="AT2034" s="5">
        <v>1109.48400878906</v>
      </c>
      <c r="AU2034" s="5">
        <v>1169.23571777343</v>
      </c>
      <c r="AV2034" s="5">
        <v>809.854248046875</v>
      </c>
      <c r="AW2034" s="5">
        <v>1029.5246582031216</v>
      </c>
      <c r="AX2034" s="5">
        <v>1157.73388671875</v>
      </c>
      <c r="AY2034" s="5">
        <v>874.26556396484295</v>
      </c>
      <c r="AZ2034" s="5">
        <v>987.33233642578102</v>
      </c>
      <c r="BA2034" s="5">
        <v>1006.443929036458</v>
      </c>
    </row>
    <row r="2035" spans="1:53" x14ac:dyDescent="0.2">
      <c r="A2035" s="1">
        <v>2032</v>
      </c>
      <c r="B2035" s="1" t="s">
        <v>8146</v>
      </c>
      <c r="C2035" s="1" t="s">
        <v>8147</v>
      </c>
      <c r="D2035" s="1" t="s">
        <v>8148</v>
      </c>
      <c r="E2035" s="1" t="s">
        <v>8149</v>
      </c>
      <c r="F2035" s="5">
        <v>35.555397033691399</v>
      </c>
      <c r="G2035" s="5">
        <v>30.116069793701101</v>
      </c>
      <c r="I2035" s="5">
        <v>32.835733413696246</v>
      </c>
      <c r="J2035" s="5">
        <v>28.4797058105468</v>
      </c>
      <c r="K2035" s="5">
        <v>42.735774993896399</v>
      </c>
      <c r="L2035" s="5">
        <v>36.866615295410099</v>
      </c>
      <c r="M2035" s="5">
        <v>36.027365366617765</v>
      </c>
      <c r="N2035" s="5">
        <v>80.627632141113196</v>
      </c>
      <c r="O2035" s="5">
        <v>69.193763732910099</v>
      </c>
      <c r="P2035" s="5">
        <v>58.680473327636697</v>
      </c>
      <c r="Q2035" s="5">
        <v>69.500623067219991</v>
      </c>
      <c r="R2035" s="5">
        <v>17.246149063110298</v>
      </c>
      <c r="U2035" s="5">
        <v>17.246149063110298</v>
      </c>
      <c r="V2035" s="5">
        <v>21.9471321105957</v>
      </c>
      <c r="W2035" s="5">
        <v>19.492681503295898</v>
      </c>
      <c r="X2035" s="5">
        <v>16.7711582183837</v>
      </c>
      <c r="Y2035" s="5">
        <v>19.403657277425101</v>
      </c>
      <c r="Z2035" s="5">
        <v>40.966842651367102</v>
      </c>
      <c r="AA2035" s="5">
        <v>18.487134933471602</v>
      </c>
      <c r="AB2035" s="5">
        <v>42.198047637939403</v>
      </c>
      <c r="AC2035" s="5">
        <v>33.884008407592702</v>
      </c>
      <c r="AD2035" s="5">
        <v>71.156692504882798</v>
      </c>
      <c r="AE2035" s="5">
        <v>30.868410110473601</v>
      </c>
      <c r="AF2035" s="5">
        <v>34.4825439453125</v>
      </c>
      <c r="AG2035" s="5">
        <v>45.502548853556299</v>
      </c>
      <c r="AI2035" s="5">
        <v>40.473091125488203</v>
      </c>
      <c r="AK2035" s="5">
        <v>40.473091125488203</v>
      </c>
      <c r="AL2035" s="5">
        <v>53.235282897949197</v>
      </c>
      <c r="AM2035" s="5">
        <v>52.3486518859863</v>
      </c>
      <c r="AN2035" s="5">
        <v>83.051811218261705</v>
      </c>
      <c r="AO2035" s="5">
        <v>62.878582000732401</v>
      </c>
      <c r="AR2035" s="5">
        <v>35.381031036376903</v>
      </c>
      <c r="AS2035" s="5">
        <v>35.381031036376903</v>
      </c>
    </row>
    <row r="2036" spans="1:53" x14ac:dyDescent="0.2">
      <c r="A2036" s="1">
        <v>2033</v>
      </c>
      <c r="B2036" s="1" t="s">
        <v>8150</v>
      </c>
      <c r="C2036" s="1" t="s">
        <v>8151</v>
      </c>
      <c r="D2036" s="1" t="s">
        <v>8152</v>
      </c>
      <c r="E2036" s="1" t="s">
        <v>8153</v>
      </c>
      <c r="F2036" s="5">
        <v>445.334228515625</v>
      </c>
      <c r="G2036" s="5">
        <v>459.82873535156199</v>
      </c>
      <c r="H2036" s="5">
        <v>450.66949462890602</v>
      </c>
      <c r="I2036" s="5">
        <v>451.94415283203102</v>
      </c>
      <c r="J2036" s="5">
        <v>421.50427246093699</v>
      </c>
      <c r="K2036" s="5">
        <v>398.96026611328102</v>
      </c>
      <c r="L2036" s="5">
        <v>428.67996215820301</v>
      </c>
      <c r="M2036" s="5">
        <v>416.38150024414034</v>
      </c>
      <c r="N2036" s="5">
        <v>1026.29602050781</v>
      </c>
      <c r="O2036" s="5">
        <v>1014.48187255859</v>
      </c>
      <c r="P2036" s="5">
        <v>1012.88702392578</v>
      </c>
      <c r="Q2036" s="5">
        <v>1017.8883056640599</v>
      </c>
      <c r="R2036" s="5">
        <v>629.73059082031205</v>
      </c>
      <c r="S2036" s="5">
        <v>631.58312988281205</v>
      </c>
      <c r="T2036" s="5">
        <v>619.12731933593705</v>
      </c>
      <c r="U2036" s="5">
        <v>626.81368001302042</v>
      </c>
      <c r="V2036" s="5">
        <v>422.79129028320301</v>
      </c>
      <c r="W2036" s="5">
        <v>424.61120605468699</v>
      </c>
      <c r="X2036" s="5">
        <v>402.96145629882801</v>
      </c>
      <c r="Y2036" s="5">
        <v>416.78798421223928</v>
      </c>
      <c r="Z2036" s="5">
        <v>336.66220092773398</v>
      </c>
      <c r="AA2036" s="5">
        <v>338.99069213867102</v>
      </c>
      <c r="AB2036" s="5">
        <v>348.75729370117102</v>
      </c>
      <c r="AC2036" s="5">
        <v>341.47006225585869</v>
      </c>
      <c r="AD2036" s="5">
        <v>384.322998046875</v>
      </c>
      <c r="AE2036" s="5">
        <v>436.26644897460898</v>
      </c>
      <c r="AF2036" s="5">
        <v>428.40682983398398</v>
      </c>
      <c r="AG2036" s="5">
        <v>416.33209228515597</v>
      </c>
      <c r="AH2036" s="5">
        <v>433.79193115234301</v>
      </c>
      <c r="AI2036" s="5">
        <v>384.94909667968699</v>
      </c>
      <c r="AJ2036" s="5">
        <v>380.30026245117102</v>
      </c>
      <c r="AK2036" s="5">
        <v>399.68043009440038</v>
      </c>
      <c r="AL2036" s="5">
        <v>992.09454345703102</v>
      </c>
      <c r="AM2036" s="5">
        <v>1021.33966064453</v>
      </c>
      <c r="AN2036" s="5">
        <v>976.979248046875</v>
      </c>
      <c r="AO2036" s="5">
        <v>996.80448404947867</v>
      </c>
      <c r="AP2036" s="5">
        <v>518.43365478515602</v>
      </c>
      <c r="AQ2036" s="5">
        <v>527.45770263671795</v>
      </c>
      <c r="AR2036" s="5">
        <v>520.62054443359295</v>
      </c>
      <c r="AS2036" s="5">
        <v>522.17063395182231</v>
      </c>
      <c r="AT2036" s="5">
        <v>469.65682983398398</v>
      </c>
      <c r="AU2036" s="5">
        <v>491.932525634765</v>
      </c>
      <c r="AV2036" s="5">
        <v>438.85705566406199</v>
      </c>
      <c r="AW2036" s="5">
        <v>466.81547037760362</v>
      </c>
      <c r="AX2036" s="5">
        <v>509.248779296875</v>
      </c>
      <c r="AY2036" s="5">
        <v>434.19873046875</v>
      </c>
      <c r="AZ2036" s="5">
        <v>397.922271728515</v>
      </c>
      <c r="BA2036" s="5">
        <v>447.12326049804665</v>
      </c>
    </row>
    <row r="2037" spans="1:53" x14ac:dyDescent="0.2">
      <c r="A2037" s="1">
        <v>2034</v>
      </c>
      <c r="B2037" s="1" t="s">
        <v>8154</v>
      </c>
      <c r="C2037" s="1" t="s">
        <v>8155</v>
      </c>
      <c r="D2037" s="1" t="s">
        <v>8156</v>
      </c>
      <c r="E2037" s="1" t="s">
        <v>8157</v>
      </c>
      <c r="F2037" s="5">
        <v>2247.20922851562</v>
      </c>
      <c r="G2037" s="5">
        <v>2212.55444335937</v>
      </c>
      <c r="H2037" s="5">
        <v>2212.11865234375</v>
      </c>
      <c r="I2037" s="5">
        <v>2223.9607747395798</v>
      </c>
      <c r="J2037" s="5">
        <v>2286.578125</v>
      </c>
      <c r="K2037" s="5">
        <v>2150.36059570312</v>
      </c>
      <c r="L2037" s="5">
        <v>2078.384765625</v>
      </c>
      <c r="M2037" s="5">
        <v>2171.7744954427067</v>
      </c>
      <c r="N2037" s="5">
        <v>4397.72802734375</v>
      </c>
      <c r="O2037" s="5">
        <v>4430.63525390625</v>
      </c>
      <c r="P2037" s="5">
        <v>4408.5</v>
      </c>
      <c r="Q2037" s="5">
        <v>4412.287760416667</v>
      </c>
      <c r="R2037" s="5">
        <v>2515.42529296875</v>
      </c>
      <c r="S2037" s="5">
        <v>2599.42993164062</v>
      </c>
      <c r="T2037" s="5">
        <v>2603.72900390625</v>
      </c>
      <c r="U2037" s="5">
        <v>2572.8614095052067</v>
      </c>
      <c r="V2037" s="5">
        <v>2600.4169921875</v>
      </c>
      <c r="W2037" s="5">
        <v>2666.97485351562</v>
      </c>
      <c r="X2037" s="5">
        <v>2514.98413085937</v>
      </c>
      <c r="Y2037" s="5">
        <v>2594.1253255208298</v>
      </c>
      <c r="Z2037" s="5">
        <v>2043.13342285156</v>
      </c>
      <c r="AA2037" s="5">
        <v>2082.12377929687</v>
      </c>
      <c r="AB2037" s="5">
        <v>2126.52026367187</v>
      </c>
      <c r="AC2037" s="5">
        <v>2083.9258219400999</v>
      </c>
      <c r="AD2037" s="5">
        <v>2298.42065429687</v>
      </c>
      <c r="AE2037" s="5">
        <v>2295.06909179687</v>
      </c>
      <c r="AF2037" s="5">
        <v>2376.970703125</v>
      </c>
      <c r="AG2037" s="5">
        <v>2323.4868164062468</v>
      </c>
      <c r="AH2037" s="5">
        <v>2456.43041992187</v>
      </c>
      <c r="AI2037" s="5">
        <v>2453.26611328125</v>
      </c>
      <c r="AJ2037" s="5">
        <v>2412.66577148437</v>
      </c>
      <c r="AK2037" s="5">
        <v>2440.7874348958298</v>
      </c>
      <c r="AL2037" s="5">
        <v>4389.23046875</v>
      </c>
      <c r="AM2037" s="5">
        <v>4228.07080078125</v>
      </c>
      <c r="AN2037" s="5">
        <v>4309.07421875</v>
      </c>
      <c r="AO2037" s="5">
        <v>4308.791829427083</v>
      </c>
      <c r="AP2037" s="5">
        <v>2449.39819335937</v>
      </c>
      <c r="AQ2037" s="5">
        <v>2422.251953125</v>
      </c>
      <c r="AR2037" s="5">
        <v>2447.111328125</v>
      </c>
      <c r="AS2037" s="5">
        <v>2439.5871582031232</v>
      </c>
      <c r="AT2037" s="5">
        <v>2562.58325195312</v>
      </c>
      <c r="AU2037" s="5">
        <v>2593.70385742187</v>
      </c>
      <c r="AV2037" s="5">
        <v>2804.40795898437</v>
      </c>
      <c r="AW2037" s="5">
        <v>2653.5650227864535</v>
      </c>
      <c r="AX2037" s="5">
        <v>2676.71655273437</v>
      </c>
      <c r="AY2037" s="5">
        <v>2500.43432617187</v>
      </c>
      <c r="AZ2037" s="5">
        <v>2644.27661132812</v>
      </c>
      <c r="BA2037" s="5">
        <v>2607.142496744787</v>
      </c>
    </row>
    <row r="2038" spans="1:53" x14ac:dyDescent="0.2">
      <c r="A2038" s="1">
        <v>2035</v>
      </c>
      <c r="B2038" s="1" t="s">
        <v>8158</v>
      </c>
      <c r="C2038" s="1" t="s">
        <v>8159</v>
      </c>
      <c r="D2038" s="1" t="s">
        <v>8160</v>
      </c>
      <c r="E2038" s="1" t="s">
        <v>8161</v>
      </c>
      <c r="F2038" s="5">
        <v>925.59954833984295</v>
      </c>
      <c r="G2038" s="5">
        <v>1081.94409179687</v>
      </c>
      <c r="H2038" s="5">
        <v>1016.04663085937</v>
      </c>
      <c r="I2038" s="5">
        <v>1007.863423665361</v>
      </c>
      <c r="J2038" s="5">
        <v>1069.11791992187</v>
      </c>
      <c r="K2038" s="5">
        <v>1130.38684082031</v>
      </c>
      <c r="L2038" s="5">
        <v>1197.54211425781</v>
      </c>
      <c r="M2038" s="5">
        <v>1132.3489583333301</v>
      </c>
      <c r="N2038" s="5">
        <v>745.26287841796795</v>
      </c>
      <c r="O2038" s="5">
        <v>683.61340332031205</v>
      </c>
      <c r="P2038" s="5">
        <v>698.65362548828102</v>
      </c>
      <c r="Q2038" s="5">
        <v>709.17663574218693</v>
      </c>
      <c r="R2038" s="5">
        <v>883.06848144531205</v>
      </c>
      <c r="S2038" s="5">
        <v>740.894287109375</v>
      </c>
      <c r="T2038" s="5">
        <v>833.14154052734295</v>
      </c>
      <c r="U2038" s="5">
        <v>819.03476969400992</v>
      </c>
      <c r="V2038" s="5">
        <v>995.35797119140602</v>
      </c>
      <c r="W2038" s="5">
        <v>1002.1528930664</v>
      </c>
      <c r="X2038" s="5">
        <v>1025.53161621093</v>
      </c>
      <c r="Y2038" s="5">
        <v>1007.6808268229121</v>
      </c>
      <c r="Z2038" s="5">
        <v>1248.4189453125</v>
      </c>
      <c r="AA2038" s="5">
        <v>1256.02685546875</v>
      </c>
      <c r="AB2038" s="5">
        <v>1266.55700683593</v>
      </c>
      <c r="AC2038" s="5">
        <v>1257.0009358723935</v>
      </c>
      <c r="AD2038" s="5">
        <v>1109.27746582031</v>
      </c>
      <c r="AE2038" s="5">
        <v>1138.01977539062</v>
      </c>
      <c r="AF2038" s="5">
        <v>1153.8798828125</v>
      </c>
      <c r="AG2038" s="5">
        <v>1133.72570800781</v>
      </c>
      <c r="AH2038" s="5">
        <v>1108.19372558593</v>
      </c>
      <c r="AI2038" s="5">
        <v>1115.18273925781</v>
      </c>
      <c r="AJ2038" s="5">
        <v>998.890869140625</v>
      </c>
      <c r="AK2038" s="5">
        <v>1074.0891113281216</v>
      </c>
      <c r="AL2038" s="5">
        <v>687.207275390625</v>
      </c>
      <c r="AM2038" s="5">
        <v>713.81530761718705</v>
      </c>
      <c r="AN2038" s="5">
        <v>630.225830078125</v>
      </c>
      <c r="AO2038" s="5">
        <v>677.08280436197902</v>
      </c>
      <c r="AP2038" s="5">
        <v>739.70721435546795</v>
      </c>
      <c r="AQ2038" s="5">
        <v>714.6943359375</v>
      </c>
      <c r="AR2038" s="5">
        <v>776.27203369140602</v>
      </c>
      <c r="AS2038" s="5">
        <v>743.55786132812466</v>
      </c>
      <c r="AT2038" s="5">
        <v>925.811767578125</v>
      </c>
      <c r="AU2038" s="5">
        <v>776.78088378906205</v>
      </c>
      <c r="AV2038" s="5">
        <v>844.64465332031205</v>
      </c>
      <c r="AW2038" s="5">
        <v>849.07910156249966</v>
      </c>
      <c r="AX2038" s="5">
        <v>926.205078125</v>
      </c>
      <c r="AY2038" s="5">
        <v>922.82135009765602</v>
      </c>
      <c r="AZ2038" s="5">
        <v>1038.44140625</v>
      </c>
      <c r="BA2038" s="5">
        <v>962.48927815755212</v>
      </c>
    </row>
    <row r="2039" spans="1:53" x14ac:dyDescent="0.2">
      <c r="A2039" s="1">
        <v>2036</v>
      </c>
      <c r="B2039" s="1" t="s">
        <v>8162</v>
      </c>
      <c r="C2039" s="1" t="s">
        <v>8163</v>
      </c>
      <c r="D2039" s="1" t="s">
        <v>8164</v>
      </c>
      <c r="E2039" s="1" t="s">
        <v>8165</v>
      </c>
      <c r="G2039" s="5">
        <v>158.93553161621</v>
      </c>
      <c r="I2039" s="5">
        <v>158.93553161621</v>
      </c>
      <c r="J2039" s="5">
        <v>85.625213623046804</v>
      </c>
      <c r="M2039" s="5">
        <v>85.625213623046804</v>
      </c>
      <c r="N2039" s="5">
        <v>380.70831298828102</v>
      </c>
      <c r="Q2039" s="5">
        <v>380.70831298828102</v>
      </c>
      <c r="R2039" s="5">
        <v>110.01828002929599</v>
      </c>
      <c r="S2039" s="5">
        <v>98.036422729492102</v>
      </c>
      <c r="T2039" s="5">
        <v>68.702949523925696</v>
      </c>
      <c r="U2039" s="5">
        <v>92.252550760904612</v>
      </c>
      <c r="V2039" s="5">
        <v>176.89273071289</v>
      </c>
      <c r="W2039" s="5">
        <v>150.72715759277301</v>
      </c>
      <c r="X2039" s="5">
        <v>130.11196899414</v>
      </c>
      <c r="Y2039" s="5">
        <v>152.57728576660102</v>
      </c>
      <c r="Z2039" s="5">
        <v>179.00125122070301</v>
      </c>
      <c r="AA2039" s="5">
        <v>182.73735046386699</v>
      </c>
      <c r="AB2039" s="5">
        <v>182.1318359375</v>
      </c>
      <c r="AC2039" s="5">
        <v>181.29014587402332</v>
      </c>
      <c r="AH2039" s="5">
        <v>197.32598876953099</v>
      </c>
      <c r="AJ2039" s="5">
        <v>105.005905151367</v>
      </c>
      <c r="AK2039" s="5">
        <v>151.16594696044899</v>
      </c>
      <c r="AN2039" s="5">
        <v>128.343658447265</v>
      </c>
      <c r="AO2039" s="5">
        <v>128.343658447265</v>
      </c>
      <c r="AP2039" s="5">
        <v>164.65409851074199</v>
      </c>
      <c r="AQ2039" s="5">
        <v>172.34553527832</v>
      </c>
      <c r="AR2039" s="5">
        <v>146.44902038574199</v>
      </c>
      <c r="AS2039" s="5">
        <v>161.14955139160134</v>
      </c>
      <c r="AU2039" s="5">
        <v>163.72824096679599</v>
      </c>
      <c r="AW2039" s="5">
        <v>163.72824096679599</v>
      </c>
      <c r="AX2039" s="5">
        <v>135.27938842773401</v>
      </c>
      <c r="AY2039" s="5">
        <v>147.79232788085901</v>
      </c>
      <c r="AZ2039" s="5">
        <v>129.79832458496</v>
      </c>
      <c r="BA2039" s="5">
        <v>137.62334696451765</v>
      </c>
    </row>
    <row r="2040" spans="1:53" x14ac:dyDescent="0.2">
      <c r="A2040" s="1">
        <v>2037</v>
      </c>
      <c r="B2040" s="1" t="s">
        <v>8166</v>
      </c>
      <c r="C2040" s="1" t="s">
        <v>8167</v>
      </c>
      <c r="D2040" s="1" t="s">
        <v>8168</v>
      </c>
      <c r="E2040" s="1" t="s">
        <v>8169</v>
      </c>
      <c r="F2040" s="5">
        <v>623.92864990234295</v>
      </c>
      <c r="G2040" s="5">
        <v>608.75811767578102</v>
      </c>
      <c r="H2040" s="5">
        <v>611.60223388671795</v>
      </c>
      <c r="I2040" s="5">
        <v>614.76300048828068</v>
      </c>
      <c r="J2040" s="5">
        <v>612.57257080078102</v>
      </c>
      <c r="K2040" s="5">
        <v>555.08972167968705</v>
      </c>
      <c r="L2040" s="5">
        <v>583.44537353515602</v>
      </c>
      <c r="M2040" s="5">
        <v>583.7025553385414</v>
      </c>
      <c r="N2040" s="5">
        <v>368.68411254882801</v>
      </c>
      <c r="O2040" s="5">
        <v>353.109771728515</v>
      </c>
      <c r="P2040" s="5">
        <v>384.52804565429602</v>
      </c>
      <c r="Q2040" s="5">
        <v>368.77397664387968</v>
      </c>
      <c r="R2040" s="5">
        <v>415.76007080078102</v>
      </c>
      <c r="S2040" s="5">
        <v>436.55972290039</v>
      </c>
      <c r="T2040" s="5">
        <v>433.16906738281199</v>
      </c>
      <c r="U2040" s="5">
        <v>428.49628702799436</v>
      </c>
      <c r="V2040" s="5">
        <v>531.89978027343705</v>
      </c>
      <c r="W2040" s="5">
        <v>473.84912109375</v>
      </c>
      <c r="X2040" s="5">
        <v>457.38562011718699</v>
      </c>
      <c r="Y2040" s="5">
        <v>487.71150716145803</v>
      </c>
      <c r="Z2040" s="5">
        <v>577.40563964843705</v>
      </c>
      <c r="AA2040" s="5">
        <v>618.43615722656205</v>
      </c>
      <c r="AB2040" s="5">
        <v>600.09136962890602</v>
      </c>
      <c r="AC2040" s="5">
        <v>598.64438883463504</v>
      </c>
      <c r="AD2040" s="5">
        <v>665.5400390625</v>
      </c>
      <c r="AE2040" s="5">
        <v>676.97576904296795</v>
      </c>
      <c r="AF2040" s="5">
        <v>624.53137207031205</v>
      </c>
      <c r="AG2040" s="5">
        <v>655.68239339192667</v>
      </c>
      <c r="AH2040" s="5">
        <v>629.85656738281205</v>
      </c>
      <c r="AI2040" s="5">
        <v>659.050048828125</v>
      </c>
      <c r="AJ2040" s="5">
        <v>628.28289794921795</v>
      </c>
      <c r="AK2040" s="5">
        <v>639.0631713867183</v>
      </c>
      <c r="AL2040" s="5">
        <v>355.56918334960898</v>
      </c>
      <c r="AM2040" s="5">
        <v>346.46017456054602</v>
      </c>
      <c r="AN2040" s="5">
        <v>357.10583496093699</v>
      </c>
      <c r="AO2040" s="5">
        <v>353.045064290364</v>
      </c>
      <c r="AP2040" s="5">
        <v>434.24905395507801</v>
      </c>
      <c r="AQ2040" s="5">
        <v>433.72463989257801</v>
      </c>
      <c r="AR2040" s="5">
        <v>451.2314453125</v>
      </c>
      <c r="AS2040" s="5">
        <v>439.73504638671869</v>
      </c>
      <c r="AT2040" s="5">
        <v>532.99359130859295</v>
      </c>
      <c r="AU2040" s="5">
        <v>509.47979736328102</v>
      </c>
      <c r="AV2040" s="5">
        <v>588.70001220703102</v>
      </c>
      <c r="AW2040" s="5">
        <v>543.72446695963504</v>
      </c>
      <c r="AX2040" s="5">
        <v>571.62432861328102</v>
      </c>
      <c r="AY2040" s="5">
        <v>621.29052734375</v>
      </c>
      <c r="AZ2040" s="5">
        <v>562.43811035156205</v>
      </c>
      <c r="BA2040" s="5">
        <v>585.11765543619765</v>
      </c>
    </row>
    <row r="2041" spans="1:53" x14ac:dyDescent="0.2">
      <c r="A2041" s="1">
        <v>2038</v>
      </c>
      <c r="B2041" s="1" t="s">
        <v>8170</v>
      </c>
      <c r="C2041" s="1" t="s">
        <v>8171</v>
      </c>
      <c r="D2041" s="1" t="s">
        <v>8172</v>
      </c>
      <c r="E2041" s="1" t="s">
        <v>8173</v>
      </c>
      <c r="F2041" s="5">
        <v>477.16976928710898</v>
      </c>
      <c r="G2041" s="5">
        <v>522.82135009765602</v>
      </c>
      <c r="H2041" s="5">
        <v>537.15771484375</v>
      </c>
      <c r="I2041" s="5">
        <v>512.38294474283828</v>
      </c>
      <c r="J2041" s="5">
        <v>398.66827392578102</v>
      </c>
      <c r="K2041" s="5">
        <v>399.470703125</v>
      </c>
      <c r="L2041" s="5">
        <v>406.37438964843699</v>
      </c>
      <c r="M2041" s="5">
        <v>401.50445556640602</v>
      </c>
      <c r="N2041" s="5">
        <v>274.19030761718699</v>
      </c>
      <c r="O2041" s="5">
        <v>279.296295166015</v>
      </c>
      <c r="P2041" s="5">
        <v>278.50399780273398</v>
      </c>
      <c r="Q2041" s="5">
        <v>277.33020019531199</v>
      </c>
      <c r="R2041" s="5">
        <v>275.96887207031199</v>
      </c>
      <c r="S2041" s="5">
        <v>287.21316528320301</v>
      </c>
      <c r="T2041" s="5">
        <v>285.31759643554602</v>
      </c>
      <c r="U2041" s="5">
        <v>282.8332112630203</v>
      </c>
      <c r="V2041" s="5">
        <v>310.48742675781199</v>
      </c>
      <c r="W2041" s="5">
        <v>322.34957885742102</v>
      </c>
      <c r="X2041" s="5">
        <v>307.606689453125</v>
      </c>
      <c r="Y2041" s="5">
        <v>313.48123168945267</v>
      </c>
      <c r="Z2041" s="5">
        <v>419.017578125</v>
      </c>
      <c r="AA2041" s="5">
        <v>385.86572265625</v>
      </c>
      <c r="AB2041" s="5">
        <v>398.30895996093699</v>
      </c>
      <c r="AC2041" s="5">
        <v>401.06408691406233</v>
      </c>
      <c r="AD2041" s="5">
        <v>402.21060180664</v>
      </c>
      <c r="AE2041" s="5">
        <v>398.58935546875</v>
      </c>
      <c r="AF2041" s="5">
        <v>413.33160400390602</v>
      </c>
      <c r="AG2041" s="5">
        <v>404.71052042643197</v>
      </c>
      <c r="AH2041" s="5">
        <v>310.67391967773398</v>
      </c>
      <c r="AI2041" s="5">
        <v>316.08303833007801</v>
      </c>
      <c r="AJ2041" s="5">
        <v>310.07766723632801</v>
      </c>
      <c r="AK2041" s="5">
        <v>312.27820841471333</v>
      </c>
      <c r="AL2041" s="5">
        <v>221.73007202148401</v>
      </c>
      <c r="AM2041" s="5">
        <v>200.38887023925699</v>
      </c>
      <c r="AN2041" s="5">
        <v>208.38591003417901</v>
      </c>
      <c r="AO2041" s="5">
        <v>210.16828409830669</v>
      </c>
      <c r="AP2041" s="5">
        <v>241.94560241699199</v>
      </c>
      <c r="AQ2041" s="5">
        <v>235.37057495117099</v>
      </c>
      <c r="AR2041" s="5">
        <v>250.752182006835</v>
      </c>
      <c r="AS2041" s="5">
        <v>242.68945312499932</v>
      </c>
      <c r="AT2041" s="5">
        <v>336.04040527343699</v>
      </c>
      <c r="AU2041" s="5">
        <v>378.83547973632801</v>
      </c>
      <c r="AV2041" s="5">
        <v>405.23675537109301</v>
      </c>
      <c r="AW2041" s="5">
        <v>373.37088012695267</v>
      </c>
      <c r="AX2041" s="5">
        <v>355.948150634765</v>
      </c>
      <c r="AY2041" s="5">
        <v>342.25497436523398</v>
      </c>
      <c r="AZ2041" s="5">
        <v>338.47576904296801</v>
      </c>
      <c r="BA2041" s="5">
        <v>345.55963134765562</v>
      </c>
    </row>
    <row r="2042" spans="1:53" x14ac:dyDescent="0.2">
      <c r="A2042" s="1">
        <v>2039</v>
      </c>
      <c r="B2042" s="1" t="s">
        <v>8174</v>
      </c>
      <c r="C2042" s="1" t="s">
        <v>8175</v>
      </c>
      <c r="D2042" s="1" t="s">
        <v>8176</v>
      </c>
      <c r="E2042" s="1" t="s">
        <v>8177</v>
      </c>
      <c r="F2042" s="5">
        <v>239.33099365234301</v>
      </c>
      <c r="G2042" s="5">
        <v>237.91740417480401</v>
      </c>
      <c r="H2042" s="5">
        <v>252.51303100585901</v>
      </c>
      <c r="I2042" s="5">
        <v>243.253809611002</v>
      </c>
      <c r="J2042" s="5">
        <v>264.11685180664</v>
      </c>
      <c r="K2042" s="5">
        <v>232.81678771972599</v>
      </c>
      <c r="L2042" s="5">
        <v>247.65924072265599</v>
      </c>
      <c r="M2042" s="5">
        <v>248.19762674967399</v>
      </c>
      <c r="N2042" s="5">
        <v>373.800201416015</v>
      </c>
      <c r="O2042" s="5">
        <v>367.83999633789</v>
      </c>
      <c r="P2042" s="5">
        <v>349.09948730468699</v>
      </c>
      <c r="Q2042" s="5">
        <v>363.57989501953062</v>
      </c>
      <c r="R2042" s="5">
        <v>291.35809326171801</v>
      </c>
      <c r="S2042" s="5">
        <v>260.23504638671801</v>
      </c>
      <c r="T2042" s="5">
        <v>285.803466796875</v>
      </c>
      <c r="U2042" s="5">
        <v>279.13220214843699</v>
      </c>
      <c r="V2042" s="5">
        <v>259.39337158203102</v>
      </c>
      <c r="W2042" s="5">
        <v>269.83090209960898</v>
      </c>
      <c r="X2042" s="5">
        <v>247.61524963378901</v>
      </c>
      <c r="Y2042" s="5">
        <v>258.94650777180965</v>
      </c>
      <c r="Z2042" s="5">
        <v>281.77960205078102</v>
      </c>
      <c r="AA2042" s="5">
        <v>278.08898925781199</v>
      </c>
      <c r="AB2042" s="5">
        <v>258.55950927734301</v>
      </c>
      <c r="AC2042" s="5">
        <v>272.80936686197873</v>
      </c>
      <c r="AD2042" s="5">
        <v>203.069076538085</v>
      </c>
      <c r="AE2042" s="5">
        <v>193.33068847656199</v>
      </c>
      <c r="AF2042" s="5">
        <v>192.205795288085</v>
      </c>
      <c r="AG2042" s="5">
        <v>196.20185343424399</v>
      </c>
      <c r="AH2042" s="5">
        <v>222.60673522949199</v>
      </c>
      <c r="AI2042" s="5">
        <v>233.00401306152301</v>
      </c>
      <c r="AJ2042" s="5">
        <v>228.25392150878901</v>
      </c>
      <c r="AK2042" s="5">
        <v>227.95488993326799</v>
      </c>
      <c r="AL2042" s="5">
        <v>304.35208129882801</v>
      </c>
      <c r="AM2042" s="5">
        <v>297.697265625</v>
      </c>
      <c r="AN2042" s="5">
        <v>304.227447509765</v>
      </c>
      <c r="AO2042" s="5">
        <v>302.09226481119771</v>
      </c>
      <c r="AP2042" s="5">
        <v>233.20794677734301</v>
      </c>
      <c r="AQ2042" s="5">
        <v>243.00419616699199</v>
      </c>
      <c r="AR2042" s="5">
        <v>254.14044189453099</v>
      </c>
      <c r="AS2042" s="5">
        <v>243.45086161295535</v>
      </c>
      <c r="AT2042" s="5">
        <v>229.20542907714801</v>
      </c>
      <c r="AU2042" s="5">
        <v>235.97090148925699</v>
      </c>
      <c r="AV2042" s="5">
        <v>198.78352355957</v>
      </c>
      <c r="AW2042" s="5">
        <v>221.31995137532499</v>
      </c>
      <c r="AX2042" s="5">
        <v>229.47715759277301</v>
      </c>
      <c r="AY2042" s="5">
        <v>218.55618286132801</v>
      </c>
      <c r="AZ2042" s="5">
        <v>217.93696594238199</v>
      </c>
      <c r="BA2042" s="5">
        <v>221.99010213216101</v>
      </c>
    </row>
    <row r="2043" spans="1:53" x14ac:dyDescent="0.2">
      <c r="A2043" s="1">
        <v>2040</v>
      </c>
      <c r="B2043" s="1" t="s">
        <v>8178</v>
      </c>
      <c r="C2043" s="1" t="s">
        <v>8179</v>
      </c>
      <c r="D2043" s="1" t="s">
        <v>8180</v>
      </c>
      <c r="E2043" s="1" t="s">
        <v>8181</v>
      </c>
      <c r="F2043" s="5">
        <v>161.24403381347599</v>
      </c>
      <c r="G2043" s="5">
        <v>161.39244079589801</v>
      </c>
      <c r="H2043" s="5">
        <v>155.73503112792901</v>
      </c>
      <c r="I2043" s="5">
        <v>159.45716857910099</v>
      </c>
      <c r="J2043" s="5">
        <v>174.74555969238199</v>
      </c>
      <c r="K2043" s="5">
        <v>177.81385803222599</v>
      </c>
      <c r="L2043" s="5">
        <v>181.45962524414</v>
      </c>
      <c r="M2043" s="5">
        <v>178.00634765624932</v>
      </c>
      <c r="N2043" s="5">
        <v>345.43533325195301</v>
      </c>
      <c r="O2043" s="5">
        <v>288.71383666992102</v>
      </c>
      <c r="P2043" s="5">
        <v>297.04089355468699</v>
      </c>
      <c r="Q2043" s="5">
        <v>310.39668782552036</v>
      </c>
      <c r="R2043" s="5">
        <v>196.67437744140599</v>
      </c>
      <c r="S2043" s="5">
        <v>221.18441772460901</v>
      </c>
      <c r="T2043" s="5">
        <v>205.57156372070301</v>
      </c>
      <c r="U2043" s="5">
        <v>207.81011962890602</v>
      </c>
      <c r="V2043" s="5">
        <v>176.53883361816401</v>
      </c>
      <c r="W2043" s="5">
        <v>166.93170166015599</v>
      </c>
      <c r="X2043" s="5">
        <v>158.454177856445</v>
      </c>
      <c r="Y2043" s="5">
        <v>167.3082377115883</v>
      </c>
      <c r="Z2043" s="5">
        <v>184.13475036621</v>
      </c>
      <c r="AA2043" s="5">
        <v>171.00187683105401</v>
      </c>
      <c r="AB2043" s="5">
        <v>170.885009765625</v>
      </c>
      <c r="AC2043" s="5">
        <v>175.34054565429633</v>
      </c>
      <c r="AD2043" s="5">
        <v>104.069931030273</v>
      </c>
      <c r="AE2043" s="5">
        <v>128.38554382324199</v>
      </c>
      <c r="AF2043" s="5">
        <v>148.828842163085</v>
      </c>
      <c r="AG2043" s="5">
        <v>127.09477233886666</v>
      </c>
      <c r="AH2043" s="5">
        <v>159.04765319824199</v>
      </c>
      <c r="AI2043" s="5">
        <v>202.58955383300699</v>
      </c>
      <c r="AJ2043" s="5">
        <v>150.241775512695</v>
      </c>
      <c r="AK2043" s="5">
        <v>170.62632751464798</v>
      </c>
      <c r="AL2043" s="5">
        <v>259.541900634765</v>
      </c>
      <c r="AM2043" s="5">
        <v>253.12345886230401</v>
      </c>
      <c r="AN2043" s="5">
        <v>263.49002075195301</v>
      </c>
      <c r="AO2043" s="5">
        <v>258.7184600830073</v>
      </c>
      <c r="AP2043" s="5">
        <v>193.04136657714801</v>
      </c>
      <c r="AQ2043" s="5">
        <v>169.726638793945</v>
      </c>
      <c r="AR2043" s="5">
        <v>194.70129394531199</v>
      </c>
      <c r="AS2043" s="5">
        <v>185.82309977213501</v>
      </c>
      <c r="AT2043" s="5">
        <v>168.49873352050699</v>
      </c>
      <c r="AU2043" s="5">
        <v>187.63699340820301</v>
      </c>
      <c r="AV2043" s="5">
        <v>162.01412963867099</v>
      </c>
      <c r="AW2043" s="5">
        <v>172.71661885579366</v>
      </c>
      <c r="AX2043" s="5">
        <v>169.34002685546801</v>
      </c>
      <c r="AY2043" s="5">
        <v>147.63839721679599</v>
      </c>
      <c r="AZ2043" s="5">
        <v>150.65007019042901</v>
      </c>
      <c r="BA2043" s="5">
        <v>155.87616475423101</v>
      </c>
    </row>
    <row r="2044" spans="1:53" x14ac:dyDescent="0.2">
      <c r="A2044" s="1">
        <v>2041</v>
      </c>
      <c r="B2044" s="1" t="s">
        <v>8182</v>
      </c>
      <c r="C2044" s="1" t="s">
        <v>8183</v>
      </c>
      <c r="D2044" s="1" t="s">
        <v>8184</v>
      </c>
      <c r="E2044" s="1" t="s">
        <v>8185</v>
      </c>
      <c r="F2044" s="5">
        <v>12918.427734375</v>
      </c>
      <c r="G2044" s="5">
        <v>13001.6806640625</v>
      </c>
      <c r="H2044" s="5">
        <v>12996.9326171875</v>
      </c>
      <c r="I2044" s="5">
        <v>12972.347005208334</v>
      </c>
      <c r="J2044" s="5">
        <v>13005.955078125</v>
      </c>
      <c r="K2044" s="5">
        <v>13279.494140625</v>
      </c>
      <c r="L2044" s="5">
        <v>13014.05859375</v>
      </c>
      <c r="M2044" s="5">
        <v>13099.8359375</v>
      </c>
      <c r="N2044" s="5">
        <v>6319.58154296875</v>
      </c>
      <c r="O2044" s="5">
        <v>6408.81005859375</v>
      </c>
      <c r="P2044" s="5">
        <v>6068.1416015625</v>
      </c>
      <c r="Q2044" s="5">
        <v>6265.511067708333</v>
      </c>
      <c r="R2044" s="5">
        <v>9759.947265625</v>
      </c>
      <c r="S2044" s="5">
        <v>10603.1484375</v>
      </c>
      <c r="T2044" s="5">
        <v>10189.548828125</v>
      </c>
      <c r="U2044" s="5">
        <v>10184.21484375</v>
      </c>
      <c r="V2044" s="5">
        <v>12049.5966796875</v>
      </c>
      <c r="W2044" s="5">
        <v>12032.33984375</v>
      </c>
      <c r="X2044" s="5">
        <v>12034.470703125</v>
      </c>
      <c r="Y2044" s="5">
        <v>12038.802408854166</v>
      </c>
      <c r="Z2044" s="5">
        <v>14490.2685546875</v>
      </c>
      <c r="AA2044" s="5">
        <v>14002.0107421875</v>
      </c>
      <c r="AB2044" s="5">
        <v>14276.6484375</v>
      </c>
      <c r="AC2044" s="5">
        <v>14256.309244791666</v>
      </c>
      <c r="AD2044" s="5">
        <v>11426.93359375</v>
      </c>
      <c r="AE2044" s="5">
        <v>11454.0380859375</v>
      </c>
      <c r="AF2044" s="5">
        <v>11756.759765625</v>
      </c>
      <c r="AG2044" s="5">
        <v>11545.910481770834</v>
      </c>
      <c r="AH2044" s="5">
        <v>12300.1416015625</v>
      </c>
      <c r="AI2044" s="5">
        <v>12223.5673828125</v>
      </c>
      <c r="AJ2044" s="5">
        <v>12227.783203125</v>
      </c>
      <c r="AK2044" s="5">
        <v>12250.497395833334</v>
      </c>
      <c r="AL2044" s="5">
        <v>7966.38623046875</v>
      </c>
      <c r="AM2044" s="5">
        <v>7779.39990234375</v>
      </c>
      <c r="AN2044" s="5">
        <v>8082.30322265625</v>
      </c>
      <c r="AO2044" s="5">
        <v>7942.696451822917</v>
      </c>
      <c r="AP2044" s="5">
        <v>11899.720703125</v>
      </c>
      <c r="AQ2044" s="5">
        <v>11642.6162109375</v>
      </c>
      <c r="AR2044" s="5">
        <v>11729.6044921875</v>
      </c>
      <c r="AS2044" s="5">
        <v>11757.313802083334</v>
      </c>
      <c r="AT2044" s="5">
        <v>12870.564453125</v>
      </c>
      <c r="AU2044" s="5">
        <v>12777.873046875</v>
      </c>
      <c r="AV2044" s="5">
        <v>14216.37890625</v>
      </c>
      <c r="AW2044" s="5">
        <v>13288.272135416666</v>
      </c>
      <c r="AX2044" s="5">
        <v>10559.83984375</v>
      </c>
      <c r="AY2044" s="5">
        <v>12076.2255859375</v>
      </c>
      <c r="AZ2044" s="5">
        <v>12065.587890625</v>
      </c>
      <c r="BA2044" s="5">
        <v>11567.2177734375</v>
      </c>
    </row>
    <row r="2045" spans="1:53" x14ac:dyDescent="0.2">
      <c r="A2045" s="1">
        <v>2042</v>
      </c>
      <c r="B2045" s="1" t="s">
        <v>8186</v>
      </c>
      <c r="C2045" s="1" t="s">
        <v>8187</v>
      </c>
      <c r="D2045" s="1" t="s">
        <v>8188</v>
      </c>
      <c r="E2045" s="1" t="s">
        <v>8189</v>
      </c>
      <c r="F2045" s="5">
        <v>272.72732543945301</v>
      </c>
      <c r="G2045" s="5">
        <v>294.118560791015</v>
      </c>
      <c r="H2045" s="5">
        <v>293.85443115234301</v>
      </c>
      <c r="I2045" s="5">
        <v>286.90010579427036</v>
      </c>
      <c r="J2045" s="5">
        <v>304.89157104492102</v>
      </c>
      <c r="K2045" s="5">
        <v>276.69183349609301</v>
      </c>
      <c r="L2045" s="5">
        <v>288.92175292968699</v>
      </c>
      <c r="M2045" s="5">
        <v>290.16838582356701</v>
      </c>
      <c r="N2045" s="5">
        <v>497.27499389648398</v>
      </c>
      <c r="O2045" s="5">
        <v>496.55804443359301</v>
      </c>
      <c r="P2045" s="5">
        <v>488.66369628906199</v>
      </c>
      <c r="Q2045" s="5">
        <v>494.16557820637968</v>
      </c>
      <c r="R2045" s="5">
        <v>311.55056762695301</v>
      </c>
      <c r="S2045" s="5">
        <v>322.77145385742102</v>
      </c>
      <c r="T2045" s="5">
        <v>334.76055908203102</v>
      </c>
      <c r="U2045" s="5">
        <v>323.02752685546835</v>
      </c>
      <c r="V2045" s="5">
        <v>310.47692871093699</v>
      </c>
      <c r="W2045" s="5">
        <v>304.07034301757801</v>
      </c>
      <c r="X2045" s="5">
        <v>305.10247802734301</v>
      </c>
      <c r="Y2045" s="5">
        <v>306.54991658528598</v>
      </c>
      <c r="Z2045" s="5">
        <v>305.31362915039</v>
      </c>
      <c r="AA2045" s="5">
        <v>319.66198730468699</v>
      </c>
      <c r="AB2045" s="5">
        <v>289.21838378906199</v>
      </c>
      <c r="AC2045" s="5">
        <v>304.73133341471299</v>
      </c>
      <c r="AD2045" s="5">
        <v>337.06640625</v>
      </c>
      <c r="AE2045" s="5">
        <v>327.88995361328102</v>
      </c>
      <c r="AF2045" s="5">
        <v>355.50250244140602</v>
      </c>
      <c r="AG2045" s="5">
        <v>340.15295410156233</v>
      </c>
      <c r="AH2045" s="5">
        <v>342.793701171875</v>
      </c>
      <c r="AI2045" s="5">
        <v>334.83947753906199</v>
      </c>
      <c r="AJ2045" s="5">
        <v>321.93289184570301</v>
      </c>
      <c r="AK2045" s="5">
        <v>333.1886901855467</v>
      </c>
      <c r="AL2045" s="5">
        <v>607.73590087890602</v>
      </c>
      <c r="AM2045" s="5">
        <v>591.88409423828102</v>
      </c>
      <c r="AN2045" s="5">
        <v>635.28338623046795</v>
      </c>
      <c r="AO2045" s="5">
        <v>611.6344604492183</v>
      </c>
      <c r="AP2045" s="5">
        <v>352.97848510742102</v>
      </c>
      <c r="AQ2045" s="5">
        <v>351.612060546875</v>
      </c>
      <c r="AR2045" s="5">
        <v>352.86828613281199</v>
      </c>
      <c r="AS2045" s="5">
        <v>352.48627726236936</v>
      </c>
      <c r="AT2045" s="5">
        <v>428.04519653320301</v>
      </c>
      <c r="AU2045" s="5">
        <v>410.06896972656199</v>
      </c>
      <c r="AV2045" s="5">
        <v>399.85134887695301</v>
      </c>
      <c r="AW2045" s="5">
        <v>412.65517171223928</v>
      </c>
      <c r="AX2045" s="5">
        <v>365.23202514648398</v>
      </c>
      <c r="AY2045" s="5">
        <v>306.09255981445301</v>
      </c>
      <c r="AZ2045" s="5">
        <v>320.65377807617102</v>
      </c>
      <c r="BA2045" s="5">
        <v>330.65945434570267</v>
      </c>
    </row>
    <row r="2046" spans="1:53" x14ac:dyDescent="0.2">
      <c r="A2046" s="1">
        <v>2043</v>
      </c>
      <c r="B2046" s="1" t="s">
        <v>8190</v>
      </c>
      <c r="C2046" s="1" t="s">
        <v>8191</v>
      </c>
      <c r="D2046" s="1" t="s">
        <v>8192</v>
      </c>
      <c r="E2046" s="1" t="s">
        <v>8193</v>
      </c>
      <c r="F2046" s="5">
        <v>202.533767700195</v>
      </c>
      <c r="G2046" s="5">
        <v>197.41790771484301</v>
      </c>
      <c r="H2046" s="5">
        <v>214.94036865234301</v>
      </c>
      <c r="I2046" s="5">
        <v>204.964014689127</v>
      </c>
      <c r="J2046" s="5">
        <v>213.752029418945</v>
      </c>
      <c r="K2046" s="5">
        <v>212.29281616210901</v>
      </c>
      <c r="L2046" s="5">
        <v>225.40455627441401</v>
      </c>
      <c r="M2046" s="5">
        <v>217.14980061848937</v>
      </c>
      <c r="N2046" s="5">
        <v>398.04574584960898</v>
      </c>
      <c r="O2046" s="5">
        <v>440.73556518554602</v>
      </c>
      <c r="P2046" s="5">
        <v>395.88235473632801</v>
      </c>
      <c r="Q2046" s="5">
        <v>411.55455525716098</v>
      </c>
      <c r="R2046" s="5">
        <v>256.03659057617102</v>
      </c>
      <c r="S2046" s="5">
        <v>253.35501098632801</v>
      </c>
      <c r="T2046" s="5">
        <v>260.933837890625</v>
      </c>
      <c r="U2046" s="5">
        <v>256.77514648437472</v>
      </c>
      <c r="V2046" s="5">
        <v>272.13632202148398</v>
      </c>
      <c r="W2046" s="5">
        <v>277.03521728515602</v>
      </c>
      <c r="X2046" s="5">
        <v>260.26165771484301</v>
      </c>
      <c r="Y2046" s="5">
        <v>269.81106567382767</v>
      </c>
      <c r="Z2046" s="5">
        <v>228.77716064453099</v>
      </c>
      <c r="AA2046" s="5">
        <v>226.257064819335</v>
      </c>
      <c r="AB2046" s="5">
        <v>231.73765563964801</v>
      </c>
      <c r="AC2046" s="5">
        <v>228.92396036783802</v>
      </c>
      <c r="AD2046" s="5">
        <v>269.36062622070301</v>
      </c>
      <c r="AE2046" s="5">
        <v>268.52346801757801</v>
      </c>
      <c r="AF2046" s="5">
        <v>279.05014038085898</v>
      </c>
      <c r="AG2046" s="5">
        <v>272.31141153971333</v>
      </c>
      <c r="AH2046" s="5">
        <v>277.32351684570301</v>
      </c>
      <c r="AI2046" s="5">
        <v>286.835845947265</v>
      </c>
      <c r="AJ2046" s="5">
        <v>280.83163452148398</v>
      </c>
      <c r="AK2046" s="5">
        <v>281.66366577148398</v>
      </c>
      <c r="AL2046" s="5">
        <v>467.24661254882801</v>
      </c>
      <c r="AM2046" s="5">
        <v>472.09582519531199</v>
      </c>
      <c r="AN2046" s="5">
        <v>456.044830322265</v>
      </c>
      <c r="AO2046" s="5">
        <v>465.1290893554683</v>
      </c>
      <c r="AP2046" s="5">
        <v>301.97994995117102</v>
      </c>
      <c r="AQ2046" s="5">
        <v>280.88470458984301</v>
      </c>
      <c r="AR2046" s="5">
        <v>302.605865478515</v>
      </c>
      <c r="AS2046" s="5">
        <v>295.15684000650964</v>
      </c>
      <c r="AT2046" s="5">
        <v>296.19381713867102</v>
      </c>
      <c r="AU2046" s="5">
        <v>307.65158081054602</v>
      </c>
      <c r="AV2046" s="5">
        <v>308.13259887695301</v>
      </c>
      <c r="AW2046" s="5">
        <v>303.99266560872337</v>
      </c>
      <c r="AX2046" s="5">
        <v>371.06414794921801</v>
      </c>
      <c r="AY2046" s="5">
        <v>346.859771728515</v>
      </c>
      <c r="AZ2046" s="5">
        <v>347.72921752929602</v>
      </c>
      <c r="BA2046" s="5">
        <v>355.21771240234301</v>
      </c>
    </row>
    <row r="2047" spans="1:53" x14ac:dyDescent="0.2">
      <c r="A2047" s="1">
        <v>2044</v>
      </c>
      <c r="B2047" s="1" t="s">
        <v>8194</v>
      </c>
      <c r="C2047" s="1" t="s">
        <v>8195</v>
      </c>
      <c r="D2047" s="1" t="s">
        <v>8196</v>
      </c>
      <c r="E2047" s="1" t="s">
        <v>8197</v>
      </c>
      <c r="F2047" s="5">
        <v>322.77908325195301</v>
      </c>
      <c r="G2047" s="5">
        <v>369.698150634765</v>
      </c>
      <c r="H2047" s="5">
        <v>343.02792358398398</v>
      </c>
      <c r="I2047" s="5">
        <v>345.16838582356735</v>
      </c>
      <c r="J2047" s="5">
        <v>439.46780395507801</v>
      </c>
      <c r="K2047" s="5">
        <v>388.16650390625</v>
      </c>
      <c r="L2047" s="5">
        <v>367.51641845703102</v>
      </c>
      <c r="M2047" s="5">
        <v>398.38357543945295</v>
      </c>
      <c r="N2047" s="5">
        <v>173.54893493652301</v>
      </c>
      <c r="O2047" s="5">
        <v>236.91563415527301</v>
      </c>
      <c r="P2047" s="5">
        <v>228.46163940429599</v>
      </c>
      <c r="Q2047" s="5">
        <v>212.97540283203068</v>
      </c>
      <c r="R2047" s="5">
        <v>338.63311767578102</v>
      </c>
      <c r="S2047" s="5">
        <v>319.08505249023398</v>
      </c>
      <c r="T2047" s="5">
        <v>317.223876953125</v>
      </c>
      <c r="U2047" s="5">
        <v>324.98068237304665</v>
      </c>
      <c r="V2047" s="5">
        <v>182.58995056152301</v>
      </c>
      <c r="W2047" s="5">
        <v>163.20886230468699</v>
      </c>
      <c r="X2047" s="5">
        <v>156.07768249511699</v>
      </c>
      <c r="Y2047" s="5">
        <v>167.29216512044232</v>
      </c>
      <c r="Z2047" s="5">
        <v>231.67304992675699</v>
      </c>
      <c r="AA2047" s="5">
        <v>265.542724609375</v>
      </c>
      <c r="AB2047" s="5">
        <v>261.47860717773398</v>
      </c>
      <c r="AC2047" s="5">
        <v>252.89812723795535</v>
      </c>
      <c r="AD2047" s="5">
        <v>424.09481811523398</v>
      </c>
      <c r="AE2047" s="5">
        <v>418.787841796875</v>
      </c>
      <c r="AF2047" s="5">
        <v>423.78335571289</v>
      </c>
      <c r="AG2047" s="5">
        <v>422.22200520833297</v>
      </c>
      <c r="AH2047" s="5">
        <v>446.79080200195301</v>
      </c>
      <c r="AI2047" s="5">
        <v>519.37347412109295</v>
      </c>
      <c r="AJ2047" s="5">
        <v>469.06671142578102</v>
      </c>
      <c r="AK2047" s="5">
        <v>478.41032918294235</v>
      </c>
      <c r="AL2047" s="5">
        <v>519.25750732421795</v>
      </c>
      <c r="AM2047" s="5">
        <v>455.97894287109301</v>
      </c>
      <c r="AN2047" s="5">
        <v>493.57562255859301</v>
      </c>
      <c r="AO2047" s="5">
        <v>489.60402425130133</v>
      </c>
      <c r="AP2047" s="5">
        <v>731.05578613281205</v>
      </c>
      <c r="AQ2047" s="5">
        <v>709.95758056640602</v>
      </c>
      <c r="AR2047" s="5">
        <v>684.86761474609295</v>
      </c>
      <c r="AS2047" s="5">
        <v>708.62699381510367</v>
      </c>
      <c r="AT2047" s="5">
        <v>340.50442504882801</v>
      </c>
      <c r="AU2047" s="5">
        <v>314.52072143554602</v>
      </c>
      <c r="AV2047" s="5">
        <v>305.387603759765</v>
      </c>
      <c r="AW2047" s="5">
        <v>320.13758341471299</v>
      </c>
      <c r="AX2047" s="5">
        <v>420.11892700195301</v>
      </c>
      <c r="AY2047" s="5">
        <v>435.17883300781199</v>
      </c>
      <c r="AZ2047" s="5">
        <v>413.2861328125</v>
      </c>
      <c r="BA2047" s="5">
        <v>422.86129760742165</v>
      </c>
    </row>
    <row r="2048" spans="1:53" x14ac:dyDescent="0.2">
      <c r="A2048" s="1">
        <v>2045</v>
      </c>
      <c r="B2048" s="1" t="s">
        <v>8198</v>
      </c>
      <c r="C2048" s="1" t="s">
        <v>8199</v>
      </c>
      <c r="D2048" s="1" t="s">
        <v>8200</v>
      </c>
      <c r="E2048" s="1" t="s">
        <v>8201</v>
      </c>
      <c r="F2048" s="5">
        <v>722.653076171875</v>
      </c>
      <c r="G2048" s="5">
        <v>1201.56494140625</v>
      </c>
      <c r="H2048" s="5">
        <v>731.1435546875</v>
      </c>
      <c r="I2048" s="5">
        <v>885.12052408854163</v>
      </c>
      <c r="J2048" s="5">
        <v>733.22308349609295</v>
      </c>
      <c r="K2048" s="5">
        <v>756.39642333984295</v>
      </c>
      <c r="L2048" s="5">
        <v>768.36730957031205</v>
      </c>
      <c r="M2048" s="5">
        <v>752.66227213541606</v>
      </c>
      <c r="N2048" s="5">
        <v>854.82568359375</v>
      </c>
      <c r="O2048" s="5">
        <v>864.3369140625</v>
      </c>
      <c r="P2048" s="5">
        <v>982.50720214843705</v>
      </c>
      <c r="Q2048" s="5">
        <v>900.55659993489564</v>
      </c>
      <c r="R2048" s="5">
        <v>814.332763671875</v>
      </c>
      <c r="S2048" s="5">
        <v>759.91619873046795</v>
      </c>
      <c r="T2048" s="5">
        <v>743.68719482421795</v>
      </c>
      <c r="U2048" s="5">
        <v>772.64538574218693</v>
      </c>
      <c r="V2048" s="5">
        <v>235.00640869140599</v>
      </c>
      <c r="W2048" s="5">
        <v>212.72529602050699</v>
      </c>
      <c r="X2048" s="5">
        <v>232.822265625</v>
      </c>
      <c r="Y2048" s="5">
        <v>226.85132344563763</v>
      </c>
      <c r="Z2048" s="5">
        <v>523.81402587890602</v>
      </c>
      <c r="AA2048" s="5">
        <v>502.991455078125</v>
      </c>
      <c r="AB2048" s="5">
        <v>541.419189453125</v>
      </c>
      <c r="AC2048" s="5">
        <v>522.74155680338538</v>
      </c>
      <c r="AD2048" s="5">
        <v>277.54260253906199</v>
      </c>
      <c r="AE2048" s="5">
        <v>252.53646850585901</v>
      </c>
      <c r="AF2048" s="5">
        <v>236.83187866210901</v>
      </c>
      <c r="AG2048" s="5">
        <v>255.63698323567667</v>
      </c>
      <c r="AH2048" s="5">
        <v>293.942626953125</v>
      </c>
      <c r="AI2048" s="5">
        <v>297.925048828125</v>
      </c>
      <c r="AJ2048" s="5">
        <v>290.56982421875</v>
      </c>
      <c r="AK2048" s="5">
        <v>294.14583333333331</v>
      </c>
      <c r="AL2048" s="5">
        <v>257.889404296875</v>
      </c>
      <c r="AM2048" s="5">
        <v>285.86828613281199</v>
      </c>
      <c r="AN2048" s="5">
        <v>224.34742736816401</v>
      </c>
      <c r="AO2048" s="5">
        <v>256.03503926595039</v>
      </c>
      <c r="AP2048" s="5">
        <v>440.58441162109301</v>
      </c>
      <c r="AQ2048" s="5">
        <v>450.01177978515602</v>
      </c>
      <c r="AR2048" s="5">
        <v>466.54473876953102</v>
      </c>
      <c r="AS2048" s="5">
        <v>452.38031005859335</v>
      </c>
      <c r="AT2048" s="5">
        <v>167.63580322265599</v>
      </c>
      <c r="AU2048" s="5">
        <v>130.54655456542901</v>
      </c>
      <c r="AW2048" s="5">
        <v>149.09117889404251</v>
      </c>
      <c r="AX2048" s="5">
        <v>118.45126342773401</v>
      </c>
      <c r="AY2048" s="5">
        <v>114.564163208007</v>
      </c>
      <c r="AZ2048" s="5">
        <v>138.708236694335</v>
      </c>
      <c r="BA2048" s="5">
        <v>123.90788777669199</v>
      </c>
    </row>
    <row r="2049" spans="1:53" x14ac:dyDescent="0.2">
      <c r="A2049" s="1">
        <v>2046</v>
      </c>
      <c r="B2049" s="1" t="s">
        <v>8202</v>
      </c>
      <c r="C2049" s="1" t="s">
        <v>8203</v>
      </c>
      <c r="D2049" s="1" t="s">
        <v>8204</v>
      </c>
      <c r="E2049" s="1" t="s">
        <v>8205</v>
      </c>
      <c r="F2049" s="5">
        <v>122.278610229492</v>
      </c>
      <c r="G2049" s="5">
        <v>182.46994018554599</v>
      </c>
      <c r="H2049" s="5">
        <v>83.641693115234304</v>
      </c>
      <c r="I2049" s="5">
        <v>129.46341451009076</v>
      </c>
      <c r="J2049" s="5">
        <v>111.260330200195</v>
      </c>
      <c r="K2049" s="5">
        <v>95.776748657226506</v>
      </c>
      <c r="L2049" s="5">
        <v>87.957595825195298</v>
      </c>
      <c r="M2049" s="5">
        <v>98.331558227538935</v>
      </c>
      <c r="N2049" s="5">
        <v>249.26310729980401</v>
      </c>
      <c r="O2049" s="5">
        <v>248.53492736816401</v>
      </c>
      <c r="P2049" s="5">
        <v>256.41876220703102</v>
      </c>
      <c r="Q2049" s="5">
        <v>251.40559895833303</v>
      </c>
      <c r="R2049" s="5">
        <v>147.75645446777301</v>
      </c>
      <c r="S2049" s="5">
        <v>154.62249755859301</v>
      </c>
      <c r="T2049" s="5">
        <v>156.14123535156199</v>
      </c>
      <c r="U2049" s="5">
        <v>152.84006245930934</v>
      </c>
      <c r="V2049" s="5">
        <v>172.38203430175699</v>
      </c>
      <c r="W2049" s="5">
        <v>172.64561462402301</v>
      </c>
      <c r="X2049" s="5">
        <v>188.66929626464801</v>
      </c>
      <c r="Y2049" s="5">
        <v>177.89898173014265</v>
      </c>
      <c r="Z2049" s="5">
        <v>134.08990478515599</v>
      </c>
      <c r="AA2049" s="5">
        <v>112.07552337646401</v>
      </c>
      <c r="AB2049" s="5">
        <v>130.940185546875</v>
      </c>
      <c r="AC2049" s="5">
        <v>125.701871236165</v>
      </c>
      <c r="AD2049" s="5">
        <v>121.98886108398401</v>
      </c>
      <c r="AE2049" s="5">
        <v>102.35178375244099</v>
      </c>
      <c r="AF2049" s="5">
        <v>121.135650634765</v>
      </c>
      <c r="AG2049" s="5">
        <v>115.15876515706333</v>
      </c>
      <c r="AH2049" s="5">
        <v>103.663734436035</v>
      </c>
      <c r="AI2049" s="5">
        <v>95.111434936523395</v>
      </c>
      <c r="AJ2049" s="5">
        <v>99.793807983398395</v>
      </c>
      <c r="AK2049" s="5">
        <v>99.522992451985601</v>
      </c>
      <c r="AL2049" s="5">
        <v>130.65190124511699</v>
      </c>
      <c r="AM2049" s="5">
        <v>133.79586791992099</v>
      </c>
      <c r="AN2049" s="5">
        <v>128.35128784179599</v>
      </c>
      <c r="AO2049" s="5">
        <v>130.933019002278</v>
      </c>
      <c r="AP2049" s="5">
        <v>88.839981079101506</v>
      </c>
      <c r="AQ2049" s="5">
        <v>90.472175598144503</v>
      </c>
      <c r="AR2049" s="5">
        <v>90.490554809570298</v>
      </c>
      <c r="AS2049" s="5">
        <v>89.934237162272098</v>
      </c>
      <c r="AT2049" s="5">
        <v>125.83991241455</v>
      </c>
      <c r="AV2049" s="5">
        <v>113.752731323242</v>
      </c>
      <c r="AW2049" s="5">
        <v>119.796321868896</v>
      </c>
      <c r="AX2049" s="5">
        <v>137.73208618164</v>
      </c>
      <c r="AY2049" s="5">
        <v>143.25175476074199</v>
      </c>
      <c r="AZ2049" s="5">
        <v>134.00814819335901</v>
      </c>
      <c r="BA2049" s="5">
        <v>138.33066304524701</v>
      </c>
    </row>
    <row r="2050" spans="1:53" x14ac:dyDescent="0.2">
      <c r="A2050" s="1">
        <v>2047</v>
      </c>
      <c r="B2050" s="1" t="s">
        <v>8206</v>
      </c>
      <c r="C2050" s="1" t="s">
        <v>8207</v>
      </c>
      <c r="D2050" s="1" t="s">
        <v>8208</v>
      </c>
      <c r="E2050" s="1" t="s">
        <v>8209</v>
      </c>
      <c r="F2050" s="5">
        <v>157.418197631835</v>
      </c>
      <c r="G2050" s="5">
        <v>167.94178771972599</v>
      </c>
      <c r="H2050" s="5">
        <v>184.77912902832</v>
      </c>
      <c r="I2050" s="5">
        <v>170.04637145996034</v>
      </c>
      <c r="J2050" s="5">
        <v>152.60824584960901</v>
      </c>
      <c r="K2050" s="5">
        <v>176.18424987792901</v>
      </c>
      <c r="L2050" s="5">
        <v>203.98454284667901</v>
      </c>
      <c r="M2050" s="5">
        <v>177.59234619140568</v>
      </c>
      <c r="N2050" s="5">
        <v>159.545486450195</v>
      </c>
      <c r="O2050" s="5">
        <v>172.53224182128901</v>
      </c>
      <c r="P2050" s="5">
        <v>181.53338623046801</v>
      </c>
      <c r="Q2050" s="5">
        <v>171.20370483398401</v>
      </c>
      <c r="R2050" s="5">
        <v>137.91798400878901</v>
      </c>
      <c r="S2050" s="5">
        <v>107.593627929687</v>
      </c>
      <c r="T2050" s="5">
        <v>146.83615112304599</v>
      </c>
      <c r="U2050" s="5">
        <v>130.78258768717399</v>
      </c>
      <c r="V2050" s="5">
        <v>145.02857971191401</v>
      </c>
      <c r="W2050" s="5">
        <v>145.31361389160099</v>
      </c>
      <c r="X2050" s="5">
        <v>142.008865356445</v>
      </c>
      <c r="Y2050" s="5">
        <v>144.11701965332</v>
      </c>
      <c r="Z2050" s="5">
        <v>193.86734008789</v>
      </c>
      <c r="AA2050" s="5">
        <v>188.369537353515</v>
      </c>
      <c r="AB2050" s="5">
        <v>181.14611816406199</v>
      </c>
      <c r="AC2050" s="5">
        <v>187.79433186848897</v>
      </c>
      <c r="AD2050" s="5">
        <v>169.34117126464801</v>
      </c>
      <c r="AE2050" s="5">
        <v>175.30937194824199</v>
      </c>
      <c r="AF2050" s="5">
        <v>171.46408081054599</v>
      </c>
      <c r="AG2050" s="5">
        <v>172.03820800781202</v>
      </c>
      <c r="AH2050" s="5">
        <v>187.93948364257801</v>
      </c>
      <c r="AI2050" s="5">
        <v>182.44592285156199</v>
      </c>
      <c r="AJ2050" s="5">
        <v>177.851959228515</v>
      </c>
      <c r="AK2050" s="5">
        <v>182.74578857421832</v>
      </c>
      <c r="AL2050" s="5">
        <v>90.303398132324205</v>
      </c>
      <c r="AM2050" s="5">
        <v>142.31561279296801</v>
      </c>
      <c r="AN2050" s="5">
        <v>122.397705078125</v>
      </c>
      <c r="AO2050" s="5">
        <v>118.33890533447241</v>
      </c>
      <c r="AP2050" s="5">
        <v>101.368942260742</v>
      </c>
      <c r="AQ2050" s="5">
        <v>96.105262756347599</v>
      </c>
      <c r="AR2050" s="5">
        <v>95.198158264160099</v>
      </c>
      <c r="AS2050" s="5">
        <v>97.557454427083243</v>
      </c>
      <c r="AT2050" s="5">
        <v>81.869468688964801</v>
      </c>
      <c r="AU2050" s="5">
        <v>83.928436279296804</v>
      </c>
      <c r="AV2050" s="5">
        <v>86.838607788085895</v>
      </c>
      <c r="AW2050" s="5">
        <v>84.212170918782491</v>
      </c>
      <c r="AX2050" s="5">
        <v>130.94805908203099</v>
      </c>
      <c r="AY2050" s="5">
        <v>96.0146484375</v>
      </c>
      <c r="AZ2050" s="5">
        <v>110.20931243896401</v>
      </c>
      <c r="BA2050" s="5">
        <v>112.39067331949833</v>
      </c>
    </row>
    <row r="2051" spans="1:53" x14ac:dyDescent="0.2">
      <c r="A2051" s="1">
        <v>2048</v>
      </c>
      <c r="B2051" s="1" t="s">
        <v>8210</v>
      </c>
      <c r="C2051" s="1" t="s">
        <v>8211</v>
      </c>
      <c r="D2051" s="1" t="s">
        <v>8212</v>
      </c>
      <c r="E2051" s="1" t="s">
        <v>8213</v>
      </c>
      <c r="F2051" s="5">
        <v>35.828304290771399</v>
      </c>
      <c r="G2051" s="5">
        <v>63.423915863037102</v>
      </c>
      <c r="H2051" s="5">
        <v>91.658195495605398</v>
      </c>
      <c r="I2051" s="5">
        <v>63.636805216471295</v>
      </c>
      <c r="J2051" s="5">
        <v>85.308540344238196</v>
      </c>
      <c r="K2051" s="5">
        <v>70.922035217285099</v>
      </c>
      <c r="L2051" s="5">
        <v>101.56939697265599</v>
      </c>
      <c r="M2051" s="5">
        <v>85.933324178059763</v>
      </c>
      <c r="N2051" s="5">
        <v>72.185943603515597</v>
      </c>
      <c r="P2051" s="5">
        <v>57.862804412841797</v>
      </c>
      <c r="Q2051" s="5">
        <v>65.024374008178697</v>
      </c>
      <c r="R2051" s="5">
        <v>12.920306205749499</v>
      </c>
      <c r="S2051" s="5">
        <v>21.6610107421875</v>
      </c>
      <c r="T2051" s="5">
        <v>27.514553070068299</v>
      </c>
      <c r="U2051" s="5">
        <v>20.6986233393351</v>
      </c>
      <c r="V2051" s="5">
        <v>24.452203750610298</v>
      </c>
      <c r="Y2051" s="5">
        <v>24.452203750610298</v>
      </c>
      <c r="Z2051" s="5">
        <v>24.0359687805175</v>
      </c>
      <c r="AA2051" s="5">
        <v>43.440254211425703</v>
      </c>
      <c r="AB2051" s="5">
        <v>38.595077514648402</v>
      </c>
      <c r="AC2051" s="5">
        <v>35.357100168863866</v>
      </c>
      <c r="AD2051" s="5">
        <v>50.850658416747997</v>
      </c>
      <c r="AE2051" s="5">
        <v>37.182289123535099</v>
      </c>
      <c r="AF2051" s="5">
        <v>40.453086853027301</v>
      </c>
      <c r="AG2051" s="5">
        <v>42.828678131103459</v>
      </c>
      <c r="AH2051" s="5">
        <v>37.853706359863203</v>
      </c>
      <c r="AI2051" s="5">
        <v>45.066989898681598</v>
      </c>
      <c r="AK2051" s="5">
        <v>41.460348129272404</v>
      </c>
      <c r="AL2051" s="5">
        <v>49.814914703369098</v>
      </c>
      <c r="AM2051" s="5">
        <v>53.408718109130803</v>
      </c>
      <c r="AN2051" s="5">
        <v>37.346160888671797</v>
      </c>
      <c r="AO2051" s="5">
        <v>46.856597900390568</v>
      </c>
      <c r="AP2051" s="5">
        <v>29.1004734039306</v>
      </c>
      <c r="AQ2051" s="5">
        <v>19.101451873779201</v>
      </c>
      <c r="AR2051" s="5">
        <v>41.285915374755803</v>
      </c>
      <c r="AS2051" s="5">
        <v>29.829280217488535</v>
      </c>
      <c r="AU2051" s="5">
        <v>115.05397033691401</v>
      </c>
      <c r="AW2051" s="5">
        <v>115.05397033691401</v>
      </c>
      <c r="AX2051" s="5">
        <v>34.46089553833</v>
      </c>
      <c r="AY2051" s="5">
        <v>17.326702117919901</v>
      </c>
      <c r="AZ2051" s="5">
        <v>18.911134719848601</v>
      </c>
      <c r="BA2051" s="5">
        <v>23.566244125366168</v>
      </c>
    </row>
    <row r="2052" spans="1:53" x14ac:dyDescent="0.2">
      <c r="A2052" s="1">
        <v>2049</v>
      </c>
      <c r="B2052" s="1" t="s">
        <v>8214</v>
      </c>
      <c r="C2052" s="1" t="s">
        <v>8215</v>
      </c>
      <c r="D2052" s="1" t="s">
        <v>8216</v>
      </c>
      <c r="E2052" s="1" t="s">
        <v>8217</v>
      </c>
      <c r="F2052" s="5">
        <v>157.53373718261699</v>
      </c>
      <c r="G2052" s="5">
        <v>206.02850341796801</v>
      </c>
      <c r="H2052" s="5">
        <v>179.16883850097599</v>
      </c>
      <c r="I2052" s="5">
        <v>180.91035970052033</v>
      </c>
      <c r="J2052" s="5">
        <v>189.68254089355401</v>
      </c>
      <c r="K2052" s="5">
        <v>241.79977416992099</v>
      </c>
      <c r="L2052" s="5">
        <v>195.47637939453099</v>
      </c>
      <c r="M2052" s="5">
        <v>208.986231486002</v>
      </c>
      <c r="N2052" s="5">
        <v>373.11456298828102</v>
      </c>
      <c r="O2052" s="5">
        <v>406.82449340820301</v>
      </c>
      <c r="P2052" s="5">
        <v>373.35610961914</v>
      </c>
      <c r="Q2052" s="5">
        <v>384.43172200520803</v>
      </c>
      <c r="R2052" s="5">
        <v>146.16004943847599</v>
      </c>
      <c r="S2052" s="5">
        <v>163.25636291503901</v>
      </c>
      <c r="T2052" s="5">
        <v>143.87715148925699</v>
      </c>
      <c r="U2052" s="5">
        <v>151.09785461425733</v>
      </c>
      <c r="V2052" s="5">
        <v>258.72543334960898</v>
      </c>
      <c r="W2052" s="5">
        <v>247.04769897460901</v>
      </c>
      <c r="X2052" s="5">
        <v>237.704330444335</v>
      </c>
      <c r="Y2052" s="5">
        <v>247.82582092285099</v>
      </c>
      <c r="Z2052" s="5">
        <v>204.15008544921801</v>
      </c>
      <c r="AA2052" s="5">
        <v>190.00038146972599</v>
      </c>
      <c r="AB2052" s="5">
        <v>170.78765869140599</v>
      </c>
      <c r="AC2052" s="5">
        <v>188.31270853678333</v>
      </c>
      <c r="AD2052" s="5">
        <v>200.269287109375</v>
      </c>
      <c r="AE2052" s="5">
        <v>217.64822387695301</v>
      </c>
      <c r="AF2052" s="5">
        <v>206.82911682128901</v>
      </c>
      <c r="AG2052" s="5">
        <v>208.24887593587232</v>
      </c>
      <c r="AH2052" s="5">
        <v>227.52169799804599</v>
      </c>
      <c r="AI2052" s="5">
        <v>206.38941955566401</v>
      </c>
      <c r="AJ2052" s="5">
        <v>248.32711791992099</v>
      </c>
      <c r="AK2052" s="5">
        <v>227.412745157877</v>
      </c>
      <c r="AL2052" s="5">
        <v>351.09890747070301</v>
      </c>
      <c r="AM2052" s="5">
        <v>375.13439941406199</v>
      </c>
      <c r="AN2052" s="5">
        <v>338.61752319335898</v>
      </c>
      <c r="AO2052" s="5">
        <v>354.95027669270797</v>
      </c>
      <c r="AP2052" s="5">
        <v>219.35090637207</v>
      </c>
      <c r="AQ2052" s="5">
        <v>204.20545959472599</v>
      </c>
      <c r="AR2052" s="5">
        <v>205.85762023925699</v>
      </c>
      <c r="AS2052" s="5">
        <v>209.80466206868434</v>
      </c>
      <c r="AT2052" s="5">
        <v>312.14572143554602</v>
      </c>
      <c r="AU2052" s="5">
        <v>205.5029296875</v>
      </c>
      <c r="AV2052" s="5">
        <v>201.60980224609301</v>
      </c>
      <c r="AW2052" s="5">
        <v>239.75281778971302</v>
      </c>
      <c r="AX2052" s="5">
        <v>234.80647277832</v>
      </c>
      <c r="AY2052" s="5">
        <v>150.790603637695</v>
      </c>
      <c r="AZ2052" s="5">
        <v>160.45770263671801</v>
      </c>
      <c r="BA2052" s="5">
        <v>182.01825968424433</v>
      </c>
    </row>
    <row r="2053" spans="1:53" x14ac:dyDescent="0.2">
      <c r="A2053" s="1">
        <v>2050</v>
      </c>
      <c r="B2053" s="1" t="s">
        <v>8218</v>
      </c>
      <c r="C2053" s="1" t="s">
        <v>8219</v>
      </c>
      <c r="D2053" s="1" t="s">
        <v>8220</v>
      </c>
      <c r="E2053" s="1" t="s">
        <v>8221</v>
      </c>
      <c r="F2053" s="5">
        <v>105.212036132812</v>
      </c>
      <c r="G2053" s="5">
        <v>96.876502990722599</v>
      </c>
      <c r="H2053" s="5">
        <v>109.11660003662099</v>
      </c>
      <c r="I2053" s="5">
        <v>103.73504638671852</v>
      </c>
      <c r="J2053" s="5">
        <v>129.26818847656199</v>
      </c>
      <c r="K2053" s="5">
        <v>132.61094665527301</v>
      </c>
      <c r="L2053" s="5">
        <v>131.13333129882801</v>
      </c>
      <c r="M2053" s="5">
        <v>131.00415547688769</v>
      </c>
      <c r="N2053" s="5">
        <v>116.45124053955</v>
      </c>
      <c r="O2053" s="5">
        <v>124.923461914062</v>
      </c>
      <c r="P2053" s="5">
        <v>105.74306488037099</v>
      </c>
      <c r="Q2053" s="5">
        <v>115.705922444661</v>
      </c>
      <c r="R2053" s="5">
        <v>142.14094543457</v>
      </c>
      <c r="S2053" s="5">
        <v>132.42823791503901</v>
      </c>
      <c r="T2053" s="5">
        <v>162.33093261718699</v>
      </c>
      <c r="U2053" s="5">
        <v>145.633371988932</v>
      </c>
      <c r="V2053" s="5">
        <v>104.24973297119099</v>
      </c>
      <c r="W2053" s="5">
        <v>108.02491760253901</v>
      </c>
      <c r="X2053" s="5">
        <v>84.990196228027301</v>
      </c>
      <c r="Y2053" s="5">
        <v>99.088282267252438</v>
      </c>
      <c r="Z2053" s="5">
        <v>99.743331909179602</v>
      </c>
      <c r="AA2053" s="5">
        <v>105.751899719238</v>
      </c>
      <c r="AB2053" s="5">
        <v>110.01668548583901</v>
      </c>
      <c r="AC2053" s="5">
        <v>105.17063903808554</v>
      </c>
      <c r="AD2053" s="5">
        <v>83.882987976074205</v>
      </c>
      <c r="AE2053" s="5">
        <v>119.807495117187</v>
      </c>
      <c r="AF2053" s="5">
        <v>115.215599060058</v>
      </c>
      <c r="AG2053" s="5">
        <v>106.30202738443973</v>
      </c>
      <c r="AH2053" s="5">
        <v>119.29386901855401</v>
      </c>
      <c r="AI2053" s="5">
        <v>104.60121154785099</v>
      </c>
      <c r="AJ2053" s="5">
        <v>91.226890563964801</v>
      </c>
      <c r="AK2053" s="5">
        <v>105.04065704345659</v>
      </c>
      <c r="AL2053" s="5">
        <v>107.56324005126901</v>
      </c>
      <c r="AM2053" s="5">
        <v>111.036087036132</v>
      </c>
      <c r="AN2053" s="5">
        <v>96.379997253417898</v>
      </c>
      <c r="AO2053" s="5">
        <v>104.9931081136063</v>
      </c>
      <c r="AP2053" s="5">
        <v>135.10690307617099</v>
      </c>
      <c r="AQ2053" s="5">
        <v>149.21368408203099</v>
      </c>
      <c r="AR2053" s="5">
        <v>135.75633239746</v>
      </c>
      <c r="AS2053" s="5">
        <v>140.02563985188735</v>
      </c>
      <c r="AT2053" s="5">
        <v>115.20424652099599</v>
      </c>
      <c r="AU2053" s="5">
        <v>117.865257263183</v>
      </c>
      <c r="AV2053" s="5">
        <v>107.922973632812</v>
      </c>
      <c r="AW2053" s="5">
        <v>113.66415913899699</v>
      </c>
      <c r="AX2053" s="5">
        <v>117.835891723632</v>
      </c>
      <c r="AY2053" s="5">
        <v>106.919105529785</v>
      </c>
      <c r="AZ2053" s="5">
        <v>99.800544738769503</v>
      </c>
      <c r="BA2053" s="5">
        <v>108.18518066406216</v>
      </c>
    </row>
    <row r="2054" spans="1:53" x14ac:dyDescent="0.2">
      <c r="A2054" s="1">
        <v>2051</v>
      </c>
      <c r="B2054" s="1" t="s">
        <v>8222</v>
      </c>
      <c r="C2054" s="1" t="s">
        <v>8223</v>
      </c>
      <c r="D2054" s="1" t="s">
        <v>8224</v>
      </c>
      <c r="E2054" s="1" t="s">
        <v>8225</v>
      </c>
      <c r="F2054" s="5">
        <v>1146.72985839843</v>
      </c>
      <c r="G2054" s="5">
        <v>1152.31042480468</v>
      </c>
      <c r="H2054" s="5">
        <v>1109.13415527343</v>
      </c>
      <c r="I2054" s="5">
        <v>1136.0581461588465</v>
      </c>
      <c r="J2054" s="5">
        <v>1028.95361328125</v>
      </c>
      <c r="K2054" s="5">
        <v>992.837890625</v>
      </c>
      <c r="L2054" s="5">
        <v>995.352783203125</v>
      </c>
      <c r="M2054" s="5">
        <v>1005.7147623697916</v>
      </c>
      <c r="N2054" s="5">
        <v>1029.74462890625</v>
      </c>
      <c r="O2054" s="5">
        <v>1078.9638671875</v>
      </c>
      <c r="P2054" s="5">
        <v>1071.41528320312</v>
      </c>
      <c r="Q2054" s="5">
        <v>1060.0412597656234</v>
      </c>
      <c r="R2054" s="5">
        <v>1063.81091308593</v>
      </c>
      <c r="S2054" s="5">
        <v>1217.65954589843</v>
      </c>
      <c r="T2054" s="5">
        <v>1192.93029785156</v>
      </c>
      <c r="U2054" s="5">
        <v>1158.1335856119733</v>
      </c>
      <c r="V2054" s="5">
        <v>1260.55480957031</v>
      </c>
      <c r="W2054" s="5">
        <v>1247.28771972656</v>
      </c>
      <c r="X2054" s="5">
        <v>1241.02807617187</v>
      </c>
      <c r="Y2054" s="5">
        <v>1249.6235351562466</v>
      </c>
      <c r="Z2054" s="5">
        <v>1338.33679199218</v>
      </c>
      <c r="AA2054" s="5">
        <v>1444.96594238281</v>
      </c>
      <c r="AB2054" s="5">
        <v>1333.57373046875</v>
      </c>
      <c r="AC2054" s="5">
        <v>1372.2921549479133</v>
      </c>
      <c r="AD2054" s="5">
        <v>872.24603271484295</v>
      </c>
      <c r="AE2054" s="5">
        <v>898.51458740234295</v>
      </c>
      <c r="AF2054" s="5">
        <v>829.051513671875</v>
      </c>
      <c r="AG2054" s="5">
        <v>866.60404459635356</v>
      </c>
      <c r="AH2054" s="5">
        <v>893.67510986328102</v>
      </c>
      <c r="AI2054" s="5">
        <v>866.50384521484295</v>
      </c>
      <c r="AJ2054" s="5">
        <v>951.27484130859295</v>
      </c>
      <c r="AK2054" s="5">
        <v>903.81793212890568</v>
      </c>
      <c r="AL2054" s="5">
        <v>1226.31018066406</v>
      </c>
      <c r="AM2054" s="5">
        <v>1266.05944824218</v>
      </c>
      <c r="AN2054" s="5">
        <v>1274.666015625</v>
      </c>
      <c r="AO2054" s="5">
        <v>1255.6785481770801</v>
      </c>
      <c r="AP2054" s="5">
        <v>1133.970703125</v>
      </c>
      <c r="AQ2054" s="5">
        <v>1149.75549316406</v>
      </c>
      <c r="AR2054" s="5">
        <v>1092.02136230468</v>
      </c>
      <c r="AS2054" s="5">
        <v>1125.2491861979133</v>
      </c>
      <c r="AT2054" s="5">
        <v>1325.28271484375</v>
      </c>
      <c r="AU2054" s="5">
        <v>1452.12719726562</v>
      </c>
      <c r="AV2054" s="5">
        <v>1508.73559570312</v>
      </c>
      <c r="AW2054" s="5">
        <v>1428.7151692708301</v>
      </c>
      <c r="AX2054" s="5">
        <v>1394.78259277343</v>
      </c>
      <c r="AY2054" s="5">
        <v>1289.45703125</v>
      </c>
      <c r="AZ2054" s="5">
        <v>1283.8359375</v>
      </c>
      <c r="BA2054" s="5">
        <v>1322.6918538411435</v>
      </c>
    </row>
    <row r="2055" spans="1:53" x14ac:dyDescent="0.2">
      <c r="A2055" s="1">
        <v>2052</v>
      </c>
      <c r="B2055" s="1" t="s">
        <v>8226</v>
      </c>
      <c r="C2055" s="1" t="s">
        <v>8227</v>
      </c>
      <c r="D2055" s="1" t="s">
        <v>8228</v>
      </c>
      <c r="E2055" s="1" t="s">
        <v>8229</v>
      </c>
      <c r="F2055" s="5">
        <v>1635.76770019531</v>
      </c>
      <c r="G2055" s="5">
        <v>1488.59448242187</v>
      </c>
      <c r="H2055" s="5">
        <v>1753.36572265625</v>
      </c>
      <c r="I2055" s="5">
        <v>1625.90930175781</v>
      </c>
      <c r="J2055" s="5">
        <v>1491.931640625</v>
      </c>
      <c r="K2055" s="5">
        <v>1415.57653808593</v>
      </c>
      <c r="L2055" s="5">
        <v>1495.345703125</v>
      </c>
      <c r="M2055" s="5">
        <v>1467.6179606119767</v>
      </c>
      <c r="N2055" s="5">
        <v>2163.51953125</v>
      </c>
      <c r="O2055" s="5">
        <v>1823.36413574218</v>
      </c>
      <c r="P2055" s="5">
        <v>2233.33178710937</v>
      </c>
      <c r="Q2055" s="5">
        <v>2073.4051513671834</v>
      </c>
      <c r="R2055" s="5">
        <v>2168.61987304687</v>
      </c>
      <c r="S2055" s="5">
        <v>2000.60559082031</v>
      </c>
      <c r="T2055" s="5">
        <v>2107.23974609375</v>
      </c>
      <c r="U2055" s="5">
        <v>2092.1550699869767</v>
      </c>
      <c r="V2055" s="5">
        <v>531.75634765625</v>
      </c>
      <c r="W2055" s="5">
        <v>544.16229248046795</v>
      </c>
      <c r="X2055" s="5">
        <v>483.03903198242102</v>
      </c>
      <c r="Y2055" s="5">
        <v>519.65255737304631</v>
      </c>
      <c r="Z2055" s="5">
        <v>1050.30773925781</v>
      </c>
      <c r="AA2055" s="5">
        <v>1310.50036621093</v>
      </c>
      <c r="AB2055" s="5">
        <v>1261.69494628906</v>
      </c>
      <c r="AC2055" s="5">
        <v>1207.5010172525999</v>
      </c>
      <c r="AD2055" s="5">
        <v>1062.45690917968</v>
      </c>
      <c r="AE2055" s="5">
        <v>1072.59375</v>
      </c>
      <c r="AF2055" s="5">
        <v>1053.39294433593</v>
      </c>
      <c r="AG2055" s="5">
        <v>1062.8145345052035</v>
      </c>
      <c r="AH2055" s="5">
        <v>1172.70068359375</v>
      </c>
      <c r="AI2055" s="5">
        <v>1149.97241210937</v>
      </c>
      <c r="AJ2055" s="5">
        <v>1140.34362792968</v>
      </c>
      <c r="AK2055" s="5">
        <v>1154.3389078775999</v>
      </c>
      <c r="AL2055" s="5">
        <v>1655.99536132812</v>
      </c>
      <c r="AM2055" s="5">
        <v>1628.0087890625</v>
      </c>
      <c r="AN2055" s="5">
        <v>1712.98852539062</v>
      </c>
      <c r="AO2055" s="5">
        <v>1665.6642252604133</v>
      </c>
      <c r="AP2055" s="5">
        <v>1360.98986816406</v>
      </c>
      <c r="AQ2055" s="5">
        <v>1356.78833007812</v>
      </c>
      <c r="AR2055" s="5">
        <v>1115.24157714843</v>
      </c>
      <c r="AS2055" s="5">
        <v>1277.6732584635367</v>
      </c>
      <c r="AT2055" s="5">
        <v>489.45523071289</v>
      </c>
      <c r="AU2055" s="5">
        <v>926.63616943359295</v>
      </c>
      <c r="AV2055" s="5">
        <v>880.01544189453102</v>
      </c>
      <c r="AW2055" s="5">
        <v>765.36894734700456</v>
      </c>
      <c r="AX2055" s="5">
        <v>603.8486328125</v>
      </c>
      <c r="AY2055" s="5">
        <v>575.090087890625</v>
      </c>
      <c r="AZ2055" s="5">
        <v>626.06237792968705</v>
      </c>
      <c r="BA2055" s="5">
        <v>601.66703287760402</v>
      </c>
    </row>
    <row r="2056" spans="1:53" x14ac:dyDescent="0.2">
      <c r="A2056" s="1">
        <v>2053</v>
      </c>
      <c r="B2056" s="1" t="s">
        <v>8230</v>
      </c>
      <c r="C2056" s="1" t="s">
        <v>8231</v>
      </c>
      <c r="D2056" s="1" t="s">
        <v>8232</v>
      </c>
      <c r="E2056" s="1" t="s">
        <v>8233</v>
      </c>
      <c r="F2056" s="5">
        <v>182.89572143554599</v>
      </c>
      <c r="G2056" s="5">
        <v>164.470611572265</v>
      </c>
      <c r="H2056" s="5">
        <v>171.19667053222599</v>
      </c>
      <c r="I2056" s="5">
        <v>172.85433451334566</v>
      </c>
      <c r="J2056" s="5">
        <v>196.08091735839801</v>
      </c>
      <c r="K2056" s="5">
        <v>200.71275329589801</v>
      </c>
      <c r="L2056" s="5">
        <v>220.50770568847599</v>
      </c>
      <c r="M2056" s="5">
        <v>205.7671254475907</v>
      </c>
      <c r="N2056" s="5">
        <v>99.156768798828097</v>
      </c>
      <c r="O2056" s="5">
        <v>96.320610046386705</v>
      </c>
      <c r="P2056" s="5">
        <v>86.121681213378906</v>
      </c>
      <c r="Q2056" s="5">
        <v>93.866353352864564</v>
      </c>
      <c r="R2056" s="5">
        <v>127.33949279785099</v>
      </c>
      <c r="S2056" s="5">
        <v>147.32897949218699</v>
      </c>
      <c r="T2056" s="5">
        <v>126.113716125488</v>
      </c>
      <c r="U2056" s="5">
        <v>133.59406280517533</v>
      </c>
      <c r="V2056" s="5">
        <v>119.45240020751901</v>
      </c>
      <c r="W2056" s="5">
        <v>89.116287231445298</v>
      </c>
      <c r="X2056" s="5">
        <v>102.671188354492</v>
      </c>
      <c r="Y2056" s="5">
        <v>103.74662526448543</v>
      </c>
      <c r="Z2056" s="5">
        <v>103.553329467773</v>
      </c>
      <c r="AA2056" s="5">
        <v>98.688156127929602</v>
      </c>
      <c r="AB2056" s="5">
        <v>97.570716857910099</v>
      </c>
      <c r="AC2056" s="5">
        <v>99.937400817870909</v>
      </c>
      <c r="AD2056" s="5">
        <v>88.013847351074205</v>
      </c>
      <c r="AE2056" s="5">
        <v>90.559753417968693</v>
      </c>
      <c r="AF2056" s="5">
        <v>90.587745666503906</v>
      </c>
      <c r="AG2056" s="5">
        <v>89.720448811848939</v>
      </c>
      <c r="AH2056" s="5">
        <v>78.383552551269503</v>
      </c>
      <c r="AI2056" s="5">
        <v>82.396049499511705</v>
      </c>
      <c r="AJ2056" s="5">
        <v>74.757637023925696</v>
      </c>
      <c r="AK2056" s="5">
        <v>78.512413024902301</v>
      </c>
      <c r="AL2056" s="5">
        <v>47.551792144775298</v>
      </c>
      <c r="AM2056" s="5">
        <v>36.042346954345703</v>
      </c>
      <c r="AN2056" s="5">
        <v>42.029209136962798</v>
      </c>
      <c r="AO2056" s="5">
        <v>41.874449412027936</v>
      </c>
      <c r="AP2056" s="5">
        <v>30.865806579589801</v>
      </c>
      <c r="AQ2056" s="5">
        <v>34.628917694091797</v>
      </c>
      <c r="AR2056" s="5">
        <v>46.200981140136697</v>
      </c>
      <c r="AS2056" s="5">
        <v>37.231901804606103</v>
      </c>
      <c r="AT2056" s="5">
        <v>93.4918212890625</v>
      </c>
      <c r="AU2056" s="5">
        <v>106.44577026367099</v>
      </c>
      <c r="AV2056" s="5">
        <v>103.11833953857401</v>
      </c>
      <c r="AW2056" s="5">
        <v>101.0186436971025</v>
      </c>
      <c r="AX2056" s="5">
        <v>54.787162780761697</v>
      </c>
      <c r="AY2056" s="5">
        <v>71.41552734375</v>
      </c>
      <c r="AZ2056" s="5">
        <v>54.680217742919901</v>
      </c>
      <c r="BA2056" s="5">
        <v>60.294302622477197</v>
      </c>
    </row>
    <row r="2057" spans="1:53" x14ac:dyDescent="0.2">
      <c r="A2057" s="1">
        <v>2054</v>
      </c>
      <c r="B2057" s="1" t="s">
        <v>8234</v>
      </c>
      <c r="C2057" s="1" t="s">
        <v>8235</v>
      </c>
      <c r="D2057" s="1" t="s">
        <v>8236</v>
      </c>
      <c r="E2057" s="1" t="s">
        <v>8237</v>
      </c>
      <c r="F2057" s="5">
        <v>366.85223388671801</v>
      </c>
      <c r="G2057" s="5">
        <v>378.38043212890602</v>
      </c>
      <c r="H2057" s="5">
        <v>442.14419555664</v>
      </c>
      <c r="I2057" s="5">
        <v>395.79228719075468</v>
      </c>
      <c r="J2057" s="5">
        <v>388.23629760742102</v>
      </c>
      <c r="K2057" s="5">
        <v>377.60430908203102</v>
      </c>
      <c r="L2057" s="5">
        <v>380.91024780273398</v>
      </c>
      <c r="M2057" s="5">
        <v>382.25028483072862</v>
      </c>
      <c r="N2057" s="5">
        <v>266.678131103515</v>
      </c>
      <c r="O2057" s="5">
        <v>290.10317993164</v>
      </c>
      <c r="P2057" s="5">
        <v>283.61380004882801</v>
      </c>
      <c r="Q2057" s="5">
        <v>280.13170369466098</v>
      </c>
      <c r="R2057" s="5">
        <v>237.50596618652301</v>
      </c>
      <c r="S2057" s="5">
        <v>231.5751953125</v>
      </c>
      <c r="T2057" s="5">
        <v>226.82147216796801</v>
      </c>
      <c r="U2057" s="5">
        <v>231.96754455566369</v>
      </c>
      <c r="V2057" s="5">
        <v>389.58868408203102</v>
      </c>
      <c r="W2057" s="5">
        <v>414.31399536132801</v>
      </c>
      <c r="X2057" s="5">
        <v>357.25262451171801</v>
      </c>
      <c r="Y2057" s="5">
        <v>387.05176798502566</v>
      </c>
      <c r="Z2057" s="5">
        <v>436.68038940429602</v>
      </c>
      <c r="AA2057" s="5">
        <v>448.75469970703102</v>
      </c>
      <c r="AB2057" s="5">
        <v>443.660888671875</v>
      </c>
      <c r="AC2057" s="5">
        <v>443.03199259440066</v>
      </c>
      <c r="AD2057" s="5">
        <v>331.67007446289</v>
      </c>
      <c r="AE2057" s="5">
        <v>334.33053588867102</v>
      </c>
      <c r="AF2057" s="5">
        <v>318.46261596679602</v>
      </c>
      <c r="AG2057" s="5">
        <v>328.1544087727857</v>
      </c>
      <c r="AH2057" s="5">
        <v>370.50863647460898</v>
      </c>
      <c r="AI2057" s="5">
        <v>324.68533325195301</v>
      </c>
      <c r="AJ2057" s="5">
        <v>277.30810546875</v>
      </c>
      <c r="AK2057" s="5">
        <v>324.16735839843733</v>
      </c>
      <c r="AL2057" s="5">
        <v>354.10769653320301</v>
      </c>
      <c r="AM2057" s="5">
        <v>384.21939086914</v>
      </c>
      <c r="AN2057" s="5">
        <v>356.33102416992102</v>
      </c>
      <c r="AO2057" s="5">
        <v>364.88603719075468</v>
      </c>
      <c r="AP2057" s="5">
        <v>311.31851196289</v>
      </c>
      <c r="AQ2057" s="5">
        <v>340.390625</v>
      </c>
      <c r="AR2057" s="5">
        <v>295.15692138671801</v>
      </c>
      <c r="AS2057" s="5">
        <v>315.62201944986936</v>
      </c>
      <c r="AT2057" s="5">
        <v>466.916412353515</v>
      </c>
      <c r="AU2057" s="5">
        <v>423.34506225585898</v>
      </c>
      <c r="AV2057" s="5">
        <v>476.36639404296801</v>
      </c>
      <c r="AW2057" s="5">
        <v>455.542622884114</v>
      </c>
      <c r="AX2057" s="5">
        <v>415.64950561523398</v>
      </c>
      <c r="AY2057" s="5">
        <v>409.745025634765</v>
      </c>
      <c r="AZ2057" s="5">
        <v>384.589599609375</v>
      </c>
      <c r="BA2057" s="5">
        <v>403.32804361979134</v>
      </c>
    </row>
    <row r="2058" spans="1:53" x14ac:dyDescent="0.2">
      <c r="A2058" s="1">
        <v>2055</v>
      </c>
      <c r="B2058" s="1" t="s">
        <v>8238</v>
      </c>
      <c r="C2058" s="1" t="s">
        <v>8239</v>
      </c>
      <c r="D2058" s="1" t="s">
        <v>8240</v>
      </c>
      <c r="E2058" s="1" t="s">
        <v>8241</v>
      </c>
      <c r="F2058" s="5">
        <v>1121.73645019531</v>
      </c>
      <c r="G2058" s="5">
        <v>1106.68774414062</v>
      </c>
      <c r="H2058" s="5">
        <v>1073.43408203125</v>
      </c>
      <c r="I2058" s="5">
        <v>1100.6194254557267</v>
      </c>
      <c r="J2058" s="5">
        <v>1271.18176269531</v>
      </c>
      <c r="K2058" s="5">
        <v>1242.03784179687</v>
      </c>
      <c r="L2058" s="5">
        <v>1304.4189453125</v>
      </c>
      <c r="M2058" s="5">
        <v>1272.5461832682267</v>
      </c>
      <c r="N2058" s="5">
        <v>893.709716796875</v>
      </c>
      <c r="O2058" s="5">
        <v>948.63043212890602</v>
      </c>
      <c r="P2058" s="5">
        <v>944.43200683593705</v>
      </c>
      <c r="Q2058" s="5">
        <v>928.92405192057265</v>
      </c>
      <c r="R2058" s="5">
        <v>975.80487060546795</v>
      </c>
      <c r="S2058" s="5">
        <v>921.40289306640602</v>
      </c>
      <c r="T2058" s="5">
        <v>877.80670166015602</v>
      </c>
      <c r="U2058" s="5">
        <v>925.00482177734341</v>
      </c>
      <c r="V2058" s="5">
        <v>1280.23596191406</v>
      </c>
      <c r="W2058" s="5">
        <v>1287.82641601562</v>
      </c>
      <c r="X2058" s="5">
        <v>1303.59448242187</v>
      </c>
      <c r="Y2058" s="5">
        <v>1290.5522867838501</v>
      </c>
      <c r="Z2058" s="5">
        <v>1616.65808105468</v>
      </c>
      <c r="AA2058" s="5">
        <v>1613.44152832031</v>
      </c>
      <c r="AB2058" s="5">
        <v>1685.81579589843</v>
      </c>
      <c r="AC2058" s="5">
        <v>1638.6384684244733</v>
      </c>
      <c r="AD2058" s="5">
        <v>1459.17211914062</v>
      </c>
      <c r="AE2058" s="5">
        <v>1538.7744140625</v>
      </c>
      <c r="AF2058" s="5">
        <v>1527.82421875</v>
      </c>
      <c r="AG2058" s="5">
        <v>1508.5902506510399</v>
      </c>
      <c r="AH2058" s="5">
        <v>1360.04833984375</v>
      </c>
      <c r="AI2058" s="5">
        <v>1429.87341308593</v>
      </c>
      <c r="AJ2058" s="5">
        <v>1423.41027832031</v>
      </c>
      <c r="AK2058" s="5">
        <v>1404.4440104166633</v>
      </c>
      <c r="AL2058" s="5">
        <v>991.18096923828102</v>
      </c>
      <c r="AM2058" s="5">
        <v>974.68835449218705</v>
      </c>
      <c r="AN2058" s="5">
        <v>1009.80810546875</v>
      </c>
      <c r="AO2058" s="5">
        <v>991.89247639973928</v>
      </c>
      <c r="AP2058" s="5">
        <v>1058.78515625</v>
      </c>
      <c r="AQ2058" s="5">
        <v>1100.71594238281</v>
      </c>
      <c r="AR2058" s="5">
        <v>1121.59143066406</v>
      </c>
      <c r="AS2058" s="5">
        <v>1093.6975097656232</v>
      </c>
      <c r="AT2058" s="5">
        <v>1072.55017089843</v>
      </c>
      <c r="AU2058" s="5">
        <v>1017.6851196289</v>
      </c>
      <c r="AV2058" s="5">
        <v>1149.57165527343</v>
      </c>
      <c r="AW2058" s="5">
        <v>1079.9356486002534</v>
      </c>
      <c r="AX2058" s="5">
        <v>1225.97241210937</v>
      </c>
      <c r="AY2058" s="5">
        <v>1221.29602050781</v>
      </c>
      <c r="AZ2058" s="5">
        <v>1238.85534667968</v>
      </c>
      <c r="BA2058" s="5">
        <v>1228.7079264322867</v>
      </c>
    </row>
    <row r="2059" spans="1:53" x14ac:dyDescent="0.2">
      <c r="A2059" s="1">
        <v>2056</v>
      </c>
      <c r="B2059" s="1" t="s">
        <v>8242</v>
      </c>
      <c r="C2059" s="1" t="s">
        <v>8243</v>
      </c>
      <c r="D2059" s="1" t="s">
        <v>8244</v>
      </c>
      <c r="E2059" s="1" t="s">
        <v>8245</v>
      </c>
      <c r="F2059" s="5">
        <v>274.65646362304602</v>
      </c>
      <c r="G2059" s="5">
        <v>284.075439453125</v>
      </c>
      <c r="H2059" s="5">
        <v>257.42779541015602</v>
      </c>
      <c r="I2059" s="5">
        <v>272.05323282877566</v>
      </c>
      <c r="J2059" s="5">
        <v>323.05157470703102</v>
      </c>
      <c r="K2059" s="5">
        <v>302.296142578125</v>
      </c>
      <c r="L2059" s="5">
        <v>260.00997924804602</v>
      </c>
      <c r="M2059" s="5">
        <v>295.11923217773398</v>
      </c>
      <c r="N2059" s="5">
        <v>164.33818054199199</v>
      </c>
      <c r="O2059" s="5">
        <v>210.74052429199199</v>
      </c>
      <c r="P2059" s="5">
        <v>200.868881225585</v>
      </c>
      <c r="Q2059" s="5">
        <v>191.98252868652298</v>
      </c>
      <c r="R2059" s="5">
        <v>290.62704467773398</v>
      </c>
      <c r="S2059" s="5">
        <v>285.64016723632801</v>
      </c>
      <c r="T2059" s="5">
        <v>325.25982666015602</v>
      </c>
      <c r="U2059" s="5">
        <v>300.50901285807271</v>
      </c>
      <c r="V2059" s="5">
        <v>543.97430419921795</v>
      </c>
      <c r="W2059" s="5">
        <v>580.71636962890602</v>
      </c>
      <c r="X2059" s="5">
        <v>560.73077392578102</v>
      </c>
      <c r="Y2059" s="5">
        <v>561.80714925130167</v>
      </c>
      <c r="Z2059" s="5">
        <v>507.01025390625</v>
      </c>
      <c r="AA2059" s="5">
        <v>509.37136840820301</v>
      </c>
      <c r="AB2059" s="5">
        <v>408.48300170898398</v>
      </c>
      <c r="AC2059" s="5">
        <v>474.95487467447902</v>
      </c>
      <c r="AD2059" s="5">
        <v>363.15051269531199</v>
      </c>
      <c r="AE2059" s="5">
        <v>326.98367309570301</v>
      </c>
      <c r="AF2059" s="5">
        <v>287.26937866210898</v>
      </c>
      <c r="AG2059" s="5">
        <v>325.80118815104129</v>
      </c>
      <c r="AH2059" s="5">
        <v>305.3193359375</v>
      </c>
      <c r="AI2059" s="5">
        <v>289.700103759765</v>
      </c>
      <c r="AJ2059" s="5">
        <v>302.35626220703102</v>
      </c>
      <c r="AK2059" s="5">
        <v>299.12523396809866</v>
      </c>
      <c r="AL2059" s="5">
        <v>117.803573608398</v>
      </c>
      <c r="AM2059" s="5">
        <v>142.95227050781199</v>
      </c>
      <c r="AN2059" s="5">
        <v>105.093696594238</v>
      </c>
      <c r="AO2059" s="5">
        <v>121.94984690348265</v>
      </c>
      <c r="AP2059" s="5">
        <v>182.43516540527301</v>
      </c>
      <c r="AQ2059" s="5">
        <v>134.277572631835</v>
      </c>
      <c r="AR2059" s="5">
        <v>153.7744140625</v>
      </c>
      <c r="AS2059" s="5">
        <v>156.82905069986933</v>
      </c>
      <c r="AT2059" s="5">
        <v>391.17044067382801</v>
      </c>
      <c r="AU2059" s="5">
        <v>508.572662353515</v>
      </c>
      <c r="AV2059" s="5">
        <v>492.34820556640602</v>
      </c>
      <c r="AW2059" s="5">
        <v>464.03043619791634</v>
      </c>
      <c r="AX2059" s="5">
        <v>708.67712402343705</v>
      </c>
      <c r="AY2059" s="5">
        <v>531.88903808593705</v>
      </c>
      <c r="AZ2059" s="5">
        <v>447.351959228515</v>
      </c>
      <c r="BA2059" s="5">
        <v>562.63937377929631</v>
      </c>
    </row>
    <row r="2060" spans="1:53" x14ac:dyDescent="0.2">
      <c r="A2060" s="1">
        <v>2057</v>
      </c>
      <c r="B2060" s="1" t="s">
        <v>8246</v>
      </c>
      <c r="C2060" s="1" t="s">
        <v>8247</v>
      </c>
      <c r="D2060" s="1" t="s">
        <v>8248</v>
      </c>
      <c r="E2060" s="1" t="s">
        <v>8249</v>
      </c>
      <c r="F2060" s="5">
        <v>150.62028503417901</v>
      </c>
      <c r="G2060" s="5">
        <v>160.122787475585</v>
      </c>
      <c r="H2060" s="5">
        <v>113.971504211425</v>
      </c>
      <c r="I2060" s="5">
        <v>141.57152557372967</v>
      </c>
      <c r="J2060" s="5">
        <v>107.31047821044901</v>
      </c>
      <c r="K2060" s="5">
        <v>193.50849914550699</v>
      </c>
      <c r="L2060" s="5">
        <v>168.37916564941401</v>
      </c>
      <c r="M2060" s="5">
        <v>156.39938100179</v>
      </c>
      <c r="O2060" s="5">
        <v>90.579765319824205</v>
      </c>
      <c r="P2060" s="5">
        <v>126.855735778808</v>
      </c>
      <c r="Q2060" s="5">
        <v>108.71775054931609</v>
      </c>
      <c r="R2060" s="5">
        <v>109.72068786621</v>
      </c>
      <c r="S2060" s="5">
        <v>125.659362792968</v>
      </c>
      <c r="T2060" s="5">
        <v>124.74126434326099</v>
      </c>
      <c r="U2060" s="5">
        <v>120.04043833414632</v>
      </c>
      <c r="V2060" s="5">
        <v>92.421104431152301</v>
      </c>
      <c r="W2060" s="5">
        <v>94.033851623535099</v>
      </c>
      <c r="X2060" s="5">
        <v>77.879531860351506</v>
      </c>
      <c r="Y2060" s="5">
        <v>88.111495971679631</v>
      </c>
      <c r="Z2060" s="5">
        <v>160.40591430664</v>
      </c>
      <c r="AA2060" s="5">
        <v>183.35498046875</v>
      </c>
      <c r="AB2060" s="5">
        <v>151.04753112792901</v>
      </c>
      <c r="AC2060" s="5">
        <v>164.93614196777301</v>
      </c>
      <c r="AD2060" s="5">
        <v>131.76055908203099</v>
      </c>
      <c r="AE2060" s="5">
        <v>95.660896301269503</v>
      </c>
      <c r="AF2060" s="5">
        <v>125.92896270751901</v>
      </c>
      <c r="AG2060" s="5">
        <v>117.78347269693984</v>
      </c>
      <c r="AH2060" s="5">
        <v>70.402847290039006</v>
      </c>
      <c r="AI2060" s="5">
        <v>55.5479125976562</v>
      </c>
      <c r="AJ2060" s="5">
        <v>72.921447753906193</v>
      </c>
      <c r="AK2060" s="5">
        <v>66.290735880533802</v>
      </c>
      <c r="AL2060" s="5">
        <v>45.542774200439403</v>
      </c>
      <c r="AM2060" s="5">
        <v>53.926258087158203</v>
      </c>
      <c r="AN2060" s="5">
        <v>28.830343246459901</v>
      </c>
      <c r="AO2060" s="5">
        <v>42.766458511352504</v>
      </c>
      <c r="AP2060" s="5">
        <v>120.57552337646401</v>
      </c>
      <c r="AQ2060" s="5">
        <v>96.637069702148395</v>
      </c>
      <c r="AR2060" s="5">
        <v>67.596778869628906</v>
      </c>
      <c r="AS2060" s="5">
        <v>94.936457316080421</v>
      </c>
      <c r="AT2060" s="5">
        <v>33.925407409667898</v>
      </c>
      <c r="AW2060" s="5">
        <v>33.925407409667898</v>
      </c>
      <c r="AX2060" s="5">
        <v>53.358074188232401</v>
      </c>
      <c r="AY2060" s="5">
        <v>48.8850708007812</v>
      </c>
      <c r="AZ2060" s="5">
        <v>40.221553802490199</v>
      </c>
      <c r="BA2060" s="5">
        <v>47.488232930501262</v>
      </c>
    </row>
    <row r="2061" spans="1:53" x14ac:dyDescent="0.2">
      <c r="A2061" s="1">
        <v>2058</v>
      </c>
      <c r="B2061" s="1" t="s">
        <v>8250</v>
      </c>
      <c r="C2061" s="1" t="s">
        <v>8251</v>
      </c>
      <c r="D2061" s="1" t="s">
        <v>8252</v>
      </c>
      <c r="E2061" s="1" t="s">
        <v>8253</v>
      </c>
      <c r="F2061" s="5">
        <v>213.672760009765</v>
      </c>
      <c r="G2061" s="5">
        <v>215.08450317382801</v>
      </c>
      <c r="H2061" s="5">
        <v>230.52102661132801</v>
      </c>
      <c r="I2061" s="5">
        <v>219.75942993164031</v>
      </c>
      <c r="J2061" s="5">
        <v>210.132568359375</v>
      </c>
      <c r="K2061" s="5">
        <v>194.30270385742099</v>
      </c>
      <c r="L2061" s="5">
        <v>190.18566894531199</v>
      </c>
      <c r="M2061" s="5">
        <v>198.20698038736933</v>
      </c>
      <c r="N2061" s="5">
        <v>400.71157836914</v>
      </c>
      <c r="O2061" s="5">
        <v>389.01589965820301</v>
      </c>
      <c r="P2061" s="5">
        <v>389.47525024414</v>
      </c>
      <c r="Q2061" s="5">
        <v>393.06757609049436</v>
      </c>
      <c r="R2061" s="5">
        <v>165.27607727050699</v>
      </c>
      <c r="S2061" s="5">
        <v>178.73568725585901</v>
      </c>
      <c r="T2061" s="5">
        <v>179.73443603515599</v>
      </c>
      <c r="U2061" s="5">
        <v>174.58206685384064</v>
      </c>
      <c r="V2061" s="5">
        <v>147.40660095214801</v>
      </c>
      <c r="W2061" s="5">
        <v>153.09580993652301</v>
      </c>
      <c r="X2061" s="5">
        <v>143.490478515625</v>
      </c>
      <c r="Y2061" s="5">
        <v>147.997629801432</v>
      </c>
      <c r="Z2061" s="5">
        <v>147.46455383300699</v>
      </c>
      <c r="AA2061" s="5">
        <v>200.19059753417901</v>
      </c>
      <c r="AB2061" s="5">
        <v>167.22428894042901</v>
      </c>
      <c r="AC2061" s="5">
        <v>171.62648010253835</v>
      </c>
      <c r="AD2061" s="5">
        <v>146.49186706542901</v>
      </c>
      <c r="AE2061" s="5">
        <v>129.85852050781199</v>
      </c>
      <c r="AF2061" s="5">
        <v>147.13107299804599</v>
      </c>
      <c r="AG2061" s="5">
        <v>141.16048685709566</v>
      </c>
      <c r="AH2061" s="5">
        <v>135.82418823242099</v>
      </c>
      <c r="AI2061" s="5">
        <v>107.556060791015</v>
      </c>
      <c r="AJ2061" s="5">
        <v>121.127220153808</v>
      </c>
      <c r="AK2061" s="5">
        <v>121.50248972574799</v>
      </c>
      <c r="AL2061" s="5">
        <v>234.86051940917901</v>
      </c>
      <c r="AM2061" s="5">
        <v>233.211013793945</v>
      </c>
      <c r="AN2061" s="5">
        <v>218.04280090332</v>
      </c>
      <c r="AO2061" s="5">
        <v>228.70477803548133</v>
      </c>
      <c r="AP2061" s="5">
        <v>130.67077636718699</v>
      </c>
      <c r="AQ2061" s="5">
        <v>137.71936035156199</v>
      </c>
      <c r="AR2061" s="5">
        <v>134.01094055175699</v>
      </c>
      <c r="AS2061" s="5">
        <v>134.133692423502</v>
      </c>
      <c r="AT2061" s="5">
        <v>166.53840637207</v>
      </c>
      <c r="AU2061" s="5">
        <v>136.596908569335</v>
      </c>
      <c r="AV2061" s="5">
        <v>156.28585815429599</v>
      </c>
      <c r="AW2061" s="5">
        <v>153.14039103190032</v>
      </c>
      <c r="AX2061" s="5">
        <v>147.89399719238199</v>
      </c>
      <c r="AY2061" s="5">
        <v>116.38946533203099</v>
      </c>
      <c r="AZ2061" s="5">
        <v>124.15370178222599</v>
      </c>
      <c r="BA2061" s="5">
        <v>129.47905476887965</v>
      </c>
    </row>
    <row r="2062" spans="1:53" x14ac:dyDescent="0.2">
      <c r="A2062" s="1">
        <v>2059</v>
      </c>
      <c r="B2062" s="1" t="s">
        <v>8254</v>
      </c>
      <c r="C2062" s="1" t="s">
        <v>8255</v>
      </c>
      <c r="D2062" s="1" t="s">
        <v>8256</v>
      </c>
      <c r="E2062" s="1" t="s">
        <v>8257</v>
      </c>
      <c r="F2062" s="5">
        <v>1395.26818847656</v>
      </c>
      <c r="G2062" s="5">
        <v>1430.72680664062</v>
      </c>
      <c r="H2062" s="5">
        <v>1436.17919921875</v>
      </c>
      <c r="I2062" s="5">
        <v>1420.72473144531</v>
      </c>
      <c r="J2062" s="5">
        <v>1422.89562988281</v>
      </c>
      <c r="K2062" s="5">
        <v>1449.93041992187</v>
      </c>
      <c r="L2062" s="5">
        <v>1421.87438964843</v>
      </c>
      <c r="M2062" s="5">
        <v>1431.5668131510367</v>
      </c>
      <c r="N2062" s="5">
        <v>2736.46240234375</v>
      </c>
      <c r="O2062" s="5">
        <v>2765.77514648437</v>
      </c>
      <c r="P2062" s="5">
        <v>2765.14770507812</v>
      </c>
      <c r="Q2062" s="5">
        <v>2755.7950846354129</v>
      </c>
      <c r="R2062" s="5">
        <v>1672.51354980468</v>
      </c>
      <c r="S2062" s="5">
        <v>1685.61193847656</v>
      </c>
      <c r="T2062" s="5">
        <v>1675.7939453125</v>
      </c>
      <c r="U2062" s="5">
        <v>1677.9731445312466</v>
      </c>
      <c r="V2062" s="5">
        <v>582.61041259765602</v>
      </c>
      <c r="W2062" s="5">
        <v>595.53778076171795</v>
      </c>
      <c r="X2062" s="5">
        <v>572.01324462890602</v>
      </c>
      <c r="Y2062" s="5">
        <v>583.38714599609341</v>
      </c>
      <c r="Z2062" s="5">
        <v>664.94738769531205</v>
      </c>
      <c r="AA2062" s="5">
        <v>701.826416015625</v>
      </c>
      <c r="AB2062" s="5">
        <v>685.74420166015602</v>
      </c>
      <c r="AC2062" s="5">
        <v>684.17266845703091</v>
      </c>
      <c r="AD2062" s="5">
        <v>813.79754638671795</v>
      </c>
      <c r="AE2062" s="5">
        <v>818.44879150390602</v>
      </c>
      <c r="AF2062" s="5">
        <v>830.749755859375</v>
      </c>
      <c r="AG2062" s="5">
        <v>820.9986979166664</v>
      </c>
      <c r="AH2062" s="5">
        <v>864.29461669921795</v>
      </c>
      <c r="AI2062" s="5">
        <v>870.490234375</v>
      </c>
      <c r="AJ2062" s="5">
        <v>850.40100097656205</v>
      </c>
      <c r="AK2062" s="5">
        <v>861.72861735025992</v>
      </c>
      <c r="AL2062" s="5">
        <v>2071.10888671875</v>
      </c>
      <c r="AM2062" s="5">
        <v>2092.08984375</v>
      </c>
      <c r="AN2062" s="5">
        <v>2070.92700195312</v>
      </c>
      <c r="AO2062" s="5">
        <v>2078.0419108072897</v>
      </c>
      <c r="AP2062" s="5">
        <v>1120.2978515625</v>
      </c>
      <c r="AQ2062" s="5">
        <v>1083.47814941406</v>
      </c>
      <c r="AR2062" s="5">
        <v>1084.68713378906</v>
      </c>
      <c r="AS2062" s="5">
        <v>1096.1543782552064</v>
      </c>
      <c r="AT2062" s="5">
        <v>795.7587890625</v>
      </c>
      <c r="AU2062" s="5">
        <v>801.51452636718705</v>
      </c>
      <c r="AV2062" s="5">
        <v>799.29595947265602</v>
      </c>
      <c r="AW2062" s="5">
        <v>798.85642496744765</v>
      </c>
      <c r="AX2062" s="5">
        <v>757.613037109375</v>
      </c>
      <c r="AY2062" s="5">
        <v>710.84954833984295</v>
      </c>
      <c r="AZ2062" s="5">
        <v>694.60369873046795</v>
      </c>
      <c r="BA2062" s="5">
        <v>721.02209472656193</v>
      </c>
    </row>
    <row r="2063" spans="1:53" x14ac:dyDescent="0.2">
      <c r="A2063" s="1">
        <v>2060</v>
      </c>
      <c r="B2063" s="1" t="s">
        <v>8258</v>
      </c>
      <c r="C2063" s="1" t="s">
        <v>8259</v>
      </c>
      <c r="D2063" s="1" t="s">
        <v>8260</v>
      </c>
      <c r="E2063" s="1" t="s">
        <v>8261</v>
      </c>
      <c r="F2063" s="5">
        <v>254.27673339843699</v>
      </c>
      <c r="G2063" s="5">
        <v>239.36015319824199</v>
      </c>
      <c r="H2063" s="5">
        <v>247.069412231445</v>
      </c>
      <c r="I2063" s="5">
        <v>246.90209960937466</v>
      </c>
      <c r="J2063" s="5">
        <v>240.60517883300699</v>
      </c>
      <c r="K2063" s="5">
        <v>202.35354614257801</v>
      </c>
      <c r="L2063" s="5">
        <v>222.31326293945301</v>
      </c>
      <c r="M2063" s="5">
        <v>221.75732930501269</v>
      </c>
      <c r="N2063" s="5">
        <v>647.280517578125</v>
      </c>
      <c r="O2063" s="5">
        <v>669.005126953125</v>
      </c>
      <c r="P2063" s="5">
        <v>606.423583984375</v>
      </c>
      <c r="Q2063" s="5">
        <v>640.903076171875</v>
      </c>
      <c r="R2063" s="5">
        <v>323.535400390625</v>
      </c>
      <c r="S2063" s="5">
        <v>340.053131103515</v>
      </c>
      <c r="T2063" s="5">
        <v>317.40875244140602</v>
      </c>
      <c r="U2063" s="5">
        <v>326.99909464518197</v>
      </c>
      <c r="V2063" s="5">
        <v>287.08010864257801</v>
      </c>
      <c r="W2063" s="5">
        <v>291.02093505859301</v>
      </c>
      <c r="X2063" s="5">
        <v>264.31643676757801</v>
      </c>
      <c r="Y2063" s="5">
        <v>280.80582682291634</v>
      </c>
      <c r="Z2063" s="5">
        <v>233.802734375</v>
      </c>
      <c r="AA2063" s="5">
        <v>226.93988037109301</v>
      </c>
      <c r="AB2063" s="5">
        <v>237.02842712402301</v>
      </c>
      <c r="AC2063" s="5">
        <v>232.59034729003869</v>
      </c>
      <c r="AD2063" s="5">
        <v>289.56362915039</v>
      </c>
      <c r="AE2063" s="5">
        <v>313.66271972656199</v>
      </c>
      <c r="AF2063" s="5">
        <v>311.06527709960898</v>
      </c>
      <c r="AG2063" s="5">
        <v>304.7638753255203</v>
      </c>
      <c r="AH2063" s="5">
        <v>277.30191040039</v>
      </c>
      <c r="AI2063" s="5">
        <v>255.10171508789</v>
      </c>
      <c r="AJ2063" s="5">
        <v>258.29214477539</v>
      </c>
      <c r="AK2063" s="5">
        <v>263.56525675455669</v>
      </c>
      <c r="AL2063" s="5">
        <v>557.33331298828102</v>
      </c>
      <c r="AM2063" s="5">
        <v>553.68566894531205</v>
      </c>
      <c r="AN2063" s="5">
        <v>516.033447265625</v>
      </c>
      <c r="AO2063" s="5">
        <v>542.35080973307265</v>
      </c>
      <c r="AP2063" s="5">
        <v>279.104248046875</v>
      </c>
      <c r="AQ2063" s="5">
        <v>277.026611328125</v>
      </c>
      <c r="AR2063" s="5">
        <v>280.485748291015</v>
      </c>
      <c r="AS2063" s="5">
        <v>278.87220255533833</v>
      </c>
      <c r="AT2063" s="5">
        <v>237.19419860839801</v>
      </c>
      <c r="AU2063" s="5">
        <v>313.58871459960898</v>
      </c>
      <c r="AV2063" s="5">
        <v>262.02365112304602</v>
      </c>
      <c r="AW2063" s="5">
        <v>270.93552144368437</v>
      </c>
      <c r="AX2063" s="5">
        <v>256.73355102539</v>
      </c>
      <c r="AY2063" s="5">
        <v>260.81231689453102</v>
      </c>
      <c r="AZ2063" s="5">
        <v>245.62345886230401</v>
      </c>
      <c r="BA2063" s="5">
        <v>254.38977559407499</v>
      </c>
    </row>
    <row r="2064" spans="1:53" x14ac:dyDescent="0.2">
      <c r="A2064" s="1">
        <v>2061</v>
      </c>
      <c r="B2064" s="1" t="s">
        <v>8262</v>
      </c>
      <c r="C2064" s="1" t="s">
        <v>8263</v>
      </c>
      <c r="D2064" s="1" t="s">
        <v>8264</v>
      </c>
      <c r="E2064" s="1" t="s">
        <v>8265</v>
      </c>
      <c r="F2064" s="5">
        <v>147.64930725097599</v>
      </c>
      <c r="G2064" s="5">
        <v>118.06664276123</v>
      </c>
      <c r="H2064" s="5">
        <v>121.671508789062</v>
      </c>
      <c r="I2064" s="5">
        <v>129.12915293375599</v>
      </c>
      <c r="J2064" s="5">
        <v>150.44598388671801</v>
      </c>
      <c r="K2064" s="5">
        <v>188.50325012207</v>
      </c>
      <c r="L2064" s="5">
        <v>170.614486694335</v>
      </c>
      <c r="M2064" s="5">
        <v>169.85457356770769</v>
      </c>
      <c r="N2064" s="5">
        <v>376.85144042968699</v>
      </c>
      <c r="O2064" s="5">
        <v>391.24401855468699</v>
      </c>
      <c r="P2064" s="5">
        <v>384.87380981445301</v>
      </c>
      <c r="Q2064" s="5">
        <v>384.32308959960898</v>
      </c>
      <c r="R2064" s="5">
        <v>186.059478759765</v>
      </c>
      <c r="S2064" s="5">
        <v>200.21397399902301</v>
      </c>
      <c r="T2064" s="5">
        <v>253.40081787109301</v>
      </c>
      <c r="U2064" s="5">
        <v>213.224756876627</v>
      </c>
      <c r="V2064" s="5">
        <v>160.16198730468699</v>
      </c>
      <c r="W2064" s="5">
        <v>162.337478637695</v>
      </c>
      <c r="X2064" s="5">
        <v>141.93037414550699</v>
      </c>
      <c r="Y2064" s="5">
        <v>154.80994669596302</v>
      </c>
      <c r="Z2064" s="5">
        <v>138.28668212890599</v>
      </c>
      <c r="AA2064" s="5">
        <v>161.14122009277301</v>
      </c>
      <c r="AB2064" s="5">
        <v>143.26597595214801</v>
      </c>
      <c r="AC2064" s="5">
        <v>147.56462605794232</v>
      </c>
      <c r="AD2064" s="5">
        <v>186.95927429199199</v>
      </c>
      <c r="AE2064" s="5">
        <v>183.50431823730401</v>
      </c>
      <c r="AF2064" s="5">
        <v>233.26106262207</v>
      </c>
      <c r="AG2064" s="5">
        <v>201.24155171712198</v>
      </c>
      <c r="AH2064" s="5">
        <v>199.32313537597599</v>
      </c>
      <c r="AI2064" s="5">
        <v>172.98919677734301</v>
      </c>
      <c r="AJ2064" s="5">
        <v>200.22473144531199</v>
      </c>
      <c r="AK2064" s="5">
        <v>190.84568786621034</v>
      </c>
      <c r="AL2064" s="5">
        <v>294.16076660156199</v>
      </c>
      <c r="AM2064" s="5">
        <v>290.19390869140602</v>
      </c>
      <c r="AN2064" s="5">
        <v>318.457916259765</v>
      </c>
      <c r="AO2064" s="5">
        <v>300.93753051757767</v>
      </c>
      <c r="AP2064" s="5">
        <v>195.25280761718699</v>
      </c>
      <c r="AQ2064" s="5">
        <v>178.61555480957</v>
      </c>
      <c r="AR2064" s="5">
        <v>171.42984008789</v>
      </c>
      <c r="AS2064" s="5">
        <v>181.76606750488236</v>
      </c>
      <c r="AT2064" s="5">
        <v>138.88233947753901</v>
      </c>
      <c r="AU2064" s="5">
        <v>104.98584747314401</v>
      </c>
      <c r="AV2064" s="5">
        <v>110.13759613037099</v>
      </c>
      <c r="AW2064" s="5">
        <v>118.00192769368466</v>
      </c>
      <c r="AX2064" s="5">
        <v>135.21626281738199</v>
      </c>
      <c r="AY2064" s="5">
        <v>127.49518585205</v>
      </c>
      <c r="AZ2064" s="5">
        <v>140.23240661621</v>
      </c>
      <c r="BA2064" s="5">
        <v>134.31461842854733</v>
      </c>
    </row>
    <row r="2065" spans="1:53" x14ac:dyDescent="0.2">
      <c r="A2065" s="1">
        <v>2062</v>
      </c>
      <c r="B2065" s="1" t="s">
        <v>8266</v>
      </c>
      <c r="C2065" s="1" t="s">
        <v>8267</v>
      </c>
      <c r="D2065" s="1" t="s">
        <v>8268</v>
      </c>
      <c r="E2065" s="1" t="s">
        <v>8269</v>
      </c>
      <c r="F2065" s="5">
        <v>2065.044921875</v>
      </c>
      <c r="G2065" s="5">
        <v>2115.12573242187</v>
      </c>
      <c r="H2065" s="5">
        <v>2151.44970703125</v>
      </c>
      <c r="I2065" s="5">
        <v>2110.5401204427067</v>
      </c>
      <c r="J2065" s="5">
        <v>1973.759765625</v>
      </c>
      <c r="K2065" s="5">
        <v>1881.61376953125</v>
      </c>
      <c r="L2065" s="5">
        <v>1893.32385253906</v>
      </c>
      <c r="M2065" s="5">
        <v>1916.2324625651033</v>
      </c>
      <c r="N2065" s="5">
        <v>3938.1396484375</v>
      </c>
      <c r="O2065" s="5">
        <v>3777.52465820312</v>
      </c>
      <c r="P2065" s="5">
        <v>3898.15844726562</v>
      </c>
      <c r="Q2065" s="5">
        <v>3871.2742513020798</v>
      </c>
      <c r="R2065" s="5">
        <v>2455.48779296875</v>
      </c>
      <c r="S2065" s="5">
        <v>2279.31005859375</v>
      </c>
      <c r="T2065" s="5">
        <v>2484.5625</v>
      </c>
      <c r="U2065" s="5">
        <v>2406.4534505208335</v>
      </c>
      <c r="V2065" s="5">
        <v>2131.46923828125</v>
      </c>
      <c r="W2065" s="5">
        <v>2165.40795898437</v>
      </c>
      <c r="X2065" s="5">
        <v>2157.197265625</v>
      </c>
      <c r="Y2065" s="5">
        <v>2151.3581542968732</v>
      </c>
      <c r="Z2065" s="5">
        <v>1759.09118652343</v>
      </c>
      <c r="AA2065" s="5">
        <v>1761.53125</v>
      </c>
      <c r="AB2065" s="5">
        <v>1783.26245117187</v>
      </c>
      <c r="AC2065" s="5">
        <v>1767.9616292317667</v>
      </c>
      <c r="AD2065" s="5">
        <v>2168.076171875</v>
      </c>
      <c r="AE2065" s="5">
        <v>2202.673828125</v>
      </c>
      <c r="AF2065" s="5">
        <v>2190.96411132812</v>
      </c>
      <c r="AG2065" s="5">
        <v>2187.2380371093732</v>
      </c>
      <c r="AH2065" s="5">
        <v>2260.28686523437</v>
      </c>
      <c r="AI2065" s="5">
        <v>2153.75170898437</v>
      </c>
      <c r="AJ2065" s="5">
        <v>2225.78198242187</v>
      </c>
      <c r="AK2065" s="5">
        <v>2213.2735188802035</v>
      </c>
      <c r="AL2065" s="5">
        <v>3843.54443359375</v>
      </c>
      <c r="AM2065" s="5">
        <v>3770.11962890625</v>
      </c>
      <c r="AN2065" s="5">
        <v>3888.07446289062</v>
      </c>
      <c r="AO2065" s="5">
        <v>3833.9128417968732</v>
      </c>
      <c r="AP2065" s="5">
        <v>2259.29248046875</v>
      </c>
      <c r="AQ2065" s="5">
        <v>2257.26318359375</v>
      </c>
      <c r="AR2065" s="5">
        <v>2286.26391601562</v>
      </c>
      <c r="AS2065" s="5">
        <v>2267.6065266927067</v>
      </c>
      <c r="AT2065" s="5">
        <v>2193.55908203125</v>
      </c>
      <c r="AU2065" s="5">
        <v>2278.5458984375</v>
      </c>
      <c r="AV2065" s="5">
        <v>2214.48022460937</v>
      </c>
      <c r="AW2065" s="5">
        <v>2228.8617350260397</v>
      </c>
      <c r="AX2065" s="5">
        <v>2291.12768554687</v>
      </c>
      <c r="AY2065" s="5">
        <v>2204.7763671875</v>
      </c>
      <c r="AZ2065" s="5">
        <v>2172.5546875</v>
      </c>
      <c r="BA2065" s="5">
        <v>2222.8195800781232</v>
      </c>
    </row>
    <row r="2066" spans="1:53" x14ac:dyDescent="0.2">
      <c r="A2066" s="1">
        <v>2063</v>
      </c>
      <c r="B2066" s="1" t="s">
        <v>8270</v>
      </c>
      <c r="C2066" s="1" t="s">
        <v>8271</v>
      </c>
      <c r="D2066" s="1" t="s">
        <v>8272</v>
      </c>
      <c r="E2066" s="1" t="s">
        <v>8273</v>
      </c>
      <c r="F2066" s="5">
        <v>1409.82763671875</v>
      </c>
      <c r="G2066" s="5">
        <v>1492.6796875</v>
      </c>
      <c r="H2066" s="5">
        <v>1518.46276855468</v>
      </c>
      <c r="I2066" s="5">
        <v>1473.6566975911435</v>
      </c>
      <c r="J2066" s="5">
        <v>1519.61950683593</v>
      </c>
      <c r="K2066" s="5">
        <v>1651.33837890625</v>
      </c>
      <c r="L2066" s="5">
        <v>1636.1220703125</v>
      </c>
      <c r="M2066" s="5">
        <v>1602.35998535156</v>
      </c>
      <c r="N2066" s="5">
        <v>602.84912109375</v>
      </c>
      <c r="O2066" s="5">
        <v>616.71929931640602</v>
      </c>
      <c r="P2066" s="5">
        <v>512.67535400390602</v>
      </c>
      <c r="Q2066" s="5">
        <v>577.41459147135402</v>
      </c>
      <c r="R2066" s="5">
        <v>909.18542480468705</v>
      </c>
      <c r="S2066" s="5">
        <v>871.74572753906205</v>
      </c>
      <c r="T2066" s="5">
        <v>928.05706787109295</v>
      </c>
      <c r="U2066" s="5">
        <v>902.99607340494731</v>
      </c>
      <c r="V2066" s="5">
        <v>1054.60314941406</v>
      </c>
      <c r="W2066" s="5">
        <v>1070.84631347656</v>
      </c>
      <c r="X2066" s="5">
        <v>1061.83654785156</v>
      </c>
      <c r="Y2066" s="5">
        <v>1062.4286702473935</v>
      </c>
      <c r="Z2066" s="5">
        <v>1433.7255859375</v>
      </c>
      <c r="AA2066" s="5">
        <v>1540.56982421875</v>
      </c>
      <c r="AB2066" s="5">
        <v>1536.0546875</v>
      </c>
      <c r="AC2066" s="5">
        <v>1503.4500325520833</v>
      </c>
      <c r="AD2066" s="5">
        <v>1055.36157226562</v>
      </c>
      <c r="AE2066" s="5">
        <v>1052.88818359375</v>
      </c>
      <c r="AF2066" s="5">
        <v>1051.77905273437</v>
      </c>
      <c r="AG2066" s="5">
        <v>1053.3429361979133</v>
      </c>
      <c r="AH2066" s="5">
        <v>1106.85180664062</v>
      </c>
      <c r="AI2066" s="5">
        <v>1148.90649414062</v>
      </c>
      <c r="AJ2066" s="5">
        <v>1096.94055175781</v>
      </c>
      <c r="AK2066" s="5">
        <v>1117.5662841796832</v>
      </c>
      <c r="AL2066" s="5">
        <v>580.04138183593705</v>
      </c>
      <c r="AM2066" s="5">
        <v>542.13092041015602</v>
      </c>
      <c r="AN2066" s="5">
        <v>542.84881591796795</v>
      </c>
      <c r="AO2066" s="5">
        <v>555.00703938802042</v>
      </c>
      <c r="AP2066" s="5">
        <v>841.607421875</v>
      </c>
      <c r="AQ2066" s="5">
        <v>833.50067138671795</v>
      </c>
      <c r="AR2066" s="5">
        <v>808.46936035156205</v>
      </c>
      <c r="AS2066" s="5">
        <v>827.85915120442667</v>
      </c>
      <c r="AT2066" s="5">
        <v>1027.26599121093</v>
      </c>
      <c r="AU2066" s="5">
        <v>1203.48999023437</v>
      </c>
      <c r="AV2066" s="5">
        <v>981.18469238281205</v>
      </c>
      <c r="AW2066" s="5">
        <v>1070.6468912760372</v>
      </c>
      <c r="AX2066" s="5">
        <v>1190.84204101562</v>
      </c>
      <c r="AY2066" s="5">
        <v>1093.57287597656</v>
      </c>
      <c r="AZ2066" s="5">
        <v>1038.09167480468</v>
      </c>
      <c r="BA2066" s="5">
        <v>1107.5021972656202</v>
      </c>
    </row>
    <row r="2067" spans="1:53" x14ac:dyDescent="0.2">
      <c r="A2067" s="1">
        <v>2064</v>
      </c>
      <c r="B2067" s="1" t="s">
        <v>8274</v>
      </c>
      <c r="C2067" s="1" t="s">
        <v>8275</v>
      </c>
      <c r="D2067" s="1" t="s">
        <v>8276</v>
      </c>
      <c r="E2067" s="1" t="s">
        <v>8277</v>
      </c>
      <c r="F2067" s="5">
        <v>669.21734619140602</v>
      </c>
      <c r="G2067" s="5">
        <v>617.34722900390602</v>
      </c>
      <c r="H2067" s="5">
        <v>638.08294677734295</v>
      </c>
      <c r="I2067" s="5">
        <v>641.54917399088492</v>
      </c>
      <c r="J2067" s="5">
        <v>577.77423095703102</v>
      </c>
      <c r="K2067" s="5">
        <v>605.04302978515602</v>
      </c>
      <c r="L2067" s="5">
        <v>614.41491699218705</v>
      </c>
      <c r="M2067" s="5">
        <v>599.07739257812466</v>
      </c>
      <c r="N2067" s="5">
        <v>1515.42297363281</v>
      </c>
      <c r="O2067" s="5">
        <v>1678.01904296875</v>
      </c>
      <c r="P2067" s="5">
        <v>1590.69018554687</v>
      </c>
      <c r="Q2067" s="5">
        <v>1594.7107340494767</v>
      </c>
      <c r="R2067" s="5">
        <v>1036.99548339843</v>
      </c>
      <c r="S2067" s="5">
        <v>1098.92077636718</v>
      </c>
      <c r="T2067" s="5">
        <v>1002.59759521484</v>
      </c>
      <c r="U2067" s="5">
        <v>1046.1712849934834</v>
      </c>
      <c r="V2067" s="5">
        <v>814.20086669921795</v>
      </c>
      <c r="W2067" s="5">
        <v>802.27618408203102</v>
      </c>
      <c r="X2067" s="5">
        <v>845.679443359375</v>
      </c>
      <c r="Y2067" s="5">
        <v>820.71883138020803</v>
      </c>
      <c r="Z2067" s="5">
        <v>621.31427001953102</v>
      </c>
      <c r="AA2067" s="5">
        <v>659.99127197265602</v>
      </c>
      <c r="AB2067" s="5">
        <v>643.58428955078102</v>
      </c>
      <c r="AC2067" s="5">
        <v>641.62994384765602</v>
      </c>
      <c r="AD2067" s="5">
        <v>636.06036376953102</v>
      </c>
      <c r="AE2067" s="5">
        <v>564.406982421875</v>
      </c>
      <c r="AF2067" s="5">
        <v>549.19567871093705</v>
      </c>
      <c r="AG2067" s="5">
        <v>583.22100830078102</v>
      </c>
      <c r="AH2067" s="5">
        <v>532.79803466796795</v>
      </c>
      <c r="AI2067" s="5">
        <v>543.62518310546795</v>
      </c>
      <c r="AJ2067" s="5">
        <v>551.560546875</v>
      </c>
      <c r="AK2067" s="5">
        <v>542.66125488281193</v>
      </c>
      <c r="AL2067" s="5">
        <v>1763.279296875</v>
      </c>
      <c r="AM2067" s="5">
        <v>1741.13928222656</v>
      </c>
      <c r="AN2067" s="5">
        <v>1581.35021972656</v>
      </c>
      <c r="AO2067" s="5">
        <v>1695.2562662760399</v>
      </c>
      <c r="AP2067" s="5">
        <v>1026.82556152343</v>
      </c>
      <c r="AQ2067" s="5">
        <v>1048.857421875</v>
      </c>
      <c r="AR2067" s="5">
        <v>1043.91650390625</v>
      </c>
      <c r="AS2067" s="5">
        <v>1039.8664957682267</v>
      </c>
      <c r="AT2067" s="5">
        <v>836.85888671875</v>
      </c>
      <c r="AU2067" s="5">
        <v>906.8984375</v>
      </c>
      <c r="AV2067" s="5">
        <v>860.572998046875</v>
      </c>
      <c r="AW2067" s="5">
        <v>868.110107421875</v>
      </c>
      <c r="AX2067" s="5">
        <v>781.74377441406205</v>
      </c>
      <c r="AY2067" s="5">
        <v>754.39489746093705</v>
      </c>
      <c r="AZ2067" s="5">
        <v>777.98291015625</v>
      </c>
      <c r="BA2067" s="5">
        <v>771.37386067708303</v>
      </c>
    </row>
    <row r="2068" spans="1:53" x14ac:dyDescent="0.2">
      <c r="A2068" s="1">
        <v>2065</v>
      </c>
      <c r="B2068" s="1" t="s">
        <v>8278</v>
      </c>
      <c r="C2068" s="1" t="s">
        <v>8279</v>
      </c>
      <c r="D2068" s="1" t="s">
        <v>8280</v>
      </c>
      <c r="E2068" s="1" t="s">
        <v>8281</v>
      </c>
      <c r="F2068" s="5">
        <v>14469.234375</v>
      </c>
      <c r="G2068" s="5">
        <v>14336.0576171875</v>
      </c>
      <c r="H2068" s="5">
        <v>14526.5771484375</v>
      </c>
      <c r="I2068" s="5">
        <v>14443.956380208334</v>
      </c>
      <c r="J2068" s="5">
        <v>13029.2490234375</v>
      </c>
      <c r="K2068" s="5">
        <v>13396.087890625</v>
      </c>
      <c r="L2068" s="5">
        <v>12989.5390625</v>
      </c>
      <c r="M2068" s="5">
        <v>13138.2919921875</v>
      </c>
      <c r="N2068" s="5">
        <v>5326.01416015625</v>
      </c>
      <c r="O2068" s="5">
        <v>5216.6083984375</v>
      </c>
      <c r="P2068" s="5">
        <v>5773.08984375</v>
      </c>
      <c r="Q2068" s="5">
        <v>5438.57080078125</v>
      </c>
      <c r="R2068" s="5">
        <v>8505.0234375</v>
      </c>
      <c r="S2068" s="5">
        <v>8658.09375</v>
      </c>
      <c r="T2068" s="5">
        <v>9058.0283203125</v>
      </c>
      <c r="U2068" s="5">
        <v>8740.3818359375</v>
      </c>
      <c r="V2068" s="5">
        <v>11132.6005859375</v>
      </c>
      <c r="W2068" s="5">
        <v>11888.1171875</v>
      </c>
      <c r="X2068" s="5">
        <v>11612.1845703125</v>
      </c>
      <c r="Y2068" s="5">
        <v>11544.30078125</v>
      </c>
      <c r="Z2068" s="5">
        <v>12628.00390625</v>
      </c>
      <c r="AA2068" s="5">
        <v>13887.9052734375</v>
      </c>
      <c r="AB2068" s="5">
        <v>13184.7744140625</v>
      </c>
      <c r="AC2068" s="5">
        <v>13233.561197916666</v>
      </c>
      <c r="AD2068" s="5">
        <v>8850.52734375</v>
      </c>
      <c r="AE2068" s="5">
        <v>8811.2939453125</v>
      </c>
      <c r="AF2068" s="5">
        <v>8838.26953125</v>
      </c>
      <c r="AG2068" s="5">
        <v>8833.3636067708339</v>
      </c>
      <c r="AH2068" s="5">
        <v>9339.662109375</v>
      </c>
      <c r="AI2068" s="5">
        <v>9302.01171875</v>
      </c>
      <c r="AJ2068" s="5">
        <v>8874.5087890625</v>
      </c>
      <c r="AK2068" s="5">
        <v>9172.0608723958339</v>
      </c>
      <c r="AL2068" s="5">
        <v>5075.65478515625</v>
      </c>
      <c r="AM2068" s="5">
        <v>5003.05908203125</v>
      </c>
      <c r="AN2068" s="5">
        <v>4788.06298828125</v>
      </c>
      <c r="AO2068" s="5">
        <v>4955.59228515625</v>
      </c>
      <c r="AP2068" s="5">
        <v>8196.162109375</v>
      </c>
      <c r="AQ2068" s="5">
        <v>8031.35888671875</v>
      </c>
      <c r="AR2068" s="5">
        <v>8067.205078125</v>
      </c>
      <c r="AS2068" s="5">
        <v>8098.242024739583</v>
      </c>
      <c r="AT2068" s="5">
        <v>12115.4970703125</v>
      </c>
      <c r="AU2068" s="5">
        <v>12112.3173828125</v>
      </c>
      <c r="AV2068" s="5">
        <v>13552.2001953125</v>
      </c>
      <c r="AW2068" s="5">
        <v>12593.338216145834</v>
      </c>
      <c r="AX2068" s="5">
        <v>12789.970703125</v>
      </c>
      <c r="AY2068" s="5">
        <v>13259.9912109375</v>
      </c>
      <c r="AZ2068" s="5">
        <v>13425.0966796875</v>
      </c>
      <c r="BA2068" s="5">
        <v>13158.352864583334</v>
      </c>
    </row>
    <row r="2069" spans="1:53" x14ac:dyDescent="0.2">
      <c r="A2069" s="1">
        <v>2066</v>
      </c>
      <c r="B2069" s="1" t="s">
        <v>8282</v>
      </c>
      <c r="C2069" s="1" t="s">
        <v>8283</v>
      </c>
      <c r="D2069" s="1" t="s">
        <v>8284</v>
      </c>
      <c r="E2069" s="1" t="s">
        <v>8285</v>
      </c>
      <c r="H2069" s="5">
        <v>61.653034210205</v>
      </c>
      <c r="I2069" s="5">
        <v>61.653034210205</v>
      </c>
      <c r="N2069" s="5">
        <v>119.731803894042</v>
      </c>
      <c r="O2069" s="5">
        <v>111.10799407958901</v>
      </c>
      <c r="P2069" s="5">
        <v>118.461532592773</v>
      </c>
      <c r="Q2069" s="5">
        <v>116.433776855468</v>
      </c>
      <c r="S2069" s="5">
        <v>12.580212593078601</v>
      </c>
      <c r="T2069" s="5">
        <v>18.411033630371001</v>
      </c>
      <c r="U2069" s="5">
        <v>15.4956231117248</v>
      </c>
      <c r="V2069" s="5">
        <v>40.8026123046875</v>
      </c>
      <c r="Y2069" s="5">
        <v>40.8026123046875</v>
      </c>
      <c r="AJ2069" s="5">
        <v>16.399696350097599</v>
      </c>
      <c r="AK2069" s="5">
        <v>16.399696350097599</v>
      </c>
      <c r="AL2069" s="5">
        <v>96.686073303222599</v>
      </c>
      <c r="AO2069" s="5">
        <v>96.686073303222599</v>
      </c>
      <c r="AQ2069" s="5">
        <v>42.4797554016113</v>
      </c>
      <c r="AR2069" s="5">
        <v>58.856418609619098</v>
      </c>
      <c r="AS2069" s="5">
        <v>50.668087005615199</v>
      </c>
      <c r="AZ2069" s="5">
        <v>48.305946350097599</v>
      </c>
      <c r="BA2069" s="5">
        <v>48.305946350097599</v>
      </c>
    </row>
    <row r="2070" spans="1:53" x14ac:dyDescent="0.2">
      <c r="A2070" s="1">
        <v>2067</v>
      </c>
      <c r="B2070" s="1" t="s">
        <v>8286</v>
      </c>
      <c r="C2070" s="1" t="s">
        <v>8287</v>
      </c>
      <c r="D2070" s="1" t="s">
        <v>8288</v>
      </c>
      <c r="E2070" s="1" t="s">
        <v>8289</v>
      </c>
      <c r="F2070" s="5">
        <v>1319.99841308593</v>
      </c>
      <c r="G2070" s="5">
        <v>1342.19372558593</v>
      </c>
      <c r="H2070" s="5">
        <v>1343.03186035156</v>
      </c>
      <c r="I2070" s="5">
        <v>1335.0746663411401</v>
      </c>
      <c r="J2070" s="5">
        <v>1335.41259765625</v>
      </c>
      <c r="K2070" s="5">
        <v>1222.76049804687</v>
      </c>
      <c r="L2070" s="5">
        <v>1253.49047851562</v>
      </c>
      <c r="M2070" s="5">
        <v>1270.5545247395801</v>
      </c>
      <c r="N2070" s="5">
        <v>1171.86535644531</v>
      </c>
      <c r="O2070" s="5">
        <v>1173.05932617187</v>
      </c>
      <c r="P2070" s="5">
        <v>1164.83447265625</v>
      </c>
      <c r="Q2070" s="5">
        <v>1169.9197184244767</v>
      </c>
      <c r="R2070" s="5">
        <v>1280.36328125</v>
      </c>
      <c r="S2070" s="5">
        <v>1237.32263183593</v>
      </c>
      <c r="T2070" s="5">
        <v>1282.2978515625</v>
      </c>
      <c r="U2070" s="5">
        <v>1266.66125488281</v>
      </c>
      <c r="V2070" s="5">
        <v>1346.37756347656</v>
      </c>
      <c r="W2070" s="5">
        <v>1361.75231933593</v>
      </c>
      <c r="X2070" s="5">
        <v>1337.16882324218</v>
      </c>
      <c r="Y2070" s="5">
        <v>1348.4329020182233</v>
      </c>
      <c r="Z2070" s="5">
        <v>1418.84692382812</v>
      </c>
      <c r="AA2070" s="5">
        <v>1451.07287597656</v>
      </c>
      <c r="AB2070" s="5">
        <v>1454.58325195312</v>
      </c>
      <c r="AC2070" s="5">
        <v>1441.5010172525999</v>
      </c>
      <c r="AD2070" s="5">
        <v>1057.89343261718</v>
      </c>
      <c r="AE2070" s="5">
        <v>1082.16003417968</v>
      </c>
      <c r="AF2070" s="5">
        <v>1061.77905273437</v>
      </c>
      <c r="AG2070" s="5">
        <v>1067.2775065104099</v>
      </c>
      <c r="AH2070" s="5">
        <v>1016.3046875</v>
      </c>
      <c r="AI2070" s="5">
        <v>1020.87878417968</v>
      </c>
      <c r="AJ2070" s="5">
        <v>996.78509521484295</v>
      </c>
      <c r="AK2070" s="5">
        <v>1011.3228556315077</v>
      </c>
      <c r="AL2070" s="5">
        <v>1121.30944824218</v>
      </c>
      <c r="AM2070" s="5">
        <v>1087.3388671875</v>
      </c>
      <c r="AN2070" s="5">
        <v>1122.66259765625</v>
      </c>
      <c r="AO2070" s="5">
        <v>1110.4369710286435</v>
      </c>
      <c r="AP2070" s="5">
        <v>1143.22570800781</v>
      </c>
      <c r="AQ2070" s="5">
        <v>1157.01977539062</v>
      </c>
      <c r="AR2070" s="5">
        <v>1142.76965332031</v>
      </c>
      <c r="AS2070" s="5">
        <v>1147.6717122395801</v>
      </c>
      <c r="AT2070" s="5">
        <v>1264.20471191406</v>
      </c>
      <c r="AU2070" s="5">
        <v>1256.87634277343</v>
      </c>
      <c r="AV2070" s="5">
        <v>1241.82434082031</v>
      </c>
      <c r="AW2070" s="5">
        <v>1254.3017985025999</v>
      </c>
      <c r="AX2070" s="5">
        <v>1236.30163574218</v>
      </c>
      <c r="AY2070" s="5">
        <v>1212.73132324218</v>
      </c>
      <c r="AZ2070" s="5">
        <v>1229.11694335937</v>
      </c>
      <c r="BA2070" s="5">
        <v>1226.0499674479099</v>
      </c>
    </row>
    <row r="2071" spans="1:53" x14ac:dyDescent="0.2">
      <c r="A2071" s="1">
        <v>2068</v>
      </c>
      <c r="B2071" s="1" t="s">
        <v>8290</v>
      </c>
      <c r="C2071" s="1" t="s">
        <v>8291</v>
      </c>
      <c r="D2071" s="1" t="s">
        <v>8292</v>
      </c>
      <c r="E2071" s="1" t="s">
        <v>8293</v>
      </c>
      <c r="F2071" s="5">
        <v>96.029251098632798</v>
      </c>
      <c r="G2071" s="5">
        <v>69.030326843261705</v>
      </c>
      <c r="H2071" s="5">
        <v>75.867477416992102</v>
      </c>
      <c r="I2071" s="5">
        <v>80.309018452962206</v>
      </c>
      <c r="J2071" s="5">
        <v>68.085540771484304</v>
      </c>
      <c r="K2071" s="5">
        <v>78.498870849609304</v>
      </c>
      <c r="M2071" s="5">
        <v>73.292205810546804</v>
      </c>
      <c r="N2071" s="5">
        <v>306.50790405273398</v>
      </c>
      <c r="O2071" s="5">
        <v>264.57907104492102</v>
      </c>
      <c r="P2071" s="5">
        <v>320.073638916015</v>
      </c>
      <c r="Q2071" s="5">
        <v>297.05353800455669</v>
      </c>
      <c r="R2071" s="5">
        <v>78.314804077148395</v>
      </c>
      <c r="S2071" s="5">
        <v>101.31410217285099</v>
      </c>
      <c r="T2071" s="5">
        <v>85.347297668457003</v>
      </c>
      <c r="U2071" s="5">
        <v>88.325401306152116</v>
      </c>
      <c r="V2071" s="5">
        <v>93.860618591308594</v>
      </c>
      <c r="W2071" s="5">
        <v>65.689445495605398</v>
      </c>
      <c r="X2071" s="5">
        <v>75.251403808593693</v>
      </c>
      <c r="Y2071" s="5">
        <v>78.267155965169238</v>
      </c>
      <c r="Z2071" s="5">
        <v>77.984550476074205</v>
      </c>
      <c r="AB2071" s="5">
        <v>84.299942016601506</v>
      </c>
      <c r="AC2071" s="5">
        <v>81.142246246337862</v>
      </c>
      <c r="AD2071" s="5">
        <v>104.12468719482401</v>
      </c>
      <c r="AE2071" s="5">
        <v>73.433876037597599</v>
      </c>
      <c r="AF2071" s="5">
        <v>92.042335510253906</v>
      </c>
      <c r="AG2071" s="5">
        <v>89.866966247558494</v>
      </c>
      <c r="AH2071" s="5">
        <v>70.045349121093693</v>
      </c>
      <c r="AJ2071" s="5">
        <v>88.697692871093693</v>
      </c>
      <c r="AK2071" s="5">
        <v>79.371520996093693</v>
      </c>
      <c r="AL2071" s="5">
        <v>148.68492126464801</v>
      </c>
      <c r="AM2071" s="5">
        <v>148.32615661621</v>
      </c>
      <c r="AN2071" s="5">
        <v>158.05438232421801</v>
      </c>
      <c r="AO2071" s="5">
        <v>151.68848673502535</v>
      </c>
      <c r="AP2071" s="5">
        <v>65.775482177734304</v>
      </c>
      <c r="AQ2071" s="5">
        <v>95.101242065429602</v>
      </c>
      <c r="AR2071" s="5">
        <v>83.523536682128906</v>
      </c>
      <c r="AS2071" s="5">
        <v>81.466753641764271</v>
      </c>
      <c r="AT2071" s="5">
        <v>100.491897583007</v>
      </c>
      <c r="AU2071" s="5">
        <v>98.665695190429602</v>
      </c>
      <c r="AV2071" s="5">
        <v>79.473937988281193</v>
      </c>
      <c r="AW2071" s="5">
        <v>92.877176920572595</v>
      </c>
      <c r="AX2071" s="5">
        <v>78.795845031738196</v>
      </c>
      <c r="AY2071" s="5">
        <v>113.388313293457</v>
      </c>
      <c r="AZ2071" s="5">
        <v>87.985862731933594</v>
      </c>
      <c r="BA2071" s="5">
        <v>93.390007019042926</v>
      </c>
    </row>
    <row r="2072" spans="1:53" x14ac:dyDescent="0.2">
      <c r="A2072" s="1">
        <v>2069</v>
      </c>
      <c r="B2072" s="1" t="s">
        <v>8294</v>
      </c>
      <c r="C2072" s="1" t="s">
        <v>8295</v>
      </c>
      <c r="D2072" s="1" t="s">
        <v>8296</v>
      </c>
      <c r="E2072" s="1" t="s">
        <v>8297</v>
      </c>
      <c r="G2072" s="5">
        <v>294.56591796875</v>
      </c>
      <c r="I2072" s="5">
        <v>294.56591796875</v>
      </c>
      <c r="J2072" s="5">
        <v>118.287841796875</v>
      </c>
      <c r="K2072" s="5">
        <v>27.1792488098144</v>
      </c>
      <c r="L2072" s="5">
        <v>22.788782119750898</v>
      </c>
      <c r="M2072" s="5">
        <v>56.085290908813427</v>
      </c>
      <c r="N2072" s="5">
        <v>330.69061279296801</v>
      </c>
      <c r="P2072" s="5">
        <v>435.18521118164</v>
      </c>
      <c r="Q2072" s="5">
        <v>382.93791198730401</v>
      </c>
      <c r="V2072" s="5">
        <v>205.24557495117099</v>
      </c>
      <c r="W2072" s="5">
        <v>220.39204406738199</v>
      </c>
      <c r="X2072" s="5">
        <v>150.52349853515599</v>
      </c>
      <c r="Y2072" s="5">
        <v>192.05370585123634</v>
      </c>
      <c r="AA2072" s="5">
        <v>152.48062133789</v>
      </c>
      <c r="AB2072" s="5">
        <v>451.90542602539</v>
      </c>
      <c r="AC2072" s="5">
        <v>302.19302368164</v>
      </c>
      <c r="AF2072" s="5">
        <v>152.14421081542901</v>
      </c>
      <c r="AG2072" s="5">
        <v>152.14421081542901</v>
      </c>
      <c r="AH2072" s="5">
        <v>201.18824768066401</v>
      </c>
      <c r="AI2072" s="5">
        <v>206.54051208496</v>
      </c>
      <c r="AJ2072" s="5">
        <v>145.791412353515</v>
      </c>
      <c r="AK2072" s="5">
        <v>184.50672403971302</v>
      </c>
      <c r="AM2072" s="5">
        <v>187.612548828125</v>
      </c>
      <c r="AO2072" s="5">
        <v>187.612548828125</v>
      </c>
      <c r="AP2072" s="5">
        <v>139.04443359375</v>
      </c>
      <c r="AQ2072" s="5">
        <v>164.57231140136699</v>
      </c>
      <c r="AR2072" s="5">
        <v>150.60043334960901</v>
      </c>
      <c r="AS2072" s="5">
        <v>151.40572611490867</v>
      </c>
      <c r="AU2072" s="5">
        <v>235.31977844238199</v>
      </c>
      <c r="AW2072" s="5">
        <v>235.31977844238199</v>
      </c>
      <c r="AY2072" s="5">
        <v>191.84370422363199</v>
      </c>
      <c r="AZ2072" s="5">
        <v>163.490478515625</v>
      </c>
      <c r="BA2072" s="5">
        <v>177.66709136962851</v>
      </c>
    </row>
    <row r="2073" spans="1:53" x14ac:dyDescent="0.2">
      <c r="A2073" s="1">
        <v>2070</v>
      </c>
      <c r="B2073" s="1" t="s">
        <v>8298</v>
      </c>
      <c r="C2073" s="1" t="s">
        <v>8299</v>
      </c>
      <c r="D2073" s="1" t="s">
        <v>8300</v>
      </c>
      <c r="E2073" s="1" t="s">
        <v>8301</v>
      </c>
      <c r="F2073" s="5">
        <v>1290.04345703125</v>
      </c>
      <c r="G2073" s="5">
        <v>1500.93286132812</v>
      </c>
      <c r="H2073" s="5">
        <v>1488.19934082031</v>
      </c>
      <c r="I2073" s="5">
        <v>1426.3918863932267</v>
      </c>
      <c r="J2073" s="5">
        <v>1386.84106445312</v>
      </c>
      <c r="K2073" s="5">
        <v>1377.54309082031</v>
      </c>
      <c r="L2073" s="5">
        <v>1390.92687988281</v>
      </c>
      <c r="M2073" s="5">
        <v>1385.1036783854133</v>
      </c>
      <c r="N2073" s="5">
        <v>847.15802001953102</v>
      </c>
      <c r="O2073" s="5">
        <v>846.27429199218705</v>
      </c>
      <c r="P2073" s="5">
        <v>882.09698486328102</v>
      </c>
      <c r="Q2073" s="5">
        <v>858.50976562499966</v>
      </c>
      <c r="R2073" s="5">
        <v>915.46667480468705</v>
      </c>
      <c r="S2073" s="5">
        <v>840.59661865234295</v>
      </c>
      <c r="T2073" s="5">
        <v>888.20574951171795</v>
      </c>
      <c r="U2073" s="5">
        <v>881.42301432291595</v>
      </c>
      <c r="V2073" s="5">
        <v>601.744873046875</v>
      </c>
      <c r="W2073" s="5">
        <v>620.1455078125</v>
      </c>
      <c r="X2073" s="5">
        <v>604.80676269531205</v>
      </c>
      <c r="Y2073" s="5">
        <v>608.89904785156239</v>
      </c>
      <c r="Z2073" s="5">
        <v>655.265380859375</v>
      </c>
      <c r="AA2073" s="5">
        <v>714.11614990234295</v>
      </c>
      <c r="AB2073" s="5">
        <v>675.792724609375</v>
      </c>
      <c r="AC2073" s="5">
        <v>681.72475179036428</v>
      </c>
      <c r="AD2073" s="5">
        <v>550.72302246093705</v>
      </c>
      <c r="AE2073" s="5">
        <v>507.99835205078102</v>
      </c>
      <c r="AF2073" s="5">
        <v>526.12170410156205</v>
      </c>
      <c r="AG2073" s="5">
        <v>528.28102620442667</v>
      </c>
      <c r="AH2073" s="5">
        <v>641.137939453125</v>
      </c>
      <c r="AI2073" s="5">
        <v>660.53741455078102</v>
      </c>
      <c r="AJ2073" s="5">
        <v>697.15155029296795</v>
      </c>
      <c r="AK2073" s="5">
        <v>666.27563476562466</v>
      </c>
      <c r="AL2073" s="5">
        <v>815.31005859375</v>
      </c>
      <c r="AM2073" s="5">
        <v>864.42626953125</v>
      </c>
      <c r="AN2073" s="5">
        <v>792.95166015625</v>
      </c>
      <c r="AO2073" s="5">
        <v>824.22932942708337</v>
      </c>
      <c r="AP2073" s="5">
        <v>698.76287841796795</v>
      </c>
      <c r="AQ2073" s="5">
        <v>735.0390625</v>
      </c>
      <c r="AR2073" s="5">
        <v>717.43487548828102</v>
      </c>
      <c r="AS2073" s="5">
        <v>717.07893880208303</v>
      </c>
      <c r="AT2073" s="5">
        <v>431.63470458984301</v>
      </c>
      <c r="AU2073" s="5">
        <v>468.78713989257801</v>
      </c>
      <c r="AV2073" s="5">
        <v>384.70220947265602</v>
      </c>
      <c r="AW2073" s="5">
        <v>428.37468465169235</v>
      </c>
      <c r="AX2073" s="5">
        <v>629.266357421875</v>
      </c>
      <c r="AY2073" s="5">
        <v>639.63677978515602</v>
      </c>
      <c r="AZ2073" s="5">
        <v>521.1962890625</v>
      </c>
      <c r="BA2073" s="5">
        <v>596.69980875651038</v>
      </c>
    </row>
    <row r="2074" spans="1:53" x14ac:dyDescent="0.2">
      <c r="A2074" s="1">
        <v>2071</v>
      </c>
      <c r="B2074" s="1" t="s">
        <v>8302</v>
      </c>
      <c r="C2074" s="1" t="s">
        <v>8303</v>
      </c>
      <c r="D2074" s="1" t="s">
        <v>8304</v>
      </c>
      <c r="E2074" s="1" t="s">
        <v>8305</v>
      </c>
      <c r="G2074" s="5">
        <v>182.21881103515599</v>
      </c>
      <c r="H2074" s="5">
        <v>83.521347045898395</v>
      </c>
      <c r="I2074" s="5">
        <v>132.8700790405272</v>
      </c>
      <c r="J2074" s="5">
        <v>134.49513244628901</v>
      </c>
      <c r="K2074" s="5">
        <v>141.39935302734301</v>
      </c>
      <c r="L2074" s="5">
        <v>185.72152709960901</v>
      </c>
      <c r="M2074" s="5">
        <v>153.87200419108035</v>
      </c>
      <c r="N2074" s="5">
        <v>366.091796875</v>
      </c>
      <c r="O2074" s="5">
        <v>447.24645996093699</v>
      </c>
      <c r="P2074" s="5">
        <v>380.91778564453102</v>
      </c>
      <c r="Q2074" s="5">
        <v>398.08534749348934</v>
      </c>
      <c r="R2074" s="5">
        <v>157.52581787109301</v>
      </c>
      <c r="S2074" s="5">
        <v>138.61473083496</v>
      </c>
      <c r="T2074" s="5">
        <v>194.39604187011699</v>
      </c>
      <c r="U2074" s="5">
        <v>163.51219685872331</v>
      </c>
      <c r="V2074" s="5">
        <v>205.78021240234301</v>
      </c>
      <c r="W2074" s="5">
        <v>196.69711303710901</v>
      </c>
      <c r="X2074" s="5">
        <v>168.44111633300699</v>
      </c>
      <c r="Y2074" s="5">
        <v>190.30614725748634</v>
      </c>
      <c r="Z2074" s="5">
        <v>127.60491180419901</v>
      </c>
      <c r="AA2074" s="5">
        <v>147.78642272949199</v>
      </c>
      <c r="AB2074" s="5">
        <v>123.567626953125</v>
      </c>
      <c r="AC2074" s="5">
        <v>132.98632049560533</v>
      </c>
      <c r="AD2074" s="5">
        <v>247.87707519531199</v>
      </c>
      <c r="AE2074" s="5">
        <v>254.57991027832</v>
      </c>
      <c r="AF2074" s="5">
        <v>203.41433715820301</v>
      </c>
      <c r="AG2074" s="5">
        <v>235.29044087727834</v>
      </c>
      <c r="AH2074" s="5">
        <v>235.77711486816401</v>
      </c>
      <c r="AI2074" s="5">
        <v>154.80146789550699</v>
      </c>
      <c r="AK2074" s="5">
        <v>195.28929138183548</v>
      </c>
      <c r="AL2074" s="5">
        <v>444.096923828125</v>
      </c>
      <c r="AM2074" s="5">
        <v>407.72711181640602</v>
      </c>
      <c r="AN2074" s="5">
        <v>175.27772521972599</v>
      </c>
      <c r="AO2074" s="5">
        <v>342.36725362141897</v>
      </c>
      <c r="AP2074" s="5">
        <v>147.352279663085</v>
      </c>
      <c r="AQ2074" s="5">
        <v>164.194564819335</v>
      </c>
      <c r="AR2074" s="5">
        <v>228.90432739257801</v>
      </c>
      <c r="AS2074" s="5">
        <v>180.15039062499932</v>
      </c>
      <c r="AU2074" s="5">
        <v>210.35739135742099</v>
      </c>
      <c r="AW2074" s="5">
        <v>210.35739135742099</v>
      </c>
      <c r="AX2074" s="5">
        <v>124.958137512207</v>
      </c>
      <c r="AY2074" s="5">
        <v>158.28378295898401</v>
      </c>
      <c r="AZ2074" s="5">
        <v>137.52590942382801</v>
      </c>
      <c r="BA2074" s="5">
        <v>140.25594329833967</v>
      </c>
    </row>
    <row r="2075" spans="1:53" x14ac:dyDescent="0.2">
      <c r="A2075" s="1">
        <v>2072</v>
      </c>
      <c r="B2075" s="1" t="s">
        <v>8306</v>
      </c>
      <c r="C2075" s="1" t="s">
        <v>8307</v>
      </c>
      <c r="D2075" s="1" t="s">
        <v>8308</v>
      </c>
      <c r="E2075" s="1" t="s">
        <v>8309</v>
      </c>
      <c r="F2075" s="5">
        <v>440.70245361328102</v>
      </c>
      <c r="G2075" s="5">
        <v>406.779205322265</v>
      </c>
      <c r="H2075" s="5">
        <v>419.72375488281199</v>
      </c>
      <c r="I2075" s="5">
        <v>422.40180460611936</v>
      </c>
      <c r="J2075" s="5">
        <v>401.55697631835898</v>
      </c>
      <c r="K2075" s="5">
        <v>395.54388427734301</v>
      </c>
      <c r="L2075" s="5">
        <v>389.46252441406199</v>
      </c>
      <c r="M2075" s="5">
        <v>395.52112833658799</v>
      </c>
      <c r="N2075" s="5">
        <v>802.98944091796795</v>
      </c>
      <c r="O2075" s="5">
        <v>828.13610839843705</v>
      </c>
      <c r="P2075" s="5">
        <v>821.11730957031205</v>
      </c>
      <c r="Q2075" s="5">
        <v>817.41428629557231</v>
      </c>
      <c r="R2075" s="5">
        <v>606.95166015625</v>
      </c>
      <c r="S2075" s="5">
        <v>535.43408203125</v>
      </c>
      <c r="T2075" s="5">
        <v>592.1123046875</v>
      </c>
      <c r="U2075" s="5">
        <v>578.166015625</v>
      </c>
      <c r="V2075" s="5">
        <v>879.45062255859295</v>
      </c>
      <c r="W2075" s="5">
        <v>895.33587646484295</v>
      </c>
      <c r="X2075" s="5">
        <v>857.19464111328102</v>
      </c>
      <c r="Y2075" s="5">
        <v>877.32704671223894</v>
      </c>
      <c r="Z2075" s="5">
        <v>760.24530029296795</v>
      </c>
      <c r="AA2075" s="5">
        <v>704.2373046875</v>
      </c>
      <c r="AB2075" s="5">
        <v>694.49694824218705</v>
      </c>
      <c r="AC2075" s="5">
        <v>719.6598510742183</v>
      </c>
      <c r="AD2075" s="5">
        <v>546.17315673828102</v>
      </c>
      <c r="AE2075" s="5">
        <v>540.22814941406205</v>
      </c>
      <c r="AF2075" s="5">
        <v>565.69885253906205</v>
      </c>
      <c r="AG2075" s="5">
        <v>550.70005289713504</v>
      </c>
      <c r="AH2075" s="5">
        <v>507.35134887695301</v>
      </c>
      <c r="AI2075" s="5">
        <v>480.63912963867102</v>
      </c>
      <c r="AJ2075" s="5">
        <v>474.33795166015602</v>
      </c>
      <c r="AK2075" s="5">
        <v>487.44281005859335</v>
      </c>
      <c r="AL2075" s="5">
        <v>730.19110107421795</v>
      </c>
      <c r="AM2075" s="5">
        <v>753.12017822265602</v>
      </c>
      <c r="AN2075" s="5">
        <v>712.95703125</v>
      </c>
      <c r="AO2075" s="5">
        <v>732.08943684895803</v>
      </c>
      <c r="AP2075" s="5">
        <v>672.37561035156205</v>
      </c>
      <c r="AQ2075" s="5">
        <v>637.35870361328102</v>
      </c>
      <c r="AR2075" s="5">
        <v>603.94885253906205</v>
      </c>
      <c r="AS2075" s="5">
        <v>637.89438883463504</v>
      </c>
      <c r="AT2075" s="5">
        <v>777.07525634765602</v>
      </c>
      <c r="AU2075" s="5">
        <v>841.575439453125</v>
      </c>
      <c r="AV2075" s="5">
        <v>759.98583984375</v>
      </c>
      <c r="AW2075" s="5">
        <v>792.87884521484375</v>
      </c>
      <c r="AX2075" s="5">
        <v>676.86169433593705</v>
      </c>
      <c r="AY2075" s="5">
        <v>573.28436279296795</v>
      </c>
      <c r="AZ2075" s="5">
        <v>583.27294921875</v>
      </c>
      <c r="BA2075" s="5">
        <v>611.13966878255167</v>
      </c>
    </row>
    <row r="2076" spans="1:53" x14ac:dyDescent="0.2">
      <c r="A2076" s="1">
        <v>2073</v>
      </c>
      <c r="B2076" s="1" t="s">
        <v>8310</v>
      </c>
      <c r="C2076" s="1" t="s">
        <v>8311</v>
      </c>
      <c r="D2076" s="1" t="s">
        <v>8312</v>
      </c>
      <c r="E2076" s="1" t="s">
        <v>8313</v>
      </c>
      <c r="F2076" s="5">
        <v>841.06951904296795</v>
      </c>
      <c r="G2076" s="5">
        <v>903.13726806640602</v>
      </c>
      <c r="H2076" s="5">
        <v>868.72979736328102</v>
      </c>
      <c r="I2076" s="5">
        <v>870.97886149088515</v>
      </c>
      <c r="J2076" s="5">
        <v>812.21807861328102</v>
      </c>
      <c r="K2076" s="5">
        <v>773.74981689453102</v>
      </c>
      <c r="L2076" s="5">
        <v>783.13659667968705</v>
      </c>
      <c r="M2076" s="5">
        <v>789.70149739583303</v>
      </c>
      <c r="N2076" s="5">
        <v>2007.302734375</v>
      </c>
      <c r="O2076" s="5">
        <v>1979.77856445312</v>
      </c>
      <c r="P2076" s="5">
        <v>2058.4658203125</v>
      </c>
      <c r="Q2076" s="5">
        <v>2015.1823730468732</v>
      </c>
      <c r="R2076" s="5">
        <v>1155.84887695312</v>
      </c>
      <c r="S2076" s="5">
        <v>1129.50927734375</v>
      </c>
      <c r="T2076" s="5">
        <v>1170.85278320312</v>
      </c>
      <c r="U2076" s="5">
        <v>1152.0703124999966</v>
      </c>
      <c r="V2076" s="5">
        <v>713.45544433593705</v>
      </c>
      <c r="W2076" s="5">
        <v>717.91619873046795</v>
      </c>
      <c r="X2076" s="5">
        <v>697.30267333984295</v>
      </c>
      <c r="Y2076" s="5">
        <v>709.5581054687492</v>
      </c>
      <c r="Z2076" s="5">
        <v>758.03625488281205</v>
      </c>
      <c r="AA2076" s="5">
        <v>779.33843994140602</v>
      </c>
      <c r="AB2076" s="5">
        <v>737.610595703125</v>
      </c>
      <c r="AC2076" s="5">
        <v>758.32843017578091</v>
      </c>
      <c r="AD2076" s="5">
        <v>560.47467041015602</v>
      </c>
      <c r="AE2076" s="5">
        <v>551.27789306640602</v>
      </c>
      <c r="AF2076" s="5">
        <v>551.698974609375</v>
      </c>
      <c r="AG2076" s="5">
        <v>554.48384602864564</v>
      </c>
      <c r="AH2076" s="5">
        <v>575.57061767578102</v>
      </c>
      <c r="AI2076" s="5">
        <v>601.66845703125</v>
      </c>
      <c r="AJ2076" s="5">
        <v>601.59899902343705</v>
      </c>
      <c r="AK2076" s="5">
        <v>592.94602457682265</v>
      </c>
      <c r="AL2076" s="5">
        <v>1571.92797851562</v>
      </c>
      <c r="AM2076" s="5">
        <v>1622.92114257812</v>
      </c>
      <c r="AN2076" s="5">
        <v>1578.65515136718</v>
      </c>
      <c r="AO2076" s="5">
        <v>1591.1680908203068</v>
      </c>
      <c r="AP2076" s="5">
        <v>805.68890380859295</v>
      </c>
      <c r="AQ2076" s="5">
        <v>810.18988037109295</v>
      </c>
      <c r="AR2076" s="5">
        <v>816.82360839843705</v>
      </c>
      <c r="AS2076" s="5">
        <v>810.90079752604106</v>
      </c>
      <c r="AT2076" s="5">
        <v>856.27990722656205</v>
      </c>
      <c r="AU2076" s="5">
        <v>875.457275390625</v>
      </c>
      <c r="AV2076" s="5">
        <v>871.302978515625</v>
      </c>
      <c r="AW2076" s="5">
        <v>867.68005371093739</v>
      </c>
      <c r="AX2076" s="5">
        <v>820.80505371093705</v>
      </c>
      <c r="AY2076" s="5">
        <v>785.54992675781205</v>
      </c>
      <c r="AZ2076" s="5">
        <v>784.46368408203102</v>
      </c>
      <c r="BA2076" s="5">
        <v>796.93955485026015</v>
      </c>
    </row>
    <row r="2077" spans="1:53" x14ac:dyDescent="0.2">
      <c r="A2077" s="1">
        <v>2074</v>
      </c>
      <c r="B2077" s="1" t="s">
        <v>8314</v>
      </c>
      <c r="C2077" s="1" t="s">
        <v>8315</v>
      </c>
      <c r="D2077" s="1" t="s">
        <v>8316</v>
      </c>
      <c r="E2077" s="1" t="s">
        <v>8317</v>
      </c>
      <c r="F2077" s="5">
        <v>166.598541259765</v>
      </c>
      <c r="G2077" s="5">
        <v>173.53991699218699</v>
      </c>
      <c r="H2077" s="5">
        <v>174.65995788574199</v>
      </c>
      <c r="I2077" s="5">
        <v>171.59947204589798</v>
      </c>
      <c r="J2077" s="5">
        <v>169.80456542968699</v>
      </c>
      <c r="K2077" s="5">
        <v>175.50151062011699</v>
      </c>
      <c r="L2077" s="5">
        <v>165.93087768554599</v>
      </c>
      <c r="M2077" s="5">
        <v>170.41231791178333</v>
      </c>
      <c r="N2077" s="5">
        <v>406.38522338867102</v>
      </c>
      <c r="O2077" s="5">
        <v>397.97467041015602</v>
      </c>
      <c r="P2077" s="5">
        <v>409.74499511718699</v>
      </c>
      <c r="Q2077" s="5">
        <v>404.70162963867136</v>
      </c>
      <c r="R2077" s="5">
        <v>209.08956909179599</v>
      </c>
      <c r="S2077" s="5">
        <v>198.76063537597599</v>
      </c>
      <c r="T2077" s="5">
        <v>238.13082885742099</v>
      </c>
      <c r="U2077" s="5">
        <v>215.32701110839764</v>
      </c>
      <c r="V2077" s="5">
        <v>186.41323852539</v>
      </c>
      <c r="W2077" s="5">
        <v>193.16046142578099</v>
      </c>
      <c r="X2077" s="5">
        <v>189.264404296875</v>
      </c>
      <c r="Y2077" s="5">
        <v>189.61270141601531</v>
      </c>
      <c r="Z2077" s="5">
        <v>178.35552978515599</v>
      </c>
      <c r="AA2077" s="5">
        <v>155.34941101074199</v>
      </c>
      <c r="AB2077" s="5">
        <v>166.70948791503901</v>
      </c>
      <c r="AC2077" s="5">
        <v>166.80480957031233</v>
      </c>
      <c r="AD2077" s="5">
        <v>175.70463562011699</v>
      </c>
      <c r="AE2077" s="5">
        <v>189.77174377441401</v>
      </c>
      <c r="AF2077" s="5">
        <v>171.11689758300699</v>
      </c>
      <c r="AG2077" s="5">
        <v>178.86442565917935</v>
      </c>
      <c r="AH2077" s="5">
        <v>194.18240356445301</v>
      </c>
      <c r="AI2077" s="5">
        <v>179.24522399902301</v>
      </c>
      <c r="AJ2077" s="5">
        <v>186.59182739257801</v>
      </c>
      <c r="AK2077" s="5">
        <v>186.67315165201799</v>
      </c>
      <c r="AL2077" s="5">
        <v>392.43194580078102</v>
      </c>
      <c r="AM2077" s="5">
        <v>418.51412963867102</v>
      </c>
      <c r="AN2077" s="5">
        <v>400.281982421875</v>
      </c>
      <c r="AO2077" s="5">
        <v>403.74268595377566</v>
      </c>
      <c r="AP2077" s="5">
        <v>192.54960632324199</v>
      </c>
      <c r="AQ2077" s="5">
        <v>185.90634155273401</v>
      </c>
      <c r="AR2077" s="5">
        <v>197.40783691406199</v>
      </c>
      <c r="AS2077" s="5">
        <v>191.95459493001263</v>
      </c>
      <c r="AT2077" s="5">
        <v>187.14642333984301</v>
      </c>
      <c r="AU2077" s="5">
        <v>209.71762084960901</v>
      </c>
      <c r="AV2077" s="5">
        <v>189.94941711425699</v>
      </c>
      <c r="AW2077" s="5">
        <v>195.60448710123634</v>
      </c>
      <c r="AX2077" s="5">
        <v>195.15870666503901</v>
      </c>
      <c r="AY2077" s="5">
        <v>179.48381042480401</v>
      </c>
      <c r="AZ2077" s="5">
        <v>175.96594238281199</v>
      </c>
      <c r="BA2077" s="5">
        <v>183.53615315755167</v>
      </c>
    </row>
    <row r="2078" spans="1:53" x14ac:dyDescent="0.2">
      <c r="A2078" s="1">
        <v>2075</v>
      </c>
      <c r="B2078" s="1" t="s">
        <v>8318</v>
      </c>
      <c r="C2078" s="1" t="s">
        <v>8319</v>
      </c>
      <c r="D2078" s="1" t="s">
        <v>8320</v>
      </c>
      <c r="E2078" s="1" t="s">
        <v>8321</v>
      </c>
      <c r="F2078" s="5">
        <v>349.97869873046801</v>
      </c>
      <c r="G2078" s="5">
        <v>331.09872436523398</v>
      </c>
      <c r="H2078" s="5">
        <v>359.29339599609301</v>
      </c>
      <c r="I2078" s="5">
        <v>346.79027303059837</v>
      </c>
      <c r="J2078" s="5">
        <v>401.64605712890602</v>
      </c>
      <c r="K2078" s="5">
        <v>374.14163208007801</v>
      </c>
      <c r="L2078" s="5">
        <v>375.59408569335898</v>
      </c>
      <c r="M2078" s="5">
        <v>383.79392496744771</v>
      </c>
      <c r="N2078" s="5">
        <v>300.95294189453102</v>
      </c>
      <c r="O2078" s="5">
        <v>295.43994140625</v>
      </c>
      <c r="P2078" s="5">
        <v>295.79846191406199</v>
      </c>
      <c r="Q2078" s="5">
        <v>297.39711507161434</v>
      </c>
      <c r="R2078" s="5">
        <v>310.26501464843699</v>
      </c>
      <c r="S2078" s="5">
        <v>300.38684082031199</v>
      </c>
      <c r="T2078" s="5">
        <v>308.98739624023398</v>
      </c>
      <c r="U2078" s="5">
        <v>306.54641723632767</v>
      </c>
      <c r="V2078" s="5">
        <v>406.91244506835898</v>
      </c>
      <c r="W2078" s="5">
        <v>392.145263671875</v>
      </c>
      <c r="X2078" s="5">
        <v>376.08517456054602</v>
      </c>
      <c r="Y2078" s="5">
        <v>391.7142944335933</v>
      </c>
      <c r="Z2078" s="5">
        <v>426.47085571289</v>
      </c>
      <c r="AA2078" s="5">
        <v>423.48226928710898</v>
      </c>
      <c r="AB2078" s="5">
        <v>447.44888305664</v>
      </c>
      <c r="AC2078" s="5">
        <v>432.46733601887968</v>
      </c>
      <c r="AD2078" s="5">
        <v>449.68832397460898</v>
      </c>
      <c r="AE2078" s="5">
        <v>386.22091674804602</v>
      </c>
      <c r="AF2078" s="5">
        <v>409.982818603515</v>
      </c>
      <c r="AG2078" s="5">
        <v>415.29735310872337</v>
      </c>
      <c r="AH2078" s="5">
        <v>411.59362792968699</v>
      </c>
      <c r="AI2078" s="5">
        <v>387.40618896484301</v>
      </c>
      <c r="AJ2078" s="5">
        <v>385.05993652343699</v>
      </c>
      <c r="AK2078" s="5">
        <v>394.68658447265562</v>
      </c>
      <c r="AL2078" s="5">
        <v>259.18548583984301</v>
      </c>
      <c r="AM2078" s="5">
        <v>249.33244323730401</v>
      </c>
      <c r="AN2078" s="5">
        <v>306.30007934570301</v>
      </c>
      <c r="AO2078" s="5">
        <v>271.60600280761668</v>
      </c>
      <c r="AP2078" s="5">
        <v>348.37780761718699</v>
      </c>
      <c r="AQ2078" s="5">
        <v>341.39956665039</v>
      </c>
      <c r="AR2078" s="5">
        <v>370.87078857421801</v>
      </c>
      <c r="AS2078" s="5">
        <v>353.54938761393169</v>
      </c>
      <c r="AT2078" s="5">
        <v>418.18981933593699</v>
      </c>
      <c r="AU2078" s="5">
        <v>498.1279296875</v>
      </c>
      <c r="AV2078" s="5">
        <v>399.34912109375</v>
      </c>
      <c r="AW2078" s="5">
        <v>438.5556233723957</v>
      </c>
      <c r="AX2078" s="5">
        <v>359.71929931640602</v>
      </c>
      <c r="AY2078" s="5">
        <v>376.53720092773398</v>
      </c>
      <c r="AZ2078" s="5">
        <v>379.16351318359301</v>
      </c>
      <c r="BA2078" s="5">
        <v>371.80667114257767</v>
      </c>
    </row>
    <row r="2079" spans="1:53" x14ac:dyDescent="0.2">
      <c r="A2079" s="1">
        <v>2076</v>
      </c>
      <c r="B2079" s="1" t="s">
        <v>8322</v>
      </c>
      <c r="C2079" s="1" t="s">
        <v>8323</v>
      </c>
      <c r="D2079" s="1" t="s">
        <v>8324</v>
      </c>
      <c r="E2079" s="1" t="s">
        <v>8325</v>
      </c>
      <c r="F2079" s="5">
        <v>945.46984863281205</v>
      </c>
      <c r="G2079" s="5">
        <v>929.31280517578102</v>
      </c>
      <c r="H2079" s="5">
        <v>1020.4287109375</v>
      </c>
      <c r="I2079" s="5">
        <v>965.07045491536428</v>
      </c>
      <c r="J2079" s="5">
        <v>938.16925048828102</v>
      </c>
      <c r="K2079" s="5">
        <v>851.32958984375</v>
      </c>
      <c r="L2079" s="5">
        <v>950.99951171875</v>
      </c>
      <c r="M2079" s="5">
        <v>913.49945068359375</v>
      </c>
      <c r="N2079" s="5">
        <v>2438.052734375</v>
      </c>
      <c r="O2079" s="5">
        <v>2468.89721679687</v>
      </c>
      <c r="P2079" s="5">
        <v>2314.41870117187</v>
      </c>
      <c r="Q2079" s="5">
        <v>2407.1228841145798</v>
      </c>
      <c r="R2079" s="5">
        <v>1249.77600097656</v>
      </c>
      <c r="S2079" s="5">
        <v>1171.13500976562</v>
      </c>
      <c r="T2079" s="5">
        <v>1224.62683105468</v>
      </c>
      <c r="U2079" s="5">
        <v>1215.1792805989535</v>
      </c>
      <c r="V2079" s="5">
        <v>1307.26159667968</v>
      </c>
      <c r="W2079" s="5">
        <v>1271.81860351562</v>
      </c>
      <c r="X2079" s="5">
        <v>1296.07373046875</v>
      </c>
      <c r="Y2079" s="5">
        <v>1291.7179768880167</v>
      </c>
      <c r="Z2079" s="5">
        <v>893.21173095703102</v>
      </c>
      <c r="AA2079" s="5">
        <v>899.77752685546795</v>
      </c>
      <c r="AB2079" s="5">
        <v>829.51409912109295</v>
      </c>
      <c r="AC2079" s="5">
        <v>874.16778564453068</v>
      </c>
      <c r="AD2079" s="5">
        <v>1025.90270996093</v>
      </c>
      <c r="AE2079" s="5">
        <v>1055.59753417968</v>
      </c>
      <c r="AF2079" s="5">
        <v>995.91149902343705</v>
      </c>
      <c r="AG2079" s="5">
        <v>1025.8039143880158</v>
      </c>
      <c r="AH2079" s="5">
        <v>1025.85729980468</v>
      </c>
      <c r="AI2079" s="5">
        <v>1025.33251953125</v>
      </c>
      <c r="AJ2079" s="5">
        <v>1067.59289550781</v>
      </c>
      <c r="AK2079" s="5">
        <v>1039.5942382812466</v>
      </c>
      <c r="AL2079" s="5">
        <v>1974.69775390625</v>
      </c>
      <c r="AM2079" s="5">
        <v>1971.03930664062</v>
      </c>
      <c r="AN2079" s="5">
        <v>2006.74523925781</v>
      </c>
      <c r="AO2079" s="5">
        <v>1984.16076660156</v>
      </c>
      <c r="AP2079" s="5">
        <v>1156.2646484375</v>
      </c>
      <c r="AQ2079" s="5">
        <v>1161.03625488281</v>
      </c>
      <c r="AR2079" s="5">
        <v>1126.91931152343</v>
      </c>
      <c r="AS2079" s="5">
        <v>1148.0734049479133</v>
      </c>
      <c r="AT2079" s="5">
        <v>1169.14685058593</v>
      </c>
      <c r="AU2079" s="5">
        <v>1201.72827148437</v>
      </c>
      <c r="AV2079" s="5">
        <v>1152.25695800781</v>
      </c>
      <c r="AW2079" s="5">
        <v>1174.3773600260365</v>
      </c>
      <c r="AX2079" s="5">
        <v>1180.39575195312</v>
      </c>
      <c r="AY2079" s="5">
        <v>1081.41247558593</v>
      </c>
      <c r="AZ2079" s="5">
        <v>1110.41735839843</v>
      </c>
      <c r="BA2079" s="5">
        <v>1124.0751953124934</v>
      </c>
    </row>
    <row r="2080" spans="1:53" x14ac:dyDescent="0.2">
      <c r="A2080" s="1">
        <v>2077</v>
      </c>
      <c r="B2080" s="1" t="s">
        <v>8326</v>
      </c>
      <c r="C2080" s="1" t="s">
        <v>8327</v>
      </c>
      <c r="D2080" s="1" t="s">
        <v>8328</v>
      </c>
      <c r="E2080" s="1" t="s">
        <v>8329</v>
      </c>
      <c r="F2080" s="5">
        <v>109.13589477539</v>
      </c>
      <c r="G2080" s="5">
        <v>101.254135131835</v>
      </c>
      <c r="H2080" s="5">
        <v>113.460327148437</v>
      </c>
      <c r="I2080" s="5">
        <v>107.95011901855401</v>
      </c>
      <c r="J2080" s="5">
        <v>119.233581542968</v>
      </c>
      <c r="K2080" s="5">
        <v>117.432334899902</v>
      </c>
      <c r="L2080" s="5">
        <v>116.980430603027</v>
      </c>
      <c r="M2080" s="5">
        <v>117.88211568196567</v>
      </c>
      <c r="N2080" s="5">
        <v>307.90438842773398</v>
      </c>
      <c r="O2080" s="5">
        <v>293.937408447265</v>
      </c>
      <c r="P2080" s="5">
        <v>304.52828979492102</v>
      </c>
      <c r="Q2080" s="5">
        <v>302.12336222330669</v>
      </c>
      <c r="R2080" s="5">
        <v>128.1708984375</v>
      </c>
      <c r="S2080" s="5">
        <v>133.008529663085</v>
      </c>
      <c r="T2080" s="5">
        <v>146.86836242675699</v>
      </c>
      <c r="U2080" s="5">
        <v>136.01593017578068</v>
      </c>
      <c r="V2080" s="5">
        <v>145.59872436523401</v>
      </c>
      <c r="W2080" s="5">
        <v>137.85675048828099</v>
      </c>
      <c r="X2080" s="5">
        <v>132.22503662109301</v>
      </c>
      <c r="Y2080" s="5">
        <v>138.56017049153601</v>
      </c>
      <c r="Z2080" s="5">
        <v>106.62253570556599</v>
      </c>
      <c r="AA2080" s="5">
        <v>99.2794189453125</v>
      </c>
      <c r="AB2080" s="5">
        <v>97.730163574218693</v>
      </c>
      <c r="AC2080" s="5">
        <v>101.21070607503241</v>
      </c>
      <c r="AD2080" s="5">
        <v>143.83851623535099</v>
      </c>
      <c r="AE2080" s="5">
        <v>139.04931640625</v>
      </c>
      <c r="AF2080" s="5">
        <v>140.8017578125</v>
      </c>
      <c r="AG2080" s="5">
        <v>141.22986348470033</v>
      </c>
      <c r="AH2080" s="5">
        <v>156.24015808105401</v>
      </c>
      <c r="AI2080" s="5">
        <v>148.10975646972599</v>
      </c>
      <c r="AJ2080" s="5">
        <v>165.02616882324199</v>
      </c>
      <c r="AK2080" s="5">
        <v>156.45869445800733</v>
      </c>
      <c r="AL2080" s="5">
        <v>304.02145385742102</v>
      </c>
      <c r="AM2080" s="5">
        <v>300.33956909179602</v>
      </c>
      <c r="AN2080" s="5">
        <v>312.26687622070301</v>
      </c>
      <c r="AO2080" s="5">
        <v>305.54263305664</v>
      </c>
      <c r="AP2080" s="5">
        <v>166.50291442871</v>
      </c>
      <c r="AQ2080" s="5">
        <v>167.93621826171801</v>
      </c>
      <c r="AR2080" s="5">
        <v>173.54309082031199</v>
      </c>
      <c r="AS2080" s="5">
        <v>169.32740783691332</v>
      </c>
      <c r="AT2080" s="5">
        <v>178.11836242675699</v>
      </c>
      <c r="AU2080" s="5">
        <v>177.6669921875</v>
      </c>
      <c r="AV2080" s="5">
        <v>152.61639404296801</v>
      </c>
      <c r="AW2080" s="5">
        <v>169.46724955240833</v>
      </c>
      <c r="AX2080" s="5">
        <v>111.76904296875</v>
      </c>
      <c r="AY2080" s="5">
        <v>115.965240478515</v>
      </c>
      <c r="AZ2080" s="5">
        <v>105.919960021972</v>
      </c>
      <c r="BA2080" s="5">
        <v>111.21808115641234</v>
      </c>
    </row>
    <row r="2081" spans="1:53" x14ac:dyDescent="0.2">
      <c r="A2081" s="1">
        <v>2078</v>
      </c>
      <c r="B2081" s="1" t="s">
        <v>8330</v>
      </c>
      <c r="C2081" s="1" t="s">
        <v>8331</v>
      </c>
      <c r="D2081" s="1" t="s">
        <v>8332</v>
      </c>
      <c r="E2081" s="1" t="s">
        <v>8333</v>
      </c>
      <c r="F2081" s="5">
        <v>164.66725158691401</v>
      </c>
      <c r="G2081" s="5">
        <v>170.34516906738199</v>
      </c>
      <c r="H2081" s="5">
        <v>156.14213562011699</v>
      </c>
      <c r="I2081" s="5">
        <v>163.71818542480432</v>
      </c>
      <c r="J2081" s="5">
        <v>175.177963256835</v>
      </c>
      <c r="K2081" s="5">
        <v>160.90171813964801</v>
      </c>
      <c r="L2081" s="5">
        <v>149.75074768066401</v>
      </c>
      <c r="M2081" s="5">
        <v>161.94347635904901</v>
      </c>
      <c r="N2081" s="5">
        <v>170.30007934570301</v>
      </c>
      <c r="O2081" s="5">
        <v>207.28923034667901</v>
      </c>
      <c r="P2081" s="5">
        <v>209.25968933105401</v>
      </c>
      <c r="Q2081" s="5">
        <v>195.61633300781202</v>
      </c>
      <c r="R2081" s="5">
        <v>147.62875366210901</v>
      </c>
      <c r="S2081" s="5">
        <v>155.26551818847599</v>
      </c>
      <c r="T2081" s="5">
        <v>163.20896911621</v>
      </c>
      <c r="U2081" s="5">
        <v>155.36774698893169</v>
      </c>
      <c r="V2081" s="5">
        <v>111.57308197021401</v>
      </c>
      <c r="W2081" s="5">
        <v>119.82289886474599</v>
      </c>
      <c r="X2081" s="5">
        <v>92.805236816406193</v>
      </c>
      <c r="Y2081" s="5">
        <v>108.06707255045539</v>
      </c>
      <c r="Z2081" s="5">
        <v>102.504829406738</v>
      </c>
      <c r="AA2081" s="5">
        <v>117.600212097167</v>
      </c>
      <c r="AB2081" s="5">
        <v>124.63192749023401</v>
      </c>
      <c r="AC2081" s="5">
        <v>114.91232299804635</v>
      </c>
      <c r="AD2081" s="5">
        <v>220.33293151855401</v>
      </c>
      <c r="AE2081" s="5">
        <v>222.97087097167901</v>
      </c>
      <c r="AF2081" s="5">
        <v>218.49182128906199</v>
      </c>
      <c r="AG2081" s="5">
        <v>220.59854125976503</v>
      </c>
      <c r="AH2081" s="5">
        <v>217.32124328613199</v>
      </c>
      <c r="AI2081" s="5">
        <v>225.83660888671801</v>
      </c>
      <c r="AJ2081" s="5">
        <v>231.46710205078099</v>
      </c>
      <c r="AK2081" s="5">
        <v>224.87498474121034</v>
      </c>
      <c r="AL2081" s="5">
        <v>201.35673522949199</v>
      </c>
      <c r="AM2081" s="5">
        <v>183.5322265625</v>
      </c>
      <c r="AN2081" s="5">
        <v>184.53834533691401</v>
      </c>
      <c r="AO2081" s="5">
        <v>189.80910237630201</v>
      </c>
      <c r="AP2081" s="5">
        <v>197.541259765625</v>
      </c>
      <c r="AQ2081" s="5">
        <v>219.81690979003901</v>
      </c>
      <c r="AR2081" s="5">
        <v>213.90251159667901</v>
      </c>
      <c r="AS2081" s="5">
        <v>210.42022705078102</v>
      </c>
      <c r="AT2081" s="5">
        <v>216.969482421875</v>
      </c>
      <c r="AU2081" s="5">
        <v>178.71844482421801</v>
      </c>
      <c r="AV2081" s="5">
        <v>180.85820007324199</v>
      </c>
      <c r="AW2081" s="5">
        <v>192.18204243977834</v>
      </c>
      <c r="AX2081" s="5">
        <v>171.87496948242099</v>
      </c>
      <c r="AY2081" s="5">
        <v>160.11277770996</v>
      </c>
      <c r="AZ2081" s="5">
        <v>139.705810546875</v>
      </c>
      <c r="BA2081" s="5">
        <v>157.23118591308534</v>
      </c>
    </row>
    <row r="2082" spans="1:53" x14ac:dyDescent="0.2">
      <c r="A2082" s="1">
        <v>2079</v>
      </c>
      <c r="B2082" s="1" t="s">
        <v>8334</v>
      </c>
      <c r="C2082" s="1" t="s">
        <v>8335</v>
      </c>
      <c r="D2082" s="1" t="s">
        <v>8336</v>
      </c>
      <c r="E2082" s="1" t="s">
        <v>8337</v>
      </c>
      <c r="F2082" s="5">
        <v>129.47709655761699</v>
      </c>
      <c r="G2082" s="5">
        <v>224.476638793945</v>
      </c>
      <c r="H2082" s="5">
        <v>47.53076171875</v>
      </c>
      <c r="I2082" s="5">
        <v>133.82816569010399</v>
      </c>
      <c r="K2082" s="5">
        <v>79.028678894042898</v>
      </c>
      <c r="L2082" s="5">
        <v>76.010711669921804</v>
      </c>
      <c r="M2082" s="5">
        <v>77.519695281982351</v>
      </c>
      <c r="N2082" s="5">
        <v>236.70263671875</v>
      </c>
      <c r="O2082" s="5">
        <v>197.54946899414</v>
      </c>
      <c r="P2082" s="5">
        <v>169.37010192871</v>
      </c>
      <c r="Q2082" s="5">
        <v>201.20740254719999</v>
      </c>
      <c r="R2082" s="5">
        <v>443.56433105468699</v>
      </c>
      <c r="S2082" s="5">
        <v>147.47607421875</v>
      </c>
      <c r="T2082" s="5">
        <v>183.105697631835</v>
      </c>
      <c r="U2082" s="5">
        <v>258.04870096842404</v>
      </c>
      <c r="V2082" s="5">
        <v>48.365352630615199</v>
      </c>
      <c r="W2082" s="5">
        <v>99.699020385742102</v>
      </c>
      <c r="Y2082" s="5">
        <v>74.032186508178654</v>
      </c>
      <c r="AA2082" s="5">
        <v>75.275672912597599</v>
      </c>
      <c r="AB2082" s="5">
        <v>94.880508422851506</v>
      </c>
      <c r="AC2082" s="5">
        <v>85.078090667724553</v>
      </c>
      <c r="AD2082" s="5">
        <v>80.800201416015597</v>
      </c>
      <c r="AE2082" s="5">
        <v>98.250679016113196</v>
      </c>
      <c r="AF2082" s="5">
        <v>106.362380981445</v>
      </c>
      <c r="AG2082" s="5">
        <v>95.137753804524593</v>
      </c>
      <c r="AH2082" s="5">
        <v>81.235046386718693</v>
      </c>
      <c r="AI2082" s="5">
        <v>73.299118041992102</v>
      </c>
      <c r="AJ2082" s="5">
        <v>89.293548583984304</v>
      </c>
      <c r="AK2082" s="5">
        <v>81.275904337565024</v>
      </c>
      <c r="AL2082" s="5">
        <v>128.57736206054599</v>
      </c>
      <c r="AM2082" s="5">
        <v>87.997489929199205</v>
      </c>
      <c r="AN2082" s="5">
        <v>182.18745422363199</v>
      </c>
      <c r="AO2082" s="5">
        <v>132.9207687377924</v>
      </c>
      <c r="AP2082" s="5">
        <v>43.276237487792898</v>
      </c>
      <c r="AQ2082" s="5">
        <v>49.062137603759702</v>
      </c>
      <c r="AR2082" s="5">
        <v>38.264007568359297</v>
      </c>
      <c r="AS2082" s="5">
        <v>43.534127553303961</v>
      </c>
      <c r="AV2082" s="5">
        <v>252.44146728515599</v>
      </c>
      <c r="AW2082" s="5">
        <v>252.44146728515599</v>
      </c>
      <c r="AY2082" s="5">
        <v>19.442949295043899</v>
      </c>
      <c r="AZ2082" s="5">
        <v>76.840049743652301</v>
      </c>
      <c r="BA2082" s="5">
        <v>48.141499519348102</v>
      </c>
    </row>
    <row r="2083" spans="1:53" x14ac:dyDescent="0.2">
      <c r="A2083" s="1">
        <v>2080</v>
      </c>
      <c r="B2083" s="1" t="s">
        <v>8338</v>
      </c>
      <c r="C2083" s="1" t="s">
        <v>8339</v>
      </c>
      <c r="D2083" s="1" t="s">
        <v>8340</v>
      </c>
      <c r="E2083" s="1" t="s">
        <v>8341</v>
      </c>
      <c r="F2083" s="5">
        <v>123.628982543945</v>
      </c>
      <c r="G2083" s="5">
        <v>89.948181152343693</v>
      </c>
      <c r="H2083" s="5">
        <v>110.605659484863</v>
      </c>
      <c r="I2083" s="5">
        <v>108.06094106038388</v>
      </c>
      <c r="J2083" s="5">
        <v>161.85279846191401</v>
      </c>
      <c r="K2083" s="5">
        <v>152.38246154785099</v>
      </c>
      <c r="L2083" s="5">
        <v>161.994537353515</v>
      </c>
      <c r="M2083" s="5">
        <v>158.74326578776001</v>
      </c>
      <c r="N2083" s="5">
        <v>124.65754699707</v>
      </c>
      <c r="O2083" s="5">
        <v>137.74864196777301</v>
      </c>
      <c r="P2083" s="5">
        <v>153.98106384277301</v>
      </c>
      <c r="Q2083" s="5">
        <v>138.79575093587201</v>
      </c>
      <c r="R2083" s="5">
        <v>147.67469787597599</v>
      </c>
      <c r="S2083" s="5">
        <v>148.35685729980401</v>
      </c>
      <c r="T2083" s="5">
        <v>126.465644836425</v>
      </c>
      <c r="U2083" s="5">
        <v>140.83240000406832</v>
      </c>
      <c r="V2083" s="5">
        <v>72.853134155273395</v>
      </c>
      <c r="W2083" s="5">
        <v>75.709373474121094</v>
      </c>
      <c r="X2083" s="5">
        <v>53.595863342285099</v>
      </c>
      <c r="Y2083" s="5">
        <v>67.38612365722652</v>
      </c>
      <c r="Z2083" s="5">
        <v>131.89192199707</v>
      </c>
      <c r="AA2083" s="5">
        <v>128.13275146484301</v>
      </c>
      <c r="AB2083" s="5">
        <v>141.708251953125</v>
      </c>
      <c r="AC2083" s="5">
        <v>133.910975138346</v>
      </c>
      <c r="AD2083" s="5">
        <v>78.241004943847599</v>
      </c>
      <c r="AE2083" s="5">
        <v>90.326477050781193</v>
      </c>
      <c r="AF2083" s="5">
        <v>81.008926391601506</v>
      </c>
      <c r="AG2083" s="5">
        <v>83.192136128743428</v>
      </c>
      <c r="AH2083" s="5">
        <v>88.591064453125</v>
      </c>
      <c r="AI2083" s="5">
        <v>105.220741271972</v>
      </c>
      <c r="AJ2083" s="5">
        <v>103.730567932128</v>
      </c>
      <c r="AK2083" s="5">
        <v>99.18079121907499</v>
      </c>
      <c r="AL2083" s="5">
        <v>89.656051635742102</v>
      </c>
      <c r="AM2083" s="5">
        <v>65.264839172363196</v>
      </c>
      <c r="AN2083" s="5">
        <v>61.788578033447202</v>
      </c>
      <c r="AO2083" s="5">
        <v>72.236489613850836</v>
      </c>
      <c r="AP2083" s="5">
        <v>62.758007049560497</v>
      </c>
      <c r="AQ2083" s="5">
        <v>74.448013305664006</v>
      </c>
      <c r="AR2083" s="5">
        <v>63.7264595031738</v>
      </c>
      <c r="AS2083" s="5">
        <v>66.97749328613277</v>
      </c>
      <c r="AT2083" s="5">
        <v>42.157394409179602</v>
      </c>
      <c r="AV2083" s="5">
        <v>64.398468017578097</v>
      </c>
      <c r="AW2083" s="5">
        <v>53.277931213378849</v>
      </c>
      <c r="AY2083" s="5">
        <v>47.772438049316399</v>
      </c>
      <c r="AZ2083" s="5">
        <v>35.245559692382798</v>
      </c>
      <c r="BA2083" s="5">
        <v>41.508998870849595</v>
      </c>
    </row>
    <row r="2084" spans="1:53" x14ac:dyDescent="0.2">
      <c r="A2084" s="1">
        <v>2081</v>
      </c>
      <c r="B2084" s="1" t="s">
        <v>8342</v>
      </c>
      <c r="C2084" s="1" t="s">
        <v>8343</v>
      </c>
      <c r="D2084" s="1" t="s">
        <v>8344</v>
      </c>
      <c r="E2084" s="1" t="s">
        <v>8345</v>
      </c>
      <c r="F2084" s="5">
        <v>97.426681518554602</v>
      </c>
      <c r="G2084" s="5">
        <v>93.025207519531193</v>
      </c>
      <c r="H2084" s="5">
        <v>103.01178741455</v>
      </c>
      <c r="I2084" s="5">
        <v>97.821225484211936</v>
      </c>
      <c r="J2084" s="5">
        <v>113.89254760742099</v>
      </c>
      <c r="K2084" s="5">
        <v>110.743362426757</v>
      </c>
      <c r="L2084" s="5">
        <v>106.49672698974599</v>
      </c>
      <c r="M2084" s="5">
        <v>110.37754567464133</v>
      </c>
      <c r="N2084" s="5">
        <v>120.39688873291</v>
      </c>
      <c r="O2084" s="5">
        <v>124.185890197753</v>
      </c>
      <c r="P2084" s="5">
        <v>105.24884033203099</v>
      </c>
      <c r="Q2084" s="5">
        <v>116.61053975423131</v>
      </c>
      <c r="R2084" s="5">
        <v>105.76480102539</v>
      </c>
      <c r="S2084" s="5">
        <v>82.980041503906193</v>
      </c>
      <c r="T2084" s="5">
        <v>92.506408691406193</v>
      </c>
      <c r="U2084" s="5">
        <v>93.750417073567462</v>
      </c>
      <c r="V2084" s="5">
        <v>96.343925476074205</v>
      </c>
      <c r="W2084" s="5">
        <v>87.411102294921804</v>
      </c>
      <c r="X2084" s="5">
        <v>73.933860778808594</v>
      </c>
      <c r="Y2084" s="5">
        <v>85.896296183268191</v>
      </c>
      <c r="Z2084" s="5">
        <v>154.60043334960901</v>
      </c>
      <c r="AA2084" s="5">
        <v>155.47714233398401</v>
      </c>
      <c r="AB2084" s="5">
        <v>168.29479980468699</v>
      </c>
      <c r="AC2084" s="5">
        <v>159.45745849609332</v>
      </c>
      <c r="AD2084" s="5">
        <v>81.996307373046804</v>
      </c>
      <c r="AE2084" s="5">
        <v>85.896553039550696</v>
      </c>
      <c r="AF2084" s="5">
        <v>89.379058837890597</v>
      </c>
      <c r="AG2084" s="5">
        <v>85.757306416829351</v>
      </c>
      <c r="AH2084" s="5">
        <v>81.555747985839801</v>
      </c>
      <c r="AI2084" s="5">
        <v>88.818901062011705</v>
      </c>
      <c r="AJ2084" s="5">
        <v>85.880348205566406</v>
      </c>
      <c r="AK2084" s="5">
        <v>85.418332417805971</v>
      </c>
      <c r="AL2084" s="5">
        <v>80.179527282714801</v>
      </c>
      <c r="AM2084" s="5">
        <v>92.077972412109304</v>
      </c>
      <c r="AN2084" s="5">
        <v>102.37354278564401</v>
      </c>
      <c r="AO2084" s="5">
        <v>91.543680826822708</v>
      </c>
      <c r="AP2084" s="5">
        <v>83.637603759765597</v>
      </c>
      <c r="AQ2084" s="5">
        <v>84.623802185058594</v>
      </c>
      <c r="AR2084" s="5">
        <v>83.455291748046804</v>
      </c>
      <c r="AS2084" s="5">
        <v>83.90556589762366</v>
      </c>
      <c r="AT2084" s="5">
        <v>95.427749633789006</v>
      </c>
      <c r="AU2084" s="5">
        <v>78.436439514160099</v>
      </c>
      <c r="AV2084" s="5">
        <v>99.183181762695298</v>
      </c>
      <c r="AW2084" s="5">
        <v>91.015790303548144</v>
      </c>
      <c r="AX2084" s="5">
        <v>76.8006591796875</v>
      </c>
      <c r="AY2084" s="5">
        <v>94.606468200683594</v>
      </c>
      <c r="AZ2084" s="5">
        <v>95.912261962890597</v>
      </c>
      <c r="BA2084" s="5">
        <v>89.106463114420578</v>
      </c>
    </row>
    <row r="2085" spans="1:53" x14ac:dyDescent="0.2">
      <c r="A2085" s="1">
        <v>2082</v>
      </c>
      <c r="B2085" s="1" t="s">
        <v>8346</v>
      </c>
      <c r="C2085" s="1" t="s">
        <v>8347</v>
      </c>
      <c r="D2085" s="1" t="s">
        <v>8348</v>
      </c>
      <c r="E2085" s="1" t="s">
        <v>8349</v>
      </c>
      <c r="F2085" s="5">
        <v>349.28460693359301</v>
      </c>
      <c r="G2085" s="5">
        <v>205.29211425781199</v>
      </c>
      <c r="H2085" s="5">
        <v>276.26687622070301</v>
      </c>
      <c r="I2085" s="5">
        <v>276.94786580403598</v>
      </c>
      <c r="J2085" s="5">
        <v>351.22384643554602</v>
      </c>
      <c r="K2085" s="5">
        <v>355.70999145507801</v>
      </c>
      <c r="L2085" s="5">
        <v>365.94442749023398</v>
      </c>
      <c r="M2085" s="5">
        <v>357.62608846028598</v>
      </c>
      <c r="N2085" s="5">
        <v>182.88081359863199</v>
      </c>
      <c r="O2085" s="5">
        <v>154.79110717773401</v>
      </c>
      <c r="P2085" s="5">
        <v>205.37956237792901</v>
      </c>
      <c r="Q2085" s="5">
        <v>181.01716105143169</v>
      </c>
      <c r="R2085" s="5">
        <v>220.81222534179599</v>
      </c>
      <c r="S2085" s="5">
        <v>200.48205566406199</v>
      </c>
      <c r="T2085" s="5">
        <v>193.837799072265</v>
      </c>
      <c r="U2085" s="5">
        <v>205.04402669270766</v>
      </c>
      <c r="V2085" s="5">
        <v>310.65359497070301</v>
      </c>
      <c r="W2085" s="5">
        <v>330.35379028320301</v>
      </c>
      <c r="X2085" s="5">
        <v>290.47897338867102</v>
      </c>
      <c r="Y2085" s="5">
        <v>310.49545288085898</v>
      </c>
      <c r="Z2085" s="5">
        <v>390.76922607421801</v>
      </c>
      <c r="AA2085" s="5">
        <v>379.06854248046801</v>
      </c>
      <c r="AB2085" s="5">
        <v>336.35720825195301</v>
      </c>
      <c r="AC2085" s="5">
        <v>368.73165893554636</v>
      </c>
      <c r="AD2085" s="5">
        <v>192.67192077636699</v>
      </c>
      <c r="AE2085" s="5">
        <v>197.96742248535099</v>
      </c>
      <c r="AF2085" s="5">
        <v>175.85580444335901</v>
      </c>
      <c r="AG2085" s="5">
        <v>188.83171590169232</v>
      </c>
      <c r="AH2085" s="5">
        <v>185.936752319335</v>
      </c>
      <c r="AI2085" s="5">
        <v>141.75123596191401</v>
      </c>
      <c r="AJ2085" s="5">
        <v>129.36083984375</v>
      </c>
      <c r="AK2085" s="5">
        <v>152.34960937499966</v>
      </c>
      <c r="AL2085" s="5">
        <v>97.232604980468693</v>
      </c>
      <c r="AN2085" s="5">
        <v>111.136054992675</v>
      </c>
      <c r="AO2085" s="5">
        <v>104.18432998657184</v>
      </c>
      <c r="AP2085" s="5">
        <v>112.02529144287099</v>
      </c>
      <c r="AQ2085" s="5">
        <v>140.242416381835</v>
      </c>
      <c r="AR2085" s="5">
        <v>127.48616027832</v>
      </c>
      <c r="AS2085" s="5">
        <v>126.58462270100866</v>
      </c>
      <c r="AT2085" s="5">
        <v>213.30610656738199</v>
      </c>
      <c r="AW2085" s="5">
        <v>213.30610656738199</v>
      </c>
      <c r="AX2085" s="5">
        <v>198.47247314453099</v>
      </c>
      <c r="AY2085" s="5">
        <v>200.624908447265</v>
      </c>
      <c r="AZ2085" s="5">
        <v>163.16979980468699</v>
      </c>
      <c r="BA2085" s="5">
        <v>187.42239379882767</v>
      </c>
    </row>
    <row r="2086" spans="1:53" x14ac:dyDescent="0.2">
      <c r="A2086" s="1">
        <v>2083</v>
      </c>
      <c r="B2086" s="1" t="s">
        <v>8350</v>
      </c>
      <c r="C2086" s="1" t="s">
        <v>8351</v>
      </c>
      <c r="D2086" s="1" t="s">
        <v>8352</v>
      </c>
      <c r="E2086" s="1" t="s">
        <v>8353</v>
      </c>
      <c r="F2086" s="5">
        <v>370.56936645507801</v>
      </c>
      <c r="G2086" s="5">
        <v>363.969146728515</v>
      </c>
      <c r="H2086" s="5">
        <v>350.72991943359301</v>
      </c>
      <c r="I2086" s="5">
        <v>361.75614420572873</v>
      </c>
      <c r="J2086" s="5">
        <v>376.00534057617102</v>
      </c>
      <c r="K2086" s="5">
        <v>358.464111328125</v>
      </c>
      <c r="L2086" s="5">
        <v>388.4443359375</v>
      </c>
      <c r="M2086" s="5">
        <v>374.30459594726534</v>
      </c>
      <c r="N2086" s="5">
        <v>886.97668457031205</v>
      </c>
      <c r="O2086" s="5">
        <v>942.57537841796795</v>
      </c>
      <c r="P2086" s="5">
        <v>882.72021484375</v>
      </c>
      <c r="Q2086" s="5">
        <v>904.0907592773433</v>
      </c>
      <c r="R2086" s="5">
        <v>456.99719238281199</v>
      </c>
      <c r="S2086" s="5">
        <v>428.14611816406199</v>
      </c>
      <c r="T2086" s="5">
        <v>442.834716796875</v>
      </c>
      <c r="U2086" s="5">
        <v>442.65934244791634</v>
      </c>
      <c r="V2086" s="5">
        <v>360.2783203125</v>
      </c>
      <c r="W2086" s="5">
        <v>351.245513916015</v>
      </c>
      <c r="X2086" s="5">
        <v>338.70462036132801</v>
      </c>
      <c r="Y2086" s="5">
        <v>350.07615152994759</v>
      </c>
      <c r="Z2086" s="5">
        <v>316.25885009765602</v>
      </c>
      <c r="AA2086" s="5">
        <v>335.20181274414</v>
      </c>
      <c r="AB2086" s="5">
        <v>328.29470825195301</v>
      </c>
      <c r="AC2086" s="5">
        <v>326.58512369791634</v>
      </c>
      <c r="AD2086" s="5">
        <v>359.00711059570301</v>
      </c>
      <c r="AE2086" s="5">
        <v>361.89794921875</v>
      </c>
      <c r="AF2086" s="5">
        <v>371.50915527343699</v>
      </c>
      <c r="AG2086" s="5">
        <v>364.13807169596333</v>
      </c>
      <c r="AH2086" s="5">
        <v>362.67248535156199</v>
      </c>
      <c r="AI2086" s="5">
        <v>356.96347045898398</v>
      </c>
      <c r="AJ2086" s="5">
        <v>359.60803222656199</v>
      </c>
      <c r="AK2086" s="5">
        <v>359.74799601236936</v>
      </c>
      <c r="AL2086" s="5">
        <v>843.93103027343705</v>
      </c>
      <c r="AM2086" s="5">
        <v>816.11376953125</v>
      </c>
      <c r="AN2086" s="5">
        <v>848.03759765625</v>
      </c>
      <c r="AO2086" s="5">
        <v>836.02746582031239</v>
      </c>
      <c r="AP2086" s="5">
        <v>440.44869995117102</v>
      </c>
      <c r="AQ2086" s="5">
        <v>433.26321411132801</v>
      </c>
      <c r="AR2086" s="5">
        <v>447.95806884765602</v>
      </c>
      <c r="AS2086" s="5">
        <v>440.55666097005172</v>
      </c>
      <c r="AT2086" s="5">
        <v>412.48065185546801</v>
      </c>
      <c r="AU2086" s="5">
        <v>479.59967041015602</v>
      </c>
      <c r="AV2086" s="5">
        <v>380.295806884765</v>
      </c>
      <c r="AW2086" s="5">
        <v>424.12537638346299</v>
      </c>
      <c r="AX2086" s="5">
        <v>398.45715332031199</v>
      </c>
      <c r="AY2086" s="5">
        <v>359.23968505859301</v>
      </c>
      <c r="AZ2086" s="5">
        <v>372.817291259765</v>
      </c>
      <c r="BA2086" s="5">
        <v>376.83804321289</v>
      </c>
    </row>
    <row r="2087" spans="1:53" x14ac:dyDescent="0.2">
      <c r="A2087" s="1">
        <v>2084</v>
      </c>
      <c r="B2087" s="1" t="s">
        <v>8354</v>
      </c>
      <c r="C2087" s="1" t="s">
        <v>8355</v>
      </c>
      <c r="D2087" s="1" t="s">
        <v>8356</v>
      </c>
      <c r="E2087" s="1" t="s">
        <v>8357</v>
      </c>
      <c r="F2087" s="5">
        <v>519.63830566406205</v>
      </c>
      <c r="G2087" s="5">
        <v>558.84307861328102</v>
      </c>
      <c r="H2087" s="5">
        <v>548.14447021484295</v>
      </c>
      <c r="I2087" s="5">
        <v>542.20861816406205</v>
      </c>
      <c r="J2087" s="5">
        <v>483.84307861328102</v>
      </c>
      <c r="K2087" s="5">
        <v>510.61828613281199</v>
      </c>
      <c r="L2087" s="5">
        <v>462.086669921875</v>
      </c>
      <c r="M2087" s="5">
        <v>485.51601155598934</v>
      </c>
      <c r="N2087" s="5">
        <v>1200.23083496093</v>
      </c>
      <c r="O2087" s="5">
        <v>1357.49475097656</v>
      </c>
      <c r="P2087" s="5">
        <v>1182.28820800781</v>
      </c>
      <c r="Q2087" s="5">
        <v>1246.6712646484332</v>
      </c>
      <c r="R2087" s="5">
        <v>859.68371582031205</v>
      </c>
      <c r="S2087" s="5">
        <v>813.75433349609295</v>
      </c>
      <c r="T2087" s="5">
        <v>902.81085205078102</v>
      </c>
      <c r="U2087" s="5">
        <v>858.74963378906193</v>
      </c>
      <c r="V2087" s="5">
        <v>522.77478027343705</v>
      </c>
      <c r="W2087" s="5">
        <v>546.582275390625</v>
      </c>
      <c r="X2087" s="5">
        <v>515.61193847656205</v>
      </c>
      <c r="Y2087" s="5">
        <v>528.32299804687466</v>
      </c>
      <c r="Z2087" s="5">
        <v>519.38653564453102</v>
      </c>
      <c r="AA2087" s="5">
        <v>528.24163818359295</v>
      </c>
      <c r="AB2087" s="5">
        <v>501.30206298828102</v>
      </c>
      <c r="AC2087" s="5">
        <v>516.31007893880167</v>
      </c>
      <c r="AD2087" s="5">
        <v>644.69372558593705</v>
      </c>
      <c r="AE2087" s="5">
        <v>628.44561767578102</v>
      </c>
      <c r="AF2087" s="5">
        <v>670.20373535156205</v>
      </c>
      <c r="AG2087" s="5">
        <v>647.78102620442667</v>
      </c>
      <c r="AH2087" s="5">
        <v>600.24572753906205</v>
      </c>
      <c r="AI2087" s="5">
        <v>657.89855957031205</v>
      </c>
      <c r="AJ2087" s="5">
        <v>576.137451171875</v>
      </c>
      <c r="AK2087" s="5">
        <v>611.42724609374966</v>
      </c>
      <c r="AL2087" s="5">
        <v>1495.63684082031</v>
      </c>
      <c r="AM2087" s="5">
        <v>1407.0615234375</v>
      </c>
      <c r="AN2087" s="5">
        <v>1357.12255859375</v>
      </c>
      <c r="AO2087" s="5">
        <v>1419.9403076171866</v>
      </c>
      <c r="AP2087" s="5">
        <v>653.32672119140602</v>
      </c>
      <c r="AQ2087" s="5">
        <v>654.55938720703102</v>
      </c>
      <c r="AR2087" s="5">
        <v>674.75946044921795</v>
      </c>
      <c r="AS2087" s="5">
        <v>660.88185628255167</v>
      </c>
      <c r="AT2087" s="5">
        <v>630.14202880859295</v>
      </c>
      <c r="AU2087" s="5">
        <v>613.78826904296795</v>
      </c>
      <c r="AV2087" s="5">
        <v>523.44421386718705</v>
      </c>
      <c r="AW2087" s="5">
        <v>589.12483723958269</v>
      </c>
      <c r="AX2087" s="5">
        <v>623.38787841796795</v>
      </c>
      <c r="AY2087" s="5">
        <v>535.39855957031205</v>
      </c>
      <c r="AZ2087" s="5">
        <v>529.15985107421795</v>
      </c>
      <c r="BA2087" s="5">
        <v>562.64876302083258</v>
      </c>
    </row>
    <row r="2088" spans="1:53" x14ac:dyDescent="0.2">
      <c r="A2088" s="1">
        <v>2085</v>
      </c>
      <c r="B2088" s="1" t="s">
        <v>8358</v>
      </c>
      <c r="C2088" s="1" t="s">
        <v>8359</v>
      </c>
      <c r="D2088" s="1" t="s">
        <v>8360</v>
      </c>
      <c r="E2088" s="1" t="s">
        <v>8361</v>
      </c>
      <c r="F2088" s="5">
        <v>286.41485595703102</v>
      </c>
      <c r="G2088" s="5">
        <v>323.23712158203102</v>
      </c>
      <c r="H2088" s="5">
        <v>305.51425170898398</v>
      </c>
      <c r="I2088" s="5">
        <v>305.05540974934866</v>
      </c>
      <c r="J2088" s="5">
        <v>266.79788208007801</v>
      </c>
      <c r="K2088" s="5">
        <v>278.31378173828102</v>
      </c>
      <c r="L2088" s="5">
        <v>245.91244506835901</v>
      </c>
      <c r="M2088" s="5">
        <v>263.67470296223934</v>
      </c>
      <c r="N2088" s="5">
        <v>391.72473144531199</v>
      </c>
      <c r="O2088" s="5">
        <v>354.626708984375</v>
      </c>
      <c r="P2088" s="5">
        <v>353.90341186523398</v>
      </c>
      <c r="Q2088" s="5">
        <v>366.75161743164034</v>
      </c>
      <c r="R2088" s="5">
        <v>187.69273376464801</v>
      </c>
      <c r="S2088" s="5">
        <v>166.17179870605401</v>
      </c>
      <c r="T2088" s="5">
        <v>169.13505554199199</v>
      </c>
      <c r="U2088" s="5">
        <v>174.33319600423133</v>
      </c>
      <c r="V2088" s="5">
        <v>164.25389099121</v>
      </c>
      <c r="W2088" s="5">
        <v>148.33717346191401</v>
      </c>
      <c r="X2088" s="5">
        <v>138.70079040527301</v>
      </c>
      <c r="Y2088" s="5">
        <v>150.43061828613233</v>
      </c>
      <c r="Z2088" s="5">
        <v>164.75355529785099</v>
      </c>
      <c r="AA2088" s="5">
        <v>165.23129272460901</v>
      </c>
      <c r="AB2088" s="5">
        <v>176.96542358398401</v>
      </c>
      <c r="AC2088" s="5">
        <v>168.9834238688147</v>
      </c>
      <c r="AD2088" s="5">
        <v>169.77893066406199</v>
      </c>
      <c r="AE2088" s="5">
        <v>183.49531555175699</v>
      </c>
      <c r="AF2088" s="5">
        <v>172.04135131835901</v>
      </c>
      <c r="AG2088" s="5">
        <v>175.10519917805934</v>
      </c>
      <c r="AH2088" s="5">
        <v>214.53486633300699</v>
      </c>
      <c r="AI2088" s="5">
        <v>155.43103027343699</v>
      </c>
      <c r="AJ2088" s="5">
        <v>186.86195373535099</v>
      </c>
      <c r="AK2088" s="5">
        <v>185.60928344726497</v>
      </c>
      <c r="AL2088" s="5">
        <v>172.25910949707</v>
      </c>
      <c r="AM2088" s="5">
        <v>189.66242980957</v>
      </c>
      <c r="AN2088" s="5">
        <v>192.3330078125</v>
      </c>
      <c r="AO2088" s="5">
        <v>184.75151570637999</v>
      </c>
      <c r="AP2088" s="5">
        <v>106.8042678833</v>
      </c>
      <c r="AQ2088" s="5">
        <v>131.192779541015</v>
      </c>
      <c r="AR2088" s="5">
        <v>131.210678100585</v>
      </c>
      <c r="AS2088" s="5">
        <v>123.06924184163331</v>
      </c>
      <c r="AT2088" s="5">
        <v>111.50839233398401</v>
      </c>
      <c r="AU2088" s="5">
        <v>105.28570556640599</v>
      </c>
      <c r="AV2088" s="5">
        <v>109.604621887207</v>
      </c>
      <c r="AW2088" s="5">
        <v>108.79957326253232</v>
      </c>
      <c r="AX2088" s="5">
        <v>138.04461669921801</v>
      </c>
      <c r="AY2088" s="5">
        <v>144.61991882324199</v>
      </c>
      <c r="AZ2088" s="5">
        <v>106.581085205078</v>
      </c>
      <c r="BA2088" s="5">
        <v>129.74854024251269</v>
      </c>
    </row>
    <row r="2089" spans="1:53" x14ac:dyDescent="0.2">
      <c r="A2089" s="1">
        <v>2086</v>
      </c>
      <c r="B2089" s="1" t="s">
        <v>8362</v>
      </c>
      <c r="C2089" s="1" t="s">
        <v>8363</v>
      </c>
      <c r="D2089" s="1" t="s">
        <v>8364</v>
      </c>
      <c r="E2089" s="1" t="s">
        <v>8365</v>
      </c>
      <c r="F2089" s="5">
        <v>6981.69140625</v>
      </c>
      <c r="G2089" s="5">
        <v>7145.29931640625</v>
      </c>
      <c r="H2089" s="5">
        <v>7086.18505859375</v>
      </c>
      <c r="I2089" s="5">
        <v>7071.05859375</v>
      </c>
      <c r="J2089" s="5">
        <v>6798.0439453125</v>
      </c>
      <c r="K2089" s="5">
        <v>7046.818359375</v>
      </c>
      <c r="L2089" s="5">
        <v>6916.5048828125</v>
      </c>
      <c r="M2089" s="5">
        <v>6920.455729166667</v>
      </c>
      <c r="N2089" s="5">
        <v>2841.94116210937</v>
      </c>
      <c r="O2089" s="5">
        <v>2927.30786132812</v>
      </c>
      <c r="P2089" s="5">
        <v>2750.50317382812</v>
      </c>
      <c r="Q2089" s="5">
        <v>2839.917399088537</v>
      </c>
      <c r="R2089" s="5">
        <v>4921.587890625</v>
      </c>
      <c r="S2089" s="5">
        <v>4774.38720703125</v>
      </c>
      <c r="T2089" s="5">
        <v>5115.9267578125</v>
      </c>
      <c r="U2089" s="5">
        <v>4937.300618489583</v>
      </c>
      <c r="V2089" s="5">
        <v>5531.5380859375</v>
      </c>
      <c r="W2089" s="5">
        <v>5725.892578125</v>
      </c>
      <c r="X2089" s="5">
        <v>5652.560546875</v>
      </c>
      <c r="Y2089" s="5">
        <v>5636.663736979167</v>
      </c>
      <c r="Z2089" s="5">
        <v>5467.20556640625</v>
      </c>
      <c r="AA2089" s="5">
        <v>5554.171875</v>
      </c>
      <c r="AB2089" s="5">
        <v>5460.81103515625</v>
      </c>
      <c r="AC2089" s="5">
        <v>5494.062825520833</v>
      </c>
      <c r="AD2089" s="5">
        <v>6365.01806640625</v>
      </c>
      <c r="AE2089" s="5">
        <v>6543.47265625</v>
      </c>
      <c r="AF2089" s="5">
        <v>6570.03369140625</v>
      </c>
      <c r="AG2089" s="5">
        <v>6492.841471354167</v>
      </c>
      <c r="AH2089" s="5">
        <v>6596.64404296875</v>
      </c>
      <c r="AI2089" s="5">
        <v>6981.69580078125</v>
      </c>
      <c r="AJ2089" s="5">
        <v>6839.83349609375</v>
      </c>
      <c r="AK2089" s="5">
        <v>6806.057779947917</v>
      </c>
      <c r="AL2089" s="5">
        <v>3354.04296875</v>
      </c>
      <c r="AM2089" s="5">
        <v>3360.19995117187</v>
      </c>
      <c r="AN2089" s="5">
        <v>3319.40869140625</v>
      </c>
      <c r="AO2089" s="5">
        <v>3344.5505371093732</v>
      </c>
      <c r="AP2089" s="5">
        <v>5548.4970703125</v>
      </c>
      <c r="AQ2089" s="5">
        <v>5504.453125</v>
      </c>
      <c r="AR2089" s="5">
        <v>5692.15576171875</v>
      </c>
      <c r="AS2089" s="5">
        <v>5581.701985677083</v>
      </c>
      <c r="AT2089" s="5">
        <v>6075.01123046875</v>
      </c>
      <c r="AU2089" s="5">
        <v>6226.2392578125</v>
      </c>
      <c r="AV2089" s="5">
        <v>6740.00048828125</v>
      </c>
      <c r="AW2089" s="5">
        <v>6347.083658854167</v>
      </c>
      <c r="AX2089" s="5">
        <v>5356.5966796875</v>
      </c>
      <c r="AY2089" s="5">
        <v>5355.22509765625</v>
      </c>
      <c r="AZ2089" s="5">
        <v>5537.98388671875</v>
      </c>
      <c r="BA2089" s="5">
        <v>5416.601888020833</v>
      </c>
    </row>
    <row r="2090" spans="1:53" x14ac:dyDescent="0.2">
      <c r="A2090" s="1">
        <v>2087</v>
      </c>
      <c r="B2090" s="1" t="s">
        <v>8366</v>
      </c>
      <c r="C2090" s="1" t="s">
        <v>8367</v>
      </c>
      <c r="D2090" s="1" t="s">
        <v>8368</v>
      </c>
      <c r="E2090" s="1" t="s">
        <v>8369</v>
      </c>
      <c r="F2090" s="5">
        <v>73.892280578613196</v>
      </c>
      <c r="G2090" s="5">
        <v>116.95912933349599</v>
      </c>
      <c r="H2090" s="5">
        <v>135.78985595703099</v>
      </c>
      <c r="I2090" s="5">
        <v>108.88042195638006</v>
      </c>
      <c r="J2090" s="5">
        <v>94.011627197265597</v>
      </c>
      <c r="K2090" s="5">
        <v>106.38686370849599</v>
      </c>
      <c r="L2090" s="5">
        <v>67.409385681152301</v>
      </c>
      <c r="M2090" s="5">
        <v>89.269292195637959</v>
      </c>
      <c r="N2090" s="5">
        <v>192.01718139648401</v>
      </c>
      <c r="O2090" s="5">
        <v>191.23214721679599</v>
      </c>
      <c r="P2090" s="5">
        <v>135.46325683593699</v>
      </c>
      <c r="Q2090" s="5">
        <v>172.90419514973897</v>
      </c>
      <c r="R2090" s="5">
        <v>87.595886230468693</v>
      </c>
      <c r="U2090" s="5">
        <v>87.595886230468693</v>
      </c>
      <c r="V2090" s="5">
        <v>64.602348327636705</v>
      </c>
      <c r="W2090" s="5">
        <v>78.882080078125</v>
      </c>
      <c r="X2090" s="5">
        <v>59.353424072265597</v>
      </c>
      <c r="Y2090" s="5">
        <v>67.612617492675767</v>
      </c>
      <c r="AA2090" s="5">
        <v>57.154407501220703</v>
      </c>
      <c r="AC2090" s="5">
        <v>57.154407501220703</v>
      </c>
      <c r="AE2090" s="5">
        <v>64.035491943359304</v>
      </c>
      <c r="AF2090" s="5">
        <v>69.441139221191406</v>
      </c>
      <c r="AG2090" s="5">
        <v>66.738315582275362</v>
      </c>
      <c r="AH2090" s="5">
        <v>64.3734130859375</v>
      </c>
      <c r="AI2090" s="5">
        <v>61.917224884033203</v>
      </c>
      <c r="AK2090" s="5">
        <v>63.145318984985352</v>
      </c>
      <c r="AL2090" s="5">
        <v>90.445701599121094</v>
      </c>
      <c r="AM2090" s="5">
        <v>82.484626770019503</v>
      </c>
      <c r="AN2090" s="5">
        <v>74.458778381347599</v>
      </c>
      <c r="AO2090" s="5">
        <v>82.463035583496065</v>
      </c>
      <c r="AP2090" s="5">
        <v>50.9639282226562</v>
      </c>
      <c r="AR2090" s="5">
        <v>58.649303436279297</v>
      </c>
      <c r="AS2090" s="5">
        <v>54.806615829467745</v>
      </c>
      <c r="AT2090" s="5">
        <v>47.796356201171797</v>
      </c>
      <c r="AU2090" s="5">
        <v>53.891914367675703</v>
      </c>
      <c r="AW2090" s="5">
        <v>50.84413528442375</v>
      </c>
      <c r="AZ2090" s="5">
        <v>52.441036224365199</v>
      </c>
      <c r="BA2090" s="5">
        <v>52.441036224365199</v>
      </c>
    </row>
    <row r="2091" spans="1:53" x14ac:dyDescent="0.2">
      <c r="A2091" s="1">
        <v>2088</v>
      </c>
      <c r="B2091" s="1" t="s">
        <v>8370</v>
      </c>
      <c r="C2091" s="1" t="s">
        <v>8371</v>
      </c>
      <c r="D2091" s="1" t="s">
        <v>8372</v>
      </c>
      <c r="E2091" s="1" t="s">
        <v>8373</v>
      </c>
      <c r="K2091" s="5">
        <v>56.693759918212798</v>
      </c>
      <c r="L2091" s="5">
        <v>31.4193210601806</v>
      </c>
      <c r="M2091" s="5">
        <v>44.056540489196699</v>
      </c>
      <c r="N2091" s="5">
        <v>31.622615814208899</v>
      </c>
      <c r="O2091" s="5">
        <v>49.186405181884702</v>
      </c>
      <c r="Q2091" s="5">
        <v>40.404510498046804</v>
      </c>
      <c r="V2091" s="5">
        <v>76.424285888671804</v>
      </c>
      <c r="W2091" s="5">
        <v>61.4230346679687</v>
      </c>
      <c r="X2091" s="5">
        <v>33.148155212402301</v>
      </c>
      <c r="Y2091" s="5">
        <v>56.998491923014264</v>
      </c>
      <c r="Z2091" s="5">
        <v>81.747184753417898</v>
      </c>
      <c r="AA2091" s="5">
        <v>47.329269409179602</v>
      </c>
      <c r="AC2091" s="5">
        <v>64.538227081298743</v>
      </c>
      <c r="AD2091" s="5">
        <v>34.778125762939403</v>
      </c>
      <c r="AF2091" s="5">
        <v>34.730026245117102</v>
      </c>
      <c r="AG2091" s="5">
        <v>34.754076004028249</v>
      </c>
      <c r="AH2091" s="5">
        <v>45.989902496337798</v>
      </c>
      <c r="AJ2091" s="5">
        <v>38.1583862304687</v>
      </c>
      <c r="AK2091" s="5">
        <v>42.074144363403249</v>
      </c>
      <c r="AM2091" s="5">
        <v>36.772430419921797</v>
      </c>
      <c r="AN2091" s="5">
        <v>41.432083129882798</v>
      </c>
      <c r="AO2091" s="5">
        <v>39.102256774902301</v>
      </c>
      <c r="AT2091" s="5">
        <v>38.283287048339801</v>
      </c>
      <c r="AU2091" s="5">
        <v>40.602428436279297</v>
      </c>
      <c r="AV2091" s="5">
        <v>33.1575317382812</v>
      </c>
      <c r="AW2091" s="5">
        <v>37.347749074300104</v>
      </c>
    </row>
    <row r="2092" spans="1:53" x14ac:dyDescent="0.2">
      <c r="A2092" s="1">
        <v>2089</v>
      </c>
      <c r="B2092" s="1" t="s">
        <v>8374</v>
      </c>
      <c r="C2092" s="1" t="s">
        <v>8375</v>
      </c>
      <c r="D2092" s="1" t="s">
        <v>8376</v>
      </c>
      <c r="E2092" s="1" t="s">
        <v>8377</v>
      </c>
      <c r="F2092" s="5">
        <v>332.98104858398398</v>
      </c>
      <c r="G2092" s="5">
        <v>324.96789550781199</v>
      </c>
      <c r="H2092" s="5">
        <v>318.18316650390602</v>
      </c>
      <c r="I2092" s="5">
        <v>325.37737019856735</v>
      </c>
      <c r="J2092" s="5">
        <v>360.15277099609301</v>
      </c>
      <c r="K2092" s="5">
        <v>311.31024169921801</v>
      </c>
      <c r="L2092" s="5">
        <v>310.84426879882801</v>
      </c>
      <c r="M2092" s="5">
        <v>327.43576049804636</v>
      </c>
      <c r="N2092" s="5">
        <v>586.57531738281205</v>
      </c>
      <c r="O2092" s="5">
        <v>588.17236328125</v>
      </c>
      <c r="P2092" s="5">
        <v>593.21691894531205</v>
      </c>
      <c r="Q2092" s="5">
        <v>589.32153320312466</v>
      </c>
      <c r="R2092" s="5">
        <v>453.94537353515602</v>
      </c>
      <c r="S2092" s="5">
        <v>457.505767822265</v>
      </c>
      <c r="T2092" s="5">
        <v>439.68722534179602</v>
      </c>
      <c r="U2092" s="5">
        <v>450.37945556640562</v>
      </c>
      <c r="V2092" s="5">
        <v>482.215087890625</v>
      </c>
      <c r="W2092" s="5">
        <v>495.41864013671801</v>
      </c>
      <c r="X2092" s="5">
        <v>476.71109008789</v>
      </c>
      <c r="Y2092" s="5">
        <v>484.78160603841098</v>
      </c>
      <c r="Z2092" s="5">
        <v>390.16638183593699</v>
      </c>
      <c r="AA2092" s="5">
        <v>388.27752685546801</v>
      </c>
      <c r="AB2092" s="5">
        <v>393.4326171875</v>
      </c>
      <c r="AC2092" s="5">
        <v>390.62550862630161</v>
      </c>
      <c r="AD2092" s="5">
        <v>407.074951171875</v>
      </c>
      <c r="AE2092" s="5">
        <v>421.94189453125</v>
      </c>
      <c r="AF2092" s="5">
        <v>396.76892089843699</v>
      </c>
      <c r="AG2092" s="5">
        <v>408.59525553385402</v>
      </c>
      <c r="AH2092" s="5">
        <v>394.59793090820301</v>
      </c>
      <c r="AI2092" s="5">
        <v>412.47021484375</v>
      </c>
      <c r="AJ2092" s="5">
        <v>374.54055786132801</v>
      </c>
      <c r="AK2092" s="5">
        <v>393.86956787109369</v>
      </c>
      <c r="AL2092" s="5">
        <v>645.43859863281205</v>
      </c>
      <c r="AM2092" s="5">
        <v>641.65734863281205</v>
      </c>
      <c r="AN2092" s="5">
        <v>628.000244140625</v>
      </c>
      <c r="AO2092" s="5">
        <v>638.3653971354164</v>
      </c>
      <c r="AP2092" s="5">
        <v>457.42687988281199</v>
      </c>
      <c r="AQ2092" s="5">
        <v>451.88790893554602</v>
      </c>
      <c r="AR2092" s="5">
        <v>442.70666503906199</v>
      </c>
      <c r="AS2092" s="5">
        <v>450.67381795247337</v>
      </c>
      <c r="AT2092" s="5">
        <v>552.90606689453102</v>
      </c>
      <c r="AU2092" s="5">
        <v>620.87463378906205</v>
      </c>
      <c r="AV2092" s="5">
        <v>520.89788818359295</v>
      </c>
      <c r="AW2092" s="5">
        <v>564.89286295572867</v>
      </c>
      <c r="AX2092" s="5">
        <v>466.81970214843699</v>
      </c>
      <c r="AY2092" s="5">
        <v>427.01434326171801</v>
      </c>
      <c r="AZ2092" s="5">
        <v>402.46136474609301</v>
      </c>
      <c r="BA2092" s="5">
        <v>432.09847005208263</v>
      </c>
    </row>
    <row r="2093" spans="1:53" x14ac:dyDescent="0.2">
      <c r="A2093" s="1">
        <v>2090</v>
      </c>
      <c r="B2093" s="1" t="s">
        <v>8378</v>
      </c>
      <c r="C2093" s="1" t="s">
        <v>8379</v>
      </c>
      <c r="D2093" s="1" t="s">
        <v>8380</v>
      </c>
      <c r="E2093" s="1" t="s">
        <v>8381</v>
      </c>
      <c r="F2093" s="5">
        <v>4480.24755859375</v>
      </c>
      <c r="G2093" s="5">
        <v>4396.82421875</v>
      </c>
      <c r="H2093" s="5">
        <v>4649.22802734375</v>
      </c>
      <c r="I2093" s="5">
        <v>4508.7666015625</v>
      </c>
      <c r="J2093" s="5">
        <v>4108.66552734375</v>
      </c>
      <c r="K2093" s="5">
        <v>4227.71923828125</v>
      </c>
      <c r="L2093" s="5">
        <v>4021.91430664062</v>
      </c>
      <c r="M2093" s="5">
        <v>4119.4330240885402</v>
      </c>
      <c r="N2093" s="5">
        <v>2719.8486328125</v>
      </c>
      <c r="O2093" s="5">
        <v>2480.93237304687</v>
      </c>
      <c r="P2093" s="5">
        <v>2503.2060546875</v>
      </c>
      <c r="Q2093" s="5">
        <v>2567.9956868489567</v>
      </c>
      <c r="R2093" s="5">
        <v>3749.43041992187</v>
      </c>
      <c r="S2093" s="5">
        <v>3642.25463867187</v>
      </c>
      <c r="T2093" s="5">
        <v>3469.09155273437</v>
      </c>
      <c r="U2093" s="5">
        <v>3620.2588704427035</v>
      </c>
      <c r="V2093" s="5">
        <v>3674.01123046875</v>
      </c>
      <c r="W2093" s="5">
        <v>3732.84057617187</v>
      </c>
      <c r="X2093" s="5">
        <v>3745.05932617187</v>
      </c>
      <c r="Y2093" s="5">
        <v>3717.3037109374964</v>
      </c>
      <c r="Z2093" s="5">
        <v>4434.0888671875</v>
      </c>
      <c r="AA2093" s="5">
        <v>4255.2021484375</v>
      </c>
      <c r="AB2093" s="5">
        <v>4310.54052734375</v>
      </c>
      <c r="AC2093" s="5">
        <v>4333.277180989583</v>
      </c>
      <c r="AD2093" s="5">
        <v>4249.80908203125</v>
      </c>
      <c r="AE2093" s="5">
        <v>4357.181640625</v>
      </c>
      <c r="AF2093" s="5">
        <v>4390.9736328125</v>
      </c>
      <c r="AG2093" s="5">
        <v>4332.65478515625</v>
      </c>
      <c r="AH2093" s="5">
        <v>4844.841796875</v>
      </c>
      <c r="AI2093" s="5">
        <v>4809.38818359375</v>
      </c>
      <c r="AJ2093" s="5">
        <v>4863.279296875</v>
      </c>
      <c r="AK2093" s="5">
        <v>4839.169759114583</v>
      </c>
      <c r="AL2093" s="5">
        <v>2796.158203125</v>
      </c>
      <c r="AM2093" s="5">
        <v>2784.59350585937</v>
      </c>
      <c r="AN2093" s="5">
        <v>2838.22021484375</v>
      </c>
      <c r="AO2093" s="5">
        <v>2806.3239746093732</v>
      </c>
      <c r="AP2093" s="5">
        <v>3850.12622070312</v>
      </c>
      <c r="AQ2093" s="5">
        <v>3850.7255859375</v>
      </c>
      <c r="AR2093" s="5">
        <v>3881.89721679687</v>
      </c>
      <c r="AS2093" s="5">
        <v>3860.9163411458298</v>
      </c>
      <c r="AT2093" s="5">
        <v>4149.19189453125</v>
      </c>
      <c r="AU2093" s="5">
        <v>4095.64428710937</v>
      </c>
      <c r="AV2093" s="5">
        <v>4075.63208007812</v>
      </c>
      <c r="AW2093" s="5">
        <v>4106.8227539062464</v>
      </c>
      <c r="AX2093" s="5">
        <v>4066.6796875</v>
      </c>
      <c r="AY2093" s="5">
        <v>4201.5087890625</v>
      </c>
      <c r="AZ2093" s="5">
        <v>4329.7265625</v>
      </c>
      <c r="BA2093" s="5">
        <v>4199.305013020833</v>
      </c>
    </row>
    <row r="2094" spans="1:53" x14ac:dyDescent="0.2">
      <c r="A2094" s="1">
        <v>2091</v>
      </c>
      <c r="B2094" s="1" t="s">
        <v>8382</v>
      </c>
      <c r="C2094" s="1" t="s">
        <v>8383</v>
      </c>
      <c r="D2094" s="1" t="s">
        <v>8384</v>
      </c>
      <c r="E2094" s="1" t="s">
        <v>8385</v>
      </c>
      <c r="F2094" s="5">
        <v>178.34260559082</v>
      </c>
      <c r="G2094" s="5">
        <v>169.55783081054599</v>
      </c>
      <c r="H2094" s="5">
        <v>171.300033569335</v>
      </c>
      <c r="I2094" s="5">
        <v>173.06682332356698</v>
      </c>
      <c r="J2094" s="5">
        <v>190.53581237792901</v>
      </c>
      <c r="K2094" s="5">
        <v>185.82099914550699</v>
      </c>
      <c r="L2094" s="5">
        <v>184.18885803222599</v>
      </c>
      <c r="M2094" s="5">
        <v>186.84855651855401</v>
      </c>
      <c r="N2094" s="5">
        <v>323.65835571289</v>
      </c>
      <c r="O2094" s="5">
        <v>313.46798706054602</v>
      </c>
      <c r="P2094" s="5">
        <v>308.93283081054602</v>
      </c>
      <c r="Q2094" s="5">
        <v>315.35305786132739</v>
      </c>
      <c r="R2094" s="5">
        <v>181.09255981445301</v>
      </c>
      <c r="S2094" s="5">
        <v>146.49972534179599</v>
      </c>
      <c r="T2094" s="5">
        <v>165.37599182128901</v>
      </c>
      <c r="U2094" s="5">
        <v>164.32275899251266</v>
      </c>
      <c r="V2094" s="5">
        <v>149.07281494140599</v>
      </c>
      <c r="W2094" s="5">
        <v>141.31217956542901</v>
      </c>
      <c r="X2094" s="5">
        <v>136.26403808593699</v>
      </c>
      <c r="Y2094" s="5">
        <v>142.21634419759067</v>
      </c>
      <c r="Z2094" s="5">
        <v>270.60690307617102</v>
      </c>
      <c r="AA2094" s="5">
        <v>265.02893066406199</v>
      </c>
      <c r="AB2094" s="5">
        <v>264.88677978515602</v>
      </c>
      <c r="AC2094" s="5">
        <v>266.84087117512968</v>
      </c>
      <c r="AD2094" s="5">
        <v>155.70828247070301</v>
      </c>
      <c r="AE2094" s="5">
        <v>145.38246154785099</v>
      </c>
      <c r="AF2094" s="5">
        <v>143.11654663085901</v>
      </c>
      <c r="AG2094" s="5">
        <v>148.06909688313769</v>
      </c>
      <c r="AH2094" s="5">
        <v>151.85426330566401</v>
      </c>
      <c r="AI2094" s="5">
        <v>154.65513610839801</v>
      </c>
      <c r="AJ2094" s="5">
        <v>153.87144470214801</v>
      </c>
      <c r="AK2094" s="5">
        <v>153.46028137207</v>
      </c>
      <c r="AL2094" s="5">
        <v>208.87692260742099</v>
      </c>
      <c r="AM2094" s="5">
        <v>206.71688842773401</v>
      </c>
      <c r="AN2094" s="5">
        <v>216.36190795898401</v>
      </c>
      <c r="AO2094" s="5">
        <v>210.65190633137968</v>
      </c>
      <c r="AP2094" s="5">
        <v>147.71038818359301</v>
      </c>
      <c r="AQ2094" s="5">
        <v>143.85023498535099</v>
      </c>
      <c r="AR2094" s="5">
        <v>151.00885009765599</v>
      </c>
      <c r="AS2094" s="5">
        <v>147.52315775553333</v>
      </c>
      <c r="AT2094" s="5">
        <v>151.896240234375</v>
      </c>
      <c r="AU2094" s="5">
        <v>119.848587036132</v>
      </c>
      <c r="AV2094" s="5">
        <v>161.79928588867099</v>
      </c>
      <c r="AW2094" s="5">
        <v>144.51470438639265</v>
      </c>
      <c r="AX2094" s="5">
        <v>116.94692230224599</v>
      </c>
      <c r="AY2094" s="5">
        <v>100.16876220703099</v>
      </c>
      <c r="AZ2094" s="5">
        <v>122.38842010498</v>
      </c>
      <c r="BA2094" s="5">
        <v>113.16803487141901</v>
      </c>
    </row>
    <row r="2095" spans="1:53" x14ac:dyDescent="0.2">
      <c r="A2095" s="1">
        <v>2092</v>
      </c>
      <c r="B2095" s="1" t="s">
        <v>8386</v>
      </c>
      <c r="C2095" s="1" t="s">
        <v>8387</v>
      </c>
      <c r="D2095" s="1" t="s">
        <v>8388</v>
      </c>
      <c r="E2095" s="1" t="s">
        <v>8389</v>
      </c>
      <c r="F2095" s="5">
        <v>201.95545959472599</v>
      </c>
      <c r="G2095" s="5">
        <v>182.44891357421801</v>
      </c>
      <c r="H2095" s="5">
        <v>187.07853698730401</v>
      </c>
      <c r="I2095" s="5">
        <v>190.49430338541598</v>
      </c>
      <c r="J2095" s="5">
        <v>195.46122741699199</v>
      </c>
      <c r="K2095" s="5">
        <v>185.51237487792901</v>
      </c>
      <c r="L2095" s="5">
        <v>201.29740905761699</v>
      </c>
      <c r="M2095" s="5">
        <v>194.09033711751263</v>
      </c>
      <c r="N2095" s="5">
        <v>280.55114746093699</v>
      </c>
      <c r="O2095" s="5">
        <v>290.81842041015602</v>
      </c>
      <c r="P2095" s="5">
        <v>281.14001464843699</v>
      </c>
      <c r="Q2095" s="5">
        <v>284.16986083984335</v>
      </c>
      <c r="R2095" s="5">
        <v>254.12635803222599</v>
      </c>
      <c r="S2095" s="5">
        <v>217.98153686523401</v>
      </c>
      <c r="T2095" s="5">
        <v>256.37899780273398</v>
      </c>
      <c r="U2095" s="5">
        <v>242.82896423339798</v>
      </c>
      <c r="V2095" s="5">
        <v>180.56260681152301</v>
      </c>
      <c r="W2095" s="5">
        <v>171.84829711914</v>
      </c>
      <c r="X2095" s="5">
        <v>163.64122009277301</v>
      </c>
      <c r="Y2095" s="5">
        <v>172.01737467447867</v>
      </c>
      <c r="Z2095" s="5">
        <v>186.39364624023401</v>
      </c>
      <c r="AA2095" s="5">
        <v>169.66046142578099</v>
      </c>
      <c r="AB2095" s="5">
        <v>167.05386352539</v>
      </c>
      <c r="AC2095" s="5">
        <v>174.36932373046832</v>
      </c>
      <c r="AD2095" s="5">
        <v>216.29747009277301</v>
      </c>
      <c r="AE2095" s="5">
        <v>209.30554199218699</v>
      </c>
      <c r="AF2095" s="5">
        <v>230.85255432128901</v>
      </c>
      <c r="AG2095" s="5">
        <v>218.81852213541637</v>
      </c>
      <c r="AH2095" s="5">
        <v>186.08363342285099</v>
      </c>
      <c r="AI2095" s="5">
        <v>156.44203186035099</v>
      </c>
      <c r="AJ2095" s="5">
        <v>141.24179077148401</v>
      </c>
      <c r="AK2095" s="5">
        <v>161.25581868489533</v>
      </c>
      <c r="AL2095" s="5">
        <v>233.73432922363199</v>
      </c>
      <c r="AM2095" s="5">
        <v>216.02894592285099</v>
      </c>
      <c r="AN2095" s="5">
        <v>243.63677978515599</v>
      </c>
      <c r="AO2095" s="5">
        <v>231.13335164387968</v>
      </c>
      <c r="AP2095" s="5">
        <v>161.855209350585</v>
      </c>
      <c r="AQ2095" s="5">
        <v>172.22529602050699</v>
      </c>
      <c r="AR2095" s="5">
        <v>162.38175964355401</v>
      </c>
      <c r="AS2095" s="5">
        <v>165.48742167154867</v>
      </c>
      <c r="AT2095" s="5">
        <v>113.761543273925</v>
      </c>
      <c r="AU2095" s="5">
        <v>62.918125152587798</v>
      </c>
      <c r="AV2095" s="5">
        <v>315.97250366210898</v>
      </c>
      <c r="AW2095" s="5">
        <v>164.21739069620727</v>
      </c>
      <c r="AX2095" s="5">
        <v>120.46517944335901</v>
      </c>
      <c r="AY2095" s="5">
        <v>162.77133178710901</v>
      </c>
      <c r="AZ2095" s="5">
        <v>154.13508605957</v>
      </c>
      <c r="BA2095" s="5">
        <v>145.79053243001269</v>
      </c>
    </row>
    <row r="2096" spans="1:53" x14ac:dyDescent="0.2">
      <c r="A2096" s="1">
        <v>2093</v>
      </c>
      <c r="B2096" s="1" t="s">
        <v>8390</v>
      </c>
      <c r="C2096" s="1" t="s">
        <v>8391</v>
      </c>
      <c r="D2096" s="1" t="s">
        <v>8392</v>
      </c>
      <c r="E2096" s="1" t="s">
        <v>8393</v>
      </c>
      <c r="F2096" s="5">
        <v>403.97073364257801</v>
      </c>
      <c r="G2096" s="5">
        <v>406.75994873046801</v>
      </c>
      <c r="H2096" s="5">
        <v>424.48822021484301</v>
      </c>
      <c r="I2096" s="5">
        <v>411.73963419596299</v>
      </c>
      <c r="J2096" s="5">
        <v>377.47268676757801</v>
      </c>
      <c r="K2096" s="5">
        <v>376.47265625</v>
      </c>
      <c r="L2096" s="5">
        <v>374.53598022460898</v>
      </c>
      <c r="M2096" s="5">
        <v>376.16044108072902</v>
      </c>
      <c r="N2096" s="5">
        <v>213.97341918945301</v>
      </c>
      <c r="O2096" s="5">
        <v>192.47831726074199</v>
      </c>
      <c r="P2096" s="5">
        <v>201.129135131835</v>
      </c>
      <c r="Q2096" s="5">
        <v>202.52695719401001</v>
      </c>
      <c r="R2096" s="5">
        <v>352.75515747070301</v>
      </c>
      <c r="S2096" s="5">
        <v>349.46014404296801</v>
      </c>
      <c r="T2096" s="5">
        <v>349.53219604492102</v>
      </c>
      <c r="U2096" s="5">
        <v>350.58249918619731</v>
      </c>
      <c r="V2096" s="5">
        <v>355.983306884765</v>
      </c>
      <c r="W2096" s="5">
        <v>402.71835327148398</v>
      </c>
      <c r="X2096" s="5">
        <v>338.71041870117102</v>
      </c>
      <c r="Y2096" s="5">
        <v>365.80402628580669</v>
      </c>
      <c r="Z2096" s="5">
        <v>300.91653442382801</v>
      </c>
      <c r="AA2096" s="5">
        <v>347.666259765625</v>
      </c>
      <c r="AB2096" s="5">
        <v>315.81607055664</v>
      </c>
      <c r="AC2096" s="5">
        <v>321.46628824869771</v>
      </c>
      <c r="AD2096" s="5">
        <v>481.39578247070301</v>
      </c>
      <c r="AE2096" s="5">
        <v>453.48764038085898</v>
      </c>
      <c r="AF2096" s="5">
        <v>461.81692504882801</v>
      </c>
      <c r="AG2096" s="5">
        <v>465.56678263346339</v>
      </c>
      <c r="AH2096" s="5">
        <v>401.33523559570301</v>
      </c>
      <c r="AI2096" s="5">
        <v>388.62405395507801</v>
      </c>
      <c r="AJ2096" s="5">
        <v>376.83383178710898</v>
      </c>
      <c r="AK2096" s="5">
        <v>388.93104044596333</v>
      </c>
      <c r="AL2096" s="5">
        <v>210.45536804199199</v>
      </c>
      <c r="AM2096" s="5">
        <v>201.49948120117099</v>
      </c>
      <c r="AN2096" s="5">
        <v>209.53504943847599</v>
      </c>
      <c r="AO2096" s="5">
        <v>207.16329956054633</v>
      </c>
      <c r="AP2096" s="5">
        <v>256.48126220703102</v>
      </c>
      <c r="AQ2096" s="5">
        <v>249.296615600585</v>
      </c>
      <c r="AR2096" s="5">
        <v>275.69451904296801</v>
      </c>
      <c r="AS2096" s="5">
        <v>260.49079895019469</v>
      </c>
      <c r="AT2096" s="5">
        <v>197.64073181152301</v>
      </c>
      <c r="AU2096" s="5">
        <v>226.34141540527301</v>
      </c>
      <c r="AV2096" s="5">
        <v>217.055572509765</v>
      </c>
      <c r="AW2096" s="5">
        <v>213.67923990885367</v>
      </c>
      <c r="AX2096" s="5">
        <v>345.514892578125</v>
      </c>
      <c r="AY2096" s="5">
        <v>357.50280761718699</v>
      </c>
      <c r="AZ2096" s="5">
        <v>345.22344970703102</v>
      </c>
      <c r="BA2096" s="5">
        <v>349.41371663411434</v>
      </c>
    </row>
    <row r="2097" spans="1:53" x14ac:dyDescent="0.2">
      <c r="A2097" s="1">
        <v>2094</v>
      </c>
      <c r="B2097" s="1" t="s">
        <v>8394</v>
      </c>
      <c r="C2097" s="1" t="s">
        <v>8395</v>
      </c>
      <c r="D2097" s="1" t="s">
        <v>8396</v>
      </c>
      <c r="E2097" s="1" t="s">
        <v>8397</v>
      </c>
      <c r="F2097" s="5">
        <v>114.660354614257</v>
      </c>
      <c r="G2097" s="5">
        <v>133.47505187988199</v>
      </c>
      <c r="H2097" s="5">
        <v>110.156448364257</v>
      </c>
      <c r="I2097" s="5">
        <v>119.430618286132</v>
      </c>
      <c r="J2097" s="5">
        <v>115.39425659179599</v>
      </c>
      <c r="K2097" s="5">
        <v>90.274803161621094</v>
      </c>
      <c r="L2097" s="5">
        <v>102.784957885742</v>
      </c>
      <c r="M2097" s="5">
        <v>102.81800587971969</v>
      </c>
      <c r="N2097" s="5">
        <v>246.84640502929599</v>
      </c>
      <c r="O2097" s="5">
        <v>228.17257690429599</v>
      </c>
      <c r="P2097" s="5">
        <v>236.74758911132801</v>
      </c>
      <c r="Q2097" s="5">
        <v>237.25552368164003</v>
      </c>
      <c r="R2097" s="5">
        <v>113.14703369140599</v>
      </c>
      <c r="S2097" s="5">
        <v>111.703895568847</v>
      </c>
      <c r="T2097" s="5">
        <v>115.35913848876901</v>
      </c>
      <c r="U2097" s="5">
        <v>113.40335591634067</v>
      </c>
      <c r="V2097" s="5">
        <v>94.876312255859304</v>
      </c>
      <c r="W2097" s="5">
        <v>111.723167419433</v>
      </c>
      <c r="X2097" s="5">
        <v>114.680206298828</v>
      </c>
      <c r="Y2097" s="5">
        <v>107.0932286580401</v>
      </c>
      <c r="Z2097" s="5">
        <v>104.36456298828099</v>
      </c>
      <c r="AA2097" s="5">
        <v>104.004760742187</v>
      </c>
      <c r="AB2097" s="5">
        <v>96.624557495117102</v>
      </c>
      <c r="AC2097" s="5">
        <v>101.66462707519504</v>
      </c>
      <c r="AD2097" s="5">
        <v>110.366638183593</v>
      </c>
      <c r="AE2097" s="5">
        <v>137.28398132324199</v>
      </c>
      <c r="AF2097" s="5">
        <v>111.278938293457</v>
      </c>
      <c r="AG2097" s="5">
        <v>119.64318593343064</v>
      </c>
      <c r="AH2097" s="5">
        <v>127.188957214355</v>
      </c>
      <c r="AI2097" s="5">
        <v>112.28367614746</v>
      </c>
      <c r="AJ2097" s="5">
        <v>116.25868988037099</v>
      </c>
      <c r="AK2097" s="5">
        <v>118.57710774739532</v>
      </c>
      <c r="AL2097" s="5">
        <v>221.03790283203099</v>
      </c>
      <c r="AM2097" s="5">
        <v>227.1064453125</v>
      </c>
      <c r="AN2097" s="5">
        <v>237.28657531738199</v>
      </c>
      <c r="AO2097" s="5">
        <v>228.47697448730435</v>
      </c>
      <c r="AP2097" s="5">
        <v>123.26181030273401</v>
      </c>
      <c r="AQ2097" s="5">
        <v>116.898078918457</v>
      </c>
      <c r="AR2097" s="5">
        <v>103.297462463378</v>
      </c>
      <c r="AS2097" s="5">
        <v>114.48578389485634</v>
      </c>
      <c r="AT2097" s="5">
        <v>126.90422058105401</v>
      </c>
      <c r="AU2097" s="5">
        <v>113.28269958496</v>
      </c>
      <c r="AV2097" s="5">
        <v>155.29714965820301</v>
      </c>
      <c r="AW2097" s="5">
        <v>131.82802327473902</v>
      </c>
      <c r="AX2097" s="5">
        <v>113.82039642333901</v>
      </c>
      <c r="AY2097" s="5">
        <v>102.790466308593</v>
      </c>
      <c r="AZ2097" s="5">
        <v>124.351669311523</v>
      </c>
      <c r="BA2097" s="5">
        <v>113.65417734781833</v>
      </c>
    </row>
    <row r="2098" spans="1:53" x14ac:dyDescent="0.2">
      <c r="A2098" s="1">
        <v>2095</v>
      </c>
      <c r="B2098" s="1" t="s">
        <v>8398</v>
      </c>
      <c r="C2098" s="1" t="s">
        <v>8399</v>
      </c>
      <c r="D2098" s="1" t="s">
        <v>8400</v>
      </c>
      <c r="E2098" s="1" t="s">
        <v>8401</v>
      </c>
      <c r="F2098" s="5">
        <v>364.83114624023398</v>
      </c>
      <c r="G2098" s="5">
        <v>361.12420654296801</v>
      </c>
      <c r="H2098" s="5">
        <v>379.17834472656199</v>
      </c>
      <c r="I2098" s="5">
        <v>368.37789916992136</v>
      </c>
      <c r="J2098" s="5">
        <v>555.41217041015602</v>
      </c>
      <c r="K2098" s="5">
        <v>540.02362060546795</v>
      </c>
      <c r="L2098" s="5">
        <v>470.99847412109301</v>
      </c>
      <c r="M2098" s="5">
        <v>522.14475504557242</v>
      </c>
      <c r="N2098" s="5">
        <v>1512.53308105468</v>
      </c>
      <c r="O2098" s="5">
        <v>1411.99987792968</v>
      </c>
      <c r="P2098" s="5">
        <v>1484.64184570312</v>
      </c>
      <c r="Q2098" s="5">
        <v>1469.7249348958267</v>
      </c>
      <c r="R2098" s="5">
        <v>443.13458251953102</v>
      </c>
      <c r="S2098" s="5">
        <v>458.08190917968699</v>
      </c>
      <c r="T2098" s="5">
        <v>474.91647338867102</v>
      </c>
      <c r="U2098" s="5">
        <v>458.71098836262968</v>
      </c>
      <c r="V2098" s="5">
        <v>735.53363037109295</v>
      </c>
      <c r="W2098" s="5">
        <v>808.005859375</v>
      </c>
      <c r="X2098" s="5">
        <v>837.269775390625</v>
      </c>
      <c r="Y2098" s="5">
        <v>793.60308837890591</v>
      </c>
      <c r="Z2098" s="5">
        <v>514.32525634765602</v>
      </c>
      <c r="AA2098" s="5">
        <v>411.28851318359301</v>
      </c>
      <c r="AB2098" s="5">
        <v>508.47869873046801</v>
      </c>
      <c r="AC2098" s="5">
        <v>478.03082275390574</v>
      </c>
      <c r="AD2098" s="5">
        <v>690.66552734375</v>
      </c>
      <c r="AE2098" s="5">
        <v>696.58984375</v>
      </c>
      <c r="AF2098" s="5">
        <v>645.64709472656205</v>
      </c>
      <c r="AG2098" s="5">
        <v>677.63415527343739</v>
      </c>
      <c r="AH2098" s="5">
        <v>683.64678955078102</v>
      </c>
      <c r="AI2098" s="5">
        <v>646.32965087890602</v>
      </c>
      <c r="AJ2098" s="5">
        <v>638.17681884765602</v>
      </c>
      <c r="AK2098" s="5">
        <v>656.05108642578102</v>
      </c>
      <c r="AL2098" s="5">
        <v>1530.23229980468</v>
      </c>
      <c r="AM2098" s="5">
        <v>1328.28698730468</v>
      </c>
      <c r="AN2098" s="5">
        <v>1326.7666015625</v>
      </c>
      <c r="AO2098" s="5">
        <v>1395.0952962239535</v>
      </c>
      <c r="AP2098" s="5">
        <v>807.73944091796795</v>
      </c>
      <c r="AQ2098" s="5">
        <v>714.7158203125</v>
      </c>
      <c r="AR2098" s="5">
        <v>753.59942626953102</v>
      </c>
      <c r="AS2098" s="5">
        <v>758.68489583333303</v>
      </c>
      <c r="AT2098" s="5">
        <v>836.00402832031205</v>
      </c>
      <c r="AU2098" s="5">
        <v>1027.55847167968</v>
      </c>
      <c r="AV2098" s="5">
        <v>860.68560791015602</v>
      </c>
      <c r="AW2098" s="5">
        <v>908.08270263671602</v>
      </c>
      <c r="AX2098" s="5">
        <v>531.52648925781205</v>
      </c>
      <c r="AY2098" s="5">
        <v>535.81994628906205</v>
      </c>
      <c r="AZ2098" s="5">
        <v>449.756591796875</v>
      </c>
      <c r="BA2098" s="5">
        <v>505.70100911458303</v>
      </c>
    </row>
    <row r="2099" spans="1:53" x14ac:dyDescent="0.2">
      <c r="A2099" s="1">
        <v>2096</v>
      </c>
      <c r="B2099" s="1" t="s">
        <v>8402</v>
      </c>
      <c r="C2099" s="1" t="s">
        <v>8403</v>
      </c>
      <c r="D2099" s="1" t="s">
        <v>8404</v>
      </c>
      <c r="E2099" s="1" t="s">
        <v>8405</v>
      </c>
      <c r="F2099" s="5">
        <v>65.461380004882798</v>
      </c>
      <c r="G2099" s="5">
        <v>53.142562866210902</v>
      </c>
      <c r="H2099" s="5">
        <v>59.647163391113203</v>
      </c>
      <c r="I2099" s="5">
        <v>59.41703542073563</v>
      </c>
      <c r="K2099" s="5">
        <v>75.208847045898395</v>
      </c>
      <c r="L2099" s="5">
        <v>83.049835205078097</v>
      </c>
      <c r="M2099" s="5">
        <v>79.129341125488253</v>
      </c>
      <c r="N2099" s="5">
        <v>99.919250488281193</v>
      </c>
      <c r="O2099" s="5">
        <v>90.939598083496094</v>
      </c>
      <c r="P2099" s="5">
        <v>102.56568145751901</v>
      </c>
      <c r="Q2099" s="5">
        <v>97.808176676432097</v>
      </c>
      <c r="R2099" s="5">
        <v>82.344932556152301</v>
      </c>
      <c r="S2099" s="5">
        <v>79.2562255859375</v>
      </c>
      <c r="T2099" s="5">
        <v>90.292640686035099</v>
      </c>
      <c r="U2099" s="5">
        <v>83.964599609374957</v>
      </c>
      <c r="V2099" s="5">
        <v>158.91557312011699</v>
      </c>
      <c r="W2099" s="5">
        <v>153.18501281738199</v>
      </c>
      <c r="X2099" s="5">
        <v>138.74951171875</v>
      </c>
      <c r="Y2099" s="5">
        <v>150.28336588541632</v>
      </c>
      <c r="Z2099" s="5">
        <v>95.375648498535099</v>
      </c>
      <c r="AA2099" s="5">
        <v>94.104377746582003</v>
      </c>
      <c r="AB2099" s="5">
        <v>94.483161926269503</v>
      </c>
      <c r="AC2099" s="5">
        <v>94.654396057128864</v>
      </c>
      <c r="AD2099" s="5">
        <v>76.019889831542898</v>
      </c>
      <c r="AE2099" s="5">
        <v>91.218940734863196</v>
      </c>
      <c r="AF2099" s="5">
        <v>77.409042358398395</v>
      </c>
      <c r="AG2099" s="5">
        <v>81.54929097493482</v>
      </c>
      <c r="AH2099" s="5">
        <v>58.6074409484863</v>
      </c>
      <c r="AI2099" s="5">
        <v>49.6932563781738</v>
      </c>
      <c r="AK2099" s="5">
        <v>54.15034866333005</v>
      </c>
      <c r="AL2099" s="5">
        <v>89.093879699707003</v>
      </c>
      <c r="AM2099" s="5">
        <v>85.524314880371094</v>
      </c>
      <c r="AN2099" s="5">
        <v>87.042778015136705</v>
      </c>
      <c r="AO2099" s="5">
        <v>87.220324198404924</v>
      </c>
      <c r="AP2099" s="5">
        <v>80.927528381347599</v>
      </c>
      <c r="AQ2099" s="5">
        <v>80.319877624511705</v>
      </c>
      <c r="AR2099" s="5">
        <v>83.935081481933594</v>
      </c>
      <c r="AS2099" s="5">
        <v>81.727495829264299</v>
      </c>
      <c r="AT2099" s="5">
        <v>156.73274230957</v>
      </c>
      <c r="AU2099" s="5">
        <v>142.587142944335</v>
      </c>
      <c r="AV2099" s="5">
        <v>122.38013458251901</v>
      </c>
      <c r="AW2099" s="5">
        <v>140.566673278808</v>
      </c>
      <c r="AX2099" s="5">
        <v>102.40894317626901</v>
      </c>
      <c r="AY2099" s="5">
        <v>122.942947387695</v>
      </c>
      <c r="AZ2099" s="5">
        <v>106.37971496582</v>
      </c>
      <c r="BA2099" s="5">
        <v>110.57720184326134</v>
      </c>
    </row>
    <row r="2100" spans="1:53" x14ac:dyDescent="0.2">
      <c r="A2100" s="1">
        <v>2097</v>
      </c>
      <c r="B2100" s="1" t="s">
        <v>8406</v>
      </c>
      <c r="C2100" s="1" t="s">
        <v>8407</v>
      </c>
      <c r="D2100" s="1" t="s">
        <v>8408</v>
      </c>
      <c r="E2100" s="1" t="s">
        <v>8409</v>
      </c>
      <c r="F2100" s="5">
        <v>112.942260742187</v>
      </c>
      <c r="G2100" s="5">
        <v>176.54347229003901</v>
      </c>
      <c r="H2100" s="5">
        <v>117.57809448242099</v>
      </c>
      <c r="I2100" s="5">
        <v>135.68794250488233</v>
      </c>
      <c r="J2100" s="5">
        <v>107.38677215576099</v>
      </c>
      <c r="K2100" s="5">
        <v>107.70848083496</v>
      </c>
      <c r="L2100" s="5">
        <v>96.648109436035099</v>
      </c>
      <c r="M2100" s="5">
        <v>103.91445414225204</v>
      </c>
      <c r="N2100" s="5">
        <v>143.11972045898401</v>
      </c>
      <c r="O2100" s="5">
        <v>123.3857421875</v>
      </c>
      <c r="P2100" s="5">
        <v>142.89799499511699</v>
      </c>
      <c r="Q2100" s="5">
        <v>136.46781921386699</v>
      </c>
      <c r="R2100" s="5">
        <v>78.131629943847599</v>
      </c>
      <c r="S2100" s="5">
        <v>87.7705078125</v>
      </c>
      <c r="T2100" s="5">
        <v>101.56719207763599</v>
      </c>
      <c r="U2100" s="5">
        <v>89.156443277994526</v>
      </c>
      <c r="V2100" s="5">
        <v>66.154708862304602</v>
      </c>
      <c r="W2100" s="5">
        <v>71.418449401855398</v>
      </c>
      <c r="X2100" s="5">
        <v>62.693496704101499</v>
      </c>
      <c r="Y2100" s="5">
        <v>66.755551656087164</v>
      </c>
      <c r="Z2100" s="5">
        <v>107.982620239257</v>
      </c>
      <c r="AA2100" s="5">
        <v>136.24972534179599</v>
      </c>
      <c r="AB2100" s="5">
        <v>106.433937072753</v>
      </c>
      <c r="AC2100" s="5">
        <v>116.88876088460199</v>
      </c>
      <c r="AD2100" s="5">
        <v>88.719444274902301</v>
      </c>
      <c r="AE2100" s="5">
        <v>79.954269409179602</v>
      </c>
      <c r="AF2100" s="5">
        <v>76.1092529296875</v>
      </c>
      <c r="AG2100" s="5">
        <v>81.594322204589801</v>
      </c>
      <c r="AH2100" s="5">
        <v>80.459655761718693</v>
      </c>
      <c r="AI2100" s="5">
        <v>83.015441894531193</v>
      </c>
      <c r="AJ2100" s="5">
        <v>77.3955078125</v>
      </c>
      <c r="AK2100" s="5">
        <v>80.290201822916629</v>
      </c>
      <c r="AL2100" s="5">
        <v>82.862968444824205</v>
      </c>
      <c r="AM2100" s="5">
        <v>67.789115905761705</v>
      </c>
      <c r="AN2100" s="5">
        <v>75.698638916015597</v>
      </c>
      <c r="AO2100" s="5">
        <v>75.450241088867173</v>
      </c>
      <c r="AP2100" s="5">
        <v>54.147670745849602</v>
      </c>
      <c r="AQ2100" s="5">
        <v>56.682792663574197</v>
      </c>
      <c r="AR2100" s="5">
        <v>50.8120727539062</v>
      </c>
      <c r="AS2100" s="5">
        <v>53.880845387776667</v>
      </c>
      <c r="AU2100" s="5">
        <v>152.97425842285099</v>
      </c>
      <c r="AV2100" s="5">
        <v>23.730545043945298</v>
      </c>
      <c r="AW2100" s="5">
        <v>88.352401733398153</v>
      </c>
      <c r="AX2100" s="5">
        <v>64.735710144042898</v>
      </c>
      <c r="AY2100" s="5">
        <v>54.494033813476499</v>
      </c>
      <c r="AZ2100" s="5">
        <v>45.8705024719238</v>
      </c>
      <c r="BA2100" s="5">
        <v>55.033415476481061</v>
      </c>
    </row>
    <row r="2101" spans="1:53" x14ac:dyDescent="0.2">
      <c r="A2101" s="1">
        <v>2098</v>
      </c>
      <c r="B2101" s="1" t="s">
        <v>8410</v>
      </c>
      <c r="C2101" s="1" t="s">
        <v>8411</v>
      </c>
      <c r="D2101" s="1" t="s">
        <v>8412</v>
      </c>
      <c r="E2101" s="1" t="s">
        <v>8413</v>
      </c>
      <c r="F2101" s="5">
        <v>260.00775146484301</v>
      </c>
      <c r="G2101" s="5">
        <v>257.08724975585898</v>
      </c>
      <c r="H2101" s="5">
        <v>270.69232177734301</v>
      </c>
      <c r="I2101" s="5">
        <v>262.59577433268169</v>
      </c>
      <c r="J2101" s="5">
        <v>248.29008483886699</v>
      </c>
      <c r="K2101" s="5">
        <v>231.52912902832</v>
      </c>
      <c r="L2101" s="5">
        <v>233.69120788574199</v>
      </c>
      <c r="M2101" s="5">
        <v>237.83680725097634</v>
      </c>
      <c r="N2101" s="5">
        <v>384.67779541015602</v>
      </c>
      <c r="O2101" s="5">
        <v>392.33444213867102</v>
      </c>
      <c r="P2101" s="5">
        <v>384.26531982421801</v>
      </c>
      <c r="Q2101" s="5">
        <v>387.09251912434837</v>
      </c>
      <c r="R2101" s="5">
        <v>224.98074340820301</v>
      </c>
      <c r="S2101" s="5">
        <v>216.32815551757801</v>
      </c>
      <c r="T2101" s="5">
        <v>248.76974487304599</v>
      </c>
      <c r="U2101" s="5">
        <v>230.02621459960901</v>
      </c>
      <c r="V2101" s="5">
        <v>291.83297729492102</v>
      </c>
      <c r="W2101" s="5">
        <v>275.88003540039</v>
      </c>
      <c r="X2101" s="5">
        <v>263.03646850585898</v>
      </c>
      <c r="Y2101" s="5">
        <v>276.91649373372337</v>
      </c>
      <c r="Z2101" s="5">
        <v>364.84875488281199</v>
      </c>
      <c r="AA2101" s="5">
        <v>371.28332519531199</v>
      </c>
      <c r="AB2101" s="5">
        <v>347.51980590820301</v>
      </c>
      <c r="AC2101" s="5">
        <v>361.21729532877566</v>
      </c>
      <c r="AD2101" s="5">
        <v>241.35435485839801</v>
      </c>
      <c r="AE2101" s="5">
        <v>239.59046936035099</v>
      </c>
      <c r="AF2101" s="5">
        <v>227.63284301757801</v>
      </c>
      <c r="AG2101" s="5">
        <v>236.19255574544232</v>
      </c>
      <c r="AH2101" s="5">
        <v>234.79920959472599</v>
      </c>
      <c r="AI2101" s="5">
        <v>227.83085632324199</v>
      </c>
      <c r="AJ2101" s="5">
        <v>222.23809814453099</v>
      </c>
      <c r="AK2101" s="5">
        <v>228.289388020833</v>
      </c>
      <c r="AL2101" s="5">
        <v>336.05105590820301</v>
      </c>
      <c r="AM2101" s="5">
        <v>317.90774536132801</v>
      </c>
      <c r="AN2101" s="5">
        <v>342.79406738281199</v>
      </c>
      <c r="AO2101" s="5">
        <v>332.25095621744771</v>
      </c>
      <c r="AP2101" s="5">
        <v>200.36782836914</v>
      </c>
      <c r="AQ2101" s="5">
        <v>196.44990539550699</v>
      </c>
      <c r="AR2101" s="5">
        <v>198.39921569824199</v>
      </c>
      <c r="AS2101" s="5">
        <v>198.40564982096296</v>
      </c>
      <c r="AT2101" s="5">
        <v>289.15417480468699</v>
      </c>
      <c r="AU2101" s="5">
        <v>289.28451538085898</v>
      </c>
      <c r="AV2101" s="5">
        <v>265.2265625</v>
      </c>
      <c r="AW2101" s="5">
        <v>281.22175089518197</v>
      </c>
      <c r="AX2101" s="5">
        <v>223.000717163085</v>
      </c>
      <c r="AY2101" s="5">
        <v>212.22200012207</v>
      </c>
      <c r="AZ2101" s="5">
        <v>216.21977233886699</v>
      </c>
      <c r="BA2101" s="5">
        <v>217.14749654134064</v>
      </c>
    </row>
    <row r="2102" spans="1:53" x14ac:dyDescent="0.2">
      <c r="A2102" s="1">
        <v>2099</v>
      </c>
      <c r="B2102" s="1" t="s">
        <v>8414</v>
      </c>
      <c r="C2102" s="1" t="s">
        <v>8415</v>
      </c>
      <c r="D2102" s="1" t="s">
        <v>8416</v>
      </c>
      <c r="E2102" s="1" t="s">
        <v>8417</v>
      </c>
      <c r="F2102" s="5">
        <v>1208.40515136718</v>
      </c>
      <c r="G2102" s="5">
        <v>1127.60876464843</v>
      </c>
      <c r="H2102" s="5">
        <v>1479.32788085937</v>
      </c>
      <c r="I2102" s="5">
        <v>1271.7805989583267</v>
      </c>
      <c r="J2102" s="5">
        <v>1175.67602539062</v>
      </c>
      <c r="K2102" s="5">
        <v>1172.61901855468</v>
      </c>
      <c r="L2102" s="5">
        <v>1251.65783691406</v>
      </c>
      <c r="M2102" s="5">
        <v>1199.9842936197865</v>
      </c>
      <c r="N2102" s="5">
        <v>1396.92224121093</v>
      </c>
      <c r="O2102" s="5">
        <v>1341.83020019531</v>
      </c>
      <c r="P2102" s="5">
        <v>1199.89575195312</v>
      </c>
      <c r="Q2102" s="5">
        <v>1312.8827311197867</v>
      </c>
      <c r="R2102" s="5">
        <v>1105.28894042968</v>
      </c>
      <c r="S2102" s="5">
        <v>1030.06494140625</v>
      </c>
      <c r="T2102" s="5">
        <v>1013.87542724609</v>
      </c>
      <c r="U2102" s="5">
        <v>1049.7431030273401</v>
      </c>
      <c r="V2102" s="5">
        <v>1099.15576171875</v>
      </c>
      <c r="W2102" s="5">
        <v>1195.66064453125</v>
      </c>
      <c r="X2102" s="5">
        <v>987.83239746093705</v>
      </c>
      <c r="Y2102" s="5">
        <v>1094.2162679036458</v>
      </c>
      <c r="Z2102" s="5">
        <v>960.27008056640602</v>
      </c>
      <c r="AA2102" s="5">
        <v>941.22314453125</v>
      </c>
      <c r="AB2102" s="5">
        <v>886.30438232421795</v>
      </c>
      <c r="AC2102" s="5">
        <v>929.26586914062466</v>
      </c>
      <c r="AD2102" s="5">
        <v>1072.06359863281</v>
      </c>
      <c r="AE2102" s="5">
        <v>997.57421875</v>
      </c>
      <c r="AF2102" s="5">
        <v>1047.05627441406</v>
      </c>
      <c r="AG2102" s="5">
        <v>1038.8980305989564</v>
      </c>
      <c r="AH2102" s="5">
        <v>1136.48986816406</v>
      </c>
      <c r="AI2102" s="5">
        <v>1131.00671386718</v>
      </c>
      <c r="AJ2102" s="5">
        <v>1081.98986816406</v>
      </c>
      <c r="AK2102" s="5">
        <v>1116.4954833984332</v>
      </c>
      <c r="AL2102" s="5">
        <v>878.17370605468705</v>
      </c>
      <c r="AM2102" s="5">
        <v>820.95257568359295</v>
      </c>
      <c r="AN2102" s="5">
        <v>826.44195556640602</v>
      </c>
      <c r="AO2102" s="5">
        <v>841.85607910156193</v>
      </c>
      <c r="AP2102" s="5">
        <v>991.17053222656205</v>
      </c>
      <c r="AQ2102" s="5">
        <v>898.80419921875</v>
      </c>
      <c r="AR2102" s="5">
        <v>882.07189941406205</v>
      </c>
      <c r="AS2102" s="5">
        <v>924.0155436197914</v>
      </c>
      <c r="AT2102" s="5">
        <v>1286.70861816406</v>
      </c>
      <c r="AU2102" s="5">
        <v>1236.5654296875</v>
      </c>
      <c r="AV2102" s="5">
        <v>1249.62927246093</v>
      </c>
      <c r="AW2102" s="5">
        <v>1257.6344401041633</v>
      </c>
      <c r="AX2102" s="5">
        <v>757.22497558593705</v>
      </c>
      <c r="AY2102" s="5">
        <v>742.13946533203102</v>
      </c>
      <c r="AZ2102" s="5">
        <v>739.995361328125</v>
      </c>
      <c r="BA2102" s="5">
        <v>746.45326741536428</v>
      </c>
    </row>
    <row r="2103" spans="1:53" x14ac:dyDescent="0.2">
      <c r="A2103" s="1">
        <v>2100</v>
      </c>
      <c r="B2103" s="1" t="s">
        <v>8418</v>
      </c>
      <c r="C2103" s="1" t="s">
        <v>8419</v>
      </c>
      <c r="D2103" s="1" t="s">
        <v>8420</v>
      </c>
      <c r="E2103" s="1" t="s">
        <v>8421</v>
      </c>
      <c r="F2103" s="5">
        <v>58.175582885742102</v>
      </c>
      <c r="I2103" s="5">
        <v>58.175582885742102</v>
      </c>
      <c r="O2103" s="5">
        <v>87.887550354003906</v>
      </c>
      <c r="P2103" s="5">
        <v>284.03109741210898</v>
      </c>
      <c r="Q2103" s="5">
        <v>185.95932388305644</v>
      </c>
      <c r="R2103" s="5">
        <v>40.280788421630803</v>
      </c>
      <c r="U2103" s="5">
        <v>40.280788421630803</v>
      </c>
      <c r="Z2103" s="5">
        <v>112.12036895751901</v>
      </c>
      <c r="AC2103" s="5">
        <v>112.12036895751901</v>
      </c>
      <c r="AH2103" s="5">
        <v>160.34971618652301</v>
      </c>
      <c r="AK2103" s="5">
        <v>160.34971618652301</v>
      </c>
      <c r="AL2103" s="5">
        <v>103.10091400146401</v>
      </c>
      <c r="AN2103" s="5">
        <v>148.03720092773401</v>
      </c>
      <c r="AO2103" s="5">
        <v>125.56905746459901</v>
      </c>
      <c r="AU2103" s="5">
        <v>46.606773376464801</v>
      </c>
      <c r="AW2103" s="5">
        <v>46.606773376464801</v>
      </c>
    </row>
    <row r="2104" spans="1:53" x14ac:dyDescent="0.2">
      <c r="A2104" s="1">
        <v>2101</v>
      </c>
      <c r="B2104" s="1" t="s">
        <v>8422</v>
      </c>
      <c r="C2104" s="1" t="s">
        <v>8423</v>
      </c>
      <c r="D2104" s="1" t="s">
        <v>8424</v>
      </c>
      <c r="E2104" s="1" t="s">
        <v>8425</v>
      </c>
      <c r="F2104" s="5">
        <v>27.1290969848632</v>
      </c>
      <c r="G2104" s="5">
        <v>44.032669067382798</v>
      </c>
      <c r="H2104" s="5">
        <v>58.65869140625</v>
      </c>
      <c r="I2104" s="5">
        <v>43.27348581949866</v>
      </c>
      <c r="J2104" s="5">
        <v>53.284614562988203</v>
      </c>
      <c r="K2104" s="5">
        <v>49.558784484863203</v>
      </c>
      <c r="L2104" s="5">
        <v>46.290802001953097</v>
      </c>
      <c r="M2104" s="5">
        <v>49.711400349934841</v>
      </c>
      <c r="N2104" s="5">
        <v>44.056587219238203</v>
      </c>
      <c r="P2104" s="5">
        <v>137.84846496582</v>
      </c>
      <c r="Q2104" s="5">
        <v>90.952526092529098</v>
      </c>
      <c r="R2104" s="5">
        <v>25.3589057922363</v>
      </c>
      <c r="S2104" s="5">
        <v>22.164157867431602</v>
      </c>
      <c r="T2104" s="5">
        <v>29.367008209228501</v>
      </c>
      <c r="U2104" s="5">
        <v>25.6300239562988</v>
      </c>
      <c r="V2104" s="5">
        <v>36.60152053833</v>
      </c>
      <c r="W2104" s="5">
        <v>30.327293395996001</v>
      </c>
      <c r="X2104" s="5">
        <v>33.075206756591797</v>
      </c>
      <c r="Y2104" s="5">
        <v>33.334673563639264</v>
      </c>
      <c r="Z2104" s="5">
        <v>40.868503570556598</v>
      </c>
      <c r="AA2104" s="5">
        <v>37.031639099121001</v>
      </c>
      <c r="AB2104" s="5">
        <v>39.08540725708</v>
      </c>
      <c r="AC2104" s="5">
        <v>38.995183308919195</v>
      </c>
      <c r="AD2104" s="5">
        <v>38.294509887695298</v>
      </c>
      <c r="AE2104" s="5">
        <v>42.277698516845703</v>
      </c>
      <c r="AF2104" s="5">
        <v>46.545135498046797</v>
      </c>
      <c r="AG2104" s="5">
        <v>42.372447967529268</v>
      </c>
      <c r="AH2104" s="5">
        <v>42.867351531982401</v>
      </c>
      <c r="AI2104" s="5">
        <v>37.729419708251903</v>
      </c>
      <c r="AJ2104" s="5">
        <v>37.259166717529297</v>
      </c>
      <c r="AK2104" s="5">
        <v>39.285312652587869</v>
      </c>
      <c r="AR2104" s="5">
        <v>20.465862274169901</v>
      </c>
      <c r="AS2104" s="5">
        <v>20.465862274169901</v>
      </c>
      <c r="AT2104" s="5">
        <v>53.342475891113203</v>
      </c>
      <c r="AU2104" s="5">
        <v>53.517307281494098</v>
      </c>
      <c r="AV2104" s="5">
        <v>45.670333862304602</v>
      </c>
      <c r="AW2104" s="5">
        <v>50.843372344970639</v>
      </c>
      <c r="AX2104" s="5">
        <v>32.52486038208</v>
      </c>
      <c r="AY2104" s="5">
        <v>25.692668914794901</v>
      </c>
      <c r="AZ2104" s="5">
        <v>22.981843948364201</v>
      </c>
      <c r="BA2104" s="5">
        <v>27.066457748413033</v>
      </c>
    </row>
    <row r="2105" spans="1:53" x14ac:dyDescent="0.2">
      <c r="A2105" s="1">
        <v>2102</v>
      </c>
      <c r="B2105" s="1" t="s">
        <v>8426</v>
      </c>
      <c r="C2105" s="1" t="s">
        <v>8427</v>
      </c>
      <c r="D2105" s="1" t="s">
        <v>8428</v>
      </c>
      <c r="E2105" s="1" t="s">
        <v>8429</v>
      </c>
      <c r="F2105" s="5">
        <v>189.02966308593699</v>
      </c>
      <c r="G2105" s="5">
        <v>204.38523864746</v>
      </c>
      <c r="H2105" s="5">
        <v>241.59617614746</v>
      </c>
      <c r="I2105" s="5">
        <v>211.67035929361899</v>
      </c>
      <c r="J2105" s="5">
        <v>220.41844177246</v>
      </c>
      <c r="K2105" s="5">
        <v>171.58134460449199</v>
      </c>
      <c r="L2105" s="5">
        <v>196.36146545410099</v>
      </c>
      <c r="M2105" s="5">
        <v>196.12041727701765</v>
      </c>
      <c r="N2105" s="5">
        <v>232.67729187011699</v>
      </c>
      <c r="O2105" s="5">
        <v>319.09289550781199</v>
      </c>
      <c r="P2105" s="5">
        <v>184.61332702636699</v>
      </c>
      <c r="Q2105" s="5">
        <v>245.46117146809866</v>
      </c>
      <c r="R2105" s="5">
        <v>192.45382690429599</v>
      </c>
      <c r="S2105" s="5">
        <v>188.00173950195301</v>
      </c>
      <c r="T2105" s="5">
        <v>197.52479553222599</v>
      </c>
      <c r="U2105" s="5">
        <v>192.66012064615833</v>
      </c>
      <c r="V2105" s="5">
        <v>164.75541687011699</v>
      </c>
      <c r="W2105" s="5">
        <v>141.69215393066401</v>
      </c>
      <c r="X2105" s="5">
        <v>160.37852478027301</v>
      </c>
      <c r="Y2105" s="5">
        <v>155.60869852701799</v>
      </c>
      <c r="Z2105" s="5">
        <v>199.83903503417901</v>
      </c>
      <c r="AA2105" s="5">
        <v>222.08522033691401</v>
      </c>
      <c r="AB2105" s="5">
        <v>195.38604736328099</v>
      </c>
      <c r="AC2105" s="5">
        <v>205.770100911458</v>
      </c>
      <c r="AD2105" s="5">
        <v>205.500732421875</v>
      </c>
      <c r="AE2105" s="5">
        <v>214.03134155273401</v>
      </c>
      <c r="AF2105" s="5">
        <v>216.60421752929599</v>
      </c>
      <c r="AG2105" s="5">
        <v>212.04543050130167</v>
      </c>
      <c r="AH2105" s="5">
        <v>178.92916870117099</v>
      </c>
      <c r="AI2105" s="5">
        <v>201.36624145507801</v>
      </c>
      <c r="AJ2105" s="5">
        <v>181.32685852050699</v>
      </c>
      <c r="AK2105" s="5">
        <v>187.207422892252</v>
      </c>
      <c r="AL2105" s="5">
        <v>192.26542663574199</v>
      </c>
      <c r="AM2105" s="5">
        <v>190.111572265625</v>
      </c>
      <c r="AN2105" s="5">
        <v>159.03559875488199</v>
      </c>
      <c r="AO2105" s="5">
        <v>180.47086588541632</v>
      </c>
      <c r="AP2105" s="5">
        <v>164.24186706542901</v>
      </c>
      <c r="AQ2105" s="5">
        <v>160.45066833496</v>
      </c>
      <c r="AR2105" s="5">
        <v>161.64332580566401</v>
      </c>
      <c r="AS2105" s="5">
        <v>162.11195373535102</v>
      </c>
      <c r="AT2105" s="5">
        <v>174.37739562988199</v>
      </c>
      <c r="AU2105" s="5">
        <v>54.3081665039062</v>
      </c>
      <c r="AV2105" s="5">
        <v>205.47128295898401</v>
      </c>
      <c r="AW2105" s="5">
        <v>144.71894836425739</v>
      </c>
      <c r="AX2105" s="5">
        <v>192.27668762207</v>
      </c>
      <c r="AY2105" s="5">
        <v>212.15269470214801</v>
      </c>
      <c r="AZ2105" s="5">
        <v>187.54812622070301</v>
      </c>
      <c r="BA2105" s="5">
        <v>197.32583618164031</v>
      </c>
    </row>
    <row r="2106" spans="1:53" x14ac:dyDescent="0.2">
      <c r="A2106" s="1">
        <v>2103</v>
      </c>
      <c r="B2106" s="1" t="s">
        <v>8430</v>
      </c>
      <c r="C2106" s="1" t="s">
        <v>8431</v>
      </c>
      <c r="D2106" s="1" t="s">
        <v>8432</v>
      </c>
      <c r="E2106" s="1" t="s">
        <v>8433</v>
      </c>
      <c r="F2106" s="5">
        <v>3379.45947265625</v>
      </c>
      <c r="G2106" s="5">
        <v>3298.29223632812</v>
      </c>
      <c r="H2106" s="5">
        <v>3424.1875</v>
      </c>
      <c r="I2106" s="5">
        <v>3367.3130696614567</v>
      </c>
      <c r="J2106" s="5">
        <v>3503.3828125</v>
      </c>
      <c r="K2106" s="5">
        <v>3374.8291015625</v>
      </c>
      <c r="L2106" s="5">
        <v>3437.14892578125</v>
      </c>
      <c r="M2106" s="5">
        <v>3438.45361328125</v>
      </c>
      <c r="N2106" s="5">
        <v>1967.78259277343</v>
      </c>
      <c r="O2106" s="5">
        <v>2180.13256835937</v>
      </c>
      <c r="P2106" s="5">
        <v>2140.47607421875</v>
      </c>
      <c r="Q2106" s="5">
        <v>2096.1304117838499</v>
      </c>
      <c r="R2106" s="5">
        <v>2249.916015625</v>
      </c>
      <c r="S2106" s="5">
        <v>2285.95141601562</v>
      </c>
      <c r="T2106" s="5">
        <v>2260.31201171875</v>
      </c>
      <c r="U2106" s="5">
        <v>2265.3931477864567</v>
      </c>
      <c r="V2106" s="5">
        <v>2736.97827148437</v>
      </c>
      <c r="W2106" s="5">
        <v>2765.72802734375</v>
      </c>
      <c r="X2106" s="5">
        <v>2693.7744140625</v>
      </c>
      <c r="Y2106" s="5">
        <v>2732.1602376302067</v>
      </c>
      <c r="Z2106" s="5">
        <v>3579.39233398437</v>
      </c>
      <c r="AA2106" s="5">
        <v>3539.4130859375</v>
      </c>
      <c r="AB2106" s="5">
        <v>3517.10546875</v>
      </c>
      <c r="AC2106" s="5">
        <v>3545.3036295572897</v>
      </c>
      <c r="AD2106" s="5">
        <v>2733.59619140625</v>
      </c>
      <c r="AE2106" s="5">
        <v>2579.62426757812</v>
      </c>
      <c r="AF2106" s="5">
        <v>2569.22607421875</v>
      </c>
      <c r="AG2106" s="5">
        <v>2627.4821777343732</v>
      </c>
      <c r="AH2106" s="5">
        <v>2901.90600585937</v>
      </c>
      <c r="AI2106" s="5">
        <v>2747.6533203125</v>
      </c>
      <c r="AJ2106" s="5">
        <v>2649.60717773437</v>
      </c>
      <c r="AK2106" s="5">
        <v>2766.3888346354129</v>
      </c>
      <c r="AL2106" s="5">
        <v>1466.95361328125</v>
      </c>
      <c r="AM2106" s="5">
        <v>1482.74377441406</v>
      </c>
      <c r="AN2106" s="5">
        <v>1467.24719238281</v>
      </c>
      <c r="AO2106" s="5">
        <v>1472.3148600260399</v>
      </c>
      <c r="AP2106" s="5">
        <v>2504.06103515625</v>
      </c>
      <c r="AQ2106" s="5">
        <v>2474.4560546875</v>
      </c>
      <c r="AR2106" s="5">
        <v>2466.1201171875</v>
      </c>
      <c r="AS2106" s="5">
        <v>2481.5457356770835</v>
      </c>
      <c r="AT2106" s="5">
        <v>3252.501953125</v>
      </c>
      <c r="AU2106" s="5">
        <v>3081.3828125</v>
      </c>
      <c r="AV2106" s="5">
        <v>3220.33666992187</v>
      </c>
      <c r="AW2106" s="5">
        <v>3184.7404785156232</v>
      </c>
      <c r="AX2106" s="5">
        <v>2884.22094726562</v>
      </c>
      <c r="AY2106" s="5">
        <v>3033.380859375</v>
      </c>
      <c r="AZ2106" s="5">
        <v>2883.92456054687</v>
      </c>
      <c r="BA2106" s="5">
        <v>2933.8421223958298</v>
      </c>
    </row>
    <row r="2107" spans="1:53" x14ac:dyDescent="0.2">
      <c r="A2107" s="1">
        <v>2104</v>
      </c>
      <c r="B2107" s="1" t="s">
        <v>8434</v>
      </c>
      <c r="C2107" s="1" t="s">
        <v>8435</v>
      </c>
      <c r="D2107" s="1" t="s">
        <v>8436</v>
      </c>
      <c r="E2107" s="1" t="s">
        <v>8437</v>
      </c>
      <c r="F2107" s="5">
        <v>121.120979309082</v>
      </c>
      <c r="G2107" s="5">
        <v>125.799194335937</v>
      </c>
      <c r="H2107" s="5">
        <v>121.29386901855401</v>
      </c>
      <c r="I2107" s="5">
        <v>122.73801422119101</v>
      </c>
      <c r="J2107" s="5">
        <v>129.41281127929599</v>
      </c>
      <c r="K2107" s="5">
        <v>131.01191711425699</v>
      </c>
      <c r="L2107" s="5">
        <v>123.596473693847</v>
      </c>
      <c r="M2107" s="5">
        <v>128.00706736246664</v>
      </c>
      <c r="N2107" s="5">
        <v>318.41372680664</v>
      </c>
      <c r="O2107" s="5">
        <v>323.07177734375</v>
      </c>
      <c r="P2107" s="5">
        <v>307.60281372070301</v>
      </c>
      <c r="Q2107" s="5">
        <v>316.36277262369765</v>
      </c>
      <c r="R2107" s="5">
        <v>180.23841857910099</v>
      </c>
      <c r="S2107" s="5">
        <v>145.86312866210901</v>
      </c>
      <c r="T2107" s="5">
        <v>185.96272277832</v>
      </c>
      <c r="U2107" s="5">
        <v>170.68809000651001</v>
      </c>
      <c r="V2107" s="5">
        <v>151.78869628906199</v>
      </c>
      <c r="W2107" s="5">
        <v>154.75677490234301</v>
      </c>
      <c r="X2107" s="5">
        <v>144.24635314941401</v>
      </c>
      <c r="Y2107" s="5">
        <v>150.26394144693967</v>
      </c>
      <c r="Z2107" s="5">
        <v>122.3530960083</v>
      </c>
      <c r="AA2107" s="5">
        <v>118.442413330078</v>
      </c>
      <c r="AB2107" s="5">
        <v>115.60824584960901</v>
      </c>
      <c r="AC2107" s="5">
        <v>118.80125172932901</v>
      </c>
      <c r="AD2107" s="5">
        <v>148.58830261230401</v>
      </c>
      <c r="AE2107" s="5">
        <v>143.09255981445301</v>
      </c>
      <c r="AF2107" s="5">
        <v>153.95339965820301</v>
      </c>
      <c r="AG2107" s="5">
        <v>148.54475402832</v>
      </c>
      <c r="AH2107" s="5">
        <v>132.08706665039</v>
      </c>
      <c r="AI2107" s="5">
        <v>112.51869964599599</v>
      </c>
      <c r="AJ2107" s="5">
        <v>129.24983215332</v>
      </c>
      <c r="AK2107" s="5">
        <v>124.61853281656867</v>
      </c>
      <c r="AL2107" s="5">
        <v>222.03108215332</v>
      </c>
      <c r="AM2107" s="5">
        <v>245.64910888671801</v>
      </c>
      <c r="AN2107" s="5">
        <v>224.26750183105401</v>
      </c>
      <c r="AO2107" s="5">
        <v>230.64923095703068</v>
      </c>
      <c r="AP2107" s="5">
        <v>121.22779846191401</v>
      </c>
      <c r="AQ2107" s="5">
        <v>128.13638305664</v>
      </c>
      <c r="AR2107" s="5">
        <v>136.29643249511699</v>
      </c>
      <c r="AS2107" s="5">
        <v>128.553538004557</v>
      </c>
      <c r="AT2107" s="5">
        <v>181.376541137695</v>
      </c>
      <c r="AU2107" s="5">
        <v>168.32936096191401</v>
      </c>
      <c r="AV2107" s="5">
        <v>159.79240417480401</v>
      </c>
      <c r="AW2107" s="5">
        <v>169.83276875813769</v>
      </c>
      <c r="AX2107" s="5">
        <v>135.664794921875</v>
      </c>
      <c r="AY2107" s="5">
        <v>128.92208862304599</v>
      </c>
      <c r="AZ2107" s="5">
        <v>126.42837524414</v>
      </c>
      <c r="BA2107" s="5">
        <v>130.33841959635365</v>
      </c>
    </row>
    <row r="2108" spans="1:53" x14ac:dyDescent="0.2">
      <c r="A2108" s="1">
        <v>2105</v>
      </c>
      <c r="B2108" s="1" t="s">
        <v>8438</v>
      </c>
      <c r="C2108" s="1" t="s">
        <v>8439</v>
      </c>
      <c r="D2108" s="1" t="s">
        <v>8440</v>
      </c>
      <c r="E2108" s="1" t="s">
        <v>8441</v>
      </c>
      <c r="F2108" s="5">
        <v>111.743118286132</v>
      </c>
      <c r="G2108" s="5">
        <v>105.031784057617</v>
      </c>
      <c r="H2108" s="5">
        <v>102.881866455078</v>
      </c>
      <c r="I2108" s="5">
        <v>106.55225626627566</v>
      </c>
      <c r="J2108" s="5">
        <v>118.81453704833901</v>
      </c>
      <c r="K2108" s="5">
        <v>106.395874023437</v>
      </c>
      <c r="L2108" s="5">
        <v>113.61321258544901</v>
      </c>
      <c r="M2108" s="5">
        <v>112.94120788574168</v>
      </c>
      <c r="N2108" s="5">
        <v>252.106185913085</v>
      </c>
      <c r="O2108" s="5">
        <v>261.66378784179602</v>
      </c>
      <c r="P2108" s="5">
        <v>270.70364379882801</v>
      </c>
      <c r="Q2108" s="5">
        <v>261.49120585123632</v>
      </c>
      <c r="R2108" s="5">
        <v>133.96791076660099</v>
      </c>
      <c r="S2108" s="5">
        <v>150.75143432617099</v>
      </c>
      <c r="T2108" s="5">
        <v>154.70503234863199</v>
      </c>
      <c r="U2108" s="5">
        <v>146.47479248046798</v>
      </c>
      <c r="V2108" s="5">
        <v>131.18955993652301</v>
      </c>
      <c r="W2108" s="5">
        <v>134.0205078125</v>
      </c>
      <c r="X2108" s="5">
        <v>120.89190673828099</v>
      </c>
      <c r="Y2108" s="5">
        <v>128.70065816243468</v>
      </c>
      <c r="Z2108" s="5">
        <v>111.422607421875</v>
      </c>
      <c r="AA2108" s="5">
        <v>99.297576904296804</v>
      </c>
      <c r="AB2108" s="5">
        <v>112.01954650878901</v>
      </c>
      <c r="AC2108" s="5">
        <v>107.57991027832027</v>
      </c>
      <c r="AD2108" s="5">
        <v>106.302131652832</v>
      </c>
      <c r="AE2108" s="5">
        <v>110.46693420410099</v>
      </c>
      <c r="AF2108" s="5">
        <v>95.650566101074205</v>
      </c>
      <c r="AG2108" s="5">
        <v>104.13987731933572</v>
      </c>
      <c r="AH2108" s="5">
        <v>98.783058166503906</v>
      </c>
      <c r="AI2108" s="5">
        <v>107.914733886718</v>
      </c>
      <c r="AJ2108" s="5">
        <v>106.269271850585</v>
      </c>
      <c r="AK2108" s="5">
        <v>104.32235463460229</v>
      </c>
      <c r="AL2108" s="5">
        <v>198.73197937011699</v>
      </c>
      <c r="AM2108" s="5">
        <v>166.91001892089801</v>
      </c>
      <c r="AN2108" s="5">
        <v>185.20849609375</v>
      </c>
      <c r="AO2108" s="5">
        <v>183.6168314615883</v>
      </c>
      <c r="AP2108" s="5">
        <v>114.963172912597</v>
      </c>
      <c r="AQ2108" s="5">
        <v>131.01841735839801</v>
      </c>
      <c r="AR2108" s="5">
        <v>116.080528259277</v>
      </c>
      <c r="AS2108" s="5">
        <v>120.687372843424</v>
      </c>
      <c r="AT2108" s="5">
        <v>127.272315979003</v>
      </c>
      <c r="AU2108" s="5">
        <v>125.11027526855401</v>
      </c>
      <c r="AV2108" s="5">
        <v>124.57494354248</v>
      </c>
      <c r="AW2108" s="5">
        <v>125.65251159667901</v>
      </c>
      <c r="AX2108" s="5">
        <v>130.6689453125</v>
      </c>
      <c r="AY2108" s="5">
        <v>112.946113586425</v>
      </c>
      <c r="AZ2108" s="5">
        <v>116.87866973876901</v>
      </c>
      <c r="BA2108" s="5">
        <v>120.16457621256467</v>
      </c>
    </row>
    <row r="2109" spans="1:53" x14ac:dyDescent="0.2">
      <c r="A2109" s="1">
        <v>2106</v>
      </c>
      <c r="B2109" s="1" t="s">
        <v>8442</v>
      </c>
      <c r="C2109" s="1" t="s">
        <v>8443</v>
      </c>
      <c r="D2109" s="1" t="s">
        <v>8444</v>
      </c>
      <c r="E2109" s="1" t="s">
        <v>8445</v>
      </c>
      <c r="F2109" s="5">
        <v>104.71786499023401</v>
      </c>
      <c r="G2109" s="5">
        <v>71.901206970214801</v>
      </c>
      <c r="H2109" s="5">
        <v>73.416015625</v>
      </c>
      <c r="I2109" s="5">
        <v>83.345029195149607</v>
      </c>
      <c r="J2109" s="5">
        <v>131.688720703125</v>
      </c>
      <c r="K2109" s="5">
        <v>163.38584899902301</v>
      </c>
      <c r="L2109" s="5">
        <v>196.569564819335</v>
      </c>
      <c r="M2109" s="5">
        <v>163.88137817382767</v>
      </c>
      <c r="N2109" s="5">
        <v>157.69856262207</v>
      </c>
      <c r="O2109" s="5">
        <v>132.82423400878901</v>
      </c>
      <c r="P2109" s="5">
        <v>159.68196105957</v>
      </c>
      <c r="Q2109" s="5">
        <v>150.06825256347634</v>
      </c>
      <c r="R2109" s="5">
        <v>61.041091918945298</v>
      </c>
      <c r="S2109" s="5">
        <v>68.635406494140597</v>
      </c>
      <c r="T2109" s="5">
        <v>81.451599121093693</v>
      </c>
      <c r="U2109" s="5">
        <v>70.376032511393191</v>
      </c>
      <c r="V2109" s="5">
        <v>118.173194885253</v>
      </c>
      <c r="W2109" s="5">
        <v>104.571662902832</v>
      </c>
      <c r="X2109" s="5">
        <v>85.036682128906193</v>
      </c>
      <c r="Y2109" s="5">
        <v>102.59384663899705</v>
      </c>
      <c r="Z2109" s="5">
        <v>165.67346191406199</v>
      </c>
      <c r="AA2109" s="5">
        <v>172.63098144531199</v>
      </c>
      <c r="AB2109" s="5">
        <v>179.081939697265</v>
      </c>
      <c r="AC2109" s="5">
        <v>172.46212768554633</v>
      </c>
      <c r="AD2109" s="5">
        <v>122.574264526367</v>
      </c>
      <c r="AE2109" s="5">
        <v>99.014396667480398</v>
      </c>
      <c r="AF2109" s="5">
        <v>61.591415405273402</v>
      </c>
      <c r="AG2109" s="5">
        <v>94.393358866373603</v>
      </c>
      <c r="AH2109" s="5">
        <v>98.416900634765597</v>
      </c>
      <c r="AI2109" s="5">
        <v>111.00372314453099</v>
      </c>
      <c r="AK2109" s="5">
        <v>104.7103118896483</v>
      </c>
      <c r="AL2109" s="5">
        <v>56.0116577148437</v>
      </c>
      <c r="AM2109" s="5">
        <v>77.981437683105398</v>
      </c>
      <c r="AN2109" s="5">
        <v>87.881668090820298</v>
      </c>
      <c r="AO2109" s="5">
        <v>73.958254496256473</v>
      </c>
      <c r="AP2109" s="5">
        <v>74.1307373046875</v>
      </c>
      <c r="AQ2109" s="5">
        <v>49.539768218994098</v>
      </c>
      <c r="AR2109" s="5">
        <v>69.584663391113196</v>
      </c>
      <c r="AS2109" s="5">
        <v>64.418389638264941</v>
      </c>
      <c r="AZ2109" s="5">
        <v>48.731964111328097</v>
      </c>
      <c r="BA2109" s="5">
        <v>48.731964111328097</v>
      </c>
    </row>
    <row r="2110" spans="1:53" x14ac:dyDescent="0.2">
      <c r="A2110" s="1">
        <v>2107</v>
      </c>
      <c r="B2110" s="1" t="s">
        <v>8446</v>
      </c>
      <c r="C2110" s="1" t="s">
        <v>8447</v>
      </c>
      <c r="D2110" s="1" t="s">
        <v>8448</v>
      </c>
      <c r="E2110" s="1" t="s">
        <v>8449</v>
      </c>
      <c r="F2110" s="5">
        <v>217.30323791503901</v>
      </c>
      <c r="G2110" s="5">
        <v>226.44120788574199</v>
      </c>
      <c r="H2110" s="5">
        <v>253.90373229980401</v>
      </c>
      <c r="I2110" s="5">
        <v>232.549392700195</v>
      </c>
      <c r="J2110" s="5">
        <v>260.37902832031199</v>
      </c>
      <c r="K2110" s="5">
        <v>238.78805541992099</v>
      </c>
      <c r="L2110" s="5">
        <v>240.94059753417901</v>
      </c>
      <c r="M2110" s="5">
        <v>246.70256042480401</v>
      </c>
      <c r="N2110" s="5">
        <v>513.75457763671795</v>
      </c>
      <c r="O2110" s="5">
        <v>542.01513671875</v>
      </c>
      <c r="P2110" s="5">
        <v>535.1865234375</v>
      </c>
      <c r="Q2110" s="5">
        <v>530.31874593098928</v>
      </c>
      <c r="R2110" s="5">
        <v>277.81695556640602</v>
      </c>
      <c r="S2110" s="5">
        <v>264.84329223632801</v>
      </c>
      <c r="T2110" s="5">
        <v>292.42889404296801</v>
      </c>
      <c r="U2110" s="5">
        <v>278.36304728190066</v>
      </c>
      <c r="V2110" s="5">
        <v>318.565826416015</v>
      </c>
      <c r="W2110" s="5">
        <v>308.292877197265</v>
      </c>
      <c r="X2110" s="5">
        <v>286.02081298828102</v>
      </c>
      <c r="Y2110" s="5">
        <v>304.29317220052036</v>
      </c>
      <c r="Z2110" s="5">
        <v>223.87440490722599</v>
      </c>
      <c r="AA2110" s="5">
        <v>204.088943481445</v>
      </c>
      <c r="AB2110" s="5">
        <v>242.4619140625</v>
      </c>
      <c r="AC2110" s="5">
        <v>223.47508748372366</v>
      </c>
      <c r="AD2110" s="5">
        <v>345.4677734375</v>
      </c>
      <c r="AE2110" s="5">
        <v>344.48434448242102</v>
      </c>
      <c r="AF2110" s="5">
        <v>323.690185546875</v>
      </c>
      <c r="AG2110" s="5">
        <v>337.88076782226534</v>
      </c>
      <c r="AH2110" s="5">
        <v>318.56509399414</v>
      </c>
      <c r="AI2110" s="5">
        <v>302.84069824218699</v>
      </c>
      <c r="AJ2110" s="5">
        <v>333.71395874023398</v>
      </c>
      <c r="AK2110" s="5">
        <v>318.3732503255203</v>
      </c>
      <c r="AL2110" s="5">
        <v>497.59445190429602</v>
      </c>
      <c r="AM2110" s="5">
        <v>513.77764892578102</v>
      </c>
      <c r="AN2110" s="5">
        <v>484.66958618164</v>
      </c>
      <c r="AO2110" s="5">
        <v>498.680562337239</v>
      </c>
      <c r="AP2110" s="5">
        <v>286.07427978515602</v>
      </c>
      <c r="AQ2110" s="5">
        <v>297.34054565429602</v>
      </c>
      <c r="AR2110" s="5">
        <v>266.37847900390602</v>
      </c>
      <c r="AS2110" s="5">
        <v>283.26443481445267</v>
      </c>
      <c r="AT2110" s="5">
        <v>352.90725708007801</v>
      </c>
      <c r="AU2110" s="5">
        <v>387.03036499023398</v>
      </c>
      <c r="AV2110" s="5">
        <v>364.03680419921801</v>
      </c>
      <c r="AW2110" s="5">
        <v>367.99147542317672</v>
      </c>
      <c r="AX2110" s="5">
        <v>333.9931640625</v>
      </c>
      <c r="AY2110" s="5">
        <v>290.02731323242102</v>
      </c>
      <c r="AZ2110" s="5">
        <v>309.543365478515</v>
      </c>
      <c r="BA2110" s="5">
        <v>311.1879475911453</v>
      </c>
    </row>
    <row r="2111" spans="1:53" x14ac:dyDescent="0.2">
      <c r="A2111" s="1">
        <v>2108</v>
      </c>
      <c r="B2111" s="1" t="s">
        <v>8450</v>
      </c>
      <c r="C2111" s="1" t="s">
        <v>8451</v>
      </c>
      <c r="D2111" s="1" t="s">
        <v>8452</v>
      </c>
      <c r="E2111" s="1" t="s">
        <v>8453</v>
      </c>
      <c r="F2111" s="5">
        <v>114.468254089355</v>
      </c>
      <c r="G2111" s="5">
        <v>88.582862854003906</v>
      </c>
      <c r="H2111" s="5">
        <v>117.871299743652</v>
      </c>
      <c r="I2111" s="5">
        <v>106.97413889567031</v>
      </c>
      <c r="J2111" s="5">
        <v>86.075958251953097</v>
      </c>
      <c r="K2111" s="5">
        <v>94.324592590332003</v>
      </c>
      <c r="L2111" s="5">
        <v>86.750778198242102</v>
      </c>
      <c r="M2111" s="5">
        <v>89.050443013509081</v>
      </c>
      <c r="N2111" s="5">
        <v>452.37826538085898</v>
      </c>
      <c r="O2111" s="5">
        <v>477.03976440429602</v>
      </c>
      <c r="P2111" s="5">
        <v>440.21273803710898</v>
      </c>
      <c r="Q2111" s="5">
        <v>456.54358927408799</v>
      </c>
      <c r="R2111" s="5">
        <v>157.56808471679599</v>
      </c>
      <c r="S2111" s="5">
        <v>175.55635070800699</v>
      </c>
      <c r="T2111" s="5">
        <v>170.27380371093699</v>
      </c>
      <c r="U2111" s="5">
        <v>167.79941304524667</v>
      </c>
      <c r="V2111" s="5">
        <v>183.38122558593699</v>
      </c>
      <c r="W2111" s="5">
        <v>189.624252319335</v>
      </c>
      <c r="X2111" s="5">
        <v>161.10821533203099</v>
      </c>
      <c r="Y2111" s="5">
        <v>178.03789774576765</v>
      </c>
      <c r="Z2111" s="5">
        <v>128.87689208984301</v>
      </c>
      <c r="AA2111" s="5">
        <v>147.90151977539</v>
      </c>
      <c r="AB2111" s="5">
        <v>144.41102600097599</v>
      </c>
      <c r="AC2111" s="5">
        <v>140.39647928873634</v>
      </c>
      <c r="AD2111" s="5">
        <v>120.44642639160099</v>
      </c>
      <c r="AE2111" s="5">
        <v>128.42906188964801</v>
      </c>
      <c r="AF2111" s="5">
        <v>125.48849487304599</v>
      </c>
      <c r="AG2111" s="5">
        <v>124.787994384765</v>
      </c>
      <c r="AH2111" s="5">
        <v>101.365745544433</v>
      </c>
      <c r="AI2111" s="5">
        <v>114.36060333251901</v>
      </c>
      <c r="AJ2111" s="5">
        <v>132.93959045410099</v>
      </c>
      <c r="AK2111" s="5">
        <v>116.22197977701767</v>
      </c>
      <c r="AL2111" s="5">
        <v>354.50021362304602</v>
      </c>
      <c r="AM2111" s="5">
        <v>330.84579467773398</v>
      </c>
      <c r="AN2111" s="5">
        <v>369.357177734375</v>
      </c>
      <c r="AO2111" s="5">
        <v>351.56772867838498</v>
      </c>
      <c r="AP2111" s="5">
        <v>164.93394470214801</v>
      </c>
      <c r="AQ2111" s="5">
        <v>164.36386108398401</v>
      </c>
      <c r="AR2111" s="5">
        <v>182.009674072265</v>
      </c>
      <c r="AS2111" s="5">
        <v>170.43582661946567</v>
      </c>
      <c r="AT2111" s="5">
        <v>201.02474975585901</v>
      </c>
      <c r="AU2111" s="5">
        <v>198.544998168945</v>
      </c>
      <c r="AV2111" s="5">
        <v>184.00802612304599</v>
      </c>
      <c r="AW2111" s="5">
        <v>194.52592468261665</v>
      </c>
      <c r="AX2111" s="5">
        <v>139.567947387695</v>
      </c>
      <c r="AY2111" s="5">
        <v>137.48690795898401</v>
      </c>
      <c r="AZ2111" s="5">
        <v>140.44029235839801</v>
      </c>
      <c r="BA2111" s="5">
        <v>139.16504923502566</v>
      </c>
    </row>
    <row r="2112" spans="1:53" x14ac:dyDescent="0.2">
      <c r="A2112" s="1">
        <v>2109</v>
      </c>
      <c r="B2112" s="1" t="s">
        <v>8454</v>
      </c>
      <c r="C2112" s="1" t="s">
        <v>8455</v>
      </c>
      <c r="D2112" s="1" t="s">
        <v>8456</v>
      </c>
      <c r="E2112" s="1" t="s">
        <v>8457</v>
      </c>
      <c r="F2112" s="5">
        <v>174.79229736328099</v>
      </c>
      <c r="G2112" s="5">
        <v>204.63224792480401</v>
      </c>
      <c r="H2112" s="5">
        <v>187.095611572265</v>
      </c>
      <c r="I2112" s="5">
        <v>188.84005228678333</v>
      </c>
      <c r="J2112" s="5">
        <v>183.86094665527301</v>
      </c>
      <c r="K2112" s="5">
        <v>178.98580932617099</v>
      </c>
      <c r="L2112" s="5">
        <v>185.48741149902301</v>
      </c>
      <c r="M2112" s="5">
        <v>182.77805582682234</v>
      </c>
      <c r="N2112" s="5">
        <v>208.77067565917901</v>
      </c>
      <c r="O2112" s="5">
        <v>210.98713684082</v>
      </c>
      <c r="P2112" s="5">
        <v>199.07508850097599</v>
      </c>
      <c r="Q2112" s="5">
        <v>206.27763366699165</v>
      </c>
      <c r="R2112" s="5">
        <v>196.55790710449199</v>
      </c>
      <c r="S2112" s="5">
        <v>181.21429443359301</v>
      </c>
      <c r="T2112" s="5">
        <v>172.24322509765599</v>
      </c>
      <c r="U2112" s="5">
        <v>183.33847554524701</v>
      </c>
      <c r="V2112" s="5">
        <v>193.02105712890599</v>
      </c>
      <c r="W2112" s="5">
        <v>202.197494506835</v>
      </c>
      <c r="X2112" s="5">
        <v>189.72311401367099</v>
      </c>
      <c r="Y2112" s="5">
        <v>194.98055521647066</v>
      </c>
      <c r="Z2112" s="5">
        <v>266.13067626953102</v>
      </c>
      <c r="AA2112" s="5">
        <v>285.10656738281199</v>
      </c>
      <c r="AB2112" s="5">
        <v>269.24710083007801</v>
      </c>
      <c r="AC2112" s="5">
        <v>273.49478149414034</v>
      </c>
      <c r="AD2112" s="5">
        <v>142.13291931152301</v>
      </c>
      <c r="AE2112" s="5">
        <v>139.53045654296801</v>
      </c>
      <c r="AF2112" s="5">
        <v>154.64178466796801</v>
      </c>
      <c r="AG2112" s="5">
        <v>145.43505350748634</v>
      </c>
      <c r="AH2112" s="5">
        <v>154.62210083007801</v>
      </c>
      <c r="AI2112" s="5">
        <v>169.39242553710901</v>
      </c>
      <c r="AJ2112" s="5">
        <v>139.504150390625</v>
      </c>
      <c r="AK2112" s="5">
        <v>154.50622558593736</v>
      </c>
      <c r="AL2112" s="5">
        <v>177.27984619140599</v>
      </c>
      <c r="AM2112" s="5">
        <v>183.99859619140599</v>
      </c>
      <c r="AN2112" s="5">
        <v>178.51617431640599</v>
      </c>
      <c r="AO2112" s="5">
        <v>179.93153889973931</v>
      </c>
      <c r="AP2112" s="5">
        <v>146.21852111816401</v>
      </c>
      <c r="AQ2112" s="5">
        <v>159.67599487304599</v>
      </c>
      <c r="AR2112" s="5">
        <v>153.37139892578099</v>
      </c>
      <c r="AS2112" s="5">
        <v>153.08863830566369</v>
      </c>
      <c r="AT2112" s="5">
        <v>149.4365234375</v>
      </c>
      <c r="AU2112" s="5">
        <v>189.83728027343699</v>
      </c>
      <c r="AV2112" s="5">
        <v>139.573150634765</v>
      </c>
      <c r="AW2112" s="5">
        <v>159.61565144856732</v>
      </c>
      <c r="AX2112" s="5">
        <v>219.700912475585</v>
      </c>
      <c r="AY2112" s="5">
        <v>187.62762451171801</v>
      </c>
      <c r="AZ2112" s="5">
        <v>197.266189575195</v>
      </c>
      <c r="BA2112" s="5">
        <v>201.53157552083266</v>
      </c>
    </row>
    <row r="2113" spans="1:53" x14ac:dyDescent="0.2">
      <c r="A2113" s="1">
        <v>2110</v>
      </c>
      <c r="B2113" s="1" t="s">
        <v>8458</v>
      </c>
      <c r="C2113" s="1" t="s">
        <v>8459</v>
      </c>
      <c r="D2113" s="1" t="s">
        <v>8460</v>
      </c>
      <c r="E2113" s="1" t="s">
        <v>8461</v>
      </c>
      <c r="F2113" s="5">
        <v>202.74588012695301</v>
      </c>
      <c r="G2113" s="5">
        <v>206.451080322265</v>
      </c>
      <c r="H2113" s="5">
        <v>188.50579833984301</v>
      </c>
      <c r="I2113" s="5">
        <v>199.23425292968702</v>
      </c>
      <c r="J2113" s="5">
        <v>192.92361450195301</v>
      </c>
      <c r="K2113" s="5">
        <v>175.60931396484301</v>
      </c>
      <c r="L2113" s="5">
        <v>177.981201171875</v>
      </c>
      <c r="M2113" s="5">
        <v>182.17137654622366</v>
      </c>
      <c r="N2113" s="5">
        <v>532.50280761718705</v>
      </c>
      <c r="O2113" s="5">
        <v>539.77380371093705</v>
      </c>
      <c r="P2113" s="5">
        <v>532.858642578125</v>
      </c>
      <c r="Q2113" s="5">
        <v>535.0450846354164</v>
      </c>
      <c r="R2113" s="5">
        <v>225.31817626953099</v>
      </c>
      <c r="S2113" s="5">
        <v>211.59049987792901</v>
      </c>
      <c r="T2113" s="5">
        <v>251.74562072753901</v>
      </c>
      <c r="U2113" s="5">
        <v>229.55143229166637</v>
      </c>
      <c r="V2113" s="5">
        <v>189.43077087402301</v>
      </c>
      <c r="W2113" s="5">
        <v>181.78013610839801</v>
      </c>
      <c r="X2113" s="5">
        <v>167.08219909667901</v>
      </c>
      <c r="Y2113" s="5">
        <v>179.43103535969999</v>
      </c>
      <c r="Z2113" s="5">
        <v>208.17013549804599</v>
      </c>
      <c r="AA2113" s="5">
        <v>204.25747680664</v>
      </c>
      <c r="AB2113" s="5">
        <v>201.020095825195</v>
      </c>
      <c r="AC2113" s="5">
        <v>204.482569376627</v>
      </c>
      <c r="AD2113" s="5">
        <v>161.68266296386699</v>
      </c>
      <c r="AE2113" s="5">
        <v>175.40220642089801</v>
      </c>
      <c r="AF2113" s="5">
        <v>186.53916931152301</v>
      </c>
      <c r="AG2113" s="5">
        <v>174.541346232096</v>
      </c>
      <c r="AH2113" s="5">
        <v>179.643310546875</v>
      </c>
      <c r="AI2113" s="5">
        <v>166.58134460449199</v>
      </c>
      <c r="AJ2113" s="5">
        <v>170.31561279296801</v>
      </c>
      <c r="AK2113" s="5">
        <v>172.18008931477834</v>
      </c>
      <c r="AL2113" s="5">
        <v>380.68450927734301</v>
      </c>
      <c r="AM2113" s="5">
        <v>388.75436401367102</v>
      </c>
      <c r="AN2113" s="5">
        <v>418.27850341796801</v>
      </c>
      <c r="AO2113" s="5">
        <v>395.90579223632739</v>
      </c>
      <c r="AP2113" s="5">
        <v>179.74029541015599</v>
      </c>
      <c r="AQ2113" s="5">
        <v>205.983474731445</v>
      </c>
      <c r="AR2113" s="5">
        <v>199.367095947265</v>
      </c>
      <c r="AS2113" s="5">
        <v>195.03028869628869</v>
      </c>
      <c r="AT2113" s="5">
        <v>347.61557006835898</v>
      </c>
      <c r="AU2113" s="5">
        <v>274.92974853515602</v>
      </c>
      <c r="AV2113" s="5">
        <v>247.41459655761699</v>
      </c>
      <c r="AW2113" s="5">
        <v>289.98663838704397</v>
      </c>
      <c r="AX2113" s="5">
        <v>204.54508972167901</v>
      </c>
      <c r="AY2113" s="5">
        <v>199.03405761718699</v>
      </c>
      <c r="AZ2113" s="5">
        <v>185.402252197265</v>
      </c>
      <c r="BA2113" s="5">
        <v>196.32713317871034</v>
      </c>
    </row>
    <row r="2114" spans="1:53" x14ac:dyDescent="0.2">
      <c r="A2114" s="1">
        <v>2111</v>
      </c>
      <c r="B2114" s="1" t="s">
        <v>8462</v>
      </c>
      <c r="C2114" s="1" t="s">
        <v>8463</v>
      </c>
      <c r="D2114" s="1" t="s">
        <v>8464</v>
      </c>
      <c r="E2114" s="1" t="s">
        <v>8465</v>
      </c>
      <c r="F2114" s="5">
        <v>407.85702514648398</v>
      </c>
      <c r="G2114" s="5">
        <v>387.759674072265</v>
      </c>
      <c r="H2114" s="5">
        <v>388.32498168945301</v>
      </c>
      <c r="I2114" s="5">
        <v>394.64722696940066</v>
      </c>
      <c r="J2114" s="5">
        <v>396.167388916015</v>
      </c>
      <c r="K2114" s="5">
        <v>379.614501953125</v>
      </c>
      <c r="L2114" s="5">
        <v>387.58309936523398</v>
      </c>
      <c r="M2114" s="5">
        <v>387.7883300781246</v>
      </c>
      <c r="N2114" s="5">
        <v>490.61233520507801</v>
      </c>
      <c r="O2114" s="5">
        <v>458.18502807617102</v>
      </c>
      <c r="P2114" s="5">
        <v>474.130126953125</v>
      </c>
      <c r="Q2114" s="5">
        <v>474.30916341145803</v>
      </c>
      <c r="R2114" s="5">
        <v>421.33786010742102</v>
      </c>
      <c r="S2114" s="5">
        <v>440.441802978515</v>
      </c>
      <c r="T2114" s="5">
        <v>419.06039428710898</v>
      </c>
      <c r="U2114" s="5">
        <v>426.946685791015</v>
      </c>
      <c r="V2114" s="5">
        <v>227.07633972167901</v>
      </c>
      <c r="W2114" s="5">
        <v>208.74221801757801</v>
      </c>
      <c r="X2114" s="5">
        <v>229.48080444335901</v>
      </c>
      <c r="Y2114" s="5">
        <v>221.76645406087201</v>
      </c>
      <c r="Z2114" s="5">
        <v>360.65396118164</v>
      </c>
      <c r="AA2114" s="5">
        <v>347.56304931640602</v>
      </c>
      <c r="AB2114" s="5">
        <v>345.710205078125</v>
      </c>
      <c r="AC2114" s="5">
        <v>351.30907185872366</v>
      </c>
      <c r="AD2114" s="5">
        <v>161.20233154296801</v>
      </c>
      <c r="AE2114" s="5">
        <v>243.46675109863199</v>
      </c>
      <c r="AF2114" s="5">
        <v>247.7265625</v>
      </c>
      <c r="AG2114" s="5">
        <v>217.46521504719999</v>
      </c>
      <c r="AH2114" s="5">
        <v>261.69091796875</v>
      </c>
      <c r="AI2114" s="5">
        <v>271.48937988281199</v>
      </c>
      <c r="AJ2114" s="5">
        <v>254.50164794921801</v>
      </c>
      <c r="AK2114" s="5">
        <v>262.56064860026004</v>
      </c>
      <c r="AL2114" s="5">
        <v>419.60876464843699</v>
      </c>
      <c r="AM2114" s="5">
        <v>418.10897827148398</v>
      </c>
      <c r="AN2114" s="5">
        <v>399.25134277343699</v>
      </c>
      <c r="AO2114" s="5">
        <v>412.32302856445267</v>
      </c>
      <c r="AP2114" s="5">
        <v>394.93395996093699</v>
      </c>
      <c r="AQ2114" s="5">
        <v>405.012603759765</v>
      </c>
      <c r="AR2114" s="5">
        <v>387.61135864257801</v>
      </c>
      <c r="AS2114" s="5">
        <v>395.85264078775998</v>
      </c>
      <c r="AT2114" s="5">
        <v>267.88168334960898</v>
      </c>
      <c r="AU2114" s="5">
        <v>225.15270996093699</v>
      </c>
      <c r="AV2114" s="5">
        <v>239.66096496582</v>
      </c>
      <c r="AW2114" s="5">
        <v>244.23178609212198</v>
      </c>
      <c r="AX2114" s="5">
        <v>263.91110229492102</v>
      </c>
      <c r="AY2114" s="5">
        <v>231.27314758300699</v>
      </c>
      <c r="AZ2114" s="5">
        <v>242.07748413085901</v>
      </c>
      <c r="BA2114" s="5">
        <v>245.75391133626235</v>
      </c>
    </row>
    <row r="2115" spans="1:53" x14ac:dyDescent="0.2">
      <c r="A2115" s="1">
        <v>2112</v>
      </c>
      <c r="B2115" s="1" t="s">
        <v>8466</v>
      </c>
      <c r="C2115" s="1" t="s">
        <v>8467</v>
      </c>
      <c r="D2115" s="1" t="s">
        <v>8468</v>
      </c>
      <c r="E2115" s="1" t="s">
        <v>8469</v>
      </c>
      <c r="F2115" s="5">
        <v>230.69973754882801</v>
      </c>
      <c r="G2115" s="5">
        <v>232.34346008300699</v>
      </c>
      <c r="H2115" s="5">
        <v>211.06188964843699</v>
      </c>
      <c r="I2115" s="5">
        <v>224.7016957600907</v>
      </c>
      <c r="J2115" s="5">
        <v>209.731201171875</v>
      </c>
      <c r="K2115" s="5">
        <v>215.14730834960901</v>
      </c>
      <c r="L2115" s="5">
        <v>196.91758728027301</v>
      </c>
      <c r="M2115" s="5">
        <v>207.26536560058568</v>
      </c>
      <c r="N2115" s="5">
        <v>443.98550415039</v>
      </c>
      <c r="O2115" s="5">
        <v>486.37567138671801</v>
      </c>
      <c r="P2115" s="5">
        <v>462.52645874023398</v>
      </c>
      <c r="Q2115" s="5">
        <v>464.29587809244731</v>
      </c>
      <c r="R2115" s="5">
        <v>221.87586975097599</v>
      </c>
      <c r="S2115" s="5">
        <v>235.60578918457</v>
      </c>
      <c r="T2115" s="5">
        <v>247.72961425781199</v>
      </c>
      <c r="U2115" s="5">
        <v>235.07042439778601</v>
      </c>
      <c r="V2115" s="5">
        <v>208.04600524902301</v>
      </c>
      <c r="W2115" s="5">
        <v>202.71427917480401</v>
      </c>
      <c r="X2115" s="5">
        <v>184.55824279785099</v>
      </c>
      <c r="Y2115" s="5">
        <v>198.43950907389265</v>
      </c>
      <c r="Z2115" s="5">
        <v>225.13551330566401</v>
      </c>
      <c r="AA2115" s="5">
        <v>210.77456665039</v>
      </c>
      <c r="AB2115" s="5">
        <v>221.98945617675699</v>
      </c>
      <c r="AC2115" s="5">
        <v>219.29984537760367</v>
      </c>
      <c r="AD2115" s="5">
        <v>185.08921813964801</v>
      </c>
      <c r="AE2115" s="5">
        <v>177.83930969238199</v>
      </c>
      <c r="AF2115" s="5">
        <v>204.21902465820301</v>
      </c>
      <c r="AG2115" s="5">
        <v>189.04918416341101</v>
      </c>
      <c r="AH2115" s="5">
        <v>188.15374755859301</v>
      </c>
      <c r="AI2115" s="5">
        <v>180.80187988281199</v>
      </c>
      <c r="AJ2115" s="5">
        <v>165.87957763671801</v>
      </c>
      <c r="AK2115" s="5">
        <v>178.27840169270766</v>
      </c>
      <c r="AL2115" s="5">
        <v>444.22772216796801</v>
      </c>
      <c r="AM2115" s="5">
        <v>451.07516479492102</v>
      </c>
      <c r="AN2115" s="5">
        <v>408.74868774414</v>
      </c>
      <c r="AO2115" s="5">
        <v>434.68385823567633</v>
      </c>
      <c r="AP2115" s="5">
        <v>231.78894042968699</v>
      </c>
      <c r="AQ2115" s="5">
        <v>235.731674194335</v>
      </c>
      <c r="AR2115" s="5">
        <v>228.49162292480401</v>
      </c>
      <c r="AS2115" s="5">
        <v>232.00407918294198</v>
      </c>
      <c r="AT2115" s="5">
        <v>278.302642822265</v>
      </c>
      <c r="AU2115" s="5">
        <v>226.469970703125</v>
      </c>
      <c r="AV2115" s="5">
        <v>229.26631164550699</v>
      </c>
      <c r="AW2115" s="5">
        <v>244.67964172363233</v>
      </c>
      <c r="AX2115" s="5">
        <v>213.907455444335</v>
      </c>
      <c r="AY2115" s="5">
        <v>205.11282348632801</v>
      </c>
      <c r="AZ2115" s="5">
        <v>212.52426147460901</v>
      </c>
      <c r="BA2115" s="5">
        <v>210.51484680175736</v>
      </c>
    </row>
    <row r="2116" spans="1:53" x14ac:dyDescent="0.2">
      <c r="A2116" s="1">
        <v>2113</v>
      </c>
      <c r="B2116" s="1" t="s">
        <v>8470</v>
      </c>
      <c r="C2116" s="1" t="s">
        <v>8471</v>
      </c>
      <c r="D2116" s="1" t="s">
        <v>8472</v>
      </c>
      <c r="E2116" s="1" t="s">
        <v>8473</v>
      </c>
      <c r="F2116" s="5">
        <v>1591.74377441406</v>
      </c>
      <c r="G2116" s="5">
        <v>1515.13488769531</v>
      </c>
      <c r="H2116" s="5">
        <v>1454.54565429687</v>
      </c>
      <c r="I2116" s="5">
        <v>1520.4747721354133</v>
      </c>
      <c r="J2116" s="5">
        <v>1337.64697265625</v>
      </c>
      <c r="K2116" s="5">
        <v>1408.93481445312</v>
      </c>
      <c r="L2116" s="5">
        <v>1332.11694335937</v>
      </c>
      <c r="M2116" s="5">
        <v>1359.5662434895801</v>
      </c>
      <c r="N2116" s="5">
        <v>1092.37719726562</v>
      </c>
      <c r="O2116" s="5">
        <v>1063.55590820312</v>
      </c>
      <c r="P2116" s="5">
        <v>1106.12524414062</v>
      </c>
      <c r="Q2116" s="5">
        <v>1087.35278320312</v>
      </c>
      <c r="R2116" s="5">
        <v>1839.64758300781</v>
      </c>
      <c r="S2116" s="5">
        <v>1726.84802246093</v>
      </c>
      <c r="T2116" s="5">
        <v>1832.34338378906</v>
      </c>
      <c r="U2116" s="5">
        <v>1799.6129964192667</v>
      </c>
      <c r="V2116" s="5">
        <v>803.57421875</v>
      </c>
      <c r="W2116" s="5">
        <v>826.72644042968705</v>
      </c>
      <c r="X2116" s="5">
        <v>837.47882080078102</v>
      </c>
      <c r="Y2116" s="5">
        <v>822.59315999348928</v>
      </c>
      <c r="Z2116" s="5">
        <v>1193.61560058593</v>
      </c>
      <c r="AA2116" s="5">
        <v>1152.86767578125</v>
      </c>
      <c r="AB2116" s="5">
        <v>1206.96032714843</v>
      </c>
      <c r="AC2116" s="5">
        <v>1184.4812011718702</v>
      </c>
      <c r="AD2116" s="5">
        <v>1579.88659667968</v>
      </c>
      <c r="AE2116" s="5">
        <v>1640.88952636718</v>
      </c>
      <c r="AF2116" s="5">
        <v>1576.06335449218</v>
      </c>
      <c r="AG2116" s="5">
        <v>1598.9464925130133</v>
      </c>
      <c r="AH2116" s="5">
        <v>1707.45678710937</v>
      </c>
      <c r="AI2116" s="5">
        <v>1723.63305664062</v>
      </c>
      <c r="AJ2116" s="5">
        <v>1692.09655761718</v>
      </c>
      <c r="AK2116" s="5">
        <v>1707.7288004557233</v>
      </c>
      <c r="AL2116" s="5">
        <v>1671.37475585937</v>
      </c>
      <c r="AM2116" s="5">
        <v>1693.24279785156</v>
      </c>
      <c r="AN2116" s="5">
        <v>1629.22827148437</v>
      </c>
      <c r="AO2116" s="5">
        <v>1664.6152750650999</v>
      </c>
      <c r="AP2116" s="5">
        <v>2684.404296875</v>
      </c>
      <c r="AQ2116" s="5">
        <v>2583.77490234375</v>
      </c>
      <c r="AR2116" s="5">
        <v>2520.1376953125</v>
      </c>
      <c r="AS2116" s="5">
        <v>2596.1056315104165</v>
      </c>
      <c r="AT2116" s="5">
        <v>1617.94458007812</v>
      </c>
      <c r="AU2116" s="5">
        <v>1532.60180664062</v>
      </c>
      <c r="AV2116" s="5">
        <v>1663.45788574218</v>
      </c>
      <c r="AW2116" s="5">
        <v>1604.6680908203068</v>
      </c>
      <c r="AX2116" s="5">
        <v>1290.50012207031</v>
      </c>
      <c r="AY2116" s="5">
        <v>1287.54370117187</v>
      </c>
      <c r="AZ2116" s="5">
        <v>1323.251953125</v>
      </c>
      <c r="BA2116" s="5">
        <v>1300.4319254557267</v>
      </c>
    </row>
    <row r="2117" spans="1:53" x14ac:dyDescent="0.2">
      <c r="A2117" s="1">
        <v>2114</v>
      </c>
      <c r="B2117" s="1" t="s">
        <v>8474</v>
      </c>
      <c r="C2117" s="1" t="s">
        <v>8475</v>
      </c>
      <c r="D2117" s="1" t="s">
        <v>8476</v>
      </c>
      <c r="E2117" s="1" t="s">
        <v>8477</v>
      </c>
      <c r="F2117" s="5">
        <v>226.90383911132801</v>
      </c>
      <c r="G2117" s="5">
        <v>258.94348144531199</v>
      </c>
      <c r="H2117" s="5">
        <v>250.83302307128901</v>
      </c>
      <c r="I2117" s="5">
        <v>245.56011454264299</v>
      </c>
      <c r="J2117" s="5">
        <v>242.81282043457</v>
      </c>
      <c r="K2117" s="5">
        <v>235.06144714355401</v>
      </c>
      <c r="L2117" s="5">
        <v>235.58215332031199</v>
      </c>
      <c r="M2117" s="5">
        <v>237.8188069661453</v>
      </c>
      <c r="N2117" s="5">
        <v>797.27001953125</v>
      </c>
      <c r="O2117" s="5">
        <v>796.57513427734295</v>
      </c>
      <c r="P2117" s="5">
        <v>786.22113037109295</v>
      </c>
      <c r="Q2117" s="5">
        <v>793.35542805989519</v>
      </c>
      <c r="R2117" s="5">
        <v>479.63952636718699</v>
      </c>
      <c r="S2117" s="5">
        <v>441.26013183593699</v>
      </c>
      <c r="T2117" s="5">
        <v>474.47332763671801</v>
      </c>
      <c r="U2117" s="5">
        <v>465.12432861328062</v>
      </c>
      <c r="V2117" s="5">
        <v>349.16171264648398</v>
      </c>
      <c r="W2117" s="5">
        <v>340.70538330078102</v>
      </c>
      <c r="X2117" s="5">
        <v>330.01638793945301</v>
      </c>
      <c r="Y2117" s="5">
        <v>339.96116129557265</v>
      </c>
      <c r="Z2117" s="5">
        <v>226.00335693359301</v>
      </c>
      <c r="AA2117" s="5">
        <v>239.22531127929599</v>
      </c>
      <c r="AB2117" s="5">
        <v>226.462966918945</v>
      </c>
      <c r="AC2117" s="5">
        <v>230.563878377278</v>
      </c>
      <c r="AD2117" s="5">
        <v>323.08947753906199</v>
      </c>
      <c r="AE2117" s="5">
        <v>321.92712402343699</v>
      </c>
      <c r="AF2117" s="5">
        <v>338.06887817382801</v>
      </c>
      <c r="AG2117" s="5">
        <v>327.69515991210898</v>
      </c>
      <c r="AH2117" s="5">
        <v>350.4208984375</v>
      </c>
      <c r="AI2117" s="5">
        <v>341.118896484375</v>
      </c>
      <c r="AJ2117" s="5">
        <v>316.96109008789</v>
      </c>
      <c r="AK2117" s="5">
        <v>336.16696166992165</v>
      </c>
      <c r="AL2117" s="5">
        <v>939.07043457031205</v>
      </c>
      <c r="AM2117" s="5">
        <v>940.43786621093705</v>
      </c>
      <c r="AN2117" s="5">
        <v>982.02593994140602</v>
      </c>
      <c r="AO2117" s="5">
        <v>953.84474690755178</v>
      </c>
      <c r="AP2117" s="5">
        <v>465.99136352539</v>
      </c>
      <c r="AQ2117" s="5">
        <v>476.61911010742102</v>
      </c>
      <c r="AR2117" s="5">
        <v>442.33132934570301</v>
      </c>
      <c r="AS2117" s="5">
        <v>461.64726765950468</v>
      </c>
      <c r="AT2117" s="5">
        <v>409.41500854492102</v>
      </c>
      <c r="AU2117" s="5">
        <v>347.01336669921801</v>
      </c>
      <c r="AV2117" s="5">
        <v>381.52191162109301</v>
      </c>
      <c r="AW2117" s="5">
        <v>379.3167622884107</v>
      </c>
      <c r="AX2117" s="5">
        <v>418.53204345703102</v>
      </c>
      <c r="AY2117" s="5">
        <v>338.34875488281199</v>
      </c>
      <c r="AZ2117" s="5">
        <v>363.352783203125</v>
      </c>
      <c r="BA2117" s="5">
        <v>373.41119384765602</v>
      </c>
    </row>
    <row r="2118" spans="1:53" x14ac:dyDescent="0.2">
      <c r="A2118" s="1">
        <v>2115</v>
      </c>
      <c r="B2118" s="1" t="s">
        <v>8478</v>
      </c>
      <c r="C2118" s="1" t="s">
        <v>8479</v>
      </c>
      <c r="D2118" s="1" t="s">
        <v>8480</v>
      </c>
      <c r="E2118" s="1" t="s">
        <v>8481</v>
      </c>
      <c r="F2118" s="5">
        <v>944.86437988281205</v>
      </c>
      <c r="G2118" s="5">
        <v>861.31994628906205</v>
      </c>
      <c r="H2118" s="5">
        <v>886.91558837890602</v>
      </c>
      <c r="I2118" s="5">
        <v>897.69997151692678</v>
      </c>
      <c r="J2118" s="5">
        <v>1069.10534667968</v>
      </c>
      <c r="K2118" s="5">
        <v>1061.01354980468</v>
      </c>
      <c r="L2118" s="5">
        <v>1040.75317382812</v>
      </c>
      <c r="M2118" s="5">
        <v>1056.9573567708267</v>
      </c>
      <c r="N2118" s="5">
        <v>1128.05737304687</v>
      </c>
      <c r="O2118" s="5">
        <v>1061.58972167968</v>
      </c>
      <c r="P2118" s="5">
        <v>1071.19140625</v>
      </c>
      <c r="Q2118" s="5">
        <v>1086.9461669921832</v>
      </c>
      <c r="R2118" s="5">
        <v>822.815185546875</v>
      </c>
      <c r="S2118" s="5">
        <v>815.06597900390602</v>
      </c>
      <c r="T2118" s="5">
        <v>870.57501220703102</v>
      </c>
      <c r="U2118" s="5">
        <v>836.15205891927064</v>
      </c>
      <c r="V2118" s="5">
        <v>855.1806640625</v>
      </c>
      <c r="W2118" s="5">
        <v>870.03741455078102</v>
      </c>
      <c r="X2118" s="5">
        <v>836.136962890625</v>
      </c>
      <c r="Y2118" s="5">
        <v>853.78501383463538</v>
      </c>
      <c r="Z2118" s="5">
        <v>791.39904785156205</v>
      </c>
      <c r="AA2118" s="5">
        <v>925.83349609375</v>
      </c>
      <c r="AB2118" s="5">
        <v>892.38604736328102</v>
      </c>
      <c r="AC2118" s="5">
        <v>869.87286376953091</v>
      </c>
      <c r="AD2118" s="5">
        <v>675.72979736328102</v>
      </c>
      <c r="AE2118" s="5">
        <v>630.45123291015602</v>
      </c>
      <c r="AF2118" s="5">
        <v>740.21295166015602</v>
      </c>
      <c r="AG2118" s="5">
        <v>682.13132731119765</v>
      </c>
      <c r="AH2118" s="5">
        <v>780.64611816406205</v>
      </c>
      <c r="AI2118" s="5">
        <v>760.2099609375</v>
      </c>
      <c r="AJ2118" s="5">
        <v>748.63757324218705</v>
      </c>
      <c r="AK2118" s="5">
        <v>763.16455078124966</v>
      </c>
      <c r="AL2118" s="5">
        <v>534.78857421875</v>
      </c>
      <c r="AM2118" s="5">
        <v>495.1259765625</v>
      </c>
      <c r="AN2118" s="5">
        <v>552.37023925781205</v>
      </c>
      <c r="AO2118" s="5">
        <v>527.42826334635402</v>
      </c>
      <c r="AP2118" s="5">
        <v>775.64593505859295</v>
      </c>
      <c r="AQ2118" s="5">
        <v>790.97265625</v>
      </c>
      <c r="AR2118" s="5">
        <v>767.96875</v>
      </c>
      <c r="AS2118" s="5">
        <v>778.19578043619765</v>
      </c>
      <c r="AT2118" s="5">
        <v>961.82946777343705</v>
      </c>
      <c r="AU2118" s="5">
        <v>1021.33129882812</v>
      </c>
      <c r="AV2118" s="5">
        <v>839.94177246093705</v>
      </c>
      <c r="AW2118" s="5">
        <v>941.03417968749807</v>
      </c>
      <c r="AX2118" s="5">
        <v>927.85681152343705</v>
      </c>
      <c r="AY2118" s="5">
        <v>829.836181640625</v>
      </c>
      <c r="AZ2118" s="5">
        <v>777.47619628906205</v>
      </c>
      <c r="BA2118" s="5">
        <v>845.05639648437466</v>
      </c>
    </row>
    <row r="2119" spans="1:53" x14ac:dyDescent="0.2">
      <c r="A2119" s="1">
        <v>2116</v>
      </c>
      <c r="B2119" s="1" t="s">
        <v>8482</v>
      </c>
      <c r="C2119" s="1" t="s">
        <v>8483</v>
      </c>
      <c r="D2119" s="1" t="s">
        <v>8484</v>
      </c>
      <c r="E2119" s="1" t="s">
        <v>8485</v>
      </c>
      <c r="F2119" s="5">
        <v>4607.97607421875</v>
      </c>
      <c r="G2119" s="5">
        <v>4785.24072265625</v>
      </c>
      <c r="H2119" s="5">
        <v>4718.1103515625</v>
      </c>
      <c r="I2119" s="5">
        <v>4703.775716145833</v>
      </c>
      <c r="J2119" s="5">
        <v>4627.16748046875</v>
      </c>
      <c r="K2119" s="5">
        <v>5030.080078125</v>
      </c>
      <c r="L2119" s="5">
        <v>4707.76318359375</v>
      </c>
      <c r="M2119" s="5">
        <v>4788.3369140625</v>
      </c>
      <c r="N2119" s="5">
        <v>2369.33740234375</v>
      </c>
      <c r="O2119" s="5">
        <v>2684.150390625</v>
      </c>
      <c r="P2119" s="5">
        <v>2254.39404296875</v>
      </c>
      <c r="Q2119" s="5">
        <v>2435.9606119791665</v>
      </c>
      <c r="R2119" s="5">
        <v>2872.54272460937</v>
      </c>
      <c r="S2119" s="5">
        <v>3125.67602539062</v>
      </c>
      <c r="T2119" s="5">
        <v>3077.97485351562</v>
      </c>
      <c r="U2119" s="5">
        <v>3025.397867838537</v>
      </c>
      <c r="V2119" s="5">
        <v>4097.87890625</v>
      </c>
      <c r="W2119" s="5">
        <v>4072.6259765625</v>
      </c>
      <c r="X2119" s="5">
        <v>4403.70849609375</v>
      </c>
      <c r="Y2119" s="5">
        <v>4191.404459635417</v>
      </c>
      <c r="Z2119" s="5">
        <v>4731.666015625</v>
      </c>
      <c r="AA2119" s="5">
        <v>4716.119140625</v>
      </c>
      <c r="AB2119" s="5">
        <v>4626.5166015625</v>
      </c>
      <c r="AC2119" s="5">
        <v>4691.433919270833</v>
      </c>
      <c r="AD2119" s="5">
        <v>2814.3798828125</v>
      </c>
      <c r="AE2119" s="5">
        <v>2649.46923828125</v>
      </c>
      <c r="AF2119" s="5">
        <v>2675.61645507812</v>
      </c>
      <c r="AG2119" s="5">
        <v>2713.1551920572897</v>
      </c>
      <c r="AH2119" s="5">
        <v>2757.83374023437</v>
      </c>
      <c r="AI2119" s="5">
        <v>2958.85205078125</v>
      </c>
      <c r="AJ2119" s="5">
        <v>2608.50634765625</v>
      </c>
      <c r="AK2119" s="5">
        <v>2775.0640462239567</v>
      </c>
      <c r="AL2119" s="5">
        <v>1880.58630371093</v>
      </c>
      <c r="AM2119" s="5">
        <v>1777.05322265625</v>
      </c>
      <c r="AN2119" s="5">
        <v>1973.89282226562</v>
      </c>
      <c r="AO2119" s="5">
        <v>1877.1774495442667</v>
      </c>
      <c r="AP2119" s="5">
        <v>2615.69775390625</v>
      </c>
      <c r="AQ2119" s="5">
        <v>2606.90014648437</v>
      </c>
      <c r="AR2119" s="5">
        <v>2709.669921875</v>
      </c>
      <c r="AS2119" s="5">
        <v>2644.0892740885397</v>
      </c>
      <c r="AT2119" s="5">
        <v>3947.607421875</v>
      </c>
      <c r="AU2119" s="5">
        <v>4374.18408203125</v>
      </c>
      <c r="AV2119" s="5">
        <v>3909.73291015625</v>
      </c>
      <c r="AW2119" s="5">
        <v>4077.1748046875</v>
      </c>
      <c r="AX2119" s="5">
        <v>3973.16235351562</v>
      </c>
      <c r="AY2119" s="5">
        <v>4113.330078125</v>
      </c>
      <c r="AZ2119" s="5">
        <v>4186.234375</v>
      </c>
      <c r="BA2119" s="5">
        <v>4090.9089355468732</v>
      </c>
    </row>
    <row r="2120" spans="1:53" x14ac:dyDescent="0.2">
      <c r="A2120" s="1">
        <v>2117</v>
      </c>
      <c r="B2120" s="1" t="s">
        <v>8486</v>
      </c>
      <c r="C2120" s="1" t="s">
        <v>8487</v>
      </c>
      <c r="D2120" s="1" t="s">
        <v>8488</v>
      </c>
      <c r="E2120" s="1" t="s">
        <v>8489</v>
      </c>
      <c r="F2120" s="5">
        <v>130.30982971191401</v>
      </c>
      <c r="G2120" s="5">
        <v>166.79602050781199</v>
      </c>
      <c r="H2120" s="5">
        <v>140.24664306640599</v>
      </c>
      <c r="I2120" s="5">
        <v>145.78416442871068</v>
      </c>
      <c r="J2120" s="5">
        <v>177.46437072753901</v>
      </c>
      <c r="K2120" s="5">
        <v>167.08329772949199</v>
      </c>
      <c r="L2120" s="5">
        <v>156.34501647949199</v>
      </c>
      <c r="M2120" s="5">
        <v>166.96422831217433</v>
      </c>
      <c r="N2120" s="5">
        <v>921.8955078125</v>
      </c>
      <c r="O2120" s="5">
        <v>923.27288818359295</v>
      </c>
      <c r="P2120" s="5">
        <v>899.12121582031205</v>
      </c>
      <c r="Q2120" s="5">
        <v>914.76320393880167</v>
      </c>
      <c r="R2120" s="5">
        <v>569.58117675781205</v>
      </c>
      <c r="S2120" s="5">
        <v>559.882080078125</v>
      </c>
      <c r="T2120" s="5">
        <v>613.69354248046795</v>
      </c>
      <c r="U2120" s="5">
        <v>581.05226643880167</v>
      </c>
      <c r="V2120" s="5">
        <v>177.36494445800699</v>
      </c>
      <c r="W2120" s="5">
        <v>162.92239379882801</v>
      </c>
      <c r="X2120" s="5">
        <v>161.15034484863199</v>
      </c>
      <c r="Y2120" s="5">
        <v>167.14589436848902</v>
      </c>
      <c r="Z2120" s="5">
        <v>113.528678894042</v>
      </c>
      <c r="AA2120" s="5">
        <v>113.79607391357401</v>
      </c>
      <c r="AB2120" s="5">
        <v>135.21562194824199</v>
      </c>
      <c r="AC2120" s="5">
        <v>120.846791585286</v>
      </c>
      <c r="AD2120" s="5">
        <v>255.16639709472599</v>
      </c>
      <c r="AE2120" s="5">
        <v>287.27111816406199</v>
      </c>
      <c r="AF2120" s="5">
        <v>270.20657348632801</v>
      </c>
      <c r="AG2120" s="5">
        <v>270.88136291503866</v>
      </c>
      <c r="AH2120" s="5">
        <v>299.76559448242102</v>
      </c>
      <c r="AI2120" s="5">
        <v>287.70794677734301</v>
      </c>
      <c r="AJ2120" s="5">
        <v>281.27828979492102</v>
      </c>
      <c r="AK2120" s="5">
        <v>289.58394368489502</v>
      </c>
      <c r="AL2120" s="5">
        <v>580.96771240234295</v>
      </c>
      <c r="AM2120" s="5">
        <v>532.10089111328102</v>
      </c>
      <c r="AN2120" s="5">
        <v>529.60430908203102</v>
      </c>
      <c r="AO2120" s="5">
        <v>547.55763753255167</v>
      </c>
      <c r="AP2120" s="5">
        <v>381.92807006835898</v>
      </c>
      <c r="AQ2120" s="5">
        <v>360.19308471679602</v>
      </c>
      <c r="AR2120" s="5">
        <v>389.25347900390602</v>
      </c>
      <c r="AS2120" s="5">
        <v>377.12487792968705</v>
      </c>
      <c r="AT2120" s="5">
        <v>167.94035339355401</v>
      </c>
      <c r="AU2120" s="5">
        <v>179.19224548339801</v>
      </c>
      <c r="AV2120" s="5">
        <v>126.99136352539</v>
      </c>
      <c r="AW2120" s="5">
        <v>158.04132080078065</v>
      </c>
      <c r="AX2120" s="5">
        <v>157.6904296875</v>
      </c>
      <c r="AY2120" s="5">
        <v>142.67877197265599</v>
      </c>
      <c r="AZ2120" s="5">
        <v>134.595779418945</v>
      </c>
      <c r="BA2120" s="5">
        <v>144.98832702636699</v>
      </c>
    </row>
    <row r="2121" spans="1:53" x14ac:dyDescent="0.2">
      <c r="A2121" s="1">
        <v>2118</v>
      </c>
      <c r="B2121" s="1" t="s">
        <v>8490</v>
      </c>
      <c r="C2121" s="1" t="s">
        <v>8491</v>
      </c>
      <c r="D2121" s="1" t="s">
        <v>8492</v>
      </c>
      <c r="E2121" s="1" t="s">
        <v>8493</v>
      </c>
      <c r="N2121" s="5">
        <v>120.65486907958901</v>
      </c>
      <c r="O2121" s="5">
        <v>90.509674072265597</v>
      </c>
      <c r="P2121" s="5">
        <v>126.4677734375</v>
      </c>
      <c r="Q2121" s="5">
        <v>112.54410552978487</v>
      </c>
      <c r="S2121" s="5">
        <v>45.547317504882798</v>
      </c>
      <c r="T2121" s="5">
        <v>35.502388000488203</v>
      </c>
      <c r="U2121" s="5">
        <v>40.524852752685504</v>
      </c>
      <c r="Z2121" s="5">
        <v>25.632457733154201</v>
      </c>
      <c r="AB2121" s="5">
        <v>73.957366943359304</v>
      </c>
      <c r="AC2121" s="5">
        <v>49.794912338256751</v>
      </c>
      <c r="AL2121" s="5">
        <v>134.83561706542901</v>
      </c>
      <c r="AM2121" s="5">
        <v>135.52442932128901</v>
      </c>
      <c r="AN2121" s="5">
        <v>163.38107299804599</v>
      </c>
      <c r="AO2121" s="5">
        <v>144.58037312825468</v>
      </c>
      <c r="AP2121" s="5">
        <v>105.34861755371</v>
      </c>
      <c r="AQ2121" s="5">
        <v>98.166580200195298</v>
      </c>
      <c r="AR2121" s="5">
        <v>84.750656127929602</v>
      </c>
      <c r="AS2121" s="5">
        <v>96.088617960611643</v>
      </c>
      <c r="AZ2121" s="5">
        <v>34.269271850585902</v>
      </c>
      <c r="BA2121" s="5">
        <v>34.269271850585902</v>
      </c>
    </row>
    <row r="2122" spans="1:53" x14ac:dyDescent="0.2">
      <c r="A2122" s="1">
        <v>2119</v>
      </c>
      <c r="B2122" s="1" t="s">
        <v>8494</v>
      </c>
      <c r="C2122" s="1" t="s">
        <v>8495</v>
      </c>
      <c r="D2122" s="1" t="s">
        <v>8496</v>
      </c>
      <c r="E2122" s="1" t="s">
        <v>8497</v>
      </c>
      <c r="F2122" s="5">
        <v>2068.75903320312</v>
      </c>
      <c r="G2122" s="5">
        <v>2055.66772460937</v>
      </c>
      <c r="H2122" s="5">
        <v>1986.37268066406</v>
      </c>
      <c r="I2122" s="5">
        <v>2036.9331461588499</v>
      </c>
      <c r="J2122" s="5">
        <v>1817.01684570312</v>
      </c>
      <c r="K2122" s="5">
        <v>1689.80444335937</v>
      </c>
      <c r="L2122" s="5">
        <v>1682.54333496093</v>
      </c>
      <c r="M2122" s="5">
        <v>1729.7882080078068</v>
      </c>
      <c r="N2122" s="5">
        <v>1620.50891113281</v>
      </c>
      <c r="O2122" s="5">
        <v>1679.73901367187</v>
      </c>
      <c r="P2122" s="5">
        <v>1717.11462402343</v>
      </c>
      <c r="Q2122" s="5">
        <v>1672.4541829427035</v>
      </c>
      <c r="R2122" s="5">
        <v>2576.57055664062</v>
      </c>
      <c r="S2122" s="5">
        <v>2687.03930664062</v>
      </c>
      <c r="T2122" s="5">
        <v>2690.20141601562</v>
      </c>
      <c r="U2122" s="5">
        <v>2651.270426432287</v>
      </c>
      <c r="V2122" s="5">
        <v>1864.11779785156</v>
      </c>
      <c r="W2122" s="5">
        <v>1922.2177734375</v>
      </c>
      <c r="X2122" s="5">
        <v>1925.6044921875</v>
      </c>
      <c r="Y2122" s="5">
        <v>1903.9800211588533</v>
      </c>
      <c r="Z2122" s="5">
        <v>1652.51806640625</v>
      </c>
      <c r="AA2122" s="5">
        <v>1810.64892578125</v>
      </c>
      <c r="AB2122" s="5">
        <v>1745.95202636718</v>
      </c>
      <c r="AC2122" s="5">
        <v>1736.3730061848935</v>
      </c>
      <c r="AD2122" s="5">
        <v>2424.83984375</v>
      </c>
      <c r="AE2122" s="5">
        <v>2446.81665039062</v>
      </c>
      <c r="AF2122" s="5">
        <v>2366.29760742187</v>
      </c>
      <c r="AG2122" s="5">
        <v>2412.6513671874964</v>
      </c>
      <c r="AH2122" s="5">
        <v>2249.87768554687</v>
      </c>
      <c r="AI2122" s="5">
        <v>2638.1806640625</v>
      </c>
      <c r="AJ2122" s="5">
        <v>2305.50170898437</v>
      </c>
      <c r="AK2122" s="5">
        <v>2397.8533528645798</v>
      </c>
      <c r="AL2122" s="5">
        <v>1428.32922363281</v>
      </c>
      <c r="AM2122" s="5">
        <v>1446.68920898437</v>
      </c>
      <c r="AN2122" s="5">
        <v>1483.41040039062</v>
      </c>
      <c r="AO2122" s="5">
        <v>1452.8096110025999</v>
      </c>
      <c r="AP2122" s="5">
        <v>2025.4619140625</v>
      </c>
      <c r="AQ2122" s="5">
        <v>2056.39501953125</v>
      </c>
      <c r="AR2122" s="5">
        <v>2130.271484375</v>
      </c>
      <c r="AS2122" s="5">
        <v>2070.70947265625</v>
      </c>
      <c r="AT2122" s="5">
        <v>1914.23425292968</v>
      </c>
      <c r="AU2122" s="5">
        <v>2221.26147460937</v>
      </c>
      <c r="AV2122" s="5">
        <v>2337.46533203125</v>
      </c>
      <c r="AW2122" s="5">
        <v>2157.6536865234334</v>
      </c>
      <c r="AX2122" s="5">
        <v>2251.24145507812</v>
      </c>
      <c r="AY2122" s="5">
        <v>2034.90014648437</v>
      </c>
      <c r="AZ2122" s="5">
        <v>2199.39208984375</v>
      </c>
      <c r="BA2122" s="5">
        <v>2161.8445638020798</v>
      </c>
    </row>
    <row r="2123" spans="1:53" x14ac:dyDescent="0.2">
      <c r="A2123" s="1">
        <v>2120</v>
      </c>
      <c r="B2123" s="1" t="s">
        <v>8498</v>
      </c>
      <c r="C2123" s="1" t="s">
        <v>8499</v>
      </c>
      <c r="D2123" s="1" t="s">
        <v>8500</v>
      </c>
      <c r="E2123" s="1" t="s">
        <v>8501</v>
      </c>
      <c r="F2123" s="5">
        <v>615.778076171875</v>
      </c>
      <c r="G2123" s="5">
        <v>645.128662109375</v>
      </c>
      <c r="H2123" s="5">
        <v>636.11340332031205</v>
      </c>
      <c r="I2123" s="5">
        <v>632.34004720052064</v>
      </c>
      <c r="J2123" s="5">
        <v>707.01611328125</v>
      </c>
      <c r="K2123" s="5">
        <v>673.33270263671795</v>
      </c>
      <c r="L2123" s="5">
        <v>703.60559082031205</v>
      </c>
      <c r="M2123" s="5">
        <v>694.65146891275992</v>
      </c>
      <c r="N2123" s="5">
        <v>421.22476196289</v>
      </c>
      <c r="O2123" s="5">
        <v>391.99932861328102</v>
      </c>
      <c r="P2123" s="5">
        <v>396.566314697265</v>
      </c>
      <c r="Q2123" s="5">
        <v>403.26346842447862</v>
      </c>
      <c r="R2123" s="5">
        <v>531.01715087890602</v>
      </c>
      <c r="S2123" s="5">
        <v>549.1767578125</v>
      </c>
      <c r="T2123" s="5">
        <v>555.47064208984295</v>
      </c>
      <c r="U2123" s="5">
        <v>545.22151692708303</v>
      </c>
      <c r="V2123" s="5">
        <v>653.89825439453102</v>
      </c>
      <c r="W2123" s="5">
        <v>678.31134033203102</v>
      </c>
      <c r="X2123" s="5">
        <v>686.549072265625</v>
      </c>
      <c r="Y2123" s="5">
        <v>672.91955566406239</v>
      </c>
      <c r="Z2123" s="5">
        <v>759.41851806640602</v>
      </c>
      <c r="AA2123" s="5">
        <v>706.68365478515602</v>
      </c>
      <c r="AB2123" s="5">
        <v>711.37054443359295</v>
      </c>
      <c r="AC2123" s="5">
        <v>725.82423909505167</v>
      </c>
      <c r="AD2123" s="5">
        <v>658.86364746093705</v>
      </c>
      <c r="AE2123" s="5">
        <v>632.68542480468705</v>
      </c>
      <c r="AF2123" s="5">
        <v>660.48870849609295</v>
      </c>
      <c r="AG2123" s="5">
        <v>650.67926025390568</v>
      </c>
      <c r="AH2123" s="5">
        <v>651.7470703125</v>
      </c>
      <c r="AI2123" s="5">
        <v>610.376220703125</v>
      </c>
      <c r="AJ2123" s="5">
        <v>657.18701171875</v>
      </c>
      <c r="AK2123" s="5">
        <v>639.77010091145837</v>
      </c>
      <c r="AL2123" s="5">
        <v>388.3740234375</v>
      </c>
      <c r="AM2123" s="5">
        <v>400.03607177734301</v>
      </c>
      <c r="AN2123" s="5">
        <v>394.65963745117102</v>
      </c>
      <c r="AO2123" s="5">
        <v>394.35657755533799</v>
      </c>
      <c r="AP2123" s="5">
        <v>565.51220703125</v>
      </c>
      <c r="AQ2123" s="5">
        <v>585.74053955078102</v>
      </c>
      <c r="AR2123" s="5">
        <v>593.67156982421795</v>
      </c>
      <c r="AS2123" s="5">
        <v>581.64143880208303</v>
      </c>
      <c r="AT2123" s="5">
        <v>802.078369140625</v>
      </c>
      <c r="AU2123" s="5">
        <v>853.94268798828102</v>
      </c>
      <c r="AV2123" s="5">
        <v>784.86755371093705</v>
      </c>
      <c r="AW2123" s="5">
        <v>813.62953694661428</v>
      </c>
      <c r="AX2123" s="5">
        <v>585.57757568359295</v>
      </c>
      <c r="AY2123" s="5">
        <v>579.05773925781205</v>
      </c>
      <c r="AZ2123" s="5">
        <v>567.87896728515602</v>
      </c>
      <c r="BA2123" s="5">
        <v>577.50476074218693</v>
      </c>
    </row>
    <row r="2124" spans="1:53" x14ac:dyDescent="0.2">
      <c r="A2124" s="1">
        <v>2121</v>
      </c>
      <c r="B2124" s="1" t="s">
        <v>8502</v>
      </c>
      <c r="C2124" s="1" t="s">
        <v>8503</v>
      </c>
      <c r="D2124" s="1" t="s">
        <v>8504</v>
      </c>
      <c r="E2124" s="1" t="s">
        <v>8505</v>
      </c>
      <c r="F2124" s="5">
        <v>2548.66015625</v>
      </c>
      <c r="G2124" s="5">
        <v>2804.5078125</v>
      </c>
      <c r="H2124" s="5">
        <v>2753.63037109375</v>
      </c>
      <c r="I2124" s="5">
        <v>2702.26611328125</v>
      </c>
      <c r="J2124" s="5">
        <v>2963.02221679687</v>
      </c>
      <c r="K2124" s="5">
        <v>2678.39624023437</v>
      </c>
      <c r="L2124" s="5">
        <v>2804.51904296875</v>
      </c>
      <c r="M2124" s="5">
        <v>2815.3124999999964</v>
      </c>
      <c r="N2124" s="5">
        <v>8986.896484375</v>
      </c>
      <c r="O2124" s="5">
        <v>8538.55859375</v>
      </c>
      <c r="P2124" s="5">
        <v>8498.27734375</v>
      </c>
      <c r="Q2124" s="5">
        <v>8674.5774739583339</v>
      </c>
      <c r="R2124" s="5">
        <v>4089.09838867187</v>
      </c>
      <c r="S2124" s="5">
        <v>3946.57885742187</v>
      </c>
      <c r="T2124" s="5">
        <v>4021.2763671875</v>
      </c>
      <c r="U2124" s="5">
        <v>4018.9845377604129</v>
      </c>
      <c r="V2124" s="5">
        <v>2706.0498046875</v>
      </c>
      <c r="W2124" s="5">
        <v>2683.26733398437</v>
      </c>
      <c r="X2124" s="5">
        <v>2609.841796875</v>
      </c>
      <c r="Y2124" s="5">
        <v>2666.3863118489567</v>
      </c>
      <c r="Z2124" s="5">
        <v>2610.951171875</v>
      </c>
      <c r="AA2124" s="5">
        <v>2631.82153320312</v>
      </c>
      <c r="AB2124" s="5">
        <v>2562.33178710937</v>
      </c>
      <c r="AC2124" s="5">
        <v>2601.7014973958298</v>
      </c>
      <c r="AD2124" s="5">
        <v>3047.84765625</v>
      </c>
      <c r="AE2124" s="5">
        <v>3151.68994140625</v>
      </c>
      <c r="AF2124" s="5">
        <v>3057.46948242187</v>
      </c>
      <c r="AG2124" s="5">
        <v>3085.6690266927067</v>
      </c>
      <c r="AH2124" s="5">
        <v>3283.73266601562</v>
      </c>
      <c r="AI2124" s="5">
        <v>3266.73901367187</v>
      </c>
      <c r="AJ2124" s="5">
        <v>3257.84814453125</v>
      </c>
      <c r="AK2124" s="5">
        <v>3269.4399414062464</v>
      </c>
      <c r="AL2124" s="5">
        <v>10694.6416015625</v>
      </c>
      <c r="AM2124" s="5">
        <v>10638.1396484375</v>
      </c>
      <c r="AN2124" s="5">
        <v>10737.6708984375</v>
      </c>
      <c r="AO2124" s="5">
        <v>10690.150716145834</v>
      </c>
      <c r="AP2124" s="5">
        <v>5100.400390625</v>
      </c>
      <c r="AQ2124" s="5">
        <v>5101.3994140625</v>
      </c>
      <c r="AR2124" s="5">
        <v>5235.5322265625</v>
      </c>
      <c r="AS2124" s="5">
        <v>5145.77734375</v>
      </c>
      <c r="AT2124" s="5">
        <v>3814.65869140625</v>
      </c>
      <c r="AU2124" s="5">
        <v>3606.2412109375</v>
      </c>
      <c r="AV2124" s="5">
        <v>3634.69775390625</v>
      </c>
      <c r="AW2124" s="5">
        <v>3685.19921875</v>
      </c>
      <c r="AX2124" s="5">
        <v>3016.173828125</v>
      </c>
      <c r="AY2124" s="5">
        <v>3133.2353515625</v>
      </c>
      <c r="AZ2124" s="5">
        <v>2998.17626953125</v>
      </c>
      <c r="BA2124" s="5">
        <v>3049.1951497395835</v>
      </c>
    </row>
    <row r="2125" spans="1:53" x14ac:dyDescent="0.2">
      <c r="A2125" s="1">
        <v>2122</v>
      </c>
      <c r="B2125" s="1" t="s">
        <v>8506</v>
      </c>
      <c r="C2125" s="1" t="s">
        <v>8507</v>
      </c>
      <c r="D2125" s="1" t="s">
        <v>8508</v>
      </c>
      <c r="E2125" s="1" t="s">
        <v>8509</v>
      </c>
      <c r="F2125" s="5">
        <v>1070.39672851562</v>
      </c>
      <c r="G2125" s="5">
        <v>1113.1396484375</v>
      </c>
      <c r="H2125" s="5">
        <v>1153.11096191406</v>
      </c>
      <c r="I2125" s="5">
        <v>1112.2157796223935</v>
      </c>
      <c r="J2125" s="5">
        <v>939.26312255859295</v>
      </c>
      <c r="K2125" s="5">
        <v>914.54052734375</v>
      </c>
      <c r="L2125" s="5">
        <v>816.72845458984295</v>
      </c>
      <c r="M2125" s="5">
        <v>890.17736816406193</v>
      </c>
      <c r="N2125" s="5">
        <v>913.87994384765602</v>
      </c>
      <c r="O2125" s="5">
        <v>966.56146240234295</v>
      </c>
      <c r="P2125" s="5">
        <v>898.16583251953102</v>
      </c>
      <c r="Q2125" s="5">
        <v>926.20241292317678</v>
      </c>
      <c r="R2125" s="5">
        <v>502.09783935546801</v>
      </c>
      <c r="S2125" s="5">
        <v>520.61682128906205</v>
      </c>
      <c r="T2125" s="5">
        <v>487.38317871093699</v>
      </c>
      <c r="U2125" s="5">
        <v>503.36594645182237</v>
      </c>
      <c r="V2125" s="5">
        <v>296.62548828125</v>
      </c>
      <c r="W2125" s="5">
        <v>305.28057861328102</v>
      </c>
      <c r="X2125" s="5">
        <v>273.44097900390602</v>
      </c>
      <c r="Y2125" s="5">
        <v>291.78234863281233</v>
      </c>
      <c r="Z2125" s="5">
        <v>1499.24780273437</v>
      </c>
      <c r="AA2125" s="5">
        <v>1515.39440917968</v>
      </c>
      <c r="AB2125" s="5">
        <v>1469.53674316406</v>
      </c>
      <c r="AC2125" s="5">
        <v>1494.7263183593698</v>
      </c>
      <c r="AD2125" s="5">
        <v>668.771728515625</v>
      </c>
      <c r="AE2125" s="5">
        <v>630.17791748046795</v>
      </c>
      <c r="AF2125" s="5">
        <v>635.92419433593705</v>
      </c>
      <c r="AG2125" s="5">
        <v>644.9579467773433</v>
      </c>
      <c r="AH2125" s="5">
        <v>479.63192749023398</v>
      </c>
      <c r="AI2125" s="5">
        <v>522.41497802734295</v>
      </c>
      <c r="AJ2125" s="5">
        <v>497.67623901367102</v>
      </c>
      <c r="AK2125" s="5">
        <v>499.90771484374932</v>
      </c>
      <c r="AL2125" s="5">
        <v>190.673583984375</v>
      </c>
      <c r="AM2125" s="5">
        <v>232.01594543457</v>
      </c>
      <c r="AN2125" s="5">
        <v>278.87463378906199</v>
      </c>
      <c r="AO2125" s="5">
        <v>233.85472106933562</v>
      </c>
      <c r="AP2125" s="5">
        <v>270.18408203125</v>
      </c>
      <c r="AQ2125" s="5">
        <v>221.65646362304599</v>
      </c>
      <c r="AR2125" s="5">
        <v>217.68045043945301</v>
      </c>
      <c r="AS2125" s="5">
        <v>236.50699869791632</v>
      </c>
      <c r="AT2125" s="5">
        <v>190.77442932128901</v>
      </c>
      <c r="AU2125" s="5">
        <v>260.75042724609301</v>
      </c>
      <c r="AV2125" s="5">
        <v>173.11404418945301</v>
      </c>
      <c r="AW2125" s="5">
        <v>208.212966918945</v>
      </c>
      <c r="AX2125" s="5">
        <v>208.54183959960901</v>
      </c>
      <c r="AY2125" s="5">
        <v>189.91221618652301</v>
      </c>
      <c r="AZ2125" s="5">
        <v>250.84027099609301</v>
      </c>
      <c r="BA2125" s="5">
        <v>216.43144226074165</v>
      </c>
    </row>
    <row r="2126" spans="1:53" x14ac:dyDescent="0.2">
      <c r="A2126" s="1">
        <v>2123</v>
      </c>
      <c r="B2126" s="1" t="s">
        <v>8510</v>
      </c>
      <c r="C2126" s="1" t="s">
        <v>8511</v>
      </c>
      <c r="D2126" s="1" t="s">
        <v>8512</v>
      </c>
      <c r="E2126" s="1" t="s">
        <v>8513</v>
      </c>
      <c r="F2126" s="5">
        <v>574.87310791015602</v>
      </c>
      <c r="G2126" s="5">
        <v>588.58819580078102</v>
      </c>
      <c r="H2126" s="5">
        <v>609.25140380859295</v>
      </c>
      <c r="I2126" s="5">
        <v>590.9042358398433</v>
      </c>
      <c r="J2126" s="5">
        <v>607.27783203125</v>
      </c>
      <c r="K2126" s="5">
        <v>578.59295654296795</v>
      </c>
      <c r="L2126" s="5">
        <v>604.26141357421795</v>
      </c>
      <c r="M2126" s="5">
        <v>596.71073404947856</v>
      </c>
      <c r="N2126" s="5">
        <v>670.455078125</v>
      </c>
      <c r="O2126" s="5">
        <v>708.56292724609295</v>
      </c>
      <c r="P2126" s="5">
        <v>684.05725097656205</v>
      </c>
      <c r="Q2126" s="5">
        <v>687.69175211588492</v>
      </c>
      <c r="R2126" s="5">
        <v>808.89611816406205</v>
      </c>
      <c r="S2126" s="5">
        <v>838.93170166015602</v>
      </c>
      <c r="T2126" s="5">
        <v>834.33288574218705</v>
      </c>
      <c r="U2126" s="5">
        <v>827.38690185546841</v>
      </c>
      <c r="V2126" s="5">
        <v>669.99621582031205</v>
      </c>
      <c r="W2126" s="5">
        <v>671.251953125</v>
      </c>
      <c r="X2126" s="5">
        <v>651.24670410156205</v>
      </c>
      <c r="Y2126" s="5">
        <v>664.1649576822914</v>
      </c>
      <c r="Z2126" s="5">
        <v>479.88583374023398</v>
      </c>
      <c r="AA2126" s="5">
        <v>492.64337158203102</v>
      </c>
      <c r="AB2126" s="5">
        <v>509.97100830078102</v>
      </c>
      <c r="AC2126" s="5">
        <v>494.16673787434866</v>
      </c>
      <c r="AD2126" s="5">
        <v>1120.31823730468</v>
      </c>
      <c r="AE2126" s="5">
        <v>1064.00866699218</v>
      </c>
      <c r="AF2126" s="5">
        <v>1065.20275878906</v>
      </c>
      <c r="AG2126" s="5">
        <v>1083.1765543619733</v>
      </c>
      <c r="AH2126" s="5">
        <v>1025.46484375</v>
      </c>
      <c r="AI2126" s="5">
        <v>1076.5615234375</v>
      </c>
      <c r="AJ2126" s="5">
        <v>1052.22668457031</v>
      </c>
      <c r="AK2126" s="5">
        <v>1051.4176839192698</v>
      </c>
      <c r="AL2126" s="5">
        <v>715.31115722656205</v>
      </c>
      <c r="AM2126" s="5">
        <v>714.82476806640602</v>
      </c>
      <c r="AN2126" s="5">
        <v>739.29602050781205</v>
      </c>
      <c r="AO2126" s="5">
        <v>723.14398193359341</v>
      </c>
      <c r="AP2126" s="5">
        <v>966.122802734375</v>
      </c>
      <c r="AQ2126" s="5">
        <v>972.19952392578102</v>
      </c>
      <c r="AR2126" s="5">
        <v>951.27008056640602</v>
      </c>
      <c r="AS2126" s="5">
        <v>963.19746907552064</v>
      </c>
      <c r="AT2126" s="5">
        <v>957.68304443359295</v>
      </c>
      <c r="AU2126" s="5">
        <v>952.18450927734295</v>
      </c>
      <c r="AV2126" s="5">
        <v>909.46746826171795</v>
      </c>
      <c r="AW2126" s="5">
        <v>939.77834065755133</v>
      </c>
      <c r="AX2126" s="5">
        <v>712.57794189453102</v>
      </c>
      <c r="AY2126" s="5">
        <v>659.28912353515602</v>
      </c>
      <c r="AZ2126" s="5">
        <v>691.02923583984295</v>
      </c>
      <c r="BA2126" s="5">
        <v>687.63210042317667</v>
      </c>
    </row>
    <row r="2127" spans="1:53" x14ac:dyDescent="0.2">
      <c r="A2127" s="1">
        <v>2124</v>
      </c>
      <c r="B2127" s="1" t="s">
        <v>8514</v>
      </c>
      <c r="C2127" s="1" t="s">
        <v>8515</v>
      </c>
      <c r="D2127" s="1" t="s">
        <v>8516</v>
      </c>
      <c r="E2127" s="1" t="s">
        <v>8517</v>
      </c>
      <c r="F2127" s="5">
        <v>2811.9951171875</v>
      </c>
      <c r="G2127" s="5">
        <v>2895.98950195312</v>
      </c>
      <c r="H2127" s="5">
        <v>2807.18701171875</v>
      </c>
      <c r="I2127" s="5">
        <v>2838.3905436197897</v>
      </c>
      <c r="J2127" s="5">
        <v>2471.17456054687</v>
      </c>
      <c r="K2127" s="5">
        <v>2433.326171875</v>
      </c>
      <c r="L2127" s="5">
        <v>2456.56640625</v>
      </c>
      <c r="M2127" s="5">
        <v>2453.6890462239567</v>
      </c>
      <c r="N2127" s="5">
        <v>1929.8076171875</v>
      </c>
      <c r="O2127" s="5">
        <v>1824.95141601562</v>
      </c>
      <c r="P2127" s="5">
        <v>1756.32592773437</v>
      </c>
      <c r="Q2127" s="5">
        <v>1837.0283203124966</v>
      </c>
      <c r="R2127" s="5">
        <v>2603.43774414062</v>
      </c>
      <c r="S2127" s="5">
        <v>2617.07202148437</v>
      </c>
      <c r="T2127" s="5">
        <v>2633.09228515625</v>
      </c>
      <c r="U2127" s="5">
        <v>2617.8673502604133</v>
      </c>
      <c r="V2127" s="5">
        <v>4140.43408203125</v>
      </c>
      <c r="W2127" s="5">
        <v>4108.80908203125</v>
      </c>
      <c r="X2127" s="5">
        <v>4102.87744140625</v>
      </c>
      <c r="Y2127" s="5">
        <v>4117.37353515625</v>
      </c>
      <c r="Z2127" s="5">
        <v>3579.58618164062</v>
      </c>
      <c r="AA2127" s="5">
        <v>3530.15234375</v>
      </c>
      <c r="AB2127" s="5">
        <v>3453.11987304687</v>
      </c>
      <c r="AC2127" s="5">
        <v>3520.9527994791629</v>
      </c>
      <c r="AD2127" s="5">
        <v>2546.70776367187</v>
      </c>
      <c r="AE2127" s="5">
        <v>2419.28833007812</v>
      </c>
      <c r="AF2127" s="5">
        <v>2591.98999023437</v>
      </c>
      <c r="AG2127" s="5">
        <v>2519.3286946614535</v>
      </c>
      <c r="AH2127" s="5">
        <v>2124.98583984375</v>
      </c>
      <c r="AI2127" s="5">
        <v>2164.9189453125</v>
      </c>
      <c r="AJ2127" s="5">
        <v>2130.58862304687</v>
      </c>
      <c r="AK2127" s="5">
        <v>2140.1644694010397</v>
      </c>
      <c r="AL2127" s="5">
        <v>1516.14916992187</v>
      </c>
      <c r="AM2127" s="5">
        <v>1644.46728515625</v>
      </c>
      <c r="AN2127" s="5">
        <v>1593.83142089843</v>
      </c>
      <c r="AO2127" s="5">
        <v>1584.8159586588499</v>
      </c>
      <c r="AP2127" s="5">
        <v>1985.44213867187</v>
      </c>
      <c r="AQ2127" s="5">
        <v>2039.21533203125</v>
      </c>
      <c r="AR2127" s="5">
        <v>2075.5771484375</v>
      </c>
      <c r="AS2127" s="5">
        <v>2033.4115397135399</v>
      </c>
      <c r="AT2127" s="5">
        <v>3973.30297851562</v>
      </c>
      <c r="AU2127" s="5">
        <v>4026.13037109375</v>
      </c>
      <c r="AV2127" s="5">
        <v>3793.31372070312</v>
      </c>
      <c r="AW2127" s="5">
        <v>3930.9156901041629</v>
      </c>
      <c r="AX2127" s="5">
        <v>2935.9599609375</v>
      </c>
      <c r="AY2127" s="5">
        <v>3155.12817382812</v>
      </c>
      <c r="AZ2127" s="5">
        <v>3278.17236328125</v>
      </c>
      <c r="BA2127" s="5">
        <v>3123.0868326822897</v>
      </c>
    </row>
    <row r="2128" spans="1:53" x14ac:dyDescent="0.2">
      <c r="A2128" s="1">
        <v>2125</v>
      </c>
      <c r="B2128" s="1" t="s">
        <v>8518</v>
      </c>
      <c r="C2128" s="1" t="s">
        <v>8519</v>
      </c>
      <c r="D2128" s="1" t="s">
        <v>8520</v>
      </c>
      <c r="E2128" s="1" t="s">
        <v>8521</v>
      </c>
      <c r="F2128" s="5">
        <v>560.28387451171795</v>
      </c>
      <c r="G2128" s="5">
        <v>581.83038330078102</v>
      </c>
      <c r="H2128" s="5">
        <v>610.121337890625</v>
      </c>
      <c r="I2128" s="5">
        <v>584.0785319010414</v>
      </c>
      <c r="J2128" s="5">
        <v>564.74969482421795</v>
      </c>
      <c r="K2128" s="5">
        <v>549.2802734375</v>
      </c>
      <c r="L2128" s="5">
        <v>484.39617919921801</v>
      </c>
      <c r="M2128" s="5">
        <v>532.80871582031193</v>
      </c>
      <c r="N2128" s="5">
        <v>1236.65588378906</v>
      </c>
      <c r="O2128" s="5">
        <v>1270.67102050781</v>
      </c>
      <c r="P2128" s="5">
        <v>1265.66076660156</v>
      </c>
      <c r="Q2128" s="5">
        <v>1257.6625569661435</v>
      </c>
      <c r="R2128" s="5">
        <v>767.441650390625</v>
      </c>
      <c r="S2128" s="5">
        <v>792.497802734375</v>
      </c>
      <c r="T2128" s="5">
        <v>815.64978027343705</v>
      </c>
      <c r="U2128" s="5">
        <v>791.86307779947902</v>
      </c>
      <c r="V2128" s="5">
        <v>707.44586181640602</v>
      </c>
      <c r="W2128" s="5">
        <v>644.70184326171795</v>
      </c>
      <c r="X2128" s="5">
        <v>679.03234863281205</v>
      </c>
      <c r="Y2128" s="5">
        <v>677.06001790364542</v>
      </c>
      <c r="Z2128" s="5">
        <v>629.64532470703102</v>
      </c>
      <c r="AA2128" s="5">
        <v>661.65368652343705</v>
      </c>
      <c r="AB2128" s="5">
        <v>704.59069824218705</v>
      </c>
      <c r="AC2128" s="5">
        <v>665.29656982421841</v>
      </c>
      <c r="AD2128" s="5">
        <v>546.7138671875</v>
      </c>
      <c r="AE2128" s="5">
        <v>614.32293701171795</v>
      </c>
      <c r="AF2128" s="5">
        <v>621.95159912109295</v>
      </c>
      <c r="AG2128" s="5">
        <v>594.32946777343693</v>
      </c>
      <c r="AH2128" s="5">
        <v>538.51062011718705</v>
      </c>
      <c r="AI2128" s="5">
        <v>585.81292724609295</v>
      </c>
      <c r="AJ2128" s="5">
        <v>596.02734375</v>
      </c>
      <c r="AK2128" s="5">
        <v>573.45029703775992</v>
      </c>
      <c r="AL2128" s="5">
        <v>1180.70751953125</v>
      </c>
      <c r="AM2128" s="5">
        <v>1219.63659667968</v>
      </c>
      <c r="AN2128" s="5">
        <v>1217.50891113281</v>
      </c>
      <c r="AO2128" s="5">
        <v>1205.9510091145801</v>
      </c>
      <c r="AP2128" s="5">
        <v>642.64544677734295</v>
      </c>
      <c r="AQ2128" s="5">
        <v>638.287353515625</v>
      </c>
      <c r="AR2128" s="5">
        <v>637.03887939453102</v>
      </c>
      <c r="AS2128" s="5">
        <v>639.32389322916629</v>
      </c>
      <c r="AT2128" s="5">
        <v>692.25964355468705</v>
      </c>
      <c r="AU2128" s="5">
        <v>702.14697265625</v>
      </c>
      <c r="AV2128" s="5">
        <v>642.84033203125</v>
      </c>
      <c r="AW2128" s="5">
        <v>679.08231608072902</v>
      </c>
      <c r="AX2128" s="5">
        <v>686.61712646484295</v>
      </c>
      <c r="AY2128" s="5">
        <v>672.75457763671795</v>
      </c>
      <c r="AZ2128" s="5">
        <v>624.24920654296795</v>
      </c>
      <c r="BA2128" s="5">
        <v>661.20697021484295</v>
      </c>
    </row>
    <row r="2129" spans="1:53" x14ac:dyDescent="0.2">
      <c r="A2129" s="1">
        <v>2126</v>
      </c>
      <c r="B2129" s="1" t="s">
        <v>8522</v>
      </c>
      <c r="C2129" s="1" t="s">
        <v>8523</v>
      </c>
      <c r="D2129" s="1" t="s">
        <v>8524</v>
      </c>
      <c r="E2129" s="1" t="s">
        <v>8525</v>
      </c>
      <c r="F2129" s="5">
        <v>1277.67541503906</v>
      </c>
      <c r="G2129" s="5">
        <v>1338.61047363281</v>
      </c>
      <c r="H2129" s="5">
        <v>1244.20043945312</v>
      </c>
      <c r="I2129" s="5">
        <v>1286.8287760416633</v>
      </c>
      <c r="J2129" s="5">
        <v>1399.24365234375</v>
      </c>
      <c r="K2129" s="5">
        <v>1336.65686035156</v>
      </c>
      <c r="L2129" s="5">
        <v>1315.93713378906</v>
      </c>
      <c r="M2129" s="5">
        <v>1350.6125488281232</v>
      </c>
      <c r="N2129" s="5">
        <v>5110.927734375</v>
      </c>
      <c r="O2129" s="5">
        <v>5276.859375</v>
      </c>
      <c r="P2129" s="5">
        <v>5199.96826171875</v>
      </c>
      <c r="Q2129" s="5">
        <v>5195.91845703125</v>
      </c>
      <c r="R2129" s="5">
        <v>2544.35888671875</v>
      </c>
      <c r="S2129" s="5">
        <v>2617.21118164062</v>
      </c>
      <c r="T2129" s="5">
        <v>2592.94360351562</v>
      </c>
      <c r="U2129" s="5">
        <v>2584.8378906249964</v>
      </c>
      <c r="V2129" s="5">
        <v>1274.46838378906</v>
      </c>
      <c r="W2129" s="5">
        <v>1267.59692382812</v>
      </c>
      <c r="X2129" s="5">
        <v>1248.1494140625</v>
      </c>
      <c r="Y2129" s="5">
        <v>1263.40490722656</v>
      </c>
      <c r="Z2129" s="5">
        <v>1396.23962402343</v>
      </c>
      <c r="AA2129" s="5">
        <v>1422.08142089843</v>
      </c>
      <c r="AB2129" s="5">
        <v>1465.5380859375</v>
      </c>
      <c r="AC2129" s="5">
        <v>1427.9530436197867</v>
      </c>
      <c r="AD2129" s="5">
        <v>1522.08093261718</v>
      </c>
      <c r="AE2129" s="5">
        <v>1659.42395019531</v>
      </c>
      <c r="AF2129" s="5">
        <v>1555.67004394531</v>
      </c>
      <c r="AG2129" s="5">
        <v>1579.0583089192667</v>
      </c>
      <c r="AH2129" s="5">
        <v>1567.51672363281</v>
      </c>
      <c r="AI2129" s="5">
        <v>1498.79187011718</v>
      </c>
      <c r="AJ2129" s="5">
        <v>1578.68603515625</v>
      </c>
      <c r="AK2129" s="5">
        <v>1548.3315429687466</v>
      </c>
      <c r="AL2129" s="5">
        <v>9495.814453125</v>
      </c>
      <c r="AM2129" s="5">
        <v>9508.94921875</v>
      </c>
      <c r="AN2129" s="5">
        <v>9236.0263671875</v>
      </c>
      <c r="AO2129" s="5">
        <v>9413.5966796875</v>
      </c>
      <c r="AP2129" s="5">
        <v>3967.17504882812</v>
      </c>
      <c r="AQ2129" s="5">
        <v>4080.86572265625</v>
      </c>
      <c r="AR2129" s="5">
        <v>4208.17578125</v>
      </c>
      <c r="AS2129" s="5">
        <v>4085.4055175781232</v>
      </c>
      <c r="AT2129" s="5">
        <v>1696.94201660156</v>
      </c>
      <c r="AU2129" s="5">
        <v>1818.40588378906</v>
      </c>
      <c r="AV2129" s="5">
        <v>1918.10473632812</v>
      </c>
      <c r="AW2129" s="5">
        <v>1811.1508789062466</v>
      </c>
      <c r="AX2129" s="5">
        <v>1749.283203125</v>
      </c>
      <c r="AY2129" s="5">
        <v>1845.25378417968</v>
      </c>
      <c r="AZ2129" s="5">
        <v>1848.29956054687</v>
      </c>
      <c r="BA2129" s="5">
        <v>1814.2788492838499</v>
      </c>
    </row>
    <row r="2130" spans="1:53" x14ac:dyDescent="0.2">
      <c r="A2130" s="1">
        <v>2127</v>
      </c>
      <c r="B2130" s="1" t="s">
        <v>8526</v>
      </c>
      <c r="C2130" s="1" t="s">
        <v>8527</v>
      </c>
      <c r="D2130" s="1" t="s">
        <v>8528</v>
      </c>
      <c r="E2130" s="1" t="s">
        <v>8529</v>
      </c>
      <c r="F2130" s="5">
        <v>1229.01330566406</v>
      </c>
      <c r="G2130" s="5">
        <v>1188.68188476562</v>
      </c>
      <c r="H2130" s="5">
        <v>1108.80419921875</v>
      </c>
      <c r="I2130" s="5">
        <v>1175.4997965494767</v>
      </c>
      <c r="J2130" s="5">
        <v>1377.02465820312</v>
      </c>
      <c r="K2130" s="5">
        <v>1344.95788574218</v>
      </c>
      <c r="L2130" s="5">
        <v>1343.79028320312</v>
      </c>
      <c r="M2130" s="5">
        <v>1355.2576090494733</v>
      </c>
      <c r="N2130" s="5">
        <v>833.727783203125</v>
      </c>
      <c r="O2130" s="5">
        <v>794.84228515625</v>
      </c>
      <c r="P2130" s="5">
        <v>774.33062744140602</v>
      </c>
      <c r="Q2130" s="5">
        <v>800.96689860026038</v>
      </c>
      <c r="R2130" s="5">
        <v>610.59997558593705</v>
      </c>
      <c r="S2130" s="5">
        <v>591.65393066406205</v>
      </c>
      <c r="T2130" s="5">
        <v>645.19183349609295</v>
      </c>
      <c r="U2130" s="5">
        <v>615.81524658203068</v>
      </c>
      <c r="V2130" s="5">
        <v>1140.31848144531</v>
      </c>
      <c r="W2130" s="5">
        <v>1117.78991699218</v>
      </c>
      <c r="X2130" s="5">
        <v>1169.74719238281</v>
      </c>
      <c r="Y2130" s="5">
        <v>1142.6185302734332</v>
      </c>
      <c r="Z2130" s="5">
        <v>2493.9609375</v>
      </c>
      <c r="AA2130" s="5">
        <v>2081.65161132812</v>
      </c>
      <c r="AB2130" s="5">
        <v>2177.58837890625</v>
      </c>
      <c r="AC2130" s="5">
        <v>2251.0669759114567</v>
      </c>
      <c r="AD2130" s="5">
        <v>1544.26062011718</v>
      </c>
      <c r="AE2130" s="5">
        <v>1572.66613769531</v>
      </c>
      <c r="AF2130" s="5">
        <v>1559.34826660156</v>
      </c>
      <c r="AG2130" s="5">
        <v>1558.7583414713499</v>
      </c>
      <c r="AH2130" s="5">
        <v>1727.35571289062</v>
      </c>
      <c r="AI2130" s="5">
        <v>1671.53857421875</v>
      </c>
      <c r="AJ2130" s="5">
        <v>1656.28576660156</v>
      </c>
      <c r="AK2130" s="5">
        <v>1685.0600179036435</v>
      </c>
      <c r="AL2130" s="5">
        <v>734.92681884765602</v>
      </c>
      <c r="AM2130" s="5">
        <v>724.04510498046795</v>
      </c>
      <c r="AN2130" s="5">
        <v>747.2216796875</v>
      </c>
      <c r="AO2130" s="5">
        <v>735.3978678385414</v>
      </c>
      <c r="AP2130" s="5">
        <v>921.11022949218705</v>
      </c>
      <c r="AQ2130" s="5">
        <v>896.29840087890602</v>
      </c>
      <c r="AR2130" s="5">
        <v>948.58752441406205</v>
      </c>
      <c r="AS2130" s="5">
        <v>921.99871826171841</v>
      </c>
      <c r="AT2130" s="5">
        <v>1338.25927734375</v>
      </c>
      <c r="AU2130" s="5">
        <v>1423.60070800781</v>
      </c>
      <c r="AV2130" s="5">
        <v>1301.86828613281</v>
      </c>
      <c r="AW2130" s="5">
        <v>1354.5760904947899</v>
      </c>
      <c r="AX2130" s="5">
        <v>1626.22534179687</v>
      </c>
      <c r="AY2130" s="5">
        <v>1662.6142578125</v>
      </c>
      <c r="AZ2130" s="5">
        <v>1855.68603515625</v>
      </c>
      <c r="BA2130" s="5">
        <v>1714.8418782552064</v>
      </c>
    </row>
    <row r="2131" spans="1:53" x14ac:dyDescent="0.2">
      <c r="A2131" s="1">
        <v>2128</v>
      </c>
      <c r="B2131" s="1" t="s">
        <v>8530</v>
      </c>
      <c r="C2131" s="1" t="s">
        <v>8531</v>
      </c>
      <c r="D2131" s="1" t="s">
        <v>8532</v>
      </c>
      <c r="E2131" s="1" t="s">
        <v>8533</v>
      </c>
      <c r="F2131" s="5">
        <v>1849.28454589843</v>
      </c>
      <c r="G2131" s="5">
        <v>1928.05151367187</v>
      </c>
      <c r="H2131" s="5">
        <v>1948.154296875</v>
      </c>
      <c r="I2131" s="5">
        <v>1908.4967854817667</v>
      </c>
      <c r="J2131" s="5">
        <v>1825.81823730468</v>
      </c>
      <c r="K2131" s="5">
        <v>1690.03002929687</v>
      </c>
      <c r="L2131" s="5">
        <v>1916.96728515625</v>
      </c>
      <c r="M2131" s="5">
        <v>1810.9385172525999</v>
      </c>
      <c r="N2131" s="5">
        <v>4310.29931640625</v>
      </c>
      <c r="O2131" s="5">
        <v>4455.017578125</v>
      </c>
      <c r="P2131" s="5">
        <v>4243.9609375</v>
      </c>
      <c r="Q2131" s="5">
        <v>4336.425944010417</v>
      </c>
      <c r="R2131" s="5">
        <v>2176.32958984375</v>
      </c>
      <c r="S2131" s="5">
        <v>2201.5966796875</v>
      </c>
      <c r="T2131" s="5">
        <v>2074.4453125</v>
      </c>
      <c r="U2131" s="5">
        <v>2150.79052734375</v>
      </c>
      <c r="V2131" s="5">
        <v>2793.1826171875</v>
      </c>
      <c r="W2131" s="5">
        <v>2907.60791015625</v>
      </c>
      <c r="X2131" s="5">
        <v>2746.29345703125</v>
      </c>
      <c r="Y2131" s="5">
        <v>2815.6946614583335</v>
      </c>
      <c r="Z2131" s="5">
        <v>1868.75329589843</v>
      </c>
      <c r="AA2131" s="5">
        <v>2032.29223632812</v>
      </c>
      <c r="AB2131" s="5">
        <v>1905.53198242187</v>
      </c>
      <c r="AC2131" s="5">
        <v>1935.5258382161398</v>
      </c>
      <c r="AD2131" s="5">
        <v>2444.72143554687</v>
      </c>
      <c r="AE2131" s="5">
        <v>2338.1826171875</v>
      </c>
      <c r="AF2131" s="5">
        <v>2562.23413085937</v>
      </c>
      <c r="AG2131" s="5">
        <v>2448.3793945312464</v>
      </c>
      <c r="AH2131" s="5">
        <v>1997.26123046875</v>
      </c>
      <c r="AI2131" s="5">
        <v>2077.14501953125</v>
      </c>
      <c r="AJ2131" s="5">
        <v>2037.49743652343</v>
      </c>
      <c r="AK2131" s="5">
        <v>2037.3012288411435</v>
      </c>
      <c r="AL2131" s="5">
        <v>4221.748046875</v>
      </c>
      <c r="AM2131" s="5">
        <v>4206.70166015625</v>
      </c>
      <c r="AN2131" s="5">
        <v>4029.8740234375</v>
      </c>
      <c r="AO2131" s="5">
        <v>4152.774576822917</v>
      </c>
      <c r="AP2131" s="5">
        <v>2393.60083007812</v>
      </c>
      <c r="AQ2131" s="5">
        <v>2283.6943359375</v>
      </c>
      <c r="AR2131" s="5">
        <v>2241.46630859375</v>
      </c>
      <c r="AS2131" s="5">
        <v>2306.2538248697897</v>
      </c>
      <c r="AT2131" s="5">
        <v>2199.576171875</v>
      </c>
      <c r="AU2131" s="5">
        <v>2192.0859375</v>
      </c>
      <c r="AV2131" s="5">
        <v>1953.73254394531</v>
      </c>
      <c r="AW2131" s="5">
        <v>2115.1315511067701</v>
      </c>
      <c r="AX2131" s="5">
        <v>2359.6435546875</v>
      </c>
      <c r="AY2131" s="5">
        <v>2269.28588867187</v>
      </c>
      <c r="AZ2131" s="5">
        <v>2393.40869140625</v>
      </c>
      <c r="BA2131" s="5">
        <v>2340.7793782552067</v>
      </c>
    </row>
    <row r="2132" spans="1:53" x14ac:dyDescent="0.2">
      <c r="A2132" s="1">
        <v>2129</v>
      </c>
      <c r="B2132" s="1" t="s">
        <v>8534</v>
      </c>
      <c r="C2132" s="1" t="s">
        <v>8535</v>
      </c>
      <c r="D2132" s="1" t="s">
        <v>8536</v>
      </c>
      <c r="E2132" s="1" t="s">
        <v>8537</v>
      </c>
      <c r="F2132" s="5">
        <v>1251.55627441406</v>
      </c>
      <c r="G2132" s="5">
        <v>1243.0810546875</v>
      </c>
      <c r="H2132" s="5">
        <v>1229.03955078125</v>
      </c>
      <c r="I2132" s="5">
        <v>1241.2256266276033</v>
      </c>
      <c r="J2132" s="5">
        <v>1278.97875976562</v>
      </c>
      <c r="K2132" s="5">
        <v>1230.35827636718</v>
      </c>
      <c r="L2132" s="5">
        <v>1183.89624023437</v>
      </c>
      <c r="M2132" s="5">
        <v>1231.0777587890566</v>
      </c>
      <c r="N2132" s="5">
        <v>3709.1611328125</v>
      </c>
      <c r="O2132" s="5">
        <v>3673.01025390625</v>
      </c>
      <c r="P2132" s="5">
        <v>3562.61767578125</v>
      </c>
      <c r="Q2132" s="5">
        <v>3648.2630208333335</v>
      </c>
      <c r="R2132" s="5">
        <v>1274.79846191406</v>
      </c>
      <c r="S2132" s="5">
        <v>1298.45190429687</v>
      </c>
      <c r="T2132" s="5">
        <v>1399.72119140625</v>
      </c>
      <c r="U2132" s="5">
        <v>1324.32385253906</v>
      </c>
      <c r="V2132" s="5">
        <v>1132.26086425781</v>
      </c>
      <c r="W2132" s="5">
        <v>1156.681640625</v>
      </c>
      <c r="X2132" s="5">
        <v>1149.30041503906</v>
      </c>
      <c r="Y2132" s="5">
        <v>1146.0809733072899</v>
      </c>
      <c r="Z2132" s="5">
        <v>1309.90161132812</v>
      </c>
      <c r="AA2132" s="5">
        <v>1180.48388671875</v>
      </c>
      <c r="AB2132" s="5">
        <v>1273.40478515625</v>
      </c>
      <c r="AC2132" s="5">
        <v>1254.5967610677067</v>
      </c>
      <c r="AD2132" s="5">
        <v>1349.82312011718</v>
      </c>
      <c r="AE2132" s="5">
        <v>1424.70654296875</v>
      </c>
      <c r="AF2132" s="5">
        <v>1357.48291015625</v>
      </c>
      <c r="AG2132" s="5">
        <v>1377.33752441406</v>
      </c>
      <c r="AH2132" s="5">
        <v>1323.2919921875</v>
      </c>
      <c r="AI2132" s="5">
        <v>1295.93029785156</v>
      </c>
      <c r="AJ2132" s="5">
        <v>1315.04284667968</v>
      </c>
      <c r="AK2132" s="5">
        <v>1311.4217122395801</v>
      </c>
      <c r="AL2132" s="5">
        <v>2452.9951171875</v>
      </c>
      <c r="AM2132" s="5">
        <v>2244.84375</v>
      </c>
      <c r="AN2132" s="5">
        <v>2322.50634765625</v>
      </c>
      <c r="AO2132" s="5">
        <v>2340.1150716145835</v>
      </c>
      <c r="AP2132" s="5">
        <v>1502.4921875</v>
      </c>
      <c r="AQ2132" s="5">
        <v>1499.49462890625</v>
      </c>
      <c r="AR2132" s="5">
        <v>1546.85693359375</v>
      </c>
      <c r="AS2132" s="5">
        <v>1516.28125</v>
      </c>
      <c r="AT2132" s="5">
        <v>1007.23406982421</v>
      </c>
      <c r="AU2132" s="5">
        <v>953.17883300781205</v>
      </c>
      <c r="AV2132" s="5">
        <v>865.57098388671795</v>
      </c>
      <c r="AW2132" s="5">
        <v>941.9946289062467</v>
      </c>
      <c r="AX2132" s="5">
        <v>857.71105957031205</v>
      </c>
      <c r="AY2132" s="5">
        <v>940.02813720703102</v>
      </c>
      <c r="AZ2132" s="5">
        <v>927.83843994140602</v>
      </c>
      <c r="BA2132" s="5">
        <v>908.52587890624966</v>
      </c>
    </row>
    <row r="2133" spans="1:53" x14ac:dyDescent="0.2">
      <c r="A2133" s="1">
        <v>2130</v>
      </c>
      <c r="B2133" s="1" t="s">
        <v>8538</v>
      </c>
      <c r="C2133" s="1" t="s">
        <v>8539</v>
      </c>
      <c r="D2133" s="1" t="s">
        <v>8540</v>
      </c>
      <c r="E2133" s="1" t="s">
        <v>8541</v>
      </c>
      <c r="F2133" s="5">
        <v>2463.58374023437</v>
      </c>
      <c r="G2133" s="5">
        <v>2431.6435546875</v>
      </c>
      <c r="H2133" s="5">
        <v>2425.57983398437</v>
      </c>
      <c r="I2133" s="5">
        <v>2440.2690429687464</v>
      </c>
      <c r="J2133" s="5">
        <v>2485.86474609375</v>
      </c>
      <c r="K2133" s="5">
        <v>2629.9130859375</v>
      </c>
      <c r="L2133" s="5">
        <v>2506.37622070312</v>
      </c>
      <c r="M2133" s="5">
        <v>2540.7180175781232</v>
      </c>
      <c r="N2133" s="5">
        <v>5010.30224609375</v>
      </c>
      <c r="O2133" s="5">
        <v>5033.3388671875</v>
      </c>
      <c r="P2133" s="5">
        <v>5071.96630859375</v>
      </c>
      <c r="Q2133" s="5">
        <v>5038.535807291667</v>
      </c>
      <c r="R2133" s="5">
        <v>2822.28100585937</v>
      </c>
      <c r="S2133" s="5">
        <v>2885.78100585937</v>
      </c>
      <c r="T2133" s="5">
        <v>2955.38159179687</v>
      </c>
      <c r="U2133" s="5">
        <v>2887.8145345052035</v>
      </c>
      <c r="V2133" s="5">
        <v>2490.16821289062</v>
      </c>
      <c r="W2133" s="5">
        <v>2561.869140625</v>
      </c>
      <c r="X2133" s="5">
        <v>2492.34204101562</v>
      </c>
      <c r="Y2133" s="5">
        <v>2514.7931315104129</v>
      </c>
      <c r="Z2133" s="5">
        <v>2080.90478515625</v>
      </c>
      <c r="AA2133" s="5">
        <v>2219.79833984375</v>
      </c>
      <c r="AB2133" s="5">
        <v>2020.28649902343</v>
      </c>
      <c r="AC2133" s="5">
        <v>2106.9965413411433</v>
      </c>
      <c r="AD2133" s="5">
        <v>2619.640625</v>
      </c>
      <c r="AE2133" s="5">
        <v>2631.6337890625</v>
      </c>
      <c r="AF2133" s="5">
        <v>2636.23388671875</v>
      </c>
      <c r="AG2133" s="5">
        <v>2629.16943359375</v>
      </c>
      <c r="AH2133" s="5">
        <v>2701.92260742187</v>
      </c>
      <c r="AI2133" s="5">
        <v>2650.921875</v>
      </c>
      <c r="AJ2133" s="5">
        <v>2619.89965820312</v>
      </c>
      <c r="AK2133" s="5">
        <v>2657.5813802083298</v>
      </c>
      <c r="AL2133" s="5">
        <v>4371.83740234375</v>
      </c>
      <c r="AM2133" s="5">
        <v>4304.806640625</v>
      </c>
      <c r="AN2133" s="5">
        <v>4444.77392578125</v>
      </c>
      <c r="AO2133" s="5">
        <v>4373.805989583333</v>
      </c>
      <c r="AP2133" s="5">
        <v>2647.07568359375</v>
      </c>
      <c r="AQ2133" s="5">
        <v>2753.36181640625</v>
      </c>
      <c r="AR2133" s="5">
        <v>2728.630859375</v>
      </c>
      <c r="AS2133" s="5">
        <v>2709.689453125</v>
      </c>
      <c r="AT2133" s="5">
        <v>2855.19384765625</v>
      </c>
      <c r="AU2133" s="5">
        <v>3015.8369140625</v>
      </c>
      <c r="AV2133" s="5">
        <v>2990.24877929687</v>
      </c>
      <c r="AW2133" s="5">
        <v>2953.7598470052067</v>
      </c>
      <c r="AX2133" s="5">
        <v>2904.43383789062</v>
      </c>
      <c r="AY2133" s="5">
        <v>2668.24194335937</v>
      </c>
      <c r="AZ2133" s="5">
        <v>2743.82299804687</v>
      </c>
      <c r="BA2133" s="5">
        <v>2772.16625976562</v>
      </c>
    </row>
    <row r="2134" spans="1:53" x14ac:dyDescent="0.2">
      <c r="A2134" s="1">
        <v>2131</v>
      </c>
      <c r="B2134" s="1" t="s">
        <v>8542</v>
      </c>
      <c r="C2134" s="1" t="s">
        <v>8543</v>
      </c>
      <c r="D2134" s="1" t="s">
        <v>8544</v>
      </c>
      <c r="E2134" s="1" t="s">
        <v>8545</v>
      </c>
      <c r="F2134" s="5">
        <v>98.828575134277301</v>
      </c>
      <c r="G2134" s="5">
        <v>100.532096862792</v>
      </c>
      <c r="H2134" s="5">
        <v>102.645736694335</v>
      </c>
      <c r="I2134" s="5">
        <v>100.66880289713477</v>
      </c>
      <c r="J2134" s="5">
        <v>104.076736450195</v>
      </c>
      <c r="K2134" s="5">
        <v>99.006660461425696</v>
      </c>
      <c r="L2134" s="5">
        <v>83.538116455078097</v>
      </c>
      <c r="M2134" s="5">
        <v>95.54050445556625</v>
      </c>
      <c r="N2134" s="5">
        <v>190.02633666992099</v>
      </c>
      <c r="O2134" s="5">
        <v>187.953033447265</v>
      </c>
      <c r="P2134" s="5">
        <v>193.48780822753901</v>
      </c>
      <c r="Q2134" s="5">
        <v>190.48905944824165</v>
      </c>
      <c r="R2134" s="5">
        <v>111.37252807617099</v>
      </c>
      <c r="S2134" s="5">
        <v>114.570960998535</v>
      </c>
      <c r="T2134" s="5">
        <v>122.78515625</v>
      </c>
      <c r="U2134" s="5">
        <v>116.242881774902</v>
      </c>
      <c r="V2134" s="5">
        <v>97.803268432617102</v>
      </c>
      <c r="W2134" s="5">
        <v>94.239196777343693</v>
      </c>
      <c r="X2134" s="5">
        <v>94.122207641601506</v>
      </c>
      <c r="Y2134" s="5">
        <v>95.388224283854086</v>
      </c>
      <c r="Z2134" s="5">
        <v>91.930908203125</v>
      </c>
      <c r="AA2134" s="5">
        <v>98.470687866210895</v>
      </c>
      <c r="AB2134" s="5">
        <v>86.396804809570298</v>
      </c>
      <c r="AC2134" s="5">
        <v>92.266133626302064</v>
      </c>
      <c r="AD2134" s="5">
        <v>91.226119995117102</v>
      </c>
      <c r="AE2134" s="5">
        <v>96.349861145019503</v>
      </c>
      <c r="AF2134" s="5">
        <v>98.451957702636705</v>
      </c>
      <c r="AG2134" s="5">
        <v>95.342646280924441</v>
      </c>
      <c r="AH2134" s="5">
        <v>87.232604980468693</v>
      </c>
      <c r="AI2134" s="5">
        <v>87.280357360839801</v>
      </c>
      <c r="AJ2134" s="5">
        <v>92.127792358398395</v>
      </c>
      <c r="AK2134" s="5">
        <v>88.880251566568958</v>
      </c>
      <c r="AL2134" s="5">
        <v>158.06803894042901</v>
      </c>
      <c r="AM2134" s="5">
        <v>164.13687133789</v>
      </c>
      <c r="AN2134" s="5">
        <v>175.61701965332</v>
      </c>
      <c r="AO2134" s="5">
        <v>165.94064331054633</v>
      </c>
      <c r="AP2134" s="5">
        <v>99.856094360351506</v>
      </c>
      <c r="AQ2134" s="5">
        <v>107.648803710937</v>
      </c>
      <c r="AR2134" s="5">
        <v>111.39436340332</v>
      </c>
      <c r="AS2134" s="5">
        <v>106.29975382486948</v>
      </c>
      <c r="AT2134" s="5">
        <v>118.423057556152</v>
      </c>
      <c r="AU2134" s="5">
        <v>127.445434570312</v>
      </c>
      <c r="AV2134" s="5">
        <v>106.149978637695</v>
      </c>
      <c r="AW2134" s="5">
        <v>117.33949025471968</v>
      </c>
      <c r="AX2134" s="5">
        <v>104.405586242675</v>
      </c>
      <c r="AY2134" s="5">
        <v>95.280769348144503</v>
      </c>
      <c r="AZ2134" s="5">
        <v>95.101570129394503</v>
      </c>
      <c r="BA2134" s="5">
        <v>98.262641906738011</v>
      </c>
    </row>
    <row r="2135" spans="1:53" x14ac:dyDescent="0.2">
      <c r="A2135" s="1">
        <v>2132</v>
      </c>
      <c r="B2135" s="1" t="s">
        <v>8546</v>
      </c>
      <c r="C2135" s="1" t="s">
        <v>8547</v>
      </c>
      <c r="D2135" s="1" t="s">
        <v>8548</v>
      </c>
      <c r="E2135" s="1" t="s">
        <v>8549</v>
      </c>
      <c r="F2135" s="5">
        <v>158.40559387207</v>
      </c>
      <c r="G2135" s="5">
        <v>123.51724243164</v>
      </c>
      <c r="H2135" s="5">
        <v>157.84677124023401</v>
      </c>
      <c r="I2135" s="5">
        <v>146.5898691813147</v>
      </c>
      <c r="J2135" s="5">
        <v>136.08383178710901</v>
      </c>
      <c r="K2135" s="5">
        <v>117.900421142578</v>
      </c>
      <c r="L2135" s="5">
        <v>133.66810607910099</v>
      </c>
      <c r="M2135" s="5">
        <v>129.21745300292932</v>
      </c>
      <c r="N2135" s="5">
        <v>216.89323425292901</v>
      </c>
      <c r="O2135" s="5">
        <v>187.39187622070301</v>
      </c>
      <c r="P2135" s="5">
        <v>199.78926086425699</v>
      </c>
      <c r="Q2135" s="5">
        <v>201.35812377929633</v>
      </c>
      <c r="R2135" s="5">
        <v>145.94853210449199</v>
      </c>
      <c r="S2135" s="5">
        <v>85.557258605957003</v>
      </c>
      <c r="T2135" s="5">
        <v>140.43786621093699</v>
      </c>
      <c r="U2135" s="5">
        <v>123.98121897379532</v>
      </c>
      <c r="V2135" s="5">
        <v>148.45503234863199</v>
      </c>
      <c r="W2135" s="5">
        <v>173.80616760253901</v>
      </c>
      <c r="X2135" s="5">
        <v>157.931060791015</v>
      </c>
      <c r="Y2135" s="5">
        <v>160.06408691406199</v>
      </c>
      <c r="Z2135" s="5">
        <v>104.181716918945</v>
      </c>
      <c r="AA2135" s="5">
        <v>142.98162841796801</v>
      </c>
      <c r="AB2135" s="5">
        <v>112.40981292724599</v>
      </c>
      <c r="AC2135" s="5">
        <v>119.85771942138634</v>
      </c>
      <c r="AD2135" s="5">
        <v>164.88688659667901</v>
      </c>
      <c r="AE2135" s="5">
        <v>124.19342803955</v>
      </c>
      <c r="AF2135" s="5">
        <v>157.17506408691401</v>
      </c>
      <c r="AG2135" s="5">
        <v>148.75179290771433</v>
      </c>
      <c r="AH2135" s="5">
        <v>119.735961914062</v>
      </c>
      <c r="AI2135" s="5">
        <v>97.165618896484304</v>
      </c>
      <c r="AJ2135" s="5">
        <v>120.274856567382</v>
      </c>
      <c r="AK2135" s="5">
        <v>112.39214579264278</v>
      </c>
      <c r="AL2135" s="5">
        <v>156.38818359375</v>
      </c>
      <c r="AM2135" s="5">
        <v>141.28672790527301</v>
      </c>
      <c r="AN2135" s="5">
        <v>181.83082580566401</v>
      </c>
      <c r="AO2135" s="5">
        <v>159.83524576822899</v>
      </c>
      <c r="AP2135" s="5">
        <v>114.29564666748</v>
      </c>
      <c r="AQ2135" s="5">
        <v>115.395263671875</v>
      </c>
      <c r="AR2135" s="5">
        <v>108.58333587646401</v>
      </c>
      <c r="AS2135" s="5">
        <v>112.75808207193967</v>
      </c>
      <c r="AT2135" s="5">
        <v>101.227165222167</v>
      </c>
      <c r="AU2135" s="5">
        <v>139.31845092773401</v>
      </c>
      <c r="AV2135" s="5">
        <v>115.71932983398401</v>
      </c>
      <c r="AW2135" s="5">
        <v>118.75498199462834</v>
      </c>
      <c r="AX2135" s="5">
        <v>122.93179321289</v>
      </c>
      <c r="AY2135" s="5">
        <v>134.41326904296801</v>
      </c>
      <c r="AZ2135" s="5">
        <v>123.596542358398</v>
      </c>
      <c r="BA2135" s="5">
        <v>126.98053487141867</v>
      </c>
    </row>
    <row r="2136" spans="1:53" x14ac:dyDescent="0.2">
      <c r="A2136" s="1">
        <v>2133</v>
      </c>
      <c r="B2136" s="1" t="s">
        <v>8550</v>
      </c>
      <c r="C2136" s="1" t="s">
        <v>8551</v>
      </c>
      <c r="D2136" s="1" t="s">
        <v>8552</v>
      </c>
      <c r="E2136" s="1" t="s">
        <v>8553</v>
      </c>
      <c r="F2136" s="5">
        <v>109.664627075195</v>
      </c>
      <c r="G2136" s="5">
        <v>114.299392700195</v>
      </c>
      <c r="H2136" s="5">
        <v>162.27261352539</v>
      </c>
      <c r="I2136" s="5">
        <v>128.74554443359332</v>
      </c>
      <c r="N2136" s="5">
        <v>192.44534301757801</v>
      </c>
      <c r="O2136" s="5">
        <v>226.967514038085</v>
      </c>
      <c r="P2136" s="5">
        <v>232.57841491699199</v>
      </c>
      <c r="Q2136" s="5">
        <v>217.33042399088501</v>
      </c>
      <c r="R2136" s="5">
        <v>110.794509887695</v>
      </c>
      <c r="S2136" s="5">
        <v>149.97747802734301</v>
      </c>
      <c r="T2136" s="5">
        <v>173.04371643066401</v>
      </c>
      <c r="U2136" s="5">
        <v>144.60523478190069</v>
      </c>
      <c r="V2136" s="5">
        <v>100.17147827148401</v>
      </c>
      <c r="W2136" s="5">
        <v>113.47954559326099</v>
      </c>
      <c r="X2136" s="5">
        <v>99.944915771484304</v>
      </c>
      <c r="Y2136" s="5">
        <v>104.53197987874312</v>
      </c>
      <c r="AB2136" s="5">
        <v>113.0464553833</v>
      </c>
      <c r="AC2136" s="5">
        <v>113.0464553833</v>
      </c>
      <c r="AD2136" s="5">
        <v>111.68463897705</v>
      </c>
      <c r="AE2136" s="5">
        <v>128.55946350097599</v>
      </c>
      <c r="AF2136" s="5">
        <v>86.2120361328125</v>
      </c>
      <c r="AG2136" s="5">
        <v>108.8187128702795</v>
      </c>
      <c r="AH2136" s="5">
        <v>75.002189636230398</v>
      </c>
      <c r="AI2136" s="5">
        <v>118.306060791015</v>
      </c>
      <c r="AJ2136" s="5">
        <v>104.350471496582</v>
      </c>
      <c r="AK2136" s="5">
        <v>99.219573974609148</v>
      </c>
      <c r="AL2136" s="5">
        <v>217.680892944335</v>
      </c>
      <c r="AM2136" s="5">
        <v>213.78160095214801</v>
      </c>
      <c r="AN2136" s="5">
        <v>206.078689575195</v>
      </c>
      <c r="AO2136" s="5">
        <v>212.51372782389265</v>
      </c>
      <c r="AP2136" s="5">
        <v>92.545951843261705</v>
      </c>
      <c r="AQ2136" s="5">
        <v>94.503242492675696</v>
      </c>
      <c r="AR2136" s="5">
        <v>108.29297637939401</v>
      </c>
      <c r="AS2136" s="5">
        <v>98.447390238443802</v>
      </c>
      <c r="AX2136" s="5">
        <v>107.52341461181599</v>
      </c>
      <c r="AZ2136" s="5">
        <v>87.809265136718693</v>
      </c>
      <c r="BA2136" s="5">
        <v>97.666339874267351</v>
      </c>
    </row>
    <row r="2137" spans="1:53" x14ac:dyDescent="0.2">
      <c r="A2137" s="1">
        <v>2134</v>
      </c>
      <c r="B2137" s="1" t="s">
        <v>8554</v>
      </c>
      <c r="C2137" s="1" t="s">
        <v>8555</v>
      </c>
      <c r="D2137" s="1" t="s">
        <v>8556</v>
      </c>
      <c r="E2137" s="1" t="s">
        <v>8557</v>
      </c>
      <c r="F2137" s="5">
        <v>261.73095703125</v>
      </c>
      <c r="G2137" s="5">
        <v>275.87640380859301</v>
      </c>
      <c r="H2137" s="5">
        <v>270.17807006835898</v>
      </c>
      <c r="I2137" s="5">
        <v>269.26181030273398</v>
      </c>
      <c r="J2137" s="5">
        <v>262.48388671875</v>
      </c>
      <c r="K2137" s="5">
        <v>246.93867492675699</v>
      </c>
      <c r="L2137" s="5">
        <v>229.43656921386699</v>
      </c>
      <c r="M2137" s="5">
        <v>246.28637695312466</v>
      </c>
      <c r="N2137" s="5">
        <v>541.25872802734295</v>
      </c>
      <c r="O2137" s="5">
        <v>583.853515625</v>
      </c>
      <c r="P2137" s="5">
        <v>574.39501953125</v>
      </c>
      <c r="Q2137" s="5">
        <v>566.50242106119765</v>
      </c>
      <c r="R2137" s="5">
        <v>293.58560180664</v>
      </c>
      <c r="S2137" s="5">
        <v>284.631744384765</v>
      </c>
      <c r="T2137" s="5">
        <v>281.63299560546801</v>
      </c>
      <c r="U2137" s="5">
        <v>286.61678059895763</v>
      </c>
      <c r="V2137" s="5">
        <v>393.83850097656199</v>
      </c>
      <c r="W2137" s="5">
        <v>364.87243652343699</v>
      </c>
      <c r="X2137" s="5">
        <v>346.67526245117102</v>
      </c>
      <c r="Y2137" s="5">
        <v>368.46206665039</v>
      </c>
      <c r="Z2137" s="5">
        <v>278.71438598632801</v>
      </c>
      <c r="AA2137" s="5">
        <v>260.34390258789</v>
      </c>
      <c r="AB2137" s="5">
        <v>261.865234375</v>
      </c>
      <c r="AC2137" s="5">
        <v>266.97450764973934</v>
      </c>
      <c r="AD2137" s="5">
        <v>269.09652709960898</v>
      </c>
      <c r="AE2137" s="5">
        <v>275.7890625</v>
      </c>
      <c r="AF2137" s="5">
        <v>275.34396362304602</v>
      </c>
      <c r="AG2137" s="5">
        <v>273.4098510742183</v>
      </c>
      <c r="AH2137" s="5">
        <v>274.82254028320301</v>
      </c>
      <c r="AI2137" s="5">
        <v>284.29229736328102</v>
      </c>
      <c r="AJ2137" s="5">
        <v>297.067291259765</v>
      </c>
      <c r="AK2137" s="5">
        <v>285.39404296874972</v>
      </c>
      <c r="AL2137" s="5">
        <v>447.45513916015602</v>
      </c>
      <c r="AM2137" s="5">
        <v>473.390869140625</v>
      </c>
      <c r="AN2137" s="5">
        <v>461.12210083007801</v>
      </c>
      <c r="AO2137" s="5">
        <v>460.65603637695295</v>
      </c>
      <c r="AP2137" s="5">
        <v>308.07369995117102</v>
      </c>
      <c r="AQ2137" s="5">
        <v>300.58782958984301</v>
      </c>
      <c r="AR2137" s="5">
        <v>298.171783447265</v>
      </c>
      <c r="AS2137" s="5">
        <v>302.27777099609301</v>
      </c>
      <c r="AT2137" s="5">
        <v>319.94482421875</v>
      </c>
      <c r="AU2137" s="5">
        <v>355.53845214843699</v>
      </c>
      <c r="AV2137" s="5">
        <v>299.20785522460898</v>
      </c>
      <c r="AW2137" s="5">
        <v>324.89704386393197</v>
      </c>
      <c r="AX2137" s="5">
        <v>266.86947631835898</v>
      </c>
      <c r="AY2137" s="5">
        <v>245.84092712402301</v>
      </c>
      <c r="AZ2137" s="5">
        <v>238.84075927734301</v>
      </c>
      <c r="BA2137" s="5">
        <v>250.51705423990833</v>
      </c>
    </row>
    <row r="2138" spans="1:53" x14ac:dyDescent="0.2">
      <c r="A2138" s="1">
        <v>2135</v>
      </c>
      <c r="B2138" s="1" t="s">
        <v>8558</v>
      </c>
      <c r="C2138" s="1" t="s">
        <v>8559</v>
      </c>
      <c r="D2138" s="1" t="s">
        <v>8560</v>
      </c>
      <c r="E2138" s="1" t="s">
        <v>8561</v>
      </c>
      <c r="F2138" s="5">
        <v>66.356216430664006</v>
      </c>
      <c r="G2138" s="5">
        <v>71.381538391113196</v>
      </c>
      <c r="H2138" s="5">
        <v>70.0701904296875</v>
      </c>
      <c r="I2138" s="5">
        <v>69.269315083821567</v>
      </c>
      <c r="J2138" s="5">
        <v>54.871639251708899</v>
      </c>
      <c r="K2138" s="5">
        <v>68.520042419433594</v>
      </c>
      <c r="L2138" s="5">
        <v>73.006164550781193</v>
      </c>
      <c r="M2138" s="5">
        <v>65.465948740641224</v>
      </c>
      <c r="N2138" s="5">
        <v>114.33431243896401</v>
      </c>
      <c r="O2138" s="5">
        <v>125.944030761718</v>
      </c>
      <c r="P2138" s="5">
        <v>96.592254638671804</v>
      </c>
      <c r="Q2138" s="5">
        <v>112.2901992797846</v>
      </c>
      <c r="R2138" s="5">
        <v>53.125850677490199</v>
      </c>
      <c r="S2138" s="5">
        <v>46.1895141601562</v>
      </c>
      <c r="T2138" s="5">
        <v>67.157196044921804</v>
      </c>
      <c r="U2138" s="5">
        <v>55.490853627522732</v>
      </c>
      <c r="V2138" s="5">
        <v>66.584777832031193</v>
      </c>
      <c r="W2138" s="5">
        <v>70.330596923828097</v>
      </c>
      <c r="X2138" s="5">
        <v>56.277980804443303</v>
      </c>
      <c r="Y2138" s="5">
        <v>64.397785186767535</v>
      </c>
      <c r="Z2138" s="5">
        <v>78.655776977539006</v>
      </c>
      <c r="AA2138" s="5">
        <v>51.084426879882798</v>
      </c>
      <c r="AB2138" s="5">
        <v>69.091957092285099</v>
      </c>
      <c r="AC2138" s="5">
        <v>66.277386983235644</v>
      </c>
      <c r="AD2138" s="5">
        <v>54.535755157470703</v>
      </c>
      <c r="AE2138" s="5">
        <v>55.114532470703097</v>
      </c>
      <c r="AF2138" s="5">
        <v>48.011760711669901</v>
      </c>
      <c r="AG2138" s="5">
        <v>52.554016113281229</v>
      </c>
      <c r="AH2138" s="5">
        <v>62.453475952148402</v>
      </c>
      <c r="AI2138" s="5">
        <v>71.363945007324205</v>
      </c>
      <c r="AJ2138" s="5">
        <v>52.609764099121001</v>
      </c>
      <c r="AK2138" s="5">
        <v>62.1423950195312</v>
      </c>
      <c r="AL2138" s="5">
        <v>82.474388122558594</v>
      </c>
      <c r="AM2138" s="5">
        <v>71.504791259765597</v>
      </c>
      <c r="AN2138" s="5">
        <v>66.720649719238196</v>
      </c>
      <c r="AO2138" s="5">
        <v>73.5666097005208</v>
      </c>
      <c r="AP2138" s="5">
        <v>45.8191108703613</v>
      </c>
      <c r="AQ2138" s="5">
        <v>52.152854919433501</v>
      </c>
      <c r="AR2138" s="5">
        <v>43.847640991210902</v>
      </c>
      <c r="AS2138" s="5">
        <v>47.273202260335239</v>
      </c>
      <c r="AT2138" s="5">
        <v>45.180141448974602</v>
      </c>
      <c r="AU2138" s="5">
        <v>89.403114318847599</v>
      </c>
      <c r="AV2138" s="5">
        <v>73.307518005371094</v>
      </c>
      <c r="AW2138" s="5">
        <v>69.296924591064439</v>
      </c>
      <c r="AX2138" s="5">
        <v>49.356563568115199</v>
      </c>
      <c r="AY2138" s="5">
        <v>43.023349761962798</v>
      </c>
      <c r="AZ2138" s="5">
        <v>37.981388092041001</v>
      </c>
      <c r="BA2138" s="5">
        <v>43.453767140706333</v>
      </c>
    </row>
    <row r="2139" spans="1:53" x14ac:dyDescent="0.2">
      <c r="A2139" s="1">
        <v>2136</v>
      </c>
      <c r="B2139" s="1" t="s">
        <v>8562</v>
      </c>
      <c r="C2139" s="1" t="s">
        <v>8563</v>
      </c>
      <c r="D2139" s="1" t="s">
        <v>8564</v>
      </c>
      <c r="E2139" s="1" t="s">
        <v>8565</v>
      </c>
      <c r="F2139" s="5">
        <v>590.27478027343705</v>
      </c>
      <c r="G2139" s="5">
        <v>558.03924560546795</v>
      </c>
      <c r="H2139" s="5">
        <v>607.44390869140602</v>
      </c>
      <c r="I2139" s="5">
        <v>585.2526448567703</v>
      </c>
      <c r="J2139" s="5">
        <v>602.441650390625</v>
      </c>
      <c r="K2139" s="5">
        <v>631.52178955078102</v>
      </c>
      <c r="L2139" s="5">
        <v>621.61431884765602</v>
      </c>
      <c r="M2139" s="5">
        <v>618.52591959635402</v>
      </c>
      <c r="N2139" s="5">
        <v>1482.8037109375</v>
      </c>
      <c r="O2139" s="5">
        <v>1473.25134277343</v>
      </c>
      <c r="P2139" s="5">
        <v>1497.79382324218</v>
      </c>
      <c r="Q2139" s="5">
        <v>1484.6162923177035</v>
      </c>
      <c r="R2139" s="5">
        <v>867.24749755859295</v>
      </c>
      <c r="S2139" s="5">
        <v>829.47509765625</v>
      </c>
      <c r="T2139" s="5">
        <v>940.85565185546795</v>
      </c>
      <c r="U2139" s="5">
        <v>879.19274902343693</v>
      </c>
      <c r="V2139" s="5">
        <v>590.69390869140602</v>
      </c>
      <c r="W2139" s="5">
        <v>613.69708251953102</v>
      </c>
      <c r="X2139" s="5">
        <v>609.14556884765602</v>
      </c>
      <c r="Y2139" s="5">
        <v>604.51218668619765</v>
      </c>
      <c r="Z2139" s="5">
        <v>543.29742431640602</v>
      </c>
      <c r="AA2139" s="5">
        <v>613.50115966796795</v>
      </c>
      <c r="AB2139" s="5">
        <v>582.92462158203102</v>
      </c>
      <c r="AC2139" s="5">
        <v>579.90773518880167</v>
      </c>
      <c r="AD2139" s="5">
        <v>622.538330078125</v>
      </c>
      <c r="AE2139" s="5">
        <v>660.93347167968705</v>
      </c>
      <c r="AF2139" s="5">
        <v>694.99859619140602</v>
      </c>
      <c r="AG2139" s="5">
        <v>659.49013264973939</v>
      </c>
      <c r="AH2139" s="5">
        <v>699.64001464843705</v>
      </c>
      <c r="AI2139" s="5">
        <v>692.16845703125</v>
      </c>
      <c r="AJ2139" s="5">
        <v>686.28839111328102</v>
      </c>
      <c r="AK2139" s="5">
        <v>692.69895426432265</v>
      </c>
      <c r="AL2139" s="5">
        <v>1356.07116699218</v>
      </c>
      <c r="AM2139" s="5">
        <v>1344.03173828125</v>
      </c>
      <c r="AN2139" s="5">
        <v>1392.2724609375</v>
      </c>
      <c r="AO2139" s="5">
        <v>1364.12512207031</v>
      </c>
      <c r="AP2139" s="5">
        <v>822.43713378906205</v>
      </c>
      <c r="AQ2139" s="5">
        <v>797.6572265625</v>
      </c>
      <c r="AR2139" s="5">
        <v>856.10607910156205</v>
      </c>
      <c r="AS2139" s="5">
        <v>825.40014648437466</v>
      </c>
      <c r="AT2139" s="5">
        <v>664.82342529296795</v>
      </c>
      <c r="AU2139" s="5">
        <v>776.46002197265602</v>
      </c>
      <c r="AV2139" s="5">
        <v>554.616455078125</v>
      </c>
      <c r="AW2139" s="5">
        <v>665.2999674479164</v>
      </c>
      <c r="AX2139" s="5">
        <v>588.29541015625</v>
      </c>
      <c r="AY2139" s="5">
        <v>579.307861328125</v>
      </c>
      <c r="AZ2139" s="5">
        <v>628.828369140625</v>
      </c>
      <c r="BA2139" s="5">
        <v>598.810546875</v>
      </c>
    </row>
    <row r="2140" spans="1:53" x14ac:dyDescent="0.2">
      <c r="A2140" s="1">
        <v>2137</v>
      </c>
      <c r="B2140" s="1" t="s">
        <v>8566</v>
      </c>
      <c r="C2140" s="1" t="s">
        <v>8567</v>
      </c>
      <c r="D2140" s="1" t="s">
        <v>8568</v>
      </c>
      <c r="E2140" s="1" t="s">
        <v>8569</v>
      </c>
      <c r="F2140" s="5">
        <v>507.99618530273398</v>
      </c>
      <c r="G2140" s="5">
        <v>463.27978515625</v>
      </c>
      <c r="H2140" s="5">
        <v>508.04821777343699</v>
      </c>
      <c r="I2140" s="5">
        <v>493.10806274414034</v>
      </c>
      <c r="J2140" s="5">
        <v>512.50091552734295</v>
      </c>
      <c r="K2140" s="5">
        <v>486.705963134765</v>
      </c>
      <c r="L2140" s="5">
        <v>536.31848144531205</v>
      </c>
      <c r="M2140" s="5">
        <v>511.84178670247337</v>
      </c>
      <c r="N2140" s="5">
        <v>691.22595214843705</v>
      </c>
      <c r="O2140" s="5">
        <v>704.18054199218705</v>
      </c>
      <c r="P2140" s="5">
        <v>647.41638183593705</v>
      </c>
      <c r="Q2140" s="5">
        <v>680.94095865885367</v>
      </c>
      <c r="R2140" s="5">
        <v>482.20520019531199</v>
      </c>
      <c r="S2140" s="5">
        <v>498.47808837890602</v>
      </c>
      <c r="T2140" s="5">
        <v>485.04171752929602</v>
      </c>
      <c r="U2140" s="5">
        <v>488.57500203450468</v>
      </c>
      <c r="V2140" s="5">
        <v>1185.79345703125</v>
      </c>
      <c r="W2140" s="5">
        <v>1242.31469726562</v>
      </c>
      <c r="X2140" s="5">
        <v>1221.69519042968</v>
      </c>
      <c r="Y2140" s="5">
        <v>1216.6011149088499</v>
      </c>
      <c r="Z2140" s="5">
        <v>628.45587158203102</v>
      </c>
      <c r="AA2140" s="5">
        <v>627.21624755859295</v>
      </c>
      <c r="AB2140" s="5">
        <v>577.93786621093705</v>
      </c>
      <c r="AC2140" s="5">
        <v>611.20332845052042</v>
      </c>
      <c r="AD2140" s="5">
        <v>869.52935791015602</v>
      </c>
      <c r="AE2140" s="5">
        <v>862.39990234375</v>
      </c>
      <c r="AF2140" s="5">
        <v>892.66339111328102</v>
      </c>
      <c r="AG2140" s="5">
        <v>874.86421712239564</v>
      </c>
      <c r="AH2140" s="5">
        <v>732.36553955078102</v>
      </c>
      <c r="AI2140" s="5">
        <v>754.74249267578102</v>
      </c>
      <c r="AJ2140" s="5">
        <v>726.67614746093705</v>
      </c>
      <c r="AK2140" s="5">
        <v>737.92805989583303</v>
      </c>
      <c r="AL2140" s="5">
        <v>989.67376708984295</v>
      </c>
      <c r="AM2140" s="5">
        <v>927.588623046875</v>
      </c>
      <c r="AN2140" s="5">
        <v>980.47570800781205</v>
      </c>
      <c r="AO2140" s="5">
        <v>965.91269938150992</v>
      </c>
      <c r="AP2140" s="5">
        <v>671.916015625</v>
      </c>
      <c r="AQ2140" s="5">
        <v>688.23596191406205</v>
      </c>
      <c r="AR2140" s="5">
        <v>703.57794189453102</v>
      </c>
      <c r="AS2140" s="5">
        <v>687.90997314453091</v>
      </c>
      <c r="AT2140" s="5">
        <v>784.14013671875</v>
      </c>
      <c r="AU2140" s="5">
        <v>814.09490966796795</v>
      </c>
      <c r="AV2140" s="5">
        <v>913.27575683593705</v>
      </c>
      <c r="AW2140" s="5">
        <v>837.17026774088492</v>
      </c>
      <c r="AX2140" s="5">
        <v>640.9892578125</v>
      </c>
      <c r="AY2140" s="5">
        <v>712.62414550781205</v>
      </c>
      <c r="AZ2140" s="5">
        <v>740.97003173828102</v>
      </c>
      <c r="BA2140" s="5">
        <v>698.19447835286428</v>
      </c>
    </row>
    <row r="2141" spans="1:53" x14ac:dyDescent="0.2">
      <c r="A2141" s="1">
        <v>2138</v>
      </c>
      <c r="B2141" s="1" t="s">
        <v>8570</v>
      </c>
      <c r="C2141" s="1" t="s">
        <v>8571</v>
      </c>
      <c r="D2141" s="1" t="s">
        <v>8572</v>
      </c>
      <c r="E2141" s="1" t="s">
        <v>8573</v>
      </c>
      <c r="F2141" s="5">
        <v>4981.0634765625</v>
      </c>
      <c r="G2141" s="5">
        <v>5074.65478515625</v>
      </c>
      <c r="H2141" s="5">
        <v>5284.7109375</v>
      </c>
      <c r="I2141" s="5">
        <v>5113.476399739583</v>
      </c>
      <c r="J2141" s="5">
        <v>4336.88232421875</v>
      </c>
      <c r="K2141" s="5">
        <v>4211.08642578125</v>
      </c>
      <c r="L2141" s="5">
        <v>4250.3408203125</v>
      </c>
      <c r="M2141" s="5">
        <v>4266.103190104167</v>
      </c>
      <c r="N2141" s="5">
        <v>3713.71337890625</v>
      </c>
      <c r="O2141" s="5">
        <v>3557.2451171875</v>
      </c>
      <c r="P2141" s="5">
        <v>3492.43139648437</v>
      </c>
      <c r="Q2141" s="5">
        <v>3587.7966308593732</v>
      </c>
      <c r="R2141" s="5">
        <v>5493.09228515625</v>
      </c>
      <c r="S2141" s="5">
        <v>5377.49658203125</v>
      </c>
      <c r="T2141" s="5">
        <v>5234.5283203125</v>
      </c>
      <c r="U2141" s="5">
        <v>5368.372395833333</v>
      </c>
      <c r="V2141" s="5">
        <v>1957.04760742187</v>
      </c>
      <c r="W2141" s="5">
        <v>1870.38037109375</v>
      </c>
      <c r="X2141" s="5">
        <v>1945.08044433593</v>
      </c>
      <c r="Y2141" s="5">
        <v>1924.1694742838499</v>
      </c>
      <c r="Z2141" s="5">
        <v>2864.2998046875</v>
      </c>
      <c r="AA2141" s="5">
        <v>2810.44921875</v>
      </c>
      <c r="AB2141" s="5">
        <v>2964.42626953125</v>
      </c>
      <c r="AC2141" s="5">
        <v>2879.72509765625</v>
      </c>
      <c r="AD2141" s="5">
        <v>2238.0478515625</v>
      </c>
      <c r="AE2141" s="5">
        <v>2185.55297851562</v>
      </c>
      <c r="AF2141" s="5">
        <v>2128.45654296875</v>
      </c>
      <c r="AG2141" s="5">
        <v>2184.0191243489567</v>
      </c>
      <c r="AH2141" s="5">
        <v>3167.08447265625</v>
      </c>
      <c r="AI2141" s="5">
        <v>3399.43872070312</v>
      </c>
      <c r="AJ2141" s="5">
        <v>3319.38500976562</v>
      </c>
      <c r="AK2141" s="5">
        <v>3295.3027343749964</v>
      </c>
      <c r="AL2141" s="5">
        <v>4065.72192382812</v>
      </c>
      <c r="AM2141" s="5">
        <v>4198.14892578125</v>
      </c>
      <c r="AN2141" s="5">
        <v>4166.20947265625</v>
      </c>
      <c r="AO2141" s="5">
        <v>4143.3601074218732</v>
      </c>
      <c r="AP2141" s="5">
        <v>3872.5849609375</v>
      </c>
      <c r="AQ2141" s="5">
        <v>3726.15551757812</v>
      </c>
      <c r="AR2141" s="5">
        <v>3809.98071289062</v>
      </c>
      <c r="AS2141" s="5">
        <v>3802.9070638020798</v>
      </c>
      <c r="AT2141" s="5">
        <v>2114.6591796875</v>
      </c>
      <c r="AU2141" s="5">
        <v>2024.42102050781</v>
      </c>
      <c r="AV2141" s="5">
        <v>2301.4091796875</v>
      </c>
      <c r="AW2141" s="5">
        <v>2146.8297932942701</v>
      </c>
      <c r="AX2141" s="5">
        <v>2709.47314453125</v>
      </c>
      <c r="AY2141" s="5">
        <v>2853.36303710937</v>
      </c>
      <c r="AZ2141" s="5">
        <v>2804.86157226562</v>
      </c>
      <c r="BA2141" s="5">
        <v>2789.2325846354129</v>
      </c>
    </row>
    <row r="2142" spans="1:53" x14ac:dyDescent="0.2">
      <c r="A2142" s="1">
        <v>2139</v>
      </c>
      <c r="B2142" s="1" t="s">
        <v>8574</v>
      </c>
      <c r="C2142" s="1" t="s">
        <v>8575</v>
      </c>
      <c r="D2142" s="1" t="s">
        <v>8576</v>
      </c>
      <c r="E2142" s="1" t="s">
        <v>8577</v>
      </c>
      <c r="F2142" s="5">
        <v>2672.142578125</v>
      </c>
      <c r="G2142" s="5">
        <v>2830.76782226562</v>
      </c>
      <c r="H2142" s="5">
        <v>2714.44311523437</v>
      </c>
      <c r="I2142" s="5">
        <v>2739.1178385416629</v>
      </c>
      <c r="J2142" s="5">
        <v>2557.98461914062</v>
      </c>
      <c r="K2142" s="5">
        <v>2530.34423828125</v>
      </c>
      <c r="L2142" s="5">
        <v>2545.80224609375</v>
      </c>
      <c r="M2142" s="5">
        <v>2544.7103678385397</v>
      </c>
      <c r="N2142" s="5">
        <v>5027.4365234375</v>
      </c>
      <c r="O2142" s="5">
        <v>5013.76123046875</v>
      </c>
      <c r="P2142" s="5">
        <v>4928.36328125</v>
      </c>
      <c r="Q2142" s="5">
        <v>4989.853678385417</v>
      </c>
      <c r="R2142" s="5">
        <v>3102.96362304687</v>
      </c>
      <c r="S2142" s="5">
        <v>3175.87133789062</v>
      </c>
      <c r="T2142" s="5">
        <v>3107.75390625</v>
      </c>
      <c r="U2142" s="5">
        <v>3128.8629557291629</v>
      </c>
      <c r="V2142" s="5">
        <v>2577.48217773437</v>
      </c>
      <c r="W2142" s="5">
        <v>2661.91259765625</v>
      </c>
      <c r="X2142" s="5">
        <v>2516.78100585937</v>
      </c>
      <c r="Y2142" s="5">
        <v>2585.3919270833298</v>
      </c>
      <c r="Z2142" s="5">
        <v>2139.40942382812</v>
      </c>
      <c r="AA2142" s="5">
        <v>2255.26513671875</v>
      </c>
      <c r="AB2142" s="5">
        <v>2153.75415039062</v>
      </c>
      <c r="AC2142" s="5">
        <v>2182.8095703124964</v>
      </c>
      <c r="AD2142" s="5">
        <v>2569.10913085937</v>
      </c>
      <c r="AE2142" s="5">
        <v>2594.7236328125</v>
      </c>
      <c r="AF2142" s="5">
        <v>2536.74340820312</v>
      </c>
      <c r="AG2142" s="5">
        <v>2566.8587239583298</v>
      </c>
      <c r="AH2142" s="5">
        <v>2473.6220703125</v>
      </c>
      <c r="AI2142" s="5">
        <v>2461.02197265625</v>
      </c>
      <c r="AJ2142" s="5">
        <v>2424.7548828125</v>
      </c>
      <c r="AK2142" s="5">
        <v>2453.1329752604165</v>
      </c>
      <c r="AL2142" s="5">
        <v>4942.798828125</v>
      </c>
      <c r="AM2142" s="5">
        <v>4927.12158203125</v>
      </c>
      <c r="AN2142" s="5">
        <v>4729.1787109375</v>
      </c>
      <c r="AO2142" s="5">
        <v>4866.366373697917</v>
      </c>
      <c r="AP2142" s="5">
        <v>2664.19848632812</v>
      </c>
      <c r="AQ2142" s="5">
        <v>2729.3056640625</v>
      </c>
      <c r="AR2142" s="5">
        <v>2665.13134765625</v>
      </c>
      <c r="AS2142" s="5">
        <v>2686.2118326822897</v>
      </c>
      <c r="AT2142" s="5">
        <v>2542.89013671875</v>
      </c>
      <c r="AU2142" s="5">
        <v>2637.64428710937</v>
      </c>
      <c r="AV2142" s="5">
        <v>2280.64428710937</v>
      </c>
      <c r="AW2142" s="5">
        <v>2487.0595703124964</v>
      </c>
      <c r="AX2142" s="5">
        <v>3031.66577148437</v>
      </c>
      <c r="AY2142" s="5">
        <v>2774.9423828125</v>
      </c>
      <c r="AZ2142" s="5">
        <v>2772.76708984375</v>
      </c>
      <c r="BA2142" s="5">
        <v>2859.7917480468732</v>
      </c>
    </row>
    <row r="2143" spans="1:53" x14ac:dyDescent="0.2">
      <c r="A2143" s="1">
        <v>2140</v>
      </c>
      <c r="B2143" s="1" t="s">
        <v>8578</v>
      </c>
      <c r="C2143" s="1" t="s">
        <v>8579</v>
      </c>
      <c r="D2143" s="1" t="s">
        <v>8580</v>
      </c>
      <c r="E2143" s="1" t="s">
        <v>8581</v>
      </c>
      <c r="F2143" s="5">
        <v>1488.84069824218</v>
      </c>
      <c r="G2143" s="5">
        <v>1601.51574707031</v>
      </c>
      <c r="H2143" s="5">
        <v>1641.81384277343</v>
      </c>
      <c r="I2143" s="5">
        <v>1577.3900960286401</v>
      </c>
      <c r="J2143" s="5">
        <v>1419.14465332031</v>
      </c>
      <c r="K2143" s="5">
        <v>1444.4716796875</v>
      </c>
      <c r="L2143" s="5">
        <v>1411.978515625</v>
      </c>
      <c r="M2143" s="5">
        <v>1425.1982828776033</v>
      </c>
      <c r="N2143" s="5">
        <v>2923.04760742187</v>
      </c>
      <c r="O2143" s="5">
        <v>2864.91088867187</v>
      </c>
      <c r="P2143" s="5">
        <v>2814.19897460937</v>
      </c>
      <c r="Q2143" s="5">
        <v>2867.3858235677035</v>
      </c>
      <c r="R2143" s="5">
        <v>1793.89868164062</v>
      </c>
      <c r="S2143" s="5">
        <v>1758.07946777343</v>
      </c>
      <c r="T2143" s="5">
        <v>1751.70642089843</v>
      </c>
      <c r="U2143" s="5">
        <v>1767.8948567708267</v>
      </c>
      <c r="V2143" s="5">
        <v>1444.98168945312</v>
      </c>
      <c r="W2143" s="5">
        <v>1531.12463378906</v>
      </c>
      <c r="X2143" s="5">
        <v>1497.09716796875</v>
      </c>
      <c r="Y2143" s="5">
        <v>1491.0678304036435</v>
      </c>
      <c r="Z2143" s="5">
        <v>1193.22521972656</v>
      </c>
      <c r="AA2143" s="5">
        <v>1177.88256835937</v>
      </c>
      <c r="AB2143" s="5">
        <v>1119.67626953125</v>
      </c>
      <c r="AC2143" s="5">
        <v>1163.5946858723935</v>
      </c>
      <c r="AD2143" s="5">
        <v>1218.55932617187</v>
      </c>
      <c r="AE2143" s="5">
        <v>1176.96142578125</v>
      </c>
      <c r="AF2143" s="5">
        <v>1211.11352539062</v>
      </c>
      <c r="AG2143" s="5">
        <v>1202.2114257812466</v>
      </c>
      <c r="AH2143" s="5">
        <v>1315.37365722656</v>
      </c>
      <c r="AI2143" s="5">
        <v>1321.62829589843</v>
      </c>
      <c r="AJ2143" s="5">
        <v>1285.38354492187</v>
      </c>
      <c r="AK2143" s="5">
        <v>1307.4618326822867</v>
      </c>
      <c r="AL2143" s="5">
        <v>2355.24560546875</v>
      </c>
      <c r="AM2143" s="5">
        <v>2328.77954101562</v>
      </c>
      <c r="AN2143" s="5">
        <v>2297.07958984375</v>
      </c>
      <c r="AO2143" s="5">
        <v>2327.0349121093732</v>
      </c>
      <c r="AP2143" s="5">
        <v>1386.248046875</v>
      </c>
      <c r="AQ2143" s="5">
        <v>1395.82507324218</v>
      </c>
      <c r="AR2143" s="5">
        <v>1362.4443359375</v>
      </c>
      <c r="AS2143" s="5">
        <v>1381.5058186848935</v>
      </c>
      <c r="AT2143" s="5">
        <v>1547.6083984375</v>
      </c>
      <c r="AU2143" s="5">
        <v>1566.35229492187</v>
      </c>
      <c r="AV2143" s="5">
        <v>1629.30786132812</v>
      </c>
      <c r="AW2143" s="5">
        <v>1581.0895182291633</v>
      </c>
      <c r="AX2143" s="5">
        <v>1647.61596679687</v>
      </c>
      <c r="AY2143" s="5">
        <v>1509.00622558593</v>
      </c>
      <c r="AZ2143" s="5">
        <v>1486.93762207031</v>
      </c>
      <c r="BA2143" s="5">
        <v>1547.8532714843698</v>
      </c>
    </row>
    <row r="2144" spans="1:53" x14ac:dyDescent="0.2">
      <c r="A2144" s="1">
        <v>2141</v>
      </c>
      <c r="B2144" s="1" t="s">
        <v>8582</v>
      </c>
      <c r="C2144" s="1" t="s">
        <v>8583</v>
      </c>
      <c r="D2144" s="1" t="s">
        <v>8584</v>
      </c>
      <c r="E2144" s="1" t="s">
        <v>8585</v>
      </c>
      <c r="F2144" s="5">
        <v>1016.01916503906</v>
      </c>
      <c r="G2144" s="5">
        <v>1333.21948242187</v>
      </c>
      <c r="H2144" s="5">
        <v>1204.11462402343</v>
      </c>
      <c r="I2144" s="5">
        <v>1184.4510904947867</v>
      </c>
      <c r="J2144" s="5">
        <v>1619.31848144531</v>
      </c>
      <c r="K2144" s="5">
        <v>1514.97302246093</v>
      </c>
      <c r="L2144" s="5">
        <v>1527.59484863281</v>
      </c>
      <c r="M2144" s="5">
        <v>1553.9621175130167</v>
      </c>
      <c r="N2144" s="5">
        <v>1633.1953125</v>
      </c>
      <c r="O2144" s="5">
        <v>1674.20141601562</v>
      </c>
      <c r="P2144" s="5">
        <v>1652.91174316406</v>
      </c>
      <c r="Q2144" s="5">
        <v>1653.43615722656</v>
      </c>
      <c r="R2144" s="5">
        <v>1240.45288085937</v>
      </c>
      <c r="S2144" s="5">
        <v>801.24548339843705</v>
      </c>
      <c r="T2144" s="5">
        <v>1312.12133789062</v>
      </c>
      <c r="U2144" s="5">
        <v>1117.9399007161423</v>
      </c>
      <c r="V2144" s="5">
        <v>912.10559082031205</v>
      </c>
      <c r="W2144" s="5">
        <v>888.26116943359295</v>
      </c>
      <c r="X2144" s="5">
        <v>942.42340087890602</v>
      </c>
      <c r="Y2144" s="5">
        <v>914.26338704427019</v>
      </c>
      <c r="Z2144" s="5">
        <v>1396.79846191406</v>
      </c>
      <c r="AA2144" s="5">
        <v>1317.40576171875</v>
      </c>
      <c r="AB2144" s="5">
        <v>1376.30493164062</v>
      </c>
      <c r="AC2144" s="5">
        <v>1363.50305175781</v>
      </c>
      <c r="AD2144" s="5">
        <v>1116.99731445312</v>
      </c>
      <c r="AE2144" s="5">
        <v>1042.67346191406</v>
      </c>
      <c r="AF2144" s="5">
        <v>1108.31066894531</v>
      </c>
      <c r="AG2144" s="5">
        <v>1089.3271484374966</v>
      </c>
      <c r="AH2144" s="5">
        <v>779.6201171875</v>
      </c>
      <c r="AI2144" s="5">
        <v>821.840576171875</v>
      </c>
      <c r="AJ2144" s="5">
        <v>982.16876220703102</v>
      </c>
      <c r="AK2144" s="5">
        <v>861.20981852213538</v>
      </c>
      <c r="AL2144" s="5">
        <v>708.640869140625</v>
      </c>
      <c r="AM2144" s="5">
        <v>628.83508300781205</v>
      </c>
      <c r="AN2144" s="5">
        <v>732.103759765625</v>
      </c>
      <c r="AO2144" s="5">
        <v>689.85990397135402</v>
      </c>
      <c r="AP2144" s="5">
        <v>917.52893066406205</v>
      </c>
      <c r="AQ2144" s="5">
        <v>837.74237060546795</v>
      </c>
      <c r="AR2144" s="5">
        <v>964.54632568359295</v>
      </c>
      <c r="AS2144" s="5">
        <v>906.60587565104095</v>
      </c>
      <c r="AT2144" s="5">
        <v>1014.73248291015</v>
      </c>
      <c r="AU2144" s="5">
        <v>1057.01721191406</v>
      </c>
      <c r="AV2144" s="5">
        <v>700.98498535156205</v>
      </c>
      <c r="AW2144" s="5">
        <v>924.24489339192405</v>
      </c>
      <c r="AX2144" s="5">
        <v>767.94885253906205</v>
      </c>
      <c r="AY2144" s="5">
        <v>861.591796875</v>
      </c>
      <c r="AZ2144" s="5">
        <v>805.40240478515602</v>
      </c>
      <c r="BA2144" s="5">
        <v>811.64768473307265</v>
      </c>
    </row>
    <row r="2145" spans="1:53" x14ac:dyDescent="0.2">
      <c r="A2145" s="1">
        <v>2142</v>
      </c>
      <c r="B2145" s="1" t="s">
        <v>8586</v>
      </c>
      <c r="C2145" s="1" t="s">
        <v>8587</v>
      </c>
      <c r="D2145" s="1" t="s">
        <v>8588</v>
      </c>
      <c r="E2145" s="1" t="s">
        <v>8589</v>
      </c>
      <c r="F2145" s="5">
        <v>1697.90026855468</v>
      </c>
      <c r="G2145" s="5">
        <v>1659.93664550781</v>
      </c>
      <c r="H2145" s="5">
        <v>1826.99682617187</v>
      </c>
      <c r="I2145" s="5">
        <v>1728.2779134114535</v>
      </c>
      <c r="J2145" s="5">
        <v>2613.54272460937</v>
      </c>
      <c r="K2145" s="5">
        <v>2662.63403320312</v>
      </c>
      <c r="L2145" s="5">
        <v>2526.13793945312</v>
      </c>
      <c r="M2145" s="5">
        <v>2600.7715657552035</v>
      </c>
      <c r="N2145" s="5">
        <v>2371.7265625</v>
      </c>
      <c r="O2145" s="5">
        <v>2408.82568359375</v>
      </c>
      <c r="P2145" s="5">
        <v>2266.91943359375</v>
      </c>
      <c r="Q2145" s="5">
        <v>2349.1572265625</v>
      </c>
      <c r="R2145" s="5">
        <v>1552.39318847656</v>
      </c>
      <c r="S2145" s="5">
        <v>1519.81469726562</v>
      </c>
      <c r="T2145" s="5">
        <v>1546.86999511718</v>
      </c>
      <c r="U2145" s="5">
        <v>1539.6926269531202</v>
      </c>
      <c r="V2145" s="5">
        <v>1351.53039550781</v>
      </c>
      <c r="W2145" s="5">
        <v>1346.79406738281</v>
      </c>
      <c r="X2145" s="5">
        <v>1338.58850097656</v>
      </c>
      <c r="Y2145" s="5">
        <v>1345.6376546223935</v>
      </c>
      <c r="Z2145" s="5">
        <v>1006.94329833984</v>
      </c>
      <c r="AA2145" s="5">
        <v>1009.13275146484</v>
      </c>
      <c r="AB2145" s="5">
        <v>1036.33190917968</v>
      </c>
      <c r="AC2145" s="5">
        <v>1017.4693196614534</v>
      </c>
      <c r="AD2145" s="5">
        <v>2113.65576171875</v>
      </c>
      <c r="AE2145" s="5">
        <v>2134.35961914062</v>
      </c>
      <c r="AF2145" s="5">
        <v>2124.5927734375</v>
      </c>
      <c r="AG2145" s="5">
        <v>2124.2027180989567</v>
      </c>
      <c r="AH2145" s="5">
        <v>2110.01586914062</v>
      </c>
      <c r="AI2145" s="5">
        <v>1977.25988769531</v>
      </c>
      <c r="AJ2145" s="5">
        <v>2011.74145507812</v>
      </c>
      <c r="AK2145" s="5">
        <v>2033.0057373046832</v>
      </c>
      <c r="AL2145" s="5">
        <v>3296.27709960937</v>
      </c>
      <c r="AM2145" s="5">
        <v>3249.65087890625</v>
      </c>
      <c r="AN2145" s="5">
        <v>3255.20727539062</v>
      </c>
      <c r="AO2145" s="5">
        <v>3267.0450846354129</v>
      </c>
      <c r="AP2145" s="5">
        <v>1957.36254882812</v>
      </c>
      <c r="AQ2145" s="5">
        <v>1949.5048828125</v>
      </c>
      <c r="AR2145" s="5">
        <v>1955.07458496093</v>
      </c>
      <c r="AS2145" s="5">
        <v>1953.9806722005167</v>
      </c>
      <c r="AT2145" s="5">
        <v>1644.07214355468</v>
      </c>
      <c r="AU2145" s="5">
        <v>1599.75305175781</v>
      </c>
      <c r="AV2145" s="5">
        <v>1692.51916503906</v>
      </c>
      <c r="AW2145" s="5">
        <v>1645.4481201171832</v>
      </c>
      <c r="AX2145" s="5">
        <v>1408.56127929687</v>
      </c>
      <c r="AY2145" s="5">
        <v>1405.7109375</v>
      </c>
      <c r="AZ2145" s="5">
        <v>1370.63830566406</v>
      </c>
      <c r="BA2145" s="5">
        <v>1394.9701741536435</v>
      </c>
    </row>
    <row r="2146" spans="1:53" x14ac:dyDescent="0.2">
      <c r="A2146" s="1">
        <v>2143</v>
      </c>
      <c r="B2146" s="1" t="s">
        <v>8590</v>
      </c>
      <c r="C2146" s="1" t="s">
        <v>8591</v>
      </c>
      <c r="D2146" s="1" t="s">
        <v>8592</v>
      </c>
      <c r="E2146" s="1" t="s">
        <v>8593</v>
      </c>
      <c r="F2146" s="5">
        <v>92.878097534179602</v>
      </c>
      <c r="G2146" s="5">
        <v>101.546295166015</v>
      </c>
      <c r="H2146" s="5">
        <v>107.081237792968</v>
      </c>
      <c r="I2146" s="5">
        <v>100.50187683105419</v>
      </c>
      <c r="J2146" s="5">
        <v>94.616691589355398</v>
      </c>
      <c r="K2146" s="5">
        <v>80.127281188964801</v>
      </c>
      <c r="L2146" s="5">
        <v>104.374542236328</v>
      </c>
      <c r="M2146" s="5">
        <v>93.039505004882741</v>
      </c>
      <c r="N2146" s="5">
        <v>290.04690551757801</v>
      </c>
      <c r="O2146" s="5">
        <v>298.64782714843699</v>
      </c>
      <c r="P2146" s="5">
        <v>299.16204833984301</v>
      </c>
      <c r="Q2146" s="5">
        <v>295.95226033528598</v>
      </c>
      <c r="R2146" s="5">
        <v>115.86394500732401</v>
      </c>
      <c r="S2146" s="5">
        <v>101.75877380371</v>
      </c>
      <c r="T2146" s="5">
        <v>124.261276245117</v>
      </c>
      <c r="U2146" s="5">
        <v>113.96133168538368</v>
      </c>
      <c r="V2146" s="5">
        <v>104.872520446777</v>
      </c>
      <c r="W2146" s="5">
        <v>101.05150604248</v>
      </c>
      <c r="X2146" s="5">
        <v>99.912017822265597</v>
      </c>
      <c r="Y2146" s="5">
        <v>101.94534810384089</v>
      </c>
      <c r="Z2146" s="5">
        <v>102.192893981933</v>
      </c>
      <c r="AA2146" s="5">
        <v>101.104675292968</v>
      </c>
      <c r="AB2146" s="5">
        <v>91.353828430175696</v>
      </c>
      <c r="AC2146" s="5">
        <v>98.217132568358878</v>
      </c>
      <c r="AD2146" s="5">
        <v>86.620422363281193</v>
      </c>
      <c r="AE2146" s="5">
        <v>82.141220092773395</v>
      </c>
      <c r="AF2146" s="5">
        <v>89.975639343261705</v>
      </c>
      <c r="AG2146" s="5">
        <v>86.245760599772098</v>
      </c>
      <c r="AH2146" s="5">
        <v>96.113998413085895</v>
      </c>
      <c r="AI2146" s="5">
        <v>95.811920166015597</v>
      </c>
      <c r="AJ2146" s="5">
        <v>93.9464111328125</v>
      </c>
      <c r="AK2146" s="5">
        <v>95.290776570638002</v>
      </c>
      <c r="AL2146" s="5">
        <v>223.72375488281199</v>
      </c>
      <c r="AM2146" s="5">
        <v>222.13824462890599</v>
      </c>
      <c r="AN2146" s="5">
        <v>219.04103088378901</v>
      </c>
      <c r="AO2146" s="5">
        <v>221.63434346516897</v>
      </c>
      <c r="AP2146" s="5">
        <v>93.951423645019503</v>
      </c>
      <c r="AQ2146" s="5">
        <v>92.122978210449205</v>
      </c>
      <c r="AR2146" s="5">
        <v>104.917907714843</v>
      </c>
      <c r="AS2146" s="5">
        <v>96.99743652343723</v>
      </c>
      <c r="AT2146" s="5">
        <v>124.564895629882</v>
      </c>
      <c r="AU2146" s="5">
        <v>153.84774780273401</v>
      </c>
      <c r="AV2146" s="5">
        <v>89.126602172851506</v>
      </c>
      <c r="AW2146" s="5">
        <v>122.51308186848917</v>
      </c>
      <c r="AX2146" s="5">
        <v>113.218284606933</v>
      </c>
      <c r="AY2146" s="5">
        <v>89.657249450683594</v>
      </c>
      <c r="AZ2146" s="5">
        <v>85.814811706542898</v>
      </c>
      <c r="BA2146" s="5">
        <v>96.23011525471982</v>
      </c>
    </row>
    <row r="2147" spans="1:53" x14ac:dyDescent="0.2">
      <c r="A2147" s="1">
        <v>2144</v>
      </c>
      <c r="B2147" s="1" t="s">
        <v>8594</v>
      </c>
      <c r="C2147" s="1" t="s">
        <v>8595</v>
      </c>
      <c r="D2147" s="1" t="s">
        <v>8596</v>
      </c>
      <c r="E2147" s="1" t="s">
        <v>8597</v>
      </c>
      <c r="F2147" s="5">
        <v>351.70626831054602</v>
      </c>
      <c r="G2147" s="5">
        <v>321.08508300781199</v>
      </c>
      <c r="H2147" s="5">
        <v>322.332275390625</v>
      </c>
      <c r="I2147" s="5">
        <v>331.70787556966098</v>
      </c>
      <c r="J2147" s="5">
        <v>303.54052734375</v>
      </c>
      <c r="K2147" s="5">
        <v>317.57708740234301</v>
      </c>
      <c r="L2147" s="5">
        <v>327.68078613281199</v>
      </c>
      <c r="M2147" s="5">
        <v>316.26613362630172</v>
      </c>
      <c r="N2147" s="5">
        <v>447.56997680664</v>
      </c>
      <c r="O2147" s="5">
        <v>458.02777099609301</v>
      </c>
      <c r="P2147" s="5">
        <v>469.673095703125</v>
      </c>
      <c r="Q2147" s="5">
        <v>458.42361450195267</v>
      </c>
      <c r="R2147" s="5">
        <v>224.95016479492099</v>
      </c>
      <c r="S2147" s="5">
        <v>248.90396118164</v>
      </c>
      <c r="T2147" s="5">
        <v>216.95719909667901</v>
      </c>
      <c r="U2147" s="5">
        <v>230.27044169108001</v>
      </c>
      <c r="V2147" s="5">
        <v>239.63105773925699</v>
      </c>
      <c r="W2147" s="5">
        <v>252.16404724121</v>
      </c>
      <c r="X2147" s="5">
        <v>254.012771606445</v>
      </c>
      <c r="Y2147" s="5">
        <v>248.60262552897066</v>
      </c>
      <c r="Z2147" s="5">
        <v>297.23196411132801</v>
      </c>
      <c r="AA2147" s="5">
        <v>301.063720703125</v>
      </c>
      <c r="AB2147" s="5">
        <v>320.59762573242102</v>
      </c>
      <c r="AC2147" s="5">
        <v>306.29777018229134</v>
      </c>
      <c r="AD2147" s="5">
        <v>244.66850280761699</v>
      </c>
      <c r="AE2147" s="5">
        <v>211.40089416503901</v>
      </c>
      <c r="AF2147" s="5">
        <v>212.82107543945301</v>
      </c>
      <c r="AG2147" s="5">
        <v>222.96349080403635</v>
      </c>
      <c r="AH2147" s="5">
        <v>209.36210632324199</v>
      </c>
      <c r="AI2147" s="5">
        <v>202.90301513671801</v>
      </c>
      <c r="AJ2147" s="5">
        <v>209.29212951660099</v>
      </c>
      <c r="AK2147" s="5">
        <v>207.18575032552033</v>
      </c>
      <c r="AL2147" s="5">
        <v>256.32540893554602</v>
      </c>
      <c r="AM2147" s="5">
        <v>269.56930541992102</v>
      </c>
      <c r="AN2147" s="5">
        <v>253.22772216796801</v>
      </c>
      <c r="AO2147" s="5">
        <v>259.70747884114502</v>
      </c>
      <c r="AP2147" s="5">
        <v>193.99742126464801</v>
      </c>
      <c r="AQ2147" s="5">
        <v>180.59584045410099</v>
      </c>
      <c r="AR2147" s="5">
        <v>218.88752746582</v>
      </c>
      <c r="AS2147" s="5">
        <v>197.82692972818964</v>
      </c>
      <c r="AT2147" s="5">
        <v>288.06979370117102</v>
      </c>
      <c r="AU2147" s="5">
        <v>235.16989135742099</v>
      </c>
      <c r="AV2147" s="5">
        <v>215.35404968261699</v>
      </c>
      <c r="AW2147" s="5">
        <v>246.197911580403</v>
      </c>
      <c r="AX2147" s="5">
        <v>240.42021179199199</v>
      </c>
      <c r="AY2147" s="5">
        <v>213.28231811523401</v>
      </c>
      <c r="AZ2147" s="5">
        <v>228.531646728515</v>
      </c>
      <c r="BA2147" s="5">
        <v>227.41139221191369</v>
      </c>
    </row>
    <row r="2148" spans="1:53" x14ac:dyDescent="0.2">
      <c r="A2148" s="1">
        <v>2145</v>
      </c>
      <c r="B2148" s="1" t="s">
        <v>8598</v>
      </c>
      <c r="C2148" s="1" t="s">
        <v>8599</v>
      </c>
      <c r="D2148" s="1" t="s">
        <v>8600</v>
      </c>
      <c r="E2148" s="1" t="s">
        <v>8601</v>
      </c>
      <c r="F2148" s="5">
        <v>120.766914367675</v>
      </c>
      <c r="G2148" s="5">
        <v>86.895790100097599</v>
      </c>
      <c r="H2148" s="5">
        <v>106.61586761474599</v>
      </c>
      <c r="I2148" s="5">
        <v>104.75952402750619</v>
      </c>
      <c r="J2148" s="5">
        <v>159.006103515625</v>
      </c>
      <c r="K2148" s="5">
        <v>135.85316467285099</v>
      </c>
      <c r="L2148" s="5">
        <v>159.87742614746</v>
      </c>
      <c r="M2148" s="5">
        <v>151.57889811197867</v>
      </c>
      <c r="N2148" s="5">
        <v>260.35171508789</v>
      </c>
      <c r="O2148" s="5">
        <v>259.569580078125</v>
      </c>
      <c r="P2148" s="5">
        <v>238.27928161621</v>
      </c>
      <c r="Q2148" s="5">
        <v>252.73352559407499</v>
      </c>
      <c r="R2148" s="5">
        <v>105.237060546875</v>
      </c>
      <c r="S2148" s="5">
        <v>97.864006042480398</v>
      </c>
      <c r="T2148" s="5">
        <v>113.430061340332</v>
      </c>
      <c r="U2148" s="5">
        <v>105.51037597656246</v>
      </c>
      <c r="V2148" s="5">
        <v>196.09655761718699</v>
      </c>
      <c r="W2148" s="5">
        <v>194.78518676757801</v>
      </c>
      <c r="X2148" s="5">
        <v>168.97654724121</v>
      </c>
      <c r="Y2148" s="5">
        <v>186.61943054199165</v>
      </c>
      <c r="Z2148" s="5">
        <v>239.01112365722599</v>
      </c>
      <c r="AA2148" s="5">
        <v>212.96855163574199</v>
      </c>
      <c r="AB2148" s="5">
        <v>229.665115356445</v>
      </c>
      <c r="AC2148" s="5">
        <v>227.21493021647098</v>
      </c>
      <c r="AE2148" s="5">
        <v>124.748649597167</v>
      </c>
      <c r="AG2148" s="5">
        <v>124.748649597167</v>
      </c>
      <c r="AH2148" s="5">
        <v>148.296783447265</v>
      </c>
      <c r="AI2148" s="5">
        <v>146.280029296875</v>
      </c>
      <c r="AJ2148" s="5">
        <v>194.95202636718699</v>
      </c>
      <c r="AK2148" s="5">
        <v>163.17627970377566</v>
      </c>
      <c r="AL2148" s="5">
        <v>163.936920166015</v>
      </c>
      <c r="AM2148" s="5">
        <v>132.71786499023401</v>
      </c>
      <c r="AN2148" s="5">
        <v>147.87397766113199</v>
      </c>
      <c r="AO2148" s="5">
        <v>148.17625427246034</v>
      </c>
      <c r="AP2148" s="5">
        <v>138.29293823242099</v>
      </c>
      <c r="AQ2148" s="5">
        <v>157.64808654785099</v>
      </c>
      <c r="AR2148" s="5">
        <v>131.69790649414</v>
      </c>
      <c r="AS2148" s="5">
        <v>142.54631042480398</v>
      </c>
      <c r="AT2148" s="5">
        <v>169.92239379882801</v>
      </c>
      <c r="AU2148" s="5">
        <v>207.453689575195</v>
      </c>
      <c r="AV2148" s="5">
        <v>161.00257873535099</v>
      </c>
      <c r="AW2148" s="5">
        <v>179.459554036458</v>
      </c>
      <c r="AX2148" s="5">
        <v>163.46975708007801</v>
      </c>
      <c r="AY2148" s="5">
        <v>141.97953796386699</v>
      </c>
      <c r="AZ2148" s="5">
        <v>101.447120666503</v>
      </c>
      <c r="BA2148" s="5">
        <v>135.63213857014932</v>
      </c>
    </row>
    <row r="2149" spans="1:53" x14ac:dyDescent="0.2">
      <c r="A2149" s="1">
        <v>2146</v>
      </c>
      <c r="B2149" s="1" t="s">
        <v>8602</v>
      </c>
      <c r="C2149" s="1" t="s">
        <v>8603</v>
      </c>
      <c r="D2149" s="1" t="s">
        <v>8604</v>
      </c>
      <c r="E2149" s="1" t="s">
        <v>8605</v>
      </c>
      <c r="F2149" s="5">
        <v>11105.40625</v>
      </c>
      <c r="G2149" s="5">
        <v>11010.87109375</v>
      </c>
      <c r="H2149" s="5">
        <v>11375.0615234375</v>
      </c>
      <c r="I2149" s="5">
        <v>11163.779622395834</v>
      </c>
      <c r="J2149" s="5">
        <v>8779.892578125</v>
      </c>
      <c r="K2149" s="5">
        <v>9641.7666015625</v>
      </c>
      <c r="L2149" s="5">
        <v>8678.701171875</v>
      </c>
      <c r="M2149" s="5">
        <v>9033.4534505208339</v>
      </c>
      <c r="N2149" s="5">
        <v>4443.65234375</v>
      </c>
      <c r="O2149" s="5">
        <v>4367.13720703125</v>
      </c>
      <c r="P2149" s="5">
        <v>4418.5185546875</v>
      </c>
      <c r="Q2149" s="5">
        <v>4409.769368489583</v>
      </c>
      <c r="R2149" s="5">
        <v>7740.40771484375</v>
      </c>
      <c r="S2149" s="5">
        <v>7258.25</v>
      </c>
      <c r="T2149" s="5">
        <v>7256.68701171875</v>
      </c>
      <c r="U2149" s="5">
        <v>7418.4482421875</v>
      </c>
      <c r="V2149" s="5">
        <v>5194.40283203125</v>
      </c>
      <c r="W2149" s="5">
        <v>5669.26806640625</v>
      </c>
      <c r="X2149" s="5">
        <v>5006.60693359375</v>
      </c>
      <c r="Y2149" s="5">
        <v>5290.092610677083</v>
      </c>
      <c r="Z2149" s="5">
        <v>6428.99072265625</v>
      </c>
      <c r="AA2149" s="5">
        <v>6466.65673828125</v>
      </c>
      <c r="AB2149" s="5">
        <v>6396.57666015625</v>
      </c>
      <c r="AC2149" s="5">
        <v>6430.741373697917</v>
      </c>
      <c r="AD2149" s="5">
        <v>7216.26123046875</v>
      </c>
      <c r="AE2149" s="5">
        <v>8075.501953125</v>
      </c>
      <c r="AF2149" s="5">
        <v>7808.869140625</v>
      </c>
      <c r="AG2149" s="5">
        <v>7700.210774739583</v>
      </c>
      <c r="AH2149" s="5">
        <v>8027.31884765625</v>
      </c>
      <c r="AI2149" s="5">
        <v>8077.0771484375</v>
      </c>
      <c r="AJ2149" s="5">
        <v>7915.91064453125</v>
      </c>
      <c r="AK2149" s="5">
        <v>8006.768880208333</v>
      </c>
      <c r="AL2149" s="5">
        <v>4747.55859375</v>
      </c>
      <c r="AM2149" s="5">
        <v>4745.53564453125</v>
      </c>
      <c r="AN2149" s="5">
        <v>5024.69873046875</v>
      </c>
      <c r="AO2149" s="5">
        <v>4839.264322916667</v>
      </c>
      <c r="AP2149" s="5">
        <v>5439.2021484375</v>
      </c>
      <c r="AQ2149" s="5">
        <v>5678.0927734375</v>
      </c>
      <c r="AR2149" s="5">
        <v>5501.88330078125</v>
      </c>
      <c r="AS2149" s="5">
        <v>5539.72607421875</v>
      </c>
      <c r="AT2149" s="5">
        <v>6363.29736328125</v>
      </c>
      <c r="AU2149" s="5">
        <v>5701.82470703125</v>
      </c>
      <c r="AV2149" s="5">
        <v>5909.25830078125</v>
      </c>
      <c r="AW2149" s="5">
        <v>5991.460123697917</v>
      </c>
      <c r="AX2149" s="5">
        <v>7545.115234375</v>
      </c>
      <c r="AY2149" s="5">
        <v>6977.65673828125</v>
      </c>
      <c r="AZ2149" s="5">
        <v>6861.98779296875</v>
      </c>
      <c r="BA2149" s="5">
        <v>7128.253255208333</v>
      </c>
    </row>
    <row r="2150" spans="1:53" x14ac:dyDescent="0.2">
      <c r="A2150" s="1">
        <v>2147</v>
      </c>
      <c r="B2150" s="1" t="s">
        <v>8606</v>
      </c>
      <c r="C2150" s="1" t="s">
        <v>8607</v>
      </c>
      <c r="D2150" s="1" t="s">
        <v>8608</v>
      </c>
      <c r="E2150" s="1" t="s">
        <v>8609</v>
      </c>
      <c r="F2150" s="5">
        <v>27464.8203125</v>
      </c>
      <c r="G2150" s="5">
        <v>26053.02734375</v>
      </c>
      <c r="H2150" s="5">
        <v>26939.603515625</v>
      </c>
      <c r="I2150" s="5">
        <v>26819.150390625</v>
      </c>
      <c r="J2150" s="5">
        <v>24535.755859375</v>
      </c>
      <c r="K2150" s="5">
        <v>28325.2734375</v>
      </c>
      <c r="L2150" s="5">
        <v>25955.302734375</v>
      </c>
      <c r="M2150" s="5">
        <v>26272.110677083332</v>
      </c>
      <c r="N2150" s="5">
        <v>11694.4306640625</v>
      </c>
      <c r="O2150" s="5">
        <v>11829.578125</v>
      </c>
      <c r="P2150" s="5">
        <v>10924.9921875</v>
      </c>
      <c r="Q2150" s="5">
        <v>11483.000325520834</v>
      </c>
      <c r="R2150" s="5">
        <v>24149.302734375</v>
      </c>
      <c r="S2150" s="5">
        <v>26066.896484375</v>
      </c>
      <c r="T2150" s="5">
        <v>23857.146484375</v>
      </c>
      <c r="U2150" s="5">
        <v>24691.115234375</v>
      </c>
      <c r="V2150" s="5">
        <v>15560.7041015625</v>
      </c>
      <c r="W2150" s="5">
        <v>16577.400390625</v>
      </c>
      <c r="X2150" s="5">
        <v>16061.31640625</v>
      </c>
      <c r="Y2150" s="5">
        <v>16066.4736328125</v>
      </c>
      <c r="Z2150" s="5">
        <v>16505.0703125</v>
      </c>
      <c r="AA2150" s="5">
        <v>18198.875</v>
      </c>
      <c r="AB2150" s="5">
        <v>17338.41015625</v>
      </c>
      <c r="AC2150" s="5">
        <v>17347.451822916668</v>
      </c>
      <c r="AD2150" s="5">
        <v>17480.896484375</v>
      </c>
      <c r="AE2150" s="5">
        <v>16188.6201171875</v>
      </c>
      <c r="AF2150" s="5">
        <v>16290.9755859375</v>
      </c>
      <c r="AG2150" s="5">
        <v>16653.497395833332</v>
      </c>
      <c r="AH2150" s="5">
        <v>16779.6484375</v>
      </c>
      <c r="AI2150" s="5">
        <v>17090.373046875</v>
      </c>
      <c r="AJ2150" s="5">
        <v>16876.291015625</v>
      </c>
      <c r="AK2150" s="5">
        <v>16915.4375</v>
      </c>
      <c r="AL2150" s="5">
        <v>11918.2431640625</v>
      </c>
      <c r="AM2150" s="5">
        <v>12303.2451171875</v>
      </c>
      <c r="AN2150" s="5">
        <v>11541.603515625</v>
      </c>
      <c r="AO2150" s="5">
        <v>11921.030598958334</v>
      </c>
      <c r="AP2150" s="5">
        <v>18693.58984375</v>
      </c>
      <c r="AQ2150" s="5">
        <v>18276.19921875</v>
      </c>
      <c r="AR2150" s="5">
        <v>17523.08984375</v>
      </c>
      <c r="AS2150" s="5">
        <v>18164.29296875</v>
      </c>
      <c r="AT2150" s="5">
        <v>17128.529296875</v>
      </c>
      <c r="AU2150" s="5">
        <v>16902.134765625</v>
      </c>
      <c r="AV2150" s="5">
        <v>18913.556640625</v>
      </c>
      <c r="AW2150" s="5">
        <v>17648.073567708332</v>
      </c>
      <c r="AX2150" s="5">
        <v>19647.708984375</v>
      </c>
      <c r="AY2150" s="5">
        <v>19744.15234375</v>
      </c>
      <c r="AZ2150" s="5">
        <v>20043.70703125</v>
      </c>
      <c r="BA2150" s="5">
        <v>19811.856119791668</v>
      </c>
    </row>
    <row r="2151" spans="1:53" x14ac:dyDescent="0.2">
      <c r="A2151" s="1">
        <v>2148</v>
      </c>
      <c r="B2151" s="1" t="s">
        <v>8610</v>
      </c>
      <c r="C2151" s="1" t="s">
        <v>8611</v>
      </c>
      <c r="D2151" s="1" t="s">
        <v>8612</v>
      </c>
      <c r="E2151" s="1" t="s">
        <v>8613</v>
      </c>
      <c r="F2151" s="5">
        <v>230.60601806640599</v>
      </c>
      <c r="G2151" s="5">
        <v>254.61076354980401</v>
      </c>
      <c r="H2151" s="5">
        <v>259.17984008789</v>
      </c>
      <c r="I2151" s="5">
        <v>248.13220723469999</v>
      </c>
      <c r="J2151" s="5">
        <v>260.02590942382801</v>
      </c>
      <c r="K2151" s="5">
        <v>260.06277465820301</v>
      </c>
      <c r="L2151" s="5">
        <v>245.95317077636699</v>
      </c>
      <c r="M2151" s="5">
        <v>255.34728495279933</v>
      </c>
      <c r="N2151" s="5">
        <v>174.50382995605401</v>
      </c>
      <c r="O2151" s="5">
        <v>192.91409301757801</v>
      </c>
      <c r="P2151" s="5">
        <v>167.55511474609301</v>
      </c>
      <c r="Q2151" s="5">
        <v>178.32434590657499</v>
      </c>
      <c r="R2151" s="5">
        <v>262.873046875</v>
      </c>
      <c r="S2151" s="5">
        <v>229.08088684082</v>
      </c>
      <c r="T2151" s="5">
        <v>245.88983154296801</v>
      </c>
      <c r="U2151" s="5">
        <v>245.94792175292932</v>
      </c>
      <c r="V2151" s="5">
        <v>483.65994262695301</v>
      </c>
      <c r="W2151" s="5">
        <v>480.1572265625</v>
      </c>
      <c r="X2151" s="5">
        <v>507.82144165039</v>
      </c>
      <c r="Y2151" s="5">
        <v>490.54620361328102</v>
      </c>
      <c r="Z2151" s="5">
        <v>422.928619384765</v>
      </c>
      <c r="AA2151" s="5">
        <v>442.04800415039</v>
      </c>
      <c r="AB2151" s="5">
        <v>416.64321899414</v>
      </c>
      <c r="AC2151" s="5">
        <v>427.20661417643169</v>
      </c>
      <c r="AD2151" s="5">
        <v>373.09851074218699</v>
      </c>
      <c r="AE2151" s="5">
        <v>343.317138671875</v>
      </c>
      <c r="AF2151" s="5">
        <v>374.07696533203102</v>
      </c>
      <c r="AG2151" s="5">
        <v>363.49753824869771</v>
      </c>
      <c r="AH2151" s="5">
        <v>333.13211059570301</v>
      </c>
      <c r="AI2151" s="5">
        <v>364.522857666015</v>
      </c>
      <c r="AJ2151" s="5">
        <v>334.39764404296801</v>
      </c>
      <c r="AK2151" s="5">
        <v>344.01753743489536</v>
      </c>
      <c r="AL2151" s="5">
        <v>207.41305541992099</v>
      </c>
      <c r="AM2151" s="5">
        <v>193.75476074218699</v>
      </c>
      <c r="AN2151" s="5">
        <v>172.62109375</v>
      </c>
      <c r="AO2151" s="5">
        <v>191.26296997070267</v>
      </c>
      <c r="AP2151" s="5">
        <v>241.43597412109301</v>
      </c>
      <c r="AQ2151" s="5">
        <v>215.38491821289</v>
      </c>
      <c r="AR2151" s="5">
        <v>222.27299499511699</v>
      </c>
      <c r="AS2151" s="5">
        <v>226.36462910969999</v>
      </c>
      <c r="AT2151" s="5">
        <v>528.216796875</v>
      </c>
      <c r="AU2151" s="5">
        <v>595.673583984375</v>
      </c>
      <c r="AV2151" s="5">
        <v>568.29431152343705</v>
      </c>
      <c r="AW2151" s="5">
        <v>564.06156412760402</v>
      </c>
      <c r="AX2151" s="5">
        <v>501.92230224609301</v>
      </c>
      <c r="AY2151" s="5">
        <v>477.04730224609301</v>
      </c>
      <c r="AZ2151" s="5">
        <v>488.24890136718699</v>
      </c>
      <c r="BA2151" s="5">
        <v>489.07283528645763</v>
      </c>
    </row>
    <row r="2152" spans="1:53" x14ac:dyDescent="0.2">
      <c r="A2152" s="1">
        <v>2149</v>
      </c>
      <c r="B2152" s="1" t="s">
        <v>8614</v>
      </c>
      <c r="C2152" s="1" t="s">
        <v>8615</v>
      </c>
      <c r="D2152" s="1" t="s">
        <v>8616</v>
      </c>
      <c r="E2152" s="1" t="s">
        <v>8617</v>
      </c>
      <c r="F2152" s="5">
        <v>202.17864990234301</v>
      </c>
      <c r="G2152" s="5">
        <v>222.80448913574199</v>
      </c>
      <c r="H2152" s="5">
        <v>199.31512451171801</v>
      </c>
      <c r="I2152" s="5">
        <v>208.09942118326771</v>
      </c>
      <c r="J2152" s="5">
        <v>205.260818481445</v>
      </c>
      <c r="K2152" s="5">
        <v>166.106353759765</v>
      </c>
      <c r="L2152" s="5">
        <v>168.42115783691401</v>
      </c>
      <c r="M2152" s="5">
        <v>179.92944335937469</v>
      </c>
      <c r="N2152" s="5">
        <v>218.42486572265599</v>
      </c>
      <c r="O2152" s="5">
        <v>265.06161499023398</v>
      </c>
      <c r="P2152" s="5">
        <v>235.07499694824199</v>
      </c>
      <c r="Q2152" s="5">
        <v>239.52049255371062</v>
      </c>
      <c r="R2152" s="5">
        <v>184.27667236328099</v>
      </c>
      <c r="S2152" s="5">
        <v>178.09634399414</v>
      </c>
      <c r="T2152" s="5">
        <v>196.38699340820301</v>
      </c>
      <c r="U2152" s="5">
        <v>186.25333658854132</v>
      </c>
      <c r="V2152" s="5">
        <v>248.18272399902301</v>
      </c>
      <c r="W2152" s="5">
        <v>243.69813537597599</v>
      </c>
      <c r="X2152" s="5">
        <v>279.93484497070301</v>
      </c>
      <c r="Y2152" s="5">
        <v>257.27190144856735</v>
      </c>
      <c r="Z2152" s="5">
        <v>209.23394775390599</v>
      </c>
      <c r="AA2152" s="5">
        <v>241.29508972167901</v>
      </c>
      <c r="AB2152" s="5">
        <v>254.07838439941401</v>
      </c>
      <c r="AC2152" s="5">
        <v>234.86914062499969</v>
      </c>
      <c r="AD2152" s="5">
        <v>241.39328002929599</v>
      </c>
      <c r="AE2152" s="5">
        <v>255.58488464355401</v>
      </c>
      <c r="AF2152" s="5">
        <v>261.97296142578102</v>
      </c>
      <c r="AG2152" s="5">
        <v>252.98370869954366</v>
      </c>
      <c r="AH2152" s="5">
        <v>223.36819458007801</v>
      </c>
      <c r="AI2152" s="5">
        <v>241.113845825195</v>
      </c>
      <c r="AJ2152" s="5">
        <v>243.00936889648401</v>
      </c>
      <c r="AK2152" s="5">
        <v>235.83046976725234</v>
      </c>
      <c r="AL2152" s="5">
        <v>190.98895263671801</v>
      </c>
      <c r="AM2152" s="5">
        <v>202.22584533691401</v>
      </c>
      <c r="AN2152" s="5">
        <v>211.03656005859301</v>
      </c>
      <c r="AO2152" s="5">
        <v>201.41711934407499</v>
      </c>
      <c r="AP2152" s="5">
        <v>169.61430358886699</v>
      </c>
      <c r="AQ2152" s="5">
        <v>174.15266418457</v>
      </c>
      <c r="AR2152" s="5">
        <v>156.183013916015</v>
      </c>
      <c r="AS2152" s="5">
        <v>166.64999389648401</v>
      </c>
      <c r="AT2152" s="5">
        <v>256.67837524414</v>
      </c>
      <c r="AU2152" s="5">
        <v>345.38650512695301</v>
      </c>
      <c r="AV2152" s="5">
        <v>277.19461059570301</v>
      </c>
      <c r="AW2152" s="5">
        <v>293.08649698893203</v>
      </c>
      <c r="AX2152" s="5">
        <v>300.20913696289</v>
      </c>
      <c r="AY2152" s="5">
        <v>274.87481689453102</v>
      </c>
      <c r="AZ2152" s="5">
        <v>275.73858642578102</v>
      </c>
      <c r="BA2152" s="5">
        <v>283.60751342773398</v>
      </c>
    </row>
    <row r="2153" spans="1:53" x14ac:dyDescent="0.2">
      <c r="A2153" s="1">
        <v>2150</v>
      </c>
      <c r="B2153" s="1" t="s">
        <v>8618</v>
      </c>
      <c r="C2153" s="1" t="s">
        <v>8619</v>
      </c>
      <c r="D2153" s="1" t="s">
        <v>8620</v>
      </c>
      <c r="E2153" s="1" t="s">
        <v>8621</v>
      </c>
      <c r="F2153" s="5">
        <v>70.412422180175696</v>
      </c>
      <c r="G2153" s="5">
        <v>50.061332702636697</v>
      </c>
      <c r="H2153" s="5">
        <v>48.764854431152301</v>
      </c>
      <c r="I2153" s="5">
        <v>56.41286977132156</v>
      </c>
      <c r="J2153" s="5">
        <v>95.370414733886705</v>
      </c>
      <c r="K2153" s="5">
        <v>57.535144805908203</v>
      </c>
      <c r="L2153" s="5">
        <v>58.273696899413999</v>
      </c>
      <c r="M2153" s="5">
        <v>70.393085479736314</v>
      </c>
      <c r="N2153" s="5">
        <v>154.65573120117099</v>
      </c>
      <c r="O2153" s="5">
        <v>182.59205627441401</v>
      </c>
      <c r="P2153" s="5">
        <v>148.678451538085</v>
      </c>
      <c r="Q2153" s="5">
        <v>161.97541300455669</v>
      </c>
      <c r="R2153" s="5">
        <v>91.340148925781193</v>
      </c>
      <c r="S2153" s="5">
        <v>91.460205078125</v>
      </c>
      <c r="T2153" s="5">
        <v>108.231063842773</v>
      </c>
      <c r="U2153" s="5">
        <v>97.010472615559721</v>
      </c>
      <c r="W2153" s="5">
        <v>91.111717224121094</v>
      </c>
      <c r="X2153" s="5">
        <v>73.080703735351506</v>
      </c>
      <c r="Y2153" s="5">
        <v>82.0962104797363</v>
      </c>
      <c r="AB2153" s="5">
        <v>77.617218017578097</v>
      </c>
      <c r="AC2153" s="5">
        <v>77.617218017578097</v>
      </c>
      <c r="AE2153" s="5">
        <v>60.450813293457003</v>
      </c>
      <c r="AG2153" s="5">
        <v>60.450813293457003</v>
      </c>
      <c r="AL2153" s="5">
        <v>126.22159576416</v>
      </c>
      <c r="AM2153" s="5">
        <v>100.13567352294901</v>
      </c>
      <c r="AN2153" s="5">
        <v>77.763717651367102</v>
      </c>
      <c r="AO2153" s="5">
        <v>101.37366231282537</v>
      </c>
      <c r="AP2153" s="5">
        <v>82.540184020996094</v>
      </c>
      <c r="AQ2153" s="5">
        <v>72.436698913574205</v>
      </c>
      <c r="AR2153" s="5">
        <v>75.263076782226506</v>
      </c>
      <c r="AS2153" s="5">
        <v>76.746653238932268</v>
      </c>
      <c r="AT2153" s="5">
        <v>104.08827209472599</v>
      </c>
      <c r="AV2153" s="5">
        <v>148.86988830566401</v>
      </c>
      <c r="AW2153" s="5">
        <v>126.479080200195</v>
      </c>
      <c r="AY2153" s="5">
        <v>67.376792907714801</v>
      </c>
      <c r="AZ2153" s="5">
        <v>49.469673156738203</v>
      </c>
      <c r="BA2153" s="5">
        <v>58.423233032226506</v>
      </c>
    </row>
    <row r="2154" spans="1:53" x14ac:dyDescent="0.2">
      <c r="A2154" s="1">
        <v>2151</v>
      </c>
      <c r="B2154" s="1" t="s">
        <v>8622</v>
      </c>
      <c r="C2154" s="1" t="s">
        <v>8623</v>
      </c>
      <c r="D2154" s="1" t="s">
        <v>8624</v>
      </c>
      <c r="E2154" s="1" t="s">
        <v>8625</v>
      </c>
      <c r="F2154" s="5">
        <v>573.778076171875</v>
      </c>
      <c r="G2154" s="5">
        <v>601.73889160156205</v>
      </c>
      <c r="H2154" s="5">
        <v>589.01727294921795</v>
      </c>
      <c r="I2154" s="5">
        <v>588.17808024088492</v>
      </c>
      <c r="J2154" s="5">
        <v>749.88781738281205</v>
      </c>
      <c r="K2154" s="5">
        <v>744.91711425781205</v>
      </c>
      <c r="L2154" s="5">
        <v>669.44866943359295</v>
      </c>
      <c r="M2154" s="5">
        <v>721.41786702473894</v>
      </c>
      <c r="N2154" s="5">
        <v>386.57254028320301</v>
      </c>
      <c r="O2154" s="5">
        <v>413.84906005859301</v>
      </c>
      <c r="P2154" s="5">
        <v>409.25595092773398</v>
      </c>
      <c r="Q2154" s="5">
        <v>403.22585042317661</v>
      </c>
      <c r="R2154" s="5">
        <v>331.30825805664</v>
      </c>
      <c r="S2154" s="5">
        <v>423.02395629882801</v>
      </c>
      <c r="T2154" s="5">
        <v>377.02163696289</v>
      </c>
      <c r="U2154" s="5">
        <v>377.11795043945267</v>
      </c>
      <c r="V2154" s="5">
        <v>373.09124755859301</v>
      </c>
      <c r="W2154" s="5">
        <v>361.87545776367102</v>
      </c>
      <c r="X2154" s="5">
        <v>384.25457763671801</v>
      </c>
      <c r="Y2154" s="5">
        <v>373.07376098632739</v>
      </c>
      <c r="Z2154" s="5">
        <v>820.97418212890602</v>
      </c>
      <c r="AA2154" s="5">
        <v>891.832763671875</v>
      </c>
      <c r="AB2154" s="5">
        <v>878.40325927734295</v>
      </c>
      <c r="AC2154" s="5">
        <v>863.7367350260414</v>
      </c>
      <c r="AD2154" s="5">
        <v>385.35372924804602</v>
      </c>
      <c r="AE2154" s="5">
        <v>388.440185546875</v>
      </c>
      <c r="AF2154" s="5">
        <v>365.9677734375</v>
      </c>
      <c r="AG2154" s="5">
        <v>379.92056274414034</v>
      </c>
      <c r="AH2154" s="5">
        <v>434.28530883789</v>
      </c>
      <c r="AI2154" s="5">
        <v>473.91775512695301</v>
      </c>
      <c r="AJ2154" s="5">
        <v>472.96234130859301</v>
      </c>
      <c r="AK2154" s="5">
        <v>460.38846842447873</v>
      </c>
      <c r="AL2154" s="5">
        <v>234.63830566406199</v>
      </c>
      <c r="AM2154" s="5">
        <v>317.26470947265602</v>
      </c>
      <c r="AN2154" s="5">
        <v>183.373123168945</v>
      </c>
      <c r="AO2154" s="5">
        <v>245.09204610188769</v>
      </c>
      <c r="AP2154" s="5">
        <v>253.22219848632801</v>
      </c>
      <c r="AQ2154" s="5">
        <v>228.25177001953099</v>
      </c>
      <c r="AR2154" s="5">
        <v>235.809326171875</v>
      </c>
      <c r="AS2154" s="5">
        <v>239.09443155924467</v>
      </c>
      <c r="AT2154" s="5">
        <v>544.95220947265602</v>
      </c>
      <c r="AU2154" s="5">
        <v>477.59713745117102</v>
      </c>
      <c r="AV2154" s="5">
        <v>537.09710693359295</v>
      </c>
      <c r="AW2154" s="5">
        <v>519.88215128580669</v>
      </c>
      <c r="AX2154" s="5">
        <v>560.08380126953102</v>
      </c>
      <c r="AY2154" s="5">
        <v>557.02648925781205</v>
      </c>
      <c r="AZ2154" s="5">
        <v>558.22186279296795</v>
      </c>
      <c r="BA2154" s="5">
        <v>558.44405110677042</v>
      </c>
    </row>
    <row r="2155" spans="1:53" x14ac:dyDescent="0.2">
      <c r="A2155" s="1">
        <v>2152</v>
      </c>
      <c r="B2155" s="1" t="s">
        <v>8626</v>
      </c>
      <c r="C2155" s="1" t="s">
        <v>8627</v>
      </c>
      <c r="D2155" s="1" t="s">
        <v>8628</v>
      </c>
      <c r="E2155" s="1" t="s">
        <v>8629</v>
      </c>
      <c r="F2155" s="5">
        <v>79.691818237304602</v>
      </c>
      <c r="G2155" s="5">
        <v>33.208530426025298</v>
      </c>
      <c r="H2155" s="5">
        <v>116.43910217285099</v>
      </c>
      <c r="I2155" s="5">
        <v>76.446483612060305</v>
      </c>
      <c r="J2155" s="5">
        <v>60.763130187988203</v>
      </c>
      <c r="K2155" s="5">
        <v>107.683990478515</v>
      </c>
      <c r="L2155" s="5">
        <v>96.768981933593693</v>
      </c>
      <c r="M2155" s="5">
        <v>88.40536753336562</v>
      </c>
      <c r="N2155" s="5">
        <v>505.06301879882801</v>
      </c>
      <c r="O2155" s="5">
        <v>430.66955566406199</v>
      </c>
      <c r="P2155" s="5">
        <v>474.21221923828102</v>
      </c>
      <c r="Q2155" s="5">
        <v>469.98159790039034</v>
      </c>
      <c r="R2155" s="5">
        <v>431.65109252929602</v>
      </c>
      <c r="S2155" s="5">
        <v>230.50939941406199</v>
      </c>
      <c r="T2155" s="5">
        <v>291.18939208984301</v>
      </c>
      <c r="U2155" s="5">
        <v>317.78329467773369</v>
      </c>
      <c r="V2155" s="5">
        <v>86.011489868164006</v>
      </c>
      <c r="W2155" s="5">
        <v>96.247329711914006</v>
      </c>
      <c r="X2155" s="5">
        <v>155.69770812988199</v>
      </c>
      <c r="Y2155" s="5">
        <v>112.65217590332001</v>
      </c>
      <c r="Z2155" s="5">
        <v>96.849670410156193</v>
      </c>
      <c r="AA2155" s="5">
        <v>89.985130310058594</v>
      </c>
      <c r="AB2155" s="5">
        <v>75.499786376953097</v>
      </c>
      <c r="AC2155" s="5">
        <v>87.444862365722614</v>
      </c>
      <c r="AD2155" s="5">
        <v>57.649063110351499</v>
      </c>
      <c r="AE2155" s="5">
        <v>53.909282684326101</v>
      </c>
      <c r="AF2155" s="5">
        <v>57.515254974365199</v>
      </c>
      <c r="AG2155" s="5">
        <v>56.357866923014264</v>
      </c>
      <c r="AH2155" s="5">
        <v>64.265640258789006</v>
      </c>
      <c r="AI2155" s="5">
        <v>52.750236511230398</v>
      </c>
      <c r="AJ2155" s="5">
        <v>60.495189666747997</v>
      </c>
      <c r="AK2155" s="5">
        <v>59.170355478922467</v>
      </c>
      <c r="AL2155" s="5">
        <v>345.46270751953102</v>
      </c>
      <c r="AM2155" s="5">
        <v>349.89645385742102</v>
      </c>
      <c r="AN2155" s="5">
        <v>337.60330200195301</v>
      </c>
      <c r="AO2155" s="5">
        <v>344.32082112630161</v>
      </c>
      <c r="AP2155" s="5">
        <v>124.275917053222</v>
      </c>
      <c r="AQ2155" s="5">
        <v>120.623725891113</v>
      </c>
      <c r="AR2155" s="5">
        <v>156.01850891113199</v>
      </c>
      <c r="AS2155" s="5">
        <v>133.63938395182234</v>
      </c>
      <c r="AX2155" s="5">
        <v>80.604438781738196</v>
      </c>
      <c r="AY2155" s="5">
        <v>69.957092285156193</v>
      </c>
      <c r="AZ2155" s="5">
        <v>55.9788398742675</v>
      </c>
      <c r="BA2155" s="5">
        <v>68.846790313720632</v>
      </c>
    </row>
    <row r="2156" spans="1:53" x14ac:dyDescent="0.2">
      <c r="A2156" s="1">
        <v>2153</v>
      </c>
      <c r="B2156" s="1" t="s">
        <v>8630</v>
      </c>
      <c r="C2156" s="1" t="s">
        <v>8631</v>
      </c>
      <c r="D2156" s="1" t="s">
        <v>8632</v>
      </c>
      <c r="E2156" s="1" t="s">
        <v>8633</v>
      </c>
      <c r="F2156" s="5">
        <v>1046.60327148437</v>
      </c>
      <c r="G2156" s="5">
        <v>933.10437011718705</v>
      </c>
      <c r="H2156" s="5">
        <v>1030.57287597656</v>
      </c>
      <c r="I2156" s="5">
        <v>1003.4268391927056</v>
      </c>
      <c r="J2156" s="5">
        <v>1127.39672851562</v>
      </c>
      <c r="K2156" s="5">
        <v>1135.96264648437</v>
      </c>
      <c r="L2156" s="5">
        <v>1126.99584960937</v>
      </c>
      <c r="M2156" s="5">
        <v>1130.11840820312</v>
      </c>
      <c r="N2156" s="5">
        <v>467.03082275390602</v>
      </c>
      <c r="O2156" s="5">
        <v>492.95376586914</v>
      </c>
      <c r="P2156" s="5">
        <v>433.22668457031199</v>
      </c>
      <c r="Q2156" s="5">
        <v>464.40375773111936</v>
      </c>
      <c r="R2156" s="5">
        <v>586.070068359375</v>
      </c>
      <c r="S2156" s="5">
        <v>597.83392333984295</v>
      </c>
      <c r="T2156" s="5">
        <v>661.98663330078102</v>
      </c>
      <c r="U2156" s="5">
        <v>615.29687499999966</v>
      </c>
      <c r="V2156" s="5">
        <v>1156.80493164062</v>
      </c>
      <c r="W2156" s="5">
        <v>1198.77124023437</v>
      </c>
      <c r="X2156" s="5">
        <v>1100.39306640625</v>
      </c>
      <c r="Y2156" s="5">
        <v>1151.9897460937466</v>
      </c>
      <c r="Z2156" s="5">
        <v>1246.58020019531</v>
      </c>
      <c r="AA2156" s="5">
        <v>1165.1982421875</v>
      </c>
      <c r="AB2156" s="5">
        <v>1208.51770019531</v>
      </c>
      <c r="AC2156" s="5">
        <v>1206.7653808593732</v>
      </c>
      <c r="AD2156" s="5">
        <v>983.43273925781205</v>
      </c>
      <c r="AE2156" s="5">
        <v>965.40704345703102</v>
      </c>
      <c r="AF2156" s="5">
        <v>1001.59948730468</v>
      </c>
      <c r="AG2156" s="5">
        <v>983.47975667317439</v>
      </c>
      <c r="AH2156" s="5">
        <v>1021.85876464843</v>
      </c>
      <c r="AI2156" s="5">
        <v>955.05108642578102</v>
      </c>
      <c r="AJ2156" s="5">
        <v>1000.91009521484</v>
      </c>
      <c r="AK2156" s="5">
        <v>992.60664876301701</v>
      </c>
      <c r="AL2156" s="5">
        <v>546.31365966796795</v>
      </c>
      <c r="AM2156" s="5">
        <v>493.54577636718699</v>
      </c>
      <c r="AN2156" s="5">
        <v>465.08706665039</v>
      </c>
      <c r="AO2156" s="5">
        <v>501.64883422851494</v>
      </c>
      <c r="AP2156" s="5">
        <v>660.43206787109295</v>
      </c>
      <c r="AQ2156" s="5">
        <v>675.30487060546795</v>
      </c>
      <c r="AR2156" s="5">
        <v>700.36187744140602</v>
      </c>
      <c r="AS2156" s="5">
        <v>678.69960530598894</v>
      </c>
      <c r="AT2156" s="5">
        <v>1072.33825683593</v>
      </c>
      <c r="AU2156" s="5">
        <v>1257.68872070312</v>
      </c>
      <c r="AV2156" s="5">
        <v>1134.74047851562</v>
      </c>
      <c r="AW2156" s="5">
        <v>1154.9224853515566</v>
      </c>
      <c r="AX2156" s="5">
        <v>1006.98272705078</v>
      </c>
      <c r="AY2156" s="5">
        <v>997.76647949218705</v>
      </c>
      <c r="AZ2156" s="5">
        <v>954.89520263671795</v>
      </c>
      <c r="BA2156" s="5">
        <v>986.54813639322822</v>
      </c>
    </row>
    <row r="2157" spans="1:53" x14ac:dyDescent="0.2">
      <c r="A2157" s="1">
        <v>2154</v>
      </c>
      <c r="B2157" s="1" t="s">
        <v>8634</v>
      </c>
      <c r="C2157" s="1" t="s">
        <v>8635</v>
      </c>
      <c r="D2157" s="1" t="s">
        <v>8636</v>
      </c>
      <c r="E2157" s="1" t="s">
        <v>8637</v>
      </c>
      <c r="F2157" s="5">
        <v>265.60284423828102</v>
      </c>
      <c r="G2157" s="5">
        <v>327.14132690429602</v>
      </c>
      <c r="H2157" s="5">
        <v>343.593658447265</v>
      </c>
      <c r="I2157" s="5">
        <v>312.11260986328062</v>
      </c>
      <c r="J2157" s="5">
        <v>280.01974487304602</v>
      </c>
      <c r="K2157" s="5">
        <v>330.63082885742102</v>
      </c>
      <c r="L2157" s="5">
        <v>324.37557983398398</v>
      </c>
      <c r="M2157" s="5">
        <v>311.67538452148369</v>
      </c>
      <c r="N2157" s="5">
        <v>1159.22119140625</v>
      </c>
      <c r="O2157" s="5">
        <v>1164.70886230468</v>
      </c>
      <c r="P2157" s="5">
        <v>1089.66430664062</v>
      </c>
      <c r="Q2157" s="5">
        <v>1137.8647867838501</v>
      </c>
      <c r="R2157" s="5">
        <v>677.09539794921795</v>
      </c>
      <c r="S2157" s="5">
        <v>690.51849365234295</v>
      </c>
      <c r="T2157" s="5">
        <v>667.10186767578102</v>
      </c>
      <c r="U2157" s="5">
        <v>678.23858642578068</v>
      </c>
      <c r="V2157" s="5">
        <v>573.823486328125</v>
      </c>
      <c r="W2157" s="5">
        <v>553.60827636718705</v>
      </c>
      <c r="X2157" s="5">
        <v>544.37200927734295</v>
      </c>
      <c r="Y2157" s="5">
        <v>557.26792399088492</v>
      </c>
      <c r="Z2157" s="5">
        <v>369.31335449218699</v>
      </c>
      <c r="AA2157" s="5">
        <v>328.47418212890602</v>
      </c>
      <c r="AB2157" s="5">
        <v>367.996826171875</v>
      </c>
      <c r="AC2157" s="5">
        <v>355.26145426432271</v>
      </c>
      <c r="AD2157" s="5">
        <v>527.4453125</v>
      </c>
      <c r="AE2157" s="5">
        <v>490.013580322265</v>
      </c>
      <c r="AF2157" s="5">
        <v>477.64260864257801</v>
      </c>
      <c r="AG2157" s="5">
        <v>498.36716715494759</v>
      </c>
      <c r="AH2157" s="5">
        <v>517.77911376953102</v>
      </c>
      <c r="AI2157" s="5">
        <v>546.34051513671795</v>
      </c>
      <c r="AJ2157" s="5">
        <v>539.00164794921795</v>
      </c>
      <c r="AK2157" s="5">
        <v>534.37375895182231</v>
      </c>
      <c r="AL2157" s="5">
        <v>1310.62866210937</v>
      </c>
      <c r="AM2157" s="5">
        <v>1262.84594726562</v>
      </c>
      <c r="AN2157" s="5">
        <v>1236.96142578125</v>
      </c>
      <c r="AO2157" s="5">
        <v>1270.1453450520801</v>
      </c>
      <c r="AP2157" s="5">
        <v>684.0234375</v>
      </c>
      <c r="AQ2157" s="5">
        <v>670.61419677734295</v>
      </c>
      <c r="AR2157" s="5">
        <v>694.51519775390602</v>
      </c>
      <c r="AS2157" s="5">
        <v>683.0509440104164</v>
      </c>
      <c r="AT2157" s="5">
        <v>690.90118408203102</v>
      </c>
      <c r="AU2157" s="5">
        <v>683.76617431640602</v>
      </c>
      <c r="AV2157" s="5">
        <v>702.6005859375</v>
      </c>
      <c r="AW2157" s="5">
        <v>692.42264811197902</v>
      </c>
      <c r="AX2157" s="5">
        <v>730.41943359375</v>
      </c>
      <c r="AY2157" s="5">
        <v>729.86871337890602</v>
      </c>
      <c r="AZ2157" s="5">
        <v>781.97064208984295</v>
      </c>
      <c r="BA2157" s="5">
        <v>747.4195963541664</v>
      </c>
    </row>
    <row r="2158" spans="1:53" x14ac:dyDescent="0.2">
      <c r="A2158" s="1">
        <v>2155</v>
      </c>
      <c r="B2158" s="1" t="s">
        <v>8638</v>
      </c>
      <c r="C2158" s="1" t="s">
        <v>8639</v>
      </c>
      <c r="D2158" s="1" t="s">
        <v>8640</v>
      </c>
      <c r="E2158" s="1" t="s">
        <v>8641</v>
      </c>
      <c r="N2158" s="5">
        <v>1038.56335449218</v>
      </c>
      <c r="O2158" s="5">
        <v>483.00598144531199</v>
      </c>
      <c r="P2158" s="5">
        <v>508.81051635742102</v>
      </c>
      <c r="Q2158" s="5">
        <v>676.7932840983043</v>
      </c>
    </row>
    <row r="2159" spans="1:53" x14ac:dyDescent="0.2">
      <c r="A2159" s="1">
        <v>2156</v>
      </c>
      <c r="B2159" s="1" t="s">
        <v>8642</v>
      </c>
      <c r="C2159" s="1" t="s">
        <v>8643</v>
      </c>
      <c r="D2159" s="1" t="s">
        <v>8644</v>
      </c>
      <c r="E2159" s="1" t="s">
        <v>8645</v>
      </c>
      <c r="F2159" s="5">
        <v>227.24641418457</v>
      </c>
      <c r="G2159" s="5">
        <v>248.09086608886699</v>
      </c>
      <c r="H2159" s="5">
        <v>233.86749267578099</v>
      </c>
      <c r="I2159" s="5">
        <v>236.40159098307265</v>
      </c>
      <c r="J2159" s="5">
        <v>262.71160888671801</v>
      </c>
      <c r="K2159" s="5">
        <v>202.26991271972599</v>
      </c>
      <c r="L2159" s="5">
        <v>216.46481323242099</v>
      </c>
      <c r="M2159" s="5">
        <v>227.14877827962167</v>
      </c>
      <c r="N2159" s="5">
        <v>352.17117309570301</v>
      </c>
      <c r="O2159" s="5">
        <v>335.45089721679602</v>
      </c>
      <c r="P2159" s="5">
        <v>337.31970214843699</v>
      </c>
      <c r="Q2159" s="5">
        <v>341.64725748697873</v>
      </c>
      <c r="R2159" s="5">
        <v>129.79147338867099</v>
      </c>
      <c r="S2159" s="5">
        <v>134.16474914550699</v>
      </c>
      <c r="T2159" s="5">
        <v>155.22381591796801</v>
      </c>
      <c r="U2159" s="5">
        <v>139.72667948404867</v>
      </c>
      <c r="V2159" s="5">
        <v>126.468856811523</v>
      </c>
      <c r="W2159" s="5">
        <v>153.70150756835901</v>
      </c>
      <c r="X2159" s="5">
        <v>123.00887298583901</v>
      </c>
      <c r="Y2159" s="5">
        <v>134.39307912190699</v>
      </c>
      <c r="Z2159" s="5">
        <v>204.20965576171801</v>
      </c>
      <c r="AA2159" s="5">
        <v>199.16633605957</v>
      </c>
      <c r="AB2159" s="5">
        <v>178.20405578613199</v>
      </c>
      <c r="AC2159" s="5">
        <v>193.86001586914003</v>
      </c>
      <c r="AD2159" s="5">
        <v>149.97424316406199</v>
      </c>
      <c r="AE2159" s="5">
        <v>129.64826965332</v>
      </c>
      <c r="AF2159" s="5">
        <v>153.67924499511699</v>
      </c>
      <c r="AG2159" s="5">
        <v>144.433919270833</v>
      </c>
      <c r="AH2159" s="5">
        <v>140.70764160156199</v>
      </c>
      <c r="AI2159" s="5">
        <v>89.737091064453097</v>
      </c>
      <c r="AJ2159" s="5">
        <v>98.167770385742102</v>
      </c>
      <c r="AK2159" s="5">
        <v>109.5375010172524</v>
      </c>
      <c r="AL2159" s="5">
        <v>255.445877075195</v>
      </c>
      <c r="AM2159" s="5">
        <v>234.10414123535099</v>
      </c>
      <c r="AN2159" s="5">
        <v>220.90473937988199</v>
      </c>
      <c r="AO2159" s="5">
        <v>236.81825256347599</v>
      </c>
      <c r="AP2159" s="5">
        <v>134.23858642578099</v>
      </c>
      <c r="AQ2159" s="5">
        <v>132.77001953125</v>
      </c>
      <c r="AR2159" s="5">
        <v>112.083808898925</v>
      </c>
      <c r="AS2159" s="5">
        <v>126.36413828531867</v>
      </c>
      <c r="AT2159" s="5">
        <v>42.692779541015597</v>
      </c>
      <c r="AU2159" s="5">
        <v>102.53328704833901</v>
      </c>
      <c r="AV2159" s="5">
        <v>137.20684814453099</v>
      </c>
      <c r="AW2159" s="5">
        <v>94.144304911295194</v>
      </c>
      <c r="AX2159" s="5">
        <v>99.803672790527301</v>
      </c>
      <c r="AY2159" s="5">
        <v>101.92729949951099</v>
      </c>
      <c r="AZ2159" s="5">
        <v>86.576957702636705</v>
      </c>
      <c r="BA2159" s="5">
        <v>96.102643330891667</v>
      </c>
    </row>
    <row r="2160" spans="1:53" x14ac:dyDescent="0.2">
      <c r="A2160" s="1">
        <v>2157</v>
      </c>
      <c r="B2160" s="1" t="s">
        <v>8646</v>
      </c>
      <c r="C2160" s="1" t="s">
        <v>8647</v>
      </c>
      <c r="D2160" s="1" t="s">
        <v>8648</v>
      </c>
      <c r="E2160" s="1" t="s">
        <v>8649</v>
      </c>
      <c r="F2160" s="5">
        <v>151.11022949218699</v>
      </c>
      <c r="G2160" s="5">
        <v>145.467193603515</v>
      </c>
      <c r="H2160" s="5">
        <v>141.26707458496</v>
      </c>
      <c r="I2160" s="5">
        <v>145.94816589355401</v>
      </c>
      <c r="J2160" s="5">
        <v>166.53790283203099</v>
      </c>
      <c r="K2160" s="5">
        <v>145.612060546875</v>
      </c>
      <c r="L2160" s="5">
        <v>159.22927856445301</v>
      </c>
      <c r="M2160" s="5">
        <v>157.12641398111967</v>
      </c>
      <c r="N2160" s="5">
        <v>213.68769836425699</v>
      </c>
      <c r="O2160" s="5">
        <v>215.26687622070301</v>
      </c>
      <c r="P2160" s="5">
        <v>202.84924316406199</v>
      </c>
      <c r="Q2160" s="5">
        <v>210.60127258300736</v>
      </c>
      <c r="R2160" s="5">
        <v>116.08277130126901</v>
      </c>
      <c r="S2160" s="5">
        <v>110.675636291503</v>
      </c>
      <c r="T2160" s="5">
        <v>122.237907409667</v>
      </c>
      <c r="U2160" s="5">
        <v>116.332105000813</v>
      </c>
      <c r="V2160" s="5">
        <v>94.848068237304602</v>
      </c>
      <c r="W2160" s="5">
        <v>88.537590026855398</v>
      </c>
      <c r="X2160" s="5">
        <v>83.773910522460895</v>
      </c>
      <c r="Y2160" s="5">
        <v>89.053189595540289</v>
      </c>
      <c r="Z2160" s="5">
        <v>129.74159240722599</v>
      </c>
      <c r="AA2160" s="5">
        <v>143.14958190917901</v>
      </c>
      <c r="AB2160" s="5">
        <v>138.10340881347599</v>
      </c>
      <c r="AC2160" s="5">
        <v>136.998194376627</v>
      </c>
      <c r="AD2160" s="5">
        <v>86.651153564453097</v>
      </c>
      <c r="AE2160" s="5">
        <v>94.555801391601506</v>
      </c>
      <c r="AF2160" s="5">
        <v>93.821846008300696</v>
      </c>
      <c r="AG2160" s="5">
        <v>91.676266988118428</v>
      </c>
      <c r="AH2160" s="5">
        <v>99.651374816894503</v>
      </c>
      <c r="AI2160" s="5">
        <v>103.3667678833</v>
      </c>
      <c r="AJ2160" s="5">
        <v>105.63925170898401</v>
      </c>
      <c r="AK2160" s="5">
        <v>102.88579813639285</v>
      </c>
      <c r="AL2160" s="5">
        <v>167.96597290039</v>
      </c>
      <c r="AM2160" s="5">
        <v>178.73374938964801</v>
      </c>
      <c r="AN2160" s="5">
        <v>184.83219909667901</v>
      </c>
      <c r="AO2160" s="5">
        <v>177.17730712890568</v>
      </c>
      <c r="AP2160" s="5">
        <v>100.039291381835</v>
      </c>
      <c r="AQ2160" s="5">
        <v>103.260108947753</v>
      </c>
      <c r="AR2160" s="5">
        <v>102.93243408203099</v>
      </c>
      <c r="AS2160" s="5">
        <v>102.07727813720633</v>
      </c>
      <c r="AT2160" s="5">
        <v>116.80412292480401</v>
      </c>
      <c r="AU2160" s="5">
        <v>106.09651947021401</v>
      </c>
      <c r="AV2160" s="5">
        <v>122.15281677246</v>
      </c>
      <c r="AW2160" s="5">
        <v>115.01781972249266</v>
      </c>
      <c r="AX2160" s="5">
        <v>93.142883300781193</v>
      </c>
      <c r="AY2160" s="5">
        <v>89.248870849609304</v>
      </c>
      <c r="AZ2160" s="5">
        <v>92.840568542480398</v>
      </c>
      <c r="BA2160" s="5">
        <v>91.744107564290303</v>
      </c>
    </row>
    <row r="2161" spans="1:53" x14ac:dyDescent="0.2">
      <c r="A2161" s="1">
        <v>2158</v>
      </c>
      <c r="B2161" s="1" t="s">
        <v>8650</v>
      </c>
      <c r="C2161" s="1" t="s">
        <v>8651</v>
      </c>
      <c r="D2161" s="1" t="s">
        <v>8652</v>
      </c>
      <c r="E2161" s="1" t="s">
        <v>8653</v>
      </c>
      <c r="F2161" s="5">
        <v>718.54974365234295</v>
      </c>
      <c r="G2161" s="5">
        <v>724.81536865234295</v>
      </c>
      <c r="H2161" s="5">
        <v>679.15344238281205</v>
      </c>
      <c r="I2161" s="5">
        <v>707.50618489583269</v>
      </c>
      <c r="J2161" s="5">
        <v>884.61248779296795</v>
      </c>
      <c r="K2161" s="5">
        <v>872.38616943359295</v>
      </c>
      <c r="L2161" s="5">
        <v>870.44146728515602</v>
      </c>
      <c r="M2161" s="5">
        <v>875.81337483723894</v>
      </c>
      <c r="N2161" s="5">
        <v>508.54898071289</v>
      </c>
      <c r="O2161" s="5">
        <v>561.97216796875</v>
      </c>
      <c r="P2161" s="5">
        <v>511.66311645507801</v>
      </c>
      <c r="Q2161" s="5">
        <v>527.39475504557265</v>
      </c>
      <c r="R2161" s="5">
        <v>435.17608642578102</v>
      </c>
      <c r="S2161" s="5">
        <v>459.79431152343699</v>
      </c>
      <c r="T2161" s="5">
        <v>436.19839477539</v>
      </c>
      <c r="U2161" s="5">
        <v>443.72293090820267</v>
      </c>
      <c r="V2161" s="5">
        <v>894.38836669921795</v>
      </c>
      <c r="W2161" s="5">
        <v>954.93072509765602</v>
      </c>
      <c r="X2161" s="5">
        <v>888.48522949218705</v>
      </c>
      <c r="Y2161" s="5">
        <v>912.60144042968705</v>
      </c>
      <c r="Z2161" s="5">
        <v>990.75079345703102</v>
      </c>
      <c r="AA2161" s="5">
        <v>870.12652587890602</v>
      </c>
      <c r="AB2161" s="5">
        <v>923.04296875</v>
      </c>
      <c r="AC2161" s="5">
        <v>927.97342936197902</v>
      </c>
      <c r="AD2161" s="5">
        <v>665.30725097656205</v>
      </c>
      <c r="AE2161" s="5">
        <v>627.75531005859295</v>
      </c>
      <c r="AF2161" s="5">
        <v>682.65228271484295</v>
      </c>
      <c r="AG2161" s="5">
        <v>658.57161458333258</v>
      </c>
      <c r="AH2161" s="5">
        <v>664.35534667968705</v>
      </c>
      <c r="AI2161" s="5">
        <v>634.69696044921795</v>
      </c>
      <c r="AJ2161" s="5">
        <v>656.69079589843705</v>
      </c>
      <c r="AK2161" s="5">
        <v>651.91436767578068</v>
      </c>
      <c r="AL2161" s="5">
        <v>431.65499877929602</v>
      </c>
      <c r="AM2161" s="5">
        <v>445.27880859375</v>
      </c>
      <c r="AN2161" s="5">
        <v>443.97134399414</v>
      </c>
      <c r="AO2161" s="5">
        <v>440.3017171223953</v>
      </c>
      <c r="AP2161" s="5">
        <v>541.17816162109295</v>
      </c>
      <c r="AQ2161" s="5">
        <v>550.12634277343705</v>
      </c>
      <c r="AR2161" s="5">
        <v>529.8349609375</v>
      </c>
      <c r="AS2161" s="5">
        <v>540.3798217773433</v>
      </c>
      <c r="AT2161" s="5">
        <v>921.25579833984295</v>
      </c>
      <c r="AU2161" s="5">
        <v>1002.09204101562</v>
      </c>
      <c r="AV2161" s="5">
        <v>857.93914794921795</v>
      </c>
      <c r="AW2161" s="5">
        <v>927.0956624348936</v>
      </c>
      <c r="AX2161" s="5">
        <v>780.2333984375</v>
      </c>
      <c r="AY2161" s="5">
        <v>658.15008544921795</v>
      </c>
      <c r="AZ2161" s="5">
        <v>630.63311767578102</v>
      </c>
      <c r="BA2161" s="5">
        <v>689.67220052083303</v>
      </c>
    </row>
    <row r="2162" spans="1:53" x14ac:dyDescent="0.2">
      <c r="A2162" s="1">
        <v>2159</v>
      </c>
      <c r="B2162" s="1" t="s">
        <v>8654</v>
      </c>
      <c r="C2162" s="1" t="s">
        <v>8655</v>
      </c>
      <c r="D2162" s="1" t="s">
        <v>8656</v>
      </c>
      <c r="E2162" s="1" t="s">
        <v>8657</v>
      </c>
      <c r="F2162" s="5">
        <v>592.64141845703102</v>
      </c>
      <c r="G2162" s="5">
        <v>591.7509765625</v>
      </c>
      <c r="H2162" s="5">
        <v>632.44415283203102</v>
      </c>
      <c r="I2162" s="5">
        <v>605.61218261718739</v>
      </c>
      <c r="J2162" s="5">
        <v>577.02606201171795</v>
      </c>
      <c r="K2162" s="5">
        <v>581.45721435546795</v>
      </c>
      <c r="L2162" s="5">
        <v>514.610595703125</v>
      </c>
      <c r="M2162" s="5">
        <v>557.6979573567703</v>
      </c>
      <c r="N2162" s="5">
        <v>1409.98193359375</v>
      </c>
      <c r="O2162" s="5">
        <v>1453.84765625</v>
      </c>
      <c r="P2162" s="5">
        <v>1417.27856445312</v>
      </c>
      <c r="Q2162" s="5">
        <v>1427.0360514322899</v>
      </c>
      <c r="R2162" s="5">
        <v>729.97607421875</v>
      </c>
      <c r="S2162" s="5">
        <v>765.33978271484295</v>
      </c>
      <c r="T2162" s="5">
        <v>777.02996826171795</v>
      </c>
      <c r="U2162" s="5">
        <v>757.44860839843693</v>
      </c>
      <c r="V2162" s="5">
        <v>481.01266479492102</v>
      </c>
      <c r="W2162" s="5">
        <v>496.451416015625</v>
      </c>
      <c r="X2162" s="5">
        <v>471.16864013671801</v>
      </c>
      <c r="Y2162" s="5">
        <v>482.87757364908799</v>
      </c>
      <c r="Z2162" s="5">
        <v>534.42565917968705</v>
      </c>
      <c r="AA2162" s="5">
        <v>604.26446533203102</v>
      </c>
      <c r="AB2162" s="5">
        <v>537.689208984375</v>
      </c>
      <c r="AC2162" s="5">
        <v>558.79311116536439</v>
      </c>
      <c r="AD2162" s="5">
        <v>459.90750122070301</v>
      </c>
      <c r="AE2162" s="5">
        <v>480.91900634765602</v>
      </c>
      <c r="AF2162" s="5">
        <v>481.19515991210898</v>
      </c>
      <c r="AG2162" s="5">
        <v>474.00722249348934</v>
      </c>
      <c r="AH2162" s="5">
        <v>468.07751464843699</v>
      </c>
      <c r="AI2162" s="5">
        <v>462.56036376953102</v>
      </c>
      <c r="AJ2162" s="5">
        <v>470.341796875</v>
      </c>
      <c r="AK2162" s="5">
        <v>466.99322509765602</v>
      </c>
      <c r="AL2162" s="5">
        <v>1186.85180664062</v>
      </c>
      <c r="AM2162" s="5">
        <v>1234.49475097656</v>
      </c>
      <c r="AN2162" s="5">
        <v>1239.78271484375</v>
      </c>
      <c r="AO2162" s="5">
        <v>1220.3764241536435</v>
      </c>
      <c r="AP2162" s="5">
        <v>634.893310546875</v>
      </c>
      <c r="AQ2162" s="5">
        <v>632.05334472656205</v>
      </c>
      <c r="AR2162" s="5">
        <v>672.4951171875</v>
      </c>
      <c r="AS2162" s="5">
        <v>646.48059082031239</v>
      </c>
      <c r="AT2162" s="5">
        <v>547.78582763671795</v>
      </c>
      <c r="AU2162" s="5">
        <v>604.33197021484295</v>
      </c>
      <c r="AV2162" s="5">
        <v>653.48541259765602</v>
      </c>
      <c r="AW2162" s="5">
        <v>601.86773681640568</v>
      </c>
      <c r="AX2162" s="5">
        <v>546.3603515625</v>
      </c>
      <c r="AY2162" s="5">
        <v>526.91564941406205</v>
      </c>
      <c r="AZ2162" s="5">
        <v>524.55401611328102</v>
      </c>
      <c r="BA2162" s="5">
        <v>532.61000569661439</v>
      </c>
    </row>
    <row r="2163" spans="1:53" x14ac:dyDescent="0.2">
      <c r="A2163" s="1">
        <v>2160</v>
      </c>
      <c r="B2163" s="1" t="s">
        <v>8658</v>
      </c>
      <c r="C2163" s="1" t="s">
        <v>8659</v>
      </c>
      <c r="D2163" s="1" t="s">
        <v>8660</v>
      </c>
      <c r="E2163" s="1" t="s">
        <v>8661</v>
      </c>
      <c r="F2163" s="5">
        <v>4488.78076171875</v>
      </c>
      <c r="G2163" s="5">
        <v>4239.04833984375</v>
      </c>
      <c r="H2163" s="5">
        <v>4281.22900390625</v>
      </c>
      <c r="I2163" s="5">
        <v>4336.352701822917</v>
      </c>
      <c r="J2163" s="5">
        <v>3796.005859375</v>
      </c>
      <c r="K2163" s="5">
        <v>3785.85302734375</v>
      </c>
      <c r="L2163" s="5">
        <v>3966.85034179687</v>
      </c>
      <c r="M2163" s="5">
        <v>3849.5697428385397</v>
      </c>
      <c r="N2163" s="5">
        <v>1635.11804199218</v>
      </c>
      <c r="O2163" s="5">
        <v>1798.89367675781</v>
      </c>
      <c r="P2163" s="5">
        <v>1640.19702148437</v>
      </c>
      <c r="Q2163" s="5">
        <v>1691.4029134114535</v>
      </c>
      <c r="R2163" s="5">
        <v>3784.59228515625</v>
      </c>
      <c r="S2163" s="5">
        <v>4029.50512695312</v>
      </c>
      <c r="T2163" s="5">
        <v>3722.62133789062</v>
      </c>
      <c r="U2163" s="5">
        <v>3845.5729166666629</v>
      </c>
      <c r="V2163" s="5">
        <v>2963.0810546875</v>
      </c>
      <c r="W2163" s="5">
        <v>2863.9404296875</v>
      </c>
      <c r="X2163" s="5">
        <v>2967.70629882812</v>
      </c>
      <c r="Y2163" s="5">
        <v>2931.5759277343732</v>
      </c>
      <c r="Z2163" s="5">
        <v>3721.25854492187</v>
      </c>
      <c r="AA2163" s="5">
        <v>3588.11767578125</v>
      </c>
      <c r="AB2163" s="5">
        <v>3685.38842773437</v>
      </c>
      <c r="AC2163" s="5">
        <v>3664.9215494791629</v>
      </c>
      <c r="AD2163" s="5">
        <v>3841.89794921875</v>
      </c>
      <c r="AE2163" s="5">
        <v>3787.14526367187</v>
      </c>
      <c r="AF2163" s="5">
        <v>3662.521484375</v>
      </c>
      <c r="AG2163" s="5">
        <v>3763.8548990885397</v>
      </c>
      <c r="AH2163" s="5">
        <v>3898.84545898437</v>
      </c>
      <c r="AI2163" s="5">
        <v>3746.55322265625</v>
      </c>
      <c r="AJ2163" s="5">
        <v>3918.59716796875</v>
      </c>
      <c r="AK2163" s="5">
        <v>3854.6652832031232</v>
      </c>
      <c r="AL2163" s="5">
        <v>1632.80627441406</v>
      </c>
      <c r="AM2163" s="5">
        <v>1674.90002441406</v>
      </c>
      <c r="AN2163" s="5">
        <v>1849.07385253906</v>
      </c>
      <c r="AO2163" s="5">
        <v>1718.9267171223935</v>
      </c>
      <c r="AP2163" s="5">
        <v>3368.77294921875</v>
      </c>
      <c r="AQ2163" s="5">
        <v>3506.35327148437</v>
      </c>
      <c r="AR2163" s="5">
        <v>3442.31591796875</v>
      </c>
      <c r="AS2163" s="5">
        <v>3439.1473795572897</v>
      </c>
      <c r="AT2163" s="5">
        <v>2596.72827148437</v>
      </c>
      <c r="AU2163" s="5">
        <v>2675.46020507812</v>
      </c>
      <c r="AV2163" s="5">
        <v>2759.90380859375</v>
      </c>
      <c r="AW2163" s="5">
        <v>2677.3640950520798</v>
      </c>
      <c r="AX2163" s="5">
        <v>2996.84741210937</v>
      </c>
      <c r="AY2163" s="5">
        <v>3433.57446289062</v>
      </c>
      <c r="AZ2163" s="5">
        <v>2966.12963867187</v>
      </c>
      <c r="BA2163" s="5">
        <v>3132.18383789062</v>
      </c>
    </row>
    <row r="2164" spans="1:53" x14ac:dyDescent="0.2">
      <c r="A2164" s="1">
        <v>2161</v>
      </c>
      <c r="B2164" s="1" t="s">
        <v>8662</v>
      </c>
      <c r="C2164" s="1" t="s">
        <v>8663</v>
      </c>
      <c r="D2164" s="1" t="s">
        <v>8664</v>
      </c>
      <c r="E2164" s="1" t="s">
        <v>8665</v>
      </c>
      <c r="F2164" s="5">
        <v>3336.81176757812</v>
      </c>
      <c r="G2164" s="5">
        <v>3366.42456054687</v>
      </c>
      <c r="H2164" s="5">
        <v>3416.12573242187</v>
      </c>
      <c r="I2164" s="5">
        <v>3373.1206868489535</v>
      </c>
      <c r="J2164" s="5">
        <v>2985.13793945312</v>
      </c>
      <c r="K2164" s="5">
        <v>2725.1806640625</v>
      </c>
      <c r="L2164" s="5">
        <v>2715.94360351562</v>
      </c>
      <c r="M2164" s="5">
        <v>2808.7540690104129</v>
      </c>
      <c r="N2164" s="5">
        <v>2160.6396484375</v>
      </c>
      <c r="O2164" s="5">
        <v>2156.1484375</v>
      </c>
      <c r="P2164" s="5">
        <v>2177.04321289062</v>
      </c>
      <c r="Q2164" s="5">
        <v>2164.6104329427067</v>
      </c>
      <c r="R2164" s="5">
        <v>3401.45141601562</v>
      </c>
      <c r="S2164" s="5">
        <v>3215.61669921875</v>
      </c>
      <c r="T2164" s="5">
        <v>3190.59155273437</v>
      </c>
      <c r="U2164" s="5">
        <v>3269.2198893229129</v>
      </c>
      <c r="V2164" s="5">
        <v>4147.5166015625</v>
      </c>
      <c r="W2164" s="5">
        <v>4103.6787109375</v>
      </c>
      <c r="X2164" s="5">
        <v>4022.24194335937</v>
      </c>
      <c r="Y2164" s="5">
        <v>4091.1457519531232</v>
      </c>
      <c r="Z2164" s="5">
        <v>3361.50903320312</v>
      </c>
      <c r="AA2164" s="5">
        <v>3315.34423828125</v>
      </c>
      <c r="AB2164" s="5">
        <v>3294.7158203125</v>
      </c>
      <c r="AC2164" s="5">
        <v>3323.8563639322897</v>
      </c>
      <c r="AD2164" s="5">
        <v>4860.31640625</v>
      </c>
      <c r="AE2164" s="5">
        <v>4858.384765625</v>
      </c>
      <c r="AF2164" s="5">
        <v>4633.20703125</v>
      </c>
      <c r="AG2164" s="5">
        <v>4783.969401041667</v>
      </c>
      <c r="AH2164" s="5">
        <v>4802.6669921875</v>
      </c>
      <c r="AI2164" s="5">
        <v>4924.6171875</v>
      </c>
      <c r="AJ2164" s="5">
        <v>4796.255859375</v>
      </c>
      <c r="AK2164" s="5">
        <v>4841.180013020833</v>
      </c>
      <c r="AL2164" s="5">
        <v>2447.8359375</v>
      </c>
      <c r="AM2164" s="5">
        <v>2358.99462890625</v>
      </c>
      <c r="AN2164" s="5">
        <v>2555.48999023437</v>
      </c>
      <c r="AO2164" s="5">
        <v>2454.1068522135397</v>
      </c>
      <c r="AP2164" s="5">
        <v>3448.3798828125</v>
      </c>
      <c r="AQ2164" s="5">
        <v>3401.3984375</v>
      </c>
      <c r="AR2164" s="5">
        <v>3462.255859375</v>
      </c>
      <c r="AS2164" s="5">
        <v>3437.3447265625</v>
      </c>
      <c r="AT2164" s="5">
        <v>2824.92529296875</v>
      </c>
      <c r="AU2164" s="5">
        <v>2794.986328125</v>
      </c>
      <c r="AV2164" s="5">
        <v>2981.19799804687</v>
      </c>
      <c r="AW2164" s="5">
        <v>2867.0365397135397</v>
      </c>
      <c r="AX2164" s="5">
        <v>3469.92578125</v>
      </c>
      <c r="AY2164" s="5">
        <v>4020.79248046875</v>
      </c>
      <c r="AZ2164" s="5">
        <v>4151.3662109375</v>
      </c>
      <c r="BA2164" s="5">
        <v>3880.69482421875</v>
      </c>
    </row>
    <row r="2165" spans="1:53" x14ac:dyDescent="0.2">
      <c r="A2165" s="1">
        <v>2162</v>
      </c>
      <c r="B2165" s="1" t="s">
        <v>8666</v>
      </c>
      <c r="C2165" s="1" t="s">
        <v>8667</v>
      </c>
      <c r="D2165" s="1" t="s">
        <v>8668</v>
      </c>
      <c r="E2165" s="1" t="s">
        <v>8669</v>
      </c>
      <c r="F2165" s="5">
        <v>83.467460632324205</v>
      </c>
      <c r="G2165" s="5">
        <v>72.433280944824205</v>
      </c>
      <c r="H2165" s="5">
        <v>81.872253417968693</v>
      </c>
      <c r="I2165" s="5">
        <v>79.257664998372363</v>
      </c>
      <c r="J2165" s="5">
        <v>41.603137969970703</v>
      </c>
      <c r="K2165" s="5">
        <v>77.207267761230398</v>
      </c>
      <c r="L2165" s="5">
        <v>41.342517852783203</v>
      </c>
      <c r="M2165" s="5">
        <v>53.384307861328104</v>
      </c>
      <c r="S2165" s="5">
        <v>75.800636291503906</v>
      </c>
      <c r="T2165" s="5">
        <v>10.554209709167401</v>
      </c>
      <c r="U2165" s="5">
        <v>43.177423000335651</v>
      </c>
      <c r="V2165" s="5">
        <v>133.89605712890599</v>
      </c>
      <c r="W2165" s="5">
        <v>129.19924926757801</v>
      </c>
      <c r="X2165" s="5">
        <v>122.623329162597</v>
      </c>
      <c r="Y2165" s="5">
        <v>128.57287851969366</v>
      </c>
      <c r="Z2165" s="5">
        <v>115.161567687988</v>
      </c>
      <c r="AA2165" s="5">
        <v>130.663818359375</v>
      </c>
      <c r="AB2165" s="5">
        <v>113.10812377929599</v>
      </c>
      <c r="AC2165" s="5">
        <v>119.64450327555301</v>
      </c>
      <c r="AD2165" s="5">
        <v>87.290107727050696</v>
      </c>
      <c r="AE2165" s="5">
        <v>101.82793426513599</v>
      </c>
      <c r="AF2165" s="5">
        <v>94.989311218261705</v>
      </c>
      <c r="AG2165" s="5">
        <v>94.702451070149479</v>
      </c>
      <c r="AH2165" s="5">
        <v>91.692611694335895</v>
      </c>
      <c r="AI2165" s="5">
        <v>103.545104980468</v>
      </c>
      <c r="AJ2165" s="5">
        <v>102.84962463378901</v>
      </c>
      <c r="AK2165" s="5">
        <v>99.362447102864294</v>
      </c>
      <c r="AP2165" s="5">
        <v>59.203845977783203</v>
      </c>
      <c r="AQ2165" s="5">
        <v>39.579521179199197</v>
      </c>
      <c r="AS2165" s="5">
        <v>49.391683578491197</v>
      </c>
      <c r="AT2165" s="5">
        <v>49.242771148681598</v>
      </c>
      <c r="AU2165" s="5">
        <v>119.09407806396401</v>
      </c>
      <c r="AV2165" s="5">
        <v>80.609695434570298</v>
      </c>
      <c r="AW2165" s="5">
        <v>82.982181549071967</v>
      </c>
      <c r="AX2165" s="5">
        <v>60.498912811279297</v>
      </c>
      <c r="AY2165" s="5">
        <v>108.93673706054599</v>
      </c>
      <c r="AZ2165" s="5">
        <v>101.85376739501901</v>
      </c>
      <c r="BA2165" s="5">
        <v>90.429805755614765</v>
      </c>
    </row>
    <row r="2166" spans="1:53" x14ac:dyDescent="0.2">
      <c r="A2166" s="1">
        <v>2163</v>
      </c>
      <c r="B2166" s="1" t="s">
        <v>8670</v>
      </c>
      <c r="C2166" s="1" t="s">
        <v>8671</v>
      </c>
      <c r="D2166" s="1" t="s">
        <v>8672</v>
      </c>
      <c r="E2166" s="1" t="s">
        <v>8673</v>
      </c>
      <c r="F2166" s="5">
        <v>176.91748046875</v>
      </c>
      <c r="G2166" s="5">
        <v>229.69633483886699</v>
      </c>
      <c r="H2166" s="5">
        <v>210.48519897460901</v>
      </c>
      <c r="I2166" s="5">
        <v>205.69967142740867</v>
      </c>
      <c r="J2166" s="5">
        <v>174.85333251953099</v>
      </c>
      <c r="K2166" s="5">
        <v>196.56359863281199</v>
      </c>
      <c r="L2166" s="5">
        <v>188.83238220214801</v>
      </c>
      <c r="M2166" s="5">
        <v>186.74977111816364</v>
      </c>
      <c r="N2166" s="5">
        <v>575.59899902343705</v>
      </c>
      <c r="O2166" s="5">
        <v>566.193603515625</v>
      </c>
      <c r="P2166" s="5">
        <v>568.46966552734295</v>
      </c>
      <c r="Q2166" s="5">
        <v>570.08742268880167</v>
      </c>
      <c r="R2166" s="5">
        <v>310.71484375</v>
      </c>
      <c r="S2166" s="5">
        <v>331.65798950195301</v>
      </c>
      <c r="T2166" s="5">
        <v>330.962310791015</v>
      </c>
      <c r="U2166" s="5">
        <v>324.44504801432271</v>
      </c>
      <c r="V2166" s="5">
        <v>197.66105651855401</v>
      </c>
      <c r="W2166" s="5">
        <v>193.65440368652301</v>
      </c>
      <c r="X2166" s="5">
        <v>196.91940307617099</v>
      </c>
      <c r="Y2166" s="5">
        <v>196.07828776041598</v>
      </c>
      <c r="Z2166" s="5">
        <v>202.74691772460901</v>
      </c>
      <c r="AA2166" s="5">
        <v>196.12461853027301</v>
      </c>
      <c r="AB2166" s="5">
        <v>210.13278198242099</v>
      </c>
      <c r="AC2166" s="5">
        <v>203.00143941243434</v>
      </c>
      <c r="AD2166" s="5">
        <v>247.54821777343699</v>
      </c>
      <c r="AE2166" s="5">
        <v>246.79461669921801</v>
      </c>
      <c r="AF2166" s="5">
        <v>229.28106689453099</v>
      </c>
      <c r="AG2166" s="5">
        <v>241.20796712239533</v>
      </c>
      <c r="AH2166" s="5">
        <v>245.32180786132801</v>
      </c>
      <c r="AI2166" s="5">
        <v>229.22779846191401</v>
      </c>
      <c r="AJ2166" s="5">
        <v>228.16232299804599</v>
      </c>
      <c r="AK2166" s="5">
        <v>234.23730977376269</v>
      </c>
      <c r="AL2166" s="5">
        <v>643.24365234375</v>
      </c>
      <c r="AM2166" s="5">
        <v>662.64471435546795</v>
      </c>
      <c r="AN2166" s="5">
        <v>651.11578369140602</v>
      </c>
      <c r="AO2166" s="5">
        <v>652.33471679687466</v>
      </c>
      <c r="AP2166" s="5">
        <v>304.63684082031199</v>
      </c>
      <c r="AQ2166" s="5">
        <v>318.07897949218699</v>
      </c>
      <c r="AR2166" s="5">
        <v>330.75021362304602</v>
      </c>
      <c r="AS2166" s="5">
        <v>317.82201131184837</v>
      </c>
      <c r="AT2166" s="5">
        <v>280.86224365234301</v>
      </c>
      <c r="AU2166" s="5">
        <v>282.43225097656199</v>
      </c>
      <c r="AV2166" s="5">
        <v>200.87443542480401</v>
      </c>
      <c r="AW2166" s="5">
        <v>254.72297668456966</v>
      </c>
      <c r="AX2166" s="5">
        <v>306.37261962890602</v>
      </c>
      <c r="AY2166" s="5">
        <v>278.09054565429602</v>
      </c>
      <c r="AZ2166" s="5">
        <v>264.52694702148398</v>
      </c>
      <c r="BA2166" s="5">
        <v>282.99670410156199</v>
      </c>
    </row>
    <row r="2167" spans="1:53" x14ac:dyDescent="0.2">
      <c r="A2167" s="1">
        <v>2164</v>
      </c>
      <c r="B2167" s="1" t="s">
        <v>8674</v>
      </c>
      <c r="C2167" s="1" t="s">
        <v>8675</v>
      </c>
      <c r="D2167" s="1" t="s">
        <v>8676</v>
      </c>
      <c r="E2167" s="1" t="s">
        <v>8677</v>
      </c>
      <c r="F2167" s="5">
        <v>313.36169433593699</v>
      </c>
      <c r="G2167" s="5">
        <v>329.57473754882801</v>
      </c>
      <c r="H2167" s="5">
        <v>310.80172729492102</v>
      </c>
      <c r="I2167" s="5">
        <v>317.91271972656199</v>
      </c>
      <c r="J2167" s="5">
        <v>316.75698852539</v>
      </c>
      <c r="K2167" s="5">
        <v>278.737548828125</v>
      </c>
      <c r="L2167" s="5">
        <v>288.36090087890602</v>
      </c>
      <c r="M2167" s="5">
        <v>294.61847941080697</v>
      </c>
      <c r="N2167" s="5">
        <v>860.61389160156205</v>
      </c>
      <c r="O2167" s="5">
        <v>880.51159667968705</v>
      </c>
      <c r="P2167" s="5">
        <v>883.05059814453102</v>
      </c>
      <c r="Q2167" s="5">
        <v>874.72536214192678</v>
      </c>
      <c r="R2167" s="5">
        <v>679.231201171875</v>
      </c>
      <c r="S2167" s="5">
        <v>726.25500488281205</v>
      </c>
      <c r="T2167" s="5">
        <v>711.70849609375</v>
      </c>
      <c r="U2167" s="5">
        <v>705.73156738281239</v>
      </c>
      <c r="V2167" s="5">
        <v>391.87503051757801</v>
      </c>
      <c r="W2167" s="5">
        <v>387.55096435546801</v>
      </c>
      <c r="X2167" s="5">
        <v>418.31930541992102</v>
      </c>
      <c r="Y2167" s="5">
        <v>399.248433430989</v>
      </c>
      <c r="Z2167" s="5">
        <v>287.42745971679602</v>
      </c>
      <c r="AA2167" s="5">
        <v>288.60702514648398</v>
      </c>
      <c r="AB2167" s="5">
        <v>282.32122802734301</v>
      </c>
      <c r="AC2167" s="5">
        <v>286.118570963541</v>
      </c>
      <c r="AD2167" s="5">
        <v>510.79855346679602</v>
      </c>
      <c r="AE2167" s="5">
        <v>495.42251586914</v>
      </c>
      <c r="AF2167" s="5">
        <v>483.31503295898398</v>
      </c>
      <c r="AG2167" s="5">
        <v>496.51203409830669</v>
      </c>
      <c r="AH2167" s="5">
        <v>467.61224365234301</v>
      </c>
      <c r="AI2167" s="5">
        <v>475.81005859375</v>
      </c>
      <c r="AJ2167" s="5">
        <v>428.13928222656199</v>
      </c>
      <c r="AK2167" s="5">
        <v>457.18719482421835</v>
      </c>
      <c r="AL2167" s="5">
        <v>1022.85461425781</v>
      </c>
      <c r="AM2167" s="5">
        <v>1021.74230957031</v>
      </c>
      <c r="AN2167" s="5">
        <v>1015.96881103515</v>
      </c>
      <c r="AO2167" s="5">
        <v>1020.1885782877566</v>
      </c>
      <c r="AP2167" s="5">
        <v>496.93801879882801</v>
      </c>
      <c r="AQ2167" s="5">
        <v>499.50799560546801</v>
      </c>
      <c r="AR2167" s="5">
        <v>486.14984130859301</v>
      </c>
      <c r="AS2167" s="5">
        <v>494.19861857096299</v>
      </c>
      <c r="AT2167" s="5">
        <v>340.53356933593699</v>
      </c>
      <c r="AU2167" s="5">
        <v>412.24462890625</v>
      </c>
      <c r="AV2167" s="5">
        <v>424.41390991210898</v>
      </c>
      <c r="AW2167" s="5">
        <v>392.39736938476534</v>
      </c>
      <c r="AX2167" s="5">
        <v>390.86181640625</v>
      </c>
      <c r="AY2167" s="5">
        <v>377.83557128906199</v>
      </c>
      <c r="AZ2167" s="5">
        <v>378.318359375</v>
      </c>
      <c r="BA2167" s="5">
        <v>382.3385823567707</v>
      </c>
    </row>
    <row r="2168" spans="1:53" x14ac:dyDescent="0.2">
      <c r="A2168" s="1">
        <v>2165</v>
      </c>
      <c r="B2168" s="1" t="s">
        <v>8678</v>
      </c>
      <c r="C2168" s="1" t="s">
        <v>8679</v>
      </c>
      <c r="D2168" s="1" t="s">
        <v>8680</v>
      </c>
      <c r="E2168" s="1" t="s">
        <v>8681</v>
      </c>
      <c r="F2168" s="5">
        <v>131.449615478515</v>
      </c>
      <c r="G2168" s="5">
        <v>165.16969299316401</v>
      </c>
      <c r="H2168" s="5">
        <v>112.594520568847</v>
      </c>
      <c r="I2168" s="5">
        <v>136.40460968017533</v>
      </c>
      <c r="J2168" s="5">
        <v>103.662467956542</v>
      </c>
      <c r="K2168" s="5">
        <v>78.202629089355398</v>
      </c>
      <c r="L2168" s="5">
        <v>96.664390563964801</v>
      </c>
      <c r="M2168" s="5">
        <v>92.843162536620738</v>
      </c>
      <c r="N2168" s="5">
        <v>118.42343139648401</v>
      </c>
      <c r="O2168" s="5">
        <v>117.305374145507</v>
      </c>
      <c r="P2168" s="5">
        <v>117.734962463378</v>
      </c>
      <c r="Q2168" s="5">
        <v>117.82125600178966</v>
      </c>
      <c r="R2168" s="5">
        <v>72.889152526855398</v>
      </c>
      <c r="S2168" s="5">
        <v>37.5421333312988</v>
      </c>
      <c r="T2168" s="5">
        <v>65.617614746093693</v>
      </c>
      <c r="U2168" s="5">
        <v>58.682966868082623</v>
      </c>
      <c r="V2168" s="5">
        <v>56.450023651122997</v>
      </c>
      <c r="W2168" s="5">
        <v>62.114604949951101</v>
      </c>
      <c r="X2168" s="5">
        <v>60.053627014160099</v>
      </c>
      <c r="Y2168" s="5">
        <v>59.539418538411404</v>
      </c>
      <c r="Z2168" s="5">
        <v>92.841514587402301</v>
      </c>
      <c r="AA2168" s="5">
        <v>70.506912231445298</v>
      </c>
      <c r="AB2168" s="5">
        <v>75.053718566894503</v>
      </c>
      <c r="AC2168" s="5">
        <v>79.467381795247363</v>
      </c>
      <c r="AD2168" s="5">
        <v>73.398490905761705</v>
      </c>
      <c r="AE2168" s="5">
        <v>63.775405883788999</v>
      </c>
      <c r="AF2168" s="5">
        <v>85.039451599121094</v>
      </c>
      <c r="AG2168" s="5">
        <v>74.071116129557268</v>
      </c>
      <c r="AH2168" s="5">
        <v>51.983505249023402</v>
      </c>
      <c r="AI2168" s="5">
        <v>53.720447540283203</v>
      </c>
      <c r="AJ2168" s="5">
        <v>52.777767181396399</v>
      </c>
      <c r="AK2168" s="5">
        <v>52.827239990234339</v>
      </c>
      <c r="AL2168" s="5">
        <v>49.262645721435497</v>
      </c>
      <c r="AM2168" s="5">
        <v>48.662010192871001</v>
      </c>
      <c r="AN2168" s="5">
        <v>60.627235412597599</v>
      </c>
      <c r="AO2168" s="5">
        <v>52.850630442301366</v>
      </c>
      <c r="AP2168" s="5">
        <v>45.997714996337798</v>
      </c>
      <c r="AQ2168" s="5">
        <v>40.618450164794901</v>
      </c>
      <c r="AR2168" s="5">
        <v>47.973667144775298</v>
      </c>
      <c r="AS2168" s="5">
        <v>44.86327743530267</v>
      </c>
      <c r="AT2168" s="5">
        <v>104.816612243652</v>
      </c>
      <c r="AU2168" s="5">
        <v>107.648262023925</v>
      </c>
      <c r="AV2168" s="5">
        <v>153.78511047363199</v>
      </c>
      <c r="AW2168" s="5">
        <v>122.08332824706967</v>
      </c>
      <c r="AX2168" s="5">
        <v>45.987686157226499</v>
      </c>
      <c r="AY2168" s="5">
        <v>58.504119873046797</v>
      </c>
      <c r="AZ2168" s="5">
        <v>43.232051849365199</v>
      </c>
      <c r="BA2168" s="5">
        <v>49.241285959879498</v>
      </c>
    </row>
    <row r="2169" spans="1:53" x14ac:dyDescent="0.2">
      <c r="A2169" s="1">
        <v>2166</v>
      </c>
      <c r="B2169" s="1" t="s">
        <v>8682</v>
      </c>
      <c r="C2169" s="1" t="s">
        <v>8683</v>
      </c>
      <c r="D2169" s="1" t="s">
        <v>8684</v>
      </c>
      <c r="E2169" s="1" t="s">
        <v>8685</v>
      </c>
      <c r="F2169" s="5">
        <v>302.91433715820301</v>
      </c>
      <c r="G2169" s="5">
        <v>303.76495361328102</v>
      </c>
      <c r="H2169" s="5">
        <v>342.82046508789</v>
      </c>
      <c r="I2169" s="5">
        <v>316.49991861979134</v>
      </c>
      <c r="J2169" s="5">
        <v>277.68212890625</v>
      </c>
      <c r="K2169" s="5">
        <v>258.0400390625</v>
      </c>
      <c r="L2169" s="5">
        <v>285.80575561523398</v>
      </c>
      <c r="M2169" s="5">
        <v>273.84264119466133</v>
      </c>
      <c r="N2169" s="5">
        <v>577.416259765625</v>
      </c>
      <c r="O2169" s="5">
        <v>599.93444824218705</v>
      </c>
      <c r="P2169" s="5">
        <v>621.12664794921795</v>
      </c>
      <c r="Q2169" s="5">
        <v>599.49245198567667</v>
      </c>
      <c r="R2169" s="5">
        <v>270.82839965820301</v>
      </c>
      <c r="S2169" s="5">
        <v>259.20388793945301</v>
      </c>
      <c r="T2169" s="5">
        <v>294.92440795898398</v>
      </c>
      <c r="U2169" s="5">
        <v>274.98556518554665</v>
      </c>
      <c r="V2169" s="5">
        <v>175.8330078125</v>
      </c>
      <c r="W2169" s="5">
        <v>202.92330932617099</v>
      </c>
      <c r="X2169" s="5">
        <v>186.987380981445</v>
      </c>
      <c r="Y2169" s="5">
        <v>188.58123270670532</v>
      </c>
      <c r="Z2169" s="5">
        <v>240.395751953125</v>
      </c>
      <c r="AA2169" s="5">
        <v>251.45803833007801</v>
      </c>
      <c r="AB2169" s="5">
        <v>258.24642944335898</v>
      </c>
      <c r="AC2169" s="5">
        <v>250.03340657552067</v>
      </c>
      <c r="AD2169" s="5">
        <v>206.359603881835</v>
      </c>
      <c r="AE2169" s="5">
        <v>203.49407958984301</v>
      </c>
      <c r="AF2169" s="5">
        <v>226.41773986816401</v>
      </c>
      <c r="AG2169" s="5">
        <v>212.09047444661397</v>
      </c>
      <c r="AH2169" s="5">
        <v>191.58386230468699</v>
      </c>
      <c r="AI2169" s="5">
        <v>213.05056762695301</v>
      </c>
      <c r="AJ2169" s="5">
        <v>214.33805847167901</v>
      </c>
      <c r="AK2169" s="5">
        <v>206.32416280110633</v>
      </c>
      <c r="AL2169" s="5">
        <v>445.38098144531199</v>
      </c>
      <c r="AM2169" s="5">
        <v>442.54357910156199</v>
      </c>
      <c r="AN2169" s="5">
        <v>409.26217651367102</v>
      </c>
      <c r="AO2169" s="5">
        <v>432.39557902018169</v>
      </c>
      <c r="AP2169" s="5">
        <v>197.48310852050699</v>
      </c>
      <c r="AQ2169" s="5">
        <v>204.978591918945</v>
      </c>
      <c r="AR2169" s="5">
        <v>234.09786987304599</v>
      </c>
      <c r="AS2169" s="5">
        <v>212.18652343749932</v>
      </c>
      <c r="AT2169" s="5">
        <v>202.31425476074199</v>
      </c>
      <c r="AU2169" s="5">
        <v>199.61248779296801</v>
      </c>
      <c r="AV2169" s="5">
        <v>170.61717224121</v>
      </c>
      <c r="AW2169" s="5">
        <v>190.84797159830669</v>
      </c>
      <c r="AX2169" s="5">
        <v>197.36863708496</v>
      </c>
      <c r="AY2169" s="5">
        <v>192.15936279296801</v>
      </c>
      <c r="AZ2169" s="5">
        <v>188.73715209960901</v>
      </c>
      <c r="BA2169" s="5">
        <v>192.75505065917901</v>
      </c>
    </row>
    <row r="2170" spans="1:53" x14ac:dyDescent="0.2">
      <c r="A2170" s="1">
        <v>2167</v>
      </c>
      <c r="B2170" s="1" t="s">
        <v>8686</v>
      </c>
      <c r="C2170" s="1" t="s">
        <v>8687</v>
      </c>
      <c r="D2170" s="1" t="s">
        <v>8688</v>
      </c>
      <c r="E2170" s="1" t="s">
        <v>8689</v>
      </c>
      <c r="F2170" s="5">
        <v>1002.05010986328</v>
      </c>
      <c r="G2170" s="5">
        <v>1100.70227050781</v>
      </c>
      <c r="H2170" s="5">
        <v>1066.29931640625</v>
      </c>
      <c r="I2170" s="5">
        <v>1056.3505655924466</v>
      </c>
      <c r="J2170" s="5">
        <v>1070.46533203125</v>
      </c>
      <c r="K2170" s="5">
        <v>1129.87048339843</v>
      </c>
      <c r="L2170" s="5">
        <v>1095.49328613281</v>
      </c>
      <c r="M2170" s="5">
        <v>1098.6097005208301</v>
      </c>
      <c r="N2170" s="5">
        <v>683.98181152343705</v>
      </c>
      <c r="O2170" s="5">
        <v>673.75341796875</v>
      </c>
      <c r="P2170" s="5">
        <v>659.72271728515602</v>
      </c>
      <c r="Q2170" s="5">
        <v>672.48598225911439</v>
      </c>
      <c r="R2170" s="5">
        <v>815.80645751953102</v>
      </c>
      <c r="S2170" s="5">
        <v>744.80859375</v>
      </c>
      <c r="T2170" s="5">
        <v>848.22430419921795</v>
      </c>
      <c r="U2170" s="5">
        <v>802.9464518229164</v>
      </c>
      <c r="V2170" s="5">
        <v>909.1923828125</v>
      </c>
      <c r="W2170" s="5">
        <v>944.30236816406205</v>
      </c>
      <c r="X2170" s="5">
        <v>896.86175537109295</v>
      </c>
      <c r="Y2170" s="5">
        <v>916.78550211588492</v>
      </c>
      <c r="Z2170" s="5">
        <v>1085.06701660156</v>
      </c>
      <c r="AA2170" s="5">
        <v>1029.57495117187</v>
      </c>
      <c r="AB2170" s="5">
        <v>1107.73779296875</v>
      </c>
      <c r="AC2170" s="5">
        <v>1074.12658691406</v>
      </c>
      <c r="AD2170" s="5">
        <v>1121.22839355468</v>
      </c>
      <c r="AE2170" s="5">
        <v>1173.501953125</v>
      </c>
      <c r="AF2170" s="5">
        <v>1084.90942382812</v>
      </c>
      <c r="AG2170" s="5">
        <v>1126.5465901692667</v>
      </c>
      <c r="AH2170" s="5">
        <v>1045.11511230468</v>
      </c>
      <c r="AI2170" s="5">
        <v>1081.48999023437</v>
      </c>
      <c r="AJ2170" s="5">
        <v>1097.0205078125</v>
      </c>
      <c r="AK2170" s="5">
        <v>1074.5418701171832</v>
      </c>
      <c r="AL2170" s="5">
        <v>647.01568603515602</v>
      </c>
      <c r="AM2170" s="5">
        <v>621.27893066406205</v>
      </c>
      <c r="AN2170" s="5">
        <v>655.1171875</v>
      </c>
      <c r="AO2170" s="5">
        <v>641.13726806640602</v>
      </c>
      <c r="AP2170" s="5">
        <v>913.39007568359295</v>
      </c>
      <c r="AQ2170" s="5">
        <v>824.59051513671795</v>
      </c>
      <c r="AR2170" s="5">
        <v>863.47509765625</v>
      </c>
      <c r="AS2170" s="5">
        <v>867.15189615885356</v>
      </c>
      <c r="AT2170" s="5">
        <v>1070.94799804687</v>
      </c>
      <c r="AU2170" s="5">
        <v>1018.36401367187</v>
      </c>
      <c r="AV2170" s="5">
        <v>943.72937011718705</v>
      </c>
      <c r="AW2170" s="5">
        <v>1011.013793945309</v>
      </c>
      <c r="AX2170" s="5">
        <v>1163.49194335937</v>
      </c>
      <c r="AY2170" s="5">
        <v>1105.1611328125</v>
      </c>
      <c r="AZ2170" s="5">
        <v>1117.83251953125</v>
      </c>
      <c r="BA2170" s="5">
        <v>1128.8285319010399</v>
      </c>
    </row>
    <row r="2171" spans="1:53" x14ac:dyDescent="0.2">
      <c r="A2171" s="1">
        <v>2168</v>
      </c>
      <c r="B2171" s="1" t="s">
        <v>8690</v>
      </c>
      <c r="C2171" s="1" t="s">
        <v>8691</v>
      </c>
      <c r="D2171" s="1" t="s">
        <v>8692</v>
      </c>
      <c r="E2171" s="1" t="s">
        <v>8693</v>
      </c>
      <c r="F2171" s="5">
        <v>121.722160339355</v>
      </c>
      <c r="G2171" s="5">
        <v>138.769775390625</v>
      </c>
      <c r="H2171" s="5">
        <v>171.36622619628901</v>
      </c>
      <c r="I2171" s="5">
        <v>143.95272064208967</v>
      </c>
      <c r="J2171" s="5">
        <v>181.73443603515599</v>
      </c>
      <c r="K2171" s="5">
        <v>137.82327270507801</v>
      </c>
      <c r="L2171" s="5">
        <v>77.680686950683594</v>
      </c>
      <c r="M2171" s="5">
        <v>132.4127985636392</v>
      </c>
      <c r="N2171" s="5">
        <v>579.14196777343705</v>
      </c>
      <c r="O2171" s="5">
        <v>275.00900268554602</v>
      </c>
      <c r="P2171" s="5">
        <v>412.25650024414</v>
      </c>
      <c r="Q2171" s="5">
        <v>422.13582356770763</v>
      </c>
      <c r="R2171" s="5">
        <v>123.512634277343</v>
      </c>
      <c r="S2171" s="5">
        <v>108.910690307617</v>
      </c>
      <c r="T2171" s="5">
        <v>94.737495422363196</v>
      </c>
      <c r="U2171" s="5">
        <v>109.05360666910774</v>
      </c>
      <c r="V2171" s="5">
        <v>161.07662963867099</v>
      </c>
      <c r="W2171" s="5">
        <v>164.47328186035099</v>
      </c>
      <c r="X2171" s="5">
        <v>183.08578491210901</v>
      </c>
      <c r="Y2171" s="5">
        <v>169.54523213704366</v>
      </c>
      <c r="Z2171" s="5">
        <v>165.16300964355401</v>
      </c>
      <c r="AA2171" s="5">
        <v>198.47023010253901</v>
      </c>
      <c r="AB2171" s="5">
        <v>218.435791015625</v>
      </c>
      <c r="AC2171" s="5">
        <v>194.02301025390602</v>
      </c>
      <c r="AD2171" s="5">
        <v>140.66651916503901</v>
      </c>
      <c r="AE2171" s="5">
        <v>139.45814514160099</v>
      </c>
      <c r="AF2171" s="5">
        <v>137.27995300292901</v>
      </c>
      <c r="AG2171" s="5">
        <v>139.13487243652301</v>
      </c>
      <c r="AH2171" s="5">
        <v>108.980094909667</v>
      </c>
      <c r="AI2171" s="5">
        <v>136.74189758300699</v>
      </c>
      <c r="AJ2171" s="5">
        <v>124.369247436523</v>
      </c>
      <c r="AK2171" s="5">
        <v>123.36374664306567</v>
      </c>
      <c r="AL2171" s="5">
        <v>86.773483276367102</v>
      </c>
      <c r="AM2171" s="5">
        <v>100.57852935791</v>
      </c>
      <c r="AN2171" s="5">
        <v>65.726104736328097</v>
      </c>
      <c r="AO2171" s="5">
        <v>84.3593724568684</v>
      </c>
      <c r="AP2171" s="5">
        <v>161.67202758789</v>
      </c>
      <c r="AQ2171" s="5">
        <v>123.199661254882</v>
      </c>
      <c r="AR2171" s="5">
        <v>132.73025512695301</v>
      </c>
      <c r="AS2171" s="5">
        <v>139.20064798990833</v>
      </c>
      <c r="AT2171" s="5">
        <v>122.659309387207</v>
      </c>
      <c r="AU2171" s="5">
        <v>147.52194213867099</v>
      </c>
      <c r="AV2171" s="5">
        <v>140.40020751953099</v>
      </c>
      <c r="AW2171" s="5">
        <v>136.86048634846966</v>
      </c>
      <c r="AX2171" s="5">
        <v>135.93272399902301</v>
      </c>
      <c r="AY2171" s="5">
        <v>158.006103515625</v>
      </c>
      <c r="AZ2171" s="5">
        <v>124.127967834472</v>
      </c>
      <c r="BA2171" s="5">
        <v>139.35559844970666</v>
      </c>
    </row>
    <row r="2172" spans="1:53" x14ac:dyDescent="0.2">
      <c r="A2172" s="1">
        <v>2169</v>
      </c>
      <c r="B2172" s="1" t="s">
        <v>8694</v>
      </c>
      <c r="C2172" s="1" t="s">
        <v>8695</v>
      </c>
      <c r="D2172" s="1" t="s">
        <v>8696</v>
      </c>
      <c r="E2172" s="1" t="s">
        <v>8697</v>
      </c>
      <c r="F2172" s="5">
        <v>8893.7373046875</v>
      </c>
      <c r="G2172" s="5">
        <v>9020.81640625</v>
      </c>
      <c r="H2172" s="5">
        <v>8986.6220703125</v>
      </c>
      <c r="I2172" s="5">
        <v>8967.05859375</v>
      </c>
      <c r="J2172" s="5">
        <v>7882.49560546875</v>
      </c>
      <c r="K2172" s="5">
        <v>7950.9833984375</v>
      </c>
      <c r="L2172" s="5">
        <v>8044.10986328125</v>
      </c>
      <c r="M2172" s="5">
        <v>7959.1962890625</v>
      </c>
      <c r="N2172" s="5">
        <v>4307.07275390625</v>
      </c>
      <c r="O2172" s="5">
        <v>4318.27734375</v>
      </c>
      <c r="P2172" s="5">
        <v>4202.6630859375</v>
      </c>
      <c r="Q2172" s="5">
        <v>4276.00439453125</v>
      </c>
      <c r="R2172" s="5">
        <v>8477.96875</v>
      </c>
      <c r="S2172" s="5">
        <v>8552.05859375</v>
      </c>
      <c r="T2172" s="5">
        <v>8333.701171875</v>
      </c>
      <c r="U2172" s="5">
        <v>8454.576171875</v>
      </c>
      <c r="V2172" s="5">
        <v>11188.16015625</v>
      </c>
      <c r="W2172" s="5">
        <v>11412.9677734375</v>
      </c>
      <c r="X2172" s="5">
        <v>11807.869140625</v>
      </c>
      <c r="Y2172" s="5">
        <v>11469.665690104166</v>
      </c>
      <c r="Z2172" s="5">
        <v>10334.51953125</v>
      </c>
      <c r="AA2172" s="5">
        <v>10293.236328125</v>
      </c>
      <c r="AB2172" s="5">
        <v>9984.845703125</v>
      </c>
      <c r="AC2172" s="5">
        <v>10204.200520833334</v>
      </c>
      <c r="AD2172" s="5">
        <v>11466.9248046875</v>
      </c>
      <c r="AE2172" s="5">
        <v>11344.2236328125</v>
      </c>
      <c r="AF2172" s="5">
        <v>11255.8388671875</v>
      </c>
      <c r="AG2172" s="5">
        <v>11355.662434895834</v>
      </c>
      <c r="AH2172" s="5">
        <v>11443.62109375</v>
      </c>
      <c r="AI2172" s="5">
        <v>11194.095703125</v>
      </c>
      <c r="AJ2172" s="5">
        <v>11276.8544921875</v>
      </c>
      <c r="AK2172" s="5">
        <v>11304.857096354166</v>
      </c>
      <c r="AL2172" s="5">
        <v>5483.91357421875</v>
      </c>
      <c r="AM2172" s="5">
        <v>5354.4755859375</v>
      </c>
      <c r="AN2172" s="5">
        <v>5404</v>
      </c>
      <c r="AO2172" s="5">
        <v>5414.129720052083</v>
      </c>
      <c r="AP2172" s="5">
        <v>8292.09765625</v>
      </c>
      <c r="AQ2172" s="5">
        <v>8417.3134765625</v>
      </c>
      <c r="AR2172" s="5">
        <v>8469.8486328125</v>
      </c>
      <c r="AS2172" s="5">
        <v>8393.0865885416661</v>
      </c>
      <c r="AT2172" s="5">
        <v>11643.1181640625</v>
      </c>
      <c r="AU2172" s="5">
        <v>11630.4013671875</v>
      </c>
      <c r="AV2172" s="5">
        <v>13118.2177734375</v>
      </c>
      <c r="AW2172" s="5">
        <v>12130.5791015625</v>
      </c>
      <c r="AX2172" s="5">
        <v>11534.0712890625</v>
      </c>
      <c r="AY2172" s="5">
        <v>11593.97265625</v>
      </c>
      <c r="AZ2172" s="5">
        <v>11563.44921875</v>
      </c>
      <c r="BA2172" s="5">
        <v>11563.8310546875</v>
      </c>
    </row>
    <row r="2173" spans="1:53" x14ac:dyDescent="0.2">
      <c r="A2173" s="1">
        <v>2170</v>
      </c>
      <c r="B2173" s="1" t="s">
        <v>8698</v>
      </c>
      <c r="C2173" s="1" t="s">
        <v>8699</v>
      </c>
      <c r="D2173" s="1" t="s">
        <v>8700</v>
      </c>
      <c r="E2173" s="1" t="s">
        <v>8701</v>
      </c>
      <c r="F2173" s="5">
        <v>313.16796875</v>
      </c>
      <c r="G2173" s="5">
        <v>299.02288818359301</v>
      </c>
      <c r="H2173" s="5">
        <v>305.13351440429602</v>
      </c>
      <c r="I2173" s="5">
        <v>305.77479044596299</v>
      </c>
      <c r="J2173" s="5">
        <v>305.03689575195301</v>
      </c>
      <c r="K2173" s="5">
        <v>298.22314453125</v>
      </c>
      <c r="L2173" s="5">
        <v>290.86251831054602</v>
      </c>
      <c r="M2173" s="5">
        <v>298.04085286458303</v>
      </c>
      <c r="N2173" s="5">
        <v>725.58111572265602</v>
      </c>
      <c r="O2173" s="5">
        <v>707.64636230468705</v>
      </c>
      <c r="P2173" s="5">
        <v>678.92633056640602</v>
      </c>
      <c r="Q2173" s="5">
        <v>704.05126953124966</v>
      </c>
      <c r="R2173" s="5">
        <v>391.96908569335898</v>
      </c>
      <c r="S2173" s="5">
        <v>366.544189453125</v>
      </c>
      <c r="T2173" s="5">
        <v>452.306060791015</v>
      </c>
      <c r="U2173" s="5">
        <v>403.6064453124996</v>
      </c>
      <c r="V2173" s="5">
        <v>381.35729980468699</v>
      </c>
      <c r="W2173" s="5">
        <v>380.25689697265602</v>
      </c>
      <c r="X2173" s="5">
        <v>382.27902221679602</v>
      </c>
      <c r="Y2173" s="5">
        <v>381.29773966471299</v>
      </c>
      <c r="Z2173" s="5">
        <v>276.0986328125</v>
      </c>
      <c r="AA2173" s="5">
        <v>257.62847900390602</v>
      </c>
      <c r="AB2173" s="5">
        <v>243.96688842773401</v>
      </c>
      <c r="AC2173" s="5">
        <v>259.23133341471333</v>
      </c>
      <c r="AD2173" s="5">
        <v>344.29513549804602</v>
      </c>
      <c r="AE2173" s="5">
        <v>343.46322631835898</v>
      </c>
      <c r="AF2173" s="5">
        <v>346.144439697265</v>
      </c>
      <c r="AG2173" s="5">
        <v>344.63426717122337</v>
      </c>
      <c r="AH2173" s="5">
        <v>376.42950439453102</v>
      </c>
      <c r="AI2173" s="5">
        <v>370.93731689453102</v>
      </c>
      <c r="AJ2173" s="5">
        <v>396.61340332031199</v>
      </c>
      <c r="AK2173" s="5">
        <v>381.32674153645803</v>
      </c>
      <c r="AL2173" s="5">
        <v>633.24462890625</v>
      </c>
      <c r="AM2173" s="5">
        <v>603.01623535156205</v>
      </c>
      <c r="AN2173" s="5">
        <v>578.08166503906205</v>
      </c>
      <c r="AO2173" s="5">
        <v>604.78084309895803</v>
      </c>
      <c r="AP2173" s="5">
        <v>368.18096923828102</v>
      </c>
      <c r="AQ2173" s="5">
        <v>338.90835571289</v>
      </c>
      <c r="AR2173" s="5">
        <v>356.09103393554602</v>
      </c>
      <c r="AS2173" s="5">
        <v>354.393452962239</v>
      </c>
      <c r="AT2173" s="5">
        <v>432.50979614257801</v>
      </c>
      <c r="AU2173" s="5">
        <v>444.70748901367102</v>
      </c>
      <c r="AV2173" s="5">
        <v>444.87774658203102</v>
      </c>
      <c r="AW2173" s="5">
        <v>440.69834391276004</v>
      </c>
      <c r="AX2173" s="5">
        <v>351.17990112304602</v>
      </c>
      <c r="AY2173" s="5">
        <v>371.931640625</v>
      </c>
      <c r="AZ2173" s="5">
        <v>369.86056518554602</v>
      </c>
      <c r="BA2173" s="5">
        <v>364.32403564453062</v>
      </c>
    </row>
    <row r="2174" spans="1:53" x14ac:dyDescent="0.2">
      <c r="A2174" s="1">
        <v>2171</v>
      </c>
      <c r="B2174" s="1" t="s">
        <v>8702</v>
      </c>
      <c r="C2174" s="1" t="s">
        <v>8703</v>
      </c>
      <c r="D2174" s="1" t="s">
        <v>8704</v>
      </c>
      <c r="E2174" s="1" t="s">
        <v>8705</v>
      </c>
      <c r="F2174" s="5">
        <v>117.296432495117</v>
      </c>
      <c r="G2174" s="5">
        <v>172.30949401855401</v>
      </c>
      <c r="H2174" s="5">
        <v>129.87852478027301</v>
      </c>
      <c r="I2174" s="5">
        <v>139.8281504313147</v>
      </c>
      <c r="J2174" s="5">
        <v>226.66558837890599</v>
      </c>
      <c r="K2174" s="5">
        <v>167.15736389160099</v>
      </c>
      <c r="L2174" s="5">
        <v>188.49758911132801</v>
      </c>
      <c r="M2174" s="5">
        <v>194.10684712727834</v>
      </c>
      <c r="N2174" s="5">
        <v>324.22302246093699</v>
      </c>
      <c r="O2174" s="5">
        <v>377.25436401367102</v>
      </c>
      <c r="P2174" s="5">
        <v>468.52764892578102</v>
      </c>
      <c r="Q2174" s="5">
        <v>390.00167846679636</v>
      </c>
      <c r="R2174" s="5">
        <v>333.34823608398398</v>
      </c>
      <c r="S2174" s="5">
        <v>350.70257568359301</v>
      </c>
      <c r="T2174" s="5">
        <v>375.77853393554602</v>
      </c>
      <c r="U2174" s="5">
        <v>353.27644856770763</v>
      </c>
      <c r="W2174" s="5">
        <v>136.64360046386699</v>
      </c>
      <c r="Y2174" s="5">
        <v>136.64360046386699</v>
      </c>
      <c r="AA2174" s="5">
        <v>268.57925415039</v>
      </c>
      <c r="AB2174" s="5">
        <v>155.60998535156199</v>
      </c>
      <c r="AC2174" s="5">
        <v>212.09461975097599</v>
      </c>
      <c r="AD2174" s="5">
        <v>124.65809631347599</v>
      </c>
      <c r="AG2174" s="5">
        <v>124.65809631347599</v>
      </c>
      <c r="AI2174" s="5">
        <v>106.09441375732401</v>
      </c>
      <c r="AK2174" s="5">
        <v>106.09441375732401</v>
      </c>
      <c r="AL2174" s="5">
        <v>292.680084228515</v>
      </c>
      <c r="AM2174" s="5">
        <v>423.46072387695301</v>
      </c>
      <c r="AN2174" s="5">
        <v>343.052734375</v>
      </c>
      <c r="AO2174" s="5">
        <v>353.06451416015602</v>
      </c>
      <c r="AP2174" s="5">
        <v>206.18307495117099</v>
      </c>
      <c r="AQ2174" s="5">
        <v>263.56686401367102</v>
      </c>
      <c r="AR2174" s="5">
        <v>142.04827880859301</v>
      </c>
      <c r="AS2174" s="5">
        <v>203.93273925781168</v>
      </c>
    </row>
    <row r="2175" spans="1:53" x14ac:dyDescent="0.2">
      <c r="A2175" s="1">
        <v>2172</v>
      </c>
      <c r="B2175" s="1" t="s">
        <v>8706</v>
      </c>
      <c r="C2175" s="1" t="s">
        <v>8707</v>
      </c>
      <c r="D2175" s="1" t="s">
        <v>8708</v>
      </c>
      <c r="E2175" s="1" t="s">
        <v>8709</v>
      </c>
      <c r="N2175" s="5">
        <v>2125.21728515625</v>
      </c>
      <c r="O2175" s="5">
        <v>637.26080322265602</v>
      </c>
      <c r="P2175" s="5">
        <v>461.84686279296801</v>
      </c>
      <c r="Q2175" s="5">
        <v>1074.774983723958</v>
      </c>
    </row>
    <row r="2176" spans="1:53" x14ac:dyDescent="0.2">
      <c r="A2176" s="1">
        <v>2173</v>
      </c>
      <c r="B2176" s="1" t="s">
        <v>8710</v>
      </c>
      <c r="C2176" s="1" t="s">
        <v>8711</v>
      </c>
      <c r="D2176" s="1" t="s">
        <v>8712</v>
      </c>
      <c r="E2176" s="1" t="s">
        <v>8713</v>
      </c>
      <c r="F2176" s="5">
        <v>282.44058227539</v>
      </c>
      <c r="G2176" s="5">
        <v>298.12350463867102</v>
      </c>
      <c r="H2176" s="5">
        <v>262.24407958984301</v>
      </c>
      <c r="I2176" s="5">
        <v>280.93605550130133</v>
      </c>
      <c r="J2176" s="5">
        <v>315.44183349609301</v>
      </c>
      <c r="K2176" s="5">
        <v>276.63201904296801</v>
      </c>
      <c r="L2176" s="5">
        <v>289.52938842773398</v>
      </c>
      <c r="M2176" s="5">
        <v>293.86774698893169</v>
      </c>
      <c r="N2176" s="5">
        <v>253.68475341796801</v>
      </c>
      <c r="O2176" s="5">
        <v>326.63400268554602</v>
      </c>
      <c r="P2176" s="5">
        <v>280.72650146484301</v>
      </c>
      <c r="Q2176" s="5">
        <v>287.01508585611901</v>
      </c>
      <c r="R2176" s="5">
        <v>287.57345581054602</v>
      </c>
      <c r="S2176" s="5">
        <v>264.807037353515</v>
      </c>
      <c r="T2176" s="5">
        <v>353.95794677734301</v>
      </c>
      <c r="U2176" s="5">
        <v>302.11281331380133</v>
      </c>
      <c r="V2176" s="5">
        <v>108.64778900146401</v>
      </c>
      <c r="W2176" s="5">
        <v>95.045539855957003</v>
      </c>
      <c r="X2176" s="5">
        <v>100.210144042968</v>
      </c>
      <c r="Y2176" s="5">
        <v>101.30115763346301</v>
      </c>
      <c r="Z2176" s="5">
        <v>225.38215637207</v>
      </c>
      <c r="AA2176" s="5">
        <v>254.244369506835</v>
      </c>
      <c r="AB2176" s="5">
        <v>256.79226684570301</v>
      </c>
      <c r="AC2176" s="5">
        <v>245.47293090820267</v>
      </c>
      <c r="AD2176" s="5">
        <v>322.04943847656199</v>
      </c>
      <c r="AE2176" s="5">
        <v>365.119384765625</v>
      </c>
      <c r="AF2176" s="5">
        <v>294.962310791015</v>
      </c>
      <c r="AG2176" s="5">
        <v>327.37704467773398</v>
      </c>
      <c r="AH2176" s="5">
        <v>347.67474365234301</v>
      </c>
      <c r="AI2176" s="5">
        <v>375.93161010742102</v>
      </c>
      <c r="AJ2176" s="5">
        <v>282.98565673828102</v>
      </c>
      <c r="AK2176" s="5">
        <v>335.530670166015</v>
      </c>
      <c r="AL2176" s="5">
        <v>269.21383666992102</v>
      </c>
      <c r="AM2176" s="5">
        <v>248.07806396484301</v>
      </c>
      <c r="AN2176" s="5">
        <v>307.04537963867102</v>
      </c>
      <c r="AO2176" s="5">
        <v>274.77909342447833</v>
      </c>
      <c r="AP2176" s="5">
        <v>286.51745605468699</v>
      </c>
      <c r="AQ2176" s="5">
        <v>324.71047973632801</v>
      </c>
      <c r="AR2176" s="5">
        <v>290.71170043945301</v>
      </c>
      <c r="AS2176" s="5">
        <v>300.64654541015597</v>
      </c>
      <c r="AT2176" s="5">
        <v>370.87142944335898</v>
      </c>
      <c r="AU2176" s="5">
        <v>133.12156677246</v>
      </c>
      <c r="AV2176" s="5">
        <v>169.920318603515</v>
      </c>
      <c r="AW2176" s="5">
        <v>224.63777160644463</v>
      </c>
      <c r="AX2176" s="5">
        <v>39.1039009094238</v>
      </c>
      <c r="AY2176" s="5">
        <v>136.11947631835901</v>
      </c>
      <c r="AZ2176" s="5">
        <v>160.19830322265599</v>
      </c>
      <c r="BA2176" s="5">
        <v>111.80722681681293</v>
      </c>
    </row>
    <row r="2177" spans="1:53" x14ac:dyDescent="0.2">
      <c r="A2177" s="1">
        <v>2174</v>
      </c>
      <c r="B2177" s="1" t="s">
        <v>8714</v>
      </c>
      <c r="C2177" s="1" t="s">
        <v>8715</v>
      </c>
      <c r="D2177" s="1" t="s">
        <v>8716</v>
      </c>
      <c r="E2177" s="1" t="s">
        <v>8717</v>
      </c>
      <c r="F2177" s="5">
        <v>130.25350952148401</v>
      </c>
      <c r="G2177" s="5">
        <v>144.26821899414</v>
      </c>
      <c r="H2177" s="5">
        <v>133.36842346191401</v>
      </c>
      <c r="I2177" s="5">
        <v>135.96338399251266</v>
      </c>
      <c r="J2177" s="5">
        <v>139.200912475585</v>
      </c>
      <c r="K2177" s="5">
        <v>120.11483764648401</v>
      </c>
      <c r="L2177" s="5">
        <v>131.26272583007801</v>
      </c>
      <c r="M2177" s="5">
        <v>130.19282531738233</v>
      </c>
      <c r="N2177" s="5">
        <v>68.348785400390597</v>
      </c>
      <c r="O2177" s="5">
        <v>68.292030334472599</v>
      </c>
      <c r="P2177" s="5">
        <v>76.788261413574205</v>
      </c>
      <c r="Q2177" s="5">
        <v>71.1430257161458</v>
      </c>
      <c r="R2177" s="5">
        <v>78.149833679199205</v>
      </c>
      <c r="S2177" s="5">
        <v>89.216842651367102</v>
      </c>
      <c r="T2177" s="5">
        <v>82.529594421386705</v>
      </c>
      <c r="U2177" s="5">
        <v>83.298756917317675</v>
      </c>
      <c r="V2177" s="5">
        <v>89.430961608886705</v>
      </c>
      <c r="W2177" s="5">
        <v>92.285072326660099</v>
      </c>
      <c r="X2177" s="5">
        <v>85.728424072265597</v>
      </c>
      <c r="Y2177" s="5">
        <v>89.1481526692708</v>
      </c>
      <c r="Z2177" s="5">
        <v>127.525245666503</v>
      </c>
      <c r="AA2177" s="5">
        <v>121.345642089843</v>
      </c>
      <c r="AB2177" s="5">
        <v>132.73931884765599</v>
      </c>
      <c r="AC2177" s="5">
        <v>127.20340220133399</v>
      </c>
      <c r="AD2177" s="5">
        <v>103.62809753417901</v>
      </c>
      <c r="AE2177" s="5">
        <v>106.668823242187</v>
      </c>
      <c r="AF2177" s="5">
        <v>109.421813964843</v>
      </c>
      <c r="AG2177" s="5">
        <v>106.572911580403</v>
      </c>
      <c r="AH2177" s="5">
        <v>92.107841491699205</v>
      </c>
      <c r="AI2177" s="5">
        <v>113.72998809814401</v>
      </c>
      <c r="AJ2177" s="5">
        <v>89.366760253906193</v>
      </c>
      <c r="AK2177" s="5">
        <v>98.401529947916472</v>
      </c>
      <c r="AL2177" s="5">
        <v>79.326332092285099</v>
      </c>
      <c r="AM2177" s="5">
        <v>88.940399169921804</v>
      </c>
      <c r="AN2177" s="5">
        <v>91.154258728027301</v>
      </c>
      <c r="AO2177" s="5">
        <v>86.473663330078068</v>
      </c>
      <c r="AP2177" s="5">
        <v>100.21701812744099</v>
      </c>
      <c r="AQ2177" s="5">
        <v>110.04009246826099</v>
      </c>
      <c r="AR2177" s="5">
        <v>109.786911010742</v>
      </c>
      <c r="AS2177" s="5">
        <v>106.68134053548134</v>
      </c>
      <c r="AT2177" s="5">
        <v>101.75807189941401</v>
      </c>
      <c r="AU2177" s="5">
        <v>85.460502624511705</v>
      </c>
      <c r="AV2177" s="5">
        <v>83.186660766601506</v>
      </c>
      <c r="AW2177" s="5">
        <v>90.135078430175739</v>
      </c>
      <c r="AX2177" s="5">
        <v>112.97457885742099</v>
      </c>
      <c r="AY2177" s="5">
        <v>123.10024261474599</v>
      </c>
      <c r="AZ2177" s="5">
        <v>106.69195556640599</v>
      </c>
      <c r="BA2177" s="5">
        <v>114.25559234619099</v>
      </c>
    </row>
    <row r="2178" spans="1:53" x14ac:dyDescent="0.2">
      <c r="A2178" s="1">
        <v>2175</v>
      </c>
      <c r="B2178" s="1" t="s">
        <v>8718</v>
      </c>
      <c r="C2178" s="1" t="s">
        <v>8719</v>
      </c>
      <c r="D2178" s="1" t="s">
        <v>8720</v>
      </c>
      <c r="E2178" s="1" t="s">
        <v>8721</v>
      </c>
      <c r="F2178" s="5">
        <v>850.8046875</v>
      </c>
      <c r="G2178" s="5">
        <v>899.98236083984295</v>
      </c>
      <c r="H2178" s="5">
        <v>867.53619384765602</v>
      </c>
      <c r="I2178" s="5">
        <v>872.77441406249966</v>
      </c>
      <c r="J2178" s="5">
        <v>868.76965332031205</v>
      </c>
      <c r="K2178" s="5">
        <v>922.57189941406205</v>
      </c>
      <c r="L2178" s="5">
        <v>889.88397216796795</v>
      </c>
      <c r="M2178" s="5">
        <v>893.74184163411394</v>
      </c>
      <c r="N2178" s="5">
        <v>1082.74462890625</v>
      </c>
      <c r="O2178" s="5">
        <v>1096.57421875</v>
      </c>
      <c r="P2178" s="5">
        <v>1061.19018554687</v>
      </c>
      <c r="Q2178" s="5">
        <v>1080.1696777343734</v>
      </c>
      <c r="R2178" s="5">
        <v>754.20050048828102</v>
      </c>
      <c r="S2178" s="5">
        <v>834.260009765625</v>
      </c>
      <c r="T2178" s="5">
        <v>821.11138916015602</v>
      </c>
      <c r="U2178" s="5">
        <v>803.19063313802064</v>
      </c>
      <c r="V2178" s="5">
        <v>1001.50744628906</v>
      </c>
      <c r="W2178" s="5">
        <v>1040.078125</v>
      </c>
      <c r="X2178" s="5">
        <v>958.47552490234295</v>
      </c>
      <c r="Y2178" s="5">
        <v>1000.0203653971344</v>
      </c>
      <c r="Z2178" s="5">
        <v>793.55963134765602</v>
      </c>
      <c r="AA2178" s="5">
        <v>827.29046630859295</v>
      </c>
      <c r="AB2178" s="5">
        <v>818.08972167968705</v>
      </c>
      <c r="AC2178" s="5">
        <v>812.97993977864542</v>
      </c>
      <c r="AD2178" s="5">
        <v>891.68560791015602</v>
      </c>
      <c r="AE2178" s="5">
        <v>849.6806640625</v>
      </c>
      <c r="AF2178" s="5">
        <v>867.840087890625</v>
      </c>
      <c r="AG2178" s="5">
        <v>869.73545328776038</v>
      </c>
      <c r="AH2178" s="5">
        <v>853.6513671875</v>
      </c>
      <c r="AI2178" s="5">
        <v>890.40216064453102</v>
      </c>
      <c r="AJ2178" s="5">
        <v>869.03717041015602</v>
      </c>
      <c r="AK2178" s="5">
        <v>871.03023274739564</v>
      </c>
      <c r="AL2178" s="5">
        <v>1287.02124023437</v>
      </c>
      <c r="AM2178" s="5">
        <v>1350.884765625</v>
      </c>
      <c r="AN2178" s="5">
        <v>1414.43957519531</v>
      </c>
      <c r="AO2178" s="5">
        <v>1350.78186035156</v>
      </c>
      <c r="AP2178" s="5">
        <v>809.45904541015602</v>
      </c>
      <c r="AQ2178" s="5">
        <v>788.93585205078102</v>
      </c>
      <c r="AR2178" s="5">
        <v>815.90417480468705</v>
      </c>
      <c r="AS2178" s="5">
        <v>804.76635742187466</v>
      </c>
      <c r="AT2178" s="5">
        <v>688.76306152343705</v>
      </c>
      <c r="AU2178" s="5">
        <v>726.97747802734295</v>
      </c>
      <c r="AV2178" s="5">
        <v>668.14538574218705</v>
      </c>
      <c r="AW2178" s="5">
        <v>694.62864176432231</v>
      </c>
      <c r="AX2178" s="5">
        <v>874.25762939453102</v>
      </c>
      <c r="AY2178" s="5">
        <v>807.0810546875</v>
      </c>
      <c r="AZ2178" s="5">
        <v>773.24139404296795</v>
      </c>
      <c r="BA2178" s="5">
        <v>818.19335937499966</v>
      </c>
    </row>
    <row r="2179" spans="1:53" x14ac:dyDescent="0.2">
      <c r="A2179" s="1">
        <v>2176</v>
      </c>
      <c r="B2179" s="1" t="s">
        <v>8722</v>
      </c>
      <c r="C2179" s="1" t="s">
        <v>8723</v>
      </c>
      <c r="D2179" s="1" t="s">
        <v>8724</v>
      </c>
      <c r="E2179" s="1" t="s">
        <v>8725</v>
      </c>
      <c r="F2179" s="5">
        <v>99.319625854492102</v>
      </c>
      <c r="G2179" s="5">
        <v>113.326293945312</v>
      </c>
      <c r="H2179" s="5">
        <v>66.705841064453097</v>
      </c>
      <c r="I2179" s="5">
        <v>93.117253621419081</v>
      </c>
      <c r="J2179" s="5">
        <v>119.54310607910099</v>
      </c>
      <c r="K2179" s="5">
        <v>81.744300842285099</v>
      </c>
      <c r="L2179" s="5">
        <v>109.618072509765</v>
      </c>
      <c r="M2179" s="5">
        <v>103.6351598103837</v>
      </c>
      <c r="N2179" s="5">
        <v>117.69279479980401</v>
      </c>
      <c r="O2179" s="5">
        <v>102.837585449218</v>
      </c>
      <c r="P2179" s="5">
        <v>152.28907775878901</v>
      </c>
      <c r="Q2179" s="5">
        <v>124.27315266927035</v>
      </c>
      <c r="R2179" s="5">
        <v>84.480140686035099</v>
      </c>
      <c r="S2179" s="5">
        <v>96.513694763183594</v>
      </c>
      <c r="T2179" s="5">
        <v>99.907524108886705</v>
      </c>
      <c r="U2179" s="5">
        <v>93.633786519368471</v>
      </c>
      <c r="V2179" s="5">
        <v>234.34906005859301</v>
      </c>
      <c r="W2179" s="5">
        <v>212.77810668945301</v>
      </c>
      <c r="X2179" s="5">
        <v>217.19850158691401</v>
      </c>
      <c r="Y2179" s="5">
        <v>221.44188944498669</v>
      </c>
      <c r="Z2179" s="5">
        <v>226.11268615722599</v>
      </c>
      <c r="AA2179" s="5">
        <v>204.48722839355401</v>
      </c>
      <c r="AB2179" s="5">
        <v>212.01980590820301</v>
      </c>
      <c r="AC2179" s="5">
        <v>214.20657348632767</v>
      </c>
      <c r="AD2179" s="5">
        <v>114.50485229492099</v>
      </c>
      <c r="AE2179" s="5">
        <v>140.83528137207</v>
      </c>
      <c r="AF2179" s="5">
        <v>139.96664428710901</v>
      </c>
      <c r="AG2179" s="5">
        <v>131.76892598469999</v>
      </c>
      <c r="AH2179" s="5">
        <v>114.496368408203</v>
      </c>
      <c r="AI2179" s="5">
        <v>109.32836151123</v>
      </c>
      <c r="AJ2179" s="5">
        <v>139.40260314941401</v>
      </c>
      <c r="AK2179" s="5">
        <v>121.07577768961566</v>
      </c>
      <c r="AL2179" s="5">
        <v>89.424400329589801</v>
      </c>
      <c r="AM2179" s="5">
        <v>109.615226745605</v>
      </c>
      <c r="AN2179" s="5">
        <v>76.21044921875</v>
      </c>
      <c r="AO2179" s="5">
        <v>91.750025431314938</v>
      </c>
      <c r="AP2179" s="5">
        <v>114.504585266113</v>
      </c>
      <c r="AQ2179" s="5">
        <v>117.432609558105</v>
      </c>
      <c r="AR2179" s="5">
        <v>107.72282409667901</v>
      </c>
      <c r="AS2179" s="5">
        <v>113.22000630696567</v>
      </c>
      <c r="AT2179" s="5">
        <v>226.44860839843699</v>
      </c>
      <c r="AU2179" s="5">
        <v>246.54362487792901</v>
      </c>
      <c r="AV2179" s="5">
        <v>254.66256713867099</v>
      </c>
      <c r="AW2179" s="5">
        <v>242.55160013834566</v>
      </c>
      <c r="AX2179" s="5">
        <v>182.86184692382801</v>
      </c>
      <c r="AY2179" s="5">
        <v>180.98680114746</v>
      </c>
      <c r="AZ2179" s="5">
        <v>169.78274536132801</v>
      </c>
      <c r="BA2179" s="5">
        <v>177.87713114420535</v>
      </c>
    </row>
    <row r="2180" spans="1:53" x14ac:dyDescent="0.2">
      <c r="A2180" s="1">
        <v>2177</v>
      </c>
      <c r="B2180" s="1" t="s">
        <v>8726</v>
      </c>
      <c r="C2180" s="1" t="s">
        <v>8727</v>
      </c>
      <c r="D2180" s="1" t="s">
        <v>8728</v>
      </c>
      <c r="E2180" s="1" t="s">
        <v>8729</v>
      </c>
      <c r="F2180" s="5">
        <v>61.999629974365199</v>
      </c>
      <c r="G2180" s="5">
        <v>54.687938690185497</v>
      </c>
      <c r="H2180" s="5">
        <v>53.556663513183501</v>
      </c>
      <c r="I2180" s="5">
        <v>56.748077392578068</v>
      </c>
      <c r="J2180" s="5">
        <v>47.124904632568303</v>
      </c>
      <c r="K2180" s="5">
        <v>60.417400360107401</v>
      </c>
      <c r="L2180" s="5">
        <v>67.013442993164006</v>
      </c>
      <c r="M2180" s="5">
        <v>58.185249328613232</v>
      </c>
      <c r="N2180" s="5">
        <v>89.552528381347599</v>
      </c>
      <c r="O2180" s="5">
        <v>112.95082855224599</v>
      </c>
      <c r="P2180" s="5">
        <v>101.12971496582</v>
      </c>
      <c r="Q2180" s="5">
        <v>101.2110239664712</v>
      </c>
      <c r="R2180" s="5">
        <v>66.783630371093693</v>
      </c>
      <c r="S2180" s="5">
        <v>53.465728759765597</v>
      </c>
      <c r="T2180" s="5">
        <v>43.700019836425703</v>
      </c>
      <c r="U2180" s="5">
        <v>54.649792989094998</v>
      </c>
      <c r="V2180" s="5">
        <v>52.901382446288999</v>
      </c>
      <c r="W2180" s="5">
        <v>52.262676239013601</v>
      </c>
      <c r="X2180" s="5">
        <v>39.7125244140625</v>
      </c>
      <c r="Y2180" s="5">
        <v>48.292194366455028</v>
      </c>
      <c r="Z2180" s="5">
        <v>53.914962768554602</v>
      </c>
      <c r="AA2180" s="5">
        <v>59.811325073242102</v>
      </c>
      <c r="AB2180" s="5">
        <v>60.313152313232401</v>
      </c>
      <c r="AC2180" s="5">
        <v>58.01314671834303</v>
      </c>
      <c r="AD2180" s="5">
        <v>60.281658172607401</v>
      </c>
      <c r="AE2180" s="5">
        <v>35.614875793457003</v>
      </c>
      <c r="AF2180" s="5">
        <v>47.959377288818303</v>
      </c>
      <c r="AG2180" s="5">
        <v>47.951970418294231</v>
      </c>
      <c r="AH2180" s="5">
        <v>31.300804138183501</v>
      </c>
      <c r="AJ2180" s="5">
        <v>37.362548828125</v>
      </c>
      <c r="AK2180" s="5">
        <v>34.331676483154254</v>
      </c>
      <c r="AL2180" s="5">
        <v>61.017581939697202</v>
      </c>
      <c r="AM2180" s="5">
        <v>55.473152160644503</v>
      </c>
      <c r="AN2180" s="5">
        <v>54.044841766357401</v>
      </c>
      <c r="AO2180" s="5">
        <v>56.845191955566371</v>
      </c>
      <c r="AP2180" s="5">
        <v>44.304851531982401</v>
      </c>
      <c r="AQ2180" s="5">
        <v>35.653408050537102</v>
      </c>
      <c r="AR2180" s="5">
        <v>40.741886138916001</v>
      </c>
      <c r="AS2180" s="5">
        <v>40.233381907145166</v>
      </c>
      <c r="AT2180" s="5">
        <v>43.985572814941399</v>
      </c>
      <c r="AV2180" s="5">
        <v>20.668094635009702</v>
      </c>
      <c r="AW2180" s="5">
        <v>32.32683372497555</v>
      </c>
      <c r="AX2180" s="5">
        <v>44.123783111572202</v>
      </c>
      <c r="AZ2180" s="5">
        <v>33.226329803466797</v>
      </c>
      <c r="BA2180" s="5">
        <v>38.675056457519503</v>
      </c>
    </row>
    <row r="2181" spans="1:53" x14ac:dyDescent="0.2">
      <c r="A2181" s="1">
        <v>2178</v>
      </c>
      <c r="B2181" s="1" t="s">
        <v>8730</v>
      </c>
      <c r="C2181" s="7" t="s">
        <v>8731</v>
      </c>
      <c r="D2181" s="1" t="s">
        <v>8732</v>
      </c>
      <c r="E2181" s="1" t="s">
        <v>8733</v>
      </c>
      <c r="K2181" s="5">
        <v>167.34307861328099</v>
      </c>
      <c r="M2181" s="5">
        <v>167.34307861328099</v>
      </c>
      <c r="N2181" s="5">
        <v>102.553268432617</v>
      </c>
      <c r="O2181" s="5">
        <v>139.46430969238199</v>
      </c>
      <c r="P2181" s="5">
        <v>95.251663208007798</v>
      </c>
      <c r="Q2181" s="5">
        <v>112.4230804443356</v>
      </c>
      <c r="V2181" s="5">
        <v>88.074546813964801</v>
      </c>
      <c r="W2181" s="5">
        <v>86.600830078125</v>
      </c>
      <c r="X2181" s="5">
        <v>97.195877075195298</v>
      </c>
      <c r="Y2181" s="5">
        <v>90.623751322428362</v>
      </c>
      <c r="Z2181" s="5">
        <v>128.35461425781199</v>
      </c>
      <c r="AB2181" s="5">
        <v>86.688621520996094</v>
      </c>
      <c r="AC2181" s="5">
        <v>107.52161788940404</v>
      </c>
      <c r="AD2181" s="5">
        <v>108.180686950683</v>
      </c>
      <c r="AG2181" s="5">
        <v>108.180686950683</v>
      </c>
      <c r="AL2181" s="5">
        <v>154.62255859375</v>
      </c>
      <c r="AM2181" s="5">
        <v>172.08555603027301</v>
      </c>
      <c r="AN2181" s="5">
        <v>165.15295410156199</v>
      </c>
      <c r="AO2181" s="5">
        <v>163.953689575195</v>
      </c>
      <c r="AU2181" s="5">
        <v>121.597969055175</v>
      </c>
      <c r="AV2181" s="5">
        <v>85.925277709960895</v>
      </c>
      <c r="AW2181" s="5">
        <v>103.76162338256795</v>
      </c>
      <c r="AX2181" s="5">
        <v>109.94963073730401</v>
      </c>
      <c r="AZ2181" s="5">
        <v>110.26685333251901</v>
      </c>
      <c r="BA2181" s="5">
        <v>110.10824203491151</v>
      </c>
    </row>
    <row r="2182" spans="1:53" x14ac:dyDescent="0.2">
      <c r="A2182" s="1">
        <v>2179</v>
      </c>
      <c r="B2182" s="1" t="s">
        <v>8734</v>
      </c>
      <c r="C2182" s="1" t="s">
        <v>8735</v>
      </c>
      <c r="D2182" s="1" t="s">
        <v>8736</v>
      </c>
      <c r="E2182" s="1" t="s">
        <v>8737</v>
      </c>
      <c r="F2182" s="5">
        <v>215.15010070800699</v>
      </c>
      <c r="G2182" s="5">
        <v>46.23677444458</v>
      </c>
      <c r="H2182" s="5">
        <v>44.779689788818303</v>
      </c>
      <c r="I2182" s="5">
        <v>102.05552164713509</v>
      </c>
      <c r="J2182" s="5">
        <v>42.149761199951101</v>
      </c>
      <c r="K2182" s="5">
        <v>57.561740875244098</v>
      </c>
      <c r="L2182" s="5">
        <v>59.837974548339801</v>
      </c>
      <c r="M2182" s="5">
        <v>53.183158874511662</v>
      </c>
      <c r="R2182" s="5">
        <v>497.301025390625</v>
      </c>
      <c r="S2182" s="5">
        <v>36.849937438964801</v>
      </c>
      <c r="T2182" s="5">
        <v>570.891357421875</v>
      </c>
      <c r="U2182" s="5">
        <v>368.3474400838216</v>
      </c>
      <c r="V2182" s="5">
        <v>180.14811706542901</v>
      </c>
      <c r="W2182" s="5">
        <v>234.82945251464801</v>
      </c>
      <c r="X2182" s="5">
        <v>195.668685913085</v>
      </c>
      <c r="Y2182" s="5">
        <v>203.54875183105401</v>
      </c>
      <c r="Z2182" s="5">
        <v>29.334444046020501</v>
      </c>
      <c r="AA2182" s="5">
        <v>63.74068069458</v>
      </c>
      <c r="AB2182" s="5">
        <v>236.70918273925699</v>
      </c>
      <c r="AC2182" s="5">
        <v>109.92810249328583</v>
      </c>
      <c r="AD2182" s="5">
        <v>216.62112426757801</v>
      </c>
      <c r="AE2182" s="5">
        <v>159.12460327148401</v>
      </c>
      <c r="AG2182" s="5">
        <v>187.87286376953102</v>
      </c>
      <c r="AH2182" s="5">
        <v>147.26123046875</v>
      </c>
      <c r="AK2182" s="5">
        <v>147.26123046875</v>
      </c>
      <c r="AP2182" s="5">
        <v>140.384033203125</v>
      </c>
      <c r="AQ2182" s="5">
        <v>135.77005004882801</v>
      </c>
      <c r="AR2182" s="5">
        <v>132.3994140625</v>
      </c>
      <c r="AS2182" s="5">
        <v>136.18449910481766</v>
      </c>
      <c r="AY2182" s="5">
        <v>137.90525817871</v>
      </c>
      <c r="AZ2182" s="5">
        <v>126.978424072265</v>
      </c>
      <c r="BA2182" s="5">
        <v>132.44184112548749</v>
      </c>
    </row>
    <row r="2183" spans="1:53" x14ac:dyDescent="0.2">
      <c r="A2183" s="1">
        <v>2180</v>
      </c>
      <c r="B2183" s="1" t="s">
        <v>8738</v>
      </c>
      <c r="C2183" s="1" t="s">
        <v>8739</v>
      </c>
      <c r="D2183" s="1" t="s">
        <v>8740</v>
      </c>
      <c r="E2183" s="1" t="s">
        <v>8741</v>
      </c>
      <c r="F2183" s="5">
        <v>237.935943603515</v>
      </c>
      <c r="G2183" s="5">
        <v>312.065338134765</v>
      </c>
      <c r="H2183" s="5">
        <v>298.14709472656199</v>
      </c>
      <c r="I2183" s="5">
        <v>282.71612548828062</v>
      </c>
      <c r="J2183" s="5">
        <v>264.91714477539</v>
      </c>
      <c r="K2183" s="5">
        <v>298.433013916015</v>
      </c>
      <c r="L2183" s="5">
        <v>272.66571044921801</v>
      </c>
      <c r="M2183" s="5">
        <v>278.67195638020763</v>
      </c>
      <c r="N2183" s="5">
        <v>337.38943481445301</v>
      </c>
      <c r="O2183" s="5">
        <v>311.84881591796801</v>
      </c>
      <c r="P2183" s="5">
        <v>337.63009643554602</v>
      </c>
      <c r="Q2183" s="5">
        <v>328.95611572265562</v>
      </c>
      <c r="R2183" s="5">
        <v>328.19869995117102</v>
      </c>
      <c r="S2183" s="5">
        <v>308.388580322265</v>
      </c>
      <c r="T2183" s="5">
        <v>313.2138671875</v>
      </c>
      <c r="U2183" s="5">
        <v>316.60038248697867</v>
      </c>
      <c r="V2183" s="5">
        <v>209.576400756835</v>
      </c>
      <c r="W2183" s="5">
        <v>261.00646972656199</v>
      </c>
      <c r="X2183" s="5">
        <v>217.896484375</v>
      </c>
      <c r="Y2183" s="5">
        <v>229.49311828613233</v>
      </c>
      <c r="Z2183" s="5">
        <v>253.40968322753901</v>
      </c>
      <c r="AA2183" s="5">
        <v>227.32046508789</v>
      </c>
      <c r="AB2183" s="5">
        <v>245.50909423828099</v>
      </c>
      <c r="AC2183" s="5">
        <v>242.07974751790334</v>
      </c>
      <c r="AD2183" s="5">
        <v>291.32293701171801</v>
      </c>
      <c r="AE2183" s="5">
        <v>297.7158203125</v>
      </c>
      <c r="AF2183" s="5">
        <v>296.995361328125</v>
      </c>
      <c r="AG2183" s="5">
        <v>295.34470621744771</v>
      </c>
      <c r="AH2183" s="5">
        <v>317.454833984375</v>
      </c>
      <c r="AI2183" s="5">
        <v>336.85516357421801</v>
      </c>
      <c r="AJ2183" s="5">
        <v>304.58624267578102</v>
      </c>
      <c r="AK2183" s="5">
        <v>319.63208007812472</v>
      </c>
      <c r="AL2183" s="5">
        <v>236.45388793945301</v>
      </c>
      <c r="AM2183" s="5">
        <v>285.96853637695301</v>
      </c>
      <c r="AN2183" s="5">
        <v>285.36535644531199</v>
      </c>
      <c r="AO2183" s="5">
        <v>269.26259358723934</v>
      </c>
      <c r="AP2183" s="5">
        <v>289.09548950195301</v>
      </c>
      <c r="AQ2183" s="5">
        <v>268.40197753906199</v>
      </c>
      <c r="AR2183" s="5">
        <v>283.18005371093699</v>
      </c>
      <c r="AS2183" s="5">
        <v>280.22584025065066</v>
      </c>
      <c r="AT2183" s="5">
        <v>230.88282775878901</v>
      </c>
      <c r="AU2183" s="5">
        <v>166.19914245605401</v>
      </c>
      <c r="AV2183" s="5">
        <v>258.84213256835898</v>
      </c>
      <c r="AW2183" s="5">
        <v>218.64136759440066</v>
      </c>
      <c r="AX2183" s="5">
        <v>250.13822937011699</v>
      </c>
      <c r="AY2183" s="5">
        <v>260.95300292968699</v>
      </c>
      <c r="AZ2183" s="5">
        <v>285.02557373046801</v>
      </c>
      <c r="BA2183" s="5">
        <v>265.37226867675736</v>
      </c>
    </row>
    <row r="2184" spans="1:53" x14ac:dyDescent="0.2">
      <c r="A2184" s="1">
        <v>2181</v>
      </c>
      <c r="B2184" s="1" t="s">
        <v>8742</v>
      </c>
      <c r="C2184" s="1" t="s">
        <v>8743</v>
      </c>
      <c r="D2184" s="1" t="s">
        <v>8744</v>
      </c>
      <c r="E2184" s="1" t="s">
        <v>8745</v>
      </c>
      <c r="F2184" s="5">
        <v>239.096923828125</v>
      </c>
      <c r="G2184" s="5">
        <v>290.91256713867102</v>
      </c>
      <c r="H2184" s="5">
        <v>281.29006958007801</v>
      </c>
      <c r="I2184" s="5">
        <v>270.43318684895797</v>
      </c>
      <c r="J2184" s="5">
        <v>306.07037353515602</v>
      </c>
      <c r="K2184" s="5">
        <v>257.942291259765</v>
      </c>
      <c r="L2184" s="5">
        <v>291.48498535156199</v>
      </c>
      <c r="M2184" s="5">
        <v>285.16588338216098</v>
      </c>
      <c r="N2184" s="5">
        <v>309.49108886718699</v>
      </c>
      <c r="O2184" s="5">
        <v>317.29339599609301</v>
      </c>
      <c r="P2184" s="5">
        <v>337.47164916992102</v>
      </c>
      <c r="Q2184" s="5">
        <v>321.41871134440038</v>
      </c>
      <c r="R2184" s="5">
        <v>321.80831909179602</v>
      </c>
      <c r="S2184" s="5">
        <v>287.03649902343699</v>
      </c>
      <c r="T2184" s="5">
        <v>366.19207763671801</v>
      </c>
      <c r="U2184" s="5">
        <v>325.01229858398369</v>
      </c>
      <c r="V2184" s="5">
        <v>381.17825317382801</v>
      </c>
      <c r="W2184" s="5">
        <v>400.24688720703102</v>
      </c>
      <c r="X2184" s="5">
        <v>412.61602783203102</v>
      </c>
      <c r="Y2184" s="5">
        <v>398.01372273763008</v>
      </c>
      <c r="Z2184" s="5">
        <v>268.26354980468699</v>
      </c>
      <c r="AA2184" s="5">
        <v>287.74581909179602</v>
      </c>
      <c r="AB2184" s="5">
        <v>314.58953857421801</v>
      </c>
      <c r="AC2184" s="5">
        <v>290.19963582356701</v>
      </c>
      <c r="AD2184" s="5">
        <v>351.84014892578102</v>
      </c>
      <c r="AE2184" s="5">
        <v>399.02395629882801</v>
      </c>
      <c r="AF2184" s="5">
        <v>364.81213378906199</v>
      </c>
      <c r="AG2184" s="5">
        <v>371.89207967122366</v>
      </c>
      <c r="AH2184" s="5">
        <v>314.86358642578102</v>
      </c>
      <c r="AI2184" s="5">
        <v>346.11431884765602</v>
      </c>
      <c r="AJ2184" s="5">
        <v>263.09808349609301</v>
      </c>
      <c r="AK2184" s="5">
        <v>308.02532958984335</v>
      </c>
      <c r="AL2184" s="5">
        <v>244.75758361816401</v>
      </c>
      <c r="AM2184" s="5">
        <v>250.33955383300699</v>
      </c>
      <c r="AN2184" s="5">
        <v>265.75961303710898</v>
      </c>
      <c r="AO2184" s="5">
        <v>253.61891682942664</v>
      </c>
      <c r="AP2184" s="5">
        <v>291.22848510742102</v>
      </c>
      <c r="AQ2184" s="5">
        <v>263.04736328125</v>
      </c>
      <c r="AR2184" s="5">
        <v>281.20230102539</v>
      </c>
      <c r="AS2184" s="5">
        <v>278.49271647135362</v>
      </c>
      <c r="AT2184" s="5">
        <v>294.49142456054602</v>
      </c>
      <c r="AU2184" s="5">
        <v>271.85900878906199</v>
      </c>
      <c r="AV2184" s="5">
        <v>348.66448974609301</v>
      </c>
      <c r="AW2184" s="5">
        <v>305.00497436523369</v>
      </c>
      <c r="AX2184" s="5">
        <v>317.03530883789</v>
      </c>
      <c r="AY2184" s="5">
        <v>366.82785034179602</v>
      </c>
      <c r="AZ2184" s="5">
        <v>392.93991088867102</v>
      </c>
      <c r="BA2184" s="5">
        <v>358.93435668945239</v>
      </c>
    </row>
    <row r="2185" spans="1:53" x14ac:dyDescent="0.2">
      <c r="A2185" s="1">
        <v>2182</v>
      </c>
      <c r="B2185" s="1" t="s">
        <v>8746</v>
      </c>
      <c r="C2185" s="1" t="s">
        <v>8747</v>
      </c>
      <c r="D2185" s="1" t="s">
        <v>8748</v>
      </c>
      <c r="E2185" s="1" t="s">
        <v>8749</v>
      </c>
      <c r="F2185" s="5">
        <v>127.18971252441401</v>
      </c>
      <c r="G2185" s="5">
        <v>131.38589477539</v>
      </c>
      <c r="H2185" s="5">
        <v>124.15166473388599</v>
      </c>
      <c r="I2185" s="5">
        <v>127.57575734456333</v>
      </c>
      <c r="J2185" s="5">
        <v>154.51417541503901</v>
      </c>
      <c r="K2185" s="5">
        <v>167.89120483398401</v>
      </c>
      <c r="L2185" s="5">
        <v>151.48942565917901</v>
      </c>
      <c r="M2185" s="5">
        <v>157.96493530273401</v>
      </c>
      <c r="N2185" s="5">
        <v>154.29066467285099</v>
      </c>
      <c r="O2185" s="5">
        <v>183.66143798828099</v>
      </c>
      <c r="P2185" s="5">
        <v>157.41807556152301</v>
      </c>
      <c r="Q2185" s="5">
        <v>165.12339274088501</v>
      </c>
      <c r="R2185" s="5">
        <v>99.985374450683594</v>
      </c>
      <c r="S2185" s="5">
        <v>120.439804077148</v>
      </c>
      <c r="T2185" s="5">
        <v>170.08450317382801</v>
      </c>
      <c r="U2185" s="5">
        <v>130.16989390055321</v>
      </c>
      <c r="V2185" s="5">
        <v>102.255935668945</v>
      </c>
      <c r="W2185" s="5">
        <v>101.75343322753901</v>
      </c>
      <c r="X2185" s="5">
        <v>111.91362762451099</v>
      </c>
      <c r="Y2185" s="5">
        <v>105.30766550699833</v>
      </c>
      <c r="Z2185" s="5">
        <v>126.4375</v>
      </c>
      <c r="AA2185" s="5">
        <v>121.57378387451099</v>
      </c>
      <c r="AB2185" s="5">
        <v>120.94393920898401</v>
      </c>
      <c r="AC2185" s="5">
        <v>122.98507436116499</v>
      </c>
      <c r="AD2185" s="5">
        <v>236.82359313964801</v>
      </c>
      <c r="AE2185" s="5">
        <v>206.57708740234301</v>
      </c>
      <c r="AF2185" s="5">
        <v>214.229888916015</v>
      </c>
      <c r="AG2185" s="5">
        <v>219.21018981933534</v>
      </c>
      <c r="AH2185" s="5">
        <v>178.40119934082</v>
      </c>
      <c r="AI2185" s="5">
        <v>198.53465270996</v>
      </c>
      <c r="AJ2185" s="5">
        <v>182.08085632324199</v>
      </c>
      <c r="AK2185" s="5">
        <v>186.33890279134064</v>
      </c>
      <c r="AL2185" s="5">
        <v>69.284591674804602</v>
      </c>
      <c r="AM2185" s="5">
        <v>89.879920959472599</v>
      </c>
      <c r="AN2185" s="5">
        <v>63.705768585205</v>
      </c>
      <c r="AO2185" s="5">
        <v>74.290093739827398</v>
      </c>
      <c r="AP2185" s="5">
        <v>139.25291442871</v>
      </c>
      <c r="AQ2185" s="5">
        <v>119.61564636230401</v>
      </c>
      <c r="AR2185" s="5">
        <v>127.208847045898</v>
      </c>
      <c r="AS2185" s="5">
        <v>128.69246927897066</v>
      </c>
      <c r="AT2185" s="5">
        <v>135.782623291015</v>
      </c>
      <c r="AU2185" s="5">
        <v>111.140914916992</v>
      </c>
      <c r="AV2185" s="5">
        <v>104.259162902832</v>
      </c>
      <c r="AW2185" s="5">
        <v>117.06090037027968</v>
      </c>
      <c r="AX2185" s="5">
        <v>105.92677307128901</v>
      </c>
      <c r="AY2185" s="5">
        <v>100.284378051757</v>
      </c>
      <c r="AZ2185" s="5">
        <v>114.756774902343</v>
      </c>
      <c r="BA2185" s="5">
        <v>106.98930867512968</v>
      </c>
    </row>
    <row r="2186" spans="1:53" x14ac:dyDescent="0.2">
      <c r="A2186" s="1">
        <v>2183</v>
      </c>
      <c r="B2186" s="1" t="s">
        <v>8750</v>
      </c>
      <c r="C2186" s="1" t="s">
        <v>8751</v>
      </c>
      <c r="D2186" s="1" t="s">
        <v>8752</v>
      </c>
      <c r="E2186" s="1" t="s">
        <v>8753</v>
      </c>
      <c r="F2186" s="5">
        <v>1277.73461914062</v>
      </c>
      <c r="G2186" s="5">
        <v>1272.74536132812</v>
      </c>
      <c r="H2186" s="5">
        <v>1416.77233886718</v>
      </c>
      <c r="I2186" s="5">
        <v>1322.4174397786401</v>
      </c>
      <c r="J2186" s="5">
        <v>1150.12231445312</v>
      </c>
      <c r="K2186" s="5">
        <v>1190.86669921875</v>
      </c>
      <c r="L2186" s="5">
        <v>1130.72900390625</v>
      </c>
      <c r="M2186" s="5">
        <v>1157.2393391927067</v>
      </c>
      <c r="N2186" s="5">
        <v>749.84265136718705</v>
      </c>
      <c r="O2186" s="5">
        <v>714.37347412109295</v>
      </c>
      <c r="P2186" s="5">
        <v>654.83984375</v>
      </c>
      <c r="Q2186" s="5">
        <v>706.3519897460933</v>
      </c>
      <c r="R2186" s="5">
        <v>1239.38342285156</v>
      </c>
      <c r="S2186" s="5">
        <v>1249.46569824218</v>
      </c>
      <c r="T2186" s="5">
        <v>1295.50939941406</v>
      </c>
      <c r="U2186" s="5">
        <v>1261.4528401692667</v>
      </c>
      <c r="V2186" s="5">
        <v>1021.146484375</v>
      </c>
      <c r="W2186" s="5">
        <v>984.97235107421795</v>
      </c>
      <c r="X2186" s="5">
        <v>995.64489746093705</v>
      </c>
      <c r="Y2186" s="5">
        <v>1000.5879109700517</v>
      </c>
      <c r="Z2186" s="5">
        <v>1089.35852050781</v>
      </c>
      <c r="AA2186" s="5">
        <v>1304.86486816406</v>
      </c>
      <c r="AB2186" s="5">
        <v>1125.50939941406</v>
      </c>
      <c r="AC2186" s="5">
        <v>1173.24426269531</v>
      </c>
      <c r="AD2186" s="5">
        <v>1207.00720214843</v>
      </c>
      <c r="AE2186" s="5">
        <v>1131.61389160156</v>
      </c>
      <c r="AF2186" s="5">
        <v>1182.91333007812</v>
      </c>
      <c r="AG2186" s="5">
        <v>1173.8448079427033</v>
      </c>
      <c r="AH2186" s="5">
        <v>1058.08740234375</v>
      </c>
      <c r="AI2186" s="5">
        <v>1044.03686523437</v>
      </c>
      <c r="AJ2186" s="5">
        <v>1072.24047851562</v>
      </c>
      <c r="AK2186" s="5">
        <v>1058.1215820312466</v>
      </c>
      <c r="AL2186" s="5">
        <v>685.73602294921795</v>
      </c>
      <c r="AM2186" s="5">
        <v>632.30145263671795</v>
      </c>
      <c r="AN2186" s="5">
        <v>608.46697998046795</v>
      </c>
      <c r="AO2186" s="5">
        <v>642.16815185546795</v>
      </c>
      <c r="AP2186" s="5">
        <v>984.35235595703102</v>
      </c>
      <c r="AQ2186" s="5">
        <v>879.07922363281205</v>
      </c>
      <c r="AR2186" s="5">
        <v>812.89288330078102</v>
      </c>
      <c r="AS2186" s="5">
        <v>892.10815429687466</v>
      </c>
      <c r="AT2186" s="5">
        <v>1307.32312011718</v>
      </c>
      <c r="AU2186" s="5">
        <v>1419.10827636718</v>
      </c>
      <c r="AV2186" s="5">
        <v>1082.27661132812</v>
      </c>
      <c r="AW2186" s="5">
        <v>1269.5693359374934</v>
      </c>
      <c r="AX2186" s="5">
        <v>1461.22351074218</v>
      </c>
      <c r="AY2186" s="5">
        <v>1209.892578125</v>
      </c>
      <c r="AZ2186" s="5">
        <v>1245.7607421875</v>
      </c>
      <c r="BA2186" s="5">
        <v>1305.62561035156</v>
      </c>
    </row>
    <row r="2187" spans="1:53" x14ac:dyDescent="0.2">
      <c r="A2187" s="1">
        <v>2184</v>
      </c>
      <c r="B2187" s="1" t="s">
        <v>8754</v>
      </c>
      <c r="C2187" s="1" t="s">
        <v>8755</v>
      </c>
      <c r="D2187" s="1" t="s">
        <v>8756</v>
      </c>
      <c r="E2187" s="1" t="s">
        <v>8757</v>
      </c>
      <c r="F2187" s="5">
        <v>88.602256774902301</v>
      </c>
      <c r="G2187" s="5">
        <v>89.566215515136705</v>
      </c>
      <c r="H2187" s="5">
        <v>81.070060729980398</v>
      </c>
      <c r="I2187" s="5">
        <v>86.412844340006473</v>
      </c>
      <c r="J2187" s="5">
        <v>102.217391967773</v>
      </c>
      <c r="K2187" s="5">
        <v>108.31923675537099</v>
      </c>
      <c r="L2187" s="5">
        <v>100.87181854248</v>
      </c>
      <c r="M2187" s="5">
        <v>103.80281575520799</v>
      </c>
      <c r="N2187" s="5">
        <v>250.362213134765</v>
      </c>
      <c r="O2187" s="5">
        <v>297.39859008789</v>
      </c>
      <c r="P2187" s="5">
        <v>287.69415283203102</v>
      </c>
      <c r="Q2187" s="5">
        <v>278.48498535156199</v>
      </c>
      <c r="R2187" s="5">
        <v>145.66516113281199</v>
      </c>
      <c r="S2187" s="5">
        <v>136.05458068847599</v>
      </c>
      <c r="T2187" s="5">
        <v>163.45779418945301</v>
      </c>
      <c r="U2187" s="5">
        <v>148.39251200358032</v>
      </c>
      <c r="V2187" s="5">
        <v>122.100715637207</v>
      </c>
      <c r="W2187" s="5">
        <v>129.50556945800699</v>
      </c>
      <c r="X2187" s="5">
        <v>109.86614227294901</v>
      </c>
      <c r="Y2187" s="5">
        <v>120.49080912272099</v>
      </c>
      <c r="Z2187" s="5">
        <v>98.673637390136705</v>
      </c>
      <c r="AA2187" s="5">
        <v>125.0962600708</v>
      </c>
      <c r="AB2187" s="5">
        <v>86.220390319824205</v>
      </c>
      <c r="AC2187" s="5">
        <v>103.33009592692031</v>
      </c>
      <c r="AD2187" s="5">
        <v>119.54566192626901</v>
      </c>
      <c r="AE2187" s="5">
        <v>82.937950134277301</v>
      </c>
      <c r="AF2187" s="5">
        <v>139.62193298339801</v>
      </c>
      <c r="AG2187" s="5">
        <v>114.03518168131477</v>
      </c>
      <c r="AH2187" s="5">
        <v>85.889869689941406</v>
      </c>
      <c r="AI2187" s="5">
        <v>80.568428039550696</v>
      </c>
      <c r="AJ2187" s="5">
        <v>101.35060119628901</v>
      </c>
      <c r="AK2187" s="5">
        <v>89.269632975260379</v>
      </c>
      <c r="AL2187" s="5">
        <v>295.73065185546801</v>
      </c>
      <c r="AM2187" s="5">
        <v>315.622955322265</v>
      </c>
      <c r="AN2187" s="5">
        <v>252.75782775878901</v>
      </c>
      <c r="AO2187" s="5">
        <v>288.03714497884067</v>
      </c>
      <c r="AP2187" s="5">
        <v>138.04620361328099</v>
      </c>
      <c r="AQ2187" s="5">
        <v>149.06278991699199</v>
      </c>
      <c r="AR2187" s="5">
        <v>127.63384246826099</v>
      </c>
      <c r="AS2187" s="5">
        <v>138.24761199951132</v>
      </c>
      <c r="AT2187" s="5">
        <v>78.192390441894503</v>
      </c>
      <c r="AU2187" s="5">
        <v>98.487014770507798</v>
      </c>
      <c r="AV2187" s="5">
        <v>70.106674194335895</v>
      </c>
      <c r="AW2187" s="5">
        <v>82.262026468912723</v>
      </c>
      <c r="AX2187" s="5">
        <v>82.652008056640597</v>
      </c>
      <c r="AY2187" s="5">
        <v>85.517814636230398</v>
      </c>
      <c r="AZ2187" s="5">
        <v>89.412681579589801</v>
      </c>
      <c r="BA2187" s="5">
        <v>85.860834757486927</v>
      </c>
    </row>
    <row r="2188" spans="1:53" x14ac:dyDescent="0.2">
      <c r="A2188" s="1">
        <v>2185</v>
      </c>
      <c r="B2188" s="1" t="s">
        <v>8758</v>
      </c>
      <c r="C2188" s="1" t="s">
        <v>8759</v>
      </c>
      <c r="D2188" s="1" t="s">
        <v>8760</v>
      </c>
      <c r="E2188" s="1" t="s">
        <v>8761</v>
      </c>
      <c r="F2188" s="5">
        <v>866.07269287109295</v>
      </c>
      <c r="G2188" s="5">
        <v>926.86199951171795</v>
      </c>
      <c r="H2188" s="5">
        <v>971.88421630859295</v>
      </c>
      <c r="I2188" s="5">
        <v>921.6063028971347</v>
      </c>
      <c r="J2188" s="5">
        <v>853.1318359375</v>
      </c>
      <c r="K2188" s="5">
        <v>963.72222900390602</v>
      </c>
      <c r="L2188" s="5">
        <v>903.63812255859295</v>
      </c>
      <c r="M2188" s="5">
        <v>906.8307291666664</v>
      </c>
      <c r="N2188" s="5">
        <v>706.77642822265602</v>
      </c>
      <c r="O2188" s="5">
        <v>785.59185791015602</v>
      </c>
      <c r="P2188" s="5">
        <v>742.95843505859295</v>
      </c>
      <c r="Q2188" s="5">
        <v>745.10890706380167</v>
      </c>
      <c r="R2188" s="5">
        <v>928.14654541015602</v>
      </c>
      <c r="S2188" s="5">
        <v>952.73822021484295</v>
      </c>
      <c r="T2188" s="5">
        <v>998.97003173828102</v>
      </c>
      <c r="U2188" s="5">
        <v>959.95159912109341</v>
      </c>
      <c r="V2188" s="5">
        <v>932.78125</v>
      </c>
      <c r="W2188" s="5">
        <v>909.47576904296795</v>
      </c>
      <c r="X2188" s="5">
        <v>902.36822509765602</v>
      </c>
      <c r="Y2188" s="5">
        <v>914.87508138020803</v>
      </c>
      <c r="Z2188" s="5">
        <v>941.92956542968705</v>
      </c>
      <c r="AA2188" s="5">
        <v>867.52825927734295</v>
      </c>
      <c r="AB2188" s="5">
        <v>907.95068359375</v>
      </c>
      <c r="AC2188" s="5">
        <v>905.80283610025992</v>
      </c>
      <c r="AD2188" s="5">
        <v>1014.59033203125</v>
      </c>
      <c r="AE2188" s="5">
        <v>1044.05322265625</v>
      </c>
      <c r="AF2188" s="5">
        <v>992.32171630859295</v>
      </c>
      <c r="AG2188" s="5">
        <v>1016.9884236653643</v>
      </c>
      <c r="AH2188" s="5">
        <v>1046.64782714843</v>
      </c>
      <c r="AI2188" s="5">
        <v>1027.02673339843</v>
      </c>
      <c r="AJ2188" s="5">
        <v>1053.45202636718</v>
      </c>
      <c r="AK2188" s="5">
        <v>1042.3755289713465</v>
      </c>
      <c r="AL2188" s="5">
        <v>623.337890625</v>
      </c>
      <c r="AM2188" s="5">
        <v>652.22216796875</v>
      </c>
      <c r="AN2188" s="5">
        <v>638.54400634765602</v>
      </c>
      <c r="AO2188" s="5">
        <v>638.03468831380201</v>
      </c>
      <c r="AP2188" s="5">
        <v>913.170166015625</v>
      </c>
      <c r="AQ2188" s="5">
        <v>942.653564453125</v>
      </c>
      <c r="AR2188" s="5">
        <v>964.77716064453102</v>
      </c>
      <c r="AS2188" s="5">
        <v>940.20029703776038</v>
      </c>
      <c r="AT2188" s="5">
        <v>1116.95910644531</v>
      </c>
      <c r="AU2188" s="5">
        <v>1017.74011230468</v>
      </c>
      <c r="AV2188" s="5">
        <v>1050.30969238281</v>
      </c>
      <c r="AW2188" s="5">
        <v>1061.6696370442667</v>
      </c>
      <c r="AX2188" s="5">
        <v>873.32171630859295</v>
      </c>
      <c r="AY2188" s="5">
        <v>899.84307861328102</v>
      </c>
      <c r="AZ2188" s="5">
        <v>836.90734863281205</v>
      </c>
      <c r="BA2188" s="5">
        <v>870.02404785156205</v>
      </c>
    </row>
    <row r="2189" spans="1:53" x14ac:dyDescent="0.2">
      <c r="A2189" s="1">
        <v>2186</v>
      </c>
      <c r="B2189" s="1" t="s">
        <v>8762</v>
      </c>
      <c r="C2189" s="1" t="s">
        <v>8763</v>
      </c>
      <c r="D2189" s="1" t="s">
        <v>8764</v>
      </c>
      <c r="E2189" s="1" t="s">
        <v>8765</v>
      </c>
      <c r="F2189" s="5">
        <v>376.895263671875</v>
      </c>
      <c r="G2189" s="5">
        <v>383.76837158203102</v>
      </c>
      <c r="H2189" s="5">
        <v>429.97015380859301</v>
      </c>
      <c r="I2189" s="5">
        <v>396.87792968749972</v>
      </c>
      <c r="J2189" s="5">
        <v>404.03430175781199</v>
      </c>
      <c r="K2189" s="5">
        <v>435.35128784179602</v>
      </c>
      <c r="L2189" s="5">
        <v>400.12411499023398</v>
      </c>
      <c r="M2189" s="5">
        <v>413.16990152994731</v>
      </c>
      <c r="N2189" s="5">
        <v>972.59826660156205</v>
      </c>
      <c r="O2189" s="5">
        <v>960.82409667968705</v>
      </c>
      <c r="P2189" s="5">
        <v>943.95349121093705</v>
      </c>
      <c r="Q2189" s="5">
        <v>959.12528483072867</v>
      </c>
      <c r="R2189" s="5">
        <v>501.88397216796801</v>
      </c>
      <c r="S2189" s="5">
        <v>462.89660644531199</v>
      </c>
      <c r="T2189" s="5">
        <v>521.457763671875</v>
      </c>
      <c r="U2189" s="5">
        <v>495.4127807617183</v>
      </c>
      <c r="V2189" s="5">
        <v>679.15447998046795</v>
      </c>
      <c r="W2189" s="5">
        <v>669.69293212890602</v>
      </c>
      <c r="X2189" s="5">
        <v>664.92498779296795</v>
      </c>
      <c r="Y2189" s="5">
        <v>671.25746663411394</v>
      </c>
      <c r="Z2189" s="5">
        <v>433.89697265625</v>
      </c>
      <c r="AA2189" s="5">
        <v>420.96127319335898</v>
      </c>
      <c r="AB2189" s="5">
        <v>420.917877197265</v>
      </c>
      <c r="AC2189" s="5">
        <v>425.25870768229129</v>
      </c>
      <c r="AD2189" s="5">
        <v>388.63665771484301</v>
      </c>
      <c r="AE2189" s="5">
        <v>383.341064453125</v>
      </c>
      <c r="AF2189" s="5">
        <v>404.03890991210898</v>
      </c>
      <c r="AG2189" s="5">
        <v>392.00554402669235</v>
      </c>
      <c r="AH2189" s="5">
        <v>408.06954956054602</v>
      </c>
      <c r="AI2189" s="5">
        <v>388.37255859375</v>
      </c>
      <c r="AJ2189" s="5">
        <v>403.950927734375</v>
      </c>
      <c r="AK2189" s="5">
        <v>400.13101196289034</v>
      </c>
      <c r="AL2189" s="5">
        <v>731.46618652343705</v>
      </c>
      <c r="AM2189" s="5">
        <v>765.45831298828102</v>
      </c>
      <c r="AN2189" s="5">
        <v>703.020263671875</v>
      </c>
      <c r="AO2189" s="5">
        <v>733.31492106119765</v>
      </c>
      <c r="AP2189" s="5">
        <v>405.39987182617102</v>
      </c>
      <c r="AQ2189" s="5">
        <v>417.31100463867102</v>
      </c>
      <c r="AR2189" s="5">
        <v>426.82873535156199</v>
      </c>
      <c r="AS2189" s="5">
        <v>416.51320393880133</v>
      </c>
      <c r="AT2189" s="5">
        <v>629.35461425781205</v>
      </c>
      <c r="AU2189" s="5">
        <v>678.67877197265602</v>
      </c>
      <c r="AV2189" s="5">
        <v>673.81872558593705</v>
      </c>
      <c r="AW2189" s="5">
        <v>660.61737060546841</v>
      </c>
      <c r="AX2189" s="5">
        <v>474.318359375</v>
      </c>
      <c r="AY2189" s="5">
        <v>447.90774536132801</v>
      </c>
      <c r="AZ2189" s="5">
        <v>421.223052978515</v>
      </c>
      <c r="BA2189" s="5">
        <v>447.81638590494771</v>
      </c>
    </row>
    <row r="2190" spans="1:53" x14ac:dyDescent="0.2">
      <c r="A2190" s="1">
        <v>2187</v>
      </c>
      <c r="B2190" s="1" t="s">
        <v>8766</v>
      </c>
      <c r="C2190" s="1" t="s">
        <v>8767</v>
      </c>
      <c r="D2190" s="1" t="s">
        <v>8768</v>
      </c>
      <c r="E2190" s="1" t="s">
        <v>8769</v>
      </c>
      <c r="F2190" s="5">
        <v>194.43649291992099</v>
      </c>
      <c r="G2190" s="5">
        <v>192.34169006347599</v>
      </c>
      <c r="H2190" s="5">
        <v>198.64617919921801</v>
      </c>
      <c r="I2190" s="5">
        <v>195.14145406087164</v>
      </c>
      <c r="J2190" s="5">
        <v>239.59033203125</v>
      </c>
      <c r="K2190" s="5">
        <v>202.57342529296801</v>
      </c>
      <c r="L2190" s="5">
        <v>224.21461486816401</v>
      </c>
      <c r="M2190" s="5">
        <v>222.12612406412734</v>
      </c>
      <c r="N2190" s="5">
        <v>190.56774902343699</v>
      </c>
      <c r="O2190" s="5">
        <v>194.59907531738199</v>
      </c>
      <c r="P2190" s="5">
        <v>178.89361572265599</v>
      </c>
      <c r="Q2190" s="5">
        <v>188.02014668782499</v>
      </c>
      <c r="R2190" s="5">
        <v>201.48896789550699</v>
      </c>
      <c r="S2190" s="5">
        <v>188.33807373046801</v>
      </c>
      <c r="T2190" s="5">
        <v>192.82354736328099</v>
      </c>
      <c r="U2190" s="5">
        <v>194.21686299641866</v>
      </c>
      <c r="V2190" s="5">
        <v>142.03192138671801</v>
      </c>
      <c r="W2190" s="5">
        <v>122.892250061035</v>
      </c>
      <c r="X2190" s="5">
        <v>119.91219329833901</v>
      </c>
      <c r="Y2190" s="5">
        <v>128.27878824869734</v>
      </c>
      <c r="Z2190" s="5">
        <v>150.66665649414</v>
      </c>
      <c r="AA2190" s="5">
        <v>153.12776184082</v>
      </c>
      <c r="AB2190" s="5">
        <v>151.42971801757801</v>
      </c>
      <c r="AC2190" s="5">
        <v>151.74137878417935</v>
      </c>
      <c r="AD2190" s="5">
        <v>169.06283569335901</v>
      </c>
      <c r="AE2190" s="5">
        <v>188.09776306152301</v>
      </c>
      <c r="AF2190" s="5">
        <v>170.279541015625</v>
      </c>
      <c r="AG2190" s="5">
        <v>175.81337992350234</v>
      </c>
      <c r="AH2190" s="5">
        <v>178.71681213378901</v>
      </c>
      <c r="AI2190" s="5">
        <v>172.98191833496</v>
      </c>
      <c r="AJ2190" s="5">
        <v>164.39126586914</v>
      </c>
      <c r="AK2190" s="5">
        <v>172.02999877929633</v>
      </c>
      <c r="AL2190" s="5">
        <v>153.97976684570301</v>
      </c>
      <c r="AM2190" s="5">
        <v>157.299560546875</v>
      </c>
      <c r="AN2190" s="5">
        <v>169.12530517578099</v>
      </c>
      <c r="AO2190" s="5">
        <v>160.13487752278635</v>
      </c>
      <c r="AP2190" s="5">
        <v>192.14584350585901</v>
      </c>
      <c r="AQ2190" s="5">
        <v>184.30076599121</v>
      </c>
      <c r="AR2190" s="5">
        <v>195.61224365234301</v>
      </c>
      <c r="AS2190" s="5">
        <v>190.68628438313735</v>
      </c>
      <c r="AT2190" s="5">
        <v>155.30743408203099</v>
      </c>
      <c r="AU2190" s="5">
        <v>188.14689636230401</v>
      </c>
      <c r="AV2190" s="5">
        <v>147.55923461914</v>
      </c>
      <c r="AW2190" s="5">
        <v>163.67118835449168</v>
      </c>
      <c r="AX2190" s="5">
        <v>141.49250793457</v>
      </c>
      <c r="AY2190" s="5">
        <v>131.92408752441401</v>
      </c>
      <c r="AZ2190" s="5">
        <v>119.657592773437</v>
      </c>
      <c r="BA2190" s="5">
        <v>131.024729410807</v>
      </c>
    </row>
    <row r="2191" spans="1:53" x14ac:dyDescent="0.2">
      <c r="A2191" s="1">
        <v>2188</v>
      </c>
      <c r="B2191" s="1" t="s">
        <v>8770</v>
      </c>
      <c r="C2191" s="1" t="s">
        <v>8771</v>
      </c>
      <c r="D2191" s="1" t="s">
        <v>8772</v>
      </c>
      <c r="E2191" s="1" t="s">
        <v>8773</v>
      </c>
      <c r="F2191" s="5">
        <v>286.276763916015</v>
      </c>
      <c r="G2191" s="5">
        <v>284.72869873046801</v>
      </c>
      <c r="H2191" s="5">
        <v>310.04846191406199</v>
      </c>
      <c r="I2191" s="5">
        <v>293.68464152018169</v>
      </c>
      <c r="J2191" s="5">
        <v>274.42330932617102</v>
      </c>
      <c r="K2191" s="5">
        <v>256.37106323242102</v>
      </c>
      <c r="L2191" s="5">
        <v>273.47021484375</v>
      </c>
      <c r="M2191" s="5">
        <v>268.08819580078068</v>
      </c>
      <c r="N2191" s="5">
        <v>1305.87609863281</v>
      </c>
      <c r="O2191" s="5">
        <v>1400.57690429687</v>
      </c>
      <c r="P2191" s="5">
        <v>1348.1494140625</v>
      </c>
      <c r="Q2191" s="5">
        <v>1351.5341389973935</v>
      </c>
      <c r="R2191" s="5">
        <v>525.08050537109295</v>
      </c>
      <c r="S2191" s="5">
        <v>469.87332153320301</v>
      </c>
      <c r="T2191" s="5">
        <v>520.99237060546795</v>
      </c>
      <c r="U2191" s="5">
        <v>505.31539916992125</v>
      </c>
      <c r="V2191" s="5">
        <v>342.72952270507801</v>
      </c>
      <c r="W2191" s="5">
        <v>355.12289428710898</v>
      </c>
      <c r="X2191" s="5">
        <v>335.46966552734301</v>
      </c>
      <c r="Y2191" s="5">
        <v>344.44069417317672</v>
      </c>
      <c r="Z2191" s="5">
        <v>381.60556030273398</v>
      </c>
      <c r="AA2191" s="5">
        <v>339.56845092773398</v>
      </c>
      <c r="AB2191" s="5">
        <v>349.929443359375</v>
      </c>
      <c r="AC2191" s="5">
        <v>357.03448486328097</v>
      </c>
      <c r="AD2191" s="5">
        <v>201.28820800781199</v>
      </c>
      <c r="AE2191" s="5">
        <v>204.359375</v>
      </c>
      <c r="AF2191" s="5">
        <v>198.09013366699199</v>
      </c>
      <c r="AG2191" s="5">
        <v>201.24590555826799</v>
      </c>
      <c r="AH2191" s="5">
        <v>195.305572509765</v>
      </c>
      <c r="AI2191" s="5">
        <v>168.007888793945</v>
      </c>
      <c r="AJ2191" s="5">
        <v>180.28573608398401</v>
      </c>
      <c r="AK2191" s="5">
        <v>181.1997324625647</v>
      </c>
      <c r="AL2191" s="5">
        <v>953.39263916015602</v>
      </c>
      <c r="AM2191" s="5">
        <v>1043.14636230468</v>
      </c>
      <c r="AN2191" s="5">
        <v>983.12731933593705</v>
      </c>
      <c r="AO2191" s="5">
        <v>993.22210693359102</v>
      </c>
      <c r="AP2191" s="5">
        <v>468.20739746093699</v>
      </c>
      <c r="AQ2191" s="5">
        <v>474.74691772460898</v>
      </c>
      <c r="AR2191" s="5">
        <v>447.07354736328102</v>
      </c>
      <c r="AS2191" s="5">
        <v>463.34262084960898</v>
      </c>
      <c r="AT2191" s="5">
        <v>274.77322387695301</v>
      </c>
      <c r="AU2191" s="5">
        <v>306.87405395507801</v>
      </c>
      <c r="AV2191" s="5">
        <v>271.82083129882801</v>
      </c>
      <c r="AW2191" s="5">
        <v>284.48936971028633</v>
      </c>
      <c r="AX2191" s="5">
        <v>287.89926147460898</v>
      </c>
      <c r="AY2191" s="5">
        <v>268.00155639648398</v>
      </c>
      <c r="AZ2191" s="5">
        <v>274.38360595703102</v>
      </c>
      <c r="BA2191" s="5">
        <v>276.76147460937466</v>
      </c>
    </row>
    <row r="2192" spans="1:53" x14ac:dyDescent="0.2">
      <c r="A2192" s="1">
        <v>2189</v>
      </c>
      <c r="B2192" s="1" t="s">
        <v>8774</v>
      </c>
      <c r="C2192" s="1" t="s">
        <v>8775</v>
      </c>
      <c r="D2192" s="1" t="s">
        <v>8776</v>
      </c>
      <c r="E2192" s="1" t="s">
        <v>8777</v>
      </c>
      <c r="F2192" s="5">
        <v>3029.92358398437</v>
      </c>
      <c r="G2192" s="5">
        <v>3236.6767578125</v>
      </c>
      <c r="H2192" s="5">
        <v>3105.39477539062</v>
      </c>
      <c r="I2192" s="5">
        <v>3123.9983723958298</v>
      </c>
      <c r="J2192" s="5">
        <v>3736.22705078125</v>
      </c>
      <c r="K2192" s="5">
        <v>3425.40283203125</v>
      </c>
      <c r="L2192" s="5">
        <v>3462.62158203125</v>
      </c>
      <c r="M2192" s="5">
        <v>3541.4171549479165</v>
      </c>
      <c r="N2192" s="5">
        <v>1623.70336914062</v>
      </c>
      <c r="O2192" s="5">
        <v>1509.97241210937</v>
      </c>
      <c r="P2192" s="5">
        <v>1648.04260253906</v>
      </c>
      <c r="Q2192" s="5">
        <v>1593.9061279296832</v>
      </c>
      <c r="R2192" s="5">
        <v>1837.47680664062</v>
      </c>
      <c r="S2192" s="5">
        <v>1781.3505859375</v>
      </c>
      <c r="T2192" s="5">
        <v>1763.53723144531</v>
      </c>
      <c r="U2192" s="5">
        <v>1794.1215413411435</v>
      </c>
      <c r="V2192" s="5">
        <v>2925.814453125</v>
      </c>
      <c r="W2192" s="5">
        <v>2838.21557617187</v>
      </c>
      <c r="X2192" s="5">
        <v>2908.16284179687</v>
      </c>
      <c r="Y2192" s="5">
        <v>2890.7309570312464</v>
      </c>
      <c r="Z2192" s="5">
        <v>3486.43188476562</v>
      </c>
      <c r="AA2192" s="5">
        <v>3335.46850585937</v>
      </c>
      <c r="AB2192" s="5">
        <v>3231.44506835937</v>
      </c>
      <c r="AC2192" s="5">
        <v>3351.115152994787</v>
      </c>
      <c r="AD2192" s="5">
        <v>2695.94165039062</v>
      </c>
      <c r="AE2192" s="5">
        <v>2878.12744140625</v>
      </c>
      <c r="AF2192" s="5">
        <v>2815.17651367187</v>
      </c>
      <c r="AG2192" s="5">
        <v>2796.4152018229129</v>
      </c>
      <c r="AH2192" s="5">
        <v>2772.06225585937</v>
      </c>
      <c r="AI2192" s="5">
        <v>2790.0908203125</v>
      </c>
      <c r="AJ2192" s="5">
        <v>2808.51635742187</v>
      </c>
      <c r="AK2192" s="5">
        <v>2790.2231445312464</v>
      </c>
      <c r="AL2192" s="5">
        <v>1345.09252929687</v>
      </c>
      <c r="AM2192" s="5">
        <v>1394.90209960937</v>
      </c>
      <c r="AN2192" s="5">
        <v>1282.48022460937</v>
      </c>
      <c r="AO2192" s="5">
        <v>1340.82495117187</v>
      </c>
      <c r="AP2192" s="5">
        <v>2124.65747070312</v>
      </c>
      <c r="AQ2192" s="5">
        <v>2162.56713867187</v>
      </c>
      <c r="AR2192" s="5">
        <v>2197.826171875</v>
      </c>
      <c r="AS2192" s="5">
        <v>2161.6835937499968</v>
      </c>
      <c r="AT2192" s="5">
        <v>2430.4677734375</v>
      </c>
      <c r="AU2192" s="5">
        <v>2854.494140625</v>
      </c>
      <c r="AV2192" s="5">
        <v>2933.47534179687</v>
      </c>
      <c r="AW2192" s="5">
        <v>2739.4790852864567</v>
      </c>
      <c r="AX2192" s="5">
        <v>2713.7666015625</v>
      </c>
      <c r="AY2192" s="5">
        <v>2697.728515625</v>
      </c>
      <c r="AZ2192" s="5">
        <v>2784.74658203125</v>
      </c>
      <c r="BA2192" s="5">
        <v>2732.08056640625</v>
      </c>
    </row>
    <row r="2193" spans="1:53" x14ac:dyDescent="0.2">
      <c r="A2193" s="1">
        <v>2190</v>
      </c>
      <c r="B2193" s="1" t="s">
        <v>8778</v>
      </c>
      <c r="C2193" s="1" t="s">
        <v>8779</v>
      </c>
      <c r="D2193" s="1" t="s">
        <v>8780</v>
      </c>
      <c r="E2193" s="1" t="s">
        <v>8781</v>
      </c>
      <c r="F2193" s="5">
        <v>432.15505981445301</v>
      </c>
      <c r="G2193" s="5">
        <v>420.05172729492102</v>
      </c>
      <c r="H2193" s="5">
        <v>429.34509277343699</v>
      </c>
      <c r="I2193" s="5">
        <v>427.18395996093705</v>
      </c>
      <c r="J2193" s="5">
        <v>571.23760986328102</v>
      </c>
      <c r="K2193" s="5">
        <v>547.49346923828102</v>
      </c>
      <c r="L2193" s="5">
        <v>546.93701171875</v>
      </c>
      <c r="M2193" s="5">
        <v>555.22269694010402</v>
      </c>
      <c r="N2193" s="5">
        <v>1092.52954101562</v>
      </c>
      <c r="O2193" s="5">
        <v>1114.47082519531</v>
      </c>
      <c r="P2193" s="5">
        <v>1080.04138183593</v>
      </c>
      <c r="Q2193" s="5">
        <v>1095.6805826822867</v>
      </c>
      <c r="R2193" s="5">
        <v>398.79013061523398</v>
      </c>
      <c r="S2193" s="5">
        <v>396.70556640625</v>
      </c>
      <c r="T2193" s="5">
        <v>413.15878295898398</v>
      </c>
      <c r="U2193" s="5">
        <v>402.88482666015597</v>
      </c>
      <c r="V2193" s="5">
        <v>365.93450927734301</v>
      </c>
      <c r="W2193" s="5">
        <v>364.59567260742102</v>
      </c>
      <c r="X2193" s="5">
        <v>344.03216552734301</v>
      </c>
      <c r="Y2193" s="5">
        <v>358.18744913736901</v>
      </c>
      <c r="Z2193" s="5">
        <v>551.90606689453102</v>
      </c>
      <c r="AA2193" s="5">
        <v>568.47344970703102</v>
      </c>
      <c r="AB2193" s="5">
        <v>527.91955566406205</v>
      </c>
      <c r="AC2193" s="5">
        <v>549.4330240885414</v>
      </c>
      <c r="AD2193" s="5">
        <v>221.47309875488199</v>
      </c>
      <c r="AE2193" s="5">
        <v>222.32138061523401</v>
      </c>
      <c r="AF2193" s="5">
        <v>219.487060546875</v>
      </c>
      <c r="AG2193" s="5">
        <v>221.09384663899701</v>
      </c>
      <c r="AH2193" s="5">
        <v>221.42811584472599</v>
      </c>
      <c r="AI2193" s="5">
        <v>196.91864013671801</v>
      </c>
      <c r="AJ2193" s="5">
        <v>193.619873046875</v>
      </c>
      <c r="AK2193" s="5">
        <v>203.98887634277298</v>
      </c>
      <c r="AL2193" s="5">
        <v>927.59979248046795</v>
      </c>
      <c r="AM2193" s="5">
        <v>918.68035888671795</v>
      </c>
      <c r="AN2193" s="5">
        <v>908.59747314453102</v>
      </c>
      <c r="AO2193" s="5">
        <v>918.29254150390568</v>
      </c>
      <c r="AP2193" s="5">
        <v>397.04608154296801</v>
      </c>
      <c r="AQ2193" s="5">
        <v>400.12808227539</v>
      </c>
      <c r="AR2193" s="5">
        <v>388.547760009765</v>
      </c>
      <c r="AS2193" s="5">
        <v>395.240641276041</v>
      </c>
      <c r="AT2193" s="5">
        <v>282.731353759765</v>
      </c>
      <c r="AU2193" s="5">
        <v>264.97253417968699</v>
      </c>
      <c r="AV2193" s="5">
        <v>278.60168457031199</v>
      </c>
      <c r="AW2193" s="5">
        <v>275.43519083658799</v>
      </c>
      <c r="AX2193" s="5">
        <v>226.69020080566401</v>
      </c>
      <c r="AY2193" s="5">
        <v>216.13075256347599</v>
      </c>
      <c r="AZ2193" s="5">
        <v>207.843490600585</v>
      </c>
      <c r="BA2193" s="5">
        <v>216.88814798990833</v>
      </c>
    </row>
    <row r="2194" spans="1:53" x14ac:dyDescent="0.2">
      <c r="A2194" s="1">
        <v>2191</v>
      </c>
      <c r="B2194" s="1" t="s">
        <v>8782</v>
      </c>
      <c r="C2194" s="1" t="s">
        <v>8783</v>
      </c>
      <c r="D2194" s="1" t="s">
        <v>8784</v>
      </c>
      <c r="E2194" s="1" t="s">
        <v>8785</v>
      </c>
      <c r="F2194" s="5">
        <v>4408.28955078125</v>
      </c>
      <c r="G2194" s="5">
        <v>4319.91650390625</v>
      </c>
      <c r="H2194" s="5">
        <v>4476.8359375</v>
      </c>
      <c r="I2194" s="5">
        <v>4401.6806640625</v>
      </c>
      <c r="J2194" s="5">
        <v>4295.6171875</v>
      </c>
      <c r="K2194" s="5">
        <v>4264.2646484375</v>
      </c>
      <c r="L2194" s="5">
        <v>4422.4052734375</v>
      </c>
      <c r="M2194" s="5">
        <v>4327.429036458333</v>
      </c>
      <c r="N2194" s="5">
        <v>12012.16796875</v>
      </c>
      <c r="O2194" s="5">
        <v>11947.5244140625</v>
      </c>
      <c r="P2194" s="5">
        <v>11720.33203125</v>
      </c>
      <c r="Q2194" s="5">
        <v>11893.341471354166</v>
      </c>
      <c r="R2194" s="5">
        <v>7094.27685546875</v>
      </c>
      <c r="S2194" s="5">
        <v>7504.21728515625</v>
      </c>
      <c r="T2194" s="5">
        <v>7478.4091796875</v>
      </c>
      <c r="U2194" s="5">
        <v>7358.9677734375</v>
      </c>
      <c r="V2194" s="5">
        <v>5273.16015625</v>
      </c>
      <c r="W2194" s="5">
        <v>5580.9384765625</v>
      </c>
      <c r="X2194" s="5">
        <v>5566.12353515625</v>
      </c>
      <c r="Y2194" s="5">
        <v>5473.407389322917</v>
      </c>
      <c r="Z2194" s="5">
        <v>4050.23657226562</v>
      </c>
      <c r="AA2194" s="5">
        <v>4239.25390625</v>
      </c>
      <c r="AB2194" s="5">
        <v>4181.470703125</v>
      </c>
      <c r="AC2194" s="5">
        <v>4156.9870605468732</v>
      </c>
      <c r="AD2194" s="5">
        <v>7031.1875</v>
      </c>
      <c r="AE2194" s="5">
        <v>7163.90185546875</v>
      </c>
      <c r="AF2194" s="5">
        <v>7267.048828125</v>
      </c>
      <c r="AG2194" s="5">
        <v>7154.046061197917</v>
      </c>
      <c r="AH2194" s="5">
        <v>7039.4296875</v>
      </c>
      <c r="AI2194" s="5">
        <v>6987.0693359375</v>
      </c>
      <c r="AJ2194" s="5">
        <v>7144.64404296875</v>
      </c>
      <c r="AK2194" s="5">
        <v>7057.047688802083</v>
      </c>
      <c r="AL2194" s="5">
        <v>17202.12109375</v>
      </c>
      <c r="AM2194" s="5">
        <v>17353.90234375</v>
      </c>
      <c r="AN2194" s="5">
        <v>17237.35546875</v>
      </c>
      <c r="AO2194" s="5">
        <v>17264.459635416668</v>
      </c>
      <c r="AP2194" s="5">
        <v>8290.9375</v>
      </c>
      <c r="AQ2194" s="5">
        <v>8308.63671875</v>
      </c>
      <c r="AR2194" s="5">
        <v>7985.9599609375</v>
      </c>
      <c r="AS2194" s="5">
        <v>8195.1780598958339</v>
      </c>
      <c r="AT2194" s="5">
        <v>7883.8193359375</v>
      </c>
      <c r="AU2194" s="5">
        <v>7468.01904296875</v>
      </c>
      <c r="AV2194" s="5">
        <v>8679.86328125</v>
      </c>
      <c r="AW2194" s="5">
        <v>8010.567220052083</v>
      </c>
      <c r="AX2194" s="5">
        <v>9207.2822265625</v>
      </c>
      <c r="AY2194" s="5">
        <v>8564.384765625</v>
      </c>
      <c r="AZ2194" s="5">
        <v>8577.1103515625</v>
      </c>
      <c r="BA2194" s="5">
        <v>8782.92578125</v>
      </c>
    </row>
    <row r="2195" spans="1:53" x14ac:dyDescent="0.2">
      <c r="A2195" s="1">
        <v>2192</v>
      </c>
      <c r="B2195" s="1" t="s">
        <v>8786</v>
      </c>
      <c r="C2195" s="1" t="s">
        <v>8787</v>
      </c>
      <c r="D2195" s="1" t="s">
        <v>8788</v>
      </c>
      <c r="E2195" s="1" t="s">
        <v>8789</v>
      </c>
      <c r="F2195" s="5">
        <v>2754.85571289062</v>
      </c>
      <c r="G2195" s="5">
        <v>2936.6533203125</v>
      </c>
      <c r="H2195" s="5">
        <v>2881.30639648437</v>
      </c>
      <c r="I2195" s="5">
        <v>2857.6051432291629</v>
      </c>
      <c r="J2195" s="5">
        <v>2965.49194335937</v>
      </c>
      <c r="K2195" s="5">
        <v>3088.48315429687</v>
      </c>
      <c r="L2195" s="5">
        <v>3026.36352539062</v>
      </c>
      <c r="M2195" s="5">
        <v>3026.77954101562</v>
      </c>
      <c r="N2195" s="5">
        <v>4175.45068359375</v>
      </c>
      <c r="O2195" s="5">
        <v>4085.01171875</v>
      </c>
      <c r="P2195" s="5">
        <v>4113.27783203125</v>
      </c>
      <c r="Q2195" s="5">
        <v>4124.580078125</v>
      </c>
      <c r="R2195" s="5">
        <v>2655.18896484375</v>
      </c>
      <c r="S2195" s="5">
        <v>2260.2314453125</v>
      </c>
      <c r="T2195" s="5">
        <v>2616.37817382812</v>
      </c>
      <c r="U2195" s="5">
        <v>2510.5995279947897</v>
      </c>
      <c r="V2195" s="5">
        <v>1632.44519042968</v>
      </c>
      <c r="W2195" s="5">
        <v>1759.43273925781</v>
      </c>
      <c r="X2195" s="5">
        <v>1657.52575683593</v>
      </c>
      <c r="Y2195" s="5">
        <v>1683.1345621744733</v>
      </c>
      <c r="Z2195" s="5">
        <v>2298.81640625</v>
      </c>
      <c r="AA2195" s="5">
        <v>2310.0009765625</v>
      </c>
      <c r="AB2195" s="5">
        <v>2241.04858398437</v>
      </c>
      <c r="AC2195" s="5">
        <v>2283.2886555989567</v>
      </c>
      <c r="AD2195" s="5">
        <v>1648.56750488281</v>
      </c>
      <c r="AE2195" s="5">
        <v>1690.39685058593</v>
      </c>
      <c r="AF2195" s="5">
        <v>1660.12890625</v>
      </c>
      <c r="AG2195" s="5">
        <v>1666.3644205729133</v>
      </c>
      <c r="AH2195" s="5">
        <v>1625.15759277343</v>
      </c>
      <c r="AI2195" s="5">
        <v>1627.86706542968</v>
      </c>
      <c r="AJ2195" s="5">
        <v>1571.13330078125</v>
      </c>
      <c r="AK2195" s="5">
        <v>1608.0526529947867</v>
      </c>
      <c r="AL2195" s="5">
        <v>2428.794921875</v>
      </c>
      <c r="AM2195" s="5">
        <v>2544.021484375</v>
      </c>
      <c r="AN2195" s="5">
        <v>2400.62353515625</v>
      </c>
      <c r="AO2195" s="5">
        <v>2457.8133138020835</v>
      </c>
      <c r="AP2195" s="5">
        <v>1677.52954101562</v>
      </c>
      <c r="AQ2195" s="5">
        <v>1690.95690917968</v>
      </c>
      <c r="AR2195" s="5">
        <v>1775.17932128906</v>
      </c>
      <c r="AS2195" s="5">
        <v>1714.5552571614533</v>
      </c>
      <c r="AT2195" s="5">
        <v>1749.55432128906</v>
      </c>
      <c r="AU2195" s="5">
        <v>1702.68737792968</v>
      </c>
      <c r="AV2195" s="5">
        <v>1985.58337402343</v>
      </c>
      <c r="AW2195" s="5">
        <v>1812.6083577473901</v>
      </c>
      <c r="AX2195" s="5">
        <v>1776.63256835937</v>
      </c>
      <c r="AY2195" s="5">
        <v>1513.05627441406</v>
      </c>
      <c r="AZ2195" s="5">
        <v>1506.443359375</v>
      </c>
      <c r="BA2195" s="5">
        <v>1598.7107340494767</v>
      </c>
    </row>
    <row r="2196" spans="1:53" x14ac:dyDescent="0.2">
      <c r="A2196" s="1">
        <v>2193</v>
      </c>
      <c r="B2196" s="1" t="s">
        <v>8790</v>
      </c>
      <c r="C2196" s="1" t="s">
        <v>8791</v>
      </c>
      <c r="D2196" s="1" t="s">
        <v>8792</v>
      </c>
      <c r="E2196" s="1" t="s">
        <v>8793</v>
      </c>
      <c r="F2196" s="5">
        <v>440.96115112304602</v>
      </c>
      <c r="G2196" s="5">
        <v>435.28009033203102</v>
      </c>
      <c r="H2196" s="5">
        <v>442.74346923828102</v>
      </c>
      <c r="I2196" s="5">
        <v>439.66157023111936</v>
      </c>
      <c r="J2196" s="5">
        <v>387.35638427734301</v>
      </c>
      <c r="K2196" s="5">
        <v>331.92025756835898</v>
      </c>
      <c r="L2196" s="5">
        <v>362.96667480468699</v>
      </c>
      <c r="M2196" s="5">
        <v>360.74777221679636</v>
      </c>
      <c r="N2196" s="5">
        <v>502.466705322265</v>
      </c>
      <c r="O2196" s="5">
        <v>517.88665771484295</v>
      </c>
      <c r="P2196" s="5">
        <v>467.74102783203102</v>
      </c>
      <c r="Q2196" s="5">
        <v>496.03146362304636</v>
      </c>
      <c r="R2196" s="5">
        <v>393.60784912109301</v>
      </c>
      <c r="S2196" s="5">
        <v>398.81658935546801</v>
      </c>
      <c r="T2196" s="5">
        <v>374.39865112304602</v>
      </c>
      <c r="U2196" s="5">
        <v>388.9410298665357</v>
      </c>
      <c r="V2196" s="5">
        <v>264.454498291015</v>
      </c>
      <c r="W2196" s="5">
        <v>198.69889831542901</v>
      </c>
      <c r="X2196" s="5">
        <v>234.78846740722599</v>
      </c>
      <c r="Y2196" s="5">
        <v>232.64728800455669</v>
      </c>
      <c r="Z2196" s="5">
        <v>314.45501708984301</v>
      </c>
      <c r="AA2196" s="5">
        <v>315.34307861328102</v>
      </c>
      <c r="AB2196" s="5">
        <v>323.793212890625</v>
      </c>
      <c r="AC2196" s="5">
        <v>317.86376953124972</v>
      </c>
      <c r="AD2196" s="5">
        <v>198.63751220703099</v>
      </c>
      <c r="AE2196" s="5">
        <v>183.26011657714801</v>
      </c>
      <c r="AF2196" s="5">
        <v>204.67735290527301</v>
      </c>
      <c r="AG2196" s="5">
        <v>195.52499389648401</v>
      </c>
      <c r="AH2196" s="5">
        <v>216.72102355957</v>
      </c>
      <c r="AI2196" s="5">
        <v>179.427490234375</v>
      </c>
      <c r="AJ2196" s="5">
        <v>209.47189331054599</v>
      </c>
      <c r="AK2196" s="5">
        <v>201.87346903483032</v>
      </c>
      <c r="AL2196" s="5">
        <v>341.74636840820301</v>
      </c>
      <c r="AM2196" s="5">
        <v>294.87481689453102</v>
      </c>
      <c r="AN2196" s="5">
        <v>336.64682006835898</v>
      </c>
      <c r="AO2196" s="5">
        <v>324.42266845703102</v>
      </c>
      <c r="AP2196" s="5">
        <v>237.792724609375</v>
      </c>
      <c r="AQ2196" s="5">
        <v>228.85208129882801</v>
      </c>
      <c r="AR2196" s="5">
        <v>229.55709838867099</v>
      </c>
      <c r="AS2196" s="5">
        <v>232.06730143229132</v>
      </c>
      <c r="AT2196" s="5">
        <v>220.02500915527301</v>
      </c>
      <c r="AU2196" s="5">
        <v>219.82768249511699</v>
      </c>
      <c r="AV2196" s="5">
        <v>236.61639404296801</v>
      </c>
      <c r="AW2196" s="5">
        <v>225.48969523111933</v>
      </c>
      <c r="AX2196" s="5">
        <v>181.67591857910099</v>
      </c>
      <c r="AY2196" s="5">
        <v>177.343490600585</v>
      </c>
      <c r="AZ2196" s="5">
        <v>197.447982788085</v>
      </c>
      <c r="BA2196" s="5">
        <v>185.48913065592367</v>
      </c>
    </row>
    <row r="2197" spans="1:53" x14ac:dyDescent="0.2">
      <c r="A2197" s="1">
        <v>2194</v>
      </c>
      <c r="B2197" s="1" t="s">
        <v>8794</v>
      </c>
      <c r="C2197" s="1" t="s">
        <v>8795</v>
      </c>
      <c r="D2197" s="1" t="s">
        <v>8796</v>
      </c>
      <c r="E2197" s="1" t="s">
        <v>8797</v>
      </c>
      <c r="F2197" s="5">
        <v>153.49395751953099</v>
      </c>
      <c r="G2197" s="5">
        <v>174.28289794921801</v>
      </c>
      <c r="H2197" s="5">
        <v>169.68336486816401</v>
      </c>
      <c r="I2197" s="5">
        <v>165.82007344563766</v>
      </c>
      <c r="J2197" s="5">
        <v>171.45576477050699</v>
      </c>
      <c r="K2197" s="5">
        <v>157.35266113281199</v>
      </c>
      <c r="L2197" s="5">
        <v>157.82290649414</v>
      </c>
      <c r="M2197" s="5">
        <v>162.21044413248632</v>
      </c>
      <c r="N2197" s="5">
        <v>293.80746459960898</v>
      </c>
      <c r="O2197" s="5">
        <v>326.93649291992102</v>
      </c>
      <c r="P2197" s="5">
        <v>315.29519653320301</v>
      </c>
      <c r="Q2197" s="5">
        <v>312.01305135091098</v>
      </c>
      <c r="R2197" s="5">
        <v>209.94606018066401</v>
      </c>
      <c r="S2197" s="5">
        <v>194.17826843261699</v>
      </c>
      <c r="T2197" s="5">
        <v>184.70404052734301</v>
      </c>
      <c r="U2197" s="5">
        <v>196.27612304687469</v>
      </c>
      <c r="V2197" s="5">
        <v>166.21334838867099</v>
      </c>
      <c r="W2197" s="5">
        <v>155.16163635253901</v>
      </c>
      <c r="X2197" s="5">
        <v>150.80007934570301</v>
      </c>
      <c r="Y2197" s="5">
        <v>157.391688028971</v>
      </c>
      <c r="Z2197" s="5">
        <v>166.18182373046801</v>
      </c>
      <c r="AA2197" s="5">
        <v>143.34930419921801</v>
      </c>
      <c r="AB2197" s="5">
        <v>154.82115173339801</v>
      </c>
      <c r="AC2197" s="5">
        <v>154.784093221028</v>
      </c>
      <c r="AD2197" s="5">
        <v>165.23143005371</v>
      </c>
      <c r="AE2197" s="5">
        <v>166.166732788085</v>
      </c>
      <c r="AF2197" s="5">
        <v>172.13056945800699</v>
      </c>
      <c r="AG2197" s="5">
        <v>167.84291076660065</v>
      </c>
      <c r="AH2197" s="5">
        <v>160.44859313964801</v>
      </c>
      <c r="AI2197" s="5">
        <v>143.64201354980401</v>
      </c>
      <c r="AJ2197" s="5">
        <v>156.82438659667901</v>
      </c>
      <c r="AK2197" s="5">
        <v>153.638331095377</v>
      </c>
      <c r="AL2197" s="5">
        <v>264.07818603515602</v>
      </c>
      <c r="AM2197" s="5">
        <v>253.461166381835</v>
      </c>
      <c r="AN2197" s="5">
        <v>254.91815185546801</v>
      </c>
      <c r="AO2197" s="5">
        <v>257.48583475748637</v>
      </c>
      <c r="AP2197" s="5">
        <v>155.75143432617099</v>
      </c>
      <c r="AQ2197" s="5">
        <v>157.97105407714801</v>
      </c>
      <c r="AR2197" s="5">
        <v>164.04621887207</v>
      </c>
      <c r="AS2197" s="5">
        <v>159.25623575846302</v>
      </c>
      <c r="AT2197" s="5">
        <v>182.16567993164</v>
      </c>
      <c r="AU2197" s="5">
        <v>192.32182312011699</v>
      </c>
      <c r="AV2197" s="5">
        <v>158.635162353515</v>
      </c>
      <c r="AW2197" s="5">
        <v>177.7075551350907</v>
      </c>
      <c r="AX2197" s="5">
        <v>151.61619567871</v>
      </c>
      <c r="AY2197" s="5">
        <v>137.11427307128901</v>
      </c>
      <c r="AZ2197" s="5">
        <v>137.83436584472599</v>
      </c>
      <c r="BA2197" s="5">
        <v>142.18827819824165</v>
      </c>
    </row>
    <row r="2198" spans="1:53" x14ac:dyDescent="0.2">
      <c r="A2198" s="1">
        <v>2195</v>
      </c>
      <c r="B2198" s="1" t="s">
        <v>8798</v>
      </c>
      <c r="C2198" s="1" t="s">
        <v>8799</v>
      </c>
      <c r="D2198" s="1" t="s">
        <v>8800</v>
      </c>
      <c r="E2198" s="1" t="s">
        <v>8801</v>
      </c>
      <c r="F2198" s="5">
        <v>108.04467010498</v>
      </c>
      <c r="G2198" s="5">
        <v>69.059173583984304</v>
      </c>
      <c r="H2198" s="5">
        <v>94.616691589355398</v>
      </c>
      <c r="I2198" s="5">
        <v>90.573511759439896</v>
      </c>
      <c r="J2198" s="5">
        <v>72.594177246093693</v>
      </c>
      <c r="K2198" s="5">
        <v>75.479507446289006</v>
      </c>
      <c r="L2198" s="5">
        <v>71.190826416015597</v>
      </c>
      <c r="M2198" s="5">
        <v>73.088170369466098</v>
      </c>
      <c r="N2198" s="5">
        <v>190.82112121582</v>
      </c>
      <c r="O2198" s="5">
        <v>174.28366088867099</v>
      </c>
      <c r="P2198" s="5">
        <v>166.798583984375</v>
      </c>
      <c r="Q2198" s="5">
        <v>177.30112202962201</v>
      </c>
      <c r="R2198" s="5">
        <v>93.678192138671804</v>
      </c>
      <c r="S2198" s="5">
        <v>84.641708374023395</v>
      </c>
      <c r="T2198" s="5">
        <v>84.297096252441406</v>
      </c>
      <c r="U2198" s="5">
        <v>87.538998921712206</v>
      </c>
      <c r="V2198" s="5">
        <v>77.649009704589801</v>
      </c>
      <c r="W2198" s="5">
        <v>87.339546203613196</v>
      </c>
      <c r="X2198" s="5">
        <v>82.345268249511705</v>
      </c>
      <c r="Y2198" s="5">
        <v>82.444608052571581</v>
      </c>
      <c r="Z2198" s="5">
        <v>101.402542114257</v>
      </c>
      <c r="AA2198" s="5">
        <v>94.132804870605398</v>
      </c>
      <c r="AB2198" s="5">
        <v>100.833534240722</v>
      </c>
      <c r="AC2198" s="5">
        <v>98.789627075194801</v>
      </c>
      <c r="AD2198" s="5">
        <v>69.141632080078097</v>
      </c>
      <c r="AE2198" s="5">
        <v>75.367195129394503</v>
      </c>
      <c r="AF2198" s="5">
        <v>79.625053405761705</v>
      </c>
      <c r="AG2198" s="5">
        <v>74.711293538411439</v>
      </c>
      <c r="AH2198" s="5">
        <v>64.7000732421875</v>
      </c>
      <c r="AI2198" s="5">
        <v>87.395271301269503</v>
      </c>
      <c r="AJ2198" s="5">
        <v>53.241077423095703</v>
      </c>
      <c r="AK2198" s="5">
        <v>68.445473988850907</v>
      </c>
      <c r="AL2198" s="5">
        <v>122.843704223632</v>
      </c>
      <c r="AM2198" s="5">
        <v>131.14552307128901</v>
      </c>
      <c r="AN2198" s="5">
        <v>132.35604858398401</v>
      </c>
      <c r="AO2198" s="5">
        <v>128.78175862630167</v>
      </c>
      <c r="AP2198" s="5">
        <v>63.389339447021399</v>
      </c>
      <c r="AQ2198" s="5">
        <v>66.755638122558594</v>
      </c>
      <c r="AR2198" s="5">
        <v>81.227821350097599</v>
      </c>
      <c r="AS2198" s="5">
        <v>70.457599639892535</v>
      </c>
      <c r="AU2198" s="5">
        <v>72.864852905273395</v>
      </c>
      <c r="AV2198" s="5">
        <v>104.070823669433</v>
      </c>
      <c r="AW2198" s="5">
        <v>88.467838287353203</v>
      </c>
      <c r="AX2198" s="5">
        <v>63.768123626708899</v>
      </c>
      <c r="AY2198" s="5">
        <v>40.661121368408203</v>
      </c>
      <c r="AZ2198" s="5">
        <v>52.432674407958899</v>
      </c>
      <c r="BA2198" s="5">
        <v>52.287306467691998</v>
      </c>
    </row>
    <row r="2199" spans="1:53" x14ac:dyDescent="0.2">
      <c r="A2199" s="1">
        <v>2196</v>
      </c>
      <c r="B2199" s="1" t="s">
        <v>8802</v>
      </c>
      <c r="C2199" s="1" t="s">
        <v>8803</v>
      </c>
      <c r="D2199" s="1" t="s">
        <v>8804</v>
      </c>
      <c r="E2199" s="1" t="s">
        <v>8805</v>
      </c>
      <c r="F2199" s="5">
        <v>445.000885009765</v>
      </c>
      <c r="G2199" s="5">
        <v>476.566314697265</v>
      </c>
      <c r="H2199" s="5">
        <v>435.03009033203102</v>
      </c>
      <c r="I2199" s="5">
        <v>452.19909667968705</v>
      </c>
      <c r="J2199" s="5">
        <v>453.92922973632801</v>
      </c>
      <c r="K2199" s="5">
        <v>429.76129150390602</v>
      </c>
      <c r="L2199" s="5">
        <v>436.32147216796801</v>
      </c>
      <c r="M2199" s="5">
        <v>440.00399780273398</v>
      </c>
      <c r="N2199" s="5">
        <v>1134.58044433593</v>
      </c>
      <c r="O2199" s="5">
        <v>1224.49194335937</v>
      </c>
      <c r="P2199" s="5">
        <v>1222.04479980468</v>
      </c>
      <c r="Q2199" s="5">
        <v>1193.7057291666599</v>
      </c>
      <c r="R2199" s="5">
        <v>592.97210693359295</v>
      </c>
      <c r="S2199" s="5">
        <v>637.52685546875</v>
      </c>
      <c r="T2199" s="5">
        <v>658.09338378906205</v>
      </c>
      <c r="U2199" s="5">
        <v>629.53078206380167</v>
      </c>
      <c r="V2199" s="5">
        <v>470.89071655273398</v>
      </c>
      <c r="W2199" s="5">
        <v>450.81430053710898</v>
      </c>
      <c r="X2199" s="5">
        <v>429.10482788085898</v>
      </c>
      <c r="Y2199" s="5">
        <v>450.26994832356735</v>
      </c>
      <c r="Z2199" s="5">
        <v>426.948974609375</v>
      </c>
      <c r="AA2199" s="5">
        <v>443.47824096679602</v>
      </c>
      <c r="AB2199" s="5">
        <v>441.73089599609301</v>
      </c>
      <c r="AC2199" s="5">
        <v>437.38603719075468</v>
      </c>
      <c r="AD2199" s="5">
        <v>427.85452270507801</v>
      </c>
      <c r="AE2199" s="5">
        <v>448.354400634765</v>
      </c>
      <c r="AF2199" s="5">
        <v>453.99908447265602</v>
      </c>
      <c r="AG2199" s="5">
        <v>443.40266927083303</v>
      </c>
      <c r="AH2199" s="5">
        <v>451.350830078125</v>
      </c>
      <c r="AI2199" s="5">
        <v>425.796630859375</v>
      </c>
      <c r="AJ2199" s="5">
        <v>432.39605712890602</v>
      </c>
      <c r="AK2199" s="5">
        <v>436.51450602213532</v>
      </c>
      <c r="AL2199" s="5">
        <v>973.10754394531205</v>
      </c>
      <c r="AM2199" s="5">
        <v>968.72961425781205</v>
      </c>
      <c r="AN2199" s="5">
        <v>961.63360595703102</v>
      </c>
      <c r="AO2199" s="5">
        <v>967.82358805338515</v>
      </c>
      <c r="AP2199" s="5">
        <v>525.159423828125</v>
      </c>
      <c r="AQ2199" s="5">
        <v>516.10894775390602</v>
      </c>
      <c r="AR2199" s="5">
        <v>524.96716308593705</v>
      </c>
      <c r="AS2199" s="5">
        <v>522.07851155598939</v>
      </c>
      <c r="AT2199" s="5">
        <v>528.12072753906205</v>
      </c>
      <c r="AU2199" s="5">
        <v>516.051513671875</v>
      </c>
      <c r="AV2199" s="5">
        <v>483.44708251953102</v>
      </c>
      <c r="AW2199" s="5">
        <v>509.20644124348934</v>
      </c>
      <c r="AX2199" s="5">
        <v>569.23504638671795</v>
      </c>
      <c r="AY2199" s="5">
        <v>432.24468994140602</v>
      </c>
      <c r="AZ2199" s="5">
        <v>447.1279296875</v>
      </c>
      <c r="BA2199" s="5">
        <v>482.86922200520803</v>
      </c>
    </row>
    <row r="2200" spans="1:53" x14ac:dyDescent="0.2">
      <c r="A2200" s="1">
        <v>2197</v>
      </c>
      <c r="B2200" s="1" t="s">
        <v>8806</v>
      </c>
      <c r="C2200" s="1" t="s">
        <v>8807</v>
      </c>
      <c r="D2200" s="1" t="s">
        <v>8808</v>
      </c>
      <c r="E2200" s="1" t="s">
        <v>8809</v>
      </c>
      <c r="F2200" s="5">
        <v>147.43891906738199</v>
      </c>
      <c r="G2200" s="5">
        <v>137.58428955078099</v>
      </c>
      <c r="H2200" s="5">
        <v>148.05670166015599</v>
      </c>
      <c r="I2200" s="5">
        <v>144.35997009277298</v>
      </c>
      <c r="J2200" s="5">
        <v>128.06979370117099</v>
      </c>
      <c r="K2200" s="5">
        <v>115.175483703613</v>
      </c>
      <c r="L2200" s="5">
        <v>117.04866790771401</v>
      </c>
      <c r="M2200" s="5">
        <v>120.09798177083267</v>
      </c>
      <c r="N2200" s="5">
        <v>114.217475891113</v>
      </c>
      <c r="O2200" s="5">
        <v>103.313102722167</v>
      </c>
      <c r="P2200" s="5">
        <v>142.34652709960901</v>
      </c>
      <c r="Q2200" s="5">
        <v>119.95903523762968</v>
      </c>
      <c r="R2200" s="5">
        <v>71.024848937988196</v>
      </c>
      <c r="S2200" s="5">
        <v>77.321113586425696</v>
      </c>
      <c r="T2200" s="5">
        <v>87.641319274902301</v>
      </c>
      <c r="U2200" s="5">
        <v>78.662427266438726</v>
      </c>
      <c r="V2200" s="5">
        <v>74.018409729003906</v>
      </c>
      <c r="W2200" s="5">
        <v>69.955329895019503</v>
      </c>
      <c r="X2200" s="5">
        <v>79.335792541503906</v>
      </c>
      <c r="Y2200" s="5">
        <v>74.436510721842438</v>
      </c>
      <c r="Z2200" s="5">
        <v>129.58149719238199</v>
      </c>
      <c r="AA2200" s="5">
        <v>147.999420166015</v>
      </c>
      <c r="AB2200" s="5">
        <v>157.80627441406199</v>
      </c>
      <c r="AC2200" s="5">
        <v>145.12906392415297</v>
      </c>
      <c r="AD2200" s="5">
        <v>130.08679199218699</v>
      </c>
      <c r="AE2200" s="5">
        <v>130.34918212890599</v>
      </c>
      <c r="AF2200" s="5">
        <v>124.73397064208901</v>
      </c>
      <c r="AG2200" s="5">
        <v>128.38998158772731</v>
      </c>
      <c r="AH2200" s="5">
        <v>114.821166992187</v>
      </c>
      <c r="AI2200" s="5">
        <v>109.836204528808</v>
      </c>
      <c r="AJ2200" s="5">
        <v>136.59211730957</v>
      </c>
      <c r="AK2200" s="5">
        <v>120.41649627685501</v>
      </c>
      <c r="AL2200" s="5">
        <v>46.050685882568303</v>
      </c>
      <c r="AM2200" s="5">
        <v>44.913780212402301</v>
      </c>
      <c r="AO2200" s="5">
        <v>45.482233047485302</v>
      </c>
      <c r="AP2200" s="5">
        <v>89.420722961425696</v>
      </c>
      <c r="AQ2200" s="5">
        <v>83.007644653320298</v>
      </c>
      <c r="AR2200" s="5">
        <v>92.113952636718693</v>
      </c>
      <c r="AS2200" s="5">
        <v>88.180773417154896</v>
      </c>
      <c r="AT2200" s="5">
        <v>65.210662841796804</v>
      </c>
      <c r="AU2200" s="5">
        <v>67.392189025878906</v>
      </c>
      <c r="AV2200" s="5">
        <v>87.185546875</v>
      </c>
      <c r="AW2200" s="5">
        <v>73.262799580891908</v>
      </c>
      <c r="AX2200" s="5">
        <v>106.372581481933</v>
      </c>
      <c r="AY2200" s="5">
        <v>97.767730712890597</v>
      </c>
      <c r="AZ2200" s="5">
        <v>105.340530395507</v>
      </c>
      <c r="BA2200" s="5">
        <v>103.16028086344353</v>
      </c>
    </row>
    <row r="2201" spans="1:53" x14ac:dyDescent="0.2">
      <c r="A2201" s="1">
        <v>2198</v>
      </c>
      <c r="B2201" s="1" t="s">
        <v>8810</v>
      </c>
      <c r="C2201" s="1" t="s">
        <v>8811</v>
      </c>
      <c r="D2201" s="1" t="s">
        <v>8812</v>
      </c>
      <c r="E2201" s="1" t="s">
        <v>8813</v>
      </c>
      <c r="F2201" s="5">
        <v>126.253540039062</v>
      </c>
      <c r="G2201" s="5">
        <v>85.872917175292898</v>
      </c>
      <c r="H2201" s="5">
        <v>115.363311767578</v>
      </c>
      <c r="I2201" s="5">
        <v>109.16325632731098</v>
      </c>
      <c r="J2201" s="5">
        <v>129.19374084472599</v>
      </c>
      <c r="K2201" s="5">
        <v>125.426513671875</v>
      </c>
      <c r="L2201" s="5">
        <v>123.2642288208</v>
      </c>
      <c r="M2201" s="5">
        <v>125.96149444580033</v>
      </c>
      <c r="N2201" s="5">
        <v>212.57084655761699</v>
      </c>
      <c r="O2201" s="5">
        <v>201.19781494140599</v>
      </c>
      <c r="P2201" s="5">
        <v>238.89402770996</v>
      </c>
      <c r="Q2201" s="5">
        <v>217.55422973632767</v>
      </c>
      <c r="R2201" s="5">
        <v>89.630760192871094</v>
      </c>
      <c r="S2201" s="5">
        <v>86.011016845703097</v>
      </c>
      <c r="T2201" s="5">
        <v>95.721855163574205</v>
      </c>
      <c r="U2201" s="5">
        <v>90.454544067382798</v>
      </c>
      <c r="V2201" s="5">
        <v>107.381210327148</v>
      </c>
      <c r="W2201" s="5">
        <v>103.370056152343</v>
      </c>
      <c r="X2201" s="5">
        <v>101.107124328613</v>
      </c>
      <c r="Y2201" s="5">
        <v>103.95279693603466</v>
      </c>
      <c r="Z2201" s="5">
        <v>102.91187286376901</v>
      </c>
      <c r="AA2201" s="5">
        <v>98.986854553222599</v>
      </c>
      <c r="AB2201" s="5">
        <v>109.810585021972</v>
      </c>
      <c r="AC2201" s="5">
        <v>103.9031041463212</v>
      </c>
      <c r="AD2201" s="5">
        <v>93.734642028808594</v>
      </c>
      <c r="AE2201" s="5">
        <v>89.129547119140597</v>
      </c>
      <c r="AF2201" s="5">
        <v>114.09969329833901</v>
      </c>
      <c r="AG2201" s="5">
        <v>98.987960815429403</v>
      </c>
      <c r="AH2201" s="5">
        <v>65.167312622070298</v>
      </c>
      <c r="AI2201" s="5">
        <v>82.726524353027301</v>
      </c>
      <c r="AJ2201" s="5">
        <v>81.374656677246094</v>
      </c>
      <c r="AK2201" s="5">
        <v>76.422831217447893</v>
      </c>
      <c r="AL2201" s="5">
        <v>174.01582336425699</v>
      </c>
      <c r="AM2201" s="5">
        <v>164.83331298828099</v>
      </c>
      <c r="AN2201" s="5">
        <v>177.52499389648401</v>
      </c>
      <c r="AO2201" s="5">
        <v>172.12471008300733</v>
      </c>
      <c r="AP2201" s="5">
        <v>70.694877624511705</v>
      </c>
      <c r="AQ2201" s="5">
        <v>83.520935058593693</v>
      </c>
      <c r="AR2201" s="5">
        <v>92.613044738769503</v>
      </c>
      <c r="AS2201" s="5">
        <v>82.276285807291643</v>
      </c>
      <c r="AT2201" s="5">
        <v>87.233963012695298</v>
      </c>
      <c r="AV2201" s="5">
        <v>125.838623046875</v>
      </c>
      <c r="AW2201" s="5">
        <v>106.53629302978516</v>
      </c>
      <c r="AX2201" s="5">
        <v>67.422897338867102</v>
      </c>
      <c r="AY2201" s="5">
        <v>74.118263244628906</v>
      </c>
      <c r="AZ2201" s="5">
        <v>45.424083709716797</v>
      </c>
      <c r="BA2201" s="5">
        <v>62.321748097737604</v>
      </c>
    </row>
    <row r="2202" spans="1:53" x14ac:dyDescent="0.2">
      <c r="A2202" s="1">
        <v>2199</v>
      </c>
      <c r="B2202" s="1" t="s">
        <v>8814</v>
      </c>
      <c r="C2202" s="1" t="s">
        <v>8815</v>
      </c>
      <c r="D2202" s="1" t="s">
        <v>8816</v>
      </c>
      <c r="E2202" s="1" t="s">
        <v>8817</v>
      </c>
      <c r="F2202" s="5">
        <v>138.19808959960901</v>
      </c>
      <c r="G2202" s="5">
        <v>139.36007690429599</v>
      </c>
      <c r="H2202" s="5">
        <v>157.43478393554599</v>
      </c>
      <c r="I2202" s="5">
        <v>144.99765014648366</v>
      </c>
      <c r="J2202" s="5">
        <v>144.57623291015599</v>
      </c>
      <c r="K2202" s="5">
        <v>121.53961181640599</v>
      </c>
      <c r="L2202" s="5">
        <v>118.88515472412099</v>
      </c>
      <c r="M2202" s="5">
        <v>128.33366648356099</v>
      </c>
      <c r="N2202" s="5">
        <v>236.762435913085</v>
      </c>
      <c r="O2202" s="5">
        <v>212.44136047363199</v>
      </c>
      <c r="P2202" s="5">
        <v>229.53224182128901</v>
      </c>
      <c r="Q2202" s="5">
        <v>226.24534606933534</v>
      </c>
      <c r="R2202" s="5">
        <v>140.80384826660099</v>
      </c>
      <c r="S2202" s="5">
        <v>129.66731262207</v>
      </c>
      <c r="T2202" s="5">
        <v>183.81649780273401</v>
      </c>
      <c r="U2202" s="5">
        <v>151.42921956380167</v>
      </c>
      <c r="V2202" s="5">
        <v>106.77666473388599</v>
      </c>
      <c r="W2202" s="5">
        <v>112.836219787597</v>
      </c>
      <c r="X2202" s="5">
        <v>95.808502197265597</v>
      </c>
      <c r="Y2202" s="5">
        <v>105.14046223958287</v>
      </c>
      <c r="Z2202" s="5">
        <v>130.95175170898401</v>
      </c>
      <c r="AA2202" s="5">
        <v>143.85148620605401</v>
      </c>
      <c r="AB2202" s="5">
        <v>123.51318359375</v>
      </c>
      <c r="AC2202" s="5">
        <v>132.77214050292935</v>
      </c>
      <c r="AD2202" s="5">
        <v>114.419830322265</v>
      </c>
      <c r="AE2202" s="5">
        <v>140.68902587890599</v>
      </c>
      <c r="AF2202" s="5">
        <v>78.915451049804602</v>
      </c>
      <c r="AG2202" s="5">
        <v>111.3414357503252</v>
      </c>
      <c r="AH2202" s="5">
        <v>129.45733642578099</v>
      </c>
      <c r="AI2202" s="5">
        <v>90.303161621093693</v>
      </c>
      <c r="AJ2202" s="5">
        <v>92.565261840820298</v>
      </c>
      <c r="AK2202" s="5">
        <v>104.10858662923165</v>
      </c>
      <c r="AL2202" s="5">
        <v>132.59591674804599</v>
      </c>
      <c r="AM2202" s="5">
        <v>122.74830627441401</v>
      </c>
      <c r="AN2202" s="5">
        <v>136.74176025390599</v>
      </c>
      <c r="AO2202" s="5">
        <v>130.69532775878866</v>
      </c>
      <c r="AP2202" s="5">
        <v>97.877525329589801</v>
      </c>
      <c r="AQ2202" s="5">
        <v>102.39250183105401</v>
      </c>
      <c r="AR2202" s="5">
        <v>115.289344787597</v>
      </c>
      <c r="AS2202" s="5">
        <v>105.18645731608028</v>
      </c>
      <c r="AT2202" s="5">
        <v>110.328727722167</v>
      </c>
      <c r="AU2202" s="5">
        <v>113.804389953613</v>
      </c>
      <c r="AV2202" s="5">
        <v>132.8466796875</v>
      </c>
      <c r="AW2202" s="5">
        <v>118.99326578776</v>
      </c>
      <c r="AX2202" s="5">
        <v>92.437492370605398</v>
      </c>
      <c r="AY2202" s="5">
        <v>112.37850952148401</v>
      </c>
      <c r="AZ2202" s="5">
        <v>102.356056213378</v>
      </c>
      <c r="BA2202" s="5">
        <v>102.3906860351558</v>
      </c>
    </row>
    <row r="2203" spans="1:53" x14ac:dyDescent="0.2">
      <c r="A2203" s="1">
        <v>2200</v>
      </c>
      <c r="B2203" s="1" t="s">
        <v>8818</v>
      </c>
      <c r="C2203" s="1" t="s">
        <v>8819</v>
      </c>
      <c r="D2203" s="1" t="s">
        <v>8820</v>
      </c>
      <c r="E2203" s="1" t="s">
        <v>8821</v>
      </c>
      <c r="F2203" s="5">
        <v>2472.0478515625</v>
      </c>
      <c r="G2203" s="5">
        <v>2569.56787109375</v>
      </c>
      <c r="H2203" s="5">
        <v>2332.54614257812</v>
      </c>
      <c r="I2203" s="5">
        <v>2458.0539550781232</v>
      </c>
      <c r="J2203" s="5">
        <v>2100.15576171875</v>
      </c>
      <c r="K2203" s="5">
        <v>2291.05004882812</v>
      </c>
      <c r="L2203" s="5">
        <v>2146.72729492187</v>
      </c>
      <c r="M2203" s="5">
        <v>2179.3110351562464</v>
      </c>
      <c r="N2203" s="5">
        <v>8113.3642578125</v>
      </c>
      <c r="O2203" s="5">
        <v>7394.310546875</v>
      </c>
      <c r="P2203" s="5">
        <v>7965.212890625</v>
      </c>
      <c r="Q2203" s="5">
        <v>7824.2958984375</v>
      </c>
      <c r="R2203" s="5">
        <v>3794.61645507812</v>
      </c>
      <c r="S2203" s="5">
        <v>3776.58154296875</v>
      </c>
      <c r="T2203" s="5">
        <v>3813.677734375</v>
      </c>
      <c r="U2203" s="5">
        <v>3794.9585774739567</v>
      </c>
      <c r="V2203" s="5">
        <v>2739.31298828125</v>
      </c>
      <c r="W2203" s="5">
        <v>2553.26684570312</v>
      </c>
      <c r="X2203" s="5">
        <v>2621.25659179687</v>
      </c>
      <c r="Y2203" s="5">
        <v>2637.9454752604129</v>
      </c>
      <c r="Z2203" s="5">
        <v>2138.50732421875</v>
      </c>
      <c r="AA2203" s="5">
        <v>2240.1181640625</v>
      </c>
      <c r="AB2203" s="5">
        <v>2153.28125</v>
      </c>
      <c r="AC2203" s="5">
        <v>2177.30224609375</v>
      </c>
      <c r="AD2203" s="5">
        <v>2626.20629882812</v>
      </c>
      <c r="AE2203" s="5">
        <v>2719.8310546875</v>
      </c>
      <c r="AF2203" s="5">
        <v>2575.84936523437</v>
      </c>
      <c r="AG2203" s="5">
        <v>2640.6289062499964</v>
      </c>
      <c r="AH2203" s="5">
        <v>2662.21752929687</v>
      </c>
      <c r="AI2203" s="5">
        <v>2696.16088867187</v>
      </c>
      <c r="AJ2203" s="5">
        <v>2830.4951171875</v>
      </c>
      <c r="AK2203" s="5">
        <v>2729.6245117187468</v>
      </c>
      <c r="AL2203" s="5">
        <v>8118.0986328125</v>
      </c>
      <c r="AM2203" s="5">
        <v>8286.0380859375</v>
      </c>
      <c r="AN2203" s="5">
        <v>8588.4541015625</v>
      </c>
      <c r="AO2203" s="5">
        <v>8330.8636067708339</v>
      </c>
      <c r="AP2203" s="5">
        <v>3587.65576171875</v>
      </c>
      <c r="AQ2203" s="5">
        <v>3666.87841796875</v>
      </c>
      <c r="AR2203" s="5">
        <v>3599.318359375</v>
      </c>
      <c r="AS2203" s="5">
        <v>3617.9508463541665</v>
      </c>
      <c r="AT2203" s="5">
        <v>2985.9365234375</v>
      </c>
      <c r="AU2203" s="5">
        <v>3148.748046875</v>
      </c>
      <c r="AV2203" s="5">
        <v>2965.01342773437</v>
      </c>
      <c r="AW2203" s="5">
        <v>3033.2326660156232</v>
      </c>
      <c r="AX2203" s="5">
        <v>3133.0791015625</v>
      </c>
      <c r="AY2203" s="5">
        <v>2860.24951171875</v>
      </c>
      <c r="AZ2203" s="5">
        <v>2874.13330078125</v>
      </c>
      <c r="BA2203" s="5">
        <v>2955.8206380208335</v>
      </c>
    </row>
    <row r="2204" spans="1:53" x14ac:dyDescent="0.2">
      <c r="A2204" s="1">
        <v>2201</v>
      </c>
      <c r="B2204" s="1" t="s">
        <v>8822</v>
      </c>
      <c r="C2204" s="1" t="s">
        <v>8823</v>
      </c>
      <c r="D2204" s="1" t="s">
        <v>8824</v>
      </c>
      <c r="E2204" s="1" t="s">
        <v>8825</v>
      </c>
      <c r="F2204" s="5">
        <v>1833.90808105468</v>
      </c>
      <c r="G2204" s="5">
        <v>1829.45861816406</v>
      </c>
      <c r="H2204" s="5">
        <v>1787.25708007812</v>
      </c>
      <c r="I2204" s="5">
        <v>1816.8745930989535</v>
      </c>
      <c r="J2204" s="5">
        <v>1883.56384277343</v>
      </c>
      <c r="K2204" s="5">
        <v>1817.95971679687</v>
      </c>
      <c r="L2204" s="5">
        <v>1910.42114257812</v>
      </c>
      <c r="M2204" s="5">
        <v>1870.6482340494731</v>
      </c>
      <c r="N2204" s="5">
        <v>7026.86572265625</v>
      </c>
      <c r="O2204" s="5">
        <v>6687.72314453125</v>
      </c>
      <c r="P2204" s="5">
        <v>6697.56494140625</v>
      </c>
      <c r="Q2204" s="5">
        <v>6804.05126953125</v>
      </c>
      <c r="R2204" s="5">
        <v>3137.93212890625</v>
      </c>
      <c r="S2204" s="5">
        <v>2725.15209960937</v>
      </c>
      <c r="T2204" s="5">
        <v>3066.84130859375</v>
      </c>
      <c r="U2204" s="5">
        <v>2976.6418457031232</v>
      </c>
      <c r="V2204" s="5">
        <v>2096.46166992187</v>
      </c>
      <c r="W2204" s="5">
        <v>2192.48999023437</v>
      </c>
      <c r="X2204" s="5">
        <v>2251.32153320312</v>
      </c>
      <c r="Y2204" s="5">
        <v>2180.09106445312</v>
      </c>
      <c r="Z2204" s="5">
        <v>1971.4970703125</v>
      </c>
      <c r="AA2204" s="5">
        <v>1922.0029296875</v>
      </c>
      <c r="AB2204" s="5">
        <v>1897.63134765625</v>
      </c>
      <c r="AC2204" s="5">
        <v>1930.3771158854167</v>
      </c>
      <c r="AD2204" s="5">
        <v>2556.78881835937</v>
      </c>
      <c r="AE2204" s="5">
        <v>2509.58740234375</v>
      </c>
      <c r="AF2204" s="5">
        <v>2380.8134765625</v>
      </c>
      <c r="AG2204" s="5">
        <v>2482.3965657552067</v>
      </c>
      <c r="AH2204" s="5">
        <v>2601.30834960937</v>
      </c>
      <c r="AI2204" s="5">
        <v>2746.611328125</v>
      </c>
      <c r="AJ2204" s="5">
        <v>2638.91259765625</v>
      </c>
      <c r="AK2204" s="5">
        <v>2662.2774251302067</v>
      </c>
      <c r="AL2204" s="5">
        <v>7527.060546875</v>
      </c>
      <c r="AM2204" s="5">
        <v>7508.3134765625</v>
      </c>
      <c r="AN2204" s="5">
        <v>7825.55224609375</v>
      </c>
      <c r="AO2204" s="5">
        <v>7620.308756510417</v>
      </c>
      <c r="AP2204" s="5">
        <v>3579.8154296875</v>
      </c>
      <c r="AQ2204" s="5">
        <v>3559.10375976562</v>
      </c>
      <c r="AR2204" s="5">
        <v>3568.4208984375</v>
      </c>
      <c r="AS2204" s="5">
        <v>3569.1133626302067</v>
      </c>
      <c r="AT2204" s="5">
        <v>2743.87231445312</v>
      </c>
      <c r="AU2204" s="5">
        <v>2472.48754882812</v>
      </c>
      <c r="AV2204" s="5">
        <v>2699.9794921875</v>
      </c>
      <c r="AW2204" s="5">
        <v>2638.7797851562468</v>
      </c>
      <c r="AX2204" s="5">
        <v>2265.35083007812</v>
      </c>
      <c r="AY2204" s="5">
        <v>2431.06005859375</v>
      </c>
      <c r="AZ2204" s="5">
        <v>2412.3076171875</v>
      </c>
      <c r="BA2204" s="5">
        <v>2369.5728352864567</v>
      </c>
    </row>
    <row r="2205" spans="1:53" x14ac:dyDescent="0.2">
      <c r="A2205" s="1">
        <v>2202</v>
      </c>
      <c r="B2205" s="1" t="s">
        <v>8826</v>
      </c>
      <c r="C2205" s="1" t="s">
        <v>8827</v>
      </c>
      <c r="D2205" s="1" t="s">
        <v>8828</v>
      </c>
      <c r="E2205" s="1" t="s">
        <v>8829</v>
      </c>
      <c r="F2205" s="5">
        <v>90.463439941406193</v>
      </c>
      <c r="G2205" s="5">
        <v>98.470603942871094</v>
      </c>
      <c r="H2205" s="5">
        <v>103.529174804687</v>
      </c>
      <c r="I2205" s="5">
        <v>97.487739562988097</v>
      </c>
      <c r="J2205" s="5">
        <v>95.066993713378906</v>
      </c>
      <c r="K2205" s="5">
        <v>82.157966613769503</v>
      </c>
      <c r="L2205" s="5">
        <v>96.085769653320298</v>
      </c>
      <c r="M2205" s="5">
        <v>91.103576660156236</v>
      </c>
      <c r="N2205" s="5">
        <v>200.135986328125</v>
      </c>
      <c r="O2205" s="5">
        <v>211.06178283691401</v>
      </c>
      <c r="P2205" s="5">
        <v>211.79284667968699</v>
      </c>
      <c r="Q2205" s="5">
        <v>207.66353861490867</v>
      </c>
      <c r="R2205" s="5">
        <v>96.243438720703097</v>
      </c>
      <c r="S2205" s="5">
        <v>96.946136474609304</v>
      </c>
      <c r="T2205" s="5">
        <v>107.6708984375</v>
      </c>
      <c r="U2205" s="5">
        <v>100.2868245442708</v>
      </c>
      <c r="V2205" s="5">
        <v>93.613983154296804</v>
      </c>
      <c r="W2205" s="5">
        <v>101.34600067138599</v>
      </c>
      <c r="X2205" s="5">
        <v>77.475784301757798</v>
      </c>
      <c r="Y2205" s="5">
        <v>90.81192270914687</v>
      </c>
      <c r="Z2205" s="5">
        <v>96.178260803222599</v>
      </c>
      <c r="AA2205" s="5">
        <v>87.417015075683594</v>
      </c>
      <c r="AB2205" s="5">
        <v>74.369041442871094</v>
      </c>
      <c r="AC2205" s="5">
        <v>85.988105773925767</v>
      </c>
      <c r="AD2205" s="5">
        <v>119.10519409179599</v>
      </c>
      <c r="AE2205" s="5">
        <v>108.770713806152</v>
      </c>
      <c r="AF2205" s="5">
        <v>106.771362304687</v>
      </c>
      <c r="AG2205" s="5">
        <v>111.54909006754501</v>
      </c>
      <c r="AH2205" s="5">
        <v>97.525581359863196</v>
      </c>
      <c r="AI2205" s="5">
        <v>95.820854187011705</v>
      </c>
      <c r="AJ2205" s="5">
        <v>99.498825073242102</v>
      </c>
      <c r="AK2205" s="5">
        <v>97.61508687337232</v>
      </c>
      <c r="AL2205" s="5">
        <v>139.06802368164</v>
      </c>
      <c r="AM2205" s="5">
        <v>178.808502197265</v>
      </c>
      <c r="AN2205" s="5">
        <v>150.25985717773401</v>
      </c>
      <c r="AO2205" s="5">
        <v>156.04546101887968</v>
      </c>
      <c r="AP2205" s="5">
        <v>83.681373596191406</v>
      </c>
      <c r="AQ2205" s="5">
        <v>100.834030151367</v>
      </c>
      <c r="AR2205" s="5">
        <v>100.259948730468</v>
      </c>
      <c r="AS2205" s="5">
        <v>94.925117492675483</v>
      </c>
      <c r="AT2205" s="5">
        <v>90.159477233886705</v>
      </c>
      <c r="AU2205" s="5">
        <v>71.635475158691406</v>
      </c>
      <c r="AV2205" s="5">
        <v>68.065940856933594</v>
      </c>
      <c r="AW2205" s="5">
        <v>76.620297749837235</v>
      </c>
      <c r="AX2205" s="5">
        <v>69.537612915039006</v>
      </c>
      <c r="AY2205" s="5">
        <v>65.275054931640597</v>
      </c>
      <c r="AZ2205" s="5">
        <v>51.632869720458899</v>
      </c>
      <c r="BA2205" s="5">
        <v>62.148512522379498</v>
      </c>
    </row>
    <row r="2206" spans="1:53" x14ac:dyDescent="0.2">
      <c r="A2206" s="1">
        <v>2203</v>
      </c>
      <c r="B2206" s="1" t="s">
        <v>8830</v>
      </c>
      <c r="C2206" s="1" t="s">
        <v>8831</v>
      </c>
      <c r="D2206" s="1" t="s">
        <v>8832</v>
      </c>
      <c r="E2206" s="1" t="s">
        <v>8833</v>
      </c>
      <c r="F2206" s="5">
        <v>934.57281494140602</v>
      </c>
      <c r="G2206" s="5">
        <v>975.26257324218705</v>
      </c>
      <c r="H2206" s="5">
        <v>906.12463378906205</v>
      </c>
      <c r="I2206" s="5">
        <v>938.65334065755178</v>
      </c>
      <c r="J2206" s="5">
        <v>937.46826171875</v>
      </c>
      <c r="K2206" s="5">
        <v>899.874755859375</v>
      </c>
      <c r="L2206" s="5">
        <v>895.642578125</v>
      </c>
      <c r="M2206" s="5">
        <v>910.99519856770837</v>
      </c>
      <c r="N2206" s="5">
        <v>1639.83544921875</v>
      </c>
      <c r="O2206" s="5">
        <v>1607.65649414062</v>
      </c>
      <c r="P2206" s="5">
        <v>1634.96105957031</v>
      </c>
      <c r="Q2206" s="5">
        <v>1627.4843343098935</v>
      </c>
      <c r="R2206" s="5">
        <v>666.01690673828102</v>
      </c>
      <c r="S2206" s="5">
        <v>668.56744384765602</v>
      </c>
      <c r="T2206" s="5">
        <v>680.63214111328102</v>
      </c>
      <c r="U2206" s="5">
        <v>671.73883056640602</v>
      </c>
      <c r="V2206" s="5">
        <v>1016.58483886718</v>
      </c>
      <c r="W2206" s="5">
        <v>1014.70611572265</v>
      </c>
      <c r="X2206" s="5">
        <v>1008.97332763671</v>
      </c>
      <c r="Y2206" s="5">
        <v>1013.4214274088467</v>
      </c>
      <c r="Z2206" s="5">
        <v>1152.30981445312</v>
      </c>
      <c r="AA2206" s="5">
        <v>1143.29638671875</v>
      </c>
      <c r="AB2206" s="5">
        <v>1132.79516601562</v>
      </c>
      <c r="AC2206" s="5">
        <v>1142.8004557291633</v>
      </c>
      <c r="AD2206" s="5">
        <v>876.04266357421795</v>
      </c>
      <c r="AE2206" s="5">
        <v>863.62542724609295</v>
      </c>
      <c r="AF2206" s="5">
        <v>902.25616455078102</v>
      </c>
      <c r="AG2206" s="5">
        <v>880.64141845703068</v>
      </c>
      <c r="AH2206" s="5">
        <v>746.99932861328102</v>
      </c>
      <c r="AI2206" s="5">
        <v>815.11187744140602</v>
      </c>
      <c r="AJ2206" s="5">
        <v>741.8642578125</v>
      </c>
      <c r="AK2206" s="5">
        <v>767.99182128906239</v>
      </c>
      <c r="AL2206" s="5">
        <v>924.66979980468705</v>
      </c>
      <c r="AM2206" s="5">
        <v>933.89495849609295</v>
      </c>
      <c r="AN2206" s="5">
        <v>927.210205078125</v>
      </c>
      <c r="AO2206" s="5">
        <v>928.59165445963492</v>
      </c>
      <c r="AP2206" s="5">
        <v>619.19146728515602</v>
      </c>
      <c r="AQ2206" s="5">
        <v>597.30700683593705</v>
      </c>
      <c r="AR2206" s="5">
        <v>617.28350830078102</v>
      </c>
      <c r="AS2206" s="5">
        <v>611.2606608072914</v>
      </c>
      <c r="AT2206" s="5">
        <v>504.86053466796801</v>
      </c>
      <c r="AU2206" s="5">
        <v>508.4384765625</v>
      </c>
      <c r="AV2206" s="5">
        <v>651.34991455078102</v>
      </c>
      <c r="AW2206" s="5">
        <v>554.8829752604164</v>
      </c>
      <c r="AX2206" s="5">
        <v>399.48504638671801</v>
      </c>
      <c r="AY2206" s="5">
        <v>450.685943603515</v>
      </c>
      <c r="AZ2206" s="5">
        <v>414.68493652343699</v>
      </c>
      <c r="BA2206" s="5">
        <v>421.61864217122337</v>
      </c>
    </row>
    <row r="2207" spans="1:53" x14ac:dyDescent="0.2">
      <c r="A2207" s="1">
        <v>2204</v>
      </c>
      <c r="B2207" s="1" t="s">
        <v>8834</v>
      </c>
      <c r="C2207" s="1" t="s">
        <v>8835</v>
      </c>
      <c r="D2207" s="1" t="s">
        <v>8836</v>
      </c>
      <c r="E2207" s="1" t="s">
        <v>8837</v>
      </c>
      <c r="F2207" s="5">
        <v>112.095481872558</v>
      </c>
      <c r="G2207" s="5">
        <v>98.777702331542898</v>
      </c>
      <c r="H2207" s="5">
        <v>118.591735839843</v>
      </c>
      <c r="I2207" s="5">
        <v>109.82164001464797</v>
      </c>
      <c r="J2207" s="5">
        <v>130.97351074218699</v>
      </c>
      <c r="K2207" s="5">
        <v>106.536933898925</v>
      </c>
      <c r="L2207" s="5">
        <v>121.378692626953</v>
      </c>
      <c r="M2207" s="5">
        <v>119.62971242268833</v>
      </c>
      <c r="N2207" s="5">
        <v>222.24725341796801</v>
      </c>
      <c r="O2207" s="5">
        <v>224.58332824707</v>
      </c>
      <c r="P2207" s="5">
        <v>206.048416137695</v>
      </c>
      <c r="Q2207" s="5">
        <v>217.62633260091101</v>
      </c>
      <c r="R2207" s="5">
        <v>118.31796264648401</v>
      </c>
      <c r="S2207" s="5">
        <v>110.293937683105</v>
      </c>
      <c r="T2207" s="5">
        <v>112.22410583496</v>
      </c>
      <c r="U2207" s="5">
        <v>113.61200205484965</v>
      </c>
      <c r="V2207" s="5">
        <v>106.16415405273401</v>
      </c>
      <c r="W2207" s="5">
        <v>90.443244934082003</v>
      </c>
      <c r="X2207" s="5">
        <v>80.8541259765625</v>
      </c>
      <c r="Y2207" s="5">
        <v>92.487174987792841</v>
      </c>
      <c r="Z2207" s="5">
        <v>111.119026184082</v>
      </c>
      <c r="AA2207" s="5">
        <v>100.77613067626901</v>
      </c>
      <c r="AB2207" s="5">
        <v>79.066429138183594</v>
      </c>
      <c r="AC2207" s="5">
        <v>96.987195332844863</v>
      </c>
      <c r="AD2207" s="5">
        <v>173.94786071777301</v>
      </c>
      <c r="AE2207" s="5">
        <v>176.93450927734301</v>
      </c>
      <c r="AF2207" s="5">
        <v>180.52880859375</v>
      </c>
      <c r="AG2207" s="5">
        <v>177.13705952962201</v>
      </c>
      <c r="AH2207" s="5">
        <v>210.46520996093699</v>
      </c>
      <c r="AI2207" s="5">
        <v>163.689697265625</v>
      </c>
      <c r="AJ2207" s="5">
        <v>166.91247558593699</v>
      </c>
      <c r="AK2207" s="5">
        <v>180.355794270833</v>
      </c>
      <c r="AL2207" s="5">
        <v>232.89860534667901</v>
      </c>
      <c r="AM2207" s="5">
        <v>253.77777099609301</v>
      </c>
      <c r="AN2207" s="5">
        <v>250.84750366210901</v>
      </c>
      <c r="AO2207" s="5">
        <v>245.84129333496034</v>
      </c>
      <c r="AP2207" s="5">
        <v>143.34394836425699</v>
      </c>
      <c r="AQ2207" s="5">
        <v>147.42572021484301</v>
      </c>
      <c r="AR2207" s="5">
        <v>161.40171813964801</v>
      </c>
      <c r="AS2207" s="5">
        <v>150.72379557291598</v>
      </c>
      <c r="AT2207" s="5">
        <v>110.243675231933</v>
      </c>
      <c r="AU2207" s="5">
        <v>136.515045166015</v>
      </c>
      <c r="AV2207" s="5">
        <v>60.867626190185497</v>
      </c>
      <c r="AW2207" s="5">
        <v>102.54211552937784</v>
      </c>
      <c r="AX2207" s="5">
        <v>105.00795745849599</v>
      </c>
      <c r="AY2207" s="5">
        <v>99.035453796386705</v>
      </c>
      <c r="AZ2207" s="5">
        <v>88.643310546875</v>
      </c>
      <c r="BA2207" s="5">
        <v>97.562240600585895</v>
      </c>
    </row>
    <row r="2208" spans="1:53" x14ac:dyDescent="0.2">
      <c r="A2208" s="1">
        <v>2205</v>
      </c>
      <c r="B2208" s="1" t="s">
        <v>8838</v>
      </c>
      <c r="C2208" s="1" t="s">
        <v>8839</v>
      </c>
      <c r="D2208" s="1" t="s">
        <v>8840</v>
      </c>
      <c r="E2208" s="1" t="s">
        <v>8841</v>
      </c>
      <c r="F2208" s="5">
        <v>135.98820495605401</v>
      </c>
      <c r="G2208" s="5">
        <v>106.789245605468</v>
      </c>
      <c r="H2208" s="5">
        <v>94.652191162109304</v>
      </c>
      <c r="I2208" s="5">
        <v>112.47654724121044</v>
      </c>
      <c r="J2208" s="5">
        <v>121.598625183105</v>
      </c>
      <c r="K2208" s="5">
        <v>123.419212341308</v>
      </c>
      <c r="L2208" s="5">
        <v>93.738952636718693</v>
      </c>
      <c r="M2208" s="5">
        <v>112.91893005371055</v>
      </c>
      <c r="N2208" s="5">
        <v>232.77085876464801</v>
      </c>
      <c r="O2208" s="5">
        <v>258.92340087890602</v>
      </c>
      <c r="P2208" s="5">
        <v>247.86686706542901</v>
      </c>
      <c r="Q2208" s="5">
        <v>246.52037556966101</v>
      </c>
      <c r="R2208" s="5">
        <v>158.451400756835</v>
      </c>
      <c r="S2208" s="5">
        <v>128.57904052734301</v>
      </c>
      <c r="T2208" s="5">
        <v>155.50473022460901</v>
      </c>
      <c r="U2208" s="5">
        <v>147.51172383626235</v>
      </c>
      <c r="V2208" s="5">
        <v>130.21769714355401</v>
      </c>
      <c r="W2208" s="5">
        <v>98.936920166015597</v>
      </c>
      <c r="X2208" s="5">
        <v>135.40870666503901</v>
      </c>
      <c r="Y2208" s="5">
        <v>121.5211079915362</v>
      </c>
      <c r="Z2208" s="5">
        <v>127.934936523437</v>
      </c>
      <c r="AA2208" s="5">
        <v>107.69548797607401</v>
      </c>
      <c r="AB2208" s="5">
        <v>120.57161712646401</v>
      </c>
      <c r="AC2208" s="5">
        <v>118.734013875325</v>
      </c>
      <c r="AD2208" s="5">
        <v>116.643684387207</v>
      </c>
      <c r="AE2208" s="5">
        <v>88.758117675781193</v>
      </c>
      <c r="AF2208" s="5">
        <v>126.470413208007</v>
      </c>
      <c r="AG2208" s="5">
        <v>110.62407175699839</v>
      </c>
      <c r="AI2208" s="5">
        <v>105.567497253417</v>
      </c>
      <c r="AJ2208" s="5">
        <v>113.608200073242</v>
      </c>
      <c r="AK2208" s="5">
        <v>109.58784866332951</v>
      </c>
      <c r="AL2208" s="5">
        <v>168.40983581542901</v>
      </c>
      <c r="AM2208" s="5">
        <v>167.28056335449199</v>
      </c>
      <c r="AN2208" s="5">
        <v>173.78219604492099</v>
      </c>
      <c r="AO2208" s="5">
        <v>169.82419840494731</v>
      </c>
      <c r="AP2208" s="5">
        <v>104.402862548828</v>
      </c>
      <c r="AQ2208" s="5">
        <v>112.637924194335</v>
      </c>
      <c r="AR2208" s="5">
        <v>118.70448303222599</v>
      </c>
      <c r="AS2208" s="5">
        <v>111.91508992512966</v>
      </c>
      <c r="AT2208" s="5">
        <v>97.901306152343693</v>
      </c>
      <c r="AV2208" s="5">
        <v>87.317298889160099</v>
      </c>
      <c r="AW2208" s="5">
        <v>92.609302520751896</v>
      </c>
      <c r="AX2208" s="5">
        <v>139.6669921875</v>
      </c>
      <c r="AY2208" s="5">
        <v>106.27456665039</v>
      </c>
      <c r="AZ2208" s="5">
        <v>111.11553192138599</v>
      </c>
      <c r="BA2208" s="5">
        <v>119.019030253092</v>
      </c>
    </row>
    <row r="2209" spans="1:53" x14ac:dyDescent="0.2">
      <c r="A2209" s="1">
        <v>2206</v>
      </c>
      <c r="B2209" s="1" t="s">
        <v>8842</v>
      </c>
      <c r="C2209" s="1" t="s">
        <v>8843</v>
      </c>
      <c r="D2209" s="1" t="s">
        <v>8844</v>
      </c>
      <c r="E2209" s="1" t="s">
        <v>8845</v>
      </c>
      <c r="G2209" s="5">
        <v>79.331268310546804</v>
      </c>
      <c r="I2209" s="5">
        <v>79.331268310546804</v>
      </c>
      <c r="J2209" s="5">
        <v>79.123924255371094</v>
      </c>
      <c r="K2209" s="5">
        <v>87.9482421875</v>
      </c>
      <c r="L2209" s="5">
        <v>79.705513000488196</v>
      </c>
      <c r="M2209" s="5">
        <v>82.259226481119768</v>
      </c>
      <c r="N2209" s="5">
        <v>176.92176818847599</v>
      </c>
      <c r="O2209" s="5">
        <v>156.87104797363199</v>
      </c>
      <c r="P2209" s="5">
        <v>164.26109313964801</v>
      </c>
      <c r="Q2209" s="5">
        <v>166.017969767252</v>
      </c>
      <c r="R2209" s="5">
        <v>69.678848266601506</v>
      </c>
      <c r="S2209" s="5">
        <v>88.135238647460895</v>
      </c>
      <c r="T2209" s="5">
        <v>96.053573608398395</v>
      </c>
      <c r="U2209" s="5">
        <v>84.622553507486927</v>
      </c>
      <c r="V2209" s="5">
        <v>94.592086791992102</v>
      </c>
      <c r="W2209" s="5">
        <v>90.895401000976506</v>
      </c>
      <c r="X2209" s="5">
        <v>89.419052124023395</v>
      </c>
      <c r="Y2209" s="5">
        <v>91.635513305664006</v>
      </c>
      <c r="Z2209" s="5">
        <v>80.632644653320298</v>
      </c>
      <c r="AA2209" s="5">
        <v>94.003234863281193</v>
      </c>
      <c r="AB2209" s="5">
        <v>65.169242858886705</v>
      </c>
      <c r="AC2209" s="5">
        <v>79.935040791829408</v>
      </c>
      <c r="AD2209" s="5">
        <v>105.465950012207</v>
      </c>
      <c r="AE2209" s="5">
        <v>120.84992980957</v>
      </c>
      <c r="AF2209" s="5">
        <v>107.40640258789</v>
      </c>
      <c r="AG2209" s="5">
        <v>111.24076080322233</v>
      </c>
      <c r="AH2209" s="5">
        <v>114.953956604003</v>
      </c>
      <c r="AI2209" s="5">
        <v>114.641143798828</v>
      </c>
      <c r="AJ2209" s="5">
        <v>91.552642822265597</v>
      </c>
      <c r="AK2209" s="5">
        <v>107.04924774169888</v>
      </c>
      <c r="AL2209" s="5">
        <v>184.67404174804599</v>
      </c>
      <c r="AM2209" s="5">
        <v>167.570541381835</v>
      </c>
      <c r="AN2209" s="5">
        <v>172.64324951171801</v>
      </c>
      <c r="AO2209" s="5">
        <v>174.96261088053302</v>
      </c>
      <c r="AP2209" s="5">
        <v>126.82207489013599</v>
      </c>
      <c r="AQ2209" s="5">
        <v>124.18495941162099</v>
      </c>
      <c r="AR2209" s="5">
        <v>121.936729431152</v>
      </c>
      <c r="AS2209" s="5">
        <v>124.31458791096968</v>
      </c>
      <c r="AT2209" s="5">
        <v>150.98941040039</v>
      </c>
      <c r="AU2209" s="5">
        <v>155.44822692871</v>
      </c>
      <c r="AV2209" s="5">
        <v>95.836570739746094</v>
      </c>
      <c r="AW2209" s="5">
        <v>134.09140268961536</v>
      </c>
      <c r="AX2209" s="5">
        <v>131.27717590332</v>
      </c>
      <c r="AY2209" s="5">
        <v>112.16737365722599</v>
      </c>
      <c r="AZ2209" s="5">
        <v>104.11776733398401</v>
      </c>
      <c r="BA2209" s="5">
        <v>115.85410563151</v>
      </c>
    </row>
    <row r="2210" spans="1:53" x14ac:dyDescent="0.2">
      <c r="A2210" s="1">
        <v>2207</v>
      </c>
      <c r="B2210" s="1" t="s">
        <v>8846</v>
      </c>
      <c r="C2210" s="1" t="s">
        <v>8847</v>
      </c>
      <c r="D2210" s="1" t="s">
        <v>8848</v>
      </c>
      <c r="E2210" s="1" t="s">
        <v>8849</v>
      </c>
      <c r="F2210" s="5">
        <v>231.96685791015599</v>
      </c>
      <c r="G2210" s="5">
        <v>104.38844299316401</v>
      </c>
      <c r="H2210" s="5">
        <v>154.79307556152301</v>
      </c>
      <c r="I2210" s="5">
        <v>163.71612548828099</v>
      </c>
      <c r="J2210" s="5">
        <v>116.25309753417901</v>
      </c>
      <c r="K2210" s="5">
        <v>123.30767059326099</v>
      </c>
      <c r="L2210" s="5">
        <v>112.68693542480401</v>
      </c>
      <c r="M2210" s="5">
        <v>117.41590118408133</v>
      </c>
      <c r="N2210" s="5">
        <v>211.57695007324199</v>
      </c>
      <c r="O2210" s="5">
        <v>201.73908996582</v>
      </c>
      <c r="P2210" s="5">
        <v>151.58570861816401</v>
      </c>
      <c r="Q2210" s="5">
        <v>188.30058288574199</v>
      </c>
      <c r="R2210" s="5">
        <v>121.46745300292901</v>
      </c>
      <c r="S2210" s="5">
        <v>88.205123901367102</v>
      </c>
      <c r="T2210" s="5">
        <v>113.61556243896401</v>
      </c>
      <c r="U2210" s="5">
        <v>107.76271311442004</v>
      </c>
      <c r="V2210" s="5">
        <v>105.70026397705</v>
      </c>
      <c r="W2210" s="5">
        <v>112.375312805175</v>
      </c>
      <c r="Y2210" s="5">
        <v>109.0377883911125</v>
      </c>
      <c r="Z2210" s="5">
        <v>138.44624328613199</v>
      </c>
      <c r="AA2210" s="5">
        <v>153.273666381835</v>
      </c>
      <c r="AB2210" s="5">
        <v>90.326133728027301</v>
      </c>
      <c r="AC2210" s="5">
        <v>127.34868113199809</v>
      </c>
      <c r="AH2210" s="5">
        <v>96.496345520019503</v>
      </c>
      <c r="AI2210" s="5">
        <v>109.118766784667</v>
      </c>
      <c r="AJ2210" s="5">
        <v>96.690597534179602</v>
      </c>
      <c r="AK2210" s="5">
        <v>100.76856994628871</v>
      </c>
      <c r="AL2210" s="5">
        <v>140.77690124511699</v>
      </c>
      <c r="AO2210" s="5">
        <v>140.77690124511699</v>
      </c>
      <c r="AP2210" s="5">
        <v>62.194038391113203</v>
      </c>
      <c r="AQ2210" s="5">
        <v>83.842910766601506</v>
      </c>
      <c r="AR2210" s="5">
        <v>83.148956298828097</v>
      </c>
      <c r="AS2210" s="5">
        <v>76.395301818847599</v>
      </c>
      <c r="AT2210" s="5">
        <v>103.250267028808</v>
      </c>
      <c r="AU2210" s="5">
        <v>83.986236572265597</v>
      </c>
      <c r="AW2210" s="5">
        <v>93.618251800536797</v>
      </c>
      <c r="AX2210" s="5">
        <v>129.032470703125</v>
      </c>
      <c r="AY2210" s="5">
        <v>118.969177246093</v>
      </c>
      <c r="AZ2210" s="5">
        <v>109.60935211181599</v>
      </c>
      <c r="BA2210" s="5">
        <v>119.20366668701134</v>
      </c>
    </row>
    <row r="2211" spans="1:53" x14ac:dyDescent="0.2">
      <c r="A2211" s="1">
        <v>2208</v>
      </c>
      <c r="B2211" s="1" t="s">
        <v>8850</v>
      </c>
      <c r="C2211" s="1" t="s">
        <v>8851</v>
      </c>
      <c r="D2211" s="1" t="s">
        <v>8852</v>
      </c>
      <c r="E2211" s="1" t="s">
        <v>8853</v>
      </c>
      <c r="F2211" s="5">
        <v>136.46099853515599</v>
      </c>
      <c r="G2211" s="5">
        <v>128.03314208984301</v>
      </c>
      <c r="H2211" s="5">
        <v>119.130081176757</v>
      </c>
      <c r="I2211" s="5">
        <v>127.87474060058533</v>
      </c>
      <c r="J2211" s="5">
        <v>75.587776184082003</v>
      </c>
      <c r="K2211" s="5">
        <v>93.464134216308594</v>
      </c>
      <c r="L2211" s="5">
        <v>82.438011169433594</v>
      </c>
      <c r="M2211" s="5">
        <v>83.829973856608063</v>
      </c>
      <c r="N2211" s="5">
        <v>33.026809692382798</v>
      </c>
      <c r="O2211" s="5">
        <v>81.5013427734375</v>
      </c>
      <c r="P2211" s="5">
        <v>55.664012908935497</v>
      </c>
      <c r="Q2211" s="5">
        <v>56.730721791585268</v>
      </c>
      <c r="T2211" s="5">
        <v>37.273979187011697</v>
      </c>
      <c r="U2211" s="5">
        <v>37.273979187011697</v>
      </c>
      <c r="Z2211" s="5">
        <v>69.579826354980398</v>
      </c>
      <c r="AA2211" s="5">
        <v>125.757507324218</v>
      </c>
      <c r="AB2211" s="5">
        <v>89.709266662597599</v>
      </c>
      <c r="AC2211" s="5">
        <v>95.015533447265327</v>
      </c>
      <c r="AJ2211" s="5">
        <v>37.504173278808501</v>
      </c>
      <c r="AK2211" s="5">
        <v>37.504173278808501</v>
      </c>
    </row>
    <row r="2212" spans="1:53" x14ac:dyDescent="0.2">
      <c r="A2212" s="1">
        <v>2209</v>
      </c>
      <c r="B2212" s="1" t="s">
        <v>8854</v>
      </c>
      <c r="C2212" s="1" t="s">
        <v>8855</v>
      </c>
      <c r="D2212" s="1" t="s">
        <v>8856</v>
      </c>
      <c r="E2212" s="1" t="s">
        <v>8857</v>
      </c>
      <c r="F2212" s="5">
        <v>379.95861816406199</v>
      </c>
      <c r="G2212" s="5">
        <v>321.41790771484301</v>
      </c>
      <c r="H2212" s="5">
        <v>329.64666748046801</v>
      </c>
      <c r="I2212" s="5">
        <v>343.67439778645763</v>
      </c>
      <c r="J2212" s="5">
        <v>256.52301025390602</v>
      </c>
      <c r="K2212" s="5">
        <v>300.86798095703102</v>
      </c>
      <c r="L2212" s="5">
        <v>261.40740966796801</v>
      </c>
      <c r="M2212" s="5">
        <v>272.93280029296835</v>
      </c>
      <c r="N2212" s="5">
        <v>104.532218933105</v>
      </c>
      <c r="O2212" s="5">
        <v>107.704879760742</v>
      </c>
      <c r="P2212" s="5">
        <v>131.31210327148401</v>
      </c>
      <c r="Q2212" s="5">
        <v>114.51640065511033</v>
      </c>
      <c r="R2212" s="5">
        <v>237.63505554199199</v>
      </c>
      <c r="S2212" s="5">
        <v>226.06878662109301</v>
      </c>
      <c r="T2212" s="5">
        <v>201.15678405761699</v>
      </c>
      <c r="U2212" s="5">
        <v>221.62020874023401</v>
      </c>
      <c r="V2212" s="5">
        <v>283.79406738281199</v>
      </c>
      <c r="W2212" s="5">
        <v>305.760009765625</v>
      </c>
      <c r="X2212" s="5">
        <v>312.65679931640602</v>
      </c>
      <c r="Y2212" s="5">
        <v>300.73695882161434</v>
      </c>
      <c r="Z2212" s="5">
        <v>322.07238769531199</v>
      </c>
      <c r="AA2212" s="5">
        <v>367.45153808593699</v>
      </c>
      <c r="AB2212" s="5">
        <v>335.36404418945301</v>
      </c>
      <c r="AC2212" s="5">
        <v>341.62932332356735</v>
      </c>
      <c r="AD2212" s="5">
        <v>200.53120422363199</v>
      </c>
      <c r="AE2212" s="5">
        <v>167.81198120117099</v>
      </c>
      <c r="AF2212" s="5">
        <v>199.32177734375</v>
      </c>
      <c r="AG2212" s="5">
        <v>189.22165425618434</v>
      </c>
      <c r="AH2212" s="5">
        <v>168.41574096679599</v>
      </c>
      <c r="AI2212" s="5">
        <v>170.57177734375</v>
      </c>
      <c r="AJ2212" s="5">
        <v>148.04180908203099</v>
      </c>
      <c r="AK2212" s="5">
        <v>162.34310913085901</v>
      </c>
      <c r="AL2212" s="5">
        <v>113.87057495117099</v>
      </c>
      <c r="AM2212" s="5">
        <v>121.539085388183</v>
      </c>
      <c r="AN2212" s="5">
        <v>104.93462371826099</v>
      </c>
      <c r="AO2212" s="5">
        <v>113.44809468587165</v>
      </c>
      <c r="AP2212" s="5">
        <v>139.82870483398401</v>
      </c>
      <c r="AQ2212" s="5">
        <v>155.01066589355401</v>
      </c>
      <c r="AR2212" s="5">
        <v>158.19667053222599</v>
      </c>
      <c r="AS2212" s="5">
        <v>151.01201375325468</v>
      </c>
      <c r="AT2212" s="5">
        <v>348.869140625</v>
      </c>
      <c r="AU2212" s="5">
        <v>335.94921875</v>
      </c>
      <c r="AV2212" s="5">
        <v>325.30770874023398</v>
      </c>
      <c r="AW2212" s="5">
        <v>336.70868937174464</v>
      </c>
      <c r="AX2212" s="5">
        <v>352.89791870117102</v>
      </c>
      <c r="AY2212" s="5">
        <v>361.106201171875</v>
      </c>
      <c r="AZ2212" s="5">
        <v>372.474853515625</v>
      </c>
      <c r="BA2212" s="5">
        <v>362.15965779622366</v>
      </c>
    </row>
    <row r="2213" spans="1:53" x14ac:dyDescent="0.2">
      <c r="A2213" s="1">
        <v>2210</v>
      </c>
      <c r="B2213" s="1" t="s">
        <v>8858</v>
      </c>
      <c r="C2213" s="1" t="s">
        <v>8859</v>
      </c>
      <c r="D2213" s="1" t="s">
        <v>8860</v>
      </c>
      <c r="E2213" s="1" t="s">
        <v>8861</v>
      </c>
      <c r="F2213" s="5">
        <v>200.12188720703099</v>
      </c>
      <c r="G2213" s="5">
        <v>210.22552490234301</v>
      </c>
      <c r="H2213" s="5">
        <v>239.57447814941401</v>
      </c>
      <c r="I2213" s="5">
        <v>216.64063008626263</v>
      </c>
      <c r="J2213" s="5">
        <v>225.31179809570301</v>
      </c>
      <c r="K2213" s="5">
        <v>204.689529418945</v>
      </c>
      <c r="L2213" s="5">
        <v>222.75834655761699</v>
      </c>
      <c r="M2213" s="5">
        <v>217.5865580240883</v>
      </c>
      <c r="N2213" s="5">
        <v>698.28369140625</v>
      </c>
      <c r="O2213" s="5">
        <v>698.38684082031205</v>
      </c>
      <c r="P2213" s="5">
        <v>653.88464355468705</v>
      </c>
      <c r="Q2213" s="5">
        <v>683.51839192708303</v>
      </c>
      <c r="R2213" s="5">
        <v>425.48080444335898</v>
      </c>
      <c r="S2213" s="5">
        <v>421.15182495117102</v>
      </c>
      <c r="T2213" s="5">
        <v>438.65277099609301</v>
      </c>
      <c r="U2213" s="5">
        <v>428.42846679687432</v>
      </c>
      <c r="V2213" s="5">
        <v>292.020263671875</v>
      </c>
      <c r="W2213" s="5">
        <v>272.41928100585898</v>
      </c>
      <c r="X2213" s="5">
        <v>280.87521362304602</v>
      </c>
      <c r="Y2213" s="5">
        <v>281.77158610025998</v>
      </c>
      <c r="Z2213" s="5">
        <v>192.93635559082</v>
      </c>
      <c r="AA2213" s="5">
        <v>184.67744445800699</v>
      </c>
      <c r="AB2213" s="5">
        <v>190.32995605468699</v>
      </c>
      <c r="AC2213" s="5">
        <v>189.31458536783802</v>
      </c>
      <c r="AD2213" s="5">
        <v>225.71693420410099</v>
      </c>
      <c r="AE2213" s="5">
        <v>213.542068481445</v>
      </c>
      <c r="AF2213" s="5">
        <v>213.14724731445301</v>
      </c>
      <c r="AG2213" s="5">
        <v>217.46874999999966</v>
      </c>
      <c r="AH2213" s="5">
        <v>229.32072448730401</v>
      </c>
      <c r="AI2213" s="5">
        <v>219.76774597167901</v>
      </c>
      <c r="AJ2213" s="5">
        <v>226.39532470703099</v>
      </c>
      <c r="AK2213" s="5">
        <v>225.16126505533802</v>
      </c>
      <c r="AL2213" s="5">
        <v>604.96575927734295</v>
      </c>
      <c r="AM2213" s="5">
        <v>553.71716308593705</v>
      </c>
      <c r="AN2213" s="5">
        <v>581.10845947265602</v>
      </c>
      <c r="AO2213" s="5">
        <v>579.93046061197867</v>
      </c>
      <c r="AP2213" s="5">
        <v>331.77999877929602</v>
      </c>
      <c r="AQ2213" s="5">
        <v>310.00961303710898</v>
      </c>
      <c r="AR2213" s="5">
        <v>312.82043457031199</v>
      </c>
      <c r="AS2213" s="5">
        <v>318.20334879557231</v>
      </c>
      <c r="AT2213" s="5">
        <v>348.08026123046801</v>
      </c>
      <c r="AU2213" s="5">
        <v>375.79788208007801</v>
      </c>
      <c r="AV2213" s="5">
        <v>315.77023315429602</v>
      </c>
      <c r="AW2213" s="5">
        <v>346.549458821614</v>
      </c>
      <c r="AX2213" s="5">
        <v>263.287109375</v>
      </c>
      <c r="AY2213" s="5">
        <v>246.78152465820301</v>
      </c>
      <c r="AZ2213" s="5">
        <v>269.05154418945301</v>
      </c>
      <c r="BA2213" s="5">
        <v>259.70672607421869</v>
      </c>
    </row>
    <row r="2214" spans="1:53" x14ac:dyDescent="0.2">
      <c r="A2214" s="1">
        <v>2211</v>
      </c>
      <c r="B2214" s="1" t="s">
        <v>8862</v>
      </c>
      <c r="C2214" s="1" t="s">
        <v>8863</v>
      </c>
      <c r="D2214" s="1" t="s">
        <v>8864</v>
      </c>
      <c r="E2214" s="1" t="s">
        <v>8865</v>
      </c>
      <c r="F2214" s="5">
        <v>209.03097534179599</v>
      </c>
      <c r="G2214" s="5">
        <v>213.658920288085</v>
      </c>
      <c r="H2214" s="5">
        <v>214.32838439941401</v>
      </c>
      <c r="I2214" s="5">
        <v>212.33942667643169</v>
      </c>
      <c r="J2214" s="5">
        <v>230.00613403320301</v>
      </c>
      <c r="K2214" s="5">
        <v>227.46595764160099</v>
      </c>
      <c r="L2214" s="5">
        <v>216.65197753906199</v>
      </c>
      <c r="M2214" s="5">
        <v>224.70802307128869</v>
      </c>
      <c r="N2214" s="5">
        <v>406.731201171875</v>
      </c>
      <c r="O2214" s="5">
        <v>407.0107421875</v>
      </c>
      <c r="P2214" s="5">
        <v>410.52703857421801</v>
      </c>
      <c r="Q2214" s="5">
        <v>408.08966064453102</v>
      </c>
      <c r="R2214" s="5">
        <v>238.48570251464801</v>
      </c>
      <c r="S2214" s="5">
        <v>246.91587829589801</v>
      </c>
      <c r="T2214" s="5">
        <v>242.15611267089801</v>
      </c>
      <c r="U2214" s="5">
        <v>242.51923116048135</v>
      </c>
      <c r="V2214" s="5">
        <v>219.71403503417901</v>
      </c>
      <c r="W2214" s="5">
        <v>216.74607849121</v>
      </c>
      <c r="X2214" s="5">
        <v>219.348541259765</v>
      </c>
      <c r="Y2214" s="5">
        <v>218.60288492838467</v>
      </c>
      <c r="Z2214" s="5">
        <v>209.66249084472599</v>
      </c>
      <c r="AA2214" s="5">
        <v>214.39845275878901</v>
      </c>
      <c r="AB2214" s="5">
        <v>215.47398376464801</v>
      </c>
      <c r="AC2214" s="5">
        <v>213.178309122721</v>
      </c>
      <c r="AD2214" s="5">
        <v>197.97351074218699</v>
      </c>
      <c r="AE2214" s="5">
        <v>199.137451171875</v>
      </c>
      <c r="AF2214" s="5">
        <v>195.07472229003901</v>
      </c>
      <c r="AG2214" s="5">
        <v>197.39522806803367</v>
      </c>
      <c r="AH2214" s="5">
        <v>199.32946777343699</v>
      </c>
      <c r="AI2214" s="5">
        <v>179.71044921875</v>
      </c>
      <c r="AJ2214" s="5">
        <v>191.58132934570301</v>
      </c>
      <c r="AK2214" s="5">
        <v>190.20708211262999</v>
      </c>
      <c r="AL2214" s="5">
        <v>355.961669921875</v>
      </c>
      <c r="AM2214" s="5">
        <v>357.55862426757801</v>
      </c>
      <c r="AN2214" s="5">
        <v>364.88284301757801</v>
      </c>
      <c r="AO2214" s="5">
        <v>359.46771240234369</v>
      </c>
      <c r="AP2214" s="5">
        <v>217.77719116210901</v>
      </c>
      <c r="AQ2214" s="5">
        <v>216.15563964843699</v>
      </c>
      <c r="AR2214" s="5">
        <v>223.60455322265599</v>
      </c>
      <c r="AS2214" s="5">
        <v>219.17912801106732</v>
      </c>
      <c r="AT2214" s="5">
        <v>209.666244506835</v>
      </c>
      <c r="AU2214" s="5">
        <v>207.112533569335</v>
      </c>
      <c r="AV2214" s="5">
        <v>212.32305908203099</v>
      </c>
      <c r="AW2214" s="5">
        <v>209.70061238606698</v>
      </c>
      <c r="AX2214" s="5">
        <v>208.18609619140599</v>
      </c>
      <c r="AY2214" s="5">
        <v>173.65409851074199</v>
      </c>
      <c r="AZ2214" s="5">
        <v>170.40988159179599</v>
      </c>
      <c r="BA2214" s="5">
        <v>184.08335876464798</v>
      </c>
    </row>
    <row r="2215" spans="1:53" x14ac:dyDescent="0.2">
      <c r="A2215" s="1">
        <v>2212</v>
      </c>
      <c r="B2215" s="1" t="s">
        <v>8866</v>
      </c>
      <c r="C2215" s="1" t="s">
        <v>8867</v>
      </c>
      <c r="D2215" s="1" t="s">
        <v>8868</v>
      </c>
      <c r="E2215" s="1" t="s">
        <v>8869</v>
      </c>
      <c r="F2215" s="5">
        <v>123.825622558593</v>
      </c>
      <c r="G2215" s="5">
        <v>114.18555450439401</v>
      </c>
      <c r="H2215" s="5">
        <v>133.98336791992099</v>
      </c>
      <c r="I2215" s="5">
        <v>123.99818166096934</v>
      </c>
      <c r="J2215" s="5">
        <v>111.18600463867099</v>
      </c>
      <c r="K2215" s="5">
        <v>122.21663665771401</v>
      </c>
      <c r="L2215" s="5">
        <v>106.071113586425</v>
      </c>
      <c r="M2215" s="5">
        <v>113.15791829427</v>
      </c>
      <c r="N2215" s="5">
        <v>392.02505493164</v>
      </c>
      <c r="O2215" s="5">
        <v>364.10455322265602</v>
      </c>
      <c r="P2215" s="5">
        <v>401.444732666015</v>
      </c>
      <c r="Q2215" s="5">
        <v>385.8581136067703</v>
      </c>
      <c r="R2215" s="5">
        <v>288.43270874023398</v>
      </c>
      <c r="S2215" s="5">
        <v>269.40536499023398</v>
      </c>
      <c r="T2215" s="5">
        <v>288.99835205078102</v>
      </c>
      <c r="U2215" s="5">
        <v>282.27880859374966</v>
      </c>
      <c r="V2215" s="5">
        <v>158.78413391113199</v>
      </c>
      <c r="W2215" s="5">
        <v>145.47665405273401</v>
      </c>
      <c r="X2215" s="5">
        <v>133.21234130859301</v>
      </c>
      <c r="Y2215" s="5">
        <v>145.824376424153</v>
      </c>
      <c r="Z2215" s="5">
        <v>86.455123901367102</v>
      </c>
      <c r="AA2215" s="5">
        <v>93.473434448242102</v>
      </c>
      <c r="AB2215" s="5">
        <v>108.903190612792</v>
      </c>
      <c r="AC2215" s="5">
        <v>96.27724965413374</v>
      </c>
      <c r="AD2215" s="5">
        <v>228.41928100585901</v>
      </c>
      <c r="AE2215" s="5">
        <v>214.77453613281199</v>
      </c>
      <c r="AF2215" s="5">
        <v>238.94744873046801</v>
      </c>
      <c r="AG2215" s="5">
        <v>227.38042195637968</v>
      </c>
      <c r="AH2215" s="5">
        <v>224.94004821777301</v>
      </c>
      <c r="AI2215" s="5">
        <v>231.76296997070301</v>
      </c>
      <c r="AJ2215" s="5">
        <v>218.84538269042901</v>
      </c>
      <c r="AK2215" s="5">
        <v>225.18280029296832</v>
      </c>
      <c r="AL2215" s="5">
        <v>399.35336303710898</v>
      </c>
      <c r="AM2215" s="5">
        <v>404.70767211914</v>
      </c>
      <c r="AN2215" s="5">
        <v>390.82180786132801</v>
      </c>
      <c r="AO2215" s="5">
        <v>398.29428100585898</v>
      </c>
      <c r="AP2215" s="5">
        <v>197.00216674804599</v>
      </c>
      <c r="AQ2215" s="5">
        <v>212.97572326660099</v>
      </c>
      <c r="AR2215" s="5">
        <v>203.24066162109301</v>
      </c>
      <c r="AS2215" s="5">
        <v>204.40618387857998</v>
      </c>
      <c r="AT2215" s="5">
        <v>226.96978759765599</v>
      </c>
      <c r="AU2215" s="5">
        <v>238.50456237792901</v>
      </c>
      <c r="AV2215" s="5">
        <v>210.48837280273401</v>
      </c>
      <c r="AW2215" s="5">
        <v>225.32090759277301</v>
      </c>
      <c r="AX2215" s="5">
        <v>248.36363220214801</v>
      </c>
      <c r="AY2215" s="5">
        <v>215.75115966796801</v>
      </c>
      <c r="AZ2215" s="5">
        <v>217.47816467285099</v>
      </c>
      <c r="BA2215" s="5">
        <v>227.19765218098902</v>
      </c>
    </row>
    <row r="2216" spans="1:53" x14ac:dyDescent="0.2">
      <c r="A2216" s="1">
        <v>2213</v>
      </c>
      <c r="B2216" s="1" t="s">
        <v>8870</v>
      </c>
      <c r="C2216" s="1" t="s">
        <v>8871</v>
      </c>
      <c r="D2216" s="1" t="s">
        <v>8872</v>
      </c>
      <c r="E2216" s="1" t="s">
        <v>8873</v>
      </c>
      <c r="F2216" s="5">
        <v>2557.8642578125</v>
      </c>
      <c r="G2216" s="5">
        <v>2525.47192382812</v>
      </c>
      <c r="H2216" s="5">
        <v>2398.45629882812</v>
      </c>
      <c r="I2216" s="5">
        <v>2493.9308268229129</v>
      </c>
      <c r="J2216" s="5">
        <v>1882.87976074218</v>
      </c>
      <c r="K2216" s="5">
        <v>1737.23156738281</v>
      </c>
      <c r="L2216" s="5">
        <v>1858.49584960937</v>
      </c>
      <c r="M2216" s="5">
        <v>1826.2023925781202</v>
      </c>
      <c r="N2216" s="5">
        <v>619.05383300781205</v>
      </c>
      <c r="O2216" s="5">
        <v>623.68060302734295</v>
      </c>
      <c r="P2216" s="5">
        <v>587.41607666015602</v>
      </c>
      <c r="Q2216" s="5">
        <v>610.05017089843693</v>
      </c>
      <c r="R2216" s="5">
        <v>1500.8076171875</v>
      </c>
      <c r="S2216" s="5">
        <v>1485.50891113281</v>
      </c>
      <c r="T2216" s="5">
        <v>1673.85632324218</v>
      </c>
      <c r="U2216" s="5">
        <v>1553.3909505208301</v>
      </c>
      <c r="V2216" s="5">
        <v>1276.18176269531</v>
      </c>
      <c r="W2216" s="5">
        <v>1378.56018066406</v>
      </c>
      <c r="X2216" s="5">
        <v>1375.27062988281</v>
      </c>
      <c r="Y2216" s="5">
        <v>1343.33752441406</v>
      </c>
      <c r="Z2216" s="5">
        <v>1936.95397949218</v>
      </c>
      <c r="AA2216" s="5">
        <v>2260.7275390625</v>
      </c>
      <c r="AB2216" s="5">
        <v>2243.45922851562</v>
      </c>
      <c r="AC2216" s="5">
        <v>2147.0469156900999</v>
      </c>
      <c r="AD2216" s="5">
        <v>1268.28686523437</v>
      </c>
      <c r="AE2216" s="5">
        <v>1331.67761230468</v>
      </c>
      <c r="AF2216" s="5">
        <v>1246.28576660156</v>
      </c>
      <c r="AG2216" s="5">
        <v>1282.0834147135365</v>
      </c>
      <c r="AH2216" s="5">
        <v>1708.70617675781</v>
      </c>
      <c r="AI2216" s="5">
        <v>1584.01525878906</v>
      </c>
      <c r="AJ2216" s="5">
        <v>1424.67456054687</v>
      </c>
      <c r="AK2216" s="5">
        <v>1572.4653320312466</v>
      </c>
      <c r="AL2216" s="5">
        <v>517.548095703125</v>
      </c>
      <c r="AM2216" s="5">
        <v>527.90069580078102</v>
      </c>
      <c r="AN2216" s="5">
        <v>634.30963134765602</v>
      </c>
      <c r="AO2216" s="5">
        <v>559.91947428385402</v>
      </c>
      <c r="AP2216" s="5">
        <v>987.9794921875</v>
      </c>
      <c r="AQ2216" s="5">
        <v>1080.77563476562</v>
      </c>
      <c r="AR2216" s="5">
        <v>1161.50219726562</v>
      </c>
      <c r="AS2216" s="5">
        <v>1076.7524414062466</v>
      </c>
      <c r="AT2216" s="5">
        <v>1014.27410888671</v>
      </c>
      <c r="AU2216" s="5">
        <v>1011.22552490234</v>
      </c>
      <c r="AV2216" s="5">
        <v>972.35028076171795</v>
      </c>
      <c r="AW2216" s="5">
        <v>999.28330485025606</v>
      </c>
      <c r="AX2216" s="5">
        <v>1268.509765625</v>
      </c>
      <c r="AY2216" s="5">
        <v>1068.51647949218</v>
      </c>
      <c r="AZ2216" s="5">
        <v>1167.17199707031</v>
      </c>
      <c r="BA2216" s="5">
        <v>1168.0660807291633</v>
      </c>
    </row>
    <row r="2217" spans="1:53" x14ac:dyDescent="0.2">
      <c r="A2217" s="1">
        <v>2214</v>
      </c>
      <c r="B2217" s="1" t="s">
        <v>8874</v>
      </c>
      <c r="C2217" s="1" t="s">
        <v>8875</v>
      </c>
      <c r="D2217" s="1" t="s">
        <v>8876</v>
      </c>
      <c r="E2217" s="1" t="s">
        <v>8877</v>
      </c>
      <c r="F2217" s="5">
        <v>105.716506958007</v>
      </c>
      <c r="G2217" s="5">
        <v>22.316219329833899</v>
      </c>
      <c r="H2217" s="5">
        <v>103.03724670410099</v>
      </c>
      <c r="I2217" s="5">
        <v>77.023324330647299</v>
      </c>
      <c r="J2217" s="5">
        <v>124.28133392333901</v>
      </c>
      <c r="K2217" s="5">
        <v>74.881050109863196</v>
      </c>
      <c r="L2217" s="5">
        <v>126.614303588867</v>
      </c>
      <c r="M2217" s="5">
        <v>108.59222920735641</v>
      </c>
      <c r="N2217" s="5">
        <v>112.40370941162099</v>
      </c>
      <c r="O2217" s="5">
        <v>227.51564025878901</v>
      </c>
      <c r="P2217" s="5">
        <v>153.85916137695301</v>
      </c>
      <c r="Q2217" s="5">
        <v>164.59283701578767</v>
      </c>
      <c r="R2217" s="5">
        <v>128.34884643554599</v>
      </c>
      <c r="S2217" s="5">
        <v>125.92836761474599</v>
      </c>
      <c r="T2217" s="5">
        <v>154.26513671875</v>
      </c>
      <c r="U2217" s="5">
        <v>136.18078358968066</v>
      </c>
      <c r="V2217" s="5">
        <v>82.072868347167898</v>
      </c>
      <c r="W2217" s="5">
        <v>73.892219543457003</v>
      </c>
      <c r="X2217" s="5">
        <v>62.342575073242102</v>
      </c>
      <c r="Y2217" s="5">
        <v>72.769220987955663</v>
      </c>
      <c r="Z2217" s="5">
        <v>63.164699554443303</v>
      </c>
      <c r="AA2217" s="5">
        <v>55.588386535644503</v>
      </c>
      <c r="AB2217" s="5">
        <v>69.233940124511705</v>
      </c>
      <c r="AC2217" s="5">
        <v>62.662342071533168</v>
      </c>
      <c r="AD2217" s="5">
        <v>120.127471923828</v>
      </c>
      <c r="AE2217" s="5">
        <v>90.421463012695298</v>
      </c>
      <c r="AF2217" s="5">
        <v>106.955726623535</v>
      </c>
      <c r="AG2217" s="5">
        <v>105.8348871866861</v>
      </c>
      <c r="AH2217" s="5">
        <v>110.381210327148</v>
      </c>
      <c r="AI2217" s="5">
        <v>84.612930297851506</v>
      </c>
      <c r="AJ2217" s="5">
        <v>86.062255859375</v>
      </c>
      <c r="AK2217" s="5">
        <v>93.685465494791501</v>
      </c>
      <c r="AL2217" s="5">
        <v>110.037696838378</v>
      </c>
      <c r="AM2217" s="5">
        <v>106.5</v>
      </c>
      <c r="AN2217" s="5">
        <v>107.485290527343</v>
      </c>
      <c r="AO2217" s="5">
        <v>108.00766245524034</v>
      </c>
      <c r="AP2217" s="5">
        <v>50.681198120117102</v>
      </c>
      <c r="AQ2217" s="5">
        <v>76.4638671875</v>
      </c>
      <c r="AR2217" s="5">
        <v>94.332977294921804</v>
      </c>
      <c r="AS2217" s="5">
        <v>73.826014200846302</v>
      </c>
      <c r="AT2217" s="5">
        <v>58.412864685058501</v>
      </c>
      <c r="AU2217" s="5">
        <v>63.313026428222599</v>
      </c>
      <c r="AV2217" s="5">
        <v>60.938488006591797</v>
      </c>
      <c r="AW2217" s="5">
        <v>60.888126373290966</v>
      </c>
      <c r="AY2217" s="5">
        <v>57.554931640625</v>
      </c>
      <c r="AZ2217" s="5">
        <v>45.9657592773437</v>
      </c>
      <c r="BA2217" s="5">
        <v>51.760345458984347</v>
      </c>
    </row>
    <row r="2218" spans="1:53" x14ac:dyDescent="0.2">
      <c r="A2218" s="1">
        <v>2215</v>
      </c>
      <c r="B2218" s="1" t="s">
        <v>8878</v>
      </c>
      <c r="C2218" s="1" t="s">
        <v>8879</v>
      </c>
      <c r="D2218" s="1" t="s">
        <v>8880</v>
      </c>
      <c r="E2218" s="1" t="s">
        <v>8881</v>
      </c>
      <c r="F2218" s="5">
        <v>82.360542297363196</v>
      </c>
      <c r="G2218" s="5">
        <v>62.956783294677699</v>
      </c>
      <c r="H2218" s="5">
        <v>122.82103729248</v>
      </c>
      <c r="I2218" s="5">
        <v>89.379454294840301</v>
      </c>
      <c r="J2218" s="5">
        <v>73.921699523925696</v>
      </c>
      <c r="K2218" s="5">
        <v>49.295242309570298</v>
      </c>
      <c r="L2218" s="5">
        <v>77.666778564453097</v>
      </c>
      <c r="M2218" s="5">
        <v>66.961240132649706</v>
      </c>
      <c r="N2218" s="5">
        <v>118.09352111816401</v>
      </c>
      <c r="Q2218" s="5">
        <v>118.09352111816401</v>
      </c>
      <c r="S2218" s="5">
        <v>82.213302612304602</v>
      </c>
      <c r="T2218" s="5">
        <v>75.417961120605398</v>
      </c>
      <c r="U2218" s="5">
        <v>78.815631866454993</v>
      </c>
      <c r="V2218" s="5">
        <v>78.996643066406193</v>
      </c>
      <c r="W2218" s="5">
        <v>121.354286193847</v>
      </c>
      <c r="X2218" s="5">
        <v>65.456687927246094</v>
      </c>
      <c r="Y2218" s="5">
        <v>88.602539062499773</v>
      </c>
      <c r="Z2218" s="5">
        <v>131.80084228515599</v>
      </c>
      <c r="AA2218" s="5">
        <v>75.595726013183594</v>
      </c>
      <c r="AB2218" s="5">
        <v>99.971969604492102</v>
      </c>
      <c r="AC2218" s="5">
        <v>102.4561793009439</v>
      </c>
      <c r="AD2218" s="5">
        <v>105.123359680175</v>
      </c>
      <c r="AE2218" s="5">
        <v>108.572227478027</v>
      </c>
      <c r="AF2218" s="5">
        <v>98.602989196777301</v>
      </c>
      <c r="AG2218" s="5">
        <v>104.09952545165976</v>
      </c>
      <c r="AH2218" s="5">
        <v>121.079833984375</v>
      </c>
      <c r="AI2218" s="5">
        <v>108.44731903076099</v>
      </c>
      <c r="AJ2218" s="5">
        <v>139.62026977539</v>
      </c>
      <c r="AK2218" s="5">
        <v>123.04914093017533</v>
      </c>
      <c r="AL2218" s="5">
        <v>79.419479370117102</v>
      </c>
      <c r="AM2218" s="5">
        <v>83.735588073730398</v>
      </c>
      <c r="AN2218" s="5">
        <v>78.934745788574205</v>
      </c>
      <c r="AO2218" s="5">
        <v>80.69660441080724</v>
      </c>
      <c r="AQ2218" s="5">
        <v>77.387702941894503</v>
      </c>
      <c r="AR2218" s="5">
        <v>80.851478576660099</v>
      </c>
      <c r="AS2218" s="5">
        <v>79.119590759277301</v>
      </c>
      <c r="AT2218" s="5">
        <v>133.01045227050699</v>
      </c>
      <c r="AU2218" s="5">
        <v>163.169921875</v>
      </c>
      <c r="AV2218" s="5">
        <v>173.14442443847599</v>
      </c>
      <c r="AW2218" s="5">
        <v>156.44159952799433</v>
      </c>
      <c r="AX2218" s="5">
        <v>87.942169189453097</v>
      </c>
      <c r="AY2218" s="5">
        <v>83.829048156738196</v>
      </c>
      <c r="AZ2218" s="5">
        <v>69.399093627929602</v>
      </c>
      <c r="BA2218" s="5">
        <v>80.390103658040303</v>
      </c>
    </row>
    <row r="2219" spans="1:53" x14ac:dyDescent="0.2">
      <c r="A2219" s="1">
        <v>2216</v>
      </c>
      <c r="B2219" s="1" t="s">
        <v>8882</v>
      </c>
      <c r="C2219" s="1" t="s">
        <v>8883</v>
      </c>
      <c r="D2219" s="1" t="s">
        <v>8884</v>
      </c>
      <c r="E2219" s="1" t="s">
        <v>8885</v>
      </c>
      <c r="F2219" s="5">
        <v>134.83595275878901</v>
      </c>
      <c r="G2219" s="5">
        <v>154.96975708007801</v>
      </c>
      <c r="H2219" s="5">
        <v>140.66230773925699</v>
      </c>
      <c r="I2219" s="5">
        <v>143.489339192708</v>
      </c>
      <c r="J2219" s="5">
        <v>164.27751159667901</v>
      </c>
      <c r="K2219" s="5">
        <v>144.74522399902301</v>
      </c>
      <c r="L2219" s="5">
        <v>169.40293884277301</v>
      </c>
      <c r="M2219" s="5">
        <v>159.47522481282499</v>
      </c>
      <c r="N2219" s="5">
        <v>128.75656127929599</v>
      </c>
      <c r="O2219" s="5">
        <v>96.676437377929602</v>
      </c>
      <c r="P2219" s="5">
        <v>93.915275573730398</v>
      </c>
      <c r="Q2219" s="5">
        <v>106.449424743652</v>
      </c>
      <c r="R2219" s="5">
        <v>102.677757263183</v>
      </c>
      <c r="S2219" s="5">
        <v>110.38639831542901</v>
      </c>
      <c r="T2219" s="5">
        <v>118.874221801757</v>
      </c>
      <c r="U2219" s="5">
        <v>110.64612579345633</v>
      </c>
      <c r="V2219" s="5">
        <v>99.421081542968693</v>
      </c>
      <c r="W2219" s="5">
        <v>73.982025146484304</v>
      </c>
      <c r="X2219" s="5">
        <v>103.67135620117099</v>
      </c>
      <c r="Y2219" s="5">
        <v>92.358154296874659</v>
      </c>
      <c r="Z2219" s="5">
        <v>133.30322265625</v>
      </c>
      <c r="AA2219" s="5">
        <v>127.621490478515</v>
      </c>
      <c r="AB2219" s="5">
        <v>142.20338439941401</v>
      </c>
      <c r="AC2219" s="5">
        <v>134.37603251139299</v>
      </c>
      <c r="AD2219" s="5">
        <v>154.47903442382801</v>
      </c>
      <c r="AE2219" s="5">
        <v>156.97795104980401</v>
      </c>
      <c r="AF2219" s="5">
        <v>134.267318725585</v>
      </c>
      <c r="AG2219" s="5">
        <v>148.57476806640568</v>
      </c>
      <c r="AH2219" s="5">
        <v>146.42283630371</v>
      </c>
      <c r="AI2219" s="5">
        <v>160.61019897460901</v>
      </c>
      <c r="AJ2219" s="5">
        <v>154.85461425781199</v>
      </c>
      <c r="AK2219" s="5">
        <v>153.962549845377</v>
      </c>
      <c r="AL2219" s="5">
        <v>100.551582336425</v>
      </c>
      <c r="AM2219" s="5">
        <v>79.922279357910099</v>
      </c>
      <c r="AN2219" s="5">
        <v>100.881393432617</v>
      </c>
      <c r="AO2219" s="5">
        <v>93.785085042317363</v>
      </c>
      <c r="AP2219" s="5">
        <v>114.63026428222599</v>
      </c>
      <c r="AQ2219" s="5">
        <v>111.893905639648</v>
      </c>
      <c r="AR2219" s="5">
        <v>133.16261291503901</v>
      </c>
      <c r="AS2219" s="5">
        <v>119.89559427897099</v>
      </c>
      <c r="AT2219" s="5">
        <v>78.634323120117102</v>
      </c>
      <c r="AU2219" s="5">
        <v>85.281684875488196</v>
      </c>
      <c r="AV2219" s="5">
        <v>115.099395751953</v>
      </c>
      <c r="AW2219" s="5">
        <v>93.005134582519432</v>
      </c>
      <c r="AX2219" s="5">
        <v>110.423133850097</v>
      </c>
      <c r="AY2219" s="5">
        <v>93.395324707031193</v>
      </c>
      <c r="AZ2219" s="5">
        <v>100.71083068847599</v>
      </c>
      <c r="BA2219" s="5">
        <v>101.50976308186807</v>
      </c>
    </row>
    <row r="2220" spans="1:53" x14ac:dyDescent="0.2">
      <c r="A2220" s="1">
        <v>2217</v>
      </c>
      <c r="B2220" s="1" t="s">
        <v>8886</v>
      </c>
      <c r="C2220" s="1" t="s">
        <v>8887</v>
      </c>
      <c r="D2220" s="1" t="s">
        <v>8888</v>
      </c>
      <c r="E2220" s="1" t="s">
        <v>8889</v>
      </c>
      <c r="F2220" s="5">
        <v>147.54244995117099</v>
      </c>
      <c r="G2220" s="5">
        <v>144.92767333984301</v>
      </c>
      <c r="H2220" s="5">
        <v>134.156158447265</v>
      </c>
      <c r="I2220" s="5">
        <v>142.20876057942635</v>
      </c>
      <c r="J2220" s="5">
        <v>152.93615722656199</v>
      </c>
      <c r="K2220" s="5">
        <v>144.80421447753901</v>
      </c>
      <c r="L2220" s="5">
        <v>164.54533386230401</v>
      </c>
      <c r="M2220" s="5">
        <v>154.09523518880167</v>
      </c>
      <c r="N2220" s="5">
        <v>448.94985961914</v>
      </c>
      <c r="O2220" s="5">
        <v>454.77618408203102</v>
      </c>
      <c r="P2220" s="5">
        <v>436.51980590820301</v>
      </c>
      <c r="Q2220" s="5">
        <v>446.74861653645803</v>
      </c>
      <c r="R2220" s="5">
        <v>222.14108276367099</v>
      </c>
      <c r="S2220" s="5">
        <v>208.01907348632801</v>
      </c>
      <c r="T2220" s="5">
        <v>230.34111022949199</v>
      </c>
      <c r="U2220" s="5">
        <v>220.16708882649698</v>
      </c>
      <c r="V2220" s="5">
        <v>158.6357421875</v>
      </c>
      <c r="W2220" s="5">
        <v>165.48709106445301</v>
      </c>
      <c r="X2220" s="5">
        <v>154.47257995605401</v>
      </c>
      <c r="Y2220" s="5">
        <v>159.531804402669</v>
      </c>
      <c r="Z2220" s="5">
        <v>171.48010253906199</v>
      </c>
      <c r="AA2220" s="5">
        <v>150.36744689941401</v>
      </c>
      <c r="AB2220" s="5">
        <v>157.52770996093699</v>
      </c>
      <c r="AC2220" s="5">
        <v>159.79175313313766</v>
      </c>
      <c r="AD2220" s="5">
        <v>155.35827636718699</v>
      </c>
      <c r="AE2220" s="5">
        <v>164.96430969238199</v>
      </c>
      <c r="AF2220" s="5">
        <v>151.03575134277301</v>
      </c>
      <c r="AG2220" s="5">
        <v>157.11944580078065</v>
      </c>
      <c r="AH2220" s="5">
        <v>162.73719787597599</v>
      </c>
      <c r="AI2220" s="5">
        <v>134.86431884765599</v>
      </c>
      <c r="AJ2220" s="5">
        <v>153.26281738281199</v>
      </c>
      <c r="AK2220" s="5">
        <v>150.28811136881467</v>
      </c>
      <c r="AL2220" s="5">
        <v>393.90328979492102</v>
      </c>
      <c r="AM2220" s="5">
        <v>352.58306884765602</v>
      </c>
      <c r="AN2220" s="5">
        <v>365.65719604492102</v>
      </c>
      <c r="AO2220" s="5">
        <v>370.714518229166</v>
      </c>
      <c r="AP2220" s="5">
        <v>191.68191528320301</v>
      </c>
      <c r="AQ2220" s="5">
        <v>187.29994201660099</v>
      </c>
      <c r="AR2220" s="5">
        <v>204.92567443847599</v>
      </c>
      <c r="AS2220" s="5">
        <v>194.63584391276001</v>
      </c>
      <c r="AT2220" s="5">
        <v>171.71615600585901</v>
      </c>
      <c r="AU2220" s="5">
        <v>181.09536743164</v>
      </c>
      <c r="AV2220" s="5">
        <v>181.66249084472599</v>
      </c>
      <c r="AW2220" s="5">
        <v>178.15800476074165</v>
      </c>
      <c r="AX2220" s="5">
        <v>207.89404296875</v>
      </c>
      <c r="AY2220" s="5">
        <v>158.664627075195</v>
      </c>
      <c r="AZ2220" s="5">
        <v>169.89918518066401</v>
      </c>
      <c r="BA2220" s="5">
        <v>178.81928507486964</v>
      </c>
    </row>
    <row r="2221" spans="1:53" x14ac:dyDescent="0.2">
      <c r="A2221" s="1">
        <v>2218</v>
      </c>
      <c r="B2221" s="1" t="s">
        <v>8890</v>
      </c>
      <c r="C2221" s="1" t="s">
        <v>8891</v>
      </c>
      <c r="D2221" s="1" t="s">
        <v>8892</v>
      </c>
      <c r="E2221" s="1" t="s">
        <v>8893</v>
      </c>
      <c r="F2221" s="5">
        <v>5649.74462890625</v>
      </c>
      <c r="G2221" s="5">
        <v>5843.89453125</v>
      </c>
      <c r="H2221" s="5">
        <v>5683.5771484375</v>
      </c>
      <c r="I2221" s="5">
        <v>5725.73876953125</v>
      </c>
      <c r="J2221" s="5">
        <v>6198.546875</v>
      </c>
      <c r="K2221" s="5">
        <v>6239.70068359375</v>
      </c>
      <c r="L2221" s="5">
        <v>6043.39697265625</v>
      </c>
      <c r="M2221" s="5">
        <v>6160.548177083333</v>
      </c>
      <c r="N2221" s="5">
        <v>14537.791015625</v>
      </c>
      <c r="O2221" s="5">
        <v>15022.7744140625</v>
      </c>
      <c r="P2221" s="5">
        <v>14436.2265625</v>
      </c>
      <c r="Q2221" s="5">
        <v>14665.597330729166</v>
      </c>
      <c r="R2221" s="5">
        <v>7098.326171875</v>
      </c>
      <c r="S2221" s="5">
        <v>7472.60546875</v>
      </c>
      <c r="T2221" s="5">
        <v>6596.29345703125</v>
      </c>
      <c r="U2221" s="5">
        <v>7055.74169921875</v>
      </c>
      <c r="V2221" s="5">
        <v>6669.28173828125</v>
      </c>
      <c r="W2221" s="5">
        <v>6494.431640625</v>
      </c>
      <c r="X2221" s="5">
        <v>6391.55224609375</v>
      </c>
      <c r="Y2221" s="5">
        <v>6518.421875</v>
      </c>
      <c r="Z2221" s="5">
        <v>5198.73095703125</v>
      </c>
      <c r="AA2221" s="5">
        <v>4988.2177734375</v>
      </c>
      <c r="AB2221" s="5">
        <v>5109.48681640625</v>
      </c>
      <c r="AC2221" s="5">
        <v>5098.811848958333</v>
      </c>
      <c r="AD2221" s="5">
        <v>5696.78564453125</v>
      </c>
      <c r="AE2221" s="5">
        <v>5800.62060546875</v>
      </c>
      <c r="AF2221" s="5">
        <v>5635.47265625</v>
      </c>
      <c r="AG2221" s="5">
        <v>5710.959635416667</v>
      </c>
      <c r="AH2221" s="5">
        <v>5844.30322265625</v>
      </c>
      <c r="AI2221" s="5">
        <v>5608.64404296875</v>
      </c>
      <c r="AJ2221" s="5">
        <v>5383.33984375</v>
      </c>
      <c r="AK2221" s="5">
        <v>5612.095703125</v>
      </c>
      <c r="AL2221" s="5">
        <v>14416.14453125</v>
      </c>
      <c r="AM2221" s="5">
        <v>14635.501953125</v>
      </c>
      <c r="AN2221" s="5">
        <v>14674.7119140625</v>
      </c>
      <c r="AO2221" s="5">
        <v>14575.452799479166</v>
      </c>
      <c r="AP2221" s="5">
        <v>7688.064453125</v>
      </c>
      <c r="AQ2221" s="5">
        <v>7700.21337890625</v>
      </c>
      <c r="AR2221" s="5">
        <v>7771.57373046875</v>
      </c>
      <c r="AS2221" s="5">
        <v>7719.950520833333</v>
      </c>
      <c r="AT2221" s="5">
        <v>6373.03271484375</v>
      </c>
      <c r="AU2221" s="5">
        <v>6268.86328125</v>
      </c>
      <c r="AV2221" s="5">
        <v>7759.5625</v>
      </c>
      <c r="AW2221" s="5">
        <v>6800.486165364583</v>
      </c>
      <c r="AX2221" s="5">
        <v>5904.140625</v>
      </c>
      <c r="AY2221" s="5">
        <v>5864.6728515625</v>
      </c>
      <c r="AZ2221" s="5">
        <v>6265.56298828125</v>
      </c>
      <c r="BA2221" s="5">
        <v>6011.458821614583</v>
      </c>
    </row>
    <row r="2222" spans="1:53" x14ac:dyDescent="0.2">
      <c r="A2222" s="1">
        <v>2219</v>
      </c>
      <c r="B2222" s="1" t="s">
        <v>8894</v>
      </c>
      <c r="C2222" s="1" t="s">
        <v>8895</v>
      </c>
      <c r="D2222" s="1" t="s">
        <v>8896</v>
      </c>
      <c r="E2222" s="1" t="s">
        <v>8897</v>
      </c>
      <c r="L2222" s="5">
        <v>2.7923562526702801</v>
      </c>
      <c r="M2222" s="5">
        <v>2.7923562526702801</v>
      </c>
      <c r="N2222" s="5">
        <v>48.922477722167898</v>
      </c>
      <c r="O2222" s="5">
        <v>34.789989471435497</v>
      </c>
      <c r="P2222" s="5">
        <v>53.882488250732401</v>
      </c>
      <c r="Q2222" s="5">
        <v>45.864985148111934</v>
      </c>
      <c r="R2222" s="5">
        <v>26.119630813598601</v>
      </c>
      <c r="S2222" s="5">
        <v>16.0215663909912</v>
      </c>
      <c r="T2222" s="5">
        <v>38.310920715332003</v>
      </c>
      <c r="U2222" s="5">
        <v>26.817372639973936</v>
      </c>
      <c r="V2222" s="5">
        <v>50.963611602783203</v>
      </c>
      <c r="W2222" s="5">
        <v>37.433078765869098</v>
      </c>
      <c r="X2222" s="5">
        <v>37.173721313476499</v>
      </c>
      <c r="Y2222" s="5">
        <v>41.856803894042933</v>
      </c>
      <c r="Z2222" s="5">
        <v>30.456670761108398</v>
      </c>
      <c r="AA2222" s="5">
        <v>18.795537948608398</v>
      </c>
      <c r="AB2222" s="5">
        <v>97.129676818847599</v>
      </c>
      <c r="AC2222" s="5">
        <v>48.793961842854799</v>
      </c>
      <c r="AM2222" s="5">
        <v>11.598177909851</v>
      </c>
      <c r="AO2222" s="5">
        <v>11.598177909851</v>
      </c>
      <c r="AP2222" s="5">
        <v>13.9926357269287</v>
      </c>
      <c r="AQ2222" s="5">
        <v>13.5755605697631</v>
      </c>
      <c r="AR2222" s="5">
        <v>15.5684909820556</v>
      </c>
      <c r="AS2222" s="5">
        <v>14.378895759582468</v>
      </c>
      <c r="AX2222" s="5">
        <v>43.530826568603501</v>
      </c>
      <c r="AY2222" s="5">
        <v>36.122104644775298</v>
      </c>
      <c r="AZ2222" s="5">
        <v>61.177886962890597</v>
      </c>
      <c r="BA2222" s="5">
        <v>46.943606058756465</v>
      </c>
    </row>
    <row r="2223" spans="1:53" x14ac:dyDescent="0.2">
      <c r="A2223" s="1">
        <v>2220</v>
      </c>
      <c r="B2223" s="1" t="s">
        <v>8898</v>
      </c>
      <c r="C2223" s="1" t="s">
        <v>8899</v>
      </c>
      <c r="D2223" s="1" t="s">
        <v>8900</v>
      </c>
      <c r="E2223" s="1" t="s">
        <v>8901</v>
      </c>
      <c r="F2223" s="5">
        <v>487.56890869140602</v>
      </c>
      <c r="G2223" s="5">
        <v>503.02304077148398</v>
      </c>
      <c r="H2223" s="5">
        <v>516.32513427734295</v>
      </c>
      <c r="I2223" s="5">
        <v>502.30569458007767</v>
      </c>
      <c r="J2223" s="5">
        <v>524.20361328125</v>
      </c>
      <c r="K2223" s="5">
        <v>544.46984863281205</v>
      </c>
      <c r="L2223" s="5">
        <v>519.23181152343705</v>
      </c>
      <c r="M2223" s="5">
        <v>529.30175781249966</v>
      </c>
      <c r="N2223" s="5">
        <v>495.20623779296801</v>
      </c>
      <c r="O2223" s="5">
        <v>529.88555908203102</v>
      </c>
      <c r="P2223" s="5">
        <v>503.27545166015602</v>
      </c>
      <c r="Q2223" s="5">
        <v>509.45574951171835</v>
      </c>
      <c r="R2223" s="5">
        <v>432.85687255859301</v>
      </c>
      <c r="S2223" s="5">
        <v>413.11215209960898</v>
      </c>
      <c r="T2223" s="5">
        <v>442.16677856445301</v>
      </c>
      <c r="U2223" s="5">
        <v>429.3786010742183</v>
      </c>
      <c r="V2223" s="5">
        <v>480.91134643554602</v>
      </c>
      <c r="W2223" s="5">
        <v>514.493408203125</v>
      </c>
      <c r="X2223" s="5">
        <v>463.41101074218699</v>
      </c>
      <c r="Y2223" s="5">
        <v>486.27192179361936</v>
      </c>
      <c r="Z2223" s="5">
        <v>731.95867919921795</v>
      </c>
      <c r="AA2223" s="5">
        <v>773.28643798828102</v>
      </c>
      <c r="AB2223" s="5">
        <v>719.38031005859295</v>
      </c>
      <c r="AC2223" s="5">
        <v>741.54180908203068</v>
      </c>
      <c r="AD2223" s="5">
        <v>418.93606567382801</v>
      </c>
      <c r="AE2223" s="5">
        <v>430.110595703125</v>
      </c>
      <c r="AF2223" s="5">
        <v>402.39181518554602</v>
      </c>
      <c r="AG2223" s="5">
        <v>417.14615885416634</v>
      </c>
      <c r="AH2223" s="5">
        <v>347.82293701171801</v>
      </c>
      <c r="AI2223" s="5">
        <v>382.355224609375</v>
      </c>
      <c r="AJ2223" s="5">
        <v>363.90359497070301</v>
      </c>
      <c r="AK2223" s="5">
        <v>364.69391886393197</v>
      </c>
      <c r="AL2223" s="5">
        <v>430.49783325195301</v>
      </c>
      <c r="AM2223" s="5">
        <v>404.92837524414</v>
      </c>
      <c r="AN2223" s="5">
        <v>465.32882690429602</v>
      </c>
      <c r="AO2223" s="5">
        <v>433.58501180012968</v>
      </c>
      <c r="AP2223" s="5">
        <v>281.13186645507801</v>
      </c>
      <c r="AQ2223" s="5">
        <v>298.30435180664</v>
      </c>
      <c r="AR2223" s="5">
        <v>292.62820434570301</v>
      </c>
      <c r="AS2223" s="5">
        <v>290.68814086914034</v>
      </c>
      <c r="AT2223" s="5">
        <v>408.66433715820301</v>
      </c>
      <c r="AU2223" s="5">
        <v>395.66351318359301</v>
      </c>
      <c r="AV2223" s="5">
        <v>414.819732666015</v>
      </c>
      <c r="AW2223" s="5">
        <v>406.3825276692703</v>
      </c>
      <c r="AX2223" s="5">
        <v>425.19854736328102</v>
      </c>
      <c r="AY2223" s="5">
        <v>326.67590332031199</v>
      </c>
      <c r="AZ2223" s="5">
        <v>356.44729614257801</v>
      </c>
      <c r="BA2223" s="5">
        <v>369.44058227539034</v>
      </c>
    </row>
    <row r="2224" spans="1:53" x14ac:dyDescent="0.2">
      <c r="A2224" s="1">
        <v>2221</v>
      </c>
      <c r="B2224" s="1" t="s">
        <v>8902</v>
      </c>
      <c r="C2224" s="1" t="s">
        <v>8903</v>
      </c>
      <c r="D2224" s="1" t="s">
        <v>8904</v>
      </c>
      <c r="E2224" s="1" t="s">
        <v>8905</v>
      </c>
      <c r="F2224" s="5">
        <v>138.49385070800699</v>
      </c>
      <c r="G2224" s="5">
        <v>152.07762145996</v>
      </c>
      <c r="H2224" s="5">
        <v>159.46868896484301</v>
      </c>
      <c r="I2224" s="5">
        <v>150.01338704426999</v>
      </c>
      <c r="J2224" s="5">
        <v>154.22183227539</v>
      </c>
      <c r="K2224" s="5">
        <v>146.91172790527301</v>
      </c>
      <c r="L2224" s="5">
        <v>133.31167602539</v>
      </c>
      <c r="M2224" s="5">
        <v>144.81507873535102</v>
      </c>
      <c r="N2224" s="5">
        <v>660.05487060546795</v>
      </c>
      <c r="O2224" s="5">
        <v>702.84869384765602</v>
      </c>
      <c r="P2224" s="5">
        <v>611.29742431640602</v>
      </c>
      <c r="Q2224" s="5">
        <v>658.06699625651004</v>
      </c>
      <c r="R2224" s="5">
        <v>414.99807739257801</v>
      </c>
      <c r="S2224" s="5">
        <v>449.15832519531199</v>
      </c>
      <c r="T2224" s="5">
        <v>437.9736328125</v>
      </c>
      <c r="U2224" s="5">
        <v>434.04334513346333</v>
      </c>
      <c r="V2224" s="5">
        <v>200.88577270507801</v>
      </c>
      <c r="W2224" s="5">
        <v>215.80902099609301</v>
      </c>
      <c r="X2224" s="5">
        <v>195.87892150878901</v>
      </c>
      <c r="Y2224" s="5">
        <v>204.19123840332</v>
      </c>
      <c r="Z2224" s="5">
        <v>145.47906494140599</v>
      </c>
      <c r="AA2224" s="5">
        <v>77.336715698242102</v>
      </c>
      <c r="AB2224" s="5">
        <v>132.38171386718699</v>
      </c>
      <c r="AC2224" s="5">
        <v>118.3991648356117</v>
      </c>
      <c r="AD2224" s="5">
        <v>268.41876220703102</v>
      </c>
      <c r="AE2224" s="5">
        <v>256.235595703125</v>
      </c>
      <c r="AF2224" s="5">
        <v>240.95001220703099</v>
      </c>
      <c r="AG2224" s="5">
        <v>255.20145670572902</v>
      </c>
      <c r="AH2224" s="5">
        <v>219.13441467285099</v>
      </c>
      <c r="AI2224" s="5">
        <v>220.38862609863199</v>
      </c>
      <c r="AJ2224" s="5">
        <v>199.777252197265</v>
      </c>
      <c r="AK2224" s="5">
        <v>213.10009765624932</v>
      </c>
      <c r="AL2224" s="5">
        <v>621.35491943359295</v>
      </c>
      <c r="AM2224" s="5">
        <v>661.48907470703102</v>
      </c>
      <c r="AN2224" s="5">
        <v>657.2568359375</v>
      </c>
      <c r="AO2224" s="5">
        <v>646.70027669270803</v>
      </c>
      <c r="AP2224" s="5">
        <v>318.884185791015</v>
      </c>
      <c r="AQ2224" s="5">
        <v>343.71154785156199</v>
      </c>
      <c r="AR2224" s="5">
        <v>340.87582397460898</v>
      </c>
      <c r="AS2224" s="5">
        <v>334.49051920572862</v>
      </c>
      <c r="AT2224" s="5">
        <v>249.92741394042901</v>
      </c>
      <c r="AU2224" s="5">
        <v>232.60046386718699</v>
      </c>
      <c r="AV2224" s="5">
        <v>271.531158447265</v>
      </c>
      <c r="AW2224" s="5">
        <v>251.35301208496034</v>
      </c>
      <c r="AX2224" s="5">
        <v>258.66903686523398</v>
      </c>
      <c r="AY2224" s="5">
        <v>217.06916809082</v>
      </c>
      <c r="AZ2224" s="5">
        <v>231.91935729980401</v>
      </c>
      <c r="BA2224" s="5">
        <v>235.88585408528601</v>
      </c>
    </row>
    <row r="2225" spans="1:53" x14ac:dyDescent="0.2">
      <c r="A2225" s="1">
        <v>2222</v>
      </c>
      <c r="B2225" s="1" t="s">
        <v>8906</v>
      </c>
      <c r="C2225" s="1" t="s">
        <v>8907</v>
      </c>
      <c r="D2225" s="1" t="s">
        <v>8908</v>
      </c>
      <c r="E2225" s="1" t="s">
        <v>8909</v>
      </c>
      <c r="F2225" s="5">
        <v>3537.44091796875</v>
      </c>
      <c r="G2225" s="5">
        <v>3540.55834960937</v>
      </c>
      <c r="H2225" s="5">
        <v>3564.36865234375</v>
      </c>
      <c r="I2225" s="5">
        <v>3547.4559733072897</v>
      </c>
      <c r="J2225" s="5">
        <v>3784.43505859375</v>
      </c>
      <c r="K2225" s="5">
        <v>4027.37866210937</v>
      </c>
      <c r="L2225" s="5">
        <v>3997.68334960937</v>
      </c>
      <c r="M2225" s="5">
        <v>3936.4990234374964</v>
      </c>
      <c r="N2225" s="5">
        <v>1650.23571777343</v>
      </c>
      <c r="O2225" s="5">
        <v>1673.12316894531</v>
      </c>
      <c r="P2225" s="5">
        <v>1539.41320800781</v>
      </c>
      <c r="Q2225" s="5">
        <v>1620.9240315755167</v>
      </c>
      <c r="R2225" s="5">
        <v>3116.41723632812</v>
      </c>
      <c r="S2225" s="5">
        <v>3023.85424804687</v>
      </c>
      <c r="T2225" s="5">
        <v>3211.92944335937</v>
      </c>
      <c r="U2225" s="5">
        <v>3117.400309244787</v>
      </c>
      <c r="V2225" s="5">
        <v>3156.97265625</v>
      </c>
      <c r="W2225" s="5">
        <v>3182.2412109375</v>
      </c>
      <c r="X2225" s="5">
        <v>3161.2490234375</v>
      </c>
      <c r="Y2225" s="5">
        <v>3166.8209635416665</v>
      </c>
      <c r="Z2225" s="5">
        <v>3407.69921875</v>
      </c>
      <c r="AA2225" s="5">
        <v>3448.71313476562</v>
      </c>
      <c r="AB2225" s="5">
        <v>3468.09057617187</v>
      </c>
      <c r="AC2225" s="5">
        <v>3441.5009765624964</v>
      </c>
      <c r="AD2225" s="5">
        <v>2658.919921875</v>
      </c>
      <c r="AE2225" s="5">
        <v>2628.58959960937</v>
      </c>
      <c r="AF2225" s="5">
        <v>2778.26806640625</v>
      </c>
      <c r="AG2225" s="5">
        <v>2688.5925292968732</v>
      </c>
      <c r="AH2225" s="5">
        <v>3024.36547851562</v>
      </c>
      <c r="AI2225" s="5">
        <v>2972.96826171875</v>
      </c>
      <c r="AJ2225" s="5">
        <v>3100.21166992187</v>
      </c>
      <c r="AK2225" s="5">
        <v>3032.5151367187464</v>
      </c>
      <c r="AL2225" s="5">
        <v>1619.08435058593</v>
      </c>
      <c r="AM2225" s="5">
        <v>1722.64953613281</v>
      </c>
      <c r="AN2225" s="5">
        <v>1636.96447753906</v>
      </c>
      <c r="AO2225" s="5">
        <v>1659.5661214192667</v>
      </c>
      <c r="AP2225" s="5">
        <v>3004.19921875</v>
      </c>
      <c r="AQ2225" s="5">
        <v>3108.87475585937</v>
      </c>
      <c r="AR2225" s="5">
        <v>3206.00170898437</v>
      </c>
      <c r="AS2225" s="5">
        <v>3106.3585611979129</v>
      </c>
      <c r="AT2225" s="5">
        <v>4390.40478515625</v>
      </c>
      <c r="AU2225" s="5">
        <v>4704.9072265625</v>
      </c>
      <c r="AV2225" s="5">
        <v>4306.2861328125</v>
      </c>
      <c r="AW2225" s="5">
        <v>4467.199381510417</v>
      </c>
      <c r="AX2225" s="5">
        <v>3219.50317382812</v>
      </c>
      <c r="AY2225" s="5">
        <v>3137.341796875</v>
      </c>
      <c r="AZ2225" s="5">
        <v>3185.80053710937</v>
      </c>
      <c r="BA2225" s="5">
        <v>3180.8818359374964</v>
      </c>
    </row>
    <row r="2226" spans="1:53" x14ac:dyDescent="0.2">
      <c r="A2226" s="1">
        <v>2223</v>
      </c>
      <c r="B2226" s="1" t="s">
        <v>8910</v>
      </c>
      <c r="C2226" s="1" t="s">
        <v>8911</v>
      </c>
      <c r="D2226" s="1" t="s">
        <v>8912</v>
      </c>
      <c r="E2226" s="1" t="s">
        <v>8913</v>
      </c>
      <c r="F2226" s="5">
        <v>182.80046081542901</v>
      </c>
      <c r="G2226" s="5">
        <v>180.85516357421801</v>
      </c>
      <c r="H2226" s="5">
        <v>181.36137390136699</v>
      </c>
      <c r="I2226" s="5">
        <v>181.67233276367133</v>
      </c>
      <c r="J2226" s="5">
        <v>182.60591125488199</v>
      </c>
      <c r="K2226" s="5">
        <v>162.58413696289</v>
      </c>
      <c r="L2226" s="5">
        <v>170.26170349121</v>
      </c>
      <c r="M2226" s="5">
        <v>171.81725056966067</v>
      </c>
      <c r="N2226" s="5">
        <v>720.66748046875</v>
      </c>
      <c r="O2226" s="5">
        <v>699.40710449218705</v>
      </c>
      <c r="P2226" s="5">
        <v>670.58917236328102</v>
      </c>
      <c r="Q2226" s="5">
        <v>696.88791910807265</v>
      </c>
      <c r="R2226" s="5">
        <v>330.80636596679602</v>
      </c>
      <c r="S2226" s="5">
        <v>326.733154296875</v>
      </c>
      <c r="T2226" s="5">
        <v>336.34918212890602</v>
      </c>
      <c r="U2226" s="5">
        <v>331.29623413085898</v>
      </c>
      <c r="V2226" s="5">
        <v>199.884353637695</v>
      </c>
      <c r="W2226" s="5">
        <v>191.12062072753901</v>
      </c>
      <c r="X2226" s="5">
        <v>189.71530151367099</v>
      </c>
      <c r="Y2226" s="5">
        <v>193.57342529296832</v>
      </c>
      <c r="Z2226" s="5">
        <v>192.44499206542901</v>
      </c>
      <c r="AA2226" s="5">
        <v>190.57453918457</v>
      </c>
      <c r="AB2226" s="5">
        <v>194.59207153320301</v>
      </c>
      <c r="AC2226" s="5">
        <v>192.53720092773401</v>
      </c>
      <c r="AD2226" s="5">
        <v>159.49169921875</v>
      </c>
      <c r="AE2226" s="5">
        <v>170.44784545898401</v>
      </c>
      <c r="AF2226" s="5">
        <v>174.95594787597599</v>
      </c>
      <c r="AG2226" s="5">
        <v>168.29849751790334</v>
      </c>
      <c r="AH2226" s="5">
        <v>181.69711303710901</v>
      </c>
      <c r="AI2226" s="5">
        <v>173.38162231445301</v>
      </c>
      <c r="AJ2226" s="5">
        <v>172.28628540039</v>
      </c>
      <c r="AK2226" s="5">
        <v>175.78834025065066</v>
      </c>
      <c r="AL2226" s="5">
        <v>578.3310546875</v>
      </c>
      <c r="AM2226" s="5">
        <v>581.05474853515602</v>
      </c>
      <c r="AN2226" s="5">
        <v>602.26013183593705</v>
      </c>
      <c r="AO2226" s="5">
        <v>587.21531168619765</v>
      </c>
      <c r="AP2226" s="5">
        <v>274.28472900390602</v>
      </c>
      <c r="AQ2226" s="5">
        <v>251.56733703613199</v>
      </c>
      <c r="AR2226" s="5">
        <v>268.79067993164</v>
      </c>
      <c r="AS2226" s="5">
        <v>264.88091532389268</v>
      </c>
      <c r="AT2226" s="5">
        <v>186.82402038574199</v>
      </c>
      <c r="AU2226" s="5">
        <v>192.79112243652301</v>
      </c>
      <c r="AV2226" s="5">
        <v>193.84071350097599</v>
      </c>
      <c r="AW2226" s="5">
        <v>191.15195210774701</v>
      </c>
      <c r="AX2226" s="5">
        <v>205.692138671875</v>
      </c>
      <c r="AY2226" s="5">
        <v>188.87617492675699</v>
      </c>
      <c r="AZ2226" s="5">
        <v>177.40667724609301</v>
      </c>
      <c r="BA2226" s="5">
        <v>190.65833028157499</v>
      </c>
    </row>
    <row r="2227" spans="1:53" x14ac:dyDescent="0.2">
      <c r="A2227" s="1">
        <v>2224</v>
      </c>
      <c r="B2227" s="1" t="s">
        <v>8914</v>
      </c>
      <c r="C2227" s="1" t="s">
        <v>8915</v>
      </c>
      <c r="D2227" s="1" t="s">
        <v>8916</v>
      </c>
      <c r="E2227" s="1" t="s">
        <v>8917</v>
      </c>
      <c r="F2227" s="5">
        <v>63.005153656005803</v>
      </c>
      <c r="G2227" s="5">
        <v>65.566238403320298</v>
      </c>
      <c r="H2227" s="5">
        <v>70.528648376464801</v>
      </c>
      <c r="I2227" s="5">
        <v>66.366680145263629</v>
      </c>
      <c r="J2227" s="5">
        <v>68.665519714355398</v>
      </c>
      <c r="K2227" s="5">
        <v>70.882438659667898</v>
      </c>
      <c r="L2227" s="5">
        <v>64.486152648925696</v>
      </c>
      <c r="M2227" s="5">
        <v>68.011370340982992</v>
      </c>
      <c r="N2227" s="5">
        <v>158.21202087402301</v>
      </c>
      <c r="O2227" s="5">
        <v>148.02557373046801</v>
      </c>
      <c r="P2227" s="5">
        <v>154.85296630859301</v>
      </c>
      <c r="Q2227" s="5">
        <v>153.69685363769469</v>
      </c>
      <c r="R2227" s="5">
        <v>85.127471923828097</v>
      </c>
      <c r="S2227" s="5">
        <v>86.489677429199205</v>
      </c>
      <c r="T2227" s="5">
        <v>80.606071472167898</v>
      </c>
      <c r="U2227" s="5">
        <v>84.074406941731738</v>
      </c>
      <c r="V2227" s="5">
        <v>62.036220550537102</v>
      </c>
      <c r="W2227" s="5">
        <v>51.126014709472599</v>
      </c>
      <c r="X2227" s="5">
        <v>63.4386177062988</v>
      </c>
      <c r="Y2227" s="5">
        <v>58.866950988769503</v>
      </c>
      <c r="Z2227" s="5">
        <v>62.361778259277301</v>
      </c>
      <c r="AA2227" s="5">
        <v>55.955364227294901</v>
      </c>
      <c r="AB2227" s="5">
        <v>69.783576965332003</v>
      </c>
      <c r="AC2227" s="5">
        <v>62.700239817301402</v>
      </c>
      <c r="AD2227" s="5">
        <v>121.19731903076099</v>
      </c>
      <c r="AE2227" s="5">
        <v>123.666709899902</v>
      </c>
      <c r="AF2227" s="5">
        <v>118.24557495117099</v>
      </c>
      <c r="AG2227" s="5">
        <v>121.036534627278</v>
      </c>
      <c r="AH2227" s="5">
        <v>125.79615020751901</v>
      </c>
      <c r="AI2227" s="5">
        <v>109.977821350097</v>
      </c>
      <c r="AJ2227" s="5">
        <v>109.42449188232401</v>
      </c>
      <c r="AK2227" s="5">
        <v>115.06615447998</v>
      </c>
      <c r="AL2227" s="5">
        <v>197.40591430664</v>
      </c>
      <c r="AM2227" s="5">
        <v>205.68519592285099</v>
      </c>
      <c r="AN2227" s="5">
        <v>180.25308227539</v>
      </c>
      <c r="AO2227" s="5">
        <v>194.44806416829366</v>
      </c>
      <c r="AP2227" s="5">
        <v>126.81827545166</v>
      </c>
      <c r="AQ2227" s="5">
        <v>130.01849365234301</v>
      </c>
      <c r="AR2227" s="5">
        <v>130.608306884765</v>
      </c>
      <c r="AS2227" s="5">
        <v>129.14835866292267</v>
      </c>
      <c r="AT2227" s="5">
        <v>122.242286682128</v>
      </c>
      <c r="AU2227" s="5">
        <v>130.47410583496</v>
      </c>
      <c r="AV2227" s="5">
        <v>122.194053649902</v>
      </c>
      <c r="AW2227" s="5">
        <v>124.97014872233001</v>
      </c>
      <c r="AX2227" s="5">
        <v>71.242942810058594</v>
      </c>
      <c r="AY2227" s="5">
        <v>62.772922515869098</v>
      </c>
      <c r="AZ2227" s="5">
        <v>71.143104553222599</v>
      </c>
      <c r="BA2227" s="5">
        <v>68.386323293050097</v>
      </c>
    </row>
    <row r="2228" spans="1:53" x14ac:dyDescent="0.2">
      <c r="A2228" s="1">
        <v>2225</v>
      </c>
      <c r="B2228" s="1" t="s">
        <v>8918</v>
      </c>
      <c r="C2228" s="1" t="s">
        <v>8919</v>
      </c>
      <c r="D2228" s="1" t="s">
        <v>8920</v>
      </c>
      <c r="E2228" s="1" t="s">
        <v>8921</v>
      </c>
      <c r="F2228" s="5">
        <v>319.22625732421801</v>
      </c>
      <c r="G2228" s="5">
        <v>312.95703125</v>
      </c>
      <c r="H2228" s="5">
        <v>297.73208618164</v>
      </c>
      <c r="I2228" s="5">
        <v>309.97179158528598</v>
      </c>
      <c r="J2228" s="5">
        <v>315.948638916015</v>
      </c>
      <c r="K2228" s="5">
        <v>316.81295776367102</v>
      </c>
      <c r="L2228" s="5">
        <v>316.60949707031199</v>
      </c>
      <c r="M2228" s="5">
        <v>316.45703124999932</v>
      </c>
      <c r="N2228" s="5">
        <v>500.55715942382801</v>
      </c>
      <c r="O2228" s="5">
        <v>506.200592041015</v>
      </c>
      <c r="P2228" s="5">
        <v>510.4267578125</v>
      </c>
      <c r="Q2228" s="5">
        <v>505.72816975911434</v>
      </c>
      <c r="R2228" s="5">
        <v>361.71057128906199</v>
      </c>
      <c r="S2228" s="5">
        <v>342.16366577148398</v>
      </c>
      <c r="T2228" s="5">
        <v>361.25399780273398</v>
      </c>
      <c r="U2228" s="5">
        <v>355.04274495442661</v>
      </c>
      <c r="V2228" s="5">
        <v>440.794921875</v>
      </c>
      <c r="W2228" s="5">
        <v>427.19387817382801</v>
      </c>
      <c r="X2228" s="5">
        <v>411.69827270507801</v>
      </c>
      <c r="Y2228" s="5">
        <v>426.56235758463532</v>
      </c>
      <c r="Z2228" s="5">
        <v>355.77557373046801</v>
      </c>
      <c r="AA2228" s="5">
        <v>381.85372924804602</v>
      </c>
      <c r="AB2228" s="5">
        <v>374.66522216796801</v>
      </c>
      <c r="AC2228" s="5">
        <v>370.76484171549401</v>
      </c>
      <c r="AD2228" s="5">
        <v>371.88977050781199</v>
      </c>
      <c r="AE2228" s="5">
        <v>387.11749267578102</v>
      </c>
      <c r="AF2228" s="5">
        <v>382.17654418945301</v>
      </c>
      <c r="AG2228" s="5">
        <v>380.39460245768197</v>
      </c>
      <c r="AH2228" s="5">
        <v>323.39224243164</v>
      </c>
      <c r="AI2228" s="5">
        <v>343.01580810546801</v>
      </c>
      <c r="AJ2228" s="5">
        <v>342.413482666015</v>
      </c>
      <c r="AK2228" s="5">
        <v>336.273844401041</v>
      </c>
      <c r="AL2228" s="5">
        <v>349.89801025390602</v>
      </c>
      <c r="AM2228" s="5">
        <v>364.54812622070301</v>
      </c>
      <c r="AN2228" s="5">
        <v>357.48651123046801</v>
      </c>
      <c r="AO2228" s="5">
        <v>357.31088256835898</v>
      </c>
      <c r="AP2228" s="5">
        <v>353.60504150390602</v>
      </c>
      <c r="AQ2228" s="5">
        <v>342.95431518554602</v>
      </c>
      <c r="AR2228" s="5">
        <v>344.60437011718699</v>
      </c>
      <c r="AS2228" s="5">
        <v>347.05457560221299</v>
      </c>
      <c r="AT2228" s="5">
        <v>417.36273193359301</v>
      </c>
      <c r="AU2228" s="5">
        <v>326.19976806640602</v>
      </c>
      <c r="AV2228" s="5">
        <v>335.31427001953102</v>
      </c>
      <c r="AW2228" s="5">
        <v>359.62559000651004</v>
      </c>
      <c r="AX2228" s="5">
        <v>262.36096191406199</v>
      </c>
      <c r="AY2228" s="5">
        <v>289.4296875</v>
      </c>
      <c r="AZ2228" s="5">
        <v>308.95245361328102</v>
      </c>
      <c r="BA2228" s="5">
        <v>286.91436767578102</v>
      </c>
    </row>
    <row r="2229" spans="1:53" x14ac:dyDescent="0.2">
      <c r="A2229" s="1">
        <v>2226</v>
      </c>
      <c r="B2229" s="1" t="s">
        <v>8922</v>
      </c>
      <c r="C2229" s="1" t="s">
        <v>8923</v>
      </c>
      <c r="D2229" s="1" t="s">
        <v>8924</v>
      </c>
      <c r="E2229" s="1" t="s">
        <v>8925</v>
      </c>
      <c r="F2229" s="5">
        <v>274.82473754882801</v>
      </c>
      <c r="G2229" s="5">
        <v>269.40875244140602</v>
      </c>
      <c r="H2229" s="5">
        <v>246.64309692382801</v>
      </c>
      <c r="I2229" s="5">
        <v>263.62552897135402</v>
      </c>
      <c r="J2229" s="5">
        <v>313.422271728515</v>
      </c>
      <c r="K2229" s="5">
        <v>294.68997192382801</v>
      </c>
      <c r="L2229" s="5">
        <v>318.76318359375</v>
      </c>
      <c r="M2229" s="5">
        <v>308.95847574869771</v>
      </c>
      <c r="N2229" s="5">
        <v>190.06773376464801</v>
      </c>
      <c r="O2229" s="5">
        <v>177.41778564453099</v>
      </c>
      <c r="P2229" s="5">
        <v>160.59069824218699</v>
      </c>
      <c r="Q2229" s="5">
        <v>176.02540588378869</v>
      </c>
      <c r="R2229" s="5">
        <v>167.06199645996</v>
      </c>
      <c r="S2229" s="5">
        <v>169.487701416015</v>
      </c>
      <c r="T2229" s="5">
        <v>122.952758789062</v>
      </c>
      <c r="U2229" s="5">
        <v>153.16748555501232</v>
      </c>
      <c r="V2229" s="5">
        <v>312.57449340820301</v>
      </c>
      <c r="W2229" s="5">
        <v>255.42004394531199</v>
      </c>
      <c r="X2229" s="5">
        <v>258.63778686523398</v>
      </c>
      <c r="Y2229" s="5">
        <v>275.54410807291629</v>
      </c>
      <c r="Z2229" s="5">
        <v>236.50532531738199</v>
      </c>
      <c r="AA2229" s="5">
        <v>249.22590637207</v>
      </c>
      <c r="AB2229" s="5">
        <v>233.818588256835</v>
      </c>
      <c r="AC2229" s="5">
        <v>239.84993998209566</v>
      </c>
      <c r="AD2229" s="5">
        <v>234.46113586425699</v>
      </c>
      <c r="AE2229" s="5">
        <v>244.77859497070301</v>
      </c>
      <c r="AF2229" s="5">
        <v>208.89154052734301</v>
      </c>
      <c r="AG2229" s="5">
        <v>229.37709045410102</v>
      </c>
      <c r="AH2229" s="5">
        <v>239.57415771484301</v>
      </c>
      <c r="AI2229" s="5">
        <v>242.905990600585</v>
      </c>
      <c r="AJ2229" s="5">
        <v>240.728591918945</v>
      </c>
      <c r="AK2229" s="5">
        <v>241.06958007812432</v>
      </c>
      <c r="AL2229" s="5">
        <v>136.86268615722599</v>
      </c>
      <c r="AM2229" s="5">
        <v>85.860160827636705</v>
      </c>
      <c r="AN2229" s="5">
        <v>135.41767883300699</v>
      </c>
      <c r="AO2229" s="5">
        <v>119.38017527262325</v>
      </c>
      <c r="AP2229" s="5">
        <v>127.58265686035099</v>
      </c>
      <c r="AQ2229" s="5">
        <v>130.41291809082</v>
      </c>
      <c r="AR2229" s="5">
        <v>143.13607788085901</v>
      </c>
      <c r="AS2229" s="5">
        <v>133.71055094401001</v>
      </c>
      <c r="AT2229" s="5">
        <v>239.92736816406199</v>
      </c>
      <c r="AU2229" s="5">
        <v>279.773345947265</v>
      </c>
      <c r="AV2229" s="5">
        <v>259.25048828125</v>
      </c>
      <c r="AW2229" s="5">
        <v>259.65040079752566</v>
      </c>
      <c r="AX2229" s="5">
        <v>155.74792480468699</v>
      </c>
      <c r="AY2229" s="5">
        <v>176.69905090332</v>
      </c>
      <c r="AZ2229" s="5">
        <v>196.44509887695301</v>
      </c>
      <c r="BA2229" s="5">
        <v>176.29735819498669</v>
      </c>
    </row>
    <row r="2230" spans="1:53" x14ac:dyDescent="0.2">
      <c r="A2230" s="1">
        <v>2227</v>
      </c>
      <c r="B2230" s="1" t="s">
        <v>8926</v>
      </c>
      <c r="C2230" s="1" t="s">
        <v>8927</v>
      </c>
      <c r="D2230" s="1" t="s">
        <v>8928</v>
      </c>
      <c r="E2230" s="1" t="s">
        <v>8929</v>
      </c>
      <c r="F2230" s="5">
        <v>345.02453613281199</v>
      </c>
      <c r="G2230" s="5">
        <v>380.97909545898398</v>
      </c>
      <c r="H2230" s="5">
        <v>369.99359130859301</v>
      </c>
      <c r="I2230" s="5">
        <v>365.33240763346299</v>
      </c>
      <c r="J2230" s="5">
        <v>322.88275146484301</v>
      </c>
      <c r="K2230" s="5">
        <v>351.33547973632801</v>
      </c>
      <c r="L2230" s="5">
        <v>328.112701416015</v>
      </c>
      <c r="M2230" s="5">
        <v>334.1103108723953</v>
      </c>
      <c r="N2230" s="5">
        <v>582.01531982421795</v>
      </c>
      <c r="O2230" s="5">
        <v>597.53656005859295</v>
      </c>
      <c r="P2230" s="5">
        <v>573.57391357421795</v>
      </c>
      <c r="Q2230" s="5">
        <v>584.37526448567633</v>
      </c>
      <c r="R2230" s="5">
        <v>400.08999633789</v>
      </c>
      <c r="S2230" s="5">
        <v>384.54666137695301</v>
      </c>
      <c r="T2230" s="5">
        <v>371.94552612304602</v>
      </c>
      <c r="U2230" s="5">
        <v>385.52739461262968</v>
      </c>
      <c r="V2230" s="5">
        <v>367.41409301757801</v>
      </c>
      <c r="W2230" s="5">
        <v>334.16015625</v>
      </c>
      <c r="X2230" s="5">
        <v>326.00485229492102</v>
      </c>
      <c r="Y2230" s="5">
        <v>342.52636718749972</v>
      </c>
      <c r="Z2230" s="5">
        <v>290.23846435546801</v>
      </c>
      <c r="AA2230" s="5">
        <v>284.47640991210898</v>
      </c>
      <c r="AB2230" s="5">
        <v>281.72708129882801</v>
      </c>
      <c r="AC2230" s="5">
        <v>285.48065185546835</v>
      </c>
      <c r="AD2230" s="5">
        <v>325.39859008789</v>
      </c>
      <c r="AE2230" s="5">
        <v>324.33514404296801</v>
      </c>
      <c r="AF2230" s="5">
        <v>290.80282592773398</v>
      </c>
      <c r="AG2230" s="5">
        <v>313.51218668619731</v>
      </c>
      <c r="AH2230" s="5">
        <v>274.51141357421801</v>
      </c>
      <c r="AI2230" s="5">
        <v>250.02273559570301</v>
      </c>
      <c r="AJ2230" s="5">
        <v>314.96261596679602</v>
      </c>
      <c r="AK2230" s="5">
        <v>279.83225504557231</v>
      </c>
      <c r="AL2230" s="5">
        <v>348.65383911132801</v>
      </c>
      <c r="AM2230" s="5">
        <v>365.02886962890602</v>
      </c>
      <c r="AN2230" s="5">
        <v>298.82205200195301</v>
      </c>
      <c r="AO2230" s="5">
        <v>337.50158691406233</v>
      </c>
      <c r="AP2230" s="5">
        <v>274.76702880859301</v>
      </c>
      <c r="AQ2230" s="5">
        <v>292.63211059570301</v>
      </c>
      <c r="AR2230" s="5">
        <v>293.40542602539</v>
      </c>
      <c r="AS2230" s="5">
        <v>286.93485514322862</v>
      </c>
      <c r="AT2230" s="5">
        <v>303.96820068359301</v>
      </c>
      <c r="AU2230" s="5">
        <v>366.600830078125</v>
      </c>
      <c r="AV2230" s="5">
        <v>411.44857788085898</v>
      </c>
      <c r="AW2230" s="5">
        <v>360.67253621419235</v>
      </c>
      <c r="AX2230" s="5">
        <v>351.54736328125</v>
      </c>
      <c r="AY2230" s="5">
        <v>367.87765502929602</v>
      </c>
      <c r="AZ2230" s="5">
        <v>292.92562866210898</v>
      </c>
      <c r="BA2230" s="5">
        <v>337.45021565755161</v>
      </c>
    </row>
    <row r="2231" spans="1:53" x14ac:dyDescent="0.2">
      <c r="A2231" s="1">
        <v>2228</v>
      </c>
      <c r="B2231" s="1" t="s">
        <v>8930</v>
      </c>
      <c r="C2231" s="1" t="s">
        <v>8931</v>
      </c>
      <c r="D2231" s="1" t="s">
        <v>8932</v>
      </c>
      <c r="E2231" s="1" t="s">
        <v>8933</v>
      </c>
      <c r="F2231" s="5">
        <v>1389.0078125</v>
      </c>
      <c r="G2231" s="5">
        <v>1538.92712402343</v>
      </c>
      <c r="H2231" s="5">
        <v>1494.6923828125</v>
      </c>
      <c r="I2231" s="5">
        <v>1474.20910644531</v>
      </c>
      <c r="J2231" s="5">
        <v>1348.96350097656</v>
      </c>
      <c r="K2231" s="5">
        <v>1406.71594238281</v>
      </c>
      <c r="L2231" s="5">
        <v>1341.68859863281</v>
      </c>
      <c r="M2231" s="5">
        <v>1365.7893473307267</v>
      </c>
      <c r="N2231" s="5">
        <v>3243.537109375</v>
      </c>
      <c r="O2231" s="5">
        <v>3230.29858398437</v>
      </c>
      <c r="P2231" s="5">
        <v>3125.39892578125</v>
      </c>
      <c r="Q2231" s="5">
        <v>3199.7448730468732</v>
      </c>
      <c r="R2231" s="5">
        <v>1914.40380859375</v>
      </c>
      <c r="S2231" s="5">
        <v>1890.95617675781</v>
      </c>
      <c r="T2231" s="5">
        <v>1961.36376953125</v>
      </c>
      <c r="U2231" s="5">
        <v>1922.2412516276033</v>
      </c>
      <c r="V2231" s="5">
        <v>972.90710449218705</v>
      </c>
      <c r="W2231" s="5">
        <v>1001.03167724609</v>
      </c>
      <c r="X2231" s="5">
        <v>983.16180419921795</v>
      </c>
      <c r="Y2231" s="5">
        <v>985.70019531249829</v>
      </c>
      <c r="Z2231" s="5">
        <v>826.59857177734295</v>
      </c>
      <c r="AA2231" s="5">
        <v>858.29113769531205</v>
      </c>
      <c r="AB2231" s="5">
        <v>845.39825439453102</v>
      </c>
      <c r="AC2231" s="5">
        <v>843.42932128906193</v>
      </c>
      <c r="AD2231" s="5">
        <v>1198.935546875</v>
      </c>
      <c r="AE2231" s="5">
        <v>1174.24365234375</v>
      </c>
      <c r="AF2231" s="5">
        <v>1184.64453125</v>
      </c>
      <c r="AG2231" s="5">
        <v>1185.9412434895833</v>
      </c>
      <c r="AH2231" s="5">
        <v>1229.55493164062</v>
      </c>
      <c r="AI2231" s="5">
        <v>1213.41186523437</v>
      </c>
      <c r="AJ2231" s="5">
        <v>1216.546875</v>
      </c>
      <c r="AK2231" s="5">
        <v>1219.8378906249966</v>
      </c>
      <c r="AL2231" s="5">
        <v>2766.830078125</v>
      </c>
      <c r="AM2231" s="5">
        <v>2713.01416015625</v>
      </c>
      <c r="AN2231" s="5">
        <v>2694.935546875</v>
      </c>
      <c r="AO2231" s="5">
        <v>2724.9265950520835</v>
      </c>
      <c r="AP2231" s="5">
        <v>1443.09704589843</v>
      </c>
      <c r="AQ2231" s="5">
        <v>1455.38854980468</v>
      </c>
      <c r="AR2231" s="5">
        <v>1419.62194824218</v>
      </c>
      <c r="AS2231" s="5">
        <v>1439.3691813150965</v>
      </c>
      <c r="AT2231" s="5">
        <v>1375.36328125</v>
      </c>
      <c r="AU2231" s="5">
        <v>1602.11145019531</v>
      </c>
      <c r="AV2231" s="5">
        <v>1517.11096191406</v>
      </c>
      <c r="AW2231" s="5">
        <v>1498.1952311197899</v>
      </c>
      <c r="AX2231" s="5">
        <v>1342.99145507812</v>
      </c>
      <c r="AY2231" s="5">
        <v>1235.69482421875</v>
      </c>
      <c r="AZ2231" s="5">
        <v>1203.1435546875</v>
      </c>
      <c r="BA2231" s="5">
        <v>1260.6099446614567</v>
      </c>
    </row>
    <row r="2232" spans="1:53" x14ac:dyDescent="0.2">
      <c r="A2232" s="1">
        <v>2229</v>
      </c>
      <c r="B2232" s="1" t="s">
        <v>8934</v>
      </c>
      <c r="C2232" s="1" t="s">
        <v>8935</v>
      </c>
      <c r="D2232" s="1" t="s">
        <v>8936</v>
      </c>
      <c r="E2232" s="1" t="s">
        <v>8937</v>
      </c>
      <c r="F2232" s="5">
        <v>62.052158355712798</v>
      </c>
      <c r="G2232" s="5">
        <v>19.352413177490199</v>
      </c>
      <c r="H2232" s="5">
        <v>96.255638122558594</v>
      </c>
      <c r="I2232" s="5">
        <v>59.220069885253871</v>
      </c>
      <c r="J2232" s="5">
        <v>12.6722068786621</v>
      </c>
      <c r="K2232" s="5">
        <v>13.010874748229901</v>
      </c>
      <c r="L2232" s="5">
        <v>14.183937072753899</v>
      </c>
      <c r="M2232" s="5">
        <v>13.289006233215298</v>
      </c>
      <c r="O2232" s="5">
        <v>85.224098205566406</v>
      </c>
      <c r="P2232" s="5">
        <v>74.667732238769503</v>
      </c>
      <c r="Q2232" s="5">
        <v>79.945915222167955</v>
      </c>
      <c r="R2232" s="5">
        <v>69.207687377929602</v>
      </c>
      <c r="S2232" s="5">
        <v>57.941253662109297</v>
      </c>
      <c r="T2232" s="5">
        <v>24.382976531982401</v>
      </c>
      <c r="U2232" s="5">
        <v>50.510639190673764</v>
      </c>
      <c r="V2232" s="5">
        <v>34.393917083740199</v>
      </c>
      <c r="W2232" s="5">
        <v>29.223115921020501</v>
      </c>
      <c r="X2232" s="5">
        <v>35.491832733154297</v>
      </c>
      <c r="Y2232" s="5">
        <v>33.036288579305001</v>
      </c>
      <c r="Z2232" s="5">
        <v>49.170326232910099</v>
      </c>
      <c r="AA2232" s="5">
        <v>57.756679534912102</v>
      </c>
      <c r="AB2232" s="5">
        <v>60.766063690185497</v>
      </c>
      <c r="AC2232" s="5">
        <v>55.897689819335902</v>
      </c>
      <c r="AD2232" s="5">
        <v>42.289669036865199</v>
      </c>
      <c r="AE2232" s="5">
        <v>35.1238403320312</v>
      </c>
      <c r="AF2232" s="5">
        <v>47.430549621582003</v>
      </c>
      <c r="AG2232" s="5">
        <v>41.614686330159465</v>
      </c>
      <c r="AI2232" s="5">
        <v>43.494071960449197</v>
      </c>
      <c r="AJ2232" s="5">
        <v>35.355381011962798</v>
      </c>
      <c r="AK2232" s="5">
        <v>39.424726486205998</v>
      </c>
      <c r="AL2232" s="5">
        <v>79.308044433593693</v>
      </c>
      <c r="AM2232" s="5">
        <v>36.9976387023925</v>
      </c>
      <c r="AN2232" s="5">
        <v>28.1100540161132</v>
      </c>
      <c r="AO2232" s="5">
        <v>48.138579050699796</v>
      </c>
      <c r="AP2232" s="5">
        <v>35.454322814941399</v>
      </c>
      <c r="AQ2232" s="5">
        <v>19.0360717773437</v>
      </c>
      <c r="AR2232" s="5">
        <v>33.347530364990199</v>
      </c>
      <c r="AS2232" s="5">
        <v>29.279308319091768</v>
      </c>
      <c r="AY2232" s="5">
        <v>28.6963710784912</v>
      </c>
      <c r="AZ2232" s="5">
        <v>46.180274963378899</v>
      </c>
      <c r="BA2232" s="5">
        <v>37.438323020935051</v>
      </c>
    </row>
    <row r="2233" spans="1:53" x14ac:dyDescent="0.2">
      <c r="A2233" s="1">
        <v>2230</v>
      </c>
      <c r="B2233" s="1" t="s">
        <v>8938</v>
      </c>
      <c r="C2233" s="1" t="s">
        <v>8939</v>
      </c>
      <c r="D2233" s="1" t="s">
        <v>8940</v>
      </c>
      <c r="E2233" s="1" t="s">
        <v>8941</v>
      </c>
      <c r="F2233" s="5">
        <v>116.23088836669901</v>
      </c>
      <c r="G2233" s="5">
        <v>138.67002868652301</v>
      </c>
      <c r="H2233" s="5">
        <v>122.55908966064401</v>
      </c>
      <c r="I2233" s="5">
        <v>125.82000223795535</v>
      </c>
      <c r="J2233" s="5">
        <v>142.24874877929599</v>
      </c>
      <c r="K2233" s="5">
        <v>132.2421875</v>
      </c>
      <c r="L2233" s="5">
        <v>122.022583007812</v>
      </c>
      <c r="M2233" s="5">
        <v>132.17117309570264</v>
      </c>
      <c r="N2233" s="5">
        <v>217.52885437011699</v>
      </c>
      <c r="O2233" s="5">
        <v>228.48489379882801</v>
      </c>
      <c r="P2233" s="5">
        <v>226.70068359375</v>
      </c>
      <c r="Q2233" s="5">
        <v>224.23814392089832</v>
      </c>
      <c r="R2233" s="5">
        <v>166.79525756835901</v>
      </c>
      <c r="S2233" s="5">
        <v>164.79046630859301</v>
      </c>
      <c r="T2233" s="5">
        <v>170.26268005371</v>
      </c>
      <c r="U2233" s="5">
        <v>167.28280131022066</v>
      </c>
      <c r="V2233" s="5">
        <v>119.09844970703099</v>
      </c>
      <c r="W2233" s="5">
        <v>104.97731018066401</v>
      </c>
      <c r="X2233" s="5">
        <v>107.308959960937</v>
      </c>
      <c r="Y2233" s="5">
        <v>110.46157328287734</v>
      </c>
      <c r="Z2233" s="5">
        <v>130.53207397460901</v>
      </c>
      <c r="AA2233" s="5">
        <v>129.92463684082</v>
      </c>
      <c r="AB2233" s="5">
        <v>131.02027893066401</v>
      </c>
      <c r="AC2233" s="5">
        <v>130.49232991536434</v>
      </c>
      <c r="AD2233" s="5">
        <v>93.956398010253906</v>
      </c>
      <c r="AE2233" s="5">
        <v>106.26634979248</v>
      </c>
      <c r="AF2233" s="5">
        <v>105.00632476806599</v>
      </c>
      <c r="AG2233" s="5">
        <v>101.74302419026664</v>
      </c>
      <c r="AH2233" s="5">
        <v>98.222625732421804</v>
      </c>
      <c r="AI2233" s="5">
        <v>110.708351135253</v>
      </c>
      <c r="AJ2233" s="5">
        <v>94.283195495605398</v>
      </c>
      <c r="AK2233" s="5">
        <v>101.07139078776008</v>
      </c>
      <c r="AL2233" s="5">
        <v>177.21537780761699</v>
      </c>
      <c r="AM2233" s="5">
        <v>168.77970886230401</v>
      </c>
      <c r="AN2233" s="5">
        <v>185.72764587402301</v>
      </c>
      <c r="AO2233" s="5">
        <v>177.24091084798133</v>
      </c>
      <c r="AP2233" s="5">
        <v>134.79103088378901</v>
      </c>
      <c r="AQ2233" s="5">
        <v>127.4091796875</v>
      </c>
      <c r="AR2233" s="5">
        <v>132.84530639648401</v>
      </c>
      <c r="AS2233" s="5">
        <v>131.68183898925767</v>
      </c>
      <c r="AT2233" s="5">
        <v>175.51625061035099</v>
      </c>
      <c r="AU2233" s="5">
        <v>145.68217468261699</v>
      </c>
      <c r="AV2233" s="5">
        <v>113.201736450195</v>
      </c>
      <c r="AW2233" s="5">
        <v>144.80005391438763</v>
      </c>
      <c r="AX2233" s="5">
        <v>102.880279541015</v>
      </c>
      <c r="AY2233" s="5">
        <v>99.341949462890597</v>
      </c>
      <c r="AZ2233" s="5">
        <v>107.65626525878901</v>
      </c>
      <c r="BA2233" s="5">
        <v>103.29283142089821</v>
      </c>
    </row>
    <row r="2234" spans="1:53" x14ac:dyDescent="0.2">
      <c r="A2234" s="1">
        <v>2231</v>
      </c>
      <c r="B2234" s="1" t="s">
        <v>8942</v>
      </c>
      <c r="C2234" s="1" t="s">
        <v>8943</v>
      </c>
      <c r="D2234" s="1" t="s">
        <v>8944</v>
      </c>
      <c r="E2234" s="1" t="s">
        <v>8945</v>
      </c>
      <c r="F2234" s="5">
        <v>5551.2021484375</v>
      </c>
      <c r="G2234" s="5">
        <v>4951.9111328125</v>
      </c>
      <c r="H2234" s="5">
        <v>4841.943359375</v>
      </c>
      <c r="I2234" s="5">
        <v>5115.018880208333</v>
      </c>
      <c r="J2234" s="5">
        <v>5331.3544921875</v>
      </c>
      <c r="K2234" s="5">
        <v>5258.59619140625</v>
      </c>
      <c r="L2234" s="5">
        <v>4983.30224609375</v>
      </c>
      <c r="M2234" s="5">
        <v>5191.084309895833</v>
      </c>
      <c r="N2234" s="5">
        <v>2976.4326171875</v>
      </c>
      <c r="O2234" s="5">
        <v>2859.69799804687</v>
      </c>
      <c r="P2234" s="5">
        <v>2804.39135742187</v>
      </c>
      <c r="Q2234" s="5">
        <v>2880.1739908854129</v>
      </c>
      <c r="R2234" s="5">
        <v>3843.82397460937</v>
      </c>
      <c r="S2234" s="5">
        <v>3861.9423828125</v>
      </c>
      <c r="T2234" s="5">
        <v>3663.96630859375</v>
      </c>
      <c r="U2234" s="5">
        <v>3789.9108886718732</v>
      </c>
      <c r="V2234" s="5">
        <v>5529.24658203125</v>
      </c>
      <c r="W2234" s="5">
        <v>5673.68505859375</v>
      </c>
      <c r="X2234" s="5">
        <v>5555.958984375</v>
      </c>
      <c r="Y2234" s="5">
        <v>5586.296875</v>
      </c>
      <c r="Z2234" s="5">
        <v>5731.31640625</v>
      </c>
      <c r="AA2234" s="5">
        <v>5827.408203125</v>
      </c>
      <c r="AB2234" s="5">
        <v>5808.3681640625</v>
      </c>
      <c r="AC2234" s="5">
        <v>5789.030924479167</v>
      </c>
      <c r="AD2234" s="5">
        <v>3600.47802734375</v>
      </c>
      <c r="AE2234" s="5">
        <v>3560.89599609375</v>
      </c>
      <c r="AF2234" s="5">
        <v>3385.17065429687</v>
      </c>
      <c r="AG2234" s="5">
        <v>3515.5148925781232</v>
      </c>
      <c r="AH2234" s="5">
        <v>3773.8466796875</v>
      </c>
      <c r="AI2234" s="5">
        <v>3759.9365234375</v>
      </c>
      <c r="AJ2234" s="5">
        <v>3738.46704101562</v>
      </c>
      <c r="AK2234" s="5">
        <v>3757.4167480468732</v>
      </c>
      <c r="AL2234" s="5">
        <v>2652.88623046875</v>
      </c>
      <c r="AM2234" s="5">
        <v>2534.39501953125</v>
      </c>
      <c r="AN2234" s="5">
        <v>2738.30297851562</v>
      </c>
      <c r="AO2234" s="5">
        <v>2641.8614095052067</v>
      </c>
      <c r="AP2234" s="5">
        <v>3619.3271484375</v>
      </c>
      <c r="AQ2234" s="5">
        <v>3457.904296875</v>
      </c>
      <c r="AR2234" s="5">
        <v>3411.45922851562</v>
      </c>
      <c r="AS2234" s="5">
        <v>3496.2302246093732</v>
      </c>
      <c r="AT2234" s="5">
        <v>5146.6337890625</v>
      </c>
      <c r="AU2234" s="5">
        <v>5175.2373046875</v>
      </c>
      <c r="AV2234" s="5">
        <v>5646.71044921875</v>
      </c>
      <c r="AW2234" s="5">
        <v>5322.860514322917</v>
      </c>
      <c r="AX2234" s="5">
        <v>5342.1533203125</v>
      </c>
      <c r="AY2234" s="5">
        <v>5203.0830078125</v>
      </c>
      <c r="AZ2234" s="5">
        <v>5266.7373046875</v>
      </c>
      <c r="BA2234" s="5">
        <v>5270.657877604167</v>
      </c>
    </row>
    <row r="2235" spans="1:53" x14ac:dyDescent="0.2">
      <c r="A2235" s="1">
        <v>2232</v>
      </c>
      <c r="B2235" s="1" t="s">
        <v>8946</v>
      </c>
      <c r="C2235" s="1" t="s">
        <v>8947</v>
      </c>
      <c r="D2235" s="1" t="s">
        <v>8948</v>
      </c>
      <c r="E2235" s="1" t="s">
        <v>8949</v>
      </c>
      <c r="F2235" s="5">
        <v>372.98001098632801</v>
      </c>
      <c r="G2235" s="5">
        <v>404.616943359375</v>
      </c>
      <c r="H2235" s="5">
        <v>374.16860961914</v>
      </c>
      <c r="I2235" s="5">
        <v>383.92185465494771</v>
      </c>
      <c r="J2235" s="5">
        <v>342.84698486328102</v>
      </c>
      <c r="K2235" s="5">
        <v>338.82418823242102</v>
      </c>
      <c r="L2235" s="5">
        <v>305.35189819335898</v>
      </c>
      <c r="M2235" s="5">
        <v>329.00769042968699</v>
      </c>
      <c r="N2235" s="5">
        <v>958.713623046875</v>
      </c>
      <c r="O2235" s="5">
        <v>963.53472900390602</v>
      </c>
      <c r="P2235" s="5">
        <v>962.62451171875</v>
      </c>
      <c r="Q2235" s="5">
        <v>961.62428792317712</v>
      </c>
      <c r="R2235" s="5">
        <v>566.42443847656205</v>
      </c>
      <c r="S2235" s="5">
        <v>537.126708984375</v>
      </c>
      <c r="T2235" s="5">
        <v>548.33154296875</v>
      </c>
      <c r="U2235" s="5">
        <v>550.62756347656239</v>
      </c>
      <c r="V2235" s="5">
        <v>308.888092041015</v>
      </c>
      <c r="W2235" s="5">
        <v>304.84695434570301</v>
      </c>
      <c r="X2235" s="5">
        <v>302.13967895507801</v>
      </c>
      <c r="Y2235" s="5">
        <v>305.29157511393203</v>
      </c>
      <c r="Z2235" s="5">
        <v>295.60565185546801</v>
      </c>
      <c r="AA2235" s="5">
        <v>321.02639770507801</v>
      </c>
      <c r="AB2235" s="5">
        <v>294.93328857421801</v>
      </c>
      <c r="AC2235" s="5">
        <v>303.85511271158799</v>
      </c>
      <c r="AD2235" s="5">
        <v>260.98196411132801</v>
      </c>
      <c r="AE2235" s="5">
        <v>266.58215332031199</v>
      </c>
      <c r="AF2235" s="5">
        <v>272.00173950195301</v>
      </c>
      <c r="AG2235" s="5">
        <v>266.52195231119765</v>
      </c>
      <c r="AH2235" s="5">
        <v>274.54455566406199</v>
      </c>
      <c r="AI2235" s="5">
        <v>269.70703125</v>
      </c>
      <c r="AJ2235" s="5">
        <v>268.88522338867102</v>
      </c>
      <c r="AK2235" s="5">
        <v>271.04560343424436</v>
      </c>
      <c r="AL2235" s="5">
        <v>832.32586669921795</v>
      </c>
      <c r="AM2235" s="5">
        <v>826.81213378906205</v>
      </c>
      <c r="AN2235" s="5">
        <v>851.22576904296795</v>
      </c>
      <c r="AO2235" s="5">
        <v>836.78792317708258</v>
      </c>
      <c r="AP2235" s="5">
        <v>418.33538818359301</v>
      </c>
      <c r="AQ2235" s="5">
        <v>404.70355224609301</v>
      </c>
      <c r="AR2235" s="5">
        <v>413.62203979492102</v>
      </c>
      <c r="AS2235" s="5">
        <v>412.2203267415357</v>
      </c>
      <c r="AT2235" s="5">
        <v>575.12640380859295</v>
      </c>
      <c r="AU2235" s="5">
        <v>607.7333984375</v>
      </c>
      <c r="AV2235" s="5">
        <v>586.76184082031205</v>
      </c>
      <c r="AW2235" s="5">
        <v>589.87388102213492</v>
      </c>
      <c r="AX2235" s="5">
        <v>420.49050903320301</v>
      </c>
      <c r="AY2235" s="5">
        <v>362.92529296875</v>
      </c>
      <c r="AZ2235" s="5">
        <v>350.71087646484301</v>
      </c>
      <c r="BA2235" s="5">
        <v>378.04222615559866</v>
      </c>
    </row>
    <row r="2236" spans="1:53" x14ac:dyDescent="0.2">
      <c r="A2236" s="1">
        <v>2233</v>
      </c>
      <c r="B2236" s="1" t="s">
        <v>8950</v>
      </c>
      <c r="C2236" s="1" t="s">
        <v>8951</v>
      </c>
      <c r="D2236" s="1" t="s">
        <v>8952</v>
      </c>
      <c r="E2236" s="1" t="s">
        <v>8953</v>
      </c>
      <c r="F2236" s="5">
        <v>172.384674072265</v>
      </c>
      <c r="G2236" s="5">
        <v>212.47862243652301</v>
      </c>
      <c r="H2236" s="5">
        <v>165.320388793945</v>
      </c>
      <c r="I2236" s="5">
        <v>183.39456176757767</v>
      </c>
      <c r="J2236" s="5">
        <v>208.82733154296801</v>
      </c>
      <c r="K2236" s="5">
        <v>194.80549621582</v>
      </c>
      <c r="L2236" s="5">
        <v>175.17559814453099</v>
      </c>
      <c r="M2236" s="5">
        <v>192.93614196777301</v>
      </c>
      <c r="N2236" s="5">
        <v>307.00051879882801</v>
      </c>
      <c r="O2236" s="5">
        <v>316.69171142578102</v>
      </c>
      <c r="P2236" s="5">
        <v>286.12484741210898</v>
      </c>
      <c r="Q2236" s="5">
        <v>303.27235921223934</v>
      </c>
      <c r="R2236" s="5">
        <v>230.78721618652301</v>
      </c>
      <c r="S2236" s="5">
        <v>232.44921875</v>
      </c>
      <c r="T2236" s="5">
        <v>223.269927978515</v>
      </c>
      <c r="U2236" s="5">
        <v>228.83545430501263</v>
      </c>
      <c r="V2236" s="5">
        <v>141.08117675781199</v>
      </c>
      <c r="W2236" s="5">
        <v>159.04226684570301</v>
      </c>
      <c r="X2236" s="5">
        <v>148.16822814941401</v>
      </c>
      <c r="Y2236" s="5">
        <v>149.43055725097634</v>
      </c>
      <c r="Z2236" s="5">
        <v>123.594932556152</v>
      </c>
      <c r="AA2236" s="5">
        <v>165.18569946289</v>
      </c>
      <c r="AB2236" s="5">
        <v>147.20280456542901</v>
      </c>
      <c r="AC2236" s="5">
        <v>145.32781219482368</v>
      </c>
      <c r="AD2236" s="5">
        <v>168.60281372070301</v>
      </c>
      <c r="AE2236" s="5">
        <v>170.052001953125</v>
      </c>
      <c r="AF2236" s="5">
        <v>152.251220703125</v>
      </c>
      <c r="AG2236" s="5">
        <v>163.63534545898435</v>
      </c>
      <c r="AH2236" s="5">
        <v>102.58196258544901</v>
      </c>
      <c r="AI2236" s="5">
        <v>149.95593261718699</v>
      </c>
      <c r="AJ2236" s="5">
        <v>154.10392761230401</v>
      </c>
      <c r="AK2236" s="5">
        <v>135.54727427164667</v>
      </c>
      <c r="AL2236" s="5">
        <v>246.84474182128901</v>
      </c>
      <c r="AM2236" s="5">
        <v>258.51739501953102</v>
      </c>
      <c r="AN2236" s="5">
        <v>266.13723754882801</v>
      </c>
      <c r="AO2236" s="5">
        <v>257.16645812988264</v>
      </c>
      <c r="AP2236" s="5">
        <v>163.14750671386699</v>
      </c>
      <c r="AQ2236" s="5">
        <v>162.59112548828099</v>
      </c>
      <c r="AR2236" s="5">
        <v>156.20266723632801</v>
      </c>
      <c r="AS2236" s="5">
        <v>160.64709981282533</v>
      </c>
      <c r="AT2236" s="5">
        <v>124.259963989257</v>
      </c>
      <c r="AV2236" s="5">
        <v>147.22955322265599</v>
      </c>
      <c r="AW2236" s="5">
        <v>135.74475860595649</v>
      </c>
      <c r="AX2236" s="5">
        <v>280.34970092773398</v>
      </c>
      <c r="AY2236" s="5">
        <v>128.67401123046801</v>
      </c>
      <c r="AZ2236" s="5">
        <v>144.42793273925699</v>
      </c>
      <c r="BA2236" s="5">
        <v>184.48388163248634</v>
      </c>
    </row>
    <row r="2237" spans="1:53" x14ac:dyDescent="0.2">
      <c r="A2237" s="1">
        <v>2234</v>
      </c>
      <c r="B2237" s="1" t="s">
        <v>8954</v>
      </c>
      <c r="C2237" s="1" t="s">
        <v>8955</v>
      </c>
      <c r="D2237" s="1" t="s">
        <v>8956</v>
      </c>
      <c r="E2237" s="1" t="s">
        <v>8957</v>
      </c>
      <c r="F2237" s="5">
        <v>81.280960083007798</v>
      </c>
      <c r="G2237" s="5">
        <v>65.208213806152301</v>
      </c>
      <c r="H2237" s="5">
        <v>85.652931213378906</v>
      </c>
      <c r="I2237" s="5">
        <v>77.38070170084633</v>
      </c>
      <c r="J2237" s="5">
        <v>102.377571105957</v>
      </c>
      <c r="K2237" s="5">
        <v>58.439559936523402</v>
      </c>
      <c r="L2237" s="5">
        <v>68.014175415039006</v>
      </c>
      <c r="M2237" s="5">
        <v>76.277102152506473</v>
      </c>
      <c r="N2237" s="5">
        <v>176.81848144531199</v>
      </c>
      <c r="O2237" s="5">
        <v>176.16906738281199</v>
      </c>
      <c r="P2237" s="5">
        <v>186.53535461425699</v>
      </c>
      <c r="Q2237" s="5">
        <v>179.840967814127</v>
      </c>
      <c r="R2237" s="5">
        <v>92.6544189453125</v>
      </c>
      <c r="S2237" s="5">
        <v>74.923561096191406</v>
      </c>
      <c r="T2237" s="5">
        <v>97.086532592773395</v>
      </c>
      <c r="U2237" s="5">
        <v>88.221504211425767</v>
      </c>
      <c r="V2237" s="5">
        <v>90.734626770019503</v>
      </c>
      <c r="W2237" s="5">
        <v>93.506179809570298</v>
      </c>
      <c r="X2237" s="5">
        <v>82.345703125</v>
      </c>
      <c r="Y2237" s="5">
        <v>88.862169901529924</v>
      </c>
      <c r="Z2237" s="5">
        <v>82.089057922363196</v>
      </c>
      <c r="AA2237" s="5">
        <v>90.149398803710895</v>
      </c>
      <c r="AB2237" s="5">
        <v>88.704627990722599</v>
      </c>
      <c r="AC2237" s="5">
        <v>86.98102823893224</v>
      </c>
      <c r="AD2237" s="5">
        <v>96.708602905273395</v>
      </c>
      <c r="AE2237" s="5">
        <v>102.41949462890599</v>
      </c>
      <c r="AF2237" s="5">
        <v>111.74439239501901</v>
      </c>
      <c r="AG2237" s="5">
        <v>103.62416330973281</v>
      </c>
      <c r="AH2237" s="5">
        <v>97.914871215820298</v>
      </c>
      <c r="AI2237" s="5">
        <v>99.1270751953125</v>
      </c>
      <c r="AJ2237" s="5">
        <v>108.05596923828099</v>
      </c>
      <c r="AK2237" s="5">
        <v>101.69930521647127</v>
      </c>
      <c r="AL2237" s="5">
        <v>156.07310485839801</v>
      </c>
      <c r="AM2237" s="5">
        <v>165.26274108886699</v>
      </c>
      <c r="AN2237" s="5">
        <v>165.30560302734301</v>
      </c>
      <c r="AO2237" s="5">
        <v>162.21381632486933</v>
      </c>
      <c r="AP2237" s="5">
        <v>99.615028381347599</v>
      </c>
      <c r="AQ2237" s="5">
        <v>99.453193664550696</v>
      </c>
      <c r="AR2237" s="5">
        <v>97.684013366699205</v>
      </c>
      <c r="AS2237" s="5">
        <v>98.917411804199162</v>
      </c>
      <c r="AT2237" s="5">
        <v>126.634643554687</v>
      </c>
      <c r="AU2237" s="5">
        <v>132.64190673828099</v>
      </c>
      <c r="AV2237" s="5">
        <v>167.83810424804599</v>
      </c>
      <c r="AW2237" s="5">
        <v>142.37155151367133</v>
      </c>
      <c r="AX2237" s="5">
        <v>63.764736175537102</v>
      </c>
      <c r="AY2237" s="5">
        <v>78.384651184082003</v>
      </c>
      <c r="AZ2237" s="5">
        <v>76.462882995605398</v>
      </c>
      <c r="BA2237" s="5">
        <v>72.870756785074832</v>
      </c>
    </row>
    <row r="2238" spans="1:53" x14ac:dyDescent="0.2">
      <c r="A2238" s="1">
        <v>2235</v>
      </c>
      <c r="B2238" s="1" t="s">
        <v>8958</v>
      </c>
      <c r="C2238" s="1" t="s">
        <v>8959</v>
      </c>
      <c r="D2238" s="1" t="s">
        <v>8960</v>
      </c>
      <c r="E2238" s="1" t="s">
        <v>8961</v>
      </c>
      <c r="F2238" s="5">
        <v>416.94757080078102</v>
      </c>
      <c r="G2238" s="5">
        <v>463.93438720703102</v>
      </c>
      <c r="H2238" s="5">
        <v>442.868072509765</v>
      </c>
      <c r="I2238" s="5">
        <v>441.25001017252566</v>
      </c>
      <c r="J2238" s="5">
        <v>432.26272583007801</v>
      </c>
      <c r="K2238" s="5">
        <v>455.92712402343699</v>
      </c>
      <c r="L2238" s="5">
        <v>439.88269042968699</v>
      </c>
      <c r="M2238" s="5">
        <v>442.69084676106735</v>
      </c>
      <c r="N2238" s="5">
        <v>1042.82153320312</v>
      </c>
      <c r="O2238" s="5">
        <v>1062.1533203125</v>
      </c>
      <c r="P2238" s="5">
        <v>1034.79553222656</v>
      </c>
      <c r="Q2238" s="5">
        <v>1046.5901285807267</v>
      </c>
      <c r="R2238" s="5">
        <v>672.748779296875</v>
      </c>
      <c r="S2238" s="5">
        <v>677.03991699218705</v>
      </c>
      <c r="T2238" s="5">
        <v>666.28082275390602</v>
      </c>
      <c r="U2238" s="5">
        <v>672.02317301432265</v>
      </c>
      <c r="V2238" s="5">
        <v>485.59158325195301</v>
      </c>
      <c r="W2238" s="5">
        <v>488.71749877929602</v>
      </c>
      <c r="X2238" s="5">
        <v>493.98840332031199</v>
      </c>
      <c r="Y2238" s="5">
        <v>489.43249511718705</v>
      </c>
      <c r="Z2238" s="5">
        <v>468.98626708984301</v>
      </c>
      <c r="AA2238" s="5">
        <v>468.45123291015602</v>
      </c>
      <c r="AB2238" s="5">
        <v>480.802490234375</v>
      </c>
      <c r="AC2238" s="5">
        <v>472.74666341145803</v>
      </c>
      <c r="AD2238" s="5">
        <v>522.68670654296795</v>
      </c>
      <c r="AE2238" s="5">
        <v>508.69638061523398</v>
      </c>
      <c r="AF2238" s="5">
        <v>533.52655029296795</v>
      </c>
      <c r="AG2238" s="5">
        <v>521.63654581705669</v>
      </c>
      <c r="AH2238" s="5">
        <v>454.92724609375</v>
      </c>
      <c r="AI2238" s="5">
        <v>459.356353759765</v>
      </c>
      <c r="AJ2238" s="5">
        <v>476.69467163085898</v>
      </c>
      <c r="AK2238" s="5">
        <v>463.6594238281246</v>
      </c>
      <c r="AL2238" s="5">
        <v>949.859619140625</v>
      </c>
      <c r="AM2238" s="5">
        <v>926.90936279296795</v>
      </c>
      <c r="AN2238" s="5">
        <v>928.60205078125</v>
      </c>
      <c r="AO2238" s="5">
        <v>935.12367757161428</v>
      </c>
      <c r="AP2238" s="5">
        <v>531.72137451171795</v>
      </c>
      <c r="AQ2238" s="5">
        <v>548.16094970703102</v>
      </c>
      <c r="AR2238" s="5">
        <v>556.75</v>
      </c>
      <c r="AS2238" s="5">
        <v>545.5441080729164</v>
      </c>
      <c r="AT2238" s="5">
        <v>522.41857910156205</v>
      </c>
      <c r="AU2238" s="5">
        <v>537.33428955078102</v>
      </c>
      <c r="AV2238" s="5">
        <v>514.41058349609295</v>
      </c>
      <c r="AW2238" s="5">
        <v>524.72115071614542</v>
      </c>
      <c r="AX2238" s="5">
        <v>491.68365478515602</v>
      </c>
      <c r="AY2238" s="5">
        <v>462.70852661132801</v>
      </c>
      <c r="AZ2238" s="5">
        <v>459.12179565429602</v>
      </c>
      <c r="BA2238" s="5">
        <v>471.17132568359335</v>
      </c>
    </row>
    <row r="2239" spans="1:53" x14ac:dyDescent="0.2">
      <c r="A2239" s="1">
        <v>2236</v>
      </c>
      <c r="B2239" s="1" t="s">
        <v>8962</v>
      </c>
      <c r="C2239" s="1" t="s">
        <v>8963</v>
      </c>
      <c r="D2239" s="1" t="s">
        <v>8964</v>
      </c>
      <c r="E2239" s="1" t="s">
        <v>8965</v>
      </c>
      <c r="F2239" s="5">
        <v>3179.58666992187</v>
      </c>
      <c r="G2239" s="5">
        <v>3135.97436523437</v>
      </c>
      <c r="H2239" s="5">
        <v>3264.96704101562</v>
      </c>
      <c r="I2239" s="5">
        <v>3193.5093587239535</v>
      </c>
      <c r="J2239" s="5">
        <v>3292.17358398437</v>
      </c>
      <c r="K2239" s="5">
        <v>3353.81372070312</v>
      </c>
      <c r="L2239" s="5">
        <v>3324.1259765625</v>
      </c>
      <c r="M2239" s="5">
        <v>3323.3710937499964</v>
      </c>
      <c r="N2239" s="5">
        <v>3464.9873046875</v>
      </c>
      <c r="O2239" s="5">
        <v>3376.271484375</v>
      </c>
      <c r="P2239" s="5">
        <v>3436.46240234375</v>
      </c>
      <c r="Q2239" s="5">
        <v>3425.9070638020835</v>
      </c>
      <c r="R2239" s="5">
        <v>2736.98266601562</v>
      </c>
      <c r="S2239" s="5">
        <v>2662.02392578125</v>
      </c>
      <c r="T2239" s="5">
        <v>2712.58056640625</v>
      </c>
      <c r="U2239" s="5">
        <v>2703.8623860677067</v>
      </c>
      <c r="V2239" s="5">
        <v>1953.96923828125</v>
      </c>
      <c r="W2239" s="5">
        <v>1925.01245117187</v>
      </c>
      <c r="X2239" s="5">
        <v>1931.59094238281</v>
      </c>
      <c r="Y2239" s="5">
        <v>1936.85754394531</v>
      </c>
      <c r="Z2239" s="5">
        <v>1869.580078125</v>
      </c>
      <c r="AA2239" s="5">
        <v>1840.15954589843</v>
      </c>
      <c r="AB2239" s="5">
        <v>1812.83117675781</v>
      </c>
      <c r="AC2239" s="5">
        <v>1840.8569335937466</v>
      </c>
      <c r="AD2239" s="5">
        <v>3177.37231445312</v>
      </c>
      <c r="AE2239" s="5">
        <v>3238.5498046875</v>
      </c>
      <c r="AF2239" s="5">
        <v>3153.4462890625</v>
      </c>
      <c r="AG2239" s="5">
        <v>3189.7894694010397</v>
      </c>
      <c r="AH2239" s="5">
        <v>3149.09912109375</v>
      </c>
      <c r="AI2239" s="5">
        <v>3141.13720703125</v>
      </c>
      <c r="AJ2239" s="5">
        <v>3074.42504882812</v>
      </c>
      <c r="AK2239" s="5">
        <v>3121.5537923177067</v>
      </c>
      <c r="AL2239" s="5">
        <v>3454.34497070312</v>
      </c>
      <c r="AM2239" s="5">
        <v>3423.64306640625</v>
      </c>
      <c r="AN2239" s="5">
        <v>3498.74267578125</v>
      </c>
      <c r="AO2239" s="5">
        <v>3458.9102376302067</v>
      </c>
      <c r="AP2239" s="5">
        <v>2449.21606445312</v>
      </c>
      <c r="AQ2239" s="5">
        <v>2426.248046875</v>
      </c>
      <c r="AR2239" s="5">
        <v>2506.33349609375</v>
      </c>
      <c r="AS2239" s="5">
        <v>2460.5992024739567</v>
      </c>
      <c r="AT2239" s="5">
        <v>2148.3896484375</v>
      </c>
      <c r="AU2239" s="5">
        <v>2288.51806640625</v>
      </c>
      <c r="AV2239" s="5">
        <v>2257.52978515625</v>
      </c>
      <c r="AW2239" s="5">
        <v>2231.4791666666665</v>
      </c>
      <c r="AX2239" s="5">
        <v>2083.82250976562</v>
      </c>
      <c r="AY2239" s="5">
        <v>2075.85620117187</v>
      </c>
      <c r="AZ2239" s="5">
        <v>2085.396484375</v>
      </c>
      <c r="BA2239" s="5">
        <v>2081.6917317708298</v>
      </c>
    </row>
    <row r="2240" spans="1:53" x14ac:dyDescent="0.2">
      <c r="A2240" s="1">
        <v>2237</v>
      </c>
      <c r="B2240" s="1" t="s">
        <v>8966</v>
      </c>
      <c r="C2240" s="1" t="s">
        <v>8967</v>
      </c>
      <c r="D2240" s="1" t="s">
        <v>8968</v>
      </c>
      <c r="E2240" s="1" t="s">
        <v>8969</v>
      </c>
      <c r="F2240" s="5">
        <v>4203.12255859375</v>
      </c>
      <c r="G2240" s="5">
        <v>3975.70556640625</v>
      </c>
      <c r="H2240" s="5">
        <v>4194.6279296875</v>
      </c>
      <c r="I2240" s="5">
        <v>4124.4853515625</v>
      </c>
      <c r="J2240" s="5">
        <v>3498.29296875</v>
      </c>
      <c r="K2240" s="5">
        <v>3904.25122070312</v>
      </c>
      <c r="L2240" s="5">
        <v>3976.30029296875</v>
      </c>
      <c r="M2240" s="5">
        <v>3792.9481608072897</v>
      </c>
      <c r="N2240" s="5">
        <v>4186.611328125</v>
      </c>
      <c r="O2240" s="5">
        <v>4357.69384765625</v>
      </c>
      <c r="P2240" s="5">
        <v>4117.55859375</v>
      </c>
      <c r="Q2240" s="5">
        <v>4220.621256510417</v>
      </c>
      <c r="R2240" s="5">
        <v>4734.44384765625</v>
      </c>
      <c r="S2240" s="5">
        <v>4439.1318359375</v>
      </c>
      <c r="T2240" s="5">
        <v>4614.33203125</v>
      </c>
      <c r="U2240" s="5">
        <v>4595.96923828125</v>
      </c>
      <c r="V2240" s="5">
        <v>6876.58154296875</v>
      </c>
      <c r="W2240" s="5">
        <v>7307.72314453125</v>
      </c>
      <c r="X2240" s="5">
        <v>7590.13330078125</v>
      </c>
      <c r="Y2240" s="5">
        <v>7258.14599609375</v>
      </c>
      <c r="Z2240" s="5">
        <v>4225.60302734375</v>
      </c>
      <c r="AA2240" s="5">
        <v>4350.46728515625</v>
      </c>
      <c r="AB2240" s="5">
        <v>4266.03955078125</v>
      </c>
      <c r="AC2240" s="5">
        <v>4280.703287760417</v>
      </c>
      <c r="AD2240" s="5">
        <v>4317.90966796875</v>
      </c>
      <c r="AE2240" s="5">
        <v>4361.96142578125</v>
      </c>
      <c r="AF2240" s="5">
        <v>4110.67041015625</v>
      </c>
      <c r="AG2240" s="5">
        <v>4263.513834635417</v>
      </c>
      <c r="AH2240" s="5">
        <v>4236.68359375</v>
      </c>
      <c r="AI2240" s="5">
        <v>4775.2509765625</v>
      </c>
      <c r="AJ2240" s="5">
        <v>4411.50927734375</v>
      </c>
      <c r="AK2240" s="5">
        <v>4474.481282552083</v>
      </c>
      <c r="AL2240" s="5">
        <v>8835.166015625</v>
      </c>
      <c r="AM2240" s="5">
        <v>9190.001953125</v>
      </c>
      <c r="AN2240" s="5">
        <v>8747.3828125</v>
      </c>
      <c r="AO2240" s="5">
        <v>8924.18359375</v>
      </c>
      <c r="AP2240" s="5">
        <v>6147.79931640625</v>
      </c>
      <c r="AQ2240" s="5">
        <v>6004.009765625</v>
      </c>
      <c r="AR2240" s="5">
        <v>6029.2939453125</v>
      </c>
      <c r="AS2240" s="5">
        <v>6060.36767578125</v>
      </c>
      <c r="AT2240" s="5">
        <v>6010.71728515625</v>
      </c>
      <c r="AU2240" s="5">
        <v>6095.95654296875</v>
      </c>
      <c r="AV2240" s="5">
        <v>6191.44873046875</v>
      </c>
      <c r="AW2240" s="5">
        <v>6099.374186197917</v>
      </c>
      <c r="AX2240" s="5">
        <v>6214.5244140625</v>
      </c>
      <c r="AY2240" s="5">
        <v>5929.30419921875</v>
      </c>
      <c r="AZ2240" s="5">
        <v>6331.68017578125</v>
      </c>
      <c r="BA2240" s="5">
        <v>6158.5029296875</v>
      </c>
    </row>
    <row r="2241" spans="1:53" x14ac:dyDescent="0.2">
      <c r="A2241" s="1">
        <v>2238</v>
      </c>
      <c r="B2241" s="1" t="s">
        <v>8970</v>
      </c>
      <c r="C2241" s="1" t="s">
        <v>8971</v>
      </c>
      <c r="D2241" s="1" t="s">
        <v>8972</v>
      </c>
      <c r="E2241" s="1" t="s">
        <v>8973</v>
      </c>
      <c r="F2241" s="5">
        <v>125.68921661376901</v>
      </c>
      <c r="G2241" s="5">
        <v>118.67611694335901</v>
      </c>
      <c r="H2241" s="5">
        <v>131.25</v>
      </c>
      <c r="I2241" s="5">
        <v>125.20511118570933</v>
      </c>
      <c r="J2241" s="5">
        <v>130.56216430664</v>
      </c>
      <c r="K2241" s="5">
        <v>131.48779296875</v>
      </c>
      <c r="L2241" s="5">
        <v>104.78377532958901</v>
      </c>
      <c r="M2241" s="5">
        <v>122.27791086832633</v>
      </c>
      <c r="N2241" s="5">
        <v>188.71350097656199</v>
      </c>
      <c r="O2241" s="5">
        <v>186.88214111328099</v>
      </c>
      <c r="P2241" s="5">
        <v>211.56886291503901</v>
      </c>
      <c r="Q2241" s="5">
        <v>195.72150166829397</v>
      </c>
      <c r="R2241" s="5">
        <v>161.78146362304599</v>
      </c>
      <c r="S2241" s="5">
        <v>126.22966003417901</v>
      </c>
      <c r="T2241" s="5">
        <v>152.44097900390599</v>
      </c>
      <c r="U2241" s="5">
        <v>146.81736755371034</v>
      </c>
      <c r="V2241" s="5">
        <v>108.635055541992</v>
      </c>
      <c r="W2241" s="5">
        <v>104.74394989013599</v>
      </c>
      <c r="X2241" s="5">
        <v>119.97579956054599</v>
      </c>
      <c r="Y2241" s="5">
        <v>111.11826833089133</v>
      </c>
      <c r="Z2241" s="5">
        <v>115.435661315917</v>
      </c>
      <c r="AA2241" s="5">
        <v>112.95614624023401</v>
      </c>
      <c r="AB2241" s="5">
        <v>132.62287902832</v>
      </c>
      <c r="AC2241" s="5">
        <v>120.33822886149034</v>
      </c>
      <c r="AD2241" s="5">
        <v>118.280303955078</v>
      </c>
      <c r="AE2241" s="5">
        <v>104.406944274902</v>
      </c>
      <c r="AF2241" s="5">
        <v>101.0693359375</v>
      </c>
      <c r="AG2241" s="5">
        <v>107.91886138916</v>
      </c>
      <c r="AH2241" s="5">
        <v>87.764350891113196</v>
      </c>
      <c r="AI2241" s="5">
        <v>97.675933837890597</v>
      </c>
      <c r="AJ2241" s="5">
        <v>119.63819122314401</v>
      </c>
      <c r="AK2241" s="5">
        <v>101.6928253173826</v>
      </c>
      <c r="AL2241" s="5">
        <v>118.992706298828</v>
      </c>
      <c r="AM2241" s="5">
        <v>106.149520874023</v>
      </c>
      <c r="AN2241" s="5">
        <v>123.287292480468</v>
      </c>
      <c r="AO2241" s="5">
        <v>116.143173217773</v>
      </c>
      <c r="AP2241" s="5">
        <v>96.936500549316406</v>
      </c>
      <c r="AQ2241" s="5">
        <v>86.059310913085895</v>
      </c>
      <c r="AR2241" s="5">
        <v>92.140533447265597</v>
      </c>
      <c r="AS2241" s="5">
        <v>91.712114969889285</v>
      </c>
      <c r="AT2241" s="5">
        <v>123.087882995605</v>
      </c>
      <c r="AU2241" s="5">
        <v>167.30749511718699</v>
      </c>
      <c r="AV2241" s="5">
        <v>121.747802734375</v>
      </c>
      <c r="AW2241" s="5">
        <v>137.381060282389</v>
      </c>
      <c r="AX2241" s="5">
        <v>128.07582092285099</v>
      </c>
      <c r="AY2241" s="5">
        <v>88.621627807617102</v>
      </c>
      <c r="AZ2241" s="5">
        <v>100.11891174316401</v>
      </c>
      <c r="BA2241" s="5">
        <v>105.60545349121071</v>
      </c>
    </row>
    <row r="2242" spans="1:53" x14ac:dyDescent="0.2">
      <c r="A2242" s="1">
        <v>2239</v>
      </c>
      <c r="B2242" s="1" t="s">
        <v>8974</v>
      </c>
      <c r="C2242" s="1" t="s">
        <v>8975</v>
      </c>
      <c r="D2242" s="1" t="s">
        <v>8976</v>
      </c>
      <c r="E2242" s="1" t="s">
        <v>8977</v>
      </c>
      <c r="F2242" s="5">
        <v>242.58050537109301</v>
      </c>
      <c r="G2242" s="5">
        <v>244.17417907714801</v>
      </c>
      <c r="H2242" s="5">
        <v>228.44448852539</v>
      </c>
      <c r="I2242" s="5">
        <v>238.39972432454366</v>
      </c>
      <c r="J2242" s="5">
        <v>232.26689147949199</v>
      </c>
      <c r="K2242" s="5">
        <v>224.918212890625</v>
      </c>
      <c r="L2242" s="5">
        <v>224.25065612792901</v>
      </c>
      <c r="M2242" s="5">
        <v>227.14525349934866</v>
      </c>
      <c r="N2242" s="5">
        <v>879.597412109375</v>
      </c>
      <c r="O2242" s="5">
        <v>887.67706298828102</v>
      </c>
      <c r="P2242" s="5">
        <v>885.08740234375</v>
      </c>
      <c r="Q2242" s="5">
        <v>884.12062581380212</v>
      </c>
      <c r="R2242" s="5">
        <v>690.133056640625</v>
      </c>
      <c r="S2242" s="5">
        <v>765.60247802734295</v>
      </c>
      <c r="T2242" s="5">
        <v>659.44384765625</v>
      </c>
      <c r="U2242" s="5">
        <v>705.05979410807265</v>
      </c>
      <c r="V2242" s="5">
        <v>459.68508911132801</v>
      </c>
      <c r="W2242" s="5">
        <v>473.805908203125</v>
      </c>
      <c r="X2242" s="5">
        <v>461.04965209960898</v>
      </c>
      <c r="Y2242" s="5">
        <v>464.8468831380207</v>
      </c>
      <c r="Z2242" s="5">
        <v>201.00697326660099</v>
      </c>
      <c r="AA2242" s="5">
        <v>204.80610656738199</v>
      </c>
      <c r="AB2242" s="5">
        <v>185.00341796875</v>
      </c>
      <c r="AC2242" s="5">
        <v>196.93883260091101</v>
      </c>
      <c r="AD2242" s="5">
        <v>269.17926025390602</v>
      </c>
      <c r="AE2242" s="5">
        <v>312.74920654296801</v>
      </c>
      <c r="AF2242" s="5">
        <v>317.52542114257801</v>
      </c>
      <c r="AG2242" s="5">
        <v>299.81796264648403</v>
      </c>
      <c r="AH2242" s="5">
        <v>273.26559448242102</v>
      </c>
      <c r="AI2242" s="5">
        <v>294.57568359375</v>
      </c>
      <c r="AJ2242" s="5">
        <v>254.37283325195301</v>
      </c>
      <c r="AK2242" s="5">
        <v>274.07137044270797</v>
      </c>
      <c r="AL2242" s="5">
        <v>686.84979248046795</v>
      </c>
      <c r="AM2242" s="5">
        <v>736.94390869140602</v>
      </c>
      <c r="AN2242" s="5">
        <v>740.54156494140602</v>
      </c>
      <c r="AO2242" s="5">
        <v>721.44508870442678</v>
      </c>
      <c r="AP2242" s="5">
        <v>479.521484375</v>
      </c>
      <c r="AQ2242" s="5">
        <v>478.04650878906199</v>
      </c>
      <c r="AR2242" s="5">
        <v>457.79605102539</v>
      </c>
      <c r="AS2242" s="5">
        <v>471.78801472981735</v>
      </c>
      <c r="AT2242" s="5">
        <v>386.81735229492102</v>
      </c>
      <c r="AU2242" s="5">
        <v>420.64990234375</v>
      </c>
      <c r="AV2242" s="5">
        <v>444.25347900390602</v>
      </c>
      <c r="AW2242" s="5">
        <v>417.24024454752566</v>
      </c>
      <c r="AX2242" s="5">
        <v>310.32531738281199</v>
      </c>
      <c r="AY2242" s="5">
        <v>296.27359008789</v>
      </c>
      <c r="AZ2242" s="5">
        <v>281.27893066406199</v>
      </c>
      <c r="BA2242" s="5">
        <v>295.95927937825468</v>
      </c>
    </row>
    <row r="2243" spans="1:53" x14ac:dyDescent="0.2">
      <c r="A2243" s="1">
        <v>2240</v>
      </c>
      <c r="B2243" s="1" t="s">
        <v>8978</v>
      </c>
      <c r="C2243" s="1" t="s">
        <v>8979</v>
      </c>
      <c r="D2243" s="1" t="s">
        <v>8980</v>
      </c>
      <c r="E2243" s="1" t="s">
        <v>8981</v>
      </c>
      <c r="F2243" s="5">
        <v>231.23474121093699</v>
      </c>
      <c r="G2243" s="5">
        <v>241.50085449218699</v>
      </c>
      <c r="H2243" s="5">
        <v>253.873443603515</v>
      </c>
      <c r="I2243" s="5">
        <v>242.20301310221302</v>
      </c>
      <c r="J2243" s="5">
        <v>253.56848144531199</v>
      </c>
      <c r="K2243" s="5">
        <v>253.308349609375</v>
      </c>
      <c r="L2243" s="5">
        <v>226.65124511718699</v>
      </c>
      <c r="M2243" s="5">
        <v>244.509358723958</v>
      </c>
      <c r="N2243" s="5">
        <v>658.124755859375</v>
      </c>
      <c r="O2243" s="5">
        <v>632.21356201171795</v>
      </c>
      <c r="P2243" s="5">
        <v>639.475341796875</v>
      </c>
      <c r="Q2243" s="5">
        <v>643.27121988932265</v>
      </c>
      <c r="R2243" s="5">
        <v>296.555084228515</v>
      </c>
      <c r="S2243" s="5">
        <v>300.57882690429602</v>
      </c>
      <c r="T2243" s="5">
        <v>324.519927978515</v>
      </c>
      <c r="U2243" s="5">
        <v>307.21794637044201</v>
      </c>
      <c r="V2243" s="5">
        <v>361.17251586914</v>
      </c>
      <c r="W2243" s="5">
        <v>367.863677978515</v>
      </c>
      <c r="X2243" s="5">
        <v>344.79937744140602</v>
      </c>
      <c r="Y2243" s="5">
        <v>357.94519042968705</v>
      </c>
      <c r="Z2243" s="5">
        <v>280.22076416015602</v>
      </c>
      <c r="AA2243" s="5">
        <v>267.27395629882801</v>
      </c>
      <c r="AB2243" s="5">
        <v>262.88015747070301</v>
      </c>
      <c r="AC2243" s="5">
        <v>270.1249593098957</v>
      </c>
      <c r="AD2243" s="5">
        <v>313.96356201171801</v>
      </c>
      <c r="AE2243" s="5">
        <v>355.39404296875</v>
      </c>
      <c r="AF2243" s="5">
        <v>327.50650024414</v>
      </c>
      <c r="AG2243" s="5">
        <v>332.28803507486936</v>
      </c>
      <c r="AH2243" s="5">
        <v>311.15045166015602</v>
      </c>
      <c r="AI2243" s="5">
        <v>320.42785644531199</v>
      </c>
      <c r="AJ2243" s="5">
        <v>308.59240722656199</v>
      </c>
      <c r="AK2243" s="5">
        <v>313.39023844401004</v>
      </c>
      <c r="AL2243" s="5">
        <v>475.96163940429602</v>
      </c>
      <c r="AM2243" s="5">
        <v>421.31088256835898</v>
      </c>
      <c r="AN2243" s="5">
        <v>475.19973754882801</v>
      </c>
      <c r="AO2243" s="5">
        <v>457.49075317382767</v>
      </c>
      <c r="AP2243" s="5">
        <v>258.53787231445301</v>
      </c>
      <c r="AQ2243" s="5">
        <v>270.71813964843699</v>
      </c>
      <c r="AR2243" s="5">
        <v>268.44509887695301</v>
      </c>
      <c r="AS2243" s="5">
        <v>265.90037027994765</v>
      </c>
      <c r="AT2243" s="5">
        <v>297.73638916015602</v>
      </c>
      <c r="AU2243" s="5">
        <v>328.98947143554602</v>
      </c>
      <c r="AV2243" s="5">
        <v>355.90026855468699</v>
      </c>
      <c r="AW2243" s="5">
        <v>327.54204305012968</v>
      </c>
      <c r="AX2243" s="5">
        <v>309.970703125</v>
      </c>
      <c r="AY2243" s="5">
        <v>323.707427978515</v>
      </c>
      <c r="AZ2243" s="5">
        <v>328.93804931640602</v>
      </c>
      <c r="BA2243" s="5">
        <v>320.87206013997366</v>
      </c>
    </row>
    <row r="2244" spans="1:53" x14ac:dyDescent="0.2">
      <c r="A2244" s="1">
        <v>2241</v>
      </c>
      <c r="B2244" s="1" t="s">
        <v>8982</v>
      </c>
      <c r="C2244" s="1" t="s">
        <v>8983</v>
      </c>
      <c r="D2244" s="1" t="s">
        <v>8984</v>
      </c>
      <c r="E2244" s="1" t="s">
        <v>8985</v>
      </c>
      <c r="F2244" s="5">
        <v>733.43389892578102</v>
      </c>
      <c r="G2244" s="5">
        <v>732.831787109375</v>
      </c>
      <c r="H2244" s="5">
        <v>648.37799072265602</v>
      </c>
      <c r="I2244" s="5">
        <v>704.88122558593739</v>
      </c>
      <c r="J2244" s="5">
        <v>762.25939941406205</v>
      </c>
      <c r="K2244" s="5">
        <v>735.356201171875</v>
      </c>
      <c r="L2244" s="5">
        <v>766.553466796875</v>
      </c>
      <c r="M2244" s="5">
        <v>754.72302246093739</v>
      </c>
      <c r="N2244" s="5">
        <v>360.53970336914</v>
      </c>
      <c r="O2244" s="5">
        <v>396.701904296875</v>
      </c>
      <c r="P2244" s="5">
        <v>408.44174194335898</v>
      </c>
      <c r="Q2244" s="5">
        <v>388.56111653645797</v>
      </c>
      <c r="R2244" s="5">
        <v>409.21487426757801</v>
      </c>
      <c r="S2244" s="5">
        <v>408.00750732421801</v>
      </c>
      <c r="T2244" s="5">
        <v>430.69989013671801</v>
      </c>
      <c r="U2244" s="5">
        <v>415.97409057617136</v>
      </c>
      <c r="V2244" s="5">
        <v>1108.8779296875</v>
      </c>
      <c r="W2244" s="5">
        <v>1044.44677734375</v>
      </c>
      <c r="X2244" s="5">
        <v>1107.17443847656</v>
      </c>
      <c r="Y2244" s="5">
        <v>1086.8330485026033</v>
      </c>
      <c r="Z2244" s="5">
        <v>859.09289550781205</v>
      </c>
      <c r="AA2244" s="5">
        <v>896.915283203125</v>
      </c>
      <c r="AB2244" s="5">
        <v>881.662841796875</v>
      </c>
      <c r="AC2244" s="5">
        <v>879.22367350260402</v>
      </c>
      <c r="AD2244" s="5">
        <v>833.09460449218705</v>
      </c>
      <c r="AE2244" s="5">
        <v>820.62072753906205</v>
      </c>
      <c r="AF2244" s="5">
        <v>848.46276855468705</v>
      </c>
      <c r="AG2244" s="5">
        <v>834.05936686197867</v>
      </c>
      <c r="AH2244" s="5">
        <v>765.41290283203102</v>
      </c>
      <c r="AI2244" s="5">
        <v>756.41650390625</v>
      </c>
      <c r="AJ2244" s="5">
        <v>776.46838378906205</v>
      </c>
      <c r="AK2244" s="5">
        <v>766.09926350911428</v>
      </c>
      <c r="AL2244" s="5">
        <v>374.152740478515</v>
      </c>
      <c r="AM2244" s="5">
        <v>365.14294433593699</v>
      </c>
      <c r="AN2244" s="5">
        <v>368.07000732421801</v>
      </c>
      <c r="AO2244" s="5">
        <v>369.12189737955669</v>
      </c>
      <c r="AP2244" s="5">
        <v>580.882080078125</v>
      </c>
      <c r="AQ2244" s="5">
        <v>537.92791748046795</v>
      </c>
      <c r="AR2244" s="5">
        <v>529.034912109375</v>
      </c>
      <c r="AS2244" s="5">
        <v>549.28163655598928</v>
      </c>
      <c r="AT2244" s="5">
        <v>882.34997558593705</v>
      </c>
      <c r="AU2244" s="5">
        <v>899.23828125</v>
      </c>
      <c r="AV2244" s="5">
        <v>803.69152832031205</v>
      </c>
      <c r="AW2244" s="5">
        <v>861.7599283854164</v>
      </c>
      <c r="AX2244" s="5">
        <v>708.42352294921795</v>
      </c>
      <c r="AY2244" s="5">
        <v>760.21453857421795</v>
      </c>
      <c r="AZ2244" s="5">
        <v>738.49108886718705</v>
      </c>
      <c r="BA2244" s="5">
        <v>735.70971679687443</v>
      </c>
    </row>
    <row r="2245" spans="1:53" x14ac:dyDescent="0.2">
      <c r="A2245" s="1">
        <v>2242</v>
      </c>
      <c r="B2245" s="1" t="s">
        <v>8986</v>
      </c>
      <c r="C2245" s="1" t="s">
        <v>8987</v>
      </c>
      <c r="D2245" s="1" t="s">
        <v>8988</v>
      </c>
      <c r="E2245" s="1" t="s">
        <v>8989</v>
      </c>
      <c r="F2245" s="5">
        <v>84.660270690917898</v>
      </c>
      <c r="G2245" s="5">
        <v>95.046272277832003</v>
      </c>
      <c r="H2245" s="5">
        <v>90.968864440917898</v>
      </c>
      <c r="I2245" s="5">
        <v>90.225135803222599</v>
      </c>
      <c r="J2245" s="5">
        <v>142.89289855957</v>
      </c>
      <c r="K2245" s="5">
        <v>81.090965270996094</v>
      </c>
      <c r="L2245" s="5">
        <v>99.415748596191406</v>
      </c>
      <c r="M2245" s="5">
        <v>107.79987080891915</v>
      </c>
      <c r="N2245" s="5">
        <v>278.02252197265602</v>
      </c>
      <c r="O2245" s="5">
        <v>285.57464599609301</v>
      </c>
      <c r="P2245" s="5">
        <v>285.28182983398398</v>
      </c>
      <c r="Q2245" s="5">
        <v>282.95966593424436</v>
      </c>
      <c r="R2245" s="5">
        <v>104.75471496582</v>
      </c>
      <c r="S2245" s="5">
        <v>125.747871398925</v>
      </c>
      <c r="T2245" s="5">
        <v>134.896560668945</v>
      </c>
      <c r="U2245" s="5">
        <v>121.79971567789669</v>
      </c>
      <c r="V2245" s="5">
        <v>118.467109680175</v>
      </c>
      <c r="W2245" s="5">
        <v>94.914527893066406</v>
      </c>
      <c r="X2245" s="5">
        <v>95.465133666992102</v>
      </c>
      <c r="Y2245" s="5">
        <v>102.94892374674448</v>
      </c>
      <c r="Z2245" s="5">
        <v>105.96192932128901</v>
      </c>
      <c r="AA2245" s="5">
        <v>118.949996948242</v>
      </c>
      <c r="AB2245" s="5">
        <v>121.212112426757</v>
      </c>
      <c r="AC2245" s="5">
        <v>115.37467956542935</v>
      </c>
      <c r="AD2245" s="5">
        <v>124.815872192382</v>
      </c>
      <c r="AE2245" s="5">
        <v>115.091087341308</v>
      </c>
      <c r="AF2245" s="5">
        <v>138.69052124023401</v>
      </c>
      <c r="AG2245" s="5">
        <v>126.19916025797465</v>
      </c>
      <c r="AH2245" s="5">
        <v>123.061836242675</v>
      </c>
      <c r="AI2245" s="5">
        <v>115.74536895751901</v>
      </c>
      <c r="AJ2245" s="5">
        <v>130.86622619628901</v>
      </c>
      <c r="AK2245" s="5">
        <v>123.224477132161</v>
      </c>
      <c r="AL2245" s="5">
        <v>228.05961608886699</v>
      </c>
      <c r="AM2245" s="5">
        <v>219.73350524902301</v>
      </c>
      <c r="AN2245" s="5">
        <v>251.22854614257801</v>
      </c>
      <c r="AO2245" s="5">
        <v>233.00722249348937</v>
      </c>
      <c r="AP2245" s="5">
        <v>119.622901916503</v>
      </c>
      <c r="AQ2245" s="5">
        <v>129.61195373535099</v>
      </c>
      <c r="AR2245" s="5">
        <v>138.32826232910099</v>
      </c>
      <c r="AS2245" s="5">
        <v>129.18770599365166</v>
      </c>
      <c r="AT2245" s="5">
        <v>98.548263549804602</v>
      </c>
      <c r="AU2245" s="5">
        <v>89.471122741699205</v>
      </c>
      <c r="AV2245" s="5">
        <v>72.479621887207003</v>
      </c>
      <c r="AW2245" s="5">
        <v>86.833002726236941</v>
      </c>
      <c r="AX2245" s="5">
        <v>113.362098693847</v>
      </c>
      <c r="AY2245" s="5">
        <v>95.674507141113196</v>
      </c>
      <c r="AZ2245" s="5">
        <v>102.124122619628</v>
      </c>
      <c r="BA2245" s="5">
        <v>103.72024281819607</v>
      </c>
    </row>
    <row r="2246" spans="1:53" x14ac:dyDescent="0.2">
      <c r="A2246" s="1">
        <v>2243</v>
      </c>
      <c r="B2246" s="1" t="s">
        <v>8990</v>
      </c>
      <c r="C2246" s="7" t="s">
        <v>8991</v>
      </c>
      <c r="D2246" s="1" t="s">
        <v>8992</v>
      </c>
      <c r="E2246" s="1" t="s">
        <v>8993</v>
      </c>
      <c r="F2246" s="5">
        <v>91.419456481933594</v>
      </c>
      <c r="G2246" s="5">
        <v>25.032234191894499</v>
      </c>
      <c r="H2246" s="5">
        <v>31.721073150634702</v>
      </c>
      <c r="I2246" s="5">
        <v>49.390921274820933</v>
      </c>
      <c r="J2246" s="5">
        <v>21.343471527099599</v>
      </c>
      <c r="K2246" s="5">
        <v>30.537031173706001</v>
      </c>
      <c r="L2246" s="5">
        <v>57.837535858154297</v>
      </c>
      <c r="M2246" s="5">
        <v>36.572679519653299</v>
      </c>
      <c r="N2246" s="5">
        <v>70.513938903808594</v>
      </c>
      <c r="O2246" s="5">
        <v>98.781158447265597</v>
      </c>
      <c r="P2246" s="5">
        <v>105.53507995605401</v>
      </c>
      <c r="Q2246" s="5">
        <v>91.61005910237607</v>
      </c>
      <c r="R2246" s="5">
        <v>67.223228454589801</v>
      </c>
      <c r="S2246" s="5">
        <v>37.008731842041001</v>
      </c>
      <c r="T2246" s="5">
        <v>68.624694824218693</v>
      </c>
      <c r="U2246" s="5">
        <v>57.618885040283168</v>
      </c>
      <c r="V2246" s="5">
        <v>47.615215301513601</v>
      </c>
      <c r="W2246" s="5">
        <v>53.3006591796875</v>
      </c>
      <c r="X2246" s="5">
        <v>46.725784301757798</v>
      </c>
      <c r="Y2246" s="5">
        <v>49.2138862609863</v>
      </c>
      <c r="Z2246" s="5">
        <v>86.638710021972599</v>
      </c>
      <c r="AA2246" s="5">
        <v>80.251022338867102</v>
      </c>
      <c r="AB2246" s="5">
        <v>77.310173034667898</v>
      </c>
      <c r="AC2246" s="5">
        <v>81.399968465169195</v>
      </c>
      <c r="AD2246" s="5">
        <v>66.640556335449205</v>
      </c>
      <c r="AE2246" s="5">
        <v>71.070106506347599</v>
      </c>
      <c r="AF2246" s="5">
        <v>44.436149597167898</v>
      </c>
      <c r="AG2246" s="5">
        <v>60.715604146321574</v>
      </c>
      <c r="AH2246" s="5">
        <v>49.317436218261697</v>
      </c>
      <c r="AI2246" s="5">
        <v>35.169986724853501</v>
      </c>
      <c r="AJ2246" s="5">
        <v>61.570339202880803</v>
      </c>
      <c r="AK2246" s="5">
        <v>48.685920715332003</v>
      </c>
      <c r="AM2246" s="5">
        <v>55.275852203369098</v>
      </c>
      <c r="AO2246" s="5">
        <v>55.275852203369098</v>
      </c>
      <c r="AP2246" s="5">
        <v>61.416343688964801</v>
      </c>
      <c r="AQ2246" s="5">
        <v>36.3746948242187</v>
      </c>
      <c r="AR2246" s="5">
        <v>48.026176452636697</v>
      </c>
      <c r="AS2246" s="5">
        <v>48.605738321940066</v>
      </c>
      <c r="AV2246" s="5">
        <v>42.019187927246001</v>
      </c>
      <c r="AW2246" s="5">
        <v>42.019187927246001</v>
      </c>
      <c r="AX2246" s="5">
        <v>39.425811767578097</v>
      </c>
      <c r="AY2246" s="5">
        <v>63.674037933349602</v>
      </c>
      <c r="AZ2246" s="5">
        <v>43.466529846191399</v>
      </c>
      <c r="BA2246" s="5">
        <v>48.855459849039704</v>
      </c>
    </row>
    <row r="2247" spans="1:53" x14ac:dyDescent="0.2">
      <c r="A2247" s="1">
        <v>2244</v>
      </c>
      <c r="B2247" s="1" t="s">
        <v>8994</v>
      </c>
      <c r="C2247" s="1" t="s">
        <v>8995</v>
      </c>
      <c r="D2247" s="1" t="s">
        <v>8996</v>
      </c>
      <c r="E2247" s="1" t="s">
        <v>8997</v>
      </c>
      <c r="F2247" s="5">
        <v>426.24191284179602</v>
      </c>
      <c r="G2247" s="5">
        <v>466.90686035156199</v>
      </c>
      <c r="H2247" s="5">
        <v>478.89410400390602</v>
      </c>
      <c r="I2247" s="5">
        <v>457.34762573242136</v>
      </c>
      <c r="J2247" s="5">
        <v>359.83377075195301</v>
      </c>
      <c r="K2247" s="5">
        <v>366.24011230468699</v>
      </c>
      <c r="L2247" s="5">
        <v>412.965728759765</v>
      </c>
      <c r="M2247" s="5">
        <v>379.6798706054683</v>
      </c>
      <c r="N2247" s="5">
        <v>296.406005859375</v>
      </c>
      <c r="O2247" s="5">
        <v>303.33901977539</v>
      </c>
      <c r="P2247" s="5">
        <v>297.37899780273398</v>
      </c>
      <c r="Q2247" s="5">
        <v>299.04134114583297</v>
      </c>
      <c r="R2247" s="5">
        <v>423.96633911132801</v>
      </c>
      <c r="S2247" s="5">
        <v>479.14154052734301</v>
      </c>
      <c r="T2247" s="5">
        <v>468.79266357421801</v>
      </c>
      <c r="U2247" s="5">
        <v>457.30018107096299</v>
      </c>
      <c r="V2247" s="5">
        <v>500.75192260742102</v>
      </c>
      <c r="W2247" s="5">
        <v>511.84222412109301</v>
      </c>
      <c r="X2247" s="5">
        <v>495.74996948242102</v>
      </c>
      <c r="Y2247" s="5">
        <v>502.78137207031165</v>
      </c>
      <c r="Z2247" s="5">
        <v>320.24923706054602</v>
      </c>
      <c r="AA2247" s="5">
        <v>368.260009765625</v>
      </c>
      <c r="AB2247" s="5">
        <v>323.18844604492102</v>
      </c>
      <c r="AC2247" s="5">
        <v>337.232564290364</v>
      </c>
      <c r="AD2247" s="5">
        <v>509.84164428710898</v>
      </c>
      <c r="AE2247" s="5">
        <v>559.57757568359295</v>
      </c>
      <c r="AF2247" s="5">
        <v>521.17681884765602</v>
      </c>
      <c r="AG2247" s="5">
        <v>530.1986796061193</v>
      </c>
      <c r="AH2247" s="5">
        <v>508.289306640625</v>
      </c>
      <c r="AI2247" s="5">
        <v>501.34661865234301</v>
      </c>
      <c r="AJ2247" s="5">
        <v>456.62753295898398</v>
      </c>
      <c r="AK2247" s="5">
        <v>488.75448608398398</v>
      </c>
      <c r="AL2247" s="5">
        <v>299.46212768554602</v>
      </c>
      <c r="AM2247" s="5">
        <v>303.39614868164</v>
      </c>
      <c r="AN2247" s="5">
        <v>305.88070678710898</v>
      </c>
      <c r="AO2247" s="5">
        <v>302.912994384765</v>
      </c>
      <c r="AP2247" s="5">
        <v>397.08126831054602</v>
      </c>
      <c r="AQ2247" s="5">
        <v>422.91799926757801</v>
      </c>
      <c r="AR2247" s="5">
        <v>397.73797607421801</v>
      </c>
      <c r="AS2247" s="5">
        <v>405.91241455078074</v>
      </c>
      <c r="AT2247" s="5">
        <v>281.84100341796801</v>
      </c>
      <c r="AU2247" s="5">
        <v>309.03396606445301</v>
      </c>
      <c r="AV2247" s="5">
        <v>323.34362792968699</v>
      </c>
      <c r="AW2247" s="5">
        <v>304.73953247070267</v>
      </c>
      <c r="AX2247" s="5">
        <v>444.464752197265</v>
      </c>
      <c r="AY2247" s="5">
        <v>373.53341674804602</v>
      </c>
      <c r="AZ2247" s="5">
        <v>372.19204711914</v>
      </c>
      <c r="BA2247" s="5">
        <v>396.73007202148369</v>
      </c>
    </row>
    <row r="2248" spans="1:53" x14ac:dyDescent="0.2">
      <c r="A2248" s="1">
        <v>2245</v>
      </c>
      <c r="B2248" s="1" t="s">
        <v>8998</v>
      </c>
      <c r="C2248" s="1" t="s">
        <v>8999</v>
      </c>
      <c r="D2248" s="1" t="s">
        <v>9000</v>
      </c>
      <c r="E2248" s="1" t="s">
        <v>9001</v>
      </c>
      <c r="G2248" s="5">
        <v>35.811183929443303</v>
      </c>
      <c r="I2248" s="5">
        <v>35.811183929443303</v>
      </c>
      <c r="J2248" s="5">
        <v>64.205162048339801</v>
      </c>
      <c r="K2248" s="5">
        <v>47.849956512451101</v>
      </c>
      <c r="L2248" s="5">
        <v>56.622501373291001</v>
      </c>
      <c r="M2248" s="5">
        <v>56.225873311360637</v>
      </c>
      <c r="N2248" s="5">
        <v>132.64970397949199</v>
      </c>
      <c r="O2248" s="5">
        <v>119.82851409912099</v>
      </c>
      <c r="P2248" s="5">
        <v>133.63710021972599</v>
      </c>
      <c r="Q2248" s="5">
        <v>128.70510609944634</v>
      </c>
      <c r="R2248" s="5">
        <v>40.883430480957003</v>
      </c>
      <c r="S2248" s="5">
        <v>56.145206451416001</v>
      </c>
      <c r="U2248" s="5">
        <v>48.514318466186502</v>
      </c>
      <c r="W2248" s="5">
        <v>44.947269439697202</v>
      </c>
      <c r="X2248" s="5">
        <v>46.020431518554602</v>
      </c>
      <c r="Y2248" s="5">
        <v>45.483850479125906</v>
      </c>
      <c r="Z2248" s="5">
        <v>75.787048339843693</v>
      </c>
      <c r="AB2248" s="5">
        <v>55.451824188232401</v>
      </c>
      <c r="AC2248" s="5">
        <v>65.619436264038043</v>
      </c>
      <c r="AL2248" s="5">
        <v>86.925804138183594</v>
      </c>
      <c r="AM2248" s="5">
        <v>73.0211181640625</v>
      </c>
      <c r="AN2248" s="5">
        <v>100.89694976806599</v>
      </c>
      <c r="AO2248" s="5">
        <v>86.947957356770701</v>
      </c>
      <c r="AQ2248" s="5">
        <v>43.671272277832003</v>
      </c>
      <c r="AS2248" s="5">
        <v>43.671272277832003</v>
      </c>
    </row>
    <row r="2249" spans="1:53" x14ac:dyDescent="0.2">
      <c r="A2249" s="1">
        <v>2246</v>
      </c>
      <c r="B2249" s="1" t="s">
        <v>9002</v>
      </c>
      <c r="C2249" s="1" t="s">
        <v>9003</v>
      </c>
      <c r="D2249" s="1" t="s">
        <v>9004</v>
      </c>
      <c r="E2249" s="1" t="s">
        <v>9005</v>
      </c>
      <c r="F2249" s="5">
        <v>476.95849609375</v>
      </c>
      <c r="G2249" s="5">
        <v>448.39813232421801</v>
      </c>
      <c r="H2249" s="5">
        <v>465.17507934570301</v>
      </c>
      <c r="I2249" s="5">
        <v>463.51056925455697</v>
      </c>
      <c r="J2249" s="5">
        <v>512.13433837890602</v>
      </c>
      <c r="K2249" s="5">
        <v>491.24249267578102</v>
      </c>
      <c r="L2249" s="5">
        <v>521.969970703125</v>
      </c>
      <c r="M2249" s="5">
        <v>508.4489339192707</v>
      </c>
      <c r="N2249" s="5">
        <v>427.35818481445301</v>
      </c>
      <c r="O2249" s="5">
        <v>469.973541259765</v>
      </c>
      <c r="P2249" s="5">
        <v>478.44354248046801</v>
      </c>
      <c r="Q2249" s="5">
        <v>458.59175618489536</v>
      </c>
      <c r="R2249" s="5">
        <v>550.55364990234295</v>
      </c>
      <c r="S2249" s="5">
        <v>568.358642578125</v>
      </c>
      <c r="T2249" s="5">
        <v>534.71820068359295</v>
      </c>
      <c r="U2249" s="5">
        <v>551.21016438802019</v>
      </c>
      <c r="V2249" s="5">
        <v>478.78854370117102</v>
      </c>
      <c r="W2249" s="5">
        <v>525.68670654296795</v>
      </c>
      <c r="X2249" s="5">
        <v>511.12292480468699</v>
      </c>
      <c r="Y2249" s="5">
        <v>505.19939168294201</v>
      </c>
      <c r="Z2249" s="5">
        <v>493.64880371093699</v>
      </c>
      <c r="AA2249" s="5">
        <v>432.999420166015</v>
      </c>
      <c r="AB2249" s="5">
        <v>479.76882934570301</v>
      </c>
      <c r="AC2249" s="5">
        <v>468.80568440755161</v>
      </c>
      <c r="AD2249" s="5">
        <v>367.41043090820301</v>
      </c>
      <c r="AE2249" s="5">
        <v>378.00161743164</v>
      </c>
      <c r="AF2249" s="5">
        <v>378.48385620117102</v>
      </c>
      <c r="AG2249" s="5">
        <v>374.63196818033799</v>
      </c>
      <c r="AH2249" s="5">
        <v>337.11886596679602</v>
      </c>
      <c r="AI2249" s="5">
        <v>339.09530639648398</v>
      </c>
      <c r="AJ2249" s="5">
        <v>357.94885253906199</v>
      </c>
      <c r="AK2249" s="5">
        <v>344.72100830078062</v>
      </c>
      <c r="AL2249" s="5">
        <v>284.077392578125</v>
      </c>
      <c r="AM2249" s="5">
        <v>286.48245239257801</v>
      </c>
      <c r="AN2249" s="5">
        <v>307.3876953125</v>
      </c>
      <c r="AO2249" s="5">
        <v>292.649180094401</v>
      </c>
      <c r="AP2249" s="5">
        <v>328.97381591796801</v>
      </c>
      <c r="AQ2249" s="5">
        <v>336.42550659179602</v>
      </c>
      <c r="AR2249" s="5">
        <v>322.68292236328102</v>
      </c>
      <c r="AS2249" s="5">
        <v>329.360748291015</v>
      </c>
      <c r="AT2249" s="5">
        <v>280.46148681640602</v>
      </c>
      <c r="AU2249" s="5">
        <v>390.04138183593699</v>
      </c>
      <c r="AV2249" s="5">
        <v>274.41909790039</v>
      </c>
      <c r="AW2249" s="5">
        <v>314.97398885091098</v>
      </c>
      <c r="AX2249" s="5">
        <v>345.00796508789</v>
      </c>
      <c r="AY2249" s="5">
        <v>388.05062866210898</v>
      </c>
      <c r="AZ2249" s="5">
        <v>380.30847167968699</v>
      </c>
      <c r="BA2249" s="5">
        <v>371.12235514322862</v>
      </c>
    </row>
    <row r="2250" spans="1:53" x14ac:dyDescent="0.2">
      <c r="A2250" s="1">
        <v>2247</v>
      </c>
      <c r="B2250" s="1" t="s">
        <v>9006</v>
      </c>
      <c r="C2250" s="1" t="s">
        <v>9007</v>
      </c>
      <c r="D2250" s="1" t="s">
        <v>9008</v>
      </c>
      <c r="E2250" s="1" t="s">
        <v>9009</v>
      </c>
      <c r="F2250" s="5">
        <v>620.514404296875</v>
      </c>
      <c r="G2250" s="5">
        <v>769.67547607421795</v>
      </c>
      <c r="H2250" s="5">
        <v>661.40472412109295</v>
      </c>
      <c r="I2250" s="5">
        <v>683.86486816406193</v>
      </c>
      <c r="J2250" s="5">
        <v>665.29699707031205</v>
      </c>
      <c r="K2250" s="5">
        <v>693.01959228515602</v>
      </c>
      <c r="L2250" s="5">
        <v>702.99676513671795</v>
      </c>
      <c r="M2250" s="5">
        <v>687.10445149739542</v>
      </c>
      <c r="N2250" s="5">
        <v>1007.72503662109</v>
      </c>
      <c r="O2250" s="5">
        <v>1067.43823242187</v>
      </c>
      <c r="P2250" s="5">
        <v>1106.32373046875</v>
      </c>
      <c r="Q2250" s="5">
        <v>1060.4956665039033</v>
      </c>
      <c r="R2250" s="5">
        <v>947.37164306640602</v>
      </c>
      <c r="S2250" s="5">
        <v>921.0576171875</v>
      </c>
      <c r="T2250" s="5">
        <v>1025.55285644531</v>
      </c>
      <c r="U2250" s="5">
        <v>964.66070556640534</v>
      </c>
      <c r="V2250" s="5">
        <v>707.20977783203102</v>
      </c>
      <c r="W2250" s="5">
        <v>765.29406738281205</v>
      </c>
      <c r="X2250" s="5">
        <v>797.878662109375</v>
      </c>
      <c r="Y2250" s="5">
        <v>756.79416910807265</v>
      </c>
      <c r="Z2250" s="5">
        <v>569.19744873046795</v>
      </c>
      <c r="AA2250" s="5">
        <v>647.31158447265602</v>
      </c>
      <c r="AB2250" s="5">
        <v>560.39117431640602</v>
      </c>
      <c r="AC2250" s="5">
        <v>592.30006917317667</v>
      </c>
      <c r="AD2250" s="5">
        <v>698.04681396484295</v>
      </c>
      <c r="AE2250" s="5">
        <v>717.172119140625</v>
      </c>
      <c r="AF2250" s="5">
        <v>695.67224121093705</v>
      </c>
      <c r="AG2250" s="5">
        <v>703.63039143880167</v>
      </c>
      <c r="AH2250" s="5">
        <v>639.16931152343705</v>
      </c>
      <c r="AI2250" s="5">
        <v>635.23864746093705</v>
      </c>
      <c r="AJ2250" s="5">
        <v>633.86614990234295</v>
      </c>
      <c r="AK2250" s="5">
        <v>636.09136962890568</v>
      </c>
      <c r="AL2250" s="5">
        <v>1119.84716796875</v>
      </c>
      <c r="AM2250" s="5">
        <v>1020.62249755859</v>
      </c>
      <c r="AN2250" s="5">
        <v>949.95428466796795</v>
      </c>
      <c r="AO2250" s="5">
        <v>1030.1413167317694</v>
      </c>
      <c r="AP2250" s="5">
        <v>655.45715332031205</v>
      </c>
      <c r="AQ2250" s="5">
        <v>653.883056640625</v>
      </c>
      <c r="AR2250" s="5">
        <v>611.70489501953102</v>
      </c>
      <c r="AS2250" s="5">
        <v>640.34836832682265</v>
      </c>
      <c r="AT2250" s="5">
        <v>1009.49652099609</v>
      </c>
      <c r="AU2250" s="5">
        <v>906.107666015625</v>
      </c>
      <c r="AV2250" s="5">
        <v>1029.40771484375</v>
      </c>
      <c r="AW2250" s="5">
        <v>981.67063395182174</v>
      </c>
      <c r="AX2250" s="5">
        <v>1006.35522460937</v>
      </c>
      <c r="AY2250" s="5">
        <v>704.702880859375</v>
      </c>
      <c r="AZ2250" s="5">
        <v>735.025390625</v>
      </c>
      <c r="BA2250" s="5">
        <v>815.36116536458167</v>
      </c>
    </row>
    <row r="2251" spans="1:53" x14ac:dyDescent="0.2">
      <c r="A2251" s="1">
        <v>2248</v>
      </c>
      <c r="B2251" s="1" t="s">
        <v>9010</v>
      </c>
      <c r="C2251" s="1" t="s">
        <v>9011</v>
      </c>
      <c r="D2251" s="1" t="s">
        <v>9012</v>
      </c>
      <c r="E2251" s="1" t="s">
        <v>9013</v>
      </c>
      <c r="F2251" s="5">
        <v>481.01608276367102</v>
      </c>
      <c r="G2251" s="5">
        <v>501.41799926757801</v>
      </c>
      <c r="H2251" s="5">
        <v>491.18704223632801</v>
      </c>
      <c r="I2251" s="5">
        <v>491.20704142252572</v>
      </c>
      <c r="J2251" s="5">
        <v>478.02099609375</v>
      </c>
      <c r="K2251" s="5">
        <v>439.04098510742102</v>
      </c>
      <c r="L2251" s="5">
        <v>466.81524658203102</v>
      </c>
      <c r="M2251" s="5">
        <v>461.29240926106735</v>
      </c>
      <c r="N2251" s="5">
        <v>1325.99768066406</v>
      </c>
      <c r="O2251" s="5">
        <v>1365.55676269531</v>
      </c>
      <c r="P2251" s="5">
        <v>1327.92309570312</v>
      </c>
      <c r="Q2251" s="5">
        <v>1339.8258463541633</v>
      </c>
      <c r="R2251" s="5">
        <v>820.24603271484295</v>
      </c>
      <c r="S2251" s="5">
        <v>792.77062988281205</v>
      </c>
      <c r="T2251" s="5">
        <v>835.49609375</v>
      </c>
      <c r="U2251" s="5">
        <v>816.17091878255167</v>
      </c>
      <c r="V2251" s="5">
        <v>438.69155883789</v>
      </c>
      <c r="W2251" s="5">
        <v>410.21554565429602</v>
      </c>
      <c r="X2251" s="5">
        <v>382.10705566406199</v>
      </c>
      <c r="Y2251" s="5">
        <v>410.338053385416</v>
      </c>
      <c r="Z2251" s="5">
        <v>423.39788818359301</v>
      </c>
      <c r="AA2251" s="5">
        <v>416.295806884765</v>
      </c>
      <c r="AB2251" s="5">
        <v>428.84893798828102</v>
      </c>
      <c r="AC2251" s="5">
        <v>422.84754435221299</v>
      </c>
      <c r="AD2251" s="5">
        <v>446.7431640625</v>
      </c>
      <c r="AE2251" s="5">
        <v>474.99203491210898</v>
      </c>
      <c r="AF2251" s="5">
        <v>447.08483886718699</v>
      </c>
      <c r="AG2251" s="5">
        <v>456.27334594726534</v>
      </c>
      <c r="AH2251" s="5">
        <v>409.06781005859301</v>
      </c>
      <c r="AI2251" s="5">
        <v>417.88754272460898</v>
      </c>
      <c r="AJ2251" s="5">
        <v>414.86663818359301</v>
      </c>
      <c r="AK2251" s="5">
        <v>413.94066365559837</v>
      </c>
      <c r="AL2251" s="5">
        <v>1391.57958984375</v>
      </c>
      <c r="AM2251" s="5">
        <v>1411.75903320312</v>
      </c>
      <c r="AN2251" s="5">
        <v>1476.4951171875</v>
      </c>
      <c r="AO2251" s="5">
        <v>1426.6112467447899</v>
      </c>
      <c r="AP2251" s="5">
        <v>727.16931152343705</v>
      </c>
      <c r="AQ2251" s="5">
        <v>715.00286865234295</v>
      </c>
      <c r="AR2251" s="5">
        <v>739.05853271484295</v>
      </c>
      <c r="AS2251" s="5">
        <v>727.0769042968742</v>
      </c>
      <c r="AT2251" s="5">
        <v>457.86187744140602</v>
      </c>
      <c r="AU2251" s="5">
        <v>454.18582153320301</v>
      </c>
      <c r="AV2251" s="5">
        <v>493.13052368164</v>
      </c>
      <c r="AW2251" s="5">
        <v>468.39274088541634</v>
      </c>
      <c r="AX2251" s="5">
        <v>493.16351318359301</v>
      </c>
      <c r="AY2251" s="5">
        <v>497.28411865234301</v>
      </c>
      <c r="AZ2251" s="5">
        <v>456.55706787109301</v>
      </c>
      <c r="BA2251" s="5">
        <v>482.33489990234301</v>
      </c>
    </row>
    <row r="2252" spans="1:53" x14ac:dyDescent="0.2">
      <c r="A2252" s="1">
        <v>2249</v>
      </c>
      <c r="B2252" s="1" t="s">
        <v>9014</v>
      </c>
      <c r="C2252" s="1" t="s">
        <v>9015</v>
      </c>
      <c r="D2252" s="1" t="s">
        <v>9016</v>
      </c>
      <c r="E2252" s="1" t="s">
        <v>9017</v>
      </c>
      <c r="F2252" s="5">
        <v>872.20733642578102</v>
      </c>
      <c r="G2252" s="5">
        <v>881.95983886718705</v>
      </c>
      <c r="H2252" s="5">
        <v>887.49176025390602</v>
      </c>
      <c r="I2252" s="5">
        <v>880.55297851562466</v>
      </c>
      <c r="J2252" s="5">
        <v>788.95666503906205</v>
      </c>
      <c r="K2252" s="5">
        <v>771.42694091796795</v>
      </c>
      <c r="L2252" s="5">
        <v>729.61962890625</v>
      </c>
      <c r="M2252" s="5">
        <v>763.3344116210933</v>
      </c>
      <c r="N2252" s="5">
        <v>2219.39892578125</v>
      </c>
      <c r="O2252" s="5">
        <v>2521.146484375</v>
      </c>
      <c r="P2252" s="5">
        <v>2269.41455078125</v>
      </c>
      <c r="Q2252" s="5">
        <v>2336.6533203125</v>
      </c>
      <c r="R2252" s="5">
        <v>1473.1787109375</v>
      </c>
      <c r="S2252" s="5">
        <v>1698.41552734375</v>
      </c>
      <c r="T2252" s="5">
        <v>1485.57897949218</v>
      </c>
      <c r="U2252" s="5">
        <v>1552.3910725911435</v>
      </c>
      <c r="V2252" s="5">
        <v>2290.11791992187</v>
      </c>
      <c r="W2252" s="5">
        <v>2260.61767578125</v>
      </c>
      <c r="X2252" s="5">
        <v>2369.60107421875</v>
      </c>
      <c r="Y2252" s="5">
        <v>2306.7788899739567</v>
      </c>
      <c r="Z2252" s="5">
        <v>1156.74365234375</v>
      </c>
      <c r="AA2252" s="5">
        <v>1136.22387695312</v>
      </c>
      <c r="AB2252" s="5">
        <v>1218.95886230468</v>
      </c>
      <c r="AC2252" s="5">
        <v>1170.6421305338499</v>
      </c>
      <c r="AD2252" s="5">
        <v>823.18505859375</v>
      </c>
      <c r="AE2252" s="5">
        <v>770.53521728515602</v>
      </c>
      <c r="AF2252" s="5">
        <v>829.86505126953102</v>
      </c>
      <c r="AG2252" s="5">
        <v>807.86177571614564</v>
      </c>
      <c r="AH2252" s="5">
        <v>912.76770019531205</v>
      </c>
      <c r="AI2252" s="5">
        <v>956.50598144531205</v>
      </c>
      <c r="AJ2252" s="5">
        <v>915.52191162109295</v>
      </c>
      <c r="AK2252" s="5">
        <v>928.26519775390568</v>
      </c>
      <c r="AL2252" s="5">
        <v>2771.47241210937</v>
      </c>
      <c r="AM2252" s="5">
        <v>2706.24243164062</v>
      </c>
      <c r="AN2252" s="5">
        <v>2768.08129882812</v>
      </c>
      <c r="AO2252" s="5">
        <v>2748.5987141927035</v>
      </c>
      <c r="AP2252" s="5">
        <v>1483.81506347656</v>
      </c>
      <c r="AQ2252" s="5">
        <v>1519.21533203125</v>
      </c>
      <c r="AR2252" s="5">
        <v>1535.18859863281</v>
      </c>
      <c r="AS2252" s="5">
        <v>1512.7396647135399</v>
      </c>
      <c r="AT2252" s="5">
        <v>1057.79809570312</v>
      </c>
      <c r="AU2252" s="5">
        <v>1138.23583984375</v>
      </c>
      <c r="AV2252" s="5">
        <v>1181.49584960937</v>
      </c>
      <c r="AW2252" s="5">
        <v>1125.8432617187466</v>
      </c>
      <c r="AX2252" s="5">
        <v>990.14971923828102</v>
      </c>
      <c r="AY2252" s="5">
        <v>1119.38171386718</v>
      </c>
      <c r="AZ2252" s="5">
        <v>1081.42468261718</v>
      </c>
      <c r="BA2252" s="5">
        <v>1063.6520385742135</v>
      </c>
    </row>
    <row r="2253" spans="1:53" x14ac:dyDescent="0.2">
      <c r="A2253" s="1">
        <v>2250</v>
      </c>
      <c r="B2253" s="1" t="s">
        <v>9018</v>
      </c>
      <c r="C2253" s="1" t="s">
        <v>9019</v>
      </c>
      <c r="D2253" s="1" t="s">
        <v>9020</v>
      </c>
      <c r="E2253" s="1" t="s">
        <v>9021</v>
      </c>
      <c r="F2253" s="5">
        <v>334.92529296875</v>
      </c>
      <c r="G2253" s="5">
        <v>328.07632446289</v>
      </c>
      <c r="H2253" s="5">
        <v>356.38821411132801</v>
      </c>
      <c r="I2253" s="5">
        <v>339.79661051432265</v>
      </c>
      <c r="J2253" s="5">
        <v>368.32049560546801</v>
      </c>
      <c r="K2253" s="5">
        <v>340.94244384765602</v>
      </c>
      <c r="L2253" s="5">
        <v>347.28616333007801</v>
      </c>
      <c r="M2253" s="5">
        <v>352.18303426106741</v>
      </c>
      <c r="N2253" s="5">
        <v>289.18600463867102</v>
      </c>
      <c r="O2253" s="5">
        <v>290.72015380859301</v>
      </c>
      <c r="P2253" s="5">
        <v>291.64224243164</v>
      </c>
      <c r="Q2253" s="5">
        <v>290.51613362630133</v>
      </c>
      <c r="R2253" s="5">
        <v>242.39208984375</v>
      </c>
      <c r="S2253" s="5">
        <v>219.97172546386699</v>
      </c>
      <c r="T2253" s="5">
        <v>259.279693603515</v>
      </c>
      <c r="U2253" s="5">
        <v>240.54783630371062</v>
      </c>
      <c r="V2253" s="5">
        <v>346.34280395507801</v>
      </c>
      <c r="W2253" s="5">
        <v>331.570220947265</v>
      </c>
      <c r="X2253" s="5">
        <v>296.94064331054602</v>
      </c>
      <c r="Y2253" s="5">
        <v>324.95122273762968</v>
      </c>
      <c r="Z2253" s="5">
        <v>384.22717285156199</v>
      </c>
      <c r="AA2253" s="5">
        <v>368.50119018554602</v>
      </c>
      <c r="AB2253" s="5">
        <v>360.32144165039</v>
      </c>
      <c r="AC2253" s="5">
        <v>371.01660156249932</v>
      </c>
      <c r="AD2253" s="5">
        <v>290.725006103515</v>
      </c>
      <c r="AE2253" s="5">
        <v>278.66378784179602</v>
      </c>
      <c r="AF2253" s="5">
        <v>278.57131958007801</v>
      </c>
      <c r="AG2253" s="5">
        <v>282.65337117512968</v>
      </c>
      <c r="AH2253" s="5">
        <v>291.31774902343699</v>
      </c>
      <c r="AI2253" s="5">
        <v>275.57244873046801</v>
      </c>
      <c r="AJ2253" s="5">
        <v>283.07800292968699</v>
      </c>
      <c r="AK2253" s="5">
        <v>283.32273356119731</v>
      </c>
      <c r="AL2253" s="5">
        <v>246.386947631835</v>
      </c>
      <c r="AM2253" s="5">
        <v>231.86454772949199</v>
      </c>
      <c r="AN2253" s="5">
        <v>215.25787353515599</v>
      </c>
      <c r="AO2253" s="5">
        <v>231.16978963216101</v>
      </c>
      <c r="AP2253" s="5">
        <v>221.56019592285099</v>
      </c>
      <c r="AQ2253" s="5">
        <v>234.0791015625</v>
      </c>
      <c r="AR2253" s="5">
        <v>231.42546081542901</v>
      </c>
      <c r="AS2253" s="5">
        <v>229.02158610026001</v>
      </c>
      <c r="AT2253" s="5">
        <v>311.98239135742102</v>
      </c>
      <c r="AU2253" s="5">
        <v>334.11404418945301</v>
      </c>
      <c r="AV2253" s="5">
        <v>292.98516845703102</v>
      </c>
      <c r="AW2253" s="5">
        <v>313.02720133463504</v>
      </c>
      <c r="AX2253" s="5">
        <v>271.888916015625</v>
      </c>
      <c r="AY2253" s="5">
        <v>263.83834838867102</v>
      </c>
      <c r="AZ2253" s="5">
        <v>289.98806762695301</v>
      </c>
      <c r="BA2253" s="5">
        <v>275.23844401041634</v>
      </c>
    </row>
    <row r="2254" spans="1:53" x14ac:dyDescent="0.2">
      <c r="A2254" s="1">
        <v>2251</v>
      </c>
      <c r="B2254" s="1" t="s">
        <v>9022</v>
      </c>
      <c r="C2254" s="1" t="s">
        <v>9023</v>
      </c>
      <c r="D2254" s="1" t="s">
        <v>9024</v>
      </c>
      <c r="E2254" s="1" t="s">
        <v>9025</v>
      </c>
      <c r="F2254" s="5">
        <v>584.01641845703102</v>
      </c>
      <c r="G2254" s="5">
        <v>667.97259521484295</v>
      </c>
      <c r="H2254" s="5">
        <v>779.73712158203102</v>
      </c>
      <c r="I2254" s="5">
        <v>677.24204508463504</v>
      </c>
      <c r="J2254" s="5">
        <v>429.69232177734301</v>
      </c>
      <c r="K2254" s="5">
        <v>561.61682128906205</v>
      </c>
      <c r="L2254" s="5">
        <v>429.61813354492102</v>
      </c>
      <c r="M2254" s="5">
        <v>473.64242553710869</v>
      </c>
      <c r="N2254" s="5">
        <v>334.99200439453102</v>
      </c>
      <c r="O2254" s="5">
        <v>349.17510986328102</v>
      </c>
      <c r="P2254" s="5">
        <v>431.86090087890602</v>
      </c>
      <c r="Q2254" s="5">
        <v>372.00933837890602</v>
      </c>
      <c r="R2254" s="5">
        <v>724.68176269531205</v>
      </c>
      <c r="S2254" s="5">
        <v>619.239501953125</v>
      </c>
      <c r="T2254" s="5">
        <v>670.59381103515602</v>
      </c>
      <c r="U2254" s="5">
        <v>671.50502522786439</v>
      </c>
      <c r="V2254" s="5">
        <v>332.427154541015</v>
      </c>
      <c r="X2254" s="5">
        <v>229.20475769042901</v>
      </c>
      <c r="Y2254" s="5">
        <v>280.81595611572197</v>
      </c>
      <c r="Z2254" s="5">
        <v>203.09088134765599</v>
      </c>
      <c r="AB2254" s="5">
        <v>234.13018798828099</v>
      </c>
      <c r="AC2254" s="5">
        <v>218.61053466796849</v>
      </c>
      <c r="AD2254" s="5">
        <v>286.91296386718699</v>
      </c>
      <c r="AE2254" s="5">
        <v>482.54528808593699</v>
      </c>
      <c r="AG2254" s="5">
        <v>384.72912597656199</v>
      </c>
      <c r="AH2254" s="5">
        <v>218.34196472167901</v>
      </c>
      <c r="AI2254" s="5">
        <v>360.72476196289</v>
      </c>
      <c r="AJ2254" s="5">
        <v>262.58258056640602</v>
      </c>
      <c r="AK2254" s="5">
        <v>280.5497690836583</v>
      </c>
      <c r="AL2254" s="5">
        <v>377.85144042968699</v>
      </c>
      <c r="AM2254" s="5">
        <v>284.79257202148398</v>
      </c>
      <c r="AN2254" s="5">
        <v>313.77908325195301</v>
      </c>
      <c r="AO2254" s="5">
        <v>325.47436523437466</v>
      </c>
      <c r="AP2254" s="5">
        <v>265.68991088867102</v>
      </c>
      <c r="AQ2254" s="5">
        <v>234.57873535156199</v>
      </c>
      <c r="AR2254" s="5">
        <v>224.75712585449199</v>
      </c>
      <c r="AS2254" s="5">
        <v>241.67525736490833</v>
      </c>
      <c r="AV2254" s="5">
        <v>303.245025634765</v>
      </c>
      <c r="AW2254" s="5">
        <v>303.245025634765</v>
      </c>
      <c r="AX2254" s="5">
        <v>242.433822631835</v>
      </c>
      <c r="AY2254" s="5">
        <v>260.41290283203102</v>
      </c>
      <c r="BA2254" s="5">
        <v>251.42336273193303</v>
      </c>
    </row>
    <row r="2255" spans="1:53" x14ac:dyDescent="0.2">
      <c r="A2255" s="1">
        <v>2252</v>
      </c>
      <c r="B2255" s="1" t="s">
        <v>9026</v>
      </c>
      <c r="C2255" s="1" t="s">
        <v>9027</v>
      </c>
      <c r="D2255" s="1" t="s">
        <v>9028</v>
      </c>
      <c r="E2255" s="1" t="s">
        <v>9029</v>
      </c>
      <c r="G2255" s="5">
        <v>1295.50817871093</v>
      </c>
      <c r="H2255" s="5">
        <v>1179.8525390625</v>
      </c>
      <c r="I2255" s="5">
        <v>1237.6803588867151</v>
      </c>
      <c r="O2255" s="5">
        <v>1225.94946289062</v>
      </c>
      <c r="Q2255" s="5">
        <v>1225.94946289062</v>
      </c>
      <c r="R2255" s="5">
        <v>1204.70520019531</v>
      </c>
      <c r="T2255" s="5">
        <v>1223.72033691406</v>
      </c>
      <c r="U2255" s="5">
        <v>1214.212768554685</v>
      </c>
      <c r="V2255" s="5">
        <v>956.77435302734295</v>
      </c>
      <c r="Y2255" s="5">
        <v>956.77435302734295</v>
      </c>
      <c r="Z2255" s="5">
        <v>765.53381347656205</v>
      </c>
      <c r="AA2255" s="5">
        <v>1012.85784912109</v>
      </c>
      <c r="AC2255" s="5">
        <v>889.19583129882608</v>
      </c>
      <c r="AI2255" s="5">
        <v>600.97100830078102</v>
      </c>
      <c r="AK2255" s="5">
        <v>600.97100830078102</v>
      </c>
      <c r="AL2255" s="5">
        <v>966.066650390625</v>
      </c>
      <c r="AM2255" s="5">
        <v>1154.88842773437</v>
      </c>
      <c r="AN2255" s="5">
        <v>1027.51098632812</v>
      </c>
      <c r="AO2255" s="5">
        <v>1049.4886881510383</v>
      </c>
      <c r="AP2255" s="5">
        <v>646.38439941406205</v>
      </c>
      <c r="AQ2255" s="5">
        <v>1029.07116699218</v>
      </c>
      <c r="AR2255" s="5">
        <v>549.58245849609295</v>
      </c>
      <c r="AS2255" s="5">
        <v>741.67934163411167</v>
      </c>
      <c r="AU2255" s="5">
        <v>1837.08215332031</v>
      </c>
      <c r="AW2255" s="5">
        <v>1837.08215332031</v>
      </c>
      <c r="AX2255" s="5">
        <v>1725.42846679687</v>
      </c>
      <c r="AY2255" s="5">
        <v>570.60076904296795</v>
      </c>
      <c r="AZ2255" s="5">
        <v>1237.00842285156</v>
      </c>
      <c r="BA2255" s="5">
        <v>1177.6792195637993</v>
      </c>
    </row>
    <row r="2256" spans="1:53" x14ac:dyDescent="0.2">
      <c r="A2256" s="1">
        <v>2253</v>
      </c>
      <c r="B2256" s="1" t="s">
        <v>9030</v>
      </c>
      <c r="C2256" s="1" t="s">
        <v>9031</v>
      </c>
      <c r="D2256" s="1" t="s">
        <v>9032</v>
      </c>
      <c r="E2256" s="1" t="s">
        <v>9033</v>
      </c>
      <c r="F2256" s="5">
        <v>729.40411376953102</v>
      </c>
      <c r="G2256" s="5">
        <v>734.97039794921795</v>
      </c>
      <c r="H2256" s="5">
        <v>693.09588623046795</v>
      </c>
      <c r="I2256" s="5">
        <v>719.15679931640568</v>
      </c>
      <c r="J2256" s="5">
        <v>717.953369140625</v>
      </c>
      <c r="K2256" s="5">
        <v>678.09283447265602</v>
      </c>
      <c r="L2256" s="5">
        <v>673.72705078125</v>
      </c>
      <c r="M2256" s="5">
        <v>689.92441813151038</v>
      </c>
      <c r="N2256" s="5">
        <v>1276.35925292968</v>
      </c>
      <c r="O2256" s="5">
        <v>1209.38342285156</v>
      </c>
      <c r="P2256" s="5">
        <v>1262.75390625</v>
      </c>
      <c r="Q2256" s="5">
        <v>1249.4988606770801</v>
      </c>
      <c r="R2256" s="5">
        <v>799.11535644531205</v>
      </c>
      <c r="S2256" s="5">
        <v>787.61431884765602</v>
      </c>
      <c r="T2256" s="5">
        <v>833.0615234375</v>
      </c>
      <c r="U2256" s="5">
        <v>806.59706624348928</v>
      </c>
      <c r="V2256" s="5">
        <v>696.60070800781205</v>
      </c>
      <c r="W2256" s="5">
        <v>706.07635498046795</v>
      </c>
      <c r="X2256" s="5">
        <v>655.2861328125</v>
      </c>
      <c r="Y2256" s="5">
        <v>685.9877319335933</v>
      </c>
      <c r="Z2256" s="5">
        <v>752.15856933593705</v>
      </c>
      <c r="AA2256" s="5">
        <v>746.71746826171795</v>
      </c>
      <c r="AB2256" s="5">
        <v>738.92626953125</v>
      </c>
      <c r="AC2256" s="5">
        <v>745.93410237630167</v>
      </c>
      <c r="AD2256" s="5">
        <v>792.50152587890602</v>
      </c>
      <c r="AE2256" s="5">
        <v>846.46734619140602</v>
      </c>
      <c r="AF2256" s="5">
        <v>817.64044189453102</v>
      </c>
      <c r="AG2256" s="5">
        <v>818.86977132161428</v>
      </c>
      <c r="AH2256" s="5">
        <v>804.80609130859295</v>
      </c>
      <c r="AI2256" s="5">
        <v>792.34710693359295</v>
      </c>
      <c r="AJ2256" s="5">
        <v>809.031005859375</v>
      </c>
      <c r="AK2256" s="5">
        <v>802.06140136718693</v>
      </c>
      <c r="AL2256" s="5">
        <v>1333.91918945312</v>
      </c>
      <c r="AM2256" s="5">
        <v>1376.21069335937</v>
      </c>
      <c r="AN2256" s="5">
        <v>1362.32104492187</v>
      </c>
      <c r="AO2256" s="5">
        <v>1357.48364257812</v>
      </c>
      <c r="AP2256" s="5">
        <v>785.286376953125</v>
      </c>
      <c r="AQ2256" s="5">
        <v>809.08660888671795</v>
      </c>
      <c r="AR2256" s="5">
        <v>804.916259765625</v>
      </c>
      <c r="AS2256" s="5">
        <v>799.76308186848928</v>
      </c>
      <c r="AT2256" s="5">
        <v>748.35882568359295</v>
      </c>
      <c r="AU2256" s="5">
        <v>703.93365478515602</v>
      </c>
      <c r="AV2256" s="5">
        <v>725.77178955078102</v>
      </c>
      <c r="AW2256" s="5">
        <v>726.02142333984341</v>
      </c>
      <c r="AX2256" s="5">
        <v>712.65173339843705</v>
      </c>
      <c r="AY2256" s="5">
        <v>691.65484619140602</v>
      </c>
      <c r="AZ2256" s="5">
        <v>688.94091796875</v>
      </c>
      <c r="BA2256" s="5">
        <v>697.74916585286428</v>
      </c>
    </row>
    <row r="2257" spans="1:53" x14ac:dyDescent="0.2">
      <c r="A2257" s="1">
        <v>2254</v>
      </c>
      <c r="B2257" s="1" t="s">
        <v>9034</v>
      </c>
      <c r="C2257" s="1" t="s">
        <v>9035</v>
      </c>
      <c r="D2257" s="1" t="s">
        <v>9036</v>
      </c>
      <c r="E2257" s="1" t="s">
        <v>9037</v>
      </c>
      <c r="F2257" s="5">
        <v>42.799327850341797</v>
      </c>
      <c r="G2257" s="5">
        <v>49.267646789550703</v>
      </c>
      <c r="H2257" s="5">
        <v>264.8154296875</v>
      </c>
      <c r="I2257" s="5">
        <v>118.96080144246416</v>
      </c>
      <c r="J2257" s="5">
        <v>38.488933563232401</v>
      </c>
      <c r="K2257" s="5">
        <v>41.219844818115199</v>
      </c>
      <c r="M2257" s="5">
        <v>39.8543891906738</v>
      </c>
      <c r="P2257" s="5">
        <v>74.197669982910099</v>
      </c>
      <c r="Q2257" s="5">
        <v>74.197669982910099</v>
      </c>
      <c r="R2257" s="5">
        <v>36.382442474365199</v>
      </c>
      <c r="S2257" s="5">
        <v>30.1039638519287</v>
      </c>
      <c r="T2257" s="5">
        <v>35.670989990234297</v>
      </c>
      <c r="U2257" s="5">
        <v>34.052465438842738</v>
      </c>
      <c r="V2257" s="5">
        <v>29.056745529174801</v>
      </c>
      <c r="W2257" s="5">
        <v>15.4791507720947</v>
      </c>
      <c r="Y2257" s="5">
        <v>22.267948150634751</v>
      </c>
      <c r="Z2257" s="5">
        <v>54.066642761230398</v>
      </c>
      <c r="AB2257" s="5">
        <v>42.155338287353501</v>
      </c>
      <c r="AC2257" s="5">
        <v>48.11099052429195</v>
      </c>
      <c r="AD2257" s="5">
        <v>47.157585144042898</v>
      </c>
      <c r="AE2257" s="5">
        <v>46.352283477783203</v>
      </c>
      <c r="AG2257" s="5">
        <v>46.75493431091305</v>
      </c>
      <c r="AH2257" s="5">
        <v>185.75343322753901</v>
      </c>
      <c r="AI2257" s="5">
        <v>27.275791168212798</v>
      </c>
      <c r="AK2257" s="5">
        <v>106.51461219787591</v>
      </c>
      <c r="AL2257" s="5">
        <v>30.830936431884702</v>
      </c>
      <c r="AM2257" s="5">
        <v>46.435272216796797</v>
      </c>
      <c r="AO2257" s="5">
        <v>38.633104324340749</v>
      </c>
      <c r="AP2257" s="5">
        <v>8.8497066497802699</v>
      </c>
      <c r="AQ2257" s="5">
        <v>29.707096099853501</v>
      </c>
      <c r="AR2257" s="5">
        <v>27.367809295654201</v>
      </c>
      <c r="AS2257" s="5">
        <v>21.974870681762656</v>
      </c>
      <c r="AU2257" s="5">
        <v>46.272037506103501</v>
      </c>
      <c r="AW2257" s="5">
        <v>46.272037506103501</v>
      </c>
      <c r="AZ2257" s="5">
        <v>44.067878723144503</v>
      </c>
      <c r="BA2257" s="5">
        <v>44.067878723144503</v>
      </c>
    </row>
    <row r="2258" spans="1:53" x14ac:dyDescent="0.2">
      <c r="A2258" s="1">
        <v>2255</v>
      </c>
      <c r="B2258" s="1" t="s">
        <v>9038</v>
      </c>
      <c r="C2258" s="1" t="s">
        <v>9039</v>
      </c>
      <c r="D2258" s="1" t="s">
        <v>9040</v>
      </c>
      <c r="E2258" s="1" t="s">
        <v>9041</v>
      </c>
      <c r="F2258" s="5">
        <v>14.4255599975585</v>
      </c>
      <c r="G2258" s="5">
        <v>23.653636932373001</v>
      </c>
      <c r="I2258" s="5">
        <v>19.039598464965749</v>
      </c>
      <c r="R2258" s="5">
        <v>60.114593505859297</v>
      </c>
      <c r="S2258" s="5">
        <v>36.993705749511697</v>
      </c>
      <c r="T2258" s="5">
        <v>55.506511688232401</v>
      </c>
      <c r="U2258" s="5">
        <v>50.871603647867801</v>
      </c>
      <c r="W2258" s="5">
        <v>72.222984313964801</v>
      </c>
      <c r="X2258" s="5">
        <v>70.863067626953097</v>
      </c>
      <c r="Y2258" s="5">
        <v>71.543025970458956</v>
      </c>
      <c r="Z2258" s="5">
        <v>67.327781677246094</v>
      </c>
      <c r="AA2258" s="5">
        <v>49.984653472900298</v>
      </c>
      <c r="AB2258" s="5">
        <v>71.681541442871094</v>
      </c>
      <c r="AC2258" s="5">
        <v>62.997992197672495</v>
      </c>
      <c r="AE2258" s="5">
        <v>46.433052062988203</v>
      </c>
      <c r="AF2258" s="5">
        <v>70.864814758300696</v>
      </c>
      <c r="AG2258" s="5">
        <v>58.648933410644446</v>
      </c>
      <c r="AH2258" s="5">
        <v>99.146377563476506</v>
      </c>
      <c r="AI2258" s="5">
        <v>133.52226257324199</v>
      </c>
      <c r="AJ2258" s="5">
        <v>95.135665893554602</v>
      </c>
      <c r="AK2258" s="5">
        <v>109.26810201009103</v>
      </c>
      <c r="AL2258" s="5">
        <v>53.414794921875</v>
      </c>
      <c r="AM2258" s="5">
        <v>102.43421936035099</v>
      </c>
      <c r="AN2258" s="5">
        <v>111.830940246582</v>
      </c>
      <c r="AO2258" s="5">
        <v>89.226651509602675</v>
      </c>
      <c r="AP2258" s="5">
        <v>98.019088745117102</v>
      </c>
      <c r="AQ2258" s="5">
        <v>105.690170288085</v>
      </c>
      <c r="AR2258" s="5">
        <v>141.64694213867099</v>
      </c>
      <c r="AS2258" s="5">
        <v>115.11873372395769</v>
      </c>
      <c r="AX2258" s="5">
        <v>195.704498291015</v>
      </c>
      <c r="AY2258" s="5">
        <v>177.91062927246</v>
      </c>
      <c r="AZ2258" s="5">
        <v>165.87126159667901</v>
      </c>
      <c r="BA2258" s="5">
        <v>179.82879638671798</v>
      </c>
    </row>
    <row r="2259" spans="1:53" x14ac:dyDescent="0.2">
      <c r="A2259" s="1">
        <v>2256</v>
      </c>
      <c r="B2259" s="1" t="s">
        <v>9042</v>
      </c>
      <c r="C2259" s="1" t="s">
        <v>9043</v>
      </c>
      <c r="D2259" s="1" t="s">
        <v>9044</v>
      </c>
      <c r="E2259" s="1" t="s">
        <v>9045</v>
      </c>
      <c r="F2259" s="5">
        <v>145.94464111328099</v>
      </c>
      <c r="G2259" s="5">
        <v>41.978782653808501</v>
      </c>
      <c r="I2259" s="5">
        <v>93.961711883544751</v>
      </c>
      <c r="J2259" s="5">
        <v>68.137634277343693</v>
      </c>
      <c r="K2259" s="5">
        <v>110.622802734375</v>
      </c>
      <c r="L2259" s="5">
        <v>99.096778869628906</v>
      </c>
      <c r="M2259" s="5">
        <v>92.619071960449205</v>
      </c>
      <c r="N2259" s="5">
        <v>296.02462768554602</v>
      </c>
      <c r="O2259" s="5">
        <v>314.96786499023398</v>
      </c>
      <c r="P2259" s="5">
        <v>304.29507446289</v>
      </c>
      <c r="Q2259" s="5">
        <v>305.09585571289</v>
      </c>
      <c r="R2259" s="5">
        <v>119.882675170898</v>
      </c>
      <c r="S2259" s="5">
        <v>99.453216552734304</v>
      </c>
      <c r="T2259" s="5">
        <v>551.86730957031205</v>
      </c>
      <c r="U2259" s="5">
        <v>257.06773376464815</v>
      </c>
      <c r="V2259" s="5">
        <v>144.27404785156199</v>
      </c>
      <c r="W2259" s="5">
        <v>163.41142272949199</v>
      </c>
      <c r="X2259" s="5">
        <v>146.39109802246</v>
      </c>
      <c r="Y2259" s="5">
        <v>151.35885620117133</v>
      </c>
      <c r="Z2259" s="5">
        <v>175.27328491210901</v>
      </c>
      <c r="AA2259" s="5">
        <v>166.20234680175699</v>
      </c>
      <c r="AB2259" s="5">
        <v>181.35597229003901</v>
      </c>
      <c r="AC2259" s="5">
        <v>174.27720133463501</v>
      </c>
      <c r="AE2259" s="5">
        <v>172.13458251953099</v>
      </c>
      <c r="AF2259" s="5">
        <v>174.03567504882801</v>
      </c>
      <c r="AG2259" s="5">
        <v>173.08512878417952</v>
      </c>
      <c r="AH2259" s="5">
        <v>152.15701293945301</v>
      </c>
      <c r="AK2259" s="5">
        <v>152.15701293945301</v>
      </c>
      <c r="AL2259" s="5">
        <v>236.58918762207</v>
      </c>
      <c r="AM2259" s="5">
        <v>236.73519897460901</v>
      </c>
      <c r="AN2259" s="5">
        <v>226.84976196289</v>
      </c>
      <c r="AO2259" s="5">
        <v>233.39138285318964</v>
      </c>
      <c r="AP2259" s="5">
        <v>149.58332824707</v>
      </c>
      <c r="AQ2259" s="5">
        <v>146.90699768066401</v>
      </c>
      <c r="AR2259" s="5">
        <v>171.668533325195</v>
      </c>
      <c r="AS2259" s="5">
        <v>156.05295308430968</v>
      </c>
      <c r="AY2259" s="5">
        <v>152.40660095214801</v>
      </c>
      <c r="BA2259" s="5">
        <v>152.40660095214801</v>
      </c>
    </row>
    <row r="2260" spans="1:53" x14ac:dyDescent="0.2">
      <c r="A2260" s="1">
        <v>2257</v>
      </c>
      <c r="B2260" s="1" t="s">
        <v>9046</v>
      </c>
      <c r="C2260" s="1" t="s">
        <v>9047</v>
      </c>
      <c r="D2260" s="1" t="s">
        <v>9048</v>
      </c>
      <c r="E2260" s="1" t="s">
        <v>9049</v>
      </c>
      <c r="P2260" s="5">
        <v>287.73370361328102</v>
      </c>
      <c r="Q2260" s="5">
        <v>287.73370361328102</v>
      </c>
      <c r="R2260" s="5">
        <v>268.08282470703102</v>
      </c>
      <c r="S2260" s="5">
        <v>201.61410522460901</v>
      </c>
      <c r="T2260" s="5">
        <v>321.13751220703102</v>
      </c>
      <c r="U2260" s="5">
        <v>263.61148071289034</v>
      </c>
      <c r="AN2260" s="5">
        <v>187.74035644531199</v>
      </c>
      <c r="AO2260" s="5">
        <v>187.74035644531199</v>
      </c>
      <c r="AP2260" s="5">
        <v>146.13415527343699</v>
      </c>
      <c r="AS2260" s="5">
        <v>146.13415527343699</v>
      </c>
    </row>
    <row r="2261" spans="1:53" x14ac:dyDescent="0.2">
      <c r="A2261" s="1">
        <v>2258</v>
      </c>
      <c r="B2261" s="1" t="s">
        <v>9050</v>
      </c>
      <c r="C2261" s="1" t="s">
        <v>9051</v>
      </c>
      <c r="D2261" s="1" t="s">
        <v>9052</v>
      </c>
      <c r="E2261" s="1" t="s">
        <v>9053</v>
      </c>
      <c r="G2261" s="5">
        <v>10.4715166091918</v>
      </c>
      <c r="I2261" s="5">
        <v>10.4715166091918</v>
      </c>
      <c r="L2261" s="5">
        <v>11.6636190414428</v>
      </c>
      <c r="M2261" s="5">
        <v>11.6636190414428</v>
      </c>
      <c r="N2261" s="5">
        <v>51.744640350341797</v>
      </c>
      <c r="O2261" s="5">
        <v>39.494918823242102</v>
      </c>
      <c r="P2261" s="5">
        <v>38.753948211669901</v>
      </c>
      <c r="Q2261" s="5">
        <v>43.331169128417933</v>
      </c>
      <c r="S2261" s="5">
        <v>17.749986648559499</v>
      </c>
      <c r="T2261" s="5">
        <v>33.978981018066399</v>
      </c>
      <c r="U2261" s="5">
        <v>25.864483833312949</v>
      </c>
      <c r="AB2261" s="5">
        <v>14.8934736251831</v>
      </c>
      <c r="AC2261" s="5">
        <v>14.8934736251831</v>
      </c>
      <c r="AI2261" s="5">
        <v>20.924983978271399</v>
      </c>
      <c r="AJ2261" s="5">
        <v>23.311119079589801</v>
      </c>
      <c r="AK2261" s="5">
        <v>22.1180515289306</v>
      </c>
      <c r="AL2261" s="5">
        <v>30.092903137206999</v>
      </c>
      <c r="AM2261" s="5">
        <v>42.641292572021399</v>
      </c>
      <c r="AN2261" s="5">
        <v>37.5243110656738</v>
      </c>
      <c r="AO2261" s="5">
        <v>36.752835591634067</v>
      </c>
      <c r="AP2261" s="5">
        <v>18.0675544738769</v>
      </c>
      <c r="AR2261" s="5">
        <v>14.237450599670399</v>
      </c>
      <c r="AS2261" s="5">
        <v>16.15250253677365</v>
      </c>
      <c r="AT2261" s="5">
        <v>7.0440940856933496</v>
      </c>
      <c r="AV2261" s="5">
        <v>9.8666963577270508</v>
      </c>
      <c r="AW2261" s="5">
        <v>8.4553952217101997</v>
      </c>
      <c r="AX2261" s="5">
        <v>14.7261085510253</v>
      </c>
      <c r="BA2261" s="5">
        <v>14.7261085510253</v>
      </c>
    </row>
    <row r="2262" spans="1:53" x14ac:dyDescent="0.2">
      <c r="A2262" s="1">
        <v>2259</v>
      </c>
      <c r="B2262" s="1" t="s">
        <v>9054</v>
      </c>
      <c r="C2262" s="1" t="s">
        <v>9055</v>
      </c>
      <c r="D2262" s="1" t="s">
        <v>9056</v>
      </c>
      <c r="E2262" s="1" t="s">
        <v>9057</v>
      </c>
      <c r="N2262" s="5">
        <v>210.40513610839801</v>
      </c>
      <c r="O2262" s="5">
        <v>150.67317199707</v>
      </c>
      <c r="P2262" s="5">
        <v>147.64340209960901</v>
      </c>
      <c r="Q2262" s="5">
        <v>169.57390340169232</v>
      </c>
      <c r="AA2262" s="5">
        <v>17.994680404663001</v>
      </c>
      <c r="AC2262" s="5">
        <v>17.994680404663001</v>
      </c>
      <c r="AI2262" s="5">
        <v>313.57904052734301</v>
      </c>
      <c r="AK2262" s="5">
        <v>313.57904052734301</v>
      </c>
    </row>
    <row r="2263" spans="1:53" x14ac:dyDescent="0.2">
      <c r="A2263" s="1">
        <v>2260</v>
      </c>
      <c r="B2263" s="1" t="s">
        <v>9058</v>
      </c>
      <c r="C2263" s="1" t="s">
        <v>9059</v>
      </c>
      <c r="D2263" s="1" t="s">
        <v>9060</v>
      </c>
      <c r="E2263" s="1" t="s">
        <v>9061</v>
      </c>
      <c r="O2263" s="5">
        <v>36.268264770507798</v>
      </c>
      <c r="Q2263" s="5">
        <v>36.268264770507798</v>
      </c>
      <c r="V2263" s="5">
        <v>15.291079521179199</v>
      </c>
      <c r="Y2263" s="5">
        <v>15.291079521179199</v>
      </c>
      <c r="AB2263" s="5">
        <v>14.4357643127441</v>
      </c>
      <c r="AC2263" s="5">
        <v>14.4357643127441</v>
      </c>
      <c r="AD2263" s="5">
        <v>23.250989913940401</v>
      </c>
      <c r="AE2263" s="5">
        <v>29.5031929016113</v>
      </c>
      <c r="AG2263" s="5">
        <v>26.37709140777585</v>
      </c>
      <c r="AI2263" s="5">
        <v>30.031005859375</v>
      </c>
      <c r="AJ2263" s="5">
        <v>19.701204299926701</v>
      </c>
      <c r="AK2263" s="5">
        <v>24.86610507965085</v>
      </c>
      <c r="AL2263" s="5">
        <v>8.1218805313110298</v>
      </c>
      <c r="AO2263" s="5">
        <v>8.1218805313110298</v>
      </c>
      <c r="AQ2263" s="5">
        <v>22.6245307922363</v>
      </c>
      <c r="AS2263" s="5">
        <v>22.6245307922363</v>
      </c>
      <c r="AV2263" s="5">
        <v>39.621639251708899</v>
      </c>
      <c r="AW2263" s="5">
        <v>39.621639251708899</v>
      </c>
      <c r="AY2263" s="5">
        <v>30.3261394500732</v>
      </c>
      <c r="BA2263" s="5">
        <v>30.3261394500732</v>
      </c>
    </row>
    <row r="2264" spans="1:53" x14ac:dyDescent="0.2">
      <c r="A2264" s="1">
        <v>2261</v>
      </c>
      <c r="B2264" s="1" t="s">
        <v>9062</v>
      </c>
      <c r="C2264" s="1" t="s">
        <v>9063</v>
      </c>
      <c r="D2264" s="1" t="s">
        <v>9064</v>
      </c>
      <c r="E2264" s="1" t="s">
        <v>9065</v>
      </c>
      <c r="F2264" s="5">
        <v>583.19610595703102</v>
      </c>
      <c r="G2264" s="5">
        <v>575.09564208984295</v>
      </c>
      <c r="H2264" s="5">
        <v>565.57855224609295</v>
      </c>
      <c r="I2264" s="5">
        <v>574.62343343098894</v>
      </c>
      <c r="J2264" s="5">
        <v>556.73876953125</v>
      </c>
      <c r="K2264" s="5">
        <v>586.27392578125</v>
      </c>
      <c r="L2264" s="5">
        <v>561.64031982421795</v>
      </c>
      <c r="M2264" s="5">
        <v>568.21767171223928</v>
      </c>
      <c r="N2264" s="5">
        <v>1605.03515625</v>
      </c>
      <c r="O2264" s="5">
        <v>1555.18676757812</v>
      </c>
      <c r="P2264" s="5">
        <v>1588.5498046875</v>
      </c>
      <c r="Q2264" s="5">
        <v>1582.9239095052064</v>
      </c>
      <c r="R2264" s="5">
        <v>925.30261230468705</v>
      </c>
      <c r="S2264" s="5">
        <v>997.41632080078102</v>
      </c>
      <c r="T2264" s="5">
        <v>967.13250732421795</v>
      </c>
      <c r="U2264" s="5">
        <v>963.28381347656205</v>
      </c>
      <c r="V2264" s="5">
        <v>641.86572265625</v>
      </c>
      <c r="W2264" s="5">
        <v>669.68029785156205</v>
      </c>
      <c r="X2264" s="5">
        <v>664.31457519531205</v>
      </c>
      <c r="Y2264" s="5">
        <v>658.62019856770803</v>
      </c>
      <c r="Z2264" s="5">
        <v>513.61901855468705</v>
      </c>
      <c r="AA2264" s="5">
        <v>525.79241943359295</v>
      </c>
      <c r="AB2264" s="5">
        <v>533.176513671875</v>
      </c>
      <c r="AC2264" s="5">
        <v>524.1959838867183</v>
      </c>
      <c r="AD2264" s="5">
        <v>605.25842285156205</v>
      </c>
      <c r="AE2264" s="5">
        <v>599.972900390625</v>
      </c>
      <c r="AF2264" s="5">
        <v>610.00335693359295</v>
      </c>
      <c r="AG2264" s="5">
        <v>605.07822672525992</v>
      </c>
      <c r="AH2264" s="5">
        <v>604.05212402343705</v>
      </c>
      <c r="AI2264" s="5">
        <v>607.37994384765602</v>
      </c>
      <c r="AJ2264" s="5">
        <v>604.50695800781205</v>
      </c>
      <c r="AK2264" s="5">
        <v>605.31300862630167</v>
      </c>
      <c r="AL2264" s="5">
        <v>1439.96997070312</v>
      </c>
      <c r="AM2264" s="5">
        <v>1463.8798828125</v>
      </c>
      <c r="AN2264" s="5">
        <v>1482.35412597656</v>
      </c>
      <c r="AO2264" s="5">
        <v>1462.06799316406</v>
      </c>
      <c r="AP2264" s="5">
        <v>756.22869873046795</v>
      </c>
      <c r="AQ2264" s="5">
        <v>770.74719238281205</v>
      </c>
      <c r="AR2264" s="5">
        <v>766.15570068359295</v>
      </c>
      <c r="AS2264" s="5">
        <v>764.3771972656242</v>
      </c>
      <c r="AT2264" s="5">
        <v>809.03607177734295</v>
      </c>
      <c r="AU2264" s="5">
        <v>893.955322265625</v>
      </c>
      <c r="AV2264" s="5">
        <v>769.41180419921795</v>
      </c>
      <c r="AW2264" s="5">
        <v>824.13439941406193</v>
      </c>
      <c r="AX2264" s="5">
        <v>727.5107421875</v>
      </c>
      <c r="AY2264" s="5">
        <v>659.72717285156205</v>
      </c>
      <c r="AZ2264" s="5">
        <v>636.90704345703102</v>
      </c>
      <c r="BA2264" s="5">
        <v>674.71498616536439</v>
      </c>
    </row>
    <row r="2265" spans="1:53" x14ac:dyDescent="0.2">
      <c r="A2265" s="1">
        <v>2262</v>
      </c>
      <c r="B2265" s="1" t="s">
        <v>9066</v>
      </c>
      <c r="C2265" s="1" t="s">
        <v>9067</v>
      </c>
      <c r="D2265" s="1" t="s">
        <v>9068</v>
      </c>
      <c r="E2265" s="1" t="s">
        <v>9069</v>
      </c>
      <c r="F2265" s="5">
        <v>368.90438842773398</v>
      </c>
      <c r="G2265" s="5">
        <v>387.20739746093699</v>
      </c>
      <c r="H2265" s="5">
        <v>383.12542724609301</v>
      </c>
      <c r="I2265" s="5">
        <v>379.74573771158799</v>
      </c>
      <c r="J2265" s="5">
        <v>352.74871826171801</v>
      </c>
      <c r="K2265" s="5">
        <v>330.12652587890602</v>
      </c>
      <c r="L2265" s="5">
        <v>346.64120483398398</v>
      </c>
      <c r="M2265" s="5">
        <v>343.17214965820267</v>
      </c>
      <c r="N2265" s="5">
        <v>1049.18957519531</v>
      </c>
      <c r="O2265" s="5">
        <v>1059.90588378906</v>
      </c>
      <c r="P2265" s="5">
        <v>1023.84252929687</v>
      </c>
      <c r="Q2265" s="5">
        <v>1044.3126627604133</v>
      </c>
      <c r="R2265" s="5">
        <v>533.25964355468705</v>
      </c>
      <c r="S2265" s="5">
        <v>553.37194824218705</v>
      </c>
      <c r="T2265" s="5">
        <v>508.61044311523398</v>
      </c>
      <c r="U2265" s="5">
        <v>531.74734497070267</v>
      </c>
      <c r="V2265" s="5">
        <v>483.10433959960898</v>
      </c>
      <c r="W2265" s="5">
        <v>483.476470947265</v>
      </c>
      <c r="X2265" s="5">
        <v>474.97006225585898</v>
      </c>
      <c r="Y2265" s="5">
        <v>480.51695760091098</v>
      </c>
      <c r="Z2265" s="5">
        <v>389.40960693359301</v>
      </c>
      <c r="AA2265" s="5">
        <v>411.22027587890602</v>
      </c>
      <c r="AB2265" s="5">
        <v>381.66470336914</v>
      </c>
      <c r="AC2265" s="5">
        <v>394.09819539387968</v>
      </c>
      <c r="AD2265" s="5">
        <v>352.00933837890602</v>
      </c>
      <c r="AE2265" s="5">
        <v>381.51052856445301</v>
      </c>
      <c r="AF2265" s="5">
        <v>380.74386596679602</v>
      </c>
      <c r="AG2265" s="5">
        <v>371.42124430338504</v>
      </c>
      <c r="AH2265" s="5">
        <v>386.83868408203102</v>
      </c>
      <c r="AI2265" s="5">
        <v>371.75094604492102</v>
      </c>
      <c r="AJ2265" s="5">
        <v>380.40072631835898</v>
      </c>
      <c r="AK2265" s="5">
        <v>379.66345214843699</v>
      </c>
      <c r="AL2265" s="5">
        <v>1013.22052001953</v>
      </c>
      <c r="AM2265" s="5">
        <v>999.83209228515602</v>
      </c>
      <c r="AN2265" s="5">
        <v>978.18096923828102</v>
      </c>
      <c r="AO2265" s="5">
        <v>997.07786051432231</v>
      </c>
      <c r="AP2265" s="5">
        <v>468.36489868164</v>
      </c>
      <c r="AQ2265" s="5">
        <v>482.64059448242102</v>
      </c>
      <c r="AR2265" s="5">
        <v>493.94094848632801</v>
      </c>
      <c r="AS2265" s="5">
        <v>481.64881388346299</v>
      </c>
      <c r="AT2265" s="5">
        <v>478.93795776367102</v>
      </c>
      <c r="AU2265" s="5">
        <v>500.65347290039</v>
      </c>
      <c r="AV2265" s="5">
        <v>505.99136352539</v>
      </c>
      <c r="AW2265" s="5">
        <v>495.19426472981701</v>
      </c>
      <c r="AX2265" s="5">
        <v>509.20275878906199</v>
      </c>
      <c r="AY2265" s="5">
        <v>490.09555053710898</v>
      </c>
      <c r="AZ2265" s="5">
        <v>497.37902832031199</v>
      </c>
      <c r="BA2265" s="5">
        <v>498.89244588216098</v>
      </c>
    </row>
    <row r="2266" spans="1:53" x14ac:dyDescent="0.2">
      <c r="A2266" s="1">
        <v>2263</v>
      </c>
      <c r="B2266" s="1" t="s">
        <v>9070</v>
      </c>
      <c r="C2266" s="1" t="s">
        <v>9071</v>
      </c>
      <c r="D2266" s="1" t="s">
        <v>9072</v>
      </c>
      <c r="E2266" s="1" t="s">
        <v>9073</v>
      </c>
      <c r="F2266" s="5">
        <v>489.898345947265</v>
      </c>
      <c r="G2266" s="5">
        <v>497.32522583007801</v>
      </c>
      <c r="H2266" s="5">
        <v>438.28012084960898</v>
      </c>
      <c r="I2266" s="5">
        <v>475.16789754231735</v>
      </c>
      <c r="J2266" s="5">
        <v>438.28173828125</v>
      </c>
      <c r="K2266" s="5">
        <v>439.199127197265</v>
      </c>
      <c r="L2266" s="5">
        <v>428.52154541015602</v>
      </c>
      <c r="M2266" s="5">
        <v>435.33413696289034</v>
      </c>
      <c r="N2266" s="5">
        <v>691.16101074218705</v>
      </c>
      <c r="O2266" s="5">
        <v>649.40704345703102</v>
      </c>
      <c r="P2266" s="5">
        <v>641.4228515625</v>
      </c>
      <c r="Q2266" s="5">
        <v>660.66363525390602</v>
      </c>
      <c r="R2266" s="5">
        <v>514.04644775390602</v>
      </c>
      <c r="S2266" s="5">
        <v>523.53173828125</v>
      </c>
      <c r="T2266" s="5">
        <v>516.4345703125</v>
      </c>
      <c r="U2266" s="5">
        <v>518.00425211588538</v>
      </c>
      <c r="V2266" s="5">
        <v>542.70159912109295</v>
      </c>
      <c r="W2266" s="5">
        <v>498.94149780273398</v>
      </c>
      <c r="X2266" s="5">
        <v>471.01998901367102</v>
      </c>
      <c r="Y2266" s="5">
        <v>504.22102864583263</v>
      </c>
      <c r="Z2266" s="5">
        <v>417.19125366210898</v>
      </c>
      <c r="AA2266" s="5">
        <v>422.25350952148398</v>
      </c>
      <c r="AB2266" s="5">
        <v>462.98193359375</v>
      </c>
      <c r="AC2266" s="5">
        <v>434.14223225911428</v>
      </c>
      <c r="AD2266" s="5">
        <v>516.94281005859295</v>
      </c>
      <c r="AE2266" s="5">
        <v>501.83596801757801</v>
      </c>
      <c r="AF2266" s="5">
        <v>507.1962890625</v>
      </c>
      <c r="AG2266" s="5">
        <v>508.65835571289034</v>
      </c>
      <c r="AH2266" s="5">
        <v>549.29992675781205</v>
      </c>
      <c r="AI2266" s="5">
        <v>484.38885498046801</v>
      </c>
      <c r="AJ2266" s="5">
        <v>504.15960693359301</v>
      </c>
      <c r="AK2266" s="5">
        <v>512.61612955729106</v>
      </c>
      <c r="AL2266" s="5">
        <v>651.93542480468705</v>
      </c>
      <c r="AM2266" s="5">
        <v>646.10003662109295</v>
      </c>
      <c r="AN2266" s="5">
        <v>627.7333984375</v>
      </c>
      <c r="AO2266" s="5">
        <v>641.92295328775992</v>
      </c>
      <c r="AP2266" s="5">
        <v>437.90374755859301</v>
      </c>
      <c r="AQ2266" s="5">
        <v>433.07589721679602</v>
      </c>
      <c r="AR2266" s="5">
        <v>438.08499145507801</v>
      </c>
      <c r="AS2266" s="5">
        <v>436.354878743489</v>
      </c>
      <c r="AT2266" s="5">
        <v>487.79232788085898</v>
      </c>
      <c r="AU2266" s="5">
        <v>514.57598876953102</v>
      </c>
      <c r="AV2266" s="5">
        <v>454.95816040039</v>
      </c>
      <c r="AW2266" s="5">
        <v>485.77549235025998</v>
      </c>
      <c r="AX2266" s="5">
        <v>534.41986083984295</v>
      </c>
      <c r="AY2266" s="5">
        <v>492.44400024414</v>
      </c>
      <c r="AZ2266" s="5">
        <v>505.73806762695301</v>
      </c>
      <c r="BA2266" s="5">
        <v>510.86730957031205</v>
      </c>
    </row>
    <row r="2267" spans="1:53" x14ac:dyDescent="0.2">
      <c r="A2267" s="1">
        <v>2264</v>
      </c>
      <c r="B2267" s="1" t="s">
        <v>9074</v>
      </c>
      <c r="C2267" s="1" t="s">
        <v>9075</v>
      </c>
      <c r="D2267" s="1" t="s">
        <v>9076</v>
      </c>
      <c r="E2267" s="1" t="s">
        <v>9077</v>
      </c>
      <c r="F2267" s="5">
        <v>2795.6005859375</v>
      </c>
      <c r="G2267" s="5">
        <v>8169.72705078125</v>
      </c>
      <c r="H2267" s="5">
        <v>3328.57373046875</v>
      </c>
      <c r="I2267" s="5">
        <v>4764.6337890625</v>
      </c>
      <c r="L2267" s="5">
        <v>2443.71923828125</v>
      </c>
      <c r="M2267" s="5">
        <v>2443.71923828125</v>
      </c>
      <c r="N2267" s="5">
        <v>1588.61413574218</v>
      </c>
      <c r="O2267" s="5">
        <v>1832.16979980468</v>
      </c>
      <c r="P2267" s="5">
        <v>1592.63903808593</v>
      </c>
      <c r="Q2267" s="5">
        <v>1671.14099121093</v>
      </c>
      <c r="R2267" s="5">
        <v>1588.75207519531</v>
      </c>
      <c r="S2267" s="5">
        <v>1823.73522949218</v>
      </c>
      <c r="T2267" s="5">
        <v>1839.80249023437</v>
      </c>
      <c r="U2267" s="5">
        <v>1750.7632649739535</v>
      </c>
      <c r="V2267" s="5">
        <v>2123.62646484375</v>
      </c>
      <c r="W2267" s="5">
        <v>1666.23815917968</v>
      </c>
      <c r="X2267" s="5">
        <v>1537.29724121093</v>
      </c>
      <c r="Y2267" s="5">
        <v>1775.7206217447867</v>
      </c>
      <c r="Z2267" s="5">
        <v>1856.95056152343</v>
      </c>
      <c r="AA2267" s="5">
        <v>1934.53979492187</v>
      </c>
      <c r="AB2267" s="5">
        <v>1875.66088867187</v>
      </c>
      <c r="AC2267" s="5">
        <v>1889.0504150390564</v>
      </c>
      <c r="AD2267" s="5">
        <v>2599.13452148437</v>
      </c>
      <c r="AE2267" s="5">
        <v>1925.14013671875</v>
      </c>
      <c r="AF2267" s="5">
        <v>2137.96875</v>
      </c>
      <c r="AG2267" s="5">
        <v>2220.7478027343732</v>
      </c>
      <c r="AH2267" s="5">
        <v>2025.83020019531</v>
      </c>
      <c r="AI2267" s="5">
        <v>2495.36206054687</v>
      </c>
      <c r="AJ2267" s="5">
        <v>2622.61352539062</v>
      </c>
      <c r="AK2267" s="5">
        <v>2381.2685953775999</v>
      </c>
      <c r="AL2267" s="5">
        <v>1135.07568359375</v>
      </c>
      <c r="AM2267" s="5">
        <v>1610.23791503906</v>
      </c>
      <c r="AN2267" s="5">
        <v>1484.478515625</v>
      </c>
      <c r="AO2267" s="5">
        <v>1409.9307047526033</v>
      </c>
      <c r="AP2267" s="5">
        <v>1626.23388671875</v>
      </c>
      <c r="AQ2267" s="5">
        <v>1931.95178222656</v>
      </c>
      <c r="AR2267" s="5">
        <v>1894.12658691406</v>
      </c>
      <c r="AS2267" s="5">
        <v>1817.4374186197899</v>
      </c>
      <c r="AT2267" s="5">
        <v>2597.26733398437</v>
      </c>
      <c r="AU2267" s="5">
        <v>2412.67553710937</v>
      </c>
      <c r="AV2267" s="5">
        <v>4778.44921875</v>
      </c>
      <c r="AW2267" s="5">
        <v>3262.7973632812464</v>
      </c>
      <c r="AX2267" s="5">
        <v>2099.69311523437</v>
      </c>
      <c r="AY2267" s="5">
        <v>2435.74975585937</v>
      </c>
      <c r="AZ2267" s="5">
        <v>1931.72509765625</v>
      </c>
      <c r="BA2267" s="5">
        <v>2155.7226562499968</v>
      </c>
    </row>
    <row r="2268" spans="1:53" x14ac:dyDescent="0.2">
      <c r="A2268" s="1">
        <v>2265</v>
      </c>
      <c r="B2268" s="1" t="s">
        <v>9078</v>
      </c>
      <c r="C2268" s="1" t="s">
        <v>9079</v>
      </c>
      <c r="D2268" s="1" t="s">
        <v>9080</v>
      </c>
      <c r="E2268" s="1" t="s">
        <v>9081</v>
      </c>
      <c r="F2268" s="5">
        <v>50.634830474853501</v>
      </c>
      <c r="G2268" s="5">
        <v>53.369068145751903</v>
      </c>
      <c r="H2268" s="5">
        <v>48.038833618163999</v>
      </c>
      <c r="I2268" s="5">
        <v>50.680910746256473</v>
      </c>
      <c r="J2268" s="5">
        <v>49.555118560791001</v>
      </c>
      <c r="K2268" s="5">
        <v>42.441089630126903</v>
      </c>
      <c r="L2268" s="5">
        <v>41.898738861083899</v>
      </c>
      <c r="M2268" s="5">
        <v>44.631649017333935</v>
      </c>
      <c r="N2268" s="5">
        <v>77.329559326171804</v>
      </c>
      <c r="O2268" s="5">
        <v>65.014335632324205</v>
      </c>
      <c r="P2268" s="5">
        <v>78.203834533691406</v>
      </c>
      <c r="Q2268" s="5">
        <v>73.515909830729143</v>
      </c>
      <c r="R2268" s="5">
        <v>55.899341583251903</v>
      </c>
      <c r="S2268" s="5">
        <v>51.367000579833899</v>
      </c>
      <c r="T2268" s="5">
        <v>56.801422119140597</v>
      </c>
      <c r="U2268" s="5">
        <v>54.689254760742131</v>
      </c>
      <c r="V2268" s="5">
        <v>60.9716186523437</v>
      </c>
      <c r="W2268" s="5">
        <v>46.561519622802699</v>
      </c>
      <c r="X2268" s="5">
        <v>54.932174682617102</v>
      </c>
      <c r="Y2268" s="5">
        <v>54.155104319254498</v>
      </c>
      <c r="Z2268" s="5">
        <v>40.749217987060497</v>
      </c>
      <c r="AA2268" s="5">
        <v>46.730384826660099</v>
      </c>
      <c r="AB2268" s="5">
        <v>46.252922058105398</v>
      </c>
      <c r="AC2268" s="5">
        <v>44.577508290608669</v>
      </c>
      <c r="AD2268" s="5">
        <v>54.2585639953613</v>
      </c>
      <c r="AE2268" s="5">
        <v>43.897010803222599</v>
      </c>
      <c r="AF2268" s="5">
        <v>54.074501037597599</v>
      </c>
      <c r="AG2268" s="5">
        <v>50.743358612060497</v>
      </c>
      <c r="AH2268" s="5">
        <v>54.5970039367675</v>
      </c>
      <c r="AI2268" s="5">
        <v>43.419734954833899</v>
      </c>
      <c r="AJ2268" s="5">
        <v>59.142448425292898</v>
      </c>
      <c r="AK2268" s="5">
        <v>52.386395772298101</v>
      </c>
      <c r="AL2268" s="5">
        <v>75.135345458984304</v>
      </c>
      <c r="AM2268" s="5">
        <v>74.226951599121094</v>
      </c>
      <c r="AN2268" s="5">
        <v>72.041557312011705</v>
      </c>
      <c r="AO2268" s="5">
        <v>73.801284790039048</v>
      </c>
      <c r="AP2268" s="5">
        <v>46.966350555419901</v>
      </c>
      <c r="AQ2268" s="5">
        <v>45.313934326171797</v>
      </c>
      <c r="AR2268" s="5">
        <v>41.500988006591797</v>
      </c>
      <c r="AS2268" s="5">
        <v>44.593757629394496</v>
      </c>
      <c r="AT2268" s="5">
        <v>74.961097717285099</v>
      </c>
      <c r="AU2268" s="5">
        <v>76.093780517578097</v>
      </c>
      <c r="AV2268" s="5">
        <v>74.216262817382798</v>
      </c>
      <c r="AW2268" s="5">
        <v>75.09038035074866</v>
      </c>
      <c r="AX2268" s="5">
        <v>66.926506042480398</v>
      </c>
      <c r="AY2268" s="5">
        <v>66.252876281738196</v>
      </c>
      <c r="AZ2268" s="5">
        <v>64.737281799316406</v>
      </c>
      <c r="BA2268" s="5">
        <v>65.972221374511662</v>
      </c>
    </row>
    <row r="2269" spans="1:53" x14ac:dyDescent="0.2">
      <c r="A2269" s="1">
        <v>2266</v>
      </c>
      <c r="B2269" s="1" t="s">
        <v>9082</v>
      </c>
      <c r="C2269" s="1" t="s">
        <v>9083</v>
      </c>
      <c r="D2269" s="1" t="s">
        <v>9084</v>
      </c>
      <c r="E2269" s="1" t="s">
        <v>9085</v>
      </c>
      <c r="F2269" s="5">
        <v>5452.18701171875</v>
      </c>
      <c r="G2269" s="5">
        <v>5554.966796875</v>
      </c>
      <c r="H2269" s="5">
        <v>5594.47216796875</v>
      </c>
      <c r="I2269" s="5">
        <v>5533.875325520833</v>
      </c>
      <c r="J2269" s="5">
        <v>5557.6669921875</v>
      </c>
      <c r="K2269" s="5">
        <v>5317.1826171875</v>
      </c>
      <c r="L2269" s="5">
        <v>5473.8076171875</v>
      </c>
      <c r="M2269" s="5">
        <v>5449.552408854167</v>
      </c>
      <c r="N2269" s="5">
        <v>2303.42236328125</v>
      </c>
      <c r="O2269" s="5">
        <v>2140.04077148437</v>
      </c>
      <c r="P2269" s="5">
        <v>2222.865234375</v>
      </c>
      <c r="Q2269" s="5">
        <v>2222.1094563802067</v>
      </c>
      <c r="R2269" s="5">
        <v>4637.09814453125</v>
      </c>
      <c r="S2269" s="5">
        <v>4500.10009765625</v>
      </c>
      <c r="T2269" s="5">
        <v>4797.03466796875</v>
      </c>
      <c r="U2269" s="5">
        <v>4644.744303385417</v>
      </c>
      <c r="V2269" s="5">
        <v>2268.7421875</v>
      </c>
      <c r="W2269" s="5">
        <v>2240.15991210937</v>
      </c>
      <c r="X2269" s="5">
        <v>2284.478515625</v>
      </c>
      <c r="Y2269" s="5">
        <v>2264.4602050781232</v>
      </c>
      <c r="Z2269" s="5">
        <v>3835.6298828125</v>
      </c>
      <c r="AA2269" s="5">
        <v>3872.349609375</v>
      </c>
      <c r="AB2269" s="5">
        <v>3797.84887695312</v>
      </c>
      <c r="AC2269" s="5">
        <v>3835.2761230468732</v>
      </c>
      <c r="AD2269" s="5">
        <v>2667.80639648437</v>
      </c>
      <c r="AE2269" s="5">
        <v>2837.11474609375</v>
      </c>
      <c r="AF2269" s="5">
        <v>2971.10400390625</v>
      </c>
      <c r="AG2269" s="5">
        <v>2825.3417154947897</v>
      </c>
      <c r="AH2269" s="5">
        <v>3671.45849609375</v>
      </c>
      <c r="AI2269" s="5">
        <v>3689.49853515625</v>
      </c>
      <c r="AJ2269" s="5">
        <v>3380.89526367187</v>
      </c>
      <c r="AK2269" s="5">
        <v>3580.6174316406232</v>
      </c>
      <c r="AL2269" s="5">
        <v>2134.95922851562</v>
      </c>
      <c r="AM2269" s="5">
        <v>2127.03173828125</v>
      </c>
      <c r="AN2269" s="5">
        <v>2174.42749023437</v>
      </c>
      <c r="AO2269" s="5">
        <v>2145.4728190104129</v>
      </c>
      <c r="AP2269" s="5">
        <v>3332.38134765625</v>
      </c>
      <c r="AQ2269" s="5">
        <v>3297.25952148437</v>
      </c>
      <c r="AR2269" s="5">
        <v>3252.775390625</v>
      </c>
      <c r="AS2269" s="5">
        <v>3294.1387532552067</v>
      </c>
      <c r="AT2269" s="5">
        <v>2811.96240234375</v>
      </c>
      <c r="AU2269" s="5">
        <v>2903.27880859375</v>
      </c>
      <c r="AV2269" s="5">
        <v>3103.76245117187</v>
      </c>
      <c r="AW2269" s="5">
        <v>2939.6678873697897</v>
      </c>
      <c r="AX2269" s="5">
        <v>3275.75708007812</v>
      </c>
      <c r="AY2269" s="5">
        <v>3171.46923828125</v>
      </c>
      <c r="AZ2269" s="5">
        <v>3182.83764648437</v>
      </c>
      <c r="BA2269" s="5">
        <v>3210.0213216145798</v>
      </c>
    </row>
    <row r="2270" spans="1:53" x14ac:dyDescent="0.2">
      <c r="A2270" s="1">
        <v>2267</v>
      </c>
      <c r="B2270" s="1" t="s">
        <v>9086</v>
      </c>
      <c r="C2270" s="1" t="s">
        <v>9087</v>
      </c>
      <c r="D2270" s="1" t="s">
        <v>9088</v>
      </c>
      <c r="E2270" s="1" t="s">
        <v>9089</v>
      </c>
      <c r="F2270" s="5">
        <v>173.80065917968699</v>
      </c>
      <c r="G2270" s="5">
        <v>150.52125549316401</v>
      </c>
      <c r="H2270" s="5">
        <v>115.51738739013599</v>
      </c>
      <c r="I2270" s="5">
        <v>146.61310068766232</v>
      </c>
      <c r="J2270" s="5">
        <v>128.31044006347599</v>
      </c>
      <c r="K2270" s="5">
        <v>148.99465942382801</v>
      </c>
      <c r="L2270" s="5">
        <v>134.78565979003901</v>
      </c>
      <c r="M2270" s="5">
        <v>137.36358642578099</v>
      </c>
      <c r="N2270" s="5">
        <v>310.76284790039</v>
      </c>
      <c r="O2270" s="5">
        <v>312.96319580078102</v>
      </c>
      <c r="P2270" s="5">
        <v>330.40460205078102</v>
      </c>
      <c r="Q2270" s="5">
        <v>318.04354858398398</v>
      </c>
      <c r="R2270" s="5">
        <v>117.83029174804599</v>
      </c>
      <c r="S2270" s="5">
        <v>137.91783142089801</v>
      </c>
      <c r="T2270" s="5">
        <v>144.85453796386699</v>
      </c>
      <c r="U2270" s="5">
        <v>133.53422037760367</v>
      </c>
      <c r="V2270" s="5">
        <v>146.35559082031199</v>
      </c>
      <c r="W2270" s="5">
        <v>165.60528564453099</v>
      </c>
      <c r="X2270" s="5">
        <v>126.167907714843</v>
      </c>
      <c r="Y2270" s="5">
        <v>146.04292805989533</v>
      </c>
      <c r="Z2270" s="5">
        <v>115.77327728271401</v>
      </c>
      <c r="AA2270" s="5">
        <v>153.23683166503901</v>
      </c>
      <c r="AB2270" s="5">
        <v>145.79049682617099</v>
      </c>
      <c r="AC2270" s="5">
        <v>138.266868591308</v>
      </c>
      <c r="AD2270" s="5">
        <v>134.47233581542901</v>
      </c>
      <c r="AE2270" s="5">
        <v>136.25741577148401</v>
      </c>
      <c r="AF2270" s="5">
        <v>155.83735656738199</v>
      </c>
      <c r="AG2270" s="5">
        <v>142.18903605143169</v>
      </c>
      <c r="AH2270" s="5">
        <v>157.77949523925699</v>
      </c>
      <c r="AI2270" s="5">
        <v>166.69520568847599</v>
      </c>
      <c r="AJ2270" s="5">
        <v>91.519638061523395</v>
      </c>
      <c r="AK2270" s="5">
        <v>138.66477966308545</v>
      </c>
      <c r="AL2270" s="5">
        <v>209.56573486328099</v>
      </c>
      <c r="AM2270" s="5">
        <v>183.955795288085</v>
      </c>
      <c r="AN2270" s="5">
        <v>222.01957702636699</v>
      </c>
      <c r="AO2270" s="5">
        <v>205.18036905924433</v>
      </c>
      <c r="AP2270" s="5">
        <v>127.572425842285</v>
      </c>
      <c r="AQ2270" s="5">
        <v>124.660041809082</v>
      </c>
      <c r="AR2270" s="5">
        <v>147.25993347167901</v>
      </c>
      <c r="AS2270" s="5">
        <v>133.164133707682</v>
      </c>
      <c r="AT2270" s="5">
        <v>18.11421585083</v>
      </c>
      <c r="AU2270" s="5">
        <v>120.110633850097</v>
      </c>
      <c r="AV2270" s="5">
        <v>123.012771606445</v>
      </c>
      <c r="AW2270" s="5">
        <v>87.079207102457346</v>
      </c>
      <c r="AX2270" s="5">
        <v>58.575843811035099</v>
      </c>
      <c r="AY2270" s="5">
        <v>83.882072448730398</v>
      </c>
      <c r="AZ2270" s="5">
        <v>143.10588073730401</v>
      </c>
      <c r="BA2270" s="5">
        <v>95.18793233235651</v>
      </c>
    </row>
    <row r="2271" spans="1:53" x14ac:dyDescent="0.2">
      <c r="A2271" s="1">
        <v>2268</v>
      </c>
      <c r="B2271" s="1" t="s">
        <v>9090</v>
      </c>
      <c r="C2271" s="1" t="s">
        <v>9091</v>
      </c>
      <c r="D2271" s="1" t="s">
        <v>9092</v>
      </c>
      <c r="E2271" s="1" t="s">
        <v>9093</v>
      </c>
      <c r="F2271" s="5">
        <v>616.25628662109295</v>
      </c>
      <c r="G2271" s="5">
        <v>684.54327392578102</v>
      </c>
      <c r="H2271" s="5">
        <v>696.58587646484295</v>
      </c>
      <c r="I2271" s="5">
        <v>665.79514567057231</v>
      </c>
      <c r="J2271" s="5">
        <v>672.08843994140602</v>
      </c>
      <c r="K2271" s="5">
        <v>704.07775878906205</v>
      </c>
      <c r="L2271" s="5">
        <v>686.67828369140602</v>
      </c>
      <c r="M2271" s="5">
        <v>687.61482747395803</v>
      </c>
      <c r="N2271" s="5">
        <v>1788.86474609375</v>
      </c>
      <c r="O2271" s="5">
        <v>1740.02514648437</v>
      </c>
      <c r="P2271" s="5">
        <v>1696.56945800781</v>
      </c>
      <c r="Q2271" s="5">
        <v>1741.8197835286435</v>
      </c>
      <c r="R2271" s="5">
        <v>825.08514404296795</v>
      </c>
      <c r="S2271" s="5">
        <v>822.66497802734295</v>
      </c>
      <c r="T2271" s="5">
        <v>829.37396240234295</v>
      </c>
      <c r="U2271" s="5">
        <v>825.70802815755133</v>
      </c>
      <c r="V2271" s="5">
        <v>813.08996582031205</v>
      </c>
      <c r="W2271" s="5">
        <v>819.75695800781205</v>
      </c>
      <c r="X2271" s="5">
        <v>765.18817138671795</v>
      </c>
      <c r="Y2271" s="5">
        <v>799.34503173828068</v>
      </c>
      <c r="Z2271" s="5">
        <v>755.95593261718705</v>
      </c>
      <c r="AA2271" s="5">
        <v>766.99133300781205</v>
      </c>
      <c r="AB2271" s="5">
        <v>711.29339599609295</v>
      </c>
      <c r="AC2271" s="5">
        <v>744.74688720703068</v>
      </c>
      <c r="AD2271" s="5">
        <v>572.62121582031205</v>
      </c>
      <c r="AE2271" s="5">
        <v>604.60107421875</v>
      </c>
      <c r="AF2271" s="5">
        <v>629.74914550781205</v>
      </c>
      <c r="AG2271" s="5">
        <v>602.32381184895803</v>
      </c>
      <c r="AH2271" s="5">
        <v>513.035400390625</v>
      </c>
      <c r="AI2271" s="5">
        <v>544.12030029296795</v>
      </c>
      <c r="AJ2271" s="5">
        <v>546.01385498046795</v>
      </c>
      <c r="AK2271" s="5">
        <v>534.38985188802019</v>
      </c>
      <c r="AL2271" s="5">
        <v>1195.01013183593</v>
      </c>
      <c r="AM2271" s="5">
        <v>1172.07861328125</v>
      </c>
      <c r="AN2271" s="5">
        <v>1125.27807617187</v>
      </c>
      <c r="AO2271" s="5">
        <v>1164.1222737630167</v>
      </c>
      <c r="AP2271" s="5">
        <v>644.10217285156205</v>
      </c>
      <c r="AQ2271" s="5">
        <v>658.930419921875</v>
      </c>
      <c r="AR2271" s="5">
        <v>683.711669921875</v>
      </c>
      <c r="AS2271" s="5">
        <v>662.24808756510402</v>
      </c>
      <c r="AT2271" s="5">
        <v>675.95635986328102</v>
      </c>
      <c r="AU2271" s="5">
        <v>646.0283203125</v>
      </c>
      <c r="AV2271" s="5">
        <v>588.22528076171795</v>
      </c>
      <c r="AW2271" s="5">
        <v>636.73665364583303</v>
      </c>
      <c r="AX2271" s="5">
        <v>574.87445068359295</v>
      </c>
      <c r="AY2271" s="5">
        <v>524.37261962890602</v>
      </c>
      <c r="AZ2271" s="5">
        <v>549.766845703125</v>
      </c>
      <c r="BA2271" s="5">
        <v>549.6713053385414</v>
      </c>
    </row>
    <row r="2272" spans="1:53" x14ac:dyDescent="0.2">
      <c r="A2272" s="1">
        <v>2269</v>
      </c>
      <c r="B2272" s="1" t="s">
        <v>9094</v>
      </c>
      <c r="C2272" s="1" t="s">
        <v>9095</v>
      </c>
      <c r="D2272" s="1" t="s">
        <v>9096</v>
      </c>
      <c r="E2272" s="1" t="s">
        <v>9097</v>
      </c>
      <c r="F2272" s="5">
        <v>384.58868408203102</v>
      </c>
      <c r="G2272" s="5">
        <v>364.88278198242102</v>
      </c>
      <c r="H2272" s="5">
        <v>363.13925170898398</v>
      </c>
      <c r="I2272" s="5">
        <v>370.87023925781199</v>
      </c>
      <c r="J2272" s="5">
        <v>374.46218872070301</v>
      </c>
      <c r="K2272" s="5">
        <v>408.58749389648398</v>
      </c>
      <c r="L2272" s="5">
        <v>401.41876220703102</v>
      </c>
      <c r="M2272" s="5">
        <v>394.82281494140602</v>
      </c>
      <c r="N2272" s="5">
        <v>383.10272216796801</v>
      </c>
      <c r="O2272" s="5">
        <v>369.06661987304602</v>
      </c>
      <c r="P2272" s="5">
        <v>408.45040893554602</v>
      </c>
      <c r="Q2272" s="5">
        <v>386.87325032552002</v>
      </c>
      <c r="R2272" s="5">
        <v>343.77593994140602</v>
      </c>
      <c r="S2272" s="5">
        <v>362.13824462890602</v>
      </c>
      <c r="T2272" s="5">
        <v>369.41729736328102</v>
      </c>
      <c r="U2272" s="5">
        <v>358.44382731119771</v>
      </c>
      <c r="V2272" s="5">
        <v>227.12283325195301</v>
      </c>
      <c r="W2272" s="5">
        <v>187.53675842285099</v>
      </c>
      <c r="X2272" s="5">
        <v>202.40885925292901</v>
      </c>
      <c r="Y2272" s="5">
        <v>205.68948364257767</v>
      </c>
      <c r="Z2272" s="5">
        <v>259.31677246093699</v>
      </c>
      <c r="AA2272" s="5">
        <v>296.54660034179602</v>
      </c>
      <c r="AB2272" s="5">
        <v>270.68609619140602</v>
      </c>
      <c r="AC2272" s="5">
        <v>275.51648966471299</v>
      </c>
      <c r="AD2272" s="5">
        <v>255.20147705078099</v>
      </c>
      <c r="AE2272" s="5">
        <v>248.61393737792901</v>
      </c>
      <c r="AF2272" s="5">
        <v>235.25466918945301</v>
      </c>
      <c r="AG2272" s="5">
        <v>246.35669453938769</v>
      </c>
      <c r="AH2272" s="5">
        <v>327.49612426757801</v>
      </c>
      <c r="AI2272" s="5">
        <v>265.83532714843699</v>
      </c>
      <c r="AJ2272" s="5">
        <v>333.33099365234301</v>
      </c>
      <c r="AK2272" s="5">
        <v>308.88748168945267</v>
      </c>
      <c r="AL2272" s="5">
        <v>328.22122192382801</v>
      </c>
      <c r="AM2272" s="5">
        <v>297.38165283203102</v>
      </c>
      <c r="AN2272" s="5">
        <v>326.35934448242102</v>
      </c>
      <c r="AO2272" s="5">
        <v>317.32073974609335</v>
      </c>
      <c r="AP2272" s="5">
        <v>277.71179199218699</v>
      </c>
      <c r="AQ2272" s="5">
        <v>308.08743286132801</v>
      </c>
      <c r="AR2272" s="5">
        <v>325.50131225585898</v>
      </c>
      <c r="AS2272" s="5">
        <v>303.7668457031246</v>
      </c>
      <c r="AT2272" s="5">
        <v>303.16455078125</v>
      </c>
      <c r="AU2272" s="5">
        <v>351.86306762695301</v>
      </c>
      <c r="AV2272" s="5">
        <v>364.23175048828102</v>
      </c>
      <c r="AW2272" s="5">
        <v>339.7531229654947</v>
      </c>
      <c r="AX2272" s="5">
        <v>225.66017150878901</v>
      </c>
      <c r="AY2272" s="5">
        <v>212.69143676757801</v>
      </c>
      <c r="AZ2272" s="5">
        <v>223.05792236328099</v>
      </c>
      <c r="BA2272" s="5">
        <v>220.46984354654933</v>
      </c>
    </row>
    <row r="2273" spans="1:53" x14ac:dyDescent="0.2">
      <c r="A2273" s="1">
        <v>2270</v>
      </c>
      <c r="B2273" s="1" t="s">
        <v>9098</v>
      </c>
      <c r="C2273" s="1" t="s">
        <v>9099</v>
      </c>
      <c r="D2273" s="1" t="s">
        <v>9100</v>
      </c>
      <c r="E2273" s="1" t="s">
        <v>9101</v>
      </c>
      <c r="F2273" s="5">
        <v>704.22106933593705</v>
      </c>
      <c r="G2273" s="5">
        <v>694.78649902343705</v>
      </c>
      <c r="H2273" s="5">
        <v>709.17858886718705</v>
      </c>
      <c r="I2273" s="5">
        <v>702.72871907552042</v>
      </c>
      <c r="J2273" s="5">
        <v>826.47613525390602</v>
      </c>
      <c r="K2273" s="5">
        <v>766.336181640625</v>
      </c>
      <c r="L2273" s="5">
        <v>801.68768310546795</v>
      </c>
      <c r="M2273" s="5">
        <v>798.1666666666664</v>
      </c>
      <c r="N2273" s="5">
        <v>1113.26159667968</v>
      </c>
      <c r="O2273" s="5">
        <v>1196.78894042968</v>
      </c>
      <c r="P2273" s="5">
        <v>1131.6708984375</v>
      </c>
      <c r="Q2273" s="5">
        <v>1147.24047851562</v>
      </c>
      <c r="R2273" s="5">
        <v>882.45471191406205</v>
      </c>
      <c r="S2273" s="5">
        <v>949.67370605468705</v>
      </c>
      <c r="T2273" s="5">
        <v>1003.30438232421</v>
      </c>
      <c r="U2273" s="5">
        <v>945.1442667643197</v>
      </c>
      <c r="V2273" s="5">
        <v>1065.63671875</v>
      </c>
      <c r="W2273" s="5">
        <v>1051.44360351562</v>
      </c>
      <c r="X2273" s="5">
        <v>1044.71508789062</v>
      </c>
      <c r="Y2273" s="5">
        <v>1053.9318033854133</v>
      </c>
      <c r="Z2273" s="5">
        <v>790.08947753906205</v>
      </c>
      <c r="AA2273" s="5">
        <v>767.00238037109295</v>
      </c>
      <c r="AB2273" s="5">
        <v>822.46746826171795</v>
      </c>
      <c r="AC2273" s="5">
        <v>793.18644205729095</v>
      </c>
      <c r="AD2273" s="5">
        <v>785.99737548828102</v>
      </c>
      <c r="AE2273" s="5">
        <v>780.503173828125</v>
      </c>
      <c r="AF2273" s="5">
        <v>810.60632324218705</v>
      </c>
      <c r="AG2273" s="5">
        <v>792.36895751953091</v>
      </c>
      <c r="AH2273" s="5">
        <v>790.88470458984295</v>
      </c>
      <c r="AI2273" s="5">
        <v>801.25927734375</v>
      </c>
      <c r="AJ2273" s="5">
        <v>801.97528076171795</v>
      </c>
      <c r="AK2273" s="5">
        <v>798.03975423177019</v>
      </c>
      <c r="AL2273" s="5">
        <v>1293.63403320312</v>
      </c>
      <c r="AM2273" s="5">
        <v>1274.60241699218</v>
      </c>
      <c r="AN2273" s="5">
        <v>1226.41931152343</v>
      </c>
      <c r="AO2273" s="5">
        <v>1264.8852539062434</v>
      </c>
      <c r="AP2273" s="5">
        <v>808.26934814453102</v>
      </c>
      <c r="AQ2273" s="5">
        <v>894.60791015625</v>
      </c>
      <c r="AR2273" s="5">
        <v>802.97637939453102</v>
      </c>
      <c r="AS2273" s="5">
        <v>835.28454589843739</v>
      </c>
      <c r="AT2273" s="5">
        <v>732.58966064453102</v>
      </c>
      <c r="AU2273" s="5">
        <v>800.007080078125</v>
      </c>
      <c r="AV2273" s="5">
        <v>721.02032470703102</v>
      </c>
      <c r="AW2273" s="5">
        <v>751.20568847656239</v>
      </c>
      <c r="AX2273" s="5">
        <v>820.26483154296795</v>
      </c>
      <c r="AY2273" s="5">
        <v>794.19421386718705</v>
      </c>
      <c r="AZ2273" s="5">
        <v>804.98516845703102</v>
      </c>
      <c r="BA2273" s="5">
        <v>806.48140462239519</v>
      </c>
    </row>
    <row r="2274" spans="1:53" x14ac:dyDescent="0.2">
      <c r="A2274" s="1">
        <v>2271</v>
      </c>
      <c r="B2274" s="1" t="s">
        <v>9102</v>
      </c>
      <c r="C2274" s="1" t="s">
        <v>9103</v>
      </c>
      <c r="D2274" s="1" t="s">
        <v>9104</v>
      </c>
      <c r="E2274" s="1" t="s">
        <v>9105</v>
      </c>
      <c r="F2274" s="5">
        <v>355.11453247070301</v>
      </c>
      <c r="G2274" s="5">
        <v>353.28421020507801</v>
      </c>
      <c r="H2274" s="5">
        <v>369.11679077148398</v>
      </c>
      <c r="I2274" s="5">
        <v>359.17184448242165</v>
      </c>
      <c r="J2274" s="5">
        <v>329.313232421875</v>
      </c>
      <c r="K2274" s="5">
        <v>355.649810791015</v>
      </c>
      <c r="L2274" s="5">
        <v>320.90606689453102</v>
      </c>
      <c r="M2274" s="5">
        <v>335.28970336914034</v>
      </c>
      <c r="N2274" s="5">
        <v>628.60241699218705</v>
      </c>
      <c r="O2274" s="5">
        <v>628.114501953125</v>
      </c>
      <c r="P2274" s="5">
        <v>623.03973388671795</v>
      </c>
      <c r="Q2274" s="5">
        <v>626.58555094400992</v>
      </c>
      <c r="R2274" s="5">
        <v>680.50433349609295</v>
      </c>
      <c r="S2274" s="5">
        <v>671.594970703125</v>
      </c>
      <c r="T2274" s="5">
        <v>687.93359375</v>
      </c>
      <c r="U2274" s="5">
        <v>680.01096598307265</v>
      </c>
      <c r="V2274" s="5">
        <v>550.58984375</v>
      </c>
      <c r="W2274" s="5">
        <v>581.90350341796795</v>
      </c>
      <c r="X2274" s="5">
        <v>596.62145996093705</v>
      </c>
      <c r="Y2274" s="5">
        <v>576.37160237630167</v>
      </c>
      <c r="Z2274" s="5">
        <v>328.68142700195301</v>
      </c>
      <c r="AA2274" s="5">
        <v>300.70623779296801</v>
      </c>
      <c r="AB2274" s="5">
        <v>289.61776733398398</v>
      </c>
      <c r="AC2274" s="5">
        <v>306.3351440429683</v>
      </c>
      <c r="AD2274" s="5">
        <v>679.94329833984295</v>
      </c>
      <c r="AE2274" s="5">
        <v>687.94561767578102</v>
      </c>
      <c r="AF2274" s="5">
        <v>676.56396484375</v>
      </c>
      <c r="AG2274" s="5">
        <v>681.4842936197914</v>
      </c>
      <c r="AH2274" s="5">
        <v>609.28125</v>
      </c>
      <c r="AI2274" s="5">
        <v>614.52276611328102</v>
      </c>
      <c r="AJ2274" s="5">
        <v>587.35211181640602</v>
      </c>
      <c r="AK2274" s="5">
        <v>603.71870930989564</v>
      </c>
      <c r="AL2274" s="5">
        <v>732.386962890625</v>
      </c>
      <c r="AM2274" s="5">
        <v>733.831298828125</v>
      </c>
      <c r="AN2274" s="5">
        <v>754.69287109375</v>
      </c>
      <c r="AO2274" s="5">
        <v>740.3037109375</v>
      </c>
      <c r="AP2274" s="5">
        <v>739.06878662109295</v>
      </c>
      <c r="AQ2274" s="5">
        <v>740.15368652343705</v>
      </c>
      <c r="AR2274" s="5">
        <v>721.18280029296795</v>
      </c>
      <c r="AS2274" s="5">
        <v>733.46842447916595</v>
      </c>
      <c r="AT2274" s="5">
        <v>331.80694580078102</v>
      </c>
      <c r="AU2274" s="5">
        <v>424.31472778320301</v>
      </c>
      <c r="AV2274" s="5">
        <v>415.462310791015</v>
      </c>
      <c r="AW2274" s="5">
        <v>390.52799479166634</v>
      </c>
      <c r="AX2274" s="5">
        <v>396.01589965820301</v>
      </c>
      <c r="AY2274" s="5">
        <v>389.296875</v>
      </c>
      <c r="AZ2274" s="5">
        <v>391.1943359375</v>
      </c>
      <c r="BA2274" s="5">
        <v>392.16903686523438</v>
      </c>
    </row>
    <row r="2275" spans="1:53" x14ac:dyDescent="0.2">
      <c r="A2275" s="1">
        <v>2272</v>
      </c>
      <c r="B2275" s="1" t="s">
        <v>9106</v>
      </c>
      <c r="C2275" s="1" t="s">
        <v>9107</v>
      </c>
      <c r="D2275" s="1" t="s">
        <v>9108</v>
      </c>
      <c r="E2275" s="1" t="s">
        <v>9109</v>
      </c>
      <c r="F2275" s="5">
        <v>7488.07568359375</v>
      </c>
      <c r="G2275" s="5">
        <v>7084</v>
      </c>
      <c r="H2275" s="5">
        <v>6794.47900390625</v>
      </c>
      <c r="I2275" s="5">
        <v>7122.184895833333</v>
      </c>
      <c r="J2275" s="5">
        <v>6341.0576171875</v>
      </c>
      <c r="K2275" s="5">
        <v>6219.08349609375</v>
      </c>
      <c r="L2275" s="5">
        <v>6166.2802734375</v>
      </c>
      <c r="M2275" s="5">
        <v>6242.140462239583</v>
      </c>
      <c r="N2275" s="5">
        <v>3707.61450195312</v>
      </c>
      <c r="O2275" s="5">
        <v>3689.27563476562</v>
      </c>
      <c r="P2275" s="5">
        <v>4013.0478515625</v>
      </c>
      <c r="Q2275" s="5">
        <v>3803.3126627604129</v>
      </c>
      <c r="R2275" s="5">
        <v>5915.32421875</v>
      </c>
      <c r="S2275" s="5">
        <v>6081.04541015625</v>
      </c>
      <c r="T2275" s="5">
        <v>5828.56103515625</v>
      </c>
      <c r="U2275" s="5">
        <v>5941.6435546875</v>
      </c>
      <c r="V2275" s="5">
        <v>5906.5625</v>
      </c>
      <c r="W2275" s="5">
        <v>6226.72314453125</v>
      </c>
      <c r="X2275" s="5">
        <v>5958.943359375</v>
      </c>
      <c r="Y2275" s="5">
        <v>6030.743001302083</v>
      </c>
      <c r="Z2275" s="5">
        <v>7858.77294921875</v>
      </c>
      <c r="AA2275" s="5">
        <v>7579.458984375</v>
      </c>
      <c r="AB2275" s="5">
        <v>7678.63037109375</v>
      </c>
      <c r="AC2275" s="5">
        <v>7705.620768229167</v>
      </c>
      <c r="AD2275" s="5">
        <v>4483.4111328125</v>
      </c>
      <c r="AE2275" s="5">
        <v>4709.3525390625</v>
      </c>
      <c r="AF2275" s="5">
        <v>4714.29541015625</v>
      </c>
      <c r="AG2275" s="5">
        <v>4635.686360677083</v>
      </c>
      <c r="AH2275" s="5">
        <v>4478.48681640625</v>
      </c>
      <c r="AI2275" s="5">
        <v>4424.0791015625</v>
      </c>
      <c r="AJ2275" s="5">
        <v>4374.60302734375</v>
      </c>
      <c r="AK2275" s="5">
        <v>4425.722981770833</v>
      </c>
      <c r="AL2275" s="5">
        <v>4139.474609375</v>
      </c>
      <c r="AM2275" s="5">
        <v>4228.38916015625</v>
      </c>
      <c r="AN2275" s="5">
        <v>4302.46142578125</v>
      </c>
      <c r="AO2275" s="5">
        <v>4223.441731770833</v>
      </c>
      <c r="AP2275" s="5">
        <v>5870.22021484375</v>
      </c>
      <c r="AQ2275" s="5">
        <v>6088.61376953125</v>
      </c>
      <c r="AR2275" s="5">
        <v>5764.40673828125</v>
      </c>
      <c r="AS2275" s="5">
        <v>5907.746907552083</v>
      </c>
      <c r="AT2275" s="5">
        <v>7712.24169921875</v>
      </c>
      <c r="AU2275" s="5">
        <v>7415.35888671875</v>
      </c>
      <c r="AV2275" s="5">
        <v>7550.427734375</v>
      </c>
      <c r="AW2275" s="5">
        <v>7559.3427734375</v>
      </c>
      <c r="AX2275" s="5">
        <v>7083.91162109375</v>
      </c>
      <c r="AY2275" s="5">
        <v>6697.9287109375</v>
      </c>
      <c r="AZ2275" s="5">
        <v>7145.24462890625</v>
      </c>
      <c r="BA2275" s="5">
        <v>6975.694986979167</v>
      </c>
    </row>
    <row r="2276" spans="1:53" x14ac:dyDescent="0.2">
      <c r="A2276" s="1">
        <v>2273</v>
      </c>
      <c r="B2276" s="1" t="s">
        <v>9110</v>
      </c>
      <c r="C2276" s="1" t="s">
        <v>9111</v>
      </c>
      <c r="D2276" s="1" t="s">
        <v>9112</v>
      </c>
      <c r="E2276" s="1" t="s">
        <v>9113</v>
      </c>
      <c r="F2276" s="5">
        <v>150.91567993164</v>
      </c>
      <c r="G2276" s="5">
        <v>126.327598571777</v>
      </c>
      <c r="H2276" s="5">
        <v>132.54566955566401</v>
      </c>
      <c r="I2276" s="5">
        <v>136.59631601969366</v>
      </c>
      <c r="J2276" s="5">
        <v>138.102935791015</v>
      </c>
      <c r="K2276" s="5">
        <v>112.87368774414</v>
      </c>
      <c r="L2276" s="5">
        <v>161.066146850585</v>
      </c>
      <c r="M2276" s="5">
        <v>137.34759012858001</v>
      </c>
      <c r="N2276" s="5">
        <v>294.29556274414</v>
      </c>
      <c r="O2276" s="5">
        <v>285.52212524414</v>
      </c>
      <c r="P2276" s="5">
        <v>359.29428100585898</v>
      </c>
      <c r="Q2276" s="5">
        <v>313.03732299804636</v>
      </c>
      <c r="R2276" s="5">
        <v>261.67788696289</v>
      </c>
      <c r="S2276" s="5">
        <v>219.27938842773401</v>
      </c>
      <c r="T2276" s="5">
        <v>231.55578613281199</v>
      </c>
      <c r="U2276" s="5">
        <v>237.5043538411453</v>
      </c>
      <c r="V2276" s="5">
        <v>81.445571899414006</v>
      </c>
      <c r="W2276" s="5">
        <v>62.240608215332003</v>
      </c>
      <c r="Y2276" s="5">
        <v>71.843090057373004</v>
      </c>
      <c r="Z2276" s="5">
        <v>108.454551696777</v>
      </c>
      <c r="AA2276" s="5">
        <v>116.443061828613</v>
      </c>
      <c r="AB2276" s="5">
        <v>104.374130249023</v>
      </c>
      <c r="AC2276" s="5">
        <v>109.75724792480433</v>
      </c>
      <c r="AD2276" s="5">
        <v>99.980262756347599</v>
      </c>
      <c r="AE2276" s="5">
        <v>97.099784851074205</v>
      </c>
      <c r="AF2276" s="5">
        <v>74.5947265625</v>
      </c>
      <c r="AG2276" s="5">
        <v>90.558258056640611</v>
      </c>
      <c r="AH2276" s="5">
        <v>87.017097473144503</v>
      </c>
      <c r="AI2276" s="5">
        <v>121.70159149169901</v>
      </c>
      <c r="AJ2276" s="5">
        <v>83.0361328125</v>
      </c>
      <c r="AK2276" s="5">
        <v>97.251607259114508</v>
      </c>
      <c r="AL2276" s="5">
        <v>283.71240234375</v>
      </c>
      <c r="AM2276" s="5">
        <v>342.07186889648398</v>
      </c>
      <c r="AN2276" s="5">
        <v>316.81866455078102</v>
      </c>
      <c r="AO2276" s="5">
        <v>314.20097859700496</v>
      </c>
      <c r="AP2276" s="5">
        <v>209.99482727050699</v>
      </c>
      <c r="AQ2276" s="5">
        <v>147.21611022949199</v>
      </c>
      <c r="AR2276" s="5">
        <v>180.375228881835</v>
      </c>
      <c r="AS2276" s="5">
        <v>179.19538879394466</v>
      </c>
      <c r="AT2276" s="5">
        <v>97.042541503906193</v>
      </c>
      <c r="AU2276" s="5">
        <v>101.44727325439401</v>
      </c>
      <c r="AW2276" s="5">
        <v>99.244907379150106</v>
      </c>
      <c r="AY2276" s="5">
        <v>101.13742828369099</v>
      </c>
      <c r="AZ2276" s="5">
        <v>100.062240600585</v>
      </c>
      <c r="BA2276" s="5">
        <v>100.59983444213799</v>
      </c>
    </row>
    <row r="2277" spans="1:53" x14ac:dyDescent="0.2">
      <c r="A2277" s="1">
        <v>2274</v>
      </c>
      <c r="B2277" s="1" t="s">
        <v>9114</v>
      </c>
      <c r="C2277" s="1" t="s">
        <v>9115</v>
      </c>
      <c r="D2277" s="1" t="s">
        <v>9116</v>
      </c>
      <c r="E2277" s="1" t="s">
        <v>9117</v>
      </c>
      <c r="F2277" s="5">
        <v>96.962326049804602</v>
      </c>
      <c r="G2277" s="5">
        <v>177.757080078125</v>
      </c>
      <c r="H2277" s="5">
        <v>96.182899475097599</v>
      </c>
      <c r="I2277" s="5">
        <v>123.63410186767572</v>
      </c>
      <c r="J2277" s="5">
        <v>106.514030456542</v>
      </c>
      <c r="K2277" s="5">
        <v>211.04766845703099</v>
      </c>
      <c r="L2277" s="5">
        <v>127.131698608398</v>
      </c>
      <c r="M2277" s="5">
        <v>148.23113250732365</v>
      </c>
      <c r="N2277" s="5">
        <v>182.96179199218699</v>
      </c>
      <c r="O2277" s="5">
        <v>160.007720947265</v>
      </c>
      <c r="P2277" s="5">
        <v>224.71858215332</v>
      </c>
      <c r="Q2277" s="5">
        <v>189.22936503092399</v>
      </c>
      <c r="R2277" s="5">
        <v>225.12397766113199</v>
      </c>
      <c r="S2277" s="5">
        <v>167.78509521484301</v>
      </c>
      <c r="T2277" s="5">
        <v>224.64356994628901</v>
      </c>
      <c r="U2277" s="5">
        <v>205.85088094075468</v>
      </c>
      <c r="V2277" s="5">
        <v>217.19450378417901</v>
      </c>
      <c r="W2277" s="5">
        <v>249.332275390625</v>
      </c>
      <c r="X2277" s="5">
        <v>305.32135009765602</v>
      </c>
      <c r="Y2277" s="5">
        <v>257.28270975748666</v>
      </c>
      <c r="Z2277" s="5">
        <v>170.76182556152301</v>
      </c>
      <c r="AA2277" s="5">
        <v>134.12472534179599</v>
      </c>
      <c r="AB2277" s="5">
        <v>174.52590942382801</v>
      </c>
      <c r="AC2277" s="5">
        <v>159.80415344238233</v>
      </c>
      <c r="AD2277" s="5">
        <v>191.757720947265</v>
      </c>
      <c r="AE2277" s="5">
        <v>187.73329162597599</v>
      </c>
      <c r="AF2277" s="5">
        <v>192.79318237304599</v>
      </c>
      <c r="AG2277" s="5">
        <v>190.76139831542901</v>
      </c>
      <c r="AH2277" s="5">
        <v>134.093658447265</v>
      </c>
      <c r="AI2277" s="5">
        <v>125.95037078857401</v>
      </c>
      <c r="AJ2277" s="5">
        <v>116.438720703125</v>
      </c>
      <c r="AK2277" s="5">
        <v>125.49424997965467</v>
      </c>
      <c r="AL2277" s="5">
        <v>168.69352722167901</v>
      </c>
      <c r="AM2277" s="5">
        <v>126.327827453613</v>
      </c>
      <c r="AN2277" s="5">
        <v>114.37818145751901</v>
      </c>
      <c r="AO2277" s="5">
        <v>136.46651204427033</v>
      </c>
      <c r="AP2277" s="5">
        <v>85.780899047851506</v>
      </c>
      <c r="AQ2277" s="5">
        <v>113.690788269042</v>
      </c>
      <c r="AR2277" s="5">
        <v>72.305168151855398</v>
      </c>
      <c r="AS2277" s="5">
        <v>90.592285156249645</v>
      </c>
      <c r="AT2277" s="5">
        <v>75.997917175292898</v>
      </c>
      <c r="AU2277" s="5">
        <v>69.944122314453097</v>
      </c>
      <c r="AV2277" s="5">
        <v>78.6605224609375</v>
      </c>
      <c r="AW2277" s="5">
        <v>74.867520650227831</v>
      </c>
      <c r="AX2277" s="5">
        <v>154.97282409667901</v>
      </c>
      <c r="AY2277" s="5">
        <v>139.22323608398401</v>
      </c>
      <c r="AZ2277" s="5">
        <v>168.63566589355401</v>
      </c>
      <c r="BA2277" s="5">
        <v>154.27724202473902</v>
      </c>
    </row>
    <row r="2278" spans="1:53" x14ac:dyDescent="0.2">
      <c r="A2278" s="1">
        <v>2275</v>
      </c>
      <c r="B2278" s="1" t="s">
        <v>9118</v>
      </c>
      <c r="C2278" s="1" t="s">
        <v>9119</v>
      </c>
      <c r="D2278" s="1" t="s">
        <v>9120</v>
      </c>
      <c r="E2278" s="1" t="s">
        <v>9121</v>
      </c>
      <c r="F2278" s="5">
        <v>2114.42016601562</v>
      </c>
      <c r="G2278" s="5">
        <v>2180.21899414062</v>
      </c>
      <c r="H2278" s="5">
        <v>2050.61303710937</v>
      </c>
      <c r="I2278" s="5">
        <v>2115.0840657552035</v>
      </c>
      <c r="J2278" s="5">
        <v>2109.46557617187</v>
      </c>
      <c r="K2278" s="5">
        <v>2133.9365234375</v>
      </c>
      <c r="L2278" s="5">
        <v>2107.64868164062</v>
      </c>
      <c r="M2278" s="5">
        <v>2117.0169270833298</v>
      </c>
      <c r="N2278" s="5">
        <v>937.22125244140602</v>
      </c>
      <c r="O2278" s="5">
        <v>945.59753417968705</v>
      </c>
      <c r="P2278" s="5">
        <v>945.62725830078102</v>
      </c>
      <c r="Q2278" s="5">
        <v>942.8153483072914</v>
      </c>
      <c r="R2278" s="5">
        <v>1312.26318359375</v>
      </c>
      <c r="S2278" s="5">
        <v>1330.04248046875</v>
      </c>
      <c r="T2278" s="5">
        <v>1281.486328125</v>
      </c>
      <c r="U2278" s="5">
        <v>1307.9306640625</v>
      </c>
      <c r="V2278" s="5">
        <v>1388.05627441406</v>
      </c>
      <c r="W2278" s="5">
        <v>1463.44079589843</v>
      </c>
      <c r="X2278" s="5">
        <v>1392.67163085937</v>
      </c>
      <c r="Y2278" s="5">
        <v>1414.7229003906202</v>
      </c>
      <c r="Z2278" s="5">
        <v>1977.34985351562</v>
      </c>
      <c r="AA2278" s="5">
        <v>2016.46374511718</v>
      </c>
      <c r="AB2278" s="5">
        <v>1920.09057617187</v>
      </c>
      <c r="AC2278" s="5">
        <v>1971.3013916015564</v>
      </c>
      <c r="AD2278" s="5">
        <v>1268.05529785156</v>
      </c>
      <c r="AE2278" s="5">
        <v>1265.69226074218</v>
      </c>
      <c r="AF2278" s="5">
        <v>1274.53137207031</v>
      </c>
      <c r="AG2278" s="5">
        <v>1269.4263102213499</v>
      </c>
      <c r="AH2278" s="5">
        <v>1401.27624511718</v>
      </c>
      <c r="AI2278" s="5">
        <v>1391.98693847656</v>
      </c>
      <c r="AJ2278" s="5">
        <v>1387.97216796875</v>
      </c>
      <c r="AK2278" s="5">
        <v>1393.7451171874966</v>
      </c>
      <c r="AL2278" s="5">
        <v>842.79486083984295</v>
      </c>
      <c r="AM2278" s="5">
        <v>853.22381591796795</v>
      </c>
      <c r="AN2278" s="5">
        <v>899.87945556640602</v>
      </c>
      <c r="AO2278" s="5">
        <v>865.29937744140568</v>
      </c>
      <c r="AP2278" s="5">
        <v>1127.66320800781</v>
      </c>
      <c r="AQ2278" s="5">
        <v>1157.3095703125</v>
      </c>
      <c r="AR2278" s="5">
        <v>1142.11706542968</v>
      </c>
      <c r="AS2278" s="5">
        <v>1142.3632812499966</v>
      </c>
      <c r="AT2278" s="5">
        <v>1500.63098144531</v>
      </c>
      <c r="AU2278" s="5">
        <v>1513.53198242187</v>
      </c>
      <c r="AV2278" s="5">
        <v>1621.2705078125</v>
      </c>
      <c r="AW2278" s="5">
        <v>1545.1444905598935</v>
      </c>
      <c r="AX2278" s="5">
        <v>1549.46875</v>
      </c>
      <c r="AY2278" s="5">
        <v>1403.09545898437</v>
      </c>
      <c r="AZ2278" s="5">
        <v>1365.63342285156</v>
      </c>
      <c r="BA2278" s="5">
        <v>1439.3992106119767</v>
      </c>
    </row>
    <row r="2279" spans="1:53" x14ac:dyDescent="0.2">
      <c r="A2279" s="1">
        <v>2276</v>
      </c>
      <c r="B2279" s="1" t="s">
        <v>9122</v>
      </c>
      <c r="C2279" s="1" t="s">
        <v>9123</v>
      </c>
      <c r="D2279" s="1" t="s">
        <v>9124</v>
      </c>
      <c r="E2279" s="1" t="s">
        <v>9125</v>
      </c>
      <c r="F2279" s="5">
        <v>3086.35522460937</v>
      </c>
      <c r="G2279" s="5">
        <v>3131.134765625</v>
      </c>
      <c r="H2279" s="5">
        <v>3297.38989257812</v>
      </c>
      <c r="I2279" s="5">
        <v>3171.6266276041629</v>
      </c>
      <c r="J2279" s="5">
        <v>3045.84741210937</v>
      </c>
      <c r="K2279" s="5">
        <v>2943.5595703125</v>
      </c>
      <c r="L2279" s="5">
        <v>2900.83276367187</v>
      </c>
      <c r="M2279" s="5">
        <v>2963.4132486979129</v>
      </c>
      <c r="N2279" s="5">
        <v>2965.86328125</v>
      </c>
      <c r="O2279" s="5">
        <v>3000.849609375</v>
      </c>
      <c r="P2279" s="5">
        <v>2972.35961914062</v>
      </c>
      <c r="Q2279" s="5">
        <v>2979.6908365885397</v>
      </c>
      <c r="R2279" s="5">
        <v>3460.97094726562</v>
      </c>
      <c r="S2279" s="5">
        <v>3586.28662109375</v>
      </c>
      <c r="T2279" s="5">
        <v>3440.18603515625</v>
      </c>
      <c r="U2279" s="5">
        <v>3495.8145345052067</v>
      </c>
      <c r="V2279" s="5">
        <v>2673.2958984375</v>
      </c>
      <c r="W2279" s="5">
        <v>2534.990234375</v>
      </c>
      <c r="X2279" s="5">
        <v>2588.06567382812</v>
      </c>
      <c r="Y2279" s="5">
        <v>2598.7839355468732</v>
      </c>
      <c r="Z2279" s="5">
        <v>3180.6376953125</v>
      </c>
      <c r="AA2279" s="5">
        <v>3209.95751953125</v>
      </c>
      <c r="AB2279" s="5">
        <v>3144.95385742187</v>
      </c>
      <c r="AC2279" s="5">
        <v>3178.5163574218732</v>
      </c>
      <c r="AD2279" s="5">
        <v>2753.05444335937</v>
      </c>
      <c r="AE2279" s="5">
        <v>2790.11962890625</v>
      </c>
      <c r="AF2279" s="5">
        <v>2813.2392578125</v>
      </c>
      <c r="AG2279" s="5">
        <v>2785.4711100260397</v>
      </c>
      <c r="AH2279" s="5">
        <v>2836.716796875</v>
      </c>
      <c r="AI2279" s="5">
        <v>2906.841796875</v>
      </c>
      <c r="AJ2279" s="5">
        <v>2789.47778320312</v>
      </c>
      <c r="AK2279" s="5">
        <v>2844.3454589843732</v>
      </c>
      <c r="AL2279" s="5">
        <v>2748.61572265625</v>
      </c>
      <c r="AM2279" s="5">
        <v>2743.767578125</v>
      </c>
      <c r="AN2279" s="5">
        <v>2923.20190429687</v>
      </c>
      <c r="AO2279" s="5">
        <v>2805.1950683593732</v>
      </c>
      <c r="AP2279" s="5">
        <v>3232.86499023437</v>
      </c>
      <c r="AQ2279" s="5">
        <v>3207.14135742187</v>
      </c>
      <c r="AR2279" s="5">
        <v>3215.59692382812</v>
      </c>
      <c r="AS2279" s="5">
        <v>3218.53442382812</v>
      </c>
      <c r="AT2279" s="5">
        <v>2791.63647460937</v>
      </c>
      <c r="AU2279" s="5">
        <v>3055.31518554687</v>
      </c>
      <c r="AV2279" s="5">
        <v>3404.67895507812</v>
      </c>
      <c r="AW2279" s="5">
        <v>3083.876871744787</v>
      </c>
      <c r="AX2279" s="5">
        <v>3055.17211914062</v>
      </c>
      <c r="AY2279" s="5">
        <v>3186.84594726562</v>
      </c>
      <c r="AZ2279" s="5">
        <v>3036.6552734375</v>
      </c>
      <c r="BA2279" s="5">
        <v>3092.8911132812464</v>
      </c>
    </row>
    <row r="2280" spans="1:53" x14ac:dyDescent="0.2">
      <c r="A2280" s="1">
        <v>2277</v>
      </c>
      <c r="B2280" s="1" t="s">
        <v>9126</v>
      </c>
      <c r="C2280" s="1" t="s">
        <v>9127</v>
      </c>
      <c r="D2280" s="1" t="s">
        <v>9128</v>
      </c>
      <c r="E2280" s="1" t="s">
        <v>9129</v>
      </c>
      <c r="F2280" s="5">
        <v>130.8330078125</v>
      </c>
      <c r="G2280" s="5">
        <v>136.16105651855401</v>
      </c>
      <c r="H2280" s="5">
        <v>120.711364746093</v>
      </c>
      <c r="I2280" s="5">
        <v>129.23514302571567</v>
      </c>
      <c r="J2280" s="5">
        <v>126.325958251953</v>
      </c>
      <c r="K2280" s="5">
        <v>105.360107421875</v>
      </c>
      <c r="L2280" s="5">
        <v>109.35740661621</v>
      </c>
      <c r="M2280" s="5">
        <v>113.68115743001268</v>
      </c>
      <c r="N2280" s="5">
        <v>241.11712646484301</v>
      </c>
      <c r="O2280" s="5">
        <v>230.38111877441401</v>
      </c>
      <c r="P2280" s="5">
        <v>238.86418151855401</v>
      </c>
      <c r="Q2280" s="5">
        <v>236.78747558593702</v>
      </c>
      <c r="R2280" s="5">
        <v>149.13754272460901</v>
      </c>
      <c r="S2280" s="5">
        <v>144.82846069335901</v>
      </c>
      <c r="T2280" s="5">
        <v>179.36763000488199</v>
      </c>
      <c r="U2280" s="5">
        <v>157.77787780761665</v>
      </c>
      <c r="V2280" s="5">
        <v>114.240905761718</v>
      </c>
      <c r="W2280" s="5">
        <v>118.70297241210901</v>
      </c>
      <c r="X2280" s="5">
        <v>119.94426727294901</v>
      </c>
      <c r="Y2280" s="5">
        <v>117.629381815592</v>
      </c>
      <c r="Z2280" s="5">
        <v>131.27778625488199</v>
      </c>
      <c r="AA2280" s="5">
        <v>165.00009155273401</v>
      </c>
      <c r="AB2280" s="5">
        <v>149.34036254882801</v>
      </c>
      <c r="AC2280" s="5">
        <v>148.53941345214801</v>
      </c>
      <c r="AD2280" s="5">
        <v>139.24737548828099</v>
      </c>
      <c r="AE2280" s="5">
        <v>156.71267700195301</v>
      </c>
      <c r="AF2280" s="5">
        <v>138.001373291015</v>
      </c>
      <c r="AG2280" s="5">
        <v>144.65380859374969</v>
      </c>
      <c r="AH2280" s="5">
        <v>139.49948120117099</v>
      </c>
      <c r="AI2280" s="5">
        <v>131.63700866699199</v>
      </c>
      <c r="AJ2280" s="5">
        <v>154.67793273925699</v>
      </c>
      <c r="AK2280" s="5">
        <v>141.93814086913997</v>
      </c>
      <c r="AL2280" s="5">
        <v>258.11251831054602</v>
      </c>
      <c r="AM2280" s="5">
        <v>282.57650756835898</v>
      </c>
      <c r="AN2280" s="5">
        <v>272.52304077148398</v>
      </c>
      <c r="AO2280" s="5">
        <v>271.07068888346299</v>
      </c>
      <c r="AP2280" s="5">
        <v>132.43017578125</v>
      </c>
      <c r="AQ2280" s="5">
        <v>150.92085266113199</v>
      </c>
      <c r="AR2280" s="5">
        <v>141.43115234375</v>
      </c>
      <c r="AS2280" s="5">
        <v>141.594060262044</v>
      </c>
      <c r="AT2280" s="5">
        <v>136.17884826660099</v>
      </c>
      <c r="AU2280" s="5">
        <v>223.19030761718699</v>
      </c>
      <c r="AV2280" s="5">
        <v>118.04303741455</v>
      </c>
      <c r="AW2280" s="5">
        <v>159.13739776611266</v>
      </c>
      <c r="AX2280" s="5">
        <v>165.70648193359301</v>
      </c>
      <c r="AY2280" s="5">
        <v>134.14050292968699</v>
      </c>
      <c r="AZ2280" s="5">
        <v>130.93925476074199</v>
      </c>
      <c r="BA2280" s="5">
        <v>143.59541320800733</v>
      </c>
    </row>
    <row r="2281" spans="1:53" x14ac:dyDescent="0.2">
      <c r="A2281" s="1">
        <v>2278</v>
      </c>
      <c r="B2281" s="1" t="s">
        <v>9130</v>
      </c>
      <c r="C2281" s="1" t="s">
        <v>9131</v>
      </c>
      <c r="D2281" s="1" t="s">
        <v>9132</v>
      </c>
      <c r="E2281" s="1" t="s">
        <v>9133</v>
      </c>
      <c r="F2281" s="5">
        <v>1201.71472167968</v>
      </c>
      <c r="G2281" s="5">
        <v>1135.48815917968</v>
      </c>
      <c r="H2281" s="5">
        <v>1205.63366699218</v>
      </c>
      <c r="I2281" s="5">
        <v>1180.9455159505133</v>
      </c>
      <c r="J2281" s="5">
        <v>1270.48522949218</v>
      </c>
      <c r="K2281" s="5">
        <v>1128.62390136718</v>
      </c>
      <c r="L2281" s="5">
        <v>1161.43713378906</v>
      </c>
      <c r="M2281" s="5">
        <v>1186.8487548828068</v>
      </c>
      <c r="N2281" s="5">
        <v>2725.064453125</v>
      </c>
      <c r="O2281" s="5">
        <v>2806.68627929687</v>
      </c>
      <c r="P2281" s="5">
        <v>2564.32641601562</v>
      </c>
      <c r="Q2281" s="5">
        <v>2698.6923828124964</v>
      </c>
      <c r="R2281" s="5">
        <v>2095.64038085937</v>
      </c>
      <c r="S2281" s="5">
        <v>1992.83068847656</v>
      </c>
      <c r="T2281" s="5">
        <v>1982.92663574218</v>
      </c>
      <c r="U2281" s="5">
        <v>2023.7992350260367</v>
      </c>
      <c r="V2281" s="5">
        <v>1065.884765625</v>
      </c>
      <c r="W2281" s="5">
        <v>1040.228515625</v>
      </c>
      <c r="X2281" s="5">
        <v>1016.2255859375</v>
      </c>
      <c r="Y2281" s="5">
        <v>1040.7796223958333</v>
      </c>
      <c r="Z2281" s="5">
        <v>1155.3681640625</v>
      </c>
      <c r="AA2281" s="5">
        <v>1102.19860839843</v>
      </c>
      <c r="AB2281" s="5">
        <v>1116.3505859375</v>
      </c>
      <c r="AC2281" s="5">
        <v>1124.6391194661435</v>
      </c>
      <c r="AD2281" s="5">
        <v>1206.16442871093</v>
      </c>
      <c r="AE2281" s="5">
        <v>1219.98071289062</v>
      </c>
      <c r="AF2281" s="5">
        <v>1163.01000976562</v>
      </c>
      <c r="AG2281" s="5">
        <v>1196.3850504557233</v>
      </c>
      <c r="AH2281" s="5">
        <v>1115.84741210937</v>
      </c>
      <c r="AI2281" s="5">
        <v>1092.20227050781</v>
      </c>
      <c r="AJ2281" s="5">
        <v>1124.52685546875</v>
      </c>
      <c r="AK2281" s="5">
        <v>1110.8588460286435</v>
      </c>
      <c r="AL2281" s="5">
        <v>2814.7001953125</v>
      </c>
      <c r="AM2281" s="5">
        <v>2893.8486328125</v>
      </c>
      <c r="AN2281" s="5">
        <v>2863.95385742187</v>
      </c>
      <c r="AO2281" s="5">
        <v>2857.5008951822897</v>
      </c>
      <c r="AP2281" s="5">
        <v>2177.103515625</v>
      </c>
      <c r="AQ2281" s="5">
        <v>2168.47094726562</v>
      </c>
      <c r="AR2281" s="5">
        <v>2219.955078125</v>
      </c>
      <c r="AS2281" s="5">
        <v>2188.5098470052067</v>
      </c>
      <c r="AT2281" s="5">
        <v>1513.95617675781</v>
      </c>
      <c r="AU2281" s="5">
        <v>1583.69213867187</v>
      </c>
      <c r="AV2281" s="5">
        <v>1737.58740234375</v>
      </c>
      <c r="AW2281" s="5">
        <v>1611.74523925781</v>
      </c>
      <c r="AX2281" s="5">
        <v>1150.60314941406</v>
      </c>
      <c r="AY2281" s="5">
        <v>1159.64111328125</v>
      </c>
      <c r="AZ2281" s="5">
        <v>1131.25537109375</v>
      </c>
      <c r="BA2281" s="5">
        <v>1147.1665445963533</v>
      </c>
    </row>
    <row r="2282" spans="1:53" x14ac:dyDescent="0.2">
      <c r="A2282" s="1">
        <v>2279</v>
      </c>
      <c r="B2282" s="1" t="s">
        <v>9134</v>
      </c>
      <c r="C2282" s="1" t="s">
        <v>9135</v>
      </c>
      <c r="D2282" s="1" t="s">
        <v>9136</v>
      </c>
      <c r="E2282" s="1" t="s">
        <v>9137</v>
      </c>
      <c r="F2282" s="5">
        <v>329.04309082031199</v>
      </c>
      <c r="G2282" s="5">
        <v>364.32730102539</v>
      </c>
      <c r="H2282" s="5">
        <v>359.91363525390602</v>
      </c>
      <c r="I2282" s="5">
        <v>351.09467569986936</v>
      </c>
      <c r="J2282" s="5">
        <v>301.31866455078102</v>
      </c>
      <c r="K2282" s="5">
        <v>282.75842285156199</v>
      </c>
      <c r="L2282" s="5">
        <v>311.70071411132801</v>
      </c>
      <c r="M2282" s="5">
        <v>298.59260050455703</v>
      </c>
      <c r="N2282" s="5">
        <v>812.80316162109295</v>
      </c>
      <c r="O2282" s="5">
        <v>865.70977783203102</v>
      </c>
      <c r="P2282" s="5">
        <v>808.89703369140602</v>
      </c>
      <c r="Q2282" s="5">
        <v>829.13665771484341</v>
      </c>
      <c r="R2282" s="5">
        <v>480.08319091796801</v>
      </c>
      <c r="S2282" s="5">
        <v>467.40515136718699</v>
      </c>
      <c r="T2282" s="5">
        <v>497.24810791015602</v>
      </c>
      <c r="U2282" s="5">
        <v>481.57881673177036</v>
      </c>
      <c r="V2282" s="5">
        <v>458.20211791992102</v>
      </c>
      <c r="W2282" s="5">
        <v>460.70489501953102</v>
      </c>
      <c r="X2282" s="5">
        <v>457.6396484375</v>
      </c>
      <c r="Y2282" s="5">
        <v>458.84888712565066</v>
      </c>
      <c r="Z2282" s="5">
        <v>357.72235107421801</v>
      </c>
      <c r="AA2282" s="5">
        <v>331.82388305664</v>
      </c>
      <c r="AB2282" s="5">
        <v>338.73880004882801</v>
      </c>
      <c r="AC2282" s="5">
        <v>342.76167805989536</v>
      </c>
      <c r="AD2282" s="5">
        <v>372.63342285156199</v>
      </c>
      <c r="AE2282" s="5">
        <v>359.77053833007801</v>
      </c>
      <c r="AF2282" s="5">
        <v>342.08615112304602</v>
      </c>
      <c r="AG2282" s="5">
        <v>358.16337076822862</v>
      </c>
      <c r="AH2282" s="5">
        <v>356.53515625</v>
      </c>
      <c r="AI2282" s="5">
        <v>322.42849731445301</v>
      </c>
      <c r="AJ2282" s="5">
        <v>367.851806640625</v>
      </c>
      <c r="AK2282" s="5">
        <v>348.93848673502606</v>
      </c>
      <c r="AL2282" s="5">
        <v>833.31164550781205</v>
      </c>
      <c r="AM2282" s="5">
        <v>809.54986572265602</v>
      </c>
      <c r="AN2282" s="5">
        <v>831.35754394531205</v>
      </c>
      <c r="AO2282" s="5">
        <v>824.73968505859341</v>
      </c>
      <c r="AP2282" s="5">
        <v>442.61047363281199</v>
      </c>
      <c r="AQ2282" s="5">
        <v>431.33020019531199</v>
      </c>
      <c r="AR2282" s="5">
        <v>436.43801879882801</v>
      </c>
      <c r="AS2282" s="5">
        <v>436.79289754231735</v>
      </c>
      <c r="AT2282" s="5">
        <v>433.57162475585898</v>
      </c>
      <c r="AU2282" s="5">
        <v>393.569580078125</v>
      </c>
      <c r="AV2282" s="5">
        <v>384.04937744140602</v>
      </c>
      <c r="AW2282" s="5">
        <v>403.73019409179665</v>
      </c>
      <c r="AX2282" s="5">
        <v>387.13043212890602</v>
      </c>
      <c r="AY2282" s="5">
        <v>353.74874877929602</v>
      </c>
      <c r="AZ2282" s="5">
        <v>363.18200683593699</v>
      </c>
      <c r="BA2282" s="5">
        <v>368.02039591471299</v>
      </c>
    </row>
    <row r="2283" spans="1:53" x14ac:dyDescent="0.2">
      <c r="A2283" s="1">
        <v>2280</v>
      </c>
      <c r="B2283" s="1" t="s">
        <v>9138</v>
      </c>
      <c r="C2283" s="1" t="s">
        <v>9139</v>
      </c>
      <c r="D2283" s="1" t="s">
        <v>9140</v>
      </c>
      <c r="E2283" s="1" t="s">
        <v>9141</v>
      </c>
      <c r="F2283" s="5">
        <v>343.43493652343699</v>
      </c>
      <c r="G2283" s="5">
        <v>351.99490356445301</v>
      </c>
      <c r="H2283" s="5">
        <v>344.48153686523398</v>
      </c>
      <c r="I2283" s="5">
        <v>346.63712565104129</v>
      </c>
      <c r="J2283" s="5">
        <v>354.55227661132801</v>
      </c>
      <c r="K2283" s="5">
        <v>313.627197265625</v>
      </c>
      <c r="L2283" s="5">
        <v>334.96246337890602</v>
      </c>
      <c r="M2283" s="5">
        <v>334.38064575195301</v>
      </c>
      <c r="N2283" s="5">
        <v>511.26034545898398</v>
      </c>
      <c r="O2283" s="5">
        <v>513.77569580078102</v>
      </c>
      <c r="P2283" s="5">
        <v>513.68487548828102</v>
      </c>
      <c r="Q2283" s="5">
        <v>512.90697224934866</v>
      </c>
      <c r="R2283" s="5">
        <v>314.78787231445301</v>
      </c>
      <c r="S2283" s="5">
        <v>349.87918090820301</v>
      </c>
      <c r="T2283" s="5">
        <v>355.05651855468699</v>
      </c>
      <c r="U2283" s="5">
        <v>339.90785725911434</v>
      </c>
      <c r="V2283" s="5">
        <v>316.71813964843699</v>
      </c>
      <c r="W2283" s="5">
        <v>291.18701171875</v>
      </c>
      <c r="X2283" s="5">
        <v>287.09631347656199</v>
      </c>
      <c r="Y2283" s="5">
        <v>298.33382161458303</v>
      </c>
      <c r="Z2283" s="5">
        <v>374.55624389648398</v>
      </c>
      <c r="AA2283" s="5">
        <v>377.64291381835898</v>
      </c>
      <c r="AB2283" s="5">
        <v>348.01589965820301</v>
      </c>
      <c r="AC2283" s="5">
        <v>366.73835245768197</v>
      </c>
      <c r="AD2283" s="5">
        <v>304.10809326171801</v>
      </c>
      <c r="AE2283" s="5">
        <v>295.40972900390602</v>
      </c>
      <c r="AF2283" s="5">
        <v>288.51840209960898</v>
      </c>
      <c r="AG2283" s="5">
        <v>296.01207478841098</v>
      </c>
      <c r="AH2283" s="5">
        <v>295.84130859375</v>
      </c>
      <c r="AI2283" s="5">
        <v>289.77493286132801</v>
      </c>
      <c r="AJ2283" s="5">
        <v>246.89634704589801</v>
      </c>
      <c r="AK2283" s="5">
        <v>277.50419616699202</v>
      </c>
      <c r="AL2283" s="5">
        <v>224.49879455566401</v>
      </c>
      <c r="AM2283" s="5">
        <v>201.21357727050699</v>
      </c>
      <c r="AN2283" s="5">
        <v>182.059967041015</v>
      </c>
      <c r="AO2283" s="5">
        <v>202.5907796223953</v>
      </c>
      <c r="AP2283" s="5">
        <v>236.36897277832</v>
      </c>
      <c r="AQ2283" s="5">
        <v>245.45158386230401</v>
      </c>
      <c r="AR2283" s="5">
        <v>243.80358886718699</v>
      </c>
      <c r="AS2283" s="5">
        <v>241.8747151692703</v>
      </c>
      <c r="AT2283" s="5">
        <v>250.24351501464801</v>
      </c>
      <c r="AU2283" s="5">
        <v>280.584381103515</v>
      </c>
      <c r="AV2283" s="5">
        <v>212.86181640625</v>
      </c>
      <c r="AW2283" s="5">
        <v>247.896570841471</v>
      </c>
      <c r="AX2283" s="5">
        <v>312.80212402343699</v>
      </c>
      <c r="AY2283" s="5">
        <v>260.50506591796801</v>
      </c>
      <c r="AZ2283" s="5">
        <v>302.73989868164</v>
      </c>
      <c r="BA2283" s="5">
        <v>292.01569620768169</v>
      </c>
    </row>
    <row r="2284" spans="1:53" x14ac:dyDescent="0.2">
      <c r="A2284" s="1">
        <v>2281</v>
      </c>
      <c r="B2284" s="1" t="s">
        <v>9142</v>
      </c>
      <c r="C2284" s="1" t="s">
        <v>9143</v>
      </c>
      <c r="D2284" s="1" t="s">
        <v>9144</v>
      </c>
      <c r="E2284" s="1" t="s">
        <v>9145</v>
      </c>
      <c r="F2284" s="5">
        <v>251.46829223632801</v>
      </c>
      <c r="G2284" s="5">
        <v>254.774002075195</v>
      </c>
      <c r="H2284" s="5">
        <v>222.80503845214801</v>
      </c>
      <c r="I2284" s="5">
        <v>243.01577758789031</v>
      </c>
      <c r="J2284" s="5">
        <v>279.89364624023398</v>
      </c>
      <c r="K2284" s="5">
        <v>248.57887268066401</v>
      </c>
      <c r="L2284" s="5">
        <v>223.42556762695301</v>
      </c>
      <c r="M2284" s="5">
        <v>250.63269551595033</v>
      </c>
      <c r="N2284" s="5">
        <v>536.17462158203102</v>
      </c>
      <c r="O2284" s="5">
        <v>531.51574707031205</v>
      </c>
      <c r="P2284" s="5">
        <v>540.45007324218705</v>
      </c>
      <c r="Q2284" s="5">
        <v>536.04681396484341</v>
      </c>
      <c r="R2284" s="5">
        <v>243.06376647949199</v>
      </c>
      <c r="S2284" s="5">
        <v>237.55725097656199</v>
      </c>
      <c r="T2284" s="5">
        <v>276.09054565429602</v>
      </c>
      <c r="U2284" s="5">
        <v>252.23718770344999</v>
      </c>
      <c r="V2284" s="5">
        <v>247.72303771972599</v>
      </c>
      <c r="W2284" s="5">
        <v>262.822509765625</v>
      </c>
      <c r="X2284" s="5">
        <v>252.604232788085</v>
      </c>
      <c r="Y2284" s="5">
        <v>254.38326009114533</v>
      </c>
      <c r="Z2284" s="5">
        <v>225.10125732421801</v>
      </c>
      <c r="AA2284" s="5">
        <v>213.59336853027301</v>
      </c>
      <c r="AB2284" s="5">
        <v>220.78138732910099</v>
      </c>
      <c r="AC2284" s="5">
        <v>219.82533772786402</v>
      </c>
      <c r="AD2284" s="5">
        <v>253.29753112792901</v>
      </c>
      <c r="AE2284" s="5">
        <v>266.50048828125</v>
      </c>
      <c r="AF2284" s="5">
        <v>242.879150390625</v>
      </c>
      <c r="AG2284" s="5">
        <v>254.22572326660134</v>
      </c>
      <c r="AH2284" s="5">
        <v>238.42579650878901</v>
      </c>
      <c r="AI2284" s="5">
        <v>223.97622680664</v>
      </c>
      <c r="AJ2284" s="5">
        <v>256.36935424804602</v>
      </c>
      <c r="AK2284" s="5">
        <v>239.59045918782499</v>
      </c>
      <c r="AL2284" s="5">
        <v>445.11575317382801</v>
      </c>
      <c r="AM2284" s="5">
        <v>395.52078247070301</v>
      </c>
      <c r="AN2284" s="5">
        <v>397.78976440429602</v>
      </c>
      <c r="AO2284" s="5">
        <v>412.80876668294235</v>
      </c>
      <c r="AP2284" s="5">
        <v>221.51986694335901</v>
      </c>
      <c r="AQ2284" s="5">
        <v>223.341384887695</v>
      </c>
      <c r="AR2284" s="5">
        <v>230.11422729492099</v>
      </c>
      <c r="AS2284" s="5">
        <v>224.99182637532499</v>
      </c>
      <c r="AT2284" s="5">
        <v>253.6640625</v>
      </c>
      <c r="AU2284" s="5">
        <v>277.94369506835898</v>
      </c>
      <c r="AV2284" s="5">
        <v>288.12496948242102</v>
      </c>
      <c r="AW2284" s="5">
        <v>273.24424235025998</v>
      </c>
      <c r="AX2284" s="5">
        <v>228.22138977050699</v>
      </c>
      <c r="AY2284" s="5">
        <v>266.4287109375</v>
      </c>
      <c r="AZ2284" s="5">
        <v>261.88497924804602</v>
      </c>
      <c r="BA2284" s="5">
        <v>252.17835998535102</v>
      </c>
    </row>
    <row r="2285" spans="1:53" x14ac:dyDescent="0.2">
      <c r="A2285" s="1">
        <v>2282</v>
      </c>
      <c r="B2285" s="1" t="s">
        <v>9146</v>
      </c>
      <c r="C2285" s="1" t="s">
        <v>9147</v>
      </c>
      <c r="D2285" s="1" t="s">
        <v>9148</v>
      </c>
      <c r="E2285" s="1" t="s">
        <v>9149</v>
      </c>
      <c r="F2285" s="5">
        <v>221.32795715332</v>
      </c>
      <c r="G2285" s="5">
        <v>197.92263793945301</v>
      </c>
      <c r="H2285" s="5">
        <v>223.51039123535099</v>
      </c>
      <c r="I2285" s="5">
        <v>214.25366210937466</v>
      </c>
      <c r="J2285" s="5">
        <v>201.61430358886699</v>
      </c>
      <c r="K2285" s="5">
        <v>189.93582153320301</v>
      </c>
      <c r="L2285" s="5">
        <v>183.992584228515</v>
      </c>
      <c r="M2285" s="5">
        <v>191.84756978352834</v>
      </c>
      <c r="N2285" s="5">
        <v>490.01919555664</v>
      </c>
      <c r="O2285" s="5">
        <v>512.49060058593705</v>
      </c>
      <c r="P2285" s="5">
        <v>468.39141845703102</v>
      </c>
      <c r="Q2285" s="5">
        <v>490.30040486653598</v>
      </c>
      <c r="R2285" s="5">
        <v>297.22421264648398</v>
      </c>
      <c r="S2285" s="5">
        <v>282.39343261718699</v>
      </c>
      <c r="T2285" s="5">
        <v>293.02346801757801</v>
      </c>
      <c r="U2285" s="5">
        <v>290.88037109374966</v>
      </c>
      <c r="V2285" s="5">
        <v>243.85549926757801</v>
      </c>
      <c r="W2285" s="5">
        <v>247.04902648925699</v>
      </c>
      <c r="X2285" s="5">
        <v>237.76678466796801</v>
      </c>
      <c r="Y2285" s="5">
        <v>242.89043680826771</v>
      </c>
      <c r="Z2285" s="5">
        <v>186.64399719238199</v>
      </c>
      <c r="AA2285" s="5">
        <v>190.08969116210901</v>
      </c>
      <c r="AB2285" s="5">
        <v>208.515869140625</v>
      </c>
      <c r="AC2285" s="5">
        <v>195.08318583170535</v>
      </c>
      <c r="AD2285" s="5">
        <v>229.39956665039</v>
      </c>
      <c r="AE2285" s="5">
        <v>216.82337951660099</v>
      </c>
      <c r="AF2285" s="5">
        <v>210.57537841796801</v>
      </c>
      <c r="AG2285" s="5">
        <v>218.932774861653</v>
      </c>
      <c r="AH2285" s="5">
        <v>236.53102111816401</v>
      </c>
      <c r="AI2285" s="5">
        <v>233.87617492675699</v>
      </c>
      <c r="AJ2285" s="5">
        <v>225.910232543945</v>
      </c>
      <c r="AK2285" s="5">
        <v>232.10580952962198</v>
      </c>
      <c r="AL2285" s="5">
        <v>428.38995361328102</v>
      </c>
      <c r="AM2285" s="5">
        <v>412.07077026367102</v>
      </c>
      <c r="AN2285" s="5">
        <v>422.26174926757801</v>
      </c>
      <c r="AO2285" s="5">
        <v>420.90749104817661</v>
      </c>
      <c r="AP2285" s="5">
        <v>216.17857360839801</v>
      </c>
      <c r="AQ2285" s="5">
        <v>236.49127197265599</v>
      </c>
      <c r="AR2285" s="5">
        <v>230.76106262207</v>
      </c>
      <c r="AS2285" s="5">
        <v>227.81030273437466</v>
      </c>
      <c r="AT2285" s="5">
        <v>246.86434936523401</v>
      </c>
      <c r="AU2285" s="5">
        <v>290.19448852539</v>
      </c>
      <c r="AV2285" s="5">
        <v>256.44589233398398</v>
      </c>
      <c r="AW2285" s="5">
        <v>264.50157674153598</v>
      </c>
      <c r="AX2285" s="5">
        <v>292.00518798828102</v>
      </c>
      <c r="AY2285" s="5">
        <v>260.56234741210898</v>
      </c>
      <c r="AZ2285" s="5">
        <v>273.28729248046801</v>
      </c>
      <c r="BA2285" s="5">
        <v>275.28494262695267</v>
      </c>
    </row>
    <row r="2286" spans="1:53" x14ac:dyDescent="0.2">
      <c r="A2286" s="1">
        <v>2283</v>
      </c>
      <c r="B2286" s="1" t="s">
        <v>9150</v>
      </c>
      <c r="C2286" s="1" t="s">
        <v>9151</v>
      </c>
      <c r="D2286" s="1" t="s">
        <v>9152</v>
      </c>
      <c r="E2286" s="1" t="s">
        <v>9153</v>
      </c>
      <c r="G2286" s="5">
        <v>91.441688537597599</v>
      </c>
      <c r="I2286" s="5">
        <v>91.441688537597599</v>
      </c>
      <c r="J2286" s="5">
        <v>135.93547058105401</v>
      </c>
      <c r="M2286" s="5">
        <v>135.93547058105401</v>
      </c>
      <c r="AE2286" s="5">
        <v>225.23452758789</v>
      </c>
      <c r="AG2286" s="5">
        <v>225.23452758789</v>
      </c>
      <c r="AH2286" s="5">
        <v>177.41481018066401</v>
      </c>
      <c r="AK2286" s="5">
        <v>177.41481018066401</v>
      </c>
      <c r="AM2286" s="5">
        <v>376.91024780273398</v>
      </c>
      <c r="AO2286" s="5">
        <v>376.91024780273398</v>
      </c>
    </row>
    <row r="2287" spans="1:53" x14ac:dyDescent="0.2">
      <c r="A2287" s="1">
        <v>2284</v>
      </c>
      <c r="B2287" s="1" t="s">
        <v>9154</v>
      </c>
      <c r="C2287" s="1" t="s">
        <v>9155</v>
      </c>
      <c r="D2287" s="1" t="s">
        <v>9156</v>
      </c>
      <c r="E2287" s="1" t="s">
        <v>9157</v>
      </c>
      <c r="F2287" s="5">
        <v>2485.19653320312</v>
      </c>
      <c r="G2287" s="5">
        <v>2821.70141601562</v>
      </c>
      <c r="H2287" s="5">
        <v>2664.74487304687</v>
      </c>
      <c r="I2287" s="5">
        <v>2657.214274088537</v>
      </c>
      <c r="J2287" s="5">
        <v>2551.91967773437</v>
      </c>
      <c r="K2287" s="5">
        <v>2463.98706054687</v>
      </c>
      <c r="L2287" s="5">
        <v>2403.09130859375</v>
      </c>
      <c r="M2287" s="5">
        <v>2472.9993489583298</v>
      </c>
      <c r="N2287" s="5">
        <v>6177.0107421875</v>
      </c>
      <c r="O2287" s="5">
        <v>6704.48193359375</v>
      </c>
      <c r="P2287" s="5">
        <v>6649.75048828125</v>
      </c>
      <c r="Q2287" s="5">
        <v>6510.414388020833</v>
      </c>
      <c r="R2287" s="5">
        <v>3506.916015625</v>
      </c>
      <c r="S2287" s="5">
        <v>3391.45141601562</v>
      </c>
      <c r="T2287" s="5">
        <v>3561.47192382812</v>
      </c>
      <c r="U2287" s="5">
        <v>3486.6131184895798</v>
      </c>
      <c r="V2287" s="5">
        <v>3126.0078125</v>
      </c>
      <c r="W2287" s="5">
        <v>3139.46899414062</v>
      </c>
      <c r="X2287" s="5">
        <v>3009.81689453125</v>
      </c>
      <c r="Y2287" s="5">
        <v>3091.7645670572897</v>
      </c>
      <c r="Z2287" s="5">
        <v>2398.99755859375</v>
      </c>
      <c r="AA2287" s="5">
        <v>2539.05029296875</v>
      </c>
      <c r="AB2287" s="5">
        <v>2596.27978515625</v>
      </c>
      <c r="AC2287" s="5">
        <v>2511.4425455729165</v>
      </c>
      <c r="AD2287" s="5">
        <v>2576.09106445312</v>
      </c>
      <c r="AE2287" s="5">
        <v>2660.53100585937</v>
      </c>
      <c r="AF2287" s="5">
        <v>2627.70703125</v>
      </c>
      <c r="AG2287" s="5">
        <v>2621.4430338541633</v>
      </c>
      <c r="AH2287" s="5">
        <v>2525.11059570312</v>
      </c>
      <c r="AI2287" s="5">
        <v>2772.03686523437</v>
      </c>
      <c r="AJ2287" s="5">
        <v>2684.490234375</v>
      </c>
      <c r="AK2287" s="5">
        <v>2660.5458984374968</v>
      </c>
      <c r="AL2287" s="5">
        <v>4292.37109375</v>
      </c>
      <c r="AM2287" s="5">
        <v>4244.99853515625</v>
      </c>
      <c r="AN2287" s="5">
        <v>4217.59375</v>
      </c>
      <c r="AO2287" s="5">
        <v>4251.654459635417</v>
      </c>
      <c r="AP2287" s="5">
        <v>2697.45385742187</v>
      </c>
      <c r="AQ2287" s="5">
        <v>2633.61401367187</v>
      </c>
      <c r="AR2287" s="5">
        <v>2626.35180664062</v>
      </c>
      <c r="AS2287" s="5">
        <v>2652.4732259114535</v>
      </c>
      <c r="AT2287" s="5">
        <v>3306.67065429687</v>
      </c>
      <c r="AU2287" s="5">
        <v>3485.595703125</v>
      </c>
      <c r="AV2287" s="5">
        <v>3007.76391601562</v>
      </c>
      <c r="AW2287" s="5">
        <v>3266.6767578124964</v>
      </c>
      <c r="AX2287" s="5">
        <v>3047.0048828125</v>
      </c>
      <c r="AY2287" s="5">
        <v>2679.31396484375</v>
      </c>
      <c r="AZ2287" s="5">
        <v>2725.53955078125</v>
      </c>
      <c r="BA2287" s="5">
        <v>2817.2861328125</v>
      </c>
    </row>
    <row r="2288" spans="1:53" x14ac:dyDescent="0.2">
      <c r="A2288" s="1">
        <v>2285</v>
      </c>
      <c r="B2288" s="1" t="s">
        <v>9158</v>
      </c>
      <c r="C2288" s="1" t="s">
        <v>9159</v>
      </c>
      <c r="D2288" s="1" t="s">
        <v>9160</v>
      </c>
      <c r="E2288" s="1" t="s">
        <v>9161</v>
      </c>
      <c r="F2288" s="5">
        <v>1564.22497558593</v>
      </c>
      <c r="G2288" s="5">
        <v>1402.28930664062</v>
      </c>
      <c r="H2288" s="5">
        <v>1470.52111816406</v>
      </c>
      <c r="I2288" s="5">
        <v>1479.0118001302033</v>
      </c>
      <c r="J2288" s="5">
        <v>1425.2939453125</v>
      </c>
      <c r="K2288" s="5">
        <v>1337.51904296875</v>
      </c>
      <c r="L2288" s="5">
        <v>1368.57250976562</v>
      </c>
      <c r="M2288" s="5">
        <v>1377.1284993489564</v>
      </c>
      <c r="N2288" s="5">
        <v>927.62225341796795</v>
      </c>
      <c r="O2288" s="5">
        <v>965.94934082031205</v>
      </c>
      <c r="P2288" s="5">
        <v>884.844482421875</v>
      </c>
      <c r="Q2288" s="5">
        <v>926.13869222005167</v>
      </c>
      <c r="R2288" s="5">
        <v>1266.85083007812</v>
      </c>
      <c r="S2288" s="5">
        <v>1179.04724121093</v>
      </c>
      <c r="T2288" s="5">
        <v>1227.80603027343</v>
      </c>
      <c r="U2288" s="5">
        <v>1224.5680338541599</v>
      </c>
      <c r="V2288" s="5">
        <v>1345.71545410156</v>
      </c>
      <c r="W2288" s="5">
        <v>1312.72351074218</v>
      </c>
      <c r="X2288" s="5">
        <v>1395.98864746093</v>
      </c>
      <c r="Y2288" s="5">
        <v>1351.4758707682233</v>
      </c>
      <c r="Z2288" s="5">
        <v>1148.39184570312</v>
      </c>
      <c r="AA2288" s="5">
        <v>1105.03369140625</v>
      </c>
      <c r="AB2288" s="5">
        <v>1181.22729492187</v>
      </c>
      <c r="AC2288" s="5">
        <v>1144.8842773437466</v>
      </c>
      <c r="AD2288" s="5">
        <v>1450.9921875</v>
      </c>
      <c r="AE2288" s="5">
        <v>1535.21154785156</v>
      </c>
      <c r="AF2288" s="5">
        <v>1533.64611816406</v>
      </c>
      <c r="AG2288" s="5">
        <v>1506.6166178385399</v>
      </c>
      <c r="AH2288" s="5">
        <v>1547.56201171875</v>
      </c>
      <c r="AI2288" s="5">
        <v>1458.01501464843</v>
      </c>
      <c r="AJ2288" s="5">
        <v>1563.44470214843</v>
      </c>
      <c r="AK2288" s="5">
        <v>1523.0072428385367</v>
      </c>
      <c r="AL2288" s="5">
        <v>1065.03759765625</v>
      </c>
      <c r="AM2288" s="5">
        <v>1070.32409667968</v>
      </c>
      <c r="AN2288" s="5">
        <v>1120.3408203125</v>
      </c>
      <c r="AO2288" s="5">
        <v>1085.2341715494767</v>
      </c>
      <c r="AP2288" s="5">
        <v>1311.49890136718</v>
      </c>
      <c r="AQ2288" s="5">
        <v>1338.02575683593</v>
      </c>
      <c r="AR2288" s="5">
        <v>1385.849609375</v>
      </c>
      <c r="AS2288" s="5">
        <v>1345.12475585937</v>
      </c>
      <c r="AT2288" s="5">
        <v>1094.98278808593</v>
      </c>
      <c r="AU2288" s="5">
        <v>1119.36840820312</v>
      </c>
      <c r="AV2288" s="5">
        <v>1167.703125</v>
      </c>
      <c r="AW2288" s="5">
        <v>1127.3514404296832</v>
      </c>
      <c r="AX2288" s="5">
        <v>1278.93347167968</v>
      </c>
      <c r="AY2288" s="5">
        <v>1274.232421875</v>
      </c>
      <c r="AZ2288" s="5">
        <v>1199.76342773437</v>
      </c>
      <c r="BA2288" s="5">
        <v>1250.9764404296834</v>
      </c>
    </row>
    <row r="2289" spans="1:53" x14ac:dyDescent="0.2">
      <c r="A2289" s="1">
        <v>2286</v>
      </c>
      <c r="B2289" s="1" t="s">
        <v>9162</v>
      </c>
      <c r="C2289" s="1" t="s">
        <v>9163</v>
      </c>
      <c r="D2289" s="1" t="s">
        <v>9164</v>
      </c>
      <c r="E2289" s="1" t="s">
        <v>9165</v>
      </c>
      <c r="F2289" s="5">
        <v>4617.6357421875</v>
      </c>
      <c r="G2289" s="5">
        <v>4744.03564453125</v>
      </c>
      <c r="H2289" s="5">
        <v>4574.43701171875</v>
      </c>
      <c r="I2289" s="5">
        <v>4645.369466145833</v>
      </c>
      <c r="J2289" s="5">
        <v>4163.84814453125</v>
      </c>
      <c r="K2289" s="5">
        <v>4236.9404296875</v>
      </c>
      <c r="L2289" s="5">
        <v>4209.54345703125</v>
      </c>
      <c r="M2289" s="5">
        <v>4203.444010416667</v>
      </c>
      <c r="N2289" s="5">
        <v>6573.11669921875</v>
      </c>
      <c r="O2289" s="5">
        <v>6512.779296875</v>
      </c>
      <c r="P2289" s="5">
        <v>6357.81298828125</v>
      </c>
      <c r="Q2289" s="5">
        <v>6481.236328125</v>
      </c>
      <c r="R2289" s="5">
        <v>4777.7431640625</v>
      </c>
      <c r="S2289" s="5">
        <v>4929.86669921875</v>
      </c>
      <c r="T2289" s="5">
        <v>4821.87841796875</v>
      </c>
      <c r="U2289" s="5">
        <v>4843.162760416667</v>
      </c>
      <c r="V2289" s="5">
        <v>3155.86791992187</v>
      </c>
      <c r="W2289" s="5">
        <v>3109.9814453125</v>
      </c>
      <c r="X2289" s="5">
        <v>3044.203125</v>
      </c>
      <c r="Y2289" s="5">
        <v>3103.3508300781232</v>
      </c>
      <c r="Z2289" s="5">
        <v>3360.7275390625</v>
      </c>
      <c r="AA2289" s="5">
        <v>3463.94360351562</v>
      </c>
      <c r="AB2289" s="5">
        <v>3380.00390625</v>
      </c>
      <c r="AC2289" s="5">
        <v>3401.5583496093732</v>
      </c>
      <c r="AD2289" s="5">
        <v>3981.58203125</v>
      </c>
      <c r="AE2289" s="5">
        <v>3956.28833007812</v>
      </c>
      <c r="AF2289" s="5">
        <v>4086.12158203125</v>
      </c>
      <c r="AG2289" s="5">
        <v>4007.9973144531232</v>
      </c>
      <c r="AH2289" s="5">
        <v>3946.20263671875</v>
      </c>
      <c r="AI2289" s="5">
        <v>3829.6796875</v>
      </c>
      <c r="AJ2289" s="5">
        <v>3897.93603515625</v>
      </c>
      <c r="AK2289" s="5">
        <v>3891.2727864583335</v>
      </c>
      <c r="AL2289" s="5">
        <v>6229.0244140625</v>
      </c>
      <c r="AM2289" s="5">
        <v>6324.5205078125</v>
      </c>
      <c r="AN2289" s="5">
        <v>6306.580078125</v>
      </c>
      <c r="AO2289" s="5">
        <v>6286.708333333333</v>
      </c>
      <c r="AP2289" s="5">
        <v>4495.25244140625</v>
      </c>
      <c r="AQ2289" s="5">
        <v>4427.33837890625</v>
      </c>
      <c r="AR2289" s="5">
        <v>4519.85205078125</v>
      </c>
      <c r="AS2289" s="5">
        <v>4480.814290364583</v>
      </c>
      <c r="AT2289" s="5">
        <v>3512.97094726562</v>
      </c>
      <c r="AU2289" s="5">
        <v>3786.50634765625</v>
      </c>
      <c r="AV2289" s="5">
        <v>3701.5869140625</v>
      </c>
      <c r="AW2289" s="5">
        <v>3667.0214029947897</v>
      </c>
      <c r="AX2289" s="5">
        <v>3611.22534179687</v>
      </c>
      <c r="AY2289" s="5">
        <v>3390.05541992187</v>
      </c>
      <c r="AZ2289" s="5">
        <v>3325.40063476562</v>
      </c>
      <c r="BA2289" s="5">
        <v>3442.2271321614535</v>
      </c>
    </row>
    <row r="2290" spans="1:53" x14ac:dyDescent="0.2">
      <c r="A2290" s="1">
        <v>2287</v>
      </c>
      <c r="B2290" s="1" t="s">
        <v>9166</v>
      </c>
      <c r="C2290" s="1" t="s">
        <v>9167</v>
      </c>
      <c r="D2290" s="1" t="s">
        <v>9168</v>
      </c>
      <c r="E2290" s="1" t="s">
        <v>9169</v>
      </c>
      <c r="F2290" s="5">
        <v>238.31211853027301</v>
      </c>
      <c r="G2290" s="5">
        <v>117.851722717285</v>
      </c>
      <c r="H2290" s="5">
        <v>235.9638671875</v>
      </c>
      <c r="I2290" s="5">
        <v>197.37590281168602</v>
      </c>
      <c r="J2290" s="5">
        <v>214.02433776855401</v>
      </c>
      <c r="K2290" s="5">
        <v>225.49639892578099</v>
      </c>
      <c r="L2290" s="5">
        <v>220.81831359863199</v>
      </c>
      <c r="M2290" s="5">
        <v>220.11301676432234</v>
      </c>
      <c r="N2290" s="5">
        <v>277.23669433593699</v>
      </c>
      <c r="O2290" s="5">
        <v>284.94461059570301</v>
      </c>
      <c r="P2290" s="5">
        <v>268.60671997070301</v>
      </c>
      <c r="Q2290" s="5">
        <v>276.92934163411434</v>
      </c>
      <c r="R2290" s="5">
        <v>132.45790100097599</v>
      </c>
      <c r="S2290" s="5">
        <v>150.64717102050699</v>
      </c>
      <c r="T2290" s="5">
        <v>135.02061462402301</v>
      </c>
      <c r="U2290" s="5">
        <v>139.37522888183534</v>
      </c>
      <c r="V2290" s="5">
        <v>182.26339721679599</v>
      </c>
      <c r="W2290" s="5">
        <v>154.39971923828099</v>
      </c>
      <c r="X2290" s="5">
        <v>167.22068786621</v>
      </c>
      <c r="Y2290" s="5">
        <v>167.96126810709566</v>
      </c>
      <c r="Z2290" s="5">
        <v>313.44519042968699</v>
      </c>
      <c r="AA2290" s="5">
        <v>291.99923706054602</v>
      </c>
      <c r="AB2290" s="5">
        <v>304.08984375</v>
      </c>
      <c r="AC2290" s="5">
        <v>303.17809041341098</v>
      </c>
      <c r="AD2290" s="5">
        <v>152.11811828613199</v>
      </c>
      <c r="AE2290" s="5">
        <v>119.23214721679599</v>
      </c>
      <c r="AF2290" s="5">
        <v>155.90521240234301</v>
      </c>
      <c r="AG2290" s="5">
        <v>142.41849263509033</v>
      </c>
      <c r="AH2290" s="5">
        <v>139.99467468261699</v>
      </c>
      <c r="AI2290" s="5">
        <v>131.84034729003901</v>
      </c>
      <c r="AJ2290" s="5">
        <v>163.93254089355401</v>
      </c>
      <c r="AK2290" s="5">
        <v>145.25585428873669</v>
      </c>
      <c r="AL2290" s="5">
        <v>165.602279663085</v>
      </c>
      <c r="AM2290" s="5">
        <v>190.97743225097599</v>
      </c>
      <c r="AN2290" s="5">
        <v>173.26116943359301</v>
      </c>
      <c r="AO2290" s="5">
        <v>176.61362711588467</v>
      </c>
      <c r="AP2290" s="5">
        <v>137.33784484863199</v>
      </c>
      <c r="AQ2290" s="5">
        <v>114.217956542968</v>
      </c>
      <c r="AR2290" s="5">
        <v>117.373275756835</v>
      </c>
      <c r="AS2290" s="5">
        <v>122.97635904947833</v>
      </c>
      <c r="AT2290" s="5">
        <v>126.386360168457</v>
      </c>
      <c r="AU2290" s="5">
        <v>148.67538452148401</v>
      </c>
      <c r="AW2290" s="5">
        <v>137.5308723449705</v>
      </c>
      <c r="AX2290" s="5">
        <v>113.55305480957</v>
      </c>
      <c r="AY2290" s="5">
        <v>129.553451538085</v>
      </c>
      <c r="AZ2290" s="5">
        <v>92.057640075683594</v>
      </c>
      <c r="BA2290" s="5">
        <v>111.72138214111287</v>
      </c>
    </row>
    <row r="2291" spans="1:53" x14ac:dyDescent="0.2">
      <c r="A2291" s="1">
        <v>2288</v>
      </c>
      <c r="B2291" s="1" t="s">
        <v>9170</v>
      </c>
      <c r="C2291" s="1" t="s">
        <v>9171</v>
      </c>
      <c r="D2291" s="1" t="s">
        <v>9172</v>
      </c>
      <c r="E2291" s="1" t="s">
        <v>9173</v>
      </c>
      <c r="F2291" s="5">
        <v>11428.1494140625</v>
      </c>
      <c r="G2291" s="5">
        <v>11558.6611328125</v>
      </c>
      <c r="H2291" s="5">
        <v>11623.0166015625</v>
      </c>
      <c r="I2291" s="5">
        <v>11536.609049479166</v>
      </c>
      <c r="J2291" s="5">
        <v>11378.3876953125</v>
      </c>
      <c r="K2291" s="5">
        <v>11473.208984375</v>
      </c>
      <c r="L2291" s="5">
        <v>11197.65234375</v>
      </c>
      <c r="M2291" s="5">
        <v>11349.749674479166</v>
      </c>
      <c r="N2291" s="5">
        <v>4188.37744140625</v>
      </c>
      <c r="O2291" s="5">
        <v>4041.77124023437</v>
      </c>
      <c r="P2291" s="5">
        <v>4292.9814453125</v>
      </c>
      <c r="Q2291" s="5">
        <v>4174.3767089843732</v>
      </c>
      <c r="R2291" s="5">
        <v>9470.5966796875</v>
      </c>
      <c r="S2291" s="5">
        <v>9277.2314453125</v>
      </c>
      <c r="T2291" s="5">
        <v>9477.4951171875</v>
      </c>
      <c r="U2291" s="5">
        <v>9408.4410807291661</v>
      </c>
      <c r="V2291" s="5">
        <v>12702.5927734375</v>
      </c>
      <c r="W2291" s="5">
        <v>12791.0263671875</v>
      </c>
      <c r="X2291" s="5">
        <v>13265.0224609375</v>
      </c>
      <c r="Y2291" s="5">
        <v>12919.547200520834</v>
      </c>
      <c r="Z2291" s="5">
        <v>12702.8818359375</v>
      </c>
      <c r="AA2291" s="5">
        <v>12838.748046875</v>
      </c>
      <c r="AB2291" s="5">
        <v>12637.76953125</v>
      </c>
      <c r="AC2291" s="5">
        <v>12726.466471354166</v>
      </c>
      <c r="AD2291" s="5">
        <v>9968.80078125</v>
      </c>
      <c r="AE2291" s="5">
        <v>10048.7421875</v>
      </c>
      <c r="AF2291" s="5">
        <v>9999.3447265625</v>
      </c>
      <c r="AG2291" s="5">
        <v>10005.629231770834</v>
      </c>
      <c r="AH2291" s="5">
        <v>10074.1181640625</v>
      </c>
      <c r="AI2291" s="5">
        <v>9880.421875</v>
      </c>
      <c r="AJ2291" s="5">
        <v>9808.7294921875</v>
      </c>
      <c r="AK2291" s="5">
        <v>9921.08984375</v>
      </c>
      <c r="AL2291" s="5">
        <v>5409.8857421875</v>
      </c>
      <c r="AM2291" s="5">
        <v>5374.7099609375</v>
      </c>
      <c r="AN2291" s="5">
        <v>5245.9072265625</v>
      </c>
      <c r="AO2291" s="5">
        <v>5343.5009765625</v>
      </c>
      <c r="AP2291" s="5">
        <v>10154.171875</v>
      </c>
      <c r="AQ2291" s="5">
        <v>10087.59765625</v>
      </c>
      <c r="AR2291" s="5">
        <v>9812.4912109375</v>
      </c>
      <c r="AS2291" s="5">
        <v>10018.0869140625</v>
      </c>
      <c r="AT2291" s="5">
        <v>13577.5263671875</v>
      </c>
      <c r="AU2291" s="5">
        <v>13055.29296875</v>
      </c>
      <c r="AV2291" s="5">
        <v>15368.142578125</v>
      </c>
      <c r="AW2291" s="5">
        <v>14000.320638020834</v>
      </c>
      <c r="AX2291" s="5">
        <v>14735.5068359375</v>
      </c>
      <c r="AY2291" s="5">
        <v>13979.9169921875</v>
      </c>
      <c r="AZ2291" s="5">
        <v>14285.4140625</v>
      </c>
      <c r="BA2291" s="5">
        <v>14333.612630208334</v>
      </c>
    </row>
    <row r="2292" spans="1:53" x14ac:dyDescent="0.2">
      <c r="A2292" s="1">
        <v>2289</v>
      </c>
      <c r="B2292" s="1" t="s">
        <v>9174</v>
      </c>
      <c r="C2292" s="1" t="s">
        <v>9175</v>
      </c>
      <c r="D2292" s="1" t="s">
        <v>9176</v>
      </c>
      <c r="E2292" s="1" t="s">
        <v>9177</v>
      </c>
      <c r="N2292" s="5">
        <v>438.74664306640602</v>
      </c>
      <c r="O2292" s="5">
        <v>536.41741943359295</v>
      </c>
      <c r="P2292" s="5">
        <v>518.962646484375</v>
      </c>
      <c r="Q2292" s="5">
        <v>498.04223632812472</v>
      </c>
    </row>
    <row r="2293" spans="1:53" x14ac:dyDescent="0.2">
      <c r="A2293" s="1">
        <v>2290</v>
      </c>
      <c r="B2293" s="1" t="s">
        <v>9178</v>
      </c>
      <c r="C2293" s="1" t="s">
        <v>9179</v>
      </c>
      <c r="D2293" s="1" t="s">
        <v>9180</v>
      </c>
      <c r="E2293" s="1" t="s">
        <v>9181</v>
      </c>
      <c r="F2293" s="5">
        <v>2190.73974609375</v>
      </c>
      <c r="G2293" s="5">
        <v>2170.46655273437</v>
      </c>
      <c r="H2293" s="5">
        <v>2045.71545410156</v>
      </c>
      <c r="I2293" s="5">
        <v>2135.6405843098933</v>
      </c>
      <c r="J2293" s="5">
        <v>1890.44360351562</v>
      </c>
      <c r="K2293" s="5">
        <v>1928.46655273437</v>
      </c>
      <c r="L2293" s="5">
        <v>1926.83032226562</v>
      </c>
      <c r="M2293" s="5">
        <v>1915.2468261718702</v>
      </c>
      <c r="N2293" s="5">
        <v>1742.20190429687</v>
      </c>
      <c r="O2293" s="5">
        <v>1717.85815429687</v>
      </c>
      <c r="P2293" s="5">
        <v>1754.17895507812</v>
      </c>
      <c r="Q2293" s="5">
        <v>1738.0796712239535</v>
      </c>
      <c r="R2293" s="5">
        <v>1517.99462890625</v>
      </c>
      <c r="S2293" s="5">
        <v>1696.85717773437</v>
      </c>
      <c r="T2293" s="5">
        <v>1593.84448242187</v>
      </c>
      <c r="U2293" s="5">
        <v>1602.8987630208301</v>
      </c>
      <c r="V2293" s="5">
        <v>1310.58752441406</v>
      </c>
      <c r="W2293" s="5">
        <v>1312.97265625</v>
      </c>
      <c r="X2293" s="5">
        <v>1304.77355957031</v>
      </c>
      <c r="Y2293" s="5">
        <v>1309.4445800781232</v>
      </c>
      <c r="Z2293" s="5">
        <v>1390.36059570312</v>
      </c>
      <c r="AA2293" s="5">
        <v>1423.78210449218</v>
      </c>
      <c r="AB2293" s="5">
        <v>1393.43493652343</v>
      </c>
      <c r="AC2293" s="5">
        <v>1402.5258789062434</v>
      </c>
      <c r="AD2293" s="5">
        <v>1562.68115234375</v>
      </c>
      <c r="AE2293" s="5">
        <v>1563.87951660156</v>
      </c>
      <c r="AF2293" s="5">
        <v>1508.70935058593</v>
      </c>
      <c r="AG2293" s="5">
        <v>1545.0900065104133</v>
      </c>
      <c r="AH2293" s="5">
        <v>1770.00268554687</v>
      </c>
      <c r="AI2293" s="5">
        <v>1809.99230957031</v>
      </c>
      <c r="AJ2293" s="5">
        <v>1709.73266601562</v>
      </c>
      <c r="AK2293" s="5">
        <v>1763.2425537109332</v>
      </c>
      <c r="AL2293" s="5">
        <v>1799.76416015625</v>
      </c>
      <c r="AM2293" s="5">
        <v>1804.33764648437</v>
      </c>
      <c r="AN2293" s="5">
        <v>1823.61083984375</v>
      </c>
      <c r="AO2293" s="5">
        <v>1809.2375488281232</v>
      </c>
      <c r="AP2293" s="5">
        <v>1686.68676757812</v>
      </c>
      <c r="AQ2293" s="5">
        <v>1745.97229003906</v>
      </c>
      <c r="AR2293" s="5">
        <v>1762.76672363281</v>
      </c>
      <c r="AS2293" s="5">
        <v>1731.8085937499966</v>
      </c>
      <c r="AT2293" s="5">
        <v>1467.43994140625</v>
      </c>
      <c r="AU2293" s="5">
        <v>1747.83483886718</v>
      </c>
      <c r="AV2293" s="5">
        <v>1763.85888671875</v>
      </c>
      <c r="AW2293" s="5">
        <v>1659.7112223307267</v>
      </c>
      <c r="AX2293" s="5">
        <v>1445.76354980468</v>
      </c>
      <c r="AY2293" s="5">
        <v>1746.71862792968</v>
      </c>
      <c r="AZ2293" s="5">
        <v>1804.02038574218</v>
      </c>
      <c r="BA2293" s="5">
        <v>1665.50085449218</v>
      </c>
    </row>
    <row r="2294" spans="1:53" x14ac:dyDescent="0.2">
      <c r="A2294" s="1">
        <v>2291</v>
      </c>
      <c r="B2294" s="1" t="s">
        <v>9182</v>
      </c>
      <c r="C2294" s="1" t="s">
        <v>9183</v>
      </c>
      <c r="D2294" s="1" t="s">
        <v>9184</v>
      </c>
      <c r="E2294" s="1" t="s">
        <v>9185</v>
      </c>
      <c r="F2294" s="5">
        <v>1728.52770996093</v>
      </c>
      <c r="G2294" s="5">
        <v>1839.294921875</v>
      </c>
      <c r="H2294" s="5">
        <v>1780.1005859375</v>
      </c>
      <c r="I2294" s="5">
        <v>1782.6410725911435</v>
      </c>
      <c r="J2294" s="5">
        <v>1829.96166992187</v>
      </c>
      <c r="K2294" s="5">
        <v>1826.85009765625</v>
      </c>
      <c r="L2294" s="5">
        <v>1767.05261230468</v>
      </c>
      <c r="M2294" s="5">
        <v>1807.9547932942667</v>
      </c>
      <c r="N2294" s="5">
        <v>2807.474609375</v>
      </c>
      <c r="O2294" s="5">
        <v>2878.43383789062</v>
      </c>
      <c r="P2294" s="5">
        <v>2813.61791992187</v>
      </c>
      <c r="Q2294" s="5">
        <v>2833.1754557291629</v>
      </c>
      <c r="R2294" s="5">
        <v>2163.75317382812</v>
      </c>
      <c r="S2294" s="5">
        <v>2180.95141601562</v>
      </c>
      <c r="T2294" s="5">
        <v>2205.37622070312</v>
      </c>
      <c r="U2294" s="5">
        <v>2183.360270182287</v>
      </c>
      <c r="V2294" s="5">
        <v>2023.83874511718</v>
      </c>
      <c r="W2294" s="5">
        <v>2039.47875976562</v>
      </c>
      <c r="X2294" s="5">
        <v>2028.71520996093</v>
      </c>
      <c r="Y2294" s="5">
        <v>2030.6775716145767</v>
      </c>
      <c r="Z2294" s="5">
        <v>1493.31066894531</v>
      </c>
      <c r="AA2294" s="5">
        <v>1454.86254882812</v>
      </c>
      <c r="AB2294" s="5">
        <v>1457.01818847656</v>
      </c>
      <c r="AC2294" s="5">
        <v>1468.3971354166633</v>
      </c>
      <c r="AD2294" s="5">
        <v>1837.94482421875</v>
      </c>
      <c r="AE2294" s="5">
        <v>1827.76000976562</v>
      </c>
      <c r="AF2294" s="5">
        <v>1829.68249511718</v>
      </c>
      <c r="AG2294" s="5">
        <v>1831.7957763671832</v>
      </c>
      <c r="AH2294" s="5">
        <v>1780.27856445312</v>
      </c>
      <c r="AI2294" s="5">
        <v>1893.2333984375</v>
      </c>
      <c r="AJ2294" s="5">
        <v>1858.240234375</v>
      </c>
      <c r="AK2294" s="5">
        <v>1843.9173990885399</v>
      </c>
      <c r="AL2294" s="5">
        <v>2668.77465820312</v>
      </c>
      <c r="AM2294" s="5">
        <v>2742.43310546875</v>
      </c>
      <c r="AN2294" s="5">
        <v>2764.63525390625</v>
      </c>
      <c r="AO2294" s="5">
        <v>2725.2810058593732</v>
      </c>
      <c r="AP2294" s="5">
        <v>1826.4921875</v>
      </c>
      <c r="AQ2294" s="5">
        <v>1818.14892578125</v>
      </c>
      <c r="AR2294" s="5">
        <v>1872.2724609375</v>
      </c>
      <c r="AS2294" s="5">
        <v>1838.97119140625</v>
      </c>
      <c r="AT2294" s="5">
        <v>2099.9482421875</v>
      </c>
      <c r="AU2294" s="5">
        <v>2204.19848632812</v>
      </c>
      <c r="AV2294" s="5">
        <v>1966.15063476562</v>
      </c>
      <c r="AW2294" s="5">
        <v>2090.0991210937464</v>
      </c>
      <c r="AX2294" s="5">
        <v>1822.44458007812</v>
      </c>
      <c r="AY2294" s="5">
        <v>1834.40649414062</v>
      </c>
      <c r="AZ2294" s="5">
        <v>1866.58093261718</v>
      </c>
      <c r="BA2294" s="5">
        <v>1841.1440022786401</v>
      </c>
    </row>
    <row r="2295" spans="1:53" x14ac:dyDescent="0.2">
      <c r="A2295" s="1">
        <v>2292</v>
      </c>
      <c r="B2295" s="1" t="s">
        <v>9186</v>
      </c>
      <c r="C2295" s="1" t="s">
        <v>9187</v>
      </c>
      <c r="D2295" s="1" t="s">
        <v>9188</v>
      </c>
      <c r="E2295" s="1" t="s">
        <v>9189</v>
      </c>
      <c r="F2295" s="5">
        <v>125.15895080566401</v>
      </c>
      <c r="G2295" s="5">
        <v>127.08781433105401</v>
      </c>
      <c r="H2295" s="5">
        <v>135.672103881835</v>
      </c>
      <c r="I2295" s="5">
        <v>129.30628967285099</v>
      </c>
      <c r="J2295" s="5">
        <v>144.32319641113199</v>
      </c>
      <c r="K2295" s="5">
        <v>135.2958984375</v>
      </c>
      <c r="L2295" s="5">
        <v>137.70504760742099</v>
      </c>
      <c r="M2295" s="5">
        <v>139.10804748535099</v>
      </c>
      <c r="N2295" s="5">
        <v>240.15881347656199</v>
      </c>
      <c r="O2295" s="5">
        <v>264.25262451171801</v>
      </c>
      <c r="P2295" s="5">
        <v>227.06216430664</v>
      </c>
      <c r="Q2295" s="5">
        <v>243.82453409830669</v>
      </c>
      <c r="R2295" s="5">
        <v>138.02896118164</v>
      </c>
      <c r="S2295" s="5">
        <v>137.51014709472599</v>
      </c>
      <c r="T2295" s="5">
        <v>141.694732666015</v>
      </c>
      <c r="U2295" s="5">
        <v>139.07794698079366</v>
      </c>
      <c r="V2295" s="5">
        <v>103.935188293457</v>
      </c>
      <c r="W2295" s="5">
        <v>107.88517761230401</v>
      </c>
      <c r="X2295" s="5">
        <v>101.8501663208</v>
      </c>
      <c r="Y2295" s="5">
        <v>104.55684407552035</v>
      </c>
      <c r="Z2295" s="5">
        <v>118.167098999023</v>
      </c>
      <c r="AA2295" s="5">
        <v>118.446632385253</v>
      </c>
      <c r="AB2295" s="5">
        <v>129.98075866699199</v>
      </c>
      <c r="AC2295" s="5">
        <v>122.19816335042265</v>
      </c>
      <c r="AD2295" s="5">
        <v>246.3466796875</v>
      </c>
      <c r="AE2295" s="5">
        <v>261.84725952148398</v>
      </c>
      <c r="AF2295" s="5">
        <v>246.42147827148401</v>
      </c>
      <c r="AG2295" s="5">
        <v>251.53847249348931</v>
      </c>
      <c r="AH2295" s="5">
        <v>238.22198486328099</v>
      </c>
      <c r="AI2295" s="5">
        <v>238.83462524414</v>
      </c>
      <c r="AJ2295" s="5">
        <v>245.14816284179599</v>
      </c>
      <c r="AK2295" s="5">
        <v>240.73492431640565</v>
      </c>
      <c r="AL2295" s="5">
        <v>334.02731323242102</v>
      </c>
      <c r="AM2295" s="5">
        <v>368.40206909179602</v>
      </c>
      <c r="AN2295" s="5">
        <v>358.17535400390602</v>
      </c>
      <c r="AO2295" s="5">
        <v>353.53491210937437</v>
      </c>
      <c r="AP2295" s="5">
        <v>274.29345703125</v>
      </c>
      <c r="AQ2295" s="5">
        <v>269.46978759765602</v>
      </c>
      <c r="AR2295" s="5">
        <v>274.24273681640602</v>
      </c>
      <c r="AS2295" s="5">
        <v>272.6686604817707</v>
      </c>
      <c r="AT2295" s="5">
        <v>262.95046997070301</v>
      </c>
      <c r="AU2295" s="5">
        <v>255.85021972656199</v>
      </c>
      <c r="AV2295" s="5">
        <v>251.48995971679599</v>
      </c>
      <c r="AW2295" s="5">
        <v>256.76354980468699</v>
      </c>
      <c r="AX2295" s="5">
        <v>245.82635498046801</v>
      </c>
      <c r="AY2295" s="5">
        <v>208.77243041992099</v>
      </c>
      <c r="AZ2295" s="5">
        <v>202.24424743652301</v>
      </c>
      <c r="BA2295" s="5">
        <v>218.94767761230401</v>
      </c>
    </row>
    <row r="2296" spans="1:53" x14ac:dyDescent="0.2">
      <c r="A2296" s="1">
        <v>2293</v>
      </c>
      <c r="B2296" s="1" t="s">
        <v>9190</v>
      </c>
      <c r="C2296" s="1" t="s">
        <v>9191</v>
      </c>
      <c r="D2296" s="1" t="s">
        <v>9192</v>
      </c>
      <c r="E2296" s="1" t="s">
        <v>9193</v>
      </c>
      <c r="F2296" s="5">
        <v>1219.15930175781</v>
      </c>
      <c r="G2296" s="5">
        <v>1147.78381347656</v>
      </c>
      <c r="H2296" s="5">
        <v>1049.08312988281</v>
      </c>
      <c r="I2296" s="5">
        <v>1138.67541503906</v>
      </c>
      <c r="J2296" s="5">
        <v>1047.63171386718</v>
      </c>
      <c r="K2296" s="5">
        <v>871.168212890625</v>
      </c>
      <c r="L2296" s="5">
        <v>914.46282958984295</v>
      </c>
      <c r="M2296" s="5">
        <v>944.42091878254939</v>
      </c>
      <c r="N2296" s="5">
        <v>1300.32690429687</v>
      </c>
      <c r="O2296" s="5">
        <v>1239.2109375</v>
      </c>
      <c r="P2296" s="5">
        <v>1281.56750488281</v>
      </c>
      <c r="Q2296" s="5">
        <v>1273.70178222656</v>
      </c>
      <c r="R2296" s="5">
        <v>1539.17114257812</v>
      </c>
      <c r="S2296" s="5">
        <v>1441.27087402343</v>
      </c>
      <c r="T2296" s="5">
        <v>1372.73876953125</v>
      </c>
      <c r="U2296" s="5">
        <v>1451.0602620442667</v>
      </c>
      <c r="V2296" s="5">
        <v>1618.39733886718</v>
      </c>
      <c r="W2296" s="5">
        <v>1628.13525390625</v>
      </c>
      <c r="X2296" s="5">
        <v>1678.11193847656</v>
      </c>
      <c r="Y2296" s="5">
        <v>1641.5481770833301</v>
      </c>
      <c r="Z2296" s="5">
        <v>1426.625</v>
      </c>
      <c r="AA2296" s="5">
        <v>1371.06884765625</v>
      </c>
      <c r="AB2296" s="5">
        <v>1381.33728027343</v>
      </c>
      <c r="AC2296" s="5">
        <v>1393.01037597656</v>
      </c>
      <c r="AD2296" s="5">
        <v>1378.56872558593</v>
      </c>
      <c r="AE2296" s="5">
        <v>1345.06799316406</v>
      </c>
      <c r="AF2296" s="5">
        <v>1353.41870117187</v>
      </c>
      <c r="AG2296" s="5">
        <v>1359.0184733072867</v>
      </c>
      <c r="AH2296" s="5">
        <v>1345.43395996093</v>
      </c>
      <c r="AI2296" s="5">
        <v>1380.45471191406</v>
      </c>
      <c r="AJ2296" s="5">
        <v>1374.69470214843</v>
      </c>
      <c r="AK2296" s="5">
        <v>1366.8611246744733</v>
      </c>
      <c r="AL2296" s="5">
        <v>1630.89294433593</v>
      </c>
      <c r="AM2296" s="5">
        <v>1650.52038574218</v>
      </c>
      <c r="AN2296" s="5">
        <v>1751.99841308593</v>
      </c>
      <c r="AO2296" s="5">
        <v>1677.8039143880133</v>
      </c>
      <c r="AP2296" s="5">
        <v>1924.26452636718</v>
      </c>
      <c r="AQ2296" s="5">
        <v>1991.5498046875</v>
      </c>
      <c r="AR2296" s="5">
        <v>1906.95556640625</v>
      </c>
      <c r="AS2296" s="5">
        <v>1940.9232991536435</v>
      </c>
      <c r="AT2296" s="5">
        <v>1418.81750488281</v>
      </c>
      <c r="AU2296" s="5">
        <v>1553.47045898437</v>
      </c>
      <c r="AV2296" s="5">
        <v>1576.52917480468</v>
      </c>
      <c r="AW2296" s="5">
        <v>1516.2723795572867</v>
      </c>
      <c r="AX2296" s="5">
        <v>1845.44580078125</v>
      </c>
      <c r="AY2296" s="5">
        <v>1800.04736328125</v>
      </c>
      <c r="AZ2296" s="5">
        <v>1783.55749511718</v>
      </c>
      <c r="BA2296" s="5">
        <v>1809.6835530598935</v>
      </c>
    </row>
    <row r="2297" spans="1:53" x14ac:dyDescent="0.2">
      <c r="A2297" s="1">
        <v>2294</v>
      </c>
      <c r="B2297" s="1" t="s">
        <v>9194</v>
      </c>
      <c r="C2297" s="1" t="s">
        <v>9195</v>
      </c>
      <c r="D2297" s="1" t="s">
        <v>9196</v>
      </c>
      <c r="E2297" s="1" t="s">
        <v>9197</v>
      </c>
      <c r="F2297" s="5">
        <v>76.792205810546804</v>
      </c>
      <c r="G2297" s="5">
        <v>60.494876861572202</v>
      </c>
      <c r="H2297" s="5">
        <v>50.703212738037102</v>
      </c>
      <c r="I2297" s="5">
        <v>62.663431803385372</v>
      </c>
      <c r="J2297" s="5">
        <v>199.87655639648401</v>
      </c>
      <c r="L2297" s="5">
        <v>100.584579467773</v>
      </c>
      <c r="M2297" s="5">
        <v>150.23056793212851</v>
      </c>
      <c r="N2297" s="5">
        <v>251.12193298339801</v>
      </c>
      <c r="O2297" s="5">
        <v>243.289779663085</v>
      </c>
      <c r="P2297" s="5">
        <v>262.77798461914</v>
      </c>
      <c r="Q2297" s="5">
        <v>252.39656575520766</v>
      </c>
      <c r="R2297" s="5">
        <v>150.565994262695</v>
      </c>
      <c r="S2297" s="5">
        <v>191.30177307128901</v>
      </c>
      <c r="T2297" s="5">
        <v>178.41647338867099</v>
      </c>
      <c r="U2297" s="5">
        <v>173.42808024088501</v>
      </c>
      <c r="V2297" s="5">
        <v>118.66618347167901</v>
      </c>
      <c r="W2297" s="5">
        <v>132.39762878417901</v>
      </c>
      <c r="X2297" s="5">
        <v>86.943038940429602</v>
      </c>
      <c r="Y2297" s="5">
        <v>112.66895039876253</v>
      </c>
      <c r="Z2297" s="5">
        <v>105.673950195312</v>
      </c>
      <c r="AC2297" s="5">
        <v>105.673950195312</v>
      </c>
      <c r="AD2297" s="5">
        <v>103.726448059082</v>
      </c>
      <c r="AE2297" s="5">
        <v>99.967903137207003</v>
      </c>
      <c r="AF2297" s="5">
        <v>112.083656311035</v>
      </c>
      <c r="AG2297" s="5">
        <v>105.25933583577466</v>
      </c>
      <c r="AH2297" s="5">
        <v>99.688003540039006</v>
      </c>
      <c r="AI2297" s="5">
        <v>97.878532409667898</v>
      </c>
      <c r="AJ2297" s="5">
        <v>102.352363586425</v>
      </c>
      <c r="AK2297" s="5">
        <v>99.972966512043968</v>
      </c>
      <c r="AL2297" s="5">
        <v>179.80285644531199</v>
      </c>
      <c r="AM2297" s="5">
        <v>200.84779357910099</v>
      </c>
      <c r="AN2297" s="5">
        <v>261.93005371093699</v>
      </c>
      <c r="AO2297" s="5">
        <v>214.19356791178333</v>
      </c>
      <c r="AP2297" s="5">
        <v>143.85968017578099</v>
      </c>
      <c r="AQ2297" s="5">
        <v>138.439453125</v>
      </c>
      <c r="AR2297" s="5">
        <v>158.185775756835</v>
      </c>
      <c r="AS2297" s="5">
        <v>146.82830301920535</v>
      </c>
      <c r="AT2297" s="5">
        <v>188.47952270507801</v>
      </c>
      <c r="AU2297" s="5">
        <v>620.72186279296795</v>
      </c>
      <c r="AV2297" s="5">
        <v>475.87438964843699</v>
      </c>
      <c r="AW2297" s="5">
        <v>428.35859171549436</v>
      </c>
      <c r="AX2297" s="5">
        <v>139.94056701660099</v>
      </c>
      <c r="AY2297" s="5">
        <v>137.96496582031199</v>
      </c>
      <c r="AZ2297" s="5">
        <v>94.601860046386705</v>
      </c>
      <c r="BA2297" s="5">
        <v>124.1691309610999</v>
      </c>
    </row>
    <row r="2298" spans="1:53" x14ac:dyDescent="0.2">
      <c r="A2298" s="1">
        <v>2295</v>
      </c>
      <c r="B2298" s="1" t="s">
        <v>9198</v>
      </c>
      <c r="C2298" s="1" t="s">
        <v>9199</v>
      </c>
      <c r="D2298" s="1" t="s">
        <v>9200</v>
      </c>
      <c r="E2298" s="1" t="s">
        <v>9201</v>
      </c>
      <c r="J2298" s="5">
        <v>73.497940063476506</v>
      </c>
      <c r="K2298" s="5">
        <v>23.557668685913001</v>
      </c>
      <c r="M2298" s="5">
        <v>48.527804374694753</v>
      </c>
      <c r="N2298" s="5">
        <v>123.914138793945</v>
      </c>
      <c r="O2298" s="5">
        <v>115.579704284667</v>
      </c>
      <c r="P2298" s="5">
        <v>98.553642272949205</v>
      </c>
      <c r="Q2298" s="5">
        <v>112.68249511718706</v>
      </c>
      <c r="R2298" s="5">
        <v>11.781431198120099</v>
      </c>
      <c r="S2298" s="5">
        <v>48.796745300292898</v>
      </c>
      <c r="U2298" s="5">
        <v>30.2890882492065</v>
      </c>
      <c r="V2298" s="5">
        <v>78.555526733398395</v>
      </c>
      <c r="W2298" s="5">
        <v>55.136749267578097</v>
      </c>
      <c r="X2298" s="5">
        <v>52.288555145263601</v>
      </c>
      <c r="Y2298" s="5">
        <v>61.993610382080043</v>
      </c>
      <c r="Z2298" s="5">
        <v>51.506885528564403</v>
      </c>
      <c r="AA2298" s="5">
        <v>48.074623107910099</v>
      </c>
      <c r="AB2298" s="5">
        <v>47.951175689697202</v>
      </c>
      <c r="AC2298" s="5">
        <v>49.177561442057232</v>
      </c>
      <c r="AD2298" s="5">
        <v>41.097434997558501</v>
      </c>
      <c r="AE2298" s="5">
        <v>59.188518524169901</v>
      </c>
      <c r="AF2298" s="5">
        <v>56.864730834960902</v>
      </c>
      <c r="AG2298" s="5">
        <v>52.38356145222977</v>
      </c>
      <c r="AH2298" s="5">
        <v>49.870391845703097</v>
      </c>
      <c r="AI2298" s="5">
        <v>44.98193359375</v>
      </c>
      <c r="AK2298" s="5">
        <v>47.426162719726548</v>
      </c>
      <c r="AL2298" s="5">
        <v>100.680526733398</v>
      </c>
      <c r="AM2298" s="5">
        <v>97.077194213867102</v>
      </c>
      <c r="AN2298" s="5">
        <v>77.017417907714801</v>
      </c>
      <c r="AO2298" s="5">
        <v>91.591712951659972</v>
      </c>
      <c r="AP2298" s="5">
        <v>51.689395904541001</v>
      </c>
      <c r="AQ2298" s="5">
        <v>54.236747741699197</v>
      </c>
      <c r="AR2298" s="5">
        <v>72.154464721679602</v>
      </c>
      <c r="AS2298" s="5">
        <v>59.360202789306605</v>
      </c>
      <c r="AT2298" s="5">
        <v>87.424636840820298</v>
      </c>
      <c r="AU2298" s="5">
        <v>79.102363586425696</v>
      </c>
      <c r="AV2298" s="5">
        <v>133.33799743652301</v>
      </c>
      <c r="AW2298" s="5">
        <v>99.954999287922988</v>
      </c>
      <c r="AX2298" s="5">
        <v>44.631446838378899</v>
      </c>
      <c r="AY2298" s="5">
        <v>45.495059967041001</v>
      </c>
      <c r="AZ2298" s="5">
        <v>32.755088806152301</v>
      </c>
      <c r="BA2298" s="5">
        <v>40.960531870524065</v>
      </c>
    </row>
    <row r="2299" spans="1:53" x14ac:dyDescent="0.2">
      <c r="A2299" s="1">
        <v>2296</v>
      </c>
      <c r="B2299" s="1" t="s">
        <v>9202</v>
      </c>
      <c r="C2299" s="1" t="s">
        <v>9203</v>
      </c>
      <c r="D2299" s="1" t="s">
        <v>9204</v>
      </c>
      <c r="E2299" s="1" t="s">
        <v>9205</v>
      </c>
      <c r="F2299" s="5">
        <v>94.831855773925696</v>
      </c>
      <c r="G2299" s="5">
        <v>95.545135498046804</v>
      </c>
      <c r="H2299" s="5">
        <v>91.099754333496094</v>
      </c>
      <c r="I2299" s="5">
        <v>93.825581868489522</v>
      </c>
      <c r="J2299" s="5">
        <v>102.272010803222</v>
      </c>
      <c r="K2299" s="5">
        <v>112.45354461669901</v>
      </c>
      <c r="L2299" s="5">
        <v>102.760940551757</v>
      </c>
      <c r="M2299" s="5">
        <v>105.82883199055935</v>
      </c>
      <c r="N2299" s="5">
        <v>233.07864379882801</v>
      </c>
      <c r="O2299" s="5">
        <v>241.52825927734301</v>
      </c>
      <c r="P2299" s="5">
        <v>219.102127075195</v>
      </c>
      <c r="Q2299" s="5">
        <v>231.23634338378869</v>
      </c>
      <c r="R2299" s="5">
        <v>105.22039031982401</v>
      </c>
      <c r="S2299" s="5">
        <v>113.234573364257</v>
      </c>
      <c r="T2299" s="5">
        <v>103.148880004882</v>
      </c>
      <c r="U2299" s="5">
        <v>107.20128122965434</v>
      </c>
      <c r="V2299" s="5">
        <v>104.12710571289</v>
      </c>
      <c r="W2299" s="5">
        <v>101.63801574707</v>
      </c>
      <c r="X2299" s="5">
        <v>97.899307250976506</v>
      </c>
      <c r="Y2299" s="5">
        <v>101.22147623697883</v>
      </c>
      <c r="Z2299" s="5">
        <v>90.793289184570298</v>
      </c>
      <c r="AA2299" s="5">
        <v>99.065216064453097</v>
      </c>
      <c r="AB2299" s="5">
        <v>82.647850036621094</v>
      </c>
      <c r="AC2299" s="5">
        <v>90.835451761881487</v>
      </c>
      <c r="AD2299" s="5">
        <v>94.345626831054602</v>
      </c>
      <c r="AE2299" s="5">
        <v>88.017829895019503</v>
      </c>
      <c r="AF2299" s="5">
        <v>96.259742736816406</v>
      </c>
      <c r="AG2299" s="5">
        <v>92.874399820963504</v>
      </c>
      <c r="AH2299" s="5">
        <v>103.61133575439401</v>
      </c>
      <c r="AI2299" s="5">
        <v>99.685737609863196</v>
      </c>
      <c r="AJ2299" s="5">
        <v>108.287223815917</v>
      </c>
      <c r="AK2299" s="5">
        <v>103.8614323933914</v>
      </c>
      <c r="AL2299" s="5">
        <v>197.44810485839801</v>
      </c>
      <c r="AM2299" s="5">
        <v>180.95004272460901</v>
      </c>
      <c r="AN2299" s="5">
        <v>201.89538574218699</v>
      </c>
      <c r="AO2299" s="5">
        <v>193.43117777506464</v>
      </c>
      <c r="AP2299" s="5">
        <v>116.27048492431599</v>
      </c>
      <c r="AQ2299" s="5">
        <v>115.75579071044901</v>
      </c>
      <c r="AR2299" s="5">
        <v>101.19528961181599</v>
      </c>
      <c r="AS2299" s="5">
        <v>111.07385508219367</v>
      </c>
      <c r="AT2299" s="5">
        <v>86.536827087402301</v>
      </c>
      <c r="AU2299" s="5">
        <v>112.559440612792</v>
      </c>
      <c r="AV2299" s="5">
        <v>85.472793579101506</v>
      </c>
      <c r="AW2299" s="5">
        <v>94.85635375976527</v>
      </c>
      <c r="AX2299" s="5">
        <v>92.842094421386705</v>
      </c>
      <c r="AY2299" s="5">
        <v>85.753044128417898</v>
      </c>
      <c r="AZ2299" s="5">
        <v>66.388969421386705</v>
      </c>
      <c r="BA2299" s="5">
        <v>81.661369323730426</v>
      </c>
    </row>
    <row r="2300" spans="1:53" x14ac:dyDescent="0.2">
      <c r="A2300" s="1">
        <v>2297</v>
      </c>
      <c r="B2300" s="1" t="s">
        <v>9206</v>
      </c>
      <c r="C2300" s="1" t="s">
        <v>9207</v>
      </c>
      <c r="D2300" s="1" t="s">
        <v>9208</v>
      </c>
      <c r="E2300" s="1" t="s">
        <v>9209</v>
      </c>
      <c r="F2300" s="5">
        <v>302.50354003906199</v>
      </c>
      <c r="G2300" s="5">
        <v>302.59918212890602</v>
      </c>
      <c r="H2300" s="5">
        <v>308.61685180664</v>
      </c>
      <c r="I2300" s="5">
        <v>304.57319132486936</v>
      </c>
      <c r="J2300" s="5">
        <v>295.82025146484301</v>
      </c>
      <c r="K2300" s="5">
        <v>285.13641357421801</v>
      </c>
      <c r="L2300" s="5">
        <v>275.79208374023398</v>
      </c>
      <c r="M2300" s="5">
        <v>285.582916259765</v>
      </c>
      <c r="N2300" s="5">
        <v>962.66693115234295</v>
      </c>
      <c r="O2300" s="5">
        <v>1000.80798339843</v>
      </c>
      <c r="P2300" s="5">
        <v>952.63433837890602</v>
      </c>
      <c r="Q2300" s="5">
        <v>972.0364176432264</v>
      </c>
      <c r="R2300" s="5">
        <v>472.06118774414</v>
      </c>
      <c r="S2300" s="5">
        <v>440.59780883789</v>
      </c>
      <c r="T2300" s="5">
        <v>533.34600830078102</v>
      </c>
      <c r="U2300" s="5">
        <v>482.00166829427036</v>
      </c>
      <c r="V2300" s="5">
        <v>384.70892333984301</v>
      </c>
      <c r="W2300" s="5">
        <v>353.16470336914</v>
      </c>
      <c r="X2300" s="5">
        <v>381.519927978515</v>
      </c>
      <c r="Y2300" s="5">
        <v>373.13118489583263</v>
      </c>
      <c r="Z2300" s="5">
        <v>306.70132446289</v>
      </c>
      <c r="AA2300" s="5">
        <v>325.24462890625</v>
      </c>
      <c r="AB2300" s="5">
        <v>311.819732666015</v>
      </c>
      <c r="AC2300" s="5">
        <v>314.5885620117183</v>
      </c>
      <c r="AD2300" s="5">
        <v>374.72225952148398</v>
      </c>
      <c r="AE2300" s="5">
        <v>355.41687011718699</v>
      </c>
      <c r="AF2300" s="5">
        <v>345.90902709960898</v>
      </c>
      <c r="AG2300" s="5">
        <v>358.68271891275998</v>
      </c>
      <c r="AH2300" s="5">
        <v>335.2490234375</v>
      </c>
      <c r="AI2300" s="5">
        <v>336.62356567382801</v>
      </c>
      <c r="AJ2300" s="5">
        <v>347.62481689453102</v>
      </c>
      <c r="AK2300" s="5">
        <v>339.8324686686197</v>
      </c>
      <c r="AL2300" s="5">
        <v>833.03955078125</v>
      </c>
      <c r="AM2300" s="5">
        <v>822.89874267578102</v>
      </c>
      <c r="AN2300" s="5">
        <v>819.2958984375</v>
      </c>
      <c r="AO2300" s="5">
        <v>825.07806396484375</v>
      </c>
      <c r="AP2300" s="5">
        <v>372.320068359375</v>
      </c>
      <c r="AQ2300" s="5">
        <v>364.337890625</v>
      </c>
      <c r="AR2300" s="5">
        <v>406.183349609375</v>
      </c>
      <c r="AS2300" s="5">
        <v>380.94710286458331</v>
      </c>
      <c r="AT2300" s="5">
        <v>384.47869873046801</v>
      </c>
      <c r="AU2300" s="5">
        <v>382.98251342773398</v>
      </c>
      <c r="AV2300" s="5">
        <v>390.26132202148398</v>
      </c>
      <c r="AW2300" s="5">
        <v>385.90751139322862</v>
      </c>
      <c r="AX2300" s="5">
        <v>425.93218994140602</v>
      </c>
      <c r="AY2300" s="5">
        <v>386.57141113281199</v>
      </c>
      <c r="AZ2300" s="5">
        <v>376.79550170898398</v>
      </c>
      <c r="BA2300" s="5">
        <v>396.43303426106735</v>
      </c>
    </row>
    <row r="2301" spans="1:53" x14ac:dyDescent="0.2">
      <c r="A2301" s="1">
        <v>2298</v>
      </c>
      <c r="B2301" s="1" t="s">
        <v>9210</v>
      </c>
      <c r="C2301" s="1" t="s">
        <v>9211</v>
      </c>
      <c r="D2301" s="1" t="s">
        <v>9212</v>
      </c>
      <c r="E2301" s="1" t="s">
        <v>9213</v>
      </c>
      <c r="F2301" s="5">
        <v>322.34637451171801</v>
      </c>
      <c r="G2301" s="5">
        <v>346.78903198242102</v>
      </c>
      <c r="H2301" s="5">
        <v>341.12112426757801</v>
      </c>
      <c r="I2301" s="5">
        <v>336.75217692057237</v>
      </c>
      <c r="J2301" s="5">
        <v>355.30374145507801</v>
      </c>
      <c r="K2301" s="5">
        <v>349.50048828125</v>
      </c>
      <c r="L2301" s="5">
        <v>332.66403198242102</v>
      </c>
      <c r="M2301" s="5">
        <v>345.82275390624972</v>
      </c>
      <c r="N2301" s="5">
        <v>617.16003417968705</v>
      </c>
      <c r="O2301" s="5">
        <v>618.23205566406205</v>
      </c>
      <c r="P2301" s="5">
        <v>618.88995361328102</v>
      </c>
      <c r="Q2301" s="5">
        <v>618.09401448567667</v>
      </c>
      <c r="R2301" s="5">
        <v>335.287994384765</v>
      </c>
      <c r="S2301" s="5">
        <v>328.223388671875</v>
      </c>
      <c r="T2301" s="5">
        <v>349.92803955078102</v>
      </c>
      <c r="U2301" s="5">
        <v>337.81314086914034</v>
      </c>
      <c r="V2301" s="5">
        <v>332.322662353515</v>
      </c>
      <c r="W2301" s="5">
        <v>306.47122192382801</v>
      </c>
      <c r="X2301" s="5">
        <v>299.99331665039</v>
      </c>
      <c r="Y2301" s="5">
        <v>312.92906697591098</v>
      </c>
      <c r="Z2301" s="5">
        <v>369.93438720703102</v>
      </c>
      <c r="AA2301" s="5">
        <v>381.44757080078102</v>
      </c>
      <c r="AB2301" s="5">
        <v>377.153717041015</v>
      </c>
      <c r="AC2301" s="5">
        <v>376.17855834960898</v>
      </c>
      <c r="AD2301" s="5">
        <v>302.27105712890602</v>
      </c>
      <c r="AE2301" s="5">
        <v>286.46737670898398</v>
      </c>
      <c r="AF2301" s="5">
        <v>312.06930541992102</v>
      </c>
      <c r="AG2301" s="5">
        <v>300.2692464192703</v>
      </c>
      <c r="AH2301" s="5">
        <v>275.51364135742102</v>
      </c>
      <c r="AI2301" s="5">
        <v>293.91757202148398</v>
      </c>
      <c r="AJ2301" s="5">
        <v>280.32574462890602</v>
      </c>
      <c r="AK2301" s="5">
        <v>283.25231933593699</v>
      </c>
      <c r="AL2301" s="5">
        <v>611.17425537109295</v>
      </c>
      <c r="AM2301" s="5">
        <v>601.54302978515602</v>
      </c>
      <c r="AN2301" s="5">
        <v>600.031494140625</v>
      </c>
      <c r="AO2301" s="5">
        <v>604.24959309895803</v>
      </c>
      <c r="AP2301" s="5">
        <v>312.90545654296801</v>
      </c>
      <c r="AQ2301" s="5">
        <v>305.79885864257801</v>
      </c>
      <c r="AR2301" s="5">
        <v>315.37994384765602</v>
      </c>
      <c r="AS2301" s="5">
        <v>311.36141967773398</v>
      </c>
      <c r="AT2301" s="5">
        <v>286.70391845703102</v>
      </c>
      <c r="AU2301" s="5">
        <v>296.77084350585898</v>
      </c>
      <c r="AV2301" s="5">
        <v>271.12106323242102</v>
      </c>
      <c r="AW2301" s="5">
        <v>284.86527506510362</v>
      </c>
      <c r="AX2301" s="5">
        <v>313.34451293945301</v>
      </c>
      <c r="AY2301" s="5">
        <v>272.22177124023398</v>
      </c>
      <c r="AZ2301" s="5">
        <v>302.39389038085898</v>
      </c>
      <c r="BA2301" s="5">
        <v>295.98672485351534</v>
      </c>
    </row>
    <row r="2302" spans="1:53" x14ac:dyDescent="0.2">
      <c r="A2302" s="1">
        <v>2299</v>
      </c>
      <c r="B2302" s="1" t="s">
        <v>9214</v>
      </c>
      <c r="C2302" s="1" t="s">
        <v>9215</v>
      </c>
      <c r="D2302" s="1" t="s">
        <v>9216</v>
      </c>
      <c r="E2302" s="1" t="s">
        <v>9217</v>
      </c>
      <c r="H2302" s="5">
        <v>8.2515592575073207</v>
      </c>
      <c r="I2302" s="5">
        <v>8.2515592575073207</v>
      </c>
      <c r="K2302" s="5">
        <v>18.572877883911101</v>
      </c>
      <c r="M2302" s="5">
        <v>18.572877883911101</v>
      </c>
      <c r="N2302" s="5">
        <v>114.076614379882</v>
      </c>
      <c r="O2302" s="5">
        <v>166.35478210449199</v>
      </c>
      <c r="P2302" s="5">
        <v>172.28952026367099</v>
      </c>
      <c r="Q2302" s="5">
        <v>150.90697224934831</v>
      </c>
      <c r="S2302" s="5">
        <v>51.241691589355398</v>
      </c>
      <c r="U2302" s="5">
        <v>51.241691589355398</v>
      </c>
      <c r="W2302" s="5">
        <v>23.650070190429599</v>
      </c>
      <c r="Y2302" s="5">
        <v>23.650070190429599</v>
      </c>
      <c r="Z2302" s="5">
        <v>18.7705974578857</v>
      </c>
      <c r="AA2302" s="5">
        <v>0.85645711421966497</v>
      </c>
      <c r="AB2302" s="5">
        <v>6.8772778511047301</v>
      </c>
      <c r="AC2302" s="5">
        <v>8.8347774744033654</v>
      </c>
      <c r="AD2302" s="5">
        <v>16.887079238891602</v>
      </c>
      <c r="AG2302" s="5">
        <v>16.887079238891602</v>
      </c>
      <c r="AJ2302" s="5">
        <v>63.7602729797363</v>
      </c>
      <c r="AK2302" s="5">
        <v>63.7602729797363</v>
      </c>
      <c r="AM2302" s="5">
        <v>50.626438140869098</v>
      </c>
      <c r="AO2302" s="5">
        <v>50.626438140869098</v>
      </c>
      <c r="AV2302" s="5">
        <v>62.249130249023402</v>
      </c>
      <c r="AW2302" s="5">
        <v>62.249130249023402</v>
      </c>
    </row>
    <row r="2303" spans="1:53" x14ac:dyDescent="0.2">
      <c r="A2303" s="1">
        <v>2300</v>
      </c>
      <c r="B2303" s="1" t="s">
        <v>9218</v>
      </c>
      <c r="C2303" s="1" t="s">
        <v>9219</v>
      </c>
      <c r="D2303" s="1" t="s">
        <v>9220</v>
      </c>
      <c r="E2303" s="1" t="s">
        <v>9221</v>
      </c>
      <c r="N2303" s="5">
        <v>223.263427734375</v>
      </c>
      <c r="O2303" s="5">
        <v>156.69520568847599</v>
      </c>
      <c r="P2303" s="5">
        <v>161.978103637695</v>
      </c>
      <c r="Q2303" s="5">
        <v>180.645579020182</v>
      </c>
      <c r="Z2303" s="5">
        <v>72.935401916503906</v>
      </c>
      <c r="AA2303" s="5">
        <v>64.685592651367102</v>
      </c>
      <c r="AB2303" s="5">
        <v>74.773109436035099</v>
      </c>
      <c r="AC2303" s="5">
        <v>70.798034667968707</v>
      </c>
      <c r="AX2303" s="5">
        <v>83.747360229492102</v>
      </c>
      <c r="AY2303" s="5">
        <v>30.261680603027301</v>
      </c>
      <c r="AZ2303" s="5">
        <v>53.446586608886697</v>
      </c>
      <c r="BA2303" s="5">
        <v>55.8185424804687</v>
      </c>
    </row>
    <row r="2304" spans="1:53" x14ac:dyDescent="0.2">
      <c r="A2304" s="1">
        <v>2301</v>
      </c>
      <c r="B2304" s="1" t="s">
        <v>9222</v>
      </c>
      <c r="C2304" s="1" t="s">
        <v>9223</v>
      </c>
      <c r="D2304" s="1" t="s">
        <v>9224</v>
      </c>
      <c r="E2304" s="1" t="s">
        <v>9225</v>
      </c>
      <c r="F2304" s="5">
        <v>174.86187744140599</v>
      </c>
      <c r="G2304" s="5">
        <v>187.461181640625</v>
      </c>
      <c r="H2304" s="5">
        <v>220.41644287109301</v>
      </c>
      <c r="I2304" s="5">
        <v>194.24650065104137</v>
      </c>
      <c r="J2304" s="5">
        <v>175.46270751953099</v>
      </c>
      <c r="K2304" s="5">
        <v>148.41508483886699</v>
      </c>
      <c r="L2304" s="5">
        <v>153.81546020507801</v>
      </c>
      <c r="M2304" s="5">
        <v>159.23108418782533</v>
      </c>
      <c r="N2304" s="5">
        <v>327.75650024414</v>
      </c>
      <c r="O2304" s="5">
        <v>322.326171875</v>
      </c>
      <c r="P2304" s="5">
        <v>307.69598388671801</v>
      </c>
      <c r="Q2304" s="5">
        <v>319.25955200195267</v>
      </c>
      <c r="R2304" s="5">
        <v>281.51278686523398</v>
      </c>
      <c r="S2304" s="5">
        <v>253.92044067382801</v>
      </c>
      <c r="T2304" s="5">
        <v>263.34307861328102</v>
      </c>
      <c r="U2304" s="5">
        <v>266.25876871744771</v>
      </c>
      <c r="V2304" s="5">
        <v>188.48573303222599</v>
      </c>
      <c r="W2304" s="5">
        <v>181.92687988281199</v>
      </c>
      <c r="X2304" s="5">
        <v>156.55644226074199</v>
      </c>
      <c r="Y2304" s="5">
        <v>175.65635172526001</v>
      </c>
      <c r="Z2304" s="5">
        <v>219.57841491699199</v>
      </c>
      <c r="AA2304" s="5">
        <v>217.88684082031199</v>
      </c>
      <c r="AB2304" s="5">
        <v>235.15522766113199</v>
      </c>
      <c r="AC2304" s="5">
        <v>224.20682779947867</v>
      </c>
      <c r="AD2304" s="5">
        <v>221.48590087890599</v>
      </c>
      <c r="AE2304" s="5">
        <v>196.47828674316401</v>
      </c>
      <c r="AF2304" s="5">
        <v>243.41830444335901</v>
      </c>
      <c r="AG2304" s="5">
        <v>220.46083068847634</v>
      </c>
      <c r="AH2304" s="5">
        <v>206.958251953125</v>
      </c>
      <c r="AI2304" s="5">
        <v>184.78678894042901</v>
      </c>
      <c r="AJ2304" s="5">
        <v>230.96395874023401</v>
      </c>
      <c r="AK2304" s="5">
        <v>207.569666544596</v>
      </c>
      <c r="AL2304" s="5">
        <v>281.51275634765602</v>
      </c>
      <c r="AM2304" s="5">
        <v>316.14645385742102</v>
      </c>
      <c r="AN2304" s="5">
        <v>295.15380859375</v>
      </c>
      <c r="AO2304" s="5">
        <v>297.60433959960898</v>
      </c>
      <c r="AP2304" s="5">
        <v>326.91290283203102</v>
      </c>
      <c r="AQ2304" s="5">
        <v>311.93142700195301</v>
      </c>
      <c r="AR2304" s="5">
        <v>341.97671508789</v>
      </c>
      <c r="AS2304" s="5">
        <v>326.94034830729134</v>
      </c>
      <c r="AT2304" s="5">
        <v>322.63394165039</v>
      </c>
      <c r="AU2304" s="5">
        <v>331.84841918945301</v>
      </c>
      <c r="AV2304" s="5">
        <v>303.885009765625</v>
      </c>
      <c r="AW2304" s="5">
        <v>319.45579020182271</v>
      </c>
      <c r="AX2304" s="5">
        <v>230.16914367675699</v>
      </c>
      <c r="AY2304" s="5">
        <v>219.65576171875</v>
      </c>
      <c r="AZ2304" s="5">
        <v>208.27630615234301</v>
      </c>
      <c r="BA2304" s="5">
        <v>219.36707051594999</v>
      </c>
    </row>
    <row r="2305" spans="1:53" x14ac:dyDescent="0.2">
      <c r="A2305" s="1">
        <v>2302</v>
      </c>
      <c r="B2305" s="1" t="s">
        <v>9226</v>
      </c>
      <c r="C2305" s="1" t="s">
        <v>9227</v>
      </c>
      <c r="D2305" s="1" t="s">
        <v>9228</v>
      </c>
      <c r="E2305" s="1" t="s">
        <v>9229</v>
      </c>
      <c r="F2305" s="5">
        <v>227.68194580078099</v>
      </c>
      <c r="G2305" s="5">
        <v>260.56753540039</v>
      </c>
      <c r="H2305" s="5">
        <v>249.26263427734301</v>
      </c>
      <c r="I2305" s="5">
        <v>245.83737182617133</v>
      </c>
      <c r="J2305" s="5">
        <v>234.96812438964801</v>
      </c>
      <c r="K2305" s="5">
        <v>248.03598022460901</v>
      </c>
      <c r="L2305" s="5">
        <v>253.33621215820301</v>
      </c>
      <c r="M2305" s="5">
        <v>245.44677225748669</v>
      </c>
      <c r="N2305" s="5">
        <v>446.69122314453102</v>
      </c>
      <c r="O2305" s="5">
        <v>445.16256713867102</v>
      </c>
      <c r="P2305" s="5">
        <v>494.52102661132801</v>
      </c>
      <c r="Q2305" s="5">
        <v>462.1249389648433</v>
      </c>
      <c r="R2305" s="5">
        <v>254.24885559082</v>
      </c>
      <c r="S2305" s="5">
        <v>245.00100708007801</v>
      </c>
      <c r="T2305" s="5">
        <v>254.36582946777301</v>
      </c>
      <c r="U2305" s="5">
        <v>251.20523071289031</v>
      </c>
      <c r="V2305" s="5">
        <v>275.33419799804602</v>
      </c>
      <c r="W2305" s="5">
        <v>309.682373046875</v>
      </c>
      <c r="X2305" s="5">
        <v>288.96484375</v>
      </c>
      <c r="Y2305" s="5">
        <v>291.32713826497366</v>
      </c>
      <c r="Z2305" s="5">
        <v>320.50070190429602</v>
      </c>
      <c r="AA2305" s="5">
        <v>291.15777587890602</v>
      </c>
      <c r="AB2305" s="5">
        <v>311.66024780273398</v>
      </c>
      <c r="AC2305" s="5">
        <v>307.7729085286453</v>
      </c>
      <c r="AD2305" s="5">
        <v>212.47470092773401</v>
      </c>
      <c r="AE2305" s="5">
        <v>220.57891845703099</v>
      </c>
      <c r="AF2305" s="5">
        <v>224.44195556640599</v>
      </c>
      <c r="AG2305" s="5">
        <v>219.16519165039031</v>
      </c>
      <c r="AH2305" s="5">
        <v>187.588775634765</v>
      </c>
      <c r="AI2305" s="5">
        <v>207.16506958007801</v>
      </c>
      <c r="AJ2305" s="5">
        <v>196.29251098632801</v>
      </c>
      <c r="AK2305" s="5">
        <v>197.015452067057</v>
      </c>
      <c r="AL2305" s="5">
        <v>449.811431884765</v>
      </c>
      <c r="AM2305" s="5">
        <v>434.64959716796801</v>
      </c>
      <c r="AN2305" s="5">
        <v>470.58963012695301</v>
      </c>
      <c r="AO2305" s="5">
        <v>451.68355305989536</v>
      </c>
      <c r="AP2305" s="5">
        <v>219.73342895507801</v>
      </c>
      <c r="AQ2305" s="5">
        <v>226.976806640625</v>
      </c>
      <c r="AR2305" s="5">
        <v>228.34678649902301</v>
      </c>
      <c r="AS2305" s="5">
        <v>225.01900736490867</v>
      </c>
      <c r="AT2305" s="5">
        <v>181.93891906738199</v>
      </c>
      <c r="AU2305" s="5">
        <v>175.28919982910099</v>
      </c>
      <c r="AV2305" s="5">
        <v>205.13169860839801</v>
      </c>
      <c r="AW2305" s="5">
        <v>187.453272501627</v>
      </c>
      <c r="AX2305" s="5">
        <v>169.60040283203099</v>
      </c>
      <c r="AY2305" s="5">
        <v>177.19351196289</v>
      </c>
      <c r="AZ2305" s="5">
        <v>175.69630432128901</v>
      </c>
      <c r="BA2305" s="5">
        <v>174.16340637207</v>
      </c>
    </row>
    <row r="2306" spans="1:53" x14ac:dyDescent="0.2">
      <c r="A2306" s="1">
        <v>2303</v>
      </c>
      <c r="B2306" s="1" t="s">
        <v>9230</v>
      </c>
      <c r="C2306" s="1" t="s">
        <v>9231</v>
      </c>
      <c r="D2306" s="1" t="s">
        <v>9232</v>
      </c>
      <c r="E2306" s="1" t="s">
        <v>9233</v>
      </c>
      <c r="F2306" s="5">
        <v>705.785888671875</v>
      </c>
      <c r="G2306" s="5">
        <v>714.566650390625</v>
      </c>
      <c r="H2306" s="5">
        <v>755.93756103515602</v>
      </c>
      <c r="I2306" s="5">
        <v>725.43003336588538</v>
      </c>
      <c r="J2306" s="5">
        <v>602.80334472656205</v>
      </c>
      <c r="K2306" s="5">
        <v>650.77923583984295</v>
      </c>
      <c r="L2306" s="5">
        <v>618.44323730468705</v>
      </c>
      <c r="M2306" s="5">
        <v>624.00860595703068</v>
      </c>
      <c r="N2306" s="5">
        <v>782.04040527343705</v>
      </c>
      <c r="O2306" s="5">
        <v>758.68127441406205</v>
      </c>
      <c r="P2306" s="5">
        <v>743.11114501953102</v>
      </c>
      <c r="Q2306" s="5">
        <v>761.27760823567678</v>
      </c>
      <c r="R2306" s="5">
        <v>903.29479980468705</v>
      </c>
      <c r="S2306" s="5">
        <v>1106.37463378906</v>
      </c>
      <c r="T2306" s="5">
        <v>951.05889892578102</v>
      </c>
      <c r="U2306" s="5">
        <v>986.90944417317598</v>
      </c>
      <c r="V2306" s="5">
        <v>962.33514404296795</v>
      </c>
      <c r="W2306" s="5">
        <v>883.76092529296795</v>
      </c>
      <c r="X2306" s="5">
        <v>902.12847900390602</v>
      </c>
      <c r="Y2306" s="5">
        <v>916.07484944661394</v>
      </c>
      <c r="Z2306" s="5">
        <v>1093.06335449218</v>
      </c>
      <c r="AA2306" s="5">
        <v>1036.12609863281</v>
      </c>
      <c r="AB2306" s="5">
        <v>1036.6748046875</v>
      </c>
      <c r="AC2306" s="5">
        <v>1055.2880859374966</v>
      </c>
      <c r="AD2306" s="5">
        <v>442.876708984375</v>
      </c>
      <c r="AE2306" s="5">
        <v>467.01672363281199</v>
      </c>
      <c r="AF2306" s="5">
        <v>446.556884765625</v>
      </c>
      <c r="AG2306" s="5">
        <v>452.1501057942707</v>
      </c>
      <c r="AH2306" s="5">
        <v>484.6171875</v>
      </c>
      <c r="AI2306" s="5">
        <v>442.17086791992102</v>
      </c>
      <c r="AJ2306" s="5">
        <v>464.36395263671801</v>
      </c>
      <c r="AK2306" s="5">
        <v>463.71733601887968</v>
      </c>
      <c r="AL2306" s="5">
        <v>786.63616943359295</v>
      </c>
      <c r="AM2306" s="5">
        <v>743.53039550781205</v>
      </c>
      <c r="AN2306" s="5">
        <v>808.686767578125</v>
      </c>
      <c r="AO2306" s="5">
        <v>779.61777750650992</v>
      </c>
      <c r="AP2306" s="5">
        <v>745.18835449218705</v>
      </c>
      <c r="AQ2306" s="5">
        <v>725.21044921875</v>
      </c>
      <c r="AR2306" s="5">
        <v>785.91937255859295</v>
      </c>
      <c r="AS2306" s="5">
        <v>752.10605875650992</v>
      </c>
      <c r="AT2306" s="5">
        <v>548.101318359375</v>
      </c>
      <c r="AU2306" s="5">
        <v>591.06610107421795</v>
      </c>
      <c r="AV2306" s="5">
        <v>527.82080078125</v>
      </c>
      <c r="AW2306" s="5">
        <v>555.66274007161428</v>
      </c>
      <c r="AX2306" s="5">
        <v>428.19305419921801</v>
      </c>
      <c r="AY2306" s="5">
        <v>492.96115112304602</v>
      </c>
      <c r="AZ2306" s="5">
        <v>426.82937622070301</v>
      </c>
      <c r="BA2306" s="5">
        <v>449.32786051432231</v>
      </c>
    </row>
    <row r="2307" spans="1:53" x14ac:dyDescent="0.2">
      <c r="A2307" s="1">
        <v>2304</v>
      </c>
      <c r="B2307" s="1" t="s">
        <v>9234</v>
      </c>
      <c r="C2307" s="1" t="s">
        <v>9235</v>
      </c>
      <c r="D2307" s="1" t="s">
        <v>9236</v>
      </c>
      <c r="E2307" s="1" t="s">
        <v>9237</v>
      </c>
      <c r="F2307" s="5">
        <v>1235.70935058593</v>
      </c>
      <c r="G2307" s="5">
        <v>1219.142578125</v>
      </c>
      <c r="H2307" s="5">
        <v>1325.59631347656</v>
      </c>
      <c r="I2307" s="5">
        <v>1260.1494140624966</v>
      </c>
      <c r="J2307" s="5">
        <v>1239.94213867187</v>
      </c>
      <c r="K2307" s="5">
        <v>1246.97399902343</v>
      </c>
      <c r="L2307" s="5">
        <v>1250.26965332031</v>
      </c>
      <c r="M2307" s="5">
        <v>1245.7285970052033</v>
      </c>
      <c r="N2307" s="5">
        <v>3149.35546875</v>
      </c>
      <c r="O2307" s="5">
        <v>3186.52514648437</v>
      </c>
      <c r="P2307" s="5">
        <v>3006.97705078125</v>
      </c>
      <c r="Q2307" s="5">
        <v>3114.2858886718732</v>
      </c>
      <c r="R2307" s="5">
        <v>1718.03100585937</v>
      </c>
      <c r="S2307" s="5">
        <v>1813.27221679687</v>
      </c>
      <c r="T2307" s="5">
        <v>1823.8828125</v>
      </c>
      <c r="U2307" s="5">
        <v>1785.0620117187466</v>
      </c>
      <c r="V2307" s="5">
        <v>1211.77648925781</v>
      </c>
      <c r="W2307" s="5">
        <v>1293.39636230468</v>
      </c>
      <c r="X2307" s="5">
        <v>1234.46752929687</v>
      </c>
      <c r="Y2307" s="5">
        <v>1246.5467936197867</v>
      </c>
      <c r="Z2307" s="5">
        <v>1413.22631835937</v>
      </c>
      <c r="AA2307" s="5">
        <v>1352.71960449218</v>
      </c>
      <c r="AB2307" s="5">
        <v>1356.78088378906</v>
      </c>
      <c r="AC2307" s="5">
        <v>1374.2422688802033</v>
      </c>
      <c r="AD2307" s="5">
        <v>1290.70324707031</v>
      </c>
      <c r="AE2307" s="5">
        <v>1316.54724121093</v>
      </c>
      <c r="AF2307" s="5">
        <v>1368.73999023437</v>
      </c>
      <c r="AG2307" s="5">
        <v>1325.3301595052033</v>
      </c>
      <c r="AH2307" s="5">
        <v>1396.2607421875</v>
      </c>
      <c r="AI2307" s="5">
        <v>1356.87487792968</v>
      </c>
      <c r="AJ2307" s="5">
        <v>1348.26025390625</v>
      </c>
      <c r="AK2307" s="5">
        <v>1367.13195800781</v>
      </c>
      <c r="AL2307" s="5">
        <v>3437.52099609375</v>
      </c>
      <c r="AM2307" s="5">
        <v>3440.57006835937</v>
      </c>
      <c r="AN2307" s="5">
        <v>3542.43359375</v>
      </c>
      <c r="AO2307" s="5">
        <v>3473.5082194010397</v>
      </c>
      <c r="AP2307" s="5">
        <v>1777.05053710937</v>
      </c>
      <c r="AQ2307" s="5">
        <v>1771.49304199218</v>
      </c>
      <c r="AR2307" s="5">
        <v>1883.2431640625</v>
      </c>
      <c r="AS2307" s="5">
        <v>1810.5955810546832</v>
      </c>
      <c r="AT2307" s="5">
        <v>1622.84045410156</v>
      </c>
      <c r="AU2307" s="5">
        <v>1668.85791015625</v>
      </c>
      <c r="AV2307" s="5">
        <v>1860.68090820312</v>
      </c>
      <c r="AW2307" s="5">
        <v>1717.4597574869767</v>
      </c>
      <c r="AX2307" s="5">
        <v>1643.02404785156</v>
      </c>
      <c r="AY2307" s="5">
        <v>1552.23229980468</v>
      </c>
      <c r="AZ2307" s="5">
        <v>1605.34765625</v>
      </c>
      <c r="BA2307" s="5">
        <v>1600.2013346354133</v>
      </c>
    </row>
    <row r="2308" spans="1:53" x14ac:dyDescent="0.2">
      <c r="A2308" s="1">
        <v>2305</v>
      </c>
      <c r="B2308" s="1" t="s">
        <v>9238</v>
      </c>
      <c r="C2308" s="1" t="s">
        <v>9239</v>
      </c>
      <c r="D2308" s="1" t="s">
        <v>9240</v>
      </c>
      <c r="E2308" s="1" t="s">
        <v>9241</v>
      </c>
      <c r="F2308" s="5">
        <v>568.620361328125</v>
      </c>
      <c r="G2308" s="5">
        <v>485.63131713867102</v>
      </c>
      <c r="H2308" s="5">
        <v>525.78271484375</v>
      </c>
      <c r="I2308" s="5">
        <v>526.67813110351528</v>
      </c>
      <c r="J2308" s="5">
        <v>497.19787597656199</v>
      </c>
      <c r="K2308" s="5">
        <v>457.86526489257801</v>
      </c>
      <c r="L2308" s="5">
        <v>481.55673217773398</v>
      </c>
      <c r="M2308" s="5">
        <v>478.8732910156246</v>
      </c>
      <c r="N2308" s="5">
        <v>376.58544921875</v>
      </c>
      <c r="O2308" s="5">
        <v>375.6689453125</v>
      </c>
      <c r="P2308" s="5">
        <v>362.29241943359301</v>
      </c>
      <c r="Q2308" s="5">
        <v>371.51560465494771</v>
      </c>
      <c r="R2308" s="5">
        <v>398.86462402343699</v>
      </c>
      <c r="S2308" s="5">
        <v>374.15621948242102</v>
      </c>
      <c r="T2308" s="5">
        <v>352.72232055664</v>
      </c>
      <c r="U2308" s="5">
        <v>375.247721354166</v>
      </c>
      <c r="V2308" s="5">
        <v>768.23822021484295</v>
      </c>
      <c r="W2308" s="5">
        <v>720.97454833984295</v>
      </c>
      <c r="X2308" s="5">
        <v>717.890625</v>
      </c>
      <c r="Y2308" s="5">
        <v>735.70113118489519</v>
      </c>
      <c r="Z2308" s="5">
        <v>793.50256347656205</v>
      </c>
      <c r="AA2308" s="5">
        <v>757.72467041015602</v>
      </c>
      <c r="AB2308" s="5">
        <v>821.554931640625</v>
      </c>
      <c r="AC2308" s="5">
        <v>790.92738850911428</v>
      </c>
      <c r="AD2308" s="5">
        <v>558.13287353515602</v>
      </c>
      <c r="AE2308" s="5">
        <v>531.80743408203102</v>
      </c>
      <c r="AF2308" s="5">
        <v>484.85192871093699</v>
      </c>
      <c r="AG2308" s="5">
        <v>524.93074544270803</v>
      </c>
      <c r="AH2308" s="5">
        <v>509.03186035156199</v>
      </c>
      <c r="AI2308" s="5">
        <v>494.56497192382801</v>
      </c>
      <c r="AJ2308" s="5">
        <v>474.20013427734301</v>
      </c>
      <c r="AK2308" s="5">
        <v>492.59898885091098</v>
      </c>
      <c r="AL2308" s="5">
        <v>357.54177856445301</v>
      </c>
      <c r="AM2308" s="5">
        <v>329.07254028320301</v>
      </c>
      <c r="AN2308" s="5">
        <v>373.07522583007801</v>
      </c>
      <c r="AO2308" s="5">
        <v>353.22984822591133</v>
      </c>
      <c r="AP2308" s="5">
        <v>482.89529418945301</v>
      </c>
      <c r="AQ2308" s="5">
        <v>470.48568725585898</v>
      </c>
      <c r="AR2308" s="5">
        <v>474.68865966796801</v>
      </c>
      <c r="AS2308" s="5">
        <v>476.02321370442672</v>
      </c>
      <c r="AT2308" s="5">
        <v>735.76965332031205</v>
      </c>
      <c r="AU2308" s="5">
        <v>562.77087402343705</v>
      </c>
      <c r="AV2308" s="5">
        <v>559.93060302734295</v>
      </c>
      <c r="AW2308" s="5">
        <v>619.49037679036394</v>
      </c>
      <c r="AX2308" s="5">
        <v>580.38806152343705</v>
      </c>
      <c r="AY2308" s="5">
        <v>555.02777099609295</v>
      </c>
      <c r="AZ2308" s="5">
        <v>538.16729736328102</v>
      </c>
      <c r="BA2308" s="5">
        <v>557.8610432942703</v>
      </c>
    </row>
    <row r="2309" spans="1:53" x14ac:dyDescent="0.2">
      <c r="A2309" s="1">
        <v>2306</v>
      </c>
      <c r="B2309" s="1" t="s">
        <v>9242</v>
      </c>
      <c r="C2309" s="1" t="s">
        <v>9243</v>
      </c>
      <c r="D2309" s="1" t="s">
        <v>9244</v>
      </c>
      <c r="E2309" s="1" t="s">
        <v>9245</v>
      </c>
      <c r="F2309" s="5">
        <v>372.599517822265</v>
      </c>
      <c r="G2309" s="5">
        <v>425.37911987304602</v>
      </c>
      <c r="H2309" s="5">
        <v>419.72445678710898</v>
      </c>
      <c r="I2309" s="5">
        <v>405.90103149414</v>
      </c>
      <c r="J2309" s="5">
        <v>369.29550170898398</v>
      </c>
      <c r="K2309" s="5">
        <v>357.53985595703102</v>
      </c>
      <c r="L2309" s="5">
        <v>352.79602050781199</v>
      </c>
      <c r="M2309" s="5">
        <v>359.87712605794235</v>
      </c>
      <c r="N2309" s="5">
        <v>620.83532714843705</v>
      </c>
      <c r="O2309" s="5">
        <v>628.08331298828102</v>
      </c>
      <c r="P2309" s="5">
        <v>623.25012207031205</v>
      </c>
      <c r="Q2309" s="5">
        <v>624.05625406901004</v>
      </c>
      <c r="R2309" s="5">
        <v>371.47628784179602</v>
      </c>
      <c r="S2309" s="5">
        <v>343.591552734375</v>
      </c>
      <c r="T2309" s="5">
        <v>377.56018066406199</v>
      </c>
      <c r="U2309" s="5">
        <v>364.20934041341098</v>
      </c>
      <c r="V2309" s="5">
        <v>385.37515258789</v>
      </c>
      <c r="W2309" s="5">
        <v>354.93542480468699</v>
      </c>
      <c r="X2309" s="5">
        <v>377.52490234375</v>
      </c>
      <c r="Y2309" s="5">
        <v>372.61182657877566</v>
      </c>
      <c r="Z2309" s="5">
        <v>451.640869140625</v>
      </c>
      <c r="AA2309" s="5">
        <v>435.07183837890602</v>
      </c>
      <c r="AB2309" s="5">
        <v>452.958404541015</v>
      </c>
      <c r="AC2309" s="5">
        <v>446.55703735351534</v>
      </c>
      <c r="AD2309" s="5">
        <v>328.73104858398398</v>
      </c>
      <c r="AE2309" s="5">
        <v>347.30010986328102</v>
      </c>
      <c r="AF2309" s="5">
        <v>327.53991699218699</v>
      </c>
      <c r="AG2309" s="5">
        <v>334.52369181315066</v>
      </c>
      <c r="AH2309" s="5">
        <v>296.07659912109301</v>
      </c>
      <c r="AI2309" s="5">
        <v>327.98205566406199</v>
      </c>
      <c r="AJ2309" s="5">
        <v>308.30099487304602</v>
      </c>
      <c r="AK2309" s="5">
        <v>310.78654988606701</v>
      </c>
      <c r="AL2309" s="5">
        <v>453.332427978515</v>
      </c>
      <c r="AM2309" s="5">
        <v>413.0625</v>
      </c>
      <c r="AN2309" s="5">
        <v>455.45703125</v>
      </c>
      <c r="AO2309" s="5">
        <v>440.61731974283833</v>
      </c>
      <c r="AP2309" s="5">
        <v>331.46609497070301</v>
      </c>
      <c r="AQ2309" s="5">
        <v>319.52957153320301</v>
      </c>
      <c r="AR2309" s="5">
        <v>300.08883666992102</v>
      </c>
      <c r="AS2309" s="5">
        <v>317.02816772460898</v>
      </c>
      <c r="AT2309" s="5">
        <v>195.71797180175699</v>
      </c>
      <c r="AU2309" s="5">
        <v>245.03938293457</v>
      </c>
      <c r="AV2309" s="5">
        <v>300.17245483398398</v>
      </c>
      <c r="AW2309" s="5">
        <v>246.97660319010365</v>
      </c>
      <c r="AX2309" s="5">
        <v>215.36044311523401</v>
      </c>
      <c r="AY2309" s="5">
        <v>243.601638793945</v>
      </c>
      <c r="AZ2309" s="5">
        <v>223.32658386230401</v>
      </c>
      <c r="BA2309" s="5">
        <v>227.42955525716101</v>
      </c>
    </row>
    <row r="2310" spans="1:53" x14ac:dyDescent="0.2">
      <c r="A2310" s="1">
        <v>2307</v>
      </c>
      <c r="B2310" s="1" t="s">
        <v>9246</v>
      </c>
      <c r="C2310" s="1" t="s">
        <v>9247</v>
      </c>
      <c r="D2310" s="1" t="s">
        <v>9248</v>
      </c>
      <c r="E2310" s="1" t="s">
        <v>9249</v>
      </c>
      <c r="F2310" s="5">
        <v>1407.806640625</v>
      </c>
      <c r="G2310" s="5">
        <v>1519.35192871093</v>
      </c>
      <c r="H2310" s="5">
        <v>1547.06604003906</v>
      </c>
      <c r="I2310" s="5">
        <v>1491.4082031249966</v>
      </c>
      <c r="J2310" s="5">
        <v>1300.53601074218</v>
      </c>
      <c r="K2310" s="5">
        <v>1320.52478027343</v>
      </c>
      <c r="L2310" s="5">
        <v>1318.72888183593</v>
      </c>
      <c r="M2310" s="5">
        <v>1313.2632242838465</v>
      </c>
      <c r="N2310" s="5">
        <v>832.59735107421795</v>
      </c>
      <c r="O2310" s="5">
        <v>765.388671875</v>
      </c>
      <c r="P2310" s="5">
        <v>695.18731689453102</v>
      </c>
      <c r="Q2310" s="5">
        <v>764.39111328124966</v>
      </c>
      <c r="R2310" s="5">
        <v>888.98455810546795</v>
      </c>
      <c r="S2310" s="5">
        <v>911.50842285156205</v>
      </c>
      <c r="T2310" s="5">
        <v>900.43878173828102</v>
      </c>
      <c r="U2310" s="5">
        <v>900.31058756510356</v>
      </c>
      <c r="V2310" s="5">
        <v>831.21429443359295</v>
      </c>
      <c r="W2310" s="5">
        <v>887.79455566406205</v>
      </c>
      <c r="X2310" s="5">
        <v>837.05072021484295</v>
      </c>
      <c r="Y2310" s="5">
        <v>852.01985677083258</v>
      </c>
      <c r="Z2310" s="5">
        <v>1354.48498535156</v>
      </c>
      <c r="AA2310" s="5">
        <v>1379.89599609375</v>
      </c>
      <c r="AB2310" s="5">
        <v>1349.212890625</v>
      </c>
      <c r="AC2310" s="5">
        <v>1361.1979573567698</v>
      </c>
      <c r="AD2310" s="5">
        <v>1047.77478027343</v>
      </c>
      <c r="AE2310" s="5">
        <v>1034.12243652343</v>
      </c>
      <c r="AF2310" s="5">
        <v>1031.58374023437</v>
      </c>
      <c r="AG2310" s="5">
        <v>1037.8269856770767</v>
      </c>
      <c r="AH2310" s="5">
        <v>1054.921875</v>
      </c>
      <c r="AI2310" s="5">
        <v>1090.82849121093</v>
      </c>
      <c r="AJ2310" s="5">
        <v>1043.1962890625</v>
      </c>
      <c r="AK2310" s="5">
        <v>1062.9822184244767</v>
      </c>
      <c r="AL2310" s="5">
        <v>746.59509277343705</v>
      </c>
      <c r="AM2310" s="5">
        <v>785.01403808593705</v>
      </c>
      <c r="AN2310" s="5">
        <v>776.67620849609295</v>
      </c>
      <c r="AO2310" s="5">
        <v>769.42844645182231</v>
      </c>
      <c r="AP2310" s="5">
        <v>1025.95446777343</v>
      </c>
      <c r="AQ2310" s="5">
        <v>986.23455810546795</v>
      </c>
      <c r="AR2310" s="5">
        <v>955.37219238281205</v>
      </c>
      <c r="AS2310" s="5">
        <v>989.18707275390341</v>
      </c>
      <c r="AT2310" s="5">
        <v>1201.52258300781</v>
      </c>
      <c r="AU2310" s="5">
        <v>1242.25854492187</v>
      </c>
      <c r="AV2310" s="5">
        <v>1129.75207519531</v>
      </c>
      <c r="AW2310" s="5">
        <v>1191.1777343749966</v>
      </c>
      <c r="AX2310" s="5">
        <v>1108.95715332031</v>
      </c>
      <c r="AY2310" s="5">
        <v>1187.52844238281</v>
      </c>
      <c r="AZ2310" s="5">
        <v>1185.78283691406</v>
      </c>
      <c r="BA2310" s="5">
        <v>1160.7561442057267</v>
      </c>
    </row>
    <row r="2311" spans="1:53" x14ac:dyDescent="0.2">
      <c r="A2311" s="1">
        <v>2308</v>
      </c>
      <c r="B2311" s="1" t="s">
        <v>9250</v>
      </c>
      <c r="C2311" s="1" t="s">
        <v>9251</v>
      </c>
      <c r="D2311" s="1" t="s">
        <v>9252</v>
      </c>
      <c r="E2311" s="1" t="s">
        <v>9253</v>
      </c>
      <c r="F2311" s="5">
        <v>129.00785827636699</v>
      </c>
      <c r="G2311" s="5">
        <v>94.813926696777301</v>
      </c>
      <c r="H2311" s="5">
        <v>122.46774291992099</v>
      </c>
      <c r="I2311" s="5">
        <v>115.42984263102176</v>
      </c>
      <c r="J2311" s="5">
        <v>130.031646728515</v>
      </c>
      <c r="K2311" s="5">
        <v>104.045234680175</v>
      </c>
      <c r="L2311" s="5">
        <v>115.77479553222599</v>
      </c>
      <c r="M2311" s="5">
        <v>116.61722564697199</v>
      </c>
      <c r="N2311" s="5">
        <v>152.02259826660099</v>
      </c>
      <c r="O2311" s="5">
        <v>52.275508880615199</v>
      </c>
      <c r="P2311" s="5">
        <v>57.045036315917898</v>
      </c>
      <c r="Q2311" s="5">
        <v>87.114381154378023</v>
      </c>
      <c r="R2311" s="5">
        <v>62.4657592773437</v>
      </c>
      <c r="S2311" s="5">
        <v>69.528373718261705</v>
      </c>
      <c r="T2311" s="5">
        <v>59.792236328125</v>
      </c>
      <c r="U2311" s="5">
        <v>63.928789774576806</v>
      </c>
      <c r="V2311" s="5">
        <v>68.989547729492102</v>
      </c>
      <c r="W2311" s="5">
        <v>77.050094604492102</v>
      </c>
      <c r="X2311" s="5">
        <v>73.717796325683594</v>
      </c>
      <c r="Y2311" s="5">
        <v>73.252479553222599</v>
      </c>
      <c r="Z2311" s="5">
        <v>61.469760894775298</v>
      </c>
      <c r="AA2311" s="5">
        <v>65.379249572753906</v>
      </c>
      <c r="AB2311" s="5">
        <v>77.990661621093693</v>
      </c>
      <c r="AC2311" s="5">
        <v>68.27989069620763</v>
      </c>
      <c r="AD2311" s="5">
        <v>108.426261901855</v>
      </c>
      <c r="AE2311" s="5">
        <v>106.08624267578099</v>
      </c>
      <c r="AF2311" s="5">
        <v>132.0791015625</v>
      </c>
      <c r="AG2311" s="5">
        <v>115.53053538004532</v>
      </c>
      <c r="AH2311" s="5">
        <v>107.146606445312</v>
      </c>
      <c r="AI2311" s="5">
        <v>104.785041809082</v>
      </c>
      <c r="AJ2311" s="5">
        <v>92.903350830078097</v>
      </c>
      <c r="AK2311" s="5">
        <v>101.61166636149069</v>
      </c>
      <c r="AL2311" s="5">
        <v>59.660282135009702</v>
      </c>
      <c r="AM2311" s="5">
        <v>62.617839813232401</v>
      </c>
      <c r="AN2311" s="5">
        <v>49.893489837646399</v>
      </c>
      <c r="AO2311" s="5">
        <v>57.390537261962834</v>
      </c>
      <c r="AP2311" s="5">
        <v>76.371910095214801</v>
      </c>
      <c r="AQ2311" s="5">
        <v>82.354667663574205</v>
      </c>
      <c r="AR2311" s="5">
        <v>74.725448608398395</v>
      </c>
      <c r="AS2311" s="5">
        <v>77.8173421223958</v>
      </c>
      <c r="AT2311" s="5">
        <v>103.178703308105</v>
      </c>
      <c r="AU2311" s="5">
        <v>93.6424560546875</v>
      </c>
      <c r="AW2311" s="5">
        <v>98.410579681396257</v>
      </c>
      <c r="AX2311" s="5">
        <v>71.510437011718693</v>
      </c>
      <c r="AY2311" s="5">
        <v>73.794914245605398</v>
      </c>
      <c r="AZ2311" s="5">
        <v>74.600685119628906</v>
      </c>
      <c r="BA2311" s="5">
        <v>73.302012125651004</v>
      </c>
    </row>
    <row r="2312" spans="1:53" x14ac:dyDescent="0.2">
      <c r="A2312" s="1">
        <v>2309</v>
      </c>
      <c r="B2312" s="1" t="s">
        <v>9254</v>
      </c>
      <c r="C2312" s="1" t="s">
        <v>9255</v>
      </c>
      <c r="D2312" s="1" t="s">
        <v>9256</v>
      </c>
      <c r="E2312" s="1" t="s">
        <v>9257</v>
      </c>
      <c r="F2312" s="5">
        <v>153.11756896972599</v>
      </c>
      <c r="G2312" s="5">
        <v>78.921623229980398</v>
      </c>
      <c r="H2312" s="5">
        <v>147.98060607910099</v>
      </c>
      <c r="I2312" s="5">
        <v>126.6732660929358</v>
      </c>
      <c r="J2312" s="5">
        <v>147.53941345214801</v>
      </c>
      <c r="K2312" s="5">
        <v>117.160194396972</v>
      </c>
      <c r="L2312" s="5">
        <v>198.13804626464801</v>
      </c>
      <c r="M2312" s="5">
        <v>154.27921803792267</v>
      </c>
      <c r="N2312" s="5">
        <v>340.04876708984301</v>
      </c>
      <c r="O2312" s="5">
        <v>358.1259765625</v>
      </c>
      <c r="P2312" s="5">
        <v>487.07464599609301</v>
      </c>
      <c r="Q2312" s="5">
        <v>395.08312988281205</v>
      </c>
      <c r="R2312" s="5">
        <v>137.72848510742099</v>
      </c>
      <c r="S2312" s="5">
        <v>139.33126831054599</v>
      </c>
      <c r="T2312" s="5">
        <v>150.27412414550699</v>
      </c>
      <c r="U2312" s="5">
        <v>142.44462585449131</v>
      </c>
      <c r="V2312" s="5">
        <v>137.90878295898401</v>
      </c>
      <c r="W2312" s="5">
        <v>162.79679870605401</v>
      </c>
      <c r="X2312" s="5">
        <v>151.11958312988199</v>
      </c>
      <c r="Y2312" s="5">
        <v>150.60838826497334</v>
      </c>
      <c r="Z2312" s="5">
        <v>170.17535400390599</v>
      </c>
      <c r="AA2312" s="5">
        <v>150.50700378417901</v>
      </c>
      <c r="AB2312" s="5">
        <v>154.204177856445</v>
      </c>
      <c r="AC2312" s="5">
        <v>158.29551188151001</v>
      </c>
      <c r="AD2312" s="5">
        <v>115.018913269042</v>
      </c>
      <c r="AE2312" s="5">
        <v>138.40072631835901</v>
      </c>
      <c r="AF2312" s="5">
        <v>138.73974609375</v>
      </c>
      <c r="AG2312" s="5">
        <v>130.71979522705033</v>
      </c>
      <c r="AH2312" s="5">
        <v>81.887763977050696</v>
      </c>
      <c r="AJ2312" s="5">
        <v>125.66863250732401</v>
      </c>
      <c r="AK2312" s="5">
        <v>103.77819824218736</v>
      </c>
      <c r="AL2312" s="5">
        <v>257.86944580078102</v>
      </c>
      <c r="AM2312" s="5">
        <v>267.744384765625</v>
      </c>
      <c r="AN2312" s="5">
        <v>254.876541137695</v>
      </c>
      <c r="AO2312" s="5">
        <v>260.16345723470033</v>
      </c>
      <c r="AP2312" s="5">
        <v>102.835571289062</v>
      </c>
      <c r="AQ2312" s="5">
        <v>120.32927703857401</v>
      </c>
      <c r="AR2312" s="5">
        <v>116.414344787597</v>
      </c>
      <c r="AS2312" s="5">
        <v>113.19306437174434</v>
      </c>
      <c r="AT2312" s="5">
        <v>229.37478637695301</v>
      </c>
      <c r="AU2312" s="5">
        <v>196.00975036621</v>
      </c>
      <c r="AV2312" s="5">
        <v>225.395095825195</v>
      </c>
      <c r="AW2312" s="5">
        <v>216.92654418945267</v>
      </c>
      <c r="AX2312" s="5">
        <v>192.84648132324199</v>
      </c>
      <c r="AY2312" s="5">
        <v>120.15451812744099</v>
      </c>
      <c r="AZ2312" s="5">
        <v>146.44226074218699</v>
      </c>
      <c r="BA2312" s="5">
        <v>153.14775339762332</v>
      </c>
    </row>
    <row r="2313" spans="1:53" x14ac:dyDescent="0.2">
      <c r="A2313" s="1">
        <v>2310</v>
      </c>
      <c r="B2313" s="1" t="s">
        <v>9258</v>
      </c>
      <c r="C2313" s="1" t="s">
        <v>9259</v>
      </c>
      <c r="D2313" s="1" t="s">
        <v>9260</v>
      </c>
      <c r="E2313" s="1" t="s">
        <v>9261</v>
      </c>
      <c r="F2313" s="5">
        <v>639.339599609375</v>
      </c>
      <c r="G2313" s="5">
        <v>628.52471923828102</v>
      </c>
      <c r="H2313" s="5">
        <v>605.21447753906205</v>
      </c>
      <c r="I2313" s="5">
        <v>624.35959879557265</v>
      </c>
      <c r="J2313" s="5">
        <v>641.76306152343705</v>
      </c>
      <c r="K2313" s="5">
        <v>600.34039306640602</v>
      </c>
      <c r="L2313" s="5">
        <v>619.44927978515602</v>
      </c>
      <c r="M2313" s="5">
        <v>620.51757812499966</v>
      </c>
      <c r="N2313" s="5">
        <v>1326.4306640625</v>
      </c>
      <c r="O2313" s="5">
        <v>1330.24743652343</v>
      </c>
      <c r="P2313" s="5">
        <v>1298.65844726562</v>
      </c>
      <c r="Q2313" s="5">
        <v>1318.4455159505167</v>
      </c>
      <c r="R2313" s="5">
        <v>639.06158447265602</v>
      </c>
      <c r="S2313" s="5">
        <v>653.40081787109295</v>
      </c>
      <c r="T2313" s="5">
        <v>641.090087890625</v>
      </c>
      <c r="U2313" s="5">
        <v>644.5174967447914</v>
      </c>
      <c r="V2313" s="5">
        <v>661.73809814453102</v>
      </c>
      <c r="W2313" s="5">
        <v>678.41516113281205</v>
      </c>
      <c r="X2313" s="5">
        <v>656.63781738281205</v>
      </c>
      <c r="Y2313" s="5">
        <v>665.59702555338504</v>
      </c>
      <c r="Z2313" s="5">
        <v>539.21643066406205</v>
      </c>
      <c r="AA2313" s="5">
        <v>531.83428955078102</v>
      </c>
      <c r="AB2313" s="5">
        <v>507.54559326171801</v>
      </c>
      <c r="AC2313" s="5">
        <v>526.19877115885367</v>
      </c>
      <c r="AD2313" s="5">
        <v>651.71136474609295</v>
      </c>
      <c r="AE2313" s="5">
        <v>678.195068359375</v>
      </c>
      <c r="AF2313" s="5">
        <v>689.18328857421795</v>
      </c>
      <c r="AG2313" s="5">
        <v>673.02990722656193</v>
      </c>
      <c r="AH2313" s="5">
        <v>660.93206787109295</v>
      </c>
      <c r="AI2313" s="5">
        <v>657.91387939453102</v>
      </c>
      <c r="AJ2313" s="5">
        <v>639.310791015625</v>
      </c>
      <c r="AK2313" s="5">
        <v>652.7189127604164</v>
      </c>
      <c r="AL2313" s="5">
        <v>1160.51232910156</v>
      </c>
      <c r="AM2313" s="5">
        <v>1236.26843261718</v>
      </c>
      <c r="AN2313" s="5">
        <v>1193.32287597656</v>
      </c>
      <c r="AO2313" s="5">
        <v>1196.7012125650999</v>
      </c>
      <c r="AP2313" s="5">
        <v>679.06048583984295</v>
      </c>
      <c r="AQ2313" s="5">
        <v>692.203125</v>
      </c>
      <c r="AR2313" s="5">
        <v>664.455322265625</v>
      </c>
      <c r="AS2313" s="5">
        <v>678.57297770182265</v>
      </c>
      <c r="AT2313" s="5">
        <v>570.50695800781205</v>
      </c>
      <c r="AU2313" s="5">
        <v>622.60882568359295</v>
      </c>
      <c r="AV2313" s="5">
        <v>558.18902587890602</v>
      </c>
      <c r="AW2313" s="5">
        <v>583.7682698567703</v>
      </c>
      <c r="AX2313" s="5">
        <v>581.86907958984295</v>
      </c>
      <c r="AY2313" s="5">
        <v>535.22033691406205</v>
      </c>
      <c r="AZ2313" s="5">
        <v>541.071044921875</v>
      </c>
      <c r="BA2313" s="5">
        <v>552.7201538085933</v>
      </c>
    </row>
    <row r="2314" spans="1:53" x14ac:dyDescent="0.2">
      <c r="A2314" s="1">
        <v>2311</v>
      </c>
      <c r="B2314" s="1" t="s">
        <v>9262</v>
      </c>
      <c r="C2314" s="1" t="s">
        <v>9263</v>
      </c>
      <c r="D2314" s="1" t="s">
        <v>9264</v>
      </c>
      <c r="E2314" s="1" t="s">
        <v>9265</v>
      </c>
      <c r="F2314" s="5">
        <v>1492.54895019531</v>
      </c>
      <c r="G2314" s="5">
        <v>1504.44360351562</v>
      </c>
      <c r="H2314" s="5">
        <v>1457.70812988281</v>
      </c>
      <c r="I2314" s="5">
        <v>1484.9002278645801</v>
      </c>
      <c r="J2314" s="5">
        <v>1720.62231445312</v>
      </c>
      <c r="K2314" s="5">
        <v>1723.302734375</v>
      </c>
      <c r="L2314" s="5">
        <v>1749.57983398437</v>
      </c>
      <c r="M2314" s="5">
        <v>1731.1682942708301</v>
      </c>
      <c r="N2314" s="5">
        <v>1065.75952148437</v>
      </c>
      <c r="O2314" s="5">
        <v>979.1171875</v>
      </c>
      <c r="P2314" s="5">
        <v>1031.54760742187</v>
      </c>
      <c r="Q2314" s="5">
        <v>1025.4747721354133</v>
      </c>
      <c r="R2314" s="5">
        <v>1258.03283691406</v>
      </c>
      <c r="S2314" s="5">
        <v>1186.05944824218</v>
      </c>
      <c r="T2314" s="5">
        <v>1254.18041992187</v>
      </c>
      <c r="U2314" s="5">
        <v>1232.75756835937</v>
      </c>
      <c r="V2314" s="5">
        <v>1328.07421875</v>
      </c>
      <c r="W2314" s="5">
        <v>1434.69189453125</v>
      </c>
      <c r="X2314" s="5">
        <v>1466.63854980468</v>
      </c>
      <c r="Y2314" s="5">
        <v>1409.8015543619767</v>
      </c>
      <c r="Z2314" s="5">
        <v>1286.72534179687</v>
      </c>
      <c r="AA2314" s="5">
        <v>1291.34692382812</v>
      </c>
      <c r="AB2314" s="5">
        <v>1307.33911132812</v>
      </c>
      <c r="AC2314" s="5">
        <v>1295.1371256510367</v>
      </c>
      <c r="AD2314" s="5">
        <v>2260.5830078125</v>
      </c>
      <c r="AE2314" s="5">
        <v>2290.951171875</v>
      </c>
      <c r="AF2314" s="5">
        <v>2084.53295898437</v>
      </c>
      <c r="AG2314" s="5">
        <v>2212.0223795572897</v>
      </c>
      <c r="AH2314" s="5">
        <v>1985.4052734375</v>
      </c>
      <c r="AI2314" s="5">
        <v>2043.43505859375</v>
      </c>
      <c r="AJ2314" s="5">
        <v>2097.04858398437</v>
      </c>
      <c r="AK2314" s="5">
        <v>2041.9629720052064</v>
      </c>
      <c r="AL2314" s="5">
        <v>885.07263183593705</v>
      </c>
      <c r="AM2314" s="5">
        <v>779.56457519531205</v>
      </c>
      <c r="AN2314" s="5">
        <v>870.44299316406205</v>
      </c>
      <c r="AO2314" s="5">
        <v>845.02673339843705</v>
      </c>
      <c r="AP2314" s="5">
        <v>1038.64514160156</v>
      </c>
      <c r="AQ2314" s="5">
        <v>942.50164794921795</v>
      </c>
      <c r="AR2314" s="5">
        <v>1026.30773925781</v>
      </c>
      <c r="AS2314" s="5">
        <v>1002.4848429361961</v>
      </c>
      <c r="AT2314" s="5">
        <v>1259.07470703125</v>
      </c>
      <c r="AU2314" s="5">
        <v>1322.60461425781</v>
      </c>
      <c r="AV2314" s="5">
        <v>1434.22814941406</v>
      </c>
      <c r="AW2314" s="5">
        <v>1338.6358235677064</v>
      </c>
      <c r="AX2314" s="5">
        <v>955.11999511718705</v>
      </c>
      <c r="AY2314" s="5">
        <v>928.47595214843705</v>
      </c>
      <c r="AZ2314" s="5">
        <v>1010.70281982421</v>
      </c>
      <c r="BA2314" s="5">
        <v>964.76625569661144</v>
      </c>
    </row>
    <row r="2315" spans="1:53" x14ac:dyDescent="0.2">
      <c r="A2315" s="1">
        <v>2312</v>
      </c>
      <c r="B2315" s="1" t="s">
        <v>9266</v>
      </c>
      <c r="C2315" s="1" t="s">
        <v>9267</v>
      </c>
      <c r="D2315" s="1" t="s">
        <v>9268</v>
      </c>
      <c r="E2315" s="1" t="s">
        <v>9269</v>
      </c>
      <c r="F2315" s="5">
        <v>728.53967285156205</v>
      </c>
      <c r="G2315" s="5">
        <v>690.795654296875</v>
      </c>
      <c r="H2315" s="5">
        <v>746.53460693359295</v>
      </c>
      <c r="I2315" s="5">
        <v>721.95664469400992</v>
      </c>
      <c r="J2315" s="5">
        <v>747.22918701171795</v>
      </c>
      <c r="K2315" s="5">
        <v>707.08947753906205</v>
      </c>
      <c r="L2315" s="5">
        <v>757.87274169921795</v>
      </c>
      <c r="M2315" s="5">
        <v>737.39713541666595</v>
      </c>
      <c r="N2315" s="5">
        <v>1699.12365722656</v>
      </c>
      <c r="O2315" s="5">
        <v>1819.81225585937</v>
      </c>
      <c r="P2315" s="5">
        <v>1596.517578125</v>
      </c>
      <c r="Q2315" s="5">
        <v>1705.1511637369767</v>
      </c>
      <c r="R2315" s="5">
        <v>1083.80786132812</v>
      </c>
      <c r="S2315" s="5">
        <v>1107.58874511718</v>
      </c>
      <c r="T2315" s="5">
        <v>1019.11309814453</v>
      </c>
      <c r="U2315" s="5">
        <v>1070.1699015299432</v>
      </c>
      <c r="V2315" s="5">
        <v>1305.40576171875</v>
      </c>
      <c r="W2315" s="5">
        <v>1402.19250488281</v>
      </c>
      <c r="X2315" s="5">
        <v>1303.6962890625</v>
      </c>
      <c r="Y2315" s="5">
        <v>1337.0981852213533</v>
      </c>
      <c r="Z2315" s="5">
        <v>919.46337890625</v>
      </c>
      <c r="AA2315" s="5">
        <v>922.78631591796795</v>
      </c>
      <c r="AB2315" s="5">
        <v>893.78747558593705</v>
      </c>
      <c r="AC2315" s="5">
        <v>912.0123901367183</v>
      </c>
      <c r="AD2315" s="5">
        <v>728.65960693359295</v>
      </c>
      <c r="AE2315" s="5">
        <v>800.13641357421795</v>
      </c>
      <c r="AF2315" s="5">
        <v>831.63812255859295</v>
      </c>
      <c r="AG2315" s="5">
        <v>786.8113810221347</v>
      </c>
      <c r="AH2315" s="5">
        <v>838.11633300781205</v>
      </c>
      <c r="AI2315" s="5">
        <v>752.41827392578102</v>
      </c>
      <c r="AJ2315" s="5">
        <v>737.80432128906205</v>
      </c>
      <c r="AK2315" s="5">
        <v>776.11297607421841</v>
      </c>
      <c r="AL2315" s="5">
        <v>1140.76623535156</v>
      </c>
      <c r="AM2315" s="5">
        <v>1057.73315429687</v>
      </c>
      <c r="AN2315" s="5">
        <v>1131.31701660156</v>
      </c>
      <c r="AO2315" s="5">
        <v>1109.9388020833301</v>
      </c>
      <c r="AP2315" s="5">
        <v>658.81793212890602</v>
      </c>
      <c r="AQ2315" s="5">
        <v>699.12634277343705</v>
      </c>
      <c r="AR2315" s="5">
        <v>659.39727783203102</v>
      </c>
      <c r="AS2315" s="5">
        <v>672.4471842447914</v>
      </c>
      <c r="AT2315" s="5">
        <v>1035.61413574218</v>
      </c>
      <c r="AU2315" s="5">
        <v>1277.69262695312</v>
      </c>
      <c r="AV2315" s="5">
        <v>924.92004394531205</v>
      </c>
      <c r="AW2315" s="5">
        <v>1079.4089355468707</v>
      </c>
      <c r="AX2315" s="5">
        <v>790.52990722656205</v>
      </c>
      <c r="AY2315" s="5">
        <v>774.12658691406205</v>
      </c>
      <c r="AZ2315" s="5">
        <v>770.0166015625</v>
      </c>
      <c r="BA2315" s="5">
        <v>778.22436523437466</v>
      </c>
    </row>
    <row r="2316" spans="1:53" x14ac:dyDescent="0.2">
      <c r="A2316" s="1">
        <v>2313</v>
      </c>
      <c r="B2316" s="1" t="s">
        <v>9270</v>
      </c>
      <c r="C2316" s="1" t="s">
        <v>9271</v>
      </c>
      <c r="D2316" s="1" t="s">
        <v>9272</v>
      </c>
      <c r="E2316" s="1" t="s">
        <v>9273</v>
      </c>
      <c r="F2316" s="5">
        <v>13716.37109375</v>
      </c>
      <c r="G2316" s="5">
        <v>15141.6513671875</v>
      </c>
      <c r="H2316" s="5">
        <v>14727.509765625</v>
      </c>
      <c r="I2316" s="5">
        <v>14528.5107421875</v>
      </c>
      <c r="J2316" s="5">
        <v>12475.3134765625</v>
      </c>
      <c r="K2316" s="5">
        <v>12221.501953125</v>
      </c>
      <c r="L2316" s="5">
        <v>13006.736328125</v>
      </c>
      <c r="M2316" s="5">
        <v>12567.8505859375</v>
      </c>
      <c r="N2316" s="5">
        <v>4627.9501953125</v>
      </c>
      <c r="O2316" s="5">
        <v>4435.55322265625</v>
      </c>
      <c r="P2316" s="5">
        <v>4321.2431640625</v>
      </c>
      <c r="Q2316" s="5">
        <v>4461.582194010417</v>
      </c>
      <c r="R2316" s="5">
        <v>13737.0771484375</v>
      </c>
      <c r="S2316" s="5">
        <v>12850.548828125</v>
      </c>
      <c r="T2316" s="5">
        <v>13073.3271484375</v>
      </c>
      <c r="U2316" s="5">
        <v>13220.317708333334</v>
      </c>
      <c r="V2316" s="5">
        <v>13655.8076171875</v>
      </c>
      <c r="W2316" s="5">
        <v>12740.63671875</v>
      </c>
      <c r="X2316" s="5">
        <v>13084.20703125</v>
      </c>
      <c r="Y2316" s="5">
        <v>13160.217122395834</v>
      </c>
      <c r="Z2316" s="5">
        <v>14660.966796875</v>
      </c>
      <c r="AA2316" s="5">
        <v>13715.6376953125</v>
      </c>
      <c r="AB2316" s="5">
        <v>14413.400390625</v>
      </c>
      <c r="AC2316" s="5">
        <v>14263.3349609375</v>
      </c>
      <c r="AD2316" s="5">
        <v>9631.1474609375</v>
      </c>
      <c r="AE2316" s="5">
        <v>9817.9794921875</v>
      </c>
      <c r="AF2316" s="5">
        <v>10489.2373046875</v>
      </c>
      <c r="AG2316" s="5">
        <v>9979.4547526041661</v>
      </c>
      <c r="AH2316" s="5">
        <v>12412.7841796875</v>
      </c>
      <c r="AI2316" s="5">
        <v>11473.9033203125</v>
      </c>
      <c r="AJ2316" s="5">
        <v>11729.3486328125</v>
      </c>
      <c r="AK2316" s="5">
        <v>11872.012044270834</v>
      </c>
      <c r="AL2316" s="5">
        <v>4470.12548828125</v>
      </c>
      <c r="AM2316" s="5">
        <v>4332.2705078125</v>
      </c>
      <c r="AN2316" s="5">
        <v>4864.17919921875</v>
      </c>
      <c r="AO2316" s="5">
        <v>4555.525065104167</v>
      </c>
      <c r="AP2316" s="5">
        <v>10148.87109375</v>
      </c>
      <c r="AQ2316" s="5">
        <v>8711.498046875</v>
      </c>
      <c r="AR2316" s="5">
        <v>9874.0712890625</v>
      </c>
      <c r="AS2316" s="5">
        <v>9578.1468098958339</v>
      </c>
      <c r="AT2316" s="5">
        <v>11978.4248046875</v>
      </c>
      <c r="AU2316" s="5">
        <v>12175.388671875</v>
      </c>
      <c r="AV2316" s="5">
        <v>12917.7119140625</v>
      </c>
      <c r="AW2316" s="5">
        <v>12357.175130208334</v>
      </c>
      <c r="AX2316" s="5">
        <v>14104.7861328125</v>
      </c>
      <c r="AY2316" s="5">
        <v>15491.13671875</v>
      </c>
      <c r="AZ2316" s="5">
        <v>15133.341796875</v>
      </c>
      <c r="BA2316" s="5">
        <v>14909.7548828125</v>
      </c>
    </row>
    <row r="2317" spans="1:53" x14ac:dyDescent="0.2">
      <c r="A2317" s="1">
        <v>2314</v>
      </c>
      <c r="B2317" s="1" t="s">
        <v>9274</v>
      </c>
      <c r="C2317" s="1" t="s">
        <v>9275</v>
      </c>
      <c r="D2317" s="1" t="s">
        <v>9276</v>
      </c>
      <c r="E2317" s="1" t="s">
        <v>9277</v>
      </c>
      <c r="F2317" s="5">
        <v>279.919342041015</v>
      </c>
      <c r="G2317" s="5">
        <v>294.27694702148398</v>
      </c>
      <c r="H2317" s="5">
        <v>348.32586669921801</v>
      </c>
      <c r="I2317" s="5">
        <v>307.50738525390562</v>
      </c>
      <c r="J2317" s="5">
        <v>326.56039428710898</v>
      </c>
      <c r="K2317" s="5">
        <v>251.82194519042901</v>
      </c>
      <c r="L2317" s="5">
        <v>289.34530639648398</v>
      </c>
      <c r="M2317" s="5">
        <v>289.24254862467393</v>
      </c>
      <c r="N2317" s="5">
        <v>132.164779663085</v>
      </c>
      <c r="O2317" s="5">
        <v>151.99543762207</v>
      </c>
      <c r="P2317" s="5">
        <v>171.28578186035099</v>
      </c>
      <c r="Q2317" s="5">
        <v>151.815333048502</v>
      </c>
      <c r="R2317" s="5">
        <v>176.33558654785099</v>
      </c>
      <c r="S2317" s="5">
        <v>177.76655578613199</v>
      </c>
      <c r="T2317" s="5">
        <v>217.02316284179599</v>
      </c>
      <c r="U2317" s="5">
        <v>190.37510172525967</v>
      </c>
      <c r="V2317" s="5">
        <v>187.68240356445301</v>
      </c>
      <c r="W2317" s="5">
        <v>184.60185241699199</v>
      </c>
      <c r="X2317" s="5">
        <v>165.12658691406199</v>
      </c>
      <c r="Y2317" s="5">
        <v>179.13694763183562</v>
      </c>
      <c r="Z2317" s="5">
        <v>338.37307739257801</v>
      </c>
      <c r="AA2317" s="5">
        <v>278.34722900390602</v>
      </c>
      <c r="AB2317" s="5">
        <v>283.04733276367102</v>
      </c>
      <c r="AC2317" s="5">
        <v>299.92254638671835</v>
      </c>
      <c r="AD2317" s="5">
        <v>229.13504028320301</v>
      </c>
      <c r="AE2317" s="5">
        <v>233.61273193359301</v>
      </c>
      <c r="AF2317" s="5">
        <v>301.67938232421801</v>
      </c>
      <c r="AG2317" s="5">
        <v>254.80905151367133</v>
      </c>
      <c r="AH2317" s="5">
        <v>205.34509277343699</v>
      </c>
      <c r="AI2317" s="5">
        <v>236.84680175781199</v>
      </c>
      <c r="AJ2317" s="5">
        <v>199.70248413085901</v>
      </c>
      <c r="AK2317" s="5">
        <v>213.96479288736933</v>
      </c>
      <c r="AL2317" s="5">
        <v>81.673034667968693</v>
      </c>
      <c r="AM2317" s="5">
        <v>103.95473480224599</v>
      </c>
      <c r="AN2317" s="5">
        <v>92.25537109375</v>
      </c>
      <c r="AO2317" s="5">
        <v>92.627713521321553</v>
      </c>
      <c r="AP2317" s="5">
        <v>165.20219421386699</v>
      </c>
      <c r="AQ2317" s="5">
        <v>142.59669494628901</v>
      </c>
      <c r="AR2317" s="5">
        <v>149.03073120117099</v>
      </c>
      <c r="AS2317" s="5">
        <v>152.27654012044232</v>
      </c>
      <c r="AT2317" s="5">
        <v>23.034765243530199</v>
      </c>
      <c r="AW2317" s="5">
        <v>23.034765243530199</v>
      </c>
      <c r="AX2317" s="5">
        <v>171.05387878417901</v>
      </c>
      <c r="AY2317" s="5">
        <v>177.83937072753901</v>
      </c>
      <c r="AZ2317" s="5">
        <v>156.033203125</v>
      </c>
      <c r="BA2317" s="5">
        <v>168.30881754557268</v>
      </c>
    </row>
    <row r="2318" spans="1:53" x14ac:dyDescent="0.2">
      <c r="A2318" s="1">
        <v>2315</v>
      </c>
      <c r="B2318" s="1" t="s">
        <v>9278</v>
      </c>
      <c r="C2318" s="1" t="s">
        <v>9279</v>
      </c>
      <c r="D2318" s="1" t="s">
        <v>9280</v>
      </c>
      <c r="E2318" s="1" t="s">
        <v>9281</v>
      </c>
      <c r="F2318" s="5">
        <v>517.52087402343705</v>
      </c>
      <c r="G2318" s="5">
        <v>553.211181640625</v>
      </c>
      <c r="H2318" s="5">
        <v>541.10272216796795</v>
      </c>
      <c r="I2318" s="5">
        <v>537.2782592773433</v>
      </c>
      <c r="J2318" s="5">
        <v>533.309326171875</v>
      </c>
      <c r="K2318" s="5">
        <v>498.31787109375</v>
      </c>
      <c r="L2318" s="5">
        <v>538.32995605468705</v>
      </c>
      <c r="M2318" s="5">
        <v>523.31905110677064</v>
      </c>
      <c r="N2318" s="5">
        <v>324.36697387695301</v>
      </c>
      <c r="O2318" s="5">
        <v>429.53521728515602</v>
      </c>
      <c r="P2318" s="5">
        <v>444.96514892578102</v>
      </c>
      <c r="Q2318" s="5">
        <v>399.62244669596339</v>
      </c>
      <c r="R2318" s="5">
        <v>408.62747192382801</v>
      </c>
      <c r="S2318" s="5">
        <v>402.30679321289</v>
      </c>
      <c r="T2318" s="5">
        <v>444.59765625</v>
      </c>
      <c r="U2318" s="5">
        <v>418.51064046223934</v>
      </c>
      <c r="V2318" s="5">
        <v>356.85610961914</v>
      </c>
      <c r="W2318" s="5">
        <v>408.64782714843699</v>
      </c>
      <c r="X2318" s="5">
        <v>328.26599121093699</v>
      </c>
      <c r="Y2318" s="5">
        <v>364.58997599283799</v>
      </c>
      <c r="Z2318" s="5">
        <v>476.81927490234301</v>
      </c>
      <c r="AA2318" s="5">
        <v>461.22610473632801</v>
      </c>
      <c r="AB2318" s="5">
        <v>456.22055053710898</v>
      </c>
      <c r="AC2318" s="5">
        <v>464.7553100585933</v>
      </c>
      <c r="AD2318" s="5">
        <v>387.29254150390602</v>
      </c>
      <c r="AE2318" s="5">
        <v>339.72283935546801</v>
      </c>
      <c r="AF2318" s="5">
        <v>370.55880737304602</v>
      </c>
      <c r="AG2318" s="5">
        <v>365.85806274414</v>
      </c>
      <c r="AH2318" s="5">
        <v>364.98956298828102</v>
      </c>
      <c r="AI2318" s="5">
        <v>354.02700805664</v>
      </c>
      <c r="AJ2318" s="5">
        <v>327.725494384765</v>
      </c>
      <c r="AK2318" s="5">
        <v>348.9140218098953</v>
      </c>
      <c r="AL2318" s="5">
        <v>249.47975158691401</v>
      </c>
      <c r="AM2318" s="5">
        <v>385.24304199218699</v>
      </c>
      <c r="AN2318" s="5">
        <v>318.22473144531199</v>
      </c>
      <c r="AO2318" s="5">
        <v>317.64917500813766</v>
      </c>
      <c r="AP2318" s="5">
        <v>305.07772827148398</v>
      </c>
      <c r="AQ2318" s="5">
        <v>308.72958374023398</v>
      </c>
      <c r="AR2318" s="5">
        <v>353.65921020507801</v>
      </c>
      <c r="AS2318" s="5">
        <v>322.48884073893197</v>
      </c>
      <c r="AT2318" s="5">
        <v>306.29568481445301</v>
      </c>
      <c r="AU2318" s="5">
        <v>289.973876953125</v>
      </c>
      <c r="AV2318" s="5">
        <v>195.22833251953099</v>
      </c>
      <c r="AW2318" s="5">
        <v>263.83263142903633</v>
      </c>
      <c r="AX2318" s="5">
        <v>352.02572631835898</v>
      </c>
      <c r="AY2318" s="5">
        <v>320.71832275390602</v>
      </c>
      <c r="AZ2318" s="5">
        <v>326.11376953125</v>
      </c>
      <c r="BA2318" s="5">
        <v>332.95260620117165</v>
      </c>
    </row>
    <row r="2319" spans="1:53" x14ac:dyDescent="0.2">
      <c r="A2319" s="1">
        <v>2316</v>
      </c>
      <c r="B2319" s="1" t="s">
        <v>9282</v>
      </c>
      <c r="C2319" s="1" t="s">
        <v>9283</v>
      </c>
      <c r="D2319" s="1" t="s">
        <v>9284</v>
      </c>
      <c r="E2319" s="1" t="s">
        <v>9285</v>
      </c>
      <c r="F2319" s="5">
        <v>914.31402587890602</v>
      </c>
      <c r="G2319" s="5">
        <v>839.37872314453102</v>
      </c>
      <c r="H2319" s="5">
        <v>903.28747558593705</v>
      </c>
      <c r="I2319" s="5">
        <v>885.6600748697914</v>
      </c>
      <c r="J2319" s="5">
        <v>873.70574951171795</v>
      </c>
      <c r="K2319" s="5">
        <v>887.26995849609295</v>
      </c>
      <c r="L2319" s="5">
        <v>841.54931640625</v>
      </c>
      <c r="M2319" s="5">
        <v>867.50834147135356</v>
      </c>
      <c r="N2319" s="5">
        <v>1571.0517578125</v>
      </c>
      <c r="O2319" s="5">
        <v>1611.03637695312</v>
      </c>
      <c r="P2319" s="5">
        <v>1622.09301757812</v>
      </c>
      <c r="Q2319" s="5">
        <v>1601.3937174479133</v>
      </c>
      <c r="R2319" s="5">
        <v>1010.38708496093</v>
      </c>
      <c r="S2319" s="5">
        <v>968.83154296875</v>
      </c>
      <c r="T2319" s="5">
        <v>1102.69848632812</v>
      </c>
      <c r="U2319" s="5">
        <v>1027.3057047525999</v>
      </c>
      <c r="V2319" s="5">
        <v>740.38958740234295</v>
      </c>
      <c r="W2319" s="5">
        <v>748.16571044921795</v>
      </c>
      <c r="X2319" s="5">
        <v>739.97265625</v>
      </c>
      <c r="Y2319" s="5">
        <v>742.84265136718693</v>
      </c>
      <c r="Z2319" s="5">
        <v>1005.73529052734</v>
      </c>
      <c r="AA2319" s="5">
        <v>978.74548339843705</v>
      </c>
      <c r="AB2319" s="5">
        <v>1033.20202636718</v>
      </c>
      <c r="AC2319" s="5">
        <v>1005.894266764319</v>
      </c>
      <c r="AD2319" s="5">
        <v>766.185546875</v>
      </c>
      <c r="AE2319" s="5">
        <v>811.333984375</v>
      </c>
      <c r="AF2319" s="5">
        <v>823.84771728515602</v>
      </c>
      <c r="AG2319" s="5">
        <v>800.45574951171875</v>
      </c>
      <c r="AH2319" s="5">
        <v>753.15216064453102</v>
      </c>
      <c r="AI2319" s="5">
        <v>799.316162109375</v>
      </c>
      <c r="AJ2319" s="5">
        <v>763.01599121093705</v>
      </c>
      <c r="AK2319" s="5">
        <v>771.82810465494765</v>
      </c>
      <c r="AL2319" s="5">
        <v>1581.11633300781</v>
      </c>
      <c r="AM2319" s="5">
        <v>1593.78894042968</v>
      </c>
      <c r="AN2319" s="5">
        <v>1652.33813476562</v>
      </c>
      <c r="AO2319" s="5">
        <v>1609.0811360677035</v>
      </c>
      <c r="AP2319" s="5">
        <v>885.86340332031205</v>
      </c>
      <c r="AQ2319" s="5">
        <v>884.953125</v>
      </c>
      <c r="AR2319" s="5">
        <v>900.60870361328102</v>
      </c>
      <c r="AS2319" s="5">
        <v>890.47507731119765</v>
      </c>
      <c r="AT2319" s="5">
        <v>838.72100830078102</v>
      </c>
      <c r="AU2319" s="5">
        <v>782.7412109375</v>
      </c>
      <c r="AV2319" s="5">
        <v>706.65466308593705</v>
      </c>
      <c r="AW2319" s="5">
        <v>776.03896077473928</v>
      </c>
      <c r="AX2319" s="5">
        <v>842.35687255859295</v>
      </c>
      <c r="AY2319" s="5">
        <v>782.34521484375</v>
      </c>
      <c r="AZ2319" s="5">
        <v>815.65118408203102</v>
      </c>
      <c r="BA2319" s="5">
        <v>813.4510904947914</v>
      </c>
    </row>
    <row r="2320" spans="1:53" x14ac:dyDescent="0.2">
      <c r="A2320" s="1">
        <v>2317</v>
      </c>
      <c r="B2320" s="1" t="s">
        <v>9286</v>
      </c>
      <c r="C2320" s="1" t="s">
        <v>9287</v>
      </c>
      <c r="D2320" s="1" t="s">
        <v>9288</v>
      </c>
      <c r="E2320" s="1" t="s">
        <v>9289</v>
      </c>
      <c r="G2320" s="5">
        <v>21.490013122558501</v>
      </c>
      <c r="I2320" s="5">
        <v>21.490013122558501</v>
      </c>
      <c r="N2320" s="5">
        <v>81.429954528808594</v>
      </c>
      <c r="O2320" s="5">
        <v>88.219665527343693</v>
      </c>
      <c r="P2320" s="5">
        <v>60.564064025878899</v>
      </c>
      <c r="Q2320" s="5">
        <v>76.737894694010393</v>
      </c>
      <c r="R2320" s="5">
        <v>85.009635925292898</v>
      </c>
      <c r="S2320" s="5">
        <v>86.798118591308594</v>
      </c>
      <c r="T2320" s="5">
        <v>66.521286010742102</v>
      </c>
      <c r="U2320" s="5">
        <v>79.443013509114536</v>
      </c>
      <c r="V2320" s="5">
        <v>65.655845642089801</v>
      </c>
      <c r="Y2320" s="5">
        <v>65.655845642089801</v>
      </c>
      <c r="Z2320" s="5">
        <v>50.282508850097599</v>
      </c>
      <c r="AC2320" s="5">
        <v>50.282508850097599</v>
      </c>
      <c r="AL2320" s="5">
        <v>30.721809387206999</v>
      </c>
      <c r="AM2320" s="5">
        <v>43.6809692382812</v>
      </c>
      <c r="AN2320" s="5">
        <v>30.633659362792901</v>
      </c>
      <c r="AO2320" s="5">
        <v>35.0121459960937</v>
      </c>
      <c r="AP2320" s="5">
        <v>36.462631225585902</v>
      </c>
      <c r="AQ2320" s="5">
        <v>40.028446197509702</v>
      </c>
      <c r="AR2320" s="5">
        <v>40.547195434570298</v>
      </c>
      <c r="AS2320" s="5">
        <v>39.012757619221965</v>
      </c>
    </row>
    <row r="2321" spans="1:53" x14ac:dyDescent="0.2">
      <c r="A2321" s="1">
        <v>2318</v>
      </c>
      <c r="B2321" s="1" t="s">
        <v>9290</v>
      </c>
      <c r="C2321" s="1" t="s">
        <v>9291</v>
      </c>
      <c r="D2321" s="1" t="s">
        <v>9292</v>
      </c>
      <c r="E2321" s="1" t="s">
        <v>9293</v>
      </c>
      <c r="N2321" s="5">
        <v>327.43878173828102</v>
      </c>
      <c r="O2321" s="5">
        <v>287.808837890625</v>
      </c>
      <c r="P2321" s="5">
        <v>307.92645263671801</v>
      </c>
      <c r="Q2321" s="5">
        <v>307.72469075520803</v>
      </c>
      <c r="T2321" s="5">
        <v>97.060256958007798</v>
      </c>
      <c r="U2321" s="5">
        <v>97.060256958007798</v>
      </c>
      <c r="Z2321" s="5">
        <v>92.933097839355398</v>
      </c>
      <c r="AA2321" s="5">
        <v>124.368591308593</v>
      </c>
      <c r="AB2321" s="5">
        <v>86.746330261230398</v>
      </c>
      <c r="AC2321" s="5">
        <v>101.34933980305959</v>
      </c>
      <c r="AH2321" s="5">
        <v>112.88222503662099</v>
      </c>
      <c r="AI2321" s="5">
        <v>99.445274353027301</v>
      </c>
      <c r="AJ2321" s="5">
        <v>102.697204589843</v>
      </c>
      <c r="AK2321" s="5">
        <v>105.00823465983042</v>
      </c>
      <c r="AL2321" s="5">
        <v>114.06209564208901</v>
      </c>
      <c r="AO2321" s="5">
        <v>114.06209564208901</v>
      </c>
      <c r="AP2321" s="5">
        <v>105.481155395507</v>
      </c>
      <c r="AQ2321" s="5">
        <v>129.17132568359301</v>
      </c>
      <c r="AR2321" s="5">
        <v>116.475830078125</v>
      </c>
      <c r="AS2321" s="5">
        <v>117.04277038574168</v>
      </c>
    </row>
    <row r="2322" spans="1:53" x14ac:dyDescent="0.2">
      <c r="A2322" s="1">
        <v>2319</v>
      </c>
      <c r="B2322" s="1" t="s">
        <v>9294</v>
      </c>
      <c r="C2322" s="1" t="s">
        <v>9295</v>
      </c>
      <c r="D2322" s="1" t="s">
        <v>9296</v>
      </c>
      <c r="E2322" s="1" t="s">
        <v>9297</v>
      </c>
      <c r="F2322" s="5">
        <v>173.56034851074199</v>
      </c>
      <c r="G2322" s="5">
        <v>91.458717346191406</v>
      </c>
      <c r="H2322" s="5">
        <v>62.807426452636697</v>
      </c>
      <c r="I2322" s="5">
        <v>109.27549743652337</v>
      </c>
      <c r="J2322" s="5">
        <v>92.815620422363196</v>
      </c>
      <c r="K2322" s="5">
        <v>79.270561218261705</v>
      </c>
      <c r="L2322" s="5">
        <v>95.155784606933594</v>
      </c>
      <c r="M2322" s="5">
        <v>89.080655415852831</v>
      </c>
      <c r="N2322" s="5">
        <v>136.83929443359301</v>
      </c>
      <c r="P2322" s="5">
        <v>83.321273803710895</v>
      </c>
      <c r="Q2322" s="5">
        <v>110.08028411865195</v>
      </c>
      <c r="R2322" s="5">
        <v>42.495849609375</v>
      </c>
      <c r="T2322" s="5">
        <v>83.759918212890597</v>
      </c>
      <c r="U2322" s="5">
        <v>63.127883911132798</v>
      </c>
      <c r="W2322" s="5">
        <v>99.800270080566406</v>
      </c>
      <c r="X2322" s="5">
        <v>72.766098022460895</v>
      </c>
      <c r="Y2322" s="5">
        <v>86.283184051513643</v>
      </c>
      <c r="Z2322" s="5">
        <v>95.330802917480398</v>
      </c>
      <c r="AA2322" s="5">
        <v>114.049797058105</v>
      </c>
      <c r="AB2322" s="5">
        <v>110.763145446777</v>
      </c>
      <c r="AC2322" s="5">
        <v>106.71458180745412</v>
      </c>
      <c r="AD2322" s="5">
        <v>103.89116668701099</v>
      </c>
      <c r="AE2322" s="5">
        <v>91.710006713867102</v>
      </c>
      <c r="AF2322" s="5">
        <v>72.223548889160099</v>
      </c>
      <c r="AG2322" s="5">
        <v>89.274907430012732</v>
      </c>
      <c r="AH2322" s="5">
        <v>82.0518798828125</v>
      </c>
      <c r="AI2322" s="5">
        <v>78.701423645019503</v>
      </c>
      <c r="AJ2322" s="5">
        <v>85.683624267578097</v>
      </c>
      <c r="AK2322" s="5">
        <v>82.145642598470033</v>
      </c>
      <c r="AM2322" s="5">
        <v>106.353721618652</v>
      </c>
      <c r="AN2322" s="5">
        <v>80.0047607421875</v>
      </c>
      <c r="AO2322" s="5">
        <v>93.179241180419751</v>
      </c>
      <c r="AP2322" s="5">
        <v>74.012336730957003</v>
      </c>
      <c r="AQ2322" s="5">
        <v>64.136573791503906</v>
      </c>
      <c r="AR2322" s="5">
        <v>116.786163330078</v>
      </c>
      <c r="AS2322" s="5">
        <v>84.978357950846302</v>
      </c>
      <c r="AX2322" s="5">
        <v>164.03410339355401</v>
      </c>
      <c r="AY2322" s="5">
        <v>71.515830993652301</v>
      </c>
      <c r="AZ2322" s="5">
        <v>86.657310485839801</v>
      </c>
      <c r="BA2322" s="5">
        <v>107.40241495768203</v>
      </c>
    </row>
    <row r="2323" spans="1:53" x14ac:dyDescent="0.2">
      <c r="A2323" s="1">
        <v>2320</v>
      </c>
      <c r="B2323" s="1" t="s">
        <v>9298</v>
      </c>
      <c r="C2323" s="1" t="s">
        <v>9299</v>
      </c>
      <c r="D2323" s="1" t="s">
        <v>9300</v>
      </c>
      <c r="E2323" s="1" t="s">
        <v>9301</v>
      </c>
      <c r="F2323" s="5">
        <v>316.17709350585898</v>
      </c>
      <c r="G2323" s="5">
        <v>341.10406494140602</v>
      </c>
      <c r="H2323" s="5">
        <v>341.07394409179602</v>
      </c>
      <c r="I2323" s="5">
        <v>332.78503417968699</v>
      </c>
      <c r="J2323" s="5">
        <v>331.39218139648398</v>
      </c>
      <c r="K2323" s="5">
        <v>287.72763061523398</v>
      </c>
      <c r="L2323" s="5">
        <v>322.47412109375</v>
      </c>
      <c r="M2323" s="5">
        <v>313.86464436848934</v>
      </c>
      <c r="N2323" s="5">
        <v>300.84097290039</v>
      </c>
      <c r="O2323" s="5">
        <v>316.69223022460898</v>
      </c>
      <c r="P2323" s="5">
        <v>326.21179199218699</v>
      </c>
      <c r="Q2323" s="5">
        <v>314.58166503906199</v>
      </c>
      <c r="R2323" s="5">
        <v>167.24774169921801</v>
      </c>
      <c r="S2323" s="5">
        <v>177.62452697753901</v>
      </c>
      <c r="T2323" s="5">
        <v>154.18098449707</v>
      </c>
      <c r="U2323" s="5">
        <v>166.35108439127566</v>
      </c>
      <c r="V2323" s="5">
        <v>467.05728149414</v>
      </c>
      <c r="W2323" s="5">
        <v>407.77700805664</v>
      </c>
      <c r="X2323" s="5">
        <v>423.16830444335898</v>
      </c>
      <c r="Y2323" s="5">
        <v>432.66753133137968</v>
      </c>
      <c r="Z2323" s="5">
        <v>474.18426513671801</v>
      </c>
      <c r="AA2323" s="5">
        <v>413.77752685546801</v>
      </c>
      <c r="AB2323" s="5">
        <v>462.37408447265602</v>
      </c>
      <c r="AC2323" s="5">
        <v>450.111958821614</v>
      </c>
      <c r="AD2323" s="5">
        <v>292.232818603515</v>
      </c>
      <c r="AE2323" s="5">
        <v>271.04788208007801</v>
      </c>
      <c r="AF2323" s="5">
        <v>284.60311889648398</v>
      </c>
      <c r="AG2323" s="5">
        <v>282.62793986002566</v>
      </c>
      <c r="AH2323" s="5">
        <v>237.10900878906199</v>
      </c>
      <c r="AI2323" s="5">
        <v>209.43275451660099</v>
      </c>
      <c r="AJ2323" s="5">
        <v>224.74882507324199</v>
      </c>
      <c r="AK2323" s="5">
        <v>223.76352945963501</v>
      </c>
      <c r="AL2323" s="5">
        <v>293.92404174804602</v>
      </c>
      <c r="AM2323" s="5">
        <v>277.226806640625</v>
      </c>
      <c r="AN2323" s="5">
        <v>269.82736206054602</v>
      </c>
      <c r="AO2323" s="5">
        <v>280.326070149739</v>
      </c>
      <c r="AP2323" s="5">
        <v>256.83392333984301</v>
      </c>
      <c r="AQ2323" s="5">
        <v>281.57748413085898</v>
      </c>
      <c r="AR2323" s="5">
        <v>265.76559448242102</v>
      </c>
      <c r="AS2323" s="5">
        <v>268.059000651041</v>
      </c>
      <c r="AT2323" s="5">
        <v>247.32165527343699</v>
      </c>
      <c r="AU2323" s="5">
        <v>358.92297363281199</v>
      </c>
      <c r="AV2323" s="5">
        <v>222.75956726074199</v>
      </c>
      <c r="AW2323" s="5">
        <v>276.33473205566366</v>
      </c>
      <c r="AX2323" s="5">
        <v>291.46453857421801</v>
      </c>
      <c r="AY2323" s="5">
        <v>313.37448120117102</v>
      </c>
      <c r="AZ2323" s="5">
        <v>291.05255126953102</v>
      </c>
      <c r="BA2323" s="5">
        <v>298.63052368164</v>
      </c>
    </row>
    <row r="2324" spans="1:53" x14ac:dyDescent="0.2">
      <c r="A2324" s="1">
        <v>2321</v>
      </c>
      <c r="B2324" s="1" t="s">
        <v>9302</v>
      </c>
      <c r="C2324" s="1" t="s">
        <v>9303</v>
      </c>
      <c r="D2324" s="1" t="s">
        <v>9304</v>
      </c>
      <c r="E2324" s="1" t="s">
        <v>9305</v>
      </c>
      <c r="F2324" s="5">
        <v>315.73327636718699</v>
      </c>
      <c r="G2324" s="5">
        <v>286.98776245117102</v>
      </c>
      <c r="H2324" s="5">
        <v>281.05780029296801</v>
      </c>
      <c r="I2324" s="5">
        <v>294.59294637044201</v>
      </c>
      <c r="J2324" s="5">
        <v>268.90814208984301</v>
      </c>
      <c r="K2324" s="5">
        <v>255.47865295410099</v>
      </c>
      <c r="L2324" s="5">
        <v>258.20626831054602</v>
      </c>
      <c r="M2324" s="5">
        <v>260.86435445149664</v>
      </c>
      <c r="N2324" s="5">
        <v>435.29733276367102</v>
      </c>
      <c r="O2324" s="5">
        <v>473.18005371093699</v>
      </c>
      <c r="P2324" s="5">
        <v>480.26913452148398</v>
      </c>
      <c r="Q2324" s="5">
        <v>462.91550699869731</v>
      </c>
      <c r="R2324" s="5">
        <v>342.45758056640602</v>
      </c>
      <c r="S2324" s="5">
        <v>318.18624877929602</v>
      </c>
      <c r="T2324" s="5">
        <v>350.17755126953102</v>
      </c>
      <c r="U2324" s="5">
        <v>336.94046020507767</v>
      </c>
      <c r="V2324" s="5">
        <v>337.25054931640602</v>
      </c>
      <c r="W2324" s="5">
        <v>351.17474365234301</v>
      </c>
      <c r="X2324" s="5">
        <v>321.86087036132801</v>
      </c>
      <c r="Y2324" s="5">
        <v>336.76205444335903</v>
      </c>
      <c r="Z2324" s="5">
        <v>314.80325317382801</v>
      </c>
      <c r="AA2324" s="5">
        <v>310.26812744140602</v>
      </c>
      <c r="AB2324" s="5">
        <v>309.23889160156199</v>
      </c>
      <c r="AC2324" s="5">
        <v>311.43675740559866</v>
      </c>
      <c r="AD2324" s="5">
        <v>334.41400146484301</v>
      </c>
      <c r="AE2324" s="5">
        <v>352.58575439453102</v>
      </c>
      <c r="AF2324" s="5">
        <v>362.41897583007801</v>
      </c>
      <c r="AG2324" s="5">
        <v>349.80624389648409</v>
      </c>
      <c r="AH2324" s="5">
        <v>317.68783569335898</v>
      </c>
      <c r="AI2324" s="5">
        <v>341.17745971679602</v>
      </c>
      <c r="AJ2324" s="5">
        <v>337.43389892578102</v>
      </c>
      <c r="AK2324" s="5">
        <v>332.09973144531199</v>
      </c>
      <c r="AL2324" s="5">
        <v>454.07537841796801</v>
      </c>
      <c r="AM2324" s="5">
        <v>440.82342529296801</v>
      </c>
      <c r="AN2324" s="5">
        <v>470.42007446289</v>
      </c>
      <c r="AO2324" s="5">
        <v>455.10629272460869</v>
      </c>
      <c r="AP2324" s="5">
        <v>331.19949340820301</v>
      </c>
      <c r="AQ2324" s="5">
        <v>336.09234619140602</v>
      </c>
      <c r="AR2324" s="5">
        <v>348.28500366210898</v>
      </c>
      <c r="AS2324" s="5">
        <v>338.52561442057271</v>
      </c>
      <c r="AT2324" s="5">
        <v>275.18923950195301</v>
      </c>
      <c r="AU2324" s="5">
        <v>246.20933532714801</v>
      </c>
      <c r="AV2324" s="5">
        <v>215.22286987304599</v>
      </c>
      <c r="AW2324" s="5">
        <v>245.54048156738233</v>
      </c>
      <c r="AX2324" s="5">
        <v>316.40234375</v>
      </c>
      <c r="AY2324" s="5">
        <v>287.54348754882801</v>
      </c>
      <c r="AZ2324" s="5">
        <v>310.56796264648398</v>
      </c>
      <c r="BA2324" s="5">
        <v>304.83793131510402</v>
      </c>
    </row>
    <row r="2325" spans="1:53" x14ac:dyDescent="0.2">
      <c r="A2325" s="1">
        <v>2322</v>
      </c>
      <c r="B2325" s="1" t="s">
        <v>9306</v>
      </c>
      <c r="C2325" s="1" t="s">
        <v>9307</v>
      </c>
      <c r="D2325" s="1" t="s">
        <v>9308</v>
      </c>
      <c r="E2325" s="1" t="s">
        <v>9309</v>
      </c>
      <c r="F2325" s="5">
        <v>1776.88122558593</v>
      </c>
      <c r="G2325" s="5">
        <v>1526.13330078125</v>
      </c>
      <c r="H2325" s="5">
        <v>1685.8173828125</v>
      </c>
      <c r="I2325" s="5">
        <v>1662.94396972656</v>
      </c>
      <c r="J2325" s="5">
        <v>1515.79895019531</v>
      </c>
      <c r="K2325" s="5">
        <v>1623.07580566406</v>
      </c>
      <c r="L2325" s="5">
        <v>1392.51953125</v>
      </c>
      <c r="M2325" s="5">
        <v>1510.4647623697899</v>
      </c>
      <c r="N2325" s="5">
        <v>547.02337646484295</v>
      </c>
      <c r="O2325" s="5">
        <v>599.38720703125</v>
      </c>
      <c r="P2325" s="5">
        <v>559.304931640625</v>
      </c>
      <c r="Q2325" s="5">
        <v>568.57183837890591</v>
      </c>
      <c r="R2325" s="5">
        <v>1549.93664550781</v>
      </c>
      <c r="S2325" s="5">
        <v>1649.01049804687</v>
      </c>
      <c r="T2325" s="5">
        <v>1621.59606933593</v>
      </c>
      <c r="U2325" s="5">
        <v>1606.8477376302035</v>
      </c>
      <c r="V2325" s="5">
        <v>1515.05358886718</v>
      </c>
      <c r="W2325" s="5">
        <v>1406.66333007812</v>
      </c>
      <c r="X2325" s="5">
        <v>1669.69653320312</v>
      </c>
      <c r="Y2325" s="5">
        <v>1530.4711507161398</v>
      </c>
      <c r="Z2325" s="5">
        <v>1828.64538574218</v>
      </c>
      <c r="AA2325" s="5">
        <v>1787.49853515625</v>
      </c>
      <c r="AB2325" s="5">
        <v>1786.31384277343</v>
      </c>
      <c r="AC2325" s="5">
        <v>1800.8192545572867</v>
      </c>
      <c r="AD2325" s="5">
        <v>1269.96081542968</v>
      </c>
      <c r="AE2325" s="5">
        <v>1148.62756347656</v>
      </c>
      <c r="AF2325" s="5">
        <v>1076.78918457031</v>
      </c>
      <c r="AG2325" s="5">
        <v>1165.1258544921832</v>
      </c>
      <c r="AH2325" s="5">
        <v>1158.70727539062</v>
      </c>
      <c r="AI2325" s="5">
        <v>1255.26342773437</v>
      </c>
      <c r="AJ2325" s="5">
        <v>1177.44311523437</v>
      </c>
      <c r="AK2325" s="5">
        <v>1197.13793945312</v>
      </c>
      <c r="AL2325" s="5">
        <v>522.734130859375</v>
      </c>
      <c r="AM2325" s="5">
        <v>483.01742553710898</v>
      </c>
      <c r="AN2325" s="5">
        <v>553.33056640625</v>
      </c>
      <c r="AO2325" s="5">
        <v>519.69404093424464</v>
      </c>
      <c r="AP2325" s="5">
        <v>1190.02221679687</v>
      </c>
      <c r="AQ2325" s="5">
        <v>1057.30065917968</v>
      </c>
      <c r="AR2325" s="5">
        <v>1030.07092285156</v>
      </c>
      <c r="AS2325" s="5">
        <v>1092.4645996093698</v>
      </c>
      <c r="AT2325" s="5">
        <v>1082.0751953125</v>
      </c>
      <c r="AU2325" s="5">
        <v>1215.65307617187</v>
      </c>
      <c r="AV2325" s="5">
        <v>1059.47436523437</v>
      </c>
      <c r="AW2325" s="5">
        <v>1119.0675455729133</v>
      </c>
      <c r="AX2325" s="5">
        <v>1230.90307617187</v>
      </c>
      <c r="AY2325" s="5">
        <v>1360.37121582031</v>
      </c>
      <c r="AZ2325" s="5">
        <v>1470.91467285156</v>
      </c>
      <c r="BA2325" s="5">
        <v>1354.0629882812466</v>
      </c>
    </row>
    <row r="2326" spans="1:53" x14ac:dyDescent="0.2">
      <c r="A2326" s="1">
        <v>2323</v>
      </c>
      <c r="B2326" s="1" t="s">
        <v>9310</v>
      </c>
      <c r="C2326" s="1" t="s">
        <v>9311</v>
      </c>
      <c r="D2326" s="1" t="s">
        <v>9312</v>
      </c>
      <c r="E2326" s="1" t="s">
        <v>9313</v>
      </c>
      <c r="F2326" s="5">
        <v>3307.68969726562</v>
      </c>
      <c r="G2326" s="5">
        <v>3695.74975585937</v>
      </c>
      <c r="H2326" s="5">
        <v>3646.7783203125</v>
      </c>
      <c r="I2326" s="5">
        <v>3550.0725911458298</v>
      </c>
      <c r="J2326" s="5">
        <v>3358.70043945312</v>
      </c>
      <c r="K2326" s="5">
        <v>3385.79711914062</v>
      </c>
      <c r="L2326" s="5">
        <v>3347.4638671875</v>
      </c>
      <c r="M2326" s="5">
        <v>3363.9871419270798</v>
      </c>
      <c r="N2326" s="5">
        <v>1852.20703125</v>
      </c>
      <c r="O2326" s="5">
        <v>1907.05017089843</v>
      </c>
      <c r="P2326" s="5">
        <v>1753.38159179687</v>
      </c>
      <c r="Q2326" s="5">
        <v>1837.5462646484332</v>
      </c>
      <c r="R2326" s="5">
        <v>3620.9482421875</v>
      </c>
      <c r="S2326" s="5">
        <v>3510.88818359375</v>
      </c>
      <c r="T2326" s="5">
        <v>3669.31958007812</v>
      </c>
      <c r="U2326" s="5">
        <v>3600.3853352864567</v>
      </c>
      <c r="V2326" s="5">
        <v>4158.126953125</v>
      </c>
      <c r="W2326" s="5">
        <v>4358.4140625</v>
      </c>
      <c r="X2326" s="5">
        <v>4224.02734375</v>
      </c>
      <c r="Y2326" s="5">
        <v>4246.856119791667</v>
      </c>
      <c r="Z2326" s="5">
        <v>4170.10302734375</v>
      </c>
      <c r="AA2326" s="5">
        <v>3637.91796875</v>
      </c>
      <c r="AB2326" s="5">
        <v>3693.00341796875</v>
      </c>
      <c r="AC2326" s="5">
        <v>3833.6748046875</v>
      </c>
      <c r="AD2326" s="5">
        <v>3206.56713867187</v>
      </c>
      <c r="AE2326" s="5">
        <v>3195.787109375</v>
      </c>
      <c r="AF2326" s="5">
        <v>2893.05151367187</v>
      </c>
      <c r="AG2326" s="5">
        <v>3098.4685872395798</v>
      </c>
      <c r="AH2326" s="5">
        <v>3159.2744140625</v>
      </c>
      <c r="AI2326" s="5">
        <v>3165.37280273437</v>
      </c>
      <c r="AJ2326" s="5">
        <v>3087.47973632812</v>
      </c>
      <c r="AK2326" s="5">
        <v>3137.3756510416629</v>
      </c>
      <c r="AL2326" s="5">
        <v>1462.04907226562</v>
      </c>
      <c r="AM2326" s="5">
        <v>1467.46130371093</v>
      </c>
      <c r="AN2326" s="5">
        <v>1510.78759765625</v>
      </c>
      <c r="AO2326" s="5">
        <v>1480.0993245442667</v>
      </c>
      <c r="AP2326" s="5">
        <v>2638.64868164062</v>
      </c>
      <c r="AQ2326" s="5">
        <v>2620.8623046875</v>
      </c>
      <c r="AR2326" s="5">
        <v>2490.74560546875</v>
      </c>
      <c r="AS2326" s="5">
        <v>2583.4188639322897</v>
      </c>
      <c r="AT2326" s="5">
        <v>5132.310546875</v>
      </c>
      <c r="AU2326" s="5">
        <v>5210.98486328125</v>
      </c>
      <c r="AV2326" s="5">
        <v>5270.7724609375</v>
      </c>
      <c r="AW2326" s="5">
        <v>5204.689290364583</v>
      </c>
      <c r="AX2326" s="5">
        <v>3597.40356445312</v>
      </c>
      <c r="AY2326" s="5">
        <v>3171.95678710937</v>
      </c>
      <c r="AZ2326" s="5">
        <v>3215.5634765625</v>
      </c>
      <c r="BA2326" s="5">
        <v>3328.3079427083298</v>
      </c>
    </row>
    <row r="2327" spans="1:53" x14ac:dyDescent="0.2">
      <c r="A2327" s="1">
        <v>2324</v>
      </c>
      <c r="B2327" s="1" t="s">
        <v>9314</v>
      </c>
      <c r="C2327" s="1" t="s">
        <v>9315</v>
      </c>
      <c r="D2327" s="1" t="s">
        <v>9316</v>
      </c>
      <c r="E2327" s="1" t="s">
        <v>9317</v>
      </c>
      <c r="F2327" s="5">
        <v>5049.4453125</v>
      </c>
      <c r="G2327" s="5">
        <v>4405.00439453125</v>
      </c>
      <c r="H2327" s="5">
        <v>4702.6044921875</v>
      </c>
      <c r="I2327" s="5">
        <v>4719.01806640625</v>
      </c>
      <c r="J2327" s="5">
        <v>3729.12084960937</v>
      </c>
      <c r="K2327" s="5">
        <v>3920.44116210937</v>
      </c>
      <c r="L2327" s="5">
        <v>3417.79321289062</v>
      </c>
      <c r="M2327" s="5">
        <v>3689.11840820312</v>
      </c>
      <c r="N2327" s="5">
        <v>1854.25207519531</v>
      </c>
      <c r="O2327" s="5">
        <v>1965.79040527343</v>
      </c>
      <c r="P2327" s="5">
        <v>2072.32055664062</v>
      </c>
      <c r="Q2327" s="5">
        <v>1964.1210123697867</v>
      </c>
      <c r="R2327" s="5">
        <v>5506.947265625</v>
      </c>
      <c r="S2327" s="5">
        <v>4813.93115234375</v>
      </c>
      <c r="T2327" s="5">
        <v>5149.2001953125</v>
      </c>
      <c r="U2327" s="5">
        <v>5156.69287109375</v>
      </c>
      <c r="V2327" s="5">
        <v>5545.15185546875</v>
      </c>
      <c r="W2327" s="5">
        <v>4715.13818359375</v>
      </c>
      <c r="X2327" s="5">
        <v>5091.4677734375</v>
      </c>
      <c r="Y2327" s="5">
        <v>5117.252604166667</v>
      </c>
      <c r="Z2327" s="5">
        <v>4743.65576171875</v>
      </c>
      <c r="AA2327" s="5">
        <v>4894.158203125</v>
      </c>
      <c r="AB2327" s="5">
        <v>4907.82470703125</v>
      </c>
      <c r="AC2327" s="5">
        <v>4848.546223958333</v>
      </c>
      <c r="AD2327" s="5">
        <v>2963.296875</v>
      </c>
      <c r="AE2327" s="5">
        <v>2717.16235351562</v>
      </c>
      <c r="AF2327" s="5">
        <v>2293.69213867187</v>
      </c>
      <c r="AG2327" s="5">
        <v>2658.0504557291629</v>
      </c>
      <c r="AH2327" s="5">
        <v>1908.65026855468</v>
      </c>
      <c r="AI2327" s="5">
        <v>2279.31909179687</v>
      </c>
      <c r="AJ2327" s="5">
        <v>1817.5205078125</v>
      </c>
      <c r="AK2327" s="5">
        <v>2001.8299560546832</v>
      </c>
      <c r="AL2327" s="5">
        <v>1243.73901367187</v>
      </c>
      <c r="AM2327" s="5">
        <v>1297.35510253906</v>
      </c>
      <c r="AN2327" s="5">
        <v>1308.88513183593</v>
      </c>
      <c r="AO2327" s="5">
        <v>1283.3264160156202</v>
      </c>
      <c r="AP2327" s="5">
        <v>3036.50268554687</v>
      </c>
      <c r="AQ2327" s="5">
        <v>2950.50244140625</v>
      </c>
      <c r="AR2327" s="5">
        <v>2687.912109375</v>
      </c>
      <c r="AS2327" s="5">
        <v>2891.6390787760397</v>
      </c>
      <c r="AT2327" s="5">
        <v>2275.15283203125</v>
      </c>
      <c r="AU2327" s="5">
        <v>2186.96020507812</v>
      </c>
      <c r="AV2327" s="5">
        <v>1992.68603515625</v>
      </c>
      <c r="AW2327" s="5">
        <v>2151.5996907552067</v>
      </c>
      <c r="AX2327" s="5">
        <v>3108.74194335937</v>
      </c>
      <c r="AY2327" s="5">
        <v>2623.83813476562</v>
      </c>
      <c r="AZ2327" s="5">
        <v>3103.01684570312</v>
      </c>
      <c r="BA2327" s="5">
        <v>2945.19897460937</v>
      </c>
    </row>
    <row r="2328" spans="1:53" x14ac:dyDescent="0.2">
      <c r="A2328" s="1">
        <v>2325</v>
      </c>
      <c r="B2328" s="1" t="s">
        <v>9318</v>
      </c>
      <c r="C2328" s="1" t="s">
        <v>9319</v>
      </c>
      <c r="D2328" s="1" t="s">
        <v>9320</v>
      </c>
      <c r="E2328" s="1" t="s">
        <v>9321</v>
      </c>
      <c r="F2328" s="5">
        <v>587.12048339843705</v>
      </c>
      <c r="G2328" s="5">
        <v>637.23760986328102</v>
      </c>
      <c r="H2328" s="5">
        <v>563.73895263671795</v>
      </c>
      <c r="I2328" s="5">
        <v>596.03234863281205</v>
      </c>
      <c r="J2328" s="5">
        <v>571.64190673828102</v>
      </c>
      <c r="K2328" s="5">
        <v>610.36322021484295</v>
      </c>
      <c r="L2328" s="5">
        <v>579.64703369140602</v>
      </c>
      <c r="M2328" s="5">
        <v>587.21738688151004</v>
      </c>
      <c r="N2328" s="5">
        <v>1509.96655273437</v>
      </c>
      <c r="O2328" s="5">
        <v>1412.29052734375</v>
      </c>
      <c r="P2328" s="5">
        <v>1390.45568847656</v>
      </c>
      <c r="Q2328" s="5">
        <v>1437.57092285156</v>
      </c>
      <c r="R2328" s="5">
        <v>841.32092285156205</v>
      </c>
      <c r="S2328" s="5">
        <v>872.05084228515602</v>
      </c>
      <c r="T2328" s="5">
        <v>822.04608154296795</v>
      </c>
      <c r="U2328" s="5">
        <v>845.13928222656205</v>
      </c>
      <c r="V2328" s="5">
        <v>596.69958496093705</v>
      </c>
      <c r="W2328" s="5">
        <v>581.91888427734295</v>
      </c>
      <c r="X2328" s="5">
        <v>555.95977783203102</v>
      </c>
      <c r="Y2328" s="5">
        <v>578.19274902343693</v>
      </c>
      <c r="Z2328" s="5">
        <v>665.14764404296795</v>
      </c>
      <c r="AA2328" s="5">
        <v>666.58795166015602</v>
      </c>
      <c r="AB2328" s="5">
        <v>638.55841064453102</v>
      </c>
      <c r="AC2328" s="5">
        <v>656.76466878255167</v>
      </c>
      <c r="AD2328" s="5">
        <v>464.65383911132801</v>
      </c>
      <c r="AE2328" s="5">
        <v>458.72042846679602</v>
      </c>
      <c r="AF2328" s="5">
        <v>498.08648681640602</v>
      </c>
      <c r="AG2328" s="5">
        <v>473.82025146484335</v>
      </c>
      <c r="AH2328" s="5">
        <v>457.556549072265</v>
      </c>
      <c r="AI2328" s="5">
        <v>439.62664794921801</v>
      </c>
      <c r="AJ2328" s="5">
        <v>483.44387817382801</v>
      </c>
      <c r="AK2328" s="5">
        <v>460.20902506510373</v>
      </c>
      <c r="AL2328" s="5">
        <v>1121.18151855468</v>
      </c>
      <c r="AM2328" s="5">
        <v>1141.25842285156</v>
      </c>
      <c r="AN2328" s="5">
        <v>1118.48583984375</v>
      </c>
      <c r="AO2328" s="5">
        <v>1126.9752604166633</v>
      </c>
      <c r="AP2328" s="5">
        <v>694.66796875</v>
      </c>
      <c r="AQ2328" s="5">
        <v>702.65246582031205</v>
      </c>
      <c r="AR2328" s="5">
        <v>703.49493408203102</v>
      </c>
      <c r="AS2328" s="5">
        <v>700.27178955078091</v>
      </c>
      <c r="AT2328" s="5">
        <v>460.28155517578102</v>
      </c>
      <c r="AU2328" s="5">
        <v>630.03961181640602</v>
      </c>
      <c r="AV2328" s="5">
        <v>383.36212158203102</v>
      </c>
      <c r="AW2328" s="5">
        <v>491.22776285807271</v>
      </c>
      <c r="AX2328" s="5">
        <v>428.03692626953102</v>
      </c>
      <c r="AY2328" s="5">
        <v>494.63970947265602</v>
      </c>
      <c r="AZ2328" s="5">
        <v>458.86801147460898</v>
      </c>
      <c r="BA2328" s="5">
        <v>460.51488240559866</v>
      </c>
    </row>
    <row r="2329" spans="1:53" x14ac:dyDescent="0.2">
      <c r="A2329" s="1">
        <v>2326</v>
      </c>
      <c r="B2329" s="1" t="s">
        <v>9322</v>
      </c>
      <c r="C2329" s="1" t="s">
        <v>9323</v>
      </c>
      <c r="D2329" s="1" t="s">
        <v>9324</v>
      </c>
      <c r="E2329" s="1" t="s">
        <v>9325</v>
      </c>
      <c r="F2329" s="5">
        <v>353.96585083007801</v>
      </c>
      <c r="G2329" s="5">
        <v>359.07675170898398</v>
      </c>
      <c r="H2329" s="5">
        <v>374.071197509765</v>
      </c>
      <c r="I2329" s="5">
        <v>362.37126668294235</v>
      </c>
      <c r="J2329" s="5">
        <v>410.37310791015602</v>
      </c>
      <c r="K2329" s="5">
        <v>356.75057983398398</v>
      </c>
      <c r="L2329" s="5">
        <v>401.24789428710898</v>
      </c>
      <c r="M2329" s="5">
        <v>389.45719401041629</v>
      </c>
      <c r="N2329" s="5">
        <v>670.610595703125</v>
      </c>
      <c r="O2329" s="5">
        <v>751.7958984375</v>
      </c>
      <c r="P2329" s="5">
        <v>708.892333984375</v>
      </c>
      <c r="Q2329" s="5">
        <v>710.43294270833337</v>
      </c>
      <c r="R2329" s="5">
        <v>476.05084228515602</v>
      </c>
      <c r="S2329" s="5">
        <v>414.56396484375</v>
      </c>
      <c r="T2329" s="5">
        <v>466.63055419921801</v>
      </c>
      <c r="U2329" s="5">
        <v>452.41512044270803</v>
      </c>
      <c r="V2329" s="5">
        <v>321.99337768554602</v>
      </c>
      <c r="W2329" s="5">
        <v>344.77740478515602</v>
      </c>
      <c r="X2329" s="5">
        <v>322.14724731445301</v>
      </c>
      <c r="Y2329" s="5">
        <v>329.63934326171835</v>
      </c>
      <c r="Z2329" s="5">
        <v>280.06430053710898</v>
      </c>
      <c r="AA2329" s="5">
        <v>281.33132934570301</v>
      </c>
      <c r="AB2329" s="5">
        <v>291.62136840820301</v>
      </c>
      <c r="AC2329" s="5">
        <v>284.33899943033833</v>
      </c>
      <c r="AD2329" s="5">
        <v>392.95989990234301</v>
      </c>
      <c r="AE2329" s="5">
        <v>445.98175048828102</v>
      </c>
      <c r="AF2329" s="5">
        <v>348.70843505859301</v>
      </c>
      <c r="AG2329" s="5">
        <v>395.88336181640574</v>
      </c>
      <c r="AH2329" s="5">
        <v>306.76998901367102</v>
      </c>
      <c r="AI2329" s="5">
        <v>303.84548950195301</v>
      </c>
      <c r="AJ2329" s="5">
        <v>290.28942871093699</v>
      </c>
      <c r="AK2329" s="5">
        <v>300.30163574218705</v>
      </c>
      <c r="AL2329" s="5">
        <v>539.48681640625</v>
      </c>
      <c r="AM2329" s="5">
        <v>515.90618896484295</v>
      </c>
      <c r="AN2329" s="5">
        <v>539.322265625</v>
      </c>
      <c r="AO2329" s="5">
        <v>531.57175699869765</v>
      </c>
      <c r="AP2329" s="5">
        <v>314.775146484375</v>
      </c>
      <c r="AQ2329" s="5">
        <v>294.16009521484301</v>
      </c>
      <c r="AR2329" s="5">
        <v>333.508544921875</v>
      </c>
      <c r="AS2329" s="5">
        <v>314.14792887369771</v>
      </c>
      <c r="AT2329" s="5">
        <v>404.68429565429602</v>
      </c>
      <c r="AU2329" s="5">
        <v>331.31402587890602</v>
      </c>
      <c r="AV2329" s="5">
        <v>351.95700073242102</v>
      </c>
      <c r="AW2329" s="5">
        <v>362.651774088541</v>
      </c>
      <c r="AX2329" s="5">
        <v>342.42681884765602</v>
      </c>
      <c r="AY2329" s="5">
        <v>310.573638916015</v>
      </c>
      <c r="AZ2329" s="5">
        <v>303.67236328125</v>
      </c>
      <c r="BA2329" s="5">
        <v>318.89094034830697</v>
      </c>
    </row>
    <row r="2330" spans="1:53" x14ac:dyDescent="0.2">
      <c r="A2330" s="1">
        <v>2327</v>
      </c>
      <c r="B2330" s="1" t="s">
        <v>9326</v>
      </c>
      <c r="C2330" s="1" t="s">
        <v>9327</v>
      </c>
      <c r="D2330" s="1" t="s">
        <v>9328</v>
      </c>
      <c r="E2330" s="1" t="s">
        <v>9329</v>
      </c>
      <c r="F2330" s="5">
        <v>1583.25146484375</v>
      </c>
      <c r="G2330" s="5">
        <v>1676.6904296875</v>
      </c>
      <c r="H2330" s="5">
        <v>1576.97924804687</v>
      </c>
      <c r="I2330" s="5">
        <v>1612.3070475260399</v>
      </c>
      <c r="J2330" s="5">
        <v>1750.52966308593</v>
      </c>
      <c r="K2330" s="5">
        <v>1820.49670410156</v>
      </c>
      <c r="L2330" s="5">
        <v>1887.96264648437</v>
      </c>
      <c r="M2330" s="5">
        <v>1819.6630045572867</v>
      </c>
      <c r="N2330" s="5">
        <v>824.084716796875</v>
      </c>
      <c r="O2330" s="5">
        <v>805.05090332031205</v>
      </c>
      <c r="P2330" s="5">
        <v>763.84326171875</v>
      </c>
      <c r="Q2330" s="5">
        <v>797.65962727864564</v>
      </c>
      <c r="R2330" s="5">
        <v>1238.359375</v>
      </c>
      <c r="S2330" s="5">
        <v>1262.73352050781</v>
      </c>
      <c r="T2330" s="5">
        <v>1170.34948730468</v>
      </c>
      <c r="U2330" s="5">
        <v>1223.8141276041633</v>
      </c>
      <c r="V2330" s="5">
        <v>1609.39733886718</v>
      </c>
      <c r="W2330" s="5">
        <v>1621.32385253906</v>
      </c>
      <c r="X2330" s="5">
        <v>1649.42370605468</v>
      </c>
      <c r="Y2330" s="5">
        <v>1626.7149658203068</v>
      </c>
      <c r="Z2330" s="5">
        <v>1693.76184082031</v>
      </c>
      <c r="AA2330" s="5">
        <v>1797.67224121093</v>
      </c>
      <c r="AB2330" s="5">
        <v>1802.61682128906</v>
      </c>
      <c r="AC2330" s="5">
        <v>1764.6836344400999</v>
      </c>
      <c r="AD2330" s="5">
        <v>1253.11145019531</v>
      </c>
      <c r="AE2330" s="5">
        <v>1231.44396972656</v>
      </c>
      <c r="AF2330" s="5">
        <v>1237.64404296875</v>
      </c>
      <c r="AG2330" s="5">
        <v>1240.7331542968734</v>
      </c>
      <c r="AH2330" s="5">
        <v>1367.6025390625</v>
      </c>
      <c r="AI2330" s="5">
        <v>1426.35778808593</v>
      </c>
      <c r="AJ2330" s="5">
        <v>1348.44067382812</v>
      </c>
      <c r="AK2330" s="5">
        <v>1380.8003336588499</v>
      </c>
      <c r="AL2330" s="5">
        <v>730.41815185546795</v>
      </c>
      <c r="AM2330" s="5">
        <v>690.08929443359295</v>
      </c>
      <c r="AN2330" s="5">
        <v>740.376220703125</v>
      </c>
      <c r="AO2330" s="5">
        <v>720.29455566406193</v>
      </c>
      <c r="AP2330" s="5">
        <v>1199.11950683593</v>
      </c>
      <c r="AQ2330" s="5">
        <v>1159.64270019531</v>
      </c>
      <c r="AR2330" s="5">
        <v>1205.52734375</v>
      </c>
      <c r="AS2330" s="5">
        <v>1188.0965169270801</v>
      </c>
      <c r="AT2330" s="5">
        <v>1868.90954589843</v>
      </c>
      <c r="AU2330" s="5">
        <v>1848.05126953125</v>
      </c>
      <c r="AV2330" s="5">
        <v>2111.18774414062</v>
      </c>
      <c r="AW2330" s="5">
        <v>1942.7161865234332</v>
      </c>
      <c r="AX2330" s="5">
        <v>1948.69653320312</v>
      </c>
      <c r="AY2330" s="5">
        <v>1610.16931152343</v>
      </c>
      <c r="AZ2330" s="5">
        <v>1539.04565429687</v>
      </c>
      <c r="BA2330" s="5">
        <v>1699.3038330078064</v>
      </c>
    </row>
    <row r="2331" spans="1:53" x14ac:dyDescent="0.2">
      <c r="A2331" s="1">
        <v>2328</v>
      </c>
      <c r="B2331" s="1" t="s">
        <v>9330</v>
      </c>
      <c r="C2331" s="1" t="s">
        <v>9331</v>
      </c>
      <c r="D2331" s="1" t="s">
        <v>9332</v>
      </c>
      <c r="E2331" s="1" t="s">
        <v>9333</v>
      </c>
      <c r="F2331" s="5">
        <v>251.94194030761699</v>
      </c>
      <c r="G2331" s="5">
        <v>363.61160278320301</v>
      </c>
      <c r="H2331" s="5">
        <v>325.15475463867102</v>
      </c>
      <c r="I2331" s="5">
        <v>313.56943257649704</v>
      </c>
      <c r="J2331" s="5">
        <v>326.95526123046801</v>
      </c>
      <c r="K2331" s="5">
        <v>329.36264038085898</v>
      </c>
      <c r="L2331" s="5">
        <v>349.97088623046801</v>
      </c>
      <c r="M2331" s="5">
        <v>335.429595947265</v>
      </c>
      <c r="N2331" s="5">
        <v>258.80895996093699</v>
      </c>
      <c r="O2331" s="5">
        <v>209.04675292968699</v>
      </c>
      <c r="P2331" s="5">
        <v>202.20198059082</v>
      </c>
      <c r="Q2331" s="5">
        <v>223.35256449381464</v>
      </c>
      <c r="R2331" s="5">
        <v>259.100830078125</v>
      </c>
      <c r="S2331" s="5">
        <v>252.34547424316401</v>
      </c>
      <c r="T2331" s="5">
        <v>313.53982543945301</v>
      </c>
      <c r="U2331" s="5">
        <v>274.99537658691401</v>
      </c>
      <c r="V2331" s="5">
        <v>208.516830444335</v>
      </c>
      <c r="W2331" s="5">
        <v>161.15846252441401</v>
      </c>
      <c r="X2331" s="5">
        <v>177.85943603515599</v>
      </c>
      <c r="Y2331" s="5">
        <v>182.51157633463501</v>
      </c>
      <c r="Z2331" s="5">
        <v>298.846923828125</v>
      </c>
      <c r="AA2331" s="5">
        <v>364.18197631835898</v>
      </c>
      <c r="AB2331" s="5">
        <v>407.82238769531199</v>
      </c>
      <c r="AC2331" s="5">
        <v>356.95042928059866</v>
      </c>
      <c r="AD2331" s="5">
        <v>272.65051269531199</v>
      </c>
      <c r="AE2331" s="5">
        <v>228.54409790039</v>
      </c>
      <c r="AF2331" s="5">
        <v>233.82618713378901</v>
      </c>
      <c r="AG2331" s="5">
        <v>245.00693257649701</v>
      </c>
      <c r="AH2331" s="5">
        <v>191.41720581054599</v>
      </c>
      <c r="AI2331" s="5">
        <v>251.82669067382801</v>
      </c>
      <c r="AJ2331" s="5">
        <v>223.54833984375</v>
      </c>
      <c r="AK2331" s="5">
        <v>222.26407877604132</v>
      </c>
      <c r="AL2331" s="5">
        <v>140.29983520507801</v>
      </c>
      <c r="AM2331" s="5">
        <v>152.035552978515</v>
      </c>
      <c r="AN2331" s="5">
        <v>124.14881896972599</v>
      </c>
      <c r="AO2331" s="5">
        <v>138.82806905110633</v>
      </c>
      <c r="AP2331" s="5">
        <v>193.66537475585901</v>
      </c>
      <c r="AQ2331" s="5">
        <v>203.99847412109301</v>
      </c>
      <c r="AR2331" s="5">
        <v>176.66450500488199</v>
      </c>
      <c r="AS2331" s="5">
        <v>191.442784627278</v>
      </c>
      <c r="AT2331" s="5">
        <v>183.694091796875</v>
      </c>
      <c r="AU2331" s="5">
        <v>162.46534729003901</v>
      </c>
      <c r="AV2331" s="5">
        <v>170.63821411132801</v>
      </c>
      <c r="AW2331" s="5">
        <v>172.26588439941398</v>
      </c>
      <c r="AX2331" s="5">
        <v>221.65823364257801</v>
      </c>
      <c r="AY2331" s="5">
        <v>216.74980163574199</v>
      </c>
      <c r="AZ2331" s="5">
        <v>233.14543151855401</v>
      </c>
      <c r="BA2331" s="5">
        <v>223.851155598958</v>
      </c>
    </row>
    <row r="2332" spans="1:53" x14ac:dyDescent="0.2">
      <c r="A2332" s="1">
        <v>2329</v>
      </c>
      <c r="B2332" s="1" t="s">
        <v>9334</v>
      </c>
      <c r="C2332" s="1" t="s">
        <v>9335</v>
      </c>
      <c r="D2332" s="1" t="s">
        <v>9336</v>
      </c>
      <c r="E2332" s="1" t="s">
        <v>9337</v>
      </c>
      <c r="V2332" s="5">
        <v>24.709344863891602</v>
      </c>
      <c r="W2332" s="5">
        <v>30.035890579223601</v>
      </c>
      <c r="X2332" s="5">
        <v>26.598148345947202</v>
      </c>
      <c r="Y2332" s="5">
        <v>27.114461263020804</v>
      </c>
      <c r="Z2332" s="5">
        <v>30.277967453002901</v>
      </c>
      <c r="AA2332" s="5">
        <v>27.3398723602294</v>
      </c>
      <c r="AB2332" s="5">
        <v>45.234188079833899</v>
      </c>
      <c r="AC2332" s="5">
        <v>34.284009297688733</v>
      </c>
      <c r="AP2332" s="5">
        <v>27.310842514038001</v>
      </c>
      <c r="AQ2332" s="5">
        <v>39.307342529296797</v>
      </c>
      <c r="AR2332" s="5">
        <v>22.076288223266602</v>
      </c>
      <c r="AS2332" s="5">
        <v>29.564824422200463</v>
      </c>
    </row>
    <row r="2333" spans="1:53" x14ac:dyDescent="0.2">
      <c r="A2333" s="1">
        <v>2330</v>
      </c>
      <c r="B2333" s="1" t="s">
        <v>9338</v>
      </c>
      <c r="C2333" s="1" t="s">
        <v>9339</v>
      </c>
      <c r="D2333" s="1" t="s">
        <v>9340</v>
      </c>
      <c r="E2333" s="1" t="s">
        <v>9341</v>
      </c>
      <c r="F2333" s="5">
        <v>279.68298339843699</v>
      </c>
      <c r="G2333" s="5">
        <v>307.38058471679602</v>
      </c>
      <c r="H2333" s="5">
        <v>288.86605834960898</v>
      </c>
      <c r="I2333" s="5">
        <v>291.97654215494731</v>
      </c>
      <c r="J2333" s="5">
        <v>269.83230590820301</v>
      </c>
      <c r="K2333" s="5">
        <v>230.20112609863199</v>
      </c>
      <c r="L2333" s="5">
        <v>245.1279296875</v>
      </c>
      <c r="M2333" s="5">
        <v>248.38712056477834</v>
      </c>
      <c r="N2333" s="5">
        <v>257.17019653320301</v>
      </c>
      <c r="O2333" s="5">
        <v>165.02003479003901</v>
      </c>
      <c r="P2333" s="5">
        <v>182.13507080078099</v>
      </c>
      <c r="Q2333" s="5">
        <v>201.44176737467433</v>
      </c>
      <c r="R2333" s="5">
        <v>225.07189941406199</v>
      </c>
      <c r="S2333" s="5">
        <v>198.14486694335901</v>
      </c>
      <c r="T2333" s="5">
        <v>239.53384399414</v>
      </c>
      <c r="U2333" s="5">
        <v>220.91687011718696</v>
      </c>
      <c r="V2333" s="5">
        <v>247.99885559082</v>
      </c>
      <c r="W2333" s="5">
        <v>227.22242736816401</v>
      </c>
      <c r="X2333" s="5">
        <v>252.03353881835901</v>
      </c>
      <c r="Y2333" s="5">
        <v>242.41827392578102</v>
      </c>
      <c r="Z2333" s="5">
        <v>329.79129028320301</v>
      </c>
      <c r="AA2333" s="5">
        <v>356.02770996093699</v>
      </c>
      <c r="AB2333" s="5">
        <v>352.28958129882801</v>
      </c>
      <c r="AC2333" s="5">
        <v>346.03619384765597</v>
      </c>
      <c r="AD2333" s="5">
        <v>239.35284423828099</v>
      </c>
      <c r="AE2333" s="5">
        <v>268.91094970703102</v>
      </c>
      <c r="AF2333" s="5">
        <v>257.132080078125</v>
      </c>
      <c r="AG2333" s="5">
        <v>255.13195800781236</v>
      </c>
      <c r="AH2333" s="5">
        <v>247.09814453125</v>
      </c>
      <c r="AI2333" s="5">
        <v>257.56405639648398</v>
      </c>
      <c r="AJ2333" s="5">
        <v>262.91168212890602</v>
      </c>
      <c r="AK2333" s="5">
        <v>255.85796101887999</v>
      </c>
      <c r="AL2333" s="5">
        <v>130.484283447265</v>
      </c>
      <c r="AM2333" s="5">
        <v>122.712844848632</v>
      </c>
      <c r="AN2333" s="5">
        <v>191.42028808593699</v>
      </c>
      <c r="AO2333" s="5">
        <v>148.20580546061134</v>
      </c>
      <c r="AP2333" s="5">
        <v>160.67028808593699</v>
      </c>
      <c r="AQ2333" s="5">
        <v>163.95555114746</v>
      </c>
      <c r="AR2333" s="5">
        <v>166.91627502441401</v>
      </c>
      <c r="AS2333" s="5">
        <v>163.84737141927033</v>
      </c>
      <c r="AT2333" s="5">
        <v>186.69999694824199</v>
      </c>
      <c r="AU2333" s="5">
        <v>203.90997314453099</v>
      </c>
      <c r="AV2333" s="5">
        <v>237.41328430175699</v>
      </c>
      <c r="AW2333" s="5">
        <v>209.34108479817667</v>
      </c>
      <c r="AX2333" s="5">
        <v>271.45230102539</v>
      </c>
      <c r="AY2333" s="5">
        <v>246.92549133300699</v>
      </c>
      <c r="AZ2333" s="5">
        <v>232.35598754882801</v>
      </c>
      <c r="BA2333" s="5">
        <v>250.24459330240833</v>
      </c>
    </row>
    <row r="2334" spans="1:53" x14ac:dyDescent="0.2">
      <c r="A2334" s="1">
        <v>2331</v>
      </c>
      <c r="B2334" s="1" t="s">
        <v>9342</v>
      </c>
      <c r="C2334" s="1" t="s">
        <v>9343</v>
      </c>
      <c r="D2334" s="1" t="s">
        <v>9344</v>
      </c>
      <c r="E2334" s="1" t="s">
        <v>9345</v>
      </c>
      <c r="F2334" s="5">
        <v>686.96807861328102</v>
      </c>
      <c r="G2334" s="5">
        <v>851.03302001953102</v>
      </c>
      <c r="H2334" s="5">
        <v>876.591064453125</v>
      </c>
      <c r="I2334" s="5">
        <v>804.86405436197902</v>
      </c>
      <c r="J2334" s="5">
        <v>456.04852294921801</v>
      </c>
      <c r="K2334" s="5">
        <v>696.98443603515602</v>
      </c>
      <c r="L2334" s="5">
        <v>763.48449707031205</v>
      </c>
      <c r="M2334" s="5">
        <v>638.83915201822867</v>
      </c>
      <c r="O2334" s="5">
        <v>289.14028930664</v>
      </c>
      <c r="P2334" s="5">
        <v>311.99087524414</v>
      </c>
      <c r="Q2334" s="5">
        <v>300.56558227539</v>
      </c>
      <c r="R2334" s="5">
        <v>671.52325439453102</v>
      </c>
      <c r="U2334" s="5">
        <v>671.52325439453102</v>
      </c>
      <c r="W2334" s="5">
        <v>656.56750488281205</v>
      </c>
      <c r="Y2334" s="5">
        <v>656.56750488281205</v>
      </c>
      <c r="AE2334" s="5">
        <v>148.15542602539</v>
      </c>
      <c r="AF2334" s="5">
        <v>178.27006530761699</v>
      </c>
      <c r="AG2334" s="5">
        <v>163.21274566650351</v>
      </c>
      <c r="AH2334" s="5">
        <v>415.255767822265</v>
      </c>
      <c r="AI2334" s="5">
        <v>222.61578369140599</v>
      </c>
      <c r="AJ2334" s="5">
        <v>394.05569458007801</v>
      </c>
      <c r="AK2334" s="5">
        <v>343.97574869791634</v>
      </c>
      <c r="AL2334" s="5">
        <v>276.49789428710898</v>
      </c>
      <c r="AN2334" s="5">
        <v>232.69381713867099</v>
      </c>
      <c r="AO2334" s="5">
        <v>254.59585571289</v>
      </c>
      <c r="AP2334" s="5">
        <v>449.82995605468699</v>
      </c>
      <c r="AQ2334" s="5">
        <v>503.418212890625</v>
      </c>
      <c r="AR2334" s="5">
        <v>473.99765014648398</v>
      </c>
      <c r="AS2334" s="5">
        <v>475.74860636393197</v>
      </c>
      <c r="AU2334" s="5">
        <v>1462.32202148437</v>
      </c>
      <c r="AW2334" s="5">
        <v>1462.32202148437</v>
      </c>
    </row>
    <row r="2335" spans="1:53" x14ac:dyDescent="0.2">
      <c r="A2335" s="1">
        <v>2332</v>
      </c>
      <c r="B2335" s="1" t="s">
        <v>9346</v>
      </c>
      <c r="C2335" s="1" t="s">
        <v>9347</v>
      </c>
      <c r="D2335" s="1" t="s">
        <v>9348</v>
      </c>
      <c r="E2335" s="1" t="s">
        <v>9349</v>
      </c>
      <c r="F2335" s="5">
        <v>601.24719238281205</v>
      </c>
      <c r="G2335" s="5">
        <v>625.43670654296795</v>
      </c>
      <c r="H2335" s="5">
        <v>565.50762939453102</v>
      </c>
      <c r="I2335" s="5">
        <v>597.3971761067703</v>
      </c>
      <c r="J2335" s="5">
        <v>598.2373046875</v>
      </c>
      <c r="K2335" s="5">
        <v>621.91516113281205</v>
      </c>
      <c r="L2335" s="5">
        <v>615.57696533203102</v>
      </c>
      <c r="M2335" s="5">
        <v>611.90981038411439</v>
      </c>
      <c r="N2335" s="5">
        <v>554.28009033203102</v>
      </c>
      <c r="O2335" s="5">
        <v>507.17926025390602</v>
      </c>
      <c r="P2335" s="5">
        <v>490.03094482421801</v>
      </c>
      <c r="Q2335" s="5">
        <v>517.16343180338504</v>
      </c>
      <c r="R2335" s="5">
        <v>625.48175048828102</v>
      </c>
      <c r="S2335" s="5">
        <v>578.502685546875</v>
      </c>
      <c r="T2335" s="5">
        <v>669.75439453125</v>
      </c>
      <c r="U2335" s="5">
        <v>624.57961018880201</v>
      </c>
      <c r="V2335" s="5">
        <v>555.62115478515602</v>
      </c>
      <c r="W2335" s="5">
        <v>540.760986328125</v>
      </c>
      <c r="X2335" s="5">
        <v>525.862548828125</v>
      </c>
      <c r="Y2335" s="5">
        <v>540.74822998046864</v>
      </c>
      <c r="Z2335" s="5">
        <v>626.70172119140602</v>
      </c>
      <c r="AA2335" s="5">
        <v>615.25573730468705</v>
      </c>
      <c r="AB2335" s="5">
        <v>626.48236083984295</v>
      </c>
      <c r="AC2335" s="5">
        <v>622.81327311197867</v>
      </c>
      <c r="AD2335" s="5">
        <v>423.50698852539</v>
      </c>
      <c r="AE2335" s="5">
        <v>466.40631103515602</v>
      </c>
      <c r="AF2335" s="5">
        <v>483.841064453125</v>
      </c>
      <c r="AG2335" s="5">
        <v>457.91812133789034</v>
      </c>
      <c r="AH2335" s="5">
        <v>484.85455322265602</v>
      </c>
      <c r="AI2335" s="5">
        <v>494.78610229492102</v>
      </c>
      <c r="AJ2335" s="5">
        <v>489.86965942382801</v>
      </c>
      <c r="AK2335" s="5">
        <v>489.83677164713498</v>
      </c>
      <c r="AL2335" s="5">
        <v>380.15267944335898</v>
      </c>
      <c r="AM2335" s="5">
        <v>370.16717529296801</v>
      </c>
      <c r="AN2335" s="5">
        <v>365.06829833984301</v>
      </c>
      <c r="AO2335" s="5">
        <v>371.79605102539</v>
      </c>
      <c r="AP2335" s="5">
        <v>488.70477294921801</v>
      </c>
      <c r="AQ2335" s="5">
        <v>477.80422973632801</v>
      </c>
      <c r="AR2335" s="5">
        <v>502.60556030273398</v>
      </c>
      <c r="AS2335" s="5">
        <v>489.70485432942661</v>
      </c>
      <c r="AT2335" s="5">
        <v>641.03851318359295</v>
      </c>
      <c r="AU2335" s="5">
        <v>679.54681396484295</v>
      </c>
      <c r="AV2335" s="5">
        <v>547.26837158203102</v>
      </c>
      <c r="AW2335" s="5">
        <v>622.61789957682231</v>
      </c>
      <c r="AX2335" s="5">
        <v>594.633056640625</v>
      </c>
      <c r="AY2335" s="5">
        <v>530.66516113281205</v>
      </c>
      <c r="AZ2335" s="5">
        <v>534.99353027343705</v>
      </c>
      <c r="BA2335" s="5">
        <v>553.4305826822914</v>
      </c>
    </row>
    <row r="2336" spans="1:53" x14ac:dyDescent="0.2">
      <c r="A2336" s="1">
        <v>2333</v>
      </c>
      <c r="B2336" s="1" t="s">
        <v>9350</v>
      </c>
      <c r="C2336" s="1" t="s">
        <v>9351</v>
      </c>
      <c r="D2336" s="1" t="s">
        <v>9352</v>
      </c>
      <c r="E2336" s="1" t="s">
        <v>9353</v>
      </c>
      <c r="F2336" s="5">
        <v>164.77047729492099</v>
      </c>
      <c r="G2336" s="5">
        <v>142.10060119628901</v>
      </c>
      <c r="H2336" s="5">
        <v>165.649658203125</v>
      </c>
      <c r="I2336" s="5">
        <v>157.506912231445</v>
      </c>
      <c r="J2336" s="5">
        <v>157.778060913085</v>
      </c>
      <c r="K2336" s="5">
        <v>126.203491210937</v>
      </c>
      <c r="L2336" s="5">
        <v>149.55250549316401</v>
      </c>
      <c r="M2336" s="5">
        <v>144.51135253906202</v>
      </c>
      <c r="N2336" s="5">
        <v>70.500083923339801</v>
      </c>
      <c r="O2336" s="5">
        <v>92.480583190917898</v>
      </c>
      <c r="P2336" s="5">
        <v>71.054962158203097</v>
      </c>
      <c r="Q2336" s="5">
        <v>78.011876424153598</v>
      </c>
      <c r="R2336" s="5">
        <v>85.494140625</v>
      </c>
      <c r="S2336" s="5">
        <v>101.76954650878901</v>
      </c>
      <c r="T2336" s="5">
        <v>97.311599731445298</v>
      </c>
      <c r="U2336" s="5">
        <v>94.858428955078111</v>
      </c>
      <c r="V2336" s="5">
        <v>128.32969665527301</v>
      </c>
      <c r="W2336" s="5">
        <v>105.64060211181599</v>
      </c>
      <c r="X2336" s="5">
        <v>109.278717041015</v>
      </c>
      <c r="Y2336" s="5">
        <v>114.41633860270133</v>
      </c>
      <c r="Z2336" s="5">
        <v>129.88780212402301</v>
      </c>
      <c r="AA2336" s="5">
        <v>152.09648132324199</v>
      </c>
      <c r="AB2336" s="5">
        <v>150.80496215820301</v>
      </c>
      <c r="AC2336" s="5">
        <v>144.26308186848934</v>
      </c>
      <c r="AD2336" s="5">
        <v>139.67982482910099</v>
      </c>
      <c r="AE2336" s="5">
        <v>141.57243347167901</v>
      </c>
      <c r="AF2336" s="5">
        <v>146.01832580566401</v>
      </c>
      <c r="AG2336" s="5">
        <v>142.42352803548133</v>
      </c>
      <c r="AH2336" s="5">
        <v>136.828201293945</v>
      </c>
      <c r="AI2336" s="5">
        <v>142.250717163085</v>
      </c>
      <c r="AJ2336" s="5">
        <v>125.5376663208</v>
      </c>
      <c r="AK2336" s="5">
        <v>134.87219492594332</v>
      </c>
      <c r="AL2336" s="5">
        <v>63.906761169433501</v>
      </c>
      <c r="AM2336" s="5">
        <v>67.036125183105398</v>
      </c>
      <c r="AN2336" s="5">
        <v>63.860088348388601</v>
      </c>
      <c r="AO2336" s="5">
        <v>64.934324900309164</v>
      </c>
      <c r="AP2336" s="5">
        <v>114.08390808105401</v>
      </c>
      <c r="AQ2336" s="5">
        <v>85.449211120605398</v>
      </c>
      <c r="AR2336" s="5">
        <v>101.065544128417</v>
      </c>
      <c r="AS2336" s="5">
        <v>100.19955444335881</v>
      </c>
      <c r="AT2336" s="5">
        <v>128.92581176757801</v>
      </c>
      <c r="AU2336" s="5">
        <v>134.00994873046801</v>
      </c>
      <c r="AV2336" s="5">
        <v>81.771232604980398</v>
      </c>
      <c r="AW2336" s="5">
        <v>114.90233103434214</v>
      </c>
      <c r="AX2336" s="5">
        <v>120.143348693847</v>
      </c>
      <c r="AY2336" s="5">
        <v>112.619895935058</v>
      </c>
      <c r="AZ2336" s="5">
        <v>124.86065673828099</v>
      </c>
      <c r="BA2336" s="5">
        <v>119.20796712239535</v>
      </c>
    </row>
    <row r="2337" spans="1:53" x14ac:dyDescent="0.2">
      <c r="A2337" s="1">
        <v>2334</v>
      </c>
      <c r="B2337" s="1" t="s">
        <v>9354</v>
      </c>
      <c r="C2337" s="1" t="s">
        <v>9355</v>
      </c>
      <c r="D2337" s="1" t="s">
        <v>9356</v>
      </c>
      <c r="E2337" s="1" t="s">
        <v>9357</v>
      </c>
      <c r="F2337" s="5">
        <v>78.285018920898395</v>
      </c>
      <c r="G2337" s="5">
        <v>40.195465087890597</v>
      </c>
      <c r="H2337" s="5">
        <v>38.047267913818303</v>
      </c>
      <c r="I2337" s="5">
        <v>52.175917307535769</v>
      </c>
      <c r="J2337" s="5">
        <v>61.740653991699197</v>
      </c>
      <c r="K2337" s="5">
        <v>53.359363555908203</v>
      </c>
      <c r="L2337" s="5">
        <v>60.443840026855398</v>
      </c>
      <c r="M2337" s="5">
        <v>58.51461919148759</v>
      </c>
      <c r="N2337" s="5">
        <v>164.96778869628901</v>
      </c>
      <c r="O2337" s="5">
        <v>134.42027282714801</v>
      </c>
      <c r="P2337" s="5">
        <v>121.226066589355</v>
      </c>
      <c r="Q2337" s="5">
        <v>140.20470937093069</v>
      </c>
      <c r="R2337" s="5">
        <v>63.5755004882812</v>
      </c>
      <c r="S2337" s="5">
        <v>128.11868286132801</v>
      </c>
      <c r="T2337" s="5">
        <v>125.384056091308</v>
      </c>
      <c r="U2337" s="5">
        <v>105.69274648030573</v>
      </c>
      <c r="V2337" s="5">
        <v>68.257896423339801</v>
      </c>
      <c r="W2337" s="5">
        <v>36.751930236816399</v>
      </c>
      <c r="X2337" s="5">
        <v>38.351222991943303</v>
      </c>
      <c r="Y2337" s="5">
        <v>47.787016550699832</v>
      </c>
      <c r="Z2337" s="5">
        <v>49.746868133544901</v>
      </c>
      <c r="AA2337" s="5">
        <v>82.960533142089801</v>
      </c>
      <c r="AB2337" s="5">
        <v>57.408828735351499</v>
      </c>
      <c r="AC2337" s="5">
        <v>63.372076670328738</v>
      </c>
      <c r="AD2337" s="5">
        <v>61.879364013671797</v>
      </c>
      <c r="AE2337" s="5">
        <v>64.216217041015597</v>
      </c>
      <c r="AF2337" s="5">
        <v>39.506233215332003</v>
      </c>
      <c r="AG2337" s="5">
        <v>55.20060475667313</v>
      </c>
      <c r="AH2337" s="5">
        <v>65.801834106445298</v>
      </c>
      <c r="AI2337" s="5">
        <v>36.7660102844238</v>
      </c>
      <c r="AK2337" s="5">
        <v>51.283922195434549</v>
      </c>
      <c r="AL2337" s="5">
        <v>96.256759643554602</v>
      </c>
      <c r="AM2337" s="5">
        <v>92.278236389160099</v>
      </c>
      <c r="AN2337" s="5">
        <v>104.055137634277</v>
      </c>
      <c r="AO2337" s="5">
        <v>97.530044555663906</v>
      </c>
      <c r="AP2337" s="5">
        <v>45.008159637451101</v>
      </c>
      <c r="AQ2337" s="5">
        <v>29.896541595458899</v>
      </c>
      <c r="AR2337" s="5">
        <v>38.5234565734863</v>
      </c>
      <c r="AS2337" s="5">
        <v>37.809385935465436</v>
      </c>
      <c r="AT2337" s="5">
        <v>30.567018508911101</v>
      </c>
      <c r="AV2337" s="5">
        <v>28.9262161254882</v>
      </c>
      <c r="AW2337" s="5">
        <v>29.74661731719965</v>
      </c>
      <c r="AX2337" s="5">
        <v>49.159629821777301</v>
      </c>
      <c r="AY2337" s="5">
        <v>18.188365936279201</v>
      </c>
      <c r="AZ2337" s="5">
        <v>38.0473823547363</v>
      </c>
      <c r="BA2337" s="5">
        <v>35.131792704264264</v>
      </c>
    </row>
    <row r="2338" spans="1:53" x14ac:dyDescent="0.2">
      <c r="A2338" s="1">
        <v>2335</v>
      </c>
      <c r="B2338" s="1" t="s">
        <v>9358</v>
      </c>
      <c r="C2338" s="1" t="s">
        <v>9359</v>
      </c>
      <c r="D2338" s="1" t="s">
        <v>9360</v>
      </c>
      <c r="E2338" s="1" t="s">
        <v>9361</v>
      </c>
      <c r="F2338" s="5">
        <v>3272.998046875</v>
      </c>
      <c r="G2338" s="5">
        <v>3140.39697265625</v>
      </c>
      <c r="H2338" s="5">
        <v>3039.08349609375</v>
      </c>
      <c r="I2338" s="5">
        <v>3150.826171875</v>
      </c>
      <c r="J2338" s="5">
        <v>3836.5625</v>
      </c>
      <c r="K2338" s="5">
        <v>3693.5458984375</v>
      </c>
      <c r="L2338" s="5">
        <v>3770.4765625</v>
      </c>
      <c r="M2338" s="5">
        <v>3766.8616536458335</v>
      </c>
      <c r="N2338" s="5">
        <v>2094.00024414062</v>
      </c>
      <c r="O2338" s="5">
        <v>2100.89697265625</v>
      </c>
      <c r="P2338" s="5">
        <v>1877.29125976562</v>
      </c>
      <c r="Q2338" s="5">
        <v>2024.0628255208296</v>
      </c>
      <c r="R2338" s="5">
        <v>2927.02392578125</v>
      </c>
      <c r="S2338" s="5">
        <v>2816.70654296875</v>
      </c>
      <c r="T2338" s="5">
        <v>2792.60107421875</v>
      </c>
      <c r="U2338" s="5">
        <v>2845.44384765625</v>
      </c>
      <c r="V2338" s="5">
        <v>3124.18383789062</v>
      </c>
      <c r="W2338" s="5">
        <v>3596.3486328125</v>
      </c>
      <c r="X2338" s="5">
        <v>3466.55859375</v>
      </c>
      <c r="Y2338" s="5">
        <v>3395.6970214843732</v>
      </c>
      <c r="Z2338" s="5">
        <v>4712.9140625</v>
      </c>
      <c r="AA2338" s="5">
        <v>4396.5986328125</v>
      </c>
      <c r="AB2338" s="5">
        <v>4457.431640625</v>
      </c>
      <c r="AC2338" s="5">
        <v>4522.314778645833</v>
      </c>
      <c r="AD2338" s="5">
        <v>3696.65454101562</v>
      </c>
      <c r="AE2338" s="5">
        <v>4129.107421875</v>
      </c>
      <c r="AF2338" s="5">
        <v>4280.12841796875</v>
      </c>
      <c r="AG2338" s="5">
        <v>4035.2967936197897</v>
      </c>
      <c r="AH2338" s="5">
        <v>3972.73657226562</v>
      </c>
      <c r="AI2338" s="5">
        <v>3847.64184570312</v>
      </c>
      <c r="AJ2338" s="5">
        <v>3690.55200195312</v>
      </c>
      <c r="AK2338" s="5">
        <v>3836.97680664062</v>
      </c>
      <c r="AL2338" s="5">
        <v>1674.53564453125</v>
      </c>
      <c r="AM2338" s="5">
        <v>1849.70446777343</v>
      </c>
      <c r="AN2338" s="5">
        <v>1886.69226074218</v>
      </c>
      <c r="AO2338" s="5">
        <v>1803.6441243489535</v>
      </c>
      <c r="AP2338" s="5">
        <v>2374.20043945312</v>
      </c>
      <c r="AQ2338" s="5">
        <v>2411.19873046875</v>
      </c>
      <c r="AR2338" s="5">
        <v>2539.27368164062</v>
      </c>
      <c r="AS2338" s="5">
        <v>2441.5576171874964</v>
      </c>
      <c r="AT2338" s="5">
        <v>3641.69677734375</v>
      </c>
      <c r="AU2338" s="5">
        <v>4014.63354492187</v>
      </c>
      <c r="AV2338" s="5">
        <v>4266.70703125</v>
      </c>
      <c r="AW2338" s="5">
        <v>3974.3457845052067</v>
      </c>
      <c r="AX2338" s="5">
        <v>3573.94482421875</v>
      </c>
      <c r="AY2338" s="5">
        <v>3780.92529296875</v>
      </c>
      <c r="AZ2338" s="5">
        <v>3882.66455078125</v>
      </c>
      <c r="BA2338" s="5">
        <v>3745.8448893229165</v>
      </c>
    </row>
    <row r="2339" spans="1:53" x14ac:dyDescent="0.2">
      <c r="A2339" s="1">
        <v>2336</v>
      </c>
      <c r="B2339" s="1" t="s">
        <v>9362</v>
      </c>
      <c r="C2339" s="1" t="s">
        <v>9363</v>
      </c>
      <c r="D2339" s="1" t="s">
        <v>9364</v>
      </c>
      <c r="E2339" s="1" t="s">
        <v>9365</v>
      </c>
      <c r="F2339" s="5">
        <v>547.799072265625</v>
      </c>
      <c r="G2339" s="5">
        <v>506.10198974609301</v>
      </c>
      <c r="H2339" s="5">
        <v>509.17361450195301</v>
      </c>
      <c r="I2339" s="5">
        <v>521.02489217122366</v>
      </c>
      <c r="J2339" s="5">
        <v>493.54086303710898</v>
      </c>
      <c r="K2339" s="5">
        <v>472.486328125</v>
      </c>
      <c r="L2339" s="5">
        <v>501.47570800781199</v>
      </c>
      <c r="M2339" s="5">
        <v>489.16763305664034</v>
      </c>
      <c r="N2339" s="5">
        <v>257.63385009765602</v>
      </c>
      <c r="O2339" s="5">
        <v>273.075103759765</v>
      </c>
      <c r="P2339" s="5">
        <v>265.49423217773398</v>
      </c>
      <c r="Q2339" s="5">
        <v>265.4010620117183</v>
      </c>
      <c r="R2339" s="5">
        <v>411.47967529296801</v>
      </c>
      <c r="S2339" s="5">
        <v>420.687896728515</v>
      </c>
      <c r="T2339" s="5">
        <v>439.17105102539</v>
      </c>
      <c r="U2339" s="5">
        <v>423.77954101562432</v>
      </c>
      <c r="V2339" s="5">
        <v>360.40478515625</v>
      </c>
      <c r="W2339" s="5">
        <v>407.62774658203102</v>
      </c>
      <c r="X2339" s="5">
        <v>338.42483520507801</v>
      </c>
      <c r="Y2339" s="5">
        <v>368.81912231445295</v>
      </c>
      <c r="Z2339" s="5">
        <v>443.97848510742102</v>
      </c>
      <c r="AA2339" s="5">
        <v>450.23736572265602</v>
      </c>
      <c r="AB2339" s="5">
        <v>431.39202880859301</v>
      </c>
      <c r="AC2339" s="5">
        <v>441.86929321289</v>
      </c>
      <c r="AD2339" s="5">
        <v>454.307037353515</v>
      </c>
      <c r="AE2339" s="5">
        <v>458.68786621093699</v>
      </c>
      <c r="AF2339" s="5">
        <v>433.04153442382801</v>
      </c>
      <c r="AG2339" s="5">
        <v>448.67881266275998</v>
      </c>
      <c r="AH2339" s="5">
        <v>442.414794921875</v>
      </c>
      <c r="AI2339" s="5">
        <v>415.77706909179602</v>
      </c>
      <c r="AJ2339" s="5">
        <v>483.59573364257801</v>
      </c>
      <c r="AK2339" s="5">
        <v>447.26253255208303</v>
      </c>
      <c r="AL2339" s="5">
        <v>186.51266479492099</v>
      </c>
      <c r="AM2339" s="5">
        <v>179.88294982910099</v>
      </c>
      <c r="AN2339" s="5">
        <v>147.89894104003901</v>
      </c>
      <c r="AO2339" s="5">
        <v>171.43151855468696</v>
      </c>
      <c r="AP2339" s="5">
        <v>241.82435607910099</v>
      </c>
      <c r="AQ2339" s="5">
        <v>276.75012207031199</v>
      </c>
      <c r="AR2339" s="5">
        <v>207.40481567382801</v>
      </c>
      <c r="AS2339" s="5">
        <v>241.99309794108032</v>
      </c>
      <c r="AT2339" s="5">
        <v>531.28802490234295</v>
      </c>
      <c r="AU2339" s="5">
        <v>536.004150390625</v>
      </c>
      <c r="AV2339" s="5">
        <v>448.65594482421801</v>
      </c>
      <c r="AW2339" s="5">
        <v>505.31604003906199</v>
      </c>
      <c r="AX2339" s="5">
        <v>390.13412475585898</v>
      </c>
      <c r="AY2339" s="5">
        <v>310.83908081054602</v>
      </c>
      <c r="AZ2339" s="5">
        <v>306.07092285156199</v>
      </c>
      <c r="BA2339" s="5">
        <v>335.68137613932231</v>
      </c>
    </row>
    <row r="2340" spans="1:53" x14ac:dyDescent="0.2">
      <c r="A2340" s="1">
        <v>2337</v>
      </c>
      <c r="B2340" s="1" t="s">
        <v>9366</v>
      </c>
      <c r="C2340" s="1" t="s">
        <v>9367</v>
      </c>
      <c r="D2340" s="1" t="s">
        <v>9368</v>
      </c>
      <c r="E2340" s="1" t="s">
        <v>9369</v>
      </c>
      <c r="F2340" s="5">
        <v>130.87446594238199</v>
      </c>
      <c r="G2340" s="5">
        <v>52.500083923339801</v>
      </c>
      <c r="H2340" s="5">
        <v>213.65763854980401</v>
      </c>
      <c r="I2340" s="5">
        <v>132.34406280517527</v>
      </c>
      <c r="K2340" s="5">
        <v>130.63325500488199</v>
      </c>
      <c r="L2340" s="5">
        <v>207.54948425292901</v>
      </c>
      <c r="M2340" s="5">
        <v>169.09136962890551</v>
      </c>
      <c r="N2340" s="5">
        <v>409.16116333007801</v>
      </c>
      <c r="O2340" s="5">
        <v>424.48263549804602</v>
      </c>
      <c r="P2340" s="5">
        <v>440.87484741210898</v>
      </c>
      <c r="Q2340" s="5">
        <v>424.83954874674436</v>
      </c>
      <c r="R2340" s="5">
        <v>177.300537109375</v>
      </c>
      <c r="S2340" s="5">
        <v>192.483963012695</v>
      </c>
      <c r="T2340" s="5">
        <v>147.71530151367099</v>
      </c>
      <c r="U2340" s="5">
        <v>172.49993387858032</v>
      </c>
      <c r="V2340" s="5">
        <v>139.77047729492099</v>
      </c>
      <c r="W2340" s="5">
        <v>134.72711181640599</v>
      </c>
      <c r="X2340" s="5">
        <v>113.77490997314401</v>
      </c>
      <c r="Y2340" s="5">
        <v>129.42416636149034</v>
      </c>
      <c r="Z2340" s="5">
        <v>140.49797058105401</v>
      </c>
      <c r="AA2340" s="5">
        <v>89.957084655761705</v>
      </c>
      <c r="AB2340" s="5">
        <v>132.29034423828099</v>
      </c>
      <c r="AC2340" s="5">
        <v>120.91513315836558</v>
      </c>
      <c r="AD2340" s="5">
        <v>137.97071838378901</v>
      </c>
      <c r="AE2340" s="5">
        <v>133.81538391113199</v>
      </c>
      <c r="AF2340" s="5">
        <v>143.47882080078099</v>
      </c>
      <c r="AG2340" s="5">
        <v>138.42164103190066</v>
      </c>
      <c r="AH2340" s="5">
        <v>92.210639953613196</v>
      </c>
      <c r="AI2340" s="5">
        <v>103.716835021972</v>
      </c>
      <c r="AK2340" s="5">
        <v>97.963737487792599</v>
      </c>
      <c r="AL2340" s="5">
        <v>282.64538574218699</v>
      </c>
      <c r="AM2340" s="5">
        <v>233.03094482421801</v>
      </c>
      <c r="AN2340" s="5">
        <v>245.77915954589801</v>
      </c>
      <c r="AO2340" s="5">
        <v>253.81849670410099</v>
      </c>
      <c r="AP2340" s="5">
        <v>121.85148620605401</v>
      </c>
      <c r="AQ2340" s="5">
        <v>118.675895690917</v>
      </c>
      <c r="AR2340" s="5">
        <v>145.97225952148401</v>
      </c>
      <c r="AS2340" s="5">
        <v>128.83321380615166</v>
      </c>
      <c r="AX2340" s="5">
        <v>113.092636108398</v>
      </c>
      <c r="AY2340" s="5">
        <v>115.983596801757</v>
      </c>
      <c r="AZ2340" s="5">
        <v>118.76812744140599</v>
      </c>
      <c r="BA2340" s="5">
        <v>115.948120117187</v>
      </c>
    </row>
    <row r="2341" spans="1:53" x14ac:dyDescent="0.2">
      <c r="A2341" s="1">
        <v>2338</v>
      </c>
      <c r="B2341" s="1" t="s">
        <v>9370</v>
      </c>
      <c r="C2341" s="1" t="s">
        <v>9371</v>
      </c>
      <c r="D2341" s="1" t="s">
        <v>9372</v>
      </c>
      <c r="E2341" s="1" t="s">
        <v>9373</v>
      </c>
      <c r="F2341" s="5">
        <v>492.07806396484301</v>
      </c>
      <c r="G2341" s="5">
        <v>497.78610229492102</v>
      </c>
      <c r="H2341" s="5">
        <v>538.518310546875</v>
      </c>
      <c r="I2341" s="5">
        <v>509.46082560221299</v>
      </c>
      <c r="J2341" s="5">
        <v>448.29800415039</v>
      </c>
      <c r="K2341" s="5">
        <v>423.64419555664</v>
      </c>
      <c r="L2341" s="5">
        <v>462.69583129882801</v>
      </c>
      <c r="M2341" s="5">
        <v>444.87934366861936</v>
      </c>
      <c r="N2341" s="5">
        <v>992.16290283203102</v>
      </c>
      <c r="O2341" s="5">
        <v>976.681884765625</v>
      </c>
      <c r="P2341" s="5">
        <v>1007.64282226562</v>
      </c>
      <c r="Q2341" s="5">
        <v>992.16253662109193</v>
      </c>
      <c r="R2341" s="5">
        <v>718.172607421875</v>
      </c>
      <c r="S2341" s="5">
        <v>752.85534667968705</v>
      </c>
      <c r="T2341" s="5">
        <v>727.26708984375</v>
      </c>
      <c r="U2341" s="5">
        <v>732.76501464843739</v>
      </c>
      <c r="V2341" s="5">
        <v>456.88031005859301</v>
      </c>
      <c r="W2341" s="5">
        <v>478.62664794921801</v>
      </c>
      <c r="X2341" s="5">
        <v>458.25933837890602</v>
      </c>
      <c r="Y2341" s="5">
        <v>464.588765462239</v>
      </c>
      <c r="Z2341" s="5">
        <v>339.16262817382801</v>
      </c>
      <c r="AA2341" s="5">
        <v>362.13986206054602</v>
      </c>
      <c r="AB2341" s="5">
        <v>340.371337890625</v>
      </c>
      <c r="AC2341" s="5">
        <v>347.22460937499972</v>
      </c>
      <c r="AD2341" s="5">
        <v>545.77087402343705</v>
      </c>
      <c r="AE2341" s="5">
        <v>555.77355957031205</v>
      </c>
      <c r="AF2341" s="5">
        <v>583.67449951171795</v>
      </c>
      <c r="AG2341" s="5">
        <v>561.73964436848894</v>
      </c>
      <c r="AH2341" s="5">
        <v>548.18182373046795</v>
      </c>
      <c r="AI2341" s="5">
        <v>535.45520019531205</v>
      </c>
      <c r="AJ2341" s="5">
        <v>541.03991699218705</v>
      </c>
      <c r="AK2341" s="5">
        <v>541.55898030598894</v>
      </c>
      <c r="AL2341" s="5">
        <v>1051.38757324218</v>
      </c>
      <c r="AM2341" s="5">
        <v>992.55328369140602</v>
      </c>
      <c r="AN2341" s="5">
        <v>1013.62585449218</v>
      </c>
      <c r="AO2341" s="5">
        <v>1019.1889038085886</v>
      </c>
      <c r="AP2341" s="5">
        <v>579.64489746093705</v>
      </c>
      <c r="AQ2341" s="5">
        <v>601.816162109375</v>
      </c>
      <c r="AR2341" s="5">
        <v>604.88983154296795</v>
      </c>
      <c r="AS2341" s="5">
        <v>595.45029703775992</v>
      </c>
      <c r="AT2341" s="5">
        <v>529.76007080078102</v>
      </c>
      <c r="AU2341" s="5">
        <v>573.69860839843705</v>
      </c>
      <c r="AV2341" s="5">
        <v>577.79235839843705</v>
      </c>
      <c r="AW2341" s="5">
        <v>560.41701253255167</v>
      </c>
      <c r="AX2341" s="5">
        <v>464.5556640625</v>
      </c>
      <c r="AY2341" s="5">
        <v>462.47769165039</v>
      </c>
      <c r="AZ2341" s="5">
        <v>485.910552978515</v>
      </c>
      <c r="BA2341" s="5">
        <v>470.98130289713498</v>
      </c>
    </row>
    <row r="2342" spans="1:53" x14ac:dyDescent="0.2">
      <c r="A2342" s="1">
        <v>2339</v>
      </c>
      <c r="B2342" s="1" t="s">
        <v>9374</v>
      </c>
      <c r="C2342" s="1" t="s">
        <v>9375</v>
      </c>
      <c r="D2342" s="1" t="s">
        <v>9376</v>
      </c>
      <c r="E2342" s="1" t="s">
        <v>9377</v>
      </c>
      <c r="F2342" s="5">
        <v>703.056884765625</v>
      </c>
      <c r="G2342" s="5">
        <v>714.78308105468705</v>
      </c>
      <c r="H2342" s="5">
        <v>702.62927246093705</v>
      </c>
      <c r="I2342" s="5">
        <v>706.82307942708303</v>
      </c>
      <c r="J2342" s="5">
        <v>758.24273681640602</v>
      </c>
      <c r="K2342" s="5">
        <v>705.74822998046795</v>
      </c>
      <c r="L2342" s="5">
        <v>718.95684814453102</v>
      </c>
      <c r="M2342" s="5">
        <v>727.64927164713515</v>
      </c>
      <c r="N2342" s="5">
        <v>781.73388671875</v>
      </c>
      <c r="O2342" s="5">
        <v>810.74505615234295</v>
      </c>
      <c r="P2342" s="5">
        <v>775.21105957031205</v>
      </c>
      <c r="Q2342" s="5">
        <v>789.23000081380167</v>
      </c>
      <c r="R2342" s="5">
        <v>648.16876220703102</v>
      </c>
      <c r="S2342" s="5">
        <v>641.72839355468705</v>
      </c>
      <c r="T2342" s="5">
        <v>705.94146728515602</v>
      </c>
      <c r="U2342" s="5">
        <v>665.27954101562466</v>
      </c>
      <c r="V2342" s="5">
        <v>952.14807128906205</v>
      </c>
      <c r="W2342" s="5">
        <v>972.39709472656205</v>
      </c>
      <c r="X2342" s="5">
        <v>959.265869140625</v>
      </c>
      <c r="Y2342" s="5">
        <v>961.27034505208303</v>
      </c>
      <c r="Z2342" s="5">
        <v>1224.79541015625</v>
      </c>
      <c r="AA2342" s="5">
        <v>1155.99169921875</v>
      </c>
      <c r="AB2342" s="5">
        <v>1212.65698242187</v>
      </c>
      <c r="AC2342" s="5">
        <v>1197.8146972656234</v>
      </c>
      <c r="AD2342" s="5">
        <v>677.353759765625</v>
      </c>
      <c r="AE2342" s="5">
        <v>659.2353515625</v>
      </c>
      <c r="AF2342" s="5">
        <v>677.44055175781205</v>
      </c>
      <c r="AG2342" s="5">
        <v>671.34322102864564</v>
      </c>
      <c r="AH2342" s="5">
        <v>631.93499755859295</v>
      </c>
      <c r="AI2342" s="5">
        <v>650.37811279296795</v>
      </c>
      <c r="AJ2342" s="5">
        <v>653.65557861328102</v>
      </c>
      <c r="AK2342" s="5">
        <v>645.32289632161394</v>
      </c>
      <c r="AL2342" s="5">
        <v>797.75439453125</v>
      </c>
      <c r="AM2342" s="5">
        <v>703.82855224609295</v>
      </c>
      <c r="AN2342" s="5">
        <v>702.75372314453102</v>
      </c>
      <c r="AO2342" s="5">
        <v>734.77888997395803</v>
      </c>
      <c r="AP2342" s="5">
        <v>481.25155639648398</v>
      </c>
      <c r="AQ2342" s="5">
        <v>486.40466308593699</v>
      </c>
      <c r="AR2342" s="5">
        <v>539.74859619140602</v>
      </c>
      <c r="AS2342" s="5">
        <v>502.46827189127566</v>
      </c>
      <c r="AT2342" s="5">
        <v>792.110107421875</v>
      </c>
      <c r="AU2342" s="5">
        <v>885.94323730468705</v>
      </c>
      <c r="AV2342" s="5">
        <v>761.85174560546795</v>
      </c>
      <c r="AW2342" s="5">
        <v>813.3016967773433</v>
      </c>
      <c r="AX2342" s="5">
        <v>608.07928466796795</v>
      </c>
      <c r="AY2342" s="5">
        <v>592.66009521484295</v>
      </c>
      <c r="AZ2342" s="5">
        <v>557.22119140625</v>
      </c>
      <c r="BA2342" s="5">
        <v>585.98685709635367</v>
      </c>
    </row>
    <row r="2343" spans="1:53" x14ac:dyDescent="0.2">
      <c r="A2343" s="1">
        <v>2340</v>
      </c>
      <c r="B2343" s="1" t="s">
        <v>9378</v>
      </c>
      <c r="C2343" s="1" t="s">
        <v>9379</v>
      </c>
      <c r="D2343" s="1" t="s">
        <v>9380</v>
      </c>
      <c r="E2343" s="1" t="s">
        <v>9381</v>
      </c>
      <c r="H2343" s="5">
        <v>193.30030822753901</v>
      </c>
      <c r="I2343" s="5">
        <v>193.30030822753901</v>
      </c>
      <c r="K2343" s="5">
        <v>157.817626953125</v>
      </c>
      <c r="L2343" s="5">
        <v>202.906646728515</v>
      </c>
      <c r="M2343" s="5">
        <v>180.36213684082</v>
      </c>
      <c r="N2343" s="5">
        <v>138.56922912597599</v>
      </c>
      <c r="Q2343" s="5">
        <v>138.56922912597599</v>
      </c>
      <c r="R2343" s="5">
        <v>254.00921630859301</v>
      </c>
      <c r="S2343" s="5">
        <v>256.57882690429602</v>
      </c>
      <c r="T2343" s="5">
        <v>230.24108886718699</v>
      </c>
      <c r="U2343" s="5">
        <v>246.94304402669204</v>
      </c>
    </row>
    <row r="2344" spans="1:53" x14ac:dyDescent="0.2">
      <c r="A2344" s="1">
        <v>2341</v>
      </c>
      <c r="B2344" s="1" t="s">
        <v>9382</v>
      </c>
      <c r="C2344" s="1" t="s">
        <v>9383</v>
      </c>
      <c r="D2344" s="1" t="s">
        <v>9384</v>
      </c>
      <c r="E2344" s="1" t="s">
        <v>9385</v>
      </c>
      <c r="F2344" s="5">
        <v>250.58654785156199</v>
      </c>
      <c r="G2344" s="5">
        <v>268.59875488281199</v>
      </c>
      <c r="H2344" s="5">
        <v>256.16302490234301</v>
      </c>
      <c r="I2344" s="5">
        <v>258.44944254557231</v>
      </c>
      <c r="J2344" s="5">
        <v>279.95370483398398</v>
      </c>
      <c r="K2344" s="5">
        <v>288.215728759765</v>
      </c>
      <c r="L2344" s="5">
        <v>304.35623168945301</v>
      </c>
      <c r="M2344" s="5">
        <v>290.84188842773398</v>
      </c>
      <c r="N2344" s="5">
        <v>411.21041870117102</v>
      </c>
      <c r="O2344" s="5">
        <v>414.20950317382801</v>
      </c>
      <c r="P2344" s="5">
        <v>426.25753784179602</v>
      </c>
      <c r="Q2344" s="5">
        <v>417.22581990559837</v>
      </c>
      <c r="R2344" s="5">
        <v>276.89035034179602</v>
      </c>
      <c r="S2344" s="5">
        <v>281.23919677734301</v>
      </c>
      <c r="T2344" s="5">
        <v>265.25634765625</v>
      </c>
      <c r="U2344" s="5">
        <v>274.46196492512968</v>
      </c>
      <c r="V2344" s="5">
        <v>316.14450073242102</v>
      </c>
      <c r="W2344" s="5">
        <v>307.20462036132801</v>
      </c>
      <c r="X2344" s="5">
        <v>303.83380126953102</v>
      </c>
      <c r="Y2344" s="5">
        <v>309.06097412109335</v>
      </c>
      <c r="Z2344" s="5">
        <v>237.35997009277301</v>
      </c>
      <c r="AA2344" s="5">
        <v>237.04737854003901</v>
      </c>
      <c r="AB2344" s="5">
        <v>234.37384033203099</v>
      </c>
      <c r="AC2344" s="5">
        <v>236.26039632161437</v>
      </c>
      <c r="AD2344" s="5">
        <v>210.61277770996</v>
      </c>
      <c r="AE2344" s="5">
        <v>205.79449462890599</v>
      </c>
      <c r="AF2344" s="5">
        <v>206.01397705078099</v>
      </c>
      <c r="AG2344" s="5">
        <v>207.47374979654899</v>
      </c>
      <c r="AH2344" s="5">
        <v>223.15959167480401</v>
      </c>
      <c r="AI2344" s="5">
        <v>211.86029052734301</v>
      </c>
      <c r="AJ2344" s="5">
        <v>232.05691528320301</v>
      </c>
      <c r="AK2344" s="5">
        <v>222.35893249511665</v>
      </c>
      <c r="AL2344" s="5">
        <v>343.22314453125</v>
      </c>
      <c r="AM2344" s="5">
        <v>353.49960327148398</v>
      </c>
      <c r="AN2344" s="5">
        <v>332.42050170898398</v>
      </c>
      <c r="AO2344" s="5">
        <v>343.04774983723928</v>
      </c>
      <c r="AP2344" s="5">
        <v>244.519927978515</v>
      </c>
      <c r="AQ2344" s="5">
        <v>264.31628417968699</v>
      </c>
      <c r="AR2344" s="5">
        <v>246.85523986816401</v>
      </c>
      <c r="AS2344" s="5">
        <v>251.89715067545535</v>
      </c>
      <c r="AT2344" s="5">
        <v>347.96063232421801</v>
      </c>
      <c r="AU2344" s="5">
        <v>353.87088012695301</v>
      </c>
      <c r="AV2344" s="5">
        <v>294.75595092773398</v>
      </c>
      <c r="AW2344" s="5">
        <v>332.19582112630161</v>
      </c>
      <c r="AX2344" s="5">
        <v>240.92492675781199</v>
      </c>
      <c r="AY2344" s="5">
        <v>230.32894897460901</v>
      </c>
      <c r="AZ2344" s="5">
        <v>260.92654418945301</v>
      </c>
      <c r="BA2344" s="5">
        <v>244.060139973958</v>
      </c>
    </row>
    <row r="2345" spans="1:53" x14ac:dyDescent="0.2">
      <c r="A2345" s="1">
        <v>2342</v>
      </c>
      <c r="B2345" s="1" t="s">
        <v>9386</v>
      </c>
      <c r="C2345" s="1" t="s">
        <v>9387</v>
      </c>
      <c r="D2345" s="1" t="s">
        <v>9388</v>
      </c>
      <c r="E2345" s="1" t="s">
        <v>9389</v>
      </c>
      <c r="F2345" s="5">
        <v>99.779144287109304</v>
      </c>
      <c r="G2345" s="5">
        <v>80.430656433105398</v>
      </c>
      <c r="H2345" s="5">
        <v>107.426376342773</v>
      </c>
      <c r="I2345" s="5">
        <v>95.878725687662566</v>
      </c>
      <c r="J2345" s="5">
        <v>115.548774719238</v>
      </c>
      <c r="K2345" s="5">
        <v>106.220329284667</v>
      </c>
      <c r="L2345" s="5">
        <v>110.962844848632</v>
      </c>
      <c r="M2345" s="5">
        <v>110.91064961751233</v>
      </c>
      <c r="N2345" s="5">
        <v>113.53854370117099</v>
      </c>
      <c r="O2345" s="5">
        <v>112.236923217773</v>
      </c>
      <c r="P2345" s="5">
        <v>101.688468933105</v>
      </c>
      <c r="Q2345" s="5">
        <v>109.15464528401634</v>
      </c>
      <c r="R2345" s="5">
        <v>113.737182617187</v>
      </c>
      <c r="S2345" s="5">
        <v>115.206298828125</v>
      </c>
      <c r="T2345" s="5">
        <v>132.37854003906199</v>
      </c>
      <c r="U2345" s="5">
        <v>120.44067382812466</v>
      </c>
      <c r="V2345" s="5">
        <v>117.366744995117</v>
      </c>
      <c r="W2345" s="5">
        <v>133.73741149902301</v>
      </c>
      <c r="X2345" s="5">
        <v>120.30322265625</v>
      </c>
      <c r="Y2345" s="5">
        <v>123.80245971679666</v>
      </c>
      <c r="Z2345" s="5">
        <v>119.884963989257</v>
      </c>
      <c r="AA2345" s="5">
        <v>110.878051757812</v>
      </c>
      <c r="AB2345" s="5">
        <v>123.802452087402</v>
      </c>
      <c r="AC2345" s="5">
        <v>118.18848927815701</v>
      </c>
      <c r="AD2345" s="5">
        <v>193.16976928710901</v>
      </c>
      <c r="AE2345" s="5">
        <v>203.27963256835901</v>
      </c>
      <c r="AF2345" s="5">
        <v>201.43511962890599</v>
      </c>
      <c r="AG2345" s="5">
        <v>199.29484049479132</v>
      </c>
      <c r="AH2345" s="5">
        <v>182.40037536621</v>
      </c>
      <c r="AI2345" s="5">
        <v>209.357330322265</v>
      </c>
      <c r="AJ2345" s="5">
        <v>175.67758178710901</v>
      </c>
      <c r="AK2345" s="5">
        <v>189.14509582519466</v>
      </c>
      <c r="AL2345" s="5">
        <v>121.18302154541</v>
      </c>
      <c r="AM2345" s="5">
        <v>138.43263244628901</v>
      </c>
      <c r="AN2345" s="5">
        <v>141.32090759277301</v>
      </c>
      <c r="AO2345" s="5">
        <v>133.64552052815733</v>
      </c>
      <c r="AP2345" s="5">
        <v>145.05538940429599</v>
      </c>
      <c r="AQ2345" s="5">
        <v>140.60217285156199</v>
      </c>
      <c r="AR2345" s="5">
        <v>147.00796508789</v>
      </c>
      <c r="AS2345" s="5">
        <v>144.221842447916</v>
      </c>
      <c r="AT2345" s="5">
        <v>156.72933959960901</v>
      </c>
      <c r="AU2345" s="5">
        <v>128.833084106445</v>
      </c>
      <c r="AV2345" s="5">
        <v>132.20458984375</v>
      </c>
      <c r="AW2345" s="5">
        <v>139.25567118326799</v>
      </c>
      <c r="AX2345" s="5">
        <v>162.991928100585</v>
      </c>
      <c r="AY2345" s="5">
        <v>181.26950073242099</v>
      </c>
      <c r="AZ2345" s="5">
        <v>168.46919250488199</v>
      </c>
      <c r="BA2345" s="5">
        <v>170.91020711262934</v>
      </c>
    </row>
    <row r="2346" spans="1:53" x14ac:dyDescent="0.2">
      <c r="A2346" s="1">
        <v>2343</v>
      </c>
      <c r="B2346" s="1" t="s">
        <v>9390</v>
      </c>
      <c r="C2346" s="1" t="s">
        <v>9391</v>
      </c>
      <c r="D2346" s="1" t="s">
        <v>9392</v>
      </c>
      <c r="E2346" s="1" t="s">
        <v>9393</v>
      </c>
      <c r="J2346" s="5">
        <v>127.57666778564401</v>
      </c>
      <c r="K2346" s="5">
        <v>170.789306640625</v>
      </c>
      <c r="L2346" s="5">
        <v>153.883056640625</v>
      </c>
      <c r="M2346" s="5">
        <v>150.74967702229802</v>
      </c>
      <c r="N2346" s="5">
        <v>53.770946502685497</v>
      </c>
      <c r="O2346" s="5">
        <v>78.524818420410099</v>
      </c>
      <c r="P2346" s="5">
        <v>69.701896667480398</v>
      </c>
      <c r="Q2346" s="5">
        <v>67.332553863525334</v>
      </c>
      <c r="R2346" s="5">
        <v>56.115409851074197</v>
      </c>
      <c r="S2346" s="5">
        <v>29.928379058837798</v>
      </c>
      <c r="T2346" s="5">
        <v>11.5316200256347</v>
      </c>
      <c r="U2346" s="5">
        <v>32.525136311848897</v>
      </c>
      <c r="V2346" s="5">
        <v>184.804428100585</v>
      </c>
      <c r="W2346" s="5">
        <v>229.24481201171801</v>
      </c>
      <c r="X2346" s="5">
        <v>268.21917724609301</v>
      </c>
      <c r="Y2346" s="5">
        <v>227.42280578613199</v>
      </c>
      <c r="Z2346" s="5">
        <v>161.47154235839801</v>
      </c>
      <c r="AA2346" s="5">
        <v>122.62826538085901</v>
      </c>
      <c r="AB2346" s="5">
        <v>182.59014892578099</v>
      </c>
      <c r="AC2346" s="5">
        <v>155.563318888346</v>
      </c>
      <c r="AD2346" s="5">
        <v>97.969841003417898</v>
      </c>
      <c r="AE2346" s="5">
        <v>129.83750915527301</v>
      </c>
      <c r="AF2346" s="5">
        <v>154.16317749023401</v>
      </c>
      <c r="AG2346" s="5">
        <v>127.3235092163083</v>
      </c>
      <c r="AH2346" s="5">
        <v>134.77377319335901</v>
      </c>
      <c r="AI2346" s="5">
        <v>128.56874084472599</v>
      </c>
      <c r="AJ2346" s="5">
        <v>134.88822937011699</v>
      </c>
      <c r="AK2346" s="5">
        <v>132.74358113606732</v>
      </c>
      <c r="AL2346" s="5">
        <v>61.770275115966797</v>
      </c>
      <c r="AM2346" s="5">
        <v>61.594596862792898</v>
      </c>
      <c r="AN2346" s="5">
        <v>44.629741668701101</v>
      </c>
      <c r="AO2346" s="5">
        <v>55.998204549153598</v>
      </c>
      <c r="AP2346" s="5">
        <v>73.0791015625</v>
      </c>
      <c r="AQ2346" s="5">
        <v>80.807075500488196</v>
      </c>
      <c r="AR2346" s="5">
        <v>100.95244598388599</v>
      </c>
      <c r="AS2346" s="5">
        <v>84.946207682291401</v>
      </c>
      <c r="AT2346" s="5">
        <v>68.884445190429602</v>
      </c>
      <c r="AU2346" s="5">
        <v>80.712661743164006</v>
      </c>
      <c r="AV2346" s="5">
        <v>76.157875061035099</v>
      </c>
      <c r="AW2346" s="5">
        <v>75.251660664876241</v>
      </c>
      <c r="AX2346" s="5">
        <v>29.272495269775298</v>
      </c>
      <c r="AY2346" s="5">
        <v>23.1583347320556</v>
      </c>
      <c r="AZ2346" s="5">
        <v>17.7886447906494</v>
      </c>
      <c r="BA2346" s="5">
        <v>23.406491597493432</v>
      </c>
    </row>
    <row r="2347" spans="1:53" x14ac:dyDescent="0.2">
      <c r="A2347" s="1">
        <v>2344</v>
      </c>
      <c r="B2347" s="1" t="s">
        <v>9394</v>
      </c>
      <c r="C2347" s="1" t="s">
        <v>9395</v>
      </c>
      <c r="D2347" s="1" t="s">
        <v>9396</v>
      </c>
      <c r="E2347" s="1" t="s">
        <v>9397</v>
      </c>
      <c r="F2347" s="5">
        <v>246.84101867675699</v>
      </c>
      <c r="G2347" s="5">
        <v>154.94943237304599</v>
      </c>
      <c r="H2347" s="5">
        <v>194.00492858886699</v>
      </c>
      <c r="I2347" s="5">
        <v>198.59845987955666</v>
      </c>
      <c r="J2347" s="5">
        <v>102.889961242675</v>
      </c>
      <c r="K2347" s="5">
        <v>166.50997924804599</v>
      </c>
      <c r="L2347" s="5">
        <v>138.29777526855401</v>
      </c>
      <c r="M2347" s="5">
        <v>135.89923858642501</v>
      </c>
      <c r="N2347" s="5">
        <v>434.19430541992102</v>
      </c>
      <c r="O2347" s="5">
        <v>417.19879150390602</v>
      </c>
      <c r="P2347" s="5">
        <v>385.30776977539</v>
      </c>
      <c r="Q2347" s="5">
        <v>412.23362223307231</v>
      </c>
      <c r="R2347" s="5">
        <v>456.13757324218699</v>
      </c>
      <c r="S2347" s="5">
        <v>345.69027709960898</v>
      </c>
      <c r="T2347" s="5">
        <v>384.88049316406199</v>
      </c>
      <c r="U2347" s="5">
        <v>395.56944783528598</v>
      </c>
      <c r="V2347" s="5">
        <v>328.11291503906199</v>
      </c>
      <c r="W2347" s="5">
        <v>272.68026733398398</v>
      </c>
      <c r="X2347" s="5">
        <v>290.11898803710898</v>
      </c>
      <c r="Y2347" s="5">
        <v>296.97072347005161</v>
      </c>
      <c r="Z2347" s="5">
        <v>264.96310424804602</v>
      </c>
      <c r="AA2347" s="5">
        <v>223.91700744628901</v>
      </c>
      <c r="AB2347" s="5">
        <v>250.00245666503901</v>
      </c>
      <c r="AC2347" s="5">
        <v>246.29418945312469</v>
      </c>
      <c r="AD2347" s="5">
        <v>180.72677612304599</v>
      </c>
      <c r="AE2347" s="5">
        <v>190.66003417968699</v>
      </c>
      <c r="AF2347" s="5">
        <v>205.39367675781199</v>
      </c>
      <c r="AG2347" s="5">
        <v>192.26016235351503</v>
      </c>
      <c r="AH2347" s="5">
        <v>152.71646118164</v>
      </c>
      <c r="AI2347" s="5">
        <v>171.91743469238199</v>
      </c>
      <c r="AJ2347" s="5">
        <v>202.74838256835901</v>
      </c>
      <c r="AK2347" s="5">
        <v>175.794092814127</v>
      </c>
      <c r="AL2347" s="5">
        <v>315.79458618164</v>
      </c>
      <c r="AM2347" s="5">
        <v>289.390380859375</v>
      </c>
      <c r="AN2347" s="5">
        <v>292.14660644531199</v>
      </c>
      <c r="AO2347" s="5">
        <v>299.11052449544235</v>
      </c>
      <c r="AP2347" s="5">
        <v>207.46807861328099</v>
      </c>
      <c r="AQ2347" s="5">
        <v>195.262435913085</v>
      </c>
      <c r="AR2347" s="5">
        <v>181.344314575195</v>
      </c>
      <c r="AS2347" s="5">
        <v>194.69160970052033</v>
      </c>
      <c r="AT2347" s="5">
        <v>146.66949462890599</v>
      </c>
      <c r="AU2347" s="5">
        <v>154.60914611816401</v>
      </c>
      <c r="AV2347" s="5">
        <v>104.99029541015599</v>
      </c>
      <c r="AW2347" s="5">
        <v>135.42297871907533</v>
      </c>
      <c r="AX2347" s="5">
        <v>143.74873352050699</v>
      </c>
      <c r="AY2347" s="5">
        <v>166.80792236328099</v>
      </c>
      <c r="AZ2347" s="5">
        <v>147.28028869628901</v>
      </c>
      <c r="BA2347" s="5">
        <v>152.61231486002566</v>
      </c>
    </row>
    <row r="2348" spans="1:53" x14ac:dyDescent="0.2">
      <c r="A2348" s="1">
        <v>2345</v>
      </c>
      <c r="B2348" s="1" t="s">
        <v>9398</v>
      </c>
      <c r="C2348" s="1" t="s">
        <v>9399</v>
      </c>
      <c r="D2348" s="1" t="s">
        <v>9400</v>
      </c>
      <c r="E2348" s="1" t="s">
        <v>9401</v>
      </c>
      <c r="F2348" s="5">
        <v>218.474609375</v>
      </c>
      <c r="G2348" s="5">
        <v>237.20082092285099</v>
      </c>
      <c r="H2348" s="5">
        <v>202.76792907714801</v>
      </c>
      <c r="I2348" s="5">
        <v>219.48111979166632</v>
      </c>
      <c r="J2348" s="5">
        <v>248.59442138671801</v>
      </c>
      <c r="K2348" s="5">
        <v>223.93000793457</v>
      </c>
      <c r="L2348" s="5">
        <v>229.20399475097599</v>
      </c>
      <c r="M2348" s="5">
        <v>233.90947469075468</v>
      </c>
      <c r="N2348" s="5">
        <v>224.095932006835</v>
      </c>
      <c r="O2348" s="5">
        <v>193.18894958496</v>
      </c>
      <c r="P2348" s="5">
        <v>230.75753784179599</v>
      </c>
      <c r="Q2348" s="5">
        <v>216.014139811197</v>
      </c>
      <c r="R2348" s="5">
        <v>287.09033203125</v>
      </c>
      <c r="S2348" s="5">
        <v>285.5556640625</v>
      </c>
      <c r="T2348" s="5">
        <v>299.53329467773398</v>
      </c>
      <c r="U2348" s="5">
        <v>290.72643025716133</v>
      </c>
      <c r="V2348" s="5">
        <v>279.11029052734301</v>
      </c>
      <c r="W2348" s="5">
        <v>305.52703857421801</v>
      </c>
      <c r="X2348" s="5">
        <v>293.73556518554602</v>
      </c>
      <c r="Y2348" s="5">
        <v>292.79096476236901</v>
      </c>
      <c r="Z2348" s="5">
        <v>334.453521728515</v>
      </c>
      <c r="AA2348" s="5">
        <v>279.71841430664</v>
      </c>
      <c r="AB2348" s="5">
        <v>320.53350830078102</v>
      </c>
      <c r="AC2348" s="5">
        <v>311.56848144531199</v>
      </c>
      <c r="AD2348" s="5">
        <v>257.86679077148398</v>
      </c>
      <c r="AE2348" s="5">
        <v>266.24035644531199</v>
      </c>
      <c r="AF2348" s="5">
        <v>323.35430908203102</v>
      </c>
      <c r="AG2348" s="5">
        <v>282.48715209960898</v>
      </c>
      <c r="AH2348" s="5">
        <v>260.33816528320301</v>
      </c>
      <c r="AI2348" s="5">
        <v>292.70739746093699</v>
      </c>
      <c r="AJ2348" s="5">
        <v>291.27136230468699</v>
      </c>
      <c r="AK2348" s="5">
        <v>281.43897501627566</v>
      </c>
      <c r="AL2348" s="5">
        <v>150.61767578125</v>
      </c>
      <c r="AM2348" s="5">
        <v>146.46908569335901</v>
      </c>
      <c r="AN2348" s="5">
        <v>166.18115234375</v>
      </c>
      <c r="AO2348" s="5">
        <v>154.42263793945301</v>
      </c>
      <c r="AP2348" s="5">
        <v>295.25448608398398</v>
      </c>
      <c r="AQ2348" s="5">
        <v>294.39416503906199</v>
      </c>
      <c r="AR2348" s="5">
        <v>294.05856323242102</v>
      </c>
      <c r="AS2348" s="5">
        <v>294.56907145182231</v>
      </c>
      <c r="AT2348" s="5">
        <v>302.16873168945301</v>
      </c>
      <c r="AU2348" s="5">
        <v>267.85552978515602</v>
      </c>
      <c r="AV2348" s="5">
        <v>271.14837646484301</v>
      </c>
      <c r="AW2348" s="5">
        <v>280.39087931315066</v>
      </c>
      <c r="AX2348" s="5">
        <v>182.75509643554599</v>
      </c>
      <c r="AY2348" s="5">
        <v>230.49957275390599</v>
      </c>
      <c r="AZ2348" s="5">
        <v>243.89743041992099</v>
      </c>
      <c r="BA2348" s="5">
        <v>219.05069986979098</v>
      </c>
    </row>
    <row r="2349" spans="1:53" x14ac:dyDescent="0.2">
      <c r="A2349" s="1">
        <v>2346</v>
      </c>
      <c r="B2349" s="1" t="s">
        <v>9402</v>
      </c>
      <c r="C2349" s="1" t="s">
        <v>9403</v>
      </c>
      <c r="D2349" s="1" t="s">
        <v>9404</v>
      </c>
      <c r="E2349" s="1" t="s">
        <v>9405</v>
      </c>
      <c r="F2349" s="5">
        <v>295.59423828125</v>
      </c>
      <c r="G2349" s="5">
        <v>282.68292236328102</v>
      </c>
      <c r="H2349" s="5">
        <v>289.17565917968699</v>
      </c>
      <c r="I2349" s="5">
        <v>289.15093994140602</v>
      </c>
      <c r="J2349" s="5">
        <v>262.78671264648398</v>
      </c>
      <c r="K2349" s="5">
        <v>277.45687866210898</v>
      </c>
      <c r="L2349" s="5">
        <v>266.66632080078102</v>
      </c>
      <c r="M2349" s="5">
        <v>268.96997070312466</v>
      </c>
      <c r="N2349" s="5">
        <v>557.288330078125</v>
      </c>
      <c r="O2349" s="5">
        <v>630.10076904296795</v>
      </c>
      <c r="P2349" s="5">
        <v>529.91149902343705</v>
      </c>
      <c r="Q2349" s="5">
        <v>572.4335327148433</v>
      </c>
      <c r="R2349" s="5">
        <v>265.50711059570301</v>
      </c>
      <c r="S2349" s="5">
        <v>277.35769653320301</v>
      </c>
      <c r="T2349" s="5">
        <v>273.90347290039</v>
      </c>
      <c r="U2349" s="5">
        <v>272.25609334309866</v>
      </c>
      <c r="V2349" s="5">
        <v>325.52478027343699</v>
      </c>
      <c r="W2349" s="5">
        <v>359.69396972656199</v>
      </c>
      <c r="X2349" s="5">
        <v>344.20993041992102</v>
      </c>
      <c r="Y2349" s="5">
        <v>343.14289347330669</v>
      </c>
      <c r="Z2349" s="5">
        <v>390.59460449218699</v>
      </c>
      <c r="AA2349" s="5">
        <v>408.65737915039</v>
      </c>
      <c r="AB2349" s="5">
        <v>396.52993774414</v>
      </c>
      <c r="AC2349" s="5">
        <v>398.59397379557231</v>
      </c>
      <c r="AD2349" s="5">
        <v>282.21417236328102</v>
      </c>
      <c r="AE2349" s="5">
        <v>288.695068359375</v>
      </c>
      <c r="AF2349" s="5">
        <v>307.38232421875</v>
      </c>
      <c r="AG2349" s="5">
        <v>292.76385498046869</v>
      </c>
      <c r="AH2349" s="5">
        <v>271.78622436523398</v>
      </c>
      <c r="AI2349" s="5">
        <v>208.41516113281199</v>
      </c>
      <c r="AJ2349" s="5">
        <v>265.06634521484301</v>
      </c>
      <c r="AK2349" s="5">
        <v>248.42257690429633</v>
      </c>
      <c r="AL2349" s="5">
        <v>232.55845642089801</v>
      </c>
      <c r="AM2349" s="5">
        <v>222.23690795898401</v>
      </c>
      <c r="AN2349" s="5">
        <v>191.94366455078099</v>
      </c>
      <c r="AO2349" s="5">
        <v>215.579676310221</v>
      </c>
      <c r="AP2349" s="5">
        <v>295.07113647460898</v>
      </c>
      <c r="AQ2349" s="5">
        <v>322.012451171875</v>
      </c>
      <c r="AR2349" s="5">
        <v>302.34735107421801</v>
      </c>
      <c r="AS2349" s="5">
        <v>306.47697957356735</v>
      </c>
      <c r="AT2349" s="5">
        <v>259.08239746093699</v>
      </c>
      <c r="AU2349" s="5">
        <v>276.86175537109301</v>
      </c>
      <c r="AV2349" s="5">
        <v>331.4306640625</v>
      </c>
      <c r="AW2349" s="5">
        <v>289.12493896484335</v>
      </c>
      <c r="AX2349" s="5">
        <v>298.57424926757801</v>
      </c>
      <c r="AY2349" s="5">
        <v>248.93595886230401</v>
      </c>
      <c r="AZ2349" s="5">
        <v>292.73348999023398</v>
      </c>
      <c r="BA2349" s="5">
        <v>280.08123270670535</v>
      </c>
    </row>
    <row r="2350" spans="1:53" x14ac:dyDescent="0.2">
      <c r="A2350" s="1">
        <v>2347</v>
      </c>
      <c r="B2350" s="1" t="s">
        <v>9406</v>
      </c>
      <c r="C2350" s="1" t="s">
        <v>9407</v>
      </c>
      <c r="D2350" s="1" t="s">
        <v>9408</v>
      </c>
      <c r="E2350" s="1" t="s">
        <v>9409</v>
      </c>
      <c r="F2350" s="5">
        <v>125.977890014648</v>
      </c>
      <c r="G2350" s="5">
        <v>98.351661682128906</v>
      </c>
      <c r="H2350" s="5">
        <v>117.837478637695</v>
      </c>
      <c r="I2350" s="5">
        <v>114.05567677815729</v>
      </c>
      <c r="L2350" s="5">
        <v>103.479133605957</v>
      </c>
      <c r="M2350" s="5">
        <v>103.479133605957</v>
      </c>
      <c r="N2350" s="5">
        <v>312.563720703125</v>
      </c>
      <c r="O2350" s="5">
        <v>272.64859008789</v>
      </c>
      <c r="P2350" s="5">
        <v>258.23669433593699</v>
      </c>
      <c r="Q2350" s="5">
        <v>281.14966837565066</v>
      </c>
      <c r="S2350" s="5">
        <v>89.808013916015597</v>
      </c>
      <c r="U2350" s="5">
        <v>89.808013916015597</v>
      </c>
      <c r="AD2350" s="5">
        <v>149.98847961425699</v>
      </c>
      <c r="AE2350" s="5">
        <v>137.91613769531199</v>
      </c>
      <c r="AF2350" s="5">
        <v>113.09804534912099</v>
      </c>
      <c r="AG2350" s="5">
        <v>133.6675542195633</v>
      </c>
      <c r="AH2350" s="5">
        <v>124.856964111328</v>
      </c>
      <c r="AI2350" s="5">
        <v>99.937171936035099</v>
      </c>
      <c r="AK2350" s="5">
        <v>112.39706802368156</v>
      </c>
      <c r="AR2350" s="5">
        <v>71.867729187011705</v>
      </c>
      <c r="AS2350" s="5">
        <v>71.867729187011705</v>
      </c>
    </row>
    <row r="2351" spans="1:53" x14ac:dyDescent="0.2">
      <c r="A2351" s="1">
        <v>2348</v>
      </c>
      <c r="B2351" s="1" t="s">
        <v>9410</v>
      </c>
      <c r="C2351" s="1" t="s">
        <v>9411</v>
      </c>
      <c r="D2351" s="1" t="s">
        <v>9412</v>
      </c>
      <c r="E2351" s="1" t="s">
        <v>9413</v>
      </c>
      <c r="K2351" s="5">
        <v>78.351837158203097</v>
      </c>
      <c r="M2351" s="5">
        <v>78.351837158203097</v>
      </c>
      <c r="N2351" s="5">
        <v>85.326278686523395</v>
      </c>
      <c r="Q2351" s="5">
        <v>85.326278686523395</v>
      </c>
      <c r="T2351" s="5">
        <v>68.583747863769503</v>
      </c>
      <c r="U2351" s="5">
        <v>68.583747863769503</v>
      </c>
      <c r="V2351" s="5">
        <v>60.151580810546797</v>
      </c>
      <c r="W2351" s="5">
        <v>40.717288970947202</v>
      </c>
      <c r="Y2351" s="5">
        <v>50.434434890746999</v>
      </c>
      <c r="AA2351" s="5">
        <v>78.719764709472599</v>
      </c>
      <c r="AB2351" s="5">
        <v>59.306526184082003</v>
      </c>
      <c r="AC2351" s="5">
        <v>69.013145446777301</v>
      </c>
      <c r="AD2351" s="5">
        <v>67.880615234375</v>
      </c>
      <c r="AE2351" s="5">
        <v>89.931175231933594</v>
      </c>
      <c r="AG2351" s="5">
        <v>78.905895233154297</v>
      </c>
      <c r="AH2351" s="5">
        <v>70.537734985351506</v>
      </c>
      <c r="AI2351" s="5">
        <v>75.392631530761705</v>
      </c>
      <c r="AJ2351" s="5">
        <v>59.115371704101499</v>
      </c>
      <c r="AK2351" s="5">
        <v>68.348579406738239</v>
      </c>
      <c r="AM2351" s="5">
        <v>65.723762512207003</v>
      </c>
      <c r="AN2351" s="5">
        <v>57.5516548156738</v>
      </c>
      <c r="AO2351" s="5">
        <v>61.637708663940401</v>
      </c>
      <c r="AT2351" s="5">
        <v>104.079872131347</v>
      </c>
      <c r="AV2351" s="5">
        <v>112.413368225097</v>
      </c>
      <c r="AW2351" s="5">
        <v>108.246620178222</v>
      </c>
    </row>
    <row r="2352" spans="1:53" x14ac:dyDescent="0.2">
      <c r="A2352" s="1">
        <v>2349</v>
      </c>
      <c r="B2352" s="1" t="s">
        <v>9414</v>
      </c>
      <c r="C2352" s="1" t="s">
        <v>9415</v>
      </c>
      <c r="D2352" s="1" t="s">
        <v>9416</v>
      </c>
      <c r="E2352" s="1" t="s">
        <v>9417</v>
      </c>
      <c r="F2352" s="5">
        <v>8905.3310546875</v>
      </c>
      <c r="G2352" s="5">
        <v>10778.4248046875</v>
      </c>
      <c r="H2352" s="5">
        <v>10615.46484375</v>
      </c>
      <c r="I2352" s="5">
        <v>10099.740234375</v>
      </c>
      <c r="J2352" s="5">
        <v>9167.8193359375</v>
      </c>
      <c r="K2352" s="5">
        <v>9633.05859375</v>
      </c>
      <c r="L2352" s="5">
        <v>10123.638671875</v>
      </c>
      <c r="M2352" s="5">
        <v>9641.5055338541661</v>
      </c>
      <c r="N2352" s="5">
        <v>20355.01171875</v>
      </c>
      <c r="O2352" s="5">
        <v>20281.43359375</v>
      </c>
      <c r="P2352" s="5">
        <v>19503.626953125</v>
      </c>
      <c r="Q2352" s="5">
        <v>20046.690755208332</v>
      </c>
      <c r="R2352" s="5">
        <v>16625.248046875</v>
      </c>
      <c r="S2352" s="5">
        <v>15661.0166015625</v>
      </c>
      <c r="T2352" s="5">
        <v>16460.072265625</v>
      </c>
      <c r="U2352" s="5">
        <v>16248.778971354166</v>
      </c>
      <c r="V2352" s="5">
        <v>10164.6396484375</v>
      </c>
      <c r="W2352" s="5">
        <v>11043.888671875</v>
      </c>
      <c r="X2352" s="5">
        <v>10364.8427734375</v>
      </c>
      <c r="Y2352" s="5">
        <v>10524.45703125</v>
      </c>
      <c r="Z2352" s="5">
        <v>7755.25927734375</v>
      </c>
      <c r="AA2352" s="5">
        <v>8527.212890625</v>
      </c>
      <c r="AB2352" s="5">
        <v>8257.33203125</v>
      </c>
      <c r="AC2352" s="5">
        <v>8179.934733072917</v>
      </c>
      <c r="AD2352" s="5">
        <v>8798.1162109375</v>
      </c>
      <c r="AE2352" s="5">
        <v>8291.62109375</v>
      </c>
      <c r="AF2352" s="5">
        <v>8719.2822265625</v>
      </c>
      <c r="AG2352" s="5">
        <v>8603.0065104166661</v>
      </c>
      <c r="AH2352" s="5">
        <v>8978.8984375</v>
      </c>
      <c r="AI2352" s="5">
        <v>9474.7490234375</v>
      </c>
      <c r="AJ2352" s="5">
        <v>9112.6376953125</v>
      </c>
      <c r="AK2352" s="5">
        <v>9188.76171875</v>
      </c>
      <c r="AL2352" s="5">
        <v>19800.43359375</v>
      </c>
      <c r="AM2352" s="5">
        <v>19869.205078125</v>
      </c>
      <c r="AN2352" s="5">
        <v>19967.8515625</v>
      </c>
      <c r="AO2352" s="5">
        <v>19879.163411458332</v>
      </c>
      <c r="AP2352" s="5">
        <v>11812.3271484375</v>
      </c>
      <c r="AQ2352" s="5">
        <v>11902.61328125</v>
      </c>
      <c r="AR2352" s="5">
        <v>10453.5888671875</v>
      </c>
      <c r="AS2352" s="5">
        <v>11389.509765625</v>
      </c>
      <c r="AT2352" s="5">
        <v>13127.1826171875</v>
      </c>
      <c r="AU2352" s="5">
        <v>13903.25390625</v>
      </c>
      <c r="AV2352" s="5">
        <v>10791.5927734375</v>
      </c>
      <c r="AW2352" s="5">
        <v>12607.343098958334</v>
      </c>
      <c r="AX2352" s="5">
        <v>10459.0166015625</v>
      </c>
      <c r="AY2352" s="5">
        <v>10629.6416015625</v>
      </c>
      <c r="AZ2352" s="5">
        <v>10164.59375</v>
      </c>
      <c r="BA2352" s="5">
        <v>10417.750651041666</v>
      </c>
    </row>
    <row r="2353" spans="1:53" x14ac:dyDescent="0.2">
      <c r="A2353" s="1">
        <v>2350</v>
      </c>
      <c r="B2353" s="1" t="s">
        <v>9418</v>
      </c>
      <c r="C2353" s="1" t="s">
        <v>9419</v>
      </c>
      <c r="D2353" s="1" t="s">
        <v>9420</v>
      </c>
      <c r="E2353" s="1" t="s">
        <v>9421</v>
      </c>
      <c r="F2353" s="5">
        <v>57.152385711669901</v>
      </c>
      <c r="G2353" s="5">
        <v>63.554267883300703</v>
      </c>
      <c r="I2353" s="5">
        <v>60.353326797485302</v>
      </c>
      <c r="J2353" s="5">
        <v>71.368316650390597</v>
      </c>
      <c r="K2353" s="5">
        <v>86.446876525878906</v>
      </c>
      <c r="L2353" s="5">
        <v>45.005840301513601</v>
      </c>
      <c r="M2353" s="5">
        <v>67.607011159261035</v>
      </c>
      <c r="O2353" s="5">
        <v>56.070785522460902</v>
      </c>
      <c r="P2353" s="5">
        <v>43.569889068603501</v>
      </c>
      <c r="Q2353" s="5">
        <v>49.820337295532198</v>
      </c>
      <c r="V2353" s="5">
        <v>31.2835788726806</v>
      </c>
      <c r="X2353" s="5">
        <v>39.0271606445312</v>
      </c>
      <c r="Y2353" s="5">
        <v>35.1553697586059</v>
      </c>
      <c r="AA2353" s="5">
        <v>40.1594848632812</v>
      </c>
      <c r="AB2353" s="5">
        <v>50.811702728271399</v>
      </c>
      <c r="AC2353" s="5">
        <v>45.485593795776296</v>
      </c>
      <c r="AJ2353" s="5">
        <v>25.598802566528299</v>
      </c>
      <c r="AK2353" s="5">
        <v>25.598802566528299</v>
      </c>
      <c r="AM2353" s="5">
        <v>30.0617980957031</v>
      </c>
      <c r="AO2353" s="5">
        <v>30.0617980957031</v>
      </c>
      <c r="AU2353" s="5">
        <v>15.7796230316162</v>
      </c>
      <c r="AW2353" s="5">
        <v>15.7796230316162</v>
      </c>
    </row>
    <row r="2354" spans="1:53" x14ac:dyDescent="0.2">
      <c r="A2354" s="1">
        <v>2351</v>
      </c>
      <c r="B2354" s="1" t="s">
        <v>9422</v>
      </c>
      <c r="C2354" s="1" t="s">
        <v>9423</v>
      </c>
      <c r="D2354" s="1" t="s">
        <v>9424</v>
      </c>
      <c r="E2354" s="1" t="s">
        <v>9425</v>
      </c>
      <c r="F2354" s="5">
        <v>1108.42468261718</v>
      </c>
      <c r="G2354" s="5">
        <v>1112.74291992187</v>
      </c>
      <c r="H2354" s="5">
        <v>1073.96899414062</v>
      </c>
      <c r="I2354" s="5">
        <v>1098.3788655598898</v>
      </c>
      <c r="J2354" s="5">
        <v>1222.05078125</v>
      </c>
      <c r="K2354" s="5">
        <v>1226.84301757812</v>
      </c>
      <c r="L2354" s="5">
        <v>1295.65612792968</v>
      </c>
      <c r="M2354" s="5">
        <v>1248.1833089192667</v>
      </c>
      <c r="N2354" s="5">
        <v>650.81335449218705</v>
      </c>
      <c r="O2354" s="5">
        <v>564.90374755859295</v>
      </c>
      <c r="P2354" s="5">
        <v>604.582763671875</v>
      </c>
      <c r="Q2354" s="5">
        <v>606.76662190755167</v>
      </c>
      <c r="R2354" s="5">
        <v>1347.47241210937</v>
      </c>
      <c r="S2354" s="5">
        <v>1238.63073730468</v>
      </c>
      <c r="T2354" s="5">
        <v>1213.30346679687</v>
      </c>
      <c r="U2354" s="5">
        <v>1266.4688720703066</v>
      </c>
      <c r="V2354" s="5">
        <v>1008.31298828125</v>
      </c>
      <c r="W2354" s="5">
        <v>941.39111328125</v>
      </c>
      <c r="X2354" s="5">
        <v>941.63580322265602</v>
      </c>
      <c r="Y2354" s="5">
        <v>963.77996826171875</v>
      </c>
      <c r="Z2354" s="5">
        <v>952.18353271484295</v>
      </c>
      <c r="AA2354" s="5">
        <v>887.40753173828102</v>
      </c>
      <c r="AB2354" s="5">
        <v>801.33233642578102</v>
      </c>
      <c r="AC2354" s="5">
        <v>880.30780029296841</v>
      </c>
      <c r="AD2354" s="5">
        <v>916.83819580078102</v>
      </c>
      <c r="AE2354" s="5">
        <v>931.36981201171795</v>
      </c>
      <c r="AF2354" s="5">
        <v>913.50518798828102</v>
      </c>
      <c r="AG2354" s="5">
        <v>920.57106526692678</v>
      </c>
      <c r="AH2354" s="5">
        <v>815.23504638671795</v>
      </c>
      <c r="AI2354" s="5">
        <v>924.08258056640602</v>
      </c>
      <c r="AJ2354" s="5">
        <v>877.94616699218705</v>
      </c>
      <c r="AK2354" s="5">
        <v>872.42126464843705</v>
      </c>
      <c r="AL2354" s="5">
        <v>621.23400878906205</v>
      </c>
      <c r="AM2354" s="5">
        <v>657.41418457031205</v>
      </c>
      <c r="AN2354" s="5">
        <v>652.70233154296795</v>
      </c>
      <c r="AO2354" s="5">
        <v>643.78350830078068</v>
      </c>
      <c r="AP2354" s="5">
        <v>786.96051025390602</v>
      </c>
      <c r="AQ2354" s="5">
        <v>721.68011474609295</v>
      </c>
      <c r="AR2354" s="5">
        <v>754.13531494140602</v>
      </c>
      <c r="AS2354" s="5">
        <v>754.25864664713515</v>
      </c>
      <c r="AT2354" s="5">
        <v>685.68005371093705</v>
      </c>
      <c r="AU2354" s="5">
        <v>704.35314941406205</v>
      </c>
      <c r="AV2354" s="5">
        <v>685.8671875</v>
      </c>
      <c r="AW2354" s="5">
        <v>691.96679687499966</v>
      </c>
      <c r="AX2354" s="5">
        <v>730.62585449218705</v>
      </c>
      <c r="AY2354" s="5">
        <v>742.32452392578102</v>
      </c>
      <c r="AZ2354" s="5">
        <v>694.73236083984295</v>
      </c>
      <c r="BA2354" s="5">
        <v>722.56091308593705</v>
      </c>
    </row>
    <row r="2355" spans="1:53" x14ac:dyDescent="0.2">
      <c r="A2355" s="1">
        <v>2352</v>
      </c>
      <c r="B2355" s="1" t="s">
        <v>9426</v>
      </c>
      <c r="C2355" s="1" t="s">
        <v>9427</v>
      </c>
      <c r="D2355" s="1" t="s">
        <v>9428</v>
      </c>
      <c r="E2355" s="1" t="s">
        <v>9429</v>
      </c>
      <c r="F2355" s="5">
        <v>3015.41015625</v>
      </c>
      <c r="G2355" s="5">
        <v>2791.45678710937</v>
      </c>
      <c r="H2355" s="5">
        <v>2904.11791992187</v>
      </c>
      <c r="I2355" s="5">
        <v>2903.6616210937464</v>
      </c>
      <c r="J2355" s="5">
        <v>1762.68078613281</v>
      </c>
      <c r="K2355" s="5">
        <v>1971.97399902343</v>
      </c>
      <c r="L2355" s="5">
        <v>1644.50073242187</v>
      </c>
      <c r="M2355" s="5">
        <v>1793.0518391927035</v>
      </c>
      <c r="N2355" s="5">
        <v>512.90155029296795</v>
      </c>
      <c r="O2355" s="5">
        <v>482.46057128906199</v>
      </c>
      <c r="P2355" s="5">
        <v>551.619873046875</v>
      </c>
      <c r="Q2355" s="5">
        <v>515.66066487630167</v>
      </c>
      <c r="R2355" s="5">
        <v>2829.0751953125</v>
      </c>
      <c r="S2355" s="5">
        <v>3104.32958984375</v>
      </c>
      <c r="T2355" s="5">
        <v>2596.56323242187</v>
      </c>
      <c r="U2355" s="5">
        <v>2843.3226725260397</v>
      </c>
      <c r="V2355" s="5">
        <v>689.62213134765602</v>
      </c>
      <c r="W2355" s="5">
        <v>777.43902587890602</v>
      </c>
      <c r="X2355" s="5">
        <v>817.921875</v>
      </c>
      <c r="Y2355" s="5">
        <v>761.66101074218739</v>
      </c>
      <c r="Z2355" s="5">
        <v>1873.88659667968</v>
      </c>
      <c r="AA2355" s="5">
        <v>2373.5966796875</v>
      </c>
      <c r="AB2355" s="5">
        <v>2375.14135742187</v>
      </c>
      <c r="AC2355" s="5">
        <v>2207.5415445963499</v>
      </c>
      <c r="AD2355" s="5">
        <v>1083.64050292968</v>
      </c>
      <c r="AE2355" s="5">
        <v>1116.92626953125</v>
      </c>
      <c r="AF2355" s="5">
        <v>1157.85766601562</v>
      </c>
      <c r="AG2355" s="5">
        <v>1119.4748128255167</v>
      </c>
      <c r="AH2355" s="5">
        <v>889.46417236328102</v>
      </c>
      <c r="AI2355" s="5">
        <v>1030.69140625</v>
      </c>
      <c r="AJ2355" s="5">
        <v>973.20318603515602</v>
      </c>
      <c r="AK2355" s="5">
        <v>964.45292154947902</v>
      </c>
      <c r="AL2355" s="5">
        <v>470.345703125</v>
      </c>
      <c r="AM2355" s="5">
        <v>376.35540771484301</v>
      </c>
      <c r="AN2355" s="5">
        <v>427.80038452148398</v>
      </c>
      <c r="AO2355" s="5">
        <v>424.83383178710898</v>
      </c>
      <c r="AP2355" s="5">
        <v>1309.46728515625</v>
      </c>
      <c r="AQ2355" s="5">
        <v>1321.72131347656</v>
      </c>
      <c r="AR2355" s="5">
        <v>1308.26708984375</v>
      </c>
      <c r="AS2355" s="5">
        <v>1313.1518961588533</v>
      </c>
      <c r="AT2355" s="5">
        <v>647.34521484375</v>
      </c>
      <c r="AU2355" s="5">
        <v>838.71221923828102</v>
      </c>
      <c r="AV2355" s="5">
        <v>971.75500488281205</v>
      </c>
      <c r="AW2355" s="5">
        <v>819.27081298828091</v>
      </c>
      <c r="AX2355" s="5">
        <v>1902.14611816406</v>
      </c>
      <c r="AY2355" s="5">
        <v>2153.787109375</v>
      </c>
      <c r="AZ2355" s="5">
        <v>2236.78637695312</v>
      </c>
      <c r="BA2355" s="5">
        <v>2097.5732014973933</v>
      </c>
    </row>
    <row r="2356" spans="1:53" x14ac:dyDescent="0.2">
      <c r="A2356" s="1">
        <v>2353</v>
      </c>
      <c r="B2356" s="1" t="s">
        <v>9430</v>
      </c>
      <c r="C2356" s="1" t="s">
        <v>9431</v>
      </c>
      <c r="D2356" s="1" t="s">
        <v>9432</v>
      </c>
      <c r="E2356" s="1" t="s">
        <v>9433</v>
      </c>
      <c r="F2356" s="5">
        <v>5907.3271484375</v>
      </c>
      <c r="G2356" s="5">
        <v>6185.96826171875</v>
      </c>
      <c r="H2356" s="5">
        <v>6102.52392578125</v>
      </c>
      <c r="I2356" s="5">
        <v>6065.273111979167</v>
      </c>
      <c r="J2356" s="5">
        <v>5317.2060546875</v>
      </c>
      <c r="K2356" s="5">
        <v>5375.2451171875</v>
      </c>
      <c r="L2356" s="5">
        <v>5511.322265625</v>
      </c>
      <c r="M2356" s="5">
        <v>5401.2578125</v>
      </c>
      <c r="N2356" s="5">
        <v>18657.712890625</v>
      </c>
      <c r="O2356" s="5">
        <v>18109.546875</v>
      </c>
      <c r="P2356" s="5">
        <v>18282.94140625</v>
      </c>
      <c r="Q2356" s="5">
        <v>18350.067057291668</v>
      </c>
      <c r="R2356" s="5">
        <v>11503.1201171875</v>
      </c>
      <c r="S2356" s="5">
        <v>11573.6142578125</v>
      </c>
      <c r="T2356" s="5">
        <v>11337.197265625</v>
      </c>
      <c r="U2356" s="5">
        <v>11471.310546875</v>
      </c>
      <c r="V2356" s="5">
        <v>6371.57421875</v>
      </c>
      <c r="W2356" s="5">
        <v>6350.9306640625</v>
      </c>
      <c r="X2356" s="5">
        <v>6248.9306640625</v>
      </c>
      <c r="Y2356" s="5">
        <v>6323.811848958333</v>
      </c>
      <c r="Z2356" s="5">
        <v>6011.9921875</v>
      </c>
      <c r="AA2356" s="5">
        <v>6152.59814453125</v>
      </c>
      <c r="AB2356" s="5">
        <v>6015.9501953125</v>
      </c>
      <c r="AC2356" s="5">
        <v>6060.18017578125</v>
      </c>
      <c r="AD2356" s="5">
        <v>4707.17041015625</v>
      </c>
      <c r="AE2356" s="5">
        <v>4793.138671875</v>
      </c>
      <c r="AF2356" s="5">
        <v>4765.26025390625</v>
      </c>
      <c r="AG2356" s="5">
        <v>4755.189778645833</v>
      </c>
      <c r="AH2356" s="5">
        <v>5118.25537109375</v>
      </c>
      <c r="AI2356" s="5">
        <v>5089.94677734375</v>
      </c>
      <c r="AJ2356" s="5">
        <v>5160.27294921875</v>
      </c>
      <c r="AK2356" s="5">
        <v>5122.825032552083</v>
      </c>
      <c r="AL2356" s="5">
        <v>19082.58984375</v>
      </c>
      <c r="AM2356" s="5">
        <v>19434.916015625</v>
      </c>
      <c r="AN2356" s="5">
        <v>19220.357421875</v>
      </c>
      <c r="AO2356" s="5">
        <v>19245.954427083332</v>
      </c>
      <c r="AP2356" s="5">
        <v>9114.2978515625</v>
      </c>
      <c r="AQ2356" s="5">
        <v>9268.6748046875</v>
      </c>
      <c r="AR2356" s="5">
        <v>9386.8427734375</v>
      </c>
      <c r="AS2356" s="5">
        <v>9256.6051432291661</v>
      </c>
      <c r="AT2356" s="5">
        <v>6096.63037109375</v>
      </c>
      <c r="AU2356" s="5">
        <v>6706.86767578125</v>
      </c>
      <c r="AV2356" s="5">
        <v>6135.47216796875</v>
      </c>
      <c r="AW2356" s="5">
        <v>6312.990071614583</v>
      </c>
      <c r="AX2356" s="5">
        <v>6987.962890625</v>
      </c>
      <c r="AY2356" s="5">
        <v>7035.4404296875</v>
      </c>
      <c r="AZ2356" s="5">
        <v>7269.52001953125</v>
      </c>
      <c r="BA2356" s="5">
        <v>7097.64111328125</v>
      </c>
    </row>
    <row r="2357" spans="1:53" x14ac:dyDescent="0.2">
      <c r="A2357" s="1">
        <v>2354</v>
      </c>
      <c r="B2357" s="1" t="s">
        <v>9434</v>
      </c>
      <c r="C2357" s="1" t="s">
        <v>9435</v>
      </c>
      <c r="D2357" s="1" t="s">
        <v>9436</v>
      </c>
      <c r="E2357" s="1" t="s">
        <v>9437</v>
      </c>
      <c r="G2357" s="5">
        <v>554.29675292968705</v>
      </c>
      <c r="I2357" s="5">
        <v>554.29675292968705</v>
      </c>
      <c r="L2357" s="5">
        <v>133.95831298828099</v>
      </c>
      <c r="M2357" s="5">
        <v>133.95831298828099</v>
      </c>
      <c r="N2357" s="5">
        <v>578.895263671875</v>
      </c>
      <c r="O2357" s="5">
        <v>501.90383911132801</v>
      </c>
      <c r="P2357" s="5">
        <v>437.84860229492102</v>
      </c>
      <c r="Q2357" s="5">
        <v>506.21590169270803</v>
      </c>
      <c r="T2357" s="5">
        <v>73.703781127929602</v>
      </c>
      <c r="U2357" s="5">
        <v>73.703781127929602</v>
      </c>
      <c r="W2357" s="5">
        <v>100.23263549804599</v>
      </c>
      <c r="Y2357" s="5">
        <v>100.23263549804599</v>
      </c>
      <c r="AA2357" s="5">
        <v>101.854286193847</v>
      </c>
      <c r="AC2357" s="5">
        <v>101.854286193847</v>
      </c>
      <c r="AJ2357" s="5">
        <v>367.03372192382801</v>
      </c>
      <c r="AK2357" s="5">
        <v>367.03372192382801</v>
      </c>
      <c r="AL2357" s="5">
        <v>169.643798828125</v>
      </c>
      <c r="AN2357" s="5">
        <v>107.17494964599599</v>
      </c>
      <c r="AO2357" s="5">
        <v>138.40937423706049</v>
      </c>
      <c r="AP2357" s="5">
        <v>144.786529541015</v>
      </c>
      <c r="AQ2357" s="5">
        <v>145.74954223632801</v>
      </c>
      <c r="AS2357" s="5">
        <v>145.26803588867151</v>
      </c>
      <c r="AZ2357" s="5">
        <v>733.75469970703102</v>
      </c>
      <c r="BA2357" s="5">
        <v>733.75469970703102</v>
      </c>
    </row>
    <row r="2358" spans="1:53" x14ac:dyDescent="0.2">
      <c r="A2358" s="1">
        <v>2355</v>
      </c>
      <c r="B2358" s="1" t="s">
        <v>9438</v>
      </c>
      <c r="C2358" s="1" t="s">
        <v>9439</v>
      </c>
      <c r="D2358" s="1" t="s">
        <v>9440</v>
      </c>
      <c r="E2358" s="1" t="s">
        <v>9441</v>
      </c>
      <c r="F2358" s="5">
        <v>379.50109863281199</v>
      </c>
      <c r="G2358" s="5">
        <v>384.98919677734301</v>
      </c>
      <c r="H2358" s="5">
        <v>398.16687011718699</v>
      </c>
      <c r="I2358" s="5">
        <v>387.552388509114</v>
      </c>
      <c r="J2358" s="5">
        <v>372.92108154296801</v>
      </c>
      <c r="K2358" s="5">
        <v>364.32577514648398</v>
      </c>
      <c r="L2358" s="5">
        <v>394.34469604492102</v>
      </c>
      <c r="M2358" s="5">
        <v>377.197184244791</v>
      </c>
      <c r="N2358" s="5">
        <v>817.61120605468705</v>
      </c>
      <c r="O2358" s="5">
        <v>829.28289794921795</v>
      </c>
      <c r="P2358" s="5">
        <v>783.745361328125</v>
      </c>
      <c r="Q2358" s="5">
        <v>810.21315511067667</v>
      </c>
      <c r="R2358" s="5">
        <v>458.86999511718699</v>
      </c>
      <c r="S2358" s="5">
        <v>430.63558959960898</v>
      </c>
      <c r="T2358" s="5">
        <v>467.70654296875</v>
      </c>
      <c r="U2358" s="5">
        <v>452.40404256184866</v>
      </c>
      <c r="V2358" s="5">
        <v>397.17263793945301</v>
      </c>
      <c r="W2358" s="5">
        <v>385.034912109375</v>
      </c>
      <c r="X2358" s="5">
        <v>388.14764404296801</v>
      </c>
      <c r="Y2358" s="5">
        <v>390.11839803059866</v>
      </c>
      <c r="Z2358" s="5">
        <v>318.28851318359301</v>
      </c>
      <c r="AA2358" s="5">
        <v>338.05773925781199</v>
      </c>
      <c r="AB2358" s="5">
        <v>344.80328369140602</v>
      </c>
      <c r="AC2358" s="5">
        <v>333.71651204427036</v>
      </c>
      <c r="AD2358" s="5">
        <v>371.20175170898398</v>
      </c>
      <c r="AE2358" s="5">
        <v>377.27603149414</v>
      </c>
      <c r="AF2358" s="5">
        <v>405.31646728515602</v>
      </c>
      <c r="AG2358" s="5">
        <v>384.5980834960933</v>
      </c>
      <c r="AH2358" s="5">
        <v>392.84600830078102</v>
      </c>
      <c r="AI2358" s="5">
        <v>395.16024780273398</v>
      </c>
      <c r="AJ2358" s="5">
        <v>378.749267578125</v>
      </c>
      <c r="AK2358" s="5">
        <v>388.91850789387996</v>
      </c>
      <c r="AL2358" s="5">
        <v>815.830322265625</v>
      </c>
      <c r="AM2358" s="5">
        <v>834.51849365234295</v>
      </c>
      <c r="AN2358" s="5">
        <v>724.83117675781205</v>
      </c>
      <c r="AO2358" s="5">
        <v>791.72666422525992</v>
      </c>
      <c r="AP2358" s="5">
        <v>404.63238525390602</v>
      </c>
      <c r="AQ2358" s="5">
        <v>375.644439697265</v>
      </c>
      <c r="AR2358" s="5">
        <v>398.89361572265602</v>
      </c>
      <c r="AS2358" s="5">
        <v>393.05681355794235</v>
      </c>
      <c r="AT2358" s="5">
        <v>335.27484130859301</v>
      </c>
      <c r="AU2358" s="5">
        <v>313.83874511718699</v>
      </c>
      <c r="AV2358" s="5">
        <v>273.31842041015602</v>
      </c>
      <c r="AW2358" s="5">
        <v>307.47733561197867</v>
      </c>
      <c r="AX2358" s="5">
        <v>344.72732543945301</v>
      </c>
      <c r="AY2358" s="5">
        <v>363.53720092773398</v>
      </c>
      <c r="AZ2358" s="5">
        <v>365.39340209960898</v>
      </c>
      <c r="BA2358" s="5">
        <v>357.88597615559866</v>
      </c>
    </row>
    <row r="2359" spans="1:53" x14ac:dyDescent="0.2">
      <c r="A2359" s="1">
        <v>2356</v>
      </c>
      <c r="B2359" s="1" t="s">
        <v>9442</v>
      </c>
      <c r="C2359" s="1" t="s">
        <v>9443</v>
      </c>
      <c r="D2359" s="1" t="s">
        <v>9444</v>
      </c>
      <c r="E2359" s="1" t="s">
        <v>9445</v>
      </c>
      <c r="F2359" s="5">
        <v>3000.47900390625</v>
      </c>
      <c r="G2359" s="5">
        <v>3207.59912109375</v>
      </c>
      <c r="H2359" s="5">
        <v>3207.28588867187</v>
      </c>
      <c r="I2359" s="5">
        <v>3138.4546712239567</v>
      </c>
      <c r="J2359" s="5">
        <v>2808.251953125</v>
      </c>
      <c r="K2359" s="5">
        <v>2684.60327148437</v>
      </c>
      <c r="L2359" s="5">
        <v>2710.05810546875</v>
      </c>
      <c r="M2359" s="5">
        <v>2734.3044433593732</v>
      </c>
      <c r="N2359" s="5">
        <v>1085.31274414062</v>
      </c>
      <c r="O2359" s="5">
        <v>1238.75732421875</v>
      </c>
      <c r="P2359" s="5">
        <v>1287.77795410156</v>
      </c>
      <c r="Q2359" s="5">
        <v>1203.94934082031</v>
      </c>
      <c r="R2359" s="5">
        <v>1805.00463867187</v>
      </c>
      <c r="S2359" s="5">
        <v>1825.35717773437</v>
      </c>
      <c r="T2359" s="5">
        <v>1383.79846191406</v>
      </c>
      <c r="U2359" s="5">
        <v>1671.3867594400999</v>
      </c>
      <c r="V2359" s="5">
        <v>1366.06408691406</v>
      </c>
      <c r="W2359" s="5">
        <v>1511.25793457031</v>
      </c>
      <c r="X2359" s="5">
        <v>1375.05737304687</v>
      </c>
      <c r="Y2359" s="5">
        <v>1417.4597981770801</v>
      </c>
      <c r="Z2359" s="5">
        <v>2694.58862304687</v>
      </c>
      <c r="AA2359" s="5">
        <v>2830.60131835937</v>
      </c>
      <c r="AB2359" s="5">
        <v>2686.47900390625</v>
      </c>
      <c r="AC2359" s="5">
        <v>2737.2229817708298</v>
      </c>
      <c r="AD2359" s="5">
        <v>2445.7392578125</v>
      </c>
      <c r="AE2359" s="5">
        <v>2438.49487304687</v>
      </c>
      <c r="AF2359" s="5">
        <v>2396.66333007812</v>
      </c>
      <c r="AG2359" s="5">
        <v>2426.9658203124964</v>
      </c>
      <c r="AH2359" s="5">
        <v>2011.67883300781</v>
      </c>
      <c r="AI2359" s="5">
        <v>1866.89208984375</v>
      </c>
      <c r="AJ2359" s="5">
        <v>2090.25952148437</v>
      </c>
      <c r="AK2359" s="5">
        <v>1989.6101481119767</v>
      </c>
      <c r="AL2359" s="5">
        <v>778.88885498046795</v>
      </c>
      <c r="AM2359" s="5">
        <v>777.92108154296795</v>
      </c>
      <c r="AN2359" s="5">
        <v>684.02423095703102</v>
      </c>
      <c r="AO2359" s="5">
        <v>746.94472249348894</v>
      </c>
      <c r="AP2359" s="5">
        <v>1123.73291015625</v>
      </c>
      <c r="AQ2359" s="5">
        <v>1126.55358886718</v>
      </c>
      <c r="AR2359" s="5">
        <v>1144.5146484375</v>
      </c>
      <c r="AS2359" s="5">
        <v>1131.6003824869767</v>
      </c>
      <c r="AT2359" s="5">
        <v>1790.64965820312</v>
      </c>
      <c r="AU2359" s="5">
        <v>2041.92932128906</v>
      </c>
      <c r="AV2359" s="5">
        <v>155.33648681640599</v>
      </c>
      <c r="AW2359" s="5">
        <v>1329.3051554361953</v>
      </c>
      <c r="AX2359" s="5">
        <v>233.173583984375</v>
      </c>
      <c r="AY2359" s="5">
        <v>1016.22796630859</v>
      </c>
      <c r="AZ2359" s="5">
        <v>751.26770019531205</v>
      </c>
      <c r="BA2359" s="5">
        <v>666.88975016275901</v>
      </c>
    </row>
    <row r="2360" spans="1:53" x14ac:dyDescent="0.2">
      <c r="A2360" s="1">
        <v>2357</v>
      </c>
      <c r="B2360" s="1" t="s">
        <v>9446</v>
      </c>
      <c r="C2360" s="1" t="s">
        <v>9447</v>
      </c>
      <c r="D2360" s="1" t="s">
        <v>9448</v>
      </c>
      <c r="E2360" s="1" t="s">
        <v>9449</v>
      </c>
      <c r="G2360" s="5">
        <v>95.973060607910099</v>
      </c>
      <c r="H2360" s="5">
        <v>56.196399688720703</v>
      </c>
      <c r="I2360" s="5">
        <v>76.084730148315401</v>
      </c>
      <c r="J2360" s="5">
        <v>63.604560852050703</v>
      </c>
      <c r="K2360" s="5">
        <v>55.565822601318303</v>
      </c>
      <c r="L2360" s="5">
        <v>58.773220062255803</v>
      </c>
      <c r="M2360" s="5">
        <v>59.314534505208265</v>
      </c>
      <c r="N2360" s="5">
        <v>226.90776062011699</v>
      </c>
      <c r="O2360" s="5">
        <v>228.89408874511699</v>
      </c>
      <c r="P2360" s="5">
        <v>247.48059082031199</v>
      </c>
      <c r="Q2360" s="5">
        <v>234.42748006184866</v>
      </c>
      <c r="S2360" s="5">
        <v>84.529556274414006</v>
      </c>
      <c r="T2360" s="5">
        <v>72.026603698730398</v>
      </c>
      <c r="U2360" s="5">
        <v>78.278079986572209</v>
      </c>
      <c r="V2360" s="5">
        <v>76.973556518554602</v>
      </c>
      <c r="W2360" s="5">
        <v>82.6573486328125</v>
      </c>
      <c r="X2360" s="5">
        <v>90.666572570800696</v>
      </c>
      <c r="Y2360" s="5">
        <v>83.432492574055928</v>
      </c>
      <c r="AF2360" s="5">
        <v>109.69227600097599</v>
      </c>
      <c r="AG2360" s="5">
        <v>109.69227600097599</v>
      </c>
      <c r="AH2360" s="5">
        <v>119.90956878662099</v>
      </c>
      <c r="AJ2360" s="5">
        <v>73.687583923339801</v>
      </c>
      <c r="AK2360" s="5">
        <v>96.798576354980398</v>
      </c>
      <c r="AL2360" s="5">
        <v>128.69781494140599</v>
      </c>
      <c r="AM2360" s="5">
        <v>166.25682067871</v>
      </c>
      <c r="AN2360" s="5">
        <v>156.44740295410099</v>
      </c>
      <c r="AO2360" s="5">
        <v>150.46734619140565</v>
      </c>
      <c r="AT2360" s="5">
        <v>177.497802734375</v>
      </c>
      <c r="AU2360" s="5">
        <v>171.20074462890599</v>
      </c>
      <c r="AV2360" s="5">
        <v>130.181549072265</v>
      </c>
      <c r="AW2360" s="5">
        <v>159.62669881184868</v>
      </c>
      <c r="AX2360" s="5">
        <v>95.950843811035099</v>
      </c>
      <c r="AZ2360" s="5">
        <v>73.156158447265597</v>
      </c>
      <c r="BA2360" s="5">
        <v>84.553501129150348</v>
      </c>
    </row>
    <row r="2361" spans="1:53" x14ac:dyDescent="0.2">
      <c r="A2361" s="1">
        <v>2358</v>
      </c>
      <c r="B2361" s="1" t="s">
        <v>9450</v>
      </c>
      <c r="C2361" s="1" t="s">
        <v>9451</v>
      </c>
      <c r="D2361" s="1" t="s">
        <v>9452</v>
      </c>
      <c r="E2361" s="1" t="s">
        <v>9453</v>
      </c>
      <c r="F2361" s="5">
        <v>130.71643066406199</v>
      </c>
      <c r="G2361" s="5">
        <v>75.944206237792898</v>
      </c>
      <c r="H2361" s="5">
        <v>105.803825378417</v>
      </c>
      <c r="I2361" s="5">
        <v>104.15482076009063</v>
      </c>
      <c r="J2361" s="5">
        <v>160.45031738281199</v>
      </c>
      <c r="K2361" s="5">
        <v>118.72238922119099</v>
      </c>
      <c r="L2361" s="5">
        <v>94.070053100585895</v>
      </c>
      <c r="M2361" s="5">
        <v>124.41425323486295</v>
      </c>
      <c r="N2361" s="5">
        <v>298.73489379882801</v>
      </c>
      <c r="O2361" s="5">
        <v>285.51330566406199</v>
      </c>
      <c r="P2361" s="5">
        <v>308.22329711914</v>
      </c>
      <c r="Q2361" s="5">
        <v>297.49049886067661</v>
      </c>
      <c r="R2361" s="5">
        <v>132.01710510253901</v>
      </c>
      <c r="S2361" s="5">
        <v>167.42361450195301</v>
      </c>
      <c r="T2361" s="5">
        <v>157.73114013671801</v>
      </c>
      <c r="U2361" s="5">
        <v>152.39061991373669</v>
      </c>
      <c r="V2361" s="5">
        <v>106.574211120605</v>
      </c>
      <c r="W2361" s="5">
        <v>103.703170776367</v>
      </c>
      <c r="X2361" s="5">
        <v>81.114051818847599</v>
      </c>
      <c r="Y2361" s="5">
        <v>97.13047790527321</v>
      </c>
      <c r="Z2361" s="5">
        <v>88.382469177246094</v>
      </c>
      <c r="AA2361" s="5">
        <v>94.184700012207003</v>
      </c>
      <c r="AB2361" s="5">
        <v>98.356613159179602</v>
      </c>
      <c r="AC2361" s="5">
        <v>93.641260782877566</v>
      </c>
      <c r="AD2361" s="5">
        <v>109.023597717285</v>
      </c>
      <c r="AE2361" s="5">
        <v>119.887069702148</v>
      </c>
      <c r="AF2361" s="5">
        <v>105.973167419433</v>
      </c>
      <c r="AG2361" s="5">
        <v>111.62794494628866</v>
      </c>
      <c r="AH2361" s="5">
        <v>128.28836059570301</v>
      </c>
      <c r="AI2361" s="5">
        <v>91.963424682617102</v>
      </c>
      <c r="AJ2361" s="5">
        <v>100.84644317626901</v>
      </c>
      <c r="AK2361" s="5">
        <v>107.03274281819637</v>
      </c>
      <c r="AL2361" s="5">
        <v>233.339599609375</v>
      </c>
      <c r="AM2361" s="5">
        <v>276.36428833007801</v>
      </c>
      <c r="AN2361" s="5">
        <v>213.48960876464801</v>
      </c>
      <c r="AO2361" s="5">
        <v>241.06449890136699</v>
      </c>
      <c r="AP2361" s="5">
        <v>110.315147399902</v>
      </c>
      <c r="AQ2361" s="5">
        <v>122.05770111083901</v>
      </c>
      <c r="AR2361" s="5">
        <v>113.052642822265</v>
      </c>
      <c r="AS2361" s="5">
        <v>115.14183044433533</v>
      </c>
      <c r="AT2361" s="5">
        <v>65.511787414550696</v>
      </c>
      <c r="AU2361" s="5">
        <v>128.88810729980401</v>
      </c>
      <c r="AV2361" s="5">
        <v>97.541847229003906</v>
      </c>
      <c r="AW2361" s="5">
        <v>97.313913981119526</v>
      </c>
      <c r="AX2361" s="5">
        <v>93.752128601074205</v>
      </c>
      <c r="AY2361" s="5">
        <v>109.599685668945</v>
      </c>
      <c r="AZ2361" s="5">
        <v>115.71465301513599</v>
      </c>
      <c r="BA2361" s="5">
        <v>106.35548909505172</v>
      </c>
    </row>
    <row r="2362" spans="1:53" x14ac:dyDescent="0.2">
      <c r="A2362" s="1">
        <v>2359</v>
      </c>
      <c r="B2362" s="1" t="s">
        <v>9454</v>
      </c>
      <c r="C2362" s="1" t="s">
        <v>9455</v>
      </c>
      <c r="D2362" s="1" t="s">
        <v>9456</v>
      </c>
      <c r="E2362" s="1" t="s">
        <v>9457</v>
      </c>
      <c r="F2362" s="5">
        <v>439.91766357421801</v>
      </c>
      <c r="G2362" s="5">
        <v>420.22427368164</v>
      </c>
      <c r="H2362" s="5">
        <v>427.56747436523398</v>
      </c>
      <c r="I2362" s="5">
        <v>429.236470540364</v>
      </c>
      <c r="J2362" s="5">
        <v>453.77194213867102</v>
      </c>
      <c r="K2362" s="5">
        <v>446.24423217773398</v>
      </c>
      <c r="L2362" s="5">
        <v>443.90563964843699</v>
      </c>
      <c r="M2362" s="5">
        <v>447.97393798828062</v>
      </c>
      <c r="N2362" s="5">
        <v>1204.30407714843</v>
      </c>
      <c r="O2362" s="5">
        <v>1235.83801269531</v>
      </c>
      <c r="P2362" s="5">
        <v>1228.28332519531</v>
      </c>
      <c r="Q2362" s="5">
        <v>1222.8084716796832</v>
      </c>
      <c r="R2362" s="5">
        <v>545.20880126953102</v>
      </c>
      <c r="S2362" s="5">
        <v>533.44024658203102</v>
      </c>
      <c r="T2362" s="5">
        <v>640.77777099609295</v>
      </c>
      <c r="U2362" s="5">
        <v>573.1422729492183</v>
      </c>
      <c r="V2362" s="5">
        <v>594.66082763671795</v>
      </c>
      <c r="W2362" s="5">
        <v>562.62420654296795</v>
      </c>
      <c r="X2362" s="5">
        <v>590.29486083984295</v>
      </c>
      <c r="Y2362" s="5">
        <v>582.52663167317633</v>
      </c>
      <c r="Z2362" s="5">
        <v>604.02911376953102</v>
      </c>
      <c r="AA2362" s="5">
        <v>543.922119140625</v>
      </c>
      <c r="AB2362" s="5">
        <v>611.890625</v>
      </c>
      <c r="AC2362" s="5">
        <v>586.61395263671864</v>
      </c>
      <c r="AD2362" s="5">
        <v>537.79632568359295</v>
      </c>
      <c r="AE2362" s="5">
        <v>585.98651123046795</v>
      </c>
      <c r="AF2362" s="5">
        <v>535.6884765625</v>
      </c>
      <c r="AG2362" s="5">
        <v>553.15710449218693</v>
      </c>
      <c r="AH2362" s="5">
        <v>565.97613525390602</v>
      </c>
      <c r="AI2362" s="5">
        <v>564.316650390625</v>
      </c>
      <c r="AJ2362" s="5">
        <v>524.04656982421795</v>
      </c>
      <c r="AK2362" s="5">
        <v>551.4464518229164</v>
      </c>
      <c r="AL2362" s="5">
        <v>1436.203125</v>
      </c>
      <c r="AM2362" s="5">
        <v>1364.41723632812</v>
      </c>
      <c r="AN2362" s="5">
        <v>1440.45397949218</v>
      </c>
      <c r="AO2362" s="5">
        <v>1413.6914469400999</v>
      </c>
      <c r="AP2362" s="5">
        <v>800.58483886718705</v>
      </c>
      <c r="AQ2362" s="5">
        <v>745.12530517578102</v>
      </c>
      <c r="AR2362" s="5">
        <v>759.27911376953102</v>
      </c>
      <c r="AS2362" s="5">
        <v>768.3297526041664</v>
      </c>
      <c r="AT2362" s="5">
        <v>583.80334472656205</v>
      </c>
      <c r="AU2362" s="5">
        <v>598.964111328125</v>
      </c>
      <c r="AV2362" s="5">
        <v>538.37738037109295</v>
      </c>
      <c r="AW2362" s="5">
        <v>573.71494547525992</v>
      </c>
      <c r="AX2362" s="5">
        <v>595.18524169921795</v>
      </c>
      <c r="AY2362" s="5">
        <v>632.962646484375</v>
      </c>
      <c r="AZ2362" s="5">
        <v>650.09576416015602</v>
      </c>
      <c r="BA2362" s="5">
        <v>626.08121744791629</v>
      </c>
    </row>
    <row r="2363" spans="1:53" x14ac:dyDescent="0.2">
      <c r="A2363" s="1">
        <v>2360</v>
      </c>
      <c r="B2363" s="1" t="s">
        <v>9458</v>
      </c>
      <c r="C2363" s="1" t="s">
        <v>9459</v>
      </c>
      <c r="D2363" s="1" t="s">
        <v>9460</v>
      </c>
      <c r="E2363" s="1" t="s">
        <v>9461</v>
      </c>
      <c r="F2363" s="5">
        <v>292.88803100585898</v>
      </c>
      <c r="G2363" s="5">
        <v>406.83151245117102</v>
      </c>
      <c r="H2363" s="5">
        <v>347.49255371093699</v>
      </c>
      <c r="I2363" s="5">
        <v>349.070699055989</v>
      </c>
      <c r="J2363" s="5">
        <v>402.92388916015602</v>
      </c>
      <c r="K2363" s="5">
        <v>450.87991333007801</v>
      </c>
      <c r="L2363" s="5">
        <v>462.20230102539</v>
      </c>
      <c r="M2363" s="5">
        <v>438.66870117187472</v>
      </c>
      <c r="N2363" s="5">
        <v>171.38392639160099</v>
      </c>
      <c r="O2363" s="5">
        <v>173.05909729003901</v>
      </c>
      <c r="P2363" s="5">
        <v>163.86920166015599</v>
      </c>
      <c r="Q2363" s="5">
        <v>169.43740844726531</v>
      </c>
      <c r="R2363" s="5">
        <v>249.60044860839801</v>
      </c>
      <c r="S2363" s="5">
        <v>254.14407348632801</v>
      </c>
      <c r="T2363" s="5">
        <v>257.91079711914</v>
      </c>
      <c r="U2363" s="5">
        <v>253.88510640462201</v>
      </c>
      <c r="V2363" s="5">
        <v>270.204010009765</v>
      </c>
      <c r="W2363" s="5">
        <v>310.26037597656199</v>
      </c>
      <c r="X2363" s="5">
        <v>276.27062988281199</v>
      </c>
      <c r="Y2363" s="5">
        <v>285.57833862304636</v>
      </c>
      <c r="Z2363" s="5">
        <v>289.47668457031199</v>
      </c>
      <c r="AA2363" s="5">
        <v>280.91677856445301</v>
      </c>
      <c r="AB2363" s="5">
        <v>262.603759765625</v>
      </c>
      <c r="AC2363" s="5">
        <v>277.66574096679665</v>
      </c>
      <c r="AD2363" s="5">
        <v>346.86746215820301</v>
      </c>
      <c r="AE2363" s="5">
        <v>355.39343261718699</v>
      </c>
      <c r="AF2363" s="5">
        <v>351.53097534179602</v>
      </c>
      <c r="AG2363" s="5">
        <v>351.26395670572862</v>
      </c>
      <c r="AH2363" s="5">
        <v>327.16256713867102</v>
      </c>
      <c r="AI2363" s="5">
        <v>381.445709228515</v>
      </c>
      <c r="AJ2363" s="5">
        <v>303.48422241210898</v>
      </c>
      <c r="AK2363" s="5">
        <v>337.364166259765</v>
      </c>
      <c r="AL2363" s="5">
        <v>145.44059753417901</v>
      </c>
      <c r="AM2363" s="5">
        <v>90.498420715332003</v>
      </c>
      <c r="AN2363" s="5">
        <v>140.47711181640599</v>
      </c>
      <c r="AO2363" s="5">
        <v>125.47204335530567</v>
      </c>
      <c r="AP2363" s="5">
        <v>227.353256225585</v>
      </c>
      <c r="AQ2363" s="5">
        <v>203.20306396484301</v>
      </c>
      <c r="AR2363" s="5">
        <v>198.09063720703099</v>
      </c>
      <c r="AS2363" s="5">
        <v>209.548985799153</v>
      </c>
      <c r="AT2363" s="5">
        <v>459.17672729492102</v>
      </c>
      <c r="AU2363" s="5">
        <v>210.71696472167901</v>
      </c>
      <c r="AV2363" s="5">
        <v>545.48822021484295</v>
      </c>
      <c r="AW2363" s="5">
        <v>405.1273040771477</v>
      </c>
      <c r="AX2363" s="5">
        <v>360.32861328125</v>
      </c>
      <c r="AY2363" s="5">
        <v>300.66647338867102</v>
      </c>
      <c r="AZ2363" s="5">
        <v>299.56799316406199</v>
      </c>
      <c r="BA2363" s="5">
        <v>320.18769327799436</v>
      </c>
    </row>
    <row r="2364" spans="1:53" x14ac:dyDescent="0.2">
      <c r="A2364" s="1">
        <v>2361</v>
      </c>
      <c r="B2364" s="1" t="s">
        <v>9462</v>
      </c>
      <c r="C2364" s="1" t="s">
        <v>9463</v>
      </c>
      <c r="D2364" s="1" t="s">
        <v>9464</v>
      </c>
      <c r="E2364" s="1" t="s">
        <v>9465</v>
      </c>
      <c r="F2364" s="5">
        <v>289.31497192382801</v>
      </c>
      <c r="G2364" s="5">
        <v>327.33123779296801</v>
      </c>
      <c r="H2364" s="5">
        <v>295.5078125</v>
      </c>
      <c r="I2364" s="5">
        <v>304.05134073893197</v>
      </c>
      <c r="J2364" s="5">
        <v>260.700592041015</v>
      </c>
      <c r="K2364" s="5">
        <v>243.36418151855401</v>
      </c>
      <c r="L2364" s="5">
        <v>244.57569885253901</v>
      </c>
      <c r="M2364" s="5">
        <v>249.54682413736933</v>
      </c>
      <c r="N2364" s="5">
        <v>210.46145629882801</v>
      </c>
      <c r="O2364" s="5">
        <v>254.85432434082</v>
      </c>
      <c r="P2364" s="5">
        <v>218.68617248535099</v>
      </c>
      <c r="Q2364" s="5">
        <v>228.00065104166632</v>
      </c>
      <c r="R2364" s="5">
        <v>270.64178466796801</v>
      </c>
      <c r="S2364" s="5">
        <v>291.25408935546801</v>
      </c>
      <c r="T2364" s="5">
        <v>246.73320007324199</v>
      </c>
      <c r="U2364" s="5">
        <v>269.54302469889268</v>
      </c>
      <c r="V2364" s="5">
        <v>176.153060913085</v>
      </c>
      <c r="W2364" s="5">
        <v>168.33255004882801</v>
      </c>
      <c r="X2364" s="5">
        <v>160.85984802246</v>
      </c>
      <c r="Y2364" s="5">
        <v>168.44848632812435</v>
      </c>
      <c r="Z2364" s="5">
        <v>294.94436645507801</v>
      </c>
      <c r="AA2364" s="5">
        <v>301.41329956054602</v>
      </c>
      <c r="AB2364" s="5">
        <v>321.76336669921801</v>
      </c>
      <c r="AC2364" s="5">
        <v>306.04034423828074</v>
      </c>
      <c r="AD2364" s="5">
        <v>305.80227661132801</v>
      </c>
      <c r="AE2364" s="5">
        <v>308.67416381835898</v>
      </c>
      <c r="AF2364" s="5">
        <v>360.13632202148398</v>
      </c>
      <c r="AG2364" s="5">
        <v>324.87092081705697</v>
      </c>
      <c r="AH2364" s="5">
        <v>253.59098815917901</v>
      </c>
      <c r="AI2364" s="5">
        <v>276.71969604492102</v>
      </c>
      <c r="AJ2364" s="5">
        <v>271.71334838867102</v>
      </c>
      <c r="AK2364" s="5">
        <v>267.34134419759033</v>
      </c>
      <c r="AL2364" s="5">
        <v>204.02656555175699</v>
      </c>
      <c r="AM2364" s="5">
        <v>175.64154052734301</v>
      </c>
      <c r="AN2364" s="5">
        <v>174.677474975585</v>
      </c>
      <c r="AO2364" s="5">
        <v>184.78186035156168</v>
      </c>
      <c r="AP2364" s="5">
        <v>173.81649780273401</v>
      </c>
      <c r="AQ2364" s="5">
        <v>185.89288330078099</v>
      </c>
      <c r="AR2364" s="5">
        <v>166.54730224609301</v>
      </c>
      <c r="AS2364" s="5">
        <v>175.41889444986933</v>
      </c>
      <c r="AT2364" s="5">
        <v>135.02671813964801</v>
      </c>
      <c r="AU2364" s="5">
        <v>202.37055969238199</v>
      </c>
      <c r="AV2364" s="5">
        <v>216.18142700195301</v>
      </c>
      <c r="AW2364" s="5">
        <v>184.52623494466101</v>
      </c>
      <c r="AX2364" s="5">
        <v>136.40979003906199</v>
      </c>
      <c r="AY2364" s="5">
        <v>119.61980438232401</v>
      </c>
      <c r="AZ2364" s="5">
        <v>97.302284240722599</v>
      </c>
      <c r="BA2364" s="5">
        <v>117.77729288736953</v>
      </c>
    </row>
    <row r="2365" spans="1:53" x14ac:dyDescent="0.2">
      <c r="A2365" s="1">
        <v>2362</v>
      </c>
      <c r="B2365" s="1" t="s">
        <v>9466</v>
      </c>
      <c r="C2365" s="1" t="s">
        <v>9467</v>
      </c>
      <c r="D2365" s="1" t="s">
        <v>9468</v>
      </c>
      <c r="E2365" s="1" t="s">
        <v>9469</v>
      </c>
      <c r="F2365" s="5">
        <v>2932.4658203125</v>
      </c>
      <c r="G2365" s="5">
        <v>2772.88818359375</v>
      </c>
      <c r="H2365" s="5">
        <v>2863.76196289062</v>
      </c>
      <c r="I2365" s="5">
        <v>2856.3719889322897</v>
      </c>
      <c r="J2365" s="5">
        <v>2711.63037109375</v>
      </c>
      <c r="K2365" s="5">
        <v>2616.63159179687</v>
      </c>
      <c r="L2365" s="5">
        <v>2644.82104492187</v>
      </c>
      <c r="M2365" s="5">
        <v>2657.6943359374964</v>
      </c>
      <c r="N2365" s="5">
        <v>8205.5615234375</v>
      </c>
      <c r="O2365" s="5">
        <v>8560.568359375</v>
      </c>
      <c r="P2365" s="5">
        <v>8145.23046875</v>
      </c>
      <c r="Q2365" s="5">
        <v>8303.7867838541661</v>
      </c>
      <c r="R2365" s="5">
        <v>5470.59423828125</v>
      </c>
      <c r="S2365" s="5">
        <v>5695.7470703125</v>
      </c>
      <c r="T2365" s="5">
        <v>5032.68359375</v>
      </c>
      <c r="U2365" s="5">
        <v>5399.674967447917</v>
      </c>
      <c r="V2365" s="5">
        <v>5287.99658203125</v>
      </c>
      <c r="W2365" s="5">
        <v>4976.90087890625</v>
      </c>
      <c r="X2365" s="5">
        <v>4920.75048828125</v>
      </c>
      <c r="Y2365" s="5">
        <v>5061.882649739583</v>
      </c>
      <c r="Z2365" s="5">
        <v>4531.9375</v>
      </c>
      <c r="AA2365" s="5">
        <v>4455.6044921875</v>
      </c>
      <c r="AB2365" s="5">
        <v>4383.01220703125</v>
      </c>
      <c r="AC2365" s="5">
        <v>4456.851399739583</v>
      </c>
      <c r="AD2365" s="5">
        <v>4237.02880859375</v>
      </c>
      <c r="AE2365" s="5">
        <v>4217.0791015625</v>
      </c>
      <c r="AF2365" s="5">
        <v>4071.88354492187</v>
      </c>
      <c r="AG2365" s="5">
        <v>4175.3304850260402</v>
      </c>
      <c r="AH2365" s="5">
        <v>4436.576171875</v>
      </c>
      <c r="AI2365" s="5">
        <v>4338.50634765625</v>
      </c>
      <c r="AJ2365" s="5">
        <v>4586.84619140625</v>
      </c>
      <c r="AK2365" s="5">
        <v>4453.976236979167</v>
      </c>
      <c r="AL2365" s="5">
        <v>6327.06103515625</v>
      </c>
      <c r="AM2365" s="5">
        <v>5971.1904296875</v>
      </c>
      <c r="AN2365" s="5">
        <v>6196.93505859375</v>
      </c>
      <c r="AO2365" s="5">
        <v>6165.062174479167</v>
      </c>
      <c r="AP2365" s="5">
        <v>3537.59692382812</v>
      </c>
      <c r="AQ2365" s="5">
        <v>3550.9931640625</v>
      </c>
      <c r="AR2365" s="5">
        <v>3626.06762695312</v>
      </c>
      <c r="AS2365" s="5">
        <v>3571.5525716145798</v>
      </c>
      <c r="AT2365" s="5">
        <v>3646.2138671875</v>
      </c>
      <c r="AU2365" s="5">
        <v>3693.14282226562</v>
      </c>
      <c r="AV2365" s="5">
        <v>4127.2119140625</v>
      </c>
      <c r="AW2365" s="5">
        <v>3822.1895345052067</v>
      </c>
      <c r="AX2365" s="5">
        <v>2698.11987304687</v>
      </c>
      <c r="AY2365" s="5">
        <v>2570.6923828125</v>
      </c>
      <c r="AZ2365" s="5">
        <v>2657.05688476562</v>
      </c>
      <c r="BA2365" s="5">
        <v>2641.9563802083298</v>
      </c>
    </row>
    <row r="2366" spans="1:53" x14ac:dyDescent="0.2">
      <c r="A2366" s="1">
        <v>2363</v>
      </c>
      <c r="B2366" s="1" t="s">
        <v>9470</v>
      </c>
      <c r="C2366" s="1" t="s">
        <v>9471</v>
      </c>
      <c r="D2366" s="1" t="s">
        <v>9472</v>
      </c>
      <c r="E2366" s="1" t="s">
        <v>9473</v>
      </c>
      <c r="F2366" s="5">
        <v>71235.9296875</v>
      </c>
      <c r="G2366" s="5">
        <v>69132.234375</v>
      </c>
      <c r="H2366" s="5">
        <v>70856.1640625</v>
      </c>
      <c r="I2366" s="5">
        <v>70408.109375</v>
      </c>
      <c r="J2366" s="5">
        <v>49873.78125</v>
      </c>
      <c r="K2366" s="5">
        <v>51448.22265625</v>
      </c>
      <c r="L2366" s="5">
        <v>50514.8203125</v>
      </c>
      <c r="M2366" s="5">
        <v>50612.274739583336</v>
      </c>
      <c r="N2366" s="5">
        <v>83662.046875</v>
      </c>
      <c r="O2366" s="5">
        <v>83983.5390625</v>
      </c>
      <c r="P2366" s="5">
        <v>83813.8203125</v>
      </c>
      <c r="Q2366" s="5">
        <v>83819.802083333328</v>
      </c>
      <c r="R2366" s="5">
        <v>138007.421875</v>
      </c>
      <c r="S2366" s="5">
        <v>134988.25</v>
      </c>
      <c r="T2366" s="5">
        <v>133151.03125</v>
      </c>
      <c r="U2366" s="5">
        <v>135382.234375</v>
      </c>
      <c r="V2366" s="5">
        <v>53338.515625</v>
      </c>
      <c r="W2366" s="5">
        <v>55381.8515625</v>
      </c>
      <c r="X2366" s="5">
        <v>53880.296875</v>
      </c>
      <c r="Y2366" s="5">
        <v>54200.221354166664</v>
      </c>
      <c r="Z2366" s="5">
        <v>52969.49609375</v>
      </c>
      <c r="AA2366" s="5">
        <v>56335.703125</v>
      </c>
      <c r="AB2366" s="5">
        <v>52359.125</v>
      </c>
      <c r="AC2366" s="5">
        <v>53888.108072916664</v>
      </c>
      <c r="AD2366" s="5">
        <v>42254.8046875</v>
      </c>
      <c r="AE2366" s="5">
        <v>43394.71875</v>
      </c>
      <c r="AF2366" s="5">
        <v>43008.37890625</v>
      </c>
      <c r="AG2366" s="5">
        <v>42885.967447916664</v>
      </c>
      <c r="AH2366" s="5">
        <v>59017.78125</v>
      </c>
      <c r="AI2366" s="5">
        <v>56709.828125</v>
      </c>
      <c r="AJ2366" s="5">
        <v>56527.1328125</v>
      </c>
      <c r="AK2366" s="5">
        <v>57418.247395833336</v>
      </c>
      <c r="AL2366" s="5">
        <v>88489.8984375</v>
      </c>
      <c r="AM2366" s="5">
        <v>91561.328125</v>
      </c>
      <c r="AN2366" s="5">
        <v>92258.0625</v>
      </c>
      <c r="AO2366" s="5">
        <v>90769.763020833328</v>
      </c>
      <c r="AP2366" s="5">
        <v>82926.140625</v>
      </c>
      <c r="AQ2366" s="5">
        <v>84074.7890625</v>
      </c>
      <c r="AR2366" s="5">
        <v>82146.5703125</v>
      </c>
      <c r="AS2366" s="5">
        <v>83049.166666666672</v>
      </c>
      <c r="AT2366" s="5">
        <v>108801.765625</v>
      </c>
      <c r="AU2366" s="5">
        <v>108630.6328125</v>
      </c>
      <c r="AV2366" s="5">
        <v>120725.5078125</v>
      </c>
      <c r="AW2366" s="5">
        <v>112719.30208333333</v>
      </c>
      <c r="AX2366" s="5">
        <v>74358.171875</v>
      </c>
      <c r="AY2366" s="5">
        <v>65481.953125</v>
      </c>
      <c r="AZ2366" s="5">
        <v>66211.5625</v>
      </c>
      <c r="BA2366" s="5">
        <v>68683.895833333328</v>
      </c>
    </row>
    <row r="2367" spans="1:53" x14ac:dyDescent="0.2">
      <c r="A2367" s="1">
        <v>2364</v>
      </c>
      <c r="B2367" s="1" t="s">
        <v>9474</v>
      </c>
      <c r="C2367" s="1" t="s">
        <v>9475</v>
      </c>
      <c r="D2367" s="1" t="s">
        <v>9476</v>
      </c>
      <c r="E2367" s="1" t="s">
        <v>9477</v>
      </c>
      <c r="G2367" s="5">
        <v>271.69012451171801</v>
      </c>
      <c r="H2367" s="5">
        <v>306.57122802734301</v>
      </c>
      <c r="I2367" s="5">
        <v>289.13067626953051</v>
      </c>
      <c r="J2367" s="5">
        <v>330.31838989257801</v>
      </c>
      <c r="K2367" s="5">
        <v>225.31053161621</v>
      </c>
      <c r="L2367" s="5">
        <v>315.33114624023398</v>
      </c>
      <c r="M2367" s="5">
        <v>290.32002258300736</v>
      </c>
      <c r="N2367" s="5">
        <v>552.85260009765602</v>
      </c>
      <c r="O2367" s="5">
        <v>495.12109375</v>
      </c>
      <c r="P2367" s="5">
        <v>542.445068359375</v>
      </c>
      <c r="Q2367" s="5">
        <v>530.13958740234364</v>
      </c>
      <c r="R2367" s="5">
        <v>211.615631103515</v>
      </c>
      <c r="S2367" s="5">
        <v>287.11483764648398</v>
      </c>
      <c r="T2367" s="5">
        <v>291.22741699218699</v>
      </c>
      <c r="U2367" s="5">
        <v>263.3192952473953</v>
      </c>
      <c r="Z2367" s="5">
        <v>309.659423828125</v>
      </c>
      <c r="AA2367" s="5">
        <v>269.297607421875</v>
      </c>
      <c r="AB2367" s="5">
        <v>276.47415161132801</v>
      </c>
      <c r="AC2367" s="5">
        <v>285.14372762044269</v>
      </c>
      <c r="AD2367" s="5">
        <v>255.75158691406199</v>
      </c>
      <c r="AE2367" s="5">
        <v>393.40032958984301</v>
      </c>
      <c r="AF2367" s="5">
        <v>385.40093994140602</v>
      </c>
      <c r="AG2367" s="5">
        <v>344.85095214843705</v>
      </c>
      <c r="AH2367" s="5">
        <v>332.60958862304602</v>
      </c>
      <c r="AI2367" s="5">
        <v>328.54867553710898</v>
      </c>
      <c r="AJ2367" s="5">
        <v>325.46197509765602</v>
      </c>
      <c r="AK2367" s="5">
        <v>328.87341308593699</v>
      </c>
      <c r="AL2367" s="5">
        <v>308.67337036132801</v>
      </c>
      <c r="AM2367" s="5">
        <v>328.80578613281199</v>
      </c>
      <c r="AN2367" s="5">
        <v>394.99191284179602</v>
      </c>
      <c r="AO2367" s="5">
        <v>344.15702311197862</v>
      </c>
      <c r="AP2367" s="5">
        <v>301.68951416015602</v>
      </c>
      <c r="AQ2367" s="5">
        <v>301.933837890625</v>
      </c>
      <c r="AR2367" s="5">
        <v>325.49703979492102</v>
      </c>
      <c r="AS2367" s="5">
        <v>309.70679728190066</v>
      </c>
      <c r="AV2367" s="5">
        <v>307.342041015625</v>
      </c>
      <c r="AW2367" s="5">
        <v>307.342041015625</v>
      </c>
      <c r="AY2367" s="5">
        <v>261.88772583007801</v>
      </c>
      <c r="AZ2367" s="5">
        <v>280.72915649414</v>
      </c>
      <c r="BA2367" s="5">
        <v>271.30844116210903</v>
      </c>
    </row>
    <row r="2368" spans="1:53" x14ac:dyDescent="0.2">
      <c r="A2368" s="1">
        <v>2365</v>
      </c>
      <c r="B2368" s="1" t="s">
        <v>9478</v>
      </c>
      <c r="C2368" s="1" t="s">
        <v>9479</v>
      </c>
      <c r="D2368" s="1" t="s">
        <v>9480</v>
      </c>
      <c r="E2368" s="1" t="s">
        <v>9481</v>
      </c>
      <c r="F2368" s="5">
        <v>2326.93896484375</v>
      </c>
      <c r="G2368" s="5">
        <v>2364.54516601562</v>
      </c>
      <c r="H2368" s="5">
        <v>2384.68212890625</v>
      </c>
      <c r="I2368" s="5">
        <v>2358.7220865885397</v>
      </c>
      <c r="J2368" s="5">
        <v>2245.53466796875</v>
      </c>
      <c r="K2368" s="5">
        <v>2204.80322265625</v>
      </c>
      <c r="L2368" s="5">
        <v>2255.04931640625</v>
      </c>
      <c r="M2368" s="5">
        <v>2235.1290690104165</v>
      </c>
      <c r="N2368" s="5">
        <v>5370.37255859375</v>
      </c>
      <c r="O2368" s="5">
        <v>5435.16796875</v>
      </c>
      <c r="P2368" s="5">
        <v>5489.3935546875</v>
      </c>
      <c r="Q2368" s="5">
        <v>5431.644694010417</v>
      </c>
      <c r="R2368" s="5">
        <v>3020.58056640625</v>
      </c>
      <c r="S2368" s="5">
        <v>3304.1953125</v>
      </c>
      <c r="T2368" s="5">
        <v>3179.61328125</v>
      </c>
      <c r="U2368" s="5">
        <v>3168.1297200520835</v>
      </c>
      <c r="V2368" s="5">
        <v>2237.6669921875</v>
      </c>
      <c r="W2368" s="5">
        <v>2343.5146484375</v>
      </c>
      <c r="X2368" s="5">
        <v>2289.74487304687</v>
      </c>
      <c r="Y2368" s="5">
        <v>2290.3088378906232</v>
      </c>
      <c r="Z2368" s="5">
        <v>1897.16979980468</v>
      </c>
      <c r="AA2368" s="5">
        <v>2025.71899414062</v>
      </c>
      <c r="AB2368" s="5">
        <v>1884.05505371093</v>
      </c>
      <c r="AC2368" s="5">
        <v>1935.6479492187434</v>
      </c>
      <c r="AD2368" s="5">
        <v>2234.39697265625</v>
      </c>
      <c r="AE2368" s="5">
        <v>2195.04516601562</v>
      </c>
      <c r="AF2368" s="5">
        <v>2234.60913085937</v>
      </c>
      <c r="AG2368" s="5">
        <v>2221.3504231770798</v>
      </c>
      <c r="AH2368" s="5">
        <v>2174.619140625</v>
      </c>
      <c r="AI2368" s="5">
        <v>2320.66381835937</v>
      </c>
      <c r="AJ2368" s="5">
        <v>2214.625</v>
      </c>
      <c r="AK2368" s="5">
        <v>2236.6359863281232</v>
      </c>
      <c r="AL2368" s="5">
        <v>5287.86474609375</v>
      </c>
      <c r="AM2368" s="5">
        <v>5131.55419921875</v>
      </c>
      <c r="AN2368" s="5">
        <v>5464.57958984375</v>
      </c>
      <c r="AO2368" s="5">
        <v>5294.666178385417</v>
      </c>
      <c r="AP2368" s="5">
        <v>2583.34814453125</v>
      </c>
      <c r="AQ2368" s="5">
        <v>2696.60498046875</v>
      </c>
      <c r="AR2368" s="5">
        <v>2587.62231445312</v>
      </c>
      <c r="AS2368" s="5">
        <v>2622.5251464843732</v>
      </c>
      <c r="AT2368" s="5">
        <v>1932.50610351562</v>
      </c>
      <c r="AU2368" s="5">
        <v>2078.34375</v>
      </c>
      <c r="AV2368" s="5">
        <v>2045.64758300781</v>
      </c>
      <c r="AW2368" s="5">
        <v>2018.8324788411435</v>
      </c>
      <c r="AX2368" s="5">
        <v>2237.22387695312</v>
      </c>
      <c r="AY2368" s="5">
        <v>2503.33056640625</v>
      </c>
      <c r="AZ2368" s="5">
        <v>2479.81420898437</v>
      </c>
      <c r="BA2368" s="5">
        <v>2406.7895507812464</v>
      </c>
    </row>
    <row r="2369" spans="1:53" x14ac:dyDescent="0.2">
      <c r="A2369" s="1">
        <v>2366</v>
      </c>
      <c r="B2369" s="1" t="s">
        <v>9482</v>
      </c>
      <c r="C2369" s="1" t="s">
        <v>9483</v>
      </c>
      <c r="D2369" s="1" t="s">
        <v>9484</v>
      </c>
      <c r="E2369" s="1" t="s">
        <v>9485</v>
      </c>
      <c r="F2369" s="5">
        <v>2855.087890625</v>
      </c>
      <c r="G2369" s="5">
        <v>2929.06860351562</v>
      </c>
      <c r="H2369" s="5">
        <v>2917.94262695312</v>
      </c>
      <c r="I2369" s="5">
        <v>2900.6997070312464</v>
      </c>
      <c r="J2369" s="5">
        <v>3069.23022460937</v>
      </c>
      <c r="K2369" s="5">
        <v>3071.07568359375</v>
      </c>
      <c r="L2369" s="5">
        <v>2921.56176757812</v>
      </c>
      <c r="M2369" s="5">
        <v>3020.6225585937464</v>
      </c>
      <c r="N2369" s="5">
        <v>4213.49169921875</v>
      </c>
      <c r="O2369" s="5">
        <v>3774.71899414062</v>
      </c>
      <c r="P2369" s="5">
        <v>3943.52001953125</v>
      </c>
      <c r="Q2369" s="5">
        <v>3977.2435709635397</v>
      </c>
      <c r="R2369" s="5">
        <v>3486.44946289062</v>
      </c>
      <c r="S2369" s="5">
        <v>3395.37475585937</v>
      </c>
      <c r="T2369" s="5">
        <v>3403.62719726562</v>
      </c>
      <c r="U2369" s="5">
        <v>3428.483805338537</v>
      </c>
      <c r="V2369" s="5">
        <v>1482.46789550781</v>
      </c>
      <c r="W2369" s="5">
        <v>1415.10815429687</v>
      </c>
      <c r="X2369" s="5">
        <v>1405.58447265625</v>
      </c>
      <c r="Y2369" s="5">
        <v>1434.38684082031</v>
      </c>
      <c r="Z2369" s="5">
        <v>1591.57287597656</v>
      </c>
      <c r="AA2369" s="5">
        <v>1393.50561523437</v>
      </c>
      <c r="AB2369" s="5">
        <v>1396.56103515625</v>
      </c>
      <c r="AC2369" s="5">
        <v>1460.54650878906</v>
      </c>
      <c r="AD2369" s="5">
        <v>2519.55810546875</v>
      </c>
      <c r="AE2369" s="5">
        <v>2551.73510742187</v>
      </c>
      <c r="AF2369" s="5">
        <v>2433.875</v>
      </c>
      <c r="AG2369" s="5">
        <v>2501.7227376302067</v>
      </c>
      <c r="AH2369" s="5">
        <v>2680.11376953125</v>
      </c>
      <c r="AI2369" s="5">
        <v>2832.76025390625</v>
      </c>
      <c r="AJ2369" s="5">
        <v>2572.12133789062</v>
      </c>
      <c r="AK2369" s="5">
        <v>2694.9984537760397</v>
      </c>
      <c r="AL2369" s="5">
        <v>3956.95141601562</v>
      </c>
      <c r="AM2369" s="5">
        <v>3944.50854492187</v>
      </c>
      <c r="AN2369" s="5">
        <v>4316.359375</v>
      </c>
      <c r="AO2369" s="5">
        <v>4072.6064453124964</v>
      </c>
      <c r="AP2369" s="5">
        <v>2866.60522460937</v>
      </c>
      <c r="AQ2369" s="5">
        <v>2790.48266601562</v>
      </c>
      <c r="AR2369" s="5">
        <v>3050.00732421875</v>
      </c>
      <c r="AS2369" s="5">
        <v>2902.3650716145798</v>
      </c>
      <c r="AT2369" s="5">
        <v>2179.21557617187</v>
      </c>
      <c r="AU2369" s="5">
        <v>2014.70764160156</v>
      </c>
      <c r="AV2369" s="5">
        <v>2318.57080078125</v>
      </c>
      <c r="AW2369" s="5">
        <v>2170.8313395182267</v>
      </c>
      <c r="AX2369" s="5">
        <v>1814.34057617187</v>
      </c>
      <c r="AY2369" s="5">
        <v>1755.13732910156</v>
      </c>
      <c r="AZ2369" s="5">
        <v>1956.03515625</v>
      </c>
      <c r="BA2369" s="5">
        <v>1841.8376871744767</v>
      </c>
    </row>
    <row r="2370" spans="1:53" x14ac:dyDescent="0.2">
      <c r="A2370" s="1">
        <v>2367</v>
      </c>
      <c r="B2370" s="1" t="s">
        <v>9486</v>
      </c>
      <c r="C2370" s="1" t="s">
        <v>9487</v>
      </c>
      <c r="D2370" s="1" t="s">
        <v>9488</v>
      </c>
      <c r="E2370" s="1" t="s">
        <v>9489</v>
      </c>
      <c r="K2370" s="5">
        <v>268.41177368164</v>
      </c>
      <c r="M2370" s="5">
        <v>268.41177368164</v>
      </c>
      <c r="N2370" s="5">
        <v>443.80136108398398</v>
      </c>
      <c r="O2370" s="5">
        <v>451.59893798828102</v>
      </c>
      <c r="P2370" s="5">
        <v>458.02328491210898</v>
      </c>
      <c r="Q2370" s="5">
        <v>451.14119466145797</v>
      </c>
      <c r="S2370" s="5">
        <v>12.256929397583001</v>
      </c>
      <c r="U2370" s="5">
        <v>12.256929397583001</v>
      </c>
      <c r="X2370" s="5">
        <v>230.92164611816401</v>
      </c>
      <c r="Y2370" s="5">
        <v>230.92164611816401</v>
      </c>
      <c r="AE2370" s="5">
        <v>7.57376956939697</v>
      </c>
      <c r="AG2370" s="5">
        <v>7.57376956939697</v>
      </c>
      <c r="AH2370" s="5">
        <v>3.440185546875</v>
      </c>
      <c r="AI2370" s="5">
        <v>2.8633220195770201</v>
      </c>
      <c r="AJ2370" s="5">
        <v>326.33041381835898</v>
      </c>
      <c r="AK2370" s="5">
        <v>110.87797379493701</v>
      </c>
      <c r="AR2370" s="5">
        <v>238.83619689941401</v>
      </c>
      <c r="AS2370" s="5">
        <v>238.83619689941401</v>
      </c>
      <c r="AZ2370" s="5">
        <v>270.48468017578102</v>
      </c>
      <c r="BA2370" s="5">
        <v>270.48468017578102</v>
      </c>
    </row>
    <row r="2371" spans="1:53" x14ac:dyDescent="0.2">
      <c r="A2371" s="1">
        <v>2368</v>
      </c>
      <c r="B2371" s="1" t="s">
        <v>9490</v>
      </c>
      <c r="C2371" s="1" t="s">
        <v>9491</v>
      </c>
      <c r="D2371" s="1" t="s">
        <v>9492</v>
      </c>
      <c r="E2371" s="1" t="s">
        <v>9493</v>
      </c>
      <c r="F2371" s="5">
        <v>231.627029418945</v>
      </c>
      <c r="G2371" s="5">
        <v>213.11502075195301</v>
      </c>
      <c r="H2371" s="5">
        <v>226.849609375</v>
      </c>
      <c r="I2371" s="5">
        <v>223.86388651529933</v>
      </c>
      <c r="J2371" s="5">
        <v>212.55039978027301</v>
      </c>
      <c r="K2371" s="5">
        <v>209.11343383789</v>
      </c>
      <c r="L2371" s="5">
        <v>221.443359375</v>
      </c>
      <c r="M2371" s="5">
        <v>214.36906433105435</v>
      </c>
      <c r="N2371" s="5">
        <v>554.89099121093705</v>
      </c>
      <c r="O2371" s="5">
        <v>578.38214111328102</v>
      </c>
      <c r="P2371" s="5">
        <v>576.80718994140602</v>
      </c>
      <c r="Q2371" s="5">
        <v>570.0267740885414</v>
      </c>
      <c r="R2371" s="5">
        <v>286.204345703125</v>
      </c>
      <c r="S2371" s="5">
        <v>259.18228149414</v>
      </c>
      <c r="T2371" s="5">
        <v>264.12356567382801</v>
      </c>
      <c r="U2371" s="5">
        <v>269.83673095703097</v>
      </c>
      <c r="V2371" s="5">
        <v>523.07373046875</v>
      </c>
      <c r="W2371" s="5">
        <v>537.08972167968705</v>
      </c>
      <c r="X2371" s="5">
        <v>543.96148681640602</v>
      </c>
      <c r="Y2371" s="5">
        <v>534.70831298828102</v>
      </c>
      <c r="Z2371" s="5">
        <v>409.32980346679602</v>
      </c>
      <c r="AA2371" s="5">
        <v>384.729888916015</v>
      </c>
      <c r="AB2371" s="5">
        <v>411.36166381835898</v>
      </c>
      <c r="AC2371" s="5">
        <v>401.80711873372337</v>
      </c>
      <c r="AD2371" s="5">
        <v>212.89617919921801</v>
      </c>
      <c r="AE2371" s="5">
        <v>208.98214721679599</v>
      </c>
      <c r="AF2371" s="5">
        <v>228.02667236328099</v>
      </c>
      <c r="AG2371" s="5">
        <v>216.63499959309834</v>
      </c>
      <c r="AH2371" s="5">
        <v>225.06051635742099</v>
      </c>
      <c r="AI2371" s="5">
        <v>214.60461425781199</v>
      </c>
      <c r="AJ2371" s="5">
        <v>221.397216796875</v>
      </c>
      <c r="AK2371" s="5">
        <v>220.35411580403601</v>
      </c>
      <c r="AL2371" s="5">
        <v>452.79562377929602</v>
      </c>
      <c r="AM2371" s="5">
        <v>483.277587890625</v>
      </c>
      <c r="AN2371" s="5">
        <v>466.51394653320301</v>
      </c>
      <c r="AO2371" s="5">
        <v>467.52905273437472</v>
      </c>
      <c r="AP2371" s="5">
        <v>265.27294921875</v>
      </c>
      <c r="AQ2371" s="5">
        <v>272.40179443359301</v>
      </c>
      <c r="AR2371" s="5">
        <v>275.46676635742102</v>
      </c>
      <c r="AS2371" s="5">
        <v>271.04717000325468</v>
      </c>
      <c r="AT2371" s="5">
        <v>438.428131103515</v>
      </c>
      <c r="AU2371" s="5">
        <v>433.88577270507801</v>
      </c>
      <c r="AV2371" s="5">
        <v>467.08416748046801</v>
      </c>
      <c r="AW2371" s="5">
        <v>446.46602376302036</v>
      </c>
      <c r="AX2371" s="5">
        <v>425.55807495117102</v>
      </c>
      <c r="AY2371" s="5">
        <v>437.94671630859301</v>
      </c>
      <c r="AZ2371" s="5">
        <v>421.878662109375</v>
      </c>
      <c r="BA2371" s="5">
        <v>428.46115112304636</v>
      </c>
    </row>
    <row r="2372" spans="1:53" x14ac:dyDescent="0.2">
      <c r="A2372" s="1">
        <v>2369</v>
      </c>
      <c r="B2372" s="1" t="s">
        <v>9494</v>
      </c>
      <c r="C2372" s="1" t="s">
        <v>9495</v>
      </c>
      <c r="D2372" s="1" t="s">
        <v>9496</v>
      </c>
      <c r="E2372" s="1" t="s">
        <v>9497</v>
      </c>
      <c r="F2372" s="5">
        <v>1634.34265136718</v>
      </c>
      <c r="G2372" s="5">
        <v>1662.46423339843</v>
      </c>
      <c r="H2372" s="5">
        <v>1685.35461425781</v>
      </c>
      <c r="I2372" s="5">
        <v>1660.7204996744733</v>
      </c>
      <c r="J2372" s="5">
        <v>1507.29650878906</v>
      </c>
      <c r="K2372" s="5">
        <v>1461.88195800781</v>
      </c>
      <c r="L2372" s="5">
        <v>1436.93640136718</v>
      </c>
      <c r="M2372" s="5">
        <v>1468.7049560546832</v>
      </c>
      <c r="N2372" s="5">
        <v>3487.82958984375</v>
      </c>
      <c r="O2372" s="5">
        <v>3559.71020507812</v>
      </c>
      <c r="P2372" s="5">
        <v>3315.78955078125</v>
      </c>
      <c r="Q2372" s="5">
        <v>3454.4431152343732</v>
      </c>
      <c r="R2372" s="5">
        <v>2070.79565429687</v>
      </c>
      <c r="S2372" s="5">
        <v>2027.68225097656</v>
      </c>
      <c r="T2372" s="5">
        <v>2033.82861328125</v>
      </c>
      <c r="U2372" s="5">
        <v>2044.10217285156</v>
      </c>
      <c r="V2372" s="5">
        <v>1371.76037597656</v>
      </c>
      <c r="W2372" s="5">
        <v>1324.953125</v>
      </c>
      <c r="X2372" s="5">
        <v>1312.55383300781</v>
      </c>
      <c r="Y2372" s="5">
        <v>1336.4224446614564</v>
      </c>
      <c r="Z2372" s="5">
        <v>1330.90576171875</v>
      </c>
      <c r="AA2372" s="5">
        <v>1296.10815429687</v>
      </c>
      <c r="AB2372" s="5">
        <v>1250.85473632812</v>
      </c>
      <c r="AC2372" s="5">
        <v>1292.6228841145801</v>
      </c>
      <c r="AD2372" s="5">
        <v>1670.83410644531</v>
      </c>
      <c r="AE2372" s="5">
        <v>1696.13488769531</v>
      </c>
      <c r="AF2372" s="5">
        <v>1595.00256347656</v>
      </c>
      <c r="AG2372" s="5">
        <v>1653.9905192057267</v>
      </c>
      <c r="AH2372" s="5">
        <v>1581.28381347656</v>
      </c>
      <c r="AI2372" s="5">
        <v>1503.919921875</v>
      </c>
      <c r="AJ2372" s="5">
        <v>1493.12768554687</v>
      </c>
      <c r="AK2372" s="5">
        <v>1526.11047363281</v>
      </c>
      <c r="AL2372" s="5">
        <v>3889.7880859375</v>
      </c>
      <c r="AM2372" s="5">
        <v>4006.18286132812</v>
      </c>
      <c r="AN2372" s="5">
        <v>3743.42749023437</v>
      </c>
      <c r="AO2372" s="5">
        <v>3879.7994791666629</v>
      </c>
      <c r="AP2372" s="5">
        <v>2041.60583496093</v>
      </c>
      <c r="AQ2372" s="5">
        <v>2113.43432617187</v>
      </c>
      <c r="AR2372" s="5">
        <v>1986.64306640625</v>
      </c>
      <c r="AS2372" s="5">
        <v>2047.2277425130167</v>
      </c>
      <c r="AT2372" s="5">
        <v>1741.68383789062</v>
      </c>
      <c r="AU2372" s="5">
        <v>1675.08166503906</v>
      </c>
      <c r="AV2372" s="5">
        <v>1377.4462890625</v>
      </c>
      <c r="AW2372" s="5">
        <v>1598.0705973307267</v>
      </c>
      <c r="AX2372" s="5">
        <v>1594.24389648437</v>
      </c>
      <c r="AY2372" s="5">
        <v>1567.74035644531</v>
      </c>
      <c r="AZ2372" s="5">
        <v>1527.04150390625</v>
      </c>
      <c r="BA2372" s="5">
        <v>1563.0085856119767</v>
      </c>
    </row>
    <row r="2373" spans="1:53" x14ac:dyDescent="0.2">
      <c r="A2373" s="1">
        <v>2370</v>
      </c>
      <c r="B2373" s="1" t="s">
        <v>9498</v>
      </c>
      <c r="C2373" s="1" t="s">
        <v>9499</v>
      </c>
      <c r="D2373" s="1" t="s">
        <v>9500</v>
      </c>
      <c r="E2373" s="1" t="s">
        <v>9501</v>
      </c>
      <c r="F2373" s="5">
        <v>1160.03051757812</v>
      </c>
      <c r="G2373" s="5">
        <v>1121.59265136718</v>
      </c>
      <c r="H2373" s="5">
        <v>1064.18981933593</v>
      </c>
      <c r="I2373" s="5">
        <v>1115.2709960937434</v>
      </c>
      <c r="J2373" s="5">
        <v>1286.95935058593</v>
      </c>
      <c r="K2373" s="5">
        <v>1255.62182617187</v>
      </c>
      <c r="L2373" s="5">
        <v>1213.41064453125</v>
      </c>
      <c r="M2373" s="5">
        <v>1251.9972737630167</v>
      </c>
      <c r="N2373" s="5">
        <v>2007.39538574218</v>
      </c>
      <c r="O2373" s="5">
        <v>2050.77465820312</v>
      </c>
      <c r="P2373" s="5">
        <v>1950.33959960937</v>
      </c>
      <c r="Q2373" s="5">
        <v>2002.8365478515564</v>
      </c>
      <c r="R2373" s="5">
        <v>1832.88720703125</v>
      </c>
      <c r="S2373" s="5">
        <v>1781.96899414062</v>
      </c>
      <c r="T2373" s="5">
        <v>1717.99609375</v>
      </c>
      <c r="U2373" s="5">
        <v>1777.6174316406232</v>
      </c>
      <c r="V2373" s="5">
        <v>1243.71667480468</v>
      </c>
      <c r="W2373" s="5">
        <v>1298.05920410156</v>
      </c>
      <c r="X2373" s="5">
        <v>1239.96936035156</v>
      </c>
      <c r="Y2373" s="5">
        <v>1260.5817464192667</v>
      </c>
      <c r="Z2373" s="5">
        <v>1158.41516113281</v>
      </c>
      <c r="AA2373" s="5">
        <v>1029.73046875</v>
      </c>
      <c r="AB2373" s="5">
        <v>1170.6201171875</v>
      </c>
      <c r="AC2373" s="5">
        <v>1119.5885823567698</v>
      </c>
      <c r="AD2373" s="5">
        <v>1364.3037109375</v>
      </c>
      <c r="AE2373" s="5">
        <v>1428.69311523437</v>
      </c>
      <c r="AF2373" s="5">
        <v>1595.66638183593</v>
      </c>
      <c r="AG2373" s="5">
        <v>1462.8877360025999</v>
      </c>
      <c r="AH2373" s="5">
        <v>1968.73303222656</v>
      </c>
      <c r="AI2373" s="5">
        <v>1814.82153320312</v>
      </c>
      <c r="AJ2373" s="5">
        <v>1837.77416992187</v>
      </c>
      <c r="AK2373" s="5">
        <v>1873.7762451171832</v>
      </c>
      <c r="AL2373" s="5">
        <v>1554.30834960937</v>
      </c>
      <c r="AM2373" s="5">
        <v>1539.14770507812</v>
      </c>
      <c r="AN2373" s="5">
        <v>1524.34997558593</v>
      </c>
      <c r="AO2373" s="5">
        <v>1539.2686767578068</v>
      </c>
      <c r="AP2373" s="5">
        <v>1855.76965332031</v>
      </c>
      <c r="AQ2373" s="5">
        <v>1897.39831542968</v>
      </c>
      <c r="AR2373" s="5">
        <v>1940.72668457031</v>
      </c>
      <c r="AS2373" s="5">
        <v>1897.9648844400999</v>
      </c>
      <c r="AT2373" s="5">
        <v>1165.53161621093</v>
      </c>
      <c r="AU2373" s="5">
        <v>1124.54675292968</v>
      </c>
      <c r="AV2373" s="5">
        <v>1067.01403808593</v>
      </c>
      <c r="AW2373" s="5">
        <v>1119.0308024088465</v>
      </c>
      <c r="AX2373" s="5">
        <v>803.49298095703102</v>
      </c>
      <c r="AY2373" s="5">
        <v>995.29705810546795</v>
      </c>
      <c r="AZ2373" s="5">
        <v>933.19580078125</v>
      </c>
      <c r="BA2373" s="5">
        <v>910.66194661458303</v>
      </c>
    </row>
    <row r="2374" spans="1:53" x14ac:dyDescent="0.2">
      <c r="A2374" s="1">
        <v>2371</v>
      </c>
      <c r="B2374" s="1" t="s">
        <v>9502</v>
      </c>
      <c r="C2374" s="1" t="s">
        <v>9503</v>
      </c>
      <c r="D2374" s="1" t="s">
        <v>9504</v>
      </c>
      <c r="E2374" s="1" t="s">
        <v>9505</v>
      </c>
      <c r="F2374" s="5">
        <v>2240.70776367187</v>
      </c>
      <c r="G2374" s="5">
        <v>2329.09985351562</v>
      </c>
      <c r="H2374" s="5">
        <v>2522.73388671875</v>
      </c>
      <c r="I2374" s="5">
        <v>2364.1805013020798</v>
      </c>
      <c r="J2374" s="5">
        <v>2501.57763671875</v>
      </c>
      <c r="K2374" s="5">
        <v>2403.03051757812</v>
      </c>
      <c r="L2374" s="5">
        <v>2373.31396484375</v>
      </c>
      <c r="M2374" s="5">
        <v>2425.9740397135397</v>
      </c>
      <c r="N2374" s="5">
        <v>3388.74975585937</v>
      </c>
      <c r="O2374" s="5">
        <v>3376.59252929687</v>
      </c>
      <c r="P2374" s="5">
        <v>3259.92846679687</v>
      </c>
      <c r="Q2374" s="5">
        <v>3341.7569173177035</v>
      </c>
      <c r="R2374" s="5">
        <v>2832.35400390625</v>
      </c>
      <c r="S2374" s="5">
        <v>3082.04150390625</v>
      </c>
      <c r="T2374" s="5">
        <v>2804.818359375</v>
      </c>
      <c r="U2374" s="5">
        <v>2906.4046223958335</v>
      </c>
      <c r="V2374" s="5">
        <v>3107.01708984375</v>
      </c>
      <c r="W2374" s="5">
        <v>3038.6083984375</v>
      </c>
      <c r="X2374" s="5">
        <v>2979.10693359375</v>
      </c>
      <c r="Y2374" s="5">
        <v>3041.5774739583335</v>
      </c>
      <c r="Z2374" s="5">
        <v>2180.50659179687</v>
      </c>
      <c r="AA2374" s="5">
        <v>2250.04028320312</v>
      </c>
      <c r="AB2374" s="5">
        <v>2191.19995117187</v>
      </c>
      <c r="AC2374" s="5">
        <v>2207.248942057287</v>
      </c>
      <c r="AD2374" s="5">
        <v>2851.83764648437</v>
      </c>
      <c r="AE2374" s="5">
        <v>2939.232421875</v>
      </c>
      <c r="AF2374" s="5">
        <v>2837.82055664062</v>
      </c>
      <c r="AG2374" s="5">
        <v>2876.2968749999964</v>
      </c>
      <c r="AH2374" s="5">
        <v>2877.83911132812</v>
      </c>
      <c r="AI2374" s="5">
        <v>2754.90966796875</v>
      </c>
      <c r="AJ2374" s="5">
        <v>2649.4228515625</v>
      </c>
      <c r="AK2374" s="5">
        <v>2760.7238769531232</v>
      </c>
      <c r="AL2374" s="5">
        <v>3322.27954101562</v>
      </c>
      <c r="AM2374" s="5">
        <v>3348.01025390625</v>
      </c>
      <c r="AN2374" s="5">
        <v>3532.34741210937</v>
      </c>
      <c r="AO2374" s="5">
        <v>3400.8790690104129</v>
      </c>
      <c r="AP2374" s="5">
        <v>3511.15063476562</v>
      </c>
      <c r="AQ2374" s="5">
        <v>3773.5732421875</v>
      </c>
      <c r="AR2374" s="5">
        <v>3597.03491210937</v>
      </c>
      <c r="AS2374" s="5">
        <v>3627.2529296874964</v>
      </c>
      <c r="AT2374" s="5">
        <v>2467.30444335937</v>
      </c>
      <c r="AU2374" s="5">
        <v>2697.93627929687</v>
      </c>
      <c r="AV2374" s="5">
        <v>2404.29223632812</v>
      </c>
      <c r="AW2374" s="5">
        <v>2523.177652994787</v>
      </c>
      <c r="AX2374" s="5">
        <v>2711.91674804687</v>
      </c>
      <c r="AY2374" s="5">
        <v>2493.43774414062</v>
      </c>
      <c r="AZ2374" s="5">
        <v>2506.75439453125</v>
      </c>
      <c r="BA2374" s="5">
        <v>2570.7029622395798</v>
      </c>
    </row>
    <row r="2375" spans="1:53" x14ac:dyDescent="0.2">
      <c r="A2375" s="1">
        <v>2372</v>
      </c>
      <c r="B2375" s="1" t="s">
        <v>9506</v>
      </c>
      <c r="C2375" s="1" t="s">
        <v>9507</v>
      </c>
      <c r="D2375" s="1" t="s">
        <v>9508</v>
      </c>
      <c r="E2375" s="1" t="s">
        <v>9509</v>
      </c>
      <c r="F2375" s="5">
        <v>300.30554199218699</v>
      </c>
      <c r="G2375" s="5">
        <v>278.27078247070301</v>
      </c>
      <c r="H2375" s="5">
        <v>266.73342895507801</v>
      </c>
      <c r="I2375" s="5">
        <v>281.76991780598934</v>
      </c>
      <c r="J2375" s="5">
        <v>331.272216796875</v>
      </c>
      <c r="K2375" s="5">
        <v>291.36376953125</v>
      </c>
      <c r="L2375" s="5">
        <v>324.45565795898398</v>
      </c>
      <c r="M2375" s="5">
        <v>315.69721476236964</v>
      </c>
      <c r="N2375" s="5">
        <v>958.176025390625</v>
      </c>
      <c r="O2375" s="5">
        <v>945.223388671875</v>
      </c>
      <c r="P2375" s="5">
        <v>899.67279052734295</v>
      </c>
      <c r="Q2375" s="5">
        <v>934.35740152994765</v>
      </c>
      <c r="R2375" s="5">
        <v>501.85638427734301</v>
      </c>
      <c r="S2375" s="5">
        <v>572.15850830078102</v>
      </c>
      <c r="T2375" s="5">
        <v>557.34417724609295</v>
      </c>
      <c r="U2375" s="5">
        <v>543.78635660807231</v>
      </c>
      <c r="V2375" s="5">
        <v>390.96841430664</v>
      </c>
      <c r="W2375" s="5">
        <v>368.06869506835898</v>
      </c>
      <c r="X2375" s="5">
        <v>348.23602294921801</v>
      </c>
      <c r="Y2375" s="5">
        <v>369.09104410807231</v>
      </c>
      <c r="Z2375" s="5">
        <v>304.189849853515</v>
      </c>
      <c r="AA2375" s="5">
        <v>313.54806518554602</v>
      </c>
      <c r="AB2375" s="5">
        <v>302.51678466796801</v>
      </c>
      <c r="AC2375" s="5">
        <v>306.75156656900964</v>
      </c>
      <c r="AD2375" s="5">
        <v>326.84115600585898</v>
      </c>
      <c r="AE2375" s="5">
        <v>321.700592041015</v>
      </c>
      <c r="AF2375" s="5">
        <v>322.44223022460898</v>
      </c>
      <c r="AG2375" s="5">
        <v>323.66132609049436</v>
      </c>
      <c r="AH2375" s="5">
        <v>297.11431884765602</v>
      </c>
      <c r="AI2375" s="5">
        <v>316.016357421875</v>
      </c>
      <c r="AJ2375" s="5">
        <v>289.44924926757801</v>
      </c>
      <c r="AK2375" s="5">
        <v>300.85997517903633</v>
      </c>
      <c r="AL2375" s="5">
        <v>810.20104980468705</v>
      </c>
      <c r="AM2375" s="5">
        <v>791.94439697265602</v>
      </c>
      <c r="AN2375" s="5">
        <v>842.02593994140602</v>
      </c>
      <c r="AO2375" s="5">
        <v>814.7237955729164</v>
      </c>
      <c r="AP2375" s="5">
        <v>446.40728759765602</v>
      </c>
      <c r="AQ2375" s="5">
        <v>453.07037353515602</v>
      </c>
      <c r="AR2375" s="5">
        <v>415.52154541015602</v>
      </c>
      <c r="AS2375" s="5">
        <v>438.33306884765602</v>
      </c>
      <c r="AT2375" s="5">
        <v>577.489013671875</v>
      </c>
      <c r="AU2375" s="5">
        <v>772.14654541015602</v>
      </c>
      <c r="AV2375" s="5">
        <v>578.88195800781205</v>
      </c>
      <c r="AW2375" s="5">
        <v>642.83917236328102</v>
      </c>
      <c r="AX2375" s="5">
        <v>413.25323486328102</v>
      </c>
      <c r="AY2375" s="5">
        <v>344.99499511718699</v>
      </c>
      <c r="AZ2375" s="5">
        <v>389.43438720703102</v>
      </c>
      <c r="BA2375" s="5">
        <v>382.56087239583303</v>
      </c>
    </row>
    <row r="2376" spans="1:53" x14ac:dyDescent="0.2">
      <c r="A2376" s="1">
        <v>2373</v>
      </c>
      <c r="B2376" s="1" t="s">
        <v>9510</v>
      </c>
      <c r="C2376" s="1" t="s">
        <v>9511</v>
      </c>
      <c r="D2376" s="1" t="s">
        <v>9512</v>
      </c>
      <c r="E2376" s="1" t="s">
        <v>9513</v>
      </c>
      <c r="F2376" s="5">
        <v>431.899169921875</v>
      </c>
      <c r="G2376" s="5">
        <v>377.02648925781199</v>
      </c>
      <c r="H2376" s="5">
        <v>470.39651489257801</v>
      </c>
      <c r="I2376" s="5">
        <v>426.44072469075508</v>
      </c>
      <c r="J2376" s="5">
        <v>409.48199462890602</v>
      </c>
      <c r="K2376" s="5">
        <v>340.63464355468699</v>
      </c>
      <c r="L2376" s="5">
        <v>320.92678833007801</v>
      </c>
      <c r="M2376" s="5">
        <v>357.01447550455697</v>
      </c>
      <c r="N2376" s="5">
        <v>926.41906738281205</v>
      </c>
      <c r="O2376" s="5">
        <v>998.61383056640602</v>
      </c>
      <c r="P2376" s="5">
        <v>1064.11389160156</v>
      </c>
      <c r="Q2376" s="5">
        <v>996.38226318359273</v>
      </c>
      <c r="R2376" s="5">
        <v>646.95697021484295</v>
      </c>
      <c r="S2376" s="5">
        <v>670.71990966796795</v>
      </c>
      <c r="T2376" s="5">
        <v>641.95361328125</v>
      </c>
      <c r="U2376" s="5">
        <v>653.2101643880203</v>
      </c>
      <c r="V2376" s="5">
        <v>429.77117919921801</v>
      </c>
      <c r="W2376" s="5">
        <v>502.892578125</v>
      </c>
      <c r="X2376" s="5">
        <v>447.60943603515602</v>
      </c>
      <c r="Y2376" s="5">
        <v>460.09106445312472</v>
      </c>
      <c r="Z2376" s="5">
        <v>380.36343383789</v>
      </c>
      <c r="AA2376" s="5">
        <v>469.63973999023398</v>
      </c>
      <c r="AB2376" s="5">
        <v>375.68472290039</v>
      </c>
      <c r="AC2376" s="5">
        <v>408.56263224283799</v>
      </c>
      <c r="AD2376" s="5">
        <v>401.520263671875</v>
      </c>
      <c r="AE2376" s="5">
        <v>410.57968139648398</v>
      </c>
      <c r="AF2376" s="5">
        <v>398.90362548828102</v>
      </c>
      <c r="AG2376" s="5">
        <v>403.66785685221333</v>
      </c>
      <c r="AH2376" s="5">
        <v>326.81353759765602</v>
      </c>
      <c r="AI2376" s="5">
        <v>365.58377075195301</v>
      </c>
      <c r="AJ2376" s="5">
        <v>367.26104736328102</v>
      </c>
      <c r="AK2376" s="5">
        <v>353.2194519042967</v>
      </c>
      <c r="AL2376" s="5">
        <v>864.25653076171795</v>
      </c>
      <c r="AM2376" s="5">
        <v>773.519287109375</v>
      </c>
      <c r="AN2376" s="5">
        <v>864.85900878906205</v>
      </c>
      <c r="AO2376" s="5">
        <v>834.2116088867183</v>
      </c>
      <c r="AP2376" s="5">
        <v>505.10546875</v>
      </c>
      <c r="AQ2376" s="5">
        <v>538.00518798828102</v>
      </c>
      <c r="AR2376" s="5">
        <v>522.43145751953102</v>
      </c>
      <c r="AS2376" s="5">
        <v>521.84737141927064</v>
      </c>
      <c r="AT2376" s="5">
        <v>497.28988647460898</v>
      </c>
      <c r="AU2376" s="5">
        <v>472.32864379882801</v>
      </c>
      <c r="AV2376" s="5">
        <v>541.158203125</v>
      </c>
      <c r="AW2376" s="5">
        <v>503.5922444661457</v>
      </c>
      <c r="AX2376" s="5">
        <v>599.84185791015602</v>
      </c>
      <c r="AY2376" s="5">
        <v>598.16375732421795</v>
      </c>
      <c r="AZ2376" s="5">
        <v>574.70104980468705</v>
      </c>
      <c r="BA2376" s="5">
        <v>590.90222167968705</v>
      </c>
    </row>
    <row r="2377" spans="1:53" x14ac:dyDescent="0.2">
      <c r="A2377" s="1">
        <v>2374</v>
      </c>
      <c r="B2377" s="1" t="s">
        <v>9514</v>
      </c>
      <c r="C2377" s="1" t="s">
        <v>9515</v>
      </c>
      <c r="D2377" s="1" t="s">
        <v>9516</v>
      </c>
      <c r="E2377" s="1" t="s">
        <v>9517</v>
      </c>
      <c r="F2377" s="5">
        <v>2465.77197265625</v>
      </c>
      <c r="G2377" s="5">
        <v>2529.1083984375</v>
      </c>
      <c r="H2377" s="5">
        <v>2667.57934570312</v>
      </c>
      <c r="I2377" s="5">
        <v>2554.1532389322897</v>
      </c>
      <c r="J2377" s="5">
        <v>2037.88781738281</v>
      </c>
      <c r="K2377" s="5">
        <v>2206.80151367187</v>
      </c>
      <c r="L2377" s="5">
        <v>2132.8125</v>
      </c>
      <c r="M2377" s="5">
        <v>2125.8339436848933</v>
      </c>
      <c r="N2377" s="5">
        <v>1414.78527832031</v>
      </c>
      <c r="O2377" s="5">
        <v>1497.24877929687</v>
      </c>
      <c r="P2377" s="5">
        <v>1441.9619140625</v>
      </c>
      <c r="Q2377" s="5">
        <v>1451.3319905598935</v>
      </c>
      <c r="R2377" s="5">
        <v>1622.6708984375</v>
      </c>
      <c r="S2377" s="5">
        <v>1529.54260253906</v>
      </c>
      <c r="T2377" s="5">
        <v>1433.00695800781</v>
      </c>
      <c r="U2377" s="5">
        <v>1528.4068196614564</v>
      </c>
      <c r="V2377" s="5">
        <v>1332.37731933593</v>
      </c>
      <c r="W2377" s="5">
        <v>1399.59851074218</v>
      </c>
      <c r="X2377" s="5">
        <v>1294.13439941406</v>
      </c>
      <c r="Y2377" s="5">
        <v>1342.0367431640568</v>
      </c>
      <c r="Z2377" s="5">
        <v>1780.93701171875</v>
      </c>
      <c r="AA2377" s="5">
        <v>1734.57067871093</v>
      </c>
      <c r="AB2377" s="5">
        <v>1769.27490234375</v>
      </c>
      <c r="AC2377" s="5">
        <v>1761.5941975911435</v>
      </c>
      <c r="AD2377" s="5">
        <v>1702.72119140625</v>
      </c>
      <c r="AE2377" s="5">
        <v>1797.00207519531</v>
      </c>
      <c r="AF2377" s="5">
        <v>1812.74279785156</v>
      </c>
      <c r="AG2377" s="5">
        <v>1770.8220214843732</v>
      </c>
      <c r="AH2377" s="5">
        <v>1858.08203125</v>
      </c>
      <c r="AI2377" s="5">
        <v>1917.837890625</v>
      </c>
      <c r="AJ2377" s="5">
        <v>1724.16723632812</v>
      </c>
      <c r="AK2377" s="5">
        <v>1833.3623860677064</v>
      </c>
      <c r="AL2377" s="5">
        <v>1443.38122558593</v>
      </c>
      <c r="AM2377" s="5">
        <v>1432.53259277343</v>
      </c>
      <c r="AN2377" s="5">
        <v>1298.68920898437</v>
      </c>
      <c r="AO2377" s="5">
        <v>1391.5343424479099</v>
      </c>
      <c r="AP2377" s="5">
        <v>1433.03393554687</v>
      </c>
      <c r="AQ2377" s="5">
        <v>1358.2685546875</v>
      </c>
      <c r="AR2377" s="5">
        <v>1321.03540039062</v>
      </c>
      <c r="AS2377" s="5">
        <v>1370.7792968749966</v>
      </c>
      <c r="AT2377" s="5">
        <v>1352.84619140625</v>
      </c>
      <c r="AU2377" s="5">
        <v>1266.03198242187</v>
      </c>
      <c r="AV2377" s="5">
        <v>1248.33044433593</v>
      </c>
      <c r="AW2377" s="5">
        <v>1289.0695393880167</v>
      </c>
      <c r="AX2377" s="5">
        <v>1264.29846191406</v>
      </c>
      <c r="AY2377" s="5">
        <v>1236.87719726562</v>
      </c>
      <c r="AZ2377" s="5">
        <v>1326.00231933593</v>
      </c>
      <c r="BA2377" s="5">
        <v>1275.7259928385367</v>
      </c>
    </row>
    <row r="2378" spans="1:53" x14ac:dyDescent="0.2">
      <c r="A2378" s="1">
        <v>2375</v>
      </c>
      <c r="B2378" s="1" t="s">
        <v>9518</v>
      </c>
      <c r="C2378" s="1" t="s">
        <v>9519</v>
      </c>
      <c r="D2378" s="1" t="s">
        <v>9520</v>
      </c>
      <c r="E2378" s="1" t="s">
        <v>9521</v>
      </c>
      <c r="F2378" s="5">
        <v>3221.49072265625</v>
      </c>
      <c r="G2378" s="5">
        <v>3595.57080078125</v>
      </c>
      <c r="H2378" s="5">
        <v>3350.03173828125</v>
      </c>
      <c r="I2378" s="5">
        <v>3389.0310872395835</v>
      </c>
      <c r="J2378" s="5">
        <v>2410.56079101562</v>
      </c>
      <c r="K2378" s="5">
        <v>2821.84912109375</v>
      </c>
      <c r="L2378" s="5">
        <v>2872.58056640625</v>
      </c>
      <c r="M2378" s="5">
        <v>2701.6634928385397</v>
      </c>
      <c r="N2378" s="5">
        <v>1134.71716308593</v>
      </c>
      <c r="O2378" s="5">
        <v>1097.50219726562</v>
      </c>
      <c r="P2378" s="5">
        <v>1115.21533203125</v>
      </c>
      <c r="Q2378" s="5">
        <v>1115.8115641275999</v>
      </c>
      <c r="R2378" s="5">
        <v>3409.19995117187</v>
      </c>
      <c r="S2378" s="5">
        <v>3310.74584960937</v>
      </c>
      <c r="T2378" s="5">
        <v>3414.78466796875</v>
      </c>
      <c r="U2378" s="5">
        <v>3378.2434895833298</v>
      </c>
      <c r="V2378" s="5">
        <v>1739.09045410156</v>
      </c>
      <c r="W2378" s="5">
        <v>2059.19555664062</v>
      </c>
      <c r="X2378" s="5">
        <v>1750.85620117187</v>
      </c>
      <c r="Y2378" s="5">
        <v>1849.7140706380167</v>
      </c>
      <c r="Z2378" s="5">
        <v>2178.75805664062</v>
      </c>
      <c r="AA2378" s="5">
        <v>2312.48828125</v>
      </c>
      <c r="AB2378" s="5">
        <v>2144.71313476562</v>
      </c>
      <c r="AC2378" s="5">
        <v>2211.9864908854129</v>
      </c>
      <c r="AD2378" s="5">
        <v>2013.76135253906</v>
      </c>
      <c r="AE2378" s="5">
        <v>1940.2734375</v>
      </c>
      <c r="AF2378" s="5">
        <v>2148.31103515625</v>
      </c>
      <c r="AG2378" s="5">
        <v>2034.1152750651033</v>
      </c>
      <c r="AH2378" s="5">
        <v>2380.71044921875</v>
      </c>
      <c r="AI2378" s="5">
        <v>2320.26953125</v>
      </c>
      <c r="AJ2378" s="5">
        <v>2427.9990234375</v>
      </c>
      <c r="AK2378" s="5">
        <v>2376.3263346354165</v>
      </c>
      <c r="AL2378" s="5">
        <v>1132.25866699218</v>
      </c>
      <c r="AM2378" s="5">
        <v>1061.55395507812</v>
      </c>
      <c r="AN2378" s="5">
        <v>1131.94738769531</v>
      </c>
      <c r="AO2378" s="5">
        <v>1108.5866699218698</v>
      </c>
      <c r="AP2378" s="5">
        <v>2053.83544921875</v>
      </c>
      <c r="AQ2378" s="5">
        <v>2078.4541015625</v>
      </c>
      <c r="AR2378" s="5">
        <v>2112.78344726562</v>
      </c>
      <c r="AS2378" s="5">
        <v>2081.6909993489567</v>
      </c>
      <c r="AT2378" s="5">
        <v>3156.25903320312</v>
      </c>
      <c r="AU2378" s="5">
        <v>3088.80712890625</v>
      </c>
      <c r="AV2378" s="5">
        <v>3880.77099609375</v>
      </c>
      <c r="AW2378" s="5">
        <v>3375.2790527343732</v>
      </c>
      <c r="AX2378" s="5">
        <v>3034.19067382812</v>
      </c>
      <c r="AY2378" s="5">
        <v>2349.0009765625</v>
      </c>
      <c r="AZ2378" s="5">
        <v>2377.43481445312</v>
      </c>
      <c r="BA2378" s="5">
        <v>2586.8754882812464</v>
      </c>
    </row>
    <row r="2379" spans="1:53" x14ac:dyDescent="0.2">
      <c r="A2379" s="1">
        <v>2376</v>
      </c>
      <c r="B2379" s="1" t="s">
        <v>9522</v>
      </c>
      <c r="C2379" s="1" t="s">
        <v>9523</v>
      </c>
      <c r="D2379" s="1" t="s">
        <v>9524</v>
      </c>
      <c r="E2379" s="1" t="s">
        <v>9525</v>
      </c>
      <c r="F2379" s="5">
        <v>424.18045043945301</v>
      </c>
      <c r="G2379" s="5">
        <v>482.11190795898398</v>
      </c>
      <c r="H2379" s="5">
        <v>450.52340698242102</v>
      </c>
      <c r="I2379" s="5">
        <v>452.27192179361936</v>
      </c>
      <c r="J2379" s="5">
        <v>412.51055908203102</v>
      </c>
      <c r="K2379" s="5">
        <v>408.33511352539</v>
      </c>
      <c r="L2379" s="5">
        <v>412.85534667968699</v>
      </c>
      <c r="M2379" s="5">
        <v>411.23367309570267</v>
      </c>
      <c r="N2379" s="5">
        <v>709.13604736328102</v>
      </c>
      <c r="O2379" s="5">
        <v>694.872314453125</v>
      </c>
      <c r="P2379" s="5">
        <v>678.02941894531205</v>
      </c>
      <c r="Q2379" s="5">
        <v>694.01259358723928</v>
      </c>
      <c r="R2379" s="5">
        <v>391.136627197265</v>
      </c>
      <c r="S2379" s="5">
        <v>376.33865356445301</v>
      </c>
      <c r="T2379" s="5">
        <v>434.37826538085898</v>
      </c>
      <c r="U2379" s="5">
        <v>400.61784871419235</v>
      </c>
      <c r="V2379" s="5">
        <v>432.95263671875</v>
      </c>
      <c r="W2379" s="5">
        <v>434.41180419921801</v>
      </c>
      <c r="X2379" s="5">
        <v>442.17376708984301</v>
      </c>
      <c r="Y2379" s="5">
        <v>436.51273600260373</v>
      </c>
      <c r="Z2379" s="5">
        <v>380.80816650390602</v>
      </c>
      <c r="AA2379" s="5">
        <v>405.47915649414</v>
      </c>
      <c r="AB2379" s="5">
        <v>375.24362182617102</v>
      </c>
      <c r="AC2379" s="5">
        <v>387.17698160807231</v>
      </c>
      <c r="AD2379" s="5">
        <v>400.85546875</v>
      </c>
      <c r="AE2379" s="5">
        <v>424.91757202148398</v>
      </c>
      <c r="AF2379" s="5">
        <v>435.24609375</v>
      </c>
      <c r="AG2379" s="5">
        <v>420.33971150716133</v>
      </c>
      <c r="AH2379" s="5">
        <v>399.13241577148398</v>
      </c>
      <c r="AI2379" s="5">
        <v>391.67892456054602</v>
      </c>
      <c r="AJ2379" s="5">
        <v>399.09402465820301</v>
      </c>
      <c r="AK2379" s="5">
        <v>396.63512166341098</v>
      </c>
      <c r="AL2379" s="5">
        <v>649.81561279296795</v>
      </c>
      <c r="AM2379" s="5">
        <v>647.25866699218705</v>
      </c>
      <c r="AN2379" s="5">
        <v>697.36053466796795</v>
      </c>
      <c r="AO2379" s="5">
        <v>664.81160481770758</v>
      </c>
      <c r="AP2379" s="5">
        <v>383.55105590820301</v>
      </c>
      <c r="AQ2379" s="5">
        <v>371.749267578125</v>
      </c>
      <c r="AR2379" s="5">
        <v>395.83670043945301</v>
      </c>
      <c r="AS2379" s="5">
        <v>383.71234130859369</v>
      </c>
      <c r="AT2379" s="5">
        <v>509.62789916992102</v>
      </c>
      <c r="AU2379" s="5">
        <v>516.58868408203102</v>
      </c>
      <c r="AV2379" s="5">
        <v>448.24267578125</v>
      </c>
      <c r="AW2379" s="5">
        <v>491.48641967773398</v>
      </c>
      <c r="AX2379" s="5">
        <v>502.65298461914</v>
      </c>
      <c r="AY2379" s="5">
        <v>429.73223876953102</v>
      </c>
      <c r="AZ2379" s="5">
        <v>386.91305541992102</v>
      </c>
      <c r="BA2379" s="5">
        <v>439.76609293619731</v>
      </c>
    </row>
    <row r="2380" spans="1:53" x14ac:dyDescent="0.2">
      <c r="A2380" s="1">
        <v>2377</v>
      </c>
      <c r="B2380" s="1" t="s">
        <v>9526</v>
      </c>
      <c r="C2380" s="1" t="s">
        <v>9527</v>
      </c>
      <c r="D2380" s="1" t="s">
        <v>9528</v>
      </c>
      <c r="E2380" s="1" t="s">
        <v>9529</v>
      </c>
      <c r="F2380" s="5">
        <v>619.85931396484295</v>
      </c>
      <c r="G2380" s="5">
        <v>646.0966796875</v>
      </c>
      <c r="H2380" s="5">
        <v>627.67364501953102</v>
      </c>
      <c r="I2380" s="5">
        <v>631.20987955729129</v>
      </c>
      <c r="J2380" s="5">
        <v>643.55865478515602</v>
      </c>
      <c r="K2380" s="5">
        <v>586.85632324218705</v>
      </c>
      <c r="L2380" s="5">
        <v>553.53405761718705</v>
      </c>
      <c r="M2380" s="5">
        <v>594.64967854817667</v>
      </c>
      <c r="N2380" s="5">
        <v>519.40808105468705</v>
      </c>
      <c r="O2380" s="5">
        <v>493.39511108398398</v>
      </c>
      <c r="P2380" s="5">
        <v>483.68679809570301</v>
      </c>
      <c r="Q2380" s="5">
        <v>498.82999674479134</v>
      </c>
      <c r="R2380" s="5">
        <v>521.4638671875</v>
      </c>
      <c r="S2380" s="5">
        <v>611.41882324218705</v>
      </c>
      <c r="T2380" s="5">
        <v>525.99908447265602</v>
      </c>
      <c r="U2380" s="5">
        <v>552.96059163411439</v>
      </c>
      <c r="V2380" s="5">
        <v>441.45034790039</v>
      </c>
      <c r="W2380" s="5">
        <v>418.189361572265</v>
      </c>
      <c r="X2380" s="5">
        <v>404.44155883789</v>
      </c>
      <c r="Y2380" s="5">
        <v>421.36042277018169</v>
      </c>
      <c r="Z2380" s="5">
        <v>551.993408203125</v>
      </c>
      <c r="AA2380" s="5">
        <v>572.07855224609295</v>
      </c>
      <c r="AB2380" s="5">
        <v>542.33819580078102</v>
      </c>
      <c r="AC2380" s="5">
        <v>555.47005208333292</v>
      </c>
      <c r="AD2380" s="5">
        <v>696.55474853515602</v>
      </c>
      <c r="AE2380" s="5">
        <v>728.68890380859295</v>
      </c>
      <c r="AF2380" s="5">
        <v>682.34722900390602</v>
      </c>
      <c r="AG2380" s="5">
        <v>702.53029378255178</v>
      </c>
      <c r="AH2380" s="5">
        <v>670.77478027343705</v>
      </c>
      <c r="AI2380" s="5">
        <v>643.28973388671795</v>
      </c>
      <c r="AJ2380" s="5">
        <v>662.81024169921795</v>
      </c>
      <c r="AK2380" s="5">
        <v>658.9582519531242</v>
      </c>
      <c r="AL2380" s="5">
        <v>576.19299316406205</v>
      </c>
      <c r="AM2380" s="5">
        <v>589.71636962890602</v>
      </c>
      <c r="AN2380" s="5">
        <v>592.46490478515602</v>
      </c>
      <c r="AO2380" s="5">
        <v>586.12475585937466</v>
      </c>
      <c r="AP2380" s="5">
        <v>609.71936035156205</v>
      </c>
      <c r="AQ2380" s="5">
        <v>587.370361328125</v>
      </c>
      <c r="AR2380" s="5">
        <v>601.94403076171795</v>
      </c>
      <c r="AS2380" s="5">
        <v>599.6779174804683</v>
      </c>
      <c r="AT2380" s="5">
        <v>500.91238403320301</v>
      </c>
      <c r="AU2380" s="5">
        <v>558.57232666015602</v>
      </c>
      <c r="AV2380" s="5">
        <v>565.63775634765602</v>
      </c>
      <c r="AW2380" s="5">
        <v>541.70748901367165</v>
      </c>
      <c r="AX2380" s="5">
        <v>487.35241699218699</v>
      </c>
      <c r="AY2380" s="5">
        <v>477.291900634765</v>
      </c>
      <c r="AZ2380" s="5">
        <v>451.15109252929602</v>
      </c>
      <c r="BA2380" s="5">
        <v>471.931803385416</v>
      </c>
    </row>
    <row r="2381" spans="1:53" x14ac:dyDescent="0.2">
      <c r="A2381" s="1">
        <v>2378</v>
      </c>
      <c r="B2381" s="1" t="s">
        <v>9530</v>
      </c>
      <c r="C2381" s="1" t="s">
        <v>9531</v>
      </c>
      <c r="D2381" s="1" t="s">
        <v>9532</v>
      </c>
      <c r="E2381" s="1" t="s">
        <v>9533</v>
      </c>
      <c r="F2381" s="5">
        <v>2004.935546875</v>
      </c>
      <c r="G2381" s="5">
        <v>2096.4765625</v>
      </c>
      <c r="H2381" s="5">
        <v>2035.57897949218</v>
      </c>
      <c r="I2381" s="5">
        <v>2045.66369628906</v>
      </c>
      <c r="J2381" s="5">
        <v>2001.63989257812</v>
      </c>
      <c r="K2381" s="5">
        <v>2075.642578125</v>
      </c>
      <c r="L2381" s="5">
        <v>2066.63989257812</v>
      </c>
      <c r="M2381" s="5">
        <v>2047.9741210937466</v>
      </c>
      <c r="N2381" s="5">
        <v>1403.689453125</v>
      </c>
      <c r="O2381" s="5">
        <v>1388.87609863281</v>
      </c>
      <c r="P2381" s="5">
        <v>1388.72277832031</v>
      </c>
      <c r="Q2381" s="5">
        <v>1393.7627766927064</v>
      </c>
      <c r="R2381" s="5">
        <v>1571.70886230468</v>
      </c>
      <c r="S2381" s="5">
        <v>1577.9345703125</v>
      </c>
      <c r="T2381" s="5">
        <v>1563.02099609375</v>
      </c>
      <c r="U2381" s="5">
        <v>1570.8881429036435</v>
      </c>
      <c r="V2381" s="5">
        <v>1682.556640625</v>
      </c>
      <c r="W2381" s="5">
        <v>1648.68542480468</v>
      </c>
      <c r="X2381" s="5">
        <v>1701.80578613281</v>
      </c>
      <c r="Y2381" s="5">
        <v>1677.6826171874966</v>
      </c>
      <c r="Z2381" s="5">
        <v>2035.36181640625</v>
      </c>
      <c r="AA2381" s="5">
        <v>1982.90161132812</v>
      </c>
      <c r="AB2381" s="5">
        <v>2016.89819335937</v>
      </c>
      <c r="AC2381" s="5">
        <v>2011.7205403645801</v>
      </c>
      <c r="AD2381" s="5">
        <v>2347.45581054687</v>
      </c>
      <c r="AE2381" s="5">
        <v>2299.7919921875</v>
      </c>
      <c r="AF2381" s="5">
        <v>2393.95458984375</v>
      </c>
      <c r="AG2381" s="5">
        <v>2347.0674641927067</v>
      </c>
      <c r="AH2381" s="5">
        <v>2171.87915039062</v>
      </c>
      <c r="AI2381" s="5">
        <v>2157.1669921875</v>
      </c>
      <c r="AJ2381" s="5">
        <v>2167.36669921875</v>
      </c>
      <c r="AK2381" s="5">
        <v>2165.4709472656232</v>
      </c>
      <c r="AL2381" s="5">
        <v>1369.89733886718</v>
      </c>
      <c r="AM2381" s="5">
        <v>1373.25561523437</v>
      </c>
      <c r="AN2381" s="5">
        <v>1369.3046875</v>
      </c>
      <c r="AO2381" s="5">
        <v>1370.8192138671832</v>
      </c>
      <c r="AP2381" s="5">
        <v>1479.03747558593</v>
      </c>
      <c r="AQ2381" s="5">
        <v>1486.47521972656</v>
      </c>
      <c r="AR2381" s="5">
        <v>1468.61450195312</v>
      </c>
      <c r="AS2381" s="5">
        <v>1478.0423990885367</v>
      </c>
      <c r="AT2381" s="5">
        <v>1635.90698242187</v>
      </c>
      <c r="AU2381" s="5">
        <v>1647.75988769531</v>
      </c>
      <c r="AV2381" s="5">
        <v>1698.21411132812</v>
      </c>
      <c r="AW2381" s="5">
        <v>1660.6269938150999</v>
      </c>
      <c r="AX2381" s="5">
        <v>1482.18420410156</v>
      </c>
      <c r="AY2381" s="5">
        <v>1543.80004882812</v>
      </c>
      <c r="AZ2381" s="5">
        <v>1542.65905761718</v>
      </c>
      <c r="BA2381" s="5">
        <v>1522.8811035156202</v>
      </c>
    </row>
    <row r="2382" spans="1:53" x14ac:dyDescent="0.2">
      <c r="A2382" s="1">
        <v>2379</v>
      </c>
      <c r="B2382" s="1" t="s">
        <v>9534</v>
      </c>
      <c r="C2382" s="1" t="s">
        <v>9535</v>
      </c>
      <c r="D2382" s="1" t="s">
        <v>9536</v>
      </c>
      <c r="E2382" s="1" t="s">
        <v>9537</v>
      </c>
      <c r="F2382" s="5">
        <v>2338.07958984375</v>
      </c>
      <c r="G2382" s="5">
        <v>2352.29833984375</v>
      </c>
      <c r="H2382" s="5">
        <v>2384.3798828125</v>
      </c>
      <c r="I2382" s="5">
        <v>2358.2526041666665</v>
      </c>
      <c r="J2382" s="5">
        <v>2106.06616210937</v>
      </c>
      <c r="K2382" s="5">
        <v>1844.09216308593</v>
      </c>
      <c r="L2382" s="5">
        <v>2160.69287109375</v>
      </c>
      <c r="M2382" s="5">
        <v>2036.9503987630167</v>
      </c>
      <c r="N2382" s="5">
        <v>1767.07861328125</v>
      </c>
      <c r="O2382" s="5">
        <v>1581.36596679687</v>
      </c>
      <c r="P2382" s="5">
        <v>1727.22790527343</v>
      </c>
      <c r="Q2382" s="5">
        <v>1691.8908284505167</v>
      </c>
      <c r="R2382" s="5">
        <v>1585.82238769531</v>
      </c>
      <c r="S2382" s="5">
        <v>1648.34143066406</v>
      </c>
      <c r="T2382" s="5">
        <v>1683.83020019531</v>
      </c>
      <c r="U2382" s="5">
        <v>1639.3313395182267</v>
      </c>
      <c r="V2382" s="5">
        <v>972.56237792968705</v>
      </c>
      <c r="W2382" s="5">
        <v>1027.037109375</v>
      </c>
      <c r="X2382" s="5">
        <v>1044.12756347656</v>
      </c>
      <c r="Y2382" s="5">
        <v>1014.5756835937491</v>
      </c>
      <c r="Z2382" s="5">
        <v>1455.69384765625</v>
      </c>
      <c r="AA2382" s="5">
        <v>1518.52880859375</v>
      </c>
      <c r="AB2382" s="5">
        <v>1608.72143554687</v>
      </c>
      <c r="AC2382" s="5">
        <v>1527.6480305989564</v>
      </c>
      <c r="AD2382" s="5">
        <v>1742.96594238281</v>
      </c>
      <c r="AE2382" s="5">
        <v>1696.67602539062</v>
      </c>
      <c r="AF2382" s="5">
        <v>1733.82531738281</v>
      </c>
      <c r="AG2382" s="5">
        <v>1724.4890950520801</v>
      </c>
      <c r="AH2382" s="5">
        <v>1635.65026855468</v>
      </c>
      <c r="AI2382" s="5">
        <v>1528.12451171875</v>
      </c>
      <c r="AJ2382" s="5">
        <v>1628.1123046875</v>
      </c>
      <c r="AK2382" s="5">
        <v>1597.2956949869767</v>
      </c>
      <c r="AL2382" s="5">
        <v>1167.0107421875</v>
      </c>
      <c r="AM2382" s="5">
        <v>1191.96911621093</v>
      </c>
      <c r="AN2382" s="5">
        <v>1270.16479492187</v>
      </c>
      <c r="AO2382" s="5">
        <v>1209.7148844401001</v>
      </c>
      <c r="AP2382" s="5">
        <v>1226.61926269531</v>
      </c>
      <c r="AQ2382" s="5">
        <v>1184.85461425781</v>
      </c>
      <c r="AR2382" s="5">
        <v>1148.91625976562</v>
      </c>
      <c r="AS2382" s="5">
        <v>1186.7967122395801</v>
      </c>
      <c r="AT2382" s="5">
        <v>1175.9736328125</v>
      </c>
      <c r="AU2382" s="5">
        <v>1200.58557128906</v>
      </c>
      <c r="AV2382" s="5">
        <v>1182.92041015625</v>
      </c>
      <c r="AW2382" s="5">
        <v>1186.4932047526033</v>
      </c>
      <c r="AX2382" s="5">
        <v>1375.06958007812</v>
      </c>
      <c r="AY2382" s="5">
        <v>1621.12854003906</v>
      </c>
      <c r="AZ2382" s="5">
        <v>1355.11315917968</v>
      </c>
      <c r="BA2382" s="5">
        <v>1450.4370930989535</v>
      </c>
    </row>
    <row r="2383" spans="1:53" x14ac:dyDescent="0.2">
      <c r="A2383" s="1">
        <v>2380</v>
      </c>
      <c r="B2383" s="1" t="s">
        <v>9538</v>
      </c>
      <c r="C2383" s="1" t="s">
        <v>9539</v>
      </c>
      <c r="D2383" s="1" t="s">
        <v>9540</v>
      </c>
      <c r="E2383" s="1" t="s">
        <v>9541</v>
      </c>
      <c r="F2383" s="5">
        <v>5044.5634765625</v>
      </c>
      <c r="G2383" s="5">
        <v>5454.46240234375</v>
      </c>
      <c r="H2383" s="5">
        <v>5481.607421875</v>
      </c>
      <c r="I2383" s="5">
        <v>5326.877766927083</v>
      </c>
      <c r="J2383" s="5">
        <v>5071.47607421875</v>
      </c>
      <c r="K2383" s="5">
        <v>5215.15625</v>
      </c>
      <c r="L2383" s="5">
        <v>5265.4599609375</v>
      </c>
      <c r="M2383" s="5">
        <v>5184.03076171875</v>
      </c>
      <c r="N2383" s="5">
        <v>3629.095703125</v>
      </c>
      <c r="O2383" s="5">
        <v>3831.17919921875</v>
      </c>
      <c r="P2383" s="5">
        <v>3871.07153320312</v>
      </c>
      <c r="Q2383" s="5">
        <v>3777.1154785156232</v>
      </c>
      <c r="R2383" s="5">
        <v>5882.552734375</v>
      </c>
      <c r="S2383" s="5">
        <v>5701.0205078125</v>
      </c>
      <c r="T2383" s="5">
        <v>5963.4453125</v>
      </c>
      <c r="U2383" s="5">
        <v>5849.006184895833</v>
      </c>
      <c r="V2383" s="5">
        <v>4547.08740234375</v>
      </c>
      <c r="W2383" s="5">
        <v>4861.0185546875</v>
      </c>
      <c r="X2383" s="5">
        <v>4695.77197265625</v>
      </c>
      <c r="Y2383" s="5">
        <v>4701.292643229167</v>
      </c>
      <c r="Z2383" s="5">
        <v>4468.19775390625</v>
      </c>
      <c r="AA2383" s="5">
        <v>4514.1376953125</v>
      </c>
      <c r="AB2383" s="5">
        <v>4493.3310546875</v>
      </c>
      <c r="AC2383" s="5">
        <v>4491.888834635417</v>
      </c>
      <c r="AD2383" s="5">
        <v>6729.56201171875</v>
      </c>
      <c r="AE2383" s="5">
        <v>6861.67822265625</v>
      </c>
      <c r="AF2383" s="5">
        <v>6924.8955078125</v>
      </c>
      <c r="AG2383" s="5">
        <v>6838.7119140625</v>
      </c>
      <c r="AH2383" s="5">
        <v>6621.9287109375</v>
      </c>
      <c r="AI2383" s="5">
        <v>7038.77783203125</v>
      </c>
      <c r="AJ2383" s="5">
        <v>7154.90234375</v>
      </c>
      <c r="AK2383" s="5">
        <v>6938.536295572917</v>
      </c>
      <c r="AL2383" s="5">
        <v>3956.1083984375</v>
      </c>
      <c r="AM2383" s="5">
        <v>3898.10620117187</v>
      </c>
      <c r="AN2383" s="5">
        <v>3887.30590820312</v>
      </c>
      <c r="AO2383" s="5">
        <v>3913.8401692708298</v>
      </c>
      <c r="AP2383" s="5">
        <v>5117.9814453125</v>
      </c>
      <c r="AQ2383" s="5">
        <v>5204.2470703125</v>
      </c>
      <c r="AR2383" s="5">
        <v>5302.6455078125</v>
      </c>
      <c r="AS2383" s="5">
        <v>5208.291341145833</v>
      </c>
      <c r="AT2383" s="5">
        <v>6258.39697265625</v>
      </c>
      <c r="AU2383" s="5">
        <v>6712.47119140625</v>
      </c>
      <c r="AV2383" s="5">
        <v>5042.57080078125</v>
      </c>
      <c r="AW2383" s="5">
        <v>6004.479654947917</v>
      </c>
      <c r="AX2383" s="5">
        <v>5830.36279296875</v>
      </c>
      <c r="AY2383" s="5">
        <v>4999.041015625</v>
      </c>
      <c r="AZ2383" s="5">
        <v>4530.8662109375</v>
      </c>
      <c r="BA2383" s="5">
        <v>5120.090006510417</v>
      </c>
    </row>
    <row r="2384" spans="1:53" x14ac:dyDescent="0.2">
      <c r="A2384" s="1">
        <v>2381</v>
      </c>
      <c r="B2384" s="1" t="s">
        <v>9542</v>
      </c>
      <c r="C2384" s="1" t="s">
        <v>9543</v>
      </c>
      <c r="D2384" s="1" t="s">
        <v>9544</v>
      </c>
      <c r="E2384" s="1" t="s">
        <v>9545</v>
      </c>
      <c r="F2384" s="5">
        <v>183.377349853515</v>
      </c>
      <c r="G2384" s="5">
        <v>79.087898254394503</v>
      </c>
      <c r="H2384" s="5">
        <v>142.904296875</v>
      </c>
      <c r="I2384" s="5">
        <v>135.12318166096983</v>
      </c>
      <c r="N2384" s="5">
        <v>248.27354431152301</v>
      </c>
      <c r="O2384" s="5">
        <v>260.58059692382801</v>
      </c>
      <c r="P2384" s="5">
        <v>304.22897338867102</v>
      </c>
      <c r="Q2384" s="5">
        <v>271.02770487467404</v>
      </c>
      <c r="R2384" s="5">
        <v>279.33166503906199</v>
      </c>
      <c r="S2384" s="5">
        <v>240.58572387695301</v>
      </c>
      <c r="T2384" s="5">
        <v>327.65051269531199</v>
      </c>
      <c r="U2384" s="5">
        <v>282.52263387044235</v>
      </c>
      <c r="V2384" s="5">
        <v>127.58933258056599</v>
      </c>
      <c r="W2384" s="5">
        <v>109.497108459472</v>
      </c>
      <c r="X2384" s="5">
        <v>96.840415954589801</v>
      </c>
      <c r="Y2384" s="5">
        <v>111.30895233154259</v>
      </c>
      <c r="Z2384" s="5">
        <v>110.44243621826099</v>
      </c>
      <c r="AA2384" s="5">
        <v>120.374061584472</v>
      </c>
      <c r="AB2384" s="5">
        <v>131.07344055175699</v>
      </c>
      <c r="AC2384" s="5">
        <v>120.62997945149668</v>
      </c>
      <c r="AD2384" s="5">
        <v>155.90817260742099</v>
      </c>
      <c r="AE2384" s="5">
        <v>136.50509643554599</v>
      </c>
      <c r="AG2384" s="5">
        <v>146.20663452148349</v>
      </c>
      <c r="AH2384" s="5">
        <v>113.73403167724599</v>
      </c>
      <c r="AI2384" s="5">
        <v>122.011192321777</v>
      </c>
      <c r="AJ2384" s="5">
        <v>110.253860473632</v>
      </c>
      <c r="AK2384" s="5">
        <v>115.33302815755167</v>
      </c>
      <c r="AL2384" s="5">
        <v>219.62173461914</v>
      </c>
      <c r="AM2384" s="5">
        <v>195.01811218261699</v>
      </c>
      <c r="AN2384" s="5">
        <v>160.75595092773401</v>
      </c>
      <c r="AO2384" s="5">
        <v>191.79859924316369</v>
      </c>
      <c r="AP2384" s="5">
        <v>123.54696655273401</v>
      </c>
      <c r="AQ2384" s="5">
        <v>129.24348449707</v>
      </c>
      <c r="AR2384" s="5">
        <v>147.46774291992099</v>
      </c>
      <c r="AS2384" s="5">
        <v>133.41939798990833</v>
      </c>
      <c r="AT2384" s="5">
        <v>89.882583618164006</v>
      </c>
      <c r="AU2384" s="5">
        <v>75.402931213378906</v>
      </c>
      <c r="AV2384" s="5">
        <v>103.76649475097599</v>
      </c>
      <c r="AW2384" s="5">
        <v>89.684003194172973</v>
      </c>
      <c r="AX2384" s="5">
        <v>121.98540496826099</v>
      </c>
      <c r="AY2384" s="5">
        <v>85.440162658691406</v>
      </c>
      <c r="AZ2384" s="5">
        <v>87.686859130859304</v>
      </c>
      <c r="BA2384" s="5">
        <v>98.370808919270573</v>
      </c>
    </row>
    <row r="2385" spans="1:53" x14ac:dyDescent="0.2">
      <c r="A2385" s="1">
        <v>2382</v>
      </c>
      <c r="B2385" s="1" t="s">
        <v>9546</v>
      </c>
      <c r="C2385" s="1" t="s">
        <v>9547</v>
      </c>
      <c r="D2385" s="1" t="s">
        <v>9548</v>
      </c>
      <c r="E2385" s="1" t="s">
        <v>9549</v>
      </c>
      <c r="F2385" s="5">
        <v>268.924072265625</v>
      </c>
      <c r="G2385" s="5">
        <v>270.58596801757801</v>
      </c>
      <c r="H2385" s="5">
        <v>262.34835815429602</v>
      </c>
      <c r="I2385" s="5">
        <v>267.28613281249972</v>
      </c>
      <c r="J2385" s="5">
        <v>247.208236694335</v>
      </c>
      <c r="K2385" s="5">
        <v>270.31369018554602</v>
      </c>
      <c r="L2385" s="5">
        <v>257.331939697265</v>
      </c>
      <c r="M2385" s="5">
        <v>258.28462219238196</v>
      </c>
      <c r="N2385" s="5">
        <v>829.57696533203102</v>
      </c>
      <c r="O2385" s="5">
        <v>899.53436279296795</v>
      </c>
      <c r="P2385" s="5">
        <v>799.93420410156205</v>
      </c>
      <c r="Q2385" s="5">
        <v>843.01517740885367</v>
      </c>
      <c r="R2385" s="5">
        <v>437.31845092773398</v>
      </c>
      <c r="S2385" s="5">
        <v>428.32064819335898</v>
      </c>
      <c r="T2385" s="5">
        <v>440.47811889648398</v>
      </c>
      <c r="U2385" s="5">
        <v>435.37240600585898</v>
      </c>
      <c r="V2385" s="5">
        <v>322.18768310546801</v>
      </c>
      <c r="W2385" s="5">
        <v>325.25595092773398</v>
      </c>
      <c r="X2385" s="5">
        <v>295.00067138671801</v>
      </c>
      <c r="Y2385" s="5">
        <v>314.14810180664</v>
      </c>
      <c r="Z2385" s="5">
        <v>220.978744506835</v>
      </c>
      <c r="AA2385" s="5">
        <v>222.00799560546801</v>
      </c>
      <c r="AB2385" s="5">
        <v>229.16392517089801</v>
      </c>
      <c r="AC2385" s="5">
        <v>224.05022176106698</v>
      </c>
      <c r="AD2385" s="5">
        <v>236.13916015625</v>
      </c>
      <c r="AE2385" s="5">
        <v>231.68168640136699</v>
      </c>
      <c r="AF2385" s="5">
        <v>245.27694702148401</v>
      </c>
      <c r="AG2385" s="5">
        <v>237.69926452636699</v>
      </c>
      <c r="AH2385" s="5">
        <v>212.59452819824199</v>
      </c>
      <c r="AI2385" s="5">
        <v>242.30148315429599</v>
      </c>
      <c r="AJ2385" s="5">
        <v>237.17744445800699</v>
      </c>
      <c r="AK2385" s="5">
        <v>230.69115193684831</v>
      </c>
      <c r="AL2385" s="5">
        <v>676.32916259765602</v>
      </c>
      <c r="AM2385" s="5">
        <v>699.56903076171795</v>
      </c>
      <c r="AN2385" s="5">
        <v>702.811767578125</v>
      </c>
      <c r="AO2385" s="5">
        <v>692.90332031249966</v>
      </c>
      <c r="AP2385" s="5">
        <v>334.99713134765602</v>
      </c>
      <c r="AQ2385" s="5">
        <v>322.37725830078102</v>
      </c>
      <c r="AR2385" s="5">
        <v>351.22122192382801</v>
      </c>
      <c r="AS2385" s="5">
        <v>336.19853719075502</v>
      </c>
      <c r="AT2385" s="5">
        <v>320.72396850585898</v>
      </c>
      <c r="AU2385" s="5">
        <v>367.20480346679602</v>
      </c>
      <c r="AV2385" s="5">
        <v>430.027740478515</v>
      </c>
      <c r="AW2385" s="5">
        <v>372.65217081705669</v>
      </c>
      <c r="AX2385" s="5">
        <v>440.78863525390602</v>
      </c>
      <c r="AY2385" s="5">
        <v>319.24621582031199</v>
      </c>
      <c r="AZ2385" s="5">
        <v>296.61770629882801</v>
      </c>
      <c r="BA2385" s="5">
        <v>352.21751912434866</v>
      </c>
    </row>
    <row r="2386" spans="1:53" x14ac:dyDescent="0.2">
      <c r="A2386" s="1">
        <v>2383</v>
      </c>
      <c r="B2386" s="1" t="s">
        <v>9550</v>
      </c>
      <c r="C2386" s="1" t="s">
        <v>9551</v>
      </c>
      <c r="D2386" s="1" t="s">
        <v>9552</v>
      </c>
      <c r="E2386" s="1" t="s">
        <v>9553</v>
      </c>
      <c r="F2386" s="5">
        <v>344.730377197265</v>
      </c>
      <c r="G2386" s="5">
        <v>299.28869628906199</v>
      </c>
      <c r="H2386" s="5">
        <v>301.49691772460898</v>
      </c>
      <c r="I2386" s="5">
        <v>315.17199707031199</v>
      </c>
      <c r="J2386" s="5">
        <v>340.59094238281199</v>
      </c>
      <c r="K2386" s="5">
        <v>284.26629638671801</v>
      </c>
      <c r="L2386" s="5">
        <v>297.99520874023398</v>
      </c>
      <c r="M2386" s="5">
        <v>307.61748250325468</v>
      </c>
      <c r="N2386" s="5">
        <v>927.06530761718705</v>
      </c>
      <c r="O2386" s="5">
        <v>920.86328125</v>
      </c>
      <c r="P2386" s="5">
        <v>869.98425292968705</v>
      </c>
      <c r="Q2386" s="5">
        <v>905.97094726562466</v>
      </c>
      <c r="R2386" s="5">
        <v>365.874267578125</v>
      </c>
      <c r="S2386" s="5">
        <v>344.75543212890602</v>
      </c>
      <c r="T2386" s="5">
        <v>383.29962158203102</v>
      </c>
      <c r="U2386" s="5">
        <v>364.64310709635402</v>
      </c>
      <c r="V2386" s="5">
        <v>366.03240966796801</v>
      </c>
      <c r="W2386" s="5">
        <v>375.28692626953102</v>
      </c>
      <c r="X2386" s="5">
        <v>325.51416015625</v>
      </c>
      <c r="Y2386" s="5">
        <v>355.61116536458303</v>
      </c>
      <c r="Z2386" s="5">
        <v>315.74661254882801</v>
      </c>
      <c r="AA2386" s="5">
        <v>335.83038330078102</v>
      </c>
      <c r="AB2386" s="5">
        <v>301.69830322265602</v>
      </c>
      <c r="AC2386" s="5">
        <v>317.75843302408833</v>
      </c>
      <c r="AD2386" s="5">
        <v>336.75906372070301</v>
      </c>
      <c r="AE2386" s="5">
        <v>367.10043334960898</v>
      </c>
      <c r="AF2386" s="5">
        <v>317.926513671875</v>
      </c>
      <c r="AG2386" s="5">
        <v>340.59533691406233</v>
      </c>
      <c r="AH2386" s="5">
        <v>293.755615234375</v>
      </c>
      <c r="AI2386" s="5">
        <v>319.73651123046801</v>
      </c>
      <c r="AJ2386" s="5">
        <v>310.28323364257801</v>
      </c>
      <c r="AK2386" s="5">
        <v>307.92512003580703</v>
      </c>
      <c r="AL2386" s="5">
        <v>674.08929443359295</v>
      </c>
      <c r="AM2386" s="5">
        <v>729.62438964843705</v>
      </c>
      <c r="AN2386" s="5">
        <v>743.40295410156205</v>
      </c>
      <c r="AO2386" s="5">
        <v>715.70554606119731</v>
      </c>
      <c r="AP2386" s="5">
        <v>314.54290771484301</v>
      </c>
      <c r="AQ2386" s="5">
        <v>377.51644897460898</v>
      </c>
      <c r="AR2386" s="5">
        <v>377.22265625</v>
      </c>
      <c r="AS2386" s="5">
        <v>356.42733764648398</v>
      </c>
      <c r="AT2386" s="5">
        <v>313.01281738281199</v>
      </c>
      <c r="AU2386" s="5">
        <v>337.68951416015602</v>
      </c>
      <c r="AV2386" s="5">
        <v>346.484619140625</v>
      </c>
      <c r="AW2386" s="5">
        <v>332.39565022786434</v>
      </c>
      <c r="AX2386" s="5">
        <v>316.849853515625</v>
      </c>
      <c r="AY2386" s="5">
        <v>350.41000366210898</v>
      </c>
      <c r="AZ2386" s="5">
        <v>379.03863525390602</v>
      </c>
      <c r="BA2386" s="5">
        <v>348.76616414387996</v>
      </c>
    </row>
    <row r="2387" spans="1:53" x14ac:dyDescent="0.2">
      <c r="A2387" s="1">
        <v>2384</v>
      </c>
      <c r="B2387" s="1" t="s">
        <v>9554</v>
      </c>
      <c r="C2387" s="1" t="s">
        <v>9555</v>
      </c>
      <c r="D2387" s="1" t="s">
        <v>9556</v>
      </c>
      <c r="E2387" s="1" t="s">
        <v>9557</v>
      </c>
      <c r="F2387" s="5">
        <v>1059.54235839843</v>
      </c>
      <c r="G2387" s="5">
        <v>1106.16979980468</v>
      </c>
      <c r="H2387" s="5">
        <v>1032.4384765625</v>
      </c>
      <c r="I2387" s="5">
        <v>1066.0502115885367</v>
      </c>
      <c r="J2387" s="5">
        <v>1020.71350097656</v>
      </c>
      <c r="K2387" s="5">
        <v>1010.29809570312</v>
      </c>
      <c r="L2387" s="5">
        <v>982.21643066406205</v>
      </c>
      <c r="M2387" s="5">
        <v>1004.4093424479139</v>
      </c>
      <c r="N2387" s="5">
        <v>3573.93969726562</v>
      </c>
      <c r="O2387" s="5">
        <v>3694.10961914062</v>
      </c>
      <c r="P2387" s="5">
        <v>3773.57983398437</v>
      </c>
      <c r="Q2387" s="5">
        <v>3680.5430501302035</v>
      </c>
      <c r="R2387" s="5">
        <v>1999.3310546875</v>
      </c>
      <c r="S2387" s="5">
        <v>1915.26782226562</v>
      </c>
      <c r="T2387" s="5">
        <v>1969.00048828125</v>
      </c>
      <c r="U2387" s="5">
        <v>1961.1997884114564</v>
      </c>
      <c r="V2387" s="5">
        <v>1514.02294921875</v>
      </c>
      <c r="W2387" s="5">
        <v>1623.05590820312</v>
      </c>
      <c r="X2387" s="5">
        <v>1560.81860351562</v>
      </c>
      <c r="Y2387" s="5">
        <v>1565.9658203124966</v>
      </c>
      <c r="Z2387" s="5">
        <v>1178.10913085937</v>
      </c>
      <c r="AA2387" s="5">
        <v>1195.95983886718</v>
      </c>
      <c r="AB2387" s="5">
        <v>1257.85693359375</v>
      </c>
      <c r="AC2387" s="5">
        <v>1210.6419677734332</v>
      </c>
      <c r="AD2387" s="5">
        <v>1001.61987304687</v>
      </c>
      <c r="AE2387" s="5">
        <v>1056.74450683593</v>
      </c>
      <c r="AF2387" s="5">
        <v>1094.28051757812</v>
      </c>
      <c r="AG2387" s="5">
        <v>1050.8816324869733</v>
      </c>
      <c r="AH2387" s="5">
        <v>1014.09362792968</v>
      </c>
      <c r="AI2387" s="5">
        <v>971.38958740234295</v>
      </c>
      <c r="AJ2387" s="5">
        <v>985.64776611328102</v>
      </c>
      <c r="AK2387" s="5">
        <v>990.3769938151014</v>
      </c>
      <c r="AL2387" s="5">
        <v>3017.95947265625</v>
      </c>
      <c r="AM2387" s="5">
        <v>3133.1689453125</v>
      </c>
      <c r="AN2387" s="5">
        <v>3055.51123046875</v>
      </c>
      <c r="AO2387" s="5">
        <v>3068.8798828125</v>
      </c>
      <c r="AP2387" s="5">
        <v>1379.55627441406</v>
      </c>
      <c r="AQ2387" s="5">
        <v>1418.73132324218</v>
      </c>
      <c r="AR2387" s="5">
        <v>1387.14208984375</v>
      </c>
      <c r="AS2387" s="5">
        <v>1395.1432291666633</v>
      </c>
      <c r="AT2387" s="5">
        <v>1258.482421875</v>
      </c>
      <c r="AU2387" s="5">
        <v>1176.58056640625</v>
      </c>
      <c r="AV2387" s="5">
        <v>1043.64318847656</v>
      </c>
      <c r="AW2387" s="5">
        <v>1159.5687255859366</v>
      </c>
      <c r="AX2387" s="5">
        <v>1327.90515136718</v>
      </c>
      <c r="AY2387" s="5">
        <v>1408.66943359375</v>
      </c>
      <c r="AZ2387" s="5">
        <v>1353.43896484375</v>
      </c>
      <c r="BA2387" s="5">
        <v>1363.3378499348935</v>
      </c>
    </row>
    <row r="2388" spans="1:53" x14ac:dyDescent="0.2">
      <c r="A2388" s="1">
        <v>2385</v>
      </c>
      <c r="B2388" s="1" t="s">
        <v>9558</v>
      </c>
      <c r="C2388" s="1" t="s">
        <v>9559</v>
      </c>
      <c r="D2388" s="1" t="s">
        <v>9560</v>
      </c>
      <c r="E2388" s="1" t="s">
        <v>9561</v>
      </c>
      <c r="F2388" s="5">
        <v>3558.8603515625</v>
      </c>
      <c r="G2388" s="5">
        <v>3505.88061523437</v>
      </c>
      <c r="H2388" s="5">
        <v>3769.77416992187</v>
      </c>
      <c r="I2388" s="5">
        <v>3611.5050455729129</v>
      </c>
      <c r="J2388" s="5">
        <v>3511.23608398437</v>
      </c>
      <c r="K2388" s="5">
        <v>3569.56860351562</v>
      </c>
      <c r="L2388" s="5">
        <v>3303.35595703125</v>
      </c>
      <c r="M2388" s="5">
        <v>3461.3868815104129</v>
      </c>
      <c r="N2388" s="5">
        <v>2461.63134765625</v>
      </c>
      <c r="O2388" s="5">
        <v>2303.20166015625</v>
      </c>
      <c r="P2388" s="5">
        <v>2428.5693359375</v>
      </c>
      <c r="Q2388" s="5">
        <v>2397.80078125</v>
      </c>
      <c r="R2388" s="5">
        <v>2700.10864257812</v>
      </c>
      <c r="S2388" s="5">
        <v>2766.26928710937</v>
      </c>
      <c r="T2388" s="5">
        <v>2696.88134765625</v>
      </c>
      <c r="U2388" s="5">
        <v>2721.0864257812468</v>
      </c>
      <c r="V2388" s="5">
        <v>1855.27746582031</v>
      </c>
      <c r="W2388" s="5">
        <v>1877.59008789062</v>
      </c>
      <c r="X2388" s="5">
        <v>1975.05651855468</v>
      </c>
      <c r="Y2388" s="5">
        <v>1902.6413574218702</v>
      </c>
      <c r="Z2388" s="5">
        <v>3013.0556640625</v>
      </c>
      <c r="AA2388" s="5">
        <v>2929.51342773437</v>
      </c>
      <c r="AB2388" s="5">
        <v>2969.7998046875</v>
      </c>
      <c r="AC2388" s="5">
        <v>2970.7896321614567</v>
      </c>
      <c r="AD2388" s="5">
        <v>3467.97485351562</v>
      </c>
      <c r="AE2388" s="5">
        <v>3367.83081054687</v>
      </c>
      <c r="AF2388" s="5">
        <v>3356.5732421875</v>
      </c>
      <c r="AG2388" s="5">
        <v>3397.4596354166629</v>
      </c>
      <c r="AH2388" s="5">
        <v>3276.66015625</v>
      </c>
      <c r="AI2388" s="5">
        <v>3319.44970703125</v>
      </c>
      <c r="AJ2388" s="5">
        <v>3194.61962890625</v>
      </c>
      <c r="AK2388" s="5">
        <v>3263.5764973958335</v>
      </c>
      <c r="AL2388" s="5">
        <v>2410.56103515625</v>
      </c>
      <c r="AM2388" s="5">
        <v>2485.25756835937</v>
      </c>
      <c r="AN2388" s="5">
        <v>2536.33715820312</v>
      </c>
      <c r="AO2388" s="5">
        <v>2477.3852539062464</v>
      </c>
      <c r="AP2388" s="5">
        <v>2006.09448242187</v>
      </c>
      <c r="AQ2388" s="5">
        <v>2036.88989257812</v>
      </c>
      <c r="AR2388" s="5">
        <v>2065.87646484375</v>
      </c>
      <c r="AS2388" s="5">
        <v>2036.2869466145801</v>
      </c>
      <c r="AT2388" s="5">
        <v>1723.2451171875</v>
      </c>
      <c r="AU2388" s="5">
        <v>1697.81225585937</v>
      </c>
      <c r="AV2388" s="5">
        <v>1996.71264648437</v>
      </c>
      <c r="AW2388" s="5">
        <v>1805.9233398437466</v>
      </c>
      <c r="AX2388" s="5">
        <v>1529.52026367187</v>
      </c>
      <c r="AY2388" s="5">
        <v>1498.17541503906</v>
      </c>
      <c r="AZ2388" s="5">
        <v>1524.443359375</v>
      </c>
      <c r="BA2388" s="5">
        <v>1517.3796793619767</v>
      </c>
    </row>
    <row r="2389" spans="1:53" x14ac:dyDescent="0.2">
      <c r="A2389" s="1">
        <v>2386</v>
      </c>
      <c r="B2389" s="1" t="s">
        <v>9562</v>
      </c>
      <c r="C2389" s="1" t="s">
        <v>9563</v>
      </c>
      <c r="D2389" s="1" t="s">
        <v>9564</v>
      </c>
      <c r="E2389" s="1" t="s">
        <v>9565</v>
      </c>
      <c r="F2389" s="5">
        <v>9011.72265625</v>
      </c>
      <c r="G2389" s="5">
        <v>8976.5859375</v>
      </c>
      <c r="H2389" s="5">
        <v>8394.916015625</v>
      </c>
      <c r="I2389" s="5">
        <v>8794.408203125</v>
      </c>
      <c r="J2389" s="5">
        <v>8665.716796875</v>
      </c>
      <c r="K2389" s="5">
        <v>8631.587890625</v>
      </c>
      <c r="L2389" s="5">
        <v>8625.71484375</v>
      </c>
      <c r="M2389" s="5">
        <v>8641.0065104166661</v>
      </c>
      <c r="N2389" s="5">
        <v>18148.880859375</v>
      </c>
      <c r="O2389" s="5">
        <v>17798.814453125</v>
      </c>
      <c r="P2389" s="5">
        <v>18144.908203125</v>
      </c>
      <c r="Q2389" s="5">
        <v>18030.867838541668</v>
      </c>
      <c r="R2389" s="5">
        <v>14004.6884765625</v>
      </c>
      <c r="S2389" s="5">
        <v>14159.654296875</v>
      </c>
      <c r="T2389" s="5">
        <v>14836.1015625</v>
      </c>
      <c r="U2389" s="5">
        <v>14333.4814453125</v>
      </c>
      <c r="V2389" s="5">
        <v>9096.3994140625</v>
      </c>
      <c r="W2389" s="5">
        <v>8987.9990234375</v>
      </c>
      <c r="X2389" s="5">
        <v>9017.861328125</v>
      </c>
      <c r="Y2389" s="5">
        <v>9034.0865885416661</v>
      </c>
      <c r="Z2389" s="5">
        <v>7852.623046875</v>
      </c>
      <c r="AA2389" s="5">
        <v>8056.82080078125</v>
      </c>
      <c r="AB2389" s="5">
        <v>7850.265625</v>
      </c>
      <c r="AC2389" s="5">
        <v>7919.903157552083</v>
      </c>
      <c r="AD2389" s="5">
        <v>8601.025390625</v>
      </c>
      <c r="AE2389" s="5">
        <v>8309.65234375</v>
      </c>
      <c r="AF2389" s="5">
        <v>8223.34765625</v>
      </c>
      <c r="AG2389" s="5">
        <v>8378.0084635416661</v>
      </c>
      <c r="AH2389" s="5">
        <v>9300.328125</v>
      </c>
      <c r="AI2389" s="5">
        <v>9615.9794921875</v>
      </c>
      <c r="AJ2389" s="5">
        <v>8884.720703125</v>
      </c>
      <c r="AK2389" s="5">
        <v>9267.0094401041661</v>
      </c>
      <c r="AL2389" s="5">
        <v>21991.232421875</v>
      </c>
      <c r="AM2389" s="5">
        <v>22095.01953125</v>
      </c>
      <c r="AN2389" s="5">
        <v>21888.9765625</v>
      </c>
      <c r="AO2389" s="5">
        <v>21991.742838541668</v>
      </c>
      <c r="AP2389" s="5">
        <v>13170.716796875</v>
      </c>
      <c r="AQ2389" s="5">
        <v>12731.935546875</v>
      </c>
      <c r="AR2389" s="5">
        <v>12872.3310546875</v>
      </c>
      <c r="AS2389" s="5">
        <v>12924.994466145834</v>
      </c>
      <c r="AT2389" s="5">
        <v>12872.0400390625</v>
      </c>
      <c r="AU2389" s="5">
        <v>12870.0615234375</v>
      </c>
      <c r="AV2389" s="5">
        <v>13770.0908203125</v>
      </c>
      <c r="AW2389" s="5">
        <v>13170.730794270834</v>
      </c>
      <c r="AX2389" s="5">
        <v>11470.8564453125</v>
      </c>
      <c r="AY2389" s="5">
        <v>10062.068359375</v>
      </c>
      <c r="AZ2389" s="5">
        <v>10403.541015625</v>
      </c>
      <c r="BA2389" s="5">
        <v>10645.488606770834</v>
      </c>
    </row>
    <row r="2390" spans="1:53" x14ac:dyDescent="0.2">
      <c r="A2390" s="1">
        <v>2387</v>
      </c>
      <c r="B2390" s="1" t="s">
        <v>9566</v>
      </c>
      <c r="C2390" s="1" t="s">
        <v>9567</v>
      </c>
      <c r="D2390" s="1" t="s">
        <v>9568</v>
      </c>
      <c r="E2390" s="1" t="s">
        <v>9569</v>
      </c>
      <c r="F2390" s="5">
        <v>2752.86572265625</v>
      </c>
      <c r="G2390" s="5">
        <v>2761.02880859375</v>
      </c>
      <c r="H2390" s="5">
        <v>2780.42358398437</v>
      </c>
      <c r="I2390" s="5">
        <v>2764.7727050781232</v>
      </c>
      <c r="J2390" s="5">
        <v>2741.51000976562</v>
      </c>
      <c r="K2390" s="5">
        <v>2502.92846679687</v>
      </c>
      <c r="L2390" s="5">
        <v>2666.42211914062</v>
      </c>
      <c r="M2390" s="5">
        <v>2636.953531901037</v>
      </c>
      <c r="N2390" s="5">
        <v>5764.35546875</v>
      </c>
      <c r="O2390" s="5">
        <v>5857.197265625</v>
      </c>
      <c r="P2390" s="5">
        <v>5623.7705078125</v>
      </c>
      <c r="Q2390" s="5">
        <v>5748.441080729167</v>
      </c>
      <c r="R2390" s="5">
        <v>4409.32861328125</v>
      </c>
      <c r="S2390" s="5">
        <v>4302.048828125</v>
      </c>
      <c r="T2390" s="5">
        <v>4501.40087890625</v>
      </c>
      <c r="U2390" s="5">
        <v>4404.259440104167</v>
      </c>
      <c r="V2390" s="5">
        <v>3263.64501953125</v>
      </c>
      <c r="W2390" s="5">
        <v>3285.63403320312</v>
      </c>
      <c r="X2390" s="5">
        <v>3274.37963867187</v>
      </c>
      <c r="Y2390" s="5">
        <v>3274.5528971354129</v>
      </c>
      <c r="Z2390" s="5">
        <v>2627.50073242187</v>
      </c>
      <c r="AA2390" s="5">
        <v>2615.07421875</v>
      </c>
      <c r="AB2390" s="5">
        <v>2500.74536132812</v>
      </c>
      <c r="AC2390" s="5">
        <v>2581.1067708333298</v>
      </c>
      <c r="AD2390" s="5">
        <v>2965.78173828125</v>
      </c>
      <c r="AE2390" s="5">
        <v>2973.75</v>
      </c>
      <c r="AF2390" s="5">
        <v>3019.10766601562</v>
      </c>
      <c r="AG2390" s="5">
        <v>2986.2131347656232</v>
      </c>
      <c r="AH2390" s="5">
        <v>3136.96484375</v>
      </c>
      <c r="AI2390" s="5">
        <v>3188.33081054687</v>
      </c>
      <c r="AJ2390" s="5">
        <v>3187.69799804687</v>
      </c>
      <c r="AK2390" s="5">
        <v>3170.9978841145798</v>
      </c>
      <c r="AL2390" s="5">
        <v>7164.49365234375</v>
      </c>
      <c r="AM2390" s="5">
        <v>7241.462890625</v>
      </c>
      <c r="AN2390" s="5">
        <v>7048.9228515625</v>
      </c>
      <c r="AO2390" s="5">
        <v>7151.62646484375</v>
      </c>
      <c r="AP2390" s="5">
        <v>3870.78784179687</v>
      </c>
      <c r="AQ2390" s="5">
        <v>3789.68701171875</v>
      </c>
      <c r="AR2390" s="5">
        <v>3854.10083007812</v>
      </c>
      <c r="AS2390" s="5">
        <v>3838.1918945312464</v>
      </c>
      <c r="AT2390" s="5">
        <v>3710.39892578125</v>
      </c>
      <c r="AU2390" s="5">
        <v>4012.71557617187</v>
      </c>
      <c r="AV2390" s="5">
        <v>4187.0771484375</v>
      </c>
      <c r="AW2390" s="5">
        <v>3970.0638834635397</v>
      </c>
      <c r="AX2390" s="5">
        <v>3060.09204101562</v>
      </c>
      <c r="AY2390" s="5">
        <v>3169.77905273437</v>
      </c>
      <c r="AZ2390" s="5">
        <v>3225.89038085937</v>
      </c>
      <c r="BA2390" s="5">
        <v>3151.9204915364535</v>
      </c>
    </row>
    <row r="2391" spans="1:53" x14ac:dyDescent="0.2">
      <c r="A2391" s="1">
        <v>2388</v>
      </c>
      <c r="B2391" s="1" t="s">
        <v>9570</v>
      </c>
      <c r="C2391" s="1" t="s">
        <v>9571</v>
      </c>
      <c r="D2391" s="1" t="s">
        <v>9572</v>
      </c>
      <c r="E2391" s="1" t="s">
        <v>9573</v>
      </c>
      <c r="F2391" s="5">
        <v>739.275634765625</v>
      </c>
      <c r="G2391" s="5">
        <v>839.88916015625</v>
      </c>
      <c r="H2391" s="5">
        <v>832.57794189453102</v>
      </c>
      <c r="I2391" s="5">
        <v>803.91424560546875</v>
      </c>
      <c r="J2391" s="5">
        <v>761.57000732421795</v>
      </c>
      <c r="K2391" s="5">
        <v>783.48431396484295</v>
      </c>
      <c r="L2391" s="5">
        <v>713.17443847656205</v>
      </c>
      <c r="M2391" s="5">
        <v>752.74291992187443</v>
      </c>
      <c r="N2391" s="5">
        <v>2045.65930175781</v>
      </c>
      <c r="O2391" s="5">
        <v>2064.380859375</v>
      </c>
      <c r="P2391" s="5">
        <v>1987.80639648437</v>
      </c>
      <c r="Q2391" s="5">
        <v>2032.6155192057267</v>
      </c>
      <c r="R2391" s="5">
        <v>885.207763671875</v>
      </c>
      <c r="S2391" s="5">
        <v>836.47497558593705</v>
      </c>
      <c r="T2391" s="5">
        <v>901.00311279296795</v>
      </c>
      <c r="U2391" s="5">
        <v>874.22861735025992</v>
      </c>
      <c r="V2391" s="5">
        <v>842.95745849609295</v>
      </c>
      <c r="W2391" s="5">
        <v>951.67034912109295</v>
      </c>
      <c r="X2391" s="5">
        <v>894.96807861328102</v>
      </c>
      <c r="Y2391" s="5">
        <v>896.53196207682231</v>
      </c>
      <c r="Z2391" s="5">
        <v>773.90838623046795</v>
      </c>
      <c r="AA2391" s="5">
        <v>782.30145263671795</v>
      </c>
      <c r="AB2391" s="5">
        <v>706.57086181640602</v>
      </c>
      <c r="AC2391" s="5">
        <v>754.26023356119731</v>
      </c>
      <c r="AD2391" s="5">
        <v>1007.82489013671</v>
      </c>
      <c r="AE2391" s="5">
        <v>1078.01220703125</v>
      </c>
      <c r="AF2391" s="5">
        <v>1054.79650878906</v>
      </c>
      <c r="AG2391" s="5">
        <v>1046.8778686523401</v>
      </c>
      <c r="AH2391" s="5">
        <v>868.98870849609295</v>
      </c>
      <c r="AI2391" s="5">
        <v>925.48468017578102</v>
      </c>
      <c r="AJ2391" s="5">
        <v>924.14337158203102</v>
      </c>
      <c r="AK2391" s="5">
        <v>906.20558675130178</v>
      </c>
      <c r="AL2391" s="5">
        <v>1766.17895507812</v>
      </c>
      <c r="AM2391" s="5">
        <v>1849.63244628906</v>
      </c>
      <c r="AN2391" s="5">
        <v>1869.4990234375</v>
      </c>
      <c r="AO2391" s="5">
        <v>1828.4368082682267</v>
      </c>
      <c r="AP2391" s="5">
        <v>995.89758300781205</v>
      </c>
      <c r="AQ2391" s="5">
        <v>970.20129394531205</v>
      </c>
      <c r="AR2391" s="5">
        <v>945.25689697265602</v>
      </c>
      <c r="AS2391" s="5">
        <v>970.45192464192678</v>
      </c>
      <c r="AT2391" s="5">
        <v>916.256103515625</v>
      </c>
      <c r="AU2391" s="5">
        <v>886.38751220703102</v>
      </c>
      <c r="AV2391" s="5">
        <v>882.39776611328102</v>
      </c>
      <c r="AW2391" s="5">
        <v>895.01379394531239</v>
      </c>
      <c r="AX2391" s="5">
        <v>902.07720947265602</v>
      </c>
      <c r="AY2391" s="5">
        <v>886.06335449218705</v>
      </c>
      <c r="AZ2391" s="5">
        <v>902.435302734375</v>
      </c>
      <c r="BA2391" s="5">
        <v>896.85862223307265</v>
      </c>
    </row>
    <row r="2392" spans="1:53" x14ac:dyDescent="0.2">
      <c r="A2392" s="1">
        <v>2389</v>
      </c>
      <c r="B2392" s="1" t="s">
        <v>9574</v>
      </c>
      <c r="C2392" s="1" t="s">
        <v>9575</v>
      </c>
      <c r="D2392" s="1" t="s">
        <v>9576</v>
      </c>
      <c r="E2392" s="1" t="s">
        <v>9577</v>
      </c>
      <c r="F2392" s="5">
        <v>276.19372558593699</v>
      </c>
      <c r="G2392" s="5">
        <v>241.11154174804599</v>
      </c>
      <c r="H2392" s="5">
        <v>240.04618835449199</v>
      </c>
      <c r="I2392" s="5">
        <v>252.45048522949165</v>
      </c>
      <c r="J2392" s="5">
        <v>92.706260681152301</v>
      </c>
      <c r="K2392" s="5">
        <v>119.78148651123</v>
      </c>
      <c r="L2392" s="5">
        <v>111.209350585937</v>
      </c>
      <c r="M2392" s="5">
        <v>107.8990325927731</v>
      </c>
      <c r="O2392" s="5">
        <v>307.059326171875</v>
      </c>
      <c r="Q2392" s="5">
        <v>307.059326171875</v>
      </c>
      <c r="R2392" s="5">
        <v>443.67001342773398</v>
      </c>
      <c r="S2392" s="5">
        <v>755.53186035156205</v>
      </c>
      <c r="T2392" s="5">
        <v>389.59127807617102</v>
      </c>
      <c r="U2392" s="5">
        <v>529.59771728515568</v>
      </c>
      <c r="V2392" s="5">
        <v>219.46115112304599</v>
      </c>
      <c r="W2392" s="5">
        <v>172.22360229492099</v>
      </c>
      <c r="X2392" s="5">
        <v>136.794921875</v>
      </c>
      <c r="Y2392" s="5">
        <v>176.15989176432231</v>
      </c>
      <c r="Z2392" s="5">
        <v>263.212158203125</v>
      </c>
      <c r="AA2392" s="5">
        <v>429.36749267578102</v>
      </c>
      <c r="AB2392" s="5">
        <v>265.51089477539</v>
      </c>
      <c r="AC2392" s="5">
        <v>319.36351521809866</v>
      </c>
      <c r="AD2392" s="5">
        <v>69.001007080078097</v>
      </c>
      <c r="AE2392" s="5">
        <v>74.719169616699205</v>
      </c>
      <c r="AF2392" s="5">
        <v>175.624420166015</v>
      </c>
      <c r="AG2392" s="5">
        <v>106.4481989542641</v>
      </c>
      <c r="AH2392" s="5">
        <v>77.744895935058594</v>
      </c>
      <c r="AI2392" s="5">
        <v>113.559425354003</v>
      </c>
      <c r="AJ2392" s="5">
        <v>103.87921142578099</v>
      </c>
      <c r="AK2392" s="5">
        <v>98.394510904947538</v>
      </c>
      <c r="AL2392" s="5">
        <v>59.687728881835902</v>
      </c>
      <c r="AM2392" s="5">
        <v>177.62600708007801</v>
      </c>
      <c r="AN2392" s="5">
        <v>86.468276977539006</v>
      </c>
      <c r="AO2392" s="5">
        <v>107.9273376464843</v>
      </c>
      <c r="AP2392" s="5">
        <v>118.548362731933</v>
      </c>
      <c r="AQ2392" s="5">
        <v>117.79457092285099</v>
      </c>
      <c r="AR2392" s="5">
        <v>112.71312713623</v>
      </c>
      <c r="AS2392" s="5">
        <v>116.35202026367132</v>
      </c>
      <c r="AX2392" s="5">
        <v>179.632568359375</v>
      </c>
      <c r="AY2392" s="5">
        <v>112.256538391113</v>
      </c>
      <c r="AZ2392" s="5">
        <v>165.73614501953099</v>
      </c>
      <c r="BA2392" s="5">
        <v>152.54175059000633</v>
      </c>
    </row>
    <row r="2393" spans="1:53" x14ac:dyDescent="0.2">
      <c r="A2393" s="1">
        <v>2390</v>
      </c>
      <c r="B2393" s="1" t="s">
        <v>9578</v>
      </c>
      <c r="C2393" s="1" t="s">
        <v>9579</v>
      </c>
      <c r="D2393" s="1" t="s">
        <v>9580</v>
      </c>
      <c r="E2393" s="1" t="s">
        <v>9581</v>
      </c>
      <c r="F2393" s="5">
        <v>146.16928100585901</v>
      </c>
      <c r="G2393" s="5">
        <v>143.15525817871</v>
      </c>
      <c r="H2393" s="5">
        <v>152.11218261718699</v>
      </c>
      <c r="I2393" s="5">
        <v>147.14557393391866</v>
      </c>
      <c r="J2393" s="5">
        <v>150.87692260742099</v>
      </c>
      <c r="K2393" s="5">
        <v>141.86169433593699</v>
      </c>
      <c r="L2393" s="5">
        <v>145.62983703613199</v>
      </c>
      <c r="M2393" s="5">
        <v>146.12281799316335</v>
      </c>
      <c r="N2393" s="5">
        <v>356.07723999023398</v>
      </c>
      <c r="O2393" s="5">
        <v>346.89569091796801</v>
      </c>
      <c r="P2393" s="5">
        <v>361.61163330078102</v>
      </c>
      <c r="Q2393" s="5">
        <v>354.86152140299436</v>
      </c>
      <c r="R2393" s="5">
        <v>191.54893493652301</v>
      </c>
      <c r="S2393" s="5">
        <v>185.879638671875</v>
      </c>
      <c r="T2393" s="5">
        <v>187.14750671386699</v>
      </c>
      <c r="U2393" s="5">
        <v>188.1920267740883</v>
      </c>
      <c r="V2393" s="5">
        <v>177.51255798339801</v>
      </c>
      <c r="W2393" s="5">
        <v>174.74784851074199</v>
      </c>
      <c r="X2393" s="5">
        <v>161.022369384765</v>
      </c>
      <c r="Y2393" s="5">
        <v>171.09425862630167</v>
      </c>
      <c r="Z2393" s="5">
        <v>155.34141540527301</v>
      </c>
      <c r="AA2393" s="5">
        <v>143.65270996093699</v>
      </c>
      <c r="AB2393" s="5">
        <v>150.60435485839801</v>
      </c>
      <c r="AC2393" s="5">
        <v>149.86616007486933</v>
      </c>
      <c r="AD2393" s="5">
        <v>183.13160705566401</v>
      </c>
      <c r="AE2393" s="5">
        <v>199.323150634765</v>
      </c>
      <c r="AF2393" s="5">
        <v>195.38583374023401</v>
      </c>
      <c r="AG2393" s="5">
        <v>192.61353047688769</v>
      </c>
      <c r="AH2393" s="5">
        <v>186.68489074707</v>
      </c>
      <c r="AI2393" s="5">
        <v>190.05714416503901</v>
      </c>
      <c r="AJ2393" s="5">
        <v>196.81060791015599</v>
      </c>
      <c r="AK2393" s="5">
        <v>191.18421427408836</v>
      </c>
      <c r="AL2393" s="5">
        <v>333.31213378906199</v>
      </c>
      <c r="AM2393" s="5">
        <v>338.24148559570301</v>
      </c>
      <c r="AN2393" s="5">
        <v>334.03561401367102</v>
      </c>
      <c r="AO2393" s="5">
        <v>335.19641113281199</v>
      </c>
      <c r="AP2393" s="5">
        <v>176.60386657714801</v>
      </c>
      <c r="AQ2393" s="5">
        <v>191.01255798339801</v>
      </c>
      <c r="AR2393" s="5">
        <v>190.71813964843699</v>
      </c>
      <c r="AS2393" s="5">
        <v>186.11152140299433</v>
      </c>
      <c r="AT2393" s="5">
        <v>184.96275329589801</v>
      </c>
      <c r="AU2393" s="5">
        <v>175.41111755371</v>
      </c>
      <c r="AV2393" s="5">
        <v>158.81343078613199</v>
      </c>
      <c r="AW2393" s="5">
        <v>173.06243387858001</v>
      </c>
      <c r="AX2393" s="5">
        <v>162.54861450195301</v>
      </c>
      <c r="AY2393" s="5">
        <v>158.76235961914</v>
      </c>
      <c r="AZ2393" s="5">
        <v>150.88659667968699</v>
      </c>
      <c r="BA2393" s="5">
        <v>157.39919026692667</v>
      </c>
    </row>
    <row r="2394" spans="1:53" x14ac:dyDescent="0.2">
      <c r="A2394" s="1">
        <v>2391</v>
      </c>
      <c r="B2394" s="1" t="s">
        <v>9582</v>
      </c>
      <c r="C2394" s="1" t="s">
        <v>9583</v>
      </c>
      <c r="D2394" s="1" t="s">
        <v>9584</v>
      </c>
      <c r="E2394" s="1" t="s">
        <v>9585</v>
      </c>
      <c r="F2394" s="5">
        <v>183.31388854980401</v>
      </c>
      <c r="G2394" s="5">
        <v>199.491287231445</v>
      </c>
      <c r="H2394" s="5">
        <v>193.07701110839801</v>
      </c>
      <c r="I2394" s="5">
        <v>191.96072896321564</v>
      </c>
      <c r="J2394" s="5">
        <v>190.08045959472599</v>
      </c>
      <c r="K2394" s="5">
        <v>191.57258605957</v>
      </c>
      <c r="L2394" s="5">
        <v>180.57841491699199</v>
      </c>
      <c r="M2394" s="5">
        <v>187.41048685709598</v>
      </c>
      <c r="N2394" s="5">
        <v>438.80697631835898</v>
      </c>
      <c r="O2394" s="5">
        <v>430.75656127929602</v>
      </c>
      <c r="P2394" s="5">
        <v>436.828033447265</v>
      </c>
      <c r="Q2394" s="5">
        <v>435.46385701497337</v>
      </c>
      <c r="R2394" s="5">
        <v>280.50134277343699</v>
      </c>
      <c r="S2394" s="5">
        <v>277.01321411132801</v>
      </c>
      <c r="T2394" s="5">
        <v>294.51968383789</v>
      </c>
      <c r="U2394" s="5">
        <v>284.0114135742183</v>
      </c>
      <c r="V2394" s="5">
        <v>194.31781005859301</v>
      </c>
      <c r="W2394" s="5">
        <v>215.671630859375</v>
      </c>
      <c r="X2394" s="5">
        <v>194.35409545898401</v>
      </c>
      <c r="Y2394" s="5">
        <v>201.44784545898401</v>
      </c>
      <c r="Z2394" s="5">
        <v>185.404052734375</v>
      </c>
      <c r="AA2394" s="5">
        <v>191.961334228515</v>
      </c>
      <c r="AB2394" s="5">
        <v>184.72428894042901</v>
      </c>
      <c r="AC2394" s="5">
        <v>187.36322530110633</v>
      </c>
      <c r="AD2394" s="5">
        <v>189.72883605957</v>
      </c>
      <c r="AE2394" s="5">
        <v>193.89341735839801</v>
      </c>
      <c r="AF2394" s="5">
        <v>191.62492370605401</v>
      </c>
      <c r="AG2394" s="5">
        <v>191.7490590413407</v>
      </c>
      <c r="AH2394" s="5">
        <v>185.40081787109301</v>
      </c>
      <c r="AI2394" s="5">
        <v>186.31297302246</v>
      </c>
      <c r="AJ2394" s="5">
        <v>190.899490356445</v>
      </c>
      <c r="AK2394" s="5">
        <v>187.53776041666598</v>
      </c>
      <c r="AL2394" s="5">
        <v>380.42550659179602</v>
      </c>
      <c r="AM2394" s="5">
        <v>398.37579345703102</v>
      </c>
      <c r="AN2394" s="5">
        <v>382.48376464843699</v>
      </c>
      <c r="AO2394" s="5">
        <v>387.09502156575468</v>
      </c>
      <c r="AP2394" s="5">
        <v>216.10116577148401</v>
      </c>
      <c r="AQ2394" s="5">
        <v>212.71330261230401</v>
      </c>
      <c r="AR2394" s="5">
        <v>211.17948913574199</v>
      </c>
      <c r="AS2394" s="5">
        <v>213.33131917317667</v>
      </c>
      <c r="AT2394" s="5">
        <v>221.89814758300699</v>
      </c>
      <c r="AU2394" s="5">
        <v>241.81115722656199</v>
      </c>
      <c r="AV2394" s="5">
        <v>227.29197692871</v>
      </c>
      <c r="AW2394" s="5">
        <v>230.33376057942633</v>
      </c>
      <c r="AX2394" s="5">
        <v>251.09486389160099</v>
      </c>
      <c r="AY2394" s="5">
        <v>200.34208679199199</v>
      </c>
      <c r="AZ2394" s="5">
        <v>204.47587585449199</v>
      </c>
      <c r="BA2394" s="5">
        <v>218.63760884602831</v>
      </c>
    </row>
    <row r="2395" spans="1:53" x14ac:dyDescent="0.2">
      <c r="A2395" s="1">
        <v>2392</v>
      </c>
      <c r="B2395" s="1" t="s">
        <v>9586</v>
      </c>
      <c r="C2395" s="1" t="s">
        <v>9587</v>
      </c>
      <c r="D2395" s="1" t="s">
        <v>9588</v>
      </c>
      <c r="E2395" s="1" t="s">
        <v>9589</v>
      </c>
      <c r="F2395" s="5">
        <v>7943.21142578125</v>
      </c>
      <c r="G2395" s="5">
        <v>8200.1689453125</v>
      </c>
      <c r="H2395" s="5">
        <v>7633.36328125</v>
      </c>
      <c r="I2395" s="5">
        <v>7925.581217447917</v>
      </c>
      <c r="J2395" s="5">
        <v>7564.525390625</v>
      </c>
      <c r="K2395" s="5">
        <v>7609.06640625</v>
      </c>
      <c r="L2395" s="5">
        <v>7283.94775390625</v>
      </c>
      <c r="M2395" s="5">
        <v>7485.846516927083</v>
      </c>
      <c r="N2395" s="5">
        <v>6744.12548828125</v>
      </c>
      <c r="O2395" s="5">
        <v>7013.49560546875</v>
      </c>
      <c r="P2395" s="5">
        <v>6561.35009765625</v>
      </c>
      <c r="Q2395" s="5">
        <v>6772.990397135417</v>
      </c>
      <c r="R2395" s="5">
        <v>6934.48486328125</v>
      </c>
      <c r="S2395" s="5">
        <v>7066.3232421875</v>
      </c>
      <c r="T2395" s="5">
        <v>6615.12890625</v>
      </c>
      <c r="U2395" s="5">
        <v>6871.97900390625</v>
      </c>
      <c r="V2395" s="5">
        <v>9644.234375</v>
      </c>
      <c r="W2395" s="5">
        <v>9800.783203125</v>
      </c>
      <c r="X2395" s="5">
        <v>9651.26171875</v>
      </c>
      <c r="Y2395" s="5">
        <v>9698.759765625</v>
      </c>
      <c r="Z2395" s="5">
        <v>7856.07421875</v>
      </c>
      <c r="AA2395" s="5">
        <v>7707.6962890625</v>
      </c>
      <c r="AB2395" s="5">
        <v>7971.42041015625</v>
      </c>
      <c r="AC2395" s="5">
        <v>7845.063639322917</v>
      </c>
      <c r="AD2395" s="5">
        <v>7683.06689453125</v>
      </c>
      <c r="AE2395" s="5">
        <v>7583.53515625</v>
      </c>
      <c r="AF2395" s="5">
        <v>7447.8818359375</v>
      </c>
      <c r="AG2395" s="5">
        <v>7571.49462890625</v>
      </c>
      <c r="AH2395" s="5">
        <v>6672.08447265625</v>
      </c>
      <c r="AI2395" s="5">
        <v>7081.7626953125</v>
      </c>
      <c r="AJ2395" s="5">
        <v>6731.34228515625</v>
      </c>
      <c r="AK2395" s="5">
        <v>6828.396484375</v>
      </c>
      <c r="AL2395" s="5">
        <v>6822.798828125</v>
      </c>
      <c r="AM2395" s="5">
        <v>6812.34716796875</v>
      </c>
      <c r="AN2395" s="5">
        <v>7038.61181640625</v>
      </c>
      <c r="AO2395" s="5">
        <v>6891.252604166667</v>
      </c>
      <c r="AP2395" s="5">
        <v>7846.65625</v>
      </c>
      <c r="AQ2395" s="5">
        <v>8212.7802734375</v>
      </c>
      <c r="AR2395" s="5">
        <v>8144.06787109375</v>
      </c>
      <c r="AS2395" s="5">
        <v>8067.834798177083</v>
      </c>
      <c r="AT2395" s="5">
        <v>7954.3681640625</v>
      </c>
      <c r="AU2395" s="5">
        <v>7709.509765625</v>
      </c>
      <c r="AV2395" s="5">
        <v>8134.14111328125</v>
      </c>
      <c r="AW2395" s="5">
        <v>7932.673014322917</v>
      </c>
      <c r="AX2395" s="5">
        <v>6837.2197265625</v>
      </c>
      <c r="AY2395" s="5">
        <v>6974.37890625</v>
      </c>
      <c r="AZ2395" s="5">
        <v>6967.46240234375</v>
      </c>
      <c r="BA2395" s="5">
        <v>6926.353678385417</v>
      </c>
    </row>
    <row r="2396" spans="1:53" x14ac:dyDescent="0.2">
      <c r="A2396" s="1">
        <v>2393</v>
      </c>
      <c r="B2396" s="1" t="s">
        <v>9590</v>
      </c>
      <c r="C2396" s="1" t="s">
        <v>9591</v>
      </c>
      <c r="D2396" s="1" t="s">
        <v>9592</v>
      </c>
      <c r="E2396" s="1" t="s">
        <v>9593</v>
      </c>
      <c r="F2396" s="5">
        <v>875.60607910156205</v>
      </c>
      <c r="G2396" s="5">
        <v>1000.04278564453</v>
      </c>
      <c r="H2396" s="5">
        <v>890.81982421875</v>
      </c>
      <c r="I2396" s="5">
        <v>922.15622965494731</v>
      </c>
      <c r="J2396" s="5">
        <v>869.3974609375</v>
      </c>
      <c r="K2396" s="5">
        <v>920.61822509765602</v>
      </c>
      <c r="L2396" s="5">
        <v>894.87359619140602</v>
      </c>
      <c r="M2396" s="5">
        <v>894.96309407552064</v>
      </c>
      <c r="N2396" s="5">
        <v>874.74884033203102</v>
      </c>
      <c r="O2396" s="5">
        <v>846.66955566406205</v>
      </c>
      <c r="P2396" s="5">
        <v>753.82672119140602</v>
      </c>
      <c r="Q2396" s="5">
        <v>825.0817057291664</v>
      </c>
      <c r="R2396" s="5">
        <v>1285.55053710937</v>
      </c>
      <c r="S2396" s="5">
        <v>1194.54431152343</v>
      </c>
      <c r="T2396" s="5">
        <v>1302.79296875</v>
      </c>
      <c r="U2396" s="5">
        <v>1260.9626057942667</v>
      </c>
      <c r="V2396" s="5">
        <v>1875.62951660156</v>
      </c>
      <c r="W2396" s="5">
        <v>1899.78234863281</v>
      </c>
      <c r="X2396" s="5">
        <v>1965.21472167968</v>
      </c>
      <c r="Y2396" s="5">
        <v>1913.5421956380167</v>
      </c>
      <c r="Z2396" s="5">
        <v>1084.0732421875</v>
      </c>
      <c r="AA2396" s="5">
        <v>1056.30029296875</v>
      </c>
      <c r="AB2396" s="5">
        <v>1034.42626953125</v>
      </c>
      <c r="AC2396" s="5">
        <v>1058.2666015625</v>
      </c>
      <c r="AD2396" s="5">
        <v>1640.81481933593</v>
      </c>
      <c r="AE2396" s="5">
        <v>1827.37670898437</v>
      </c>
      <c r="AF2396" s="5">
        <v>1856.24829101562</v>
      </c>
      <c r="AG2396" s="5">
        <v>1774.8132731119731</v>
      </c>
      <c r="AH2396" s="5">
        <v>1547.66552734375</v>
      </c>
      <c r="AI2396" s="5">
        <v>1681.70361328125</v>
      </c>
      <c r="AJ2396" s="5">
        <v>1615.19946289062</v>
      </c>
      <c r="AK2396" s="5">
        <v>1614.8562011718732</v>
      </c>
      <c r="AL2396" s="5">
        <v>846.40472412109295</v>
      </c>
      <c r="AM2396" s="5">
        <v>867.24285888671795</v>
      </c>
      <c r="AN2396" s="5">
        <v>858.39093017578102</v>
      </c>
      <c r="AO2396" s="5">
        <v>857.34617106119731</v>
      </c>
      <c r="AP2396" s="5">
        <v>1435.90942382812</v>
      </c>
      <c r="AQ2396" s="5">
        <v>1486.11572265625</v>
      </c>
      <c r="AR2396" s="5">
        <v>1488.88818359375</v>
      </c>
      <c r="AS2396" s="5">
        <v>1470.3044433593732</v>
      </c>
      <c r="AT2396" s="5">
        <v>1738.609375</v>
      </c>
      <c r="AU2396" s="5">
        <v>1887.6259765625</v>
      </c>
      <c r="AV2396" s="5">
        <v>2026.23913574218</v>
      </c>
      <c r="AW2396" s="5">
        <v>1884.1581624348935</v>
      </c>
      <c r="AX2396" s="5">
        <v>1817.19702148437</v>
      </c>
      <c r="AY2396" s="5">
        <v>1889.96423339843</v>
      </c>
      <c r="AZ2396" s="5">
        <v>1869.95874023437</v>
      </c>
      <c r="BA2396" s="5">
        <v>1859.0399983723898</v>
      </c>
    </row>
    <row r="2397" spans="1:53" x14ac:dyDescent="0.2">
      <c r="A2397" s="1">
        <v>2394</v>
      </c>
      <c r="B2397" s="1" t="s">
        <v>9594</v>
      </c>
      <c r="C2397" s="1" t="s">
        <v>9595</v>
      </c>
      <c r="D2397" s="1" t="s">
        <v>9596</v>
      </c>
      <c r="E2397" s="1" t="s">
        <v>9597</v>
      </c>
      <c r="F2397" s="5">
        <v>356.00018310546801</v>
      </c>
      <c r="G2397" s="5">
        <v>368.37884521484301</v>
      </c>
      <c r="H2397" s="5">
        <v>364.512115478515</v>
      </c>
      <c r="I2397" s="5">
        <v>362.96371459960869</v>
      </c>
      <c r="J2397" s="5">
        <v>426.35150146484301</v>
      </c>
      <c r="K2397" s="5">
        <v>424.73880004882801</v>
      </c>
      <c r="L2397" s="5">
        <v>396.63055419921801</v>
      </c>
      <c r="M2397" s="5">
        <v>415.90695190429636</v>
      </c>
      <c r="N2397" s="5">
        <v>433.32757568359301</v>
      </c>
      <c r="O2397" s="5">
        <v>411.80065917968699</v>
      </c>
      <c r="P2397" s="5">
        <v>424.68392944335898</v>
      </c>
      <c r="Q2397" s="5">
        <v>423.27072143554636</v>
      </c>
      <c r="R2397" s="5">
        <v>265.94024658203102</v>
      </c>
      <c r="S2397" s="5">
        <v>244.77641296386699</v>
      </c>
      <c r="T2397" s="5">
        <v>283.54107666015602</v>
      </c>
      <c r="U2397" s="5">
        <v>264.75257873535134</v>
      </c>
      <c r="V2397" s="5">
        <v>154.04383850097599</v>
      </c>
      <c r="W2397" s="5">
        <v>155.989486694335</v>
      </c>
      <c r="X2397" s="5">
        <v>145.09629821777301</v>
      </c>
      <c r="Y2397" s="5">
        <v>151.709874471028</v>
      </c>
      <c r="Z2397" s="5">
        <v>290.51229858398398</v>
      </c>
      <c r="AA2397" s="5">
        <v>346.18536376953102</v>
      </c>
      <c r="AB2397" s="5">
        <v>324.712890625</v>
      </c>
      <c r="AC2397" s="5">
        <v>320.47018432617165</v>
      </c>
      <c r="AD2397" s="5">
        <v>130.07391357421801</v>
      </c>
      <c r="AE2397" s="5">
        <v>166.10330200195301</v>
      </c>
      <c r="AF2397" s="5">
        <v>166.94546508789</v>
      </c>
      <c r="AG2397" s="5">
        <v>154.37422688802033</v>
      </c>
      <c r="AH2397" s="5">
        <v>142.53358459472599</v>
      </c>
      <c r="AI2397" s="5">
        <v>146.10925292968699</v>
      </c>
      <c r="AJ2397" s="5">
        <v>138.67277526855401</v>
      </c>
      <c r="AK2397" s="5">
        <v>142.43853759765565</v>
      </c>
      <c r="AL2397" s="5">
        <v>410.43246459960898</v>
      </c>
      <c r="AM2397" s="5">
        <v>406.33322143554602</v>
      </c>
      <c r="AN2397" s="5">
        <v>328.44775390625</v>
      </c>
      <c r="AO2397" s="5">
        <v>381.73781331380161</v>
      </c>
      <c r="AP2397" s="5">
        <v>249.39114379882801</v>
      </c>
      <c r="AQ2397" s="5">
        <v>282.15783691406199</v>
      </c>
      <c r="AR2397" s="5">
        <v>257.45660400390602</v>
      </c>
      <c r="AS2397" s="5">
        <v>263.00186157226534</v>
      </c>
      <c r="AT2397" s="5">
        <v>239.14984130859301</v>
      </c>
      <c r="AU2397" s="5">
        <v>152.97804260253901</v>
      </c>
      <c r="AV2397" s="5">
        <v>200.05041503906199</v>
      </c>
      <c r="AW2397" s="5">
        <v>197.39276631673133</v>
      </c>
      <c r="AX2397" s="5">
        <v>243.574127197265</v>
      </c>
      <c r="AY2397" s="5">
        <v>195.16444396972599</v>
      </c>
      <c r="AZ2397" s="5">
        <v>177.689849853515</v>
      </c>
      <c r="BA2397" s="5">
        <v>205.47614034016866</v>
      </c>
    </row>
    <row r="2398" spans="1:53" x14ac:dyDescent="0.2">
      <c r="A2398" s="1">
        <v>2395</v>
      </c>
      <c r="B2398" s="1" t="s">
        <v>9598</v>
      </c>
      <c r="C2398" s="1" t="s">
        <v>9599</v>
      </c>
      <c r="D2398" s="1" t="s">
        <v>9600</v>
      </c>
      <c r="E2398" s="1" t="s">
        <v>9601</v>
      </c>
      <c r="F2398" s="5">
        <v>4973.2001953125</v>
      </c>
      <c r="G2398" s="5">
        <v>4837.16748046875</v>
      </c>
      <c r="H2398" s="5">
        <v>5042.68798828125</v>
      </c>
      <c r="I2398" s="5">
        <v>4951.0185546875</v>
      </c>
      <c r="J2398" s="5">
        <v>4664.48583984375</v>
      </c>
      <c r="K2398" s="5">
        <v>4677.40478515625</v>
      </c>
      <c r="L2398" s="5">
        <v>4757.0419921875</v>
      </c>
      <c r="M2398" s="5">
        <v>4699.644205729167</v>
      </c>
      <c r="N2398" s="5">
        <v>4518.07177734375</v>
      </c>
      <c r="O2398" s="5">
        <v>4322.64306640625</v>
      </c>
      <c r="P2398" s="5">
        <v>4446.1318359375</v>
      </c>
      <c r="Q2398" s="5">
        <v>4428.948893229167</v>
      </c>
      <c r="R2398" s="5">
        <v>4097.4951171875</v>
      </c>
      <c r="S2398" s="5">
        <v>4067.4404296875</v>
      </c>
      <c r="T2398" s="5">
        <v>3964.26025390625</v>
      </c>
      <c r="U2398" s="5">
        <v>4043.0652669270835</v>
      </c>
      <c r="V2398" s="5">
        <v>1395.89892578125</v>
      </c>
      <c r="W2398" s="5">
        <v>1449.14184570312</v>
      </c>
      <c r="X2398" s="5">
        <v>1406.62524414062</v>
      </c>
      <c r="Y2398" s="5">
        <v>1417.2220052083301</v>
      </c>
      <c r="Z2398" s="5">
        <v>1958.67114257812</v>
      </c>
      <c r="AA2398" s="5">
        <v>1978.33874511718</v>
      </c>
      <c r="AB2398" s="5">
        <v>1947.17810058593</v>
      </c>
      <c r="AC2398" s="5">
        <v>1961.3959960937434</v>
      </c>
      <c r="AD2398" s="5">
        <v>2371.42333984375</v>
      </c>
      <c r="AE2398" s="5">
        <v>2219.466796875</v>
      </c>
      <c r="AF2398" s="5">
        <v>2252.8994140625</v>
      </c>
      <c r="AG2398" s="5">
        <v>2281.26318359375</v>
      </c>
      <c r="AH2398" s="5">
        <v>2977.619140625</v>
      </c>
      <c r="AI2398" s="5">
        <v>2914.904296875</v>
      </c>
      <c r="AJ2398" s="5">
        <v>2985.38305664062</v>
      </c>
      <c r="AK2398" s="5">
        <v>2959.3021647135397</v>
      </c>
      <c r="AL2398" s="5">
        <v>3897.92602539062</v>
      </c>
      <c r="AM2398" s="5">
        <v>4062.6708984375</v>
      </c>
      <c r="AN2398" s="5">
        <v>4032.00854492187</v>
      </c>
      <c r="AO2398" s="5">
        <v>3997.5351562499964</v>
      </c>
      <c r="AP2398" s="5">
        <v>2862.61401367187</v>
      </c>
      <c r="AQ2398" s="5">
        <v>2845.42504882812</v>
      </c>
      <c r="AR2398" s="5">
        <v>2834.6767578125</v>
      </c>
      <c r="AS2398" s="5">
        <v>2847.5719401041629</v>
      </c>
      <c r="AT2398" s="5">
        <v>1547.85559082031</v>
      </c>
      <c r="AU2398" s="5">
        <v>1615.25305175781</v>
      </c>
      <c r="AV2398" s="5">
        <v>1733.00268554687</v>
      </c>
      <c r="AW2398" s="5">
        <v>1632.0371093749966</v>
      </c>
      <c r="AX2398" s="5">
        <v>1961.30932617187</v>
      </c>
      <c r="AY2398" s="5">
        <v>1851.58569335937</v>
      </c>
      <c r="AZ2398" s="5">
        <v>1755.80456542968</v>
      </c>
      <c r="BA2398" s="5">
        <v>1856.2331949869733</v>
      </c>
    </row>
    <row r="2399" spans="1:53" x14ac:dyDescent="0.2">
      <c r="A2399" s="1">
        <v>2396</v>
      </c>
      <c r="B2399" s="1" t="s">
        <v>9602</v>
      </c>
      <c r="C2399" s="1" t="s">
        <v>9603</v>
      </c>
      <c r="D2399" s="1" t="s">
        <v>9604</v>
      </c>
      <c r="E2399" s="1" t="s">
        <v>9605</v>
      </c>
      <c r="F2399" s="5">
        <v>1854.55639648437</v>
      </c>
      <c r="G2399" s="5">
        <v>1815.37072753906</v>
      </c>
      <c r="H2399" s="5">
        <v>1907.04162597656</v>
      </c>
      <c r="I2399" s="5">
        <v>1858.9895833333301</v>
      </c>
      <c r="J2399" s="5">
        <v>1765.55236816406</v>
      </c>
      <c r="K2399" s="5">
        <v>1760.615234375</v>
      </c>
      <c r="L2399" s="5">
        <v>1729.0439453125</v>
      </c>
      <c r="M2399" s="5">
        <v>1751.7371826171866</v>
      </c>
      <c r="N2399" s="5">
        <v>1433.97058105468</v>
      </c>
      <c r="O2399" s="5">
        <v>1444.86608886718</v>
      </c>
      <c r="P2399" s="5">
        <v>1460.693359375</v>
      </c>
      <c r="Q2399" s="5">
        <v>1446.5100097656202</v>
      </c>
      <c r="R2399" s="5">
        <v>1849.95166015625</v>
      </c>
      <c r="S2399" s="5">
        <v>1877.66833496093</v>
      </c>
      <c r="T2399" s="5">
        <v>2015.13134765625</v>
      </c>
      <c r="U2399" s="5">
        <v>1914.2504475911435</v>
      </c>
      <c r="V2399" s="5">
        <v>478.453521728515</v>
      </c>
      <c r="W2399" s="5">
        <v>504.89358520507801</v>
      </c>
      <c r="X2399" s="5">
        <v>478.88641357421801</v>
      </c>
      <c r="Y2399" s="5">
        <v>487.41117350260373</v>
      </c>
      <c r="Z2399" s="5">
        <v>824.733154296875</v>
      </c>
      <c r="AA2399" s="5">
        <v>860.0595703125</v>
      </c>
      <c r="AB2399" s="5">
        <v>842.67419433593705</v>
      </c>
      <c r="AC2399" s="5">
        <v>842.48897298177064</v>
      </c>
      <c r="AD2399" s="5">
        <v>558.48236083984295</v>
      </c>
      <c r="AE2399" s="5">
        <v>560.53961181640602</v>
      </c>
      <c r="AF2399" s="5">
        <v>531.38140869140602</v>
      </c>
      <c r="AG2399" s="5">
        <v>550.13446044921841</v>
      </c>
      <c r="AH2399" s="5">
        <v>760.82720947265602</v>
      </c>
      <c r="AI2399" s="5">
        <v>782.87536621093705</v>
      </c>
      <c r="AJ2399" s="5">
        <v>795.68682861328102</v>
      </c>
      <c r="AK2399" s="5">
        <v>779.79646809895803</v>
      </c>
      <c r="AL2399" s="5">
        <v>1287.18627929687</v>
      </c>
      <c r="AM2399" s="5">
        <v>1255.91528320312</v>
      </c>
      <c r="AN2399" s="5">
        <v>1185.71606445312</v>
      </c>
      <c r="AO2399" s="5">
        <v>1242.93920898437</v>
      </c>
      <c r="AP2399" s="5">
        <v>1019.79174804687</v>
      </c>
      <c r="AQ2399" s="5">
        <v>977.12939453125</v>
      </c>
      <c r="AR2399" s="5">
        <v>959.13861083984295</v>
      </c>
      <c r="AS2399" s="5">
        <v>985.35325113932095</v>
      </c>
      <c r="AT2399" s="5">
        <v>504.04339599609301</v>
      </c>
      <c r="AU2399" s="5">
        <v>575.77136230468705</v>
      </c>
      <c r="AV2399" s="5">
        <v>665.49615478515602</v>
      </c>
      <c r="AW2399" s="5">
        <v>581.77030436197867</v>
      </c>
      <c r="AX2399" s="5">
        <v>689.60308837890602</v>
      </c>
      <c r="AY2399" s="5">
        <v>586.74743652343705</v>
      </c>
      <c r="AZ2399" s="5">
        <v>636.63580322265602</v>
      </c>
      <c r="BA2399" s="5">
        <v>637.66210937499966</v>
      </c>
    </row>
    <row r="2400" spans="1:53" x14ac:dyDescent="0.2">
      <c r="A2400" s="1">
        <v>2397</v>
      </c>
      <c r="B2400" s="1" t="s">
        <v>9606</v>
      </c>
      <c r="C2400" s="1" t="s">
        <v>9607</v>
      </c>
      <c r="D2400" s="1" t="s">
        <v>9608</v>
      </c>
      <c r="E2400" s="1" t="s">
        <v>9609</v>
      </c>
      <c r="F2400" s="5">
        <v>226.937744140625</v>
      </c>
      <c r="G2400" s="5">
        <v>260.91842651367102</v>
      </c>
      <c r="H2400" s="5">
        <v>303.57302856445301</v>
      </c>
      <c r="I2400" s="5">
        <v>263.80973307291634</v>
      </c>
      <c r="J2400" s="5">
        <v>225.11494445800699</v>
      </c>
      <c r="K2400" s="5">
        <v>202.09043884277301</v>
      </c>
      <c r="L2400" s="5">
        <v>204.869537353515</v>
      </c>
      <c r="M2400" s="5">
        <v>210.69164021809834</v>
      </c>
      <c r="N2400" s="5">
        <v>592.08648681640602</v>
      </c>
      <c r="O2400" s="5">
        <v>604.544189453125</v>
      </c>
      <c r="P2400" s="5">
        <v>618.76403808593705</v>
      </c>
      <c r="Q2400" s="5">
        <v>605.13157145182265</v>
      </c>
      <c r="R2400" s="5">
        <v>173.92019653320301</v>
      </c>
      <c r="S2400" s="5">
        <v>180.80528259277301</v>
      </c>
      <c r="T2400" s="5">
        <v>193.09014892578099</v>
      </c>
      <c r="U2400" s="5">
        <v>182.60520935058568</v>
      </c>
      <c r="V2400" s="5">
        <v>196.300048828125</v>
      </c>
      <c r="W2400" s="5">
        <v>195.00057983398401</v>
      </c>
      <c r="X2400" s="5">
        <v>206.653564453125</v>
      </c>
      <c r="Y2400" s="5">
        <v>199.31806437174467</v>
      </c>
      <c r="Z2400" s="5">
        <v>258.91848754882801</v>
      </c>
      <c r="AA2400" s="5">
        <v>222.085205078125</v>
      </c>
      <c r="AB2400" s="5">
        <v>225.95133972167901</v>
      </c>
      <c r="AC2400" s="5">
        <v>235.651677449544</v>
      </c>
      <c r="AD2400" s="5">
        <v>175.86209106445301</v>
      </c>
      <c r="AE2400" s="5">
        <v>192.268310546875</v>
      </c>
      <c r="AF2400" s="5">
        <v>213.34907531738199</v>
      </c>
      <c r="AG2400" s="5">
        <v>193.82649230957</v>
      </c>
      <c r="AH2400" s="5">
        <v>163.97804260253901</v>
      </c>
      <c r="AI2400" s="5">
        <v>197.47264099121</v>
      </c>
      <c r="AJ2400" s="5">
        <v>155.363357543945</v>
      </c>
      <c r="AK2400" s="5">
        <v>172.27134704589798</v>
      </c>
      <c r="AL2400" s="5">
        <v>62.7387084960937</v>
      </c>
      <c r="AM2400" s="5">
        <v>70.996543884277301</v>
      </c>
      <c r="AN2400" s="5">
        <v>74.0892333984375</v>
      </c>
      <c r="AO2400" s="5">
        <v>69.274828592936174</v>
      </c>
      <c r="AP2400" s="5">
        <v>142.23544311523401</v>
      </c>
      <c r="AQ2400" s="5">
        <v>105.954780578613</v>
      </c>
      <c r="AR2400" s="5">
        <v>135.29798889160099</v>
      </c>
      <c r="AS2400" s="5">
        <v>127.82940419514932</v>
      </c>
      <c r="AT2400" s="5">
        <v>169.21435546875</v>
      </c>
      <c r="AU2400" s="5">
        <v>141.83119201660099</v>
      </c>
      <c r="AV2400" s="5">
        <v>170.44371032714801</v>
      </c>
      <c r="AW2400" s="5">
        <v>160.496419270833</v>
      </c>
      <c r="AX2400" s="5">
        <v>205.02879333496</v>
      </c>
      <c r="AY2400" s="5">
        <v>165.01969909667901</v>
      </c>
      <c r="AZ2400" s="5">
        <v>188.32441711425699</v>
      </c>
      <c r="BA2400" s="5">
        <v>186.12430318196536</v>
      </c>
    </row>
    <row r="2401" spans="1:53" x14ac:dyDescent="0.2">
      <c r="A2401" s="1">
        <v>2398</v>
      </c>
      <c r="B2401" s="1" t="s">
        <v>9610</v>
      </c>
      <c r="C2401" s="1" t="s">
        <v>9611</v>
      </c>
      <c r="D2401" s="1" t="s">
        <v>9612</v>
      </c>
      <c r="E2401" s="1" t="s">
        <v>9613</v>
      </c>
      <c r="F2401" s="5">
        <v>235.27989196777301</v>
      </c>
      <c r="G2401" s="5">
        <v>226.75198364257801</v>
      </c>
      <c r="H2401" s="5">
        <v>238.51611328125</v>
      </c>
      <c r="I2401" s="5">
        <v>233.51599629720033</v>
      </c>
      <c r="J2401" s="5">
        <v>249.03494262695301</v>
      </c>
      <c r="K2401" s="5">
        <v>224.98715209960901</v>
      </c>
      <c r="L2401" s="5">
        <v>241.65498352050699</v>
      </c>
      <c r="M2401" s="5">
        <v>238.55902608235635</v>
      </c>
      <c r="N2401" s="5">
        <v>532.63739013671795</v>
      </c>
      <c r="O2401" s="5">
        <v>497.820220947265</v>
      </c>
      <c r="P2401" s="5">
        <v>474.60183715820301</v>
      </c>
      <c r="Q2401" s="5">
        <v>501.68648274739536</v>
      </c>
      <c r="R2401" s="5">
        <v>227.15141296386699</v>
      </c>
      <c r="S2401" s="5">
        <v>266.26995849609301</v>
      </c>
      <c r="T2401" s="5">
        <v>225.38294982910099</v>
      </c>
      <c r="U2401" s="5">
        <v>239.60144042968702</v>
      </c>
      <c r="V2401" s="5">
        <v>281.27450561523398</v>
      </c>
      <c r="W2401" s="5">
        <v>258.52947998046801</v>
      </c>
      <c r="X2401" s="5">
        <v>266.07064819335898</v>
      </c>
      <c r="Y2401" s="5">
        <v>268.62487792968699</v>
      </c>
      <c r="Z2401" s="5">
        <v>226.15676879882801</v>
      </c>
      <c r="AA2401" s="5">
        <v>223.70590209960901</v>
      </c>
      <c r="AB2401" s="5">
        <v>233.70578002929599</v>
      </c>
      <c r="AC2401" s="5">
        <v>227.85615030924433</v>
      </c>
      <c r="AD2401" s="5">
        <v>244.42333984375</v>
      </c>
      <c r="AE2401" s="5">
        <v>263.94027709960898</v>
      </c>
      <c r="AF2401" s="5">
        <v>269.65338134765602</v>
      </c>
      <c r="AG2401" s="5">
        <v>259.33899943033833</v>
      </c>
      <c r="AH2401" s="5">
        <v>277.97613525390602</v>
      </c>
      <c r="AI2401" s="5">
        <v>270.34619140625</v>
      </c>
      <c r="AJ2401" s="5">
        <v>265.72726440429602</v>
      </c>
      <c r="AK2401" s="5">
        <v>271.34986368815066</v>
      </c>
      <c r="AL2401" s="5">
        <v>295.63412475585898</v>
      </c>
      <c r="AM2401" s="5">
        <v>280.66000366210898</v>
      </c>
      <c r="AN2401" s="5">
        <v>310.97247314453102</v>
      </c>
      <c r="AO2401" s="5">
        <v>295.75553385416634</v>
      </c>
      <c r="AP2401" s="5">
        <v>199.10037231445301</v>
      </c>
      <c r="AQ2401" s="5">
        <v>207.00221252441401</v>
      </c>
      <c r="AR2401" s="5">
        <v>211.59895324707</v>
      </c>
      <c r="AS2401" s="5">
        <v>205.90051269531236</v>
      </c>
      <c r="AT2401" s="5">
        <v>231.41307067871</v>
      </c>
      <c r="AU2401" s="5">
        <v>285.482818603515</v>
      </c>
      <c r="AV2401" s="5">
        <v>227.94979858398401</v>
      </c>
      <c r="AW2401" s="5">
        <v>248.281895955403</v>
      </c>
      <c r="AX2401" s="5">
        <v>244.02371215820301</v>
      </c>
      <c r="AY2401" s="5">
        <v>234.305404663085</v>
      </c>
      <c r="AZ2401" s="5">
        <v>237.40919494628901</v>
      </c>
      <c r="BA2401" s="5">
        <v>238.57943725585901</v>
      </c>
    </row>
    <row r="2402" spans="1:53" x14ac:dyDescent="0.2">
      <c r="A2402" s="1">
        <v>2399</v>
      </c>
      <c r="B2402" s="1" t="s">
        <v>9614</v>
      </c>
      <c r="C2402" s="1" t="s">
        <v>9615</v>
      </c>
      <c r="D2402" s="1" t="s">
        <v>9616</v>
      </c>
      <c r="E2402" s="1" t="s">
        <v>9617</v>
      </c>
      <c r="F2402" s="5">
        <v>3866.63134765625</v>
      </c>
      <c r="G2402" s="5">
        <v>4578.91796875</v>
      </c>
      <c r="H2402" s="5">
        <v>4070.62841796875</v>
      </c>
      <c r="I2402" s="5">
        <v>4172.059244791667</v>
      </c>
      <c r="J2402" s="5">
        <v>4318.84033203125</v>
      </c>
      <c r="K2402" s="5">
        <v>4278.37646484375</v>
      </c>
      <c r="L2402" s="5">
        <v>4396.26416015625</v>
      </c>
      <c r="M2402" s="5">
        <v>4331.160319010417</v>
      </c>
      <c r="N2402" s="5">
        <v>4440.755859375</v>
      </c>
      <c r="O2402" s="5">
        <v>4356.43603515625</v>
      </c>
      <c r="P2402" s="5">
        <v>4292.0703125</v>
      </c>
      <c r="Q2402" s="5">
        <v>4363.08740234375</v>
      </c>
      <c r="R2402" s="5">
        <v>4039.24584960937</v>
      </c>
      <c r="S2402" s="5">
        <v>4179.72021484375</v>
      </c>
      <c r="T2402" s="5">
        <v>4165.92626953125</v>
      </c>
      <c r="U2402" s="5">
        <v>4128.2974446614562</v>
      </c>
      <c r="V2402" s="5">
        <v>2170.89233398437</v>
      </c>
      <c r="W2402" s="5">
        <v>2352.1650390625</v>
      </c>
      <c r="X2402" s="5">
        <v>2391.05200195312</v>
      </c>
      <c r="Y2402" s="5">
        <v>2304.7031249999964</v>
      </c>
      <c r="Z2402" s="5">
        <v>2944.3076171875</v>
      </c>
      <c r="AA2402" s="5">
        <v>3022.86157226562</v>
      </c>
      <c r="AB2402" s="5">
        <v>3020.44116210937</v>
      </c>
      <c r="AC2402" s="5">
        <v>2995.8701171874964</v>
      </c>
      <c r="AD2402" s="5">
        <v>2889.8720703125</v>
      </c>
      <c r="AE2402" s="5">
        <v>2903.3505859375</v>
      </c>
      <c r="AF2402" s="5">
        <v>3006.51391601562</v>
      </c>
      <c r="AG2402" s="5">
        <v>2933.2455240885397</v>
      </c>
      <c r="AH2402" s="5">
        <v>3289.86840820312</v>
      </c>
      <c r="AI2402" s="5">
        <v>3632.8046875</v>
      </c>
      <c r="AJ2402" s="5">
        <v>3258.90258789062</v>
      </c>
      <c r="AK2402" s="5">
        <v>3393.8585611979129</v>
      </c>
      <c r="AL2402" s="5">
        <v>3962.28955078125</v>
      </c>
      <c r="AM2402" s="5">
        <v>4161.81005859375</v>
      </c>
      <c r="AN2402" s="5">
        <v>4126.009765625</v>
      </c>
      <c r="AO2402" s="5">
        <v>4083.3697916666665</v>
      </c>
      <c r="AP2402" s="5">
        <v>2881.41577148437</v>
      </c>
      <c r="AQ2402" s="5">
        <v>2930.07592773437</v>
      </c>
      <c r="AR2402" s="5">
        <v>2949.85400390625</v>
      </c>
      <c r="AS2402" s="5">
        <v>2920.4485677083298</v>
      </c>
      <c r="AT2402" s="5">
        <v>1358.33032226562</v>
      </c>
      <c r="AU2402" s="5">
        <v>1785.85107421875</v>
      </c>
      <c r="AV2402" s="5">
        <v>1678.88684082031</v>
      </c>
      <c r="AW2402" s="5">
        <v>1607.6894124348935</v>
      </c>
      <c r="AX2402" s="5">
        <v>2231.09692382812</v>
      </c>
      <c r="AY2402" s="5">
        <v>2370.22290039062</v>
      </c>
      <c r="AZ2402" s="5">
        <v>2517.49072265625</v>
      </c>
      <c r="BA2402" s="5">
        <v>2372.9368489583298</v>
      </c>
    </row>
    <row r="2403" spans="1:53" x14ac:dyDescent="0.2">
      <c r="A2403" s="1">
        <v>2400</v>
      </c>
      <c r="B2403" s="1" t="s">
        <v>9618</v>
      </c>
      <c r="C2403" s="1" t="s">
        <v>9619</v>
      </c>
      <c r="D2403" s="1" t="s">
        <v>9620</v>
      </c>
      <c r="E2403" s="1" t="s">
        <v>9621</v>
      </c>
      <c r="F2403" s="5">
        <v>576.799560546875</v>
      </c>
      <c r="G2403" s="5">
        <v>224.85546875</v>
      </c>
      <c r="H2403" s="5">
        <v>284.36282348632801</v>
      </c>
      <c r="I2403" s="5">
        <v>362.00595092773438</v>
      </c>
      <c r="J2403" s="5">
        <v>128.04835510253901</v>
      </c>
      <c r="K2403" s="5">
        <v>219.26425170898401</v>
      </c>
      <c r="L2403" s="5">
        <v>186.63536071777301</v>
      </c>
      <c r="M2403" s="5">
        <v>177.98265584309866</v>
      </c>
      <c r="P2403" s="5">
        <v>80.421325683593693</v>
      </c>
      <c r="Q2403" s="5">
        <v>80.421325683593693</v>
      </c>
      <c r="R2403" s="5">
        <v>355.34884643554602</v>
      </c>
      <c r="S2403" s="5">
        <v>307.73498535156199</v>
      </c>
      <c r="T2403" s="5">
        <v>315.75897216796801</v>
      </c>
      <c r="U2403" s="5">
        <v>326.28093465169201</v>
      </c>
      <c r="Z2403" s="5">
        <v>180.29560852050699</v>
      </c>
      <c r="AA2403" s="5">
        <v>238.98109436035099</v>
      </c>
      <c r="AB2403" s="5">
        <v>200.50958251953099</v>
      </c>
      <c r="AC2403" s="5">
        <v>206.59542846679633</v>
      </c>
      <c r="AI2403" s="5">
        <v>40.647716522216797</v>
      </c>
      <c r="AK2403" s="5">
        <v>40.647716522216797</v>
      </c>
      <c r="AL2403" s="5">
        <v>164.32991027832</v>
      </c>
      <c r="AM2403" s="5">
        <v>267.226806640625</v>
      </c>
      <c r="AN2403" s="5">
        <v>190.80819702148401</v>
      </c>
      <c r="AO2403" s="5">
        <v>207.45497131347634</v>
      </c>
      <c r="AQ2403" s="5">
        <v>96.41162109375</v>
      </c>
      <c r="AR2403" s="5">
        <v>71.211250305175696</v>
      </c>
      <c r="AS2403" s="5">
        <v>83.811435699462848</v>
      </c>
      <c r="AX2403" s="5">
        <v>88.304634094238196</v>
      </c>
      <c r="AY2403" s="5">
        <v>74.116683959960895</v>
      </c>
      <c r="AZ2403" s="5">
        <v>182.35415649414</v>
      </c>
      <c r="BA2403" s="5">
        <v>114.9251581827797</v>
      </c>
    </row>
    <row r="2404" spans="1:53" x14ac:dyDescent="0.2">
      <c r="A2404" s="1">
        <v>2401</v>
      </c>
      <c r="B2404" s="1" t="s">
        <v>9622</v>
      </c>
      <c r="C2404" s="1" t="s">
        <v>9623</v>
      </c>
      <c r="D2404" s="1" t="s">
        <v>9624</v>
      </c>
      <c r="E2404" s="1" t="s">
        <v>9625</v>
      </c>
      <c r="F2404" s="5">
        <v>1335.24914550781</v>
      </c>
      <c r="G2404" s="5">
        <v>1304.31762695312</v>
      </c>
      <c r="H2404" s="5">
        <v>1294.66198730468</v>
      </c>
      <c r="I2404" s="5">
        <v>1311.4095865885367</v>
      </c>
      <c r="J2404" s="5">
        <v>1265.81359863281</v>
      </c>
      <c r="K2404" s="5">
        <v>1257.69665527343</v>
      </c>
      <c r="L2404" s="5">
        <v>1258.97009277343</v>
      </c>
      <c r="M2404" s="5">
        <v>1260.8267822265568</v>
      </c>
      <c r="N2404" s="5">
        <v>1567.63305664062</v>
      </c>
      <c r="O2404" s="5">
        <v>1493.12561035156</v>
      </c>
      <c r="P2404" s="5">
        <v>1446.55407714843</v>
      </c>
      <c r="Q2404" s="5">
        <v>1502.4375813802035</v>
      </c>
      <c r="R2404" s="5">
        <v>1740.30639648437</v>
      </c>
      <c r="S2404" s="5">
        <v>1762.23071289062</v>
      </c>
      <c r="T2404" s="5">
        <v>1758.89953613281</v>
      </c>
      <c r="U2404" s="5">
        <v>1753.8122151692667</v>
      </c>
      <c r="V2404" s="5">
        <v>523.835205078125</v>
      </c>
      <c r="W2404" s="5">
        <v>566.39190673828102</v>
      </c>
      <c r="X2404" s="5">
        <v>524.55999755859295</v>
      </c>
      <c r="Y2404" s="5">
        <v>538.2623697916664</v>
      </c>
      <c r="Z2404" s="5">
        <v>844.58441162109295</v>
      </c>
      <c r="AA2404" s="5">
        <v>836.82318115234295</v>
      </c>
      <c r="AB2404" s="5">
        <v>865.096923828125</v>
      </c>
      <c r="AC2404" s="5">
        <v>848.83483886718693</v>
      </c>
      <c r="AD2404" s="5">
        <v>992.44915771484295</v>
      </c>
      <c r="AE2404" s="5">
        <v>996.20184326171795</v>
      </c>
      <c r="AF2404" s="5">
        <v>1031.97546386718</v>
      </c>
      <c r="AG2404" s="5">
        <v>1006.8754882812469</v>
      </c>
      <c r="AH2404" s="5">
        <v>1231.88940429687</v>
      </c>
      <c r="AI2404" s="5">
        <v>1286.57299804687</v>
      </c>
      <c r="AJ2404" s="5">
        <v>1272.88012695312</v>
      </c>
      <c r="AK2404" s="5">
        <v>1263.7808430989533</v>
      </c>
      <c r="AL2404" s="5">
        <v>1443.44641113281</v>
      </c>
      <c r="AM2404" s="5">
        <v>1546.70263671875</v>
      </c>
      <c r="AN2404" s="5">
        <v>1491.47155761718</v>
      </c>
      <c r="AO2404" s="5">
        <v>1493.8735351562466</v>
      </c>
      <c r="AP2404" s="5">
        <v>1366.17895507812</v>
      </c>
      <c r="AQ2404" s="5">
        <v>1366.02587890625</v>
      </c>
      <c r="AR2404" s="5">
        <v>1398.89782714843</v>
      </c>
      <c r="AS2404" s="5">
        <v>1377.0342203775999</v>
      </c>
      <c r="AT2404" s="5">
        <v>548.34515380859295</v>
      </c>
      <c r="AU2404" s="5">
        <v>602.7548828125</v>
      </c>
      <c r="AV2404" s="5">
        <v>567.71563720703102</v>
      </c>
      <c r="AW2404" s="5">
        <v>572.93855794270792</v>
      </c>
      <c r="AX2404" s="5">
        <v>599.62933349609295</v>
      </c>
      <c r="AY2404" s="5">
        <v>679.80511474609295</v>
      </c>
      <c r="AZ2404" s="5">
        <v>728.802490234375</v>
      </c>
      <c r="BA2404" s="5">
        <v>669.4123128255203</v>
      </c>
    </row>
    <row r="2405" spans="1:53" x14ac:dyDescent="0.2">
      <c r="A2405" s="1">
        <v>2402</v>
      </c>
      <c r="B2405" s="1" t="s">
        <v>9626</v>
      </c>
      <c r="C2405" s="1" t="s">
        <v>9627</v>
      </c>
      <c r="D2405" s="1" t="s">
        <v>9628</v>
      </c>
      <c r="E2405" s="1" t="s">
        <v>9629</v>
      </c>
      <c r="F2405" s="5">
        <v>3314.52587890625</v>
      </c>
      <c r="G2405" s="5">
        <v>3254.03100585937</v>
      </c>
      <c r="H2405" s="5">
        <v>3369.0986328125</v>
      </c>
      <c r="I2405" s="5">
        <v>3312.5518391927067</v>
      </c>
      <c r="J2405" s="5">
        <v>3189.05078125</v>
      </c>
      <c r="K2405" s="5">
        <v>3605.69702148437</v>
      </c>
      <c r="L2405" s="5">
        <v>3356.7646484375</v>
      </c>
      <c r="M2405" s="5">
        <v>3383.8374837239567</v>
      </c>
      <c r="N2405" s="5">
        <v>2310.65380859375</v>
      </c>
      <c r="O2405" s="5">
        <v>2330.13110351562</v>
      </c>
      <c r="P2405" s="5">
        <v>2435.1552734375</v>
      </c>
      <c r="Q2405" s="5">
        <v>2358.6467285156232</v>
      </c>
      <c r="R2405" s="5">
        <v>4002.00170898437</v>
      </c>
      <c r="S2405" s="5">
        <v>3962.95458984375</v>
      </c>
      <c r="T2405" s="5">
        <v>3857.259765625</v>
      </c>
      <c r="U2405" s="5">
        <v>3940.7386881510397</v>
      </c>
      <c r="V2405" s="5">
        <v>4545.69921875</v>
      </c>
      <c r="W2405" s="5">
        <v>4244.90087890625</v>
      </c>
      <c r="X2405" s="5">
        <v>4441.03662109375</v>
      </c>
      <c r="Y2405" s="5">
        <v>4410.545572916667</v>
      </c>
      <c r="Z2405" s="5">
        <v>2970.74536132812</v>
      </c>
      <c r="AA2405" s="5">
        <v>3432.798828125</v>
      </c>
      <c r="AB2405" s="5">
        <v>3048.83959960937</v>
      </c>
      <c r="AC2405" s="5">
        <v>3150.7945963541629</v>
      </c>
      <c r="AD2405" s="5">
        <v>4082.498046875</v>
      </c>
      <c r="AE2405" s="5">
        <v>4057.38305664062</v>
      </c>
      <c r="AF2405" s="5">
        <v>3583.7802734375</v>
      </c>
      <c r="AG2405" s="5">
        <v>3907.8871256510397</v>
      </c>
      <c r="AH2405" s="5">
        <v>3851.76586914062</v>
      </c>
      <c r="AI2405" s="5">
        <v>3897.7490234375</v>
      </c>
      <c r="AJ2405" s="5">
        <v>4096.42138671875</v>
      </c>
      <c r="AK2405" s="5">
        <v>3948.6454264322897</v>
      </c>
      <c r="AL2405" s="5">
        <v>2232.46118164062</v>
      </c>
      <c r="AM2405" s="5">
        <v>2489.85205078125</v>
      </c>
      <c r="AN2405" s="5">
        <v>2484.63745117187</v>
      </c>
      <c r="AO2405" s="5">
        <v>2402.3168945312464</v>
      </c>
      <c r="AP2405" s="5">
        <v>3797.72729492187</v>
      </c>
      <c r="AQ2405" s="5">
        <v>3703.40307617187</v>
      </c>
      <c r="AR2405" s="5">
        <v>3580.25048828125</v>
      </c>
      <c r="AS2405" s="5">
        <v>3693.7936197916629</v>
      </c>
      <c r="AT2405" s="5">
        <v>3742.35766601562</v>
      </c>
      <c r="AU2405" s="5">
        <v>3704.86352539062</v>
      </c>
      <c r="AV2405" s="5">
        <v>3077.80395507812</v>
      </c>
      <c r="AW2405" s="5">
        <v>3508.341715494787</v>
      </c>
      <c r="AX2405" s="5">
        <v>4204.1279296875</v>
      </c>
      <c r="AY2405" s="5">
        <v>3819.77807617187</v>
      </c>
      <c r="AZ2405" s="5">
        <v>3876.22680664062</v>
      </c>
      <c r="BA2405" s="5">
        <v>3966.7109374999964</v>
      </c>
    </row>
    <row r="2406" spans="1:53" x14ac:dyDescent="0.2">
      <c r="A2406" s="1">
        <v>2403</v>
      </c>
      <c r="B2406" s="1" t="s">
        <v>9630</v>
      </c>
      <c r="C2406" s="1" t="s">
        <v>9631</v>
      </c>
      <c r="D2406" s="1" t="s">
        <v>9632</v>
      </c>
      <c r="E2406" s="1" t="s">
        <v>9633</v>
      </c>
      <c r="F2406" s="5">
        <v>192.18254089355401</v>
      </c>
      <c r="G2406" s="5">
        <v>167.99720764160099</v>
      </c>
      <c r="H2406" s="5">
        <v>182.65399169921801</v>
      </c>
      <c r="I2406" s="5">
        <v>180.94458007812432</v>
      </c>
      <c r="J2406" s="5">
        <v>168.39437866210901</v>
      </c>
      <c r="K2406" s="5">
        <v>123.399124145507</v>
      </c>
      <c r="L2406" s="5">
        <v>156.89225769042901</v>
      </c>
      <c r="M2406" s="5">
        <v>149.561920166015</v>
      </c>
      <c r="N2406" s="5">
        <v>777.27008056640602</v>
      </c>
      <c r="O2406" s="5">
        <v>813.700439453125</v>
      </c>
      <c r="P2406" s="5">
        <v>768.76940917968705</v>
      </c>
      <c r="Q2406" s="5">
        <v>786.57997639973928</v>
      </c>
      <c r="R2406" s="5">
        <v>525.22479248046795</v>
      </c>
      <c r="S2406" s="5">
        <v>673.994140625</v>
      </c>
      <c r="T2406" s="5">
        <v>528.30010986328102</v>
      </c>
      <c r="U2406" s="5">
        <v>575.83968098958292</v>
      </c>
      <c r="V2406" s="5">
        <v>196.44647216796801</v>
      </c>
      <c r="W2406" s="5">
        <v>222.86988830566401</v>
      </c>
      <c r="X2406" s="5">
        <v>210.291412353515</v>
      </c>
      <c r="Y2406" s="5">
        <v>209.86925760904901</v>
      </c>
      <c r="Z2406" s="5">
        <v>146.02760314941401</v>
      </c>
      <c r="AA2406" s="5">
        <v>161.33641052246</v>
      </c>
      <c r="AB2406" s="5">
        <v>174.81268310546801</v>
      </c>
      <c r="AC2406" s="5">
        <v>160.72556559244734</v>
      </c>
      <c r="AD2406" s="5">
        <v>271.55828857421801</v>
      </c>
      <c r="AE2406" s="5">
        <v>258.47622680664</v>
      </c>
      <c r="AF2406" s="5">
        <v>296.31619262695301</v>
      </c>
      <c r="AG2406" s="5">
        <v>275.45023600260367</v>
      </c>
      <c r="AH2406" s="5">
        <v>248.50106811523401</v>
      </c>
      <c r="AI2406" s="5">
        <v>295.37582397460898</v>
      </c>
      <c r="AJ2406" s="5">
        <v>287.583251953125</v>
      </c>
      <c r="AK2406" s="5">
        <v>277.15338134765597</v>
      </c>
      <c r="AL2406" s="5">
        <v>525.05383300781205</v>
      </c>
      <c r="AM2406" s="5">
        <v>556.92669677734295</v>
      </c>
      <c r="AN2406" s="5">
        <v>570.66638183593705</v>
      </c>
      <c r="AO2406" s="5">
        <v>550.88230387369731</v>
      </c>
      <c r="AP2406" s="5">
        <v>316.792388916015</v>
      </c>
      <c r="AQ2406" s="5">
        <v>303.04281616210898</v>
      </c>
      <c r="AR2406" s="5">
        <v>303.54040527343699</v>
      </c>
      <c r="AS2406" s="5">
        <v>307.79187011718699</v>
      </c>
      <c r="AT2406" s="5">
        <v>220.7763671875</v>
      </c>
      <c r="AU2406" s="5">
        <v>277.42477416992102</v>
      </c>
      <c r="AV2406" s="5">
        <v>292.56207275390602</v>
      </c>
      <c r="AW2406" s="5">
        <v>263.58773803710898</v>
      </c>
      <c r="AX2406" s="5">
        <v>172.90309143066401</v>
      </c>
      <c r="AY2406" s="5">
        <v>150.28289794921801</v>
      </c>
      <c r="AZ2406" s="5">
        <v>128.72491455078099</v>
      </c>
      <c r="BA2406" s="5">
        <v>150.63696797688769</v>
      </c>
    </row>
    <row r="2407" spans="1:53" x14ac:dyDescent="0.2">
      <c r="A2407" s="1">
        <v>2404</v>
      </c>
      <c r="B2407" s="1" t="s">
        <v>9634</v>
      </c>
      <c r="C2407" s="1" t="s">
        <v>9635</v>
      </c>
      <c r="D2407" s="1" t="s">
        <v>9636</v>
      </c>
      <c r="E2407" s="1" t="s">
        <v>9637</v>
      </c>
      <c r="F2407" s="5">
        <v>2609.65380859375</v>
      </c>
      <c r="G2407" s="5">
        <v>2641.33203125</v>
      </c>
      <c r="H2407" s="5">
        <v>2697.70532226562</v>
      </c>
      <c r="I2407" s="5">
        <v>2649.5637207031232</v>
      </c>
      <c r="J2407" s="5">
        <v>2658.86669921875</v>
      </c>
      <c r="K2407" s="5">
        <v>2628.64013671875</v>
      </c>
      <c r="L2407" s="5">
        <v>2703.51611328125</v>
      </c>
      <c r="M2407" s="5">
        <v>2663.67431640625</v>
      </c>
      <c r="N2407" s="5">
        <v>1944.03552246093</v>
      </c>
      <c r="O2407" s="5">
        <v>2008.12475585937</v>
      </c>
      <c r="P2407" s="5">
        <v>1970.642578125</v>
      </c>
      <c r="Q2407" s="5">
        <v>1974.2676188150999</v>
      </c>
      <c r="R2407" s="5">
        <v>2045.63317871093</v>
      </c>
      <c r="S2407" s="5">
        <v>2222.08740234375</v>
      </c>
      <c r="T2407" s="5">
        <v>2103.90747070312</v>
      </c>
      <c r="U2407" s="5">
        <v>2123.8760172525999</v>
      </c>
      <c r="V2407" s="5">
        <v>760.76580810546795</v>
      </c>
      <c r="W2407" s="5">
        <v>743.06536865234295</v>
      </c>
      <c r="X2407" s="5">
        <v>777.61199951171795</v>
      </c>
      <c r="Y2407" s="5">
        <v>760.4810587565097</v>
      </c>
      <c r="Z2407" s="5">
        <v>1125.65075683593</v>
      </c>
      <c r="AA2407" s="5">
        <v>1084.84216308593</v>
      </c>
      <c r="AB2407" s="5">
        <v>1192.5341796875</v>
      </c>
      <c r="AC2407" s="5">
        <v>1134.3423665364533</v>
      </c>
      <c r="AD2407" s="5">
        <v>1102.97778320312</v>
      </c>
      <c r="AE2407" s="5">
        <v>1075.88305664062</v>
      </c>
      <c r="AF2407" s="5">
        <v>1105.63977050781</v>
      </c>
      <c r="AG2407" s="5">
        <v>1094.8335367838499</v>
      </c>
      <c r="AH2407" s="5">
        <v>1321.76171875</v>
      </c>
      <c r="AI2407" s="5">
        <v>1333.99719238281</v>
      </c>
      <c r="AJ2407" s="5">
        <v>1304.521484375</v>
      </c>
      <c r="AK2407" s="5">
        <v>1320.0934651692698</v>
      </c>
      <c r="AL2407" s="5">
        <v>1834.04650878906</v>
      </c>
      <c r="AM2407" s="5">
        <v>1843.11413574218</v>
      </c>
      <c r="AN2407" s="5">
        <v>1868.74365234375</v>
      </c>
      <c r="AO2407" s="5">
        <v>1848.6347656249966</v>
      </c>
      <c r="AP2407" s="5">
        <v>1112.21875</v>
      </c>
      <c r="AQ2407" s="5">
        <v>1127.14184570312</v>
      </c>
      <c r="AR2407" s="5">
        <v>1199.1875</v>
      </c>
      <c r="AS2407" s="5">
        <v>1146.1826985677067</v>
      </c>
      <c r="AT2407" s="5">
        <v>912.59802246093705</v>
      </c>
      <c r="AU2407" s="5">
        <v>606.49041748046795</v>
      </c>
      <c r="AV2407" s="5">
        <v>611.01190185546795</v>
      </c>
      <c r="AW2407" s="5">
        <v>710.0334472656242</v>
      </c>
      <c r="AX2407" s="5">
        <v>680.53790283203102</v>
      </c>
      <c r="AY2407" s="5">
        <v>772.13653564453102</v>
      </c>
      <c r="AZ2407" s="5">
        <v>739.12072753906205</v>
      </c>
      <c r="BA2407" s="5">
        <v>730.59838867187466</v>
      </c>
    </row>
    <row r="2408" spans="1:53" x14ac:dyDescent="0.2">
      <c r="A2408" s="1">
        <v>2405</v>
      </c>
      <c r="B2408" s="1" t="s">
        <v>9638</v>
      </c>
      <c r="C2408" s="1" t="s">
        <v>9639</v>
      </c>
      <c r="D2408" s="1" t="s">
        <v>9640</v>
      </c>
      <c r="E2408" s="1" t="s">
        <v>9641</v>
      </c>
      <c r="F2408" s="5">
        <v>933.95373535156205</v>
      </c>
      <c r="G2408" s="5">
        <v>1050.33581542968</v>
      </c>
      <c r="H2408" s="5">
        <v>1059.62438964843</v>
      </c>
      <c r="I2408" s="5">
        <v>1014.637980143224</v>
      </c>
      <c r="J2408" s="5">
        <v>757.96923828125</v>
      </c>
      <c r="K2408" s="5">
        <v>790.81060791015602</v>
      </c>
      <c r="L2408" s="5">
        <v>888.19293212890602</v>
      </c>
      <c r="M2408" s="5">
        <v>812.32425944010402</v>
      </c>
      <c r="N2408" s="5">
        <v>1679.75305175781</v>
      </c>
      <c r="O2408" s="5">
        <v>1708.49133300781</v>
      </c>
      <c r="P2408" s="5">
        <v>1560.87231445312</v>
      </c>
      <c r="Q2408" s="5">
        <v>1649.7055664062466</v>
      </c>
      <c r="R2408" s="5">
        <v>1393.01281738281</v>
      </c>
      <c r="S2408" s="5">
        <v>1221.75109863281</v>
      </c>
      <c r="T2408" s="5">
        <v>1381.47644042968</v>
      </c>
      <c r="U2408" s="5">
        <v>1332.0801188150999</v>
      </c>
      <c r="V2408" s="5">
        <v>881.11895751953102</v>
      </c>
      <c r="W2408" s="5">
        <v>939.32427978515602</v>
      </c>
      <c r="X2408" s="5">
        <v>937.81304931640602</v>
      </c>
      <c r="Y2408" s="5">
        <v>919.41876220703091</v>
      </c>
      <c r="Z2408" s="5">
        <v>832.77142333984295</v>
      </c>
      <c r="AA2408" s="5">
        <v>776.747802734375</v>
      </c>
      <c r="AB2408" s="5">
        <v>892.88140869140602</v>
      </c>
      <c r="AC2408" s="5">
        <v>834.13354492187466</v>
      </c>
      <c r="AD2408" s="5">
        <v>862.29583740234295</v>
      </c>
      <c r="AE2408" s="5">
        <v>882.86077880859295</v>
      </c>
      <c r="AF2408" s="5">
        <v>904.19378662109295</v>
      </c>
      <c r="AG2408" s="5">
        <v>883.1168009440097</v>
      </c>
      <c r="AH2408" s="5">
        <v>941.38427734375</v>
      </c>
      <c r="AI2408" s="5">
        <v>1001.98077392578</v>
      </c>
      <c r="AJ2408" s="5">
        <v>869.74652099609295</v>
      </c>
      <c r="AK2408" s="5">
        <v>937.7038574218742</v>
      </c>
      <c r="AL2408" s="5">
        <v>1520.80712890625</v>
      </c>
      <c r="AM2408" s="5">
        <v>1692.90026855468</v>
      </c>
      <c r="AN2408" s="5">
        <v>1621.48999023437</v>
      </c>
      <c r="AO2408" s="5">
        <v>1611.7324625650999</v>
      </c>
      <c r="AP2408" s="5">
        <v>1137.27685546875</v>
      </c>
      <c r="AQ2408" s="5">
        <v>1126.14282226562</v>
      </c>
      <c r="AR2408" s="5">
        <v>1068.81127929687</v>
      </c>
      <c r="AS2408" s="5">
        <v>1110.7436523437466</v>
      </c>
      <c r="AT2408" s="5">
        <v>888.09625244140602</v>
      </c>
      <c r="AU2408" s="5">
        <v>610.69256591796795</v>
      </c>
      <c r="AV2408" s="5">
        <v>664.904052734375</v>
      </c>
      <c r="AW2408" s="5">
        <v>721.23095703124966</v>
      </c>
      <c r="AX2408" s="5">
        <v>825.593017578125</v>
      </c>
      <c r="AY2408" s="5">
        <v>792.311279296875</v>
      </c>
      <c r="AZ2408" s="5">
        <v>822.86187744140602</v>
      </c>
      <c r="BA2408" s="5">
        <v>813.58872477213538</v>
      </c>
    </row>
    <row r="2409" spans="1:53" x14ac:dyDescent="0.2">
      <c r="A2409" s="1">
        <v>2406</v>
      </c>
      <c r="B2409" s="1" t="s">
        <v>9642</v>
      </c>
      <c r="C2409" s="1" t="s">
        <v>9643</v>
      </c>
      <c r="D2409" s="1" t="s">
        <v>9644</v>
      </c>
      <c r="E2409" s="1" t="s">
        <v>9645</v>
      </c>
      <c r="O2409" s="5">
        <v>629.62243652343705</v>
      </c>
      <c r="Q2409" s="5">
        <v>629.62243652343705</v>
      </c>
      <c r="R2409" s="5">
        <v>263.14462280273398</v>
      </c>
      <c r="U2409" s="5">
        <v>263.14462280273398</v>
      </c>
    </row>
    <row r="2410" spans="1:53" x14ac:dyDescent="0.2">
      <c r="A2410" s="1">
        <v>2407</v>
      </c>
      <c r="B2410" s="1" t="s">
        <v>9646</v>
      </c>
      <c r="C2410" s="1" t="s">
        <v>9647</v>
      </c>
      <c r="D2410" s="1" t="s">
        <v>9648</v>
      </c>
      <c r="E2410" s="1" t="s">
        <v>9649</v>
      </c>
      <c r="F2410" s="5">
        <v>36662.7734375</v>
      </c>
      <c r="G2410" s="5">
        <v>37691.8984375</v>
      </c>
      <c r="H2410" s="5">
        <v>40449.31640625</v>
      </c>
      <c r="I2410" s="5">
        <v>38267.99609375</v>
      </c>
      <c r="J2410" s="5">
        <v>30944.53515625</v>
      </c>
      <c r="K2410" s="5">
        <v>34901.16796875</v>
      </c>
      <c r="L2410" s="5">
        <v>36215.03515625</v>
      </c>
      <c r="M2410" s="5">
        <v>34020.24609375</v>
      </c>
      <c r="N2410" s="5">
        <v>15462.8076171875</v>
      </c>
      <c r="O2410" s="5">
        <v>15452.0390625</v>
      </c>
      <c r="P2410" s="5">
        <v>14924.83203125</v>
      </c>
      <c r="Q2410" s="5">
        <v>15279.892903645834</v>
      </c>
      <c r="R2410" s="5">
        <v>32510.568359375</v>
      </c>
      <c r="S2410" s="5">
        <v>33185.5390625</v>
      </c>
      <c r="T2410" s="5">
        <v>34637.79296875</v>
      </c>
      <c r="U2410" s="5">
        <v>33444.633463541664</v>
      </c>
      <c r="V2410" s="5">
        <v>38205.875</v>
      </c>
      <c r="W2410" s="5">
        <v>40379.453125</v>
      </c>
      <c r="X2410" s="5">
        <v>39249.6015625</v>
      </c>
      <c r="Y2410" s="5">
        <v>39278.309895833336</v>
      </c>
      <c r="Z2410" s="5">
        <v>36823.30859375</v>
      </c>
      <c r="AA2410" s="5">
        <v>40192.40625</v>
      </c>
      <c r="AB2410" s="5">
        <v>35567.484375</v>
      </c>
      <c r="AC2410" s="5">
        <v>37527.733072916664</v>
      </c>
      <c r="AD2410" s="5">
        <v>26318.400390625</v>
      </c>
      <c r="AE2410" s="5">
        <v>26056.85546875</v>
      </c>
      <c r="AF2410" s="5">
        <v>24167.486328125</v>
      </c>
      <c r="AG2410" s="5">
        <v>25514.247395833332</v>
      </c>
      <c r="AH2410" s="5">
        <v>33611.6328125</v>
      </c>
      <c r="AI2410" s="5">
        <v>33048.30859375</v>
      </c>
      <c r="AJ2410" s="5">
        <v>32972.36328125</v>
      </c>
      <c r="AK2410" s="5">
        <v>33210.768229166664</v>
      </c>
      <c r="AL2410" s="5">
        <v>17790.927734375</v>
      </c>
      <c r="AM2410" s="5">
        <v>17739.001953125</v>
      </c>
      <c r="AN2410" s="5">
        <v>17520.37109375</v>
      </c>
      <c r="AO2410" s="5">
        <v>17683.43359375</v>
      </c>
      <c r="AP2410" s="5">
        <v>31438.322265625</v>
      </c>
      <c r="AQ2410" s="5">
        <v>32599.341796875</v>
      </c>
      <c r="AR2410" s="5">
        <v>32010.06640625</v>
      </c>
      <c r="AS2410" s="5">
        <v>32015.91015625</v>
      </c>
      <c r="AT2410" s="5">
        <v>65211.8125</v>
      </c>
      <c r="AU2410" s="5">
        <v>65144.78515625</v>
      </c>
      <c r="AV2410" s="5">
        <v>61949.62890625</v>
      </c>
      <c r="AW2410" s="5">
        <v>64102.075520833336</v>
      </c>
      <c r="AX2410" s="5">
        <v>48380.5546875</v>
      </c>
      <c r="AY2410" s="5">
        <v>42441.41015625</v>
      </c>
      <c r="AZ2410" s="5">
        <v>40400.2109375</v>
      </c>
      <c r="BA2410" s="5">
        <v>43740.725260416664</v>
      </c>
    </row>
    <row r="2411" spans="1:53" x14ac:dyDescent="0.2">
      <c r="A2411" s="1">
        <v>2408</v>
      </c>
      <c r="B2411" s="1" t="s">
        <v>9650</v>
      </c>
      <c r="C2411" s="1" t="s">
        <v>9651</v>
      </c>
      <c r="D2411" s="1" t="s">
        <v>9652</v>
      </c>
      <c r="E2411" s="1" t="s">
        <v>9653</v>
      </c>
      <c r="F2411" s="5">
        <v>2977.59155273437</v>
      </c>
      <c r="G2411" s="5">
        <v>3218.56079101562</v>
      </c>
      <c r="H2411" s="5">
        <v>3070.94165039062</v>
      </c>
      <c r="I2411" s="5">
        <v>3089.0313313802035</v>
      </c>
      <c r="J2411" s="5">
        <v>3739.62963867187</v>
      </c>
      <c r="K2411" s="5">
        <v>3590.29370117187</v>
      </c>
      <c r="L2411" s="5">
        <v>3431.078125</v>
      </c>
      <c r="M2411" s="5">
        <v>3587.0004882812464</v>
      </c>
      <c r="N2411" s="5">
        <v>1528.80480957031</v>
      </c>
      <c r="O2411" s="5">
        <v>1495.17346191406</v>
      </c>
      <c r="P2411" s="5">
        <v>1482.75231933593</v>
      </c>
      <c r="Q2411" s="5">
        <v>1502.2435302734332</v>
      </c>
      <c r="R2411" s="5">
        <v>2371.30078125</v>
      </c>
      <c r="S2411" s="5">
        <v>2715.16162109375</v>
      </c>
      <c r="T2411" s="5">
        <v>2703.98120117187</v>
      </c>
      <c r="U2411" s="5">
        <v>2596.8145345052067</v>
      </c>
      <c r="V2411" s="5">
        <v>2235.76928710937</v>
      </c>
      <c r="W2411" s="5">
        <v>2489.27758789062</v>
      </c>
      <c r="X2411" s="5">
        <v>2532.71020507812</v>
      </c>
      <c r="Y2411" s="5">
        <v>2419.252360026037</v>
      </c>
      <c r="Z2411" s="5">
        <v>2853.14721679687</v>
      </c>
      <c r="AA2411" s="5">
        <v>2972.763671875</v>
      </c>
      <c r="AB2411" s="5">
        <v>2860.07153320312</v>
      </c>
      <c r="AC2411" s="5">
        <v>2895.3274739583298</v>
      </c>
      <c r="AD2411" s="5">
        <v>2839.59936523437</v>
      </c>
      <c r="AE2411" s="5">
        <v>3097.14697265625</v>
      </c>
      <c r="AF2411" s="5">
        <v>2984.8017578125</v>
      </c>
      <c r="AG2411" s="5">
        <v>2973.8493652343732</v>
      </c>
      <c r="AH2411" s="5">
        <v>2915.82666015625</v>
      </c>
      <c r="AI2411" s="5">
        <v>2518.07250976562</v>
      </c>
      <c r="AJ2411" s="5">
        <v>3165.50903320312</v>
      </c>
      <c r="AK2411" s="5">
        <v>2866.4694010416629</v>
      </c>
      <c r="AL2411" s="5">
        <v>1475.57238769531</v>
      </c>
      <c r="AM2411" s="5">
        <v>1554.99890136718</v>
      </c>
      <c r="AN2411" s="5">
        <v>1432.8857421875</v>
      </c>
      <c r="AO2411" s="5">
        <v>1487.8190104166633</v>
      </c>
      <c r="AP2411" s="5">
        <v>2046.7578125</v>
      </c>
      <c r="AQ2411" s="5">
        <v>2020.88989257812</v>
      </c>
      <c r="AR2411" s="5">
        <v>2174.9462890625</v>
      </c>
      <c r="AS2411" s="5">
        <v>2080.8646647135397</v>
      </c>
      <c r="AT2411" s="5">
        <v>2240.3173828125</v>
      </c>
      <c r="AU2411" s="5">
        <v>2417.18798828125</v>
      </c>
      <c r="AV2411" s="5">
        <v>2577.12841796875</v>
      </c>
      <c r="AW2411" s="5">
        <v>2411.5445963541665</v>
      </c>
      <c r="AX2411" s="5">
        <v>2432.04956054687</v>
      </c>
      <c r="AY2411" s="5">
        <v>1983.10375976562</v>
      </c>
      <c r="AZ2411" s="5">
        <v>1898.775390625</v>
      </c>
      <c r="BA2411" s="5">
        <v>2104.6429036458298</v>
      </c>
    </row>
    <row r="2412" spans="1:53" x14ac:dyDescent="0.2">
      <c r="A2412" s="1">
        <v>2409</v>
      </c>
      <c r="B2412" s="1" t="s">
        <v>9654</v>
      </c>
      <c r="C2412" s="1" t="s">
        <v>9655</v>
      </c>
      <c r="D2412" s="1" t="s">
        <v>9656</v>
      </c>
      <c r="E2412" s="1" t="s">
        <v>9657</v>
      </c>
      <c r="F2412" s="5">
        <v>350.336669921875</v>
      </c>
      <c r="G2412" s="5">
        <v>364.91290283203102</v>
      </c>
      <c r="H2412" s="5">
        <v>363.34567260742102</v>
      </c>
      <c r="I2412" s="5">
        <v>359.53174845377566</v>
      </c>
      <c r="J2412" s="5">
        <v>371.53884887695301</v>
      </c>
      <c r="K2412" s="5">
        <v>380.90005493164</v>
      </c>
      <c r="L2412" s="5">
        <v>365.25344848632801</v>
      </c>
      <c r="M2412" s="5">
        <v>372.56411743164034</v>
      </c>
      <c r="N2412" s="5">
        <v>526.89178466796795</v>
      </c>
      <c r="O2412" s="5">
        <v>551.07183837890602</v>
      </c>
      <c r="P2412" s="5">
        <v>539.92071533203102</v>
      </c>
      <c r="Q2412" s="5">
        <v>539.29477945963504</v>
      </c>
      <c r="R2412" s="5">
        <v>400.86120605468699</v>
      </c>
      <c r="S2412" s="5">
        <v>407.47964477539</v>
      </c>
      <c r="T2412" s="5">
        <v>426.76107788085898</v>
      </c>
      <c r="U2412" s="5">
        <v>411.7006429036453</v>
      </c>
      <c r="V2412" s="5">
        <v>1564.67785644531</v>
      </c>
      <c r="W2412" s="5">
        <v>1591.68420410156</v>
      </c>
      <c r="X2412" s="5">
        <v>1623.12976074218</v>
      </c>
      <c r="Y2412" s="5">
        <v>1593.1639404296832</v>
      </c>
      <c r="Z2412" s="5">
        <v>446.54431152343699</v>
      </c>
      <c r="AA2412" s="5">
        <v>453.87820434570301</v>
      </c>
      <c r="AB2412" s="5">
        <v>487.402252197265</v>
      </c>
      <c r="AC2412" s="5">
        <v>462.60825602213498</v>
      </c>
      <c r="AD2412" s="5">
        <v>1124.4296875</v>
      </c>
      <c r="AE2412" s="5">
        <v>1130.44055175781</v>
      </c>
      <c r="AF2412" s="5">
        <v>1136.95568847656</v>
      </c>
      <c r="AG2412" s="5">
        <v>1130.6086425781232</v>
      </c>
      <c r="AH2412" s="5">
        <v>970.50250244140602</v>
      </c>
      <c r="AI2412" s="5">
        <v>969.87072753906205</v>
      </c>
      <c r="AJ2412" s="5">
        <v>940.77447509765602</v>
      </c>
      <c r="AK2412" s="5">
        <v>960.38256835937466</v>
      </c>
      <c r="AL2412" s="5">
        <v>781.69299316406205</v>
      </c>
      <c r="AM2412" s="5">
        <v>829.78356933593705</v>
      </c>
      <c r="AN2412" s="5">
        <v>796.80010986328102</v>
      </c>
      <c r="AO2412" s="5">
        <v>802.75889078776015</v>
      </c>
      <c r="AP2412" s="5">
        <v>523.76159667968705</v>
      </c>
      <c r="AQ2412" s="5">
        <v>518.22570800781205</v>
      </c>
      <c r="AR2412" s="5">
        <v>502.76574707031199</v>
      </c>
      <c r="AS2412" s="5">
        <v>514.91768391927042</v>
      </c>
      <c r="AT2412" s="5">
        <v>720.32269287109295</v>
      </c>
      <c r="AU2412" s="5">
        <v>572.77648925781205</v>
      </c>
      <c r="AV2412" s="5">
        <v>592.93756103515602</v>
      </c>
      <c r="AW2412" s="5">
        <v>628.6789143880203</v>
      </c>
      <c r="AX2412" s="5">
        <v>616.74060058593705</v>
      </c>
      <c r="AY2412" s="5">
        <v>737.36553955078102</v>
      </c>
      <c r="AZ2412" s="5">
        <v>744.46929931640602</v>
      </c>
      <c r="BA2412" s="5">
        <v>699.52514648437466</v>
      </c>
    </row>
    <row r="2413" spans="1:53" x14ac:dyDescent="0.2">
      <c r="A2413" s="1">
        <v>2410</v>
      </c>
      <c r="B2413" s="1" t="s">
        <v>9658</v>
      </c>
      <c r="C2413" s="1" t="s">
        <v>9659</v>
      </c>
      <c r="D2413" s="1" t="s">
        <v>9660</v>
      </c>
      <c r="E2413" s="1" t="s">
        <v>9661</v>
      </c>
      <c r="F2413" s="5">
        <v>272.77380371093699</v>
      </c>
      <c r="G2413" s="5">
        <v>303.80325317382801</v>
      </c>
      <c r="H2413" s="5">
        <v>348.36441040039</v>
      </c>
      <c r="I2413" s="5">
        <v>308.31382242838498</v>
      </c>
      <c r="J2413" s="5">
        <v>300.70159912109301</v>
      </c>
      <c r="K2413" s="5">
        <v>253.23332214355401</v>
      </c>
      <c r="L2413" s="5">
        <v>322.84487915039</v>
      </c>
      <c r="M2413" s="5">
        <v>292.25993347167901</v>
      </c>
      <c r="N2413" s="5">
        <v>869.09930419921795</v>
      </c>
      <c r="O2413" s="5">
        <v>864.60485839843705</v>
      </c>
      <c r="P2413" s="5">
        <v>854.13049316406205</v>
      </c>
      <c r="Q2413" s="5">
        <v>862.61155192057231</v>
      </c>
      <c r="R2413" s="5">
        <v>437.90963745117102</v>
      </c>
      <c r="S2413" s="5">
        <v>408.297119140625</v>
      </c>
      <c r="T2413" s="5">
        <v>434.97366333007801</v>
      </c>
      <c r="U2413" s="5">
        <v>427.06013997395803</v>
      </c>
      <c r="V2413" s="5">
        <v>366.67745971679602</v>
      </c>
      <c r="W2413" s="5">
        <v>344.83343505859301</v>
      </c>
      <c r="X2413" s="5">
        <v>368.29751586914</v>
      </c>
      <c r="Y2413" s="5">
        <v>359.93613688150964</v>
      </c>
      <c r="Z2413" s="5">
        <v>278.68362426757801</v>
      </c>
      <c r="AA2413" s="5">
        <v>297.48309326171801</v>
      </c>
      <c r="AB2413" s="5">
        <v>281.09387207031199</v>
      </c>
      <c r="AC2413" s="5">
        <v>285.75352986653598</v>
      </c>
      <c r="AD2413" s="5">
        <v>287.08889770507801</v>
      </c>
      <c r="AE2413" s="5">
        <v>278.18045043945301</v>
      </c>
      <c r="AF2413" s="5">
        <v>289.65701293945301</v>
      </c>
      <c r="AG2413" s="5">
        <v>284.97545369466133</v>
      </c>
      <c r="AH2413" s="5">
        <v>293.44549560546801</v>
      </c>
      <c r="AI2413" s="5">
        <v>295.00323486328102</v>
      </c>
      <c r="AJ2413" s="5">
        <v>261.29388427734301</v>
      </c>
      <c r="AK2413" s="5">
        <v>283.24753824869737</v>
      </c>
      <c r="AL2413" s="5">
        <v>690.72088623046795</v>
      </c>
      <c r="AM2413" s="5">
        <v>679.53399658203102</v>
      </c>
      <c r="AN2413" s="5">
        <v>727.36029052734295</v>
      </c>
      <c r="AO2413" s="5">
        <v>699.20505777994731</v>
      </c>
      <c r="AP2413" s="5">
        <v>316.76287841796801</v>
      </c>
      <c r="AQ2413" s="5">
        <v>309.78384399414</v>
      </c>
      <c r="AR2413" s="5">
        <v>316.53857421875</v>
      </c>
      <c r="AS2413" s="5">
        <v>314.36176554361936</v>
      </c>
      <c r="AT2413" s="5">
        <v>402.20407104492102</v>
      </c>
      <c r="AU2413" s="5">
        <v>424.66265869140602</v>
      </c>
      <c r="AV2413" s="5">
        <v>277.183990478515</v>
      </c>
      <c r="AW2413" s="5">
        <v>368.01690673828062</v>
      </c>
      <c r="AX2413" s="5">
        <v>326.03283691406199</v>
      </c>
      <c r="AY2413" s="5">
        <v>297.48397827148398</v>
      </c>
      <c r="AZ2413" s="5">
        <v>328.90457153320301</v>
      </c>
      <c r="BA2413" s="5">
        <v>317.47379557291634</v>
      </c>
    </row>
    <row r="2414" spans="1:53" x14ac:dyDescent="0.2">
      <c r="A2414" s="1">
        <v>2411</v>
      </c>
      <c r="B2414" s="1" t="s">
        <v>9662</v>
      </c>
      <c r="C2414" s="1" t="s">
        <v>9663</v>
      </c>
      <c r="D2414" s="1" t="s">
        <v>9664</v>
      </c>
      <c r="E2414" s="1" t="s">
        <v>9665</v>
      </c>
      <c r="F2414" s="5">
        <v>89.497474670410099</v>
      </c>
      <c r="G2414" s="5">
        <v>89.555076599121094</v>
      </c>
      <c r="H2414" s="5">
        <v>92.378997802734304</v>
      </c>
      <c r="I2414" s="5">
        <v>90.477183024088504</v>
      </c>
      <c r="J2414" s="5">
        <v>91.641578674316406</v>
      </c>
      <c r="K2414" s="5">
        <v>93.329269409179602</v>
      </c>
      <c r="L2414" s="5">
        <v>94.144401550292898</v>
      </c>
      <c r="M2414" s="5">
        <v>93.038416544596302</v>
      </c>
      <c r="N2414" s="5">
        <v>615.11242675781205</v>
      </c>
      <c r="O2414" s="5">
        <v>660.473388671875</v>
      </c>
      <c r="P2414" s="5">
        <v>648.50921630859295</v>
      </c>
      <c r="Q2414" s="5">
        <v>641.36501057942667</v>
      </c>
      <c r="R2414" s="5">
        <v>124.000610351562</v>
      </c>
      <c r="S2414" s="5">
        <v>115.363151550292</v>
      </c>
      <c r="T2414" s="5">
        <v>146.71083068847599</v>
      </c>
      <c r="U2414" s="5">
        <v>128.69153086344332</v>
      </c>
      <c r="V2414" s="5">
        <v>165.92630004882801</v>
      </c>
      <c r="W2414" s="5">
        <v>152.174545288085</v>
      </c>
      <c r="X2414" s="5">
        <v>153.86755371093699</v>
      </c>
      <c r="Y2414" s="5">
        <v>157.32279968261668</v>
      </c>
      <c r="Z2414" s="5">
        <v>118.531433105468</v>
      </c>
      <c r="AA2414" s="5">
        <v>112.695960998535</v>
      </c>
      <c r="AB2414" s="5">
        <v>112.291496276855</v>
      </c>
      <c r="AC2414" s="5">
        <v>114.50629679361934</v>
      </c>
      <c r="AD2414" s="5">
        <v>115.006202697753</v>
      </c>
      <c r="AE2414" s="5">
        <v>115.74691772460901</v>
      </c>
      <c r="AF2414" s="5">
        <v>107.68991088867099</v>
      </c>
      <c r="AG2414" s="5">
        <v>112.81434377034434</v>
      </c>
      <c r="AH2414" s="5">
        <v>103.58285522460901</v>
      </c>
      <c r="AI2414" s="5">
        <v>108.81201171875</v>
      </c>
      <c r="AJ2414" s="5">
        <v>111.856956481933</v>
      </c>
      <c r="AK2414" s="5">
        <v>108.083941141764</v>
      </c>
      <c r="AL2414" s="5">
        <v>165.99099731445301</v>
      </c>
      <c r="AM2414" s="5">
        <v>150.90780639648401</v>
      </c>
      <c r="AN2414" s="5">
        <v>175.473220825195</v>
      </c>
      <c r="AO2414" s="5">
        <v>164.12400817871068</v>
      </c>
      <c r="AP2414" s="5">
        <v>121.503120422363</v>
      </c>
      <c r="AQ2414" s="5">
        <v>111.451522827148</v>
      </c>
      <c r="AR2414" s="5">
        <v>115.900871276855</v>
      </c>
      <c r="AS2414" s="5">
        <v>116.28517150878866</v>
      </c>
      <c r="AT2414" s="5">
        <v>145.751205444335</v>
      </c>
      <c r="AU2414" s="5">
        <v>159.49450683593699</v>
      </c>
      <c r="AV2414" s="5">
        <v>138.62257385253901</v>
      </c>
      <c r="AW2414" s="5">
        <v>147.95609537760365</v>
      </c>
      <c r="AX2414" s="5">
        <v>116.407623291015</v>
      </c>
      <c r="AY2414" s="5">
        <v>117.865394592285</v>
      </c>
      <c r="AZ2414" s="5">
        <v>125.512557983398</v>
      </c>
      <c r="BA2414" s="5">
        <v>119.92852528889932</v>
      </c>
    </row>
    <row r="2415" spans="1:53" x14ac:dyDescent="0.2">
      <c r="A2415" s="1">
        <v>2412</v>
      </c>
      <c r="B2415" s="1" t="s">
        <v>9666</v>
      </c>
      <c r="C2415" s="1" t="s">
        <v>9667</v>
      </c>
      <c r="D2415" s="1" t="s">
        <v>9668</v>
      </c>
      <c r="E2415" s="1" t="s">
        <v>9669</v>
      </c>
      <c r="F2415" s="5">
        <v>1491.49047851562</v>
      </c>
      <c r="G2415" s="5">
        <v>1366.99108886718</v>
      </c>
      <c r="H2415" s="5">
        <v>1325.75378417968</v>
      </c>
      <c r="I2415" s="5">
        <v>1394.7451171874934</v>
      </c>
      <c r="J2415" s="5">
        <v>1346.01977539062</v>
      </c>
      <c r="K2415" s="5">
        <v>1334.14050292968</v>
      </c>
      <c r="L2415" s="5">
        <v>1355.19580078125</v>
      </c>
      <c r="M2415" s="5">
        <v>1345.1186930338499</v>
      </c>
      <c r="N2415" s="5">
        <v>1310.36059570312</v>
      </c>
      <c r="O2415" s="5">
        <v>1394.73840332031</v>
      </c>
      <c r="P2415" s="5">
        <v>1355.8955078125</v>
      </c>
      <c r="Q2415" s="5">
        <v>1353.6648356119767</v>
      </c>
      <c r="R2415" s="5">
        <v>1415.48034667968</v>
      </c>
      <c r="S2415" s="5">
        <v>1341.98364257812</v>
      </c>
      <c r="T2415" s="5">
        <v>1179.16198730468</v>
      </c>
      <c r="U2415" s="5">
        <v>1312.2086588541599</v>
      </c>
      <c r="V2415" s="5">
        <v>1978.89514160156</v>
      </c>
      <c r="W2415" s="5">
        <v>2000.791015625</v>
      </c>
      <c r="X2415" s="5">
        <v>1991.06005859375</v>
      </c>
      <c r="Y2415" s="5">
        <v>1990.2487386067698</v>
      </c>
      <c r="Z2415" s="5">
        <v>1457.83630371093</v>
      </c>
      <c r="AA2415" s="5">
        <v>1550.13623046875</v>
      </c>
      <c r="AB2415" s="5">
        <v>1592.89147949218</v>
      </c>
      <c r="AC2415" s="5">
        <v>1533.6213378906202</v>
      </c>
      <c r="AD2415" s="5">
        <v>1862.267578125</v>
      </c>
      <c r="AE2415" s="5">
        <v>1697.12121582031</v>
      </c>
      <c r="AF2415" s="5">
        <v>1833.26843261718</v>
      </c>
      <c r="AG2415" s="5">
        <v>1797.5524088541633</v>
      </c>
      <c r="AH2415" s="5">
        <v>1641.26599121093</v>
      </c>
      <c r="AI2415" s="5">
        <v>1575.99914550781</v>
      </c>
      <c r="AJ2415" s="5">
        <v>1397.3076171875</v>
      </c>
      <c r="AK2415" s="5">
        <v>1538.1909179687466</v>
      </c>
      <c r="AL2415" s="5">
        <v>1596.49841308593</v>
      </c>
      <c r="AM2415" s="5">
        <v>1574.91577148437</v>
      </c>
      <c r="AN2415" s="5">
        <v>1628.52478027343</v>
      </c>
      <c r="AO2415" s="5">
        <v>1599.9796549479099</v>
      </c>
      <c r="AP2415" s="5">
        <v>1969.32470703125</v>
      </c>
      <c r="AQ2415" s="5">
        <v>2045.71545410156</v>
      </c>
      <c r="AR2415" s="5">
        <v>2177.3701171875</v>
      </c>
      <c r="AS2415" s="5">
        <v>2064.1367594401031</v>
      </c>
      <c r="AT2415" s="5">
        <v>1421.39782714843</v>
      </c>
      <c r="AU2415" s="5">
        <v>1566.75805664062</v>
      </c>
      <c r="AV2415" s="5">
        <v>1675.36413574218</v>
      </c>
      <c r="AW2415" s="5">
        <v>1554.5066731770767</v>
      </c>
      <c r="AX2415" s="5">
        <v>1030.00598144531</v>
      </c>
      <c r="AY2415" s="5">
        <v>1139.02783203125</v>
      </c>
      <c r="AZ2415" s="5">
        <v>1218.11840820312</v>
      </c>
      <c r="BA2415" s="5">
        <v>1129.0507405598933</v>
      </c>
    </row>
    <row r="2416" spans="1:53" x14ac:dyDescent="0.2">
      <c r="A2416" s="1">
        <v>2413</v>
      </c>
      <c r="B2416" s="1" t="s">
        <v>9670</v>
      </c>
      <c r="C2416" s="1" t="s">
        <v>9671</v>
      </c>
      <c r="D2416" s="1" t="s">
        <v>9672</v>
      </c>
      <c r="E2416" s="1" t="s">
        <v>9673</v>
      </c>
      <c r="F2416" s="5">
        <v>1137.1904296875</v>
      </c>
      <c r="G2416" s="5">
        <v>1271.88037109375</v>
      </c>
      <c r="H2416" s="5">
        <v>1303.34289550781</v>
      </c>
      <c r="I2416" s="5">
        <v>1237.4712320963533</v>
      </c>
      <c r="J2416" s="5">
        <v>1511.36328125</v>
      </c>
      <c r="K2416" s="5">
        <v>1511.05065917968</v>
      </c>
      <c r="L2416" s="5">
        <v>1479.65637207031</v>
      </c>
      <c r="M2416" s="5">
        <v>1500.6901041666633</v>
      </c>
      <c r="N2416" s="5">
        <v>751.17565917968705</v>
      </c>
      <c r="O2416" s="5">
        <v>793.35931396484295</v>
      </c>
      <c r="P2416" s="5">
        <v>753.65948486328102</v>
      </c>
      <c r="Q2416" s="5">
        <v>766.06481933593693</v>
      </c>
      <c r="R2416" s="5">
        <v>1693.53442382812</v>
      </c>
      <c r="S2416" s="5">
        <v>2065.27368164062</v>
      </c>
      <c r="T2416" s="5">
        <v>1897.89196777343</v>
      </c>
      <c r="U2416" s="5">
        <v>1885.5666910807233</v>
      </c>
      <c r="V2416" s="5">
        <v>1300.52270507812</v>
      </c>
      <c r="W2416" s="5">
        <v>1141.98010253906</v>
      </c>
      <c r="X2416" s="5">
        <v>1165.20849609375</v>
      </c>
      <c r="Y2416" s="5">
        <v>1202.57043457031</v>
      </c>
      <c r="Z2416" s="5">
        <v>1736.45458984375</v>
      </c>
      <c r="AA2416" s="5">
        <v>2320.5439453125</v>
      </c>
      <c r="AB2416" s="5">
        <v>1618.51940917968</v>
      </c>
      <c r="AC2416" s="5">
        <v>1891.8393147786435</v>
      </c>
      <c r="AD2416" s="5">
        <v>1036.517578125</v>
      </c>
      <c r="AE2416" s="5">
        <v>1053.85168457031</v>
      </c>
      <c r="AF2416" s="5">
        <v>1030.34057617187</v>
      </c>
      <c r="AG2416" s="5">
        <v>1040.2366129557265</v>
      </c>
      <c r="AH2416" s="5">
        <v>897.84222412109295</v>
      </c>
      <c r="AI2416" s="5">
        <v>919.68395996093705</v>
      </c>
      <c r="AJ2416" s="5">
        <v>987.98620605468705</v>
      </c>
      <c r="AK2416" s="5">
        <v>935.17079671223894</v>
      </c>
      <c r="AL2416" s="5">
        <v>649.12554931640602</v>
      </c>
      <c r="AM2416" s="5">
        <v>670.42077636718705</v>
      </c>
      <c r="AN2416" s="5">
        <v>717.827392578125</v>
      </c>
      <c r="AO2416" s="5">
        <v>679.12457275390602</v>
      </c>
      <c r="AP2416" s="5">
        <v>808.06994628906205</v>
      </c>
      <c r="AQ2416" s="5">
        <v>842.83721923828102</v>
      </c>
      <c r="AR2416" s="5">
        <v>810.82897949218705</v>
      </c>
      <c r="AS2416" s="5">
        <v>820.57871500651015</v>
      </c>
      <c r="AT2416" s="5">
        <v>1132.38818359375</v>
      </c>
      <c r="AU2416" s="5">
        <v>1219.68322753906</v>
      </c>
      <c r="AV2416" s="5">
        <v>1250.96655273437</v>
      </c>
      <c r="AW2416" s="5">
        <v>1201.0126546223933</v>
      </c>
      <c r="AX2416" s="5">
        <v>1299.55065917968</v>
      </c>
      <c r="AY2416" s="5">
        <v>757.31976318359295</v>
      </c>
      <c r="AZ2416" s="5">
        <v>783.23895263671795</v>
      </c>
      <c r="BA2416" s="5">
        <v>946.70312499999693</v>
      </c>
    </row>
    <row r="2417" spans="1:53" x14ac:dyDescent="0.2">
      <c r="A2417" s="1">
        <v>2414</v>
      </c>
      <c r="B2417" s="1" t="s">
        <v>9674</v>
      </c>
      <c r="C2417" s="1" t="s">
        <v>9675</v>
      </c>
      <c r="D2417" s="1" t="s">
        <v>9676</v>
      </c>
      <c r="E2417" s="1" t="s">
        <v>9677</v>
      </c>
      <c r="F2417" s="5">
        <v>3556.36450195312</v>
      </c>
      <c r="G2417" s="5">
        <v>3853.42065429687</v>
      </c>
      <c r="H2417" s="5">
        <v>3853.63134765625</v>
      </c>
      <c r="I2417" s="5">
        <v>3754.4721679687464</v>
      </c>
      <c r="J2417" s="5">
        <v>2947.30786132812</v>
      </c>
      <c r="K2417" s="5">
        <v>3593.89501953125</v>
      </c>
      <c r="L2417" s="5">
        <v>3336.271484375</v>
      </c>
      <c r="M2417" s="5">
        <v>3292.4914550781232</v>
      </c>
      <c r="N2417" s="5">
        <v>3880.21240234375</v>
      </c>
      <c r="O2417" s="5">
        <v>3753.27221679687</v>
      </c>
      <c r="P2417" s="5">
        <v>3716.55493164062</v>
      </c>
      <c r="Q2417" s="5">
        <v>3783.3465169270798</v>
      </c>
      <c r="R2417" s="5">
        <v>4203.1875</v>
      </c>
      <c r="S2417" s="5">
        <v>3257.43041992187</v>
      </c>
      <c r="T2417" s="5">
        <v>3958.14379882812</v>
      </c>
      <c r="U2417" s="5">
        <v>3806.2539062499964</v>
      </c>
      <c r="V2417" s="5">
        <v>7374.708984375</v>
      </c>
      <c r="W2417" s="5">
        <v>7677.11474609375</v>
      </c>
      <c r="X2417" s="5">
        <v>8066.28369140625</v>
      </c>
      <c r="Y2417" s="5">
        <v>7706.035807291667</v>
      </c>
      <c r="Z2417" s="5">
        <v>2914.94873046875</v>
      </c>
      <c r="AA2417" s="5">
        <v>3210.4013671875</v>
      </c>
      <c r="AB2417" s="5">
        <v>3096.94482421875</v>
      </c>
      <c r="AC2417" s="5">
        <v>3074.0983072916665</v>
      </c>
      <c r="AD2417" s="5">
        <v>2538.85766601562</v>
      </c>
      <c r="AE2417" s="5">
        <v>2785.59887695312</v>
      </c>
      <c r="AF2417" s="5">
        <v>2671.5693359375</v>
      </c>
      <c r="AG2417" s="5">
        <v>2665.3419596354133</v>
      </c>
      <c r="AH2417" s="5">
        <v>2924.10815429687</v>
      </c>
      <c r="AI2417" s="5">
        <v>2900.16064453125</v>
      </c>
      <c r="AJ2417" s="5">
        <v>3215.04663085937</v>
      </c>
      <c r="AK2417" s="5">
        <v>3013.1051432291629</v>
      </c>
      <c r="AL2417" s="5">
        <v>5227.78369140625</v>
      </c>
      <c r="AM2417" s="5">
        <v>5333.74072265625</v>
      </c>
      <c r="AN2417" s="5">
        <v>5218.07177734375</v>
      </c>
      <c r="AO2417" s="5">
        <v>5259.865397135417</v>
      </c>
      <c r="AP2417" s="5">
        <v>3258.96264648437</v>
      </c>
      <c r="AQ2417" s="5">
        <v>3306.009765625</v>
      </c>
      <c r="AR2417" s="5">
        <v>3379.32299804687</v>
      </c>
      <c r="AS2417" s="5">
        <v>3314.7651367187464</v>
      </c>
      <c r="AT2417" s="5">
        <v>5206.755859375</v>
      </c>
      <c r="AU2417" s="5">
        <v>5014.95947265625</v>
      </c>
      <c r="AV2417" s="5">
        <v>5680.595703125</v>
      </c>
      <c r="AW2417" s="5">
        <v>5300.770345052083</v>
      </c>
      <c r="AX2417" s="5">
        <v>5624.37646484375</v>
      </c>
      <c r="AY2417" s="5">
        <v>4578.98291015625</v>
      </c>
      <c r="AZ2417" s="5">
        <v>4836.390625</v>
      </c>
      <c r="BA2417" s="5">
        <v>5013.25</v>
      </c>
    </row>
    <row r="2418" spans="1:53" x14ac:dyDescent="0.2">
      <c r="A2418" s="1">
        <v>2415</v>
      </c>
      <c r="B2418" s="1" t="s">
        <v>9678</v>
      </c>
      <c r="C2418" s="1" t="s">
        <v>9679</v>
      </c>
      <c r="D2418" s="1" t="s">
        <v>9680</v>
      </c>
      <c r="E2418" s="1" t="s">
        <v>9681</v>
      </c>
      <c r="F2418" s="5">
        <v>496.01382446289</v>
      </c>
      <c r="G2418" s="5">
        <v>522.32562255859295</v>
      </c>
      <c r="H2418" s="5">
        <v>499.28567504882801</v>
      </c>
      <c r="I2418" s="5">
        <v>505.87504069010373</v>
      </c>
      <c r="J2418" s="5">
        <v>303.44586181640602</v>
      </c>
      <c r="K2418" s="5">
        <v>305.65533447265602</v>
      </c>
      <c r="L2418" s="5">
        <v>353.20553588867102</v>
      </c>
      <c r="M2418" s="5">
        <v>320.76891072591098</v>
      </c>
      <c r="N2418" s="5">
        <v>1275.73376464843</v>
      </c>
      <c r="O2418" s="5">
        <v>1230.62255859375</v>
      </c>
      <c r="P2418" s="5">
        <v>1224.48168945312</v>
      </c>
      <c r="Q2418" s="5">
        <v>1243.6126708984334</v>
      </c>
      <c r="R2418" s="5">
        <v>938.20831298828102</v>
      </c>
      <c r="S2418" s="5">
        <v>890.36798095703102</v>
      </c>
      <c r="T2418" s="5">
        <v>837.83923339843705</v>
      </c>
      <c r="U2418" s="5">
        <v>888.80517578124966</v>
      </c>
      <c r="V2418" s="5">
        <v>566.96368408203102</v>
      </c>
      <c r="W2418" s="5">
        <v>521.4873046875</v>
      </c>
      <c r="X2418" s="5">
        <v>558.96661376953102</v>
      </c>
      <c r="Y2418" s="5">
        <v>549.13920084635402</v>
      </c>
      <c r="Z2418" s="5">
        <v>483.37417602539</v>
      </c>
      <c r="AA2418" s="5">
        <v>498.222076416015</v>
      </c>
      <c r="AB2418" s="5">
        <v>498.109375</v>
      </c>
      <c r="AC2418" s="5">
        <v>493.23520914713498</v>
      </c>
      <c r="AD2418" s="5">
        <v>415.25735473632801</v>
      </c>
      <c r="AE2418" s="5">
        <v>378.72213745117102</v>
      </c>
      <c r="AF2418" s="5">
        <v>420.73977661132801</v>
      </c>
      <c r="AG2418" s="5">
        <v>404.90642293294241</v>
      </c>
      <c r="AH2418" s="5">
        <v>355.92599487304602</v>
      </c>
      <c r="AI2418" s="5">
        <v>366.58499145507801</v>
      </c>
      <c r="AJ2418" s="5">
        <v>381.31948852539</v>
      </c>
      <c r="AK2418" s="5">
        <v>367.94349161783799</v>
      </c>
      <c r="AL2418" s="5">
        <v>807.50640869140602</v>
      </c>
      <c r="AM2418" s="5">
        <v>752.44525146484295</v>
      </c>
      <c r="AN2418" s="5">
        <v>724.93981933593705</v>
      </c>
      <c r="AO2418" s="5">
        <v>761.63049316406205</v>
      </c>
      <c r="AP2418" s="5">
        <v>536.36932373046795</v>
      </c>
      <c r="AQ2418" s="5">
        <v>446.17282104492102</v>
      </c>
      <c r="AR2418" s="5">
        <v>538.773681640625</v>
      </c>
      <c r="AS2418" s="5">
        <v>507.10527547200468</v>
      </c>
      <c r="AT2418" s="5">
        <v>260.20175170898398</v>
      </c>
      <c r="AU2418" s="5">
        <v>305.50769042968699</v>
      </c>
      <c r="AV2418" s="5">
        <v>264.70492553710898</v>
      </c>
      <c r="AW2418" s="5">
        <v>276.80478922525998</v>
      </c>
      <c r="AX2418" s="5">
        <v>320.29055786132801</v>
      </c>
      <c r="AY2418" s="5">
        <v>349.20269775390602</v>
      </c>
      <c r="AZ2418" s="5">
        <v>355.93133544921801</v>
      </c>
      <c r="BA2418" s="5">
        <v>341.80819702148398</v>
      </c>
    </row>
    <row r="2419" spans="1:53" x14ac:dyDescent="0.2">
      <c r="A2419" s="1">
        <v>2416</v>
      </c>
      <c r="B2419" s="1" t="s">
        <v>9682</v>
      </c>
      <c r="C2419" s="1" t="s">
        <v>9683</v>
      </c>
      <c r="D2419" s="1" t="s">
        <v>9684</v>
      </c>
      <c r="E2419" s="1" t="s">
        <v>9685</v>
      </c>
      <c r="F2419" s="5">
        <v>361.25393676757801</v>
      </c>
      <c r="G2419" s="5">
        <v>417.03070068359301</v>
      </c>
      <c r="H2419" s="5">
        <v>465.15521240234301</v>
      </c>
      <c r="I2419" s="5">
        <v>414.47994995117136</v>
      </c>
      <c r="J2419" s="5">
        <v>498.58871459960898</v>
      </c>
      <c r="K2419" s="5">
        <v>436.95947265625</v>
      </c>
      <c r="L2419" s="5">
        <v>468.84371948242102</v>
      </c>
      <c r="M2419" s="5">
        <v>468.13063557942661</v>
      </c>
      <c r="N2419" s="5">
        <v>475.38406372070301</v>
      </c>
      <c r="O2419" s="5">
        <v>401.87094116210898</v>
      </c>
      <c r="P2419" s="5">
        <v>359.848052978515</v>
      </c>
      <c r="Q2419" s="5">
        <v>412.36768595377566</v>
      </c>
      <c r="R2419" s="5">
        <v>481.26327514648398</v>
      </c>
      <c r="S2419" s="5">
        <v>335.80841064453102</v>
      </c>
      <c r="T2419" s="5">
        <v>401.79833984375</v>
      </c>
      <c r="U2419" s="5">
        <v>406.29000854492165</v>
      </c>
      <c r="V2419" s="5">
        <v>228.30033874511699</v>
      </c>
      <c r="W2419" s="5">
        <v>206.53012084960901</v>
      </c>
      <c r="X2419" s="5">
        <v>208.97471618652301</v>
      </c>
      <c r="Y2419" s="5">
        <v>214.60172526041632</v>
      </c>
      <c r="Z2419" s="5">
        <v>229.69952392578099</v>
      </c>
      <c r="AA2419" s="5">
        <v>243.67353820800699</v>
      </c>
      <c r="AB2419" s="5">
        <v>268.49359130859301</v>
      </c>
      <c r="AC2419" s="5">
        <v>247.28888448079366</v>
      </c>
      <c r="AD2419" s="5">
        <v>190.18786621093699</v>
      </c>
      <c r="AE2419" s="5">
        <v>202.004638671875</v>
      </c>
      <c r="AF2419" s="5">
        <v>191.79981994628901</v>
      </c>
      <c r="AG2419" s="5">
        <v>194.66410827636699</v>
      </c>
      <c r="AH2419" s="5">
        <v>247.06277465820301</v>
      </c>
      <c r="AI2419" s="5">
        <v>231.76966857910099</v>
      </c>
      <c r="AJ2419" s="5">
        <v>205.03453063964801</v>
      </c>
      <c r="AK2419" s="5">
        <v>227.95565795898401</v>
      </c>
      <c r="AL2419" s="5">
        <v>250.10871887207</v>
      </c>
      <c r="AM2419" s="5">
        <v>305.55712890625</v>
      </c>
      <c r="AN2419" s="5">
        <v>289.48562622070301</v>
      </c>
      <c r="AO2419" s="5">
        <v>281.71715799967433</v>
      </c>
      <c r="AP2419" s="5">
        <v>212.06822204589801</v>
      </c>
      <c r="AQ2419" s="5">
        <v>186.96627807617099</v>
      </c>
      <c r="AR2419" s="5">
        <v>191.54306030273401</v>
      </c>
      <c r="AS2419" s="5">
        <v>196.85918680826765</v>
      </c>
      <c r="AV2419" s="5">
        <v>28.1330966949462</v>
      </c>
      <c r="AW2419" s="5">
        <v>28.1330966949462</v>
      </c>
      <c r="AX2419" s="5">
        <v>316.32186889648398</v>
      </c>
      <c r="AY2419" s="5">
        <v>157.97456359863199</v>
      </c>
      <c r="AZ2419" s="5">
        <v>213.37528991699199</v>
      </c>
      <c r="BA2419" s="5">
        <v>229.22390747070264</v>
      </c>
    </row>
    <row r="2420" spans="1:53" x14ac:dyDescent="0.2">
      <c r="A2420" s="1">
        <v>2417</v>
      </c>
      <c r="B2420" s="1" t="s">
        <v>9686</v>
      </c>
      <c r="C2420" s="1" t="s">
        <v>9687</v>
      </c>
      <c r="D2420" s="1" t="s">
        <v>9688</v>
      </c>
      <c r="E2420" s="1" t="s">
        <v>9689</v>
      </c>
      <c r="F2420" s="5">
        <v>507.11138916015602</v>
      </c>
      <c r="G2420" s="5">
        <v>486.95074462890602</v>
      </c>
      <c r="H2420" s="5">
        <v>433.38095092773398</v>
      </c>
      <c r="I2420" s="5">
        <v>475.81436157226534</v>
      </c>
      <c r="J2420" s="5">
        <v>421.47277832031199</v>
      </c>
      <c r="K2420" s="5">
        <v>450.217193603515</v>
      </c>
      <c r="L2420" s="5">
        <v>425.52001953125</v>
      </c>
      <c r="M2420" s="5">
        <v>432.40333048502566</v>
      </c>
      <c r="N2420" s="5">
        <v>2205.98706054687</v>
      </c>
      <c r="O2420" s="5">
        <v>2265.50854492187</v>
      </c>
      <c r="P2420" s="5">
        <v>2176.5107421875</v>
      </c>
      <c r="Q2420" s="5">
        <v>2216.0021158854133</v>
      </c>
      <c r="R2420" s="5">
        <v>811.83740234375</v>
      </c>
      <c r="S2420" s="5">
        <v>731.66149902343705</v>
      </c>
      <c r="T2420" s="5">
        <v>740.441162109375</v>
      </c>
      <c r="U2420" s="5">
        <v>761.31335449218739</v>
      </c>
      <c r="V2420" s="5">
        <v>474.54641723632801</v>
      </c>
      <c r="W2420" s="5">
        <v>521.62054443359295</v>
      </c>
      <c r="X2420" s="5">
        <v>532.42828369140602</v>
      </c>
      <c r="Y2420" s="5">
        <v>509.53174845377566</v>
      </c>
      <c r="Z2420" s="5">
        <v>465.73388671875</v>
      </c>
      <c r="AA2420" s="5">
        <v>414.15902709960898</v>
      </c>
      <c r="AB2420" s="5">
        <v>424.87869262695301</v>
      </c>
      <c r="AC2420" s="5">
        <v>434.92386881510402</v>
      </c>
      <c r="AD2420" s="5">
        <v>345.74575805664</v>
      </c>
      <c r="AE2420" s="5">
        <v>356.87908935546801</v>
      </c>
      <c r="AF2420" s="5">
        <v>376.21627807617102</v>
      </c>
      <c r="AG2420" s="5">
        <v>359.61370849609301</v>
      </c>
      <c r="AH2420" s="5">
        <v>368.81390380859301</v>
      </c>
      <c r="AI2420" s="5">
        <v>397.17333984375</v>
      </c>
      <c r="AJ2420" s="5">
        <v>367.98013305664</v>
      </c>
      <c r="AK2420" s="5">
        <v>377.98912556966098</v>
      </c>
      <c r="AL2420" s="5">
        <v>1766.17553710937</v>
      </c>
      <c r="AM2420" s="5">
        <v>1775.80627441406</v>
      </c>
      <c r="AN2420" s="5">
        <v>1727.439453125</v>
      </c>
      <c r="AO2420" s="5">
        <v>1756.47375488281</v>
      </c>
      <c r="AP2420" s="5">
        <v>701.24932861328102</v>
      </c>
      <c r="AQ2420" s="5">
        <v>658.59442138671795</v>
      </c>
      <c r="AR2420" s="5">
        <v>702.63507080078102</v>
      </c>
      <c r="AS2420" s="5">
        <v>687.49294026692678</v>
      </c>
      <c r="AT2420" s="5">
        <v>477.65002441406199</v>
      </c>
      <c r="AU2420" s="5">
        <v>428.42852783203102</v>
      </c>
      <c r="AV2420" s="5">
        <v>490.85647583007801</v>
      </c>
      <c r="AW2420" s="5">
        <v>465.64500935872366</v>
      </c>
      <c r="AX2420" s="5">
        <v>466.66351318359301</v>
      </c>
      <c r="AY2420" s="5">
        <v>389.00784301757801</v>
      </c>
      <c r="AZ2420" s="5">
        <v>513.46643066406205</v>
      </c>
      <c r="BA2420" s="5">
        <v>456.37926228841098</v>
      </c>
    </row>
    <row r="2421" spans="1:53" x14ac:dyDescent="0.2">
      <c r="A2421" s="1">
        <v>2418</v>
      </c>
      <c r="B2421" s="1" t="s">
        <v>9690</v>
      </c>
      <c r="C2421" s="1" t="s">
        <v>9691</v>
      </c>
      <c r="D2421" s="1" t="s">
        <v>9692</v>
      </c>
      <c r="E2421" s="1" t="s">
        <v>9693</v>
      </c>
      <c r="F2421" s="5">
        <v>774.20257568359295</v>
      </c>
      <c r="G2421" s="5">
        <v>795.83026123046795</v>
      </c>
      <c r="H2421" s="5">
        <v>980.331787109375</v>
      </c>
      <c r="I2421" s="5">
        <v>850.12154134114519</v>
      </c>
      <c r="J2421" s="5">
        <v>540.787109375</v>
      </c>
      <c r="K2421" s="5">
        <v>698.60430908203102</v>
      </c>
      <c r="L2421" s="5">
        <v>717.95782470703102</v>
      </c>
      <c r="M2421" s="5">
        <v>652.44974772135402</v>
      </c>
      <c r="N2421" s="5">
        <v>959.28729248046795</v>
      </c>
      <c r="O2421" s="5">
        <v>941.02819824218705</v>
      </c>
      <c r="P2421" s="5">
        <v>911.86962890625</v>
      </c>
      <c r="Q2421" s="5">
        <v>937.39503987630167</v>
      </c>
      <c r="R2421" s="5">
        <v>1793.54309082031</v>
      </c>
      <c r="S2421" s="5">
        <v>1490.92358398437</v>
      </c>
      <c r="T2421" s="5">
        <v>1494.78454589843</v>
      </c>
      <c r="U2421" s="5">
        <v>1593.0837402343702</v>
      </c>
      <c r="V2421" s="5">
        <v>367.25128173828102</v>
      </c>
      <c r="W2421" s="5">
        <v>384.24890136718699</v>
      </c>
      <c r="X2421" s="5">
        <v>391.82861328125</v>
      </c>
      <c r="Y2421" s="5">
        <v>381.10959879557271</v>
      </c>
      <c r="Z2421" s="5">
        <v>375.537353515625</v>
      </c>
      <c r="AA2421" s="5">
        <v>498.02331542968699</v>
      </c>
      <c r="AB2421" s="5">
        <v>507.90826416015602</v>
      </c>
      <c r="AC2421" s="5">
        <v>460.48964436848934</v>
      </c>
      <c r="AD2421" s="5">
        <v>386.53033447265602</v>
      </c>
      <c r="AE2421" s="5">
        <v>486.36785888671801</v>
      </c>
      <c r="AF2421" s="5">
        <v>431.72994995117102</v>
      </c>
      <c r="AG2421" s="5">
        <v>434.87604777018169</v>
      </c>
      <c r="AH2421" s="5">
        <v>518.191162109375</v>
      </c>
      <c r="AI2421" s="5">
        <v>461.62261962890602</v>
      </c>
      <c r="AJ2421" s="5">
        <v>497.24133300781199</v>
      </c>
      <c r="AK2421" s="5">
        <v>492.35170491536434</v>
      </c>
      <c r="AL2421" s="5">
        <v>877.765625</v>
      </c>
      <c r="AM2421" s="5">
        <v>993.46105957031205</v>
      </c>
      <c r="AN2421" s="5">
        <v>1187.72900390625</v>
      </c>
      <c r="AO2421" s="5">
        <v>1019.651896158854</v>
      </c>
      <c r="AP2421" s="5">
        <v>494.61337280273398</v>
      </c>
      <c r="AQ2421" s="5">
        <v>574.27478027343705</v>
      </c>
      <c r="AR2421" s="5">
        <v>555.51812744140602</v>
      </c>
      <c r="AS2421" s="5">
        <v>541.46876017252566</v>
      </c>
      <c r="AT2421" s="5">
        <v>531.78509521484295</v>
      </c>
      <c r="AU2421" s="5">
        <v>384.88031005859301</v>
      </c>
      <c r="AV2421" s="5">
        <v>610.680908203125</v>
      </c>
      <c r="AW2421" s="5">
        <v>509.1154378255203</v>
      </c>
      <c r="AX2421" s="5">
        <v>550.92431640625</v>
      </c>
      <c r="AY2421" s="5">
        <v>424.067138671875</v>
      </c>
      <c r="AZ2421" s="5">
        <v>612.54205322265602</v>
      </c>
      <c r="BA2421" s="5">
        <v>529.17783610026038</v>
      </c>
    </row>
    <row r="2422" spans="1:53" x14ac:dyDescent="0.2">
      <c r="A2422" s="1">
        <v>2419</v>
      </c>
      <c r="B2422" s="1" t="s">
        <v>9694</v>
      </c>
      <c r="C2422" s="1" t="s">
        <v>9695</v>
      </c>
      <c r="D2422" s="1" t="s">
        <v>9696</v>
      </c>
      <c r="E2422" s="1" t="s">
        <v>9697</v>
      </c>
      <c r="F2422" s="5">
        <v>123.343307495117</v>
      </c>
      <c r="G2422" s="5">
        <v>168.03114318847599</v>
      </c>
      <c r="H2422" s="5">
        <v>159.98985290527301</v>
      </c>
      <c r="I2422" s="5">
        <v>150.45476786295535</v>
      </c>
      <c r="J2422" s="5">
        <v>143.72926330566401</v>
      </c>
      <c r="K2422" s="5">
        <v>126.79335021972599</v>
      </c>
      <c r="L2422" s="5">
        <v>140.96177673339801</v>
      </c>
      <c r="M2422" s="5">
        <v>137.161463419596</v>
      </c>
      <c r="N2422" s="5">
        <v>314.69818115234301</v>
      </c>
      <c r="O2422" s="5">
        <v>327.08261108398398</v>
      </c>
      <c r="P2422" s="5">
        <v>327.37188720703102</v>
      </c>
      <c r="Q2422" s="5">
        <v>323.05089314778598</v>
      </c>
      <c r="R2422" s="5">
        <v>157.87452697753901</v>
      </c>
      <c r="S2422" s="5">
        <v>160.22180175781199</v>
      </c>
      <c r="T2422" s="5">
        <v>176.11618041992099</v>
      </c>
      <c r="U2422" s="5">
        <v>164.73750305175733</v>
      </c>
      <c r="V2422" s="5">
        <v>115.06230926513599</v>
      </c>
      <c r="W2422" s="5">
        <v>111.376838684082</v>
      </c>
      <c r="X2422" s="5">
        <v>101.395446777343</v>
      </c>
      <c r="Y2422" s="5">
        <v>109.278198242187</v>
      </c>
      <c r="Z2422" s="5">
        <v>128.83206176757801</v>
      </c>
      <c r="AA2422" s="5">
        <v>131.68849182128901</v>
      </c>
      <c r="AB2422" s="5">
        <v>130.34704589843699</v>
      </c>
      <c r="AC2422" s="5">
        <v>130.28919982910134</v>
      </c>
      <c r="AD2422" s="5">
        <v>141.10035705566401</v>
      </c>
      <c r="AE2422" s="5">
        <v>142.56506347656199</v>
      </c>
      <c r="AF2422" s="5">
        <v>132.68060302734301</v>
      </c>
      <c r="AG2422" s="5">
        <v>138.78200785318967</v>
      </c>
      <c r="AH2422" s="5">
        <v>157.216705322265</v>
      </c>
      <c r="AI2422" s="5">
        <v>132.408203125</v>
      </c>
      <c r="AJ2422" s="5">
        <v>142.62661743164</v>
      </c>
      <c r="AK2422" s="5">
        <v>144.08384195963501</v>
      </c>
      <c r="AL2422" s="5">
        <v>263.8681640625</v>
      </c>
      <c r="AM2422" s="5">
        <v>268.49267578125</v>
      </c>
      <c r="AN2422" s="5">
        <v>278.28598022460898</v>
      </c>
      <c r="AO2422" s="5">
        <v>270.21560668945295</v>
      </c>
      <c r="AP2422" s="5">
        <v>167.02853393554599</v>
      </c>
      <c r="AQ2422" s="5">
        <v>162.77557373046801</v>
      </c>
      <c r="AR2422" s="5">
        <v>177.890533447265</v>
      </c>
      <c r="AS2422" s="5">
        <v>169.23154703775967</v>
      </c>
      <c r="AT2422" s="5">
        <v>121.61236572265599</v>
      </c>
      <c r="AU2422" s="5">
        <v>120.02870178222599</v>
      </c>
      <c r="AV2422" s="5">
        <v>118.964050292968</v>
      </c>
      <c r="AW2422" s="5">
        <v>120.20170593261666</v>
      </c>
      <c r="AX2422" s="5">
        <v>139.76596069335901</v>
      </c>
      <c r="AY2422" s="5">
        <v>120.478889465332</v>
      </c>
      <c r="AZ2422" s="5">
        <v>123.47181701660099</v>
      </c>
      <c r="BA2422" s="5">
        <v>127.90555572509733</v>
      </c>
    </row>
    <row r="2423" spans="1:53" x14ac:dyDescent="0.2">
      <c r="A2423" s="1">
        <v>2420</v>
      </c>
      <c r="B2423" s="1" t="s">
        <v>9698</v>
      </c>
      <c r="C2423" s="1" t="s">
        <v>9699</v>
      </c>
      <c r="D2423" s="1" t="s">
        <v>9700</v>
      </c>
      <c r="E2423" s="1" t="s">
        <v>9701</v>
      </c>
      <c r="F2423" s="5">
        <v>675.01214599609295</v>
      </c>
      <c r="G2423" s="5">
        <v>707.34442138671795</v>
      </c>
      <c r="H2423" s="5">
        <v>678.067138671875</v>
      </c>
      <c r="I2423" s="5">
        <v>686.80790201822856</v>
      </c>
      <c r="J2423" s="5">
        <v>624.53515625</v>
      </c>
      <c r="K2423" s="5">
        <v>679.94183349609295</v>
      </c>
      <c r="L2423" s="5">
        <v>691.67132568359295</v>
      </c>
      <c r="M2423" s="5">
        <v>665.38277180989519</v>
      </c>
      <c r="N2423" s="5">
        <v>999.19024658203102</v>
      </c>
      <c r="O2423" s="5">
        <v>954.66442871093705</v>
      </c>
      <c r="P2423" s="5">
        <v>964.25567626953102</v>
      </c>
      <c r="Q2423" s="5">
        <v>972.70345052083303</v>
      </c>
      <c r="R2423" s="5">
        <v>480.78564453125</v>
      </c>
      <c r="S2423" s="5">
        <v>505.61776733398398</v>
      </c>
      <c r="T2423" s="5">
        <v>545.58551025390602</v>
      </c>
      <c r="U2423" s="5">
        <v>510.66297403971333</v>
      </c>
      <c r="V2423" s="5">
        <v>353.88293457031199</v>
      </c>
      <c r="W2423" s="5">
        <v>365.43084716796801</v>
      </c>
      <c r="X2423" s="5">
        <v>332.00885009765602</v>
      </c>
      <c r="Y2423" s="5">
        <v>350.44087727864536</v>
      </c>
      <c r="Z2423" s="5">
        <v>497.90823364257801</v>
      </c>
      <c r="AA2423" s="5">
        <v>510.736328125</v>
      </c>
      <c r="AB2423" s="5">
        <v>472.84396362304602</v>
      </c>
      <c r="AC2423" s="5">
        <v>493.82950846354134</v>
      </c>
      <c r="AD2423" s="5">
        <v>303.56768798828102</v>
      </c>
      <c r="AE2423" s="5">
        <v>321.57110595703102</v>
      </c>
      <c r="AF2423" s="5">
        <v>344.36019897460898</v>
      </c>
      <c r="AG2423" s="5">
        <v>323.16633097330697</v>
      </c>
      <c r="AH2423" s="5">
        <v>400.46527099609301</v>
      </c>
      <c r="AI2423" s="5">
        <v>319.199462890625</v>
      </c>
      <c r="AJ2423" s="5">
        <v>347.926666259765</v>
      </c>
      <c r="AK2423" s="5">
        <v>355.86380004882767</v>
      </c>
      <c r="AL2423" s="5">
        <v>712.61370849609295</v>
      </c>
      <c r="AM2423" s="5">
        <v>796.75537109375</v>
      </c>
      <c r="AN2423" s="5">
        <v>755.19122314453102</v>
      </c>
      <c r="AO2423" s="5">
        <v>754.8534342447914</v>
      </c>
      <c r="AP2423" s="5">
        <v>462.36584472656199</v>
      </c>
      <c r="AQ2423" s="5">
        <v>440.86581420898398</v>
      </c>
      <c r="AR2423" s="5">
        <v>444.76715087890602</v>
      </c>
      <c r="AS2423" s="5">
        <v>449.33293660481735</v>
      </c>
      <c r="AT2423" s="5">
        <v>324.17437744140602</v>
      </c>
      <c r="AU2423" s="5">
        <v>336.44509887695301</v>
      </c>
      <c r="AV2423" s="5">
        <v>345.34158325195301</v>
      </c>
      <c r="AW2423" s="5">
        <v>335.32035319010402</v>
      </c>
      <c r="AX2423" s="5">
        <v>342.25845336914</v>
      </c>
      <c r="AY2423" s="5">
        <v>365.46075439453102</v>
      </c>
      <c r="AZ2423" s="5">
        <v>341.29159545898398</v>
      </c>
      <c r="BA2423" s="5">
        <v>349.67026774088498</v>
      </c>
    </row>
    <row r="2424" spans="1:53" x14ac:dyDescent="0.2">
      <c r="A2424" s="1">
        <v>2421</v>
      </c>
      <c r="B2424" s="1" t="s">
        <v>9702</v>
      </c>
      <c r="C2424" s="1" t="s">
        <v>9703</v>
      </c>
      <c r="D2424" s="1" t="s">
        <v>9704</v>
      </c>
      <c r="E2424" s="1" t="s">
        <v>9705</v>
      </c>
      <c r="F2424" s="5">
        <v>194.65283203125</v>
      </c>
      <c r="G2424" s="5">
        <v>190.432205200195</v>
      </c>
      <c r="H2424" s="5">
        <v>184.47311401367099</v>
      </c>
      <c r="I2424" s="5">
        <v>189.85271708170532</v>
      </c>
      <c r="J2424" s="5">
        <v>196.294021606445</v>
      </c>
      <c r="K2424" s="5">
        <v>184.48939514160099</v>
      </c>
      <c r="L2424" s="5">
        <v>187.84059143066401</v>
      </c>
      <c r="M2424" s="5">
        <v>189.54133605957</v>
      </c>
      <c r="N2424" s="5">
        <v>342.36721801757801</v>
      </c>
      <c r="O2424" s="5">
        <v>333.003173828125</v>
      </c>
      <c r="P2424" s="5">
        <v>328.37380981445301</v>
      </c>
      <c r="Q2424" s="5">
        <v>334.58140055338532</v>
      </c>
      <c r="R2424" s="5">
        <v>255.73260498046801</v>
      </c>
      <c r="S2424" s="5">
        <v>213.24781799316401</v>
      </c>
      <c r="T2424" s="5">
        <v>239.129623413085</v>
      </c>
      <c r="U2424" s="5">
        <v>236.03668212890568</v>
      </c>
      <c r="V2424" s="5">
        <v>217.56629943847599</v>
      </c>
      <c r="W2424" s="5">
        <v>186.88398742675699</v>
      </c>
      <c r="X2424" s="5">
        <v>205.55516052246</v>
      </c>
      <c r="Y2424" s="5">
        <v>203.33514912923101</v>
      </c>
      <c r="Z2424" s="5">
        <v>175.60530090332</v>
      </c>
      <c r="AA2424" s="5">
        <v>130.34323120117099</v>
      </c>
      <c r="AB2424" s="5">
        <v>150.07130432128901</v>
      </c>
      <c r="AC2424" s="5">
        <v>152.00661214192667</v>
      </c>
      <c r="AD2424" s="5">
        <v>433.3544921875</v>
      </c>
      <c r="AE2424" s="5">
        <v>372.63555908203102</v>
      </c>
      <c r="AF2424" s="5">
        <v>406.81369018554602</v>
      </c>
      <c r="AG2424" s="5">
        <v>404.26791381835898</v>
      </c>
      <c r="AH2424" s="5">
        <v>383.991943359375</v>
      </c>
      <c r="AI2424" s="5">
        <v>375.56182861328102</v>
      </c>
      <c r="AJ2424" s="5">
        <v>398.50427246093699</v>
      </c>
      <c r="AK2424" s="5">
        <v>386.01934814453102</v>
      </c>
      <c r="AL2424" s="5">
        <v>338.80310058593699</v>
      </c>
      <c r="AM2424" s="5">
        <v>346.74911499023398</v>
      </c>
      <c r="AN2424" s="5">
        <v>380.192626953125</v>
      </c>
      <c r="AO2424" s="5">
        <v>355.24828084309866</v>
      </c>
      <c r="AP2424" s="5">
        <v>326.17047119140602</v>
      </c>
      <c r="AQ2424" s="5">
        <v>291.91314697265602</v>
      </c>
      <c r="AR2424" s="5">
        <v>319.81918334960898</v>
      </c>
      <c r="AS2424" s="5">
        <v>312.63426717122366</v>
      </c>
      <c r="AT2424" s="5">
        <v>174.56414794921801</v>
      </c>
      <c r="AU2424" s="5">
        <v>268.69094848632801</v>
      </c>
      <c r="AV2424" s="5">
        <v>214.53829956054599</v>
      </c>
      <c r="AW2424" s="5">
        <v>219.26446533203068</v>
      </c>
      <c r="AX2424" s="5">
        <v>235.50270080566401</v>
      </c>
      <c r="AY2424" s="5">
        <v>220.46250915527301</v>
      </c>
      <c r="AZ2424" s="5">
        <v>209.73254394531199</v>
      </c>
      <c r="BA2424" s="5">
        <v>221.89925130208303</v>
      </c>
    </row>
    <row r="2425" spans="1:53" x14ac:dyDescent="0.2">
      <c r="A2425" s="1">
        <v>2422</v>
      </c>
      <c r="B2425" s="1" t="s">
        <v>9706</v>
      </c>
      <c r="C2425" s="1" t="s">
        <v>9707</v>
      </c>
      <c r="D2425" s="1" t="s">
        <v>9708</v>
      </c>
      <c r="E2425" s="1" t="s">
        <v>9709</v>
      </c>
      <c r="F2425" s="5">
        <v>258.794342041015</v>
      </c>
      <c r="G2425" s="5">
        <v>210.36543273925699</v>
      </c>
      <c r="H2425" s="5">
        <v>223.59585571289</v>
      </c>
      <c r="I2425" s="5">
        <v>230.91854349772066</v>
      </c>
      <c r="J2425" s="5">
        <v>234.767654418945</v>
      </c>
      <c r="K2425" s="5">
        <v>240.11997985839801</v>
      </c>
      <c r="L2425" s="5">
        <v>212.98486328125</v>
      </c>
      <c r="M2425" s="5">
        <v>229.29083251953102</v>
      </c>
      <c r="N2425" s="5">
        <v>1211.15649414062</v>
      </c>
      <c r="O2425" s="5">
        <v>1245.96716308593</v>
      </c>
      <c r="P2425" s="5">
        <v>1114.05493164062</v>
      </c>
      <c r="Q2425" s="5">
        <v>1190.3928629557233</v>
      </c>
      <c r="R2425" s="5">
        <v>564.39520263671795</v>
      </c>
      <c r="S2425" s="5">
        <v>580.26501464843705</v>
      </c>
      <c r="T2425" s="5">
        <v>611.71026611328102</v>
      </c>
      <c r="U2425" s="5">
        <v>585.45682779947867</v>
      </c>
      <c r="V2425" s="5">
        <v>533.8974609375</v>
      </c>
      <c r="W2425" s="5">
        <v>504.61700439453102</v>
      </c>
      <c r="X2425" s="5">
        <v>512.42169189453102</v>
      </c>
      <c r="Y2425" s="5">
        <v>516.97871907552064</v>
      </c>
      <c r="Z2425" s="5">
        <v>374.37338256835898</v>
      </c>
      <c r="AA2425" s="5">
        <v>379.56896972656199</v>
      </c>
      <c r="AB2425" s="5">
        <v>345.08694458007801</v>
      </c>
      <c r="AC2425" s="5">
        <v>366.34309895833303</v>
      </c>
      <c r="AD2425" s="5">
        <v>344.16232299804602</v>
      </c>
      <c r="AE2425" s="5">
        <v>276.51373291015602</v>
      </c>
      <c r="AF2425" s="5">
        <v>327.31112670898398</v>
      </c>
      <c r="AG2425" s="5">
        <v>315.99572753906199</v>
      </c>
      <c r="AH2425" s="5">
        <v>299.39089965820301</v>
      </c>
      <c r="AI2425" s="5">
        <v>307.303131103515</v>
      </c>
      <c r="AJ2425" s="5">
        <v>303.63699340820301</v>
      </c>
      <c r="AK2425" s="5">
        <v>303.44367472330703</v>
      </c>
      <c r="AL2425" s="5">
        <v>1169.10046386718</v>
      </c>
      <c r="AM2425" s="5">
        <v>1111.80541992187</v>
      </c>
      <c r="AN2425" s="5">
        <v>1061.66259765625</v>
      </c>
      <c r="AO2425" s="5">
        <v>1114.1894938150999</v>
      </c>
      <c r="AP2425" s="5">
        <v>469.14944458007801</v>
      </c>
      <c r="AQ2425" s="5">
        <v>425.89181518554602</v>
      </c>
      <c r="AR2425" s="5">
        <v>453.39364624023398</v>
      </c>
      <c r="AS2425" s="5">
        <v>449.47830200195267</v>
      </c>
      <c r="AT2425" s="5">
        <v>463.27865600585898</v>
      </c>
      <c r="AU2425" s="5">
        <v>581.22918701171795</v>
      </c>
      <c r="AV2425" s="5">
        <v>476.26647949218699</v>
      </c>
      <c r="AW2425" s="5">
        <v>506.92477416992136</v>
      </c>
      <c r="AX2425" s="5">
        <v>318.34078979492102</v>
      </c>
      <c r="AY2425" s="5">
        <v>315.65707397460898</v>
      </c>
      <c r="AZ2425" s="5">
        <v>305.089263916015</v>
      </c>
      <c r="BA2425" s="5">
        <v>313.02904256184837</v>
      </c>
    </row>
    <row r="2426" spans="1:53" x14ac:dyDescent="0.2">
      <c r="A2426" s="1">
        <v>2423</v>
      </c>
      <c r="B2426" s="1" t="s">
        <v>9710</v>
      </c>
      <c r="C2426" s="1" t="s">
        <v>9711</v>
      </c>
      <c r="D2426" s="1" t="s">
        <v>9712</v>
      </c>
      <c r="E2426" s="1" t="s">
        <v>9713</v>
      </c>
      <c r="F2426" s="5">
        <v>2553.11938476562</v>
      </c>
      <c r="G2426" s="5">
        <v>2699.4189453125</v>
      </c>
      <c r="H2426" s="5">
        <v>2540.37084960937</v>
      </c>
      <c r="I2426" s="5">
        <v>2597.6363932291629</v>
      </c>
      <c r="J2426" s="5">
        <v>2463.45092773437</v>
      </c>
      <c r="K2426" s="5">
        <v>2490.78979492187</v>
      </c>
      <c r="L2426" s="5">
        <v>2435.8388671875</v>
      </c>
      <c r="M2426" s="5">
        <v>2463.3598632812468</v>
      </c>
      <c r="N2426" s="5">
        <v>6267.35107421875</v>
      </c>
      <c r="O2426" s="5">
        <v>6462.71435546875</v>
      </c>
      <c r="P2426" s="5">
        <v>6357.958984375</v>
      </c>
      <c r="Q2426" s="5">
        <v>6362.6748046875</v>
      </c>
      <c r="R2426" s="5">
        <v>2613.76806640625</v>
      </c>
      <c r="S2426" s="5">
        <v>2622.38354492187</v>
      </c>
      <c r="T2426" s="5">
        <v>2504.28100585937</v>
      </c>
      <c r="U2426" s="5">
        <v>2580.1442057291629</v>
      </c>
      <c r="V2426" s="5">
        <v>2469.349609375</v>
      </c>
      <c r="W2426" s="5">
        <v>2394.98681640625</v>
      </c>
      <c r="X2426" s="5">
        <v>2370.01879882812</v>
      </c>
      <c r="Y2426" s="5">
        <v>2411.4517415364567</v>
      </c>
      <c r="Z2426" s="5">
        <v>2306.13818359375</v>
      </c>
      <c r="AA2426" s="5">
        <v>2369.00512695312</v>
      </c>
      <c r="AB2426" s="5">
        <v>2307.01098632812</v>
      </c>
      <c r="AC2426" s="5">
        <v>2327.3847656249964</v>
      </c>
      <c r="AD2426" s="5">
        <v>1931.34289550781</v>
      </c>
      <c r="AE2426" s="5">
        <v>1950.71350097656</v>
      </c>
      <c r="AF2426" s="5">
        <v>1907.56225585937</v>
      </c>
      <c r="AG2426" s="5">
        <v>1929.8728841145801</v>
      </c>
      <c r="AH2426" s="5">
        <v>1745.93762207031</v>
      </c>
      <c r="AI2426" s="5">
        <v>1715.73571777343</v>
      </c>
      <c r="AJ2426" s="5">
        <v>1806.00329589843</v>
      </c>
      <c r="AK2426" s="5">
        <v>1755.8922119140568</v>
      </c>
      <c r="AL2426" s="5">
        <v>4173.74072265625</v>
      </c>
      <c r="AM2426" s="5">
        <v>3999.30712890625</v>
      </c>
      <c r="AN2426" s="5">
        <v>4139.40234375</v>
      </c>
      <c r="AO2426" s="5">
        <v>4104.150065104167</v>
      </c>
      <c r="AP2426" s="5">
        <v>1637.89904785156</v>
      </c>
      <c r="AQ2426" s="5">
        <v>1721.32653808593</v>
      </c>
      <c r="AR2426" s="5">
        <v>1637.99279785156</v>
      </c>
      <c r="AS2426" s="5">
        <v>1665.7394612630167</v>
      </c>
      <c r="AT2426" s="5">
        <v>1568.57458496093</v>
      </c>
      <c r="AU2426" s="5">
        <v>1691.63623046875</v>
      </c>
      <c r="AV2426" s="5">
        <v>1646.81030273437</v>
      </c>
      <c r="AW2426" s="5">
        <v>1635.6737060546832</v>
      </c>
      <c r="AX2426" s="5">
        <v>1558.91552734375</v>
      </c>
      <c r="AY2426" s="5">
        <v>1433.77758789062</v>
      </c>
      <c r="AZ2426" s="5">
        <v>1388.37377929687</v>
      </c>
      <c r="BA2426" s="5">
        <v>1460.3556315104133</v>
      </c>
    </row>
    <row r="2427" spans="1:53" x14ac:dyDescent="0.2">
      <c r="A2427" s="1">
        <v>2424</v>
      </c>
      <c r="B2427" s="1" t="s">
        <v>9714</v>
      </c>
      <c r="C2427" s="1" t="s">
        <v>9715</v>
      </c>
      <c r="D2427" s="1" t="s">
        <v>9716</v>
      </c>
      <c r="E2427" s="1" t="s">
        <v>9717</v>
      </c>
      <c r="F2427" s="5">
        <v>2293.806640625</v>
      </c>
      <c r="G2427" s="5">
        <v>2402.35278320312</v>
      </c>
      <c r="H2427" s="5">
        <v>2394.56518554687</v>
      </c>
      <c r="I2427" s="5">
        <v>2363.5748697916629</v>
      </c>
      <c r="J2427" s="5">
        <v>2204.90649414062</v>
      </c>
      <c r="K2427" s="5">
        <v>2099.51000976562</v>
      </c>
      <c r="L2427" s="5">
        <v>2077.03540039062</v>
      </c>
      <c r="M2427" s="5">
        <v>2127.15063476562</v>
      </c>
      <c r="N2427" s="5">
        <v>6388.837890625</v>
      </c>
      <c r="O2427" s="5">
        <v>6483.45703125</v>
      </c>
      <c r="P2427" s="5">
        <v>6325.85302734375</v>
      </c>
      <c r="Q2427" s="5">
        <v>6399.382649739583</v>
      </c>
      <c r="R2427" s="5">
        <v>3178.53247070312</v>
      </c>
      <c r="S2427" s="5">
        <v>2956.89916992187</v>
      </c>
      <c r="T2427" s="5">
        <v>2976.5419921875</v>
      </c>
      <c r="U2427" s="5">
        <v>3037.3245442708298</v>
      </c>
      <c r="V2427" s="5">
        <v>1774.09838867187</v>
      </c>
      <c r="W2427" s="5">
        <v>1859.24523925781</v>
      </c>
      <c r="X2427" s="5">
        <v>1864.28625488281</v>
      </c>
      <c r="Y2427" s="5">
        <v>1832.5432942708301</v>
      </c>
      <c r="Z2427" s="5">
        <v>1729.16296386718</v>
      </c>
      <c r="AA2427" s="5">
        <v>1686.92541503906</v>
      </c>
      <c r="AB2427" s="5">
        <v>1670.43664550781</v>
      </c>
      <c r="AC2427" s="5">
        <v>1695.5083414713499</v>
      </c>
      <c r="AD2427" s="5">
        <v>1962.67993164062</v>
      </c>
      <c r="AE2427" s="5">
        <v>1923.85192871093</v>
      </c>
      <c r="AF2427" s="5">
        <v>1948.87243652343</v>
      </c>
      <c r="AG2427" s="5">
        <v>1945.1347656249934</v>
      </c>
      <c r="AH2427" s="5">
        <v>1962.09033203125</v>
      </c>
      <c r="AI2427" s="5">
        <v>1929.76354980468</v>
      </c>
      <c r="AJ2427" s="5">
        <v>1879.40966796875</v>
      </c>
      <c r="AK2427" s="5">
        <v>1923.75451660156</v>
      </c>
      <c r="AL2427" s="5">
        <v>4226.0166015625</v>
      </c>
      <c r="AM2427" s="5">
        <v>4302.52685546875</v>
      </c>
      <c r="AN2427" s="5">
        <v>4359.29736328125</v>
      </c>
      <c r="AO2427" s="5">
        <v>4295.946940104167</v>
      </c>
      <c r="AP2427" s="5">
        <v>2373.32885742187</v>
      </c>
      <c r="AQ2427" s="5">
        <v>2334.12524414062</v>
      </c>
      <c r="AR2427" s="5">
        <v>2428.41918945312</v>
      </c>
      <c r="AS2427" s="5">
        <v>2378.624430338537</v>
      </c>
      <c r="AT2427" s="5">
        <v>1444.44567871093</v>
      </c>
      <c r="AU2427" s="5">
        <v>1745.759765625</v>
      </c>
      <c r="AV2427" s="5">
        <v>1880.39709472656</v>
      </c>
      <c r="AW2427" s="5">
        <v>1690.2008463541633</v>
      </c>
      <c r="AX2427" s="5">
        <v>2248.0634765625</v>
      </c>
      <c r="AY2427" s="5">
        <v>1925.52673339843</v>
      </c>
      <c r="AZ2427" s="5">
        <v>2066.7802734375</v>
      </c>
      <c r="BA2427" s="5">
        <v>2080.1234944661433</v>
      </c>
    </row>
    <row r="2428" spans="1:53" x14ac:dyDescent="0.2">
      <c r="A2428" s="1">
        <v>2425</v>
      </c>
      <c r="B2428" s="1" t="s">
        <v>9718</v>
      </c>
      <c r="C2428" s="1" t="s">
        <v>9719</v>
      </c>
      <c r="D2428" s="1" t="s">
        <v>9720</v>
      </c>
      <c r="E2428" s="1" t="s">
        <v>9721</v>
      </c>
      <c r="F2428" s="5">
        <v>500.83175659179602</v>
      </c>
      <c r="G2428" s="5">
        <v>518.8349609375</v>
      </c>
      <c r="H2428" s="5">
        <v>364.47879028320301</v>
      </c>
      <c r="I2428" s="5">
        <v>461.38183593749972</v>
      </c>
      <c r="J2428" s="5">
        <v>507.33456420898398</v>
      </c>
      <c r="K2428" s="5">
        <v>494.68414306640602</v>
      </c>
      <c r="L2428" s="5">
        <v>438.25942993164</v>
      </c>
      <c r="M2428" s="5">
        <v>480.0927124023433</v>
      </c>
      <c r="N2428" s="5">
        <v>333.077545166015</v>
      </c>
      <c r="O2428" s="5">
        <v>323.98690795898398</v>
      </c>
      <c r="P2428" s="5">
        <v>406.39529418945301</v>
      </c>
      <c r="Q2428" s="5">
        <v>354.48658243815066</v>
      </c>
      <c r="R2428" s="5">
        <v>368.042724609375</v>
      </c>
      <c r="S2428" s="5">
        <v>387.09939575195301</v>
      </c>
      <c r="T2428" s="5">
        <v>351.48941040039</v>
      </c>
      <c r="U2428" s="5">
        <v>368.87717692057271</v>
      </c>
      <c r="V2428" s="5">
        <v>388.85745239257801</v>
      </c>
      <c r="W2428" s="5">
        <v>446.64999389648398</v>
      </c>
      <c r="X2428" s="5">
        <v>416.49002075195301</v>
      </c>
      <c r="Y2428" s="5">
        <v>417.3324890136717</v>
      </c>
      <c r="Z2428" s="5">
        <v>482.29452514648398</v>
      </c>
      <c r="AA2428" s="5">
        <v>540.76678466796795</v>
      </c>
      <c r="AB2428" s="5">
        <v>484.84866333007801</v>
      </c>
      <c r="AC2428" s="5">
        <v>502.6366577148433</v>
      </c>
      <c r="AD2428" s="5">
        <v>518.46545410156205</v>
      </c>
      <c r="AE2428" s="5">
        <v>502.75582885742102</v>
      </c>
      <c r="AF2428" s="5">
        <v>555.78643798828102</v>
      </c>
      <c r="AG2428" s="5">
        <v>525.66924031575468</v>
      </c>
      <c r="AH2428" s="5">
        <v>447.49301147460898</v>
      </c>
      <c r="AI2428" s="5">
        <v>348.60983276367102</v>
      </c>
      <c r="AJ2428" s="5">
        <v>341.59719848632801</v>
      </c>
      <c r="AK2428" s="5">
        <v>379.23334757486936</v>
      </c>
      <c r="AL2428" s="5">
        <v>234.06278991699199</v>
      </c>
      <c r="AM2428" s="5">
        <v>249.05114746093699</v>
      </c>
      <c r="AN2428" s="5">
        <v>254.51300048828099</v>
      </c>
      <c r="AO2428" s="5">
        <v>245.87564595540334</v>
      </c>
      <c r="AP2428" s="5">
        <v>335.03329467773398</v>
      </c>
      <c r="AQ2428" s="5">
        <v>330.05429077148398</v>
      </c>
      <c r="AR2428" s="5">
        <v>345.63610839843699</v>
      </c>
      <c r="AS2428" s="5">
        <v>336.9078979492183</v>
      </c>
      <c r="AT2428" s="5">
        <v>586.56726074218705</v>
      </c>
      <c r="AU2428" s="5">
        <v>433.90777587890602</v>
      </c>
      <c r="AV2428" s="5">
        <v>539.41662597656205</v>
      </c>
      <c r="AW2428" s="5">
        <v>519.96388753255167</v>
      </c>
      <c r="AX2428" s="5">
        <v>528.16290283203102</v>
      </c>
      <c r="AY2428" s="5">
        <v>391.12399291992102</v>
      </c>
      <c r="AZ2428" s="5">
        <v>427.046783447265</v>
      </c>
      <c r="BA2428" s="5">
        <v>448.77789306640562</v>
      </c>
    </row>
    <row r="2429" spans="1:53" x14ac:dyDescent="0.2">
      <c r="A2429" s="1">
        <v>2426</v>
      </c>
      <c r="B2429" s="1" t="s">
        <v>9722</v>
      </c>
      <c r="C2429" s="1" t="s">
        <v>9723</v>
      </c>
      <c r="D2429" s="1" t="s">
        <v>9724</v>
      </c>
      <c r="E2429" s="1" t="s">
        <v>9725</v>
      </c>
      <c r="F2429" s="5">
        <v>225.38488769531199</v>
      </c>
      <c r="G2429" s="5">
        <v>229.31278991699199</v>
      </c>
      <c r="H2429" s="5">
        <v>227.28187561035099</v>
      </c>
      <c r="I2429" s="5">
        <v>227.32651774088501</v>
      </c>
      <c r="J2429" s="5">
        <v>258.053619384765</v>
      </c>
      <c r="K2429" s="5">
        <v>199.93811035156199</v>
      </c>
      <c r="L2429" s="5">
        <v>204.57545471191401</v>
      </c>
      <c r="M2429" s="5">
        <v>220.85572814941369</v>
      </c>
      <c r="N2429" s="5">
        <v>282.24246215820301</v>
      </c>
      <c r="O2429" s="5">
        <v>252.51847839355401</v>
      </c>
      <c r="P2429" s="5">
        <v>241.46472167968699</v>
      </c>
      <c r="Q2429" s="5">
        <v>258.7418874104813</v>
      </c>
      <c r="R2429" s="5">
        <v>245.76470947265599</v>
      </c>
      <c r="S2429" s="5">
        <v>224.99220275878901</v>
      </c>
      <c r="T2429" s="5">
        <v>246.45527648925699</v>
      </c>
      <c r="U2429" s="5">
        <v>239.07072957356732</v>
      </c>
      <c r="V2429" s="5">
        <v>407.416015625</v>
      </c>
      <c r="W2429" s="5">
        <v>404.24566650390602</v>
      </c>
      <c r="X2429" s="5">
        <v>387.54162597656199</v>
      </c>
      <c r="Y2429" s="5">
        <v>399.73443603515602</v>
      </c>
      <c r="Z2429" s="5">
        <v>427.60784912109301</v>
      </c>
      <c r="AA2429" s="5">
        <v>397.12326049804602</v>
      </c>
      <c r="AB2429" s="5">
        <v>410.48855590820301</v>
      </c>
      <c r="AC2429" s="5">
        <v>411.739888509114</v>
      </c>
      <c r="AD2429" s="5">
        <v>235.87823486328099</v>
      </c>
      <c r="AE2429" s="5">
        <v>241.81588745117099</v>
      </c>
      <c r="AF2429" s="5">
        <v>255.61315917968699</v>
      </c>
      <c r="AG2429" s="5">
        <v>244.43576049804633</v>
      </c>
      <c r="AH2429" s="5">
        <v>233.98164367675699</v>
      </c>
      <c r="AI2429" s="5">
        <v>254.30635070800699</v>
      </c>
      <c r="AJ2429" s="5">
        <v>242.33970642089801</v>
      </c>
      <c r="AK2429" s="5">
        <v>243.54256693522066</v>
      </c>
      <c r="AL2429" s="5">
        <v>200.59033203125</v>
      </c>
      <c r="AM2429" s="5">
        <v>176.13905334472599</v>
      </c>
      <c r="AN2429" s="5">
        <v>172.66368103027301</v>
      </c>
      <c r="AO2429" s="5">
        <v>183.13102213541632</v>
      </c>
      <c r="AP2429" s="5">
        <v>219.81262207031199</v>
      </c>
      <c r="AQ2429" s="5">
        <v>211.022369384765</v>
      </c>
      <c r="AR2429" s="5">
        <v>218.06465148925699</v>
      </c>
      <c r="AS2429" s="5">
        <v>216.29988098144466</v>
      </c>
      <c r="AT2429" s="5">
        <v>148.80303955078099</v>
      </c>
      <c r="AU2429" s="5">
        <v>106.471641540527</v>
      </c>
      <c r="AV2429" s="5">
        <v>111.07915496826099</v>
      </c>
      <c r="AW2429" s="5">
        <v>122.11794535318967</v>
      </c>
      <c r="AX2429" s="5">
        <v>205.99116516113199</v>
      </c>
      <c r="AY2429" s="5">
        <v>221.76028442382801</v>
      </c>
      <c r="AZ2429" s="5">
        <v>247.96374511718699</v>
      </c>
      <c r="BA2429" s="5">
        <v>225.23839823404901</v>
      </c>
    </row>
    <row r="2430" spans="1:53" x14ac:dyDescent="0.2">
      <c r="A2430" s="1">
        <v>2427</v>
      </c>
      <c r="B2430" s="1" t="s">
        <v>9726</v>
      </c>
      <c r="C2430" s="1" t="s">
        <v>9727</v>
      </c>
      <c r="D2430" s="1" t="s">
        <v>9728</v>
      </c>
      <c r="E2430" s="1" t="s">
        <v>9729</v>
      </c>
      <c r="F2430" s="5">
        <v>6858.4775390625</v>
      </c>
      <c r="G2430" s="5">
        <v>7172.22119140625</v>
      </c>
      <c r="H2430" s="5">
        <v>6745.349609375</v>
      </c>
      <c r="I2430" s="5">
        <v>6925.349446614583</v>
      </c>
      <c r="J2430" s="5">
        <v>6967.82763671875</v>
      </c>
      <c r="K2430" s="5">
        <v>6724.28076171875</v>
      </c>
      <c r="L2430" s="5">
        <v>6925.55224609375</v>
      </c>
      <c r="M2430" s="5">
        <v>6872.553548177083</v>
      </c>
      <c r="N2430" s="5">
        <v>6660.94921875</v>
      </c>
      <c r="O2430" s="5">
        <v>6632.75732421875</v>
      </c>
      <c r="P2430" s="5">
        <v>6569.783203125</v>
      </c>
      <c r="Q2430" s="5">
        <v>6621.163248697917</v>
      </c>
      <c r="R2430" s="5">
        <v>6334.9775390625</v>
      </c>
      <c r="S2430" s="5">
        <v>6139.396484375</v>
      </c>
      <c r="T2430" s="5">
        <v>6299.365234375</v>
      </c>
      <c r="U2430" s="5">
        <v>6257.9130859375</v>
      </c>
      <c r="V2430" s="5">
        <v>2766.26245117187</v>
      </c>
      <c r="W2430" s="5">
        <v>2939.24829101562</v>
      </c>
      <c r="X2430" s="5">
        <v>3014.88208007812</v>
      </c>
      <c r="Y2430" s="5">
        <v>2906.79760742187</v>
      </c>
      <c r="Z2430" s="5">
        <v>3141.62573242187</v>
      </c>
      <c r="AA2430" s="5">
        <v>3404.31127929687</v>
      </c>
      <c r="AB2430" s="5">
        <v>3213.6591796875</v>
      </c>
      <c r="AC2430" s="5">
        <v>3253.1987304687464</v>
      </c>
      <c r="AD2430" s="5">
        <v>3263.68896484375</v>
      </c>
      <c r="AE2430" s="5">
        <v>3185.466796875</v>
      </c>
      <c r="AF2430" s="5">
        <v>3370.9365234375</v>
      </c>
      <c r="AG2430" s="5">
        <v>3273.3640950520835</v>
      </c>
      <c r="AH2430" s="5">
        <v>3760.95581054687</v>
      </c>
      <c r="AI2430" s="5">
        <v>3955.732421875</v>
      </c>
      <c r="AJ2430" s="5">
        <v>3902.28881835937</v>
      </c>
      <c r="AK2430" s="5">
        <v>3872.9923502604129</v>
      </c>
      <c r="AL2430" s="5">
        <v>5986.8681640625</v>
      </c>
      <c r="AM2430" s="5">
        <v>5710.34130859375</v>
      </c>
      <c r="AN2430" s="5">
        <v>5866.3349609375</v>
      </c>
      <c r="AO2430" s="5">
        <v>5854.514811197917</v>
      </c>
      <c r="AP2430" s="5">
        <v>3824.2705078125</v>
      </c>
      <c r="AQ2430" s="5">
        <v>3853.5439453125</v>
      </c>
      <c r="AR2430" s="5">
        <v>3995.15649414062</v>
      </c>
      <c r="AS2430" s="5">
        <v>3890.9903157552067</v>
      </c>
      <c r="AT2430" s="5">
        <v>3379.30346679687</v>
      </c>
      <c r="AU2430" s="5">
        <v>3821.64453125</v>
      </c>
      <c r="AV2430" s="5">
        <v>3940.14282226562</v>
      </c>
      <c r="AW2430" s="5">
        <v>3713.6969401041629</v>
      </c>
      <c r="AX2430" s="5">
        <v>2704.4033203125</v>
      </c>
      <c r="AY2430" s="5">
        <v>2590.02294921875</v>
      </c>
      <c r="AZ2430" s="5">
        <v>2730.134765625</v>
      </c>
      <c r="BA2430" s="5">
        <v>2674.8536783854165</v>
      </c>
    </row>
    <row r="2431" spans="1:53" x14ac:dyDescent="0.2">
      <c r="A2431" s="1">
        <v>2428</v>
      </c>
      <c r="B2431" s="1" t="s">
        <v>9730</v>
      </c>
      <c r="C2431" s="1" t="s">
        <v>9731</v>
      </c>
      <c r="D2431" s="1" t="s">
        <v>9732</v>
      </c>
      <c r="E2431" s="1" t="s">
        <v>9733</v>
      </c>
      <c r="F2431" s="5">
        <v>1321.61828613281</v>
      </c>
      <c r="G2431" s="5">
        <v>1325.4951171875</v>
      </c>
      <c r="H2431" s="5">
        <v>1315.685546875</v>
      </c>
      <c r="I2431" s="5">
        <v>1320.9329833984366</v>
      </c>
      <c r="J2431" s="5">
        <v>1163.18884277343</v>
      </c>
      <c r="K2431" s="5">
        <v>1230.20495605468</v>
      </c>
      <c r="L2431" s="5">
        <v>1146.62512207031</v>
      </c>
      <c r="M2431" s="5">
        <v>1180.0063069661401</v>
      </c>
      <c r="N2431" s="5">
        <v>2196.25805664062</v>
      </c>
      <c r="O2431" s="5">
        <v>2268.05639648437</v>
      </c>
      <c r="P2431" s="5">
        <v>2222.02416992187</v>
      </c>
      <c r="Q2431" s="5">
        <v>2228.77954101562</v>
      </c>
      <c r="R2431" s="5">
        <v>1369.97595214843</v>
      </c>
      <c r="S2431" s="5">
        <v>1251.07019042968</v>
      </c>
      <c r="T2431" s="5">
        <v>1417.19250488281</v>
      </c>
      <c r="U2431" s="5">
        <v>1346.0795491536401</v>
      </c>
      <c r="V2431" s="5">
        <v>1074.45593261718</v>
      </c>
      <c r="W2431" s="5">
        <v>984.71966552734295</v>
      </c>
      <c r="X2431" s="5">
        <v>1002.71459960937</v>
      </c>
      <c r="Y2431" s="5">
        <v>1020.6300659179643</v>
      </c>
      <c r="Z2431" s="5">
        <v>1097.1103515625</v>
      </c>
      <c r="AA2431" s="5">
        <v>1045.39733886718</v>
      </c>
      <c r="AB2431" s="5">
        <v>1037.62609863281</v>
      </c>
      <c r="AC2431" s="5">
        <v>1060.0445963541633</v>
      </c>
      <c r="AD2431" s="5">
        <v>1028.15026855468</v>
      </c>
      <c r="AE2431" s="5">
        <v>990.42138671875</v>
      </c>
      <c r="AF2431" s="5">
        <v>970.86444091796795</v>
      </c>
      <c r="AG2431" s="5">
        <v>996.47869873046602</v>
      </c>
      <c r="AH2431" s="5">
        <v>986.366943359375</v>
      </c>
      <c r="AI2431" s="5">
        <v>950.20391845703102</v>
      </c>
      <c r="AJ2431" s="5">
        <v>979.70983886718705</v>
      </c>
      <c r="AK2431" s="5">
        <v>972.09356689453091</v>
      </c>
      <c r="AL2431" s="5">
        <v>2095.98681640625</v>
      </c>
      <c r="AM2431" s="5">
        <v>2085.33862304687</v>
      </c>
      <c r="AN2431" s="5">
        <v>2014.30419921875</v>
      </c>
      <c r="AO2431" s="5">
        <v>2065.2098795572897</v>
      </c>
      <c r="AP2431" s="5">
        <v>1335.21240234375</v>
      </c>
      <c r="AQ2431" s="5">
        <v>1330.29748535156</v>
      </c>
      <c r="AR2431" s="5">
        <v>1326.890625</v>
      </c>
      <c r="AS2431" s="5">
        <v>1330.8001708984366</v>
      </c>
      <c r="AT2431" s="5">
        <v>1147.47985839843</v>
      </c>
      <c r="AU2431" s="5">
        <v>1092.38500976562</v>
      </c>
      <c r="AV2431" s="5">
        <v>1152.59533691406</v>
      </c>
      <c r="AW2431" s="5">
        <v>1130.8200683593698</v>
      </c>
      <c r="AX2431" s="5">
        <v>948.13848876953102</v>
      </c>
      <c r="AY2431" s="5">
        <v>934.03704833984295</v>
      </c>
      <c r="AZ2431" s="5">
        <v>871.89208984375</v>
      </c>
      <c r="BA2431" s="5">
        <v>918.02254231770803</v>
      </c>
    </row>
    <row r="2432" spans="1:53" x14ac:dyDescent="0.2">
      <c r="A2432" s="1">
        <v>2429</v>
      </c>
      <c r="B2432" s="1" t="s">
        <v>9734</v>
      </c>
      <c r="C2432" s="1" t="s">
        <v>9735</v>
      </c>
      <c r="D2432" s="1" t="s">
        <v>9736</v>
      </c>
      <c r="E2432" s="1" t="s">
        <v>9737</v>
      </c>
      <c r="F2432" s="5">
        <v>460.10458374023398</v>
      </c>
      <c r="G2432" s="5">
        <v>463.28915405273398</v>
      </c>
      <c r="H2432" s="5">
        <v>469.84710693359301</v>
      </c>
      <c r="I2432" s="5">
        <v>464.41361490885362</v>
      </c>
      <c r="J2432" s="5">
        <v>506.70620727539</v>
      </c>
      <c r="K2432" s="5">
        <v>448.11087036132801</v>
      </c>
      <c r="L2432" s="5">
        <v>463.42517089843699</v>
      </c>
      <c r="M2432" s="5">
        <v>472.74741617838504</v>
      </c>
      <c r="N2432" s="5">
        <v>825.69512939453102</v>
      </c>
      <c r="O2432" s="5">
        <v>922.178466796875</v>
      </c>
      <c r="P2432" s="5">
        <v>902.63537597656205</v>
      </c>
      <c r="Q2432" s="5">
        <v>883.50299072265591</v>
      </c>
      <c r="R2432" s="5">
        <v>452.823974609375</v>
      </c>
      <c r="S2432" s="5">
        <v>468.33450317382801</v>
      </c>
      <c r="T2432" s="5">
        <v>474.74566650390602</v>
      </c>
      <c r="U2432" s="5">
        <v>465.30138142903633</v>
      </c>
      <c r="V2432" s="5">
        <v>386.54119873046801</v>
      </c>
      <c r="W2432" s="5">
        <v>385.09411621093699</v>
      </c>
      <c r="X2432" s="5">
        <v>355.13772583007801</v>
      </c>
      <c r="Y2432" s="5">
        <v>375.59101359049436</v>
      </c>
      <c r="Z2432" s="5">
        <v>411.346588134765</v>
      </c>
      <c r="AA2432" s="5">
        <v>381.84228515625</v>
      </c>
      <c r="AB2432" s="5">
        <v>408.55795288085898</v>
      </c>
      <c r="AC2432" s="5">
        <v>400.5822753906246</v>
      </c>
      <c r="AD2432" s="5">
        <v>336.31506347656199</v>
      </c>
      <c r="AE2432" s="5">
        <v>351.78421020507801</v>
      </c>
      <c r="AF2432" s="5">
        <v>357.398681640625</v>
      </c>
      <c r="AG2432" s="5">
        <v>348.49931844075496</v>
      </c>
      <c r="AH2432" s="5">
        <v>378.54672241210898</v>
      </c>
      <c r="AI2432" s="5">
        <v>388.43408203125</v>
      </c>
      <c r="AJ2432" s="5">
        <v>368.24490356445301</v>
      </c>
      <c r="AK2432" s="5">
        <v>378.40856933593733</v>
      </c>
      <c r="AL2432" s="5">
        <v>659.3623046875</v>
      </c>
      <c r="AM2432" s="5">
        <v>680.73211669921795</v>
      </c>
      <c r="AN2432" s="5">
        <v>582.26043701171795</v>
      </c>
      <c r="AO2432" s="5">
        <v>640.78495279947856</v>
      </c>
      <c r="AP2432" s="5">
        <v>467.543365478515</v>
      </c>
      <c r="AQ2432" s="5">
        <v>483.996337890625</v>
      </c>
      <c r="AR2432" s="5">
        <v>473.78317260742102</v>
      </c>
      <c r="AS2432" s="5">
        <v>475.1076253255203</v>
      </c>
      <c r="AT2432" s="5">
        <v>349.45553588867102</v>
      </c>
      <c r="AU2432" s="5">
        <v>452.95883178710898</v>
      </c>
      <c r="AV2432" s="5">
        <v>262.36929321289</v>
      </c>
      <c r="AW2432" s="5">
        <v>354.92788696289</v>
      </c>
      <c r="AX2432" s="5">
        <v>380.59835815429602</v>
      </c>
      <c r="AY2432" s="5">
        <v>325.50259399414</v>
      </c>
      <c r="AZ2432" s="5">
        <v>357.81463623046801</v>
      </c>
      <c r="BA2432" s="5">
        <v>354.63852945963464</v>
      </c>
    </row>
    <row r="2433" spans="1:53" x14ac:dyDescent="0.2">
      <c r="A2433" s="1">
        <v>2430</v>
      </c>
      <c r="B2433" s="1" t="s">
        <v>9738</v>
      </c>
      <c r="C2433" s="1" t="s">
        <v>9739</v>
      </c>
      <c r="D2433" s="1" t="s">
        <v>9740</v>
      </c>
      <c r="E2433" s="1" t="s">
        <v>9741</v>
      </c>
      <c r="G2433" s="5">
        <v>152.03955078125</v>
      </c>
      <c r="H2433" s="5">
        <v>84.348464965820298</v>
      </c>
      <c r="I2433" s="5">
        <v>118.19400787353516</v>
      </c>
      <c r="J2433" s="5">
        <v>124.81657409667901</v>
      </c>
      <c r="K2433" s="5">
        <v>72.811439514160099</v>
      </c>
      <c r="L2433" s="5">
        <v>123.00764465332</v>
      </c>
      <c r="M2433" s="5">
        <v>106.87855275471971</v>
      </c>
      <c r="N2433" s="5">
        <v>138.29739379882801</v>
      </c>
      <c r="O2433" s="5">
        <v>149.11309814453099</v>
      </c>
      <c r="P2433" s="5">
        <v>287.94680786132801</v>
      </c>
      <c r="Q2433" s="5">
        <v>191.78576660156236</v>
      </c>
      <c r="R2433" s="5">
        <v>30.6984329223632</v>
      </c>
      <c r="S2433" s="5">
        <v>144.71112060546801</v>
      </c>
      <c r="T2433" s="5">
        <v>104.90462493896401</v>
      </c>
      <c r="U2433" s="5">
        <v>93.438059488931742</v>
      </c>
      <c r="V2433" s="5">
        <v>159.79969787597599</v>
      </c>
      <c r="W2433" s="5">
        <v>148.25556945800699</v>
      </c>
      <c r="X2433" s="5">
        <v>146.973373413085</v>
      </c>
      <c r="Y2433" s="5">
        <v>151.67621358235601</v>
      </c>
      <c r="Z2433" s="5">
        <v>154.22721862792901</v>
      </c>
      <c r="AA2433" s="5">
        <v>179.26530456542901</v>
      </c>
      <c r="AB2433" s="5">
        <v>163.14221191406199</v>
      </c>
      <c r="AC2433" s="5">
        <v>165.54491170247334</v>
      </c>
      <c r="AH2433" s="5">
        <v>136.45419311523401</v>
      </c>
      <c r="AK2433" s="5">
        <v>136.45419311523401</v>
      </c>
      <c r="AM2433" s="5">
        <v>124.211791992187</v>
      </c>
      <c r="AN2433" s="5">
        <v>153.79187011718699</v>
      </c>
      <c r="AO2433" s="5">
        <v>139.00183105468699</v>
      </c>
      <c r="AP2433" s="5">
        <v>108.51604461669901</v>
      </c>
      <c r="AQ2433" s="5">
        <v>134.67880249023401</v>
      </c>
      <c r="AR2433" s="5">
        <v>103.531623840332</v>
      </c>
      <c r="AS2433" s="5">
        <v>115.57549031575502</v>
      </c>
      <c r="AX2433" s="5">
        <v>183.03982543945301</v>
      </c>
      <c r="AY2433" s="5">
        <v>165.17903137207</v>
      </c>
      <c r="AZ2433" s="5">
        <v>175.34129333496</v>
      </c>
      <c r="BA2433" s="5">
        <v>174.52005004882767</v>
      </c>
    </row>
    <row r="2434" spans="1:53" x14ac:dyDescent="0.2">
      <c r="A2434" s="1">
        <v>2431</v>
      </c>
      <c r="B2434" s="1" t="s">
        <v>9742</v>
      </c>
      <c r="C2434" s="1" t="s">
        <v>9743</v>
      </c>
      <c r="D2434" s="1" t="s">
        <v>9744</v>
      </c>
      <c r="E2434" s="1" t="s">
        <v>9745</v>
      </c>
      <c r="F2434" s="5">
        <v>523.30120849609295</v>
      </c>
      <c r="G2434" s="5">
        <v>534.60119628906205</v>
      </c>
      <c r="H2434" s="5">
        <v>530.855712890625</v>
      </c>
      <c r="I2434" s="5">
        <v>529.58603922525992</v>
      </c>
      <c r="J2434" s="5">
        <v>493.33160400390602</v>
      </c>
      <c r="K2434" s="5">
        <v>488.6044921875</v>
      </c>
      <c r="L2434" s="5">
        <v>478.15933227539</v>
      </c>
      <c r="M2434" s="5">
        <v>486.69847615559866</v>
      </c>
      <c r="N2434" s="5">
        <v>1210.92065429687</v>
      </c>
      <c r="O2434" s="5">
        <v>1207.17700195312</v>
      </c>
      <c r="P2434" s="5">
        <v>1237.01770019531</v>
      </c>
      <c r="Q2434" s="5">
        <v>1218.3717854817667</v>
      </c>
      <c r="R2434" s="5">
        <v>612.42889404296795</v>
      </c>
      <c r="S2434" s="5">
        <v>617.708740234375</v>
      </c>
      <c r="T2434" s="5">
        <v>640.03601074218705</v>
      </c>
      <c r="U2434" s="5">
        <v>623.39121500650992</v>
      </c>
      <c r="V2434" s="5">
        <v>594.505126953125</v>
      </c>
      <c r="W2434" s="5">
        <v>625.70306396484295</v>
      </c>
      <c r="X2434" s="5">
        <v>607.88580322265602</v>
      </c>
      <c r="Y2434" s="5">
        <v>609.36466471354129</v>
      </c>
      <c r="Z2434" s="5">
        <v>495.5595703125</v>
      </c>
      <c r="AA2434" s="5">
        <v>496.395416259765</v>
      </c>
      <c r="AB2434" s="5">
        <v>485.73458862304602</v>
      </c>
      <c r="AC2434" s="5">
        <v>492.5631917317703</v>
      </c>
      <c r="AD2434" s="5">
        <v>625.84777832031205</v>
      </c>
      <c r="AE2434" s="5">
        <v>602.47802734375</v>
      </c>
      <c r="AF2434" s="5">
        <v>620.30285644531205</v>
      </c>
      <c r="AG2434" s="5">
        <v>616.20955403645803</v>
      </c>
      <c r="AH2434" s="5">
        <v>589.3955078125</v>
      </c>
      <c r="AI2434" s="5">
        <v>588.64593505859295</v>
      </c>
      <c r="AJ2434" s="5">
        <v>593.91180419921795</v>
      </c>
      <c r="AK2434" s="5">
        <v>590.65108235677019</v>
      </c>
      <c r="AL2434" s="5">
        <v>1043.32507324218</v>
      </c>
      <c r="AM2434" s="5">
        <v>1092.64111328125</v>
      </c>
      <c r="AN2434" s="5">
        <v>1096.43591308593</v>
      </c>
      <c r="AO2434" s="5">
        <v>1077.4673665364535</v>
      </c>
      <c r="AP2434" s="5">
        <v>588.843505859375</v>
      </c>
      <c r="AQ2434" s="5">
        <v>603.38439941406205</v>
      </c>
      <c r="AR2434" s="5">
        <v>584.9130859375</v>
      </c>
      <c r="AS2434" s="5">
        <v>592.38033040364564</v>
      </c>
      <c r="AT2434" s="5">
        <v>656.32653808593705</v>
      </c>
      <c r="AU2434" s="5">
        <v>688.97375488281205</v>
      </c>
      <c r="AV2434" s="5">
        <v>780.425048828125</v>
      </c>
      <c r="AW2434" s="5">
        <v>708.5751139322914</v>
      </c>
      <c r="AX2434" s="5">
        <v>609.71960449218705</v>
      </c>
      <c r="AY2434" s="5">
        <v>582.66790771484295</v>
      </c>
      <c r="AZ2434" s="5">
        <v>577.50079345703102</v>
      </c>
      <c r="BA2434" s="5">
        <v>589.96276855468693</v>
      </c>
    </row>
    <row r="2435" spans="1:53" x14ac:dyDescent="0.2">
      <c r="A2435" s="1">
        <v>2432</v>
      </c>
      <c r="B2435" s="1" t="s">
        <v>9746</v>
      </c>
      <c r="C2435" s="1" t="s">
        <v>9747</v>
      </c>
      <c r="D2435" s="1" t="s">
        <v>9748</v>
      </c>
      <c r="E2435" s="1" t="s">
        <v>9749</v>
      </c>
      <c r="F2435" s="5">
        <v>570.46746826171795</v>
      </c>
      <c r="G2435" s="5">
        <v>579.50915527343705</v>
      </c>
      <c r="H2435" s="5">
        <v>568.25579833984295</v>
      </c>
      <c r="I2435" s="5">
        <v>572.7441406249992</v>
      </c>
      <c r="J2435" s="5">
        <v>559.56842041015602</v>
      </c>
      <c r="K2435" s="5">
        <v>541.63128662109295</v>
      </c>
      <c r="L2435" s="5">
        <v>513.35217285156205</v>
      </c>
      <c r="M2435" s="5">
        <v>538.18395996093705</v>
      </c>
      <c r="N2435" s="5">
        <v>1349.78295898437</v>
      </c>
      <c r="O2435" s="5">
        <v>1301.18029785156</v>
      </c>
      <c r="P2435" s="5">
        <v>1351.95935058593</v>
      </c>
      <c r="Q2435" s="5">
        <v>1334.3075358072867</v>
      </c>
      <c r="R2435" s="5">
        <v>622.19299316406205</v>
      </c>
      <c r="S2435" s="5">
        <v>625.32574462890602</v>
      </c>
      <c r="T2435" s="5">
        <v>611.95941162109295</v>
      </c>
      <c r="U2435" s="5">
        <v>619.82604980468705</v>
      </c>
      <c r="V2435" s="5">
        <v>684.18853759765602</v>
      </c>
      <c r="W2435" s="5">
        <v>640.13861083984295</v>
      </c>
      <c r="X2435" s="5">
        <v>647.09197998046795</v>
      </c>
      <c r="Y2435" s="5">
        <v>657.13970947265568</v>
      </c>
      <c r="Z2435" s="5">
        <v>521.49108886718705</v>
      </c>
      <c r="AA2435" s="5">
        <v>564.34191894531205</v>
      </c>
      <c r="AB2435" s="5">
        <v>549.52886962890602</v>
      </c>
      <c r="AC2435" s="5">
        <v>545.12062581380167</v>
      </c>
      <c r="AD2435" s="5">
        <v>682.20318603515602</v>
      </c>
      <c r="AE2435" s="5">
        <v>693.631103515625</v>
      </c>
      <c r="AF2435" s="5">
        <v>674.18298339843705</v>
      </c>
      <c r="AG2435" s="5">
        <v>683.33909098307265</v>
      </c>
      <c r="AH2435" s="5">
        <v>695.44537353515602</v>
      </c>
      <c r="AI2435" s="5">
        <v>658.32800292968705</v>
      </c>
      <c r="AJ2435" s="5">
        <v>653.41845703125</v>
      </c>
      <c r="AK2435" s="5">
        <v>669.06394449869765</v>
      </c>
      <c r="AL2435" s="5">
        <v>1195.29895019531</v>
      </c>
      <c r="AM2435" s="5">
        <v>1176.68981933593</v>
      </c>
      <c r="AN2435" s="5">
        <v>1148.99279785156</v>
      </c>
      <c r="AO2435" s="5">
        <v>1173.6605224609332</v>
      </c>
      <c r="AP2435" s="5">
        <v>625.710205078125</v>
      </c>
      <c r="AQ2435" s="5">
        <v>623.53186035156205</v>
      </c>
      <c r="AR2435" s="5">
        <v>671.95440673828102</v>
      </c>
      <c r="AS2435" s="5">
        <v>640.39882405598939</v>
      </c>
      <c r="AT2435" s="5">
        <v>745.48937988281205</v>
      </c>
      <c r="AU2435" s="5">
        <v>758.61041259765602</v>
      </c>
      <c r="AV2435" s="5">
        <v>804.67272949218705</v>
      </c>
      <c r="AW2435" s="5">
        <v>769.59084065755178</v>
      </c>
      <c r="AX2435" s="5">
        <v>766.57611083984295</v>
      </c>
      <c r="AY2435" s="5">
        <v>703.59735107421795</v>
      </c>
      <c r="AZ2435" s="5">
        <v>676.885009765625</v>
      </c>
      <c r="BA2435" s="5">
        <v>715.68615722656193</v>
      </c>
    </row>
    <row r="2436" spans="1:53" x14ac:dyDescent="0.2">
      <c r="A2436" s="1">
        <v>2433</v>
      </c>
      <c r="B2436" s="1" t="s">
        <v>9750</v>
      </c>
      <c r="C2436" s="1" t="s">
        <v>9751</v>
      </c>
      <c r="D2436" s="1" t="s">
        <v>9752</v>
      </c>
      <c r="E2436" s="1" t="s">
        <v>9753</v>
      </c>
      <c r="F2436" s="5">
        <v>4108.64599609375</v>
      </c>
      <c r="G2436" s="5">
        <v>3906.84228515625</v>
      </c>
      <c r="H2436" s="5">
        <v>4134.3017578125</v>
      </c>
      <c r="I2436" s="5">
        <v>4049.9300130208335</v>
      </c>
      <c r="J2436" s="5">
        <v>3679.822265625</v>
      </c>
      <c r="K2436" s="5">
        <v>3825.58911132812</v>
      </c>
      <c r="L2436" s="5">
        <v>3728.75830078125</v>
      </c>
      <c r="M2436" s="5">
        <v>3744.7232259114567</v>
      </c>
      <c r="N2436" s="5">
        <v>2685.42333984375</v>
      </c>
      <c r="O2436" s="5">
        <v>2682.32861328125</v>
      </c>
      <c r="P2436" s="5">
        <v>2759.22412109375</v>
      </c>
      <c r="Q2436" s="5">
        <v>2708.9920247395835</v>
      </c>
      <c r="R2436" s="5">
        <v>2824.92822265625</v>
      </c>
      <c r="S2436" s="5">
        <v>3069.12182617187</v>
      </c>
      <c r="T2436" s="5">
        <v>2870.251953125</v>
      </c>
      <c r="U2436" s="5">
        <v>2921.4340006510397</v>
      </c>
      <c r="V2436" s="5">
        <v>1323.80737304687</v>
      </c>
      <c r="W2436" s="5">
        <v>1332.05053710937</v>
      </c>
      <c r="X2436" s="5">
        <v>1335.71020507812</v>
      </c>
      <c r="Y2436" s="5">
        <v>1330.52270507812</v>
      </c>
      <c r="Z2436" s="5">
        <v>1546.34692382812</v>
      </c>
      <c r="AA2436" s="5">
        <v>1508.29052734375</v>
      </c>
      <c r="AB2436" s="5">
        <v>1466.21899414062</v>
      </c>
      <c r="AC2436" s="5">
        <v>1506.9521484374966</v>
      </c>
      <c r="AD2436" s="5">
        <v>1584.44946289062</v>
      </c>
      <c r="AE2436" s="5">
        <v>1506.79162597656</v>
      </c>
      <c r="AF2436" s="5">
        <v>1502.53625488281</v>
      </c>
      <c r="AG2436" s="5">
        <v>1531.2591145833301</v>
      </c>
      <c r="AH2436" s="5">
        <v>2495.1328125</v>
      </c>
      <c r="AI2436" s="5">
        <v>2383.03979492187</v>
      </c>
      <c r="AJ2436" s="5">
        <v>2322.74780273437</v>
      </c>
      <c r="AK2436" s="5">
        <v>2400.3068033854129</v>
      </c>
      <c r="AL2436" s="5">
        <v>2121.7236328125</v>
      </c>
      <c r="AM2436" s="5">
        <v>2155.82861328125</v>
      </c>
      <c r="AN2436" s="5">
        <v>2033.57189941406</v>
      </c>
      <c r="AO2436" s="5">
        <v>2103.7080485026031</v>
      </c>
      <c r="AP2436" s="5">
        <v>1510.12170410156</v>
      </c>
      <c r="AQ2436" s="5">
        <v>1485.70031738281</v>
      </c>
      <c r="AR2436" s="5">
        <v>1603.57263183593</v>
      </c>
      <c r="AS2436" s="5">
        <v>1533.1315511067667</v>
      </c>
      <c r="AT2436" s="5">
        <v>1314.55004882812</v>
      </c>
      <c r="AU2436" s="5">
        <v>1485.5205078125</v>
      </c>
      <c r="AV2436" s="5">
        <v>1541.02587890625</v>
      </c>
      <c r="AW2436" s="5">
        <v>1447.0321451822899</v>
      </c>
      <c r="AX2436" s="5">
        <v>1590.49987792968</v>
      </c>
      <c r="AY2436" s="5">
        <v>1319.77490234375</v>
      </c>
      <c r="AZ2436" s="5">
        <v>1299.29858398437</v>
      </c>
      <c r="BA2436" s="5">
        <v>1403.1911214192667</v>
      </c>
    </row>
    <row r="2437" spans="1:53" x14ac:dyDescent="0.2">
      <c r="A2437" s="1">
        <v>2434</v>
      </c>
      <c r="B2437" s="1" t="s">
        <v>9754</v>
      </c>
      <c r="C2437" s="1" t="s">
        <v>9755</v>
      </c>
      <c r="D2437" s="1" t="s">
        <v>9756</v>
      </c>
      <c r="E2437" s="1" t="s">
        <v>9757</v>
      </c>
      <c r="F2437" s="5">
        <v>5774.56591796875</v>
      </c>
      <c r="G2437" s="5">
        <v>5860.36474609375</v>
      </c>
      <c r="H2437" s="5">
        <v>5844.56591796875</v>
      </c>
      <c r="I2437" s="5">
        <v>5826.498860677083</v>
      </c>
      <c r="J2437" s="5">
        <v>5528.23486328125</v>
      </c>
      <c r="K2437" s="5">
        <v>6093.28369140625</v>
      </c>
      <c r="L2437" s="5">
        <v>6313.29931640625</v>
      </c>
      <c r="M2437" s="5">
        <v>5978.272623697917</v>
      </c>
      <c r="N2437" s="5">
        <v>3967.9921875</v>
      </c>
      <c r="O2437" s="5">
        <v>4064.58056640625</v>
      </c>
      <c r="P2437" s="5">
        <v>3833.81079101562</v>
      </c>
      <c r="Q2437" s="5">
        <v>3955.4611816406232</v>
      </c>
      <c r="R2437" s="5">
        <v>4246.0732421875</v>
      </c>
      <c r="S2437" s="5">
        <v>4649.54345703125</v>
      </c>
      <c r="T2437" s="5">
        <v>4388.7001953125</v>
      </c>
      <c r="U2437" s="5">
        <v>4428.105631510417</v>
      </c>
      <c r="V2437" s="5">
        <v>2244.27197265625</v>
      </c>
      <c r="W2437" s="5">
        <v>2340.99829101562</v>
      </c>
      <c r="X2437" s="5">
        <v>2310.24682617187</v>
      </c>
      <c r="Y2437" s="5">
        <v>2298.5056966145798</v>
      </c>
      <c r="Z2437" s="5">
        <v>2185.50903320312</v>
      </c>
      <c r="AA2437" s="5">
        <v>2072.1025390625</v>
      </c>
      <c r="AB2437" s="5">
        <v>2100.490234375</v>
      </c>
      <c r="AC2437" s="5">
        <v>2119.3672688802067</v>
      </c>
      <c r="AD2437" s="5">
        <v>3049.90771484375</v>
      </c>
      <c r="AE2437" s="5">
        <v>2902.74829101562</v>
      </c>
      <c r="AF2437" s="5">
        <v>3035.47021484375</v>
      </c>
      <c r="AG2437" s="5">
        <v>2996.0420735677067</v>
      </c>
      <c r="AH2437" s="5">
        <v>4101.53466796875</v>
      </c>
      <c r="AI2437" s="5">
        <v>4220.9189453125</v>
      </c>
      <c r="AJ2437" s="5">
        <v>4018.08081054687</v>
      </c>
      <c r="AK2437" s="5">
        <v>4113.5114746093732</v>
      </c>
      <c r="AL2437" s="5">
        <v>3852.76123046875</v>
      </c>
      <c r="AM2437" s="5">
        <v>3800.87548828125</v>
      </c>
      <c r="AN2437" s="5">
        <v>3661.99755859375</v>
      </c>
      <c r="AO2437" s="5">
        <v>3771.8780924479165</v>
      </c>
      <c r="AP2437" s="5">
        <v>3262.4306640625</v>
      </c>
      <c r="AQ2437" s="5">
        <v>3253.35693359375</v>
      </c>
      <c r="AR2437" s="5">
        <v>3226.17919921875</v>
      </c>
      <c r="AS2437" s="5">
        <v>3247.322265625</v>
      </c>
      <c r="AT2437" s="5">
        <v>2767.59252929687</v>
      </c>
      <c r="AU2437" s="5">
        <v>3343.82763671875</v>
      </c>
      <c r="AV2437" s="5">
        <v>2973.89331054687</v>
      </c>
      <c r="AW2437" s="5">
        <v>3028.4378255208298</v>
      </c>
      <c r="AX2437" s="5">
        <v>2824.73657226562</v>
      </c>
      <c r="AY2437" s="5">
        <v>2903.4501953125</v>
      </c>
      <c r="AZ2437" s="5">
        <v>2846.73608398437</v>
      </c>
      <c r="BA2437" s="5">
        <v>2858.3076171874964</v>
      </c>
    </row>
    <row r="2438" spans="1:53" x14ac:dyDescent="0.2">
      <c r="A2438" s="1">
        <v>2435</v>
      </c>
      <c r="B2438" s="1" t="s">
        <v>9758</v>
      </c>
      <c r="C2438" s="1" t="s">
        <v>9759</v>
      </c>
      <c r="D2438" s="1" t="s">
        <v>9760</v>
      </c>
      <c r="E2438" s="1" t="s">
        <v>9761</v>
      </c>
      <c r="F2438" s="5">
        <v>11054.65234375</v>
      </c>
      <c r="G2438" s="5">
        <v>11633.876953125</v>
      </c>
      <c r="H2438" s="5">
        <v>10753.6416015625</v>
      </c>
      <c r="I2438" s="5">
        <v>11147.390299479166</v>
      </c>
      <c r="J2438" s="5">
        <v>10057.427734375</v>
      </c>
      <c r="K2438" s="5">
        <v>10160.1708984375</v>
      </c>
      <c r="L2438" s="5">
        <v>9919.818359375</v>
      </c>
      <c r="M2438" s="5">
        <v>10045.8056640625</v>
      </c>
      <c r="N2438" s="5">
        <v>9677.7998046875</v>
      </c>
      <c r="O2438" s="5">
        <v>9543.1923828125</v>
      </c>
      <c r="P2438" s="5">
        <v>9847.662109375</v>
      </c>
      <c r="Q2438" s="5">
        <v>9689.5514322916661</v>
      </c>
      <c r="R2438" s="5">
        <v>13859.1181640625</v>
      </c>
      <c r="S2438" s="5">
        <v>13204.818359375</v>
      </c>
      <c r="T2438" s="5">
        <v>13136.26171875</v>
      </c>
      <c r="U2438" s="5">
        <v>13400.066080729166</v>
      </c>
      <c r="V2438" s="5">
        <v>3869.85913085937</v>
      </c>
      <c r="W2438" s="5">
        <v>3720.09155273437</v>
      </c>
      <c r="X2438" s="5">
        <v>3533.53833007812</v>
      </c>
      <c r="Y2438" s="5">
        <v>3707.8296712239535</v>
      </c>
      <c r="Z2438" s="5">
        <v>4242.369140625</v>
      </c>
      <c r="AA2438" s="5">
        <v>4496.3369140625</v>
      </c>
      <c r="AB2438" s="5">
        <v>4276.30078125</v>
      </c>
      <c r="AC2438" s="5">
        <v>4338.335611979167</v>
      </c>
      <c r="AD2438" s="5">
        <v>4991.58056640625</v>
      </c>
      <c r="AE2438" s="5">
        <v>5123.40771484375</v>
      </c>
      <c r="AF2438" s="5">
        <v>5010.62548828125</v>
      </c>
      <c r="AG2438" s="5">
        <v>5041.871256510417</v>
      </c>
      <c r="AH2438" s="5">
        <v>6324.77001953125</v>
      </c>
      <c r="AI2438" s="5">
        <v>6954.22021484375</v>
      </c>
      <c r="AJ2438" s="5">
        <v>6134.607421875</v>
      </c>
      <c r="AK2438" s="5">
        <v>6471.19921875</v>
      </c>
      <c r="AL2438" s="5">
        <v>9781.8203125</v>
      </c>
      <c r="AM2438" s="5">
        <v>10076.3076171875</v>
      </c>
      <c r="AN2438" s="5">
        <v>10130.953125</v>
      </c>
      <c r="AO2438" s="5">
        <v>9996.3603515625</v>
      </c>
      <c r="AP2438" s="5">
        <v>6852.88232421875</v>
      </c>
      <c r="AQ2438" s="5">
        <v>6806.22216796875</v>
      </c>
      <c r="AR2438" s="5">
        <v>6394.10791015625</v>
      </c>
      <c r="AS2438" s="5">
        <v>6684.404134114583</v>
      </c>
      <c r="AT2438" s="5">
        <v>6088.04296875</v>
      </c>
      <c r="AU2438" s="5">
        <v>5492.265625</v>
      </c>
      <c r="AV2438" s="5">
        <v>6364.5458984375</v>
      </c>
      <c r="AW2438" s="5">
        <v>5981.6181640625</v>
      </c>
      <c r="AX2438" s="5">
        <v>5116.5478515625</v>
      </c>
      <c r="AY2438" s="5">
        <v>4740.404296875</v>
      </c>
      <c r="AZ2438" s="5">
        <v>4598.1259765625</v>
      </c>
      <c r="BA2438" s="5">
        <v>4818.359375</v>
      </c>
    </row>
    <row r="2439" spans="1:53" x14ac:dyDescent="0.2">
      <c r="A2439" s="1">
        <v>2436</v>
      </c>
      <c r="B2439" s="1" t="s">
        <v>9762</v>
      </c>
      <c r="C2439" s="1" t="s">
        <v>9763</v>
      </c>
      <c r="D2439" s="1" t="s">
        <v>9764</v>
      </c>
      <c r="E2439" s="1" t="s">
        <v>9765</v>
      </c>
      <c r="F2439" s="5">
        <v>228.71192932128901</v>
      </c>
      <c r="G2439" s="5">
        <v>207.49282836914</v>
      </c>
      <c r="H2439" s="5">
        <v>266.05398559570301</v>
      </c>
      <c r="I2439" s="5">
        <v>234.086247762044</v>
      </c>
      <c r="J2439" s="5">
        <v>137.43197631835901</v>
      </c>
      <c r="K2439" s="5">
        <v>115.946723937988</v>
      </c>
      <c r="L2439" s="5">
        <v>115.888877868652</v>
      </c>
      <c r="M2439" s="5">
        <v>123.08919270833299</v>
      </c>
      <c r="N2439" s="5">
        <v>345.67898559570301</v>
      </c>
      <c r="O2439" s="5">
        <v>333.43515014648398</v>
      </c>
      <c r="P2439" s="5">
        <v>354.25762939453102</v>
      </c>
      <c r="Q2439" s="5">
        <v>344.45725504557271</v>
      </c>
      <c r="R2439" s="5">
        <v>359.28775024414</v>
      </c>
      <c r="S2439" s="5">
        <v>420.75973510742102</v>
      </c>
      <c r="T2439" s="5">
        <v>570.15490722656205</v>
      </c>
      <c r="U2439" s="5">
        <v>450.06746419270775</v>
      </c>
      <c r="V2439" s="5">
        <v>139.63952636718699</v>
      </c>
      <c r="W2439" s="5">
        <v>167.04029846191401</v>
      </c>
      <c r="X2439" s="5">
        <v>187.90385437011699</v>
      </c>
      <c r="Y2439" s="5">
        <v>164.86122639973931</v>
      </c>
      <c r="Z2439" s="5">
        <v>135.644760131835</v>
      </c>
      <c r="AA2439" s="5">
        <v>119.844932556152</v>
      </c>
      <c r="AB2439" s="5">
        <v>182.86950683593699</v>
      </c>
      <c r="AC2439" s="5">
        <v>146.11973317464131</v>
      </c>
      <c r="AD2439" s="5">
        <v>151.36267089843699</v>
      </c>
      <c r="AE2439" s="5">
        <v>166.48443603515599</v>
      </c>
      <c r="AF2439" s="5">
        <v>141.65179443359301</v>
      </c>
      <c r="AG2439" s="5">
        <v>153.16630045572865</v>
      </c>
      <c r="AH2439" s="5">
        <v>200.86706542968699</v>
      </c>
      <c r="AI2439" s="5">
        <v>172.03593444824199</v>
      </c>
      <c r="AJ2439" s="5">
        <v>149.160232543945</v>
      </c>
      <c r="AK2439" s="5">
        <v>174.021077473958</v>
      </c>
      <c r="AL2439" s="5">
        <v>297.50671386718699</v>
      </c>
      <c r="AM2439" s="5">
        <v>344.59713745117102</v>
      </c>
      <c r="AN2439" s="5">
        <v>370.20281982421801</v>
      </c>
      <c r="AO2439" s="5">
        <v>337.43555704752538</v>
      </c>
      <c r="AP2439" s="5">
        <v>193.55235290527301</v>
      </c>
      <c r="AQ2439" s="5">
        <v>199.51564025878901</v>
      </c>
      <c r="AR2439" s="5">
        <v>192.394607543945</v>
      </c>
      <c r="AS2439" s="5">
        <v>195.15420023600234</v>
      </c>
      <c r="AT2439" s="5">
        <v>97.288825988769503</v>
      </c>
      <c r="AU2439" s="5">
        <v>114.52523040771401</v>
      </c>
      <c r="AV2439" s="5">
        <v>99.205070495605398</v>
      </c>
      <c r="AW2439" s="5">
        <v>103.67304229736298</v>
      </c>
      <c r="AX2439" s="5">
        <v>216.39361572265599</v>
      </c>
      <c r="AY2439" s="5">
        <v>239.169998168945</v>
      </c>
      <c r="AZ2439" s="5">
        <v>190.02325439453099</v>
      </c>
      <c r="BA2439" s="5">
        <v>215.195622762044</v>
      </c>
    </row>
    <row r="2440" spans="1:53" x14ac:dyDescent="0.2">
      <c r="A2440" s="1">
        <v>2437</v>
      </c>
      <c r="B2440" s="1" t="s">
        <v>9766</v>
      </c>
      <c r="C2440" s="1" t="s">
        <v>9767</v>
      </c>
      <c r="D2440" s="1" t="s">
        <v>9768</v>
      </c>
      <c r="E2440" s="1" t="s">
        <v>9769</v>
      </c>
      <c r="F2440" s="5">
        <v>141.90902709960901</v>
      </c>
      <c r="G2440" s="5">
        <v>114.231071472167</v>
      </c>
      <c r="H2440" s="5">
        <v>93.177467346191406</v>
      </c>
      <c r="I2440" s="5">
        <v>116.43918863932247</v>
      </c>
      <c r="J2440" s="5">
        <v>116.804061889648</v>
      </c>
      <c r="K2440" s="5">
        <v>98.888526916503906</v>
      </c>
      <c r="L2440" s="5">
        <v>130.634017944335</v>
      </c>
      <c r="M2440" s="5">
        <v>115.44220225016231</v>
      </c>
      <c r="N2440" s="5">
        <v>315.07989501953102</v>
      </c>
      <c r="O2440" s="5">
        <v>288.53256225585898</v>
      </c>
      <c r="P2440" s="5">
        <v>296.32376098632801</v>
      </c>
      <c r="Q2440" s="5">
        <v>299.97873942057265</v>
      </c>
      <c r="R2440" s="5">
        <v>170.14120483398401</v>
      </c>
      <c r="S2440" s="5">
        <v>203.67501831054599</v>
      </c>
      <c r="T2440" s="5">
        <v>179.78984069824199</v>
      </c>
      <c r="U2440" s="5">
        <v>184.53535461425733</v>
      </c>
      <c r="V2440" s="5">
        <v>134.43966674804599</v>
      </c>
      <c r="W2440" s="5">
        <v>130.731201171875</v>
      </c>
      <c r="X2440" s="5">
        <v>142.75663757324199</v>
      </c>
      <c r="Y2440" s="5">
        <v>135.97583516438763</v>
      </c>
      <c r="Z2440" s="5">
        <v>107.58692932128901</v>
      </c>
      <c r="AA2440" s="5">
        <v>107.576248168945</v>
      </c>
      <c r="AB2440" s="5">
        <v>99.645484924316406</v>
      </c>
      <c r="AC2440" s="5">
        <v>104.93622080485015</v>
      </c>
      <c r="AD2440" s="5">
        <v>131.67004394531199</v>
      </c>
      <c r="AE2440" s="5">
        <v>146.77313232421801</v>
      </c>
      <c r="AF2440" s="5">
        <v>133.46612548828099</v>
      </c>
      <c r="AG2440" s="5">
        <v>137.30310058593702</v>
      </c>
      <c r="AH2440" s="5">
        <v>128.72511291503901</v>
      </c>
      <c r="AI2440" s="5">
        <v>145.96870422363199</v>
      </c>
      <c r="AJ2440" s="5">
        <v>138.53269958496</v>
      </c>
      <c r="AK2440" s="5">
        <v>137.74217224121034</v>
      </c>
      <c r="AL2440" s="5">
        <v>261.30651855468699</v>
      </c>
      <c r="AM2440" s="5">
        <v>236.96066284179599</v>
      </c>
      <c r="AN2440" s="5">
        <v>256.27413940429602</v>
      </c>
      <c r="AO2440" s="5">
        <v>251.51377360025967</v>
      </c>
      <c r="AP2440" s="5">
        <v>125.20424652099599</v>
      </c>
      <c r="AQ2440" s="5">
        <v>129.28936767578099</v>
      </c>
      <c r="AR2440" s="5">
        <v>137.69650268554599</v>
      </c>
      <c r="AS2440" s="5">
        <v>130.73003896077432</v>
      </c>
      <c r="AT2440" s="5">
        <v>155.51232910156199</v>
      </c>
      <c r="AU2440" s="5">
        <v>125.39315032958901</v>
      </c>
      <c r="AV2440" s="5">
        <v>147.97123718261699</v>
      </c>
      <c r="AW2440" s="5">
        <v>142.95890553792265</v>
      </c>
      <c r="AX2440" s="5">
        <v>125.77027893066401</v>
      </c>
      <c r="AY2440" s="5">
        <v>129.42539978027301</v>
      </c>
      <c r="AZ2440" s="5">
        <v>138.850341796875</v>
      </c>
      <c r="BA2440" s="5">
        <v>131.34867350260402</v>
      </c>
    </row>
    <row r="2441" spans="1:53" x14ac:dyDescent="0.2">
      <c r="A2441" s="1">
        <v>2438</v>
      </c>
      <c r="B2441" s="1" t="s">
        <v>9770</v>
      </c>
      <c r="C2441" s="1" t="s">
        <v>9771</v>
      </c>
      <c r="D2441" s="1" t="s">
        <v>9772</v>
      </c>
      <c r="E2441" s="1" t="s">
        <v>9773</v>
      </c>
      <c r="F2441" s="5">
        <v>1265.45556640625</v>
      </c>
      <c r="G2441" s="5">
        <v>1286.53161621093</v>
      </c>
      <c r="H2441" s="5">
        <v>1253.54016113281</v>
      </c>
      <c r="I2441" s="5">
        <v>1268.5091145833301</v>
      </c>
      <c r="J2441" s="5">
        <v>1280.22473144531</v>
      </c>
      <c r="K2441" s="5">
        <v>1268.76977539062</v>
      </c>
      <c r="L2441" s="5">
        <v>1283.88659667968</v>
      </c>
      <c r="M2441" s="5">
        <v>1277.6270345052035</v>
      </c>
      <c r="N2441" s="5">
        <v>3438.890625</v>
      </c>
      <c r="O2441" s="5">
        <v>3337.13671875</v>
      </c>
      <c r="P2441" s="5">
        <v>3373.66430664062</v>
      </c>
      <c r="Q2441" s="5">
        <v>3383.2305501302067</v>
      </c>
      <c r="R2441" s="5">
        <v>1553.46105957031</v>
      </c>
      <c r="S2441" s="5">
        <v>1572.14624023437</v>
      </c>
      <c r="T2441" s="5">
        <v>1553.12109375</v>
      </c>
      <c r="U2441" s="5">
        <v>1559.5761311848935</v>
      </c>
      <c r="V2441" s="5">
        <v>1154.54052734375</v>
      </c>
      <c r="W2441" s="5">
        <v>1206.49047851562</v>
      </c>
      <c r="X2441" s="5">
        <v>1171.81384277343</v>
      </c>
      <c r="Y2441" s="5">
        <v>1177.6149495442667</v>
      </c>
      <c r="Z2441" s="5">
        <v>1087.8779296875</v>
      </c>
      <c r="AA2441" s="5">
        <v>1025.8447265625</v>
      </c>
      <c r="AB2441" s="5">
        <v>1050.80419921875</v>
      </c>
      <c r="AC2441" s="5">
        <v>1054.84228515625</v>
      </c>
      <c r="AD2441" s="5">
        <v>1191.23669433593</v>
      </c>
      <c r="AE2441" s="5">
        <v>1208.84387207031</v>
      </c>
      <c r="AF2441" s="5">
        <v>1225.18908691406</v>
      </c>
      <c r="AG2441" s="5">
        <v>1208.4232177734332</v>
      </c>
      <c r="AH2441" s="5">
        <v>1167.48864746093</v>
      </c>
      <c r="AI2441" s="5">
        <v>1185.52490234375</v>
      </c>
      <c r="AJ2441" s="5">
        <v>1150.54309082031</v>
      </c>
      <c r="AK2441" s="5">
        <v>1167.8522135416633</v>
      </c>
      <c r="AL2441" s="5">
        <v>2610.67309570312</v>
      </c>
      <c r="AM2441" s="5">
        <v>2524.93994140625</v>
      </c>
      <c r="AN2441" s="5">
        <v>2492.841796875</v>
      </c>
      <c r="AO2441" s="5">
        <v>2542.8182779947897</v>
      </c>
      <c r="AP2441" s="5">
        <v>1263.88610839843</v>
      </c>
      <c r="AQ2441" s="5">
        <v>1286.9296875</v>
      </c>
      <c r="AR2441" s="5">
        <v>1295.38610839843</v>
      </c>
      <c r="AS2441" s="5">
        <v>1282.0673014322867</v>
      </c>
      <c r="AT2441" s="5">
        <v>949.379638671875</v>
      </c>
      <c r="AU2441" s="5">
        <v>862.59259033203102</v>
      </c>
      <c r="AV2441" s="5">
        <v>1006.3306274414</v>
      </c>
      <c r="AW2441" s="5">
        <v>939.43428548176871</v>
      </c>
      <c r="AX2441" s="5">
        <v>1074.03186035156</v>
      </c>
      <c r="AY2441" s="5">
        <v>1152.84533691406</v>
      </c>
      <c r="AZ2441" s="5">
        <v>1175.85620117187</v>
      </c>
      <c r="BA2441" s="5">
        <v>1134.2444661458301</v>
      </c>
    </row>
    <row r="2442" spans="1:53" x14ac:dyDescent="0.2">
      <c r="A2442" s="1">
        <v>2439</v>
      </c>
      <c r="B2442" s="1" t="s">
        <v>9774</v>
      </c>
      <c r="C2442" s="1" t="s">
        <v>9775</v>
      </c>
      <c r="D2442" s="1" t="s">
        <v>9776</v>
      </c>
      <c r="E2442" s="1" t="s">
        <v>9777</v>
      </c>
      <c r="F2442" s="5">
        <v>2444.12377929687</v>
      </c>
      <c r="G2442" s="5">
        <v>2336.96240234375</v>
      </c>
      <c r="H2442" s="5">
        <v>2356.92822265625</v>
      </c>
      <c r="I2442" s="5">
        <v>2379.3381347656232</v>
      </c>
      <c r="J2442" s="5">
        <v>2533.18188476562</v>
      </c>
      <c r="K2442" s="5">
        <v>2474.87719726562</v>
      </c>
      <c r="L2442" s="5">
        <v>2509.763671875</v>
      </c>
      <c r="M2442" s="5">
        <v>2505.9409179687468</v>
      </c>
      <c r="N2442" s="5">
        <v>2386.4248046875</v>
      </c>
      <c r="O2442" s="5">
        <v>2384.44384765625</v>
      </c>
      <c r="P2442" s="5">
        <v>2350.7890625</v>
      </c>
      <c r="Q2442" s="5">
        <v>2373.8859049479165</v>
      </c>
      <c r="R2442" s="5">
        <v>2437.23315429687</v>
      </c>
      <c r="S2442" s="5">
        <v>2181.24267578125</v>
      </c>
      <c r="T2442" s="5">
        <v>2359.29541015625</v>
      </c>
      <c r="U2442" s="5">
        <v>2325.9237467447897</v>
      </c>
      <c r="V2442" s="5">
        <v>865.79010009765602</v>
      </c>
      <c r="W2442" s="5">
        <v>866.22650146484295</v>
      </c>
      <c r="X2442" s="5">
        <v>850.68127441406205</v>
      </c>
      <c r="Y2442" s="5">
        <v>860.89929199218705</v>
      </c>
      <c r="Z2442" s="5">
        <v>1059.65148925781</v>
      </c>
      <c r="AA2442" s="5">
        <v>1013.02471923828</v>
      </c>
      <c r="AB2442" s="5">
        <v>986.82482910156205</v>
      </c>
      <c r="AC2442" s="5">
        <v>1019.8336791992174</v>
      </c>
      <c r="AD2442" s="5">
        <v>1349.591796875</v>
      </c>
      <c r="AE2442" s="5">
        <v>1295.58569335937</v>
      </c>
      <c r="AF2442" s="5">
        <v>1319.10925292968</v>
      </c>
      <c r="AG2442" s="5">
        <v>1321.4289143880167</v>
      </c>
      <c r="AH2442" s="5">
        <v>1317.03381347656</v>
      </c>
      <c r="AI2442" s="5">
        <v>1279.02038574218</v>
      </c>
      <c r="AJ2442" s="5">
        <v>1355.85144042968</v>
      </c>
      <c r="AK2442" s="5">
        <v>1317.3018798828068</v>
      </c>
      <c r="AL2442" s="5">
        <v>1983.26940917968</v>
      </c>
      <c r="AM2442" s="5">
        <v>2088.0654296875</v>
      </c>
      <c r="AN2442" s="5">
        <v>2158.03271484375</v>
      </c>
      <c r="AO2442" s="5">
        <v>2076.4558512369767</v>
      </c>
      <c r="AP2442" s="5">
        <v>1444.17700195312</v>
      </c>
      <c r="AQ2442" s="5">
        <v>1369.03918457031</v>
      </c>
      <c r="AR2442" s="5">
        <v>1422.59155273437</v>
      </c>
      <c r="AS2442" s="5">
        <v>1411.9359130859332</v>
      </c>
      <c r="AT2442" s="5">
        <v>907.48577880859295</v>
      </c>
      <c r="AU2442" s="5">
        <v>1059.90051269531</v>
      </c>
      <c r="AV2442" s="5">
        <v>996.94104003906205</v>
      </c>
      <c r="AW2442" s="5">
        <v>988.10911051432174</v>
      </c>
      <c r="AX2442" s="5">
        <v>1119.12329101562</v>
      </c>
      <c r="AY2442" s="5">
        <v>1070.26342773437</v>
      </c>
      <c r="AZ2442" s="5">
        <v>1087.77551269531</v>
      </c>
      <c r="BA2442" s="5">
        <v>1092.3874104817667</v>
      </c>
    </row>
    <row r="2443" spans="1:53" x14ac:dyDescent="0.2">
      <c r="A2443" s="1">
        <v>2440</v>
      </c>
      <c r="B2443" s="1" t="s">
        <v>9778</v>
      </c>
      <c r="C2443" s="1" t="s">
        <v>9779</v>
      </c>
      <c r="D2443" s="1" t="s">
        <v>9780</v>
      </c>
      <c r="E2443" s="1" t="s">
        <v>9781</v>
      </c>
      <c r="F2443" s="5">
        <v>2357.25024414062</v>
      </c>
      <c r="G2443" s="5">
        <v>2490.69848632812</v>
      </c>
      <c r="H2443" s="5">
        <v>2307.91943359375</v>
      </c>
      <c r="I2443" s="5">
        <v>2385.2893880208298</v>
      </c>
      <c r="J2443" s="5">
        <v>2394.94189453125</v>
      </c>
      <c r="K2443" s="5">
        <v>2407.07739257812</v>
      </c>
      <c r="L2443" s="5">
        <v>2446.16015625</v>
      </c>
      <c r="M2443" s="5">
        <v>2416.0598144531232</v>
      </c>
      <c r="N2443" s="5">
        <v>2069.62573242187</v>
      </c>
      <c r="O2443" s="5">
        <v>1917.30029296875</v>
      </c>
      <c r="P2443" s="5">
        <v>1898.82971191406</v>
      </c>
      <c r="Q2443" s="5">
        <v>1961.91857910156</v>
      </c>
      <c r="R2443" s="5">
        <v>1445.72192382812</v>
      </c>
      <c r="S2443" s="5">
        <v>1372.0126953125</v>
      </c>
      <c r="T2443" s="5">
        <v>1593.29089355468</v>
      </c>
      <c r="U2443" s="5">
        <v>1470.3418375650999</v>
      </c>
      <c r="V2443" s="5">
        <v>628.25439453125</v>
      </c>
      <c r="W2443" s="5">
        <v>779.37042236328102</v>
      </c>
      <c r="X2443" s="5">
        <v>782.79815673828102</v>
      </c>
      <c r="Y2443" s="5">
        <v>730.14099121093739</v>
      </c>
      <c r="Z2443" s="5">
        <v>864.16534423828102</v>
      </c>
      <c r="AA2443" s="5">
        <v>874.7998046875</v>
      </c>
      <c r="AB2443" s="5">
        <v>847.83978271484295</v>
      </c>
      <c r="AC2443" s="5">
        <v>862.26831054687466</v>
      </c>
      <c r="AD2443" s="5">
        <v>695.16839599609295</v>
      </c>
      <c r="AE2443" s="5">
        <v>695.26092529296795</v>
      </c>
      <c r="AF2443" s="5">
        <v>641.98431396484295</v>
      </c>
      <c r="AG2443" s="5">
        <v>677.47121175130133</v>
      </c>
      <c r="AH2443" s="5">
        <v>691.38610839843705</v>
      </c>
      <c r="AI2443" s="5">
        <v>713.07977294921795</v>
      </c>
      <c r="AJ2443" s="5">
        <v>647.97229003906205</v>
      </c>
      <c r="AK2443" s="5">
        <v>684.14605712890568</v>
      </c>
      <c r="AL2443" s="5">
        <v>1497.43957519531</v>
      </c>
      <c r="AM2443" s="5">
        <v>1452.39575195312</v>
      </c>
      <c r="AN2443" s="5">
        <v>1412.92053222656</v>
      </c>
      <c r="AO2443" s="5">
        <v>1454.2519531249966</v>
      </c>
      <c r="AP2443" s="5">
        <v>638.74200439453102</v>
      </c>
      <c r="AQ2443" s="5">
        <v>639.85778808593705</v>
      </c>
      <c r="AR2443" s="5">
        <v>561.46105957031205</v>
      </c>
      <c r="AS2443" s="5">
        <v>613.35361735026004</v>
      </c>
      <c r="AT2443" s="5">
        <v>606.77697753906205</v>
      </c>
      <c r="AU2443" s="5">
        <v>521.91436767578102</v>
      </c>
      <c r="AV2443" s="5">
        <v>763.27819824218705</v>
      </c>
      <c r="AW2443" s="5">
        <v>630.65651448567667</v>
      </c>
      <c r="AX2443" s="5">
        <v>559.37164306640602</v>
      </c>
      <c r="AY2443" s="5">
        <v>594.30059814453102</v>
      </c>
      <c r="AZ2443" s="5">
        <v>587.433837890625</v>
      </c>
      <c r="BA2443" s="5">
        <v>580.36869303385402</v>
      </c>
    </row>
    <row r="2444" spans="1:53" x14ac:dyDescent="0.2">
      <c r="A2444" s="1">
        <v>2441</v>
      </c>
      <c r="B2444" s="1" t="s">
        <v>9782</v>
      </c>
      <c r="C2444" s="1" t="s">
        <v>9783</v>
      </c>
      <c r="D2444" s="1" t="s">
        <v>9784</v>
      </c>
      <c r="E2444" s="1" t="s">
        <v>9785</v>
      </c>
      <c r="F2444" s="5">
        <v>13237.0654296875</v>
      </c>
      <c r="G2444" s="5">
        <v>13165.0126953125</v>
      </c>
      <c r="H2444" s="5">
        <v>12908.3564453125</v>
      </c>
      <c r="I2444" s="5">
        <v>13103.478190104166</v>
      </c>
      <c r="J2444" s="5">
        <v>12993.771484375</v>
      </c>
      <c r="K2444" s="5">
        <v>13521.125</v>
      </c>
      <c r="L2444" s="5">
        <v>13720.830078125</v>
      </c>
      <c r="M2444" s="5">
        <v>13411.908854166666</v>
      </c>
      <c r="N2444" s="5">
        <v>13692.0966796875</v>
      </c>
      <c r="O2444" s="5">
        <v>14003.0556640625</v>
      </c>
      <c r="P2444" s="5">
        <v>14039.12109375</v>
      </c>
      <c r="Q2444" s="5">
        <v>13911.424479166666</v>
      </c>
      <c r="R2444" s="5">
        <v>14175.7001953125</v>
      </c>
      <c r="S2444" s="5">
        <v>15615.85546875</v>
      </c>
      <c r="T2444" s="5">
        <v>14725.64453125</v>
      </c>
      <c r="U2444" s="5">
        <v>14839.066731770834</v>
      </c>
      <c r="V2444" s="5">
        <v>5485.5517578125</v>
      </c>
      <c r="W2444" s="5">
        <v>5617.451171875</v>
      </c>
      <c r="X2444" s="5">
        <v>5789.7109375</v>
      </c>
      <c r="Y2444" s="5">
        <v>5630.904622395833</v>
      </c>
      <c r="Z2444" s="5">
        <v>5306.34912109375</v>
      </c>
      <c r="AA2444" s="5">
        <v>5407.458984375</v>
      </c>
      <c r="AB2444" s="5">
        <v>5402.75048828125</v>
      </c>
      <c r="AC2444" s="5">
        <v>5372.186197916667</v>
      </c>
      <c r="AD2444" s="5">
        <v>7212.408203125</v>
      </c>
      <c r="AE2444" s="5">
        <v>6915.01806640625</v>
      </c>
      <c r="AF2444" s="5">
        <v>7015.22119140625</v>
      </c>
      <c r="AG2444" s="5">
        <v>7047.549153645833</v>
      </c>
      <c r="AH2444" s="5">
        <v>7559.9326171875</v>
      </c>
      <c r="AI2444" s="5">
        <v>7186.8671875</v>
      </c>
      <c r="AJ2444" s="5">
        <v>8061.359375</v>
      </c>
      <c r="AK2444" s="5">
        <v>7602.7197265625</v>
      </c>
      <c r="AL2444" s="5">
        <v>13862.0166015625</v>
      </c>
      <c r="AM2444" s="5">
        <v>13731.74609375</v>
      </c>
      <c r="AN2444" s="5">
        <v>13422.384765625</v>
      </c>
      <c r="AO2444" s="5">
        <v>13672.049153645834</v>
      </c>
      <c r="AP2444" s="5">
        <v>10353.1728515625</v>
      </c>
      <c r="AQ2444" s="5">
        <v>10410.4716796875</v>
      </c>
      <c r="AR2444" s="5">
        <v>10283.9072265625</v>
      </c>
      <c r="AS2444" s="5">
        <v>10349.183919270834</v>
      </c>
      <c r="AT2444" s="5">
        <v>8318.1708984375</v>
      </c>
      <c r="AU2444" s="5">
        <v>7144.8994140625</v>
      </c>
      <c r="AV2444" s="5">
        <v>6703.69140625</v>
      </c>
      <c r="AW2444" s="5">
        <v>7388.920572916667</v>
      </c>
      <c r="AX2444" s="5">
        <v>7170.1396484375</v>
      </c>
      <c r="AY2444" s="5">
        <v>5555.62109375</v>
      </c>
      <c r="AZ2444" s="5">
        <v>5483.52783203125</v>
      </c>
      <c r="BA2444" s="5">
        <v>6069.762858072917</v>
      </c>
    </row>
    <row r="2445" spans="1:53" x14ac:dyDescent="0.2">
      <c r="A2445" s="1">
        <v>2442</v>
      </c>
      <c r="B2445" s="1" t="s">
        <v>9786</v>
      </c>
      <c r="C2445" s="1" t="s">
        <v>9787</v>
      </c>
      <c r="D2445" s="1" t="s">
        <v>9788</v>
      </c>
      <c r="E2445" s="1" t="s">
        <v>9789</v>
      </c>
      <c r="F2445" s="5">
        <v>1869.97790527343</v>
      </c>
      <c r="G2445" s="5">
        <v>1647.48315429687</v>
      </c>
      <c r="H2445" s="5">
        <v>1653.04846191406</v>
      </c>
      <c r="I2445" s="5">
        <v>1723.5031738281198</v>
      </c>
      <c r="J2445" s="5">
        <v>1864.89294433593</v>
      </c>
      <c r="K2445" s="5">
        <v>1781.54406738281</v>
      </c>
      <c r="L2445" s="5">
        <v>1735.59436035156</v>
      </c>
      <c r="M2445" s="5">
        <v>1794.0104573567667</v>
      </c>
      <c r="N2445" s="5">
        <v>1935.10961914062</v>
      </c>
      <c r="O2445" s="5">
        <v>1867.42248535156</v>
      </c>
      <c r="P2445" s="5">
        <v>1848.30834960937</v>
      </c>
      <c r="Q2445" s="5">
        <v>1883.6134847005167</v>
      </c>
      <c r="R2445" s="5">
        <v>1563.8173828125</v>
      </c>
      <c r="S2445" s="5">
        <v>1699.79858398437</v>
      </c>
      <c r="T2445" s="5">
        <v>1744.73498535156</v>
      </c>
      <c r="U2445" s="5">
        <v>1669.45031738281</v>
      </c>
      <c r="V2445" s="5">
        <v>745.56652832031205</v>
      </c>
      <c r="W2445" s="5">
        <v>700.702392578125</v>
      </c>
      <c r="X2445" s="5">
        <v>712.52349853515602</v>
      </c>
      <c r="Y2445" s="5">
        <v>719.59747314453091</v>
      </c>
      <c r="Z2445" s="5">
        <v>768.35052490234295</v>
      </c>
      <c r="AA2445" s="5">
        <v>748.75262451171795</v>
      </c>
      <c r="AB2445" s="5">
        <v>834.74774169921795</v>
      </c>
      <c r="AC2445" s="5">
        <v>783.9502970377597</v>
      </c>
      <c r="AD2445" s="5">
        <v>1286.34814453125</v>
      </c>
      <c r="AE2445" s="5">
        <v>1248.71130371093</v>
      </c>
      <c r="AF2445" s="5">
        <v>1240.08520507812</v>
      </c>
      <c r="AG2445" s="5">
        <v>1258.3815511067667</v>
      </c>
      <c r="AH2445" s="5">
        <v>1393.27990722656</v>
      </c>
      <c r="AI2445" s="5">
        <v>1321.01245117187</v>
      </c>
      <c r="AJ2445" s="5">
        <v>1345.94299316406</v>
      </c>
      <c r="AK2445" s="5">
        <v>1353.4117838541633</v>
      </c>
      <c r="AL2445" s="5">
        <v>1845.67956542968</v>
      </c>
      <c r="AM2445" s="5">
        <v>1885.92761230468</v>
      </c>
      <c r="AN2445" s="5">
        <v>1936.50219726562</v>
      </c>
      <c r="AO2445" s="5">
        <v>1889.3697916666599</v>
      </c>
      <c r="AP2445" s="5">
        <v>1229.32055664062</v>
      </c>
      <c r="AQ2445" s="5">
        <v>1266.18530273437</v>
      </c>
      <c r="AR2445" s="5">
        <v>1198.88513183593</v>
      </c>
      <c r="AS2445" s="5">
        <v>1231.4636637369733</v>
      </c>
      <c r="AT2445" s="5">
        <v>492.90640258789</v>
      </c>
      <c r="AU2445" s="5">
        <v>611.16180419921795</v>
      </c>
      <c r="AV2445" s="5">
        <v>631.69909667968705</v>
      </c>
      <c r="AW2445" s="5">
        <v>578.58910115559831</v>
      </c>
      <c r="AX2445" s="5">
        <v>776.50256347656205</v>
      </c>
      <c r="AY2445" s="5">
        <v>764.93591308593705</v>
      </c>
      <c r="AZ2445" s="5">
        <v>730.41247558593705</v>
      </c>
      <c r="BA2445" s="5">
        <v>757.28365071614542</v>
      </c>
    </row>
    <row r="2446" spans="1:53" x14ac:dyDescent="0.2">
      <c r="A2446" s="1">
        <v>2443</v>
      </c>
      <c r="B2446" s="1" t="s">
        <v>9790</v>
      </c>
      <c r="C2446" s="1" t="s">
        <v>9791</v>
      </c>
      <c r="D2446" s="1" t="s">
        <v>9792</v>
      </c>
      <c r="E2446" s="1" t="s">
        <v>9793</v>
      </c>
      <c r="F2446" s="5">
        <v>2704.66723632812</v>
      </c>
      <c r="G2446" s="5">
        <v>2392.40844726562</v>
      </c>
      <c r="H2446" s="5">
        <v>2641.6689453125</v>
      </c>
      <c r="I2446" s="5">
        <v>2579.5815429687468</v>
      </c>
      <c r="J2446" s="5">
        <v>3258.291015625</v>
      </c>
      <c r="K2446" s="5">
        <v>3059.02856445312</v>
      </c>
      <c r="L2446" s="5">
        <v>2956.79321289062</v>
      </c>
      <c r="M2446" s="5">
        <v>3091.3709309895798</v>
      </c>
      <c r="N2446" s="5">
        <v>2521.1630859375</v>
      </c>
      <c r="O2446" s="5">
        <v>2494.98852539062</v>
      </c>
      <c r="P2446" s="5">
        <v>2259.33984375</v>
      </c>
      <c r="Q2446" s="5">
        <v>2425.1638183593732</v>
      </c>
      <c r="R2446" s="5">
        <v>1856.201171875</v>
      </c>
      <c r="S2446" s="5">
        <v>1879.04382324218</v>
      </c>
      <c r="T2446" s="5">
        <v>1931.54296875</v>
      </c>
      <c r="U2446" s="5">
        <v>1888.92932128906</v>
      </c>
      <c r="V2446" s="5">
        <v>1133.4462890625</v>
      </c>
      <c r="W2446" s="5">
        <v>1179.16674804687</v>
      </c>
      <c r="X2446" s="5">
        <v>1155.62316894531</v>
      </c>
      <c r="Y2446" s="5">
        <v>1156.07873535156</v>
      </c>
      <c r="Z2446" s="5">
        <v>1195.14038085937</v>
      </c>
      <c r="AA2446" s="5">
        <v>1104.00402832031</v>
      </c>
      <c r="AB2446" s="5">
        <v>1063.52783203125</v>
      </c>
      <c r="AC2446" s="5">
        <v>1120.89074707031</v>
      </c>
      <c r="AD2446" s="5">
        <v>2146.8232421875</v>
      </c>
      <c r="AE2446" s="5">
        <v>1744.45739746093</v>
      </c>
      <c r="AF2446" s="5">
        <v>1842.13122558593</v>
      </c>
      <c r="AG2446" s="5">
        <v>1911.1372884114535</v>
      </c>
      <c r="AH2446" s="5">
        <v>2480.17163085937</v>
      </c>
      <c r="AI2446" s="5">
        <v>2448.640625</v>
      </c>
      <c r="AJ2446" s="5">
        <v>2543.25756835937</v>
      </c>
      <c r="AK2446" s="5">
        <v>2490.6899414062464</v>
      </c>
      <c r="AL2446" s="5">
        <v>2233.5</v>
      </c>
      <c r="AM2446" s="5">
        <v>2178.0302734375</v>
      </c>
      <c r="AN2446" s="5">
        <v>2304.3681640625</v>
      </c>
      <c r="AO2446" s="5">
        <v>2238.6328125</v>
      </c>
      <c r="AP2446" s="5">
        <v>1824.93786621093</v>
      </c>
      <c r="AQ2446" s="5">
        <v>1735.56079101562</v>
      </c>
      <c r="AR2446" s="5">
        <v>1776.45446777343</v>
      </c>
      <c r="AS2446" s="5">
        <v>1778.9843749999934</v>
      </c>
      <c r="AT2446" s="5">
        <v>1741.45556640625</v>
      </c>
      <c r="AU2446" s="5">
        <v>1997.89245605468</v>
      </c>
      <c r="AV2446" s="5">
        <v>1716.73022460937</v>
      </c>
      <c r="AW2446" s="5">
        <v>1818.6927490234332</v>
      </c>
      <c r="AX2446" s="5">
        <v>1127.46484375</v>
      </c>
      <c r="AY2446" s="5">
        <v>1137.02844238281</v>
      </c>
      <c r="AZ2446" s="5">
        <v>1089.89929199218</v>
      </c>
      <c r="BA2446" s="5">
        <v>1118.1308593749966</v>
      </c>
    </row>
    <row r="2447" spans="1:53" x14ac:dyDescent="0.2">
      <c r="A2447" s="1">
        <v>2444</v>
      </c>
      <c r="B2447" s="1" t="s">
        <v>9794</v>
      </c>
      <c r="C2447" s="1" t="s">
        <v>9795</v>
      </c>
      <c r="D2447" s="1" t="s">
        <v>9796</v>
      </c>
      <c r="E2447" s="1" t="s">
        <v>9797</v>
      </c>
      <c r="F2447" s="5">
        <v>1569.94714355468</v>
      </c>
      <c r="G2447" s="5">
        <v>1610.46704101562</v>
      </c>
      <c r="H2447" s="5">
        <v>1610.93249511718</v>
      </c>
      <c r="I2447" s="5">
        <v>1597.1155598958267</v>
      </c>
      <c r="J2447" s="5">
        <v>1749.81896972656</v>
      </c>
      <c r="K2447" s="5">
        <v>1786.15966796875</v>
      </c>
      <c r="L2447" s="5">
        <v>1801.05017089843</v>
      </c>
      <c r="M2447" s="5">
        <v>1779.0096028645801</v>
      </c>
      <c r="N2447" s="5">
        <v>1491.4267578125</v>
      </c>
      <c r="O2447" s="5">
        <v>1502.24291992187</v>
      </c>
      <c r="P2447" s="5">
        <v>1430.97644042968</v>
      </c>
      <c r="Q2447" s="5">
        <v>1474.8820393880167</v>
      </c>
      <c r="R2447" s="5">
        <v>1358.28186035156</v>
      </c>
      <c r="S2447" s="5">
        <v>1265.66687011718</v>
      </c>
      <c r="T2447" s="5">
        <v>1322.84411621093</v>
      </c>
      <c r="U2447" s="5">
        <v>1315.5976155598901</v>
      </c>
      <c r="V2447" s="5">
        <v>519.03826904296795</v>
      </c>
      <c r="W2447" s="5">
        <v>541.26257324218705</v>
      </c>
      <c r="X2447" s="5">
        <v>542.41119384765602</v>
      </c>
      <c r="Y2447" s="5">
        <v>534.23734537760367</v>
      </c>
      <c r="Z2447" s="5">
        <v>733.105224609375</v>
      </c>
      <c r="AA2447" s="5">
        <v>694.88153076171795</v>
      </c>
      <c r="AB2447" s="5">
        <v>665.016357421875</v>
      </c>
      <c r="AC2447" s="5">
        <v>697.66770426432265</v>
      </c>
      <c r="AD2447" s="5">
        <v>749.1845703125</v>
      </c>
      <c r="AE2447" s="5">
        <v>749.64978027343705</v>
      </c>
      <c r="AF2447" s="5">
        <v>763.63555908203102</v>
      </c>
      <c r="AG2447" s="5">
        <v>754.15663655598928</v>
      </c>
      <c r="AH2447" s="5">
        <v>952.77722167968705</v>
      </c>
      <c r="AI2447" s="5">
        <v>918.57141113281205</v>
      </c>
      <c r="AJ2447" s="5">
        <v>921.21960449218705</v>
      </c>
      <c r="AK2447" s="5">
        <v>930.85607910156205</v>
      </c>
      <c r="AL2447" s="5">
        <v>1296.93200683593</v>
      </c>
      <c r="AM2447" s="5">
        <v>1324.06030273437</v>
      </c>
      <c r="AN2447" s="5">
        <v>1244.51916503906</v>
      </c>
      <c r="AO2447" s="5">
        <v>1288.5038248697865</v>
      </c>
      <c r="AP2447" s="5">
        <v>765.48529052734295</v>
      </c>
      <c r="AQ2447" s="5">
        <v>751.06854248046795</v>
      </c>
      <c r="AR2447" s="5">
        <v>789.10485839843705</v>
      </c>
      <c r="AS2447" s="5">
        <v>768.55289713541606</v>
      </c>
      <c r="AT2447" s="5">
        <v>578.544189453125</v>
      </c>
      <c r="AU2447" s="5">
        <v>680.56921386718705</v>
      </c>
      <c r="AV2447" s="5">
        <v>656.68957519531205</v>
      </c>
      <c r="AW2447" s="5">
        <v>638.6009928385414</v>
      </c>
      <c r="AX2447" s="5">
        <v>616.253662109375</v>
      </c>
      <c r="AY2447" s="5">
        <v>588.001708984375</v>
      </c>
      <c r="AZ2447" s="5">
        <v>595.22247314453102</v>
      </c>
      <c r="BA2447" s="5">
        <v>599.82594807942701</v>
      </c>
    </row>
    <row r="2448" spans="1:53" x14ac:dyDescent="0.2">
      <c r="A2448" s="1">
        <v>2445</v>
      </c>
      <c r="B2448" s="1" t="s">
        <v>9798</v>
      </c>
      <c r="C2448" s="1" t="s">
        <v>9799</v>
      </c>
      <c r="D2448" s="1" t="s">
        <v>9800</v>
      </c>
      <c r="E2448" s="1" t="s">
        <v>9801</v>
      </c>
      <c r="F2448" s="5">
        <v>1124.79370117187</v>
      </c>
      <c r="G2448" s="5">
        <v>1036.19775390625</v>
      </c>
      <c r="H2448" s="5">
        <v>1103.78161621093</v>
      </c>
      <c r="I2448" s="5">
        <v>1088.2576904296832</v>
      </c>
      <c r="J2448" s="5">
        <v>825.86724853515602</v>
      </c>
      <c r="K2448" s="5">
        <v>712.548828125</v>
      </c>
      <c r="L2448" s="5">
        <v>611.59716796875</v>
      </c>
      <c r="M2448" s="5">
        <v>716.67108154296875</v>
      </c>
      <c r="N2448" s="5">
        <v>865.93798828125</v>
      </c>
      <c r="O2448" s="5">
        <v>799.78814697265602</v>
      </c>
      <c r="P2448" s="5">
        <v>896.25506591796795</v>
      </c>
      <c r="Q2448" s="5">
        <v>853.99373372395803</v>
      </c>
      <c r="R2448" s="5">
        <v>1798.83422851562</v>
      </c>
      <c r="S2448" s="5">
        <v>1682.34619140625</v>
      </c>
      <c r="T2448" s="5">
        <v>1489.20288085937</v>
      </c>
      <c r="U2448" s="5">
        <v>1656.7944335937466</v>
      </c>
      <c r="V2448" s="5">
        <v>664.06134033203102</v>
      </c>
      <c r="W2448" s="5">
        <v>655.84130859375</v>
      </c>
      <c r="X2448" s="5">
        <v>639.09051513671795</v>
      </c>
      <c r="Y2448" s="5">
        <v>652.9977213541664</v>
      </c>
      <c r="Z2448" s="5">
        <v>961.311279296875</v>
      </c>
      <c r="AA2448" s="5">
        <v>1030.39636230468</v>
      </c>
      <c r="AB2448" s="5">
        <v>878.45611572265602</v>
      </c>
      <c r="AC2448" s="5">
        <v>956.72125244140364</v>
      </c>
      <c r="AD2448" s="5">
        <v>313.62707519531199</v>
      </c>
      <c r="AE2448" s="5">
        <v>327.32824707031199</v>
      </c>
      <c r="AF2448" s="5">
        <v>310.43731689453102</v>
      </c>
      <c r="AG2448" s="5">
        <v>317.13087972005167</v>
      </c>
      <c r="AH2448" s="5">
        <v>334.62399291992102</v>
      </c>
      <c r="AI2448" s="5">
        <v>338.10809326171801</v>
      </c>
      <c r="AJ2448" s="5">
        <v>337.743408203125</v>
      </c>
      <c r="AK2448" s="5">
        <v>336.82516479492136</v>
      </c>
      <c r="AL2448" s="5">
        <v>1043.22937011718</v>
      </c>
      <c r="AM2448" s="5">
        <v>998.20208740234295</v>
      </c>
      <c r="AN2448" s="5">
        <v>965.85321044921795</v>
      </c>
      <c r="AO2448" s="5">
        <v>1002.4282226562469</v>
      </c>
      <c r="AP2448" s="5">
        <v>773.99517822265602</v>
      </c>
      <c r="AQ2448" s="5">
        <v>825.74566650390602</v>
      </c>
      <c r="AR2448" s="5">
        <v>962.55725097656205</v>
      </c>
      <c r="AS2448" s="5">
        <v>854.09936523437466</v>
      </c>
      <c r="AT2448" s="5">
        <v>617.32312011718705</v>
      </c>
      <c r="AU2448" s="5">
        <v>546.21832275390602</v>
      </c>
      <c r="AV2448" s="5">
        <v>617.59857177734295</v>
      </c>
      <c r="AW2448" s="5">
        <v>593.71333821614542</v>
      </c>
      <c r="AX2448" s="5">
        <v>407.70748901367102</v>
      </c>
      <c r="AY2448" s="5">
        <v>492.35107421875</v>
      </c>
      <c r="AZ2448" s="5">
        <v>539.85662841796795</v>
      </c>
      <c r="BA2448" s="5">
        <v>479.97173055012962</v>
      </c>
    </row>
    <row r="2449" spans="1:53" x14ac:dyDescent="0.2">
      <c r="A2449" s="1">
        <v>2446</v>
      </c>
      <c r="B2449" s="1" t="s">
        <v>9802</v>
      </c>
      <c r="C2449" s="1" t="s">
        <v>9803</v>
      </c>
      <c r="D2449" s="1" t="s">
        <v>9804</v>
      </c>
      <c r="E2449" s="1" t="s">
        <v>9805</v>
      </c>
      <c r="F2449" s="5">
        <v>1705.56127929687</v>
      </c>
      <c r="G2449" s="5">
        <v>1521.64416503906</v>
      </c>
      <c r="H2449" s="5">
        <v>1480.03039550781</v>
      </c>
      <c r="I2449" s="5">
        <v>1569.0786132812466</v>
      </c>
      <c r="J2449" s="5">
        <v>1653.48266601562</v>
      </c>
      <c r="K2449" s="5">
        <v>1251.48937988281</v>
      </c>
      <c r="L2449" s="5">
        <v>1136.94384765625</v>
      </c>
      <c r="M2449" s="5">
        <v>1347.30529785156</v>
      </c>
      <c r="N2449" s="5">
        <v>3612.1005859375</v>
      </c>
      <c r="O2449" s="5">
        <v>3698.25219726562</v>
      </c>
      <c r="P2449" s="5">
        <v>3674.98559570312</v>
      </c>
      <c r="Q2449" s="5">
        <v>3661.7794596354129</v>
      </c>
      <c r="R2449" s="5">
        <v>3143.10546875</v>
      </c>
      <c r="S2449" s="5">
        <v>2497.88989257812</v>
      </c>
      <c r="T2449" s="5">
        <v>2802.07568359375</v>
      </c>
      <c r="U2449" s="5">
        <v>2814.3570149739567</v>
      </c>
      <c r="V2449" s="5">
        <v>2825.2373046875</v>
      </c>
      <c r="W2449" s="5">
        <v>2572.4052734375</v>
      </c>
      <c r="X2449" s="5">
        <v>2446.62377929687</v>
      </c>
      <c r="Y2449" s="5">
        <v>2614.7554524739567</v>
      </c>
      <c r="Z2449" s="5">
        <v>3470.009765625</v>
      </c>
      <c r="AA2449" s="5">
        <v>2884.72412109375</v>
      </c>
      <c r="AB2449" s="5">
        <v>4120.6943359375</v>
      </c>
      <c r="AC2449" s="5">
        <v>3491.8094075520835</v>
      </c>
      <c r="AD2449" s="5">
        <v>1341.94738769531</v>
      </c>
      <c r="AE2449" s="5">
        <v>1401.10632324218</v>
      </c>
      <c r="AF2449" s="5">
        <v>1508.75695800781</v>
      </c>
      <c r="AG2449" s="5">
        <v>1417.2702229817667</v>
      </c>
      <c r="AH2449" s="5">
        <v>1443.87329101562</v>
      </c>
      <c r="AI2449" s="5">
        <v>1508.4228515625</v>
      </c>
      <c r="AJ2449" s="5">
        <v>1562.51501464843</v>
      </c>
      <c r="AK2449" s="5">
        <v>1504.9370524088499</v>
      </c>
      <c r="AL2449" s="5">
        <v>2706.53857421875</v>
      </c>
      <c r="AM2449" s="5">
        <v>2796.94702148437</v>
      </c>
      <c r="AN2449" s="5">
        <v>2785.17626953125</v>
      </c>
      <c r="AO2449" s="5">
        <v>2762.8872884114567</v>
      </c>
      <c r="AP2449" s="5">
        <v>1836.32373046875</v>
      </c>
      <c r="AQ2449" s="5">
        <v>2013.12048339843</v>
      </c>
      <c r="AR2449" s="5">
        <v>1756.02075195312</v>
      </c>
      <c r="AS2449" s="5">
        <v>1868.4883219400999</v>
      </c>
      <c r="AT2449" s="5">
        <v>2817.56982421875</v>
      </c>
      <c r="AU2449" s="5">
        <v>1206.05517578125</v>
      </c>
      <c r="AV2449" s="5">
        <v>1629.90991210937</v>
      </c>
      <c r="AW2449" s="5">
        <v>1884.5116373697899</v>
      </c>
      <c r="AX2449" s="5">
        <v>1196.04235839843</v>
      </c>
      <c r="AY2449" s="5">
        <v>1087.03845214843</v>
      </c>
      <c r="AZ2449" s="5">
        <v>1021.17816162109</v>
      </c>
      <c r="BA2449" s="5">
        <v>1101.4196573893166</v>
      </c>
    </row>
    <row r="2450" spans="1:53" x14ac:dyDescent="0.2">
      <c r="A2450" s="1">
        <v>2447</v>
      </c>
      <c r="B2450" s="1" t="s">
        <v>9806</v>
      </c>
      <c r="C2450" s="1" t="s">
        <v>9807</v>
      </c>
      <c r="D2450" s="1" t="s">
        <v>9808</v>
      </c>
      <c r="E2450" s="1" t="s">
        <v>9809</v>
      </c>
      <c r="F2450" s="5">
        <v>227.60311889648401</v>
      </c>
      <c r="G2450" s="5">
        <v>78.522651672363196</v>
      </c>
      <c r="H2450" s="5">
        <v>129.33639526367099</v>
      </c>
      <c r="I2450" s="5">
        <v>145.15405527750605</v>
      </c>
      <c r="J2450" s="5">
        <v>72.928993225097599</v>
      </c>
      <c r="K2450" s="5">
        <v>82.570129394531193</v>
      </c>
      <c r="L2450" s="5">
        <v>77.091697692871094</v>
      </c>
      <c r="M2450" s="5">
        <v>77.530273437499957</v>
      </c>
      <c r="N2450" s="5">
        <v>207.79396057128901</v>
      </c>
      <c r="O2450" s="5">
        <v>253.89797973632801</v>
      </c>
      <c r="P2450" s="5">
        <v>229.68345642089801</v>
      </c>
      <c r="Q2450" s="5">
        <v>230.45846557617168</v>
      </c>
      <c r="R2450" s="5">
        <v>240.38616943359301</v>
      </c>
      <c r="S2450" s="5">
        <v>301.95278930664</v>
      </c>
      <c r="T2450" s="5">
        <v>420.10028076171801</v>
      </c>
      <c r="U2450" s="5">
        <v>320.81307983398369</v>
      </c>
      <c r="V2450" s="5">
        <v>59.371730804443303</v>
      </c>
      <c r="W2450" s="5">
        <v>142.40092468261699</v>
      </c>
      <c r="X2450" s="5">
        <v>66.398330688476506</v>
      </c>
      <c r="Y2450" s="5">
        <v>89.390328725178918</v>
      </c>
      <c r="Z2450" s="5">
        <v>223.15153503417901</v>
      </c>
      <c r="AA2450" s="5">
        <v>387.23153686523398</v>
      </c>
      <c r="AB2450" s="5">
        <v>278.49285888671801</v>
      </c>
      <c r="AC2450" s="5">
        <v>296.29197692871031</v>
      </c>
      <c r="AE2450" s="5">
        <v>57.917266845703097</v>
      </c>
      <c r="AF2450" s="5">
        <v>57.793434143066399</v>
      </c>
      <c r="AG2450" s="5">
        <v>57.855350494384751</v>
      </c>
      <c r="AL2450" s="5">
        <v>265.10308837890602</v>
      </c>
      <c r="AM2450" s="5">
        <v>215.73771667480401</v>
      </c>
      <c r="AN2450" s="5">
        <v>247.08131408691401</v>
      </c>
      <c r="AO2450" s="5">
        <v>242.64070638020803</v>
      </c>
      <c r="AP2450" s="5">
        <v>90.620834350585895</v>
      </c>
      <c r="AQ2450" s="5">
        <v>74.917381286621094</v>
      </c>
      <c r="AR2450" s="5">
        <v>78.549201965332003</v>
      </c>
      <c r="AS2450" s="5">
        <v>81.362472534179659</v>
      </c>
      <c r="AX2450" s="5">
        <v>83.282188415527301</v>
      </c>
      <c r="AY2450" s="5">
        <v>71.066963195800696</v>
      </c>
      <c r="AZ2450" s="5">
        <v>56.348270416259702</v>
      </c>
      <c r="BA2450" s="5">
        <v>70.232474009195911</v>
      </c>
    </row>
    <row r="2451" spans="1:53" x14ac:dyDescent="0.2">
      <c r="A2451" s="1">
        <v>2448</v>
      </c>
      <c r="B2451" s="1" t="s">
        <v>9810</v>
      </c>
      <c r="C2451" s="1" t="s">
        <v>9811</v>
      </c>
      <c r="D2451" s="1" t="s">
        <v>9812</v>
      </c>
      <c r="E2451" s="1" t="s">
        <v>9813</v>
      </c>
      <c r="F2451" s="5">
        <v>407.67514038085898</v>
      </c>
      <c r="G2451" s="5">
        <v>407.42291259765602</v>
      </c>
      <c r="H2451" s="5">
        <v>447.86212158203102</v>
      </c>
      <c r="I2451" s="5">
        <v>420.98672485351534</v>
      </c>
      <c r="J2451" s="5">
        <v>409.11962890625</v>
      </c>
      <c r="K2451" s="5">
        <v>419.09973144531199</v>
      </c>
      <c r="L2451" s="5">
        <v>390.17242431640602</v>
      </c>
      <c r="M2451" s="5">
        <v>406.13059488932271</v>
      </c>
      <c r="N2451" s="5">
        <v>1508.30151367187</v>
      </c>
      <c r="O2451" s="5">
        <v>1434.05798339843</v>
      </c>
      <c r="P2451" s="5">
        <v>1498.87512207031</v>
      </c>
      <c r="Q2451" s="5">
        <v>1480.4115397135365</v>
      </c>
      <c r="R2451" s="5">
        <v>741.21429443359295</v>
      </c>
      <c r="S2451" s="5">
        <v>742.28161621093705</v>
      </c>
      <c r="T2451" s="5">
        <v>688.90100097656205</v>
      </c>
      <c r="U2451" s="5">
        <v>724.13230387369731</v>
      </c>
      <c r="V2451" s="5">
        <v>433.76803588867102</v>
      </c>
      <c r="W2451" s="5">
        <v>471.62350463867102</v>
      </c>
      <c r="X2451" s="5">
        <v>423.31066894531199</v>
      </c>
      <c r="Y2451" s="5">
        <v>442.90073649088464</v>
      </c>
      <c r="Z2451" s="5">
        <v>613.68341064453102</v>
      </c>
      <c r="AA2451" s="5">
        <v>657.75885009765602</v>
      </c>
      <c r="AB2451" s="5">
        <v>634.24945068359295</v>
      </c>
      <c r="AC2451" s="5">
        <v>635.23057047525992</v>
      </c>
      <c r="AD2451" s="5">
        <v>313.41702270507801</v>
      </c>
      <c r="AE2451" s="5">
        <v>287.34747314453102</v>
      </c>
      <c r="AF2451" s="5">
        <v>312.75387573242102</v>
      </c>
      <c r="AG2451" s="5">
        <v>304.50612386067672</v>
      </c>
      <c r="AH2451" s="5">
        <v>270.49917602539</v>
      </c>
      <c r="AI2451" s="5">
        <v>257.73483276367102</v>
      </c>
      <c r="AJ2451" s="5">
        <v>320.016845703125</v>
      </c>
      <c r="AK2451" s="5">
        <v>282.75028483072867</v>
      </c>
      <c r="AL2451" s="5">
        <v>1206.08361816406</v>
      </c>
      <c r="AM2451" s="5">
        <v>1339.60046386718</v>
      </c>
      <c r="AN2451" s="5">
        <v>1238.16650390625</v>
      </c>
      <c r="AO2451" s="5">
        <v>1261.2835286458301</v>
      </c>
      <c r="AP2451" s="5">
        <v>509.22442626953102</v>
      </c>
      <c r="AQ2451" s="5">
        <v>537.63409423828102</v>
      </c>
      <c r="AR2451" s="5">
        <v>495.29022216796801</v>
      </c>
      <c r="AS2451" s="5">
        <v>514.04958089192667</v>
      </c>
      <c r="AT2451" s="5">
        <v>447.97622680664</v>
      </c>
      <c r="AU2451" s="5">
        <v>458.96414184570301</v>
      </c>
      <c r="AV2451" s="5">
        <v>482.78231811523398</v>
      </c>
      <c r="AW2451" s="5">
        <v>463.24089558919235</v>
      </c>
      <c r="AX2451" s="5">
        <v>408.502838134765</v>
      </c>
      <c r="AY2451" s="5">
        <v>382.64340209960898</v>
      </c>
      <c r="AZ2451" s="5">
        <v>388.05984497070301</v>
      </c>
      <c r="BA2451" s="5">
        <v>393.06869506835898</v>
      </c>
    </row>
    <row r="2452" spans="1:53" x14ac:dyDescent="0.2">
      <c r="A2452" s="1">
        <v>2449</v>
      </c>
      <c r="B2452" s="1" t="s">
        <v>9814</v>
      </c>
      <c r="C2452" s="1" t="s">
        <v>9815</v>
      </c>
      <c r="D2452" s="1" t="s">
        <v>9816</v>
      </c>
      <c r="E2452" s="1" t="s">
        <v>9817</v>
      </c>
      <c r="F2452" s="5">
        <v>166.78744506835901</v>
      </c>
      <c r="G2452" s="5">
        <v>185.54818725585901</v>
      </c>
      <c r="H2452" s="5">
        <v>145.23693847656199</v>
      </c>
      <c r="I2452" s="5">
        <v>165.85752360026001</v>
      </c>
      <c r="J2452" s="5">
        <v>207.15458679199199</v>
      </c>
      <c r="K2452" s="5">
        <v>201.42614746093699</v>
      </c>
      <c r="L2452" s="5">
        <v>193.38752746582</v>
      </c>
      <c r="M2452" s="5">
        <v>200.656087239583</v>
      </c>
      <c r="N2452" s="5">
        <v>276.07556152343699</v>
      </c>
      <c r="O2452" s="5">
        <v>259.64245605468699</v>
      </c>
      <c r="P2452" s="5">
        <v>301.86828613281199</v>
      </c>
      <c r="Q2452" s="5">
        <v>279.19543457031199</v>
      </c>
      <c r="R2452" s="5">
        <v>236.51370239257801</v>
      </c>
      <c r="S2452" s="5">
        <v>316.66018676757801</v>
      </c>
      <c r="T2452" s="5">
        <v>226.68519592285099</v>
      </c>
      <c r="U2452" s="5">
        <v>259.95302836100234</v>
      </c>
      <c r="V2452" s="5">
        <v>208.11532592773401</v>
      </c>
      <c r="W2452" s="5">
        <v>195.99581909179599</v>
      </c>
      <c r="X2452" s="5">
        <v>181.49896240234301</v>
      </c>
      <c r="Y2452" s="5">
        <v>195.20336914062432</v>
      </c>
      <c r="Z2452" s="5">
        <v>229.98124694824199</v>
      </c>
      <c r="AA2452" s="5">
        <v>220.56027221679599</v>
      </c>
      <c r="AB2452" s="5">
        <v>225.34234619140599</v>
      </c>
      <c r="AC2452" s="5">
        <v>225.29462178548133</v>
      </c>
      <c r="AD2452" s="5">
        <v>133.032135009765</v>
      </c>
      <c r="AE2452" s="5">
        <v>124.83273315429599</v>
      </c>
      <c r="AF2452" s="5">
        <v>124.890182495117</v>
      </c>
      <c r="AG2452" s="5">
        <v>127.58501688639268</v>
      </c>
      <c r="AH2452" s="5">
        <v>131.07579040527301</v>
      </c>
      <c r="AI2452" s="5">
        <v>144.94003295898401</v>
      </c>
      <c r="AJ2452" s="5">
        <v>164.70314025878901</v>
      </c>
      <c r="AK2452" s="5">
        <v>146.906321207682</v>
      </c>
      <c r="AL2452" s="5">
        <v>315.282958984375</v>
      </c>
      <c r="AM2452" s="5">
        <v>259.88162231445301</v>
      </c>
      <c r="AN2452" s="5">
        <v>270.83670043945301</v>
      </c>
      <c r="AO2452" s="5">
        <v>282.00042724609369</v>
      </c>
      <c r="AP2452" s="5">
        <v>174.74468994140599</v>
      </c>
      <c r="AQ2452" s="5">
        <v>154.84371948242099</v>
      </c>
      <c r="AR2452" s="5">
        <v>165.67961120605401</v>
      </c>
      <c r="AS2452" s="5">
        <v>165.08934020996034</v>
      </c>
      <c r="AT2452" s="5">
        <v>145.32254028320301</v>
      </c>
      <c r="AU2452" s="5">
        <v>157.02098083496</v>
      </c>
      <c r="AV2452" s="5">
        <v>126.032791137695</v>
      </c>
      <c r="AW2452" s="5">
        <v>142.79210408528601</v>
      </c>
      <c r="AX2452" s="5">
        <v>135.206787109375</v>
      </c>
      <c r="AY2452" s="5">
        <v>110.830749511718</v>
      </c>
      <c r="AZ2452" s="5">
        <v>112.13327026367099</v>
      </c>
      <c r="BA2452" s="5">
        <v>119.39026896158801</v>
      </c>
    </row>
    <row r="2453" spans="1:53" x14ac:dyDescent="0.2">
      <c r="A2453" s="1">
        <v>2450</v>
      </c>
      <c r="B2453" s="1" t="s">
        <v>9818</v>
      </c>
      <c r="C2453" s="1" t="s">
        <v>9819</v>
      </c>
      <c r="D2453" s="1" t="s">
        <v>9820</v>
      </c>
      <c r="E2453" s="1" t="s">
        <v>9821</v>
      </c>
      <c r="F2453" s="5">
        <v>1155.705078125</v>
      </c>
      <c r="G2453" s="5">
        <v>1137.01403808593</v>
      </c>
      <c r="H2453" s="5">
        <v>1240.66918945312</v>
      </c>
      <c r="I2453" s="5">
        <v>1177.7961018880167</v>
      </c>
      <c r="J2453" s="5">
        <v>1093.08911132812</v>
      </c>
      <c r="K2453" s="5">
        <v>1060.8203125</v>
      </c>
      <c r="L2453" s="5">
        <v>1099.21533203125</v>
      </c>
      <c r="M2453" s="5">
        <v>1084.3749186197899</v>
      </c>
      <c r="N2453" s="5">
        <v>1625.26220703125</v>
      </c>
      <c r="O2453" s="5">
        <v>1611.55505371093</v>
      </c>
      <c r="P2453" s="5">
        <v>1658.85522460937</v>
      </c>
      <c r="Q2453" s="5">
        <v>1631.8908284505167</v>
      </c>
      <c r="R2453" s="5">
        <v>1262.02038574218</v>
      </c>
      <c r="S2453" s="5">
        <v>1357.71325683593</v>
      </c>
      <c r="T2453" s="5">
        <v>1224.56481933593</v>
      </c>
      <c r="U2453" s="5">
        <v>1281.4328206380133</v>
      </c>
      <c r="V2453" s="5">
        <v>1074.15856933593</v>
      </c>
      <c r="W2453" s="5">
        <v>944.57958984375</v>
      </c>
      <c r="X2453" s="5">
        <v>1025.19140625</v>
      </c>
      <c r="Y2453" s="5">
        <v>1014.6431884765601</v>
      </c>
      <c r="Z2453" s="5">
        <v>1650.31494140625</v>
      </c>
      <c r="AA2453" s="5">
        <v>1805.10668945312</v>
      </c>
      <c r="AB2453" s="5">
        <v>1797.69543457031</v>
      </c>
      <c r="AC2453" s="5">
        <v>1751.0390218098935</v>
      </c>
      <c r="AD2453" s="5">
        <v>604.83111572265602</v>
      </c>
      <c r="AE2453" s="5">
        <v>634.37829589843705</v>
      </c>
      <c r="AF2453" s="5">
        <v>594.01281738281205</v>
      </c>
      <c r="AG2453" s="5">
        <v>611.07407633463504</v>
      </c>
      <c r="AH2453" s="5">
        <v>611.34942626953102</v>
      </c>
      <c r="AI2453" s="5">
        <v>595.99609375</v>
      </c>
      <c r="AJ2453" s="5">
        <v>659.79650878906205</v>
      </c>
      <c r="AK2453" s="5">
        <v>622.38067626953102</v>
      </c>
      <c r="AL2453" s="5">
        <v>1505.66760253906</v>
      </c>
      <c r="AM2453" s="5">
        <v>1543.67150878906</v>
      </c>
      <c r="AN2453" s="5">
        <v>1507.9765625</v>
      </c>
      <c r="AO2453" s="5">
        <v>1519.1052246093732</v>
      </c>
      <c r="AP2453" s="5">
        <v>903.83843994140602</v>
      </c>
      <c r="AQ2453" s="5">
        <v>917.89392089843705</v>
      </c>
      <c r="AR2453" s="5">
        <v>869.470458984375</v>
      </c>
      <c r="AS2453" s="5">
        <v>897.06760660807265</v>
      </c>
      <c r="AT2453" s="5">
        <v>756.978271484375</v>
      </c>
      <c r="AU2453" s="5">
        <v>830.618408203125</v>
      </c>
      <c r="AV2453" s="5">
        <v>742.78887939453102</v>
      </c>
      <c r="AW2453" s="5">
        <v>776.79518636067712</v>
      </c>
      <c r="AX2453" s="5">
        <v>664.29656982421795</v>
      </c>
      <c r="AY2453" s="5">
        <v>535.45837402343705</v>
      </c>
      <c r="AZ2453" s="5">
        <v>621.214599609375</v>
      </c>
      <c r="BA2453" s="5">
        <v>606.98984781900992</v>
      </c>
    </row>
    <row r="2454" spans="1:53" x14ac:dyDescent="0.2">
      <c r="A2454" s="1">
        <v>2451</v>
      </c>
      <c r="B2454" s="1" t="s">
        <v>9822</v>
      </c>
      <c r="C2454" s="1" t="s">
        <v>9823</v>
      </c>
      <c r="D2454" s="1" t="s">
        <v>9824</v>
      </c>
      <c r="E2454" s="1" t="s">
        <v>9825</v>
      </c>
      <c r="F2454" s="5">
        <v>2317.89404296875</v>
      </c>
      <c r="G2454" s="5">
        <v>2279.31005859375</v>
      </c>
      <c r="H2454" s="5">
        <v>2269.85888671875</v>
      </c>
      <c r="I2454" s="5">
        <v>2289.02099609375</v>
      </c>
      <c r="J2454" s="5">
        <v>1986.38635253906</v>
      </c>
      <c r="K2454" s="5">
        <v>2330.62573242187</v>
      </c>
      <c r="L2454" s="5">
        <v>2093.13208007812</v>
      </c>
      <c r="M2454" s="5">
        <v>2136.7147216796834</v>
      </c>
      <c r="N2454" s="5">
        <v>2608.16455078125</v>
      </c>
      <c r="O2454" s="5">
        <v>2567.76440429687</v>
      </c>
      <c r="P2454" s="5">
        <v>2464.70361328125</v>
      </c>
      <c r="Q2454" s="5">
        <v>2546.8775227864567</v>
      </c>
      <c r="R2454" s="5">
        <v>2307.02709960937</v>
      </c>
      <c r="S2454" s="5">
        <v>2810.31005859375</v>
      </c>
      <c r="T2454" s="5">
        <v>2095.9892578125</v>
      </c>
      <c r="U2454" s="5">
        <v>2404.4421386718732</v>
      </c>
      <c r="V2454" s="5">
        <v>1657.60437011718</v>
      </c>
      <c r="W2454" s="5">
        <v>1853.29760742187</v>
      </c>
      <c r="X2454" s="5">
        <v>1730.45861816406</v>
      </c>
      <c r="Y2454" s="5">
        <v>1747.1201985677033</v>
      </c>
      <c r="Z2454" s="5">
        <v>2487.90551757812</v>
      </c>
      <c r="AA2454" s="5">
        <v>2603.3173828125</v>
      </c>
      <c r="AB2454" s="5">
        <v>2495.35034179687</v>
      </c>
      <c r="AC2454" s="5">
        <v>2528.8577473958298</v>
      </c>
      <c r="AD2454" s="5">
        <v>961.22833251953102</v>
      </c>
      <c r="AE2454" s="5">
        <v>957.62219238281205</v>
      </c>
      <c r="AF2454" s="5">
        <v>1012.34466552734</v>
      </c>
      <c r="AG2454" s="5">
        <v>977.06506347656102</v>
      </c>
      <c r="AH2454" s="5">
        <v>1093.75158691406</v>
      </c>
      <c r="AI2454" s="5">
        <v>1159.40930175781</v>
      </c>
      <c r="AJ2454" s="5">
        <v>1111.80187988281</v>
      </c>
      <c r="AK2454" s="5">
        <v>1121.6542561848935</v>
      </c>
      <c r="AL2454" s="5">
        <v>2385.9921875</v>
      </c>
      <c r="AM2454" s="5">
        <v>2412.56518554687</v>
      </c>
      <c r="AN2454" s="5">
        <v>2830.16723632812</v>
      </c>
      <c r="AO2454" s="5">
        <v>2542.9082031249964</v>
      </c>
      <c r="AP2454" s="5">
        <v>1667.29602050781</v>
      </c>
      <c r="AQ2454" s="5">
        <v>1710.86755371093</v>
      </c>
      <c r="AR2454" s="5">
        <v>1770.50341796875</v>
      </c>
      <c r="AS2454" s="5">
        <v>1716.2223307291633</v>
      </c>
      <c r="AT2454" s="5">
        <v>1029.42883300781</v>
      </c>
      <c r="AU2454" s="5">
        <v>1312.47790527343</v>
      </c>
      <c r="AV2454" s="5">
        <v>1057.71740722656</v>
      </c>
      <c r="AW2454" s="5">
        <v>1133.2080485025999</v>
      </c>
      <c r="AX2454" s="5">
        <v>1394.22790527343</v>
      </c>
      <c r="AY2454" s="5">
        <v>1302.22741699218</v>
      </c>
      <c r="AZ2454" s="5">
        <v>1133.29760742187</v>
      </c>
      <c r="BA2454" s="5">
        <v>1276.5843098958267</v>
      </c>
    </row>
    <row r="2455" spans="1:53" x14ac:dyDescent="0.2">
      <c r="A2455" s="1">
        <v>2452</v>
      </c>
      <c r="B2455" s="1" t="s">
        <v>9826</v>
      </c>
      <c r="C2455" s="1" t="s">
        <v>9827</v>
      </c>
      <c r="D2455" s="1" t="s">
        <v>9828</v>
      </c>
      <c r="E2455" s="1" t="s">
        <v>9829</v>
      </c>
      <c r="F2455" s="5">
        <v>1276.91101074218</v>
      </c>
      <c r="G2455" s="5">
        <v>1274.65563964843</v>
      </c>
      <c r="H2455" s="5">
        <v>1191.20593261718</v>
      </c>
      <c r="I2455" s="5">
        <v>1247.5908610025965</v>
      </c>
      <c r="J2455" s="5">
        <v>1155.72998046875</v>
      </c>
      <c r="K2455" s="5">
        <v>1108.13659667968</v>
      </c>
      <c r="L2455" s="5">
        <v>1107.73034667968</v>
      </c>
      <c r="M2455" s="5">
        <v>1123.8656412760367</v>
      </c>
      <c r="N2455" s="5">
        <v>10888.982421875</v>
      </c>
      <c r="O2455" s="5">
        <v>11453.9638671875</v>
      </c>
      <c r="P2455" s="5">
        <v>11099.2353515625</v>
      </c>
      <c r="Q2455" s="5">
        <v>11147.393880208334</v>
      </c>
      <c r="R2455" s="5">
        <v>3029.80395507812</v>
      </c>
      <c r="S2455" s="5">
        <v>3010.71215820312</v>
      </c>
      <c r="T2455" s="5">
        <v>2854.4462890625</v>
      </c>
      <c r="U2455" s="5">
        <v>2964.9874674479129</v>
      </c>
      <c r="V2455" s="5">
        <v>4275.244140625</v>
      </c>
      <c r="W2455" s="5">
        <v>3991.60375976562</v>
      </c>
      <c r="X2455" s="5">
        <v>4130.81298828125</v>
      </c>
      <c r="Y2455" s="5">
        <v>4132.5536295572902</v>
      </c>
      <c r="Z2455" s="5">
        <v>4847.67431640625</v>
      </c>
      <c r="AA2455" s="5">
        <v>4366.6787109375</v>
      </c>
      <c r="AB2455" s="5">
        <v>4733.04443359375</v>
      </c>
      <c r="AC2455" s="5">
        <v>4649.132486979167</v>
      </c>
      <c r="AD2455" s="5">
        <v>1145.55859375</v>
      </c>
      <c r="AE2455" s="5">
        <v>1153.44604492187</v>
      </c>
      <c r="AF2455" s="5">
        <v>1201.33715820312</v>
      </c>
      <c r="AG2455" s="5">
        <v>1166.7805989583301</v>
      </c>
      <c r="AH2455" s="5">
        <v>617.74279785156205</v>
      </c>
      <c r="AI2455" s="5">
        <v>596.19940185546795</v>
      </c>
      <c r="AJ2455" s="5">
        <v>606.20172119140602</v>
      </c>
      <c r="AK2455" s="5">
        <v>606.71464029947867</v>
      </c>
      <c r="AL2455" s="5">
        <v>5717.3671875</v>
      </c>
      <c r="AM2455" s="5">
        <v>5726.42529296875</v>
      </c>
      <c r="AN2455" s="5">
        <v>5913.31201171875</v>
      </c>
      <c r="AO2455" s="5">
        <v>5785.701497395833</v>
      </c>
      <c r="AP2455" s="5">
        <v>2271.56860351562</v>
      </c>
      <c r="AQ2455" s="5">
        <v>2428.65161132812</v>
      </c>
      <c r="AR2455" s="5">
        <v>2413.23022460937</v>
      </c>
      <c r="AS2455" s="5">
        <v>2371.15014648437</v>
      </c>
      <c r="AT2455" s="5">
        <v>464.28558349609301</v>
      </c>
      <c r="AU2455" s="5">
        <v>594.294677734375</v>
      </c>
      <c r="AV2455" s="5">
        <v>500.17266845703102</v>
      </c>
      <c r="AW2455" s="5">
        <v>519.58430989583303</v>
      </c>
      <c r="AX2455" s="5">
        <v>1118.80651855468</v>
      </c>
      <c r="AY2455" s="5">
        <v>1433.67346191406</v>
      </c>
      <c r="AZ2455" s="5">
        <v>1411.25634765625</v>
      </c>
      <c r="BA2455" s="5">
        <v>1321.2454427083301</v>
      </c>
    </row>
    <row r="2456" spans="1:53" x14ac:dyDescent="0.2">
      <c r="A2456" s="1">
        <v>2453</v>
      </c>
      <c r="B2456" s="1" t="s">
        <v>9830</v>
      </c>
      <c r="C2456" s="1" t="s">
        <v>9831</v>
      </c>
      <c r="D2456" s="1" t="s">
        <v>9832</v>
      </c>
      <c r="E2456" s="1" t="s">
        <v>9833</v>
      </c>
      <c r="F2456" s="5">
        <v>894.38525390625</v>
      </c>
      <c r="G2456" s="5">
        <v>907.20892333984295</v>
      </c>
      <c r="H2456" s="5">
        <v>785.17510986328102</v>
      </c>
      <c r="I2456" s="5">
        <v>862.25642903645803</v>
      </c>
      <c r="J2456" s="5">
        <v>1016.65948486328</v>
      </c>
      <c r="K2456" s="5">
        <v>1109.81567382812</v>
      </c>
      <c r="L2456" s="5">
        <v>1085.09252929687</v>
      </c>
      <c r="M2456" s="5">
        <v>1070.5225626627566</v>
      </c>
      <c r="N2456" s="5">
        <v>1178.68054199218</v>
      </c>
      <c r="O2456" s="5">
        <v>1185.50024414062</v>
      </c>
      <c r="P2456" s="5">
        <v>1042.92004394531</v>
      </c>
      <c r="Q2456" s="5">
        <v>1135.7002766927033</v>
      </c>
      <c r="R2456" s="5">
        <v>1109.32897949218</v>
      </c>
      <c r="S2456" s="5">
        <v>1156.80456542968</v>
      </c>
      <c r="T2456" s="5">
        <v>1150.86389160156</v>
      </c>
      <c r="U2456" s="5">
        <v>1138.9991455078068</v>
      </c>
      <c r="V2456" s="5">
        <v>1472.66320800781</v>
      </c>
      <c r="W2456" s="5">
        <v>1421.73498535156</v>
      </c>
      <c r="X2456" s="5">
        <v>1413.00280761718</v>
      </c>
      <c r="Y2456" s="5">
        <v>1435.8003336588499</v>
      </c>
      <c r="Z2456" s="5">
        <v>901.247802734375</v>
      </c>
      <c r="AA2456" s="5">
        <v>916.28155517578102</v>
      </c>
      <c r="AB2456" s="5">
        <v>958.43218994140602</v>
      </c>
      <c r="AC2456" s="5">
        <v>925.32051595052064</v>
      </c>
      <c r="AD2456" s="5">
        <v>1087.84033203125</v>
      </c>
      <c r="AE2456" s="5">
        <v>1046.65539550781</v>
      </c>
      <c r="AF2456" s="5">
        <v>968.91955566406205</v>
      </c>
      <c r="AG2456" s="5">
        <v>1034.4717610677073</v>
      </c>
      <c r="AH2456" s="5">
        <v>1102.88562011718</v>
      </c>
      <c r="AI2456" s="5">
        <v>1158.78308105468</v>
      </c>
      <c r="AJ2456" s="5">
        <v>1144.63562011718</v>
      </c>
      <c r="AK2456" s="5">
        <v>1135.4347737630133</v>
      </c>
      <c r="AL2456" s="5">
        <v>1471.39221191406</v>
      </c>
      <c r="AM2456" s="5">
        <v>1357.90625</v>
      </c>
      <c r="AN2456" s="5">
        <v>1347.17346191406</v>
      </c>
      <c r="AO2456" s="5">
        <v>1392.1573079427064</v>
      </c>
      <c r="AP2456" s="5">
        <v>1262.81762695312</v>
      </c>
      <c r="AQ2456" s="5">
        <v>1232.32568359375</v>
      </c>
      <c r="AR2456" s="5">
        <v>1339.97180175781</v>
      </c>
      <c r="AS2456" s="5">
        <v>1278.37170410156</v>
      </c>
      <c r="AT2456" s="5">
        <v>1415.18127441406</v>
      </c>
      <c r="AU2456" s="5">
        <v>1297.76147460937</v>
      </c>
      <c r="AV2456" s="5">
        <v>1231.46899414062</v>
      </c>
      <c r="AW2456" s="5">
        <v>1314.8039143880167</v>
      </c>
      <c r="AX2456" s="5">
        <v>1517.83117675781</v>
      </c>
      <c r="AY2456" s="5">
        <v>1435.31640625</v>
      </c>
      <c r="AZ2456" s="5">
        <v>1418.09423828125</v>
      </c>
      <c r="BA2456" s="5">
        <v>1457.0806070963533</v>
      </c>
    </row>
    <row r="2457" spans="1:53" x14ac:dyDescent="0.2">
      <c r="A2457" s="1">
        <v>2454</v>
      </c>
      <c r="B2457" s="1" t="s">
        <v>9834</v>
      </c>
      <c r="C2457" s="1" t="s">
        <v>9835</v>
      </c>
      <c r="D2457" s="1" t="s">
        <v>9836</v>
      </c>
      <c r="E2457" s="1" t="s">
        <v>9837</v>
      </c>
      <c r="F2457" s="5">
        <v>375.61376953125</v>
      </c>
      <c r="G2457" s="5">
        <v>373.72293090820301</v>
      </c>
      <c r="H2457" s="5">
        <v>387.84860229492102</v>
      </c>
      <c r="I2457" s="5">
        <v>379.06176757812472</v>
      </c>
      <c r="J2457" s="5">
        <v>350.46484375</v>
      </c>
      <c r="K2457" s="5">
        <v>348.43957519531199</v>
      </c>
      <c r="L2457" s="5">
        <v>342.52313232421801</v>
      </c>
      <c r="M2457" s="5">
        <v>347.14251708984335</v>
      </c>
      <c r="N2457" s="5">
        <v>878.264892578125</v>
      </c>
      <c r="O2457" s="5">
        <v>870.27777099609295</v>
      </c>
      <c r="P2457" s="5">
        <v>859.223388671875</v>
      </c>
      <c r="Q2457" s="5">
        <v>869.25535074869765</v>
      </c>
      <c r="R2457" s="5">
        <v>473.54498291015602</v>
      </c>
      <c r="S2457" s="5">
        <v>463.95260620117102</v>
      </c>
      <c r="T2457" s="5">
        <v>479.79974365234301</v>
      </c>
      <c r="U2457" s="5">
        <v>472.43244425455669</v>
      </c>
      <c r="V2457" s="5">
        <v>448.624755859375</v>
      </c>
      <c r="W2457" s="5">
        <v>438.54666137695301</v>
      </c>
      <c r="X2457" s="5">
        <v>426.61047363281199</v>
      </c>
      <c r="Y2457" s="5">
        <v>437.92729695637996</v>
      </c>
      <c r="Z2457" s="5">
        <v>362.00775146484301</v>
      </c>
      <c r="AA2457" s="5">
        <v>342.46420288085898</v>
      </c>
      <c r="AB2457" s="5">
        <v>346.22943115234301</v>
      </c>
      <c r="AC2457" s="5">
        <v>350.233795166015</v>
      </c>
      <c r="AD2457" s="5">
        <v>433.677490234375</v>
      </c>
      <c r="AE2457" s="5">
        <v>430.68991088867102</v>
      </c>
      <c r="AF2457" s="5">
        <v>456.34115600585898</v>
      </c>
      <c r="AG2457" s="5">
        <v>440.23618570963498</v>
      </c>
      <c r="AH2457" s="5">
        <v>420.73321533203102</v>
      </c>
      <c r="AI2457" s="5">
        <v>424.49850463867102</v>
      </c>
      <c r="AJ2457" s="5">
        <v>432.81210327148398</v>
      </c>
      <c r="AK2457" s="5">
        <v>426.0146077473953</v>
      </c>
      <c r="AL2457" s="5">
        <v>817.15417480468705</v>
      </c>
      <c r="AM2457" s="5">
        <v>815.35986328125</v>
      </c>
      <c r="AN2457" s="5">
        <v>802.403564453125</v>
      </c>
      <c r="AO2457" s="5">
        <v>811.63920084635402</v>
      </c>
      <c r="AP2457" s="5">
        <v>449.102935791015</v>
      </c>
      <c r="AQ2457" s="5">
        <v>458.928619384765</v>
      </c>
      <c r="AR2457" s="5">
        <v>459.07482910156199</v>
      </c>
      <c r="AS2457" s="5">
        <v>455.70212809244731</v>
      </c>
      <c r="AT2457" s="5">
        <v>517.458251953125</v>
      </c>
      <c r="AU2457" s="5">
        <v>541.85241699218705</v>
      </c>
      <c r="AV2457" s="5">
        <v>530.0322265625</v>
      </c>
      <c r="AW2457" s="5">
        <v>529.78096516927064</v>
      </c>
      <c r="AX2457" s="5">
        <v>451.752197265625</v>
      </c>
      <c r="AY2457" s="5">
        <v>415.09719848632801</v>
      </c>
      <c r="AZ2457" s="5">
        <v>428.98043823242102</v>
      </c>
      <c r="BA2457" s="5">
        <v>431.94327799479134</v>
      </c>
    </row>
    <row r="2458" spans="1:53" x14ac:dyDescent="0.2">
      <c r="A2458" s="1">
        <v>2455</v>
      </c>
      <c r="B2458" s="1" t="s">
        <v>9838</v>
      </c>
      <c r="C2458" s="1" t="s">
        <v>9839</v>
      </c>
      <c r="D2458" s="1" t="s">
        <v>9840</v>
      </c>
      <c r="E2458" s="1" t="s">
        <v>9841</v>
      </c>
      <c r="F2458" s="5">
        <v>1018.85418701171</v>
      </c>
      <c r="G2458" s="5">
        <v>1156.72253417968</v>
      </c>
      <c r="H2458" s="5">
        <v>951.25720214843705</v>
      </c>
      <c r="I2458" s="5">
        <v>1042.2779744466091</v>
      </c>
      <c r="J2458" s="5">
        <v>1070.93395996093</v>
      </c>
      <c r="K2458" s="5">
        <v>1007.19030761718</v>
      </c>
      <c r="L2458" s="5">
        <v>962.562744140625</v>
      </c>
      <c r="M2458" s="5">
        <v>1013.5623372395784</v>
      </c>
      <c r="N2458" s="5">
        <v>485.47222900390602</v>
      </c>
      <c r="O2458" s="5">
        <v>535.93316650390602</v>
      </c>
      <c r="P2458" s="5">
        <v>580.22265625</v>
      </c>
      <c r="Q2458" s="5">
        <v>533.87601725260402</v>
      </c>
      <c r="R2458" s="5">
        <v>841.534912109375</v>
      </c>
      <c r="S2458" s="5">
        <v>763.66693115234295</v>
      </c>
      <c r="T2458" s="5">
        <v>919.19982910156205</v>
      </c>
      <c r="U2458" s="5">
        <v>841.4672241210933</v>
      </c>
      <c r="V2458" s="5">
        <v>931.02996826171795</v>
      </c>
      <c r="W2458" s="5">
        <v>955.86248779296795</v>
      </c>
      <c r="X2458" s="5">
        <v>926.56304931640602</v>
      </c>
      <c r="Y2458" s="5">
        <v>937.81850179036394</v>
      </c>
      <c r="Z2458" s="5">
        <v>1053.26733398437</v>
      </c>
      <c r="AA2458" s="5">
        <v>1181.13586425781</v>
      </c>
      <c r="AB2458" s="5">
        <v>1077.45239257812</v>
      </c>
      <c r="AC2458" s="5">
        <v>1103.9518636067667</v>
      </c>
      <c r="AD2458" s="5">
        <v>1397.69677734375</v>
      </c>
      <c r="AE2458" s="5">
        <v>1150.02038574218</v>
      </c>
      <c r="AF2458" s="5">
        <v>1275.9462890625</v>
      </c>
      <c r="AG2458" s="5">
        <v>1274.5544840494767</v>
      </c>
      <c r="AH2458" s="5">
        <v>1090.4384765625</v>
      </c>
      <c r="AI2458" s="5">
        <v>1067.87585449218</v>
      </c>
      <c r="AJ2458" s="5">
        <v>1042.20056152343</v>
      </c>
      <c r="AK2458" s="5">
        <v>1066.8382975260367</v>
      </c>
      <c r="AL2458" s="5">
        <v>473.19430541992102</v>
      </c>
      <c r="AM2458" s="5">
        <v>518.11865234375</v>
      </c>
      <c r="AN2458" s="5">
        <v>456.35858154296801</v>
      </c>
      <c r="AO2458" s="5">
        <v>482.55717976887968</v>
      </c>
      <c r="AP2458" s="5">
        <v>646.65814208984295</v>
      </c>
      <c r="AQ2458" s="5">
        <v>675.936279296875</v>
      </c>
      <c r="AR2458" s="5">
        <v>644.88787841796795</v>
      </c>
      <c r="AS2458" s="5">
        <v>655.82743326822856</v>
      </c>
      <c r="AT2458" s="5">
        <v>984.36273193359295</v>
      </c>
      <c r="AU2458" s="5">
        <v>1159.67993164062</v>
      </c>
      <c r="AV2458" s="5">
        <v>980.54254150390602</v>
      </c>
      <c r="AW2458" s="5">
        <v>1041.5284016927062</v>
      </c>
      <c r="AX2458" s="5">
        <v>918.28729248046795</v>
      </c>
      <c r="AY2458" s="5">
        <v>784.45428466796795</v>
      </c>
      <c r="AZ2458" s="5">
        <v>781.98742675781205</v>
      </c>
      <c r="BA2458" s="5">
        <v>828.24300130208269</v>
      </c>
    </row>
    <row r="2459" spans="1:53" x14ac:dyDescent="0.2">
      <c r="A2459" s="1">
        <v>2456</v>
      </c>
      <c r="B2459" s="1" t="s">
        <v>9842</v>
      </c>
      <c r="C2459" s="1" t="s">
        <v>9843</v>
      </c>
      <c r="D2459" s="1" t="s">
        <v>9844</v>
      </c>
      <c r="E2459" s="1" t="s">
        <v>9845</v>
      </c>
      <c r="F2459" s="5">
        <v>3689.86645507812</v>
      </c>
      <c r="G2459" s="5">
        <v>3589.98461914062</v>
      </c>
      <c r="H2459" s="5">
        <v>3622.02612304687</v>
      </c>
      <c r="I2459" s="5">
        <v>3633.9590657552035</v>
      </c>
      <c r="J2459" s="5">
        <v>3292.74951171875</v>
      </c>
      <c r="K2459" s="5">
        <v>3154.93603515625</v>
      </c>
      <c r="L2459" s="5">
        <v>3205.34887695312</v>
      </c>
      <c r="M2459" s="5">
        <v>3217.6781412760397</v>
      </c>
      <c r="N2459" s="5">
        <v>3868.50268554687</v>
      </c>
      <c r="O2459" s="5">
        <v>3761.0673828125</v>
      </c>
      <c r="P2459" s="5">
        <v>3590.21630859375</v>
      </c>
      <c r="Q2459" s="5">
        <v>3739.9287923177067</v>
      </c>
      <c r="R2459" s="5">
        <v>4328.35791015625</v>
      </c>
      <c r="S2459" s="5">
        <v>4215.1337890625</v>
      </c>
      <c r="T2459" s="5">
        <v>4368.52490234375</v>
      </c>
      <c r="U2459" s="5">
        <v>4304.005533854167</v>
      </c>
      <c r="V2459" s="5">
        <v>1939.85522460937</v>
      </c>
      <c r="W2459" s="5">
        <v>1842.74755859375</v>
      </c>
      <c r="X2459" s="5">
        <v>1903.85327148437</v>
      </c>
      <c r="Y2459" s="5">
        <v>1895.4853515624966</v>
      </c>
      <c r="Z2459" s="5">
        <v>2566.29833984375</v>
      </c>
      <c r="AA2459" s="5">
        <v>2596.36010742187</v>
      </c>
      <c r="AB2459" s="5">
        <v>2616.95532226562</v>
      </c>
      <c r="AC2459" s="5">
        <v>2593.2045898437464</v>
      </c>
      <c r="AD2459" s="5">
        <v>2435.88256835937</v>
      </c>
      <c r="AE2459" s="5">
        <v>2455.64770507812</v>
      </c>
      <c r="AF2459" s="5">
        <v>2375.2548828125</v>
      </c>
      <c r="AG2459" s="5">
        <v>2422.2617187499968</v>
      </c>
      <c r="AH2459" s="5">
        <v>2744.078125</v>
      </c>
      <c r="AI2459" s="5">
        <v>2700.00732421875</v>
      </c>
      <c r="AJ2459" s="5">
        <v>2805.44116210937</v>
      </c>
      <c r="AK2459" s="5">
        <v>2749.8422037760397</v>
      </c>
      <c r="AL2459" s="5">
        <v>3422.05493164062</v>
      </c>
      <c r="AM2459" s="5">
        <v>3393.56567382812</v>
      </c>
      <c r="AN2459" s="5">
        <v>3609.68774414062</v>
      </c>
      <c r="AO2459" s="5">
        <v>3475.10278320312</v>
      </c>
      <c r="AP2459" s="5">
        <v>2902.33935546875</v>
      </c>
      <c r="AQ2459" s="5">
        <v>2827.75073242187</v>
      </c>
      <c r="AR2459" s="5">
        <v>2903.40380859375</v>
      </c>
      <c r="AS2459" s="5">
        <v>2877.8312988281232</v>
      </c>
      <c r="AT2459" s="5">
        <v>2228.29174804687</v>
      </c>
      <c r="AU2459" s="5">
        <v>2253.64990234375</v>
      </c>
      <c r="AV2459" s="5">
        <v>2446.81176757812</v>
      </c>
      <c r="AW2459" s="5">
        <v>2309.5844726562464</v>
      </c>
      <c r="AX2459" s="5">
        <v>2222.92065429687</v>
      </c>
      <c r="AY2459" s="5">
        <v>2439.42211914062</v>
      </c>
      <c r="AZ2459" s="5">
        <v>2266.3984375</v>
      </c>
      <c r="BA2459" s="5">
        <v>2309.5804036458298</v>
      </c>
    </row>
    <row r="2460" spans="1:53" x14ac:dyDescent="0.2">
      <c r="A2460" s="1">
        <v>2457</v>
      </c>
      <c r="B2460" s="1" t="s">
        <v>9846</v>
      </c>
      <c r="C2460" s="1" t="s">
        <v>9847</v>
      </c>
      <c r="D2460" s="1" t="s">
        <v>9848</v>
      </c>
      <c r="E2460" s="1" t="s">
        <v>9849</v>
      </c>
      <c r="F2460" s="5">
        <v>7587.6806640625</v>
      </c>
      <c r="G2460" s="5">
        <v>8139.90087890625</v>
      </c>
      <c r="H2460" s="5">
        <v>8748.994140625</v>
      </c>
      <c r="I2460" s="5">
        <v>8158.858561197917</v>
      </c>
      <c r="J2460" s="5">
        <v>8078.36474609375</v>
      </c>
      <c r="K2460" s="5">
        <v>9444.9736328125</v>
      </c>
      <c r="L2460" s="5">
        <v>8362.02734375</v>
      </c>
      <c r="M2460" s="5">
        <v>8628.4552408854161</v>
      </c>
      <c r="N2460" s="5">
        <v>4957.650390625</v>
      </c>
      <c r="O2460" s="5">
        <v>5075.765625</v>
      </c>
      <c r="P2460" s="5">
        <v>5023.71728515625</v>
      </c>
      <c r="Q2460" s="5">
        <v>5019.04443359375</v>
      </c>
      <c r="R2460" s="5">
        <v>6208.89501953125</v>
      </c>
      <c r="S2460" s="5">
        <v>6627.935546875</v>
      </c>
      <c r="T2460" s="5">
        <v>6164.583984375</v>
      </c>
      <c r="U2460" s="5">
        <v>6333.804850260417</v>
      </c>
      <c r="V2460" s="5">
        <v>5033.95556640625</v>
      </c>
      <c r="W2460" s="5">
        <v>5328.25048828125</v>
      </c>
      <c r="X2460" s="5">
        <v>4967.4091796875</v>
      </c>
      <c r="Y2460" s="5">
        <v>5109.871744791667</v>
      </c>
      <c r="Z2460" s="5">
        <v>5588.56298828125</v>
      </c>
      <c r="AA2460" s="5">
        <v>6318.38623046875</v>
      </c>
      <c r="AB2460" s="5">
        <v>5804.3349609375</v>
      </c>
      <c r="AC2460" s="5">
        <v>5903.761393229167</v>
      </c>
      <c r="AD2460" s="5">
        <v>7305.2666015625</v>
      </c>
      <c r="AE2460" s="5">
        <v>7231.56201171875</v>
      </c>
      <c r="AF2460" s="5">
        <v>7696.89208984375</v>
      </c>
      <c r="AG2460" s="5">
        <v>7411.240234375</v>
      </c>
      <c r="AH2460" s="5">
        <v>7367.42529296875</v>
      </c>
      <c r="AI2460" s="5">
        <v>7225.77880859375</v>
      </c>
      <c r="AJ2460" s="5">
        <v>7122.728515625</v>
      </c>
      <c r="AK2460" s="5">
        <v>7238.644205729167</v>
      </c>
      <c r="AL2460" s="5">
        <v>5403.49951171875</v>
      </c>
      <c r="AM2460" s="5">
        <v>5315.73681640625</v>
      </c>
      <c r="AN2460" s="5">
        <v>4665.29833984375</v>
      </c>
      <c r="AO2460" s="5">
        <v>5128.17822265625</v>
      </c>
      <c r="AP2460" s="5">
        <v>4739.59326171875</v>
      </c>
      <c r="AQ2460" s="5">
        <v>4715.3388671875</v>
      </c>
      <c r="AR2460" s="5">
        <v>4465.5302734375</v>
      </c>
      <c r="AS2460" s="5">
        <v>4640.154134114583</v>
      </c>
      <c r="AT2460" s="5">
        <v>5945.734375</v>
      </c>
      <c r="AU2460" s="5">
        <v>6459.16748046875</v>
      </c>
      <c r="AV2460" s="5">
        <v>6852.85693359375</v>
      </c>
      <c r="AW2460" s="5">
        <v>6419.2529296875</v>
      </c>
      <c r="AX2460" s="5">
        <v>5385.6083984375</v>
      </c>
      <c r="AY2460" s="5">
        <v>4529.47509765625</v>
      </c>
      <c r="AZ2460" s="5">
        <v>4324.84130859375</v>
      </c>
      <c r="BA2460" s="5">
        <v>4746.6416015625</v>
      </c>
    </row>
    <row r="2461" spans="1:53" x14ac:dyDescent="0.2">
      <c r="A2461" s="1">
        <v>2458</v>
      </c>
      <c r="B2461" s="1" t="s">
        <v>9850</v>
      </c>
      <c r="C2461" s="1" t="s">
        <v>9851</v>
      </c>
      <c r="D2461" s="1" t="s">
        <v>9852</v>
      </c>
      <c r="E2461" s="1" t="s">
        <v>9853</v>
      </c>
      <c r="F2461" s="5">
        <v>560.71630859375</v>
      </c>
      <c r="G2461" s="5">
        <v>574.43310546875</v>
      </c>
      <c r="H2461" s="5">
        <v>592.75042724609295</v>
      </c>
      <c r="I2461" s="5">
        <v>575.96661376953091</v>
      </c>
      <c r="J2461" s="5">
        <v>607.15118408203102</v>
      </c>
      <c r="K2461" s="5">
        <v>568.632080078125</v>
      </c>
      <c r="L2461" s="5">
        <v>585.610595703125</v>
      </c>
      <c r="M2461" s="5">
        <v>587.13128662109364</v>
      </c>
      <c r="N2461" s="5">
        <v>1332.73718261718</v>
      </c>
      <c r="O2461" s="5">
        <v>1344.1865234375</v>
      </c>
      <c r="P2461" s="5">
        <v>1372.10522460937</v>
      </c>
      <c r="Q2461" s="5">
        <v>1349.6763102213501</v>
      </c>
      <c r="R2461" s="5">
        <v>809.73394775390602</v>
      </c>
      <c r="S2461" s="5">
        <v>767.57580566406205</v>
      </c>
      <c r="T2461" s="5">
        <v>806.59222412109295</v>
      </c>
      <c r="U2461" s="5">
        <v>794.63399251302042</v>
      </c>
      <c r="V2461" s="5">
        <v>749.89898681640602</v>
      </c>
      <c r="W2461" s="5">
        <v>662.8466796875</v>
      </c>
      <c r="X2461" s="5">
        <v>633.88397216796795</v>
      </c>
      <c r="Y2461" s="5">
        <v>682.2098795572914</v>
      </c>
      <c r="Z2461" s="5">
        <v>556.90570068359295</v>
      </c>
      <c r="AA2461" s="5">
        <v>563.8330078125</v>
      </c>
      <c r="AB2461" s="5">
        <v>513.56427001953102</v>
      </c>
      <c r="AC2461" s="5">
        <v>544.76765950520792</v>
      </c>
      <c r="AD2461" s="5">
        <v>622.53845214843705</v>
      </c>
      <c r="AE2461" s="5">
        <v>619.948974609375</v>
      </c>
      <c r="AF2461" s="5">
        <v>643.52349853515602</v>
      </c>
      <c r="AG2461" s="5">
        <v>628.67030843098939</v>
      </c>
      <c r="AH2461" s="5">
        <v>658.427978515625</v>
      </c>
      <c r="AI2461" s="5">
        <v>645.96087646484295</v>
      </c>
      <c r="AJ2461" s="5">
        <v>634.116455078125</v>
      </c>
      <c r="AK2461" s="5">
        <v>646.16843668619765</v>
      </c>
      <c r="AL2461" s="5">
        <v>1252.50842285156</v>
      </c>
      <c r="AM2461" s="5">
        <v>1301.06811523437</v>
      </c>
      <c r="AN2461" s="5">
        <v>1334.82800292968</v>
      </c>
      <c r="AO2461" s="5">
        <v>1296.1348470052035</v>
      </c>
      <c r="AP2461" s="5">
        <v>757.82940673828102</v>
      </c>
      <c r="AQ2461" s="5">
        <v>803.193359375</v>
      </c>
      <c r="AR2461" s="5">
        <v>812.52185058593705</v>
      </c>
      <c r="AS2461" s="5">
        <v>791.18153889973928</v>
      </c>
      <c r="AT2461" s="5">
        <v>783.72174072265602</v>
      </c>
      <c r="AU2461" s="5">
        <v>723.652587890625</v>
      </c>
      <c r="AV2461" s="5">
        <v>685.28167724609295</v>
      </c>
      <c r="AW2461" s="5">
        <v>730.88533528645803</v>
      </c>
      <c r="AX2461" s="5">
        <v>733.05767822265602</v>
      </c>
      <c r="AY2461" s="5">
        <v>744.68115234375</v>
      </c>
      <c r="AZ2461" s="5">
        <v>745.858154296875</v>
      </c>
      <c r="BA2461" s="5">
        <v>741.19899495442712</v>
      </c>
    </row>
    <row r="2462" spans="1:53" x14ac:dyDescent="0.2">
      <c r="A2462" s="1">
        <v>2459</v>
      </c>
      <c r="B2462" s="1" t="s">
        <v>9854</v>
      </c>
      <c r="C2462" s="1" t="s">
        <v>9855</v>
      </c>
      <c r="D2462" s="1" t="s">
        <v>9856</v>
      </c>
      <c r="E2462" s="1" t="s">
        <v>9857</v>
      </c>
      <c r="F2462" s="5">
        <v>116.102737426757</v>
      </c>
      <c r="G2462" s="5">
        <v>139.86947631835901</v>
      </c>
      <c r="H2462" s="5">
        <v>91.824073791503906</v>
      </c>
      <c r="I2462" s="5">
        <v>115.93209584553996</v>
      </c>
      <c r="J2462" s="5">
        <v>103.548789978027</v>
      </c>
      <c r="K2462" s="5">
        <v>105.33696746826099</v>
      </c>
      <c r="L2462" s="5">
        <v>99.140441894531193</v>
      </c>
      <c r="M2462" s="5">
        <v>102.67539978027305</v>
      </c>
      <c r="N2462" s="5">
        <v>333.31942749023398</v>
      </c>
      <c r="O2462" s="5">
        <v>364.35653686523398</v>
      </c>
      <c r="P2462" s="5">
        <v>344.44592285156199</v>
      </c>
      <c r="Q2462" s="5">
        <v>347.3739624023433</v>
      </c>
      <c r="R2462" s="5">
        <v>134.91398620605401</v>
      </c>
      <c r="S2462" s="5">
        <v>126.95553588867099</v>
      </c>
      <c r="T2462" s="5">
        <v>145.496658325195</v>
      </c>
      <c r="U2462" s="5">
        <v>135.78872680663997</v>
      </c>
      <c r="V2462" s="5">
        <v>51.154891967773402</v>
      </c>
      <c r="W2462" s="5">
        <v>62.698806762695298</v>
      </c>
      <c r="X2462" s="5">
        <v>41.248039245605398</v>
      </c>
      <c r="Y2462" s="5">
        <v>51.700579325358035</v>
      </c>
      <c r="Z2462" s="5">
        <v>91.128631591796804</v>
      </c>
      <c r="AA2462" s="5">
        <v>93.901878356933594</v>
      </c>
      <c r="AB2462" s="5">
        <v>93.247795104980398</v>
      </c>
      <c r="AC2462" s="5">
        <v>92.759435017903613</v>
      </c>
      <c r="AD2462" s="5">
        <v>138.54820251464801</v>
      </c>
      <c r="AE2462" s="5">
        <v>124.536911010742</v>
      </c>
      <c r="AF2462" s="5">
        <v>135.13299560546801</v>
      </c>
      <c r="AG2462" s="5">
        <v>132.73936971028601</v>
      </c>
      <c r="AH2462" s="5">
        <v>92.213088989257798</v>
      </c>
      <c r="AI2462" s="5">
        <v>87.776405334472599</v>
      </c>
      <c r="AJ2462" s="5">
        <v>95.852470397949205</v>
      </c>
      <c r="AK2462" s="5">
        <v>91.947321573893205</v>
      </c>
      <c r="AL2462" s="5">
        <v>279.68267822265602</v>
      </c>
      <c r="AM2462" s="5">
        <v>272.19149780273398</v>
      </c>
      <c r="AN2462" s="5">
        <v>304.58065795898398</v>
      </c>
      <c r="AO2462" s="5">
        <v>285.48494466145797</v>
      </c>
      <c r="AP2462" s="5">
        <v>119.16716766357401</v>
      </c>
      <c r="AQ2462" s="5">
        <v>121.74700164794901</v>
      </c>
      <c r="AR2462" s="5">
        <v>123.01852416992099</v>
      </c>
      <c r="AS2462" s="5">
        <v>121.310897827148</v>
      </c>
      <c r="AV2462" s="5">
        <v>152.28071594238199</v>
      </c>
      <c r="AW2462" s="5">
        <v>152.28071594238199</v>
      </c>
      <c r="AX2462" s="5">
        <v>61.178306579589801</v>
      </c>
      <c r="AY2462" s="5">
        <v>71.725395202636705</v>
      </c>
      <c r="AZ2462" s="5">
        <v>79.006309509277301</v>
      </c>
      <c r="BA2462" s="5">
        <v>70.636670430501269</v>
      </c>
    </row>
    <row r="2463" spans="1:53" x14ac:dyDescent="0.2">
      <c r="A2463" s="1">
        <v>2460</v>
      </c>
      <c r="B2463" s="1" t="s">
        <v>9858</v>
      </c>
      <c r="C2463" s="1" t="s">
        <v>9859</v>
      </c>
      <c r="D2463" s="1" t="s">
        <v>9860</v>
      </c>
      <c r="E2463" s="1" t="s">
        <v>9861</v>
      </c>
      <c r="F2463" s="5">
        <v>68.885276794433594</v>
      </c>
      <c r="G2463" s="5">
        <v>59.252567291259702</v>
      </c>
      <c r="H2463" s="5">
        <v>55.010025024413999</v>
      </c>
      <c r="I2463" s="5">
        <v>61.049289703369105</v>
      </c>
      <c r="J2463" s="5">
        <v>24.722265243530199</v>
      </c>
      <c r="K2463" s="5">
        <v>52.543853759765597</v>
      </c>
      <c r="L2463" s="5">
        <v>21.063009262084901</v>
      </c>
      <c r="M2463" s="5">
        <v>32.776376088460232</v>
      </c>
      <c r="N2463" s="5">
        <v>121.414505004882</v>
      </c>
      <c r="O2463" s="5">
        <v>101.51095581054599</v>
      </c>
      <c r="P2463" s="5">
        <v>93.077903747558594</v>
      </c>
      <c r="Q2463" s="5">
        <v>105.33445485432885</v>
      </c>
      <c r="R2463" s="5">
        <v>49.263309478759702</v>
      </c>
      <c r="S2463" s="5">
        <v>60.479038238525298</v>
      </c>
      <c r="T2463" s="5">
        <v>57.879051208496001</v>
      </c>
      <c r="U2463" s="5">
        <v>55.873799641927</v>
      </c>
      <c r="V2463" s="5">
        <v>56.440582275390597</v>
      </c>
      <c r="W2463" s="5">
        <v>54.172786712646399</v>
      </c>
      <c r="X2463" s="5">
        <v>60.967632293701101</v>
      </c>
      <c r="Y2463" s="5">
        <v>57.193667093912701</v>
      </c>
      <c r="Z2463" s="5">
        <v>53.377429962158203</v>
      </c>
      <c r="AB2463" s="5">
        <v>43.590152740478501</v>
      </c>
      <c r="AC2463" s="5">
        <v>48.483791351318352</v>
      </c>
      <c r="AD2463" s="5">
        <v>71.241722106933594</v>
      </c>
      <c r="AE2463" s="5">
        <v>81.071746826171804</v>
      </c>
      <c r="AF2463" s="5">
        <v>47.140876770019503</v>
      </c>
      <c r="AG2463" s="5">
        <v>66.484781901041643</v>
      </c>
      <c r="AH2463" s="5">
        <v>67.595764160156193</v>
      </c>
      <c r="AI2463" s="5">
        <v>67.368568420410099</v>
      </c>
      <c r="AJ2463" s="5">
        <v>69.484214782714801</v>
      </c>
      <c r="AK2463" s="5">
        <v>68.149515787760365</v>
      </c>
      <c r="AL2463" s="5">
        <v>71.054031372070298</v>
      </c>
      <c r="AM2463" s="5">
        <v>79.391349792480398</v>
      </c>
      <c r="AN2463" s="5">
        <v>81.038406372070298</v>
      </c>
      <c r="AO2463" s="5">
        <v>77.161262512206989</v>
      </c>
      <c r="AP2463" s="5">
        <v>45.882926940917898</v>
      </c>
      <c r="AQ2463" s="5">
        <v>46.515483856201101</v>
      </c>
      <c r="AR2463" s="5">
        <v>49.810108184814403</v>
      </c>
      <c r="AS2463" s="5">
        <v>47.402839660644467</v>
      </c>
      <c r="AY2463" s="5">
        <v>55.704860687255803</v>
      </c>
      <c r="AZ2463" s="5">
        <v>56.456394195556598</v>
      </c>
      <c r="BA2463" s="5">
        <v>56.0806274414062</v>
      </c>
    </row>
    <row r="2464" spans="1:53" x14ac:dyDescent="0.2">
      <c r="A2464" s="1">
        <v>2461</v>
      </c>
      <c r="B2464" s="1" t="s">
        <v>9862</v>
      </c>
      <c r="C2464" s="1" t="s">
        <v>9863</v>
      </c>
      <c r="D2464" s="1" t="s">
        <v>9864</v>
      </c>
      <c r="E2464" s="1" t="s">
        <v>9865</v>
      </c>
      <c r="F2464" s="5">
        <v>12398.3818359375</v>
      </c>
      <c r="G2464" s="5">
        <v>12576.59765625</v>
      </c>
      <c r="H2464" s="5">
        <v>12363.8125</v>
      </c>
      <c r="I2464" s="5">
        <v>12446.263997395834</v>
      </c>
      <c r="J2464" s="5">
        <v>11519.4091796875</v>
      </c>
      <c r="K2464" s="5">
        <v>12188.6943359375</v>
      </c>
      <c r="L2464" s="5">
        <v>12001.1181640625</v>
      </c>
      <c r="M2464" s="5">
        <v>11903.073893229166</v>
      </c>
      <c r="N2464" s="5">
        <v>7747.52587890625</v>
      </c>
      <c r="O2464" s="5">
        <v>8031.87939453125</v>
      </c>
      <c r="P2464" s="5">
        <v>7683.7294921875</v>
      </c>
      <c r="Q2464" s="5">
        <v>7821.044921875</v>
      </c>
      <c r="R2464" s="5">
        <v>8600.494140625</v>
      </c>
      <c r="S2464" s="5">
        <v>9041.0712890625</v>
      </c>
      <c r="T2464" s="5">
        <v>8937.30078125</v>
      </c>
      <c r="U2464" s="5">
        <v>8859.6220703125</v>
      </c>
      <c r="V2464" s="5">
        <v>3546.45922851562</v>
      </c>
      <c r="W2464" s="5">
        <v>3604.34204101562</v>
      </c>
      <c r="X2464" s="5">
        <v>3679.65869140625</v>
      </c>
      <c r="Y2464" s="5">
        <v>3610.1533203124964</v>
      </c>
      <c r="Z2464" s="5">
        <v>4502.8671875</v>
      </c>
      <c r="AA2464" s="5">
        <v>4374.6591796875</v>
      </c>
      <c r="AB2464" s="5">
        <v>4700.28515625</v>
      </c>
      <c r="AC2464" s="5">
        <v>4525.937174479167</v>
      </c>
      <c r="AD2464" s="5">
        <v>6285.56201171875</v>
      </c>
      <c r="AE2464" s="5">
        <v>6043.14697265625</v>
      </c>
      <c r="AF2464" s="5">
        <v>6022.94482421875</v>
      </c>
      <c r="AG2464" s="5">
        <v>6117.217936197917</v>
      </c>
      <c r="AH2464" s="5">
        <v>7845.8671875</v>
      </c>
      <c r="AI2464" s="5">
        <v>7924.2001953125</v>
      </c>
      <c r="AJ2464" s="5">
        <v>7648.3818359375</v>
      </c>
      <c r="AK2464" s="5">
        <v>7806.149739583333</v>
      </c>
      <c r="AL2464" s="5">
        <v>7974.66357421875</v>
      </c>
      <c r="AM2464" s="5">
        <v>7857.43701171875</v>
      </c>
      <c r="AN2464" s="5">
        <v>7947.271484375</v>
      </c>
      <c r="AO2464" s="5">
        <v>7926.457356770833</v>
      </c>
      <c r="AP2464" s="5">
        <v>6525.4697265625</v>
      </c>
      <c r="AQ2464" s="5">
        <v>6543.10009765625</v>
      </c>
      <c r="AR2464" s="5">
        <v>6633.787109375</v>
      </c>
      <c r="AS2464" s="5">
        <v>6567.452311197917</v>
      </c>
      <c r="AT2464" s="5">
        <v>5265.1669921875</v>
      </c>
      <c r="AU2464" s="5">
        <v>5071.7470703125</v>
      </c>
      <c r="AV2464" s="5">
        <v>4906.30859375</v>
      </c>
      <c r="AW2464" s="5">
        <v>5081.07421875</v>
      </c>
      <c r="AX2464" s="5">
        <v>5792.99853515625</v>
      </c>
      <c r="AY2464" s="5">
        <v>5814.91552734375</v>
      </c>
      <c r="AZ2464" s="5">
        <v>5877.05810546875</v>
      </c>
      <c r="BA2464" s="5">
        <v>5828.324055989583</v>
      </c>
    </row>
    <row r="2465" spans="1:53" x14ac:dyDescent="0.2">
      <c r="A2465" s="1">
        <v>2462</v>
      </c>
      <c r="B2465" s="1" t="s">
        <v>9866</v>
      </c>
      <c r="C2465" s="1" t="s">
        <v>9867</v>
      </c>
      <c r="D2465" s="1" t="s">
        <v>9868</v>
      </c>
      <c r="E2465" s="1" t="s">
        <v>9869</v>
      </c>
      <c r="F2465" s="5">
        <v>797.33599853515602</v>
      </c>
      <c r="G2465" s="5">
        <v>870.822509765625</v>
      </c>
      <c r="H2465" s="5">
        <v>817.829833984375</v>
      </c>
      <c r="I2465" s="5">
        <v>828.66278076171875</v>
      </c>
      <c r="J2465" s="5">
        <v>703.96807861328102</v>
      </c>
      <c r="K2465" s="5">
        <v>702.77655029296795</v>
      </c>
      <c r="L2465" s="5">
        <v>709.94561767578102</v>
      </c>
      <c r="M2465" s="5">
        <v>705.56341552734341</v>
      </c>
      <c r="N2465" s="5">
        <v>1777.16650390625</v>
      </c>
      <c r="O2465" s="5">
        <v>1838.63537597656</v>
      </c>
      <c r="P2465" s="5">
        <v>1787.73913574218</v>
      </c>
      <c r="Q2465" s="5">
        <v>1801.1803385416633</v>
      </c>
      <c r="R2465" s="5">
        <v>863.42742919921795</v>
      </c>
      <c r="S2465" s="5">
        <v>859.28076171875</v>
      </c>
      <c r="T2465" s="5">
        <v>919.85021972656205</v>
      </c>
      <c r="U2465" s="5">
        <v>880.85280354817667</v>
      </c>
      <c r="V2465" s="5">
        <v>669.54022216796795</v>
      </c>
      <c r="W2465" s="5">
        <v>741.46527099609295</v>
      </c>
      <c r="X2465" s="5">
        <v>658.01483154296795</v>
      </c>
      <c r="Y2465" s="5">
        <v>689.6734415690097</v>
      </c>
      <c r="Z2465" s="5">
        <v>704.88287353515602</v>
      </c>
      <c r="AA2465" s="5">
        <v>749.37902832031205</v>
      </c>
      <c r="AB2465" s="5">
        <v>648.63140869140602</v>
      </c>
      <c r="AC2465" s="5">
        <v>700.96443684895803</v>
      </c>
      <c r="AD2465" s="5">
        <v>724.58526611328102</v>
      </c>
      <c r="AE2465" s="5">
        <v>705.99322509765602</v>
      </c>
      <c r="AF2465" s="5">
        <v>715.60339355468705</v>
      </c>
      <c r="AG2465" s="5">
        <v>715.3939615885414</v>
      </c>
      <c r="AH2465" s="5">
        <v>626.74835205078102</v>
      </c>
      <c r="AI2465" s="5">
        <v>721.80462646484295</v>
      </c>
      <c r="AJ2465" s="5">
        <v>648.38684082031205</v>
      </c>
      <c r="AK2465" s="5">
        <v>665.64660644531205</v>
      </c>
      <c r="AL2465" s="5">
        <v>1459.56945800781</v>
      </c>
      <c r="AM2465" s="5">
        <v>1505.09973144531</v>
      </c>
      <c r="AN2465" s="5">
        <v>1610.07824707031</v>
      </c>
      <c r="AO2465" s="5">
        <v>1524.9158121744767</v>
      </c>
      <c r="AP2465" s="5">
        <v>821.31115722656205</v>
      </c>
      <c r="AQ2465" s="5">
        <v>873.82568359375</v>
      </c>
      <c r="AR2465" s="5">
        <v>840.30773925781205</v>
      </c>
      <c r="AS2465" s="5">
        <v>845.14819335937466</v>
      </c>
      <c r="AT2465" s="5">
        <v>702.43359375</v>
      </c>
      <c r="AU2465" s="5">
        <v>663.01544189453102</v>
      </c>
      <c r="AV2465" s="5">
        <v>646.63970947265602</v>
      </c>
      <c r="AW2465" s="5">
        <v>670.69624837239564</v>
      </c>
      <c r="AX2465" s="5">
        <v>632.00018310546795</v>
      </c>
      <c r="AY2465" s="5">
        <v>648.33709716796795</v>
      </c>
      <c r="AZ2465" s="5">
        <v>658.12548828125</v>
      </c>
      <c r="BA2465" s="5">
        <v>646.1542561848953</v>
      </c>
    </row>
    <row r="2466" spans="1:53" x14ac:dyDescent="0.2">
      <c r="A2466" s="1">
        <v>2463</v>
      </c>
      <c r="B2466" s="1" t="s">
        <v>9870</v>
      </c>
      <c r="C2466" s="1" t="s">
        <v>9871</v>
      </c>
      <c r="D2466" s="1" t="s">
        <v>9872</v>
      </c>
      <c r="E2466" s="1" t="s">
        <v>9873</v>
      </c>
      <c r="F2466" s="5">
        <v>15956.9658203125</v>
      </c>
      <c r="G2466" s="5">
        <v>15556.1630859375</v>
      </c>
      <c r="H2466" s="5">
        <v>17009.7890625</v>
      </c>
      <c r="I2466" s="5">
        <v>16174.305989583334</v>
      </c>
      <c r="J2466" s="5">
        <v>14313.66015625</v>
      </c>
      <c r="K2466" s="5">
        <v>13145.888671875</v>
      </c>
      <c r="L2466" s="5">
        <v>13435.9287109375</v>
      </c>
      <c r="M2466" s="5">
        <v>13631.825846354166</v>
      </c>
      <c r="N2466" s="5">
        <v>23998.341796875</v>
      </c>
      <c r="O2466" s="5">
        <v>22179.66796875</v>
      </c>
      <c r="P2466" s="5">
        <v>22383.09375</v>
      </c>
      <c r="Q2466" s="5">
        <v>22853.701171875</v>
      </c>
      <c r="R2466" s="5">
        <v>18510.81640625</v>
      </c>
      <c r="S2466" s="5">
        <v>22804.9453125</v>
      </c>
      <c r="T2466" s="5">
        <v>22092.244140625</v>
      </c>
      <c r="U2466" s="5">
        <v>21136.001953125</v>
      </c>
      <c r="V2466" s="5">
        <v>14113.517578125</v>
      </c>
      <c r="W2466" s="5">
        <v>15029.654296875</v>
      </c>
      <c r="X2466" s="5">
        <v>13800.8564453125</v>
      </c>
      <c r="Y2466" s="5">
        <v>14314.676106770834</v>
      </c>
      <c r="Z2466" s="5">
        <v>14068.923828125</v>
      </c>
      <c r="AA2466" s="5">
        <v>14889.1328125</v>
      </c>
      <c r="AB2466" s="5">
        <v>15197.228515625</v>
      </c>
      <c r="AC2466" s="5">
        <v>14718.428385416666</v>
      </c>
      <c r="AD2466" s="5">
        <v>12385.046875</v>
      </c>
      <c r="AE2466" s="5">
        <v>13153.611328125</v>
      </c>
      <c r="AF2466" s="5">
        <v>11414.3154296875</v>
      </c>
      <c r="AG2466" s="5">
        <v>12317.657877604166</v>
      </c>
      <c r="AH2466" s="5">
        <v>13064.5283203125</v>
      </c>
      <c r="AI2466" s="5">
        <v>12616.67578125</v>
      </c>
      <c r="AJ2466" s="5">
        <v>12968.71484375</v>
      </c>
      <c r="AK2466" s="5">
        <v>12883.306315104166</v>
      </c>
      <c r="AL2466" s="5">
        <v>21250.412109375</v>
      </c>
      <c r="AM2466" s="5">
        <v>21600.26953125</v>
      </c>
      <c r="AN2466" s="5">
        <v>20586.380859375</v>
      </c>
      <c r="AO2466" s="5">
        <v>21145.6875</v>
      </c>
      <c r="AP2466" s="5">
        <v>15578.6328125</v>
      </c>
      <c r="AQ2466" s="5">
        <v>15894.7783203125</v>
      </c>
      <c r="AR2466" s="5">
        <v>15935.4130859375</v>
      </c>
      <c r="AS2466" s="5">
        <v>15802.94140625</v>
      </c>
      <c r="AT2466" s="5">
        <v>19415.61328125</v>
      </c>
      <c r="AU2466" s="5">
        <v>17255.16796875</v>
      </c>
      <c r="AV2466" s="5">
        <v>21415.033203125</v>
      </c>
      <c r="AW2466" s="5">
        <v>19361.938151041668</v>
      </c>
      <c r="AX2466" s="5">
        <v>14888.5244140625</v>
      </c>
      <c r="AY2466" s="5">
        <v>15394.634765625</v>
      </c>
      <c r="AZ2466" s="5">
        <v>13876</v>
      </c>
      <c r="BA2466" s="5">
        <v>14719.7197265625</v>
      </c>
    </row>
    <row r="2467" spans="1:53" x14ac:dyDescent="0.2">
      <c r="A2467" s="1">
        <v>2464</v>
      </c>
      <c r="B2467" s="1" t="s">
        <v>9874</v>
      </c>
      <c r="C2467" s="1" t="s">
        <v>9875</v>
      </c>
      <c r="D2467" s="1" t="s">
        <v>9876</v>
      </c>
      <c r="E2467" s="1" t="s">
        <v>9877</v>
      </c>
      <c r="F2467" s="5">
        <v>128.32594299316401</v>
      </c>
      <c r="G2467" s="5">
        <v>97.271865844726506</v>
      </c>
      <c r="H2467" s="5">
        <v>86.536773681640597</v>
      </c>
      <c r="I2467" s="5">
        <v>104.04486083984371</v>
      </c>
      <c r="J2467" s="5">
        <v>104.292793273925</v>
      </c>
      <c r="K2467" s="5">
        <v>94.821380615234304</v>
      </c>
      <c r="L2467" s="5">
        <v>87.504669189453097</v>
      </c>
      <c r="M2467" s="5">
        <v>95.539614359537453</v>
      </c>
      <c r="N2467" s="5">
        <v>221.99240112304599</v>
      </c>
      <c r="O2467" s="5">
        <v>221.73234558105401</v>
      </c>
      <c r="P2467" s="5">
        <v>223.92402648925699</v>
      </c>
      <c r="Q2467" s="5">
        <v>222.54959106445233</v>
      </c>
      <c r="R2467" s="5">
        <v>104.688270568847</v>
      </c>
      <c r="S2467" s="5">
        <v>108.187286376953</v>
      </c>
      <c r="T2467" s="5">
        <v>83.440940856933594</v>
      </c>
      <c r="U2467" s="5">
        <v>98.772165934244526</v>
      </c>
      <c r="V2467" s="5">
        <v>90.406463623046804</v>
      </c>
      <c r="W2467" s="5">
        <v>103.79232025146401</v>
      </c>
      <c r="X2467" s="5">
        <v>86.887367248535099</v>
      </c>
      <c r="Y2467" s="5">
        <v>93.69538370768197</v>
      </c>
      <c r="Z2467" s="5">
        <v>114.94743347167901</v>
      </c>
      <c r="AA2467" s="5">
        <v>121.867149353027</v>
      </c>
      <c r="AB2467" s="5">
        <v>123.559837341308</v>
      </c>
      <c r="AC2467" s="5">
        <v>120.12480672200468</v>
      </c>
      <c r="AD2467" s="5">
        <v>148.86901855468699</v>
      </c>
      <c r="AE2467" s="5">
        <v>109.423683166503</v>
      </c>
      <c r="AF2467" s="5">
        <v>100.760360717773</v>
      </c>
      <c r="AG2467" s="5">
        <v>119.68435414632098</v>
      </c>
      <c r="AH2467" s="5">
        <v>74.402893066406193</v>
      </c>
      <c r="AI2467" s="5">
        <v>81.546936035156193</v>
      </c>
      <c r="AJ2467" s="5">
        <v>106.785850524902</v>
      </c>
      <c r="AK2467" s="5">
        <v>87.578559875488125</v>
      </c>
      <c r="AL2467" s="5">
        <v>165.34208679199199</v>
      </c>
      <c r="AM2467" s="5">
        <v>136.51663208007801</v>
      </c>
      <c r="AO2467" s="5">
        <v>150.92935943603499</v>
      </c>
      <c r="AP2467" s="5">
        <v>78.789192199707003</v>
      </c>
      <c r="AR2467" s="5">
        <v>85.748039245605398</v>
      </c>
      <c r="AS2467" s="5">
        <v>82.268615722656193</v>
      </c>
      <c r="AT2467" s="5">
        <v>74.993087768554602</v>
      </c>
      <c r="AU2467" s="5">
        <v>90.303627014160099</v>
      </c>
      <c r="AV2467" s="5">
        <v>89.441047668457003</v>
      </c>
      <c r="AW2467" s="5">
        <v>84.912587483723897</v>
      </c>
      <c r="AX2467" s="5">
        <v>99.48486328125</v>
      </c>
      <c r="AY2467" s="5">
        <v>95.765640258789006</v>
      </c>
      <c r="AZ2467" s="5">
        <v>93.239112854003906</v>
      </c>
      <c r="BA2467" s="5">
        <v>96.163205464680971</v>
      </c>
    </row>
    <row r="2468" spans="1:53" x14ac:dyDescent="0.2">
      <c r="A2468" s="1">
        <v>2465</v>
      </c>
      <c r="B2468" s="1" t="s">
        <v>9878</v>
      </c>
      <c r="C2468" s="1" t="s">
        <v>9879</v>
      </c>
      <c r="D2468" s="1" t="s">
        <v>9880</v>
      </c>
      <c r="E2468" s="1" t="s">
        <v>9881</v>
      </c>
      <c r="F2468" s="5">
        <v>3018.79711914062</v>
      </c>
      <c r="G2468" s="5">
        <v>3007.11840820312</v>
      </c>
      <c r="H2468" s="5">
        <v>3054.63330078125</v>
      </c>
      <c r="I2468" s="5">
        <v>3026.8496093749964</v>
      </c>
      <c r="J2468" s="5">
        <v>3030.75146484375</v>
      </c>
      <c r="K2468" s="5">
        <v>3059.2001953125</v>
      </c>
      <c r="L2468" s="5">
        <v>3038.19458007812</v>
      </c>
      <c r="M2468" s="5">
        <v>3042.7154134114567</v>
      </c>
      <c r="N2468" s="5">
        <v>2250.17504882812</v>
      </c>
      <c r="O2468" s="5">
        <v>2251.59545898437</v>
      </c>
      <c r="P2468" s="5">
        <v>2118.5322265625</v>
      </c>
      <c r="Q2468" s="5">
        <v>2206.7675781249968</v>
      </c>
      <c r="R2468" s="5">
        <v>1792.96691894531</v>
      </c>
      <c r="S2468" s="5">
        <v>1873.17834472656</v>
      </c>
      <c r="T2468" s="5">
        <v>1927.88452148437</v>
      </c>
      <c r="U2468" s="5">
        <v>1864.6765950520801</v>
      </c>
      <c r="V2468" s="5">
        <v>855.43487548828102</v>
      </c>
      <c r="W2468" s="5">
        <v>827.33380126953102</v>
      </c>
      <c r="X2468" s="5">
        <v>847.14605712890602</v>
      </c>
      <c r="Y2468" s="5">
        <v>843.30491129557265</v>
      </c>
      <c r="Z2468" s="5">
        <v>1076.40673828125</v>
      </c>
      <c r="AA2468" s="5">
        <v>1086.837890625</v>
      </c>
      <c r="AB2468" s="5">
        <v>1149.77697753906</v>
      </c>
      <c r="AC2468" s="5">
        <v>1104.3405354817698</v>
      </c>
      <c r="AD2468" s="5">
        <v>1201.45141601562</v>
      </c>
      <c r="AE2468" s="5">
        <v>1173.64477539062</v>
      </c>
      <c r="AF2468" s="5">
        <v>1138.30737304687</v>
      </c>
      <c r="AG2468" s="5">
        <v>1171.13452148437</v>
      </c>
      <c r="AH2468" s="5">
        <v>1186.38940429687</v>
      </c>
      <c r="AI2468" s="5">
        <v>1138.52087402343</v>
      </c>
      <c r="AJ2468" s="5">
        <v>1162.73950195312</v>
      </c>
      <c r="AK2468" s="5">
        <v>1162.5499267578066</v>
      </c>
      <c r="AL2468" s="5">
        <v>1599.34204101562</v>
      </c>
      <c r="AM2468" s="5">
        <v>1526.72119140625</v>
      </c>
      <c r="AN2468" s="5">
        <v>1578.15075683593</v>
      </c>
      <c r="AO2468" s="5">
        <v>1568.0713297525999</v>
      </c>
      <c r="AP2468" s="5">
        <v>969.56597900390602</v>
      </c>
      <c r="AQ2468" s="5">
        <v>926.28112792968705</v>
      </c>
      <c r="AR2468" s="5">
        <v>973.33404541015602</v>
      </c>
      <c r="AS2468" s="5">
        <v>956.3937174479164</v>
      </c>
      <c r="AT2468" s="5">
        <v>862.285888671875</v>
      </c>
      <c r="AU2468" s="5">
        <v>676.68835449218705</v>
      </c>
      <c r="AV2468" s="5">
        <v>649.44158935546795</v>
      </c>
      <c r="AW2468" s="5">
        <v>729.47194417317667</v>
      </c>
      <c r="AX2468" s="5">
        <v>615.31384277343705</v>
      </c>
      <c r="AY2468" s="5">
        <v>705.48205566406205</v>
      </c>
      <c r="AZ2468" s="5">
        <v>712.19366455078102</v>
      </c>
      <c r="BA2468" s="5">
        <v>677.66318766276004</v>
      </c>
    </row>
    <row r="2469" spans="1:53" x14ac:dyDescent="0.2">
      <c r="A2469" s="1">
        <v>2466</v>
      </c>
      <c r="B2469" s="1" t="s">
        <v>9882</v>
      </c>
      <c r="C2469" s="1" t="s">
        <v>9883</v>
      </c>
      <c r="D2469" s="1" t="s">
        <v>9884</v>
      </c>
      <c r="E2469" s="1" t="s">
        <v>9885</v>
      </c>
      <c r="F2469" s="5">
        <v>4087.125</v>
      </c>
      <c r="G2469" s="5">
        <v>4138.37939453125</v>
      </c>
      <c r="H2469" s="5">
        <v>4189.50732421875</v>
      </c>
      <c r="I2469" s="5">
        <v>4138.337239583333</v>
      </c>
      <c r="J2469" s="5">
        <v>3796.6904296875</v>
      </c>
      <c r="K2469" s="5">
        <v>3854.85131835937</v>
      </c>
      <c r="L2469" s="5">
        <v>3918.31591796875</v>
      </c>
      <c r="M2469" s="5">
        <v>3856.6192220052067</v>
      </c>
      <c r="N2469" s="5">
        <v>3145.38354492187</v>
      </c>
      <c r="O2469" s="5">
        <v>3074.15844726562</v>
      </c>
      <c r="P2469" s="5">
        <v>3074.78491210937</v>
      </c>
      <c r="Q2469" s="5">
        <v>3098.1089680989535</v>
      </c>
      <c r="R2469" s="5">
        <v>2974.05981445312</v>
      </c>
      <c r="S2469" s="5">
        <v>2817.72290039062</v>
      </c>
      <c r="T2469" s="5">
        <v>2943.99462890625</v>
      </c>
      <c r="U2469" s="5">
        <v>2911.9257812499964</v>
      </c>
      <c r="V2469" s="5">
        <v>1300.89990234375</v>
      </c>
      <c r="W2469" s="5">
        <v>1439.04150390625</v>
      </c>
      <c r="X2469" s="5">
        <v>1392.58605957031</v>
      </c>
      <c r="Y2469" s="5">
        <v>1377.5091552734366</v>
      </c>
      <c r="Z2469" s="5">
        <v>1463.50354003906</v>
      </c>
      <c r="AA2469" s="5">
        <v>1460.61633300781</v>
      </c>
      <c r="AB2469" s="5">
        <v>1407.00952148437</v>
      </c>
      <c r="AC2469" s="5">
        <v>1443.7097981770801</v>
      </c>
      <c r="AD2469" s="5">
        <v>1409.90014648437</v>
      </c>
      <c r="AE2469" s="5">
        <v>1429.95654296875</v>
      </c>
      <c r="AF2469" s="5">
        <v>1387.7177734375</v>
      </c>
      <c r="AG2469" s="5">
        <v>1409.1914876302064</v>
      </c>
      <c r="AH2469" s="5">
        <v>1770.78649902343</v>
      </c>
      <c r="AI2469" s="5">
        <v>1759.42956542968</v>
      </c>
      <c r="AJ2469" s="5">
        <v>1567.63623046875</v>
      </c>
      <c r="AK2469" s="5">
        <v>1699.2840983072867</v>
      </c>
      <c r="AL2469" s="5">
        <v>2040.81750488281</v>
      </c>
      <c r="AM2469" s="5">
        <v>2103.794921875</v>
      </c>
      <c r="AN2469" s="5">
        <v>2275.7431640625</v>
      </c>
      <c r="AO2469" s="5">
        <v>2140.1185302734366</v>
      </c>
      <c r="AP2469" s="5">
        <v>1333.18627929687</v>
      </c>
      <c r="AQ2469" s="5">
        <v>1248.39721679687</v>
      </c>
      <c r="AR2469" s="5">
        <v>1248.439453125</v>
      </c>
      <c r="AS2469" s="5">
        <v>1276.6743164062466</v>
      </c>
      <c r="AT2469" s="5">
        <v>1201.87182617187</v>
      </c>
      <c r="AU2469" s="5">
        <v>1133.04162597656</v>
      </c>
      <c r="AV2469" s="5">
        <v>1002.27154541015</v>
      </c>
      <c r="AW2469" s="5">
        <v>1112.3949991861934</v>
      </c>
      <c r="AX2469" s="5">
        <v>1125.69958496093</v>
      </c>
      <c r="AY2469" s="5">
        <v>1224.90197753906</v>
      </c>
      <c r="AZ2469" s="5">
        <v>1229.76110839843</v>
      </c>
      <c r="BA2469" s="5">
        <v>1193.4542236328068</v>
      </c>
    </row>
    <row r="2470" spans="1:53" x14ac:dyDescent="0.2">
      <c r="A2470" s="1">
        <v>2467</v>
      </c>
      <c r="B2470" s="1" t="s">
        <v>9886</v>
      </c>
      <c r="C2470" s="1" t="s">
        <v>9887</v>
      </c>
      <c r="D2470" s="1" t="s">
        <v>9888</v>
      </c>
      <c r="E2470" s="1" t="s">
        <v>9889</v>
      </c>
      <c r="F2470" s="5">
        <v>445.29168701171801</v>
      </c>
      <c r="G2470" s="5">
        <v>462.11978149414</v>
      </c>
      <c r="H2470" s="5">
        <v>177.43038940429599</v>
      </c>
      <c r="I2470" s="5">
        <v>361.61395263671801</v>
      </c>
      <c r="L2470" s="5">
        <v>195.28292846679599</v>
      </c>
      <c r="M2470" s="5">
        <v>195.28292846679599</v>
      </c>
      <c r="N2470" s="5">
        <v>663.56243896484295</v>
      </c>
      <c r="O2470" s="5">
        <v>951.86541748046795</v>
      </c>
      <c r="P2470" s="5">
        <v>533.09027099609295</v>
      </c>
      <c r="Q2470" s="5">
        <v>716.1727091471347</v>
      </c>
      <c r="T2470" s="5">
        <v>377.47494506835898</v>
      </c>
      <c r="U2470" s="5">
        <v>377.47494506835898</v>
      </c>
      <c r="V2470" s="5">
        <v>219.979400634765</v>
      </c>
      <c r="W2470" s="5">
        <v>665.67443847656205</v>
      </c>
      <c r="X2470" s="5">
        <v>374.32943725585898</v>
      </c>
      <c r="Y2470" s="5">
        <v>419.99442545572862</v>
      </c>
      <c r="Z2470" s="5">
        <v>204.27284240722599</v>
      </c>
      <c r="AC2470" s="5">
        <v>204.27284240722599</v>
      </c>
      <c r="AE2470" s="5">
        <v>632.038330078125</v>
      </c>
      <c r="AF2470" s="5">
        <v>823.426025390625</v>
      </c>
      <c r="AG2470" s="5">
        <v>727.732177734375</v>
      </c>
      <c r="AH2470" s="5">
        <v>662.78759765625</v>
      </c>
      <c r="AK2470" s="5">
        <v>662.78759765625</v>
      </c>
      <c r="AL2470" s="5">
        <v>155.80560302734301</v>
      </c>
      <c r="AO2470" s="5">
        <v>155.80560302734301</v>
      </c>
      <c r="AY2470" s="5">
        <v>226.13702392578099</v>
      </c>
      <c r="AZ2470" s="5">
        <v>384.25476074218699</v>
      </c>
      <c r="BA2470" s="5">
        <v>305.19589233398398</v>
      </c>
    </row>
    <row r="2471" spans="1:53" x14ac:dyDescent="0.2">
      <c r="A2471" s="1">
        <v>2468</v>
      </c>
      <c r="B2471" s="1" t="s">
        <v>9890</v>
      </c>
      <c r="C2471" s="1" t="s">
        <v>9891</v>
      </c>
      <c r="D2471" s="1" t="s">
        <v>9892</v>
      </c>
      <c r="E2471" s="1" t="s">
        <v>9893</v>
      </c>
      <c r="F2471" s="5">
        <v>20275.171875</v>
      </c>
      <c r="G2471" s="5">
        <v>20359.6796875</v>
      </c>
      <c r="H2471" s="5">
        <v>20416.365234375</v>
      </c>
      <c r="I2471" s="5">
        <v>20350.405598958332</v>
      </c>
      <c r="J2471" s="5">
        <v>16969.693359375</v>
      </c>
      <c r="K2471" s="5">
        <v>18515.267578125</v>
      </c>
      <c r="L2471" s="5">
        <v>17678.365234375</v>
      </c>
      <c r="M2471" s="5">
        <v>17721.108723958332</v>
      </c>
      <c r="N2471" s="5">
        <v>17760.16796875</v>
      </c>
      <c r="O2471" s="5">
        <v>17155.1953125</v>
      </c>
      <c r="P2471" s="5">
        <v>17751.216796875</v>
      </c>
      <c r="Q2471" s="5">
        <v>17555.526692708332</v>
      </c>
      <c r="R2471" s="5">
        <v>18820.78515625</v>
      </c>
      <c r="S2471" s="5">
        <v>19301.568359375</v>
      </c>
      <c r="T2471" s="5">
        <v>18794.03515625</v>
      </c>
      <c r="U2471" s="5">
        <v>18972.129557291668</v>
      </c>
      <c r="V2471" s="5">
        <v>21200.158203125</v>
      </c>
      <c r="W2471" s="5">
        <v>21438.935546875</v>
      </c>
      <c r="X2471" s="5">
        <v>21597.46484375</v>
      </c>
      <c r="Y2471" s="5">
        <v>21412.186197916668</v>
      </c>
      <c r="Z2471" s="5">
        <v>12707.7333984375</v>
      </c>
      <c r="AA2471" s="5">
        <v>13496.916015625</v>
      </c>
      <c r="AB2471" s="5">
        <v>12841.9013671875</v>
      </c>
      <c r="AC2471" s="5">
        <v>13015.516927083334</v>
      </c>
      <c r="AD2471" s="5">
        <v>61688.81640625</v>
      </c>
      <c r="AE2471" s="5">
        <v>57540.25</v>
      </c>
      <c r="AF2471" s="5">
        <v>59794.48046875</v>
      </c>
      <c r="AG2471" s="5">
        <v>59674.515625</v>
      </c>
      <c r="AH2471" s="5">
        <v>33334.984375</v>
      </c>
      <c r="AI2471" s="5">
        <v>32323.798828125</v>
      </c>
      <c r="AJ2471" s="5">
        <v>31634.60546875</v>
      </c>
      <c r="AK2471" s="5">
        <v>32431.129557291668</v>
      </c>
      <c r="AL2471" s="5">
        <v>14157.5087890625</v>
      </c>
      <c r="AM2471" s="5">
        <v>15110.1376953125</v>
      </c>
      <c r="AN2471" s="5">
        <v>15144.7470703125</v>
      </c>
      <c r="AO2471" s="5">
        <v>14804.131184895834</v>
      </c>
      <c r="AP2471" s="5">
        <v>18983.7421875</v>
      </c>
      <c r="AQ2471" s="5">
        <v>19951.318359375</v>
      </c>
      <c r="AR2471" s="5">
        <v>20489.583984375</v>
      </c>
      <c r="AS2471" s="5">
        <v>19808.21484375</v>
      </c>
      <c r="AT2471" s="5">
        <v>32393.02734375</v>
      </c>
      <c r="AU2471" s="5">
        <v>34279.73828125</v>
      </c>
      <c r="AV2471" s="5">
        <v>33434.00390625</v>
      </c>
      <c r="AW2471" s="5">
        <v>33368.923177083336</v>
      </c>
      <c r="AX2471" s="5">
        <v>20750.3515625</v>
      </c>
      <c r="AY2471" s="5">
        <v>17531.904296875</v>
      </c>
      <c r="AZ2471" s="5">
        <v>18387.560546875</v>
      </c>
      <c r="BA2471" s="5">
        <v>18889.938802083332</v>
      </c>
    </row>
    <row r="2472" spans="1:53" x14ac:dyDescent="0.2">
      <c r="A2472" s="1">
        <v>2469</v>
      </c>
      <c r="B2472" s="1" t="s">
        <v>9894</v>
      </c>
      <c r="C2472" s="1" t="s">
        <v>9895</v>
      </c>
      <c r="D2472" s="1" t="s">
        <v>9896</v>
      </c>
      <c r="E2472" s="1" t="s">
        <v>9897</v>
      </c>
      <c r="F2472" s="5">
        <v>1990.12536621093</v>
      </c>
      <c r="G2472" s="5">
        <v>2149.75024414062</v>
      </c>
      <c r="H2472" s="5">
        <v>2040.04809570312</v>
      </c>
      <c r="I2472" s="5">
        <v>2059.9745686848896</v>
      </c>
      <c r="J2472" s="5">
        <v>1549.40588378906</v>
      </c>
      <c r="K2472" s="5">
        <v>1771.6748046875</v>
      </c>
      <c r="L2472" s="5">
        <v>1650.8681640625</v>
      </c>
      <c r="M2472" s="5">
        <v>1657.3162841796866</v>
      </c>
      <c r="N2472" s="5">
        <v>1238.45947265625</v>
      </c>
      <c r="O2472" s="5">
        <v>1299.96606445312</v>
      </c>
      <c r="P2472" s="5">
        <v>1306.63940429687</v>
      </c>
      <c r="Q2472" s="5">
        <v>1281.6883138020801</v>
      </c>
      <c r="R2472" s="5">
        <v>1661.181640625</v>
      </c>
      <c r="S2472" s="5">
        <v>1661.17407226562</v>
      </c>
      <c r="T2472" s="5">
        <v>1637.11328125</v>
      </c>
      <c r="U2472" s="5">
        <v>1653.1563313802064</v>
      </c>
      <c r="V2472" s="5">
        <v>1292.44030761718</v>
      </c>
      <c r="W2472" s="5">
        <v>1359.01892089843</v>
      </c>
      <c r="X2472" s="5">
        <v>1390.08312988281</v>
      </c>
      <c r="Y2472" s="5">
        <v>1347.1807861328068</v>
      </c>
      <c r="Z2472" s="5">
        <v>1679.4296875</v>
      </c>
      <c r="AA2472" s="5">
        <v>1812.54565429687</v>
      </c>
      <c r="AB2472" s="5">
        <v>1674.51635742187</v>
      </c>
      <c r="AC2472" s="5">
        <v>1722.1638997395801</v>
      </c>
      <c r="AD2472" s="5">
        <v>2436.17626953125</v>
      </c>
      <c r="AE2472" s="5">
        <v>2449.68090820312</v>
      </c>
      <c r="AF2472" s="5">
        <v>2452.32275390625</v>
      </c>
      <c r="AG2472" s="5">
        <v>2446.0599772135397</v>
      </c>
      <c r="AH2472" s="5">
        <v>2469.14404296875</v>
      </c>
      <c r="AI2472" s="5">
        <v>2528.78686523437</v>
      </c>
      <c r="AJ2472" s="5">
        <v>2350.57006835937</v>
      </c>
      <c r="AK2472" s="5">
        <v>2449.5003255208298</v>
      </c>
      <c r="AL2472" s="5">
        <v>1430.47192382812</v>
      </c>
      <c r="AM2472" s="5">
        <v>1346.42858886718</v>
      </c>
      <c r="AN2472" s="5">
        <v>1381.98266601562</v>
      </c>
      <c r="AO2472" s="5">
        <v>1386.2943929036398</v>
      </c>
      <c r="AP2472" s="5">
        <v>1455.97253417968</v>
      </c>
      <c r="AQ2472" s="5">
        <v>1479.16174316406</v>
      </c>
      <c r="AR2472" s="5">
        <v>1489.08935546875</v>
      </c>
      <c r="AS2472" s="5">
        <v>1474.7412109374966</v>
      </c>
      <c r="AT2472" s="5">
        <v>1468.58935546875</v>
      </c>
      <c r="AU2472" s="5">
        <v>1415.05053710937</v>
      </c>
      <c r="AV2472" s="5">
        <v>1385.98901367187</v>
      </c>
      <c r="AW2472" s="5">
        <v>1423.2096354166633</v>
      </c>
      <c r="AX2472" s="5">
        <v>1753.17797851562</v>
      </c>
      <c r="AY2472" s="5">
        <v>1681.18188476562</v>
      </c>
      <c r="AZ2472" s="5">
        <v>1738.48950195312</v>
      </c>
      <c r="BA2472" s="5">
        <v>1724.2831217447867</v>
      </c>
    </row>
    <row r="2473" spans="1:53" x14ac:dyDescent="0.2">
      <c r="A2473" s="1">
        <v>2470</v>
      </c>
      <c r="B2473" s="1" t="s">
        <v>9898</v>
      </c>
      <c r="C2473" s="1" t="s">
        <v>9899</v>
      </c>
      <c r="D2473" s="1" t="s">
        <v>9900</v>
      </c>
      <c r="E2473" s="1" t="s">
        <v>9901</v>
      </c>
      <c r="F2473" s="5">
        <v>2684.24731445312</v>
      </c>
      <c r="G2473" s="5">
        <v>2548.0390625</v>
      </c>
      <c r="H2473" s="5">
        <v>2585.54907226562</v>
      </c>
      <c r="I2473" s="5">
        <v>2605.9451497395798</v>
      </c>
      <c r="J2473" s="5">
        <v>2709.44555664062</v>
      </c>
      <c r="K2473" s="5">
        <v>2654.68627929687</v>
      </c>
      <c r="L2473" s="5">
        <v>2662.83227539062</v>
      </c>
      <c r="M2473" s="5">
        <v>2675.654703776037</v>
      </c>
      <c r="N2473" s="5">
        <v>6116.80615234375</v>
      </c>
      <c r="O2473" s="5">
        <v>6303.91259765625</v>
      </c>
      <c r="P2473" s="5">
        <v>6174.88330078125</v>
      </c>
      <c r="Q2473" s="5">
        <v>6198.534016927083</v>
      </c>
      <c r="R2473" s="5">
        <v>3688.44604492187</v>
      </c>
      <c r="S2473" s="5">
        <v>3955.63110351562</v>
      </c>
      <c r="T2473" s="5">
        <v>3425.45751953125</v>
      </c>
      <c r="U2473" s="5">
        <v>3689.8448893229129</v>
      </c>
      <c r="V2473" s="5">
        <v>3101.52783203125</v>
      </c>
      <c r="W2473" s="5">
        <v>3057.17651367187</v>
      </c>
      <c r="X2473" s="5">
        <v>2903.2626953125</v>
      </c>
      <c r="Y2473" s="5">
        <v>3020.6556803385397</v>
      </c>
      <c r="Z2473" s="5">
        <v>2307.05908203125</v>
      </c>
      <c r="AA2473" s="5">
        <v>2107.0615234375</v>
      </c>
      <c r="AB2473" s="5">
        <v>2290.25146484375</v>
      </c>
      <c r="AC2473" s="5">
        <v>2234.7906901041665</v>
      </c>
      <c r="AD2473" s="5">
        <v>2082.54174804687</v>
      </c>
      <c r="AE2473" s="5">
        <v>2211.02319335937</v>
      </c>
      <c r="AF2473" s="5">
        <v>2312.56811523437</v>
      </c>
      <c r="AG2473" s="5">
        <v>2202.044352213537</v>
      </c>
      <c r="AH2473" s="5">
        <v>2408.05249023437</v>
      </c>
      <c r="AI2473" s="5">
        <v>2289.28686523437</v>
      </c>
      <c r="AJ2473" s="5">
        <v>2337.78540039062</v>
      </c>
      <c r="AK2473" s="5">
        <v>2345.0415852864535</v>
      </c>
      <c r="AL2473" s="5">
        <v>6456.08447265625</v>
      </c>
      <c r="AM2473" s="5">
        <v>6501.41064453125</v>
      </c>
      <c r="AN2473" s="5">
        <v>5720.39208984375</v>
      </c>
      <c r="AO2473" s="5">
        <v>6225.96240234375</v>
      </c>
      <c r="AP2473" s="5">
        <v>3234.7626953125</v>
      </c>
      <c r="AQ2473" s="5">
        <v>3278.24560546875</v>
      </c>
      <c r="AR2473" s="5">
        <v>3057.61108398437</v>
      </c>
      <c r="AS2473" s="5">
        <v>3190.2064615885397</v>
      </c>
      <c r="AT2473" s="5">
        <v>3119.20483398437</v>
      </c>
      <c r="AU2473" s="5">
        <v>3172.61987304687</v>
      </c>
      <c r="AV2473" s="5">
        <v>3432.716796875</v>
      </c>
      <c r="AW2473" s="5">
        <v>3241.5138346354129</v>
      </c>
      <c r="AX2473" s="5">
        <v>2538.64379882812</v>
      </c>
      <c r="AY2473" s="5">
        <v>2385.08813476562</v>
      </c>
      <c r="AZ2473" s="5">
        <v>2308.4296875</v>
      </c>
      <c r="BA2473" s="5">
        <v>2410.7205403645798</v>
      </c>
    </row>
    <row r="2474" spans="1:53" x14ac:dyDescent="0.2">
      <c r="A2474" s="1">
        <v>2471</v>
      </c>
      <c r="B2474" s="1" t="s">
        <v>9902</v>
      </c>
      <c r="C2474" s="1" t="s">
        <v>9903</v>
      </c>
      <c r="D2474" s="1" t="s">
        <v>9904</v>
      </c>
      <c r="E2474" s="1" t="s">
        <v>9905</v>
      </c>
      <c r="F2474" s="5">
        <v>1660.39501953125</v>
      </c>
      <c r="G2474" s="5">
        <v>1874.06506347656</v>
      </c>
      <c r="H2474" s="5">
        <v>1795.47729492187</v>
      </c>
      <c r="I2474" s="5">
        <v>1776.6457926432267</v>
      </c>
      <c r="J2474" s="5">
        <v>1378.30944824218</v>
      </c>
      <c r="K2474" s="5">
        <v>1578.48974609375</v>
      </c>
      <c r="L2474" s="5">
        <v>1697.7158203125</v>
      </c>
      <c r="M2474" s="5">
        <v>1551.50500488281</v>
      </c>
      <c r="N2474" s="5">
        <v>1563.76611328125</v>
      </c>
      <c r="O2474" s="5">
        <v>1498.9501953125</v>
      </c>
      <c r="P2474" s="5">
        <v>1491.81030273437</v>
      </c>
      <c r="Q2474" s="5">
        <v>1518.1755371093732</v>
      </c>
      <c r="R2474" s="5">
        <v>1340.21655273437</v>
      </c>
      <c r="S2474" s="5">
        <v>1460.29455566406</v>
      </c>
      <c r="T2474" s="5">
        <v>1478.02404785156</v>
      </c>
      <c r="U2474" s="5">
        <v>1426.1783854166633</v>
      </c>
      <c r="V2474" s="5">
        <v>682.69573974609295</v>
      </c>
      <c r="W2474" s="5">
        <v>772.59576416015602</v>
      </c>
      <c r="X2474" s="5">
        <v>701.21350097656205</v>
      </c>
      <c r="Y2474" s="5">
        <v>718.83500162760367</v>
      </c>
      <c r="Z2474" s="5">
        <v>819.43548583984295</v>
      </c>
      <c r="AA2474" s="5">
        <v>866.48370361328102</v>
      </c>
      <c r="AB2474" s="5">
        <v>904.75604248046795</v>
      </c>
      <c r="AC2474" s="5">
        <v>863.55841064453068</v>
      </c>
      <c r="AD2474" s="5">
        <v>806.12384033203102</v>
      </c>
      <c r="AE2474" s="5">
        <v>871.24597167968705</v>
      </c>
      <c r="AF2474" s="5">
        <v>888.05676269531205</v>
      </c>
      <c r="AG2474" s="5">
        <v>855.14219156901015</v>
      </c>
      <c r="AH2474" s="5">
        <v>819.24890136718705</v>
      </c>
      <c r="AI2474" s="5">
        <v>825.85754394531205</v>
      </c>
      <c r="AJ2474" s="5">
        <v>844.106201171875</v>
      </c>
      <c r="AK2474" s="5">
        <v>829.73754882812466</v>
      </c>
      <c r="AL2474" s="5">
        <v>1301.59704589843</v>
      </c>
      <c r="AM2474" s="5">
        <v>1282.34814453125</v>
      </c>
      <c r="AN2474" s="5">
        <v>1263.13256835937</v>
      </c>
      <c r="AO2474" s="5">
        <v>1282.3592529296834</v>
      </c>
      <c r="AP2474" s="5">
        <v>691.41009521484295</v>
      </c>
      <c r="AQ2474" s="5">
        <v>696.88751220703102</v>
      </c>
      <c r="AR2474" s="5">
        <v>673.92388916015602</v>
      </c>
      <c r="AS2474" s="5">
        <v>687.40716552734341</v>
      </c>
      <c r="AT2474" s="5">
        <v>787.80889892578102</v>
      </c>
      <c r="AU2474" s="5">
        <v>784.42108154296795</v>
      </c>
      <c r="AV2474" s="5">
        <v>693.68402099609295</v>
      </c>
      <c r="AW2474" s="5">
        <v>755.30466715494731</v>
      </c>
      <c r="AX2474" s="5">
        <v>754.07354736328102</v>
      </c>
      <c r="AY2474" s="5">
        <v>707.55230712890602</v>
      </c>
      <c r="AZ2474" s="5">
        <v>744.04962158203102</v>
      </c>
      <c r="BA2474" s="5">
        <v>735.22515869140591</v>
      </c>
    </row>
    <row r="2475" spans="1:53" x14ac:dyDescent="0.2">
      <c r="A2475" s="1">
        <v>2472</v>
      </c>
      <c r="B2475" s="1" t="s">
        <v>9906</v>
      </c>
      <c r="C2475" s="1" t="s">
        <v>9907</v>
      </c>
      <c r="D2475" s="1" t="s">
        <v>9908</v>
      </c>
      <c r="E2475" s="1" t="s">
        <v>9909</v>
      </c>
      <c r="F2475" s="5">
        <v>3099.34326171875</v>
      </c>
      <c r="G2475" s="5">
        <v>3311.51489257812</v>
      </c>
      <c r="H2475" s="5">
        <v>3148.24951171875</v>
      </c>
      <c r="I2475" s="5">
        <v>3186.3692220052067</v>
      </c>
      <c r="J2475" s="5">
        <v>2742.50122070312</v>
      </c>
      <c r="K2475" s="5">
        <v>2805.05908203125</v>
      </c>
      <c r="L2475" s="5">
        <v>2881.69213867187</v>
      </c>
      <c r="M2475" s="5">
        <v>2809.7508138020798</v>
      </c>
      <c r="N2475" s="5">
        <v>1963.78833007812</v>
      </c>
      <c r="O2475" s="5">
        <v>1820.71606445312</v>
      </c>
      <c r="P2475" s="5">
        <v>1938.30163574218</v>
      </c>
      <c r="Q2475" s="5">
        <v>1907.6020100911401</v>
      </c>
      <c r="R2475" s="5">
        <v>2455.09375</v>
      </c>
      <c r="S2475" s="5">
        <v>2093.63671875</v>
      </c>
      <c r="T2475" s="5">
        <v>2660.60766601562</v>
      </c>
      <c r="U2475" s="5">
        <v>2403.1127115885397</v>
      </c>
      <c r="V2475" s="5">
        <v>3069.74194335937</v>
      </c>
      <c r="W2475" s="5">
        <v>3162.52587890625</v>
      </c>
      <c r="X2475" s="5">
        <v>3283.5908203125</v>
      </c>
      <c r="Y2475" s="5">
        <v>3171.9528808593732</v>
      </c>
      <c r="Z2475" s="5">
        <v>2695.30615234375</v>
      </c>
      <c r="AA2475" s="5">
        <v>2761.650390625</v>
      </c>
      <c r="AB2475" s="5">
        <v>2744.76416015625</v>
      </c>
      <c r="AC2475" s="5">
        <v>2733.9069010416665</v>
      </c>
      <c r="AD2475" s="5">
        <v>2374.59692382812</v>
      </c>
      <c r="AE2475" s="5">
        <v>2388.46630859375</v>
      </c>
      <c r="AF2475" s="5">
        <v>2149.00659179687</v>
      </c>
      <c r="AG2475" s="5">
        <v>2304.0232747395798</v>
      </c>
      <c r="AH2475" s="5">
        <v>2071.880859375</v>
      </c>
      <c r="AI2475" s="5">
        <v>2046.14465332031</v>
      </c>
      <c r="AJ2475" s="5">
        <v>2189.40478515625</v>
      </c>
      <c r="AK2475" s="5">
        <v>2102.4767659505201</v>
      </c>
      <c r="AL2475" s="5">
        <v>2226.33935546875</v>
      </c>
      <c r="AM2475" s="5">
        <v>2184.58374023437</v>
      </c>
      <c r="AN2475" s="5">
        <v>2140.31494140625</v>
      </c>
      <c r="AO2475" s="5">
        <v>2183.7460123697897</v>
      </c>
      <c r="AP2475" s="5">
        <v>2618.84838867187</v>
      </c>
      <c r="AQ2475" s="5">
        <v>2663.56201171875</v>
      </c>
      <c r="AR2475" s="5">
        <v>2788.40405273437</v>
      </c>
      <c r="AS2475" s="5">
        <v>2690.2714843749964</v>
      </c>
      <c r="AT2475" s="5">
        <v>2495.58618164062</v>
      </c>
      <c r="AU2475" s="5">
        <v>2544.3134765625</v>
      </c>
      <c r="AV2475" s="5">
        <v>2467.08911132812</v>
      </c>
      <c r="AW2475" s="5">
        <v>2502.3295898437464</v>
      </c>
      <c r="AX2475" s="5">
        <v>2648.5244140625</v>
      </c>
      <c r="AY2475" s="5">
        <v>2822.68798828125</v>
      </c>
      <c r="AZ2475" s="5">
        <v>2918.94482421875</v>
      </c>
      <c r="BA2475" s="5">
        <v>2796.7190755208335</v>
      </c>
    </row>
    <row r="2476" spans="1:53" x14ac:dyDescent="0.2">
      <c r="A2476" s="1">
        <v>2473</v>
      </c>
      <c r="B2476" s="1" t="s">
        <v>9910</v>
      </c>
      <c r="C2476" s="1" t="s">
        <v>9911</v>
      </c>
      <c r="D2476" s="1" t="s">
        <v>9912</v>
      </c>
      <c r="E2476" s="1" t="s">
        <v>9913</v>
      </c>
      <c r="F2476" s="5">
        <v>61.463230133056598</v>
      </c>
      <c r="G2476" s="5">
        <v>25.555721282958899</v>
      </c>
      <c r="H2476" s="5">
        <v>15.071982383728001</v>
      </c>
      <c r="I2476" s="5">
        <v>34.030311266581165</v>
      </c>
      <c r="J2476" s="5">
        <v>70.716590881347599</v>
      </c>
      <c r="K2476" s="5">
        <v>78.031036376953097</v>
      </c>
      <c r="L2476" s="5">
        <v>86.177833557128906</v>
      </c>
      <c r="M2476" s="5">
        <v>78.308486938476534</v>
      </c>
      <c r="N2476" s="5">
        <v>352.52783203125</v>
      </c>
      <c r="O2476" s="5">
        <v>457.38064575195301</v>
      </c>
      <c r="P2476" s="5">
        <v>300.91842651367102</v>
      </c>
      <c r="Q2476" s="5">
        <v>370.27563476562472</v>
      </c>
      <c r="R2476" s="5">
        <v>171.7841796875</v>
      </c>
      <c r="S2476" s="5">
        <v>304.06097412109301</v>
      </c>
      <c r="T2476" s="5">
        <v>81.076873779296804</v>
      </c>
      <c r="U2476" s="5">
        <v>185.64067586262993</v>
      </c>
      <c r="V2476" s="5">
        <v>114.70101928710901</v>
      </c>
      <c r="W2476" s="5">
        <v>91.054855346679602</v>
      </c>
      <c r="X2476" s="5">
        <v>105.396751403808</v>
      </c>
      <c r="Y2476" s="5">
        <v>103.71754201253221</v>
      </c>
      <c r="Z2476" s="5">
        <v>42.832279205322202</v>
      </c>
      <c r="AA2476" s="5">
        <v>81.6644287109375</v>
      </c>
      <c r="AC2476" s="5">
        <v>62.248353958129854</v>
      </c>
      <c r="AE2476" s="5">
        <v>40.248569488525298</v>
      </c>
      <c r="AF2476" s="5">
        <v>54.047641754150298</v>
      </c>
      <c r="AG2476" s="5">
        <v>47.148105621337798</v>
      </c>
      <c r="AH2476" s="5">
        <v>109.552101135253</v>
      </c>
      <c r="AI2476" s="5">
        <v>58.848491668701101</v>
      </c>
      <c r="AJ2476" s="5">
        <v>79.466400146484304</v>
      </c>
      <c r="AK2476" s="5">
        <v>82.622330983479472</v>
      </c>
      <c r="AL2476" s="5">
        <v>79.9429931640625</v>
      </c>
      <c r="AM2476" s="5">
        <v>71.399200439453097</v>
      </c>
      <c r="AN2476" s="5">
        <v>49.951053619384702</v>
      </c>
      <c r="AO2476" s="5">
        <v>67.097749074300097</v>
      </c>
      <c r="AP2476" s="5">
        <v>101.55645751953099</v>
      </c>
      <c r="AQ2476" s="5">
        <v>58.837188720703097</v>
      </c>
      <c r="AR2476" s="5">
        <v>60.114143371582003</v>
      </c>
      <c r="AS2476" s="5">
        <v>73.502596537272026</v>
      </c>
      <c r="AT2476" s="5">
        <v>129.52502441406199</v>
      </c>
      <c r="AU2476" s="5">
        <v>107.95359802246</v>
      </c>
      <c r="AV2476" s="5">
        <v>109.976387023925</v>
      </c>
      <c r="AW2476" s="5">
        <v>115.81833648681567</v>
      </c>
      <c r="AX2476" s="5">
        <v>133.62345886230401</v>
      </c>
      <c r="AZ2476" s="5">
        <v>26.980543136596602</v>
      </c>
      <c r="BA2476" s="5">
        <v>80.3020009994503</v>
      </c>
    </row>
    <row r="2477" spans="1:53" x14ac:dyDescent="0.2">
      <c r="A2477" s="1">
        <v>2474</v>
      </c>
      <c r="B2477" s="1" t="s">
        <v>9914</v>
      </c>
      <c r="C2477" s="1" t="s">
        <v>9915</v>
      </c>
      <c r="D2477" s="1" t="s">
        <v>9916</v>
      </c>
      <c r="E2477" s="1" t="s">
        <v>9917</v>
      </c>
      <c r="F2477" s="5">
        <v>734.47216796875</v>
      </c>
      <c r="G2477" s="5">
        <v>820.07916259765602</v>
      </c>
      <c r="H2477" s="5">
        <v>796.51947021484295</v>
      </c>
      <c r="I2477" s="5">
        <v>783.69026692708303</v>
      </c>
      <c r="J2477" s="5">
        <v>629.54736328125</v>
      </c>
      <c r="K2477" s="5">
        <v>692.7021484375</v>
      </c>
      <c r="L2477" s="5">
        <v>732.65032958984295</v>
      </c>
      <c r="M2477" s="5">
        <v>684.96661376953091</v>
      </c>
      <c r="N2477" s="5">
        <v>676.20324707031205</v>
      </c>
      <c r="O2477" s="5">
        <v>609.40203857421795</v>
      </c>
      <c r="P2477" s="5">
        <v>573.54968261718705</v>
      </c>
      <c r="Q2477" s="5">
        <v>619.71832275390568</v>
      </c>
      <c r="R2477" s="5">
        <v>614.33074951171795</v>
      </c>
      <c r="S2477" s="5">
        <v>614.03729248046795</v>
      </c>
      <c r="T2477" s="5">
        <v>624.40832519531205</v>
      </c>
      <c r="U2477" s="5">
        <v>617.59212239583269</v>
      </c>
      <c r="V2477" s="5">
        <v>244.139389038085</v>
      </c>
      <c r="W2477" s="5">
        <v>287.48410034179602</v>
      </c>
      <c r="X2477" s="5">
        <v>256.26901245117102</v>
      </c>
      <c r="Y2477" s="5">
        <v>262.63083394368397</v>
      </c>
      <c r="Z2477" s="5">
        <v>260.96017456054602</v>
      </c>
      <c r="AA2477" s="5">
        <v>274.6474609375</v>
      </c>
      <c r="AB2477" s="5">
        <v>258.19723510742102</v>
      </c>
      <c r="AC2477" s="5">
        <v>264.60162353515562</v>
      </c>
      <c r="AD2477" s="5">
        <v>325.37374877929602</v>
      </c>
      <c r="AE2477" s="5">
        <v>323.20230102539</v>
      </c>
      <c r="AF2477" s="5">
        <v>350.20062255859301</v>
      </c>
      <c r="AG2477" s="5">
        <v>332.92555745442633</v>
      </c>
      <c r="AH2477" s="5">
        <v>376.93893432617102</v>
      </c>
      <c r="AI2477" s="5">
        <v>427.17779541015602</v>
      </c>
      <c r="AJ2477" s="5">
        <v>403.431640625</v>
      </c>
      <c r="AK2477" s="5">
        <v>402.51612345377566</v>
      </c>
      <c r="AL2477" s="5">
        <v>576.181640625</v>
      </c>
      <c r="AM2477" s="5">
        <v>556.62829589843705</v>
      </c>
      <c r="AN2477" s="5">
        <v>576.436767578125</v>
      </c>
      <c r="AO2477" s="5">
        <v>569.74890136718739</v>
      </c>
      <c r="AP2477" s="5">
        <v>386.49081420898398</v>
      </c>
      <c r="AQ2477" s="5">
        <v>365.80725097656199</v>
      </c>
      <c r="AR2477" s="5">
        <v>360.39938354492102</v>
      </c>
      <c r="AS2477" s="5">
        <v>370.89914957682231</v>
      </c>
      <c r="AT2477" s="5">
        <v>291.62640380859301</v>
      </c>
      <c r="AU2477" s="5">
        <v>242.98211669921801</v>
      </c>
      <c r="AV2477" s="5">
        <v>278.94287109375</v>
      </c>
      <c r="AW2477" s="5">
        <v>271.18379720052036</v>
      </c>
      <c r="AX2477" s="5">
        <v>328.21853637695301</v>
      </c>
      <c r="AY2477" s="5">
        <v>309.015380859375</v>
      </c>
      <c r="AZ2477" s="5">
        <v>319.74710083007801</v>
      </c>
      <c r="BA2477" s="5">
        <v>318.99367268880201</v>
      </c>
    </row>
    <row r="2478" spans="1:53" x14ac:dyDescent="0.2">
      <c r="A2478" s="1">
        <v>2475</v>
      </c>
      <c r="B2478" s="1" t="s">
        <v>9918</v>
      </c>
      <c r="C2478" s="1" t="s">
        <v>9919</v>
      </c>
      <c r="D2478" s="1" t="s">
        <v>9920</v>
      </c>
      <c r="E2478" s="1" t="s">
        <v>9921</v>
      </c>
      <c r="F2478" s="5">
        <v>1288.05895996093</v>
      </c>
      <c r="G2478" s="5">
        <v>1281.06945800781</v>
      </c>
      <c r="H2478" s="5">
        <v>1371.96899414062</v>
      </c>
      <c r="I2478" s="5">
        <v>1313.6991373697867</v>
      </c>
      <c r="J2478" s="5">
        <v>1053.12780761718</v>
      </c>
      <c r="K2478" s="5">
        <v>1103.33276367187</v>
      </c>
      <c r="L2478" s="5">
        <v>1129.513671875</v>
      </c>
      <c r="M2478" s="5">
        <v>1095.3247477213499</v>
      </c>
      <c r="N2478" s="5">
        <v>1203.86596679687</v>
      </c>
      <c r="O2478" s="5">
        <v>1150.17993164062</v>
      </c>
      <c r="P2478" s="5">
        <v>1168.02856445312</v>
      </c>
      <c r="Q2478" s="5">
        <v>1174.0248209635367</v>
      </c>
      <c r="R2478" s="5">
        <v>984.43859863281205</v>
      </c>
      <c r="S2478" s="5">
        <v>937.567138671875</v>
      </c>
      <c r="T2478" s="5">
        <v>990.330322265625</v>
      </c>
      <c r="U2478" s="5">
        <v>970.77868652343739</v>
      </c>
      <c r="V2478" s="5">
        <v>526.90386962890602</v>
      </c>
      <c r="W2478" s="5">
        <v>577.30383300781205</v>
      </c>
      <c r="X2478" s="5">
        <v>524.55169677734295</v>
      </c>
      <c r="Y2478" s="5">
        <v>542.91979980468705</v>
      </c>
      <c r="Z2478" s="5">
        <v>669.56896972656205</v>
      </c>
      <c r="AA2478" s="5">
        <v>567.85925292968705</v>
      </c>
      <c r="AB2478" s="5">
        <v>601.22845458984295</v>
      </c>
      <c r="AC2478" s="5">
        <v>612.88555908203068</v>
      </c>
      <c r="AD2478" s="5">
        <v>679.154541015625</v>
      </c>
      <c r="AE2478" s="5">
        <v>742.39245605468705</v>
      </c>
      <c r="AF2478" s="5">
        <v>714.415771484375</v>
      </c>
      <c r="AG2478" s="5">
        <v>711.98758951822902</v>
      </c>
      <c r="AH2478" s="5">
        <v>911.15185546875</v>
      </c>
      <c r="AI2478" s="5">
        <v>845.96771240234295</v>
      </c>
      <c r="AJ2478" s="5">
        <v>863.57775878906205</v>
      </c>
      <c r="AK2478" s="5">
        <v>873.56577555338492</v>
      </c>
      <c r="AL2478" s="5">
        <v>1083.84033203125</v>
      </c>
      <c r="AM2478" s="5">
        <v>1075.51538085937</v>
      </c>
      <c r="AN2478" s="5">
        <v>1108.19250488281</v>
      </c>
      <c r="AO2478" s="5">
        <v>1089.18273925781</v>
      </c>
      <c r="AP2478" s="5">
        <v>644.48474121093705</v>
      </c>
      <c r="AQ2478" s="5">
        <v>632.06634521484295</v>
      </c>
      <c r="AR2478" s="5">
        <v>695.34063720703102</v>
      </c>
      <c r="AS2478" s="5">
        <v>657.29724121093693</v>
      </c>
      <c r="AT2478" s="5">
        <v>567.08758544921795</v>
      </c>
      <c r="AU2478" s="5">
        <v>529.976806640625</v>
      </c>
      <c r="AV2478" s="5">
        <v>560.224609375</v>
      </c>
      <c r="AW2478" s="5">
        <v>552.42966715494765</v>
      </c>
      <c r="AX2478" s="5">
        <v>646.765380859375</v>
      </c>
      <c r="AY2478" s="5">
        <v>600.070068359375</v>
      </c>
      <c r="AZ2478" s="5">
        <v>638.66845703125</v>
      </c>
      <c r="BA2478" s="5">
        <v>628.50130208333337</v>
      </c>
    </row>
    <row r="2479" spans="1:53" x14ac:dyDescent="0.2">
      <c r="A2479" s="1">
        <v>2476</v>
      </c>
      <c r="B2479" s="1" t="s">
        <v>9922</v>
      </c>
      <c r="C2479" s="1" t="s">
        <v>9923</v>
      </c>
      <c r="D2479" s="1" t="s">
        <v>9924</v>
      </c>
      <c r="E2479" s="1" t="s">
        <v>9925</v>
      </c>
      <c r="F2479" s="5">
        <v>5092.9423828125</v>
      </c>
      <c r="G2479" s="5">
        <v>4880.29150390625</v>
      </c>
      <c r="H2479" s="5">
        <v>5555.98095703125</v>
      </c>
      <c r="I2479" s="5">
        <v>5176.404947916667</v>
      </c>
      <c r="J2479" s="5">
        <v>4608.2294921875</v>
      </c>
      <c r="K2479" s="5">
        <v>5359.64111328125</v>
      </c>
      <c r="L2479" s="5">
        <v>5193.78125</v>
      </c>
      <c r="M2479" s="5">
        <v>5053.883951822917</v>
      </c>
      <c r="N2479" s="5">
        <v>4348.34814453125</v>
      </c>
      <c r="O2479" s="5">
        <v>4173.27001953125</v>
      </c>
      <c r="P2479" s="5">
        <v>4351.33154296875</v>
      </c>
      <c r="Q2479" s="5">
        <v>4290.983235677083</v>
      </c>
      <c r="R2479" s="5">
        <v>6319.52783203125</v>
      </c>
      <c r="S2479" s="5">
        <v>6011.29736328125</v>
      </c>
      <c r="T2479" s="5">
        <v>5734.216796875</v>
      </c>
      <c r="U2479" s="5">
        <v>6021.6806640625</v>
      </c>
      <c r="V2479" s="5">
        <v>1631.94738769531</v>
      </c>
      <c r="W2479" s="5">
        <v>1691.96484375</v>
      </c>
      <c r="X2479" s="5">
        <v>1564.58703613281</v>
      </c>
      <c r="Y2479" s="5">
        <v>1629.4997558593732</v>
      </c>
      <c r="Z2479" s="5">
        <v>1582.66931152343</v>
      </c>
      <c r="AA2479" s="5">
        <v>1976.36596679687</v>
      </c>
      <c r="AB2479" s="5">
        <v>1805.10888671875</v>
      </c>
      <c r="AC2479" s="5">
        <v>1788.0480550130167</v>
      </c>
      <c r="AD2479" s="5">
        <v>1997.89672851562</v>
      </c>
      <c r="AE2479" s="5">
        <v>1990.76806640625</v>
      </c>
      <c r="AF2479" s="5">
        <v>2108.97314453125</v>
      </c>
      <c r="AG2479" s="5">
        <v>2032.5459798177064</v>
      </c>
      <c r="AH2479" s="5">
        <v>2558.8740234375</v>
      </c>
      <c r="AI2479" s="5">
        <v>2659.04052734375</v>
      </c>
      <c r="AJ2479" s="5">
        <v>2666.90771484375</v>
      </c>
      <c r="AK2479" s="5">
        <v>2628.2740885416665</v>
      </c>
      <c r="AL2479" s="5">
        <v>4248.64453125</v>
      </c>
      <c r="AM2479" s="5">
        <v>4391.125</v>
      </c>
      <c r="AN2479" s="5">
        <v>4299.06494140625</v>
      </c>
      <c r="AO2479" s="5">
        <v>4312.94482421875</v>
      </c>
      <c r="AP2479" s="5">
        <v>3245.66870117187</v>
      </c>
      <c r="AQ2479" s="5">
        <v>3491.48901367187</v>
      </c>
      <c r="AR2479" s="5">
        <v>3300.69873046875</v>
      </c>
      <c r="AS2479" s="5">
        <v>3345.9521484374964</v>
      </c>
      <c r="AT2479" s="5">
        <v>2154.20727539062</v>
      </c>
      <c r="AU2479" s="5">
        <v>2040.74877929687</v>
      </c>
      <c r="AV2479" s="5">
        <v>2117.35302734375</v>
      </c>
      <c r="AW2479" s="5">
        <v>2104.1030273437468</v>
      </c>
      <c r="AX2479" s="5">
        <v>2249.86450195312</v>
      </c>
      <c r="AY2479" s="5">
        <v>1741.41040039062</v>
      </c>
      <c r="AZ2479" s="5">
        <v>1921.06823730468</v>
      </c>
      <c r="BA2479" s="5">
        <v>1970.7810465494733</v>
      </c>
    </row>
    <row r="2480" spans="1:53" x14ac:dyDescent="0.2">
      <c r="A2480" s="1">
        <v>2477</v>
      </c>
      <c r="B2480" s="1" t="s">
        <v>9926</v>
      </c>
      <c r="C2480" s="1" t="s">
        <v>9927</v>
      </c>
      <c r="D2480" s="1" t="s">
        <v>9928</v>
      </c>
      <c r="E2480" s="1" t="s">
        <v>9929</v>
      </c>
      <c r="F2480" s="5">
        <v>3255.59521484375</v>
      </c>
      <c r="G2480" s="5">
        <v>3080.11865234375</v>
      </c>
      <c r="H2480" s="5">
        <v>2906.13989257812</v>
      </c>
      <c r="I2480" s="5">
        <v>3080.6179199218732</v>
      </c>
      <c r="J2480" s="5">
        <v>2719.27563476562</v>
      </c>
      <c r="K2480" s="5">
        <v>3027.6982421875</v>
      </c>
      <c r="L2480" s="5">
        <v>2657.03271484375</v>
      </c>
      <c r="M2480" s="5">
        <v>2801.3355305989567</v>
      </c>
      <c r="N2480" s="5">
        <v>2336.10205078125</v>
      </c>
      <c r="O2480" s="5">
        <v>2590.80590820312</v>
      </c>
      <c r="P2480" s="5">
        <v>2293.73706054687</v>
      </c>
      <c r="Q2480" s="5">
        <v>2406.8816731770798</v>
      </c>
      <c r="R2480" s="5">
        <v>2429.5576171875</v>
      </c>
      <c r="S2480" s="5">
        <v>2155.13134765625</v>
      </c>
      <c r="T2480" s="5">
        <v>2518.53955078125</v>
      </c>
      <c r="U2480" s="5">
        <v>2367.7428385416665</v>
      </c>
      <c r="V2480" s="5">
        <v>982.49346923828102</v>
      </c>
      <c r="W2480" s="5">
        <v>1066.5107421875</v>
      </c>
      <c r="X2480" s="5">
        <v>974.91680908203102</v>
      </c>
      <c r="Y2480" s="5">
        <v>1007.9736735026041</v>
      </c>
      <c r="Z2480" s="5">
        <v>1200.83312988281</v>
      </c>
      <c r="AA2480" s="5">
        <v>1086.40197753906</v>
      </c>
      <c r="AB2480" s="5">
        <v>1184.45361328125</v>
      </c>
      <c r="AC2480" s="5">
        <v>1157.2295735677067</v>
      </c>
      <c r="AD2480" s="5">
        <v>1209.35534667968</v>
      </c>
      <c r="AE2480" s="5">
        <v>1310.62243652343</v>
      </c>
      <c r="AF2480" s="5">
        <v>1365.88549804687</v>
      </c>
      <c r="AG2480" s="5">
        <v>1295.2877604166599</v>
      </c>
      <c r="AH2480" s="5">
        <v>1283.67578125</v>
      </c>
      <c r="AI2480" s="5">
        <v>1148.91174316406</v>
      </c>
      <c r="AJ2480" s="5">
        <v>1046.42663574218</v>
      </c>
      <c r="AK2480" s="5">
        <v>1159.6713867187466</v>
      </c>
      <c r="AL2480" s="5">
        <v>1644.0908203125</v>
      </c>
      <c r="AM2480" s="5">
        <v>1610.52587890625</v>
      </c>
      <c r="AN2480" s="5">
        <v>1688.03100585937</v>
      </c>
      <c r="AO2480" s="5">
        <v>1647.5492350260399</v>
      </c>
      <c r="AP2480" s="5">
        <v>969.42138671875</v>
      </c>
      <c r="AQ2480" s="5">
        <v>946.83068847656205</v>
      </c>
      <c r="AR2480" s="5">
        <v>876.50872802734295</v>
      </c>
      <c r="AS2480" s="5">
        <v>930.92026774088492</v>
      </c>
      <c r="AT2480" s="5">
        <v>886.21447753906205</v>
      </c>
      <c r="AU2480" s="5">
        <v>1345.51843261718</v>
      </c>
      <c r="AV2480" s="5">
        <v>1374.42053222656</v>
      </c>
      <c r="AW2480" s="5">
        <v>1202.0511474609339</v>
      </c>
      <c r="AX2480" s="5">
        <v>940.05157470703102</v>
      </c>
      <c r="AY2480" s="5">
        <v>848.768798828125</v>
      </c>
      <c r="AZ2480" s="5">
        <v>824.49462890625</v>
      </c>
      <c r="BA2480" s="5">
        <v>871.10500081380212</v>
      </c>
    </row>
    <row r="2481" spans="1:53" x14ac:dyDescent="0.2">
      <c r="A2481" s="1">
        <v>2478</v>
      </c>
      <c r="B2481" s="1" t="s">
        <v>9930</v>
      </c>
      <c r="C2481" s="1" t="s">
        <v>9931</v>
      </c>
      <c r="D2481" s="1" t="s">
        <v>9932</v>
      </c>
      <c r="E2481" s="1" t="s">
        <v>9933</v>
      </c>
      <c r="F2481" s="5">
        <v>3394.34619140625</v>
      </c>
      <c r="G2481" s="5">
        <v>3758.52734375</v>
      </c>
      <c r="H2481" s="5">
        <v>3684.19116210937</v>
      </c>
      <c r="I2481" s="5">
        <v>3612.3548990885397</v>
      </c>
      <c r="J2481" s="5">
        <v>2906.08813476562</v>
      </c>
      <c r="K2481" s="5">
        <v>3013.33666992187</v>
      </c>
      <c r="L2481" s="5">
        <v>2851.58374023437</v>
      </c>
      <c r="M2481" s="5">
        <v>2923.6695149739535</v>
      </c>
      <c r="N2481" s="5">
        <v>3549.8984375</v>
      </c>
      <c r="O2481" s="5">
        <v>3595.4833984375</v>
      </c>
      <c r="P2481" s="5">
        <v>3962.25805664062</v>
      </c>
      <c r="Q2481" s="5">
        <v>3702.5466308593732</v>
      </c>
      <c r="R2481" s="5">
        <v>3772.53759765625</v>
      </c>
      <c r="S2481" s="5">
        <v>3918.927734375</v>
      </c>
      <c r="T2481" s="5">
        <v>3809.7353515625</v>
      </c>
      <c r="U2481" s="5">
        <v>3833.7335611979165</v>
      </c>
      <c r="V2481" s="5">
        <v>1337.11865234375</v>
      </c>
      <c r="W2481" s="5">
        <v>1181.78735351562</v>
      </c>
      <c r="X2481" s="5">
        <v>1213.20068359375</v>
      </c>
      <c r="Y2481" s="5">
        <v>1244.0355631510399</v>
      </c>
      <c r="Z2481" s="5">
        <v>1499.33898925781</v>
      </c>
      <c r="AA2481" s="5">
        <v>1481.23681640625</v>
      </c>
      <c r="AB2481" s="5">
        <v>1489.64245605468</v>
      </c>
      <c r="AC2481" s="5">
        <v>1490.0727539062466</v>
      </c>
      <c r="AD2481" s="5">
        <v>1630.61547851562</v>
      </c>
      <c r="AE2481" s="5">
        <v>1386.94799804687</v>
      </c>
      <c r="AF2481" s="5">
        <v>1561.42395019531</v>
      </c>
      <c r="AG2481" s="5">
        <v>1526.3291422525999</v>
      </c>
      <c r="AH2481" s="5">
        <v>1450.96630859375</v>
      </c>
      <c r="AI2481" s="5">
        <v>1408.46264648437</v>
      </c>
      <c r="AJ2481" s="5">
        <v>1338.90270996093</v>
      </c>
      <c r="AK2481" s="5">
        <v>1399.4438883463499</v>
      </c>
      <c r="AL2481" s="5">
        <v>3395.01098632812</v>
      </c>
      <c r="AM2481" s="5">
        <v>3326.48901367187</v>
      </c>
      <c r="AN2481" s="5">
        <v>3484.33447265625</v>
      </c>
      <c r="AO2481" s="5">
        <v>3401.9448242187464</v>
      </c>
      <c r="AP2481" s="5">
        <v>2829.82055664062</v>
      </c>
      <c r="AQ2481" s="5">
        <v>2944.03491210937</v>
      </c>
      <c r="AR2481" s="5">
        <v>2710.17114257812</v>
      </c>
      <c r="AS2481" s="5">
        <v>2828.0088704427035</v>
      </c>
      <c r="AT2481" s="5">
        <v>1111.71826171875</v>
      </c>
      <c r="AU2481" s="5">
        <v>1158.66528320312</v>
      </c>
      <c r="AV2481" s="5">
        <v>1212.65393066406</v>
      </c>
      <c r="AW2481" s="5">
        <v>1161.0124918619767</v>
      </c>
      <c r="AX2481" s="5">
        <v>1107.14440917968</v>
      </c>
      <c r="AY2481" s="5">
        <v>1170.43872070312</v>
      </c>
      <c r="AZ2481" s="5">
        <v>1183.91625976562</v>
      </c>
      <c r="BA2481" s="5">
        <v>1153.8331298828066</v>
      </c>
    </row>
    <row r="2482" spans="1:53" x14ac:dyDescent="0.2">
      <c r="A2482" s="1">
        <v>2479</v>
      </c>
      <c r="B2482" s="1" t="s">
        <v>9934</v>
      </c>
      <c r="C2482" s="1" t="s">
        <v>9935</v>
      </c>
      <c r="D2482" s="1" t="s">
        <v>9936</v>
      </c>
      <c r="E2482" s="1" t="s">
        <v>9937</v>
      </c>
      <c r="F2482" s="5">
        <v>1140.37145996093</v>
      </c>
      <c r="G2482" s="5">
        <v>1338.32116699218</v>
      </c>
      <c r="H2482" s="5">
        <v>1156.17272949218</v>
      </c>
      <c r="I2482" s="5">
        <v>1211.6217854817633</v>
      </c>
      <c r="J2482" s="5">
        <v>1632.57263183593</v>
      </c>
      <c r="K2482" s="5">
        <v>1472.22180175781</v>
      </c>
      <c r="L2482" s="5">
        <v>1551.33532714843</v>
      </c>
      <c r="M2482" s="5">
        <v>1552.0432535807233</v>
      </c>
      <c r="N2482" s="5">
        <v>603.64678955078102</v>
      </c>
      <c r="O2482" s="5">
        <v>823.86956787109295</v>
      </c>
      <c r="P2482" s="5">
        <v>807.24938964843705</v>
      </c>
      <c r="Q2482" s="5">
        <v>744.92191569010367</v>
      </c>
      <c r="R2482" s="5">
        <v>743.92852783203102</v>
      </c>
      <c r="S2482" s="5">
        <v>624.17022705078102</v>
      </c>
      <c r="T2482" s="5">
        <v>816.04577636718705</v>
      </c>
      <c r="U2482" s="5">
        <v>728.04817708333303</v>
      </c>
      <c r="V2482" s="5">
        <v>253.69500732421801</v>
      </c>
      <c r="W2482" s="5">
        <v>297.5625</v>
      </c>
      <c r="X2482" s="5">
        <v>285.61447143554602</v>
      </c>
      <c r="Y2482" s="5">
        <v>278.95732625325468</v>
      </c>
      <c r="Z2482" s="5">
        <v>339.605865478515</v>
      </c>
      <c r="AA2482" s="5">
        <v>339.64157104492102</v>
      </c>
      <c r="AB2482" s="5">
        <v>326.08944702148398</v>
      </c>
      <c r="AC2482" s="5">
        <v>335.11229451497337</v>
      </c>
      <c r="AD2482" s="5">
        <v>378.116119384765</v>
      </c>
      <c r="AE2482" s="5">
        <v>286.65023803710898</v>
      </c>
      <c r="AF2482" s="5">
        <v>375.93875122070301</v>
      </c>
      <c r="AG2482" s="5">
        <v>346.90170288085898</v>
      </c>
      <c r="AH2482" s="5">
        <v>368.13766479492102</v>
      </c>
      <c r="AI2482" s="5">
        <v>499.19647216796801</v>
      </c>
      <c r="AJ2482" s="5">
        <v>329.41778564453102</v>
      </c>
      <c r="AK2482" s="5">
        <v>398.91730753580669</v>
      </c>
      <c r="AL2482" s="5">
        <v>459.48098754882801</v>
      </c>
      <c r="AM2482" s="5">
        <v>452.94384765625</v>
      </c>
      <c r="AN2482" s="5">
        <v>445.14538574218699</v>
      </c>
      <c r="AO2482" s="5">
        <v>452.52340698242165</v>
      </c>
      <c r="AP2482" s="5">
        <v>169.639404296875</v>
      </c>
      <c r="AQ2482" s="5">
        <v>183.44601440429599</v>
      </c>
      <c r="AR2482" s="5">
        <v>163.17152404785099</v>
      </c>
      <c r="AS2482" s="5">
        <v>172.08564758300733</v>
      </c>
      <c r="AT2482" s="5">
        <v>361.18011474609301</v>
      </c>
      <c r="AU2482" s="5">
        <v>275.71276855468699</v>
      </c>
      <c r="AV2482" s="5">
        <v>351.53536987304602</v>
      </c>
      <c r="AW2482" s="5">
        <v>329.47608439127538</v>
      </c>
      <c r="AX2482" s="5">
        <v>395.55578613281199</v>
      </c>
      <c r="AY2482" s="5">
        <v>401.36071777343699</v>
      </c>
      <c r="AZ2482" s="5">
        <v>354.19497680664</v>
      </c>
      <c r="BA2482" s="5">
        <v>383.70382690429636</v>
      </c>
    </row>
    <row r="2483" spans="1:53" x14ac:dyDescent="0.2">
      <c r="A2483" s="1">
        <v>2480</v>
      </c>
      <c r="B2483" s="1" t="s">
        <v>9938</v>
      </c>
      <c r="C2483" s="1" t="s">
        <v>9939</v>
      </c>
      <c r="D2483" s="1" t="s">
        <v>9940</v>
      </c>
      <c r="E2483" s="1" t="s">
        <v>9941</v>
      </c>
      <c r="F2483" s="5">
        <v>3812.23095703125</v>
      </c>
      <c r="G2483" s="5">
        <v>3961.58374023437</v>
      </c>
      <c r="H2483" s="5">
        <v>3644.70922851562</v>
      </c>
      <c r="I2483" s="5">
        <v>3806.1746419270798</v>
      </c>
      <c r="J2483" s="5">
        <v>3413.7021484375</v>
      </c>
      <c r="K2483" s="5">
        <v>3431.62084960937</v>
      </c>
      <c r="L2483" s="5">
        <v>3462.60302734375</v>
      </c>
      <c r="M2483" s="5">
        <v>3435.9753417968732</v>
      </c>
      <c r="N2483" s="5">
        <v>2447.51513671875</v>
      </c>
      <c r="O2483" s="5">
        <v>2417.07495117187</v>
      </c>
      <c r="P2483" s="5">
        <v>2594.47802734375</v>
      </c>
      <c r="Q2483" s="5">
        <v>2486.3560384114567</v>
      </c>
      <c r="R2483" s="5">
        <v>3608.71435546875</v>
      </c>
      <c r="S2483" s="5">
        <v>3270.83862304687</v>
      </c>
      <c r="T2483" s="5">
        <v>3331.80224609375</v>
      </c>
      <c r="U2483" s="5">
        <v>3403.7850748697897</v>
      </c>
      <c r="V2483" s="5">
        <v>4015.09033203125</v>
      </c>
      <c r="W2483" s="5">
        <v>4454.779296875</v>
      </c>
      <c r="X2483" s="5">
        <v>4359.27099609375</v>
      </c>
      <c r="Y2483" s="5">
        <v>4276.380208333333</v>
      </c>
      <c r="Z2483" s="5">
        <v>2866.80322265625</v>
      </c>
      <c r="AA2483" s="5">
        <v>3209.57739257812</v>
      </c>
      <c r="AB2483" s="5">
        <v>2864.4658203125</v>
      </c>
      <c r="AC2483" s="5">
        <v>2980.2821451822897</v>
      </c>
      <c r="AD2483" s="5">
        <v>3548.248046875</v>
      </c>
      <c r="AE2483" s="5">
        <v>3380.63671875</v>
      </c>
      <c r="AF2483" s="5">
        <v>3254.65698242187</v>
      </c>
      <c r="AG2483" s="5">
        <v>3394.5139160156232</v>
      </c>
      <c r="AH2483" s="5">
        <v>3563.63720703125</v>
      </c>
      <c r="AI2483" s="5">
        <v>3308.73217773437</v>
      </c>
      <c r="AJ2483" s="5">
        <v>3350.42138671875</v>
      </c>
      <c r="AK2483" s="5">
        <v>3407.5969238281232</v>
      </c>
      <c r="AL2483" s="5">
        <v>1723.30029296875</v>
      </c>
      <c r="AM2483" s="5">
        <v>1659.9189453125</v>
      </c>
      <c r="AN2483" s="5">
        <v>1667.97583007812</v>
      </c>
      <c r="AO2483" s="5">
        <v>1683.7316894531232</v>
      </c>
      <c r="AP2483" s="5">
        <v>3470.91650390625</v>
      </c>
      <c r="AQ2483" s="5">
        <v>3501.42114257812</v>
      </c>
      <c r="AR2483" s="5">
        <v>3494.56127929687</v>
      </c>
      <c r="AS2483" s="5">
        <v>3488.9663085937464</v>
      </c>
      <c r="AT2483" s="5">
        <v>4167.56787109375</v>
      </c>
      <c r="AU2483" s="5">
        <v>4281.38525390625</v>
      </c>
      <c r="AV2483" s="5">
        <v>4887.4921875</v>
      </c>
      <c r="AW2483" s="5">
        <v>4445.481770833333</v>
      </c>
      <c r="AX2483" s="5">
        <v>3654.55712890625</v>
      </c>
      <c r="AY2483" s="5">
        <v>3476.337890625</v>
      </c>
      <c r="AZ2483" s="5">
        <v>3186.24194335937</v>
      </c>
      <c r="BA2483" s="5">
        <v>3439.0456542968732</v>
      </c>
    </row>
    <row r="2484" spans="1:53" x14ac:dyDescent="0.2">
      <c r="A2484" s="1">
        <v>2481</v>
      </c>
      <c r="B2484" s="1" t="s">
        <v>9942</v>
      </c>
      <c r="C2484" s="1" t="s">
        <v>9943</v>
      </c>
      <c r="D2484" s="1" t="s">
        <v>9944</v>
      </c>
      <c r="E2484" s="1" t="s">
        <v>9945</v>
      </c>
      <c r="F2484" s="5">
        <v>132.14361572265599</v>
      </c>
      <c r="G2484" s="5">
        <v>102.87228393554599</v>
      </c>
      <c r="H2484" s="5">
        <v>116.656356811523</v>
      </c>
      <c r="I2484" s="5">
        <v>117.22408548990832</v>
      </c>
      <c r="J2484" s="5">
        <v>143.88896179199199</v>
      </c>
      <c r="K2484" s="5">
        <v>86.624992370605398</v>
      </c>
      <c r="L2484" s="5">
        <v>77.0882568359375</v>
      </c>
      <c r="M2484" s="5">
        <v>102.53407033284496</v>
      </c>
      <c r="N2484" s="5">
        <v>271.92831420898398</v>
      </c>
      <c r="O2484" s="5">
        <v>270.83752441406199</v>
      </c>
      <c r="P2484" s="5">
        <v>268.22033691406199</v>
      </c>
      <c r="Q2484" s="5">
        <v>270.32872517903598</v>
      </c>
      <c r="R2484" s="5">
        <v>70.281150817871094</v>
      </c>
      <c r="S2484" s="5">
        <v>66.713539123535099</v>
      </c>
      <c r="T2484" s="5">
        <v>58.097511291503899</v>
      </c>
      <c r="U2484" s="5">
        <v>65.030733744303362</v>
      </c>
      <c r="V2484" s="5">
        <v>99.521026611328097</v>
      </c>
      <c r="W2484" s="5">
        <v>117.377296447753</v>
      </c>
      <c r="X2484" s="5">
        <v>90.918869018554602</v>
      </c>
      <c r="Y2484" s="5">
        <v>102.60573069254524</v>
      </c>
      <c r="Z2484" s="5">
        <v>127.24362182617099</v>
      </c>
      <c r="AA2484" s="5">
        <v>107.18105316162099</v>
      </c>
      <c r="AB2484" s="5">
        <v>105.329124450683</v>
      </c>
      <c r="AC2484" s="5">
        <v>113.25126647949166</v>
      </c>
      <c r="AD2484" s="5">
        <v>127.436950683593</v>
      </c>
      <c r="AE2484" s="5">
        <v>122.29961395263599</v>
      </c>
      <c r="AF2484" s="5">
        <v>121.861808776855</v>
      </c>
      <c r="AG2484" s="5">
        <v>123.866124471028</v>
      </c>
      <c r="AH2484" s="5">
        <v>99.532821655273395</v>
      </c>
      <c r="AI2484" s="5">
        <v>113.83787536621</v>
      </c>
      <c r="AJ2484" s="5">
        <v>116.34522247314401</v>
      </c>
      <c r="AK2484" s="5">
        <v>109.90530649820914</v>
      </c>
      <c r="AL2484" s="5">
        <v>63.6814575195312</v>
      </c>
      <c r="AM2484" s="5">
        <v>42.702293395996001</v>
      </c>
      <c r="AN2484" s="5">
        <v>79.640762329101506</v>
      </c>
      <c r="AO2484" s="5">
        <v>62.008171081542905</v>
      </c>
      <c r="AP2484" s="5">
        <v>81.229515075683594</v>
      </c>
      <c r="AQ2484" s="5">
        <v>77.093246459960895</v>
      </c>
      <c r="AR2484" s="5">
        <v>80.317527770996094</v>
      </c>
      <c r="AS2484" s="5">
        <v>79.546763102213518</v>
      </c>
      <c r="AT2484" s="5">
        <v>61.097442626953097</v>
      </c>
      <c r="AU2484" s="5">
        <v>34.4256172180175</v>
      </c>
      <c r="AV2484" s="5">
        <v>63.458705902099602</v>
      </c>
      <c r="AW2484" s="5">
        <v>52.993921915690066</v>
      </c>
      <c r="AX2484" s="5">
        <v>32.725860595703097</v>
      </c>
      <c r="AY2484" s="5">
        <v>62.760581970214801</v>
      </c>
      <c r="AZ2484" s="5">
        <v>50.53759765625</v>
      </c>
      <c r="BA2484" s="5">
        <v>48.674680074055971</v>
      </c>
    </row>
    <row r="2485" spans="1:53" x14ac:dyDescent="0.2">
      <c r="A2485" s="1">
        <v>2482</v>
      </c>
      <c r="B2485" s="1" t="s">
        <v>9946</v>
      </c>
      <c r="C2485" s="1" t="s">
        <v>9947</v>
      </c>
      <c r="D2485" s="1" t="s">
        <v>9948</v>
      </c>
      <c r="E2485" s="1" t="s">
        <v>9949</v>
      </c>
      <c r="F2485" s="5">
        <v>14034.8984375</v>
      </c>
      <c r="G2485" s="5">
        <v>14573.3984375</v>
      </c>
      <c r="H2485" s="5">
        <v>15066.4521484375</v>
      </c>
      <c r="I2485" s="5">
        <v>14558.249674479166</v>
      </c>
      <c r="J2485" s="5">
        <v>13678.6484375</v>
      </c>
      <c r="K2485" s="5">
        <v>14471.19140625</v>
      </c>
      <c r="L2485" s="5">
        <v>13761.103515625</v>
      </c>
      <c r="M2485" s="5">
        <v>13970.314453125</v>
      </c>
      <c r="N2485" s="5">
        <v>9413.62109375</v>
      </c>
      <c r="O2485" s="5">
        <v>9579.3916015625</v>
      </c>
      <c r="P2485" s="5">
        <v>9563.67578125</v>
      </c>
      <c r="Q2485" s="5">
        <v>9518.8961588541661</v>
      </c>
      <c r="R2485" s="5">
        <v>14190.3720703125</v>
      </c>
      <c r="S2485" s="5">
        <v>15581.126953125</v>
      </c>
      <c r="T2485" s="5">
        <v>14622.6669921875</v>
      </c>
      <c r="U2485" s="5">
        <v>14798.055338541666</v>
      </c>
      <c r="V2485" s="5">
        <v>15413.408203125</v>
      </c>
      <c r="W2485" s="5">
        <v>15240.75390625</v>
      </c>
      <c r="X2485" s="5">
        <v>15846.7138671875</v>
      </c>
      <c r="Y2485" s="5">
        <v>15500.2919921875</v>
      </c>
      <c r="Z2485" s="5">
        <v>11087.1875</v>
      </c>
      <c r="AA2485" s="5">
        <v>12351.87109375</v>
      </c>
      <c r="AB2485" s="5">
        <v>10774.85546875</v>
      </c>
      <c r="AC2485" s="5">
        <v>11404.638020833334</v>
      </c>
      <c r="AD2485" s="5">
        <v>12733.251953125</v>
      </c>
      <c r="AE2485" s="5">
        <v>12491.3583984375</v>
      </c>
      <c r="AF2485" s="5">
        <v>12299.6416015625</v>
      </c>
      <c r="AG2485" s="5">
        <v>12508.083984375</v>
      </c>
      <c r="AH2485" s="5">
        <v>13385.7294921875</v>
      </c>
      <c r="AI2485" s="5">
        <v>13202.8505859375</v>
      </c>
      <c r="AJ2485" s="5">
        <v>13342.205078125</v>
      </c>
      <c r="AK2485" s="5">
        <v>13310.26171875</v>
      </c>
      <c r="AL2485" s="5">
        <v>7917.88134765625</v>
      </c>
      <c r="AM2485" s="5">
        <v>8158.77197265625</v>
      </c>
      <c r="AN2485" s="5">
        <v>7839.427734375</v>
      </c>
      <c r="AO2485" s="5">
        <v>7972.027018229167</v>
      </c>
      <c r="AP2485" s="5">
        <v>13390.5830078125</v>
      </c>
      <c r="AQ2485" s="5">
        <v>13595.458984375</v>
      </c>
      <c r="AR2485" s="5">
        <v>13933.09375</v>
      </c>
      <c r="AS2485" s="5">
        <v>13639.7119140625</v>
      </c>
      <c r="AT2485" s="5">
        <v>12401.478515625</v>
      </c>
      <c r="AU2485" s="5">
        <v>12476.8955078125</v>
      </c>
      <c r="AV2485" s="5">
        <v>14193.744140625</v>
      </c>
      <c r="AW2485" s="5">
        <v>13024.039388020834</v>
      </c>
      <c r="AX2485" s="5">
        <v>12991.0087890625</v>
      </c>
      <c r="AY2485" s="5">
        <v>13653.7451171875</v>
      </c>
      <c r="AZ2485" s="5">
        <v>12604.3818359375</v>
      </c>
      <c r="BA2485" s="5">
        <v>13083.045247395834</v>
      </c>
    </row>
    <row r="2486" spans="1:53" x14ac:dyDescent="0.2">
      <c r="A2486" s="1">
        <v>2483</v>
      </c>
      <c r="B2486" s="1" t="s">
        <v>9950</v>
      </c>
      <c r="C2486" s="1" t="s">
        <v>9951</v>
      </c>
      <c r="D2486" s="1" t="s">
        <v>9952</v>
      </c>
      <c r="E2486" s="1" t="s">
        <v>9953</v>
      </c>
      <c r="F2486" s="5">
        <v>2909.97973632812</v>
      </c>
      <c r="G2486" s="5">
        <v>3088.3349609375</v>
      </c>
      <c r="H2486" s="5">
        <v>3015.8984375</v>
      </c>
      <c r="I2486" s="5">
        <v>3004.7377115885397</v>
      </c>
      <c r="J2486" s="5">
        <v>2689.8310546875</v>
      </c>
      <c r="K2486" s="5">
        <v>2918.4716796875</v>
      </c>
      <c r="L2486" s="5">
        <v>2934.17578125</v>
      </c>
      <c r="M2486" s="5">
        <v>2847.4928385416665</v>
      </c>
      <c r="N2486" s="5">
        <v>2421.86083984375</v>
      </c>
      <c r="O2486" s="5">
        <v>2210.978515625</v>
      </c>
      <c r="P2486" s="5">
        <v>2270.31127929687</v>
      </c>
      <c r="Q2486" s="5">
        <v>2301.0502115885397</v>
      </c>
      <c r="R2486" s="5">
        <v>3444.95678710937</v>
      </c>
      <c r="S2486" s="5">
        <v>3660.69213867187</v>
      </c>
      <c r="T2486" s="5">
        <v>3423.50244140625</v>
      </c>
      <c r="U2486" s="5">
        <v>3509.7171223958298</v>
      </c>
      <c r="V2486" s="5">
        <v>1018.77905273437</v>
      </c>
      <c r="W2486" s="5">
        <v>1010.48565673828</v>
      </c>
      <c r="X2486" s="5">
        <v>1026.53454589843</v>
      </c>
      <c r="Y2486" s="5">
        <v>1018.5997517903601</v>
      </c>
      <c r="Z2486" s="5">
        <v>1814.38549804687</v>
      </c>
      <c r="AA2486" s="5">
        <v>2099.916015625</v>
      </c>
      <c r="AB2486" s="5">
        <v>1868.96179199218</v>
      </c>
      <c r="AC2486" s="5">
        <v>1927.7544352213499</v>
      </c>
      <c r="AD2486" s="5">
        <v>1680.21997070312</v>
      </c>
      <c r="AE2486" s="5">
        <v>1675.51306152343</v>
      </c>
      <c r="AF2486" s="5">
        <v>1678.66772460937</v>
      </c>
      <c r="AG2486" s="5">
        <v>1678.1335856119731</v>
      </c>
      <c r="AH2486" s="5">
        <v>1857.1640625</v>
      </c>
      <c r="AI2486" s="5">
        <v>1716.30114746093</v>
      </c>
      <c r="AJ2486" s="5">
        <v>1703.80883789062</v>
      </c>
      <c r="AK2486" s="5">
        <v>1759.0913492838499</v>
      </c>
      <c r="AL2486" s="5">
        <v>2032.36706542968</v>
      </c>
      <c r="AM2486" s="5">
        <v>1999.22082519531</v>
      </c>
      <c r="AN2486" s="5">
        <v>2001.31604003906</v>
      </c>
      <c r="AO2486" s="5">
        <v>2010.9679768880167</v>
      </c>
      <c r="AP2486" s="5">
        <v>2357.4443359375</v>
      </c>
      <c r="AQ2486" s="5">
        <v>2161.05004882812</v>
      </c>
      <c r="AR2486" s="5">
        <v>2206.79174804687</v>
      </c>
      <c r="AS2486" s="5">
        <v>2241.7620442708298</v>
      </c>
      <c r="AT2486" s="5">
        <v>1318.59692382812</v>
      </c>
      <c r="AU2486" s="5">
        <v>1226.42443847656</v>
      </c>
      <c r="AV2486" s="5">
        <v>1338.27160644531</v>
      </c>
      <c r="AW2486" s="5">
        <v>1294.4309895833301</v>
      </c>
      <c r="AX2486" s="5">
        <v>1289.1103515625</v>
      </c>
      <c r="AY2486" s="5">
        <v>1287.27807617187</v>
      </c>
      <c r="AZ2486" s="5">
        <v>1370.64331054687</v>
      </c>
      <c r="BA2486" s="5">
        <v>1315.6772460937466</v>
      </c>
    </row>
    <row r="2487" spans="1:53" x14ac:dyDescent="0.2">
      <c r="A2487" s="1">
        <v>2484</v>
      </c>
      <c r="B2487" s="1" t="s">
        <v>9954</v>
      </c>
      <c r="C2487" s="1" t="s">
        <v>9955</v>
      </c>
      <c r="D2487" s="1" t="s">
        <v>9956</v>
      </c>
      <c r="E2487" s="1" t="s">
        <v>9957</v>
      </c>
      <c r="F2487" s="5">
        <v>850.27618408203102</v>
      </c>
      <c r="G2487" s="5">
        <v>113.22068786621</v>
      </c>
      <c r="H2487" s="5">
        <v>910.51788330078102</v>
      </c>
      <c r="I2487" s="5">
        <v>624.67158508300736</v>
      </c>
      <c r="J2487" s="5">
        <v>1071.65893554687</v>
      </c>
      <c r="K2487" s="5">
        <v>1167.88232421875</v>
      </c>
      <c r="L2487" s="5">
        <v>1121.90307617187</v>
      </c>
      <c r="M2487" s="5">
        <v>1120.4814453124966</v>
      </c>
      <c r="N2487" s="5">
        <v>569.866455078125</v>
      </c>
      <c r="O2487" s="5">
        <v>509.9462890625</v>
      </c>
      <c r="P2487" s="5">
        <v>743.53424072265602</v>
      </c>
      <c r="Q2487" s="5">
        <v>607.78232828776038</v>
      </c>
      <c r="R2487" s="5">
        <v>635.39147949218705</v>
      </c>
      <c r="S2487" s="5">
        <v>619.73602294921795</v>
      </c>
      <c r="T2487" s="5">
        <v>641.33489990234295</v>
      </c>
      <c r="U2487" s="5">
        <v>632.15413411458258</v>
      </c>
      <c r="V2487" s="5">
        <v>311.91439819335898</v>
      </c>
      <c r="W2487" s="5">
        <v>269.92126464843699</v>
      </c>
      <c r="X2487" s="5">
        <v>323.00634765625</v>
      </c>
      <c r="Y2487" s="5">
        <v>301.61400349934866</v>
      </c>
      <c r="Z2487" s="5">
        <v>422.33218383789</v>
      </c>
      <c r="AA2487" s="5">
        <v>468.79757690429602</v>
      </c>
      <c r="AB2487" s="5">
        <v>453.67877197265602</v>
      </c>
      <c r="AC2487" s="5">
        <v>448.26951090494731</v>
      </c>
      <c r="AD2487" s="5">
        <v>358.51907348632801</v>
      </c>
      <c r="AE2487" s="5">
        <v>303.52557373046801</v>
      </c>
      <c r="AF2487" s="5">
        <v>412.94024658203102</v>
      </c>
      <c r="AG2487" s="5">
        <v>358.32829793294235</v>
      </c>
      <c r="AH2487" s="5">
        <v>376.64077758789</v>
      </c>
      <c r="AI2487" s="5">
        <v>423.04183959960898</v>
      </c>
      <c r="AJ2487" s="5">
        <v>401.62237548828102</v>
      </c>
      <c r="AK2487" s="5">
        <v>400.4349975585933</v>
      </c>
      <c r="AL2487" s="5">
        <v>376.06887817382801</v>
      </c>
      <c r="AM2487" s="5">
        <v>400.22195434570301</v>
      </c>
      <c r="AN2487" s="5">
        <v>437.49072265625</v>
      </c>
      <c r="AO2487" s="5">
        <v>404.59385172526032</v>
      </c>
      <c r="AP2487" s="5">
        <v>129.68067932128901</v>
      </c>
      <c r="AQ2487" s="5">
        <v>145.366455078125</v>
      </c>
      <c r="AR2487" s="5">
        <v>144.94580078125</v>
      </c>
      <c r="AS2487" s="5">
        <v>139.99764506022134</v>
      </c>
      <c r="AT2487" s="5">
        <v>196.83135986328099</v>
      </c>
      <c r="AU2487" s="5">
        <v>261.90802001953102</v>
      </c>
      <c r="AW2487" s="5">
        <v>229.36968994140602</v>
      </c>
      <c r="AX2487" s="5">
        <v>247.31169128417901</v>
      </c>
      <c r="AY2487" s="5">
        <v>350.94577026367102</v>
      </c>
      <c r="AZ2487" s="5">
        <v>261.2138671875</v>
      </c>
      <c r="BA2487" s="5">
        <v>286.4904429117833</v>
      </c>
    </row>
    <row r="2488" spans="1:53" x14ac:dyDescent="0.2">
      <c r="A2488" s="1">
        <v>2485</v>
      </c>
      <c r="B2488" s="1" t="s">
        <v>9958</v>
      </c>
      <c r="C2488" s="1" t="s">
        <v>9959</v>
      </c>
      <c r="D2488" s="1" t="s">
        <v>9960</v>
      </c>
      <c r="E2488" s="1" t="s">
        <v>9961</v>
      </c>
      <c r="F2488" s="5">
        <v>6350.583984375</v>
      </c>
      <c r="G2488" s="5">
        <v>6718.58642578125</v>
      </c>
      <c r="H2488" s="5">
        <v>7043.40087890625</v>
      </c>
      <c r="I2488" s="5">
        <v>6704.1904296875</v>
      </c>
      <c r="J2488" s="5">
        <v>6423.14892578125</v>
      </c>
      <c r="K2488" s="5">
        <v>7479.72119140625</v>
      </c>
      <c r="L2488" s="5">
        <v>7035.1005859375</v>
      </c>
      <c r="M2488" s="5">
        <v>6979.323567708333</v>
      </c>
      <c r="N2488" s="5">
        <v>4475.63037109375</v>
      </c>
      <c r="O2488" s="5">
        <v>4524.236328125</v>
      </c>
      <c r="P2488" s="5">
        <v>4427.33837890625</v>
      </c>
      <c r="Q2488" s="5">
        <v>4475.735026041667</v>
      </c>
      <c r="R2488" s="5">
        <v>5477.9169921875</v>
      </c>
      <c r="S2488" s="5">
        <v>5068.07177734375</v>
      </c>
      <c r="T2488" s="5">
        <v>5692.73095703125</v>
      </c>
      <c r="U2488" s="5">
        <v>5412.906575520833</v>
      </c>
      <c r="V2488" s="5">
        <v>1793.59033203125</v>
      </c>
      <c r="W2488" s="5">
        <v>1903.05139160156</v>
      </c>
      <c r="X2488" s="5">
        <v>2084.66845703125</v>
      </c>
      <c r="Y2488" s="5">
        <v>1927.1033935546866</v>
      </c>
      <c r="Z2488" s="5">
        <v>3130.333984375</v>
      </c>
      <c r="AA2488" s="5">
        <v>3331.88012695312</v>
      </c>
      <c r="AB2488" s="5">
        <v>3295.02465820312</v>
      </c>
      <c r="AC2488" s="5">
        <v>3252.4129231770798</v>
      </c>
      <c r="AD2488" s="5">
        <v>2434.4599609375</v>
      </c>
      <c r="AE2488" s="5">
        <v>2370.30053710937</v>
      </c>
      <c r="AF2488" s="5">
        <v>2157.04516601562</v>
      </c>
      <c r="AG2488" s="5">
        <v>2320.6018880208298</v>
      </c>
      <c r="AH2488" s="5">
        <v>3079.80517578125</v>
      </c>
      <c r="AI2488" s="5">
        <v>3161.05029296875</v>
      </c>
      <c r="AJ2488" s="5">
        <v>3153.60522460937</v>
      </c>
      <c r="AK2488" s="5">
        <v>3131.4868977864567</v>
      </c>
      <c r="AL2488" s="5">
        <v>4513.943359375</v>
      </c>
      <c r="AM2488" s="5">
        <v>4134.51953125</v>
      </c>
      <c r="AN2488" s="5">
        <v>4048.19873046875</v>
      </c>
      <c r="AO2488" s="5">
        <v>4232.220540364583</v>
      </c>
      <c r="AP2488" s="5">
        <v>3871.63012695312</v>
      </c>
      <c r="AQ2488" s="5">
        <v>3756.11059570312</v>
      </c>
      <c r="AR2488" s="5">
        <v>3780.98754882812</v>
      </c>
      <c r="AS2488" s="5">
        <v>3802.90942382812</v>
      </c>
      <c r="AT2488" s="5">
        <v>2417.30297851562</v>
      </c>
      <c r="AU2488" s="5">
        <v>2580.0869140625</v>
      </c>
      <c r="AV2488" s="5">
        <v>1822.4375</v>
      </c>
      <c r="AW2488" s="5">
        <v>2273.2757975260397</v>
      </c>
      <c r="AX2488" s="5">
        <v>3323.09497070312</v>
      </c>
      <c r="AY2488" s="5">
        <v>2530.23217773437</v>
      </c>
      <c r="AZ2488" s="5">
        <v>2342.05395507812</v>
      </c>
      <c r="BA2488" s="5">
        <v>2731.79370117187</v>
      </c>
    </row>
    <row r="2489" spans="1:53" x14ac:dyDescent="0.2">
      <c r="A2489" s="1">
        <v>2486</v>
      </c>
      <c r="B2489" s="1" t="s">
        <v>9962</v>
      </c>
      <c r="C2489" s="1" t="s">
        <v>9963</v>
      </c>
      <c r="D2489" s="1" t="s">
        <v>9964</v>
      </c>
      <c r="E2489" s="1" t="s">
        <v>9965</v>
      </c>
      <c r="F2489" s="5">
        <v>1517.57275390625</v>
      </c>
      <c r="G2489" s="5">
        <v>1517.77429199218</v>
      </c>
      <c r="H2489" s="5">
        <v>1466.8173828125</v>
      </c>
      <c r="I2489" s="5">
        <v>1500.7214762369767</v>
      </c>
      <c r="J2489" s="5">
        <v>1481.63232421875</v>
      </c>
      <c r="K2489" s="5">
        <v>1428.67114257812</v>
      </c>
      <c r="L2489" s="5">
        <v>1481.09399414062</v>
      </c>
      <c r="M2489" s="5">
        <v>1463.7991536458301</v>
      </c>
      <c r="N2489" s="5">
        <v>1760.001953125</v>
      </c>
      <c r="O2489" s="5">
        <v>1671.27844238281</v>
      </c>
      <c r="P2489" s="5">
        <v>1669.23107910156</v>
      </c>
      <c r="Q2489" s="5">
        <v>1700.1704915364564</v>
      </c>
      <c r="R2489" s="5">
        <v>1793.35363769531</v>
      </c>
      <c r="S2489" s="5">
        <v>1566.29711914062</v>
      </c>
      <c r="T2489" s="5">
        <v>1786.27392578125</v>
      </c>
      <c r="U2489" s="5">
        <v>1715.30822753906</v>
      </c>
      <c r="V2489" s="5">
        <v>996.59417724609295</v>
      </c>
      <c r="W2489" s="5">
        <v>1100.48449707031</v>
      </c>
      <c r="X2489" s="5">
        <v>1050.8486328125</v>
      </c>
      <c r="Y2489" s="5">
        <v>1049.3091023763011</v>
      </c>
      <c r="Z2489" s="5">
        <v>1362.91833496093</v>
      </c>
      <c r="AA2489" s="5">
        <v>1138.26794433593</v>
      </c>
      <c r="AB2489" s="5">
        <v>1218.58264160156</v>
      </c>
      <c r="AC2489" s="5">
        <v>1239.9229736328068</v>
      </c>
      <c r="AD2489" s="5">
        <v>1516.12927246093</v>
      </c>
      <c r="AE2489" s="5">
        <v>1613.92626953125</v>
      </c>
      <c r="AF2489" s="5">
        <v>1579.47961425781</v>
      </c>
      <c r="AG2489" s="5">
        <v>1569.8450520833301</v>
      </c>
      <c r="AH2489" s="5">
        <v>1830.12719726562</v>
      </c>
      <c r="AI2489" s="5">
        <v>1702.419921875</v>
      </c>
      <c r="AJ2489" s="5">
        <v>1721.60168457031</v>
      </c>
      <c r="AK2489" s="5">
        <v>1751.38293457031</v>
      </c>
      <c r="AL2489" s="5">
        <v>1918.71655273437</v>
      </c>
      <c r="AM2489" s="5">
        <v>1877.58752441406</v>
      </c>
      <c r="AN2489" s="5">
        <v>1891.13403320312</v>
      </c>
      <c r="AO2489" s="5">
        <v>1895.8127034505167</v>
      </c>
      <c r="AP2489" s="5">
        <v>1769.52697753906</v>
      </c>
      <c r="AQ2489" s="5">
        <v>1716.22827148437</v>
      </c>
      <c r="AR2489" s="5">
        <v>1835.49560546875</v>
      </c>
      <c r="AS2489" s="5">
        <v>1773.7502848307267</v>
      </c>
      <c r="AT2489" s="5">
        <v>912.90472412109295</v>
      </c>
      <c r="AU2489" s="5">
        <v>924.97839355468705</v>
      </c>
      <c r="AV2489" s="5">
        <v>1001.76007080078</v>
      </c>
      <c r="AW2489" s="5">
        <v>946.54772949218659</v>
      </c>
      <c r="AX2489" s="5">
        <v>1143.94384765625</v>
      </c>
      <c r="AY2489" s="5">
        <v>1210.19311523437</v>
      </c>
      <c r="AZ2489" s="5">
        <v>1195.0625</v>
      </c>
      <c r="BA2489" s="5">
        <v>1183.0664876302067</v>
      </c>
    </row>
    <row r="2490" spans="1:53" x14ac:dyDescent="0.2">
      <c r="A2490" s="1">
        <v>2487</v>
      </c>
      <c r="B2490" s="1" t="s">
        <v>9966</v>
      </c>
      <c r="C2490" s="1" t="s">
        <v>9967</v>
      </c>
      <c r="D2490" s="1" t="s">
        <v>9968</v>
      </c>
      <c r="E2490" s="1" t="s">
        <v>9969</v>
      </c>
      <c r="F2490" s="5">
        <v>2675.28002929687</v>
      </c>
      <c r="G2490" s="5">
        <v>2526.03979492187</v>
      </c>
      <c r="H2490" s="5">
        <v>2538.27978515625</v>
      </c>
      <c r="I2490" s="5">
        <v>2579.8665364583298</v>
      </c>
      <c r="J2490" s="5">
        <v>2509.65771484375</v>
      </c>
      <c r="K2490" s="5">
        <v>2693.20385742187</v>
      </c>
      <c r="L2490" s="5">
        <v>2514.74072265625</v>
      </c>
      <c r="M2490" s="5">
        <v>2572.5340983072897</v>
      </c>
      <c r="N2490" s="5">
        <v>1670.73571777343</v>
      </c>
      <c r="O2490" s="5">
        <v>1732.56604003906</v>
      </c>
      <c r="P2490" s="5">
        <v>1620.55432128906</v>
      </c>
      <c r="Q2490" s="5">
        <v>1674.6186930338499</v>
      </c>
      <c r="R2490" s="5">
        <v>1803.85498046875</v>
      </c>
      <c r="S2490" s="5">
        <v>1744.15905761718</v>
      </c>
      <c r="T2490" s="5">
        <v>1969.04125976562</v>
      </c>
      <c r="U2490" s="5">
        <v>1839.0184326171832</v>
      </c>
      <c r="V2490" s="5">
        <v>640.10028076171795</v>
      </c>
      <c r="W2490" s="5">
        <v>736.98504638671795</v>
      </c>
      <c r="X2490" s="5">
        <v>649.787353515625</v>
      </c>
      <c r="Y2490" s="5">
        <v>675.6242268880203</v>
      </c>
      <c r="Z2490" s="5">
        <v>1109.69836425781</v>
      </c>
      <c r="AA2490" s="5">
        <v>1089.48303222656</v>
      </c>
      <c r="AB2490" s="5">
        <v>1110.80847167968</v>
      </c>
      <c r="AC2490" s="5">
        <v>1103.3299560546832</v>
      </c>
      <c r="AD2490" s="5">
        <v>758.895263671875</v>
      </c>
      <c r="AE2490" s="5">
        <v>775.56341552734295</v>
      </c>
      <c r="AF2490" s="5">
        <v>782.16711425781205</v>
      </c>
      <c r="AG2490" s="5">
        <v>772.20859781900992</v>
      </c>
      <c r="AH2490" s="5">
        <v>1181.73059082031</v>
      </c>
      <c r="AI2490" s="5">
        <v>1162.90588378906</v>
      </c>
      <c r="AJ2490" s="5">
        <v>1155.14331054687</v>
      </c>
      <c r="AK2490" s="5">
        <v>1166.5932617187466</v>
      </c>
      <c r="AL2490" s="5">
        <v>1407.65979003906</v>
      </c>
      <c r="AM2490" s="5">
        <v>1387.19580078125</v>
      </c>
      <c r="AN2490" s="5">
        <v>1427.37609863281</v>
      </c>
      <c r="AO2490" s="5">
        <v>1407.4105631510399</v>
      </c>
      <c r="AP2490" s="5">
        <v>1053.43298339843</v>
      </c>
      <c r="AQ2490" s="5">
        <v>1057.17651367187</v>
      </c>
      <c r="AR2490" s="5">
        <v>1104.37097167968</v>
      </c>
      <c r="AS2490" s="5">
        <v>1071.6601562499934</v>
      </c>
      <c r="AT2490" s="5">
        <v>806.96112060546795</v>
      </c>
      <c r="AU2490" s="5">
        <v>741.51531982421795</v>
      </c>
      <c r="AV2490" s="5">
        <v>710.08477783203102</v>
      </c>
      <c r="AW2490" s="5">
        <v>752.85373942057231</v>
      </c>
      <c r="AX2490" s="5">
        <v>801.54559326171795</v>
      </c>
      <c r="AY2490" s="5">
        <v>855.89208984375</v>
      </c>
      <c r="AZ2490" s="5">
        <v>832.92657470703102</v>
      </c>
      <c r="BA2490" s="5">
        <v>830.12141927083303</v>
      </c>
    </row>
    <row r="2491" spans="1:53" x14ac:dyDescent="0.2">
      <c r="A2491" s="1">
        <v>2488</v>
      </c>
      <c r="B2491" s="1" t="s">
        <v>9970</v>
      </c>
      <c r="C2491" s="1" t="s">
        <v>9971</v>
      </c>
      <c r="D2491" s="1" t="s">
        <v>9972</v>
      </c>
      <c r="E2491" s="1" t="s">
        <v>9973</v>
      </c>
      <c r="F2491" s="5">
        <v>5614.9619140625</v>
      </c>
      <c r="G2491" s="5">
        <v>6070.7099609375</v>
      </c>
      <c r="H2491" s="5">
        <v>6366.52978515625</v>
      </c>
      <c r="I2491" s="5">
        <v>6017.400553385417</v>
      </c>
      <c r="J2491" s="5">
        <v>6111.5546875</v>
      </c>
      <c r="K2491" s="5">
        <v>6855.8837890625</v>
      </c>
      <c r="L2491" s="5">
        <v>6735.2099609375</v>
      </c>
      <c r="M2491" s="5">
        <v>6567.549479166667</v>
      </c>
      <c r="N2491" s="5">
        <v>4236.76513671875</v>
      </c>
      <c r="O2491" s="5">
        <v>4145.85986328125</v>
      </c>
      <c r="P2491" s="5">
        <v>4328.97998046875</v>
      </c>
      <c r="Q2491" s="5">
        <v>4237.20166015625</v>
      </c>
      <c r="R2491" s="5">
        <v>4708.5439453125</v>
      </c>
      <c r="S2491" s="5">
        <v>4964.51123046875</v>
      </c>
      <c r="T2491" s="5">
        <v>5141.6484375</v>
      </c>
      <c r="U2491" s="5">
        <v>4938.234537760417</v>
      </c>
      <c r="V2491" s="5">
        <v>2238.7197265625</v>
      </c>
      <c r="W2491" s="5">
        <v>2200.9501953125</v>
      </c>
      <c r="X2491" s="5">
        <v>2182.22314453125</v>
      </c>
      <c r="Y2491" s="5">
        <v>2207.2976888020835</v>
      </c>
      <c r="Z2491" s="5">
        <v>2813.10473632812</v>
      </c>
      <c r="AA2491" s="5">
        <v>2964.76025390625</v>
      </c>
      <c r="AB2491" s="5">
        <v>2804.6708984375</v>
      </c>
      <c r="AC2491" s="5">
        <v>2860.8452962239567</v>
      </c>
      <c r="AD2491" s="5">
        <v>3048.0244140625</v>
      </c>
      <c r="AE2491" s="5">
        <v>2980.7578125</v>
      </c>
      <c r="AF2491" s="5">
        <v>3106.38208007812</v>
      </c>
      <c r="AG2491" s="5">
        <v>3045.0547688802067</v>
      </c>
      <c r="AH2491" s="5">
        <v>3863.13061523437</v>
      </c>
      <c r="AI2491" s="5">
        <v>3928.90625</v>
      </c>
      <c r="AJ2491" s="5">
        <v>3844.2216796875</v>
      </c>
      <c r="AK2491" s="5">
        <v>3878.7528483072897</v>
      </c>
      <c r="AL2491" s="5">
        <v>3903.6416015625</v>
      </c>
      <c r="AM2491" s="5">
        <v>3926.96484375</v>
      </c>
      <c r="AN2491" s="5">
        <v>3982.49365234375</v>
      </c>
      <c r="AO2491" s="5">
        <v>3937.7000325520835</v>
      </c>
      <c r="AP2491" s="5">
        <v>4029.04150390625</v>
      </c>
      <c r="AQ2491" s="5">
        <v>3695.22924804687</v>
      </c>
      <c r="AR2491" s="5">
        <v>3701.93994140625</v>
      </c>
      <c r="AS2491" s="5">
        <v>3808.7368977864567</v>
      </c>
      <c r="AT2491" s="5">
        <v>3139.03076171875</v>
      </c>
      <c r="AU2491" s="5">
        <v>3507.33203125</v>
      </c>
      <c r="AV2491" s="5">
        <v>3135.30981445312</v>
      </c>
      <c r="AW2491" s="5">
        <v>3260.5575358072897</v>
      </c>
      <c r="AX2491" s="5">
        <v>3036.94482421875</v>
      </c>
      <c r="AY2491" s="5">
        <v>2976.70678710937</v>
      </c>
      <c r="AZ2491" s="5">
        <v>2798.34838867187</v>
      </c>
      <c r="BA2491" s="5">
        <v>2937.3333333333298</v>
      </c>
    </row>
    <row r="2492" spans="1:53" x14ac:dyDescent="0.2">
      <c r="A2492" s="1">
        <v>2489</v>
      </c>
      <c r="B2492" s="1" t="s">
        <v>9974</v>
      </c>
      <c r="C2492" s="1" t="s">
        <v>9975</v>
      </c>
      <c r="D2492" s="1" t="s">
        <v>9976</v>
      </c>
      <c r="E2492" s="1" t="s">
        <v>9977</v>
      </c>
      <c r="F2492" s="5">
        <v>2437.98486328125</v>
      </c>
      <c r="G2492" s="5">
        <v>2290.99755859375</v>
      </c>
      <c r="H2492" s="5">
        <v>2271.96557617187</v>
      </c>
      <c r="I2492" s="5">
        <v>2333.6493326822897</v>
      </c>
      <c r="J2492" s="5">
        <v>2456.759765625</v>
      </c>
      <c r="K2492" s="5">
        <v>2451.08056640625</v>
      </c>
      <c r="L2492" s="5">
        <v>2380.263671875</v>
      </c>
      <c r="M2492" s="5">
        <v>2429.3680013020835</v>
      </c>
      <c r="N2492" s="5">
        <v>2194.42578125</v>
      </c>
      <c r="O2492" s="5">
        <v>2309.1103515625</v>
      </c>
      <c r="P2492" s="5">
        <v>2336.20336914062</v>
      </c>
      <c r="Q2492" s="5">
        <v>2279.9131673177067</v>
      </c>
      <c r="R2492" s="5">
        <v>2536.81909179687</v>
      </c>
      <c r="S2492" s="5">
        <v>2406.63012695312</v>
      </c>
      <c r="T2492" s="5">
        <v>2635.70458984375</v>
      </c>
      <c r="U2492" s="5">
        <v>2526.3846028645798</v>
      </c>
      <c r="V2492" s="5">
        <v>994.89569091796795</v>
      </c>
      <c r="W2492" s="5">
        <v>1044.72570800781</v>
      </c>
      <c r="X2492" s="5">
        <v>985.51794433593705</v>
      </c>
      <c r="Y2492" s="5">
        <v>1008.3797810872384</v>
      </c>
      <c r="Z2492" s="5">
        <v>1348.9619140625</v>
      </c>
      <c r="AA2492" s="5">
        <v>1427.87255859375</v>
      </c>
      <c r="AB2492" s="5">
        <v>1299.40466308593</v>
      </c>
      <c r="AC2492" s="5">
        <v>1358.7463785807267</v>
      </c>
      <c r="AD2492" s="5">
        <v>1201.91650390625</v>
      </c>
      <c r="AE2492" s="5">
        <v>1226.04833984375</v>
      </c>
      <c r="AF2492" s="5">
        <v>1181.29565429687</v>
      </c>
      <c r="AG2492" s="5">
        <v>1203.0868326822899</v>
      </c>
      <c r="AH2492" s="5">
        <v>1604.01916503906</v>
      </c>
      <c r="AI2492" s="5">
        <v>1686.59204101562</v>
      </c>
      <c r="AJ2492" s="5">
        <v>1640.42248535156</v>
      </c>
      <c r="AK2492" s="5">
        <v>1643.6778971354133</v>
      </c>
      <c r="AL2492" s="5">
        <v>2105.79174804687</v>
      </c>
      <c r="AM2492" s="5">
        <v>2092.96801757812</v>
      </c>
      <c r="AN2492" s="5">
        <v>2054.0234375</v>
      </c>
      <c r="AO2492" s="5">
        <v>2084.2610677083298</v>
      </c>
      <c r="AP2492" s="5">
        <v>1813.04504394531</v>
      </c>
      <c r="AQ2492" s="5">
        <v>1859.9443359375</v>
      </c>
      <c r="AR2492" s="5">
        <v>1848.30578613281</v>
      </c>
      <c r="AS2492" s="5">
        <v>1840.4317220052064</v>
      </c>
      <c r="AT2492" s="5">
        <v>1572.56726074218</v>
      </c>
      <c r="AU2492" s="5">
        <v>1618.75830078125</v>
      </c>
      <c r="AV2492" s="5">
        <v>1473.8603515625</v>
      </c>
      <c r="AW2492" s="5">
        <v>1555.0619710286435</v>
      </c>
      <c r="AX2492" s="5">
        <v>1309.26049804687</v>
      </c>
      <c r="AY2492" s="5">
        <v>1116.84069824218</v>
      </c>
      <c r="AZ2492" s="5">
        <v>1097.94970703125</v>
      </c>
      <c r="BA2492" s="5">
        <v>1174.6836344400999</v>
      </c>
    </row>
    <row r="2493" spans="1:53" x14ac:dyDescent="0.2">
      <c r="A2493" s="1">
        <v>2490</v>
      </c>
      <c r="B2493" s="1" t="s">
        <v>9978</v>
      </c>
      <c r="C2493" s="1" t="s">
        <v>9979</v>
      </c>
      <c r="D2493" s="1" t="s">
        <v>9980</v>
      </c>
      <c r="E2493" s="1" t="s">
        <v>9981</v>
      </c>
      <c r="F2493" s="5">
        <v>8805.572265625</v>
      </c>
      <c r="G2493" s="5">
        <v>8433.9697265625</v>
      </c>
      <c r="H2493" s="5">
        <v>8321.7685546875</v>
      </c>
      <c r="I2493" s="5">
        <v>8520.4368489583339</v>
      </c>
      <c r="J2493" s="5">
        <v>6361.7861328125</v>
      </c>
      <c r="K2493" s="5">
        <v>6586.5869140625</v>
      </c>
      <c r="L2493" s="5">
        <v>6627.087890625</v>
      </c>
      <c r="M2493" s="5">
        <v>6525.153645833333</v>
      </c>
      <c r="N2493" s="5">
        <v>18884.30859375</v>
      </c>
      <c r="O2493" s="5">
        <v>18409.0390625</v>
      </c>
      <c r="P2493" s="5">
        <v>18759.724609375</v>
      </c>
      <c r="Q2493" s="5">
        <v>18684.357421875</v>
      </c>
      <c r="R2493" s="5">
        <v>16856.20703125</v>
      </c>
      <c r="S2493" s="5">
        <v>17792.314453125</v>
      </c>
      <c r="T2493" s="5">
        <v>16692.94140625</v>
      </c>
      <c r="U2493" s="5">
        <v>17113.820963541668</v>
      </c>
      <c r="V2493" s="5">
        <v>6222.0234375</v>
      </c>
      <c r="W2493" s="5">
        <v>6309.00537109375</v>
      </c>
      <c r="X2493" s="5">
        <v>6280.3828125</v>
      </c>
      <c r="Y2493" s="5">
        <v>6270.470540364583</v>
      </c>
      <c r="Z2493" s="5">
        <v>5932.51513671875</v>
      </c>
      <c r="AA2493" s="5">
        <v>6250.3564453125</v>
      </c>
      <c r="AB2493" s="5">
        <v>6310.47265625</v>
      </c>
      <c r="AC2493" s="5">
        <v>6164.448079427083</v>
      </c>
      <c r="AD2493" s="5">
        <v>5568.4921875</v>
      </c>
      <c r="AE2493" s="5">
        <v>5057.04150390625</v>
      </c>
      <c r="AF2493" s="5">
        <v>5424.72216796875</v>
      </c>
      <c r="AG2493" s="5">
        <v>5350.085286458333</v>
      </c>
      <c r="AH2493" s="5">
        <v>5369.53564453125</v>
      </c>
      <c r="AI2493" s="5">
        <v>5394.568359375</v>
      </c>
      <c r="AJ2493" s="5">
        <v>5357.587890625</v>
      </c>
      <c r="AK2493" s="5">
        <v>5373.897298177083</v>
      </c>
      <c r="AL2493" s="5">
        <v>17978.3984375</v>
      </c>
      <c r="AM2493" s="5">
        <v>17965.044921875</v>
      </c>
      <c r="AN2493" s="5">
        <v>18396.25</v>
      </c>
      <c r="AO2493" s="5">
        <v>18113.231119791668</v>
      </c>
      <c r="AP2493" s="5">
        <v>9980.5302734375</v>
      </c>
      <c r="AQ2493" s="5">
        <v>10424.2294921875</v>
      </c>
      <c r="AR2493" s="5">
        <v>10079.3662109375</v>
      </c>
      <c r="AS2493" s="5">
        <v>10161.375325520834</v>
      </c>
      <c r="AT2493" s="5">
        <v>6257.224609375</v>
      </c>
      <c r="AU2493" s="5">
        <v>6236.97412109375</v>
      </c>
      <c r="AV2493" s="5">
        <v>6316.31201171875</v>
      </c>
      <c r="AW2493" s="5">
        <v>6270.170247395833</v>
      </c>
      <c r="AX2493" s="5">
        <v>7155.72998046875</v>
      </c>
      <c r="AY2493" s="5">
        <v>7684.9189453125</v>
      </c>
      <c r="AZ2493" s="5">
        <v>7971.33984375</v>
      </c>
      <c r="BA2493" s="5">
        <v>7603.996256510417</v>
      </c>
    </row>
    <row r="2494" spans="1:53" x14ac:dyDescent="0.2">
      <c r="A2494" s="1">
        <v>2491</v>
      </c>
      <c r="B2494" s="1" t="s">
        <v>9982</v>
      </c>
      <c r="C2494" s="1" t="s">
        <v>9983</v>
      </c>
      <c r="D2494" s="1" t="s">
        <v>9984</v>
      </c>
      <c r="E2494" s="1" t="s">
        <v>9985</v>
      </c>
      <c r="F2494" s="5">
        <v>897.52734375</v>
      </c>
      <c r="G2494" s="5">
        <v>783.85754394531205</v>
      </c>
      <c r="H2494" s="5">
        <v>888.40338134765602</v>
      </c>
      <c r="I2494" s="5">
        <v>856.59608968098928</v>
      </c>
      <c r="J2494" s="5">
        <v>1032.82275390625</v>
      </c>
      <c r="K2494" s="5">
        <v>883.68200683593705</v>
      </c>
      <c r="L2494" s="5">
        <v>939.86285400390602</v>
      </c>
      <c r="M2494" s="5">
        <v>952.12253824869765</v>
      </c>
      <c r="N2494" s="5">
        <v>3078.02001953125</v>
      </c>
      <c r="O2494" s="5">
        <v>3066.8740234375</v>
      </c>
      <c r="P2494" s="5">
        <v>3028.22875976562</v>
      </c>
      <c r="Q2494" s="5">
        <v>3057.7076009114567</v>
      </c>
      <c r="R2494" s="5">
        <v>1209.27990722656</v>
      </c>
      <c r="S2494" s="5">
        <v>1369.93273925781</v>
      </c>
      <c r="T2494" s="5">
        <v>1296.50573730468</v>
      </c>
      <c r="U2494" s="5">
        <v>1291.9061279296832</v>
      </c>
      <c r="V2494" s="5">
        <v>1200.84020996093</v>
      </c>
      <c r="W2494" s="5">
        <v>1174.49792480468</v>
      </c>
      <c r="X2494" s="5">
        <v>1145.96716308593</v>
      </c>
      <c r="Y2494" s="5">
        <v>1173.76843261718</v>
      </c>
      <c r="Z2494" s="5">
        <v>994.372314453125</v>
      </c>
      <c r="AA2494" s="5">
        <v>1057.7109375</v>
      </c>
      <c r="AB2494" s="5">
        <v>1071.81591796875</v>
      </c>
      <c r="AC2494" s="5">
        <v>1041.2997233072917</v>
      </c>
      <c r="AD2494" s="5">
        <v>855.53741455078102</v>
      </c>
      <c r="AE2494" s="5">
        <v>906.46185302734295</v>
      </c>
      <c r="AF2494" s="5">
        <v>780.27185058593705</v>
      </c>
      <c r="AG2494" s="5">
        <v>847.42370605468705</v>
      </c>
      <c r="AH2494" s="5">
        <v>914.3583984375</v>
      </c>
      <c r="AI2494" s="5">
        <v>788.92034912109295</v>
      </c>
      <c r="AJ2494" s="5">
        <v>827.92327880859295</v>
      </c>
      <c r="AK2494" s="5">
        <v>843.73400878906193</v>
      </c>
      <c r="AL2494" s="5">
        <v>2405.44262695312</v>
      </c>
      <c r="AM2494" s="5">
        <v>2406.68383789062</v>
      </c>
      <c r="AN2494" s="5">
        <v>2418.6064453125</v>
      </c>
      <c r="AO2494" s="5">
        <v>2410.2443033854133</v>
      </c>
      <c r="AP2494" s="5">
        <v>1350.3447265625</v>
      </c>
      <c r="AQ2494" s="5">
        <v>1294.70959472656</v>
      </c>
      <c r="AR2494" s="5">
        <v>1418.66711425781</v>
      </c>
      <c r="AS2494" s="5">
        <v>1354.5738118489564</v>
      </c>
      <c r="AT2494" s="5">
        <v>931.60021972656205</v>
      </c>
      <c r="AU2494" s="5">
        <v>512.30029296875</v>
      </c>
      <c r="AV2494" s="5">
        <v>816.09210205078102</v>
      </c>
      <c r="AW2494" s="5">
        <v>753.33087158203091</v>
      </c>
      <c r="AX2494" s="5">
        <v>723.82263183593705</v>
      </c>
      <c r="AY2494" s="5">
        <v>958.04736328125</v>
      </c>
      <c r="AZ2494" s="5">
        <v>976.26220703125</v>
      </c>
      <c r="BA2494" s="5">
        <v>886.04406738281239</v>
      </c>
    </row>
    <row r="2495" spans="1:53" x14ac:dyDescent="0.2">
      <c r="A2495" s="1">
        <v>2492</v>
      </c>
      <c r="B2495" s="1" t="s">
        <v>9986</v>
      </c>
      <c r="C2495" s="1" t="s">
        <v>9987</v>
      </c>
      <c r="D2495" s="1" t="s">
        <v>9988</v>
      </c>
      <c r="E2495" s="1" t="s">
        <v>9989</v>
      </c>
      <c r="F2495" s="5">
        <v>9948.369140625</v>
      </c>
      <c r="G2495" s="5">
        <v>9369.8876953125</v>
      </c>
      <c r="H2495" s="5">
        <v>9523.3232421875</v>
      </c>
      <c r="I2495" s="5">
        <v>9613.8600260416661</v>
      </c>
      <c r="J2495" s="5">
        <v>7807.607421875</v>
      </c>
      <c r="K2495" s="5">
        <v>7738.74072265625</v>
      </c>
      <c r="L2495" s="5">
        <v>8114.86572265625</v>
      </c>
      <c r="M2495" s="5">
        <v>7887.0712890625</v>
      </c>
      <c r="N2495" s="5">
        <v>12776.5458984375</v>
      </c>
      <c r="O2495" s="5">
        <v>12331.8427734375</v>
      </c>
      <c r="P2495" s="5">
        <v>12011.2177734375</v>
      </c>
      <c r="Q2495" s="5">
        <v>12373.2021484375</v>
      </c>
      <c r="R2495" s="5">
        <v>13586.6005859375</v>
      </c>
      <c r="S2495" s="5">
        <v>13532.205078125</v>
      </c>
      <c r="T2495" s="5">
        <v>12953.0927734375</v>
      </c>
      <c r="U2495" s="5">
        <v>13357.299479166666</v>
      </c>
      <c r="V2495" s="5">
        <v>6901.89501953125</v>
      </c>
      <c r="W2495" s="5">
        <v>7614.208984375</v>
      </c>
      <c r="X2495" s="5">
        <v>6906.92919921875</v>
      </c>
      <c r="Y2495" s="5">
        <v>7141.011067708333</v>
      </c>
      <c r="Z2495" s="5">
        <v>6391.43115234375</v>
      </c>
      <c r="AA2495" s="5">
        <v>6721.68212890625</v>
      </c>
      <c r="AB2495" s="5">
        <v>6668.32177734375</v>
      </c>
      <c r="AC2495" s="5">
        <v>6593.811686197917</v>
      </c>
      <c r="AD2495" s="5">
        <v>7391.68115234375</v>
      </c>
      <c r="AE2495" s="5">
        <v>7264.673828125</v>
      </c>
      <c r="AF2495" s="5">
        <v>7781.9375</v>
      </c>
      <c r="AG2495" s="5">
        <v>7479.430826822917</v>
      </c>
      <c r="AH2495" s="5">
        <v>8608.43359375</v>
      </c>
      <c r="AI2495" s="5">
        <v>8315.9833984375</v>
      </c>
      <c r="AJ2495" s="5">
        <v>8191.18798828125</v>
      </c>
      <c r="AK2495" s="5">
        <v>8371.8683268229161</v>
      </c>
      <c r="AL2495" s="5">
        <v>10445.9697265625</v>
      </c>
      <c r="AM2495" s="5">
        <v>10652.69921875</v>
      </c>
      <c r="AN2495" s="5">
        <v>9622.71484375</v>
      </c>
      <c r="AO2495" s="5">
        <v>10240.461263020834</v>
      </c>
      <c r="AP2495" s="5">
        <v>8958.6826171875</v>
      </c>
      <c r="AQ2495" s="5">
        <v>8176.1630859375</v>
      </c>
      <c r="AR2495" s="5">
        <v>8649.798828125</v>
      </c>
      <c r="AS2495" s="5">
        <v>8594.8815104166661</v>
      </c>
      <c r="AT2495" s="5">
        <v>6995.427734375</v>
      </c>
      <c r="AU2495" s="5">
        <v>7355.56005859375</v>
      </c>
      <c r="AV2495" s="5">
        <v>8097.5986328125</v>
      </c>
      <c r="AW2495" s="5">
        <v>7482.862141927083</v>
      </c>
      <c r="AX2495" s="5">
        <v>7178.64599609375</v>
      </c>
      <c r="AY2495" s="5">
        <v>6099.78857421875</v>
      </c>
      <c r="AZ2495" s="5">
        <v>6104.3544921875</v>
      </c>
      <c r="BA2495" s="5">
        <v>6460.9296875</v>
      </c>
    </row>
    <row r="2496" spans="1:53" x14ac:dyDescent="0.2">
      <c r="A2496" s="1">
        <v>2493</v>
      </c>
      <c r="B2496" s="1" t="s">
        <v>9990</v>
      </c>
      <c r="C2496" s="1" t="s">
        <v>9991</v>
      </c>
      <c r="D2496" s="1" t="s">
        <v>9992</v>
      </c>
      <c r="E2496" s="1" t="s">
        <v>9993</v>
      </c>
      <c r="F2496" s="5">
        <v>145.36524963378901</v>
      </c>
      <c r="G2496" s="5">
        <v>121.45158386230401</v>
      </c>
      <c r="H2496" s="5">
        <v>93.099273681640597</v>
      </c>
      <c r="I2496" s="5">
        <v>119.9720357259112</v>
      </c>
      <c r="J2496" s="5">
        <v>109.94482421875</v>
      </c>
      <c r="K2496" s="5">
        <v>204.92930603027301</v>
      </c>
      <c r="L2496" s="5">
        <v>191.499252319335</v>
      </c>
      <c r="M2496" s="5">
        <v>168.79112752278601</v>
      </c>
      <c r="N2496" s="5">
        <v>177.95845031738199</v>
      </c>
      <c r="O2496" s="5">
        <v>166.57479858398401</v>
      </c>
      <c r="P2496" s="5">
        <v>144.32307434082</v>
      </c>
      <c r="Q2496" s="5">
        <v>162.95210774739533</v>
      </c>
      <c r="R2496" s="5">
        <v>165.428131103515</v>
      </c>
      <c r="S2496" s="5">
        <v>88.691864013671804</v>
      </c>
      <c r="T2496" s="5">
        <v>119.383529663085</v>
      </c>
      <c r="U2496" s="5">
        <v>124.50117492675729</v>
      </c>
      <c r="V2496" s="5">
        <v>56.438587188720703</v>
      </c>
      <c r="W2496" s="5">
        <v>91.319625854492102</v>
      </c>
      <c r="X2496" s="5">
        <v>63.588497161865199</v>
      </c>
      <c r="Y2496" s="5">
        <v>70.448903401692675</v>
      </c>
      <c r="Z2496" s="5">
        <v>68.989395141601506</v>
      </c>
      <c r="AA2496" s="5">
        <v>62.148422241210902</v>
      </c>
      <c r="AB2496" s="5">
        <v>58.598728179931598</v>
      </c>
      <c r="AC2496" s="5">
        <v>63.24551518758134</v>
      </c>
      <c r="AD2496" s="5">
        <v>45.599876403808501</v>
      </c>
      <c r="AE2496" s="5">
        <v>76.603561401367102</v>
      </c>
      <c r="AF2496" s="5">
        <v>108.300079345703</v>
      </c>
      <c r="AG2496" s="5">
        <v>76.834505716959541</v>
      </c>
      <c r="AH2496" s="5">
        <v>63.364200592041001</v>
      </c>
      <c r="AI2496" s="5">
        <v>81.194648742675696</v>
      </c>
      <c r="AJ2496" s="5">
        <v>105.922927856445</v>
      </c>
      <c r="AK2496" s="5">
        <v>83.493925730387232</v>
      </c>
      <c r="AL2496" s="5">
        <v>152.17678833007801</v>
      </c>
      <c r="AM2496" s="5">
        <v>95.740386962890597</v>
      </c>
      <c r="AN2496" s="5">
        <v>95.921859741210895</v>
      </c>
      <c r="AO2496" s="5">
        <v>114.61301167805983</v>
      </c>
      <c r="AP2496" s="5">
        <v>46.049831390380803</v>
      </c>
      <c r="AQ2496" s="5">
        <v>49.456382751464801</v>
      </c>
      <c r="AR2496" s="5">
        <v>52.731773376464801</v>
      </c>
      <c r="AS2496" s="5">
        <v>49.412662506103466</v>
      </c>
      <c r="AX2496" s="5">
        <v>66.556419372558594</v>
      </c>
      <c r="AY2496" s="5">
        <v>49.107227325439403</v>
      </c>
      <c r="AZ2496" s="5">
        <v>44.153556823730398</v>
      </c>
      <c r="BA2496" s="5">
        <v>53.272401173909465</v>
      </c>
    </row>
    <row r="2497" spans="1:53" x14ac:dyDescent="0.2">
      <c r="A2497" s="1">
        <v>2494</v>
      </c>
      <c r="B2497" s="1" t="s">
        <v>9994</v>
      </c>
      <c r="C2497" s="1" t="s">
        <v>9995</v>
      </c>
      <c r="D2497" s="1" t="s">
        <v>9996</v>
      </c>
      <c r="E2497" s="1" t="s">
        <v>9997</v>
      </c>
      <c r="F2497" s="5">
        <v>1453.64831542968</v>
      </c>
      <c r="G2497" s="5">
        <v>1474.52868652343</v>
      </c>
      <c r="H2497" s="5">
        <v>1344.36157226562</v>
      </c>
      <c r="I2497" s="5">
        <v>1424.1795247395767</v>
      </c>
      <c r="J2497" s="5">
        <v>1499.99719238281</v>
      </c>
      <c r="K2497" s="5">
        <v>1459.91833496093</v>
      </c>
      <c r="L2497" s="5">
        <v>1443.61315917968</v>
      </c>
      <c r="M2497" s="5">
        <v>1467.8428955078068</v>
      </c>
      <c r="N2497" s="5">
        <v>3735.93969726562</v>
      </c>
      <c r="O2497" s="5">
        <v>3592.74536132812</v>
      </c>
      <c r="P2497" s="5">
        <v>3587.83447265625</v>
      </c>
      <c r="Q2497" s="5">
        <v>3638.8398437499964</v>
      </c>
      <c r="R2497" s="5">
        <v>2219.7861328125</v>
      </c>
      <c r="S2497" s="5">
        <v>2216.35913085937</v>
      </c>
      <c r="T2497" s="5">
        <v>2204.087890625</v>
      </c>
      <c r="U2497" s="5">
        <v>2213.4110514322897</v>
      </c>
      <c r="V2497" s="5">
        <v>1588.44750976562</v>
      </c>
      <c r="W2497" s="5">
        <v>1624.07702636718</v>
      </c>
      <c r="X2497" s="5">
        <v>1683.94030761718</v>
      </c>
      <c r="Y2497" s="5">
        <v>1632.1549479166599</v>
      </c>
      <c r="Z2497" s="5">
        <v>1182.63513183593</v>
      </c>
      <c r="AA2497" s="5">
        <v>1136.50329589843</v>
      </c>
      <c r="AB2497" s="5">
        <v>1158.06713867187</v>
      </c>
      <c r="AC2497" s="5">
        <v>1159.0685221354099</v>
      </c>
      <c r="AD2497" s="5">
        <v>1911.77575683593</v>
      </c>
      <c r="AE2497" s="5">
        <v>1961.3203125</v>
      </c>
      <c r="AF2497" s="5">
        <v>2065.96020507812</v>
      </c>
      <c r="AG2497" s="5">
        <v>1979.6854248046832</v>
      </c>
      <c r="AH2497" s="5">
        <v>1950.03491210937</v>
      </c>
      <c r="AI2497" s="5">
        <v>2002.55224609375</v>
      </c>
      <c r="AJ2497" s="5">
        <v>1905.69177246093</v>
      </c>
      <c r="AK2497" s="5">
        <v>1952.7596435546832</v>
      </c>
      <c r="AL2497" s="5">
        <v>4192.12548828125</v>
      </c>
      <c r="AM2497" s="5">
        <v>4096.529296875</v>
      </c>
      <c r="AN2497" s="5">
        <v>4143.48291015625</v>
      </c>
      <c r="AO2497" s="5">
        <v>4144.0458984375</v>
      </c>
      <c r="AP2497" s="5">
        <v>2140.36743164062</v>
      </c>
      <c r="AQ2497" s="5">
        <v>2171.61474609375</v>
      </c>
      <c r="AR2497" s="5">
        <v>2110.12329101562</v>
      </c>
      <c r="AS2497" s="5">
        <v>2140.7018229166629</v>
      </c>
      <c r="AT2497" s="5">
        <v>1577.72448730468</v>
      </c>
      <c r="AU2497" s="5">
        <v>1789.84692382812</v>
      </c>
      <c r="AV2497" s="5">
        <v>1685.18298339843</v>
      </c>
      <c r="AW2497" s="5">
        <v>1684.2514648437434</v>
      </c>
      <c r="AX2497" s="5">
        <v>1608.13952636718</v>
      </c>
      <c r="AY2497" s="5">
        <v>1599.19323730468</v>
      </c>
      <c r="AZ2497" s="5">
        <v>1549.40832519531</v>
      </c>
      <c r="BA2497" s="5">
        <v>1585.5803629557233</v>
      </c>
    </row>
    <row r="2498" spans="1:53" x14ac:dyDescent="0.2">
      <c r="A2498" s="1">
        <v>2495</v>
      </c>
      <c r="B2498" s="1" t="s">
        <v>9998</v>
      </c>
      <c r="C2498" s="1" t="s">
        <v>9999</v>
      </c>
      <c r="D2498" s="1" t="s">
        <v>10000</v>
      </c>
      <c r="E2498" s="1" t="s">
        <v>10001</v>
      </c>
      <c r="F2498" s="5">
        <v>831.69195556640602</v>
      </c>
      <c r="G2498" s="5">
        <v>791.509033203125</v>
      </c>
      <c r="H2498" s="5">
        <v>795.44464111328102</v>
      </c>
      <c r="I2498" s="5">
        <v>806.21520996093739</v>
      </c>
      <c r="J2498" s="5">
        <v>777.29925537109295</v>
      </c>
      <c r="K2498" s="5">
        <v>777.91815185546795</v>
      </c>
      <c r="L2498" s="5">
        <v>792.85821533203102</v>
      </c>
      <c r="M2498" s="5">
        <v>782.69187418619731</v>
      </c>
      <c r="N2498" s="5">
        <v>1043.44372558593</v>
      </c>
      <c r="O2498" s="5">
        <v>1072.37548828125</v>
      </c>
      <c r="P2498" s="5">
        <v>1064.60241699218</v>
      </c>
      <c r="Q2498" s="5">
        <v>1060.1405436197867</v>
      </c>
      <c r="R2498" s="5">
        <v>880.38580322265602</v>
      </c>
      <c r="S2498" s="5">
        <v>856.17138671875</v>
      </c>
      <c r="T2498" s="5">
        <v>880.05474853515602</v>
      </c>
      <c r="U2498" s="5">
        <v>872.20397949218739</v>
      </c>
      <c r="V2498" s="5">
        <v>835.77404785156205</v>
      </c>
      <c r="W2498" s="5">
        <v>863.41058349609295</v>
      </c>
      <c r="X2498" s="5">
        <v>814.34088134765602</v>
      </c>
      <c r="Y2498" s="5">
        <v>837.84183756510356</v>
      </c>
      <c r="Z2498" s="5">
        <v>1010.48150634765</v>
      </c>
      <c r="AA2498" s="5">
        <v>1030.27404785156</v>
      </c>
      <c r="AB2498" s="5">
        <v>1038.22595214843</v>
      </c>
      <c r="AC2498" s="5">
        <v>1026.3271687825466</v>
      </c>
      <c r="AD2498" s="5">
        <v>526.56280517578102</v>
      </c>
      <c r="AE2498" s="5">
        <v>536.46618652343705</v>
      </c>
      <c r="AF2498" s="5">
        <v>528.01593017578102</v>
      </c>
      <c r="AG2498" s="5">
        <v>530.3483072916664</v>
      </c>
      <c r="AH2498" s="5">
        <v>641.23791503906205</v>
      </c>
      <c r="AI2498" s="5">
        <v>603.33294677734295</v>
      </c>
      <c r="AJ2498" s="5">
        <v>638.14288330078102</v>
      </c>
      <c r="AK2498" s="5">
        <v>627.5712483723953</v>
      </c>
      <c r="AL2498" s="5">
        <v>965.78265380859295</v>
      </c>
      <c r="AM2498" s="5">
        <v>919.94659423828102</v>
      </c>
      <c r="AN2498" s="5">
        <v>988.777587890625</v>
      </c>
      <c r="AO2498" s="5">
        <v>958.16894531249966</v>
      </c>
      <c r="AP2498" s="5">
        <v>721.99932861328102</v>
      </c>
      <c r="AQ2498" s="5">
        <v>704.78485107421795</v>
      </c>
      <c r="AR2498" s="5">
        <v>715.029296875</v>
      </c>
      <c r="AS2498" s="5">
        <v>713.93782552083303</v>
      </c>
      <c r="AT2498" s="5">
        <v>671.90887451171795</v>
      </c>
      <c r="AU2498" s="5">
        <v>665.08282470703102</v>
      </c>
      <c r="AV2498" s="5">
        <v>602.83526611328102</v>
      </c>
      <c r="AW2498" s="5">
        <v>646.60898844401004</v>
      </c>
      <c r="AX2498" s="5">
        <v>547.815673828125</v>
      </c>
      <c r="AY2498" s="5">
        <v>523.10809326171795</v>
      </c>
      <c r="AZ2498" s="5">
        <v>515.78210449218705</v>
      </c>
      <c r="BA2498" s="5">
        <v>528.90195719400992</v>
      </c>
    </row>
    <row r="2499" spans="1:53" x14ac:dyDescent="0.2">
      <c r="A2499" s="1">
        <v>2496</v>
      </c>
      <c r="B2499" s="1" t="s">
        <v>10002</v>
      </c>
      <c r="C2499" s="1" t="s">
        <v>10003</v>
      </c>
      <c r="D2499" s="1" t="s">
        <v>10004</v>
      </c>
      <c r="E2499" s="1" t="s">
        <v>10005</v>
      </c>
      <c r="F2499" s="5">
        <v>4035.75170898437</v>
      </c>
      <c r="G2499" s="5">
        <v>3940.068359375</v>
      </c>
      <c r="H2499" s="5">
        <v>4064.20727539062</v>
      </c>
      <c r="I2499" s="5">
        <v>4013.3424479166629</v>
      </c>
      <c r="J2499" s="5">
        <v>3458.181640625</v>
      </c>
      <c r="K2499" s="5">
        <v>3337.29467773437</v>
      </c>
      <c r="L2499" s="5">
        <v>3441.07739257812</v>
      </c>
      <c r="M2499" s="5">
        <v>3412.1845703124964</v>
      </c>
      <c r="N2499" s="5">
        <v>5600.8701171875</v>
      </c>
      <c r="O2499" s="5">
        <v>5652.58251953125</v>
      </c>
      <c r="P2499" s="5">
        <v>5451.7880859375</v>
      </c>
      <c r="Q2499" s="5">
        <v>5568.41357421875</v>
      </c>
      <c r="R2499" s="5">
        <v>5676.8544921875</v>
      </c>
      <c r="S2499" s="5">
        <v>5626.06103515625</v>
      </c>
      <c r="T2499" s="5">
        <v>5929.974609375</v>
      </c>
      <c r="U2499" s="5">
        <v>5744.296712239583</v>
      </c>
      <c r="V2499" s="5">
        <v>4971.9580078125</v>
      </c>
      <c r="W2499" s="5">
        <v>5105.64208984375</v>
      </c>
      <c r="X2499" s="5">
        <v>5169.56640625</v>
      </c>
      <c r="Y2499" s="5">
        <v>5082.388834635417</v>
      </c>
      <c r="Z2499" s="5">
        <v>3250.685546875</v>
      </c>
      <c r="AA2499" s="5">
        <v>3234.30883789062</v>
      </c>
      <c r="AB2499" s="5">
        <v>3441.51684570312</v>
      </c>
      <c r="AC2499" s="5">
        <v>3308.8370768229129</v>
      </c>
      <c r="AD2499" s="5">
        <v>4671.35791015625</v>
      </c>
      <c r="AE2499" s="5">
        <v>4696.33935546875</v>
      </c>
      <c r="AF2499" s="5">
        <v>4808.076171875</v>
      </c>
      <c r="AG2499" s="5">
        <v>4725.2578125</v>
      </c>
      <c r="AH2499" s="5">
        <v>4669.3916015625</v>
      </c>
      <c r="AI2499" s="5">
        <v>4820.78369140625</v>
      </c>
      <c r="AJ2499" s="5">
        <v>4318.75048828125</v>
      </c>
      <c r="AK2499" s="5">
        <v>4602.975260416667</v>
      </c>
      <c r="AL2499" s="5">
        <v>6393.9072265625</v>
      </c>
      <c r="AM2499" s="5">
        <v>6476.91455078125</v>
      </c>
      <c r="AN2499" s="5">
        <v>6531.048828125</v>
      </c>
      <c r="AO2499" s="5">
        <v>6467.290201822917</v>
      </c>
      <c r="AP2499" s="5">
        <v>5852.75048828125</v>
      </c>
      <c r="AQ2499" s="5">
        <v>6130.9677734375</v>
      </c>
      <c r="AR2499" s="5">
        <v>6282.3515625</v>
      </c>
      <c r="AS2499" s="5">
        <v>6088.68994140625</v>
      </c>
      <c r="AT2499" s="5">
        <v>4475.23876953125</v>
      </c>
      <c r="AU2499" s="5">
        <v>5064.14990234375</v>
      </c>
      <c r="AV2499" s="5">
        <v>4878.556640625</v>
      </c>
      <c r="AW2499" s="5">
        <v>4805.981770833333</v>
      </c>
      <c r="AX2499" s="5">
        <v>4972.9189453125</v>
      </c>
      <c r="AY2499" s="5">
        <v>5121.00927734375</v>
      </c>
      <c r="AZ2499" s="5">
        <v>5254.0146484375</v>
      </c>
      <c r="BA2499" s="5">
        <v>5115.98095703125</v>
      </c>
    </row>
    <row r="2500" spans="1:53" x14ac:dyDescent="0.2">
      <c r="A2500" s="1">
        <v>2497</v>
      </c>
      <c r="B2500" s="1" t="s">
        <v>10006</v>
      </c>
      <c r="C2500" s="1" t="s">
        <v>10007</v>
      </c>
      <c r="D2500" s="1" t="s">
        <v>10008</v>
      </c>
      <c r="E2500" s="1" t="s">
        <v>10009</v>
      </c>
      <c r="F2500" s="5">
        <v>552.850341796875</v>
      </c>
      <c r="G2500" s="5">
        <v>563.23919677734295</v>
      </c>
      <c r="H2500" s="5">
        <v>571.83624267578102</v>
      </c>
      <c r="I2500" s="5">
        <v>562.64192708333292</v>
      </c>
      <c r="J2500" s="5">
        <v>579.13958740234295</v>
      </c>
      <c r="K2500" s="5">
        <v>584.96539306640602</v>
      </c>
      <c r="L2500" s="5">
        <v>570.49896240234295</v>
      </c>
      <c r="M2500" s="5">
        <v>578.20131429036394</v>
      </c>
      <c r="N2500" s="5">
        <v>1395.12194824218</v>
      </c>
      <c r="O2500" s="5">
        <v>1433.60571289062</v>
      </c>
      <c r="P2500" s="5">
        <v>1371.06689453125</v>
      </c>
      <c r="Q2500" s="5">
        <v>1399.9315185546832</v>
      </c>
      <c r="R2500" s="5">
        <v>845.94537353515602</v>
      </c>
      <c r="S2500" s="5">
        <v>826.152099609375</v>
      </c>
      <c r="T2500" s="5">
        <v>855.79583740234295</v>
      </c>
      <c r="U2500" s="5">
        <v>842.63110351562466</v>
      </c>
      <c r="V2500" s="5">
        <v>734.98718261718705</v>
      </c>
      <c r="W2500" s="5">
        <v>731.4423828125</v>
      </c>
      <c r="X2500" s="5">
        <v>711.45782470703102</v>
      </c>
      <c r="Y2500" s="5">
        <v>725.96246337890591</v>
      </c>
      <c r="Z2500" s="5">
        <v>643.44384765625</v>
      </c>
      <c r="AA2500" s="5">
        <v>651.10015869140602</v>
      </c>
      <c r="AB2500" s="5">
        <v>631.98944091796795</v>
      </c>
      <c r="AC2500" s="5">
        <v>642.17781575520803</v>
      </c>
      <c r="AD2500" s="5">
        <v>707.24981689453102</v>
      </c>
      <c r="AE2500" s="5">
        <v>693.25592041015602</v>
      </c>
      <c r="AF2500" s="5">
        <v>705.1484375</v>
      </c>
      <c r="AG2500" s="5">
        <v>701.88472493489564</v>
      </c>
      <c r="AH2500" s="5">
        <v>656.98254394531205</v>
      </c>
      <c r="AI2500" s="5">
        <v>657.43469238281205</v>
      </c>
      <c r="AJ2500" s="5">
        <v>629.56878662109295</v>
      </c>
      <c r="AK2500" s="5">
        <v>647.99534098307231</v>
      </c>
      <c r="AL2500" s="5">
        <v>1069.44116210937</v>
      </c>
      <c r="AM2500" s="5">
        <v>1067.58203125</v>
      </c>
      <c r="AN2500" s="5">
        <v>1061.38452148437</v>
      </c>
      <c r="AO2500" s="5">
        <v>1066.1359049479133</v>
      </c>
      <c r="AP2500" s="5">
        <v>738.44378662109295</v>
      </c>
      <c r="AQ2500" s="5">
        <v>717.29437255859295</v>
      </c>
      <c r="AR2500" s="5">
        <v>712.484375</v>
      </c>
      <c r="AS2500" s="5">
        <v>722.74084472656193</v>
      </c>
      <c r="AT2500" s="5">
        <v>710.37042236328102</v>
      </c>
      <c r="AU2500" s="5">
        <v>705.55926513671795</v>
      </c>
      <c r="AV2500" s="5">
        <v>655.97790527343705</v>
      </c>
      <c r="AW2500" s="5">
        <v>690.63586425781205</v>
      </c>
      <c r="AX2500" s="5">
        <v>650.885986328125</v>
      </c>
      <c r="AY2500" s="5">
        <v>639.679443359375</v>
      </c>
      <c r="AZ2500" s="5">
        <v>631.83917236328102</v>
      </c>
      <c r="BA2500" s="5">
        <v>640.80153401692701</v>
      </c>
    </row>
    <row r="2501" spans="1:53" x14ac:dyDescent="0.2">
      <c r="A2501" s="1">
        <v>2498</v>
      </c>
      <c r="B2501" s="1" t="s">
        <v>10010</v>
      </c>
      <c r="C2501" s="1" t="s">
        <v>10011</v>
      </c>
      <c r="D2501" s="1" t="s">
        <v>10012</v>
      </c>
      <c r="E2501" s="1" t="s">
        <v>10013</v>
      </c>
      <c r="F2501" s="5">
        <v>761.44244384765602</v>
      </c>
      <c r="G2501" s="5">
        <v>728.79046630859295</v>
      </c>
      <c r="H2501" s="5">
        <v>842.06475830078102</v>
      </c>
      <c r="I2501" s="5">
        <v>777.43255615234341</v>
      </c>
      <c r="J2501" s="5">
        <v>690.49859619140602</v>
      </c>
      <c r="K2501" s="5">
        <v>676.04382324218705</v>
      </c>
      <c r="L2501" s="5">
        <v>697.52233886718705</v>
      </c>
      <c r="M2501" s="5">
        <v>688.02158610026015</v>
      </c>
      <c r="N2501" s="5">
        <v>1308.64672851562</v>
      </c>
      <c r="O2501" s="5">
        <v>1244.17004394531</v>
      </c>
      <c r="P2501" s="5">
        <v>1212.08764648437</v>
      </c>
      <c r="Q2501" s="5">
        <v>1254.9681396484334</v>
      </c>
      <c r="R2501" s="5">
        <v>826.39599609375</v>
      </c>
      <c r="S2501" s="5">
        <v>857.80792236328102</v>
      </c>
      <c r="T2501" s="5">
        <v>810.85015869140602</v>
      </c>
      <c r="U2501" s="5">
        <v>831.68469238281239</v>
      </c>
      <c r="V2501" s="5">
        <v>566.505126953125</v>
      </c>
      <c r="W2501" s="5">
        <v>579.94500732421795</v>
      </c>
      <c r="X2501" s="5">
        <v>559.16876220703102</v>
      </c>
      <c r="Y2501" s="5">
        <v>568.53963216145792</v>
      </c>
      <c r="Z2501" s="5">
        <v>641.245361328125</v>
      </c>
      <c r="AA2501" s="5">
        <v>756.69671630859295</v>
      </c>
      <c r="AB2501" s="5">
        <v>721.88830566406205</v>
      </c>
      <c r="AC2501" s="5">
        <v>706.61012776692667</v>
      </c>
      <c r="AD2501" s="5">
        <v>680.59466552734295</v>
      </c>
      <c r="AE2501" s="5">
        <v>746.87951660156205</v>
      </c>
      <c r="AF2501" s="5">
        <v>724.24981689453102</v>
      </c>
      <c r="AG2501" s="5">
        <v>717.24133300781193</v>
      </c>
      <c r="AH2501" s="5">
        <v>805.56481933593705</v>
      </c>
      <c r="AI2501" s="5">
        <v>752.68518066406205</v>
      </c>
      <c r="AJ2501" s="5">
        <v>737.78845214843705</v>
      </c>
      <c r="AK2501" s="5">
        <v>765.34615071614542</v>
      </c>
      <c r="AL2501" s="5">
        <v>475.85031127929602</v>
      </c>
      <c r="AM2501" s="5">
        <v>494.00509643554602</v>
      </c>
      <c r="AN2501" s="5">
        <v>507.84133911132801</v>
      </c>
      <c r="AO2501" s="5">
        <v>492.56558227539</v>
      </c>
      <c r="AP2501" s="5">
        <v>493.80093383789</v>
      </c>
      <c r="AQ2501" s="5">
        <v>520.41680908203102</v>
      </c>
      <c r="AR2501" s="5">
        <v>538.00476074218705</v>
      </c>
      <c r="AS2501" s="5">
        <v>517.40750122070267</v>
      </c>
      <c r="AT2501" s="5">
        <v>760.58605957031205</v>
      </c>
      <c r="AU2501" s="5">
        <v>499.79406738281199</v>
      </c>
      <c r="AV2501" s="5">
        <v>684.347900390625</v>
      </c>
      <c r="AW2501" s="5">
        <v>648.24267578124966</v>
      </c>
      <c r="AX2501" s="5">
        <v>600.45562744140602</v>
      </c>
      <c r="AY2501" s="5">
        <v>517.69006347656205</v>
      </c>
      <c r="AZ2501" s="5">
        <v>570.457763671875</v>
      </c>
      <c r="BA2501" s="5">
        <v>562.86781819661439</v>
      </c>
    </row>
    <row r="2502" spans="1:53" x14ac:dyDescent="0.2">
      <c r="A2502" s="1">
        <v>2499</v>
      </c>
      <c r="B2502" s="1" t="s">
        <v>10014</v>
      </c>
      <c r="C2502" s="1" t="s">
        <v>10015</v>
      </c>
      <c r="D2502" s="1" t="s">
        <v>10016</v>
      </c>
      <c r="E2502" s="1" t="s">
        <v>10017</v>
      </c>
      <c r="F2502" s="5">
        <v>1287.28283691406</v>
      </c>
      <c r="G2502" s="5">
        <v>1298.04602050781</v>
      </c>
      <c r="H2502" s="5">
        <v>1294.85034179687</v>
      </c>
      <c r="I2502" s="5">
        <v>1293.3930664062466</v>
      </c>
      <c r="J2502" s="5">
        <v>1502.59204101562</v>
      </c>
      <c r="K2502" s="5">
        <v>1437.728515625</v>
      </c>
      <c r="L2502" s="5">
        <v>1374.30969238281</v>
      </c>
      <c r="M2502" s="5">
        <v>1438.21008300781</v>
      </c>
      <c r="N2502" s="5">
        <v>1424.19311523437</v>
      </c>
      <c r="O2502" s="5">
        <v>1442.15014648437</v>
      </c>
      <c r="P2502" s="5">
        <v>1411.880859375</v>
      </c>
      <c r="Q2502" s="5">
        <v>1426.0747070312466</v>
      </c>
      <c r="R2502" s="5">
        <v>1662.97131347656</v>
      </c>
      <c r="S2502" s="5">
        <v>1574.01098632812</v>
      </c>
      <c r="T2502" s="5">
        <v>1598.74963378906</v>
      </c>
      <c r="U2502" s="5">
        <v>1611.9106445312466</v>
      </c>
      <c r="V2502" s="5">
        <v>1672.22229003906</v>
      </c>
      <c r="W2502" s="5">
        <v>1622.505859375</v>
      </c>
      <c r="X2502" s="5">
        <v>1692.2958984375</v>
      </c>
      <c r="Y2502" s="5">
        <v>1662.3413492838533</v>
      </c>
      <c r="Z2502" s="5">
        <v>1482.28234863281</v>
      </c>
      <c r="AA2502" s="5">
        <v>1470.69946289062</v>
      </c>
      <c r="AB2502" s="5">
        <v>1476.10510253906</v>
      </c>
      <c r="AC2502" s="5">
        <v>1476.3623046874966</v>
      </c>
      <c r="AD2502" s="5">
        <v>1498.87561035156</v>
      </c>
      <c r="AE2502" s="5">
        <v>1535.48486328125</v>
      </c>
      <c r="AF2502" s="5">
        <v>1506.13464355468</v>
      </c>
      <c r="AG2502" s="5">
        <v>1513.4983723958301</v>
      </c>
      <c r="AH2502" s="5">
        <v>1504.05578613281</v>
      </c>
      <c r="AI2502" s="5">
        <v>1573.28308105468</v>
      </c>
      <c r="AJ2502" s="5">
        <v>1576.66369628906</v>
      </c>
      <c r="AK2502" s="5">
        <v>1551.3341878255167</v>
      </c>
      <c r="AL2502" s="5">
        <v>1102.09240722656</v>
      </c>
      <c r="AM2502" s="5">
        <v>1196.57409667968</v>
      </c>
      <c r="AN2502" s="5">
        <v>1217.92333984375</v>
      </c>
      <c r="AO2502" s="5">
        <v>1172.1966145833301</v>
      </c>
      <c r="AP2502" s="5">
        <v>1734.41040039062</v>
      </c>
      <c r="AQ2502" s="5">
        <v>1756.73181152343</v>
      </c>
      <c r="AR2502" s="5">
        <v>1808.97912597656</v>
      </c>
      <c r="AS2502" s="5">
        <v>1766.7071126302033</v>
      </c>
      <c r="AT2502" s="5">
        <v>1635.34899902343</v>
      </c>
      <c r="AU2502" s="5">
        <v>1695.35107421875</v>
      </c>
      <c r="AV2502" s="5">
        <v>1747.85681152343</v>
      </c>
      <c r="AW2502" s="5">
        <v>1692.8522949218702</v>
      </c>
      <c r="AX2502" s="5">
        <v>1516.63696289062</v>
      </c>
      <c r="AY2502" s="5">
        <v>1493.86474609375</v>
      </c>
      <c r="AZ2502" s="5">
        <v>1533.6181640625</v>
      </c>
      <c r="BA2502" s="5">
        <v>1514.7066243489564</v>
      </c>
    </row>
    <row r="2503" spans="1:53" x14ac:dyDescent="0.2">
      <c r="A2503" s="1">
        <v>2500</v>
      </c>
      <c r="B2503" s="1" t="s">
        <v>10018</v>
      </c>
      <c r="C2503" s="1" t="s">
        <v>10019</v>
      </c>
      <c r="D2503" s="1" t="s">
        <v>10020</v>
      </c>
      <c r="E2503" s="1" t="s">
        <v>10021</v>
      </c>
      <c r="F2503" s="5">
        <v>1964.65222167968</v>
      </c>
      <c r="G2503" s="5">
        <v>2062.27124023437</v>
      </c>
      <c r="H2503" s="5">
        <v>1807.60302734375</v>
      </c>
      <c r="I2503" s="5">
        <v>1944.8421630859332</v>
      </c>
      <c r="J2503" s="5">
        <v>2013.73400878906</v>
      </c>
      <c r="K2503" s="5">
        <v>2095.5341796875</v>
      </c>
      <c r="L2503" s="5">
        <v>2103.72387695312</v>
      </c>
      <c r="M2503" s="5">
        <v>2070.9973551432267</v>
      </c>
      <c r="N2503" s="5">
        <v>1745.14196777343</v>
      </c>
      <c r="O2503" s="5">
        <v>1838.05212402343</v>
      </c>
      <c r="P2503" s="5">
        <v>1678.47668457031</v>
      </c>
      <c r="Q2503" s="5">
        <v>1753.8902587890568</v>
      </c>
      <c r="R2503" s="5">
        <v>2039.38757324218</v>
      </c>
      <c r="S2503" s="5">
        <v>2107.04956054687</v>
      </c>
      <c r="T2503" s="5">
        <v>1903.23107910156</v>
      </c>
      <c r="U2503" s="5">
        <v>2016.5560709635365</v>
      </c>
      <c r="V2503" s="5">
        <v>2985.0634765625</v>
      </c>
      <c r="W2503" s="5">
        <v>2984.53051757812</v>
      </c>
      <c r="X2503" s="5">
        <v>2940.44140625</v>
      </c>
      <c r="Y2503" s="5">
        <v>2970.0118001302067</v>
      </c>
      <c r="Z2503" s="5">
        <v>1940.01135253906</v>
      </c>
      <c r="AA2503" s="5">
        <v>1966.20910644531</v>
      </c>
      <c r="AB2503" s="5">
        <v>2154.88500976562</v>
      </c>
      <c r="AC2503" s="5">
        <v>2020.3684895833301</v>
      </c>
      <c r="AD2503" s="5">
        <v>1468.8115234375</v>
      </c>
      <c r="AE2503" s="5">
        <v>1392.34033203125</v>
      </c>
      <c r="AF2503" s="5">
        <v>1398.73181152343</v>
      </c>
      <c r="AG2503" s="5">
        <v>1419.9612223307267</v>
      </c>
      <c r="AH2503" s="5">
        <v>1320.06774902343</v>
      </c>
      <c r="AI2503" s="5">
        <v>1332.36279296875</v>
      </c>
      <c r="AJ2503" s="5">
        <v>1443.57592773437</v>
      </c>
      <c r="AK2503" s="5">
        <v>1365.3354899088499</v>
      </c>
      <c r="AL2503" s="5">
        <v>830.57537841796795</v>
      </c>
      <c r="AM2503" s="5">
        <v>875.09851074218705</v>
      </c>
      <c r="AN2503" s="5">
        <v>823.94775390625</v>
      </c>
      <c r="AO2503" s="5">
        <v>843.2072143554683</v>
      </c>
      <c r="AP2503" s="5">
        <v>1371.54516601562</v>
      </c>
      <c r="AQ2503" s="5">
        <v>1369.83068847656</v>
      </c>
      <c r="AR2503" s="5">
        <v>1427.00158691406</v>
      </c>
      <c r="AS2503" s="5">
        <v>1389.4591471354133</v>
      </c>
      <c r="AT2503" s="5">
        <v>1822.89758300781</v>
      </c>
      <c r="AU2503" s="5">
        <v>1888.94970703125</v>
      </c>
      <c r="AV2503" s="5">
        <v>1858.48474121093</v>
      </c>
      <c r="AW2503" s="5">
        <v>1856.7773437499966</v>
      </c>
      <c r="AX2503" s="5">
        <v>1649.82165527343</v>
      </c>
      <c r="AY2503" s="5">
        <v>1484.23266601562</v>
      </c>
      <c r="AZ2503" s="5">
        <v>1612.83349609375</v>
      </c>
      <c r="BA2503" s="5">
        <v>1582.2959391275999</v>
      </c>
    </row>
    <row r="2504" spans="1:53" x14ac:dyDescent="0.2">
      <c r="A2504" s="1">
        <v>2501</v>
      </c>
      <c r="B2504" s="1" t="s">
        <v>10022</v>
      </c>
      <c r="C2504" s="1" t="s">
        <v>10023</v>
      </c>
      <c r="D2504" s="1" t="s">
        <v>10024</v>
      </c>
      <c r="E2504" s="1" t="s">
        <v>10025</v>
      </c>
      <c r="F2504" s="5">
        <v>45.377330780029297</v>
      </c>
      <c r="G2504" s="5">
        <v>19.558677673339801</v>
      </c>
      <c r="H2504" s="5">
        <v>65.677017211914006</v>
      </c>
      <c r="I2504" s="5">
        <v>43.537675221761027</v>
      </c>
      <c r="J2504" s="5">
        <v>46.98583984375</v>
      </c>
      <c r="K2504" s="5">
        <v>28.676521301269499</v>
      </c>
      <c r="L2504" s="5">
        <v>48.741424560546797</v>
      </c>
      <c r="M2504" s="5">
        <v>41.467928568522098</v>
      </c>
      <c r="N2504" s="5">
        <v>181.85197448730401</v>
      </c>
      <c r="O2504" s="5">
        <v>179.63179016113199</v>
      </c>
      <c r="P2504" s="5">
        <v>184.53453063964801</v>
      </c>
      <c r="Q2504" s="5">
        <v>182.00609842936134</v>
      </c>
      <c r="R2504" s="5">
        <v>95.532661437988196</v>
      </c>
      <c r="S2504" s="5">
        <v>71.846984863281193</v>
      </c>
      <c r="T2504" s="5">
        <v>91.747138977050696</v>
      </c>
      <c r="U2504" s="5">
        <v>86.375595092773366</v>
      </c>
      <c r="V2504" s="5">
        <v>55.9368286132812</v>
      </c>
      <c r="W2504" s="5">
        <v>57.323432922363203</v>
      </c>
      <c r="X2504" s="5">
        <v>50.891384124755803</v>
      </c>
      <c r="Y2504" s="5">
        <v>54.717215220133404</v>
      </c>
      <c r="Z2504" s="5">
        <v>45.948455810546797</v>
      </c>
      <c r="AA2504" s="5">
        <v>51.116203308105398</v>
      </c>
      <c r="AB2504" s="5">
        <v>50.3188667297363</v>
      </c>
      <c r="AC2504" s="5">
        <v>49.127841949462834</v>
      </c>
      <c r="AD2504" s="5">
        <v>30.370212554931602</v>
      </c>
      <c r="AE2504" s="5">
        <v>40.854759216308501</v>
      </c>
      <c r="AF2504" s="5">
        <v>65.945457458496094</v>
      </c>
      <c r="AG2504" s="5">
        <v>45.723476409912074</v>
      </c>
      <c r="AH2504" s="5">
        <v>24.810228347778299</v>
      </c>
      <c r="AI2504" s="5">
        <v>46.621070861816399</v>
      </c>
      <c r="AJ2504" s="5">
        <v>38.794605255126903</v>
      </c>
      <c r="AK2504" s="5">
        <v>36.741968154907198</v>
      </c>
      <c r="AL2504" s="5">
        <v>50.107677459716797</v>
      </c>
      <c r="AM2504" s="5">
        <v>61.044925689697202</v>
      </c>
      <c r="AN2504" s="5">
        <v>68.356941223144503</v>
      </c>
      <c r="AO2504" s="5">
        <v>59.836514790852839</v>
      </c>
      <c r="AP2504" s="5">
        <v>44.067337036132798</v>
      </c>
      <c r="AQ2504" s="5">
        <v>39.5136909484863</v>
      </c>
      <c r="AR2504" s="5">
        <v>37.810340881347599</v>
      </c>
      <c r="AS2504" s="5">
        <v>40.463789621988902</v>
      </c>
      <c r="AT2504" s="5">
        <v>48.956676483154297</v>
      </c>
      <c r="AU2504" s="5">
        <v>49.512214660644503</v>
      </c>
      <c r="AW2504" s="5">
        <v>49.2344455718994</v>
      </c>
      <c r="AX2504" s="5">
        <v>50.240943908691399</v>
      </c>
      <c r="AY2504" s="5">
        <v>36.549186706542898</v>
      </c>
      <c r="AZ2504" s="5">
        <v>42.20458984375</v>
      </c>
      <c r="BA2504" s="5">
        <v>42.998240152994761</v>
      </c>
    </row>
    <row r="2505" spans="1:53" x14ac:dyDescent="0.2">
      <c r="A2505" s="1">
        <v>2502</v>
      </c>
      <c r="B2505" s="1" t="s">
        <v>10026</v>
      </c>
      <c r="C2505" s="1" t="s">
        <v>10027</v>
      </c>
      <c r="D2505" s="1" t="s">
        <v>10028</v>
      </c>
      <c r="E2505" s="1" t="s">
        <v>10029</v>
      </c>
      <c r="F2505" s="5">
        <v>1854.60864257812</v>
      </c>
      <c r="G2505" s="5">
        <v>1997.75561523437</v>
      </c>
      <c r="H2505" s="5">
        <v>1906.01037597656</v>
      </c>
      <c r="I2505" s="5">
        <v>1919.4582112630167</v>
      </c>
      <c r="J2505" s="5">
        <v>1835.45922851562</v>
      </c>
      <c r="K2505" s="5">
        <v>1728.50451660156</v>
      </c>
      <c r="L2505" s="5">
        <v>1758.57141113281</v>
      </c>
      <c r="M2505" s="5">
        <v>1774.1783854166633</v>
      </c>
      <c r="N2505" s="5">
        <v>5316.35693359375</v>
      </c>
      <c r="O2505" s="5">
        <v>5445.30029296875</v>
      </c>
      <c r="P2505" s="5">
        <v>5491.6513671875</v>
      </c>
      <c r="Q2505" s="5">
        <v>5417.76953125</v>
      </c>
      <c r="R2505" s="5">
        <v>2759.71020507812</v>
      </c>
      <c r="S2505" s="5">
        <v>2572.4150390625</v>
      </c>
      <c r="T2505" s="5">
        <v>2450.85302734375</v>
      </c>
      <c r="U2505" s="5">
        <v>2594.3260904947897</v>
      </c>
      <c r="V2505" s="5">
        <v>2119.9501953125</v>
      </c>
      <c r="W2505" s="5">
        <v>2116.94287109375</v>
      </c>
      <c r="X2505" s="5">
        <v>2083.16064453125</v>
      </c>
      <c r="Y2505" s="5">
        <v>2106.6845703125</v>
      </c>
      <c r="Z2505" s="5">
        <v>1984.27172851562</v>
      </c>
      <c r="AA2505" s="5">
        <v>1938.83276367187</v>
      </c>
      <c r="AB2505" s="5">
        <v>1911.48461914062</v>
      </c>
      <c r="AC2505" s="5">
        <v>1944.8630371093702</v>
      </c>
      <c r="AD2505" s="5">
        <v>2266.21142578125</v>
      </c>
      <c r="AE2505" s="5">
        <v>2246.70483398437</v>
      </c>
      <c r="AF2505" s="5">
        <v>2209.80126953125</v>
      </c>
      <c r="AG2505" s="5">
        <v>2240.9058430989567</v>
      </c>
      <c r="AH2505" s="5">
        <v>2158.73950195312</v>
      </c>
      <c r="AI2505" s="5">
        <v>2154.14501953125</v>
      </c>
      <c r="AJ2505" s="5">
        <v>2052</v>
      </c>
      <c r="AK2505" s="5">
        <v>2121.6281738281232</v>
      </c>
      <c r="AL2505" s="5">
        <v>4725.7763671875</v>
      </c>
      <c r="AM2505" s="5">
        <v>4819.107421875</v>
      </c>
      <c r="AN2505" s="5">
        <v>4821.37451171875</v>
      </c>
      <c r="AO2505" s="5">
        <v>4788.752766927083</v>
      </c>
      <c r="AP2505" s="5">
        <v>2575.97802734375</v>
      </c>
      <c r="AQ2505" s="5">
        <v>2465.32348632812</v>
      </c>
      <c r="AR2505" s="5">
        <v>2435.806640625</v>
      </c>
      <c r="AS2505" s="5">
        <v>2492.3693847656232</v>
      </c>
      <c r="AT2505" s="5">
        <v>2711.25</v>
      </c>
      <c r="AU2505" s="5">
        <v>2388.45581054687</v>
      </c>
      <c r="AV2505" s="5">
        <v>2560.6669921875</v>
      </c>
      <c r="AW2505" s="5">
        <v>2553.4576009114567</v>
      </c>
      <c r="AX2505" s="5">
        <v>2334.498046875</v>
      </c>
      <c r="AY2505" s="5">
        <v>2310.17504882812</v>
      </c>
      <c r="AZ2505" s="5">
        <v>2210.98950195312</v>
      </c>
      <c r="BA2505" s="5">
        <v>2285.2208658854129</v>
      </c>
    </row>
    <row r="2506" spans="1:53" x14ac:dyDescent="0.2">
      <c r="A2506" s="1">
        <v>2503</v>
      </c>
      <c r="B2506" s="1" t="s">
        <v>10030</v>
      </c>
      <c r="C2506" s="1" t="s">
        <v>10031</v>
      </c>
      <c r="D2506" s="1" t="s">
        <v>10032</v>
      </c>
      <c r="E2506" s="1" t="s">
        <v>10033</v>
      </c>
      <c r="F2506" s="5">
        <v>241.72053527832</v>
      </c>
      <c r="G2506" s="5">
        <v>267.57781982421801</v>
      </c>
      <c r="H2506" s="5">
        <v>236.57177734375</v>
      </c>
      <c r="I2506" s="5">
        <v>248.623377482096</v>
      </c>
      <c r="J2506" s="5">
        <v>291.01809692382801</v>
      </c>
      <c r="K2506" s="5">
        <v>309.59356689453102</v>
      </c>
      <c r="L2506" s="5">
        <v>305.21887207031199</v>
      </c>
      <c r="M2506" s="5">
        <v>301.94351196289034</v>
      </c>
      <c r="N2506" s="5">
        <v>821.53765869140602</v>
      </c>
      <c r="O2506" s="5">
        <v>801.6318359375</v>
      </c>
      <c r="P2506" s="5">
        <v>775.75518798828102</v>
      </c>
      <c r="Q2506" s="5">
        <v>799.64156087239564</v>
      </c>
      <c r="R2506" s="5">
        <v>353.98825073242102</v>
      </c>
      <c r="S2506" s="5">
        <v>369.89288330078102</v>
      </c>
      <c r="T2506" s="5">
        <v>362.599517822265</v>
      </c>
      <c r="U2506" s="5">
        <v>362.16021728515562</v>
      </c>
      <c r="V2506" s="5">
        <v>320.04061889648398</v>
      </c>
      <c r="W2506" s="5">
        <v>317.45806884765602</v>
      </c>
      <c r="X2506" s="5">
        <v>302.18347167968699</v>
      </c>
      <c r="Y2506" s="5">
        <v>313.22738647460898</v>
      </c>
      <c r="Z2506" s="5">
        <v>233.41835021972599</v>
      </c>
      <c r="AA2506" s="5">
        <v>219.41574096679599</v>
      </c>
      <c r="AB2506" s="5">
        <v>242.04106140136699</v>
      </c>
      <c r="AC2506" s="5">
        <v>231.62505086262965</v>
      </c>
      <c r="AD2506" s="5">
        <v>307.35314941406199</v>
      </c>
      <c r="AE2506" s="5">
        <v>299.94885253906199</v>
      </c>
      <c r="AF2506" s="5">
        <v>310.248291015625</v>
      </c>
      <c r="AG2506" s="5">
        <v>305.85009765624966</v>
      </c>
      <c r="AH2506" s="5">
        <v>339.33810424804602</v>
      </c>
      <c r="AI2506" s="5">
        <v>312.80944824218699</v>
      </c>
      <c r="AJ2506" s="5">
        <v>296.35662841796801</v>
      </c>
      <c r="AK2506" s="5">
        <v>316.16806030273369</v>
      </c>
      <c r="AL2506" s="5">
        <v>626.71917724609295</v>
      </c>
      <c r="AM2506" s="5">
        <v>616.800537109375</v>
      </c>
      <c r="AN2506" s="5">
        <v>601.0078125</v>
      </c>
      <c r="AO2506" s="5">
        <v>614.84250895182265</v>
      </c>
      <c r="AP2506" s="5">
        <v>342.06970214843699</v>
      </c>
      <c r="AQ2506" s="5">
        <v>340.52291870117102</v>
      </c>
      <c r="AR2506" s="5">
        <v>348.48834228515602</v>
      </c>
      <c r="AS2506" s="5">
        <v>343.69365437825468</v>
      </c>
      <c r="AT2506" s="5">
        <v>343.13092041015602</v>
      </c>
      <c r="AU2506" s="5">
        <v>358.16769409179602</v>
      </c>
      <c r="AV2506" s="5">
        <v>331.815826416015</v>
      </c>
      <c r="AW2506" s="5">
        <v>344.371480305989</v>
      </c>
      <c r="AX2506" s="5">
        <v>272.80261230468699</v>
      </c>
      <c r="AY2506" s="5">
        <v>281.12731933593699</v>
      </c>
      <c r="AZ2506" s="5">
        <v>268.04885864257801</v>
      </c>
      <c r="BA2506" s="5">
        <v>273.99293009440066</v>
      </c>
    </row>
    <row r="2507" spans="1:53" x14ac:dyDescent="0.2">
      <c r="A2507" s="1">
        <v>2504</v>
      </c>
      <c r="B2507" s="1" t="s">
        <v>10034</v>
      </c>
      <c r="C2507" s="1" t="s">
        <v>10035</v>
      </c>
      <c r="D2507" s="1" t="s">
        <v>10036</v>
      </c>
      <c r="E2507" s="1" t="s">
        <v>10037</v>
      </c>
      <c r="F2507" s="5">
        <v>255.79627990722599</v>
      </c>
      <c r="G2507" s="5">
        <v>275.09701538085898</v>
      </c>
      <c r="H2507" s="5">
        <v>259.97128295898398</v>
      </c>
      <c r="I2507" s="5">
        <v>263.6215260823563</v>
      </c>
      <c r="J2507" s="5">
        <v>239.912109375</v>
      </c>
      <c r="K2507" s="5">
        <v>249.96659851074199</v>
      </c>
      <c r="L2507" s="5">
        <v>232.28768920898401</v>
      </c>
      <c r="M2507" s="5">
        <v>240.72213236490867</v>
      </c>
      <c r="N2507" s="5">
        <v>1081.43640136718</v>
      </c>
      <c r="O2507" s="5">
        <v>996.043701171875</v>
      </c>
      <c r="P2507" s="5">
        <v>938.152587890625</v>
      </c>
      <c r="Q2507" s="5">
        <v>1005.2108968098934</v>
      </c>
      <c r="R2507" s="5">
        <v>328.93658447265602</v>
      </c>
      <c r="S2507" s="5">
        <v>333.22326660156199</v>
      </c>
      <c r="T2507" s="5">
        <v>293.09231567382801</v>
      </c>
      <c r="U2507" s="5">
        <v>318.41738891601534</v>
      </c>
      <c r="V2507" s="5">
        <v>363.28280639648398</v>
      </c>
      <c r="W2507" s="5">
        <v>322.98815917968699</v>
      </c>
      <c r="X2507" s="5">
        <v>353.53411865234301</v>
      </c>
      <c r="Y2507" s="5">
        <v>346.60169474283799</v>
      </c>
      <c r="Z2507" s="5">
        <v>277.84133911132801</v>
      </c>
      <c r="AA2507" s="5">
        <v>265.25601196289</v>
      </c>
      <c r="AB2507" s="5">
        <v>262.64709472656199</v>
      </c>
      <c r="AC2507" s="5">
        <v>268.58148193359335</v>
      </c>
      <c r="AD2507" s="5">
        <v>243.83607482910099</v>
      </c>
      <c r="AE2507" s="5">
        <v>199.67086791992099</v>
      </c>
      <c r="AF2507" s="5">
        <v>221.91497802734301</v>
      </c>
      <c r="AG2507" s="5">
        <v>221.80730692545498</v>
      </c>
      <c r="AH2507" s="5">
        <v>241.23289489746</v>
      </c>
      <c r="AI2507" s="5">
        <v>213.08705139160099</v>
      </c>
      <c r="AJ2507" s="5">
        <v>212.24641418457</v>
      </c>
      <c r="AK2507" s="5">
        <v>222.18878682454366</v>
      </c>
      <c r="AL2507" s="5">
        <v>968.34344482421795</v>
      </c>
      <c r="AM2507" s="5">
        <v>1059.66748046875</v>
      </c>
      <c r="AN2507" s="5">
        <v>1076.07592773437</v>
      </c>
      <c r="AO2507" s="5">
        <v>1034.6956176757792</v>
      </c>
      <c r="AP2507" s="5">
        <v>362.413330078125</v>
      </c>
      <c r="AQ2507" s="5">
        <v>330.65432739257801</v>
      </c>
      <c r="AR2507" s="5">
        <v>330.72244262695301</v>
      </c>
      <c r="AS2507" s="5">
        <v>341.26336669921869</v>
      </c>
      <c r="AT2507" s="5">
        <v>299.79769897460898</v>
      </c>
      <c r="AU2507" s="5">
        <v>383.46722412109301</v>
      </c>
      <c r="AV2507" s="5">
        <v>190.97184753417901</v>
      </c>
      <c r="AW2507" s="5">
        <v>291.412256876627</v>
      </c>
      <c r="AX2507" s="5">
        <v>272.548583984375</v>
      </c>
      <c r="AY2507" s="5">
        <v>295.20907592773398</v>
      </c>
      <c r="AZ2507" s="5">
        <v>260.30960083007801</v>
      </c>
      <c r="BA2507" s="5">
        <v>276.02242024739564</v>
      </c>
    </row>
    <row r="2508" spans="1:53" x14ac:dyDescent="0.2">
      <c r="A2508" s="1">
        <v>2505</v>
      </c>
      <c r="B2508" s="1" t="s">
        <v>10038</v>
      </c>
      <c r="C2508" s="1" t="s">
        <v>10039</v>
      </c>
      <c r="D2508" s="1" t="s">
        <v>10040</v>
      </c>
      <c r="E2508" s="1" t="s">
        <v>10041</v>
      </c>
      <c r="F2508" s="5">
        <v>250.05299377441401</v>
      </c>
      <c r="G2508" s="5">
        <v>237.87847900390599</v>
      </c>
      <c r="H2508" s="5">
        <v>215.25486755371</v>
      </c>
      <c r="I2508" s="5">
        <v>234.39544677734332</v>
      </c>
      <c r="J2508" s="5">
        <v>204.10499572753901</v>
      </c>
      <c r="K2508" s="5">
        <v>210.45707702636699</v>
      </c>
      <c r="L2508" s="5">
        <v>212.92594909667901</v>
      </c>
      <c r="M2508" s="5">
        <v>209.162673950195</v>
      </c>
      <c r="N2508" s="5">
        <v>579.67083740234295</v>
      </c>
      <c r="O2508" s="5">
        <v>564.24468994140602</v>
      </c>
      <c r="P2508" s="5">
        <v>576.34118652343705</v>
      </c>
      <c r="Q2508" s="5">
        <v>573.41890462239542</v>
      </c>
      <c r="R2508" s="5">
        <v>291.15725708007801</v>
      </c>
      <c r="S2508" s="5">
        <v>319.807037353515</v>
      </c>
      <c r="T2508" s="5">
        <v>274.94381713867102</v>
      </c>
      <c r="U2508" s="5">
        <v>295.30270385742136</v>
      </c>
      <c r="V2508" s="5">
        <v>238.38916015625</v>
      </c>
      <c r="W2508" s="5">
        <v>243.22454833984301</v>
      </c>
      <c r="X2508" s="5">
        <v>246.052734375</v>
      </c>
      <c r="Y2508" s="5">
        <v>242.55548095703102</v>
      </c>
      <c r="Z2508" s="5">
        <v>259.69757080078102</v>
      </c>
      <c r="AA2508" s="5">
        <v>255.00323486328099</v>
      </c>
      <c r="AB2508" s="5">
        <v>235.27301025390599</v>
      </c>
      <c r="AC2508" s="5">
        <v>249.99127197265602</v>
      </c>
      <c r="AD2508" s="5">
        <v>188.77130126953099</v>
      </c>
      <c r="AE2508" s="5">
        <v>205.47904968261699</v>
      </c>
      <c r="AF2508" s="5">
        <v>188.31988525390599</v>
      </c>
      <c r="AG2508" s="5">
        <v>194.19007873535134</v>
      </c>
      <c r="AH2508" s="5">
        <v>167.287185668945</v>
      </c>
      <c r="AI2508" s="5">
        <v>158.57565307617099</v>
      </c>
      <c r="AJ2508" s="5">
        <v>156.47543334960901</v>
      </c>
      <c r="AK2508" s="5">
        <v>160.77942403157499</v>
      </c>
      <c r="AL2508" s="5">
        <v>416.31619262695301</v>
      </c>
      <c r="AM2508" s="5">
        <v>429.67803955078102</v>
      </c>
      <c r="AN2508" s="5">
        <v>444.74807739257801</v>
      </c>
      <c r="AO2508" s="5">
        <v>430.24743652343733</v>
      </c>
      <c r="AP2508" s="5">
        <v>231.71838378906199</v>
      </c>
      <c r="AQ2508" s="5">
        <v>225.06704711914</v>
      </c>
      <c r="AR2508" s="5">
        <v>227.51470947265599</v>
      </c>
      <c r="AS2508" s="5">
        <v>228.10004679361933</v>
      </c>
      <c r="AT2508" s="5">
        <v>111.87198638916</v>
      </c>
      <c r="AU2508" s="5">
        <v>158.81806945800699</v>
      </c>
      <c r="AV2508" s="5">
        <v>128.12457275390599</v>
      </c>
      <c r="AW2508" s="5">
        <v>132.93820953369098</v>
      </c>
      <c r="AX2508" s="5">
        <v>124.209342956542</v>
      </c>
      <c r="AY2508" s="5">
        <v>169.82733154296801</v>
      </c>
      <c r="AZ2508" s="5">
        <v>150.193756103515</v>
      </c>
      <c r="BA2508" s="5">
        <v>148.07681020100833</v>
      </c>
    </row>
    <row r="2509" spans="1:53" x14ac:dyDescent="0.2">
      <c r="A2509" s="1">
        <v>2506</v>
      </c>
      <c r="B2509" s="1" t="s">
        <v>10042</v>
      </c>
      <c r="C2509" s="1" t="s">
        <v>10043</v>
      </c>
      <c r="D2509" s="1" t="s">
        <v>10044</v>
      </c>
      <c r="E2509" s="1" t="s">
        <v>10045</v>
      </c>
      <c r="F2509" s="5">
        <v>59.193477630615199</v>
      </c>
      <c r="G2509" s="5">
        <v>56.7201538085937</v>
      </c>
      <c r="H2509" s="5">
        <v>43.613018035888601</v>
      </c>
      <c r="I2509" s="5">
        <v>53.175549825032498</v>
      </c>
      <c r="J2509" s="5">
        <v>70.107337951660099</v>
      </c>
      <c r="K2509" s="5">
        <v>74.886901855468693</v>
      </c>
      <c r="L2509" s="5">
        <v>86.180839538574205</v>
      </c>
      <c r="M2509" s="5">
        <v>77.058359781901004</v>
      </c>
      <c r="N2509" s="5">
        <v>153.00312805175699</v>
      </c>
      <c r="O2509" s="5">
        <v>138.14758300781199</v>
      </c>
      <c r="P2509" s="5">
        <v>115.424507141113</v>
      </c>
      <c r="Q2509" s="5">
        <v>135.52507273356065</v>
      </c>
      <c r="R2509" s="5">
        <v>61.903881072997997</v>
      </c>
      <c r="S2509" s="5">
        <v>57.042453765869098</v>
      </c>
      <c r="T2509" s="5">
        <v>72.832015991210895</v>
      </c>
      <c r="U2509" s="5">
        <v>63.926116943359339</v>
      </c>
      <c r="V2509" s="5">
        <v>84.652046203613196</v>
      </c>
      <c r="W2509" s="5">
        <v>79.377525329589801</v>
      </c>
      <c r="X2509" s="5">
        <v>78.106636047363196</v>
      </c>
      <c r="Y2509" s="5">
        <v>80.712069193522069</v>
      </c>
      <c r="Z2509" s="5">
        <v>69.131546020507798</v>
      </c>
      <c r="AA2509" s="5">
        <v>63.4756660461425</v>
      </c>
      <c r="AB2509" s="5">
        <v>62.644329071044901</v>
      </c>
      <c r="AC2509" s="5">
        <v>65.083847045898395</v>
      </c>
      <c r="AD2509" s="5">
        <v>78.748001098632798</v>
      </c>
      <c r="AE2509" s="5">
        <v>69.278182983398395</v>
      </c>
      <c r="AF2509" s="5">
        <v>80.193420410156193</v>
      </c>
      <c r="AG2509" s="5">
        <v>76.0732014973958</v>
      </c>
      <c r="AH2509" s="5">
        <v>85.166107177734304</v>
      </c>
      <c r="AI2509" s="5">
        <v>91.239730834960895</v>
      </c>
      <c r="AJ2509" s="5">
        <v>77.224655151367102</v>
      </c>
      <c r="AK2509" s="5">
        <v>84.5434977213541</v>
      </c>
      <c r="AL2509" s="5">
        <v>113.12133026123</v>
      </c>
      <c r="AM2509" s="5">
        <v>119.329627990722</v>
      </c>
      <c r="AN2509" s="5">
        <v>117.94304656982401</v>
      </c>
      <c r="AO2509" s="5">
        <v>116.79800160725866</v>
      </c>
      <c r="AP2509" s="5">
        <v>68.001625061035099</v>
      </c>
      <c r="AQ2509" s="5">
        <v>68.882659912109304</v>
      </c>
      <c r="AR2509" s="5">
        <v>74.482086181640597</v>
      </c>
      <c r="AS2509" s="5">
        <v>70.455457051595005</v>
      </c>
      <c r="AT2509" s="5">
        <v>84.324455261230398</v>
      </c>
      <c r="AU2509" s="5">
        <v>71.617980957031193</v>
      </c>
      <c r="AV2509" s="5">
        <v>54.457935333251903</v>
      </c>
      <c r="AW2509" s="5">
        <v>70.133457183837834</v>
      </c>
      <c r="AX2509" s="5">
        <v>55.301357269287102</v>
      </c>
      <c r="AY2509" s="5">
        <v>70.616836547851506</v>
      </c>
      <c r="AZ2509" s="5">
        <v>61.943992614746001</v>
      </c>
      <c r="BA2509" s="5">
        <v>62.620728810628208</v>
      </c>
    </row>
    <row r="2510" spans="1:53" x14ac:dyDescent="0.2">
      <c r="A2510" s="1">
        <v>2507</v>
      </c>
      <c r="B2510" s="1" t="s">
        <v>10046</v>
      </c>
      <c r="C2510" s="1" t="s">
        <v>10047</v>
      </c>
      <c r="D2510" s="1" t="s">
        <v>10048</v>
      </c>
      <c r="E2510" s="1" t="s">
        <v>10049</v>
      </c>
      <c r="F2510" s="5">
        <v>217.75714111328099</v>
      </c>
      <c r="G2510" s="5">
        <v>210.78128051757801</v>
      </c>
      <c r="H2510" s="5">
        <v>216.57388305664</v>
      </c>
      <c r="I2510" s="5">
        <v>215.03743489583303</v>
      </c>
      <c r="J2510" s="5">
        <v>358.07037353515602</v>
      </c>
      <c r="K2510" s="5">
        <v>315.00198364257801</v>
      </c>
      <c r="L2510" s="5">
        <v>332.15463256835898</v>
      </c>
      <c r="M2510" s="5">
        <v>335.07566324869771</v>
      </c>
      <c r="N2510" s="5">
        <v>1486.40734863281</v>
      </c>
      <c r="O2510" s="5">
        <v>1458.02282714843</v>
      </c>
      <c r="P2510" s="5">
        <v>1502.4208984375</v>
      </c>
      <c r="Q2510" s="5">
        <v>1482.2836914062466</v>
      </c>
      <c r="R2510" s="5">
        <v>645.83074951171795</v>
      </c>
      <c r="S2510" s="5">
        <v>617.27850341796795</v>
      </c>
      <c r="T2510" s="5">
        <v>640.509521484375</v>
      </c>
      <c r="U2510" s="5">
        <v>634.53959147135367</v>
      </c>
      <c r="V2510" s="5">
        <v>374.82867431640602</v>
      </c>
      <c r="W2510" s="5">
        <v>333.49267578125</v>
      </c>
      <c r="X2510" s="5">
        <v>357.01119995117102</v>
      </c>
      <c r="Y2510" s="5">
        <v>355.11085001627566</v>
      </c>
      <c r="Z2510" s="5">
        <v>413.64620971679602</v>
      </c>
      <c r="AA2510" s="5">
        <v>411.95129394531199</v>
      </c>
      <c r="AB2510" s="5">
        <v>418.02163696289</v>
      </c>
      <c r="AC2510" s="5">
        <v>414.539713541666</v>
      </c>
      <c r="AD2510" s="5">
        <v>298.027252197265</v>
      </c>
      <c r="AE2510" s="5">
        <v>312.66784667968699</v>
      </c>
      <c r="AF2510" s="5">
        <v>357.34878540039</v>
      </c>
      <c r="AG2510" s="5">
        <v>322.681294759114</v>
      </c>
      <c r="AH2510" s="5">
        <v>297.53649902343699</v>
      </c>
      <c r="AI2510" s="5">
        <v>286.99798583984301</v>
      </c>
      <c r="AJ2510" s="5">
        <v>294.92333984375</v>
      </c>
      <c r="AK2510" s="5">
        <v>293.15260823567667</v>
      </c>
      <c r="AL2510" s="5">
        <v>1217.107421875</v>
      </c>
      <c r="AM2510" s="5">
        <v>1336.66796875</v>
      </c>
      <c r="AN2510" s="5">
        <v>1259.42858886718</v>
      </c>
      <c r="AO2510" s="5">
        <v>1271.06799316406</v>
      </c>
      <c r="AP2510" s="5">
        <v>383.44293212890602</v>
      </c>
      <c r="AQ2510" s="5">
        <v>448.9775390625</v>
      </c>
      <c r="AR2510" s="5">
        <v>471.15765380859301</v>
      </c>
      <c r="AS2510" s="5">
        <v>434.52604166666634</v>
      </c>
      <c r="AT2510" s="5">
        <v>558.902587890625</v>
      </c>
      <c r="AU2510" s="5">
        <v>563.02331542968705</v>
      </c>
      <c r="AV2510" s="5">
        <v>681.99346923828102</v>
      </c>
      <c r="AW2510" s="5">
        <v>601.30645751953102</v>
      </c>
      <c r="AX2510" s="5">
        <v>232.587310791015</v>
      </c>
      <c r="AY2510" s="5">
        <v>240.92152404785099</v>
      </c>
      <c r="AZ2510" s="5">
        <v>184.54400634765599</v>
      </c>
      <c r="BA2510" s="5">
        <v>219.35094706217399</v>
      </c>
    </row>
    <row r="2511" spans="1:53" x14ac:dyDescent="0.2">
      <c r="A2511" s="1">
        <v>2508</v>
      </c>
      <c r="B2511" s="1" t="s">
        <v>10050</v>
      </c>
      <c r="C2511" s="1" t="s">
        <v>10051</v>
      </c>
      <c r="D2511" s="1" t="s">
        <v>10052</v>
      </c>
      <c r="E2511" s="1" t="s">
        <v>10053</v>
      </c>
      <c r="F2511" s="5">
        <v>424.38604736328102</v>
      </c>
      <c r="G2511" s="5">
        <v>447.392974853515</v>
      </c>
      <c r="H2511" s="5">
        <v>434.145751953125</v>
      </c>
      <c r="I2511" s="5">
        <v>435.30825805664034</v>
      </c>
      <c r="J2511" s="5">
        <v>383.22024536132801</v>
      </c>
      <c r="K2511" s="5">
        <v>446.67736816406199</v>
      </c>
      <c r="L2511" s="5">
        <v>410.55197143554602</v>
      </c>
      <c r="M2511" s="5">
        <v>413.48319498697862</v>
      </c>
      <c r="N2511" s="5">
        <v>905.517578125</v>
      </c>
      <c r="O2511" s="5">
        <v>988.92565917968705</v>
      </c>
      <c r="P2511" s="5">
        <v>946.92498779296795</v>
      </c>
      <c r="Q2511" s="5">
        <v>947.1227416992183</v>
      </c>
      <c r="R2511" s="5">
        <v>446.81439208984301</v>
      </c>
      <c r="S2511" s="5">
        <v>376.390380859375</v>
      </c>
      <c r="T2511" s="5">
        <v>456.88723754882801</v>
      </c>
      <c r="U2511" s="5">
        <v>426.69733683268197</v>
      </c>
      <c r="V2511" s="5">
        <v>416.24542236328102</v>
      </c>
      <c r="W2511" s="5">
        <v>430.91824340820301</v>
      </c>
      <c r="X2511" s="5">
        <v>418.58157348632801</v>
      </c>
      <c r="Y2511" s="5">
        <v>421.91507975260402</v>
      </c>
      <c r="Z2511" s="5">
        <v>425.54757690429602</v>
      </c>
      <c r="AA2511" s="5">
        <v>429.53479003906199</v>
      </c>
      <c r="AB2511" s="5">
        <v>449.57977294921801</v>
      </c>
      <c r="AC2511" s="5">
        <v>434.88737996419201</v>
      </c>
      <c r="AD2511" s="5">
        <v>411.16830444335898</v>
      </c>
      <c r="AE2511" s="5">
        <v>377.89816284179602</v>
      </c>
      <c r="AF2511" s="5">
        <v>409.05960083007801</v>
      </c>
      <c r="AG2511" s="5">
        <v>399.37535603841098</v>
      </c>
      <c r="AH2511" s="5">
        <v>366.663818359375</v>
      </c>
      <c r="AI2511" s="5">
        <v>360.271728515625</v>
      </c>
      <c r="AJ2511" s="5">
        <v>331.94497680664</v>
      </c>
      <c r="AK2511" s="5">
        <v>352.96017456054665</v>
      </c>
      <c r="AL2511" s="5">
        <v>823.19525146484295</v>
      </c>
      <c r="AM2511" s="5">
        <v>829.64147949218705</v>
      </c>
      <c r="AN2511" s="5">
        <v>862.25848388671795</v>
      </c>
      <c r="AO2511" s="5">
        <v>838.36507161458258</v>
      </c>
      <c r="AP2511" s="5">
        <v>432.52584838867102</v>
      </c>
      <c r="AQ2511" s="5">
        <v>447.71148681640602</v>
      </c>
      <c r="AR2511" s="5">
        <v>424.681549072265</v>
      </c>
      <c r="AS2511" s="5">
        <v>434.97296142578062</v>
      </c>
      <c r="AT2511" s="5">
        <v>374.36883544921801</v>
      </c>
      <c r="AU2511" s="5">
        <v>547.157958984375</v>
      </c>
      <c r="AV2511" s="5">
        <v>363.28890991210898</v>
      </c>
      <c r="AW2511" s="5">
        <v>428.27190144856735</v>
      </c>
      <c r="AX2511" s="5">
        <v>489.88195800781199</v>
      </c>
      <c r="AY2511" s="5">
        <v>401.68045043945301</v>
      </c>
      <c r="AZ2511" s="5">
        <v>376.35208129882801</v>
      </c>
      <c r="BA2511" s="5">
        <v>422.63816324869759</v>
      </c>
    </row>
    <row r="2512" spans="1:53" x14ac:dyDescent="0.2">
      <c r="A2512" s="1">
        <v>2509</v>
      </c>
      <c r="B2512" s="1" t="s">
        <v>10054</v>
      </c>
      <c r="C2512" s="1" t="s">
        <v>10055</v>
      </c>
      <c r="D2512" s="1" t="s">
        <v>10056</v>
      </c>
      <c r="E2512" s="1" t="s">
        <v>10057</v>
      </c>
      <c r="N2512" s="5">
        <v>87.585502624511705</v>
      </c>
      <c r="O2512" s="5">
        <v>135.61323547363199</v>
      </c>
      <c r="P2512" s="5">
        <v>161.42678833007801</v>
      </c>
      <c r="Q2512" s="5">
        <v>128.20850880940722</v>
      </c>
    </row>
    <row r="2513" spans="1:53" x14ac:dyDescent="0.2">
      <c r="A2513" s="1">
        <v>2510</v>
      </c>
      <c r="B2513" s="1" t="s">
        <v>10058</v>
      </c>
      <c r="C2513" s="1" t="s">
        <v>10059</v>
      </c>
      <c r="D2513" s="1" t="s">
        <v>10060</v>
      </c>
      <c r="E2513" s="1" t="s">
        <v>10061</v>
      </c>
      <c r="F2513" s="5">
        <v>253.79167175292901</v>
      </c>
      <c r="G2513" s="5">
        <v>369.17889404296801</v>
      </c>
      <c r="H2513" s="5">
        <v>340.11282348632801</v>
      </c>
      <c r="I2513" s="5">
        <v>321.02779642740836</v>
      </c>
      <c r="J2513" s="5">
        <v>295.98303222656199</v>
      </c>
      <c r="K2513" s="5">
        <v>304.19894409179602</v>
      </c>
      <c r="L2513" s="5">
        <v>335.10192871093699</v>
      </c>
      <c r="M2513" s="5">
        <v>311.76130167643169</v>
      </c>
      <c r="N2513" s="5">
        <v>552.87512207031205</v>
      </c>
      <c r="O2513" s="5">
        <v>539.33563232421795</v>
      </c>
      <c r="P2513" s="5">
        <v>537.3642578125</v>
      </c>
      <c r="Q2513" s="5">
        <v>543.19167073567667</v>
      </c>
      <c r="R2513" s="5">
        <v>567.81317138671795</v>
      </c>
      <c r="S2513" s="5">
        <v>478.15948486328102</v>
      </c>
      <c r="T2513" s="5">
        <v>482.32159423828102</v>
      </c>
      <c r="U2513" s="5">
        <v>509.43141682942672</v>
      </c>
      <c r="V2513" s="5">
        <v>431.96063232421801</v>
      </c>
      <c r="W2513" s="5">
        <v>413.50329589843699</v>
      </c>
      <c r="X2513" s="5">
        <v>373.918365478515</v>
      </c>
      <c r="Y2513" s="5">
        <v>406.46076456705669</v>
      </c>
      <c r="Z2513" s="5">
        <v>296.835357666015</v>
      </c>
      <c r="AA2513" s="5">
        <v>354.34381103515602</v>
      </c>
      <c r="AB2513" s="5">
        <v>355.68319702148398</v>
      </c>
      <c r="AC2513" s="5">
        <v>335.6207885742183</v>
      </c>
      <c r="AD2513" s="5">
        <v>407.50778198242102</v>
      </c>
      <c r="AE2513" s="5">
        <v>411.84719848632801</v>
      </c>
      <c r="AF2513" s="5">
        <v>403.09677124023398</v>
      </c>
      <c r="AG2513" s="5">
        <v>407.48391723632767</v>
      </c>
      <c r="AH2513" s="5">
        <v>329.73031616210898</v>
      </c>
      <c r="AI2513" s="5">
        <v>320.929595947265</v>
      </c>
      <c r="AJ2513" s="5">
        <v>250.16194152832</v>
      </c>
      <c r="AK2513" s="5">
        <v>300.27395121256467</v>
      </c>
      <c r="AL2513" s="5">
        <v>290.05258178710898</v>
      </c>
      <c r="AM2513" s="5">
        <v>261.04602050781199</v>
      </c>
      <c r="AN2513" s="5">
        <v>223.442291259765</v>
      </c>
      <c r="AO2513" s="5">
        <v>258.18029785156199</v>
      </c>
      <c r="AP2513" s="5">
        <v>310.56936645507801</v>
      </c>
      <c r="AQ2513" s="5">
        <v>346.41168212890602</v>
      </c>
      <c r="AR2513" s="5">
        <v>346.53463745117102</v>
      </c>
      <c r="AS2513" s="5">
        <v>334.50522867838504</v>
      </c>
      <c r="AT2513" s="5">
        <v>432.182373046875</v>
      </c>
      <c r="AU2513" s="5">
        <v>400.76254272460898</v>
      </c>
      <c r="AV2513" s="5">
        <v>483.798095703125</v>
      </c>
      <c r="AW2513" s="5">
        <v>438.91433715820295</v>
      </c>
      <c r="AX2513" s="5">
        <v>333.266510009765</v>
      </c>
      <c r="AY2513" s="5">
        <v>315.26806640625</v>
      </c>
      <c r="AZ2513" s="5">
        <v>296.389556884765</v>
      </c>
      <c r="BA2513" s="5">
        <v>314.97471110025998</v>
      </c>
    </row>
    <row r="2514" spans="1:53" x14ac:dyDescent="0.2">
      <c r="A2514" s="1">
        <v>2511</v>
      </c>
      <c r="B2514" s="1" t="s">
        <v>10062</v>
      </c>
      <c r="C2514" s="1" t="s">
        <v>10063</v>
      </c>
      <c r="D2514" s="1" t="s">
        <v>10064</v>
      </c>
      <c r="E2514" s="1" t="s">
        <v>10065</v>
      </c>
      <c r="F2514" s="5">
        <v>1750.98132324218</v>
      </c>
      <c r="G2514" s="5">
        <v>1616.38061523437</v>
      </c>
      <c r="H2514" s="5">
        <v>1566.28002929687</v>
      </c>
      <c r="I2514" s="5">
        <v>1644.5473225911398</v>
      </c>
      <c r="J2514" s="5">
        <v>1746.23645019531</v>
      </c>
      <c r="K2514" s="5">
        <v>1787.90979003906</v>
      </c>
      <c r="L2514" s="5">
        <v>1886.15832519531</v>
      </c>
      <c r="M2514" s="5">
        <v>1806.76818847656</v>
      </c>
      <c r="N2514" s="5">
        <v>3079.99584960937</v>
      </c>
      <c r="O2514" s="5">
        <v>2853.88671875</v>
      </c>
      <c r="P2514" s="5">
        <v>3109.28833007812</v>
      </c>
      <c r="Q2514" s="5">
        <v>3014.3902994791629</v>
      </c>
      <c r="R2514" s="5">
        <v>2199.96020507812</v>
      </c>
      <c r="S2514" s="5">
        <v>1915.57373046875</v>
      </c>
      <c r="T2514" s="5">
        <v>2102.32080078125</v>
      </c>
      <c r="U2514" s="5">
        <v>2072.6182454427067</v>
      </c>
      <c r="V2514" s="5">
        <v>950.39410400390602</v>
      </c>
      <c r="W2514" s="5">
        <v>918.32257080078102</v>
      </c>
      <c r="X2514" s="5">
        <v>909.86920166015602</v>
      </c>
      <c r="Y2514" s="5">
        <v>926.19529215494765</v>
      </c>
      <c r="Z2514" s="5">
        <v>1119.52392578125</v>
      </c>
      <c r="AA2514" s="5">
        <v>1089.82727050781</v>
      </c>
      <c r="AB2514" s="5">
        <v>1024.90502929687</v>
      </c>
      <c r="AC2514" s="5">
        <v>1078.0854085286433</v>
      </c>
      <c r="AD2514" s="5">
        <v>1245.82934570312</v>
      </c>
      <c r="AE2514" s="5">
        <v>1222.64501953125</v>
      </c>
      <c r="AF2514" s="5">
        <v>1174.26916503906</v>
      </c>
      <c r="AG2514" s="5">
        <v>1214.2478434244767</v>
      </c>
      <c r="AH2514" s="5">
        <v>1037.72277832031</v>
      </c>
      <c r="AI2514" s="5">
        <v>1117.45520019531</v>
      </c>
      <c r="AJ2514" s="5">
        <v>1181.68811035156</v>
      </c>
      <c r="AK2514" s="5">
        <v>1112.28869628906</v>
      </c>
      <c r="AL2514" s="5">
        <v>2676.49169921875</v>
      </c>
      <c r="AM2514" s="5">
        <v>2651.3076171875</v>
      </c>
      <c r="AN2514" s="5">
        <v>2757.048828125</v>
      </c>
      <c r="AO2514" s="5">
        <v>2694.9493815104165</v>
      </c>
      <c r="AP2514" s="5">
        <v>1881.45715332031</v>
      </c>
      <c r="AQ2514" s="5">
        <v>1892.78198242187</v>
      </c>
      <c r="AR2514" s="5">
        <v>1943.78430175781</v>
      </c>
      <c r="AS2514" s="5">
        <v>1906.0078124999966</v>
      </c>
      <c r="AT2514" s="5">
        <v>722.72027587890602</v>
      </c>
      <c r="AU2514" s="5">
        <v>706.44567871093705</v>
      </c>
      <c r="AV2514" s="5">
        <v>991.34014892578102</v>
      </c>
      <c r="AW2514" s="5">
        <v>806.8353678385414</v>
      </c>
      <c r="AX2514" s="5">
        <v>985.35015869140602</v>
      </c>
      <c r="AY2514" s="5">
        <v>803.31597900390602</v>
      </c>
      <c r="AZ2514" s="5">
        <v>885.22418212890602</v>
      </c>
      <c r="BA2514" s="5">
        <v>891.29677327473928</v>
      </c>
    </row>
    <row r="2515" spans="1:53" x14ac:dyDescent="0.2">
      <c r="A2515" s="1">
        <v>2512</v>
      </c>
      <c r="B2515" s="1" t="s">
        <v>10066</v>
      </c>
      <c r="C2515" s="1" t="s">
        <v>10067</v>
      </c>
      <c r="D2515" s="1" t="s">
        <v>10068</v>
      </c>
      <c r="E2515" s="1" t="s">
        <v>10069</v>
      </c>
      <c r="F2515" s="5">
        <v>690.25762939453102</v>
      </c>
      <c r="G2515" s="5">
        <v>760.31506347656205</v>
      </c>
      <c r="H2515" s="5">
        <v>619.41888427734295</v>
      </c>
      <c r="I2515" s="5">
        <v>689.99719238281205</v>
      </c>
      <c r="J2515" s="5">
        <v>750.77355957031205</v>
      </c>
      <c r="K2515" s="5">
        <v>738.318359375</v>
      </c>
      <c r="L2515" s="5">
        <v>763.69299316406205</v>
      </c>
      <c r="M2515" s="5">
        <v>750.92830403645803</v>
      </c>
      <c r="N2515" s="5">
        <v>1873.89428710937</v>
      </c>
      <c r="O2515" s="5">
        <v>1884.47314453125</v>
      </c>
      <c r="P2515" s="5">
        <v>1906.29968261718</v>
      </c>
      <c r="Q2515" s="5">
        <v>1888.2223714192667</v>
      </c>
      <c r="R2515" s="5">
        <v>1315.77624511718</v>
      </c>
      <c r="S2515" s="5">
        <v>1404.40417480468</v>
      </c>
      <c r="T2515" s="5">
        <v>1282.36950683593</v>
      </c>
      <c r="U2515" s="5">
        <v>1334.1833089192633</v>
      </c>
      <c r="V2515" s="5">
        <v>815.97277832031205</v>
      </c>
      <c r="W2515" s="5">
        <v>840.942138671875</v>
      </c>
      <c r="X2515" s="5">
        <v>840.45794677734295</v>
      </c>
      <c r="Y2515" s="5">
        <v>832.45762125650992</v>
      </c>
      <c r="Z2515" s="5">
        <v>662.27136230468705</v>
      </c>
      <c r="AA2515" s="5">
        <v>687.21527099609295</v>
      </c>
      <c r="AB2515" s="5">
        <v>658.65582275390602</v>
      </c>
      <c r="AC2515" s="5">
        <v>669.3808186848953</v>
      </c>
      <c r="AD2515" s="5">
        <v>623.41058349609295</v>
      </c>
      <c r="AE2515" s="5">
        <v>645.88616943359295</v>
      </c>
      <c r="AF2515" s="5">
        <v>641.638427734375</v>
      </c>
      <c r="AG2515" s="5">
        <v>636.97839355468693</v>
      </c>
      <c r="AH2515" s="5">
        <v>646.30480957031205</v>
      </c>
      <c r="AI2515" s="5">
        <v>682.90478515625</v>
      </c>
      <c r="AJ2515" s="5">
        <v>654.81378173828102</v>
      </c>
      <c r="AK2515" s="5">
        <v>661.34112548828102</v>
      </c>
      <c r="AL2515" s="5">
        <v>1867.09509277343</v>
      </c>
      <c r="AM2515" s="5">
        <v>1843.15197753906</v>
      </c>
      <c r="AN2515" s="5">
        <v>1872.71374511718</v>
      </c>
      <c r="AO2515" s="5">
        <v>1860.9869384765568</v>
      </c>
      <c r="AP2515" s="5">
        <v>1183.20202636718</v>
      </c>
      <c r="AQ2515" s="5">
        <v>1145.80529785156</v>
      </c>
      <c r="AR2515" s="5">
        <v>1105.16540527343</v>
      </c>
      <c r="AS2515" s="5">
        <v>1144.7242431640568</v>
      </c>
      <c r="AT2515" s="5">
        <v>683.94036865234295</v>
      </c>
      <c r="AU2515" s="5">
        <v>636.156982421875</v>
      </c>
      <c r="AV2515" s="5">
        <v>878.567626953125</v>
      </c>
      <c r="AW2515" s="5">
        <v>732.88832600911428</v>
      </c>
      <c r="AX2515" s="5">
        <v>688.023193359375</v>
      </c>
      <c r="AY2515" s="5">
        <v>797.12829589843705</v>
      </c>
      <c r="AZ2515" s="5">
        <v>800.63604736328102</v>
      </c>
      <c r="BA2515" s="5">
        <v>761.92917887369765</v>
      </c>
    </row>
    <row r="2516" spans="1:53" x14ac:dyDescent="0.2">
      <c r="A2516" s="1">
        <v>2513</v>
      </c>
      <c r="B2516" s="1" t="s">
        <v>10070</v>
      </c>
      <c r="C2516" s="1" t="s">
        <v>10071</v>
      </c>
      <c r="D2516" s="1" t="s">
        <v>10072</v>
      </c>
      <c r="E2516" s="1" t="s">
        <v>10073</v>
      </c>
      <c r="F2516" s="5">
        <v>2801.51171875</v>
      </c>
      <c r="G2516" s="5">
        <v>3026.08984375</v>
      </c>
      <c r="H2516" s="5">
        <v>3029.20922851562</v>
      </c>
      <c r="I2516" s="5">
        <v>2952.2702636718732</v>
      </c>
      <c r="J2516" s="5">
        <v>3170.62573242187</v>
      </c>
      <c r="K2516" s="5">
        <v>3349.29760742187</v>
      </c>
      <c r="L2516" s="5">
        <v>3191.990234375</v>
      </c>
      <c r="M2516" s="5">
        <v>3237.3045247395798</v>
      </c>
      <c r="N2516" s="5">
        <v>3811.6025390625</v>
      </c>
      <c r="O2516" s="5">
        <v>3883.61254882812</v>
      </c>
      <c r="P2516" s="5">
        <v>3854.01928710937</v>
      </c>
      <c r="Q2516" s="5">
        <v>3849.7447916666629</v>
      </c>
      <c r="R2516" s="5">
        <v>4766.283203125</v>
      </c>
      <c r="S2516" s="5">
        <v>4881.62841796875</v>
      </c>
      <c r="T2516" s="5">
        <v>4494.46923828125</v>
      </c>
      <c r="U2516" s="5">
        <v>4714.126953125</v>
      </c>
      <c r="V2516" s="5">
        <v>907.75103759765602</v>
      </c>
      <c r="W2516" s="5">
        <v>943.66253662109295</v>
      </c>
      <c r="X2516" s="5">
        <v>966.67468261718705</v>
      </c>
      <c r="Y2516" s="5">
        <v>939.36275227864542</v>
      </c>
      <c r="Z2516" s="5">
        <v>1492.28649902343</v>
      </c>
      <c r="AA2516" s="5">
        <v>1622.2646484375</v>
      </c>
      <c r="AB2516" s="5">
        <v>1576.38439941406</v>
      </c>
      <c r="AC2516" s="5">
        <v>1563.6451822916633</v>
      </c>
      <c r="AD2516" s="5">
        <v>1316.65502929687</v>
      </c>
      <c r="AE2516" s="5">
        <v>1216.32922363281</v>
      </c>
      <c r="AF2516" s="5">
        <v>1158.66723632812</v>
      </c>
      <c r="AG2516" s="5">
        <v>1230.5504964192667</v>
      </c>
      <c r="AH2516" s="5">
        <v>1120.79821777343</v>
      </c>
      <c r="AI2516" s="5">
        <v>1187.39038085937</v>
      </c>
      <c r="AJ2516" s="5">
        <v>1226.29077148437</v>
      </c>
      <c r="AK2516" s="5">
        <v>1178.1597900390566</v>
      </c>
      <c r="AL2516" s="5">
        <v>3875.17041015625</v>
      </c>
      <c r="AM2516" s="5">
        <v>3646.41528320312</v>
      </c>
      <c r="AN2516" s="5">
        <v>3757.7939453125</v>
      </c>
      <c r="AO2516" s="5">
        <v>3759.7932128906232</v>
      </c>
      <c r="AP2516" s="5">
        <v>2906.03515625</v>
      </c>
      <c r="AQ2516" s="5">
        <v>2805.94946289062</v>
      </c>
      <c r="AR2516" s="5">
        <v>2709.8876953125</v>
      </c>
      <c r="AS2516" s="5">
        <v>2807.2907714843732</v>
      </c>
      <c r="AT2516" s="5">
        <v>892.65270996093705</v>
      </c>
      <c r="AU2516" s="5">
        <v>865.32263183593705</v>
      </c>
      <c r="AV2516" s="5">
        <v>916.40881347656205</v>
      </c>
      <c r="AW2516" s="5">
        <v>891.46138509114542</v>
      </c>
      <c r="AX2516" s="5">
        <v>1027.70166015625</v>
      </c>
      <c r="AY2516" s="5">
        <v>1182.63671875</v>
      </c>
      <c r="AZ2516" s="5">
        <v>1131.16735839843</v>
      </c>
      <c r="BA2516" s="5">
        <v>1113.8352457682267</v>
      </c>
    </row>
    <row r="2517" spans="1:53" x14ac:dyDescent="0.2">
      <c r="A2517" s="1">
        <v>2514</v>
      </c>
      <c r="B2517" s="1" t="s">
        <v>10074</v>
      </c>
      <c r="C2517" s="1" t="s">
        <v>10075</v>
      </c>
      <c r="D2517" s="1" t="s">
        <v>10076</v>
      </c>
      <c r="E2517" s="1" t="s">
        <v>10077</v>
      </c>
      <c r="F2517" s="5">
        <v>7603.8232421875</v>
      </c>
      <c r="G2517" s="5">
        <v>7454.0576171875</v>
      </c>
      <c r="H2517" s="5">
        <v>8066.97509765625</v>
      </c>
      <c r="I2517" s="5">
        <v>7708.285319010417</v>
      </c>
      <c r="J2517" s="5">
        <v>2559.98193359375</v>
      </c>
      <c r="K2517" s="5">
        <v>2641.62182617187</v>
      </c>
      <c r="L2517" s="5">
        <v>2310.63037109375</v>
      </c>
      <c r="M2517" s="5">
        <v>2504.0780436197897</v>
      </c>
      <c r="N2517" s="5">
        <v>7232.939453125</v>
      </c>
      <c r="O2517" s="5">
        <v>6579.34912109375</v>
      </c>
      <c r="P2517" s="5">
        <v>6180.412109375</v>
      </c>
      <c r="Q2517" s="5">
        <v>6664.233561197917</v>
      </c>
      <c r="R2517" s="5">
        <v>10996.6240234375</v>
      </c>
      <c r="S2517" s="5">
        <v>12577.919921875</v>
      </c>
      <c r="T2517" s="5">
        <v>12904.201171875</v>
      </c>
      <c r="U2517" s="5">
        <v>12159.581705729166</v>
      </c>
      <c r="V2517" s="5">
        <v>3943.37133789062</v>
      </c>
      <c r="W2517" s="5">
        <v>4061.47900390625</v>
      </c>
      <c r="X2517" s="5">
        <v>3830.9296875</v>
      </c>
      <c r="Y2517" s="5">
        <v>3945.2600097656232</v>
      </c>
      <c r="Z2517" s="5">
        <v>4945.93310546875</v>
      </c>
      <c r="AA2517" s="5">
        <v>4350.30224609375</v>
      </c>
      <c r="AB2517" s="5">
        <v>5581.20458984375</v>
      </c>
      <c r="AC2517" s="5">
        <v>4959.146647135417</v>
      </c>
      <c r="AD2517" s="5">
        <v>2394.94970703125</v>
      </c>
      <c r="AE2517" s="5">
        <v>2230.8388671875</v>
      </c>
      <c r="AF2517" s="5">
        <v>2888.12109375</v>
      </c>
      <c r="AG2517" s="5">
        <v>2504.6365559895835</v>
      </c>
      <c r="AH2517" s="5">
        <v>3574.447265625</v>
      </c>
      <c r="AI2517" s="5">
        <v>2854.44799804687</v>
      </c>
      <c r="AJ2517" s="5">
        <v>3206.20288085937</v>
      </c>
      <c r="AK2517" s="5">
        <v>3211.6993815104129</v>
      </c>
      <c r="AL2517" s="5">
        <v>8540.9775390625</v>
      </c>
      <c r="AM2517" s="5">
        <v>7827.40869140625</v>
      </c>
      <c r="AN2517" s="5">
        <v>7873.0771484375</v>
      </c>
      <c r="AO2517" s="5">
        <v>8080.48779296875</v>
      </c>
      <c r="AP2517" s="5">
        <v>6736.3779296875</v>
      </c>
      <c r="AQ2517" s="5">
        <v>6975.2333984375</v>
      </c>
      <c r="AR2517" s="5">
        <v>6424.65771484375</v>
      </c>
      <c r="AS2517" s="5">
        <v>6712.089680989583</v>
      </c>
      <c r="AT2517" s="5">
        <v>4300.56689453125</v>
      </c>
      <c r="AU2517" s="5">
        <v>4319.31640625</v>
      </c>
      <c r="AV2517" s="5">
        <v>4322.93408203125</v>
      </c>
      <c r="AW2517" s="5">
        <v>4314.2724609375</v>
      </c>
      <c r="AX2517" s="5">
        <v>5355.44482421875</v>
      </c>
      <c r="AY2517" s="5">
        <v>5257.67919921875</v>
      </c>
      <c r="AZ2517" s="5">
        <v>6772.1748046875</v>
      </c>
      <c r="BA2517" s="5">
        <v>5795.099609375</v>
      </c>
    </row>
    <row r="2518" spans="1:53" x14ac:dyDescent="0.2">
      <c r="A2518" s="1">
        <v>2515</v>
      </c>
      <c r="B2518" s="1" t="s">
        <v>10078</v>
      </c>
      <c r="C2518" s="1" t="s">
        <v>10079</v>
      </c>
      <c r="D2518" s="1" t="s">
        <v>10080</v>
      </c>
      <c r="E2518" s="1" t="s">
        <v>10081</v>
      </c>
      <c r="F2518" s="5">
        <v>396.06237792968699</v>
      </c>
      <c r="G2518" s="5">
        <v>330.72433471679602</v>
      </c>
      <c r="H2518" s="5">
        <v>364.22052001953102</v>
      </c>
      <c r="I2518" s="5">
        <v>363.66907755533799</v>
      </c>
      <c r="J2518" s="5">
        <v>293.06628417968699</v>
      </c>
      <c r="K2518" s="5">
        <v>307.79293823242102</v>
      </c>
      <c r="L2518" s="5">
        <v>333.14505004882801</v>
      </c>
      <c r="M2518" s="5">
        <v>311.33475748697867</v>
      </c>
      <c r="N2518" s="5">
        <v>460.222076416015</v>
      </c>
      <c r="O2518" s="5">
        <v>445.64175415039</v>
      </c>
      <c r="P2518" s="5">
        <v>428.33755493164</v>
      </c>
      <c r="Q2518" s="5">
        <v>444.733795166015</v>
      </c>
      <c r="R2518" s="5">
        <v>431.03692626953102</v>
      </c>
      <c r="S2518" s="5">
        <v>412.95571899414</v>
      </c>
      <c r="T2518" s="5">
        <v>413.21658325195301</v>
      </c>
      <c r="U2518" s="5">
        <v>419.06974283854134</v>
      </c>
      <c r="V2518" s="5">
        <v>401.58679199218699</v>
      </c>
      <c r="W2518" s="5">
        <v>383.84506225585898</v>
      </c>
      <c r="X2518" s="5">
        <v>432.57455444335898</v>
      </c>
      <c r="Y2518" s="5">
        <v>406.0021362304683</v>
      </c>
      <c r="Z2518" s="5">
        <v>388.89328002929602</v>
      </c>
      <c r="AA2518" s="5">
        <v>421.530670166015</v>
      </c>
      <c r="AB2518" s="5">
        <v>409.89877319335898</v>
      </c>
      <c r="AC2518" s="5">
        <v>406.77424112955669</v>
      </c>
      <c r="AD2518" s="5">
        <v>213.27491760253901</v>
      </c>
      <c r="AE2518" s="5">
        <v>263.86685180664</v>
      </c>
      <c r="AF2518" s="5">
        <v>221.99653625488199</v>
      </c>
      <c r="AG2518" s="5">
        <v>233.04610188802033</v>
      </c>
      <c r="AH2518" s="5">
        <v>193.84500122070301</v>
      </c>
      <c r="AI2518" s="5">
        <v>238.99441528320301</v>
      </c>
      <c r="AJ2518" s="5">
        <v>243.42294311523401</v>
      </c>
      <c r="AK2518" s="5">
        <v>225.42078653971336</v>
      </c>
      <c r="AL2518" s="5">
        <v>404.32150268554602</v>
      </c>
      <c r="AM2518" s="5">
        <v>427.51907348632801</v>
      </c>
      <c r="AN2518" s="5">
        <v>447.84387207031199</v>
      </c>
      <c r="AO2518" s="5">
        <v>426.56148274739536</v>
      </c>
      <c r="AP2518" s="5">
        <v>346.21145629882801</v>
      </c>
      <c r="AQ2518" s="5">
        <v>354.19415283203102</v>
      </c>
      <c r="AR2518" s="5">
        <v>348.11199951171801</v>
      </c>
      <c r="AS2518" s="5">
        <v>349.50586954752566</v>
      </c>
      <c r="AT2518" s="5">
        <v>364.196044921875</v>
      </c>
      <c r="AU2518" s="5">
        <v>401.89175415039</v>
      </c>
      <c r="AV2518" s="5">
        <v>489.76470947265602</v>
      </c>
      <c r="AW2518" s="5">
        <v>418.61750284830697</v>
      </c>
      <c r="AX2518" s="5">
        <v>351.47543334960898</v>
      </c>
      <c r="AY2518" s="5">
        <v>366.82458496093699</v>
      </c>
      <c r="AZ2518" s="5">
        <v>356.24996948242102</v>
      </c>
      <c r="BA2518" s="5">
        <v>358.18332926432231</v>
      </c>
    </row>
    <row r="2519" spans="1:53" x14ac:dyDescent="0.2">
      <c r="A2519" s="1">
        <v>2516</v>
      </c>
      <c r="B2519" s="1" t="s">
        <v>10082</v>
      </c>
      <c r="C2519" s="1" t="s">
        <v>10083</v>
      </c>
      <c r="D2519" s="1" t="s">
        <v>10084</v>
      </c>
      <c r="E2519" s="1" t="s">
        <v>10085</v>
      </c>
      <c r="F2519" s="5">
        <v>475.95904541015602</v>
      </c>
      <c r="G2519" s="5">
        <v>490.44915771484301</v>
      </c>
      <c r="H2519" s="5">
        <v>490.50439453125</v>
      </c>
      <c r="I2519" s="5">
        <v>485.63753255208303</v>
      </c>
      <c r="J2519" s="5">
        <v>433.72805786132801</v>
      </c>
      <c r="K2519" s="5">
        <v>436.45950317382801</v>
      </c>
      <c r="L2519" s="5">
        <v>445.35952758789</v>
      </c>
      <c r="M2519" s="5">
        <v>438.51569620768197</v>
      </c>
      <c r="N2519" s="5">
        <v>1456.59436035156</v>
      </c>
      <c r="O2519" s="5">
        <v>1574.060546875</v>
      </c>
      <c r="P2519" s="5">
        <v>1511.09326171875</v>
      </c>
      <c r="Q2519" s="5">
        <v>1513.9160563151033</v>
      </c>
      <c r="R2519" s="5">
        <v>757.13830566406205</v>
      </c>
      <c r="S2519" s="5">
        <v>764.07019042968705</v>
      </c>
      <c r="T2519" s="5">
        <v>758.271240234375</v>
      </c>
      <c r="U2519" s="5">
        <v>759.8265787760414</v>
      </c>
      <c r="V2519" s="5">
        <v>440.10559082031199</v>
      </c>
      <c r="W2519" s="5">
        <v>437.46307373046801</v>
      </c>
      <c r="X2519" s="5">
        <v>441.55734252929602</v>
      </c>
      <c r="Y2519" s="5">
        <v>439.70866902669201</v>
      </c>
      <c r="Z2519" s="5">
        <v>524.86877441406205</v>
      </c>
      <c r="AA2519" s="5">
        <v>473.71026611328102</v>
      </c>
      <c r="AB2519" s="5">
        <v>509.44708251953102</v>
      </c>
      <c r="AC2519" s="5">
        <v>502.67537434895803</v>
      </c>
      <c r="AD2519" s="5">
        <v>413.29138183593699</v>
      </c>
      <c r="AE2519" s="5">
        <v>434.80163574218699</v>
      </c>
      <c r="AF2519" s="5">
        <v>457.82183837890602</v>
      </c>
      <c r="AG2519" s="5">
        <v>435.30495198567661</v>
      </c>
      <c r="AH2519" s="5">
        <v>369.11264038085898</v>
      </c>
      <c r="AI2519" s="5">
        <v>446.49328613281199</v>
      </c>
      <c r="AJ2519" s="5">
        <v>435.59869384765602</v>
      </c>
      <c r="AK2519" s="5">
        <v>417.06820678710898</v>
      </c>
      <c r="AL2519" s="5">
        <v>1477.21606445312</v>
      </c>
      <c r="AM2519" s="5">
        <v>1448.84509277343</v>
      </c>
      <c r="AN2519" s="5">
        <v>1530.05102539062</v>
      </c>
      <c r="AO2519" s="5">
        <v>1485.3707275390564</v>
      </c>
      <c r="AP2519" s="5">
        <v>688.24920654296795</v>
      </c>
      <c r="AQ2519" s="5">
        <v>642.3759765625</v>
      </c>
      <c r="AR2519" s="5">
        <v>731.16632080078102</v>
      </c>
      <c r="AS2519" s="5">
        <v>687.2638346354164</v>
      </c>
      <c r="AT2519" s="5">
        <v>462.80709838867102</v>
      </c>
      <c r="AU2519" s="5">
        <v>486.20956420898398</v>
      </c>
      <c r="AV2519" s="5">
        <v>377.52896118164</v>
      </c>
      <c r="AW2519" s="5">
        <v>442.18187459309837</v>
      </c>
      <c r="AX2519" s="5">
        <v>476.0263671875</v>
      </c>
      <c r="AY2519" s="5">
        <v>474.865966796875</v>
      </c>
      <c r="AZ2519" s="5">
        <v>491.11178588867102</v>
      </c>
      <c r="BA2519" s="5">
        <v>480.66803995768197</v>
      </c>
    </row>
    <row r="2520" spans="1:53" x14ac:dyDescent="0.2">
      <c r="A2520" s="1">
        <v>2517</v>
      </c>
      <c r="B2520" s="1" t="s">
        <v>10086</v>
      </c>
      <c r="C2520" s="1" t="s">
        <v>10087</v>
      </c>
      <c r="D2520" s="1" t="s">
        <v>10088</v>
      </c>
      <c r="E2520" s="1" t="s">
        <v>10089</v>
      </c>
      <c r="F2520" s="5">
        <v>333.09494018554602</v>
      </c>
      <c r="G2520" s="5">
        <v>517.313720703125</v>
      </c>
      <c r="H2520" s="5">
        <v>392.60269165039</v>
      </c>
      <c r="I2520" s="5">
        <v>414.3371175130203</v>
      </c>
      <c r="J2520" s="5">
        <v>267.40753173828102</v>
      </c>
      <c r="K2520" s="5">
        <v>283.64025878906199</v>
      </c>
      <c r="L2520" s="5">
        <v>271.02093505859301</v>
      </c>
      <c r="M2520" s="5">
        <v>274.02290852864536</v>
      </c>
      <c r="N2520" s="5">
        <v>2383.52563476562</v>
      </c>
      <c r="O2520" s="5">
        <v>2165.447265625</v>
      </c>
      <c r="P2520" s="5">
        <v>2189.03491210937</v>
      </c>
      <c r="Q2520" s="5">
        <v>2246.0026041666629</v>
      </c>
      <c r="R2520" s="5">
        <v>893.40228271484295</v>
      </c>
      <c r="S2520" s="5">
        <v>734.03454589843705</v>
      </c>
      <c r="T2520" s="5">
        <v>812.98327636718705</v>
      </c>
      <c r="U2520" s="5">
        <v>813.47336832682231</v>
      </c>
      <c r="V2520" s="5">
        <v>429.27523803710898</v>
      </c>
      <c r="W2520" s="5">
        <v>427.62118530273398</v>
      </c>
      <c r="X2520" s="5">
        <v>398.12942504882801</v>
      </c>
      <c r="Y2520" s="5">
        <v>418.34194946289034</v>
      </c>
      <c r="Z2520" s="5">
        <v>567.78533935546795</v>
      </c>
      <c r="AA2520" s="5">
        <v>486.15866088867102</v>
      </c>
      <c r="AB2520" s="5">
        <v>592.58972167968705</v>
      </c>
      <c r="AC2520" s="5">
        <v>548.84457397460869</v>
      </c>
      <c r="AD2520" s="5">
        <v>205.40116882324199</v>
      </c>
      <c r="AE2520" s="5">
        <v>219.19256591796801</v>
      </c>
      <c r="AF2520" s="5">
        <v>272.923248291015</v>
      </c>
      <c r="AG2520" s="5">
        <v>232.50566101074165</v>
      </c>
      <c r="AH2520" s="5">
        <v>191.95820617675699</v>
      </c>
      <c r="AI2520" s="5">
        <v>160.61219787597599</v>
      </c>
      <c r="AJ2520" s="5">
        <v>167.375396728515</v>
      </c>
      <c r="AK2520" s="5">
        <v>173.31526692708266</v>
      </c>
      <c r="AL2520" s="5">
        <v>1127.37158203125</v>
      </c>
      <c r="AM2520" s="5">
        <v>1182.470703125</v>
      </c>
      <c r="AN2520" s="5">
        <v>1207.43908691406</v>
      </c>
      <c r="AO2520" s="5">
        <v>1172.4271240234366</v>
      </c>
      <c r="AP2520" s="5">
        <v>696.54974365234295</v>
      </c>
      <c r="AQ2520" s="5">
        <v>685.67687988281205</v>
      </c>
      <c r="AR2520" s="5">
        <v>664.064453125</v>
      </c>
      <c r="AS2520" s="5">
        <v>682.09702555338492</v>
      </c>
      <c r="AT2520" s="5">
        <v>348.30972290039</v>
      </c>
      <c r="AU2520" s="5">
        <v>156.52700805664</v>
      </c>
      <c r="AW2520" s="5">
        <v>252.418365478515</v>
      </c>
      <c r="AX2520" s="5">
        <v>195.47735595703099</v>
      </c>
      <c r="AY2520" s="5">
        <v>225.68449401855401</v>
      </c>
      <c r="AZ2520" s="5">
        <v>238.39044189453099</v>
      </c>
      <c r="BA2520" s="5">
        <v>219.85076395670535</v>
      </c>
    </row>
    <row r="2521" spans="1:53" x14ac:dyDescent="0.2">
      <c r="A2521" s="1">
        <v>2518</v>
      </c>
      <c r="B2521" s="1" t="s">
        <v>10090</v>
      </c>
      <c r="C2521" s="1" t="s">
        <v>10091</v>
      </c>
      <c r="D2521" s="1" t="s">
        <v>10092</v>
      </c>
      <c r="E2521" s="1" t="s">
        <v>10093</v>
      </c>
      <c r="F2521" s="5">
        <v>503.84945678710898</v>
      </c>
      <c r="G2521" s="5">
        <v>478.49368286132801</v>
      </c>
      <c r="H2521" s="5">
        <v>451.64028930664</v>
      </c>
      <c r="I2521" s="5">
        <v>477.99447631835898</v>
      </c>
      <c r="J2521" s="5">
        <v>484.97528076171801</v>
      </c>
      <c r="K2521" s="5">
        <v>406.55429077148398</v>
      </c>
      <c r="L2521" s="5">
        <v>437.370513916015</v>
      </c>
      <c r="M2521" s="5">
        <v>442.966695149739</v>
      </c>
      <c r="N2521" s="5">
        <v>1139.3916015625</v>
      </c>
      <c r="O2521" s="5">
        <v>1097.64147949218</v>
      </c>
      <c r="P2521" s="5">
        <v>1152.10595703125</v>
      </c>
      <c r="Q2521" s="5">
        <v>1129.71301269531</v>
      </c>
      <c r="R2521" s="5">
        <v>384.376708984375</v>
      </c>
      <c r="S2521" s="5">
        <v>464.43963623046801</v>
      </c>
      <c r="T2521" s="5">
        <v>453.941314697265</v>
      </c>
      <c r="U2521" s="5">
        <v>434.25255330403598</v>
      </c>
      <c r="V2521" s="5">
        <v>279.58062744140602</v>
      </c>
      <c r="W2521" s="5">
        <v>309.16131591796801</v>
      </c>
      <c r="X2521" s="5">
        <v>294.58822631835898</v>
      </c>
      <c r="Y2521" s="5">
        <v>294.44338989257767</v>
      </c>
      <c r="Z2521" s="5">
        <v>355.41760253906199</v>
      </c>
      <c r="AA2521" s="5">
        <v>398.48959350585898</v>
      </c>
      <c r="AB2521" s="5">
        <v>341.45571899414</v>
      </c>
      <c r="AC2521" s="5">
        <v>365.12097167968699</v>
      </c>
      <c r="AD2521" s="5">
        <v>363.12411499023398</v>
      </c>
      <c r="AE2521" s="5">
        <v>328.80902099609301</v>
      </c>
      <c r="AF2521" s="5">
        <v>358.13470458984301</v>
      </c>
      <c r="AG2521" s="5">
        <v>350.02261352539</v>
      </c>
      <c r="AH2521" s="5">
        <v>288.00198364257801</v>
      </c>
      <c r="AI2521" s="5">
        <v>339.15261840820301</v>
      </c>
      <c r="AJ2521" s="5">
        <v>321.96487426757801</v>
      </c>
      <c r="AK2521" s="5">
        <v>316.37315877278633</v>
      </c>
      <c r="AL2521" s="5">
        <v>758.29931640625</v>
      </c>
      <c r="AM2521" s="5">
        <v>776.74139404296795</v>
      </c>
      <c r="AN2521" s="5">
        <v>698.79205322265602</v>
      </c>
      <c r="AO2521" s="5">
        <v>744.61092122395803</v>
      </c>
      <c r="AP2521" s="5">
        <v>445.17581176757801</v>
      </c>
      <c r="AQ2521" s="5">
        <v>382.67010498046801</v>
      </c>
      <c r="AR2521" s="5">
        <v>400.27581787109301</v>
      </c>
      <c r="AS2521" s="5">
        <v>409.37391153971299</v>
      </c>
      <c r="AT2521" s="5">
        <v>243.01968383789</v>
      </c>
      <c r="AU2521" s="5">
        <v>178.40956115722599</v>
      </c>
      <c r="AV2521" s="5">
        <v>279.33868408203102</v>
      </c>
      <c r="AW2521" s="5">
        <v>233.58930969238236</v>
      </c>
      <c r="AX2521" s="5">
        <v>283.25314331054602</v>
      </c>
      <c r="AY2521" s="5">
        <v>260.05911254882801</v>
      </c>
      <c r="AZ2521" s="5">
        <v>233.43560791015599</v>
      </c>
      <c r="BA2521" s="5">
        <v>258.91595458984335</v>
      </c>
    </row>
    <row r="2522" spans="1:53" x14ac:dyDescent="0.2">
      <c r="A2522" s="1">
        <v>2519</v>
      </c>
      <c r="B2522" s="1" t="s">
        <v>10094</v>
      </c>
      <c r="C2522" s="1" t="s">
        <v>10095</v>
      </c>
      <c r="D2522" s="1" t="s">
        <v>10096</v>
      </c>
      <c r="E2522" s="1" t="s">
        <v>10097</v>
      </c>
      <c r="F2522" s="5">
        <v>717.86016845703102</v>
      </c>
      <c r="G2522" s="5">
        <v>668.31549072265602</v>
      </c>
      <c r="H2522" s="5">
        <v>648.97894287109295</v>
      </c>
      <c r="I2522" s="5">
        <v>678.38486735025992</v>
      </c>
      <c r="J2522" s="5">
        <v>661.72113037109295</v>
      </c>
      <c r="K2522" s="5">
        <v>591.34826660156205</v>
      </c>
      <c r="L2522" s="5">
        <v>637.38391113281205</v>
      </c>
      <c r="M2522" s="5">
        <v>630.15110270182231</v>
      </c>
      <c r="N2522" s="5">
        <v>1186.56579589843</v>
      </c>
      <c r="O2522" s="5">
        <v>1183.86437988281</v>
      </c>
      <c r="P2522" s="5">
        <v>1162.16015625</v>
      </c>
      <c r="Q2522" s="5">
        <v>1177.5301106770801</v>
      </c>
      <c r="R2522" s="5">
        <v>435.96029663085898</v>
      </c>
      <c r="S2522" s="5">
        <v>389.72360229492102</v>
      </c>
      <c r="T2522" s="5">
        <v>469.35885620117102</v>
      </c>
      <c r="U2522" s="5">
        <v>431.68091837565038</v>
      </c>
      <c r="V2522" s="5">
        <v>374.87194824218699</v>
      </c>
      <c r="W2522" s="5">
        <v>380.67590332031199</v>
      </c>
      <c r="X2522" s="5">
        <v>385.38186645507801</v>
      </c>
      <c r="Y2522" s="5">
        <v>380.30990600585898</v>
      </c>
      <c r="Z2522" s="5">
        <v>562.51123046875</v>
      </c>
      <c r="AA2522" s="5">
        <v>563.61022949218705</v>
      </c>
      <c r="AB2522" s="5">
        <v>604.621826171875</v>
      </c>
      <c r="AC2522" s="5">
        <v>576.91442871093739</v>
      </c>
      <c r="AD2522" s="5">
        <v>510.90313720703102</v>
      </c>
      <c r="AE2522" s="5">
        <v>529.95855712890602</v>
      </c>
      <c r="AF2522" s="5">
        <v>514.49261474609295</v>
      </c>
      <c r="AG2522" s="5">
        <v>518.45143636067667</v>
      </c>
      <c r="AH2522" s="5">
        <v>518.37591552734295</v>
      </c>
      <c r="AI2522" s="5">
        <v>541.49658203125</v>
      </c>
      <c r="AJ2522" s="5">
        <v>496.93371582031199</v>
      </c>
      <c r="AK2522" s="5">
        <v>518.93540445963492</v>
      </c>
      <c r="AL2522" s="5">
        <v>682.59826660156205</v>
      </c>
      <c r="AM2522" s="5">
        <v>630.423828125</v>
      </c>
      <c r="AN2522" s="5">
        <v>678.13116455078102</v>
      </c>
      <c r="AO2522" s="5">
        <v>663.71775309244765</v>
      </c>
      <c r="AP2522" s="5">
        <v>430.10025024414</v>
      </c>
      <c r="AQ2522" s="5">
        <v>463.68646240234301</v>
      </c>
      <c r="AR2522" s="5">
        <v>408.14715576171801</v>
      </c>
      <c r="AS2522" s="5">
        <v>433.97795613606701</v>
      </c>
      <c r="AT2522" s="5">
        <v>503.52868652343699</v>
      </c>
      <c r="AU2522" s="5">
        <v>399.31375122070301</v>
      </c>
      <c r="AV2522" s="5">
        <v>453.67886352539</v>
      </c>
      <c r="AW2522" s="5">
        <v>452.1737670898433</v>
      </c>
      <c r="AX2522" s="5">
        <v>339.06378173828102</v>
      </c>
      <c r="AY2522" s="5">
        <v>405.63751220703102</v>
      </c>
      <c r="AZ2522" s="5">
        <v>416.66784667968699</v>
      </c>
      <c r="BA2522" s="5">
        <v>387.12304687499972</v>
      </c>
    </row>
    <row r="2523" spans="1:53" x14ac:dyDescent="0.2">
      <c r="A2523" s="1">
        <v>2520</v>
      </c>
      <c r="B2523" s="1" t="s">
        <v>10098</v>
      </c>
      <c r="C2523" s="1" t="s">
        <v>10099</v>
      </c>
      <c r="D2523" s="1" t="s">
        <v>10100</v>
      </c>
      <c r="E2523" s="1" t="s">
        <v>10101</v>
      </c>
      <c r="F2523" s="5">
        <v>3426.10913085937</v>
      </c>
      <c r="G2523" s="5">
        <v>3555.77661132812</v>
      </c>
      <c r="H2523" s="5">
        <v>3627.13549804687</v>
      </c>
      <c r="I2523" s="5">
        <v>3536.3404134114535</v>
      </c>
      <c r="J2523" s="5">
        <v>3270.3798828125</v>
      </c>
      <c r="K2523" s="5">
        <v>3146.43188476562</v>
      </c>
      <c r="L2523" s="5">
        <v>3126.44946289062</v>
      </c>
      <c r="M2523" s="5">
        <v>3181.0870768229129</v>
      </c>
      <c r="N2523" s="5">
        <v>1276.83618164062</v>
      </c>
      <c r="O2523" s="5">
        <v>1496.10961914062</v>
      </c>
      <c r="P2523" s="5">
        <v>1309.41223144531</v>
      </c>
      <c r="Q2523" s="5">
        <v>1360.7860107421832</v>
      </c>
      <c r="R2523" s="5">
        <v>2835.9267578125</v>
      </c>
      <c r="S2523" s="5">
        <v>2490.5400390625</v>
      </c>
      <c r="T2523" s="5">
        <v>2359.8759765625</v>
      </c>
      <c r="U2523" s="5">
        <v>2562.1142578125</v>
      </c>
      <c r="V2523" s="5">
        <v>2779.09375</v>
      </c>
      <c r="W2523" s="5">
        <v>2795.8427734375</v>
      </c>
      <c r="X2523" s="5">
        <v>2718.26831054687</v>
      </c>
      <c r="Y2523" s="5">
        <v>2764.4016113281232</v>
      </c>
      <c r="Z2523" s="5">
        <v>2983.91381835937</v>
      </c>
      <c r="AA2523" s="5">
        <v>3105.87915039062</v>
      </c>
      <c r="AB2523" s="5">
        <v>3050.97485351562</v>
      </c>
      <c r="AC2523" s="5">
        <v>3046.92260742187</v>
      </c>
      <c r="AD2523" s="5">
        <v>3030.81860351562</v>
      </c>
      <c r="AE2523" s="5">
        <v>2944.90161132812</v>
      </c>
      <c r="AF2523" s="5">
        <v>2922.51171875</v>
      </c>
      <c r="AG2523" s="5">
        <v>2966.0773111979129</v>
      </c>
      <c r="AH2523" s="5">
        <v>3501.564453125</v>
      </c>
      <c r="AI2523" s="5">
        <v>3450.197265625</v>
      </c>
      <c r="AJ2523" s="5">
        <v>3712.82958984375</v>
      </c>
      <c r="AK2523" s="5">
        <v>3554.86376953125</v>
      </c>
      <c r="AL2523" s="5">
        <v>1565.82104492187</v>
      </c>
      <c r="AM2523" s="5">
        <v>1430.58605957031</v>
      </c>
      <c r="AN2523" s="5">
        <v>1352.55151367187</v>
      </c>
      <c r="AO2523" s="5">
        <v>1449.6528727213499</v>
      </c>
      <c r="AP2523" s="5">
        <v>2517.419921875</v>
      </c>
      <c r="AQ2523" s="5">
        <v>2481.12036132812</v>
      </c>
      <c r="AR2523" s="5">
        <v>2589.0234375</v>
      </c>
      <c r="AS2523" s="5">
        <v>2529.1879069010397</v>
      </c>
      <c r="AT2523" s="5">
        <v>3628.96435546875</v>
      </c>
      <c r="AU2523" s="5">
        <v>3979.9091796875</v>
      </c>
      <c r="AV2523" s="5">
        <v>3284.81787109375</v>
      </c>
      <c r="AW2523" s="5">
        <v>3631.23046875</v>
      </c>
      <c r="AX2523" s="5">
        <v>2959.77075195312</v>
      </c>
      <c r="AY2523" s="5">
        <v>2907.69091796875</v>
      </c>
      <c r="AZ2523" s="5">
        <v>2846.005859375</v>
      </c>
      <c r="BA2523" s="5">
        <v>2904.4891764322897</v>
      </c>
    </row>
    <row r="2524" spans="1:53" x14ac:dyDescent="0.2">
      <c r="A2524" s="1">
        <v>2521</v>
      </c>
      <c r="B2524" s="1" t="s">
        <v>10102</v>
      </c>
      <c r="C2524" s="1" t="s">
        <v>10103</v>
      </c>
      <c r="D2524" s="1" t="s">
        <v>10104</v>
      </c>
      <c r="E2524" s="1" t="s">
        <v>10105</v>
      </c>
      <c r="F2524" s="5">
        <v>182.20068359375</v>
      </c>
      <c r="G2524" s="5">
        <v>194.00070190429599</v>
      </c>
      <c r="H2524" s="5">
        <v>161.12205505371</v>
      </c>
      <c r="I2524" s="5">
        <v>179.107813517252</v>
      </c>
      <c r="J2524" s="5">
        <v>213.95436096191401</v>
      </c>
      <c r="K2524" s="5">
        <v>172.94338989257801</v>
      </c>
      <c r="L2524" s="5">
        <v>153.355209350585</v>
      </c>
      <c r="M2524" s="5">
        <v>180.08432006835901</v>
      </c>
      <c r="N2524" s="5">
        <v>335.38870239257801</v>
      </c>
      <c r="O2524" s="5">
        <v>347.32785034179602</v>
      </c>
      <c r="P2524" s="5">
        <v>324.09573364257801</v>
      </c>
      <c r="Q2524" s="5">
        <v>335.60409545898403</v>
      </c>
      <c r="R2524" s="5">
        <v>226.52043151855401</v>
      </c>
      <c r="S2524" s="5">
        <v>236.91320800781199</v>
      </c>
      <c r="T2524" s="5">
        <v>248.40773010253901</v>
      </c>
      <c r="U2524" s="5">
        <v>237.28045654296832</v>
      </c>
      <c r="V2524" s="5">
        <v>290.58703613281199</v>
      </c>
      <c r="W2524" s="5">
        <v>302.22955322265602</v>
      </c>
      <c r="X2524" s="5">
        <v>310.51907348632801</v>
      </c>
      <c r="Y2524" s="5">
        <v>301.11188761393203</v>
      </c>
      <c r="Z2524" s="5">
        <v>237.23751831054599</v>
      </c>
      <c r="AA2524" s="5">
        <v>244.28291320800699</v>
      </c>
      <c r="AB2524" s="5">
        <v>255.65869140625</v>
      </c>
      <c r="AC2524" s="5">
        <v>245.72637430826765</v>
      </c>
      <c r="AD2524" s="5">
        <v>266.24124145507801</v>
      </c>
      <c r="AE2524" s="5">
        <v>255.37931823730401</v>
      </c>
      <c r="AF2524" s="5">
        <v>252.68798828125</v>
      </c>
      <c r="AG2524" s="5">
        <v>258.10284932454402</v>
      </c>
      <c r="AH2524" s="5">
        <v>240.21203613281199</v>
      </c>
      <c r="AI2524" s="5">
        <v>244.75515747070301</v>
      </c>
      <c r="AJ2524" s="5">
        <v>231.98576354980401</v>
      </c>
      <c r="AK2524" s="5">
        <v>238.98431905110633</v>
      </c>
      <c r="AL2524" s="5">
        <v>240.759765625</v>
      </c>
      <c r="AM2524" s="5">
        <v>223.87515258789</v>
      </c>
      <c r="AN2524" s="5">
        <v>257.09640502929602</v>
      </c>
      <c r="AO2524" s="5">
        <v>240.57710774739533</v>
      </c>
      <c r="AP2524" s="5">
        <v>236.72770690917901</v>
      </c>
      <c r="AQ2524" s="5">
        <v>259.03179931640602</v>
      </c>
      <c r="AR2524" s="5">
        <v>249.398666381835</v>
      </c>
      <c r="AS2524" s="5">
        <v>248.38605753580669</v>
      </c>
      <c r="AT2524" s="5">
        <v>277.39505004882801</v>
      </c>
      <c r="AU2524" s="5">
        <v>301.70358276367102</v>
      </c>
      <c r="AV2524" s="5">
        <v>288.32269287109301</v>
      </c>
      <c r="AW2524" s="5">
        <v>289.14044189453074</v>
      </c>
      <c r="AX2524" s="5">
        <v>264.858795166015</v>
      </c>
      <c r="AY2524" s="5">
        <v>215.25726318359301</v>
      </c>
      <c r="AZ2524" s="5">
        <v>211.93386840820301</v>
      </c>
      <c r="BA2524" s="5">
        <v>230.68330891927033</v>
      </c>
    </row>
    <row r="2525" spans="1:53" x14ac:dyDescent="0.2">
      <c r="A2525" s="1">
        <v>2522</v>
      </c>
      <c r="B2525" s="1" t="s">
        <v>10106</v>
      </c>
      <c r="C2525" s="1" t="s">
        <v>10107</v>
      </c>
      <c r="D2525" s="1" t="s">
        <v>10108</v>
      </c>
      <c r="E2525" s="1" t="s">
        <v>10109</v>
      </c>
      <c r="F2525" s="5">
        <v>777.72998046875</v>
      </c>
      <c r="G2525" s="5">
        <v>791.63348388671795</v>
      </c>
      <c r="H2525" s="5">
        <v>791.85888671875</v>
      </c>
      <c r="I2525" s="5">
        <v>787.07411702473928</v>
      </c>
      <c r="J2525" s="5">
        <v>697.09222412109295</v>
      </c>
      <c r="K2525" s="5">
        <v>713.04724121093705</v>
      </c>
      <c r="L2525" s="5">
        <v>700.91650390625</v>
      </c>
      <c r="M2525" s="5">
        <v>703.68532307942667</v>
      </c>
      <c r="N2525" s="5">
        <v>1345.71911621093</v>
      </c>
      <c r="O2525" s="5">
        <v>1424.54565429687</v>
      </c>
      <c r="P2525" s="5">
        <v>1386.98791503906</v>
      </c>
      <c r="Q2525" s="5">
        <v>1385.7508951822865</v>
      </c>
      <c r="R2525" s="5">
        <v>641.25280761718705</v>
      </c>
      <c r="S2525" s="5">
        <v>691.80895996093705</v>
      </c>
      <c r="T2525" s="5">
        <v>746.87249755859295</v>
      </c>
      <c r="U2525" s="5">
        <v>693.31142171223894</v>
      </c>
      <c r="V2525" s="5">
        <v>1166.21813964843</v>
      </c>
      <c r="W2525" s="5">
        <v>1261.99877929687</v>
      </c>
      <c r="X2525" s="5">
        <v>1218.33020019531</v>
      </c>
      <c r="Y2525" s="5">
        <v>1215.5157063802033</v>
      </c>
      <c r="Z2525" s="5">
        <v>1100.7158203125</v>
      </c>
      <c r="AA2525" s="5">
        <v>1054.29431152343</v>
      </c>
      <c r="AB2525" s="5">
        <v>1041.07263183593</v>
      </c>
      <c r="AC2525" s="5">
        <v>1065.3609212239535</v>
      </c>
      <c r="AD2525" s="5">
        <v>943.49053955078102</v>
      </c>
      <c r="AE2525" s="5">
        <v>967.72619628906205</v>
      </c>
      <c r="AF2525" s="5">
        <v>1009.51019287109</v>
      </c>
      <c r="AG2525" s="5">
        <v>973.57564290364428</v>
      </c>
      <c r="AH2525" s="5">
        <v>1028.83093261718</v>
      </c>
      <c r="AI2525" s="5">
        <v>1099.29711914062</v>
      </c>
      <c r="AJ2525" s="5">
        <v>1078.43359375</v>
      </c>
      <c r="AK2525" s="5">
        <v>1068.8538818359332</v>
      </c>
      <c r="AL2525" s="5">
        <v>1526.71569824218</v>
      </c>
      <c r="AM2525" s="5">
        <v>1530.74230957031</v>
      </c>
      <c r="AN2525" s="5">
        <v>1564.39892578125</v>
      </c>
      <c r="AO2525" s="5">
        <v>1540.6189778645801</v>
      </c>
      <c r="AP2525" s="5">
        <v>790.34735107421795</v>
      </c>
      <c r="AQ2525" s="5">
        <v>799.40240478515602</v>
      </c>
      <c r="AR2525" s="5">
        <v>824.560546875</v>
      </c>
      <c r="AS2525" s="5">
        <v>804.77010091145803</v>
      </c>
      <c r="AT2525" s="5">
        <v>1413.27868652343</v>
      </c>
      <c r="AU2525" s="5">
        <v>1306.57006835937</v>
      </c>
      <c r="AV2525" s="5">
        <v>1424.46752929687</v>
      </c>
      <c r="AW2525" s="5">
        <v>1381.4387613932231</v>
      </c>
      <c r="AX2525" s="5">
        <v>1323.03649902343</v>
      </c>
      <c r="AY2525" s="5">
        <v>1257.83251953125</v>
      </c>
      <c r="AZ2525" s="5">
        <v>1240.57885742187</v>
      </c>
      <c r="BA2525" s="5">
        <v>1273.8159586588501</v>
      </c>
    </row>
    <row r="2526" spans="1:53" x14ac:dyDescent="0.2">
      <c r="A2526" s="1">
        <v>2523</v>
      </c>
      <c r="B2526" s="1" t="s">
        <v>10110</v>
      </c>
      <c r="C2526" s="1" t="s">
        <v>10111</v>
      </c>
      <c r="D2526" s="1" t="s">
        <v>10112</v>
      </c>
      <c r="E2526" s="1" t="s">
        <v>10113</v>
      </c>
      <c r="F2526" s="5">
        <v>473.72024536132801</v>
      </c>
      <c r="G2526" s="5">
        <v>458.203033447265</v>
      </c>
      <c r="H2526" s="5">
        <v>469.08282470703102</v>
      </c>
      <c r="I2526" s="5">
        <v>467.00203450520803</v>
      </c>
      <c r="J2526" s="5">
        <v>441.025634765625</v>
      </c>
      <c r="K2526" s="5">
        <v>469.03903198242102</v>
      </c>
      <c r="L2526" s="5">
        <v>448.88446044921801</v>
      </c>
      <c r="M2526" s="5">
        <v>452.98304239908799</v>
      </c>
      <c r="N2526" s="5">
        <v>1701.822265625</v>
      </c>
      <c r="O2526" s="5">
        <v>1763.90747070312</v>
      </c>
      <c r="P2526" s="5">
        <v>1719.4013671875</v>
      </c>
      <c r="Q2526" s="5">
        <v>1728.3770345052064</v>
      </c>
      <c r="R2526" s="5">
        <v>832.59094238281205</v>
      </c>
      <c r="S2526" s="5">
        <v>822.31848144531205</v>
      </c>
      <c r="T2526" s="5">
        <v>907.9560546875</v>
      </c>
      <c r="U2526" s="5">
        <v>854.2884928385414</v>
      </c>
      <c r="V2526" s="5">
        <v>673.13763427734295</v>
      </c>
      <c r="W2526" s="5">
        <v>685.22625732421795</v>
      </c>
      <c r="X2526" s="5">
        <v>672.69274902343705</v>
      </c>
      <c r="Y2526" s="5">
        <v>677.01888020833269</v>
      </c>
      <c r="Z2526" s="5">
        <v>542.31304931640602</v>
      </c>
      <c r="AA2526" s="5">
        <v>498.5322265625</v>
      </c>
      <c r="AB2526" s="5">
        <v>522.8359375</v>
      </c>
      <c r="AC2526" s="5">
        <v>521.22707112630201</v>
      </c>
      <c r="AD2526" s="5">
        <v>543.59295654296795</v>
      </c>
      <c r="AE2526" s="5">
        <v>520.63836669921795</v>
      </c>
      <c r="AF2526" s="5">
        <v>540.08941650390602</v>
      </c>
      <c r="AG2526" s="5">
        <v>534.77357991536394</v>
      </c>
      <c r="AH2526" s="5">
        <v>496.67254638671801</v>
      </c>
      <c r="AI2526" s="5">
        <v>490.08084106445301</v>
      </c>
      <c r="AJ2526" s="5">
        <v>497.48580932617102</v>
      </c>
      <c r="AK2526" s="5">
        <v>494.74639892578062</v>
      </c>
      <c r="AL2526" s="5">
        <v>1855.92114257812</v>
      </c>
      <c r="AM2526" s="5">
        <v>1828.73779296875</v>
      </c>
      <c r="AN2526" s="5">
        <v>1795.17626953125</v>
      </c>
      <c r="AO2526" s="5">
        <v>1826.6117350260399</v>
      </c>
      <c r="AP2526" s="5">
        <v>826.10852050781205</v>
      </c>
      <c r="AQ2526" s="5">
        <v>816.66998291015602</v>
      </c>
      <c r="AR2526" s="5">
        <v>831.15521240234295</v>
      </c>
      <c r="AS2526" s="5">
        <v>824.64457194010367</v>
      </c>
      <c r="AT2526" s="5">
        <v>797.61859130859295</v>
      </c>
      <c r="AU2526" s="5">
        <v>720.14141845703102</v>
      </c>
      <c r="AV2526" s="5">
        <v>777.57525634765602</v>
      </c>
      <c r="AW2526" s="5">
        <v>765.11175537109341</v>
      </c>
      <c r="AX2526" s="5">
        <v>614.06085205078102</v>
      </c>
      <c r="AY2526" s="5">
        <v>670.52996826171795</v>
      </c>
      <c r="AZ2526" s="5">
        <v>659.56158447265602</v>
      </c>
      <c r="BA2526" s="5">
        <v>648.05080159505167</v>
      </c>
    </row>
    <row r="2527" spans="1:53" x14ac:dyDescent="0.2">
      <c r="A2527" s="1">
        <v>2524</v>
      </c>
      <c r="B2527" s="1" t="s">
        <v>10114</v>
      </c>
      <c r="C2527" s="1" t="s">
        <v>10115</v>
      </c>
      <c r="D2527" s="1" t="s">
        <v>10116</v>
      </c>
      <c r="E2527" s="1" t="s">
        <v>10117</v>
      </c>
      <c r="F2527" s="5">
        <v>14318.3125</v>
      </c>
      <c r="G2527" s="5">
        <v>16020.0439453125</v>
      </c>
      <c r="H2527" s="5">
        <v>14970.3447265625</v>
      </c>
      <c r="I2527" s="5">
        <v>15102.900390625</v>
      </c>
      <c r="J2527" s="5">
        <v>13255.88671875</v>
      </c>
      <c r="K2527" s="5">
        <v>13118.9169921875</v>
      </c>
      <c r="L2527" s="5">
        <v>12921.3916015625</v>
      </c>
      <c r="M2527" s="5">
        <v>13098.731770833334</v>
      </c>
      <c r="N2527" s="5">
        <v>27090.931640625</v>
      </c>
      <c r="O2527" s="5">
        <v>28407.27734375</v>
      </c>
      <c r="P2527" s="5">
        <v>27886.201171875</v>
      </c>
      <c r="Q2527" s="5">
        <v>27794.803385416668</v>
      </c>
      <c r="R2527" s="5">
        <v>18999.638671875</v>
      </c>
      <c r="S2527" s="5">
        <v>17451.376953125</v>
      </c>
      <c r="T2527" s="5">
        <v>20555.224609375</v>
      </c>
      <c r="U2527" s="5">
        <v>19002.080078125</v>
      </c>
      <c r="V2527" s="5">
        <v>17605.224609375</v>
      </c>
      <c r="W2527" s="5">
        <v>18381.35546875</v>
      </c>
      <c r="X2527" s="5">
        <v>16691.646484375</v>
      </c>
      <c r="Y2527" s="5">
        <v>17559.408854166668</v>
      </c>
      <c r="Z2527" s="5">
        <v>10705.0361328125</v>
      </c>
      <c r="AA2527" s="5">
        <v>11288.6748046875</v>
      </c>
      <c r="AB2527" s="5">
        <v>11089.1533203125</v>
      </c>
      <c r="AC2527" s="5">
        <v>11027.621419270834</v>
      </c>
      <c r="AD2527" s="5">
        <v>15933.6005859375</v>
      </c>
      <c r="AE2527" s="5">
        <v>15405.66796875</v>
      </c>
      <c r="AF2527" s="5">
        <v>15411.6376953125</v>
      </c>
      <c r="AG2527" s="5">
        <v>15583.635416666666</v>
      </c>
      <c r="AH2527" s="5">
        <v>15933.6083984375</v>
      </c>
      <c r="AI2527" s="5">
        <v>16043.4560546875</v>
      </c>
      <c r="AJ2527" s="5">
        <v>15547.1494140625</v>
      </c>
      <c r="AK2527" s="5">
        <v>15841.404622395834</v>
      </c>
      <c r="AL2527" s="5">
        <v>22205.033203125</v>
      </c>
      <c r="AM2527" s="5">
        <v>21380.328125</v>
      </c>
      <c r="AN2527" s="5">
        <v>21230.263671875</v>
      </c>
      <c r="AO2527" s="5">
        <v>21605.208333333332</v>
      </c>
      <c r="AP2527" s="5">
        <v>14340.8984375</v>
      </c>
      <c r="AQ2527" s="5">
        <v>14627.4599609375</v>
      </c>
      <c r="AR2527" s="5">
        <v>14567.4560546875</v>
      </c>
      <c r="AS2527" s="5">
        <v>14511.938151041666</v>
      </c>
      <c r="AT2527" s="5">
        <v>22514.26171875</v>
      </c>
      <c r="AU2527" s="5">
        <v>22424.46484375</v>
      </c>
      <c r="AV2527" s="5">
        <v>25112.427734375</v>
      </c>
      <c r="AW2527" s="5">
        <v>23350.384765625</v>
      </c>
      <c r="AX2527" s="5">
        <v>16801.9375</v>
      </c>
      <c r="AY2527" s="5">
        <v>15224.3544921875</v>
      </c>
      <c r="AZ2527" s="5">
        <v>15072.248046875</v>
      </c>
      <c r="BA2527" s="5">
        <v>15699.513346354166</v>
      </c>
    </row>
    <row r="2528" spans="1:53" x14ac:dyDescent="0.2">
      <c r="A2528" s="1">
        <v>2525</v>
      </c>
      <c r="B2528" s="1" t="s">
        <v>10118</v>
      </c>
      <c r="C2528" s="1" t="s">
        <v>10119</v>
      </c>
      <c r="D2528" s="1" t="s">
        <v>10120</v>
      </c>
      <c r="E2528" s="1" t="s">
        <v>10121</v>
      </c>
      <c r="F2528" s="5">
        <v>2093.63647460937</v>
      </c>
      <c r="G2528" s="5">
        <v>1808.23498535156</v>
      </c>
      <c r="H2528" s="5">
        <v>2303.9208984375</v>
      </c>
      <c r="I2528" s="5">
        <v>2068.5974527994767</v>
      </c>
      <c r="J2528" s="5">
        <v>2028.36474609375</v>
      </c>
      <c r="K2528" s="5">
        <v>1704.02099609375</v>
      </c>
      <c r="L2528" s="5">
        <v>1722.27868652343</v>
      </c>
      <c r="M2528" s="5">
        <v>1818.2214762369767</v>
      </c>
      <c r="N2528" s="5">
        <v>2428.9013671875</v>
      </c>
      <c r="O2528" s="5">
        <v>2355.59790039062</v>
      </c>
      <c r="P2528" s="5">
        <v>3065.82958984375</v>
      </c>
      <c r="Q2528" s="5">
        <v>2616.7762858072897</v>
      </c>
      <c r="R2528" s="5">
        <v>1970.07019042968</v>
      </c>
      <c r="S2528" s="5">
        <v>1940.20727539062</v>
      </c>
      <c r="T2528" s="5">
        <v>2044.86267089843</v>
      </c>
      <c r="U2528" s="5">
        <v>1985.0467122395767</v>
      </c>
      <c r="V2528" s="5">
        <v>2304.96435546875</v>
      </c>
      <c r="W2528" s="5">
        <v>1773.65930175781</v>
      </c>
      <c r="X2528" s="5">
        <v>1723.27490234375</v>
      </c>
      <c r="Y2528" s="5">
        <v>1933.9661865234366</v>
      </c>
      <c r="Z2528" s="5">
        <v>1930.05541992187</v>
      </c>
      <c r="AA2528" s="5">
        <v>1897.81286621093</v>
      </c>
      <c r="AB2528" s="5">
        <v>1890.17712402343</v>
      </c>
      <c r="AC2528" s="5">
        <v>1906.0151367187434</v>
      </c>
      <c r="AD2528" s="5">
        <v>1285.81140136718</v>
      </c>
      <c r="AE2528" s="5">
        <v>1496.76538085937</v>
      </c>
      <c r="AF2528" s="5">
        <v>1387.6865234375</v>
      </c>
      <c r="AG2528" s="5">
        <v>1390.0877685546832</v>
      </c>
      <c r="AH2528" s="5">
        <v>1769.45690917968</v>
      </c>
      <c r="AI2528" s="5">
        <v>1902.916015625</v>
      </c>
      <c r="AJ2528" s="5">
        <v>1906.32653808593</v>
      </c>
      <c r="AK2528" s="5">
        <v>1859.5664876302035</v>
      </c>
      <c r="AL2528" s="5">
        <v>3100.14184570312</v>
      </c>
      <c r="AM2528" s="5">
        <v>3339.0927734375</v>
      </c>
      <c r="AN2528" s="5">
        <v>3700.2451171875</v>
      </c>
      <c r="AO2528" s="5">
        <v>3379.8265787760397</v>
      </c>
      <c r="AP2528" s="5">
        <v>2348.53198242187</v>
      </c>
      <c r="AQ2528" s="5">
        <v>2413.75610351562</v>
      </c>
      <c r="AR2528" s="5">
        <v>2687.30834960937</v>
      </c>
      <c r="AS2528" s="5">
        <v>2483.1988118489535</v>
      </c>
      <c r="AT2528" s="5">
        <v>3290.38232421875</v>
      </c>
      <c r="AU2528" s="5">
        <v>2933.87719726562</v>
      </c>
      <c r="AV2528" s="5">
        <v>2571.98315429687</v>
      </c>
      <c r="AW2528" s="5">
        <v>2932.0808919270798</v>
      </c>
      <c r="AX2528" s="5">
        <v>3220.0595703125</v>
      </c>
      <c r="AY2528" s="5">
        <v>2219.74609375</v>
      </c>
      <c r="AZ2528" s="5">
        <v>2318.55932617187</v>
      </c>
      <c r="BA2528" s="5">
        <v>2586.1216634114567</v>
      </c>
    </row>
    <row r="2529" spans="1:53" x14ac:dyDescent="0.2">
      <c r="A2529" s="1">
        <v>2526</v>
      </c>
      <c r="B2529" s="1" t="s">
        <v>10122</v>
      </c>
      <c r="C2529" s="1" t="s">
        <v>10123</v>
      </c>
      <c r="D2529" s="1" t="s">
        <v>10124</v>
      </c>
      <c r="E2529" s="1" t="s">
        <v>10125</v>
      </c>
      <c r="F2529" s="5">
        <v>11387.7626953125</v>
      </c>
      <c r="G2529" s="5">
        <v>11260.8212890625</v>
      </c>
      <c r="H2529" s="5">
        <v>11238.501953125</v>
      </c>
      <c r="I2529" s="5">
        <v>11295.6953125</v>
      </c>
      <c r="J2529" s="5">
        <v>10327.0048828125</v>
      </c>
      <c r="K2529" s="5">
        <v>10750.7900390625</v>
      </c>
      <c r="L2529" s="5">
        <v>11141.3798828125</v>
      </c>
      <c r="M2529" s="5">
        <v>10739.724934895834</v>
      </c>
      <c r="N2529" s="5">
        <v>31780.591796875</v>
      </c>
      <c r="O2529" s="5">
        <v>32723.638671875</v>
      </c>
      <c r="P2529" s="5">
        <v>31696.35546875</v>
      </c>
      <c r="Q2529" s="5">
        <v>32066.861979166668</v>
      </c>
      <c r="R2529" s="5">
        <v>9864.42578125</v>
      </c>
      <c r="S2529" s="5">
        <v>9941.9140625</v>
      </c>
      <c r="T2529" s="5">
        <v>9677.1845703125</v>
      </c>
      <c r="U2529" s="5">
        <v>9827.8414713541661</v>
      </c>
      <c r="V2529" s="5">
        <v>9925.412109375</v>
      </c>
      <c r="W2529" s="5">
        <v>9729.796875</v>
      </c>
      <c r="X2529" s="5">
        <v>9751.77734375</v>
      </c>
      <c r="Y2529" s="5">
        <v>9802.3287760416661</v>
      </c>
      <c r="Z2529" s="5">
        <v>8880.44921875</v>
      </c>
      <c r="AA2529" s="5">
        <v>9252.7978515625</v>
      </c>
      <c r="AB2529" s="5">
        <v>9076.6787109375</v>
      </c>
      <c r="AC2529" s="5">
        <v>9069.9752604166661</v>
      </c>
      <c r="AD2529" s="5">
        <v>11519.521484375</v>
      </c>
      <c r="AE2529" s="5">
        <v>11641.25390625</v>
      </c>
      <c r="AF2529" s="5">
        <v>11907.134765625</v>
      </c>
      <c r="AG2529" s="5">
        <v>11689.303385416666</v>
      </c>
      <c r="AH2529" s="5">
        <v>11427.8359375</v>
      </c>
      <c r="AI2529" s="5">
        <v>11803.4404296875</v>
      </c>
      <c r="AJ2529" s="5">
        <v>11769.7880859375</v>
      </c>
      <c r="AK2529" s="5">
        <v>11667.021484375</v>
      </c>
      <c r="AL2529" s="5">
        <v>7760.94091796875</v>
      </c>
      <c r="AM2529" s="5">
        <v>7553.94091796875</v>
      </c>
      <c r="AN2529" s="5">
        <v>7648.01123046875</v>
      </c>
      <c r="AO2529" s="5">
        <v>7654.297688802083</v>
      </c>
      <c r="AP2529" s="5">
        <v>7753.51123046875</v>
      </c>
      <c r="AQ2529" s="5">
        <v>7809.130859375</v>
      </c>
      <c r="AR2529" s="5">
        <v>8044.50830078125</v>
      </c>
      <c r="AS2529" s="5">
        <v>7869.050130208333</v>
      </c>
      <c r="AT2529" s="5">
        <v>11235.4990234375</v>
      </c>
      <c r="AU2529" s="5">
        <v>11856.2236328125</v>
      </c>
      <c r="AV2529" s="5">
        <v>12587.55859375</v>
      </c>
      <c r="AW2529" s="5">
        <v>11893.09375</v>
      </c>
      <c r="AX2529" s="5">
        <v>9473.990234375</v>
      </c>
      <c r="AY2529" s="5">
        <v>9736.994140625</v>
      </c>
      <c r="AZ2529" s="5">
        <v>9854.9208984375</v>
      </c>
      <c r="BA2529" s="5">
        <v>9688.6350911458339</v>
      </c>
    </row>
    <row r="2530" spans="1:53" x14ac:dyDescent="0.2">
      <c r="A2530" s="1">
        <v>2527</v>
      </c>
      <c r="B2530" s="1" t="s">
        <v>10126</v>
      </c>
      <c r="C2530" s="1" t="s">
        <v>10127</v>
      </c>
      <c r="D2530" s="1" t="s">
        <v>10128</v>
      </c>
      <c r="E2530" s="1" t="s">
        <v>10129</v>
      </c>
      <c r="N2530" s="5">
        <v>1709.39538574218</v>
      </c>
      <c r="O2530" s="5">
        <v>1074.40747070312</v>
      </c>
      <c r="P2530" s="5">
        <v>1000.34606933593</v>
      </c>
      <c r="Q2530" s="5">
        <v>1261.3829752604099</v>
      </c>
    </row>
    <row r="2531" spans="1:53" x14ac:dyDescent="0.2">
      <c r="A2531" s="1">
        <v>2528</v>
      </c>
      <c r="B2531" s="1" t="s">
        <v>10130</v>
      </c>
      <c r="C2531" s="1" t="s">
        <v>10131</v>
      </c>
      <c r="D2531" s="1" t="s">
        <v>10132</v>
      </c>
      <c r="E2531" s="1" t="s">
        <v>10133</v>
      </c>
      <c r="F2531" s="5">
        <v>6130.32275390625</v>
      </c>
      <c r="G2531" s="5">
        <v>6073.8603515625</v>
      </c>
      <c r="H2531" s="5">
        <v>5737.162109375</v>
      </c>
      <c r="I2531" s="5">
        <v>5980.448404947917</v>
      </c>
      <c r="J2531" s="5">
        <v>5124.9716796875</v>
      </c>
      <c r="K2531" s="5">
        <v>5045.2177734375</v>
      </c>
      <c r="L2531" s="5">
        <v>5316.62353515625</v>
      </c>
      <c r="M2531" s="5">
        <v>5162.27099609375</v>
      </c>
      <c r="N2531" s="5">
        <v>14122.8369140625</v>
      </c>
      <c r="O2531" s="5">
        <v>14380.1083984375</v>
      </c>
      <c r="P2531" s="5">
        <v>13480.75390625</v>
      </c>
      <c r="Q2531" s="5">
        <v>13994.56640625</v>
      </c>
      <c r="R2531" s="5">
        <v>4702.46923828125</v>
      </c>
      <c r="S2531" s="5">
        <v>4812.2666015625</v>
      </c>
      <c r="T2531" s="5">
        <v>4797.22314453125</v>
      </c>
      <c r="U2531" s="5">
        <v>4770.652994791667</v>
      </c>
      <c r="V2531" s="5">
        <v>4507.41455078125</v>
      </c>
      <c r="W2531" s="5">
        <v>4438.890625</v>
      </c>
      <c r="X2531" s="5">
        <v>4399.55908203125</v>
      </c>
      <c r="Y2531" s="5">
        <v>4448.621419270833</v>
      </c>
      <c r="Z2531" s="5">
        <v>3849.5478515625</v>
      </c>
      <c r="AA2531" s="5">
        <v>4062.33154296875</v>
      </c>
      <c r="AB2531" s="5">
        <v>3773.84741210937</v>
      </c>
      <c r="AC2531" s="5">
        <v>3895.2422688802067</v>
      </c>
      <c r="AD2531" s="5">
        <v>5435.666015625</v>
      </c>
      <c r="AE2531" s="5">
        <v>5495.62744140625</v>
      </c>
      <c r="AF2531" s="5">
        <v>5522.9501953125</v>
      </c>
      <c r="AG2531" s="5">
        <v>5484.747884114583</v>
      </c>
      <c r="AH2531" s="5">
        <v>5892.1787109375</v>
      </c>
      <c r="AI2531" s="5">
        <v>5843.71240234375</v>
      </c>
      <c r="AJ2531" s="5">
        <v>5803.6904296875</v>
      </c>
      <c r="AK2531" s="5">
        <v>5846.527180989583</v>
      </c>
      <c r="AL2531" s="5">
        <v>3403.92626953125</v>
      </c>
      <c r="AM2531" s="5">
        <v>3514.97900390625</v>
      </c>
      <c r="AN2531" s="5">
        <v>3405.20483398437</v>
      </c>
      <c r="AO2531" s="5">
        <v>3441.3700358072897</v>
      </c>
      <c r="AP2531" s="5">
        <v>3932</v>
      </c>
      <c r="AQ2531" s="5">
        <v>3942.10498046875</v>
      </c>
      <c r="AR2531" s="5">
        <v>3978.38403320312</v>
      </c>
      <c r="AS2531" s="5">
        <v>3950.8296712239567</v>
      </c>
      <c r="AT2531" s="5">
        <v>4211.76220703125</v>
      </c>
      <c r="AU2531" s="5">
        <v>4147.35009765625</v>
      </c>
      <c r="AV2531" s="5">
        <v>5040.69580078125</v>
      </c>
      <c r="AW2531" s="5">
        <v>4466.602701822917</v>
      </c>
      <c r="AX2531" s="5">
        <v>4487.94384765625</v>
      </c>
      <c r="AY2531" s="5">
        <v>4401.71435546875</v>
      </c>
      <c r="AZ2531" s="5">
        <v>4540.0927734375</v>
      </c>
      <c r="BA2531" s="5">
        <v>4476.583658854167</v>
      </c>
    </row>
    <row r="2532" spans="1:53" x14ac:dyDescent="0.2">
      <c r="A2532" s="1">
        <v>2529</v>
      </c>
      <c r="B2532" s="1" t="s">
        <v>10134</v>
      </c>
      <c r="C2532" s="1" t="s">
        <v>10135</v>
      </c>
      <c r="D2532" s="1" t="s">
        <v>10136</v>
      </c>
      <c r="E2532" s="1" t="s">
        <v>10137</v>
      </c>
      <c r="F2532" s="5">
        <v>336.88427734375</v>
      </c>
      <c r="G2532" s="5">
        <v>362.25241088867102</v>
      </c>
      <c r="H2532" s="5">
        <v>349.87661743164</v>
      </c>
      <c r="I2532" s="5">
        <v>349.6711018880203</v>
      </c>
      <c r="J2532" s="5">
        <v>372.40435791015602</v>
      </c>
      <c r="K2532" s="5">
        <v>347.01803588867102</v>
      </c>
      <c r="L2532" s="5">
        <v>375.68664550781199</v>
      </c>
      <c r="M2532" s="5">
        <v>365.03634643554636</v>
      </c>
      <c r="N2532" s="5">
        <v>691.181640625</v>
      </c>
      <c r="O2532" s="5">
        <v>703.30224609375</v>
      </c>
      <c r="P2532" s="5">
        <v>677.47528076171795</v>
      </c>
      <c r="Q2532" s="5">
        <v>690.65305582682265</v>
      </c>
      <c r="R2532" s="5">
        <v>557.91314697265602</v>
      </c>
      <c r="S2532" s="5">
        <v>541.781982421875</v>
      </c>
      <c r="T2532" s="5">
        <v>592.27044677734295</v>
      </c>
      <c r="U2532" s="5">
        <v>563.98852539062466</v>
      </c>
      <c r="V2532" s="5">
        <v>627.50506591796795</v>
      </c>
      <c r="W2532" s="5">
        <v>572.16143798828102</v>
      </c>
      <c r="X2532" s="5">
        <v>594.74951171875</v>
      </c>
      <c r="Y2532" s="5">
        <v>598.13867187499966</v>
      </c>
      <c r="Z2532" s="5">
        <v>502.73236083984301</v>
      </c>
      <c r="AA2532" s="5">
        <v>477.31488037109301</v>
      </c>
      <c r="AB2532" s="5">
        <v>481.166900634765</v>
      </c>
      <c r="AC2532" s="5">
        <v>487.07138061523369</v>
      </c>
      <c r="AD2532" s="5">
        <v>613.20513916015602</v>
      </c>
      <c r="AE2532" s="5">
        <v>622.593017578125</v>
      </c>
      <c r="AF2532" s="5">
        <v>600.21484375</v>
      </c>
      <c r="AG2532" s="5">
        <v>612.00433349609364</v>
      </c>
      <c r="AH2532" s="5">
        <v>599.20941162109295</v>
      </c>
      <c r="AI2532" s="5">
        <v>581.42291259765602</v>
      </c>
      <c r="AJ2532" s="5">
        <v>569.22326660156205</v>
      </c>
      <c r="AK2532" s="5">
        <v>583.28519694010367</v>
      </c>
      <c r="AL2532" s="5">
        <v>642.70007324218705</v>
      </c>
      <c r="AM2532" s="5">
        <v>585.608154296875</v>
      </c>
      <c r="AN2532" s="5">
        <v>652.435791015625</v>
      </c>
      <c r="AO2532" s="5">
        <v>626.91467285156239</v>
      </c>
      <c r="AP2532" s="5">
        <v>592.90216064453102</v>
      </c>
      <c r="AQ2532" s="5">
        <v>622.14788818359295</v>
      </c>
      <c r="AR2532" s="5">
        <v>630.92742919921795</v>
      </c>
      <c r="AS2532" s="5">
        <v>615.32582600911394</v>
      </c>
      <c r="AT2532" s="5">
        <v>627.32391357421795</v>
      </c>
      <c r="AU2532" s="5">
        <v>634.25622558593705</v>
      </c>
      <c r="AV2532" s="5">
        <v>609.09326171875</v>
      </c>
      <c r="AW2532" s="5">
        <v>623.5578002929683</v>
      </c>
      <c r="AX2532" s="5">
        <v>701.96380615234295</v>
      </c>
      <c r="AY2532" s="5">
        <v>655.08776855468705</v>
      </c>
      <c r="AZ2532" s="5">
        <v>594.976318359375</v>
      </c>
      <c r="BA2532" s="5">
        <v>650.6759643554683</v>
      </c>
    </row>
    <row r="2533" spans="1:53" x14ac:dyDescent="0.2">
      <c r="A2533" s="1">
        <v>2530</v>
      </c>
      <c r="B2533" s="1" t="s">
        <v>10138</v>
      </c>
      <c r="C2533" s="1" t="s">
        <v>10139</v>
      </c>
      <c r="D2533" s="1" t="s">
        <v>10140</v>
      </c>
      <c r="E2533" s="1" t="s">
        <v>10141</v>
      </c>
      <c r="F2533" s="5">
        <v>754.94641113281205</v>
      </c>
      <c r="G2533" s="5">
        <v>745.43115234375</v>
      </c>
      <c r="H2533" s="5">
        <v>738.87121582031205</v>
      </c>
      <c r="I2533" s="5">
        <v>746.41625976562466</v>
      </c>
      <c r="J2533" s="5">
        <v>742.75158691406205</v>
      </c>
      <c r="K2533" s="5">
        <v>807.11340332031205</v>
      </c>
      <c r="L2533" s="5">
        <v>777.72869873046795</v>
      </c>
      <c r="M2533" s="5">
        <v>775.86456298828068</v>
      </c>
      <c r="N2533" s="5">
        <v>3284.375</v>
      </c>
      <c r="O2533" s="5">
        <v>3382.9072265625</v>
      </c>
      <c r="P2533" s="5">
        <v>3440.97729492187</v>
      </c>
      <c r="Q2533" s="5">
        <v>3369.4198404947897</v>
      </c>
      <c r="R2533" s="5">
        <v>1509.15478515625</v>
      </c>
      <c r="S2533" s="5">
        <v>1541.10375976562</v>
      </c>
      <c r="T2533" s="5">
        <v>1446.27905273437</v>
      </c>
      <c r="U2533" s="5">
        <v>1498.8458658854133</v>
      </c>
      <c r="V2533" s="5">
        <v>825.4599609375</v>
      </c>
      <c r="W2533" s="5">
        <v>814.343994140625</v>
      </c>
      <c r="X2533" s="5">
        <v>835.33758544921795</v>
      </c>
      <c r="Y2533" s="5">
        <v>825.04718017578091</v>
      </c>
      <c r="Z2533" s="5">
        <v>693.376220703125</v>
      </c>
      <c r="AA2533" s="5">
        <v>809.84295654296795</v>
      </c>
      <c r="AB2533" s="5">
        <v>701.60589599609295</v>
      </c>
      <c r="AC2533" s="5">
        <v>734.94169108072856</v>
      </c>
      <c r="AD2533" s="5">
        <v>910.03515625</v>
      </c>
      <c r="AE2533" s="5">
        <v>826.95642089843705</v>
      </c>
      <c r="AF2533" s="5">
        <v>866.927978515625</v>
      </c>
      <c r="AG2533" s="5">
        <v>867.97318522135402</v>
      </c>
      <c r="AH2533" s="5">
        <v>813.73541259765602</v>
      </c>
      <c r="AI2533" s="5">
        <v>879.98687744140602</v>
      </c>
      <c r="AJ2533" s="5">
        <v>904.44055175781205</v>
      </c>
      <c r="AK2533" s="5">
        <v>866.05428059895803</v>
      </c>
      <c r="AL2533" s="5">
        <v>3120.09033203125</v>
      </c>
      <c r="AM2533" s="5">
        <v>2767.6220703125</v>
      </c>
      <c r="AN2533" s="5">
        <v>3124.25732421875</v>
      </c>
      <c r="AO2533" s="5">
        <v>3003.9899088541665</v>
      </c>
      <c r="AP2533" s="5">
        <v>1423.9150390625</v>
      </c>
      <c r="AQ2533" s="5">
        <v>1395.41625976562</v>
      </c>
      <c r="AR2533" s="5">
        <v>1330.86572265625</v>
      </c>
      <c r="AS2533" s="5">
        <v>1383.3990071614564</v>
      </c>
      <c r="AT2533" s="5">
        <v>690.80047607421795</v>
      </c>
      <c r="AU2533" s="5">
        <v>661.87731933593705</v>
      </c>
      <c r="AV2533" s="5">
        <v>837.22802734375</v>
      </c>
      <c r="AW2533" s="5">
        <v>729.96860758463492</v>
      </c>
      <c r="AX2533" s="5">
        <v>768.17376708984295</v>
      </c>
      <c r="AY2533" s="5">
        <v>900.06689453125</v>
      </c>
      <c r="AZ2533" s="5">
        <v>800.09851074218705</v>
      </c>
      <c r="BA2533" s="5">
        <v>822.7797241210933</v>
      </c>
    </row>
    <row r="2534" spans="1:53" x14ac:dyDescent="0.2">
      <c r="A2534" s="1">
        <v>2531</v>
      </c>
      <c r="B2534" s="1" t="s">
        <v>10142</v>
      </c>
      <c r="C2534" s="1" t="s">
        <v>10143</v>
      </c>
      <c r="D2534" s="1" t="s">
        <v>10144</v>
      </c>
      <c r="E2534" s="1" t="s">
        <v>10145</v>
      </c>
      <c r="F2534" s="5">
        <v>5571.130859375</v>
      </c>
      <c r="G2534" s="5">
        <v>5634.54443359375</v>
      </c>
      <c r="H2534" s="5">
        <v>5512.65771484375</v>
      </c>
      <c r="I2534" s="5">
        <v>5572.777669270833</v>
      </c>
      <c r="J2534" s="5">
        <v>5117.19677734375</v>
      </c>
      <c r="K2534" s="5">
        <v>5199.4267578125</v>
      </c>
      <c r="L2534" s="5">
        <v>5745.796875</v>
      </c>
      <c r="M2534" s="5">
        <v>5354.14013671875</v>
      </c>
      <c r="N2534" s="5">
        <v>4673.51611328125</v>
      </c>
      <c r="O2534" s="5">
        <v>4610.638671875</v>
      </c>
      <c r="P2534" s="5">
        <v>4780.81689453125</v>
      </c>
      <c r="Q2534" s="5">
        <v>4688.323893229167</v>
      </c>
      <c r="R2534" s="5">
        <v>4594.11279296875</v>
      </c>
      <c r="S2534" s="5">
        <v>5321.904296875</v>
      </c>
      <c r="T2534" s="5">
        <v>5033.9287109375</v>
      </c>
      <c r="U2534" s="5">
        <v>4983.315266927083</v>
      </c>
      <c r="V2534" s="5">
        <v>5875.1591796875</v>
      </c>
      <c r="W2534" s="5">
        <v>5863.93896484375</v>
      </c>
      <c r="X2534" s="5">
        <v>6022.39599609375</v>
      </c>
      <c r="Y2534" s="5">
        <v>5920.498046875</v>
      </c>
      <c r="Z2534" s="5">
        <v>3319.52075195312</v>
      </c>
      <c r="AA2534" s="5">
        <v>3812.86181640625</v>
      </c>
      <c r="AB2534" s="5">
        <v>3449.06005859375</v>
      </c>
      <c r="AC2534" s="5">
        <v>3527.1475423177067</v>
      </c>
      <c r="AD2534" s="5">
        <v>15282.5380859375</v>
      </c>
      <c r="AE2534" s="5">
        <v>14918.173828125</v>
      </c>
      <c r="AF2534" s="5">
        <v>15101.1240234375</v>
      </c>
      <c r="AG2534" s="5">
        <v>15100.611979166666</v>
      </c>
      <c r="AH2534" s="5">
        <v>7354.60791015625</v>
      </c>
      <c r="AI2534" s="5">
        <v>7098.63232421875</v>
      </c>
      <c r="AJ2534" s="5">
        <v>7211.04150390625</v>
      </c>
      <c r="AK2534" s="5">
        <v>7221.42724609375</v>
      </c>
      <c r="AL2534" s="5">
        <v>4120.5205078125</v>
      </c>
      <c r="AM2534" s="5">
        <v>3714.74731445312</v>
      </c>
      <c r="AN2534" s="5">
        <v>3829.84033203125</v>
      </c>
      <c r="AO2534" s="5">
        <v>3888.3693847656232</v>
      </c>
      <c r="AP2534" s="5">
        <v>4539.966796875</v>
      </c>
      <c r="AQ2534" s="5">
        <v>4547.86572265625</v>
      </c>
      <c r="AR2534" s="5">
        <v>4526.66162109375</v>
      </c>
      <c r="AS2534" s="5">
        <v>4538.164713541667</v>
      </c>
      <c r="AT2534" s="5">
        <v>6657.24853515625</v>
      </c>
      <c r="AU2534" s="5">
        <v>8396.412109375</v>
      </c>
      <c r="AV2534" s="5">
        <v>6668.04638671875</v>
      </c>
      <c r="AW2534" s="5">
        <v>7240.569010416667</v>
      </c>
      <c r="AX2534" s="5">
        <v>5205.49560546875</v>
      </c>
      <c r="AY2534" s="5">
        <v>4753.8515625</v>
      </c>
      <c r="AZ2534" s="5">
        <v>4349.8291015625</v>
      </c>
      <c r="BA2534" s="5">
        <v>4769.725423177083</v>
      </c>
    </row>
    <row r="2535" spans="1:53" x14ac:dyDescent="0.2">
      <c r="A2535" s="1">
        <v>2532</v>
      </c>
      <c r="B2535" s="1" t="s">
        <v>10146</v>
      </c>
      <c r="C2535" s="1" t="s">
        <v>10147</v>
      </c>
      <c r="D2535" s="1" t="s">
        <v>10148</v>
      </c>
      <c r="E2535" s="1" t="s">
        <v>10149</v>
      </c>
      <c r="F2535" s="5">
        <v>224.48519897460901</v>
      </c>
      <c r="G2535" s="5">
        <v>137.82260131835901</v>
      </c>
      <c r="H2535" s="5">
        <v>175.23788452148401</v>
      </c>
      <c r="I2535" s="5">
        <v>179.18189493815066</v>
      </c>
      <c r="J2535" s="5">
        <v>169.60932922363199</v>
      </c>
      <c r="K2535" s="5">
        <v>146.20491027832</v>
      </c>
      <c r="L2535" s="5">
        <v>183.08583068847599</v>
      </c>
      <c r="M2535" s="5">
        <v>166.30002339680934</v>
      </c>
      <c r="N2535" s="5">
        <v>693.77484130859295</v>
      </c>
      <c r="O2535" s="5">
        <v>689.24920654296795</v>
      </c>
      <c r="P2535" s="5">
        <v>613.38238525390602</v>
      </c>
      <c r="Q2535" s="5">
        <v>665.46881103515568</v>
      </c>
      <c r="R2535" s="5">
        <v>859.68670654296795</v>
      </c>
      <c r="S2535" s="5">
        <v>752.27545166015602</v>
      </c>
      <c r="T2535" s="5">
        <v>873.654541015625</v>
      </c>
      <c r="U2535" s="5">
        <v>828.53889973958303</v>
      </c>
      <c r="V2535" s="5">
        <v>281.97595214843699</v>
      </c>
      <c r="W2535" s="5">
        <v>270.81982421875</v>
      </c>
      <c r="X2535" s="5">
        <v>275.18896484375</v>
      </c>
      <c r="Y2535" s="5">
        <v>275.99491373697902</v>
      </c>
      <c r="Z2535" s="5">
        <v>346.19342041015602</v>
      </c>
      <c r="AA2535" s="5">
        <v>353.11236572265602</v>
      </c>
      <c r="AB2535" s="5">
        <v>409.00985717773398</v>
      </c>
      <c r="AC2535" s="5">
        <v>369.43854777018197</v>
      </c>
      <c r="AD2535" s="5">
        <v>335.6591796875</v>
      </c>
      <c r="AE2535" s="5">
        <v>348.945709228515</v>
      </c>
      <c r="AF2535" s="5">
        <v>348.73745727539</v>
      </c>
      <c r="AG2535" s="5">
        <v>344.4474487304683</v>
      </c>
      <c r="AH2535" s="5">
        <v>276.29330444335898</v>
      </c>
      <c r="AI2535" s="5">
        <v>285.19329833984301</v>
      </c>
      <c r="AJ2535" s="5">
        <v>213.00396728515599</v>
      </c>
      <c r="AK2535" s="5">
        <v>258.16352335611936</v>
      </c>
      <c r="AL2535" s="5">
        <v>525.30334472656205</v>
      </c>
      <c r="AM2535" s="5">
        <v>546.42663574218705</v>
      </c>
      <c r="AN2535" s="5">
        <v>552.09814453125</v>
      </c>
      <c r="AO2535" s="5">
        <v>541.2760416666664</v>
      </c>
      <c r="AP2535" s="5">
        <v>149.59130859375</v>
      </c>
      <c r="AQ2535" s="5">
        <v>155.93174743652301</v>
      </c>
      <c r="AR2535" s="5">
        <v>167.21006774902301</v>
      </c>
      <c r="AS2535" s="5">
        <v>157.577707926432</v>
      </c>
      <c r="AV2535" s="5">
        <v>140.99050903320301</v>
      </c>
      <c r="AW2535" s="5">
        <v>140.99050903320301</v>
      </c>
      <c r="AX2535" s="5">
        <v>281.52154541015602</v>
      </c>
      <c r="AY2535" s="5">
        <v>289.03530883789</v>
      </c>
      <c r="AZ2535" s="5">
        <v>248.46513366699199</v>
      </c>
      <c r="BA2535" s="5">
        <v>273.00732930501266</v>
      </c>
    </row>
    <row r="2536" spans="1:53" x14ac:dyDescent="0.2">
      <c r="A2536" s="1">
        <v>2533</v>
      </c>
      <c r="B2536" s="1" t="s">
        <v>10150</v>
      </c>
      <c r="C2536" s="1" t="s">
        <v>10151</v>
      </c>
      <c r="D2536" s="1" t="s">
        <v>10152</v>
      </c>
      <c r="E2536" s="1" t="s">
        <v>10153</v>
      </c>
      <c r="F2536" s="5">
        <v>133.98976135253901</v>
      </c>
      <c r="G2536" s="5">
        <v>140.38182067871</v>
      </c>
      <c r="H2536" s="5">
        <v>190.107498168945</v>
      </c>
      <c r="I2536" s="5">
        <v>154.82636006673133</v>
      </c>
      <c r="J2536" s="5">
        <v>141.264724731445</v>
      </c>
      <c r="K2536" s="5">
        <v>169.33996582031199</v>
      </c>
      <c r="L2536" s="5">
        <v>95.433799743652301</v>
      </c>
      <c r="M2536" s="5">
        <v>135.34616343180309</v>
      </c>
      <c r="N2536" s="5">
        <v>201.32698059082</v>
      </c>
      <c r="O2536" s="5">
        <v>228.31034851074199</v>
      </c>
      <c r="P2536" s="5">
        <v>301.74221801757801</v>
      </c>
      <c r="Q2536" s="5">
        <v>243.79318237304665</v>
      </c>
      <c r="R2536" s="5">
        <v>294.99917602539</v>
      </c>
      <c r="S2536" s="5">
        <v>403.939849853515</v>
      </c>
      <c r="T2536" s="5">
        <v>292.67636108398398</v>
      </c>
      <c r="U2536" s="5">
        <v>330.53846232096299</v>
      </c>
      <c r="V2536" s="5">
        <v>146.37922668457</v>
      </c>
      <c r="W2536" s="5">
        <v>183.44126892089801</v>
      </c>
      <c r="X2536" s="5">
        <v>150.32312011718699</v>
      </c>
      <c r="Y2536" s="5">
        <v>160.04787190755167</v>
      </c>
      <c r="Z2536" s="5">
        <v>144.71520996093699</v>
      </c>
      <c r="AA2536" s="5">
        <v>139.08050537109301</v>
      </c>
      <c r="AB2536" s="5">
        <v>134.74232482910099</v>
      </c>
      <c r="AC2536" s="5">
        <v>139.51268005371034</v>
      </c>
      <c r="AD2536" s="5">
        <v>208.40951538085901</v>
      </c>
      <c r="AE2536" s="5">
        <v>217.157791137695</v>
      </c>
      <c r="AF2536" s="5">
        <v>240.33857727050699</v>
      </c>
      <c r="AG2536" s="5">
        <v>221.96862792968702</v>
      </c>
      <c r="AH2536" s="5">
        <v>173.69334411621</v>
      </c>
      <c r="AI2536" s="5">
        <v>173.18527221679599</v>
      </c>
      <c r="AJ2536" s="5">
        <v>188.18107604980401</v>
      </c>
      <c r="AK2536" s="5">
        <v>178.35323079426999</v>
      </c>
      <c r="AL2536" s="5">
        <v>174.181716918945</v>
      </c>
      <c r="AM2536" s="5">
        <v>167.99308776855401</v>
      </c>
      <c r="AN2536" s="5">
        <v>176.805419921875</v>
      </c>
      <c r="AO2536" s="5">
        <v>172.99340820312466</v>
      </c>
      <c r="AP2536" s="5">
        <v>119.03321075439401</v>
      </c>
      <c r="AQ2536" s="5">
        <v>133.72319030761699</v>
      </c>
      <c r="AR2536" s="5">
        <v>103.92871856689401</v>
      </c>
      <c r="AS2536" s="5">
        <v>118.89503987630167</v>
      </c>
      <c r="AT2536" s="5">
        <v>227.246826171875</v>
      </c>
      <c r="AU2536" s="5">
        <v>228.79919433593699</v>
      </c>
      <c r="AV2536" s="5">
        <v>228.39434814453099</v>
      </c>
      <c r="AW2536" s="5">
        <v>228.14678955078099</v>
      </c>
      <c r="AX2536" s="5">
        <v>157.22090148925699</v>
      </c>
      <c r="AY2536" s="5">
        <v>134.723220825195</v>
      </c>
      <c r="AZ2536" s="5">
        <v>136.92953491210901</v>
      </c>
      <c r="BA2536" s="5">
        <v>142.95788574218702</v>
      </c>
    </row>
    <row r="2537" spans="1:53" x14ac:dyDescent="0.2">
      <c r="A2537" s="1">
        <v>2534</v>
      </c>
      <c r="B2537" s="1" t="s">
        <v>10154</v>
      </c>
      <c r="C2537" s="1" t="s">
        <v>10155</v>
      </c>
      <c r="D2537" s="1" t="s">
        <v>10156</v>
      </c>
      <c r="E2537" s="1" t="s">
        <v>10157</v>
      </c>
      <c r="F2537" s="5">
        <v>107.827575683593</v>
      </c>
      <c r="G2537" s="5">
        <v>120.73426818847599</v>
      </c>
      <c r="H2537" s="5">
        <v>115.958679199218</v>
      </c>
      <c r="I2537" s="5">
        <v>114.84017435709568</v>
      </c>
      <c r="J2537" s="5">
        <v>121.85791015625</v>
      </c>
      <c r="K2537" s="5">
        <v>117.087425231933</v>
      </c>
      <c r="L2537" s="5">
        <v>126.44711303710901</v>
      </c>
      <c r="M2537" s="5">
        <v>121.79748280843067</v>
      </c>
      <c r="N2537" s="5">
        <v>125.378204345703</v>
      </c>
      <c r="O2537" s="5">
        <v>132.26156616210901</v>
      </c>
      <c r="P2537" s="5">
        <v>147.82960510253901</v>
      </c>
      <c r="Q2537" s="5">
        <v>135.15645853678367</v>
      </c>
      <c r="R2537" s="5">
        <v>74.639801025390597</v>
      </c>
      <c r="S2537" s="5">
        <v>140.22131347656199</v>
      </c>
      <c r="T2537" s="5">
        <v>87.901344299316406</v>
      </c>
      <c r="U2537" s="5">
        <v>100.92081960042299</v>
      </c>
      <c r="V2537" s="5">
        <v>88.661087036132798</v>
      </c>
      <c r="W2537" s="5">
        <v>70.2156982421875</v>
      </c>
      <c r="X2537" s="5">
        <v>92.3568115234375</v>
      </c>
      <c r="Y2537" s="5">
        <v>83.744532267252609</v>
      </c>
      <c r="Z2537" s="5">
        <v>128.48143005371</v>
      </c>
      <c r="AA2537" s="5">
        <v>144.08728027343699</v>
      </c>
      <c r="AB2537" s="5">
        <v>146.53509521484301</v>
      </c>
      <c r="AC2537" s="5">
        <v>139.70126851399667</v>
      </c>
      <c r="AD2537" s="5">
        <v>98.289451599121094</v>
      </c>
      <c r="AE2537" s="5">
        <v>98.930847167968693</v>
      </c>
      <c r="AF2537" s="5">
        <v>97.825721740722599</v>
      </c>
      <c r="AG2537" s="5">
        <v>98.348673502604129</v>
      </c>
      <c r="AH2537" s="5">
        <v>103.471099853515</v>
      </c>
      <c r="AI2537" s="5">
        <v>88.936027526855398</v>
      </c>
      <c r="AJ2537" s="5">
        <v>65.896652221679602</v>
      </c>
      <c r="AK2537" s="5">
        <v>86.101259867349995</v>
      </c>
      <c r="AL2537" s="5">
        <v>96.512527465820298</v>
      </c>
      <c r="AM2537" s="5">
        <v>85.964302062988196</v>
      </c>
      <c r="AN2537" s="5">
        <v>91.895156860351506</v>
      </c>
      <c r="AO2537" s="5">
        <v>91.457328796386662</v>
      </c>
      <c r="AP2537" s="5">
        <v>78.640251159667898</v>
      </c>
      <c r="AQ2537" s="5">
        <v>70.724250793457003</v>
      </c>
      <c r="AR2537" s="5">
        <v>73.484733581542898</v>
      </c>
      <c r="AS2537" s="5">
        <v>74.283078511555928</v>
      </c>
      <c r="AT2537" s="5">
        <v>117.95743560791</v>
      </c>
      <c r="AW2537" s="5">
        <v>117.95743560791</v>
      </c>
      <c r="AX2537" s="5">
        <v>92.587379455566406</v>
      </c>
      <c r="AY2537" s="5">
        <v>77.887397766113196</v>
      </c>
      <c r="AZ2537" s="5">
        <v>73.544883728027301</v>
      </c>
      <c r="BA2537" s="5">
        <v>81.339886983235644</v>
      </c>
    </row>
    <row r="2538" spans="1:53" x14ac:dyDescent="0.2">
      <c r="A2538" s="1">
        <v>2535</v>
      </c>
      <c r="B2538" s="1" t="s">
        <v>10158</v>
      </c>
      <c r="C2538" s="1" t="s">
        <v>10159</v>
      </c>
      <c r="D2538" s="1" t="s">
        <v>10160</v>
      </c>
      <c r="E2538" s="1" t="s">
        <v>10161</v>
      </c>
      <c r="F2538" s="5">
        <v>124.82533264160099</v>
      </c>
      <c r="G2538" s="5">
        <v>66.732521057128906</v>
      </c>
      <c r="H2538" s="5">
        <v>87.894226074218693</v>
      </c>
      <c r="I2538" s="5">
        <v>93.150693257649536</v>
      </c>
      <c r="J2538" s="5">
        <v>62.944061279296797</v>
      </c>
      <c r="K2538" s="5">
        <v>74.887489318847599</v>
      </c>
      <c r="L2538" s="5">
        <v>88.333442687988196</v>
      </c>
      <c r="M2538" s="5">
        <v>75.388331095377524</v>
      </c>
      <c r="N2538" s="5">
        <v>273.18444824218699</v>
      </c>
      <c r="O2538" s="5">
        <v>265.14520263671801</v>
      </c>
      <c r="P2538" s="5">
        <v>277.05322265625</v>
      </c>
      <c r="Q2538" s="5">
        <v>271.79429117838498</v>
      </c>
      <c r="R2538" s="5">
        <v>130.72686767578099</v>
      </c>
      <c r="S2538" s="5">
        <v>196.78971862792901</v>
      </c>
      <c r="T2538" s="5">
        <v>144.29122924804599</v>
      </c>
      <c r="U2538" s="5">
        <v>157.26927185058534</v>
      </c>
      <c r="V2538" s="5">
        <v>130.539138793945</v>
      </c>
      <c r="W2538" s="5">
        <v>121.207382202148</v>
      </c>
      <c r="X2538" s="5">
        <v>105.008430480957</v>
      </c>
      <c r="Y2538" s="5">
        <v>118.91831715901667</v>
      </c>
      <c r="Z2538" s="5">
        <v>109.770011901855</v>
      </c>
      <c r="AA2538" s="5">
        <v>87.593414306640597</v>
      </c>
      <c r="AB2538" s="5">
        <v>151.055908203125</v>
      </c>
      <c r="AC2538" s="5">
        <v>116.13977813720686</v>
      </c>
      <c r="AD2538" s="5">
        <v>134.96461486816401</v>
      </c>
      <c r="AE2538" s="5">
        <v>155.29286193847599</v>
      </c>
      <c r="AF2538" s="5">
        <v>146.92739868164</v>
      </c>
      <c r="AG2538" s="5">
        <v>145.72829182942667</v>
      </c>
      <c r="AH2538" s="5">
        <v>129.33453369140599</v>
      </c>
      <c r="AI2538" s="5">
        <v>140.20867919921801</v>
      </c>
      <c r="AJ2538" s="5">
        <v>119.342658996582</v>
      </c>
      <c r="AK2538" s="5">
        <v>129.628623962402</v>
      </c>
      <c r="AL2538" s="5">
        <v>129.53671264648401</v>
      </c>
      <c r="AM2538" s="5">
        <v>149.93629455566401</v>
      </c>
      <c r="AN2538" s="5">
        <v>151.44688415527301</v>
      </c>
      <c r="AO2538" s="5">
        <v>143.639963785807</v>
      </c>
      <c r="AP2538" s="5">
        <v>104.47010803222599</v>
      </c>
      <c r="AQ2538" s="5">
        <v>104.152442932128</v>
      </c>
      <c r="AR2538" s="5">
        <v>86.405342102050696</v>
      </c>
      <c r="AS2538" s="5">
        <v>98.342631022134881</v>
      </c>
      <c r="AT2538" s="5">
        <v>78.538757324218693</v>
      </c>
      <c r="AW2538" s="5">
        <v>78.538757324218693</v>
      </c>
      <c r="AY2538" s="5">
        <v>49.595405578613203</v>
      </c>
      <c r="AZ2538" s="5">
        <v>63.755180358886697</v>
      </c>
      <c r="BA2538" s="5">
        <v>56.67529296874995</v>
      </c>
    </row>
    <row r="2539" spans="1:53" x14ac:dyDescent="0.2">
      <c r="A2539" s="1">
        <v>2536</v>
      </c>
      <c r="B2539" s="1" t="s">
        <v>10162</v>
      </c>
      <c r="C2539" s="1" t="s">
        <v>10163</v>
      </c>
      <c r="D2539" s="1" t="s">
        <v>10164</v>
      </c>
      <c r="E2539" s="1" t="s">
        <v>10165</v>
      </c>
      <c r="F2539" s="5">
        <v>763.49212646484295</v>
      </c>
      <c r="G2539" s="5">
        <v>738.51715087890602</v>
      </c>
      <c r="H2539" s="5">
        <v>788.809326171875</v>
      </c>
      <c r="I2539" s="5">
        <v>763.60620117187466</v>
      </c>
      <c r="J2539" s="5">
        <v>808.99127197265602</v>
      </c>
      <c r="K2539" s="5">
        <v>844.4912109375</v>
      </c>
      <c r="L2539" s="5">
        <v>787.646728515625</v>
      </c>
      <c r="M2539" s="5">
        <v>813.70973714192712</v>
      </c>
      <c r="N2539" s="5">
        <v>862.469970703125</v>
      </c>
      <c r="O2539" s="5">
        <v>905.45733642578102</v>
      </c>
      <c r="P2539" s="5">
        <v>921.38214111328102</v>
      </c>
      <c r="Q2539" s="5">
        <v>896.43648274739564</v>
      </c>
      <c r="R2539" s="5">
        <v>992.48913574218705</v>
      </c>
      <c r="S2539" s="5">
        <v>1010.10180664062</v>
      </c>
      <c r="T2539" s="5">
        <v>1125.40832519531</v>
      </c>
      <c r="U2539" s="5">
        <v>1042.666422526039</v>
      </c>
      <c r="V2539" s="5">
        <v>881.07196044921795</v>
      </c>
      <c r="W2539" s="5">
        <v>882.098876953125</v>
      </c>
      <c r="X2539" s="5">
        <v>878.9736328125</v>
      </c>
      <c r="Y2539" s="5">
        <v>880.71482340494765</v>
      </c>
      <c r="Z2539" s="5">
        <v>1004.67596435546</v>
      </c>
      <c r="AA2539" s="5">
        <v>986.44281005859295</v>
      </c>
      <c r="AB2539" s="5">
        <v>1019.5239868164</v>
      </c>
      <c r="AC2539" s="5">
        <v>1003.5475870768176</v>
      </c>
      <c r="AD2539" s="5">
        <v>712.00354003906205</v>
      </c>
      <c r="AE2539" s="5">
        <v>737.86364746093705</v>
      </c>
      <c r="AF2539" s="5">
        <v>713.12347412109295</v>
      </c>
      <c r="AG2539" s="5">
        <v>720.99688720703068</v>
      </c>
      <c r="AH2539" s="5">
        <v>724.27789306640602</v>
      </c>
      <c r="AI2539" s="5">
        <v>681.68658447265602</v>
      </c>
      <c r="AJ2539" s="5">
        <v>704.41369628906205</v>
      </c>
      <c r="AK2539" s="5">
        <v>703.4593912760414</v>
      </c>
      <c r="AL2539" s="5">
        <v>865.40228271484295</v>
      </c>
      <c r="AM2539" s="5">
        <v>871.08184814453102</v>
      </c>
      <c r="AN2539" s="5">
        <v>906.97912597656205</v>
      </c>
      <c r="AO2539" s="5">
        <v>881.15441894531205</v>
      </c>
      <c r="AP2539" s="5">
        <v>1351.43408203125</v>
      </c>
      <c r="AQ2539" s="5">
        <v>1295.84716796875</v>
      </c>
      <c r="AR2539" s="5">
        <v>1285.77294921875</v>
      </c>
      <c r="AS2539" s="5">
        <v>1311.01806640625</v>
      </c>
      <c r="AT2539" s="5">
        <v>1145.78503417968</v>
      </c>
      <c r="AU2539" s="5">
        <v>1225.82360839843</v>
      </c>
      <c r="AV2539" s="5">
        <v>1279.64501953125</v>
      </c>
      <c r="AW2539" s="5">
        <v>1217.0845540364533</v>
      </c>
      <c r="AX2539" s="5">
        <v>1081.22827148437</v>
      </c>
      <c r="AY2539" s="5">
        <v>985.98620605468705</v>
      </c>
      <c r="AZ2539" s="5">
        <v>974.12023925781205</v>
      </c>
      <c r="BA2539" s="5">
        <v>1013.7782389322897</v>
      </c>
    </row>
    <row r="2540" spans="1:53" x14ac:dyDescent="0.2">
      <c r="A2540" s="1">
        <v>2537</v>
      </c>
      <c r="B2540" s="1" t="s">
        <v>10166</v>
      </c>
      <c r="C2540" s="1" t="s">
        <v>10167</v>
      </c>
      <c r="D2540" s="1" t="s">
        <v>10168</v>
      </c>
      <c r="E2540" s="1" t="s">
        <v>10169</v>
      </c>
      <c r="F2540" s="5">
        <v>84.947723388671804</v>
      </c>
      <c r="G2540" s="5">
        <v>72.278305053710895</v>
      </c>
      <c r="H2540" s="5">
        <v>76.346969604492102</v>
      </c>
      <c r="I2540" s="5">
        <v>77.857666015624929</v>
      </c>
      <c r="J2540" s="5">
        <v>67.378303527832003</v>
      </c>
      <c r="K2540" s="5">
        <v>87.786979675292898</v>
      </c>
      <c r="L2540" s="5">
        <v>56.217872619628899</v>
      </c>
      <c r="M2540" s="5">
        <v>70.461051940917926</v>
      </c>
      <c r="N2540" s="5">
        <v>29.509283065795898</v>
      </c>
      <c r="O2540" s="5">
        <v>39.853858947753899</v>
      </c>
      <c r="P2540" s="5">
        <v>50.395862579345703</v>
      </c>
      <c r="Q2540" s="5">
        <v>39.919668197631836</v>
      </c>
      <c r="R2540" s="5">
        <v>105.181930541992</v>
      </c>
      <c r="S2540" s="5">
        <v>53.474922180175703</v>
      </c>
      <c r="T2540" s="5">
        <v>74.194915771484304</v>
      </c>
      <c r="U2540" s="5">
        <v>77.617256164550668</v>
      </c>
      <c r="X2540" s="5">
        <v>41.082267761230398</v>
      </c>
      <c r="Y2540" s="5">
        <v>41.082267761230398</v>
      </c>
      <c r="Z2540" s="5">
        <v>76.369071960449205</v>
      </c>
      <c r="AA2540" s="5">
        <v>100.51047515869099</v>
      </c>
      <c r="AB2540" s="5">
        <v>71.928192138671804</v>
      </c>
      <c r="AC2540" s="5">
        <v>82.935913085937329</v>
      </c>
      <c r="AD2540" s="5">
        <v>39.359977722167898</v>
      </c>
      <c r="AE2540" s="5">
        <v>44.998046875</v>
      </c>
      <c r="AF2540" s="5">
        <v>26.741334915161101</v>
      </c>
      <c r="AG2540" s="5">
        <v>37.033119837443003</v>
      </c>
      <c r="AH2540" s="5">
        <v>42.472000122070298</v>
      </c>
      <c r="AI2540" s="5">
        <v>44.014888763427699</v>
      </c>
      <c r="AJ2540" s="5">
        <v>30.525405883788999</v>
      </c>
      <c r="AK2540" s="5">
        <v>39.004098256428996</v>
      </c>
      <c r="AL2540" s="5">
        <v>38.483673095703097</v>
      </c>
      <c r="AM2540" s="5">
        <v>30.7802219390869</v>
      </c>
      <c r="AN2540" s="5">
        <v>44.157379150390597</v>
      </c>
      <c r="AO2540" s="5">
        <v>37.807091395060198</v>
      </c>
      <c r="AP2540" s="5">
        <v>75.294013977050696</v>
      </c>
      <c r="AQ2540" s="5">
        <v>84.560020446777301</v>
      </c>
      <c r="AR2540" s="5">
        <v>74.838050842285099</v>
      </c>
      <c r="AS2540" s="5">
        <v>78.230695088704366</v>
      </c>
      <c r="AT2540" s="5">
        <v>55.735679626464801</v>
      </c>
      <c r="AU2540" s="5">
        <v>54.436271667480398</v>
      </c>
      <c r="AV2540" s="5">
        <v>32.805530548095703</v>
      </c>
      <c r="AW2540" s="5">
        <v>47.659160614013636</v>
      </c>
      <c r="AX2540" s="5">
        <v>41.066577911376903</v>
      </c>
      <c r="AY2540" s="5">
        <v>40.120067596435497</v>
      </c>
      <c r="AZ2540" s="5">
        <v>40.777767181396399</v>
      </c>
      <c r="BA2540" s="5">
        <v>40.654804229736264</v>
      </c>
    </row>
    <row r="2541" spans="1:53" x14ac:dyDescent="0.2">
      <c r="A2541" s="1">
        <v>2538</v>
      </c>
      <c r="B2541" s="1" t="s">
        <v>10170</v>
      </c>
      <c r="C2541" s="1" t="s">
        <v>10171</v>
      </c>
      <c r="D2541" s="1" t="s">
        <v>10172</v>
      </c>
      <c r="E2541" s="1" t="s">
        <v>10173</v>
      </c>
      <c r="F2541" s="5">
        <v>188.37857055664</v>
      </c>
      <c r="G2541" s="5">
        <v>204.63714599609301</v>
      </c>
      <c r="H2541" s="5">
        <v>149.54925537109301</v>
      </c>
      <c r="I2541" s="5">
        <v>180.85499064127535</v>
      </c>
      <c r="J2541" s="5">
        <v>144.15966796875</v>
      </c>
      <c r="K2541" s="5">
        <v>147.91683959960901</v>
      </c>
      <c r="L2541" s="5">
        <v>150.31491088867099</v>
      </c>
      <c r="M2541" s="5">
        <v>147.46380615234332</v>
      </c>
      <c r="N2541" s="5">
        <v>289.33929443359301</v>
      </c>
      <c r="O2541" s="5">
        <v>325.44476318359301</v>
      </c>
      <c r="P2541" s="5">
        <v>324.56182861328102</v>
      </c>
      <c r="Q2541" s="5">
        <v>313.11529541015568</v>
      </c>
      <c r="R2541" s="5">
        <v>254.94996643066401</v>
      </c>
      <c r="S2541" s="5">
        <v>264.70379638671801</v>
      </c>
      <c r="T2541" s="5">
        <v>275.99609375</v>
      </c>
      <c r="U2541" s="5">
        <v>265.21661885579402</v>
      </c>
      <c r="V2541" s="5">
        <v>128.05854797363199</v>
      </c>
      <c r="W2541" s="5">
        <v>144.884841918945</v>
      </c>
      <c r="X2541" s="5">
        <v>120.782913208007</v>
      </c>
      <c r="Y2541" s="5">
        <v>131.242101033528</v>
      </c>
      <c r="Z2541" s="5">
        <v>139.56758117675699</v>
      </c>
      <c r="AA2541" s="5">
        <v>143.07302856445301</v>
      </c>
      <c r="AB2541" s="5">
        <v>135.322998046875</v>
      </c>
      <c r="AC2541" s="5">
        <v>139.32120259602834</v>
      </c>
      <c r="AD2541" s="5">
        <v>133.23741149902301</v>
      </c>
      <c r="AE2541" s="5">
        <v>133.774658203125</v>
      </c>
      <c r="AF2541" s="5">
        <v>139.67060852050699</v>
      </c>
      <c r="AG2541" s="5">
        <v>135.56089274088501</v>
      </c>
      <c r="AH2541" s="5">
        <v>130.73356628417901</v>
      </c>
      <c r="AI2541" s="5">
        <v>140.33433532714801</v>
      </c>
      <c r="AJ2541" s="5">
        <v>104.513534545898</v>
      </c>
      <c r="AK2541" s="5">
        <v>125.19381205240832</v>
      </c>
      <c r="AL2541" s="5">
        <v>286.41812133789</v>
      </c>
      <c r="AM2541" s="5">
        <v>274.996337890625</v>
      </c>
      <c r="AN2541" s="5">
        <v>287.52313232421801</v>
      </c>
      <c r="AO2541" s="5">
        <v>282.97919718424436</v>
      </c>
      <c r="AP2541" s="5">
        <v>171.10064697265599</v>
      </c>
      <c r="AQ2541" s="5">
        <v>174.47442626953099</v>
      </c>
      <c r="AR2541" s="5">
        <v>158.30355834960901</v>
      </c>
      <c r="AS2541" s="5">
        <v>167.959543863932</v>
      </c>
      <c r="AT2541" s="5">
        <v>178.663314819335</v>
      </c>
      <c r="AU2541" s="5">
        <v>106.37255859375</v>
      </c>
      <c r="AV2541" s="5">
        <v>106.887893676757</v>
      </c>
      <c r="AW2541" s="5">
        <v>130.64125569661402</v>
      </c>
      <c r="AX2541" s="5">
        <v>227.7314453125</v>
      </c>
      <c r="AY2541" s="5">
        <v>162.77980041503901</v>
      </c>
      <c r="AZ2541" s="5">
        <v>182.97953796386699</v>
      </c>
      <c r="BA2541" s="5">
        <v>191.16359456380201</v>
      </c>
    </row>
    <row r="2542" spans="1:53" x14ac:dyDescent="0.2">
      <c r="A2542" s="1">
        <v>2539</v>
      </c>
      <c r="B2542" s="1" t="s">
        <v>10174</v>
      </c>
      <c r="C2542" s="1" t="s">
        <v>10175</v>
      </c>
      <c r="D2542" s="1" t="s">
        <v>10176</v>
      </c>
      <c r="E2542" s="1" t="s">
        <v>10177</v>
      </c>
      <c r="F2542" s="5">
        <v>288.93405151367102</v>
      </c>
      <c r="G2542" s="5">
        <v>283.18310546875</v>
      </c>
      <c r="H2542" s="5">
        <v>274.48165893554602</v>
      </c>
      <c r="I2542" s="5">
        <v>282.199605305989</v>
      </c>
      <c r="J2542" s="5">
        <v>303.08792114257801</v>
      </c>
      <c r="K2542" s="5">
        <v>280.75119018554602</v>
      </c>
      <c r="L2542" s="5">
        <v>300.29766845703102</v>
      </c>
      <c r="M2542" s="5">
        <v>294.71225992838504</v>
      </c>
      <c r="N2542" s="5">
        <v>575.54266357421795</v>
      </c>
      <c r="O2542" s="5">
        <v>613.37194824218705</v>
      </c>
      <c r="P2542" s="5">
        <v>611.159912109375</v>
      </c>
      <c r="Q2542" s="5">
        <v>600.0248413085933</v>
      </c>
      <c r="R2542" s="5">
        <v>337.30712890625</v>
      </c>
      <c r="S2542" s="5">
        <v>344.50009155273398</v>
      </c>
      <c r="T2542" s="5">
        <v>328.99185180664</v>
      </c>
      <c r="U2542" s="5">
        <v>336.93302408854129</v>
      </c>
      <c r="V2542" s="5">
        <v>261.01086425781199</v>
      </c>
      <c r="W2542" s="5">
        <v>275.57336425781199</v>
      </c>
      <c r="X2542" s="5">
        <v>243.37683105468699</v>
      </c>
      <c r="Y2542" s="5">
        <v>259.9870198567703</v>
      </c>
      <c r="Z2542" s="5">
        <v>250.26774597167901</v>
      </c>
      <c r="AA2542" s="5">
        <v>254.58375549316401</v>
      </c>
      <c r="AB2542" s="5">
        <v>247.890213012695</v>
      </c>
      <c r="AC2542" s="5">
        <v>250.913904825846</v>
      </c>
      <c r="AD2542" s="5">
        <v>254.69342041015599</v>
      </c>
      <c r="AE2542" s="5">
        <v>248.05838012695301</v>
      </c>
      <c r="AF2542" s="5">
        <v>257.74951171875</v>
      </c>
      <c r="AG2542" s="5">
        <v>253.50043741861967</v>
      </c>
      <c r="AH2542" s="5">
        <v>245.78883361816401</v>
      </c>
      <c r="AI2542" s="5">
        <v>253.52792358398401</v>
      </c>
      <c r="AJ2542" s="5">
        <v>226.85760498046801</v>
      </c>
      <c r="AK2542" s="5">
        <v>242.05812072753869</v>
      </c>
      <c r="AL2542" s="5">
        <v>620.566162109375</v>
      </c>
      <c r="AM2542" s="5">
        <v>584.82659912109295</v>
      </c>
      <c r="AN2542" s="5">
        <v>655.53778076171795</v>
      </c>
      <c r="AO2542" s="5">
        <v>620.31018066406193</v>
      </c>
      <c r="AP2542" s="5">
        <v>294.97424316406199</v>
      </c>
      <c r="AQ2542" s="5">
        <v>278.54998779296801</v>
      </c>
      <c r="AR2542" s="5">
        <v>296.26181030273398</v>
      </c>
      <c r="AS2542" s="5">
        <v>289.92868041992136</v>
      </c>
      <c r="AT2542" s="5">
        <v>260.11190795898398</v>
      </c>
      <c r="AU2542" s="5">
        <v>258.06781005859301</v>
      </c>
      <c r="AV2542" s="5">
        <v>268.12835693359301</v>
      </c>
      <c r="AW2542" s="5">
        <v>262.10269165039</v>
      </c>
      <c r="AX2542" s="5">
        <v>248.03302001953099</v>
      </c>
      <c r="AY2542" s="5">
        <v>227.98432922363199</v>
      </c>
      <c r="AZ2542" s="5">
        <v>239.59445190429599</v>
      </c>
      <c r="BA2542" s="5">
        <v>238.537267049153</v>
      </c>
    </row>
    <row r="2543" spans="1:53" x14ac:dyDescent="0.2">
      <c r="A2543" s="1">
        <v>2540</v>
      </c>
      <c r="B2543" s="1" t="s">
        <v>10178</v>
      </c>
      <c r="C2543" s="1" t="s">
        <v>10179</v>
      </c>
      <c r="D2543" s="1" t="s">
        <v>10180</v>
      </c>
      <c r="E2543" s="1" t="s">
        <v>10181</v>
      </c>
      <c r="F2543" s="5">
        <v>189.45355224609301</v>
      </c>
      <c r="G2543" s="5">
        <v>191.74244689941401</v>
      </c>
      <c r="H2543" s="5">
        <v>220.362548828125</v>
      </c>
      <c r="I2543" s="5">
        <v>200.51951599121068</v>
      </c>
      <c r="J2543" s="5">
        <v>166.221908569335</v>
      </c>
      <c r="K2543" s="5">
        <v>146.04522705078099</v>
      </c>
      <c r="L2543" s="5">
        <v>149.280517578125</v>
      </c>
      <c r="M2543" s="5">
        <v>153.84921773274701</v>
      </c>
      <c r="N2543" s="5">
        <v>234.16864013671801</v>
      </c>
      <c r="O2543" s="5">
        <v>225.68939208984301</v>
      </c>
      <c r="P2543" s="5">
        <v>226.023345947265</v>
      </c>
      <c r="Q2543" s="5">
        <v>228.62712605794204</v>
      </c>
      <c r="R2543" s="5">
        <v>149.86653137207</v>
      </c>
      <c r="S2543" s="5">
        <v>193.95195007324199</v>
      </c>
      <c r="T2543" s="5">
        <v>148.65425109863199</v>
      </c>
      <c r="U2543" s="5">
        <v>164.15757751464798</v>
      </c>
      <c r="V2543" s="5">
        <v>95.604026794433594</v>
      </c>
      <c r="W2543" s="5">
        <v>75.132064819335895</v>
      </c>
      <c r="X2543" s="5">
        <v>81.172157287597599</v>
      </c>
      <c r="Y2543" s="5">
        <v>83.969416300455691</v>
      </c>
      <c r="Z2543" s="5">
        <v>117.475540161132</v>
      </c>
      <c r="AA2543" s="5">
        <v>110.23274993896401</v>
      </c>
      <c r="AB2543" s="5">
        <v>118.48068237304599</v>
      </c>
      <c r="AC2543" s="5">
        <v>115.39632415771401</v>
      </c>
      <c r="AD2543" s="5">
        <v>115.938087463378</v>
      </c>
      <c r="AE2543" s="5">
        <v>102.44052124023401</v>
      </c>
      <c r="AF2543" s="5">
        <v>117.17628479003901</v>
      </c>
      <c r="AG2543" s="5">
        <v>111.85163116455033</v>
      </c>
      <c r="AH2543" s="5">
        <v>130.70588684082</v>
      </c>
      <c r="AI2543" s="5">
        <v>80.139625549316406</v>
      </c>
      <c r="AJ2543" s="5">
        <v>99.163566589355398</v>
      </c>
      <c r="AK2543" s="5">
        <v>103.33635965983059</v>
      </c>
      <c r="AL2543" s="5">
        <v>211.07267761230401</v>
      </c>
      <c r="AM2543" s="5">
        <v>206.16047668457</v>
      </c>
      <c r="AN2543" s="5">
        <v>226.859375</v>
      </c>
      <c r="AO2543" s="5">
        <v>214.69750976562466</v>
      </c>
      <c r="AP2543" s="5">
        <v>119.41162109375</v>
      </c>
      <c r="AQ2543" s="5">
        <v>120.989135742187</v>
      </c>
      <c r="AR2543" s="5">
        <v>116.50432586669901</v>
      </c>
      <c r="AS2543" s="5">
        <v>118.96836090087866</v>
      </c>
      <c r="AT2543" s="5">
        <v>71.819496154785099</v>
      </c>
      <c r="AU2543" s="5">
        <v>93.943939208984304</v>
      </c>
      <c r="AV2543" s="5">
        <v>62.101634979247997</v>
      </c>
      <c r="AW2543" s="5">
        <v>75.955023447672474</v>
      </c>
      <c r="AX2543" s="5">
        <v>108.058944702148</v>
      </c>
      <c r="AY2543" s="5">
        <v>119.985626220703</v>
      </c>
      <c r="AZ2543" s="5">
        <v>119.38371276855401</v>
      </c>
      <c r="BA2543" s="5">
        <v>115.809427897135</v>
      </c>
    </row>
    <row r="2544" spans="1:53" x14ac:dyDescent="0.2">
      <c r="A2544" s="1">
        <v>2541</v>
      </c>
      <c r="B2544" s="1" t="s">
        <v>10182</v>
      </c>
      <c r="C2544" s="1" t="s">
        <v>10183</v>
      </c>
      <c r="D2544" s="1" t="s">
        <v>10184</v>
      </c>
      <c r="E2544" s="1" t="s">
        <v>10185</v>
      </c>
      <c r="F2544" s="5">
        <v>661.154052734375</v>
      </c>
      <c r="G2544" s="5">
        <v>631.77038574218705</v>
      </c>
      <c r="H2544" s="5">
        <v>676.156982421875</v>
      </c>
      <c r="I2544" s="5">
        <v>656.36047363281239</v>
      </c>
      <c r="J2544" s="5">
        <v>680.57373046875</v>
      </c>
      <c r="K2544" s="5">
        <v>702.58697509765602</v>
      </c>
      <c r="L2544" s="5">
        <v>672.33312988281205</v>
      </c>
      <c r="M2544" s="5">
        <v>685.16461181640591</v>
      </c>
      <c r="N2544" s="5">
        <v>967.84033203125</v>
      </c>
      <c r="O2544" s="5">
        <v>927.76708984375</v>
      </c>
      <c r="P2544" s="5">
        <v>1011.61016845703</v>
      </c>
      <c r="Q2544" s="5">
        <v>969.07253011067667</v>
      </c>
      <c r="R2544" s="5">
        <v>532.615966796875</v>
      </c>
      <c r="S2544" s="5">
        <v>517.92517089843705</v>
      </c>
      <c r="T2544" s="5">
        <v>595.79541015625</v>
      </c>
      <c r="U2544" s="5">
        <v>548.77884928385402</v>
      </c>
      <c r="V2544" s="5">
        <v>408.93145751953102</v>
      </c>
      <c r="W2544" s="5">
        <v>437.80624389648398</v>
      </c>
      <c r="X2544" s="5">
        <v>404.77883911132801</v>
      </c>
      <c r="Y2544" s="5">
        <v>417.17218017578097</v>
      </c>
      <c r="Z2544" s="5">
        <v>550.28564453125</v>
      </c>
      <c r="AA2544" s="5">
        <v>583.53546142578102</v>
      </c>
      <c r="AB2544" s="5">
        <v>521.53265380859295</v>
      </c>
      <c r="AC2544" s="5">
        <v>551.7845865885414</v>
      </c>
      <c r="AD2544" s="5">
        <v>352.75454711914</v>
      </c>
      <c r="AE2544" s="5">
        <v>371.567138671875</v>
      </c>
      <c r="AF2544" s="5">
        <v>363.16027832031199</v>
      </c>
      <c r="AG2544" s="5">
        <v>362.49398803710898</v>
      </c>
      <c r="AH2544" s="5">
        <v>370.21347045898398</v>
      </c>
      <c r="AI2544" s="5">
        <v>326.43051147460898</v>
      </c>
      <c r="AJ2544" s="5">
        <v>393.43212890625</v>
      </c>
      <c r="AK2544" s="5">
        <v>363.35870361328097</v>
      </c>
      <c r="AL2544" s="5">
        <v>653.50885009765602</v>
      </c>
      <c r="AM2544" s="5">
        <v>621.36614990234295</v>
      </c>
      <c r="AN2544" s="5">
        <v>663.39593505859295</v>
      </c>
      <c r="AO2544" s="5">
        <v>646.09031168619731</v>
      </c>
      <c r="AP2544" s="5">
        <v>378.547607421875</v>
      </c>
      <c r="AQ2544" s="5">
        <v>406.460205078125</v>
      </c>
      <c r="AR2544" s="5">
        <v>386.52359008789</v>
      </c>
      <c r="AS2544" s="5">
        <v>390.51046752929665</v>
      </c>
      <c r="AT2544" s="5">
        <v>489.57388305664</v>
      </c>
      <c r="AU2544" s="5">
        <v>536.05212402343705</v>
      </c>
      <c r="AV2544" s="5">
        <v>463.74380493164</v>
      </c>
      <c r="AW2544" s="5">
        <v>496.45660400390562</v>
      </c>
      <c r="AX2544" s="5">
        <v>478.53668212890602</v>
      </c>
      <c r="AY2544" s="5">
        <v>384.85949707031199</v>
      </c>
      <c r="AZ2544" s="5">
        <v>370.67486572265602</v>
      </c>
      <c r="BA2544" s="5">
        <v>411.35701497395803</v>
      </c>
    </row>
    <row r="2545" spans="1:53" x14ac:dyDescent="0.2">
      <c r="A2545" s="1">
        <v>2542</v>
      </c>
      <c r="B2545" s="1" t="s">
        <v>10186</v>
      </c>
      <c r="C2545" s="1" t="s">
        <v>10187</v>
      </c>
      <c r="D2545" s="1" t="s">
        <v>10188</v>
      </c>
      <c r="E2545" s="1" t="s">
        <v>10189</v>
      </c>
      <c r="N2545" s="5">
        <v>267.41613769531199</v>
      </c>
      <c r="O2545" s="5">
        <v>332.14709472656199</v>
      </c>
      <c r="P2545" s="5">
        <v>317.58914184570301</v>
      </c>
      <c r="Q2545" s="5">
        <v>305.71745808919235</v>
      </c>
      <c r="AV2545" s="5">
        <v>156.73692321777301</v>
      </c>
      <c r="AW2545" s="5">
        <v>156.73692321777301</v>
      </c>
    </row>
    <row r="2546" spans="1:53" x14ac:dyDescent="0.2">
      <c r="A2546" s="1">
        <v>2543</v>
      </c>
      <c r="B2546" s="1" t="s">
        <v>10190</v>
      </c>
      <c r="C2546" s="1" t="s">
        <v>10191</v>
      </c>
      <c r="D2546" s="1" t="s">
        <v>10192</v>
      </c>
      <c r="E2546" s="1" t="s">
        <v>10193</v>
      </c>
      <c r="F2546" s="5">
        <v>445.4716796875</v>
      </c>
      <c r="G2546" s="5">
        <v>430.21102905273398</v>
      </c>
      <c r="H2546" s="5">
        <v>460.28845214843699</v>
      </c>
      <c r="I2546" s="5">
        <v>445.32372029622366</v>
      </c>
      <c r="J2546" s="5">
        <v>434.90753173828102</v>
      </c>
      <c r="K2546" s="5">
        <v>439.46896362304602</v>
      </c>
      <c r="L2546" s="5">
        <v>428.45031738281199</v>
      </c>
      <c r="M2546" s="5">
        <v>434.27560424804636</v>
      </c>
      <c r="N2546" s="5">
        <v>819.52239990234295</v>
      </c>
      <c r="O2546" s="5">
        <v>875.12933349609295</v>
      </c>
      <c r="P2546" s="5">
        <v>864.70343017578102</v>
      </c>
      <c r="Q2546" s="5">
        <v>853.11838785807231</v>
      </c>
      <c r="R2546" s="5">
        <v>562.94024658203102</v>
      </c>
      <c r="S2546" s="5">
        <v>526.475341796875</v>
      </c>
      <c r="T2546" s="5">
        <v>547.706787109375</v>
      </c>
      <c r="U2546" s="5">
        <v>545.70745849609364</v>
      </c>
      <c r="V2546" s="5">
        <v>504.02893066406199</v>
      </c>
      <c r="W2546" s="5">
        <v>459.10348510742102</v>
      </c>
      <c r="X2546" s="5">
        <v>437.41174316406199</v>
      </c>
      <c r="Y2546" s="5">
        <v>466.848052978515</v>
      </c>
      <c r="Z2546" s="5">
        <v>421.22293090820301</v>
      </c>
      <c r="AA2546" s="5">
        <v>455.86337280273398</v>
      </c>
      <c r="AB2546" s="5">
        <v>430.00991821289</v>
      </c>
      <c r="AC2546" s="5">
        <v>435.69874064127566</v>
      </c>
      <c r="AD2546" s="5">
        <v>393.24761962890602</v>
      </c>
      <c r="AE2546" s="5">
        <v>355.27340698242102</v>
      </c>
      <c r="AF2546" s="5">
        <v>420.42611694335898</v>
      </c>
      <c r="AG2546" s="5">
        <v>389.64904785156199</v>
      </c>
      <c r="AH2546" s="5">
        <v>397.41220092773398</v>
      </c>
      <c r="AI2546" s="5">
        <v>406.65313720703102</v>
      </c>
      <c r="AJ2546" s="5">
        <v>397.89718627929602</v>
      </c>
      <c r="AK2546" s="5">
        <v>400.65417480468699</v>
      </c>
      <c r="AL2546" s="5">
        <v>678.78973388671795</v>
      </c>
      <c r="AM2546" s="5">
        <v>671.68029785156205</v>
      </c>
      <c r="AN2546" s="5">
        <v>782.29119873046795</v>
      </c>
      <c r="AO2546" s="5">
        <v>710.9204101562492</v>
      </c>
      <c r="AP2546" s="5">
        <v>459.202545166015</v>
      </c>
      <c r="AQ2546" s="5">
        <v>480.32873535156199</v>
      </c>
      <c r="AR2546" s="5">
        <v>516.86126708984295</v>
      </c>
      <c r="AS2546" s="5">
        <v>485.46418253580669</v>
      </c>
      <c r="AT2546" s="5">
        <v>544.542236328125</v>
      </c>
      <c r="AU2546" s="5">
        <v>705.31292724609295</v>
      </c>
      <c r="AV2546" s="5">
        <v>469.40478515625</v>
      </c>
      <c r="AW2546" s="5">
        <v>573.08664957682265</v>
      </c>
      <c r="AX2546" s="5">
        <v>549.67840576171795</v>
      </c>
      <c r="AY2546" s="5">
        <v>438.60046386718699</v>
      </c>
      <c r="AZ2546" s="5">
        <v>471.80822753906199</v>
      </c>
      <c r="BA2546" s="5">
        <v>486.695699055989</v>
      </c>
    </row>
    <row r="2547" spans="1:53" x14ac:dyDescent="0.2">
      <c r="A2547" s="1">
        <v>2544</v>
      </c>
      <c r="B2547" s="1" t="s">
        <v>10194</v>
      </c>
      <c r="C2547" s="1" t="s">
        <v>10195</v>
      </c>
      <c r="D2547" s="1" t="s">
        <v>10196</v>
      </c>
      <c r="E2547" s="1" t="s">
        <v>10197</v>
      </c>
      <c r="N2547" s="5">
        <v>516.93310546875</v>
      </c>
      <c r="O2547" s="5">
        <v>248.99949645996</v>
      </c>
      <c r="P2547" s="5">
        <v>230.55851745605401</v>
      </c>
      <c r="Q2547" s="5">
        <v>332.16370646158799</v>
      </c>
      <c r="Z2547" s="5">
        <v>74.206733703613196</v>
      </c>
      <c r="AA2547" s="5">
        <v>151.50236511230401</v>
      </c>
      <c r="AB2547" s="5">
        <v>71.297126770019503</v>
      </c>
      <c r="AC2547" s="5">
        <v>99.00207519531223</v>
      </c>
      <c r="AP2547" s="5">
        <v>73.169715881347599</v>
      </c>
      <c r="AS2547" s="5">
        <v>73.169715881347599</v>
      </c>
      <c r="AX2547" s="5">
        <v>70.711410522460895</v>
      </c>
      <c r="AY2547" s="5">
        <v>79.883453369140597</v>
      </c>
      <c r="AZ2547" s="5">
        <v>70.127365112304602</v>
      </c>
      <c r="BA2547" s="5">
        <v>73.574076334635365</v>
      </c>
    </row>
    <row r="2548" spans="1:53" x14ac:dyDescent="0.2">
      <c r="A2548" s="1">
        <v>2545</v>
      </c>
      <c r="B2548" s="1" t="s">
        <v>10198</v>
      </c>
      <c r="C2548" s="1" t="s">
        <v>10199</v>
      </c>
      <c r="D2548" s="1" t="s">
        <v>10200</v>
      </c>
      <c r="E2548" s="1" t="s">
        <v>10201</v>
      </c>
      <c r="F2548" s="5">
        <v>202.61869812011699</v>
      </c>
      <c r="G2548" s="5">
        <v>174.57481384277301</v>
      </c>
      <c r="H2548" s="5">
        <v>198.81063842773401</v>
      </c>
      <c r="I2548" s="5">
        <v>192.00138346354132</v>
      </c>
      <c r="J2548" s="5">
        <v>244.39419555664</v>
      </c>
      <c r="K2548" s="5">
        <v>179.75233459472599</v>
      </c>
      <c r="L2548" s="5">
        <v>226.89674377441401</v>
      </c>
      <c r="M2548" s="5">
        <v>217.01442464192667</v>
      </c>
      <c r="N2548" s="5">
        <v>230.47886657714801</v>
      </c>
      <c r="O2548" s="5">
        <v>256.84066772460898</v>
      </c>
      <c r="P2548" s="5">
        <v>282.53698730468699</v>
      </c>
      <c r="Q2548" s="5">
        <v>256.6188405354813</v>
      </c>
      <c r="R2548" s="5">
        <v>187.02583312988199</v>
      </c>
      <c r="S2548" s="5">
        <v>155.42770385742099</v>
      </c>
      <c r="T2548" s="5">
        <v>132.75334167480401</v>
      </c>
      <c r="U2548" s="5">
        <v>158.40229288736899</v>
      </c>
      <c r="V2548" s="5">
        <v>129.16496276855401</v>
      </c>
      <c r="W2548" s="5">
        <v>117.233924865722</v>
      </c>
      <c r="X2548" s="5">
        <v>133.99855041503901</v>
      </c>
      <c r="Y2548" s="5">
        <v>126.79914601643834</v>
      </c>
      <c r="Z2548" s="5">
        <v>132.12242126464801</v>
      </c>
      <c r="AA2548" s="5">
        <v>131.65716552734301</v>
      </c>
      <c r="AB2548" s="5">
        <v>105.91415405273401</v>
      </c>
      <c r="AC2548" s="5">
        <v>123.23124694824169</v>
      </c>
      <c r="AD2548" s="5">
        <v>106.41146087646401</v>
      </c>
      <c r="AE2548" s="5">
        <v>141.16557312011699</v>
      </c>
      <c r="AF2548" s="5">
        <v>156.79641723632801</v>
      </c>
      <c r="AG2548" s="5">
        <v>134.79115041096966</v>
      </c>
      <c r="AH2548" s="5">
        <v>120.020706176757</v>
      </c>
      <c r="AI2548" s="5">
        <v>150.85462951660099</v>
      </c>
      <c r="AJ2548" s="5">
        <v>141.60659790039</v>
      </c>
      <c r="AK2548" s="5">
        <v>137.49397786458266</v>
      </c>
      <c r="AL2548" s="5">
        <v>206.79609680175699</v>
      </c>
      <c r="AM2548" s="5">
        <v>189.755111694335</v>
      </c>
      <c r="AN2548" s="5">
        <v>223.58039855957</v>
      </c>
      <c r="AO2548" s="5">
        <v>206.71053568522066</v>
      </c>
      <c r="AP2548" s="5">
        <v>170.08201599121</v>
      </c>
      <c r="AQ2548" s="5">
        <v>163.91963195800699</v>
      </c>
      <c r="AR2548" s="5">
        <v>144.52902221679599</v>
      </c>
      <c r="AS2548" s="5">
        <v>159.51022338867099</v>
      </c>
      <c r="AT2548" s="5">
        <v>136.10354614257801</v>
      </c>
      <c r="AU2548" s="5">
        <v>123.03465270996</v>
      </c>
      <c r="AV2548" s="5">
        <v>130.85331726074199</v>
      </c>
      <c r="AW2548" s="5">
        <v>129.99717203776001</v>
      </c>
      <c r="AX2548" s="5">
        <v>134.31672668457</v>
      </c>
      <c r="AY2548" s="5">
        <v>114.410636901855</v>
      </c>
      <c r="AZ2548" s="5">
        <v>126.381942749023</v>
      </c>
      <c r="BA2548" s="5">
        <v>125.03643544514932</v>
      </c>
    </row>
    <row r="2549" spans="1:53" x14ac:dyDescent="0.2">
      <c r="A2549" s="1">
        <v>2546</v>
      </c>
      <c r="B2549" s="1" t="s">
        <v>10202</v>
      </c>
      <c r="C2549" s="1" t="s">
        <v>10203</v>
      </c>
      <c r="D2549" s="1" t="s">
        <v>10204</v>
      </c>
      <c r="E2549" s="1" t="s">
        <v>10205</v>
      </c>
      <c r="F2549" s="5">
        <v>324.04031372070301</v>
      </c>
      <c r="G2549" s="5">
        <v>281.388580322265</v>
      </c>
      <c r="H2549" s="5">
        <v>236.25431823730401</v>
      </c>
      <c r="I2549" s="5">
        <v>280.56107076009067</v>
      </c>
      <c r="J2549" s="5">
        <v>281.80838012695301</v>
      </c>
      <c r="K2549" s="5">
        <v>217.036865234375</v>
      </c>
      <c r="L2549" s="5">
        <v>243.38569641113199</v>
      </c>
      <c r="M2549" s="5">
        <v>247.41031392415334</v>
      </c>
      <c r="N2549" s="5">
        <v>197.374099731445</v>
      </c>
      <c r="O2549" s="5">
        <v>156.29699707031199</v>
      </c>
      <c r="P2549" s="5">
        <v>203.50602722167901</v>
      </c>
      <c r="Q2549" s="5">
        <v>185.72570800781202</v>
      </c>
      <c r="R2549" s="5">
        <v>223.51338195800699</v>
      </c>
      <c r="S2549" s="5">
        <v>245.86903381347599</v>
      </c>
      <c r="T2549" s="5">
        <v>309.74728393554602</v>
      </c>
      <c r="U2549" s="5">
        <v>259.70989990234301</v>
      </c>
      <c r="V2549" s="5">
        <v>127.039825439453</v>
      </c>
      <c r="W2549" s="5">
        <v>161.79048156738199</v>
      </c>
      <c r="X2549" s="5">
        <v>120.526191711425</v>
      </c>
      <c r="Y2549" s="5">
        <v>136.45216623942</v>
      </c>
      <c r="Z2549" s="5">
        <v>176.20181274414</v>
      </c>
      <c r="AA2549" s="5">
        <v>238.56945800781199</v>
      </c>
      <c r="AB2549" s="5">
        <v>232.85523986816401</v>
      </c>
      <c r="AC2549" s="5">
        <v>215.87550354003869</v>
      </c>
      <c r="AD2549" s="5">
        <v>221.635482788085</v>
      </c>
      <c r="AE2549" s="5">
        <v>205.04936218261699</v>
      </c>
      <c r="AF2549" s="5">
        <v>291.47592163085898</v>
      </c>
      <c r="AG2549" s="5">
        <v>239.3869222005203</v>
      </c>
      <c r="AH2549" s="5">
        <v>249.46334838867099</v>
      </c>
      <c r="AI2549" s="5">
        <v>234.50875854492099</v>
      </c>
      <c r="AJ2549" s="5">
        <v>282.20355224609301</v>
      </c>
      <c r="AK2549" s="5">
        <v>255.39188639322833</v>
      </c>
      <c r="AL2549" s="5">
        <v>156.24562072753901</v>
      </c>
      <c r="AM2549" s="5">
        <v>163.691314697265</v>
      </c>
      <c r="AN2549" s="5">
        <v>176.69621276855401</v>
      </c>
      <c r="AO2549" s="5">
        <v>165.54438273111933</v>
      </c>
      <c r="AP2549" s="5">
        <v>147.44998168945301</v>
      </c>
      <c r="AQ2549" s="5">
        <v>146.90155029296801</v>
      </c>
      <c r="AR2549" s="5">
        <v>193.447174072265</v>
      </c>
      <c r="AS2549" s="5">
        <v>162.59956868489533</v>
      </c>
      <c r="AT2549" s="5">
        <v>321.24575805664</v>
      </c>
      <c r="AU2549" s="5">
        <v>668.74377441406205</v>
      </c>
      <c r="AV2549" s="5">
        <v>786.92913818359295</v>
      </c>
      <c r="AW2549" s="5">
        <v>592.30622355143169</v>
      </c>
      <c r="AX2549" s="5">
        <v>307.58984375</v>
      </c>
      <c r="AY2549" s="5">
        <v>186.67118835449199</v>
      </c>
      <c r="AZ2549" s="5">
        <v>196.72637939453099</v>
      </c>
      <c r="BA2549" s="5">
        <v>230.32913716634098</v>
      </c>
    </row>
    <row r="2550" spans="1:53" x14ac:dyDescent="0.2">
      <c r="A2550" s="1">
        <v>2547</v>
      </c>
      <c r="B2550" s="1" t="s">
        <v>10206</v>
      </c>
      <c r="C2550" s="1" t="s">
        <v>10207</v>
      </c>
      <c r="D2550" s="1" t="s">
        <v>10208</v>
      </c>
      <c r="E2550" s="1" t="s">
        <v>10209</v>
      </c>
      <c r="F2550" s="5">
        <v>1710.572265625</v>
      </c>
      <c r="G2550" s="5">
        <v>1783.53881835937</v>
      </c>
      <c r="H2550" s="5">
        <v>1756.08984375</v>
      </c>
      <c r="I2550" s="5">
        <v>1750.0669759114564</v>
      </c>
      <c r="J2550" s="5">
        <v>1668.24304199218</v>
      </c>
      <c r="K2550" s="5">
        <v>1681.90295410156</v>
      </c>
      <c r="L2550" s="5">
        <v>1702.31774902343</v>
      </c>
      <c r="M2550" s="5">
        <v>1684.1545817057233</v>
      </c>
      <c r="N2550" s="5">
        <v>3403.48193359375</v>
      </c>
      <c r="O2550" s="5">
        <v>3289.25952148437</v>
      </c>
      <c r="P2550" s="5">
        <v>3367.275390625</v>
      </c>
      <c r="Q2550" s="5">
        <v>3353.3389485677067</v>
      </c>
      <c r="R2550" s="5">
        <v>1933.95458984375</v>
      </c>
      <c r="S2550" s="5">
        <v>1879.712890625</v>
      </c>
      <c r="T2550" s="5">
        <v>1870.3388671875</v>
      </c>
      <c r="U2550" s="5">
        <v>1894.6687825520833</v>
      </c>
      <c r="V2550" s="5">
        <v>1830.18005371093</v>
      </c>
      <c r="W2550" s="5">
        <v>1852.32763671875</v>
      </c>
      <c r="X2550" s="5">
        <v>1768.52209472656</v>
      </c>
      <c r="Y2550" s="5">
        <v>1817.0099283854133</v>
      </c>
      <c r="Z2550" s="5">
        <v>1451.36096191406</v>
      </c>
      <c r="AA2550" s="5">
        <v>1413.39880371093</v>
      </c>
      <c r="AB2550" s="5">
        <v>1403.28039550781</v>
      </c>
      <c r="AC2550" s="5">
        <v>1422.6800537109332</v>
      </c>
      <c r="AD2550" s="5">
        <v>1820.42443847656</v>
      </c>
      <c r="AE2550" s="5">
        <v>1832.16931152343</v>
      </c>
      <c r="AF2550" s="5">
        <v>1816.71984863281</v>
      </c>
      <c r="AG2550" s="5">
        <v>1823.1045328775999</v>
      </c>
      <c r="AH2550" s="5">
        <v>1803.08093261718</v>
      </c>
      <c r="AI2550" s="5">
        <v>1798.68359375</v>
      </c>
      <c r="AJ2550" s="5">
        <v>1773.32092285156</v>
      </c>
      <c r="AK2550" s="5">
        <v>1791.6951497395801</v>
      </c>
      <c r="AL2550" s="5">
        <v>3261.20751953125</v>
      </c>
      <c r="AM2550" s="5">
        <v>3181.36791992187</v>
      </c>
      <c r="AN2550" s="5">
        <v>3115.384765625</v>
      </c>
      <c r="AO2550" s="5">
        <v>3185.9867350260397</v>
      </c>
      <c r="AP2550" s="5">
        <v>1843.45581054687</v>
      </c>
      <c r="AQ2550" s="5">
        <v>1784.71948242187</v>
      </c>
      <c r="AR2550" s="5">
        <v>1810.15844726562</v>
      </c>
      <c r="AS2550" s="5">
        <v>1812.7779134114535</v>
      </c>
      <c r="AT2550" s="5">
        <v>1746.22021484375</v>
      </c>
      <c r="AU2550" s="5">
        <v>1826.19848632812</v>
      </c>
      <c r="AV2550" s="5">
        <v>1842.36889648437</v>
      </c>
      <c r="AW2550" s="5">
        <v>1804.9291992187466</v>
      </c>
      <c r="AX2550" s="5">
        <v>1794.51477050781</v>
      </c>
      <c r="AY2550" s="5">
        <v>1881.08154296875</v>
      </c>
      <c r="AZ2550" s="5">
        <v>1798.01672363281</v>
      </c>
      <c r="BA2550" s="5">
        <v>1824.5376790364564</v>
      </c>
    </row>
    <row r="2551" spans="1:53" x14ac:dyDescent="0.2">
      <c r="A2551" s="1">
        <v>2548</v>
      </c>
      <c r="B2551" s="1" t="s">
        <v>10210</v>
      </c>
      <c r="C2551" s="1" t="s">
        <v>10211</v>
      </c>
      <c r="D2551" s="1" t="s">
        <v>10212</v>
      </c>
      <c r="E2551" s="1" t="s">
        <v>10213</v>
      </c>
      <c r="F2551" s="5">
        <v>256.0869140625</v>
      </c>
      <c r="G2551" s="5">
        <v>193.81733703613199</v>
      </c>
      <c r="H2551" s="5">
        <v>191.65020751953099</v>
      </c>
      <c r="I2551" s="5">
        <v>213.85148620605435</v>
      </c>
      <c r="J2551" s="5">
        <v>285.83511352539</v>
      </c>
      <c r="K2551" s="5">
        <v>276.97448730468699</v>
      </c>
      <c r="L2551" s="5">
        <v>248.39219665527301</v>
      </c>
      <c r="M2551" s="5">
        <v>270.4005991617833</v>
      </c>
      <c r="N2551" s="5">
        <v>46.584400177001903</v>
      </c>
      <c r="Q2551" s="5">
        <v>46.584400177001903</v>
      </c>
      <c r="R2551" s="5">
        <v>43.3556098937988</v>
      </c>
      <c r="S2551" s="5">
        <v>28.4788703918457</v>
      </c>
      <c r="T2551" s="5">
        <v>32.955745697021399</v>
      </c>
      <c r="U2551" s="5">
        <v>34.930075327555301</v>
      </c>
      <c r="V2551" s="5">
        <v>96.527633666992102</v>
      </c>
      <c r="W2551" s="5">
        <v>87.216888427734304</v>
      </c>
      <c r="X2551" s="5">
        <v>93.142501831054602</v>
      </c>
      <c r="Y2551" s="5">
        <v>92.295674641927008</v>
      </c>
      <c r="Z2551" s="5">
        <v>219.38236999511699</v>
      </c>
      <c r="AA2551" s="5">
        <v>197.982498168945</v>
      </c>
      <c r="AB2551" s="5">
        <v>230.55216979980401</v>
      </c>
      <c r="AC2551" s="5">
        <v>215.97234598795535</v>
      </c>
      <c r="AD2551" s="5">
        <v>176.68133544921801</v>
      </c>
      <c r="AE2551" s="5">
        <v>183.96498107910099</v>
      </c>
      <c r="AF2551" s="5">
        <v>184.88626098632801</v>
      </c>
      <c r="AG2551" s="5">
        <v>181.84419250488236</v>
      </c>
      <c r="AH2551" s="5">
        <v>209.087890625</v>
      </c>
      <c r="AI2551" s="5">
        <v>176.71542358398401</v>
      </c>
      <c r="AJ2551" s="5">
        <v>194.941162109375</v>
      </c>
      <c r="AK2551" s="5">
        <v>193.58149210611967</v>
      </c>
      <c r="AL2551" s="5">
        <v>63.284713745117102</v>
      </c>
      <c r="AM2551" s="5">
        <v>78.035339355468693</v>
      </c>
      <c r="AN2551" s="5">
        <v>88.359527587890597</v>
      </c>
      <c r="AO2551" s="5">
        <v>76.559860229492131</v>
      </c>
      <c r="AP2551" s="5">
        <v>90.246627807617102</v>
      </c>
      <c r="AQ2551" s="5">
        <v>95.464805603027301</v>
      </c>
      <c r="AR2551" s="5">
        <v>81.627952575683594</v>
      </c>
      <c r="AS2551" s="5">
        <v>89.113128662109332</v>
      </c>
      <c r="AU2551" s="5">
        <v>25.068025588989201</v>
      </c>
      <c r="AW2551" s="5">
        <v>25.068025588989201</v>
      </c>
      <c r="AX2551" s="5">
        <v>152.378005981445</v>
      </c>
      <c r="AY2551" s="5">
        <v>175.30032348632801</v>
      </c>
      <c r="AZ2551" s="5">
        <v>129.67280578613199</v>
      </c>
      <c r="BA2551" s="5">
        <v>152.45037841796832</v>
      </c>
    </row>
    <row r="2552" spans="1:53" x14ac:dyDescent="0.2">
      <c r="A2552" s="1">
        <v>2549</v>
      </c>
      <c r="B2552" s="1" t="s">
        <v>10214</v>
      </c>
      <c r="C2552" s="1" t="s">
        <v>10215</v>
      </c>
      <c r="D2552" s="1" t="s">
        <v>10216</v>
      </c>
      <c r="E2552" s="1" t="s">
        <v>10217</v>
      </c>
      <c r="F2552" s="5">
        <v>167.92671203613199</v>
      </c>
      <c r="G2552" s="5">
        <v>90.976242065429602</v>
      </c>
      <c r="H2552" s="5">
        <v>99.884841918945298</v>
      </c>
      <c r="I2552" s="5">
        <v>119.59593200683564</v>
      </c>
      <c r="J2552" s="5">
        <v>122.633567810058</v>
      </c>
      <c r="K2552" s="5">
        <v>93.8853759765625</v>
      </c>
      <c r="L2552" s="5">
        <v>159.61727905273401</v>
      </c>
      <c r="M2552" s="5">
        <v>125.3787409464515</v>
      </c>
      <c r="O2552" s="5">
        <v>54.377628326416001</v>
      </c>
      <c r="Q2552" s="5">
        <v>54.377628326416001</v>
      </c>
      <c r="R2552" s="5">
        <v>91.279571533203097</v>
      </c>
      <c r="S2552" s="5">
        <v>117.052780151367</v>
      </c>
      <c r="T2552" s="5">
        <v>70.210311889648395</v>
      </c>
      <c r="U2552" s="5">
        <v>92.847554524739493</v>
      </c>
      <c r="V2552" s="5">
        <v>77.249061584472599</v>
      </c>
      <c r="W2552" s="5">
        <v>49.055660247802699</v>
      </c>
      <c r="X2552" s="5">
        <v>73.760086059570298</v>
      </c>
      <c r="Y2552" s="5">
        <v>66.688269297281863</v>
      </c>
      <c r="Z2552" s="5">
        <v>129.391357421875</v>
      </c>
      <c r="AA2552" s="5">
        <v>211.06921386718699</v>
      </c>
      <c r="AB2552" s="5">
        <v>162.06881713867099</v>
      </c>
      <c r="AC2552" s="5">
        <v>167.50979614257767</v>
      </c>
      <c r="AD2552" s="5">
        <v>129.58822631835901</v>
      </c>
      <c r="AE2552" s="5">
        <v>76.887290954589801</v>
      </c>
      <c r="AF2552" s="5">
        <v>120.27096557617099</v>
      </c>
      <c r="AG2552" s="5">
        <v>108.91549428303995</v>
      </c>
      <c r="AH2552" s="5">
        <v>59.608280181884702</v>
      </c>
      <c r="AI2552" s="5">
        <v>79.568016052246094</v>
      </c>
      <c r="AJ2552" s="5">
        <v>65.817321777343693</v>
      </c>
      <c r="AK2552" s="5">
        <v>68.331206003824832</v>
      </c>
      <c r="AP2552" s="5">
        <v>55.790916442871001</v>
      </c>
      <c r="AQ2552" s="5">
        <v>37.4249458312988</v>
      </c>
      <c r="AR2552" s="5">
        <v>46.682350158691399</v>
      </c>
      <c r="AS2552" s="5">
        <v>46.632737477620402</v>
      </c>
      <c r="AT2552" s="5">
        <v>113.731758117675</v>
      </c>
      <c r="AU2552" s="5">
        <v>134.42364501953099</v>
      </c>
      <c r="AV2552" s="5">
        <v>118.342002868652</v>
      </c>
      <c r="AW2552" s="5">
        <v>122.16580200195267</v>
      </c>
      <c r="AX2552" s="5">
        <v>71.282585144042898</v>
      </c>
      <c r="AY2552" s="5">
        <v>100.36427307128901</v>
      </c>
      <c r="AZ2552" s="5">
        <v>76.3814697265625</v>
      </c>
      <c r="BA2552" s="5">
        <v>82.676109313964801</v>
      </c>
    </row>
    <row r="2553" spans="1:53" x14ac:dyDescent="0.2">
      <c r="A2553" s="1">
        <v>2550</v>
      </c>
      <c r="B2553" s="1" t="s">
        <v>10218</v>
      </c>
      <c r="C2553" s="1" t="s">
        <v>10219</v>
      </c>
      <c r="D2553" s="1" t="s">
        <v>10220</v>
      </c>
      <c r="E2553" s="1" t="s">
        <v>10221</v>
      </c>
      <c r="F2553" s="5">
        <v>132.47219848632801</v>
      </c>
      <c r="G2553" s="5">
        <v>52.538581848144503</v>
      </c>
      <c r="H2553" s="5">
        <v>58.218967437744098</v>
      </c>
      <c r="I2553" s="5">
        <v>81.07658259073888</v>
      </c>
      <c r="J2553" s="5">
        <v>92.490028381347599</v>
      </c>
      <c r="K2553" s="5">
        <v>93.839080810546804</v>
      </c>
      <c r="L2553" s="5">
        <v>87.227935791015597</v>
      </c>
      <c r="M2553" s="5">
        <v>91.185681660970019</v>
      </c>
      <c r="N2553" s="5">
        <v>53.136955261230398</v>
      </c>
      <c r="O2553" s="5">
        <v>73.0421142578125</v>
      </c>
      <c r="P2553" s="5">
        <v>61.083309173583899</v>
      </c>
      <c r="Q2553" s="5">
        <v>62.420792897542263</v>
      </c>
      <c r="R2553" s="5">
        <v>55.816299438476499</v>
      </c>
      <c r="S2553" s="5">
        <v>62.213085174560497</v>
      </c>
      <c r="T2553" s="5">
        <v>77.208587646484304</v>
      </c>
      <c r="U2553" s="5">
        <v>65.0793240865071</v>
      </c>
      <c r="V2553" s="5">
        <v>48.945323944091797</v>
      </c>
      <c r="W2553" s="5">
        <v>94.383964538574205</v>
      </c>
      <c r="X2553" s="5">
        <v>52.961940765380803</v>
      </c>
      <c r="Y2553" s="5">
        <v>65.430409749348939</v>
      </c>
      <c r="Z2553" s="5">
        <v>106.91603088378901</v>
      </c>
      <c r="AA2553" s="5">
        <v>94.826026916503906</v>
      </c>
      <c r="AB2553" s="5">
        <v>126.221397399902</v>
      </c>
      <c r="AC2553" s="5">
        <v>109.32115173339831</v>
      </c>
      <c r="AD2553" s="5">
        <v>124.924545288085</v>
      </c>
      <c r="AE2553" s="5">
        <v>93.53955078125</v>
      </c>
      <c r="AF2553" s="5">
        <v>116.520957946777</v>
      </c>
      <c r="AG2553" s="5">
        <v>111.66168467203734</v>
      </c>
      <c r="AH2553" s="5">
        <v>97.170761108398395</v>
      </c>
      <c r="AI2553" s="5">
        <v>97.800132751464801</v>
      </c>
      <c r="AJ2553" s="5">
        <v>90.384712219238196</v>
      </c>
      <c r="AK2553" s="5">
        <v>95.118535359700459</v>
      </c>
      <c r="AL2553" s="5">
        <v>50.203964233398402</v>
      </c>
      <c r="AM2553" s="5">
        <v>67.164436340332003</v>
      </c>
      <c r="AN2553" s="5">
        <v>82.142448425292898</v>
      </c>
      <c r="AO2553" s="5">
        <v>66.50361633300777</v>
      </c>
      <c r="AP2553" s="5">
        <v>43.889266967773402</v>
      </c>
      <c r="AQ2553" s="5">
        <v>48.514068603515597</v>
      </c>
      <c r="AR2553" s="5">
        <v>77.672332763671804</v>
      </c>
      <c r="AS2553" s="5">
        <v>56.691889444986941</v>
      </c>
      <c r="AU2553" s="5">
        <v>59.241432189941399</v>
      </c>
      <c r="AW2553" s="5">
        <v>59.241432189941399</v>
      </c>
      <c r="AX2553" s="5">
        <v>69.433235168457003</v>
      </c>
      <c r="AY2553" s="5">
        <v>49.949317932128899</v>
      </c>
      <c r="AZ2553" s="5">
        <v>55.864551544189403</v>
      </c>
      <c r="BA2553" s="5">
        <v>58.415701548258433</v>
      </c>
    </row>
    <row r="2554" spans="1:53" x14ac:dyDescent="0.2">
      <c r="A2554" s="1">
        <v>2551</v>
      </c>
      <c r="B2554" s="1" t="s">
        <v>10222</v>
      </c>
      <c r="C2554" s="1" t="s">
        <v>10223</v>
      </c>
      <c r="D2554" s="1" t="s">
        <v>10224</v>
      </c>
      <c r="E2554" s="1" t="s">
        <v>10225</v>
      </c>
      <c r="F2554" s="5">
        <v>203.93167114257801</v>
      </c>
      <c r="G2554" s="5">
        <v>177.52378845214801</v>
      </c>
      <c r="H2554" s="5">
        <v>172.35356140136699</v>
      </c>
      <c r="I2554" s="5">
        <v>184.60300699869765</v>
      </c>
      <c r="J2554" s="5">
        <v>275.263916015625</v>
      </c>
      <c r="K2554" s="5">
        <v>214.75904846191401</v>
      </c>
      <c r="L2554" s="5">
        <v>234.60171508789</v>
      </c>
      <c r="M2554" s="5">
        <v>241.54155985514299</v>
      </c>
      <c r="N2554" s="5">
        <v>160.16807556152301</v>
      </c>
      <c r="O2554" s="5">
        <v>203.835525512695</v>
      </c>
      <c r="P2554" s="5">
        <v>167.005599975585</v>
      </c>
      <c r="Q2554" s="5">
        <v>177.00306701660099</v>
      </c>
      <c r="R2554" s="5">
        <v>213.74467468261699</v>
      </c>
      <c r="S2554" s="5">
        <v>290.18679809570301</v>
      </c>
      <c r="T2554" s="5">
        <v>281.14782714843699</v>
      </c>
      <c r="U2554" s="5">
        <v>261.69309997558565</v>
      </c>
      <c r="V2554" s="5">
        <v>343.13006591796801</v>
      </c>
      <c r="W2554" s="5">
        <v>276.85321044921801</v>
      </c>
      <c r="X2554" s="5">
        <v>268.58807373046801</v>
      </c>
      <c r="Y2554" s="5">
        <v>296.19045003255133</v>
      </c>
      <c r="Z2554" s="5">
        <v>258.18786621093699</v>
      </c>
      <c r="AA2554" s="5">
        <v>273.226318359375</v>
      </c>
      <c r="AB2554" s="5">
        <v>280.154205322265</v>
      </c>
      <c r="AC2554" s="5">
        <v>270.52279663085898</v>
      </c>
      <c r="AD2554" s="5">
        <v>230.25842285156199</v>
      </c>
      <c r="AE2554" s="5">
        <v>245.46078491210901</v>
      </c>
      <c r="AF2554" s="5">
        <v>229.90878295898401</v>
      </c>
      <c r="AG2554" s="5">
        <v>235.20933024088501</v>
      </c>
      <c r="AH2554" s="5">
        <v>177.83625793457</v>
      </c>
      <c r="AI2554" s="5">
        <v>178.46539306640599</v>
      </c>
      <c r="AJ2554" s="5">
        <v>226.14128112792901</v>
      </c>
      <c r="AK2554" s="5">
        <v>194.14764404296832</v>
      </c>
      <c r="AL2554" s="5">
        <v>157.863357543945</v>
      </c>
      <c r="AM2554" s="5">
        <v>175.25140380859301</v>
      </c>
      <c r="AN2554" s="5">
        <v>163.94989013671801</v>
      </c>
      <c r="AO2554" s="5">
        <v>165.68821716308534</v>
      </c>
      <c r="AP2554" s="5">
        <v>137.70100402832</v>
      </c>
      <c r="AQ2554" s="5">
        <v>188.50582885742099</v>
      </c>
      <c r="AR2554" s="5">
        <v>214.16287231445301</v>
      </c>
      <c r="AS2554" s="5">
        <v>180.12323506673133</v>
      </c>
      <c r="AT2554" s="5">
        <v>246.74105834960901</v>
      </c>
      <c r="AU2554" s="5">
        <v>249.88873291015599</v>
      </c>
      <c r="AV2554" s="5">
        <v>205.43894958496</v>
      </c>
      <c r="AW2554" s="5">
        <v>234.02291361490833</v>
      </c>
      <c r="AX2554" s="5">
        <v>196.03872680664</v>
      </c>
      <c r="AY2554" s="5">
        <v>221.26116943359301</v>
      </c>
      <c r="AZ2554" s="5">
        <v>210.75244140625</v>
      </c>
      <c r="BA2554" s="5">
        <v>209.35077921549433</v>
      </c>
    </row>
    <row r="2555" spans="1:53" x14ac:dyDescent="0.2">
      <c r="A2555" s="1">
        <v>2552</v>
      </c>
      <c r="B2555" s="1" t="s">
        <v>10226</v>
      </c>
      <c r="C2555" s="1" t="s">
        <v>10227</v>
      </c>
      <c r="D2555" s="1" t="s">
        <v>10228</v>
      </c>
      <c r="E2555" s="1" t="s">
        <v>10229</v>
      </c>
      <c r="F2555" s="5">
        <v>422.088775634765</v>
      </c>
      <c r="G2555" s="5">
        <v>400.5908203125</v>
      </c>
      <c r="H2555" s="5">
        <v>376.38485717773398</v>
      </c>
      <c r="I2555" s="5">
        <v>399.68815104166629</v>
      </c>
      <c r="J2555" s="5">
        <v>413.39111328125</v>
      </c>
      <c r="K2555" s="5">
        <v>422.00045776367102</v>
      </c>
      <c r="L2555" s="5">
        <v>418.26983642578102</v>
      </c>
      <c r="M2555" s="5">
        <v>417.88713582356735</v>
      </c>
      <c r="N2555" s="5">
        <v>469.97879028320301</v>
      </c>
      <c r="O2555" s="5">
        <v>487.50964355468699</v>
      </c>
      <c r="P2555" s="5">
        <v>481.295654296875</v>
      </c>
      <c r="Q2555" s="5">
        <v>479.59469604492165</v>
      </c>
      <c r="R2555" s="5">
        <v>309.01239013671801</v>
      </c>
      <c r="S2555" s="5">
        <v>297.77600097656199</v>
      </c>
      <c r="T2555" s="5">
        <v>323.56008911132801</v>
      </c>
      <c r="U2555" s="5">
        <v>310.11616007486936</v>
      </c>
      <c r="V2555" s="5">
        <v>261.60354614257801</v>
      </c>
      <c r="W2555" s="5">
        <v>265.33432006835898</v>
      </c>
      <c r="X2555" s="5">
        <v>251.22064208984301</v>
      </c>
      <c r="Y2555" s="5">
        <v>259.38616943359335</v>
      </c>
      <c r="Z2555" s="5">
        <v>384.05764770507801</v>
      </c>
      <c r="AA2555" s="5">
        <v>375.85159301757801</v>
      </c>
      <c r="AB2555" s="5">
        <v>378.77261352539</v>
      </c>
      <c r="AC2555" s="5">
        <v>379.56061808268197</v>
      </c>
      <c r="AD2555" s="5">
        <v>277.37258911132801</v>
      </c>
      <c r="AE2555" s="5">
        <v>276.38977050781199</v>
      </c>
      <c r="AF2555" s="5">
        <v>287.90005493164</v>
      </c>
      <c r="AG2555" s="5">
        <v>280.5541381835933</v>
      </c>
      <c r="AH2555" s="5">
        <v>247.561767578125</v>
      </c>
      <c r="AI2555" s="5">
        <v>254.37289428710901</v>
      </c>
      <c r="AJ2555" s="5">
        <v>261.79901123046801</v>
      </c>
      <c r="AK2555" s="5">
        <v>254.57789103190066</v>
      </c>
      <c r="AL2555" s="5">
        <v>446.94338989257801</v>
      </c>
      <c r="AM2555" s="5">
        <v>452.93054199218699</v>
      </c>
      <c r="AN2555" s="5">
        <v>469.527099609375</v>
      </c>
      <c r="AO2555" s="5">
        <v>456.46701049804665</v>
      </c>
      <c r="AP2555" s="5">
        <v>280.478759765625</v>
      </c>
      <c r="AQ2555" s="5">
        <v>274.48974609375</v>
      </c>
      <c r="AR2555" s="5">
        <v>278.17706298828102</v>
      </c>
      <c r="AS2555" s="5">
        <v>277.71518961588532</v>
      </c>
      <c r="AT2555" s="5">
        <v>224.99430847167901</v>
      </c>
      <c r="AU2555" s="5">
        <v>186.29432678222599</v>
      </c>
      <c r="AV2555" s="5">
        <v>243.61479187011699</v>
      </c>
      <c r="AW2555" s="5">
        <v>218.30114237467399</v>
      </c>
      <c r="AX2555" s="5">
        <v>238.08624267578099</v>
      </c>
      <c r="AY2555" s="5">
        <v>193.53660583496</v>
      </c>
      <c r="AZ2555" s="5">
        <v>185.80116271972599</v>
      </c>
      <c r="BA2555" s="5">
        <v>205.80800374348897</v>
      </c>
    </row>
    <row r="2556" spans="1:53" x14ac:dyDescent="0.2">
      <c r="A2556" s="1">
        <v>2553</v>
      </c>
      <c r="B2556" s="1" t="s">
        <v>10230</v>
      </c>
      <c r="C2556" s="1" t="s">
        <v>10231</v>
      </c>
      <c r="D2556" s="1" t="s">
        <v>10232</v>
      </c>
      <c r="E2556" s="1" t="s">
        <v>10233</v>
      </c>
      <c r="F2556" s="5">
        <v>4339.0322265625</v>
      </c>
      <c r="G2556" s="5">
        <v>4066.45971679687</v>
      </c>
      <c r="H2556" s="5">
        <v>3890.0927734375</v>
      </c>
      <c r="I2556" s="5">
        <v>4098.5282389322902</v>
      </c>
      <c r="J2556" s="5">
        <v>4181.35791015625</v>
      </c>
      <c r="K2556" s="5">
        <v>4140.896484375</v>
      </c>
      <c r="L2556" s="5">
        <v>3854.98779296875</v>
      </c>
      <c r="M2556" s="5">
        <v>4059.0807291666665</v>
      </c>
      <c r="N2556" s="5">
        <v>14074.056640625</v>
      </c>
      <c r="O2556" s="5">
        <v>13993.31640625</v>
      </c>
      <c r="P2556" s="5">
        <v>15013.32421875</v>
      </c>
      <c r="Q2556" s="5">
        <v>14360.232421875</v>
      </c>
      <c r="R2556" s="5">
        <v>8802.2265625</v>
      </c>
      <c r="S2556" s="5">
        <v>9061.8505859375</v>
      </c>
      <c r="T2556" s="5">
        <v>8897.25</v>
      </c>
      <c r="U2556" s="5">
        <v>8920.4423828125</v>
      </c>
      <c r="V2556" s="5">
        <v>7415.73828125</v>
      </c>
      <c r="W2556" s="5">
        <v>7017.02587890625</v>
      </c>
      <c r="X2556" s="5">
        <v>7369.39404296875</v>
      </c>
      <c r="Y2556" s="5">
        <v>7267.386067708333</v>
      </c>
      <c r="Z2556" s="5">
        <v>5287.759765625</v>
      </c>
      <c r="AA2556" s="5">
        <v>5403.46435546875</v>
      </c>
      <c r="AB2556" s="5">
        <v>5455.2275390625</v>
      </c>
      <c r="AC2556" s="5">
        <v>5382.150553385417</v>
      </c>
      <c r="AD2556" s="5">
        <v>5890.54541015625</v>
      </c>
      <c r="AE2556" s="5">
        <v>5867.95654296875</v>
      </c>
      <c r="AF2556" s="5">
        <v>5816.1298828125</v>
      </c>
      <c r="AG2556" s="5">
        <v>5858.210611979167</v>
      </c>
      <c r="AH2556" s="5">
        <v>5829.04833984375</v>
      </c>
      <c r="AI2556" s="5">
        <v>5641.13525390625</v>
      </c>
      <c r="AJ2556" s="5">
        <v>5942.6259765625</v>
      </c>
      <c r="AK2556" s="5">
        <v>5804.269856770833</v>
      </c>
      <c r="AL2556" s="5">
        <v>17922.982421875</v>
      </c>
      <c r="AM2556" s="5">
        <v>16948.646484375</v>
      </c>
      <c r="AN2556" s="5">
        <v>17160.888671875</v>
      </c>
      <c r="AO2556" s="5">
        <v>17344.172526041668</v>
      </c>
      <c r="AP2556" s="5">
        <v>7637.3232421875</v>
      </c>
      <c r="AQ2556" s="5">
        <v>7603.07421875</v>
      </c>
      <c r="AR2556" s="5">
        <v>7477.9111328125</v>
      </c>
      <c r="AS2556" s="5">
        <v>7572.76953125</v>
      </c>
      <c r="AT2556" s="5">
        <v>6373.90673828125</v>
      </c>
      <c r="AU2556" s="5">
        <v>6169.63037109375</v>
      </c>
      <c r="AV2556" s="5">
        <v>7513.16943359375</v>
      </c>
      <c r="AW2556" s="5">
        <v>6685.56884765625</v>
      </c>
      <c r="AX2556" s="5">
        <v>9045.6650390625</v>
      </c>
      <c r="AY2556" s="5">
        <v>7882.8369140625</v>
      </c>
      <c r="AZ2556" s="5">
        <v>7459.3291015625</v>
      </c>
      <c r="BA2556" s="5">
        <v>8129.277018229167</v>
      </c>
    </row>
    <row r="2557" spans="1:53" x14ac:dyDescent="0.2">
      <c r="A2557" s="1">
        <v>2554</v>
      </c>
      <c r="B2557" s="1" t="s">
        <v>10234</v>
      </c>
      <c r="C2557" s="1" t="s">
        <v>10235</v>
      </c>
      <c r="D2557" s="1" t="s">
        <v>10236</v>
      </c>
      <c r="E2557" s="1" t="s">
        <v>10237</v>
      </c>
      <c r="F2557" s="5">
        <v>401.78500366210898</v>
      </c>
      <c r="G2557" s="5">
        <v>276.79263305664</v>
      </c>
      <c r="H2557" s="5">
        <v>353.44155883789</v>
      </c>
      <c r="I2557" s="5">
        <v>344.00639851887968</v>
      </c>
      <c r="J2557" s="5">
        <v>427.12472534179602</v>
      </c>
      <c r="K2557" s="5">
        <v>165.98919677734301</v>
      </c>
      <c r="L2557" s="5">
        <v>119.845314025878</v>
      </c>
      <c r="M2557" s="5">
        <v>237.65307871500568</v>
      </c>
      <c r="N2557" s="5">
        <v>351.059326171875</v>
      </c>
      <c r="O2557" s="5">
        <v>406.96203613281199</v>
      </c>
      <c r="P2557" s="5">
        <v>272.590240478515</v>
      </c>
      <c r="Q2557" s="5">
        <v>343.53720092773398</v>
      </c>
      <c r="R2557" s="5">
        <v>632.37322998046795</v>
      </c>
      <c r="S2557" s="5">
        <v>218.59873962402301</v>
      </c>
      <c r="T2557" s="5">
        <v>612.92138671875</v>
      </c>
      <c r="U2557" s="5">
        <v>487.96445210774692</v>
      </c>
      <c r="V2557" s="5">
        <v>660.62878417968705</v>
      </c>
      <c r="W2557" s="5">
        <v>160.50555419921801</v>
      </c>
      <c r="X2557" s="5">
        <v>627.60882568359295</v>
      </c>
      <c r="Y2557" s="5">
        <v>482.91438802083275</v>
      </c>
      <c r="Z2557" s="5">
        <v>268.73193359375</v>
      </c>
      <c r="AA2557" s="5">
        <v>267.81100463867102</v>
      </c>
      <c r="AB2557" s="5">
        <v>215.52926635742099</v>
      </c>
      <c r="AC2557" s="5">
        <v>250.69073486328065</v>
      </c>
    </row>
    <row r="2558" spans="1:53" x14ac:dyDescent="0.2">
      <c r="A2558" s="1">
        <v>2555</v>
      </c>
      <c r="B2558" s="1" t="s">
        <v>10238</v>
      </c>
      <c r="C2558" s="1" t="s">
        <v>10239</v>
      </c>
      <c r="D2558" s="1" t="s">
        <v>10240</v>
      </c>
      <c r="E2558" s="1" t="s">
        <v>10241</v>
      </c>
      <c r="N2558" s="5">
        <v>338.04849243164</v>
      </c>
      <c r="O2558" s="5">
        <v>483.28601074218699</v>
      </c>
      <c r="P2558" s="5">
        <v>315.99270629882801</v>
      </c>
      <c r="Q2558" s="5">
        <v>379.1090698242183</v>
      </c>
      <c r="R2558" s="5">
        <v>1193.87036132812</v>
      </c>
      <c r="U2558" s="5">
        <v>1193.87036132812</v>
      </c>
    </row>
    <row r="2559" spans="1:53" x14ac:dyDescent="0.2">
      <c r="A2559" s="1">
        <v>2556</v>
      </c>
      <c r="B2559" s="1" t="s">
        <v>10242</v>
      </c>
      <c r="C2559" s="1" t="s">
        <v>10243</v>
      </c>
      <c r="D2559" s="1" t="s">
        <v>10244</v>
      </c>
      <c r="E2559" s="1" t="s">
        <v>10245</v>
      </c>
      <c r="F2559" s="5">
        <v>1495.64086914062</v>
      </c>
      <c r="G2559" s="5">
        <v>1533.92651367187</v>
      </c>
      <c r="H2559" s="5">
        <v>1531.31103515625</v>
      </c>
      <c r="I2559" s="5">
        <v>1520.2928059895801</v>
      </c>
      <c r="J2559" s="5">
        <v>1735.60144042968</v>
      </c>
      <c r="K2559" s="5">
        <v>1698.35278320312</v>
      </c>
      <c r="L2559" s="5">
        <v>1682.93347167968</v>
      </c>
      <c r="M2559" s="5">
        <v>1705.6292317708267</v>
      </c>
      <c r="N2559" s="5">
        <v>2455.974609375</v>
      </c>
      <c r="O2559" s="5">
        <v>2515.56030273437</v>
      </c>
      <c r="P2559" s="5">
        <v>2433.32666015625</v>
      </c>
      <c r="Q2559" s="5">
        <v>2468.2871907552067</v>
      </c>
      <c r="R2559" s="5">
        <v>1998.45397949218</v>
      </c>
      <c r="S2559" s="5">
        <v>1965.11096191406</v>
      </c>
      <c r="T2559" s="5">
        <v>2058.36279296875</v>
      </c>
      <c r="U2559" s="5">
        <v>2007.3092447916633</v>
      </c>
      <c r="V2559" s="5">
        <v>1674.89599609375</v>
      </c>
      <c r="W2559" s="5">
        <v>1677.86596679687</v>
      </c>
      <c r="X2559" s="5">
        <v>1659.26831054687</v>
      </c>
      <c r="Y2559" s="5">
        <v>1670.6767578124966</v>
      </c>
      <c r="Z2559" s="5">
        <v>2078.43872070312</v>
      </c>
      <c r="AA2559" s="5">
        <v>2093.82983398437</v>
      </c>
      <c r="AB2559" s="5">
        <v>2084.19360351562</v>
      </c>
      <c r="AC2559" s="5">
        <v>2085.4873860677035</v>
      </c>
      <c r="AD2559" s="5">
        <v>1010.67468261718</v>
      </c>
      <c r="AE2559" s="5">
        <v>1038.05358886718</v>
      </c>
      <c r="AF2559" s="5">
        <v>1036.38928222656</v>
      </c>
      <c r="AG2559" s="5">
        <v>1028.3725179036401</v>
      </c>
      <c r="AH2559" s="5">
        <v>1339.58679199218</v>
      </c>
      <c r="AI2559" s="5">
        <v>1332.59692382812</v>
      </c>
      <c r="AJ2559" s="5">
        <v>1348.15026855468</v>
      </c>
      <c r="AK2559" s="5">
        <v>1340.1113281249934</v>
      </c>
      <c r="AL2559" s="5">
        <v>2213.39331054687</v>
      </c>
      <c r="AM2559" s="5">
        <v>2219.79541015625</v>
      </c>
      <c r="AN2559" s="5">
        <v>2258.55224609375</v>
      </c>
      <c r="AO2559" s="5">
        <v>2230.5803222656232</v>
      </c>
      <c r="AP2559" s="5">
        <v>1797.91552734375</v>
      </c>
      <c r="AQ2559" s="5">
        <v>1821.5888671875</v>
      </c>
      <c r="AR2559" s="5">
        <v>1796.57495117187</v>
      </c>
      <c r="AS2559" s="5">
        <v>1805.3597819010399</v>
      </c>
      <c r="AT2559" s="5">
        <v>1401.64379882812</v>
      </c>
      <c r="AU2559" s="5">
        <v>1407.3671875</v>
      </c>
      <c r="AV2559" s="5">
        <v>1335.56005859375</v>
      </c>
      <c r="AW2559" s="5">
        <v>1381.5236816406232</v>
      </c>
      <c r="AX2559" s="5">
        <v>1390.16540527343</v>
      </c>
      <c r="AY2559" s="5">
        <v>1309.25927734375</v>
      </c>
      <c r="AZ2559" s="5">
        <v>1309.84362792968</v>
      </c>
      <c r="BA2559" s="5">
        <v>1336.4227701822867</v>
      </c>
    </row>
    <row r="2560" spans="1:53" x14ac:dyDescent="0.2">
      <c r="A2560" s="1">
        <v>2557</v>
      </c>
      <c r="B2560" s="1" t="s">
        <v>10246</v>
      </c>
      <c r="C2560" s="1" t="s">
        <v>10247</v>
      </c>
      <c r="D2560" s="1" t="s">
        <v>10248</v>
      </c>
      <c r="E2560" s="1" t="s">
        <v>10249</v>
      </c>
      <c r="F2560" s="5">
        <v>321.35818481445301</v>
      </c>
      <c r="G2560" s="5">
        <v>330.48971557617102</v>
      </c>
      <c r="H2560" s="5">
        <v>344.732330322265</v>
      </c>
      <c r="I2560" s="5">
        <v>332.19341023762968</v>
      </c>
      <c r="J2560" s="5">
        <v>328.23620605468699</v>
      </c>
      <c r="K2560" s="5">
        <v>325.63763427734301</v>
      </c>
      <c r="L2560" s="5">
        <v>310.58541870117102</v>
      </c>
      <c r="M2560" s="5">
        <v>321.48641967773369</v>
      </c>
      <c r="N2560" s="5">
        <v>270.41644287109301</v>
      </c>
      <c r="O2560" s="5">
        <v>257.68685913085898</v>
      </c>
      <c r="P2560" s="5">
        <v>311.69299316406199</v>
      </c>
      <c r="Q2560" s="5">
        <v>279.93209838867136</v>
      </c>
      <c r="R2560" s="5">
        <v>291.17977905273398</v>
      </c>
      <c r="S2560" s="5">
        <v>254.93470764160099</v>
      </c>
      <c r="T2560" s="5">
        <v>248.5830078125</v>
      </c>
      <c r="U2560" s="5">
        <v>264.89916483561166</v>
      </c>
      <c r="V2560" s="5">
        <v>319.74566650390602</v>
      </c>
      <c r="W2560" s="5">
        <v>318.67431640625</v>
      </c>
      <c r="X2560" s="5">
        <v>306.49441528320301</v>
      </c>
      <c r="Y2560" s="5">
        <v>314.97146606445301</v>
      </c>
      <c r="Z2560" s="5">
        <v>312.37515258789</v>
      </c>
      <c r="AA2560" s="5">
        <v>350.37124633789</v>
      </c>
      <c r="AB2560" s="5">
        <v>330.30953979492102</v>
      </c>
      <c r="AC2560" s="5">
        <v>331.01864624023369</v>
      </c>
      <c r="AD2560" s="5">
        <v>343.41116333007801</v>
      </c>
      <c r="AE2560" s="5">
        <v>352.25207519531199</v>
      </c>
      <c r="AF2560" s="5">
        <v>321.32534790039</v>
      </c>
      <c r="AG2560" s="5">
        <v>338.99619547525998</v>
      </c>
      <c r="AH2560" s="5">
        <v>314.0419921875</v>
      </c>
      <c r="AI2560" s="5">
        <v>342.72998046875</v>
      </c>
      <c r="AJ2560" s="5">
        <v>288.7607421875</v>
      </c>
      <c r="AK2560" s="5">
        <v>315.17757161458331</v>
      </c>
      <c r="AL2560" s="5">
        <v>202.313064575195</v>
      </c>
      <c r="AM2560" s="5">
        <v>231.94828796386699</v>
      </c>
      <c r="AN2560" s="5">
        <v>245.26969909667901</v>
      </c>
      <c r="AO2560" s="5">
        <v>226.51035054524701</v>
      </c>
      <c r="AP2560" s="5">
        <v>233.23452758789</v>
      </c>
      <c r="AQ2560" s="5">
        <v>234.78507995605401</v>
      </c>
      <c r="AR2560" s="5">
        <v>234.501693725585</v>
      </c>
      <c r="AS2560" s="5">
        <v>234.17376708984298</v>
      </c>
      <c r="AT2560" s="5">
        <v>332.95248413085898</v>
      </c>
      <c r="AU2560" s="5">
        <v>290.85885620117102</v>
      </c>
      <c r="AV2560" s="5">
        <v>288.28433227539</v>
      </c>
      <c r="AW2560" s="5">
        <v>304.03189086914</v>
      </c>
      <c r="AX2560" s="5">
        <v>285.854248046875</v>
      </c>
      <c r="AY2560" s="5">
        <v>268.15716552734301</v>
      </c>
      <c r="AZ2560" s="5">
        <v>277.63540649414</v>
      </c>
      <c r="BA2560" s="5">
        <v>277.21560668945267</v>
      </c>
    </row>
    <row r="2561" spans="1:53" x14ac:dyDescent="0.2">
      <c r="A2561" s="1">
        <v>2558</v>
      </c>
      <c r="B2561" s="1" t="s">
        <v>10250</v>
      </c>
      <c r="C2561" s="1" t="s">
        <v>10251</v>
      </c>
      <c r="D2561" s="1" t="s">
        <v>10252</v>
      </c>
      <c r="E2561" s="1" t="s">
        <v>10253</v>
      </c>
      <c r="F2561" s="5">
        <v>363.82061767578102</v>
      </c>
      <c r="G2561" s="5">
        <v>294.33883666992102</v>
      </c>
      <c r="H2561" s="5">
        <v>332.28543090820301</v>
      </c>
      <c r="I2561" s="5">
        <v>330.14829508463498</v>
      </c>
      <c r="J2561" s="5">
        <v>283.04144287109301</v>
      </c>
      <c r="K2561" s="5">
        <v>263.32843017578102</v>
      </c>
      <c r="L2561" s="5">
        <v>245.04806518554599</v>
      </c>
      <c r="M2561" s="5">
        <v>263.80597941080669</v>
      </c>
      <c r="N2561" s="5">
        <v>259.73614501953102</v>
      </c>
      <c r="O2561" s="5">
        <v>262.73825073242102</v>
      </c>
      <c r="P2561" s="5">
        <v>276.36984252929602</v>
      </c>
      <c r="Q2561" s="5">
        <v>266.281412760416</v>
      </c>
      <c r="R2561" s="5">
        <v>301.08343505859301</v>
      </c>
      <c r="S2561" s="5">
        <v>293.97180175781199</v>
      </c>
      <c r="T2561" s="5">
        <v>319.960845947265</v>
      </c>
      <c r="U2561" s="5">
        <v>305.00536092122337</v>
      </c>
      <c r="V2561" s="5">
        <v>186.51017761230401</v>
      </c>
      <c r="W2561" s="5">
        <v>209.84582519531199</v>
      </c>
      <c r="X2561" s="5">
        <v>198.039291381835</v>
      </c>
      <c r="Y2561" s="5">
        <v>198.13176472981698</v>
      </c>
      <c r="Z2561" s="5">
        <v>264.30422973632801</v>
      </c>
      <c r="AA2561" s="5">
        <v>354.02404785156199</v>
      </c>
      <c r="AB2561" s="5">
        <v>337.96057128906199</v>
      </c>
      <c r="AC2561" s="5">
        <v>318.76294962565066</v>
      </c>
      <c r="AD2561" s="5">
        <v>199.45538330078099</v>
      </c>
      <c r="AE2561" s="5">
        <v>228.9384765625</v>
      </c>
      <c r="AF2561" s="5">
        <v>213.63684082031199</v>
      </c>
      <c r="AG2561" s="5">
        <v>214.01023356119768</v>
      </c>
      <c r="AH2561" s="5">
        <v>207.66221618652301</v>
      </c>
      <c r="AI2561" s="5">
        <v>299.28991699218699</v>
      </c>
      <c r="AJ2561" s="5">
        <v>264.24377441406199</v>
      </c>
      <c r="AK2561" s="5">
        <v>257.06530253092404</v>
      </c>
      <c r="AL2561" s="5">
        <v>336.45272827148398</v>
      </c>
      <c r="AM2561" s="5">
        <v>316.69940185546801</v>
      </c>
      <c r="AN2561" s="5">
        <v>365.9072265625</v>
      </c>
      <c r="AO2561" s="5">
        <v>339.68645222981735</v>
      </c>
      <c r="AP2561" s="5">
        <v>240.82893371582</v>
      </c>
      <c r="AQ2561" s="5">
        <v>234.57431030273401</v>
      </c>
      <c r="AR2561" s="5">
        <v>220.92024230957</v>
      </c>
      <c r="AS2561" s="5">
        <v>232.10782877604132</v>
      </c>
      <c r="AT2561" s="5">
        <v>173.78192138671801</v>
      </c>
      <c r="AU2561" s="5">
        <v>221.63227844238199</v>
      </c>
      <c r="AV2561" s="5">
        <v>216.485260009765</v>
      </c>
      <c r="AW2561" s="5">
        <v>203.96648661295498</v>
      </c>
      <c r="AX2561" s="5">
        <v>257.20025634765602</v>
      </c>
      <c r="AY2561" s="5">
        <v>190.98774719238199</v>
      </c>
      <c r="AZ2561" s="5">
        <v>227.78593444824199</v>
      </c>
      <c r="BA2561" s="5">
        <v>225.32464599609332</v>
      </c>
    </row>
    <row r="2562" spans="1:53" x14ac:dyDescent="0.2">
      <c r="A2562" s="1">
        <v>2559</v>
      </c>
      <c r="B2562" s="1" t="s">
        <v>10254</v>
      </c>
      <c r="C2562" s="1" t="s">
        <v>10255</v>
      </c>
      <c r="D2562" s="1" t="s">
        <v>10256</v>
      </c>
      <c r="E2562" s="1" t="s">
        <v>10257</v>
      </c>
      <c r="F2562" s="5">
        <v>198.947830200195</v>
      </c>
      <c r="G2562" s="5">
        <v>211.07206726074199</v>
      </c>
      <c r="H2562" s="5">
        <v>203.16931152343699</v>
      </c>
      <c r="I2562" s="5">
        <v>204.39640299479132</v>
      </c>
      <c r="J2562" s="5">
        <v>191.76361083984301</v>
      </c>
      <c r="K2562" s="5">
        <v>163.539794921875</v>
      </c>
      <c r="L2562" s="5">
        <v>204.25111389160099</v>
      </c>
      <c r="M2562" s="5">
        <v>186.51817321777298</v>
      </c>
      <c r="N2562" s="5">
        <v>66.197509765625</v>
      </c>
      <c r="O2562" s="5">
        <v>69.825843811035099</v>
      </c>
      <c r="P2562" s="5">
        <v>82.112884521484304</v>
      </c>
      <c r="Q2562" s="5">
        <v>72.712079366048144</v>
      </c>
      <c r="R2562" s="5">
        <v>140.203842163085</v>
      </c>
      <c r="S2562" s="5">
        <v>143.33657836914</v>
      </c>
      <c r="T2562" s="5">
        <v>172.21905517578099</v>
      </c>
      <c r="U2562" s="5">
        <v>151.919825236002</v>
      </c>
      <c r="V2562" s="5">
        <v>203.51533508300699</v>
      </c>
      <c r="W2562" s="5">
        <v>215.97346496582</v>
      </c>
      <c r="X2562" s="5">
        <v>205.05952453613199</v>
      </c>
      <c r="Y2562" s="5">
        <v>208.182774861653</v>
      </c>
      <c r="Z2562" s="5">
        <v>151.97508239746</v>
      </c>
      <c r="AA2562" s="5">
        <v>161.02325439453099</v>
      </c>
      <c r="AB2562" s="5">
        <v>142.20419311523401</v>
      </c>
      <c r="AC2562" s="5">
        <v>151.73417663574165</v>
      </c>
      <c r="AD2562" s="5">
        <v>155.972885131835</v>
      </c>
      <c r="AE2562" s="5">
        <v>159.81706237792901</v>
      </c>
      <c r="AF2562" s="5">
        <v>130.06919860839801</v>
      </c>
      <c r="AG2562" s="5">
        <v>148.61971537272066</v>
      </c>
      <c r="AH2562" s="5">
        <v>119.012405395507</v>
      </c>
      <c r="AI2562" s="5">
        <v>161.85992431640599</v>
      </c>
      <c r="AJ2562" s="5">
        <v>154.19888305664</v>
      </c>
      <c r="AK2562" s="5">
        <v>145.02373758951765</v>
      </c>
      <c r="AL2562" s="5">
        <v>67.780715942382798</v>
      </c>
      <c r="AM2562" s="5">
        <v>76.786361694335895</v>
      </c>
      <c r="AN2562" s="5">
        <v>85.576828002929602</v>
      </c>
      <c r="AO2562" s="5">
        <v>76.714635213216098</v>
      </c>
      <c r="AP2562" s="5">
        <v>105.73955535888599</v>
      </c>
      <c r="AQ2562" s="5">
        <v>120.04679107666</v>
      </c>
      <c r="AR2562" s="5">
        <v>106.456367492675</v>
      </c>
      <c r="AS2562" s="5">
        <v>110.74757130940701</v>
      </c>
      <c r="AT2562" s="5">
        <v>199.07920837402301</v>
      </c>
      <c r="AU2562" s="5">
        <v>229.29544067382801</v>
      </c>
      <c r="AV2562" s="5">
        <v>232.25407409667901</v>
      </c>
      <c r="AW2562" s="5">
        <v>220.20957438151001</v>
      </c>
      <c r="AX2562" s="5">
        <v>171.47277832031199</v>
      </c>
      <c r="AY2562" s="5">
        <v>178.68391418457</v>
      </c>
      <c r="AZ2562" s="5">
        <v>182.27311706542901</v>
      </c>
      <c r="BA2562" s="5">
        <v>177.47660319010367</v>
      </c>
    </row>
    <row r="2563" spans="1:53" x14ac:dyDescent="0.2">
      <c r="A2563" s="1">
        <v>2560</v>
      </c>
      <c r="B2563" s="1" t="s">
        <v>10258</v>
      </c>
      <c r="C2563" s="1" t="s">
        <v>10259</v>
      </c>
      <c r="D2563" s="1" t="s">
        <v>10260</v>
      </c>
      <c r="E2563" s="1" t="s">
        <v>10261</v>
      </c>
      <c r="F2563" s="5">
        <v>92.986961364746094</v>
      </c>
      <c r="G2563" s="5">
        <v>1.26968109607696</v>
      </c>
      <c r="I2563" s="5">
        <v>47.12832123041153</v>
      </c>
      <c r="N2563" s="5">
        <v>208.73001098632801</v>
      </c>
      <c r="O2563" s="5">
        <v>230.72334289550699</v>
      </c>
      <c r="P2563" s="5">
        <v>292.70928955078102</v>
      </c>
      <c r="Q2563" s="5">
        <v>244.05421447753869</v>
      </c>
      <c r="T2563" s="5">
        <v>152.60487365722599</v>
      </c>
      <c r="U2563" s="5">
        <v>152.60487365722599</v>
      </c>
      <c r="X2563" s="5">
        <v>5.4909973144531197</v>
      </c>
      <c r="Y2563" s="5">
        <v>5.4909973144531197</v>
      </c>
      <c r="Z2563" s="5">
        <v>366.35650634765602</v>
      </c>
      <c r="AC2563" s="5">
        <v>366.35650634765602</v>
      </c>
      <c r="AD2563" s="5">
        <v>181.39364624023401</v>
      </c>
      <c r="AE2563" s="5">
        <v>5.9881014823913503</v>
      </c>
      <c r="AF2563" s="5">
        <v>172.87413024902301</v>
      </c>
      <c r="AG2563" s="5">
        <v>120.08529265721613</v>
      </c>
      <c r="AH2563" s="5">
        <v>65.998786926269503</v>
      </c>
      <c r="AJ2563" s="5">
        <v>100.48541259765599</v>
      </c>
      <c r="AK2563" s="5">
        <v>83.242099761962749</v>
      </c>
      <c r="AT2563" s="5">
        <v>31.979742050170898</v>
      </c>
      <c r="AW2563" s="5">
        <v>31.979742050170898</v>
      </c>
      <c r="AX2563" s="5">
        <v>139.58450317382801</v>
      </c>
      <c r="AZ2563" s="5">
        <v>131.94981384277301</v>
      </c>
      <c r="BA2563" s="5">
        <v>135.7671585083005</v>
      </c>
    </row>
    <row r="2564" spans="1:53" x14ac:dyDescent="0.2">
      <c r="A2564" s="1">
        <v>2561</v>
      </c>
      <c r="B2564" s="1" t="s">
        <v>10262</v>
      </c>
      <c r="C2564" s="1" t="s">
        <v>10263</v>
      </c>
      <c r="D2564" s="1" t="s">
        <v>10264</v>
      </c>
      <c r="E2564" s="1" t="s">
        <v>10265</v>
      </c>
      <c r="F2564" s="5">
        <v>957.21697998046795</v>
      </c>
      <c r="G2564" s="5">
        <v>1075.44934082031</v>
      </c>
      <c r="H2564" s="5">
        <v>930.57037353515602</v>
      </c>
      <c r="I2564" s="5">
        <v>987.74556477864462</v>
      </c>
      <c r="J2564" s="5">
        <v>907.34808349609295</v>
      </c>
      <c r="K2564" s="5">
        <v>772.49407958984295</v>
      </c>
      <c r="L2564" s="5">
        <v>855.28558349609295</v>
      </c>
      <c r="M2564" s="5">
        <v>845.0425821940097</v>
      </c>
      <c r="N2564" s="5">
        <v>462.19454956054602</v>
      </c>
      <c r="O2564" s="5">
        <v>393.14212036132801</v>
      </c>
      <c r="P2564" s="5">
        <v>646.12194824218705</v>
      </c>
      <c r="Q2564" s="5">
        <v>500.48620605468705</v>
      </c>
      <c r="R2564" s="5">
        <v>829.81628417968705</v>
      </c>
      <c r="S2564" s="5">
        <v>643.12860107421795</v>
      </c>
      <c r="T2564" s="5">
        <v>866.78936767578102</v>
      </c>
      <c r="U2564" s="5">
        <v>779.91141764322856</v>
      </c>
      <c r="V2564" s="5">
        <v>563.97015380859295</v>
      </c>
      <c r="W2564" s="5">
        <v>646.77813720703102</v>
      </c>
      <c r="X2564" s="5">
        <v>687.041259765625</v>
      </c>
      <c r="Y2564" s="5">
        <v>632.59651692708303</v>
      </c>
      <c r="Z2564" s="5">
        <v>795.93298339843705</v>
      </c>
      <c r="AA2564" s="5">
        <v>779.52947998046795</v>
      </c>
      <c r="AB2564" s="5">
        <v>837.631103515625</v>
      </c>
      <c r="AC2564" s="5">
        <v>804.36452229817667</v>
      </c>
      <c r="AD2564" s="5">
        <v>1047.28271484375</v>
      </c>
      <c r="AE2564" s="5">
        <v>1040.06481933593</v>
      </c>
      <c r="AF2564" s="5">
        <v>1042.36730957031</v>
      </c>
      <c r="AG2564" s="5">
        <v>1043.2382812499966</v>
      </c>
      <c r="AH2564" s="5">
        <v>1223.88000488281</v>
      </c>
      <c r="AI2564" s="5">
        <v>1159.37622070312</v>
      </c>
      <c r="AJ2564" s="5">
        <v>1139.66162109375</v>
      </c>
      <c r="AK2564" s="5">
        <v>1174.3059488932267</v>
      </c>
      <c r="AL2564" s="5">
        <v>1342.39624023437</v>
      </c>
      <c r="AM2564" s="5">
        <v>1650.82556152343</v>
      </c>
      <c r="AN2564" s="5">
        <v>1224.41430664062</v>
      </c>
      <c r="AO2564" s="5">
        <v>1405.8787027994731</v>
      </c>
      <c r="AP2564" s="5">
        <v>1290.53405761718</v>
      </c>
      <c r="AQ2564" s="5">
        <v>1086.47961425781</v>
      </c>
      <c r="AR2564" s="5">
        <v>2314.67626953125</v>
      </c>
      <c r="AS2564" s="5">
        <v>1563.8966471354133</v>
      </c>
      <c r="AT2564" s="5">
        <v>1317.70837402343</v>
      </c>
      <c r="AU2564" s="5">
        <v>1481.23803710937</v>
      </c>
      <c r="AV2564" s="5">
        <v>1289.37573242187</v>
      </c>
      <c r="AW2564" s="5">
        <v>1362.7740478515566</v>
      </c>
      <c r="AX2564" s="5">
        <v>612.061767578125</v>
      </c>
      <c r="AY2564" s="5">
        <v>596.824951171875</v>
      </c>
      <c r="AZ2564" s="5">
        <v>687.02716064453102</v>
      </c>
      <c r="BA2564" s="5">
        <v>631.97129313151038</v>
      </c>
    </row>
    <row r="2565" spans="1:53" x14ac:dyDescent="0.2">
      <c r="A2565" s="1">
        <v>2562</v>
      </c>
      <c r="B2565" s="1" t="s">
        <v>10266</v>
      </c>
      <c r="C2565" s="1" t="s">
        <v>10267</v>
      </c>
      <c r="D2565" s="1" t="s">
        <v>10268</v>
      </c>
      <c r="E2565" s="1" t="s">
        <v>10269</v>
      </c>
      <c r="F2565" s="5">
        <v>192.60437011718699</v>
      </c>
      <c r="G2565" s="5">
        <v>189.56269836425699</v>
      </c>
      <c r="H2565" s="5">
        <v>197.21809387207</v>
      </c>
      <c r="I2565" s="5">
        <v>193.12838745117131</v>
      </c>
      <c r="J2565" s="5">
        <v>181.89457702636699</v>
      </c>
      <c r="K2565" s="5">
        <v>162.92539978027301</v>
      </c>
      <c r="L2565" s="5">
        <v>181.64814758300699</v>
      </c>
      <c r="M2565" s="5">
        <v>175.48937479654899</v>
      </c>
      <c r="N2565" s="5">
        <v>444.74725341796801</v>
      </c>
      <c r="O2565" s="5">
        <v>434.55169677734301</v>
      </c>
      <c r="P2565" s="5">
        <v>480.71456909179602</v>
      </c>
      <c r="Q2565" s="5">
        <v>453.33783976236901</v>
      </c>
      <c r="R2565" s="5">
        <v>242.50891113281199</v>
      </c>
      <c r="S2565" s="5">
        <v>205.35301208496</v>
      </c>
      <c r="T2565" s="5">
        <v>228.04731750488199</v>
      </c>
      <c r="U2565" s="5">
        <v>225.30308024088467</v>
      </c>
      <c r="V2565" s="5">
        <v>178.90699768066401</v>
      </c>
      <c r="W2565" s="5">
        <v>179.62724304199199</v>
      </c>
      <c r="X2565" s="5">
        <v>172.14967346191401</v>
      </c>
      <c r="Y2565" s="5">
        <v>176.89463806152335</v>
      </c>
      <c r="Z2565" s="5">
        <v>152.751220703125</v>
      </c>
      <c r="AA2565" s="5">
        <v>166.89904785156199</v>
      </c>
      <c r="AB2565" s="5">
        <v>139.37008666992099</v>
      </c>
      <c r="AC2565" s="5">
        <v>153.00678507486933</v>
      </c>
      <c r="AD2565" s="5">
        <v>202.55360412597599</v>
      </c>
      <c r="AE2565" s="5">
        <v>189.28358459472599</v>
      </c>
      <c r="AF2565" s="5">
        <v>199.13981628417901</v>
      </c>
      <c r="AG2565" s="5">
        <v>196.992335001627</v>
      </c>
      <c r="AH2565" s="5">
        <v>204.78054809570301</v>
      </c>
      <c r="AI2565" s="5">
        <v>187.43392944335901</v>
      </c>
      <c r="AJ2565" s="5">
        <v>184.3837890625</v>
      </c>
      <c r="AK2565" s="5">
        <v>192.19942220052067</v>
      </c>
      <c r="AL2565" s="5">
        <v>490.17660522460898</v>
      </c>
      <c r="AM2565" s="5">
        <v>498.94689941406199</v>
      </c>
      <c r="AN2565" s="5">
        <v>527.84814453125</v>
      </c>
      <c r="AO2565" s="5">
        <v>505.65721638997366</v>
      </c>
      <c r="AP2565" s="5">
        <v>239.51359558105401</v>
      </c>
      <c r="AQ2565" s="5">
        <v>257.662841796875</v>
      </c>
      <c r="AR2565" s="5">
        <v>243.932357788085</v>
      </c>
      <c r="AS2565" s="5">
        <v>247.03626505533802</v>
      </c>
      <c r="AT2565" s="5">
        <v>188.71376037597599</v>
      </c>
      <c r="AU2565" s="5">
        <v>203.97523498535099</v>
      </c>
      <c r="AV2565" s="5">
        <v>187.18756103515599</v>
      </c>
      <c r="AW2565" s="5">
        <v>193.29218546549433</v>
      </c>
      <c r="AX2565" s="5">
        <v>213.19372558593699</v>
      </c>
      <c r="AY2565" s="5">
        <v>178.18278503417901</v>
      </c>
      <c r="AZ2565" s="5">
        <v>185.162994384765</v>
      </c>
      <c r="BA2565" s="5">
        <v>192.179835001627</v>
      </c>
    </row>
    <row r="2566" spans="1:53" x14ac:dyDescent="0.2">
      <c r="A2566" s="1">
        <v>2563</v>
      </c>
      <c r="B2566" s="1" t="s">
        <v>10270</v>
      </c>
      <c r="C2566" s="1" t="s">
        <v>10271</v>
      </c>
      <c r="D2566" s="1" t="s">
        <v>10272</v>
      </c>
      <c r="E2566" s="1" t="s">
        <v>10273</v>
      </c>
      <c r="F2566" s="5">
        <v>498.78384399414</v>
      </c>
      <c r="G2566" s="5">
        <v>483.70251464843699</v>
      </c>
      <c r="H2566" s="5">
        <v>468.98101806640602</v>
      </c>
      <c r="I2566" s="5">
        <v>483.82245890299436</v>
      </c>
      <c r="J2566" s="5">
        <v>507.56195068359301</v>
      </c>
      <c r="K2566" s="5">
        <v>502.13674926757801</v>
      </c>
      <c r="L2566" s="5">
        <v>515.45202636718705</v>
      </c>
      <c r="M2566" s="5">
        <v>508.38357543945267</v>
      </c>
      <c r="N2566" s="5">
        <v>558.68884277343705</v>
      </c>
      <c r="O2566" s="5">
        <v>512.12127685546795</v>
      </c>
      <c r="P2566" s="5">
        <v>514.22149658203102</v>
      </c>
      <c r="Q2566" s="5">
        <v>528.34387207031193</v>
      </c>
      <c r="R2566" s="5">
        <v>381.48962402343699</v>
      </c>
      <c r="S2566" s="5">
        <v>346.431549072265</v>
      </c>
      <c r="T2566" s="5">
        <v>382.44793701171801</v>
      </c>
      <c r="U2566" s="5">
        <v>370.12303670247337</v>
      </c>
      <c r="V2566" s="5">
        <v>344.84588623046801</v>
      </c>
      <c r="W2566" s="5">
        <v>333.14016723632801</v>
      </c>
      <c r="X2566" s="5">
        <v>317.10757446289</v>
      </c>
      <c r="Y2566" s="5">
        <v>331.69787597656199</v>
      </c>
      <c r="Z2566" s="5">
        <v>423.97854614257801</v>
      </c>
      <c r="AA2566" s="5">
        <v>391.64581298828102</v>
      </c>
      <c r="AB2566" s="5">
        <v>413.66003417968699</v>
      </c>
      <c r="AC2566" s="5">
        <v>409.76146443684866</v>
      </c>
      <c r="AD2566" s="5">
        <v>566.63311767578102</v>
      </c>
      <c r="AE2566" s="5">
        <v>573.9150390625</v>
      </c>
      <c r="AF2566" s="5">
        <v>553.8935546875</v>
      </c>
      <c r="AG2566" s="5">
        <v>564.81390380859364</v>
      </c>
      <c r="AH2566" s="5">
        <v>564.34143066406205</v>
      </c>
      <c r="AI2566" s="5">
        <v>552.62567138671795</v>
      </c>
      <c r="AJ2566" s="5">
        <v>558.90002441406205</v>
      </c>
      <c r="AK2566" s="5">
        <v>558.62237548828068</v>
      </c>
      <c r="AL2566" s="5">
        <v>445.51803588867102</v>
      </c>
      <c r="AM2566" s="5">
        <v>448.23208618164</v>
      </c>
      <c r="AN2566" s="5">
        <v>474.53121948242102</v>
      </c>
      <c r="AO2566" s="5">
        <v>456.09378051757739</v>
      </c>
      <c r="AP2566" s="5">
        <v>385.27233886718699</v>
      </c>
      <c r="AQ2566" s="5">
        <v>390.531646728515</v>
      </c>
      <c r="AR2566" s="5">
        <v>414.73736572265602</v>
      </c>
      <c r="AS2566" s="5">
        <v>396.84711710611936</v>
      </c>
      <c r="AT2566" s="5">
        <v>458.02783203125</v>
      </c>
      <c r="AU2566" s="5">
        <v>375.2841796875</v>
      </c>
      <c r="AV2566" s="5">
        <v>281.58233642578102</v>
      </c>
      <c r="AW2566" s="5">
        <v>371.63144938151032</v>
      </c>
      <c r="AX2566" s="5">
        <v>421.621490478515</v>
      </c>
      <c r="AY2566" s="5">
        <v>401.47732543945301</v>
      </c>
      <c r="AZ2566" s="5">
        <v>421.337158203125</v>
      </c>
      <c r="BA2566" s="5">
        <v>414.81199137369771</v>
      </c>
    </row>
    <row r="2567" spans="1:53" x14ac:dyDescent="0.2">
      <c r="A2567" s="1">
        <v>2564</v>
      </c>
      <c r="B2567" s="1" t="s">
        <v>10274</v>
      </c>
      <c r="C2567" s="1" t="s">
        <v>10275</v>
      </c>
      <c r="D2567" s="1" t="s">
        <v>10276</v>
      </c>
      <c r="E2567" s="1" t="s">
        <v>10277</v>
      </c>
      <c r="AT2567" s="5">
        <v>1134.59375</v>
      </c>
      <c r="AU2567" s="5">
        <v>1061.87622070312</v>
      </c>
      <c r="AV2567" s="5">
        <v>1135.54138183593</v>
      </c>
      <c r="AW2567" s="5">
        <v>1110.6704508463499</v>
      </c>
      <c r="AX2567" s="5">
        <v>895.32794189453102</v>
      </c>
      <c r="BA2567" s="5">
        <v>895.32794189453102</v>
      </c>
    </row>
    <row r="2568" spans="1:53" x14ac:dyDescent="0.2">
      <c r="A2568" s="1">
        <v>2565</v>
      </c>
      <c r="B2568" s="1" t="s">
        <v>10278</v>
      </c>
      <c r="C2568" s="1" t="s">
        <v>10279</v>
      </c>
      <c r="D2568" s="1" t="s">
        <v>10280</v>
      </c>
      <c r="E2568" s="1" t="s">
        <v>10281</v>
      </c>
      <c r="F2568" s="5">
        <v>421.01458740234301</v>
      </c>
      <c r="G2568" s="5">
        <v>459.93130493164</v>
      </c>
      <c r="H2568" s="5">
        <v>443.61700439453102</v>
      </c>
      <c r="I2568" s="5">
        <v>441.52096557617136</v>
      </c>
      <c r="J2568" s="5">
        <v>476.09939575195301</v>
      </c>
      <c r="K2568" s="5">
        <v>449.38912963867102</v>
      </c>
      <c r="L2568" s="5">
        <v>467.00732421875</v>
      </c>
      <c r="M2568" s="5">
        <v>464.16528320312472</v>
      </c>
      <c r="N2568" s="5">
        <v>698.83514404296795</v>
      </c>
      <c r="O2568" s="5">
        <v>582.54486083984295</v>
      </c>
      <c r="P2568" s="5">
        <v>702.77740478515602</v>
      </c>
      <c r="Q2568" s="5">
        <v>661.38580322265568</v>
      </c>
      <c r="R2568" s="5">
        <v>255.7080078125</v>
      </c>
      <c r="S2568" s="5">
        <v>223.67124938964801</v>
      </c>
      <c r="T2568" s="5">
        <v>252.79673767089801</v>
      </c>
      <c r="U2568" s="5">
        <v>244.058664957682</v>
      </c>
      <c r="V2568" s="5">
        <v>257.53405761718699</v>
      </c>
      <c r="W2568" s="5">
        <v>275.74642944335898</v>
      </c>
      <c r="X2568" s="5">
        <v>245.26628112792901</v>
      </c>
      <c r="Y2568" s="5">
        <v>259.5155893961583</v>
      </c>
      <c r="Z2568" s="5">
        <v>372.46292114257801</v>
      </c>
      <c r="AA2568" s="5">
        <v>375.50201416015602</v>
      </c>
      <c r="AB2568" s="5">
        <v>366.707275390625</v>
      </c>
      <c r="AC2568" s="5">
        <v>371.55740356445295</v>
      </c>
      <c r="AD2568" s="5">
        <v>360.53970336914</v>
      </c>
      <c r="AE2568" s="5">
        <v>353.1396484375</v>
      </c>
      <c r="AF2568" s="5">
        <v>367.203033447265</v>
      </c>
      <c r="AG2568" s="5">
        <v>360.2941284179683</v>
      </c>
      <c r="AH2568" s="5">
        <v>358.92581176757801</v>
      </c>
      <c r="AI2568" s="5">
        <v>357.06039428710898</v>
      </c>
      <c r="AJ2568" s="5">
        <v>374.53573608398398</v>
      </c>
      <c r="AK2568" s="5">
        <v>363.50731404622366</v>
      </c>
      <c r="AL2568" s="5">
        <v>268.96032714843699</v>
      </c>
      <c r="AM2568" s="5">
        <v>229.90205383300699</v>
      </c>
      <c r="AN2568" s="5">
        <v>248.45945739746</v>
      </c>
      <c r="AO2568" s="5">
        <v>249.10727945963467</v>
      </c>
      <c r="AP2568" s="5">
        <v>294.20462036132801</v>
      </c>
      <c r="AQ2568" s="5">
        <v>323.705474853515</v>
      </c>
      <c r="AR2568" s="5">
        <v>293.52127075195301</v>
      </c>
      <c r="AS2568" s="5">
        <v>303.81045532226534</v>
      </c>
      <c r="AT2568" s="5">
        <v>487.35400390625</v>
      </c>
      <c r="AU2568" s="5">
        <v>500.82867431640602</v>
      </c>
      <c r="AV2568" s="5">
        <v>515.83941650390602</v>
      </c>
      <c r="AW2568" s="5">
        <v>501.34069824218733</v>
      </c>
      <c r="AX2568" s="5">
        <v>331.466064453125</v>
      </c>
      <c r="AY2568" s="5">
        <v>318.73675537109301</v>
      </c>
      <c r="AZ2568" s="5">
        <v>319.47210693359301</v>
      </c>
      <c r="BA2568" s="5">
        <v>323.22497558593705</v>
      </c>
    </row>
    <row r="2569" spans="1:53" x14ac:dyDescent="0.2">
      <c r="A2569" s="1">
        <v>2566</v>
      </c>
      <c r="B2569" s="1" t="s">
        <v>10282</v>
      </c>
      <c r="C2569" s="1" t="s">
        <v>10283</v>
      </c>
      <c r="D2569" s="1" t="s">
        <v>10284</v>
      </c>
      <c r="E2569" s="1" t="s">
        <v>10285</v>
      </c>
      <c r="F2569" s="5">
        <v>2222.44799804687</v>
      </c>
      <c r="G2569" s="5">
        <v>2039.07751464843</v>
      </c>
      <c r="H2569" s="5">
        <v>2256.08642578125</v>
      </c>
      <c r="I2569" s="5">
        <v>2172.5373128255164</v>
      </c>
      <c r="J2569" s="5">
        <v>2686.90576171875</v>
      </c>
      <c r="K2569" s="5">
        <v>2555.96508789062</v>
      </c>
      <c r="L2569" s="5">
        <v>2675.52587890625</v>
      </c>
      <c r="M2569" s="5">
        <v>2639.4655761718732</v>
      </c>
      <c r="N2569" s="5">
        <v>5646.4306640625</v>
      </c>
      <c r="O2569" s="5">
        <v>6107.97412109375</v>
      </c>
      <c r="P2569" s="5">
        <v>5899.109375</v>
      </c>
      <c r="Q2569" s="5">
        <v>5884.504720052083</v>
      </c>
      <c r="R2569" s="5">
        <v>2524.10693359375</v>
      </c>
      <c r="S2569" s="5">
        <v>2387.07348632812</v>
      </c>
      <c r="T2569" s="5">
        <v>2402.6044921875</v>
      </c>
      <c r="U2569" s="5">
        <v>2437.9283040364567</v>
      </c>
      <c r="V2569" s="5">
        <v>2288.41430664062</v>
      </c>
      <c r="W2569" s="5">
        <v>2397.22583007812</v>
      </c>
      <c r="X2569" s="5">
        <v>2295.45336914062</v>
      </c>
      <c r="Y2569" s="5">
        <v>2327.031168619787</v>
      </c>
      <c r="Z2569" s="5">
        <v>4232.86572265625</v>
      </c>
      <c r="AA2569" s="5">
        <v>3987.99780273437</v>
      </c>
      <c r="AB2569" s="5">
        <v>4160.88623046875</v>
      </c>
      <c r="AC2569" s="5">
        <v>4127.2499186197902</v>
      </c>
      <c r="AD2569" s="5">
        <v>3161.40771484375</v>
      </c>
      <c r="AE2569" s="5">
        <v>3051.26953125</v>
      </c>
      <c r="AF2569" s="5">
        <v>2990.91479492187</v>
      </c>
      <c r="AG2569" s="5">
        <v>3067.8640136718732</v>
      </c>
      <c r="AH2569" s="5">
        <v>2832.18334960937</v>
      </c>
      <c r="AI2569" s="5">
        <v>2860.77270507812</v>
      </c>
      <c r="AJ2569" s="5">
        <v>2861.70922851562</v>
      </c>
      <c r="AK2569" s="5">
        <v>2851.555094401037</v>
      </c>
      <c r="AL2569" s="5">
        <v>6109.7060546875</v>
      </c>
      <c r="AM2569" s="5">
        <v>6140.2841796875</v>
      </c>
      <c r="AN2569" s="5">
        <v>6171.83154296875</v>
      </c>
      <c r="AO2569" s="5">
        <v>6140.607259114583</v>
      </c>
      <c r="AP2569" s="5">
        <v>4911.212890625</v>
      </c>
      <c r="AQ2569" s="5">
        <v>4765.66259765625</v>
      </c>
      <c r="AR2569" s="5">
        <v>4792.19287109375</v>
      </c>
      <c r="AS2569" s="5">
        <v>4823.022786458333</v>
      </c>
      <c r="AT2569" s="5">
        <v>1122.9580078125</v>
      </c>
      <c r="AU2569" s="5">
        <v>940.93505859375</v>
      </c>
      <c r="AV2569" s="5">
        <v>1676.02624511718</v>
      </c>
      <c r="AW2569" s="5">
        <v>1246.63977050781</v>
      </c>
      <c r="AX2569" s="5">
        <v>1671.0234375</v>
      </c>
      <c r="AY2569" s="5">
        <v>1983.08190917968</v>
      </c>
      <c r="AZ2569" s="5">
        <v>1993.3134765625</v>
      </c>
      <c r="BA2569" s="5">
        <v>1882.4729410807267</v>
      </c>
    </row>
    <row r="2570" spans="1:53" x14ac:dyDescent="0.2">
      <c r="A2570" s="1">
        <v>2567</v>
      </c>
      <c r="B2570" s="1" t="s">
        <v>10286</v>
      </c>
      <c r="C2570" s="1" t="s">
        <v>10287</v>
      </c>
      <c r="D2570" s="1" t="s">
        <v>10288</v>
      </c>
      <c r="E2570" s="1" t="s">
        <v>10289</v>
      </c>
      <c r="F2570" s="5">
        <v>203.32328796386699</v>
      </c>
      <c r="G2570" s="5">
        <v>257.36474609375</v>
      </c>
      <c r="H2570" s="5">
        <v>241.96330261230401</v>
      </c>
      <c r="I2570" s="5">
        <v>234.217112223307</v>
      </c>
      <c r="J2570" s="5">
        <v>212.95637512207</v>
      </c>
      <c r="K2570" s="5">
        <v>225.10835266113199</v>
      </c>
      <c r="L2570" s="5">
        <v>226.46676635742099</v>
      </c>
      <c r="M2570" s="5">
        <v>221.51049804687432</v>
      </c>
      <c r="N2570" s="5">
        <v>256.43450927734301</v>
      </c>
      <c r="O2570" s="5">
        <v>255.58082580566401</v>
      </c>
      <c r="P2570" s="5">
        <v>278.933013916015</v>
      </c>
      <c r="Q2570" s="5">
        <v>263.64944966634067</v>
      </c>
      <c r="R2570" s="5">
        <v>197.88996887207</v>
      </c>
      <c r="S2570" s="5">
        <v>190.55458068847599</v>
      </c>
      <c r="T2570" s="5">
        <v>202.65869140625</v>
      </c>
      <c r="U2570" s="5">
        <v>197.03441365559866</v>
      </c>
      <c r="V2570" s="5">
        <v>391.18811035156199</v>
      </c>
      <c r="W2570" s="5">
        <v>421.22442626953102</v>
      </c>
      <c r="X2570" s="5">
        <v>381.07550048828102</v>
      </c>
      <c r="Y2570" s="5">
        <v>397.82934570312472</v>
      </c>
      <c r="Z2570" s="5">
        <v>255.60272216796801</v>
      </c>
      <c r="AA2570" s="5">
        <v>263.91638183593699</v>
      </c>
      <c r="AB2570" s="5">
        <v>245.25230407714801</v>
      </c>
      <c r="AC2570" s="5">
        <v>254.92380269368434</v>
      </c>
      <c r="AD2570" s="5">
        <v>654.37506103515602</v>
      </c>
      <c r="AE2570" s="5">
        <v>754.23278808593705</v>
      </c>
      <c r="AF2570" s="5">
        <v>747.53173828125</v>
      </c>
      <c r="AG2570" s="5">
        <v>718.71319580078091</v>
      </c>
      <c r="AH2570" s="5">
        <v>534.70166015625</v>
      </c>
      <c r="AI2570" s="5">
        <v>508.59957885742102</v>
      </c>
      <c r="AJ2570" s="5">
        <v>515.99670410156205</v>
      </c>
      <c r="AK2570" s="5">
        <v>519.76598103841104</v>
      </c>
      <c r="AL2570" s="5">
        <v>1443.11950683593</v>
      </c>
      <c r="AM2570" s="5">
        <v>1382.32836914062</v>
      </c>
      <c r="AN2570" s="5">
        <v>1363.40087890625</v>
      </c>
      <c r="AO2570" s="5">
        <v>1396.2829182942667</v>
      </c>
      <c r="AP2570" s="5">
        <v>195.87194824218699</v>
      </c>
      <c r="AQ2570" s="5">
        <v>173.98596191406199</v>
      </c>
      <c r="AR2570" s="5">
        <v>176.86811828613199</v>
      </c>
      <c r="AS2570" s="5">
        <v>182.24200948079366</v>
      </c>
      <c r="AT2570" s="5">
        <v>290.37652587890602</v>
      </c>
      <c r="AU2570" s="5">
        <v>283.28668212890602</v>
      </c>
      <c r="AV2570" s="5">
        <v>272.55435180664</v>
      </c>
      <c r="AW2570" s="5">
        <v>282.07251993815066</v>
      </c>
      <c r="AX2570" s="5">
        <v>383.77276611328102</v>
      </c>
      <c r="AY2570" s="5">
        <v>352.482421875</v>
      </c>
      <c r="AZ2570" s="5">
        <v>345.70251464843699</v>
      </c>
      <c r="BA2570" s="5">
        <v>360.65256754557271</v>
      </c>
    </row>
    <row r="2571" spans="1:53" x14ac:dyDescent="0.2">
      <c r="A2571" s="1">
        <v>2568</v>
      </c>
      <c r="B2571" s="1" t="s">
        <v>10290</v>
      </c>
      <c r="C2571" s="1" t="s">
        <v>10291</v>
      </c>
      <c r="D2571" s="1" t="s">
        <v>10292</v>
      </c>
      <c r="E2571" s="1" t="s">
        <v>10293</v>
      </c>
      <c r="F2571" s="5">
        <v>80.360420227050696</v>
      </c>
      <c r="G2571" s="5">
        <v>81.981628417968693</v>
      </c>
      <c r="H2571" s="5">
        <v>67.763633728027301</v>
      </c>
      <c r="I2571" s="5">
        <v>76.701894124348897</v>
      </c>
      <c r="J2571" s="5">
        <v>79.878570556640597</v>
      </c>
      <c r="K2571" s="5">
        <v>100.537017822265</v>
      </c>
      <c r="L2571" s="5">
        <v>80.421463012695298</v>
      </c>
      <c r="M2571" s="5">
        <v>86.945683797200289</v>
      </c>
      <c r="N2571" s="5">
        <v>117.093376159667</v>
      </c>
      <c r="O2571" s="5">
        <v>109.53313446044901</v>
      </c>
      <c r="P2571" s="5">
        <v>107.18552398681599</v>
      </c>
      <c r="Q2571" s="5">
        <v>111.27067820231066</v>
      </c>
      <c r="R2571" s="5">
        <v>44.921855926513601</v>
      </c>
      <c r="S2571" s="5">
        <v>34.111080169677699</v>
      </c>
      <c r="T2571" s="5">
        <v>36.729244232177699</v>
      </c>
      <c r="U2571" s="5">
        <v>38.587393442789669</v>
      </c>
      <c r="V2571" s="5">
        <v>33.367198944091797</v>
      </c>
      <c r="W2571" s="5">
        <v>48.877880096435497</v>
      </c>
      <c r="X2571" s="5">
        <v>38.640884399413999</v>
      </c>
      <c r="Y2571" s="5">
        <v>40.295321146647098</v>
      </c>
      <c r="Z2571" s="5">
        <v>78.588279724121094</v>
      </c>
      <c r="AA2571" s="5">
        <v>63.3549995422363</v>
      </c>
      <c r="AB2571" s="5">
        <v>71.616729736328097</v>
      </c>
      <c r="AC2571" s="5">
        <v>71.18666966756183</v>
      </c>
      <c r="AD2571" s="5">
        <v>67.208557128906193</v>
      </c>
      <c r="AE2571" s="5">
        <v>41.41987991333</v>
      </c>
      <c r="AF2571" s="5">
        <v>47.595222473144503</v>
      </c>
      <c r="AG2571" s="5">
        <v>52.074553171793561</v>
      </c>
      <c r="AH2571" s="5">
        <v>52.714687347412102</v>
      </c>
      <c r="AI2571" s="5">
        <v>45.725105285644503</v>
      </c>
      <c r="AJ2571" s="5">
        <v>58.719005584716797</v>
      </c>
      <c r="AK2571" s="5">
        <v>52.386266072591134</v>
      </c>
      <c r="AL2571" s="5">
        <v>78.452377319335895</v>
      </c>
      <c r="AM2571" s="5">
        <v>80.012031555175696</v>
      </c>
      <c r="AN2571" s="5">
        <v>97.436546325683594</v>
      </c>
      <c r="AO2571" s="5">
        <v>85.300318400065066</v>
      </c>
      <c r="AP2571" s="5">
        <v>39.723667144775298</v>
      </c>
      <c r="AQ2571" s="5">
        <v>34.544036865234297</v>
      </c>
      <c r="AR2571" s="5">
        <v>28.3672885894775</v>
      </c>
      <c r="AS2571" s="5">
        <v>34.211664199829031</v>
      </c>
      <c r="AY2571" s="5">
        <v>46.180282592773402</v>
      </c>
      <c r="AZ2571" s="5">
        <v>25.3860874176025</v>
      </c>
      <c r="BA2571" s="5">
        <v>35.783185005187953</v>
      </c>
    </row>
    <row r="2572" spans="1:53" x14ac:dyDescent="0.2">
      <c r="A2572" s="1">
        <v>2569</v>
      </c>
      <c r="B2572" s="1" t="s">
        <v>10294</v>
      </c>
      <c r="C2572" s="1" t="s">
        <v>10295</v>
      </c>
      <c r="D2572" s="1" t="s">
        <v>10296</v>
      </c>
      <c r="E2572" s="1" t="s">
        <v>10297</v>
      </c>
      <c r="F2572" s="5">
        <v>769.997314453125</v>
      </c>
      <c r="G2572" s="5">
        <v>781.24206542968705</v>
      </c>
      <c r="H2572" s="5">
        <v>802.27392578125</v>
      </c>
      <c r="I2572" s="5">
        <v>784.50443522135402</v>
      </c>
      <c r="J2572" s="5">
        <v>842.46734619140602</v>
      </c>
      <c r="K2572" s="5">
        <v>847.1103515625</v>
      </c>
      <c r="L2572" s="5">
        <v>850.51080322265602</v>
      </c>
      <c r="M2572" s="5">
        <v>846.69616699218739</v>
      </c>
      <c r="N2572" s="5">
        <v>379.30615234375</v>
      </c>
      <c r="O2572" s="5">
        <v>395.67233276367102</v>
      </c>
      <c r="P2572" s="5">
        <v>345.41796875</v>
      </c>
      <c r="Q2572" s="5">
        <v>373.46548461914034</v>
      </c>
      <c r="R2572" s="5">
        <v>474.20837402343699</v>
      </c>
      <c r="S2572" s="5">
        <v>464.71298217773398</v>
      </c>
      <c r="T2572" s="5">
        <v>453.833251953125</v>
      </c>
      <c r="U2572" s="5">
        <v>464.25153605143197</v>
      </c>
      <c r="V2572" s="5">
        <v>766.85400390625</v>
      </c>
      <c r="W2572" s="5">
        <v>801.00085449218705</v>
      </c>
      <c r="X2572" s="5">
        <v>786.2099609375</v>
      </c>
      <c r="Y2572" s="5">
        <v>784.68827311197902</v>
      </c>
      <c r="Z2572" s="5">
        <v>985.45202636718705</v>
      </c>
      <c r="AA2572" s="5">
        <v>920.92974853515602</v>
      </c>
      <c r="AB2572" s="5">
        <v>947.13610839843705</v>
      </c>
      <c r="AC2572" s="5">
        <v>951.17262776692678</v>
      </c>
      <c r="AD2572" s="5">
        <v>745.48779296875</v>
      </c>
      <c r="AE2572" s="5">
        <v>717.93133544921795</v>
      </c>
      <c r="AF2572" s="5">
        <v>748.79534912109295</v>
      </c>
      <c r="AG2572" s="5">
        <v>737.40482584635356</v>
      </c>
      <c r="AH2572" s="5">
        <v>704.83953857421795</v>
      </c>
      <c r="AI2572" s="5">
        <v>705.993896484375</v>
      </c>
      <c r="AJ2572" s="5">
        <v>688.01696777343705</v>
      </c>
      <c r="AK2572" s="5">
        <v>699.61680094400992</v>
      </c>
      <c r="AL2572" s="5">
        <v>356.05084228515602</v>
      </c>
      <c r="AM2572" s="5">
        <v>385.16204833984301</v>
      </c>
      <c r="AN2572" s="5">
        <v>388.91220092773398</v>
      </c>
      <c r="AO2572" s="5">
        <v>376.70836385091098</v>
      </c>
      <c r="AP2572" s="5">
        <v>521.73052978515602</v>
      </c>
      <c r="AQ2572" s="5">
        <v>526.08721923828102</v>
      </c>
      <c r="AR2572" s="5">
        <v>534.44500732421795</v>
      </c>
      <c r="AS2572" s="5">
        <v>527.42091878255167</v>
      </c>
      <c r="AT2572" s="5">
        <v>761.76220703125</v>
      </c>
      <c r="AU2572" s="5">
        <v>752.58093261718705</v>
      </c>
      <c r="AV2572" s="5">
        <v>721.996826171875</v>
      </c>
      <c r="AW2572" s="5">
        <v>745.44665527343739</v>
      </c>
      <c r="AX2572" s="5">
        <v>783.03753662109295</v>
      </c>
      <c r="AY2572" s="5">
        <v>751.50744628906205</v>
      </c>
      <c r="AZ2572" s="5">
        <v>728.20849609375</v>
      </c>
      <c r="BA2572" s="5">
        <v>754.2511596679683</v>
      </c>
    </row>
    <row r="2573" spans="1:53" x14ac:dyDescent="0.2">
      <c r="A2573" s="1">
        <v>2570</v>
      </c>
      <c r="B2573" s="1" t="s">
        <v>10298</v>
      </c>
      <c r="C2573" s="1" t="s">
        <v>10299</v>
      </c>
      <c r="D2573" s="1" t="s">
        <v>10300</v>
      </c>
      <c r="E2573" s="1" t="s">
        <v>10301</v>
      </c>
      <c r="F2573" s="5">
        <v>642.470947265625</v>
      </c>
      <c r="G2573" s="5">
        <v>598.78942871093705</v>
      </c>
      <c r="H2573" s="5">
        <v>597.09881591796795</v>
      </c>
      <c r="I2573" s="5">
        <v>612.78639729817667</v>
      </c>
      <c r="J2573" s="5">
        <v>661.81982421875</v>
      </c>
      <c r="K2573" s="5">
        <v>632.424072265625</v>
      </c>
      <c r="L2573" s="5">
        <v>655.916748046875</v>
      </c>
      <c r="M2573" s="5">
        <v>650.05354817708337</v>
      </c>
      <c r="N2573" s="5">
        <v>359.35324096679602</v>
      </c>
      <c r="O2573" s="5">
        <v>370.16574096679602</v>
      </c>
      <c r="P2573" s="5">
        <v>335.15270996093699</v>
      </c>
      <c r="Q2573" s="5">
        <v>354.89056396484301</v>
      </c>
      <c r="R2573" s="5">
        <v>388.25531005859301</v>
      </c>
      <c r="S2573" s="5">
        <v>404.241455078125</v>
      </c>
      <c r="T2573" s="5">
        <v>427.87170410156199</v>
      </c>
      <c r="U2573" s="5">
        <v>406.78948974609335</v>
      </c>
      <c r="V2573" s="5">
        <v>606.51239013671795</v>
      </c>
      <c r="W2573" s="5">
        <v>613.54254150390602</v>
      </c>
      <c r="X2573" s="5">
        <v>622.60388183593705</v>
      </c>
      <c r="Y2573" s="5">
        <v>614.21960449218705</v>
      </c>
      <c r="Z2573" s="5">
        <v>682.73724365234295</v>
      </c>
      <c r="AA2573" s="5">
        <v>644.42590332031205</v>
      </c>
      <c r="AB2573" s="5">
        <v>657.40319824218705</v>
      </c>
      <c r="AC2573" s="5">
        <v>661.52211507161394</v>
      </c>
      <c r="AD2573" s="5">
        <v>538.72662353515602</v>
      </c>
      <c r="AE2573" s="5">
        <v>537.13787841796795</v>
      </c>
      <c r="AF2573" s="5">
        <v>532.596435546875</v>
      </c>
      <c r="AG2573" s="5">
        <v>536.15364583333303</v>
      </c>
      <c r="AH2573" s="5">
        <v>546.62170410156205</v>
      </c>
      <c r="AI2573" s="5">
        <v>526.01947021484295</v>
      </c>
      <c r="AJ2573" s="5">
        <v>570.98779296875</v>
      </c>
      <c r="AK2573" s="5">
        <v>547.87632242838492</v>
      </c>
      <c r="AL2573" s="5">
        <v>316.14706420898398</v>
      </c>
      <c r="AM2573" s="5">
        <v>318.62957763671801</v>
      </c>
      <c r="AN2573" s="5">
        <v>360.00646972656199</v>
      </c>
      <c r="AO2573" s="5">
        <v>331.59437052408799</v>
      </c>
      <c r="AP2573" s="5">
        <v>368.17947387695301</v>
      </c>
      <c r="AQ2573" s="5">
        <v>384.98937988281199</v>
      </c>
      <c r="AR2573" s="5">
        <v>412.12359619140602</v>
      </c>
      <c r="AS2573" s="5">
        <v>388.43081665039034</v>
      </c>
      <c r="AT2573" s="5">
        <v>624.75994873046795</v>
      </c>
      <c r="AU2573" s="5">
        <v>639.60321044921795</v>
      </c>
      <c r="AV2573" s="5">
        <v>733.60070800781205</v>
      </c>
      <c r="AW2573" s="5">
        <v>665.98795572916595</v>
      </c>
      <c r="AX2573" s="5">
        <v>575.09515380859295</v>
      </c>
      <c r="AY2573" s="5">
        <v>534.09033203125</v>
      </c>
      <c r="AZ2573" s="5">
        <v>527.896240234375</v>
      </c>
      <c r="BA2573" s="5">
        <v>545.69390869140591</v>
      </c>
    </row>
    <row r="2574" spans="1:53" x14ac:dyDescent="0.2">
      <c r="A2574" s="1">
        <v>2571</v>
      </c>
      <c r="B2574" s="1" t="s">
        <v>10302</v>
      </c>
      <c r="C2574" s="1" t="s">
        <v>10303</v>
      </c>
      <c r="D2574" s="1" t="s">
        <v>10304</v>
      </c>
      <c r="E2574" s="1" t="s">
        <v>10305</v>
      </c>
      <c r="F2574" s="5">
        <v>149.72396850585901</v>
      </c>
      <c r="G2574" s="5">
        <v>145.48141479492099</v>
      </c>
      <c r="H2574" s="5">
        <v>144.97349548339801</v>
      </c>
      <c r="I2574" s="5">
        <v>146.72629292805934</v>
      </c>
      <c r="J2574" s="5">
        <v>231.15982055664</v>
      </c>
      <c r="K2574" s="5">
        <v>186.97299194335901</v>
      </c>
      <c r="L2574" s="5">
        <v>217.78761291503901</v>
      </c>
      <c r="M2574" s="5">
        <v>211.97347513834598</v>
      </c>
      <c r="N2574" s="5">
        <v>90.779243469238196</v>
      </c>
      <c r="O2574" s="5">
        <v>68.814414978027301</v>
      </c>
      <c r="P2574" s="5">
        <v>89.723724365234304</v>
      </c>
      <c r="Q2574" s="5">
        <v>83.105794270833272</v>
      </c>
      <c r="R2574" s="5">
        <v>83.5081787109375</v>
      </c>
      <c r="S2574" s="5">
        <v>68.100341796875</v>
      </c>
      <c r="T2574" s="5">
        <v>77.868919372558594</v>
      </c>
      <c r="U2574" s="5">
        <v>76.492479960123703</v>
      </c>
      <c r="V2574" s="5">
        <v>169.24490356445301</v>
      </c>
      <c r="W2574" s="5">
        <v>177.25427246093699</v>
      </c>
      <c r="X2574" s="5">
        <v>175.01327514648401</v>
      </c>
      <c r="Y2574" s="5">
        <v>173.837483723958</v>
      </c>
      <c r="Z2574" s="5">
        <v>166.39488220214801</v>
      </c>
      <c r="AA2574" s="5">
        <v>180.74548339843699</v>
      </c>
      <c r="AB2574" s="5">
        <v>184.35595703125</v>
      </c>
      <c r="AC2574" s="5">
        <v>177.16544087727834</v>
      </c>
      <c r="AD2574" s="5">
        <v>141.86543273925699</v>
      </c>
      <c r="AE2574" s="5">
        <v>152.68330383300699</v>
      </c>
      <c r="AF2574" s="5">
        <v>156.33935546875</v>
      </c>
      <c r="AG2574" s="5">
        <v>150.29603068033799</v>
      </c>
      <c r="AH2574" s="5">
        <v>148.95887756347599</v>
      </c>
      <c r="AI2574" s="5">
        <v>126.659034729003</v>
      </c>
      <c r="AJ2574" s="5">
        <v>153.64166259765599</v>
      </c>
      <c r="AK2574" s="5">
        <v>143.08652496337834</v>
      </c>
      <c r="AL2574" s="5">
        <v>71.8665771484375</v>
      </c>
      <c r="AM2574" s="5">
        <v>80.351806640625</v>
      </c>
      <c r="AN2574" s="5">
        <v>69.754646301269503</v>
      </c>
      <c r="AO2574" s="5">
        <v>73.991010030110672</v>
      </c>
      <c r="AP2574" s="5">
        <v>102.794616699218</v>
      </c>
      <c r="AQ2574" s="5">
        <v>113.532913208007</v>
      </c>
      <c r="AR2574" s="5">
        <v>101.35234832763599</v>
      </c>
      <c r="AS2574" s="5">
        <v>105.89329274495367</v>
      </c>
      <c r="AT2574" s="5">
        <v>162.80920410156199</v>
      </c>
      <c r="AU2574" s="5">
        <v>183.51876831054599</v>
      </c>
      <c r="AV2574" s="5">
        <v>163.50352478027301</v>
      </c>
      <c r="AW2574" s="5">
        <v>169.94383239746034</v>
      </c>
      <c r="AX2574" s="5">
        <v>153.62205505371</v>
      </c>
      <c r="AY2574" s="5">
        <v>147.24201965332</v>
      </c>
      <c r="AZ2574" s="5">
        <v>142.745513916015</v>
      </c>
      <c r="BA2574" s="5">
        <v>147.86986287434834</v>
      </c>
    </row>
    <row r="2575" spans="1:53" x14ac:dyDescent="0.2">
      <c r="A2575" s="1">
        <v>2572</v>
      </c>
      <c r="B2575" s="1" t="s">
        <v>10306</v>
      </c>
      <c r="C2575" s="1" t="s">
        <v>10307</v>
      </c>
      <c r="D2575" s="1" t="s">
        <v>10308</v>
      </c>
      <c r="E2575" s="1" t="s">
        <v>10309</v>
      </c>
      <c r="F2575" s="5">
        <v>429.597564697265</v>
      </c>
      <c r="G2575" s="5">
        <v>417.43124389648398</v>
      </c>
      <c r="H2575" s="5">
        <v>438.97854614257801</v>
      </c>
      <c r="I2575" s="5">
        <v>428.66911824544235</v>
      </c>
      <c r="J2575" s="5">
        <v>455.58358764648398</v>
      </c>
      <c r="K2575" s="5">
        <v>460.56658935546801</v>
      </c>
      <c r="L2575" s="5">
        <v>461.56756591796801</v>
      </c>
      <c r="M2575" s="5">
        <v>459.23924763997337</v>
      </c>
      <c r="N2575" s="5">
        <v>202.96568298339801</v>
      </c>
      <c r="O2575" s="5">
        <v>217.78424072265599</v>
      </c>
      <c r="P2575" s="5">
        <v>195.57627868652301</v>
      </c>
      <c r="Q2575" s="5">
        <v>205.44206746419232</v>
      </c>
      <c r="R2575" s="5">
        <v>247.31646728515599</v>
      </c>
      <c r="S2575" s="5">
        <v>231.326080322265</v>
      </c>
      <c r="T2575" s="5">
        <v>242.29498291015599</v>
      </c>
      <c r="U2575" s="5">
        <v>240.31251017252566</v>
      </c>
      <c r="V2575" s="5">
        <v>509.43960571289</v>
      </c>
      <c r="W2575" s="5">
        <v>477.98153686523398</v>
      </c>
      <c r="X2575" s="5">
        <v>482.77996826171801</v>
      </c>
      <c r="Y2575" s="5">
        <v>490.067036946614</v>
      </c>
      <c r="Z2575" s="5">
        <v>572.53863525390602</v>
      </c>
      <c r="AA2575" s="5">
        <v>594.07965087890602</v>
      </c>
      <c r="AB2575" s="5">
        <v>577.30078125</v>
      </c>
      <c r="AC2575" s="5">
        <v>581.30635579427064</v>
      </c>
      <c r="AD2575" s="5">
        <v>438.02890014648398</v>
      </c>
      <c r="AE2575" s="5">
        <v>435.41384887695301</v>
      </c>
      <c r="AF2575" s="5">
        <v>459.85916137695301</v>
      </c>
      <c r="AG2575" s="5">
        <v>444.43397013346339</v>
      </c>
      <c r="AH2575" s="5">
        <v>403.60476684570301</v>
      </c>
      <c r="AI2575" s="5">
        <v>400.75021362304602</v>
      </c>
      <c r="AJ2575" s="5">
        <v>377.51687622070301</v>
      </c>
      <c r="AK2575" s="5">
        <v>393.95728556315072</v>
      </c>
      <c r="AL2575" s="5">
        <v>203.232666015625</v>
      </c>
      <c r="AM2575" s="5">
        <v>210.83605957031199</v>
      </c>
      <c r="AN2575" s="5">
        <v>214.62753295898401</v>
      </c>
      <c r="AO2575" s="5">
        <v>209.56541951497366</v>
      </c>
      <c r="AP2575" s="5">
        <v>299.80517578125</v>
      </c>
      <c r="AQ2575" s="5">
        <v>297.00506591796801</v>
      </c>
      <c r="AR2575" s="5">
        <v>291.64205932617102</v>
      </c>
      <c r="AS2575" s="5">
        <v>296.15076700846299</v>
      </c>
      <c r="AT2575" s="5">
        <v>370.75177001953102</v>
      </c>
      <c r="AU2575" s="5">
        <v>359.54800415039</v>
      </c>
      <c r="AV2575" s="5">
        <v>438.28128051757801</v>
      </c>
      <c r="AW2575" s="5">
        <v>389.52701822916634</v>
      </c>
      <c r="AX2575" s="5">
        <v>414.97015380859301</v>
      </c>
      <c r="AY2575" s="5">
        <v>436.15228271484301</v>
      </c>
      <c r="AZ2575" s="5">
        <v>407.58880615234301</v>
      </c>
      <c r="BA2575" s="5">
        <v>419.57041422525964</v>
      </c>
    </row>
    <row r="2576" spans="1:53" x14ac:dyDescent="0.2">
      <c r="A2576" s="1">
        <v>2573</v>
      </c>
      <c r="B2576" s="1" t="s">
        <v>10310</v>
      </c>
      <c r="C2576" s="1" t="s">
        <v>10311</v>
      </c>
      <c r="D2576" s="1" t="s">
        <v>10312</v>
      </c>
      <c r="E2576" s="1" t="s">
        <v>10313</v>
      </c>
      <c r="F2576" s="5">
        <v>367.46713256835898</v>
      </c>
      <c r="G2576" s="5">
        <v>374.90289306640602</v>
      </c>
      <c r="H2576" s="5">
        <v>359.38330078125</v>
      </c>
      <c r="I2576" s="5">
        <v>367.25110880533833</v>
      </c>
      <c r="J2576" s="5">
        <v>370.44494628906199</v>
      </c>
      <c r="K2576" s="5">
        <v>382.95901489257801</v>
      </c>
      <c r="L2576" s="5">
        <v>396.89517211914</v>
      </c>
      <c r="M2576" s="5">
        <v>383.4330444335933</v>
      </c>
      <c r="N2576" s="5">
        <v>207.97312927246</v>
      </c>
      <c r="O2576" s="5">
        <v>217.44421386718699</v>
      </c>
      <c r="P2576" s="5">
        <v>197.86381530761699</v>
      </c>
      <c r="Q2576" s="5">
        <v>207.76038614908796</v>
      </c>
      <c r="R2576" s="5">
        <v>233.15890502929599</v>
      </c>
      <c r="S2576" s="5">
        <v>245.39636230468699</v>
      </c>
      <c r="T2576" s="5">
        <v>251.964096069335</v>
      </c>
      <c r="U2576" s="5">
        <v>243.50645446777267</v>
      </c>
      <c r="V2576" s="5">
        <v>321.29821777343699</v>
      </c>
      <c r="W2576" s="5">
        <v>326.986328125</v>
      </c>
      <c r="X2576" s="5">
        <v>303.62368774414</v>
      </c>
      <c r="Y2576" s="5">
        <v>317.30274454752566</v>
      </c>
      <c r="Z2576" s="5">
        <v>411.84567260742102</v>
      </c>
      <c r="AA2576" s="5">
        <v>417.47915649414</v>
      </c>
      <c r="AB2576" s="5">
        <v>420.77728271484301</v>
      </c>
      <c r="AC2576" s="5">
        <v>416.70070393880133</v>
      </c>
      <c r="AD2576" s="5">
        <v>251.29359436035099</v>
      </c>
      <c r="AE2576" s="5">
        <v>245.94679260253901</v>
      </c>
      <c r="AF2576" s="5">
        <v>250.56158447265599</v>
      </c>
      <c r="AG2576" s="5">
        <v>249.26732381184866</v>
      </c>
      <c r="AH2576" s="5">
        <v>253.78804016113199</v>
      </c>
      <c r="AI2576" s="5">
        <v>238.48425292968699</v>
      </c>
      <c r="AJ2576" s="5">
        <v>249.044021606445</v>
      </c>
      <c r="AK2576" s="5">
        <v>247.10543823242131</v>
      </c>
      <c r="AL2576" s="5">
        <v>174.80960083007801</v>
      </c>
      <c r="AM2576" s="5">
        <v>170.38325500488199</v>
      </c>
      <c r="AN2576" s="5">
        <v>186.692611694335</v>
      </c>
      <c r="AO2576" s="5">
        <v>177.29515584309834</v>
      </c>
      <c r="AP2576" s="5">
        <v>196.67628479003901</v>
      </c>
      <c r="AQ2576" s="5">
        <v>195.74021911621</v>
      </c>
      <c r="AR2576" s="5">
        <v>180.22856140136699</v>
      </c>
      <c r="AS2576" s="5">
        <v>190.88168843587198</v>
      </c>
      <c r="AT2576" s="5">
        <v>309.78396606445301</v>
      </c>
      <c r="AU2576" s="5">
        <v>296.46102905273398</v>
      </c>
      <c r="AV2576" s="5">
        <v>321.07772827148398</v>
      </c>
      <c r="AW2576" s="5">
        <v>309.10757446289034</v>
      </c>
      <c r="AX2576" s="5">
        <v>313.83587646484301</v>
      </c>
      <c r="AY2576" s="5">
        <v>277.47662353515602</v>
      </c>
      <c r="AZ2576" s="5">
        <v>282.77951049804602</v>
      </c>
      <c r="BA2576" s="5">
        <v>291.36400349934837</v>
      </c>
    </row>
    <row r="2577" spans="1:53" x14ac:dyDescent="0.2">
      <c r="A2577" s="1">
        <v>2574</v>
      </c>
      <c r="B2577" s="1" t="s">
        <v>10314</v>
      </c>
      <c r="C2577" s="1" t="s">
        <v>10315</v>
      </c>
      <c r="D2577" s="1" t="s">
        <v>10316</v>
      </c>
      <c r="E2577" s="1" t="s">
        <v>10317</v>
      </c>
      <c r="F2577" s="5">
        <v>770.05889892578102</v>
      </c>
      <c r="G2577" s="5">
        <v>743.271484375</v>
      </c>
      <c r="H2577" s="5">
        <v>723.27545166015602</v>
      </c>
      <c r="I2577" s="5">
        <v>745.53527832031239</v>
      </c>
      <c r="J2577" s="5">
        <v>721.62579345703102</v>
      </c>
      <c r="K2577" s="5">
        <v>706.30651855468705</v>
      </c>
      <c r="L2577" s="5">
        <v>668.44610595703102</v>
      </c>
      <c r="M2577" s="5">
        <v>698.79280598958303</v>
      </c>
      <c r="N2577" s="5">
        <v>331.2666015625</v>
      </c>
      <c r="O2577" s="5">
        <v>353.95397949218699</v>
      </c>
      <c r="P2577" s="5">
        <v>340.49624633789</v>
      </c>
      <c r="Q2577" s="5">
        <v>341.90560913085898</v>
      </c>
      <c r="R2577" s="5">
        <v>486.82562255859301</v>
      </c>
      <c r="S2577" s="5">
        <v>452.99353027343699</v>
      </c>
      <c r="T2577" s="5">
        <v>475.51644897460898</v>
      </c>
      <c r="U2577" s="5">
        <v>471.77853393554636</v>
      </c>
      <c r="V2577" s="5">
        <v>844.25567626953102</v>
      </c>
      <c r="W2577" s="5">
        <v>805.7783203125</v>
      </c>
      <c r="X2577" s="5">
        <v>865.98553466796795</v>
      </c>
      <c r="Y2577" s="5">
        <v>838.67317708333303</v>
      </c>
      <c r="Z2577" s="5">
        <v>878.77673339843705</v>
      </c>
      <c r="AA2577" s="5">
        <v>833.77313232421795</v>
      </c>
      <c r="AB2577" s="5">
        <v>866.29736328125</v>
      </c>
      <c r="AC2577" s="5">
        <v>859.61574300130167</v>
      </c>
      <c r="AD2577" s="5">
        <v>638.31744384765602</v>
      </c>
      <c r="AE2577" s="5">
        <v>608.51202392578102</v>
      </c>
      <c r="AF2577" s="5">
        <v>613.55120849609295</v>
      </c>
      <c r="AG2577" s="5">
        <v>620.1268920898433</v>
      </c>
      <c r="AH2577" s="5">
        <v>641.041015625</v>
      </c>
      <c r="AI2577" s="5">
        <v>632.23150634765602</v>
      </c>
      <c r="AJ2577" s="5">
        <v>618.16650390625</v>
      </c>
      <c r="AK2577" s="5">
        <v>630.47967529296864</v>
      </c>
      <c r="AL2577" s="5">
        <v>289.32684326171801</v>
      </c>
      <c r="AM2577" s="5">
        <v>261.94036865234301</v>
      </c>
      <c r="AN2577" s="5">
        <v>293.02975463867102</v>
      </c>
      <c r="AO2577" s="5">
        <v>281.43232218424401</v>
      </c>
      <c r="AP2577" s="5">
        <v>494.88385009765602</v>
      </c>
      <c r="AQ2577" s="5">
        <v>524.78533935546795</v>
      </c>
      <c r="AR2577" s="5">
        <v>523.67083740234295</v>
      </c>
      <c r="AS2577" s="5">
        <v>514.44667561848894</v>
      </c>
      <c r="AT2577" s="5">
        <v>805.187255859375</v>
      </c>
      <c r="AU2577" s="5">
        <v>849.38153076171795</v>
      </c>
      <c r="AV2577" s="5">
        <v>902.62725830078102</v>
      </c>
      <c r="AW2577" s="5">
        <v>852.39868164062466</v>
      </c>
      <c r="AX2577" s="5">
        <v>808.41375732421795</v>
      </c>
      <c r="AY2577" s="5">
        <v>904.77154541015602</v>
      </c>
      <c r="AZ2577" s="5">
        <v>876.19110107421795</v>
      </c>
      <c r="BA2577" s="5">
        <v>863.12546793619731</v>
      </c>
    </row>
    <row r="2578" spans="1:53" x14ac:dyDescent="0.2">
      <c r="A2578" s="1">
        <v>2575</v>
      </c>
      <c r="B2578" s="1" t="s">
        <v>10318</v>
      </c>
      <c r="C2578" s="1" t="s">
        <v>10319</v>
      </c>
      <c r="D2578" s="1" t="s">
        <v>10320</v>
      </c>
      <c r="E2578" s="1" t="s">
        <v>10321</v>
      </c>
      <c r="F2578" s="5">
        <v>747.42724609375</v>
      </c>
      <c r="G2578" s="5">
        <v>692.717529296875</v>
      </c>
      <c r="H2578" s="5">
        <v>728.56115722656205</v>
      </c>
      <c r="I2578" s="5">
        <v>722.90197753906239</v>
      </c>
      <c r="J2578" s="5">
        <v>675.05133056640602</v>
      </c>
      <c r="K2578" s="5">
        <v>688.13665771484295</v>
      </c>
      <c r="L2578" s="5">
        <v>670.11334228515602</v>
      </c>
      <c r="M2578" s="5">
        <v>677.76711018880167</v>
      </c>
      <c r="N2578" s="5">
        <v>353.64886474609301</v>
      </c>
      <c r="O2578" s="5">
        <v>501.32870483398398</v>
      </c>
      <c r="P2578" s="5">
        <v>312.46170043945301</v>
      </c>
      <c r="Q2578" s="5">
        <v>389.1464233398433</v>
      </c>
      <c r="R2578" s="5">
        <v>410.1748046875</v>
      </c>
      <c r="S2578" s="5">
        <v>405.16012573242102</v>
      </c>
      <c r="T2578" s="5">
        <v>461.79891967773398</v>
      </c>
      <c r="U2578" s="5">
        <v>425.71128336588498</v>
      </c>
      <c r="V2578" s="5">
        <v>600.41259765625</v>
      </c>
      <c r="W2578" s="5">
        <v>667.15148925781205</v>
      </c>
      <c r="X2578" s="5">
        <v>636.79888916015602</v>
      </c>
      <c r="Y2578" s="5">
        <v>634.78765869140602</v>
      </c>
      <c r="Z2578" s="5">
        <v>886.76324462890602</v>
      </c>
      <c r="AA2578" s="5">
        <v>723.97766113281205</v>
      </c>
      <c r="AB2578" s="5">
        <v>746.97399902343705</v>
      </c>
      <c r="AC2578" s="5">
        <v>785.90496826171841</v>
      </c>
      <c r="AD2578" s="5">
        <v>505.86358642578102</v>
      </c>
      <c r="AE2578" s="5">
        <v>678.463134765625</v>
      </c>
      <c r="AF2578" s="5">
        <v>614.8310546875</v>
      </c>
      <c r="AG2578" s="5">
        <v>599.71925862630201</v>
      </c>
      <c r="AH2578" s="5">
        <v>632.35827636718705</v>
      </c>
      <c r="AI2578" s="5">
        <v>701.71240234375</v>
      </c>
      <c r="AJ2578" s="5">
        <v>540.15081787109295</v>
      </c>
      <c r="AK2578" s="5">
        <v>624.74049886067667</v>
      </c>
      <c r="AL2578" s="5">
        <v>276.81231689453102</v>
      </c>
      <c r="AM2578" s="5">
        <v>397.58114624023398</v>
      </c>
      <c r="AN2578" s="5">
        <v>382.66644287109301</v>
      </c>
      <c r="AO2578" s="5">
        <v>352.35330200195267</v>
      </c>
      <c r="AP2578" s="5">
        <v>426.85705566406199</v>
      </c>
      <c r="AQ2578" s="5">
        <v>398.26202392578102</v>
      </c>
      <c r="AR2578" s="5">
        <v>455.49197387695301</v>
      </c>
      <c r="AS2578" s="5">
        <v>426.87035115559866</v>
      </c>
      <c r="AT2578" s="5">
        <v>707.80584716796795</v>
      </c>
      <c r="AU2578" s="5">
        <v>713.3740234375</v>
      </c>
      <c r="AV2578" s="5">
        <v>719.55584716796795</v>
      </c>
      <c r="AW2578" s="5">
        <v>713.57857259114519</v>
      </c>
      <c r="AX2578" s="5">
        <v>657.46649169921795</v>
      </c>
      <c r="AY2578" s="5">
        <v>725.02673339843705</v>
      </c>
      <c r="AZ2578" s="5">
        <v>721.83599853515602</v>
      </c>
      <c r="BA2578" s="5">
        <v>701.44307454427019</v>
      </c>
    </row>
    <row r="2579" spans="1:53" x14ac:dyDescent="0.2">
      <c r="A2579" s="1">
        <v>2576</v>
      </c>
      <c r="B2579" s="1" t="s">
        <v>10322</v>
      </c>
      <c r="C2579" s="1" t="s">
        <v>10323</v>
      </c>
      <c r="D2579" s="1" t="s">
        <v>10324</v>
      </c>
      <c r="E2579" s="1" t="s">
        <v>10325</v>
      </c>
      <c r="F2579" s="5">
        <v>730.44915771484295</v>
      </c>
      <c r="G2579" s="5">
        <v>827.01837158203102</v>
      </c>
      <c r="H2579" s="5">
        <v>794.03143310546795</v>
      </c>
      <c r="I2579" s="5">
        <v>783.83298746744731</v>
      </c>
      <c r="J2579" s="5">
        <v>763.57287597656205</v>
      </c>
      <c r="K2579" s="5">
        <v>727.34857177734295</v>
      </c>
      <c r="L2579" s="5">
        <v>795.65582275390602</v>
      </c>
      <c r="M2579" s="5">
        <v>762.19242350260356</v>
      </c>
      <c r="N2579" s="5">
        <v>333.89767456054602</v>
      </c>
      <c r="O2579" s="5">
        <v>370.22311401367102</v>
      </c>
      <c r="P2579" s="5">
        <v>423.32717895507801</v>
      </c>
      <c r="Q2579" s="5">
        <v>375.81598917643169</v>
      </c>
      <c r="R2579" s="5">
        <v>462.66864013671801</v>
      </c>
      <c r="S2579" s="5">
        <v>503.91345214843699</v>
      </c>
      <c r="T2579" s="5">
        <v>480.52191162109301</v>
      </c>
      <c r="U2579" s="5">
        <v>482.36800130208263</v>
      </c>
      <c r="V2579" s="5">
        <v>553.18463134765602</v>
      </c>
      <c r="W2579" s="5">
        <v>551.23065185546795</v>
      </c>
      <c r="X2579" s="5">
        <v>562.55163574218705</v>
      </c>
      <c r="Y2579" s="5">
        <v>555.65563964843705</v>
      </c>
      <c r="Z2579" s="5">
        <v>697.99981689453102</v>
      </c>
      <c r="AA2579" s="5">
        <v>766.60418701171795</v>
      </c>
      <c r="AB2579" s="5">
        <v>739.98254394531205</v>
      </c>
      <c r="AC2579" s="5">
        <v>734.86218261718705</v>
      </c>
      <c r="AD2579" s="5">
        <v>489.72470092773398</v>
      </c>
      <c r="AE2579" s="5">
        <v>437.091064453125</v>
      </c>
      <c r="AF2579" s="5">
        <v>457.83819580078102</v>
      </c>
      <c r="AG2579" s="5">
        <v>461.55132039387996</v>
      </c>
      <c r="AH2579" s="5">
        <v>392.13729858398398</v>
      </c>
      <c r="AI2579" s="5">
        <v>480.63101196289</v>
      </c>
      <c r="AJ2579" s="5">
        <v>464.52133178710898</v>
      </c>
      <c r="AK2579" s="5">
        <v>445.76321411132767</v>
      </c>
      <c r="AL2579" s="5">
        <v>332.27502441406199</v>
      </c>
      <c r="AM2579" s="5">
        <v>294.057037353515</v>
      </c>
      <c r="AN2579" s="5">
        <v>309.48562622070301</v>
      </c>
      <c r="AO2579" s="5">
        <v>311.93922932942667</v>
      </c>
      <c r="AP2579" s="5">
        <v>323.39065551757801</v>
      </c>
      <c r="AQ2579" s="5">
        <v>344.05441284179602</v>
      </c>
      <c r="AR2579" s="5">
        <v>357.54373168945301</v>
      </c>
      <c r="AS2579" s="5">
        <v>341.66293334960909</v>
      </c>
      <c r="AT2579" s="5">
        <v>450.78155517578102</v>
      </c>
      <c r="AU2579" s="5">
        <v>475.58102416992102</v>
      </c>
      <c r="AV2579" s="5">
        <v>579.44976806640602</v>
      </c>
      <c r="AW2579" s="5">
        <v>501.93744913736936</v>
      </c>
      <c r="AX2579" s="5">
        <v>570.09216308593705</v>
      </c>
      <c r="AY2579" s="5">
        <v>513.08294677734295</v>
      </c>
      <c r="AZ2579" s="5">
        <v>488.47494506835898</v>
      </c>
      <c r="BA2579" s="5">
        <v>523.88335164387956</v>
      </c>
    </row>
    <row r="2580" spans="1:53" x14ac:dyDescent="0.2">
      <c r="A2580" s="1">
        <v>2577</v>
      </c>
      <c r="B2580" s="1" t="s">
        <v>10326</v>
      </c>
      <c r="C2580" s="1" t="s">
        <v>10327</v>
      </c>
      <c r="D2580" s="1" t="s">
        <v>10328</v>
      </c>
      <c r="E2580" s="1" t="s">
        <v>10329</v>
      </c>
      <c r="F2580" s="5">
        <v>345.51422119140602</v>
      </c>
      <c r="G2580" s="5">
        <v>353.92053222656199</v>
      </c>
      <c r="H2580" s="5">
        <v>320.65951538085898</v>
      </c>
      <c r="I2580" s="5">
        <v>340.03142293294235</v>
      </c>
      <c r="J2580" s="5">
        <v>326.28112792968699</v>
      </c>
      <c r="K2580" s="5">
        <v>312.50402832031199</v>
      </c>
      <c r="L2580" s="5">
        <v>320.36685180664</v>
      </c>
      <c r="M2580" s="5">
        <v>319.71733601887968</v>
      </c>
      <c r="N2580" s="5">
        <v>183.66220092773401</v>
      </c>
      <c r="O2580" s="5">
        <v>164.908203125</v>
      </c>
      <c r="P2580" s="5">
        <v>187.64453125</v>
      </c>
      <c r="Q2580" s="5">
        <v>178.73831176757801</v>
      </c>
      <c r="R2580" s="5">
        <v>188.76008605957</v>
      </c>
      <c r="S2580" s="5">
        <v>197.77056884765599</v>
      </c>
      <c r="T2580" s="5">
        <v>216.25619506835901</v>
      </c>
      <c r="U2580" s="5">
        <v>200.92894999186169</v>
      </c>
      <c r="V2580" s="5">
        <v>334.70132446289</v>
      </c>
      <c r="W2580" s="5">
        <v>302.56863403320301</v>
      </c>
      <c r="X2580" s="5">
        <v>306.663818359375</v>
      </c>
      <c r="Y2580" s="5">
        <v>314.64459228515602</v>
      </c>
      <c r="Z2580" s="5">
        <v>453.97293090820301</v>
      </c>
      <c r="AA2580" s="5">
        <v>451.80889892578102</v>
      </c>
      <c r="AB2580" s="5">
        <v>468.44677734375</v>
      </c>
      <c r="AC2580" s="5">
        <v>458.07620239257795</v>
      </c>
      <c r="AD2580" s="5">
        <v>318.49816894531199</v>
      </c>
      <c r="AE2580" s="5">
        <v>305.32214355468699</v>
      </c>
      <c r="AF2580" s="5">
        <v>290.56326293945301</v>
      </c>
      <c r="AG2580" s="5">
        <v>304.79452514648398</v>
      </c>
      <c r="AH2580" s="5">
        <v>280.98052978515602</v>
      </c>
      <c r="AI2580" s="5">
        <v>291.71212768554602</v>
      </c>
      <c r="AJ2580" s="5">
        <v>306.34652709960898</v>
      </c>
      <c r="AK2580" s="5">
        <v>293.01306152343699</v>
      </c>
      <c r="AL2580" s="5">
        <v>128.91955566406199</v>
      </c>
      <c r="AM2580" s="5">
        <v>136.39222717285099</v>
      </c>
      <c r="AN2580" s="5">
        <v>172.07327270507801</v>
      </c>
      <c r="AO2580" s="5">
        <v>145.79501851399701</v>
      </c>
      <c r="AP2580" s="5">
        <v>215.90505981445301</v>
      </c>
      <c r="AQ2580" s="5">
        <v>211.80909729003901</v>
      </c>
      <c r="AR2580" s="5">
        <v>211.63876342773401</v>
      </c>
      <c r="AS2580" s="5">
        <v>213.11764017740867</v>
      </c>
      <c r="AT2580" s="5">
        <v>207.90455627441401</v>
      </c>
      <c r="AU2580" s="5">
        <v>150.60397338867099</v>
      </c>
      <c r="AV2580" s="5">
        <v>155.59579467773401</v>
      </c>
      <c r="AW2580" s="5">
        <v>171.36810811360635</v>
      </c>
      <c r="AX2580" s="5">
        <v>202.52696228027301</v>
      </c>
      <c r="AY2580" s="5">
        <v>281.95315551757801</v>
      </c>
      <c r="AZ2580" s="5">
        <v>275.39825439453102</v>
      </c>
      <c r="BA2580" s="5">
        <v>253.292790730794</v>
      </c>
    </row>
    <row r="2581" spans="1:53" x14ac:dyDescent="0.2">
      <c r="A2581" s="1">
        <v>2578</v>
      </c>
      <c r="B2581" s="1" t="s">
        <v>10330</v>
      </c>
      <c r="C2581" s="1" t="s">
        <v>10331</v>
      </c>
      <c r="D2581" s="1" t="s">
        <v>10332</v>
      </c>
      <c r="E2581" s="1" t="s">
        <v>10333</v>
      </c>
      <c r="F2581" s="5">
        <v>3141.54077148437</v>
      </c>
      <c r="G2581" s="5">
        <v>3345.77880859375</v>
      </c>
      <c r="H2581" s="5">
        <v>3417.453125</v>
      </c>
      <c r="I2581" s="5">
        <v>3301.5909016927067</v>
      </c>
      <c r="J2581" s="5">
        <v>3365.91748046875</v>
      </c>
      <c r="K2581" s="5">
        <v>3330.27294921875</v>
      </c>
      <c r="L2581" s="5">
        <v>3436.55322265625</v>
      </c>
      <c r="M2581" s="5">
        <v>3377.5812174479165</v>
      </c>
      <c r="N2581" s="5">
        <v>1782.26403808593</v>
      </c>
      <c r="O2581" s="5">
        <v>2153.16284179687</v>
      </c>
      <c r="P2581" s="5">
        <v>1617.65063476562</v>
      </c>
      <c r="Q2581" s="5">
        <v>1851.0258382161398</v>
      </c>
      <c r="R2581" s="5">
        <v>2390.66064453125</v>
      </c>
      <c r="S2581" s="5">
        <v>2404.60205078125</v>
      </c>
      <c r="T2581" s="5">
        <v>2237.2666015625</v>
      </c>
      <c r="U2581" s="5">
        <v>2344.1764322916665</v>
      </c>
      <c r="V2581" s="5">
        <v>2741.74584960937</v>
      </c>
      <c r="W2581" s="5">
        <v>2966.66381835937</v>
      </c>
      <c r="X2581" s="5">
        <v>2745.20922851562</v>
      </c>
      <c r="Y2581" s="5">
        <v>2817.872965494787</v>
      </c>
      <c r="Z2581" s="5">
        <v>3741.18432617187</v>
      </c>
      <c r="AA2581" s="5">
        <v>3492.953125</v>
      </c>
      <c r="AB2581" s="5">
        <v>3867.31811523437</v>
      </c>
      <c r="AC2581" s="5">
        <v>3700.4851888020798</v>
      </c>
      <c r="AD2581" s="5">
        <v>2566.07006835937</v>
      </c>
      <c r="AE2581" s="5">
        <v>2574.806640625</v>
      </c>
      <c r="AF2581" s="5">
        <v>2764.01293945312</v>
      </c>
      <c r="AG2581" s="5">
        <v>2634.9632161458298</v>
      </c>
      <c r="AH2581" s="5">
        <v>2875.14892578125</v>
      </c>
      <c r="AI2581" s="5">
        <v>2833.62963867187</v>
      </c>
      <c r="AJ2581" s="5">
        <v>2684.55444335937</v>
      </c>
      <c r="AK2581" s="5">
        <v>2797.7776692708298</v>
      </c>
      <c r="AL2581" s="5">
        <v>1554.09362792968</v>
      </c>
      <c r="AM2581" s="5">
        <v>1334.63208007812</v>
      </c>
      <c r="AN2581" s="5">
        <v>1397.04016113281</v>
      </c>
      <c r="AO2581" s="5">
        <v>1428.5886230468698</v>
      </c>
      <c r="AP2581" s="5">
        <v>1946.39294433593</v>
      </c>
      <c r="AQ2581" s="5">
        <v>1912.78833007812</v>
      </c>
      <c r="AR2581" s="5">
        <v>1982.36291503906</v>
      </c>
      <c r="AS2581" s="5">
        <v>1947.1813964843698</v>
      </c>
      <c r="AT2581" s="5">
        <v>2813.98608398437</v>
      </c>
      <c r="AU2581" s="5">
        <v>3046.58715820312</v>
      </c>
      <c r="AV2581" s="5">
        <v>2903.89208984375</v>
      </c>
      <c r="AW2581" s="5">
        <v>2921.4884440104129</v>
      </c>
      <c r="AX2581" s="5">
        <v>2741.10595703125</v>
      </c>
      <c r="AY2581" s="5">
        <v>2447.3623046875</v>
      </c>
      <c r="AZ2581" s="5">
        <v>2777.70483398437</v>
      </c>
      <c r="BA2581" s="5">
        <v>2655.3910319010397</v>
      </c>
    </row>
    <row r="2582" spans="1:53" x14ac:dyDescent="0.2">
      <c r="A2582" s="1">
        <v>2579</v>
      </c>
      <c r="B2582" s="1" t="s">
        <v>10334</v>
      </c>
      <c r="C2582" s="1" t="s">
        <v>10335</v>
      </c>
      <c r="D2582" s="1" t="s">
        <v>10336</v>
      </c>
      <c r="E2582" s="1" t="s">
        <v>10337</v>
      </c>
      <c r="F2582" s="5">
        <v>211.02828979492099</v>
      </c>
      <c r="G2582" s="5">
        <v>181.1923828125</v>
      </c>
      <c r="H2582" s="5">
        <v>214.62008666992099</v>
      </c>
      <c r="I2582" s="5">
        <v>202.28025309244731</v>
      </c>
      <c r="J2582" s="5">
        <v>234.00012207031199</v>
      </c>
      <c r="K2582" s="5">
        <v>233.99969482421801</v>
      </c>
      <c r="L2582" s="5">
        <v>261.3203125</v>
      </c>
      <c r="M2582" s="5">
        <v>243.10670979817667</v>
      </c>
      <c r="N2582" s="5">
        <v>116.919998168945</v>
      </c>
      <c r="O2582" s="5">
        <v>120.666061401367</v>
      </c>
      <c r="P2582" s="5">
        <v>122.800910949707</v>
      </c>
      <c r="Q2582" s="5">
        <v>120.12899017333966</v>
      </c>
      <c r="R2582" s="5">
        <v>136.07643127441401</v>
      </c>
      <c r="S2582" s="5">
        <v>128.376708984375</v>
      </c>
      <c r="T2582" s="5">
        <v>148.10134887695301</v>
      </c>
      <c r="U2582" s="5">
        <v>137.51816304524735</v>
      </c>
      <c r="V2582" s="5">
        <v>176.09895324707</v>
      </c>
      <c r="W2582" s="5">
        <v>202.55424499511699</v>
      </c>
      <c r="X2582" s="5">
        <v>195.43170166015599</v>
      </c>
      <c r="Y2582" s="5">
        <v>191.36163330078099</v>
      </c>
      <c r="Z2582" s="5">
        <v>218.54383850097599</v>
      </c>
      <c r="AA2582" s="5">
        <v>266.50030517578102</v>
      </c>
      <c r="AB2582" s="5">
        <v>253.09864807128901</v>
      </c>
      <c r="AC2582" s="5">
        <v>246.04759724934866</v>
      </c>
      <c r="AD2582" s="5">
        <v>165.02845764160099</v>
      </c>
      <c r="AE2582" s="5">
        <v>133.04185485839801</v>
      </c>
      <c r="AF2582" s="5">
        <v>134.45046997070301</v>
      </c>
      <c r="AG2582" s="5">
        <v>144.17359415690066</v>
      </c>
      <c r="AH2582" s="5">
        <v>125.906188964843</v>
      </c>
      <c r="AI2582" s="5">
        <v>118.067543029785</v>
      </c>
      <c r="AJ2582" s="5">
        <v>138.12797546386699</v>
      </c>
      <c r="AK2582" s="5">
        <v>127.36723581949832</v>
      </c>
      <c r="AL2582" s="5">
        <v>85.645492553710895</v>
      </c>
      <c r="AM2582" s="5">
        <v>89.882873535156193</v>
      </c>
      <c r="AN2582" s="5">
        <v>88.145484924316406</v>
      </c>
      <c r="AO2582" s="5">
        <v>87.89128367106116</v>
      </c>
      <c r="AP2582" s="5">
        <v>107.040382385253</v>
      </c>
      <c r="AQ2582" s="5">
        <v>105.837272644042</v>
      </c>
      <c r="AR2582" s="5">
        <v>101.524406433105</v>
      </c>
      <c r="AS2582" s="5">
        <v>104.80068715413334</v>
      </c>
      <c r="AT2582" s="5">
        <v>180.82084655761699</v>
      </c>
      <c r="AU2582" s="5">
        <v>175.71359252929599</v>
      </c>
      <c r="AV2582" s="5">
        <v>149.455307006835</v>
      </c>
      <c r="AW2582" s="5">
        <v>168.66324869791598</v>
      </c>
      <c r="AX2582" s="5">
        <v>214.44032287597599</v>
      </c>
      <c r="AY2582" s="5">
        <v>164.61610412597599</v>
      </c>
      <c r="AZ2582" s="5">
        <v>146.47700500488199</v>
      </c>
      <c r="BA2582" s="5">
        <v>175.17781066894466</v>
      </c>
    </row>
    <row r="2583" spans="1:53" x14ac:dyDescent="0.2">
      <c r="A2583" s="1">
        <v>2580</v>
      </c>
      <c r="B2583" s="1" t="s">
        <v>10338</v>
      </c>
      <c r="C2583" s="1" t="s">
        <v>10339</v>
      </c>
      <c r="D2583" s="1" t="s">
        <v>10340</v>
      </c>
      <c r="E2583" s="1" t="s">
        <v>10341</v>
      </c>
      <c r="F2583" s="5">
        <v>868.834228515625</v>
      </c>
      <c r="G2583" s="5">
        <v>893.71252441406205</v>
      </c>
      <c r="H2583" s="5">
        <v>863.88128662109295</v>
      </c>
      <c r="I2583" s="5">
        <v>875.4760131835933</v>
      </c>
      <c r="J2583" s="5">
        <v>827.09759521484295</v>
      </c>
      <c r="K2583" s="5">
        <v>854.34466552734295</v>
      </c>
      <c r="L2583" s="5">
        <v>844.74987792968705</v>
      </c>
      <c r="M2583" s="5">
        <v>842.06404622395769</v>
      </c>
      <c r="N2583" s="5">
        <v>372.29833984375</v>
      </c>
      <c r="O2583" s="5">
        <v>394.62884521484301</v>
      </c>
      <c r="P2583" s="5">
        <v>401.96569824218699</v>
      </c>
      <c r="Q2583" s="5">
        <v>389.63096110026004</v>
      </c>
      <c r="R2583" s="5">
        <v>524.70465087890602</v>
      </c>
      <c r="S2583" s="5">
        <v>496.38269042968699</v>
      </c>
      <c r="T2583" s="5">
        <v>525.15472412109295</v>
      </c>
      <c r="U2583" s="5">
        <v>515.41402180989542</v>
      </c>
      <c r="V2583" s="5">
        <v>814.56976318359295</v>
      </c>
      <c r="W2583" s="5">
        <v>771.71246337890602</v>
      </c>
      <c r="X2583" s="5">
        <v>813.69598388671795</v>
      </c>
      <c r="Y2583" s="5">
        <v>799.99273681640568</v>
      </c>
      <c r="Z2583" s="5">
        <v>974.41680908203102</v>
      </c>
      <c r="AA2583" s="5">
        <v>906.88922119140602</v>
      </c>
      <c r="AB2583" s="5">
        <v>940.22479248046795</v>
      </c>
      <c r="AC2583" s="5">
        <v>940.51027425130167</v>
      </c>
      <c r="AD2583" s="5">
        <v>710.40441894531205</v>
      </c>
      <c r="AE2583" s="5">
        <v>765.75402832031205</v>
      </c>
      <c r="AF2583" s="5">
        <v>775.155029296875</v>
      </c>
      <c r="AG2583" s="5">
        <v>750.43782552083303</v>
      </c>
      <c r="AH2583" s="5">
        <v>773.87493896484295</v>
      </c>
      <c r="AI2583" s="5">
        <v>787.72802734375</v>
      </c>
      <c r="AJ2583" s="5">
        <v>759.94580078125</v>
      </c>
      <c r="AK2583" s="5">
        <v>773.84958902994765</v>
      </c>
      <c r="AL2583" s="5">
        <v>402.46862792968699</v>
      </c>
      <c r="AM2583" s="5">
        <v>388.69125366210898</v>
      </c>
      <c r="AN2583" s="5">
        <v>429.2177734375</v>
      </c>
      <c r="AO2583" s="5">
        <v>406.79255167643197</v>
      </c>
      <c r="AP2583" s="5">
        <v>535.98095703125</v>
      </c>
      <c r="AQ2583" s="5">
        <v>527.47296142578102</v>
      </c>
      <c r="AR2583" s="5">
        <v>546.18029785156205</v>
      </c>
      <c r="AS2583" s="5">
        <v>536.54473876953102</v>
      </c>
      <c r="AT2583" s="5">
        <v>757.02618408203102</v>
      </c>
      <c r="AU2583" s="5">
        <v>714.430908203125</v>
      </c>
      <c r="AV2583" s="5">
        <v>754.98724365234295</v>
      </c>
      <c r="AW2583" s="5">
        <v>742.1481119791664</v>
      </c>
      <c r="AX2583" s="5">
        <v>864.022705078125</v>
      </c>
      <c r="AY2583" s="5">
        <v>756.68572998046795</v>
      </c>
      <c r="AZ2583" s="5">
        <v>807.61114501953102</v>
      </c>
      <c r="BA2583" s="5">
        <v>809.4398600260414</v>
      </c>
    </row>
    <row r="2584" spans="1:53" x14ac:dyDescent="0.2">
      <c r="A2584" s="1">
        <v>2581</v>
      </c>
      <c r="B2584" s="1" t="s">
        <v>10342</v>
      </c>
      <c r="C2584" s="1" t="s">
        <v>10343</v>
      </c>
      <c r="D2584" s="1" t="s">
        <v>10344</v>
      </c>
      <c r="E2584" s="1" t="s">
        <v>10345</v>
      </c>
      <c r="F2584" s="5">
        <v>54.599887847900298</v>
      </c>
      <c r="G2584" s="5">
        <v>19.988634109496999</v>
      </c>
      <c r="H2584" s="5">
        <v>47.846599578857401</v>
      </c>
      <c r="I2584" s="5">
        <v>40.811707178751561</v>
      </c>
      <c r="J2584" s="5">
        <v>27.048957824706999</v>
      </c>
      <c r="K2584" s="5">
        <v>18.966445922851499</v>
      </c>
      <c r="L2584" s="5">
        <v>15.520474433898899</v>
      </c>
      <c r="M2584" s="5">
        <v>20.511959393819129</v>
      </c>
      <c r="N2584" s="5">
        <v>36.095890045166001</v>
      </c>
      <c r="O2584" s="5">
        <v>51.098228454589801</v>
      </c>
      <c r="P2584" s="5">
        <v>103.915145874023</v>
      </c>
      <c r="Q2584" s="5">
        <v>63.703088124592931</v>
      </c>
      <c r="S2584" s="5">
        <v>4.6990599632263104</v>
      </c>
      <c r="U2584" s="5">
        <v>4.6990599632263104</v>
      </c>
      <c r="X2584" s="5">
        <v>50.316150665283203</v>
      </c>
      <c r="Y2584" s="5">
        <v>50.316150665283203</v>
      </c>
      <c r="Z2584" s="5">
        <v>38.713417053222599</v>
      </c>
      <c r="AA2584" s="5">
        <v>21.032056808471602</v>
      </c>
      <c r="AB2584" s="5">
        <v>49.031394958496001</v>
      </c>
      <c r="AC2584" s="5">
        <v>36.258956273396734</v>
      </c>
      <c r="AD2584" s="5">
        <v>21.8847255706787</v>
      </c>
      <c r="AE2584" s="5">
        <v>50.342048645019503</v>
      </c>
      <c r="AF2584" s="5">
        <v>38.208835601806598</v>
      </c>
      <c r="AG2584" s="5">
        <v>36.811869939168268</v>
      </c>
      <c r="AI2584" s="5">
        <v>48.824565887451101</v>
      </c>
      <c r="AK2584" s="5">
        <v>48.824565887451101</v>
      </c>
      <c r="AL2584" s="5">
        <v>56.819972991943303</v>
      </c>
      <c r="AM2584" s="5">
        <v>48.717105865478501</v>
      </c>
      <c r="AN2584" s="5">
        <v>33.451393127441399</v>
      </c>
      <c r="AO2584" s="5">
        <v>46.329490661621065</v>
      </c>
      <c r="AP2584" s="5">
        <v>15.864366531371999</v>
      </c>
      <c r="AQ2584" s="5">
        <v>34.941314697265597</v>
      </c>
      <c r="AR2584" s="5">
        <v>13.8794441223144</v>
      </c>
      <c r="AS2584" s="5">
        <v>21.56170845031733</v>
      </c>
      <c r="AY2584" s="5">
        <v>33.181877136230398</v>
      </c>
      <c r="AZ2584" s="5">
        <v>40.871780395507798</v>
      </c>
      <c r="BA2584" s="5">
        <v>37.026828765869098</v>
      </c>
    </row>
    <row r="2585" spans="1:53" x14ac:dyDescent="0.2">
      <c r="A2585" s="1">
        <v>2582</v>
      </c>
      <c r="B2585" s="1" t="s">
        <v>10346</v>
      </c>
      <c r="C2585" s="1" t="s">
        <v>10347</v>
      </c>
      <c r="D2585" s="1" t="s">
        <v>10348</v>
      </c>
      <c r="E2585" s="1" t="s">
        <v>10349</v>
      </c>
      <c r="F2585" s="5">
        <v>616.58697509765602</v>
      </c>
      <c r="G2585" s="5">
        <v>386.60037231445301</v>
      </c>
      <c r="H2585" s="5">
        <v>659.86956787109295</v>
      </c>
      <c r="I2585" s="5">
        <v>554.35230509440066</v>
      </c>
      <c r="J2585" s="5">
        <v>630.03570556640602</v>
      </c>
      <c r="K2585" s="5">
        <v>629.62274169921795</v>
      </c>
      <c r="L2585" s="5">
        <v>711.54309082031205</v>
      </c>
      <c r="M2585" s="5">
        <v>657.06717936197867</v>
      </c>
      <c r="N2585" s="5">
        <v>853.74395751953102</v>
      </c>
      <c r="O2585" s="5">
        <v>827.80773925781205</v>
      </c>
      <c r="P2585" s="5">
        <v>823.40069580078102</v>
      </c>
      <c r="Q2585" s="5">
        <v>834.98413085937466</v>
      </c>
      <c r="R2585" s="5">
        <v>300.13327026367102</v>
      </c>
      <c r="S2585" s="5">
        <v>313.55685424804602</v>
      </c>
      <c r="T2585" s="5">
        <v>350.58865356445301</v>
      </c>
      <c r="U2585" s="5">
        <v>321.42625935872337</v>
      </c>
      <c r="V2585" s="5">
        <v>403.076568603515</v>
      </c>
      <c r="W2585" s="5">
        <v>413.66928100585898</v>
      </c>
      <c r="X2585" s="5">
        <v>398.80157470703102</v>
      </c>
      <c r="Y2585" s="5">
        <v>405.18247477213498</v>
      </c>
      <c r="Z2585" s="5">
        <v>586.17864990234295</v>
      </c>
      <c r="AA2585" s="5">
        <v>582.17840576171795</v>
      </c>
      <c r="AB2585" s="5">
        <v>532.16766357421795</v>
      </c>
      <c r="AC2585" s="5">
        <v>566.84157307942633</v>
      </c>
      <c r="AD2585" s="5">
        <v>513.58087158203102</v>
      </c>
      <c r="AE2585" s="5">
        <v>508.37145996093699</v>
      </c>
      <c r="AF2585" s="5">
        <v>519.59991455078102</v>
      </c>
      <c r="AG2585" s="5">
        <v>513.8507486979164</v>
      </c>
      <c r="AH2585" s="5">
        <v>338.93411254882801</v>
      </c>
      <c r="AI2585" s="5">
        <v>304.315826416015</v>
      </c>
      <c r="AJ2585" s="5">
        <v>318.322174072265</v>
      </c>
      <c r="AK2585" s="5">
        <v>320.52403767903598</v>
      </c>
      <c r="AL2585" s="5">
        <v>240.84411621093699</v>
      </c>
      <c r="AM2585" s="5">
        <v>316.61038208007801</v>
      </c>
      <c r="AN2585" s="5">
        <v>295.351470947265</v>
      </c>
      <c r="AO2585" s="5">
        <v>284.26865641275998</v>
      </c>
      <c r="AP2585" s="5">
        <v>125.79322052001901</v>
      </c>
      <c r="AQ2585" s="5">
        <v>184.93075561523401</v>
      </c>
      <c r="AR2585" s="5">
        <v>157.21754455566401</v>
      </c>
      <c r="AS2585" s="5">
        <v>155.98050689697234</v>
      </c>
      <c r="AT2585" s="5">
        <v>323.44967651367102</v>
      </c>
      <c r="AU2585" s="5">
        <v>355.98641967773398</v>
      </c>
      <c r="AV2585" s="5">
        <v>435.240478515625</v>
      </c>
      <c r="AW2585" s="5">
        <v>371.55885823567661</v>
      </c>
      <c r="AY2585" s="5">
        <v>105.00111389160099</v>
      </c>
      <c r="AZ2585" s="5">
        <v>107.024528503417</v>
      </c>
      <c r="BA2585" s="5">
        <v>106.012821197509</v>
      </c>
    </row>
    <row r="2586" spans="1:53" x14ac:dyDescent="0.2">
      <c r="A2586" s="1">
        <v>2583</v>
      </c>
      <c r="B2586" s="1" t="s">
        <v>10350</v>
      </c>
      <c r="C2586" s="1" t="s">
        <v>10351</v>
      </c>
      <c r="D2586" s="1" t="s">
        <v>10352</v>
      </c>
      <c r="E2586" s="1" t="s">
        <v>10353</v>
      </c>
      <c r="F2586" s="5">
        <v>2683.671875</v>
      </c>
      <c r="G2586" s="5">
        <v>2713.80249023437</v>
      </c>
      <c r="H2586" s="5">
        <v>2656.03735351562</v>
      </c>
      <c r="I2586" s="5">
        <v>2684.5039062499964</v>
      </c>
      <c r="J2586" s="5">
        <v>2917.02587890625</v>
      </c>
      <c r="K2586" s="5">
        <v>2972.50830078125</v>
      </c>
      <c r="L2586" s="5">
        <v>2890.82421875</v>
      </c>
      <c r="M2586" s="5">
        <v>2926.7861328125</v>
      </c>
      <c r="N2586" s="5">
        <v>1566.34411621093</v>
      </c>
      <c r="O2586" s="5">
        <v>1546.142578125</v>
      </c>
      <c r="P2586" s="5">
        <v>1390.71252441406</v>
      </c>
      <c r="Q2586" s="5">
        <v>1501.0664062499966</v>
      </c>
      <c r="R2586" s="5">
        <v>2430.10595703125</v>
      </c>
      <c r="S2586" s="5">
        <v>2252.96630859375</v>
      </c>
      <c r="T2586" s="5">
        <v>2306.65209960937</v>
      </c>
      <c r="U2586" s="5">
        <v>2329.9081217447897</v>
      </c>
      <c r="V2586" s="5">
        <v>3707.8212890625</v>
      </c>
      <c r="W2586" s="5">
        <v>3676.22412109375</v>
      </c>
      <c r="X2586" s="5">
        <v>3604.38354492187</v>
      </c>
      <c r="Y2586" s="5">
        <v>3662.8096516927067</v>
      </c>
      <c r="Z2586" s="5">
        <v>3056.74975585937</v>
      </c>
      <c r="AA2586" s="5">
        <v>3152.84741210937</v>
      </c>
      <c r="AB2586" s="5">
        <v>3143.08056640625</v>
      </c>
      <c r="AC2586" s="5">
        <v>3117.5592447916629</v>
      </c>
      <c r="AD2586" s="5">
        <v>3481.05395507812</v>
      </c>
      <c r="AE2586" s="5">
        <v>3361.36547851562</v>
      </c>
      <c r="AF2586" s="5">
        <v>3501.6064453125</v>
      </c>
      <c r="AG2586" s="5">
        <v>3448.0086263020798</v>
      </c>
      <c r="AH2586" s="5">
        <v>3319.44262695312</v>
      </c>
      <c r="AI2586" s="5">
        <v>3301.990234375</v>
      </c>
      <c r="AJ2586" s="5">
        <v>3275.16040039062</v>
      </c>
      <c r="AK2586" s="5">
        <v>3298.8644205729129</v>
      </c>
      <c r="AL2586" s="5">
        <v>1885.39831542968</v>
      </c>
      <c r="AM2586" s="5">
        <v>1927.27990722656</v>
      </c>
      <c r="AN2586" s="5">
        <v>1824.46789550781</v>
      </c>
      <c r="AO2586" s="5">
        <v>1879.0487060546832</v>
      </c>
      <c r="AP2586" s="5">
        <v>2973.36352539062</v>
      </c>
      <c r="AQ2586" s="5">
        <v>2867.66650390625</v>
      </c>
      <c r="AR2586" s="5">
        <v>2896.84301757812</v>
      </c>
      <c r="AS2586" s="5">
        <v>2912.6243489583298</v>
      </c>
      <c r="AT2586" s="5">
        <v>4311.69384765625</v>
      </c>
      <c r="AU2586" s="5">
        <v>4292.05029296875</v>
      </c>
      <c r="AV2586" s="5">
        <v>5158.1552734375</v>
      </c>
      <c r="AW2586" s="5">
        <v>4587.2998046875</v>
      </c>
      <c r="AX2586" s="5">
        <v>3852.04858398437</v>
      </c>
      <c r="AY2586" s="5">
        <v>3823.51782226562</v>
      </c>
      <c r="AZ2586" s="5">
        <v>3719.1650390625</v>
      </c>
      <c r="BA2586" s="5">
        <v>3798.2438151041629</v>
      </c>
    </row>
    <row r="2587" spans="1:53" x14ac:dyDescent="0.2">
      <c r="A2587" s="1">
        <v>2584</v>
      </c>
      <c r="B2587" s="1" t="s">
        <v>10354</v>
      </c>
      <c r="C2587" s="1" t="s">
        <v>10355</v>
      </c>
      <c r="D2587" s="1" t="s">
        <v>10356</v>
      </c>
      <c r="E2587" s="1" t="s">
        <v>10357</v>
      </c>
      <c r="F2587" s="5">
        <v>28.149888992309499</v>
      </c>
      <c r="G2587" s="5">
        <v>44.797885894775298</v>
      </c>
      <c r="H2587" s="5">
        <v>45.329456329345703</v>
      </c>
      <c r="I2587" s="5">
        <v>39.425743738810162</v>
      </c>
      <c r="K2587" s="5">
        <v>48.153106689453097</v>
      </c>
      <c r="M2587" s="5">
        <v>48.153106689453097</v>
      </c>
      <c r="N2587" s="5">
        <v>134.18801879882801</v>
      </c>
      <c r="O2587" s="5">
        <v>136.654037475585</v>
      </c>
      <c r="P2587" s="5">
        <v>134.94047546386699</v>
      </c>
      <c r="Q2587" s="5">
        <v>135.26084391276001</v>
      </c>
      <c r="R2587" s="5">
        <v>59.202163696288999</v>
      </c>
      <c r="S2587" s="5">
        <v>71.677330017089801</v>
      </c>
      <c r="T2587" s="5">
        <v>63.522899627685497</v>
      </c>
      <c r="U2587" s="5">
        <v>64.800797780354756</v>
      </c>
      <c r="V2587" s="5">
        <v>84.803329467773395</v>
      </c>
      <c r="W2587" s="5">
        <v>60.924465179443303</v>
      </c>
      <c r="X2587" s="5">
        <v>68.849205017089801</v>
      </c>
      <c r="Y2587" s="5">
        <v>71.525666554768819</v>
      </c>
      <c r="Z2587" s="5">
        <v>60.848705291747997</v>
      </c>
      <c r="AA2587" s="5">
        <v>68.0079345703125</v>
      </c>
      <c r="AC2587" s="5">
        <v>64.428319931030245</v>
      </c>
      <c r="AD2587" s="5">
        <v>54.635093688964801</v>
      </c>
      <c r="AE2587" s="5">
        <v>61.664287567138601</v>
      </c>
      <c r="AF2587" s="5">
        <v>51.958244323730398</v>
      </c>
      <c r="AG2587" s="5">
        <v>56.085875193277936</v>
      </c>
      <c r="AH2587" s="5">
        <v>74.914207458496094</v>
      </c>
      <c r="AI2587" s="5">
        <v>69.092842102050696</v>
      </c>
      <c r="AJ2587" s="5">
        <v>78.646537780761705</v>
      </c>
      <c r="AK2587" s="5">
        <v>74.217862447102831</v>
      </c>
      <c r="AL2587" s="5">
        <v>120.704055786132</v>
      </c>
      <c r="AM2587" s="5">
        <v>129.24005126953099</v>
      </c>
      <c r="AN2587" s="5">
        <v>133.46714782714801</v>
      </c>
      <c r="AO2587" s="5">
        <v>127.80375162760367</v>
      </c>
      <c r="AP2587" s="5">
        <v>60.463417053222599</v>
      </c>
      <c r="AQ2587" s="5">
        <v>67.024322509765597</v>
      </c>
      <c r="AR2587" s="5">
        <v>75.311340332031193</v>
      </c>
      <c r="AS2587" s="5">
        <v>67.599693298339801</v>
      </c>
      <c r="AV2587" s="5">
        <v>110.522155761718</v>
      </c>
      <c r="AW2587" s="5">
        <v>110.522155761718</v>
      </c>
      <c r="AX2587" s="5">
        <v>51.978912353515597</v>
      </c>
      <c r="AY2587" s="5">
        <v>63.888191223144503</v>
      </c>
      <c r="AZ2587" s="5">
        <v>51.715072631835902</v>
      </c>
      <c r="BA2587" s="5">
        <v>55.860725402832003</v>
      </c>
    </row>
    <row r="2588" spans="1:53" x14ac:dyDescent="0.2">
      <c r="A2588" s="1">
        <v>2585</v>
      </c>
      <c r="B2588" s="1" t="s">
        <v>10358</v>
      </c>
      <c r="C2588" s="1" t="s">
        <v>10359</v>
      </c>
      <c r="D2588" s="1" t="s">
        <v>10360</v>
      </c>
      <c r="E2588" s="1" t="s">
        <v>10361</v>
      </c>
      <c r="F2588" s="5">
        <v>3792.84643554687</v>
      </c>
      <c r="G2588" s="5">
        <v>4132.0419921875</v>
      </c>
      <c r="H2588" s="5">
        <v>4289.1357421875</v>
      </c>
      <c r="I2588" s="5">
        <v>4071.3413899739567</v>
      </c>
      <c r="J2588" s="5">
        <v>3848.6494140625</v>
      </c>
      <c r="K2588" s="5">
        <v>4454.2001953125</v>
      </c>
      <c r="L2588" s="5">
        <v>4272.173828125</v>
      </c>
      <c r="M2588" s="5">
        <v>4191.674479166667</v>
      </c>
      <c r="N2588" s="5">
        <v>3062.12377929687</v>
      </c>
      <c r="O2588" s="5">
        <v>2950.36450195312</v>
      </c>
      <c r="P2588" s="5">
        <v>2996.32250976562</v>
      </c>
      <c r="Q2588" s="5">
        <v>3002.936930338537</v>
      </c>
      <c r="R2588" s="5">
        <v>3609.47412109375</v>
      </c>
      <c r="S2588" s="5">
        <v>3361.90771484375</v>
      </c>
      <c r="T2588" s="5">
        <v>3396.21166992187</v>
      </c>
      <c r="U2588" s="5">
        <v>3455.8645019531232</v>
      </c>
      <c r="V2588" s="5">
        <v>1341.32531738281</v>
      </c>
      <c r="W2588" s="5">
        <v>1437.85729980468</v>
      </c>
      <c r="X2588" s="5">
        <v>1266.55236816406</v>
      </c>
      <c r="Y2588" s="5">
        <v>1348.5783284505167</v>
      </c>
      <c r="Z2588" s="5">
        <v>1670.33227539062</v>
      </c>
      <c r="AA2588" s="5">
        <v>1852.43005371093</v>
      </c>
      <c r="AB2588" s="5">
        <v>1633.98986816406</v>
      </c>
      <c r="AC2588" s="5">
        <v>1718.9173990885365</v>
      </c>
      <c r="AD2588" s="5">
        <v>1648.51721191406</v>
      </c>
      <c r="AE2588" s="5">
        <v>1594.16491699218</v>
      </c>
      <c r="AF2588" s="5">
        <v>1624.515625</v>
      </c>
      <c r="AG2588" s="5">
        <v>1622.3992513020801</v>
      </c>
      <c r="AH2588" s="5">
        <v>1702.00708007812</v>
      </c>
      <c r="AI2588" s="5">
        <v>1858.7890625</v>
      </c>
      <c r="AJ2588" s="5">
        <v>1734.806640625</v>
      </c>
      <c r="AK2588" s="5">
        <v>1765.2009277343732</v>
      </c>
      <c r="AL2588" s="5">
        <v>2111.85717773437</v>
      </c>
      <c r="AM2588" s="5">
        <v>2256.03784179687</v>
      </c>
      <c r="AN2588" s="5">
        <v>2218.24731445312</v>
      </c>
      <c r="AO2588" s="5">
        <v>2195.380777994787</v>
      </c>
      <c r="AP2588" s="5">
        <v>1757.55627441406</v>
      </c>
      <c r="AQ2588" s="5">
        <v>1631.29943847656</v>
      </c>
      <c r="AR2588" s="5">
        <v>1614.330078125</v>
      </c>
      <c r="AS2588" s="5">
        <v>1667.7285970052064</v>
      </c>
      <c r="AT2588" s="5">
        <v>1551.7001953125</v>
      </c>
      <c r="AU2588" s="5">
        <v>1482.15942382812</v>
      </c>
      <c r="AV2588" s="5">
        <v>971.406005859375</v>
      </c>
      <c r="AW2588" s="5">
        <v>1335.0885416666649</v>
      </c>
      <c r="AX2588" s="5">
        <v>1409.82507324218</v>
      </c>
      <c r="AY2588" s="5">
        <v>1519.03100585937</v>
      </c>
      <c r="AZ2588" s="5">
        <v>1508.80004882812</v>
      </c>
      <c r="BA2588" s="5">
        <v>1479.2187093098898</v>
      </c>
    </row>
    <row r="2589" spans="1:53" x14ac:dyDescent="0.2">
      <c r="A2589" s="1">
        <v>2586</v>
      </c>
      <c r="B2589" s="1" t="s">
        <v>10362</v>
      </c>
      <c r="C2589" s="1" t="s">
        <v>10363</v>
      </c>
      <c r="D2589" s="1" t="s">
        <v>10364</v>
      </c>
      <c r="E2589" s="1" t="s">
        <v>10365</v>
      </c>
      <c r="P2589" s="5">
        <v>115.33364105224599</v>
      </c>
      <c r="Q2589" s="5">
        <v>115.33364105224599</v>
      </c>
      <c r="W2589" s="5">
        <v>133.12791442871</v>
      </c>
      <c r="Y2589" s="5">
        <v>133.12791442871</v>
      </c>
      <c r="AI2589" s="5">
        <v>58.711147308349602</v>
      </c>
      <c r="AK2589" s="5">
        <v>58.711147308349602</v>
      </c>
      <c r="AL2589" s="5">
        <v>74.137924194335895</v>
      </c>
      <c r="AN2589" s="5">
        <v>100.746383666992</v>
      </c>
      <c r="AO2589" s="5">
        <v>87.442153930663949</v>
      </c>
    </row>
    <row r="2590" spans="1:53" x14ac:dyDescent="0.2">
      <c r="A2590" s="1">
        <v>2587</v>
      </c>
      <c r="B2590" s="1" t="s">
        <v>10366</v>
      </c>
      <c r="C2590" s="1" t="s">
        <v>10367</v>
      </c>
      <c r="D2590" s="1" t="s">
        <v>10368</v>
      </c>
      <c r="E2590" s="1" t="s">
        <v>10369</v>
      </c>
      <c r="F2590" s="5">
        <v>988.229736328125</v>
      </c>
      <c r="G2590" s="5">
        <v>959.28289794921795</v>
      </c>
      <c r="H2590" s="5">
        <v>975.03381347656205</v>
      </c>
      <c r="I2590" s="5">
        <v>974.18214925130167</v>
      </c>
      <c r="J2590" s="5">
        <v>1037.98913574218</v>
      </c>
      <c r="K2590" s="5">
        <v>1058.75048828125</v>
      </c>
      <c r="L2590" s="5">
        <v>1048.02062988281</v>
      </c>
      <c r="M2590" s="5">
        <v>1048.2534179687466</v>
      </c>
      <c r="N2590" s="5">
        <v>962.88055419921795</v>
      </c>
      <c r="O2590" s="5">
        <v>917.74249267578102</v>
      </c>
      <c r="P2590" s="5">
        <v>887.12536621093705</v>
      </c>
      <c r="Q2590" s="5">
        <v>922.58280436197867</v>
      </c>
      <c r="R2590" s="5">
        <v>578.21392822265602</v>
      </c>
      <c r="S2590" s="5">
        <v>614.69085693359295</v>
      </c>
      <c r="T2590" s="5">
        <v>565.98797607421795</v>
      </c>
      <c r="U2590" s="5">
        <v>586.29758707682231</v>
      </c>
      <c r="V2590" s="5">
        <v>379.79946899414</v>
      </c>
      <c r="W2590" s="5">
        <v>403.66470336914</v>
      </c>
      <c r="X2590" s="5">
        <v>321.12936401367102</v>
      </c>
      <c r="Y2590" s="5">
        <v>368.19784545898369</v>
      </c>
      <c r="Z2590" s="5">
        <v>573.15399169921795</v>
      </c>
      <c r="AA2590" s="5">
        <v>559.68005371093705</v>
      </c>
      <c r="AB2590" s="5">
        <v>581.04455566406205</v>
      </c>
      <c r="AC2590" s="5">
        <v>571.29286702473894</v>
      </c>
      <c r="AD2590" s="5">
        <v>462.10116577148398</v>
      </c>
      <c r="AE2590" s="5">
        <v>457.05969238281199</v>
      </c>
      <c r="AF2590" s="5">
        <v>422.42697143554602</v>
      </c>
      <c r="AG2590" s="5">
        <v>447.195943196614</v>
      </c>
      <c r="AH2590" s="5">
        <v>463.54623413085898</v>
      </c>
      <c r="AI2590" s="5">
        <v>429.90057373046801</v>
      </c>
      <c r="AJ2590" s="5">
        <v>490.38021850585898</v>
      </c>
      <c r="AK2590" s="5">
        <v>461.27567545572862</v>
      </c>
      <c r="AL2590" s="5">
        <v>641.22863769531205</v>
      </c>
      <c r="AM2590" s="5">
        <v>673.26452636718705</v>
      </c>
      <c r="AN2590" s="5">
        <v>672.27276611328102</v>
      </c>
      <c r="AO2590" s="5">
        <v>662.25531005859341</v>
      </c>
      <c r="AP2590" s="5">
        <v>382.88180541992102</v>
      </c>
      <c r="AQ2590" s="5">
        <v>375.54071044921801</v>
      </c>
      <c r="AR2590" s="5">
        <v>401.637603759765</v>
      </c>
      <c r="AS2590" s="5">
        <v>386.68670654296801</v>
      </c>
      <c r="AT2590" s="5">
        <v>194.920150756835</v>
      </c>
      <c r="AU2590" s="5">
        <v>177.28660583496</v>
      </c>
      <c r="AV2590" s="5">
        <v>211.43092346191401</v>
      </c>
      <c r="AW2590" s="5">
        <v>194.54589335123634</v>
      </c>
      <c r="AX2590" s="5">
        <v>243.05039978027301</v>
      </c>
      <c r="AY2590" s="5">
        <v>298.47766113281199</v>
      </c>
      <c r="AZ2590" s="5">
        <v>221.48887634277301</v>
      </c>
      <c r="BA2590" s="5">
        <v>254.33897908528601</v>
      </c>
    </row>
    <row r="2591" spans="1:53" x14ac:dyDescent="0.2">
      <c r="A2591" s="1">
        <v>2588</v>
      </c>
      <c r="B2591" s="1" t="s">
        <v>10370</v>
      </c>
      <c r="C2591" s="1" t="s">
        <v>10371</v>
      </c>
      <c r="D2591" s="1" t="s">
        <v>10372</v>
      </c>
      <c r="E2591" s="1" t="s">
        <v>10373</v>
      </c>
      <c r="F2591" s="5">
        <v>169.10633850097599</v>
      </c>
      <c r="G2591" s="5">
        <v>217.89811706542901</v>
      </c>
      <c r="H2591" s="5">
        <v>185.54397583007801</v>
      </c>
      <c r="I2591" s="5">
        <v>190.84947713216101</v>
      </c>
      <c r="J2591" s="5">
        <v>203.79045104980401</v>
      </c>
      <c r="K2591" s="5">
        <v>195.40026855468699</v>
      </c>
      <c r="L2591" s="5">
        <v>175.46737670898401</v>
      </c>
      <c r="M2591" s="5">
        <v>191.55269877115833</v>
      </c>
      <c r="N2591" s="5">
        <v>317.32431030273398</v>
      </c>
      <c r="O2591" s="5">
        <v>316.35485839843699</v>
      </c>
      <c r="P2591" s="5">
        <v>323.04888916015602</v>
      </c>
      <c r="Q2591" s="5">
        <v>318.90935262044235</v>
      </c>
      <c r="R2591" s="5">
        <v>273.006103515625</v>
      </c>
      <c r="S2591" s="5">
        <v>275.64764404296801</v>
      </c>
      <c r="T2591" s="5">
        <v>249.67094421386699</v>
      </c>
      <c r="U2591" s="5">
        <v>266.10823059082003</v>
      </c>
      <c r="V2591" s="5">
        <v>155.993392944335</v>
      </c>
      <c r="W2591" s="5">
        <v>173.68048095703099</v>
      </c>
      <c r="X2591" s="5">
        <v>144.52288818359301</v>
      </c>
      <c r="Y2591" s="5">
        <v>158.065587361653</v>
      </c>
      <c r="Z2591" s="5">
        <v>215.599517822265</v>
      </c>
      <c r="AA2591" s="5">
        <v>229.78842163085901</v>
      </c>
      <c r="AB2591" s="5">
        <v>201.03167724609301</v>
      </c>
      <c r="AC2591" s="5">
        <v>215.47320556640565</v>
      </c>
      <c r="AD2591" s="5">
        <v>97.297584533691406</v>
      </c>
      <c r="AE2591" s="5">
        <v>106.442901611328</v>
      </c>
      <c r="AF2591" s="5">
        <v>103.793235778808</v>
      </c>
      <c r="AG2591" s="5">
        <v>102.51124064127582</v>
      </c>
      <c r="AH2591" s="5">
        <v>76.0286865234375</v>
      </c>
      <c r="AI2591" s="5">
        <v>62.760364532470703</v>
      </c>
      <c r="AJ2591" s="5">
        <v>86.085876464843693</v>
      </c>
      <c r="AK2591" s="5">
        <v>74.95830917358397</v>
      </c>
      <c r="AL2591" s="5">
        <v>317.16909790039</v>
      </c>
      <c r="AM2591" s="5">
        <v>306.40704345703102</v>
      </c>
      <c r="AN2591" s="5">
        <v>303.38735961914</v>
      </c>
      <c r="AO2591" s="5">
        <v>308.98783365885362</v>
      </c>
      <c r="AP2591" s="5">
        <v>172.07801818847599</v>
      </c>
      <c r="AQ2591" s="5">
        <v>199.04501342773401</v>
      </c>
      <c r="AR2591" s="5">
        <v>186.70536804199199</v>
      </c>
      <c r="AS2591" s="5">
        <v>185.94279988606732</v>
      </c>
      <c r="AT2591" s="5">
        <v>99.381927490234304</v>
      </c>
      <c r="AU2591" s="5">
        <v>131.13038635253901</v>
      </c>
      <c r="AV2591" s="5">
        <v>91.095176696777301</v>
      </c>
      <c r="AW2591" s="5">
        <v>107.20249684651687</v>
      </c>
      <c r="AX2591" s="5">
        <v>115.946533203125</v>
      </c>
      <c r="AY2591" s="5">
        <v>94.652458190917898</v>
      </c>
      <c r="AZ2591" s="5">
        <v>89.400100708007798</v>
      </c>
      <c r="BA2591" s="5">
        <v>99.999697367350237</v>
      </c>
    </row>
    <row r="2592" spans="1:53" x14ac:dyDescent="0.2">
      <c r="A2592" s="1">
        <v>2589</v>
      </c>
      <c r="B2592" s="1" t="s">
        <v>10374</v>
      </c>
      <c r="C2592" s="1" t="s">
        <v>10375</v>
      </c>
      <c r="D2592" s="1" t="s">
        <v>10376</v>
      </c>
      <c r="E2592" s="1" t="s">
        <v>10377</v>
      </c>
      <c r="V2592" s="5">
        <v>29.225751876831001</v>
      </c>
      <c r="W2592" s="5">
        <v>29.224571228027301</v>
      </c>
      <c r="X2592" s="5">
        <v>29.467084884643501</v>
      </c>
      <c r="Y2592" s="5">
        <v>29.305802663167267</v>
      </c>
      <c r="Z2592" s="5">
        <v>35.305652618408203</v>
      </c>
      <c r="AA2592" s="5">
        <v>44.857994079589801</v>
      </c>
      <c r="AB2592" s="5">
        <v>63.331764221191399</v>
      </c>
      <c r="AC2592" s="5">
        <v>47.831803639729799</v>
      </c>
      <c r="AV2592" s="5">
        <v>20.9138793945312</v>
      </c>
      <c r="AW2592" s="5">
        <v>20.9138793945312</v>
      </c>
      <c r="AX2592" s="5">
        <v>25.993083953857401</v>
      </c>
      <c r="AY2592" s="5">
        <v>30.192312240600501</v>
      </c>
      <c r="AZ2592" s="5">
        <v>39.864810943603501</v>
      </c>
      <c r="BA2592" s="5">
        <v>32.016735712687137</v>
      </c>
    </row>
    <row r="2593" spans="1:53" x14ac:dyDescent="0.2">
      <c r="A2593" s="1">
        <v>2590</v>
      </c>
      <c r="B2593" s="1" t="s">
        <v>10378</v>
      </c>
      <c r="C2593" s="1" t="s">
        <v>10379</v>
      </c>
      <c r="D2593" s="1" t="s">
        <v>10380</v>
      </c>
      <c r="E2593" s="1" t="s">
        <v>10381</v>
      </c>
      <c r="F2593" s="5">
        <v>271.27203369140602</v>
      </c>
      <c r="I2593" s="5">
        <v>271.27203369140602</v>
      </c>
      <c r="N2593" s="5">
        <v>470.43588256835898</v>
      </c>
      <c r="O2593" s="5">
        <v>348.39895629882801</v>
      </c>
      <c r="P2593" s="5">
        <v>416.23147583007801</v>
      </c>
      <c r="Q2593" s="5">
        <v>411.68877156575508</v>
      </c>
      <c r="AJ2593" s="5">
        <v>173.17805480957</v>
      </c>
      <c r="AK2593" s="5">
        <v>173.17805480957</v>
      </c>
      <c r="AQ2593" s="5">
        <v>201.26156616210901</v>
      </c>
      <c r="AS2593" s="5">
        <v>201.26156616210901</v>
      </c>
    </row>
    <row r="2594" spans="1:53" x14ac:dyDescent="0.2">
      <c r="A2594" s="1">
        <v>2591</v>
      </c>
      <c r="B2594" s="1" t="s">
        <v>10382</v>
      </c>
      <c r="C2594" s="1" t="s">
        <v>10383</v>
      </c>
      <c r="D2594" s="1" t="s">
        <v>10384</v>
      </c>
      <c r="E2594" s="1" t="s">
        <v>10385</v>
      </c>
      <c r="F2594" s="5">
        <v>3371.30297851562</v>
      </c>
      <c r="G2594" s="5">
        <v>3011.5087890625</v>
      </c>
      <c r="H2594" s="5">
        <v>2723.58959960937</v>
      </c>
      <c r="I2594" s="5">
        <v>3035.4671223958298</v>
      </c>
      <c r="J2594" s="5">
        <v>3810.79565429687</v>
      </c>
      <c r="K2594" s="5">
        <v>3759.95556640625</v>
      </c>
      <c r="L2594" s="5">
        <v>3696.33227539062</v>
      </c>
      <c r="M2594" s="5">
        <v>3755.6944986979129</v>
      </c>
      <c r="N2594" s="5">
        <v>5968.19873046875</v>
      </c>
      <c r="O2594" s="5">
        <v>5987.69873046875</v>
      </c>
      <c r="P2594" s="5">
        <v>6036.31689453125</v>
      </c>
      <c r="Q2594" s="5">
        <v>5997.40478515625</v>
      </c>
      <c r="R2594" s="5">
        <v>4289.60791015625</v>
      </c>
      <c r="S2594" s="5">
        <v>4585.09423828125</v>
      </c>
      <c r="T2594" s="5">
        <v>4263.88671875</v>
      </c>
      <c r="U2594" s="5">
        <v>4379.529622395833</v>
      </c>
      <c r="V2594" s="5">
        <v>4739.31201171875</v>
      </c>
      <c r="W2594" s="5">
        <v>4744.00048828125</v>
      </c>
      <c r="X2594" s="5">
        <v>4795.240234375</v>
      </c>
      <c r="Y2594" s="5">
        <v>4759.517578125</v>
      </c>
      <c r="Z2594" s="5">
        <v>3029.87231445312</v>
      </c>
      <c r="AA2594" s="5">
        <v>3048.22509765625</v>
      </c>
      <c r="AB2594" s="5">
        <v>2827.61669921875</v>
      </c>
      <c r="AC2594" s="5">
        <v>2968.5713704427067</v>
      </c>
      <c r="AD2594" s="5">
        <v>3476.28491210937</v>
      </c>
      <c r="AE2594" s="5">
        <v>3458.35864257812</v>
      </c>
      <c r="AF2594" s="5">
        <v>3740.38525390625</v>
      </c>
      <c r="AG2594" s="5">
        <v>3558.3429361979129</v>
      </c>
      <c r="AH2594" s="5">
        <v>3584.38623046875</v>
      </c>
      <c r="AI2594" s="5">
        <v>3670.10693359375</v>
      </c>
      <c r="AJ2594" s="5">
        <v>3613.48095703125</v>
      </c>
      <c r="AK2594" s="5">
        <v>3622.6580403645835</v>
      </c>
      <c r="AL2594" s="5">
        <v>5240.3974609375</v>
      </c>
      <c r="AM2594" s="5">
        <v>5377.33447265625</v>
      </c>
      <c r="AN2594" s="5">
        <v>5174.45703125</v>
      </c>
      <c r="AO2594" s="5">
        <v>5264.06298828125</v>
      </c>
      <c r="AP2594" s="5">
        <v>4145.25341796875</v>
      </c>
      <c r="AQ2594" s="5">
        <v>4080.28198242187</v>
      </c>
      <c r="AR2594" s="5">
        <v>3844.93701171875</v>
      </c>
      <c r="AS2594" s="5">
        <v>4023.4908040364567</v>
      </c>
      <c r="AT2594" s="5">
        <v>4005.93139648437</v>
      </c>
      <c r="AU2594" s="5">
        <v>4747.13818359375</v>
      </c>
      <c r="AV2594" s="5">
        <v>5433.087890625</v>
      </c>
      <c r="AW2594" s="5">
        <v>4728.7191569010402</v>
      </c>
      <c r="AX2594" s="5">
        <v>4112.57666015625</v>
      </c>
      <c r="AY2594" s="5">
        <v>4208.78125</v>
      </c>
      <c r="AZ2594" s="5">
        <v>4423.3505859375</v>
      </c>
      <c r="BA2594" s="5">
        <v>4248.236165364583</v>
      </c>
    </row>
    <row r="2595" spans="1:53" x14ac:dyDescent="0.2">
      <c r="A2595" s="1">
        <v>2592</v>
      </c>
      <c r="B2595" s="1" t="s">
        <v>10386</v>
      </c>
      <c r="C2595" s="1" t="s">
        <v>10387</v>
      </c>
      <c r="D2595" s="1" t="s">
        <v>10388</v>
      </c>
      <c r="E2595" s="1" t="s">
        <v>10389</v>
      </c>
      <c r="F2595" s="5">
        <v>418.68695068359301</v>
      </c>
      <c r="G2595" s="5">
        <v>397.75064086914</v>
      </c>
      <c r="H2595" s="5">
        <v>434.57595825195301</v>
      </c>
      <c r="I2595" s="5">
        <v>417.00451660156205</v>
      </c>
      <c r="J2595" s="5">
        <v>460.51382446289</v>
      </c>
      <c r="K2595" s="5">
        <v>480.01644897460898</v>
      </c>
      <c r="L2595" s="5">
        <v>496.80130004882801</v>
      </c>
      <c r="M2595" s="5">
        <v>479.11052449544235</v>
      </c>
      <c r="N2595" s="5">
        <v>1063.83056640625</v>
      </c>
      <c r="O2595" s="5">
        <v>1012.11895751953</v>
      </c>
      <c r="P2595" s="5">
        <v>1001.7310180664</v>
      </c>
      <c r="Q2595" s="5">
        <v>1025.8935139973933</v>
      </c>
      <c r="R2595" s="5">
        <v>524.75543212890602</v>
      </c>
      <c r="S2595" s="5">
        <v>589.15753173828102</v>
      </c>
      <c r="T2595" s="5">
        <v>625.37713623046795</v>
      </c>
      <c r="U2595" s="5">
        <v>579.7633666992183</v>
      </c>
      <c r="V2595" s="5">
        <v>670.34515380859295</v>
      </c>
      <c r="W2595" s="5">
        <v>611.85211181640602</v>
      </c>
      <c r="X2595" s="5">
        <v>599.81896972656205</v>
      </c>
      <c r="Y2595" s="5">
        <v>627.33874511718705</v>
      </c>
      <c r="Z2595" s="5">
        <v>545.63879394531205</v>
      </c>
      <c r="AA2595" s="5">
        <v>492.62423706054602</v>
      </c>
      <c r="AB2595" s="5">
        <v>494.203125</v>
      </c>
      <c r="AC2595" s="5">
        <v>510.82205200195267</v>
      </c>
      <c r="AD2595" s="5">
        <v>543.488525390625</v>
      </c>
      <c r="AE2595" s="5">
        <v>509.79479980468699</v>
      </c>
      <c r="AF2595" s="5">
        <v>543.07183837890602</v>
      </c>
      <c r="AG2595" s="5">
        <v>532.11838785807265</v>
      </c>
      <c r="AH2595" s="5">
        <v>506.60983276367102</v>
      </c>
      <c r="AI2595" s="5">
        <v>508.39178466796801</v>
      </c>
      <c r="AJ2595" s="5">
        <v>509.500244140625</v>
      </c>
      <c r="AK2595" s="5">
        <v>508.16728719075468</v>
      </c>
      <c r="AL2595" s="5">
        <v>881.16229248046795</v>
      </c>
      <c r="AM2595" s="5">
        <v>872.57977294921795</v>
      </c>
      <c r="AN2595" s="5">
        <v>933.28057861328102</v>
      </c>
      <c r="AO2595" s="5">
        <v>895.67421468098894</v>
      </c>
      <c r="AP2595" s="5">
        <v>705.98199462890602</v>
      </c>
      <c r="AQ2595" s="5">
        <v>655.89245605468705</v>
      </c>
      <c r="AR2595" s="5">
        <v>644.92303466796795</v>
      </c>
      <c r="AS2595" s="5">
        <v>668.93249511718705</v>
      </c>
      <c r="AT2595" s="5">
        <v>644.55914306640602</v>
      </c>
      <c r="AU2595" s="5">
        <v>587.94671630859295</v>
      </c>
      <c r="AV2595" s="5">
        <v>613.20562744140602</v>
      </c>
      <c r="AW2595" s="5">
        <v>615.23716227213504</v>
      </c>
      <c r="AX2595" s="5">
        <v>543.513671875</v>
      </c>
      <c r="AY2595" s="5">
        <v>500.534576416015</v>
      </c>
      <c r="AZ2595" s="5">
        <v>516.17572021484295</v>
      </c>
      <c r="BA2595" s="5">
        <v>520.0746561686193</v>
      </c>
    </row>
    <row r="2596" spans="1:53" x14ac:dyDescent="0.2">
      <c r="A2596" s="1">
        <v>2593</v>
      </c>
      <c r="B2596" s="1" t="s">
        <v>10390</v>
      </c>
      <c r="C2596" s="1" t="s">
        <v>10391</v>
      </c>
      <c r="D2596" s="1" t="s">
        <v>10392</v>
      </c>
      <c r="E2596" s="1" t="s">
        <v>10393</v>
      </c>
      <c r="F2596" s="5">
        <v>253.57107543945301</v>
      </c>
      <c r="G2596" s="5">
        <v>250.37939453125</v>
      </c>
      <c r="H2596" s="5">
        <v>259.17327880859301</v>
      </c>
      <c r="I2596" s="5">
        <v>254.374582926432</v>
      </c>
      <c r="J2596" s="5">
        <v>233.34326171875</v>
      </c>
      <c r="K2596" s="5">
        <v>215.57562255859301</v>
      </c>
      <c r="L2596" s="5">
        <v>217.56185913085901</v>
      </c>
      <c r="M2596" s="5">
        <v>222.16024780273401</v>
      </c>
      <c r="N2596" s="5">
        <v>490.90875244140602</v>
      </c>
      <c r="O2596" s="5">
        <v>528.903076171875</v>
      </c>
      <c r="P2596" s="5">
        <v>449.50650024414</v>
      </c>
      <c r="Q2596" s="5">
        <v>489.77277628580697</v>
      </c>
      <c r="R2596" s="5">
        <v>274.63421630859301</v>
      </c>
      <c r="S2596" s="5">
        <v>285.33316040039</v>
      </c>
      <c r="T2596" s="5">
        <v>279.92367553710898</v>
      </c>
      <c r="U2596" s="5">
        <v>279.96368408203062</v>
      </c>
      <c r="V2596" s="5">
        <v>492.42346191406199</v>
      </c>
      <c r="W2596" s="5">
        <v>441.59213256835898</v>
      </c>
      <c r="X2596" s="5">
        <v>476.53558349609301</v>
      </c>
      <c r="Y2596" s="5">
        <v>470.18372599283799</v>
      </c>
      <c r="Z2596" s="5">
        <v>839.33203125</v>
      </c>
      <c r="AA2596" s="5">
        <v>695.98193359375</v>
      </c>
      <c r="AB2596" s="5">
        <v>729.75158691406205</v>
      </c>
      <c r="AC2596" s="5">
        <v>755.02185058593739</v>
      </c>
      <c r="AD2596" s="5">
        <v>121.601722717285</v>
      </c>
      <c r="AE2596" s="5">
        <v>145.015365600585</v>
      </c>
      <c r="AF2596" s="5">
        <v>139.19609069824199</v>
      </c>
      <c r="AG2596" s="5">
        <v>135.27105967203735</v>
      </c>
      <c r="AH2596" s="5">
        <v>98.862869262695298</v>
      </c>
      <c r="AI2596" s="5">
        <v>92.897254943847599</v>
      </c>
      <c r="AJ2596" s="5">
        <v>88.422058105468693</v>
      </c>
      <c r="AK2596" s="5">
        <v>93.394060770670535</v>
      </c>
      <c r="AL2596" s="5">
        <v>197.95051574707</v>
      </c>
      <c r="AM2596" s="5">
        <v>168.1640625</v>
      </c>
      <c r="AN2596" s="5">
        <v>183.46804809570301</v>
      </c>
      <c r="AO2596" s="5">
        <v>183.19420878092433</v>
      </c>
      <c r="AP2596" s="5">
        <v>149.03585815429599</v>
      </c>
      <c r="AQ2596" s="5">
        <v>116.753303527832</v>
      </c>
      <c r="AR2596" s="5">
        <v>133.33392333984301</v>
      </c>
      <c r="AS2596" s="5">
        <v>133.04102834065699</v>
      </c>
      <c r="AT2596" s="5">
        <v>47.846324920654297</v>
      </c>
      <c r="AU2596" s="5">
        <v>81.765159606933594</v>
      </c>
      <c r="AV2596" s="5">
        <v>96.915206909179602</v>
      </c>
      <c r="AW2596" s="5">
        <v>75.50889714558916</v>
      </c>
      <c r="AX2596" s="5">
        <v>52.888206481933501</v>
      </c>
      <c r="AY2596" s="5">
        <v>52.218978881835902</v>
      </c>
      <c r="AZ2596" s="5">
        <v>38.773571014404297</v>
      </c>
      <c r="BA2596" s="5">
        <v>47.960252126057902</v>
      </c>
    </row>
    <row r="2597" spans="1:53" x14ac:dyDescent="0.2">
      <c r="A2597" s="1">
        <v>2594</v>
      </c>
      <c r="B2597" s="1" t="s">
        <v>10394</v>
      </c>
      <c r="C2597" s="1" t="s">
        <v>10395</v>
      </c>
      <c r="D2597" s="1" t="s">
        <v>10396</v>
      </c>
      <c r="E2597" s="1" t="s">
        <v>10397</v>
      </c>
      <c r="F2597" s="5">
        <v>3242.4453125</v>
      </c>
      <c r="G2597" s="5">
        <v>3336.84057617187</v>
      </c>
      <c r="H2597" s="5">
        <v>3440.36010742187</v>
      </c>
      <c r="I2597" s="5">
        <v>3339.8819986979129</v>
      </c>
      <c r="J2597" s="5">
        <v>3445.16259765625</v>
      </c>
      <c r="K2597" s="5">
        <v>3675.455078125</v>
      </c>
      <c r="L2597" s="5">
        <v>3624.60107421875</v>
      </c>
      <c r="M2597" s="5">
        <v>3581.7395833333335</v>
      </c>
      <c r="N2597" s="5">
        <v>2831.73095703125</v>
      </c>
      <c r="O2597" s="5">
        <v>2736.197265625</v>
      </c>
      <c r="P2597" s="5">
        <v>2476.28198242187</v>
      </c>
      <c r="Q2597" s="5">
        <v>2681.4034016927067</v>
      </c>
      <c r="R2597" s="5">
        <v>3555.587890625</v>
      </c>
      <c r="S2597" s="5">
        <v>3637.79663085937</v>
      </c>
      <c r="T2597" s="5">
        <v>3576.49853515625</v>
      </c>
      <c r="U2597" s="5">
        <v>3589.9610188802067</v>
      </c>
      <c r="V2597" s="5">
        <v>2834.794921875</v>
      </c>
      <c r="W2597" s="5">
        <v>2966.80859375</v>
      </c>
      <c r="X2597" s="5">
        <v>2867.33618164062</v>
      </c>
      <c r="Y2597" s="5">
        <v>2889.6465657552067</v>
      </c>
      <c r="Z2597" s="5">
        <v>3411.25610351562</v>
      </c>
      <c r="AA2597" s="5">
        <v>3204.80078125</v>
      </c>
      <c r="AB2597" s="5">
        <v>3192.55322265625</v>
      </c>
      <c r="AC2597" s="5">
        <v>3269.5367024739567</v>
      </c>
      <c r="AD2597" s="5">
        <v>2615.72436523437</v>
      </c>
      <c r="AE2597" s="5">
        <v>2470.63500976562</v>
      </c>
      <c r="AF2597" s="5">
        <v>2622.03198242187</v>
      </c>
      <c r="AG2597" s="5">
        <v>2569.463785807287</v>
      </c>
      <c r="AH2597" s="5">
        <v>2688.90283203125</v>
      </c>
      <c r="AI2597" s="5">
        <v>3008.47705078125</v>
      </c>
      <c r="AJ2597" s="5">
        <v>2667.85302734375</v>
      </c>
      <c r="AK2597" s="5">
        <v>2788.4109700520835</v>
      </c>
      <c r="AL2597" s="5">
        <v>3168.2353515625</v>
      </c>
      <c r="AM2597" s="5">
        <v>2950.77758789062</v>
      </c>
      <c r="AN2597" s="5">
        <v>3150.50415039062</v>
      </c>
      <c r="AO2597" s="5">
        <v>3089.8390299479129</v>
      </c>
      <c r="AP2597" s="5">
        <v>3910.1572265625</v>
      </c>
      <c r="AQ2597" s="5">
        <v>4053.3623046875</v>
      </c>
      <c r="AR2597" s="5">
        <v>3955.68725585937</v>
      </c>
      <c r="AS2597" s="5">
        <v>3973.0689290364567</v>
      </c>
      <c r="AT2597" s="5">
        <v>3519.55102539062</v>
      </c>
      <c r="AU2597" s="5">
        <v>4128.61474609375</v>
      </c>
      <c r="AV2597" s="5">
        <v>3785.96533203125</v>
      </c>
      <c r="AW2597" s="5">
        <v>3811.3770345052067</v>
      </c>
      <c r="AX2597" s="5">
        <v>3013.07202148437</v>
      </c>
      <c r="AY2597" s="5">
        <v>3030.39526367187</v>
      </c>
      <c r="AZ2597" s="5">
        <v>3164.38549804687</v>
      </c>
      <c r="BA2597" s="5">
        <v>3069.2842610677035</v>
      </c>
    </row>
    <row r="2598" spans="1:53" x14ac:dyDescent="0.2">
      <c r="A2598" s="1">
        <v>2595</v>
      </c>
      <c r="B2598" s="1" t="s">
        <v>10398</v>
      </c>
      <c r="C2598" s="1" t="s">
        <v>10399</v>
      </c>
      <c r="D2598" s="1" t="s">
        <v>10400</v>
      </c>
      <c r="E2598" s="1" t="s">
        <v>10401</v>
      </c>
      <c r="F2598" s="5">
        <v>1112.32836914062</v>
      </c>
      <c r="G2598" s="5">
        <v>1058.89624023437</v>
      </c>
      <c r="H2598" s="5">
        <v>1073.13647460937</v>
      </c>
      <c r="I2598" s="5">
        <v>1081.4536946614533</v>
      </c>
      <c r="J2598" s="5">
        <v>956.47766113281205</v>
      </c>
      <c r="K2598" s="5">
        <v>989.80682373046795</v>
      </c>
      <c r="L2598" s="5">
        <v>992.38415527343705</v>
      </c>
      <c r="M2598" s="5">
        <v>979.55621337890568</v>
      </c>
      <c r="N2598" s="5">
        <v>821.03594970703102</v>
      </c>
      <c r="O2598" s="5">
        <v>931.16076660156205</v>
      </c>
      <c r="P2598" s="5">
        <v>853.443115234375</v>
      </c>
      <c r="Q2598" s="5">
        <v>868.54661051432265</v>
      </c>
      <c r="R2598" s="5">
        <v>986.87097167968705</v>
      </c>
      <c r="S2598" s="5">
        <v>981.61804199218705</v>
      </c>
      <c r="T2598" s="5">
        <v>1061.57641601562</v>
      </c>
      <c r="U2598" s="5">
        <v>1010.0218098958313</v>
      </c>
      <c r="V2598" s="5">
        <v>399.54672241210898</v>
      </c>
      <c r="W2598" s="5">
        <v>447.14855957031199</v>
      </c>
      <c r="X2598" s="5">
        <v>425.12997436523398</v>
      </c>
      <c r="Y2598" s="5">
        <v>423.94175211588498</v>
      </c>
      <c r="Z2598" s="5">
        <v>450.26519775390602</v>
      </c>
      <c r="AA2598" s="5">
        <v>507.97708129882801</v>
      </c>
      <c r="AB2598" s="5">
        <v>517.98718261718705</v>
      </c>
      <c r="AC2598" s="5">
        <v>492.07648722330697</v>
      </c>
      <c r="AD2598" s="5">
        <v>446.39358520507801</v>
      </c>
      <c r="AE2598" s="5">
        <v>402.82879638671801</v>
      </c>
      <c r="AF2598" s="5">
        <v>453.32415771484301</v>
      </c>
      <c r="AG2598" s="5">
        <v>434.18217976887968</v>
      </c>
      <c r="AH2598" s="5">
        <v>488.90774536132801</v>
      </c>
      <c r="AI2598" s="5">
        <v>538.42492675781205</v>
      </c>
      <c r="AJ2598" s="5">
        <v>485.75885009765602</v>
      </c>
      <c r="AK2598" s="5">
        <v>504.36384073893208</v>
      </c>
      <c r="AL2598" s="5">
        <v>695.367431640625</v>
      </c>
      <c r="AM2598" s="5">
        <v>704.32751464843705</v>
      </c>
      <c r="AN2598" s="5">
        <v>791.11437988281205</v>
      </c>
      <c r="AO2598" s="5">
        <v>730.26977539062466</v>
      </c>
      <c r="AP2598" s="5">
        <v>507.62567138671801</v>
      </c>
      <c r="AQ2598" s="5">
        <v>499.03778076171801</v>
      </c>
      <c r="AR2598" s="5">
        <v>547.65216064453102</v>
      </c>
      <c r="AS2598" s="5">
        <v>518.10520426432231</v>
      </c>
      <c r="AT2598" s="5">
        <v>507.55044555664</v>
      </c>
      <c r="AU2598" s="5">
        <v>695.03118896484295</v>
      </c>
      <c r="AV2598" s="5">
        <v>620.634521484375</v>
      </c>
      <c r="AW2598" s="5">
        <v>607.7387186686193</v>
      </c>
      <c r="AX2598" s="5">
        <v>452.66970825195301</v>
      </c>
      <c r="AY2598" s="5">
        <v>433.96493530273398</v>
      </c>
      <c r="AZ2598" s="5">
        <v>468.61981201171801</v>
      </c>
      <c r="BA2598" s="5">
        <v>451.75148518880172</v>
      </c>
    </row>
    <row r="2599" spans="1:53" x14ac:dyDescent="0.2">
      <c r="A2599" s="1">
        <v>2596</v>
      </c>
      <c r="B2599" s="1" t="s">
        <v>10402</v>
      </c>
      <c r="C2599" s="1" t="s">
        <v>10403</v>
      </c>
      <c r="D2599" s="1" t="s">
        <v>10404</v>
      </c>
      <c r="E2599" s="1" t="s">
        <v>10405</v>
      </c>
      <c r="F2599" s="5">
        <v>204.19778442382801</v>
      </c>
      <c r="G2599" s="5">
        <v>169.62983703613199</v>
      </c>
      <c r="H2599" s="5">
        <v>198.01023864746</v>
      </c>
      <c r="I2599" s="5">
        <v>190.61262003580669</v>
      </c>
      <c r="J2599" s="5">
        <v>131.54679870605401</v>
      </c>
      <c r="K2599" s="5">
        <v>177.78385925292901</v>
      </c>
      <c r="L2599" s="5">
        <v>187.16912841796801</v>
      </c>
      <c r="M2599" s="5">
        <v>165.49992879231701</v>
      </c>
      <c r="N2599" s="5">
        <v>326.49966430664</v>
      </c>
      <c r="O2599" s="5">
        <v>308.63470458984301</v>
      </c>
      <c r="P2599" s="5">
        <v>309.31442260742102</v>
      </c>
      <c r="Q2599" s="5">
        <v>314.81626383463464</v>
      </c>
      <c r="R2599" s="5">
        <v>174.66876220703099</v>
      </c>
      <c r="S2599" s="5">
        <v>149.70860290527301</v>
      </c>
      <c r="T2599" s="5">
        <v>186.47344970703099</v>
      </c>
      <c r="U2599" s="5">
        <v>170.28360493977834</v>
      </c>
      <c r="V2599" s="5">
        <v>105.494049072265</v>
      </c>
      <c r="W2599" s="5">
        <v>138.49647521972599</v>
      </c>
      <c r="X2599" s="5">
        <v>107.358833312988</v>
      </c>
      <c r="Y2599" s="5">
        <v>117.116452534993</v>
      </c>
      <c r="Z2599" s="5">
        <v>159.25970458984301</v>
      </c>
      <c r="AA2599" s="5">
        <v>127.02040100097599</v>
      </c>
      <c r="AB2599" s="5">
        <v>131.584716796875</v>
      </c>
      <c r="AC2599" s="5">
        <v>139.28827412923133</v>
      </c>
      <c r="AD2599" s="5">
        <v>111.447296142578</v>
      </c>
      <c r="AE2599" s="5">
        <v>104.65687561035099</v>
      </c>
      <c r="AF2599" s="5">
        <v>138.27079772949199</v>
      </c>
      <c r="AG2599" s="5">
        <v>118.12498982747366</v>
      </c>
      <c r="AH2599" s="5">
        <v>117.214668273925</v>
      </c>
      <c r="AI2599" s="5">
        <v>150.00053405761699</v>
      </c>
      <c r="AJ2599" s="5">
        <v>114.79432678222599</v>
      </c>
      <c r="AK2599" s="5">
        <v>127.33650970458933</v>
      </c>
      <c r="AL2599" s="5">
        <v>145.95359802246</v>
      </c>
      <c r="AM2599" s="5">
        <v>144.76055908203099</v>
      </c>
      <c r="AN2599" s="5">
        <v>137.90980529785099</v>
      </c>
      <c r="AO2599" s="5">
        <v>142.874654134114</v>
      </c>
      <c r="AP2599" s="5">
        <v>104.61067962646401</v>
      </c>
      <c r="AQ2599" s="5">
        <v>116.215690612792</v>
      </c>
      <c r="AR2599" s="5">
        <v>107.682884216308</v>
      </c>
      <c r="AS2599" s="5">
        <v>109.50308481852134</v>
      </c>
      <c r="AX2599" s="5">
        <v>93.457359313964801</v>
      </c>
      <c r="AY2599" s="5">
        <v>94.817146301269503</v>
      </c>
      <c r="AZ2599" s="5">
        <v>66.186134338378906</v>
      </c>
      <c r="BA2599" s="5">
        <v>84.82021331787108</v>
      </c>
    </row>
    <row r="2600" spans="1:53" x14ac:dyDescent="0.2">
      <c r="A2600" s="1">
        <v>2597</v>
      </c>
      <c r="B2600" s="1" t="s">
        <v>10406</v>
      </c>
      <c r="C2600" s="1" t="s">
        <v>10407</v>
      </c>
      <c r="D2600" s="1" t="s">
        <v>10408</v>
      </c>
      <c r="E2600" s="1" t="s">
        <v>10409</v>
      </c>
      <c r="F2600" s="5">
        <v>2140.849609375</v>
      </c>
      <c r="G2600" s="5">
        <v>1990.68225097656</v>
      </c>
      <c r="H2600" s="5">
        <v>1937.07653808593</v>
      </c>
      <c r="I2600" s="5">
        <v>2022.8694661458301</v>
      </c>
      <c r="J2600" s="5">
        <v>2056.53979492187</v>
      </c>
      <c r="K2600" s="5">
        <v>1770.77124023437</v>
      </c>
      <c r="L2600" s="5">
        <v>1784.732421875</v>
      </c>
      <c r="M2600" s="5">
        <v>1870.6811523437466</v>
      </c>
      <c r="N2600" s="5">
        <v>3340.48828125</v>
      </c>
      <c r="O2600" s="5">
        <v>3378.45678710937</v>
      </c>
      <c r="P2600" s="5">
        <v>3252.99340820312</v>
      </c>
      <c r="Q2600" s="5">
        <v>3323.9794921874964</v>
      </c>
      <c r="R2600" s="5">
        <v>3770.45532226562</v>
      </c>
      <c r="S2600" s="5">
        <v>3238.310546875</v>
      </c>
      <c r="T2600" s="5">
        <v>3756.90185546875</v>
      </c>
      <c r="U2600" s="5">
        <v>3588.5559082031232</v>
      </c>
      <c r="V2600" s="5">
        <v>2708.078125</v>
      </c>
      <c r="W2600" s="5">
        <v>2548.5830078125</v>
      </c>
      <c r="X2600" s="5">
        <v>2680.806640625</v>
      </c>
      <c r="Y2600" s="5">
        <v>2645.8225911458335</v>
      </c>
      <c r="Z2600" s="5">
        <v>3260.6884765625</v>
      </c>
      <c r="AA2600" s="5">
        <v>3208.466796875</v>
      </c>
      <c r="AB2600" s="5">
        <v>3231.5126953125</v>
      </c>
      <c r="AC2600" s="5">
        <v>3233.5559895833335</v>
      </c>
      <c r="AD2600" s="5">
        <v>1578.4169921875</v>
      </c>
      <c r="AE2600" s="5">
        <v>1464.57568359375</v>
      </c>
      <c r="AF2600" s="5">
        <v>1624.94555664062</v>
      </c>
      <c r="AG2600" s="5">
        <v>1555.9794108072899</v>
      </c>
      <c r="AH2600" s="5">
        <v>1917.73754882812</v>
      </c>
      <c r="AI2600" s="5">
        <v>1888.70263671875</v>
      </c>
      <c r="AJ2600" s="5">
        <v>1698.06896972656</v>
      </c>
      <c r="AK2600" s="5">
        <v>1834.8363850911435</v>
      </c>
      <c r="AL2600" s="5">
        <v>2924.53491210937</v>
      </c>
      <c r="AM2600" s="5">
        <v>2864.47314453125</v>
      </c>
      <c r="AN2600" s="5">
        <v>2899.212890625</v>
      </c>
      <c r="AO2600" s="5">
        <v>2896.0736490885397</v>
      </c>
      <c r="AP2600" s="5">
        <v>2242.09985351562</v>
      </c>
      <c r="AQ2600" s="5">
        <v>2135.0322265625</v>
      </c>
      <c r="AR2600" s="5">
        <v>2118.90869140625</v>
      </c>
      <c r="AS2600" s="5">
        <v>2165.3469238281232</v>
      </c>
      <c r="AT2600" s="5">
        <v>1865.13549804687</v>
      </c>
      <c r="AU2600" s="5">
        <v>1798.01379394531</v>
      </c>
      <c r="AV2600" s="5">
        <v>2255.42553710937</v>
      </c>
      <c r="AW2600" s="5">
        <v>1972.8582763671832</v>
      </c>
      <c r="AX2600" s="5">
        <v>1652.84777832031</v>
      </c>
      <c r="AY2600" s="5">
        <v>1431.75134277343</v>
      </c>
      <c r="AZ2600" s="5">
        <v>1542.96630859375</v>
      </c>
      <c r="BA2600" s="5">
        <v>1542.5218098958301</v>
      </c>
    </row>
    <row r="2601" spans="1:53" x14ac:dyDescent="0.2">
      <c r="A2601" s="1">
        <v>2598</v>
      </c>
      <c r="B2601" s="1" t="s">
        <v>10410</v>
      </c>
      <c r="C2601" s="1" t="s">
        <v>10411</v>
      </c>
      <c r="D2601" s="1" t="s">
        <v>10412</v>
      </c>
      <c r="E2601" s="1" t="s">
        <v>10413</v>
      </c>
      <c r="F2601" s="5">
        <v>218.87579345703099</v>
      </c>
      <c r="G2601" s="5">
        <v>233.09852600097599</v>
      </c>
      <c r="H2601" s="5">
        <v>257.30184936523398</v>
      </c>
      <c r="I2601" s="5">
        <v>236.42538960774701</v>
      </c>
      <c r="J2601" s="5">
        <v>264.89581298828102</v>
      </c>
      <c r="K2601" s="5">
        <v>201.260162353515</v>
      </c>
      <c r="L2601" s="5">
        <v>226.183822631835</v>
      </c>
      <c r="M2601" s="5">
        <v>230.779932657877</v>
      </c>
      <c r="N2601" s="5">
        <v>333.39410400390602</v>
      </c>
      <c r="O2601" s="5">
        <v>262.21987915039</v>
      </c>
      <c r="P2601" s="5">
        <v>258.59942626953102</v>
      </c>
      <c r="Q2601" s="5">
        <v>284.73780314127566</v>
      </c>
      <c r="R2601" s="5">
        <v>193.35380554199199</v>
      </c>
      <c r="S2601" s="5">
        <v>211.13212585449199</v>
      </c>
      <c r="T2601" s="5">
        <v>190.40695190429599</v>
      </c>
      <c r="U2601" s="5">
        <v>198.29762776692667</v>
      </c>
      <c r="V2601" s="5">
        <v>189.06286621093699</v>
      </c>
      <c r="W2601" s="5">
        <v>209.92431640625</v>
      </c>
      <c r="X2601" s="5">
        <v>148.54888916015599</v>
      </c>
      <c r="Y2601" s="5">
        <v>182.51202392578099</v>
      </c>
      <c r="Z2601" s="5">
        <v>224.880279541015</v>
      </c>
      <c r="AA2601" s="5">
        <v>241.19523620605401</v>
      </c>
      <c r="AB2601" s="5">
        <v>234.32035827636699</v>
      </c>
      <c r="AC2601" s="5">
        <v>233.46529134114533</v>
      </c>
      <c r="AD2601" s="5">
        <v>223.45300292968699</v>
      </c>
      <c r="AE2601" s="5">
        <v>149.06613159179599</v>
      </c>
      <c r="AF2601" s="5">
        <v>211.84922790527301</v>
      </c>
      <c r="AG2601" s="5">
        <v>194.789454142252</v>
      </c>
      <c r="AH2601" s="5">
        <v>185.75956726074199</v>
      </c>
      <c r="AI2601" s="5">
        <v>182.16436767578099</v>
      </c>
      <c r="AJ2601" s="5">
        <v>174.01451110839801</v>
      </c>
      <c r="AK2601" s="5">
        <v>180.64614868164031</v>
      </c>
      <c r="AL2601" s="5">
        <v>199.60095214843699</v>
      </c>
      <c r="AM2601" s="5">
        <v>184.61941528320301</v>
      </c>
      <c r="AN2601" s="5">
        <v>202.929763793945</v>
      </c>
      <c r="AO2601" s="5">
        <v>195.71671040852834</v>
      </c>
      <c r="AP2601" s="5">
        <v>163.54830932617099</v>
      </c>
      <c r="AQ2601" s="5">
        <v>181.74591064453099</v>
      </c>
      <c r="AR2601" s="5">
        <v>178.58673095703099</v>
      </c>
      <c r="AS2601" s="5">
        <v>174.62698364257767</v>
      </c>
      <c r="AT2601" s="5">
        <v>239.84695434570301</v>
      </c>
      <c r="AU2601" s="5">
        <v>182.518630981445</v>
      </c>
      <c r="AV2601" s="5">
        <v>148.92610168457</v>
      </c>
      <c r="AW2601" s="5">
        <v>190.43056233723931</v>
      </c>
      <c r="AX2601" s="5">
        <v>178.14338684082</v>
      </c>
      <c r="AY2601" s="5">
        <v>131.77413940429599</v>
      </c>
      <c r="AZ2601" s="5">
        <v>134.42079162597599</v>
      </c>
      <c r="BA2601" s="5">
        <v>148.11277262369734</v>
      </c>
    </row>
    <row r="2602" spans="1:53" x14ac:dyDescent="0.2">
      <c r="A2602" s="1">
        <v>2599</v>
      </c>
      <c r="B2602" s="1" t="s">
        <v>10414</v>
      </c>
      <c r="C2602" s="1" t="s">
        <v>10415</v>
      </c>
      <c r="D2602" s="1" t="s">
        <v>10416</v>
      </c>
      <c r="E2602" s="1" t="s">
        <v>10417</v>
      </c>
      <c r="F2602" s="5">
        <v>38.7171630859375</v>
      </c>
      <c r="G2602" s="5">
        <v>25.275821685791001</v>
      </c>
      <c r="I2602" s="5">
        <v>31.996492385864251</v>
      </c>
      <c r="K2602" s="5">
        <v>17.555150985717699</v>
      </c>
      <c r="L2602" s="5">
        <v>19.665426254272401</v>
      </c>
      <c r="M2602" s="5">
        <v>18.61028861999505</v>
      </c>
      <c r="W2602" s="5">
        <v>8.6320400238037092</v>
      </c>
      <c r="X2602" s="5">
        <v>6.7349519729614196</v>
      </c>
      <c r="Y2602" s="5">
        <v>7.6834959983825648</v>
      </c>
      <c r="Z2602" s="5">
        <v>11.7266416549682</v>
      </c>
      <c r="AB2602" s="5">
        <v>20.089281082153299</v>
      </c>
      <c r="AC2602" s="5">
        <v>15.907961368560748</v>
      </c>
      <c r="AD2602" s="5">
        <v>17.341611862182599</v>
      </c>
      <c r="AG2602" s="5">
        <v>17.341611862182599</v>
      </c>
      <c r="AM2602" s="5">
        <v>18.836259841918899</v>
      </c>
      <c r="AO2602" s="5">
        <v>18.836259841918899</v>
      </c>
      <c r="AP2602" s="5">
        <v>17.866985321044901</v>
      </c>
      <c r="AS2602" s="5">
        <v>17.866985321044901</v>
      </c>
      <c r="AZ2602" s="5">
        <v>6.2069897651672301</v>
      </c>
      <c r="BA2602" s="5">
        <v>6.2069897651672301</v>
      </c>
    </row>
    <row r="2603" spans="1:53" x14ac:dyDescent="0.2">
      <c r="A2603" s="1">
        <v>2600</v>
      </c>
      <c r="B2603" s="1" t="s">
        <v>10418</v>
      </c>
      <c r="C2603" s="1" t="s">
        <v>10419</v>
      </c>
      <c r="D2603" s="1" t="s">
        <v>10420</v>
      </c>
      <c r="E2603" s="1" t="s">
        <v>10421</v>
      </c>
      <c r="F2603" s="5">
        <v>261.79281616210898</v>
      </c>
      <c r="G2603" s="5">
        <v>256.205322265625</v>
      </c>
      <c r="H2603" s="5">
        <v>264.25241088867102</v>
      </c>
      <c r="I2603" s="5">
        <v>260.7501831054683</v>
      </c>
      <c r="J2603" s="5">
        <v>291.94564819335898</v>
      </c>
      <c r="K2603" s="5">
        <v>253.16647338867099</v>
      </c>
      <c r="L2603" s="5">
        <v>249.84704589843699</v>
      </c>
      <c r="M2603" s="5">
        <v>264.98638916015562</v>
      </c>
      <c r="N2603" s="5">
        <v>348.08541870117102</v>
      </c>
      <c r="O2603" s="5">
        <v>345.9501953125</v>
      </c>
      <c r="P2603" s="5">
        <v>371.880767822265</v>
      </c>
      <c r="Q2603" s="5">
        <v>355.30546061197862</v>
      </c>
      <c r="R2603" s="5">
        <v>304.73098754882801</v>
      </c>
      <c r="S2603" s="5">
        <v>270.28366088867102</v>
      </c>
      <c r="T2603" s="5">
        <v>323.22689819335898</v>
      </c>
      <c r="U2603" s="5">
        <v>299.41384887695267</v>
      </c>
      <c r="V2603" s="5">
        <v>311.812896728515</v>
      </c>
      <c r="W2603" s="5">
        <v>284.40090942382801</v>
      </c>
      <c r="X2603" s="5">
        <v>300.1025390625</v>
      </c>
      <c r="Y2603" s="5">
        <v>298.77211507161434</v>
      </c>
      <c r="Z2603" s="5">
        <v>302.82672119140602</v>
      </c>
      <c r="AA2603" s="5">
        <v>314.53713989257801</v>
      </c>
      <c r="AB2603" s="5">
        <v>319.95376586914</v>
      </c>
      <c r="AC2603" s="5">
        <v>312.43920898437472</v>
      </c>
      <c r="AD2603" s="5">
        <v>279.97274780273398</v>
      </c>
      <c r="AE2603" s="5">
        <v>297.77456665039</v>
      </c>
      <c r="AF2603" s="5">
        <v>296.296142578125</v>
      </c>
      <c r="AG2603" s="5">
        <v>291.34781901041634</v>
      </c>
      <c r="AH2603" s="5">
        <v>297.82174682617102</v>
      </c>
      <c r="AI2603" s="5">
        <v>274.20739746093699</v>
      </c>
      <c r="AJ2603" s="5">
        <v>306.138671875</v>
      </c>
      <c r="AK2603" s="5">
        <v>292.72260538736936</v>
      </c>
      <c r="AL2603" s="5">
        <v>308.68060302734301</v>
      </c>
      <c r="AM2603" s="5">
        <v>316.95172119140602</v>
      </c>
      <c r="AN2603" s="5">
        <v>332.20474243164</v>
      </c>
      <c r="AO2603" s="5">
        <v>319.27902221679636</v>
      </c>
      <c r="AP2603" s="5">
        <v>277.9287109375</v>
      </c>
      <c r="AQ2603" s="5">
        <v>290.49359130859301</v>
      </c>
      <c r="AR2603" s="5">
        <v>273.28546142578102</v>
      </c>
      <c r="AS2603" s="5">
        <v>280.56925455729134</v>
      </c>
      <c r="AT2603" s="5">
        <v>373.01654052734301</v>
      </c>
      <c r="AU2603" s="5">
        <v>369.26638793945301</v>
      </c>
      <c r="AV2603" s="5">
        <v>371.75552368164</v>
      </c>
      <c r="AW2603" s="5">
        <v>371.3461507161453</v>
      </c>
      <c r="AX2603" s="5">
        <v>344.20294189453102</v>
      </c>
      <c r="AY2603" s="5">
        <v>320.596435546875</v>
      </c>
      <c r="AZ2603" s="5">
        <v>337.76089477539</v>
      </c>
      <c r="BA2603" s="5">
        <v>334.18675740559866</v>
      </c>
    </row>
    <row r="2604" spans="1:53" x14ac:dyDescent="0.2">
      <c r="A2604" s="1">
        <v>2601</v>
      </c>
      <c r="B2604" s="1" t="s">
        <v>10422</v>
      </c>
      <c r="C2604" s="1" t="s">
        <v>10423</v>
      </c>
      <c r="D2604" s="1" t="s">
        <v>10424</v>
      </c>
      <c r="E2604" s="1" t="s">
        <v>10425</v>
      </c>
      <c r="F2604" s="5">
        <v>481.99636840820301</v>
      </c>
      <c r="G2604" s="5">
        <v>566.7548828125</v>
      </c>
      <c r="H2604" s="5">
        <v>485.30154418945301</v>
      </c>
      <c r="I2604" s="5">
        <v>511.35093180338544</v>
      </c>
      <c r="J2604" s="5">
        <v>463.65292358398398</v>
      </c>
      <c r="K2604" s="5">
        <v>498.58743286132801</v>
      </c>
      <c r="L2604" s="5">
        <v>482.93951416015602</v>
      </c>
      <c r="M2604" s="5">
        <v>481.72662353515602</v>
      </c>
      <c r="N2604" s="5">
        <v>1072.08642578125</v>
      </c>
      <c r="O2604" s="5">
        <v>1164.548828125</v>
      </c>
      <c r="P2604" s="5">
        <v>1146.8681640625</v>
      </c>
      <c r="Q2604" s="5">
        <v>1127.83447265625</v>
      </c>
      <c r="R2604" s="5">
        <v>835.00738525390602</v>
      </c>
      <c r="S2604" s="5">
        <v>792.66900634765602</v>
      </c>
      <c r="T2604" s="5">
        <v>814.81671142578102</v>
      </c>
      <c r="U2604" s="5">
        <v>814.16436767578091</v>
      </c>
      <c r="V2604" s="5">
        <v>700.96295166015602</v>
      </c>
      <c r="W2604" s="5">
        <v>661.29364013671795</v>
      </c>
      <c r="X2604" s="5">
        <v>676.24066162109295</v>
      </c>
      <c r="Y2604" s="5">
        <v>679.49908447265568</v>
      </c>
      <c r="Z2604" s="5">
        <v>367.61459350585898</v>
      </c>
      <c r="AA2604" s="5">
        <v>455.42605590820301</v>
      </c>
      <c r="AB2604" s="5">
        <v>403.11682128906199</v>
      </c>
      <c r="AC2604" s="5">
        <v>408.71915690104134</v>
      </c>
      <c r="AD2604" s="5">
        <v>719.44970703125</v>
      </c>
      <c r="AE2604" s="5">
        <v>648.04333496093705</v>
      </c>
      <c r="AF2604" s="5">
        <v>706.32067871093705</v>
      </c>
      <c r="AG2604" s="5">
        <v>691.27124023437466</v>
      </c>
      <c r="AH2604" s="5">
        <v>604.48028564453102</v>
      </c>
      <c r="AI2604" s="5">
        <v>656.47717285156205</v>
      </c>
      <c r="AJ2604" s="5">
        <v>643.68182373046795</v>
      </c>
      <c r="AK2604" s="5">
        <v>634.87976074218705</v>
      </c>
      <c r="AL2604" s="5">
        <v>1027.89636230468</v>
      </c>
      <c r="AM2604" s="5">
        <v>988.33312988281205</v>
      </c>
      <c r="AN2604" s="5">
        <v>1070.40698242187</v>
      </c>
      <c r="AO2604" s="5">
        <v>1028.8788248697874</v>
      </c>
      <c r="AP2604" s="5">
        <v>723.527099609375</v>
      </c>
      <c r="AQ2604" s="5">
        <v>748.85186767578102</v>
      </c>
      <c r="AR2604" s="5">
        <v>731.51086425781205</v>
      </c>
      <c r="AS2604" s="5">
        <v>734.62994384765591</v>
      </c>
      <c r="AT2604" s="5">
        <v>777.95166015625</v>
      </c>
      <c r="AU2604" s="5">
        <v>794.15521240234295</v>
      </c>
      <c r="AV2604" s="5">
        <v>792.61370849609295</v>
      </c>
      <c r="AW2604" s="5">
        <v>788.24019368489519</v>
      </c>
      <c r="AX2604" s="5">
        <v>733.99371337890602</v>
      </c>
      <c r="AY2604" s="5">
        <v>698.69921875</v>
      </c>
      <c r="AZ2604" s="5">
        <v>693.917236328125</v>
      </c>
      <c r="BA2604" s="5">
        <v>708.87005615234375</v>
      </c>
    </row>
    <row r="2605" spans="1:53" x14ac:dyDescent="0.2">
      <c r="A2605" s="1">
        <v>2602</v>
      </c>
      <c r="B2605" s="1" t="s">
        <v>10426</v>
      </c>
      <c r="C2605" s="1" t="s">
        <v>10427</v>
      </c>
      <c r="D2605" s="1" t="s">
        <v>10428</v>
      </c>
      <c r="E2605" s="1" t="s">
        <v>10429</v>
      </c>
      <c r="F2605" s="5">
        <v>20.7405490875244</v>
      </c>
      <c r="I2605" s="5">
        <v>20.7405490875244</v>
      </c>
      <c r="J2605" s="5">
        <v>51.350303649902301</v>
      </c>
      <c r="K2605" s="5">
        <v>43.577617645263601</v>
      </c>
      <c r="L2605" s="5">
        <v>32.8123168945312</v>
      </c>
      <c r="M2605" s="5">
        <v>42.580079396565701</v>
      </c>
      <c r="N2605" s="5">
        <v>97.888687133789006</v>
      </c>
      <c r="O2605" s="5">
        <v>134.74391174316401</v>
      </c>
      <c r="P2605" s="5">
        <v>138.43719482421801</v>
      </c>
      <c r="Q2605" s="5">
        <v>123.68993123372367</v>
      </c>
      <c r="S2605" s="5">
        <v>39.383846282958899</v>
      </c>
      <c r="T2605" s="5">
        <v>43.106693267822202</v>
      </c>
      <c r="U2605" s="5">
        <v>41.245269775390554</v>
      </c>
      <c r="V2605" s="5">
        <v>96.173515319824205</v>
      </c>
      <c r="W2605" s="5">
        <v>77.913291931152301</v>
      </c>
      <c r="X2605" s="5">
        <v>92.556098937988196</v>
      </c>
      <c r="Y2605" s="5">
        <v>88.88096872965491</v>
      </c>
      <c r="Z2605" s="5">
        <v>39.581958770751903</v>
      </c>
      <c r="AA2605" s="5">
        <v>59.091293334960902</v>
      </c>
      <c r="AB2605" s="5">
        <v>47.027515411376903</v>
      </c>
      <c r="AC2605" s="5">
        <v>48.566922505696567</v>
      </c>
      <c r="AD2605" s="5">
        <v>42.674289703369098</v>
      </c>
      <c r="AE2605" s="5">
        <v>59.799022674560497</v>
      </c>
      <c r="AF2605" s="5">
        <v>52.4349975585937</v>
      </c>
      <c r="AG2605" s="5">
        <v>51.636103312174434</v>
      </c>
      <c r="AH2605" s="5">
        <v>57.682231903076101</v>
      </c>
      <c r="AI2605" s="5">
        <v>37.925674438476499</v>
      </c>
      <c r="AJ2605" s="5">
        <v>33.205600738525298</v>
      </c>
      <c r="AK2605" s="5">
        <v>42.937835693359297</v>
      </c>
      <c r="AL2605" s="5">
        <v>114.391220092773</v>
      </c>
      <c r="AM2605" s="5">
        <v>101.764892578125</v>
      </c>
      <c r="AN2605" s="5">
        <v>66.036331176757798</v>
      </c>
      <c r="AO2605" s="5">
        <v>94.064147949218594</v>
      </c>
      <c r="AP2605" s="5">
        <v>53.884510040283203</v>
      </c>
      <c r="AQ2605" s="5">
        <v>47.633796691894503</v>
      </c>
      <c r="AR2605" s="5">
        <v>47.587398529052699</v>
      </c>
      <c r="AS2605" s="5">
        <v>49.701901753743471</v>
      </c>
      <c r="AT2605" s="5">
        <v>46.939952850341797</v>
      </c>
      <c r="AU2605" s="5">
        <v>79.343551635742102</v>
      </c>
      <c r="AV2605" s="5">
        <v>39.027389526367102</v>
      </c>
      <c r="AW2605" s="5">
        <v>55.103631337483669</v>
      </c>
      <c r="AX2605" s="5">
        <v>35.477039337158203</v>
      </c>
      <c r="AY2605" s="5">
        <v>28.753526687621999</v>
      </c>
      <c r="AZ2605" s="5">
        <v>38.948387145996001</v>
      </c>
      <c r="BA2605" s="5">
        <v>34.392984390258732</v>
      </c>
    </row>
    <row r="2606" spans="1:53" x14ac:dyDescent="0.2">
      <c r="A2606" s="1">
        <v>2603</v>
      </c>
      <c r="B2606" s="1" t="s">
        <v>10430</v>
      </c>
      <c r="C2606" s="1" t="s">
        <v>10431</v>
      </c>
      <c r="D2606" s="1" t="s">
        <v>10432</v>
      </c>
      <c r="E2606" s="1" t="s">
        <v>10433</v>
      </c>
      <c r="F2606" s="5">
        <v>995.57165527343705</v>
      </c>
      <c r="G2606" s="5">
        <v>1015.72204589843</v>
      </c>
      <c r="H2606" s="5">
        <v>1005.45599365234</v>
      </c>
      <c r="I2606" s="5">
        <v>1005.583231608069</v>
      </c>
      <c r="J2606" s="5">
        <v>939.03265380859295</v>
      </c>
      <c r="K2606" s="5">
        <v>935.87225341796795</v>
      </c>
      <c r="L2606" s="5">
        <v>956.13323974609295</v>
      </c>
      <c r="M2606" s="5">
        <v>943.67938232421795</v>
      </c>
      <c r="N2606" s="5">
        <v>1681.63293457031</v>
      </c>
      <c r="O2606" s="5">
        <v>1725.42749023437</v>
      </c>
      <c r="P2606" s="5">
        <v>1667.02966308593</v>
      </c>
      <c r="Q2606" s="5">
        <v>1691.3633626302035</v>
      </c>
      <c r="R2606" s="5">
        <v>1328.73864746093</v>
      </c>
      <c r="S2606" s="5">
        <v>1314.96166992187</v>
      </c>
      <c r="T2606" s="5">
        <v>1311.13073730468</v>
      </c>
      <c r="U2606" s="5">
        <v>1318.2770182291599</v>
      </c>
      <c r="V2606" s="5">
        <v>936.35565185546795</v>
      </c>
      <c r="W2606" s="5">
        <v>929.66979980468705</v>
      </c>
      <c r="X2606" s="5">
        <v>930.74407958984295</v>
      </c>
      <c r="Y2606" s="5">
        <v>932.25651041666595</v>
      </c>
      <c r="Z2606" s="5">
        <v>634.070556640625</v>
      </c>
      <c r="AA2606" s="5">
        <v>635.83581542968705</v>
      </c>
      <c r="AB2606" s="5">
        <v>656.54968261718705</v>
      </c>
      <c r="AC2606" s="5">
        <v>642.1520182291664</v>
      </c>
      <c r="AD2606" s="5">
        <v>939.27264404296795</v>
      </c>
      <c r="AE2606" s="5">
        <v>951.703857421875</v>
      </c>
      <c r="AF2606" s="5">
        <v>965.85046386718705</v>
      </c>
      <c r="AG2606" s="5">
        <v>952.27565511067667</v>
      </c>
      <c r="AH2606" s="5">
        <v>961.79217529296795</v>
      </c>
      <c r="AI2606" s="5">
        <v>886.0537109375</v>
      </c>
      <c r="AJ2606" s="5">
        <v>911.34368896484295</v>
      </c>
      <c r="AK2606" s="5">
        <v>919.72985839843693</v>
      </c>
      <c r="AL2606" s="5">
        <v>1370.11315917968</v>
      </c>
      <c r="AM2606" s="5">
        <v>1380.91882324218</v>
      </c>
      <c r="AN2606" s="5">
        <v>1410.65002441406</v>
      </c>
      <c r="AO2606" s="5">
        <v>1387.2273356119733</v>
      </c>
      <c r="AP2606" s="5">
        <v>952.26702880859295</v>
      </c>
      <c r="AQ2606" s="5">
        <v>978.38903808593705</v>
      </c>
      <c r="AR2606" s="5">
        <v>967.40924072265602</v>
      </c>
      <c r="AS2606" s="5">
        <v>966.02176920572856</v>
      </c>
      <c r="AT2606" s="5">
        <v>1040.51867675781</v>
      </c>
      <c r="AU2606" s="5">
        <v>995.45544433593705</v>
      </c>
      <c r="AV2606" s="5">
        <v>1098.65979003906</v>
      </c>
      <c r="AW2606" s="5">
        <v>1044.8779703776024</v>
      </c>
      <c r="AX2606" s="5">
        <v>731.80560302734295</v>
      </c>
      <c r="AY2606" s="5">
        <v>666.68365478515602</v>
      </c>
      <c r="AZ2606" s="5">
        <v>663.73175048828102</v>
      </c>
      <c r="BA2606" s="5">
        <v>687.40700276692678</v>
      </c>
    </row>
    <row r="2607" spans="1:53" x14ac:dyDescent="0.2">
      <c r="A2607" s="1">
        <v>2604</v>
      </c>
      <c r="B2607" s="1" t="s">
        <v>10434</v>
      </c>
      <c r="C2607" s="1" t="s">
        <v>10435</v>
      </c>
      <c r="D2607" s="1" t="s">
        <v>10436</v>
      </c>
      <c r="E2607" s="1" t="s">
        <v>10437</v>
      </c>
      <c r="F2607" s="5">
        <v>37.99365234375</v>
      </c>
      <c r="G2607" s="5">
        <v>73.250267028808594</v>
      </c>
      <c r="H2607" s="5">
        <v>53.728813171386697</v>
      </c>
      <c r="I2607" s="5">
        <v>54.990910847981759</v>
      </c>
      <c r="J2607" s="5">
        <v>47.585151672363203</v>
      </c>
      <c r="K2607" s="5">
        <v>41.567581176757798</v>
      </c>
      <c r="L2607" s="5">
        <v>40.091724395751903</v>
      </c>
      <c r="M2607" s="5">
        <v>43.081485748290966</v>
      </c>
      <c r="N2607" s="5">
        <v>60.995193481445298</v>
      </c>
      <c r="O2607" s="5">
        <v>47.920520782470703</v>
      </c>
      <c r="P2607" s="5">
        <v>55.3391304016113</v>
      </c>
      <c r="Q2607" s="5">
        <v>54.751614888509096</v>
      </c>
      <c r="R2607" s="5">
        <v>58.650394439697202</v>
      </c>
      <c r="S2607" s="5">
        <v>48.663661956787102</v>
      </c>
      <c r="T2607" s="5">
        <v>54.014476776122997</v>
      </c>
      <c r="U2607" s="5">
        <v>53.776177724202434</v>
      </c>
      <c r="V2607" s="5">
        <v>44.009609222412102</v>
      </c>
      <c r="W2607" s="5">
        <v>46.535079956054602</v>
      </c>
      <c r="X2607" s="5">
        <v>38.719017028808501</v>
      </c>
      <c r="Y2607" s="5">
        <v>43.08790206909174</v>
      </c>
      <c r="Z2607" s="5">
        <v>75.364669799804602</v>
      </c>
      <c r="AA2607" s="5">
        <v>91.712303161621094</v>
      </c>
      <c r="AB2607" s="5">
        <v>82.659004211425696</v>
      </c>
      <c r="AC2607" s="5">
        <v>83.245325724283802</v>
      </c>
      <c r="AD2607" s="5">
        <v>22.141260147094702</v>
      </c>
      <c r="AE2607" s="5">
        <v>29.730371475219702</v>
      </c>
      <c r="AF2607" s="5">
        <v>21.7418003082275</v>
      </c>
      <c r="AG2607" s="5">
        <v>24.537810643513968</v>
      </c>
      <c r="AH2607" s="5">
        <v>36.461536407470703</v>
      </c>
      <c r="AI2607" s="5">
        <v>32.651172637939403</v>
      </c>
      <c r="AK2607" s="5">
        <v>34.55635452270505</v>
      </c>
      <c r="AL2607" s="5">
        <v>30.880893707275298</v>
      </c>
      <c r="AM2607" s="5">
        <v>37.367412567138601</v>
      </c>
      <c r="AN2607" s="5">
        <v>35.791805267333899</v>
      </c>
      <c r="AO2607" s="5">
        <v>34.680037180582595</v>
      </c>
      <c r="AP2607" s="5">
        <v>51.250438690185497</v>
      </c>
      <c r="AQ2607" s="5">
        <v>37.727237701416001</v>
      </c>
      <c r="AR2607" s="5">
        <v>52.023902893066399</v>
      </c>
      <c r="AS2607" s="5">
        <v>47.000526428222635</v>
      </c>
      <c r="AT2607" s="5">
        <v>60.8734321594238</v>
      </c>
      <c r="AU2607" s="5">
        <v>32.537979125976499</v>
      </c>
      <c r="AV2607" s="5">
        <v>39.640663146972599</v>
      </c>
      <c r="AW2607" s="5">
        <v>44.350691477457637</v>
      </c>
      <c r="AX2607" s="5">
        <v>85.781929016113196</v>
      </c>
      <c r="AY2607" s="5">
        <v>36.13228225708</v>
      </c>
      <c r="AZ2607" s="5">
        <v>41.9050483703613</v>
      </c>
      <c r="BA2607" s="5">
        <v>54.606419881184827</v>
      </c>
    </row>
    <row r="2608" spans="1:53" x14ac:dyDescent="0.2">
      <c r="A2608" s="1">
        <v>2605</v>
      </c>
      <c r="B2608" s="1" t="s">
        <v>10438</v>
      </c>
      <c r="C2608" s="1" t="s">
        <v>10439</v>
      </c>
      <c r="D2608" s="1" t="s">
        <v>10440</v>
      </c>
      <c r="E2608" s="1" t="s">
        <v>10441</v>
      </c>
      <c r="F2608" s="5">
        <v>192.48777770996</v>
      </c>
      <c r="G2608" s="5">
        <v>152.779052734375</v>
      </c>
      <c r="H2608" s="5">
        <v>128.12680053710901</v>
      </c>
      <c r="I2608" s="5">
        <v>157.7978769938147</v>
      </c>
      <c r="J2608" s="5">
        <v>160.43620300292901</v>
      </c>
      <c r="K2608" s="5">
        <v>130.38220214843699</v>
      </c>
      <c r="L2608" s="5">
        <v>154.12854003906199</v>
      </c>
      <c r="M2608" s="5">
        <v>148.31564839680934</v>
      </c>
      <c r="P2608" s="5">
        <v>137.625564575195</v>
      </c>
      <c r="Q2608" s="5">
        <v>137.625564575195</v>
      </c>
      <c r="R2608" s="5">
        <v>113.45671081542901</v>
      </c>
      <c r="S2608" s="5">
        <v>141.033203125</v>
      </c>
      <c r="T2608" s="5">
        <v>164.75054931640599</v>
      </c>
      <c r="U2608" s="5">
        <v>139.74682108561169</v>
      </c>
      <c r="V2608" s="5">
        <v>98.484375</v>
      </c>
      <c r="W2608" s="5">
        <v>129.94706726074199</v>
      </c>
      <c r="X2608" s="5">
        <v>110.06508636474599</v>
      </c>
      <c r="Y2608" s="5">
        <v>112.83217620849599</v>
      </c>
      <c r="Z2608" s="5">
        <v>130.03776550292901</v>
      </c>
      <c r="AA2608" s="5">
        <v>143.14031982421801</v>
      </c>
      <c r="AB2608" s="5">
        <v>110.41600036621</v>
      </c>
      <c r="AC2608" s="5">
        <v>127.864695231119</v>
      </c>
      <c r="AD2608" s="5">
        <v>131.88609313964801</v>
      </c>
      <c r="AE2608" s="5">
        <v>134.06471252441401</v>
      </c>
      <c r="AF2608" s="5">
        <v>134.93653869628901</v>
      </c>
      <c r="AG2608" s="5">
        <v>133.62911478678367</v>
      </c>
      <c r="AH2608" s="5">
        <v>134.42301940917901</v>
      </c>
      <c r="AI2608" s="5">
        <v>116.15967559814401</v>
      </c>
      <c r="AJ2608" s="5">
        <v>133.53744506835901</v>
      </c>
      <c r="AK2608" s="5">
        <v>128.04004669189399</v>
      </c>
      <c r="AL2608" s="5">
        <v>73.315757751464801</v>
      </c>
      <c r="AM2608" s="5">
        <v>66.485748291015597</v>
      </c>
      <c r="AO2608" s="5">
        <v>69.900753021240206</v>
      </c>
      <c r="AQ2608" s="5">
        <v>77.1798095703125</v>
      </c>
      <c r="AR2608" s="5">
        <v>111.439933776855</v>
      </c>
      <c r="AS2608" s="5">
        <v>94.309871673583757</v>
      </c>
      <c r="AU2608" s="5">
        <v>149.33955383300699</v>
      </c>
      <c r="AW2608" s="5">
        <v>149.33955383300699</v>
      </c>
      <c r="AX2608" s="5">
        <v>149.78184509277301</v>
      </c>
      <c r="AY2608" s="5">
        <v>75.738548278808594</v>
      </c>
      <c r="AZ2608" s="5">
        <v>78.883598327636705</v>
      </c>
      <c r="BA2608" s="5">
        <v>101.46799723307277</v>
      </c>
    </row>
    <row r="2609" spans="1:53" x14ac:dyDescent="0.2">
      <c r="A2609" s="1">
        <v>2606</v>
      </c>
      <c r="B2609" s="1" t="s">
        <v>10442</v>
      </c>
      <c r="C2609" s="1" t="s">
        <v>10443</v>
      </c>
      <c r="D2609" s="1" t="s">
        <v>10444</v>
      </c>
      <c r="E2609" s="1" t="s">
        <v>10445</v>
      </c>
      <c r="F2609" s="5">
        <v>223.89904785156199</v>
      </c>
      <c r="G2609" s="5">
        <v>124.14900970458901</v>
      </c>
      <c r="H2609" s="5">
        <v>166.74229431152301</v>
      </c>
      <c r="I2609" s="5">
        <v>171.59678395589131</v>
      </c>
      <c r="J2609" s="5">
        <v>288.28341674804602</v>
      </c>
      <c r="K2609" s="5">
        <v>253.07212829589801</v>
      </c>
      <c r="L2609" s="5">
        <v>344.44985961914</v>
      </c>
      <c r="M2609" s="5">
        <v>295.26846822102806</v>
      </c>
      <c r="N2609" s="5">
        <v>436.69613647460898</v>
      </c>
      <c r="O2609" s="5">
        <v>441.13092041015602</v>
      </c>
      <c r="P2609" s="5">
        <v>440.95584106445301</v>
      </c>
      <c r="Q2609" s="5">
        <v>439.59429931640597</v>
      </c>
      <c r="R2609" s="5">
        <v>204.91929626464801</v>
      </c>
      <c r="S2609" s="5">
        <v>247.63929748535099</v>
      </c>
      <c r="T2609" s="5">
        <v>235.30682373046801</v>
      </c>
      <c r="U2609" s="5">
        <v>229.28847249348897</v>
      </c>
      <c r="V2609" s="5">
        <v>202.74592590332</v>
      </c>
      <c r="W2609" s="5">
        <v>202.01411437988199</v>
      </c>
      <c r="X2609" s="5">
        <v>166.99041748046801</v>
      </c>
      <c r="Y2609" s="5">
        <v>190.58348592122334</v>
      </c>
      <c r="Z2609" s="5">
        <v>292.26470947265602</v>
      </c>
      <c r="AA2609" s="5">
        <v>302.13211059570301</v>
      </c>
      <c r="AB2609" s="5">
        <v>262.29968261718699</v>
      </c>
      <c r="AC2609" s="5">
        <v>285.56550089518197</v>
      </c>
      <c r="AD2609" s="5">
        <v>181.87492370605401</v>
      </c>
      <c r="AE2609" s="5">
        <v>216.18328857421801</v>
      </c>
      <c r="AF2609" s="5">
        <v>218.52601623535099</v>
      </c>
      <c r="AG2609" s="5">
        <v>205.52807617187432</v>
      </c>
      <c r="AH2609" s="5">
        <v>204.642822265625</v>
      </c>
      <c r="AI2609" s="5">
        <v>172.40963745117099</v>
      </c>
      <c r="AJ2609" s="5">
        <v>202.34474182128901</v>
      </c>
      <c r="AK2609" s="5">
        <v>193.132400512695</v>
      </c>
      <c r="AL2609" s="5">
        <v>375.45568847656199</v>
      </c>
      <c r="AM2609" s="5">
        <v>339.05343627929602</v>
      </c>
      <c r="AN2609" s="5">
        <v>335.47937011718699</v>
      </c>
      <c r="AO2609" s="5">
        <v>349.99616495768169</v>
      </c>
      <c r="AP2609" s="5">
        <v>201.49783325195301</v>
      </c>
      <c r="AQ2609" s="5">
        <v>201.77540588378901</v>
      </c>
      <c r="AR2609" s="5">
        <v>196.33290100097599</v>
      </c>
      <c r="AS2609" s="5">
        <v>199.86871337890602</v>
      </c>
      <c r="AU2609" s="5">
        <v>201.18742370605401</v>
      </c>
      <c r="AV2609" s="5">
        <v>141.26312255859301</v>
      </c>
      <c r="AW2609" s="5">
        <v>171.22527313232351</v>
      </c>
      <c r="AX2609" s="5">
        <v>124.81987762451099</v>
      </c>
      <c r="AY2609" s="5">
        <v>132.93765258789</v>
      </c>
      <c r="BA2609" s="5">
        <v>128.87876510620049</v>
      </c>
    </row>
    <row r="2610" spans="1:53" x14ac:dyDescent="0.2">
      <c r="A2610" s="1">
        <v>2607</v>
      </c>
      <c r="B2610" s="1" t="s">
        <v>10446</v>
      </c>
      <c r="C2610" s="1" t="s">
        <v>10447</v>
      </c>
      <c r="D2610" s="1" t="s">
        <v>10448</v>
      </c>
      <c r="E2610" s="1" t="s">
        <v>10449</v>
      </c>
      <c r="F2610" s="5">
        <v>314.53063964843699</v>
      </c>
      <c r="G2610" s="5">
        <v>275.12194824218699</v>
      </c>
      <c r="H2610" s="5">
        <v>314.72064208984301</v>
      </c>
      <c r="I2610" s="5">
        <v>301.45774332682231</v>
      </c>
      <c r="J2610" s="5">
        <v>320.37203979492102</v>
      </c>
      <c r="K2610" s="5">
        <v>331.23532104492102</v>
      </c>
      <c r="L2610" s="5">
        <v>281.93966674804602</v>
      </c>
      <c r="M2610" s="5">
        <v>311.18234252929602</v>
      </c>
      <c r="N2610" s="5">
        <v>472.35260009765602</v>
      </c>
      <c r="O2610" s="5">
        <v>434.430572509765</v>
      </c>
      <c r="P2610" s="5">
        <v>457.14605712890602</v>
      </c>
      <c r="Q2610" s="5">
        <v>454.64307657877566</v>
      </c>
      <c r="R2610" s="5">
        <v>286.68502807617102</v>
      </c>
      <c r="S2610" s="5">
        <v>211.86648559570301</v>
      </c>
      <c r="T2610" s="5">
        <v>209.60258483886699</v>
      </c>
      <c r="U2610" s="5">
        <v>236.05136617024701</v>
      </c>
      <c r="V2610" s="5">
        <v>323.03350830078102</v>
      </c>
      <c r="W2610" s="5">
        <v>307.751953125</v>
      </c>
      <c r="X2610" s="5">
        <v>311.27835083007801</v>
      </c>
      <c r="Y2610" s="5">
        <v>314.02127075195301</v>
      </c>
      <c r="Z2610" s="5">
        <v>400.22268676757801</v>
      </c>
      <c r="AA2610" s="5">
        <v>338.78024291992102</v>
      </c>
      <c r="AB2610" s="5">
        <v>358.61785888671801</v>
      </c>
      <c r="AC2610" s="5">
        <v>365.87359619140574</v>
      </c>
      <c r="AD2610" s="5">
        <v>226.48536682128901</v>
      </c>
      <c r="AE2610" s="5">
        <v>250.70147705078099</v>
      </c>
      <c r="AF2610" s="5">
        <v>223.75012207031199</v>
      </c>
      <c r="AG2610" s="5">
        <v>233.64565531412731</v>
      </c>
      <c r="AH2610" s="5">
        <v>209.8447265625</v>
      </c>
      <c r="AI2610" s="5">
        <v>214.96820068359301</v>
      </c>
      <c r="AJ2610" s="5">
        <v>187.335357666015</v>
      </c>
      <c r="AK2610" s="5">
        <v>204.04942830403601</v>
      </c>
      <c r="AL2610" s="5">
        <v>380.44711303710898</v>
      </c>
      <c r="AM2610" s="5">
        <v>346.905029296875</v>
      </c>
      <c r="AN2610" s="5">
        <v>352.58154296875</v>
      </c>
      <c r="AO2610" s="5">
        <v>359.97789510091133</v>
      </c>
      <c r="AP2610" s="5">
        <v>184.70707702636699</v>
      </c>
      <c r="AQ2610" s="5">
        <v>182.226470947265</v>
      </c>
      <c r="AR2610" s="5">
        <v>204.04016113281199</v>
      </c>
      <c r="AS2610" s="5">
        <v>190.32456970214798</v>
      </c>
      <c r="AT2610" s="5">
        <v>233.48262023925699</v>
      </c>
      <c r="AU2610" s="5">
        <v>305.41473388671801</v>
      </c>
      <c r="AV2610" s="5">
        <v>239.68170166015599</v>
      </c>
      <c r="AW2610" s="5">
        <v>259.52635192871031</v>
      </c>
      <c r="AX2610" s="5">
        <v>221.654052734375</v>
      </c>
      <c r="AY2610" s="5">
        <v>186.28727722167901</v>
      </c>
      <c r="AZ2610" s="5">
        <v>199.10580444335901</v>
      </c>
      <c r="BA2610" s="5">
        <v>202.34904479980435</v>
      </c>
    </row>
    <row r="2611" spans="1:53" x14ac:dyDescent="0.2">
      <c r="A2611" s="1">
        <v>2608</v>
      </c>
      <c r="B2611" s="1" t="s">
        <v>10450</v>
      </c>
      <c r="C2611" s="1" t="s">
        <v>10451</v>
      </c>
      <c r="D2611" s="1" t="s">
        <v>10452</v>
      </c>
      <c r="E2611" s="1" t="s">
        <v>10453</v>
      </c>
      <c r="F2611" s="5">
        <v>245.50131225585901</v>
      </c>
      <c r="G2611" s="5">
        <v>252.66542053222599</v>
      </c>
      <c r="H2611" s="5">
        <v>250.57765197753901</v>
      </c>
      <c r="I2611" s="5">
        <v>249.58146158854137</v>
      </c>
      <c r="J2611" s="5">
        <v>243.47479248046801</v>
      </c>
      <c r="K2611" s="5">
        <v>202.30033874511699</v>
      </c>
      <c r="L2611" s="5">
        <v>212.31185913085901</v>
      </c>
      <c r="M2611" s="5">
        <v>219.3623301188147</v>
      </c>
      <c r="N2611" s="5">
        <v>219.46234130859301</v>
      </c>
      <c r="O2611" s="5">
        <v>186.41961669921801</v>
      </c>
      <c r="P2611" s="5">
        <v>228.51040649414</v>
      </c>
      <c r="Q2611" s="5">
        <v>211.46412150065035</v>
      </c>
      <c r="R2611" s="5">
        <v>246.37429809570301</v>
      </c>
      <c r="S2611" s="5">
        <v>213.41960144042901</v>
      </c>
      <c r="T2611" s="5">
        <v>228.19735717773401</v>
      </c>
      <c r="U2611" s="5">
        <v>229.33041890462201</v>
      </c>
      <c r="V2611" s="5">
        <v>208.16523742675699</v>
      </c>
      <c r="W2611" s="5">
        <v>217.45732116699199</v>
      </c>
      <c r="X2611" s="5">
        <v>209.41107177734301</v>
      </c>
      <c r="Y2611" s="5">
        <v>211.67787679036397</v>
      </c>
      <c r="Z2611" s="5">
        <v>276.63015747070301</v>
      </c>
      <c r="AA2611" s="5">
        <v>278.359130859375</v>
      </c>
      <c r="AB2611" s="5">
        <v>277.76617431640602</v>
      </c>
      <c r="AC2611" s="5">
        <v>277.5851542154947</v>
      </c>
      <c r="AD2611" s="5">
        <v>451.550689697265</v>
      </c>
      <c r="AE2611" s="5">
        <v>467.30706787109301</v>
      </c>
      <c r="AF2611" s="5">
        <v>454.67272949218699</v>
      </c>
      <c r="AG2611" s="5">
        <v>457.84349568684837</v>
      </c>
      <c r="AH2611" s="5">
        <v>400.46292114257801</v>
      </c>
      <c r="AI2611" s="5">
        <v>393.37390136718699</v>
      </c>
      <c r="AJ2611" s="5">
        <v>439.48959350585898</v>
      </c>
      <c r="AK2611" s="5">
        <v>411.10880533854129</v>
      </c>
      <c r="AL2611" s="5">
        <v>227.89569091796801</v>
      </c>
      <c r="AM2611" s="5">
        <v>219.704498291015</v>
      </c>
      <c r="AN2611" s="5">
        <v>248.20953369140599</v>
      </c>
      <c r="AO2611" s="5">
        <v>231.93657430012968</v>
      </c>
      <c r="AP2611" s="5">
        <v>295.30529785156199</v>
      </c>
      <c r="AQ2611" s="5">
        <v>272.12673950195301</v>
      </c>
      <c r="AR2611" s="5">
        <v>284.25125122070301</v>
      </c>
      <c r="AS2611" s="5">
        <v>283.89442952473934</v>
      </c>
      <c r="AT2611" s="5">
        <v>282.44195556640602</v>
      </c>
      <c r="AU2611" s="5">
        <v>266.709869384765</v>
      </c>
      <c r="AV2611" s="5">
        <v>290.65328979492102</v>
      </c>
      <c r="AW2611" s="5">
        <v>279.93503824869731</v>
      </c>
      <c r="AX2611" s="5">
        <v>288.10510253906199</v>
      </c>
      <c r="AY2611" s="5">
        <v>264.78536987304602</v>
      </c>
      <c r="AZ2611" s="5">
        <v>288.71847534179602</v>
      </c>
      <c r="BA2611" s="5">
        <v>280.53631591796801</v>
      </c>
    </row>
    <row r="2612" spans="1:53" x14ac:dyDescent="0.2">
      <c r="A2612" s="1">
        <v>2609</v>
      </c>
      <c r="B2612" s="1" t="s">
        <v>10454</v>
      </c>
      <c r="C2612" s="1" t="s">
        <v>10455</v>
      </c>
      <c r="D2612" s="1" t="s">
        <v>10456</v>
      </c>
      <c r="E2612" s="1" t="s">
        <v>10457</v>
      </c>
      <c r="F2612" s="5">
        <v>481.78924560546801</v>
      </c>
      <c r="G2612" s="5">
        <v>494.29269409179602</v>
      </c>
      <c r="H2612" s="5">
        <v>492.85174560546801</v>
      </c>
      <c r="I2612" s="5">
        <v>489.64456176757739</v>
      </c>
      <c r="J2612" s="5">
        <v>558.91058349609295</v>
      </c>
      <c r="K2612" s="5">
        <v>538.20989990234295</v>
      </c>
      <c r="L2612" s="5">
        <v>528.92315673828102</v>
      </c>
      <c r="M2612" s="5">
        <v>542.01454671223894</v>
      </c>
      <c r="N2612" s="5">
        <v>455.50704956054602</v>
      </c>
      <c r="O2612" s="5">
        <v>394.04522705078102</v>
      </c>
      <c r="P2612" s="5">
        <v>421.30697631835898</v>
      </c>
      <c r="Q2612" s="5">
        <v>423.61975097656199</v>
      </c>
      <c r="R2612" s="5">
        <v>488.08370971679602</v>
      </c>
      <c r="S2612" s="5">
        <v>463.05261230468699</v>
      </c>
      <c r="T2612" s="5">
        <v>456.01296997070301</v>
      </c>
      <c r="U2612" s="5">
        <v>469.04976399739536</v>
      </c>
      <c r="V2612" s="5">
        <v>469.45770263671801</v>
      </c>
      <c r="W2612" s="5">
        <v>453.26080322265602</v>
      </c>
      <c r="X2612" s="5">
        <v>427.11511230468699</v>
      </c>
      <c r="Y2612" s="5">
        <v>449.94453938802036</v>
      </c>
      <c r="Z2612" s="5">
        <v>449.64358520507801</v>
      </c>
      <c r="AA2612" s="5">
        <v>467.8466796875</v>
      </c>
      <c r="AB2612" s="5">
        <v>459.214263916015</v>
      </c>
      <c r="AC2612" s="5">
        <v>458.90150960286434</v>
      </c>
      <c r="AD2612" s="5">
        <v>538.07281494140602</v>
      </c>
      <c r="AE2612" s="5">
        <v>524.21429443359295</v>
      </c>
      <c r="AF2612" s="5">
        <v>511.512451171875</v>
      </c>
      <c r="AG2612" s="5">
        <v>524.59985351562466</v>
      </c>
      <c r="AH2612" s="5">
        <v>472.22225952148398</v>
      </c>
      <c r="AI2612" s="5">
        <v>485.55538940429602</v>
      </c>
      <c r="AJ2612" s="5">
        <v>472.76242065429602</v>
      </c>
      <c r="AK2612" s="5">
        <v>476.84668986002538</v>
      </c>
      <c r="AL2612" s="5">
        <v>364.42361450195301</v>
      </c>
      <c r="AM2612" s="5">
        <v>368.963134765625</v>
      </c>
      <c r="AN2612" s="5">
        <v>386.05984497070301</v>
      </c>
      <c r="AO2612" s="5">
        <v>373.14886474609369</v>
      </c>
      <c r="AP2612" s="5">
        <v>391.77429199218699</v>
      </c>
      <c r="AQ2612" s="5">
        <v>408.39242553710898</v>
      </c>
      <c r="AR2612" s="5">
        <v>407.68508911132801</v>
      </c>
      <c r="AS2612" s="5">
        <v>402.61726888020803</v>
      </c>
      <c r="AT2612" s="5">
        <v>510.31750488281199</v>
      </c>
      <c r="AU2612" s="5">
        <v>483.76727294921801</v>
      </c>
      <c r="AV2612" s="5">
        <v>478.87603759765602</v>
      </c>
      <c r="AW2612" s="5">
        <v>490.98693847656205</v>
      </c>
      <c r="AX2612" s="5">
        <v>481.282958984375</v>
      </c>
      <c r="AY2612" s="5">
        <v>420.68408203125</v>
      </c>
      <c r="AZ2612" s="5">
        <v>413.80886840820301</v>
      </c>
      <c r="BA2612" s="5">
        <v>438.59196980794269</v>
      </c>
    </row>
    <row r="2613" spans="1:53" x14ac:dyDescent="0.2">
      <c r="A2613" s="1">
        <v>2610</v>
      </c>
      <c r="B2613" s="1" t="s">
        <v>10458</v>
      </c>
      <c r="C2613" s="1" t="s">
        <v>10459</v>
      </c>
      <c r="D2613" s="1" t="s">
        <v>10460</v>
      </c>
      <c r="E2613" s="1" t="s">
        <v>10461</v>
      </c>
      <c r="F2613" s="5">
        <v>2072.80493164062</v>
      </c>
      <c r="G2613" s="5">
        <v>2126.80981445312</v>
      </c>
      <c r="H2613" s="5">
        <v>2302.5791015625</v>
      </c>
      <c r="I2613" s="5">
        <v>2167.3979492187468</v>
      </c>
      <c r="J2613" s="5">
        <v>1918.39392089843</v>
      </c>
      <c r="K2613" s="5">
        <v>1951.107421875</v>
      </c>
      <c r="L2613" s="5">
        <v>1930.58337402343</v>
      </c>
      <c r="M2613" s="5">
        <v>1933.3615722656202</v>
      </c>
      <c r="N2613" s="5">
        <v>1504.43872070312</v>
      </c>
      <c r="O2613" s="5">
        <v>1564.31115722656</v>
      </c>
      <c r="P2613" s="5">
        <v>1368.14660644531</v>
      </c>
      <c r="Q2613" s="5">
        <v>1478.9654947916633</v>
      </c>
      <c r="R2613" s="5">
        <v>1556.22912597656</v>
      </c>
      <c r="S2613" s="5">
        <v>1537.90942382812</v>
      </c>
      <c r="T2613" s="5">
        <v>1666.26354980468</v>
      </c>
      <c r="U2613" s="5">
        <v>1586.8006998697867</v>
      </c>
      <c r="V2613" s="5">
        <v>2611.22412109375</v>
      </c>
      <c r="W2613" s="5">
        <v>2704.0615234375</v>
      </c>
      <c r="X2613" s="5">
        <v>2758.68969726562</v>
      </c>
      <c r="Y2613" s="5">
        <v>2691.3251139322897</v>
      </c>
      <c r="Z2613" s="5">
        <v>2679.90356445312</v>
      </c>
      <c r="AA2613" s="5">
        <v>2542.2685546875</v>
      </c>
      <c r="AB2613" s="5">
        <v>2628.10107421875</v>
      </c>
      <c r="AC2613" s="5">
        <v>2616.7577311197897</v>
      </c>
      <c r="AD2613" s="5">
        <v>1662.50244140625</v>
      </c>
      <c r="AE2613" s="5">
        <v>1628.9306640625</v>
      </c>
      <c r="AF2613" s="5">
        <v>1675.25769042968</v>
      </c>
      <c r="AG2613" s="5">
        <v>1655.56359863281</v>
      </c>
      <c r="AH2613" s="5">
        <v>1682.27795410156</v>
      </c>
      <c r="AI2613" s="5">
        <v>1591.0439453125</v>
      </c>
      <c r="AJ2613" s="5">
        <v>1722.58471679687</v>
      </c>
      <c r="AK2613" s="5">
        <v>1665.3022054036435</v>
      </c>
      <c r="AL2613" s="5">
        <v>1334.09228515625</v>
      </c>
      <c r="AM2613" s="5">
        <v>1369.69519042968</v>
      </c>
      <c r="AN2613" s="5">
        <v>1474.96057128906</v>
      </c>
      <c r="AO2613" s="5">
        <v>1392.9160156249966</v>
      </c>
      <c r="AP2613" s="5">
        <v>1854.35424804687</v>
      </c>
      <c r="AQ2613" s="5">
        <v>1746.88439941406</v>
      </c>
      <c r="AR2613" s="5">
        <v>1741.34985351562</v>
      </c>
      <c r="AS2613" s="5">
        <v>1780.8628336588499</v>
      </c>
      <c r="AT2613" s="5">
        <v>3023.34497070312</v>
      </c>
      <c r="AU2613" s="5">
        <v>3024.04125976562</v>
      </c>
      <c r="AV2613" s="5">
        <v>2969.57543945312</v>
      </c>
      <c r="AW2613" s="5">
        <v>3005.6538899739535</v>
      </c>
      <c r="AX2613" s="5">
        <v>2290.2958984375</v>
      </c>
      <c r="AY2613" s="5">
        <v>2291.15625</v>
      </c>
      <c r="AZ2613" s="5">
        <v>2341.0361328125</v>
      </c>
      <c r="BA2613" s="5">
        <v>2307.49609375</v>
      </c>
    </row>
    <row r="2614" spans="1:53" x14ac:dyDescent="0.2">
      <c r="A2614" s="1">
        <v>2611</v>
      </c>
      <c r="B2614" s="1" t="s">
        <v>10462</v>
      </c>
      <c r="C2614" s="1" t="s">
        <v>10463</v>
      </c>
      <c r="D2614" s="1" t="s">
        <v>10464</v>
      </c>
      <c r="E2614" s="1" t="s">
        <v>10465</v>
      </c>
      <c r="F2614" s="5">
        <v>577.5205078125</v>
      </c>
      <c r="G2614" s="5">
        <v>553.30310058593705</v>
      </c>
      <c r="H2614" s="5">
        <v>540.346923828125</v>
      </c>
      <c r="I2614" s="5">
        <v>557.05684407552064</v>
      </c>
      <c r="J2614" s="5">
        <v>566.89605712890602</v>
      </c>
      <c r="K2614" s="5">
        <v>553.29669189453102</v>
      </c>
      <c r="L2614" s="5">
        <v>542.36218261718705</v>
      </c>
      <c r="M2614" s="5">
        <v>554.1849772135414</v>
      </c>
      <c r="N2614" s="5">
        <v>842.83831787109295</v>
      </c>
      <c r="O2614" s="5">
        <v>828.62658691406205</v>
      </c>
      <c r="P2614" s="5">
        <v>830.48046875</v>
      </c>
      <c r="Q2614" s="5">
        <v>833.98179117838492</v>
      </c>
      <c r="R2614" s="5">
        <v>1015.73962402343</v>
      </c>
      <c r="S2614" s="5">
        <v>1015.32775878906</v>
      </c>
      <c r="T2614" s="5">
        <v>1054.02563476562</v>
      </c>
      <c r="U2614" s="5">
        <v>1028.3643391927033</v>
      </c>
      <c r="V2614" s="5">
        <v>691.12463378906205</v>
      </c>
      <c r="W2614" s="5">
        <v>730.39251708984295</v>
      </c>
      <c r="X2614" s="5">
        <v>701.00091552734295</v>
      </c>
      <c r="Y2614" s="5">
        <v>707.50602213541595</v>
      </c>
      <c r="Z2614" s="5">
        <v>538.41882324218705</v>
      </c>
      <c r="AA2614" s="5">
        <v>475.52346801757801</v>
      </c>
      <c r="AB2614" s="5">
        <v>498.46414184570301</v>
      </c>
      <c r="AC2614" s="5">
        <v>504.13547770182271</v>
      </c>
      <c r="AD2614" s="5">
        <v>779.011474609375</v>
      </c>
      <c r="AE2614" s="5">
        <v>767.53857421875</v>
      </c>
      <c r="AF2614" s="5">
        <v>771.87005615234295</v>
      </c>
      <c r="AG2614" s="5">
        <v>772.80670166015591</v>
      </c>
      <c r="AH2614" s="5">
        <v>735.05236816406205</v>
      </c>
      <c r="AI2614" s="5">
        <v>733.87530517578102</v>
      </c>
      <c r="AJ2614" s="5">
        <v>752.41760253906205</v>
      </c>
      <c r="AK2614" s="5">
        <v>740.44842529296841</v>
      </c>
      <c r="AL2614" s="5">
        <v>646.9248046875</v>
      </c>
      <c r="AM2614" s="5">
        <v>633.82043457031205</v>
      </c>
      <c r="AN2614" s="5">
        <v>625.65106201171795</v>
      </c>
      <c r="AO2614" s="5">
        <v>635.46543375650992</v>
      </c>
      <c r="AP2614" s="5">
        <v>680.36920166015602</v>
      </c>
      <c r="AQ2614" s="5">
        <v>690.086669921875</v>
      </c>
      <c r="AR2614" s="5">
        <v>718.53753662109295</v>
      </c>
      <c r="AS2614" s="5">
        <v>696.33113606770803</v>
      </c>
      <c r="AT2614" s="5">
        <v>615.248779296875</v>
      </c>
      <c r="AU2614" s="5">
        <v>686.723388671875</v>
      </c>
      <c r="AV2614" s="5">
        <v>581.077880859375</v>
      </c>
      <c r="AW2614" s="5">
        <v>627.683349609375</v>
      </c>
      <c r="AX2614" s="5">
        <v>567.998046875</v>
      </c>
      <c r="AY2614" s="5">
        <v>562.15106201171795</v>
      </c>
      <c r="AZ2614" s="5">
        <v>574.48889160156205</v>
      </c>
      <c r="BA2614" s="5">
        <v>568.21266682942667</v>
      </c>
    </row>
    <row r="2615" spans="1:53" x14ac:dyDescent="0.2">
      <c r="A2615" s="1">
        <v>2612</v>
      </c>
      <c r="B2615" s="1" t="s">
        <v>10466</v>
      </c>
      <c r="C2615" s="1" t="s">
        <v>10467</v>
      </c>
      <c r="D2615" s="1" t="s">
        <v>10468</v>
      </c>
      <c r="E2615" s="1" t="s">
        <v>10469</v>
      </c>
      <c r="F2615" s="5">
        <v>1289.85131835937</v>
      </c>
      <c r="G2615" s="5">
        <v>1254.04809570312</v>
      </c>
      <c r="H2615" s="5">
        <v>1199.865234375</v>
      </c>
      <c r="I2615" s="5">
        <v>1247.9215494791633</v>
      </c>
      <c r="J2615" s="5">
        <v>1304.80871582031</v>
      </c>
      <c r="K2615" s="5">
        <v>1238.46166992187</v>
      </c>
      <c r="L2615" s="5">
        <v>1227.20690917968</v>
      </c>
      <c r="M2615" s="5">
        <v>1256.8257649739535</v>
      </c>
      <c r="N2615" s="5">
        <v>545.85266113281205</v>
      </c>
      <c r="O2615" s="5">
        <v>531.05114746093705</v>
      </c>
      <c r="P2615" s="5">
        <v>541.24987792968705</v>
      </c>
      <c r="Q2615" s="5">
        <v>539.38456217447867</v>
      </c>
      <c r="R2615" s="5">
        <v>710.92297363281205</v>
      </c>
      <c r="S2615" s="5">
        <v>734.14392089843705</v>
      </c>
      <c r="T2615" s="5">
        <v>749.81390380859295</v>
      </c>
      <c r="U2615" s="5">
        <v>731.62693277994731</v>
      </c>
      <c r="V2615" s="5">
        <v>855.27337646484295</v>
      </c>
      <c r="W2615" s="5">
        <v>900.92950439453102</v>
      </c>
      <c r="X2615" s="5">
        <v>875.68438720703102</v>
      </c>
      <c r="Y2615" s="5">
        <v>877.29575602213515</v>
      </c>
      <c r="Z2615" s="5">
        <v>1396.509765625</v>
      </c>
      <c r="AA2615" s="5">
        <v>1307.27355957031</v>
      </c>
      <c r="AB2615" s="5">
        <v>1408.71765136718</v>
      </c>
      <c r="AC2615" s="5">
        <v>1370.8336588541633</v>
      </c>
      <c r="AD2615" s="5">
        <v>839.20251464843705</v>
      </c>
      <c r="AE2615" s="5">
        <v>811.84075927734295</v>
      </c>
      <c r="AF2615" s="5">
        <v>781.641357421875</v>
      </c>
      <c r="AG2615" s="5">
        <v>810.89487711588492</v>
      </c>
      <c r="AH2615" s="5">
        <v>866.96148681640602</v>
      </c>
      <c r="AI2615" s="5">
        <v>890.63250732421795</v>
      </c>
      <c r="AJ2615" s="5">
        <v>858.27447509765602</v>
      </c>
      <c r="AK2615" s="5">
        <v>871.95615641276015</v>
      </c>
      <c r="AL2615" s="5">
        <v>498.54812622070301</v>
      </c>
      <c r="AM2615" s="5">
        <v>514.75299072265602</v>
      </c>
      <c r="AN2615" s="5">
        <v>506.13107299804602</v>
      </c>
      <c r="AO2615" s="5">
        <v>506.47739664713504</v>
      </c>
      <c r="AP2615" s="5">
        <v>744.50189208984295</v>
      </c>
      <c r="AQ2615" s="5">
        <v>743.91583251953102</v>
      </c>
      <c r="AR2615" s="5">
        <v>755.108642578125</v>
      </c>
      <c r="AS2615" s="5">
        <v>747.84212239583303</v>
      </c>
      <c r="AT2615" s="5">
        <v>762.24566650390602</v>
      </c>
      <c r="AU2615" s="5">
        <v>821.20104980468705</v>
      </c>
      <c r="AV2615" s="5">
        <v>785.734130859375</v>
      </c>
      <c r="AW2615" s="5">
        <v>789.72694905598928</v>
      </c>
      <c r="AX2615" s="5">
        <v>903.31219482421795</v>
      </c>
      <c r="AY2615" s="5">
        <v>886.36437988281205</v>
      </c>
      <c r="AZ2615" s="5">
        <v>922.61773681640602</v>
      </c>
      <c r="BA2615" s="5">
        <v>904.09810384114519</v>
      </c>
    </row>
    <row r="2616" spans="1:53" x14ac:dyDescent="0.2">
      <c r="A2616" s="1">
        <v>2613</v>
      </c>
      <c r="B2616" s="1" t="s">
        <v>10470</v>
      </c>
      <c r="C2616" s="1" t="s">
        <v>10471</v>
      </c>
      <c r="D2616" s="1" t="s">
        <v>10472</v>
      </c>
      <c r="E2616" s="1" t="s">
        <v>10473</v>
      </c>
      <c r="F2616" s="5">
        <v>191.00517272949199</v>
      </c>
      <c r="G2616" s="5">
        <v>190.7431640625</v>
      </c>
      <c r="H2616" s="5">
        <v>181.304428100585</v>
      </c>
      <c r="I2616" s="5">
        <v>187.68425496419232</v>
      </c>
      <c r="J2616" s="5">
        <v>195.44613647460901</v>
      </c>
      <c r="K2616" s="5">
        <v>192.70928955078099</v>
      </c>
      <c r="L2616" s="5">
        <v>192.458724975585</v>
      </c>
      <c r="M2616" s="5">
        <v>193.53805033365833</v>
      </c>
      <c r="N2616" s="5">
        <v>531.68377685546795</v>
      </c>
      <c r="O2616" s="5">
        <v>548.952392578125</v>
      </c>
      <c r="P2616" s="5">
        <v>559.61773681640602</v>
      </c>
      <c r="Q2616" s="5">
        <v>546.75130208333292</v>
      </c>
      <c r="R2616" s="5">
        <v>220.92393493652301</v>
      </c>
      <c r="S2616" s="5">
        <v>215.67996215820301</v>
      </c>
      <c r="T2616" s="5">
        <v>244.81190490722599</v>
      </c>
      <c r="U2616" s="5">
        <v>227.13860066731732</v>
      </c>
      <c r="V2616" s="5">
        <v>293.63366699218699</v>
      </c>
      <c r="W2616" s="5">
        <v>278.33273315429602</v>
      </c>
      <c r="X2616" s="5">
        <v>274.66262817382801</v>
      </c>
      <c r="Y2616" s="5">
        <v>282.20967610677036</v>
      </c>
      <c r="Z2616" s="5">
        <v>212.270416259765</v>
      </c>
      <c r="AA2616" s="5">
        <v>216.097900390625</v>
      </c>
      <c r="AB2616" s="5">
        <v>215.02410888671801</v>
      </c>
      <c r="AC2616" s="5">
        <v>214.46414184570267</v>
      </c>
      <c r="AD2616" s="5">
        <v>270.27337646484301</v>
      </c>
      <c r="AE2616" s="5">
        <v>271.08392333984301</v>
      </c>
      <c r="AF2616" s="5">
        <v>254.746658325195</v>
      </c>
      <c r="AG2616" s="5">
        <v>265.36798604329368</v>
      </c>
      <c r="AH2616" s="5">
        <v>272.00939941406199</v>
      </c>
      <c r="AI2616" s="5">
        <v>269.58258056640602</v>
      </c>
      <c r="AJ2616" s="5">
        <v>258.88681030273398</v>
      </c>
      <c r="AK2616" s="5">
        <v>266.82626342773398</v>
      </c>
      <c r="AL2616" s="5">
        <v>574.96246337890602</v>
      </c>
      <c r="AM2616" s="5">
        <v>559.35107421875</v>
      </c>
      <c r="AN2616" s="5">
        <v>545.86798095703102</v>
      </c>
      <c r="AO2616" s="5">
        <v>560.06050618489564</v>
      </c>
      <c r="AP2616" s="5">
        <v>283.26901245117102</v>
      </c>
      <c r="AQ2616" s="5">
        <v>290.10699462890602</v>
      </c>
      <c r="AR2616" s="5">
        <v>284.02395629882801</v>
      </c>
      <c r="AS2616" s="5">
        <v>285.79998779296835</v>
      </c>
      <c r="AT2616" s="5">
        <v>330.43820190429602</v>
      </c>
      <c r="AU2616" s="5">
        <v>269.03884887695301</v>
      </c>
      <c r="AV2616" s="5">
        <v>283.92999267578102</v>
      </c>
      <c r="AW2616" s="5">
        <v>294.46901448567672</v>
      </c>
      <c r="AX2616" s="5">
        <v>321.82678222656199</v>
      </c>
      <c r="AY2616" s="5">
        <v>293.07159423828102</v>
      </c>
      <c r="AZ2616" s="5">
        <v>297.77258300781199</v>
      </c>
      <c r="BA2616" s="5">
        <v>304.22365315755172</v>
      </c>
    </row>
    <row r="2617" spans="1:53" x14ac:dyDescent="0.2">
      <c r="A2617" s="1">
        <v>2614</v>
      </c>
      <c r="B2617" s="1" t="s">
        <v>10474</v>
      </c>
      <c r="C2617" s="1" t="s">
        <v>10475</v>
      </c>
      <c r="D2617" s="1" t="s">
        <v>10476</v>
      </c>
      <c r="E2617" s="1" t="s">
        <v>10477</v>
      </c>
      <c r="F2617" s="5">
        <v>7461.64990234375</v>
      </c>
      <c r="G2617" s="5">
        <v>7473.91357421875</v>
      </c>
      <c r="H2617" s="5">
        <v>7474.962890625</v>
      </c>
      <c r="I2617" s="5">
        <v>7470.175455729167</v>
      </c>
      <c r="J2617" s="5">
        <v>6750.5810546875</v>
      </c>
      <c r="K2617" s="5">
        <v>7293.4228515625</v>
      </c>
      <c r="L2617" s="5">
        <v>7160.54736328125</v>
      </c>
      <c r="M2617" s="5">
        <v>7068.183756510417</v>
      </c>
      <c r="N2617" s="5">
        <v>2921.41479492187</v>
      </c>
      <c r="O2617" s="5">
        <v>2806.49389648437</v>
      </c>
      <c r="P2617" s="5">
        <v>3017.81494140625</v>
      </c>
      <c r="Q2617" s="5">
        <v>2915.2412109374964</v>
      </c>
      <c r="R2617" s="5">
        <v>6916.7451171875</v>
      </c>
      <c r="S2617" s="5">
        <v>7032.12646484375</v>
      </c>
      <c r="T2617" s="5">
        <v>7031.79296875</v>
      </c>
      <c r="U2617" s="5">
        <v>6993.554850260417</v>
      </c>
      <c r="V2617" s="5">
        <v>7492.05419921875</v>
      </c>
      <c r="W2617" s="5">
        <v>7826.9111328125</v>
      </c>
      <c r="X2617" s="5">
        <v>7757.64111328125</v>
      </c>
      <c r="Y2617" s="5">
        <v>7692.2021484375</v>
      </c>
      <c r="Z2617" s="5">
        <v>6742.69775390625</v>
      </c>
      <c r="AA2617" s="5">
        <v>7126.4921875</v>
      </c>
      <c r="AB2617" s="5">
        <v>6894.54541015625</v>
      </c>
      <c r="AC2617" s="5">
        <v>6921.2451171875</v>
      </c>
      <c r="AD2617" s="5">
        <v>6752.9169921875</v>
      </c>
      <c r="AE2617" s="5">
        <v>6693.26953125</v>
      </c>
      <c r="AF2617" s="5">
        <v>6895.53076171875</v>
      </c>
      <c r="AG2617" s="5">
        <v>6780.572428385417</v>
      </c>
      <c r="AH2617" s="5">
        <v>7271.97802734375</v>
      </c>
      <c r="AI2617" s="5">
        <v>7700.75244140625</v>
      </c>
      <c r="AJ2617" s="5">
        <v>7309.59423828125</v>
      </c>
      <c r="AK2617" s="5">
        <v>7427.441569010417</v>
      </c>
      <c r="AL2617" s="5">
        <v>3098.95288085937</v>
      </c>
      <c r="AM2617" s="5">
        <v>3220.48022460937</v>
      </c>
      <c r="AN2617" s="5">
        <v>3312.70849609375</v>
      </c>
      <c r="AO2617" s="5">
        <v>3210.7138671874964</v>
      </c>
      <c r="AP2617" s="5">
        <v>5725.6591796875</v>
      </c>
      <c r="AQ2617" s="5">
        <v>5603.10791015625</v>
      </c>
      <c r="AR2617" s="5">
        <v>5618.37744140625</v>
      </c>
      <c r="AS2617" s="5">
        <v>5649.048177083333</v>
      </c>
      <c r="AT2617" s="5">
        <v>8208.5263671875</v>
      </c>
      <c r="AU2617" s="5">
        <v>8607.9208984375</v>
      </c>
      <c r="AV2617" s="5">
        <v>8244.7919921875</v>
      </c>
      <c r="AW2617" s="5">
        <v>8353.7464192708339</v>
      </c>
      <c r="AX2617" s="5">
        <v>8704.7685546875</v>
      </c>
      <c r="AY2617" s="5">
        <v>7644.66650390625</v>
      </c>
      <c r="AZ2617" s="5">
        <v>7696.51025390625</v>
      </c>
      <c r="BA2617" s="5">
        <v>8015.315104166667</v>
      </c>
    </row>
    <row r="2618" spans="1:53" x14ac:dyDescent="0.2">
      <c r="A2618" s="1">
        <v>2615</v>
      </c>
      <c r="B2618" s="1" t="s">
        <v>10478</v>
      </c>
      <c r="C2618" s="1" t="s">
        <v>10479</v>
      </c>
      <c r="D2618" s="1" t="s">
        <v>10480</v>
      </c>
      <c r="E2618" s="1" t="s">
        <v>10481</v>
      </c>
      <c r="F2618" s="5">
        <v>323.09506225585898</v>
      </c>
      <c r="G2618" s="5">
        <v>331.955322265625</v>
      </c>
      <c r="H2618" s="5">
        <v>334.48040771484301</v>
      </c>
      <c r="I2618" s="5">
        <v>329.84359741210898</v>
      </c>
      <c r="J2618" s="5">
        <v>326.06646728515602</v>
      </c>
      <c r="K2618" s="5">
        <v>301.29675292968699</v>
      </c>
      <c r="L2618" s="5">
        <v>320.42257690429602</v>
      </c>
      <c r="M2618" s="5">
        <v>315.92859903971299</v>
      </c>
      <c r="N2618" s="5">
        <v>924.88604736328102</v>
      </c>
      <c r="O2618" s="5">
        <v>911.47723388671795</v>
      </c>
      <c r="P2618" s="5">
        <v>922.23974609375</v>
      </c>
      <c r="Q2618" s="5">
        <v>919.5343424479164</v>
      </c>
      <c r="R2618" s="5">
        <v>400.30358886718699</v>
      </c>
      <c r="S2618" s="5">
        <v>386.89300537109301</v>
      </c>
      <c r="T2618" s="5">
        <v>381.03729248046801</v>
      </c>
      <c r="U2618" s="5">
        <v>389.411295572916</v>
      </c>
      <c r="V2618" s="5">
        <v>423.94161987304602</v>
      </c>
      <c r="W2618" s="5">
        <v>443.00030517578102</v>
      </c>
      <c r="X2618" s="5">
        <v>398.7333984375</v>
      </c>
      <c r="Y2618" s="5">
        <v>421.89177449544235</v>
      </c>
      <c r="Z2618" s="5">
        <v>348.86825561523398</v>
      </c>
      <c r="AA2618" s="5">
        <v>337.09423828125</v>
      </c>
      <c r="AB2618" s="5">
        <v>333.884185791015</v>
      </c>
      <c r="AC2618" s="5">
        <v>339.94889322916629</v>
      </c>
      <c r="AD2618" s="5">
        <v>432.38250732421801</v>
      </c>
      <c r="AE2618" s="5">
        <v>422.12417602539</v>
      </c>
      <c r="AF2618" s="5">
        <v>408.01251220703102</v>
      </c>
      <c r="AG2618" s="5">
        <v>420.83973185221299</v>
      </c>
      <c r="AH2618" s="5">
        <v>417.394775390625</v>
      </c>
      <c r="AI2618" s="5">
        <v>405.90612792968699</v>
      </c>
      <c r="AJ2618" s="5">
        <v>402.43466186523398</v>
      </c>
      <c r="AK2618" s="5">
        <v>408.57852172851534</v>
      </c>
      <c r="AL2618" s="5">
        <v>541.89312744140602</v>
      </c>
      <c r="AM2618" s="5">
        <v>521.6376953125</v>
      </c>
      <c r="AN2618" s="5">
        <v>535.3408203125</v>
      </c>
      <c r="AO2618" s="5">
        <v>532.95721435546864</v>
      </c>
      <c r="AP2618" s="5">
        <v>324.54235839843699</v>
      </c>
      <c r="AQ2618" s="5">
        <v>319.00213623046801</v>
      </c>
      <c r="AR2618" s="5">
        <v>346.73614501953102</v>
      </c>
      <c r="AS2618" s="5">
        <v>330.09354654947867</v>
      </c>
      <c r="AT2618" s="5">
        <v>554.06726074218705</v>
      </c>
      <c r="AU2618" s="5">
        <v>520.87194824218705</v>
      </c>
      <c r="AV2618" s="5">
        <v>494.75564575195301</v>
      </c>
      <c r="AW2618" s="5">
        <v>523.23161824544241</v>
      </c>
      <c r="AX2618" s="5">
        <v>383.04519653320301</v>
      </c>
      <c r="AY2618" s="5">
        <v>332.40219116210898</v>
      </c>
      <c r="AZ2618" s="5">
        <v>335.16052246093699</v>
      </c>
      <c r="BA2618" s="5">
        <v>350.20263671874972</v>
      </c>
    </row>
    <row r="2619" spans="1:53" x14ac:dyDescent="0.2">
      <c r="A2619" s="1">
        <v>2616</v>
      </c>
      <c r="B2619" s="1" t="s">
        <v>10482</v>
      </c>
      <c r="C2619" s="1" t="s">
        <v>10483</v>
      </c>
      <c r="D2619" s="1" t="s">
        <v>10484</v>
      </c>
      <c r="E2619" s="1" t="s">
        <v>10485</v>
      </c>
      <c r="F2619" s="5">
        <v>175.34327697753901</v>
      </c>
      <c r="G2619" s="5">
        <v>209.82199096679599</v>
      </c>
      <c r="H2619" s="5">
        <v>222.965576171875</v>
      </c>
      <c r="I2619" s="5">
        <v>202.71028137207</v>
      </c>
      <c r="J2619" s="5">
        <v>167.51168823242099</v>
      </c>
      <c r="K2619" s="5">
        <v>140.80859375</v>
      </c>
      <c r="L2619" s="5">
        <v>151.00665283203099</v>
      </c>
      <c r="M2619" s="5">
        <v>153.10897827148401</v>
      </c>
      <c r="N2619" s="5">
        <v>254.80871582031199</v>
      </c>
      <c r="O2619" s="5">
        <v>240.01422119140599</v>
      </c>
      <c r="P2619" s="5">
        <v>245.88203430175699</v>
      </c>
      <c r="Q2619" s="5">
        <v>246.90165710449165</v>
      </c>
      <c r="R2619" s="5">
        <v>165.14274597167901</v>
      </c>
      <c r="S2619" s="5">
        <v>159.74554443359301</v>
      </c>
      <c r="T2619" s="5">
        <v>195.12860107421801</v>
      </c>
      <c r="U2619" s="5">
        <v>173.33896382649667</v>
      </c>
      <c r="V2619" s="5">
        <v>204.952865600585</v>
      </c>
      <c r="W2619" s="5">
        <v>203.13479614257801</v>
      </c>
      <c r="X2619" s="5">
        <v>177.47132873535099</v>
      </c>
      <c r="Y2619" s="5">
        <v>195.18633015950468</v>
      </c>
      <c r="Z2619" s="5">
        <v>199.09185791015599</v>
      </c>
      <c r="AA2619" s="5">
        <v>186.354736328125</v>
      </c>
      <c r="AB2619" s="5">
        <v>204.59695434570301</v>
      </c>
      <c r="AC2619" s="5">
        <v>196.68118286132801</v>
      </c>
      <c r="AD2619" s="5">
        <v>161.28860473632801</v>
      </c>
      <c r="AE2619" s="5">
        <v>166.68170166015599</v>
      </c>
      <c r="AF2619" s="5">
        <v>226.98573303222599</v>
      </c>
      <c r="AG2619" s="5">
        <v>184.98534647623669</v>
      </c>
      <c r="AH2619" s="5">
        <v>174.82354736328099</v>
      </c>
      <c r="AI2619" s="5">
        <v>143.033767700195</v>
      </c>
      <c r="AJ2619" s="5">
        <v>172.79054260253901</v>
      </c>
      <c r="AK2619" s="5">
        <v>163.54928588867168</v>
      </c>
      <c r="AL2619" s="5">
        <v>162.13920593261699</v>
      </c>
      <c r="AM2619" s="5">
        <v>151.96124267578099</v>
      </c>
      <c r="AN2619" s="5">
        <v>169.93446350097599</v>
      </c>
      <c r="AO2619" s="5">
        <v>161.34497070312466</v>
      </c>
      <c r="AP2619" s="5">
        <v>124.45850372314401</v>
      </c>
      <c r="AQ2619" s="5">
        <v>115.96742248535099</v>
      </c>
      <c r="AR2619" s="5">
        <v>119.04197692871</v>
      </c>
      <c r="AS2619" s="5">
        <v>119.82263437906833</v>
      </c>
      <c r="AT2619" s="5">
        <v>162.90278625488199</v>
      </c>
      <c r="AU2619" s="5">
        <v>173.25579833984301</v>
      </c>
      <c r="AV2619" s="5">
        <v>149.41661071777301</v>
      </c>
      <c r="AW2619" s="5">
        <v>161.85839843749932</v>
      </c>
      <c r="AX2619" s="5">
        <v>153.66566467285099</v>
      </c>
      <c r="AY2619" s="5">
        <v>143.62857055664</v>
      </c>
      <c r="AZ2619" s="5">
        <v>123.11833953857401</v>
      </c>
      <c r="BA2619" s="5">
        <v>140.13752492268833</v>
      </c>
    </row>
    <row r="2620" spans="1:53" x14ac:dyDescent="0.2">
      <c r="A2620" s="1">
        <v>2617</v>
      </c>
      <c r="B2620" s="1" t="s">
        <v>10486</v>
      </c>
      <c r="C2620" s="1" t="s">
        <v>10487</v>
      </c>
      <c r="D2620" s="1" t="s">
        <v>10488</v>
      </c>
      <c r="E2620" s="1" t="s">
        <v>10489</v>
      </c>
      <c r="F2620" s="5">
        <v>260.48626708984301</v>
      </c>
      <c r="G2620" s="5">
        <v>239.11705017089801</v>
      </c>
      <c r="H2620" s="5">
        <v>249.36082458496</v>
      </c>
      <c r="I2620" s="5">
        <v>249.65471394856704</v>
      </c>
      <c r="J2620" s="5">
        <v>282.44882202148398</v>
      </c>
      <c r="K2620" s="5">
        <v>249.84844970703099</v>
      </c>
      <c r="L2620" s="5">
        <v>257.58087158203102</v>
      </c>
      <c r="M2620" s="5">
        <v>263.29271443684866</v>
      </c>
      <c r="N2620" s="5">
        <v>691.835205078125</v>
      </c>
      <c r="O2620" s="5">
        <v>659.01843261718705</v>
      </c>
      <c r="P2620" s="5">
        <v>637.57171630859295</v>
      </c>
      <c r="Q2620" s="5">
        <v>662.80845133463492</v>
      </c>
      <c r="R2620" s="5">
        <v>303.67105102539</v>
      </c>
      <c r="S2620" s="5">
        <v>339.12576293945301</v>
      </c>
      <c r="T2620" s="5">
        <v>306.67919921875</v>
      </c>
      <c r="U2620" s="5">
        <v>316.49200439453102</v>
      </c>
      <c r="V2620" s="5">
        <v>320.002838134765</v>
      </c>
      <c r="W2620" s="5">
        <v>305.692626953125</v>
      </c>
      <c r="X2620" s="5">
        <v>303.34753417968699</v>
      </c>
      <c r="Y2620" s="5">
        <v>309.68099975585898</v>
      </c>
      <c r="Z2620" s="5">
        <v>258.99914550781199</v>
      </c>
      <c r="AA2620" s="5">
        <v>265.57080078125</v>
      </c>
      <c r="AB2620" s="5">
        <v>235.56677246093699</v>
      </c>
      <c r="AC2620" s="5">
        <v>253.37890624999969</v>
      </c>
      <c r="AD2620" s="5">
        <v>253.25474548339801</v>
      </c>
      <c r="AE2620" s="5">
        <v>292.58935546875</v>
      </c>
      <c r="AF2620" s="5">
        <v>291.55041503906199</v>
      </c>
      <c r="AG2620" s="5">
        <v>279.13150533040334</v>
      </c>
      <c r="AH2620" s="5">
        <v>270.36819458007801</v>
      </c>
      <c r="AI2620" s="5">
        <v>287.69860839843699</v>
      </c>
      <c r="AJ2620" s="5">
        <v>288.06411743164</v>
      </c>
      <c r="AK2620" s="5">
        <v>282.0436401367183</v>
      </c>
      <c r="AL2620" s="5">
        <v>365.41818237304602</v>
      </c>
      <c r="AM2620" s="5">
        <v>370.61331176757801</v>
      </c>
      <c r="AN2620" s="5">
        <v>368.91879272460898</v>
      </c>
      <c r="AO2620" s="5">
        <v>368.31676228841098</v>
      </c>
      <c r="AP2620" s="5">
        <v>261.37704467773398</v>
      </c>
      <c r="AQ2620" s="5">
        <v>238.59716796875</v>
      </c>
      <c r="AR2620" s="5">
        <v>276.21548461914</v>
      </c>
      <c r="AS2620" s="5">
        <v>258.72989908854134</v>
      </c>
      <c r="AT2620" s="5">
        <v>303.508209228515</v>
      </c>
      <c r="AU2620" s="5">
        <v>322.82849121093699</v>
      </c>
      <c r="AV2620" s="5">
        <v>293.71310424804602</v>
      </c>
      <c r="AW2620" s="5">
        <v>306.683268229166</v>
      </c>
      <c r="AX2620" s="5">
        <v>306.006744384765</v>
      </c>
      <c r="AY2620" s="5">
        <v>259.52096557617102</v>
      </c>
      <c r="AZ2620" s="5">
        <v>270.38690185546801</v>
      </c>
      <c r="BA2620" s="5">
        <v>278.63820393880133</v>
      </c>
    </row>
    <row r="2621" spans="1:53" x14ac:dyDescent="0.2">
      <c r="A2621" s="1">
        <v>2618</v>
      </c>
      <c r="B2621" s="1" t="s">
        <v>10490</v>
      </c>
      <c r="C2621" s="1" t="s">
        <v>10491</v>
      </c>
      <c r="D2621" s="1" t="s">
        <v>10492</v>
      </c>
      <c r="E2621" s="1" t="s">
        <v>10493</v>
      </c>
      <c r="N2621" s="5">
        <v>82.452110290527301</v>
      </c>
      <c r="O2621" s="5">
        <v>87.754890441894503</v>
      </c>
      <c r="P2621" s="5">
        <v>72.801177978515597</v>
      </c>
      <c r="Q2621" s="5">
        <v>81.002726236979143</v>
      </c>
      <c r="V2621" s="5">
        <v>64.973449707031193</v>
      </c>
      <c r="W2621" s="5">
        <v>69.532920837402301</v>
      </c>
      <c r="X2621" s="5">
        <v>66.366188049316406</v>
      </c>
      <c r="Y2621" s="5">
        <v>66.957519531249957</v>
      </c>
      <c r="Z2621" s="5">
        <v>42.670078277587798</v>
      </c>
      <c r="AA2621" s="5">
        <v>47.137279510497997</v>
      </c>
      <c r="AB2621" s="5">
        <v>54.220321655273402</v>
      </c>
      <c r="AC2621" s="5">
        <v>48.009226481119732</v>
      </c>
      <c r="AD2621" s="5">
        <v>52.14155960083</v>
      </c>
      <c r="AE2621" s="5">
        <v>44.453174591064403</v>
      </c>
      <c r="AF2621" s="5">
        <v>73.600341796875</v>
      </c>
      <c r="AG2621" s="5">
        <v>56.731691996256473</v>
      </c>
      <c r="AH2621" s="5">
        <v>59.888862609863203</v>
      </c>
      <c r="AI2621" s="5">
        <v>49.025802612304602</v>
      </c>
      <c r="AJ2621" s="5">
        <v>63.767990112304602</v>
      </c>
      <c r="AK2621" s="5">
        <v>57.560885111490798</v>
      </c>
      <c r="AL2621" s="5">
        <v>39.6646919250488</v>
      </c>
      <c r="AM2621" s="5">
        <v>50.7348823547363</v>
      </c>
      <c r="AN2621" s="5">
        <v>61.925613403320298</v>
      </c>
      <c r="AO2621" s="5">
        <v>50.775062561035135</v>
      </c>
      <c r="AQ2621" s="5">
        <v>34.873382568359297</v>
      </c>
      <c r="AS2621" s="5">
        <v>34.873382568359297</v>
      </c>
      <c r="AT2621" s="5">
        <v>41.684902191162102</v>
      </c>
      <c r="AU2621" s="5">
        <v>36.698478698730398</v>
      </c>
      <c r="AV2621" s="5">
        <v>60.206466674804602</v>
      </c>
      <c r="AW2621" s="5">
        <v>46.196615854899029</v>
      </c>
      <c r="AX2621" s="5">
        <v>51.2295722961425</v>
      </c>
      <c r="AY2621" s="5">
        <v>40.720859527587798</v>
      </c>
      <c r="AZ2621" s="5">
        <v>57.590011596679602</v>
      </c>
      <c r="BA2621" s="5">
        <v>49.846814473469969</v>
      </c>
    </row>
    <row r="2622" spans="1:53" x14ac:dyDescent="0.2">
      <c r="A2622" s="1">
        <v>2619</v>
      </c>
      <c r="B2622" s="1" t="s">
        <v>10494</v>
      </c>
      <c r="C2622" s="1" t="s">
        <v>10495</v>
      </c>
      <c r="D2622" s="1" t="s">
        <v>10496</v>
      </c>
      <c r="E2622" s="1" t="s">
        <v>10497</v>
      </c>
      <c r="F2622" s="5">
        <v>463.81964111328102</v>
      </c>
      <c r="G2622" s="5">
        <v>478.790435791015</v>
      </c>
      <c r="H2622" s="5">
        <v>428.77914428710898</v>
      </c>
      <c r="I2622" s="5">
        <v>457.12974039713498</v>
      </c>
      <c r="J2622" s="5">
        <v>404.24667358398398</v>
      </c>
      <c r="K2622" s="5">
        <v>422.27099609375</v>
      </c>
      <c r="L2622" s="5">
        <v>404.469482421875</v>
      </c>
      <c r="M2622" s="5">
        <v>410.32905069986964</v>
      </c>
      <c r="N2622" s="5">
        <v>2291.73559570312</v>
      </c>
      <c r="O2622" s="5">
        <v>2133.17504882812</v>
      </c>
      <c r="P2622" s="5">
        <v>2212.91381835937</v>
      </c>
      <c r="Q2622" s="5">
        <v>2212.60815429687</v>
      </c>
      <c r="R2622" s="5">
        <v>625.08825683593705</v>
      </c>
      <c r="S2622" s="5">
        <v>539.861328125</v>
      </c>
      <c r="T2622" s="5">
        <v>629.05035400390602</v>
      </c>
      <c r="U2622" s="5">
        <v>597.99997965494765</v>
      </c>
      <c r="V2622" s="5">
        <v>402.89562988281199</v>
      </c>
      <c r="W2622" s="5">
        <v>439.16180419921801</v>
      </c>
      <c r="X2622" s="5">
        <v>394.18820190429602</v>
      </c>
      <c r="Y2622" s="5">
        <v>412.08187866210869</v>
      </c>
      <c r="Z2622" s="5">
        <v>399.605377197265</v>
      </c>
      <c r="AA2622" s="5">
        <v>441.45281982421801</v>
      </c>
      <c r="AB2622" s="5">
        <v>423.65887451171801</v>
      </c>
      <c r="AC2622" s="5">
        <v>421.57235717773369</v>
      </c>
      <c r="AD2622" s="5">
        <v>328.64285278320301</v>
      </c>
      <c r="AE2622" s="5">
        <v>332.47525024414</v>
      </c>
      <c r="AF2622" s="5">
        <v>362.596923828125</v>
      </c>
      <c r="AG2622" s="5">
        <v>341.23834228515602</v>
      </c>
      <c r="AH2622" s="5">
        <v>339.01611328125</v>
      </c>
      <c r="AI2622" s="5">
        <v>337.749908447265</v>
      </c>
      <c r="AJ2622" s="5">
        <v>354.65017700195301</v>
      </c>
      <c r="AK2622" s="5">
        <v>343.80539957682259</v>
      </c>
      <c r="AL2622" s="5">
        <v>792.50573730468705</v>
      </c>
      <c r="AM2622" s="5">
        <v>855.07751464843705</v>
      </c>
      <c r="AN2622" s="5">
        <v>836.90032958984295</v>
      </c>
      <c r="AO2622" s="5">
        <v>828.16119384765568</v>
      </c>
      <c r="AP2622" s="5">
        <v>488.81570434570301</v>
      </c>
      <c r="AQ2622" s="5">
        <v>451.60968017578102</v>
      </c>
      <c r="AR2622" s="5">
        <v>464.39761352539</v>
      </c>
      <c r="AS2622" s="5">
        <v>468.27433268229134</v>
      </c>
      <c r="AT2622" s="5">
        <v>497.26785278320301</v>
      </c>
      <c r="AU2622" s="5">
        <v>515.98815917968705</v>
      </c>
      <c r="AV2622" s="5">
        <v>493.07916259765602</v>
      </c>
      <c r="AW2622" s="5">
        <v>502.11172485351534</v>
      </c>
      <c r="AX2622" s="5">
        <v>438.76092529296801</v>
      </c>
      <c r="AY2622" s="5">
        <v>454.253326416015</v>
      </c>
      <c r="AZ2622" s="5">
        <v>413.36798095703102</v>
      </c>
      <c r="BA2622" s="5">
        <v>435.46074422200468</v>
      </c>
    </row>
    <row r="2623" spans="1:53" x14ac:dyDescent="0.2">
      <c r="A2623" s="1">
        <v>2620</v>
      </c>
      <c r="B2623" s="1" t="s">
        <v>10498</v>
      </c>
      <c r="C2623" s="1" t="s">
        <v>10499</v>
      </c>
      <c r="D2623" s="1" t="s">
        <v>10500</v>
      </c>
      <c r="E2623" s="1" t="s">
        <v>10501</v>
      </c>
      <c r="F2623" s="5">
        <v>5067.8359375</v>
      </c>
      <c r="G2623" s="5">
        <v>5015.98876953125</v>
      </c>
      <c r="H2623" s="5">
        <v>4940.83984375</v>
      </c>
      <c r="I2623" s="5">
        <v>5008.221516927083</v>
      </c>
      <c r="J2623" s="5">
        <v>4968.923828125</v>
      </c>
      <c r="K2623" s="5">
        <v>5172.6806640625</v>
      </c>
      <c r="L2623" s="5">
        <v>5119.1943359375</v>
      </c>
      <c r="M2623" s="5">
        <v>5086.932942708333</v>
      </c>
      <c r="N2623" s="5">
        <v>12985.8076171875</v>
      </c>
      <c r="O2623" s="5">
        <v>13052.3935546875</v>
      </c>
      <c r="P2623" s="5">
        <v>12878.3798828125</v>
      </c>
      <c r="Q2623" s="5">
        <v>12972.193684895834</v>
      </c>
      <c r="R2623" s="5">
        <v>7787.33447265625</v>
      </c>
      <c r="S2623" s="5">
        <v>7615.20751953125</v>
      </c>
      <c r="T2623" s="5">
        <v>7895.01220703125</v>
      </c>
      <c r="U2623" s="5">
        <v>7765.851399739583</v>
      </c>
      <c r="V2623" s="5">
        <v>6408.177734375</v>
      </c>
      <c r="W2623" s="5">
        <v>6338.57861328125</v>
      </c>
      <c r="X2623" s="5">
        <v>6305.49462890625</v>
      </c>
      <c r="Y2623" s="5">
        <v>6350.750325520833</v>
      </c>
      <c r="Z2623" s="5">
        <v>5092.2509765625</v>
      </c>
      <c r="AA2623" s="5">
        <v>4889.970703125</v>
      </c>
      <c r="AB2623" s="5">
        <v>4947.537109375</v>
      </c>
      <c r="AC2623" s="5">
        <v>4976.586263020833</v>
      </c>
      <c r="AD2623" s="5">
        <v>5188.12353515625</v>
      </c>
      <c r="AE2623" s="5">
        <v>5342.548828125</v>
      </c>
      <c r="AF2623" s="5">
        <v>5348.865234375</v>
      </c>
      <c r="AG2623" s="5">
        <v>5293.17919921875</v>
      </c>
      <c r="AH2623" s="5">
        <v>4746.91748046875</v>
      </c>
      <c r="AI2623" s="5">
        <v>4925.24609375</v>
      </c>
      <c r="AJ2623" s="5">
        <v>4935.05224609375</v>
      </c>
      <c r="AK2623" s="5">
        <v>4869.071940104167</v>
      </c>
      <c r="AL2623" s="5">
        <v>12160.0654296875</v>
      </c>
      <c r="AM2623" s="5">
        <v>12101.7724609375</v>
      </c>
      <c r="AN2623" s="5">
        <v>11956.939453125</v>
      </c>
      <c r="AO2623" s="5">
        <v>12072.92578125</v>
      </c>
      <c r="AP2623" s="5">
        <v>7271.1728515625</v>
      </c>
      <c r="AQ2623" s="5">
        <v>7208.72900390625</v>
      </c>
      <c r="AR2623" s="5">
        <v>7166.5068359375</v>
      </c>
      <c r="AS2623" s="5">
        <v>7215.469563802083</v>
      </c>
      <c r="AT2623" s="5">
        <v>6220.3525390625</v>
      </c>
      <c r="AU2623" s="5">
        <v>6353.94970703125</v>
      </c>
      <c r="AV2623" s="5">
        <v>5991.2587890625</v>
      </c>
      <c r="AW2623" s="5">
        <v>6188.520345052083</v>
      </c>
      <c r="AX2623" s="5">
        <v>6414.3505859375</v>
      </c>
      <c r="AY2623" s="5">
        <v>6340.7392578125</v>
      </c>
      <c r="AZ2623" s="5">
        <v>6172.927734375</v>
      </c>
      <c r="BA2623" s="5">
        <v>6309.339192708333</v>
      </c>
    </row>
    <row r="2624" spans="1:53" x14ac:dyDescent="0.2">
      <c r="A2624" s="1">
        <v>2621</v>
      </c>
      <c r="B2624" s="1" t="s">
        <v>10502</v>
      </c>
      <c r="C2624" s="1" t="s">
        <v>10503</v>
      </c>
      <c r="D2624" s="1" t="s">
        <v>10504</v>
      </c>
      <c r="E2624" s="1" t="s">
        <v>10505</v>
      </c>
      <c r="N2624" s="5">
        <v>71.296966552734304</v>
      </c>
      <c r="O2624" s="5">
        <v>81.631568908691406</v>
      </c>
      <c r="P2624" s="5">
        <v>51.950954437255803</v>
      </c>
      <c r="Q2624" s="5">
        <v>68.293163299560504</v>
      </c>
      <c r="X2624" s="5">
        <v>26.4963665008544</v>
      </c>
      <c r="Y2624" s="5">
        <v>26.4963665008544</v>
      </c>
      <c r="AI2624" s="5">
        <v>16.1925144195556</v>
      </c>
      <c r="AK2624" s="5">
        <v>16.1925144195556</v>
      </c>
      <c r="AM2624" s="5">
        <v>28.844425201416001</v>
      </c>
      <c r="AN2624" s="5">
        <v>33.652168273925703</v>
      </c>
      <c r="AO2624" s="5">
        <v>31.248296737670852</v>
      </c>
    </row>
    <row r="2625" spans="1:53" x14ac:dyDescent="0.2">
      <c r="A2625" s="1">
        <v>2622</v>
      </c>
      <c r="B2625" s="1" t="s">
        <v>10506</v>
      </c>
      <c r="C2625" s="1" t="s">
        <v>10507</v>
      </c>
      <c r="D2625" s="1" t="s">
        <v>10508</v>
      </c>
      <c r="E2625" s="1" t="s">
        <v>10509</v>
      </c>
      <c r="F2625" s="5">
        <v>98.482719421386705</v>
      </c>
      <c r="G2625" s="5">
        <v>93.2366943359375</v>
      </c>
      <c r="H2625" s="5">
        <v>84.882667541503906</v>
      </c>
      <c r="I2625" s="5">
        <v>92.200693766276046</v>
      </c>
      <c r="J2625" s="5">
        <v>117.73159027099599</v>
      </c>
      <c r="K2625" s="5">
        <v>93.938911437988196</v>
      </c>
      <c r="L2625" s="5">
        <v>95.459968566894503</v>
      </c>
      <c r="M2625" s="5">
        <v>102.3768234252929</v>
      </c>
      <c r="N2625" s="5">
        <v>168.28939819335901</v>
      </c>
      <c r="O2625" s="5">
        <v>177.64286804199199</v>
      </c>
      <c r="P2625" s="5">
        <v>179.696197509765</v>
      </c>
      <c r="Q2625" s="5">
        <v>175.20948791503869</v>
      </c>
      <c r="R2625" s="5">
        <v>99.429481506347599</v>
      </c>
      <c r="S2625" s="5">
        <v>100.2554397583</v>
      </c>
      <c r="T2625" s="5">
        <v>92.731849670410099</v>
      </c>
      <c r="U2625" s="5">
        <v>97.472256978352561</v>
      </c>
      <c r="V2625" s="5">
        <v>137.23696899414</v>
      </c>
      <c r="W2625" s="5">
        <v>144.24708557128901</v>
      </c>
      <c r="X2625" s="5">
        <v>133.97650146484301</v>
      </c>
      <c r="Y2625" s="5">
        <v>138.48685201009067</v>
      </c>
      <c r="Z2625" s="5">
        <v>122.754600524902</v>
      </c>
      <c r="AA2625" s="5">
        <v>117.94831085205</v>
      </c>
      <c r="AB2625" s="5">
        <v>124.639366149902</v>
      </c>
      <c r="AC2625" s="5">
        <v>121.780759175618</v>
      </c>
      <c r="AD2625" s="5">
        <v>202.06831359863199</v>
      </c>
      <c r="AE2625" s="5">
        <v>200.89617919921801</v>
      </c>
      <c r="AF2625" s="5">
        <v>200.40237426757801</v>
      </c>
      <c r="AG2625" s="5">
        <v>201.12228902180934</v>
      </c>
      <c r="AH2625" s="5">
        <v>181.43222045898401</v>
      </c>
      <c r="AI2625" s="5">
        <v>162.34263610839801</v>
      </c>
      <c r="AJ2625" s="5">
        <v>174.560302734375</v>
      </c>
      <c r="AK2625" s="5">
        <v>172.778386433919</v>
      </c>
      <c r="AL2625" s="5">
        <v>224.20947265625</v>
      </c>
      <c r="AM2625" s="5">
        <v>214.67018127441401</v>
      </c>
      <c r="AN2625" s="5">
        <v>221.10466003417901</v>
      </c>
      <c r="AO2625" s="5">
        <v>219.99477132161437</v>
      </c>
      <c r="AP2625" s="5">
        <v>202.03094482421801</v>
      </c>
      <c r="AQ2625" s="5">
        <v>193.37921142578099</v>
      </c>
      <c r="AR2625" s="5">
        <v>199.287353515625</v>
      </c>
      <c r="AS2625" s="5">
        <v>198.232503255208</v>
      </c>
      <c r="AT2625" s="5">
        <v>225.83352661132801</v>
      </c>
      <c r="AU2625" s="5">
        <v>226.265365600585</v>
      </c>
      <c r="AV2625" s="5">
        <v>204.85746765136699</v>
      </c>
      <c r="AW2625" s="5">
        <v>218.98545328776001</v>
      </c>
      <c r="AX2625" s="5">
        <v>181.053787231445</v>
      </c>
      <c r="AY2625" s="5">
        <v>155.5927734375</v>
      </c>
      <c r="AZ2625" s="5">
        <v>152.03567504882801</v>
      </c>
      <c r="BA2625" s="5">
        <v>162.89407857259098</v>
      </c>
    </row>
    <row r="2626" spans="1:53" x14ac:dyDescent="0.2">
      <c r="A2626" s="1">
        <v>2623</v>
      </c>
      <c r="B2626" s="1" t="s">
        <v>10510</v>
      </c>
      <c r="C2626" s="1" t="s">
        <v>10511</v>
      </c>
      <c r="D2626" s="1" t="s">
        <v>10512</v>
      </c>
      <c r="E2626" s="1" t="s">
        <v>10513</v>
      </c>
      <c r="F2626" s="5">
        <v>312.67077636718699</v>
      </c>
      <c r="G2626" s="5">
        <v>292.73886108398398</v>
      </c>
      <c r="H2626" s="5">
        <v>318.81878662109301</v>
      </c>
      <c r="I2626" s="5">
        <v>308.07614135742136</v>
      </c>
      <c r="J2626" s="5">
        <v>299.63137817382801</v>
      </c>
      <c r="K2626" s="5">
        <v>270.93392944335898</v>
      </c>
      <c r="L2626" s="5">
        <v>277.6689453125</v>
      </c>
      <c r="M2626" s="5">
        <v>282.74475097656233</v>
      </c>
      <c r="N2626" s="5">
        <v>697.6630859375</v>
      </c>
      <c r="O2626" s="5">
        <v>738.58514404296795</v>
      </c>
      <c r="P2626" s="5">
        <v>674.59704589843705</v>
      </c>
      <c r="Q2626" s="5">
        <v>703.61509195963492</v>
      </c>
      <c r="R2626" s="5">
        <v>481.79016113281199</v>
      </c>
      <c r="S2626" s="5">
        <v>574.648681640625</v>
      </c>
      <c r="T2626" s="5">
        <v>559.06268310546795</v>
      </c>
      <c r="U2626" s="5">
        <v>538.50050862630167</v>
      </c>
      <c r="V2626" s="5">
        <v>294.21618652343699</v>
      </c>
      <c r="W2626" s="5">
        <v>304.81597900390602</v>
      </c>
      <c r="X2626" s="5">
        <v>290.10284423828102</v>
      </c>
      <c r="Y2626" s="5">
        <v>296.37833658854134</v>
      </c>
      <c r="Z2626" s="5">
        <v>312.99108886718699</v>
      </c>
      <c r="AA2626" s="5">
        <v>290.53768920898398</v>
      </c>
      <c r="AB2626" s="5">
        <v>301.75015258789</v>
      </c>
      <c r="AC2626" s="5">
        <v>301.75964355468699</v>
      </c>
      <c r="AD2626" s="5">
        <v>304.265869140625</v>
      </c>
      <c r="AE2626" s="5">
        <v>321.23651123046801</v>
      </c>
      <c r="AF2626" s="5">
        <v>344.41921997070301</v>
      </c>
      <c r="AG2626" s="5">
        <v>323.30720011393203</v>
      </c>
      <c r="AH2626" s="5">
        <v>350.910064697265</v>
      </c>
      <c r="AI2626" s="5">
        <v>344.777740478515</v>
      </c>
      <c r="AJ2626" s="5">
        <v>351.56140136718699</v>
      </c>
      <c r="AK2626" s="5">
        <v>349.08306884765562</v>
      </c>
      <c r="AL2626" s="5">
        <v>773.53167724609295</v>
      </c>
      <c r="AM2626" s="5">
        <v>804.54071044921795</v>
      </c>
      <c r="AN2626" s="5">
        <v>795.13470458984295</v>
      </c>
      <c r="AO2626" s="5">
        <v>791.06903076171795</v>
      </c>
      <c r="AP2626" s="5">
        <v>443.69143676757801</v>
      </c>
      <c r="AQ2626" s="5">
        <v>453.45803833007801</v>
      </c>
      <c r="AR2626" s="5">
        <v>459.14898681640602</v>
      </c>
      <c r="AS2626" s="5">
        <v>452.09948730468733</v>
      </c>
      <c r="AT2626" s="5">
        <v>330.01522827148398</v>
      </c>
      <c r="AU2626" s="5">
        <v>319.39633178710898</v>
      </c>
      <c r="AV2626" s="5">
        <v>346.128662109375</v>
      </c>
      <c r="AW2626" s="5">
        <v>331.84674072265597</v>
      </c>
      <c r="AX2626" s="5">
        <v>334.13772583007801</v>
      </c>
      <c r="AY2626" s="5">
        <v>308.70626831054602</v>
      </c>
      <c r="AZ2626" s="5">
        <v>318.916015625</v>
      </c>
      <c r="BA2626" s="5">
        <v>320.58666992187472</v>
      </c>
    </row>
    <row r="2627" spans="1:53" x14ac:dyDescent="0.2">
      <c r="A2627" s="1">
        <v>2624</v>
      </c>
      <c r="B2627" s="1" t="s">
        <v>10514</v>
      </c>
      <c r="C2627" s="1" t="s">
        <v>10515</v>
      </c>
      <c r="D2627" s="1" t="s">
        <v>10516</v>
      </c>
      <c r="E2627" s="1" t="s">
        <v>10517</v>
      </c>
      <c r="F2627" s="5">
        <v>1679.599609375</v>
      </c>
      <c r="G2627" s="5">
        <v>1775.20129394531</v>
      </c>
      <c r="H2627" s="5">
        <v>1766.94274902343</v>
      </c>
      <c r="I2627" s="5">
        <v>1740.5812174479133</v>
      </c>
      <c r="J2627" s="5">
        <v>1757.17687988281</v>
      </c>
      <c r="K2627" s="5">
        <v>1741.99084472656</v>
      </c>
      <c r="L2627" s="5">
        <v>1815.02770996093</v>
      </c>
      <c r="M2627" s="5">
        <v>1771.3984781900999</v>
      </c>
      <c r="N2627" s="5">
        <v>2892.28344726562</v>
      </c>
      <c r="O2627" s="5">
        <v>2934.04858398437</v>
      </c>
      <c r="P2627" s="5">
        <v>2889.32836914062</v>
      </c>
      <c r="Q2627" s="5">
        <v>2905.220133463537</v>
      </c>
      <c r="R2627" s="5">
        <v>1960.72973632812</v>
      </c>
      <c r="S2627" s="5">
        <v>1869.46496582031</v>
      </c>
      <c r="T2627" s="5">
        <v>1913.89916992187</v>
      </c>
      <c r="U2627" s="5">
        <v>1914.6979573567667</v>
      </c>
      <c r="V2627" s="5">
        <v>1273.18505859375</v>
      </c>
      <c r="W2627" s="5">
        <v>1331.96838378906</v>
      </c>
      <c r="X2627" s="5">
        <v>1316.71862792968</v>
      </c>
      <c r="Y2627" s="5">
        <v>1307.2906901041633</v>
      </c>
      <c r="Z2627" s="5">
        <v>1433.69970703125</v>
      </c>
      <c r="AA2627" s="5">
        <v>1344.86694335937</v>
      </c>
      <c r="AB2627" s="5">
        <v>1363.49426269531</v>
      </c>
      <c r="AC2627" s="5">
        <v>1380.6869710286435</v>
      </c>
      <c r="AD2627" s="5">
        <v>1609.27856445312</v>
      </c>
      <c r="AE2627" s="5">
        <v>1590.22216796875</v>
      </c>
      <c r="AF2627" s="5">
        <v>1619.98193359375</v>
      </c>
      <c r="AG2627" s="5">
        <v>1606.4942220052064</v>
      </c>
      <c r="AH2627" s="5">
        <v>1552.2294921875</v>
      </c>
      <c r="AI2627" s="5">
        <v>1639.64916992187</v>
      </c>
      <c r="AJ2627" s="5">
        <v>1601.01965332031</v>
      </c>
      <c r="AK2627" s="5">
        <v>1597.6327718098935</v>
      </c>
      <c r="AL2627" s="5">
        <v>2720.74047851562</v>
      </c>
      <c r="AM2627" s="5">
        <v>2792.24389648437</v>
      </c>
      <c r="AN2627" s="5">
        <v>2766.07055664062</v>
      </c>
      <c r="AO2627" s="5">
        <v>2759.684977213537</v>
      </c>
      <c r="AP2627" s="5">
        <v>1736.95666503906</v>
      </c>
      <c r="AQ2627" s="5">
        <v>1740.95861816406</v>
      </c>
      <c r="AR2627" s="5">
        <v>1780.1591796875</v>
      </c>
      <c r="AS2627" s="5">
        <v>1752.6914876302064</v>
      </c>
      <c r="AT2627" s="5">
        <v>1332.15087890625</v>
      </c>
      <c r="AU2627" s="5">
        <v>1297.583984375</v>
      </c>
      <c r="AV2627" s="5">
        <v>1348.35021972656</v>
      </c>
      <c r="AW2627" s="5">
        <v>1326.0283610026033</v>
      </c>
      <c r="AX2627" s="5">
        <v>1285.70263671875</v>
      </c>
      <c r="AY2627" s="5">
        <v>1224.17993164062</v>
      </c>
      <c r="AZ2627" s="5">
        <v>1197.69384765625</v>
      </c>
      <c r="BA2627" s="5">
        <v>1235.8588053385399</v>
      </c>
    </row>
    <row r="2628" spans="1:53" x14ac:dyDescent="0.2">
      <c r="A2628" s="1">
        <v>2625</v>
      </c>
      <c r="B2628" s="1" t="s">
        <v>10518</v>
      </c>
      <c r="C2628" s="1" t="s">
        <v>10519</v>
      </c>
      <c r="D2628" s="1" t="s">
        <v>10520</v>
      </c>
      <c r="E2628" s="1" t="s">
        <v>10521</v>
      </c>
      <c r="F2628" s="5">
        <v>1239.34655761718</v>
      </c>
      <c r="G2628" s="5">
        <v>1275.56958007812</v>
      </c>
      <c r="H2628" s="5">
        <v>1328.66125488281</v>
      </c>
      <c r="I2628" s="5">
        <v>1281.1924641927033</v>
      </c>
      <c r="J2628" s="5">
        <v>1176.56945800781</v>
      </c>
      <c r="K2628" s="5">
        <v>1155.90832519531</v>
      </c>
      <c r="L2628" s="5">
        <v>1083.00061035156</v>
      </c>
      <c r="M2628" s="5">
        <v>1138.49279785156</v>
      </c>
      <c r="N2628" s="5">
        <v>818.74517822265602</v>
      </c>
      <c r="O2628" s="5">
        <v>862.91265869140602</v>
      </c>
      <c r="P2628" s="5">
        <v>852.87731933593705</v>
      </c>
      <c r="Q2628" s="5">
        <v>844.84505208333303</v>
      </c>
      <c r="R2628" s="5">
        <v>1305.74853515625</v>
      </c>
      <c r="S2628" s="5">
        <v>1155.50500488281</v>
      </c>
      <c r="T2628" s="5">
        <v>1313.40209960937</v>
      </c>
      <c r="U2628" s="5">
        <v>1258.2185465494765</v>
      </c>
      <c r="V2628" s="5">
        <v>964.92144775390602</v>
      </c>
      <c r="W2628" s="5">
        <v>965.538330078125</v>
      </c>
      <c r="X2628" s="5">
        <v>906.53778076171795</v>
      </c>
      <c r="Y2628" s="5">
        <v>945.66585286458303</v>
      </c>
      <c r="Z2628" s="5">
        <v>1328.1279296875</v>
      </c>
      <c r="AA2628" s="5">
        <v>1362.1201171875</v>
      </c>
      <c r="AB2628" s="5">
        <v>1445.27624511718</v>
      </c>
      <c r="AC2628" s="5">
        <v>1378.5080973307267</v>
      </c>
      <c r="AD2628" s="5">
        <v>1159.41162109375</v>
      </c>
      <c r="AE2628" s="5">
        <v>1134.46203613281</v>
      </c>
      <c r="AF2628" s="5">
        <v>1121.03955078125</v>
      </c>
      <c r="AG2628" s="5">
        <v>1138.3044026692698</v>
      </c>
      <c r="AH2628" s="5">
        <v>1269.58215332031</v>
      </c>
      <c r="AI2628" s="5">
        <v>1283.67211914062</v>
      </c>
      <c r="AJ2628" s="5">
        <v>1247.73156738281</v>
      </c>
      <c r="AK2628" s="5">
        <v>1266.9952799479133</v>
      </c>
      <c r="AL2628" s="5">
        <v>857.42144775390602</v>
      </c>
      <c r="AM2628" s="5">
        <v>927.08099365234295</v>
      </c>
      <c r="AN2628" s="5">
        <v>924.16455078125</v>
      </c>
      <c r="AO2628" s="5">
        <v>902.88899739583303</v>
      </c>
      <c r="AP2628" s="5">
        <v>1071.05041503906</v>
      </c>
      <c r="AQ2628" s="5">
        <v>1111.65075683593</v>
      </c>
      <c r="AR2628" s="5">
        <v>1057.31298828125</v>
      </c>
      <c r="AS2628" s="5">
        <v>1080.0047200520801</v>
      </c>
      <c r="AT2628" s="5">
        <v>1397.64184570312</v>
      </c>
      <c r="AU2628" s="5">
        <v>1418.93676757812</v>
      </c>
      <c r="AV2628" s="5">
        <v>1402.23718261718</v>
      </c>
      <c r="AW2628" s="5">
        <v>1406.2719319661401</v>
      </c>
      <c r="AX2628" s="5">
        <v>952.61883544921795</v>
      </c>
      <c r="AY2628" s="5">
        <v>899.67071533203102</v>
      </c>
      <c r="AZ2628" s="5">
        <v>905.35882568359295</v>
      </c>
      <c r="BA2628" s="5">
        <v>919.21612548828068</v>
      </c>
    </row>
    <row r="2629" spans="1:53" x14ac:dyDescent="0.2">
      <c r="A2629" s="1">
        <v>2626</v>
      </c>
      <c r="B2629" s="1" t="s">
        <v>10522</v>
      </c>
      <c r="C2629" s="1" t="s">
        <v>10523</v>
      </c>
      <c r="D2629" s="1" t="s">
        <v>10524</v>
      </c>
      <c r="E2629" s="1" t="s">
        <v>10525</v>
      </c>
      <c r="F2629" s="5">
        <v>244.70008850097599</v>
      </c>
      <c r="G2629" s="5">
        <v>252.44454956054599</v>
      </c>
      <c r="H2629" s="5">
        <v>238.91424560546801</v>
      </c>
      <c r="I2629" s="5">
        <v>245.35296122232998</v>
      </c>
      <c r="J2629" s="5">
        <v>261.0947265625</v>
      </c>
      <c r="K2629" s="5">
        <v>232.06243896484301</v>
      </c>
      <c r="L2629" s="5">
        <v>236.343338012695</v>
      </c>
      <c r="M2629" s="5">
        <v>243.166834513346</v>
      </c>
      <c r="N2629" s="5">
        <v>623.85662841796795</v>
      </c>
      <c r="O2629" s="5">
        <v>653.29718017578102</v>
      </c>
      <c r="P2629" s="5">
        <v>622.93414306640602</v>
      </c>
      <c r="Q2629" s="5">
        <v>633.36265055338504</v>
      </c>
      <c r="R2629" s="5">
        <v>438.70968627929602</v>
      </c>
      <c r="S2629" s="5">
        <v>409.005859375</v>
      </c>
      <c r="T2629" s="5">
        <v>435.290924072265</v>
      </c>
      <c r="U2629" s="5">
        <v>427.66882324218699</v>
      </c>
      <c r="V2629" s="5">
        <v>303.61044311523398</v>
      </c>
      <c r="W2629" s="5">
        <v>304.20666503906199</v>
      </c>
      <c r="X2629" s="5">
        <v>294.63491821289</v>
      </c>
      <c r="Y2629" s="5">
        <v>300.8173421223953</v>
      </c>
      <c r="Z2629" s="5">
        <v>249.85757446289</v>
      </c>
      <c r="AA2629" s="5">
        <v>246.68942260742099</v>
      </c>
      <c r="AB2629" s="5">
        <v>243.19319152832</v>
      </c>
      <c r="AC2629" s="5">
        <v>246.58006286621034</v>
      </c>
      <c r="AD2629" s="5">
        <v>337.91302490234301</v>
      </c>
      <c r="AE2629" s="5">
        <v>319.52947998046801</v>
      </c>
      <c r="AF2629" s="5">
        <v>317.95123291015602</v>
      </c>
      <c r="AG2629" s="5">
        <v>325.131245930989</v>
      </c>
      <c r="AH2629" s="5">
        <v>311.17105102539</v>
      </c>
      <c r="AI2629" s="5">
        <v>279.53768920898398</v>
      </c>
      <c r="AJ2629" s="5">
        <v>300.87829589843699</v>
      </c>
      <c r="AK2629" s="5">
        <v>297.19567871093699</v>
      </c>
      <c r="AL2629" s="5">
        <v>627.47979736328102</v>
      </c>
      <c r="AM2629" s="5">
        <v>644.50927734375</v>
      </c>
      <c r="AN2629" s="5">
        <v>637.30682373046795</v>
      </c>
      <c r="AO2629" s="5">
        <v>636.43196614583303</v>
      </c>
      <c r="AP2629" s="5">
        <v>338.52374267578102</v>
      </c>
      <c r="AQ2629" s="5">
        <v>327.51483154296801</v>
      </c>
      <c r="AR2629" s="5">
        <v>368.69781494140602</v>
      </c>
      <c r="AS2629" s="5">
        <v>344.91212972005172</v>
      </c>
      <c r="AT2629" s="5">
        <v>361.72174072265602</v>
      </c>
      <c r="AU2629" s="5">
        <v>339.36782836914</v>
      </c>
      <c r="AV2629" s="5">
        <v>392.56091308593699</v>
      </c>
      <c r="AW2629" s="5">
        <v>364.55016072591098</v>
      </c>
      <c r="AX2629" s="5">
        <v>300.26403808593699</v>
      </c>
      <c r="AY2629" s="5">
        <v>320.484283447265</v>
      </c>
      <c r="AZ2629" s="5">
        <v>317.49822998046801</v>
      </c>
      <c r="BA2629" s="5">
        <v>312.74885050455669</v>
      </c>
    </row>
    <row r="2630" spans="1:53" x14ac:dyDescent="0.2">
      <c r="A2630" s="1">
        <v>2627</v>
      </c>
      <c r="B2630" s="1" t="s">
        <v>10526</v>
      </c>
      <c r="C2630" s="1" t="s">
        <v>10527</v>
      </c>
      <c r="D2630" s="1" t="s">
        <v>10528</v>
      </c>
      <c r="E2630" s="1" t="s">
        <v>10529</v>
      </c>
      <c r="F2630" s="5">
        <v>3776.57983398437</v>
      </c>
      <c r="G2630" s="5">
        <v>3767.15576171875</v>
      </c>
      <c r="H2630" s="5">
        <v>3613.84594726562</v>
      </c>
      <c r="I2630" s="5">
        <v>3719.1938476562464</v>
      </c>
      <c r="J2630" s="5">
        <v>3928.94165039062</v>
      </c>
      <c r="K2630" s="5">
        <v>3972.86962890625</v>
      </c>
      <c r="L2630" s="5">
        <v>3977.33081054687</v>
      </c>
      <c r="M2630" s="5">
        <v>3959.7140299479129</v>
      </c>
      <c r="N2630" s="5">
        <v>3751.03369140625</v>
      </c>
      <c r="O2630" s="5">
        <v>3756.30541992187</v>
      </c>
      <c r="P2630" s="5">
        <v>3905.87890625</v>
      </c>
      <c r="Q2630" s="5">
        <v>3804.4060058593732</v>
      </c>
      <c r="R2630" s="5">
        <v>1621.22802734375</v>
      </c>
      <c r="S2630" s="5">
        <v>1709.80651855468</v>
      </c>
      <c r="T2630" s="5">
        <v>1634.72497558593</v>
      </c>
      <c r="U2630" s="5">
        <v>1655.2531738281202</v>
      </c>
      <c r="V2630" s="5">
        <v>1700.8955078125</v>
      </c>
      <c r="W2630" s="5">
        <v>1774.28881835937</v>
      </c>
      <c r="X2630" s="5">
        <v>1728.78845214843</v>
      </c>
      <c r="Y2630" s="5">
        <v>1734.6575927734332</v>
      </c>
      <c r="Z2630" s="5">
        <v>2219.55883789062</v>
      </c>
      <c r="AA2630" s="5">
        <v>2382.73120117187</v>
      </c>
      <c r="AB2630" s="5">
        <v>2344.451171875</v>
      </c>
      <c r="AC2630" s="5">
        <v>2315.5804036458298</v>
      </c>
      <c r="AD2630" s="5">
        <v>1727.15612792968</v>
      </c>
      <c r="AE2630" s="5">
        <v>1581.49890136718</v>
      </c>
      <c r="AF2630" s="5">
        <v>1557.03771972656</v>
      </c>
      <c r="AG2630" s="5">
        <v>1621.8975830078068</v>
      </c>
      <c r="AH2630" s="5">
        <v>1744.607421875</v>
      </c>
      <c r="AI2630" s="5">
        <v>1694.19018554687</v>
      </c>
      <c r="AJ2630" s="5">
        <v>1736.60998535156</v>
      </c>
      <c r="AK2630" s="5">
        <v>1725.13586425781</v>
      </c>
      <c r="AL2630" s="5">
        <v>1756.2666015625</v>
      </c>
      <c r="AM2630" s="5">
        <v>1871.10119628906</v>
      </c>
      <c r="AN2630" s="5">
        <v>1926.3125</v>
      </c>
      <c r="AO2630" s="5">
        <v>1851.2267659505198</v>
      </c>
      <c r="AP2630" s="5">
        <v>1068.07287597656</v>
      </c>
      <c r="AQ2630" s="5">
        <v>1134.42370605468</v>
      </c>
      <c r="AR2630" s="5">
        <v>1069.15405273437</v>
      </c>
      <c r="AS2630" s="5">
        <v>1090.5502115885367</v>
      </c>
      <c r="AT2630" s="5">
        <v>2012.37268066406</v>
      </c>
      <c r="AU2630" s="5">
        <v>1777.72241210937</v>
      </c>
      <c r="AV2630" s="5">
        <v>1916.0908203125</v>
      </c>
      <c r="AW2630" s="5">
        <v>1902.0619710286435</v>
      </c>
      <c r="AX2630" s="5">
        <v>1314.23413085937</v>
      </c>
      <c r="AY2630" s="5">
        <v>1181.3779296875</v>
      </c>
      <c r="AZ2630" s="5">
        <v>1285.82592773437</v>
      </c>
      <c r="BA2630" s="5">
        <v>1260.4793294270801</v>
      </c>
    </row>
    <row r="2631" spans="1:53" x14ac:dyDescent="0.2">
      <c r="A2631" s="1">
        <v>2628</v>
      </c>
      <c r="B2631" s="1" t="s">
        <v>10530</v>
      </c>
      <c r="C2631" s="1" t="s">
        <v>10531</v>
      </c>
      <c r="D2631" s="1" t="s">
        <v>10532</v>
      </c>
      <c r="E2631" s="1" t="s">
        <v>10533</v>
      </c>
      <c r="F2631" s="5">
        <v>72.705734252929602</v>
      </c>
      <c r="G2631" s="5">
        <v>38.253990173339801</v>
      </c>
      <c r="H2631" s="5">
        <v>82.569862365722599</v>
      </c>
      <c r="I2631" s="5">
        <v>64.509862263997334</v>
      </c>
      <c r="J2631" s="5">
        <v>91.932083129882798</v>
      </c>
      <c r="K2631" s="5">
        <v>65.9200439453125</v>
      </c>
      <c r="L2631" s="5">
        <v>65.992393493652301</v>
      </c>
      <c r="M2631" s="5">
        <v>74.614840189615862</v>
      </c>
      <c r="N2631" s="5">
        <v>244.21406555175699</v>
      </c>
      <c r="O2631" s="5">
        <v>232.473861694335</v>
      </c>
      <c r="P2631" s="5">
        <v>229.19613647460901</v>
      </c>
      <c r="Q2631" s="5">
        <v>235.29468790690032</v>
      </c>
      <c r="R2631" s="5">
        <v>111.95767211914</v>
      </c>
      <c r="S2631" s="5">
        <v>94.666351318359304</v>
      </c>
      <c r="T2631" s="5">
        <v>101.242584228515</v>
      </c>
      <c r="U2631" s="5">
        <v>102.62220255533811</v>
      </c>
      <c r="V2631" s="5">
        <v>88.586898803710895</v>
      </c>
      <c r="W2631" s="5">
        <v>89.186775207519503</v>
      </c>
      <c r="X2631" s="5">
        <v>86.634918212890597</v>
      </c>
      <c r="Y2631" s="5">
        <v>88.136197408040331</v>
      </c>
      <c r="AB2631" s="5">
        <v>74.960411071777301</v>
      </c>
      <c r="AC2631" s="5">
        <v>74.960411071777301</v>
      </c>
      <c r="AD2631" s="5">
        <v>134.09500122070301</v>
      </c>
      <c r="AE2631" s="5">
        <v>128.70053100585901</v>
      </c>
      <c r="AF2631" s="5">
        <v>126.350051879882</v>
      </c>
      <c r="AG2631" s="5">
        <v>129.71519470214801</v>
      </c>
      <c r="AH2631" s="5">
        <v>145.47102355957</v>
      </c>
      <c r="AI2631" s="5">
        <v>130.67811584472599</v>
      </c>
      <c r="AJ2631" s="5">
        <v>115.310501098632</v>
      </c>
      <c r="AK2631" s="5">
        <v>130.48654683430934</v>
      </c>
      <c r="AL2631" s="5">
        <v>286.95602416992102</v>
      </c>
      <c r="AM2631" s="5">
        <v>272.87332153320301</v>
      </c>
      <c r="AN2631" s="5">
        <v>255.53700256347599</v>
      </c>
      <c r="AO2631" s="5">
        <v>271.78878275553336</v>
      </c>
      <c r="AP2631" s="5">
        <v>143.58351135253901</v>
      </c>
      <c r="AQ2631" s="5">
        <v>133.29609680175699</v>
      </c>
      <c r="AR2631" s="5">
        <v>144.568756103515</v>
      </c>
      <c r="AS2631" s="5">
        <v>140.48278808593699</v>
      </c>
      <c r="AT2631" s="5">
        <v>179.17523193359301</v>
      </c>
      <c r="AU2631" s="5">
        <v>159.71368408203099</v>
      </c>
      <c r="AV2631" s="5">
        <v>194.20024108886699</v>
      </c>
      <c r="AW2631" s="5">
        <v>177.69638570149698</v>
      </c>
      <c r="AX2631" s="5">
        <v>68.540138244628906</v>
      </c>
      <c r="AY2631" s="5">
        <v>68.0364990234375</v>
      </c>
      <c r="AZ2631" s="5">
        <v>58.4609565734863</v>
      </c>
      <c r="BA2631" s="5">
        <v>65.012531280517564</v>
      </c>
    </row>
    <row r="2632" spans="1:53" x14ac:dyDescent="0.2">
      <c r="A2632" s="1">
        <v>2629</v>
      </c>
      <c r="B2632" s="1" t="s">
        <v>10534</v>
      </c>
      <c r="C2632" s="1" t="s">
        <v>10535</v>
      </c>
      <c r="D2632" s="1" t="s">
        <v>10536</v>
      </c>
      <c r="E2632" s="1" t="s">
        <v>10537</v>
      </c>
      <c r="F2632" s="5">
        <v>495.04574584960898</v>
      </c>
      <c r="G2632" s="5">
        <v>565.377685546875</v>
      </c>
      <c r="H2632" s="5">
        <v>545.17492675781205</v>
      </c>
      <c r="I2632" s="5">
        <v>535.19945271809866</v>
      </c>
      <c r="J2632" s="5">
        <v>479.07723999023398</v>
      </c>
      <c r="K2632" s="5">
        <v>482.014556884765</v>
      </c>
      <c r="L2632" s="5">
        <v>551.63671875</v>
      </c>
      <c r="M2632" s="5">
        <v>504.24283854166634</v>
      </c>
      <c r="N2632" s="5">
        <v>860.49468994140602</v>
      </c>
      <c r="O2632" s="5">
        <v>962.69873046875</v>
      </c>
      <c r="P2632" s="5">
        <v>890.93048095703102</v>
      </c>
      <c r="Q2632" s="5">
        <v>904.70796712239564</v>
      </c>
      <c r="R2632" s="5">
        <v>722.87762451171795</v>
      </c>
      <c r="S2632" s="5">
        <v>781.11968994140602</v>
      </c>
      <c r="T2632" s="5">
        <v>725.42999267578102</v>
      </c>
      <c r="U2632" s="5">
        <v>743.14243570963515</v>
      </c>
      <c r="V2632" s="5">
        <v>843.06683349609295</v>
      </c>
      <c r="W2632" s="5">
        <v>912.81988525390602</v>
      </c>
      <c r="X2632" s="5">
        <v>856.81188964843705</v>
      </c>
      <c r="Y2632" s="5">
        <v>870.89953613281205</v>
      </c>
      <c r="Z2632" s="5">
        <v>999.28747558593705</v>
      </c>
      <c r="AA2632" s="5">
        <v>1044.88659667968</v>
      </c>
      <c r="AB2632" s="5">
        <v>953.22174072265602</v>
      </c>
      <c r="AC2632" s="5">
        <v>999.13193766275765</v>
      </c>
      <c r="AD2632" s="5">
        <v>594.92547607421795</v>
      </c>
      <c r="AE2632" s="5">
        <v>616.90466308593705</v>
      </c>
      <c r="AF2632" s="5">
        <v>588.89178466796795</v>
      </c>
      <c r="AG2632" s="5">
        <v>600.24064127604095</v>
      </c>
      <c r="AH2632" s="5">
        <v>574.647216796875</v>
      </c>
      <c r="AI2632" s="5">
        <v>560.12786865234295</v>
      </c>
      <c r="AJ2632" s="5">
        <v>569.95178222656205</v>
      </c>
      <c r="AK2632" s="5">
        <v>568.24228922525992</v>
      </c>
      <c r="AL2632" s="5">
        <v>777.73431396484295</v>
      </c>
      <c r="AM2632" s="5">
        <v>710.14080810546795</v>
      </c>
      <c r="AN2632" s="5">
        <v>764.28125</v>
      </c>
      <c r="AO2632" s="5">
        <v>750.71879069010356</v>
      </c>
      <c r="AP2632" s="5">
        <v>816.10504150390602</v>
      </c>
      <c r="AQ2632" s="5">
        <v>754.65264892578102</v>
      </c>
      <c r="AR2632" s="5">
        <v>791.433837890625</v>
      </c>
      <c r="AS2632" s="5">
        <v>787.39717610677064</v>
      </c>
      <c r="AT2632" s="5">
        <v>698.35321044921795</v>
      </c>
      <c r="AU2632" s="5">
        <v>852.29803466796795</v>
      </c>
      <c r="AV2632" s="5">
        <v>769.98327636718705</v>
      </c>
      <c r="AW2632" s="5">
        <v>773.54484049479106</v>
      </c>
      <c r="AX2632" s="5">
        <v>730.67596435546795</v>
      </c>
      <c r="AY2632" s="5">
        <v>628.28192138671795</v>
      </c>
      <c r="AZ2632" s="5">
        <v>608.45367431640602</v>
      </c>
      <c r="BA2632" s="5">
        <v>655.80385335286394</v>
      </c>
    </row>
    <row r="2633" spans="1:53" x14ac:dyDescent="0.2">
      <c r="A2633" s="1">
        <v>2630</v>
      </c>
      <c r="B2633" s="1" t="s">
        <v>10538</v>
      </c>
      <c r="C2633" s="1" t="s">
        <v>10539</v>
      </c>
      <c r="D2633" s="1" t="s">
        <v>10540</v>
      </c>
      <c r="E2633" s="1" t="s">
        <v>10541</v>
      </c>
      <c r="F2633" s="5">
        <v>169.93283081054599</v>
      </c>
      <c r="G2633" s="5">
        <v>185.2880859375</v>
      </c>
      <c r="H2633" s="5">
        <v>184.171630859375</v>
      </c>
      <c r="I2633" s="5">
        <v>179.79751586914031</v>
      </c>
      <c r="J2633" s="5">
        <v>184.29518127441401</v>
      </c>
      <c r="K2633" s="5">
        <v>170.25862121582</v>
      </c>
      <c r="L2633" s="5">
        <v>175.78910827636699</v>
      </c>
      <c r="M2633" s="5">
        <v>176.78097025553367</v>
      </c>
      <c r="N2633" s="5">
        <v>693.27490234375</v>
      </c>
      <c r="O2633" s="5">
        <v>689.85174560546795</v>
      </c>
      <c r="P2633" s="5">
        <v>686.09924316406205</v>
      </c>
      <c r="Q2633" s="5">
        <v>689.74196370442667</v>
      </c>
      <c r="R2633" s="5">
        <v>166.68231201171801</v>
      </c>
      <c r="S2633" s="5">
        <v>163.86959838867099</v>
      </c>
      <c r="T2633" s="5">
        <v>176.32955932617099</v>
      </c>
      <c r="U2633" s="5">
        <v>168.96048990885333</v>
      </c>
      <c r="V2633" s="5">
        <v>165.26037597656199</v>
      </c>
      <c r="W2633" s="5">
        <v>161.76985168457</v>
      </c>
      <c r="X2633" s="5">
        <v>152.54910278320301</v>
      </c>
      <c r="Y2633" s="5">
        <v>159.85977681477834</v>
      </c>
      <c r="Z2633" s="5">
        <v>222.05323791503901</v>
      </c>
      <c r="AA2633" s="5">
        <v>208.66865539550699</v>
      </c>
      <c r="AB2633" s="5">
        <v>212.72773742675699</v>
      </c>
      <c r="AC2633" s="5">
        <v>214.48321024576765</v>
      </c>
      <c r="AD2633" s="5">
        <v>136.03215026855401</v>
      </c>
      <c r="AE2633" s="5">
        <v>153.39555358886699</v>
      </c>
      <c r="AF2633" s="5">
        <v>147.34449768066401</v>
      </c>
      <c r="AG2633" s="5">
        <v>145.59073384602831</v>
      </c>
      <c r="AH2633" s="5">
        <v>153.59524536132801</v>
      </c>
      <c r="AI2633" s="5">
        <v>153.77516174316401</v>
      </c>
      <c r="AJ2633" s="5">
        <v>154.17936706542901</v>
      </c>
      <c r="AK2633" s="5">
        <v>153.849924723307</v>
      </c>
      <c r="AL2633" s="5">
        <v>179.61608886718699</v>
      </c>
      <c r="AM2633" s="5">
        <v>177.03836059570301</v>
      </c>
      <c r="AN2633" s="5">
        <v>183.65946960449199</v>
      </c>
      <c r="AO2633" s="5">
        <v>180.10463968912734</v>
      </c>
      <c r="AP2633" s="5">
        <v>121.009895324707</v>
      </c>
      <c r="AQ2633" s="5">
        <v>117.650093078613</v>
      </c>
      <c r="AR2633" s="5">
        <v>129.04962158203099</v>
      </c>
      <c r="AS2633" s="5">
        <v>122.569869995117</v>
      </c>
      <c r="AT2633" s="5">
        <v>173.81015014648401</v>
      </c>
      <c r="AU2633" s="5">
        <v>175.21353149414</v>
      </c>
      <c r="AV2633" s="5">
        <v>173.88319396972599</v>
      </c>
      <c r="AW2633" s="5">
        <v>174.30229187011665</v>
      </c>
      <c r="AX2633" s="5">
        <v>190.04072570800699</v>
      </c>
      <c r="AY2633" s="5">
        <v>177.85835266113199</v>
      </c>
      <c r="AZ2633" s="5">
        <v>174.39935302734301</v>
      </c>
      <c r="BA2633" s="5">
        <v>180.76614379882733</v>
      </c>
    </row>
    <row r="2634" spans="1:53" x14ac:dyDescent="0.2">
      <c r="A2634" s="1">
        <v>2631</v>
      </c>
      <c r="B2634" s="1" t="s">
        <v>10542</v>
      </c>
      <c r="C2634" s="1" t="s">
        <v>10543</v>
      </c>
      <c r="D2634" s="1" t="s">
        <v>10544</v>
      </c>
      <c r="E2634" s="1" t="s">
        <v>10545</v>
      </c>
      <c r="F2634" s="5">
        <v>149.80778503417901</v>
      </c>
      <c r="G2634" s="5">
        <v>159.12422180175699</v>
      </c>
      <c r="H2634" s="5">
        <v>145.70381164550699</v>
      </c>
      <c r="I2634" s="5">
        <v>151.54527282714767</v>
      </c>
      <c r="J2634" s="5">
        <v>174.90043640136699</v>
      </c>
      <c r="K2634" s="5">
        <v>165.21310424804599</v>
      </c>
      <c r="L2634" s="5">
        <v>153.72166442871</v>
      </c>
      <c r="M2634" s="5">
        <v>164.61173502604098</v>
      </c>
      <c r="N2634" s="5">
        <v>244.02281188964801</v>
      </c>
      <c r="O2634" s="5">
        <v>278.63412475585898</v>
      </c>
      <c r="P2634" s="5">
        <v>250.07061767578099</v>
      </c>
      <c r="Q2634" s="5">
        <v>257.57585144042935</v>
      </c>
      <c r="R2634" s="5">
        <v>164.11216735839801</v>
      </c>
      <c r="S2634" s="5">
        <v>162.30497741699199</v>
      </c>
      <c r="T2634" s="5">
        <v>160.51255798339801</v>
      </c>
      <c r="U2634" s="5">
        <v>162.309900919596</v>
      </c>
      <c r="V2634" s="5">
        <v>183.94969177246</v>
      </c>
      <c r="W2634" s="5">
        <v>181.62594604492099</v>
      </c>
      <c r="X2634" s="5">
        <v>182.90019226074199</v>
      </c>
      <c r="Y2634" s="5">
        <v>182.82527669270766</v>
      </c>
      <c r="Z2634" s="5">
        <v>144.76225280761699</v>
      </c>
      <c r="AA2634" s="5">
        <v>172.80526733398401</v>
      </c>
      <c r="AB2634" s="5">
        <v>165.912353515625</v>
      </c>
      <c r="AC2634" s="5">
        <v>161.15995788574199</v>
      </c>
      <c r="AD2634" s="5">
        <v>165.48614501953099</v>
      </c>
      <c r="AE2634" s="5">
        <v>156.34303283691401</v>
      </c>
      <c r="AF2634" s="5">
        <v>171.338943481445</v>
      </c>
      <c r="AG2634" s="5">
        <v>164.38937377929665</v>
      </c>
      <c r="AH2634" s="5">
        <v>161.47343444824199</v>
      </c>
      <c r="AI2634" s="5">
        <v>137.19493103027301</v>
      </c>
      <c r="AJ2634" s="5">
        <v>154.98033142089801</v>
      </c>
      <c r="AK2634" s="5">
        <v>151.21623229980435</v>
      </c>
      <c r="AL2634" s="5">
        <v>203.32693481445301</v>
      </c>
      <c r="AM2634" s="5">
        <v>205.07817077636699</v>
      </c>
      <c r="AN2634" s="5">
        <v>217.56498718261699</v>
      </c>
      <c r="AO2634" s="5">
        <v>208.65669759114564</v>
      </c>
      <c r="AP2634" s="5">
        <v>160.69290161132801</v>
      </c>
      <c r="AQ2634" s="5">
        <v>154.93867492675699</v>
      </c>
      <c r="AR2634" s="5">
        <v>144.58837890625</v>
      </c>
      <c r="AS2634" s="5">
        <v>153.40665181477834</v>
      </c>
      <c r="AT2634" s="5">
        <v>167.85865783691401</v>
      </c>
      <c r="AU2634" s="5">
        <v>171.15301513671801</v>
      </c>
      <c r="AV2634" s="5">
        <v>149.779861450195</v>
      </c>
      <c r="AW2634" s="5">
        <v>162.93051147460901</v>
      </c>
      <c r="AX2634" s="5">
        <v>141.13876342773401</v>
      </c>
      <c r="AY2634" s="5">
        <v>146.635818481445</v>
      </c>
      <c r="AZ2634" s="5">
        <v>132.96981811523401</v>
      </c>
      <c r="BA2634" s="5">
        <v>140.248133341471</v>
      </c>
    </row>
    <row r="2635" spans="1:53" x14ac:dyDescent="0.2">
      <c r="A2635" s="1">
        <v>2632</v>
      </c>
      <c r="B2635" s="1" t="s">
        <v>10546</v>
      </c>
      <c r="C2635" s="1" t="s">
        <v>10547</v>
      </c>
      <c r="D2635" s="1" t="s">
        <v>10548</v>
      </c>
      <c r="E2635" s="1" t="s">
        <v>10549</v>
      </c>
      <c r="F2635" s="5">
        <v>397.26220703125</v>
      </c>
      <c r="G2635" s="5">
        <v>388.21057128906199</v>
      </c>
      <c r="H2635" s="5">
        <v>367.65499877929602</v>
      </c>
      <c r="I2635" s="5">
        <v>384.37592569986936</v>
      </c>
      <c r="J2635" s="5">
        <v>453.29953002929602</v>
      </c>
      <c r="K2635" s="5">
        <v>371.93200683593699</v>
      </c>
      <c r="L2635" s="5">
        <v>325.48159790039</v>
      </c>
      <c r="M2635" s="5">
        <v>383.57104492187432</v>
      </c>
      <c r="N2635" s="5">
        <v>1557.0615234375</v>
      </c>
      <c r="O2635" s="5">
        <v>1479.73608398437</v>
      </c>
      <c r="P2635" s="5">
        <v>1441.59265136718</v>
      </c>
      <c r="Q2635" s="5">
        <v>1492.7967529296832</v>
      </c>
      <c r="R2635" s="5">
        <v>574.58703613281205</v>
      </c>
      <c r="S2635" s="5">
        <v>588.62384033203102</v>
      </c>
      <c r="T2635" s="5">
        <v>626.087890625</v>
      </c>
      <c r="U2635" s="5">
        <v>596.43292236328102</v>
      </c>
      <c r="V2635" s="5">
        <v>336.029205322265</v>
      </c>
      <c r="W2635" s="5">
        <v>345.54788208007801</v>
      </c>
      <c r="X2635" s="5">
        <v>305.031005859375</v>
      </c>
      <c r="Y2635" s="5">
        <v>328.86936442057271</v>
      </c>
      <c r="Z2635" s="5">
        <v>457.76132202148398</v>
      </c>
      <c r="AA2635" s="5">
        <v>426.48556518554602</v>
      </c>
      <c r="AB2635" s="5">
        <v>431.25588989257801</v>
      </c>
      <c r="AC2635" s="5">
        <v>438.50092569986936</v>
      </c>
      <c r="AD2635" s="5">
        <v>262.39984130859301</v>
      </c>
      <c r="AE2635" s="5">
        <v>261.95355224609301</v>
      </c>
      <c r="AF2635" s="5">
        <v>281.49374389648398</v>
      </c>
      <c r="AG2635" s="5">
        <v>268.61571248372337</v>
      </c>
      <c r="AH2635" s="5">
        <v>255.22572326660099</v>
      </c>
      <c r="AI2635" s="5">
        <v>251.18841552734301</v>
      </c>
      <c r="AJ2635" s="5">
        <v>236.376861572265</v>
      </c>
      <c r="AK2635" s="5">
        <v>247.59700012206966</v>
      </c>
      <c r="AL2635" s="5">
        <v>1293.45837402343</v>
      </c>
      <c r="AM2635" s="5">
        <v>1299.44787597656</v>
      </c>
      <c r="AN2635" s="5">
        <v>1229.69226074218</v>
      </c>
      <c r="AO2635" s="5">
        <v>1274.1995035807233</v>
      </c>
      <c r="AP2635" s="5">
        <v>463.50509643554602</v>
      </c>
      <c r="AQ2635" s="5">
        <v>470.02017211914</v>
      </c>
      <c r="AR2635" s="5">
        <v>467.511474609375</v>
      </c>
      <c r="AS2635" s="5">
        <v>467.01224772135373</v>
      </c>
      <c r="AT2635" s="5">
        <v>367.05197143554602</v>
      </c>
      <c r="AU2635" s="5">
        <v>313.55718994140602</v>
      </c>
      <c r="AV2635" s="5">
        <v>429.544921875</v>
      </c>
      <c r="AW2635" s="5">
        <v>370.05136108398398</v>
      </c>
      <c r="AX2635" s="5">
        <v>393.17901611328102</v>
      </c>
      <c r="AY2635" s="5">
        <v>404.03375244140602</v>
      </c>
      <c r="AZ2635" s="5">
        <v>396.296295166015</v>
      </c>
      <c r="BA2635" s="5">
        <v>397.83635457356735</v>
      </c>
    </row>
    <row r="2636" spans="1:53" x14ac:dyDescent="0.2">
      <c r="A2636" s="1">
        <v>2633</v>
      </c>
      <c r="B2636" s="1" t="s">
        <v>10550</v>
      </c>
      <c r="C2636" s="1" t="s">
        <v>10551</v>
      </c>
      <c r="D2636" s="1" t="s">
        <v>10552</v>
      </c>
      <c r="E2636" s="1" t="s">
        <v>10553</v>
      </c>
      <c r="F2636" s="5">
        <v>1691.22448730468</v>
      </c>
      <c r="G2636" s="5">
        <v>1971.23999023437</v>
      </c>
      <c r="H2636" s="5">
        <v>1740.96130371093</v>
      </c>
      <c r="I2636" s="5">
        <v>1801.1419270833267</v>
      </c>
      <c r="J2636" s="5">
        <v>1727.68811035156</v>
      </c>
      <c r="K2636" s="5">
        <v>1711.51599121093</v>
      </c>
      <c r="L2636" s="5">
        <v>1610.65258789062</v>
      </c>
      <c r="M2636" s="5">
        <v>1683.2855631510367</v>
      </c>
      <c r="N2636" s="5">
        <v>4330.3125</v>
      </c>
      <c r="O2636" s="5">
        <v>3979.22265625</v>
      </c>
      <c r="P2636" s="5">
        <v>4115.98876953125</v>
      </c>
      <c r="Q2636" s="5">
        <v>4141.84130859375</v>
      </c>
      <c r="R2636" s="5">
        <v>3418.32861328125</v>
      </c>
      <c r="S2636" s="5">
        <v>3185.09692382812</v>
      </c>
      <c r="T2636" s="5">
        <v>3406.19604492187</v>
      </c>
      <c r="U2636" s="5">
        <v>3336.5405273437464</v>
      </c>
      <c r="V2636" s="5">
        <v>3288.12426757812</v>
      </c>
      <c r="W2636" s="5">
        <v>3312.4404296875</v>
      </c>
      <c r="X2636" s="5">
        <v>3405.60083007812</v>
      </c>
      <c r="Y2636" s="5">
        <v>3335.3885091145798</v>
      </c>
      <c r="Z2636" s="5">
        <v>4579.79248046875</v>
      </c>
      <c r="AA2636" s="5">
        <v>4753.06982421875</v>
      </c>
      <c r="AB2636" s="5">
        <v>4443.75244140625</v>
      </c>
      <c r="AC2636" s="5">
        <v>4592.204915364583</v>
      </c>
      <c r="AD2636" s="5">
        <v>1414.60852050781</v>
      </c>
      <c r="AE2636" s="5">
        <v>1294.87573242187</v>
      </c>
      <c r="AF2636" s="5">
        <v>1348.58874511718</v>
      </c>
      <c r="AG2636" s="5">
        <v>1352.6909993489535</v>
      </c>
      <c r="AH2636" s="5">
        <v>1645.05786132812</v>
      </c>
      <c r="AI2636" s="5">
        <v>1581.63549804687</v>
      </c>
      <c r="AJ2636" s="5">
        <v>1721.84924316406</v>
      </c>
      <c r="AK2636" s="5">
        <v>1649.5142008463499</v>
      </c>
      <c r="AL2636" s="5">
        <v>3424.931640625</v>
      </c>
      <c r="AM2636" s="5">
        <v>3659.38012695312</v>
      </c>
      <c r="AN2636" s="5">
        <v>3619.36181640625</v>
      </c>
      <c r="AO2636" s="5">
        <v>3567.8911946614567</v>
      </c>
      <c r="AP2636" s="5">
        <v>3017.7314453125</v>
      </c>
      <c r="AQ2636" s="5">
        <v>2951.76025390625</v>
      </c>
      <c r="AR2636" s="5">
        <v>2661.51977539062</v>
      </c>
      <c r="AS2636" s="5">
        <v>2877.0038248697897</v>
      </c>
      <c r="AT2636" s="5">
        <v>2565.71728515625</v>
      </c>
      <c r="AU2636" s="5">
        <v>1952.98693847656</v>
      </c>
      <c r="AV2636" s="5">
        <v>2363.36254882812</v>
      </c>
      <c r="AW2636" s="5">
        <v>2294.0222574869767</v>
      </c>
      <c r="AX2636" s="5">
        <v>2080.45532226562</v>
      </c>
      <c r="AY2636" s="5">
        <v>1837.5322265625</v>
      </c>
      <c r="AZ2636" s="5">
        <v>1674.20422363281</v>
      </c>
      <c r="BA2636" s="5">
        <v>1864.0639241536435</v>
      </c>
    </row>
    <row r="2637" spans="1:53" x14ac:dyDescent="0.2">
      <c r="A2637" s="1">
        <v>2634</v>
      </c>
      <c r="B2637" s="1" t="s">
        <v>10554</v>
      </c>
      <c r="C2637" s="1" t="s">
        <v>10555</v>
      </c>
      <c r="D2637" s="1" t="s">
        <v>10556</v>
      </c>
      <c r="E2637" s="1" t="s">
        <v>10557</v>
      </c>
      <c r="G2637" s="5">
        <v>103.34171295166</v>
      </c>
      <c r="H2637" s="5">
        <v>69.193290710449205</v>
      </c>
      <c r="I2637" s="5">
        <v>86.267501831054602</v>
      </c>
      <c r="K2637" s="5">
        <v>106.65720367431599</v>
      </c>
      <c r="L2637" s="5">
        <v>86.125022888183594</v>
      </c>
      <c r="M2637" s="5">
        <v>96.391113281249801</v>
      </c>
      <c r="V2637" s="5">
        <v>181.43283081054599</v>
      </c>
      <c r="W2637" s="5">
        <v>139.62110900878901</v>
      </c>
      <c r="X2637" s="5">
        <v>167.23408508300699</v>
      </c>
      <c r="Y2637" s="5">
        <v>162.76267496744734</v>
      </c>
      <c r="Z2637" s="5">
        <v>198.45083618164</v>
      </c>
      <c r="AA2637" s="5">
        <v>175.20619201660099</v>
      </c>
      <c r="AB2637" s="5">
        <v>227.604400634765</v>
      </c>
      <c r="AC2637" s="5">
        <v>200.42047627766866</v>
      </c>
      <c r="AD2637" s="5">
        <v>201.11056518554599</v>
      </c>
      <c r="AE2637" s="5">
        <v>184.39471435546801</v>
      </c>
      <c r="AF2637" s="5">
        <v>197.504302978515</v>
      </c>
      <c r="AG2637" s="5">
        <v>194.33652750650967</v>
      </c>
      <c r="AH2637" s="5">
        <v>194.90742492675699</v>
      </c>
      <c r="AI2637" s="5">
        <v>169.41044616699199</v>
      </c>
      <c r="AJ2637" s="5">
        <v>180.12037658691401</v>
      </c>
      <c r="AK2637" s="5">
        <v>181.47941589355432</v>
      </c>
      <c r="AL2637" s="5">
        <v>259.18801879882801</v>
      </c>
      <c r="AM2637" s="5">
        <v>204.32279968261699</v>
      </c>
      <c r="AN2637" s="5">
        <v>211.93962097167901</v>
      </c>
      <c r="AO2637" s="5">
        <v>225.15014648437466</v>
      </c>
      <c r="AP2637" s="5">
        <v>288.59759521484301</v>
      </c>
      <c r="AQ2637" s="5">
        <v>293.80007934570301</v>
      </c>
      <c r="AR2637" s="5">
        <v>320.54202270507801</v>
      </c>
      <c r="AS2637" s="5">
        <v>300.97989908854134</v>
      </c>
      <c r="AT2637" s="5">
        <v>196.01785278320301</v>
      </c>
      <c r="AU2637" s="5">
        <v>196.40141296386699</v>
      </c>
      <c r="AW2637" s="5">
        <v>196.20963287353499</v>
      </c>
      <c r="AX2637" s="5">
        <v>193.606353759765</v>
      </c>
      <c r="AY2637" s="5">
        <v>155.95639038085901</v>
      </c>
      <c r="AZ2637" s="5">
        <v>169.92662048339801</v>
      </c>
      <c r="BA2637" s="5">
        <v>173.16312154134064</v>
      </c>
    </row>
    <row r="2638" spans="1:53" x14ac:dyDescent="0.2">
      <c r="A2638" s="1">
        <v>2635</v>
      </c>
      <c r="B2638" s="1" t="s">
        <v>10558</v>
      </c>
      <c r="C2638" s="1" t="s">
        <v>10559</v>
      </c>
      <c r="D2638" s="1" t="s">
        <v>10560</v>
      </c>
      <c r="E2638" s="1" t="s">
        <v>10561</v>
      </c>
      <c r="F2638" s="5">
        <v>42.601676940917898</v>
      </c>
      <c r="G2638" s="5">
        <v>15.5585126876831</v>
      </c>
      <c r="H2638" s="5">
        <v>15.930691719055099</v>
      </c>
      <c r="I2638" s="5">
        <v>24.696960449218697</v>
      </c>
      <c r="J2638" s="5">
        <v>20.539573669433501</v>
      </c>
      <c r="M2638" s="5">
        <v>20.539573669433501</v>
      </c>
      <c r="N2638" s="5">
        <v>43.9819946289062</v>
      </c>
      <c r="O2638" s="5">
        <v>48.901313781738203</v>
      </c>
      <c r="P2638" s="5">
        <v>69.660148620605398</v>
      </c>
      <c r="Q2638" s="5">
        <v>54.181152343749936</v>
      </c>
      <c r="T2638" s="5">
        <v>12.224940299987701</v>
      </c>
      <c r="U2638" s="5">
        <v>12.224940299987701</v>
      </c>
      <c r="AA2638" s="5">
        <v>21.5175170898437</v>
      </c>
      <c r="AC2638" s="5">
        <v>21.5175170898437</v>
      </c>
      <c r="AD2638" s="5">
        <v>59.174552917480398</v>
      </c>
      <c r="AE2638" s="5">
        <v>68.273910522460895</v>
      </c>
      <c r="AF2638" s="5">
        <v>75.08349609375</v>
      </c>
      <c r="AG2638" s="5">
        <v>67.510653177897098</v>
      </c>
      <c r="AH2638" s="5">
        <v>37.237735748291001</v>
      </c>
      <c r="AI2638" s="5">
        <v>59.911312103271399</v>
      </c>
      <c r="AJ2638" s="5">
        <v>49.782333374023402</v>
      </c>
      <c r="AK2638" s="5">
        <v>48.977127075195263</v>
      </c>
      <c r="AM2638" s="5">
        <v>51.045646667480398</v>
      </c>
      <c r="AN2638" s="5">
        <v>57.235855102538999</v>
      </c>
      <c r="AO2638" s="5">
        <v>54.140750885009695</v>
      </c>
      <c r="AP2638" s="5">
        <v>51.806148529052699</v>
      </c>
      <c r="AQ2638" s="5">
        <v>40.274074554443303</v>
      </c>
      <c r="AR2638" s="5">
        <v>44.042003631591797</v>
      </c>
      <c r="AS2638" s="5">
        <v>45.374075571695933</v>
      </c>
      <c r="AX2638" s="5">
        <v>38.193698883056598</v>
      </c>
      <c r="BA2638" s="5">
        <v>38.193698883056598</v>
      </c>
    </row>
    <row r="2639" spans="1:53" x14ac:dyDescent="0.2">
      <c r="A2639" s="1">
        <v>2636</v>
      </c>
      <c r="B2639" s="1" t="s">
        <v>10562</v>
      </c>
      <c r="C2639" s="1" t="s">
        <v>10563</v>
      </c>
      <c r="D2639" s="1" t="s">
        <v>10564</v>
      </c>
      <c r="E2639" s="1" t="s">
        <v>10565</v>
      </c>
      <c r="F2639" s="5">
        <v>150.858154296875</v>
      </c>
      <c r="G2639" s="5">
        <v>151.44461059570301</v>
      </c>
      <c r="H2639" s="5">
        <v>203.311431884765</v>
      </c>
      <c r="I2639" s="5">
        <v>168.53806559244768</v>
      </c>
      <c r="J2639" s="5">
        <v>164.96374511718699</v>
      </c>
      <c r="K2639" s="5">
        <v>164.17665100097599</v>
      </c>
      <c r="L2639" s="5">
        <v>150.40872192382801</v>
      </c>
      <c r="M2639" s="5">
        <v>159.84970601399701</v>
      </c>
      <c r="N2639" s="5">
        <v>372.75942993164</v>
      </c>
      <c r="O2639" s="5">
        <v>365.82376098632801</v>
      </c>
      <c r="P2639" s="5">
        <v>349.583251953125</v>
      </c>
      <c r="Q2639" s="5">
        <v>362.72214762369771</v>
      </c>
      <c r="R2639" s="5">
        <v>284.68649291992102</v>
      </c>
      <c r="S2639" s="5">
        <v>210.61892700195301</v>
      </c>
      <c r="T2639" s="5">
        <v>263.01654052734301</v>
      </c>
      <c r="U2639" s="5">
        <v>252.77398681640568</v>
      </c>
      <c r="V2639" s="5">
        <v>163.39245605468699</v>
      </c>
      <c r="W2639" s="5">
        <v>190.07595825195301</v>
      </c>
      <c r="X2639" s="5">
        <v>177.13429260253901</v>
      </c>
      <c r="Y2639" s="5">
        <v>176.86756896972634</v>
      </c>
      <c r="Z2639" s="5">
        <v>150.76226806640599</v>
      </c>
      <c r="AA2639" s="5">
        <v>157.10867309570301</v>
      </c>
      <c r="AB2639" s="5">
        <v>158.766510009765</v>
      </c>
      <c r="AC2639" s="5">
        <v>155.54581705729134</v>
      </c>
      <c r="AD2639" s="5">
        <v>154.91371154785099</v>
      </c>
      <c r="AE2639" s="5">
        <v>109.63241577148401</v>
      </c>
      <c r="AF2639" s="5">
        <v>140.72164916992099</v>
      </c>
      <c r="AG2639" s="5">
        <v>135.089258829752</v>
      </c>
      <c r="AH2639" s="5">
        <v>128.47879028320301</v>
      </c>
      <c r="AI2639" s="5">
        <v>118.796630859375</v>
      </c>
      <c r="AJ2639" s="5">
        <v>129.213623046875</v>
      </c>
      <c r="AK2639" s="5">
        <v>125.496348063151</v>
      </c>
      <c r="AL2639" s="5">
        <v>310.28384399414</v>
      </c>
      <c r="AM2639" s="5">
        <v>298.01541137695301</v>
      </c>
      <c r="AN2639" s="5">
        <v>292.639556884765</v>
      </c>
      <c r="AO2639" s="5">
        <v>300.31293741861936</v>
      </c>
      <c r="AP2639" s="5">
        <v>169.46076965332</v>
      </c>
      <c r="AQ2639" s="5">
        <v>153.60600280761699</v>
      </c>
      <c r="AR2639" s="5">
        <v>167.78614807128901</v>
      </c>
      <c r="AS2639" s="5">
        <v>163.61764017740867</v>
      </c>
      <c r="AT2639" s="5">
        <v>165.92849731445301</v>
      </c>
      <c r="AU2639" s="5">
        <v>206.705307006835</v>
      </c>
      <c r="AV2639" s="5">
        <v>227.95346069335901</v>
      </c>
      <c r="AW2639" s="5">
        <v>200.19575500488236</v>
      </c>
      <c r="AX2639" s="5">
        <v>204.78405761718699</v>
      </c>
      <c r="AY2639" s="5">
        <v>171.201904296875</v>
      </c>
      <c r="AZ2639" s="5">
        <v>195.80226135253901</v>
      </c>
      <c r="BA2639" s="5">
        <v>190.59607442220033</v>
      </c>
    </row>
    <row r="2640" spans="1:53" x14ac:dyDescent="0.2">
      <c r="A2640" s="1">
        <v>2637</v>
      </c>
      <c r="B2640" s="1" t="s">
        <v>10566</v>
      </c>
      <c r="C2640" s="1" t="s">
        <v>10567</v>
      </c>
      <c r="D2640" s="1" t="s">
        <v>10568</v>
      </c>
      <c r="E2640" s="1" t="s">
        <v>10569</v>
      </c>
      <c r="F2640" s="5">
        <v>959.65148925781205</v>
      </c>
      <c r="G2640" s="5">
        <v>951.65679931640602</v>
      </c>
      <c r="H2640" s="5">
        <v>974.401123046875</v>
      </c>
      <c r="I2640" s="5">
        <v>961.90313720703091</v>
      </c>
      <c r="J2640" s="5">
        <v>854.07775878906205</v>
      </c>
      <c r="K2640" s="5">
        <v>908.34906005859295</v>
      </c>
      <c r="L2640" s="5">
        <v>907.14239501953102</v>
      </c>
      <c r="M2640" s="5">
        <v>889.85640462239519</v>
      </c>
      <c r="N2640" s="5">
        <v>1663.53552246093</v>
      </c>
      <c r="O2640" s="5">
        <v>1696.26513671875</v>
      </c>
      <c r="P2640" s="5">
        <v>1713.18115234375</v>
      </c>
      <c r="Q2640" s="5">
        <v>1690.9939371744767</v>
      </c>
      <c r="R2640" s="5">
        <v>989.19470214843705</v>
      </c>
      <c r="S2640" s="5">
        <v>1012.83953857421</v>
      </c>
      <c r="T2640" s="5">
        <v>1060.09790039062</v>
      </c>
      <c r="U2640" s="5">
        <v>1020.7107137044223</v>
      </c>
      <c r="V2640" s="5">
        <v>1193.15502929687</v>
      </c>
      <c r="W2640" s="5">
        <v>1160.15612792968</v>
      </c>
      <c r="X2640" s="5">
        <v>1196.1337890625</v>
      </c>
      <c r="Y2640" s="5">
        <v>1183.1483154296832</v>
      </c>
      <c r="Z2640" s="5">
        <v>865.19757080078102</v>
      </c>
      <c r="AA2640" s="5">
        <v>898.92913818359295</v>
      </c>
      <c r="AB2640" s="5">
        <v>870.13537597656205</v>
      </c>
      <c r="AC2640" s="5">
        <v>878.08736165364542</v>
      </c>
      <c r="AD2640" s="5">
        <v>1905.1435546875</v>
      </c>
      <c r="AE2640" s="5">
        <v>1924.68310546875</v>
      </c>
      <c r="AF2640" s="5">
        <v>1930.84887695312</v>
      </c>
      <c r="AG2640" s="5">
        <v>1920.2251790364564</v>
      </c>
      <c r="AH2640" s="5">
        <v>1744.46350097656</v>
      </c>
      <c r="AI2640" s="5">
        <v>1725.98376464843</v>
      </c>
      <c r="AJ2640" s="5">
        <v>1702.86999511718</v>
      </c>
      <c r="AK2640" s="5">
        <v>1724.4390869140568</v>
      </c>
      <c r="AL2640" s="5">
        <v>2239.32006835937</v>
      </c>
      <c r="AM2640" s="5">
        <v>2244.82690429687</v>
      </c>
      <c r="AN2640" s="5">
        <v>2296.94897460937</v>
      </c>
      <c r="AO2640" s="5">
        <v>2260.3653157552035</v>
      </c>
      <c r="AP2640" s="5">
        <v>1140.20275878906</v>
      </c>
      <c r="AQ2640" s="5">
        <v>1134.5751953125</v>
      </c>
      <c r="AR2640" s="5">
        <v>1157.77941894531</v>
      </c>
      <c r="AS2640" s="5">
        <v>1144.1857910156232</v>
      </c>
      <c r="AT2640" s="5">
        <v>1583.23132324218</v>
      </c>
      <c r="AU2640" s="5">
        <v>1476.03173828125</v>
      </c>
      <c r="AV2640" s="5">
        <v>1469.57666015625</v>
      </c>
      <c r="AW2640" s="5">
        <v>1509.6132405598935</v>
      </c>
      <c r="AX2640" s="5">
        <v>1541.83862304687</v>
      </c>
      <c r="AY2640" s="5">
        <v>1423.28002929687</v>
      </c>
      <c r="AZ2640" s="5">
        <v>1460.54760742187</v>
      </c>
      <c r="BA2640" s="5">
        <v>1475.2220865885367</v>
      </c>
    </row>
    <row r="2641" spans="1:53" x14ac:dyDescent="0.2">
      <c r="A2641" s="1">
        <v>2638</v>
      </c>
      <c r="B2641" s="1" t="s">
        <v>10570</v>
      </c>
      <c r="C2641" s="1" t="s">
        <v>10571</v>
      </c>
      <c r="D2641" s="1" t="s">
        <v>10572</v>
      </c>
      <c r="E2641" s="1" t="s">
        <v>10573</v>
      </c>
      <c r="F2641" s="5">
        <v>367.05603027343699</v>
      </c>
      <c r="G2641" s="5">
        <v>350.69992065429602</v>
      </c>
      <c r="H2641" s="5">
        <v>398.80758666992102</v>
      </c>
      <c r="I2641" s="5">
        <v>372.18784586588464</v>
      </c>
      <c r="J2641" s="5">
        <v>381.12890625</v>
      </c>
      <c r="K2641" s="5">
        <v>361.97668457031199</v>
      </c>
      <c r="L2641" s="5">
        <v>379.602935791015</v>
      </c>
      <c r="M2641" s="5">
        <v>374.23617553710898</v>
      </c>
      <c r="N2641" s="5">
        <v>870.865478515625</v>
      </c>
      <c r="O2641" s="5">
        <v>833.49157714843705</v>
      </c>
      <c r="P2641" s="5">
        <v>847.52551269531205</v>
      </c>
      <c r="Q2641" s="5">
        <v>850.62752278645803</v>
      </c>
      <c r="R2641" s="5">
        <v>436.00823974609301</v>
      </c>
      <c r="S2641" s="5">
        <v>443.450439453125</v>
      </c>
      <c r="T2641" s="5">
        <v>417.74349975585898</v>
      </c>
      <c r="U2641" s="5">
        <v>432.40072631835898</v>
      </c>
      <c r="V2641" s="5">
        <v>326.88607788085898</v>
      </c>
      <c r="W2641" s="5">
        <v>311.88732910156199</v>
      </c>
      <c r="X2641" s="5">
        <v>298.25048828125</v>
      </c>
      <c r="Y2641" s="5">
        <v>312.34129842122366</v>
      </c>
      <c r="Z2641" s="5">
        <v>368.15158081054602</v>
      </c>
      <c r="AA2641" s="5">
        <v>337.40478515625</v>
      </c>
      <c r="AB2641" s="5">
        <v>347.52770996093699</v>
      </c>
      <c r="AC2641" s="5">
        <v>351.02802530924436</v>
      </c>
      <c r="AD2641" s="5">
        <v>394.00802612304602</v>
      </c>
      <c r="AE2641" s="5">
        <v>409.68762207031199</v>
      </c>
      <c r="AF2641" s="5">
        <v>423.92102050781199</v>
      </c>
      <c r="AG2641" s="5">
        <v>409.20555623372337</v>
      </c>
      <c r="AH2641" s="5">
        <v>406.392822265625</v>
      </c>
      <c r="AI2641" s="5">
        <v>403.54583740234301</v>
      </c>
      <c r="AJ2641" s="5">
        <v>367.31207275390602</v>
      </c>
      <c r="AK2641" s="5">
        <v>392.41691080729134</v>
      </c>
      <c r="AL2641" s="5">
        <v>820.12982177734295</v>
      </c>
      <c r="AM2641" s="5">
        <v>794.96234130859295</v>
      </c>
      <c r="AN2641" s="5">
        <v>816.24169921875</v>
      </c>
      <c r="AO2641" s="5">
        <v>810.44462076822856</v>
      </c>
      <c r="AP2641" s="5">
        <v>449.63632202148398</v>
      </c>
      <c r="AQ2641" s="5">
        <v>442.26315307617102</v>
      </c>
      <c r="AR2641" s="5">
        <v>448.42874145507801</v>
      </c>
      <c r="AS2641" s="5">
        <v>446.77607218424436</v>
      </c>
      <c r="AT2641" s="5">
        <v>448.0849609375</v>
      </c>
      <c r="AU2641" s="5">
        <v>414.34542846679602</v>
      </c>
      <c r="AV2641" s="5">
        <v>420.73773193359301</v>
      </c>
      <c r="AW2641" s="5">
        <v>427.72270711262968</v>
      </c>
      <c r="AX2641" s="5">
        <v>319.47845458984301</v>
      </c>
      <c r="AY2641" s="5">
        <v>340.49813842773398</v>
      </c>
      <c r="AZ2641" s="5">
        <v>325.89376831054602</v>
      </c>
      <c r="BA2641" s="5">
        <v>328.623453776041</v>
      </c>
    </row>
    <row r="2642" spans="1:53" x14ac:dyDescent="0.2">
      <c r="A2642" s="1">
        <v>2639</v>
      </c>
      <c r="B2642" s="1" t="s">
        <v>10574</v>
      </c>
      <c r="C2642" s="1" t="s">
        <v>10575</v>
      </c>
      <c r="D2642" s="1" t="s">
        <v>10576</v>
      </c>
      <c r="E2642" s="1" t="s">
        <v>10577</v>
      </c>
      <c r="F2642" s="5">
        <v>153.91514587402301</v>
      </c>
      <c r="G2642" s="5">
        <v>173.31477355957</v>
      </c>
      <c r="H2642" s="5">
        <v>168.61491394042901</v>
      </c>
      <c r="I2642" s="5">
        <v>165.28161112467401</v>
      </c>
      <c r="J2642" s="5">
        <v>167.49182128906199</v>
      </c>
      <c r="K2642" s="5">
        <v>178.65121459960901</v>
      </c>
      <c r="L2642" s="5">
        <v>173.76387023925699</v>
      </c>
      <c r="M2642" s="5">
        <v>173.30230204264265</v>
      </c>
      <c r="N2642" s="5">
        <v>347.12380981445301</v>
      </c>
      <c r="O2642" s="5">
        <v>321.50048828125</v>
      </c>
      <c r="P2642" s="5">
        <v>356.79949951171801</v>
      </c>
      <c r="Q2642" s="5">
        <v>341.80793253580697</v>
      </c>
      <c r="R2642" s="5">
        <v>222.85076904296801</v>
      </c>
      <c r="S2642" s="5">
        <v>213.42375183105401</v>
      </c>
      <c r="T2642" s="5">
        <v>203.86608886718699</v>
      </c>
      <c r="U2642" s="5">
        <v>213.38020324706966</v>
      </c>
      <c r="V2642" s="5">
        <v>358.99719238281199</v>
      </c>
      <c r="W2642" s="5">
        <v>403.42922973632801</v>
      </c>
      <c r="X2642" s="5">
        <v>389.96398925781199</v>
      </c>
      <c r="Y2642" s="5">
        <v>384.13013712565066</v>
      </c>
      <c r="Z2642" s="5">
        <v>207.46080017089801</v>
      </c>
      <c r="AA2642" s="5">
        <v>229.75738525390599</v>
      </c>
      <c r="AB2642" s="5">
        <v>218.15666198730401</v>
      </c>
      <c r="AC2642" s="5">
        <v>218.45828247070267</v>
      </c>
      <c r="AD2642" s="5">
        <v>171.67329406738199</v>
      </c>
      <c r="AE2642" s="5">
        <v>172.33590698242099</v>
      </c>
      <c r="AF2642" s="5">
        <v>199.81434631347599</v>
      </c>
      <c r="AG2642" s="5">
        <v>181.27451578775967</v>
      </c>
      <c r="AH2642" s="5">
        <v>169.52467346191401</v>
      </c>
      <c r="AI2642" s="5">
        <v>172.87986755371</v>
      </c>
      <c r="AJ2642" s="5">
        <v>180.89016723632801</v>
      </c>
      <c r="AK2642" s="5">
        <v>174.43156941731732</v>
      </c>
      <c r="AL2642" s="5">
        <v>446.29928588867102</v>
      </c>
      <c r="AM2642" s="5">
        <v>417.88250732421801</v>
      </c>
      <c r="AN2642" s="5">
        <v>464.14132690429602</v>
      </c>
      <c r="AO2642" s="5">
        <v>442.77437337239502</v>
      </c>
      <c r="AP2642" s="5">
        <v>227.061279296875</v>
      </c>
      <c r="AQ2642" s="5">
        <v>232.76454162597599</v>
      </c>
      <c r="AR2642" s="5">
        <v>246.72303771972599</v>
      </c>
      <c r="AS2642" s="5">
        <v>235.51628621419232</v>
      </c>
      <c r="AT2642" s="5">
        <v>249.41458129882801</v>
      </c>
      <c r="AU2642" s="5">
        <v>217.87861633300699</v>
      </c>
      <c r="AV2642" s="5">
        <v>222.40702819824199</v>
      </c>
      <c r="AW2642" s="5">
        <v>229.90007527669232</v>
      </c>
      <c r="AX2642" s="5">
        <v>234.31890869140599</v>
      </c>
      <c r="AY2642" s="5">
        <v>220.799560546875</v>
      </c>
      <c r="AZ2642" s="5">
        <v>223.43434143066401</v>
      </c>
      <c r="BA2642" s="5">
        <v>226.1842702229817</v>
      </c>
    </row>
    <row r="2643" spans="1:53" x14ac:dyDescent="0.2">
      <c r="A2643" s="1">
        <v>2640</v>
      </c>
      <c r="B2643" s="1" t="s">
        <v>10578</v>
      </c>
      <c r="C2643" s="1" t="s">
        <v>10579</v>
      </c>
      <c r="D2643" s="1" t="s">
        <v>10580</v>
      </c>
      <c r="E2643" s="1" t="s">
        <v>10581</v>
      </c>
      <c r="F2643" s="5">
        <v>999.7294921875</v>
      </c>
      <c r="G2643" s="5">
        <v>887.70343017578102</v>
      </c>
      <c r="H2643" s="5">
        <v>971.73486328125</v>
      </c>
      <c r="I2643" s="5">
        <v>953.05592854817712</v>
      </c>
      <c r="J2643" s="5">
        <v>923.390380859375</v>
      </c>
      <c r="K2643" s="5">
        <v>906.54840087890602</v>
      </c>
      <c r="L2643" s="5">
        <v>933.96905517578102</v>
      </c>
      <c r="M2643" s="5">
        <v>921.30261230468739</v>
      </c>
      <c r="N2643" s="5">
        <v>2904.82495117187</v>
      </c>
      <c r="O2643" s="5">
        <v>2951.75219726562</v>
      </c>
      <c r="P2643" s="5">
        <v>2878.22192382812</v>
      </c>
      <c r="Q2643" s="5">
        <v>2911.5996907552035</v>
      </c>
      <c r="R2643" s="5">
        <v>1600.73449707031</v>
      </c>
      <c r="S2643" s="5">
        <v>1570.07568359375</v>
      </c>
      <c r="T2643" s="5">
        <v>1452.93481445312</v>
      </c>
      <c r="U2643" s="5">
        <v>1541.2483317057267</v>
      </c>
      <c r="V2643" s="5">
        <v>2499.80029296875</v>
      </c>
      <c r="W2643" s="5">
        <v>2486.86401367187</v>
      </c>
      <c r="X2643" s="5">
        <v>2608.15356445312</v>
      </c>
      <c r="Y2643" s="5">
        <v>2531.6059570312464</v>
      </c>
      <c r="Z2643" s="5">
        <v>1512.39514160156</v>
      </c>
      <c r="AA2643" s="5">
        <v>1510.10900878906</v>
      </c>
      <c r="AB2643" s="5">
        <v>1448.85986328125</v>
      </c>
      <c r="AC2643" s="5">
        <v>1490.4546712239564</v>
      </c>
      <c r="AD2643" s="5">
        <v>1055.2353515625</v>
      </c>
      <c r="AE2643" s="5">
        <v>949.84167480468705</v>
      </c>
      <c r="AF2643" s="5">
        <v>1004.26257324218</v>
      </c>
      <c r="AG2643" s="5">
        <v>1003.1131998697889</v>
      </c>
      <c r="AH2643" s="5">
        <v>1192.77685546875</v>
      </c>
      <c r="AI2643" s="5">
        <v>1128.80346679687</v>
      </c>
      <c r="AJ2643" s="5">
        <v>1159.70129394531</v>
      </c>
      <c r="AK2643" s="5">
        <v>1160.4272054036435</v>
      </c>
      <c r="AL2643" s="5">
        <v>2952.67236328125</v>
      </c>
      <c r="AM2643" s="5">
        <v>2912.00048828125</v>
      </c>
      <c r="AN2643" s="5">
        <v>3017.18579101562</v>
      </c>
      <c r="AO2643" s="5">
        <v>2960.6195475260397</v>
      </c>
      <c r="AP2643" s="5">
        <v>1459.03479003906</v>
      </c>
      <c r="AQ2643" s="5">
        <v>1424.66064453125</v>
      </c>
      <c r="AR2643" s="5">
        <v>1434.92309570312</v>
      </c>
      <c r="AS2643" s="5">
        <v>1439.5395100911435</v>
      </c>
      <c r="AT2643" s="5">
        <v>1604.57763671875</v>
      </c>
      <c r="AU2643" s="5">
        <v>1556.541015625</v>
      </c>
      <c r="AV2643" s="5">
        <v>1609.61071777343</v>
      </c>
      <c r="AW2643" s="5">
        <v>1590.2431233723935</v>
      </c>
      <c r="AX2643" s="5">
        <v>1373.10607910156</v>
      </c>
      <c r="AY2643" s="5">
        <v>1590.76477050781</v>
      </c>
      <c r="AZ2643" s="5">
        <v>1621.54174804687</v>
      </c>
      <c r="BA2643" s="5">
        <v>1528.4708658854133</v>
      </c>
    </row>
    <row r="2644" spans="1:53" x14ac:dyDescent="0.2">
      <c r="A2644" s="1">
        <v>2641</v>
      </c>
      <c r="B2644" s="1" t="s">
        <v>10582</v>
      </c>
      <c r="C2644" s="1" t="s">
        <v>10583</v>
      </c>
      <c r="D2644" s="1" t="s">
        <v>10584</v>
      </c>
      <c r="E2644" s="1" t="s">
        <v>10585</v>
      </c>
      <c r="F2644" s="5">
        <v>1077.90966796875</v>
      </c>
      <c r="G2644" s="5">
        <v>1074.330078125</v>
      </c>
      <c r="H2644" s="5">
        <v>1175.85095214843</v>
      </c>
      <c r="I2644" s="5">
        <v>1109.3635660807267</v>
      </c>
      <c r="J2644" s="5">
        <v>1173.9345703125</v>
      </c>
      <c r="K2644" s="5">
        <v>1372.34741210937</v>
      </c>
      <c r="L2644" s="5">
        <v>1478.28649902343</v>
      </c>
      <c r="M2644" s="5">
        <v>1341.5228271484332</v>
      </c>
      <c r="N2644" s="5">
        <v>1517.70751953125</v>
      </c>
      <c r="O2644" s="5">
        <v>1682.11291503906</v>
      </c>
      <c r="P2644" s="5">
        <v>1511.20288085937</v>
      </c>
      <c r="Q2644" s="5">
        <v>1570.3411051432267</v>
      </c>
      <c r="R2644" s="5">
        <v>797.44451904296795</v>
      </c>
      <c r="S2644" s="5">
        <v>1093.06262207031</v>
      </c>
      <c r="T2644" s="5">
        <v>830.89587402343705</v>
      </c>
      <c r="U2644" s="5">
        <v>907.134338378905</v>
      </c>
      <c r="V2644" s="5">
        <v>1356.625</v>
      </c>
      <c r="W2644" s="5">
        <v>1170.57153320312</v>
      </c>
      <c r="X2644" s="5">
        <v>1244.31604003906</v>
      </c>
      <c r="Y2644" s="5">
        <v>1257.1708577473935</v>
      </c>
      <c r="Z2644" s="5">
        <v>1384.76000976562</v>
      </c>
      <c r="AA2644" s="5">
        <v>1157.76171875</v>
      </c>
      <c r="AB2644" s="5">
        <v>1432.16271972656</v>
      </c>
      <c r="AC2644" s="5">
        <v>1324.8948160807267</v>
      </c>
      <c r="AD2644" s="5">
        <v>1260.02941894531</v>
      </c>
      <c r="AE2644" s="5">
        <v>1183.39990234375</v>
      </c>
      <c r="AF2644" s="5">
        <v>1254.46105957031</v>
      </c>
      <c r="AG2644" s="5">
        <v>1232.6301269531232</v>
      </c>
      <c r="AH2644" s="5">
        <v>1054.60192871093</v>
      </c>
      <c r="AI2644" s="5">
        <v>931.08435058593705</v>
      </c>
      <c r="AJ2644" s="5">
        <v>1134.35083007812</v>
      </c>
      <c r="AK2644" s="5">
        <v>1040.0123697916624</v>
      </c>
      <c r="AL2644" s="5">
        <v>1041.64025878906</v>
      </c>
      <c r="AM2644" s="5">
        <v>909.98907470703102</v>
      </c>
      <c r="AN2644" s="5">
        <v>943.32824707031205</v>
      </c>
      <c r="AO2644" s="5">
        <v>964.98586018880098</v>
      </c>
      <c r="AP2644" s="5">
        <v>919.09210205078102</v>
      </c>
      <c r="AQ2644" s="5">
        <v>841.67724609375</v>
      </c>
      <c r="AR2644" s="5">
        <v>811.390625</v>
      </c>
      <c r="AS2644" s="5">
        <v>857.38665771484375</v>
      </c>
      <c r="AT2644" s="5">
        <v>1368.75476074218</v>
      </c>
      <c r="AU2644" s="5">
        <v>1312.41186523437</v>
      </c>
      <c r="AV2644" s="5">
        <v>1643.30395507812</v>
      </c>
      <c r="AW2644" s="5">
        <v>1441.4901936848898</v>
      </c>
      <c r="AX2644" s="5">
        <v>980.932373046875</v>
      </c>
      <c r="AY2644" s="5">
        <v>989.02307128906205</v>
      </c>
      <c r="AZ2644" s="5">
        <v>969.50262451171795</v>
      </c>
      <c r="BA2644" s="5">
        <v>979.81935628255167</v>
      </c>
    </row>
    <row r="2645" spans="1:53" x14ac:dyDescent="0.2">
      <c r="A2645" s="1">
        <v>2642</v>
      </c>
      <c r="B2645" s="1" t="s">
        <v>10586</v>
      </c>
      <c r="C2645" s="1" t="s">
        <v>10587</v>
      </c>
      <c r="D2645" s="1" t="s">
        <v>10588</v>
      </c>
      <c r="E2645" s="1" t="s">
        <v>10589</v>
      </c>
      <c r="F2645" s="5">
        <v>6537.06689453125</v>
      </c>
      <c r="G2645" s="5">
        <v>6542.42431640625</v>
      </c>
      <c r="H2645" s="5">
        <v>6582.6591796875</v>
      </c>
      <c r="I2645" s="5">
        <v>6554.050130208333</v>
      </c>
      <c r="J2645" s="5">
        <v>5601.771484375</v>
      </c>
      <c r="K2645" s="5">
        <v>5621.384765625</v>
      </c>
      <c r="L2645" s="5">
        <v>5607.40869140625</v>
      </c>
      <c r="M2645" s="5">
        <v>5610.188313802083</v>
      </c>
      <c r="N2645" s="5">
        <v>12095.607421875</v>
      </c>
      <c r="O2645" s="5">
        <v>12688.2861328125</v>
      </c>
      <c r="P2645" s="5">
        <v>12074.1474609375</v>
      </c>
      <c r="Q2645" s="5">
        <v>12286.013671875</v>
      </c>
      <c r="R2645" s="5">
        <v>8345.505859375</v>
      </c>
      <c r="S2645" s="5">
        <v>8310.197265625</v>
      </c>
      <c r="T2645" s="5">
        <v>8390.3681640625</v>
      </c>
      <c r="U2645" s="5">
        <v>8348.6904296875</v>
      </c>
      <c r="V2645" s="5">
        <v>5622.591796875</v>
      </c>
      <c r="W2645" s="5">
        <v>5713.9697265625</v>
      </c>
      <c r="X2645" s="5">
        <v>5510.53125</v>
      </c>
      <c r="Y2645" s="5">
        <v>5615.697591145833</v>
      </c>
      <c r="Z2645" s="5">
        <v>4932.43701171875</v>
      </c>
      <c r="AA2645" s="5">
        <v>5058.6328125</v>
      </c>
      <c r="AB2645" s="5">
        <v>4981.01171875</v>
      </c>
      <c r="AC2645" s="5">
        <v>4990.69384765625</v>
      </c>
      <c r="AD2645" s="5">
        <v>5132.65478515625</v>
      </c>
      <c r="AE2645" s="5">
        <v>4999.12841796875</v>
      </c>
      <c r="AF2645" s="5">
        <v>4890.859375</v>
      </c>
      <c r="AG2645" s="5">
        <v>5007.547526041667</v>
      </c>
      <c r="AH2645" s="5">
        <v>5410.447265625</v>
      </c>
      <c r="AI2645" s="5">
        <v>5420.65966796875</v>
      </c>
      <c r="AJ2645" s="5">
        <v>5262.74365234375</v>
      </c>
      <c r="AK2645" s="5">
        <v>5364.616861979167</v>
      </c>
      <c r="AL2645" s="5">
        <v>10445.4365234375</v>
      </c>
      <c r="AM2645" s="5">
        <v>10615.400390625</v>
      </c>
      <c r="AN2645" s="5">
        <v>10366.486328125</v>
      </c>
      <c r="AO2645" s="5">
        <v>10475.7744140625</v>
      </c>
      <c r="AP2645" s="5">
        <v>6134.5439453125</v>
      </c>
      <c r="AQ2645" s="5">
        <v>6212.93896484375</v>
      </c>
      <c r="AR2645" s="5">
        <v>6173.69873046875</v>
      </c>
      <c r="AS2645" s="5">
        <v>6173.727213541667</v>
      </c>
      <c r="AT2645" s="5">
        <v>5682.53173828125</v>
      </c>
      <c r="AU2645" s="5">
        <v>5940.37451171875</v>
      </c>
      <c r="AV2645" s="5">
        <v>6357.61279296875</v>
      </c>
      <c r="AW2645" s="5">
        <v>5993.50634765625</v>
      </c>
      <c r="AX2645" s="5">
        <v>4914.38134765625</v>
      </c>
      <c r="AY2645" s="5">
        <v>4823.5693359375</v>
      </c>
      <c r="AZ2645" s="5">
        <v>4629.0078125</v>
      </c>
      <c r="BA2645" s="5">
        <v>4788.986165364583</v>
      </c>
    </row>
    <row r="2646" spans="1:53" x14ac:dyDescent="0.2">
      <c r="A2646" s="1">
        <v>2643</v>
      </c>
      <c r="B2646" s="1" t="s">
        <v>10590</v>
      </c>
      <c r="C2646" s="1" t="s">
        <v>10591</v>
      </c>
      <c r="D2646" s="1" t="s">
        <v>10592</v>
      </c>
      <c r="E2646" s="1" t="s">
        <v>10593</v>
      </c>
      <c r="F2646" s="5">
        <v>10.511037826538001</v>
      </c>
      <c r="G2646" s="5">
        <v>33.774879455566399</v>
      </c>
      <c r="H2646" s="5">
        <v>21.565467834472599</v>
      </c>
      <c r="I2646" s="5">
        <v>21.950461705525669</v>
      </c>
      <c r="J2646" s="5">
        <v>31.213445663452099</v>
      </c>
      <c r="K2646" s="5">
        <v>21.161586761474599</v>
      </c>
      <c r="L2646" s="5">
        <v>13.6989336013793</v>
      </c>
      <c r="M2646" s="5">
        <v>22.024655342101997</v>
      </c>
      <c r="N2646" s="5">
        <v>24.6403789520263</v>
      </c>
      <c r="Q2646" s="5">
        <v>24.6403789520263</v>
      </c>
      <c r="R2646" s="5">
        <v>64.288764953613196</v>
      </c>
      <c r="S2646" s="5">
        <v>27.639389038085898</v>
      </c>
      <c r="T2646" s="5">
        <v>35.099891662597599</v>
      </c>
      <c r="U2646" s="5">
        <v>42.342681884765561</v>
      </c>
      <c r="V2646" s="5">
        <v>151.4775390625</v>
      </c>
      <c r="W2646" s="5">
        <v>207.93986511230401</v>
      </c>
      <c r="X2646" s="5">
        <v>186.299057006835</v>
      </c>
      <c r="Y2646" s="5">
        <v>181.90548706054633</v>
      </c>
      <c r="Z2646" s="5">
        <v>262.977935791015</v>
      </c>
      <c r="AA2646" s="5">
        <v>131.59440612792901</v>
      </c>
      <c r="AB2646" s="5">
        <v>155.68034362792901</v>
      </c>
      <c r="AC2646" s="5">
        <v>183.41756184895766</v>
      </c>
      <c r="AD2646" s="5">
        <v>31.839357376098601</v>
      </c>
      <c r="AE2646" s="5">
        <v>67.099021911621094</v>
      </c>
      <c r="AF2646" s="5">
        <v>50.302829742431598</v>
      </c>
      <c r="AG2646" s="5">
        <v>49.747069676717103</v>
      </c>
      <c r="AH2646" s="5">
        <v>449.91110229492102</v>
      </c>
      <c r="AI2646" s="5">
        <v>353.28668212890602</v>
      </c>
      <c r="AJ2646" s="5">
        <v>341.78903198242102</v>
      </c>
      <c r="AK2646" s="5">
        <v>381.662272135416</v>
      </c>
      <c r="AL2646" s="5">
        <v>215.04330444335901</v>
      </c>
      <c r="AM2646" s="5">
        <v>208.14961242675699</v>
      </c>
      <c r="AN2646" s="5">
        <v>276.679595947265</v>
      </c>
      <c r="AO2646" s="5">
        <v>233.29083760579366</v>
      </c>
      <c r="AP2646" s="5">
        <v>15.0699043273925</v>
      </c>
      <c r="AQ2646" s="5">
        <v>13.504910469055099</v>
      </c>
      <c r="AR2646" s="5">
        <v>14.2461347579956</v>
      </c>
      <c r="AS2646" s="5">
        <v>14.273649851481066</v>
      </c>
      <c r="AT2646" s="5">
        <v>10.5896892547607</v>
      </c>
      <c r="AU2646" s="5">
        <v>10.7548265457153</v>
      </c>
      <c r="AW2646" s="5">
        <v>10.672257900238</v>
      </c>
      <c r="AX2646" s="5">
        <v>32.304115295410099</v>
      </c>
      <c r="AY2646" s="5">
        <v>34.404308319091797</v>
      </c>
      <c r="AZ2646" s="5">
        <v>42.531784057617102</v>
      </c>
      <c r="BA2646" s="5">
        <v>36.413402557372997</v>
      </c>
    </row>
    <row r="2647" spans="1:53" x14ac:dyDescent="0.2">
      <c r="A2647" s="1">
        <v>2644</v>
      </c>
      <c r="B2647" s="1" t="s">
        <v>10594</v>
      </c>
      <c r="C2647" s="1" t="s">
        <v>10595</v>
      </c>
      <c r="D2647" s="1" t="s">
        <v>10596</v>
      </c>
      <c r="E2647" s="1" t="s">
        <v>10597</v>
      </c>
      <c r="F2647" s="5">
        <v>91.208587646484304</v>
      </c>
      <c r="G2647" s="5">
        <v>97.654327392578097</v>
      </c>
      <c r="H2647" s="5">
        <v>90.208343505859304</v>
      </c>
      <c r="I2647" s="5">
        <v>93.02375284830724</v>
      </c>
      <c r="J2647" s="5">
        <v>90.002227783203097</v>
      </c>
      <c r="K2647" s="5">
        <v>80.182067871093693</v>
      </c>
      <c r="L2647" s="5">
        <v>82.286674499511705</v>
      </c>
      <c r="M2647" s="5">
        <v>84.156990051269489</v>
      </c>
      <c r="N2647" s="5">
        <v>256.168701171875</v>
      </c>
      <c r="O2647" s="5">
        <v>255.28289794921801</v>
      </c>
      <c r="P2647" s="5">
        <v>252.927490234375</v>
      </c>
      <c r="Q2647" s="5">
        <v>254.79302978515602</v>
      </c>
      <c r="R2647" s="5">
        <v>113.487678527832</v>
      </c>
      <c r="S2647" s="5">
        <v>104.719177246093</v>
      </c>
      <c r="T2647" s="5">
        <v>107.334579467773</v>
      </c>
      <c r="U2647" s="5">
        <v>108.51381174723265</v>
      </c>
      <c r="V2647" s="5">
        <v>77.808677673339801</v>
      </c>
      <c r="W2647" s="5">
        <v>82.354026794433594</v>
      </c>
      <c r="X2647" s="5">
        <v>74.899139404296804</v>
      </c>
      <c r="Y2647" s="5">
        <v>78.353947957356738</v>
      </c>
      <c r="Z2647" s="5">
        <v>84.155975341796804</v>
      </c>
      <c r="AA2647" s="5">
        <v>88.800148010253906</v>
      </c>
      <c r="AB2647" s="5">
        <v>77.310661315917898</v>
      </c>
      <c r="AC2647" s="5">
        <v>83.42226155598955</v>
      </c>
      <c r="AD2647" s="5">
        <v>66.659515380859304</v>
      </c>
      <c r="AE2647" s="5">
        <v>76.135009765625</v>
      </c>
      <c r="AF2647" s="5">
        <v>63.288112640380803</v>
      </c>
      <c r="AG2647" s="5">
        <v>68.694212595621707</v>
      </c>
      <c r="AH2647" s="5">
        <v>71.278945922851506</v>
      </c>
      <c r="AI2647" s="5">
        <v>62.9375</v>
      </c>
      <c r="AJ2647" s="5">
        <v>73.666542053222599</v>
      </c>
      <c r="AK2647" s="5">
        <v>69.294329325358035</v>
      </c>
      <c r="AL2647" s="5">
        <v>123.927436828613</v>
      </c>
      <c r="AM2647" s="5">
        <v>132.60655212402301</v>
      </c>
      <c r="AN2647" s="5">
        <v>130.21510314941401</v>
      </c>
      <c r="AO2647" s="5">
        <v>128.91636403401668</v>
      </c>
      <c r="AP2647" s="5">
        <v>79.482398986816406</v>
      </c>
      <c r="AQ2647" s="5">
        <v>82.672050476074205</v>
      </c>
      <c r="AR2647" s="5">
        <v>74.594207763671804</v>
      </c>
      <c r="AS2647" s="5">
        <v>78.916219075520814</v>
      </c>
      <c r="AT2647" s="5">
        <v>112.865341186523</v>
      </c>
      <c r="AU2647" s="5">
        <v>114.196495056152</v>
      </c>
      <c r="AV2647" s="5">
        <v>94.662559509277301</v>
      </c>
      <c r="AW2647" s="5">
        <v>107.24146525065076</v>
      </c>
      <c r="AX2647" s="5">
        <v>90.316375732421804</v>
      </c>
      <c r="AY2647" s="5">
        <v>88.464492797851506</v>
      </c>
      <c r="AZ2647" s="5">
        <v>79.946090698242102</v>
      </c>
      <c r="BA2647" s="5">
        <v>86.242319742838461</v>
      </c>
    </row>
    <row r="2648" spans="1:53" x14ac:dyDescent="0.2">
      <c r="A2648" s="1">
        <v>2645</v>
      </c>
      <c r="B2648" s="1" t="s">
        <v>10598</v>
      </c>
      <c r="C2648" s="1" t="s">
        <v>10599</v>
      </c>
      <c r="D2648" s="1" t="s">
        <v>10600</v>
      </c>
      <c r="E2648" s="1" t="s">
        <v>10601</v>
      </c>
      <c r="F2648" s="5">
        <v>2058.943359375</v>
      </c>
      <c r="G2648" s="5">
        <v>2016.28198242187</v>
      </c>
      <c r="H2648" s="5">
        <v>2071.01025390625</v>
      </c>
      <c r="I2648" s="5">
        <v>2048.7451985677067</v>
      </c>
      <c r="J2648" s="5">
        <v>2240.14697265625</v>
      </c>
      <c r="K2648" s="5">
        <v>2248.43237304687</v>
      </c>
      <c r="L2648" s="5">
        <v>2206.57592773437</v>
      </c>
      <c r="M2648" s="5">
        <v>2231.7184244791629</v>
      </c>
      <c r="N2648" s="5">
        <v>1442.93371582031</v>
      </c>
      <c r="O2648" s="5">
        <v>1575.86279296875</v>
      </c>
      <c r="P2648" s="5">
        <v>1517.87121582031</v>
      </c>
      <c r="Q2648" s="5">
        <v>1512.2225748697899</v>
      </c>
      <c r="R2648" s="5">
        <v>1900.92468261718</v>
      </c>
      <c r="S2648" s="5">
        <v>1845.58093261718</v>
      </c>
      <c r="T2648" s="5">
        <v>1905.37561035156</v>
      </c>
      <c r="U2648" s="5">
        <v>1883.9604085286401</v>
      </c>
      <c r="V2648" s="5">
        <v>1305.83044433593</v>
      </c>
      <c r="W2648" s="5">
        <v>1267.63073730468</v>
      </c>
      <c r="X2648" s="5">
        <v>1272.82238769531</v>
      </c>
      <c r="Y2648" s="5">
        <v>1282.0945231119733</v>
      </c>
      <c r="Z2648" s="5">
        <v>2552.990234375</v>
      </c>
      <c r="AA2648" s="5">
        <v>2639.15258789062</v>
      </c>
      <c r="AB2648" s="5">
        <v>2475.56567382812</v>
      </c>
      <c r="AC2648" s="5">
        <v>2555.9028320312464</v>
      </c>
      <c r="AD2648" s="5">
        <v>1096.34216308593</v>
      </c>
      <c r="AE2648" s="5">
        <v>1129.24584960937</v>
      </c>
      <c r="AF2648" s="5">
        <v>1072.78479003906</v>
      </c>
      <c r="AG2648" s="5">
        <v>1099.4576009114533</v>
      </c>
      <c r="AH2648" s="5">
        <v>1032.82116699218</v>
      </c>
      <c r="AI2648" s="5">
        <v>1118.84301757812</v>
      </c>
      <c r="AJ2648" s="5">
        <v>983.61926269531205</v>
      </c>
      <c r="AK2648" s="5">
        <v>1045.0944824218707</v>
      </c>
      <c r="AL2648" s="5">
        <v>805.73992919921795</v>
      </c>
      <c r="AM2648" s="5">
        <v>796.47351074218705</v>
      </c>
      <c r="AN2648" s="5">
        <v>783.45892333984295</v>
      </c>
      <c r="AO2648" s="5">
        <v>795.2241210937492</v>
      </c>
      <c r="AP2648" s="5">
        <v>902.18048095703102</v>
      </c>
      <c r="AQ2648" s="5">
        <v>788.406494140625</v>
      </c>
      <c r="AR2648" s="5">
        <v>919.68939208984295</v>
      </c>
      <c r="AS2648" s="5">
        <v>870.09212239583303</v>
      </c>
      <c r="AT2648" s="5">
        <v>510.92727661132801</v>
      </c>
      <c r="AU2648" s="5">
        <v>666.28820800781205</v>
      </c>
      <c r="AV2648" s="5">
        <v>926.82165527343705</v>
      </c>
      <c r="AW2648" s="5">
        <v>701.34571329752578</v>
      </c>
      <c r="AX2648" s="5">
        <v>1149.8369140625</v>
      </c>
      <c r="AY2648" s="5">
        <v>987.0712890625</v>
      </c>
      <c r="AZ2648" s="5">
        <v>1210.55651855468</v>
      </c>
      <c r="BA2648" s="5">
        <v>1115.8215738932267</v>
      </c>
    </row>
    <row r="2649" spans="1:53" x14ac:dyDescent="0.2">
      <c r="A2649" s="1">
        <v>2646</v>
      </c>
      <c r="B2649" s="1" t="s">
        <v>10602</v>
      </c>
      <c r="C2649" s="1" t="s">
        <v>10603</v>
      </c>
      <c r="D2649" s="1" t="s">
        <v>10604</v>
      </c>
      <c r="E2649" s="1" t="s">
        <v>10605</v>
      </c>
      <c r="F2649" s="5">
        <v>615.29364013671795</v>
      </c>
      <c r="G2649" s="5">
        <v>617.36956787109295</v>
      </c>
      <c r="H2649" s="5">
        <v>652.60748291015602</v>
      </c>
      <c r="I2649" s="5">
        <v>628.42356363932231</v>
      </c>
      <c r="J2649" s="5">
        <v>568.77911376953102</v>
      </c>
      <c r="K2649" s="5">
        <v>549.32409667968705</v>
      </c>
      <c r="L2649" s="5">
        <v>557.589111328125</v>
      </c>
      <c r="M2649" s="5">
        <v>558.56410725911439</v>
      </c>
      <c r="N2649" s="5">
        <v>758.60144042968705</v>
      </c>
      <c r="O2649" s="5">
        <v>838.920654296875</v>
      </c>
      <c r="P2649" s="5">
        <v>668.87615966796795</v>
      </c>
      <c r="Q2649" s="5">
        <v>755.46608479817667</v>
      </c>
      <c r="R2649" s="5">
        <v>444.18850708007801</v>
      </c>
      <c r="S2649" s="5">
        <v>402.80270385742102</v>
      </c>
      <c r="T2649" s="5">
        <v>345.92028808593699</v>
      </c>
      <c r="U2649" s="5">
        <v>397.63716634114536</v>
      </c>
      <c r="V2649" s="5">
        <v>352.67810058593699</v>
      </c>
      <c r="W2649" s="5">
        <v>352.29995727539</v>
      </c>
      <c r="X2649" s="5">
        <v>321.15853881835898</v>
      </c>
      <c r="Y2649" s="5">
        <v>342.04553222656199</v>
      </c>
      <c r="Z2649" s="5">
        <v>511.67755126953102</v>
      </c>
      <c r="AA2649" s="5">
        <v>583.54425048828102</v>
      </c>
      <c r="AB2649" s="5">
        <v>509.84814453125</v>
      </c>
      <c r="AC2649" s="5">
        <v>535.02331542968739</v>
      </c>
      <c r="AD2649" s="5">
        <v>231.31686401367099</v>
      </c>
      <c r="AE2649" s="5">
        <v>255.837799072265</v>
      </c>
      <c r="AF2649" s="5">
        <v>240.63290405273401</v>
      </c>
      <c r="AG2649" s="5">
        <v>242.59585571289003</v>
      </c>
      <c r="AH2649" s="5">
        <v>265.49215698242102</v>
      </c>
      <c r="AI2649" s="5">
        <v>273.15621948242102</v>
      </c>
      <c r="AJ2649" s="5">
        <v>237.73225402832</v>
      </c>
      <c r="AK2649" s="5">
        <v>258.79354349772069</v>
      </c>
      <c r="AL2649" s="5">
        <v>283.49435424804602</v>
      </c>
      <c r="AM2649" s="5">
        <v>268.151123046875</v>
      </c>
      <c r="AN2649" s="5">
        <v>266.35525512695301</v>
      </c>
      <c r="AO2649" s="5">
        <v>272.66691080729134</v>
      </c>
      <c r="AP2649" s="5">
        <v>249.42332458496</v>
      </c>
      <c r="AQ2649" s="5">
        <v>250.55776977539</v>
      </c>
      <c r="AR2649" s="5">
        <v>258.99462890625</v>
      </c>
      <c r="AS2649" s="5">
        <v>252.99190775553333</v>
      </c>
      <c r="AT2649" s="5">
        <v>348.60888671875</v>
      </c>
      <c r="AU2649" s="5">
        <v>425.10513305664</v>
      </c>
      <c r="AV2649" s="5">
        <v>427.939849853515</v>
      </c>
      <c r="AW2649" s="5">
        <v>400.55128987630161</v>
      </c>
      <c r="AX2649" s="5">
        <v>265.10931396484301</v>
      </c>
      <c r="AY2649" s="5">
        <v>214.98760986328099</v>
      </c>
      <c r="AZ2649" s="5">
        <v>256.34091186523398</v>
      </c>
      <c r="BA2649" s="5">
        <v>245.47927856445267</v>
      </c>
    </row>
    <row r="2650" spans="1:53" x14ac:dyDescent="0.2">
      <c r="A2650" s="1">
        <v>2647</v>
      </c>
      <c r="B2650" s="1" t="s">
        <v>10606</v>
      </c>
      <c r="C2650" s="1" t="s">
        <v>10607</v>
      </c>
      <c r="D2650" s="1" t="s">
        <v>10608</v>
      </c>
      <c r="E2650" s="1" t="s">
        <v>10609</v>
      </c>
      <c r="F2650" s="5">
        <v>140.387115478515</v>
      </c>
      <c r="G2650" s="5">
        <v>136.8486328125</v>
      </c>
      <c r="H2650" s="5">
        <v>136.70664978027301</v>
      </c>
      <c r="I2650" s="5">
        <v>137.980799357096</v>
      </c>
      <c r="J2650" s="5">
        <v>147.551513671875</v>
      </c>
      <c r="K2650" s="5">
        <v>149.72775268554599</v>
      </c>
      <c r="L2650" s="5">
        <v>148.180740356445</v>
      </c>
      <c r="M2650" s="5">
        <v>148.48666890462198</v>
      </c>
      <c r="N2650" s="5">
        <v>161.17289733886699</v>
      </c>
      <c r="O2650" s="5">
        <v>151.82080078125</v>
      </c>
      <c r="P2650" s="5">
        <v>156.49992370605401</v>
      </c>
      <c r="Q2650" s="5">
        <v>156.497873942057</v>
      </c>
      <c r="R2650" s="5">
        <v>89.834480285644503</v>
      </c>
      <c r="S2650" s="5">
        <v>94.970146179199205</v>
      </c>
      <c r="T2650" s="5">
        <v>91.976730346679602</v>
      </c>
      <c r="U2650" s="5">
        <v>92.26045227050777</v>
      </c>
      <c r="V2650" s="5">
        <v>57.993526458740199</v>
      </c>
      <c r="W2650" s="5">
        <v>63.425319671630803</v>
      </c>
      <c r="X2650" s="5">
        <v>57.453212738037102</v>
      </c>
      <c r="Y2650" s="5">
        <v>59.624019622802706</v>
      </c>
      <c r="Z2650" s="5">
        <v>131.56979370117099</v>
      </c>
      <c r="AA2650" s="5">
        <v>126.900268554687</v>
      </c>
      <c r="AB2650" s="5">
        <v>130.96624755859301</v>
      </c>
      <c r="AC2650" s="5">
        <v>129.81210327148366</v>
      </c>
      <c r="AD2650" s="5">
        <v>79.810165405273395</v>
      </c>
      <c r="AE2650" s="5">
        <v>75.427680969238196</v>
      </c>
      <c r="AF2650" s="5">
        <v>79.348091125488196</v>
      </c>
      <c r="AG2650" s="5">
        <v>78.195312499999929</v>
      </c>
      <c r="AH2650" s="5">
        <v>52.875949859619098</v>
      </c>
      <c r="AI2650" s="5">
        <v>68.861122131347599</v>
      </c>
      <c r="AJ2650" s="5">
        <v>69.388748168945298</v>
      </c>
      <c r="AK2650" s="5">
        <v>63.708606719970668</v>
      </c>
      <c r="AL2650" s="5">
        <v>100.72820281982401</v>
      </c>
      <c r="AM2650" s="5">
        <v>103.58794403076099</v>
      </c>
      <c r="AN2650" s="5">
        <v>115.953491210937</v>
      </c>
      <c r="AO2650" s="5">
        <v>106.75654602050734</v>
      </c>
      <c r="AP2650" s="5">
        <v>63.652805328369098</v>
      </c>
      <c r="AQ2650" s="5">
        <v>59.810741424560497</v>
      </c>
      <c r="AR2650" s="5">
        <v>60.6638793945312</v>
      </c>
      <c r="AS2650" s="5">
        <v>61.375808715820263</v>
      </c>
      <c r="AT2650" s="5">
        <v>73.289398193359304</v>
      </c>
      <c r="AV2650" s="5">
        <v>64.596153259277301</v>
      </c>
      <c r="AW2650" s="5">
        <v>68.942775726318303</v>
      </c>
      <c r="AX2650" s="5">
        <v>67.353126525878906</v>
      </c>
      <c r="AY2650" s="5">
        <v>69.815223693847599</v>
      </c>
      <c r="AZ2650" s="5">
        <v>57.058578491210902</v>
      </c>
      <c r="BA2650" s="5">
        <v>64.742309570312472</v>
      </c>
    </row>
    <row r="2651" spans="1:53" x14ac:dyDescent="0.2">
      <c r="A2651" s="1">
        <v>2648</v>
      </c>
      <c r="B2651" s="1" t="s">
        <v>10610</v>
      </c>
      <c r="C2651" s="1" t="s">
        <v>10611</v>
      </c>
      <c r="D2651" s="1" t="s">
        <v>10612</v>
      </c>
      <c r="E2651" s="1" t="s">
        <v>10613</v>
      </c>
      <c r="F2651" s="5">
        <v>193.5693359375</v>
      </c>
      <c r="G2651" s="5">
        <v>82.750717163085895</v>
      </c>
      <c r="H2651" s="5">
        <v>110.956855773925</v>
      </c>
      <c r="I2651" s="5">
        <v>129.09230295817028</v>
      </c>
      <c r="J2651" s="5">
        <v>113.30118560791</v>
      </c>
      <c r="K2651" s="5">
        <v>105.05369567871</v>
      </c>
      <c r="L2651" s="5">
        <v>95.623741149902301</v>
      </c>
      <c r="M2651" s="5">
        <v>104.6595408121741</v>
      </c>
      <c r="N2651" s="5">
        <v>75.876434326171804</v>
      </c>
      <c r="O2651" s="5">
        <v>110.40560913085901</v>
      </c>
      <c r="Q2651" s="5">
        <v>93.141021728515398</v>
      </c>
      <c r="R2651" s="5">
        <v>256.74749755859301</v>
      </c>
      <c r="S2651" s="5">
        <v>47.979244232177699</v>
      </c>
      <c r="U2651" s="5">
        <v>152.36337089538534</v>
      </c>
      <c r="Z2651" s="5">
        <v>42.987056732177699</v>
      </c>
      <c r="AA2651" s="5">
        <v>52.810070037841797</v>
      </c>
      <c r="AB2651" s="5">
        <v>66.523086547851506</v>
      </c>
      <c r="AC2651" s="5">
        <v>54.106737772623667</v>
      </c>
      <c r="AD2651" s="5">
        <v>70.357955932617102</v>
      </c>
      <c r="AF2651" s="5">
        <v>171.16651916503901</v>
      </c>
      <c r="AG2651" s="5">
        <v>120.76223754882805</v>
      </c>
      <c r="AI2651" s="5">
        <v>76.483917236328097</v>
      </c>
      <c r="AJ2651" s="5">
        <v>70.990463256835895</v>
      </c>
      <c r="AK2651" s="5">
        <v>73.737190246582003</v>
      </c>
    </row>
    <row r="2652" spans="1:53" x14ac:dyDescent="0.2">
      <c r="A2652" s="1">
        <v>2649</v>
      </c>
      <c r="B2652" s="1" t="s">
        <v>10614</v>
      </c>
      <c r="C2652" s="1" t="s">
        <v>10615</v>
      </c>
      <c r="D2652" s="1" t="s">
        <v>10616</v>
      </c>
      <c r="E2652" s="1" t="s">
        <v>10617</v>
      </c>
      <c r="F2652" s="5">
        <v>252.51597595214801</v>
      </c>
      <c r="G2652" s="5">
        <v>256.03060913085898</v>
      </c>
      <c r="H2652" s="5">
        <v>267.25469970703102</v>
      </c>
      <c r="I2652" s="5">
        <v>258.60042826334603</v>
      </c>
      <c r="J2652" s="5">
        <v>245.59294128417901</v>
      </c>
      <c r="K2652" s="5">
        <v>241.05926513671801</v>
      </c>
      <c r="L2652" s="5">
        <v>254.84573364257801</v>
      </c>
      <c r="M2652" s="5">
        <v>247.16598002115833</v>
      </c>
      <c r="N2652" s="5">
        <v>647.65466308593705</v>
      </c>
      <c r="O2652" s="5">
        <v>625.62487792968705</v>
      </c>
      <c r="P2652" s="5">
        <v>635.18505859375</v>
      </c>
      <c r="Q2652" s="5">
        <v>636.15486653645803</v>
      </c>
      <c r="R2652" s="5">
        <v>394.41265869140602</v>
      </c>
      <c r="S2652" s="5">
        <v>420.609283447265</v>
      </c>
      <c r="T2652" s="5">
        <v>414.69079589843699</v>
      </c>
      <c r="U2652" s="5">
        <v>409.90424601236936</v>
      </c>
      <c r="V2652" s="5">
        <v>295.31622314453102</v>
      </c>
      <c r="W2652" s="5">
        <v>328.833251953125</v>
      </c>
      <c r="X2652" s="5">
        <v>320.09005737304602</v>
      </c>
      <c r="Y2652" s="5">
        <v>314.74651082356735</v>
      </c>
      <c r="Z2652" s="5">
        <v>299.59027099609301</v>
      </c>
      <c r="AA2652" s="5">
        <v>287.59646606445301</v>
      </c>
      <c r="AB2652" s="5">
        <v>288.02810668945301</v>
      </c>
      <c r="AC2652" s="5">
        <v>291.73828124999966</v>
      </c>
      <c r="AD2652" s="5">
        <v>304.52087402343699</v>
      </c>
      <c r="AE2652" s="5">
        <v>290.39907836914</v>
      </c>
      <c r="AF2652" s="5">
        <v>299.23895263671801</v>
      </c>
      <c r="AG2652" s="5">
        <v>298.05296834309837</v>
      </c>
      <c r="AH2652" s="5">
        <v>325.19512939453102</v>
      </c>
      <c r="AI2652" s="5">
        <v>321.75857543945301</v>
      </c>
      <c r="AJ2652" s="5">
        <v>316.70236206054602</v>
      </c>
      <c r="AK2652" s="5">
        <v>321.21868896484335</v>
      </c>
      <c r="AL2652" s="5">
        <v>659.79052734375</v>
      </c>
      <c r="AM2652" s="5">
        <v>688.517578125</v>
      </c>
      <c r="AN2652" s="5">
        <v>668.55072021484295</v>
      </c>
      <c r="AO2652" s="5">
        <v>672.28627522786428</v>
      </c>
      <c r="AP2652" s="5">
        <v>371.46197509765602</v>
      </c>
      <c r="AQ2652" s="5">
        <v>388.65393066406199</v>
      </c>
      <c r="AR2652" s="5">
        <v>392.26986694335898</v>
      </c>
      <c r="AS2652" s="5">
        <v>384.12859090169235</v>
      </c>
      <c r="AT2652" s="5">
        <v>431.46420288085898</v>
      </c>
      <c r="AU2652" s="5">
        <v>421.17437744140602</v>
      </c>
      <c r="AV2652" s="5">
        <v>417.31066894531199</v>
      </c>
      <c r="AW2652" s="5">
        <v>423.31641642252566</v>
      </c>
      <c r="AX2652" s="5">
        <v>432.880767822265</v>
      </c>
      <c r="AY2652" s="5">
        <v>387.57171630859301</v>
      </c>
      <c r="AZ2652" s="5">
        <v>404.08456420898398</v>
      </c>
      <c r="BA2652" s="5">
        <v>408.17901611328062</v>
      </c>
    </row>
    <row r="2653" spans="1:53" x14ac:dyDescent="0.2">
      <c r="A2653" s="1">
        <v>2650</v>
      </c>
      <c r="B2653" s="1" t="s">
        <v>10618</v>
      </c>
      <c r="C2653" s="1" t="s">
        <v>10619</v>
      </c>
      <c r="D2653" s="1" t="s">
        <v>10620</v>
      </c>
      <c r="E2653" s="1" t="s">
        <v>10621</v>
      </c>
      <c r="F2653" s="5">
        <v>92.053459167480398</v>
      </c>
      <c r="H2653" s="5">
        <v>48.863307952880803</v>
      </c>
      <c r="I2653" s="5">
        <v>70.458383560180607</v>
      </c>
      <c r="K2653" s="5">
        <v>57.603847503662102</v>
      </c>
      <c r="M2653" s="5">
        <v>57.603847503662102</v>
      </c>
      <c r="N2653" s="5">
        <v>164.94557189941401</v>
      </c>
      <c r="O2653" s="5">
        <v>171.50241088867099</v>
      </c>
      <c r="P2653" s="5">
        <v>152.44767761230401</v>
      </c>
      <c r="Q2653" s="5">
        <v>162.96522013346302</v>
      </c>
      <c r="T2653" s="5">
        <v>60.066574096679602</v>
      </c>
      <c r="U2653" s="5">
        <v>60.066574096679602</v>
      </c>
      <c r="W2653" s="5">
        <v>31.7994384765625</v>
      </c>
      <c r="Y2653" s="5">
        <v>31.7994384765625</v>
      </c>
      <c r="AD2653" s="5">
        <v>47.722927093505803</v>
      </c>
      <c r="AE2653" s="5">
        <v>114.75164031982401</v>
      </c>
      <c r="AF2653" s="5">
        <v>124.336334228515</v>
      </c>
      <c r="AG2653" s="5">
        <v>95.603633880614936</v>
      </c>
      <c r="AI2653" s="5">
        <v>96.921028137207003</v>
      </c>
      <c r="AJ2653" s="5">
        <v>90.077568054199205</v>
      </c>
      <c r="AK2653" s="5">
        <v>93.499298095703097</v>
      </c>
      <c r="AN2653" s="5">
        <v>85.617393493652301</v>
      </c>
      <c r="AO2653" s="5">
        <v>85.617393493652301</v>
      </c>
      <c r="AP2653" s="5">
        <v>86.901763916015597</v>
      </c>
      <c r="AQ2653" s="5">
        <v>61.196323394775298</v>
      </c>
      <c r="AR2653" s="5">
        <v>96.154823303222599</v>
      </c>
      <c r="AS2653" s="5">
        <v>81.417636871337834</v>
      </c>
      <c r="AY2653" s="5">
        <v>93.976425170898395</v>
      </c>
      <c r="BA2653" s="5">
        <v>93.976425170898395</v>
      </c>
    </row>
    <row r="2654" spans="1:53" x14ac:dyDescent="0.2">
      <c r="A2654" s="1">
        <v>2651</v>
      </c>
      <c r="B2654" s="1" t="s">
        <v>10622</v>
      </c>
      <c r="C2654" s="1" t="s">
        <v>10623</v>
      </c>
      <c r="D2654" s="1" t="s">
        <v>10624</v>
      </c>
      <c r="E2654" s="1" t="s">
        <v>10625</v>
      </c>
      <c r="F2654" s="5">
        <v>192.24928283691401</v>
      </c>
      <c r="G2654" s="5">
        <v>171.53689575195301</v>
      </c>
      <c r="H2654" s="5">
        <v>176.97544860839801</v>
      </c>
      <c r="I2654" s="5">
        <v>180.25387573242168</v>
      </c>
      <c r="J2654" s="5">
        <v>140.95545959472599</v>
      </c>
      <c r="K2654" s="5">
        <v>183.00466918945301</v>
      </c>
      <c r="L2654" s="5">
        <v>170.97569274902301</v>
      </c>
      <c r="M2654" s="5">
        <v>164.97860717773401</v>
      </c>
      <c r="N2654" s="5">
        <v>184.62396240234301</v>
      </c>
      <c r="O2654" s="5">
        <v>183.87274169921801</v>
      </c>
      <c r="P2654" s="5">
        <v>166.455810546875</v>
      </c>
      <c r="Q2654" s="5">
        <v>178.31750488281202</v>
      </c>
      <c r="R2654" s="5">
        <v>186.17442321777301</v>
      </c>
      <c r="S2654" s="5">
        <v>167.95372009277301</v>
      </c>
      <c r="T2654" s="5">
        <v>186.94935607910099</v>
      </c>
      <c r="U2654" s="5">
        <v>180.3591664632157</v>
      </c>
      <c r="V2654" s="5">
        <v>252.11975097656199</v>
      </c>
      <c r="W2654" s="5">
        <v>271.56692504882801</v>
      </c>
      <c r="X2654" s="5">
        <v>242.17198181152301</v>
      </c>
      <c r="Y2654" s="5">
        <v>255.28621927897098</v>
      </c>
      <c r="Z2654" s="5">
        <v>257.13714599609301</v>
      </c>
      <c r="AA2654" s="5">
        <v>249.92605590820301</v>
      </c>
      <c r="AB2654" s="5">
        <v>256.68405151367102</v>
      </c>
      <c r="AC2654" s="5">
        <v>254.58241780598902</v>
      </c>
      <c r="AD2654" s="5">
        <v>93.063789367675696</v>
      </c>
      <c r="AE2654" s="5">
        <v>106.43659210205</v>
      </c>
      <c r="AF2654" s="5">
        <v>130.52362060546801</v>
      </c>
      <c r="AG2654" s="5">
        <v>110.00800069173124</v>
      </c>
      <c r="AH2654" s="5">
        <v>119.526557922363</v>
      </c>
      <c r="AI2654" s="5">
        <v>105.33570861816401</v>
      </c>
      <c r="AJ2654" s="5">
        <v>119.116821289062</v>
      </c>
      <c r="AK2654" s="5">
        <v>114.65969594319633</v>
      </c>
      <c r="AL2654" s="5">
        <v>172.99786376953099</v>
      </c>
      <c r="AM2654" s="5">
        <v>143.50541687011699</v>
      </c>
      <c r="AN2654" s="5">
        <v>129.90852355957</v>
      </c>
      <c r="AO2654" s="5">
        <v>148.80393473307265</v>
      </c>
      <c r="AP2654" s="5">
        <v>167.13742065429599</v>
      </c>
      <c r="AQ2654" s="5">
        <v>134.08319091796801</v>
      </c>
      <c r="AR2654" s="5">
        <v>157.02586364746</v>
      </c>
      <c r="AS2654" s="5">
        <v>152.74882507324136</v>
      </c>
      <c r="AT2654" s="5">
        <v>197.47589111328099</v>
      </c>
      <c r="AU2654" s="5">
        <v>169.49462890625</v>
      </c>
      <c r="AV2654" s="5">
        <v>174.95814514160099</v>
      </c>
      <c r="AW2654" s="5">
        <v>180.642888387044</v>
      </c>
      <c r="AX2654" s="5">
        <v>235.44160461425699</v>
      </c>
      <c r="AY2654" s="5">
        <v>181.189697265625</v>
      </c>
      <c r="AZ2654" s="5">
        <v>191.12911987304599</v>
      </c>
      <c r="BA2654" s="5">
        <v>202.58680725097599</v>
      </c>
    </row>
    <row r="2655" spans="1:53" x14ac:dyDescent="0.2">
      <c r="A2655" s="1">
        <v>2652</v>
      </c>
      <c r="B2655" s="1" t="s">
        <v>10626</v>
      </c>
      <c r="C2655" s="1" t="s">
        <v>10627</v>
      </c>
      <c r="D2655" s="1" t="s">
        <v>10628</v>
      </c>
      <c r="E2655" s="1" t="s">
        <v>10629</v>
      </c>
      <c r="F2655" s="5">
        <v>388.67907714843699</v>
      </c>
      <c r="G2655" s="5">
        <v>386.93438720703102</v>
      </c>
      <c r="H2655" s="5">
        <v>361.04275512695301</v>
      </c>
      <c r="I2655" s="5">
        <v>378.88540649414034</v>
      </c>
      <c r="J2655" s="5">
        <v>448.06042480468699</v>
      </c>
      <c r="K2655" s="5">
        <v>390.17935180664</v>
      </c>
      <c r="L2655" s="5">
        <v>435.91519165039</v>
      </c>
      <c r="M2655" s="5">
        <v>424.71832275390562</v>
      </c>
      <c r="N2655" s="5">
        <v>1114.927734375</v>
      </c>
      <c r="O2655" s="5">
        <v>1132.15734863281</v>
      </c>
      <c r="P2655" s="5">
        <v>1087.18774414062</v>
      </c>
      <c r="Q2655" s="5">
        <v>1111.4242757161433</v>
      </c>
      <c r="R2655" s="5">
        <v>374.115478515625</v>
      </c>
      <c r="S2655" s="5">
        <v>350.98123168945301</v>
      </c>
      <c r="T2655" s="5">
        <v>398.85855102539</v>
      </c>
      <c r="U2655" s="5">
        <v>374.65175374348934</v>
      </c>
      <c r="V2655" s="5">
        <v>378.33950805664</v>
      </c>
      <c r="W2655" s="5">
        <v>363.88314819335898</v>
      </c>
      <c r="X2655" s="5">
        <v>369.365478515625</v>
      </c>
      <c r="Y2655" s="5">
        <v>370.52937825520803</v>
      </c>
      <c r="Z2655" s="5">
        <v>326.91882324218699</v>
      </c>
      <c r="AA2655" s="5">
        <v>317.14312744140602</v>
      </c>
      <c r="AB2655" s="5">
        <v>324.26550292968699</v>
      </c>
      <c r="AC2655" s="5">
        <v>322.77581787109335</v>
      </c>
      <c r="AD2655" s="5">
        <v>267.05114746093699</v>
      </c>
      <c r="AE2655" s="5">
        <v>291.225982666015</v>
      </c>
      <c r="AF2655" s="5">
        <v>246.68408203125</v>
      </c>
      <c r="AG2655" s="5">
        <v>268.32040405273398</v>
      </c>
      <c r="AH2655" s="5">
        <v>253.94346618652301</v>
      </c>
      <c r="AI2655" s="5">
        <v>245.97932434082</v>
      </c>
      <c r="AJ2655" s="5">
        <v>289.04470825195301</v>
      </c>
      <c r="AK2655" s="5">
        <v>262.98916625976534</v>
      </c>
      <c r="AL2655" s="5">
        <v>1182.34155273437</v>
      </c>
      <c r="AM2655" s="5">
        <v>1107.203125</v>
      </c>
      <c r="AN2655" s="5">
        <v>1327.82397460937</v>
      </c>
      <c r="AO2655" s="5">
        <v>1205.7895507812466</v>
      </c>
      <c r="AP2655" s="5">
        <v>437.92810058593699</v>
      </c>
      <c r="AQ2655" s="5">
        <v>467.63015747070301</v>
      </c>
      <c r="AR2655" s="5">
        <v>427.11846923828102</v>
      </c>
      <c r="AS2655" s="5">
        <v>444.22557576497366</v>
      </c>
      <c r="AT2655" s="5">
        <v>129.04946899414</v>
      </c>
      <c r="AU2655" s="5">
        <v>135.52333068847599</v>
      </c>
      <c r="AV2655" s="5">
        <v>116.147079467773</v>
      </c>
      <c r="AW2655" s="5">
        <v>126.90662638346299</v>
      </c>
      <c r="AX2655" s="5">
        <v>223.32460021972599</v>
      </c>
      <c r="AY2655" s="5">
        <v>293.99166870117102</v>
      </c>
      <c r="AZ2655" s="5">
        <v>323.71707153320301</v>
      </c>
      <c r="BA2655" s="5">
        <v>280.34444681803336</v>
      </c>
    </row>
    <row r="2656" spans="1:53" x14ac:dyDescent="0.2">
      <c r="A2656" s="1">
        <v>2653</v>
      </c>
      <c r="B2656" s="1" t="s">
        <v>10630</v>
      </c>
      <c r="C2656" s="1" t="s">
        <v>10631</v>
      </c>
      <c r="D2656" s="1" t="s">
        <v>10632</v>
      </c>
      <c r="E2656" s="1" t="s">
        <v>10633</v>
      </c>
      <c r="N2656" s="5">
        <v>437.23101806640602</v>
      </c>
      <c r="O2656" s="5">
        <v>556.37109375</v>
      </c>
      <c r="Q2656" s="5">
        <v>496.80105590820301</v>
      </c>
      <c r="V2656" s="5">
        <v>204.04139709472599</v>
      </c>
      <c r="Y2656" s="5">
        <v>204.04139709472599</v>
      </c>
      <c r="Z2656" s="5">
        <v>242.81103515625</v>
      </c>
      <c r="AA2656" s="5">
        <v>243.958236694335</v>
      </c>
      <c r="AB2656" s="5">
        <v>275.40444946289</v>
      </c>
      <c r="AC2656" s="5">
        <v>254.05790710449165</v>
      </c>
      <c r="AD2656" s="5">
        <v>136.01866149902301</v>
      </c>
      <c r="AE2656" s="5">
        <v>155.12756347656199</v>
      </c>
      <c r="AG2656" s="5">
        <v>145.57311248779251</v>
      </c>
      <c r="AI2656" s="5">
        <v>148.65824890136699</v>
      </c>
      <c r="AK2656" s="5">
        <v>148.65824890136699</v>
      </c>
      <c r="AY2656" s="5">
        <v>234.40715026855401</v>
      </c>
      <c r="AZ2656" s="5">
        <v>229.55967712402301</v>
      </c>
      <c r="BA2656" s="5">
        <v>231.98341369628849</v>
      </c>
    </row>
    <row r="2657" spans="1:53" x14ac:dyDescent="0.2">
      <c r="A2657" s="1">
        <v>2654</v>
      </c>
      <c r="B2657" s="1" t="s">
        <v>10634</v>
      </c>
      <c r="C2657" s="1" t="s">
        <v>10635</v>
      </c>
      <c r="D2657" s="1" t="s">
        <v>10636</v>
      </c>
      <c r="E2657" s="1" t="s">
        <v>10637</v>
      </c>
      <c r="G2657" s="5">
        <v>263.07086181640602</v>
      </c>
      <c r="I2657" s="5">
        <v>263.07086181640602</v>
      </c>
      <c r="R2657" s="5">
        <v>252.88032531738199</v>
      </c>
      <c r="T2657" s="5">
        <v>220.4609375</v>
      </c>
      <c r="U2657" s="5">
        <v>236.67063140869101</v>
      </c>
      <c r="AD2657" s="5">
        <v>141.36984252929599</v>
      </c>
      <c r="AG2657" s="5">
        <v>141.36984252929599</v>
      </c>
      <c r="AM2657" s="5">
        <v>234.34574890136699</v>
      </c>
      <c r="AO2657" s="5">
        <v>234.34574890136699</v>
      </c>
      <c r="AY2657" s="5">
        <v>260.50753784179602</v>
      </c>
      <c r="AZ2657" s="5">
        <v>310.01052856445301</v>
      </c>
      <c r="BA2657" s="5">
        <v>285.25903320312455</v>
      </c>
    </row>
    <row r="2658" spans="1:53" x14ac:dyDescent="0.2">
      <c r="A2658" s="1">
        <v>2655</v>
      </c>
      <c r="B2658" s="1" t="s">
        <v>10638</v>
      </c>
      <c r="C2658" s="1" t="s">
        <v>10639</v>
      </c>
      <c r="D2658" s="1" t="s">
        <v>10640</v>
      </c>
      <c r="E2658" s="1" t="s">
        <v>10641</v>
      </c>
      <c r="F2658" s="5">
        <v>189.43597412109301</v>
      </c>
      <c r="G2658" s="5">
        <v>171.79054260253901</v>
      </c>
      <c r="H2658" s="5">
        <v>182.81877136230401</v>
      </c>
      <c r="I2658" s="5">
        <v>181.34842936197867</v>
      </c>
      <c r="J2658" s="5">
        <v>174.918197631835</v>
      </c>
      <c r="K2658" s="5">
        <v>160.56535339355401</v>
      </c>
      <c r="L2658" s="5">
        <v>174.93634033203099</v>
      </c>
      <c r="M2658" s="5">
        <v>170.13996378580669</v>
      </c>
      <c r="N2658" s="5">
        <v>283.91195678710898</v>
      </c>
      <c r="O2658" s="5">
        <v>290.38195800781199</v>
      </c>
      <c r="P2658" s="5">
        <v>279.042724609375</v>
      </c>
      <c r="Q2658" s="5">
        <v>284.44554646809866</v>
      </c>
      <c r="R2658" s="5">
        <v>182.34181213378901</v>
      </c>
      <c r="S2658" s="5">
        <v>189.29570007324199</v>
      </c>
      <c r="T2658" s="5">
        <v>192.67424011230401</v>
      </c>
      <c r="U2658" s="5">
        <v>188.10391743977834</v>
      </c>
      <c r="V2658" s="5">
        <v>131.12428283691401</v>
      </c>
      <c r="W2658" s="5">
        <v>137.69818115234301</v>
      </c>
      <c r="X2658" s="5">
        <v>129.52354431152301</v>
      </c>
      <c r="Y2658" s="5">
        <v>132.78200276692667</v>
      </c>
      <c r="Z2658" s="5">
        <v>149.280838012695</v>
      </c>
      <c r="AA2658" s="5">
        <v>155.04045104980401</v>
      </c>
      <c r="AB2658" s="5">
        <v>162.94834899902301</v>
      </c>
      <c r="AC2658" s="5">
        <v>155.75654602050733</v>
      </c>
      <c r="AD2658" s="5">
        <v>171.85841369628901</v>
      </c>
      <c r="AE2658" s="5">
        <v>190.40170288085901</v>
      </c>
      <c r="AF2658" s="5">
        <v>176.52087402343699</v>
      </c>
      <c r="AG2658" s="5">
        <v>179.59366353352834</v>
      </c>
      <c r="AH2658" s="5">
        <v>180.275131225585</v>
      </c>
      <c r="AI2658" s="5">
        <v>178.073150634765</v>
      </c>
      <c r="AJ2658" s="5">
        <v>179.87878417968699</v>
      </c>
      <c r="AK2658" s="5">
        <v>179.40902201334566</v>
      </c>
      <c r="AL2658" s="5">
        <v>253.07176208496</v>
      </c>
      <c r="AM2658" s="5">
        <v>232.259674072265</v>
      </c>
      <c r="AN2658" s="5">
        <v>257.10455322265602</v>
      </c>
      <c r="AO2658" s="5">
        <v>247.478663126627</v>
      </c>
      <c r="AP2658" s="5">
        <v>177.25480651855401</v>
      </c>
      <c r="AQ2658" s="5">
        <v>199.269119262695</v>
      </c>
      <c r="AR2658" s="5">
        <v>190.03802490234301</v>
      </c>
      <c r="AS2658" s="5">
        <v>188.85398356119731</v>
      </c>
      <c r="AT2658" s="5">
        <v>158.52452087402301</v>
      </c>
      <c r="AU2658" s="5">
        <v>167.45358276367099</v>
      </c>
      <c r="AV2658" s="5">
        <v>174.90303039550699</v>
      </c>
      <c r="AW2658" s="5">
        <v>166.96037801106698</v>
      </c>
      <c r="AX2658" s="5">
        <v>135.61578369140599</v>
      </c>
      <c r="AY2658" s="5">
        <v>112.32813262939401</v>
      </c>
      <c r="AZ2658" s="5">
        <v>133.01771545410099</v>
      </c>
      <c r="BA2658" s="5">
        <v>126.98721059163366</v>
      </c>
    </row>
    <row r="2659" spans="1:53" x14ac:dyDescent="0.2">
      <c r="A2659" s="1">
        <v>2656</v>
      </c>
      <c r="B2659" s="1" t="s">
        <v>10642</v>
      </c>
      <c r="C2659" s="1" t="s">
        <v>10643</v>
      </c>
      <c r="D2659" s="1" t="s">
        <v>10644</v>
      </c>
      <c r="E2659" s="1" t="s">
        <v>10645</v>
      </c>
      <c r="F2659" s="5">
        <v>36.760055541992102</v>
      </c>
      <c r="H2659" s="5">
        <v>25.1201477050781</v>
      </c>
      <c r="I2659" s="5">
        <v>30.940101623535099</v>
      </c>
      <c r="K2659" s="5">
        <v>91.110313415527301</v>
      </c>
      <c r="L2659" s="5">
        <v>27.145286560058501</v>
      </c>
      <c r="M2659" s="5">
        <v>59.127799987792898</v>
      </c>
      <c r="S2659" s="5">
        <v>26.6753120422363</v>
      </c>
      <c r="U2659" s="5">
        <v>26.6753120422363</v>
      </c>
      <c r="W2659" s="5">
        <v>6.0481081008911097</v>
      </c>
      <c r="Y2659" s="5">
        <v>6.0481081008911097</v>
      </c>
      <c r="Z2659" s="5">
        <v>13.886378288269</v>
      </c>
      <c r="AA2659" s="5">
        <v>88.952682495117102</v>
      </c>
      <c r="AB2659" s="5">
        <v>66.501434326171804</v>
      </c>
      <c r="AC2659" s="5">
        <v>56.446831703185971</v>
      </c>
      <c r="AH2659" s="5">
        <v>23.836864471435501</v>
      </c>
      <c r="AI2659" s="5">
        <v>25.90793800354</v>
      </c>
      <c r="AK2659" s="5">
        <v>24.87240123748775</v>
      </c>
      <c r="AQ2659" s="5">
        <v>26.0090312957763</v>
      </c>
      <c r="AS2659" s="5">
        <v>26.0090312957763</v>
      </c>
      <c r="AU2659" s="5">
        <v>45.466842651367102</v>
      </c>
      <c r="AV2659" s="5">
        <v>30.384691238403299</v>
      </c>
      <c r="AW2659" s="5">
        <v>37.925766944885197</v>
      </c>
      <c r="AX2659" s="5">
        <v>66.948913574218693</v>
      </c>
      <c r="AY2659" s="5">
        <v>25.106985092163001</v>
      </c>
      <c r="AZ2659" s="5">
        <v>25.060928344726499</v>
      </c>
      <c r="BA2659" s="5">
        <v>39.038942337036069</v>
      </c>
    </row>
    <row r="2660" spans="1:53" x14ac:dyDescent="0.2">
      <c r="A2660" s="1">
        <v>2657</v>
      </c>
      <c r="B2660" s="1" t="s">
        <v>10646</v>
      </c>
      <c r="C2660" s="1" t="s">
        <v>10647</v>
      </c>
      <c r="D2660" s="1" t="s">
        <v>10648</v>
      </c>
      <c r="E2660" s="1" t="s">
        <v>10649</v>
      </c>
      <c r="F2660" s="5">
        <v>60.118492126464801</v>
      </c>
      <c r="G2660" s="5">
        <v>55.673629760742102</v>
      </c>
      <c r="H2660" s="5">
        <v>38.112266540527301</v>
      </c>
      <c r="I2660" s="5">
        <v>51.301462809244732</v>
      </c>
      <c r="J2660" s="5">
        <v>46.069740295410099</v>
      </c>
      <c r="M2660" s="5">
        <v>46.069740295410099</v>
      </c>
      <c r="N2660" s="5">
        <v>98.250167846679602</v>
      </c>
      <c r="O2660" s="5">
        <v>96.004074096679602</v>
      </c>
      <c r="P2660" s="5">
        <v>90.248138427734304</v>
      </c>
      <c r="Q2660" s="5">
        <v>94.834126790364508</v>
      </c>
      <c r="S2660" s="5">
        <v>25.728069305419901</v>
      </c>
      <c r="U2660" s="5">
        <v>25.728069305419901</v>
      </c>
      <c r="V2660" s="5">
        <v>75.408195495605398</v>
      </c>
      <c r="W2660" s="5">
        <v>69.228721618652301</v>
      </c>
      <c r="X2660" s="5">
        <v>73.182777404785099</v>
      </c>
      <c r="Y2660" s="5">
        <v>72.606564839680928</v>
      </c>
      <c r="Z2660" s="5">
        <v>109.432899475097</v>
      </c>
      <c r="AA2660" s="5">
        <v>73.514663696289006</v>
      </c>
      <c r="AB2660" s="5">
        <v>81.456001281738196</v>
      </c>
      <c r="AC2660" s="5">
        <v>88.13452148437473</v>
      </c>
      <c r="AE2660" s="5">
        <v>86.060943603515597</v>
      </c>
      <c r="AF2660" s="5">
        <v>44.398952484130803</v>
      </c>
      <c r="AG2660" s="5">
        <v>65.2299480438232</v>
      </c>
      <c r="AL2660" s="5">
        <v>93.894721984863196</v>
      </c>
      <c r="AM2660" s="5">
        <v>58.175193786621001</v>
      </c>
      <c r="AN2660" s="5">
        <v>72.000732421875</v>
      </c>
      <c r="AO2660" s="5">
        <v>74.690216064453068</v>
      </c>
      <c r="AP2660" s="5">
        <v>31.624567031860298</v>
      </c>
      <c r="AQ2660" s="5">
        <v>45.454093933105398</v>
      </c>
      <c r="AS2660" s="5">
        <v>38.539330482482846</v>
      </c>
      <c r="AX2660" s="5">
        <v>58.149059295654297</v>
      </c>
      <c r="AZ2660" s="5">
        <v>46.243206024169901</v>
      </c>
      <c r="BA2660" s="5">
        <v>52.196132659912095</v>
      </c>
    </row>
    <row r="2661" spans="1:53" x14ac:dyDescent="0.2">
      <c r="A2661" s="1">
        <v>2658</v>
      </c>
      <c r="B2661" s="1" t="s">
        <v>10650</v>
      </c>
      <c r="C2661" s="1" t="s">
        <v>10651</v>
      </c>
      <c r="D2661" s="1" t="s">
        <v>10652</v>
      </c>
      <c r="E2661" s="1" t="s">
        <v>10653</v>
      </c>
      <c r="F2661" s="5">
        <v>920.61865234375</v>
      </c>
      <c r="G2661" s="5">
        <v>1037.92980957031</v>
      </c>
      <c r="H2661" s="5">
        <v>1048.68041992187</v>
      </c>
      <c r="I2661" s="5">
        <v>1002.4096272786434</v>
      </c>
      <c r="J2661" s="5">
        <v>1168.1748046875</v>
      </c>
      <c r="K2661" s="5">
        <v>1219.69873046875</v>
      </c>
      <c r="L2661" s="5">
        <v>1164.65185546875</v>
      </c>
      <c r="M2661" s="5">
        <v>1184.1751302083333</v>
      </c>
      <c r="N2661" s="5">
        <v>527.63055419921795</v>
      </c>
      <c r="O2661" s="5">
        <v>527.19958496093705</v>
      </c>
      <c r="P2661" s="5">
        <v>542.69097900390602</v>
      </c>
      <c r="Q2661" s="5">
        <v>532.5070393880203</v>
      </c>
      <c r="R2661" s="5">
        <v>493.75668334960898</v>
      </c>
      <c r="S2661" s="5">
        <v>539.032470703125</v>
      </c>
      <c r="T2661" s="5">
        <v>583.01617431640602</v>
      </c>
      <c r="U2661" s="5">
        <v>538.60177612304665</v>
      </c>
      <c r="V2661" s="5">
        <v>1186.98181152343</v>
      </c>
      <c r="W2661" s="5">
        <v>1116.02697753906</v>
      </c>
      <c r="X2661" s="5">
        <v>1171.57629394531</v>
      </c>
      <c r="Y2661" s="5">
        <v>1158.1950276692667</v>
      </c>
      <c r="Z2661" s="5">
        <v>849.17938232421795</v>
      </c>
      <c r="AA2661" s="5">
        <v>868.65490722656205</v>
      </c>
      <c r="AB2661" s="5">
        <v>885.52526855468705</v>
      </c>
      <c r="AC2661" s="5">
        <v>867.78651936848894</v>
      </c>
      <c r="AD2661" s="5">
        <v>1574.63830566406</v>
      </c>
      <c r="AE2661" s="5">
        <v>1498.54040527343</v>
      </c>
      <c r="AF2661" s="5">
        <v>1535.35095214843</v>
      </c>
      <c r="AG2661" s="5">
        <v>1536.1765543619733</v>
      </c>
      <c r="AH2661" s="5">
        <v>1545.01879882812</v>
      </c>
      <c r="AI2661" s="5">
        <v>1472.34655761718</v>
      </c>
      <c r="AJ2661" s="5">
        <v>1537.04028320312</v>
      </c>
      <c r="AK2661" s="5">
        <v>1518.1352132161398</v>
      </c>
      <c r="AL2661" s="5">
        <v>1100.03442382812</v>
      </c>
      <c r="AM2661" s="5">
        <v>1065.57482910156</v>
      </c>
      <c r="AN2661" s="5">
        <v>1063.02795410156</v>
      </c>
      <c r="AO2661" s="5">
        <v>1076.2124023437466</v>
      </c>
      <c r="AP2661" s="5">
        <v>953.23016357421795</v>
      </c>
      <c r="AQ2661" s="5">
        <v>977.49755859375</v>
      </c>
      <c r="AR2661" s="5">
        <v>1060.302734375</v>
      </c>
      <c r="AS2661" s="5">
        <v>997.01015218098928</v>
      </c>
      <c r="AT2661" s="5">
        <v>957.64245605468705</v>
      </c>
      <c r="AU2661" s="5">
        <v>1063.3388671875</v>
      </c>
      <c r="AV2661" s="5">
        <v>906.10797119140602</v>
      </c>
      <c r="AW2661" s="5">
        <v>975.69643147786428</v>
      </c>
      <c r="AX2661" s="5">
        <v>1080.85083007812</v>
      </c>
      <c r="AY2661" s="5">
        <v>1042.25427246093</v>
      </c>
      <c r="AZ2661" s="5">
        <v>980.37451171875</v>
      </c>
      <c r="BA2661" s="5">
        <v>1034.4932047525999</v>
      </c>
    </row>
    <row r="2662" spans="1:53" x14ac:dyDescent="0.2">
      <c r="A2662" s="1">
        <v>2659</v>
      </c>
      <c r="B2662" s="1" t="s">
        <v>10654</v>
      </c>
      <c r="C2662" s="1" t="s">
        <v>10655</v>
      </c>
      <c r="D2662" s="1" t="s">
        <v>10656</v>
      </c>
      <c r="E2662" s="1" t="s">
        <v>10657</v>
      </c>
      <c r="F2662" s="5">
        <v>494.18640136718699</v>
      </c>
      <c r="G2662" s="5">
        <v>67.526473999023395</v>
      </c>
      <c r="H2662" s="5">
        <v>71.244667053222599</v>
      </c>
      <c r="I2662" s="5">
        <v>210.9858474731443</v>
      </c>
      <c r="J2662" s="5">
        <v>186.42131042480401</v>
      </c>
      <c r="K2662" s="5">
        <v>146.04150390625</v>
      </c>
      <c r="L2662" s="5">
        <v>137.09342956542901</v>
      </c>
      <c r="M2662" s="5">
        <v>156.51874796549433</v>
      </c>
      <c r="P2662" s="5">
        <v>1564.6943359375</v>
      </c>
      <c r="Q2662" s="5">
        <v>1564.6943359375</v>
      </c>
    </row>
    <row r="2663" spans="1:53" x14ac:dyDescent="0.2">
      <c r="A2663" s="1">
        <v>2660</v>
      </c>
      <c r="B2663" s="1" t="s">
        <v>10658</v>
      </c>
      <c r="C2663" s="1" t="s">
        <v>10659</v>
      </c>
      <c r="D2663" s="1" t="s">
        <v>10660</v>
      </c>
      <c r="E2663" s="1" t="s">
        <v>10661</v>
      </c>
      <c r="O2663" s="5">
        <v>191.46371459960901</v>
      </c>
      <c r="Q2663" s="5">
        <v>191.46371459960901</v>
      </c>
      <c r="R2663" s="5">
        <v>143.34278869628901</v>
      </c>
      <c r="S2663" s="5">
        <v>145.32586669921801</v>
      </c>
      <c r="T2663" s="5">
        <v>131.17028808593699</v>
      </c>
      <c r="U2663" s="5">
        <v>139.94631449381467</v>
      </c>
      <c r="Z2663" s="5">
        <v>133.79473876953099</v>
      </c>
      <c r="AC2663" s="5">
        <v>133.79473876953099</v>
      </c>
      <c r="AD2663" s="5">
        <v>175.95455932617099</v>
      </c>
      <c r="AE2663" s="5">
        <v>214.48391723632801</v>
      </c>
      <c r="AF2663" s="5">
        <v>169.191482543945</v>
      </c>
      <c r="AG2663" s="5">
        <v>186.54331970214798</v>
      </c>
      <c r="AH2663" s="5">
        <v>183.75599670410099</v>
      </c>
      <c r="AI2663" s="5">
        <v>181.49859619140599</v>
      </c>
      <c r="AJ2663" s="5">
        <v>167.63359069824199</v>
      </c>
      <c r="AK2663" s="5">
        <v>177.62939453124966</v>
      </c>
      <c r="AR2663" s="5">
        <v>158.07894897460901</v>
      </c>
      <c r="AS2663" s="5">
        <v>158.07894897460901</v>
      </c>
      <c r="AT2663" s="5">
        <v>189.41784667968699</v>
      </c>
      <c r="AU2663" s="5">
        <v>173.61723327636699</v>
      </c>
      <c r="AV2663" s="5">
        <v>214.174072265625</v>
      </c>
      <c r="AW2663" s="5">
        <v>192.40305074055968</v>
      </c>
      <c r="AX2663" s="5">
        <v>172.68731689453099</v>
      </c>
      <c r="AY2663" s="5">
        <v>175.79031372070301</v>
      </c>
      <c r="AZ2663" s="5">
        <v>186.42451477050699</v>
      </c>
      <c r="BA2663" s="5">
        <v>178.30071512858035</v>
      </c>
    </row>
    <row r="2664" spans="1:53" x14ac:dyDescent="0.2">
      <c r="A2664" s="1">
        <v>2661</v>
      </c>
      <c r="B2664" s="1" t="s">
        <v>10662</v>
      </c>
      <c r="C2664" s="1" t="s">
        <v>10663</v>
      </c>
      <c r="D2664" s="1" t="s">
        <v>10664</v>
      </c>
      <c r="E2664" s="1" t="s">
        <v>10665</v>
      </c>
      <c r="F2664" s="5">
        <v>862.63464355468705</v>
      </c>
      <c r="G2664" s="5">
        <v>883.75646972656205</v>
      </c>
      <c r="H2664" s="5">
        <v>873.27777099609295</v>
      </c>
      <c r="I2664" s="5">
        <v>873.22296142578068</v>
      </c>
      <c r="J2664" s="5">
        <v>935.954345703125</v>
      </c>
      <c r="K2664" s="5">
        <v>908.82281494140602</v>
      </c>
      <c r="L2664" s="5">
        <v>923.887939453125</v>
      </c>
      <c r="M2664" s="5">
        <v>922.88836669921875</v>
      </c>
      <c r="N2664" s="5">
        <v>488.13101196289</v>
      </c>
      <c r="O2664" s="5">
        <v>422.518951416015</v>
      </c>
      <c r="P2664" s="5">
        <v>453.37094116210898</v>
      </c>
      <c r="Q2664" s="5">
        <v>454.67363484700468</v>
      </c>
      <c r="R2664" s="5">
        <v>574.94683837890602</v>
      </c>
      <c r="S2664" s="5">
        <v>591.26959228515602</v>
      </c>
      <c r="T2664" s="5">
        <v>609.68981933593705</v>
      </c>
      <c r="U2664" s="5">
        <v>591.96874999999966</v>
      </c>
      <c r="V2664" s="5">
        <v>908.98834228515602</v>
      </c>
      <c r="W2664" s="5">
        <v>898.83966064453102</v>
      </c>
      <c r="X2664" s="5">
        <v>856.344970703125</v>
      </c>
      <c r="Y2664" s="5">
        <v>888.05765787760402</v>
      </c>
      <c r="Z2664" s="5">
        <v>828.75427246093705</v>
      </c>
      <c r="AA2664" s="5">
        <v>835.88641357421795</v>
      </c>
      <c r="AB2664" s="5">
        <v>820.58795166015602</v>
      </c>
      <c r="AC2664" s="5">
        <v>828.40954589843693</v>
      </c>
      <c r="AD2664" s="5">
        <v>840.48321533203102</v>
      </c>
      <c r="AE2664" s="5">
        <v>789.51513671875</v>
      </c>
      <c r="AF2664" s="5">
        <v>793.57098388671795</v>
      </c>
      <c r="AG2664" s="5">
        <v>807.85644531249966</v>
      </c>
      <c r="AH2664" s="5">
        <v>844.95928955078102</v>
      </c>
      <c r="AI2664" s="5">
        <v>866.28228759765602</v>
      </c>
      <c r="AJ2664" s="5">
        <v>827.26361083984295</v>
      </c>
      <c r="AK2664" s="5">
        <v>846.1683959960933</v>
      </c>
      <c r="AL2664" s="5">
        <v>416.004638671875</v>
      </c>
      <c r="AM2664" s="5">
        <v>426.56167602539</v>
      </c>
      <c r="AN2664" s="5">
        <v>440.54888916015602</v>
      </c>
      <c r="AO2664" s="5">
        <v>427.70506795247366</v>
      </c>
      <c r="AP2664" s="5">
        <v>637.466064453125</v>
      </c>
      <c r="AQ2664" s="5">
        <v>581.99768066406205</v>
      </c>
      <c r="AR2664" s="5">
        <v>603.34753417968705</v>
      </c>
      <c r="AS2664" s="5">
        <v>607.60375976562466</v>
      </c>
      <c r="AT2664" s="5">
        <v>973.28021240234295</v>
      </c>
      <c r="AU2664" s="5">
        <v>1041.86682128906</v>
      </c>
      <c r="AV2664" s="5">
        <v>1033.87463378906</v>
      </c>
      <c r="AW2664" s="5">
        <v>1016.3405558268211</v>
      </c>
      <c r="AX2664" s="5">
        <v>812.11242675781205</v>
      </c>
      <c r="AY2664" s="5">
        <v>844.946533203125</v>
      </c>
      <c r="AZ2664" s="5">
        <v>827.48614501953102</v>
      </c>
      <c r="BA2664" s="5">
        <v>828.18170166015591</v>
      </c>
    </row>
    <row r="2665" spans="1:53" x14ac:dyDescent="0.2">
      <c r="A2665" s="1">
        <v>2662</v>
      </c>
      <c r="B2665" s="1" t="s">
        <v>10666</v>
      </c>
      <c r="C2665" s="1" t="s">
        <v>10667</v>
      </c>
      <c r="D2665" s="1" t="s">
        <v>10668</v>
      </c>
      <c r="E2665" s="1" t="s">
        <v>10669</v>
      </c>
      <c r="N2665" s="5">
        <v>53.555355072021399</v>
      </c>
      <c r="O2665" s="5">
        <v>59.979587554931598</v>
      </c>
      <c r="P2665" s="5">
        <v>47.284435272216797</v>
      </c>
      <c r="Q2665" s="5">
        <v>53.606459299723269</v>
      </c>
    </row>
    <row r="2666" spans="1:53" x14ac:dyDescent="0.2">
      <c r="A2666" s="1">
        <v>2663</v>
      </c>
      <c r="B2666" s="1" t="s">
        <v>10670</v>
      </c>
      <c r="C2666" s="1" t="s">
        <v>10671</v>
      </c>
      <c r="D2666" s="1" t="s">
        <v>10672</v>
      </c>
      <c r="E2666" s="1" t="s">
        <v>10673</v>
      </c>
      <c r="F2666" s="5">
        <v>6149.08935546875</v>
      </c>
      <c r="G2666" s="5">
        <v>6312.85498046875</v>
      </c>
      <c r="H2666" s="5">
        <v>6339.78955078125</v>
      </c>
      <c r="I2666" s="5">
        <v>6267.24462890625</v>
      </c>
      <c r="J2666" s="5">
        <v>6717.5517578125</v>
      </c>
      <c r="K2666" s="5">
        <v>6464.89599609375</v>
      </c>
      <c r="L2666" s="5">
        <v>6400.634765625</v>
      </c>
      <c r="M2666" s="5">
        <v>6527.694173177083</v>
      </c>
      <c r="N2666" s="5">
        <v>4162.99755859375</v>
      </c>
      <c r="O2666" s="5">
        <v>4105.7744140625</v>
      </c>
      <c r="P2666" s="5">
        <v>4112.68212890625</v>
      </c>
      <c r="Q2666" s="5">
        <v>4127.1513671875</v>
      </c>
      <c r="R2666" s="5">
        <v>4124.3798828125</v>
      </c>
      <c r="S2666" s="5">
        <v>4001.8271484375</v>
      </c>
      <c r="T2666" s="5">
        <v>3930.005859375</v>
      </c>
      <c r="U2666" s="5">
        <v>4018.7376302083335</v>
      </c>
      <c r="V2666" s="5">
        <v>8696.037109375</v>
      </c>
      <c r="W2666" s="5">
        <v>8849.802734375</v>
      </c>
      <c r="X2666" s="5">
        <v>8572.123046875</v>
      </c>
      <c r="Y2666" s="5">
        <v>8705.9876302083339</v>
      </c>
      <c r="Z2666" s="5">
        <v>8229.78125</v>
      </c>
      <c r="AA2666" s="5">
        <v>7823.60009765625</v>
      </c>
      <c r="AB2666" s="5">
        <v>7977.8447265625</v>
      </c>
      <c r="AC2666" s="5">
        <v>8010.40869140625</v>
      </c>
      <c r="AD2666" s="5">
        <v>5923.162109375</v>
      </c>
      <c r="AE2666" s="5">
        <v>5962.92626953125</v>
      </c>
      <c r="AF2666" s="5">
        <v>5997.48876953125</v>
      </c>
      <c r="AG2666" s="5">
        <v>5961.1923828125</v>
      </c>
      <c r="AH2666" s="5">
        <v>5701.24365234375</v>
      </c>
      <c r="AI2666" s="5">
        <v>5837.77490234375</v>
      </c>
      <c r="AJ2666" s="5">
        <v>5551.9482421875</v>
      </c>
      <c r="AK2666" s="5">
        <v>5696.988932291667</v>
      </c>
      <c r="AL2666" s="5">
        <v>3047.68017578125</v>
      </c>
      <c r="AM2666" s="5">
        <v>3042.06909179687</v>
      </c>
      <c r="AN2666" s="5">
        <v>2987.18896484375</v>
      </c>
      <c r="AO2666" s="5">
        <v>3025.6460774739567</v>
      </c>
      <c r="AP2666" s="5">
        <v>4232.42626953125</v>
      </c>
      <c r="AQ2666" s="5">
        <v>4290.34619140625</v>
      </c>
      <c r="AR2666" s="5">
        <v>4311.51611328125</v>
      </c>
      <c r="AS2666" s="5">
        <v>4278.09619140625</v>
      </c>
      <c r="AT2666" s="5">
        <v>6815.57958984375</v>
      </c>
      <c r="AU2666" s="5">
        <v>7131.95556640625</v>
      </c>
      <c r="AV2666" s="5">
        <v>7118.474609375</v>
      </c>
      <c r="AW2666" s="5">
        <v>7022.003255208333</v>
      </c>
      <c r="AX2666" s="5">
        <v>6398.0859375</v>
      </c>
      <c r="AY2666" s="5">
        <v>6457.70654296875</v>
      </c>
      <c r="AZ2666" s="5">
        <v>6248.29150390625</v>
      </c>
      <c r="BA2666" s="5">
        <v>6368.027994791667</v>
      </c>
    </row>
    <row r="2667" spans="1:53" x14ac:dyDescent="0.2">
      <c r="A2667" s="1">
        <v>2664</v>
      </c>
      <c r="B2667" s="1" t="s">
        <v>10674</v>
      </c>
      <c r="C2667" s="1" t="s">
        <v>10675</v>
      </c>
      <c r="D2667" s="1" t="s">
        <v>10676</v>
      </c>
      <c r="E2667" s="1" t="s">
        <v>10677</v>
      </c>
      <c r="F2667" s="5">
        <v>34.117469787597599</v>
      </c>
      <c r="I2667" s="5">
        <v>34.117469787597599</v>
      </c>
      <c r="K2667" s="5">
        <v>42.891990661621001</v>
      </c>
      <c r="M2667" s="5">
        <v>42.891990661621001</v>
      </c>
      <c r="T2667" s="5">
        <v>68.572486877441406</v>
      </c>
      <c r="U2667" s="5">
        <v>68.572486877441406</v>
      </c>
      <c r="V2667" s="5">
        <v>29.365837097167901</v>
      </c>
      <c r="Y2667" s="5">
        <v>29.365837097167901</v>
      </c>
      <c r="AD2667" s="5">
        <v>33.1097412109375</v>
      </c>
      <c r="AG2667" s="5">
        <v>33.1097412109375</v>
      </c>
      <c r="AJ2667" s="5">
        <v>35.7004585266113</v>
      </c>
      <c r="AK2667" s="5">
        <v>35.7004585266113</v>
      </c>
    </row>
    <row r="2668" spans="1:53" x14ac:dyDescent="0.2">
      <c r="A2668" s="1">
        <v>2665</v>
      </c>
      <c r="B2668" s="1" t="s">
        <v>10678</v>
      </c>
      <c r="C2668" s="1" t="s">
        <v>10679</v>
      </c>
      <c r="D2668" s="1" t="s">
        <v>10680</v>
      </c>
      <c r="E2668" s="1" t="s">
        <v>10681</v>
      </c>
      <c r="N2668" s="5">
        <v>208.62174987792901</v>
      </c>
      <c r="O2668" s="5">
        <v>173.95246887207</v>
      </c>
      <c r="P2668" s="5">
        <v>142.08033752441401</v>
      </c>
      <c r="Q2668" s="5">
        <v>174.88485209147098</v>
      </c>
    </row>
    <row r="2669" spans="1:53" x14ac:dyDescent="0.2">
      <c r="A2669" s="1">
        <v>2666</v>
      </c>
      <c r="B2669" s="1" t="s">
        <v>10682</v>
      </c>
      <c r="C2669" s="1" t="s">
        <v>10683</v>
      </c>
      <c r="D2669" s="1" t="s">
        <v>10684</v>
      </c>
      <c r="E2669" s="1" t="s">
        <v>10685</v>
      </c>
      <c r="F2669" s="5">
        <v>1090.482421875</v>
      </c>
      <c r="G2669" s="5">
        <v>1137.0869140625</v>
      </c>
      <c r="H2669" s="5">
        <v>1097.94299316406</v>
      </c>
      <c r="I2669" s="5">
        <v>1108.5041097005198</v>
      </c>
      <c r="J2669" s="5">
        <v>1081.83068847656</v>
      </c>
      <c r="K2669" s="5">
        <v>1087.27026367187</v>
      </c>
      <c r="L2669" s="5">
        <v>1107.43969726562</v>
      </c>
      <c r="M2669" s="5">
        <v>1092.1802164713501</v>
      </c>
      <c r="N2669" s="5">
        <v>837.584228515625</v>
      </c>
      <c r="O2669" s="5">
        <v>805.33740234375</v>
      </c>
      <c r="P2669" s="5">
        <v>833.93927001953102</v>
      </c>
      <c r="Q2669" s="5">
        <v>825.62030029296875</v>
      </c>
      <c r="R2669" s="5">
        <v>684.7431640625</v>
      </c>
      <c r="S2669" s="5">
        <v>629.777099609375</v>
      </c>
      <c r="T2669" s="5">
        <v>704.22552490234295</v>
      </c>
      <c r="U2669" s="5">
        <v>672.91526285807265</v>
      </c>
      <c r="V2669" s="5">
        <v>961.19732666015602</v>
      </c>
      <c r="W2669" s="5">
        <v>961.823486328125</v>
      </c>
      <c r="X2669" s="5">
        <v>929.37017822265602</v>
      </c>
      <c r="Y2669" s="5">
        <v>950.79699707031239</v>
      </c>
      <c r="Z2669" s="5">
        <v>1230.95874023437</v>
      </c>
      <c r="AA2669" s="5">
        <v>1300.15747070312</v>
      </c>
      <c r="AB2669" s="5">
        <v>1213.88293457031</v>
      </c>
      <c r="AC2669" s="5">
        <v>1248.3330485025999</v>
      </c>
      <c r="AD2669" s="5">
        <v>1065.71411132812</v>
      </c>
      <c r="AE2669" s="5">
        <v>1132.63562011718</v>
      </c>
      <c r="AF2669" s="5">
        <v>1143.29760742187</v>
      </c>
      <c r="AG2669" s="5">
        <v>1113.8824462890566</v>
      </c>
      <c r="AH2669" s="5">
        <v>1009.79046630859</v>
      </c>
      <c r="AI2669" s="5">
        <v>1098.28637695312</v>
      </c>
      <c r="AJ2669" s="5">
        <v>1039.99096679687</v>
      </c>
      <c r="AK2669" s="5">
        <v>1049.3559366861934</v>
      </c>
      <c r="AL2669" s="5">
        <v>659.109130859375</v>
      </c>
      <c r="AM2669" s="5">
        <v>656.97155761718705</v>
      </c>
      <c r="AN2669" s="5">
        <v>689.91143798828102</v>
      </c>
      <c r="AO2669" s="5">
        <v>668.66404215494765</v>
      </c>
      <c r="AP2669" s="5">
        <v>799.271240234375</v>
      </c>
      <c r="AQ2669" s="5">
        <v>797.85589599609295</v>
      </c>
      <c r="AR2669" s="5">
        <v>827.43548583984295</v>
      </c>
      <c r="AS2669" s="5">
        <v>808.18754069010356</v>
      </c>
      <c r="AT2669" s="5">
        <v>1180.36755371093</v>
      </c>
      <c r="AU2669" s="5">
        <v>1264.93090820312</v>
      </c>
      <c r="AV2669" s="5">
        <v>1358.19250488281</v>
      </c>
      <c r="AW2669" s="5">
        <v>1267.8303222656198</v>
      </c>
      <c r="AX2669" s="5">
        <v>1121.64294433593</v>
      </c>
      <c r="AY2669" s="5">
        <v>1057.41613769531</v>
      </c>
      <c r="AZ2669" s="5">
        <v>1085.31787109375</v>
      </c>
      <c r="BA2669" s="5">
        <v>1088.1256510416633</v>
      </c>
    </row>
    <row r="2670" spans="1:53" x14ac:dyDescent="0.2">
      <c r="A2670" s="1">
        <v>2667</v>
      </c>
      <c r="B2670" s="1" t="s">
        <v>10686</v>
      </c>
      <c r="C2670" s="1" t="s">
        <v>10687</v>
      </c>
      <c r="D2670" s="1" t="s">
        <v>10688</v>
      </c>
      <c r="E2670" s="1" t="s">
        <v>10689</v>
      </c>
      <c r="F2670" s="5">
        <v>182.40547180175699</v>
      </c>
      <c r="G2670" s="5">
        <v>242.783767700195</v>
      </c>
      <c r="H2670" s="5">
        <v>271.07110595703102</v>
      </c>
      <c r="I2670" s="5">
        <v>232.08678181966101</v>
      </c>
      <c r="J2670" s="5">
        <v>270.621490478515</v>
      </c>
      <c r="K2670" s="5">
        <v>261.020416259765</v>
      </c>
      <c r="L2670" s="5">
        <v>255.80482482910099</v>
      </c>
      <c r="M2670" s="5">
        <v>262.48224385579368</v>
      </c>
      <c r="N2670" s="5">
        <v>172.35171508789</v>
      </c>
      <c r="O2670" s="5">
        <v>183.27691650390599</v>
      </c>
      <c r="P2670" s="5">
        <v>212.73182678222599</v>
      </c>
      <c r="Q2670" s="5">
        <v>189.45348612467399</v>
      </c>
      <c r="R2670" s="5">
        <v>226.38224792480401</v>
      </c>
      <c r="S2670" s="5">
        <v>242.403060913085</v>
      </c>
      <c r="T2670" s="5">
        <v>339.70587158203102</v>
      </c>
      <c r="U2670" s="5">
        <v>269.49706013997337</v>
      </c>
      <c r="V2670" s="5">
        <v>688.52917480468705</v>
      </c>
      <c r="W2670" s="5">
        <v>705.44287109375</v>
      </c>
      <c r="X2670" s="5">
        <v>667.65863037109295</v>
      </c>
      <c r="Y2670" s="5">
        <v>687.21022542317667</v>
      </c>
      <c r="Z2670" s="5">
        <v>585.655517578125</v>
      </c>
      <c r="AA2670" s="5">
        <v>574.64471435546795</v>
      </c>
      <c r="AB2670" s="5">
        <v>594.47644042968705</v>
      </c>
      <c r="AC2670" s="5">
        <v>584.92555745442667</v>
      </c>
      <c r="AD2670" s="5">
        <v>2164.15942382812</v>
      </c>
      <c r="AE2670" s="5">
        <v>2111.37646484375</v>
      </c>
      <c r="AF2670" s="5">
        <v>2188.14868164062</v>
      </c>
      <c r="AG2670" s="5">
        <v>2154.5615234374964</v>
      </c>
      <c r="AH2670" s="5">
        <v>2068.68579101562</v>
      </c>
      <c r="AI2670" s="5">
        <v>1996.28759765625</v>
      </c>
      <c r="AJ2670" s="5">
        <v>1952.14782714843</v>
      </c>
      <c r="AK2670" s="5">
        <v>2005.7070719400999</v>
      </c>
      <c r="AL2670" s="5">
        <v>479.82482910156199</v>
      </c>
      <c r="AM2670" s="5">
        <v>441.1962890625</v>
      </c>
      <c r="AN2670" s="5">
        <v>447.31530761718699</v>
      </c>
      <c r="AO2670" s="5">
        <v>456.11214192708303</v>
      </c>
      <c r="AP2670" s="5">
        <v>642.14129638671795</v>
      </c>
      <c r="AQ2670" s="5">
        <v>678.33795166015602</v>
      </c>
      <c r="AR2670" s="5">
        <v>620.35174560546795</v>
      </c>
      <c r="AS2670" s="5">
        <v>646.94366455078068</v>
      </c>
      <c r="AT2670" s="5">
        <v>1186.16088867187</v>
      </c>
      <c r="AU2670" s="5">
        <v>1108.85571289062</v>
      </c>
      <c r="AV2670" s="5">
        <v>1097.51513671875</v>
      </c>
      <c r="AW2670" s="5">
        <v>1130.8439127604133</v>
      </c>
      <c r="AX2670" s="5">
        <v>2131.89599609375</v>
      </c>
      <c r="AY2670" s="5">
        <v>1723.95288085937</v>
      </c>
      <c r="AZ2670" s="5">
        <v>1993.55395507812</v>
      </c>
      <c r="BA2670" s="5">
        <v>1949.8009440104133</v>
      </c>
    </row>
    <row r="2671" spans="1:53" x14ac:dyDescent="0.2">
      <c r="A2671" s="1">
        <v>2668</v>
      </c>
      <c r="B2671" s="1" t="s">
        <v>10690</v>
      </c>
      <c r="C2671" s="1" t="s">
        <v>10691</v>
      </c>
      <c r="D2671" s="1" t="s">
        <v>10692</v>
      </c>
      <c r="E2671" s="1" t="s">
        <v>10693</v>
      </c>
      <c r="F2671" s="5">
        <v>3163.9453125</v>
      </c>
      <c r="G2671" s="5">
        <v>3305.01708984375</v>
      </c>
      <c r="H2671" s="5">
        <v>3396.39868164062</v>
      </c>
      <c r="I2671" s="5">
        <v>3288.4536946614567</v>
      </c>
      <c r="J2671" s="5">
        <v>3089.74755859375</v>
      </c>
      <c r="K2671" s="5">
        <v>3244.92236328125</v>
      </c>
      <c r="L2671" s="5">
        <v>3333.53466796875</v>
      </c>
      <c r="M2671" s="5">
        <v>3222.73486328125</v>
      </c>
      <c r="N2671" s="5">
        <v>1764.64404296875</v>
      </c>
      <c r="O2671" s="5">
        <v>1774.68566894531</v>
      </c>
      <c r="P2671" s="5">
        <v>1816.63464355468</v>
      </c>
      <c r="Q2671" s="5">
        <v>1785.3214518229133</v>
      </c>
      <c r="R2671" s="5">
        <v>3109.1943359375</v>
      </c>
      <c r="S2671" s="5">
        <v>3342.31713867187</v>
      </c>
      <c r="T2671" s="5">
        <v>3109.57397460937</v>
      </c>
      <c r="U2671" s="5">
        <v>3187.0284830729129</v>
      </c>
      <c r="V2671" s="5">
        <v>4833.8076171875</v>
      </c>
      <c r="W2671" s="5">
        <v>4734.654296875</v>
      </c>
      <c r="X2671" s="5">
        <v>5002.28271484375</v>
      </c>
      <c r="Y2671" s="5">
        <v>4856.914876302083</v>
      </c>
      <c r="Z2671" s="5">
        <v>5639.2568359375</v>
      </c>
      <c r="AA2671" s="5">
        <v>5382.95068359375</v>
      </c>
      <c r="AB2671" s="5">
        <v>5760.07568359375</v>
      </c>
      <c r="AC2671" s="5">
        <v>5594.094401041667</v>
      </c>
      <c r="AD2671" s="5">
        <v>3173.39379882812</v>
      </c>
      <c r="AE2671" s="5">
        <v>3219.03857421875</v>
      </c>
      <c r="AF2671" s="5">
        <v>3158.31713867187</v>
      </c>
      <c r="AG2671" s="5">
        <v>3183.5831705729129</v>
      </c>
      <c r="AH2671" s="5">
        <v>2811.74609375</v>
      </c>
      <c r="AI2671" s="5">
        <v>3145.13232421875</v>
      </c>
      <c r="AJ2671" s="5">
        <v>2960.2900390625</v>
      </c>
      <c r="AK2671" s="5">
        <v>2972.3894856770835</v>
      </c>
      <c r="AL2671" s="5">
        <v>1773.92150878906</v>
      </c>
      <c r="AM2671" s="5">
        <v>1760.646484375</v>
      </c>
      <c r="AN2671" s="5">
        <v>1794.93591308593</v>
      </c>
      <c r="AO2671" s="5">
        <v>1776.5013020833301</v>
      </c>
      <c r="AP2671" s="5">
        <v>3274.99047851562</v>
      </c>
      <c r="AQ2671" s="5">
        <v>3353.67749023437</v>
      </c>
      <c r="AR2671" s="5">
        <v>3256.63037109375</v>
      </c>
      <c r="AS2671" s="5">
        <v>3295.0994466145798</v>
      </c>
      <c r="AT2671" s="5">
        <v>5560.12255859375</v>
      </c>
      <c r="AU2671" s="5">
        <v>5423.84619140625</v>
      </c>
      <c r="AV2671" s="5">
        <v>5393.61181640625</v>
      </c>
      <c r="AW2671" s="5">
        <v>5459.193522135417</v>
      </c>
      <c r="AX2671" s="5">
        <v>5710.54833984375</v>
      </c>
      <c r="AY2671" s="5">
        <v>5594.69921875</v>
      </c>
      <c r="AZ2671" s="5">
        <v>5837.71728515625</v>
      </c>
      <c r="BA2671" s="5">
        <v>5714.321614583333</v>
      </c>
    </row>
    <row r="2672" spans="1:53" x14ac:dyDescent="0.2">
      <c r="A2672" s="1">
        <v>2669</v>
      </c>
      <c r="B2672" s="1" t="s">
        <v>10694</v>
      </c>
      <c r="C2672" s="1" t="s">
        <v>10695</v>
      </c>
      <c r="D2672" s="1" t="s">
        <v>10696</v>
      </c>
      <c r="E2672" s="1" t="s">
        <v>10697</v>
      </c>
      <c r="F2672" s="5">
        <v>658.717529296875</v>
      </c>
      <c r="G2672" s="5">
        <v>737.78515625</v>
      </c>
      <c r="H2672" s="5">
        <v>645.28283691406205</v>
      </c>
      <c r="I2672" s="5">
        <v>680.59517415364564</v>
      </c>
      <c r="J2672" s="5">
        <v>601.35845947265602</v>
      </c>
      <c r="K2672" s="5">
        <v>616.09118652343705</v>
      </c>
      <c r="L2672" s="5">
        <v>604.03717041015602</v>
      </c>
      <c r="M2672" s="5">
        <v>607.1622721354164</v>
      </c>
      <c r="N2672" s="5">
        <v>536.906982421875</v>
      </c>
      <c r="O2672" s="5">
        <v>509.21597290039</v>
      </c>
      <c r="P2672" s="5">
        <v>553.25775146484295</v>
      </c>
      <c r="Q2672" s="5">
        <v>533.1269022623693</v>
      </c>
      <c r="R2672" s="5">
        <v>432.584716796875</v>
      </c>
      <c r="S2672" s="5">
        <v>450.64990234375</v>
      </c>
      <c r="T2672" s="5">
        <v>435.021881103515</v>
      </c>
      <c r="U2672" s="5">
        <v>439.41883341471333</v>
      </c>
      <c r="V2672" s="5">
        <v>447.481353759765</v>
      </c>
      <c r="W2672" s="5">
        <v>498.20611572265602</v>
      </c>
      <c r="X2672" s="5">
        <v>443.721588134765</v>
      </c>
      <c r="Y2672" s="5">
        <v>463.13635253906199</v>
      </c>
      <c r="Z2672" s="5">
        <v>585.76428222656205</v>
      </c>
      <c r="AA2672" s="5">
        <v>698.20037841796795</v>
      </c>
      <c r="AB2672" s="5">
        <v>562.06292724609295</v>
      </c>
      <c r="AC2672" s="5">
        <v>615.3425292968742</v>
      </c>
      <c r="AD2672" s="5">
        <v>427.98352050781199</v>
      </c>
      <c r="AE2672" s="5">
        <v>378.124420166015</v>
      </c>
      <c r="AF2672" s="5">
        <v>448.44250488281199</v>
      </c>
      <c r="AG2672" s="5">
        <v>418.18348185221299</v>
      </c>
      <c r="AH2672" s="5">
        <v>405.06292724609301</v>
      </c>
      <c r="AI2672" s="5">
        <v>378.906646728515</v>
      </c>
      <c r="AJ2672" s="5">
        <v>381.36093139648398</v>
      </c>
      <c r="AK2672" s="5">
        <v>388.443501790364</v>
      </c>
      <c r="AL2672" s="5">
        <v>259.49749755859301</v>
      </c>
      <c r="AM2672" s="5">
        <v>291.34521484375</v>
      </c>
      <c r="AN2672" s="5">
        <v>257.327880859375</v>
      </c>
      <c r="AO2672" s="5">
        <v>269.39019775390602</v>
      </c>
      <c r="AP2672" s="5">
        <v>360.42648315429602</v>
      </c>
      <c r="AQ2672" s="5">
        <v>398.38992309570301</v>
      </c>
      <c r="AR2672" s="5">
        <v>313.85357666015602</v>
      </c>
      <c r="AS2672" s="5">
        <v>357.55666097005172</v>
      </c>
      <c r="AT2672" s="5">
        <v>605.73699951171795</v>
      </c>
      <c r="AU2672" s="5">
        <v>701.25421142578102</v>
      </c>
      <c r="AV2672" s="5">
        <v>699.020751953125</v>
      </c>
      <c r="AW2672" s="5">
        <v>668.67065429687466</v>
      </c>
      <c r="AX2672" s="5">
        <v>500.86782836914</v>
      </c>
      <c r="AY2672" s="5">
        <v>273.38088989257801</v>
      </c>
      <c r="AZ2672" s="5">
        <v>420.01361083984301</v>
      </c>
      <c r="BA2672" s="5">
        <v>398.08744303385373</v>
      </c>
    </row>
    <row r="2673" spans="1:53" x14ac:dyDescent="0.2">
      <c r="A2673" s="1">
        <v>2670</v>
      </c>
      <c r="B2673" s="1" t="s">
        <v>10698</v>
      </c>
      <c r="C2673" s="1" t="s">
        <v>10699</v>
      </c>
      <c r="D2673" s="1" t="s">
        <v>10700</v>
      </c>
      <c r="E2673" s="1" t="s">
        <v>10701</v>
      </c>
      <c r="J2673" s="5">
        <v>38.103435516357401</v>
      </c>
      <c r="M2673" s="5">
        <v>38.103435516357401</v>
      </c>
      <c r="N2673" s="5">
        <v>146.97885131835901</v>
      </c>
      <c r="O2673" s="5">
        <v>167.58076477050699</v>
      </c>
      <c r="P2673" s="5">
        <v>116.27580261230401</v>
      </c>
      <c r="Q2673" s="5">
        <v>143.61180623372334</v>
      </c>
      <c r="S2673" s="5">
        <v>61.017154693603501</v>
      </c>
      <c r="T2673" s="5">
        <v>61.681064605712798</v>
      </c>
      <c r="U2673" s="5">
        <v>61.349109649658146</v>
      </c>
      <c r="AD2673" s="5">
        <v>57.413406372070298</v>
      </c>
      <c r="AE2673" s="5">
        <v>34.518135070800703</v>
      </c>
      <c r="AF2673" s="5">
        <v>44.763137817382798</v>
      </c>
      <c r="AG2673" s="5">
        <v>45.564893086751262</v>
      </c>
      <c r="AH2673" s="5">
        <v>30.92720413208</v>
      </c>
      <c r="AK2673" s="5">
        <v>30.92720413208</v>
      </c>
      <c r="AL2673" s="5">
        <v>55.657554626464801</v>
      </c>
      <c r="AM2673" s="5">
        <v>49.957164764404297</v>
      </c>
      <c r="AN2673" s="5">
        <v>76.544509887695298</v>
      </c>
      <c r="AO2673" s="5">
        <v>60.719743092854799</v>
      </c>
      <c r="AQ2673" s="5">
        <v>52.966274261474602</v>
      </c>
      <c r="AR2673" s="5">
        <v>37.098049163818303</v>
      </c>
      <c r="AS2673" s="5">
        <v>45.032161712646456</v>
      </c>
    </row>
    <row r="2674" spans="1:53" x14ac:dyDescent="0.2">
      <c r="A2674" s="1">
        <v>2671</v>
      </c>
      <c r="B2674" s="1" t="s">
        <v>10702</v>
      </c>
      <c r="C2674" s="1" t="s">
        <v>10703</v>
      </c>
      <c r="D2674" s="1" t="s">
        <v>10704</v>
      </c>
      <c r="E2674" s="1" t="s">
        <v>10705</v>
      </c>
      <c r="F2674" s="5">
        <v>126.13027191162099</v>
      </c>
      <c r="G2674" s="5">
        <v>143.29524230957</v>
      </c>
      <c r="H2674" s="5">
        <v>129.431549072265</v>
      </c>
      <c r="I2674" s="5">
        <v>132.952354431152</v>
      </c>
      <c r="J2674" s="5">
        <v>106.01008605957</v>
      </c>
      <c r="K2674" s="5">
        <v>103.414222717285</v>
      </c>
      <c r="L2674" s="5">
        <v>104.94889831542901</v>
      </c>
      <c r="M2674" s="5">
        <v>104.79106903076134</v>
      </c>
      <c r="N2674" s="5">
        <v>154.06115722656199</v>
      </c>
      <c r="O2674" s="5">
        <v>152.94406127929599</v>
      </c>
      <c r="P2674" s="5">
        <v>162.248443603515</v>
      </c>
      <c r="Q2674" s="5">
        <v>156.417887369791</v>
      </c>
      <c r="R2674" s="5">
        <v>125.64096069335901</v>
      </c>
      <c r="S2674" s="5">
        <v>117.618843078613</v>
      </c>
      <c r="T2674" s="5">
        <v>127.769569396972</v>
      </c>
      <c r="U2674" s="5">
        <v>123.67645772298134</v>
      </c>
      <c r="V2674" s="5">
        <v>245.76983642578099</v>
      </c>
      <c r="W2674" s="5">
        <v>257.39749145507801</v>
      </c>
      <c r="X2674" s="5">
        <v>254.23190307617099</v>
      </c>
      <c r="Y2674" s="5">
        <v>252.46641031901001</v>
      </c>
      <c r="Z2674" s="5">
        <v>181.35696411132801</v>
      </c>
      <c r="AA2674" s="5">
        <v>176.48748779296801</v>
      </c>
      <c r="AB2674" s="5">
        <v>185.73512268066401</v>
      </c>
      <c r="AC2674" s="5">
        <v>181.19319152832</v>
      </c>
      <c r="AD2674" s="5">
        <v>209.00114440917901</v>
      </c>
      <c r="AE2674" s="5">
        <v>222.99635314941401</v>
      </c>
      <c r="AF2674" s="5">
        <v>215.25209045410099</v>
      </c>
      <c r="AG2674" s="5">
        <v>215.74986267089798</v>
      </c>
      <c r="AH2674" s="5">
        <v>359.85675048828102</v>
      </c>
      <c r="AI2674" s="5">
        <v>350.131591796875</v>
      </c>
      <c r="AJ2674" s="5">
        <v>348.31552124023398</v>
      </c>
      <c r="AK2674" s="5">
        <v>352.76795450846333</v>
      </c>
      <c r="AL2674" s="5">
        <v>510.84265136718699</v>
      </c>
      <c r="AM2674" s="5">
        <v>543.58734130859295</v>
      </c>
      <c r="AN2674" s="5">
        <v>528.34881591796795</v>
      </c>
      <c r="AO2674" s="5">
        <v>527.59293619791595</v>
      </c>
      <c r="AP2674" s="5">
        <v>84.798118591308594</v>
      </c>
      <c r="AQ2674" s="5">
        <v>83.789657592773395</v>
      </c>
      <c r="AR2674" s="5">
        <v>95.115341186523395</v>
      </c>
      <c r="AS2674" s="5">
        <v>87.901039123535114</v>
      </c>
      <c r="AT2674" s="5">
        <v>176.20851135253901</v>
      </c>
      <c r="AU2674" s="5">
        <v>172.67774963378901</v>
      </c>
      <c r="AV2674" s="5">
        <v>180.58508300781199</v>
      </c>
      <c r="AW2674" s="5">
        <v>176.49044799804665</v>
      </c>
      <c r="AX2674" s="5">
        <v>196.23571777343699</v>
      </c>
      <c r="AY2674" s="5">
        <v>171.15588378906199</v>
      </c>
      <c r="AZ2674" s="5">
        <v>162.90000915527301</v>
      </c>
      <c r="BA2674" s="5">
        <v>176.76387023925733</v>
      </c>
    </row>
    <row r="2675" spans="1:53" x14ac:dyDescent="0.2">
      <c r="A2675" s="1">
        <v>2672</v>
      </c>
      <c r="B2675" s="1" t="s">
        <v>10706</v>
      </c>
      <c r="C2675" s="1" t="s">
        <v>10707</v>
      </c>
      <c r="D2675" s="1" t="s">
        <v>10708</v>
      </c>
      <c r="E2675" s="1" t="s">
        <v>10709</v>
      </c>
      <c r="F2675" s="5">
        <v>102.25631713867099</v>
      </c>
      <c r="G2675" s="5">
        <v>89.868827819824205</v>
      </c>
      <c r="H2675" s="5">
        <v>82.114952087402301</v>
      </c>
      <c r="I2675" s="5">
        <v>91.413365681965828</v>
      </c>
      <c r="J2675" s="5">
        <v>124.591819763183</v>
      </c>
      <c r="K2675" s="5">
        <v>102.77848815917901</v>
      </c>
      <c r="L2675" s="5">
        <v>111.495002746582</v>
      </c>
      <c r="M2675" s="5">
        <v>112.95510355631467</v>
      </c>
      <c r="O2675" s="5">
        <v>117.85823822021401</v>
      </c>
      <c r="P2675" s="5">
        <v>112.82982635498</v>
      </c>
      <c r="Q2675" s="5">
        <v>115.344032287597</v>
      </c>
      <c r="R2675" s="5">
        <v>31.0771160125732</v>
      </c>
      <c r="U2675" s="5">
        <v>31.0771160125732</v>
      </c>
      <c r="V2675" s="5">
        <v>42.550590515136697</v>
      </c>
      <c r="W2675" s="5">
        <v>50.494815826416001</v>
      </c>
      <c r="X2675" s="5">
        <v>52.248989105224602</v>
      </c>
      <c r="Y2675" s="5">
        <v>48.431465148925774</v>
      </c>
      <c r="Z2675" s="5">
        <v>92.0780029296875</v>
      </c>
      <c r="AA2675" s="5">
        <v>101.461181640625</v>
      </c>
      <c r="AB2675" s="5">
        <v>86.440818786621094</v>
      </c>
      <c r="AC2675" s="5">
        <v>93.326667785644531</v>
      </c>
      <c r="AD2675" s="5">
        <v>73.375343322753906</v>
      </c>
      <c r="AE2675" s="5">
        <v>63.787342071533203</v>
      </c>
      <c r="AF2675" s="5">
        <v>74.755599975585895</v>
      </c>
      <c r="AG2675" s="5">
        <v>70.63942845662433</v>
      </c>
      <c r="AH2675" s="5">
        <v>68.294937133789006</v>
      </c>
      <c r="AI2675" s="5">
        <v>69.227371215820298</v>
      </c>
      <c r="AJ2675" s="5">
        <v>78.495704650878906</v>
      </c>
      <c r="AK2675" s="5">
        <v>72.00600433349608</v>
      </c>
      <c r="AP2675" s="5">
        <v>28.456424713134702</v>
      </c>
      <c r="AQ2675" s="5">
        <v>37.983848571777301</v>
      </c>
      <c r="AR2675" s="5">
        <v>27.1678161621093</v>
      </c>
      <c r="AS2675" s="5">
        <v>31.202696482340432</v>
      </c>
      <c r="AT2675" s="5">
        <v>11.5652914047241</v>
      </c>
      <c r="AW2675" s="5">
        <v>11.5652914047241</v>
      </c>
      <c r="AX2675" s="5">
        <v>41.098434448242102</v>
      </c>
      <c r="AY2675" s="5">
        <v>42.222446441650298</v>
      </c>
      <c r="AZ2675" s="5">
        <v>34.475315093994098</v>
      </c>
      <c r="BA2675" s="5">
        <v>39.265398661295499</v>
      </c>
    </row>
    <row r="2676" spans="1:53" x14ac:dyDescent="0.2">
      <c r="A2676" s="1">
        <v>2673</v>
      </c>
      <c r="B2676" s="1" t="s">
        <v>10710</v>
      </c>
      <c r="C2676" s="1" t="s">
        <v>10711</v>
      </c>
      <c r="D2676" s="1" t="s">
        <v>10712</v>
      </c>
      <c r="E2676" s="1" t="s">
        <v>10713</v>
      </c>
      <c r="F2676" s="5">
        <v>43.114356994628899</v>
      </c>
      <c r="G2676" s="5">
        <v>40.727138519287102</v>
      </c>
      <c r="H2676" s="5">
        <v>99.736145019531193</v>
      </c>
      <c r="I2676" s="5">
        <v>61.192546844482401</v>
      </c>
      <c r="J2676" s="5">
        <v>45.565975189208899</v>
      </c>
      <c r="K2676" s="5">
        <v>42.402828216552699</v>
      </c>
      <c r="L2676" s="5">
        <v>39.502574920654297</v>
      </c>
      <c r="M2676" s="5">
        <v>42.490459442138636</v>
      </c>
      <c r="N2676" s="5">
        <v>55.369918823242102</v>
      </c>
      <c r="O2676" s="5">
        <v>56.915554046630803</v>
      </c>
      <c r="P2676" s="5">
        <v>34.297168731689403</v>
      </c>
      <c r="Q2676" s="5">
        <v>48.8608805338541</v>
      </c>
      <c r="R2676" s="5">
        <v>128.46044921875</v>
      </c>
      <c r="S2676" s="5">
        <v>41.444805145263601</v>
      </c>
      <c r="T2676" s="5">
        <v>84.956192016601506</v>
      </c>
      <c r="U2676" s="5">
        <v>84.953815460205035</v>
      </c>
      <c r="V2676" s="5">
        <v>93.891387939453097</v>
      </c>
      <c r="W2676" s="5">
        <v>120.717933654785</v>
      </c>
      <c r="X2676" s="5">
        <v>99.259925842285099</v>
      </c>
      <c r="Y2676" s="5">
        <v>104.62308247884107</v>
      </c>
      <c r="Z2676" s="5">
        <v>67.231216430664006</v>
      </c>
      <c r="AA2676" s="5">
        <v>57.897556304931598</v>
      </c>
      <c r="AB2676" s="5">
        <v>62.443103790283203</v>
      </c>
      <c r="AC2676" s="5">
        <v>62.523958841959598</v>
      </c>
      <c r="AD2676" s="5">
        <v>38.6961669921875</v>
      </c>
      <c r="AE2676" s="5">
        <v>34.484165191650298</v>
      </c>
      <c r="AF2676" s="5">
        <v>59.684085845947202</v>
      </c>
      <c r="AG2676" s="5">
        <v>44.288139343261669</v>
      </c>
      <c r="AH2676" s="5">
        <v>68.628616333007798</v>
      </c>
      <c r="AI2676" s="5">
        <v>86.363822937011705</v>
      </c>
      <c r="AJ2676" s="5">
        <v>89.746269226074205</v>
      </c>
      <c r="AK2676" s="5">
        <v>81.579569498697893</v>
      </c>
      <c r="AL2676" s="5">
        <v>48.620712280273402</v>
      </c>
      <c r="AM2676" s="5">
        <v>75.592094421386705</v>
      </c>
      <c r="AN2676" s="5">
        <v>66.381050109863196</v>
      </c>
      <c r="AO2676" s="5">
        <v>63.531285603841098</v>
      </c>
      <c r="AP2676" s="5">
        <v>62.8853149414062</v>
      </c>
      <c r="AQ2676" s="5">
        <v>46.889778137207003</v>
      </c>
      <c r="AR2676" s="5">
        <v>75.978828430175696</v>
      </c>
      <c r="AS2676" s="5">
        <v>61.917973836262966</v>
      </c>
      <c r="AT2676" s="5">
        <v>202.91905212402301</v>
      </c>
      <c r="AU2676" s="5">
        <v>217.78785705566401</v>
      </c>
      <c r="AV2676" s="5">
        <v>199.78747558593699</v>
      </c>
      <c r="AW2676" s="5">
        <v>206.83146158854137</v>
      </c>
      <c r="AX2676" s="5">
        <v>116.37905120849599</v>
      </c>
      <c r="AY2676" s="5">
        <v>109.501815795898</v>
      </c>
      <c r="AZ2676" s="5">
        <v>85.015975952148395</v>
      </c>
      <c r="BA2676" s="5">
        <v>103.63228098551413</v>
      </c>
    </row>
    <row r="2677" spans="1:53" x14ac:dyDescent="0.2">
      <c r="A2677" s="1">
        <v>2674</v>
      </c>
      <c r="B2677" s="1" t="s">
        <v>10714</v>
      </c>
      <c r="C2677" s="1" t="s">
        <v>10715</v>
      </c>
      <c r="D2677" s="1" t="s">
        <v>10716</v>
      </c>
      <c r="E2677" s="1" t="s">
        <v>10717</v>
      </c>
      <c r="F2677" s="5">
        <v>4228</v>
      </c>
      <c r="G2677" s="5">
        <v>4527.6728515625</v>
      </c>
      <c r="H2677" s="5">
        <v>4787.66748046875</v>
      </c>
      <c r="I2677" s="5">
        <v>4514.44677734375</v>
      </c>
      <c r="J2677" s="5">
        <v>4441.5634765625</v>
      </c>
      <c r="K2677" s="5">
        <v>4506.13671875</v>
      </c>
      <c r="L2677" s="5">
        <v>4692.21142578125</v>
      </c>
      <c r="M2677" s="5">
        <v>4546.63720703125</v>
      </c>
      <c r="N2677" s="5">
        <v>4404.91552734375</v>
      </c>
      <c r="O2677" s="5">
        <v>4447.35302734375</v>
      </c>
      <c r="P2677" s="5">
        <v>4267.80810546875</v>
      </c>
      <c r="Q2677" s="5">
        <v>4373.35888671875</v>
      </c>
      <c r="R2677" s="5">
        <v>4817.498046875</v>
      </c>
      <c r="S2677" s="5">
        <v>5088.171875</v>
      </c>
      <c r="T2677" s="5">
        <v>5071.2099609375</v>
      </c>
      <c r="U2677" s="5">
        <v>4992.293294270833</v>
      </c>
      <c r="V2677" s="5">
        <v>2430.51928710937</v>
      </c>
      <c r="W2677" s="5">
        <v>2428.92163085937</v>
      </c>
      <c r="X2677" s="5">
        <v>2478.212890625</v>
      </c>
      <c r="Y2677" s="5">
        <v>2445.8846028645798</v>
      </c>
      <c r="Z2677" s="5">
        <v>3267.35229492187</v>
      </c>
      <c r="AA2677" s="5">
        <v>3368.19750976562</v>
      </c>
      <c r="AB2677" s="5">
        <v>3452.46484375</v>
      </c>
      <c r="AC2677" s="5">
        <v>3362.6715494791629</v>
      </c>
      <c r="AD2677" s="5">
        <v>2678.310546875</v>
      </c>
      <c r="AE2677" s="5">
        <v>2622.84106445312</v>
      </c>
      <c r="AF2677" s="5">
        <v>2654.55200195312</v>
      </c>
      <c r="AG2677" s="5">
        <v>2651.9012044270798</v>
      </c>
      <c r="AH2677" s="5">
        <v>3574.04248046875</v>
      </c>
      <c r="AI2677" s="5">
        <v>3652.47998046875</v>
      </c>
      <c r="AJ2677" s="5">
        <v>3517.6923828125</v>
      </c>
      <c r="AK2677" s="5">
        <v>3581.4049479166665</v>
      </c>
      <c r="AL2677" s="5">
        <v>4607.58349609375</v>
      </c>
      <c r="AM2677" s="5">
        <v>4510.47705078125</v>
      </c>
      <c r="AN2677" s="5">
        <v>4417.6572265625</v>
      </c>
      <c r="AO2677" s="5">
        <v>4511.905924479167</v>
      </c>
      <c r="AP2677" s="5">
        <v>3751.62768554687</v>
      </c>
      <c r="AQ2677" s="5">
        <v>3701.7626953125</v>
      </c>
      <c r="AR2677" s="5">
        <v>3719.8154296875</v>
      </c>
      <c r="AS2677" s="5">
        <v>3724.4019368489567</v>
      </c>
      <c r="AT2677" s="5">
        <v>2628.24755859375</v>
      </c>
      <c r="AU2677" s="5">
        <v>2848.4208984375</v>
      </c>
      <c r="AV2677" s="5">
        <v>2173.29174804687</v>
      </c>
      <c r="AW2677" s="5">
        <v>2549.9867350260397</v>
      </c>
      <c r="AX2677" s="5">
        <v>2654.42065429687</v>
      </c>
      <c r="AY2677" s="5">
        <v>2720.318359375</v>
      </c>
      <c r="AZ2677" s="5">
        <v>2697.580078125</v>
      </c>
      <c r="BA2677" s="5">
        <v>2690.7730305989567</v>
      </c>
    </row>
    <row r="2678" spans="1:53" x14ac:dyDescent="0.2">
      <c r="A2678" s="1">
        <v>2675</v>
      </c>
      <c r="B2678" s="1" t="s">
        <v>10718</v>
      </c>
      <c r="C2678" s="1" t="s">
        <v>10719</v>
      </c>
      <c r="D2678" s="1" t="s">
        <v>10720</v>
      </c>
      <c r="E2678" s="1" t="s">
        <v>10721</v>
      </c>
      <c r="F2678" s="5">
        <v>167.61183166503901</v>
      </c>
      <c r="G2678" s="5">
        <v>108.613800048828</v>
      </c>
      <c r="H2678" s="5">
        <v>190.09526062011699</v>
      </c>
      <c r="I2678" s="5">
        <v>155.44029744466135</v>
      </c>
      <c r="J2678" s="5">
        <v>204.13163757324199</v>
      </c>
      <c r="K2678" s="5">
        <v>166.59321594238199</v>
      </c>
      <c r="L2678" s="5">
        <v>117.98088836669901</v>
      </c>
      <c r="M2678" s="5">
        <v>162.90191396077432</v>
      </c>
      <c r="N2678" s="5">
        <v>215.80108642578099</v>
      </c>
      <c r="O2678" s="5">
        <v>234.591217041015</v>
      </c>
      <c r="P2678" s="5">
        <v>242.14459228515599</v>
      </c>
      <c r="Q2678" s="5">
        <v>230.84563191731732</v>
      </c>
      <c r="R2678" s="5">
        <v>125.835319519042</v>
      </c>
      <c r="S2678" s="5">
        <v>133.616439819335</v>
      </c>
      <c r="T2678" s="5">
        <v>124.447059631347</v>
      </c>
      <c r="U2678" s="5">
        <v>127.96627298990798</v>
      </c>
      <c r="V2678" s="5">
        <v>118.363067626953</v>
      </c>
      <c r="W2678" s="5">
        <v>119.51173400878901</v>
      </c>
      <c r="X2678" s="5">
        <v>95.185691833496094</v>
      </c>
      <c r="Y2678" s="5">
        <v>111.02016448974604</v>
      </c>
      <c r="Z2678" s="5">
        <v>101.85572052001901</v>
      </c>
      <c r="AA2678" s="5">
        <v>93.625564575195298</v>
      </c>
      <c r="AB2678" s="5">
        <v>109.094512939453</v>
      </c>
      <c r="AC2678" s="5">
        <v>101.52526601155576</v>
      </c>
      <c r="AD2678" s="5">
        <v>89.768218994140597</v>
      </c>
      <c r="AE2678" s="5">
        <v>98.457916259765597</v>
      </c>
      <c r="AF2678" s="5">
        <v>86.291976928710895</v>
      </c>
      <c r="AG2678" s="5">
        <v>91.506037394205691</v>
      </c>
      <c r="AH2678" s="5">
        <v>72.100814819335895</v>
      </c>
      <c r="AI2678" s="5">
        <v>88.714805603027301</v>
      </c>
      <c r="AJ2678" s="5">
        <v>75.455886840820298</v>
      </c>
      <c r="AK2678" s="5">
        <v>78.757169087727831</v>
      </c>
      <c r="AL2678" s="5">
        <v>157.24285888671801</v>
      </c>
      <c r="AM2678" s="5">
        <v>161.28817749023401</v>
      </c>
      <c r="AN2678" s="5">
        <v>163.163314819335</v>
      </c>
      <c r="AO2678" s="5">
        <v>160.56478373209566</v>
      </c>
      <c r="AP2678" s="5">
        <v>100.522987365722</v>
      </c>
      <c r="AQ2678" s="5">
        <v>66.698562622070298</v>
      </c>
      <c r="AR2678" s="5">
        <v>94.222694396972599</v>
      </c>
      <c r="AS2678" s="5">
        <v>87.148081461588291</v>
      </c>
      <c r="AY2678" s="5">
        <v>107.57883453369099</v>
      </c>
      <c r="AZ2678" s="5">
        <v>91.391212463378906</v>
      </c>
      <c r="BA2678" s="5">
        <v>99.485023498534957</v>
      </c>
    </row>
    <row r="2679" spans="1:53" x14ac:dyDescent="0.2">
      <c r="A2679" s="1">
        <v>2676</v>
      </c>
      <c r="B2679" s="1" t="s">
        <v>10722</v>
      </c>
      <c r="C2679" s="1" t="s">
        <v>10723</v>
      </c>
      <c r="D2679" s="1" t="s">
        <v>10724</v>
      </c>
      <c r="E2679" s="1" t="s">
        <v>10725</v>
      </c>
      <c r="F2679" s="5">
        <v>715.07159423828102</v>
      </c>
      <c r="G2679" s="5">
        <v>1266.11596679687</v>
      </c>
      <c r="H2679" s="5">
        <v>1136.51354980468</v>
      </c>
      <c r="I2679" s="5">
        <v>1039.2337036132769</v>
      </c>
      <c r="J2679" s="5">
        <v>762.45806884765602</v>
      </c>
      <c r="K2679" s="5">
        <v>1176.78942871093</v>
      </c>
      <c r="L2679" s="5">
        <v>1143.5869140625</v>
      </c>
      <c r="M2679" s="5">
        <v>1027.611470540362</v>
      </c>
      <c r="N2679" s="5">
        <v>330.83651733398398</v>
      </c>
      <c r="O2679" s="5">
        <v>301.62411499023398</v>
      </c>
      <c r="P2679" s="5">
        <v>308.32400512695301</v>
      </c>
      <c r="Q2679" s="5">
        <v>313.59487915039034</v>
      </c>
      <c r="R2679" s="5">
        <v>906.52655029296795</v>
      </c>
      <c r="S2679" s="5">
        <v>731.66882324218705</v>
      </c>
      <c r="T2679" s="5">
        <v>1242.94921875</v>
      </c>
      <c r="U2679" s="5">
        <v>960.3815307617183</v>
      </c>
      <c r="V2679" s="5">
        <v>197.98255920410099</v>
      </c>
      <c r="W2679" s="5">
        <v>279.23452758789</v>
      </c>
      <c r="X2679" s="5">
        <v>237.70079040527301</v>
      </c>
      <c r="Y2679" s="5">
        <v>238.30595906575468</v>
      </c>
      <c r="Z2679" s="5">
        <v>308.06362915039</v>
      </c>
      <c r="AA2679" s="5">
        <v>404.43167114257801</v>
      </c>
      <c r="AB2679" s="5">
        <v>340.896728515625</v>
      </c>
      <c r="AC2679" s="5">
        <v>351.13067626953102</v>
      </c>
      <c r="AD2679" s="5">
        <v>287.58285522460898</v>
      </c>
      <c r="AE2679" s="5">
        <v>297.38763427734301</v>
      </c>
      <c r="AF2679" s="5">
        <v>316.602447509765</v>
      </c>
      <c r="AG2679" s="5">
        <v>300.524312337239</v>
      </c>
      <c r="AH2679" s="5">
        <v>241.59159851074199</v>
      </c>
      <c r="AI2679" s="5">
        <v>224.38706970214801</v>
      </c>
      <c r="AJ2679" s="5">
        <v>348.04217529296801</v>
      </c>
      <c r="AK2679" s="5">
        <v>271.34028116861936</v>
      </c>
      <c r="AL2679" s="5">
        <v>204.401931762695</v>
      </c>
      <c r="AM2679" s="5">
        <v>226.58413696289</v>
      </c>
      <c r="AN2679" s="5">
        <v>189.93489074707</v>
      </c>
      <c r="AO2679" s="5">
        <v>206.97365315755167</v>
      </c>
      <c r="AP2679" s="5">
        <v>249.53878784179599</v>
      </c>
      <c r="AQ2679" s="5">
        <v>246.67594909667901</v>
      </c>
      <c r="AR2679" s="5">
        <v>252.68989562988199</v>
      </c>
      <c r="AS2679" s="5">
        <v>249.63487752278567</v>
      </c>
      <c r="AZ2679" s="5">
        <v>201.42657470703099</v>
      </c>
      <c r="BA2679" s="5">
        <v>201.42657470703099</v>
      </c>
    </row>
    <row r="2680" spans="1:53" x14ac:dyDescent="0.2">
      <c r="A2680" s="1">
        <v>2677</v>
      </c>
      <c r="B2680" s="1" t="s">
        <v>10726</v>
      </c>
      <c r="C2680" s="1" t="s">
        <v>10727</v>
      </c>
      <c r="D2680" s="1" t="s">
        <v>10728</v>
      </c>
      <c r="E2680" s="1" t="s">
        <v>10729</v>
      </c>
      <c r="J2680" s="5">
        <v>318.126953125</v>
      </c>
      <c r="M2680" s="5">
        <v>318.126953125</v>
      </c>
      <c r="R2680" s="5">
        <v>541.17889404296795</v>
      </c>
      <c r="S2680" s="5">
        <v>573.26922607421795</v>
      </c>
      <c r="U2680" s="5">
        <v>557.22406005859295</v>
      </c>
      <c r="AE2680" s="5">
        <v>564.97882080078102</v>
      </c>
      <c r="AF2680" s="5">
        <v>536.58514404296795</v>
      </c>
      <c r="AG2680" s="5">
        <v>550.78198242187455</v>
      </c>
      <c r="AH2680" s="5">
        <v>711.18719482421795</v>
      </c>
      <c r="AI2680" s="5">
        <v>809.38977050781205</v>
      </c>
      <c r="AJ2680" s="5">
        <v>669.77813720703102</v>
      </c>
      <c r="AK2680" s="5">
        <v>730.11836751302019</v>
      </c>
      <c r="AP2680" s="5">
        <v>605.16882324218705</v>
      </c>
      <c r="AQ2680" s="5">
        <v>692.18316650390602</v>
      </c>
      <c r="AR2680" s="5">
        <v>776.24865722656205</v>
      </c>
      <c r="AS2680" s="5">
        <v>691.20021565755178</v>
      </c>
    </row>
    <row r="2681" spans="1:53" x14ac:dyDescent="0.2">
      <c r="A2681" s="1">
        <v>2678</v>
      </c>
      <c r="B2681" s="1" t="s">
        <v>10730</v>
      </c>
      <c r="C2681" s="1" t="s">
        <v>10731</v>
      </c>
      <c r="D2681" s="1" t="s">
        <v>10732</v>
      </c>
      <c r="E2681" s="1" t="s">
        <v>10733</v>
      </c>
      <c r="F2681" s="5">
        <v>480.54681396484301</v>
      </c>
      <c r="G2681" s="5">
        <v>473.44723510742102</v>
      </c>
      <c r="H2681" s="5">
        <v>517.27130126953102</v>
      </c>
      <c r="I2681" s="5">
        <v>490.421783447265</v>
      </c>
      <c r="J2681" s="5">
        <v>555.4453125</v>
      </c>
      <c r="K2681" s="5">
        <v>481.62484741210898</v>
      </c>
      <c r="L2681" s="5">
        <v>529.97088623046795</v>
      </c>
      <c r="M2681" s="5">
        <v>522.34701538085892</v>
      </c>
      <c r="N2681" s="5">
        <v>1535.91687011718</v>
      </c>
      <c r="O2681" s="5">
        <v>1475.08447265625</v>
      </c>
      <c r="P2681" s="5">
        <v>1483.13464355468</v>
      </c>
      <c r="Q2681" s="5">
        <v>1498.0453287760367</v>
      </c>
      <c r="R2681" s="5">
        <v>638.99908447265602</v>
      </c>
      <c r="S2681" s="5">
        <v>617.224853515625</v>
      </c>
      <c r="T2681" s="5">
        <v>656.23986816406205</v>
      </c>
      <c r="U2681" s="5">
        <v>637.48793538411439</v>
      </c>
      <c r="V2681" s="5">
        <v>546.32043457031205</v>
      </c>
      <c r="W2681" s="5">
        <v>565.61785888671795</v>
      </c>
      <c r="X2681" s="5">
        <v>525.53570556640602</v>
      </c>
      <c r="Y2681" s="5">
        <v>545.8246663411453</v>
      </c>
      <c r="Z2681" s="5">
        <v>500.08538818359301</v>
      </c>
      <c r="AA2681" s="5">
        <v>495.57867431640602</v>
      </c>
      <c r="AB2681" s="5">
        <v>483.69445800781199</v>
      </c>
      <c r="AC2681" s="5">
        <v>493.11950683593705</v>
      </c>
      <c r="AD2681" s="5">
        <v>437.29388427734301</v>
      </c>
      <c r="AE2681" s="5">
        <v>461.2470703125</v>
      </c>
      <c r="AF2681" s="5">
        <v>440.944244384765</v>
      </c>
      <c r="AG2681" s="5">
        <v>446.49506632486936</v>
      </c>
      <c r="AH2681" s="5">
        <v>462.483795166015</v>
      </c>
      <c r="AI2681" s="5">
        <v>477.16018676757801</v>
      </c>
      <c r="AJ2681" s="5">
        <v>463.39260864257801</v>
      </c>
      <c r="AK2681" s="5">
        <v>467.67886352539034</v>
      </c>
      <c r="AL2681" s="5">
        <v>1112.61267089843</v>
      </c>
      <c r="AM2681" s="5">
        <v>1094.12841796875</v>
      </c>
      <c r="AN2681" s="5">
        <v>1114.19970703125</v>
      </c>
      <c r="AO2681" s="5">
        <v>1106.9802652994767</v>
      </c>
      <c r="AP2681" s="5">
        <v>583.27410888671795</v>
      </c>
      <c r="AQ2681" s="5">
        <v>582.67083740234295</v>
      </c>
      <c r="AR2681" s="5">
        <v>589.80328369140602</v>
      </c>
      <c r="AS2681" s="5">
        <v>585.24940999348894</v>
      </c>
      <c r="AT2681" s="5">
        <v>580.326416015625</v>
      </c>
      <c r="AU2681" s="5">
        <v>733.983642578125</v>
      </c>
      <c r="AV2681" s="5">
        <v>889.21301269531205</v>
      </c>
      <c r="AW2681" s="5">
        <v>734.50769042968739</v>
      </c>
      <c r="AX2681" s="5">
        <v>535.69091796875</v>
      </c>
      <c r="AY2681" s="5">
        <v>470.10607910156199</v>
      </c>
      <c r="AZ2681" s="5">
        <v>547.50689697265602</v>
      </c>
      <c r="BA2681" s="5">
        <v>517.76796468098939</v>
      </c>
    </row>
    <row r="2682" spans="1:53" x14ac:dyDescent="0.2">
      <c r="A2682" s="1">
        <v>2679</v>
      </c>
      <c r="B2682" s="1" t="s">
        <v>10734</v>
      </c>
      <c r="C2682" s="1" t="s">
        <v>10735</v>
      </c>
      <c r="D2682" s="1" t="s">
        <v>10736</v>
      </c>
      <c r="E2682" s="1" t="s">
        <v>10737</v>
      </c>
      <c r="F2682" s="5">
        <v>667.59307861328102</v>
      </c>
      <c r="G2682" s="5">
        <v>686.24188232421795</v>
      </c>
      <c r="H2682" s="5">
        <v>730.138427734375</v>
      </c>
      <c r="I2682" s="5">
        <v>694.65779622395803</v>
      </c>
      <c r="J2682" s="5">
        <v>689.80902099609295</v>
      </c>
      <c r="K2682" s="5">
        <v>685.15521240234295</v>
      </c>
      <c r="L2682" s="5">
        <v>654.51257324218705</v>
      </c>
      <c r="M2682" s="5">
        <v>676.49226888020769</v>
      </c>
      <c r="N2682" s="5">
        <v>1560.79541015625</v>
      </c>
      <c r="O2682" s="5">
        <v>1522.53625488281</v>
      </c>
      <c r="P2682" s="5">
        <v>1589.68237304687</v>
      </c>
      <c r="Q2682" s="5">
        <v>1557.6713460286435</v>
      </c>
      <c r="R2682" s="5">
        <v>769.94927978515602</v>
      </c>
      <c r="S2682" s="5">
        <v>748.04376220703102</v>
      </c>
      <c r="T2682" s="5">
        <v>789.536865234375</v>
      </c>
      <c r="U2682" s="5">
        <v>769.17663574218739</v>
      </c>
      <c r="V2682" s="5">
        <v>751.89459228515602</v>
      </c>
      <c r="W2682" s="5">
        <v>726.68017578125</v>
      </c>
      <c r="X2682" s="5">
        <v>720.9423828125</v>
      </c>
      <c r="Y2682" s="5">
        <v>733.17238362630212</v>
      </c>
      <c r="Z2682" s="5">
        <v>661.14141845703102</v>
      </c>
      <c r="AA2682" s="5">
        <v>626.32354736328102</v>
      </c>
      <c r="AB2682" s="5">
        <v>626.84661865234295</v>
      </c>
      <c r="AC2682" s="5">
        <v>638.10386149088492</v>
      </c>
      <c r="AD2682" s="5">
        <v>754.68310546875</v>
      </c>
      <c r="AE2682" s="5">
        <v>768.74066162109295</v>
      </c>
      <c r="AF2682" s="5">
        <v>744.60394287109295</v>
      </c>
      <c r="AG2682" s="5">
        <v>756.00923665364519</v>
      </c>
      <c r="AH2682" s="5">
        <v>757.63446044921795</v>
      </c>
      <c r="AI2682" s="5">
        <v>706.4453125</v>
      </c>
      <c r="AJ2682" s="5">
        <v>747.50964355468705</v>
      </c>
      <c r="AK2682" s="5">
        <v>737.1964721679683</v>
      </c>
      <c r="AL2682" s="5">
        <v>1413.30895996093</v>
      </c>
      <c r="AM2682" s="5">
        <v>1390.54968261718</v>
      </c>
      <c r="AN2682" s="5">
        <v>1440.59155273437</v>
      </c>
      <c r="AO2682" s="5">
        <v>1414.8167317708267</v>
      </c>
      <c r="AP2682" s="5">
        <v>782.424072265625</v>
      </c>
      <c r="AQ2682" s="5">
        <v>787.29107666015602</v>
      </c>
      <c r="AR2682" s="5">
        <v>768.5185546875</v>
      </c>
      <c r="AS2682" s="5">
        <v>779.41123453776038</v>
      </c>
      <c r="AT2682" s="5">
        <v>966.41876220703102</v>
      </c>
      <c r="AU2682" s="5">
        <v>1018.79296875</v>
      </c>
      <c r="AV2682" s="5">
        <v>931.03277587890602</v>
      </c>
      <c r="AW2682" s="5">
        <v>972.08150227864564</v>
      </c>
      <c r="AX2682" s="5">
        <v>803.49865722656205</v>
      </c>
      <c r="AY2682" s="5">
        <v>754.13812255859295</v>
      </c>
      <c r="AZ2682" s="5">
        <v>747.62976074218705</v>
      </c>
      <c r="BA2682" s="5">
        <v>768.42218017578068</v>
      </c>
    </row>
    <row r="2683" spans="1:53" x14ac:dyDescent="0.2">
      <c r="A2683" s="1">
        <v>2680</v>
      </c>
      <c r="B2683" s="1" t="s">
        <v>10738</v>
      </c>
      <c r="C2683" s="1" t="s">
        <v>10739</v>
      </c>
      <c r="D2683" s="1" t="s">
        <v>10740</v>
      </c>
      <c r="E2683" s="1" t="s">
        <v>10741</v>
      </c>
      <c r="F2683" s="5">
        <v>826.19921875</v>
      </c>
      <c r="G2683" s="5">
        <v>904.64031982421795</v>
      </c>
      <c r="H2683" s="5">
        <v>862.56060791015602</v>
      </c>
      <c r="I2683" s="5">
        <v>864.4667154947914</v>
      </c>
      <c r="J2683" s="5">
        <v>848.42980957031205</v>
      </c>
      <c r="K2683" s="5">
        <v>871.52783203125</v>
      </c>
      <c r="L2683" s="5">
        <v>873.42169189453102</v>
      </c>
      <c r="M2683" s="5">
        <v>864.45977783203091</v>
      </c>
      <c r="N2683" s="5">
        <v>637.627197265625</v>
      </c>
      <c r="O2683" s="5">
        <v>609.07800292968705</v>
      </c>
      <c r="P2683" s="5">
        <v>631.12982177734295</v>
      </c>
      <c r="Q2683" s="5">
        <v>625.9450073242183</v>
      </c>
      <c r="R2683" s="5">
        <v>748.02252197265602</v>
      </c>
      <c r="S2683" s="5">
        <v>729.82244873046795</v>
      </c>
      <c r="T2683" s="5">
        <v>736.39562988281205</v>
      </c>
      <c r="U2683" s="5">
        <v>738.08020019531205</v>
      </c>
      <c r="V2683" s="5">
        <v>904.43280029296795</v>
      </c>
      <c r="W2683" s="5">
        <v>929.208984375</v>
      </c>
      <c r="X2683" s="5">
        <v>892.39807128906205</v>
      </c>
      <c r="Y2683" s="5">
        <v>908.67995198567667</v>
      </c>
      <c r="Z2683" s="5">
        <v>790.305908203125</v>
      </c>
      <c r="AA2683" s="5">
        <v>775.50970458984295</v>
      </c>
      <c r="AB2683" s="5">
        <v>752.34100341796795</v>
      </c>
      <c r="AC2683" s="5">
        <v>772.71887207031193</v>
      </c>
      <c r="AD2683" s="5">
        <v>1362.32348632812</v>
      </c>
      <c r="AE2683" s="5">
        <v>1457.16809082031</v>
      </c>
      <c r="AF2683" s="5">
        <v>1443.32849121093</v>
      </c>
      <c r="AG2683" s="5">
        <v>1420.9400227864535</v>
      </c>
      <c r="AH2683" s="5">
        <v>1385.93420410156</v>
      </c>
      <c r="AI2683" s="5">
        <v>1431.31909179687</v>
      </c>
      <c r="AJ2683" s="5">
        <v>1363.84399414062</v>
      </c>
      <c r="AK2683" s="5">
        <v>1393.6990966796832</v>
      </c>
      <c r="AL2683" s="5">
        <v>782.13482666015602</v>
      </c>
      <c r="AM2683" s="5">
        <v>764.388671875</v>
      </c>
      <c r="AN2683" s="5">
        <v>773.23309326171795</v>
      </c>
      <c r="AO2683" s="5">
        <v>773.25219726562466</v>
      </c>
      <c r="AP2683" s="5">
        <v>973.26922607421795</v>
      </c>
      <c r="AQ2683" s="5">
        <v>946.32116699218705</v>
      </c>
      <c r="AR2683" s="5">
        <v>974.14361572265602</v>
      </c>
      <c r="AS2683" s="5">
        <v>964.57800292968693</v>
      </c>
      <c r="AT2683" s="5">
        <v>1369.42297363281</v>
      </c>
      <c r="AU2683" s="5">
        <v>1226.99182128906</v>
      </c>
      <c r="AV2683" s="5">
        <v>1339.95300292968</v>
      </c>
      <c r="AW2683" s="5">
        <v>1312.1225992838499</v>
      </c>
      <c r="AX2683" s="5">
        <v>1363.85314941406</v>
      </c>
      <c r="AY2683" s="5">
        <v>1245.62390136718</v>
      </c>
      <c r="AZ2683" s="5">
        <v>1303.99194335937</v>
      </c>
      <c r="BA2683" s="5">
        <v>1304.4896647135367</v>
      </c>
    </row>
    <row r="2684" spans="1:53" x14ac:dyDescent="0.2">
      <c r="A2684" s="1">
        <v>2681</v>
      </c>
      <c r="B2684" s="1" t="s">
        <v>10742</v>
      </c>
      <c r="C2684" s="1" t="s">
        <v>10743</v>
      </c>
      <c r="D2684" s="1" t="s">
        <v>10744</v>
      </c>
      <c r="E2684" s="1" t="s">
        <v>10745</v>
      </c>
      <c r="F2684" s="5">
        <v>2189.25732421875</v>
      </c>
      <c r="G2684" s="5">
        <v>2102.55615234375</v>
      </c>
      <c r="H2684" s="5">
        <v>2092.20629882812</v>
      </c>
      <c r="I2684" s="5">
        <v>2128.0065917968732</v>
      </c>
      <c r="J2684" s="5">
        <v>2128.09716796875</v>
      </c>
      <c r="K2684" s="5">
        <v>1988.26330566406</v>
      </c>
      <c r="L2684" s="5">
        <v>1974.56799316406</v>
      </c>
      <c r="M2684" s="5">
        <v>2030.3094889322899</v>
      </c>
      <c r="N2684" s="5">
        <v>1469.92993164062</v>
      </c>
      <c r="O2684" s="5">
        <v>1476.3291015625</v>
      </c>
      <c r="P2684" s="5">
        <v>1396.26440429687</v>
      </c>
      <c r="Q2684" s="5">
        <v>1447.5078124999966</v>
      </c>
      <c r="R2684" s="5">
        <v>1275.14819335937</v>
      </c>
      <c r="S2684" s="5">
        <v>1269.23754882812</v>
      </c>
      <c r="T2684" s="5">
        <v>1275.7353515625</v>
      </c>
      <c r="U2684" s="5">
        <v>1273.3736979166633</v>
      </c>
      <c r="V2684" s="5">
        <v>1626.7373046875</v>
      </c>
      <c r="W2684" s="5">
        <v>1590.96447753906</v>
      </c>
      <c r="X2684" s="5">
        <v>1597.833984375</v>
      </c>
      <c r="Y2684" s="5">
        <v>1605.1785888671866</v>
      </c>
      <c r="Z2684" s="5">
        <v>1942.16479492187</v>
      </c>
      <c r="AA2684" s="5">
        <v>1797.98217773437</v>
      </c>
      <c r="AB2684" s="5">
        <v>1853.45190429687</v>
      </c>
      <c r="AC2684" s="5">
        <v>1864.5329589843702</v>
      </c>
      <c r="AD2684" s="5">
        <v>2589.88208007812</v>
      </c>
      <c r="AE2684" s="5">
        <v>2512.0732421875</v>
      </c>
      <c r="AF2684" s="5">
        <v>2498.291015625</v>
      </c>
      <c r="AG2684" s="5">
        <v>2533.4154459635397</v>
      </c>
      <c r="AH2684" s="5">
        <v>2328.92553710937</v>
      </c>
      <c r="AI2684" s="5">
        <v>2364.87890625</v>
      </c>
      <c r="AJ2684" s="5">
        <v>2389.89086914062</v>
      </c>
      <c r="AK2684" s="5">
        <v>2361.2317708333298</v>
      </c>
      <c r="AL2684" s="5">
        <v>1440.37841796875</v>
      </c>
      <c r="AM2684" s="5">
        <v>1483.15576171875</v>
      </c>
      <c r="AN2684" s="5">
        <v>1537.67919921875</v>
      </c>
      <c r="AO2684" s="5">
        <v>1487.0711263020833</v>
      </c>
      <c r="AP2684" s="5">
        <v>1633.10363769531</v>
      </c>
      <c r="AQ2684" s="5">
        <v>1608.89025878906</v>
      </c>
      <c r="AR2684" s="5">
        <v>1608.10766601562</v>
      </c>
      <c r="AS2684" s="5">
        <v>1616.7005208333301</v>
      </c>
      <c r="AT2684" s="5">
        <v>1634.67492675781</v>
      </c>
      <c r="AU2684" s="5">
        <v>1597.34252929687</v>
      </c>
      <c r="AV2684" s="5">
        <v>1546.1044921875</v>
      </c>
      <c r="AW2684" s="5">
        <v>1592.7073160807267</v>
      </c>
      <c r="AX2684" s="5">
        <v>1513.83349609375</v>
      </c>
      <c r="AY2684" s="5">
        <v>1525.61486816406</v>
      </c>
      <c r="AZ2684" s="5">
        <v>1470.56140136718</v>
      </c>
      <c r="BA2684" s="5">
        <v>1503.3365885416633</v>
      </c>
    </row>
    <row r="2685" spans="1:53" x14ac:dyDescent="0.2">
      <c r="A2685" s="1">
        <v>2682</v>
      </c>
      <c r="B2685" s="1" t="s">
        <v>10746</v>
      </c>
      <c r="C2685" s="1" t="s">
        <v>10747</v>
      </c>
      <c r="D2685" s="1" t="s">
        <v>10748</v>
      </c>
      <c r="E2685" s="1" t="s">
        <v>10749</v>
      </c>
      <c r="F2685" s="5">
        <v>3818.13916015625</v>
      </c>
      <c r="G2685" s="5">
        <v>3814.82177734375</v>
      </c>
      <c r="H2685" s="5">
        <v>4083.23388671875</v>
      </c>
      <c r="I2685" s="5">
        <v>3905.3982747395835</v>
      </c>
      <c r="J2685" s="5">
        <v>3944.48120117187</v>
      </c>
      <c r="K2685" s="5">
        <v>4007.939453125</v>
      </c>
      <c r="L2685" s="5">
        <v>3878.89331054687</v>
      </c>
      <c r="M2685" s="5">
        <v>3943.7713216145798</v>
      </c>
      <c r="N2685" s="5">
        <v>3824.11474609375</v>
      </c>
      <c r="O2685" s="5">
        <v>3951.74780273437</v>
      </c>
      <c r="P2685" s="5">
        <v>3699.0068359375</v>
      </c>
      <c r="Q2685" s="5">
        <v>3824.9564615885397</v>
      </c>
      <c r="R2685" s="5">
        <v>4497.234375</v>
      </c>
      <c r="S2685" s="5">
        <v>4206.47998046875</v>
      </c>
      <c r="T2685" s="5">
        <v>4397.8076171875</v>
      </c>
      <c r="U2685" s="5">
        <v>4367.173990885417</v>
      </c>
      <c r="V2685" s="5">
        <v>1917.36938476562</v>
      </c>
      <c r="W2685" s="5">
        <v>1985.66821289062</v>
      </c>
      <c r="X2685" s="5">
        <v>1987.87939453125</v>
      </c>
      <c r="Y2685" s="5">
        <v>1963.6389973958301</v>
      </c>
      <c r="Z2685" s="5">
        <v>2784.0908203125</v>
      </c>
      <c r="AA2685" s="5">
        <v>2825.31640625</v>
      </c>
      <c r="AB2685" s="5">
        <v>2786.33374023437</v>
      </c>
      <c r="AC2685" s="5">
        <v>2798.5803222656232</v>
      </c>
      <c r="AD2685" s="5">
        <v>2516.40258789062</v>
      </c>
      <c r="AE2685" s="5">
        <v>2287.83447265625</v>
      </c>
      <c r="AF2685" s="5">
        <v>2383.0263671875</v>
      </c>
      <c r="AG2685" s="5">
        <v>2395.7544759114567</v>
      </c>
      <c r="AH2685" s="5">
        <v>2926.16918945312</v>
      </c>
      <c r="AI2685" s="5">
        <v>2965.189453125</v>
      </c>
      <c r="AJ2685" s="5">
        <v>2725.8359375</v>
      </c>
      <c r="AK2685" s="5">
        <v>2872.3981933593732</v>
      </c>
      <c r="AL2685" s="5">
        <v>3270.28344726562</v>
      </c>
      <c r="AM2685" s="5">
        <v>3420.72802734375</v>
      </c>
      <c r="AN2685" s="5">
        <v>3431.73022460937</v>
      </c>
      <c r="AO2685" s="5">
        <v>3374.2472330729129</v>
      </c>
      <c r="AP2685" s="5">
        <v>2622.98364257812</v>
      </c>
      <c r="AQ2685" s="5">
        <v>2674.58642578125</v>
      </c>
      <c r="AR2685" s="5">
        <v>2740.4833984375</v>
      </c>
      <c r="AS2685" s="5">
        <v>2679.3511555989567</v>
      </c>
      <c r="AT2685" s="5">
        <v>2461.67333984375</v>
      </c>
      <c r="AU2685" s="5">
        <v>2610.25244140625</v>
      </c>
      <c r="AV2685" s="5">
        <v>2334.51196289062</v>
      </c>
      <c r="AW2685" s="5">
        <v>2468.8125813802067</v>
      </c>
      <c r="AX2685" s="5">
        <v>2378.56689453125</v>
      </c>
      <c r="AY2685" s="5">
        <v>2324.73022460937</v>
      </c>
      <c r="AZ2685" s="5">
        <v>2401.2353515625</v>
      </c>
      <c r="BA2685" s="5">
        <v>2368.1774902343732</v>
      </c>
    </row>
    <row r="2686" spans="1:53" x14ac:dyDescent="0.2">
      <c r="A2686" s="1">
        <v>2683</v>
      </c>
      <c r="B2686" s="1" t="s">
        <v>10750</v>
      </c>
      <c r="C2686" s="1" t="s">
        <v>10751</v>
      </c>
      <c r="D2686" s="1" t="s">
        <v>10752</v>
      </c>
      <c r="E2686" s="1" t="s">
        <v>10753</v>
      </c>
      <c r="F2686" s="5">
        <v>512.836669921875</v>
      </c>
      <c r="G2686" s="5">
        <v>539.67864990234295</v>
      </c>
      <c r="H2686" s="5">
        <v>563.26806640625</v>
      </c>
      <c r="I2686" s="5">
        <v>538.59446207682265</v>
      </c>
      <c r="J2686" s="5">
        <v>562.21276855468705</v>
      </c>
      <c r="K2686" s="5">
        <v>560.94476318359295</v>
      </c>
      <c r="L2686" s="5">
        <v>556.79235839843705</v>
      </c>
      <c r="M2686" s="5">
        <v>559.98329671223894</v>
      </c>
      <c r="N2686" s="5">
        <v>571.62390136718705</v>
      </c>
      <c r="O2686" s="5">
        <v>568.79779052734295</v>
      </c>
      <c r="P2686" s="5">
        <v>580.61212158203102</v>
      </c>
      <c r="Q2686" s="5">
        <v>573.6779378255203</v>
      </c>
      <c r="R2686" s="5">
        <v>670.66668701171795</v>
      </c>
      <c r="S2686" s="5">
        <v>682.32360839843705</v>
      </c>
      <c r="T2686" s="5">
        <v>688.12994384765602</v>
      </c>
      <c r="U2686" s="5">
        <v>680.37341308593693</v>
      </c>
      <c r="V2686" s="5">
        <v>566.290283203125</v>
      </c>
      <c r="W2686" s="5">
        <v>565.560546875</v>
      </c>
      <c r="X2686" s="5">
        <v>542.39416503906205</v>
      </c>
      <c r="Y2686" s="5">
        <v>558.08166503906239</v>
      </c>
      <c r="Z2686" s="5">
        <v>903.845458984375</v>
      </c>
      <c r="AA2686" s="5">
        <v>965.75384521484295</v>
      </c>
      <c r="AB2686" s="5">
        <v>947.45428466796795</v>
      </c>
      <c r="AC2686" s="5">
        <v>939.01786295572856</v>
      </c>
      <c r="AD2686" s="5">
        <v>424.11056518554602</v>
      </c>
      <c r="AE2686" s="5">
        <v>441.90936279296801</v>
      </c>
      <c r="AF2686" s="5">
        <v>438.1298828125</v>
      </c>
      <c r="AG2686" s="5">
        <v>434.71660359700468</v>
      </c>
      <c r="AH2686" s="5">
        <v>470.988525390625</v>
      </c>
      <c r="AI2686" s="5">
        <v>477.24429321289</v>
      </c>
      <c r="AJ2686" s="5">
        <v>467.73016357421801</v>
      </c>
      <c r="AK2686" s="5">
        <v>471.98766072591098</v>
      </c>
      <c r="AL2686" s="5">
        <v>498.96228027343699</v>
      </c>
      <c r="AM2686" s="5">
        <v>517.989990234375</v>
      </c>
      <c r="AN2686" s="5">
        <v>545.96221923828102</v>
      </c>
      <c r="AO2686" s="5">
        <v>520.97149658203102</v>
      </c>
      <c r="AP2686" s="5">
        <v>457.53265380859301</v>
      </c>
      <c r="AQ2686" s="5">
        <v>452.30453491210898</v>
      </c>
      <c r="AR2686" s="5">
        <v>462.24575805664</v>
      </c>
      <c r="AS2686" s="5">
        <v>457.360982259114</v>
      </c>
      <c r="AT2686" s="5">
        <v>423.61279296875</v>
      </c>
      <c r="AU2686" s="5">
        <v>414.77651977539</v>
      </c>
      <c r="AV2686" s="5">
        <v>416.53445434570301</v>
      </c>
      <c r="AW2686" s="5">
        <v>418.30792236328097</v>
      </c>
      <c r="AX2686" s="5">
        <v>383.64718627929602</v>
      </c>
      <c r="AY2686" s="5">
        <v>343.20718383789</v>
      </c>
      <c r="AZ2686" s="5">
        <v>383.19174194335898</v>
      </c>
      <c r="BA2686" s="5">
        <v>370.01537068684837</v>
      </c>
    </row>
    <row r="2687" spans="1:53" x14ac:dyDescent="0.2">
      <c r="A2687" s="1">
        <v>2684</v>
      </c>
      <c r="B2687" s="1" t="s">
        <v>10754</v>
      </c>
      <c r="C2687" s="1" t="s">
        <v>10755</v>
      </c>
      <c r="D2687" s="1" t="s">
        <v>10756</v>
      </c>
      <c r="E2687" s="1" t="s">
        <v>10757</v>
      </c>
      <c r="P2687" s="5">
        <v>23.1795654296875</v>
      </c>
      <c r="Q2687" s="5">
        <v>23.1795654296875</v>
      </c>
      <c r="R2687" s="5">
        <v>65.672531127929602</v>
      </c>
      <c r="S2687" s="5">
        <v>24.109706878662099</v>
      </c>
      <c r="T2687" s="5">
        <v>206.27717590332</v>
      </c>
      <c r="U2687" s="5">
        <v>98.686471303303904</v>
      </c>
      <c r="X2687" s="5">
        <v>7.05665731430053</v>
      </c>
      <c r="Y2687" s="5">
        <v>7.05665731430053</v>
      </c>
      <c r="Z2687" s="5">
        <v>48.741519927978501</v>
      </c>
      <c r="AA2687" s="5">
        <v>45.484592437744098</v>
      </c>
      <c r="AB2687" s="5">
        <v>27.1480102539062</v>
      </c>
      <c r="AC2687" s="5">
        <v>40.458040873209598</v>
      </c>
      <c r="AM2687" s="5">
        <v>87.6756591796875</v>
      </c>
      <c r="AO2687" s="5">
        <v>87.6756591796875</v>
      </c>
      <c r="AX2687" s="5">
        <v>89.377281188964801</v>
      </c>
      <c r="AY2687" s="5">
        <v>71.579902648925696</v>
      </c>
      <c r="AZ2687" s="5">
        <v>55.468559265136697</v>
      </c>
      <c r="BA2687" s="5">
        <v>72.141914367675739</v>
      </c>
    </row>
    <row r="2688" spans="1:53" x14ac:dyDescent="0.2">
      <c r="A2688" s="1">
        <v>2685</v>
      </c>
      <c r="B2688" s="1" t="s">
        <v>10758</v>
      </c>
      <c r="C2688" s="1" t="s">
        <v>10759</v>
      </c>
      <c r="D2688" s="1" t="s">
        <v>10760</v>
      </c>
      <c r="E2688" s="1" t="s">
        <v>10761</v>
      </c>
      <c r="F2688" s="5">
        <v>14020.01171875</v>
      </c>
      <c r="G2688" s="5">
        <v>13719.51953125</v>
      </c>
      <c r="H2688" s="5">
        <v>13863.2802734375</v>
      </c>
      <c r="I2688" s="5">
        <v>13867.603841145834</v>
      </c>
      <c r="J2688" s="5">
        <v>12665.76953125</v>
      </c>
      <c r="K2688" s="5">
        <v>13015.916015625</v>
      </c>
      <c r="L2688" s="5">
        <v>12829.7138671875</v>
      </c>
      <c r="M2688" s="5">
        <v>12837.133138020834</v>
      </c>
      <c r="N2688" s="5">
        <v>5704.39990234375</v>
      </c>
      <c r="O2688" s="5">
        <v>6243.99951171875</v>
      </c>
      <c r="P2688" s="5">
        <v>5881.515625</v>
      </c>
      <c r="Q2688" s="5">
        <v>5943.305013020833</v>
      </c>
      <c r="R2688" s="5">
        <v>10915.658203125</v>
      </c>
      <c r="S2688" s="5">
        <v>10827.732421875</v>
      </c>
      <c r="T2688" s="5">
        <v>10981.396484375</v>
      </c>
      <c r="U2688" s="5">
        <v>10908.262369791666</v>
      </c>
      <c r="V2688" s="5">
        <v>14178.0537109375</v>
      </c>
      <c r="W2688" s="5">
        <v>13457.4560546875</v>
      </c>
      <c r="X2688" s="5">
        <v>14058.013671875</v>
      </c>
      <c r="Y2688" s="5">
        <v>13897.841145833334</v>
      </c>
      <c r="Z2688" s="5">
        <v>12461.4736328125</v>
      </c>
      <c r="AA2688" s="5">
        <v>12368.390625</v>
      </c>
      <c r="AB2688" s="5">
        <v>12728.5224609375</v>
      </c>
      <c r="AC2688" s="5">
        <v>12519.462239583334</v>
      </c>
      <c r="AD2688" s="5">
        <v>12693.7412109375</v>
      </c>
      <c r="AE2688" s="5">
        <v>12363.359375</v>
      </c>
      <c r="AF2688" s="5">
        <v>12178.9228515625</v>
      </c>
      <c r="AG2688" s="5">
        <v>12412.0078125</v>
      </c>
      <c r="AH2688" s="5">
        <v>13138.46484375</v>
      </c>
      <c r="AI2688" s="5">
        <v>13130.955078125</v>
      </c>
      <c r="AJ2688" s="5">
        <v>13427.123046875</v>
      </c>
      <c r="AK2688" s="5">
        <v>13232.180989583334</v>
      </c>
      <c r="AL2688" s="5">
        <v>5521.74560546875</v>
      </c>
      <c r="AM2688" s="5">
        <v>5493.13330078125</v>
      </c>
      <c r="AN2688" s="5">
        <v>5465.6572265625</v>
      </c>
      <c r="AO2688" s="5">
        <v>5493.512044270833</v>
      </c>
      <c r="AP2688" s="5">
        <v>10027.634765625</v>
      </c>
      <c r="AQ2688" s="5">
        <v>10400.818359375</v>
      </c>
      <c r="AR2688" s="5">
        <v>10286.654296875</v>
      </c>
      <c r="AS2688" s="5">
        <v>10238.369140625</v>
      </c>
      <c r="AT2688" s="5">
        <v>14201.759765625</v>
      </c>
      <c r="AU2688" s="5">
        <v>13415.537109375</v>
      </c>
      <c r="AV2688" s="5">
        <v>14366.46875</v>
      </c>
      <c r="AW2688" s="5">
        <v>13994.588541666666</v>
      </c>
      <c r="AX2688" s="5">
        <v>13474.0322265625</v>
      </c>
      <c r="AY2688" s="5">
        <v>13346.666015625</v>
      </c>
      <c r="AZ2688" s="5">
        <v>12854.58984375</v>
      </c>
      <c r="BA2688" s="5">
        <v>13225.096028645834</v>
      </c>
    </row>
    <row r="2689" spans="1:53" x14ac:dyDescent="0.2">
      <c r="A2689" s="1">
        <v>2686</v>
      </c>
      <c r="B2689" s="1" t="s">
        <v>10762</v>
      </c>
      <c r="C2689" s="1" t="s">
        <v>10763</v>
      </c>
      <c r="D2689" s="1" t="s">
        <v>10764</v>
      </c>
      <c r="E2689" s="1" t="s">
        <v>10765</v>
      </c>
      <c r="F2689" s="5">
        <v>68.180603027343693</v>
      </c>
      <c r="G2689" s="5">
        <v>97.934593200683594</v>
      </c>
      <c r="H2689" s="5">
        <v>82.762260437011705</v>
      </c>
      <c r="I2689" s="5">
        <v>82.959152221679673</v>
      </c>
      <c r="J2689" s="5">
        <v>71.921867370605398</v>
      </c>
      <c r="K2689" s="5">
        <v>68.832984924316406</v>
      </c>
      <c r="L2689" s="5">
        <v>64.547828674316406</v>
      </c>
      <c r="M2689" s="5">
        <v>68.43422698974608</v>
      </c>
      <c r="N2689" s="5">
        <v>147.928466796875</v>
      </c>
      <c r="O2689" s="5">
        <v>130.42802429199199</v>
      </c>
      <c r="P2689" s="5">
        <v>128.53356933593699</v>
      </c>
      <c r="Q2689" s="5">
        <v>135.63002014160131</v>
      </c>
      <c r="R2689" s="5">
        <v>75.014305114746094</v>
      </c>
      <c r="S2689" s="5">
        <v>77.631439208984304</v>
      </c>
      <c r="T2689" s="5">
        <v>91.050148010253906</v>
      </c>
      <c r="U2689" s="5">
        <v>81.231964111328111</v>
      </c>
      <c r="V2689" s="5">
        <v>126.087348937988</v>
      </c>
      <c r="W2689" s="5">
        <v>107.08152008056599</v>
      </c>
      <c r="X2689" s="5">
        <v>66.158805847167898</v>
      </c>
      <c r="Y2689" s="5">
        <v>99.775891621907306</v>
      </c>
      <c r="Z2689" s="5">
        <v>104.977882385253</v>
      </c>
      <c r="AA2689" s="5">
        <v>60.734889984130803</v>
      </c>
      <c r="AB2689" s="5">
        <v>86.786865234375</v>
      </c>
      <c r="AC2689" s="5">
        <v>84.166545867919595</v>
      </c>
      <c r="AD2689" s="5">
        <v>65.942779541015597</v>
      </c>
      <c r="AE2689" s="5">
        <v>81.910499572753906</v>
      </c>
      <c r="AF2689" s="5">
        <v>82.048553466796804</v>
      </c>
      <c r="AG2689" s="5">
        <v>76.633944193522098</v>
      </c>
      <c r="AH2689" s="5">
        <v>83.533348083496094</v>
      </c>
      <c r="AI2689" s="5">
        <v>75.549400329589801</v>
      </c>
      <c r="AJ2689" s="5">
        <v>76.880836486816406</v>
      </c>
      <c r="AK2689" s="5">
        <v>78.654528299967424</v>
      </c>
      <c r="AL2689" s="5">
        <v>99.6422119140625</v>
      </c>
      <c r="AM2689" s="5">
        <v>96.203094482421804</v>
      </c>
      <c r="AN2689" s="5">
        <v>101.39215087890599</v>
      </c>
      <c r="AO2689" s="5">
        <v>99.07915242513009</v>
      </c>
      <c r="AP2689" s="5">
        <v>58.319423675537102</v>
      </c>
      <c r="AQ2689" s="5">
        <v>66.882659912109304</v>
      </c>
      <c r="AR2689" s="5">
        <v>60.443565368652301</v>
      </c>
      <c r="AS2689" s="5">
        <v>61.881882985432902</v>
      </c>
      <c r="AT2689" s="5">
        <v>42.4126586914062</v>
      </c>
      <c r="AU2689" s="5">
        <v>68.303703308105398</v>
      </c>
      <c r="AW2689" s="5">
        <v>55.358180999755803</v>
      </c>
      <c r="AX2689" s="5">
        <v>81.469734191894503</v>
      </c>
      <c r="AY2689" s="5">
        <v>65.024459838867102</v>
      </c>
      <c r="AZ2689" s="5">
        <v>57.859504699707003</v>
      </c>
      <c r="BA2689" s="5">
        <v>68.117899576822865</v>
      </c>
    </row>
    <row r="2690" spans="1:53" x14ac:dyDescent="0.2">
      <c r="A2690" s="1">
        <v>2687</v>
      </c>
      <c r="B2690" s="1" t="s">
        <v>10766</v>
      </c>
      <c r="C2690" s="1" t="s">
        <v>10767</v>
      </c>
      <c r="D2690" s="1" t="s">
        <v>10768</v>
      </c>
      <c r="E2690" s="1" t="s">
        <v>10769</v>
      </c>
      <c r="F2690" s="5">
        <v>98.039474487304602</v>
      </c>
      <c r="G2690" s="5">
        <v>102.697868347167</v>
      </c>
      <c r="H2690" s="5">
        <v>111.267707824707</v>
      </c>
      <c r="I2690" s="5">
        <v>104.00168355305954</v>
      </c>
      <c r="J2690" s="5">
        <v>85.219398498535099</v>
      </c>
      <c r="K2690" s="5">
        <v>69.756378173828097</v>
      </c>
      <c r="L2690" s="5">
        <v>76.581001281738196</v>
      </c>
      <c r="M2690" s="5">
        <v>77.185592651367131</v>
      </c>
      <c r="N2690" s="5">
        <v>412.97473144531199</v>
      </c>
      <c r="O2690" s="5">
        <v>459.70046997070301</v>
      </c>
      <c r="P2690" s="5">
        <v>397.98587036132801</v>
      </c>
      <c r="Q2690" s="5">
        <v>423.55369059244759</v>
      </c>
      <c r="R2690" s="5">
        <v>267.12640380859301</v>
      </c>
      <c r="S2690" s="5">
        <v>282.344146728515</v>
      </c>
      <c r="T2690" s="5">
        <v>243.89491271972599</v>
      </c>
      <c r="U2690" s="5">
        <v>264.45515441894469</v>
      </c>
      <c r="V2690" s="5">
        <v>157.30119323730401</v>
      </c>
      <c r="W2690" s="5">
        <v>154.27061462402301</v>
      </c>
      <c r="X2690" s="5">
        <v>158.84034729003901</v>
      </c>
      <c r="Y2690" s="5">
        <v>156.80405171712201</v>
      </c>
      <c r="Z2690" s="5">
        <v>136.099609375</v>
      </c>
      <c r="AA2690" s="5">
        <v>135.74215698242099</v>
      </c>
      <c r="AB2690" s="5">
        <v>134.72476196289</v>
      </c>
      <c r="AC2690" s="5">
        <v>135.52217610677033</v>
      </c>
      <c r="AD2690" s="5">
        <v>92.579071044921804</v>
      </c>
      <c r="AE2690" s="5">
        <v>111.248847961425</v>
      </c>
      <c r="AF2690" s="5">
        <v>125.47866058349599</v>
      </c>
      <c r="AG2690" s="5">
        <v>109.76885986328092</v>
      </c>
      <c r="AH2690" s="5">
        <v>98.920692443847599</v>
      </c>
      <c r="AI2690" s="5">
        <v>115.052284240722</v>
      </c>
      <c r="AJ2690" s="5">
        <v>106.30323028564401</v>
      </c>
      <c r="AK2690" s="5">
        <v>106.75873565673787</v>
      </c>
      <c r="AL2690" s="5">
        <v>377.02896118164</v>
      </c>
      <c r="AM2690" s="5">
        <v>362.07638549804602</v>
      </c>
      <c r="AN2690" s="5">
        <v>362.12585449218699</v>
      </c>
      <c r="AO2690" s="5">
        <v>367.077067057291</v>
      </c>
      <c r="AP2690" s="5">
        <v>179.04997253417901</v>
      </c>
      <c r="AQ2690" s="5">
        <v>181.245513916015</v>
      </c>
      <c r="AR2690" s="5">
        <v>181.61662292480401</v>
      </c>
      <c r="AS2690" s="5">
        <v>180.63736979166598</v>
      </c>
      <c r="AT2690" s="5">
        <v>180.495025634765</v>
      </c>
      <c r="AU2690" s="5">
        <v>179.74302673339801</v>
      </c>
      <c r="AV2690" s="5">
        <v>195.69476318359301</v>
      </c>
      <c r="AW2690" s="5">
        <v>185.310938517252</v>
      </c>
      <c r="AX2690" s="5">
        <v>167.83944702148401</v>
      </c>
      <c r="AY2690" s="5">
        <v>163.76792907714801</v>
      </c>
      <c r="AZ2690" s="5">
        <v>166.64523315429599</v>
      </c>
      <c r="BA2690" s="5">
        <v>166.08420308430934</v>
      </c>
    </row>
    <row r="2691" spans="1:53" x14ac:dyDescent="0.2">
      <c r="A2691" s="1">
        <v>2688</v>
      </c>
      <c r="B2691" s="1" t="s">
        <v>10770</v>
      </c>
      <c r="C2691" s="1" t="s">
        <v>10771</v>
      </c>
      <c r="D2691" s="1" t="s">
        <v>10772</v>
      </c>
      <c r="E2691" s="1" t="s">
        <v>10773</v>
      </c>
      <c r="F2691" s="5">
        <v>74.385368347167898</v>
      </c>
      <c r="G2691" s="5">
        <v>74.3175048828125</v>
      </c>
      <c r="H2691" s="5">
        <v>55.147762298583899</v>
      </c>
      <c r="I2691" s="5">
        <v>67.95021184285477</v>
      </c>
      <c r="J2691" s="5">
        <v>88.624176025390597</v>
      </c>
      <c r="K2691" s="5">
        <v>63.833789825439403</v>
      </c>
      <c r="L2691" s="5">
        <v>60.932506561279297</v>
      </c>
      <c r="M2691" s="5">
        <v>71.130157470703097</v>
      </c>
      <c r="N2691" s="5">
        <v>81.410675048828097</v>
      </c>
      <c r="O2691" s="5">
        <v>90.400550842285099</v>
      </c>
      <c r="P2691" s="5">
        <v>88.417129516601506</v>
      </c>
      <c r="Q2691" s="5">
        <v>86.74278513590491</v>
      </c>
      <c r="T2691" s="5">
        <v>68.733238220214801</v>
      </c>
      <c r="U2691" s="5">
        <v>68.733238220214801</v>
      </c>
      <c r="AB2691" s="5">
        <v>75.375427246093693</v>
      </c>
      <c r="AC2691" s="5">
        <v>75.375427246093693</v>
      </c>
    </row>
    <row r="2692" spans="1:53" x14ac:dyDescent="0.2">
      <c r="A2692" s="1">
        <v>2689</v>
      </c>
      <c r="B2692" s="1" t="s">
        <v>10774</v>
      </c>
      <c r="C2692" s="1" t="s">
        <v>10775</v>
      </c>
      <c r="D2692" s="1" t="s">
        <v>10776</v>
      </c>
      <c r="E2692" s="1" t="s">
        <v>10777</v>
      </c>
      <c r="F2692" s="5">
        <v>127.88582611083901</v>
      </c>
      <c r="G2692" s="5">
        <v>130.31198120117099</v>
      </c>
      <c r="H2692" s="5">
        <v>117.769065856933</v>
      </c>
      <c r="I2692" s="5">
        <v>125.32229105631434</v>
      </c>
      <c r="J2692" s="5">
        <v>129.25204467773401</v>
      </c>
      <c r="K2692" s="5">
        <v>118.74957275390599</v>
      </c>
      <c r="L2692" s="5">
        <v>125.02898406982401</v>
      </c>
      <c r="M2692" s="5">
        <v>124.34353383382133</v>
      </c>
      <c r="N2692" s="5">
        <v>167.32327270507801</v>
      </c>
      <c r="O2692" s="5">
        <v>156.79872131347599</v>
      </c>
      <c r="P2692" s="5">
        <v>141.68705749511699</v>
      </c>
      <c r="Q2692" s="5">
        <v>155.26968383789031</v>
      </c>
      <c r="R2692" s="5">
        <v>102.768028259277</v>
      </c>
      <c r="S2692" s="5">
        <v>98.389671325683594</v>
      </c>
      <c r="T2692" s="5">
        <v>142.354568481445</v>
      </c>
      <c r="U2692" s="5">
        <v>114.50408935546852</v>
      </c>
      <c r="V2692" s="5">
        <v>110.406211853027</v>
      </c>
      <c r="W2692" s="5">
        <v>105.763229370117</v>
      </c>
      <c r="X2692" s="5">
        <v>118.40470886230401</v>
      </c>
      <c r="Y2692" s="5">
        <v>111.52471669514934</v>
      </c>
      <c r="Z2692" s="5">
        <v>98.400543212890597</v>
      </c>
      <c r="AA2692" s="5">
        <v>91.513099670410099</v>
      </c>
      <c r="AB2692" s="5">
        <v>107.85504150390599</v>
      </c>
      <c r="AC2692" s="5">
        <v>99.256228129068901</v>
      </c>
      <c r="AD2692" s="5">
        <v>111.398635864257</v>
      </c>
      <c r="AE2692" s="5">
        <v>123.45211791992099</v>
      </c>
      <c r="AF2692" s="5">
        <v>128.96861267089801</v>
      </c>
      <c r="AG2692" s="5">
        <v>121.27312215169199</v>
      </c>
      <c r="AH2692" s="5">
        <v>117.851173400878</v>
      </c>
      <c r="AI2692" s="5">
        <v>93.723899841308594</v>
      </c>
      <c r="AJ2692" s="5">
        <v>116.362586975097</v>
      </c>
      <c r="AK2692" s="5">
        <v>109.31255340576119</v>
      </c>
      <c r="AL2692" s="5">
        <v>90.210075378417898</v>
      </c>
      <c r="AM2692" s="5">
        <v>100.381217956542</v>
      </c>
      <c r="AN2692" s="5">
        <v>97.438240051269503</v>
      </c>
      <c r="AO2692" s="5">
        <v>96.009844462076487</v>
      </c>
      <c r="AP2692" s="5">
        <v>87.589546203613196</v>
      </c>
      <c r="AQ2692" s="5">
        <v>96.908203125</v>
      </c>
      <c r="AR2692" s="5">
        <v>85.893119812011705</v>
      </c>
      <c r="AS2692" s="5">
        <v>90.130289713541629</v>
      </c>
      <c r="AT2692" s="5">
        <v>105.000190734863</v>
      </c>
      <c r="AU2692" s="5">
        <v>129.24053955078099</v>
      </c>
      <c r="AV2692" s="5">
        <v>132.63749694824199</v>
      </c>
      <c r="AW2692" s="5">
        <v>122.29274241129532</v>
      </c>
      <c r="AX2692" s="5">
        <v>146.74963378906199</v>
      </c>
      <c r="AY2692" s="5">
        <v>123.814094543457</v>
      </c>
      <c r="AZ2692" s="5">
        <v>127.11443328857401</v>
      </c>
      <c r="BA2692" s="5">
        <v>132.55938720703099</v>
      </c>
    </row>
    <row r="2693" spans="1:53" x14ac:dyDescent="0.2">
      <c r="A2693" s="1">
        <v>2690</v>
      </c>
      <c r="B2693" s="1" t="s">
        <v>10778</v>
      </c>
      <c r="C2693" s="1" t="s">
        <v>10779</v>
      </c>
      <c r="D2693" s="1" t="s">
        <v>10780</v>
      </c>
      <c r="E2693" s="1" t="s">
        <v>10781</v>
      </c>
      <c r="N2693" s="5">
        <v>100.44725036621</v>
      </c>
      <c r="O2693" s="5">
        <v>32.275234222412102</v>
      </c>
      <c r="P2693" s="5">
        <v>40.595790863037102</v>
      </c>
      <c r="Q2693" s="5">
        <v>57.772758483886406</v>
      </c>
      <c r="Z2693" s="5">
        <v>111.25209045410099</v>
      </c>
      <c r="AA2693" s="5">
        <v>101.89231109619099</v>
      </c>
      <c r="AB2693" s="5">
        <v>115.19458770751901</v>
      </c>
      <c r="AC2693" s="5">
        <v>109.44632975260367</v>
      </c>
      <c r="AX2693" s="5">
        <v>60.699928283691399</v>
      </c>
      <c r="AY2693" s="5">
        <v>79.262229919433594</v>
      </c>
      <c r="AZ2693" s="5">
        <v>86.704429626464801</v>
      </c>
      <c r="BA2693" s="5">
        <v>75.555529276529924</v>
      </c>
    </row>
    <row r="2694" spans="1:53" x14ac:dyDescent="0.2">
      <c r="A2694" s="1">
        <v>2691</v>
      </c>
      <c r="B2694" s="1" t="s">
        <v>10782</v>
      </c>
      <c r="C2694" s="1" t="s">
        <v>10783</v>
      </c>
      <c r="D2694" s="1" t="s">
        <v>10784</v>
      </c>
      <c r="E2694" s="1" t="s">
        <v>10785</v>
      </c>
      <c r="F2694" s="5">
        <v>250.106842041015</v>
      </c>
      <c r="G2694" s="5">
        <v>260.12042236328102</v>
      </c>
      <c r="H2694" s="5">
        <v>257.256103515625</v>
      </c>
      <c r="I2694" s="5">
        <v>255.82778930664031</v>
      </c>
      <c r="J2694" s="5">
        <v>275.22668457031199</v>
      </c>
      <c r="K2694" s="5">
        <v>259.79751586914</v>
      </c>
      <c r="L2694" s="5">
        <v>271.42785644531199</v>
      </c>
      <c r="M2694" s="5">
        <v>268.81735229492136</v>
      </c>
      <c r="N2694" s="5">
        <v>504.18505859375</v>
      </c>
      <c r="O2694" s="5">
        <v>542.86932373046795</v>
      </c>
      <c r="P2694" s="5">
        <v>520.487060546875</v>
      </c>
      <c r="Q2694" s="5">
        <v>522.51381429036428</v>
      </c>
      <c r="R2694" s="5">
        <v>315.027099609375</v>
      </c>
      <c r="S2694" s="5">
        <v>295.55096435546801</v>
      </c>
      <c r="T2694" s="5">
        <v>360.88961791992102</v>
      </c>
      <c r="U2694" s="5">
        <v>323.82256062825468</v>
      </c>
      <c r="V2694" s="5">
        <v>249.30966186523401</v>
      </c>
      <c r="W2694" s="5">
        <v>270.71652221679602</v>
      </c>
      <c r="X2694" s="5">
        <v>242.80284118652301</v>
      </c>
      <c r="Y2694" s="5">
        <v>254.27634175618434</v>
      </c>
      <c r="Z2694" s="5">
        <v>230.46421813964801</v>
      </c>
      <c r="AA2694" s="5">
        <v>229.91352844238199</v>
      </c>
      <c r="AB2694" s="5">
        <v>230.36676025390599</v>
      </c>
      <c r="AC2694" s="5">
        <v>230.24816894531202</v>
      </c>
      <c r="AD2694" s="5">
        <v>269.40466308593699</v>
      </c>
      <c r="AE2694" s="5">
        <v>243.60255432128901</v>
      </c>
      <c r="AF2694" s="5">
        <v>267.602783203125</v>
      </c>
      <c r="AG2694" s="5">
        <v>260.20333353678365</v>
      </c>
      <c r="AH2694" s="5">
        <v>235.72291564941401</v>
      </c>
      <c r="AI2694" s="5">
        <v>239.19404602050699</v>
      </c>
      <c r="AJ2694" s="5">
        <v>242.349853515625</v>
      </c>
      <c r="AK2694" s="5">
        <v>239.088938395182</v>
      </c>
      <c r="AL2694" s="5">
        <v>559.036376953125</v>
      </c>
      <c r="AM2694" s="5">
        <v>545.07440185546795</v>
      </c>
      <c r="AN2694" s="5">
        <v>555.26019287109295</v>
      </c>
      <c r="AO2694" s="5">
        <v>553.12365722656193</v>
      </c>
      <c r="AP2694" s="5">
        <v>279.67852783203102</v>
      </c>
      <c r="AQ2694" s="5">
        <v>278.13052368164</v>
      </c>
      <c r="AR2694" s="5">
        <v>287.39324951171801</v>
      </c>
      <c r="AS2694" s="5">
        <v>281.73410034179636</v>
      </c>
      <c r="AT2694" s="5">
        <v>286.60583496093699</v>
      </c>
      <c r="AU2694" s="5">
        <v>274.38293457031199</v>
      </c>
      <c r="AV2694" s="5">
        <v>289.81295776367102</v>
      </c>
      <c r="AW2694" s="5">
        <v>283.60057576497337</v>
      </c>
      <c r="AX2694" s="5">
        <v>307.12905883789</v>
      </c>
      <c r="AY2694" s="5">
        <v>239.14939880371</v>
      </c>
      <c r="AZ2694" s="5">
        <v>240.472076416015</v>
      </c>
      <c r="BA2694" s="5">
        <v>262.25017801920495</v>
      </c>
    </row>
    <row r="2695" spans="1:53" x14ac:dyDescent="0.2">
      <c r="A2695" s="1">
        <v>2692</v>
      </c>
      <c r="B2695" s="1" t="s">
        <v>10786</v>
      </c>
      <c r="C2695" s="1" t="s">
        <v>10787</v>
      </c>
      <c r="D2695" s="1" t="s">
        <v>10788</v>
      </c>
      <c r="E2695" s="1" t="s">
        <v>10789</v>
      </c>
      <c r="F2695" s="5">
        <v>191.62161254882801</v>
      </c>
      <c r="G2695" s="5">
        <v>201.57553100585901</v>
      </c>
      <c r="H2695" s="5">
        <v>186.85987854003901</v>
      </c>
      <c r="I2695" s="5">
        <v>193.35234069824205</v>
      </c>
      <c r="J2695" s="5">
        <v>207.88757324218699</v>
      </c>
      <c r="K2695" s="5">
        <v>206.95089721679599</v>
      </c>
      <c r="L2695" s="5">
        <v>208.86146545410099</v>
      </c>
      <c r="M2695" s="5">
        <v>207.89997863769466</v>
      </c>
      <c r="N2695" s="5">
        <v>328.6005859375</v>
      </c>
      <c r="O2695" s="5">
        <v>329.18310546875</v>
      </c>
      <c r="P2695" s="5">
        <v>339.68707275390602</v>
      </c>
      <c r="Q2695" s="5">
        <v>332.49025472005201</v>
      </c>
      <c r="R2695" s="5">
        <v>259.89175415039</v>
      </c>
      <c r="S2695" s="5">
        <v>267.41412353515602</v>
      </c>
      <c r="T2695" s="5">
        <v>258.85485839843699</v>
      </c>
      <c r="U2695" s="5">
        <v>262.05357869466098</v>
      </c>
      <c r="V2695" s="5">
        <v>273.43612670898398</v>
      </c>
      <c r="W2695" s="5">
        <v>279.408111572265</v>
      </c>
      <c r="X2695" s="5">
        <v>264.28567504882801</v>
      </c>
      <c r="Y2695" s="5">
        <v>272.37663777669235</v>
      </c>
      <c r="Z2695" s="5">
        <v>208.54273986816401</v>
      </c>
      <c r="AA2695" s="5">
        <v>213.27282714843699</v>
      </c>
      <c r="AB2695" s="5">
        <v>209.63026428222599</v>
      </c>
      <c r="AC2695" s="5">
        <v>210.48194376627566</v>
      </c>
      <c r="AD2695" s="5">
        <v>292.31585693359301</v>
      </c>
      <c r="AE2695" s="5">
        <v>277.17639160156199</v>
      </c>
      <c r="AF2695" s="5">
        <v>272.73617553710898</v>
      </c>
      <c r="AG2695" s="5">
        <v>280.74280802408799</v>
      </c>
      <c r="AH2695" s="5">
        <v>289.15222167968699</v>
      </c>
      <c r="AI2695" s="5">
        <v>278.90087890625</v>
      </c>
      <c r="AJ2695" s="5">
        <v>275.36779785156199</v>
      </c>
      <c r="AK2695" s="5">
        <v>281.14029947916634</v>
      </c>
      <c r="AL2695" s="5">
        <v>370.10275268554602</v>
      </c>
      <c r="AM2695" s="5">
        <v>376.305084228515</v>
      </c>
      <c r="AN2695" s="5">
        <v>375.48968505859301</v>
      </c>
      <c r="AO2695" s="5">
        <v>373.96584065755133</v>
      </c>
      <c r="AP2695" s="5">
        <v>310.94723510742102</v>
      </c>
      <c r="AQ2695" s="5">
        <v>307.75534057617102</v>
      </c>
      <c r="AR2695" s="5">
        <v>318.30636596679602</v>
      </c>
      <c r="AS2695" s="5">
        <v>312.33631388346271</v>
      </c>
      <c r="AT2695" s="5">
        <v>308.24081420898398</v>
      </c>
      <c r="AU2695" s="5">
        <v>322.88485717773398</v>
      </c>
      <c r="AV2695" s="5">
        <v>316.79519653320301</v>
      </c>
      <c r="AW2695" s="5">
        <v>315.97362263997366</v>
      </c>
      <c r="AX2695" s="5">
        <v>274.60406494140602</v>
      </c>
      <c r="AY2695" s="5">
        <v>237.9658203125</v>
      </c>
      <c r="AZ2695" s="5">
        <v>229.202056884765</v>
      </c>
      <c r="BA2695" s="5">
        <v>247.25731404622366</v>
      </c>
    </row>
    <row r="2696" spans="1:53" x14ac:dyDescent="0.2">
      <c r="A2696" s="1">
        <v>2693</v>
      </c>
      <c r="B2696" s="1" t="s">
        <v>10790</v>
      </c>
      <c r="C2696" s="1" t="s">
        <v>10791</v>
      </c>
      <c r="D2696" s="1" t="s">
        <v>10792</v>
      </c>
      <c r="E2696" s="1" t="s">
        <v>10793</v>
      </c>
      <c r="F2696" s="5">
        <v>113.017623901367</v>
      </c>
      <c r="G2696" s="5">
        <v>20.075157165527301</v>
      </c>
      <c r="H2696" s="5">
        <v>201.91033935546801</v>
      </c>
      <c r="I2696" s="5">
        <v>111.66770680745411</v>
      </c>
      <c r="J2696" s="5">
        <v>519.87060546875</v>
      </c>
      <c r="K2696" s="5">
        <v>553.693115234375</v>
      </c>
      <c r="L2696" s="5">
        <v>507.38854980468699</v>
      </c>
      <c r="M2696" s="5">
        <v>526.98409016927064</v>
      </c>
      <c r="N2696" s="5">
        <v>124.411079406738</v>
      </c>
      <c r="O2696" s="5">
        <v>145.06199645996</v>
      </c>
      <c r="P2696" s="5">
        <v>177.727294921875</v>
      </c>
      <c r="Q2696" s="5">
        <v>149.06679026285767</v>
      </c>
      <c r="R2696" s="5">
        <v>11.0433082580566</v>
      </c>
      <c r="U2696" s="5">
        <v>11.0433082580566</v>
      </c>
      <c r="V2696" s="5">
        <v>102.92797088623</v>
      </c>
      <c r="W2696" s="5">
        <v>97.904716491699205</v>
      </c>
      <c r="X2696" s="5">
        <v>103.29134368896401</v>
      </c>
      <c r="Y2696" s="5">
        <v>101.37467702229775</v>
      </c>
      <c r="Z2696" s="5">
        <v>42.472427368163999</v>
      </c>
      <c r="AA2696" s="5">
        <v>48.187568664550703</v>
      </c>
      <c r="AB2696" s="5">
        <v>100.90626525878901</v>
      </c>
      <c r="AC2696" s="5">
        <v>63.855420430501233</v>
      </c>
      <c r="AD2696" s="5">
        <v>1835.31335449218</v>
      </c>
      <c r="AE2696" s="5">
        <v>1720.74426269531</v>
      </c>
      <c r="AF2696" s="5">
        <v>1345.11791992187</v>
      </c>
      <c r="AG2696" s="5">
        <v>1633.7251790364535</v>
      </c>
      <c r="AH2696" s="5">
        <v>1028.74182128906</v>
      </c>
      <c r="AI2696" s="5">
        <v>1213.77197265625</v>
      </c>
      <c r="AJ2696" s="5">
        <v>1211.09521484375</v>
      </c>
      <c r="AK2696" s="5">
        <v>1151.2030029296866</v>
      </c>
      <c r="AL2696" s="5">
        <v>222.88803100585901</v>
      </c>
      <c r="AM2696" s="5">
        <v>206.473388671875</v>
      </c>
      <c r="AN2696" s="5">
        <v>223.805892944335</v>
      </c>
      <c r="AO2696" s="5">
        <v>217.7224375406897</v>
      </c>
      <c r="AP2696" s="5">
        <v>229.29277038574199</v>
      </c>
      <c r="AQ2696" s="5">
        <v>315.86480712890602</v>
      </c>
      <c r="AR2696" s="5">
        <v>305.91067504882801</v>
      </c>
      <c r="AS2696" s="5">
        <v>283.68941752115865</v>
      </c>
      <c r="AT2696" s="5">
        <v>54.165531158447202</v>
      </c>
      <c r="AU2696" s="5">
        <v>55.547466278076101</v>
      </c>
      <c r="AV2696" s="5">
        <v>123.73805236816401</v>
      </c>
      <c r="AW2696" s="5">
        <v>77.817016601562429</v>
      </c>
      <c r="AX2696" s="5">
        <v>91.0501708984375</v>
      </c>
      <c r="AY2696" s="5">
        <v>106.293731689453</v>
      </c>
      <c r="AZ2696" s="5">
        <v>81.478294372558594</v>
      </c>
      <c r="BA2696" s="5">
        <v>92.940732320149706</v>
      </c>
    </row>
    <row r="2697" spans="1:53" x14ac:dyDescent="0.2">
      <c r="A2697" s="1">
        <v>2694</v>
      </c>
      <c r="B2697" s="1" t="s">
        <v>10794</v>
      </c>
      <c r="C2697" s="1" t="s">
        <v>10795</v>
      </c>
      <c r="D2697" s="1" t="s">
        <v>10796</v>
      </c>
      <c r="E2697" s="1" t="s">
        <v>10797</v>
      </c>
      <c r="F2697" s="5">
        <v>100.98988342285099</v>
      </c>
      <c r="G2697" s="5">
        <v>106.42803192138599</v>
      </c>
      <c r="H2697" s="5">
        <v>124.23030090332</v>
      </c>
      <c r="I2697" s="5">
        <v>110.54940541585233</v>
      </c>
      <c r="J2697" s="5">
        <v>132.04214477539</v>
      </c>
      <c r="K2697" s="5">
        <v>105.31471252441401</v>
      </c>
      <c r="L2697" s="5">
        <v>149.20046997070301</v>
      </c>
      <c r="M2697" s="5">
        <v>128.85244242350234</v>
      </c>
      <c r="N2697" s="5">
        <v>46.835205078125</v>
      </c>
      <c r="O2697" s="5">
        <v>56.925586700439403</v>
      </c>
      <c r="P2697" s="5">
        <v>95.279312133789006</v>
      </c>
      <c r="Q2697" s="5">
        <v>66.346701304117801</v>
      </c>
      <c r="S2697" s="5">
        <v>3.5604462623596098</v>
      </c>
      <c r="T2697" s="5">
        <v>99.474655151367102</v>
      </c>
      <c r="U2697" s="5">
        <v>51.517550706863354</v>
      </c>
      <c r="W2697" s="5">
        <v>10.768331527709901</v>
      </c>
      <c r="Y2697" s="5">
        <v>10.768331527709901</v>
      </c>
      <c r="Z2697" s="5">
        <v>64.757186889648395</v>
      </c>
      <c r="AA2697" s="5">
        <v>65.208045959472599</v>
      </c>
      <c r="AB2697" s="5">
        <v>67.0616455078125</v>
      </c>
      <c r="AC2697" s="5">
        <v>65.675626118977831</v>
      </c>
      <c r="AF2697" s="5">
        <v>40.892444610595703</v>
      </c>
      <c r="AG2697" s="5">
        <v>40.892444610595703</v>
      </c>
      <c r="AJ2697" s="5">
        <v>65.460289001464801</v>
      </c>
      <c r="AK2697" s="5">
        <v>65.460289001464801</v>
      </c>
      <c r="AR2697" s="5">
        <v>37.780517578125</v>
      </c>
      <c r="AS2697" s="5">
        <v>37.780517578125</v>
      </c>
      <c r="AX2697" s="5">
        <v>70.010467529296804</v>
      </c>
      <c r="BA2697" s="5">
        <v>70.010467529296804</v>
      </c>
    </row>
    <row r="2698" spans="1:53" x14ac:dyDescent="0.2">
      <c r="A2698" s="1">
        <v>2695</v>
      </c>
      <c r="B2698" s="1" t="s">
        <v>10798</v>
      </c>
      <c r="C2698" s="1" t="s">
        <v>10799</v>
      </c>
      <c r="D2698" s="1" t="s">
        <v>10800</v>
      </c>
      <c r="E2698" s="1" t="s">
        <v>10801</v>
      </c>
      <c r="F2698" s="5">
        <v>7295.6123046875</v>
      </c>
      <c r="G2698" s="5">
        <v>7300.29052734375</v>
      </c>
      <c r="H2698" s="5">
        <v>7441.412109375</v>
      </c>
      <c r="I2698" s="5">
        <v>7345.771647135417</v>
      </c>
      <c r="J2698" s="5">
        <v>6891.22216796875</v>
      </c>
      <c r="K2698" s="5">
        <v>6725.7294921875</v>
      </c>
      <c r="L2698" s="5">
        <v>6713.0322265625</v>
      </c>
      <c r="M2698" s="5">
        <v>6776.661295572917</v>
      </c>
      <c r="N2698" s="5">
        <v>3689.333984375</v>
      </c>
      <c r="O2698" s="5">
        <v>3784.08666992187</v>
      </c>
      <c r="P2698" s="5">
        <v>3739.26733398437</v>
      </c>
      <c r="Q2698" s="5">
        <v>3737.5626627604129</v>
      </c>
      <c r="R2698" s="5">
        <v>4938.5</v>
      </c>
      <c r="S2698" s="5">
        <v>4773.81494140625</v>
      </c>
      <c r="T2698" s="5">
        <v>4759.0263671875</v>
      </c>
      <c r="U2698" s="5">
        <v>4823.780436197917</v>
      </c>
      <c r="V2698" s="5">
        <v>5920.7314453125</v>
      </c>
      <c r="W2698" s="5">
        <v>5818.318359375</v>
      </c>
      <c r="X2698" s="5">
        <v>5985.34375</v>
      </c>
      <c r="Y2698" s="5">
        <v>5908.131184895833</v>
      </c>
      <c r="Z2698" s="5">
        <v>7375.50927734375</v>
      </c>
      <c r="AA2698" s="5">
        <v>6886.6396484375</v>
      </c>
      <c r="AB2698" s="5">
        <v>7052.23583984375</v>
      </c>
      <c r="AC2698" s="5">
        <v>7104.794921875</v>
      </c>
      <c r="AD2698" s="5">
        <v>5434.79736328125</v>
      </c>
      <c r="AE2698" s="5">
        <v>5495.357421875</v>
      </c>
      <c r="AF2698" s="5">
        <v>5374.39453125</v>
      </c>
      <c r="AG2698" s="5">
        <v>5434.849772135417</v>
      </c>
      <c r="AH2698" s="5">
        <v>5257.51318359375</v>
      </c>
      <c r="AI2698" s="5">
        <v>5158.0458984375</v>
      </c>
      <c r="AJ2698" s="5">
        <v>5110.62646484375</v>
      </c>
      <c r="AK2698" s="5">
        <v>5175.395182291667</v>
      </c>
      <c r="AL2698" s="5">
        <v>3466.80590820312</v>
      </c>
      <c r="AM2698" s="5">
        <v>3581.35107421875</v>
      </c>
      <c r="AN2698" s="5">
        <v>3631.22729492187</v>
      </c>
      <c r="AO2698" s="5">
        <v>3559.7947591145798</v>
      </c>
      <c r="AP2698" s="5">
        <v>4695.15087890625</v>
      </c>
      <c r="AQ2698" s="5">
        <v>4608.48876953125</v>
      </c>
      <c r="AR2698" s="5">
        <v>4647.1572265625</v>
      </c>
      <c r="AS2698" s="5">
        <v>4650.265625</v>
      </c>
      <c r="AT2698" s="5">
        <v>6729.9609375</v>
      </c>
      <c r="AU2698" s="5">
        <v>6660.81298828125</v>
      </c>
      <c r="AV2698" s="5">
        <v>7460.9560546875</v>
      </c>
      <c r="AW2698" s="5">
        <v>6950.57666015625</v>
      </c>
      <c r="AX2698" s="5">
        <v>5333.07373046875</v>
      </c>
      <c r="AY2698" s="5">
        <v>4921.40380859375</v>
      </c>
      <c r="AZ2698" s="5">
        <v>5054.19580078125</v>
      </c>
      <c r="BA2698" s="5">
        <v>5102.89111328125</v>
      </c>
    </row>
    <row r="2699" spans="1:53" x14ac:dyDescent="0.2">
      <c r="A2699" s="1">
        <v>2696</v>
      </c>
      <c r="B2699" s="1" t="s">
        <v>10802</v>
      </c>
      <c r="C2699" s="1" t="s">
        <v>10803</v>
      </c>
      <c r="D2699" s="1" t="s">
        <v>10804</v>
      </c>
      <c r="E2699" s="1" t="s">
        <v>10805</v>
      </c>
      <c r="F2699" s="5">
        <v>170.02162170410099</v>
      </c>
      <c r="G2699" s="5">
        <v>190.37416076660099</v>
      </c>
      <c r="H2699" s="5">
        <v>180.41419982910099</v>
      </c>
      <c r="I2699" s="5">
        <v>180.26999409993434</v>
      </c>
      <c r="J2699" s="5">
        <v>208.01396179199199</v>
      </c>
      <c r="K2699" s="5">
        <v>178.67506408691401</v>
      </c>
      <c r="L2699" s="5">
        <v>204.60482788085901</v>
      </c>
      <c r="M2699" s="5">
        <v>197.09795125325502</v>
      </c>
      <c r="N2699" s="5">
        <v>207.73533630371</v>
      </c>
      <c r="O2699" s="5">
        <v>211.902420043945</v>
      </c>
      <c r="P2699" s="5">
        <v>221.19569396972599</v>
      </c>
      <c r="Q2699" s="5">
        <v>213.61115010579366</v>
      </c>
      <c r="R2699" s="5">
        <v>205.754623413085</v>
      </c>
      <c r="S2699" s="5">
        <v>180.79177856445301</v>
      </c>
      <c r="T2699" s="5">
        <v>168.40119934082</v>
      </c>
      <c r="U2699" s="5">
        <v>184.98253377278601</v>
      </c>
      <c r="V2699" s="5">
        <v>220.58728027343699</v>
      </c>
      <c r="W2699" s="5">
        <v>218.38490295410099</v>
      </c>
      <c r="X2699" s="5">
        <v>202.19421386718699</v>
      </c>
      <c r="Y2699" s="5">
        <v>213.72213236490833</v>
      </c>
      <c r="Z2699" s="5">
        <v>486.71151733398398</v>
      </c>
      <c r="AA2699" s="5">
        <v>438.70178222656199</v>
      </c>
      <c r="AB2699" s="5">
        <v>444.43801879882801</v>
      </c>
      <c r="AC2699" s="5">
        <v>456.61710611979134</v>
      </c>
      <c r="AD2699" s="5">
        <v>264.8525390625</v>
      </c>
      <c r="AE2699" s="5">
        <v>262.18347167968699</v>
      </c>
      <c r="AF2699" s="5">
        <v>260.11032104492102</v>
      </c>
      <c r="AG2699" s="5">
        <v>262.38211059570267</v>
      </c>
      <c r="AH2699" s="5">
        <v>291.638580322265</v>
      </c>
      <c r="AI2699" s="5">
        <v>269.21249389648398</v>
      </c>
      <c r="AJ2699" s="5">
        <v>274.6728515625</v>
      </c>
      <c r="AK2699" s="5">
        <v>278.50797526041634</v>
      </c>
      <c r="AL2699" s="5">
        <v>168.65109252929599</v>
      </c>
      <c r="AM2699" s="5">
        <v>165.23017883300699</v>
      </c>
      <c r="AN2699" s="5">
        <v>169.39048767089801</v>
      </c>
      <c r="AO2699" s="5">
        <v>167.75725301106698</v>
      </c>
      <c r="AP2699" s="5">
        <v>173.31369018554599</v>
      </c>
      <c r="AQ2699" s="5">
        <v>178.72473144531199</v>
      </c>
      <c r="AR2699" s="5">
        <v>169.08280944824199</v>
      </c>
      <c r="AS2699" s="5">
        <v>173.70707702636665</v>
      </c>
      <c r="AT2699" s="5">
        <v>170.76019287109301</v>
      </c>
      <c r="AU2699" s="5">
        <v>171.94869995117099</v>
      </c>
      <c r="AV2699" s="5">
        <v>221.04498291015599</v>
      </c>
      <c r="AW2699" s="5">
        <v>187.91795857747334</v>
      </c>
      <c r="AX2699" s="5">
        <v>274.45526123046801</v>
      </c>
      <c r="AY2699" s="5">
        <v>324.78909301757801</v>
      </c>
      <c r="AZ2699" s="5">
        <v>311.54635620117102</v>
      </c>
      <c r="BA2699" s="5">
        <v>303.59690348307231</v>
      </c>
    </row>
    <row r="2700" spans="1:53" x14ac:dyDescent="0.2">
      <c r="A2700" s="1">
        <v>2697</v>
      </c>
      <c r="B2700" s="1" t="s">
        <v>10806</v>
      </c>
      <c r="C2700" s="1" t="s">
        <v>10807</v>
      </c>
      <c r="D2700" s="1" t="s">
        <v>10808</v>
      </c>
      <c r="E2700" s="1" t="s">
        <v>10809</v>
      </c>
      <c r="F2700" s="5">
        <v>177.44572448730401</v>
      </c>
      <c r="G2700" s="5">
        <v>183.49409484863199</v>
      </c>
      <c r="H2700" s="5">
        <v>198.04324340820301</v>
      </c>
      <c r="I2700" s="5">
        <v>186.32768758137968</v>
      </c>
      <c r="J2700" s="5">
        <v>163.62983703613199</v>
      </c>
      <c r="K2700" s="5">
        <v>141.81864929199199</v>
      </c>
      <c r="L2700" s="5">
        <v>167.89178466796801</v>
      </c>
      <c r="M2700" s="5">
        <v>157.78009033203065</v>
      </c>
      <c r="N2700" s="5">
        <v>379.66275024414</v>
      </c>
      <c r="O2700" s="5">
        <v>389.314849853515</v>
      </c>
      <c r="P2700" s="5">
        <v>389.71847534179602</v>
      </c>
      <c r="Q2700" s="5">
        <v>386.23202514648369</v>
      </c>
      <c r="R2700" s="5">
        <v>284.12026977539</v>
      </c>
      <c r="S2700" s="5">
        <v>303.47518920898398</v>
      </c>
      <c r="T2700" s="5">
        <v>265.88919067382801</v>
      </c>
      <c r="U2700" s="5">
        <v>284.49488321940066</v>
      </c>
      <c r="V2700" s="5">
        <v>128.12236022949199</v>
      </c>
      <c r="W2700" s="5">
        <v>127.884620666503</v>
      </c>
      <c r="X2700" s="5">
        <v>125.484161376953</v>
      </c>
      <c r="Y2700" s="5">
        <v>127.16371409098265</v>
      </c>
      <c r="Z2700" s="5">
        <v>116.831428527832</v>
      </c>
      <c r="AA2700" s="5">
        <v>116.76959991455</v>
      </c>
      <c r="AB2700" s="5">
        <v>125.133460998535</v>
      </c>
      <c r="AC2700" s="5">
        <v>119.57816314697233</v>
      </c>
      <c r="AD2700" s="5">
        <v>130.18078613281199</v>
      </c>
      <c r="AE2700" s="5">
        <v>133.04364013671801</v>
      </c>
      <c r="AF2700" s="5">
        <v>149.95048522949199</v>
      </c>
      <c r="AG2700" s="5">
        <v>137.72497049967399</v>
      </c>
      <c r="AH2700" s="5">
        <v>132.81513977050699</v>
      </c>
      <c r="AI2700" s="5">
        <v>126.71132659912099</v>
      </c>
      <c r="AJ2700" s="5">
        <v>140.22799682617099</v>
      </c>
      <c r="AK2700" s="5">
        <v>133.251487731933</v>
      </c>
      <c r="AL2700" s="5">
        <v>284.79675292968699</v>
      </c>
      <c r="AM2700" s="5">
        <v>277.75524902343699</v>
      </c>
      <c r="AN2700" s="5">
        <v>262.64810180664</v>
      </c>
      <c r="AO2700" s="5">
        <v>275.06670125325468</v>
      </c>
      <c r="AP2700" s="5">
        <v>161.40197753906199</v>
      </c>
      <c r="AQ2700" s="5">
        <v>152.74230957031199</v>
      </c>
      <c r="AR2700" s="5">
        <v>166.10426330566401</v>
      </c>
      <c r="AS2700" s="5">
        <v>160.082850138346</v>
      </c>
      <c r="AT2700" s="5">
        <v>163.68882751464801</v>
      </c>
      <c r="AU2700" s="5">
        <v>175.82211303710901</v>
      </c>
      <c r="AV2700" s="5">
        <v>174.68495178222599</v>
      </c>
      <c r="AW2700" s="5">
        <v>171.39863077799433</v>
      </c>
      <c r="AX2700" s="5">
        <v>160.91571044921801</v>
      </c>
      <c r="AY2700" s="5">
        <v>156.48219299316401</v>
      </c>
      <c r="AZ2700" s="5">
        <v>152.20408630371</v>
      </c>
      <c r="BA2700" s="5">
        <v>156.53399658203068</v>
      </c>
    </row>
    <row r="2701" spans="1:53" x14ac:dyDescent="0.2">
      <c r="A2701" s="1">
        <v>2698</v>
      </c>
      <c r="B2701" s="1" t="s">
        <v>10810</v>
      </c>
      <c r="C2701" s="1" t="s">
        <v>10811</v>
      </c>
      <c r="D2701" s="1" t="s">
        <v>10812</v>
      </c>
      <c r="E2701" s="1" t="s">
        <v>10813</v>
      </c>
      <c r="F2701" s="5">
        <v>141.30805969238199</v>
      </c>
      <c r="G2701" s="5">
        <v>176.69540405273401</v>
      </c>
      <c r="H2701" s="5">
        <v>148.20846557617099</v>
      </c>
      <c r="I2701" s="5">
        <v>155.40397644042901</v>
      </c>
      <c r="J2701" s="5">
        <v>82.295860290527301</v>
      </c>
      <c r="K2701" s="5">
        <v>59.5128784179687</v>
      </c>
      <c r="L2701" s="5">
        <v>155.14967346191401</v>
      </c>
      <c r="M2701" s="5">
        <v>98.986137390136676</v>
      </c>
      <c r="N2701" s="5">
        <v>299.221923828125</v>
      </c>
      <c r="O2701" s="5">
        <v>247.35777282714801</v>
      </c>
      <c r="P2701" s="5">
        <v>193.70852661132801</v>
      </c>
      <c r="Q2701" s="5">
        <v>246.76274108886699</v>
      </c>
      <c r="R2701" s="5">
        <v>85.828369140625</v>
      </c>
      <c r="S2701" s="5">
        <v>84.064010620117102</v>
      </c>
      <c r="T2701" s="5">
        <v>88.449844360351506</v>
      </c>
      <c r="U2701" s="5">
        <v>86.114074707031207</v>
      </c>
      <c r="V2701" s="5">
        <v>105.565826416015</v>
      </c>
      <c r="W2701" s="5">
        <v>94.692367553710895</v>
      </c>
      <c r="X2701" s="5">
        <v>109.67966461181599</v>
      </c>
      <c r="Y2701" s="5">
        <v>103.31261952718063</v>
      </c>
      <c r="Z2701" s="5">
        <v>93.691940307617102</v>
      </c>
      <c r="AA2701" s="5">
        <v>89.051010131835895</v>
      </c>
      <c r="AB2701" s="5">
        <v>116.608589172363</v>
      </c>
      <c r="AC2701" s="5">
        <v>99.783846537271998</v>
      </c>
      <c r="AE2701" s="5">
        <v>95.039085388183594</v>
      </c>
      <c r="AG2701" s="5">
        <v>95.039085388183594</v>
      </c>
      <c r="AJ2701" s="5">
        <v>104.34584808349599</v>
      </c>
      <c r="AK2701" s="5">
        <v>104.34584808349599</v>
      </c>
      <c r="AL2701" s="5">
        <v>149.52604675292901</v>
      </c>
      <c r="AM2701" s="5">
        <v>173.102294921875</v>
      </c>
      <c r="AN2701" s="5">
        <v>164.57781982421801</v>
      </c>
      <c r="AO2701" s="5">
        <v>162.40205383300733</v>
      </c>
      <c r="AR2701" s="5">
        <v>108.243530273437</v>
      </c>
      <c r="AS2701" s="5">
        <v>108.243530273437</v>
      </c>
      <c r="AY2701" s="5">
        <v>124.135528564453</v>
      </c>
      <c r="BA2701" s="5">
        <v>124.135528564453</v>
      </c>
    </row>
    <row r="2702" spans="1:53" x14ac:dyDescent="0.2">
      <c r="A2702" s="1">
        <v>2699</v>
      </c>
      <c r="B2702" s="1" t="s">
        <v>10814</v>
      </c>
      <c r="C2702" s="1" t="s">
        <v>10815</v>
      </c>
      <c r="D2702" s="1" t="s">
        <v>10816</v>
      </c>
      <c r="E2702" s="1" t="s">
        <v>10817</v>
      </c>
      <c r="F2702" s="5">
        <v>549.05285644531205</v>
      </c>
      <c r="G2702" s="5">
        <v>603.60607910156205</v>
      </c>
      <c r="H2702" s="5">
        <v>568.61358642578102</v>
      </c>
      <c r="I2702" s="5">
        <v>573.75750732421841</v>
      </c>
      <c r="J2702" s="5">
        <v>690.75305175781205</v>
      </c>
      <c r="K2702" s="5">
        <v>678.66979980468705</v>
      </c>
      <c r="L2702" s="5">
        <v>641.95935058593705</v>
      </c>
      <c r="M2702" s="5">
        <v>670.46073404947867</v>
      </c>
      <c r="N2702" s="5">
        <v>476.52069091796801</v>
      </c>
      <c r="O2702" s="5">
        <v>477.753326416015</v>
      </c>
      <c r="P2702" s="5">
        <v>443.22610473632801</v>
      </c>
      <c r="Q2702" s="5">
        <v>465.83337402343705</v>
      </c>
      <c r="R2702" s="5">
        <v>633.06707763671795</v>
      </c>
      <c r="S2702" s="5">
        <v>601.560791015625</v>
      </c>
      <c r="T2702" s="5">
        <v>652.732666015625</v>
      </c>
      <c r="U2702" s="5">
        <v>629.12017822265591</v>
      </c>
      <c r="V2702" s="5">
        <v>492.835205078125</v>
      </c>
      <c r="W2702" s="5">
        <v>480.40637207031199</v>
      </c>
      <c r="X2702" s="5">
        <v>461.29339599609301</v>
      </c>
      <c r="Y2702" s="5">
        <v>478.17832438151004</v>
      </c>
      <c r="Z2702" s="5">
        <v>731.84197998046795</v>
      </c>
      <c r="AA2702" s="5">
        <v>682.61950683593705</v>
      </c>
      <c r="AB2702" s="5">
        <v>723.37054443359295</v>
      </c>
      <c r="AC2702" s="5">
        <v>712.61067708333258</v>
      </c>
      <c r="AD2702" s="5">
        <v>689.25360107421795</v>
      </c>
      <c r="AE2702" s="5">
        <v>638.465087890625</v>
      </c>
      <c r="AF2702" s="5">
        <v>746.84527587890602</v>
      </c>
      <c r="AG2702" s="5">
        <v>691.52132161458303</v>
      </c>
      <c r="AH2702" s="5">
        <v>783.14855957031205</v>
      </c>
      <c r="AI2702" s="5">
        <v>774.82855224609295</v>
      </c>
      <c r="AJ2702" s="5">
        <v>735.139892578125</v>
      </c>
      <c r="AK2702" s="5">
        <v>764.37233479817667</v>
      </c>
      <c r="AL2702" s="5">
        <v>825.31866455078102</v>
      </c>
      <c r="AM2702" s="5">
        <v>839.48681640625</v>
      </c>
      <c r="AN2702" s="5">
        <v>794.55517578125</v>
      </c>
      <c r="AO2702" s="5">
        <v>819.78688557942712</v>
      </c>
      <c r="AP2702" s="5">
        <v>1029.72729492187</v>
      </c>
      <c r="AQ2702" s="5">
        <v>1048.83312988281</v>
      </c>
      <c r="AR2702" s="5">
        <v>1033.70727539062</v>
      </c>
      <c r="AS2702" s="5">
        <v>1037.4225667317667</v>
      </c>
      <c r="AT2702" s="5">
        <v>603.06634521484295</v>
      </c>
      <c r="AU2702" s="5">
        <v>682.04571533203102</v>
      </c>
      <c r="AV2702" s="5">
        <v>570.21685791015602</v>
      </c>
      <c r="AW2702" s="5">
        <v>618.44297281901004</v>
      </c>
      <c r="AX2702" s="5">
        <v>674.3916015625</v>
      </c>
      <c r="AY2702" s="5">
        <v>653.65679931640602</v>
      </c>
      <c r="AZ2702" s="5">
        <v>711.2138671875</v>
      </c>
      <c r="BA2702" s="5">
        <v>679.75408935546864</v>
      </c>
    </row>
    <row r="2703" spans="1:53" x14ac:dyDescent="0.2">
      <c r="A2703" s="1">
        <v>2700</v>
      </c>
      <c r="B2703" s="1" t="s">
        <v>10818</v>
      </c>
      <c r="C2703" s="1" t="s">
        <v>10819</v>
      </c>
      <c r="D2703" s="1" t="s">
        <v>10820</v>
      </c>
      <c r="E2703" s="1" t="s">
        <v>10821</v>
      </c>
      <c r="F2703" s="5">
        <v>486.726470947265</v>
      </c>
      <c r="G2703" s="5">
        <v>567.84637451171795</v>
      </c>
      <c r="H2703" s="5">
        <v>563.07220458984295</v>
      </c>
      <c r="I2703" s="5">
        <v>539.21501668294195</v>
      </c>
      <c r="J2703" s="5">
        <v>548.66571044921795</v>
      </c>
      <c r="K2703" s="5">
        <v>576.74700927734295</v>
      </c>
      <c r="L2703" s="5">
        <v>577.00701904296795</v>
      </c>
      <c r="M2703" s="5">
        <v>567.4732462565097</v>
      </c>
      <c r="N2703" s="5">
        <v>431.01919555664</v>
      </c>
      <c r="O2703" s="5">
        <v>440.97518920898398</v>
      </c>
      <c r="P2703" s="5">
        <v>465.15545654296801</v>
      </c>
      <c r="Q2703" s="5">
        <v>445.71661376953062</v>
      </c>
      <c r="R2703" s="5">
        <v>598.41949462890602</v>
      </c>
      <c r="S2703" s="5">
        <v>564.2548828125</v>
      </c>
      <c r="T2703" s="5">
        <v>622.050048828125</v>
      </c>
      <c r="U2703" s="5">
        <v>594.90814208984364</v>
      </c>
      <c r="V2703" s="5">
        <v>413.12271118164</v>
      </c>
      <c r="W2703" s="5">
        <v>474.26998901367102</v>
      </c>
      <c r="X2703" s="5">
        <v>418.60406494140602</v>
      </c>
      <c r="Y2703" s="5">
        <v>435.33225504557231</v>
      </c>
      <c r="Z2703" s="5">
        <v>684.75018310546795</v>
      </c>
      <c r="AA2703" s="5">
        <v>639.08917236328102</v>
      </c>
      <c r="AB2703" s="5">
        <v>643.56256103515602</v>
      </c>
      <c r="AC2703" s="5">
        <v>655.80063883463504</v>
      </c>
      <c r="AD2703" s="5">
        <v>577.24212646484295</v>
      </c>
      <c r="AE2703" s="5">
        <v>620.252685546875</v>
      </c>
      <c r="AF2703" s="5">
        <v>597.84063720703102</v>
      </c>
      <c r="AG2703" s="5">
        <v>598.44514973958292</v>
      </c>
      <c r="AH2703" s="5">
        <v>603.78680419921795</v>
      </c>
      <c r="AI2703" s="5">
        <v>633.02282714843705</v>
      </c>
      <c r="AJ2703" s="5">
        <v>602.1533203125</v>
      </c>
      <c r="AK2703" s="5">
        <v>612.98765055338492</v>
      </c>
      <c r="AL2703" s="5">
        <v>781.64172363281205</v>
      </c>
      <c r="AM2703" s="5">
        <v>711.02581787109295</v>
      </c>
      <c r="AN2703" s="5">
        <v>736.99920654296795</v>
      </c>
      <c r="AO2703" s="5">
        <v>743.22224934895758</v>
      </c>
      <c r="AP2703" s="5">
        <v>1078.29602050781</v>
      </c>
      <c r="AQ2703" s="5">
        <v>1137.48498535156</v>
      </c>
      <c r="AR2703" s="5">
        <v>1080.18798828125</v>
      </c>
      <c r="AS2703" s="5">
        <v>1098.6563313802067</v>
      </c>
      <c r="AT2703" s="5">
        <v>790.92364501953102</v>
      </c>
      <c r="AU2703" s="5">
        <v>769.50775146484295</v>
      </c>
      <c r="AV2703" s="5">
        <v>799.60894775390602</v>
      </c>
      <c r="AW2703" s="5">
        <v>786.68011474609341</v>
      </c>
      <c r="AX2703" s="5">
        <v>681.35095214843705</v>
      </c>
      <c r="AY2703" s="5">
        <v>588.53033447265602</v>
      </c>
      <c r="AZ2703" s="5">
        <v>614.26690673828102</v>
      </c>
      <c r="BA2703" s="5">
        <v>628.04939778645803</v>
      </c>
    </row>
    <row r="2704" spans="1:53" x14ac:dyDescent="0.2">
      <c r="A2704" s="1">
        <v>2701</v>
      </c>
      <c r="B2704" s="1" t="s">
        <v>10822</v>
      </c>
      <c r="C2704" s="1" t="s">
        <v>10823</v>
      </c>
      <c r="D2704" s="1" t="s">
        <v>10824</v>
      </c>
      <c r="E2704" s="1" t="s">
        <v>10825</v>
      </c>
      <c r="F2704" s="5">
        <v>203.54176330566401</v>
      </c>
      <c r="G2704" s="5">
        <v>208.90596008300699</v>
      </c>
      <c r="H2704" s="5">
        <v>205.51289367675699</v>
      </c>
      <c r="I2704" s="5">
        <v>205.98687235514265</v>
      </c>
      <c r="J2704" s="5">
        <v>239.23423767089801</v>
      </c>
      <c r="K2704" s="5">
        <v>251.41708374023401</v>
      </c>
      <c r="L2704" s="5">
        <v>274.18896484375</v>
      </c>
      <c r="M2704" s="5">
        <v>254.94676208496068</v>
      </c>
      <c r="N2704" s="5">
        <v>183.65625</v>
      </c>
      <c r="O2704" s="5">
        <v>198.99839782714801</v>
      </c>
      <c r="P2704" s="5">
        <v>208.01365661621</v>
      </c>
      <c r="Q2704" s="5">
        <v>196.88943481445267</v>
      </c>
      <c r="R2704" s="5">
        <v>183.31617736816401</v>
      </c>
      <c r="S2704" s="5">
        <v>190.816314697265</v>
      </c>
      <c r="T2704" s="5">
        <v>196.88056945800699</v>
      </c>
      <c r="U2704" s="5">
        <v>190.33768717447867</v>
      </c>
      <c r="V2704" s="5">
        <v>214.37919616699199</v>
      </c>
      <c r="W2704" s="5">
        <v>209.149658203125</v>
      </c>
      <c r="X2704" s="5">
        <v>200.89620971679599</v>
      </c>
      <c r="Y2704" s="5">
        <v>208.14168802897098</v>
      </c>
      <c r="Z2704" s="5">
        <v>324.37701416015602</v>
      </c>
      <c r="AA2704" s="5">
        <v>257.22546386718699</v>
      </c>
      <c r="AB2704" s="5">
        <v>309.051025390625</v>
      </c>
      <c r="AC2704" s="5">
        <v>296.88450113932271</v>
      </c>
      <c r="AD2704" s="5">
        <v>157.76275634765599</v>
      </c>
      <c r="AE2704" s="5">
        <v>172.35653686523401</v>
      </c>
      <c r="AF2704" s="5">
        <v>162.57554626464801</v>
      </c>
      <c r="AG2704" s="5">
        <v>164.23161315917935</v>
      </c>
      <c r="AH2704" s="5">
        <v>142.41606140136699</v>
      </c>
      <c r="AI2704" s="5">
        <v>167.02203369140599</v>
      </c>
      <c r="AJ2704" s="5">
        <v>166.61676025390599</v>
      </c>
      <c r="AK2704" s="5">
        <v>158.68495178222634</v>
      </c>
      <c r="AL2704" s="5">
        <v>127.180610656738</v>
      </c>
      <c r="AM2704" s="5">
        <v>137.01885986328099</v>
      </c>
      <c r="AN2704" s="5">
        <v>144.24819946289</v>
      </c>
      <c r="AO2704" s="5">
        <v>136.14922332763632</v>
      </c>
      <c r="AP2704" s="5">
        <v>156.27365112304599</v>
      </c>
      <c r="AQ2704" s="5">
        <v>151.22688293457</v>
      </c>
      <c r="AR2704" s="5">
        <v>143.83773803710901</v>
      </c>
      <c r="AS2704" s="5">
        <v>150.44609069824165</v>
      </c>
      <c r="AT2704" s="5">
        <v>194.99052429199199</v>
      </c>
      <c r="AU2704" s="5">
        <v>198.09727478027301</v>
      </c>
      <c r="AV2704" s="5">
        <v>168.04866027832</v>
      </c>
      <c r="AW2704" s="5">
        <v>187.045486450195</v>
      </c>
      <c r="AX2704" s="5">
        <v>182.40444946289</v>
      </c>
      <c r="AY2704" s="5">
        <v>172.68930053710901</v>
      </c>
      <c r="AZ2704" s="5">
        <v>173.90022277832</v>
      </c>
      <c r="BA2704" s="5">
        <v>176.33132425943964</v>
      </c>
    </row>
    <row r="2705" spans="1:53" x14ac:dyDescent="0.2">
      <c r="A2705" s="1">
        <v>2702</v>
      </c>
      <c r="B2705" s="1" t="s">
        <v>10826</v>
      </c>
      <c r="C2705" s="1" t="s">
        <v>10827</v>
      </c>
      <c r="D2705" s="1" t="s">
        <v>10828</v>
      </c>
      <c r="E2705" s="1" t="s">
        <v>10829</v>
      </c>
      <c r="F2705" s="5">
        <v>140.66720581054599</v>
      </c>
      <c r="G2705" s="5">
        <v>95.109626770019503</v>
      </c>
      <c r="H2705" s="5">
        <v>67.4254150390625</v>
      </c>
      <c r="I2705" s="5">
        <v>101.06741587320933</v>
      </c>
      <c r="J2705" s="5">
        <v>52.209438323974602</v>
      </c>
      <c r="K2705" s="5">
        <v>171.12315368652301</v>
      </c>
      <c r="L2705" s="5">
        <v>63.006057739257798</v>
      </c>
      <c r="M2705" s="5">
        <v>95.446216583251797</v>
      </c>
      <c r="R2705" s="5">
        <v>40.745689392089801</v>
      </c>
      <c r="S2705" s="5">
        <v>176.736892700195</v>
      </c>
      <c r="T2705" s="5">
        <v>48.763599395751903</v>
      </c>
      <c r="U2705" s="5">
        <v>88.748727162678904</v>
      </c>
      <c r="AA2705" s="5">
        <v>82.493896484375</v>
      </c>
      <c r="AC2705" s="5">
        <v>82.493896484375</v>
      </c>
    </row>
    <row r="2706" spans="1:53" x14ac:dyDescent="0.2">
      <c r="A2706" s="1">
        <v>2703</v>
      </c>
      <c r="B2706" s="1" t="s">
        <v>10830</v>
      </c>
      <c r="C2706" s="1" t="s">
        <v>10831</v>
      </c>
      <c r="D2706" s="1" t="s">
        <v>10832</v>
      </c>
      <c r="E2706" s="1" t="s">
        <v>10833</v>
      </c>
      <c r="F2706" s="5">
        <v>353.98837280273398</v>
      </c>
      <c r="G2706" s="5">
        <v>357.02523803710898</v>
      </c>
      <c r="H2706" s="5">
        <v>334.63336181640602</v>
      </c>
      <c r="I2706" s="5">
        <v>348.54899088541634</v>
      </c>
      <c r="J2706" s="5">
        <v>385.25146484375</v>
      </c>
      <c r="K2706" s="5">
        <v>326.93893432617102</v>
      </c>
      <c r="L2706" s="5">
        <v>317.50439453125</v>
      </c>
      <c r="M2706" s="5">
        <v>343.23159790039034</v>
      </c>
      <c r="N2706" s="5">
        <v>647.64501953125</v>
      </c>
      <c r="O2706" s="5">
        <v>655.83532714843705</v>
      </c>
      <c r="P2706" s="5">
        <v>617.95007324218705</v>
      </c>
      <c r="Q2706" s="5">
        <v>640.47680664062466</v>
      </c>
      <c r="R2706" s="5">
        <v>386.27749633789</v>
      </c>
      <c r="S2706" s="5">
        <v>324.89425659179602</v>
      </c>
      <c r="T2706" s="5">
        <v>353.30718994140602</v>
      </c>
      <c r="U2706" s="5">
        <v>354.826314290364</v>
      </c>
      <c r="V2706" s="5">
        <v>313.36843872070301</v>
      </c>
      <c r="W2706" s="5">
        <v>332.468505859375</v>
      </c>
      <c r="X2706" s="5">
        <v>307.36068725585898</v>
      </c>
      <c r="Y2706" s="5">
        <v>317.73254394531233</v>
      </c>
      <c r="Z2706" s="5">
        <v>301.15197753906199</v>
      </c>
      <c r="AA2706" s="5">
        <v>304.82052612304602</v>
      </c>
      <c r="AB2706" s="5">
        <v>295.81619262695301</v>
      </c>
      <c r="AC2706" s="5">
        <v>300.59623209635367</v>
      </c>
      <c r="AD2706" s="5">
        <v>380.30392456054602</v>
      </c>
      <c r="AE2706" s="5">
        <v>383.812255859375</v>
      </c>
      <c r="AF2706" s="5">
        <v>343.31015014648398</v>
      </c>
      <c r="AG2706" s="5">
        <v>369.14211018880161</v>
      </c>
      <c r="AH2706" s="5">
        <v>344.2724609375</v>
      </c>
      <c r="AI2706" s="5">
        <v>378.99761962890602</v>
      </c>
      <c r="AJ2706" s="5">
        <v>349.70556640625</v>
      </c>
      <c r="AK2706" s="5">
        <v>357.65854899088532</v>
      </c>
      <c r="AL2706" s="5">
        <v>549.74938964843705</v>
      </c>
      <c r="AM2706" s="5">
        <v>556.33508300781205</v>
      </c>
      <c r="AN2706" s="5">
        <v>622.24188232421795</v>
      </c>
      <c r="AO2706" s="5">
        <v>576.10878499348894</v>
      </c>
      <c r="AP2706" s="5">
        <v>384.98797607421801</v>
      </c>
      <c r="AQ2706" s="5">
        <v>343.211181640625</v>
      </c>
      <c r="AR2706" s="5">
        <v>370.61572265625</v>
      </c>
      <c r="AS2706" s="5">
        <v>366.27162679036434</v>
      </c>
      <c r="AT2706" s="5">
        <v>357.708892822265</v>
      </c>
      <c r="AU2706" s="5">
        <v>411.70025634765602</v>
      </c>
      <c r="AV2706" s="5">
        <v>484.39804077148398</v>
      </c>
      <c r="AW2706" s="5">
        <v>417.9357299804683</v>
      </c>
      <c r="AX2706" s="5">
        <v>342.65298461914</v>
      </c>
      <c r="AY2706" s="5">
        <v>306.39627075195301</v>
      </c>
      <c r="AZ2706" s="5">
        <v>297.20712280273398</v>
      </c>
      <c r="BA2706" s="5">
        <v>315.41879272460898</v>
      </c>
    </row>
    <row r="2707" spans="1:53" x14ac:dyDescent="0.2">
      <c r="A2707" s="1">
        <v>2704</v>
      </c>
      <c r="B2707" s="1" t="s">
        <v>10834</v>
      </c>
      <c r="C2707" s="1" t="s">
        <v>10835</v>
      </c>
      <c r="D2707" s="1" t="s">
        <v>10836</v>
      </c>
      <c r="E2707" s="1" t="s">
        <v>10837</v>
      </c>
      <c r="F2707" s="5">
        <v>1288.06494140625</v>
      </c>
      <c r="G2707" s="5">
        <v>761.71160888671795</v>
      </c>
      <c r="H2707" s="5">
        <v>286.75985717773398</v>
      </c>
      <c r="I2707" s="5">
        <v>778.84546915690055</v>
      </c>
      <c r="J2707" s="5">
        <v>1391.21667480468</v>
      </c>
      <c r="K2707" s="5">
        <v>1161.80749511718</v>
      </c>
      <c r="L2707" s="5">
        <v>1272.94262695312</v>
      </c>
      <c r="M2707" s="5">
        <v>1275.3222656249934</v>
      </c>
      <c r="N2707" s="5">
        <v>3287.943359375</v>
      </c>
      <c r="O2707" s="5">
        <v>3467.60595703125</v>
      </c>
      <c r="P2707" s="5">
        <v>3027.39990234375</v>
      </c>
      <c r="Q2707" s="5">
        <v>3260.9830729166665</v>
      </c>
      <c r="R2707" s="5">
        <v>1497.07604980468</v>
      </c>
      <c r="S2707" s="5">
        <v>1649.71826171875</v>
      </c>
      <c r="T2707" s="5">
        <v>1335.85559082031</v>
      </c>
      <c r="U2707" s="5">
        <v>1494.2166341145801</v>
      </c>
      <c r="V2707" s="5">
        <v>1350.41662597656</v>
      </c>
      <c r="W2707" s="5">
        <v>1145.90539550781</v>
      </c>
      <c r="X2707" s="5">
        <v>1260.56188964843</v>
      </c>
      <c r="Y2707" s="5">
        <v>1252.2946370442667</v>
      </c>
      <c r="Z2707" s="5">
        <v>1207.31823730468</v>
      </c>
      <c r="AA2707" s="5">
        <v>1322.82263183593</v>
      </c>
      <c r="AB2707" s="5">
        <v>1080.1376953125</v>
      </c>
      <c r="AC2707" s="5">
        <v>1203.4261881510367</v>
      </c>
      <c r="AD2707" s="5">
        <v>1269.88256835937</v>
      </c>
      <c r="AE2707" s="5">
        <v>1263.69494628906</v>
      </c>
      <c r="AF2707" s="5">
        <v>1266.74291992187</v>
      </c>
      <c r="AG2707" s="5">
        <v>1266.7734781901001</v>
      </c>
      <c r="AH2707" s="5">
        <v>1126.37158203125</v>
      </c>
      <c r="AI2707" s="5">
        <v>1037.02087402343</v>
      </c>
      <c r="AJ2707" s="5">
        <v>1230.51318359375</v>
      </c>
      <c r="AK2707" s="5">
        <v>1131.30187988281</v>
      </c>
      <c r="AL2707" s="5">
        <v>3230.07666015625</v>
      </c>
      <c r="AM2707" s="5">
        <v>3810.31201171875</v>
      </c>
      <c r="AN2707" s="5">
        <v>3695.74487304687</v>
      </c>
      <c r="AO2707" s="5">
        <v>3578.7111816406232</v>
      </c>
      <c r="AP2707" s="5">
        <v>1440.37646484375</v>
      </c>
      <c r="AQ2707" s="5">
        <v>1496.50183105468</v>
      </c>
      <c r="AR2707" s="5">
        <v>1384.85217285156</v>
      </c>
      <c r="AS2707" s="5">
        <v>1440.5768229166633</v>
      </c>
      <c r="AU2707" s="5">
        <v>1192.29345703125</v>
      </c>
      <c r="AW2707" s="5">
        <v>1192.29345703125</v>
      </c>
      <c r="AX2707" s="5">
        <v>1139.236328125</v>
      </c>
      <c r="AY2707" s="5">
        <v>1153.21362304687</v>
      </c>
      <c r="AZ2707" s="5">
        <v>606.38171386718705</v>
      </c>
      <c r="BA2707" s="5">
        <v>966.27722167968568</v>
      </c>
    </row>
    <row r="2708" spans="1:53" x14ac:dyDescent="0.2">
      <c r="A2708" s="1">
        <v>2705</v>
      </c>
      <c r="B2708" s="1" t="s">
        <v>10838</v>
      </c>
      <c r="C2708" s="1" t="s">
        <v>10839</v>
      </c>
      <c r="D2708" s="1" t="s">
        <v>10840</v>
      </c>
      <c r="E2708" s="1" t="s">
        <v>10841</v>
      </c>
      <c r="F2708" s="5">
        <v>127.44027709960901</v>
      </c>
      <c r="G2708" s="5">
        <v>131.79893493652301</v>
      </c>
      <c r="H2708" s="5">
        <v>138.54322814941401</v>
      </c>
      <c r="I2708" s="5">
        <v>132.59414672851534</v>
      </c>
      <c r="J2708" s="5">
        <v>141.68621826171801</v>
      </c>
      <c r="K2708" s="5">
        <v>126.15134429931599</v>
      </c>
      <c r="L2708" s="5">
        <v>124.61407470703099</v>
      </c>
      <c r="M2708" s="5">
        <v>130.81721242268836</v>
      </c>
      <c r="N2708" s="5">
        <v>385.39825439453102</v>
      </c>
      <c r="O2708" s="5">
        <v>380.74267578125</v>
      </c>
      <c r="P2708" s="5">
        <v>365.47140502929602</v>
      </c>
      <c r="Q2708" s="5">
        <v>377.20411173502566</v>
      </c>
      <c r="R2708" s="5">
        <v>190.45339965820301</v>
      </c>
      <c r="S2708" s="5">
        <v>198.20886230468699</v>
      </c>
      <c r="T2708" s="5">
        <v>203.27474975585901</v>
      </c>
      <c r="U2708" s="5">
        <v>197.312337239583</v>
      </c>
      <c r="V2708" s="5">
        <v>236.12651062011699</v>
      </c>
      <c r="W2708" s="5">
        <v>229.08850097656199</v>
      </c>
      <c r="X2708" s="5">
        <v>226.83171081542901</v>
      </c>
      <c r="Y2708" s="5">
        <v>230.68224080403601</v>
      </c>
      <c r="Z2708" s="5">
        <v>138.95585632324199</v>
      </c>
      <c r="AA2708" s="5">
        <v>133.94152832031199</v>
      </c>
      <c r="AB2708" s="5">
        <v>134.648193359375</v>
      </c>
      <c r="AC2708" s="5">
        <v>135.84852600097634</v>
      </c>
      <c r="AD2708" s="5">
        <v>172.43295288085901</v>
      </c>
      <c r="AE2708" s="5">
        <v>179.621826171875</v>
      </c>
      <c r="AF2708" s="5">
        <v>167.38293457031199</v>
      </c>
      <c r="AG2708" s="5">
        <v>173.14590454101531</v>
      </c>
      <c r="AH2708" s="5">
        <v>168.39366149902301</v>
      </c>
      <c r="AI2708" s="5">
        <v>168.11511230468699</v>
      </c>
      <c r="AJ2708" s="5">
        <v>170.49090576171801</v>
      </c>
      <c r="AK2708" s="5">
        <v>168.99989318847602</v>
      </c>
      <c r="AL2708" s="5">
        <v>314.74401855468699</v>
      </c>
      <c r="AM2708" s="5">
        <v>307.718658447265</v>
      </c>
      <c r="AN2708" s="5">
        <v>325.55383300781199</v>
      </c>
      <c r="AO2708" s="5">
        <v>316.00550333658799</v>
      </c>
      <c r="AP2708" s="5">
        <v>155.34579467773401</v>
      </c>
      <c r="AQ2708" s="5">
        <v>162.302154541015</v>
      </c>
      <c r="AR2708" s="5">
        <v>164.47766113281199</v>
      </c>
      <c r="AS2708" s="5">
        <v>160.70853678385365</v>
      </c>
      <c r="AT2708" s="5">
        <v>211.06561279296801</v>
      </c>
      <c r="AU2708" s="5">
        <v>220.80413818359301</v>
      </c>
      <c r="AV2708" s="5">
        <v>204.53610229492099</v>
      </c>
      <c r="AW2708" s="5">
        <v>212.13528442382733</v>
      </c>
      <c r="AX2708" s="5">
        <v>185.18418884277301</v>
      </c>
      <c r="AY2708" s="5">
        <v>164.334701538085</v>
      </c>
      <c r="AZ2708" s="5">
        <v>170.52282714843699</v>
      </c>
      <c r="BA2708" s="5">
        <v>173.34723917643169</v>
      </c>
    </row>
    <row r="2709" spans="1:53" x14ac:dyDescent="0.2">
      <c r="A2709" s="1">
        <v>2706</v>
      </c>
      <c r="B2709" s="1" t="s">
        <v>10842</v>
      </c>
      <c r="C2709" s="1" t="s">
        <v>10843</v>
      </c>
      <c r="D2709" s="1" t="s">
        <v>10844</v>
      </c>
      <c r="E2709" s="1" t="s">
        <v>10845</v>
      </c>
      <c r="F2709" s="5">
        <v>361.364013671875</v>
      </c>
      <c r="G2709" s="5">
        <v>373.32382202148398</v>
      </c>
      <c r="H2709" s="5">
        <v>350.39285278320301</v>
      </c>
      <c r="I2709" s="5">
        <v>361.6935628255207</v>
      </c>
      <c r="J2709" s="5">
        <v>363.94976806640602</v>
      </c>
      <c r="K2709" s="5">
        <v>350.06774902343699</v>
      </c>
      <c r="L2709" s="5">
        <v>372.687408447265</v>
      </c>
      <c r="M2709" s="5">
        <v>362.23497517903598</v>
      </c>
      <c r="N2709" s="5">
        <v>870.52069091796795</v>
      </c>
      <c r="O2709" s="5">
        <v>841.06134033203102</v>
      </c>
      <c r="P2709" s="5">
        <v>839.61248779296795</v>
      </c>
      <c r="Q2709" s="5">
        <v>850.39817301432231</v>
      </c>
      <c r="R2709" s="5">
        <v>380.38107299804602</v>
      </c>
      <c r="S2709" s="5">
        <v>373.97991943359301</v>
      </c>
      <c r="T2709" s="5">
        <v>406.95321655273398</v>
      </c>
      <c r="U2709" s="5">
        <v>387.10473632812432</v>
      </c>
      <c r="V2709" s="5">
        <v>426.85446166992102</v>
      </c>
      <c r="W2709" s="5">
        <v>428.92117309570301</v>
      </c>
      <c r="X2709" s="5">
        <v>402.75347900390602</v>
      </c>
      <c r="Y2709" s="5">
        <v>419.50970458984335</v>
      </c>
      <c r="Z2709" s="5">
        <v>376.16287231445301</v>
      </c>
      <c r="AA2709" s="5">
        <v>367.17727661132801</v>
      </c>
      <c r="AB2709" s="5">
        <v>368.70544433593699</v>
      </c>
      <c r="AC2709" s="5">
        <v>370.68186442057271</v>
      </c>
      <c r="AD2709" s="5">
        <v>445.734130859375</v>
      </c>
      <c r="AE2709" s="5">
        <v>462.15093994140602</v>
      </c>
      <c r="AF2709" s="5">
        <v>477.49517822265602</v>
      </c>
      <c r="AG2709" s="5">
        <v>461.7934163411457</v>
      </c>
      <c r="AH2709" s="5">
        <v>416.09680175781199</v>
      </c>
      <c r="AI2709" s="5">
        <v>415.49703979492102</v>
      </c>
      <c r="AJ2709" s="5">
        <v>401.30255126953102</v>
      </c>
      <c r="AK2709" s="5">
        <v>410.96546427408799</v>
      </c>
      <c r="AL2709" s="5">
        <v>705.87371826171795</v>
      </c>
      <c r="AM2709" s="5">
        <v>702.36920166015602</v>
      </c>
      <c r="AN2709" s="5">
        <v>708.174072265625</v>
      </c>
      <c r="AO2709" s="5">
        <v>705.4723307291664</v>
      </c>
      <c r="AP2709" s="5">
        <v>337.45999145507801</v>
      </c>
      <c r="AQ2709" s="5">
        <v>322.05291748046801</v>
      </c>
      <c r="AR2709" s="5">
        <v>331.97906494140602</v>
      </c>
      <c r="AS2709" s="5">
        <v>330.49732462565066</v>
      </c>
      <c r="AT2709" s="5">
        <v>349.87548828125</v>
      </c>
      <c r="AU2709" s="5">
        <v>327.58377075195301</v>
      </c>
      <c r="AV2709" s="5">
        <v>285.15972900390602</v>
      </c>
      <c r="AW2709" s="5">
        <v>320.8729960123697</v>
      </c>
      <c r="AX2709" s="5">
        <v>363.69909667968699</v>
      </c>
      <c r="AY2709" s="5">
        <v>333.71398925781199</v>
      </c>
      <c r="AZ2709" s="5">
        <v>323.76168823242102</v>
      </c>
      <c r="BA2709" s="5">
        <v>340.39159138997337</v>
      </c>
    </row>
    <row r="2710" spans="1:53" x14ac:dyDescent="0.2">
      <c r="A2710" s="1">
        <v>2707</v>
      </c>
      <c r="B2710" s="1" t="s">
        <v>10846</v>
      </c>
      <c r="C2710" s="1" t="s">
        <v>10847</v>
      </c>
      <c r="D2710" s="1" t="s">
        <v>10848</v>
      </c>
      <c r="E2710" s="1" t="s">
        <v>10849</v>
      </c>
      <c r="F2710" s="5">
        <v>248.128982543945</v>
      </c>
      <c r="G2710" s="5">
        <v>247.93653869628901</v>
      </c>
      <c r="H2710" s="5">
        <v>237.315017700195</v>
      </c>
      <c r="I2710" s="5">
        <v>244.46017964680968</v>
      </c>
      <c r="J2710" s="5">
        <v>271.72018432617102</v>
      </c>
      <c r="K2710" s="5">
        <v>277.09191894531199</v>
      </c>
      <c r="L2710" s="5">
        <v>239.29335021972599</v>
      </c>
      <c r="M2710" s="5">
        <v>262.701817830403</v>
      </c>
      <c r="N2710" s="5">
        <v>267.927978515625</v>
      </c>
      <c r="O2710" s="5">
        <v>271.66555786132801</v>
      </c>
      <c r="P2710" s="5">
        <v>263.69845581054602</v>
      </c>
      <c r="Q2710" s="5">
        <v>267.76399739583303</v>
      </c>
      <c r="R2710" s="5">
        <v>251.64973449707</v>
      </c>
      <c r="S2710" s="5">
        <v>252.27194213867099</v>
      </c>
      <c r="T2710" s="5">
        <v>266.01449584960898</v>
      </c>
      <c r="U2710" s="5">
        <v>256.64539082844999</v>
      </c>
      <c r="V2710" s="5">
        <v>209.84634399414</v>
      </c>
      <c r="W2710" s="5">
        <v>235.94007873535099</v>
      </c>
      <c r="X2710" s="5">
        <v>216.03077697753901</v>
      </c>
      <c r="Y2710" s="5">
        <v>220.60573323567667</v>
      </c>
      <c r="Z2710" s="5">
        <v>214.47065734863199</v>
      </c>
      <c r="AA2710" s="5">
        <v>217.29658508300699</v>
      </c>
      <c r="AB2710" s="5">
        <v>218.59159851074199</v>
      </c>
      <c r="AC2710" s="5">
        <v>216.786280314127</v>
      </c>
      <c r="AD2710" s="5">
        <v>295.71701049804602</v>
      </c>
      <c r="AE2710" s="5">
        <v>272.957763671875</v>
      </c>
      <c r="AF2710" s="5">
        <v>229.961013793945</v>
      </c>
      <c r="AG2710" s="5">
        <v>266.21192932128866</v>
      </c>
      <c r="AH2710" s="5">
        <v>259.36154174804602</v>
      </c>
      <c r="AI2710" s="5">
        <v>254.52081298828099</v>
      </c>
      <c r="AJ2710" s="5">
        <v>243.70664978027301</v>
      </c>
      <c r="AK2710" s="5">
        <v>252.52966817219999</v>
      </c>
      <c r="AL2710" s="5">
        <v>190.16276550292901</v>
      </c>
      <c r="AM2710" s="5">
        <v>190.010818481445</v>
      </c>
      <c r="AN2710" s="5">
        <v>169.51914978027301</v>
      </c>
      <c r="AO2710" s="5">
        <v>183.23091125488233</v>
      </c>
      <c r="AP2710" s="5">
        <v>219.81282043457</v>
      </c>
      <c r="AQ2710" s="5">
        <v>231.51275634765599</v>
      </c>
      <c r="AR2710" s="5">
        <v>221.62292480468699</v>
      </c>
      <c r="AS2710" s="5">
        <v>224.31616719563763</v>
      </c>
      <c r="AT2710" s="5">
        <v>255.250717163085</v>
      </c>
      <c r="AU2710" s="5">
        <v>226.74560546875</v>
      </c>
      <c r="AV2710" s="5">
        <v>271.02120971679602</v>
      </c>
      <c r="AW2710" s="5">
        <v>251.00584411621034</v>
      </c>
      <c r="AX2710" s="5">
        <v>231.08139038085901</v>
      </c>
      <c r="AY2710" s="5">
        <v>212.43955993652301</v>
      </c>
      <c r="AZ2710" s="5">
        <v>193.84989929199199</v>
      </c>
      <c r="BA2710" s="5">
        <v>212.45694986979132</v>
      </c>
    </row>
    <row r="2711" spans="1:53" x14ac:dyDescent="0.2">
      <c r="A2711" s="1">
        <v>2708</v>
      </c>
      <c r="B2711" s="1" t="s">
        <v>10850</v>
      </c>
      <c r="C2711" s="1" t="s">
        <v>10851</v>
      </c>
      <c r="D2711" s="1" t="s">
        <v>10852</v>
      </c>
      <c r="E2711" s="1" t="s">
        <v>10853</v>
      </c>
      <c r="F2711" s="5">
        <v>482.764068603515</v>
      </c>
      <c r="G2711" s="5">
        <v>476.18597412109301</v>
      </c>
      <c r="H2711" s="5">
        <v>568.11761474609295</v>
      </c>
      <c r="I2711" s="5">
        <v>509.02255249023364</v>
      </c>
      <c r="J2711" s="5">
        <v>639.16387939453102</v>
      </c>
      <c r="K2711" s="5">
        <v>662.4853515625</v>
      </c>
      <c r="L2711" s="5">
        <v>680.54357910156205</v>
      </c>
      <c r="M2711" s="5">
        <v>660.73093668619765</v>
      </c>
      <c r="N2711" s="5">
        <v>527.17041015625</v>
      </c>
      <c r="O2711" s="5">
        <v>576.93933105468705</v>
      </c>
      <c r="P2711" s="5">
        <v>607.45947265625</v>
      </c>
      <c r="Q2711" s="5">
        <v>570.52307128906239</v>
      </c>
      <c r="R2711" s="5">
        <v>708.55133056640602</v>
      </c>
      <c r="S2711" s="5">
        <v>611.14880371093705</v>
      </c>
      <c r="T2711" s="5">
        <v>634.826171875</v>
      </c>
      <c r="U2711" s="5">
        <v>651.50876871744765</v>
      </c>
      <c r="V2711" s="5">
        <v>1362.87170410156</v>
      </c>
      <c r="W2711" s="5">
        <v>1457.50964355468</v>
      </c>
      <c r="X2711" s="5">
        <v>1375.76452636718</v>
      </c>
      <c r="Y2711" s="5">
        <v>1398.7152913411401</v>
      </c>
      <c r="Z2711" s="5">
        <v>1297.18725585937</v>
      </c>
      <c r="AA2711" s="5">
        <v>1465.0654296875</v>
      </c>
      <c r="AB2711" s="5">
        <v>1371.68200683593</v>
      </c>
      <c r="AC2711" s="5">
        <v>1377.9782307942667</v>
      </c>
      <c r="AD2711" s="5">
        <v>541.31695556640602</v>
      </c>
      <c r="AE2711" s="5">
        <v>592.49468994140602</v>
      </c>
      <c r="AF2711" s="5">
        <v>586.18780517578102</v>
      </c>
      <c r="AG2711" s="5">
        <v>573.33315022786439</v>
      </c>
      <c r="AH2711" s="5">
        <v>1494.4169921875</v>
      </c>
      <c r="AI2711" s="5">
        <v>1483.11584472656</v>
      </c>
      <c r="AJ2711" s="5">
        <v>1478.67529296875</v>
      </c>
      <c r="AK2711" s="5">
        <v>1485.4027099609366</v>
      </c>
      <c r="AL2711" s="5">
        <v>1431.29028320312</v>
      </c>
      <c r="AM2711" s="5">
        <v>1401.82861328125</v>
      </c>
      <c r="AN2711" s="5">
        <v>1501.66772460937</v>
      </c>
      <c r="AO2711" s="5">
        <v>1444.9288736979133</v>
      </c>
      <c r="AP2711" s="5">
        <v>289.47537231445301</v>
      </c>
      <c r="AQ2711" s="5">
        <v>232.21452331542901</v>
      </c>
      <c r="AR2711" s="5">
        <v>283.26675415039</v>
      </c>
      <c r="AS2711" s="5">
        <v>268.31888326009067</v>
      </c>
      <c r="AT2711" s="5">
        <v>180.91047668457</v>
      </c>
      <c r="AU2711" s="5">
        <v>399.30450439453102</v>
      </c>
      <c r="AV2711" s="5">
        <v>512.09802246093705</v>
      </c>
      <c r="AW2711" s="5">
        <v>364.10433451334603</v>
      </c>
      <c r="AX2711" s="5">
        <v>512.31457519531205</v>
      </c>
      <c r="AY2711" s="5">
        <v>507.24566650390602</v>
      </c>
      <c r="AZ2711" s="5">
        <v>503.30966186523398</v>
      </c>
      <c r="BA2711" s="5">
        <v>507.62330118815066</v>
      </c>
    </row>
    <row r="2712" spans="1:53" x14ac:dyDescent="0.2">
      <c r="A2712" s="1">
        <v>2709</v>
      </c>
      <c r="B2712" s="1" t="s">
        <v>10854</v>
      </c>
      <c r="C2712" s="1" t="s">
        <v>10855</v>
      </c>
      <c r="D2712" s="1" t="s">
        <v>10856</v>
      </c>
      <c r="E2712" s="1" t="s">
        <v>10857</v>
      </c>
      <c r="F2712" s="5">
        <v>165.58798217773401</v>
      </c>
      <c r="G2712" s="5">
        <v>149.02972412109301</v>
      </c>
      <c r="H2712" s="5">
        <v>126.63111114501901</v>
      </c>
      <c r="I2712" s="5">
        <v>147.08293914794868</v>
      </c>
      <c r="J2712" s="5">
        <v>182.44128417968699</v>
      </c>
      <c r="K2712" s="5">
        <v>101.044136047363</v>
      </c>
      <c r="L2712" s="5">
        <v>166.30853271484301</v>
      </c>
      <c r="M2712" s="5">
        <v>149.93131764729767</v>
      </c>
      <c r="N2712" s="5">
        <v>302.21304321289</v>
      </c>
      <c r="O2712" s="5">
        <v>311.20339965820301</v>
      </c>
      <c r="P2712" s="5">
        <v>292.53961181640602</v>
      </c>
      <c r="Q2712" s="5">
        <v>301.98535156249972</v>
      </c>
      <c r="R2712" s="5">
        <v>153.22998046875</v>
      </c>
      <c r="S2712" s="5">
        <v>172.496002197265</v>
      </c>
      <c r="T2712" s="5">
        <v>166.24761962890599</v>
      </c>
      <c r="U2712" s="5">
        <v>163.99120076497366</v>
      </c>
      <c r="W2712" s="5">
        <v>141.73481750488199</v>
      </c>
      <c r="X2712" s="5">
        <v>110.513671875</v>
      </c>
      <c r="Y2712" s="5">
        <v>126.12424468994099</v>
      </c>
      <c r="Z2712" s="5">
        <v>137.79414367675699</v>
      </c>
      <c r="AB2712" s="5">
        <v>136.85133361816401</v>
      </c>
      <c r="AC2712" s="5">
        <v>137.32273864746048</v>
      </c>
      <c r="AE2712" s="5">
        <v>144.39472961425699</v>
      </c>
      <c r="AF2712" s="5">
        <v>148.94822692871</v>
      </c>
      <c r="AG2712" s="5">
        <v>146.67147827148349</v>
      </c>
      <c r="AL2712" s="5">
        <v>291.973876953125</v>
      </c>
      <c r="AM2712" s="5">
        <v>289.23355102539</v>
      </c>
      <c r="AN2712" s="5">
        <v>323.87142944335898</v>
      </c>
      <c r="AO2712" s="5">
        <v>301.69295247395797</v>
      </c>
      <c r="AP2712" s="5">
        <v>166.50584411621</v>
      </c>
      <c r="AQ2712" s="5">
        <v>153.846755981445</v>
      </c>
      <c r="AR2712" s="5">
        <v>172.80961608886699</v>
      </c>
      <c r="AS2712" s="5">
        <v>164.38740539550733</v>
      </c>
      <c r="AT2712" s="5">
        <v>219.83245849609301</v>
      </c>
      <c r="AW2712" s="5">
        <v>219.83245849609301</v>
      </c>
    </row>
    <row r="2713" spans="1:53" x14ac:dyDescent="0.2">
      <c r="A2713" s="1">
        <v>2710</v>
      </c>
      <c r="B2713" s="1" t="s">
        <v>10858</v>
      </c>
      <c r="C2713" s="1" t="s">
        <v>10859</v>
      </c>
      <c r="D2713" s="1" t="s">
        <v>10860</v>
      </c>
      <c r="E2713" s="1" t="s">
        <v>10861</v>
      </c>
      <c r="G2713" s="5">
        <v>501.31237792968699</v>
      </c>
      <c r="H2713" s="5">
        <v>55.027561187744098</v>
      </c>
      <c r="I2713" s="5">
        <v>278.16996955871554</v>
      </c>
      <c r="J2713" s="5">
        <v>1112.35412597656</v>
      </c>
      <c r="K2713" s="5">
        <v>42.167564392089801</v>
      </c>
      <c r="M2713" s="5">
        <v>577.26084518432492</v>
      </c>
      <c r="N2713" s="5">
        <v>165.28086853027301</v>
      </c>
      <c r="O2713" s="5">
        <v>105.44972229003901</v>
      </c>
      <c r="P2713" s="5">
        <v>554.64031982421795</v>
      </c>
      <c r="Q2713" s="5">
        <v>275.12363688150998</v>
      </c>
      <c r="T2713" s="5">
        <v>59.228240966796797</v>
      </c>
      <c r="U2713" s="5">
        <v>59.228240966796797</v>
      </c>
      <c r="V2713" s="5">
        <v>203.54920959472599</v>
      </c>
      <c r="W2713" s="5">
        <v>276.926513671875</v>
      </c>
      <c r="X2713" s="5">
        <v>282.87164306640602</v>
      </c>
      <c r="Y2713" s="5">
        <v>254.44912211100234</v>
      </c>
      <c r="AA2713" s="5">
        <v>415.44729614257801</v>
      </c>
      <c r="AB2713" s="5">
        <v>482.83770751953102</v>
      </c>
      <c r="AC2713" s="5">
        <v>449.14250183105452</v>
      </c>
      <c r="AD2713" s="5">
        <v>341.46365356445301</v>
      </c>
      <c r="AE2713" s="5">
        <v>370.78756713867102</v>
      </c>
      <c r="AF2713" s="5">
        <v>465.06408691406199</v>
      </c>
      <c r="AG2713" s="5">
        <v>392.43843587239536</v>
      </c>
      <c r="AH2713" s="5">
        <v>249.62294006347599</v>
      </c>
      <c r="AI2713" s="5">
        <v>265.07736206054602</v>
      </c>
      <c r="AJ2713" s="5">
        <v>245.73725891113199</v>
      </c>
      <c r="AK2713" s="5">
        <v>253.47918701171804</v>
      </c>
      <c r="AL2713" s="5">
        <v>301.48361206054602</v>
      </c>
      <c r="AM2713" s="5">
        <v>305.91586303710898</v>
      </c>
      <c r="AO2713" s="5">
        <v>303.6997375488275</v>
      </c>
      <c r="AQ2713" s="5">
        <v>363.47515869140602</v>
      </c>
      <c r="AR2713" s="5">
        <v>257.97821044921801</v>
      </c>
      <c r="AS2713" s="5">
        <v>310.72668457031205</v>
      </c>
      <c r="AX2713" s="5">
        <v>207.28601074218699</v>
      </c>
      <c r="AY2713" s="5">
        <v>186.09825134277301</v>
      </c>
      <c r="AZ2713" s="5">
        <v>137.8525390625</v>
      </c>
      <c r="BA2713" s="5">
        <v>177.07893371582</v>
      </c>
    </row>
    <row r="2714" spans="1:53" x14ac:dyDescent="0.2">
      <c r="A2714" s="1">
        <v>2711</v>
      </c>
      <c r="B2714" s="1" t="s">
        <v>10862</v>
      </c>
      <c r="C2714" s="1" t="s">
        <v>10863</v>
      </c>
      <c r="D2714" s="1" t="s">
        <v>10864</v>
      </c>
      <c r="E2714" s="1" t="s">
        <v>10865</v>
      </c>
      <c r="F2714" s="5">
        <v>1490.47668457031</v>
      </c>
      <c r="G2714" s="5">
        <v>1557.69750976562</v>
      </c>
      <c r="H2714" s="5">
        <v>1646.2119140625</v>
      </c>
      <c r="I2714" s="5">
        <v>1564.7953694661435</v>
      </c>
      <c r="J2714" s="5">
        <v>1465.06909179687</v>
      </c>
      <c r="K2714" s="5">
        <v>1292.11181640625</v>
      </c>
      <c r="L2714" s="5">
        <v>1326.06652832031</v>
      </c>
      <c r="M2714" s="5">
        <v>1361.0824788411435</v>
      </c>
      <c r="N2714" s="5">
        <v>7057.1982421875</v>
      </c>
      <c r="O2714" s="5">
        <v>7196.68896484375</v>
      </c>
      <c r="P2714" s="5">
        <v>7527.92333984375</v>
      </c>
      <c r="Q2714" s="5">
        <v>7260.603515625</v>
      </c>
      <c r="R2714" s="5">
        <v>3612.33227539062</v>
      </c>
      <c r="S2714" s="5">
        <v>3818.18041992187</v>
      </c>
      <c r="T2714" s="5">
        <v>3430.501953125</v>
      </c>
      <c r="U2714" s="5">
        <v>3620.3382161458298</v>
      </c>
      <c r="V2714" s="5">
        <v>1376.77380371093</v>
      </c>
      <c r="W2714" s="5">
        <v>1301.11486816406</v>
      </c>
      <c r="X2714" s="5">
        <v>1335.49084472656</v>
      </c>
      <c r="Y2714" s="5">
        <v>1337.7931722005167</v>
      </c>
      <c r="Z2714" s="5">
        <v>1064.44384765625</v>
      </c>
      <c r="AA2714" s="5">
        <v>1065.86059570312</v>
      </c>
      <c r="AB2714" s="5">
        <v>1064.84240722656</v>
      </c>
      <c r="AC2714" s="5">
        <v>1065.04895019531</v>
      </c>
      <c r="AD2714" s="5">
        <v>1910.66223144531</v>
      </c>
      <c r="AE2714" s="5">
        <v>1803.693359375</v>
      </c>
      <c r="AF2714" s="5">
        <v>1894.40478515625</v>
      </c>
      <c r="AG2714" s="5">
        <v>1869.5867919921866</v>
      </c>
      <c r="AH2714" s="5">
        <v>1656.37939453125</v>
      </c>
      <c r="AI2714" s="5">
        <v>1601.31286621093</v>
      </c>
      <c r="AJ2714" s="5">
        <v>1613.19482421875</v>
      </c>
      <c r="AK2714" s="5">
        <v>1623.62902832031</v>
      </c>
      <c r="AL2714" s="5">
        <v>12527.857421875</v>
      </c>
      <c r="AM2714" s="5">
        <v>12985.638671875</v>
      </c>
      <c r="AN2714" s="5">
        <v>13177.4013671875</v>
      </c>
      <c r="AO2714" s="5">
        <v>12896.9658203125</v>
      </c>
      <c r="AP2714" s="5">
        <v>6179.689453125</v>
      </c>
      <c r="AQ2714" s="5">
        <v>6432.25927734375</v>
      </c>
      <c r="AR2714" s="5">
        <v>6060.03515625</v>
      </c>
      <c r="AS2714" s="5">
        <v>6223.99462890625</v>
      </c>
      <c r="AT2714" s="5">
        <v>2276.56665039062</v>
      </c>
      <c r="AU2714" s="5">
        <v>2271.45483398437</v>
      </c>
      <c r="AV2714" s="5">
        <v>2024.98461914062</v>
      </c>
      <c r="AW2714" s="5">
        <v>2191.0020345052035</v>
      </c>
      <c r="AX2714" s="5">
        <v>1683.51110839843</v>
      </c>
      <c r="AY2714" s="5">
        <v>1397.67309570312</v>
      </c>
      <c r="AZ2714" s="5">
        <v>1513.5634765625</v>
      </c>
      <c r="BA2714" s="5">
        <v>1531.5825602213499</v>
      </c>
    </row>
    <row r="2715" spans="1:53" x14ac:dyDescent="0.2">
      <c r="A2715" s="1">
        <v>2712</v>
      </c>
      <c r="B2715" s="1" t="s">
        <v>10866</v>
      </c>
      <c r="C2715" s="1" t="s">
        <v>10867</v>
      </c>
      <c r="D2715" s="1" t="s">
        <v>10868</v>
      </c>
      <c r="E2715" s="1" t="s">
        <v>10869</v>
      </c>
      <c r="F2715" s="5">
        <v>7692.033203125</v>
      </c>
      <c r="G2715" s="5">
        <v>7590.744140625</v>
      </c>
      <c r="H2715" s="5">
        <v>7755.642578125</v>
      </c>
      <c r="I2715" s="5">
        <v>7679.473307291667</v>
      </c>
      <c r="J2715" s="5">
        <v>6877.5029296875</v>
      </c>
      <c r="K2715" s="5">
        <v>6639.99462890625</v>
      </c>
      <c r="L2715" s="5">
        <v>6691.4833984375</v>
      </c>
      <c r="M2715" s="5">
        <v>6736.326985677083</v>
      </c>
      <c r="N2715" s="5">
        <v>2399.83959960937</v>
      </c>
      <c r="O2715" s="5">
        <v>2467.71728515625</v>
      </c>
      <c r="P2715" s="5">
        <v>2476.86108398437</v>
      </c>
      <c r="Q2715" s="5">
        <v>2448.1393229166629</v>
      </c>
      <c r="R2715" s="5">
        <v>4371.63037109375</v>
      </c>
      <c r="S2715" s="5">
        <v>4275.11572265625</v>
      </c>
      <c r="T2715" s="5">
        <v>3862.69921875</v>
      </c>
      <c r="U2715" s="5">
        <v>4169.815104166667</v>
      </c>
      <c r="V2715" s="5">
        <v>6051.806640625</v>
      </c>
      <c r="W2715" s="5">
        <v>6026.9580078125</v>
      </c>
      <c r="X2715" s="5">
        <v>6120.02734375</v>
      </c>
      <c r="Y2715" s="5">
        <v>6066.263997395833</v>
      </c>
      <c r="Z2715" s="5">
        <v>6614.232421875</v>
      </c>
      <c r="AA2715" s="5">
        <v>6938.40869140625</v>
      </c>
      <c r="AB2715" s="5">
        <v>6808.01220703125</v>
      </c>
      <c r="AC2715" s="5">
        <v>6786.884440104167</v>
      </c>
      <c r="AD2715" s="5">
        <v>4919.23388671875</v>
      </c>
      <c r="AE2715" s="5">
        <v>4943.111328125</v>
      </c>
      <c r="AF2715" s="5">
        <v>4711.71826171875</v>
      </c>
      <c r="AG2715" s="5">
        <v>4858.021158854167</v>
      </c>
      <c r="AH2715" s="5">
        <v>4563.06591796875</v>
      </c>
      <c r="AI2715" s="5">
        <v>4381.79248046875</v>
      </c>
      <c r="AJ2715" s="5">
        <v>4702.9970703125</v>
      </c>
      <c r="AK2715" s="5">
        <v>4549.28515625</v>
      </c>
      <c r="AL2715" s="5">
        <v>2373.67016601562</v>
      </c>
      <c r="AM2715" s="5">
        <v>2246.34008789062</v>
      </c>
      <c r="AN2715" s="5">
        <v>2332.18090820312</v>
      </c>
      <c r="AO2715" s="5">
        <v>2317.3970540364535</v>
      </c>
      <c r="AP2715" s="5">
        <v>3690.8525390625</v>
      </c>
      <c r="AQ2715" s="5">
        <v>3810.39575195312</v>
      </c>
      <c r="AR2715" s="5">
        <v>3813.42309570312</v>
      </c>
      <c r="AS2715" s="5">
        <v>3771.5571289062464</v>
      </c>
      <c r="AT2715" s="5">
        <v>6615.728515625</v>
      </c>
      <c r="AU2715" s="5">
        <v>7114.8623046875</v>
      </c>
      <c r="AV2715" s="5">
        <v>7287.1162109375</v>
      </c>
      <c r="AW2715" s="5">
        <v>7005.90234375</v>
      </c>
      <c r="AX2715" s="5">
        <v>6832.89306640625</v>
      </c>
      <c r="AY2715" s="5">
        <v>6588.314453125</v>
      </c>
      <c r="AZ2715" s="5">
        <v>6574.94921875</v>
      </c>
      <c r="BA2715" s="5">
        <v>6665.385579427083</v>
      </c>
    </row>
    <row r="2716" spans="1:53" x14ac:dyDescent="0.2">
      <c r="A2716" s="1">
        <v>2713</v>
      </c>
      <c r="B2716" s="1" t="s">
        <v>10870</v>
      </c>
      <c r="C2716" s="1" t="s">
        <v>10871</v>
      </c>
      <c r="D2716" s="1" t="s">
        <v>10872</v>
      </c>
      <c r="E2716" s="1" t="s">
        <v>10873</v>
      </c>
      <c r="F2716" s="5">
        <v>176.33723449707</v>
      </c>
      <c r="G2716" s="5">
        <v>161.11605834960901</v>
      </c>
      <c r="H2716" s="5">
        <v>168.36045837402301</v>
      </c>
      <c r="I2716" s="5">
        <v>168.60458374023401</v>
      </c>
      <c r="J2716" s="5">
        <v>156.38214111328099</v>
      </c>
      <c r="K2716" s="5">
        <v>147.05380249023401</v>
      </c>
      <c r="L2716" s="5">
        <v>147.63519287109301</v>
      </c>
      <c r="M2716" s="5">
        <v>150.35704549153601</v>
      </c>
      <c r="N2716" s="5">
        <v>252.68615722656199</v>
      </c>
      <c r="O2716" s="5">
        <v>258.58920288085898</v>
      </c>
      <c r="P2716" s="5">
        <v>252.38720703125</v>
      </c>
      <c r="Q2716" s="5">
        <v>254.55418904622366</v>
      </c>
      <c r="R2716" s="5">
        <v>137.78796386718699</v>
      </c>
      <c r="S2716" s="5">
        <v>139.16302490234301</v>
      </c>
      <c r="T2716" s="5">
        <v>145.80940246582</v>
      </c>
      <c r="U2716" s="5">
        <v>140.92013041178333</v>
      </c>
      <c r="V2716" s="5">
        <v>148.16467285156199</v>
      </c>
      <c r="W2716" s="5">
        <v>120.21810150146401</v>
      </c>
      <c r="X2716" s="5">
        <v>121.59188842773401</v>
      </c>
      <c r="Y2716" s="5">
        <v>129.99155426025334</v>
      </c>
      <c r="Z2716" s="5">
        <v>123.537620544433</v>
      </c>
      <c r="AA2716" s="5">
        <v>132.74897766113199</v>
      </c>
      <c r="AB2716" s="5">
        <v>139.31645202636699</v>
      </c>
      <c r="AC2716" s="5">
        <v>131.86768341064399</v>
      </c>
      <c r="AD2716" s="5">
        <v>173.26858520507801</v>
      </c>
      <c r="AE2716" s="5">
        <v>168.14849853515599</v>
      </c>
      <c r="AF2716" s="5">
        <v>173.47717285156199</v>
      </c>
      <c r="AG2716" s="5">
        <v>171.631418863932</v>
      </c>
      <c r="AH2716" s="5">
        <v>153.09214782714801</v>
      </c>
      <c r="AI2716" s="5">
        <v>156.02314758300699</v>
      </c>
      <c r="AJ2716" s="5">
        <v>166.88121032714801</v>
      </c>
      <c r="AK2716" s="5">
        <v>158.66550191243434</v>
      </c>
      <c r="AL2716" s="5">
        <v>291.89358520507801</v>
      </c>
      <c r="AM2716" s="5">
        <v>320.54360961914</v>
      </c>
      <c r="AN2716" s="5">
        <v>315.32604980468699</v>
      </c>
      <c r="AO2716" s="5">
        <v>309.25441487630172</v>
      </c>
      <c r="AP2716" s="5">
        <v>191.06570434570301</v>
      </c>
      <c r="AQ2716" s="5">
        <v>202.71757507324199</v>
      </c>
      <c r="AR2716" s="5">
        <v>192.16639709472599</v>
      </c>
      <c r="AS2716" s="5">
        <v>195.31655883789031</v>
      </c>
      <c r="AT2716" s="5">
        <v>156.61834716796801</v>
      </c>
      <c r="AU2716" s="5">
        <v>158.90687561035099</v>
      </c>
      <c r="AV2716" s="5">
        <v>145.658203125</v>
      </c>
      <c r="AW2716" s="5">
        <v>153.72780863443967</v>
      </c>
      <c r="AX2716" s="5">
        <v>139.35089111328099</v>
      </c>
      <c r="AY2716" s="5">
        <v>132.405517578125</v>
      </c>
      <c r="AZ2716" s="5">
        <v>137.24514770507801</v>
      </c>
      <c r="BA2716" s="5">
        <v>136.33385213216135</v>
      </c>
    </row>
    <row r="2717" spans="1:53" x14ac:dyDescent="0.2">
      <c r="A2717" s="1">
        <v>2714</v>
      </c>
      <c r="B2717" s="1" t="s">
        <v>10874</v>
      </c>
      <c r="C2717" s="1" t="s">
        <v>10875</v>
      </c>
      <c r="D2717" s="1" t="s">
        <v>10876</v>
      </c>
      <c r="E2717" s="1" t="s">
        <v>10877</v>
      </c>
      <c r="F2717" s="5">
        <v>2781.98217773437</v>
      </c>
      <c r="G2717" s="5">
        <v>2809.82055664062</v>
      </c>
      <c r="H2717" s="5">
        <v>2724.33911132812</v>
      </c>
      <c r="I2717" s="5">
        <v>2772.047281901037</v>
      </c>
      <c r="J2717" s="5">
        <v>2573.50854492187</v>
      </c>
      <c r="K2717" s="5">
        <v>2605.38208007812</v>
      </c>
      <c r="L2717" s="5">
        <v>2527.25415039062</v>
      </c>
      <c r="M2717" s="5">
        <v>2568.7149251302035</v>
      </c>
      <c r="N2717" s="5">
        <v>7017.76416015625</v>
      </c>
      <c r="O2717" s="5">
        <v>7324.34521484375</v>
      </c>
      <c r="P2717" s="5">
        <v>6892.41455078125</v>
      </c>
      <c r="Q2717" s="5">
        <v>7078.174641927083</v>
      </c>
      <c r="R2717" s="5">
        <v>3906.61474609375</v>
      </c>
      <c r="S2717" s="5">
        <v>3722.06518554687</v>
      </c>
      <c r="T2717" s="5">
        <v>3893.65844726562</v>
      </c>
      <c r="U2717" s="5">
        <v>3840.7794596354129</v>
      </c>
      <c r="V2717" s="5">
        <v>1798.94836425781</v>
      </c>
      <c r="W2717" s="5">
        <v>1658.21398925781</v>
      </c>
      <c r="X2717" s="5">
        <v>1642.69384765625</v>
      </c>
      <c r="Y2717" s="5">
        <v>1699.9520670572899</v>
      </c>
      <c r="Z2717" s="5">
        <v>1859.32775878906</v>
      </c>
      <c r="AA2717" s="5">
        <v>1776.50415039062</v>
      </c>
      <c r="AB2717" s="5">
        <v>1826.01135253906</v>
      </c>
      <c r="AC2717" s="5">
        <v>1820.6144205729133</v>
      </c>
      <c r="AD2717" s="5">
        <v>2475.28930664062</v>
      </c>
      <c r="AE2717" s="5">
        <v>2331.6611328125</v>
      </c>
      <c r="AF2717" s="5">
        <v>2378.18579101562</v>
      </c>
      <c r="AG2717" s="5">
        <v>2395.0454101562464</v>
      </c>
      <c r="AH2717" s="5">
        <v>2502.1416015625</v>
      </c>
      <c r="AI2717" s="5">
        <v>2598.19970703125</v>
      </c>
      <c r="AJ2717" s="5">
        <v>2516.41186523437</v>
      </c>
      <c r="AK2717" s="5">
        <v>2538.9177246093732</v>
      </c>
      <c r="AL2717" s="5">
        <v>7402.591796875</v>
      </c>
      <c r="AM2717" s="5">
        <v>7169.2958984375</v>
      </c>
      <c r="AN2717" s="5">
        <v>7329.97314453125</v>
      </c>
      <c r="AO2717" s="5">
        <v>7300.620279947917</v>
      </c>
      <c r="AP2717" s="5">
        <v>3732.46435546875</v>
      </c>
      <c r="AQ2717" s="5">
        <v>3613.4560546875</v>
      </c>
      <c r="AR2717" s="5">
        <v>3711.73217773437</v>
      </c>
      <c r="AS2717" s="5">
        <v>3685.8841959635397</v>
      </c>
      <c r="AT2717" s="5">
        <v>1914.00793457031</v>
      </c>
      <c r="AU2717" s="5">
        <v>1856.77331542968</v>
      </c>
      <c r="AV2717" s="5">
        <v>1557.05285644531</v>
      </c>
      <c r="AW2717" s="5">
        <v>1775.9447021484332</v>
      </c>
      <c r="AX2717" s="5">
        <v>1807.50073242187</v>
      </c>
      <c r="AY2717" s="5">
        <v>1882.01867675781</v>
      </c>
      <c r="AZ2717" s="5">
        <v>1860.01391601562</v>
      </c>
      <c r="BA2717" s="5">
        <v>1849.8444417317667</v>
      </c>
    </row>
    <row r="2718" spans="1:53" x14ac:dyDescent="0.2">
      <c r="A2718" s="1">
        <v>2715</v>
      </c>
      <c r="B2718" s="1" t="s">
        <v>10878</v>
      </c>
      <c r="C2718" s="1" t="s">
        <v>10879</v>
      </c>
      <c r="D2718" s="1" t="s">
        <v>10880</v>
      </c>
      <c r="E2718" s="1" t="s">
        <v>10881</v>
      </c>
      <c r="F2718" s="5">
        <v>5104.75927734375</v>
      </c>
      <c r="G2718" s="5">
        <v>5657.80908203125</v>
      </c>
      <c r="H2718" s="5">
        <v>5418.720703125</v>
      </c>
      <c r="I2718" s="5">
        <v>5393.763020833333</v>
      </c>
      <c r="J2718" s="5">
        <v>5836.79833984375</v>
      </c>
      <c r="K2718" s="5">
        <v>6287.1552734375</v>
      </c>
      <c r="L2718" s="5">
        <v>6045.240234375</v>
      </c>
      <c r="M2718" s="5">
        <v>6056.39794921875</v>
      </c>
      <c r="N2718" s="5">
        <v>1624.80444335937</v>
      </c>
      <c r="O2718" s="5">
        <v>1640.39587402343</v>
      </c>
      <c r="P2718" s="5">
        <v>1697.24267578125</v>
      </c>
      <c r="Q2718" s="5">
        <v>1654.1476643880167</v>
      </c>
      <c r="R2718" s="5">
        <v>3665.5625</v>
      </c>
      <c r="S2718" s="5">
        <v>3792.80053710937</v>
      </c>
      <c r="T2718" s="5">
        <v>3337.52905273437</v>
      </c>
      <c r="U2718" s="5">
        <v>3598.6306966145798</v>
      </c>
      <c r="V2718" s="5">
        <v>4165.15869140625</v>
      </c>
      <c r="W2718" s="5">
        <v>4306.15185546875</v>
      </c>
      <c r="X2718" s="5">
        <v>4316.95751953125</v>
      </c>
      <c r="Y2718" s="5">
        <v>4262.756022135417</v>
      </c>
      <c r="Z2718" s="5">
        <v>4706.69580078125</v>
      </c>
      <c r="AA2718" s="5">
        <v>5023.5869140625</v>
      </c>
      <c r="AB2718" s="5">
        <v>4486.171875</v>
      </c>
      <c r="AC2718" s="5">
        <v>4738.818196614583</v>
      </c>
      <c r="AD2718" s="5">
        <v>2037.49914550781</v>
      </c>
      <c r="AE2718" s="5">
        <v>1853.77905273437</v>
      </c>
      <c r="AF2718" s="5">
        <v>2229.4521484375</v>
      </c>
      <c r="AG2718" s="5">
        <v>2040.2434488932267</v>
      </c>
      <c r="AH2718" s="5">
        <v>2304.48315429687</v>
      </c>
      <c r="AI2718" s="5">
        <v>1632.65881347656</v>
      </c>
      <c r="AJ2718" s="5">
        <v>2638.759765625</v>
      </c>
      <c r="AK2718" s="5">
        <v>2191.9672444661433</v>
      </c>
      <c r="AL2718" s="5">
        <v>1571.67846679687</v>
      </c>
      <c r="AM2718" s="5">
        <v>1494.45751953125</v>
      </c>
      <c r="AN2718" s="5">
        <v>1249.38061523437</v>
      </c>
      <c r="AO2718" s="5">
        <v>1438.5055338541633</v>
      </c>
      <c r="AP2718" s="5">
        <v>2783.736328125</v>
      </c>
      <c r="AQ2718" s="5">
        <v>2677.72998046875</v>
      </c>
      <c r="AR2718" s="5">
        <v>2801.15283203125</v>
      </c>
      <c r="AS2718" s="5">
        <v>2754.2063802083335</v>
      </c>
      <c r="AT2718" s="5">
        <v>3871.51318359375</v>
      </c>
      <c r="AU2718" s="5">
        <v>4265.9853515625</v>
      </c>
      <c r="AV2718" s="5">
        <v>2888.12524414062</v>
      </c>
      <c r="AW2718" s="5">
        <v>3675.2079264322897</v>
      </c>
      <c r="AX2718" s="5">
        <v>3899.5576171875</v>
      </c>
      <c r="AY2718" s="5">
        <v>3137.72534179687</v>
      </c>
      <c r="AZ2718" s="5">
        <v>3046.80981445312</v>
      </c>
      <c r="BA2718" s="5">
        <v>3361.3642578124964</v>
      </c>
    </row>
    <row r="2719" spans="1:53" x14ac:dyDescent="0.2">
      <c r="A2719" s="1">
        <v>2716</v>
      </c>
      <c r="B2719" s="1" t="s">
        <v>10882</v>
      </c>
      <c r="C2719" s="1" t="s">
        <v>10883</v>
      </c>
      <c r="D2719" s="1" t="s">
        <v>10884</v>
      </c>
      <c r="E2719" s="1" t="s">
        <v>10885</v>
      </c>
      <c r="F2719" s="5">
        <v>109.00851440429599</v>
      </c>
      <c r="G2719" s="5">
        <v>113.988136291503</v>
      </c>
      <c r="H2719" s="5">
        <v>116.018257141113</v>
      </c>
      <c r="I2719" s="5">
        <v>113.00496927897068</v>
      </c>
      <c r="J2719" s="5">
        <v>111.92437744140599</v>
      </c>
      <c r="K2719" s="5">
        <v>114.781036376953</v>
      </c>
      <c r="L2719" s="5">
        <v>98.531806945800696</v>
      </c>
      <c r="M2719" s="5">
        <v>108.41240692138656</v>
      </c>
      <c r="N2719" s="5">
        <v>272.313720703125</v>
      </c>
      <c r="O2719" s="5">
        <v>306.92663574218699</v>
      </c>
      <c r="P2719" s="5">
        <v>286.65606689453102</v>
      </c>
      <c r="Q2719" s="5">
        <v>288.63214111328102</v>
      </c>
      <c r="R2719" s="5">
        <v>141.963623046875</v>
      </c>
      <c r="S2719" s="5">
        <v>115.23755645751901</v>
      </c>
      <c r="T2719" s="5">
        <v>135.52668762207</v>
      </c>
      <c r="U2719" s="5">
        <v>130.90928904215468</v>
      </c>
      <c r="V2719" s="5">
        <v>112.831367492675</v>
      </c>
      <c r="W2719" s="5">
        <v>128.85824584960901</v>
      </c>
      <c r="X2719" s="5">
        <v>101.11182403564401</v>
      </c>
      <c r="Y2719" s="5">
        <v>114.26714579264268</v>
      </c>
      <c r="Z2719" s="5">
        <v>109.935539245605</v>
      </c>
      <c r="AA2719" s="5">
        <v>111.75852203369099</v>
      </c>
      <c r="AB2719" s="5">
        <v>116.47451019287099</v>
      </c>
      <c r="AC2719" s="5">
        <v>112.722857157389</v>
      </c>
      <c r="AD2719" s="5">
        <v>91.744880676269503</v>
      </c>
      <c r="AE2719" s="5">
        <v>68.627349853515597</v>
      </c>
      <c r="AF2719" s="5">
        <v>107.968574523925</v>
      </c>
      <c r="AG2719" s="5">
        <v>89.446935017903357</v>
      </c>
      <c r="AH2719" s="5">
        <v>91.096252441406193</v>
      </c>
      <c r="AI2719" s="5">
        <v>98.773887634277301</v>
      </c>
      <c r="AJ2719" s="5">
        <v>99.093078613281193</v>
      </c>
      <c r="AK2719" s="5">
        <v>96.321072896321553</v>
      </c>
      <c r="AL2719" s="5">
        <v>231.28640747070301</v>
      </c>
      <c r="AM2719" s="5">
        <v>229.00646972656199</v>
      </c>
      <c r="AN2719" s="5">
        <v>245.06210327148401</v>
      </c>
      <c r="AO2719" s="5">
        <v>235.11832682291632</v>
      </c>
      <c r="AP2719" s="5">
        <v>100.20157623291</v>
      </c>
      <c r="AQ2719" s="5">
        <v>104.718048095703</v>
      </c>
      <c r="AR2719" s="5">
        <v>96.386505126953097</v>
      </c>
      <c r="AS2719" s="5">
        <v>100.43537648518868</v>
      </c>
      <c r="AT2719" s="5">
        <v>97.929924011230398</v>
      </c>
      <c r="AU2719" s="5">
        <v>133.92044067382801</v>
      </c>
      <c r="AV2719" s="5">
        <v>152.03308105468699</v>
      </c>
      <c r="AW2719" s="5">
        <v>127.96114857991513</v>
      </c>
      <c r="AX2719" s="5">
        <v>107.252296447753</v>
      </c>
      <c r="AY2719" s="5">
        <v>109.404487609863</v>
      </c>
      <c r="AZ2719" s="5">
        <v>87.616966247558594</v>
      </c>
      <c r="BA2719" s="5">
        <v>101.4245834350582</v>
      </c>
    </row>
    <row r="2720" spans="1:53" x14ac:dyDescent="0.2">
      <c r="A2720" s="1">
        <v>2717</v>
      </c>
      <c r="B2720" s="1" t="s">
        <v>10886</v>
      </c>
      <c r="C2720" s="1" t="s">
        <v>10887</v>
      </c>
      <c r="D2720" s="1" t="s">
        <v>10888</v>
      </c>
      <c r="E2720" s="1" t="s">
        <v>10889</v>
      </c>
      <c r="F2720" s="5">
        <v>358.19564819335898</v>
      </c>
      <c r="G2720" s="5">
        <v>268.96517944335898</v>
      </c>
      <c r="H2720" s="5">
        <v>298.01382446289</v>
      </c>
      <c r="I2720" s="5">
        <v>308.39155069986936</v>
      </c>
      <c r="J2720" s="5">
        <v>226.64772033691401</v>
      </c>
      <c r="K2720" s="5">
        <v>225.15898132324199</v>
      </c>
      <c r="L2720" s="5">
        <v>264.87020874023398</v>
      </c>
      <c r="M2720" s="5">
        <v>238.89230346679665</v>
      </c>
      <c r="N2720" s="5">
        <v>531.59234619140602</v>
      </c>
      <c r="O2720" s="5">
        <v>516.06311035156205</v>
      </c>
      <c r="P2720" s="5">
        <v>531.25347900390602</v>
      </c>
      <c r="Q2720" s="5">
        <v>526.30297851562466</v>
      </c>
      <c r="R2720" s="5">
        <v>329.92874145507801</v>
      </c>
      <c r="S2720" s="5">
        <v>253.79748535156199</v>
      </c>
      <c r="T2720" s="5">
        <v>266.26046752929602</v>
      </c>
      <c r="U2720" s="5">
        <v>283.32889811197862</v>
      </c>
      <c r="V2720" s="5">
        <v>311.42791748046801</v>
      </c>
      <c r="W2720" s="5">
        <v>273.08370971679602</v>
      </c>
      <c r="X2720" s="5">
        <v>246.03608703613199</v>
      </c>
      <c r="Y2720" s="5">
        <v>276.8492380777987</v>
      </c>
      <c r="Z2720" s="5">
        <v>279.71615600585898</v>
      </c>
      <c r="AA2720" s="5">
        <v>281.82952880859301</v>
      </c>
      <c r="AB2720" s="5">
        <v>274.96429443359301</v>
      </c>
      <c r="AC2720" s="5">
        <v>278.83665974934837</v>
      </c>
      <c r="AD2720" s="5">
        <v>215.49580383300699</v>
      </c>
      <c r="AE2720" s="5">
        <v>282.01428222656199</v>
      </c>
      <c r="AF2720" s="5">
        <v>294.174560546875</v>
      </c>
      <c r="AG2720" s="5">
        <v>263.89488220214798</v>
      </c>
      <c r="AH2720" s="5">
        <v>216.80018615722599</v>
      </c>
      <c r="AI2720" s="5">
        <v>219.68014526367099</v>
      </c>
      <c r="AJ2720" s="5">
        <v>244.37727355957</v>
      </c>
      <c r="AK2720" s="5">
        <v>226.95253499348897</v>
      </c>
      <c r="AL2720" s="5">
        <v>408.9521484375</v>
      </c>
      <c r="AM2720" s="5">
        <v>425.77230834960898</v>
      </c>
      <c r="AN2720" s="5">
        <v>428.06774902343699</v>
      </c>
      <c r="AO2720" s="5">
        <v>420.93073527018197</v>
      </c>
      <c r="AP2720" s="5">
        <v>236.363510131835</v>
      </c>
      <c r="AQ2720" s="5">
        <v>246.23089599609301</v>
      </c>
      <c r="AR2720" s="5">
        <v>282.29797363281199</v>
      </c>
      <c r="AS2720" s="5">
        <v>254.9641265869133</v>
      </c>
      <c r="AT2720" s="5">
        <v>228.09014892578099</v>
      </c>
      <c r="AU2720" s="5">
        <v>257.98254394531199</v>
      </c>
      <c r="AV2720" s="5">
        <v>142.98403930664</v>
      </c>
      <c r="AW2720" s="5">
        <v>209.68557739257767</v>
      </c>
      <c r="AX2720" s="5">
        <v>297.15512084960898</v>
      </c>
      <c r="AY2720" s="5">
        <v>269.49987792968699</v>
      </c>
      <c r="AZ2720" s="5">
        <v>264.04046630859301</v>
      </c>
      <c r="BA2720" s="5">
        <v>276.89848836262968</v>
      </c>
    </row>
    <row r="2721" spans="1:53" x14ac:dyDescent="0.2">
      <c r="A2721" s="1">
        <v>2718</v>
      </c>
      <c r="B2721" s="1" t="s">
        <v>10890</v>
      </c>
      <c r="C2721" s="1" t="s">
        <v>10891</v>
      </c>
      <c r="D2721" s="1" t="s">
        <v>10892</v>
      </c>
      <c r="E2721" s="1" t="s">
        <v>10893</v>
      </c>
      <c r="F2721" s="5">
        <v>304.21969604492102</v>
      </c>
      <c r="G2721" s="5">
        <v>303.00531005859301</v>
      </c>
      <c r="H2721" s="5">
        <v>333.66052246093699</v>
      </c>
      <c r="I2721" s="5">
        <v>313.62850952148369</v>
      </c>
      <c r="J2721" s="5">
        <v>383.28866577148398</v>
      </c>
      <c r="K2721" s="5">
        <v>319.43115234375</v>
      </c>
      <c r="L2721" s="5">
        <v>363.86569213867102</v>
      </c>
      <c r="M2721" s="5">
        <v>355.5285034179683</v>
      </c>
      <c r="N2721" s="5">
        <v>609.48297119140602</v>
      </c>
      <c r="O2721" s="5">
        <v>678.311279296875</v>
      </c>
      <c r="P2721" s="5">
        <v>710.781494140625</v>
      </c>
      <c r="Q2721" s="5">
        <v>666.19191487630201</v>
      </c>
      <c r="R2721" s="5">
        <v>338.61462402343699</v>
      </c>
      <c r="S2721" s="5">
        <v>357.49038696289</v>
      </c>
      <c r="T2721" s="5">
        <v>384.136962890625</v>
      </c>
      <c r="U2721" s="5">
        <v>360.08065795898398</v>
      </c>
      <c r="V2721" s="5">
        <v>274.57824707031199</v>
      </c>
      <c r="W2721" s="5">
        <v>336.13290405273398</v>
      </c>
      <c r="X2721" s="5">
        <v>332.546630859375</v>
      </c>
      <c r="Y2721" s="5">
        <v>314.41926066080697</v>
      </c>
      <c r="Z2721" s="5">
        <v>311.04425048828102</v>
      </c>
      <c r="AA2721" s="5">
        <v>301.09768676757801</v>
      </c>
      <c r="AB2721" s="5">
        <v>296.019775390625</v>
      </c>
      <c r="AC2721" s="5">
        <v>302.72057088216133</v>
      </c>
      <c r="AD2721" s="5">
        <v>368.509185791015</v>
      </c>
      <c r="AE2721" s="5">
        <v>374.89712524414</v>
      </c>
      <c r="AF2721" s="5">
        <v>404.896728515625</v>
      </c>
      <c r="AG2721" s="5">
        <v>382.76767985025998</v>
      </c>
      <c r="AH2721" s="5">
        <v>376.739013671875</v>
      </c>
      <c r="AI2721" s="5">
        <v>378.42535400390602</v>
      </c>
      <c r="AJ2721" s="5">
        <v>343.48132324218699</v>
      </c>
      <c r="AK2721" s="5">
        <v>366.21523030598934</v>
      </c>
      <c r="AL2721" s="5">
        <v>473.56243896484301</v>
      </c>
      <c r="AM2721" s="5">
        <v>498.51898193359301</v>
      </c>
      <c r="AN2721" s="5">
        <v>534.72863769531205</v>
      </c>
      <c r="AO2721" s="5">
        <v>502.27001953124937</v>
      </c>
      <c r="AP2721" s="5">
        <v>306.15249633789</v>
      </c>
      <c r="AQ2721" s="5">
        <v>283.60845947265602</v>
      </c>
      <c r="AR2721" s="5">
        <v>282.50994873046801</v>
      </c>
      <c r="AS2721" s="5">
        <v>290.75696818033799</v>
      </c>
      <c r="AT2721" s="5">
        <v>53.072128295898402</v>
      </c>
      <c r="AU2721" s="5">
        <v>354.58078002929602</v>
      </c>
      <c r="AV2721" s="5">
        <v>397.59292602539</v>
      </c>
      <c r="AW2721" s="5">
        <v>268.41527811686143</v>
      </c>
      <c r="AX2721" s="5">
        <v>281.55224609375</v>
      </c>
      <c r="AY2721" s="5">
        <v>332.93856811523398</v>
      </c>
      <c r="AZ2721" s="5">
        <v>345.83267211914</v>
      </c>
      <c r="BA2721" s="5">
        <v>320.10782877604129</v>
      </c>
    </row>
    <row r="2722" spans="1:53" x14ac:dyDescent="0.2">
      <c r="A2722" s="1">
        <v>2719</v>
      </c>
      <c r="B2722" s="1" t="s">
        <v>10894</v>
      </c>
      <c r="C2722" s="1" t="s">
        <v>10895</v>
      </c>
      <c r="D2722" s="1" t="s">
        <v>10896</v>
      </c>
      <c r="E2722" s="1" t="s">
        <v>10897</v>
      </c>
      <c r="F2722" s="5">
        <v>118.55899810791</v>
      </c>
      <c r="G2722" s="5">
        <v>107.535499572753</v>
      </c>
      <c r="H2722" s="5">
        <v>100.80776977539</v>
      </c>
      <c r="I2722" s="5">
        <v>108.96742248535099</v>
      </c>
      <c r="J2722" s="5">
        <v>110.56608581542901</v>
      </c>
      <c r="K2722" s="5">
        <v>100.11685180664</v>
      </c>
      <c r="L2722" s="5">
        <v>95.955772399902301</v>
      </c>
      <c r="M2722" s="5">
        <v>102.21290334065709</v>
      </c>
      <c r="N2722" s="5">
        <v>203.163970947265</v>
      </c>
      <c r="O2722" s="5">
        <v>215.16908264160099</v>
      </c>
      <c r="P2722" s="5">
        <v>220.71760559082</v>
      </c>
      <c r="Q2722" s="5">
        <v>213.01688639322867</v>
      </c>
      <c r="R2722" s="5">
        <v>92.544006347656193</v>
      </c>
      <c r="S2722" s="5">
        <v>88.876449584960895</v>
      </c>
      <c r="T2722" s="5">
        <v>87.982894897460895</v>
      </c>
      <c r="U2722" s="5">
        <v>89.801116943359318</v>
      </c>
      <c r="V2722" s="5">
        <v>99.312683105468693</v>
      </c>
      <c r="W2722" s="5">
        <v>114.26146697998</v>
      </c>
      <c r="X2722" s="5">
        <v>89.413177490234304</v>
      </c>
      <c r="Y2722" s="5">
        <v>100.995775858561</v>
      </c>
      <c r="Z2722" s="5">
        <v>119.559181213378</v>
      </c>
      <c r="AA2722" s="5">
        <v>104.149787902832</v>
      </c>
      <c r="AB2722" s="5">
        <v>92.811462402343693</v>
      </c>
      <c r="AC2722" s="5">
        <v>105.50681050618455</v>
      </c>
      <c r="AD2722" s="5">
        <v>122.69173431396401</v>
      </c>
      <c r="AE2722" s="5">
        <v>132.752838134765</v>
      </c>
      <c r="AF2722" s="5">
        <v>130.00717163085901</v>
      </c>
      <c r="AG2722" s="5">
        <v>128.483914693196</v>
      </c>
      <c r="AH2722" s="5">
        <v>120.228424072265</v>
      </c>
      <c r="AI2722" s="5">
        <v>140.64782714843699</v>
      </c>
      <c r="AJ2722" s="5">
        <v>119.18966674804599</v>
      </c>
      <c r="AK2722" s="5">
        <v>126.68863932291599</v>
      </c>
      <c r="AL2722" s="5">
        <v>125.905715942382</v>
      </c>
      <c r="AM2722" s="5">
        <v>121.68641662597599</v>
      </c>
      <c r="AN2722" s="5">
        <v>141.63307189941401</v>
      </c>
      <c r="AO2722" s="5">
        <v>129.74173482259067</v>
      </c>
      <c r="AP2722" s="5">
        <v>100.78011322021401</v>
      </c>
      <c r="AQ2722" s="5">
        <v>98.882301330566406</v>
      </c>
      <c r="AR2722" s="5">
        <v>100.680702209472</v>
      </c>
      <c r="AS2722" s="5">
        <v>100.11437225341747</v>
      </c>
      <c r="AT2722" s="5">
        <v>100.00481414794901</v>
      </c>
      <c r="AU2722" s="5">
        <v>116.121574401855</v>
      </c>
      <c r="AV2722" s="5">
        <v>124.259704589843</v>
      </c>
      <c r="AW2722" s="5">
        <v>113.462031046549</v>
      </c>
      <c r="AX2722" s="5">
        <v>120.91276550292901</v>
      </c>
      <c r="AY2722" s="5">
        <v>98.329238891601506</v>
      </c>
      <c r="AZ2722" s="5">
        <v>93.970520019531193</v>
      </c>
      <c r="BA2722" s="5">
        <v>104.40417480468723</v>
      </c>
    </row>
    <row r="2723" spans="1:53" x14ac:dyDescent="0.2">
      <c r="A2723" s="1">
        <v>2720</v>
      </c>
      <c r="B2723" s="1" t="s">
        <v>10898</v>
      </c>
      <c r="C2723" s="1" t="s">
        <v>10899</v>
      </c>
      <c r="D2723" s="1" t="s">
        <v>10900</v>
      </c>
      <c r="E2723" s="1" t="s">
        <v>10901</v>
      </c>
      <c r="AL2723" s="5">
        <v>51.8325805664062</v>
      </c>
      <c r="AO2723" s="5">
        <v>51.8325805664062</v>
      </c>
      <c r="AP2723" s="5">
        <v>38.842472076416001</v>
      </c>
      <c r="AS2723" s="5">
        <v>38.842472076416001</v>
      </c>
    </row>
    <row r="2724" spans="1:53" x14ac:dyDescent="0.2">
      <c r="A2724" s="1">
        <v>2721</v>
      </c>
      <c r="B2724" s="1" t="s">
        <v>10902</v>
      </c>
      <c r="C2724" s="1" t="s">
        <v>10903</v>
      </c>
      <c r="D2724" s="1" t="s">
        <v>10904</v>
      </c>
      <c r="E2724" s="1" t="s">
        <v>10905</v>
      </c>
      <c r="N2724" s="5">
        <v>180.10679626464801</v>
      </c>
      <c r="O2724" s="5">
        <v>155.88363647460901</v>
      </c>
      <c r="P2724" s="5">
        <v>167.38636779785099</v>
      </c>
      <c r="Q2724" s="5">
        <v>167.79226684570267</v>
      </c>
      <c r="AE2724" s="5">
        <v>44.729640960693303</v>
      </c>
      <c r="AG2724" s="5">
        <v>44.729640960693303</v>
      </c>
    </row>
    <row r="2725" spans="1:53" x14ac:dyDescent="0.2">
      <c r="A2725" s="1">
        <v>2722</v>
      </c>
      <c r="B2725" s="1" t="s">
        <v>10906</v>
      </c>
      <c r="C2725" s="1" t="s">
        <v>10907</v>
      </c>
      <c r="D2725" s="1" t="s">
        <v>10908</v>
      </c>
      <c r="E2725" s="1" t="s">
        <v>10909</v>
      </c>
      <c r="F2725" s="5">
        <v>3905.193359375</v>
      </c>
      <c r="G2725" s="5">
        <v>4811.919921875</v>
      </c>
      <c r="H2725" s="5">
        <v>3964.73681640625</v>
      </c>
      <c r="I2725" s="5">
        <v>4227.283365885417</v>
      </c>
      <c r="J2725" s="5">
        <v>3971.6337890625</v>
      </c>
      <c r="K2725" s="5">
        <v>3654.08642578125</v>
      </c>
      <c r="L2725" s="5">
        <v>2998.37060546875</v>
      </c>
      <c r="M2725" s="5">
        <v>3541.3636067708335</v>
      </c>
      <c r="N2725" s="5">
        <v>4371.3046875</v>
      </c>
      <c r="O2725" s="5">
        <v>4236.541015625</v>
      </c>
      <c r="P2725" s="5">
        <v>5185.89013671875</v>
      </c>
      <c r="Q2725" s="5">
        <v>4597.911946614583</v>
      </c>
      <c r="R2725" s="5">
        <v>1982.33276367187</v>
      </c>
      <c r="S2725" s="5">
        <v>3606.65112304687</v>
      </c>
      <c r="T2725" s="5">
        <v>2941.49853515625</v>
      </c>
      <c r="U2725" s="5">
        <v>2843.4941406249964</v>
      </c>
      <c r="V2725" s="5">
        <v>2666.99682617187</v>
      </c>
      <c r="W2725" s="5">
        <v>2361.48876953125</v>
      </c>
      <c r="X2725" s="5">
        <v>2006.80529785156</v>
      </c>
      <c r="Y2725" s="5">
        <v>2345.0969645182263</v>
      </c>
      <c r="Z2725" s="5">
        <v>5210.50830078125</v>
      </c>
      <c r="AA2725" s="5">
        <v>5030.2685546875</v>
      </c>
      <c r="AB2725" s="5">
        <v>4754.75634765625</v>
      </c>
      <c r="AC2725" s="5">
        <v>4998.511067708333</v>
      </c>
      <c r="AD2725" s="5">
        <v>2944.47705078125</v>
      </c>
      <c r="AE2725" s="5">
        <v>2614.23022460937</v>
      </c>
      <c r="AF2725" s="5">
        <v>3453.630859375</v>
      </c>
      <c r="AG2725" s="5">
        <v>3004.1127115885397</v>
      </c>
      <c r="AH2725" s="5">
        <v>2511.38427734375</v>
      </c>
      <c r="AI2725" s="5">
        <v>2693.62084960937</v>
      </c>
      <c r="AJ2725" s="5">
        <v>2022.9326171875</v>
      </c>
      <c r="AK2725" s="5">
        <v>2409.3125813802067</v>
      </c>
      <c r="AL2725" s="5">
        <v>2135.93383789062</v>
      </c>
      <c r="AM2725" s="5">
        <v>2336.04370117187</v>
      </c>
      <c r="AN2725" s="5">
        <v>4050.84814453125</v>
      </c>
      <c r="AO2725" s="5">
        <v>2840.9418945312464</v>
      </c>
      <c r="AP2725" s="5">
        <v>2058.45336914062</v>
      </c>
      <c r="AQ2725" s="5">
        <v>1701.35766601562</v>
      </c>
      <c r="AR2725" s="5">
        <v>2057.8837890625</v>
      </c>
      <c r="AS2725" s="5">
        <v>1939.2316080729133</v>
      </c>
      <c r="AT2725" s="5">
        <v>1399.30639648437</v>
      </c>
      <c r="AU2725" s="5">
        <v>366.72088623046801</v>
      </c>
      <c r="AV2725" s="5">
        <v>1403.02954101562</v>
      </c>
      <c r="AW2725" s="5">
        <v>1056.3522745768194</v>
      </c>
      <c r="AX2725" s="5">
        <v>2149.43676757812</v>
      </c>
      <c r="AY2725" s="5">
        <v>1549.82421875</v>
      </c>
      <c r="AZ2725" s="5">
        <v>1970.90893554687</v>
      </c>
      <c r="BA2725" s="5">
        <v>1890.0566406249966</v>
      </c>
    </row>
    <row r="2726" spans="1:53" x14ac:dyDescent="0.2">
      <c r="A2726" s="1">
        <v>2723</v>
      </c>
      <c r="B2726" s="1" t="s">
        <v>10910</v>
      </c>
      <c r="C2726" s="1" t="s">
        <v>10911</v>
      </c>
      <c r="D2726" s="1" t="s">
        <v>10912</v>
      </c>
      <c r="E2726" s="1" t="s">
        <v>10913</v>
      </c>
      <c r="F2726" s="5">
        <v>3548.98901367187</v>
      </c>
      <c r="G2726" s="5">
        <v>361.75454711914</v>
      </c>
      <c r="H2726" s="5">
        <v>399.62039184570301</v>
      </c>
      <c r="I2726" s="5">
        <v>1436.7879842122377</v>
      </c>
      <c r="J2726" s="5">
        <v>505.301666259765</v>
      </c>
      <c r="K2726" s="5">
        <v>288.61941528320301</v>
      </c>
      <c r="L2726" s="5">
        <v>1794.13061523437</v>
      </c>
      <c r="M2726" s="5">
        <v>862.68389892577943</v>
      </c>
      <c r="N2726" s="5">
        <v>500.00939941406199</v>
      </c>
      <c r="O2726" s="5">
        <v>494.38330078125</v>
      </c>
      <c r="P2726" s="5">
        <v>580.53845214843705</v>
      </c>
      <c r="Q2726" s="5">
        <v>524.97705078124966</v>
      </c>
      <c r="R2726" s="5">
        <v>1535.08154296875</v>
      </c>
      <c r="S2726" s="5">
        <v>613.93029785156205</v>
      </c>
      <c r="T2726" s="5">
        <v>1111.18603515625</v>
      </c>
      <c r="U2726" s="5">
        <v>1086.7326253255208</v>
      </c>
      <c r="V2726" s="5">
        <v>41.947845458984297</v>
      </c>
      <c r="X2726" s="5">
        <v>28.275386810302699</v>
      </c>
      <c r="Y2726" s="5">
        <v>35.111616134643498</v>
      </c>
      <c r="Z2726" s="5">
        <v>74.803482055664006</v>
      </c>
      <c r="AA2726" s="5">
        <v>146.73449707031199</v>
      </c>
      <c r="AB2726" s="5">
        <v>102.790069580078</v>
      </c>
      <c r="AC2726" s="5">
        <v>108.10934956868466</v>
      </c>
      <c r="AD2726" s="5">
        <v>52.83198928833</v>
      </c>
      <c r="AE2726" s="5">
        <v>23.6484470367431</v>
      </c>
      <c r="AF2726" s="5">
        <v>81.971931457519503</v>
      </c>
      <c r="AG2726" s="5">
        <v>52.817455927530865</v>
      </c>
      <c r="AH2726" s="5">
        <v>46.784431457519503</v>
      </c>
      <c r="AK2726" s="5">
        <v>46.784431457519503</v>
      </c>
      <c r="AL2726" s="5">
        <v>39.905326843261697</v>
      </c>
      <c r="AM2726" s="5">
        <v>70.631355285644503</v>
      </c>
      <c r="AN2726" s="5">
        <v>55.310104370117102</v>
      </c>
      <c r="AO2726" s="5">
        <v>55.282262166341098</v>
      </c>
      <c r="AP2726" s="5">
        <v>54.807830810546797</v>
      </c>
      <c r="AQ2726" s="5">
        <v>67.003707885742102</v>
      </c>
      <c r="AR2726" s="5">
        <v>26.698341369628899</v>
      </c>
      <c r="AS2726" s="5">
        <v>49.503293355305935</v>
      </c>
      <c r="AT2726" s="5">
        <v>66.170600891113196</v>
      </c>
      <c r="AV2726" s="5">
        <v>1618.38098144531</v>
      </c>
      <c r="AW2726" s="5">
        <v>842.27579116821164</v>
      </c>
      <c r="AX2726" s="5">
        <v>58.128353118896399</v>
      </c>
      <c r="AY2726" s="5">
        <v>59.755424499511697</v>
      </c>
      <c r="AZ2726" s="5">
        <v>49.089527130126903</v>
      </c>
      <c r="BA2726" s="5">
        <v>55.657768249511662</v>
      </c>
    </row>
    <row r="2727" spans="1:53" x14ac:dyDescent="0.2">
      <c r="A2727" s="1">
        <v>2724</v>
      </c>
      <c r="B2727" s="1" t="s">
        <v>10914</v>
      </c>
      <c r="C2727" s="1" t="s">
        <v>10915</v>
      </c>
      <c r="D2727" s="1" t="s">
        <v>10916</v>
      </c>
      <c r="E2727" s="1" t="s">
        <v>10917</v>
      </c>
      <c r="F2727" s="5">
        <v>726.518310546875</v>
      </c>
      <c r="G2727" s="5">
        <v>743.40252685546795</v>
      </c>
      <c r="H2727" s="5">
        <v>777.99737548828102</v>
      </c>
      <c r="I2727" s="5">
        <v>749.3060709635414</v>
      </c>
      <c r="J2727" s="5">
        <v>743.1396484375</v>
      </c>
      <c r="K2727" s="5">
        <v>751.423828125</v>
      </c>
      <c r="L2727" s="5">
        <v>720.32733154296795</v>
      </c>
      <c r="M2727" s="5">
        <v>738.29693603515591</v>
      </c>
      <c r="N2727" s="5">
        <v>1299.65600585937</v>
      </c>
      <c r="O2727" s="5">
        <v>1360.87536621093</v>
      </c>
      <c r="P2727" s="5">
        <v>1305.77722167968</v>
      </c>
      <c r="Q2727" s="5">
        <v>1322.1028645833267</v>
      </c>
      <c r="R2727" s="5">
        <v>1098.97143554687</v>
      </c>
      <c r="S2727" s="5">
        <v>1157.50305175781</v>
      </c>
      <c r="T2727" s="5">
        <v>1145.04760742187</v>
      </c>
      <c r="U2727" s="5">
        <v>1133.8406982421834</v>
      </c>
      <c r="V2727" s="5">
        <v>712.880615234375</v>
      </c>
      <c r="W2727" s="5">
        <v>716.9345703125</v>
      </c>
      <c r="X2727" s="5">
        <v>689.07946777343705</v>
      </c>
      <c r="Y2727" s="5">
        <v>706.29821777343739</v>
      </c>
      <c r="Z2727" s="5">
        <v>794.51837158203102</v>
      </c>
      <c r="AA2727" s="5">
        <v>764.11016845703102</v>
      </c>
      <c r="AB2727" s="5">
        <v>787.55780029296795</v>
      </c>
      <c r="AC2727" s="5">
        <v>782.06211344400992</v>
      </c>
      <c r="AD2727" s="5">
        <v>782.194091796875</v>
      </c>
      <c r="AE2727" s="5">
        <v>729.061767578125</v>
      </c>
      <c r="AF2727" s="5">
        <v>773.23547363281205</v>
      </c>
      <c r="AG2727" s="5">
        <v>761.49711100260402</v>
      </c>
      <c r="AH2727" s="5">
        <v>766.49505615234295</v>
      </c>
      <c r="AI2727" s="5">
        <v>746.4111328125</v>
      </c>
      <c r="AJ2727" s="5">
        <v>756.72375488281205</v>
      </c>
      <c r="AK2727" s="5">
        <v>756.54331461588492</v>
      </c>
      <c r="AL2727" s="5">
        <v>1038.49487304687</v>
      </c>
      <c r="AM2727" s="5">
        <v>1006.3286743164</v>
      </c>
      <c r="AN2727" s="5">
        <v>1010.18145751953</v>
      </c>
      <c r="AO2727" s="5">
        <v>1018.3350016275999</v>
      </c>
      <c r="AP2727" s="5">
        <v>864.6767578125</v>
      </c>
      <c r="AQ2727" s="5">
        <v>865.70025634765602</v>
      </c>
      <c r="AR2727" s="5">
        <v>876.33630371093705</v>
      </c>
      <c r="AS2727" s="5">
        <v>868.90443929036428</v>
      </c>
      <c r="AT2727" s="5">
        <v>897.34356689453102</v>
      </c>
      <c r="AU2727" s="5">
        <v>984.31164550781205</v>
      </c>
      <c r="AV2727" s="5">
        <v>1000.32214355468</v>
      </c>
      <c r="AW2727" s="5">
        <v>960.65911865234102</v>
      </c>
      <c r="AX2727" s="5">
        <v>849.03582763671795</v>
      </c>
      <c r="AY2727" s="5">
        <v>723.34387207031205</v>
      </c>
      <c r="AZ2727" s="5">
        <v>705.93341064453102</v>
      </c>
      <c r="BA2727" s="5">
        <v>759.43770345052019</v>
      </c>
    </row>
    <row r="2728" spans="1:53" x14ac:dyDescent="0.2">
      <c r="A2728" s="1">
        <v>2725</v>
      </c>
      <c r="B2728" s="1" t="s">
        <v>10918</v>
      </c>
      <c r="C2728" s="1" t="s">
        <v>10919</v>
      </c>
      <c r="D2728" s="1" t="s">
        <v>10920</v>
      </c>
      <c r="E2728" s="1" t="s">
        <v>10921</v>
      </c>
      <c r="G2728" s="5">
        <v>67.909027099609304</v>
      </c>
      <c r="I2728" s="5">
        <v>67.909027099609304</v>
      </c>
      <c r="O2728" s="5">
        <v>256.54904174804602</v>
      </c>
      <c r="Q2728" s="5">
        <v>256.54904174804602</v>
      </c>
      <c r="Z2728" s="5">
        <v>183.64540100097599</v>
      </c>
      <c r="AA2728" s="5">
        <v>128.22161865234301</v>
      </c>
      <c r="AB2728" s="5">
        <v>130.81124877929599</v>
      </c>
      <c r="AC2728" s="5">
        <v>147.55942281087167</v>
      </c>
      <c r="AU2728" s="5">
        <v>265.94714355468699</v>
      </c>
      <c r="AV2728" s="5">
        <v>207.93002319335901</v>
      </c>
      <c r="AW2728" s="5">
        <v>236.93858337402298</v>
      </c>
      <c r="AX2728" s="5">
        <v>136.63211059570301</v>
      </c>
      <c r="AY2728" s="5">
        <v>106.826599121093</v>
      </c>
      <c r="AZ2728" s="5">
        <v>103.191886901855</v>
      </c>
      <c r="BA2728" s="5">
        <v>115.55019887288368</v>
      </c>
    </row>
    <row r="2729" spans="1:53" x14ac:dyDescent="0.2">
      <c r="A2729" s="1">
        <v>2726</v>
      </c>
      <c r="B2729" s="1" t="s">
        <v>10922</v>
      </c>
      <c r="C2729" s="1" t="s">
        <v>10923</v>
      </c>
      <c r="D2729" s="1" t="s">
        <v>10924</v>
      </c>
      <c r="E2729" s="1" t="s">
        <v>10925</v>
      </c>
      <c r="F2729" s="5">
        <v>96.084175109863196</v>
      </c>
      <c r="G2729" s="5">
        <v>106.67424011230401</v>
      </c>
      <c r="H2729" s="5">
        <v>75.323417663574205</v>
      </c>
      <c r="I2729" s="5">
        <v>92.693944295247135</v>
      </c>
      <c r="J2729" s="5">
        <v>100.385696411132</v>
      </c>
      <c r="K2729" s="5">
        <v>90.677230834960895</v>
      </c>
      <c r="L2729" s="5">
        <v>98.349365234375</v>
      </c>
      <c r="M2729" s="5">
        <v>96.470764160155966</v>
      </c>
      <c r="N2729" s="5">
        <v>201.50590515136699</v>
      </c>
      <c r="O2729" s="5">
        <v>209.00912475585901</v>
      </c>
      <c r="P2729" s="5">
        <v>204.45625305175699</v>
      </c>
      <c r="Q2729" s="5">
        <v>204.99042765299433</v>
      </c>
      <c r="R2729" s="5">
        <v>118.94652557373</v>
      </c>
      <c r="S2729" s="5">
        <v>121.367553710937</v>
      </c>
      <c r="T2729" s="5">
        <v>127.914749145507</v>
      </c>
      <c r="U2729" s="5">
        <v>122.74294281005801</v>
      </c>
      <c r="V2729" s="5">
        <v>152.94947814941401</v>
      </c>
      <c r="W2729" s="5">
        <v>137.21620178222599</v>
      </c>
      <c r="X2729" s="5">
        <v>136.60270690917901</v>
      </c>
      <c r="Y2729" s="5">
        <v>142.25612894693967</v>
      </c>
      <c r="Z2729" s="5">
        <v>112.328239440917</v>
      </c>
      <c r="AA2729" s="5">
        <v>93.691902160644503</v>
      </c>
      <c r="AB2729" s="5">
        <v>85.882217407226506</v>
      </c>
      <c r="AC2729" s="5">
        <v>97.300786336262675</v>
      </c>
      <c r="AD2729" s="5">
        <v>125.20423889160099</v>
      </c>
      <c r="AE2729" s="5">
        <v>118.46062469482401</v>
      </c>
      <c r="AF2729" s="5">
        <v>135.36276245117099</v>
      </c>
      <c r="AG2729" s="5">
        <v>126.34254201253198</v>
      </c>
      <c r="AH2729" s="5">
        <v>130.97285461425699</v>
      </c>
      <c r="AI2729" s="5">
        <v>137.32839965820301</v>
      </c>
      <c r="AJ2729" s="5">
        <v>140.46911621093699</v>
      </c>
      <c r="AK2729" s="5">
        <v>136.25679016113233</v>
      </c>
      <c r="AL2729" s="5">
        <v>188.22642517089801</v>
      </c>
      <c r="AM2729" s="5">
        <v>191.4208984375</v>
      </c>
      <c r="AN2729" s="5">
        <v>210.91249084472599</v>
      </c>
      <c r="AO2729" s="5">
        <v>196.85327148437466</v>
      </c>
      <c r="AP2729" s="5">
        <v>116.23272705078099</v>
      </c>
      <c r="AQ2729" s="5">
        <v>106.00192260742099</v>
      </c>
      <c r="AR2729" s="5">
        <v>122.71221923828099</v>
      </c>
      <c r="AS2729" s="5">
        <v>114.982289632161</v>
      </c>
      <c r="AT2729" s="5">
        <v>115.52603149414</v>
      </c>
      <c r="AU2729" s="5">
        <v>179.00494384765599</v>
      </c>
      <c r="AV2729" s="5">
        <v>122.08706665039</v>
      </c>
      <c r="AW2729" s="5">
        <v>138.87268066406199</v>
      </c>
      <c r="AX2729" s="5">
        <v>126.04737091064401</v>
      </c>
      <c r="AY2729" s="5">
        <v>126.909385681152</v>
      </c>
      <c r="AZ2729" s="5">
        <v>114.06233978271401</v>
      </c>
      <c r="BA2729" s="5">
        <v>122.33969879150334</v>
      </c>
    </row>
    <row r="2730" spans="1:53" x14ac:dyDescent="0.2">
      <c r="A2730" s="1">
        <v>2727</v>
      </c>
      <c r="B2730" s="1" t="s">
        <v>10926</v>
      </c>
      <c r="C2730" s="1" t="s">
        <v>10927</v>
      </c>
      <c r="D2730" s="1" t="s">
        <v>10928</v>
      </c>
      <c r="E2730" s="1" t="s">
        <v>10929</v>
      </c>
      <c r="F2730" s="5">
        <v>184.34231567382801</v>
      </c>
      <c r="G2730" s="5">
        <v>160.11378479003901</v>
      </c>
      <c r="H2730" s="5">
        <v>130.92166137695301</v>
      </c>
      <c r="I2730" s="5">
        <v>158.45925394694001</v>
      </c>
      <c r="J2730" s="5">
        <v>163.70175170898401</v>
      </c>
      <c r="K2730" s="5">
        <v>177.45137023925699</v>
      </c>
      <c r="L2730" s="5">
        <v>196.42004394531199</v>
      </c>
      <c r="M2730" s="5">
        <v>179.19105529785099</v>
      </c>
      <c r="N2730" s="5">
        <v>144.117584228515</v>
      </c>
      <c r="O2730" s="5">
        <v>131.22994995117099</v>
      </c>
      <c r="P2730" s="5">
        <v>156.18226623535099</v>
      </c>
      <c r="Q2730" s="5">
        <v>143.84326680501235</v>
      </c>
      <c r="R2730" s="5">
        <v>138.86903381347599</v>
      </c>
      <c r="S2730" s="5">
        <v>135.38771057128901</v>
      </c>
      <c r="T2730" s="5">
        <v>161.50617980957</v>
      </c>
      <c r="U2730" s="5">
        <v>145.25430806477834</v>
      </c>
      <c r="V2730" s="5">
        <v>125.40215301513599</v>
      </c>
      <c r="W2730" s="5">
        <v>124.830726623535</v>
      </c>
      <c r="X2730" s="5">
        <v>113.79220581054599</v>
      </c>
      <c r="Y2730" s="5">
        <v>121.341695149739</v>
      </c>
      <c r="Z2730" s="5">
        <v>130.69691467285099</v>
      </c>
      <c r="AA2730" s="5">
        <v>110.76220703125</v>
      </c>
      <c r="AB2730" s="5">
        <v>100.564567565917</v>
      </c>
      <c r="AC2730" s="5">
        <v>114.00789642333933</v>
      </c>
      <c r="AD2730" s="5">
        <v>131.58999633789</v>
      </c>
      <c r="AE2730" s="5">
        <v>109.33175659179599</v>
      </c>
      <c r="AF2730" s="5">
        <v>113.272399902343</v>
      </c>
      <c r="AG2730" s="5">
        <v>118.06471761067633</v>
      </c>
      <c r="AH2730" s="5">
        <v>164.440185546875</v>
      </c>
      <c r="AI2730" s="5">
        <v>165.35073852539</v>
      </c>
      <c r="AJ2730" s="5">
        <v>175.88815307617099</v>
      </c>
      <c r="AK2730" s="5">
        <v>168.55969238281202</v>
      </c>
      <c r="AL2730" s="5">
        <v>133.79232788085901</v>
      </c>
      <c r="AM2730" s="5">
        <v>166.10795593261699</v>
      </c>
      <c r="AN2730" s="5">
        <v>147.96444702148401</v>
      </c>
      <c r="AO2730" s="5">
        <v>149.28824361165334</v>
      </c>
      <c r="AP2730" s="5">
        <v>155.61331176757801</v>
      </c>
      <c r="AQ2730" s="5">
        <v>114.019477844238</v>
      </c>
      <c r="AR2730" s="5">
        <v>159.12089538574199</v>
      </c>
      <c r="AS2730" s="5">
        <v>142.91789499918602</v>
      </c>
      <c r="AT2730" s="5">
        <v>165.32829284667901</v>
      </c>
      <c r="AU2730" s="5">
        <v>157.90188598632801</v>
      </c>
      <c r="AV2730" s="5">
        <v>136.449295043945</v>
      </c>
      <c r="AW2730" s="5">
        <v>153.22649129231732</v>
      </c>
      <c r="AX2730" s="5">
        <v>101.573852539062</v>
      </c>
      <c r="AY2730" s="5">
        <v>97.372695922851506</v>
      </c>
      <c r="AZ2730" s="5">
        <v>136.58433532714801</v>
      </c>
      <c r="BA2730" s="5">
        <v>111.84362792968716</v>
      </c>
    </row>
    <row r="2731" spans="1:53" x14ac:dyDescent="0.2">
      <c r="A2731" s="1">
        <v>2728</v>
      </c>
      <c r="B2731" s="1" t="s">
        <v>10930</v>
      </c>
      <c r="C2731" s="1" t="s">
        <v>10931</v>
      </c>
      <c r="D2731" s="1" t="s">
        <v>10932</v>
      </c>
      <c r="E2731" s="1" t="s">
        <v>10933</v>
      </c>
      <c r="F2731" s="5">
        <v>161.05366516113199</v>
      </c>
      <c r="G2731" s="5">
        <v>203.39035034179599</v>
      </c>
      <c r="H2731" s="5">
        <v>190.98492431640599</v>
      </c>
      <c r="I2731" s="5">
        <v>185.142979939778</v>
      </c>
      <c r="J2731" s="5">
        <v>184.33055114746</v>
      </c>
      <c r="K2731" s="5">
        <v>22.142599105834901</v>
      </c>
      <c r="L2731" s="5">
        <v>151.92491149902301</v>
      </c>
      <c r="M2731" s="5">
        <v>119.46602058410598</v>
      </c>
      <c r="N2731" s="5">
        <v>79.543891906738196</v>
      </c>
      <c r="O2731" s="5">
        <v>76.232627868652301</v>
      </c>
      <c r="P2731" s="5">
        <v>86.102745056152301</v>
      </c>
      <c r="Q2731" s="5">
        <v>80.626421610514271</v>
      </c>
      <c r="R2731" s="5">
        <v>254.52406311035099</v>
      </c>
      <c r="S2731" s="5">
        <v>162.16134643554599</v>
      </c>
      <c r="T2731" s="5">
        <v>229.049545288085</v>
      </c>
      <c r="U2731" s="5">
        <v>215.24498494466067</v>
      </c>
      <c r="W2731" s="5">
        <v>64.642593383789006</v>
      </c>
      <c r="X2731" s="5">
        <v>60.361785888671797</v>
      </c>
      <c r="Y2731" s="5">
        <v>62.502189636230398</v>
      </c>
      <c r="Z2731" s="5">
        <v>121.317588806152</v>
      </c>
      <c r="AA2731" s="5">
        <v>149.43214416503901</v>
      </c>
      <c r="AB2731" s="5">
        <v>144.65962219238199</v>
      </c>
      <c r="AC2731" s="5">
        <v>138.46978505452432</v>
      </c>
      <c r="AD2731" s="5">
        <v>36.796417236328097</v>
      </c>
      <c r="AE2731" s="5">
        <v>69.612625122070298</v>
      </c>
      <c r="AF2731" s="5">
        <v>66.270957946777301</v>
      </c>
      <c r="AG2731" s="5">
        <v>57.56000010172523</v>
      </c>
      <c r="AL2731" s="5">
        <v>39.673377990722599</v>
      </c>
      <c r="AM2731" s="5">
        <v>55.195178985595703</v>
      </c>
      <c r="AN2731" s="5">
        <v>59.954128265380803</v>
      </c>
      <c r="AO2731" s="5">
        <v>51.607561747233035</v>
      </c>
      <c r="AP2731" s="5">
        <v>67.463333129882798</v>
      </c>
      <c r="AQ2731" s="5">
        <v>96.537727355957003</v>
      </c>
      <c r="AR2731" s="5">
        <v>80.906776428222599</v>
      </c>
      <c r="AS2731" s="5">
        <v>81.6359456380208</v>
      </c>
      <c r="AV2731" s="5">
        <v>70.254554748535099</v>
      </c>
      <c r="AW2731" s="5">
        <v>70.254554748535099</v>
      </c>
      <c r="AX2731" s="5">
        <v>42.028663635253899</v>
      </c>
      <c r="AY2731" s="5">
        <v>46.527305603027301</v>
      </c>
      <c r="AZ2731" s="5">
        <v>44.178249359130803</v>
      </c>
      <c r="BA2731" s="5">
        <v>44.244739532470668</v>
      </c>
    </row>
    <row r="2732" spans="1:53" x14ac:dyDescent="0.2">
      <c r="A2732" s="1">
        <v>2729</v>
      </c>
      <c r="B2732" s="1" t="s">
        <v>10934</v>
      </c>
      <c r="C2732" s="1" t="s">
        <v>10935</v>
      </c>
      <c r="D2732" s="1" t="s">
        <v>10936</v>
      </c>
      <c r="E2732" s="1" t="s">
        <v>10937</v>
      </c>
      <c r="F2732" s="5">
        <v>126.620407104492</v>
      </c>
      <c r="G2732" s="5">
        <v>136.39344787597599</v>
      </c>
      <c r="H2732" s="5">
        <v>183.07208251953099</v>
      </c>
      <c r="I2732" s="5">
        <v>148.69531249999966</v>
      </c>
      <c r="J2732" s="5">
        <v>168.816635131835</v>
      </c>
      <c r="K2732" s="5">
        <v>155.26715087890599</v>
      </c>
      <c r="L2732" s="5">
        <v>155.44497680664</v>
      </c>
      <c r="M2732" s="5">
        <v>159.842920939127</v>
      </c>
      <c r="N2732" s="5">
        <v>383.468658447265</v>
      </c>
      <c r="O2732" s="5">
        <v>409.48944091796801</v>
      </c>
      <c r="P2732" s="5">
        <v>383.81796264648398</v>
      </c>
      <c r="Q2732" s="5">
        <v>392.258687337239</v>
      </c>
      <c r="R2732" s="5">
        <v>189.57759094238199</v>
      </c>
      <c r="S2732" s="5">
        <v>168.930252075195</v>
      </c>
      <c r="T2732" s="5">
        <v>170.01333618164</v>
      </c>
      <c r="U2732" s="5">
        <v>176.17372639973897</v>
      </c>
      <c r="V2732" s="5">
        <v>196.04455566406199</v>
      </c>
      <c r="W2732" s="5">
        <v>205.579177856445</v>
      </c>
      <c r="X2732" s="5">
        <v>189.312408447265</v>
      </c>
      <c r="Y2732" s="5">
        <v>196.97871398925736</v>
      </c>
      <c r="Z2732" s="5">
        <v>144.50198364257801</v>
      </c>
      <c r="AA2732" s="5">
        <v>157.16419982910099</v>
      </c>
      <c r="AB2732" s="5">
        <v>149.454666137695</v>
      </c>
      <c r="AC2732" s="5">
        <v>150.373616536458</v>
      </c>
      <c r="AD2732" s="5">
        <v>189.64797973632801</v>
      </c>
      <c r="AE2732" s="5">
        <v>200.02215576171801</v>
      </c>
      <c r="AF2732" s="5">
        <v>224.48971557617099</v>
      </c>
      <c r="AG2732" s="5">
        <v>204.71995035807234</v>
      </c>
      <c r="AH2732" s="5">
        <v>199.74520874023401</v>
      </c>
      <c r="AI2732" s="5">
        <v>196.837158203125</v>
      </c>
      <c r="AJ2732" s="5">
        <v>194.69586181640599</v>
      </c>
      <c r="AK2732" s="5">
        <v>197.09274291992168</v>
      </c>
      <c r="AL2732" s="5">
        <v>285.311279296875</v>
      </c>
      <c r="AM2732" s="5">
        <v>272.961669921875</v>
      </c>
      <c r="AN2732" s="5">
        <v>271.45257568359301</v>
      </c>
      <c r="AO2732" s="5">
        <v>276.57517496744771</v>
      </c>
      <c r="AP2732" s="5">
        <v>160.71954345703099</v>
      </c>
      <c r="AQ2732" s="5">
        <v>168.144271850585</v>
      </c>
      <c r="AR2732" s="5">
        <v>168.92056274414</v>
      </c>
      <c r="AS2732" s="5">
        <v>165.928126017252</v>
      </c>
      <c r="AT2732" s="5">
        <v>211.03401184082</v>
      </c>
      <c r="AU2732" s="5">
        <v>221.12356567382801</v>
      </c>
      <c r="AV2732" s="5">
        <v>208.62599182128901</v>
      </c>
      <c r="AW2732" s="5">
        <v>213.59452311197902</v>
      </c>
      <c r="AX2732" s="5">
        <v>154.98185729980401</v>
      </c>
      <c r="AY2732" s="5">
        <v>162.10202026367099</v>
      </c>
      <c r="AZ2732" s="5">
        <v>152.70669555664</v>
      </c>
      <c r="BA2732" s="5">
        <v>156.59685770670498</v>
      </c>
    </row>
    <row r="2733" spans="1:53" x14ac:dyDescent="0.2">
      <c r="A2733" s="1">
        <v>2730</v>
      </c>
      <c r="B2733" s="1" t="s">
        <v>10938</v>
      </c>
      <c r="C2733" s="1" t="s">
        <v>10939</v>
      </c>
      <c r="D2733" s="1" t="s">
        <v>10940</v>
      </c>
      <c r="E2733" s="1" t="s">
        <v>10941</v>
      </c>
      <c r="F2733" s="5">
        <v>774.32476806640602</v>
      </c>
      <c r="G2733" s="5">
        <v>841.31640625</v>
      </c>
      <c r="H2733" s="5">
        <v>857.27349853515602</v>
      </c>
      <c r="I2733" s="5">
        <v>824.30489095052064</v>
      </c>
      <c r="J2733" s="5">
        <v>828.10162353515602</v>
      </c>
      <c r="K2733" s="5">
        <v>873.60162353515602</v>
      </c>
      <c r="L2733" s="5">
        <v>797.56768798828102</v>
      </c>
      <c r="M2733" s="5">
        <v>833.09031168619765</v>
      </c>
      <c r="N2733" s="5">
        <v>501.28982543945301</v>
      </c>
      <c r="O2733" s="5">
        <v>514.97637939453102</v>
      </c>
      <c r="P2733" s="5">
        <v>520.876220703125</v>
      </c>
      <c r="Q2733" s="5">
        <v>512.38080851236964</v>
      </c>
      <c r="R2733" s="5">
        <v>876.85607910156205</v>
      </c>
      <c r="S2733" s="5">
        <v>833.04455566406205</v>
      </c>
      <c r="T2733" s="5">
        <v>827.70495605468705</v>
      </c>
      <c r="U2733" s="5">
        <v>845.86853027343705</v>
      </c>
      <c r="V2733" s="5">
        <v>698.36920166015602</v>
      </c>
      <c r="W2733" s="5">
        <v>714.899169921875</v>
      </c>
      <c r="X2733" s="5">
        <v>747.50909423828102</v>
      </c>
      <c r="Y2733" s="5">
        <v>720.25915527343739</v>
      </c>
      <c r="Z2733" s="5">
        <v>844.90179443359295</v>
      </c>
      <c r="AA2733" s="5">
        <v>879.36584472656205</v>
      </c>
      <c r="AB2733" s="5">
        <v>831.58190917968705</v>
      </c>
      <c r="AC2733" s="5">
        <v>851.94984944661394</v>
      </c>
      <c r="AD2733" s="5">
        <v>836.32977294921795</v>
      </c>
      <c r="AE2733" s="5">
        <v>804.466064453125</v>
      </c>
      <c r="AF2733" s="5">
        <v>809.60015869140602</v>
      </c>
      <c r="AG2733" s="5">
        <v>816.79866536458303</v>
      </c>
      <c r="AH2733" s="5">
        <v>718.74645996093705</v>
      </c>
      <c r="AI2733" s="5">
        <v>768.35699462890602</v>
      </c>
      <c r="AJ2733" s="5">
        <v>745.57611083984295</v>
      </c>
      <c r="AK2733" s="5">
        <v>744.22652180989542</v>
      </c>
      <c r="AL2733" s="5">
        <v>472.86862182617102</v>
      </c>
      <c r="AM2733" s="5">
        <v>482.04797363281199</v>
      </c>
      <c r="AN2733" s="5">
        <v>450.68338012695301</v>
      </c>
      <c r="AO2733" s="5">
        <v>468.53332519531205</v>
      </c>
      <c r="AP2733" s="5">
        <v>697.141845703125</v>
      </c>
      <c r="AQ2733" s="5">
        <v>663.01336669921795</v>
      </c>
      <c r="AR2733" s="5">
        <v>710.30651855468705</v>
      </c>
      <c r="AS2733" s="5">
        <v>690.15391031900992</v>
      </c>
      <c r="AT2733" s="5">
        <v>711.01898193359295</v>
      </c>
      <c r="AU2733" s="5">
        <v>732.69598388671795</v>
      </c>
      <c r="AV2733" s="5">
        <v>811.77215576171795</v>
      </c>
      <c r="AW2733" s="5">
        <v>751.82904052734295</v>
      </c>
      <c r="AX2733" s="5">
        <v>838.71820068359295</v>
      </c>
      <c r="AY2733" s="5">
        <v>787.833251953125</v>
      </c>
      <c r="AZ2733" s="5">
        <v>813.54437255859295</v>
      </c>
      <c r="BA2733" s="5">
        <v>813.36527506510356</v>
      </c>
    </row>
    <row r="2734" spans="1:53" x14ac:dyDescent="0.2">
      <c r="A2734" s="1">
        <v>2731</v>
      </c>
      <c r="B2734" s="1" t="s">
        <v>10942</v>
      </c>
      <c r="C2734" s="1" t="s">
        <v>10943</v>
      </c>
      <c r="D2734" s="1" t="s">
        <v>10944</v>
      </c>
      <c r="E2734" s="1" t="s">
        <v>10945</v>
      </c>
      <c r="F2734" s="5">
        <v>239.90016174316401</v>
      </c>
      <c r="G2734" s="5">
        <v>240.36134338378901</v>
      </c>
      <c r="H2734" s="5">
        <v>263.19689941406199</v>
      </c>
      <c r="I2734" s="5">
        <v>247.8194681803383</v>
      </c>
      <c r="J2734" s="5">
        <v>237.16181945800699</v>
      </c>
      <c r="K2734" s="5">
        <v>246.03404235839801</v>
      </c>
      <c r="L2734" s="5">
        <v>230.867095947265</v>
      </c>
      <c r="M2734" s="5">
        <v>238.02098592122334</v>
      </c>
      <c r="N2734" s="5">
        <v>489.89822387695301</v>
      </c>
      <c r="O2734" s="5">
        <v>488.43612670898398</v>
      </c>
      <c r="P2734" s="5">
        <v>488.09786987304602</v>
      </c>
      <c r="Q2734" s="5">
        <v>488.81074015299436</v>
      </c>
      <c r="R2734" s="5">
        <v>280.001861572265</v>
      </c>
      <c r="S2734" s="5">
        <v>286.43771362304602</v>
      </c>
      <c r="T2734" s="5">
        <v>298.70623779296801</v>
      </c>
      <c r="U2734" s="5">
        <v>288.38193766275964</v>
      </c>
      <c r="V2734" s="5">
        <v>232.82287597656199</v>
      </c>
      <c r="W2734" s="5">
        <v>231.52340698242099</v>
      </c>
      <c r="X2734" s="5">
        <v>214.715576171875</v>
      </c>
      <c r="Y2734" s="5">
        <v>226.35395304361933</v>
      </c>
      <c r="Z2734" s="5">
        <v>205.67535400390599</v>
      </c>
      <c r="AA2734" s="5">
        <v>205.951171875</v>
      </c>
      <c r="AB2734" s="5">
        <v>188.7685546875</v>
      </c>
      <c r="AC2734" s="5">
        <v>200.13169352213535</v>
      </c>
      <c r="AD2734" s="5">
        <v>239.73791503906199</v>
      </c>
      <c r="AE2734" s="5">
        <v>252.04138183593699</v>
      </c>
      <c r="AF2734" s="5">
        <v>258.37942504882801</v>
      </c>
      <c r="AG2734" s="5">
        <v>250.05290730794232</v>
      </c>
      <c r="AH2734" s="5">
        <v>268.60119628906199</v>
      </c>
      <c r="AI2734" s="5">
        <v>248.34826660156199</v>
      </c>
      <c r="AJ2734" s="5">
        <v>252.00729370117099</v>
      </c>
      <c r="AK2734" s="5">
        <v>256.31891886393163</v>
      </c>
      <c r="AL2734" s="5">
        <v>445.15023803710898</v>
      </c>
      <c r="AM2734" s="5">
        <v>443.27252197265602</v>
      </c>
      <c r="AN2734" s="5">
        <v>457.57174682617102</v>
      </c>
      <c r="AO2734" s="5">
        <v>448.66483561197862</v>
      </c>
      <c r="AP2734" s="5">
        <v>246.60697937011699</v>
      </c>
      <c r="AQ2734" s="5">
        <v>258.35287475585898</v>
      </c>
      <c r="AR2734" s="5">
        <v>260.04049682617102</v>
      </c>
      <c r="AS2734" s="5">
        <v>255.00011698404901</v>
      </c>
      <c r="AT2734" s="5">
        <v>250.36540222167901</v>
      </c>
      <c r="AU2734" s="5">
        <v>275.26937866210898</v>
      </c>
      <c r="AV2734" s="5">
        <v>260.03927612304602</v>
      </c>
      <c r="AW2734" s="5">
        <v>261.89135233561132</v>
      </c>
      <c r="AX2734" s="5">
        <v>256.15542602539</v>
      </c>
      <c r="AY2734" s="5">
        <v>234.134185791015</v>
      </c>
      <c r="AZ2734" s="5">
        <v>233.894775390625</v>
      </c>
      <c r="BA2734" s="5">
        <v>241.39479573567667</v>
      </c>
    </row>
    <row r="2735" spans="1:53" x14ac:dyDescent="0.2">
      <c r="A2735" s="1">
        <v>2732</v>
      </c>
      <c r="B2735" s="1" t="s">
        <v>10946</v>
      </c>
      <c r="C2735" s="1" t="s">
        <v>10947</v>
      </c>
      <c r="D2735" s="1" t="s">
        <v>10948</v>
      </c>
      <c r="E2735" s="1" t="s">
        <v>10949</v>
      </c>
      <c r="F2735" s="5">
        <v>230.67532348632801</v>
      </c>
      <c r="G2735" s="5">
        <v>268.38555908203102</v>
      </c>
      <c r="H2735" s="5">
        <v>225.45802307128901</v>
      </c>
      <c r="I2735" s="5">
        <v>241.50630187988267</v>
      </c>
      <c r="J2735" s="5">
        <v>215.66448974609301</v>
      </c>
      <c r="K2735" s="5">
        <v>218.568359375</v>
      </c>
      <c r="L2735" s="5">
        <v>197.68197631835901</v>
      </c>
      <c r="M2735" s="5">
        <v>210.63827514648401</v>
      </c>
      <c r="N2735" s="5">
        <v>375.739013671875</v>
      </c>
      <c r="O2735" s="5">
        <v>411.637939453125</v>
      </c>
      <c r="P2735" s="5">
        <v>410.48687744140602</v>
      </c>
      <c r="Q2735" s="5">
        <v>399.28794352213532</v>
      </c>
      <c r="R2735" s="5">
        <v>234.17919921875</v>
      </c>
      <c r="S2735" s="5">
        <v>236.65475463867099</v>
      </c>
      <c r="T2735" s="5">
        <v>227.44288635253901</v>
      </c>
      <c r="U2735" s="5">
        <v>232.75894673665334</v>
      </c>
      <c r="V2735" s="5">
        <v>126.010681152343</v>
      </c>
      <c r="W2735" s="5">
        <v>162.41612243652301</v>
      </c>
      <c r="X2735" s="5">
        <v>140.07833862304599</v>
      </c>
      <c r="Y2735" s="5">
        <v>142.83504740397066</v>
      </c>
      <c r="Z2735" s="5">
        <v>169.27111816406199</v>
      </c>
      <c r="AA2735" s="5">
        <v>170.06977844238199</v>
      </c>
      <c r="AB2735" s="5">
        <v>155.424224853515</v>
      </c>
      <c r="AC2735" s="5">
        <v>164.92170715331966</v>
      </c>
      <c r="AD2735" s="5">
        <v>139.68910217285099</v>
      </c>
      <c r="AE2735" s="5">
        <v>140.35826110839801</v>
      </c>
      <c r="AF2735" s="5">
        <v>146.73883056640599</v>
      </c>
      <c r="AG2735" s="5">
        <v>142.26206461588501</v>
      </c>
      <c r="AH2735" s="5">
        <v>119.46693420410099</v>
      </c>
      <c r="AI2735" s="5">
        <v>168.35060119628901</v>
      </c>
      <c r="AJ2735" s="5">
        <v>128.269271850585</v>
      </c>
      <c r="AK2735" s="5">
        <v>138.69560241699165</v>
      </c>
      <c r="AL2735" s="5">
        <v>278.815673828125</v>
      </c>
      <c r="AM2735" s="5">
        <v>275.506744384765</v>
      </c>
      <c r="AN2735" s="5">
        <v>302.13302612304602</v>
      </c>
      <c r="AO2735" s="5">
        <v>285.48514811197862</v>
      </c>
      <c r="AP2735" s="5">
        <v>188.452865600585</v>
      </c>
      <c r="AQ2735" s="5">
        <v>166.74267578125</v>
      </c>
      <c r="AR2735" s="5">
        <v>149.89407348632801</v>
      </c>
      <c r="AS2735" s="5">
        <v>168.36320495605435</v>
      </c>
      <c r="AT2735" s="5">
        <v>99.732711791992102</v>
      </c>
      <c r="AU2735" s="5">
        <v>97.427658081054602</v>
      </c>
      <c r="AV2735" s="5">
        <v>127.75872039794901</v>
      </c>
      <c r="AW2735" s="5">
        <v>108.30636342366523</v>
      </c>
      <c r="AX2735" s="5">
        <v>162.81510925292901</v>
      </c>
      <c r="AY2735" s="5">
        <v>151.17573547363199</v>
      </c>
      <c r="AZ2735" s="5">
        <v>154.797760009765</v>
      </c>
      <c r="BA2735" s="5">
        <v>156.26286824544201</v>
      </c>
    </row>
    <row r="2736" spans="1:53" x14ac:dyDescent="0.2">
      <c r="A2736" s="1">
        <v>2733</v>
      </c>
      <c r="B2736" s="1" t="s">
        <v>10950</v>
      </c>
      <c r="C2736" s="1" t="s">
        <v>10951</v>
      </c>
      <c r="D2736" s="1" t="s">
        <v>10952</v>
      </c>
      <c r="E2736" s="1" t="s">
        <v>10953</v>
      </c>
      <c r="F2736" s="5">
        <v>197.47302246093699</v>
      </c>
      <c r="G2736" s="5">
        <v>198.42318725585901</v>
      </c>
      <c r="H2736" s="5">
        <v>193.96987915039</v>
      </c>
      <c r="I2736" s="5">
        <v>196.6220296223953</v>
      </c>
      <c r="J2736" s="5">
        <v>197.788818359375</v>
      </c>
      <c r="K2736" s="5">
        <v>195.99740600585901</v>
      </c>
      <c r="L2736" s="5">
        <v>199.085693359375</v>
      </c>
      <c r="M2736" s="5">
        <v>197.62397257486967</v>
      </c>
      <c r="N2736" s="5">
        <v>435.58358764648398</v>
      </c>
      <c r="O2736" s="5">
        <v>438.07150268554602</v>
      </c>
      <c r="P2736" s="5">
        <v>436.71047973632801</v>
      </c>
      <c r="Q2736" s="5">
        <v>436.78852335611936</v>
      </c>
      <c r="R2736" s="5">
        <v>230.775955200195</v>
      </c>
      <c r="S2736" s="5">
        <v>247.24719238281199</v>
      </c>
      <c r="T2736" s="5">
        <v>252.48878479003901</v>
      </c>
      <c r="U2736" s="5">
        <v>243.503977457682</v>
      </c>
      <c r="V2736" s="5">
        <v>196.38464355468699</v>
      </c>
      <c r="W2736" s="5">
        <v>196.81964111328099</v>
      </c>
      <c r="X2736" s="5">
        <v>180.55397033691401</v>
      </c>
      <c r="Y2736" s="5">
        <v>191.25275166829397</v>
      </c>
      <c r="Z2736" s="5">
        <v>154.45913696289</v>
      </c>
      <c r="AA2736" s="5">
        <v>149.88719177246</v>
      </c>
      <c r="AB2736" s="5">
        <v>143.60975646972599</v>
      </c>
      <c r="AC2736" s="5">
        <v>149.31869506835866</v>
      </c>
      <c r="AD2736" s="5">
        <v>254.28338623046801</v>
      </c>
      <c r="AE2736" s="5">
        <v>233.96548461914</v>
      </c>
      <c r="AF2736" s="5">
        <v>238.803787231445</v>
      </c>
      <c r="AG2736" s="5">
        <v>242.35088602701765</v>
      </c>
      <c r="AH2736" s="5">
        <v>252.74168395996</v>
      </c>
      <c r="AI2736" s="5">
        <v>248.97677612304599</v>
      </c>
      <c r="AJ2736" s="5">
        <v>254.64027404785099</v>
      </c>
      <c r="AK2736" s="5">
        <v>252.11957804361899</v>
      </c>
      <c r="AL2736" s="5">
        <v>482.69094848632801</v>
      </c>
      <c r="AM2736" s="5">
        <v>481.31863403320301</v>
      </c>
      <c r="AN2736" s="5">
        <v>487.40414428710898</v>
      </c>
      <c r="AO2736" s="5">
        <v>483.80457560221333</v>
      </c>
      <c r="AP2736" s="5">
        <v>251.674057006835</v>
      </c>
      <c r="AQ2736" s="5">
        <v>258.73321533203102</v>
      </c>
      <c r="AR2736" s="5">
        <v>253.55177307128901</v>
      </c>
      <c r="AS2736" s="5">
        <v>254.65301513671838</v>
      </c>
      <c r="AT2736" s="5">
        <v>198.003173828125</v>
      </c>
      <c r="AU2736" s="5">
        <v>207.460205078125</v>
      </c>
      <c r="AV2736" s="5">
        <v>216.28369140625</v>
      </c>
      <c r="AW2736" s="5">
        <v>207.2490234375</v>
      </c>
      <c r="AX2736" s="5">
        <v>215.12611389160099</v>
      </c>
      <c r="AY2736" s="5">
        <v>205.29876708984301</v>
      </c>
      <c r="AZ2736" s="5">
        <v>192.15118408203099</v>
      </c>
      <c r="BA2736" s="5">
        <v>204.19202168782499</v>
      </c>
    </row>
    <row r="2737" spans="1:53" x14ac:dyDescent="0.2">
      <c r="A2737" s="1">
        <v>2734</v>
      </c>
      <c r="B2737" s="1" t="s">
        <v>10954</v>
      </c>
      <c r="C2737" s="1" t="s">
        <v>10955</v>
      </c>
      <c r="D2737" s="1" t="s">
        <v>10956</v>
      </c>
      <c r="E2737" s="1" t="s">
        <v>10957</v>
      </c>
      <c r="F2737" s="5">
        <v>301.73922729492102</v>
      </c>
      <c r="G2737" s="5">
        <v>198.70295715332</v>
      </c>
      <c r="H2737" s="5">
        <v>334.38342285156199</v>
      </c>
      <c r="I2737" s="5">
        <v>278.27520243326768</v>
      </c>
      <c r="J2737" s="5">
        <v>310.33059692382801</v>
      </c>
      <c r="K2737" s="5">
        <v>280.04525756835898</v>
      </c>
      <c r="L2737" s="5">
        <v>278.93618774414</v>
      </c>
      <c r="M2737" s="5">
        <v>289.77068074544235</v>
      </c>
      <c r="N2737" s="5">
        <v>356.65777587890602</v>
      </c>
      <c r="O2737" s="5">
        <v>338.54165649414</v>
      </c>
      <c r="P2737" s="5">
        <v>366.99221801757801</v>
      </c>
      <c r="Q2737" s="5">
        <v>354.06388346354134</v>
      </c>
      <c r="R2737" s="5">
        <v>248.10548400878901</v>
      </c>
      <c r="S2737" s="5">
        <v>266.23101806640602</v>
      </c>
      <c r="T2737" s="5">
        <v>220.95993041992099</v>
      </c>
      <c r="U2737" s="5">
        <v>245.09881083170535</v>
      </c>
      <c r="V2737" s="5">
        <v>121.79688262939401</v>
      </c>
      <c r="W2737" s="5">
        <v>74.488288879394503</v>
      </c>
      <c r="X2737" s="5">
        <v>143.32511901855401</v>
      </c>
      <c r="Y2737" s="5">
        <v>113.20343017578084</v>
      </c>
      <c r="Z2737" s="5">
        <v>343.663482666015</v>
      </c>
      <c r="AA2737" s="5">
        <v>308.34347534179602</v>
      </c>
      <c r="AB2737" s="5">
        <v>299.91513061523398</v>
      </c>
      <c r="AC2737" s="5">
        <v>317.30736287434837</v>
      </c>
      <c r="AD2737" s="5">
        <v>133.90596008300699</v>
      </c>
      <c r="AE2737" s="5">
        <v>162.25090026855401</v>
      </c>
      <c r="AF2737" s="5">
        <v>63.555030822753899</v>
      </c>
      <c r="AG2737" s="5">
        <v>119.90396372477164</v>
      </c>
      <c r="AH2737" s="5">
        <v>123.213340759277</v>
      </c>
      <c r="AI2737" s="5">
        <v>131.13107299804599</v>
      </c>
      <c r="AJ2737" s="5">
        <v>108.985549926757</v>
      </c>
      <c r="AK2737" s="5">
        <v>121.10998789469333</v>
      </c>
      <c r="AL2737" s="5">
        <v>276.49932861328102</v>
      </c>
      <c r="AM2737" s="5">
        <v>274.78125</v>
      </c>
      <c r="AN2737" s="5">
        <v>258.22897338867102</v>
      </c>
      <c r="AO2737" s="5">
        <v>269.83651733398398</v>
      </c>
      <c r="AP2737" s="5">
        <v>153.56837463378901</v>
      </c>
      <c r="AQ2737" s="5">
        <v>171.65435791015599</v>
      </c>
      <c r="AR2737" s="5">
        <v>158.36080932617099</v>
      </c>
      <c r="AS2737" s="5">
        <v>161.19451395670532</v>
      </c>
      <c r="AT2737" s="5">
        <v>76.169044494628906</v>
      </c>
      <c r="AU2737" s="5">
        <v>107.22206115722599</v>
      </c>
      <c r="AW2737" s="5">
        <v>91.69555282592745</v>
      </c>
      <c r="AX2737" s="5">
        <v>76.159622192382798</v>
      </c>
      <c r="AY2737" s="5">
        <v>136.47918701171801</v>
      </c>
      <c r="AZ2737" s="5">
        <v>131.68876647949199</v>
      </c>
      <c r="BA2737" s="5">
        <v>114.77585856119761</v>
      </c>
    </row>
    <row r="2738" spans="1:53" x14ac:dyDescent="0.2">
      <c r="A2738" s="1">
        <v>2735</v>
      </c>
      <c r="B2738" s="1" t="s">
        <v>10958</v>
      </c>
      <c r="C2738" s="1" t="s">
        <v>10959</v>
      </c>
      <c r="D2738" s="1" t="s">
        <v>10960</v>
      </c>
      <c r="E2738" s="1" t="s">
        <v>10961</v>
      </c>
      <c r="F2738" s="5">
        <v>603.08557128906205</v>
      </c>
      <c r="G2738" s="5">
        <v>576.90057373046795</v>
      </c>
      <c r="H2738" s="5">
        <v>579.9404296875</v>
      </c>
      <c r="I2738" s="5">
        <v>586.64219156900992</v>
      </c>
      <c r="J2738" s="5">
        <v>612.70849609375</v>
      </c>
      <c r="K2738" s="5">
        <v>643.67132568359295</v>
      </c>
      <c r="L2738" s="5">
        <v>645.32354736328102</v>
      </c>
      <c r="M2738" s="5">
        <v>633.90112304687466</v>
      </c>
      <c r="N2738" s="5">
        <v>1664.50695800781</v>
      </c>
      <c r="O2738" s="5">
        <v>1630.18957519531</v>
      </c>
      <c r="P2738" s="5">
        <v>1571.52685546875</v>
      </c>
      <c r="Q2738" s="5">
        <v>1622.0744628906232</v>
      </c>
      <c r="R2738" s="5">
        <v>700.77752685546795</v>
      </c>
      <c r="S2738" s="5">
        <v>685.853759765625</v>
      </c>
      <c r="T2738" s="5">
        <v>715.27795410156205</v>
      </c>
      <c r="U2738" s="5">
        <v>700.6364135742183</v>
      </c>
      <c r="V2738" s="5">
        <v>649.255859375</v>
      </c>
      <c r="W2738" s="5">
        <v>649.26177978515602</v>
      </c>
      <c r="X2738" s="5">
        <v>648.89099121093705</v>
      </c>
      <c r="Y2738" s="5">
        <v>649.13621012369765</v>
      </c>
      <c r="Z2738" s="5">
        <v>559.90625</v>
      </c>
      <c r="AA2738" s="5">
        <v>518.3779296875</v>
      </c>
      <c r="AB2738" s="5">
        <v>515.75</v>
      </c>
      <c r="AC2738" s="5">
        <v>531.3447265625</v>
      </c>
      <c r="AD2738" s="5">
        <v>738.69970703125</v>
      </c>
      <c r="AE2738" s="5">
        <v>733.9326171875</v>
      </c>
      <c r="AF2738" s="5">
        <v>751.25280761718705</v>
      </c>
      <c r="AG2738" s="5">
        <v>741.29504394531239</v>
      </c>
      <c r="AH2738" s="5">
        <v>752.77520751953102</v>
      </c>
      <c r="AI2738" s="5">
        <v>749.51556396484295</v>
      </c>
      <c r="AJ2738" s="5">
        <v>785.90264892578102</v>
      </c>
      <c r="AK2738" s="5">
        <v>762.73114013671841</v>
      </c>
      <c r="AL2738" s="5">
        <v>1650.71264648437</v>
      </c>
      <c r="AM2738" s="5">
        <v>1651.08032226562</v>
      </c>
      <c r="AN2738" s="5">
        <v>1619.27624511718</v>
      </c>
      <c r="AO2738" s="5">
        <v>1640.3564046223901</v>
      </c>
      <c r="AP2738" s="5">
        <v>765.41229248046795</v>
      </c>
      <c r="AQ2738" s="5">
        <v>741.31335449218705</v>
      </c>
      <c r="AR2738" s="5">
        <v>775.90759277343705</v>
      </c>
      <c r="AS2738" s="5">
        <v>760.87774658203068</v>
      </c>
      <c r="AT2738" s="5">
        <v>630.74298095703102</v>
      </c>
      <c r="AU2738" s="5">
        <v>616.40124511718705</v>
      </c>
      <c r="AV2738" s="5">
        <v>593.79583740234295</v>
      </c>
      <c r="AW2738" s="5">
        <v>613.64668782552042</v>
      </c>
      <c r="AX2738" s="5">
        <v>632.87121582031205</v>
      </c>
      <c r="AY2738" s="5">
        <v>666.98223876953102</v>
      </c>
      <c r="AZ2738" s="5">
        <v>619.22937011718705</v>
      </c>
      <c r="BA2738" s="5">
        <v>639.69427490234341</v>
      </c>
    </row>
    <row r="2739" spans="1:53" x14ac:dyDescent="0.2">
      <c r="A2739" s="1">
        <v>2736</v>
      </c>
      <c r="B2739" s="1" t="s">
        <v>10962</v>
      </c>
      <c r="C2739" s="1" t="s">
        <v>10963</v>
      </c>
      <c r="D2739" s="1" t="s">
        <v>10964</v>
      </c>
      <c r="E2739" s="1" t="s">
        <v>10965</v>
      </c>
      <c r="F2739" s="5">
        <v>254.93542480468699</v>
      </c>
      <c r="G2739" s="5">
        <v>216.575103759765</v>
      </c>
      <c r="H2739" s="5">
        <v>227.780502319335</v>
      </c>
      <c r="I2739" s="5">
        <v>233.09701029459566</v>
      </c>
      <c r="J2739" s="5">
        <v>246.66996765136699</v>
      </c>
      <c r="K2739" s="5">
        <v>220.78482055664</v>
      </c>
      <c r="L2739" s="5">
        <v>225.71690368652301</v>
      </c>
      <c r="M2739" s="5">
        <v>231.05723063151001</v>
      </c>
      <c r="N2739" s="5">
        <v>178.98210144042901</v>
      </c>
      <c r="O2739" s="5">
        <v>177.22871398925699</v>
      </c>
      <c r="P2739" s="5">
        <v>188.16232299804599</v>
      </c>
      <c r="Q2739" s="5">
        <v>181.45771280924399</v>
      </c>
      <c r="R2739" s="5">
        <v>177.42054748535099</v>
      </c>
      <c r="S2739" s="5">
        <v>191.84953308105401</v>
      </c>
      <c r="T2739" s="5">
        <v>173.84259033203099</v>
      </c>
      <c r="U2739" s="5">
        <v>181.03755696614533</v>
      </c>
      <c r="V2739" s="5">
        <v>105.56778717041</v>
      </c>
      <c r="W2739" s="5">
        <v>92.563911437988196</v>
      </c>
      <c r="X2739" s="5">
        <v>93.236366271972599</v>
      </c>
      <c r="Y2739" s="5">
        <v>97.122688293456932</v>
      </c>
      <c r="Z2739" s="5">
        <v>172.30691528320301</v>
      </c>
      <c r="AA2739" s="5">
        <v>171.869857788085</v>
      </c>
      <c r="AB2739" s="5">
        <v>172.59027099609301</v>
      </c>
      <c r="AC2739" s="5">
        <v>172.25568135579366</v>
      </c>
      <c r="AD2739" s="5">
        <v>139.59834289550699</v>
      </c>
      <c r="AE2739" s="5">
        <v>155.98693847656199</v>
      </c>
      <c r="AF2739" s="5">
        <v>148.72398376464801</v>
      </c>
      <c r="AG2739" s="5">
        <v>148.10308837890565</v>
      </c>
      <c r="AH2739" s="5">
        <v>163.79579162597599</v>
      </c>
      <c r="AI2739" s="5">
        <v>179.53208923339801</v>
      </c>
      <c r="AJ2739" s="5">
        <v>168.08407592773401</v>
      </c>
      <c r="AK2739" s="5">
        <v>170.47065226236933</v>
      </c>
      <c r="AL2739" s="5">
        <v>229.5576171875</v>
      </c>
      <c r="AM2739" s="5">
        <v>230.00419616699199</v>
      </c>
      <c r="AN2739" s="5">
        <v>238.48686218261699</v>
      </c>
      <c r="AO2739" s="5">
        <v>232.68289184570298</v>
      </c>
      <c r="AP2739" s="5">
        <v>237.13618469238199</v>
      </c>
      <c r="AQ2739" s="5">
        <v>232.55224609375</v>
      </c>
      <c r="AR2739" s="5">
        <v>240.07318115234301</v>
      </c>
      <c r="AS2739" s="5">
        <v>236.58720397949165</v>
      </c>
      <c r="AT2739" s="5">
        <v>103.26839447021401</v>
      </c>
      <c r="AU2739" s="5">
        <v>84.642562866210895</v>
      </c>
      <c r="AV2739" s="5">
        <v>118.732612609863</v>
      </c>
      <c r="AW2739" s="5">
        <v>102.2145233154293</v>
      </c>
      <c r="AX2739" s="5">
        <v>166.85508728027301</v>
      </c>
      <c r="AY2739" s="5">
        <v>155.70063781738199</v>
      </c>
      <c r="AZ2739" s="5">
        <v>145.30824279785099</v>
      </c>
      <c r="BA2739" s="5">
        <v>155.95465596516866</v>
      </c>
    </row>
    <row r="2740" spans="1:53" x14ac:dyDescent="0.2">
      <c r="A2740" s="1">
        <v>2737</v>
      </c>
      <c r="B2740" s="1" t="s">
        <v>10966</v>
      </c>
      <c r="C2740" s="1" t="s">
        <v>10967</v>
      </c>
      <c r="D2740" s="1" t="s">
        <v>10968</v>
      </c>
      <c r="E2740" s="1" t="s">
        <v>10969</v>
      </c>
      <c r="F2740" s="5">
        <v>142.698959350585</v>
      </c>
      <c r="G2740" s="5">
        <v>150.82727050781199</v>
      </c>
      <c r="H2740" s="5">
        <v>153.63670349121</v>
      </c>
      <c r="I2740" s="5">
        <v>149.05431111653567</v>
      </c>
      <c r="J2740" s="5">
        <v>170.602294921875</v>
      </c>
      <c r="K2740" s="5">
        <v>150.536376953125</v>
      </c>
      <c r="L2740" s="5">
        <v>145.24688720703099</v>
      </c>
      <c r="M2740" s="5">
        <v>155.46185302734366</v>
      </c>
      <c r="N2740" s="5">
        <v>184.18539428710901</v>
      </c>
      <c r="O2740" s="5">
        <v>200.19142150878901</v>
      </c>
      <c r="P2740" s="5">
        <v>195.63751220703099</v>
      </c>
      <c r="Q2740" s="5">
        <v>193.33810933430968</v>
      </c>
      <c r="R2740" s="5">
        <v>117.8550491333</v>
      </c>
      <c r="S2740" s="5">
        <v>111.222938537597</v>
      </c>
      <c r="T2740" s="5">
        <v>134.07548522949199</v>
      </c>
      <c r="U2740" s="5">
        <v>121.05115763346301</v>
      </c>
      <c r="V2740" s="5">
        <v>119.80385589599599</v>
      </c>
      <c r="W2740" s="5">
        <v>104.709983825683</v>
      </c>
      <c r="X2740" s="5">
        <v>94.259971618652301</v>
      </c>
      <c r="Y2740" s="5">
        <v>106.25793711344376</v>
      </c>
      <c r="Z2740" s="5">
        <v>142.49038696289</v>
      </c>
      <c r="AA2740" s="5">
        <v>138.40629577636699</v>
      </c>
      <c r="AB2740" s="5">
        <v>141.8310546875</v>
      </c>
      <c r="AC2740" s="5">
        <v>140.909245808919</v>
      </c>
      <c r="AD2740" s="5">
        <v>57.579936981201101</v>
      </c>
      <c r="AE2740" s="5">
        <v>52.839900970458899</v>
      </c>
      <c r="AF2740" s="5">
        <v>62.661769866943303</v>
      </c>
      <c r="AG2740" s="5">
        <v>57.693869272867765</v>
      </c>
      <c r="AH2740" s="5">
        <v>61.674221038818303</v>
      </c>
      <c r="AI2740" s="5">
        <v>56.124427795410099</v>
      </c>
      <c r="AJ2740" s="5">
        <v>61.7326850891113</v>
      </c>
      <c r="AK2740" s="5">
        <v>59.843777974446567</v>
      </c>
      <c r="AL2740" s="5">
        <v>120.89858245849599</v>
      </c>
      <c r="AM2740" s="5">
        <v>113.95232391357401</v>
      </c>
      <c r="AN2740" s="5">
        <v>123.00717163085901</v>
      </c>
      <c r="AO2740" s="5">
        <v>119.28602600097634</v>
      </c>
      <c r="AP2740" s="5">
        <v>82.460166931152301</v>
      </c>
      <c r="AQ2740" s="5">
        <v>90.692558288574205</v>
      </c>
      <c r="AR2740" s="5">
        <v>91.0574951171875</v>
      </c>
      <c r="AS2740" s="5">
        <v>88.070073445638002</v>
      </c>
      <c r="AT2740" s="5">
        <v>50.0157470703125</v>
      </c>
      <c r="AU2740" s="5">
        <v>101.79627990722599</v>
      </c>
      <c r="AV2740" s="5">
        <v>47.7749824523925</v>
      </c>
      <c r="AW2740" s="5">
        <v>66.529003143310334</v>
      </c>
      <c r="AX2740" s="5">
        <v>111.81510925292901</v>
      </c>
      <c r="AY2740" s="5">
        <v>88.411071777343693</v>
      </c>
      <c r="AZ2740" s="5">
        <v>84.94677734375</v>
      </c>
      <c r="BA2740" s="5">
        <v>95.0576527913409</v>
      </c>
    </row>
    <row r="2741" spans="1:53" x14ac:dyDescent="0.2">
      <c r="A2741" s="1">
        <v>2738</v>
      </c>
      <c r="B2741" s="1" t="s">
        <v>10970</v>
      </c>
      <c r="C2741" s="1" t="s">
        <v>10971</v>
      </c>
      <c r="D2741" s="1" t="s">
        <v>10972</v>
      </c>
      <c r="E2741" s="1" t="s">
        <v>10973</v>
      </c>
      <c r="F2741" s="5">
        <v>575.38836669921795</v>
      </c>
      <c r="G2741" s="5">
        <v>414.86099243164</v>
      </c>
      <c r="H2741" s="5">
        <v>497.89251708984301</v>
      </c>
      <c r="I2741" s="5">
        <v>496.04729207356701</v>
      </c>
      <c r="J2741" s="5">
        <v>533.86322021484295</v>
      </c>
      <c r="K2741" s="5">
        <v>469.54837036132801</v>
      </c>
      <c r="L2741" s="5">
        <v>524.296875</v>
      </c>
      <c r="M2741" s="5">
        <v>509.23615519205697</v>
      </c>
      <c r="N2741" s="5">
        <v>523.40155029296795</v>
      </c>
      <c r="O2741" s="5">
        <v>532.77722167968705</v>
      </c>
      <c r="P2741" s="5">
        <v>631.10308837890602</v>
      </c>
      <c r="Q2741" s="5">
        <v>562.42728678385367</v>
      </c>
      <c r="R2741" s="5">
        <v>338.54244995117102</v>
      </c>
      <c r="S2741" s="5">
        <v>442.581451416015</v>
      </c>
      <c r="T2741" s="5">
        <v>380.674713134765</v>
      </c>
      <c r="U2741" s="5">
        <v>387.26620483398369</v>
      </c>
      <c r="V2741" s="5">
        <v>961.81774902343705</v>
      </c>
      <c r="W2741" s="5">
        <v>854.76629638671795</v>
      </c>
      <c r="X2741" s="5">
        <v>957.81866455078102</v>
      </c>
      <c r="Y2741" s="5">
        <v>924.80090332031193</v>
      </c>
      <c r="Z2741" s="5">
        <v>535.18341064453102</v>
      </c>
      <c r="AA2741" s="5">
        <v>556.06231689453102</v>
      </c>
      <c r="AB2741" s="5">
        <v>584.74835205078102</v>
      </c>
      <c r="AC2741" s="5">
        <v>558.66469319661439</v>
      </c>
      <c r="AD2741" s="5">
        <v>735.26031494140602</v>
      </c>
      <c r="AE2741" s="5">
        <v>691.57293701171795</v>
      </c>
      <c r="AF2741" s="5">
        <v>683.19927978515602</v>
      </c>
      <c r="AG2741" s="5">
        <v>703.34417724609341</v>
      </c>
      <c r="AH2741" s="5">
        <v>670.96160888671795</v>
      </c>
      <c r="AI2741" s="5">
        <v>628.01605224609295</v>
      </c>
      <c r="AJ2741" s="5">
        <v>685.12860107421795</v>
      </c>
      <c r="AK2741" s="5">
        <v>661.3687540690097</v>
      </c>
      <c r="AL2741" s="5">
        <v>428.02600097656199</v>
      </c>
      <c r="AM2741" s="5">
        <v>494.766021728515</v>
      </c>
      <c r="AN2741" s="5">
        <v>394.94647216796801</v>
      </c>
      <c r="AO2741" s="5">
        <v>439.24616495768169</v>
      </c>
      <c r="AP2741" s="5">
        <v>433.41534423828102</v>
      </c>
      <c r="AQ2741" s="5">
        <v>481.56118774414</v>
      </c>
      <c r="AR2741" s="5">
        <v>442.07757568359301</v>
      </c>
      <c r="AS2741" s="5">
        <v>452.35136922200468</v>
      </c>
      <c r="AT2741" s="5">
        <v>695.29559326171795</v>
      </c>
      <c r="AU2741" s="5">
        <v>451.30465698242102</v>
      </c>
      <c r="AV2741" s="5">
        <v>235.20669555664</v>
      </c>
      <c r="AW2741" s="5">
        <v>460.60231526692633</v>
      </c>
      <c r="AX2741" s="5">
        <v>598.11975097656205</v>
      </c>
      <c r="AY2741" s="5">
        <v>533.86859130859295</v>
      </c>
      <c r="AZ2741" s="5">
        <v>518.23040771484295</v>
      </c>
      <c r="BA2741" s="5">
        <v>550.07291666666595</v>
      </c>
    </row>
    <row r="2742" spans="1:53" x14ac:dyDescent="0.2">
      <c r="A2742" s="1">
        <v>2739</v>
      </c>
      <c r="B2742" s="1" t="s">
        <v>10974</v>
      </c>
      <c r="C2742" s="1" t="s">
        <v>10975</v>
      </c>
      <c r="D2742" s="1" t="s">
        <v>10976</v>
      </c>
      <c r="E2742" s="1" t="s">
        <v>10977</v>
      </c>
      <c r="F2742" s="5">
        <v>126.4234085083</v>
      </c>
      <c r="G2742" s="5">
        <v>110.442054748535</v>
      </c>
      <c r="H2742" s="5">
        <v>91.133628845214801</v>
      </c>
      <c r="I2742" s="5">
        <v>109.33303070068327</v>
      </c>
      <c r="J2742" s="5">
        <v>125.75562286376901</v>
      </c>
      <c r="K2742" s="5">
        <v>88.288055419921804</v>
      </c>
      <c r="L2742" s="5">
        <v>72.021644592285099</v>
      </c>
      <c r="M2742" s="5">
        <v>95.355107625325289</v>
      </c>
      <c r="N2742" s="5">
        <v>218.23422241210901</v>
      </c>
      <c r="O2742" s="5">
        <v>188.03846740722599</v>
      </c>
      <c r="P2742" s="5">
        <v>208.73384094238199</v>
      </c>
      <c r="Q2742" s="5">
        <v>205.00217692057234</v>
      </c>
      <c r="R2742" s="5">
        <v>187.73866271972599</v>
      </c>
      <c r="S2742" s="5">
        <v>189.42172241210901</v>
      </c>
      <c r="T2742" s="5">
        <v>182.23033142089801</v>
      </c>
      <c r="U2742" s="5">
        <v>186.46357218424433</v>
      </c>
      <c r="V2742" s="5">
        <v>150.59895324707</v>
      </c>
      <c r="W2742" s="5">
        <v>124.897399902343</v>
      </c>
      <c r="X2742" s="5">
        <v>126.78212738037099</v>
      </c>
      <c r="Y2742" s="5">
        <v>134.09282684326132</v>
      </c>
      <c r="Z2742" s="5">
        <v>130.39489746093699</v>
      </c>
      <c r="AA2742" s="5">
        <v>143.92855834960901</v>
      </c>
      <c r="AB2742" s="5">
        <v>133.88755798339801</v>
      </c>
      <c r="AC2742" s="5">
        <v>136.07033793131464</v>
      </c>
      <c r="AE2742" s="5">
        <v>80.681785583496094</v>
      </c>
      <c r="AG2742" s="5">
        <v>80.681785583496094</v>
      </c>
      <c r="AI2742" s="5">
        <v>65.331459045410099</v>
      </c>
      <c r="AK2742" s="5">
        <v>65.331459045410099</v>
      </c>
      <c r="AL2742" s="5">
        <v>188.29342651367099</v>
      </c>
      <c r="AM2742" s="5">
        <v>157.73912048339801</v>
      </c>
      <c r="AN2742" s="5">
        <v>174.62570190429599</v>
      </c>
      <c r="AO2742" s="5">
        <v>173.55274963378835</v>
      </c>
      <c r="AP2742" s="5">
        <v>144.180892944335</v>
      </c>
      <c r="AQ2742" s="5">
        <v>135.70634460449199</v>
      </c>
      <c r="AR2742" s="5">
        <v>132.78460693359301</v>
      </c>
      <c r="AS2742" s="5">
        <v>137.55728149414</v>
      </c>
      <c r="AX2742" s="5">
        <v>119.57566833496</v>
      </c>
      <c r="AY2742" s="5">
        <v>120.72132873535099</v>
      </c>
      <c r="AZ2742" s="5">
        <v>143.61833190917901</v>
      </c>
      <c r="BA2742" s="5">
        <v>127.97177632649668</v>
      </c>
    </row>
    <row r="2743" spans="1:53" x14ac:dyDescent="0.2">
      <c r="A2743" s="1">
        <v>2740</v>
      </c>
      <c r="B2743" s="1" t="s">
        <v>10978</v>
      </c>
      <c r="C2743" s="1" t="s">
        <v>10979</v>
      </c>
      <c r="D2743" s="1" t="s">
        <v>10980</v>
      </c>
      <c r="E2743" s="1" t="s">
        <v>10981</v>
      </c>
      <c r="AL2743" s="5">
        <v>11.9164428710937</v>
      </c>
      <c r="AM2743" s="5">
        <v>25.387819290161101</v>
      </c>
      <c r="AN2743" s="5">
        <v>24.0392036437988</v>
      </c>
      <c r="AO2743" s="5">
        <v>20.447821935017867</v>
      </c>
      <c r="AP2743" s="5">
        <v>39.669780731201101</v>
      </c>
      <c r="AQ2743" s="5">
        <v>27.220741271972599</v>
      </c>
      <c r="AR2743" s="5">
        <v>45.517906188964801</v>
      </c>
      <c r="AS2743" s="5">
        <v>37.469476064046169</v>
      </c>
      <c r="AV2743" s="5">
        <v>17.527889251708899</v>
      </c>
      <c r="AW2743" s="5">
        <v>17.527889251708899</v>
      </c>
    </row>
    <row r="2744" spans="1:53" x14ac:dyDescent="0.2">
      <c r="A2744" s="1">
        <v>2741</v>
      </c>
      <c r="B2744" s="1" t="s">
        <v>10982</v>
      </c>
      <c r="C2744" s="1" t="s">
        <v>10983</v>
      </c>
      <c r="D2744" s="1" t="s">
        <v>10984</v>
      </c>
      <c r="E2744" s="1" t="s">
        <v>10985</v>
      </c>
      <c r="F2744" s="5">
        <v>314.74337768554602</v>
      </c>
      <c r="G2744" s="5">
        <v>184.01657104492099</v>
      </c>
      <c r="H2744" s="5">
        <v>232.98358154296801</v>
      </c>
      <c r="I2744" s="5">
        <v>243.91451009114499</v>
      </c>
      <c r="J2744" s="5">
        <v>350.91314697265602</v>
      </c>
      <c r="K2744" s="5">
        <v>312.59613037109301</v>
      </c>
      <c r="L2744" s="5">
        <v>302.143463134765</v>
      </c>
      <c r="M2744" s="5">
        <v>321.88424682617136</v>
      </c>
      <c r="N2744" s="5">
        <v>357.37863159179602</v>
      </c>
      <c r="O2744" s="5">
        <v>402.71859741210898</v>
      </c>
      <c r="P2744" s="5">
        <v>393.625244140625</v>
      </c>
      <c r="Q2744" s="5">
        <v>384.5741577148433</v>
      </c>
      <c r="R2744" s="5">
        <v>395.07879638671801</v>
      </c>
      <c r="S2744" s="5">
        <v>280.57687377929602</v>
      </c>
      <c r="T2744" s="5">
        <v>295.9619140625</v>
      </c>
      <c r="U2744" s="5">
        <v>323.87252807617136</v>
      </c>
      <c r="V2744" s="5">
        <v>223.643951416015</v>
      </c>
      <c r="W2744" s="5">
        <v>222.07453918457</v>
      </c>
      <c r="X2744" s="5">
        <v>189.66195678710901</v>
      </c>
      <c r="Y2744" s="5">
        <v>211.7934824625647</v>
      </c>
      <c r="Z2744" s="5">
        <v>267.42117309570301</v>
      </c>
      <c r="AA2744" s="5">
        <v>255.67149353027301</v>
      </c>
      <c r="AB2744" s="5">
        <v>227.77955627441401</v>
      </c>
      <c r="AC2744" s="5">
        <v>250.29074096679665</v>
      </c>
      <c r="AD2744" s="5">
        <v>168.05676269531199</v>
      </c>
      <c r="AE2744" s="5">
        <v>212.39791870117099</v>
      </c>
      <c r="AF2744" s="5">
        <v>200.02473449707</v>
      </c>
      <c r="AG2744" s="5">
        <v>193.49313863118434</v>
      </c>
      <c r="AH2744" s="5">
        <v>213.51319885253901</v>
      </c>
      <c r="AI2744" s="5">
        <v>195.74742126464801</v>
      </c>
      <c r="AJ2744" s="5">
        <v>177.45098876953099</v>
      </c>
      <c r="AK2744" s="5">
        <v>195.57053629557268</v>
      </c>
      <c r="AL2744" s="5">
        <v>334.26226806640602</v>
      </c>
      <c r="AM2744" s="5">
        <v>329.26495361328102</v>
      </c>
      <c r="AN2744" s="5">
        <v>316.39962768554602</v>
      </c>
      <c r="AO2744" s="5">
        <v>326.64228312174436</v>
      </c>
      <c r="AP2744" s="5">
        <v>167.20816040039</v>
      </c>
      <c r="AQ2744" s="5">
        <v>218.59445190429599</v>
      </c>
      <c r="AR2744" s="5">
        <v>157.53961181640599</v>
      </c>
      <c r="AS2744" s="5">
        <v>181.11407470703068</v>
      </c>
      <c r="AT2744" s="5">
        <v>9.0913724899291992</v>
      </c>
      <c r="AV2744" s="5">
        <v>178.96745300292901</v>
      </c>
      <c r="AW2744" s="5">
        <v>94.029412746429102</v>
      </c>
      <c r="AX2744" s="5">
        <v>159.04446411132801</v>
      </c>
      <c r="AY2744" s="5">
        <v>128.08619689941401</v>
      </c>
      <c r="AZ2744" s="5">
        <v>190.19500732421801</v>
      </c>
      <c r="BA2744" s="5">
        <v>159.10855611165334</v>
      </c>
    </row>
    <row r="2745" spans="1:53" x14ac:dyDescent="0.2">
      <c r="A2745" s="1">
        <v>2742</v>
      </c>
      <c r="B2745" s="1" t="s">
        <v>10986</v>
      </c>
      <c r="C2745" s="1" t="s">
        <v>10987</v>
      </c>
      <c r="D2745" s="1" t="s">
        <v>10988</v>
      </c>
      <c r="E2745" s="1" t="s">
        <v>10989</v>
      </c>
      <c r="F2745" s="5">
        <v>7991.4423828125</v>
      </c>
      <c r="G2745" s="5">
        <v>8065.32080078125</v>
      </c>
      <c r="H2745" s="5">
        <v>8290.205078125</v>
      </c>
      <c r="I2745" s="5">
        <v>8115.656087239583</v>
      </c>
      <c r="J2745" s="5">
        <v>6501.0888671875</v>
      </c>
      <c r="K2745" s="5">
        <v>6649.02587890625</v>
      </c>
      <c r="L2745" s="5">
        <v>5990.84716796875</v>
      </c>
      <c r="M2745" s="5">
        <v>6380.320638020833</v>
      </c>
      <c r="N2745" s="5">
        <v>16819.8359375</v>
      </c>
      <c r="O2745" s="5">
        <v>16354.7451171875</v>
      </c>
      <c r="P2745" s="5">
        <v>16753.81640625</v>
      </c>
      <c r="Q2745" s="5">
        <v>16642.799153645832</v>
      </c>
      <c r="R2745" s="5">
        <v>16132.9521484375</v>
      </c>
      <c r="S2745" s="5">
        <v>15966.431640625</v>
      </c>
      <c r="T2745" s="5">
        <v>15979.3017578125</v>
      </c>
      <c r="U2745" s="5">
        <v>16026.228515625</v>
      </c>
      <c r="V2745" s="5">
        <v>8702.2265625</v>
      </c>
      <c r="W2745" s="5">
        <v>8223.615234375</v>
      </c>
      <c r="X2745" s="5">
        <v>8760.5615234375</v>
      </c>
      <c r="Y2745" s="5">
        <v>8562.1344401041661</v>
      </c>
      <c r="Z2745" s="5">
        <v>6777.3447265625</v>
      </c>
      <c r="AA2745" s="5">
        <v>6884.26953125</v>
      </c>
      <c r="AB2745" s="5">
        <v>6504.7548828125</v>
      </c>
      <c r="AC2745" s="5">
        <v>6722.123046875</v>
      </c>
      <c r="AD2745" s="5">
        <v>9157.3056640625</v>
      </c>
      <c r="AE2745" s="5">
        <v>8812.45703125</v>
      </c>
      <c r="AF2745" s="5">
        <v>9014.658203125</v>
      </c>
      <c r="AG2745" s="5">
        <v>8994.8069661458339</v>
      </c>
      <c r="AH2745" s="5">
        <v>11357.4814453125</v>
      </c>
      <c r="AI2745" s="5">
        <v>10895.1240234375</v>
      </c>
      <c r="AJ2745" s="5">
        <v>10816.2216796875</v>
      </c>
      <c r="AK2745" s="5">
        <v>11022.9423828125</v>
      </c>
      <c r="AL2745" s="5">
        <v>19450.287109375</v>
      </c>
      <c r="AM2745" s="5">
        <v>19313.68359375</v>
      </c>
      <c r="AN2745" s="5">
        <v>18655.40234375</v>
      </c>
      <c r="AO2745" s="5">
        <v>19139.791015625</v>
      </c>
      <c r="AP2745" s="5">
        <v>12928.5517578125</v>
      </c>
      <c r="AQ2745" s="5">
        <v>13154.0380859375</v>
      </c>
      <c r="AR2745" s="5">
        <v>13044.037109375</v>
      </c>
      <c r="AS2745" s="5">
        <v>13042.208984375</v>
      </c>
      <c r="AT2745" s="5">
        <v>13053.892578125</v>
      </c>
      <c r="AU2745" s="5">
        <v>13226.1357421875</v>
      </c>
      <c r="AV2745" s="5">
        <v>12802.9833984375</v>
      </c>
      <c r="AW2745" s="5">
        <v>13027.670572916666</v>
      </c>
      <c r="AX2745" s="5">
        <v>11783.5029296875</v>
      </c>
      <c r="AY2745" s="5">
        <v>11031.216796875</v>
      </c>
      <c r="AZ2745" s="5">
        <v>11377.3427734375</v>
      </c>
      <c r="BA2745" s="5">
        <v>11397.354166666666</v>
      </c>
    </row>
    <row r="2746" spans="1:53" x14ac:dyDescent="0.2">
      <c r="A2746" s="1">
        <v>2743</v>
      </c>
      <c r="B2746" s="1" t="s">
        <v>10990</v>
      </c>
      <c r="C2746" s="1" t="s">
        <v>10991</v>
      </c>
      <c r="D2746" s="1" t="s">
        <v>10992</v>
      </c>
      <c r="E2746" s="1" t="s">
        <v>10993</v>
      </c>
      <c r="F2746" s="5">
        <v>8774.8671875</v>
      </c>
      <c r="G2746" s="5">
        <v>8815.8291015625</v>
      </c>
      <c r="H2746" s="5">
        <v>9496.6337890625</v>
      </c>
      <c r="I2746" s="5">
        <v>9029.1100260416661</v>
      </c>
      <c r="J2746" s="5">
        <v>8664.70703125</v>
      </c>
      <c r="K2746" s="5">
        <v>8383.109375</v>
      </c>
      <c r="L2746" s="5">
        <v>8479.5771484375</v>
      </c>
      <c r="M2746" s="5">
        <v>8509.1311848958339</v>
      </c>
      <c r="N2746" s="5">
        <v>6535.806640625</v>
      </c>
      <c r="O2746" s="5">
        <v>6631.12744140625</v>
      </c>
      <c r="P2746" s="5">
        <v>5780.73974609375</v>
      </c>
      <c r="Q2746" s="5">
        <v>6315.891276041667</v>
      </c>
      <c r="R2746" s="5">
        <v>9716.8984375</v>
      </c>
      <c r="S2746" s="5">
        <v>10063.0380859375</v>
      </c>
      <c r="T2746" s="5">
        <v>9317.341796875</v>
      </c>
      <c r="U2746" s="5">
        <v>9699.0927734375</v>
      </c>
      <c r="V2746" s="5">
        <v>3184.3740234375</v>
      </c>
      <c r="W2746" s="5">
        <v>3000.248046875</v>
      </c>
      <c r="X2746" s="5">
        <v>3055.62768554687</v>
      </c>
      <c r="Y2746" s="5">
        <v>3080.0832519531232</v>
      </c>
      <c r="Z2746" s="5">
        <v>4437.716796875</v>
      </c>
      <c r="AA2746" s="5">
        <v>4691.583984375</v>
      </c>
      <c r="AB2746" s="5">
        <v>4626.1533203125</v>
      </c>
      <c r="AC2746" s="5">
        <v>4585.1513671875</v>
      </c>
      <c r="AD2746" s="5">
        <v>2915.58325195312</v>
      </c>
      <c r="AE2746" s="5">
        <v>2820.68408203125</v>
      </c>
      <c r="AF2746" s="5">
        <v>2927.20581054687</v>
      </c>
      <c r="AG2746" s="5">
        <v>2887.8243815104129</v>
      </c>
      <c r="AH2746" s="5">
        <v>3852.04833984375</v>
      </c>
      <c r="AI2746" s="5">
        <v>3754.59252929687</v>
      </c>
      <c r="AJ2746" s="5">
        <v>4054.13916015625</v>
      </c>
      <c r="AK2746" s="5">
        <v>3886.9266764322897</v>
      </c>
      <c r="AL2746" s="5">
        <v>4402.189453125</v>
      </c>
      <c r="AM2746" s="5">
        <v>4881.357421875</v>
      </c>
      <c r="AN2746" s="5">
        <v>4692.9658203125</v>
      </c>
      <c r="AO2746" s="5">
        <v>4658.837565104167</v>
      </c>
      <c r="AP2746" s="5">
        <v>4086.56762695312</v>
      </c>
      <c r="AQ2746" s="5">
        <v>3993.46118164062</v>
      </c>
      <c r="AR2746" s="5">
        <v>4092.7978515625</v>
      </c>
      <c r="AS2746" s="5">
        <v>4057.6088867187464</v>
      </c>
      <c r="AT2746" s="5">
        <v>3501.31127929687</v>
      </c>
      <c r="AU2746" s="5">
        <v>3475.07885742187</v>
      </c>
      <c r="AV2746" s="5">
        <v>3914.77294921875</v>
      </c>
      <c r="AW2746" s="5">
        <v>3630.3876953124964</v>
      </c>
      <c r="AX2746" s="5">
        <v>3768.46435546875</v>
      </c>
      <c r="AY2746" s="5">
        <v>3236.41357421875</v>
      </c>
      <c r="AZ2746" s="5">
        <v>3464.5380859375</v>
      </c>
      <c r="BA2746" s="5">
        <v>3489.8053385416665</v>
      </c>
    </row>
    <row r="2747" spans="1:53" x14ac:dyDescent="0.2">
      <c r="A2747" s="1">
        <v>2744</v>
      </c>
      <c r="B2747" s="1" t="s">
        <v>10994</v>
      </c>
      <c r="C2747" s="1" t="s">
        <v>10995</v>
      </c>
      <c r="D2747" s="1" t="s">
        <v>10996</v>
      </c>
      <c r="E2747" s="1" t="s">
        <v>10997</v>
      </c>
      <c r="F2747" s="5">
        <v>2421.77319335937</v>
      </c>
      <c r="G2747" s="5">
        <v>2425.3876953125</v>
      </c>
      <c r="H2747" s="5">
        <v>2333.80834960937</v>
      </c>
      <c r="I2747" s="5">
        <v>2393.6564127604129</v>
      </c>
      <c r="J2747" s="5">
        <v>2725.34008789062</v>
      </c>
      <c r="K2747" s="5">
        <v>2581.45068359375</v>
      </c>
      <c r="L2747" s="5">
        <v>2712.56420898437</v>
      </c>
      <c r="M2747" s="5">
        <v>2673.1183268229129</v>
      </c>
      <c r="N2747" s="5">
        <v>820.84582519531205</v>
      </c>
      <c r="O2747" s="5">
        <v>789.267578125</v>
      </c>
      <c r="P2747" s="5">
        <v>798.53533935546795</v>
      </c>
      <c r="Q2747" s="5">
        <v>802.88291422525992</v>
      </c>
      <c r="R2747" s="5">
        <v>1092.54724121093</v>
      </c>
      <c r="S2747" s="5">
        <v>1160.18518066406</v>
      </c>
      <c r="T2747" s="5">
        <v>1266.08813476562</v>
      </c>
      <c r="U2747" s="5">
        <v>1172.94018554687</v>
      </c>
      <c r="V2747" s="5">
        <v>2396.611328125</v>
      </c>
      <c r="W2747" s="5">
        <v>2477.99829101562</v>
      </c>
      <c r="X2747" s="5">
        <v>2460.99853515625</v>
      </c>
      <c r="Y2747" s="5">
        <v>2445.2027180989567</v>
      </c>
      <c r="Z2747" s="5">
        <v>2650.27392578125</v>
      </c>
      <c r="AA2747" s="5">
        <v>2844.33740234375</v>
      </c>
      <c r="AB2747" s="5">
        <v>2742.21166992187</v>
      </c>
      <c r="AC2747" s="5">
        <v>2745.6076660156232</v>
      </c>
      <c r="AD2747" s="5">
        <v>1508.48486328125</v>
      </c>
      <c r="AE2747" s="5">
        <v>1505.78137207031</v>
      </c>
      <c r="AF2747" s="5">
        <v>1579.52111816406</v>
      </c>
      <c r="AG2747" s="5">
        <v>1531.2624511718732</v>
      </c>
      <c r="AH2747" s="5">
        <v>1443.751953125</v>
      </c>
      <c r="AI2747" s="5">
        <v>1511.45385742187</v>
      </c>
      <c r="AJ2747" s="5">
        <v>1516.34741210937</v>
      </c>
      <c r="AK2747" s="5">
        <v>1490.5177408854133</v>
      </c>
      <c r="AL2747" s="5">
        <v>952.91906738281205</v>
      </c>
      <c r="AM2747" s="5">
        <v>969.00982666015602</v>
      </c>
      <c r="AN2747" s="5">
        <v>1003.19897460937</v>
      </c>
      <c r="AO2747" s="5">
        <v>975.0426228841128</v>
      </c>
      <c r="AP2747" s="5">
        <v>1381.96630859375</v>
      </c>
      <c r="AQ2747" s="5">
        <v>1370.77380371093</v>
      </c>
      <c r="AR2747" s="5">
        <v>1335.06860351562</v>
      </c>
      <c r="AS2747" s="5">
        <v>1362.6029052734334</v>
      </c>
      <c r="AT2747" s="5">
        <v>2016.08532714843</v>
      </c>
      <c r="AU2747" s="5">
        <v>1964.19116210937</v>
      </c>
      <c r="AV2747" s="5">
        <v>1978.59008789062</v>
      </c>
      <c r="AW2747" s="5">
        <v>1986.2888590494731</v>
      </c>
      <c r="AX2747" s="5">
        <v>2244.57885742187</v>
      </c>
      <c r="AY2747" s="5">
        <v>2313.60180664062</v>
      </c>
      <c r="AZ2747" s="5">
        <v>2313.8359375</v>
      </c>
      <c r="BA2747" s="5">
        <v>2290.6722005208298</v>
      </c>
    </row>
    <row r="2748" spans="1:53" x14ac:dyDescent="0.2">
      <c r="A2748" s="1">
        <v>2745</v>
      </c>
      <c r="B2748" s="1" t="s">
        <v>10998</v>
      </c>
      <c r="C2748" s="1" t="s">
        <v>10999</v>
      </c>
      <c r="D2748" s="1" t="s">
        <v>11000</v>
      </c>
      <c r="E2748" s="1" t="s">
        <v>11001</v>
      </c>
      <c r="F2748" s="5">
        <v>110.60478973388599</v>
      </c>
      <c r="G2748" s="5">
        <v>111.27520751953099</v>
      </c>
      <c r="H2748" s="5">
        <v>107.01303100585901</v>
      </c>
      <c r="I2748" s="5">
        <v>109.63100941975866</v>
      </c>
      <c r="J2748" s="5">
        <v>84.767791748046804</v>
      </c>
      <c r="K2748" s="5">
        <v>82.196456909179602</v>
      </c>
      <c r="L2748" s="5">
        <v>84.1405029296875</v>
      </c>
      <c r="M2748" s="5">
        <v>83.701583862304631</v>
      </c>
      <c r="N2748" s="5">
        <v>162.955322265625</v>
      </c>
      <c r="O2748" s="5">
        <v>150.18742370605401</v>
      </c>
      <c r="P2748" s="5">
        <v>150.81520080566401</v>
      </c>
      <c r="Q2748" s="5">
        <v>154.65264892578099</v>
      </c>
      <c r="R2748" s="5">
        <v>123.554397583007</v>
      </c>
      <c r="S2748" s="5">
        <v>121.56096649169901</v>
      </c>
      <c r="T2748" s="5">
        <v>123.317916870117</v>
      </c>
      <c r="U2748" s="5">
        <v>122.81109364827434</v>
      </c>
      <c r="V2748" s="5">
        <v>203.08134460449199</v>
      </c>
      <c r="W2748" s="5">
        <v>203.56184387207</v>
      </c>
      <c r="X2748" s="5">
        <v>190.714111328125</v>
      </c>
      <c r="Y2748" s="5">
        <v>199.11909993489567</v>
      </c>
      <c r="Z2748" s="5">
        <v>593.37744140625</v>
      </c>
      <c r="AA2748" s="5">
        <v>598.97320556640602</v>
      </c>
      <c r="AB2748" s="5">
        <v>599.73760986328102</v>
      </c>
      <c r="AC2748" s="5">
        <v>597.36275227864564</v>
      </c>
      <c r="AD2748" s="5">
        <v>181.18833923339801</v>
      </c>
      <c r="AE2748" s="5">
        <v>182.52519226074199</v>
      </c>
      <c r="AF2748" s="5">
        <v>199.99440002441401</v>
      </c>
      <c r="AG2748" s="5">
        <v>187.90264383951799</v>
      </c>
      <c r="AH2748" s="5">
        <v>163.97293090820301</v>
      </c>
      <c r="AI2748" s="5">
        <v>159.59526062011699</v>
      </c>
      <c r="AJ2748" s="5">
        <v>158.99629211425699</v>
      </c>
      <c r="AK2748" s="5">
        <v>160.85482788085901</v>
      </c>
      <c r="AL2748" s="5">
        <v>123.738159179687</v>
      </c>
      <c r="AM2748" s="5">
        <v>112.169746398925</v>
      </c>
      <c r="AN2748" s="5">
        <v>113.275550842285</v>
      </c>
      <c r="AO2748" s="5">
        <v>116.39448547363234</v>
      </c>
      <c r="AP2748" s="5">
        <v>111.12270355224599</v>
      </c>
      <c r="AQ2748" s="5">
        <v>112.861358642578</v>
      </c>
      <c r="AR2748" s="5">
        <v>113.76457977294901</v>
      </c>
      <c r="AS2748" s="5">
        <v>112.58288065592433</v>
      </c>
      <c r="AT2748" s="5">
        <v>198.63111877441401</v>
      </c>
      <c r="AU2748" s="5">
        <v>173.13307189941401</v>
      </c>
      <c r="AV2748" s="5">
        <v>216.182205200195</v>
      </c>
      <c r="AW2748" s="5">
        <v>195.98213195800767</v>
      </c>
      <c r="AX2748" s="5">
        <v>524.48046875</v>
      </c>
      <c r="AY2748" s="5">
        <v>558.58258056640602</v>
      </c>
      <c r="AZ2748" s="5">
        <v>625.10931396484295</v>
      </c>
      <c r="BA2748" s="5">
        <v>569.3907877604164</v>
      </c>
    </row>
    <row r="2749" spans="1:53" x14ac:dyDescent="0.2">
      <c r="A2749" s="1">
        <v>2746</v>
      </c>
      <c r="B2749" s="1" t="s">
        <v>11002</v>
      </c>
      <c r="C2749" s="1" t="s">
        <v>11003</v>
      </c>
      <c r="D2749" s="1" t="s">
        <v>11004</v>
      </c>
      <c r="E2749" s="1" t="s">
        <v>11005</v>
      </c>
      <c r="F2749" s="5">
        <v>345.85501098632801</v>
      </c>
      <c r="G2749" s="5">
        <v>348.636962890625</v>
      </c>
      <c r="H2749" s="5">
        <v>310.227935791015</v>
      </c>
      <c r="I2749" s="5">
        <v>334.90663655598934</v>
      </c>
      <c r="J2749" s="5">
        <v>381.64651489257801</v>
      </c>
      <c r="K2749" s="5">
        <v>348.64166259765602</v>
      </c>
      <c r="L2749" s="5">
        <v>365.77032470703102</v>
      </c>
      <c r="M2749" s="5">
        <v>365.35283406575508</v>
      </c>
      <c r="N2749" s="5">
        <v>971.13470458984295</v>
      </c>
      <c r="O2749" s="5">
        <v>909.98968505859295</v>
      </c>
      <c r="P2749" s="5">
        <v>930.63787841796795</v>
      </c>
      <c r="Q2749" s="5">
        <v>937.25408935546795</v>
      </c>
      <c r="R2749" s="5">
        <v>435.40997314453102</v>
      </c>
      <c r="S2749" s="5">
        <v>410.62359619140602</v>
      </c>
      <c r="T2749" s="5">
        <v>454.76910400390602</v>
      </c>
      <c r="U2749" s="5">
        <v>433.60089111328102</v>
      </c>
      <c r="V2749" s="5">
        <v>267.99642944335898</v>
      </c>
      <c r="W2749" s="5">
        <v>268.68145751953102</v>
      </c>
      <c r="X2749" s="5">
        <v>226.52218627929599</v>
      </c>
      <c r="Y2749" s="5">
        <v>254.40002441406196</v>
      </c>
      <c r="Z2749" s="5">
        <v>296.78738403320301</v>
      </c>
      <c r="AA2749" s="5">
        <v>306.15856933593699</v>
      </c>
      <c r="AB2749" s="5">
        <v>292.7080078125</v>
      </c>
      <c r="AC2749" s="5">
        <v>298.55132039387996</v>
      </c>
      <c r="AD2749" s="5">
        <v>306.23745727539</v>
      </c>
      <c r="AE2749" s="5">
        <v>320.90316772460898</v>
      </c>
      <c r="AF2749" s="5">
        <v>293.4189453125</v>
      </c>
      <c r="AG2749" s="5">
        <v>306.85319010416634</v>
      </c>
      <c r="AH2749" s="5">
        <v>301.08151245117102</v>
      </c>
      <c r="AI2749" s="5">
        <v>299.280181884765</v>
      </c>
      <c r="AJ2749" s="5">
        <v>351.853515625</v>
      </c>
      <c r="AK2749" s="5">
        <v>317.40506998697867</v>
      </c>
      <c r="AL2749" s="5">
        <v>537.34765625</v>
      </c>
      <c r="AM2749" s="5">
        <v>526.64306640625</v>
      </c>
      <c r="AN2749" s="5">
        <v>539.775146484375</v>
      </c>
      <c r="AO2749" s="5">
        <v>534.588623046875</v>
      </c>
      <c r="AP2749" s="5">
        <v>335.22784423828102</v>
      </c>
      <c r="AQ2749" s="5">
        <v>368.86798095703102</v>
      </c>
      <c r="AR2749" s="5">
        <v>323.95675659179602</v>
      </c>
      <c r="AS2749" s="5">
        <v>342.68419392903598</v>
      </c>
      <c r="AT2749" s="5">
        <v>339.55487060546801</v>
      </c>
      <c r="AU2749" s="5">
        <v>351.55776977539</v>
      </c>
      <c r="AV2749" s="5">
        <v>322.47091674804602</v>
      </c>
      <c r="AW2749" s="5">
        <v>337.86118570963464</v>
      </c>
      <c r="AX2749" s="5">
        <v>278.91864013671801</v>
      </c>
      <c r="AY2749" s="5">
        <v>213.79057312011699</v>
      </c>
      <c r="AZ2749" s="5">
        <v>236.70536804199199</v>
      </c>
      <c r="BA2749" s="5">
        <v>243.13819376627566</v>
      </c>
    </row>
    <row r="2750" spans="1:53" x14ac:dyDescent="0.2">
      <c r="A2750" s="1">
        <v>2747</v>
      </c>
      <c r="B2750" s="1" t="s">
        <v>11006</v>
      </c>
      <c r="C2750" s="1" t="s">
        <v>11007</v>
      </c>
      <c r="D2750" s="1" t="s">
        <v>11008</v>
      </c>
      <c r="E2750" s="1" t="s">
        <v>11009</v>
      </c>
      <c r="F2750" s="5">
        <v>458.92071533203102</v>
      </c>
      <c r="G2750" s="5">
        <v>511.80715942382801</v>
      </c>
      <c r="H2750" s="5">
        <v>540.56573486328102</v>
      </c>
      <c r="I2750" s="5">
        <v>503.76453653971339</v>
      </c>
      <c r="J2750" s="5">
        <v>451.38171386718699</v>
      </c>
      <c r="K2750" s="5">
        <v>469.74169921875</v>
      </c>
      <c r="L2750" s="5">
        <v>458.58581542968699</v>
      </c>
      <c r="M2750" s="5">
        <v>459.90307617187472</v>
      </c>
      <c r="N2750" s="5">
        <v>1320.45202636718</v>
      </c>
      <c r="O2750" s="5">
        <v>1371.94995117187</v>
      </c>
      <c r="P2750" s="5">
        <v>1306.69055175781</v>
      </c>
      <c r="Q2750" s="5">
        <v>1333.0308430989533</v>
      </c>
      <c r="R2750" s="5">
        <v>598.376220703125</v>
      </c>
      <c r="S2750" s="5">
        <v>505.82244873046801</v>
      </c>
      <c r="T2750" s="5">
        <v>556.840576171875</v>
      </c>
      <c r="U2750" s="5">
        <v>553.67974853515602</v>
      </c>
      <c r="V2750" s="5">
        <v>555.81304931640602</v>
      </c>
      <c r="W2750" s="5">
        <v>623.26910400390602</v>
      </c>
      <c r="X2750" s="5">
        <v>605.40631103515602</v>
      </c>
      <c r="Y2750" s="5">
        <v>594.82948811848939</v>
      </c>
      <c r="Z2750" s="5">
        <v>476.44500732421801</v>
      </c>
      <c r="AA2750" s="5">
        <v>446.70745849609301</v>
      </c>
      <c r="AB2750" s="5">
        <v>455.91021728515602</v>
      </c>
      <c r="AC2750" s="5">
        <v>459.68756103515562</v>
      </c>
      <c r="AD2750" s="5">
        <v>455.32919311523398</v>
      </c>
      <c r="AE2750" s="5">
        <v>426.21307373046801</v>
      </c>
      <c r="AF2750" s="5">
        <v>446.52008056640602</v>
      </c>
      <c r="AG2750" s="5">
        <v>442.68744913736936</v>
      </c>
      <c r="AH2750" s="5">
        <v>404.98098754882801</v>
      </c>
      <c r="AI2750" s="5">
        <v>388.96466064453102</v>
      </c>
      <c r="AJ2750" s="5">
        <v>420.19998168945301</v>
      </c>
      <c r="AK2750" s="5">
        <v>404.71520996093733</v>
      </c>
      <c r="AL2750" s="5">
        <v>1169.62829589843</v>
      </c>
      <c r="AM2750" s="5">
        <v>1215.61560058593</v>
      </c>
      <c r="AN2750" s="5">
        <v>1204.31225585937</v>
      </c>
      <c r="AO2750" s="5">
        <v>1196.5187174479099</v>
      </c>
      <c r="AP2750" s="5">
        <v>450.77404785156199</v>
      </c>
      <c r="AQ2750" s="5">
        <v>460.1376953125</v>
      </c>
      <c r="AR2750" s="5">
        <v>477.79214477539</v>
      </c>
      <c r="AS2750" s="5">
        <v>462.90129597981735</v>
      </c>
      <c r="AT2750" s="5">
        <v>490.58581542968699</v>
      </c>
      <c r="AU2750" s="5">
        <v>532.61016845703102</v>
      </c>
      <c r="AV2750" s="5">
        <v>606.08795166015602</v>
      </c>
      <c r="AW2750" s="5">
        <v>543.0946451822914</v>
      </c>
      <c r="AX2750" s="5">
        <v>465.26751708984301</v>
      </c>
      <c r="AY2750" s="5">
        <v>482.1591796875</v>
      </c>
      <c r="AZ2750" s="5">
        <v>490.42269897460898</v>
      </c>
      <c r="BA2750" s="5">
        <v>479.28313191731735</v>
      </c>
    </row>
    <row r="2751" spans="1:53" x14ac:dyDescent="0.2">
      <c r="A2751" s="1">
        <v>2748</v>
      </c>
      <c r="B2751" s="1" t="s">
        <v>11010</v>
      </c>
      <c r="C2751" s="1" t="s">
        <v>11011</v>
      </c>
      <c r="D2751" s="1" t="s">
        <v>11012</v>
      </c>
      <c r="E2751" s="1" t="s">
        <v>11013</v>
      </c>
      <c r="F2751" s="5">
        <v>1406.24572753906</v>
      </c>
      <c r="G2751" s="5">
        <v>1407.92749023437</v>
      </c>
      <c r="H2751" s="5">
        <v>1426.79040527343</v>
      </c>
      <c r="I2751" s="5">
        <v>1413.6545410156202</v>
      </c>
      <c r="J2751" s="5">
        <v>1320.47912597656</v>
      </c>
      <c r="K2751" s="5">
        <v>1283.00073242187</v>
      </c>
      <c r="L2751" s="5">
        <v>1351.41418457031</v>
      </c>
      <c r="M2751" s="5">
        <v>1318.2980143229133</v>
      </c>
      <c r="N2751" s="5">
        <v>2400.333984375</v>
      </c>
      <c r="O2751" s="5">
        <v>2505.583984375</v>
      </c>
      <c r="P2751" s="5">
        <v>2521.46484375</v>
      </c>
      <c r="Q2751" s="5">
        <v>2475.7942708333335</v>
      </c>
      <c r="R2751" s="5">
        <v>1890.59362792968</v>
      </c>
      <c r="S2751" s="5">
        <v>1971.79797363281</v>
      </c>
      <c r="T2751" s="5">
        <v>2091.38354492187</v>
      </c>
      <c r="U2751" s="5">
        <v>1984.5917154947867</v>
      </c>
      <c r="V2751" s="5">
        <v>1929.13098144531</v>
      </c>
      <c r="W2751" s="5">
        <v>1947.96887207031</v>
      </c>
      <c r="X2751" s="5">
        <v>2005.77087402343</v>
      </c>
      <c r="Y2751" s="5">
        <v>1960.9569091796832</v>
      </c>
      <c r="Z2751" s="5">
        <v>1588.86669921875</v>
      </c>
      <c r="AA2751" s="5">
        <v>1496.35485839843</v>
      </c>
      <c r="AB2751" s="5">
        <v>1470.71643066406</v>
      </c>
      <c r="AC2751" s="5">
        <v>1518.6459960937466</v>
      </c>
      <c r="AD2751" s="5">
        <v>1651.85607910156</v>
      </c>
      <c r="AE2751" s="5">
        <v>1695.80102539062</v>
      </c>
      <c r="AF2751" s="5">
        <v>1657.69653320312</v>
      </c>
      <c r="AG2751" s="5">
        <v>1668.4512125650999</v>
      </c>
      <c r="AH2751" s="5">
        <v>1365.42333984375</v>
      </c>
      <c r="AI2751" s="5">
        <v>1436.55920410156</v>
      </c>
      <c r="AJ2751" s="5">
        <v>1464.25061035156</v>
      </c>
      <c r="AK2751" s="5">
        <v>1422.0777180989564</v>
      </c>
      <c r="AL2751" s="5">
        <v>2158.38159179687</v>
      </c>
      <c r="AM2751" s="5">
        <v>2149.68920898437</v>
      </c>
      <c r="AN2751" s="5">
        <v>2219.03369140625</v>
      </c>
      <c r="AO2751" s="5">
        <v>2175.7014973958298</v>
      </c>
      <c r="AP2751" s="5">
        <v>1612.75366210937</v>
      </c>
      <c r="AQ2751" s="5">
        <v>1638.42456054687</v>
      </c>
      <c r="AR2751" s="5">
        <v>1660.8017578125</v>
      </c>
      <c r="AS2751" s="5">
        <v>1637.3266601562466</v>
      </c>
      <c r="AT2751" s="5">
        <v>1203.19885253906</v>
      </c>
      <c r="AU2751" s="5">
        <v>1145.69348144531</v>
      </c>
      <c r="AV2751" s="5">
        <v>1226.14367675781</v>
      </c>
      <c r="AW2751" s="5">
        <v>1191.6786702473935</v>
      </c>
      <c r="AX2751" s="5">
        <v>1231.54772949218</v>
      </c>
      <c r="AY2751" s="5">
        <v>1286.6005859375</v>
      </c>
      <c r="AZ2751" s="5">
        <v>1272.81579589843</v>
      </c>
      <c r="BA2751" s="5">
        <v>1263.6547037760367</v>
      </c>
    </row>
    <row r="2752" spans="1:53" x14ac:dyDescent="0.2">
      <c r="A2752" s="1">
        <v>2749</v>
      </c>
      <c r="B2752" s="1" t="s">
        <v>11014</v>
      </c>
      <c r="C2752" s="1" t="s">
        <v>11015</v>
      </c>
      <c r="D2752" s="1" t="s">
        <v>11016</v>
      </c>
      <c r="E2752" s="1" t="s">
        <v>11017</v>
      </c>
      <c r="F2752" s="5">
        <v>599.101318359375</v>
      </c>
      <c r="G2752" s="5">
        <v>380.181060791015</v>
      </c>
      <c r="H2752" s="5">
        <v>289.69787597656199</v>
      </c>
      <c r="I2752" s="5">
        <v>422.99341837565066</v>
      </c>
      <c r="J2752" s="5">
        <v>259.79306030273398</v>
      </c>
      <c r="K2752" s="5">
        <v>570.46112060546795</v>
      </c>
      <c r="L2752" s="5">
        <v>565.00823974609295</v>
      </c>
      <c r="M2752" s="5">
        <v>465.08747355143169</v>
      </c>
      <c r="N2752" s="5">
        <v>274.25695800781199</v>
      </c>
      <c r="O2752" s="5">
        <v>264.85787963867102</v>
      </c>
      <c r="P2752" s="5">
        <v>290.89813232421801</v>
      </c>
      <c r="Q2752" s="5">
        <v>276.67098999023369</v>
      </c>
      <c r="R2752" s="5">
        <v>316.67852783203102</v>
      </c>
      <c r="S2752" s="5">
        <v>376.47152709960898</v>
      </c>
      <c r="T2752" s="5">
        <v>314.11849975585898</v>
      </c>
      <c r="U2752" s="5">
        <v>335.75618489583297</v>
      </c>
      <c r="V2752" s="5">
        <v>478.28054809570301</v>
      </c>
      <c r="W2752" s="5">
        <v>310.26199340820301</v>
      </c>
      <c r="X2752" s="5">
        <v>403.39923095703102</v>
      </c>
      <c r="Y2752" s="5">
        <v>397.3139241536457</v>
      </c>
      <c r="Z2752" s="5">
        <v>364.31503295898398</v>
      </c>
      <c r="AA2752" s="5">
        <v>601.34600830078102</v>
      </c>
      <c r="AB2752" s="5">
        <v>555.25964355468705</v>
      </c>
      <c r="AC2752" s="5">
        <v>506.97356160481735</v>
      </c>
      <c r="AD2752" s="5">
        <v>321.92153930664</v>
      </c>
      <c r="AE2752" s="5">
        <v>365.79132080078102</v>
      </c>
      <c r="AF2752" s="5">
        <v>405.51327514648398</v>
      </c>
      <c r="AG2752" s="5">
        <v>364.40871175130161</v>
      </c>
      <c r="AH2752" s="5">
        <v>504.44232177734301</v>
      </c>
      <c r="AI2752" s="5">
        <v>487.66790771484301</v>
      </c>
      <c r="AJ2752" s="5">
        <v>432.70620727539</v>
      </c>
      <c r="AK2752" s="5">
        <v>474.93881225585869</v>
      </c>
      <c r="AP2752" s="5">
        <v>188.27275085449199</v>
      </c>
      <c r="AQ2752" s="5">
        <v>260.32534790039</v>
      </c>
      <c r="AR2752" s="5">
        <v>206.12527465820301</v>
      </c>
      <c r="AS2752" s="5">
        <v>218.24112447102834</v>
      </c>
      <c r="AT2752" s="5">
        <v>355.82131958007801</v>
      </c>
      <c r="AU2752" s="5">
        <v>315.16903686523398</v>
      </c>
      <c r="AV2752" s="5">
        <v>373.15576171875</v>
      </c>
      <c r="AW2752" s="5">
        <v>348.04870605468733</v>
      </c>
      <c r="AX2752" s="5">
        <v>322.75357055664</v>
      </c>
      <c r="AY2752" s="5">
        <v>312.0625</v>
      </c>
      <c r="AZ2752" s="5">
        <v>270.42919921875</v>
      </c>
      <c r="BA2752" s="5">
        <v>301.74842325846333</v>
      </c>
    </row>
    <row r="2753" spans="1:53" x14ac:dyDescent="0.2">
      <c r="A2753" s="1">
        <v>2750</v>
      </c>
      <c r="B2753" s="1" t="s">
        <v>11018</v>
      </c>
      <c r="C2753" s="1" t="s">
        <v>11019</v>
      </c>
      <c r="D2753" s="1" t="s">
        <v>11020</v>
      </c>
      <c r="E2753" s="1" t="s">
        <v>11021</v>
      </c>
      <c r="F2753" s="5">
        <v>256.68426513671801</v>
      </c>
      <c r="G2753" s="5">
        <v>279.38238525390602</v>
      </c>
      <c r="H2753" s="5">
        <v>282.03265380859301</v>
      </c>
      <c r="I2753" s="5">
        <v>272.69976806640574</v>
      </c>
      <c r="J2753" s="5">
        <v>275.44595336914</v>
      </c>
      <c r="K2753" s="5">
        <v>284.64358520507801</v>
      </c>
      <c r="L2753" s="5">
        <v>267.65759277343699</v>
      </c>
      <c r="M2753" s="5">
        <v>275.91571044921835</v>
      </c>
      <c r="N2753" s="5">
        <v>585.12969970703102</v>
      </c>
      <c r="O2753" s="5">
        <v>522.895751953125</v>
      </c>
      <c r="P2753" s="5">
        <v>566.34484863281205</v>
      </c>
      <c r="Q2753" s="5">
        <v>558.12343343098939</v>
      </c>
      <c r="R2753" s="5">
        <v>293.82772827148398</v>
      </c>
      <c r="S2753" s="5">
        <v>288.06781005859301</v>
      </c>
      <c r="T2753" s="5">
        <v>290.64956665039</v>
      </c>
      <c r="U2753" s="5">
        <v>290.84836832682231</v>
      </c>
      <c r="V2753" s="5">
        <v>243.01541137695301</v>
      </c>
      <c r="W2753" s="5">
        <v>245.82318115234301</v>
      </c>
      <c r="X2753" s="5">
        <v>228.99191284179599</v>
      </c>
      <c r="Y2753" s="5">
        <v>239.27683512369734</v>
      </c>
      <c r="Z2753" s="5">
        <v>222.64701843261699</v>
      </c>
      <c r="AA2753" s="5">
        <v>231.02159118652301</v>
      </c>
      <c r="AB2753" s="5">
        <v>224.88551330566401</v>
      </c>
      <c r="AC2753" s="5">
        <v>226.18470764160134</v>
      </c>
      <c r="AD2753" s="5">
        <v>328.01068115234301</v>
      </c>
      <c r="AE2753" s="5">
        <v>324.59423828125</v>
      </c>
      <c r="AF2753" s="5">
        <v>304.44692993164</v>
      </c>
      <c r="AG2753" s="5">
        <v>319.01728312174436</v>
      </c>
      <c r="AH2753" s="5">
        <v>313.11642456054602</v>
      </c>
      <c r="AI2753" s="5">
        <v>307.75698852539</v>
      </c>
      <c r="AJ2753" s="5">
        <v>319.56988525390602</v>
      </c>
      <c r="AK2753" s="5">
        <v>313.481099446614</v>
      </c>
      <c r="AL2753" s="5">
        <v>503.76019287109301</v>
      </c>
      <c r="AM2753" s="5">
        <v>485.59997558593699</v>
      </c>
      <c r="AN2753" s="5">
        <v>520.67413330078102</v>
      </c>
      <c r="AO2753" s="5">
        <v>503.34476725260373</v>
      </c>
      <c r="AP2753" s="5">
        <v>277.80502319335898</v>
      </c>
      <c r="AQ2753" s="5">
        <v>308.34979248046801</v>
      </c>
      <c r="AR2753" s="5">
        <v>286.85848999023398</v>
      </c>
      <c r="AS2753" s="5">
        <v>291.00443522135362</v>
      </c>
      <c r="AT2753" s="5">
        <v>282.94647216796801</v>
      </c>
      <c r="AU2753" s="5">
        <v>281.46701049804602</v>
      </c>
      <c r="AV2753" s="5">
        <v>301.78488159179602</v>
      </c>
      <c r="AW2753" s="5">
        <v>288.73278808593665</v>
      </c>
      <c r="AX2753" s="5">
        <v>277.0849609375</v>
      </c>
      <c r="AY2753" s="5">
        <v>257.50619506835898</v>
      </c>
      <c r="AZ2753" s="5">
        <v>254.70826721191401</v>
      </c>
      <c r="BA2753" s="5">
        <v>263.09980773925764</v>
      </c>
    </row>
    <row r="2754" spans="1:53" x14ac:dyDescent="0.2">
      <c r="A2754" s="1">
        <v>2751</v>
      </c>
      <c r="B2754" s="1" t="s">
        <v>11022</v>
      </c>
      <c r="C2754" s="1" t="s">
        <v>11023</v>
      </c>
      <c r="D2754" s="1" t="s">
        <v>11024</v>
      </c>
      <c r="E2754" s="1" t="s">
        <v>11025</v>
      </c>
      <c r="F2754" s="5">
        <v>1192.125</v>
      </c>
      <c r="G2754" s="5">
        <v>1197.25012207031</v>
      </c>
      <c r="H2754" s="5">
        <v>1213.12048339843</v>
      </c>
      <c r="I2754" s="5">
        <v>1200.8318684895801</v>
      </c>
      <c r="J2754" s="5">
        <v>1269.87976074218</v>
      </c>
      <c r="K2754" s="5">
        <v>1254.640625</v>
      </c>
      <c r="L2754" s="5">
        <v>1250.70520019531</v>
      </c>
      <c r="M2754" s="5">
        <v>1258.4085286458301</v>
      </c>
      <c r="N2754" s="5">
        <v>700.68444824218705</v>
      </c>
      <c r="O2754" s="5">
        <v>716.21429443359295</v>
      </c>
      <c r="P2754" s="5">
        <v>684.75549316406205</v>
      </c>
      <c r="Q2754" s="5">
        <v>700.55141194661394</v>
      </c>
      <c r="R2754" s="5">
        <v>693.8193359375</v>
      </c>
      <c r="S2754" s="5">
        <v>685.28082275390602</v>
      </c>
      <c r="T2754" s="5">
        <v>702.65118408203102</v>
      </c>
      <c r="U2754" s="5">
        <v>693.91711425781239</v>
      </c>
      <c r="V2754" s="5">
        <v>1088.34020996093</v>
      </c>
      <c r="W2754" s="5">
        <v>1107.2998046875</v>
      </c>
      <c r="X2754" s="5">
        <v>1076.66845703125</v>
      </c>
      <c r="Y2754" s="5">
        <v>1090.7694905598935</v>
      </c>
      <c r="Z2754" s="5">
        <v>1138.03332519531</v>
      </c>
      <c r="AA2754" s="5">
        <v>1117.66137695312</v>
      </c>
      <c r="AB2754" s="5">
        <v>1140.21984863281</v>
      </c>
      <c r="AC2754" s="5">
        <v>1131.9715169270801</v>
      </c>
      <c r="AD2754" s="5">
        <v>1966.54943847656</v>
      </c>
      <c r="AE2754" s="5">
        <v>1954.28784179687</v>
      </c>
      <c r="AF2754" s="5">
        <v>1945.00708007812</v>
      </c>
      <c r="AG2754" s="5">
        <v>1955.2814534505167</v>
      </c>
      <c r="AH2754" s="5">
        <v>1739.69152832031</v>
      </c>
      <c r="AI2754" s="5">
        <v>1756.66882324218</v>
      </c>
      <c r="AJ2754" s="5">
        <v>1724.03332519531</v>
      </c>
      <c r="AK2754" s="5">
        <v>1740.1312255859332</v>
      </c>
      <c r="AL2754" s="5">
        <v>772.99530029296795</v>
      </c>
      <c r="AM2754" s="5">
        <v>776.75183105468705</v>
      </c>
      <c r="AN2754" s="5">
        <v>774.56121826171795</v>
      </c>
      <c r="AO2754" s="5">
        <v>774.76944986979095</v>
      </c>
      <c r="AP2754" s="5">
        <v>885.53411865234295</v>
      </c>
      <c r="AQ2754" s="5">
        <v>876.98840332031205</v>
      </c>
      <c r="AR2754" s="5">
        <v>897.19268798828102</v>
      </c>
      <c r="AS2754" s="5">
        <v>886.57173665364519</v>
      </c>
      <c r="AT2754" s="5">
        <v>927.59460449218705</v>
      </c>
      <c r="AU2754" s="5">
        <v>980.470703125</v>
      </c>
      <c r="AV2754" s="5">
        <v>888.85192871093705</v>
      </c>
      <c r="AW2754" s="5">
        <v>932.30574544270803</v>
      </c>
      <c r="AX2754" s="5">
        <v>1247.89379882812</v>
      </c>
      <c r="AY2754" s="5">
        <v>1222.70166015625</v>
      </c>
      <c r="AZ2754" s="5">
        <v>1194.69360351562</v>
      </c>
      <c r="BA2754" s="5">
        <v>1221.7630208333301</v>
      </c>
    </row>
    <row r="2755" spans="1:53" x14ac:dyDescent="0.2">
      <c r="A2755" s="1">
        <v>2752</v>
      </c>
      <c r="B2755" s="1" t="s">
        <v>11026</v>
      </c>
      <c r="C2755" s="1" t="s">
        <v>11027</v>
      </c>
      <c r="D2755" s="1" t="s">
        <v>11028</v>
      </c>
      <c r="E2755" s="1" t="s">
        <v>11029</v>
      </c>
      <c r="F2755" s="5">
        <v>1009.66790771484</v>
      </c>
      <c r="G2755" s="5">
        <v>1065.0986328125</v>
      </c>
      <c r="H2755" s="5">
        <v>1067.99523925781</v>
      </c>
      <c r="I2755" s="5">
        <v>1047.5872599283832</v>
      </c>
      <c r="J2755" s="5">
        <v>1008.96350097656</v>
      </c>
      <c r="K2755" s="5">
        <v>977.595947265625</v>
      </c>
      <c r="L2755" s="5">
        <v>996.511474609375</v>
      </c>
      <c r="M2755" s="5">
        <v>994.35697428385322</v>
      </c>
      <c r="N2755" s="5">
        <v>1557.7138671875</v>
      </c>
      <c r="O2755" s="5">
        <v>1597.33215332031</v>
      </c>
      <c r="P2755" s="5">
        <v>1641.49047851562</v>
      </c>
      <c r="Q2755" s="5">
        <v>1598.8454996744767</v>
      </c>
      <c r="R2755" s="5">
        <v>1519.89074707031</v>
      </c>
      <c r="S2755" s="5">
        <v>1393.92114257812</v>
      </c>
      <c r="T2755" s="5">
        <v>1361.60266113281</v>
      </c>
      <c r="U2755" s="5">
        <v>1425.1381835937466</v>
      </c>
      <c r="V2755" s="5">
        <v>1225.392578125</v>
      </c>
      <c r="W2755" s="5">
        <v>1309.84057617187</v>
      </c>
      <c r="X2755" s="5">
        <v>1288.32751464843</v>
      </c>
      <c r="Y2755" s="5">
        <v>1274.5202229817667</v>
      </c>
      <c r="Z2755" s="5">
        <v>1529.81457519531</v>
      </c>
      <c r="AA2755" s="5">
        <v>1602.00219726562</v>
      </c>
      <c r="AB2755" s="5">
        <v>1640.38330078125</v>
      </c>
      <c r="AC2755" s="5">
        <v>1590.7333577473935</v>
      </c>
      <c r="AD2755" s="5">
        <v>598.18225097656205</v>
      </c>
      <c r="AE2755" s="5">
        <v>587.61785888671795</v>
      </c>
      <c r="AF2755" s="5">
        <v>584.44970703125</v>
      </c>
      <c r="AG2755" s="5">
        <v>590.08327229817667</v>
      </c>
      <c r="AH2755" s="5">
        <v>747.311279296875</v>
      </c>
      <c r="AI2755" s="5">
        <v>752.30242919921795</v>
      </c>
      <c r="AJ2755" s="5">
        <v>748.85070800781205</v>
      </c>
      <c r="AK2755" s="5">
        <v>749.48813883463492</v>
      </c>
      <c r="AL2755" s="5">
        <v>1399.01416015625</v>
      </c>
      <c r="AM2755" s="5">
        <v>1436.43835449218</v>
      </c>
      <c r="AN2755" s="5">
        <v>1372.95971679687</v>
      </c>
      <c r="AO2755" s="5">
        <v>1402.8040771484332</v>
      </c>
      <c r="AP2755" s="5">
        <v>1057.10339355468</v>
      </c>
      <c r="AQ2755" s="5">
        <v>1064.25268554687</v>
      </c>
      <c r="AR2755" s="5">
        <v>1086.5791015625</v>
      </c>
      <c r="AS2755" s="5">
        <v>1069.3117268880167</v>
      </c>
      <c r="AT2755" s="5">
        <v>680.24493408203102</v>
      </c>
      <c r="AU2755" s="5">
        <v>690.15057373046795</v>
      </c>
      <c r="AV2755" s="5">
        <v>633.65075683593705</v>
      </c>
      <c r="AW2755" s="5">
        <v>668.01542154947867</v>
      </c>
      <c r="AX2755" s="5">
        <v>760.984375</v>
      </c>
      <c r="AY2755" s="5">
        <v>654.36090087890602</v>
      </c>
      <c r="AZ2755" s="5">
        <v>680.23162841796795</v>
      </c>
      <c r="BA2755" s="5">
        <v>698.52563476562466</v>
      </c>
    </row>
    <row r="2756" spans="1:53" x14ac:dyDescent="0.2">
      <c r="A2756" s="1">
        <v>2753</v>
      </c>
      <c r="B2756" s="1" t="s">
        <v>11030</v>
      </c>
      <c r="C2756" s="1" t="s">
        <v>11031</v>
      </c>
      <c r="D2756" s="1" t="s">
        <v>11032</v>
      </c>
      <c r="E2756" s="1" t="s">
        <v>11033</v>
      </c>
      <c r="F2756" s="5">
        <v>819.54748535156205</v>
      </c>
      <c r="G2756" s="5">
        <v>819.98162841796795</v>
      </c>
      <c r="H2756" s="5">
        <v>772.64581298828102</v>
      </c>
      <c r="I2756" s="5">
        <v>804.05830891927019</v>
      </c>
      <c r="J2756" s="5">
        <v>796.36846923828102</v>
      </c>
      <c r="K2756" s="5">
        <v>819.49322509765602</v>
      </c>
      <c r="L2756" s="5">
        <v>811.03778076171795</v>
      </c>
      <c r="M2756" s="5">
        <v>808.9664916992183</v>
      </c>
      <c r="N2756" s="5">
        <v>1625.31921386718</v>
      </c>
      <c r="O2756" s="5">
        <v>1672.08850097656</v>
      </c>
      <c r="P2756" s="5">
        <v>1671.44958496093</v>
      </c>
      <c r="Q2756" s="5">
        <v>1656.2857666015568</v>
      </c>
      <c r="R2756" s="5">
        <v>1285.24658203125</v>
      </c>
      <c r="S2756" s="5">
        <v>1362.74792480468</v>
      </c>
      <c r="T2756" s="5">
        <v>1252.03198242187</v>
      </c>
      <c r="U2756" s="5">
        <v>1300.0088297526001</v>
      </c>
      <c r="V2756" s="5">
        <v>902.828125</v>
      </c>
      <c r="W2756" s="5">
        <v>861.11767578125</v>
      </c>
      <c r="X2756" s="5">
        <v>855.25518798828102</v>
      </c>
      <c r="Y2756" s="5">
        <v>873.06699625651038</v>
      </c>
      <c r="Z2756" s="5">
        <v>846.510498046875</v>
      </c>
      <c r="AA2756" s="5">
        <v>803.07672119140602</v>
      </c>
      <c r="AB2756" s="5">
        <v>786.07287597656205</v>
      </c>
      <c r="AC2756" s="5">
        <v>811.88669840494765</v>
      </c>
      <c r="AD2756" s="5">
        <v>888.86126708984295</v>
      </c>
      <c r="AE2756" s="5">
        <v>891.01617431640602</v>
      </c>
      <c r="AF2756" s="5">
        <v>830.24114990234295</v>
      </c>
      <c r="AG2756" s="5">
        <v>870.03953043619731</v>
      </c>
      <c r="AH2756" s="5">
        <v>829.96588134765602</v>
      </c>
      <c r="AI2756" s="5">
        <v>852.01678466796795</v>
      </c>
      <c r="AJ2756" s="5">
        <v>813.02203369140602</v>
      </c>
      <c r="AK2756" s="5">
        <v>831.66823323567678</v>
      </c>
      <c r="AL2756" s="5">
        <v>1556.5087890625</v>
      </c>
      <c r="AM2756" s="5">
        <v>1637.00671386718</v>
      </c>
      <c r="AN2756" s="5">
        <v>1603.79711914062</v>
      </c>
      <c r="AO2756" s="5">
        <v>1599.1042073567667</v>
      </c>
      <c r="AP2756" s="5">
        <v>1207.33703613281</v>
      </c>
      <c r="AQ2756" s="5">
        <v>1203.451171875</v>
      </c>
      <c r="AR2756" s="5">
        <v>1193.39794921875</v>
      </c>
      <c r="AS2756" s="5">
        <v>1201.3953857421866</v>
      </c>
      <c r="AT2756" s="5">
        <v>1232.54174804687</v>
      </c>
      <c r="AU2756" s="5">
        <v>1287.22863769531</v>
      </c>
      <c r="AV2756" s="5">
        <v>1246.98425292968</v>
      </c>
      <c r="AW2756" s="5">
        <v>1255.5848795572867</v>
      </c>
      <c r="AX2756" s="5">
        <v>992.53802490234295</v>
      </c>
      <c r="AY2756" s="5">
        <v>856.71380615234295</v>
      </c>
      <c r="AZ2756" s="5">
        <v>924.81726074218705</v>
      </c>
      <c r="BA2756" s="5">
        <v>924.68969726562443</v>
      </c>
    </row>
    <row r="2757" spans="1:53" x14ac:dyDescent="0.2">
      <c r="A2757" s="1">
        <v>2754</v>
      </c>
      <c r="B2757" s="1" t="s">
        <v>11034</v>
      </c>
      <c r="C2757" s="1" t="s">
        <v>11035</v>
      </c>
      <c r="D2757" s="1" t="s">
        <v>11036</v>
      </c>
      <c r="E2757" s="1" t="s">
        <v>11037</v>
      </c>
      <c r="F2757" s="5">
        <v>256.68630981445301</v>
      </c>
      <c r="G2757" s="5">
        <v>265.19802856445301</v>
      </c>
      <c r="H2757" s="5">
        <v>327.91729736328102</v>
      </c>
      <c r="I2757" s="5">
        <v>283.26721191406233</v>
      </c>
      <c r="J2757" s="5">
        <v>236.07388305664</v>
      </c>
      <c r="K2757" s="5">
        <v>251.28094482421801</v>
      </c>
      <c r="L2757" s="5">
        <v>232.88156127929599</v>
      </c>
      <c r="M2757" s="5">
        <v>240.07879638671798</v>
      </c>
      <c r="N2757" s="5">
        <v>420.02944946289</v>
      </c>
      <c r="O2757" s="5">
        <v>459.089263916015</v>
      </c>
      <c r="P2757" s="5">
        <v>398.99325561523398</v>
      </c>
      <c r="Q2757" s="5">
        <v>426.03732299804636</v>
      </c>
      <c r="R2757" s="5">
        <v>333.45993041992102</v>
      </c>
      <c r="S2757" s="5">
        <v>340.15380859375</v>
      </c>
      <c r="T2757" s="5">
        <v>398.43963623046801</v>
      </c>
      <c r="U2757" s="5">
        <v>357.35112508137968</v>
      </c>
      <c r="V2757" s="5">
        <v>443.07958984375</v>
      </c>
      <c r="W2757" s="5">
        <v>433.78955078125</v>
      </c>
      <c r="X2757" s="5">
        <v>391.25814819335898</v>
      </c>
      <c r="Y2757" s="5">
        <v>422.70909627278633</v>
      </c>
      <c r="Z2757" s="5">
        <v>518.42102050781205</v>
      </c>
      <c r="AA2757" s="5">
        <v>549.754150390625</v>
      </c>
      <c r="AB2757" s="5">
        <v>525.08477783203102</v>
      </c>
      <c r="AC2757" s="5">
        <v>531.08664957682265</v>
      </c>
      <c r="AD2757" s="5">
        <v>191.82334899902301</v>
      </c>
      <c r="AE2757" s="5">
        <v>211.55488586425699</v>
      </c>
      <c r="AF2757" s="5">
        <v>227.11268615722599</v>
      </c>
      <c r="AG2757" s="5">
        <v>210.16364034016866</v>
      </c>
      <c r="AH2757" s="5">
        <v>265.25796508789</v>
      </c>
      <c r="AI2757" s="5">
        <v>235.27537536621</v>
      </c>
      <c r="AJ2757" s="5">
        <v>246.16653442382801</v>
      </c>
      <c r="AK2757" s="5">
        <v>248.89995829264265</v>
      </c>
      <c r="AL2757" s="5">
        <v>318.97003173828102</v>
      </c>
      <c r="AM2757" s="5">
        <v>316.97497558593699</v>
      </c>
      <c r="AN2757" s="5">
        <v>300.67196655273398</v>
      </c>
      <c r="AO2757" s="5">
        <v>312.20565795898398</v>
      </c>
      <c r="AP2757" s="5">
        <v>230.50131225585901</v>
      </c>
      <c r="AQ2757" s="5">
        <v>246.19122314453099</v>
      </c>
      <c r="AR2757" s="5">
        <v>228.536865234375</v>
      </c>
      <c r="AS2757" s="5">
        <v>235.07646687825499</v>
      </c>
      <c r="AT2757" s="5">
        <v>340.13424682617102</v>
      </c>
      <c r="AU2757" s="5">
        <v>345.74642944335898</v>
      </c>
      <c r="AV2757" s="5">
        <v>399.31298828125</v>
      </c>
      <c r="AW2757" s="5">
        <v>361.73122151692661</v>
      </c>
      <c r="AX2757" s="5">
        <v>267.6865234375</v>
      </c>
      <c r="AY2757" s="5">
        <v>220.51344299316401</v>
      </c>
      <c r="AZ2757" s="5">
        <v>222.42633056640599</v>
      </c>
      <c r="BA2757" s="5">
        <v>236.87543233235667</v>
      </c>
    </row>
    <row r="2758" spans="1:53" x14ac:dyDescent="0.2">
      <c r="A2758" s="1">
        <v>2755</v>
      </c>
      <c r="B2758" s="1" t="s">
        <v>11038</v>
      </c>
      <c r="C2758" s="1" t="s">
        <v>11039</v>
      </c>
      <c r="D2758" s="1" t="s">
        <v>11040</v>
      </c>
      <c r="E2758" s="1" t="s">
        <v>11041</v>
      </c>
      <c r="F2758" s="5">
        <v>180.42298889160099</v>
      </c>
      <c r="G2758" s="5">
        <v>247.88096618652301</v>
      </c>
      <c r="H2758" s="5">
        <v>148.52201843261699</v>
      </c>
      <c r="I2758" s="5">
        <v>192.27532450358032</v>
      </c>
      <c r="J2758" s="5">
        <v>245.68922424316401</v>
      </c>
      <c r="K2758" s="5">
        <v>156.53469848632801</v>
      </c>
      <c r="L2758" s="5">
        <v>152.18518066406199</v>
      </c>
      <c r="M2758" s="5">
        <v>184.80303446451799</v>
      </c>
      <c r="N2758" s="5">
        <v>191.23074340820301</v>
      </c>
      <c r="O2758" s="5">
        <v>243.74281311035099</v>
      </c>
      <c r="Q2758" s="5">
        <v>217.486778259277</v>
      </c>
      <c r="R2758" s="5">
        <v>180.296630859375</v>
      </c>
      <c r="S2758" s="5">
        <v>144.44775390625</v>
      </c>
      <c r="T2758" s="5">
        <v>179.93315124511699</v>
      </c>
      <c r="U2758" s="5">
        <v>168.22584533691398</v>
      </c>
      <c r="V2758" s="5">
        <v>155.305740356445</v>
      </c>
      <c r="W2758" s="5">
        <v>157.19607543945301</v>
      </c>
      <c r="X2758" s="5">
        <v>130.36111450195301</v>
      </c>
      <c r="Y2758" s="5">
        <v>147.62097676595033</v>
      </c>
      <c r="Z2758" s="5">
        <v>162.31155395507801</v>
      </c>
      <c r="AA2758" s="5">
        <v>188.06536865234301</v>
      </c>
      <c r="AB2758" s="5">
        <v>176.45167541503901</v>
      </c>
      <c r="AC2758" s="5">
        <v>175.60953267415334</v>
      </c>
      <c r="AD2758" s="5">
        <v>221.13882446289</v>
      </c>
      <c r="AE2758" s="5">
        <v>201.91914367675699</v>
      </c>
      <c r="AF2758" s="5">
        <v>221.18435668945301</v>
      </c>
      <c r="AG2758" s="5">
        <v>214.74744160969999</v>
      </c>
      <c r="AH2758" s="5">
        <v>211.237869262695</v>
      </c>
      <c r="AI2758" s="5">
        <v>214.054931640625</v>
      </c>
      <c r="AJ2758" s="5">
        <v>211.63824462890599</v>
      </c>
      <c r="AK2758" s="5">
        <v>212.31034851074199</v>
      </c>
      <c r="AL2758" s="5">
        <v>547.63220214843705</v>
      </c>
      <c r="AM2758" s="5">
        <v>553.22869873046795</v>
      </c>
      <c r="AN2758" s="5">
        <v>555.18475341796795</v>
      </c>
      <c r="AO2758" s="5">
        <v>552.01521809895758</v>
      </c>
      <c r="AP2758" s="5">
        <v>123.690719604492</v>
      </c>
      <c r="AQ2758" s="5">
        <v>112.711120605468</v>
      </c>
      <c r="AR2758" s="5">
        <v>120.22067260742099</v>
      </c>
      <c r="AS2758" s="5">
        <v>118.874170939127</v>
      </c>
      <c r="AT2758" s="5">
        <v>249.69183349609301</v>
      </c>
      <c r="AW2758" s="5">
        <v>249.69183349609301</v>
      </c>
      <c r="AX2758" s="5">
        <v>178.38946533203099</v>
      </c>
      <c r="AY2758" s="5">
        <v>171.21945190429599</v>
      </c>
      <c r="AZ2758" s="5">
        <v>161.36427307128901</v>
      </c>
      <c r="BA2758" s="5">
        <v>170.32439676920532</v>
      </c>
    </row>
    <row r="2759" spans="1:53" x14ac:dyDescent="0.2">
      <c r="A2759" s="1">
        <v>2756</v>
      </c>
      <c r="B2759" s="1" t="s">
        <v>11042</v>
      </c>
      <c r="C2759" s="1" t="s">
        <v>11043</v>
      </c>
      <c r="D2759" s="1" t="s">
        <v>11044</v>
      </c>
      <c r="E2759" s="1" t="s">
        <v>11045</v>
      </c>
      <c r="F2759" s="5">
        <v>636.82904052734295</v>
      </c>
      <c r="G2759" s="5">
        <v>699.84588623046795</v>
      </c>
      <c r="H2759" s="5">
        <v>663.31915283203102</v>
      </c>
      <c r="I2759" s="5">
        <v>666.66469319661394</v>
      </c>
      <c r="J2759" s="5">
        <v>612.92224121093705</v>
      </c>
      <c r="K2759" s="5">
        <v>670.36602783203102</v>
      </c>
      <c r="L2759" s="5">
        <v>625.23333740234295</v>
      </c>
      <c r="M2759" s="5">
        <v>636.17386881510367</v>
      </c>
      <c r="N2759" s="5">
        <v>1607.04919433593</v>
      </c>
      <c r="O2759" s="5">
        <v>1662.20471191406</v>
      </c>
      <c r="P2759" s="5">
        <v>1709.47338867187</v>
      </c>
      <c r="Q2759" s="5">
        <v>1659.5757649739535</v>
      </c>
      <c r="R2759" s="5">
        <v>854.19952392578102</v>
      </c>
      <c r="S2759" s="5">
        <v>727.52276611328102</v>
      </c>
      <c r="T2759" s="5">
        <v>831.29486083984295</v>
      </c>
      <c r="U2759" s="5">
        <v>804.3390502929683</v>
      </c>
      <c r="V2759" s="5">
        <v>612.70648193359295</v>
      </c>
      <c r="W2759" s="5">
        <v>596.05041503906205</v>
      </c>
      <c r="X2759" s="5">
        <v>613.98645019531205</v>
      </c>
      <c r="Y2759" s="5">
        <v>607.58111572265568</v>
      </c>
      <c r="Z2759" s="5">
        <v>517.320556640625</v>
      </c>
      <c r="AA2759" s="5">
        <v>594.88458251953102</v>
      </c>
      <c r="AB2759" s="5">
        <v>559.78375244140602</v>
      </c>
      <c r="AC2759" s="5">
        <v>557.32963053385402</v>
      </c>
      <c r="AD2759" s="5">
        <v>435.73806762695301</v>
      </c>
      <c r="AE2759" s="5">
        <v>487.53509521484301</v>
      </c>
      <c r="AF2759" s="5">
        <v>473.47424316406199</v>
      </c>
      <c r="AG2759" s="5">
        <v>465.58246866861936</v>
      </c>
      <c r="AH2759" s="5">
        <v>492.80368041992102</v>
      </c>
      <c r="AI2759" s="5">
        <v>510.614501953125</v>
      </c>
      <c r="AJ2759" s="5">
        <v>497.33050537109301</v>
      </c>
      <c r="AK2759" s="5">
        <v>500.24956258137968</v>
      </c>
      <c r="AL2759" s="5">
        <v>880.32537841796795</v>
      </c>
      <c r="AM2759" s="5">
        <v>865.29302978515602</v>
      </c>
      <c r="AN2759" s="5">
        <v>914.614990234375</v>
      </c>
      <c r="AO2759" s="5">
        <v>886.74446614583303</v>
      </c>
      <c r="AP2759" s="5">
        <v>581.38922119140602</v>
      </c>
      <c r="AQ2759" s="5">
        <v>579.531005859375</v>
      </c>
      <c r="AR2759" s="5">
        <v>567.20367431640602</v>
      </c>
      <c r="AS2759" s="5">
        <v>576.04130045572902</v>
      </c>
      <c r="AT2759" s="5">
        <v>900.31164550781205</v>
      </c>
      <c r="AU2759" s="5">
        <v>721.662353515625</v>
      </c>
      <c r="AV2759" s="5">
        <v>909.89416503906205</v>
      </c>
      <c r="AW2759" s="5">
        <v>843.95605468749966</v>
      </c>
      <c r="AX2759" s="5">
        <v>687.29504394531205</v>
      </c>
      <c r="AY2759" s="5">
        <v>514.15808105468705</v>
      </c>
      <c r="AZ2759" s="5">
        <v>532.10534667968705</v>
      </c>
      <c r="BA2759" s="5">
        <v>577.85282389322867</v>
      </c>
    </row>
    <row r="2760" spans="1:53" x14ac:dyDescent="0.2">
      <c r="A2760" s="1">
        <v>2757</v>
      </c>
      <c r="B2760" s="1" t="s">
        <v>11046</v>
      </c>
      <c r="C2760" s="1" t="s">
        <v>11047</v>
      </c>
      <c r="D2760" s="1" t="s">
        <v>11048</v>
      </c>
      <c r="E2760" s="1" t="s">
        <v>11049</v>
      </c>
      <c r="F2760" s="5">
        <v>1572.94067382812</v>
      </c>
      <c r="G2760" s="5">
        <v>1588.26220703125</v>
      </c>
      <c r="H2760" s="5">
        <v>1532.89086914062</v>
      </c>
      <c r="I2760" s="5">
        <v>1564.6979166666633</v>
      </c>
      <c r="J2760" s="5">
        <v>1649.87377929687</v>
      </c>
      <c r="K2760" s="5">
        <v>1639.17565917968</v>
      </c>
      <c r="L2760" s="5">
        <v>1644.67858886718</v>
      </c>
      <c r="M2760" s="5">
        <v>1644.5760091145767</v>
      </c>
      <c r="N2760" s="5">
        <v>3119.892578125</v>
      </c>
      <c r="O2760" s="5">
        <v>3089.30249023437</v>
      </c>
      <c r="P2760" s="5">
        <v>3041.34887695312</v>
      </c>
      <c r="Q2760" s="5">
        <v>3083.5146484374964</v>
      </c>
      <c r="R2760" s="5">
        <v>1391.68151855468</v>
      </c>
      <c r="S2760" s="5">
        <v>1375.36169433593</v>
      </c>
      <c r="T2760" s="5">
        <v>1459.90197753906</v>
      </c>
      <c r="U2760" s="5">
        <v>1408.9817301432233</v>
      </c>
      <c r="V2760" s="5">
        <v>879.26220703125</v>
      </c>
      <c r="W2760" s="5">
        <v>937.96221923828102</v>
      </c>
      <c r="X2760" s="5">
        <v>904.91784667968705</v>
      </c>
      <c r="Y2760" s="5">
        <v>907.38075764973928</v>
      </c>
      <c r="Z2760" s="5">
        <v>2067.68432617187</v>
      </c>
      <c r="AA2760" s="5">
        <v>2007.79528808593</v>
      </c>
      <c r="AB2760" s="5">
        <v>1955.64367675781</v>
      </c>
      <c r="AC2760" s="5">
        <v>2010.3744303385365</v>
      </c>
      <c r="AD2760" s="5">
        <v>876.861572265625</v>
      </c>
      <c r="AE2760" s="5">
        <v>885.51202392578102</v>
      </c>
      <c r="AF2760" s="5">
        <v>889.275390625</v>
      </c>
      <c r="AG2760" s="5">
        <v>883.88299560546875</v>
      </c>
      <c r="AH2760" s="5">
        <v>856.26306152343705</v>
      </c>
      <c r="AI2760" s="5">
        <v>839.88067626953102</v>
      </c>
      <c r="AJ2760" s="5">
        <v>819.54937744140602</v>
      </c>
      <c r="AK2760" s="5">
        <v>838.5643717447914</v>
      </c>
      <c r="AL2760" s="5">
        <v>2528.791015625</v>
      </c>
      <c r="AM2760" s="5">
        <v>2475.07104492187</v>
      </c>
      <c r="AN2760" s="5">
        <v>2431.96826171875</v>
      </c>
      <c r="AO2760" s="5">
        <v>2478.6101074218732</v>
      </c>
      <c r="AP2760" s="5">
        <v>1049.59680175781</v>
      </c>
      <c r="AQ2760" s="5">
        <v>1106.09887695312</v>
      </c>
      <c r="AR2760" s="5">
        <v>1112.01208496093</v>
      </c>
      <c r="AS2760" s="5">
        <v>1089.2359212239535</v>
      </c>
      <c r="AT2760" s="5">
        <v>871.46856689453102</v>
      </c>
      <c r="AU2760" s="5">
        <v>960.201904296875</v>
      </c>
      <c r="AV2760" s="5">
        <v>911.54974365234295</v>
      </c>
      <c r="AW2760" s="5">
        <v>914.40673828124966</v>
      </c>
      <c r="AX2760" s="5">
        <v>1000.50018310546</v>
      </c>
      <c r="AY2760" s="5">
        <v>883.30255126953102</v>
      </c>
      <c r="AZ2760" s="5">
        <v>845.456787109375</v>
      </c>
      <c r="BA2760" s="5">
        <v>909.75317382812193</v>
      </c>
    </row>
    <row r="2761" spans="1:53" x14ac:dyDescent="0.2">
      <c r="A2761" s="1">
        <v>2758</v>
      </c>
      <c r="B2761" s="1" t="s">
        <v>11050</v>
      </c>
      <c r="C2761" s="1" t="s">
        <v>11051</v>
      </c>
      <c r="D2761" s="1" t="s">
        <v>11052</v>
      </c>
      <c r="E2761" s="1" t="s">
        <v>11053</v>
      </c>
      <c r="J2761" s="5">
        <v>36.853855133056598</v>
      </c>
      <c r="L2761" s="5">
        <v>4.7188205718994096</v>
      </c>
      <c r="M2761" s="5">
        <v>20.786337852478002</v>
      </c>
      <c r="N2761" s="5">
        <v>182.73059082031199</v>
      </c>
      <c r="O2761" s="5">
        <v>191.498123168945</v>
      </c>
      <c r="P2761" s="5">
        <v>177.96205139160099</v>
      </c>
      <c r="Q2761" s="5">
        <v>184.06358846028601</v>
      </c>
      <c r="R2761" s="5">
        <v>155.75227355957</v>
      </c>
      <c r="S2761" s="5">
        <v>198.224517822265</v>
      </c>
      <c r="T2761" s="5">
        <v>197.327880859375</v>
      </c>
      <c r="U2761" s="5">
        <v>183.76822408040334</v>
      </c>
      <c r="V2761" s="5">
        <v>168.82368469238199</v>
      </c>
      <c r="W2761" s="5">
        <v>173.807357788085</v>
      </c>
      <c r="X2761" s="5">
        <v>174.82000732421801</v>
      </c>
      <c r="Y2761" s="5">
        <v>172.48368326822833</v>
      </c>
      <c r="Z2761" s="5">
        <v>203.86943054199199</v>
      </c>
      <c r="AA2761" s="5">
        <v>203.217529296875</v>
      </c>
      <c r="AB2761" s="5">
        <v>203.70474243164</v>
      </c>
      <c r="AC2761" s="5">
        <v>203.59723409016897</v>
      </c>
      <c r="AE2761" s="5">
        <v>31.395189285278299</v>
      </c>
      <c r="AF2761" s="5">
        <v>32.159027099609297</v>
      </c>
      <c r="AG2761" s="5">
        <v>31.777108192443798</v>
      </c>
      <c r="AI2761" s="5">
        <v>34.688297271728501</v>
      </c>
      <c r="AJ2761" s="5">
        <v>38.955482482910099</v>
      </c>
      <c r="AK2761" s="5">
        <v>36.8218898773193</v>
      </c>
      <c r="AL2761" s="5">
        <v>212.758529663085</v>
      </c>
      <c r="AM2761" s="5">
        <v>211.75262451171801</v>
      </c>
      <c r="AN2761" s="5">
        <v>207.13883972167901</v>
      </c>
      <c r="AO2761" s="5">
        <v>210.54999796549399</v>
      </c>
      <c r="AP2761" s="5">
        <v>188.44416809082</v>
      </c>
      <c r="AQ2761" s="5">
        <v>186.439453125</v>
      </c>
      <c r="AR2761" s="5">
        <v>191.77110290527301</v>
      </c>
      <c r="AS2761" s="5">
        <v>188.88490804036431</v>
      </c>
      <c r="AT2761" s="5">
        <v>178.41209411621</v>
      </c>
      <c r="AU2761" s="5">
        <v>196.61701965332</v>
      </c>
      <c r="AV2761" s="5">
        <v>194.51486206054599</v>
      </c>
      <c r="AW2761" s="5">
        <v>189.84799194335866</v>
      </c>
      <c r="AX2761" s="5">
        <v>168.530502319335</v>
      </c>
      <c r="AY2761" s="5">
        <v>166.521484375</v>
      </c>
      <c r="AZ2761" s="5">
        <v>167.90553283691401</v>
      </c>
      <c r="BA2761" s="5">
        <v>167.65250651041634</v>
      </c>
    </row>
    <row r="2762" spans="1:53" x14ac:dyDescent="0.2">
      <c r="A2762" s="1">
        <v>2759</v>
      </c>
      <c r="B2762" s="1" t="s">
        <v>11054</v>
      </c>
      <c r="C2762" s="1" t="s">
        <v>11055</v>
      </c>
      <c r="D2762" s="1" t="s">
        <v>11056</v>
      </c>
      <c r="E2762" s="1" t="s">
        <v>11057</v>
      </c>
      <c r="F2762" s="5">
        <v>320.10946655273398</v>
      </c>
      <c r="G2762" s="5">
        <v>220.57844543457</v>
      </c>
      <c r="H2762" s="5">
        <v>273.29794311523398</v>
      </c>
      <c r="I2762" s="5">
        <v>271.32861836751266</v>
      </c>
      <c r="J2762" s="5">
        <v>177.06433105468699</v>
      </c>
      <c r="K2762" s="5">
        <v>325.35110473632801</v>
      </c>
      <c r="L2762" s="5">
        <v>248.848220825195</v>
      </c>
      <c r="M2762" s="5">
        <v>250.42121887207</v>
      </c>
      <c r="N2762" s="5">
        <v>207.49052429199199</v>
      </c>
      <c r="Q2762" s="5">
        <v>207.49052429199199</v>
      </c>
      <c r="R2762" s="5">
        <v>201.11761474609301</v>
      </c>
      <c r="S2762" s="5">
        <v>246.67718505859301</v>
      </c>
      <c r="T2762" s="5">
        <v>234.71691894531199</v>
      </c>
      <c r="U2762" s="5">
        <v>227.50390624999932</v>
      </c>
      <c r="V2762" s="5">
        <v>160.60906982421801</v>
      </c>
      <c r="W2762" s="5">
        <v>184.06124877929599</v>
      </c>
      <c r="X2762" s="5">
        <v>177.87255859375</v>
      </c>
      <c r="Y2762" s="5">
        <v>174.18095906575468</v>
      </c>
      <c r="Z2762" s="5">
        <v>232.79249572753901</v>
      </c>
      <c r="AA2762" s="5">
        <v>249.69560241699199</v>
      </c>
      <c r="AB2762" s="5">
        <v>227.96504211425699</v>
      </c>
      <c r="AC2762" s="5">
        <v>236.817713419596</v>
      </c>
      <c r="AD2762" s="5">
        <v>247.037109375</v>
      </c>
      <c r="AE2762" s="5">
        <v>244.476791381835</v>
      </c>
      <c r="AF2762" s="5">
        <v>224.10650634765599</v>
      </c>
      <c r="AG2762" s="5">
        <v>238.54013570149701</v>
      </c>
      <c r="AH2762" s="5">
        <v>279.71774291992102</v>
      </c>
      <c r="AI2762" s="5">
        <v>254.43592834472599</v>
      </c>
      <c r="AJ2762" s="5">
        <v>322.90963745117102</v>
      </c>
      <c r="AK2762" s="5">
        <v>285.68776957193933</v>
      </c>
      <c r="AL2762" s="5">
        <v>154.53660583496</v>
      </c>
      <c r="AN2762" s="5">
        <v>138.66490173339801</v>
      </c>
      <c r="AO2762" s="5">
        <v>146.60075378417901</v>
      </c>
      <c r="AP2762" s="5">
        <v>162.80203247070301</v>
      </c>
      <c r="AQ2762" s="5">
        <v>194.10871887207</v>
      </c>
      <c r="AR2762" s="5">
        <v>177.46632385253901</v>
      </c>
      <c r="AS2762" s="5">
        <v>178.12569173177067</v>
      </c>
      <c r="AU2762" s="5">
        <v>72.528167724609304</v>
      </c>
      <c r="AW2762" s="5">
        <v>72.528167724609304</v>
      </c>
      <c r="AX2762" s="5">
        <v>281.74768066406199</v>
      </c>
      <c r="AY2762" s="5">
        <v>172.85026550292901</v>
      </c>
      <c r="AZ2762" s="5">
        <v>202.84817504882801</v>
      </c>
      <c r="BA2762" s="5">
        <v>219.14870707193964</v>
      </c>
    </row>
    <row r="2763" spans="1:53" x14ac:dyDescent="0.2">
      <c r="A2763" s="1">
        <v>2760</v>
      </c>
      <c r="B2763" s="1" t="s">
        <v>11058</v>
      </c>
      <c r="C2763" s="1" t="s">
        <v>11059</v>
      </c>
      <c r="D2763" s="1" t="s">
        <v>11060</v>
      </c>
      <c r="E2763" s="1" t="s">
        <v>11061</v>
      </c>
      <c r="F2763" s="5">
        <v>122.332054138183</v>
      </c>
      <c r="G2763" s="5">
        <v>107.23999786376901</v>
      </c>
      <c r="H2763" s="5">
        <v>107.91326141357401</v>
      </c>
      <c r="I2763" s="5">
        <v>112.495104471842</v>
      </c>
      <c r="J2763" s="5">
        <v>125.100830078125</v>
      </c>
      <c r="K2763" s="5">
        <v>96.749740600585895</v>
      </c>
      <c r="L2763" s="5">
        <v>92.978195190429602</v>
      </c>
      <c r="M2763" s="5">
        <v>104.94292195638018</v>
      </c>
      <c r="N2763" s="5">
        <v>99.084556579589801</v>
      </c>
      <c r="O2763" s="5">
        <v>152.32810974121</v>
      </c>
      <c r="P2763" s="5">
        <v>126.46823883056599</v>
      </c>
      <c r="Q2763" s="5">
        <v>125.96030171712194</v>
      </c>
      <c r="R2763" s="5">
        <v>118.479759216308</v>
      </c>
      <c r="S2763" s="5">
        <v>108.494575500488</v>
      </c>
      <c r="T2763" s="5">
        <v>114.040435791015</v>
      </c>
      <c r="U2763" s="5">
        <v>113.67159016927035</v>
      </c>
      <c r="V2763" s="5">
        <v>72.465850830078097</v>
      </c>
      <c r="W2763" s="5">
        <v>72.564704895019503</v>
      </c>
      <c r="X2763" s="5">
        <v>105.295837402343</v>
      </c>
      <c r="Y2763" s="5">
        <v>83.442131042480199</v>
      </c>
      <c r="Z2763" s="5">
        <v>109.876953125</v>
      </c>
      <c r="AA2763" s="5">
        <v>131.26112365722599</v>
      </c>
      <c r="AB2763" s="5">
        <v>131.81193542480401</v>
      </c>
      <c r="AC2763" s="5">
        <v>124.31667073567667</v>
      </c>
      <c r="AD2763" s="5">
        <v>72.756523132324205</v>
      </c>
      <c r="AE2763" s="5">
        <v>91.307785034179602</v>
      </c>
      <c r="AF2763" s="5">
        <v>81.620544433593693</v>
      </c>
      <c r="AG2763" s="5">
        <v>81.894950866699162</v>
      </c>
      <c r="AH2763" s="5">
        <v>75.199996948242102</v>
      </c>
      <c r="AI2763" s="5">
        <v>85.089988708496094</v>
      </c>
      <c r="AJ2763" s="5">
        <v>58.854122161865199</v>
      </c>
      <c r="AK2763" s="5">
        <v>73.048035939534472</v>
      </c>
      <c r="AL2763" s="5">
        <v>46.653194427490199</v>
      </c>
      <c r="AM2763" s="5">
        <v>39.271419525146399</v>
      </c>
      <c r="AN2763" s="5">
        <v>52.579837799072202</v>
      </c>
      <c r="AO2763" s="5">
        <v>46.168150583902936</v>
      </c>
      <c r="AP2763" s="5">
        <v>81.151008605957003</v>
      </c>
      <c r="AQ2763" s="5">
        <v>74.432708740234304</v>
      </c>
      <c r="AR2763" s="5">
        <v>69.345115661621094</v>
      </c>
      <c r="AS2763" s="5">
        <v>74.9762776692708</v>
      </c>
      <c r="AT2763" s="5">
        <v>22.7864875793457</v>
      </c>
      <c r="AU2763" s="5">
        <v>37.409908294677699</v>
      </c>
      <c r="AW2763" s="5">
        <v>30.098197937011697</v>
      </c>
      <c r="AX2763" s="5">
        <v>57.86714553833</v>
      </c>
      <c r="AY2763" s="5">
        <v>50.8021850585937</v>
      </c>
      <c r="AZ2763" s="5">
        <v>57.017715454101499</v>
      </c>
      <c r="BA2763" s="5">
        <v>55.229015350341733</v>
      </c>
    </row>
    <row r="2764" spans="1:53" x14ac:dyDescent="0.2">
      <c r="A2764" s="1">
        <v>2761</v>
      </c>
      <c r="B2764" s="1" t="s">
        <v>11062</v>
      </c>
      <c r="C2764" s="1" t="s">
        <v>11063</v>
      </c>
      <c r="D2764" s="1" t="s">
        <v>11064</v>
      </c>
      <c r="E2764" s="1" t="s">
        <v>11065</v>
      </c>
      <c r="F2764" s="5">
        <v>68.278823852539006</v>
      </c>
      <c r="G2764" s="5">
        <v>60.072467803955</v>
      </c>
      <c r="H2764" s="5">
        <v>58.695568084716797</v>
      </c>
      <c r="I2764" s="5">
        <v>62.348953247070263</v>
      </c>
      <c r="J2764" s="5">
        <v>65.810997009277301</v>
      </c>
      <c r="K2764" s="5">
        <v>66.282638549804602</v>
      </c>
      <c r="L2764" s="5">
        <v>61.8808784484863</v>
      </c>
      <c r="M2764" s="5">
        <v>64.658171335856068</v>
      </c>
      <c r="N2764" s="5">
        <v>138.70561218261699</v>
      </c>
      <c r="O2764" s="5">
        <v>137.42008972167901</v>
      </c>
      <c r="P2764" s="5">
        <v>134.63960266113199</v>
      </c>
      <c r="Q2764" s="5">
        <v>136.92176818847599</v>
      </c>
      <c r="R2764" s="5">
        <v>73.167823791503906</v>
      </c>
      <c r="S2764" s="5">
        <v>62.784553527832003</v>
      </c>
      <c r="T2764" s="5">
        <v>73.514373779296804</v>
      </c>
      <c r="U2764" s="5">
        <v>69.822250366210895</v>
      </c>
      <c r="V2764" s="5">
        <v>64.663955688476506</v>
      </c>
      <c r="W2764" s="5">
        <v>52.8330078125</v>
      </c>
      <c r="X2764" s="5">
        <v>50.189170837402301</v>
      </c>
      <c r="Y2764" s="5">
        <v>55.895378112792933</v>
      </c>
      <c r="Z2764" s="5">
        <v>69.490074157714801</v>
      </c>
      <c r="AA2764" s="5">
        <v>69.698432922363196</v>
      </c>
      <c r="AB2764" s="5">
        <v>70.731033325195298</v>
      </c>
      <c r="AC2764" s="5">
        <v>69.973180135091113</v>
      </c>
      <c r="AD2764" s="5">
        <v>74.171813964843693</v>
      </c>
      <c r="AE2764" s="5">
        <v>69.263282775878906</v>
      </c>
      <c r="AF2764" s="5">
        <v>65.804588317871094</v>
      </c>
      <c r="AG2764" s="5">
        <v>69.746561686197893</v>
      </c>
      <c r="AH2764" s="5">
        <v>74.439132690429602</v>
      </c>
      <c r="AI2764" s="5">
        <v>61.920131683349602</v>
      </c>
      <c r="AJ2764" s="5">
        <v>67.334442138671804</v>
      </c>
      <c r="AK2764" s="5">
        <v>67.897902170817005</v>
      </c>
      <c r="AL2764" s="5">
        <v>116.1343460083</v>
      </c>
      <c r="AM2764" s="5">
        <v>120.45631408691401</v>
      </c>
      <c r="AN2764" s="5">
        <v>121.438194274902</v>
      </c>
      <c r="AO2764" s="5">
        <v>119.34295145670534</v>
      </c>
      <c r="AP2764" s="5">
        <v>65.071609497070298</v>
      </c>
      <c r="AQ2764" s="5">
        <v>65.142066955566406</v>
      </c>
      <c r="AR2764" s="5">
        <v>65.177154541015597</v>
      </c>
      <c r="AS2764" s="5">
        <v>65.13027699788411</v>
      </c>
      <c r="AT2764" s="5">
        <v>78.583541870117102</v>
      </c>
      <c r="AU2764" s="5">
        <v>66.603790283203097</v>
      </c>
      <c r="AV2764" s="5">
        <v>60.813945770263601</v>
      </c>
      <c r="AW2764" s="5">
        <v>68.6670926411946</v>
      </c>
      <c r="AX2764" s="5">
        <v>51.806125640869098</v>
      </c>
      <c r="AY2764" s="5">
        <v>57.542675018310497</v>
      </c>
      <c r="AZ2764" s="5">
        <v>49.73335647583</v>
      </c>
      <c r="BA2764" s="5">
        <v>53.027385711669865</v>
      </c>
    </row>
    <row r="2765" spans="1:53" x14ac:dyDescent="0.2">
      <c r="A2765" s="1">
        <v>2762</v>
      </c>
      <c r="B2765" s="1" t="s">
        <v>11066</v>
      </c>
      <c r="C2765" s="1" t="s">
        <v>11067</v>
      </c>
      <c r="D2765" s="1" t="s">
        <v>11068</v>
      </c>
      <c r="E2765" s="1" t="s">
        <v>11069</v>
      </c>
      <c r="F2765" s="5">
        <v>182.46212768554599</v>
      </c>
      <c r="G2765" s="5">
        <v>176.199447631835</v>
      </c>
      <c r="H2765" s="5">
        <v>183.73919677734301</v>
      </c>
      <c r="I2765" s="5">
        <v>180.80025736490802</v>
      </c>
      <c r="J2765" s="5">
        <v>195.12785339355401</v>
      </c>
      <c r="K2765" s="5">
        <v>172.36540222167901</v>
      </c>
      <c r="L2765" s="5">
        <v>181.00611877441401</v>
      </c>
      <c r="M2765" s="5">
        <v>182.83312479654901</v>
      </c>
      <c r="N2765" s="5">
        <v>129.493240356445</v>
      </c>
      <c r="O2765" s="5">
        <v>132.733139038085</v>
      </c>
      <c r="P2765" s="5">
        <v>137.56349182128901</v>
      </c>
      <c r="Q2765" s="5">
        <v>133.26329040527301</v>
      </c>
      <c r="R2765" s="5">
        <v>97.1732177734375</v>
      </c>
      <c r="S2765" s="5">
        <v>80.028343200683594</v>
      </c>
      <c r="T2765" s="5">
        <v>100.240715026855</v>
      </c>
      <c r="U2765" s="5">
        <v>92.480758666992031</v>
      </c>
      <c r="V2765" s="5">
        <v>88.508384704589801</v>
      </c>
      <c r="W2765" s="5">
        <v>82.379928588867102</v>
      </c>
      <c r="X2765" s="5">
        <v>76.894104003906193</v>
      </c>
      <c r="Y2765" s="5">
        <v>82.594139099121037</v>
      </c>
      <c r="Z2765" s="5">
        <v>135.20236206054599</v>
      </c>
      <c r="AA2765" s="5">
        <v>131.07263183593699</v>
      </c>
      <c r="AB2765" s="5">
        <v>138.14453125</v>
      </c>
      <c r="AC2765" s="5">
        <v>134.80650838216101</v>
      </c>
      <c r="AD2765" s="5">
        <v>168.17312622070301</v>
      </c>
      <c r="AE2765" s="5">
        <v>173.41725158691401</v>
      </c>
      <c r="AF2765" s="5">
        <v>176.40087890625</v>
      </c>
      <c r="AG2765" s="5">
        <v>172.66375223795566</v>
      </c>
      <c r="AH2765" s="5">
        <v>158.58164978027301</v>
      </c>
      <c r="AI2765" s="5">
        <v>150.57902526855401</v>
      </c>
      <c r="AJ2765" s="5">
        <v>158.81047058105401</v>
      </c>
      <c r="AK2765" s="5">
        <v>155.990381876627</v>
      </c>
      <c r="AL2765" s="5">
        <v>117.153800964355</v>
      </c>
      <c r="AM2765" s="5">
        <v>126.65459442138599</v>
      </c>
      <c r="AN2765" s="5">
        <v>118.457054138183</v>
      </c>
      <c r="AO2765" s="5">
        <v>120.75514984130798</v>
      </c>
      <c r="AP2765" s="5">
        <v>84.975631713867102</v>
      </c>
      <c r="AQ2765" s="5">
        <v>85.840164184570298</v>
      </c>
      <c r="AR2765" s="5">
        <v>89.430572509765597</v>
      </c>
      <c r="AS2765" s="5">
        <v>86.748789469401004</v>
      </c>
      <c r="AT2765" s="5">
        <v>74.131462097167898</v>
      </c>
      <c r="AU2765" s="5">
        <v>84.571136474609304</v>
      </c>
      <c r="AV2765" s="5">
        <v>66.320732116699205</v>
      </c>
      <c r="AW2765" s="5">
        <v>75.007776896158802</v>
      </c>
      <c r="AX2765" s="5">
        <v>71.442520141601506</v>
      </c>
      <c r="AY2765" s="5">
        <v>63.215930938720703</v>
      </c>
      <c r="AZ2765" s="5">
        <v>68.893234252929602</v>
      </c>
      <c r="BA2765" s="5">
        <v>67.850561777750599</v>
      </c>
    </row>
    <row r="2766" spans="1:53" x14ac:dyDescent="0.2">
      <c r="A2766" s="1">
        <v>2763</v>
      </c>
      <c r="B2766" s="1" t="s">
        <v>11070</v>
      </c>
      <c r="C2766" s="1" t="s">
        <v>11071</v>
      </c>
      <c r="D2766" s="1" t="s">
        <v>11072</v>
      </c>
      <c r="E2766" s="1" t="s">
        <v>11073</v>
      </c>
      <c r="F2766" s="5">
        <v>305.89172363281199</v>
      </c>
      <c r="G2766" s="5">
        <v>287.36996459960898</v>
      </c>
      <c r="H2766" s="5">
        <v>296.206787109375</v>
      </c>
      <c r="I2766" s="5">
        <v>296.48949178059866</v>
      </c>
      <c r="J2766" s="5">
        <v>318.39294433593699</v>
      </c>
      <c r="K2766" s="5">
        <v>300.02890014648398</v>
      </c>
      <c r="L2766" s="5">
        <v>325.295318603515</v>
      </c>
      <c r="M2766" s="5">
        <v>314.57238769531199</v>
      </c>
      <c r="N2766" s="5">
        <v>226.08932495117099</v>
      </c>
      <c r="O2766" s="5">
        <v>188.28704833984301</v>
      </c>
      <c r="P2766" s="5">
        <v>210.62770080566401</v>
      </c>
      <c r="Q2766" s="5">
        <v>208.33469136555937</v>
      </c>
      <c r="R2766" s="5">
        <v>159.26063537597599</v>
      </c>
      <c r="S2766" s="5">
        <v>148.34178161621</v>
      </c>
      <c r="T2766" s="5">
        <v>148.74397277832</v>
      </c>
      <c r="U2766" s="5">
        <v>152.11546325683534</v>
      </c>
      <c r="V2766" s="5">
        <v>168.81944274902301</v>
      </c>
      <c r="W2766" s="5">
        <v>120.67025756835901</v>
      </c>
      <c r="X2766" s="5">
        <v>123.150833129882</v>
      </c>
      <c r="Y2766" s="5">
        <v>137.54684448242133</v>
      </c>
      <c r="Z2766" s="5">
        <v>221.50675964355401</v>
      </c>
      <c r="AA2766" s="5">
        <v>198.01058959960901</v>
      </c>
      <c r="AB2766" s="5">
        <v>203.07000732421801</v>
      </c>
      <c r="AC2766" s="5">
        <v>207.52911885579366</v>
      </c>
      <c r="AD2766" s="5">
        <v>334.06198120117102</v>
      </c>
      <c r="AE2766" s="5">
        <v>309.33215332031199</v>
      </c>
      <c r="AF2766" s="5">
        <v>331.83441162109301</v>
      </c>
      <c r="AG2766" s="5">
        <v>325.07618204752538</v>
      </c>
      <c r="AH2766" s="5">
        <v>308.72909545898398</v>
      </c>
      <c r="AI2766" s="5">
        <v>296.48513793945301</v>
      </c>
      <c r="AJ2766" s="5">
        <v>323.66418457031199</v>
      </c>
      <c r="AK2766" s="5">
        <v>309.62613932291634</v>
      </c>
      <c r="AL2766" s="5">
        <v>138.46806335449199</v>
      </c>
      <c r="AM2766" s="5">
        <v>172.70292663574199</v>
      </c>
      <c r="AN2766" s="5">
        <v>156.33798217773401</v>
      </c>
      <c r="AO2766" s="5">
        <v>155.83632405598931</v>
      </c>
      <c r="AP2766" s="5">
        <v>213.61097717285099</v>
      </c>
      <c r="AQ2766" s="5">
        <v>198.48448181152301</v>
      </c>
      <c r="AR2766" s="5">
        <v>214.97271728515599</v>
      </c>
      <c r="AS2766" s="5">
        <v>209.02272542317667</v>
      </c>
      <c r="AT2766" s="5">
        <v>258.447509765625</v>
      </c>
      <c r="AW2766" s="5">
        <v>258.447509765625</v>
      </c>
      <c r="AX2766" s="5">
        <v>209.427322387695</v>
      </c>
      <c r="AY2766" s="5">
        <v>196.97119140625</v>
      </c>
      <c r="AZ2766" s="5">
        <v>189.48435974121</v>
      </c>
      <c r="BA2766" s="5">
        <v>198.62762451171832</v>
      </c>
    </row>
    <row r="2767" spans="1:53" x14ac:dyDescent="0.2">
      <c r="A2767" s="1">
        <v>2764</v>
      </c>
      <c r="B2767" s="1" t="s">
        <v>11074</v>
      </c>
      <c r="C2767" s="1" t="s">
        <v>11075</v>
      </c>
      <c r="D2767" s="1" t="s">
        <v>11076</v>
      </c>
      <c r="E2767" s="1" t="s">
        <v>11077</v>
      </c>
      <c r="G2767" s="5">
        <v>172.43101501464801</v>
      </c>
      <c r="H2767" s="5">
        <v>230.877197265625</v>
      </c>
      <c r="I2767" s="5">
        <v>201.65410614013649</v>
      </c>
      <c r="J2767" s="5">
        <v>122.297729492187</v>
      </c>
      <c r="K2767" s="5">
        <v>114.131782531738</v>
      </c>
      <c r="L2767" s="5">
        <v>112.54662322998</v>
      </c>
      <c r="M2767" s="5">
        <v>116.32537841796834</v>
      </c>
      <c r="S2767" s="5">
        <v>166.45521545410099</v>
      </c>
      <c r="T2767" s="5">
        <v>126.38221740722599</v>
      </c>
      <c r="U2767" s="5">
        <v>146.41871643066349</v>
      </c>
      <c r="V2767" s="5">
        <v>320.74630737304602</v>
      </c>
      <c r="W2767" s="5">
        <v>298.15264892578102</v>
      </c>
      <c r="X2767" s="5">
        <v>283.707916259765</v>
      </c>
      <c r="Y2767" s="5">
        <v>300.86895751953062</v>
      </c>
      <c r="Z2767" s="5">
        <v>242.47749328613199</v>
      </c>
      <c r="AA2767" s="5">
        <v>241.48992919921801</v>
      </c>
      <c r="AB2767" s="5">
        <v>215.82945251464801</v>
      </c>
      <c r="AC2767" s="5">
        <v>233.26562499999932</v>
      </c>
      <c r="AD2767" s="5">
        <v>141.99699401855401</v>
      </c>
      <c r="AE2767" s="5">
        <v>163.92300415039</v>
      </c>
      <c r="AF2767" s="5">
        <v>149.89147949218699</v>
      </c>
      <c r="AG2767" s="5">
        <v>151.937159220377</v>
      </c>
      <c r="AH2767" s="5">
        <v>154.245849609375</v>
      </c>
      <c r="AI2767" s="5">
        <v>152.94561767578099</v>
      </c>
      <c r="AJ2767" s="5">
        <v>169.470443725585</v>
      </c>
      <c r="AK2767" s="5">
        <v>158.88730367024701</v>
      </c>
      <c r="AL2767" s="5">
        <v>150.53260803222599</v>
      </c>
      <c r="AM2767" s="5">
        <v>100.999633789062</v>
      </c>
      <c r="AO2767" s="5">
        <v>125.76612091064399</v>
      </c>
      <c r="AP2767" s="5">
        <v>89.916854858398395</v>
      </c>
      <c r="AQ2767" s="5">
        <v>120.60060119628901</v>
      </c>
      <c r="AR2767" s="5">
        <v>119.353706359863</v>
      </c>
      <c r="AS2767" s="5">
        <v>109.95705413818347</v>
      </c>
      <c r="AT2767" s="5">
        <v>191.61688232421801</v>
      </c>
      <c r="AU2767" s="5">
        <v>399.3076171875</v>
      </c>
      <c r="AV2767" s="5">
        <v>247.97601318359301</v>
      </c>
      <c r="AW2767" s="5">
        <v>279.63350423177036</v>
      </c>
      <c r="AX2767" s="5">
        <v>152.95860290527301</v>
      </c>
      <c r="AY2767" s="5">
        <v>185.651763916015</v>
      </c>
      <c r="AZ2767" s="5">
        <v>150.27062988281199</v>
      </c>
      <c r="BA2767" s="5">
        <v>162.96033223470002</v>
      </c>
    </row>
    <row r="2768" spans="1:53" x14ac:dyDescent="0.2">
      <c r="A2768" s="1">
        <v>2765</v>
      </c>
      <c r="B2768" s="1" t="s">
        <v>11078</v>
      </c>
      <c r="C2768" s="1" t="s">
        <v>11079</v>
      </c>
      <c r="D2768" s="1" t="s">
        <v>11080</v>
      </c>
      <c r="E2768" s="1" t="s">
        <v>11081</v>
      </c>
      <c r="N2768" s="5">
        <v>61.939384460449197</v>
      </c>
      <c r="Q2768" s="5">
        <v>61.939384460449197</v>
      </c>
      <c r="R2768" s="5">
        <v>87.996391296386705</v>
      </c>
      <c r="S2768" s="5">
        <v>158.88848876953099</v>
      </c>
      <c r="T2768" s="5">
        <v>105.35198211669901</v>
      </c>
      <c r="U2768" s="5">
        <v>117.41228739420556</v>
      </c>
      <c r="V2768" s="5">
        <v>58.304969787597599</v>
      </c>
      <c r="W2768" s="5">
        <v>35.371711730957003</v>
      </c>
      <c r="X2768" s="5">
        <v>42.962886810302699</v>
      </c>
      <c r="Y2768" s="5">
        <v>45.546522776285769</v>
      </c>
      <c r="Z2768" s="5">
        <v>132.42207336425699</v>
      </c>
      <c r="AA2768" s="5">
        <v>106.105499267578</v>
      </c>
      <c r="AB2768" s="5">
        <v>77.019248962402301</v>
      </c>
      <c r="AC2768" s="5">
        <v>105.18227386474575</v>
      </c>
      <c r="AP2768" s="5">
        <v>91.468971252441406</v>
      </c>
      <c r="AQ2768" s="5">
        <v>86.089988708496094</v>
      </c>
      <c r="AR2768" s="5">
        <v>84.256401062011705</v>
      </c>
      <c r="AS2768" s="5">
        <v>87.271787007649735</v>
      </c>
      <c r="AT2768" s="5">
        <v>76.5</v>
      </c>
      <c r="AU2768" s="5">
        <v>108.38832855224599</v>
      </c>
      <c r="AV2768" s="5">
        <v>96.269798278808594</v>
      </c>
      <c r="AW2768" s="5">
        <v>93.71937561035152</v>
      </c>
      <c r="AX2768" s="5">
        <v>52.403797149658203</v>
      </c>
      <c r="AY2768" s="5">
        <v>68.575820922851506</v>
      </c>
      <c r="AZ2768" s="5">
        <v>34.827342987060497</v>
      </c>
      <c r="BA2768" s="5">
        <v>51.935653686523402</v>
      </c>
    </row>
    <row r="2769" spans="1:53" x14ac:dyDescent="0.2">
      <c r="A2769" s="1">
        <v>2766</v>
      </c>
      <c r="B2769" s="1" t="s">
        <v>11082</v>
      </c>
      <c r="C2769" s="1" t="s">
        <v>11083</v>
      </c>
      <c r="D2769" s="1" t="s">
        <v>11084</v>
      </c>
      <c r="E2769" s="1" t="s">
        <v>11085</v>
      </c>
      <c r="F2769" s="5">
        <v>214.38363647460901</v>
      </c>
      <c r="G2769" s="5">
        <v>220.67662048339801</v>
      </c>
      <c r="H2769" s="5">
        <v>197.41094970703099</v>
      </c>
      <c r="I2769" s="5">
        <v>210.82373555501269</v>
      </c>
      <c r="J2769" s="5">
        <v>195.69679260253901</v>
      </c>
      <c r="K2769" s="5">
        <v>162.12365722656199</v>
      </c>
      <c r="L2769" s="5">
        <v>156.21615600585901</v>
      </c>
      <c r="M2769" s="5">
        <v>171.34553527832</v>
      </c>
      <c r="N2769" s="5">
        <v>279.93353271484301</v>
      </c>
      <c r="O2769" s="5">
        <v>284.38980102539</v>
      </c>
      <c r="P2769" s="5">
        <v>273.83120727539</v>
      </c>
      <c r="Q2769" s="5">
        <v>279.38484700520763</v>
      </c>
      <c r="R2769" s="5">
        <v>222.96733093261699</v>
      </c>
      <c r="S2769" s="5">
        <v>208.95309448242099</v>
      </c>
      <c r="T2769" s="5">
        <v>231.47135925292901</v>
      </c>
      <c r="U2769" s="5">
        <v>221.13059488932231</v>
      </c>
      <c r="V2769" s="5">
        <v>386.66015625</v>
      </c>
      <c r="W2769" s="5">
        <v>356.96804809570301</v>
      </c>
      <c r="X2769" s="5">
        <v>380.25213623046801</v>
      </c>
      <c r="Y2769" s="5">
        <v>374.62678019205697</v>
      </c>
      <c r="Z2769" s="5">
        <v>338.493072509765</v>
      </c>
      <c r="AA2769" s="5">
        <v>255.08190917968699</v>
      </c>
      <c r="AB2769" s="5">
        <v>327.25765991210898</v>
      </c>
      <c r="AC2769" s="5">
        <v>306.94421386718699</v>
      </c>
      <c r="AD2769" s="5">
        <v>386.91000366210898</v>
      </c>
      <c r="AE2769" s="5">
        <v>377.26223754882801</v>
      </c>
      <c r="AF2769" s="5">
        <v>368.2001953125</v>
      </c>
      <c r="AG2769" s="5">
        <v>377.4574788411457</v>
      </c>
      <c r="AH2769" s="5">
        <v>525.37451171875</v>
      </c>
      <c r="AI2769" s="5">
        <v>588.62738037109295</v>
      </c>
      <c r="AJ2769" s="5">
        <v>567.05474853515602</v>
      </c>
      <c r="AK2769" s="5">
        <v>560.35221354166629</v>
      </c>
      <c r="AL2769" s="5">
        <v>876.43560791015602</v>
      </c>
      <c r="AM2769" s="5">
        <v>821.75128173828102</v>
      </c>
      <c r="AN2769" s="5">
        <v>956.43341064453102</v>
      </c>
      <c r="AO2769" s="5">
        <v>884.87343343098928</v>
      </c>
      <c r="AP2769" s="5">
        <v>157.01730346679599</v>
      </c>
      <c r="AQ2769" s="5">
        <v>155.95025634765599</v>
      </c>
      <c r="AR2769" s="5">
        <v>168.50506591796801</v>
      </c>
      <c r="AS2769" s="5">
        <v>160.49087524414</v>
      </c>
      <c r="AT2769" s="5">
        <v>188.17463684082</v>
      </c>
      <c r="AU2769" s="5">
        <v>314.71832275390602</v>
      </c>
      <c r="AV2769" s="5">
        <v>125.289512634277</v>
      </c>
      <c r="AW2769" s="5">
        <v>209.39415740966766</v>
      </c>
      <c r="AX2769" s="5">
        <v>259.304107666015</v>
      </c>
      <c r="AY2769" s="5">
        <v>241.02381896972599</v>
      </c>
      <c r="AZ2769" s="5">
        <v>242.41580200195301</v>
      </c>
      <c r="BA2769" s="5">
        <v>247.58124287923133</v>
      </c>
    </row>
    <row r="2770" spans="1:53" x14ac:dyDescent="0.2">
      <c r="A2770" s="1">
        <v>2767</v>
      </c>
      <c r="B2770" s="1" t="s">
        <v>11086</v>
      </c>
      <c r="C2770" s="1" t="s">
        <v>11087</v>
      </c>
      <c r="D2770" s="1" t="s">
        <v>11088</v>
      </c>
      <c r="E2770" s="1" t="s">
        <v>11089</v>
      </c>
      <c r="F2770" s="5">
        <v>130.33840942382801</v>
      </c>
      <c r="G2770" s="5">
        <v>132.63269042968699</v>
      </c>
      <c r="H2770" s="5">
        <v>131.86801147460901</v>
      </c>
      <c r="I2770" s="5">
        <v>131.61303710937466</v>
      </c>
      <c r="J2770" s="5">
        <v>128.47187805175699</v>
      </c>
      <c r="K2770" s="5">
        <v>112.530181884765</v>
      </c>
      <c r="L2770" s="5">
        <v>101.11748504638599</v>
      </c>
      <c r="M2770" s="5">
        <v>114.03984832763599</v>
      </c>
      <c r="N2770" s="5">
        <v>295.631591796875</v>
      </c>
      <c r="O2770" s="5">
        <v>292.13537597656199</v>
      </c>
      <c r="P2770" s="5">
        <v>306.96594238281199</v>
      </c>
      <c r="Q2770" s="5">
        <v>298.24430338541634</v>
      </c>
      <c r="R2770" s="5">
        <v>135.18891906738199</v>
      </c>
      <c r="S2770" s="5">
        <v>126.224983215332</v>
      </c>
      <c r="T2770" s="5">
        <v>144.10289001464801</v>
      </c>
      <c r="U2770" s="5">
        <v>135.17226409912067</v>
      </c>
      <c r="V2770" s="5">
        <v>202.37582397460901</v>
      </c>
      <c r="W2770" s="5">
        <v>217.05908203125</v>
      </c>
      <c r="X2770" s="5">
        <v>188.67355346679599</v>
      </c>
      <c r="Y2770" s="5">
        <v>202.70281982421832</v>
      </c>
      <c r="Z2770" s="5">
        <v>169.40196228027301</v>
      </c>
      <c r="AA2770" s="5">
        <v>173.80569458007801</v>
      </c>
      <c r="AB2770" s="5">
        <v>165.71473693847599</v>
      </c>
      <c r="AC2770" s="5">
        <v>169.64079793294232</v>
      </c>
      <c r="AD2770" s="5">
        <v>88.926124572753906</v>
      </c>
      <c r="AE2770" s="5">
        <v>121.34587097167901</v>
      </c>
      <c r="AF2770" s="5">
        <v>108.99394989013599</v>
      </c>
      <c r="AG2770" s="5">
        <v>106.42198181152297</v>
      </c>
      <c r="AH2770" s="5">
        <v>101.901313781738</v>
      </c>
      <c r="AI2770" s="5">
        <v>100.80330657958901</v>
      </c>
      <c r="AJ2770" s="5">
        <v>111.700309753417</v>
      </c>
      <c r="AK2770" s="5">
        <v>104.80164337158133</v>
      </c>
      <c r="AL2770" s="5">
        <v>268.16345214843699</v>
      </c>
      <c r="AM2770" s="5">
        <v>280.52191162109301</v>
      </c>
      <c r="AN2770" s="5">
        <v>286.18292236328102</v>
      </c>
      <c r="AO2770" s="5">
        <v>278.28942871093699</v>
      </c>
      <c r="AP2770" s="5">
        <v>110.359825134277</v>
      </c>
      <c r="AQ2770" s="5">
        <v>127.92502593994099</v>
      </c>
      <c r="AR2770" s="5">
        <v>123.303977966308</v>
      </c>
      <c r="AS2770" s="5">
        <v>120.52960968017533</v>
      </c>
      <c r="AT2770" s="5">
        <v>219.51193237304599</v>
      </c>
      <c r="AU2770" s="5">
        <v>221.31066894531199</v>
      </c>
      <c r="AV2770" s="5">
        <v>215.77647399902301</v>
      </c>
      <c r="AW2770" s="5">
        <v>218.866358439127</v>
      </c>
      <c r="AX2770" s="5">
        <v>182.54435729980401</v>
      </c>
      <c r="AY2770" s="5">
        <v>173.98112487792901</v>
      </c>
      <c r="AZ2770" s="5">
        <v>182.29586791992099</v>
      </c>
      <c r="BA2770" s="5">
        <v>179.60711669921798</v>
      </c>
    </row>
    <row r="2771" spans="1:53" x14ac:dyDescent="0.2">
      <c r="A2771" s="1">
        <v>2768</v>
      </c>
      <c r="B2771" s="1" t="s">
        <v>11090</v>
      </c>
      <c r="C2771" s="1" t="s">
        <v>11091</v>
      </c>
      <c r="D2771" s="1" t="s">
        <v>11092</v>
      </c>
      <c r="E2771" s="1" t="s">
        <v>11093</v>
      </c>
      <c r="F2771" s="5">
        <v>1263.23754882812</v>
      </c>
      <c r="G2771" s="5">
        <v>1087.50305175781</v>
      </c>
      <c r="H2771" s="5">
        <v>1248.70532226562</v>
      </c>
      <c r="I2771" s="5">
        <v>1199.8153076171834</v>
      </c>
      <c r="J2771" s="5">
        <v>1099.34777832031</v>
      </c>
      <c r="K2771" s="5">
        <v>954.93231201171795</v>
      </c>
      <c r="L2771" s="5">
        <v>1054.06970214843</v>
      </c>
      <c r="M2771" s="5">
        <v>1036.1165974934859</v>
      </c>
      <c r="N2771" s="5">
        <v>325.449951171875</v>
      </c>
      <c r="O2771" s="5">
        <v>614.12609863281205</v>
      </c>
      <c r="P2771" s="5">
        <v>393.2802734375</v>
      </c>
      <c r="Q2771" s="5">
        <v>444.28544108072902</v>
      </c>
      <c r="R2771" s="5">
        <v>1461.00341796875</v>
      </c>
      <c r="S2771" s="5">
        <v>1710.97546386718</v>
      </c>
      <c r="T2771" s="5">
        <v>1536.5771484375</v>
      </c>
      <c r="U2771" s="5">
        <v>1569.51867675781</v>
      </c>
      <c r="V2771" s="5">
        <v>500.42208862304602</v>
      </c>
      <c r="W2771" s="5">
        <v>553.39520263671795</v>
      </c>
      <c r="X2771" s="5">
        <v>621.37805175781205</v>
      </c>
      <c r="Y2771" s="5">
        <v>558.39844767252532</v>
      </c>
      <c r="Z2771" s="5">
        <v>426.08868408203102</v>
      </c>
      <c r="AA2771" s="5">
        <v>860.41864013671795</v>
      </c>
      <c r="AB2771" s="5">
        <v>634.84783935546795</v>
      </c>
      <c r="AC2771" s="5">
        <v>640.45172119140568</v>
      </c>
      <c r="AD2771" s="5">
        <v>775.80334472656205</v>
      </c>
      <c r="AE2771" s="5">
        <v>947.72229003906205</v>
      </c>
      <c r="AF2771" s="5">
        <v>910.32238769531205</v>
      </c>
      <c r="AG2771" s="5">
        <v>877.94934082031205</v>
      </c>
      <c r="AH2771" s="5">
        <v>791.03649902343705</v>
      </c>
      <c r="AI2771" s="5">
        <v>640.8974609375</v>
      </c>
      <c r="AJ2771" s="5">
        <v>755.376220703125</v>
      </c>
      <c r="AK2771" s="5">
        <v>729.10339355468739</v>
      </c>
      <c r="AL2771" s="5">
        <v>522.36041259765602</v>
      </c>
      <c r="AM2771" s="5">
        <v>529.34411621093705</v>
      </c>
      <c r="AN2771" s="5">
        <v>393.34539794921801</v>
      </c>
      <c r="AO2771" s="5">
        <v>481.68330891927036</v>
      </c>
      <c r="AP2771" s="5">
        <v>710.95452880859295</v>
      </c>
      <c r="AQ2771" s="5">
        <v>748.84118652343705</v>
      </c>
      <c r="AR2771" s="5">
        <v>617.759765625</v>
      </c>
      <c r="AS2771" s="5">
        <v>692.5184936523433</v>
      </c>
      <c r="AT2771" s="5">
        <v>1032.85754394531</v>
      </c>
      <c r="AU2771" s="5">
        <v>1237.17590332031</v>
      </c>
      <c r="AV2771" s="5">
        <v>1291.26806640625</v>
      </c>
      <c r="AW2771" s="5">
        <v>1187.1005045572899</v>
      </c>
      <c r="AX2771" s="5">
        <v>1151.62622070312</v>
      </c>
      <c r="AY2771" s="5">
        <v>562.83746337890602</v>
      </c>
      <c r="AZ2771" s="5">
        <v>462.23715209960898</v>
      </c>
      <c r="BA2771" s="5">
        <v>725.56694539387843</v>
      </c>
    </row>
    <row r="2772" spans="1:53" x14ac:dyDescent="0.2">
      <c r="A2772" s="1">
        <v>2769</v>
      </c>
      <c r="B2772" s="1" t="s">
        <v>11094</v>
      </c>
      <c r="C2772" s="1" t="s">
        <v>11095</v>
      </c>
      <c r="D2772" s="1" t="s">
        <v>11096</v>
      </c>
      <c r="E2772" s="1" t="s">
        <v>11097</v>
      </c>
      <c r="F2772" s="5">
        <v>153.70736694335901</v>
      </c>
      <c r="G2772" s="5">
        <v>129.06541442871</v>
      </c>
      <c r="H2772" s="5">
        <v>148.07122802734301</v>
      </c>
      <c r="I2772" s="5">
        <v>143.61466979980401</v>
      </c>
      <c r="J2772" s="5">
        <v>165.55364990234301</v>
      </c>
      <c r="K2772" s="5">
        <v>157.84437561035099</v>
      </c>
      <c r="L2772" s="5">
        <v>137.67155456542901</v>
      </c>
      <c r="M2772" s="5">
        <v>153.689860026041</v>
      </c>
      <c r="N2772" s="5">
        <v>363.61541748046801</v>
      </c>
      <c r="O2772" s="5">
        <v>367.00207519531199</v>
      </c>
      <c r="P2772" s="5">
        <v>351.08380126953102</v>
      </c>
      <c r="Q2772" s="5">
        <v>360.56709798177036</v>
      </c>
      <c r="R2772" s="5">
        <v>150.19918823242099</v>
      </c>
      <c r="S2772" s="5">
        <v>171.75953674316401</v>
      </c>
      <c r="T2772" s="5">
        <v>182.98245239257801</v>
      </c>
      <c r="U2772" s="5">
        <v>168.31372578938769</v>
      </c>
      <c r="V2772" s="5">
        <v>142.23663330078099</v>
      </c>
      <c r="W2772" s="5">
        <v>142.27078247070301</v>
      </c>
      <c r="X2772" s="5">
        <v>137.18324279785099</v>
      </c>
      <c r="Y2772" s="5">
        <v>140.563552856445</v>
      </c>
      <c r="Z2772" s="5">
        <v>101.17618560791</v>
      </c>
      <c r="AA2772" s="5">
        <v>102.369514465332</v>
      </c>
      <c r="AB2772" s="5">
        <v>113.39002990722599</v>
      </c>
      <c r="AC2772" s="5">
        <v>105.64524332682267</v>
      </c>
      <c r="AD2772" s="5">
        <v>138.951248168945</v>
      </c>
      <c r="AE2772" s="5">
        <v>128.682861328125</v>
      </c>
      <c r="AF2772" s="5">
        <v>152.59579467773401</v>
      </c>
      <c r="AG2772" s="5">
        <v>140.07663472493468</v>
      </c>
      <c r="AH2772" s="5">
        <v>140.003814697265</v>
      </c>
      <c r="AI2772" s="5">
        <v>140.60745239257801</v>
      </c>
      <c r="AJ2772" s="5">
        <v>125.94921875</v>
      </c>
      <c r="AK2772" s="5">
        <v>135.52016194661434</v>
      </c>
      <c r="AL2772" s="5">
        <v>258.71533203125</v>
      </c>
      <c r="AM2772" s="5">
        <v>247.01707458496</v>
      </c>
      <c r="AN2772" s="5">
        <v>245.06715393066401</v>
      </c>
      <c r="AO2772" s="5">
        <v>250.26652018229137</v>
      </c>
      <c r="AP2772" s="5">
        <v>137.76411437988199</v>
      </c>
      <c r="AQ2772" s="5">
        <v>144.70219421386699</v>
      </c>
      <c r="AR2772" s="5">
        <v>133.89048767089801</v>
      </c>
      <c r="AS2772" s="5">
        <v>138.78559875488233</v>
      </c>
      <c r="AT2772" s="5">
        <v>162.40580749511699</v>
      </c>
      <c r="AU2772" s="5">
        <v>130.19958496093699</v>
      </c>
      <c r="AV2772" s="5">
        <v>154.19708251953099</v>
      </c>
      <c r="AW2772" s="5">
        <v>148.934158325195</v>
      </c>
      <c r="AX2772" s="5">
        <v>177.79753112792901</v>
      </c>
      <c r="AY2772" s="5">
        <v>116.805953979492</v>
      </c>
      <c r="AZ2772" s="5">
        <v>115.20766448974599</v>
      </c>
      <c r="BA2772" s="5">
        <v>136.603716532389</v>
      </c>
    </row>
    <row r="2773" spans="1:53" x14ac:dyDescent="0.2">
      <c r="A2773" s="1">
        <v>2770</v>
      </c>
      <c r="B2773" s="1" t="s">
        <v>11098</v>
      </c>
      <c r="C2773" s="1" t="s">
        <v>11099</v>
      </c>
      <c r="D2773" s="1" t="s">
        <v>11100</v>
      </c>
      <c r="E2773" s="1" t="s">
        <v>11101</v>
      </c>
      <c r="F2773" s="5">
        <v>374.4267578125</v>
      </c>
      <c r="G2773" s="5">
        <v>354.50018310546801</v>
      </c>
      <c r="H2773" s="5">
        <v>358.39498901367102</v>
      </c>
      <c r="I2773" s="5">
        <v>362.44064331054636</v>
      </c>
      <c r="J2773" s="5">
        <v>332.42150878906199</v>
      </c>
      <c r="K2773" s="5">
        <v>321.31942749023398</v>
      </c>
      <c r="L2773" s="5">
        <v>312.9140625</v>
      </c>
      <c r="M2773" s="5">
        <v>322.21833292643197</v>
      </c>
      <c r="N2773" s="5">
        <v>757.45080566406205</v>
      </c>
      <c r="O2773" s="5">
        <v>729.35400390625</v>
      </c>
      <c r="P2773" s="5">
        <v>761.47180175781205</v>
      </c>
      <c r="Q2773" s="5">
        <v>749.42553710937466</v>
      </c>
      <c r="R2773" s="5">
        <v>917.45770263671795</v>
      </c>
      <c r="S2773" s="5">
        <v>954.14837646484295</v>
      </c>
      <c r="T2773" s="5">
        <v>959.694091796875</v>
      </c>
      <c r="U2773" s="5">
        <v>943.76672363281193</v>
      </c>
      <c r="V2773" s="5">
        <v>429.19390869140602</v>
      </c>
      <c r="W2773" s="5">
        <v>444.86468505859301</v>
      </c>
      <c r="X2773" s="5">
        <v>426.33944702148398</v>
      </c>
      <c r="Y2773" s="5">
        <v>433.46601359049436</v>
      </c>
      <c r="Z2773" s="5">
        <v>483.298736572265</v>
      </c>
      <c r="AA2773" s="5">
        <v>468.91726684570301</v>
      </c>
      <c r="AB2773" s="5">
        <v>479.56851196289</v>
      </c>
      <c r="AC2773" s="5">
        <v>477.26150512695267</v>
      </c>
      <c r="AD2773" s="5">
        <v>523.74060058593705</v>
      </c>
      <c r="AE2773" s="5">
        <v>519.86590576171795</v>
      </c>
      <c r="AF2773" s="5">
        <v>532.67877197265602</v>
      </c>
      <c r="AG2773" s="5">
        <v>525.4284261067703</v>
      </c>
      <c r="AH2773" s="5">
        <v>537.11737060546795</v>
      </c>
      <c r="AI2773" s="5">
        <v>544.514404296875</v>
      </c>
      <c r="AJ2773" s="5">
        <v>519.12786865234295</v>
      </c>
      <c r="AK2773" s="5">
        <v>533.58654785156193</v>
      </c>
      <c r="AL2773" s="5">
        <v>661.45202636718705</v>
      </c>
      <c r="AM2773" s="5">
        <v>647.74151611328102</v>
      </c>
      <c r="AN2773" s="5">
        <v>658.15765380859295</v>
      </c>
      <c r="AO2773" s="5">
        <v>655.78373209635367</v>
      </c>
      <c r="AP2773" s="5">
        <v>579.92077636718705</v>
      </c>
      <c r="AQ2773" s="5">
        <v>565.88659667968705</v>
      </c>
      <c r="AR2773" s="5">
        <v>617.91223144531205</v>
      </c>
      <c r="AS2773" s="5">
        <v>587.90653483072867</v>
      </c>
      <c r="AT2773" s="5">
        <v>389.20074462890602</v>
      </c>
      <c r="AU2773" s="5">
        <v>373.90731811523398</v>
      </c>
      <c r="AV2773" s="5">
        <v>399.43820190429602</v>
      </c>
      <c r="AW2773" s="5">
        <v>387.51542154947862</v>
      </c>
      <c r="AX2773" s="5">
        <v>367.55471801757801</v>
      </c>
      <c r="AY2773" s="5">
        <v>390.817138671875</v>
      </c>
      <c r="AZ2773" s="5">
        <v>373.17465209960898</v>
      </c>
      <c r="BA2773" s="5">
        <v>377.18216959635402</v>
      </c>
    </row>
    <row r="2774" spans="1:53" x14ac:dyDescent="0.2">
      <c r="A2774" s="1">
        <v>2771</v>
      </c>
      <c r="B2774" s="1" t="s">
        <v>11102</v>
      </c>
      <c r="C2774" s="1" t="s">
        <v>11103</v>
      </c>
      <c r="D2774" s="1" t="s">
        <v>11104</v>
      </c>
      <c r="E2774" s="1" t="s">
        <v>11105</v>
      </c>
      <c r="J2774" s="5">
        <v>25.504091262817301</v>
      </c>
      <c r="L2774" s="5">
        <v>43.830467224121001</v>
      </c>
      <c r="M2774" s="5">
        <v>34.667279243469153</v>
      </c>
      <c r="N2774" s="5">
        <v>61.086013793945298</v>
      </c>
      <c r="O2774" s="5">
        <v>55.535812377929602</v>
      </c>
      <c r="P2774" s="5">
        <v>41.262962341308501</v>
      </c>
      <c r="Q2774" s="5">
        <v>52.628262837727796</v>
      </c>
      <c r="AI2774" s="5">
        <v>34.655158996582003</v>
      </c>
      <c r="AK2774" s="5">
        <v>34.655158996582003</v>
      </c>
      <c r="AL2774" s="5">
        <v>30.479671478271399</v>
      </c>
      <c r="AM2774" s="5">
        <v>35.5139961242675</v>
      </c>
      <c r="AO2774" s="5">
        <v>32.996833801269446</v>
      </c>
    </row>
    <row r="2775" spans="1:53" x14ac:dyDescent="0.2">
      <c r="A2775" s="1">
        <v>2772</v>
      </c>
      <c r="B2775" s="1" t="s">
        <v>11106</v>
      </c>
      <c r="C2775" s="1" t="s">
        <v>11107</v>
      </c>
      <c r="D2775" s="1" t="s">
        <v>11108</v>
      </c>
      <c r="E2775" s="1" t="s">
        <v>11109</v>
      </c>
      <c r="F2775" s="5">
        <v>38.855422973632798</v>
      </c>
      <c r="G2775" s="5">
        <v>75.579368591308594</v>
      </c>
      <c r="I2775" s="5">
        <v>57.217395782470696</v>
      </c>
      <c r="J2775" s="5">
        <v>38.917644500732401</v>
      </c>
      <c r="K2775" s="5">
        <v>37.336341857910099</v>
      </c>
      <c r="L2775" s="5">
        <v>43.709403991699197</v>
      </c>
      <c r="M2775" s="5">
        <v>39.98779678344723</v>
      </c>
      <c r="N2775" s="5">
        <v>70.730911254882798</v>
      </c>
      <c r="O2775" s="5">
        <v>67.340614318847599</v>
      </c>
      <c r="P2775" s="5">
        <v>84.331512451171804</v>
      </c>
      <c r="Q2775" s="5">
        <v>74.134346008300739</v>
      </c>
      <c r="R2775" s="5">
        <v>59.717300415038999</v>
      </c>
      <c r="S2775" s="5">
        <v>45.634315490722599</v>
      </c>
      <c r="T2775" s="5">
        <v>51.501991271972599</v>
      </c>
      <c r="U2775" s="5">
        <v>52.284535725911404</v>
      </c>
      <c r="V2775" s="5">
        <v>41.216705322265597</v>
      </c>
      <c r="W2775" s="5">
        <v>25.937679290771399</v>
      </c>
      <c r="X2775" s="5">
        <v>22.953859329223601</v>
      </c>
      <c r="Y2775" s="5">
        <v>30.036081314086868</v>
      </c>
      <c r="Z2775" s="5">
        <v>32.024711608886697</v>
      </c>
      <c r="AB2775" s="5">
        <v>47.244209289550703</v>
      </c>
      <c r="AC2775" s="5">
        <v>39.6344604492187</v>
      </c>
      <c r="AD2775" s="5">
        <v>50.210433959960902</v>
      </c>
      <c r="AE2775" s="5">
        <v>58.691013336181598</v>
      </c>
      <c r="AF2775" s="5">
        <v>60.625728607177699</v>
      </c>
      <c r="AG2775" s="5">
        <v>56.509058634440066</v>
      </c>
      <c r="AH2775" s="5">
        <v>76.330734252929602</v>
      </c>
      <c r="AI2775" s="5">
        <v>54.062236785888601</v>
      </c>
      <c r="AJ2775" s="5">
        <v>51.2080078125</v>
      </c>
      <c r="AK2775" s="5">
        <v>60.533659617106061</v>
      </c>
      <c r="AL2775" s="5">
        <v>48.348800659179602</v>
      </c>
      <c r="AM2775" s="5">
        <v>69.210876464843693</v>
      </c>
      <c r="AN2775" s="5">
        <v>57.734169006347599</v>
      </c>
      <c r="AO2775" s="5">
        <v>58.431282043456967</v>
      </c>
      <c r="AP2775" s="5">
        <v>39.754238128662102</v>
      </c>
      <c r="AQ2775" s="5">
        <v>59.412143707275298</v>
      </c>
      <c r="AR2775" s="5">
        <v>46.025344848632798</v>
      </c>
      <c r="AS2775" s="5">
        <v>48.397242228190066</v>
      </c>
      <c r="AU2775" s="5">
        <v>50.228366851806598</v>
      </c>
      <c r="AW2775" s="5">
        <v>50.228366851806598</v>
      </c>
      <c r="AX2775" s="5">
        <v>28.712194442748999</v>
      </c>
      <c r="AY2775" s="5">
        <v>30.518150329589801</v>
      </c>
      <c r="AZ2775" s="5">
        <v>29.868341445922798</v>
      </c>
      <c r="BA2775" s="5">
        <v>29.699562072753864</v>
      </c>
    </row>
    <row r="2776" spans="1:53" x14ac:dyDescent="0.2">
      <c r="A2776" s="1">
        <v>2773</v>
      </c>
      <c r="B2776" s="1" t="s">
        <v>11110</v>
      </c>
      <c r="C2776" s="1" t="s">
        <v>11111</v>
      </c>
      <c r="D2776" s="1" t="s">
        <v>11112</v>
      </c>
      <c r="E2776" s="1" t="s">
        <v>11113</v>
      </c>
      <c r="F2776" s="5">
        <v>305.123779296875</v>
      </c>
      <c r="G2776" s="5">
        <v>319.16552734375</v>
      </c>
      <c r="H2776" s="5">
        <v>291.64260864257801</v>
      </c>
      <c r="I2776" s="5">
        <v>305.31063842773432</v>
      </c>
      <c r="J2776" s="5">
        <v>292.03683471679602</v>
      </c>
      <c r="K2776" s="5">
        <v>301.46170043945301</v>
      </c>
      <c r="L2776" s="5">
        <v>285.58288574218699</v>
      </c>
      <c r="M2776" s="5">
        <v>293.02714029947873</v>
      </c>
      <c r="N2776" s="5">
        <v>713.36383056640602</v>
      </c>
      <c r="O2776" s="5">
        <v>714.70837402343705</v>
      </c>
      <c r="P2776" s="5">
        <v>709.91339111328102</v>
      </c>
      <c r="Q2776" s="5">
        <v>712.66186523437466</v>
      </c>
      <c r="R2776" s="5">
        <v>521.96942138671795</v>
      </c>
      <c r="S2776" s="5">
        <v>491.77972412109301</v>
      </c>
      <c r="T2776" s="5">
        <v>532.7783203125</v>
      </c>
      <c r="U2776" s="5">
        <v>515.50915527343693</v>
      </c>
      <c r="V2776" s="5">
        <v>464.83935546875</v>
      </c>
      <c r="W2776" s="5">
        <v>425.262603759765</v>
      </c>
      <c r="X2776" s="5">
        <v>451.93667602539</v>
      </c>
      <c r="Y2776" s="5">
        <v>447.34621175130161</v>
      </c>
      <c r="Z2776" s="5">
        <v>323.67388916015602</v>
      </c>
      <c r="AA2776" s="5">
        <v>312.91262817382801</v>
      </c>
      <c r="AB2776" s="5">
        <v>336.81442260742102</v>
      </c>
      <c r="AC2776" s="5">
        <v>324.46697998046835</v>
      </c>
      <c r="AD2776" s="5">
        <v>410.751953125</v>
      </c>
      <c r="AE2776" s="5">
        <v>455.78622436523398</v>
      </c>
      <c r="AF2776" s="5">
        <v>438.77346801757801</v>
      </c>
      <c r="AG2776" s="5">
        <v>435.10388183593733</v>
      </c>
      <c r="AH2776" s="5">
        <v>407.9267578125</v>
      </c>
      <c r="AI2776" s="5">
        <v>414.11120605468699</v>
      </c>
      <c r="AJ2776" s="5">
        <v>412.25927734375</v>
      </c>
      <c r="AK2776" s="5">
        <v>411.43241373697902</v>
      </c>
      <c r="AL2776" s="5">
        <v>530.88342285156205</v>
      </c>
      <c r="AM2776" s="5">
        <v>571.41497802734295</v>
      </c>
      <c r="AN2776" s="5">
        <v>577.57409667968705</v>
      </c>
      <c r="AO2776" s="5">
        <v>559.95749918619731</v>
      </c>
      <c r="AP2776" s="5">
        <v>374.30807495117102</v>
      </c>
      <c r="AQ2776" s="5">
        <v>367.04833984375</v>
      </c>
      <c r="AR2776" s="5">
        <v>389.1572265625</v>
      </c>
      <c r="AS2776" s="5">
        <v>376.83788045247366</v>
      </c>
      <c r="AT2776" s="5">
        <v>455.07293701171801</v>
      </c>
      <c r="AU2776" s="5">
        <v>456.961822509765</v>
      </c>
      <c r="AV2776" s="5">
        <v>407.65872192382801</v>
      </c>
      <c r="AW2776" s="5">
        <v>439.89782714843705</v>
      </c>
      <c r="AX2776" s="5">
        <v>366.72381591796801</v>
      </c>
      <c r="AY2776" s="5">
        <v>357.53460693359301</v>
      </c>
      <c r="AZ2776" s="5">
        <v>372.197662353515</v>
      </c>
      <c r="BA2776" s="5">
        <v>365.48536173502538</v>
      </c>
    </row>
    <row r="2777" spans="1:53" x14ac:dyDescent="0.2">
      <c r="A2777" s="1">
        <v>2774</v>
      </c>
      <c r="B2777" s="1" t="s">
        <v>11114</v>
      </c>
      <c r="C2777" s="1" t="s">
        <v>11115</v>
      </c>
      <c r="D2777" s="1" t="s">
        <v>11116</v>
      </c>
      <c r="E2777" s="1" t="s">
        <v>11117</v>
      </c>
      <c r="F2777" s="5">
        <v>649.98974609375</v>
      </c>
      <c r="G2777" s="5">
        <v>701.25238037109295</v>
      </c>
      <c r="H2777" s="5">
        <v>717.179443359375</v>
      </c>
      <c r="I2777" s="5">
        <v>689.47385660807265</v>
      </c>
      <c r="J2777" s="5">
        <v>606.60095214843705</v>
      </c>
      <c r="K2777" s="5">
        <v>616.62603759765602</v>
      </c>
      <c r="L2777" s="5">
        <v>605.44097900390602</v>
      </c>
      <c r="M2777" s="5">
        <v>609.55598958333303</v>
      </c>
      <c r="N2777" s="5">
        <v>431.28045654296801</v>
      </c>
      <c r="O2777" s="5">
        <v>361.01416015625</v>
      </c>
      <c r="P2777" s="5">
        <v>366.13916015625</v>
      </c>
      <c r="Q2777" s="5">
        <v>386.14459228515602</v>
      </c>
      <c r="R2777" s="5">
        <v>416.58966064453102</v>
      </c>
      <c r="S2777" s="5">
        <v>370.26974487304602</v>
      </c>
      <c r="T2777" s="5">
        <v>450.32504272460898</v>
      </c>
      <c r="U2777" s="5">
        <v>412.39481608072862</v>
      </c>
      <c r="V2777" s="5">
        <v>327.71228027343699</v>
      </c>
      <c r="W2777" s="5">
        <v>370.76452636718699</v>
      </c>
      <c r="X2777" s="5">
        <v>355.92916870117102</v>
      </c>
      <c r="Y2777" s="5">
        <v>351.468658447265</v>
      </c>
      <c r="Z2777" s="5">
        <v>396.245361328125</v>
      </c>
      <c r="AA2777" s="5">
        <v>421.26190185546801</v>
      </c>
      <c r="AB2777" s="5">
        <v>415.32196044921801</v>
      </c>
      <c r="AC2777" s="5">
        <v>410.94307454427036</v>
      </c>
      <c r="AD2777" s="5">
        <v>396.99938964843699</v>
      </c>
      <c r="AE2777" s="5">
        <v>381.54437255859301</v>
      </c>
      <c r="AF2777" s="5">
        <v>365.73968505859301</v>
      </c>
      <c r="AG2777" s="5">
        <v>381.42781575520763</v>
      </c>
      <c r="AH2777" s="5">
        <v>360.48968505859301</v>
      </c>
      <c r="AI2777" s="5">
        <v>424.705963134765</v>
      </c>
      <c r="AJ2777" s="5">
        <v>400.12774658203102</v>
      </c>
      <c r="AK2777" s="5">
        <v>395.10779825846299</v>
      </c>
      <c r="AL2777" s="5">
        <v>241.578125</v>
      </c>
      <c r="AM2777" s="5">
        <v>222.54740905761699</v>
      </c>
      <c r="AN2777" s="5">
        <v>229.69264221191401</v>
      </c>
      <c r="AO2777" s="5">
        <v>231.27272542317701</v>
      </c>
      <c r="AP2777" s="5">
        <v>271.55352783203102</v>
      </c>
      <c r="AQ2777" s="5">
        <v>252.79254150390599</v>
      </c>
      <c r="AR2777" s="5">
        <v>253.61138916015599</v>
      </c>
      <c r="AS2777" s="5">
        <v>259.31915283203102</v>
      </c>
      <c r="AT2777" s="5">
        <v>253.56082153320301</v>
      </c>
      <c r="AU2777" s="5">
        <v>280.730865478515</v>
      </c>
      <c r="AV2777" s="5">
        <v>229.695556640625</v>
      </c>
      <c r="AW2777" s="5">
        <v>254.66241455078102</v>
      </c>
      <c r="AX2777" s="5">
        <v>326.441162109375</v>
      </c>
      <c r="AY2777" s="5">
        <v>329.28973388671801</v>
      </c>
      <c r="AZ2777" s="5">
        <v>300.46044921875</v>
      </c>
      <c r="BA2777" s="5">
        <v>318.73044840494771</v>
      </c>
    </row>
    <row r="2778" spans="1:53" x14ac:dyDescent="0.2">
      <c r="A2778" s="1">
        <v>2775</v>
      </c>
      <c r="B2778" s="1" t="s">
        <v>11118</v>
      </c>
      <c r="C2778" s="1" t="s">
        <v>11119</v>
      </c>
      <c r="D2778" s="1" t="s">
        <v>11120</v>
      </c>
      <c r="E2778" s="1" t="s">
        <v>11121</v>
      </c>
      <c r="F2778" s="5">
        <v>134.33880615234301</v>
      </c>
      <c r="G2778" s="5">
        <v>142.92343139648401</v>
      </c>
      <c r="H2778" s="5">
        <v>132.72149658203099</v>
      </c>
      <c r="I2778" s="5">
        <v>136.66124471028601</v>
      </c>
      <c r="J2778" s="5">
        <v>144.975326538085</v>
      </c>
      <c r="K2778" s="5">
        <v>143.328201293945</v>
      </c>
      <c r="L2778" s="5">
        <v>126.53191375732401</v>
      </c>
      <c r="M2778" s="5">
        <v>138.27848052978467</v>
      </c>
      <c r="N2778" s="5">
        <v>316.19641113281199</v>
      </c>
      <c r="O2778" s="5">
        <v>312.84274291992102</v>
      </c>
      <c r="P2778" s="5">
        <v>322.51934814453102</v>
      </c>
      <c r="Q2778" s="5">
        <v>317.18616739908799</v>
      </c>
      <c r="R2778" s="5">
        <v>156.82275390625</v>
      </c>
      <c r="S2778" s="5">
        <v>172.87435913085901</v>
      </c>
      <c r="T2778" s="5">
        <v>171.10162353515599</v>
      </c>
      <c r="U2778" s="5">
        <v>166.93291219075502</v>
      </c>
      <c r="V2778" s="5">
        <v>139.04391479492099</v>
      </c>
      <c r="W2778" s="5">
        <v>147.352127075195</v>
      </c>
      <c r="X2778" s="5">
        <v>137.137115478515</v>
      </c>
      <c r="Y2778" s="5">
        <v>141.17771911621034</v>
      </c>
      <c r="Z2778" s="5">
        <v>151.91227722167901</v>
      </c>
      <c r="AA2778" s="5">
        <v>161.98513793945301</v>
      </c>
      <c r="AB2778" s="5">
        <v>151.73147583007801</v>
      </c>
      <c r="AC2778" s="5">
        <v>155.20963033040334</v>
      </c>
      <c r="AD2778" s="5">
        <v>124.527198791503</v>
      </c>
      <c r="AE2778" s="5">
        <v>130.32096862792901</v>
      </c>
      <c r="AF2778" s="5">
        <v>130.18452453613199</v>
      </c>
      <c r="AG2778" s="5">
        <v>128.34423065185467</v>
      </c>
      <c r="AH2778" s="5">
        <v>117.791130065917</v>
      </c>
      <c r="AI2778" s="5">
        <v>132.75201416015599</v>
      </c>
      <c r="AJ2778" s="5">
        <v>132.11912536621</v>
      </c>
      <c r="AK2778" s="5">
        <v>127.55408986409434</v>
      </c>
      <c r="AL2778" s="5">
        <v>311.12152099609301</v>
      </c>
      <c r="AM2778" s="5">
        <v>313.49191284179602</v>
      </c>
      <c r="AN2778" s="5">
        <v>318.20849609375</v>
      </c>
      <c r="AO2778" s="5">
        <v>314.27397664387968</v>
      </c>
      <c r="AP2778" s="5">
        <v>150.51594543457</v>
      </c>
      <c r="AQ2778" s="5">
        <v>152.33595275878901</v>
      </c>
      <c r="AR2778" s="5">
        <v>157.18548583984301</v>
      </c>
      <c r="AS2778" s="5">
        <v>153.34579467773401</v>
      </c>
      <c r="AT2778" s="5">
        <v>133.11656188964801</v>
      </c>
      <c r="AU2778" s="5">
        <v>168.24156188964801</v>
      </c>
      <c r="AV2778" s="5">
        <v>135.61283874511699</v>
      </c>
      <c r="AW2778" s="5">
        <v>145.65698750813769</v>
      </c>
      <c r="AX2778" s="5">
        <v>144.08189392089801</v>
      </c>
      <c r="AY2778" s="5">
        <v>125.22191619873</v>
      </c>
      <c r="AZ2778" s="5">
        <v>144.05220031738199</v>
      </c>
      <c r="BA2778" s="5">
        <v>137.78533681233668</v>
      </c>
    </row>
    <row r="2779" spans="1:53" x14ac:dyDescent="0.2">
      <c r="A2779" s="1">
        <v>2776</v>
      </c>
      <c r="B2779" s="1" t="s">
        <v>11122</v>
      </c>
      <c r="C2779" s="1" t="s">
        <v>11123</v>
      </c>
      <c r="D2779" s="1" t="s">
        <v>11124</v>
      </c>
      <c r="E2779" s="1" t="s">
        <v>11125</v>
      </c>
      <c r="F2779" s="5">
        <v>1672.93444824218</v>
      </c>
      <c r="G2779" s="5">
        <v>1708.62805175781</v>
      </c>
      <c r="H2779" s="5">
        <v>1706.87475585937</v>
      </c>
      <c r="I2779" s="5">
        <v>1696.1457519531202</v>
      </c>
      <c r="J2779" s="5">
        <v>1755.62170410156</v>
      </c>
      <c r="K2779" s="5">
        <v>1845.35754394531</v>
      </c>
      <c r="L2779" s="5">
        <v>1803.75305175781</v>
      </c>
      <c r="M2779" s="5">
        <v>1801.5774332682267</v>
      </c>
      <c r="N2779" s="5">
        <v>2528.19946289062</v>
      </c>
      <c r="O2779" s="5">
        <v>2494.8486328125</v>
      </c>
      <c r="P2779" s="5">
        <v>2480.87329101562</v>
      </c>
      <c r="Q2779" s="5">
        <v>2501.3071289062464</v>
      </c>
      <c r="R2779" s="5">
        <v>1161.64270019531</v>
      </c>
      <c r="S2779" s="5">
        <v>1067.47583007812</v>
      </c>
      <c r="T2779" s="5">
        <v>1149.94543457031</v>
      </c>
      <c r="U2779" s="5">
        <v>1126.3546549479133</v>
      </c>
      <c r="V2779" s="5">
        <v>633.93151855468705</v>
      </c>
      <c r="W2779" s="5">
        <v>654.16595458984295</v>
      </c>
      <c r="X2779" s="5">
        <v>621.17346191406205</v>
      </c>
      <c r="Y2779" s="5">
        <v>636.42364501953068</v>
      </c>
      <c r="Z2779" s="5">
        <v>999.44061279296795</v>
      </c>
      <c r="AA2779" s="5">
        <v>1032.30737304687</v>
      </c>
      <c r="AB2779" s="5">
        <v>1033.541015625</v>
      </c>
      <c r="AC2779" s="5">
        <v>1021.7630004882793</v>
      </c>
      <c r="AD2779" s="5">
        <v>663.01208496093705</v>
      </c>
      <c r="AE2779" s="5">
        <v>614.244140625</v>
      </c>
      <c r="AF2779" s="5">
        <v>673.17736816406205</v>
      </c>
      <c r="AG2779" s="5">
        <v>650.14453124999966</v>
      </c>
      <c r="AH2779" s="5">
        <v>693.67474365234295</v>
      </c>
      <c r="AI2779" s="5">
        <v>618.09539794921795</v>
      </c>
      <c r="AJ2779" s="5">
        <v>595.46630859375</v>
      </c>
      <c r="AK2779" s="5">
        <v>635.74548339843693</v>
      </c>
      <c r="AL2779" s="5">
        <v>2094.75341796875</v>
      </c>
      <c r="AM2779" s="5">
        <v>1994.48876953125</v>
      </c>
      <c r="AN2779" s="5">
        <v>2101.390625</v>
      </c>
      <c r="AO2779" s="5">
        <v>2063.5442708333335</v>
      </c>
      <c r="AP2779" s="5">
        <v>896.23846435546795</v>
      </c>
      <c r="AQ2779" s="5">
        <v>845.27703857421795</v>
      </c>
      <c r="AR2779" s="5">
        <v>911.82385253906205</v>
      </c>
      <c r="AS2779" s="5">
        <v>884.44645182291606</v>
      </c>
      <c r="AT2779" s="5">
        <v>520.01800537109295</v>
      </c>
      <c r="AU2779" s="5">
        <v>449.80914306640602</v>
      </c>
      <c r="AV2779" s="5">
        <v>565.93939208984295</v>
      </c>
      <c r="AW2779" s="5">
        <v>511.92218017578062</v>
      </c>
      <c r="AX2779" s="5">
        <v>534.87707519531205</v>
      </c>
      <c r="AY2779" s="5">
        <v>631.485595703125</v>
      </c>
      <c r="AZ2779" s="5">
        <v>601.71691894531205</v>
      </c>
      <c r="BA2779" s="5">
        <v>589.35986328124966</v>
      </c>
    </row>
    <row r="2780" spans="1:53" x14ac:dyDescent="0.2">
      <c r="A2780" s="1">
        <v>2777</v>
      </c>
      <c r="B2780" s="1" t="s">
        <v>11126</v>
      </c>
      <c r="C2780" s="1" t="s">
        <v>11127</v>
      </c>
      <c r="D2780" s="1" t="s">
        <v>11128</v>
      </c>
      <c r="E2780" s="1" t="s">
        <v>11129</v>
      </c>
      <c r="F2780" s="5">
        <v>164.64779663085901</v>
      </c>
      <c r="G2780" s="5">
        <v>161.07159423828099</v>
      </c>
      <c r="H2780" s="5">
        <v>164.60188293457</v>
      </c>
      <c r="I2780" s="5">
        <v>163.44042460123669</v>
      </c>
      <c r="J2780" s="5">
        <v>152.58517456054599</v>
      </c>
      <c r="K2780" s="5">
        <v>143.336502075195</v>
      </c>
      <c r="L2780" s="5">
        <v>143.36994934082</v>
      </c>
      <c r="M2780" s="5">
        <v>146.43054199218702</v>
      </c>
      <c r="N2780" s="5">
        <v>368.29153442382801</v>
      </c>
      <c r="O2780" s="5">
        <v>382.28970336914</v>
      </c>
      <c r="P2780" s="5">
        <v>361.05953979492102</v>
      </c>
      <c r="Q2780" s="5">
        <v>370.54692586262968</v>
      </c>
      <c r="R2780" s="5">
        <v>211.92012023925699</v>
      </c>
      <c r="S2780" s="5">
        <v>224.60292053222599</v>
      </c>
      <c r="T2780" s="5">
        <v>217.71073913574199</v>
      </c>
      <c r="U2780" s="5">
        <v>218.07792663574165</v>
      </c>
      <c r="V2780" s="5">
        <v>167.39939880371</v>
      </c>
      <c r="W2780" s="5">
        <v>157.553131103515</v>
      </c>
      <c r="X2780" s="5">
        <v>158.14208984375</v>
      </c>
      <c r="Y2780" s="5">
        <v>161.03153991699165</v>
      </c>
      <c r="Z2780" s="5">
        <v>222.461013793945</v>
      </c>
      <c r="AA2780" s="5">
        <v>220.29995727539</v>
      </c>
      <c r="AB2780" s="5">
        <v>210.85026550292901</v>
      </c>
      <c r="AC2780" s="5">
        <v>217.87041219075468</v>
      </c>
      <c r="AD2780" s="5">
        <v>101.382179260253</v>
      </c>
      <c r="AE2780" s="5">
        <v>125.93815612792901</v>
      </c>
      <c r="AF2780" s="5">
        <v>121.42461395263599</v>
      </c>
      <c r="AG2780" s="5">
        <v>116.24831644693933</v>
      </c>
      <c r="AH2780" s="5">
        <v>117.952186584472</v>
      </c>
      <c r="AI2780" s="5">
        <v>128.06793212890599</v>
      </c>
      <c r="AJ2780" s="5">
        <v>122.92506408691401</v>
      </c>
      <c r="AK2780" s="5">
        <v>122.98172760009733</v>
      </c>
      <c r="AL2780" s="5">
        <v>367.62005615234301</v>
      </c>
      <c r="AM2780" s="5">
        <v>353.07357788085898</v>
      </c>
      <c r="AN2780" s="5">
        <v>315.76712036132801</v>
      </c>
      <c r="AO2780" s="5">
        <v>345.48691813150998</v>
      </c>
      <c r="AP2780" s="5">
        <v>155.37994384765599</v>
      </c>
      <c r="AQ2780" s="5">
        <v>144.14706420898401</v>
      </c>
      <c r="AR2780" s="5">
        <v>142.17800903320301</v>
      </c>
      <c r="AS2780" s="5">
        <v>147.23500569661434</v>
      </c>
      <c r="AT2780" s="5">
        <v>146.66795349121</v>
      </c>
      <c r="AU2780" s="5">
        <v>147.09042358398401</v>
      </c>
      <c r="AV2780" s="5">
        <v>116.98951721191401</v>
      </c>
      <c r="AW2780" s="5">
        <v>136.91596476236933</v>
      </c>
      <c r="AX2780" s="5">
        <v>153.61109924316401</v>
      </c>
      <c r="AY2780" s="5">
        <v>140.35270690917901</v>
      </c>
      <c r="AZ2780" s="5">
        <v>128.957260131835</v>
      </c>
      <c r="BA2780" s="5">
        <v>140.97368876139265</v>
      </c>
    </row>
    <row r="2781" spans="1:53" x14ac:dyDescent="0.2">
      <c r="A2781" s="1">
        <v>2778</v>
      </c>
      <c r="B2781" s="1" t="s">
        <v>11130</v>
      </c>
      <c r="C2781" s="1" t="s">
        <v>11131</v>
      </c>
      <c r="D2781" s="1" t="s">
        <v>11132</v>
      </c>
      <c r="E2781" s="1" t="s">
        <v>11133</v>
      </c>
      <c r="F2781" s="5">
        <v>80.444480895996094</v>
      </c>
      <c r="G2781" s="5">
        <v>93.187782287597599</v>
      </c>
      <c r="H2781" s="5">
        <v>71.016334533691406</v>
      </c>
      <c r="I2781" s="5">
        <v>81.549532572428362</v>
      </c>
      <c r="J2781" s="5">
        <v>82.529060363769503</v>
      </c>
      <c r="K2781" s="5">
        <v>70.803077697753906</v>
      </c>
      <c r="L2781" s="5">
        <v>82.222068786621094</v>
      </c>
      <c r="M2781" s="5">
        <v>78.518068949381501</v>
      </c>
      <c r="N2781" s="5">
        <v>94.953857421875</v>
      </c>
      <c r="O2781" s="5">
        <v>77.905540466308594</v>
      </c>
      <c r="P2781" s="5">
        <v>84.179847717285099</v>
      </c>
      <c r="Q2781" s="5">
        <v>85.679748535156236</v>
      </c>
      <c r="R2781" s="5">
        <v>66.89306640625</v>
      </c>
      <c r="S2781" s="5">
        <v>82.949638366699205</v>
      </c>
      <c r="T2781" s="5">
        <v>97.676261901855398</v>
      </c>
      <c r="U2781" s="5">
        <v>82.506322224934877</v>
      </c>
      <c r="V2781" s="5">
        <v>97.625915527343693</v>
      </c>
      <c r="W2781" s="5">
        <v>78.887611389160099</v>
      </c>
      <c r="X2781" s="5">
        <v>89.688644409179602</v>
      </c>
      <c r="Y2781" s="5">
        <v>88.734057108561117</v>
      </c>
      <c r="Z2781" s="5">
        <v>100.535606384277</v>
      </c>
      <c r="AA2781" s="5">
        <v>96.977691650390597</v>
      </c>
      <c r="AB2781" s="5">
        <v>94.150398254394503</v>
      </c>
      <c r="AC2781" s="5">
        <v>97.221232096354029</v>
      </c>
      <c r="AD2781" s="5">
        <v>117.253608703613</v>
      </c>
      <c r="AE2781" s="5">
        <v>125.85414886474599</v>
      </c>
      <c r="AF2781" s="5">
        <v>135.40864562988199</v>
      </c>
      <c r="AG2781" s="5">
        <v>126.17213439941365</v>
      </c>
      <c r="AH2781" s="5">
        <v>110.298934936523</v>
      </c>
      <c r="AI2781" s="5">
        <v>114.02285003662099</v>
      </c>
      <c r="AJ2781" s="5">
        <v>115.76121520996</v>
      </c>
      <c r="AK2781" s="5">
        <v>113.36100006103466</v>
      </c>
      <c r="AL2781" s="5">
        <v>88.298912048339801</v>
      </c>
      <c r="AM2781" s="5">
        <v>79.692649841308594</v>
      </c>
      <c r="AN2781" s="5">
        <v>76.773864746093693</v>
      </c>
      <c r="AO2781" s="5">
        <v>81.588475545247363</v>
      </c>
      <c r="AP2781" s="5">
        <v>82.429176330566406</v>
      </c>
      <c r="AQ2781" s="5">
        <v>75.973884582519503</v>
      </c>
      <c r="AR2781" s="5">
        <v>89.419357299804602</v>
      </c>
      <c r="AS2781" s="5">
        <v>82.607472737630175</v>
      </c>
      <c r="AT2781" s="5">
        <v>112.482299804687</v>
      </c>
      <c r="AU2781" s="5">
        <v>111.490440368652</v>
      </c>
      <c r="AV2781" s="5">
        <v>97.069602966308594</v>
      </c>
      <c r="AW2781" s="5">
        <v>107.01411437988253</v>
      </c>
      <c r="AX2781" s="5">
        <v>96.882354736328097</v>
      </c>
      <c r="AY2781" s="5">
        <v>86.900070190429602</v>
      </c>
      <c r="AZ2781" s="5">
        <v>84.796524047851506</v>
      </c>
      <c r="BA2781" s="5">
        <v>89.52631632486974</v>
      </c>
    </row>
    <row r="2782" spans="1:53" x14ac:dyDescent="0.2">
      <c r="A2782" s="1">
        <v>2779</v>
      </c>
      <c r="B2782" s="1" t="s">
        <v>11134</v>
      </c>
      <c r="C2782" s="1" t="s">
        <v>11135</v>
      </c>
      <c r="D2782" s="1" t="s">
        <v>11136</v>
      </c>
      <c r="E2782" s="1" t="s">
        <v>11137</v>
      </c>
      <c r="F2782" s="5">
        <v>98.461418151855398</v>
      </c>
      <c r="G2782" s="5">
        <v>93.880180358886705</v>
      </c>
      <c r="H2782" s="5">
        <v>102.912673950195</v>
      </c>
      <c r="I2782" s="5">
        <v>98.418090820312372</v>
      </c>
      <c r="J2782" s="5">
        <v>98.217788696289006</v>
      </c>
      <c r="K2782" s="5">
        <v>98.143112182617102</v>
      </c>
      <c r="L2782" s="5">
        <v>68.387527465820298</v>
      </c>
      <c r="M2782" s="5">
        <v>88.249476114908802</v>
      </c>
      <c r="N2782" s="5">
        <v>223.63781738281199</v>
      </c>
      <c r="O2782" s="5">
        <v>290.29864501953102</v>
      </c>
      <c r="P2782" s="5">
        <v>233.74317932128901</v>
      </c>
      <c r="Q2782" s="5">
        <v>249.22654724121071</v>
      </c>
      <c r="R2782" s="5">
        <v>127.047843933105</v>
      </c>
      <c r="S2782" s="5">
        <v>121.91725158691401</v>
      </c>
      <c r="T2782" s="5">
        <v>85.632438659667898</v>
      </c>
      <c r="U2782" s="5">
        <v>111.53251139322897</v>
      </c>
      <c r="V2782" s="5">
        <v>101.17015838623</v>
      </c>
      <c r="W2782" s="5">
        <v>113.70336151123</v>
      </c>
      <c r="X2782" s="5">
        <v>90.893997192382798</v>
      </c>
      <c r="Y2782" s="5">
        <v>101.92250569661427</v>
      </c>
      <c r="Z2782" s="5">
        <v>117.90048217773401</v>
      </c>
      <c r="AA2782" s="5">
        <v>84.890411376953097</v>
      </c>
      <c r="AB2782" s="5">
        <v>85.351730346679602</v>
      </c>
      <c r="AC2782" s="5">
        <v>96.047541300455578</v>
      </c>
      <c r="AD2782" s="5">
        <v>64.003067016601506</v>
      </c>
      <c r="AE2782" s="5">
        <v>49.4556884765625</v>
      </c>
      <c r="AF2782" s="5">
        <v>84.346282958984304</v>
      </c>
      <c r="AG2782" s="5">
        <v>65.93501281738277</v>
      </c>
      <c r="AH2782" s="5">
        <v>82.538177490234304</v>
      </c>
      <c r="AI2782" s="5">
        <v>51.958606719970703</v>
      </c>
      <c r="AJ2782" s="5">
        <v>77.424522399902301</v>
      </c>
      <c r="AK2782" s="5">
        <v>70.640435536702441</v>
      </c>
      <c r="AL2782" s="5">
        <v>168.87982177734301</v>
      </c>
      <c r="AM2782" s="5">
        <v>161.78694152832</v>
      </c>
      <c r="AN2782" s="5">
        <v>169.23924255371</v>
      </c>
      <c r="AO2782" s="5">
        <v>166.63533528645769</v>
      </c>
      <c r="AP2782" s="5">
        <v>74.437362670898395</v>
      </c>
      <c r="AQ2782" s="5">
        <v>97.962501525878906</v>
      </c>
      <c r="AR2782" s="5">
        <v>75.560905456542898</v>
      </c>
      <c r="AS2782" s="5">
        <v>82.653589884440066</v>
      </c>
      <c r="AT2782" s="5">
        <v>146.97628784179599</v>
      </c>
      <c r="AU2782" s="5">
        <v>142.49105834960901</v>
      </c>
      <c r="AV2782" s="5">
        <v>94.253265380859304</v>
      </c>
      <c r="AW2782" s="5">
        <v>127.90687052408811</v>
      </c>
      <c r="AX2782" s="5">
        <v>91.750175476074205</v>
      </c>
      <c r="AY2782" s="5">
        <v>79.561782836914006</v>
      </c>
      <c r="AZ2782" s="5">
        <v>84.875213623046804</v>
      </c>
      <c r="BA2782" s="5">
        <v>85.395723978678348</v>
      </c>
    </row>
    <row r="2783" spans="1:53" x14ac:dyDescent="0.2">
      <c r="A2783" s="1">
        <v>2780</v>
      </c>
      <c r="B2783" s="1" t="s">
        <v>11138</v>
      </c>
      <c r="C2783" s="1" t="s">
        <v>11139</v>
      </c>
      <c r="D2783" s="1" t="s">
        <v>11140</v>
      </c>
      <c r="E2783" s="1" t="s">
        <v>11141</v>
      </c>
      <c r="F2783" s="5">
        <v>63.7074165344238</v>
      </c>
      <c r="G2783" s="5">
        <v>64.043121337890597</v>
      </c>
      <c r="H2783" s="5">
        <v>58.901313781738203</v>
      </c>
      <c r="I2783" s="5">
        <v>62.2172838846842</v>
      </c>
      <c r="J2783" s="5">
        <v>67.993194580078097</v>
      </c>
      <c r="K2783" s="5">
        <v>54.5970458984375</v>
      </c>
      <c r="L2783" s="5">
        <v>57.611236572265597</v>
      </c>
      <c r="M2783" s="5">
        <v>60.067159016927064</v>
      </c>
      <c r="N2783" s="5">
        <v>171.39112854003901</v>
      </c>
      <c r="O2783" s="5">
        <v>173.553939819335</v>
      </c>
      <c r="P2783" s="5">
        <v>168.043533325195</v>
      </c>
      <c r="Q2783" s="5">
        <v>170.99620056152298</v>
      </c>
      <c r="R2783" s="5">
        <v>79.691978454589801</v>
      </c>
      <c r="S2783" s="5">
        <v>74.106605529785099</v>
      </c>
      <c r="T2783" s="5">
        <v>71.570701599121094</v>
      </c>
      <c r="U2783" s="5">
        <v>75.12309519449866</v>
      </c>
      <c r="V2783" s="5">
        <v>52.853355407714801</v>
      </c>
      <c r="W2783" s="5">
        <v>57.741451263427699</v>
      </c>
      <c r="X2783" s="5">
        <v>49.087471008300703</v>
      </c>
      <c r="Y2783" s="5">
        <v>53.227425893147732</v>
      </c>
      <c r="Z2783" s="5">
        <v>102.32755279541</v>
      </c>
      <c r="AA2783" s="5">
        <v>106.405891418457</v>
      </c>
      <c r="AB2783" s="5">
        <v>106.85800170898401</v>
      </c>
      <c r="AC2783" s="5">
        <v>105.19714864095033</v>
      </c>
      <c r="AD2783" s="5">
        <v>54.903121948242102</v>
      </c>
      <c r="AE2783" s="5">
        <v>55.794425964355398</v>
      </c>
      <c r="AF2783" s="5">
        <v>62.722084045410099</v>
      </c>
      <c r="AG2783" s="5">
        <v>57.806543986002531</v>
      </c>
      <c r="AH2783" s="5">
        <v>63.664829254150298</v>
      </c>
      <c r="AI2783" s="5">
        <v>67.847373962402301</v>
      </c>
      <c r="AJ2783" s="5">
        <v>61.6885566711425</v>
      </c>
      <c r="AK2783" s="5">
        <v>64.400253295898366</v>
      </c>
      <c r="AL2783" s="5">
        <v>78.239303588867102</v>
      </c>
      <c r="AM2783" s="5">
        <v>78.022178649902301</v>
      </c>
      <c r="AN2783" s="5">
        <v>81.940200805664006</v>
      </c>
      <c r="AO2783" s="5">
        <v>79.400561014811146</v>
      </c>
      <c r="AP2783" s="5">
        <v>55.518890380859297</v>
      </c>
      <c r="AQ2783" s="5">
        <v>58.595592498779297</v>
      </c>
      <c r="AR2783" s="5">
        <v>54.602851867675703</v>
      </c>
      <c r="AS2783" s="5">
        <v>56.239111582438092</v>
      </c>
      <c r="AT2783" s="5">
        <v>71.175399780273395</v>
      </c>
      <c r="AU2783" s="5">
        <v>85.383079528808594</v>
      </c>
      <c r="AV2783" s="5">
        <v>81.825057983398395</v>
      </c>
      <c r="AW2783" s="5">
        <v>79.461179097493456</v>
      </c>
      <c r="AX2783" s="5">
        <v>79.455108642578097</v>
      </c>
      <c r="AY2783" s="5">
        <v>75.234901428222599</v>
      </c>
      <c r="AZ2783" s="5">
        <v>69.424659729003906</v>
      </c>
      <c r="BA2783" s="5">
        <v>74.704889933268205</v>
      </c>
    </row>
    <row r="2784" spans="1:53" x14ac:dyDescent="0.2">
      <c r="A2784" s="1">
        <v>2781</v>
      </c>
      <c r="B2784" s="1" t="s">
        <v>11142</v>
      </c>
      <c r="C2784" s="1" t="s">
        <v>11143</v>
      </c>
      <c r="D2784" s="1" t="s">
        <v>11144</v>
      </c>
      <c r="E2784" s="1" t="s">
        <v>11145</v>
      </c>
      <c r="F2784" s="5">
        <v>65.946754455566406</v>
      </c>
      <c r="G2784" s="5">
        <v>108.245483398437</v>
      </c>
      <c r="H2784" s="5">
        <v>55.485626220703097</v>
      </c>
      <c r="I2784" s="5">
        <v>76.559288024902159</v>
      </c>
      <c r="L2784" s="5">
        <v>45.754905700683501</v>
      </c>
      <c r="M2784" s="5">
        <v>45.754905700683501</v>
      </c>
      <c r="V2784" s="5">
        <v>99.648643493652301</v>
      </c>
      <c r="W2784" s="5">
        <v>77.125907897949205</v>
      </c>
      <c r="X2784" s="5">
        <v>92.877090454101506</v>
      </c>
      <c r="Y2784" s="5">
        <v>89.883880615234332</v>
      </c>
      <c r="Z2784" s="5">
        <v>80.595420837402301</v>
      </c>
      <c r="AA2784" s="5">
        <v>92.209587097167898</v>
      </c>
      <c r="AB2784" s="5">
        <v>49.688732147216797</v>
      </c>
      <c r="AC2784" s="5">
        <v>74.164580027262332</v>
      </c>
      <c r="AD2784" s="5">
        <v>82.454368591308594</v>
      </c>
      <c r="AE2784" s="5">
        <v>77.563163757324205</v>
      </c>
      <c r="AF2784" s="5">
        <v>87.151535034179602</v>
      </c>
      <c r="AG2784" s="5">
        <v>82.389689127604143</v>
      </c>
      <c r="AI2784" s="5">
        <v>58.762779235839801</v>
      </c>
      <c r="AJ2784" s="5">
        <v>65.678779602050696</v>
      </c>
      <c r="AK2784" s="5">
        <v>62.220779418945249</v>
      </c>
      <c r="AQ2784" s="5">
        <v>114.25862884521401</v>
      </c>
      <c r="AS2784" s="5">
        <v>114.25862884521401</v>
      </c>
      <c r="AT2784" s="5">
        <v>103.10219573974599</v>
      </c>
      <c r="AU2784" s="5">
        <v>103.48956298828099</v>
      </c>
      <c r="AV2784" s="5">
        <v>81.535926818847599</v>
      </c>
      <c r="AW2784" s="5">
        <v>96.042561848958201</v>
      </c>
      <c r="AX2784" s="5">
        <v>110.932739257812</v>
      </c>
      <c r="AY2784" s="5">
        <v>102.92022705078099</v>
      </c>
      <c r="AZ2784" s="5">
        <v>88.131484985351506</v>
      </c>
      <c r="BA2784" s="5">
        <v>100.66148376464817</v>
      </c>
    </row>
    <row r="2785" spans="1:53" x14ac:dyDescent="0.2">
      <c r="A2785" s="1">
        <v>2782</v>
      </c>
      <c r="B2785" s="1" t="s">
        <v>11146</v>
      </c>
      <c r="C2785" s="1" t="s">
        <v>11147</v>
      </c>
      <c r="D2785" s="1" t="s">
        <v>11148</v>
      </c>
      <c r="E2785" s="1" t="s">
        <v>11149</v>
      </c>
      <c r="F2785" s="5">
        <v>129.42510986328099</v>
      </c>
      <c r="G2785" s="5">
        <v>130.48229980468699</v>
      </c>
      <c r="H2785" s="5">
        <v>65.217491149902301</v>
      </c>
      <c r="I2785" s="5">
        <v>108.37496693929008</v>
      </c>
      <c r="J2785" s="5">
        <v>190.34918212890599</v>
      </c>
      <c r="K2785" s="5">
        <v>172.65287780761699</v>
      </c>
      <c r="L2785" s="5">
        <v>164.78927612304599</v>
      </c>
      <c r="M2785" s="5">
        <v>175.93044535318964</v>
      </c>
      <c r="N2785" s="5">
        <v>269.95324707031199</v>
      </c>
      <c r="O2785" s="5">
        <v>285.31808471679602</v>
      </c>
      <c r="P2785" s="5">
        <v>250.79774475097599</v>
      </c>
      <c r="Q2785" s="5">
        <v>268.68969217936132</v>
      </c>
      <c r="R2785" s="5">
        <v>195.18983459472599</v>
      </c>
      <c r="S2785" s="5">
        <v>146.16487121582</v>
      </c>
      <c r="T2785" s="5">
        <v>158.17663574218699</v>
      </c>
      <c r="U2785" s="5">
        <v>166.51044718424433</v>
      </c>
      <c r="V2785" s="5">
        <v>185.49601745605401</v>
      </c>
      <c r="W2785" s="5">
        <v>184.56262207031199</v>
      </c>
      <c r="X2785" s="5">
        <v>185.69787597656199</v>
      </c>
      <c r="Y2785" s="5">
        <v>185.25217183430934</v>
      </c>
      <c r="Z2785" s="5">
        <v>153.18489074707</v>
      </c>
      <c r="AC2785" s="5">
        <v>153.18489074707</v>
      </c>
      <c r="AD2785" s="5">
        <v>185.17782592773401</v>
      </c>
      <c r="AE2785" s="5">
        <v>223.66076660156199</v>
      </c>
      <c r="AF2785" s="5">
        <v>203.729400634765</v>
      </c>
      <c r="AG2785" s="5">
        <v>204.18933105468696</v>
      </c>
      <c r="AH2785" s="5">
        <v>224.72238159179599</v>
      </c>
      <c r="AI2785" s="5">
        <v>238.82221984863199</v>
      </c>
      <c r="AJ2785" s="5">
        <v>261.12249755859301</v>
      </c>
      <c r="AK2785" s="5">
        <v>241.5556996663403</v>
      </c>
      <c r="AL2785" s="5">
        <v>267.95635986328102</v>
      </c>
      <c r="AM2785" s="5">
        <v>231.24667358398401</v>
      </c>
      <c r="AN2785" s="5">
        <v>186.89839172363199</v>
      </c>
      <c r="AO2785" s="5">
        <v>228.7004750569657</v>
      </c>
      <c r="AP2785" s="5">
        <v>209.44952392578099</v>
      </c>
      <c r="AQ2785" s="5">
        <v>204.34938049316401</v>
      </c>
      <c r="AR2785" s="5">
        <v>196.80262756347599</v>
      </c>
      <c r="AS2785" s="5">
        <v>203.53384399414031</v>
      </c>
      <c r="AT2785" s="5">
        <v>167.14559936523401</v>
      </c>
      <c r="AU2785" s="5">
        <v>172.28030395507801</v>
      </c>
      <c r="AV2785" s="5">
        <v>171.12139892578099</v>
      </c>
      <c r="AW2785" s="5">
        <v>170.18243408203102</v>
      </c>
      <c r="AX2785" s="5">
        <v>198.10307312011699</v>
      </c>
      <c r="AY2785" s="5">
        <v>177.27996826171801</v>
      </c>
      <c r="AZ2785" s="5">
        <v>206.87365722656199</v>
      </c>
      <c r="BA2785" s="5">
        <v>194.08556620279901</v>
      </c>
    </row>
    <row r="2786" spans="1:53" x14ac:dyDescent="0.2">
      <c r="A2786" s="1">
        <v>2783</v>
      </c>
      <c r="B2786" s="1" t="s">
        <v>11150</v>
      </c>
      <c r="C2786" s="1" t="s">
        <v>11151</v>
      </c>
      <c r="D2786" s="1" t="s">
        <v>11152</v>
      </c>
      <c r="E2786" s="1" t="s">
        <v>11153</v>
      </c>
      <c r="F2786" s="5">
        <v>91.4031982421875</v>
      </c>
      <c r="G2786" s="5">
        <v>80.443870544433594</v>
      </c>
      <c r="H2786" s="5">
        <v>91.946105957031193</v>
      </c>
      <c r="I2786" s="5">
        <v>87.931058247884096</v>
      </c>
      <c r="J2786" s="5">
        <v>112.50584411621</v>
      </c>
      <c r="K2786" s="5">
        <v>136.43875122070301</v>
      </c>
      <c r="L2786" s="5">
        <v>113.17286682128901</v>
      </c>
      <c r="M2786" s="5">
        <v>120.70582071940066</v>
      </c>
      <c r="N2786" s="5">
        <v>60.888271331787102</v>
      </c>
      <c r="O2786" s="5">
        <v>55.458889007568303</v>
      </c>
      <c r="P2786" s="5">
        <v>65.240646362304602</v>
      </c>
      <c r="Q2786" s="5">
        <v>60.52926890055334</v>
      </c>
      <c r="R2786" s="5">
        <v>81.674850463867102</v>
      </c>
      <c r="S2786" s="5">
        <v>97.366928100585895</v>
      </c>
      <c r="T2786" s="5">
        <v>83.0933837890625</v>
      </c>
      <c r="U2786" s="5">
        <v>87.378387451171832</v>
      </c>
      <c r="V2786" s="5">
        <v>104.15707397460901</v>
      </c>
      <c r="W2786" s="5">
        <v>103.237098693847</v>
      </c>
      <c r="X2786" s="5">
        <v>91.145652770996094</v>
      </c>
      <c r="Y2786" s="5">
        <v>99.513275146484034</v>
      </c>
      <c r="Z2786" s="5">
        <v>122.345649719238</v>
      </c>
      <c r="AA2786" s="5">
        <v>124.76995086669901</v>
      </c>
      <c r="AB2786" s="5">
        <v>124.597244262695</v>
      </c>
      <c r="AC2786" s="5">
        <v>123.90428161621067</v>
      </c>
      <c r="AD2786" s="5">
        <v>184.37780761718699</v>
      </c>
      <c r="AE2786" s="5">
        <v>201.7470703125</v>
      </c>
      <c r="AF2786" s="5">
        <v>202.88879394531199</v>
      </c>
      <c r="AG2786" s="5">
        <v>196.33789062499966</v>
      </c>
      <c r="AH2786" s="5">
        <v>191.23635864257801</v>
      </c>
      <c r="AI2786" s="5">
        <v>196.71211242675699</v>
      </c>
      <c r="AJ2786" s="5">
        <v>160.797103881835</v>
      </c>
      <c r="AK2786" s="5">
        <v>182.91519165039003</v>
      </c>
      <c r="AL2786" s="5">
        <v>50.718849182128899</v>
      </c>
      <c r="AM2786" s="5">
        <v>73.781204223632798</v>
      </c>
      <c r="AN2786" s="5">
        <v>58.93355178833</v>
      </c>
      <c r="AO2786" s="5">
        <v>61.14453506469723</v>
      </c>
      <c r="AP2786" s="5">
        <v>87.2054443359375</v>
      </c>
      <c r="AQ2786" s="5">
        <v>101.05901336669901</v>
      </c>
      <c r="AR2786" s="5">
        <v>92.216255187988196</v>
      </c>
      <c r="AS2786" s="5">
        <v>93.493570963541558</v>
      </c>
      <c r="AT2786" s="5">
        <v>150.174057006835</v>
      </c>
      <c r="AU2786" s="5">
        <v>138.73684692382801</v>
      </c>
      <c r="AV2786" s="5">
        <v>111.373527526855</v>
      </c>
      <c r="AW2786" s="5">
        <v>133.42814381917267</v>
      </c>
      <c r="AX2786" s="5">
        <v>111.66127014160099</v>
      </c>
      <c r="AY2786" s="5">
        <v>120.97238159179599</v>
      </c>
      <c r="AZ2786" s="5">
        <v>103.77361297607401</v>
      </c>
      <c r="BA2786" s="5">
        <v>112.13575490315701</v>
      </c>
    </row>
    <row r="2787" spans="1:53" x14ac:dyDescent="0.2">
      <c r="A2787" s="1">
        <v>2784</v>
      </c>
      <c r="B2787" s="1" t="s">
        <v>11154</v>
      </c>
      <c r="C2787" s="1" t="s">
        <v>11155</v>
      </c>
      <c r="D2787" s="1" t="s">
        <v>11156</v>
      </c>
      <c r="E2787" s="1" t="s">
        <v>11157</v>
      </c>
      <c r="F2787" s="5">
        <v>61.090858459472599</v>
      </c>
      <c r="G2787" s="5">
        <v>64.587722778320298</v>
      </c>
      <c r="H2787" s="5">
        <v>52.664474487304602</v>
      </c>
      <c r="I2787" s="5">
        <v>59.447685241699162</v>
      </c>
      <c r="J2787" s="5">
        <v>59.3745918273925</v>
      </c>
      <c r="K2787" s="5">
        <v>60.981319427490199</v>
      </c>
      <c r="L2787" s="5">
        <v>61.333198547363203</v>
      </c>
      <c r="M2787" s="5">
        <v>60.563036600748632</v>
      </c>
      <c r="N2787" s="5">
        <v>96.681007385253906</v>
      </c>
      <c r="O2787" s="5">
        <v>90.315879821777301</v>
      </c>
      <c r="P2787" s="5">
        <v>76.463539123535099</v>
      </c>
      <c r="Q2787" s="5">
        <v>87.820142110188769</v>
      </c>
      <c r="R2787" s="5">
        <v>73.298439025878906</v>
      </c>
      <c r="S2787" s="5">
        <v>52.3057441711425</v>
      </c>
      <c r="T2787" s="5">
        <v>65.593116760253906</v>
      </c>
      <c r="U2787" s="5">
        <v>63.732433319091768</v>
      </c>
      <c r="V2787" s="5">
        <v>48.8897285461425</v>
      </c>
      <c r="W2787" s="5">
        <v>59.749610900878899</v>
      </c>
      <c r="X2787" s="5">
        <v>62.558853149413999</v>
      </c>
      <c r="Y2787" s="5">
        <v>57.066064198811802</v>
      </c>
      <c r="Z2787" s="5">
        <v>43.380397796630803</v>
      </c>
      <c r="AA2787" s="5">
        <v>44.982944488525298</v>
      </c>
      <c r="AB2787" s="5">
        <v>42.784923553466797</v>
      </c>
      <c r="AC2787" s="5">
        <v>43.716088612874302</v>
      </c>
      <c r="AD2787" s="5">
        <v>117.498146057128</v>
      </c>
      <c r="AE2787" s="5">
        <v>100.255317687988</v>
      </c>
      <c r="AF2787" s="5">
        <v>89.926132202148395</v>
      </c>
      <c r="AG2787" s="5">
        <v>102.55986531575479</v>
      </c>
      <c r="AH2787" s="5">
        <v>118.30233001708901</v>
      </c>
      <c r="AI2787" s="5">
        <v>106.02153778076099</v>
      </c>
      <c r="AJ2787" s="5">
        <v>103.30885314941401</v>
      </c>
      <c r="AK2787" s="5">
        <v>109.21090698242135</v>
      </c>
      <c r="AL2787" s="5">
        <v>89.547592163085895</v>
      </c>
      <c r="AM2787" s="5">
        <v>86.163551330566406</v>
      </c>
      <c r="AN2787" s="5">
        <v>97.418716430664006</v>
      </c>
      <c r="AO2787" s="5">
        <v>91.043286641438769</v>
      </c>
      <c r="AP2787" s="5">
        <v>69.789619445800696</v>
      </c>
      <c r="AQ2787" s="5">
        <v>27.255264282226499</v>
      </c>
      <c r="AR2787" s="5">
        <v>68.312690734863196</v>
      </c>
      <c r="AS2787" s="5">
        <v>55.119191487630133</v>
      </c>
      <c r="AT2787" s="5">
        <v>96.981712341308594</v>
      </c>
      <c r="AU2787" s="5">
        <v>46.606388092041001</v>
      </c>
      <c r="AV2787" s="5">
        <v>66.013618469238196</v>
      </c>
      <c r="AW2787" s="5">
        <v>69.86723963419594</v>
      </c>
      <c r="AX2787" s="5">
        <v>40.978755950927699</v>
      </c>
      <c r="AY2787" s="5">
        <v>37.601295471191399</v>
      </c>
      <c r="AZ2787" s="5">
        <v>40.956470489501903</v>
      </c>
      <c r="BA2787" s="5">
        <v>39.845507303873667</v>
      </c>
    </row>
    <row r="2788" spans="1:53" x14ac:dyDescent="0.2">
      <c r="A2788" s="1">
        <v>2785</v>
      </c>
      <c r="B2788" s="1" t="s">
        <v>11158</v>
      </c>
      <c r="C2788" s="1" t="s">
        <v>11159</v>
      </c>
      <c r="D2788" s="1" t="s">
        <v>11160</v>
      </c>
      <c r="E2788" s="1" t="s">
        <v>11161</v>
      </c>
      <c r="F2788" s="5">
        <v>1231.58215332031</v>
      </c>
      <c r="G2788" s="5">
        <v>1338.9814453125</v>
      </c>
      <c r="H2788" s="5">
        <v>1245.67041015625</v>
      </c>
      <c r="I2788" s="5">
        <v>1272.0780029296866</v>
      </c>
      <c r="J2788" s="5">
        <v>1376.251953125</v>
      </c>
      <c r="K2788" s="5">
        <v>1363.49279785156</v>
      </c>
      <c r="L2788" s="5">
        <v>1376.54809570312</v>
      </c>
      <c r="M2788" s="5">
        <v>1372.0976155598935</v>
      </c>
      <c r="N2788" s="5">
        <v>1272.62121582031</v>
      </c>
      <c r="O2788" s="5">
        <v>1336.92785644531</v>
      </c>
      <c r="P2788" s="5">
        <v>1324.49877929687</v>
      </c>
      <c r="Q2788" s="5">
        <v>1311.3492838541633</v>
      </c>
      <c r="R2788" s="5">
        <v>395.84271240234301</v>
      </c>
      <c r="S2788" s="5">
        <v>351.40505981445301</v>
      </c>
      <c r="T2788" s="5">
        <v>390.58450317382801</v>
      </c>
      <c r="U2788" s="5">
        <v>379.27742513020803</v>
      </c>
      <c r="V2788" s="5">
        <v>384.62310791015602</v>
      </c>
      <c r="W2788" s="5">
        <v>381.04840087890602</v>
      </c>
      <c r="X2788" s="5">
        <v>378.81253051757801</v>
      </c>
      <c r="Y2788" s="5">
        <v>381.49467976888008</v>
      </c>
      <c r="Z2788" s="5">
        <v>1036.83923339843</v>
      </c>
      <c r="AA2788" s="5">
        <v>955.232666015625</v>
      </c>
      <c r="AB2788" s="5">
        <v>941.68121337890602</v>
      </c>
      <c r="AC2788" s="5">
        <v>977.91770426432038</v>
      </c>
      <c r="AD2788" s="5">
        <v>868.948486328125</v>
      </c>
      <c r="AE2788" s="5">
        <v>899.50811767578102</v>
      </c>
      <c r="AF2788" s="5">
        <v>893.364501953125</v>
      </c>
      <c r="AG2788" s="5">
        <v>887.27370198567712</v>
      </c>
      <c r="AH2788" s="5">
        <v>763.40789794921795</v>
      </c>
      <c r="AI2788" s="5">
        <v>815.77941894531205</v>
      </c>
      <c r="AJ2788" s="5">
        <v>776.03643798828102</v>
      </c>
      <c r="AK2788" s="5">
        <v>785.07458496093693</v>
      </c>
      <c r="AL2788" s="5">
        <v>434.088287353515</v>
      </c>
      <c r="AM2788" s="5">
        <v>458.42214965820301</v>
      </c>
      <c r="AN2788" s="5">
        <v>459.50866699218699</v>
      </c>
      <c r="AO2788" s="5">
        <v>450.67303466796835</v>
      </c>
      <c r="AP2788" s="5">
        <v>291.81872558593699</v>
      </c>
      <c r="AQ2788" s="5">
        <v>262.15972900390602</v>
      </c>
      <c r="AR2788" s="5">
        <v>290.01785278320301</v>
      </c>
      <c r="AS2788" s="5">
        <v>281.33210245768203</v>
      </c>
      <c r="AT2788" s="5">
        <v>286.32424926757801</v>
      </c>
      <c r="AU2788" s="5">
        <v>288.27062988281199</v>
      </c>
      <c r="AV2788" s="5">
        <v>252.42926025390599</v>
      </c>
      <c r="AW2788" s="5">
        <v>275.67471313476534</v>
      </c>
      <c r="AX2788" s="5">
        <v>222.75082397460901</v>
      </c>
      <c r="AY2788" s="5">
        <v>183.82611083984301</v>
      </c>
      <c r="AZ2788" s="5">
        <v>167.73551940917901</v>
      </c>
      <c r="BA2788" s="5">
        <v>191.43748474121034</v>
      </c>
    </row>
    <row r="2789" spans="1:53" x14ac:dyDescent="0.2">
      <c r="A2789" s="1">
        <v>2786</v>
      </c>
      <c r="B2789" s="1" t="s">
        <v>11162</v>
      </c>
      <c r="C2789" s="1" t="s">
        <v>11163</v>
      </c>
      <c r="D2789" s="1" t="s">
        <v>11164</v>
      </c>
      <c r="E2789" s="1" t="s">
        <v>11165</v>
      </c>
      <c r="F2789" s="5">
        <v>132.02983093261699</v>
      </c>
      <c r="G2789" s="5">
        <v>136.07785034179599</v>
      </c>
      <c r="H2789" s="5">
        <v>160.43502807617099</v>
      </c>
      <c r="I2789" s="5">
        <v>142.847569783528</v>
      </c>
      <c r="J2789" s="5">
        <v>128.90956115722599</v>
      </c>
      <c r="K2789" s="5">
        <v>126.621978759765</v>
      </c>
      <c r="L2789" s="5">
        <v>137.517166137695</v>
      </c>
      <c r="M2789" s="5">
        <v>131.01623535156202</v>
      </c>
      <c r="N2789" s="5">
        <v>208.18063354492099</v>
      </c>
      <c r="O2789" s="5">
        <v>258.09823608398398</v>
      </c>
      <c r="P2789" s="5">
        <v>244.50489807128901</v>
      </c>
      <c r="Q2789" s="5">
        <v>236.92792256673133</v>
      </c>
      <c r="R2789" s="5">
        <v>117.60652923583901</v>
      </c>
      <c r="S2789" s="5">
        <v>137.84869384765599</v>
      </c>
      <c r="T2789" s="5">
        <v>150.11651611328099</v>
      </c>
      <c r="U2789" s="5">
        <v>135.19057973225867</v>
      </c>
      <c r="V2789" s="5">
        <v>133.7158203125</v>
      </c>
      <c r="W2789" s="5">
        <v>131.49972534179599</v>
      </c>
      <c r="X2789" s="5">
        <v>126.57353973388599</v>
      </c>
      <c r="Y2789" s="5">
        <v>130.59636179606065</v>
      </c>
      <c r="Z2789" s="5">
        <v>119.921493530273</v>
      </c>
      <c r="AA2789" s="5">
        <v>117.617668151855</v>
      </c>
      <c r="AB2789" s="5">
        <v>127.978225708007</v>
      </c>
      <c r="AC2789" s="5">
        <v>121.83912913004501</v>
      </c>
      <c r="AD2789" s="5">
        <v>126.98418426513599</v>
      </c>
      <c r="AE2789" s="5">
        <v>109.880256652832</v>
      </c>
      <c r="AF2789" s="5">
        <v>105.21467590332</v>
      </c>
      <c r="AG2789" s="5">
        <v>114.02637227376268</v>
      </c>
      <c r="AH2789" s="5">
        <v>120.512901306152</v>
      </c>
      <c r="AI2789" s="5">
        <v>100.28033447265599</v>
      </c>
      <c r="AJ2789" s="5">
        <v>112.190185546875</v>
      </c>
      <c r="AK2789" s="5">
        <v>110.99447377522768</v>
      </c>
      <c r="AL2789" s="5">
        <v>214.85348510742099</v>
      </c>
      <c r="AM2789" s="5">
        <v>219.53860473632801</v>
      </c>
      <c r="AN2789" s="5">
        <v>229.63253784179599</v>
      </c>
      <c r="AO2789" s="5">
        <v>221.34154256184831</v>
      </c>
      <c r="AP2789" s="5">
        <v>121.095947265625</v>
      </c>
      <c r="AQ2789" s="5">
        <v>110.587020874023</v>
      </c>
      <c r="AR2789" s="5">
        <v>107.65493011474599</v>
      </c>
      <c r="AS2789" s="5">
        <v>113.11263275146466</v>
      </c>
      <c r="AT2789" s="5">
        <v>125.85592651367099</v>
      </c>
      <c r="AU2789" s="5">
        <v>137.70855712890599</v>
      </c>
      <c r="AV2789" s="5">
        <v>140.26174926757801</v>
      </c>
      <c r="AW2789" s="5">
        <v>134.60874430338501</v>
      </c>
      <c r="AX2789" s="5">
        <v>139.317779541015</v>
      </c>
      <c r="AY2789" s="5">
        <v>129.44732666015599</v>
      </c>
      <c r="AZ2789" s="5">
        <v>120.284378051757</v>
      </c>
      <c r="BA2789" s="5">
        <v>129.68316141764265</v>
      </c>
    </row>
    <row r="2790" spans="1:53" x14ac:dyDescent="0.2">
      <c r="A2790" s="1">
        <v>2787</v>
      </c>
      <c r="B2790" s="1" t="s">
        <v>11166</v>
      </c>
      <c r="C2790" s="1" t="s">
        <v>11167</v>
      </c>
      <c r="D2790" s="1" t="s">
        <v>11168</v>
      </c>
      <c r="E2790" s="1" t="s">
        <v>11169</v>
      </c>
      <c r="F2790" s="5">
        <v>54.0889282226562</v>
      </c>
      <c r="I2790" s="5">
        <v>54.0889282226562</v>
      </c>
      <c r="J2790" s="5">
        <v>10.797919273376399</v>
      </c>
      <c r="L2790" s="5">
        <v>28.251960754394499</v>
      </c>
      <c r="M2790" s="5">
        <v>19.524940013885448</v>
      </c>
      <c r="N2790" s="5">
        <v>200.873611450195</v>
      </c>
      <c r="O2790" s="5">
        <v>215.518310546875</v>
      </c>
      <c r="P2790" s="5">
        <v>215.075592041015</v>
      </c>
      <c r="Q2790" s="5">
        <v>210.48917134602834</v>
      </c>
      <c r="R2790" s="5">
        <v>112.721015930175</v>
      </c>
      <c r="S2790" s="5">
        <v>101.661338806152</v>
      </c>
      <c r="T2790" s="5">
        <v>71.799880981445298</v>
      </c>
      <c r="U2790" s="5">
        <v>95.394078572590772</v>
      </c>
      <c r="W2790" s="5">
        <v>66.474128723144503</v>
      </c>
      <c r="X2790" s="5">
        <v>52.607414245605398</v>
      </c>
      <c r="Y2790" s="5">
        <v>59.54077148437495</v>
      </c>
      <c r="AB2790" s="5">
        <v>102.380249023437</v>
      </c>
      <c r="AC2790" s="5">
        <v>102.380249023437</v>
      </c>
      <c r="AF2790" s="5">
        <v>59.309169769287102</v>
      </c>
      <c r="AG2790" s="5">
        <v>59.309169769287102</v>
      </c>
      <c r="AL2790" s="5">
        <v>103.909797668457</v>
      </c>
      <c r="AM2790" s="5">
        <v>116.99007415771401</v>
      </c>
      <c r="AN2790" s="5">
        <v>75.277702331542898</v>
      </c>
      <c r="AO2790" s="5">
        <v>98.725858052571311</v>
      </c>
      <c r="AP2790" s="5">
        <v>65.104316711425696</v>
      </c>
      <c r="AQ2790" s="5">
        <v>77.383293151855398</v>
      </c>
      <c r="AR2790" s="5">
        <v>94.037315368652301</v>
      </c>
      <c r="AS2790" s="5">
        <v>78.841641743977789</v>
      </c>
      <c r="AU2790" s="5">
        <v>163.08181762695301</v>
      </c>
      <c r="AW2790" s="5">
        <v>163.08181762695301</v>
      </c>
      <c r="AZ2790" s="5">
        <v>71.767379760742102</v>
      </c>
      <c r="BA2790" s="5">
        <v>71.767379760742102</v>
      </c>
    </row>
    <row r="2791" spans="1:53" x14ac:dyDescent="0.2">
      <c r="A2791" s="1">
        <v>2788</v>
      </c>
      <c r="B2791" s="1" t="s">
        <v>11170</v>
      </c>
      <c r="C2791" s="1" t="s">
        <v>11171</v>
      </c>
      <c r="D2791" s="1" t="s">
        <v>11172</v>
      </c>
      <c r="E2791" s="1" t="s">
        <v>11173</v>
      </c>
      <c r="F2791" s="5">
        <v>1048.01892089843</v>
      </c>
      <c r="G2791" s="5">
        <v>1249.62561035156</v>
      </c>
      <c r="H2791" s="5">
        <v>957.952392578125</v>
      </c>
      <c r="I2791" s="5">
        <v>1085.1989746093716</v>
      </c>
      <c r="J2791" s="5">
        <v>658.78765869140602</v>
      </c>
      <c r="K2791" s="5">
        <v>792.04864501953102</v>
      </c>
      <c r="L2791" s="5">
        <v>810.53942871093705</v>
      </c>
      <c r="M2791" s="5">
        <v>753.7919108072914</v>
      </c>
      <c r="N2791" s="5">
        <v>420.68179321289</v>
      </c>
      <c r="O2791" s="5">
        <v>490.94592285156199</v>
      </c>
      <c r="P2791" s="5">
        <v>478.83648681640602</v>
      </c>
      <c r="Q2791" s="5">
        <v>463.48806762695267</v>
      </c>
      <c r="R2791" s="5">
        <v>1233.87109375</v>
      </c>
      <c r="S2791" s="5">
        <v>1072.04272460937</v>
      </c>
      <c r="T2791" s="5">
        <v>1336.11499023437</v>
      </c>
      <c r="U2791" s="5">
        <v>1214.0096028645801</v>
      </c>
      <c r="V2791" s="5">
        <v>728.26086425781205</v>
      </c>
      <c r="W2791" s="5">
        <v>750.079345703125</v>
      </c>
      <c r="X2791" s="5">
        <v>733.29016113281205</v>
      </c>
      <c r="Y2791" s="5">
        <v>737.2101236979164</v>
      </c>
      <c r="Z2791" s="5">
        <v>610.02239990234295</v>
      </c>
      <c r="AA2791" s="5">
        <v>773.59637451171795</v>
      </c>
      <c r="AB2791" s="5">
        <v>667.22125244140602</v>
      </c>
      <c r="AC2791" s="5">
        <v>683.61334228515568</v>
      </c>
      <c r="AD2791" s="5">
        <v>751.54425048828102</v>
      </c>
      <c r="AE2791" s="5">
        <v>815.99279785156205</v>
      </c>
      <c r="AF2791" s="5">
        <v>684.50329589843705</v>
      </c>
      <c r="AG2791" s="5">
        <v>750.68011474609341</v>
      </c>
      <c r="AH2791" s="5">
        <v>904.78936767578102</v>
      </c>
      <c r="AI2791" s="5">
        <v>821.47180175781205</v>
      </c>
      <c r="AJ2791" s="5">
        <v>756.13641357421795</v>
      </c>
      <c r="AK2791" s="5">
        <v>827.46586100260367</v>
      </c>
      <c r="AL2791" s="5">
        <v>521.34088134765602</v>
      </c>
      <c r="AM2791" s="5">
        <v>480.34436035156199</v>
      </c>
      <c r="AN2791" s="5">
        <v>505.69970703125</v>
      </c>
      <c r="AO2791" s="5">
        <v>502.46164957682271</v>
      </c>
      <c r="AP2791" s="5">
        <v>624.62567138671795</v>
      </c>
      <c r="AQ2791" s="5">
        <v>622.264404296875</v>
      </c>
      <c r="AR2791" s="5">
        <v>527.704833984375</v>
      </c>
      <c r="AS2791" s="5">
        <v>591.53163655598928</v>
      </c>
      <c r="AT2791" s="5">
        <v>1185.65075683593</v>
      </c>
      <c r="AU2791" s="5">
        <v>1234.23254394531</v>
      </c>
      <c r="AV2791" s="5">
        <v>784.48486328125</v>
      </c>
      <c r="AW2791" s="5">
        <v>1068.1227213541633</v>
      </c>
      <c r="AX2791" s="5">
        <v>799.85217285156205</v>
      </c>
      <c r="AY2791" s="5">
        <v>595.96832275390602</v>
      </c>
      <c r="AZ2791" s="5">
        <v>602.93609619140602</v>
      </c>
      <c r="BA2791" s="5">
        <v>666.25219726562466</v>
      </c>
    </row>
    <row r="2792" spans="1:53" x14ac:dyDescent="0.2">
      <c r="A2792" s="1">
        <v>2789</v>
      </c>
      <c r="B2792" s="1" t="s">
        <v>11174</v>
      </c>
      <c r="C2792" s="1" t="s">
        <v>11175</v>
      </c>
      <c r="D2792" s="1" t="s">
        <v>11176</v>
      </c>
      <c r="E2792" s="1" t="s">
        <v>11177</v>
      </c>
      <c r="F2792" s="5">
        <v>178.028884887695</v>
      </c>
      <c r="G2792" s="5">
        <v>197.11355590820301</v>
      </c>
      <c r="H2792" s="5">
        <v>206.12364196777301</v>
      </c>
      <c r="I2792" s="5">
        <v>193.75536092122366</v>
      </c>
      <c r="J2792" s="5">
        <v>174.82385253906199</v>
      </c>
      <c r="K2792" s="5">
        <v>174.907943725585</v>
      </c>
      <c r="L2792" s="5">
        <v>166.398513793945</v>
      </c>
      <c r="M2792" s="5">
        <v>172.04343668619731</v>
      </c>
      <c r="N2792" s="5">
        <v>134.56646728515599</v>
      </c>
      <c r="O2792" s="5">
        <v>144.68391418457</v>
      </c>
      <c r="P2792" s="5">
        <v>139.26567077636699</v>
      </c>
      <c r="Q2792" s="5">
        <v>139.50535074869765</v>
      </c>
      <c r="R2792" s="5">
        <v>143.94532775878901</v>
      </c>
      <c r="S2792" s="5">
        <v>169.471588134765</v>
      </c>
      <c r="T2792" s="5">
        <v>169.50646972656199</v>
      </c>
      <c r="U2792" s="5">
        <v>160.97446187337201</v>
      </c>
      <c r="V2792" s="5">
        <v>141.30667114257801</v>
      </c>
      <c r="W2792" s="5">
        <v>140.58647155761699</v>
      </c>
      <c r="X2792" s="5">
        <v>130.73182678222599</v>
      </c>
      <c r="Y2792" s="5">
        <v>137.54165649414031</v>
      </c>
      <c r="Z2792" s="5">
        <v>188.14996337890599</v>
      </c>
      <c r="AA2792" s="5">
        <v>184.60177612304599</v>
      </c>
      <c r="AB2792" s="5">
        <v>187.94107055664</v>
      </c>
      <c r="AC2792" s="5">
        <v>186.89760335286397</v>
      </c>
      <c r="AD2792" s="5">
        <v>209.96253967285099</v>
      </c>
      <c r="AE2792" s="5">
        <v>206.79147338867099</v>
      </c>
      <c r="AF2792" s="5">
        <v>208.49256896972599</v>
      </c>
      <c r="AG2792" s="5">
        <v>208.41552734374932</v>
      </c>
      <c r="AH2792" s="5">
        <v>209.00402832031199</v>
      </c>
      <c r="AI2792" s="5">
        <v>207.71566772460901</v>
      </c>
      <c r="AJ2792" s="5">
        <v>209.612060546875</v>
      </c>
      <c r="AK2792" s="5">
        <v>208.77725219726531</v>
      </c>
      <c r="AL2792" s="5">
        <v>129.85827636718699</v>
      </c>
      <c r="AM2792" s="5">
        <v>134.15678405761699</v>
      </c>
      <c r="AN2792" s="5">
        <v>147.77014160156199</v>
      </c>
      <c r="AO2792" s="5">
        <v>137.26173400878866</v>
      </c>
      <c r="AP2792" s="5">
        <v>174.79197692871</v>
      </c>
      <c r="AQ2792" s="5">
        <v>168.30578613281199</v>
      </c>
      <c r="AR2792" s="5">
        <v>176.19697570800699</v>
      </c>
      <c r="AS2792" s="5">
        <v>173.09824625650967</v>
      </c>
      <c r="AT2792" s="5">
        <v>153.47943115234301</v>
      </c>
      <c r="AU2792" s="5">
        <v>158.48983764648401</v>
      </c>
      <c r="AV2792" s="5">
        <v>144.47373962402301</v>
      </c>
      <c r="AW2792" s="5">
        <v>152.14766947428333</v>
      </c>
      <c r="AX2792" s="5">
        <v>155.15414428710901</v>
      </c>
      <c r="AY2792" s="5">
        <v>166.44615173339801</v>
      </c>
      <c r="AZ2792" s="5">
        <v>161.56245422363199</v>
      </c>
      <c r="BA2792" s="5">
        <v>161.05425008137968</v>
      </c>
    </row>
    <row r="2793" spans="1:53" x14ac:dyDescent="0.2">
      <c r="A2793" s="1">
        <v>2790</v>
      </c>
      <c r="B2793" s="1" t="s">
        <v>11178</v>
      </c>
      <c r="C2793" s="1" t="s">
        <v>11179</v>
      </c>
      <c r="D2793" s="1" t="s">
        <v>11180</v>
      </c>
      <c r="E2793" s="1" t="s">
        <v>11181</v>
      </c>
      <c r="F2793" s="5">
        <v>1323.43811035156</v>
      </c>
      <c r="G2793" s="5">
        <v>1252.56518554687</v>
      </c>
      <c r="H2793" s="5">
        <v>1280.16052246093</v>
      </c>
      <c r="I2793" s="5">
        <v>1285.3879394531202</v>
      </c>
      <c r="J2793" s="5">
        <v>1218.25146484375</v>
      </c>
      <c r="K2793" s="5">
        <v>1317.09057617187</v>
      </c>
      <c r="L2793" s="5">
        <v>1287.5439453125</v>
      </c>
      <c r="M2793" s="5">
        <v>1274.2953287760399</v>
      </c>
      <c r="N2793" s="5">
        <v>779.80078125</v>
      </c>
      <c r="O2793" s="5">
        <v>823.297119140625</v>
      </c>
      <c r="P2793" s="5">
        <v>824.25030517578102</v>
      </c>
      <c r="Q2793" s="5">
        <v>809.11606852213538</v>
      </c>
      <c r="R2793" s="5">
        <v>964.146728515625</v>
      </c>
      <c r="S2793" s="5">
        <v>1033.84594726562</v>
      </c>
      <c r="T2793" s="5">
        <v>1004.91882324218</v>
      </c>
      <c r="U2793" s="5">
        <v>1000.9704996744749</v>
      </c>
      <c r="V2793" s="5">
        <v>923.26434326171795</v>
      </c>
      <c r="W2793" s="5">
        <v>907.36395263671795</v>
      </c>
      <c r="X2793" s="5">
        <v>879.02423095703102</v>
      </c>
      <c r="Y2793" s="5">
        <v>903.21750895182231</v>
      </c>
      <c r="Z2793" s="5">
        <v>1361.51892089843</v>
      </c>
      <c r="AA2793" s="5">
        <v>1323.60131835937</v>
      </c>
      <c r="AB2793" s="5">
        <v>1335.76843261718</v>
      </c>
      <c r="AC2793" s="5">
        <v>1340.2962239583267</v>
      </c>
      <c r="AD2793" s="5">
        <v>984.83099365234295</v>
      </c>
      <c r="AE2793" s="5">
        <v>1019.42211914062</v>
      </c>
      <c r="AF2793" s="5">
        <v>965.11071777343705</v>
      </c>
      <c r="AG2793" s="5">
        <v>989.78794352213333</v>
      </c>
      <c r="AH2793" s="5">
        <v>957.2197265625</v>
      </c>
      <c r="AI2793" s="5">
        <v>1003.61901855468</v>
      </c>
      <c r="AJ2793" s="5">
        <v>940.31427001953102</v>
      </c>
      <c r="AK2793" s="5">
        <v>967.05100504557038</v>
      </c>
      <c r="AL2793" s="5">
        <v>704.02484130859295</v>
      </c>
      <c r="AM2793" s="5">
        <v>686.48846435546795</v>
      </c>
      <c r="AN2793" s="5">
        <v>724.86560058593705</v>
      </c>
      <c r="AO2793" s="5">
        <v>705.12630208333269</v>
      </c>
      <c r="AP2793" s="5">
        <v>836.760498046875</v>
      </c>
      <c r="AQ2793" s="5">
        <v>793.92449951171795</v>
      </c>
      <c r="AR2793" s="5">
        <v>820.69128417968705</v>
      </c>
      <c r="AS2793" s="5">
        <v>817.1254272460933</v>
      </c>
      <c r="AT2793" s="5">
        <v>1052.41418457031</v>
      </c>
      <c r="AU2793" s="5">
        <v>1094.63500976562</v>
      </c>
      <c r="AV2793" s="5">
        <v>897.49090576171795</v>
      </c>
      <c r="AW2793" s="5">
        <v>1014.8467000325494</v>
      </c>
      <c r="AX2793" s="5">
        <v>1049.62951660156</v>
      </c>
      <c r="AY2793" s="5">
        <v>989.750244140625</v>
      </c>
      <c r="AZ2793" s="5">
        <v>928.77136230468705</v>
      </c>
      <c r="BA2793" s="5">
        <v>989.38370768229072</v>
      </c>
    </row>
    <row r="2794" spans="1:53" x14ac:dyDescent="0.2">
      <c r="A2794" s="1">
        <v>2791</v>
      </c>
      <c r="B2794" s="1" t="s">
        <v>11182</v>
      </c>
      <c r="C2794" s="1" t="s">
        <v>11183</v>
      </c>
      <c r="D2794" s="1" t="s">
        <v>11184</v>
      </c>
      <c r="E2794" s="1" t="s">
        <v>11185</v>
      </c>
      <c r="F2794" s="5">
        <v>1017.10589599609</v>
      </c>
      <c r="G2794" s="5">
        <v>1009.76831054687</v>
      </c>
      <c r="H2794" s="5">
        <v>1050.68115234375</v>
      </c>
      <c r="I2794" s="5">
        <v>1025.85178629557</v>
      </c>
      <c r="J2794" s="5">
        <v>1042.41088867187</v>
      </c>
      <c r="K2794" s="5">
        <v>1022.00372314453</v>
      </c>
      <c r="L2794" s="5">
        <v>1060.18969726562</v>
      </c>
      <c r="M2794" s="5">
        <v>1041.5347696940066</v>
      </c>
      <c r="N2794" s="5">
        <v>715.56353759765602</v>
      </c>
      <c r="O2794" s="5">
        <v>732.93518066406205</v>
      </c>
      <c r="P2794" s="5">
        <v>738.46105957031205</v>
      </c>
      <c r="Q2794" s="5">
        <v>728.98659261067678</v>
      </c>
      <c r="R2794" s="5">
        <v>874.787353515625</v>
      </c>
      <c r="S2794" s="5">
        <v>897.372802734375</v>
      </c>
      <c r="T2794" s="5">
        <v>932.07415771484295</v>
      </c>
      <c r="U2794" s="5">
        <v>901.41143798828091</v>
      </c>
      <c r="V2794" s="5">
        <v>890.40783691406205</v>
      </c>
      <c r="W2794" s="5">
        <v>873.52551269531205</v>
      </c>
      <c r="X2794" s="5">
        <v>915.16076660156205</v>
      </c>
      <c r="Y2794" s="5">
        <v>893.03137207031205</v>
      </c>
      <c r="Z2794" s="5">
        <v>1510.05676269531</v>
      </c>
      <c r="AA2794" s="5">
        <v>1536.68591308593</v>
      </c>
      <c r="AB2794" s="5">
        <v>1560.54455566406</v>
      </c>
      <c r="AC2794" s="5">
        <v>1535.7624104817667</v>
      </c>
      <c r="AD2794" s="5">
        <v>1420.68371582031</v>
      </c>
      <c r="AE2794" s="5">
        <v>1329.80639648437</v>
      </c>
      <c r="AF2794" s="5">
        <v>1339.72827148437</v>
      </c>
      <c r="AG2794" s="5">
        <v>1363.4061279296834</v>
      </c>
      <c r="AH2794" s="5">
        <v>1306.39599609375</v>
      </c>
      <c r="AI2794" s="5">
        <v>1229.29809570312</v>
      </c>
      <c r="AJ2794" s="5">
        <v>1191.76208496093</v>
      </c>
      <c r="AK2794" s="5">
        <v>1242.4853922525999</v>
      </c>
      <c r="AL2794" s="5">
        <v>774.64465332031205</v>
      </c>
      <c r="AM2794" s="5">
        <v>801.91729736328102</v>
      </c>
      <c r="AN2794" s="5">
        <v>803.16180419921795</v>
      </c>
      <c r="AO2794" s="5">
        <v>793.24125162760367</v>
      </c>
      <c r="AP2794" s="5">
        <v>1093.28723144531</v>
      </c>
      <c r="AQ2794" s="5">
        <v>1076.71667480468</v>
      </c>
      <c r="AR2794" s="5">
        <v>1038.27893066406</v>
      </c>
      <c r="AS2794" s="5">
        <v>1069.4276123046832</v>
      </c>
      <c r="AT2794" s="5">
        <v>1012.20373535156</v>
      </c>
      <c r="AU2794" s="5">
        <v>1064.66857910156</v>
      </c>
      <c r="AV2794" s="5">
        <v>1067.40393066406</v>
      </c>
      <c r="AW2794" s="5">
        <v>1048.0920817057267</v>
      </c>
      <c r="AX2794" s="5">
        <v>947.55627441406205</v>
      </c>
      <c r="AY2794" s="5">
        <v>1064.05432128906</v>
      </c>
      <c r="AZ2794" s="5">
        <v>1103.41748046875</v>
      </c>
      <c r="BA2794" s="5">
        <v>1038.3426920572908</v>
      </c>
    </row>
    <row r="2795" spans="1:53" x14ac:dyDescent="0.2">
      <c r="A2795" s="1">
        <v>2792</v>
      </c>
      <c r="B2795" s="1" t="s">
        <v>11186</v>
      </c>
      <c r="C2795" s="1" t="s">
        <v>11187</v>
      </c>
      <c r="D2795" s="1" t="s">
        <v>11188</v>
      </c>
      <c r="E2795" s="1" t="s">
        <v>11189</v>
      </c>
      <c r="F2795" s="5">
        <v>510.07470703125</v>
      </c>
      <c r="G2795" s="5">
        <v>521.54998779296795</v>
      </c>
      <c r="H2795" s="5">
        <v>519.48181152343705</v>
      </c>
      <c r="I2795" s="5">
        <v>517.03550211588492</v>
      </c>
      <c r="J2795" s="5">
        <v>486.96591186523398</v>
      </c>
      <c r="K2795" s="5">
        <v>451.12515258789</v>
      </c>
      <c r="L2795" s="5">
        <v>495.47058105468699</v>
      </c>
      <c r="M2795" s="5">
        <v>477.85388183593699</v>
      </c>
      <c r="N2795" s="5">
        <v>950.01947021484295</v>
      </c>
      <c r="O2795" s="5">
        <v>975.58880615234295</v>
      </c>
      <c r="P2795" s="5">
        <v>899.42230224609295</v>
      </c>
      <c r="Q2795" s="5">
        <v>941.6768595377597</v>
      </c>
      <c r="R2795" s="5">
        <v>772.72430419921795</v>
      </c>
      <c r="S2795" s="5">
        <v>816.43634033203102</v>
      </c>
      <c r="T2795" s="5">
        <v>807.33154296875</v>
      </c>
      <c r="U2795" s="5">
        <v>798.8307291666664</v>
      </c>
      <c r="V2795" s="5">
        <v>569.5458984375</v>
      </c>
      <c r="W2795" s="5">
        <v>565.692138671875</v>
      </c>
      <c r="X2795" s="5">
        <v>575.34271240234295</v>
      </c>
      <c r="Y2795" s="5">
        <v>570.19358317057265</v>
      </c>
      <c r="Z2795" s="5">
        <v>457.016021728515</v>
      </c>
      <c r="AA2795" s="5">
        <v>476.71496582031199</v>
      </c>
      <c r="AB2795" s="5">
        <v>464.79598999023398</v>
      </c>
      <c r="AC2795" s="5">
        <v>466.17565917968699</v>
      </c>
      <c r="AD2795" s="5">
        <v>568.807861328125</v>
      </c>
      <c r="AE2795" s="5">
        <v>538.15997314453102</v>
      </c>
      <c r="AF2795" s="5">
        <v>548.16680908203102</v>
      </c>
      <c r="AG2795" s="5">
        <v>551.71154785156239</v>
      </c>
      <c r="AH2795" s="5">
        <v>492.55618286132801</v>
      </c>
      <c r="AI2795" s="5">
        <v>481.45227050781199</v>
      </c>
      <c r="AJ2795" s="5">
        <v>495.43569946289</v>
      </c>
      <c r="AK2795" s="5">
        <v>489.81471761067661</v>
      </c>
      <c r="AL2795" s="5">
        <v>836.33087158203102</v>
      </c>
      <c r="AM2795" s="5">
        <v>870.28985595703102</v>
      </c>
      <c r="AN2795" s="5">
        <v>788.36236572265602</v>
      </c>
      <c r="AO2795" s="5">
        <v>831.66103108723928</v>
      </c>
      <c r="AP2795" s="5">
        <v>524.92565917968705</v>
      </c>
      <c r="AQ2795" s="5">
        <v>511.72738647460898</v>
      </c>
      <c r="AR2795" s="5">
        <v>548.52972412109295</v>
      </c>
      <c r="AS2795" s="5">
        <v>528.39425659179631</v>
      </c>
      <c r="AT2795" s="5">
        <v>608.939697265625</v>
      </c>
      <c r="AU2795" s="5">
        <v>567.23358154296795</v>
      </c>
      <c r="AV2795" s="5">
        <v>527.07751464843705</v>
      </c>
      <c r="AW2795" s="5">
        <v>567.75026448567667</v>
      </c>
      <c r="AX2795" s="5">
        <v>520.96368408203102</v>
      </c>
      <c r="AY2795" s="5">
        <v>509.10250854492102</v>
      </c>
      <c r="AZ2795" s="5">
        <v>503.08148193359301</v>
      </c>
      <c r="BA2795" s="5">
        <v>511.049224853515</v>
      </c>
    </row>
    <row r="2796" spans="1:53" x14ac:dyDescent="0.2">
      <c r="A2796" s="1">
        <v>2793</v>
      </c>
      <c r="B2796" s="1" t="s">
        <v>11190</v>
      </c>
      <c r="C2796" s="1" t="s">
        <v>11191</v>
      </c>
      <c r="D2796" s="1" t="s">
        <v>11192</v>
      </c>
      <c r="E2796" s="1" t="s">
        <v>11193</v>
      </c>
      <c r="F2796" s="5">
        <v>968.543701171875</v>
      </c>
      <c r="G2796" s="5">
        <v>1011.69982910156</v>
      </c>
      <c r="H2796" s="5">
        <v>1054.03552246093</v>
      </c>
      <c r="I2796" s="5">
        <v>1011.426350911455</v>
      </c>
      <c r="J2796" s="5">
        <v>1125.23059082031</v>
      </c>
      <c r="K2796" s="5">
        <v>888.13836669921795</v>
      </c>
      <c r="L2796" s="5">
        <v>989.019287109375</v>
      </c>
      <c r="M2796" s="5">
        <v>1000.7960815429677</v>
      </c>
      <c r="N2796" s="5">
        <v>1553.01489257812</v>
      </c>
      <c r="O2796" s="5">
        <v>1686.34680175781</v>
      </c>
      <c r="P2796" s="5">
        <v>1573.04760742187</v>
      </c>
      <c r="Q2796" s="5">
        <v>1604.1364339192667</v>
      </c>
      <c r="R2796" s="5">
        <v>840.90704345703102</v>
      </c>
      <c r="S2796" s="5">
        <v>860.80999755859295</v>
      </c>
      <c r="T2796" s="5">
        <v>918.65960693359295</v>
      </c>
      <c r="U2796" s="5">
        <v>873.45888264973894</v>
      </c>
      <c r="V2796" s="5">
        <v>694.32891845703102</v>
      </c>
      <c r="W2796" s="5">
        <v>768.73236083984295</v>
      </c>
      <c r="X2796" s="5">
        <v>719.40289306640602</v>
      </c>
      <c r="Y2796" s="5">
        <v>727.48805745442678</v>
      </c>
      <c r="Z2796" s="5">
        <v>1063.07287597656</v>
      </c>
      <c r="AA2796" s="5">
        <v>1055.86730957031</v>
      </c>
      <c r="AB2796" s="5">
        <v>1058.36987304687</v>
      </c>
      <c r="AC2796" s="5">
        <v>1059.1033528645801</v>
      </c>
      <c r="AD2796" s="5">
        <v>615.1279296875</v>
      </c>
      <c r="AE2796" s="5">
        <v>691.63562011718705</v>
      </c>
      <c r="AF2796" s="5">
        <v>774.94049072265602</v>
      </c>
      <c r="AG2796" s="5">
        <v>693.90134684244765</v>
      </c>
      <c r="AH2796" s="5">
        <v>506.51715087890602</v>
      </c>
      <c r="AI2796" s="5">
        <v>621.67932128906205</v>
      </c>
      <c r="AJ2796" s="5">
        <v>606.92071533203102</v>
      </c>
      <c r="AK2796" s="5">
        <v>578.37239583333303</v>
      </c>
      <c r="AL2796" s="5">
        <v>1455.20727539062</v>
      </c>
      <c r="AM2796" s="5">
        <v>1387.61218261718</v>
      </c>
      <c r="AN2796" s="5">
        <v>1504.27661132812</v>
      </c>
      <c r="AO2796" s="5">
        <v>1449.0320231119731</v>
      </c>
      <c r="AP2796" s="5">
        <v>759.86920166015602</v>
      </c>
      <c r="AQ2796" s="5">
        <v>717.57659912109295</v>
      </c>
      <c r="AR2796" s="5">
        <v>761.23095703125</v>
      </c>
      <c r="AS2796" s="5">
        <v>746.22558593749966</v>
      </c>
      <c r="AT2796" s="5">
        <v>655.07464599609295</v>
      </c>
      <c r="AU2796" s="5">
        <v>623.70593261718705</v>
      </c>
      <c r="AV2796" s="5">
        <v>528.74395751953102</v>
      </c>
      <c r="AW2796" s="5">
        <v>602.50817871093693</v>
      </c>
      <c r="AX2796" s="5">
        <v>615.37689208984295</v>
      </c>
      <c r="AY2796" s="5">
        <v>698.20098876953102</v>
      </c>
      <c r="AZ2796" s="5">
        <v>726.21978759765602</v>
      </c>
      <c r="BA2796" s="5">
        <v>679.93255615234341</v>
      </c>
    </row>
    <row r="2797" spans="1:53" x14ac:dyDescent="0.2">
      <c r="A2797" s="1">
        <v>2794</v>
      </c>
      <c r="B2797" s="1" t="s">
        <v>11194</v>
      </c>
      <c r="C2797" s="1" t="s">
        <v>11195</v>
      </c>
      <c r="D2797" s="1" t="s">
        <v>11196</v>
      </c>
      <c r="E2797" s="1" t="s">
        <v>11197</v>
      </c>
      <c r="H2797" s="5">
        <v>79.185699462890597</v>
      </c>
      <c r="I2797" s="5">
        <v>79.185699462890597</v>
      </c>
      <c r="O2797" s="5">
        <v>190.79360961914</v>
      </c>
      <c r="Q2797" s="5">
        <v>190.79360961914</v>
      </c>
      <c r="X2797" s="5">
        <v>73.648696899414006</v>
      </c>
      <c r="Y2797" s="5">
        <v>73.648696899414006</v>
      </c>
      <c r="Z2797" s="5">
        <v>97.262359619140597</v>
      </c>
      <c r="AA2797" s="5">
        <v>104.08847045898401</v>
      </c>
      <c r="AB2797" s="5">
        <v>114.60775756835901</v>
      </c>
      <c r="AC2797" s="5">
        <v>105.31952921549453</v>
      </c>
      <c r="AF2797" s="5">
        <v>70.065406799316406</v>
      </c>
      <c r="AG2797" s="5">
        <v>70.065406799316406</v>
      </c>
      <c r="AJ2797" s="5">
        <v>76.545639038085895</v>
      </c>
      <c r="AK2797" s="5">
        <v>76.545639038085895</v>
      </c>
      <c r="AP2797" s="5">
        <v>68.441658020019503</v>
      </c>
      <c r="AS2797" s="5">
        <v>68.441658020019503</v>
      </c>
      <c r="AY2797" s="5">
        <v>71.461784362792898</v>
      </c>
      <c r="BA2797" s="5">
        <v>71.461784362792898</v>
      </c>
    </row>
    <row r="2798" spans="1:53" x14ac:dyDescent="0.2">
      <c r="A2798" s="1">
        <v>2795</v>
      </c>
      <c r="B2798" s="1" t="s">
        <v>11198</v>
      </c>
      <c r="C2798" s="1" t="s">
        <v>11199</v>
      </c>
      <c r="D2798" s="1" t="s">
        <v>11200</v>
      </c>
      <c r="E2798" s="1" t="s">
        <v>11201</v>
      </c>
      <c r="F2798" s="5">
        <v>171.66899108886699</v>
      </c>
      <c r="G2798" s="5">
        <v>183.09403991699199</v>
      </c>
      <c r="H2798" s="5">
        <v>128.28504943847599</v>
      </c>
      <c r="I2798" s="5">
        <v>161.01602681477831</v>
      </c>
      <c r="J2798" s="5">
        <v>188.38392639160099</v>
      </c>
      <c r="K2798" s="5">
        <v>145.4169921875</v>
      </c>
      <c r="L2798" s="5">
        <v>134.60768127441401</v>
      </c>
      <c r="M2798" s="5">
        <v>156.13619995117168</v>
      </c>
      <c r="O2798" s="5">
        <v>95.405654907226506</v>
      </c>
      <c r="P2798" s="5">
        <v>287.46969604492102</v>
      </c>
      <c r="Q2798" s="5">
        <v>191.43767547607376</v>
      </c>
      <c r="R2798" s="5">
        <v>159.948150634765</v>
      </c>
      <c r="S2798" s="5">
        <v>191.21691894531199</v>
      </c>
      <c r="T2798" s="5">
        <v>127.76545715332</v>
      </c>
      <c r="U2798" s="5">
        <v>159.64350891113233</v>
      </c>
      <c r="V2798" s="5">
        <v>305.86618041992102</v>
      </c>
      <c r="W2798" s="5">
        <v>316.10360717773398</v>
      </c>
      <c r="X2798" s="5">
        <v>337.03356933593699</v>
      </c>
      <c r="Y2798" s="5">
        <v>319.66778564453062</v>
      </c>
      <c r="Z2798" s="5">
        <v>139.97903442382801</v>
      </c>
      <c r="AA2798" s="5">
        <v>144.73376464843699</v>
      </c>
      <c r="AB2798" s="5">
        <v>140.24234008789</v>
      </c>
      <c r="AC2798" s="5">
        <v>141.65171305338501</v>
      </c>
      <c r="AD2798" s="5">
        <v>371.281158447265</v>
      </c>
      <c r="AE2798" s="5">
        <v>377.35433959960898</v>
      </c>
      <c r="AF2798" s="5">
        <v>357.43209838867102</v>
      </c>
      <c r="AG2798" s="5">
        <v>368.68919881184837</v>
      </c>
      <c r="AH2798" s="5">
        <v>364.371002197265</v>
      </c>
      <c r="AI2798" s="5">
        <v>355.97021484375</v>
      </c>
      <c r="AJ2798" s="5">
        <v>335.90011596679602</v>
      </c>
      <c r="AK2798" s="5">
        <v>352.08044433593699</v>
      </c>
      <c r="AL2798" s="5">
        <v>176.34291076660099</v>
      </c>
      <c r="AM2798" s="5">
        <v>157.90724182128901</v>
      </c>
      <c r="AN2798" s="5">
        <v>162.10923767089801</v>
      </c>
      <c r="AO2798" s="5">
        <v>165.45313008626269</v>
      </c>
      <c r="AP2798" s="5">
        <v>167.119384765625</v>
      </c>
      <c r="AQ2798" s="5">
        <v>189.00871276855401</v>
      </c>
      <c r="AR2798" s="5">
        <v>189.50172424316401</v>
      </c>
      <c r="AS2798" s="5">
        <v>181.87660725911437</v>
      </c>
      <c r="AT2798" s="5">
        <v>132.44467163085901</v>
      </c>
      <c r="AU2798" s="5">
        <v>146.60719299316401</v>
      </c>
      <c r="AV2798" s="5">
        <v>134.34628295898401</v>
      </c>
      <c r="AW2798" s="5">
        <v>137.799382527669</v>
      </c>
      <c r="AX2798" s="5">
        <v>195.32318115234301</v>
      </c>
      <c r="AY2798" s="5">
        <v>174.658111572265</v>
      </c>
      <c r="AZ2798" s="5">
        <v>155.39616394042901</v>
      </c>
      <c r="BA2798" s="5">
        <v>175.12581888834566</v>
      </c>
    </row>
    <row r="2799" spans="1:53" x14ac:dyDescent="0.2">
      <c r="A2799" s="1">
        <v>2796</v>
      </c>
      <c r="B2799" s="1" t="s">
        <v>11202</v>
      </c>
      <c r="C2799" s="1" t="s">
        <v>11203</v>
      </c>
      <c r="D2799" s="1" t="s">
        <v>11204</v>
      </c>
      <c r="E2799" s="1" t="s">
        <v>11205</v>
      </c>
      <c r="F2799" s="5">
        <v>644.56005859375</v>
      </c>
      <c r="G2799" s="5">
        <v>689.32177734375</v>
      </c>
      <c r="H2799" s="5">
        <v>640.38586425781205</v>
      </c>
      <c r="I2799" s="5">
        <v>658.08923339843739</v>
      </c>
      <c r="J2799" s="5">
        <v>638.72082519531205</v>
      </c>
      <c r="K2799" s="5">
        <v>788.20361328125</v>
      </c>
      <c r="L2799" s="5">
        <v>674.45446777343705</v>
      </c>
      <c r="M2799" s="5">
        <v>700.4596354166664</v>
      </c>
      <c r="N2799" s="5">
        <v>428.91921997070301</v>
      </c>
      <c r="O2799" s="5">
        <v>377.22073364257801</v>
      </c>
      <c r="P2799" s="5">
        <v>319.37820434570301</v>
      </c>
      <c r="Q2799" s="5">
        <v>375.17271931966133</v>
      </c>
      <c r="R2799" s="5">
        <v>335.24227905273398</v>
      </c>
      <c r="S2799" s="5">
        <v>331.74053955078102</v>
      </c>
      <c r="T2799" s="5">
        <v>298.97860717773398</v>
      </c>
      <c r="U2799" s="5">
        <v>321.98714192708297</v>
      </c>
      <c r="V2799" s="5">
        <v>329.60250854492102</v>
      </c>
      <c r="W2799" s="5">
        <v>291.49594116210898</v>
      </c>
      <c r="X2799" s="5">
        <v>251.390533447265</v>
      </c>
      <c r="Y2799" s="5">
        <v>290.82966105143169</v>
      </c>
      <c r="Z2799" s="5">
        <v>335.24655151367102</v>
      </c>
      <c r="AA2799" s="5">
        <v>362.036529541015</v>
      </c>
      <c r="AB2799" s="5">
        <v>330.676025390625</v>
      </c>
      <c r="AC2799" s="5">
        <v>342.65303548177036</v>
      </c>
      <c r="AD2799" s="5">
        <v>405.64447021484301</v>
      </c>
      <c r="AE2799" s="5">
        <v>414.06732177734301</v>
      </c>
      <c r="AF2799" s="5">
        <v>382.49658203125</v>
      </c>
      <c r="AG2799" s="5">
        <v>400.73612467447873</v>
      </c>
      <c r="AH2799" s="5">
        <v>343.41180419921801</v>
      </c>
      <c r="AI2799" s="5">
        <v>370.37066650390602</v>
      </c>
      <c r="AJ2799" s="5">
        <v>331.65948486328102</v>
      </c>
      <c r="AK2799" s="5">
        <v>348.48065185546835</v>
      </c>
      <c r="AL2799" s="5">
        <v>229.337158203125</v>
      </c>
      <c r="AM2799" s="5">
        <v>200.08074951171801</v>
      </c>
      <c r="AN2799" s="5">
        <v>202.38180541992099</v>
      </c>
      <c r="AO2799" s="5">
        <v>210.59990437825468</v>
      </c>
      <c r="AP2799" s="5">
        <v>217.57833862304599</v>
      </c>
      <c r="AQ2799" s="5">
        <v>233.33425903320301</v>
      </c>
      <c r="AR2799" s="5">
        <v>219.98666381835901</v>
      </c>
      <c r="AS2799" s="5">
        <v>223.63308715820267</v>
      </c>
      <c r="AT2799" s="5">
        <v>211.03553771972599</v>
      </c>
      <c r="AU2799" s="5">
        <v>285.77877807617102</v>
      </c>
      <c r="AV2799" s="5">
        <v>254.11769104003901</v>
      </c>
      <c r="AW2799" s="5">
        <v>250.31066894531202</v>
      </c>
      <c r="AX2799" s="5">
        <v>251.53517150878901</v>
      </c>
      <c r="AY2799" s="5">
        <v>203.99862670898401</v>
      </c>
      <c r="AZ2799" s="5">
        <v>176.4287109375</v>
      </c>
      <c r="BA2799" s="5">
        <v>210.65416971842433</v>
      </c>
    </row>
    <row r="2800" spans="1:53" x14ac:dyDescent="0.2">
      <c r="A2800" s="1">
        <v>2797</v>
      </c>
      <c r="B2800" s="1" t="s">
        <v>11206</v>
      </c>
      <c r="C2800" s="1" t="s">
        <v>11207</v>
      </c>
      <c r="D2800" s="1" t="s">
        <v>11208</v>
      </c>
      <c r="E2800" s="1" t="s">
        <v>11209</v>
      </c>
      <c r="F2800" s="5">
        <v>1097.00146484375</v>
      </c>
      <c r="G2800" s="5">
        <v>1081.80297851562</v>
      </c>
      <c r="H2800" s="5">
        <v>1071.80102539062</v>
      </c>
      <c r="I2800" s="5">
        <v>1083.5351562499966</v>
      </c>
      <c r="J2800" s="5">
        <v>1152.12426757812</v>
      </c>
      <c r="K2800" s="5">
        <v>1105.75842285156</v>
      </c>
      <c r="L2800" s="5">
        <v>1142.84143066406</v>
      </c>
      <c r="M2800" s="5">
        <v>1133.5747070312466</v>
      </c>
      <c r="N2800" s="5">
        <v>626.70928955078102</v>
      </c>
      <c r="O2800" s="5">
        <v>575.695556640625</v>
      </c>
      <c r="P2800" s="5">
        <v>632.86022949218705</v>
      </c>
      <c r="Q2800" s="5">
        <v>611.75502522786439</v>
      </c>
      <c r="R2800" s="5">
        <v>726.59191894531205</v>
      </c>
      <c r="S2800" s="5">
        <v>726.56134033203102</v>
      </c>
      <c r="T2800" s="5">
        <v>702.21569824218705</v>
      </c>
      <c r="U2800" s="5">
        <v>718.45631917317678</v>
      </c>
      <c r="V2800" s="5">
        <v>1158.30517578125</v>
      </c>
      <c r="W2800" s="5">
        <v>1199.00329589843</v>
      </c>
      <c r="X2800" s="5">
        <v>1183.13916015625</v>
      </c>
      <c r="Y2800" s="5">
        <v>1180.1492106119767</v>
      </c>
      <c r="Z2800" s="5">
        <v>1215.29382324218</v>
      </c>
      <c r="AA2800" s="5">
        <v>1219.42590332031</v>
      </c>
      <c r="AB2800" s="5">
        <v>1196.61926269531</v>
      </c>
      <c r="AC2800" s="5">
        <v>1210.4463297525999</v>
      </c>
      <c r="AD2800" s="5">
        <v>953.60095214843705</v>
      </c>
      <c r="AE2800" s="5">
        <v>1019.35479736328</v>
      </c>
      <c r="AF2800" s="5">
        <v>993.33209228515602</v>
      </c>
      <c r="AG2800" s="5">
        <v>988.76261393229106</v>
      </c>
      <c r="AH2800" s="5">
        <v>937.038330078125</v>
      </c>
      <c r="AI2800" s="5">
        <v>900.38067626953102</v>
      </c>
      <c r="AJ2800" s="5">
        <v>937.87341308593705</v>
      </c>
      <c r="AK2800" s="5">
        <v>925.09747314453091</v>
      </c>
      <c r="AL2800" s="5">
        <v>542.45037841796795</v>
      </c>
      <c r="AM2800" s="5">
        <v>551.016845703125</v>
      </c>
      <c r="AN2800" s="5">
        <v>556.66943359375</v>
      </c>
      <c r="AO2800" s="5">
        <v>550.04555257161428</v>
      </c>
      <c r="AP2800" s="5">
        <v>726.18713378906205</v>
      </c>
      <c r="AQ2800" s="5">
        <v>714.60943603515602</v>
      </c>
      <c r="AR2800" s="5">
        <v>731.5693359375</v>
      </c>
      <c r="AS2800" s="5">
        <v>724.12196858723928</v>
      </c>
      <c r="AT2800" s="5">
        <v>1102.505859375</v>
      </c>
      <c r="AU2800" s="5">
        <v>1152.92883300781</v>
      </c>
      <c r="AV2800" s="5">
        <v>1136.89575195312</v>
      </c>
      <c r="AW2800" s="5">
        <v>1130.7768147786433</v>
      </c>
      <c r="AX2800" s="5">
        <v>1088.86706542968</v>
      </c>
      <c r="AY2800" s="5">
        <v>973.36480712890602</v>
      </c>
      <c r="AZ2800" s="5">
        <v>902.82019042968705</v>
      </c>
      <c r="BA2800" s="5">
        <v>988.35068766275765</v>
      </c>
    </row>
    <row r="2801" spans="1:53" x14ac:dyDescent="0.2">
      <c r="A2801" s="1">
        <v>2798</v>
      </c>
      <c r="B2801" s="1" t="s">
        <v>11210</v>
      </c>
      <c r="C2801" s="1" t="s">
        <v>11211</v>
      </c>
      <c r="D2801" s="1" t="s">
        <v>11212</v>
      </c>
      <c r="E2801" s="1" t="s">
        <v>11213</v>
      </c>
      <c r="G2801" s="5">
        <v>93.208396911621094</v>
      </c>
      <c r="H2801" s="5">
        <v>64.797088623046804</v>
      </c>
      <c r="I2801" s="5">
        <v>79.002742767333956</v>
      </c>
      <c r="J2801" s="5">
        <v>79.968490600585895</v>
      </c>
      <c r="K2801" s="5">
        <v>54.937984466552699</v>
      </c>
      <c r="L2801" s="5">
        <v>59.227531433105398</v>
      </c>
      <c r="M2801" s="5">
        <v>64.711335500081319</v>
      </c>
      <c r="R2801" s="5">
        <v>54.674518585205</v>
      </c>
      <c r="S2801" s="5">
        <v>57.373180389404297</v>
      </c>
      <c r="U2801" s="5">
        <v>56.023849487304645</v>
      </c>
      <c r="Z2801" s="5">
        <v>62.886081695556598</v>
      </c>
      <c r="AB2801" s="5">
        <v>97.021202087402301</v>
      </c>
      <c r="AC2801" s="5">
        <v>79.95364189147945</v>
      </c>
      <c r="AD2801" s="5">
        <v>131.22735595703099</v>
      </c>
      <c r="AE2801" s="5">
        <v>82.933158874511705</v>
      </c>
      <c r="AG2801" s="5">
        <v>107.08025741577134</v>
      </c>
      <c r="AH2801" s="5">
        <v>69.483039855957003</v>
      </c>
      <c r="AI2801" s="5">
        <v>116.96498107910099</v>
      </c>
      <c r="AJ2801" s="5">
        <v>124.141235351562</v>
      </c>
      <c r="AK2801" s="5">
        <v>103.52975209554</v>
      </c>
      <c r="AP2801" s="5">
        <v>46.740180969238203</v>
      </c>
      <c r="AS2801" s="5">
        <v>46.740180969238203</v>
      </c>
    </row>
    <row r="2802" spans="1:53" x14ac:dyDescent="0.2">
      <c r="A2802" s="1">
        <v>2799</v>
      </c>
      <c r="B2802" s="1" t="s">
        <v>11214</v>
      </c>
      <c r="C2802" s="1" t="s">
        <v>11215</v>
      </c>
      <c r="D2802" s="1" t="s">
        <v>11216</v>
      </c>
      <c r="E2802" s="1" t="s">
        <v>11217</v>
      </c>
      <c r="F2802" s="5">
        <v>47.336616516113203</v>
      </c>
      <c r="H2802" s="5">
        <v>10.728069305419901</v>
      </c>
      <c r="I2802" s="5">
        <v>29.032342910766552</v>
      </c>
      <c r="K2802" s="5">
        <v>12.518031120300201</v>
      </c>
      <c r="L2802" s="5">
        <v>17.797315597534102</v>
      </c>
      <c r="M2802" s="5">
        <v>15.157673358917151</v>
      </c>
      <c r="N2802" s="5">
        <v>52.1858520507812</v>
      </c>
      <c r="O2802" s="5">
        <v>38.263778686523402</v>
      </c>
      <c r="P2802" s="5">
        <v>45.007030487060497</v>
      </c>
      <c r="Q2802" s="5">
        <v>45.1522204081217</v>
      </c>
      <c r="S2802" s="5">
        <v>7.7050614356994602</v>
      </c>
      <c r="T2802" s="5">
        <v>14.1644830703735</v>
      </c>
      <c r="U2802" s="5">
        <v>10.934772253036479</v>
      </c>
      <c r="V2802" s="5">
        <v>6.8926672935485804</v>
      </c>
      <c r="W2802" s="5">
        <v>10.549531936645501</v>
      </c>
      <c r="X2802" s="5">
        <v>31.7366943359375</v>
      </c>
      <c r="Y2802" s="5">
        <v>16.392964522043858</v>
      </c>
      <c r="AA2802" s="5">
        <v>3.4467418193817099</v>
      </c>
      <c r="AC2802" s="5">
        <v>3.4467418193817099</v>
      </c>
      <c r="AE2802" s="5">
        <v>25.456609725952099</v>
      </c>
      <c r="AG2802" s="5">
        <v>25.456609725952099</v>
      </c>
      <c r="AI2802" s="5">
        <v>29.964014053344702</v>
      </c>
      <c r="AJ2802" s="5">
        <v>19.468511581420898</v>
      </c>
      <c r="AK2802" s="5">
        <v>24.716262817382798</v>
      </c>
      <c r="AM2802" s="5">
        <v>22.333724975585898</v>
      </c>
      <c r="AO2802" s="5">
        <v>22.333724975585898</v>
      </c>
      <c r="AP2802" s="5">
        <v>20.075050354003899</v>
      </c>
      <c r="AQ2802" s="5">
        <v>12.349022865295399</v>
      </c>
      <c r="AS2802" s="5">
        <v>16.212036609649651</v>
      </c>
      <c r="AZ2802" s="5">
        <v>13.712657928466699</v>
      </c>
      <c r="BA2802" s="5">
        <v>13.712657928466699</v>
      </c>
    </row>
    <row r="2803" spans="1:53" x14ac:dyDescent="0.2">
      <c r="A2803" s="1">
        <v>2800</v>
      </c>
      <c r="B2803" s="1" t="s">
        <v>11218</v>
      </c>
      <c r="C2803" s="1" t="s">
        <v>11219</v>
      </c>
      <c r="D2803" s="1" t="s">
        <v>11220</v>
      </c>
      <c r="E2803" s="1" t="s">
        <v>11221</v>
      </c>
      <c r="F2803" s="5">
        <v>234.40330505371</v>
      </c>
      <c r="G2803" s="5">
        <v>247.37379455566401</v>
      </c>
      <c r="H2803" s="5">
        <v>223.67626953125</v>
      </c>
      <c r="I2803" s="5">
        <v>235.15112304687466</v>
      </c>
      <c r="J2803" s="5">
        <v>230.89938354492099</v>
      </c>
      <c r="K2803" s="5">
        <v>241.44175720214801</v>
      </c>
      <c r="L2803" s="5">
        <v>223.00167846679599</v>
      </c>
      <c r="M2803" s="5">
        <v>231.78093973795501</v>
      </c>
      <c r="N2803" s="5">
        <v>1004.55017089843</v>
      </c>
      <c r="O2803" s="5">
        <v>1084.85754394531</v>
      </c>
      <c r="P2803" s="5">
        <v>1024.66638183593</v>
      </c>
      <c r="Q2803" s="5">
        <v>1038.0246988932233</v>
      </c>
      <c r="R2803" s="5">
        <v>399.06164550781199</v>
      </c>
      <c r="S2803" s="5">
        <v>400.31106567382801</v>
      </c>
      <c r="T2803" s="5">
        <v>408.2958984375</v>
      </c>
      <c r="U2803" s="5">
        <v>402.55620320637996</v>
      </c>
      <c r="V2803" s="5">
        <v>238.69775390625</v>
      </c>
      <c r="W2803" s="5">
        <v>243.70411682128901</v>
      </c>
      <c r="X2803" s="5">
        <v>232.67181396484301</v>
      </c>
      <c r="Y2803" s="5">
        <v>238.35789489746068</v>
      </c>
      <c r="Z2803" s="5">
        <v>262.72784423828102</v>
      </c>
      <c r="AA2803" s="5">
        <v>269.57687377929602</v>
      </c>
      <c r="AB2803" s="5">
        <v>263.63287353515602</v>
      </c>
      <c r="AC2803" s="5">
        <v>265.31253051757767</v>
      </c>
      <c r="AD2803" s="5">
        <v>243.78450012207</v>
      </c>
      <c r="AE2803" s="5">
        <v>228.218978881835</v>
      </c>
      <c r="AF2803" s="5">
        <v>241.02677917480401</v>
      </c>
      <c r="AG2803" s="5">
        <v>237.67675272623634</v>
      </c>
      <c r="AH2803" s="5">
        <v>218.01712036132801</v>
      </c>
      <c r="AI2803" s="5">
        <v>224.18467712402301</v>
      </c>
      <c r="AJ2803" s="5">
        <v>238.57192993164</v>
      </c>
      <c r="AK2803" s="5">
        <v>226.92457580566369</v>
      </c>
      <c r="AL2803" s="5">
        <v>905.23962402343705</v>
      </c>
      <c r="AM2803" s="5">
        <v>879.16516113281205</v>
      </c>
      <c r="AN2803" s="5">
        <v>889.16467285156205</v>
      </c>
      <c r="AO2803" s="5">
        <v>891.18981933593705</v>
      </c>
      <c r="AP2803" s="5">
        <v>443.245849609375</v>
      </c>
      <c r="AQ2803" s="5">
        <v>422.582763671875</v>
      </c>
      <c r="AR2803" s="5">
        <v>444.01495361328102</v>
      </c>
      <c r="AS2803" s="5">
        <v>436.61452229817701</v>
      </c>
      <c r="AT2803" s="5">
        <v>295.807525634765</v>
      </c>
      <c r="AU2803" s="5">
        <v>345.61398315429602</v>
      </c>
      <c r="AV2803" s="5">
        <v>345.07290649414</v>
      </c>
      <c r="AW2803" s="5">
        <v>328.83147176106701</v>
      </c>
      <c r="AX2803" s="5">
        <v>276.21563720703102</v>
      </c>
      <c r="AY2803" s="5">
        <v>232.24165344238199</v>
      </c>
      <c r="AZ2803" s="5">
        <v>249.10604858398401</v>
      </c>
      <c r="BA2803" s="5">
        <v>252.52111307779901</v>
      </c>
    </row>
    <row r="2804" spans="1:53" x14ac:dyDescent="0.2">
      <c r="A2804" s="1">
        <v>2801</v>
      </c>
      <c r="B2804" s="1" t="s">
        <v>11222</v>
      </c>
      <c r="C2804" s="1" t="s">
        <v>11223</v>
      </c>
      <c r="D2804" s="1" t="s">
        <v>11224</v>
      </c>
      <c r="E2804" s="1" t="s">
        <v>11225</v>
      </c>
      <c r="F2804" s="5">
        <v>152.92147827148401</v>
      </c>
      <c r="G2804" s="5">
        <v>166.24559020996</v>
      </c>
      <c r="H2804" s="5">
        <v>110.54679870605401</v>
      </c>
      <c r="I2804" s="5">
        <v>143.237955729166</v>
      </c>
      <c r="J2804" s="5">
        <v>173.74505615234301</v>
      </c>
      <c r="K2804" s="5">
        <v>118.85540008544901</v>
      </c>
      <c r="L2804" s="5">
        <v>170.97172546386699</v>
      </c>
      <c r="M2804" s="5">
        <v>154.52406056721966</v>
      </c>
      <c r="N2804" s="5">
        <v>154.11349487304599</v>
      </c>
      <c r="P2804" s="5">
        <v>118.76392364501901</v>
      </c>
      <c r="Q2804" s="5">
        <v>136.43870925903249</v>
      </c>
      <c r="R2804" s="5">
        <v>175.49530029296801</v>
      </c>
      <c r="S2804" s="5">
        <v>146.36833190917901</v>
      </c>
      <c r="T2804" s="5">
        <v>205.25334167480401</v>
      </c>
      <c r="U2804" s="5">
        <v>175.70565795898369</v>
      </c>
      <c r="V2804" s="5">
        <v>188.57254028320301</v>
      </c>
      <c r="W2804" s="5">
        <v>193.27250671386699</v>
      </c>
      <c r="X2804" s="5">
        <v>193.52899169921801</v>
      </c>
      <c r="Y2804" s="5">
        <v>191.79134623209598</v>
      </c>
      <c r="Z2804" s="5">
        <v>167.98890686035099</v>
      </c>
      <c r="AA2804" s="5">
        <v>248.92744445800699</v>
      </c>
      <c r="AB2804" s="5">
        <v>157.82818603515599</v>
      </c>
      <c r="AC2804" s="5">
        <v>191.58151245117133</v>
      </c>
      <c r="AD2804" s="5">
        <v>206.89637756347599</v>
      </c>
      <c r="AE2804" s="5">
        <v>99.036933898925696</v>
      </c>
      <c r="AF2804" s="5">
        <v>234.10697937011699</v>
      </c>
      <c r="AG2804" s="5">
        <v>180.01343027750622</v>
      </c>
      <c r="AH2804" s="5">
        <v>158.73765563964801</v>
      </c>
      <c r="AI2804" s="5">
        <v>203.553451538085</v>
      </c>
      <c r="AJ2804" s="5">
        <v>178.25009155273401</v>
      </c>
      <c r="AK2804" s="5">
        <v>180.18039957682234</v>
      </c>
      <c r="AP2804" s="5">
        <v>104.53573608398401</v>
      </c>
      <c r="AQ2804" s="5">
        <v>119.115180969238</v>
      </c>
      <c r="AR2804" s="5">
        <v>131.82028198242099</v>
      </c>
      <c r="AS2804" s="5">
        <v>118.49039967854766</v>
      </c>
      <c r="AT2804" s="5">
        <v>161.39250183105401</v>
      </c>
      <c r="AU2804" s="5">
        <v>235.60641479492099</v>
      </c>
      <c r="AV2804" s="5">
        <v>179.37283325195301</v>
      </c>
      <c r="AW2804" s="5">
        <v>192.12391662597599</v>
      </c>
      <c r="AX2804" s="5">
        <v>186.88885498046801</v>
      </c>
      <c r="AY2804" s="5">
        <v>173.17317199707</v>
      </c>
      <c r="AZ2804" s="5">
        <v>187.33399963378901</v>
      </c>
      <c r="BA2804" s="5">
        <v>182.46534220377566</v>
      </c>
    </row>
    <row r="2805" spans="1:53" x14ac:dyDescent="0.2">
      <c r="A2805" s="1">
        <v>2802</v>
      </c>
      <c r="B2805" s="1" t="s">
        <v>11226</v>
      </c>
      <c r="C2805" s="1" t="s">
        <v>11227</v>
      </c>
      <c r="D2805" s="1" t="s">
        <v>11228</v>
      </c>
      <c r="E2805" s="1" t="s">
        <v>11229</v>
      </c>
      <c r="F2805" s="5">
        <v>305.00515747070301</v>
      </c>
      <c r="G2805" s="5">
        <v>333.94741821289</v>
      </c>
      <c r="H2805" s="5">
        <v>316.53598022460898</v>
      </c>
      <c r="I2805" s="5">
        <v>318.49618530273398</v>
      </c>
      <c r="J2805" s="5">
        <v>324.26678466796801</v>
      </c>
      <c r="K2805" s="5">
        <v>294.52850341796801</v>
      </c>
      <c r="L2805" s="5">
        <v>303.00436401367102</v>
      </c>
      <c r="M2805" s="5">
        <v>307.26655069986901</v>
      </c>
      <c r="N2805" s="5">
        <v>725.70007324218705</v>
      </c>
      <c r="O2805" s="5">
        <v>703.45709228515602</v>
      </c>
      <c r="P2805" s="5">
        <v>689.00433349609295</v>
      </c>
      <c r="Q2805" s="5">
        <v>706.05383300781205</v>
      </c>
      <c r="R2805" s="5">
        <v>584.62884521484295</v>
      </c>
      <c r="S2805" s="5">
        <v>572.28643798828102</v>
      </c>
      <c r="T2805" s="5">
        <v>589.53643798828102</v>
      </c>
      <c r="U2805" s="5">
        <v>582.15057373046841</v>
      </c>
      <c r="V2805" s="5">
        <v>570.21051025390602</v>
      </c>
      <c r="W2805" s="5">
        <v>544.688232421875</v>
      </c>
      <c r="X2805" s="5">
        <v>545.958251953125</v>
      </c>
      <c r="Y2805" s="5">
        <v>553.61899820963538</v>
      </c>
      <c r="Z2805" s="5">
        <v>344.96569824218699</v>
      </c>
      <c r="AA2805" s="5">
        <v>359.35260009765602</v>
      </c>
      <c r="AB2805" s="5">
        <v>363.754638671875</v>
      </c>
      <c r="AC2805" s="5">
        <v>356.02431233723934</v>
      </c>
      <c r="AD2805" s="5">
        <v>503.87582397460898</v>
      </c>
      <c r="AE2805" s="5">
        <v>482.57708740234301</v>
      </c>
      <c r="AF2805" s="5">
        <v>490.60302734375</v>
      </c>
      <c r="AG2805" s="5">
        <v>492.35197957356735</v>
      </c>
      <c r="AH2805" s="5">
        <v>441.42242431640602</v>
      </c>
      <c r="AI2805" s="5">
        <v>428.75070190429602</v>
      </c>
      <c r="AJ2805" s="5">
        <v>438.29718017578102</v>
      </c>
      <c r="AK2805" s="5">
        <v>436.15676879882767</v>
      </c>
      <c r="AL2805" s="5">
        <v>728.16253662109295</v>
      </c>
      <c r="AM2805" s="5">
        <v>724.10589599609295</v>
      </c>
      <c r="AN2805" s="5">
        <v>731.16802978515602</v>
      </c>
      <c r="AO2805" s="5">
        <v>727.81215413411394</v>
      </c>
      <c r="AP2805" s="5">
        <v>571.171875</v>
      </c>
      <c r="AQ2805" s="5">
        <v>572.21771240234295</v>
      </c>
      <c r="AR2805" s="5">
        <v>587.39385986328102</v>
      </c>
      <c r="AS2805" s="5">
        <v>576.92781575520792</v>
      </c>
      <c r="AT2805" s="5">
        <v>749.09881591796795</v>
      </c>
      <c r="AU2805" s="5">
        <v>711.26556396484295</v>
      </c>
      <c r="AV2805" s="5">
        <v>705.11291503906205</v>
      </c>
      <c r="AW2805" s="5">
        <v>721.82576497395769</v>
      </c>
      <c r="AX2805" s="5">
        <v>690.89288330078102</v>
      </c>
      <c r="AY2805" s="5">
        <v>601.0009765625</v>
      </c>
      <c r="AZ2805" s="5">
        <v>575.68017578125</v>
      </c>
      <c r="BA2805" s="5">
        <v>622.52467854817701</v>
      </c>
    </row>
    <row r="2806" spans="1:53" x14ac:dyDescent="0.2">
      <c r="A2806" s="1">
        <v>2803</v>
      </c>
      <c r="B2806" s="1" t="s">
        <v>11230</v>
      </c>
      <c r="C2806" s="1" t="s">
        <v>11231</v>
      </c>
      <c r="D2806" s="1" t="s">
        <v>11232</v>
      </c>
      <c r="E2806" s="1" t="s">
        <v>11233</v>
      </c>
      <c r="F2806" s="5">
        <v>307.696685791015</v>
      </c>
      <c r="G2806" s="5">
        <v>287.884765625</v>
      </c>
      <c r="H2806" s="5">
        <v>299.02624511718699</v>
      </c>
      <c r="I2806" s="5">
        <v>298.20256551106735</v>
      </c>
      <c r="J2806" s="5">
        <v>343.80725097656199</v>
      </c>
      <c r="K2806" s="5">
        <v>318.31585693359301</v>
      </c>
      <c r="L2806" s="5">
        <v>316.34310913085898</v>
      </c>
      <c r="M2806" s="5">
        <v>326.15540568033799</v>
      </c>
      <c r="N2806" s="5">
        <v>346.64370727539</v>
      </c>
      <c r="O2806" s="5">
        <v>358.17779541015602</v>
      </c>
      <c r="P2806" s="5">
        <v>376.92446899414</v>
      </c>
      <c r="Q2806" s="5">
        <v>360.5819905598953</v>
      </c>
      <c r="R2806" s="5">
        <v>283.37124633789</v>
      </c>
      <c r="S2806" s="5">
        <v>294.67550659179602</v>
      </c>
      <c r="T2806" s="5">
        <v>279.40606689453102</v>
      </c>
      <c r="U2806" s="5">
        <v>285.81760660807237</v>
      </c>
      <c r="V2806" s="5">
        <v>460.50634765625</v>
      </c>
      <c r="W2806" s="5">
        <v>448.13214111328102</v>
      </c>
      <c r="X2806" s="5">
        <v>439.76843261718699</v>
      </c>
      <c r="Y2806" s="5">
        <v>449.46897379557271</v>
      </c>
      <c r="Z2806" s="5">
        <v>573.84582519531205</v>
      </c>
      <c r="AA2806" s="5">
        <v>566.21423339843705</v>
      </c>
      <c r="AB2806" s="5">
        <v>558.33972167968705</v>
      </c>
      <c r="AC2806" s="5">
        <v>566.13326009114542</v>
      </c>
      <c r="AD2806" s="5">
        <v>312.25335693359301</v>
      </c>
      <c r="AE2806" s="5">
        <v>324.73040771484301</v>
      </c>
      <c r="AF2806" s="5">
        <v>294.61032104492102</v>
      </c>
      <c r="AG2806" s="5">
        <v>310.5313618977857</v>
      </c>
      <c r="AH2806" s="5">
        <v>299.71713256835898</v>
      </c>
      <c r="AI2806" s="5">
        <v>272.41769409179602</v>
      </c>
      <c r="AJ2806" s="5">
        <v>294.187896728515</v>
      </c>
      <c r="AK2806" s="5">
        <v>288.77424112955669</v>
      </c>
      <c r="AL2806" s="5">
        <v>325.93142700195301</v>
      </c>
      <c r="AM2806" s="5">
        <v>313.93359375</v>
      </c>
      <c r="AN2806" s="5">
        <v>322.236724853515</v>
      </c>
      <c r="AO2806" s="5">
        <v>320.70058186848934</v>
      </c>
      <c r="AP2806" s="5">
        <v>233.80268859863199</v>
      </c>
      <c r="AQ2806" s="5">
        <v>248.71470642089801</v>
      </c>
      <c r="AR2806" s="5">
        <v>250.20819091796801</v>
      </c>
      <c r="AS2806" s="5">
        <v>244.24186197916598</v>
      </c>
      <c r="AT2806" s="5">
        <v>345.21588134765602</v>
      </c>
      <c r="AU2806" s="5">
        <v>385.211822509765</v>
      </c>
      <c r="AV2806" s="5">
        <v>376.90951538085898</v>
      </c>
      <c r="AW2806" s="5">
        <v>369.11240641275998</v>
      </c>
      <c r="AX2806" s="5">
        <v>285.86700439453102</v>
      </c>
      <c r="AY2806" s="5">
        <v>264.613189697265</v>
      </c>
      <c r="AZ2806" s="5">
        <v>266.51443481445301</v>
      </c>
      <c r="BA2806" s="5">
        <v>272.33154296874966</v>
      </c>
    </row>
    <row r="2807" spans="1:53" x14ac:dyDescent="0.2">
      <c r="A2807" s="1">
        <v>2804</v>
      </c>
      <c r="B2807" s="1" t="s">
        <v>11234</v>
      </c>
      <c r="C2807" s="1" t="s">
        <v>11235</v>
      </c>
      <c r="D2807" s="1" t="s">
        <v>11236</v>
      </c>
      <c r="E2807" s="1" t="s">
        <v>11237</v>
      </c>
      <c r="F2807" s="5">
        <v>161.73861694335901</v>
      </c>
      <c r="G2807" s="5">
        <v>182.51045227050699</v>
      </c>
      <c r="H2807" s="5">
        <v>189.80564880371</v>
      </c>
      <c r="I2807" s="5">
        <v>178.01823933919198</v>
      </c>
      <c r="J2807" s="5">
        <v>185.99850463867099</v>
      </c>
      <c r="K2807" s="5">
        <v>180.34455871582</v>
      </c>
      <c r="L2807" s="5">
        <v>154.93801879882801</v>
      </c>
      <c r="M2807" s="5">
        <v>173.76036071777298</v>
      </c>
      <c r="O2807" s="5">
        <v>85.826408386230398</v>
      </c>
      <c r="P2807" s="5">
        <v>144.61001586914</v>
      </c>
      <c r="Q2807" s="5">
        <v>115.21821212768521</v>
      </c>
      <c r="R2807" s="5">
        <v>103.418418884277</v>
      </c>
      <c r="S2807" s="5">
        <v>144.61975097656199</v>
      </c>
      <c r="T2807" s="5">
        <v>105.84294128417901</v>
      </c>
      <c r="U2807" s="5">
        <v>117.96037038167266</v>
      </c>
      <c r="V2807" s="5">
        <v>129.90708923339801</v>
      </c>
      <c r="W2807" s="5">
        <v>114.03565979003901</v>
      </c>
      <c r="X2807" s="5">
        <v>118.453842163085</v>
      </c>
      <c r="Y2807" s="5">
        <v>120.79886372884067</v>
      </c>
      <c r="Z2807" s="5">
        <v>202.76887512207</v>
      </c>
      <c r="AA2807" s="5">
        <v>166.64939880371</v>
      </c>
      <c r="AB2807" s="5">
        <v>174.68551635742099</v>
      </c>
      <c r="AC2807" s="5">
        <v>181.36793009440032</v>
      </c>
      <c r="AD2807" s="5">
        <v>210.07548522949199</v>
      </c>
      <c r="AE2807" s="5">
        <v>241.90498352050699</v>
      </c>
      <c r="AF2807" s="5">
        <v>224.58122253417901</v>
      </c>
      <c r="AG2807" s="5">
        <v>225.52056376139265</v>
      </c>
      <c r="AH2807" s="5">
        <v>176.85780334472599</v>
      </c>
      <c r="AI2807" s="5">
        <v>187.39283752441401</v>
      </c>
      <c r="AJ2807" s="5">
        <v>232.99021911621</v>
      </c>
      <c r="AK2807" s="5">
        <v>199.08028666178333</v>
      </c>
      <c r="AL2807" s="5">
        <v>103.82125854492099</v>
      </c>
      <c r="AM2807" s="5">
        <v>109.383491516113</v>
      </c>
      <c r="AN2807" s="5">
        <v>102.046127319335</v>
      </c>
      <c r="AO2807" s="5">
        <v>105.08362579345633</v>
      </c>
      <c r="AP2807" s="5">
        <v>148.88641357421801</v>
      </c>
      <c r="AQ2807" s="5">
        <v>139.02247619628901</v>
      </c>
      <c r="AR2807" s="5">
        <v>158.58087158203099</v>
      </c>
      <c r="AS2807" s="5">
        <v>148.829920450846</v>
      </c>
      <c r="AT2807" s="5">
        <v>129.49565124511699</v>
      </c>
      <c r="AU2807" s="5">
        <v>130.65002441406199</v>
      </c>
      <c r="AV2807" s="5">
        <v>152.01229858398401</v>
      </c>
      <c r="AW2807" s="5">
        <v>137.38599141438769</v>
      </c>
      <c r="AX2807" s="5">
        <v>157.92961120605401</v>
      </c>
      <c r="AY2807" s="5">
        <v>144.40757751464801</v>
      </c>
      <c r="AZ2807" s="5">
        <v>184.52635192871</v>
      </c>
      <c r="BA2807" s="5">
        <v>162.28784688313735</v>
      </c>
    </row>
    <row r="2808" spans="1:53" x14ac:dyDescent="0.2">
      <c r="A2808" s="1">
        <v>2805</v>
      </c>
      <c r="B2808" s="1" t="s">
        <v>11238</v>
      </c>
      <c r="C2808" s="1" t="s">
        <v>11239</v>
      </c>
      <c r="D2808" s="1" t="s">
        <v>11240</v>
      </c>
      <c r="E2808" s="1" t="s">
        <v>11241</v>
      </c>
      <c r="F2808" s="5">
        <v>160.68960571289</v>
      </c>
      <c r="G2808" s="5">
        <v>60.942211151122997</v>
      </c>
      <c r="H2808" s="5">
        <v>59.010353088378899</v>
      </c>
      <c r="I2808" s="5">
        <v>93.547389984130632</v>
      </c>
      <c r="J2808" s="5">
        <v>74.479583740234304</v>
      </c>
      <c r="K2808" s="5">
        <v>111.379272460937</v>
      </c>
      <c r="L2808" s="5">
        <v>125.81690979003901</v>
      </c>
      <c r="M2808" s="5">
        <v>103.8919219970701</v>
      </c>
      <c r="N2808" s="5">
        <v>192.650131225585</v>
      </c>
      <c r="Q2808" s="5">
        <v>192.650131225585</v>
      </c>
      <c r="R2808" s="5">
        <v>147.72650146484301</v>
      </c>
      <c r="S2808" s="5">
        <v>111.8726272583</v>
      </c>
      <c r="T2808" s="5">
        <v>140.05212402343699</v>
      </c>
      <c r="U2808" s="5">
        <v>133.21708424886</v>
      </c>
      <c r="V2808" s="5">
        <v>161.18328857421801</v>
      </c>
      <c r="W2808" s="5">
        <v>139.30203247070301</v>
      </c>
      <c r="X2808" s="5">
        <v>135.19305419921801</v>
      </c>
      <c r="Y2808" s="5">
        <v>145.22612508137968</v>
      </c>
      <c r="Z2808" s="5">
        <v>164.498275756835</v>
      </c>
      <c r="AA2808" s="5">
        <v>183.78828430175699</v>
      </c>
      <c r="AB2808" s="5">
        <v>181.93392944335901</v>
      </c>
      <c r="AC2808" s="5">
        <v>176.74016316731698</v>
      </c>
      <c r="AD2808" s="5">
        <v>125.774368286132</v>
      </c>
      <c r="AE2808" s="5">
        <v>130.187408447265</v>
      </c>
      <c r="AF2808" s="5">
        <v>126.191673278808</v>
      </c>
      <c r="AG2808" s="5">
        <v>127.38448333740166</v>
      </c>
      <c r="AH2808" s="5">
        <v>130.98123168945301</v>
      </c>
      <c r="AI2808" s="5">
        <v>144.12150573730401</v>
      </c>
      <c r="AJ2808" s="5">
        <v>121.790626525878</v>
      </c>
      <c r="AK2808" s="5">
        <v>132.29778798421168</v>
      </c>
      <c r="AM2808" s="5">
        <v>104.74252319335901</v>
      </c>
      <c r="AN2808" s="5">
        <v>180.92286682128901</v>
      </c>
      <c r="AO2808" s="5">
        <v>142.83269500732399</v>
      </c>
      <c r="AP2808" s="5">
        <v>113.65121459960901</v>
      </c>
      <c r="AQ2808" s="5">
        <v>122.699249267578</v>
      </c>
      <c r="AR2808" s="5">
        <v>152.42811584472599</v>
      </c>
      <c r="AS2808" s="5">
        <v>129.592859903971</v>
      </c>
      <c r="AT2808" s="5">
        <v>168.8896484375</v>
      </c>
      <c r="AW2808" s="5">
        <v>168.8896484375</v>
      </c>
      <c r="AX2808" s="5">
        <v>161.60307312011699</v>
      </c>
      <c r="AY2808" s="5">
        <v>124.25567626953099</v>
      </c>
      <c r="AZ2808" s="5">
        <v>160.74826049804599</v>
      </c>
      <c r="BA2808" s="5">
        <v>148.86900329589798</v>
      </c>
    </row>
    <row r="2809" spans="1:53" x14ac:dyDescent="0.2">
      <c r="A2809" s="1">
        <v>2806</v>
      </c>
      <c r="B2809" s="1" t="s">
        <v>11242</v>
      </c>
      <c r="C2809" s="1" t="s">
        <v>11243</v>
      </c>
      <c r="D2809" s="1" t="s">
        <v>11244</v>
      </c>
      <c r="E2809" s="1" t="s">
        <v>11245</v>
      </c>
      <c r="F2809" s="5">
        <v>263.25344848632801</v>
      </c>
      <c r="G2809" s="5">
        <v>275.95147705078102</v>
      </c>
      <c r="H2809" s="5">
        <v>288.97912597656199</v>
      </c>
      <c r="I2809" s="5">
        <v>276.06135050455697</v>
      </c>
      <c r="J2809" s="5">
        <v>293.74371337890602</v>
      </c>
      <c r="K2809" s="5">
        <v>275.77371215820301</v>
      </c>
      <c r="L2809" s="5">
        <v>271.75714111328102</v>
      </c>
      <c r="M2809" s="5">
        <v>280.42485555013002</v>
      </c>
      <c r="N2809" s="5">
        <v>221.43684387207</v>
      </c>
      <c r="O2809" s="5">
        <v>220.58337402343699</v>
      </c>
      <c r="P2809" s="5">
        <v>204.08094787597599</v>
      </c>
      <c r="Q2809" s="5">
        <v>215.36705525716101</v>
      </c>
      <c r="R2809" s="5">
        <v>238.45756530761699</v>
      </c>
      <c r="S2809" s="5">
        <v>218.04872131347599</v>
      </c>
      <c r="T2809" s="5">
        <v>250.54493713378901</v>
      </c>
      <c r="U2809" s="5">
        <v>235.68374125162731</v>
      </c>
      <c r="V2809" s="5">
        <v>201.51416015625</v>
      </c>
      <c r="W2809" s="5">
        <v>204.515701293945</v>
      </c>
      <c r="X2809" s="5">
        <v>193.08343505859301</v>
      </c>
      <c r="Y2809" s="5">
        <v>199.70443216959598</v>
      </c>
      <c r="Z2809" s="5">
        <v>256.10284423828102</v>
      </c>
      <c r="AA2809" s="5">
        <v>241.670639038085</v>
      </c>
      <c r="AB2809" s="5">
        <v>251.08720397949199</v>
      </c>
      <c r="AC2809" s="5">
        <v>249.62022908528601</v>
      </c>
      <c r="AD2809" s="5">
        <v>193.06588745117099</v>
      </c>
      <c r="AE2809" s="5">
        <v>213.09194946289</v>
      </c>
      <c r="AF2809" s="5">
        <v>202.57855224609301</v>
      </c>
      <c r="AG2809" s="5">
        <v>202.91212972005133</v>
      </c>
      <c r="AH2809" s="5">
        <v>206.27804565429599</v>
      </c>
      <c r="AI2809" s="5">
        <v>190.94741821289</v>
      </c>
      <c r="AJ2809" s="5">
        <v>204.29827880859301</v>
      </c>
      <c r="AK2809" s="5">
        <v>200.50791422525967</v>
      </c>
      <c r="AL2809" s="5">
        <v>172.61062622070301</v>
      </c>
      <c r="AM2809" s="5">
        <v>182.74234008789</v>
      </c>
      <c r="AN2809" s="5">
        <v>171.0859375</v>
      </c>
      <c r="AO2809" s="5">
        <v>175.47963460286437</v>
      </c>
      <c r="AP2809" s="5">
        <v>205.72038269042901</v>
      </c>
      <c r="AQ2809" s="5">
        <v>194.31100463867099</v>
      </c>
      <c r="AR2809" s="5">
        <v>210.51087951660099</v>
      </c>
      <c r="AS2809" s="5">
        <v>203.51408894856698</v>
      </c>
      <c r="AT2809" s="5">
        <v>214.88117980957</v>
      </c>
      <c r="AU2809" s="5">
        <v>226.86651611328099</v>
      </c>
      <c r="AV2809" s="5">
        <v>166.87071228027301</v>
      </c>
      <c r="AW2809" s="5">
        <v>202.87280273437466</v>
      </c>
      <c r="AX2809" s="5">
        <v>199.78569030761699</v>
      </c>
      <c r="AY2809" s="5">
        <v>198.16439819335901</v>
      </c>
      <c r="AZ2809" s="5">
        <v>189.40689086914</v>
      </c>
      <c r="BA2809" s="5">
        <v>195.78565979003869</v>
      </c>
    </row>
    <row r="2810" spans="1:53" x14ac:dyDescent="0.2">
      <c r="A2810" s="1">
        <v>2807</v>
      </c>
      <c r="B2810" s="1" t="s">
        <v>11246</v>
      </c>
      <c r="C2810" s="1" t="s">
        <v>11247</v>
      </c>
      <c r="D2810" s="1" t="s">
        <v>11248</v>
      </c>
      <c r="E2810" s="1" t="s">
        <v>11249</v>
      </c>
      <c r="F2810" s="5">
        <v>61.768260955810497</v>
      </c>
      <c r="G2810" s="5">
        <v>54.746772766113203</v>
      </c>
      <c r="H2810" s="5">
        <v>62.609920501708899</v>
      </c>
      <c r="I2810" s="5">
        <v>59.708318074544195</v>
      </c>
      <c r="J2810" s="5">
        <v>56.855297088622997</v>
      </c>
      <c r="K2810" s="5">
        <v>51.48828125</v>
      </c>
      <c r="L2810" s="5">
        <v>62.380428314208899</v>
      </c>
      <c r="M2810" s="5">
        <v>56.90800221761063</v>
      </c>
      <c r="N2810" s="5">
        <v>64.965522766113196</v>
      </c>
      <c r="O2810" s="5">
        <v>62.1531562805175</v>
      </c>
      <c r="P2810" s="5">
        <v>65.811973571777301</v>
      </c>
      <c r="Q2810" s="5">
        <v>64.310217539469321</v>
      </c>
      <c r="R2810" s="5">
        <v>31.2714729309082</v>
      </c>
      <c r="S2810" s="5">
        <v>37.729209899902301</v>
      </c>
      <c r="T2810" s="5">
        <v>40.118110656738203</v>
      </c>
      <c r="U2810" s="5">
        <v>36.372931162516238</v>
      </c>
      <c r="W2810" s="5">
        <v>34.520206451416001</v>
      </c>
      <c r="X2810" s="5">
        <v>34.132129669189403</v>
      </c>
      <c r="Y2810" s="5">
        <v>34.326168060302706</v>
      </c>
      <c r="Z2810" s="5">
        <v>38.9190673828125</v>
      </c>
      <c r="AA2810" s="5">
        <v>44.782268524169901</v>
      </c>
      <c r="AB2810" s="5">
        <v>37.895309448242102</v>
      </c>
      <c r="AC2810" s="5">
        <v>40.532215118408168</v>
      </c>
      <c r="AD2810" s="5">
        <v>37.658500671386697</v>
      </c>
      <c r="AE2810" s="5">
        <v>36.064540863037102</v>
      </c>
      <c r="AF2810" s="5">
        <v>37.140171051025298</v>
      </c>
      <c r="AG2810" s="5">
        <v>36.954404195149699</v>
      </c>
      <c r="AH2810" s="5">
        <v>43.2828559875488</v>
      </c>
      <c r="AI2810" s="5">
        <v>39.757530212402301</v>
      </c>
      <c r="AJ2810" s="5">
        <v>33.225143432617102</v>
      </c>
      <c r="AK2810" s="5">
        <v>38.755176544189403</v>
      </c>
      <c r="AL2810" s="5">
        <v>46.270778656005803</v>
      </c>
      <c r="AM2810" s="5">
        <v>47.760452270507798</v>
      </c>
      <c r="AN2810" s="5">
        <v>49.267688751220703</v>
      </c>
      <c r="AO2810" s="5">
        <v>47.766306559244775</v>
      </c>
      <c r="AP2810" s="5">
        <v>34.653575897216797</v>
      </c>
      <c r="AQ2810" s="5">
        <v>38.654609680175703</v>
      </c>
      <c r="AR2810" s="5">
        <v>40.238372802734297</v>
      </c>
      <c r="AS2810" s="5">
        <v>37.848852793375592</v>
      </c>
      <c r="AY2810" s="5">
        <v>21.699550628662099</v>
      </c>
      <c r="BA2810" s="5">
        <v>21.699550628662099</v>
      </c>
    </row>
    <row r="2811" spans="1:53" x14ac:dyDescent="0.2">
      <c r="A2811" s="1">
        <v>2808</v>
      </c>
      <c r="B2811" s="1" t="s">
        <v>11250</v>
      </c>
      <c r="C2811" s="1" t="s">
        <v>11251</v>
      </c>
      <c r="D2811" s="1" t="s">
        <v>11252</v>
      </c>
      <c r="E2811" s="1" t="s">
        <v>11253</v>
      </c>
      <c r="F2811" s="5">
        <v>86.340110778808594</v>
      </c>
      <c r="G2811" s="5">
        <v>96.441009521484304</v>
      </c>
      <c r="H2811" s="5">
        <v>95.339324951171804</v>
      </c>
      <c r="I2811" s="5">
        <v>92.706815083821581</v>
      </c>
      <c r="J2811" s="5">
        <v>101.917602539062</v>
      </c>
      <c r="K2811" s="5">
        <v>86.855964660644503</v>
      </c>
      <c r="L2811" s="5">
        <v>102.49285125732401</v>
      </c>
      <c r="M2811" s="5">
        <v>97.088806152343508</v>
      </c>
      <c r="N2811" s="5">
        <v>296.00915527343699</v>
      </c>
      <c r="O2811" s="5">
        <v>269.32302856445301</v>
      </c>
      <c r="P2811" s="5">
        <v>270.86590576171801</v>
      </c>
      <c r="Q2811" s="5">
        <v>278.73269653320267</v>
      </c>
      <c r="R2811" s="5">
        <v>138.90557861328099</v>
      </c>
      <c r="S2811" s="5">
        <v>123.29280090332</v>
      </c>
      <c r="T2811" s="5">
        <v>138.64595031738199</v>
      </c>
      <c r="U2811" s="5">
        <v>133.61477661132767</v>
      </c>
      <c r="V2811" s="5">
        <v>164.85949707031199</v>
      </c>
      <c r="W2811" s="5">
        <v>134.92472839355401</v>
      </c>
      <c r="X2811" s="5">
        <v>141.75062561035099</v>
      </c>
      <c r="Y2811" s="5">
        <v>147.17828369140565</v>
      </c>
      <c r="Z2811" s="5">
        <v>116.10027313232401</v>
      </c>
      <c r="AA2811" s="5">
        <v>87.248428344726506</v>
      </c>
      <c r="AB2811" s="5">
        <v>115.488357543945</v>
      </c>
      <c r="AC2811" s="5">
        <v>106.27901967366518</v>
      </c>
      <c r="AD2811" s="5">
        <v>165.55116271972599</v>
      </c>
      <c r="AE2811" s="5">
        <v>157.33753967285099</v>
      </c>
      <c r="AF2811" s="5">
        <v>146.84143066406199</v>
      </c>
      <c r="AG2811" s="5">
        <v>156.57671101887965</v>
      </c>
      <c r="AH2811" s="5">
        <v>154.91607666015599</v>
      </c>
      <c r="AI2811" s="5">
        <v>147.740142822265</v>
      </c>
      <c r="AJ2811" s="5">
        <v>149.16052246093699</v>
      </c>
      <c r="AK2811" s="5">
        <v>150.60558064778598</v>
      </c>
      <c r="AL2811" s="5">
        <v>253.06184387207</v>
      </c>
      <c r="AM2811" s="5">
        <v>242.385498046875</v>
      </c>
      <c r="AN2811" s="5">
        <v>250.49588012695301</v>
      </c>
      <c r="AO2811" s="5">
        <v>248.64774068196598</v>
      </c>
      <c r="AP2811" s="5">
        <v>165.60476684570301</v>
      </c>
      <c r="AQ2811" s="5">
        <v>161.51121520996</v>
      </c>
      <c r="AR2811" s="5">
        <v>170.40045166015599</v>
      </c>
      <c r="AS2811" s="5">
        <v>165.83881123860635</v>
      </c>
      <c r="AT2811" s="5">
        <v>127.238899230957</v>
      </c>
      <c r="AU2811" s="5">
        <v>178.37557983398401</v>
      </c>
      <c r="AV2811" s="5">
        <v>182.85110473632801</v>
      </c>
      <c r="AW2811" s="5">
        <v>162.82186126708967</v>
      </c>
      <c r="AX2811" s="5">
        <v>139.47572326660099</v>
      </c>
      <c r="AY2811" s="5">
        <v>149.48713684082</v>
      </c>
      <c r="AZ2811" s="5">
        <v>134.18199157714801</v>
      </c>
      <c r="BA2811" s="5">
        <v>141.04828389485633</v>
      </c>
    </row>
    <row r="2812" spans="1:53" x14ac:dyDescent="0.2">
      <c r="A2812" s="1">
        <v>2809</v>
      </c>
      <c r="B2812" s="1" t="s">
        <v>11254</v>
      </c>
      <c r="C2812" s="1" t="s">
        <v>11255</v>
      </c>
      <c r="D2812" s="1" t="s">
        <v>11256</v>
      </c>
      <c r="E2812" s="1" t="s">
        <v>11257</v>
      </c>
      <c r="F2812" s="5">
        <v>259.36984252929602</v>
      </c>
      <c r="G2812" s="5">
        <v>259.64117431640602</v>
      </c>
      <c r="H2812" s="5">
        <v>260.43649291992102</v>
      </c>
      <c r="I2812" s="5">
        <v>259.815836588541</v>
      </c>
      <c r="J2812" s="5">
        <v>281.04986572265602</v>
      </c>
      <c r="K2812" s="5">
        <v>266.68145751953102</v>
      </c>
      <c r="L2812" s="5">
        <v>257.06320190429602</v>
      </c>
      <c r="M2812" s="5">
        <v>268.26484171549436</v>
      </c>
      <c r="N2812" s="5">
        <v>208.92886352539</v>
      </c>
      <c r="O2812" s="5">
        <v>204.20838928222599</v>
      </c>
      <c r="P2812" s="5">
        <v>186.98651123046801</v>
      </c>
      <c r="Q2812" s="5">
        <v>200.04125467936134</v>
      </c>
      <c r="R2812" s="5">
        <v>207.72930908203099</v>
      </c>
      <c r="S2812" s="5">
        <v>196.46913146972599</v>
      </c>
      <c r="T2812" s="5">
        <v>218.08955383300699</v>
      </c>
      <c r="U2812" s="5">
        <v>207.42933146158802</v>
      </c>
      <c r="V2812" s="5">
        <v>270.77175903320301</v>
      </c>
      <c r="W2812" s="5">
        <v>282.815338134765</v>
      </c>
      <c r="X2812" s="5">
        <v>272.76788330078102</v>
      </c>
      <c r="Y2812" s="5">
        <v>275.45166015624972</v>
      </c>
      <c r="Z2812" s="5">
        <v>330.00778198242102</v>
      </c>
      <c r="AA2812" s="5">
        <v>314.88079833984301</v>
      </c>
      <c r="AB2812" s="5">
        <v>331.38455200195301</v>
      </c>
      <c r="AC2812" s="5">
        <v>325.42437744140568</v>
      </c>
      <c r="AD2812" s="5">
        <v>291.26989746093699</v>
      </c>
      <c r="AE2812" s="5">
        <v>323.51028442382801</v>
      </c>
      <c r="AF2812" s="5">
        <v>314.607666015625</v>
      </c>
      <c r="AG2812" s="5">
        <v>309.79594930012996</v>
      </c>
      <c r="AH2812" s="5">
        <v>315.285888671875</v>
      </c>
      <c r="AI2812" s="5">
        <v>304.73760986328102</v>
      </c>
      <c r="AJ2812" s="5">
        <v>285.22366333007801</v>
      </c>
      <c r="AK2812" s="5">
        <v>301.74905395507801</v>
      </c>
      <c r="AL2812" s="5">
        <v>169.01605224609301</v>
      </c>
      <c r="AM2812" s="5">
        <v>161.01185607910099</v>
      </c>
      <c r="AN2812" s="5">
        <v>177.93556213378901</v>
      </c>
      <c r="AO2812" s="5">
        <v>169.32115681966101</v>
      </c>
      <c r="AP2812" s="5">
        <v>196.42291259765599</v>
      </c>
      <c r="AQ2812" s="5">
        <v>195.43989562988199</v>
      </c>
      <c r="AR2812" s="5">
        <v>214.72096252441401</v>
      </c>
      <c r="AS2812" s="5">
        <v>202.19459025065066</v>
      </c>
      <c r="AT2812" s="5">
        <v>318.28204345703102</v>
      </c>
      <c r="AU2812" s="5">
        <v>351.07589721679602</v>
      </c>
      <c r="AV2812" s="5">
        <v>332.38546752929602</v>
      </c>
      <c r="AW2812" s="5">
        <v>333.914469401041</v>
      </c>
      <c r="AX2812" s="5">
        <v>314.09957885742102</v>
      </c>
      <c r="AY2812" s="5">
        <v>315.07019042968699</v>
      </c>
      <c r="AZ2812" s="5">
        <v>286.43795776367102</v>
      </c>
      <c r="BA2812" s="5">
        <v>305.20257568359301</v>
      </c>
    </row>
    <row r="2813" spans="1:53" x14ac:dyDescent="0.2">
      <c r="A2813" s="1">
        <v>2810</v>
      </c>
      <c r="B2813" s="1" t="s">
        <v>11258</v>
      </c>
      <c r="C2813" s="1" t="s">
        <v>11259</v>
      </c>
      <c r="D2813" s="1" t="s">
        <v>11260</v>
      </c>
      <c r="E2813" s="1" t="s">
        <v>11261</v>
      </c>
      <c r="F2813" s="5">
        <v>465.14651489257801</v>
      </c>
      <c r="G2813" s="5">
        <v>487.25012207031199</v>
      </c>
      <c r="H2813" s="5">
        <v>455.32223510742102</v>
      </c>
      <c r="I2813" s="5">
        <v>469.23962402343699</v>
      </c>
      <c r="J2813" s="5">
        <v>428.13970947265602</v>
      </c>
      <c r="K2813" s="5">
        <v>395.70745849609301</v>
      </c>
      <c r="L2813" s="5">
        <v>398.48645019531199</v>
      </c>
      <c r="M2813" s="5">
        <v>407.44453938802036</v>
      </c>
      <c r="N2813" s="5">
        <v>379.80001831054602</v>
      </c>
      <c r="O2813" s="5">
        <v>363.0302734375</v>
      </c>
      <c r="P2813" s="5">
        <v>372.97146606445301</v>
      </c>
      <c r="Q2813" s="5">
        <v>371.93391927083303</v>
      </c>
      <c r="R2813" s="5">
        <v>312.22686767578102</v>
      </c>
      <c r="S2813" s="5">
        <v>271.00173950195301</v>
      </c>
      <c r="T2813" s="5">
        <v>292.75936889648398</v>
      </c>
      <c r="U2813" s="5">
        <v>291.99599202473934</v>
      </c>
      <c r="V2813" s="5">
        <v>336.30709838867102</v>
      </c>
      <c r="W2813" s="5">
        <v>304.74304199218699</v>
      </c>
      <c r="X2813" s="5">
        <v>286.13488769531199</v>
      </c>
      <c r="Y2813" s="5">
        <v>309.06167602539</v>
      </c>
      <c r="Z2813" s="5">
        <v>431.31527709960898</v>
      </c>
      <c r="AA2813" s="5">
        <v>486.75021362304602</v>
      </c>
      <c r="AB2813" s="5">
        <v>469.34582519531199</v>
      </c>
      <c r="AC2813" s="5">
        <v>462.47043863932231</v>
      </c>
      <c r="AD2813" s="5">
        <v>297.00759887695301</v>
      </c>
      <c r="AE2813" s="5">
        <v>329.47253417968699</v>
      </c>
      <c r="AF2813" s="5">
        <v>328.13558959960898</v>
      </c>
      <c r="AG2813" s="5">
        <v>318.20524088541629</v>
      </c>
      <c r="AH2813" s="5">
        <v>287.73104858398398</v>
      </c>
      <c r="AI2813" s="5">
        <v>333.727294921875</v>
      </c>
      <c r="AJ2813" s="5">
        <v>325.07427978515602</v>
      </c>
      <c r="AK2813" s="5">
        <v>315.51087443033833</v>
      </c>
      <c r="AL2813" s="5">
        <v>388.25183105468699</v>
      </c>
      <c r="AM2813" s="5">
        <v>385.28582763671801</v>
      </c>
      <c r="AN2813" s="5">
        <v>401.18515014648398</v>
      </c>
      <c r="AO2813" s="5">
        <v>391.57426961262968</v>
      </c>
      <c r="AP2813" s="5">
        <v>323.16665649414</v>
      </c>
      <c r="AQ2813" s="5">
        <v>337.04104614257801</v>
      </c>
      <c r="AR2813" s="5">
        <v>339.62640380859301</v>
      </c>
      <c r="AS2813" s="5">
        <v>333.27803548177036</v>
      </c>
      <c r="AT2813" s="5">
        <v>239.65370178222599</v>
      </c>
      <c r="AU2813" s="5">
        <v>283.730712890625</v>
      </c>
      <c r="AV2813" s="5">
        <v>224.71478271484301</v>
      </c>
      <c r="AW2813" s="5">
        <v>249.36639912923133</v>
      </c>
      <c r="AX2813" s="5">
        <v>261.90505981445301</v>
      </c>
      <c r="AY2813" s="5">
        <v>236.97030639648401</v>
      </c>
      <c r="AZ2813" s="5">
        <v>241.86610412597599</v>
      </c>
      <c r="BA2813" s="5">
        <v>246.91382344563769</v>
      </c>
    </row>
    <row r="2814" spans="1:53" x14ac:dyDescent="0.2">
      <c r="A2814" s="1">
        <v>2811</v>
      </c>
      <c r="B2814" s="1" t="s">
        <v>11262</v>
      </c>
      <c r="C2814" s="1" t="s">
        <v>11263</v>
      </c>
      <c r="D2814" s="1" t="s">
        <v>11264</v>
      </c>
      <c r="E2814" s="1" t="s">
        <v>11265</v>
      </c>
      <c r="F2814" s="5">
        <v>119.16895294189401</v>
      </c>
      <c r="G2814" s="5">
        <v>112.352638244628</v>
      </c>
      <c r="H2814" s="5">
        <v>111.93334197998</v>
      </c>
      <c r="I2814" s="5">
        <v>114.48497772216734</v>
      </c>
      <c r="J2814" s="5">
        <v>135.12431335449199</v>
      </c>
      <c r="K2814" s="5">
        <v>124.07438659667901</v>
      </c>
      <c r="L2814" s="5">
        <v>126.280754089355</v>
      </c>
      <c r="M2814" s="5">
        <v>128.49315134684198</v>
      </c>
      <c r="N2814" s="5">
        <v>130.35867309570301</v>
      </c>
      <c r="O2814" s="5">
        <v>128.295150756835</v>
      </c>
      <c r="P2814" s="5">
        <v>126.52620697021401</v>
      </c>
      <c r="Q2814" s="5">
        <v>128.393343607584</v>
      </c>
      <c r="R2814" s="5">
        <v>88.705764770507798</v>
      </c>
      <c r="S2814" s="5">
        <v>87.447952270507798</v>
      </c>
      <c r="T2814" s="5">
        <v>94.278076171875</v>
      </c>
      <c r="U2814" s="5">
        <v>90.143931070963546</v>
      </c>
      <c r="V2814" s="5">
        <v>84.235000610351506</v>
      </c>
      <c r="W2814" s="5">
        <v>81.802543640136705</v>
      </c>
      <c r="X2814" s="5">
        <v>83.295455932617102</v>
      </c>
      <c r="Y2814" s="5">
        <v>83.111000061035114</v>
      </c>
      <c r="Z2814" s="5">
        <v>115.73683166503901</v>
      </c>
      <c r="AA2814" s="5">
        <v>116.572868347167</v>
      </c>
      <c r="AB2814" s="5">
        <v>120.61271667480401</v>
      </c>
      <c r="AC2814" s="5">
        <v>117.64080556233667</v>
      </c>
      <c r="AD2814" s="5">
        <v>103.725875854492</v>
      </c>
      <c r="AE2814" s="5">
        <v>89.893318176269503</v>
      </c>
      <c r="AF2814" s="5">
        <v>94.835205078125</v>
      </c>
      <c r="AG2814" s="5">
        <v>96.151466369628835</v>
      </c>
      <c r="AH2814" s="5">
        <v>88.267555236816406</v>
      </c>
      <c r="AI2814" s="5">
        <v>83.643608093261705</v>
      </c>
      <c r="AJ2814" s="5">
        <v>88.193954467773395</v>
      </c>
      <c r="AK2814" s="5">
        <v>86.701705932617173</v>
      </c>
      <c r="AL2814" s="5">
        <v>89.813056945800696</v>
      </c>
      <c r="AM2814" s="5">
        <v>97.631523132324205</v>
      </c>
      <c r="AN2814" s="5">
        <v>96.668327331542898</v>
      </c>
      <c r="AO2814" s="5">
        <v>94.704302469889271</v>
      </c>
      <c r="AP2814" s="5">
        <v>82.686538696289006</v>
      </c>
      <c r="AQ2814" s="5">
        <v>82.813339233398395</v>
      </c>
      <c r="AR2814" s="5">
        <v>78.050529479980398</v>
      </c>
      <c r="AS2814" s="5">
        <v>81.183469136555928</v>
      </c>
      <c r="AT2814" s="5">
        <v>96.406532287597599</v>
      </c>
      <c r="AU2814" s="5">
        <v>118.03074645996</v>
      </c>
      <c r="AV2814" s="5">
        <v>104.50185394287099</v>
      </c>
      <c r="AW2814" s="5">
        <v>106.31304423014286</v>
      </c>
      <c r="AX2814" s="5">
        <v>72.821403503417898</v>
      </c>
      <c r="AY2814" s="5">
        <v>64.787292480468693</v>
      </c>
      <c r="AZ2814" s="5">
        <v>61.414295196533203</v>
      </c>
      <c r="BA2814" s="5">
        <v>66.340997060139941</v>
      </c>
    </row>
    <row r="2815" spans="1:53" x14ac:dyDescent="0.2">
      <c r="A2815" s="1">
        <v>2812</v>
      </c>
      <c r="B2815" s="1" t="s">
        <v>11266</v>
      </c>
      <c r="C2815" s="1" t="s">
        <v>11267</v>
      </c>
      <c r="D2815" s="1" t="s">
        <v>11268</v>
      </c>
      <c r="E2815" s="1" t="s">
        <v>11269</v>
      </c>
      <c r="F2815" s="5">
        <v>143.26550292968699</v>
      </c>
      <c r="G2815" s="5">
        <v>88.674163818359304</v>
      </c>
      <c r="I2815" s="5">
        <v>115.96983337402315</v>
      </c>
      <c r="J2815" s="5">
        <v>92.546745300292898</v>
      </c>
      <c r="K2815" s="5">
        <v>97.440109252929602</v>
      </c>
      <c r="L2815" s="5">
        <v>114.81649780273401</v>
      </c>
      <c r="M2815" s="5">
        <v>101.60111745198549</v>
      </c>
      <c r="T2815" s="5">
        <v>46.433616638183501</v>
      </c>
      <c r="U2815" s="5">
        <v>46.433616638183501</v>
      </c>
      <c r="AA2815" s="5">
        <v>174.952880859375</v>
      </c>
      <c r="AB2815" s="5">
        <v>177.14529418945301</v>
      </c>
      <c r="AC2815" s="5">
        <v>176.04908752441401</v>
      </c>
      <c r="AF2815" s="5">
        <v>141.73417663574199</v>
      </c>
      <c r="AG2815" s="5">
        <v>141.73417663574199</v>
      </c>
      <c r="AM2815" s="5">
        <v>166.26045227050699</v>
      </c>
      <c r="AO2815" s="5">
        <v>166.26045227050699</v>
      </c>
      <c r="AP2815" s="5">
        <v>126.781562805175</v>
      </c>
      <c r="AS2815" s="5">
        <v>126.781562805175</v>
      </c>
      <c r="AT2815" s="5">
        <v>222.61830139160099</v>
      </c>
      <c r="AU2815" s="5">
        <v>104.682647705078</v>
      </c>
      <c r="AW2815" s="5">
        <v>163.6504745483395</v>
      </c>
    </row>
    <row r="2816" spans="1:53" x14ac:dyDescent="0.2">
      <c r="A2816" s="1">
        <v>2813</v>
      </c>
      <c r="B2816" s="1" t="s">
        <v>11270</v>
      </c>
      <c r="C2816" s="1" t="s">
        <v>11271</v>
      </c>
      <c r="D2816" s="1" t="s">
        <v>11272</v>
      </c>
      <c r="E2816" s="1" t="s">
        <v>11273</v>
      </c>
      <c r="N2816" s="5">
        <v>22.110094070434499</v>
      </c>
      <c r="O2816" s="5">
        <v>66.114646911621094</v>
      </c>
      <c r="P2816" s="5">
        <v>80.801620483398395</v>
      </c>
      <c r="Q2816" s="5">
        <v>56.34212048848466</v>
      </c>
      <c r="Z2816" s="5">
        <v>61.547817230224602</v>
      </c>
      <c r="AA2816" s="5">
        <v>53.281925201416001</v>
      </c>
      <c r="AB2816" s="5">
        <v>59.0618476867675</v>
      </c>
      <c r="AC2816" s="5">
        <v>57.963863372802699</v>
      </c>
      <c r="AD2816" s="5">
        <v>142.33587646484301</v>
      </c>
      <c r="AG2816" s="5">
        <v>142.33587646484301</v>
      </c>
      <c r="AJ2816" s="5">
        <v>94.107826232910099</v>
      </c>
      <c r="AK2816" s="5">
        <v>94.107826232910099</v>
      </c>
      <c r="AU2816" s="5">
        <v>495.27651977539</v>
      </c>
      <c r="AW2816" s="5">
        <v>495.27651977539</v>
      </c>
      <c r="AX2816" s="5">
        <v>146.17082214355401</v>
      </c>
      <c r="AY2816" s="5">
        <v>66.431350708007798</v>
      </c>
      <c r="AZ2816" s="5">
        <v>77.947326660156193</v>
      </c>
      <c r="BA2816" s="5">
        <v>96.849833170572666</v>
      </c>
    </row>
    <row r="2817" spans="1:53" x14ac:dyDescent="0.2">
      <c r="A2817" s="1">
        <v>2814</v>
      </c>
      <c r="B2817" s="1" t="s">
        <v>11274</v>
      </c>
      <c r="C2817" s="1" t="s">
        <v>11275</v>
      </c>
      <c r="D2817" s="1" t="s">
        <v>11276</v>
      </c>
      <c r="E2817" s="1" t="s">
        <v>11277</v>
      </c>
      <c r="F2817" s="5">
        <v>304.25128173828102</v>
      </c>
      <c r="G2817" s="5">
        <v>300.83303833007801</v>
      </c>
      <c r="H2817" s="5">
        <v>302.19485473632801</v>
      </c>
      <c r="I2817" s="5">
        <v>302.42639160156233</v>
      </c>
      <c r="J2817" s="5">
        <v>329.472900390625</v>
      </c>
      <c r="K2817" s="5">
        <v>285.99868774414</v>
      </c>
      <c r="L2817" s="5">
        <v>347.784912109375</v>
      </c>
      <c r="M2817" s="5">
        <v>321.08550008137996</v>
      </c>
      <c r="N2817" s="5">
        <v>250.11940002441401</v>
      </c>
      <c r="O2817" s="5">
        <v>242.10021972656199</v>
      </c>
      <c r="P2817" s="5">
        <v>251.67152404785099</v>
      </c>
      <c r="Q2817" s="5">
        <v>247.96371459960901</v>
      </c>
      <c r="R2817" s="5">
        <v>259.78924560546801</v>
      </c>
      <c r="S2817" s="5">
        <v>248.05778503417901</v>
      </c>
      <c r="T2817" s="5">
        <v>246.980697631835</v>
      </c>
      <c r="U2817" s="5">
        <v>251.60924275716067</v>
      </c>
      <c r="V2817" s="5">
        <v>371.17712402343699</v>
      </c>
      <c r="W2817" s="5">
        <v>402.86648559570301</v>
      </c>
      <c r="X2817" s="5">
        <v>384.21081542968699</v>
      </c>
      <c r="Y2817" s="5">
        <v>386.08480834960898</v>
      </c>
      <c r="Z2817" s="5">
        <v>346.10223388671801</v>
      </c>
      <c r="AA2817" s="5">
        <v>333.71798706054602</v>
      </c>
      <c r="AB2817" s="5">
        <v>348.22463989257801</v>
      </c>
      <c r="AC2817" s="5">
        <v>342.68162027994731</v>
      </c>
      <c r="AD2817" s="5">
        <v>351.13528442382801</v>
      </c>
      <c r="AE2817" s="5">
        <v>361.638916015625</v>
      </c>
      <c r="AF2817" s="5">
        <v>370.35809326171801</v>
      </c>
      <c r="AG2817" s="5">
        <v>361.04409790039034</v>
      </c>
      <c r="AH2817" s="5">
        <v>315.41964721679602</v>
      </c>
      <c r="AI2817" s="5">
        <v>309.18505859375</v>
      </c>
      <c r="AJ2817" s="5">
        <v>328.82354736328102</v>
      </c>
      <c r="AK2817" s="5">
        <v>317.80941772460898</v>
      </c>
      <c r="AL2817" s="5">
        <v>218.31813049316401</v>
      </c>
      <c r="AM2817" s="5">
        <v>221.88659667968699</v>
      </c>
      <c r="AN2817" s="5">
        <v>234.68251037597599</v>
      </c>
      <c r="AO2817" s="5">
        <v>224.96241251627566</v>
      </c>
      <c r="AP2817" s="5">
        <v>247.88038635253901</v>
      </c>
      <c r="AQ2817" s="5">
        <v>269.32525634765602</v>
      </c>
      <c r="AR2817" s="5">
        <v>253.16302490234301</v>
      </c>
      <c r="AS2817" s="5">
        <v>256.78955586751272</v>
      </c>
      <c r="AT2817" s="5">
        <v>319.15423583984301</v>
      </c>
      <c r="AU2817" s="5">
        <v>400.82333374023398</v>
      </c>
      <c r="AV2817" s="5">
        <v>411.67510986328102</v>
      </c>
      <c r="AW2817" s="5">
        <v>377.21755981445267</v>
      </c>
      <c r="AX2817" s="5">
        <v>342.06613159179602</v>
      </c>
      <c r="AY2817" s="5">
        <v>337.494049072265</v>
      </c>
      <c r="AZ2817" s="5">
        <v>307.03738403320301</v>
      </c>
      <c r="BA2817" s="5">
        <v>328.86585489908799</v>
      </c>
    </row>
    <row r="2818" spans="1:53" x14ac:dyDescent="0.2">
      <c r="A2818" s="1">
        <v>2815</v>
      </c>
      <c r="B2818" s="1" t="s">
        <v>11278</v>
      </c>
      <c r="C2818" s="1" t="s">
        <v>11279</v>
      </c>
      <c r="D2818" s="1" t="s">
        <v>11280</v>
      </c>
      <c r="E2818" s="1" t="s">
        <v>11281</v>
      </c>
      <c r="F2818" s="5">
        <v>321.78167724609301</v>
      </c>
      <c r="G2818" s="5">
        <v>355.11782836914</v>
      </c>
      <c r="H2818" s="5">
        <v>337.62811279296801</v>
      </c>
      <c r="I2818" s="5">
        <v>338.17587280273369</v>
      </c>
      <c r="J2818" s="5">
        <v>353.55136108398398</v>
      </c>
      <c r="K2818" s="5">
        <v>359.1904296875</v>
      </c>
      <c r="L2818" s="5">
        <v>359.69314575195301</v>
      </c>
      <c r="M2818" s="5">
        <v>357.47831217447902</v>
      </c>
      <c r="N2818" s="5">
        <v>211.08433532714801</v>
      </c>
      <c r="O2818" s="5">
        <v>191.34329223632801</v>
      </c>
      <c r="P2818" s="5">
        <v>211.71594238281199</v>
      </c>
      <c r="Q2818" s="5">
        <v>204.71452331542932</v>
      </c>
      <c r="R2818" s="5">
        <v>200.08184814453099</v>
      </c>
      <c r="S2818" s="5">
        <v>202.53256225585901</v>
      </c>
      <c r="T2818" s="5">
        <v>228.92744445800699</v>
      </c>
      <c r="U2818" s="5">
        <v>210.51395161946564</v>
      </c>
      <c r="V2818" s="5">
        <v>299.48449707031199</v>
      </c>
      <c r="W2818" s="5">
        <v>321.97824096679602</v>
      </c>
      <c r="X2818" s="5">
        <v>309.43942260742102</v>
      </c>
      <c r="Y2818" s="5">
        <v>310.30072021484301</v>
      </c>
      <c r="Z2818" s="5">
        <v>357.330474853515</v>
      </c>
      <c r="AA2818" s="5">
        <v>410.34271240234301</v>
      </c>
      <c r="AB2818" s="5">
        <v>370.80453491210898</v>
      </c>
      <c r="AC2818" s="5">
        <v>379.492574055989</v>
      </c>
      <c r="AD2818" s="5">
        <v>234.02897644042901</v>
      </c>
      <c r="AE2818" s="5">
        <v>247.92630004882801</v>
      </c>
      <c r="AF2818" s="5">
        <v>255.37559509277301</v>
      </c>
      <c r="AG2818" s="5">
        <v>245.77695719401001</v>
      </c>
      <c r="AH2818" s="5">
        <v>278.100341796875</v>
      </c>
      <c r="AI2818" s="5">
        <v>239.22555541992099</v>
      </c>
      <c r="AJ2818" s="5">
        <v>257.86050415039</v>
      </c>
      <c r="AK2818" s="5">
        <v>258.3954671223953</v>
      </c>
      <c r="AL2818" s="5">
        <v>156.72644042968699</v>
      </c>
      <c r="AM2818" s="5">
        <v>175.62512207031199</v>
      </c>
      <c r="AN2818" s="5">
        <v>168.05570983886699</v>
      </c>
      <c r="AO2818" s="5">
        <v>166.80242411295532</v>
      </c>
      <c r="AP2818" s="5">
        <v>220.00859069824199</v>
      </c>
      <c r="AQ2818" s="5">
        <v>223.885009765625</v>
      </c>
      <c r="AR2818" s="5">
        <v>214.00141906738199</v>
      </c>
      <c r="AS2818" s="5">
        <v>219.29833984374966</v>
      </c>
      <c r="AT2818" s="5">
        <v>316.45715332031199</v>
      </c>
      <c r="AU2818" s="5">
        <v>322.10867309570301</v>
      </c>
      <c r="AV2818" s="5">
        <v>338.18121337890602</v>
      </c>
      <c r="AW2818" s="5">
        <v>325.58234659830697</v>
      </c>
      <c r="AX2818" s="5">
        <v>328.02978515625</v>
      </c>
      <c r="AY2818" s="5">
        <v>294.75323486328102</v>
      </c>
      <c r="AZ2818" s="5">
        <v>282.499420166015</v>
      </c>
      <c r="BA2818" s="5">
        <v>301.76081339518197</v>
      </c>
    </row>
    <row r="2819" spans="1:53" x14ac:dyDescent="0.2">
      <c r="A2819" s="1">
        <v>2816</v>
      </c>
      <c r="B2819" s="1" t="s">
        <v>11282</v>
      </c>
      <c r="C2819" s="1" t="s">
        <v>11283</v>
      </c>
      <c r="D2819" s="1" t="s">
        <v>11284</v>
      </c>
      <c r="E2819" s="1" t="s">
        <v>11285</v>
      </c>
      <c r="L2819" s="5">
        <v>19.520296096801701</v>
      </c>
      <c r="M2819" s="5">
        <v>19.520296096801701</v>
      </c>
      <c r="N2819" s="5">
        <v>429.94812011718699</v>
      </c>
      <c r="O2819" s="5">
        <v>420.48931884765602</v>
      </c>
      <c r="P2819" s="5">
        <v>447.18511962890602</v>
      </c>
      <c r="Q2819" s="5">
        <v>432.54085286458303</v>
      </c>
      <c r="R2819" s="5">
        <v>10.215404510498001</v>
      </c>
      <c r="S2819" s="5">
        <v>23.4021892547607</v>
      </c>
      <c r="U2819" s="5">
        <v>16.808796882629352</v>
      </c>
      <c r="X2819" s="5">
        <v>7.0488948822021396</v>
      </c>
      <c r="Y2819" s="5">
        <v>7.0488948822021396</v>
      </c>
      <c r="AR2819" s="5">
        <v>33.445693969726499</v>
      </c>
      <c r="AS2819" s="5">
        <v>33.445693969726499</v>
      </c>
    </row>
    <row r="2820" spans="1:53" x14ac:dyDescent="0.2">
      <c r="A2820" s="1">
        <v>2817</v>
      </c>
      <c r="B2820" s="1" t="s">
        <v>11286</v>
      </c>
      <c r="C2820" s="1" t="s">
        <v>11287</v>
      </c>
      <c r="D2820" s="1" t="s">
        <v>11288</v>
      </c>
      <c r="E2820" s="1" t="s">
        <v>11289</v>
      </c>
      <c r="F2820" s="5">
        <v>556.38531494140602</v>
      </c>
      <c r="G2820" s="5">
        <v>561.05682373046795</v>
      </c>
      <c r="H2820" s="5">
        <v>572.74810791015602</v>
      </c>
      <c r="I2820" s="5">
        <v>563.39674886067667</v>
      </c>
      <c r="J2820" s="5">
        <v>612.2724609375</v>
      </c>
      <c r="K2820" s="5">
        <v>593.82635498046795</v>
      </c>
      <c r="L2820" s="5">
        <v>516.97808837890602</v>
      </c>
      <c r="M2820" s="5">
        <v>574.35896809895792</v>
      </c>
      <c r="N2820" s="5">
        <v>536.5185546875</v>
      </c>
      <c r="O2820" s="5">
        <v>571.65008544921795</v>
      </c>
      <c r="P2820" s="5">
        <v>497.99700927734301</v>
      </c>
      <c r="Q2820" s="5">
        <v>535.38854980468693</v>
      </c>
      <c r="R2820" s="5">
        <v>606.42279052734295</v>
      </c>
      <c r="S2820" s="5">
        <v>612.36956787109295</v>
      </c>
      <c r="T2820" s="5">
        <v>607.94250488281205</v>
      </c>
      <c r="U2820" s="5">
        <v>608.91162109374932</v>
      </c>
      <c r="V2820" s="5">
        <v>538.93029785156205</v>
      </c>
      <c r="W2820" s="5">
        <v>542.390625</v>
      </c>
      <c r="X2820" s="5">
        <v>496.36071777343699</v>
      </c>
      <c r="Y2820" s="5">
        <v>525.89388020833303</v>
      </c>
      <c r="Z2820" s="5">
        <v>449.40719604492102</v>
      </c>
      <c r="AA2820" s="5">
        <v>473.71032714843699</v>
      </c>
      <c r="AB2820" s="5">
        <v>450.251220703125</v>
      </c>
      <c r="AC2820" s="5">
        <v>457.78958129882767</v>
      </c>
      <c r="AD2820" s="5">
        <v>673.53289794921795</v>
      </c>
      <c r="AE2820" s="5">
        <v>652.46569824218705</v>
      </c>
      <c r="AF2820" s="5">
        <v>626.78216552734295</v>
      </c>
      <c r="AG2820" s="5">
        <v>650.92692057291595</v>
      </c>
      <c r="AH2820" s="5">
        <v>623.48303222656205</v>
      </c>
      <c r="AI2820" s="5">
        <v>573.47906494140602</v>
      </c>
      <c r="AJ2820" s="5">
        <v>615.824951171875</v>
      </c>
      <c r="AK2820" s="5">
        <v>604.26234944661439</v>
      </c>
      <c r="AL2820" s="5">
        <v>503.75808715820301</v>
      </c>
      <c r="AM2820" s="5">
        <v>451.948974609375</v>
      </c>
      <c r="AN2820" s="5">
        <v>460.27746582031199</v>
      </c>
      <c r="AO2820" s="5">
        <v>471.99484252929665</v>
      </c>
      <c r="AP2820" s="5">
        <v>501.39205932617102</v>
      </c>
      <c r="AQ2820" s="5">
        <v>496.56808471679602</v>
      </c>
      <c r="AR2820" s="5">
        <v>514.07781982421795</v>
      </c>
      <c r="AS2820" s="5">
        <v>504.01265462239502</v>
      </c>
      <c r="AT2820" s="5">
        <v>370.41976928710898</v>
      </c>
      <c r="AU2820" s="5">
        <v>478.80853271484301</v>
      </c>
      <c r="AV2820" s="5">
        <v>512.869140625</v>
      </c>
      <c r="AW2820" s="5">
        <v>454.03248087565066</v>
      </c>
      <c r="AX2820" s="5">
        <v>473.56857299804602</v>
      </c>
      <c r="AY2820" s="5">
        <v>523.3056640625</v>
      </c>
      <c r="AZ2820" s="5">
        <v>503.64556884765602</v>
      </c>
      <c r="BA2820" s="5">
        <v>500.17326863606735</v>
      </c>
    </row>
    <row r="2821" spans="1:53" x14ac:dyDescent="0.2">
      <c r="A2821" s="1">
        <v>2818</v>
      </c>
      <c r="B2821" s="1" t="s">
        <v>11290</v>
      </c>
      <c r="C2821" s="1" t="s">
        <v>11291</v>
      </c>
      <c r="D2821" s="1" t="s">
        <v>11292</v>
      </c>
      <c r="E2821" s="1" t="s">
        <v>11293</v>
      </c>
      <c r="F2821" s="5">
        <v>80.788711547851506</v>
      </c>
      <c r="G2821" s="5">
        <v>54.1902465820312</v>
      </c>
      <c r="H2821" s="5">
        <v>42.635051727294901</v>
      </c>
      <c r="I2821" s="5">
        <v>59.204669952392528</v>
      </c>
      <c r="J2821" s="5">
        <v>74.031394958496094</v>
      </c>
      <c r="K2821" s="5">
        <v>36.872512817382798</v>
      </c>
      <c r="L2821" s="5">
        <v>76.183601379394503</v>
      </c>
      <c r="M2821" s="5">
        <v>62.362503051757791</v>
      </c>
      <c r="N2821" s="5">
        <v>155.346420288085</v>
      </c>
      <c r="O2821" s="5">
        <v>100.469665527343</v>
      </c>
      <c r="P2821" s="5">
        <v>174.94070434570301</v>
      </c>
      <c r="Q2821" s="5">
        <v>143.585596720377</v>
      </c>
      <c r="S2821" s="5">
        <v>10.0532999038696</v>
      </c>
      <c r="U2821" s="5">
        <v>10.0532999038696</v>
      </c>
      <c r="W2821" s="5">
        <v>62.214859008788999</v>
      </c>
      <c r="X2821" s="5">
        <v>56.056938171386697</v>
      </c>
      <c r="Y2821" s="5">
        <v>59.135898590087848</v>
      </c>
      <c r="Z2821" s="5">
        <v>45.326305389404297</v>
      </c>
      <c r="AA2821" s="5">
        <v>48.971000671386697</v>
      </c>
      <c r="AC2821" s="5">
        <v>47.148653030395494</v>
      </c>
      <c r="AD2821" s="5">
        <v>55.4190063476562</v>
      </c>
      <c r="AE2821" s="5">
        <v>46.976181030273402</v>
      </c>
      <c r="AG2821" s="5">
        <v>51.197593688964801</v>
      </c>
      <c r="AH2821" s="5">
        <v>69.885429382324205</v>
      </c>
      <c r="AI2821" s="5">
        <v>99.939857482910099</v>
      </c>
      <c r="AJ2821" s="5">
        <v>53.622550964355398</v>
      </c>
      <c r="AK2821" s="5">
        <v>74.482612609863239</v>
      </c>
      <c r="AL2821" s="5">
        <v>79.440773010253906</v>
      </c>
      <c r="AM2821" s="5">
        <v>72.536285400390597</v>
      </c>
      <c r="AN2821" s="5">
        <v>70.021484375</v>
      </c>
      <c r="AO2821" s="5">
        <v>73.999514261881501</v>
      </c>
      <c r="AP2821" s="5">
        <v>42.6072998046875</v>
      </c>
      <c r="AQ2821" s="5">
        <v>48.383510589599602</v>
      </c>
      <c r="AR2821" s="5">
        <v>35.443038940429602</v>
      </c>
      <c r="AS2821" s="5">
        <v>42.144616444905573</v>
      </c>
      <c r="AT2821" s="5">
        <v>112.31056213378901</v>
      </c>
      <c r="AW2821" s="5">
        <v>112.31056213378901</v>
      </c>
      <c r="AZ2821" s="5">
        <v>45.348636627197202</v>
      </c>
      <c r="BA2821" s="5">
        <v>45.348636627197202</v>
      </c>
    </row>
    <row r="2822" spans="1:53" x14ac:dyDescent="0.2">
      <c r="A2822" s="1">
        <v>2819</v>
      </c>
      <c r="B2822" s="1" t="s">
        <v>11294</v>
      </c>
      <c r="C2822" s="1" t="s">
        <v>11295</v>
      </c>
      <c r="D2822" s="1" t="s">
        <v>11296</v>
      </c>
      <c r="E2822" s="1" t="s">
        <v>11297</v>
      </c>
      <c r="F2822" s="5">
        <v>407.87969970703102</v>
      </c>
      <c r="G2822" s="5">
        <v>453.27630615234301</v>
      </c>
      <c r="H2822" s="5">
        <v>423.35504150390602</v>
      </c>
      <c r="I2822" s="5">
        <v>428.17034912109335</v>
      </c>
      <c r="J2822" s="5">
        <v>387.89056396484301</v>
      </c>
      <c r="K2822" s="5">
        <v>392.15103149414</v>
      </c>
      <c r="L2822" s="5">
        <v>422.011962890625</v>
      </c>
      <c r="M2822" s="5">
        <v>400.68451944986936</v>
      </c>
      <c r="N2822" s="5">
        <v>970.505126953125</v>
      </c>
      <c r="O2822" s="5">
        <v>1018.70233154296</v>
      </c>
      <c r="P2822" s="5">
        <v>982.1982421875</v>
      </c>
      <c r="Q2822" s="5">
        <v>990.46856689452841</v>
      </c>
      <c r="R2822" s="5">
        <v>552.61804199218705</v>
      </c>
      <c r="S2822" s="5">
        <v>511.21978759765602</v>
      </c>
      <c r="T2822" s="5">
        <v>524.17663574218705</v>
      </c>
      <c r="U2822" s="5">
        <v>529.33815511067667</v>
      </c>
      <c r="V2822" s="5">
        <v>590.56506347656205</v>
      </c>
      <c r="W2822" s="5">
        <v>618.41345214843705</v>
      </c>
      <c r="X2822" s="5">
        <v>581.298828125</v>
      </c>
      <c r="Y2822" s="5">
        <v>596.75911458333303</v>
      </c>
      <c r="Z2822" s="5">
        <v>967.89105224609295</v>
      </c>
      <c r="AA2822" s="5">
        <v>856.31060791015602</v>
      </c>
      <c r="AB2822" s="5">
        <v>891.40753173828102</v>
      </c>
      <c r="AC2822" s="5">
        <v>905.20306396484341</v>
      </c>
      <c r="AD2822" s="5">
        <v>328.56579589843699</v>
      </c>
      <c r="AE2822" s="5">
        <v>312.36422729492102</v>
      </c>
      <c r="AF2822" s="5">
        <v>324.77673339843699</v>
      </c>
      <c r="AG2822" s="5">
        <v>321.902252197265</v>
      </c>
      <c r="AH2822" s="5">
        <v>329.48275756835898</v>
      </c>
      <c r="AI2822" s="5">
        <v>330.929107666015</v>
      </c>
      <c r="AJ2822" s="5">
        <v>341.42245483398398</v>
      </c>
      <c r="AK2822" s="5">
        <v>333.94477335611936</v>
      </c>
      <c r="AL2822" s="5">
        <v>845.99603271484295</v>
      </c>
      <c r="AM2822" s="5">
        <v>865.066650390625</v>
      </c>
      <c r="AN2822" s="5">
        <v>898.71942138671795</v>
      </c>
      <c r="AO2822" s="5">
        <v>869.92736816406193</v>
      </c>
      <c r="AP2822" s="5">
        <v>375.32623291015602</v>
      </c>
      <c r="AQ2822" s="5">
        <v>365.68402099609301</v>
      </c>
      <c r="AR2822" s="5">
        <v>384.69155883789</v>
      </c>
      <c r="AS2822" s="5">
        <v>375.23393758137968</v>
      </c>
      <c r="AT2822" s="5">
        <v>419.75115966796801</v>
      </c>
      <c r="AU2822" s="5">
        <v>394.98880004882801</v>
      </c>
      <c r="AV2822" s="5">
        <v>421.14434814453102</v>
      </c>
      <c r="AW2822" s="5">
        <v>411.96143595377566</v>
      </c>
      <c r="AX2822" s="5">
        <v>373.46554565429602</v>
      </c>
      <c r="AY2822" s="5">
        <v>375.26266479492102</v>
      </c>
      <c r="AZ2822" s="5">
        <v>342.04202270507801</v>
      </c>
      <c r="BA2822" s="5">
        <v>363.59007771809837</v>
      </c>
    </row>
    <row r="2823" spans="1:53" x14ac:dyDescent="0.2">
      <c r="A2823" s="1">
        <v>2820</v>
      </c>
      <c r="B2823" s="1" t="s">
        <v>11298</v>
      </c>
      <c r="C2823" s="1" t="s">
        <v>11299</v>
      </c>
      <c r="D2823" s="1" t="s">
        <v>11300</v>
      </c>
      <c r="E2823" s="1" t="s">
        <v>11301</v>
      </c>
      <c r="F2823" s="5">
        <v>215.95016479492099</v>
      </c>
      <c r="G2823" s="5">
        <v>224.82908630371</v>
      </c>
      <c r="H2823" s="5">
        <v>250.38439941406199</v>
      </c>
      <c r="I2823" s="5">
        <v>230.38788350423101</v>
      </c>
      <c r="J2823" s="5">
        <v>220.31640625</v>
      </c>
      <c r="K2823" s="5">
        <v>193.93949890136699</v>
      </c>
      <c r="L2823" s="5">
        <v>180.64633178710901</v>
      </c>
      <c r="M2823" s="5">
        <v>198.30074564615867</v>
      </c>
      <c r="N2823" s="5">
        <v>427.44216918945301</v>
      </c>
      <c r="O2823" s="5">
        <v>409.45175170898398</v>
      </c>
      <c r="P2823" s="5">
        <v>427.16204833984301</v>
      </c>
      <c r="Q2823" s="5">
        <v>421.35198974609335</v>
      </c>
      <c r="R2823" s="5">
        <v>304.864501953125</v>
      </c>
      <c r="S2823" s="5">
        <v>289.27258300781199</v>
      </c>
      <c r="T2823" s="5">
        <v>326.12457275390602</v>
      </c>
      <c r="U2823" s="5">
        <v>306.75388590494771</v>
      </c>
      <c r="V2823" s="5">
        <v>165.77850341796801</v>
      </c>
      <c r="W2823" s="5">
        <v>143.09849548339801</v>
      </c>
      <c r="X2823" s="5">
        <v>153.95989990234301</v>
      </c>
      <c r="Y2823" s="5">
        <v>154.27896626790303</v>
      </c>
      <c r="Z2823" s="5">
        <v>181.72895812988199</v>
      </c>
      <c r="AA2823" s="5">
        <v>180.24000549316401</v>
      </c>
      <c r="AB2823" s="5">
        <v>163.78364562988199</v>
      </c>
      <c r="AC2823" s="5">
        <v>175.25086975097599</v>
      </c>
      <c r="AD2823" s="5">
        <v>138.91786193847599</v>
      </c>
      <c r="AE2823" s="5">
        <v>128.68339538574199</v>
      </c>
      <c r="AF2823" s="5">
        <v>158.42559814453099</v>
      </c>
      <c r="AG2823" s="5">
        <v>142.00895182291632</v>
      </c>
      <c r="AH2823" s="5">
        <v>138.01875305175699</v>
      </c>
      <c r="AI2823" s="5">
        <v>142.49771118164</v>
      </c>
      <c r="AJ2823" s="5">
        <v>111.81690979003901</v>
      </c>
      <c r="AK2823" s="5">
        <v>130.77779134114533</v>
      </c>
      <c r="AL2823" s="5">
        <v>320.93359375</v>
      </c>
      <c r="AM2823" s="5">
        <v>348.36209106445301</v>
      </c>
      <c r="AN2823" s="5">
        <v>350.11264038085898</v>
      </c>
      <c r="AO2823" s="5">
        <v>339.80277506510402</v>
      </c>
      <c r="AP2823" s="5">
        <v>200.84222412109301</v>
      </c>
      <c r="AQ2823" s="5">
        <v>201.65301513671801</v>
      </c>
      <c r="AR2823" s="5">
        <v>189.30293273925699</v>
      </c>
      <c r="AS2823" s="5">
        <v>197.26605733235601</v>
      </c>
      <c r="AT2823" s="5">
        <v>113.60854339599599</v>
      </c>
      <c r="AU2823" s="5">
        <v>136.09909057617099</v>
      </c>
      <c r="AV2823" s="5">
        <v>97.958160400390597</v>
      </c>
      <c r="AW2823" s="5">
        <v>115.88859812418586</v>
      </c>
      <c r="AX2823" s="5">
        <v>141.11032104492099</v>
      </c>
      <c r="AY2823" s="5">
        <v>159.63943481445301</v>
      </c>
      <c r="AZ2823" s="5">
        <v>159.10795593261699</v>
      </c>
      <c r="BA2823" s="5">
        <v>153.28590393066364</v>
      </c>
    </row>
    <row r="2824" spans="1:53" x14ac:dyDescent="0.2">
      <c r="A2824" s="1">
        <v>2821</v>
      </c>
      <c r="B2824" s="1" t="s">
        <v>11302</v>
      </c>
      <c r="C2824" s="1" t="s">
        <v>11303</v>
      </c>
      <c r="D2824" s="1" t="s">
        <v>11304</v>
      </c>
      <c r="E2824" s="1" t="s">
        <v>11305</v>
      </c>
      <c r="Z2824" s="5">
        <v>97.398582458496094</v>
      </c>
      <c r="AA2824" s="5">
        <v>89.659660339355398</v>
      </c>
      <c r="AB2824" s="5">
        <v>109.88175964355401</v>
      </c>
      <c r="AC2824" s="5">
        <v>98.980000813801837</v>
      </c>
      <c r="AX2824" s="5">
        <v>178.25914001464801</v>
      </c>
      <c r="AY2824" s="5">
        <v>89.838638305664006</v>
      </c>
      <c r="AZ2824" s="5">
        <v>92.534332275390597</v>
      </c>
      <c r="BA2824" s="5">
        <v>120.21070353190089</v>
      </c>
    </row>
    <row r="2825" spans="1:53" x14ac:dyDescent="0.2">
      <c r="A2825" s="1">
        <v>2822</v>
      </c>
      <c r="B2825" s="1" t="s">
        <v>11306</v>
      </c>
      <c r="C2825" s="1" t="s">
        <v>11307</v>
      </c>
      <c r="D2825" s="1" t="s">
        <v>11308</v>
      </c>
      <c r="E2825" s="1" t="s">
        <v>11309</v>
      </c>
      <c r="F2825" s="5">
        <v>228.88587951660099</v>
      </c>
      <c r="G2825" s="5">
        <v>219.965240478515</v>
      </c>
      <c r="H2825" s="5">
        <v>148.30073547363199</v>
      </c>
      <c r="I2825" s="5">
        <v>199.05061848958266</v>
      </c>
      <c r="J2825" s="5">
        <v>283.89031982421801</v>
      </c>
      <c r="K2825" s="5">
        <v>222.34916687011699</v>
      </c>
      <c r="L2825" s="5">
        <v>219.71292114257801</v>
      </c>
      <c r="M2825" s="5">
        <v>241.98413594563769</v>
      </c>
      <c r="N2825" s="5">
        <v>327.59378051757801</v>
      </c>
      <c r="O2825" s="5">
        <v>369.14971923828102</v>
      </c>
      <c r="P2825" s="5">
        <v>367.94802856445301</v>
      </c>
      <c r="Q2825" s="5">
        <v>354.8971761067707</v>
      </c>
      <c r="R2825" s="5">
        <v>122.48947906494099</v>
      </c>
      <c r="S2825" s="5">
        <v>165.28161621093699</v>
      </c>
      <c r="T2825" s="5">
        <v>153.06248474121</v>
      </c>
      <c r="U2825" s="5">
        <v>146.94452667236268</v>
      </c>
      <c r="V2825" s="5">
        <v>200.05456542968699</v>
      </c>
      <c r="W2825" s="5">
        <v>185.31480407714801</v>
      </c>
      <c r="X2825" s="5">
        <v>147.002197265625</v>
      </c>
      <c r="Y2825" s="5">
        <v>177.45718892415334</v>
      </c>
      <c r="Z2825" s="5">
        <v>215.97332763671801</v>
      </c>
      <c r="AA2825" s="5">
        <v>231.65985107421801</v>
      </c>
      <c r="AB2825" s="5">
        <v>177.72004699707</v>
      </c>
      <c r="AC2825" s="5">
        <v>208.451075236002</v>
      </c>
      <c r="AD2825" s="5">
        <v>159.64930725097599</v>
      </c>
      <c r="AE2825" s="5">
        <v>268.12973022460898</v>
      </c>
      <c r="AF2825" s="5">
        <v>149.76170349121</v>
      </c>
      <c r="AG2825" s="5">
        <v>192.51358032226497</v>
      </c>
      <c r="AH2825" s="5">
        <v>117.572265625</v>
      </c>
      <c r="AI2825" s="5">
        <v>231.04643249511699</v>
      </c>
      <c r="AK2825" s="5">
        <v>174.30934906005848</v>
      </c>
      <c r="AL2825" s="5">
        <v>237.40156555175699</v>
      </c>
      <c r="AM2825" s="5">
        <v>189.86038208007801</v>
      </c>
      <c r="AN2825" s="5">
        <v>234.21385192871</v>
      </c>
      <c r="AO2825" s="5">
        <v>220.49193318684834</v>
      </c>
      <c r="AP2825" s="5">
        <v>156.93923950195301</v>
      </c>
      <c r="AQ2825" s="5">
        <v>184.44999694824199</v>
      </c>
      <c r="AR2825" s="5">
        <v>106.96701049804599</v>
      </c>
      <c r="AS2825" s="5">
        <v>149.45208231608032</v>
      </c>
      <c r="AT2825" s="5">
        <v>408.39126586914</v>
      </c>
      <c r="AU2825" s="5">
        <v>655.41027832031205</v>
      </c>
      <c r="AW2825" s="5">
        <v>531.90077209472599</v>
      </c>
      <c r="AY2825" s="5">
        <v>168.791259765625</v>
      </c>
      <c r="AZ2825" s="5">
        <v>321.064697265625</v>
      </c>
      <c r="BA2825" s="5">
        <v>244.927978515625</v>
      </c>
    </row>
    <row r="2826" spans="1:53" x14ac:dyDescent="0.2">
      <c r="A2826" s="1">
        <v>2823</v>
      </c>
      <c r="B2826" s="1" t="s">
        <v>11310</v>
      </c>
      <c r="C2826" s="1" t="s">
        <v>11311</v>
      </c>
      <c r="D2826" s="1" t="s">
        <v>11312</v>
      </c>
      <c r="E2826" s="1" t="s">
        <v>11313</v>
      </c>
      <c r="F2826" s="5">
        <v>667.34625244140602</v>
      </c>
      <c r="G2826" s="5">
        <v>748.70275878906205</v>
      </c>
      <c r="H2826" s="5">
        <v>807.92779541015602</v>
      </c>
      <c r="I2826" s="5">
        <v>741.3256022135414</v>
      </c>
      <c r="J2826" s="5">
        <v>311.81600952148398</v>
      </c>
      <c r="K2826" s="5">
        <v>498.93655395507801</v>
      </c>
      <c r="L2826" s="5">
        <v>391.18875122070301</v>
      </c>
      <c r="M2826" s="5">
        <v>400.64710489908839</v>
      </c>
      <c r="O2826" s="5">
        <v>82.419677734375</v>
      </c>
      <c r="Q2826" s="5">
        <v>82.419677734375</v>
      </c>
      <c r="R2826" s="5">
        <v>151.55891418457</v>
      </c>
      <c r="S2826" s="5">
        <v>182.47927856445301</v>
      </c>
      <c r="T2826" s="5">
        <v>153.81506347656199</v>
      </c>
      <c r="U2826" s="5">
        <v>162.617752075195</v>
      </c>
      <c r="Z2826" s="5">
        <v>399.44467163085898</v>
      </c>
      <c r="AA2826" s="5">
        <v>359.25778198242102</v>
      </c>
      <c r="AB2826" s="5">
        <v>450.92300415039</v>
      </c>
      <c r="AC2826" s="5">
        <v>403.20848592122337</v>
      </c>
      <c r="AD2826" s="5">
        <v>154.05041503906199</v>
      </c>
      <c r="AE2826" s="5">
        <v>141.25230407714801</v>
      </c>
      <c r="AF2826" s="5">
        <v>215.822265625</v>
      </c>
      <c r="AG2826" s="5">
        <v>170.37499491373669</v>
      </c>
      <c r="AH2826" s="5">
        <v>164.079986572265</v>
      </c>
      <c r="AI2826" s="5">
        <v>166.63195800781199</v>
      </c>
      <c r="AJ2826" s="5">
        <v>119.451683044433</v>
      </c>
      <c r="AK2826" s="5">
        <v>150.05454254150334</v>
      </c>
    </row>
    <row r="2827" spans="1:53" x14ac:dyDescent="0.2">
      <c r="A2827" s="1">
        <v>2824</v>
      </c>
      <c r="B2827" s="1" t="s">
        <v>11314</v>
      </c>
      <c r="C2827" s="1" t="s">
        <v>11315</v>
      </c>
      <c r="D2827" s="1" t="s">
        <v>11316</v>
      </c>
      <c r="E2827" s="1" t="s">
        <v>11317</v>
      </c>
      <c r="F2827" s="5">
        <v>181.14352416992099</v>
      </c>
      <c r="G2827" s="5">
        <v>180.70639038085901</v>
      </c>
      <c r="H2827" s="5">
        <v>154.39544677734301</v>
      </c>
      <c r="I2827" s="5">
        <v>172.08178710937432</v>
      </c>
      <c r="J2827" s="5">
        <v>228.639236450195</v>
      </c>
      <c r="K2827" s="5">
        <v>196.77580261230401</v>
      </c>
      <c r="L2827" s="5">
        <v>190.81768798828099</v>
      </c>
      <c r="M2827" s="5">
        <v>205.41090901692667</v>
      </c>
      <c r="N2827" s="5">
        <v>332.67639160156199</v>
      </c>
      <c r="O2827" s="5">
        <v>332.01812744140602</v>
      </c>
      <c r="P2827" s="5">
        <v>334.95269775390602</v>
      </c>
      <c r="Q2827" s="5">
        <v>333.21573893229134</v>
      </c>
      <c r="R2827" s="5">
        <v>316.52059936523398</v>
      </c>
      <c r="S2827" s="5">
        <v>299.83743286132801</v>
      </c>
      <c r="T2827" s="5">
        <v>300.94186401367102</v>
      </c>
      <c r="U2827" s="5">
        <v>305.76663208007767</v>
      </c>
      <c r="V2827" s="5">
        <v>261.28045654296801</v>
      </c>
      <c r="W2827" s="5">
        <v>243.47756958007801</v>
      </c>
      <c r="X2827" s="5">
        <v>244.78372192382801</v>
      </c>
      <c r="Y2827" s="5">
        <v>249.84724934895803</v>
      </c>
      <c r="Z2827" s="5">
        <v>237.94340515136699</v>
      </c>
      <c r="AA2827" s="5">
        <v>237.29521179199199</v>
      </c>
      <c r="AB2827" s="5">
        <v>238.91505432128901</v>
      </c>
      <c r="AC2827" s="5">
        <v>238.05122375488267</v>
      </c>
      <c r="AD2827" s="5">
        <v>229.99481201171801</v>
      </c>
      <c r="AE2827" s="5">
        <v>252.35794067382801</v>
      </c>
      <c r="AF2827" s="5">
        <v>237.96859741210901</v>
      </c>
      <c r="AG2827" s="5">
        <v>240.10711669921832</v>
      </c>
      <c r="AH2827" s="5">
        <v>291.98046875</v>
      </c>
      <c r="AI2827" s="5">
        <v>312.72723388671801</v>
      </c>
      <c r="AJ2827" s="5">
        <v>331.37606811523398</v>
      </c>
      <c r="AK2827" s="5">
        <v>312.02792358398398</v>
      </c>
      <c r="AL2827" s="5">
        <v>357.48034667968699</v>
      </c>
      <c r="AM2827" s="5">
        <v>366.40646362304602</v>
      </c>
      <c r="AN2827" s="5">
        <v>361.80722045898398</v>
      </c>
      <c r="AO2827" s="5">
        <v>361.89801025390562</v>
      </c>
      <c r="AP2827" s="5">
        <v>396.803131103515</v>
      </c>
      <c r="AQ2827" s="5">
        <v>413.85934448242102</v>
      </c>
      <c r="AR2827" s="5">
        <v>425.13919067382801</v>
      </c>
      <c r="AS2827" s="5">
        <v>411.93388875325468</v>
      </c>
      <c r="AT2827" s="5">
        <v>307.11663818359301</v>
      </c>
      <c r="AU2827" s="5">
        <v>299.11752319335898</v>
      </c>
      <c r="AV2827" s="5">
        <v>266.59466552734301</v>
      </c>
      <c r="AW2827" s="5">
        <v>290.94294230143169</v>
      </c>
      <c r="AX2827" s="5">
        <v>249.00326538085901</v>
      </c>
      <c r="AY2827" s="5">
        <v>254.41172790527301</v>
      </c>
      <c r="AZ2827" s="5">
        <v>237.442626953125</v>
      </c>
      <c r="BA2827" s="5">
        <v>246.95254007975234</v>
      </c>
    </row>
    <row r="2828" spans="1:53" x14ac:dyDescent="0.2">
      <c r="A2828" s="1">
        <v>2825</v>
      </c>
      <c r="B2828" s="1" t="s">
        <v>11318</v>
      </c>
      <c r="C2828" s="1" t="s">
        <v>11319</v>
      </c>
      <c r="D2828" s="1" t="s">
        <v>11320</v>
      </c>
      <c r="E2828" s="1" t="s">
        <v>11321</v>
      </c>
      <c r="F2828" s="5">
        <v>307.285400390625</v>
      </c>
      <c r="G2828" s="5">
        <v>319.511474609375</v>
      </c>
      <c r="H2828" s="5">
        <v>302.16275024414</v>
      </c>
      <c r="I2828" s="5">
        <v>309.65320841471333</v>
      </c>
      <c r="J2828" s="5">
        <v>296.70675659179602</v>
      </c>
      <c r="K2828" s="5">
        <v>301.68048095703102</v>
      </c>
      <c r="L2828" s="5">
        <v>298.033203125</v>
      </c>
      <c r="M2828" s="5">
        <v>298.80681355794235</v>
      </c>
      <c r="N2828" s="5">
        <v>519.203369140625</v>
      </c>
      <c r="O2828" s="5">
        <v>538.44708251953102</v>
      </c>
      <c r="P2828" s="5">
        <v>513.961669921875</v>
      </c>
      <c r="Q2828" s="5">
        <v>523.87070719401038</v>
      </c>
      <c r="R2828" s="5">
        <v>322.43331909179602</v>
      </c>
      <c r="S2828" s="5">
        <v>317.69519042968699</v>
      </c>
      <c r="T2828" s="5">
        <v>319.56805419921801</v>
      </c>
      <c r="U2828" s="5">
        <v>319.89885457356701</v>
      </c>
      <c r="V2828" s="5">
        <v>230.72738647460901</v>
      </c>
      <c r="W2828" s="5">
        <v>236.00650024414</v>
      </c>
      <c r="X2828" s="5">
        <v>229.66519165039</v>
      </c>
      <c r="Y2828" s="5">
        <v>232.13302612304633</v>
      </c>
      <c r="Z2828" s="5">
        <v>306.011138916015</v>
      </c>
      <c r="AA2828" s="5">
        <v>287.08901977539</v>
      </c>
      <c r="AB2828" s="5">
        <v>294.387939453125</v>
      </c>
      <c r="AC2828" s="5">
        <v>295.82936604817667</v>
      </c>
      <c r="AD2828" s="5">
        <v>261.06362915039</v>
      </c>
      <c r="AE2828" s="5">
        <v>269.43170166015602</v>
      </c>
      <c r="AF2828" s="5">
        <v>281.51837158203102</v>
      </c>
      <c r="AG2828" s="5">
        <v>270.67123413085898</v>
      </c>
      <c r="AH2828" s="5">
        <v>256.480865478515</v>
      </c>
      <c r="AI2828" s="5">
        <v>257.23150634765602</v>
      </c>
      <c r="AJ2828" s="5">
        <v>255.98583984375</v>
      </c>
      <c r="AK2828" s="5">
        <v>256.56607055664034</v>
      </c>
      <c r="AL2828" s="5">
        <v>507.06088256835898</v>
      </c>
      <c r="AM2828" s="5">
        <v>544.217529296875</v>
      </c>
      <c r="AN2828" s="5">
        <v>514.36346435546795</v>
      </c>
      <c r="AO2828" s="5">
        <v>521.88062540690055</v>
      </c>
      <c r="AP2828" s="5">
        <v>279.844482421875</v>
      </c>
      <c r="AQ2828" s="5">
        <v>287.7578125</v>
      </c>
      <c r="AR2828" s="5">
        <v>289.58898925781199</v>
      </c>
      <c r="AS2828" s="5">
        <v>285.7304280598957</v>
      </c>
      <c r="AT2828" s="5">
        <v>239.28646850585901</v>
      </c>
      <c r="AU2828" s="5">
        <v>253.80441284179599</v>
      </c>
      <c r="AV2828" s="5">
        <v>231.87590026855401</v>
      </c>
      <c r="AW2828" s="5">
        <v>241.65559387206966</v>
      </c>
      <c r="AX2828" s="5">
        <v>217.02198791503901</v>
      </c>
      <c r="AY2828" s="5">
        <v>211.22915649414</v>
      </c>
      <c r="AZ2828" s="5">
        <v>215.57600402832</v>
      </c>
      <c r="BA2828" s="5">
        <v>214.60904947916632</v>
      </c>
    </row>
    <row r="2829" spans="1:53" x14ac:dyDescent="0.2">
      <c r="A2829" s="1">
        <v>2826</v>
      </c>
      <c r="B2829" s="1" t="s">
        <v>11322</v>
      </c>
      <c r="C2829" s="1" t="s">
        <v>11323</v>
      </c>
      <c r="D2829" s="1" t="s">
        <v>11324</v>
      </c>
      <c r="E2829" s="1" t="s">
        <v>11325</v>
      </c>
      <c r="F2829" s="5">
        <v>1124.95544433593</v>
      </c>
      <c r="G2829" s="5">
        <v>1076.49780273437</v>
      </c>
      <c r="H2829" s="5">
        <v>1038.91979980468</v>
      </c>
      <c r="I2829" s="5">
        <v>1080.1243489583267</v>
      </c>
      <c r="J2829" s="5">
        <v>1000.70208740234</v>
      </c>
      <c r="K2829" s="5">
        <v>925.90997314453102</v>
      </c>
      <c r="L2829" s="5">
        <v>983.65838623046795</v>
      </c>
      <c r="M2829" s="5">
        <v>970.09014892577954</v>
      </c>
      <c r="N2829" s="5">
        <v>2349.97534179687</v>
      </c>
      <c r="O2829" s="5">
        <v>2256.15087890625</v>
      </c>
      <c r="P2829" s="5">
        <v>2380.03930664062</v>
      </c>
      <c r="Q2829" s="5">
        <v>2328.7218424479129</v>
      </c>
      <c r="R2829" s="5">
        <v>1488.71594238281</v>
      </c>
      <c r="S2829" s="5">
        <v>1368.654296875</v>
      </c>
      <c r="T2829" s="5">
        <v>1378.88464355468</v>
      </c>
      <c r="U2829" s="5">
        <v>1412.0849609374966</v>
      </c>
      <c r="V2829" s="5">
        <v>693.2841796875</v>
      </c>
      <c r="W2829" s="5">
        <v>650.62860107421795</v>
      </c>
      <c r="X2829" s="5">
        <v>668.30480957031205</v>
      </c>
      <c r="Y2829" s="5">
        <v>670.7391967773433</v>
      </c>
      <c r="Z2829" s="5">
        <v>1241.12658691406</v>
      </c>
      <c r="AA2829" s="5">
        <v>1125.58996582031</v>
      </c>
      <c r="AB2829" s="5">
        <v>1144.47204589843</v>
      </c>
      <c r="AC2829" s="5">
        <v>1170.3961995442667</v>
      </c>
      <c r="AD2829" s="5">
        <v>620.95355224609295</v>
      </c>
      <c r="AE2829" s="5">
        <v>585.72155761718705</v>
      </c>
      <c r="AF2829" s="5">
        <v>628.92572021484295</v>
      </c>
      <c r="AG2829" s="5">
        <v>611.8669433593742</v>
      </c>
      <c r="AH2829" s="5">
        <v>622.72314453125</v>
      </c>
      <c r="AI2829" s="5">
        <v>602.58087158203102</v>
      </c>
      <c r="AJ2829" s="5">
        <v>613.675537109375</v>
      </c>
      <c r="AK2829" s="5">
        <v>612.99318440755201</v>
      </c>
      <c r="AL2829" s="5">
        <v>2180.0546875</v>
      </c>
      <c r="AM2829" s="5">
        <v>2123.158203125</v>
      </c>
      <c r="AN2829" s="5">
        <v>2102.12548828125</v>
      </c>
      <c r="AO2829" s="5">
        <v>2135.11279296875</v>
      </c>
      <c r="AP2829" s="5">
        <v>892.380615234375</v>
      </c>
      <c r="AQ2829" s="5">
        <v>790.12127685546795</v>
      </c>
      <c r="AR2829" s="5">
        <v>820.69152832031205</v>
      </c>
      <c r="AS2829" s="5">
        <v>834.39780680338492</v>
      </c>
      <c r="AT2829" s="5">
        <v>736.17492675781205</v>
      </c>
      <c r="AU2829" s="5">
        <v>763.67254638671795</v>
      </c>
      <c r="AV2829" s="5">
        <v>695.80480957031205</v>
      </c>
      <c r="AW2829" s="5">
        <v>731.88409423828068</v>
      </c>
      <c r="AX2829" s="5">
        <v>692.451904296875</v>
      </c>
      <c r="AY2829" s="5">
        <v>701.006591796875</v>
      </c>
      <c r="AZ2829" s="5">
        <v>706.12359619140602</v>
      </c>
      <c r="BA2829" s="5">
        <v>699.86069742838538</v>
      </c>
    </row>
    <row r="2830" spans="1:53" x14ac:dyDescent="0.2">
      <c r="A2830" s="1">
        <v>2827</v>
      </c>
      <c r="B2830" s="1" t="s">
        <v>11326</v>
      </c>
      <c r="C2830" s="1" t="s">
        <v>11327</v>
      </c>
      <c r="D2830" s="1" t="s">
        <v>11328</v>
      </c>
      <c r="E2830" s="1" t="s">
        <v>11329</v>
      </c>
      <c r="F2830" s="5">
        <v>666.46203613281205</v>
      </c>
      <c r="G2830" s="5">
        <v>672.73059082031205</v>
      </c>
      <c r="H2830" s="5">
        <v>685.13470458984295</v>
      </c>
      <c r="I2830" s="5">
        <v>674.77577718098894</v>
      </c>
      <c r="J2830" s="5">
        <v>677.50164794921795</v>
      </c>
      <c r="K2830" s="5">
        <v>620.94793701171795</v>
      </c>
      <c r="L2830" s="5">
        <v>630.09912109375</v>
      </c>
      <c r="M2830" s="5">
        <v>642.8495686848953</v>
      </c>
      <c r="N2830" s="5">
        <v>1424.28527832031</v>
      </c>
      <c r="O2830" s="5">
        <v>1451.1533203125</v>
      </c>
      <c r="P2830" s="5">
        <v>1438.09497070312</v>
      </c>
      <c r="Q2830" s="5">
        <v>1437.8445231119767</v>
      </c>
      <c r="R2830" s="5">
        <v>753.67706298828102</v>
      </c>
      <c r="S2830" s="5">
        <v>753.1728515625</v>
      </c>
      <c r="T2830" s="5">
        <v>761.70660400390602</v>
      </c>
      <c r="U2830" s="5">
        <v>756.18550618489564</v>
      </c>
      <c r="V2830" s="5">
        <v>477.501708984375</v>
      </c>
      <c r="W2830" s="5">
        <v>528.46398925781205</v>
      </c>
      <c r="X2830" s="5">
        <v>489.19586181640602</v>
      </c>
      <c r="Y2830" s="5">
        <v>498.38718668619771</v>
      </c>
      <c r="Z2830" s="5">
        <v>763.33264160156205</v>
      </c>
      <c r="AA2830" s="5">
        <v>782.20721435546795</v>
      </c>
      <c r="AB2830" s="5">
        <v>793.55340576171795</v>
      </c>
      <c r="AC2830" s="5">
        <v>779.6977539062492</v>
      </c>
      <c r="AD2830" s="5">
        <v>473.25308227539</v>
      </c>
      <c r="AE2830" s="5">
        <v>463.09353637695301</v>
      </c>
      <c r="AF2830" s="5">
        <v>489.61822509765602</v>
      </c>
      <c r="AG2830" s="5">
        <v>475.32161458333303</v>
      </c>
      <c r="AH2830" s="5">
        <v>475.072662353515</v>
      </c>
      <c r="AI2830" s="5">
        <v>467.89315795898398</v>
      </c>
      <c r="AJ2830" s="5">
        <v>482.91491699218699</v>
      </c>
      <c r="AK2830" s="5">
        <v>475.29357910156199</v>
      </c>
      <c r="AL2830" s="5">
        <v>1342.98999023437</v>
      </c>
      <c r="AM2830" s="5">
        <v>1375.34777832031</v>
      </c>
      <c r="AN2830" s="5">
        <v>1386.61694335937</v>
      </c>
      <c r="AO2830" s="5">
        <v>1368.3182373046832</v>
      </c>
      <c r="AP2830" s="5">
        <v>632.19696044921795</v>
      </c>
      <c r="AQ2830" s="5">
        <v>624.19305419921795</v>
      </c>
      <c r="AR2830" s="5">
        <v>617.10479736328102</v>
      </c>
      <c r="AS2830" s="5">
        <v>624.49827067057231</v>
      </c>
      <c r="AT2830" s="5">
        <v>460.05017089843699</v>
      </c>
      <c r="AU2830" s="5">
        <v>571.00720214843705</v>
      </c>
      <c r="AV2830" s="5">
        <v>453.88073730468699</v>
      </c>
      <c r="AW2830" s="5">
        <v>494.97937011718705</v>
      </c>
      <c r="AX2830" s="5">
        <v>565.98095703125</v>
      </c>
      <c r="AY2830" s="5">
        <v>512.4208984375</v>
      </c>
      <c r="AZ2830" s="5">
        <v>498.25341796875</v>
      </c>
      <c r="BA2830" s="5">
        <v>525.5517578125</v>
      </c>
    </row>
    <row r="2831" spans="1:53" x14ac:dyDescent="0.2">
      <c r="A2831" s="1">
        <v>2828</v>
      </c>
      <c r="B2831" s="1" t="s">
        <v>11330</v>
      </c>
      <c r="C2831" s="1" t="s">
        <v>11331</v>
      </c>
      <c r="D2831" s="1" t="s">
        <v>11332</v>
      </c>
      <c r="E2831" s="1" t="s">
        <v>11333</v>
      </c>
      <c r="F2831" s="5">
        <v>3072.81665039062</v>
      </c>
      <c r="G2831" s="5">
        <v>2809.43701171875</v>
      </c>
      <c r="H2831" s="5">
        <v>2717.13305664062</v>
      </c>
      <c r="I2831" s="5">
        <v>2866.4622395833298</v>
      </c>
      <c r="J2831" s="5">
        <v>3234.23486328125</v>
      </c>
      <c r="K2831" s="5">
        <v>3461.21948242187</v>
      </c>
      <c r="L2831" s="5">
        <v>3306.97705078125</v>
      </c>
      <c r="M2831" s="5">
        <v>3334.1437988281232</v>
      </c>
      <c r="N2831" s="5">
        <v>1842.60327148437</v>
      </c>
      <c r="O2831" s="5">
        <v>2026.05700683593</v>
      </c>
      <c r="P2831" s="5">
        <v>1848.37084960937</v>
      </c>
      <c r="Q2831" s="5">
        <v>1905.6770426432231</v>
      </c>
      <c r="R2831" s="5">
        <v>2369.49682617187</v>
      </c>
      <c r="S2831" s="5">
        <v>2193.05004882812</v>
      </c>
      <c r="T2831" s="5">
        <v>2270.77709960937</v>
      </c>
      <c r="U2831" s="5">
        <v>2277.77465820312</v>
      </c>
      <c r="V2831" s="5">
        <v>3227.98046875</v>
      </c>
      <c r="W2831" s="5">
        <v>3495.38647460937</v>
      </c>
      <c r="X2831" s="5">
        <v>3561.74755859375</v>
      </c>
      <c r="Y2831" s="5">
        <v>3428.3715006510397</v>
      </c>
      <c r="Z2831" s="5">
        <v>3163.90283203125</v>
      </c>
      <c r="AA2831" s="5">
        <v>3019.09912109375</v>
      </c>
      <c r="AB2831" s="5">
        <v>3101.21997070312</v>
      </c>
      <c r="AC2831" s="5">
        <v>3094.7406412760397</v>
      </c>
      <c r="AD2831" s="5">
        <v>3112.7431640625</v>
      </c>
      <c r="AE2831" s="5">
        <v>3088.30029296875</v>
      </c>
      <c r="AF2831" s="5">
        <v>3144.92602539062</v>
      </c>
      <c r="AG2831" s="5">
        <v>3115.3231608072897</v>
      </c>
      <c r="AH2831" s="5">
        <v>3252.99658203125</v>
      </c>
      <c r="AI2831" s="5">
        <v>3257.025390625</v>
      </c>
      <c r="AJ2831" s="5">
        <v>3107.60766601562</v>
      </c>
      <c r="AK2831" s="5">
        <v>3205.8765462239567</v>
      </c>
      <c r="AL2831" s="5">
        <v>1585.66418457031</v>
      </c>
      <c r="AM2831" s="5">
        <v>1558.62390136718</v>
      </c>
      <c r="AN2831" s="5">
        <v>1519.05224609375</v>
      </c>
      <c r="AO2831" s="5">
        <v>1554.4467773437466</v>
      </c>
      <c r="AP2831" s="5">
        <v>1921.57165527343</v>
      </c>
      <c r="AQ2831" s="5">
        <v>2047.79614257812</v>
      </c>
      <c r="AR2831" s="5">
        <v>2034.94677734375</v>
      </c>
      <c r="AS2831" s="5">
        <v>2001.4381917317667</v>
      </c>
      <c r="AT2831" s="5">
        <v>1900.2236328125</v>
      </c>
      <c r="AU2831" s="5">
        <v>2125.53833007812</v>
      </c>
      <c r="AV2831" s="5">
        <v>2101.45483398437</v>
      </c>
      <c r="AW2831" s="5">
        <v>2042.4055989583301</v>
      </c>
      <c r="AX2831" s="5">
        <v>1927.78625488281</v>
      </c>
      <c r="AY2831" s="5">
        <v>2105.74951171875</v>
      </c>
      <c r="AZ2831" s="5">
        <v>1975.87805175781</v>
      </c>
      <c r="BA2831" s="5">
        <v>2003.1379394531232</v>
      </c>
    </row>
    <row r="2832" spans="1:53" x14ac:dyDescent="0.2">
      <c r="A2832" s="1">
        <v>2829</v>
      </c>
      <c r="B2832" s="1" t="s">
        <v>11334</v>
      </c>
      <c r="C2832" s="1" t="s">
        <v>11335</v>
      </c>
      <c r="D2832" s="1" t="s">
        <v>11336</v>
      </c>
      <c r="E2832" s="1" t="s">
        <v>11337</v>
      </c>
      <c r="F2832" s="5">
        <v>282.73049926757801</v>
      </c>
      <c r="G2832" s="5">
        <v>276.39718627929602</v>
      </c>
      <c r="H2832" s="5">
        <v>288.84661865234301</v>
      </c>
      <c r="I2832" s="5">
        <v>282.65810139973905</v>
      </c>
      <c r="J2832" s="5">
        <v>310.85906982421801</v>
      </c>
      <c r="K2832" s="5">
        <v>308.68045043945301</v>
      </c>
      <c r="L2832" s="5">
        <v>296.59521484375</v>
      </c>
      <c r="M2832" s="5">
        <v>305.37824503580697</v>
      </c>
      <c r="N2832" s="5">
        <v>224.42631530761699</v>
      </c>
      <c r="O2832" s="5">
        <v>226.28395080566401</v>
      </c>
      <c r="P2832" s="5">
        <v>215.69660949707</v>
      </c>
      <c r="Q2832" s="5">
        <v>222.13562520345033</v>
      </c>
      <c r="R2832" s="5">
        <v>160.54508972167901</v>
      </c>
      <c r="S2832" s="5">
        <v>143.89620971679599</v>
      </c>
      <c r="T2832" s="5">
        <v>159.05099487304599</v>
      </c>
      <c r="U2832" s="5">
        <v>154.49743143717365</v>
      </c>
      <c r="V2832" s="5">
        <v>157.13087463378901</v>
      </c>
      <c r="W2832" s="5">
        <v>150.82855224609301</v>
      </c>
      <c r="X2832" s="5">
        <v>155.0078125</v>
      </c>
      <c r="Y2832" s="5">
        <v>154.32241312662734</v>
      </c>
      <c r="Z2832" s="5">
        <v>257.81106567382801</v>
      </c>
      <c r="AA2832" s="5">
        <v>253.02799987792901</v>
      </c>
      <c r="AB2832" s="5">
        <v>250.33833312988199</v>
      </c>
      <c r="AC2832" s="5">
        <v>253.72579956054633</v>
      </c>
      <c r="AD2832" s="5">
        <v>231.581298828125</v>
      </c>
      <c r="AE2832" s="5">
        <v>239.98634338378901</v>
      </c>
      <c r="AF2832" s="5">
        <v>234.273178100585</v>
      </c>
      <c r="AG2832" s="5">
        <v>235.28027343749966</v>
      </c>
      <c r="AH2832" s="5">
        <v>211.57853698730401</v>
      </c>
      <c r="AI2832" s="5">
        <v>204.42320251464801</v>
      </c>
      <c r="AJ2832" s="5">
        <v>207.10546875</v>
      </c>
      <c r="AK2832" s="5">
        <v>207.70240275065066</v>
      </c>
      <c r="AL2832" s="5">
        <v>225.27566528320301</v>
      </c>
      <c r="AM2832" s="5">
        <v>222.0595703125</v>
      </c>
      <c r="AN2832" s="5">
        <v>210.77162170410099</v>
      </c>
      <c r="AO2832" s="5">
        <v>219.36895243326799</v>
      </c>
      <c r="AP2832" s="5">
        <v>163.08493041992099</v>
      </c>
      <c r="AQ2832" s="5">
        <v>165.431549072265</v>
      </c>
      <c r="AR2832" s="5">
        <v>182.37387084960901</v>
      </c>
      <c r="AS2832" s="5">
        <v>170.29678344726503</v>
      </c>
      <c r="AT2832" s="5">
        <v>142.61161804199199</v>
      </c>
      <c r="AU2832" s="5">
        <v>142.59930419921801</v>
      </c>
      <c r="AV2832" s="5">
        <v>156.84701538085901</v>
      </c>
      <c r="AW2832" s="5">
        <v>147.35264587402301</v>
      </c>
      <c r="AX2832" s="5">
        <v>139.34869384765599</v>
      </c>
      <c r="AY2832" s="5">
        <v>131.83804321289</v>
      </c>
      <c r="AZ2832" s="5">
        <v>114.739356994628</v>
      </c>
      <c r="BA2832" s="5">
        <v>128.64203135172465</v>
      </c>
    </row>
    <row r="2833" spans="1:53" x14ac:dyDescent="0.2">
      <c r="A2833" s="1">
        <v>2830</v>
      </c>
      <c r="B2833" s="1" t="s">
        <v>11338</v>
      </c>
      <c r="C2833" s="1" t="s">
        <v>11339</v>
      </c>
      <c r="D2833" s="1" t="s">
        <v>11340</v>
      </c>
      <c r="E2833" s="1" t="s">
        <v>11341</v>
      </c>
      <c r="F2833" s="5">
        <v>1051.83325195312</v>
      </c>
      <c r="G2833" s="5">
        <v>1108.20190429687</v>
      </c>
      <c r="H2833" s="5">
        <v>1074.87109375</v>
      </c>
      <c r="I2833" s="5">
        <v>1078.3020833333301</v>
      </c>
      <c r="J2833" s="5">
        <v>1035.10900878906</v>
      </c>
      <c r="K2833" s="5">
        <v>1069.74072265625</v>
      </c>
      <c r="L2833" s="5">
        <v>1034.16833496093</v>
      </c>
      <c r="M2833" s="5">
        <v>1046.3393554687466</v>
      </c>
      <c r="N2833" s="5">
        <v>816.86999511718705</v>
      </c>
      <c r="O2833" s="5">
        <v>817.45916748046795</v>
      </c>
      <c r="P2833" s="5">
        <v>704.81536865234295</v>
      </c>
      <c r="Q2833" s="5">
        <v>779.7148437499992</v>
      </c>
      <c r="R2833" s="5">
        <v>1045.57751464843</v>
      </c>
      <c r="S2833" s="5">
        <v>1106.11901855468</v>
      </c>
      <c r="T2833" s="5">
        <v>1111.0419921875</v>
      </c>
      <c r="U2833" s="5">
        <v>1087.5795084635367</v>
      </c>
      <c r="V2833" s="5">
        <v>875.177734375</v>
      </c>
      <c r="W2833" s="5">
        <v>825.40002441406205</v>
      </c>
      <c r="X2833" s="5">
        <v>781.47418212890602</v>
      </c>
      <c r="Y2833" s="5">
        <v>827.35064697265591</v>
      </c>
      <c r="Z2833" s="5">
        <v>897.83508300781205</v>
      </c>
      <c r="AA2833" s="5">
        <v>928.72546386718705</v>
      </c>
      <c r="AB2833" s="5">
        <v>904.48394775390602</v>
      </c>
      <c r="AC2833" s="5">
        <v>910.34816487630178</v>
      </c>
      <c r="AD2833" s="5">
        <v>929.02673339843705</v>
      </c>
      <c r="AE2833" s="5">
        <v>882.07409667968705</v>
      </c>
      <c r="AF2833" s="5">
        <v>919.50622558593705</v>
      </c>
      <c r="AG2833" s="5">
        <v>910.20235188802042</v>
      </c>
      <c r="AH2833" s="5">
        <v>912.899658203125</v>
      </c>
      <c r="AI2833" s="5">
        <v>853.53381347656205</v>
      </c>
      <c r="AJ2833" s="5">
        <v>893.37615966796795</v>
      </c>
      <c r="AK2833" s="5">
        <v>886.6032104492183</v>
      </c>
      <c r="AL2833" s="5">
        <v>727.1748046875</v>
      </c>
      <c r="AM2833" s="5">
        <v>740.626708984375</v>
      </c>
      <c r="AN2833" s="5">
        <v>791.72131347656205</v>
      </c>
      <c r="AO2833" s="5">
        <v>753.17427571614564</v>
      </c>
      <c r="AP2833" s="5">
        <v>912.50598144531205</v>
      </c>
      <c r="AQ2833" s="5">
        <v>910.43438720703102</v>
      </c>
      <c r="AR2833" s="5">
        <v>884.259521484375</v>
      </c>
      <c r="AS2833" s="5">
        <v>902.39996337890591</v>
      </c>
      <c r="AT2833" s="5">
        <v>738.01556396484295</v>
      </c>
      <c r="AU2833" s="5">
        <v>763.22741699218705</v>
      </c>
      <c r="AV2833" s="5">
        <v>752.30029296875</v>
      </c>
      <c r="AW2833" s="5">
        <v>751.1810913085933</v>
      </c>
      <c r="AX2833" s="5">
        <v>798.110595703125</v>
      </c>
      <c r="AY2833" s="5">
        <v>741.50042724609295</v>
      </c>
      <c r="AZ2833" s="5">
        <v>789.16394042968705</v>
      </c>
      <c r="BA2833" s="5">
        <v>776.25832112630167</v>
      </c>
    </row>
    <row r="2834" spans="1:53" x14ac:dyDescent="0.2">
      <c r="A2834" s="1">
        <v>2831</v>
      </c>
      <c r="B2834" s="1" t="s">
        <v>11342</v>
      </c>
      <c r="C2834" s="1" t="s">
        <v>11343</v>
      </c>
      <c r="D2834" s="1" t="s">
        <v>11344</v>
      </c>
      <c r="E2834" s="1" t="s">
        <v>11345</v>
      </c>
      <c r="N2834" s="5">
        <v>419.56610107421801</v>
      </c>
      <c r="O2834" s="5">
        <v>463.45114135742102</v>
      </c>
      <c r="P2834" s="5">
        <v>407.83108520507801</v>
      </c>
      <c r="Q2834" s="5">
        <v>430.28277587890562</v>
      </c>
    </row>
    <row r="2835" spans="1:53" x14ac:dyDescent="0.2">
      <c r="A2835" s="1">
        <v>2832</v>
      </c>
      <c r="B2835" s="1" t="s">
        <v>11346</v>
      </c>
      <c r="C2835" s="1" t="s">
        <v>11347</v>
      </c>
      <c r="D2835" s="1" t="s">
        <v>11348</v>
      </c>
      <c r="E2835" s="1" t="s">
        <v>11349</v>
      </c>
      <c r="F2835" s="5">
        <v>83.504371643066406</v>
      </c>
      <c r="G2835" s="5">
        <v>85.907485961914006</v>
      </c>
      <c r="H2835" s="5">
        <v>81.303634643554602</v>
      </c>
      <c r="I2835" s="5">
        <v>83.571830749511676</v>
      </c>
      <c r="J2835" s="5">
        <v>78.452651977539006</v>
      </c>
      <c r="K2835" s="5">
        <v>72.516105651855398</v>
      </c>
      <c r="L2835" s="5">
        <v>79.728569030761705</v>
      </c>
      <c r="M2835" s="5">
        <v>76.899108886718707</v>
      </c>
      <c r="N2835" s="5">
        <v>181.48126220703099</v>
      </c>
      <c r="O2835" s="5">
        <v>161.24914550781199</v>
      </c>
      <c r="P2835" s="5">
        <v>145.01335144042901</v>
      </c>
      <c r="Q2835" s="5">
        <v>162.58125305175733</v>
      </c>
      <c r="R2835" s="5">
        <v>115.218490600585</v>
      </c>
      <c r="S2835" s="5">
        <v>92.7601318359375</v>
      </c>
      <c r="T2835" s="5">
        <v>90.981903076171804</v>
      </c>
      <c r="U2835" s="5">
        <v>99.653508504231425</v>
      </c>
      <c r="V2835" s="5">
        <v>88.091705322265597</v>
      </c>
      <c r="W2835" s="5">
        <v>94.161445617675696</v>
      </c>
      <c r="X2835" s="5">
        <v>81.626518249511705</v>
      </c>
      <c r="Y2835" s="5">
        <v>87.959889729817675</v>
      </c>
      <c r="Z2835" s="5">
        <v>96.039070129394503</v>
      </c>
      <c r="AA2835" s="5">
        <v>94.851921081542898</v>
      </c>
      <c r="AB2835" s="5">
        <v>83.048385620117102</v>
      </c>
      <c r="AC2835" s="5">
        <v>91.313125610351491</v>
      </c>
      <c r="AD2835" s="5">
        <v>85.128768920898395</v>
      </c>
      <c r="AE2835" s="5">
        <v>90.889427185058594</v>
      </c>
      <c r="AF2835" s="5">
        <v>109.544548034667</v>
      </c>
      <c r="AG2835" s="5">
        <v>95.187581380207988</v>
      </c>
      <c r="AH2835" s="5">
        <v>83.866119384765597</v>
      </c>
      <c r="AI2835" s="5">
        <v>114.749122619628</v>
      </c>
      <c r="AJ2835" s="5">
        <v>111.172653198242</v>
      </c>
      <c r="AK2835" s="5">
        <v>103.26263173421187</v>
      </c>
      <c r="AL2835" s="5">
        <v>122.98503875732401</v>
      </c>
      <c r="AM2835" s="5">
        <v>135.17120361328099</v>
      </c>
      <c r="AN2835" s="5">
        <v>117.65697479248</v>
      </c>
      <c r="AO2835" s="5">
        <v>125.27107238769501</v>
      </c>
      <c r="AP2835" s="5">
        <v>87.352806091308594</v>
      </c>
      <c r="AQ2835" s="5">
        <v>82.832542419433594</v>
      </c>
      <c r="AR2835" s="5">
        <v>80.305213928222599</v>
      </c>
      <c r="AS2835" s="5">
        <v>83.496854146321596</v>
      </c>
      <c r="AT2835" s="5">
        <v>73.325744628906193</v>
      </c>
      <c r="AU2835" s="5">
        <v>110.32437133789</v>
      </c>
      <c r="AV2835" s="5">
        <v>78.819564819335895</v>
      </c>
      <c r="AW2835" s="5">
        <v>87.489893595377353</v>
      </c>
      <c r="AX2835" s="5">
        <v>92.690162658691406</v>
      </c>
      <c r="AY2835" s="5">
        <v>105.88363647460901</v>
      </c>
      <c r="AZ2835" s="5">
        <v>107.58871459960901</v>
      </c>
      <c r="BA2835" s="5">
        <v>102.05417124430313</v>
      </c>
    </row>
    <row r="2836" spans="1:53" x14ac:dyDescent="0.2">
      <c r="A2836" s="1">
        <v>2833</v>
      </c>
      <c r="B2836" s="1" t="s">
        <v>11350</v>
      </c>
      <c r="C2836" s="1" t="s">
        <v>11351</v>
      </c>
      <c r="D2836" s="1" t="s">
        <v>11352</v>
      </c>
      <c r="E2836" s="1" t="s">
        <v>11353</v>
      </c>
      <c r="F2836" s="5">
        <v>1953.55029296875</v>
      </c>
      <c r="G2836" s="5">
        <v>1980.39099121093</v>
      </c>
      <c r="H2836" s="5">
        <v>1960.46179199218</v>
      </c>
      <c r="I2836" s="5">
        <v>1964.8010253906202</v>
      </c>
      <c r="J2836" s="5">
        <v>1790.8583984375</v>
      </c>
      <c r="K2836" s="5">
        <v>1846.00317382812</v>
      </c>
      <c r="L2836" s="5">
        <v>1786.88537597656</v>
      </c>
      <c r="M2836" s="5">
        <v>1807.91564941406</v>
      </c>
      <c r="N2836" s="5">
        <v>860.24652099609295</v>
      </c>
      <c r="O2836" s="5">
        <v>823.00164794921795</v>
      </c>
      <c r="P2836" s="5">
        <v>800.02227783203102</v>
      </c>
      <c r="Q2836" s="5">
        <v>827.75681559244731</v>
      </c>
      <c r="R2836" s="5">
        <v>1178.56225585937</v>
      </c>
      <c r="S2836" s="5">
        <v>1171.26977539062</v>
      </c>
      <c r="T2836" s="5">
        <v>1215.67224121093</v>
      </c>
      <c r="U2836" s="5">
        <v>1188.5014241536401</v>
      </c>
      <c r="V2836" s="5">
        <v>1912.24987792968</v>
      </c>
      <c r="W2836" s="5">
        <v>2006.00158691406</v>
      </c>
      <c r="X2836" s="5">
        <v>1946.85168457031</v>
      </c>
      <c r="Y2836" s="5">
        <v>1955.0343831380167</v>
      </c>
      <c r="Z2836" s="5">
        <v>2117.64038085937</v>
      </c>
      <c r="AA2836" s="5">
        <v>2115.5859375</v>
      </c>
      <c r="AB2836" s="5">
        <v>2169.8544921875</v>
      </c>
      <c r="AC2836" s="5">
        <v>2134.3602701822897</v>
      </c>
      <c r="AD2836" s="5">
        <v>1619.91870117187</v>
      </c>
      <c r="AE2836" s="5">
        <v>1532.26525878906</v>
      </c>
      <c r="AF2836" s="5">
        <v>1573.93530273437</v>
      </c>
      <c r="AG2836" s="5">
        <v>1575.3730875650999</v>
      </c>
      <c r="AH2836" s="5">
        <v>1555.92553710937</v>
      </c>
      <c r="AI2836" s="5">
        <v>1619.74072265625</v>
      </c>
      <c r="AJ2836" s="5">
        <v>1554.74633789062</v>
      </c>
      <c r="AK2836" s="5">
        <v>1576.8041992187466</v>
      </c>
      <c r="AL2836" s="5">
        <v>744.72747802734295</v>
      </c>
      <c r="AM2836" s="5">
        <v>756.23840332031205</v>
      </c>
      <c r="AN2836" s="5">
        <v>810.01019287109295</v>
      </c>
      <c r="AO2836" s="5">
        <v>770.32535807291595</v>
      </c>
      <c r="AP2836" s="5">
        <v>1018.71325683593</v>
      </c>
      <c r="AQ2836" s="5">
        <v>1064.06604003906</v>
      </c>
      <c r="AR2836" s="5">
        <v>1008.84802246093</v>
      </c>
      <c r="AS2836" s="5">
        <v>1030.5424397786401</v>
      </c>
      <c r="AT2836" s="5">
        <v>1757.49743652343</v>
      </c>
      <c r="AU2836" s="5">
        <v>1733.61767578125</v>
      </c>
      <c r="AV2836" s="5">
        <v>1677.55737304687</v>
      </c>
      <c r="AW2836" s="5">
        <v>1722.8908284505167</v>
      </c>
      <c r="AX2836" s="5">
        <v>2108.71459960937</v>
      </c>
      <c r="AY2836" s="5">
        <v>1979.28930664062</v>
      </c>
      <c r="AZ2836" s="5">
        <v>2061.83032226562</v>
      </c>
      <c r="BA2836" s="5">
        <v>2049.944742838537</v>
      </c>
    </row>
    <row r="2837" spans="1:53" x14ac:dyDescent="0.2">
      <c r="A2837" s="1">
        <v>2834</v>
      </c>
      <c r="B2837" s="1" t="s">
        <v>11354</v>
      </c>
      <c r="C2837" s="1" t="s">
        <v>11355</v>
      </c>
      <c r="D2837" s="1" t="s">
        <v>11356</v>
      </c>
      <c r="E2837" s="1" t="s">
        <v>11357</v>
      </c>
      <c r="F2837" s="5">
        <v>4.5600852966308496</v>
      </c>
      <c r="G2837" s="5">
        <v>9.7471351623535103</v>
      </c>
      <c r="I2837" s="5">
        <v>7.1536102294921804</v>
      </c>
      <c r="N2837" s="5">
        <v>42.262187957763601</v>
      </c>
      <c r="O2837" s="5">
        <v>75.218032836914006</v>
      </c>
      <c r="P2837" s="5">
        <v>46.5096626281738</v>
      </c>
      <c r="Q2837" s="5">
        <v>54.663294474283795</v>
      </c>
      <c r="R2837" s="5">
        <v>28.900312423706001</v>
      </c>
      <c r="S2837" s="5">
        <v>14.509737968444799</v>
      </c>
      <c r="U2837" s="5">
        <v>21.7050251960754</v>
      </c>
      <c r="AD2837" s="5">
        <v>11.339210510253899</v>
      </c>
      <c r="AE2837" s="5">
        <v>19.4627666473388</v>
      </c>
      <c r="AF2837" s="5">
        <v>18.456504821777301</v>
      </c>
      <c r="AG2837" s="5">
        <v>16.419493993123336</v>
      </c>
      <c r="AI2837" s="5">
        <v>9.4883289337158203</v>
      </c>
      <c r="AK2837" s="5">
        <v>9.4883289337158203</v>
      </c>
      <c r="AL2837" s="5">
        <v>31.3135967254638</v>
      </c>
      <c r="AM2837" s="5">
        <v>24.549777984619102</v>
      </c>
      <c r="AN2837" s="5">
        <v>32.570255279541001</v>
      </c>
      <c r="AO2837" s="5">
        <v>29.477876663207969</v>
      </c>
      <c r="AP2837" s="5">
        <v>11.5365486145019</v>
      </c>
      <c r="AQ2837" s="5">
        <v>10.974275588989199</v>
      </c>
      <c r="AR2837" s="5">
        <v>15.7573947906494</v>
      </c>
      <c r="AS2837" s="5">
        <v>12.756072998046832</v>
      </c>
      <c r="AX2837" s="5">
        <v>13.938300132751399</v>
      </c>
      <c r="BA2837" s="5">
        <v>13.938300132751399</v>
      </c>
    </row>
    <row r="2838" spans="1:53" x14ac:dyDescent="0.2">
      <c r="A2838" s="1">
        <v>2835</v>
      </c>
      <c r="B2838" s="1" t="s">
        <v>11358</v>
      </c>
      <c r="C2838" s="1" t="s">
        <v>11359</v>
      </c>
      <c r="D2838" s="1" t="s">
        <v>11360</v>
      </c>
      <c r="E2838" s="1" t="s">
        <v>11361</v>
      </c>
      <c r="F2838" s="5">
        <v>92.596855163574205</v>
      </c>
      <c r="G2838" s="5">
        <v>91.084663391113196</v>
      </c>
      <c r="H2838" s="5">
        <v>82.916557312011705</v>
      </c>
      <c r="I2838" s="5">
        <v>88.866025288899706</v>
      </c>
      <c r="J2838" s="5">
        <v>103.257400512695</v>
      </c>
      <c r="K2838" s="5">
        <v>117.54312133789</v>
      </c>
      <c r="L2838" s="5">
        <v>107.28621673583901</v>
      </c>
      <c r="M2838" s="5">
        <v>109.36224619547467</v>
      </c>
      <c r="N2838" s="5">
        <v>311.84576416015602</v>
      </c>
      <c r="O2838" s="5">
        <v>328.36846923828102</v>
      </c>
      <c r="P2838" s="5">
        <v>283.786376953125</v>
      </c>
      <c r="Q2838" s="5">
        <v>308.0002034505207</v>
      </c>
      <c r="R2838" s="5">
        <v>109.578987121582</v>
      </c>
      <c r="S2838" s="5">
        <v>83.111068725585895</v>
      </c>
      <c r="T2838" s="5">
        <v>113.80110168457</v>
      </c>
      <c r="U2838" s="5">
        <v>102.16371917724598</v>
      </c>
      <c r="V2838" s="5">
        <v>104.07118988037099</v>
      </c>
      <c r="W2838" s="5">
        <v>113.70191192626901</v>
      </c>
      <c r="X2838" s="5">
        <v>93.974571228027301</v>
      </c>
      <c r="Y2838" s="5">
        <v>103.91589101155576</v>
      </c>
      <c r="Z2838" s="5">
        <v>131.412185668945</v>
      </c>
      <c r="AA2838" s="5">
        <v>135.91621398925699</v>
      </c>
      <c r="AB2838" s="5">
        <v>111.907844543457</v>
      </c>
      <c r="AC2838" s="5">
        <v>126.41208140055301</v>
      </c>
      <c r="AD2838" s="5">
        <v>80.476898193359304</v>
      </c>
      <c r="AE2838" s="5">
        <v>80.349746704101506</v>
      </c>
      <c r="AF2838" s="5">
        <v>100.76294708251901</v>
      </c>
      <c r="AG2838" s="5">
        <v>87.196530659993286</v>
      </c>
      <c r="AI2838" s="5">
        <v>72.377021789550696</v>
      </c>
      <c r="AJ2838" s="5">
        <v>101.483268737792</v>
      </c>
      <c r="AK2838" s="5">
        <v>86.930145263671349</v>
      </c>
      <c r="AL2838" s="5">
        <v>114.512962341308</v>
      </c>
      <c r="AM2838" s="5">
        <v>129.64064025878901</v>
      </c>
      <c r="AN2838" s="5">
        <v>124.47258758544901</v>
      </c>
      <c r="AO2838" s="5">
        <v>122.87539672851534</v>
      </c>
      <c r="AP2838" s="5">
        <v>115.794052124023</v>
      </c>
      <c r="AQ2838" s="5">
        <v>79.566520690917898</v>
      </c>
      <c r="AR2838" s="5">
        <v>124.28586578369099</v>
      </c>
      <c r="AS2838" s="5">
        <v>106.54881286621064</v>
      </c>
      <c r="AT2838" s="5">
        <v>117.281929016113</v>
      </c>
      <c r="AU2838" s="5">
        <v>107.09368133544901</v>
      </c>
      <c r="AV2838" s="5">
        <v>114.9263381958</v>
      </c>
      <c r="AW2838" s="5">
        <v>113.10064951578732</v>
      </c>
      <c r="AX2838" s="5">
        <v>83.077827453613196</v>
      </c>
      <c r="AY2838" s="5">
        <v>76.821853637695298</v>
      </c>
      <c r="AZ2838" s="5">
        <v>116.12354278564401</v>
      </c>
      <c r="BA2838" s="5">
        <v>92.007741292317505</v>
      </c>
    </row>
    <row r="2839" spans="1:53" x14ac:dyDescent="0.2">
      <c r="A2839" s="1">
        <v>2836</v>
      </c>
      <c r="B2839" s="1" t="s">
        <v>11362</v>
      </c>
      <c r="C2839" s="1" t="s">
        <v>11363</v>
      </c>
      <c r="D2839" s="1" t="s">
        <v>11364</v>
      </c>
      <c r="E2839" s="1" t="s">
        <v>11365</v>
      </c>
      <c r="F2839" s="5">
        <v>550.35119628906205</v>
      </c>
      <c r="G2839" s="5">
        <v>524.149169921875</v>
      </c>
      <c r="H2839" s="5">
        <v>537.81927490234295</v>
      </c>
      <c r="I2839" s="5">
        <v>537.4398803710933</v>
      </c>
      <c r="J2839" s="5">
        <v>518.638427734375</v>
      </c>
      <c r="K2839" s="5">
        <v>507.96646118164</v>
      </c>
      <c r="L2839" s="5">
        <v>475.83450317382801</v>
      </c>
      <c r="M2839" s="5">
        <v>500.81313069661428</v>
      </c>
      <c r="N2839" s="5">
        <v>618.15539550781205</v>
      </c>
      <c r="O2839" s="5">
        <v>624.62561035156205</v>
      </c>
      <c r="P2839" s="5">
        <v>610.064697265625</v>
      </c>
      <c r="Q2839" s="5">
        <v>617.61523437499966</v>
      </c>
      <c r="R2839" s="5">
        <v>481.71441650390602</v>
      </c>
      <c r="S2839" s="5">
        <v>515.58288574218705</v>
      </c>
      <c r="T2839" s="5">
        <v>492.91653442382801</v>
      </c>
      <c r="U2839" s="5">
        <v>496.73794555664034</v>
      </c>
      <c r="V2839" s="5">
        <v>616.388427734375</v>
      </c>
      <c r="W2839" s="5">
        <v>586.62908935546795</v>
      </c>
      <c r="X2839" s="5">
        <v>606.35015869140602</v>
      </c>
      <c r="Y2839" s="5">
        <v>603.12255859374966</v>
      </c>
      <c r="Z2839" s="5">
        <v>434.31100463867102</v>
      </c>
      <c r="AA2839" s="5">
        <v>483.295318603515</v>
      </c>
      <c r="AB2839" s="5">
        <v>464.68484497070301</v>
      </c>
      <c r="AC2839" s="5">
        <v>460.76372273762968</v>
      </c>
      <c r="AD2839" s="5">
        <v>553.12420654296795</v>
      </c>
      <c r="AE2839" s="5">
        <v>587.29345703125</v>
      </c>
      <c r="AF2839" s="5">
        <v>569.22064208984295</v>
      </c>
      <c r="AG2839" s="5">
        <v>569.87943522135356</v>
      </c>
      <c r="AH2839" s="5">
        <v>705.33941650390602</v>
      </c>
      <c r="AI2839" s="5">
        <v>708.455810546875</v>
      </c>
      <c r="AJ2839" s="5">
        <v>673.39312744140602</v>
      </c>
      <c r="AK2839" s="5">
        <v>695.72945149739564</v>
      </c>
      <c r="AL2839" s="5">
        <v>603.38562011718705</v>
      </c>
      <c r="AM2839" s="5">
        <v>619.14459228515602</v>
      </c>
      <c r="AN2839" s="5">
        <v>596.19818115234295</v>
      </c>
      <c r="AO2839" s="5">
        <v>606.24279785156205</v>
      </c>
      <c r="AP2839" s="5">
        <v>528.43127441406205</v>
      </c>
      <c r="AQ2839" s="5">
        <v>514.69055175781205</v>
      </c>
      <c r="AR2839" s="5">
        <v>514.27960205078102</v>
      </c>
      <c r="AS2839" s="5">
        <v>519.13380940755167</v>
      </c>
      <c r="AT2839" s="5">
        <v>683.415283203125</v>
      </c>
      <c r="AU2839" s="5">
        <v>729.26849365234295</v>
      </c>
      <c r="AV2839" s="5">
        <v>722.28924560546795</v>
      </c>
      <c r="AW2839" s="5">
        <v>711.65767415364519</v>
      </c>
      <c r="AX2839" s="5">
        <v>691.31756591796795</v>
      </c>
      <c r="AY2839" s="5">
        <v>620.9072265625</v>
      </c>
      <c r="AZ2839" s="5">
        <v>664.90051269531205</v>
      </c>
      <c r="BA2839" s="5">
        <v>659.04176839192667</v>
      </c>
    </row>
    <row r="2840" spans="1:53" x14ac:dyDescent="0.2">
      <c r="A2840" s="1">
        <v>2837</v>
      </c>
      <c r="B2840" s="1" t="s">
        <v>11366</v>
      </c>
      <c r="C2840" s="1" t="s">
        <v>11367</v>
      </c>
      <c r="D2840" s="1" t="s">
        <v>11368</v>
      </c>
      <c r="E2840" s="1" t="s">
        <v>11369</v>
      </c>
      <c r="F2840" s="5">
        <v>175.1806640625</v>
      </c>
      <c r="I2840" s="5">
        <v>175.1806640625</v>
      </c>
      <c r="L2840" s="5">
        <v>118.73556518554599</v>
      </c>
      <c r="M2840" s="5">
        <v>118.73556518554599</v>
      </c>
      <c r="X2840" s="5">
        <v>91.811897277832003</v>
      </c>
      <c r="Y2840" s="5">
        <v>91.811897277832003</v>
      </c>
      <c r="Z2840" s="5">
        <v>141.54501342773401</v>
      </c>
      <c r="AC2840" s="5">
        <v>141.54501342773401</v>
      </c>
      <c r="AD2840" s="5">
        <v>162.51710510253901</v>
      </c>
      <c r="AG2840" s="5">
        <v>162.51710510253901</v>
      </c>
      <c r="AR2840" s="5">
        <v>125.60026550292901</v>
      </c>
      <c r="AS2840" s="5">
        <v>125.60026550292901</v>
      </c>
      <c r="AX2840" s="5">
        <v>143.67958068847599</v>
      </c>
      <c r="BA2840" s="5">
        <v>143.67958068847599</v>
      </c>
    </row>
    <row r="2841" spans="1:53" x14ac:dyDescent="0.2">
      <c r="A2841" s="1">
        <v>2838</v>
      </c>
      <c r="B2841" s="1" t="s">
        <v>11370</v>
      </c>
      <c r="C2841" s="1" t="s">
        <v>11371</v>
      </c>
      <c r="D2841" s="1" t="s">
        <v>11372</v>
      </c>
      <c r="E2841" s="1" t="s">
        <v>11373</v>
      </c>
      <c r="F2841" s="5">
        <v>104.772338867187</v>
      </c>
      <c r="G2841" s="5">
        <v>50.380027770996001</v>
      </c>
      <c r="H2841" s="5">
        <v>56.431129455566399</v>
      </c>
      <c r="I2841" s="5">
        <v>70.527832031249801</v>
      </c>
      <c r="J2841" s="5">
        <v>120.913162231445</v>
      </c>
      <c r="K2841" s="5">
        <v>87.0799560546875</v>
      </c>
      <c r="L2841" s="5">
        <v>114.827880859375</v>
      </c>
      <c r="M2841" s="5">
        <v>107.60699971516915</v>
      </c>
      <c r="N2841" s="5">
        <v>230.28642272949199</v>
      </c>
      <c r="O2841" s="5">
        <v>219.10020446777301</v>
      </c>
      <c r="P2841" s="5">
        <v>251.31689453125</v>
      </c>
      <c r="Q2841" s="5">
        <v>233.56784057617165</v>
      </c>
      <c r="R2841" s="5">
        <v>90.985183715820298</v>
      </c>
      <c r="S2841" s="5">
        <v>106.763702392578</v>
      </c>
      <c r="T2841" s="5">
        <v>98.782211303710895</v>
      </c>
      <c r="U2841" s="5">
        <v>98.84369913736974</v>
      </c>
      <c r="V2841" s="5">
        <v>99.681213378906193</v>
      </c>
      <c r="W2841" s="5">
        <v>107.55742645263599</v>
      </c>
      <c r="X2841" s="5">
        <v>95.418312072753906</v>
      </c>
      <c r="Y2841" s="5">
        <v>100.88565063476535</v>
      </c>
      <c r="Z2841" s="5">
        <v>114.072456359863</v>
      </c>
      <c r="AA2841" s="5">
        <v>99.957542419433594</v>
      </c>
      <c r="AB2841" s="5">
        <v>105.61220550537099</v>
      </c>
      <c r="AC2841" s="5">
        <v>106.54740142822253</v>
      </c>
      <c r="AD2841" s="5">
        <v>95.618843078613196</v>
      </c>
      <c r="AE2841" s="5">
        <v>89.280319213867102</v>
      </c>
      <c r="AF2841" s="5">
        <v>83.086479187011705</v>
      </c>
      <c r="AG2841" s="5">
        <v>89.328547159830677</v>
      </c>
      <c r="AH2841" s="5">
        <v>63.440174102783203</v>
      </c>
      <c r="AI2841" s="5">
        <v>98.023612976074205</v>
      </c>
      <c r="AJ2841" s="5">
        <v>101.71037292480401</v>
      </c>
      <c r="AK2841" s="5">
        <v>87.724720001220476</v>
      </c>
      <c r="AL2841" s="5">
        <v>248.31944274902301</v>
      </c>
      <c r="AM2841" s="5">
        <v>235.025390625</v>
      </c>
      <c r="AN2841" s="5">
        <v>229.88461303710901</v>
      </c>
      <c r="AO2841" s="5">
        <v>237.74314880371068</v>
      </c>
      <c r="AP2841" s="5">
        <v>91.293365478515597</v>
      </c>
      <c r="AQ2841" s="5">
        <v>90.465950012207003</v>
      </c>
      <c r="AR2841" s="5">
        <v>108.67535400390599</v>
      </c>
      <c r="AS2841" s="5">
        <v>96.811556498209526</v>
      </c>
      <c r="AV2841" s="5">
        <v>322.956298828125</v>
      </c>
      <c r="AW2841" s="5">
        <v>322.956298828125</v>
      </c>
      <c r="AX2841" s="5">
        <v>68.717674255371094</v>
      </c>
      <c r="AY2841" s="5">
        <v>71.459205627441406</v>
      </c>
      <c r="AZ2841" s="5">
        <v>86.325637817382798</v>
      </c>
      <c r="BA2841" s="5">
        <v>75.500839233398438</v>
      </c>
    </row>
    <row r="2842" spans="1:53" x14ac:dyDescent="0.2">
      <c r="A2842" s="1">
        <v>2839</v>
      </c>
      <c r="B2842" s="1" t="s">
        <v>11374</v>
      </c>
      <c r="C2842" s="1" t="s">
        <v>11375</v>
      </c>
      <c r="D2842" s="1" t="s">
        <v>11376</v>
      </c>
      <c r="E2842" s="1" t="s">
        <v>11377</v>
      </c>
      <c r="F2842" s="5">
        <v>38.013828277587798</v>
      </c>
      <c r="G2842" s="5">
        <v>33.419876098632798</v>
      </c>
      <c r="H2842" s="5">
        <v>33.647228240966797</v>
      </c>
      <c r="I2842" s="5">
        <v>35.026977539062464</v>
      </c>
      <c r="J2842" s="5">
        <v>30.737838745117099</v>
      </c>
      <c r="K2842" s="5">
        <v>40.688465118408203</v>
      </c>
      <c r="L2842" s="5">
        <v>33.9203071594238</v>
      </c>
      <c r="M2842" s="5">
        <v>35.115537007649699</v>
      </c>
      <c r="N2842" s="5">
        <v>86.8580322265625</v>
      </c>
      <c r="O2842" s="5">
        <v>46.844375610351499</v>
      </c>
      <c r="P2842" s="5">
        <v>60.542831420898402</v>
      </c>
      <c r="Q2842" s="5">
        <v>64.748413085937472</v>
      </c>
      <c r="R2842" s="5">
        <v>62.0235786437988</v>
      </c>
      <c r="S2842" s="5">
        <v>45.212715148925703</v>
      </c>
      <c r="T2842" s="5">
        <v>48.007431030273402</v>
      </c>
      <c r="U2842" s="5">
        <v>51.747908274332637</v>
      </c>
      <c r="V2842" s="5">
        <v>39.459232330322202</v>
      </c>
      <c r="W2842" s="5">
        <v>30.287946701049801</v>
      </c>
      <c r="X2842" s="5">
        <v>34.506969451904297</v>
      </c>
      <c r="Y2842" s="5">
        <v>34.751382827758768</v>
      </c>
      <c r="Z2842" s="5">
        <v>21.993898391723601</v>
      </c>
      <c r="AA2842" s="5">
        <v>27.6715984344482</v>
      </c>
      <c r="AB2842" s="5">
        <v>28.578649520873999</v>
      </c>
      <c r="AC2842" s="5">
        <v>26.081382115681933</v>
      </c>
      <c r="AD2842" s="5">
        <v>29.508407592773398</v>
      </c>
      <c r="AE2842" s="5">
        <v>48.361572265625</v>
      </c>
      <c r="AF2842" s="5">
        <v>35.034679412841797</v>
      </c>
      <c r="AG2842" s="5">
        <v>37.634886423746728</v>
      </c>
      <c r="AH2842" s="5">
        <v>43.531078338622997</v>
      </c>
      <c r="AI2842" s="5">
        <v>54.151584625244098</v>
      </c>
      <c r="AJ2842" s="5">
        <v>40.463981628417898</v>
      </c>
      <c r="AK2842" s="5">
        <v>46.048881530761662</v>
      </c>
      <c r="AL2842" s="5">
        <v>65.670967102050696</v>
      </c>
      <c r="AM2842" s="5">
        <v>66.058166503906193</v>
      </c>
      <c r="AN2842" s="5">
        <v>75.729598999023395</v>
      </c>
      <c r="AO2842" s="5">
        <v>69.152910868326771</v>
      </c>
      <c r="AP2842" s="5">
        <v>55.088588714599602</v>
      </c>
      <c r="AQ2842" s="5">
        <v>48.992965698242102</v>
      </c>
      <c r="AR2842" s="5">
        <v>52.788623809814403</v>
      </c>
      <c r="AS2842" s="5">
        <v>52.290059407552036</v>
      </c>
      <c r="AT2842" s="5">
        <v>26.063228607177699</v>
      </c>
      <c r="AU2842" s="5">
        <v>43.474159240722599</v>
      </c>
      <c r="AV2842" s="5">
        <v>57.506099700927699</v>
      </c>
      <c r="AW2842" s="5">
        <v>42.347829182942668</v>
      </c>
      <c r="AX2842" s="5">
        <v>26.7652988433837</v>
      </c>
      <c r="AY2842" s="5">
        <v>43.68115234375</v>
      </c>
      <c r="AZ2842" s="5">
        <v>57.224037170410099</v>
      </c>
      <c r="BA2842" s="5">
        <v>42.556829452514599</v>
      </c>
    </row>
    <row r="2843" spans="1:53" x14ac:dyDescent="0.2">
      <c r="A2843" s="1">
        <v>2840</v>
      </c>
      <c r="B2843" s="1" t="s">
        <v>11378</v>
      </c>
      <c r="C2843" s="1" t="s">
        <v>11379</v>
      </c>
      <c r="D2843" s="1" t="s">
        <v>11380</v>
      </c>
      <c r="E2843" s="1" t="s">
        <v>11381</v>
      </c>
      <c r="F2843" s="5">
        <v>788.02453613281205</v>
      </c>
      <c r="G2843" s="5">
        <v>746.11407470703102</v>
      </c>
      <c r="H2843" s="5">
        <v>811.83172607421795</v>
      </c>
      <c r="I2843" s="5">
        <v>781.99011230468705</v>
      </c>
      <c r="J2843" s="5">
        <v>887.06121826171795</v>
      </c>
      <c r="K2843" s="5">
        <v>888.93048095703102</v>
      </c>
      <c r="L2843" s="5">
        <v>860.00103759765602</v>
      </c>
      <c r="M2843" s="5">
        <v>878.66424560546841</v>
      </c>
      <c r="N2843" s="5">
        <v>1130.35681152343</v>
      </c>
      <c r="O2843" s="5">
        <v>1122.22985839843</v>
      </c>
      <c r="P2843" s="5">
        <v>1101.65417480468</v>
      </c>
      <c r="Q2843" s="5">
        <v>1118.0802815755133</v>
      </c>
      <c r="R2843" s="5">
        <v>826.33850097656205</v>
      </c>
      <c r="S2843" s="5">
        <v>789.999267578125</v>
      </c>
      <c r="T2843" s="5">
        <v>863.87078857421795</v>
      </c>
      <c r="U2843" s="5">
        <v>826.73618570963492</v>
      </c>
      <c r="V2843" s="5">
        <v>782.40759277343705</v>
      </c>
      <c r="W2843" s="5">
        <v>798.89288330078102</v>
      </c>
      <c r="X2843" s="5">
        <v>761.6513671875</v>
      </c>
      <c r="Y2843" s="5">
        <v>780.98394775390591</v>
      </c>
      <c r="Z2843" s="5">
        <v>718.07965087890602</v>
      </c>
      <c r="AA2843" s="5">
        <v>761.72479248046795</v>
      </c>
      <c r="AB2843" s="5">
        <v>754.16485595703102</v>
      </c>
      <c r="AC2843" s="5">
        <v>744.65643310546841</v>
      </c>
      <c r="AD2843" s="5">
        <v>838.54217529296795</v>
      </c>
      <c r="AE2843" s="5">
        <v>825.72326660156205</v>
      </c>
      <c r="AF2843" s="5">
        <v>858.86071777343705</v>
      </c>
      <c r="AG2843" s="5">
        <v>841.04205322265568</v>
      </c>
      <c r="AH2843" s="5">
        <v>832.662353515625</v>
      </c>
      <c r="AI2843" s="5">
        <v>851.74304199218705</v>
      </c>
      <c r="AJ2843" s="5">
        <v>843.65246582031205</v>
      </c>
      <c r="AK2843" s="5">
        <v>842.6859537760414</v>
      </c>
      <c r="AL2843" s="5">
        <v>994.88122558593705</v>
      </c>
      <c r="AM2843" s="5">
        <v>1031.76940917968</v>
      </c>
      <c r="AN2843" s="5">
        <v>1002.61798095703</v>
      </c>
      <c r="AO2843" s="5">
        <v>1009.7562052408824</v>
      </c>
      <c r="AP2843" s="5">
        <v>751.63897705078102</v>
      </c>
      <c r="AQ2843" s="5">
        <v>782.60906982421795</v>
      </c>
      <c r="AR2843" s="5">
        <v>774.156005859375</v>
      </c>
      <c r="AS2843" s="5">
        <v>769.46801757812466</v>
      </c>
      <c r="AT2843" s="5">
        <v>996.60406494140602</v>
      </c>
      <c r="AU2843" s="5">
        <v>1030.21691894531</v>
      </c>
      <c r="AV2843" s="5">
        <v>955.323974609375</v>
      </c>
      <c r="AW2843" s="5">
        <v>994.04831949869697</v>
      </c>
      <c r="AX2843" s="5">
        <v>827.06610107421795</v>
      </c>
      <c r="AY2843" s="5">
        <v>668.97100830078102</v>
      </c>
      <c r="AZ2843" s="5">
        <v>729.47149658203102</v>
      </c>
      <c r="BA2843" s="5">
        <v>741.83620198567678</v>
      </c>
    </row>
    <row r="2844" spans="1:53" x14ac:dyDescent="0.2">
      <c r="A2844" s="1">
        <v>2841</v>
      </c>
      <c r="B2844" s="1" t="s">
        <v>11382</v>
      </c>
      <c r="C2844" s="1" t="s">
        <v>11383</v>
      </c>
      <c r="D2844" s="1" t="s">
        <v>11384</v>
      </c>
      <c r="E2844" s="1" t="s">
        <v>11385</v>
      </c>
      <c r="F2844" s="5">
        <v>73.372177124023395</v>
      </c>
      <c r="G2844" s="5">
        <v>61.251186370849602</v>
      </c>
      <c r="H2844" s="5">
        <v>27.178606033325099</v>
      </c>
      <c r="I2844" s="5">
        <v>53.9339898427327</v>
      </c>
      <c r="J2844" s="5">
        <v>42.050445556640597</v>
      </c>
      <c r="M2844" s="5">
        <v>42.050445556640597</v>
      </c>
      <c r="N2844" s="5">
        <v>220.63081359863199</v>
      </c>
      <c r="O2844" s="5">
        <v>194.80754089355401</v>
      </c>
      <c r="P2844" s="5">
        <v>197.26429748535099</v>
      </c>
      <c r="Q2844" s="5">
        <v>204.23421732584566</v>
      </c>
      <c r="R2844" s="5">
        <v>89.948623657226506</v>
      </c>
      <c r="U2844" s="5">
        <v>89.948623657226506</v>
      </c>
      <c r="V2844" s="5">
        <v>124.72866058349599</v>
      </c>
      <c r="W2844" s="5">
        <v>184.89065551757801</v>
      </c>
      <c r="X2844" s="5">
        <v>122.403358459472</v>
      </c>
      <c r="Y2844" s="5">
        <v>144.00755818684866</v>
      </c>
      <c r="Z2844" s="5">
        <v>96.097579956054602</v>
      </c>
      <c r="AA2844" s="5">
        <v>115.282455444335</v>
      </c>
      <c r="AB2844" s="5">
        <v>97.794822692871094</v>
      </c>
      <c r="AC2844" s="5">
        <v>103.05828603108689</v>
      </c>
      <c r="AD2844" s="5">
        <v>116.56963348388599</v>
      </c>
      <c r="AE2844" s="5">
        <v>119.631134033203</v>
      </c>
      <c r="AF2844" s="5">
        <v>99.008834838867102</v>
      </c>
      <c r="AG2844" s="5">
        <v>111.73653411865205</v>
      </c>
      <c r="AH2844" s="5">
        <v>151.54106140136699</v>
      </c>
      <c r="AI2844" s="5">
        <v>90.567649841308594</v>
      </c>
      <c r="AJ2844" s="5">
        <v>107.96131896972599</v>
      </c>
      <c r="AK2844" s="5">
        <v>116.69001007080051</v>
      </c>
      <c r="AL2844" s="5">
        <v>173.66735839843699</v>
      </c>
      <c r="AM2844" s="5">
        <v>81.723907470703097</v>
      </c>
      <c r="AN2844" s="5">
        <v>69.352058410644503</v>
      </c>
      <c r="AO2844" s="5">
        <v>108.24777475992819</v>
      </c>
      <c r="AP2844" s="5">
        <v>100.518981933593</v>
      </c>
      <c r="AQ2844" s="5">
        <v>58.460990905761697</v>
      </c>
      <c r="AR2844" s="5">
        <v>70.952659606933594</v>
      </c>
      <c r="AS2844" s="5">
        <v>76.644210815429432</v>
      </c>
      <c r="AT2844" s="5">
        <v>112.125671386718</v>
      </c>
      <c r="AU2844" s="5">
        <v>148.83001708984301</v>
      </c>
      <c r="AV2844" s="5">
        <v>94.850227355957003</v>
      </c>
      <c r="AW2844" s="5">
        <v>118.60197194417269</v>
      </c>
      <c r="AX2844" s="5">
        <v>89.9669189453125</v>
      </c>
      <c r="AY2844" s="5">
        <v>65.017005920410099</v>
      </c>
      <c r="AZ2844" s="5">
        <v>115.02025604248</v>
      </c>
      <c r="BA2844" s="5">
        <v>90.001393636067533</v>
      </c>
    </row>
    <row r="2845" spans="1:53" x14ac:dyDescent="0.2">
      <c r="A2845" s="1">
        <v>2842</v>
      </c>
      <c r="B2845" s="1" t="s">
        <v>11386</v>
      </c>
      <c r="C2845" s="1" t="s">
        <v>11387</v>
      </c>
      <c r="D2845" s="1" t="s">
        <v>11388</v>
      </c>
      <c r="E2845" s="1" t="s">
        <v>11389</v>
      </c>
      <c r="F2845" s="5">
        <v>332.38925170898398</v>
      </c>
      <c r="G2845" s="5">
        <v>339.58743286132801</v>
      </c>
      <c r="H2845" s="5">
        <v>360.13055419921801</v>
      </c>
      <c r="I2845" s="5">
        <v>344.03574625651004</v>
      </c>
      <c r="J2845" s="5">
        <v>319.89794921875</v>
      </c>
      <c r="K2845" s="5">
        <v>329.17971801757801</v>
      </c>
      <c r="L2845" s="5">
        <v>311.03314208984301</v>
      </c>
      <c r="M2845" s="5">
        <v>320.03693644205697</v>
      </c>
      <c r="N2845" s="5">
        <v>246.22926330566401</v>
      </c>
      <c r="O2845" s="5">
        <v>190.27479553222599</v>
      </c>
      <c r="P2845" s="5">
        <v>252.32080078125</v>
      </c>
      <c r="Q2845" s="5">
        <v>229.6082865397133</v>
      </c>
      <c r="R2845" s="5">
        <v>267.60989379882801</v>
      </c>
      <c r="S2845" s="5">
        <v>279.79461669921801</v>
      </c>
      <c r="T2845" s="5">
        <v>289.79064941406199</v>
      </c>
      <c r="U2845" s="5">
        <v>279.06505330403598</v>
      </c>
      <c r="V2845" s="5">
        <v>198.18667602539</v>
      </c>
      <c r="W2845" s="5">
        <v>211.65544128417901</v>
      </c>
      <c r="X2845" s="5">
        <v>184.99986267089801</v>
      </c>
      <c r="Y2845" s="5">
        <v>198.28065999348902</v>
      </c>
      <c r="Z2845" s="5">
        <v>260.22555541992102</v>
      </c>
      <c r="AA2845" s="5">
        <v>319.74499511718699</v>
      </c>
      <c r="AB2845" s="5">
        <v>285.875244140625</v>
      </c>
      <c r="AC2845" s="5">
        <v>288.61526489257767</v>
      </c>
      <c r="AD2845" s="5">
        <v>309.425689697265</v>
      </c>
      <c r="AE2845" s="5">
        <v>292.62994384765602</v>
      </c>
      <c r="AF2845" s="5">
        <v>276.56182861328102</v>
      </c>
      <c r="AG2845" s="5">
        <v>292.87248738606735</v>
      </c>
      <c r="AH2845" s="5">
        <v>261.440185546875</v>
      </c>
      <c r="AI2845" s="5">
        <v>296.01696777343699</v>
      </c>
      <c r="AJ2845" s="5">
        <v>283.89022827148398</v>
      </c>
      <c r="AK2845" s="5">
        <v>280.44912719726534</v>
      </c>
      <c r="AL2845" s="5">
        <v>209.16036987304599</v>
      </c>
      <c r="AM2845" s="5">
        <v>187.20948791503901</v>
      </c>
      <c r="AN2845" s="5">
        <v>180.38894653320301</v>
      </c>
      <c r="AO2845" s="5">
        <v>192.25293477376269</v>
      </c>
      <c r="AP2845" s="5">
        <v>240.3671875</v>
      </c>
      <c r="AQ2845" s="5">
        <v>235.78079223632801</v>
      </c>
      <c r="AR2845" s="5">
        <v>228.09954833984301</v>
      </c>
      <c r="AS2845" s="5">
        <v>234.74917602539031</v>
      </c>
      <c r="AT2845" s="5">
        <v>318.89608764648398</v>
      </c>
      <c r="AU2845" s="5">
        <v>301.66867065429602</v>
      </c>
      <c r="AV2845" s="5">
        <v>326.95123291015602</v>
      </c>
      <c r="AW2845" s="5">
        <v>315.83866373697867</v>
      </c>
      <c r="AX2845" s="5">
        <v>266.393951416015</v>
      </c>
      <c r="AY2845" s="5">
        <v>233.96971130371</v>
      </c>
      <c r="AZ2845" s="5">
        <v>225.01887512207</v>
      </c>
      <c r="BA2845" s="5">
        <v>241.79417928059831</v>
      </c>
    </row>
    <row r="2846" spans="1:53" x14ac:dyDescent="0.2">
      <c r="A2846" s="1">
        <v>2843</v>
      </c>
      <c r="B2846" s="1" t="s">
        <v>11390</v>
      </c>
      <c r="C2846" s="1" t="s">
        <v>11391</v>
      </c>
      <c r="D2846" s="1" t="s">
        <v>11392</v>
      </c>
      <c r="E2846" s="1" t="s">
        <v>11393</v>
      </c>
      <c r="F2846" s="5">
        <v>212.661697387695</v>
      </c>
      <c r="G2846" s="5">
        <v>161.57124328613199</v>
      </c>
      <c r="H2846" s="5">
        <v>190.270736694335</v>
      </c>
      <c r="I2846" s="5">
        <v>188.16789245605401</v>
      </c>
      <c r="J2846" s="5">
        <v>243.19618225097599</v>
      </c>
      <c r="K2846" s="5">
        <v>193.73431396484301</v>
      </c>
      <c r="L2846" s="5">
        <v>193.05775451660099</v>
      </c>
      <c r="M2846" s="5">
        <v>209.99608357747334</v>
      </c>
      <c r="N2846" s="5">
        <v>390.53308105468699</v>
      </c>
      <c r="O2846" s="5">
        <v>368.74716186523398</v>
      </c>
      <c r="P2846" s="5">
        <v>390.95510864257801</v>
      </c>
      <c r="Q2846" s="5">
        <v>383.41178385416634</v>
      </c>
      <c r="R2846" s="5">
        <v>263.76617431640602</v>
      </c>
      <c r="S2846" s="5">
        <v>256.00296020507801</v>
      </c>
      <c r="T2846" s="5">
        <v>259.15542602539</v>
      </c>
      <c r="U2846" s="5">
        <v>259.64152018229134</v>
      </c>
      <c r="V2846" s="5">
        <v>302.47604370117102</v>
      </c>
      <c r="W2846" s="5">
        <v>295.605224609375</v>
      </c>
      <c r="X2846" s="5">
        <v>277.81195068359301</v>
      </c>
      <c r="Y2846" s="5">
        <v>291.96440633137968</v>
      </c>
      <c r="Z2846" s="5">
        <v>336.998443603515</v>
      </c>
      <c r="AA2846" s="5">
        <v>288.80111694335898</v>
      </c>
      <c r="AB2846" s="5">
        <v>319.07662963867102</v>
      </c>
      <c r="AC2846" s="5">
        <v>314.95873006184837</v>
      </c>
      <c r="AD2846" s="5">
        <v>304.62384033203102</v>
      </c>
      <c r="AE2846" s="5">
        <v>291.93746948242102</v>
      </c>
      <c r="AF2846" s="5">
        <v>306.2421875</v>
      </c>
      <c r="AG2846" s="5">
        <v>300.93449910481735</v>
      </c>
      <c r="AH2846" s="5">
        <v>296.93060302734301</v>
      </c>
      <c r="AI2846" s="5">
        <v>294.49108886718699</v>
      </c>
      <c r="AJ2846" s="5">
        <v>329.55413818359301</v>
      </c>
      <c r="AK2846" s="5">
        <v>306.99194335937432</v>
      </c>
      <c r="AL2846" s="5">
        <v>431.126861572265</v>
      </c>
      <c r="AM2846" s="5">
        <v>415.88180541992102</v>
      </c>
      <c r="AN2846" s="5">
        <v>413.04870605468699</v>
      </c>
      <c r="AO2846" s="5">
        <v>420.01912434895763</v>
      </c>
      <c r="AP2846" s="5">
        <v>340.738677978515</v>
      </c>
      <c r="AQ2846" s="5">
        <v>341.22677612304602</v>
      </c>
      <c r="AR2846" s="5">
        <v>361.32138061523398</v>
      </c>
      <c r="AS2846" s="5">
        <v>347.76227823893169</v>
      </c>
      <c r="AT2846" s="5">
        <v>332.4951171875</v>
      </c>
      <c r="AU2846" s="5">
        <v>350.911041259765</v>
      </c>
      <c r="AV2846" s="5">
        <v>240.260818481445</v>
      </c>
      <c r="AW2846" s="5">
        <v>307.88899230956997</v>
      </c>
      <c r="AX2846" s="5">
        <v>246.14649963378901</v>
      </c>
      <c r="AY2846" s="5">
        <v>254.44821166992099</v>
      </c>
      <c r="AZ2846" s="5">
        <v>218.22817993164</v>
      </c>
      <c r="BA2846" s="5">
        <v>239.60763041178333</v>
      </c>
    </row>
    <row r="2847" spans="1:53" x14ac:dyDescent="0.2">
      <c r="A2847" s="1">
        <v>2844</v>
      </c>
      <c r="B2847" s="1" t="s">
        <v>11394</v>
      </c>
      <c r="C2847" s="1" t="s">
        <v>11395</v>
      </c>
      <c r="D2847" s="1" t="s">
        <v>11396</v>
      </c>
      <c r="E2847" s="1" t="s">
        <v>11397</v>
      </c>
      <c r="N2847" s="5">
        <v>412.66467285156199</v>
      </c>
      <c r="O2847" s="5">
        <v>372.54870605468699</v>
      </c>
      <c r="Q2847" s="5">
        <v>392.60668945312449</v>
      </c>
      <c r="T2847" s="5">
        <v>83.127952575683594</v>
      </c>
      <c r="U2847" s="5">
        <v>83.127952575683594</v>
      </c>
      <c r="V2847" s="5">
        <v>63.352237701416001</v>
      </c>
      <c r="W2847" s="5">
        <v>69.023979187011705</v>
      </c>
      <c r="X2847" s="5">
        <v>93.395416259765597</v>
      </c>
      <c r="Y2847" s="5">
        <v>75.257211049397768</v>
      </c>
      <c r="Z2847" s="5">
        <v>51.764556884765597</v>
      </c>
      <c r="AA2847" s="5">
        <v>39.826751708984297</v>
      </c>
      <c r="AB2847" s="5">
        <v>35.607120513916001</v>
      </c>
      <c r="AC2847" s="5">
        <v>42.399476369221965</v>
      </c>
      <c r="AE2847" s="5">
        <v>228.16232299804599</v>
      </c>
      <c r="AG2847" s="5">
        <v>228.16232299804599</v>
      </c>
      <c r="AU2847" s="5">
        <v>175.58985900878901</v>
      </c>
      <c r="AW2847" s="5">
        <v>175.58985900878901</v>
      </c>
      <c r="AY2847" s="5">
        <v>28.6390171051025</v>
      </c>
      <c r="AZ2847" s="5">
        <v>46.563388824462798</v>
      </c>
      <c r="BA2847" s="5">
        <v>37.601202964782651</v>
      </c>
    </row>
    <row r="2848" spans="1:53" x14ac:dyDescent="0.2">
      <c r="A2848" s="1">
        <v>2845</v>
      </c>
      <c r="B2848" s="1" t="s">
        <v>11398</v>
      </c>
      <c r="C2848" s="1" t="s">
        <v>11399</v>
      </c>
      <c r="D2848" s="1" t="s">
        <v>11400</v>
      </c>
      <c r="E2848" s="1" t="s">
        <v>11401</v>
      </c>
      <c r="F2848" s="5">
        <v>54.895816802978501</v>
      </c>
      <c r="G2848" s="5">
        <v>33.021266937255803</v>
      </c>
      <c r="H2848" s="5">
        <v>29.442180633544901</v>
      </c>
      <c r="I2848" s="5">
        <v>39.119754791259737</v>
      </c>
      <c r="J2848" s="5">
        <v>14.012117385864199</v>
      </c>
      <c r="K2848" s="5">
        <v>36.948947906494098</v>
      </c>
      <c r="L2848" s="5">
        <v>27.496877670288001</v>
      </c>
      <c r="M2848" s="5">
        <v>26.152647654215432</v>
      </c>
      <c r="N2848" s="5">
        <v>85.5927734375</v>
      </c>
      <c r="O2848" s="5">
        <v>79.466728210449205</v>
      </c>
      <c r="P2848" s="5">
        <v>110.707481384277</v>
      </c>
      <c r="Q2848" s="5">
        <v>91.922327677408745</v>
      </c>
      <c r="S2848" s="5">
        <v>24.316453933715799</v>
      </c>
      <c r="T2848" s="5">
        <v>61.304393768310497</v>
      </c>
      <c r="U2848" s="5">
        <v>42.810423851013148</v>
      </c>
      <c r="V2848" s="5">
        <v>32.851451873779297</v>
      </c>
      <c r="X2848" s="5">
        <v>23.249441146850501</v>
      </c>
      <c r="Y2848" s="5">
        <v>28.050446510314899</v>
      </c>
      <c r="Z2848" s="5">
        <v>40.514774322509702</v>
      </c>
      <c r="AA2848" s="5">
        <v>43.588291168212798</v>
      </c>
      <c r="AB2848" s="5">
        <v>42.801185607910099</v>
      </c>
      <c r="AC2848" s="5">
        <v>42.301417032877531</v>
      </c>
      <c r="AD2848" s="5">
        <v>48.429397583007798</v>
      </c>
      <c r="AE2848" s="5">
        <v>37.513381958007798</v>
      </c>
      <c r="AF2848" s="5">
        <v>37.218597412109297</v>
      </c>
      <c r="AG2848" s="5">
        <v>41.053792317708293</v>
      </c>
      <c r="AH2848" s="5">
        <v>39.539634704589801</v>
      </c>
      <c r="AI2848" s="5">
        <v>36.7825508117675</v>
      </c>
      <c r="AJ2848" s="5">
        <v>29.4708347320556</v>
      </c>
      <c r="AK2848" s="5">
        <v>35.264340082804303</v>
      </c>
      <c r="AL2848" s="5">
        <v>66.111488342285099</v>
      </c>
      <c r="AM2848" s="5">
        <v>63.955783843994098</v>
      </c>
      <c r="AN2848" s="5">
        <v>66.496101379394503</v>
      </c>
      <c r="AO2848" s="5">
        <v>65.521124521891224</v>
      </c>
      <c r="AP2848" s="5">
        <v>22.520114898681602</v>
      </c>
      <c r="AQ2848" s="5">
        <v>30.631689071655199</v>
      </c>
      <c r="AR2848" s="5">
        <v>35.150283813476499</v>
      </c>
      <c r="AS2848" s="5">
        <v>29.434029261271103</v>
      </c>
      <c r="AX2848" s="5">
        <v>37.195365905761697</v>
      </c>
      <c r="AY2848" s="5">
        <v>25.045270919799801</v>
      </c>
      <c r="AZ2848" s="5">
        <v>24.6692905426025</v>
      </c>
      <c r="BA2848" s="5">
        <v>28.969975789387998</v>
      </c>
    </row>
    <row r="2849" spans="1:53" x14ac:dyDescent="0.2">
      <c r="A2849" s="1">
        <v>2846</v>
      </c>
      <c r="B2849" s="1" t="s">
        <v>11402</v>
      </c>
      <c r="C2849" s="1" t="s">
        <v>11403</v>
      </c>
      <c r="D2849" s="1" t="s">
        <v>11404</v>
      </c>
      <c r="E2849" s="1" t="s">
        <v>11405</v>
      </c>
      <c r="F2849" s="5">
        <v>77.241416931152301</v>
      </c>
      <c r="G2849" s="5">
        <v>82.010063171386705</v>
      </c>
      <c r="H2849" s="5">
        <v>85.649276733398395</v>
      </c>
      <c r="I2849" s="5">
        <v>81.633585611979129</v>
      </c>
      <c r="J2849" s="5">
        <v>82.673713684082003</v>
      </c>
      <c r="K2849" s="5">
        <v>78.346702575683594</v>
      </c>
      <c r="L2849" s="5">
        <v>71.064216613769503</v>
      </c>
      <c r="M2849" s="5">
        <v>77.361544291178362</v>
      </c>
      <c r="N2849" s="5">
        <v>278.28646850585898</v>
      </c>
      <c r="O2849" s="5">
        <v>282.75155639648398</v>
      </c>
      <c r="P2849" s="5">
        <v>258.05667114257801</v>
      </c>
      <c r="Q2849" s="5">
        <v>273.03156534830697</v>
      </c>
      <c r="R2849" s="5">
        <v>75.398826599121094</v>
      </c>
      <c r="S2849" s="5">
        <v>88.898094177246094</v>
      </c>
      <c r="T2849" s="5">
        <v>91.388610839843693</v>
      </c>
      <c r="U2849" s="5">
        <v>85.228510538736955</v>
      </c>
      <c r="V2849" s="5">
        <v>103.751976013183</v>
      </c>
      <c r="W2849" s="5">
        <v>94.323699951171804</v>
      </c>
      <c r="X2849" s="5">
        <v>98.117706298828097</v>
      </c>
      <c r="Y2849" s="5">
        <v>98.731127421060975</v>
      </c>
      <c r="Z2849" s="5">
        <v>102.825637817382</v>
      </c>
      <c r="AA2849" s="5">
        <v>91.392684936523395</v>
      </c>
      <c r="AB2849" s="5">
        <v>102.515342712402</v>
      </c>
      <c r="AC2849" s="5">
        <v>98.911221822102462</v>
      </c>
      <c r="AD2849" s="5">
        <v>74.606796264648395</v>
      </c>
      <c r="AE2849" s="5">
        <v>80.561584472656193</v>
      </c>
      <c r="AF2849" s="5">
        <v>87.558021545410099</v>
      </c>
      <c r="AG2849" s="5">
        <v>80.908800760904896</v>
      </c>
      <c r="AH2849" s="5">
        <v>72.550460815429602</v>
      </c>
      <c r="AI2849" s="5">
        <v>68.245918273925696</v>
      </c>
      <c r="AJ2849" s="5">
        <v>70.576454162597599</v>
      </c>
      <c r="AK2849" s="5">
        <v>70.457611083984304</v>
      </c>
      <c r="AL2849" s="5">
        <v>260.72760009765602</v>
      </c>
      <c r="AM2849" s="5">
        <v>242.15443420410099</v>
      </c>
      <c r="AN2849" s="5">
        <v>256.214599609375</v>
      </c>
      <c r="AO2849" s="5">
        <v>253.03221130371068</v>
      </c>
      <c r="AP2849" s="5">
        <v>89.392517089843693</v>
      </c>
      <c r="AQ2849" s="5">
        <v>91.430747985839801</v>
      </c>
      <c r="AR2849" s="5">
        <v>98.662544250488196</v>
      </c>
      <c r="AS2849" s="5">
        <v>93.161936442057211</v>
      </c>
      <c r="AT2849" s="5">
        <v>89.112449645996094</v>
      </c>
      <c r="AU2849" s="5">
        <v>107.72820281982401</v>
      </c>
      <c r="AV2849" s="5">
        <v>71.2808837890625</v>
      </c>
      <c r="AW2849" s="5">
        <v>89.373845418294195</v>
      </c>
      <c r="AX2849" s="5">
        <v>114.073722839355</v>
      </c>
      <c r="AY2849" s="5">
        <v>87.436485290527301</v>
      </c>
      <c r="AZ2849" s="5">
        <v>91.973716735839801</v>
      </c>
      <c r="BA2849" s="5">
        <v>97.827974955240691</v>
      </c>
    </row>
    <row r="2850" spans="1:53" x14ac:dyDescent="0.2">
      <c r="A2850" s="1">
        <v>2847</v>
      </c>
      <c r="B2850" s="1" t="s">
        <v>11406</v>
      </c>
      <c r="C2850" s="1" t="s">
        <v>11407</v>
      </c>
      <c r="D2850" s="1" t="s">
        <v>11408</v>
      </c>
      <c r="E2850" s="1" t="s">
        <v>11409</v>
      </c>
      <c r="F2850" s="5">
        <v>53.720851898193303</v>
      </c>
      <c r="G2850" s="5">
        <v>45.035079956054602</v>
      </c>
      <c r="H2850" s="5">
        <v>36.444820404052699</v>
      </c>
      <c r="I2850" s="5">
        <v>45.066917419433537</v>
      </c>
      <c r="J2850" s="5">
        <v>26.347146987915</v>
      </c>
      <c r="K2850" s="5">
        <v>62.416458129882798</v>
      </c>
      <c r="L2850" s="5">
        <v>74.511146545410099</v>
      </c>
      <c r="M2850" s="5">
        <v>54.4249172210693</v>
      </c>
      <c r="N2850" s="5">
        <v>47.097850799560497</v>
      </c>
      <c r="O2850" s="5">
        <v>61.414745330810497</v>
      </c>
      <c r="P2850" s="5">
        <v>51.908176422119098</v>
      </c>
      <c r="Q2850" s="5">
        <v>53.473590850830028</v>
      </c>
      <c r="R2850" s="5">
        <v>84.399124145507798</v>
      </c>
      <c r="S2850" s="5">
        <v>48.940418243408203</v>
      </c>
      <c r="T2850" s="5">
        <v>63.305206298828097</v>
      </c>
      <c r="U2850" s="5">
        <v>65.548249562581375</v>
      </c>
      <c r="V2850" s="5">
        <v>53.411006927490199</v>
      </c>
      <c r="W2850" s="5">
        <v>45.451297760009702</v>
      </c>
      <c r="X2850" s="5">
        <v>52.084815979003899</v>
      </c>
      <c r="Y2850" s="5">
        <v>50.315706888834598</v>
      </c>
      <c r="Z2850" s="5">
        <v>51.746818542480398</v>
      </c>
      <c r="AA2850" s="5">
        <v>62.676616668701101</v>
      </c>
      <c r="AB2850" s="5">
        <v>50.741405487060497</v>
      </c>
      <c r="AC2850" s="5">
        <v>55.054946899413999</v>
      </c>
      <c r="AD2850" s="5">
        <v>102.19463348388599</v>
      </c>
      <c r="AE2850" s="5">
        <v>98.710266113281193</v>
      </c>
      <c r="AF2850" s="5">
        <v>94.720527648925696</v>
      </c>
      <c r="AG2850" s="5">
        <v>98.541809082030952</v>
      </c>
      <c r="AH2850" s="5">
        <v>70.331039428710895</v>
      </c>
      <c r="AI2850" s="5">
        <v>79.072196960449205</v>
      </c>
      <c r="AJ2850" s="5">
        <v>74.225326538085895</v>
      </c>
      <c r="AK2850" s="5">
        <v>74.542854309081989</v>
      </c>
      <c r="AL2850" s="5">
        <v>58.834716796875</v>
      </c>
      <c r="AM2850" s="5">
        <v>55.353630065917898</v>
      </c>
      <c r="AN2850" s="5">
        <v>43.561119079589801</v>
      </c>
      <c r="AO2850" s="5">
        <v>52.583155314127566</v>
      </c>
      <c r="AP2850" s="5">
        <v>55.766281127929602</v>
      </c>
      <c r="AQ2850" s="5">
        <v>54.574558258056598</v>
      </c>
      <c r="AR2850" s="5">
        <v>63.993129730224602</v>
      </c>
      <c r="AS2850" s="5">
        <v>58.111323038736934</v>
      </c>
      <c r="AX2850" s="5">
        <v>29.835281372070298</v>
      </c>
      <c r="AY2850" s="5">
        <v>29.908603668212798</v>
      </c>
      <c r="AZ2850" s="5">
        <v>34.605812072753899</v>
      </c>
      <c r="BA2850" s="5">
        <v>31.449899037679</v>
      </c>
    </row>
    <row r="2851" spans="1:53" x14ac:dyDescent="0.2">
      <c r="A2851" s="1">
        <v>2848</v>
      </c>
      <c r="B2851" s="1" t="s">
        <v>11410</v>
      </c>
      <c r="C2851" s="1" t="s">
        <v>11411</v>
      </c>
      <c r="D2851" s="1" t="s">
        <v>11412</v>
      </c>
      <c r="E2851" s="1" t="s">
        <v>11413</v>
      </c>
      <c r="F2851" s="5">
        <v>214.24041748046801</v>
      </c>
      <c r="G2851" s="5">
        <v>230.19825744628901</v>
      </c>
      <c r="H2851" s="5">
        <v>212.61070251464801</v>
      </c>
      <c r="I2851" s="5">
        <v>219.01645914713501</v>
      </c>
      <c r="J2851" s="5">
        <v>220.78642272949199</v>
      </c>
      <c r="K2851" s="5">
        <v>213.22677612304599</v>
      </c>
      <c r="L2851" s="5">
        <v>210.22125244140599</v>
      </c>
      <c r="M2851" s="5">
        <v>214.74481709798133</v>
      </c>
      <c r="N2851" s="5">
        <v>248.38856506347599</v>
      </c>
      <c r="O2851" s="5">
        <v>254.55796813964801</v>
      </c>
      <c r="P2851" s="5">
        <v>280.16598510742102</v>
      </c>
      <c r="Q2851" s="5">
        <v>261.037506103515</v>
      </c>
      <c r="R2851" s="5">
        <v>149.558822631835</v>
      </c>
      <c r="S2851" s="5">
        <v>123.836334228515</v>
      </c>
      <c r="T2851" s="5">
        <v>168.11798095703099</v>
      </c>
      <c r="U2851" s="5">
        <v>147.171045939127</v>
      </c>
      <c r="V2851" s="5">
        <v>152.50802612304599</v>
      </c>
      <c r="W2851" s="5">
        <v>152.18406677246</v>
      </c>
      <c r="X2851" s="5">
        <v>139.36259460449199</v>
      </c>
      <c r="Y2851" s="5">
        <v>148.01822916666598</v>
      </c>
      <c r="Z2851" s="5">
        <v>153.78535461425699</v>
      </c>
      <c r="AA2851" s="5">
        <v>156.97122192382801</v>
      </c>
      <c r="AB2851" s="5">
        <v>158.18966674804599</v>
      </c>
      <c r="AC2851" s="5">
        <v>156.31541442871034</v>
      </c>
      <c r="AD2851" s="5">
        <v>156.12664794921801</v>
      </c>
      <c r="AE2851" s="5">
        <v>158.47259521484301</v>
      </c>
      <c r="AF2851" s="5">
        <v>156.13771057128901</v>
      </c>
      <c r="AG2851" s="5">
        <v>156.91231791178333</v>
      </c>
      <c r="AH2851" s="5">
        <v>148.33895874023401</v>
      </c>
      <c r="AI2851" s="5">
        <v>162.48907470703099</v>
      </c>
      <c r="AJ2851" s="5">
        <v>147.260650634765</v>
      </c>
      <c r="AK2851" s="5">
        <v>152.69622802734332</v>
      </c>
      <c r="AL2851" s="5">
        <v>150.49322509765599</v>
      </c>
      <c r="AM2851" s="5">
        <v>138.95866394042901</v>
      </c>
      <c r="AN2851" s="5">
        <v>137.234451293945</v>
      </c>
      <c r="AO2851" s="5">
        <v>142.22878011067667</v>
      </c>
      <c r="AP2851" s="5">
        <v>112.72459411621</v>
      </c>
      <c r="AQ2851" s="5">
        <v>113.03890228271401</v>
      </c>
      <c r="AR2851" s="5">
        <v>105.841026306152</v>
      </c>
      <c r="AS2851" s="5">
        <v>110.53484090169201</v>
      </c>
      <c r="AU2851" s="5">
        <v>158.79974365234301</v>
      </c>
      <c r="AV2851" s="5">
        <v>160.78407287597599</v>
      </c>
      <c r="AW2851" s="5">
        <v>159.7919082641595</v>
      </c>
      <c r="AX2851" s="5">
        <v>124.19304656982401</v>
      </c>
      <c r="AY2851" s="5">
        <v>138.80941772460901</v>
      </c>
      <c r="AZ2851" s="5">
        <v>128.25451660156199</v>
      </c>
      <c r="BA2851" s="5">
        <v>130.41899363199835</v>
      </c>
    </row>
    <row r="2852" spans="1:53" x14ac:dyDescent="0.2">
      <c r="A2852" s="1">
        <v>2849</v>
      </c>
      <c r="B2852" s="1" t="s">
        <v>11414</v>
      </c>
      <c r="C2852" s="1" t="s">
        <v>11415</v>
      </c>
      <c r="D2852" s="1" t="s">
        <v>11416</v>
      </c>
      <c r="E2852" s="1" t="s">
        <v>11417</v>
      </c>
      <c r="F2852" s="5">
        <v>3437.31298828125</v>
      </c>
      <c r="G2852" s="5">
        <v>3571.26318359375</v>
      </c>
      <c r="H2852" s="5">
        <v>3446.265625</v>
      </c>
      <c r="I2852" s="5">
        <v>3484.947265625</v>
      </c>
      <c r="J2852" s="5">
        <v>3154.8095703125</v>
      </c>
      <c r="K2852" s="5">
        <v>3453.30151367187</v>
      </c>
      <c r="L2852" s="5">
        <v>3268.26806640625</v>
      </c>
      <c r="M2852" s="5">
        <v>3292.1263834635397</v>
      </c>
      <c r="N2852" s="5">
        <v>1319.94470214843</v>
      </c>
      <c r="O2852" s="5">
        <v>1394.96154785156</v>
      </c>
      <c r="P2852" s="5">
        <v>1257.76477050781</v>
      </c>
      <c r="Q2852" s="5">
        <v>1324.2236735025999</v>
      </c>
      <c r="R2852" s="5">
        <v>2216.69409179687</v>
      </c>
      <c r="S2852" s="5">
        <v>2174.1650390625</v>
      </c>
      <c r="T2852" s="5">
        <v>2366.18041992187</v>
      </c>
      <c r="U2852" s="5">
        <v>2252.3465169270798</v>
      </c>
      <c r="V2852" s="5">
        <v>3081.23608398437</v>
      </c>
      <c r="W2852" s="5">
        <v>3004.82666015625</v>
      </c>
      <c r="X2852" s="5">
        <v>2927.302734375</v>
      </c>
      <c r="Y2852" s="5">
        <v>3004.4551595052067</v>
      </c>
      <c r="Z2852" s="5">
        <v>2833.76098632812</v>
      </c>
      <c r="AA2852" s="5">
        <v>3056.447265625</v>
      </c>
      <c r="AB2852" s="5">
        <v>2842.59350585937</v>
      </c>
      <c r="AC2852" s="5">
        <v>2910.9339192708298</v>
      </c>
      <c r="AD2852" s="5">
        <v>2107.24682617187</v>
      </c>
      <c r="AE2852" s="5">
        <v>2207.82690429687</v>
      </c>
      <c r="AF2852" s="5">
        <v>2272.91455078125</v>
      </c>
      <c r="AG2852" s="5">
        <v>2195.9960937499968</v>
      </c>
      <c r="AH2852" s="5">
        <v>2333.74243164062</v>
      </c>
      <c r="AI2852" s="5">
        <v>2166.39135742187</v>
      </c>
      <c r="AJ2852" s="5">
        <v>2190.71020507812</v>
      </c>
      <c r="AK2852" s="5">
        <v>2230.2813313802035</v>
      </c>
      <c r="AL2852" s="5">
        <v>1301.87268066406</v>
      </c>
      <c r="AM2852" s="5">
        <v>1377.33374023437</v>
      </c>
      <c r="AN2852" s="5">
        <v>1277.08276367187</v>
      </c>
      <c r="AO2852" s="5">
        <v>1318.7630615234334</v>
      </c>
      <c r="AP2852" s="5">
        <v>1893.34411621093</v>
      </c>
      <c r="AQ2852" s="5">
        <v>1968.49084472656</v>
      </c>
      <c r="AR2852" s="5">
        <v>1854.06555175781</v>
      </c>
      <c r="AS2852" s="5">
        <v>1905.3001708984332</v>
      </c>
      <c r="AT2852" s="5">
        <v>3498.18139648437</v>
      </c>
      <c r="AU2852" s="5">
        <v>4046.85278320312</v>
      </c>
      <c r="AV2852" s="5">
        <v>4000.73828125</v>
      </c>
      <c r="AW2852" s="5">
        <v>3848.5908203124964</v>
      </c>
      <c r="AX2852" s="5">
        <v>2963.66381835937</v>
      </c>
      <c r="AY2852" s="5">
        <v>2620.9052734375</v>
      </c>
      <c r="AZ2852" s="5">
        <v>2588.19067382812</v>
      </c>
      <c r="BA2852" s="5">
        <v>2724.2532552083298</v>
      </c>
    </row>
    <row r="2853" spans="1:53" x14ac:dyDescent="0.2">
      <c r="A2853" s="1">
        <v>2850</v>
      </c>
      <c r="B2853" s="1" t="s">
        <v>11418</v>
      </c>
      <c r="C2853" s="1" t="s">
        <v>11419</v>
      </c>
      <c r="D2853" s="1" t="s">
        <v>11420</v>
      </c>
      <c r="E2853" s="1" t="s">
        <v>11421</v>
      </c>
      <c r="K2853" s="5">
        <v>58.574859619140597</v>
      </c>
      <c r="L2853" s="5">
        <v>7.5036120414733798</v>
      </c>
      <c r="M2853" s="5">
        <v>33.039235830306986</v>
      </c>
      <c r="N2853" s="5">
        <v>58.873653411865199</v>
      </c>
      <c r="O2853" s="5">
        <v>82.983291625976506</v>
      </c>
      <c r="P2853" s="5">
        <v>92.631057739257798</v>
      </c>
      <c r="Q2853" s="5">
        <v>78.162667592366503</v>
      </c>
      <c r="R2853" s="5">
        <v>64.674903869628906</v>
      </c>
      <c r="T2853" s="5">
        <v>11.4169197082519</v>
      </c>
      <c r="U2853" s="5">
        <v>38.045911788940401</v>
      </c>
      <c r="W2853" s="5">
        <v>65.527915954589801</v>
      </c>
      <c r="X2853" s="5">
        <v>46.416919708251903</v>
      </c>
      <c r="Y2853" s="5">
        <v>55.972417831420856</v>
      </c>
      <c r="Z2853" s="5">
        <v>60.8298530578613</v>
      </c>
      <c r="AB2853" s="5">
        <v>27.8994026184082</v>
      </c>
      <c r="AC2853" s="5">
        <v>44.364627838134751</v>
      </c>
      <c r="AE2853" s="5">
        <v>45.3806343078613</v>
      </c>
      <c r="AF2853" s="5">
        <v>47.302173614501903</v>
      </c>
      <c r="AG2853" s="5">
        <v>46.341403961181598</v>
      </c>
      <c r="AI2853" s="5">
        <v>30.706563949584901</v>
      </c>
      <c r="AJ2853" s="5">
        <v>102.417358398437</v>
      </c>
      <c r="AK2853" s="5">
        <v>66.561961174010946</v>
      </c>
      <c r="AL2853" s="5">
        <v>69.675857543945298</v>
      </c>
      <c r="AM2853" s="5">
        <v>77.087844848632798</v>
      </c>
      <c r="AN2853" s="5">
        <v>75.174354553222599</v>
      </c>
      <c r="AO2853" s="5">
        <v>73.979352315266894</v>
      </c>
      <c r="AP2853" s="5">
        <v>44.910820007324197</v>
      </c>
      <c r="AQ2853" s="5">
        <v>60.110599517822202</v>
      </c>
      <c r="AR2853" s="5">
        <v>52.106662750244098</v>
      </c>
      <c r="AS2853" s="5">
        <v>52.376027425130168</v>
      </c>
      <c r="AT2853" s="5">
        <v>86.652313232421804</v>
      </c>
      <c r="AU2853" s="5">
        <v>95.213661193847599</v>
      </c>
      <c r="AW2853" s="5">
        <v>90.932987213134709</v>
      </c>
      <c r="AX2853" s="5">
        <v>47.606365203857401</v>
      </c>
      <c r="AY2853" s="5">
        <v>40.071140289306598</v>
      </c>
      <c r="AZ2853" s="5">
        <v>34.906040191650298</v>
      </c>
      <c r="BA2853" s="5">
        <v>40.861181894938106</v>
      </c>
    </row>
    <row r="2854" spans="1:53" x14ac:dyDescent="0.2">
      <c r="A2854" s="1">
        <v>2851</v>
      </c>
      <c r="B2854" s="1" t="s">
        <v>11422</v>
      </c>
      <c r="C2854" s="1" t="s">
        <v>11423</v>
      </c>
      <c r="D2854" s="1" t="s">
        <v>11424</v>
      </c>
      <c r="E2854" s="1" t="s">
        <v>11425</v>
      </c>
      <c r="F2854" s="5">
        <v>117.47649383544901</v>
      </c>
      <c r="G2854" s="5">
        <v>75.730232238769503</v>
      </c>
      <c r="H2854" s="5">
        <v>111.426216125488</v>
      </c>
      <c r="I2854" s="5">
        <v>101.54431406656884</v>
      </c>
      <c r="J2854" s="5">
        <v>109.44003295898401</v>
      </c>
      <c r="K2854" s="5">
        <v>102.70419311523401</v>
      </c>
      <c r="L2854" s="5">
        <v>100.707397460937</v>
      </c>
      <c r="M2854" s="5">
        <v>104.28387451171834</v>
      </c>
      <c r="N2854" s="5">
        <v>177.94589233398401</v>
      </c>
      <c r="O2854" s="5">
        <v>169.85891723632801</v>
      </c>
      <c r="P2854" s="5">
        <v>168.30909729003901</v>
      </c>
      <c r="Q2854" s="5">
        <v>172.03796895345036</v>
      </c>
      <c r="R2854" s="5">
        <v>99.310791015625</v>
      </c>
      <c r="S2854" s="5">
        <v>82.158889770507798</v>
      </c>
      <c r="T2854" s="5">
        <v>103.25325012207</v>
      </c>
      <c r="U2854" s="5">
        <v>94.90764363606759</v>
      </c>
      <c r="V2854" s="5">
        <v>81.985107421875</v>
      </c>
      <c r="W2854" s="5">
        <v>79.045471191406193</v>
      </c>
      <c r="X2854" s="5">
        <v>75.516380310058594</v>
      </c>
      <c r="Y2854" s="5">
        <v>78.848986307779924</v>
      </c>
      <c r="Z2854" s="5">
        <v>99.019882202148395</v>
      </c>
      <c r="AA2854" s="5">
        <v>106.270393371582</v>
      </c>
      <c r="AB2854" s="5">
        <v>92.156562805175696</v>
      </c>
      <c r="AC2854" s="5">
        <v>99.14894612630205</v>
      </c>
      <c r="AD2854" s="5">
        <v>90.638671875</v>
      </c>
      <c r="AE2854" s="5">
        <v>85.566886901855398</v>
      </c>
      <c r="AF2854" s="5">
        <v>100.88906097412099</v>
      </c>
      <c r="AG2854" s="5">
        <v>92.364873250325459</v>
      </c>
      <c r="AH2854" s="5">
        <v>80.353851318359304</v>
      </c>
      <c r="AI2854" s="5">
        <v>79.617401123046804</v>
      </c>
      <c r="AJ2854" s="5">
        <v>77.992378234863196</v>
      </c>
      <c r="AK2854" s="5">
        <v>79.321210225423101</v>
      </c>
      <c r="AL2854" s="5">
        <v>136.49960327148401</v>
      </c>
      <c r="AM2854" s="5">
        <v>135.28330993652301</v>
      </c>
      <c r="AN2854" s="5">
        <v>142.48301696777301</v>
      </c>
      <c r="AO2854" s="5">
        <v>138.08864339192667</v>
      </c>
      <c r="AP2854" s="5">
        <v>80.536087036132798</v>
      </c>
      <c r="AQ2854" s="5">
        <v>76.146217346191406</v>
      </c>
      <c r="AR2854" s="5">
        <v>66.987022399902301</v>
      </c>
      <c r="AS2854" s="5">
        <v>74.556442260742173</v>
      </c>
      <c r="AT2854" s="5">
        <v>67.042892456054602</v>
      </c>
      <c r="AU2854" s="5">
        <v>169.86184692382801</v>
      </c>
      <c r="AW2854" s="5">
        <v>118.45236968994131</v>
      </c>
      <c r="AX2854" s="5">
        <v>84.398124694824205</v>
      </c>
      <c r="AY2854" s="5">
        <v>68.607353210449205</v>
      </c>
      <c r="AZ2854" s="5">
        <v>70.376594543457003</v>
      </c>
      <c r="BA2854" s="5">
        <v>74.460690816243471</v>
      </c>
    </row>
    <row r="2855" spans="1:53" x14ac:dyDescent="0.2">
      <c r="A2855" s="1">
        <v>2852</v>
      </c>
      <c r="B2855" s="1" t="s">
        <v>11426</v>
      </c>
      <c r="C2855" s="1" t="s">
        <v>11427</v>
      </c>
      <c r="D2855" s="1" t="s">
        <v>11428</v>
      </c>
      <c r="E2855" s="1" t="s">
        <v>11429</v>
      </c>
      <c r="F2855" s="5">
        <v>136.08987426757801</v>
      </c>
      <c r="G2855" s="5">
        <v>162.18994140625</v>
      </c>
      <c r="H2855" s="5">
        <v>134.12297058105401</v>
      </c>
      <c r="I2855" s="5">
        <v>144.13426208496068</v>
      </c>
      <c r="J2855" s="5">
        <v>150.951171875</v>
      </c>
      <c r="K2855" s="5">
        <v>165.92951965332</v>
      </c>
      <c r="L2855" s="5">
        <v>187.79000854492099</v>
      </c>
      <c r="M2855" s="5">
        <v>168.22356669108032</v>
      </c>
      <c r="N2855" s="5">
        <v>240.90275573730401</v>
      </c>
      <c r="O2855" s="5">
        <v>246.20031738281199</v>
      </c>
      <c r="P2855" s="5">
        <v>217.63075256347599</v>
      </c>
      <c r="Q2855" s="5">
        <v>234.91127522786397</v>
      </c>
      <c r="R2855" s="5">
        <v>140.62925720214801</v>
      </c>
      <c r="S2855" s="5">
        <v>96.277725219726506</v>
      </c>
      <c r="T2855" s="5">
        <v>117.614112854003</v>
      </c>
      <c r="U2855" s="5">
        <v>118.17369842529251</v>
      </c>
      <c r="V2855" s="5">
        <v>101.009407043457</v>
      </c>
      <c r="W2855" s="5">
        <v>106.73745727539</v>
      </c>
      <c r="X2855" s="5">
        <v>83.253501892089801</v>
      </c>
      <c r="Y2855" s="5">
        <v>97.000122070312273</v>
      </c>
      <c r="Z2855" s="5">
        <v>145.139892578125</v>
      </c>
      <c r="AA2855" s="5">
        <v>140.58375549316401</v>
      </c>
      <c r="AB2855" s="5">
        <v>83.762542724609304</v>
      </c>
      <c r="AC2855" s="5">
        <v>123.16206359863277</v>
      </c>
      <c r="AD2855" s="5">
        <v>186.83735656738199</v>
      </c>
      <c r="AE2855" s="5">
        <v>147.233795166015</v>
      </c>
      <c r="AF2855" s="5">
        <v>153.03250122070301</v>
      </c>
      <c r="AG2855" s="5">
        <v>162.36788431803333</v>
      </c>
      <c r="AH2855" s="5">
        <v>128.36988830566401</v>
      </c>
      <c r="AI2855" s="5">
        <v>123.784446716308</v>
      </c>
      <c r="AJ2855" s="5">
        <v>111.04135131835901</v>
      </c>
      <c r="AK2855" s="5">
        <v>121.06522878011033</v>
      </c>
      <c r="AL2855" s="5">
        <v>168.61293029785099</v>
      </c>
      <c r="AM2855" s="5">
        <v>174.85806274414</v>
      </c>
      <c r="AN2855" s="5">
        <v>169.160232543945</v>
      </c>
      <c r="AO2855" s="5">
        <v>170.87707519531202</v>
      </c>
      <c r="AP2855" s="5">
        <v>87.179107666015597</v>
      </c>
      <c r="AQ2855" s="5">
        <v>66.633758544921804</v>
      </c>
      <c r="AR2855" s="5">
        <v>99.564132690429602</v>
      </c>
      <c r="AS2855" s="5">
        <v>84.458999633788991</v>
      </c>
      <c r="AT2855" s="5">
        <v>87.137550354003906</v>
      </c>
      <c r="AU2855" s="5">
        <v>126.329475402832</v>
      </c>
      <c r="AV2855" s="5">
        <v>80.792007446289006</v>
      </c>
      <c r="AW2855" s="5">
        <v>98.086344401041629</v>
      </c>
      <c r="AX2855" s="5">
        <v>84.048095703125</v>
      </c>
      <c r="AY2855" s="5">
        <v>100.18864440917901</v>
      </c>
      <c r="AZ2855" s="5">
        <v>90.220466613769503</v>
      </c>
      <c r="BA2855" s="5">
        <v>91.48573557535785</v>
      </c>
    </row>
    <row r="2856" spans="1:53" x14ac:dyDescent="0.2">
      <c r="A2856" s="1">
        <v>2853</v>
      </c>
      <c r="B2856" s="1" t="s">
        <v>11430</v>
      </c>
      <c r="C2856" s="1" t="s">
        <v>11431</v>
      </c>
      <c r="D2856" s="1" t="s">
        <v>11432</v>
      </c>
      <c r="E2856" s="1" t="s">
        <v>11433</v>
      </c>
      <c r="F2856" s="5">
        <v>383.92559814453102</v>
      </c>
      <c r="G2856" s="5">
        <v>372.51052856445301</v>
      </c>
      <c r="H2856" s="5">
        <v>378.74240112304602</v>
      </c>
      <c r="I2856" s="5">
        <v>378.39284261067672</v>
      </c>
      <c r="J2856" s="5">
        <v>400.068756103515</v>
      </c>
      <c r="K2856" s="5">
        <v>365.61273193359301</v>
      </c>
      <c r="L2856" s="5">
        <v>350.96868896484301</v>
      </c>
      <c r="M2856" s="5">
        <v>372.21672566731701</v>
      </c>
      <c r="N2856" s="5">
        <v>656.19580078125</v>
      </c>
      <c r="O2856" s="5">
        <v>656.677001953125</v>
      </c>
      <c r="P2856" s="5">
        <v>654.92529296875</v>
      </c>
      <c r="Q2856" s="5">
        <v>655.93269856770837</v>
      </c>
      <c r="R2856" s="5">
        <v>371.80169677734301</v>
      </c>
      <c r="S2856" s="5">
        <v>353.16287231445301</v>
      </c>
      <c r="T2856" s="5">
        <v>359.75726318359301</v>
      </c>
      <c r="U2856" s="5">
        <v>361.57394409179636</v>
      </c>
      <c r="V2856" s="5">
        <v>396.83883666992102</v>
      </c>
      <c r="W2856" s="5">
        <v>378.69387817382801</v>
      </c>
      <c r="X2856" s="5">
        <v>359.72897338867102</v>
      </c>
      <c r="Y2856" s="5">
        <v>378.42056274414</v>
      </c>
      <c r="Z2856" s="5">
        <v>359.25311279296801</v>
      </c>
      <c r="AA2856" s="5">
        <v>347.31967163085898</v>
      </c>
      <c r="AB2856" s="5">
        <v>340.26397705078102</v>
      </c>
      <c r="AC2856" s="5">
        <v>348.94558715820267</v>
      </c>
      <c r="AD2856" s="5">
        <v>401.31008911132801</v>
      </c>
      <c r="AE2856" s="5">
        <v>375.13250732421801</v>
      </c>
      <c r="AF2856" s="5">
        <v>387.68222045898398</v>
      </c>
      <c r="AG2856" s="5">
        <v>388.04160563150998</v>
      </c>
      <c r="AH2856" s="5">
        <v>399.76351928710898</v>
      </c>
      <c r="AI2856" s="5">
        <v>391.773834228515</v>
      </c>
      <c r="AJ2856" s="5">
        <v>383.53890991210898</v>
      </c>
      <c r="AK2856" s="5">
        <v>391.69208780924436</v>
      </c>
      <c r="AL2856" s="5">
        <v>499.297760009765</v>
      </c>
      <c r="AM2856" s="5">
        <v>522.33221435546795</v>
      </c>
      <c r="AN2856" s="5">
        <v>534.97473144531205</v>
      </c>
      <c r="AO2856" s="5">
        <v>518.86823527018169</v>
      </c>
      <c r="AP2856" s="5">
        <v>358.58615112304602</v>
      </c>
      <c r="AQ2856" s="5">
        <v>348.96990966796801</v>
      </c>
      <c r="AR2856" s="5">
        <v>351.39636230468699</v>
      </c>
      <c r="AS2856" s="5">
        <v>352.98414103190038</v>
      </c>
      <c r="AT2856" s="5">
        <v>381.34698486328102</v>
      </c>
      <c r="AU2856" s="5">
        <v>410.89254760742102</v>
      </c>
      <c r="AV2856" s="5">
        <v>355.60946655273398</v>
      </c>
      <c r="AW2856" s="5">
        <v>382.61633300781199</v>
      </c>
      <c r="AX2856" s="5">
        <v>333.94964599609301</v>
      </c>
      <c r="AY2856" s="5">
        <v>331.23892211914</v>
      </c>
      <c r="AZ2856" s="5">
        <v>333.68081665039</v>
      </c>
      <c r="BA2856" s="5">
        <v>332.956461588541</v>
      </c>
    </row>
    <row r="2857" spans="1:53" x14ac:dyDescent="0.2">
      <c r="A2857" s="1">
        <v>2854</v>
      </c>
      <c r="B2857" s="1" t="s">
        <v>11434</v>
      </c>
      <c r="C2857" s="1" t="s">
        <v>11435</v>
      </c>
      <c r="D2857" s="1" t="s">
        <v>11436</v>
      </c>
      <c r="E2857" s="1" t="s">
        <v>11437</v>
      </c>
      <c r="F2857" s="5">
        <v>1219.11791992187</v>
      </c>
      <c r="G2857" s="5">
        <v>1268.81469726562</v>
      </c>
      <c r="H2857" s="5">
        <v>1186.27087402343</v>
      </c>
      <c r="I2857" s="5">
        <v>1224.7344970703068</v>
      </c>
      <c r="J2857" s="5">
        <v>1188.61486816406</v>
      </c>
      <c r="K2857" s="5">
        <v>1183.98791503906</v>
      </c>
      <c r="L2857" s="5">
        <v>1121.93359375</v>
      </c>
      <c r="M2857" s="5">
        <v>1164.8454589843734</v>
      </c>
      <c r="N2857" s="5">
        <v>2301.25854492187</v>
      </c>
      <c r="O2857" s="5">
        <v>2324.29736328125</v>
      </c>
      <c r="P2857" s="5">
        <v>2192.38159179687</v>
      </c>
      <c r="Q2857" s="5">
        <v>2272.6458333333298</v>
      </c>
      <c r="R2857" s="5">
        <v>1411.41259765625</v>
      </c>
      <c r="S2857" s="5">
        <v>1436.27355957031</v>
      </c>
      <c r="T2857" s="5">
        <v>1459.16430664062</v>
      </c>
      <c r="U2857" s="5">
        <v>1435.61682128906</v>
      </c>
      <c r="V2857" s="5">
        <v>1154.81591796875</v>
      </c>
      <c r="W2857" s="5">
        <v>1096.00952148437</v>
      </c>
      <c r="X2857" s="5">
        <v>1031.09338378906</v>
      </c>
      <c r="Y2857" s="5">
        <v>1093.9729410807267</v>
      </c>
      <c r="Z2857" s="5">
        <v>1048.02868652343</v>
      </c>
      <c r="AA2857" s="5">
        <v>1022.72509765625</v>
      </c>
      <c r="AB2857" s="5">
        <v>1084.7021484375</v>
      </c>
      <c r="AC2857" s="5">
        <v>1051.8186442057267</v>
      </c>
      <c r="AD2857" s="5">
        <v>1299.17053222656</v>
      </c>
      <c r="AE2857" s="5">
        <v>1317.14892578125</v>
      </c>
      <c r="AF2857" s="5">
        <v>1288.11108398437</v>
      </c>
      <c r="AG2857" s="5">
        <v>1301.4768473307265</v>
      </c>
      <c r="AH2857" s="5">
        <v>1245.38305664062</v>
      </c>
      <c r="AI2857" s="5">
        <v>1268.53991699218</v>
      </c>
      <c r="AJ2857" s="5">
        <v>1226.41540527343</v>
      </c>
      <c r="AK2857" s="5">
        <v>1246.7794596354099</v>
      </c>
      <c r="AL2857" s="5">
        <v>2120.12036132812</v>
      </c>
      <c r="AM2857" s="5">
        <v>2138.77490234375</v>
      </c>
      <c r="AN2857" s="5">
        <v>2200.57958984375</v>
      </c>
      <c r="AO2857" s="5">
        <v>2153.1582845052067</v>
      </c>
      <c r="AP2857" s="5">
        <v>1207.74523925781</v>
      </c>
      <c r="AQ2857" s="5">
        <v>1240.52233886718</v>
      </c>
      <c r="AR2857" s="5">
        <v>1228.42260742187</v>
      </c>
      <c r="AS2857" s="5">
        <v>1225.5633951822867</v>
      </c>
      <c r="AT2857" s="5">
        <v>1178.59448242187</v>
      </c>
      <c r="AU2857" s="5">
        <v>1065.01245117187</v>
      </c>
      <c r="AV2857" s="5">
        <v>1152.78149414062</v>
      </c>
      <c r="AW2857" s="5">
        <v>1132.1294759114533</v>
      </c>
      <c r="AX2857" s="5">
        <v>1110.20764160156</v>
      </c>
      <c r="AY2857" s="5">
        <v>1038.57019042968</v>
      </c>
      <c r="AZ2857" s="5">
        <v>1059.94079589843</v>
      </c>
      <c r="BA2857" s="5">
        <v>1069.5728759765568</v>
      </c>
    </row>
    <row r="2858" spans="1:53" x14ac:dyDescent="0.2">
      <c r="A2858" s="1">
        <v>2855</v>
      </c>
      <c r="B2858" s="1" t="s">
        <v>11438</v>
      </c>
      <c r="C2858" s="1" t="s">
        <v>11439</v>
      </c>
      <c r="D2858" s="1" t="s">
        <v>11440</v>
      </c>
      <c r="E2858" s="1" t="s">
        <v>11441</v>
      </c>
      <c r="F2858" s="5">
        <v>230.29667663574199</v>
      </c>
      <c r="G2858" s="5">
        <v>243.79278564453099</v>
      </c>
      <c r="H2858" s="5">
        <v>247.67384338378901</v>
      </c>
      <c r="I2858" s="5">
        <v>240.58776855468736</v>
      </c>
      <c r="J2858" s="5">
        <v>224.86666870117099</v>
      </c>
      <c r="K2858" s="5">
        <v>230.03044128417901</v>
      </c>
      <c r="L2858" s="5">
        <v>224.13764953613199</v>
      </c>
      <c r="M2858" s="5">
        <v>226.34491984049399</v>
      </c>
      <c r="N2858" s="5">
        <v>278.67147827148398</v>
      </c>
      <c r="O2858" s="5">
        <v>296.46609497070301</v>
      </c>
      <c r="P2858" s="5">
        <v>277.82632446289</v>
      </c>
      <c r="Q2858" s="5">
        <v>284.32129923502566</v>
      </c>
      <c r="R2858" s="5">
        <v>262.276275634765</v>
      </c>
      <c r="S2858" s="5">
        <v>241.80709838867099</v>
      </c>
      <c r="T2858" s="5">
        <v>263.63024902343699</v>
      </c>
      <c r="U2858" s="5">
        <v>255.90454101562432</v>
      </c>
      <c r="V2858" s="5">
        <v>218.81027221679599</v>
      </c>
      <c r="W2858" s="5">
        <v>209.3125</v>
      </c>
      <c r="X2858" s="5">
        <v>195.68081665039</v>
      </c>
      <c r="Y2858" s="5">
        <v>207.9345296223953</v>
      </c>
      <c r="Z2858" s="5">
        <v>225.224029541015</v>
      </c>
      <c r="AA2858" s="5">
        <v>198.32987976074199</v>
      </c>
      <c r="AB2858" s="5">
        <v>208.01513671875</v>
      </c>
      <c r="AC2858" s="5">
        <v>210.523015340169</v>
      </c>
      <c r="AD2858" s="5">
        <v>412.34481811523398</v>
      </c>
      <c r="AE2858" s="5">
        <v>413.35559082031199</v>
      </c>
      <c r="AF2858" s="5">
        <v>434.26541137695301</v>
      </c>
      <c r="AG2858" s="5">
        <v>419.98860677083303</v>
      </c>
      <c r="AH2858" s="5">
        <v>364.30743408203102</v>
      </c>
      <c r="AI2858" s="5">
        <v>355.52874755859301</v>
      </c>
      <c r="AJ2858" s="5">
        <v>361.87118530273398</v>
      </c>
      <c r="AK2858" s="5">
        <v>360.56912231445267</v>
      </c>
      <c r="AL2858" s="5">
        <v>323.32769775390602</v>
      </c>
      <c r="AM2858" s="5">
        <v>334.96511840820301</v>
      </c>
      <c r="AN2858" s="5">
        <v>321.61947631835898</v>
      </c>
      <c r="AO2858" s="5">
        <v>326.63743082682271</v>
      </c>
      <c r="AP2858" s="5">
        <v>305.49615478515602</v>
      </c>
      <c r="AQ2858" s="5">
        <v>304.54928588867102</v>
      </c>
      <c r="AR2858" s="5">
        <v>300.91220092773398</v>
      </c>
      <c r="AS2858" s="5">
        <v>303.6525472005203</v>
      </c>
      <c r="AT2858" s="5">
        <v>318.98794555664</v>
      </c>
      <c r="AU2858" s="5">
        <v>310.20965576171801</v>
      </c>
      <c r="AV2858" s="5">
        <v>281.06808471679602</v>
      </c>
      <c r="AW2858" s="5">
        <v>303.42189534505133</v>
      </c>
      <c r="AX2858" s="5">
        <v>197.28605651855401</v>
      </c>
      <c r="AY2858" s="5">
        <v>172.13163757324199</v>
      </c>
      <c r="AZ2858" s="5">
        <v>172.93467712402301</v>
      </c>
      <c r="BA2858" s="5">
        <v>180.78412373860633</v>
      </c>
    </row>
    <row r="2859" spans="1:53" x14ac:dyDescent="0.2">
      <c r="A2859" s="1">
        <v>2856</v>
      </c>
      <c r="B2859" s="1" t="s">
        <v>11442</v>
      </c>
      <c r="C2859" s="1" t="s">
        <v>11443</v>
      </c>
      <c r="D2859" s="1" t="s">
        <v>11444</v>
      </c>
      <c r="E2859" s="1" t="s">
        <v>11445</v>
      </c>
      <c r="F2859" s="5">
        <v>772.10443115234295</v>
      </c>
      <c r="G2859" s="5">
        <v>764.67474365234295</v>
      </c>
      <c r="H2859" s="5">
        <v>738.6220703125</v>
      </c>
      <c r="I2859" s="5">
        <v>758.46708170572856</v>
      </c>
      <c r="J2859" s="5">
        <v>791.67010498046795</v>
      </c>
      <c r="K2859" s="5">
        <v>877.51983642578102</v>
      </c>
      <c r="L2859" s="5">
        <v>715.98699951171795</v>
      </c>
      <c r="M2859" s="5">
        <v>795.05898030598894</v>
      </c>
      <c r="N2859" s="5">
        <v>1027.58471679687</v>
      </c>
      <c r="O2859" s="5">
        <v>1014.41864013671</v>
      </c>
      <c r="P2859" s="5">
        <v>993.17022705078102</v>
      </c>
      <c r="Q2859" s="5">
        <v>1011.7245279947871</v>
      </c>
      <c r="R2859" s="5">
        <v>610.69494628906205</v>
      </c>
      <c r="S2859" s="5">
        <v>694.37115478515602</v>
      </c>
      <c r="T2859" s="5">
        <v>626.62780761718705</v>
      </c>
      <c r="U2859" s="5">
        <v>643.89796956380167</v>
      </c>
      <c r="V2859" s="5">
        <v>892.31726074218705</v>
      </c>
      <c r="W2859" s="5">
        <v>821.77355957031205</v>
      </c>
      <c r="X2859" s="5">
        <v>764.63873291015602</v>
      </c>
      <c r="Y2859" s="5">
        <v>826.24318440755178</v>
      </c>
      <c r="Z2859" s="5">
        <v>756.53845214843705</v>
      </c>
      <c r="AA2859" s="5">
        <v>808.18389892578102</v>
      </c>
      <c r="AB2859" s="5">
        <v>729.64880371093705</v>
      </c>
      <c r="AC2859" s="5">
        <v>764.79038492838515</v>
      </c>
      <c r="AD2859" s="5">
        <v>871.464599609375</v>
      </c>
      <c r="AE2859" s="5">
        <v>893.862548828125</v>
      </c>
      <c r="AF2859" s="5">
        <v>880.26892089843705</v>
      </c>
      <c r="AG2859" s="5">
        <v>881.86535644531239</v>
      </c>
      <c r="AH2859" s="5">
        <v>802.560791015625</v>
      </c>
      <c r="AI2859" s="5">
        <v>818.53039550781205</v>
      </c>
      <c r="AJ2859" s="5">
        <v>846.42877197265602</v>
      </c>
      <c r="AK2859" s="5">
        <v>822.50665283203091</v>
      </c>
      <c r="AL2859" s="5">
        <v>1015.79455566406</v>
      </c>
      <c r="AM2859" s="5">
        <v>1035.07214355468</v>
      </c>
      <c r="AN2859" s="5">
        <v>1023.01446533203</v>
      </c>
      <c r="AO2859" s="5">
        <v>1024.6270548502566</v>
      </c>
      <c r="AP2859" s="5">
        <v>723.78369140625</v>
      </c>
      <c r="AQ2859" s="5">
        <v>744.87835693359295</v>
      </c>
      <c r="AR2859" s="5">
        <v>722.07482910156205</v>
      </c>
      <c r="AS2859" s="5">
        <v>730.24562581380167</v>
      </c>
      <c r="AT2859" s="5">
        <v>914.81915283203102</v>
      </c>
      <c r="AU2859" s="5">
        <v>904.61798095703102</v>
      </c>
      <c r="AV2859" s="5">
        <v>929.29669189453102</v>
      </c>
      <c r="AW2859" s="5">
        <v>916.24460856119765</v>
      </c>
      <c r="AX2859" s="5">
        <v>844.97869873046795</v>
      </c>
      <c r="AY2859" s="5">
        <v>754.45135498046795</v>
      </c>
      <c r="AZ2859" s="5">
        <v>851.020263671875</v>
      </c>
      <c r="BA2859" s="5">
        <v>816.81677246093693</v>
      </c>
    </row>
    <row r="2860" spans="1:53" x14ac:dyDescent="0.2">
      <c r="A2860" s="1">
        <v>2857</v>
      </c>
      <c r="B2860" s="1" t="s">
        <v>11446</v>
      </c>
      <c r="C2860" s="1" t="s">
        <v>11447</v>
      </c>
      <c r="D2860" s="1" t="s">
        <v>11448</v>
      </c>
      <c r="E2860" s="1" t="s">
        <v>11449</v>
      </c>
      <c r="F2860" s="5">
        <v>241.21301269531199</v>
      </c>
      <c r="G2860" s="5">
        <v>230.38999938964801</v>
      </c>
      <c r="H2860" s="5">
        <v>237.75457763671801</v>
      </c>
      <c r="I2860" s="5">
        <v>236.45252990722602</v>
      </c>
      <c r="J2860" s="5">
        <v>237.47929382324199</v>
      </c>
      <c r="K2860" s="5">
        <v>219.32138061523401</v>
      </c>
      <c r="L2860" s="5">
        <v>227.68124389648401</v>
      </c>
      <c r="M2860" s="5">
        <v>228.16063944498669</v>
      </c>
      <c r="N2860" s="5">
        <v>444.71691894531199</v>
      </c>
      <c r="O2860" s="5">
        <v>439.98788452148398</v>
      </c>
      <c r="P2860" s="5">
        <v>434.63424682617102</v>
      </c>
      <c r="Q2860" s="5">
        <v>439.779683430989</v>
      </c>
      <c r="R2860" s="5">
        <v>270.41589355468699</v>
      </c>
      <c r="S2860" s="5">
        <v>278.13446044921801</v>
      </c>
      <c r="T2860" s="5">
        <v>280.216217041015</v>
      </c>
      <c r="U2860" s="5">
        <v>276.25552368164</v>
      </c>
      <c r="V2860" s="5">
        <v>262.68612670898398</v>
      </c>
      <c r="W2860" s="5">
        <v>249.31588745117099</v>
      </c>
      <c r="X2860" s="5">
        <v>246.76191711425699</v>
      </c>
      <c r="Y2860" s="5">
        <v>252.92131042480401</v>
      </c>
      <c r="Z2860" s="5">
        <v>201.57327270507801</v>
      </c>
      <c r="AA2860" s="5">
        <v>199.25083923339801</v>
      </c>
      <c r="AB2860" s="5">
        <v>207.44049072265599</v>
      </c>
      <c r="AC2860" s="5">
        <v>202.75486755371068</v>
      </c>
      <c r="AD2860" s="5">
        <v>336.41995239257801</v>
      </c>
      <c r="AE2860" s="5">
        <v>338.401275634765</v>
      </c>
      <c r="AF2860" s="5">
        <v>335.604248046875</v>
      </c>
      <c r="AG2860" s="5">
        <v>336.80849202473934</v>
      </c>
      <c r="AH2860" s="5">
        <v>343.05853271484301</v>
      </c>
      <c r="AI2860" s="5">
        <v>344.04116821289</v>
      </c>
      <c r="AJ2860" s="5">
        <v>333.08630371093699</v>
      </c>
      <c r="AK2860" s="5">
        <v>340.06200154622337</v>
      </c>
      <c r="AL2860" s="5">
        <v>383.74240112304602</v>
      </c>
      <c r="AM2860" s="5">
        <v>409.28182983398398</v>
      </c>
      <c r="AN2860" s="5">
        <v>405.95065307617102</v>
      </c>
      <c r="AO2860" s="5">
        <v>399.65829467773369</v>
      </c>
      <c r="AP2860" s="5">
        <v>241.91403198242099</v>
      </c>
      <c r="AQ2860" s="5">
        <v>247.71881103515599</v>
      </c>
      <c r="AR2860" s="5">
        <v>235.93421936035099</v>
      </c>
      <c r="AS2860" s="5">
        <v>241.85568745930934</v>
      </c>
      <c r="AT2860" s="5">
        <v>300.67083740234301</v>
      </c>
      <c r="AU2860" s="5">
        <v>326.40966796875</v>
      </c>
      <c r="AV2860" s="5">
        <v>276.10485839843699</v>
      </c>
      <c r="AW2860" s="5">
        <v>301.06178792317672</v>
      </c>
      <c r="AX2860" s="5">
        <v>283.13323974609301</v>
      </c>
      <c r="AY2860" s="5">
        <v>254.52972412109301</v>
      </c>
      <c r="AZ2860" s="5">
        <v>271.54928588867102</v>
      </c>
      <c r="BA2860" s="5">
        <v>269.7374165852857</v>
      </c>
    </row>
    <row r="2861" spans="1:53" x14ac:dyDescent="0.2">
      <c r="A2861" s="1">
        <v>2858</v>
      </c>
      <c r="B2861" s="1" t="s">
        <v>11450</v>
      </c>
      <c r="C2861" s="1" t="s">
        <v>11451</v>
      </c>
      <c r="D2861" s="1" t="s">
        <v>11452</v>
      </c>
      <c r="E2861" s="1" t="s">
        <v>11453</v>
      </c>
      <c r="N2861" s="5">
        <v>103.738021850585</v>
      </c>
      <c r="O2861" s="5">
        <v>77.546951293945298</v>
      </c>
      <c r="P2861" s="5">
        <v>62.5513305664062</v>
      </c>
      <c r="Q2861" s="5">
        <v>81.278767903645488</v>
      </c>
      <c r="V2861" s="5">
        <v>34.967296600341797</v>
      </c>
      <c r="W2861" s="5">
        <v>68.249572753906193</v>
      </c>
      <c r="Y2861" s="5">
        <v>51.608434677123995</v>
      </c>
      <c r="AB2861" s="5">
        <v>31.7819290161132</v>
      </c>
      <c r="AC2861" s="5">
        <v>31.7819290161132</v>
      </c>
      <c r="AD2861" s="5">
        <v>68.080467224121094</v>
      </c>
      <c r="AE2861" s="5">
        <v>87.674667358398395</v>
      </c>
      <c r="AF2861" s="5">
        <v>50.568264007568303</v>
      </c>
      <c r="AG2861" s="5">
        <v>68.774466196695926</v>
      </c>
      <c r="AH2861" s="5">
        <v>81.921173095703097</v>
      </c>
      <c r="AJ2861" s="5">
        <v>75.398010253906193</v>
      </c>
      <c r="AK2861" s="5">
        <v>78.659591674804645</v>
      </c>
      <c r="AL2861" s="5">
        <v>128.63006591796801</v>
      </c>
      <c r="AM2861" s="5">
        <v>132.40637207031199</v>
      </c>
      <c r="AN2861" s="5">
        <v>140.69123840332</v>
      </c>
      <c r="AO2861" s="5">
        <v>133.90922546386665</v>
      </c>
      <c r="AP2861" s="5">
        <v>79.806579589843693</v>
      </c>
      <c r="AQ2861" s="5">
        <v>89.604728698730398</v>
      </c>
      <c r="AR2861" s="5">
        <v>87.159439086914006</v>
      </c>
      <c r="AS2861" s="5">
        <v>85.523582458496037</v>
      </c>
      <c r="AU2861" s="5">
        <v>93.044021606445298</v>
      </c>
      <c r="AW2861" s="5">
        <v>93.044021606445298</v>
      </c>
      <c r="AX2861" s="5">
        <v>99.720542907714801</v>
      </c>
      <c r="AZ2861" s="5">
        <v>60.019573211669901</v>
      </c>
      <c r="BA2861" s="5">
        <v>79.870058059692354</v>
      </c>
    </row>
    <row r="2862" spans="1:53" x14ac:dyDescent="0.2">
      <c r="A2862" s="1">
        <v>2859</v>
      </c>
      <c r="B2862" s="1" t="s">
        <v>11454</v>
      </c>
      <c r="C2862" s="1" t="s">
        <v>11455</v>
      </c>
      <c r="D2862" s="1" t="s">
        <v>11456</v>
      </c>
      <c r="E2862" s="1" t="s">
        <v>11457</v>
      </c>
      <c r="F2862" s="5">
        <v>800.67633056640602</v>
      </c>
      <c r="G2862" s="5">
        <v>875.570556640625</v>
      </c>
      <c r="H2862" s="5">
        <v>782.87786865234295</v>
      </c>
      <c r="I2862" s="5">
        <v>819.70825195312466</v>
      </c>
      <c r="J2862" s="5">
        <v>843.19055175781205</v>
      </c>
      <c r="K2862" s="5">
        <v>750.689208984375</v>
      </c>
      <c r="L2862" s="5">
        <v>799.54669189453102</v>
      </c>
      <c r="M2862" s="5">
        <v>797.80881754557265</v>
      </c>
      <c r="N2862" s="5">
        <v>328.47091674804602</v>
      </c>
      <c r="O2862" s="5">
        <v>335.93844604492102</v>
      </c>
      <c r="P2862" s="5">
        <v>326.0107421875</v>
      </c>
      <c r="Q2862" s="5">
        <v>330.140034993489</v>
      </c>
      <c r="R2862" s="5">
        <v>494.85501098632801</v>
      </c>
      <c r="S2862" s="5">
        <v>513.28326416015602</v>
      </c>
      <c r="T2862" s="5">
        <v>515.25482177734295</v>
      </c>
      <c r="U2862" s="5">
        <v>507.79769897460898</v>
      </c>
      <c r="V2862" s="5">
        <v>688.375244140625</v>
      </c>
      <c r="W2862" s="5">
        <v>672.05944824218705</v>
      </c>
      <c r="X2862" s="5">
        <v>658.42541503906205</v>
      </c>
      <c r="Y2862" s="5">
        <v>672.95336914062466</v>
      </c>
      <c r="Z2862" s="5">
        <v>840.17340087890602</v>
      </c>
      <c r="AA2862" s="5">
        <v>815.10491943359295</v>
      </c>
      <c r="AB2862" s="5">
        <v>884.814697265625</v>
      </c>
      <c r="AC2862" s="5">
        <v>846.6976725260414</v>
      </c>
      <c r="AD2862" s="5">
        <v>581.29162597656205</v>
      </c>
      <c r="AE2862" s="5">
        <v>592.78216552734295</v>
      </c>
      <c r="AF2862" s="5">
        <v>577.7099609375</v>
      </c>
      <c r="AG2862" s="5">
        <v>583.9279174804683</v>
      </c>
      <c r="AH2862" s="5">
        <v>625.49560546875</v>
      </c>
      <c r="AI2862" s="5">
        <v>584.947265625</v>
      </c>
      <c r="AJ2862" s="5">
        <v>622.61242675781205</v>
      </c>
      <c r="AK2862" s="5">
        <v>611.01843261718739</v>
      </c>
      <c r="AL2862" s="5">
        <v>331.12954711914</v>
      </c>
      <c r="AM2862" s="5">
        <v>328.13070678710898</v>
      </c>
      <c r="AN2862" s="5">
        <v>363.66516113281199</v>
      </c>
      <c r="AO2862" s="5">
        <v>340.97513834635362</v>
      </c>
      <c r="AP2862" s="5">
        <v>481.708892822265</v>
      </c>
      <c r="AQ2862" s="5">
        <v>507.93099975585898</v>
      </c>
      <c r="AR2862" s="5">
        <v>505.259185791015</v>
      </c>
      <c r="AS2862" s="5">
        <v>498.29969278971299</v>
      </c>
      <c r="AT2862" s="5">
        <v>736.302001953125</v>
      </c>
      <c r="AU2862" s="5">
        <v>601.48699951171795</v>
      </c>
      <c r="AV2862" s="5">
        <v>698.81689453125</v>
      </c>
      <c r="AW2862" s="5">
        <v>678.86863199869765</v>
      </c>
      <c r="AX2862" s="5">
        <v>699.49090576171795</v>
      </c>
      <c r="AY2862" s="5">
        <v>640.66668701171795</v>
      </c>
      <c r="AZ2862" s="5">
        <v>677.25421142578102</v>
      </c>
      <c r="BA2862" s="5">
        <v>672.47060139973894</v>
      </c>
    </row>
    <row r="2863" spans="1:53" x14ac:dyDescent="0.2">
      <c r="A2863" s="1">
        <v>2860</v>
      </c>
      <c r="B2863" s="1" t="s">
        <v>11458</v>
      </c>
      <c r="C2863" s="1" t="s">
        <v>11459</v>
      </c>
      <c r="D2863" s="1" t="s">
        <v>11460</v>
      </c>
      <c r="E2863" s="1" t="s">
        <v>11461</v>
      </c>
      <c r="F2863" s="5">
        <v>164.59013366699199</v>
      </c>
      <c r="G2863" s="5">
        <v>169.12567138671801</v>
      </c>
      <c r="H2863" s="5">
        <v>180.899322509765</v>
      </c>
      <c r="I2863" s="5">
        <v>171.53837585449165</v>
      </c>
      <c r="J2863" s="5">
        <v>176.94313049316401</v>
      </c>
      <c r="K2863" s="5">
        <v>166.359619140625</v>
      </c>
      <c r="L2863" s="5">
        <v>152.28991699218699</v>
      </c>
      <c r="M2863" s="5">
        <v>165.19755554199199</v>
      </c>
      <c r="N2863" s="5">
        <v>315.56561279296801</v>
      </c>
      <c r="O2863" s="5">
        <v>314.5322265625</v>
      </c>
      <c r="P2863" s="5">
        <v>323.34494018554602</v>
      </c>
      <c r="Q2863" s="5">
        <v>317.81425984700468</v>
      </c>
      <c r="R2863" s="5">
        <v>194.18046569824199</v>
      </c>
      <c r="S2863" s="5">
        <v>174.44190979003901</v>
      </c>
      <c r="T2863" s="5">
        <v>211.39414978027301</v>
      </c>
      <c r="U2863" s="5">
        <v>193.33884175618468</v>
      </c>
      <c r="V2863" s="5">
        <v>104.73991394042901</v>
      </c>
      <c r="W2863" s="5">
        <v>105.607208251953</v>
      </c>
      <c r="X2863" s="5">
        <v>96.857589721679602</v>
      </c>
      <c r="Y2863" s="5">
        <v>102.40157063802053</v>
      </c>
      <c r="Z2863" s="5">
        <v>131.95123291015599</v>
      </c>
      <c r="AA2863" s="5">
        <v>136.05879211425699</v>
      </c>
      <c r="AB2863" s="5">
        <v>135.67073059082</v>
      </c>
      <c r="AC2863" s="5">
        <v>134.56025187174433</v>
      </c>
      <c r="AD2863" s="5">
        <v>132.87445068359301</v>
      </c>
      <c r="AE2863" s="5">
        <v>133.45721435546801</v>
      </c>
      <c r="AF2863" s="5">
        <v>129.49348449707</v>
      </c>
      <c r="AG2863" s="5">
        <v>131.94171651204366</v>
      </c>
      <c r="AH2863" s="5">
        <v>130.24263000488199</v>
      </c>
      <c r="AI2863" s="5">
        <v>141.65560913085901</v>
      </c>
      <c r="AJ2863" s="5">
        <v>144.15447998046801</v>
      </c>
      <c r="AK2863" s="5">
        <v>138.684239705403</v>
      </c>
      <c r="AL2863" s="5">
        <v>259.05328369140602</v>
      </c>
      <c r="AM2863" s="5">
        <v>264.32385253906199</v>
      </c>
      <c r="AN2863" s="5">
        <v>262.16122436523398</v>
      </c>
      <c r="AO2863" s="5">
        <v>261.84612019856735</v>
      </c>
      <c r="AP2863" s="5">
        <v>145.71951293945301</v>
      </c>
      <c r="AQ2863" s="5">
        <v>143.53855895996</v>
      </c>
      <c r="AR2863" s="5">
        <v>152.89479064941401</v>
      </c>
      <c r="AS2863" s="5">
        <v>147.38428751627569</v>
      </c>
      <c r="AT2863" s="5">
        <v>143.19497680664</v>
      </c>
      <c r="AU2863" s="5">
        <v>145.61572265625</v>
      </c>
      <c r="AV2863" s="5">
        <v>131.02793884277301</v>
      </c>
      <c r="AW2863" s="5">
        <v>139.94621276855435</v>
      </c>
      <c r="AX2863" s="5">
        <v>148.874908447265</v>
      </c>
      <c r="AY2863" s="5">
        <v>144.60548400878901</v>
      </c>
      <c r="AZ2863" s="5">
        <v>163.236572265625</v>
      </c>
      <c r="BA2863" s="5">
        <v>152.23898824055968</v>
      </c>
    </row>
    <row r="2864" spans="1:53" x14ac:dyDescent="0.2">
      <c r="A2864" s="1">
        <v>2861</v>
      </c>
      <c r="B2864" s="1" t="s">
        <v>11462</v>
      </c>
      <c r="C2864" s="1" t="s">
        <v>11463</v>
      </c>
      <c r="D2864" s="1" t="s">
        <v>11464</v>
      </c>
      <c r="E2864" s="1" t="s">
        <v>11465</v>
      </c>
      <c r="F2864" s="5">
        <v>190.91908264160099</v>
      </c>
      <c r="G2864" s="5">
        <v>191.38212585449199</v>
      </c>
      <c r="H2864" s="5">
        <v>183.97225952148401</v>
      </c>
      <c r="I2864" s="5">
        <v>188.75782267252566</v>
      </c>
      <c r="J2864" s="5">
        <v>209.45837402343699</v>
      </c>
      <c r="K2864" s="5">
        <v>187.88029479980401</v>
      </c>
      <c r="L2864" s="5">
        <v>210.826400756835</v>
      </c>
      <c r="M2864" s="5">
        <v>202.72168986002532</v>
      </c>
      <c r="N2864" s="5">
        <v>174.75942993164</v>
      </c>
      <c r="O2864" s="5">
        <v>184.12147521972599</v>
      </c>
      <c r="P2864" s="5">
        <v>180.31634521484301</v>
      </c>
      <c r="Q2864" s="5">
        <v>179.73241678873634</v>
      </c>
      <c r="R2864" s="5">
        <v>167.06173706054599</v>
      </c>
      <c r="S2864" s="5">
        <v>169.236068725585</v>
      </c>
      <c r="T2864" s="5">
        <v>195.37178039550699</v>
      </c>
      <c r="U2864" s="5">
        <v>177.22319539387934</v>
      </c>
      <c r="V2864" s="5">
        <v>347.09963989257801</v>
      </c>
      <c r="W2864" s="5">
        <v>350.6103515625</v>
      </c>
      <c r="X2864" s="5">
        <v>334.121978759765</v>
      </c>
      <c r="Y2864" s="5">
        <v>343.94399007161434</v>
      </c>
      <c r="Z2864" s="5">
        <v>287.34628295898398</v>
      </c>
      <c r="AA2864" s="5">
        <v>254.83830261230401</v>
      </c>
      <c r="AB2864" s="5">
        <v>261.56384277343699</v>
      </c>
      <c r="AC2864" s="5">
        <v>267.91614278157499</v>
      </c>
      <c r="AD2864" s="5">
        <v>962.71612548828102</v>
      </c>
      <c r="AE2864" s="5">
        <v>991.41229248046795</v>
      </c>
      <c r="AF2864" s="5">
        <v>1038.55236816406</v>
      </c>
      <c r="AG2864" s="5">
        <v>997.56026204426962</v>
      </c>
      <c r="AH2864" s="5">
        <v>923.24401855468705</v>
      </c>
      <c r="AI2864" s="5">
        <v>896.089111328125</v>
      </c>
      <c r="AJ2864" s="5">
        <v>925.40814208984295</v>
      </c>
      <c r="AK2864" s="5">
        <v>914.9137573242183</v>
      </c>
      <c r="AL2864" s="5">
        <v>386.32415771484301</v>
      </c>
      <c r="AM2864" s="5">
        <v>395.89984130859301</v>
      </c>
      <c r="AN2864" s="5">
        <v>379.15948486328102</v>
      </c>
      <c r="AO2864" s="5">
        <v>387.127827962239</v>
      </c>
      <c r="AP2864" s="5">
        <v>448.04162597656199</v>
      </c>
      <c r="AQ2864" s="5">
        <v>430.97705078125</v>
      </c>
      <c r="AR2864" s="5">
        <v>440.29098510742102</v>
      </c>
      <c r="AS2864" s="5">
        <v>439.76988728841098</v>
      </c>
      <c r="AT2864" s="5">
        <v>646.81072998046795</v>
      </c>
      <c r="AU2864" s="5">
        <v>546.19482421875</v>
      </c>
      <c r="AV2864" s="5">
        <v>513.109375</v>
      </c>
      <c r="AW2864" s="5">
        <v>568.70497639973928</v>
      </c>
      <c r="AX2864" s="5">
        <v>450.88400268554602</v>
      </c>
      <c r="AY2864" s="5">
        <v>397.07208251953102</v>
      </c>
      <c r="AZ2864" s="5">
        <v>389.87863159179602</v>
      </c>
      <c r="BA2864" s="5">
        <v>412.61157226562432</v>
      </c>
    </row>
    <row r="2865" spans="1:53" x14ac:dyDescent="0.2">
      <c r="A2865" s="1">
        <v>2862</v>
      </c>
      <c r="B2865" s="1" t="s">
        <v>11466</v>
      </c>
      <c r="C2865" s="1" t="s">
        <v>11467</v>
      </c>
      <c r="D2865" s="1" t="s">
        <v>11468</v>
      </c>
      <c r="E2865" s="1" t="s">
        <v>11469</v>
      </c>
      <c r="F2865" s="5">
        <v>728.10186767578102</v>
      </c>
      <c r="G2865" s="5">
        <v>749.29248046875</v>
      </c>
      <c r="H2865" s="5">
        <v>747.27093505859295</v>
      </c>
      <c r="I2865" s="5">
        <v>741.5550944010414</v>
      </c>
      <c r="J2865" s="5">
        <v>672.46374511718705</v>
      </c>
      <c r="K2865" s="5">
        <v>627.79864501953102</v>
      </c>
      <c r="L2865" s="5">
        <v>620.40539550781205</v>
      </c>
      <c r="M2865" s="5">
        <v>640.22259521484341</v>
      </c>
      <c r="N2865" s="5">
        <v>1876.37353515625</v>
      </c>
      <c r="O2865" s="5">
        <v>1894.54345703125</v>
      </c>
      <c r="P2865" s="5">
        <v>1775.72668457031</v>
      </c>
      <c r="Q2865" s="5">
        <v>1848.8812255859366</v>
      </c>
      <c r="R2865" s="5">
        <v>1060.0771484375</v>
      </c>
      <c r="S2865" s="5">
        <v>1083.22509765625</v>
      </c>
      <c r="T2865" s="5">
        <v>1097.32666015625</v>
      </c>
      <c r="U2865" s="5">
        <v>1080.2096354166667</v>
      </c>
      <c r="V2865" s="5">
        <v>512.31774902343705</v>
      </c>
      <c r="W2865" s="5">
        <v>493.16500854492102</v>
      </c>
      <c r="X2865" s="5">
        <v>509.77734375</v>
      </c>
      <c r="Y2865" s="5">
        <v>505.08670043945267</v>
      </c>
      <c r="Z2865" s="5">
        <v>612.50482177734295</v>
      </c>
      <c r="AA2865" s="5">
        <v>587.97058105468705</v>
      </c>
      <c r="AB2865" s="5">
        <v>572.34381103515602</v>
      </c>
      <c r="AC2865" s="5">
        <v>590.93973795572867</v>
      </c>
      <c r="AD2865" s="5">
        <v>597.55682373046795</v>
      </c>
      <c r="AE2865" s="5">
        <v>556.305908203125</v>
      </c>
      <c r="AF2865" s="5">
        <v>601.789794921875</v>
      </c>
      <c r="AG2865" s="5">
        <v>585.21750895182265</v>
      </c>
      <c r="AH2865" s="5">
        <v>548.46002197265602</v>
      </c>
      <c r="AI2865" s="5">
        <v>562.89776611328102</v>
      </c>
      <c r="AJ2865" s="5">
        <v>539.69854736328102</v>
      </c>
      <c r="AK2865" s="5">
        <v>550.35211181640602</v>
      </c>
      <c r="AL2865" s="5">
        <v>1376.65881347656</v>
      </c>
      <c r="AM2865" s="5">
        <v>1390.24011230468</v>
      </c>
      <c r="AN2865" s="5">
        <v>1429.77319335937</v>
      </c>
      <c r="AO2865" s="5">
        <v>1398.8907063802035</v>
      </c>
      <c r="AP2865" s="5">
        <v>966.26873779296795</v>
      </c>
      <c r="AQ2865" s="5">
        <v>989.796875</v>
      </c>
      <c r="AR2865" s="5">
        <v>1022.71166992187</v>
      </c>
      <c r="AS2865" s="5">
        <v>992.92576090494595</v>
      </c>
      <c r="AT2865" s="5">
        <v>658.64434814453102</v>
      </c>
      <c r="AU2865" s="5">
        <v>738.82275390625</v>
      </c>
      <c r="AV2865" s="5">
        <v>674.096435546875</v>
      </c>
      <c r="AW2865" s="5">
        <v>690.52117919921875</v>
      </c>
      <c r="AX2865" s="5">
        <v>600.18670654296795</v>
      </c>
      <c r="AY2865" s="5">
        <v>587.21240234375</v>
      </c>
      <c r="AZ2865" s="5">
        <v>589.27264404296795</v>
      </c>
      <c r="BA2865" s="5">
        <v>592.22391764322856</v>
      </c>
    </row>
    <row r="2866" spans="1:53" x14ac:dyDescent="0.2">
      <c r="A2866" s="1">
        <v>2863</v>
      </c>
      <c r="B2866" s="1" t="s">
        <v>11470</v>
      </c>
      <c r="C2866" s="1" t="s">
        <v>11471</v>
      </c>
      <c r="D2866" s="1" t="s">
        <v>11472</v>
      </c>
      <c r="E2866" s="1" t="s">
        <v>11473</v>
      </c>
      <c r="F2866" s="5">
        <v>301.50668334960898</v>
      </c>
      <c r="G2866" s="5">
        <v>269.14794921875</v>
      </c>
      <c r="H2866" s="5">
        <v>275.70681762695301</v>
      </c>
      <c r="I2866" s="5">
        <v>282.12048339843733</v>
      </c>
      <c r="J2866" s="5">
        <v>282.63156127929602</v>
      </c>
      <c r="K2866" s="5">
        <v>277.21728515625</v>
      </c>
      <c r="L2866" s="5">
        <v>268.69589233398398</v>
      </c>
      <c r="M2866" s="5">
        <v>276.1815795898433</v>
      </c>
      <c r="N2866" s="5">
        <v>684.76843261718705</v>
      </c>
      <c r="O2866" s="5">
        <v>691.17980957031205</v>
      </c>
      <c r="P2866" s="5">
        <v>631.40948486328102</v>
      </c>
      <c r="Q2866" s="5">
        <v>669.11924235026004</v>
      </c>
      <c r="R2866" s="5">
        <v>352.05807495117102</v>
      </c>
      <c r="S2866" s="5">
        <v>327.80603027343699</v>
      </c>
      <c r="T2866" s="5">
        <v>324.89926147460898</v>
      </c>
      <c r="U2866" s="5">
        <v>334.92112223307231</v>
      </c>
      <c r="V2866" s="5">
        <v>291.32406616210898</v>
      </c>
      <c r="W2866" s="5">
        <v>277.44546508789</v>
      </c>
      <c r="X2866" s="5">
        <v>261.95028686523398</v>
      </c>
      <c r="Y2866" s="5">
        <v>276.90660603841098</v>
      </c>
      <c r="Z2866" s="5">
        <v>226.02761840820301</v>
      </c>
      <c r="AA2866" s="5">
        <v>255.51643371582</v>
      </c>
      <c r="AB2866" s="5">
        <v>239.58172607421801</v>
      </c>
      <c r="AC2866" s="5">
        <v>240.37525939941369</v>
      </c>
      <c r="AD2866" s="5">
        <v>287.51449584960898</v>
      </c>
      <c r="AE2866" s="5">
        <v>306.89553833007801</v>
      </c>
      <c r="AF2866" s="5">
        <v>295.11309814453102</v>
      </c>
      <c r="AG2866" s="5">
        <v>296.50771077473934</v>
      </c>
      <c r="AH2866" s="5">
        <v>271.65005493164</v>
      </c>
      <c r="AI2866" s="5">
        <v>278.51376342773398</v>
      </c>
      <c r="AJ2866" s="5">
        <v>304.06832885742102</v>
      </c>
      <c r="AK2866" s="5">
        <v>284.744049072265</v>
      </c>
      <c r="AL2866" s="5">
        <v>559.96099853515602</v>
      </c>
      <c r="AM2866" s="5">
        <v>555.19830322265602</v>
      </c>
      <c r="AN2866" s="5">
        <v>545.262939453125</v>
      </c>
      <c r="AO2866" s="5">
        <v>553.47408040364564</v>
      </c>
      <c r="AP2866" s="5">
        <v>286.06204223632801</v>
      </c>
      <c r="AQ2866" s="5">
        <v>306.72479248046801</v>
      </c>
      <c r="AR2866" s="5">
        <v>281.032470703125</v>
      </c>
      <c r="AS2866" s="5">
        <v>291.27310180664034</v>
      </c>
      <c r="AT2866" s="5">
        <v>349.04061889648398</v>
      </c>
      <c r="AU2866" s="5">
        <v>305.16812133789</v>
      </c>
      <c r="AV2866" s="5">
        <v>277.93972778320301</v>
      </c>
      <c r="AW2866" s="5">
        <v>310.71615600585898</v>
      </c>
      <c r="AX2866" s="5">
        <v>301.36447143554602</v>
      </c>
      <c r="AY2866" s="5">
        <v>236.32585144042901</v>
      </c>
      <c r="AZ2866" s="5">
        <v>244.99061584472599</v>
      </c>
      <c r="BA2866" s="5">
        <v>260.89364624023364</v>
      </c>
    </row>
    <row r="2867" spans="1:53" x14ac:dyDescent="0.2">
      <c r="A2867" s="1">
        <v>2864</v>
      </c>
      <c r="B2867" s="1" t="s">
        <v>11474</v>
      </c>
      <c r="C2867" s="1" t="s">
        <v>11475</v>
      </c>
      <c r="D2867" s="1" t="s">
        <v>11476</v>
      </c>
      <c r="E2867" s="1" t="s">
        <v>11477</v>
      </c>
      <c r="F2867" s="5">
        <v>99.919731140136705</v>
      </c>
      <c r="G2867" s="5">
        <v>98.505203247070298</v>
      </c>
      <c r="H2867" s="5">
        <v>113.326652526855</v>
      </c>
      <c r="I2867" s="5">
        <v>103.91719563802066</v>
      </c>
      <c r="J2867" s="5">
        <v>109.25631713867099</v>
      </c>
      <c r="K2867" s="5">
        <v>126.8052444458</v>
      </c>
      <c r="L2867" s="5">
        <v>106.825553894042</v>
      </c>
      <c r="M2867" s="5">
        <v>114.29570515950434</v>
      </c>
      <c r="N2867" s="5">
        <v>193.90458679199199</v>
      </c>
      <c r="O2867" s="5">
        <v>192.76646423339801</v>
      </c>
      <c r="P2867" s="5">
        <v>190.67391967773401</v>
      </c>
      <c r="Q2867" s="5">
        <v>192.448323567708</v>
      </c>
      <c r="R2867" s="5">
        <v>90.794395446777301</v>
      </c>
      <c r="S2867" s="5">
        <v>109.087760925292</v>
      </c>
      <c r="T2867" s="5">
        <v>122.44182586669901</v>
      </c>
      <c r="U2867" s="5">
        <v>107.44132741292276</v>
      </c>
      <c r="V2867" s="5">
        <v>112.58513641357401</v>
      </c>
      <c r="W2867" s="5">
        <v>128.75091552734301</v>
      </c>
      <c r="X2867" s="5">
        <v>94.752334594726506</v>
      </c>
      <c r="Y2867" s="5">
        <v>112.02946217854783</v>
      </c>
      <c r="Z2867" s="5">
        <v>87.640617370605398</v>
      </c>
      <c r="AA2867" s="5">
        <v>83.827484130859304</v>
      </c>
      <c r="AB2867" s="5">
        <v>108.35781097412099</v>
      </c>
      <c r="AC2867" s="5">
        <v>93.27530415852857</v>
      </c>
      <c r="AD2867" s="5">
        <v>106.9609375</v>
      </c>
      <c r="AE2867" s="5">
        <v>101.65858459472599</v>
      </c>
      <c r="AF2867" s="5">
        <v>115.309349060058</v>
      </c>
      <c r="AG2867" s="5">
        <v>107.97629038492801</v>
      </c>
      <c r="AH2867" s="5">
        <v>137.72892761230401</v>
      </c>
      <c r="AI2867" s="5">
        <v>119.46711730957</v>
      </c>
      <c r="AJ2867" s="5">
        <v>140.52423095703099</v>
      </c>
      <c r="AK2867" s="5">
        <v>132.57342529296832</v>
      </c>
      <c r="AL2867" s="5">
        <v>158.26216125488199</v>
      </c>
      <c r="AM2867" s="5">
        <v>171.82150268554599</v>
      </c>
      <c r="AN2867" s="5">
        <v>158.88754272460901</v>
      </c>
      <c r="AO2867" s="5">
        <v>162.99040222167901</v>
      </c>
      <c r="AP2867" s="5">
        <v>114.13742065429599</v>
      </c>
      <c r="AQ2867" s="5">
        <v>105.348876953125</v>
      </c>
      <c r="AR2867" s="5">
        <v>126.136436462402</v>
      </c>
      <c r="AS2867" s="5">
        <v>115.20757802327432</v>
      </c>
      <c r="AT2867" s="5">
        <v>149.79533386230401</v>
      </c>
      <c r="AU2867" s="5">
        <v>134.915603637695</v>
      </c>
      <c r="AV2867" s="5">
        <v>127.99941253662099</v>
      </c>
      <c r="AW2867" s="5">
        <v>137.57011667887332</v>
      </c>
      <c r="AX2867" s="5">
        <v>108.25160217285099</v>
      </c>
      <c r="AY2867" s="5">
        <v>109.29044342041</v>
      </c>
      <c r="AZ2867" s="5">
        <v>119.195518493652</v>
      </c>
      <c r="BA2867" s="5">
        <v>112.24585469563766</v>
      </c>
    </row>
    <row r="2868" spans="1:53" x14ac:dyDescent="0.2">
      <c r="A2868" s="1">
        <v>2865</v>
      </c>
      <c r="B2868" s="1" t="s">
        <v>11478</v>
      </c>
      <c r="C2868" s="1" t="s">
        <v>11479</v>
      </c>
      <c r="D2868" s="1" t="s">
        <v>11480</v>
      </c>
      <c r="E2868" s="1" t="s">
        <v>11481</v>
      </c>
      <c r="F2868" s="5">
        <v>33.442203521728501</v>
      </c>
      <c r="G2868" s="5">
        <v>22.7605667114257</v>
      </c>
      <c r="H2868" s="5">
        <v>27.34130859375</v>
      </c>
      <c r="I2868" s="5">
        <v>27.848026275634734</v>
      </c>
      <c r="J2868" s="5">
        <v>20.641706466674801</v>
      </c>
      <c r="K2868" s="5">
        <v>43.138267517089801</v>
      </c>
      <c r="L2868" s="5">
        <v>9.7015953063964808</v>
      </c>
      <c r="M2868" s="5">
        <v>24.493856430053697</v>
      </c>
      <c r="S2868" s="5">
        <v>51.4663696289062</v>
      </c>
      <c r="U2868" s="5">
        <v>51.4663696289062</v>
      </c>
      <c r="AB2868" s="5">
        <v>50.229942321777301</v>
      </c>
      <c r="AC2868" s="5">
        <v>50.229942321777301</v>
      </c>
      <c r="AD2868" s="5">
        <v>57.304515838622997</v>
      </c>
      <c r="AE2868" s="5">
        <v>82.372993469238196</v>
      </c>
      <c r="AF2868" s="5">
        <v>80.617073059082003</v>
      </c>
      <c r="AG2868" s="5">
        <v>73.431527455647725</v>
      </c>
      <c r="AI2868" s="5">
        <v>38.287757873535099</v>
      </c>
      <c r="AJ2868" s="5">
        <v>100.46001434326099</v>
      </c>
      <c r="AK2868" s="5">
        <v>69.37388610839804</v>
      </c>
      <c r="AQ2868" s="5">
        <v>51.568351745605398</v>
      </c>
      <c r="AS2868" s="5">
        <v>51.568351745605398</v>
      </c>
      <c r="AT2868" s="5">
        <v>74.352066040039006</v>
      </c>
      <c r="AW2868" s="5">
        <v>74.352066040039006</v>
      </c>
      <c r="AX2868" s="5">
        <v>59.852973937988203</v>
      </c>
      <c r="BA2868" s="5">
        <v>59.852973937988203</v>
      </c>
    </row>
    <row r="2869" spans="1:53" x14ac:dyDescent="0.2">
      <c r="A2869" s="1">
        <v>2866</v>
      </c>
      <c r="B2869" s="1" t="s">
        <v>11482</v>
      </c>
      <c r="C2869" s="1" t="s">
        <v>11483</v>
      </c>
      <c r="D2869" s="1" t="s">
        <v>11484</v>
      </c>
      <c r="E2869" s="1" t="s">
        <v>11485</v>
      </c>
      <c r="F2869" s="5">
        <v>231.07894897460901</v>
      </c>
      <c r="G2869" s="5">
        <v>320.03494262695301</v>
      </c>
      <c r="H2869" s="5">
        <v>251.92578125</v>
      </c>
      <c r="I2869" s="5">
        <v>267.6798909505207</v>
      </c>
      <c r="J2869" s="5">
        <v>23.1868877410888</v>
      </c>
      <c r="K2869" s="5">
        <v>25.748918533325099</v>
      </c>
      <c r="L2869" s="5">
        <v>387.28903198242102</v>
      </c>
      <c r="M2869" s="5">
        <v>145.40827941894497</v>
      </c>
      <c r="P2869" s="5">
        <v>94.683425903320298</v>
      </c>
      <c r="Q2869" s="5">
        <v>94.683425903320298</v>
      </c>
      <c r="Z2869" s="5">
        <v>14.6323251724243</v>
      </c>
      <c r="AA2869" s="5">
        <v>143.86338806152301</v>
      </c>
      <c r="AC2869" s="5">
        <v>79.24785661697365</v>
      </c>
      <c r="AX2869" s="5">
        <v>210.39579772949199</v>
      </c>
      <c r="AY2869" s="5">
        <v>135.50633239746</v>
      </c>
      <c r="BA2869" s="5">
        <v>172.95106506347599</v>
      </c>
    </row>
    <row r="2870" spans="1:53" x14ac:dyDescent="0.2">
      <c r="A2870" s="1">
        <v>2867</v>
      </c>
      <c r="B2870" s="1" t="s">
        <v>11486</v>
      </c>
      <c r="C2870" s="1" t="s">
        <v>11487</v>
      </c>
      <c r="D2870" s="1" t="s">
        <v>11488</v>
      </c>
      <c r="E2870" s="1" t="s">
        <v>11489</v>
      </c>
      <c r="F2870" s="5">
        <v>443.79644775390602</v>
      </c>
      <c r="G2870" s="5">
        <v>400.2958984375</v>
      </c>
      <c r="H2870" s="5">
        <v>424.970611572265</v>
      </c>
      <c r="I2870" s="5">
        <v>423.02098592122366</v>
      </c>
      <c r="J2870" s="5">
        <v>414.07943725585898</v>
      </c>
      <c r="K2870" s="5">
        <v>412.99182128906199</v>
      </c>
      <c r="L2870" s="5">
        <v>394.51779174804602</v>
      </c>
      <c r="M2870" s="5">
        <v>407.19635009765562</v>
      </c>
      <c r="N2870" s="5">
        <v>443.89440917968699</v>
      </c>
      <c r="O2870" s="5">
        <v>480.23181152343699</v>
      </c>
      <c r="P2870" s="5">
        <v>447.01333618164</v>
      </c>
      <c r="Q2870" s="5">
        <v>457.04651896158799</v>
      </c>
      <c r="R2870" s="5">
        <v>302.04934692382801</v>
      </c>
      <c r="S2870" s="5">
        <v>254.79251098632801</v>
      </c>
      <c r="T2870" s="5">
        <v>291.61724853515602</v>
      </c>
      <c r="U2870" s="5">
        <v>282.81970214843733</v>
      </c>
      <c r="V2870" s="5">
        <v>297.712646484375</v>
      </c>
      <c r="W2870" s="5">
        <v>290.683837890625</v>
      </c>
      <c r="X2870" s="5">
        <v>268.49032592773398</v>
      </c>
      <c r="Y2870" s="5">
        <v>285.62893676757795</v>
      </c>
      <c r="Z2870" s="5">
        <v>514.72265625</v>
      </c>
      <c r="AA2870" s="5">
        <v>537.61834716796795</v>
      </c>
      <c r="AB2870" s="5">
        <v>535.09619140625</v>
      </c>
      <c r="AC2870" s="5">
        <v>529.14573160807265</v>
      </c>
      <c r="AD2870" s="5">
        <v>247.55838012695301</v>
      </c>
      <c r="AE2870" s="5">
        <v>256.46987915039</v>
      </c>
      <c r="AF2870" s="5">
        <v>246.53657531738199</v>
      </c>
      <c r="AG2870" s="5">
        <v>250.18827819824165</v>
      </c>
      <c r="AH2870" s="5">
        <v>259.48635864257801</v>
      </c>
      <c r="AI2870" s="5">
        <v>255.90328979492099</v>
      </c>
      <c r="AJ2870" s="5">
        <v>284.95571899414</v>
      </c>
      <c r="AK2870" s="5">
        <v>266.78178914387968</v>
      </c>
      <c r="AL2870" s="5">
        <v>229.36323547363199</v>
      </c>
      <c r="AM2870" s="5">
        <v>200.49835205078099</v>
      </c>
      <c r="AN2870" s="5">
        <v>236.69715881347599</v>
      </c>
      <c r="AO2870" s="5">
        <v>222.18624877929633</v>
      </c>
      <c r="AP2870" s="5">
        <v>205.088623046875</v>
      </c>
      <c r="AQ2870" s="5">
        <v>202.81158447265599</v>
      </c>
      <c r="AR2870" s="5">
        <v>203.27638244628901</v>
      </c>
      <c r="AS2870" s="5">
        <v>203.7255299886067</v>
      </c>
      <c r="AT2870" s="5">
        <v>261.03851318359301</v>
      </c>
      <c r="AU2870" s="5">
        <v>323.19937133789</v>
      </c>
      <c r="AV2870" s="5">
        <v>307.98648071289</v>
      </c>
      <c r="AW2870" s="5">
        <v>297.408121744791</v>
      </c>
      <c r="AX2870" s="5">
        <v>228.00700378417901</v>
      </c>
      <c r="AY2870" s="5">
        <v>178.74801635742099</v>
      </c>
      <c r="AZ2870" s="5">
        <v>190.64210510253901</v>
      </c>
      <c r="BA2870" s="5">
        <v>199.13237508137968</v>
      </c>
    </row>
    <row r="2871" spans="1:53" x14ac:dyDescent="0.2">
      <c r="A2871" s="1">
        <v>2868</v>
      </c>
      <c r="B2871" s="1" t="s">
        <v>11490</v>
      </c>
      <c r="C2871" s="1" t="s">
        <v>11491</v>
      </c>
      <c r="D2871" s="1" t="s">
        <v>11492</v>
      </c>
      <c r="E2871" s="1" t="s">
        <v>11493</v>
      </c>
      <c r="F2871" s="5">
        <v>233.78787231445301</v>
      </c>
      <c r="G2871" s="5">
        <v>236.59622192382801</v>
      </c>
      <c r="H2871" s="5">
        <v>214.10012817382801</v>
      </c>
      <c r="I2871" s="5">
        <v>228.16140747070301</v>
      </c>
      <c r="J2871" s="5">
        <v>181.44494628906199</v>
      </c>
      <c r="K2871" s="5">
        <v>173.75776672363199</v>
      </c>
      <c r="L2871" s="5">
        <v>183.46470642089801</v>
      </c>
      <c r="M2871" s="5">
        <v>179.55580647786397</v>
      </c>
      <c r="N2871" s="5">
        <v>437.87072753906199</v>
      </c>
      <c r="O2871" s="5">
        <v>441.199462890625</v>
      </c>
      <c r="P2871" s="5">
        <v>464.91650390625</v>
      </c>
      <c r="Q2871" s="5">
        <v>447.9955647786457</v>
      </c>
      <c r="R2871" s="5">
        <v>231.18663024902301</v>
      </c>
      <c r="S2871" s="5">
        <v>257.15542602539</v>
      </c>
      <c r="T2871" s="5">
        <v>237.42214965820301</v>
      </c>
      <c r="U2871" s="5">
        <v>241.92140197753869</v>
      </c>
      <c r="V2871" s="5">
        <v>215.24670410156199</v>
      </c>
      <c r="W2871" s="5">
        <v>213.32633972167901</v>
      </c>
      <c r="X2871" s="5">
        <v>231.28561401367099</v>
      </c>
      <c r="Y2871" s="5">
        <v>219.95288594563735</v>
      </c>
      <c r="Z2871" s="5">
        <v>191.10801696777301</v>
      </c>
      <c r="AA2871" s="5">
        <v>186.98667907714801</v>
      </c>
      <c r="AB2871" s="5">
        <v>204.68563842773401</v>
      </c>
      <c r="AC2871" s="5">
        <v>194.26011149088501</v>
      </c>
      <c r="AD2871" s="5">
        <v>220.57075500488199</v>
      </c>
      <c r="AE2871" s="5">
        <v>194.32569885253901</v>
      </c>
      <c r="AF2871" s="5">
        <v>224.60714721679599</v>
      </c>
      <c r="AG2871" s="5">
        <v>213.16786702473897</v>
      </c>
      <c r="AH2871" s="5">
        <v>237.64701843261699</v>
      </c>
      <c r="AI2871" s="5">
        <v>194.71330261230401</v>
      </c>
      <c r="AJ2871" s="5">
        <v>210.57154846191401</v>
      </c>
      <c r="AK2871" s="5">
        <v>214.310623168945</v>
      </c>
      <c r="AL2871" s="5">
        <v>468.84011840820301</v>
      </c>
      <c r="AM2871" s="5">
        <v>483.50973510742102</v>
      </c>
      <c r="AN2871" s="5">
        <v>476.74230957031199</v>
      </c>
      <c r="AO2871" s="5">
        <v>476.36405436197873</v>
      </c>
      <c r="AP2871" s="5">
        <v>232.50343322753901</v>
      </c>
      <c r="AQ2871" s="5">
        <v>256.08923339843699</v>
      </c>
      <c r="AR2871" s="5">
        <v>240.62986755371</v>
      </c>
      <c r="AS2871" s="5">
        <v>243.07417805989533</v>
      </c>
      <c r="AT2871" s="5">
        <v>296.437408447265</v>
      </c>
      <c r="AU2871" s="5">
        <v>304.750396728515</v>
      </c>
      <c r="AV2871" s="5">
        <v>262.77264404296801</v>
      </c>
      <c r="AW2871" s="5">
        <v>287.98681640624932</v>
      </c>
      <c r="AX2871" s="5">
        <v>260.21749877929602</v>
      </c>
      <c r="AY2871" s="5">
        <v>235.76078796386699</v>
      </c>
      <c r="AZ2871" s="5">
        <v>219.575424194335</v>
      </c>
      <c r="BA2871" s="5">
        <v>238.51790364583269</v>
      </c>
    </row>
    <row r="2872" spans="1:53" x14ac:dyDescent="0.2">
      <c r="A2872" s="1">
        <v>2869</v>
      </c>
      <c r="B2872" s="1" t="s">
        <v>11494</v>
      </c>
      <c r="C2872" s="1" t="s">
        <v>11495</v>
      </c>
      <c r="D2872" s="1" t="s">
        <v>11496</v>
      </c>
      <c r="E2872" s="1" t="s">
        <v>11497</v>
      </c>
      <c r="F2872" s="5">
        <v>565.873291015625</v>
      </c>
      <c r="G2872" s="5">
        <v>547.92559814453102</v>
      </c>
      <c r="H2872" s="5">
        <v>608.98199462890602</v>
      </c>
      <c r="I2872" s="5">
        <v>574.26029459635402</v>
      </c>
      <c r="J2872" s="5">
        <v>550.42657470703102</v>
      </c>
      <c r="K2872" s="5">
        <v>523.66363525390602</v>
      </c>
      <c r="L2872" s="5">
        <v>526.96813964843705</v>
      </c>
      <c r="M2872" s="5">
        <v>533.68611653645803</v>
      </c>
      <c r="N2872" s="5">
        <v>809.191162109375</v>
      </c>
      <c r="O2872" s="5">
        <v>837.46630859375</v>
      </c>
      <c r="P2872" s="5">
        <v>893.14068603515602</v>
      </c>
      <c r="Q2872" s="5">
        <v>846.59938557942712</v>
      </c>
      <c r="R2872" s="5">
        <v>576.32800292968705</v>
      </c>
      <c r="S2872" s="5">
        <v>599.73883056640602</v>
      </c>
      <c r="T2872" s="5">
        <v>621.829345703125</v>
      </c>
      <c r="U2872" s="5">
        <v>599.29872639973939</v>
      </c>
      <c r="V2872" s="5">
        <v>678.01373291015602</v>
      </c>
      <c r="W2872" s="5">
        <v>632.18322753906205</v>
      </c>
      <c r="X2872" s="5">
        <v>646.32409667968705</v>
      </c>
      <c r="Y2872" s="5">
        <v>652.17368570963504</v>
      </c>
      <c r="Z2872" s="5">
        <v>561.96130371093705</v>
      </c>
      <c r="AA2872" s="5">
        <v>563.813720703125</v>
      </c>
      <c r="AB2872" s="5">
        <v>564.39050292968705</v>
      </c>
      <c r="AC2872" s="5">
        <v>563.38850911458303</v>
      </c>
      <c r="AD2872" s="5">
        <v>707.89764404296795</v>
      </c>
      <c r="AE2872" s="5">
        <v>685.13726806640602</v>
      </c>
      <c r="AF2872" s="5">
        <v>654.03582763671795</v>
      </c>
      <c r="AG2872" s="5">
        <v>682.35691324869731</v>
      </c>
      <c r="AH2872" s="5">
        <v>674.57556152343705</v>
      </c>
      <c r="AI2872" s="5">
        <v>623.46826171875</v>
      </c>
      <c r="AJ2872" s="5">
        <v>642.78167724609295</v>
      </c>
      <c r="AK2872" s="5">
        <v>646.9418334960933</v>
      </c>
      <c r="AL2872" s="5">
        <v>751.68957519531205</v>
      </c>
      <c r="AM2872" s="5">
        <v>739.19348144531205</v>
      </c>
      <c r="AN2872" s="5">
        <v>773.65368652343705</v>
      </c>
      <c r="AO2872" s="5">
        <v>754.84558105468705</v>
      </c>
      <c r="AP2872" s="5">
        <v>555.69873046875</v>
      </c>
      <c r="AQ2872" s="5">
        <v>566.98254394531205</v>
      </c>
      <c r="AR2872" s="5">
        <v>551.71142578125</v>
      </c>
      <c r="AS2872" s="5">
        <v>558.13090006510402</v>
      </c>
      <c r="AT2872" s="5">
        <v>632.88757324218705</v>
      </c>
      <c r="AU2872" s="5">
        <v>712.93072509765602</v>
      </c>
      <c r="AV2872" s="5">
        <v>628.27429199218705</v>
      </c>
      <c r="AW2872" s="5">
        <v>658.03086344401004</v>
      </c>
      <c r="AX2872" s="5">
        <v>611.85992431640602</v>
      </c>
      <c r="AY2872" s="5">
        <v>568.83703613281205</v>
      </c>
      <c r="AZ2872" s="5">
        <v>571.48840332031205</v>
      </c>
      <c r="BA2872" s="5">
        <v>584.06178792317667</v>
      </c>
    </row>
    <row r="2873" spans="1:53" x14ac:dyDescent="0.2">
      <c r="A2873" s="1">
        <v>2870</v>
      </c>
      <c r="B2873" s="1" t="s">
        <v>11498</v>
      </c>
      <c r="C2873" s="1" t="s">
        <v>11499</v>
      </c>
      <c r="D2873" s="1" t="s">
        <v>11500</v>
      </c>
      <c r="E2873" s="1" t="s">
        <v>11501</v>
      </c>
      <c r="F2873" s="5">
        <v>78.588478088378906</v>
      </c>
      <c r="G2873" s="5">
        <v>81.006042480468693</v>
      </c>
      <c r="H2873" s="5">
        <v>99.080459594726506</v>
      </c>
      <c r="I2873" s="5">
        <v>86.224993387858035</v>
      </c>
      <c r="J2873" s="5">
        <v>84.442955017089801</v>
      </c>
      <c r="K2873" s="5">
        <v>71.643783569335895</v>
      </c>
      <c r="L2873" s="5">
        <v>75.205276489257798</v>
      </c>
      <c r="M2873" s="5">
        <v>77.09733835856116</v>
      </c>
      <c r="N2873" s="5">
        <v>163.521728515625</v>
      </c>
      <c r="O2873" s="5">
        <v>180.37736511230401</v>
      </c>
      <c r="P2873" s="5">
        <v>181.47633361816401</v>
      </c>
      <c r="Q2873" s="5">
        <v>175.12514241536437</v>
      </c>
      <c r="R2873" s="5">
        <v>82.513648986816406</v>
      </c>
      <c r="S2873" s="5">
        <v>70.863433837890597</v>
      </c>
      <c r="T2873" s="5">
        <v>69.142570495605398</v>
      </c>
      <c r="U2873" s="5">
        <v>74.173217773437457</v>
      </c>
      <c r="V2873" s="5">
        <v>78.491134643554602</v>
      </c>
      <c r="W2873" s="5">
        <v>77.842666625976506</v>
      </c>
      <c r="X2873" s="5">
        <v>73.065101623535099</v>
      </c>
      <c r="Y2873" s="5">
        <v>76.466300964355398</v>
      </c>
      <c r="Z2873" s="5">
        <v>79.849433898925696</v>
      </c>
      <c r="AA2873" s="5">
        <v>56.812023162841797</v>
      </c>
      <c r="AB2873" s="5">
        <v>82.524345397949205</v>
      </c>
      <c r="AC2873" s="5">
        <v>73.061934153238894</v>
      </c>
      <c r="AD2873" s="5">
        <v>115.79906463623</v>
      </c>
      <c r="AE2873" s="5">
        <v>126.70993804931599</v>
      </c>
      <c r="AF2873" s="5">
        <v>147.75442504882801</v>
      </c>
      <c r="AG2873" s="5">
        <v>130.08780924479132</v>
      </c>
      <c r="AH2873" s="5">
        <v>123.94000244140599</v>
      </c>
      <c r="AI2873" s="5">
        <v>112.127464294433</v>
      </c>
      <c r="AJ2873" s="5">
        <v>116.072372436523</v>
      </c>
      <c r="AK2873" s="5">
        <v>117.37994639078732</v>
      </c>
      <c r="AL2873" s="5">
        <v>130.59298706054599</v>
      </c>
      <c r="AM2873" s="5">
        <v>123.81559753417901</v>
      </c>
      <c r="AN2873" s="5">
        <v>121.572547912597</v>
      </c>
      <c r="AO2873" s="5">
        <v>125.32704416910734</v>
      </c>
      <c r="AP2873" s="5">
        <v>81.742980957031193</v>
      </c>
      <c r="AQ2873" s="5">
        <v>70.691459655761705</v>
      </c>
      <c r="AR2873" s="5">
        <v>92.857185363769503</v>
      </c>
      <c r="AS2873" s="5">
        <v>81.7638753255208</v>
      </c>
      <c r="AT2873" s="5">
        <v>80.6552734375</v>
      </c>
      <c r="AU2873" s="5">
        <v>108.74739837646401</v>
      </c>
      <c r="AV2873" s="5">
        <v>87.048400878906193</v>
      </c>
      <c r="AW2873" s="5">
        <v>92.150357564290061</v>
      </c>
      <c r="AX2873" s="5">
        <v>100.68222045898401</v>
      </c>
      <c r="AY2873" s="5">
        <v>76.709426879882798</v>
      </c>
      <c r="AZ2873" s="5">
        <v>62.9915962219238</v>
      </c>
      <c r="BA2873" s="5">
        <v>80.127747853596858</v>
      </c>
    </row>
    <row r="2874" spans="1:53" x14ac:dyDescent="0.2">
      <c r="A2874" s="1">
        <v>2871</v>
      </c>
      <c r="B2874" s="1" t="s">
        <v>11502</v>
      </c>
      <c r="C2874" s="1" t="s">
        <v>11503</v>
      </c>
      <c r="D2874" s="1" t="s">
        <v>11504</v>
      </c>
      <c r="E2874" s="1" t="s">
        <v>11505</v>
      </c>
      <c r="F2874" s="5">
        <v>86.777076721191406</v>
      </c>
      <c r="G2874" s="5">
        <v>40.453327178955</v>
      </c>
      <c r="H2874" s="5">
        <v>49.593387603759702</v>
      </c>
      <c r="I2874" s="5">
        <v>58.941263834635372</v>
      </c>
      <c r="J2874" s="5">
        <v>67.651222229003906</v>
      </c>
      <c r="K2874" s="5">
        <v>83.540939331054602</v>
      </c>
      <c r="L2874" s="5">
        <v>114.219398498535</v>
      </c>
      <c r="M2874" s="5">
        <v>88.470520019531179</v>
      </c>
      <c r="N2874" s="5">
        <v>165.98585510253901</v>
      </c>
      <c r="O2874" s="5">
        <v>148.62298583984301</v>
      </c>
      <c r="P2874" s="5">
        <v>138.02455139160099</v>
      </c>
      <c r="Q2874" s="5">
        <v>150.87779744466101</v>
      </c>
      <c r="R2874" s="5">
        <v>100.01975250244099</v>
      </c>
      <c r="S2874" s="5">
        <v>85.338584899902301</v>
      </c>
      <c r="T2874" s="5">
        <v>95.149116516113196</v>
      </c>
      <c r="U2874" s="5">
        <v>93.502484639485488</v>
      </c>
      <c r="V2874" s="5">
        <v>100.178901672363</v>
      </c>
      <c r="W2874" s="5">
        <v>63.272109985351499</v>
      </c>
      <c r="X2874" s="5">
        <v>72.086593627929602</v>
      </c>
      <c r="Y2874" s="5">
        <v>78.512535095214702</v>
      </c>
      <c r="Z2874" s="5">
        <v>82.807792663574205</v>
      </c>
      <c r="AA2874" s="5">
        <v>89.208473205566406</v>
      </c>
      <c r="AB2874" s="5">
        <v>83.209777832031193</v>
      </c>
      <c r="AC2874" s="5">
        <v>85.075347900390611</v>
      </c>
      <c r="AD2874" s="5">
        <v>80.653160095214801</v>
      </c>
      <c r="AE2874" s="5">
        <v>78.042289733886705</v>
      </c>
      <c r="AF2874" s="5">
        <v>94.873176574707003</v>
      </c>
      <c r="AG2874" s="5">
        <v>84.522875467936174</v>
      </c>
      <c r="AH2874" s="5">
        <v>101.66427612304599</v>
      </c>
      <c r="AI2874" s="5">
        <v>76.685653686523395</v>
      </c>
      <c r="AJ2874" s="5">
        <v>88.967376708984304</v>
      </c>
      <c r="AK2874" s="5">
        <v>89.105768839517907</v>
      </c>
      <c r="AL2874" s="5">
        <v>83.634063720703097</v>
      </c>
      <c r="AM2874" s="5">
        <v>90.574188232421804</v>
      </c>
      <c r="AN2874" s="5">
        <v>123.683967590332</v>
      </c>
      <c r="AO2874" s="5">
        <v>99.297406514485644</v>
      </c>
      <c r="AP2874" s="5">
        <v>98.171409606933594</v>
      </c>
      <c r="AQ2874" s="5">
        <v>88.760398864746094</v>
      </c>
      <c r="AR2874" s="5">
        <v>85.768936157226506</v>
      </c>
      <c r="AS2874" s="5">
        <v>90.900248209635393</v>
      </c>
      <c r="AV2874" s="5">
        <v>165.060134887695</v>
      </c>
      <c r="AW2874" s="5">
        <v>165.060134887695</v>
      </c>
      <c r="AZ2874" s="5">
        <v>88.691238403320298</v>
      </c>
      <c r="BA2874" s="5">
        <v>88.691238403320298</v>
      </c>
    </row>
    <row r="2875" spans="1:53" x14ac:dyDescent="0.2">
      <c r="A2875" s="1">
        <v>2872</v>
      </c>
      <c r="B2875" s="1" t="s">
        <v>11506</v>
      </c>
      <c r="C2875" s="1" t="s">
        <v>11507</v>
      </c>
      <c r="D2875" s="1" t="s">
        <v>11508</v>
      </c>
      <c r="E2875" s="1" t="s">
        <v>11509</v>
      </c>
      <c r="F2875" s="5">
        <v>285.51516723632801</v>
      </c>
      <c r="G2875" s="5">
        <v>290.98077392578102</v>
      </c>
      <c r="H2875" s="5">
        <v>303.11386108398398</v>
      </c>
      <c r="I2875" s="5">
        <v>293.20326741536434</v>
      </c>
      <c r="J2875" s="5">
        <v>276.04278564453102</v>
      </c>
      <c r="K2875" s="5">
        <v>276.16595458984301</v>
      </c>
      <c r="L2875" s="5">
        <v>279.13632202148398</v>
      </c>
      <c r="M2875" s="5">
        <v>277.11502075195267</v>
      </c>
      <c r="N2875" s="5">
        <v>603.58990478515602</v>
      </c>
      <c r="O2875" s="5">
        <v>621.85491943359295</v>
      </c>
      <c r="P2875" s="5">
        <v>603.86053466796795</v>
      </c>
      <c r="Q2875" s="5">
        <v>609.76845296223894</v>
      </c>
      <c r="R2875" s="5">
        <v>412.20529174804602</v>
      </c>
      <c r="S2875" s="5">
        <v>370.45745849609301</v>
      </c>
      <c r="T2875" s="5">
        <v>372.54666137695301</v>
      </c>
      <c r="U2875" s="5">
        <v>385.06980387369731</v>
      </c>
      <c r="V2875" s="5">
        <v>301.36053466796801</v>
      </c>
      <c r="W2875" s="5">
        <v>308.16717529296801</v>
      </c>
      <c r="X2875" s="5">
        <v>292.59860229492102</v>
      </c>
      <c r="Y2875" s="5">
        <v>300.70877075195239</v>
      </c>
      <c r="Z2875" s="5">
        <v>300.87875366210898</v>
      </c>
      <c r="AA2875" s="5">
        <v>291.86175537109301</v>
      </c>
      <c r="AB2875" s="5">
        <v>301.57760620117102</v>
      </c>
      <c r="AC2875" s="5">
        <v>298.10603841145763</v>
      </c>
      <c r="AD2875" s="5">
        <v>318.87512207031199</v>
      </c>
      <c r="AE2875" s="5">
        <v>319.19448852539</v>
      </c>
      <c r="AF2875" s="5">
        <v>348.62933349609301</v>
      </c>
      <c r="AG2875" s="5">
        <v>328.89964803059837</v>
      </c>
      <c r="AH2875" s="5">
        <v>328.74475097656199</v>
      </c>
      <c r="AI2875" s="5">
        <v>362.71051025390602</v>
      </c>
      <c r="AJ2875" s="5">
        <v>339.12191772460898</v>
      </c>
      <c r="AK2875" s="5">
        <v>343.52572631835898</v>
      </c>
      <c r="AL2875" s="5">
        <v>656.82830810546795</v>
      </c>
      <c r="AM2875" s="5">
        <v>626.28887939453102</v>
      </c>
      <c r="AN2875" s="5">
        <v>665.94989013671795</v>
      </c>
      <c r="AO2875" s="5">
        <v>649.68902587890568</v>
      </c>
      <c r="AP2875" s="5">
        <v>341.46038818359301</v>
      </c>
      <c r="AQ2875" s="5">
        <v>334.29412841796801</v>
      </c>
      <c r="AR2875" s="5">
        <v>328.66107177734301</v>
      </c>
      <c r="AS2875" s="5">
        <v>334.80519612630133</v>
      </c>
      <c r="AT2875" s="5">
        <v>273.58514404296801</v>
      </c>
      <c r="AU2875" s="5">
        <v>298.31649780273398</v>
      </c>
      <c r="AV2875" s="5">
        <v>297.87908935546801</v>
      </c>
      <c r="AW2875" s="5">
        <v>289.92691040039</v>
      </c>
      <c r="AX2875" s="5">
        <v>292.04086303710898</v>
      </c>
      <c r="AY2875" s="5">
        <v>278.63635253906199</v>
      </c>
      <c r="AZ2875" s="5">
        <v>262.44970703125</v>
      </c>
      <c r="BA2875" s="5">
        <v>277.70897420247366</v>
      </c>
    </row>
    <row r="2876" spans="1:53" x14ac:dyDescent="0.2">
      <c r="A2876" s="1">
        <v>2873</v>
      </c>
      <c r="B2876" s="1" t="s">
        <v>11510</v>
      </c>
      <c r="C2876" s="1" t="s">
        <v>11511</v>
      </c>
      <c r="D2876" s="1" t="s">
        <v>11512</v>
      </c>
      <c r="E2876" s="1" t="s">
        <v>11513</v>
      </c>
      <c r="F2876" s="5">
        <v>629.59869384765602</v>
      </c>
      <c r="G2876" s="5">
        <v>661.883544921875</v>
      </c>
      <c r="H2876" s="5">
        <v>624.29949951171795</v>
      </c>
      <c r="I2876" s="5">
        <v>638.5939127604164</v>
      </c>
      <c r="J2876" s="5">
        <v>603.83367919921795</v>
      </c>
      <c r="K2876" s="5">
        <v>622.61853027343705</v>
      </c>
      <c r="L2876" s="5">
        <v>602.74084472656205</v>
      </c>
      <c r="M2876" s="5">
        <v>609.73101806640568</v>
      </c>
      <c r="N2876" s="5">
        <v>1119.3642578125</v>
      </c>
      <c r="O2876" s="5">
        <v>1115.87707519531</v>
      </c>
      <c r="P2876" s="5">
        <v>1017.84356689453</v>
      </c>
      <c r="Q2876" s="5">
        <v>1084.3616333007799</v>
      </c>
      <c r="R2876" s="5">
        <v>446.85562133789</v>
      </c>
      <c r="S2876" s="5">
        <v>475.99948120117102</v>
      </c>
      <c r="T2876" s="5">
        <v>528.17041015625</v>
      </c>
      <c r="U2876" s="5">
        <v>483.67517089843705</v>
      </c>
      <c r="V2876" s="5">
        <v>390.48593139648398</v>
      </c>
      <c r="W2876" s="5">
        <v>421.07437133789</v>
      </c>
      <c r="X2876" s="5">
        <v>379.82800292968699</v>
      </c>
      <c r="Y2876" s="5">
        <v>397.12943522135362</v>
      </c>
      <c r="Z2876" s="5">
        <v>552.39190673828102</v>
      </c>
      <c r="AA2876" s="5">
        <v>569.27166748046795</v>
      </c>
      <c r="AB2876" s="5">
        <v>569.32897949218705</v>
      </c>
      <c r="AC2876" s="5">
        <v>563.66418457031205</v>
      </c>
      <c r="AD2876" s="5">
        <v>330.22235107421801</v>
      </c>
      <c r="AE2876" s="5">
        <v>352.79095458984301</v>
      </c>
      <c r="AF2876" s="5">
        <v>331.57223510742102</v>
      </c>
      <c r="AG2876" s="5">
        <v>338.1951802571607</v>
      </c>
      <c r="AH2876" s="5">
        <v>287.25433349609301</v>
      </c>
      <c r="AI2876" s="5">
        <v>295.31292724609301</v>
      </c>
      <c r="AJ2876" s="5">
        <v>287.69427490234301</v>
      </c>
      <c r="AK2876" s="5">
        <v>290.08717854817633</v>
      </c>
      <c r="AL2876" s="5">
        <v>729.64855957031205</v>
      </c>
      <c r="AM2876" s="5">
        <v>729.86737060546795</v>
      </c>
      <c r="AN2876" s="5">
        <v>754.67413330078102</v>
      </c>
      <c r="AO2876" s="5">
        <v>738.06335449218693</v>
      </c>
      <c r="AP2876" s="5">
        <v>373.27328491210898</v>
      </c>
      <c r="AQ2876" s="5">
        <v>368.383697509765</v>
      </c>
      <c r="AR2876" s="5">
        <v>418.89712524414</v>
      </c>
      <c r="AS2876" s="5">
        <v>386.85136922200468</v>
      </c>
      <c r="AT2876" s="5">
        <v>235.84759521484301</v>
      </c>
      <c r="AU2876" s="5">
        <v>243.54603576660099</v>
      </c>
      <c r="AV2876" s="5">
        <v>368.281494140625</v>
      </c>
      <c r="AW2876" s="5">
        <v>282.55837504068967</v>
      </c>
      <c r="AX2876" s="5">
        <v>279.75253295898398</v>
      </c>
      <c r="AY2876" s="5">
        <v>262.069091796875</v>
      </c>
      <c r="AZ2876" s="5">
        <v>261.78497314453102</v>
      </c>
      <c r="BA2876" s="5">
        <v>267.86886596679665</v>
      </c>
    </row>
    <row r="2877" spans="1:53" x14ac:dyDescent="0.2">
      <c r="A2877" s="1">
        <v>2874</v>
      </c>
      <c r="B2877" s="1" t="s">
        <v>11514</v>
      </c>
      <c r="C2877" s="1" t="s">
        <v>11515</v>
      </c>
      <c r="D2877" s="1" t="s">
        <v>11516</v>
      </c>
      <c r="E2877" s="1" t="s">
        <v>11517</v>
      </c>
      <c r="F2877" s="5">
        <v>670.321044921875</v>
      </c>
      <c r="G2877" s="5">
        <v>628.50469970703102</v>
      </c>
      <c r="H2877" s="5">
        <v>588.68701171875</v>
      </c>
      <c r="I2877" s="5">
        <v>629.17091878255201</v>
      </c>
      <c r="J2877" s="5">
        <v>691.92443847656205</v>
      </c>
      <c r="K2877" s="5">
        <v>611.41076660156205</v>
      </c>
      <c r="L2877" s="5">
        <v>635.55377197265602</v>
      </c>
      <c r="M2877" s="5">
        <v>646.29632568359341</v>
      </c>
      <c r="N2877" s="5">
        <v>481.72122192382801</v>
      </c>
      <c r="O2877" s="5">
        <v>519.259033203125</v>
      </c>
      <c r="P2877" s="5">
        <v>585.43322753906205</v>
      </c>
      <c r="Q2877" s="5">
        <v>528.80449422200502</v>
      </c>
      <c r="R2877" s="5">
        <v>132.649490356445</v>
      </c>
      <c r="S2877" s="5">
        <v>166.35096740722599</v>
      </c>
      <c r="T2877" s="5">
        <v>165.78160095214801</v>
      </c>
      <c r="U2877" s="5">
        <v>154.92735290527298</v>
      </c>
      <c r="V2877" s="5">
        <v>177.650787353515</v>
      </c>
      <c r="W2877" s="5">
        <v>183.96769714355401</v>
      </c>
      <c r="X2877" s="5">
        <v>186.418045043945</v>
      </c>
      <c r="Y2877" s="5">
        <v>182.67884318033802</v>
      </c>
      <c r="Z2877" s="5">
        <v>324.819580078125</v>
      </c>
      <c r="AA2877" s="5">
        <v>284.73327636718699</v>
      </c>
      <c r="AB2877" s="5">
        <v>295.29943847656199</v>
      </c>
      <c r="AC2877" s="5">
        <v>301.61743164062472</v>
      </c>
      <c r="AD2877" s="5">
        <v>403.39077758789</v>
      </c>
      <c r="AE2877" s="5">
        <v>370.41336059570301</v>
      </c>
      <c r="AF2877" s="5">
        <v>368.32943725585898</v>
      </c>
      <c r="AG2877" s="5">
        <v>380.71119181315066</v>
      </c>
      <c r="AH2877" s="5">
        <v>332.84060668945301</v>
      </c>
      <c r="AI2877" s="5">
        <v>334.32531738281199</v>
      </c>
      <c r="AJ2877" s="5">
        <v>298.11895751953102</v>
      </c>
      <c r="AK2877" s="5">
        <v>321.76162719726534</v>
      </c>
      <c r="AL2877" s="5">
        <v>262.94369506835898</v>
      </c>
      <c r="AM2877" s="5">
        <v>218.96624755859301</v>
      </c>
      <c r="AN2877" s="5">
        <v>259.37918090820301</v>
      </c>
      <c r="AO2877" s="5">
        <v>247.09637451171832</v>
      </c>
      <c r="AP2877" s="5">
        <v>201.35221862792901</v>
      </c>
      <c r="AQ2877" s="5">
        <v>198.65736389160099</v>
      </c>
      <c r="AR2877" s="5">
        <v>196.48284912109301</v>
      </c>
      <c r="AS2877" s="5">
        <v>198.83081054687432</v>
      </c>
      <c r="AT2877" s="5">
        <v>229.34368896484301</v>
      </c>
      <c r="AU2877" s="5">
        <v>211.69070434570301</v>
      </c>
      <c r="AV2877" s="5">
        <v>193.78607177734301</v>
      </c>
      <c r="AW2877" s="5">
        <v>211.60682169596302</v>
      </c>
      <c r="AX2877" s="5">
        <v>128.42684936523401</v>
      </c>
      <c r="AY2877" s="5">
        <v>127.80396270751901</v>
      </c>
      <c r="AZ2877" s="5">
        <v>126.016052246093</v>
      </c>
      <c r="BA2877" s="5">
        <v>127.41562143961534</v>
      </c>
    </row>
    <row r="2878" spans="1:53" x14ac:dyDescent="0.2">
      <c r="A2878" s="1">
        <v>2875</v>
      </c>
      <c r="B2878" s="1" t="s">
        <v>11518</v>
      </c>
      <c r="C2878" s="1" t="s">
        <v>11519</v>
      </c>
      <c r="D2878" s="1" t="s">
        <v>11520</v>
      </c>
      <c r="E2878" s="1" t="s">
        <v>11521</v>
      </c>
      <c r="F2878" s="5">
        <v>808.41998291015602</v>
      </c>
      <c r="G2878" s="5">
        <v>847.24420166015602</v>
      </c>
      <c r="H2878" s="5">
        <v>841.99255371093705</v>
      </c>
      <c r="I2878" s="5">
        <v>832.55224609374966</v>
      </c>
      <c r="J2878" s="5">
        <v>784.45471191406205</v>
      </c>
      <c r="K2878" s="5">
        <v>819.59997558593705</v>
      </c>
      <c r="L2878" s="5">
        <v>802.48474121093705</v>
      </c>
      <c r="M2878" s="5">
        <v>802.17980957031205</v>
      </c>
      <c r="N2878" s="5">
        <v>2051.9150390625</v>
      </c>
      <c r="O2878" s="5">
        <v>1997.02233886718</v>
      </c>
      <c r="P2878" s="5">
        <v>1991.45837402343</v>
      </c>
      <c r="Q2878" s="5">
        <v>2013.4652506510367</v>
      </c>
      <c r="R2878" s="5">
        <v>1018.01574707031</v>
      </c>
      <c r="S2878" s="5">
        <v>945.02569580078102</v>
      </c>
      <c r="T2878" s="5">
        <v>1058.28271484375</v>
      </c>
      <c r="U2878" s="5">
        <v>1007.1080525716137</v>
      </c>
      <c r="V2878" s="5">
        <v>857.83575439453102</v>
      </c>
      <c r="W2878" s="5">
        <v>907.55615234375</v>
      </c>
      <c r="X2878" s="5">
        <v>857.53619384765602</v>
      </c>
      <c r="Y2878" s="5">
        <v>874.30936686197902</v>
      </c>
      <c r="Z2878" s="5">
        <v>783.69244384765602</v>
      </c>
      <c r="AA2878" s="5">
        <v>784.95721435546795</v>
      </c>
      <c r="AB2878" s="5">
        <v>731.98822021484295</v>
      </c>
      <c r="AC2878" s="5">
        <v>766.87929280598894</v>
      </c>
      <c r="AD2878" s="5">
        <v>752.75</v>
      </c>
      <c r="AE2878" s="5">
        <v>732.51281738281205</v>
      </c>
      <c r="AF2878" s="5">
        <v>777.68597412109295</v>
      </c>
      <c r="AG2878" s="5">
        <v>754.31626383463492</v>
      </c>
      <c r="AH2878" s="5">
        <v>748.03070068359295</v>
      </c>
      <c r="AI2878" s="5">
        <v>711.05548095703102</v>
      </c>
      <c r="AJ2878" s="5">
        <v>756.43347167968705</v>
      </c>
      <c r="AK2878" s="5">
        <v>738.50655110677042</v>
      </c>
      <c r="AL2878" s="5">
        <v>1373.04736328125</v>
      </c>
      <c r="AM2878" s="5">
        <v>1370.21301269531</v>
      </c>
      <c r="AN2878" s="5">
        <v>1350.35888671875</v>
      </c>
      <c r="AO2878" s="5">
        <v>1364.5397542317698</v>
      </c>
      <c r="AP2878" s="5">
        <v>886.72442626953102</v>
      </c>
      <c r="AQ2878" s="5">
        <v>849.6357421875</v>
      </c>
      <c r="AR2878" s="5">
        <v>866.10772705078102</v>
      </c>
      <c r="AS2878" s="5">
        <v>867.48929850260402</v>
      </c>
      <c r="AT2878" s="5">
        <v>983.22521972656205</v>
      </c>
      <c r="AU2878" s="5">
        <v>1003.8955078125</v>
      </c>
      <c r="AV2878" s="5">
        <v>1030.13781738281</v>
      </c>
      <c r="AW2878" s="5">
        <v>1005.7528483072907</v>
      </c>
      <c r="AX2878" s="5">
        <v>736.96441650390602</v>
      </c>
      <c r="AY2878" s="5">
        <v>691.04992675781205</v>
      </c>
      <c r="AZ2878" s="5">
        <v>705.20953369140602</v>
      </c>
      <c r="BA2878" s="5">
        <v>711.0746256510414</v>
      </c>
    </row>
    <row r="2879" spans="1:53" x14ac:dyDescent="0.2">
      <c r="A2879" s="1">
        <v>2876</v>
      </c>
      <c r="B2879" s="1" t="s">
        <v>11522</v>
      </c>
      <c r="C2879" s="1" t="s">
        <v>11523</v>
      </c>
      <c r="D2879" s="1" t="s">
        <v>11524</v>
      </c>
      <c r="E2879" s="1" t="s">
        <v>11525</v>
      </c>
      <c r="F2879" s="5">
        <v>622.568115234375</v>
      </c>
      <c r="G2879" s="5">
        <v>637.884521484375</v>
      </c>
      <c r="H2879" s="5">
        <v>668.356201171875</v>
      </c>
      <c r="I2879" s="5">
        <v>642.936279296875</v>
      </c>
      <c r="J2879" s="5">
        <v>688.20965576171795</v>
      </c>
      <c r="K2879" s="5">
        <v>752.07440185546795</v>
      </c>
      <c r="L2879" s="5">
        <v>666.12536621093705</v>
      </c>
      <c r="M2879" s="5">
        <v>702.13647460937443</v>
      </c>
      <c r="N2879" s="5">
        <v>1068.53112792968</v>
      </c>
      <c r="O2879" s="5">
        <v>1042.78869628906</v>
      </c>
      <c r="P2879" s="5">
        <v>1035.78930664062</v>
      </c>
      <c r="Q2879" s="5">
        <v>1049.03637695312</v>
      </c>
      <c r="R2879" s="5">
        <v>677.74597167968705</v>
      </c>
      <c r="S2879" s="5">
        <v>625.438232421875</v>
      </c>
      <c r="T2879" s="5">
        <v>696.00543212890602</v>
      </c>
      <c r="U2879" s="5">
        <v>666.39654541015602</v>
      </c>
      <c r="V2879" s="5">
        <v>527.41174316406205</v>
      </c>
      <c r="W2879" s="5">
        <v>578.47967529296795</v>
      </c>
      <c r="X2879" s="5">
        <v>598.832275390625</v>
      </c>
      <c r="Y2879" s="5">
        <v>568.24123128255167</v>
      </c>
      <c r="Z2879" s="5">
        <v>694.94659423828102</v>
      </c>
      <c r="AA2879" s="5">
        <v>693.28399658203102</v>
      </c>
      <c r="AB2879" s="5">
        <v>622.08209228515602</v>
      </c>
      <c r="AC2879" s="5">
        <v>670.10422770182265</v>
      </c>
      <c r="AD2879" s="5">
        <v>538.78680419921795</v>
      </c>
      <c r="AE2879" s="5">
        <v>546.66009521484295</v>
      </c>
      <c r="AF2879" s="5">
        <v>582.94696044921795</v>
      </c>
      <c r="AG2879" s="5">
        <v>556.13128662109295</v>
      </c>
      <c r="AH2879" s="5">
        <v>526.600830078125</v>
      </c>
      <c r="AI2879" s="5">
        <v>540.42327880859295</v>
      </c>
      <c r="AJ2879" s="5">
        <v>478.16534423828102</v>
      </c>
      <c r="AK2879" s="5">
        <v>515.06315104166629</v>
      </c>
      <c r="AL2879" s="5">
        <v>877.12762451171795</v>
      </c>
      <c r="AM2879" s="5">
        <v>803.7607421875</v>
      </c>
      <c r="AN2879" s="5">
        <v>848.15625</v>
      </c>
      <c r="AO2879" s="5">
        <v>843.01487223307265</v>
      </c>
      <c r="AP2879" s="5">
        <v>558.8818359375</v>
      </c>
      <c r="AQ2879" s="5">
        <v>530.48675537109295</v>
      </c>
      <c r="AR2879" s="5">
        <v>532.02862548828102</v>
      </c>
      <c r="AS2879" s="5">
        <v>540.46573893229129</v>
      </c>
      <c r="AT2879" s="5">
        <v>564.22131347656205</v>
      </c>
      <c r="AU2879" s="5">
        <v>531.777099609375</v>
      </c>
      <c r="AV2879" s="5">
        <v>503.23843383789</v>
      </c>
      <c r="AW2879" s="5">
        <v>533.07894897460903</v>
      </c>
      <c r="AX2879" s="5">
        <v>543.31591796875</v>
      </c>
      <c r="AY2879" s="5">
        <v>505.16390991210898</v>
      </c>
      <c r="AZ2879" s="5">
        <v>420.21966552734301</v>
      </c>
      <c r="BA2879" s="5">
        <v>489.56649780273398</v>
      </c>
    </row>
    <row r="2880" spans="1:53" x14ac:dyDescent="0.2">
      <c r="A2880" s="1">
        <v>2877</v>
      </c>
      <c r="B2880" s="1" t="s">
        <v>11526</v>
      </c>
      <c r="C2880" s="1" t="s">
        <v>11527</v>
      </c>
      <c r="D2880" s="1" t="s">
        <v>11528</v>
      </c>
      <c r="E2880" s="1" t="s">
        <v>11529</v>
      </c>
      <c r="F2880" s="5">
        <v>110.91990661621</v>
      </c>
      <c r="G2880" s="5">
        <v>92.124282836914006</v>
      </c>
      <c r="H2880" s="5">
        <v>115.772048950195</v>
      </c>
      <c r="I2880" s="5">
        <v>106.272079467773</v>
      </c>
      <c r="J2880" s="5">
        <v>84.740119934082003</v>
      </c>
      <c r="K2880" s="5">
        <v>72.518005371093693</v>
      </c>
      <c r="L2880" s="5">
        <v>102.671737670898</v>
      </c>
      <c r="M2880" s="5">
        <v>86.643287658691236</v>
      </c>
      <c r="N2880" s="5">
        <v>199.197830200195</v>
      </c>
      <c r="O2880" s="5">
        <v>184.80401611328099</v>
      </c>
      <c r="P2880" s="5">
        <v>225.69186401367099</v>
      </c>
      <c r="Q2880" s="5">
        <v>203.23123677571564</v>
      </c>
      <c r="R2880" s="5">
        <v>120.160583496093</v>
      </c>
      <c r="S2880" s="5">
        <v>89.1024169921875</v>
      </c>
      <c r="T2880" s="5">
        <v>152.58224487304599</v>
      </c>
      <c r="U2880" s="5">
        <v>120.61508178710885</v>
      </c>
      <c r="V2880" s="5">
        <v>142.68061828613199</v>
      </c>
      <c r="W2880" s="5">
        <v>145.72538757324199</v>
      </c>
      <c r="X2880" s="5">
        <v>115.47183227539</v>
      </c>
      <c r="Y2880" s="5">
        <v>134.62594604492133</v>
      </c>
      <c r="Z2880" s="5">
        <v>125.22470092773401</v>
      </c>
      <c r="AA2880" s="5">
        <v>125.23722839355401</v>
      </c>
      <c r="AB2880" s="5">
        <v>119.6470413208</v>
      </c>
      <c r="AC2880" s="5">
        <v>123.36965688069601</v>
      </c>
      <c r="AD2880" s="5">
        <v>130.73556518554599</v>
      </c>
      <c r="AE2880" s="5">
        <v>103.937049865722</v>
      </c>
      <c r="AF2880" s="5">
        <v>101.49134826660099</v>
      </c>
      <c r="AG2880" s="5">
        <v>112.05465443928966</v>
      </c>
      <c r="AH2880" s="5">
        <v>154.46125793457</v>
      </c>
      <c r="AI2880" s="5">
        <v>125.30742645263599</v>
      </c>
      <c r="AJ2880" s="5">
        <v>132.14431762695301</v>
      </c>
      <c r="AK2880" s="5">
        <v>137.30433400471966</v>
      </c>
      <c r="AL2880" s="5">
        <v>185.97955322265599</v>
      </c>
      <c r="AM2880" s="5">
        <v>148.80967712402301</v>
      </c>
      <c r="AN2880" s="5">
        <v>158.19888305664</v>
      </c>
      <c r="AO2880" s="5">
        <v>164.32937113443967</v>
      </c>
      <c r="AP2880" s="5">
        <v>108.640563964843</v>
      </c>
      <c r="AQ2880" s="5">
        <v>102.987823486328</v>
      </c>
      <c r="AR2880" s="5">
        <v>125.294784545898</v>
      </c>
      <c r="AS2880" s="5">
        <v>112.307723999023</v>
      </c>
      <c r="AT2880" s="5">
        <v>107.233200073242</v>
      </c>
      <c r="AU2880" s="5">
        <v>112.334915161132</v>
      </c>
      <c r="AV2880" s="5">
        <v>126.911155700683</v>
      </c>
      <c r="AW2880" s="5">
        <v>115.49309031168566</v>
      </c>
      <c r="AX2880" s="5">
        <v>166.47381591796801</v>
      </c>
      <c r="AY2880" s="5">
        <v>93.789985656738196</v>
      </c>
      <c r="AZ2880" s="5">
        <v>117.841026306152</v>
      </c>
      <c r="BA2880" s="5">
        <v>126.03494262695274</v>
      </c>
    </row>
    <row r="2881" spans="1:53" x14ac:dyDescent="0.2">
      <c r="A2881" s="1">
        <v>2878</v>
      </c>
      <c r="B2881" s="1" t="s">
        <v>11530</v>
      </c>
      <c r="C2881" s="1" t="s">
        <v>11531</v>
      </c>
      <c r="D2881" s="1" t="s">
        <v>11532</v>
      </c>
      <c r="E2881" s="1" t="s">
        <v>11533</v>
      </c>
      <c r="F2881" s="5">
        <v>2804.912109375</v>
      </c>
      <c r="G2881" s="5">
        <v>2846.0947265625</v>
      </c>
      <c r="H2881" s="5">
        <v>2699.9970703125</v>
      </c>
      <c r="I2881" s="5">
        <v>2783.66796875</v>
      </c>
      <c r="J2881" s="5">
        <v>2983.92431640625</v>
      </c>
      <c r="K2881" s="5">
        <v>3071.90209960937</v>
      </c>
      <c r="L2881" s="5">
        <v>2893.35961914062</v>
      </c>
      <c r="M2881" s="5">
        <v>2983.0620117187464</v>
      </c>
      <c r="N2881" s="5">
        <v>1551.96313476562</v>
      </c>
      <c r="O2881" s="5">
        <v>1635.94799804687</v>
      </c>
      <c r="P2881" s="5">
        <v>1569.66320800781</v>
      </c>
      <c r="Q2881" s="5">
        <v>1585.8581136067667</v>
      </c>
      <c r="R2881" s="5">
        <v>2192.07543945312</v>
      </c>
      <c r="S2881" s="5">
        <v>2362.13354492187</v>
      </c>
      <c r="T2881" s="5">
        <v>2182.904296875</v>
      </c>
      <c r="U2881" s="5">
        <v>2245.7044270833298</v>
      </c>
      <c r="V2881" s="5">
        <v>5028.9931640625</v>
      </c>
      <c r="W2881" s="5">
        <v>4971.97509765625</v>
      </c>
      <c r="X2881" s="5">
        <v>4900.015625</v>
      </c>
      <c r="Y2881" s="5">
        <v>4966.99462890625</v>
      </c>
      <c r="Z2881" s="5">
        <v>3580.8076171875</v>
      </c>
      <c r="AA2881" s="5">
        <v>3748.45263671875</v>
      </c>
      <c r="AB2881" s="5">
        <v>3518.89111328125</v>
      </c>
      <c r="AC2881" s="5">
        <v>3616.0504557291665</v>
      </c>
      <c r="AD2881" s="5">
        <v>2591.45678710937</v>
      </c>
      <c r="AE2881" s="5">
        <v>2411.1552734375</v>
      </c>
      <c r="AF2881" s="5">
        <v>2440.43530273437</v>
      </c>
      <c r="AG2881" s="5">
        <v>2481.0157877604129</v>
      </c>
      <c r="AH2881" s="5">
        <v>2555.2958984375</v>
      </c>
      <c r="AI2881" s="5">
        <v>2669.57763671875</v>
      </c>
      <c r="AJ2881" s="5">
        <v>2533.70825195312</v>
      </c>
      <c r="AK2881" s="5">
        <v>2586.1939290364567</v>
      </c>
      <c r="AL2881" s="5">
        <v>1727.08728027343</v>
      </c>
      <c r="AM2881" s="5">
        <v>1670.15148925781</v>
      </c>
      <c r="AN2881" s="5">
        <v>1673.19116210937</v>
      </c>
      <c r="AO2881" s="5">
        <v>1690.1433105468702</v>
      </c>
      <c r="AP2881" s="5">
        <v>2332.69067382812</v>
      </c>
      <c r="AQ2881" s="5">
        <v>2329.45825195312</v>
      </c>
      <c r="AR2881" s="5">
        <v>2275.10961914062</v>
      </c>
      <c r="AS2881" s="5">
        <v>2312.4195149739535</v>
      </c>
      <c r="AT2881" s="5">
        <v>5663.3134765625</v>
      </c>
      <c r="AU2881" s="5">
        <v>5802.1953125</v>
      </c>
      <c r="AV2881" s="5">
        <v>5506.98876953125</v>
      </c>
      <c r="AW2881" s="5">
        <v>5657.499186197917</v>
      </c>
      <c r="AX2881" s="5">
        <v>4409.18505859375</v>
      </c>
      <c r="AY2881" s="5">
        <v>3992.18920898437</v>
      </c>
      <c r="AZ2881" s="5">
        <v>4678.32958984375</v>
      </c>
      <c r="BA2881" s="5">
        <v>4359.9012858072902</v>
      </c>
    </row>
    <row r="2882" spans="1:53" x14ac:dyDescent="0.2">
      <c r="A2882" s="1">
        <v>2879</v>
      </c>
      <c r="B2882" s="1" t="s">
        <v>11534</v>
      </c>
      <c r="C2882" s="1" t="s">
        <v>11535</v>
      </c>
      <c r="D2882" s="1" t="s">
        <v>11536</v>
      </c>
      <c r="E2882" s="1" t="s">
        <v>11537</v>
      </c>
      <c r="F2882" s="5">
        <v>315.51010131835898</v>
      </c>
      <c r="G2882" s="5">
        <v>317.74304199218699</v>
      </c>
      <c r="H2882" s="5">
        <v>314.00958251953102</v>
      </c>
      <c r="I2882" s="5">
        <v>315.75424194335898</v>
      </c>
      <c r="J2882" s="5">
        <v>319.535064697265</v>
      </c>
      <c r="K2882" s="5">
        <v>328.77014160156199</v>
      </c>
      <c r="L2882" s="5">
        <v>306.08837890625</v>
      </c>
      <c r="M2882" s="5">
        <v>318.13119506835898</v>
      </c>
      <c r="N2882" s="5">
        <v>616.97271728515602</v>
      </c>
      <c r="O2882" s="5">
        <v>628.38653564453102</v>
      </c>
      <c r="P2882" s="5">
        <v>632.29791259765602</v>
      </c>
      <c r="Q2882" s="5">
        <v>625.88572184244765</v>
      </c>
      <c r="R2882" s="5">
        <v>335.24923706054602</v>
      </c>
      <c r="S2882" s="5">
        <v>342.57247924804602</v>
      </c>
      <c r="T2882" s="5">
        <v>335.74575805664</v>
      </c>
      <c r="U2882" s="5">
        <v>337.8558247884107</v>
      </c>
      <c r="V2882" s="5">
        <v>318.82318115234301</v>
      </c>
      <c r="W2882" s="5">
        <v>335.75384521484301</v>
      </c>
      <c r="X2882" s="5">
        <v>312.16012573242102</v>
      </c>
      <c r="Y2882" s="5">
        <v>322.2457173665357</v>
      </c>
      <c r="Z2882" s="5">
        <v>264.082427978515</v>
      </c>
      <c r="AA2882" s="5">
        <v>269.55572509765602</v>
      </c>
      <c r="AB2882" s="5">
        <v>259.69924926757801</v>
      </c>
      <c r="AC2882" s="5">
        <v>264.44580078124966</v>
      </c>
      <c r="AD2882" s="5">
        <v>364.97808837890602</v>
      </c>
      <c r="AE2882" s="5">
        <v>365.89489746093699</v>
      </c>
      <c r="AF2882" s="5">
        <v>365.70706176757801</v>
      </c>
      <c r="AG2882" s="5">
        <v>365.52668253580697</v>
      </c>
      <c r="AH2882" s="5">
        <v>329.89718627929602</v>
      </c>
      <c r="AI2882" s="5">
        <v>324.27191162109301</v>
      </c>
      <c r="AJ2882" s="5">
        <v>344.92364501953102</v>
      </c>
      <c r="AK2882" s="5">
        <v>333.03091430664</v>
      </c>
      <c r="AL2882" s="5">
        <v>434.91500854492102</v>
      </c>
      <c r="AM2882" s="5">
        <v>416.77600097656199</v>
      </c>
      <c r="AN2882" s="5">
        <v>409.84249877929602</v>
      </c>
      <c r="AO2882" s="5">
        <v>420.51116943359301</v>
      </c>
      <c r="AP2882" s="5">
        <v>285.45202636718699</v>
      </c>
      <c r="AQ2882" s="5">
        <v>291.70373535156199</v>
      </c>
      <c r="AR2882" s="5">
        <v>292.44445800781199</v>
      </c>
      <c r="AS2882" s="5">
        <v>289.86673990885362</v>
      </c>
      <c r="AT2882" s="5">
        <v>361.73654174804602</v>
      </c>
      <c r="AU2882" s="5">
        <v>373.79281616210898</v>
      </c>
      <c r="AV2882" s="5">
        <v>354.16314697265602</v>
      </c>
      <c r="AW2882" s="5">
        <v>363.23083496093705</v>
      </c>
      <c r="AX2882" s="5">
        <v>290.31881713867102</v>
      </c>
      <c r="AY2882" s="5">
        <v>241.20947265625</v>
      </c>
      <c r="AZ2882" s="5">
        <v>269.34371948242102</v>
      </c>
      <c r="BA2882" s="5">
        <v>266.95733642578062</v>
      </c>
    </row>
    <row r="2883" spans="1:53" x14ac:dyDescent="0.2">
      <c r="A2883" s="1">
        <v>2880</v>
      </c>
      <c r="B2883" s="1" t="s">
        <v>11538</v>
      </c>
      <c r="C2883" s="1" t="s">
        <v>11539</v>
      </c>
      <c r="D2883" s="1" t="s">
        <v>11540</v>
      </c>
      <c r="E2883" s="1" t="s">
        <v>11541</v>
      </c>
      <c r="F2883" s="5">
        <v>228.85697937011699</v>
      </c>
      <c r="G2883" s="5">
        <v>248.39129638671801</v>
      </c>
      <c r="H2883" s="5">
        <v>265.90173339843699</v>
      </c>
      <c r="I2883" s="5">
        <v>247.71666971842401</v>
      </c>
      <c r="J2883" s="5">
        <v>199.70114135742099</v>
      </c>
      <c r="K2883" s="5">
        <v>198.010162353515</v>
      </c>
      <c r="L2883" s="5">
        <v>213.89367675781199</v>
      </c>
      <c r="M2883" s="5">
        <v>203.86832682291598</v>
      </c>
      <c r="N2883" s="5">
        <v>395.49542236328102</v>
      </c>
      <c r="O2883" s="5">
        <v>402.94241333007801</v>
      </c>
      <c r="P2883" s="5">
        <v>345.52618408203102</v>
      </c>
      <c r="Q2883" s="5">
        <v>381.32133992513008</v>
      </c>
      <c r="R2883" s="5">
        <v>377.33349609375</v>
      </c>
      <c r="S2883" s="5">
        <v>347.17596435546801</v>
      </c>
      <c r="T2883" s="5">
        <v>368.08477783203102</v>
      </c>
      <c r="U2883" s="5">
        <v>364.19807942708303</v>
      </c>
      <c r="V2883" s="5">
        <v>160.88349914550699</v>
      </c>
      <c r="W2883" s="5">
        <v>145.27615356445301</v>
      </c>
      <c r="X2883" s="5">
        <v>153.73805236816401</v>
      </c>
      <c r="Y2883" s="5">
        <v>153.29923502604134</v>
      </c>
      <c r="Z2883" s="5">
        <v>192.10592651367099</v>
      </c>
      <c r="AA2883" s="5">
        <v>182.15896606445301</v>
      </c>
      <c r="AB2883" s="5">
        <v>174.73716735839801</v>
      </c>
      <c r="AC2883" s="5">
        <v>183.00068664550733</v>
      </c>
      <c r="AD2883" s="5">
        <v>104.344505310058</v>
      </c>
      <c r="AE2883" s="5">
        <v>103.65160369873</v>
      </c>
      <c r="AF2883" s="5">
        <v>112.07887268066401</v>
      </c>
      <c r="AG2883" s="5">
        <v>106.69166056315066</v>
      </c>
      <c r="AH2883" s="5">
        <v>98.062034606933594</v>
      </c>
      <c r="AI2883" s="5">
        <v>99.127487182617102</v>
      </c>
      <c r="AJ2883" s="5">
        <v>96.347755432128906</v>
      </c>
      <c r="AK2883" s="5">
        <v>97.845759073893191</v>
      </c>
      <c r="AL2883" s="5">
        <v>344.53619384765602</v>
      </c>
      <c r="AM2883" s="5">
        <v>332.18283081054602</v>
      </c>
      <c r="AN2883" s="5">
        <v>317.85183715820301</v>
      </c>
      <c r="AO2883" s="5">
        <v>331.52362060546835</v>
      </c>
      <c r="AP2883" s="5">
        <v>202.05317687988199</v>
      </c>
      <c r="AQ2883" s="5">
        <v>185.79560852050699</v>
      </c>
      <c r="AR2883" s="5">
        <v>198.72760009765599</v>
      </c>
      <c r="AS2883" s="5">
        <v>195.52546183268166</v>
      </c>
      <c r="AT2883" s="5">
        <v>96.102401733398395</v>
      </c>
      <c r="AU2883" s="5">
        <v>115.04692840576099</v>
      </c>
      <c r="AV2883" s="5">
        <v>94.575492858886705</v>
      </c>
      <c r="AW2883" s="5">
        <v>101.90827433268203</v>
      </c>
      <c r="AX2883" s="5">
        <v>112.115104675292</v>
      </c>
      <c r="AY2883" s="5">
        <v>112.65443420410099</v>
      </c>
      <c r="AZ2883" s="5">
        <v>106.106437683105</v>
      </c>
      <c r="BA2883" s="5">
        <v>110.29199218749933</v>
      </c>
    </row>
    <row r="2884" spans="1:53" x14ac:dyDescent="0.2">
      <c r="A2884" s="1">
        <v>2881</v>
      </c>
      <c r="B2884" s="1" t="s">
        <v>11542</v>
      </c>
      <c r="C2884" s="1" t="s">
        <v>11543</v>
      </c>
      <c r="D2884" s="1" t="s">
        <v>11544</v>
      </c>
      <c r="E2884" s="1" t="s">
        <v>11545</v>
      </c>
      <c r="F2884" s="5">
        <v>232.42147827148401</v>
      </c>
      <c r="G2884" s="5">
        <v>244.43557739257801</v>
      </c>
      <c r="H2884" s="5">
        <v>199.05496215820301</v>
      </c>
      <c r="I2884" s="5">
        <v>225.30400594075502</v>
      </c>
      <c r="J2884" s="5">
        <v>195.01142883300699</v>
      </c>
      <c r="K2884" s="5">
        <v>230.73374938964801</v>
      </c>
      <c r="L2884" s="5">
        <v>207.60057067871</v>
      </c>
      <c r="M2884" s="5">
        <v>211.11524963378835</v>
      </c>
      <c r="N2884" s="5">
        <v>329.55563354492102</v>
      </c>
      <c r="O2884" s="5">
        <v>380.93423461914</v>
      </c>
      <c r="P2884" s="5">
        <v>379.07077026367102</v>
      </c>
      <c r="Q2884" s="5">
        <v>363.1868794759107</v>
      </c>
      <c r="R2884" s="5">
        <v>206.61174011230401</v>
      </c>
      <c r="S2884" s="5">
        <v>225.61088562011699</v>
      </c>
      <c r="T2884" s="5">
        <v>222.38668823242099</v>
      </c>
      <c r="U2884" s="5">
        <v>218.20310465494731</v>
      </c>
      <c r="V2884" s="5">
        <v>201.62582397460901</v>
      </c>
      <c r="W2884" s="5">
        <v>205.65769958496</v>
      </c>
      <c r="X2884" s="5">
        <v>162.63284301757801</v>
      </c>
      <c r="Y2884" s="5">
        <v>189.97212219238236</v>
      </c>
      <c r="Z2884" s="5">
        <v>167.644271850585</v>
      </c>
      <c r="AA2884" s="5">
        <v>215.53656005859301</v>
      </c>
      <c r="AB2884" s="5">
        <v>204.67280578613199</v>
      </c>
      <c r="AC2884" s="5">
        <v>195.95121256510333</v>
      </c>
      <c r="AD2884" s="5">
        <v>192.38659667968699</v>
      </c>
      <c r="AE2884" s="5">
        <v>274.03308105468699</v>
      </c>
      <c r="AF2884" s="5">
        <v>183.88420104980401</v>
      </c>
      <c r="AG2884" s="5">
        <v>216.76795959472599</v>
      </c>
      <c r="AH2884" s="5">
        <v>195.31129455566401</v>
      </c>
      <c r="AI2884" s="5">
        <v>165.48420715332</v>
      </c>
      <c r="AJ2884" s="5">
        <v>205.00285339355401</v>
      </c>
      <c r="AK2884" s="5">
        <v>188.599451700846</v>
      </c>
      <c r="AL2884" s="5">
        <v>262.57562255859301</v>
      </c>
      <c r="AM2884" s="5">
        <v>265.81579589843699</v>
      </c>
      <c r="AN2884" s="5">
        <v>289.97866821289</v>
      </c>
      <c r="AO2884" s="5">
        <v>272.79002888997337</v>
      </c>
      <c r="AP2884" s="5">
        <v>213.16175842285099</v>
      </c>
      <c r="AQ2884" s="5">
        <v>207.525131225585</v>
      </c>
      <c r="AR2884" s="5">
        <v>242.2099609375</v>
      </c>
      <c r="AS2884" s="5">
        <v>220.96561686197867</v>
      </c>
      <c r="AT2884" s="5">
        <v>182.52110290527301</v>
      </c>
      <c r="AU2884" s="5">
        <v>193.15765380859301</v>
      </c>
      <c r="AV2884" s="5">
        <v>146.70469665527301</v>
      </c>
      <c r="AW2884" s="5">
        <v>174.12781778971302</v>
      </c>
      <c r="AX2884" s="5">
        <v>204.56105041503901</v>
      </c>
      <c r="AY2884" s="5">
        <v>180.41481018066401</v>
      </c>
      <c r="AZ2884" s="5">
        <v>152.090087890625</v>
      </c>
      <c r="BA2884" s="5">
        <v>179.021982828776</v>
      </c>
    </row>
    <row r="2885" spans="1:53" x14ac:dyDescent="0.2">
      <c r="A2885" s="1">
        <v>2882</v>
      </c>
      <c r="B2885" s="1" t="s">
        <v>11546</v>
      </c>
      <c r="C2885" s="1" t="s">
        <v>11547</v>
      </c>
      <c r="D2885" s="1" t="s">
        <v>11548</v>
      </c>
      <c r="E2885" s="1" t="s">
        <v>11549</v>
      </c>
      <c r="F2885" s="5">
        <v>156.60574340820301</v>
      </c>
      <c r="G2885" s="5">
        <v>165.18646240234301</v>
      </c>
      <c r="H2885" s="5">
        <v>155.52981567382801</v>
      </c>
      <c r="I2885" s="5">
        <v>159.10734049479134</v>
      </c>
      <c r="J2885" s="5">
        <v>224.862380981445</v>
      </c>
      <c r="K2885" s="5">
        <v>219.712158203125</v>
      </c>
      <c r="L2885" s="5">
        <v>199.98654174804599</v>
      </c>
      <c r="M2885" s="5">
        <v>214.85369364420532</v>
      </c>
      <c r="N2885" s="5">
        <v>145.62222290039</v>
      </c>
      <c r="O2885" s="5">
        <v>154.74133300781199</v>
      </c>
      <c r="P2885" s="5">
        <v>175.46287536621</v>
      </c>
      <c r="Q2885" s="5">
        <v>158.60881042480401</v>
      </c>
      <c r="R2885" s="5">
        <v>116.12857055664</v>
      </c>
      <c r="S2885" s="5">
        <v>114.863525390625</v>
      </c>
      <c r="T2885" s="5">
        <v>131.52235412597599</v>
      </c>
      <c r="U2885" s="5">
        <v>120.83815002441366</v>
      </c>
      <c r="V2885" s="5">
        <v>98.334846496582003</v>
      </c>
      <c r="W2885" s="5">
        <v>111.83975982666</v>
      </c>
      <c r="X2885" s="5">
        <v>85.312568664550696</v>
      </c>
      <c r="Y2885" s="5">
        <v>98.495724995930914</v>
      </c>
      <c r="Z2885" s="5">
        <v>178.69421386718699</v>
      </c>
      <c r="AA2885" s="5">
        <v>184.68176269531199</v>
      </c>
      <c r="AB2885" s="5">
        <v>197.16294860839801</v>
      </c>
      <c r="AC2885" s="5">
        <v>186.84630839029899</v>
      </c>
      <c r="AD2885" s="5">
        <v>121.53932189941401</v>
      </c>
      <c r="AE2885" s="5">
        <v>126.157020568847</v>
      </c>
      <c r="AF2885" s="5">
        <v>128.21400451660099</v>
      </c>
      <c r="AG2885" s="5">
        <v>125.30344899495401</v>
      </c>
      <c r="AH2885" s="5">
        <v>94.533386230468693</v>
      </c>
      <c r="AI2885" s="5">
        <v>94.199264526367102</v>
      </c>
      <c r="AJ2885" s="5">
        <v>109.024276733398</v>
      </c>
      <c r="AK2885" s="5">
        <v>99.252309163411269</v>
      </c>
      <c r="AL2885" s="5">
        <v>106.760696411132</v>
      </c>
      <c r="AM2885" s="5">
        <v>98.832839965820298</v>
      </c>
      <c r="AN2885" s="5">
        <v>99.505882263183594</v>
      </c>
      <c r="AO2885" s="5">
        <v>101.69980621337864</v>
      </c>
      <c r="AP2885" s="5">
        <v>77.011436462402301</v>
      </c>
      <c r="AQ2885" s="5">
        <v>78.114532470703097</v>
      </c>
      <c r="AR2885" s="5">
        <v>88.156898498535099</v>
      </c>
      <c r="AS2885" s="5">
        <v>81.094289143880175</v>
      </c>
      <c r="AT2885" s="5">
        <v>75.387374877929602</v>
      </c>
      <c r="AU2885" s="5">
        <v>84.310646057128906</v>
      </c>
      <c r="AV2885" s="5">
        <v>101.998321533203</v>
      </c>
      <c r="AW2885" s="5">
        <v>87.232114156087164</v>
      </c>
      <c r="AX2885" s="5">
        <v>122.21070098876901</v>
      </c>
      <c r="AY2885" s="5">
        <v>71.968894958496094</v>
      </c>
      <c r="AZ2885" s="5">
        <v>84.283386230468693</v>
      </c>
      <c r="BA2885" s="5">
        <v>92.820994059244597</v>
      </c>
    </row>
    <row r="2886" spans="1:53" x14ac:dyDescent="0.2">
      <c r="A2886" s="1">
        <v>2883</v>
      </c>
      <c r="B2886" s="1" t="s">
        <v>11550</v>
      </c>
      <c r="C2886" s="1" t="s">
        <v>11551</v>
      </c>
      <c r="D2886" s="1" t="s">
        <v>11552</v>
      </c>
      <c r="E2886" s="1" t="s">
        <v>11553</v>
      </c>
      <c r="K2886" s="5">
        <v>20.401832580566399</v>
      </c>
      <c r="M2886" s="5">
        <v>20.401832580566399</v>
      </c>
      <c r="N2886" s="5">
        <v>34.325382232666001</v>
      </c>
      <c r="O2886" s="5">
        <v>45.726375579833899</v>
      </c>
      <c r="P2886" s="5">
        <v>27.535350799560501</v>
      </c>
      <c r="Q2886" s="5">
        <v>35.862369537353466</v>
      </c>
      <c r="V2886" s="5">
        <v>39.219173431396399</v>
      </c>
      <c r="W2886" s="5">
        <v>32.917160034179602</v>
      </c>
      <c r="X2886" s="5">
        <v>46.572486877441399</v>
      </c>
      <c r="Y2886" s="5">
        <v>39.569606781005803</v>
      </c>
      <c r="Z2886" s="5">
        <v>11.339620590209901</v>
      </c>
      <c r="AA2886" s="5">
        <v>11.989838600158601</v>
      </c>
      <c r="AC2886" s="5">
        <v>11.664729595184252</v>
      </c>
      <c r="AD2886" s="5">
        <v>22.123897552490199</v>
      </c>
      <c r="AE2886" s="5">
        <v>7.7732014656066797</v>
      </c>
      <c r="AF2886" s="5">
        <v>16.9154148101806</v>
      </c>
      <c r="AG2886" s="5">
        <v>15.604171276092492</v>
      </c>
      <c r="AH2886" s="5">
        <v>22.094224929809499</v>
      </c>
      <c r="AI2886" s="5">
        <v>27.127740859985298</v>
      </c>
      <c r="AJ2886" s="5">
        <v>25.534194946288999</v>
      </c>
      <c r="AK2886" s="5">
        <v>24.918720245361261</v>
      </c>
      <c r="AL2886" s="5">
        <v>53.545547485351499</v>
      </c>
      <c r="AM2886" s="5">
        <v>30.324739456176701</v>
      </c>
      <c r="AN2886" s="5">
        <v>32.047340393066399</v>
      </c>
      <c r="AO2886" s="5">
        <v>38.639209111531535</v>
      </c>
      <c r="AP2886" s="5">
        <v>9.5791273117065394</v>
      </c>
      <c r="AQ2886" s="5">
        <v>21.030977249145501</v>
      </c>
      <c r="AR2886" s="5">
        <v>18.226417541503899</v>
      </c>
      <c r="AS2886" s="5">
        <v>16.278840700785313</v>
      </c>
      <c r="AT2886" s="5">
        <v>49.167392730712798</v>
      </c>
      <c r="AV2886" s="5">
        <v>33.799518585205</v>
      </c>
      <c r="AW2886" s="5">
        <v>41.483455657958899</v>
      </c>
    </row>
    <row r="2887" spans="1:53" x14ac:dyDescent="0.2">
      <c r="A2887" s="1">
        <v>2884</v>
      </c>
      <c r="B2887" s="1" t="s">
        <v>11554</v>
      </c>
      <c r="C2887" s="1" t="s">
        <v>11555</v>
      </c>
      <c r="D2887" s="1" t="s">
        <v>11556</v>
      </c>
      <c r="E2887" s="1" t="s">
        <v>11557</v>
      </c>
      <c r="F2887" s="5">
        <v>624.65350341796795</v>
      </c>
      <c r="G2887" s="5">
        <v>625.41607666015602</v>
      </c>
      <c r="H2887" s="5">
        <v>592.15997314453102</v>
      </c>
      <c r="I2887" s="5">
        <v>614.07651774088504</v>
      </c>
      <c r="J2887" s="5">
        <v>605.76605224609295</v>
      </c>
      <c r="K2887" s="5">
        <v>608.18389892578102</v>
      </c>
      <c r="L2887" s="5">
        <v>625.80139160156205</v>
      </c>
      <c r="M2887" s="5">
        <v>613.25044759114542</v>
      </c>
      <c r="N2887" s="5">
        <v>1480.04382324218</v>
      </c>
      <c r="O2887" s="5">
        <v>1559.47290039062</v>
      </c>
      <c r="P2887" s="5">
        <v>1491.30493164062</v>
      </c>
      <c r="Q2887" s="5">
        <v>1510.2738850911398</v>
      </c>
      <c r="R2887" s="5">
        <v>731.42010498046795</v>
      </c>
      <c r="S2887" s="5">
        <v>727.92370605468705</v>
      </c>
      <c r="T2887" s="5">
        <v>756.720703125</v>
      </c>
      <c r="U2887" s="5">
        <v>738.6881713867183</v>
      </c>
      <c r="V2887" s="5">
        <v>695.915283203125</v>
      </c>
      <c r="W2887" s="5">
        <v>689.18395996093705</v>
      </c>
      <c r="X2887" s="5">
        <v>692.21722412109295</v>
      </c>
      <c r="Y2887" s="5">
        <v>692.43882242838492</v>
      </c>
      <c r="Z2887" s="5">
        <v>586.54650878906205</v>
      </c>
      <c r="AA2887" s="5">
        <v>558.71008300781205</v>
      </c>
      <c r="AB2887" s="5">
        <v>553.69757080078102</v>
      </c>
      <c r="AC2887" s="5">
        <v>566.31805419921841</v>
      </c>
      <c r="AD2887" s="5">
        <v>723.60729980468705</v>
      </c>
      <c r="AE2887" s="5">
        <v>712.96575927734295</v>
      </c>
      <c r="AF2887" s="5">
        <v>731.5595703125</v>
      </c>
      <c r="AG2887" s="5">
        <v>722.7108764648433</v>
      </c>
      <c r="AH2887" s="5">
        <v>680.21820068359295</v>
      </c>
      <c r="AI2887" s="5">
        <v>697.090087890625</v>
      </c>
      <c r="AJ2887" s="5">
        <v>673.31091308593705</v>
      </c>
      <c r="AK2887" s="5">
        <v>683.5397338867183</v>
      </c>
      <c r="AL2887" s="5">
        <v>1437.396484375</v>
      </c>
      <c r="AM2887" s="5">
        <v>1428.98681640625</v>
      </c>
      <c r="AN2887" s="5">
        <v>1417.54077148437</v>
      </c>
      <c r="AO2887" s="5">
        <v>1427.9746907552064</v>
      </c>
      <c r="AP2887" s="5">
        <v>761.80181884765602</v>
      </c>
      <c r="AQ2887" s="5">
        <v>732.51300048828102</v>
      </c>
      <c r="AR2887" s="5">
        <v>749.99890136718705</v>
      </c>
      <c r="AS2887" s="5">
        <v>748.10457356770803</v>
      </c>
      <c r="AT2887" s="5">
        <v>740.19836425781205</v>
      </c>
      <c r="AU2887" s="5">
        <v>713.6435546875</v>
      </c>
      <c r="AV2887" s="5">
        <v>681.57122802734295</v>
      </c>
      <c r="AW2887" s="5">
        <v>711.8043823242183</v>
      </c>
      <c r="AX2887" s="5">
        <v>702.20257568359295</v>
      </c>
      <c r="AY2887" s="5">
        <v>731.63592529296795</v>
      </c>
      <c r="AZ2887" s="5">
        <v>744.24664306640602</v>
      </c>
      <c r="BA2887" s="5">
        <v>726.02838134765568</v>
      </c>
    </row>
    <row r="2888" spans="1:53" x14ac:dyDescent="0.2">
      <c r="A2888" s="1">
        <v>2885</v>
      </c>
      <c r="B2888" s="1" t="s">
        <v>11558</v>
      </c>
      <c r="C2888" s="1" t="s">
        <v>11559</v>
      </c>
      <c r="D2888" s="1" t="s">
        <v>11560</v>
      </c>
      <c r="E2888" s="1" t="s">
        <v>11561</v>
      </c>
      <c r="F2888" s="5">
        <v>95.519058227539006</v>
      </c>
      <c r="G2888" s="5">
        <v>96.604248046875</v>
      </c>
      <c r="H2888" s="5">
        <v>67.156692504882798</v>
      </c>
      <c r="I2888" s="5">
        <v>86.426666259765611</v>
      </c>
      <c r="J2888" s="5">
        <v>79.868515014648395</v>
      </c>
      <c r="K2888" s="5">
        <v>129.65559387207</v>
      </c>
      <c r="L2888" s="5">
        <v>116.813995361328</v>
      </c>
      <c r="M2888" s="5">
        <v>108.77936808268214</v>
      </c>
      <c r="N2888" s="5">
        <v>86.534233093261705</v>
      </c>
      <c r="O2888" s="5">
        <v>104.116325378417</v>
      </c>
      <c r="P2888" s="5">
        <v>77.819740295410099</v>
      </c>
      <c r="Q2888" s="5">
        <v>89.490099589029612</v>
      </c>
      <c r="R2888" s="5">
        <v>100.54476928710901</v>
      </c>
      <c r="S2888" s="5">
        <v>89.738700866699205</v>
      </c>
      <c r="T2888" s="5">
        <v>113.854614257812</v>
      </c>
      <c r="U2888" s="5">
        <v>101.37936147054006</v>
      </c>
      <c r="V2888" s="5">
        <v>129.28300476074199</v>
      </c>
      <c r="W2888" s="5">
        <v>89.658630371093693</v>
      </c>
      <c r="X2888" s="5">
        <v>70.716873168945298</v>
      </c>
      <c r="Y2888" s="5">
        <v>96.552836100260322</v>
      </c>
      <c r="Z2888" s="5">
        <v>139.26995849609301</v>
      </c>
      <c r="AA2888" s="5">
        <v>109.34010314941401</v>
      </c>
      <c r="AB2888" s="5">
        <v>127.802612304687</v>
      </c>
      <c r="AC2888" s="5">
        <v>125.47089131673134</v>
      </c>
      <c r="AD2888" s="5">
        <v>88.387710571289006</v>
      </c>
      <c r="AE2888" s="5">
        <v>59.482608795166001</v>
      </c>
      <c r="AF2888" s="5">
        <v>73.554458618164006</v>
      </c>
      <c r="AG2888" s="5">
        <v>73.808259328206347</v>
      </c>
      <c r="AH2888" s="5">
        <v>64.478988647460895</v>
      </c>
      <c r="AI2888" s="5">
        <v>84.071090698242102</v>
      </c>
      <c r="AJ2888" s="5">
        <v>82.15625</v>
      </c>
      <c r="AK2888" s="5">
        <v>76.902109781901004</v>
      </c>
      <c r="AL2888" s="5">
        <v>82.2650146484375</v>
      </c>
      <c r="AM2888" s="5">
        <v>84.991165161132798</v>
      </c>
      <c r="AN2888" s="5">
        <v>68.940025329589801</v>
      </c>
      <c r="AO2888" s="5">
        <v>78.732068379720033</v>
      </c>
      <c r="AP2888" s="5">
        <v>63.899520874023402</v>
      </c>
      <c r="AQ2888" s="5">
        <v>58.391780853271399</v>
      </c>
      <c r="AR2888" s="5">
        <v>60.944267272949197</v>
      </c>
      <c r="AS2888" s="5">
        <v>61.078523000081333</v>
      </c>
      <c r="AX2888" s="5">
        <v>93.628738403320298</v>
      </c>
      <c r="AY2888" s="5">
        <v>47.029869079589801</v>
      </c>
      <c r="AZ2888" s="5">
        <v>58.211082458496001</v>
      </c>
      <c r="BA2888" s="5">
        <v>66.289896647135365</v>
      </c>
    </row>
    <row r="2889" spans="1:53" x14ac:dyDescent="0.2">
      <c r="A2889" s="1">
        <v>2886</v>
      </c>
      <c r="B2889" s="1" t="s">
        <v>11562</v>
      </c>
      <c r="C2889" s="1" t="s">
        <v>11563</v>
      </c>
      <c r="D2889" s="1" t="s">
        <v>11564</v>
      </c>
      <c r="E2889" s="1" t="s">
        <v>11565</v>
      </c>
      <c r="AE2889" s="5">
        <v>73.423553466796804</v>
      </c>
      <c r="AG2889" s="5">
        <v>73.423553466796804</v>
      </c>
    </row>
    <row r="2890" spans="1:53" x14ac:dyDescent="0.2">
      <c r="A2890" s="1">
        <v>2887</v>
      </c>
      <c r="B2890" s="1" t="s">
        <v>11566</v>
      </c>
      <c r="C2890" s="1" t="s">
        <v>11567</v>
      </c>
      <c r="D2890" s="1" t="s">
        <v>11568</v>
      </c>
      <c r="E2890" s="1" t="s">
        <v>11569</v>
      </c>
      <c r="F2890" s="5">
        <v>1384.02233886718</v>
      </c>
      <c r="G2890" s="5">
        <v>1415.84802246093</v>
      </c>
      <c r="H2890" s="5">
        <v>1406.11108398437</v>
      </c>
      <c r="I2890" s="5">
        <v>1401.9938151041599</v>
      </c>
      <c r="J2890" s="5">
        <v>1364.07849121093</v>
      </c>
      <c r="K2890" s="5">
        <v>1379.73083496093</v>
      </c>
      <c r="L2890" s="5">
        <v>1377.21911621093</v>
      </c>
      <c r="M2890" s="5">
        <v>1373.67614746093</v>
      </c>
      <c r="N2890" s="5">
        <v>1178.14123535156</v>
      </c>
      <c r="O2890" s="5">
        <v>1157.50939941406</v>
      </c>
      <c r="P2890" s="5">
        <v>1109.68530273437</v>
      </c>
      <c r="Q2890" s="5">
        <v>1148.4453124999966</v>
      </c>
      <c r="R2890" s="5">
        <v>1073.76623535156</v>
      </c>
      <c r="S2890" s="5">
        <v>1105.82885742187</v>
      </c>
      <c r="T2890" s="5">
        <v>1153.97961425781</v>
      </c>
      <c r="U2890" s="5">
        <v>1111.1915690104133</v>
      </c>
      <c r="V2890" s="5">
        <v>904.992919921875</v>
      </c>
      <c r="W2890" s="5">
        <v>857.33831787109295</v>
      </c>
      <c r="X2890" s="5">
        <v>849.38879394531205</v>
      </c>
      <c r="Y2890" s="5">
        <v>870.57334391275992</v>
      </c>
      <c r="Z2890" s="5">
        <v>939.56219482421795</v>
      </c>
      <c r="AA2890" s="5">
        <v>996.740234375</v>
      </c>
      <c r="AB2890" s="5">
        <v>998.85284423828102</v>
      </c>
      <c r="AC2890" s="5">
        <v>978.38509114583303</v>
      </c>
      <c r="AD2890" s="5">
        <v>1522.42626953125</v>
      </c>
      <c r="AE2890" s="5">
        <v>1540.26806640625</v>
      </c>
      <c r="AF2890" s="5">
        <v>1493.87133789062</v>
      </c>
      <c r="AG2890" s="5">
        <v>1518.8552246093732</v>
      </c>
      <c r="AH2890" s="5">
        <v>1501.79736328125</v>
      </c>
      <c r="AI2890" s="5">
        <v>1442.41467285156</v>
      </c>
      <c r="AJ2890" s="5">
        <v>1490.53991699218</v>
      </c>
      <c r="AK2890" s="5">
        <v>1478.2506510416633</v>
      </c>
      <c r="AL2890" s="5">
        <v>1111.46203613281</v>
      </c>
      <c r="AM2890" s="5">
        <v>1133.65063476562</v>
      </c>
      <c r="AN2890" s="5">
        <v>1078.86645507812</v>
      </c>
      <c r="AO2890" s="5">
        <v>1107.9930419921834</v>
      </c>
      <c r="AP2890" s="5">
        <v>1297.65698242187</v>
      </c>
      <c r="AQ2890" s="5">
        <v>1203.38366699218</v>
      </c>
      <c r="AR2890" s="5">
        <v>1254.43041992187</v>
      </c>
      <c r="AS2890" s="5">
        <v>1251.8236897786398</v>
      </c>
      <c r="AT2890" s="5">
        <v>1409.51098632812</v>
      </c>
      <c r="AU2890" s="5">
        <v>1566.48120117187</v>
      </c>
      <c r="AV2890" s="5">
        <v>1376.40454101562</v>
      </c>
      <c r="AW2890" s="5">
        <v>1450.7989095052035</v>
      </c>
      <c r="AX2890" s="5">
        <v>1271.41772460937</v>
      </c>
      <c r="AY2890" s="5">
        <v>1035.77673339843</v>
      </c>
      <c r="AZ2890" s="5">
        <v>1043.40893554687</v>
      </c>
      <c r="BA2890" s="5">
        <v>1116.8677978515566</v>
      </c>
    </row>
    <row r="2891" spans="1:53" x14ac:dyDescent="0.2">
      <c r="A2891" s="1">
        <v>2888</v>
      </c>
      <c r="B2891" s="1" t="s">
        <v>11570</v>
      </c>
      <c r="C2891" s="1" t="s">
        <v>11571</v>
      </c>
      <c r="D2891" s="1" t="s">
        <v>11572</v>
      </c>
      <c r="E2891" s="1" t="s">
        <v>11573</v>
      </c>
      <c r="F2891" s="5">
        <v>1282.62731933593</v>
      </c>
      <c r="G2891" s="5">
        <v>1235.31579589843</v>
      </c>
      <c r="H2891" s="5">
        <v>1239.19250488281</v>
      </c>
      <c r="I2891" s="5">
        <v>1252.3785400390568</v>
      </c>
      <c r="J2891" s="5">
        <v>1294.14099121093</v>
      </c>
      <c r="K2891" s="5">
        <v>1321.23620605468</v>
      </c>
      <c r="L2891" s="5">
        <v>1265.16845703125</v>
      </c>
      <c r="M2891" s="5">
        <v>1293.5152180989533</v>
      </c>
      <c r="N2891" s="5">
        <v>1144.126953125</v>
      </c>
      <c r="O2891" s="5">
        <v>1135.93896484375</v>
      </c>
      <c r="P2891" s="5">
        <v>1208.166015625</v>
      </c>
      <c r="Q2891" s="5">
        <v>1162.7439778645833</v>
      </c>
      <c r="R2891" s="5">
        <v>905.85748291015602</v>
      </c>
      <c r="S2891" s="5">
        <v>850.07818603515602</v>
      </c>
      <c r="T2891" s="5">
        <v>905.107177734375</v>
      </c>
      <c r="U2891" s="5">
        <v>887.01428222656239</v>
      </c>
      <c r="V2891" s="5">
        <v>716.15814208984295</v>
      </c>
      <c r="W2891" s="5">
        <v>779.55334472656205</v>
      </c>
      <c r="X2891" s="5">
        <v>762.11193847656205</v>
      </c>
      <c r="Y2891" s="5">
        <v>752.60780843098894</v>
      </c>
      <c r="Z2891" s="5">
        <v>770.3427734375</v>
      </c>
      <c r="AA2891" s="5">
        <v>873.65673828125</v>
      </c>
      <c r="AB2891" s="5">
        <v>770.47442626953102</v>
      </c>
      <c r="AC2891" s="5">
        <v>804.82464599609375</v>
      </c>
      <c r="AD2891" s="5">
        <v>1183.14331054687</v>
      </c>
      <c r="AE2891" s="5">
        <v>1214.72387695312</v>
      </c>
      <c r="AF2891" s="5">
        <v>1297.59973144531</v>
      </c>
      <c r="AG2891" s="5">
        <v>1231.8223063150999</v>
      </c>
      <c r="AH2891" s="5">
        <v>1289.45288085937</v>
      </c>
      <c r="AI2891" s="5">
        <v>1289.1240234375</v>
      </c>
      <c r="AJ2891" s="5">
        <v>1179.61059570312</v>
      </c>
      <c r="AK2891" s="5">
        <v>1252.7291666666633</v>
      </c>
      <c r="AL2891" s="5">
        <v>1079.21435546875</v>
      </c>
      <c r="AM2891" s="5">
        <v>1147.91455078125</v>
      </c>
      <c r="AN2891" s="5">
        <v>1165.76586914062</v>
      </c>
      <c r="AO2891" s="5">
        <v>1130.9649251302067</v>
      </c>
      <c r="AP2891" s="5">
        <v>917.6484375</v>
      </c>
      <c r="AQ2891" s="5">
        <v>874.98846435546795</v>
      </c>
      <c r="AR2891" s="5">
        <v>930.14904785156205</v>
      </c>
      <c r="AS2891" s="5">
        <v>907.59531656900992</v>
      </c>
      <c r="AT2891" s="5">
        <v>666.28137207031205</v>
      </c>
      <c r="AU2891" s="5">
        <v>784.54022216796795</v>
      </c>
      <c r="AV2891" s="5">
        <v>772.978759765625</v>
      </c>
      <c r="AW2891" s="5">
        <v>741.2667846679683</v>
      </c>
      <c r="AX2891" s="5">
        <v>695.34771728515602</v>
      </c>
      <c r="AY2891" s="5">
        <v>685.54119873046795</v>
      </c>
      <c r="AZ2891" s="5">
        <v>750.521240234375</v>
      </c>
      <c r="BA2891" s="5">
        <v>710.47005208333303</v>
      </c>
    </row>
    <row r="2892" spans="1:53" x14ac:dyDescent="0.2">
      <c r="A2892" s="1">
        <v>2889</v>
      </c>
      <c r="B2892" s="1" t="s">
        <v>11574</v>
      </c>
      <c r="C2892" s="1" t="s">
        <v>11575</v>
      </c>
      <c r="D2892" s="1" t="s">
        <v>11576</v>
      </c>
      <c r="E2892" s="1" t="s">
        <v>11577</v>
      </c>
      <c r="F2892" s="5">
        <v>106.755393981933</v>
      </c>
      <c r="G2892" s="5">
        <v>85.575843811035099</v>
      </c>
      <c r="H2892" s="5">
        <v>81.138023376464801</v>
      </c>
      <c r="I2892" s="5">
        <v>91.156420389810975</v>
      </c>
      <c r="J2892" s="5">
        <v>99.855720520019503</v>
      </c>
      <c r="K2892" s="5">
        <v>56.959880828857401</v>
      </c>
      <c r="L2892" s="5">
        <v>79.643180847167898</v>
      </c>
      <c r="M2892" s="5">
        <v>78.819594065348269</v>
      </c>
      <c r="N2892" s="5">
        <v>96.553169250488196</v>
      </c>
      <c r="O2892" s="5">
        <v>65.422988891601506</v>
      </c>
      <c r="P2892" s="5">
        <v>84.125114440917898</v>
      </c>
      <c r="Q2892" s="5">
        <v>82.033757527669195</v>
      </c>
      <c r="R2892" s="5">
        <v>111.430000305175</v>
      </c>
      <c r="S2892" s="5">
        <v>46.870288848876903</v>
      </c>
      <c r="T2892" s="5">
        <v>141.91813659667901</v>
      </c>
      <c r="U2892" s="5">
        <v>100.07280858357699</v>
      </c>
      <c r="V2892" s="5">
        <v>46.156112670898402</v>
      </c>
      <c r="W2892" s="5">
        <v>26.441024780273398</v>
      </c>
      <c r="X2892" s="5">
        <v>42.450511932372997</v>
      </c>
      <c r="Y2892" s="5">
        <v>38.349216461181605</v>
      </c>
      <c r="Z2892" s="5">
        <v>71.094390869140597</v>
      </c>
      <c r="AA2892" s="5">
        <v>68.456115722656193</v>
      </c>
      <c r="AB2892" s="5">
        <v>100.125274658203</v>
      </c>
      <c r="AC2892" s="5">
        <v>79.891927083333258</v>
      </c>
      <c r="AD2892" s="5">
        <v>36.889884948730398</v>
      </c>
      <c r="AG2892" s="5">
        <v>36.889884948730398</v>
      </c>
      <c r="AH2892" s="5">
        <v>53.833808898925703</v>
      </c>
      <c r="AI2892" s="5">
        <v>53.6910591125488</v>
      </c>
      <c r="AJ2892" s="5">
        <v>65.811553955078097</v>
      </c>
      <c r="AK2892" s="5">
        <v>57.7788073221842</v>
      </c>
      <c r="AL2892" s="5">
        <v>88.066055297851506</v>
      </c>
      <c r="AM2892" s="5">
        <v>70.722007751464801</v>
      </c>
      <c r="AN2892" s="5">
        <v>103.569076538085</v>
      </c>
      <c r="AO2892" s="5">
        <v>87.452379862467112</v>
      </c>
      <c r="AP2892" s="5">
        <v>76.246467590332003</v>
      </c>
      <c r="AQ2892" s="5">
        <v>93.136199951171804</v>
      </c>
      <c r="AR2892" s="5">
        <v>73.505187988281193</v>
      </c>
      <c r="AS2892" s="5">
        <v>80.962618509928333</v>
      </c>
      <c r="AT2892" s="5">
        <v>52.6958198547363</v>
      </c>
      <c r="AU2892" s="5">
        <v>46.393821716308501</v>
      </c>
      <c r="AV2892" s="5">
        <v>61.036865234375</v>
      </c>
      <c r="AW2892" s="5">
        <v>53.375502268473269</v>
      </c>
      <c r="AX2892" s="5">
        <v>71.817443847656193</v>
      </c>
      <c r="AY2892" s="5">
        <v>80.529647827148395</v>
      </c>
      <c r="AZ2892" s="5">
        <v>64.067932128906193</v>
      </c>
      <c r="BA2892" s="5">
        <v>72.138341267903584</v>
      </c>
    </row>
    <row r="2893" spans="1:53" x14ac:dyDescent="0.2">
      <c r="A2893" s="1">
        <v>2890</v>
      </c>
      <c r="B2893" s="1" t="s">
        <v>11578</v>
      </c>
      <c r="C2893" s="1" t="s">
        <v>11579</v>
      </c>
      <c r="D2893" s="1" t="s">
        <v>11580</v>
      </c>
      <c r="E2893" s="1" t="s">
        <v>11581</v>
      </c>
      <c r="F2893" s="5">
        <v>238.44329833984301</v>
      </c>
      <c r="G2893" s="5">
        <v>203.79867553710901</v>
      </c>
      <c r="H2893" s="5">
        <v>220.564361572265</v>
      </c>
      <c r="I2893" s="5">
        <v>220.93544514973897</v>
      </c>
      <c r="J2893" s="5">
        <v>231.97856140136699</v>
      </c>
      <c r="K2893" s="5">
        <v>216.64865112304599</v>
      </c>
      <c r="L2893" s="5">
        <v>241.50376892089801</v>
      </c>
      <c r="M2893" s="5">
        <v>230.04366048177033</v>
      </c>
      <c r="N2893" s="5">
        <v>198.05633544921801</v>
      </c>
      <c r="O2893" s="5">
        <v>207.30520629882801</v>
      </c>
      <c r="P2893" s="5">
        <v>194.38731384277301</v>
      </c>
      <c r="Q2893" s="5">
        <v>199.9162851969397</v>
      </c>
      <c r="R2893" s="5">
        <v>222.60208129882801</v>
      </c>
      <c r="S2893" s="5">
        <v>250.55210876464801</v>
      </c>
      <c r="T2893" s="5">
        <v>229.185943603515</v>
      </c>
      <c r="U2893" s="5">
        <v>234.11337788899701</v>
      </c>
      <c r="V2893" s="5">
        <v>159.45927429199199</v>
      </c>
      <c r="W2893" s="5">
        <v>156.32806396484301</v>
      </c>
      <c r="X2893" s="5">
        <v>169.14878845214801</v>
      </c>
      <c r="Y2893" s="5">
        <v>161.64537556966101</v>
      </c>
      <c r="Z2893" s="5">
        <v>210.18592834472599</v>
      </c>
      <c r="AA2893" s="5">
        <v>206.19917297363199</v>
      </c>
      <c r="AB2893" s="5">
        <v>215.98696899414</v>
      </c>
      <c r="AC2893" s="5">
        <v>210.79069010416598</v>
      </c>
      <c r="AD2893" s="5">
        <v>167.33831787109301</v>
      </c>
      <c r="AE2893" s="5">
        <v>142.57502746582</v>
      </c>
      <c r="AF2893" s="5">
        <v>161.486572265625</v>
      </c>
      <c r="AG2893" s="5">
        <v>157.13330586751269</v>
      </c>
      <c r="AH2893" s="5">
        <v>169.40133666992099</v>
      </c>
      <c r="AI2893" s="5">
        <v>181.86666870117099</v>
      </c>
      <c r="AJ2893" s="5">
        <v>194.83915710449199</v>
      </c>
      <c r="AK2893" s="5">
        <v>182.03572082519466</v>
      </c>
      <c r="AL2893" s="5">
        <v>184.41979980468699</v>
      </c>
      <c r="AM2893" s="5">
        <v>165.92094421386699</v>
      </c>
      <c r="AN2893" s="5">
        <v>156.36599731445301</v>
      </c>
      <c r="AO2893" s="5">
        <v>168.90224711100234</v>
      </c>
      <c r="AP2893" s="5">
        <v>159.91050720214801</v>
      </c>
      <c r="AQ2893" s="5">
        <v>159.20518493652301</v>
      </c>
      <c r="AR2893" s="5">
        <v>179.52960205078099</v>
      </c>
      <c r="AS2893" s="5">
        <v>166.21509806315066</v>
      </c>
      <c r="AT2893" s="5">
        <v>210.64578247070301</v>
      </c>
      <c r="AU2893" s="5">
        <v>181.16998291015599</v>
      </c>
      <c r="AV2893" s="5">
        <v>188.50085449218699</v>
      </c>
      <c r="AW2893" s="5">
        <v>193.43887329101531</v>
      </c>
      <c r="AX2893" s="5">
        <v>150.40737915039</v>
      </c>
      <c r="AY2893" s="5">
        <v>123.375434875488</v>
      </c>
      <c r="AZ2893" s="5">
        <v>139.36972045898401</v>
      </c>
      <c r="BA2893" s="5">
        <v>137.71751149495401</v>
      </c>
    </row>
    <row r="2894" spans="1:53" x14ac:dyDescent="0.2">
      <c r="A2894" s="1">
        <v>2891</v>
      </c>
      <c r="B2894" s="1" t="s">
        <v>11582</v>
      </c>
      <c r="C2894" s="1" t="s">
        <v>11583</v>
      </c>
      <c r="D2894" s="1" t="s">
        <v>11584</v>
      </c>
      <c r="E2894" s="1" t="s">
        <v>11585</v>
      </c>
      <c r="F2894" s="5">
        <v>708.57489013671795</v>
      </c>
      <c r="G2894" s="5">
        <v>735.31744384765602</v>
      </c>
      <c r="H2894" s="5">
        <v>684.67462158203102</v>
      </c>
      <c r="I2894" s="5">
        <v>709.52231852213515</v>
      </c>
      <c r="J2894" s="5">
        <v>723.40130615234295</v>
      </c>
      <c r="K2894" s="5">
        <v>750.95709228515602</v>
      </c>
      <c r="L2894" s="5">
        <v>718.52398681640602</v>
      </c>
      <c r="M2894" s="5">
        <v>730.96079508463515</v>
      </c>
      <c r="N2894" s="5">
        <v>955.28619384765602</v>
      </c>
      <c r="O2894" s="5">
        <v>942.59521484375</v>
      </c>
      <c r="P2894" s="5">
        <v>922.00628662109295</v>
      </c>
      <c r="Q2894" s="5">
        <v>939.9625651041664</v>
      </c>
      <c r="R2894" s="5">
        <v>827.59039306640602</v>
      </c>
      <c r="S2894" s="5">
        <v>811.16345214843705</v>
      </c>
      <c r="T2894" s="5">
        <v>854.96502685546795</v>
      </c>
      <c r="U2894" s="5">
        <v>831.23962402343705</v>
      </c>
      <c r="V2894" s="5">
        <v>673.512939453125</v>
      </c>
      <c r="W2894" s="5">
        <v>654.482421875</v>
      </c>
      <c r="X2894" s="5">
        <v>684.5751953125</v>
      </c>
      <c r="Y2894" s="5">
        <v>670.85685221354163</v>
      </c>
      <c r="Z2894" s="5">
        <v>1009.17224121093</v>
      </c>
      <c r="AA2894" s="5">
        <v>971.70654296875</v>
      </c>
      <c r="AB2894" s="5">
        <v>1008.85498046875</v>
      </c>
      <c r="AC2894" s="5">
        <v>996.57792154947674</v>
      </c>
      <c r="AD2894" s="5">
        <v>503.98556518554602</v>
      </c>
      <c r="AE2894" s="5">
        <v>529.39715576171795</v>
      </c>
      <c r="AF2894" s="5">
        <v>499.780029296875</v>
      </c>
      <c r="AG2894" s="5">
        <v>511.05425008137968</v>
      </c>
      <c r="AH2894" s="5">
        <v>534.92767333984295</v>
      </c>
      <c r="AI2894" s="5">
        <v>529.46527099609295</v>
      </c>
      <c r="AJ2894" s="5">
        <v>531.181396484375</v>
      </c>
      <c r="AK2894" s="5">
        <v>531.8581136067703</v>
      </c>
      <c r="AL2894" s="5">
        <v>846.50012207031205</v>
      </c>
      <c r="AM2894" s="5">
        <v>820.453125</v>
      </c>
      <c r="AN2894" s="5">
        <v>874.02355957031205</v>
      </c>
      <c r="AO2894" s="5">
        <v>846.99226888020803</v>
      </c>
      <c r="AP2894" s="5">
        <v>670.17834472656205</v>
      </c>
      <c r="AQ2894" s="5">
        <v>647.47222900390602</v>
      </c>
      <c r="AR2894" s="5">
        <v>650.977783203125</v>
      </c>
      <c r="AS2894" s="5">
        <v>656.20945231119765</v>
      </c>
      <c r="AT2894" s="5">
        <v>499.06829833984301</v>
      </c>
      <c r="AU2894" s="5">
        <v>568.38446044921795</v>
      </c>
      <c r="AV2894" s="5">
        <v>551.16717529296795</v>
      </c>
      <c r="AW2894" s="5">
        <v>539.53997802734295</v>
      </c>
      <c r="AX2894" s="5">
        <v>421.81271362304602</v>
      </c>
      <c r="AY2894" s="5">
        <v>393.54089355468699</v>
      </c>
      <c r="AZ2894" s="5">
        <v>444.76675415039</v>
      </c>
      <c r="BA2894" s="5">
        <v>420.04012044270763</v>
      </c>
    </row>
    <row r="2895" spans="1:53" x14ac:dyDescent="0.2">
      <c r="A2895" s="1">
        <v>2892</v>
      </c>
      <c r="B2895" s="1" t="s">
        <v>11586</v>
      </c>
      <c r="C2895" s="1" t="s">
        <v>11587</v>
      </c>
      <c r="D2895" s="1" t="s">
        <v>11588</v>
      </c>
      <c r="E2895" s="1" t="s">
        <v>11589</v>
      </c>
      <c r="F2895" s="5">
        <v>306.38116455078102</v>
      </c>
      <c r="G2895" s="5">
        <v>269.6416015625</v>
      </c>
      <c r="H2895" s="5">
        <v>255.706130981445</v>
      </c>
      <c r="I2895" s="5">
        <v>277.24296569824202</v>
      </c>
      <c r="J2895" s="5">
        <v>266.76379394531199</v>
      </c>
      <c r="K2895" s="5">
        <v>274.04421997070301</v>
      </c>
      <c r="L2895" s="5">
        <v>278.37802124023398</v>
      </c>
      <c r="M2895" s="5">
        <v>273.0620117187496</v>
      </c>
      <c r="N2895" s="5">
        <v>410.50894165039</v>
      </c>
      <c r="O2895" s="5">
        <v>460.78045654296801</v>
      </c>
      <c r="P2895" s="5">
        <v>420.82604980468699</v>
      </c>
      <c r="Q2895" s="5">
        <v>430.70514933268169</v>
      </c>
      <c r="R2895" s="5">
        <v>348.090240478515</v>
      </c>
      <c r="S2895" s="5">
        <v>303.80407714843699</v>
      </c>
      <c r="T2895" s="5">
        <v>393.23663330078102</v>
      </c>
      <c r="U2895" s="5">
        <v>348.37698364257767</v>
      </c>
      <c r="V2895" s="5">
        <v>271.66387939453102</v>
      </c>
      <c r="W2895" s="5">
        <v>279.73788452148398</v>
      </c>
      <c r="X2895" s="5">
        <v>269.22131347656199</v>
      </c>
      <c r="Y2895" s="5">
        <v>273.54102579752566</v>
      </c>
      <c r="Z2895" s="5">
        <v>367.26721191406199</v>
      </c>
      <c r="AA2895" s="5">
        <v>400.92825317382801</v>
      </c>
      <c r="AB2895" s="5">
        <v>370.35455322265602</v>
      </c>
      <c r="AC2895" s="5">
        <v>379.51667277018197</v>
      </c>
      <c r="AD2895" s="5">
        <v>222.37951660156199</v>
      </c>
      <c r="AE2895" s="5">
        <v>221.42704772949199</v>
      </c>
      <c r="AF2895" s="5">
        <v>229.63981628417901</v>
      </c>
      <c r="AG2895" s="5">
        <v>224.48212687174433</v>
      </c>
      <c r="AH2895" s="5">
        <v>268.34356689453102</v>
      </c>
      <c r="AI2895" s="5">
        <v>226.13554382324199</v>
      </c>
      <c r="AJ2895" s="5">
        <v>236.375732421875</v>
      </c>
      <c r="AK2895" s="5">
        <v>243.61828104654933</v>
      </c>
      <c r="AL2895" s="5">
        <v>350.6474609375</v>
      </c>
      <c r="AM2895" s="5">
        <v>357.51251220703102</v>
      </c>
      <c r="AN2895" s="5">
        <v>338.33892822265602</v>
      </c>
      <c r="AO2895" s="5">
        <v>348.8329671223957</v>
      </c>
      <c r="AP2895" s="5">
        <v>307.43518066406199</v>
      </c>
      <c r="AQ2895" s="5">
        <v>291.81842041015602</v>
      </c>
      <c r="AR2895" s="5">
        <v>303.68264770507801</v>
      </c>
      <c r="AS2895" s="5">
        <v>300.97874959309871</v>
      </c>
      <c r="AT2895" s="5">
        <v>290.23956298828102</v>
      </c>
      <c r="AU2895" s="5">
        <v>289.07913208007801</v>
      </c>
      <c r="AV2895" s="5">
        <v>268.77478027343699</v>
      </c>
      <c r="AW2895" s="5">
        <v>282.69782511393197</v>
      </c>
      <c r="AX2895" s="5">
        <v>202.87924194335901</v>
      </c>
      <c r="AY2895" s="5">
        <v>186.121826171875</v>
      </c>
      <c r="AZ2895" s="5">
        <v>230.26696777343699</v>
      </c>
      <c r="BA2895" s="5">
        <v>206.422678629557</v>
      </c>
    </row>
    <row r="2896" spans="1:53" x14ac:dyDescent="0.2">
      <c r="A2896" s="1">
        <v>2893</v>
      </c>
      <c r="B2896" s="1" t="s">
        <v>11590</v>
      </c>
      <c r="C2896" s="1" t="s">
        <v>11591</v>
      </c>
      <c r="D2896" s="1" t="s">
        <v>11592</v>
      </c>
      <c r="E2896" s="1" t="s">
        <v>11593</v>
      </c>
      <c r="F2896" s="5">
        <v>1242.3349609375</v>
      </c>
      <c r="G2896" s="5">
        <v>1205.81701660156</v>
      </c>
      <c r="H2896" s="5">
        <v>1070.8740234375</v>
      </c>
      <c r="I2896" s="5">
        <v>1173.0086669921866</v>
      </c>
      <c r="J2896" s="5">
        <v>1064.14050292968</v>
      </c>
      <c r="K2896" s="5">
        <v>1110.68737792968</v>
      </c>
      <c r="L2896" s="5">
        <v>1002.64263916015</v>
      </c>
      <c r="M2896" s="5">
        <v>1059.1568400065032</v>
      </c>
      <c r="N2896" s="5">
        <v>1977.08862304687</v>
      </c>
      <c r="O2896" s="5">
        <v>2045.68103027343</v>
      </c>
      <c r="P2896" s="5">
        <v>2138.24438476562</v>
      </c>
      <c r="Q2896" s="5">
        <v>2053.6713460286396</v>
      </c>
      <c r="R2896" s="5">
        <v>1632.40100097656</v>
      </c>
      <c r="S2896" s="5">
        <v>1510.73474121093</v>
      </c>
      <c r="T2896" s="5">
        <v>1839.13061523437</v>
      </c>
      <c r="U2896" s="5">
        <v>1660.7554524739535</v>
      </c>
      <c r="V2896" s="5">
        <v>1637.17834472656</v>
      </c>
      <c r="W2896" s="5">
        <v>1704.85546875</v>
      </c>
      <c r="X2896" s="5">
        <v>1533.953125</v>
      </c>
      <c r="Y2896" s="5">
        <v>1625.3289794921866</v>
      </c>
      <c r="Z2896" s="5">
        <v>2172.98608398437</v>
      </c>
      <c r="AA2896" s="5">
        <v>2418.81909179687</v>
      </c>
      <c r="AB2896" s="5">
        <v>2341.10180664062</v>
      </c>
      <c r="AC2896" s="5">
        <v>2310.96899414062</v>
      </c>
      <c r="AD2896" s="5">
        <v>839.90173339843705</v>
      </c>
      <c r="AE2896" s="5">
        <v>765.88610839843705</v>
      </c>
      <c r="AF2896" s="5">
        <v>820.32330322265602</v>
      </c>
      <c r="AG2896" s="5">
        <v>808.70371500651015</v>
      </c>
      <c r="AH2896" s="5">
        <v>989.03564453125</v>
      </c>
      <c r="AI2896" s="5">
        <v>1011.00262451171</v>
      </c>
      <c r="AJ2896" s="5">
        <v>905.31402587890602</v>
      </c>
      <c r="AK2896" s="5">
        <v>968.4507649739553</v>
      </c>
      <c r="AL2896" s="5">
        <v>1682.810546875</v>
      </c>
      <c r="AM2896" s="5">
        <v>1844.28088378906</v>
      </c>
      <c r="AN2896" s="5">
        <v>1881.44592285156</v>
      </c>
      <c r="AO2896" s="5">
        <v>1802.8457845052064</v>
      </c>
      <c r="AP2896" s="5">
        <v>1215.1533203125</v>
      </c>
      <c r="AQ2896" s="5">
        <v>1314.03088378906</v>
      </c>
      <c r="AR2896" s="5">
        <v>1178.8515625</v>
      </c>
      <c r="AS2896" s="5">
        <v>1236.0119222005198</v>
      </c>
      <c r="AT2896" s="5">
        <v>1390.65625</v>
      </c>
      <c r="AU2896" s="5">
        <v>1143.02709960937</v>
      </c>
      <c r="AV2896" s="5">
        <v>1443.45764160156</v>
      </c>
      <c r="AW2896" s="5">
        <v>1325.7136637369767</v>
      </c>
      <c r="AX2896" s="5">
        <v>1103.91064453125</v>
      </c>
      <c r="AY2896" s="5">
        <v>826.89306640625</v>
      </c>
      <c r="AZ2896" s="5">
        <v>957.01275634765602</v>
      </c>
      <c r="BA2896" s="5">
        <v>962.60548909505212</v>
      </c>
    </row>
    <row r="2897" spans="1:53" x14ac:dyDescent="0.2">
      <c r="A2897" s="1">
        <v>2894</v>
      </c>
      <c r="B2897" s="1" t="s">
        <v>11594</v>
      </c>
      <c r="C2897" s="1" t="s">
        <v>11595</v>
      </c>
      <c r="D2897" s="1" t="s">
        <v>11596</v>
      </c>
      <c r="E2897" s="1" t="s">
        <v>11597</v>
      </c>
      <c r="F2897" s="5">
        <v>725.35803222656205</v>
      </c>
      <c r="G2897" s="5">
        <v>783.75518798828102</v>
      </c>
      <c r="H2897" s="5">
        <v>800.30712890625</v>
      </c>
      <c r="I2897" s="5">
        <v>769.80678304036428</v>
      </c>
      <c r="J2897" s="5">
        <v>799.51336669921795</v>
      </c>
      <c r="K2897" s="5">
        <v>805.110107421875</v>
      </c>
      <c r="L2897" s="5">
        <v>801.69476318359295</v>
      </c>
      <c r="M2897" s="5">
        <v>802.10607910156193</v>
      </c>
      <c r="N2897" s="5">
        <v>1302.54748535156</v>
      </c>
      <c r="O2897" s="5">
        <v>1268.18762207031</v>
      </c>
      <c r="P2897" s="5">
        <v>1217.49304199218</v>
      </c>
      <c r="Q2897" s="5">
        <v>1262.7427164713499</v>
      </c>
      <c r="R2897" s="5">
        <v>651.363525390625</v>
      </c>
      <c r="S2897" s="5">
        <v>677.74200439453102</v>
      </c>
      <c r="T2897" s="5">
        <v>687.43243408203102</v>
      </c>
      <c r="U2897" s="5">
        <v>672.17932128906239</v>
      </c>
      <c r="V2897" s="5">
        <v>428.55700683593699</v>
      </c>
      <c r="W2897" s="5">
        <v>449.14605712890602</v>
      </c>
      <c r="X2897" s="5">
        <v>420.63864135742102</v>
      </c>
      <c r="Y2897" s="5">
        <v>432.78056844075468</v>
      </c>
      <c r="Z2897" s="5">
        <v>474.59359741210898</v>
      </c>
      <c r="AA2897" s="5">
        <v>492.064849853515</v>
      </c>
      <c r="AB2897" s="5">
        <v>467.13610839843699</v>
      </c>
      <c r="AC2897" s="5">
        <v>477.93151855468699</v>
      </c>
      <c r="AD2897" s="5">
        <v>374.32150268554602</v>
      </c>
      <c r="AE2897" s="5">
        <v>409.43804931640602</v>
      </c>
      <c r="AF2897" s="5">
        <v>425.55145263671801</v>
      </c>
      <c r="AG2897" s="5">
        <v>403.10366821289</v>
      </c>
      <c r="AH2897" s="5">
        <v>407.69046020507801</v>
      </c>
      <c r="AI2897" s="5">
        <v>395.55941772460898</v>
      </c>
      <c r="AJ2897" s="5">
        <v>420.01370239257801</v>
      </c>
      <c r="AK2897" s="5">
        <v>407.75452677408839</v>
      </c>
      <c r="AL2897" s="5">
        <v>1193.0498046875</v>
      </c>
      <c r="AM2897" s="5">
        <v>1283.95593261718</v>
      </c>
      <c r="AN2897" s="5">
        <v>1245.45617675781</v>
      </c>
      <c r="AO2897" s="5">
        <v>1240.8206380208301</v>
      </c>
      <c r="AP2897" s="5">
        <v>513.86175537109295</v>
      </c>
      <c r="AQ2897" s="5">
        <v>520.22723388671795</v>
      </c>
      <c r="AR2897" s="5">
        <v>520.65875244140602</v>
      </c>
      <c r="AS2897" s="5">
        <v>518.24924723307231</v>
      </c>
      <c r="AT2897" s="5">
        <v>466.01492309570301</v>
      </c>
      <c r="AU2897" s="5">
        <v>472.21530151367102</v>
      </c>
      <c r="AV2897" s="5">
        <v>407.12332153320301</v>
      </c>
      <c r="AW2897" s="5">
        <v>448.45118204752572</v>
      </c>
      <c r="AX2897" s="5">
        <v>472.74542236328102</v>
      </c>
      <c r="AY2897" s="5">
        <v>442.26565551757801</v>
      </c>
      <c r="AZ2897" s="5">
        <v>425.76849365234301</v>
      </c>
      <c r="BA2897" s="5">
        <v>446.92652384440066</v>
      </c>
    </row>
    <row r="2898" spans="1:53" x14ac:dyDescent="0.2">
      <c r="A2898" s="1">
        <v>2895</v>
      </c>
      <c r="B2898" s="1" t="s">
        <v>11598</v>
      </c>
      <c r="C2898" s="1" t="s">
        <v>11599</v>
      </c>
      <c r="D2898" s="1" t="s">
        <v>11600</v>
      </c>
      <c r="E2898" s="1" t="s">
        <v>11601</v>
      </c>
      <c r="F2898" s="5">
        <v>940.058349609375</v>
      </c>
      <c r="G2898" s="5">
        <v>951.62445068359295</v>
      </c>
      <c r="H2898" s="5">
        <v>889.27197265625</v>
      </c>
      <c r="I2898" s="5">
        <v>926.98492431640591</v>
      </c>
      <c r="J2898" s="5">
        <v>944.287841796875</v>
      </c>
      <c r="K2898" s="5">
        <v>947.47064208984295</v>
      </c>
      <c r="L2898" s="5">
        <v>933.62847900390602</v>
      </c>
      <c r="M2898" s="5">
        <v>941.79565429687466</v>
      </c>
      <c r="N2898" s="5">
        <v>762.87341308593705</v>
      </c>
      <c r="O2898" s="5">
        <v>778.77258300781205</v>
      </c>
      <c r="P2898" s="5">
        <v>774.9560546875</v>
      </c>
      <c r="Q2898" s="5">
        <v>772.20068359374966</v>
      </c>
      <c r="R2898" s="5">
        <v>1118.52404785156</v>
      </c>
      <c r="S2898" s="5">
        <v>1054.2783203125</v>
      </c>
      <c r="T2898" s="5">
        <v>1077.48498535156</v>
      </c>
      <c r="U2898" s="5">
        <v>1083.4291178385399</v>
      </c>
      <c r="V2898" s="5">
        <v>1156.12756347656</v>
      </c>
      <c r="W2898" s="5">
        <v>1207.23364257812</v>
      </c>
      <c r="X2898" s="5">
        <v>1197.11962890625</v>
      </c>
      <c r="Y2898" s="5">
        <v>1186.8269449869767</v>
      </c>
      <c r="Z2898" s="5">
        <v>826.04577636718705</v>
      </c>
      <c r="AA2898" s="5">
        <v>886.84808349609295</v>
      </c>
      <c r="AB2898" s="5">
        <v>860.78381347656205</v>
      </c>
      <c r="AC2898" s="5">
        <v>857.89255777994731</v>
      </c>
      <c r="AD2898" s="5">
        <v>954.15655517578102</v>
      </c>
      <c r="AE2898" s="5">
        <v>862.44512939453102</v>
      </c>
      <c r="AF2898" s="5">
        <v>906.29766845703102</v>
      </c>
      <c r="AG2898" s="5">
        <v>907.63311767578091</v>
      </c>
      <c r="AH2898" s="5">
        <v>850.42175292968705</v>
      </c>
      <c r="AI2898" s="5">
        <v>874.81671142578102</v>
      </c>
      <c r="AJ2898" s="5">
        <v>845.937255859375</v>
      </c>
      <c r="AK2898" s="5">
        <v>857.05857340494765</v>
      </c>
      <c r="AL2898" s="5">
        <v>736.09094238281205</v>
      </c>
      <c r="AM2898" s="5">
        <v>739.75012207031205</v>
      </c>
      <c r="AN2898" s="5">
        <v>707.05145263671795</v>
      </c>
      <c r="AO2898" s="5">
        <v>727.63083902994731</v>
      </c>
      <c r="AP2898" s="5">
        <v>894.64788818359295</v>
      </c>
      <c r="AQ2898" s="5">
        <v>915.7080078125</v>
      </c>
      <c r="AR2898" s="5">
        <v>902.9453125</v>
      </c>
      <c r="AS2898" s="5">
        <v>904.43373616536428</v>
      </c>
      <c r="AT2898" s="5">
        <v>1207.97705078125</v>
      </c>
      <c r="AU2898" s="5">
        <v>1268.36108398437</v>
      </c>
      <c r="AV2898" s="5">
        <v>1498.45385742187</v>
      </c>
      <c r="AW2898" s="5">
        <v>1324.9306640624966</v>
      </c>
      <c r="AX2898" s="5">
        <v>991.93908691406205</v>
      </c>
      <c r="AY2898" s="5">
        <v>921.67327880859295</v>
      </c>
      <c r="AZ2898" s="5">
        <v>870.188720703125</v>
      </c>
      <c r="BA2898" s="5">
        <v>927.93369547525992</v>
      </c>
    </row>
    <row r="2899" spans="1:53" x14ac:dyDescent="0.2">
      <c r="A2899" s="1">
        <v>2896</v>
      </c>
      <c r="B2899" s="1" t="s">
        <v>11602</v>
      </c>
      <c r="C2899" s="1" t="s">
        <v>11603</v>
      </c>
      <c r="D2899" s="1" t="s">
        <v>11604</v>
      </c>
      <c r="E2899" s="1" t="s">
        <v>11605</v>
      </c>
      <c r="F2899" s="5">
        <v>292.7431640625</v>
      </c>
      <c r="G2899" s="5">
        <v>292.63162231445301</v>
      </c>
      <c r="H2899" s="5">
        <v>277.71585083007801</v>
      </c>
      <c r="I2899" s="5">
        <v>287.69687906901032</v>
      </c>
      <c r="J2899" s="5">
        <v>268.41714477539</v>
      </c>
      <c r="K2899" s="5">
        <v>289.548583984375</v>
      </c>
      <c r="L2899" s="5">
        <v>277.06369018554602</v>
      </c>
      <c r="M2899" s="5">
        <v>278.34313964843699</v>
      </c>
      <c r="N2899" s="5">
        <v>601.43927001953102</v>
      </c>
      <c r="O2899" s="5">
        <v>537.93060302734295</v>
      </c>
      <c r="P2899" s="5">
        <v>562.10833740234295</v>
      </c>
      <c r="Q2899" s="5">
        <v>567.15940348307231</v>
      </c>
      <c r="R2899" s="5">
        <v>263.04925537109301</v>
      </c>
      <c r="S2899" s="5">
        <v>278.90463256835898</v>
      </c>
      <c r="T2899" s="5">
        <v>307.962310791015</v>
      </c>
      <c r="U2899" s="5">
        <v>283.30539957682231</v>
      </c>
      <c r="V2899" s="5">
        <v>258.27545166015602</v>
      </c>
      <c r="W2899" s="5">
        <v>260.29638671875</v>
      </c>
      <c r="X2899" s="5">
        <v>251.01710510253901</v>
      </c>
      <c r="Y2899" s="5">
        <v>256.52964782714838</v>
      </c>
      <c r="Z2899" s="5">
        <v>254.8310546875</v>
      </c>
      <c r="AA2899" s="5">
        <v>241.02688598632801</v>
      </c>
      <c r="AB2899" s="5">
        <v>260.87380981445301</v>
      </c>
      <c r="AC2899" s="5">
        <v>252.24391682942701</v>
      </c>
      <c r="AD2899" s="5">
        <v>322.91241455078102</v>
      </c>
      <c r="AE2899" s="5">
        <v>334.15988159179602</v>
      </c>
      <c r="AF2899" s="5">
        <v>326.41815185546801</v>
      </c>
      <c r="AG2899" s="5">
        <v>327.83014933268169</v>
      </c>
      <c r="AH2899" s="5">
        <v>297.144287109375</v>
      </c>
      <c r="AI2899" s="5">
        <v>288.97888183593699</v>
      </c>
      <c r="AJ2899" s="5">
        <v>298.198974609375</v>
      </c>
      <c r="AK2899" s="5">
        <v>294.77404785156233</v>
      </c>
      <c r="AL2899" s="5">
        <v>553.43737792968705</v>
      </c>
      <c r="AM2899" s="5">
        <v>550.987548828125</v>
      </c>
      <c r="AN2899" s="5">
        <v>571.14263916015602</v>
      </c>
      <c r="AO2899" s="5">
        <v>558.52252197265602</v>
      </c>
      <c r="AP2899" s="5">
        <v>271.29791259765602</v>
      </c>
      <c r="AQ2899" s="5">
        <v>261.52331542968699</v>
      </c>
      <c r="AR2899" s="5">
        <v>306.19369506835898</v>
      </c>
      <c r="AS2899" s="5">
        <v>279.67164103190066</v>
      </c>
      <c r="AT2899" s="5">
        <v>274.87951660156199</v>
      </c>
      <c r="AU2899" s="5">
        <v>218.00421142578099</v>
      </c>
      <c r="AV2899" s="5">
        <v>238.06106567382801</v>
      </c>
      <c r="AW2899" s="5">
        <v>243.648264567057</v>
      </c>
      <c r="AX2899" s="5">
        <v>302.10519409179602</v>
      </c>
      <c r="AY2899" s="5">
        <v>260.441162109375</v>
      </c>
      <c r="AZ2899" s="5">
        <v>250.26809692382801</v>
      </c>
      <c r="BA2899" s="5">
        <v>270.93815104166634</v>
      </c>
    </row>
    <row r="2900" spans="1:53" x14ac:dyDescent="0.2">
      <c r="A2900" s="1">
        <v>2897</v>
      </c>
      <c r="B2900" s="1" t="s">
        <v>11606</v>
      </c>
      <c r="C2900" s="1" t="s">
        <v>11607</v>
      </c>
      <c r="D2900" s="1" t="s">
        <v>11608</v>
      </c>
      <c r="E2900" s="1" t="s">
        <v>11609</v>
      </c>
      <c r="F2900" s="5">
        <v>80.2747802734375</v>
      </c>
      <c r="G2900" s="5">
        <v>87.502037048339801</v>
      </c>
      <c r="H2900" s="5">
        <v>77.362541198730398</v>
      </c>
      <c r="I2900" s="5">
        <v>81.713119506835895</v>
      </c>
      <c r="J2900" s="5">
        <v>106.607292175292</v>
      </c>
      <c r="K2900" s="5">
        <v>65.702339172363196</v>
      </c>
      <c r="L2900" s="5">
        <v>83.685661315917898</v>
      </c>
      <c r="M2900" s="5">
        <v>85.331764221191023</v>
      </c>
      <c r="N2900" s="5">
        <v>101.612434387207</v>
      </c>
      <c r="O2900" s="5">
        <v>94.892868041992102</v>
      </c>
      <c r="P2900" s="5">
        <v>72.572830200195298</v>
      </c>
      <c r="Q2900" s="5">
        <v>89.692710876464801</v>
      </c>
      <c r="R2900" s="5">
        <v>125.77678680419901</v>
      </c>
      <c r="S2900" s="5">
        <v>91.313285827636705</v>
      </c>
      <c r="T2900" s="5">
        <v>108.751419067382</v>
      </c>
      <c r="U2900" s="5">
        <v>108.61383056640591</v>
      </c>
      <c r="V2900" s="5">
        <v>174.53625488281199</v>
      </c>
      <c r="W2900" s="5">
        <v>142.84635925292901</v>
      </c>
      <c r="X2900" s="5">
        <v>155.12489318847599</v>
      </c>
      <c r="Y2900" s="5">
        <v>157.50250244140565</v>
      </c>
      <c r="Z2900" s="5">
        <v>105.022979736328</v>
      </c>
      <c r="AA2900" s="5">
        <v>92.754783630371094</v>
      </c>
      <c r="AB2900" s="5">
        <v>94.0159912109375</v>
      </c>
      <c r="AC2900" s="5">
        <v>97.264584859212206</v>
      </c>
      <c r="AD2900" s="5">
        <v>202.729232788085</v>
      </c>
      <c r="AE2900" s="5">
        <v>189.66833496093699</v>
      </c>
      <c r="AF2900" s="5">
        <v>185.71876525878901</v>
      </c>
      <c r="AG2900" s="5">
        <v>192.70544433593696</v>
      </c>
      <c r="AH2900" s="5">
        <v>155.65383911132801</v>
      </c>
      <c r="AI2900" s="5">
        <v>195.10162353515599</v>
      </c>
      <c r="AJ2900" s="5">
        <v>185.95773315429599</v>
      </c>
      <c r="AK2900" s="5">
        <v>178.90439860026001</v>
      </c>
      <c r="AL2900" s="5">
        <v>92.544418334960895</v>
      </c>
      <c r="AM2900" s="5">
        <v>96.529914855957003</v>
      </c>
      <c r="AN2900" s="5">
        <v>110.424827575683</v>
      </c>
      <c r="AO2900" s="5">
        <v>99.83305358886696</v>
      </c>
      <c r="AP2900" s="5">
        <v>108.561393737792</v>
      </c>
      <c r="AQ2900" s="5">
        <v>109.851600646972</v>
      </c>
      <c r="AR2900" s="5">
        <v>123.938552856445</v>
      </c>
      <c r="AS2900" s="5">
        <v>114.11718241373633</v>
      </c>
      <c r="AT2900" s="5">
        <v>225.36613464355401</v>
      </c>
      <c r="AU2900" s="5">
        <v>194.18621826171801</v>
      </c>
      <c r="AV2900" s="5">
        <v>189.644760131835</v>
      </c>
      <c r="AW2900" s="5">
        <v>203.06570434570233</v>
      </c>
      <c r="AX2900" s="5">
        <v>109.681106567382</v>
      </c>
      <c r="AY2900" s="5">
        <v>143.92448425292901</v>
      </c>
      <c r="AZ2900" s="5">
        <v>121.23426818847599</v>
      </c>
      <c r="BA2900" s="5">
        <v>124.94661966959568</v>
      </c>
    </row>
    <row r="2901" spans="1:53" x14ac:dyDescent="0.2">
      <c r="A2901" s="1">
        <v>2898</v>
      </c>
      <c r="B2901" s="1" t="s">
        <v>11610</v>
      </c>
      <c r="C2901" s="1" t="s">
        <v>11611</v>
      </c>
      <c r="D2901" s="1" t="s">
        <v>11612</v>
      </c>
      <c r="E2901" s="1" t="s">
        <v>11613</v>
      </c>
      <c r="F2901" s="5">
        <v>159.17475891113199</v>
      </c>
      <c r="G2901" s="5">
        <v>168.92866516113199</v>
      </c>
      <c r="H2901" s="5">
        <v>157.74533081054599</v>
      </c>
      <c r="I2901" s="5">
        <v>161.94958496093668</v>
      </c>
      <c r="J2901" s="5">
        <v>169.13909912109301</v>
      </c>
      <c r="K2901" s="5">
        <v>175.14996337890599</v>
      </c>
      <c r="L2901" s="5">
        <v>142.92481994628901</v>
      </c>
      <c r="M2901" s="5">
        <v>162.404627482096</v>
      </c>
      <c r="N2901" s="5">
        <v>392.89810180664</v>
      </c>
      <c r="O2901" s="5">
        <v>368.989501953125</v>
      </c>
      <c r="P2901" s="5">
        <v>395.55453491210898</v>
      </c>
      <c r="Q2901" s="5">
        <v>385.81404622395797</v>
      </c>
      <c r="R2901" s="5">
        <v>176.40853881835901</v>
      </c>
      <c r="S2901" s="5">
        <v>155.68730163574199</v>
      </c>
      <c r="T2901" s="5">
        <v>179.52703857421801</v>
      </c>
      <c r="U2901" s="5">
        <v>170.54095967610633</v>
      </c>
      <c r="V2901" s="5">
        <v>195.36982727050699</v>
      </c>
      <c r="W2901" s="5">
        <v>176.87924194335901</v>
      </c>
      <c r="X2901" s="5">
        <v>166.83369445800699</v>
      </c>
      <c r="Y2901" s="5">
        <v>179.69425455729098</v>
      </c>
      <c r="Z2901" s="5">
        <v>169.98463439941401</v>
      </c>
      <c r="AA2901" s="5">
        <v>168.04866027832</v>
      </c>
      <c r="AB2901" s="5">
        <v>155.40661621093699</v>
      </c>
      <c r="AC2901" s="5">
        <v>164.47997029622368</v>
      </c>
      <c r="AD2901" s="5">
        <v>204.539947509765</v>
      </c>
      <c r="AE2901" s="5">
        <v>219.32899475097599</v>
      </c>
      <c r="AF2901" s="5">
        <v>237.57156372070301</v>
      </c>
      <c r="AG2901" s="5">
        <v>220.48016866048133</v>
      </c>
      <c r="AH2901" s="5">
        <v>212.83976745605401</v>
      </c>
      <c r="AI2901" s="5">
        <v>186.12037658691401</v>
      </c>
      <c r="AJ2901" s="5">
        <v>214.62347412109301</v>
      </c>
      <c r="AK2901" s="5">
        <v>204.52787272135367</v>
      </c>
      <c r="AL2901" s="5">
        <v>431.33413696289</v>
      </c>
      <c r="AM2901" s="5">
        <v>446.61398315429602</v>
      </c>
      <c r="AN2901" s="5">
        <v>412.12561035156199</v>
      </c>
      <c r="AO2901" s="5">
        <v>430.024576822916</v>
      </c>
      <c r="AP2901" s="5">
        <v>187.80451965332</v>
      </c>
      <c r="AQ2901" s="5">
        <v>210.09516906738199</v>
      </c>
      <c r="AR2901" s="5">
        <v>222.271224975585</v>
      </c>
      <c r="AS2901" s="5">
        <v>206.72363789876235</v>
      </c>
      <c r="AT2901" s="5">
        <v>216.11845397949199</v>
      </c>
      <c r="AU2901" s="5">
        <v>205.99905395507801</v>
      </c>
      <c r="AV2901" s="5">
        <v>196.570068359375</v>
      </c>
      <c r="AW2901" s="5">
        <v>206.22919209798167</v>
      </c>
      <c r="AX2901" s="5">
        <v>195.22735595703099</v>
      </c>
      <c r="AY2901" s="5">
        <v>199.21275329589801</v>
      </c>
      <c r="AZ2901" s="5">
        <v>189.808670043945</v>
      </c>
      <c r="BA2901" s="5">
        <v>194.749593098958</v>
      </c>
    </row>
    <row r="2902" spans="1:53" x14ac:dyDescent="0.2">
      <c r="A2902" s="1">
        <v>2899</v>
      </c>
      <c r="B2902" s="1" t="s">
        <v>11614</v>
      </c>
      <c r="C2902" s="1" t="s">
        <v>11615</v>
      </c>
      <c r="D2902" s="1" t="s">
        <v>11616</v>
      </c>
      <c r="E2902" s="1" t="s">
        <v>11617</v>
      </c>
      <c r="F2902" s="5">
        <v>215.09556579589801</v>
      </c>
      <c r="G2902" s="5">
        <v>206.47233581542901</v>
      </c>
      <c r="H2902" s="5">
        <v>233.09611511230401</v>
      </c>
      <c r="I2902" s="5">
        <v>218.221338907877</v>
      </c>
      <c r="J2902" s="5">
        <v>212.55494689941401</v>
      </c>
      <c r="K2902" s="5">
        <v>207.04441833496</v>
      </c>
      <c r="L2902" s="5">
        <v>227.80197143554599</v>
      </c>
      <c r="M2902" s="5">
        <v>215.80044555663997</v>
      </c>
      <c r="N2902" s="5">
        <v>532.23284912109295</v>
      </c>
      <c r="O2902" s="5">
        <v>550.06842041015602</v>
      </c>
      <c r="P2902" s="5">
        <v>547.36895751953102</v>
      </c>
      <c r="Q2902" s="5">
        <v>543.22340901692667</v>
      </c>
      <c r="R2902" s="5">
        <v>358.50695800781199</v>
      </c>
      <c r="S2902" s="5">
        <v>364.79354858398398</v>
      </c>
      <c r="T2902" s="5">
        <v>355.94784545898398</v>
      </c>
      <c r="U2902" s="5">
        <v>359.7494506835933</v>
      </c>
      <c r="V2902" s="5">
        <v>294.92340087890602</v>
      </c>
      <c r="W2902" s="5">
        <v>303.13412475585898</v>
      </c>
      <c r="X2902" s="5">
        <v>308.30621337890602</v>
      </c>
      <c r="Y2902" s="5">
        <v>302.12124633789034</v>
      </c>
      <c r="Z2902" s="5">
        <v>204.845703125</v>
      </c>
      <c r="AA2902" s="5">
        <v>206.44845581054599</v>
      </c>
      <c r="AB2902" s="5">
        <v>200.80432128906199</v>
      </c>
      <c r="AC2902" s="5">
        <v>204.03282674153601</v>
      </c>
      <c r="AD2902" s="5">
        <v>238.58122253417901</v>
      </c>
      <c r="AE2902" s="5">
        <v>241.60906982421801</v>
      </c>
      <c r="AF2902" s="5">
        <v>251.60853576660099</v>
      </c>
      <c r="AG2902" s="5">
        <v>243.93294270833266</v>
      </c>
      <c r="AH2902" s="5">
        <v>266.50671386718699</v>
      </c>
      <c r="AI2902" s="5">
        <v>254.60188293457</v>
      </c>
      <c r="AJ2902" s="5">
        <v>278.882720947265</v>
      </c>
      <c r="AK2902" s="5">
        <v>266.66377258300736</v>
      </c>
      <c r="AL2902" s="5">
        <v>413.20068359375</v>
      </c>
      <c r="AM2902" s="5">
        <v>423.475341796875</v>
      </c>
      <c r="AN2902" s="5">
        <v>384.546630859375</v>
      </c>
      <c r="AO2902" s="5">
        <v>407.07421875</v>
      </c>
      <c r="AP2902" s="5">
        <v>270.98776245117102</v>
      </c>
      <c r="AQ2902" s="5">
        <v>258.06423950195301</v>
      </c>
      <c r="AR2902" s="5">
        <v>238.77114868164</v>
      </c>
      <c r="AS2902" s="5">
        <v>255.94105021158802</v>
      </c>
      <c r="AT2902" s="5">
        <v>267.87496948242102</v>
      </c>
      <c r="AU2902" s="5">
        <v>287.09417724609301</v>
      </c>
      <c r="AV2902" s="5">
        <v>306.98474121093699</v>
      </c>
      <c r="AW2902" s="5">
        <v>287.31796264648369</v>
      </c>
      <c r="AX2902" s="5">
        <v>274.49200439453102</v>
      </c>
      <c r="AY2902" s="5">
        <v>266.16659545898398</v>
      </c>
      <c r="AZ2902" s="5">
        <v>257.83724975585898</v>
      </c>
      <c r="BA2902" s="5">
        <v>266.1652832031246</v>
      </c>
    </row>
    <row r="2903" spans="1:53" x14ac:dyDescent="0.2">
      <c r="A2903" s="1">
        <v>2900</v>
      </c>
      <c r="B2903" s="1" t="s">
        <v>11618</v>
      </c>
      <c r="C2903" s="1" t="s">
        <v>11619</v>
      </c>
      <c r="D2903" s="1" t="s">
        <v>11620</v>
      </c>
      <c r="E2903" s="1" t="s">
        <v>11621</v>
      </c>
      <c r="V2903" s="5">
        <v>73.800865173339801</v>
      </c>
      <c r="Y2903" s="5">
        <v>73.800865173339801</v>
      </c>
      <c r="Z2903" s="5">
        <v>100.610877990722</v>
      </c>
      <c r="AA2903" s="5">
        <v>93.405525207519503</v>
      </c>
      <c r="AB2903" s="5">
        <v>84.005485534667898</v>
      </c>
      <c r="AC2903" s="5">
        <v>92.673962910969806</v>
      </c>
      <c r="AX2903" s="5">
        <v>81.766738891601506</v>
      </c>
      <c r="AY2903" s="5">
        <v>70.661277770996094</v>
      </c>
      <c r="AZ2903" s="5">
        <v>71.026992797851506</v>
      </c>
      <c r="BA2903" s="5">
        <v>74.485003153483035</v>
      </c>
    </row>
    <row r="2904" spans="1:53" x14ac:dyDescent="0.2">
      <c r="A2904" s="1">
        <v>2901</v>
      </c>
      <c r="B2904" s="1" t="s">
        <v>11622</v>
      </c>
      <c r="C2904" s="1" t="s">
        <v>11623</v>
      </c>
      <c r="D2904" s="1" t="s">
        <v>11624</v>
      </c>
      <c r="E2904" s="1" t="s">
        <v>11625</v>
      </c>
      <c r="F2904" s="5">
        <v>197.63702392578099</v>
      </c>
      <c r="G2904" s="5">
        <v>185.58644104003901</v>
      </c>
      <c r="H2904" s="5">
        <v>215.27339172363199</v>
      </c>
      <c r="I2904" s="5">
        <v>199.49895222981732</v>
      </c>
      <c r="J2904" s="5">
        <v>193.77519226074199</v>
      </c>
      <c r="K2904" s="5">
        <v>144.86688232421801</v>
      </c>
      <c r="L2904" s="5">
        <v>160.37060546875</v>
      </c>
      <c r="M2904" s="5">
        <v>166.33756001790334</v>
      </c>
      <c r="N2904" s="5">
        <v>437.29739379882801</v>
      </c>
      <c r="O2904" s="5">
        <v>417.59039306640602</v>
      </c>
      <c r="P2904" s="5">
        <v>383.22201538085898</v>
      </c>
      <c r="Q2904" s="5">
        <v>412.70326741536434</v>
      </c>
      <c r="R2904" s="5">
        <v>268.69515991210898</v>
      </c>
      <c r="S2904" s="5">
        <v>228.00689697265599</v>
      </c>
      <c r="T2904" s="5">
        <v>252.50785827636699</v>
      </c>
      <c r="U2904" s="5">
        <v>249.73663838704397</v>
      </c>
      <c r="V2904" s="5">
        <v>207.81576538085901</v>
      </c>
      <c r="W2904" s="5">
        <v>175.240951538085</v>
      </c>
      <c r="X2904" s="5">
        <v>194.36537170410099</v>
      </c>
      <c r="Y2904" s="5">
        <v>192.47402954101503</v>
      </c>
      <c r="Z2904" s="5">
        <v>181.733139038085</v>
      </c>
      <c r="AA2904" s="5">
        <v>184.65252685546801</v>
      </c>
      <c r="AB2904" s="5">
        <v>187.19967651367099</v>
      </c>
      <c r="AC2904" s="5">
        <v>184.52844746907465</v>
      </c>
      <c r="AD2904" s="5">
        <v>211.48733520507801</v>
      </c>
      <c r="AE2904" s="5">
        <v>171.07115173339801</v>
      </c>
      <c r="AF2904" s="5">
        <v>157.56538391113199</v>
      </c>
      <c r="AG2904" s="5">
        <v>180.04129028320267</v>
      </c>
      <c r="AH2904" s="5">
        <v>198.21731567382801</v>
      </c>
      <c r="AI2904" s="5">
        <v>196.82720947265599</v>
      </c>
      <c r="AJ2904" s="5">
        <v>190.99183654785099</v>
      </c>
      <c r="AK2904" s="5">
        <v>195.34545389811169</v>
      </c>
      <c r="AL2904" s="5">
        <v>393.58895874023398</v>
      </c>
      <c r="AM2904" s="5">
        <v>407.99932861328102</v>
      </c>
      <c r="AN2904" s="5">
        <v>415.75927734375</v>
      </c>
      <c r="AO2904" s="5">
        <v>405.78252156575496</v>
      </c>
      <c r="AP2904" s="5">
        <v>212.67254638671801</v>
      </c>
      <c r="AQ2904" s="5">
        <v>223.57452392578099</v>
      </c>
      <c r="AR2904" s="5">
        <v>218.25532531738199</v>
      </c>
      <c r="AS2904" s="5">
        <v>218.16746520996034</v>
      </c>
      <c r="AT2904" s="5">
        <v>255.32569885253901</v>
      </c>
      <c r="AU2904" s="5">
        <v>210.94371032714801</v>
      </c>
      <c r="AV2904" s="5">
        <v>179.02787780761699</v>
      </c>
      <c r="AW2904" s="5">
        <v>215.09909566243468</v>
      </c>
      <c r="AX2904" s="5">
        <v>194.19744873046801</v>
      </c>
      <c r="AY2904" s="5">
        <v>194.02255249023401</v>
      </c>
      <c r="AZ2904" s="5">
        <v>201.661697387695</v>
      </c>
      <c r="BA2904" s="5">
        <v>196.62723286946564</v>
      </c>
    </row>
    <row r="2905" spans="1:53" x14ac:dyDescent="0.2">
      <c r="A2905" s="1">
        <v>2902</v>
      </c>
      <c r="B2905" s="1" t="s">
        <v>11626</v>
      </c>
      <c r="C2905" s="1" t="s">
        <v>11627</v>
      </c>
      <c r="D2905" s="1" t="s">
        <v>11628</v>
      </c>
      <c r="E2905" s="1" t="s">
        <v>11629</v>
      </c>
      <c r="F2905" s="5">
        <v>107.45588684082</v>
      </c>
      <c r="G2905" s="5">
        <v>120.804428100585</v>
      </c>
      <c r="H2905" s="5">
        <v>115.662422180175</v>
      </c>
      <c r="I2905" s="5">
        <v>114.64091237385999</v>
      </c>
      <c r="J2905" s="5">
        <v>117.025520324707</v>
      </c>
      <c r="K2905" s="5">
        <v>103.79359436035099</v>
      </c>
      <c r="L2905" s="5">
        <v>98.688415527343693</v>
      </c>
      <c r="M2905" s="5">
        <v>106.50251007080055</v>
      </c>
      <c r="N2905" s="5">
        <v>303.83657836914</v>
      </c>
      <c r="O2905" s="5">
        <v>274.237060546875</v>
      </c>
      <c r="P2905" s="5">
        <v>296.44821166992102</v>
      </c>
      <c r="Q2905" s="5">
        <v>291.5072835286453</v>
      </c>
      <c r="R2905" s="5">
        <v>220.79182434082</v>
      </c>
      <c r="S2905" s="5">
        <v>196.172439575195</v>
      </c>
      <c r="T2905" s="5">
        <v>212.00762939453099</v>
      </c>
      <c r="U2905" s="5">
        <v>209.657297770182</v>
      </c>
      <c r="V2905" s="5">
        <v>94.194656372070298</v>
      </c>
      <c r="W2905" s="5">
        <v>91.910614013671804</v>
      </c>
      <c r="X2905" s="5">
        <v>90.623573303222599</v>
      </c>
      <c r="Y2905" s="5">
        <v>92.242947896321581</v>
      </c>
      <c r="Z2905" s="5">
        <v>97.284873962402301</v>
      </c>
      <c r="AA2905" s="5">
        <v>85.626007080078097</v>
      </c>
      <c r="AB2905" s="5">
        <v>95.212982177734304</v>
      </c>
      <c r="AC2905" s="5">
        <v>92.707954406738239</v>
      </c>
      <c r="AD2905" s="5">
        <v>89.602355957031193</v>
      </c>
      <c r="AE2905" s="5">
        <v>107.60756683349599</v>
      </c>
      <c r="AF2905" s="5">
        <v>108.843955993652</v>
      </c>
      <c r="AG2905" s="5">
        <v>102.01795959472639</v>
      </c>
      <c r="AH2905" s="5">
        <v>118.97311401367099</v>
      </c>
      <c r="AI2905" s="5">
        <v>78.7535400390625</v>
      </c>
      <c r="AJ2905" s="5">
        <v>94.485908508300696</v>
      </c>
      <c r="AK2905" s="5">
        <v>97.404187520344735</v>
      </c>
      <c r="AL2905" s="5">
        <v>243.941802978515</v>
      </c>
      <c r="AM2905" s="5">
        <v>245.49607849121</v>
      </c>
      <c r="AN2905" s="5">
        <v>226.62791442871</v>
      </c>
      <c r="AO2905" s="5">
        <v>238.68859863281168</v>
      </c>
      <c r="AP2905" s="5">
        <v>143.46910095214801</v>
      </c>
      <c r="AQ2905" s="5">
        <v>155.79840087890599</v>
      </c>
      <c r="AR2905" s="5">
        <v>152.10671997070301</v>
      </c>
      <c r="AS2905" s="5">
        <v>150.458073933919</v>
      </c>
      <c r="AT2905" s="5">
        <v>96.689651489257798</v>
      </c>
      <c r="AU2905" s="5">
        <v>102.123481750488</v>
      </c>
      <c r="AV2905" s="5">
        <v>84.916152954101506</v>
      </c>
      <c r="AW2905" s="5">
        <v>94.576428731282434</v>
      </c>
      <c r="AX2905" s="5">
        <v>99.015441894531193</v>
      </c>
      <c r="AY2905" s="5">
        <v>90.023536682128906</v>
      </c>
      <c r="AZ2905" s="5">
        <v>91.205856323242102</v>
      </c>
      <c r="BA2905" s="5">
        <v>93.414944966634081</v>
      </c>
    </row>
    <row r="2906" spans="1:53" x14ac:dyDescent="0.2">
      <c r="A2906" s="1">
        <v>2903</v>
      </c>
      <c r="B2906" s="1" t="s">
        <v>11630</v>
      </c>
      <c r="C2906" s="1" t="s">
        <v>11631</v>
      </c>
      <c r="D2906" s="1" t="s">
        <v>11632</v>
      </c>
      <c r="E2906" s="1" t="s">
        <v>11633</v>
      </c>
      <c r="G2906" s="5">
        <v>45.917945861816399</v>
      </c>
      <c r="I2906" s="5">
        <v>45.917945861816399</v>
      </c>
      <c r="J2906" s="5">
        <v>34.4517402648925</v>
      </c>
      <c r="K2906" s="5">
        <v>27.5812664031982</v>
      </c>
      <c r="L2906" s="5">
        <v>34.463985443115199</v>
      </c>
      <c r="M2906" s="5">
        <v>32.16566403706863</v>
      </c>
      <c r="N2906" s="5">
        <v>114.95351409912099</v>
      </c>
      <c r="O2906" s="5">
        <v>100.69319152832</v>
      </c>
      <c r="P2906" s="5">
        <v>125.44173431396401</v>
      </c>
      <c r="Q2906" s="5">
        <v>113.696146647135</v>
      </c>
      <c r="S2906" s="5">
        <v>73.215003967285099</v>
      </c>
      <c r="T2906" s="5">
        <v>62.096900939941399</v>
      </c>
      <c r="U2906" s="5">
        <v>67.655952453613253</v>
      </c>
      <c r="V2906" s="5">
        <v>62.080207824707003</v>
      </c>
      <c r="W2906" s="5">
        <v>47.628307342529297</v>
      </c>
      <c r="X2906" s="5">
        <v>39.619106292724602</v>
      </c>
      <c r="Y2906" s="5">
        <v>49.77587381998697</v>
      </c>
      <c r="Z2906" s="5">
        <v>38.38623046875</v>
      </c>
      <c r="AC2906" s="5">
        <v>38.38623046875</v>
      </c>
      <c r="AD2906" s="5">
        <v>60.766365051269503</v>
      </c>
      <c r="AE2906" s="5">
        <v>60.1943969726562</v>
      </c>
      <c r="AF2906" s="5">
        <v>40.179920196533203</v>
      </c>
      <c r="AG2906" s="5">
        <v>53.713560740152964</v>
      </c>
      <c r="AH2906" s="5">
        <v>52.4663887023925</v>
      </c>
      <c r="AI2906" s="5">
        <v>70.056716918945298</v>
      </c>
      <c r="AJ2906" s="5">
        <v>50.278408050537102</v>
      </c>
      <c r="AK2906" s="5">
        <v>57.600504557291636</v>
      </c>
      <c r="AL2906" s="5">
        <v>106.070762634277</v>
      </c>
      <c r="AM2906" s="5">
        <v>103.288429260253</v>
      </c>
      <c r="AN2906" s="5">
        <v>91.235214233398395</v>
      </c>
      <c r="AO2906" s="5">
        <v>100.19813537597612</v>
      </c>
      <c r="AP2906" s="5">
        <v>54.8463745117187</v>
      </c>
      <c r="AQ2906" s="5">
        <v>50.82905960083</v>
      </c>
      <c r="AR2906" s="5">
        <v>53.995838165283203</v>
      </c>
      <c r="AS2906" s="5">
        <v>53.223757425943973</v>
      </c>
      <c r="AT2906" s="5">
        <v>36.803272247314403</v>
      </c>
      <c r="AU2906" s="5">
        <v>61.619293212890597</v>
      </c>
      <c r="AV2906" s="5">
        <v>41.797332763671797</v>
      </c>
      <c r="AW2906" s="5">
        <v>46.739966074625592</v>
      </c>
      <c r="AY2906" s="5">
        <v>65.122520446777301</v>
      </c>
      <c r="AZ2906" s="5">
        <v>32.4817085266113</v>
      </c>
      <c r="BA2906" s="5">
        <v>48.8021144866943</v>
      </c>
    </row>
    <row r="2907" spans="1:53" x14ac:dyDescent="0.2">
      <c r="A2907" s="1">
        <v>2904</v>
      </c>
      <c r="B2907" s="1" t="s">
        <v>11634</v>
      </c>
      <c r="C2907" s="1" t="s">
        <v>11635</v>
      </c>
      <c r="D2907" s="1" t="s">
        <v>11636</v>
      </c>
      <c r="E2907" s="1" t="s">
        <v>11637</v>
      </c>
      <c r="F2907" s="5">
        <v>152.64767456054599</v>
      </c>
      <c r="G2907" s="5">
        <v>126.28074645996</v>
      </c>
      <c r="H2907" s="5">
        <v>144.42170715332</v>
      </c>
      <c r="I2907" s="5">
        <v>141.11670939127532</v>
      </c>
      <c r="J2907" s="5">
        <v>151.91552734375</v>
      </c>
      <c r="K2907" s="5">
        <v>154.94622802734301</v>
      </c>
      <c r="L2907" s="5">
        <v>144.29675292968699</v>
      </c>
      <c r="M2907" s="5">
        <v>150.38616943359332</v>
      </c>
      <c r="N2907" s="5">
        <v>244.96643066406199</v>
      </c>
      <c r="O2907" s="5">
        <v>216.97380065917901</v>
      </c>
      <c r="P2907" s="5">
        <v>232.21333312988199</v>
      </c>
      <c r="Q2907" s="5">
        <v>231.38452148437432</v>
      </c>
      <c r="R2907" s="5">
        <v>112.919868469238</v>
      </c>
      <c r="S2907" s="5">
        <v>86.190277099609304</v>
      </c>
      <c r="T2907" s="5">
        <v>117.445114135742</v>
      </c>
      <c r="U2907" s="5">
        <v>105.51841990152978</v>
      </c>
      <c r="W2907" s="5">
        <v>77.294967651367102</v>
      </c>
      <c r="X2907" s="5">
        <v>19.3143196105957</v>
      </c>
      <c r="Y2907" s="5">
        <v>48.304643630981403</v>
      </c>
      <c r="Z2907" s="5">
        <v>123.54127502441401</v>
      </c>
      <c r="AA2907" s="5">
        <v>112.68879699707</v>
      </c>
      <c r="AB2907" s="5">
        <v>114.444946289062</v>
      </c>
      <c r="AC2907" s="5">
        <v>116.89167277018201</v>
      </c>
      <c r="AE2907" s="5">
        <v>76.630058288574205</v>
      </c>
      <c r="AF2907" s="5">
        <v>101.35153961181599</v>
      </c>
      <c r="AG2907" s="5">
        <v>88.990798950195099</v>
      </c>
      <c r="AH2907" s="5">
        <v>98.514450073242102</v>
      </c>
      <c r="AI2907" s="5">
        <v>93.424377441406193</v>
      </c>
      <c r="AK2907" s="5">
        <v>95.969413757324148</v>
      </c>
      <c r="AL2907" s="5">
        <v>160.42271423339801</v>
      </c>
      <c r="AM2907" s="5">
        <v>167.37738037109301</v>
      </c>
      <c r="AN2907" s="5">
        <v>157.50602722167901</v>
      </c>
      <c r="AO2907" s="5">
        <v>161.76870727539003</v>
      </c>
      <c r="AP2907" s="5">
        <v>94.725334167480398</v>
      </c>
      <c r="AQ2907" s="5">
        <v>84.711677551269503</v>
      </c>
      <c r="AR2907" s="5">
        <v>77.321060180664006</v>
      </c>
      <c r="AS2907" s="5">
        <v>85.586023966471302</v>
      </c>
      <c r="AX2907" s="5">
        <v>83.302947998046804</v>
      </c>
      <c r="AY2907" s="5">
        <v>79.004928588867102</v>
      </c>
      <c r="AZ2907" s="5">
        <v>75.025131225585895</v>
      </c>
      <c r="BA2907" s="5">
        <v>79.111002604166586</v>
      </c>
    </row>
    <row r="2908" spans="1:53" x14ac:dyDescent="0.2">
      <c r="A2908" s="1">
        <v>2905</v>
      </c>
      <c r="B2908" s="1" t="s">
        <v>11638</v>
      </c>
      <c r="C2908" s="1" t="s">
        <v>11639</v>
      </c>
      <c r="D2908" s="1" t="s">
        <v>11640</v>
      </c>
      <c r="E2908" s="1" t="s">
        <v>11641</v>
      </c>
      <c r="F2908" s="5">
        <v>48.570816040038999</v>
      </c>
      <c r="G2908" s="5">
        <v>17.272891998291001</v>
      </c>
      <c r="H2908" s="5">
        <v>3.5941834449768</v>
      </c>
      <c r="I2908" s="5">
        <v>23.145963827768934</v>
      </c>
      <c r="J2908" s="5">
        <v>45.8221015930175</v>
      </c>
      <c r="K2908" s="5">
        <v>67.387756347656193</v>
      </c>
      <c r="L2908" s="5">
        <v>5.8481383323669398</v>
      </c>
      <c r="M2908" s="5">
        <v>39.68599875768021</v>
      </c>
      <c r="T2908" s="5">
        <v>7.0851879119873002</v>
      </c>
      <c r="U2908" s="5">
        <v>7.0851879119873002</v>
      </c>
      <c r="V2908" s="5">
        <v>21.838375091552699</v>
      </c>
      <c r="W2908" s="5">
        <v>11.4933710098266</v>
      </c>
      <c r="X2908" s="5">
        <v>60.057430267333899</v>
      </c>
      <c r="Y2908" s="5">
        <v>31.129725456237733</v>
      </c>
      <c r="Z2908" s="5">
        <v>47.299022674560497</v>
      </c>
      <c r="AA2908" s="5">
        <v>39.153789520263601</v>
      </c>
      <c r="AB2908" s="5">
        <v>47.414291381835902</v>
      </c>
      <c r="AC2908" s="5">
        <v>44.622367858886669</v>
      </c>
      <c r="AI2908" s="5">
        <v>32.804714202880803</v>
      </c>
      <c r="AK2908" s="5">
        <v>32.804714202880803</v>
      </c>
      <c r="AR2908" s="5">
        <v>34.288619995117102</v>
      </c>
      <c r="AS2908" s="5">
        <v>34.288619995117102</v>
      </c>
      <c r="AY2908" s="5">
        <v>24.204383850097599</v>
      </c>
      <c r="BA2908" s="5">
        <v>24.204383850097599</v>
      </c>
    </row>
    <row r="2909" spans="1:53" x14ac:dyDescent="0.2">
      <c r="A2909" s="1">
        <v>2906</v>
      </c>
      <c r="B2909" s="1" t="s">
        <v>11642</v>
      </c>
      <c r="C2909" s="1" t="s">
        <v>11643</v>
      </c>
      <c r="D2909" s="1" t="s">
        <v>11644</v>
      </c>
      <c r="E2909" s="1" t="s">
        <v>11645</v>
      </c>
      <c r="F2909" s="5">
        <v>248.80207824707</v>
      </c>
      <c r="G2909" s="5">
        <v>243.30604553222599</v>
      </c>
      <c r="H2909" s="5">
        <v>230.70306396484301</v>
      </c>
      <c r="I2909" s="5">
        <v>240.93706258137968</v>
      </c>
      <c r="J2909" s="5">
        <v>260.21203613281199</v>
      </c>
      <c r="K2909" s="5">
        <v>245.85623168945301</v>
      </c>
      <c r="L2909" s="5">
        <v>249.99037170410099</v>
      </c>
      <c r="M2909" s="5">
        <v>252.01954650878869</v>
      </c>
      <c r="N2909" s="5">
        <v>505.713623046875</v>
      </c>
      <c r="O2909" s="5">
        <v>519.46624755859295</v>
      </c>
      <c r="P2909" s="5">
        <v>489.85769653320301</v>
      </c>
      <c r="Q2909" s="5">
        <v>505.01252237955697</v>
      </c>
      <c r="R2909" s="5">
        <v>213.73599243164</v>
      </c>
      <c r="S2909" s="5">
        <v>209.14463806152301</v>
      </c>
      <c r="T2909" s="5">
        <v>221.02975463867099</v>
      </c>
      <c r="U2909" s="5">
        <v>214.63679504394466</v>
      </c>
      <c r="V2909" s="5">
        <v>221.72792053222599</v>
      </c>
      <c r="W2909" s="5">
        <v>229.72187805175699</v>
      </c>
      <c r="X2909" s="5">
        <v>235.57891845703099</v>
      </c>
      <c r="Y2909" s="5">
        <v>229.00957234700468</v>
      </c>
      <c r="Z2909" s="5">
        <v>198.78698730468699</v>
      </c>
      <c r="AA2909" s="5">
        <v>193.19598388671801</v>
      </c>
      <c r="AB2909" s="5">
        <v>189.20960998535099</v>
      </c>
      <c r="AC2909" s="5">
        <v>193.730860392252</v>
      </c>
      <c r="AD2909" s="5">
        <v>267.68817138671801</v>
      </c>
      <c r="AE2909" s="5">
        <v>257.63415527343699</v>
      </c>
      <c r="AF2909" s="5">
        <v>262.46472167968699</v>
      </c>
      <c r="AG2909" s="5">
        <v>262.59568277994731</v>
      </c>
      <c r="AH2909" s="5">
        <v>241.32417297363199</v>
      </c>
      <c r="AI2909" s="5">
        <v>249.39100646972599</v>
      </c>
      <c r="AJ2909" s="5">
        <v>236.25624084472599</v>
      </c>
      <c r="AK2909" s="5">
        <v>242.32380676269466</v>
      </c>
      <c r="AL2909" s="5">
        <v>489.600341796875</v>
      </c>
      <c r="AM2909" s="5">
        <v>506.60876464843699</v>
      </c>
      <c r="AN2909" s="5">
        <v>517.971435546875</v>
      </c>
      <c r="AO2909" s="5">
        <v>504.72684733072902</v>
      </c>
      <c r="AP2909" s="5">
        <v>249.54779052734301</v>
      </c>
      <c r="AQ2909" s="5">
        <v>258.22747802734301</v>
      </c>
      <c r="AR2909" s="5">
        <v>235.40196228027301</v>
      </c>
      <c r="AS2909" s="5">
        <v>247.725743611653</v>
      </c>
      <c r="AT2909" s="5">
        <v>223.13056945800699</v>
      </c>
      <c r="AU2909" s="5">
        <v>248.19477844238199</v>
      </c>
      <c r="AV2909" s="5">
        <v>251.20939636230401</v>
      </c>
      <c r="AW2909" s="5">
        <v>240.84491475423101</v>
      </c>
      <c r="AX2909" s="5">
        <v>224.99571228027301</v>
      </c>
      <c r="AY2909" s="5">
        <v>211.562255859375</v>
      </c>
      <c r="AZ2909" s="5">
        <v>205.46112060546801</v>
      </c>
      <c r="BA2909" s="5">
        <v>214.00636291503869</v>
      </c>
    </row>
    <row r="2910" spans="1:53" x14ac:dyDescent="0.2">
      <c r="A2910" s="1">
        <v>2907</v>
      </c>
      <c r="B2910" s="1" t="s">
        <v>11646</v>
      </c>
      <c r="C2910" s="1" t="s">
        <v>11647</v>
      </c>
      <c r="D2910" s="1" t="s">
        <v>11648</v>
      </c>
      <c r="E2910" s="1" t="s">
        <v>11649</v>
      </c>
      <c r="F2910" s="5">
        <v>155.01132202148401</v>
      </c>
      <c r="G2910" s="5">
        <v>170.790603637695</v>
      </c>
      <c r="H2910" s="5">
        <v>135.91178894042901</v>
      </c>
      <c r="I2910" s="5">
        <v>153.90457153320267</v>
      </c>
      <c r="J2910" s="5">
        <v>165.98432922363199</v>
      </c>
      <c r="K2910" s="5">
        <v>133.154861450195</v>
      </c>
      <c r="L2910" s="5">
        <v>126.35726928710901</v>
      </c>
      <c r="M2910" s="5">
        <v>141.83215332031202</v>
      </c>
      <c r="N2910" s="5">
        <v>250.10064697265599</v>
      </c>
      <c r="O2910" s="5">
        <v>288.5986328125</v>
      </c>
      <c r="P2910" s="5">
        <v>233.92811584472599</v>
      </c>
      <c r="Q2910" s="5">
        <v>257.54246520996065</v>
      </c>
      <c r="R2910" s="5">
        <v>125.763938903808</v>
      </c>
      <c r="S2910" s="5">
        <v>119.844917297363</v>
      </c>
      <c r="T2910" s="5">
        <v>130.50143432617099</v>
      </c>
      <c r="U2910" s="5">
        <v>125.37009684244732</v>
      </c>
      <c r="V2910" s="5">
        <v>135.81706237792901</v>
      </c>
      <c r="W2910" s="5">
        <v>149.84541320800699</v>
      </c>
      <c r="X2910" s="5">
        <v>105.66106414794901</v>
      </c>
      <c r="Y2910" s="5">
        <v>130.441179911295</v>
      </c>
      <c r="Z2910" s="5">
        <v>130.30334472656199</v>
      </c>
      <c r="AA2910" s="5">
        <v>143.57049560546801</v>
      </c>
      <c r="AB2910" s="5">
        <v>149.38003540039</v>
      </c>
      <c r="AC2910" s="5">
        <v>141.08462524414</v>
      </c>
      <c r="AD2910" s="5">
        <v>98.107856750488196</v>
      </c>
      <c r="AE2910" s="5">
        <v>137.323150634765</v>
      </c>
      <c r="AF2910" s="5">
        <v>110.912269592285</v>
      </c>
      <c r="AG2910" s="5">
        <v>115.44775899251273</v>
      </c>
      <c r="AI2910" s="5">
        <v>72.721633911132798</v>
      </c>
      <c r="AJ2910" s="5">
        <v>98.698272705078097</v>
      </c>
      <c r="AK2910" s="5">
        <v>85.70995330810544</v>
      </c>
      <c r="AL2910" s="5">
        <v>156.62391662597599</v>
      </c>
      <c r="AM2910" s="5">
        <v>179.81173706054599</v>
      </c>
      <c r="AN2910" s="5">
        <v>195.26576232910099</v>
      </c>
      <c r="AO2910" s="5">
        <v>177.23380533854098</v>
      </c>
      <c r="AP2910" s="5">
        <v>97.944648742675696</v>
      </c>
      <c r="AQ2910" s="5">
        <v>102.85637664794901</v>
      </c>
      <c r="AR2910" s="5">
        <v>95.478294372558594</v>
      </c>
      <c r="AS2910" s="5">
        <v>98.759773254394432</v>
      </c>
      <c r="AT2910" s="5">
        <v>123.923133850097</v>
      </c>
      <c r="AU2910" s="5">
        <v>146.86152648925699</v>
      </c>
      <c r="AW2910" s="5">
        <v>135.392330169677</v>
      </c>
      <c r="AX2910" s="5">
        <v>122.18839263916</v>
      </c>
      <c r="AZ2910" s="5">
        <v>167.92086791992099</v>
      </c>
      <c r="BA2910" s="5">
        <v>145.0546302795405</v>
      </c>
    </row>
    <row r="2911" spans="1:53" x14ac:dyDescent="0.2">
      <c r="A2911" s="1">
        <v>2908</v>
      </c>
      <c r="B2911" s="1" t="s">
        <v>11650</v>
      </c>
      <c r="C2911" s="1" t="s">
        <v>11651</v>
      </c>
      <c r="D2911" s="1" t="s">
        <v>11652</v>
      </c>
      <c r="E2911" s="1" t="s">
        <v>11653</v>
      </c>
      <c r="F2911" s="5">
        <v>165.79309082031199</v>
      </c>
      <c r="G2911" s="5">
        <v>166.05755615234301</v>
      </c>
      <c r="H2911" s="5">
        <v>177.12492370605401</v>
      </c>
      <c r="I2911" s="5">
        <v>169.65852355956966</v>
      </c>
      <c r="J2911" s="5">
        <v>121.161903381347</v>
      </c>
      <c r="K2911" s="5">
        <v>155.18402099609301</v>
      </c>
      <c r="L2911" s="5">
        <v>148.58396911621</v>
      </c>
      <c r="M2911" s="5">
        <v>141.6432978312167</v>
      </c>
      <c r="N2911" s="5">
        <v>251.708084106445</v>
      </c>
      <c r="O2911" s="5">
        <v>267.47665405273398</v>
      </c>
      <c r="P2911" s="5">
        <v>271.34606933593699</v>
      </c>
      <c r="Q2911" s="5">
        <v>263.51026916503866</v>
      </c>
      <c r="R2911" s="5">
        <v>176.62107849121</v>
      </c>
      <c r="S2911" s="5">
        <v>190.23953247070301</v>
      </c>
      <c r="T2911" s="5">
        <v>195.60725402832</v>
      </c>
      <c r="U2911" s="5">
        <v>187.48928833007767</v>
      </c>
      <c r="V2911" s="5">
        <v>124.74877166748</v>
      </c>
      <c r="W2911" s="5">
        <v>127.69718933105401</v>
      </c>
      <c r="X2911" s="5">
        <v>147.43896484375</v>
      </c>
      <c r="Y2911" s="5">
        <v>133.29497528076135</v>
      </c>
      <c r="Z2911" s="5">
        <v>127.885566711425</v>
      </c>
      <c r="AA2911" s="5">
        <v>146.09806823730401</v>
      </c>
      <c r="AB2911" s="5">
        <v>131.54197692871</v>
      </c>
      <c r="AC2911" s="5">
        <v>135.17520395914633</v>
      </c>
      <c r="AD2911" s="5">
        <v>147.49269104003901</v>
      </c>
      <c r="AE2911" s="5">
        <v>152.22230529785099</v>
      </c>
      <c r="AF2911" s="5">
        <v>163.49723815917901</v>
      </c>
      <c r="AG2911" s="5">
        <v>154.40407816568967</v>
      </c>
      <c r="AH2911" s="5">
        <v>150.23548889160099</v>
      </c>
      <c r="AI2911" s="5">
        <v>152.15528869628901</v>
      </c>
      <c r="AJ2911" s="5">
        <v>147.91171264648401</v>
      </c>
      <c r="AK2911" s="5">
        <v>150.10083007812466</v>
      </c>
      <c r="AL2911" s="5">
        <v>261.91796875</v>
      </c>
      <c r="AM2911" s="5">
        <v>264.14328002929602</v>
      </c>
      <c r="AN2911" s="5">
        <v>283.04339599609301</v>
      </c>
      <c r="AO2911" s="5">
        <v>269.70154825846299</v>
      </c>
      <c r="AP2911" s="5">
        <v>153.44865417480401</v>
      </c>
      <c r="AQ2911" s="5">
        <v>172.997146606445</v>
      </c>
      <c r="AR2911" s="5">
        <v>170.73669433593699</v>
      </c>
      <c r="AS2911" s="5">
        <v>165.72749837239533</v>
      </c>
      <c r="AT2911" s="5">
        <v>132.46748352050699</v>
      </c>
      <c r="AU2911" s="5">
        <v>114.171012878417</v>
      </c>
      <c r="AV2911" s="5">
        <v>115.35755920410099</v>
      </c>
      <c r="AW2911" s="5">
        <v>120.66535186767499</v>
      </c>
      <c r="AX2911" s="5">
        <v>119.10113525390599</v>
      </c>
      <c r="AY2911" s="5">
        <v>130.08135986328099</v>
      </c>
      <c r="AZ2911" s="5">
        <v>149.31497192382801</v>
      </c>
      <c r="BA2911" s="5">
        <v>132.83248901367168</v>
      </c>
    </row>
    <row r="2912" spans="1:53" x14ac:dyDescent="0.2">
      <c r="A2912" s="1">
        <v>2909</v>
      </c>
      <c r="B2912" s="1" t="s">
        <v>11654</v>
      </c>
      <c r="C2912" s="1" t="s">
        <v>11655</v>
      </c>
      <c r="D2912" s="1" t="s">
        <v>11656</v>
      </c>
      <c r="E2912" s="1" t="s">
        <v>11657</v>
      </c>
      <c r="F2912" s="5">
        <v>234.43086242675699</v>
      </c>
      <c r="G2912" s="5">
        <v>252.78312683105401</v>
      </c>
      <c r="H2912" s="5">
        <v>236.08741760253901</v>
      </c>
      <c r="I2912" s="5">
        <v>241.10046895344999</v>
      </c>
      <c r="J2912" s="5">
        <v>253.387451171875</v>
      </c>
      <c r="K2912" s="5">
        <v>233.24412536621</v>
      </c>
      <c r="L2912" s="5">
        <v>227.06765747070301</v>
      </c>
      <c r="M2912" s="5">
        <v>237.899744669596</v>
      </c>
      <c r="N2912" s="5">
        <v>591.12835693359295</v>
      </c>
      <c r="O2912" s="5">
        <v>575.82769775390602</v>
      </c>
      <c r="P2912" s="5">
        <v>602.81237792968705</v>
      </c>
      <c r="Q2912" s="5">
        <v>589.92281087239542</v>
      </c>
      <c r="R2912" s="5">
        <v>306.79144287109301</v>
      </c>
      <c r="S2912" s="5">
        <v>300.843017578125</v>
      </c>
      <c r="T2912" s="5">
        <v>320.849517822265</v>
      </c>
      <c r="U2912" s="5">
        <v>309.49465942382767</v>
      </c>
      <c r="V2912" s="5">
        <v>243.75621032714801</v>
      </c>
      <c r="W2912" s="5">
        <v>253.93421936035099</v>
      </c>
      <c r="X2912" s="5">
        <v>233.07295227050699</v>
      </c>
      <c r="Y2912" s="5">
        <v>243.587793986002</v>
      </c>
      <c r="Z2912" s="5">
        <v>176.88333129882801</v>
      </c>
      <c r="AA2912" s="5">
        <v>202.88487243652301</v>
      </c>
      <c r="AB2912" s="5">
        <v>195.97755432128901</v>
      </c>
      <c r="AC2912" s="5">
        <v>191.91525268554665</v>
      </c>
      <c r="AD2912" s="5">
        <v>240.62577819824199</v>
      </c>
      <c r="AE2912" s="5">
        <v>222.76159667968699</v>
      </c>
      <c r="AF2912" s="5">
        <v>203.50041198730401</v>
      </c>
      <c r="AG2912" s="5">
        <v>222.29592895507767</v>
      </c>
      <c r="AH2912" s="5">
        <v>182.90036010742099</v>
      </c>
      <c r="AI2912" s="5">
        <v>189.74333190917901</v>
      </c>
      <c r="AJ2912" s="5">
        <v>200.67088317871</v>
      </c>
      <c r="AK2912" s="5">
        <v>191.10485839843668</v>
      </c>
      <c r="AL2912" s="5">
        <v>405.86239624023398</v>
      </c>
      <c r="AM2912" s="5">
        <v>368.91860961914</v>
      </c>
      <c r="AN2912" s="5">
        <v>402.818756103515</v>
      </c>
      <c r="AO2912" s="5">
        <v>392.53325398762968</v>
      </c>
      <c r="AP2912" s="5">
        <v>195.07115173339801</v>
      </c>
      <c r="AQ2912" s="5">
        <v>196.68734741210901</v>
      </c>
      <c r="AR2912" s="5">
        <v>200.80125427246</v>
      </c>
      <c r="AS2912" s="5">
        <v>197.51991780598902</v>
      </c>
      <c r="AT2912" s="5">
        <v>291.96527099609301</v>
      </c>
      <c r="AU2912" s="5">
        <v>289.594635009765</v>
      </c>
      <c r="AV2912" s="5">
        <v>245.517807006835</v>
      </c>
      <c r="AW2912" s="5">
        <v>275.69257100423101</v>
      </c>
      <c r="AX2912" s="5">
        <v>266.59033203125</v>
      </c>
      <c r="AY2912" s="5">
        <v>205.57244873046801</v>
      </c>
      <c r="AZ2912" s="5">
        <v>232.368240356445</v>
      </c>
      <c r="BA2912" s="5">
        <v>234.84367370605435</v>
      </c>
    </row>
    <row r="2913" spans="1:53" x14ac:dyDescent="0.2">
      <c r="A2913" s="1">
        <v>2910</v>
      </c>
      <c r="B2913" s="1" t="s">
        <v>11658</v>
      </c>
      <c r="C2913" s="1" t="s">
        <v>11659</v>
      </c>
      <c r="D2913" s="1" t="s">
        <v>11660</v>
      </c>
      <c r="E2913" s="1" t="s">
        <v>11661</v>
      </c>
      <c r="N2913" s="5">
        <v>137.21942138671801</v>
      </c>
      <c r="O2913" s="5">
        <v>117.152442932128</v>
      </c>
      <c r="P2913" s="5">
        <v>135.77410888671801</v>
      </c>
      <c r="Q2913" s="5">
        <v>130.04865773518802</v>
      </c>
    </row>
    <row r="2914" spans="1:53" x14ac:dyDescent="0.2">
      <c r="A2914" s="1">
        <v>2911</v>
      </c>
      <c r="B2914" s="1" t="s">
        <v>11662</v>
      </c>
      <c r="C2914" s="1" t="s">
        <v>11663</v>
      </c>
      <c r="D2914" s="1" t="s">
        <v>11664</v>
      </c>
      <c r="E2914" s="1" t="s">
        <v>11665</v>
      </c>
      <c r="F2914" s="5">
        <v>125.288330078125</v>
      </c>
      <c r="G2914" s="5">
        <v>155.599838256835</v>
      </c>
      <c r="H2914" s="5">
        <v>132.443756103515</v>
      </c>
      <c r="I2914" s="5">
        <v>137.77730814615833</v>
      </c>
      <c r="J2914" s="5">
        <v>107.06723022460901</v>
      </c>
      <c r="K2914" s="5">
        <v>71.730987548828097</v>
      </c>
      <c r="L2914" s="5">
        <v>150.90090942382801</v>
      </c>
      <c r="M2914" s="5">
        <v>109.89970906575503</v>
      </c>
      <c r="N2914" s="5">
        <v>172.79998779296801</v>
      </c>
      <c r="O2914" s="5">
        <v>148.29627990722599</v>
      </c>
      <c r="P2914" s="5">
        <v>155.64579772949199</v>
      </c>
      <c r="Q2914" s="5">
        <v>158.91402180989533</v>
      </c>
      <c r="S2914" s="5">
        <v>61.515220642089801</v>
      </c>
      <c r="T2914" s="5">
        <v>158.26127624511699</v>
      </c>
      <c r="U2914" s="5">
        <v>109.8882484436034</v>
      </c>
      <c r="V2914" s="5">
        <v>103.43807983398401</v>
      </c>
      <c r="W2914" s="5">
        <v>108.78076171875</v>
      </c>
      <c r="X2914" s="5">
        <v>111.433639526367</v>
      </c>
      <c r="Y2914" s="5">
        <v>107.88416035970033</v>
      </c>
      <c r="Z2914" s="5">
        <v>120.89629364013599</v>
      </c>
      <c r="AA2914" s="5">
        <v>166.96229553222599</v>
      </c>
      <c r="AB2914" s="5">
        <v>194.81806945800699</v>
      </c>
      <c r="AC2914" s="5">
        <v>160.89221954345632</v>
      </c>
      <c r="AD2914" s="5">
        <v>114.546905517578</v>
      </c>
      <c r="AE2914" s="5">
        <v>122.989364624023</v>
      </c>
      <c r="AF2914" s="5">
        <v>130.98922729492099</v>
      </c>
      <c r="AG2914" s="5">
        <v>122.84183247884066</v>
      </c>
      <c r="AH2914" s="5">
        <v>125.672241210937</v>
      </c>
      <c r="AI2914" s="5">
        <v>157.25343322753901</v>
      </c>
      <c r="AJ2914" s="5">
        <v>128.62483215332</v>
      </c>
      <c r="AK2914" s="5">
        <v>137.18350219726531</v>
      </c>
      <c r="AM2914" s="5">
        <v>106.631256103515</v>
      </c>
      <c r="AO2914" s="5">
        <v>106.631256103515</v>
      </c>
      <c r="AQ2914" s="5">
        <v>67.022331237792898</v>
      </c>
      <c r="AS2914" s="5">
        <v>67.022331237792898</v>
      </c>
      <c r="AU2914" s="5">
        <v>168.78890991210901</v>
      </c>
      <c r="AV2914" s="5">
        <v>284.28109741210898</v>
      </c>
      <c r="AW2914" s="5">
        <v>226.53500366210898</v>
      </c>
      <c r="AX2914" s="5">
        <v>142.824615478515</v>
      </c>
      <c r="AY2914" s="5">
        <v>112.41127014160099</v>
      </c>
      <c r="AZ2914" s="5">
        <v>122.97531890869099</v>
      </c>
      <c r="BA2914" s="5">
        <v>126.07040150960233</v>
      </c>
    </row>
    <row r="2915" spans="1:53" x14ac:dyDescent="0.2">
      <c r="A2915" s="1">
        <v>2912</v>
      </c>
      <c r="B2915" s="1" t="s">
        <v>11666</v>
      </c>
      <c r="C2915" s="1" t="s">
        <v>11667</v>
      </c>
      <c r="D2915" s="1" t="s">
        <v>11668</v>
      </c>
      <c r="E2915" s="1" t="s">
        <v>11669</v>
      </c>
      <c r="F2915" s="5">
        <v>137.52508544921801</v>
      </c>
      <c r="G2915" s="5">
        <v>129.92521667480401</v>
      </c>
      <c r="H2915" s="5">
        <v>124.028915405273</v>
      </c>
      <c r="I2915" s="5">
        <v>130.493072509765</v>
      </c>
      <c r="J2915" s="5">
        <v>155.64192199707</v>
      </c>
      <c r="K2915" s="5">
        <v>132.68655395507801</v>
      </c>
      <c r="L2915" s="5">
        <v>142.235916137695</v>
      </c>
      <c r="M2915" s="5">
        <v>143.52146402994765</v>
      </c>
      <c r="N2915" s="5">
        <v>133.76393127441401</v>
      </c>
      <c r="O2915" s="5">
        <v>130.21661376953099</v>
      </c>
      <c r="P2915" s="5">
        <v>106.419105529785</v>
      </c>
      <c r="Q2915" s="5">
        <v>123.46655019124331</v>
      </c>
      <c r="R2915" s="5">
        <v>178.46495056152301</v>
      </c>
      <c r="S2915" s="5">
        <v>160.01094055175699</v>
      </c>
      <c r="T2915" s="5">
        <v>194.00955200195301</v>
      </c>
      <c r="U2915" s="5">
        <v>177.49514770507767</v>
      </c>
      <c r="V2915" s="5">
        <v>219.32135009765599</v>
      </c>
      <c r="W2915" s="5">
        <v>206.44290161132801</v>
      </c>
      <c r="X2915" s="5">
        <v>218.96957397460901</v>
      </c>
      <c r="Y2915" s="5">
        <v>214.91127522786437</v>
      </c>
      <c r="Z2915" s="5">
        <v>132.45500183105401</v>
      </c>
      <c r="AA2915" s="5">
        <v>123.482009887695</v>
      </c>
      <c r="AB2915" s="5">
        <v>124.820220947265</v>
      </c>
      <c r="AC2915" s="5">
        <v>126.91907755533801</v>
      </c>
      <c r="AD2915" s="5">
        <v>280.73760986328102</v>
      </c>
      <c r="AE2915" s="5">
        <v>288.78561401367102</v>
      </c>
      <c r="AF2915" s="5">
        <v>278.258209228515</v>
      </c>
      <c r="AG2915" s="5">
        <v>282.59381103515562</v>
      </c>
      <c r="AH2915" s="5">
        <v>273.12088012695301</v>
      </c>
      <c r="AI2915" s="5">
        <v>284.4921875</v>
      </c>
      <c r="AJ2915" s="5">
        <v>273.172271728515</v>
      </c>
      <c r="AK2915" s="5">
        <v>276.92844645182271</v>
      </c>
      <c r="AL2915" s="5">
        <v>128.63494873046801</v>
      </c>
      <c r="AM2915" s="5">
        <v>135.46249389648401</v>
      </c>
      <c r="AN2915" s="5">
        <v>113.424201965332</v>
      </c>
      <c r="AO2915" s="5">
        <v>125.84054819742801</v>
      </c>
      <c r="AP2915" s="5">
        <v>194.377197265625</v>
      </c>
      <c r="AQ2915" s="5">
        <v>177.23060607910099</v>
      </c>
      <c r="AR2915" s="5">
        <v>188.65721130371</v>
      </c>
      <c r="AS2915" s="5">
        <v>186.75500488281202</v>
      </c>
      <c r="AT2915" s="5">
        <v>291.18289184570301</v>
      </c>
      <c r="AU2915" s="5">
        <v>277.05120849609301</v>
      </c>
      <c r="AV2915" s="5">
        <v>271.31060791015602</v>
      </c>
      <c r="AW2915" s="5">
        <v>279.84823608398398</v>
      </c>
      <c r="AX2915" s="5">
        <v>255.86935424804599</v>
      </c>
      <c r="AY2915" s="5">
        <v>227.97024536132801</v>
      </c>
      <c r="AZ2915" s="5">
        <v>237.66888427734301</v>
      </c>
      <c r="BA2915" s="5">
        <v>240.50282796223897</v>
      </c>
    </row>
    <row r="2916" spans="1:53" x14ac:dyDescent="0.2">
      <c r="A2916" s="1">
        <v>2913</v>
      </c>
      <c r="B2916" s="1" t="s">
        <v>11670</v>
      </c>
      <c r="C2916" s="1" t="s">
        <v>141</v>
      </c>
      <c r="D2916" s="1" t="s">
        <v>11671</v>
      </c>
      <c r="E2916" s="1" t="s">
        <v>11672</v>
      </c>
      <c r="F2916" s="5">
        <v>1206.68725585937</v>
      </c>
      <c r="G2916" s="5">
        <v>1118.28833007812</v>
      </c>
      <c r="H2916" s="5">
        <v>1250.65100097656</v>
      </c>
      <c r="I2916" s="5">
        <v>1191.8755289713499</v>
      </c>
      <c r="J2916" s="5">
        <v>1355.44702148437</v>
      </c>
      <c r="K2916" s="5">
        <v>1223.16906738281</v>
      </c>
      <c r="L2916" s="5">
        <v>1414.49047851562</v>
      </c>
      <c r="M2916" s="5">
        <v>1331.0355224609334</v>
      </c>
      <c r="N2916" s="5">
        <v>3139.47387695312</v>
      </c>
      <c r="O2916" s="5">
        <v>3130.89111328125</v>
      </c>
      <c r="P2916" s="5">
        <v>3399.50512695312</v>
      </c>
      <c r="Q2916" s="5">
        <v>3223.2900390624964</v>
      </c>
      <c r="R2916" s="5">
        <v>1842.24475097656</v>
      </c>
      <c r="S2916" s="5">
        <v>1968.75354003906</v>
      </c>
      <c r="T2916" s="5">
        <v>1950.78735351562</v>
      </c>
      <c r="U2916" s="5">
        <v>1920.5952148437466</v>
      </c>
      <c r="V2916" s="5">
        <v>1471.69677734375</v>
      </c>
      <c r="W2916" s="5">
        <v>1485.39819335937</v>
      </c>
      <c r="X2916" s="5">
        <v>1460.46716308593</v>
      </c>
      <c r="Y2916" s="5">
        <v>1472.5207112630167</v>
      </c>
      <c r="Z2916" s="5">
        <v>1053.03649902343</v>
      </c>
      <c r="AA2916" s="5">
        <v>1295.37951660156</v>
      </c>
      <c r="AB2916" s="5">
        <v>1211.39916992187</v>
      </c>
      <c r="AC2916" s="5">
        <v>1186.6050618489533</v>
      </c>
      <c r="AD2916" s="5">
        <v>1155.63427734375</v>
      </c>
      <c r="AE2916" s="5">
        <v>999.61578369140602</v>
      </c>
      <c r="AF2916" s="5">
        <v>1163.037109375</v>
      </c>
      <c r="AG2916" s="5">
        <v>1106.095723470052</v>
      </c>
      <c r="AH2916" s="5">
        <v>1076.32946777343</v>
      </c>
      <c r="AI2916" s="5">
        <v>1287.51672363281</v>
      </c>
      <c r="AJ2916" s="5">
        <v>1167.39404296875</v>
      </c>
      <c r="AK2916" s="5">
        <v>1177.0800781249966</v>
      </c>
      <c r="AL2916" s="5">
        <v>2960.59033203125</v>
      </c>
      <c r="AM2916" s="5">
        <v>2898.13427734375</v>
      </c>
      <c r="AN2916" s="5">
        <v>2806.02099609375</v>
      </c>
      <c r="AO2916" s="5">
        <v>2888.24853515625</v>
      </c>
      <c r="AP2916" s="5">
        <v>1485.07592773437</v>
      </c>
      <c r="AQ2916" s="5">
        <v>1497.54125976562</v>
      </c>
      <c r="AR2916" s="5">
        <v>1430.66857910156</v>
      </c>
      <c r="AS2916" s="5">
        <v>1471.0952555338499</v>
      </c>
      <c r="AT2916" s="5">
        <v>1405.20581054687</v>
      </c>
      <c r="AU2916" s="5">
        <v>1489.02307128906</v>
      </c>
      <c r="AV2916" s="5">
        <v>1479.12060546875</v>
      </c>
      <c r="AW2916" s="5">
        <v>1457.7831624348935</v>
      </c>
      <c r="AX2916" s="5">
        <v>1787.35607910156</v>
      </c>
      <c r="AY2916" s="5">
        <v>1577.30773925781</v>
      </c>
      <c r="AZ2916" s="5">
        <v>1612.12329101562</v>
      </c>
      <c r="BA2916" s="5">
        <v>1658.9290364583301</v>
      </c>
    </row>
    <row r="2917" spans="1:53" x14ac:dyDescent="0.2">
      <c r="A2917" s="1">
        <v>2914</v>
      </c>
      <c r="B2917" s="1" t="s">
        <v>11673</v>
      </c>
      <c r="C2917" s="1" t="s">
        <v>11674</v>
      </c>
      <c r="D2917" s="1" t="s">
        <v>11675</v>
      </c>
      <c r="E2917" s="1" t="s">
        <v>11676</v>
      </c>
      <c r="F2917" s="5">
        <v>780.05529785156205</v>
      </c>
      <c r="G2917" s="5">
        <v>837.009765625</v>
      </c>
      <c r="H2917" s="5">
        <v>827.80303955078102</v>
      </c>
      <c r="I2917" s="5">
        <v>814.95603434244765</v>
      </c>
      <c r="J2917" s="5">
        <v>652.79833984375</v>
      </c>
      <c r="K2917" s="5">
        <v>648.52233886718705</v>
      </c>
      <c r="L2917" s="5">
        <v>677.009033203125</v>
      </c>
      <c r="M2917" s="5">
        <v>659.44323730468739</v>
      </c>
      <c r="N2917" s="5">
        <v>359.54486083984301</v>
      </c>
      <c r="O2917" s="5">
        <v>424.97183227539</v>
      </c>
      <c r="P2917" s="5">
        <v>386.89215087890602</v>
      </c>
      <c r="Q2917" s="5">
        <v>390.46961466471299</v>
      </c>
      <c r="R2917" s="5">
        <v>532.43933105468705</v>
      </c>
      <c r="S2917" s="5">
        <v>483.00985717773398</v>
      </c>
      <c r="T2917" s="5">
        <v>538.79071044921795</v>
      </c>
      <c r="U2917" s="5">
        <v>518.07996622721294</v>
      </c>
      <c r="V2917" s="5">
        <v>645.46014404296795</v>
      </c>
      <c r="W2917" s="5">
        <v>749.99255371093705</v>
      </c>
      <c r="X2917" s="5">
        <v>691.30035400390602</v>
      </c>
      <c r="Y2917" s="5">
        <v>695.58435058593693</v>
      </c>
      <c r="Z2917" s="5">
        <v>972.26763916015602</v>
      </c>
      <c r="AA2917" s="5">
        <v>995.81091308593705</v>
      </c>
      <c r="AB2917" s="5">
        <v>909.79455566406205</v>
      </c>
      <c r="AC2917" s="5">
        <v>959.29103597005178</v>
      </c>
      <c r="AD2917" s="5">
        <v>628.31793212890602</v>
      </c>
      <c r="AE2917" s="5">
        <v>630.68103027343705</v>
      </c>
      <c r="AF2917" s="5">
        <v>618.01873779296795</v>
      </c>
      <c r="AG2917" s="5">
        <v>625.67256673177042</v>
      </c>
      <c r="AH2917" s="5">
        <v>559.68621826171795</v>
      </c>
      <c r="AI2917" s="5">
        <v>603.90026855468705</v>
      </c>
      <c r="AJ2917" s="5">
        <v>536.30322265625</v>
      </c>
      <c r="AK2917" s="5">
        <v>566.62990315755167</v>
      </c>
      <c r="AL2917" s="5">
        <v>305.556060791015</v>
      </c>
      <c r="AM2917" s="5">
        <v>369.96875</v>
      </c>
      <c r="AN2917" s="5">
        <v>362.40521240234301</v>
      </c>
      <c r="AO2917" s="5">
        <v>345.97667439778598</v>
      </c>
      <c r="AP2917" s="5">
        <v>440.31781005859301</v>
      </c>
      <c r="AQ2917" s="5">
        <v>492.11898803710898</v>
      </c>
      <c r="AR2917" s="5">
        <v>440.37384033203102</v>
      </c>
      <c r="AS2917" s="5">
        <v>457.60354614257767</v>
      </c>
      <c r="AT2917" s="5">
        <v>528.98529052734295</v>
      </c>
      <c r="AU2917" s="5">
        <v>540.892578125</v>
      </c>
      <c r="AV2917" s="5">
        <v>441.98318481445301</v>
      </c>
      <c r="AW2917" s="5">
        <v>503.95368448893197</v>
      </c>
      <c r="AX2917" s="5">
        <v>564.57550048828102</v>
      </c>
      <c r="AY2917" s="5">
        <v>565.10162353515602</v>
      </c>
      <c r="AZ2917" s="5">
        <v>567.94158935546795</v>
      </c>
      <c r="BA2917" s="5">
        <v>565.87290445963492</v>
      </c>
    </row>
    <row r="2918" spans="1:53" x14ac:dyDescent="0.2">
      <c r="A2918" s="1">
        <v>2915</v>
      </c>
      <c r="B2918" s="1" t="s">
        <v>11677</v>
      </c>
      <c r="C2918" s="1" t="s">
        <v>11678</v>
      </c>
      <c r="D2918" s="1" t="s">
        <v>11679</v>
      </c>
      <c r="E2918" s="1" t="s">
        <v>11680</v>
      </c>
      <c r="F2918" s="5">
        <v>155.802810668945</v>
      </c>
      <c r="G2918" s="5">
        <v>170.78433227539</v>
      </c>
      <c r="H2918" s="5">
        <v>170.60354614257801</v>
      </c>
      <c r="I2918" s="5">
        <v>165.73022969563769</v>
      </c>
      <c r="J2918" s="5">
        <v>182.56730651855401</v>
      </c>
      <c r="K2918" s="5">
        <v>155.23049926757801</v>
      </c>
      <c r="L2918" s="5">
        <v>149.59194946289</v>
      </c>
      <c r="M2918" s="5">
        <v>162.46325174967401</v>
      </c>
      <c r="N2918" s="5">
        <v>441.676177978515</v>
      </c>
      <c r="O2918" s="5">
        <v>465.07769775390602</v>
      </c>
      <c r="P2918" s="5">
        <v>427.76885986328102</v>
      </c>
      <c r="Q2918" s="5">
        <v>444.84091186523398</v>
      </c>
      <c r="R2918" s="5">
        <v>152.142807006835</v>
      </c>
      <c r="S2918" s="5">
        <v>151.08236694335901</v>
      </c>
      <c r="T2918" s="5">
        <v>159.61410522460901</v>
      </c>
      <c r="U2918" s="5">
        <v>154.27975972493434</v>
      </c>
      <c r="V2918" s="5">
        <v>172.30322265625</v>
      </c>
      <c r="W2918" s="5">
        <v>163.42980957031199</v>
      </c>
      <c r="X2918" s="5">
        <v>163.63220214843699</v>
      </c>
      <c r="Y2918" s="5">
        <v>166.45507812499966</v>
      </c>
      <c r="Z2918" s="5">
        <v>165.250228881835</v>
      </c>
      <c r="AA2918" s="5">
        <v>157.58953857421801</v>
      </c>
      <c r="AB2918" s="5">
        <v>156.89389038085901</v>
      </c>
      <c r="AC2918" s="5">
        <v>159.91121927897066</v>
      </c>
      <c r="AD2918" s="5">
        <v>188.18423461914</v>
      </c>
      <c r="AE2918" s="5">
        <v>193.20780944824199</v>
      </c>
      <c r="AF2918" s="5">
        <v>207.90237426757801</v>
      </c>
      <c r="AG2918" s="5">
        <v>196.43147277832</v>
      </c>
      <c r="AH2918" s="5">
        <v>196.64552307128901</v>
      </c>
      <c r="AI2918" s="5">
        <v>196.32878112792901</v>
      </c>
      <c r="AJ2918" s="5">
        <v>184.37777709960901</v>
      </c>
      <c r="AK2918" s="5">
        <v>192.45069376627566</v>
      </c>
      <c r="AL2918" s="5">
        <v>410.13308715820301</v>
      </c>
      <c r="AM2918" s="5">
        <v>429.04571533203102</v>
      </c>
      <c r="AN2918" s="5">
        <v>430.79495239257801</v>
      </c>
      <c r="AO2918" s="5">
        <v>423.32458496093733</v>
      </c>
      <c r="AP2918" s="5">
        <v>220.95573425292901</v>
      </c>
      <c r="AQ2918" s="5">
        <v>200.88278198242099</v>
      </c>
      <c r="AR2918" s="5">
        <v>214.48742675781199</v>
      </c>
      <c r="AS2918" s="5">
        <v>212.10864766438735</v>
      </c>
      <c r="AT2918" s="5">
        <v>195.75601196289</v>
      </c>
      <c r="AU2918" s="5">
        <v>199.58062744140599</v>
      </c>
      <c r="AV2918" s="5">
        <v>174.52662658691401</v>
      </c>
      <c r="AW2918" s="5">
        <v>189.95442199707</v>
      </c>
      <c r="AX2918" s="5">
        <v>168.394439697265</v>
      </c>
      <c r="AY2918" s="5">
        <v>147.36065673828099</v>
      </c>
      <c r="AZ2918" s="5">
        <v>156.29747009277301</v>
      </c>
      <c r="BA2918" s="5">
        <v>157.35085550943964</v>
      </c>
    </row>
    <row r="2919" spans="1:53" x14ac:dyDescent="0.2">
      <c r="A2919" s="1">
        <v>2916</v>
      </c>
      <c r="B2919" s="1" t="s">
        <v>11681</v>
      </c>
      <c r="C2919" s="1" t="s">
        <v>11682</v>
      </c>
      <c r="D2919" s="1" t="s">
        <v>11683</v>
      </c>
      <c r="E2919" s="1" t="s">
        <v>11684</v>
      </c>
      <c r="F2919" s="5">
        <v>85.011764526367102</v>
      </c>
      <c r="G2919" s="5">
        <v>93.416114807128906</v>
      </c>
      <c r="H2919" s="5">
        <v>51.924522399902301</v>
      </c>
      <c r="I2919" s="5">
        <v>76.78413391113277</v>
      </c>
      <c r="J2919" s="5">
        <v>96.995246887207003</v>
      </c>
      <c r="K2919" s="5">
        <v>88.843414306640597</v>
      </c>
      <c r="L2919" s="5">
        <v>77.943305969238196</v>
      </c>
      <c r="M2919" s="5">
        <v>87.92732238769527</v>
      </c>
      <c r="N2919" s="5">
        <v>51.021469116210902</v>
      </c>
      <c r="O2919" s="5">
        <v>78.452850341796804</v>
      </c>
      <c r="P2919" s="5">
        <v>40.686992645263601</v>
      </c>
      <c r="Q2919" s="5">
        <v>56.720437367757107</v>
      </c>
      <c r="R2919" s="5">
        <v>22.452125549316399</v>
      </c>
      <c r="T2919" s="5">
        <v>24.085792541503899</v>
      </c>
      <c r="U2919" s="5">
        <v>23.268959045410149</v>
      </c>
      <c r="V2919" s="5">
        <v>68.916801452636705</v>
      </c>
      <c r="W2919" s="5">
        <v>65.246307373046804</v>
      </c>
      <c r="X2919" s="5">
        <v>54.308364868163999</v>
      </c>
      <c r="Y2919" s="5">
        <v>62.82382456461584</v>
      </c>
      <c r="Z2919" s="5">
        <v>55.595989227294901</v>
      </c>
      <c r="AA2919" s="5">
        <v>56.054420471191399</v>
      </c>
      <c r="AB2919" s="5">
        <v>62.420692443847599</v>
      </c>
      <c r="AC2919" s="5">
        <v>58.0237007141113</v>
      </c>
      <c r="AE2919" s="5">
        <v>226.14927673339801</v>
      </c>
      <c r="AG2919" s="5">
        <v>226.14927673339801</v>
      </c>
      <c r="AH2919" s="5">
        <v>62.2952880859375</v>
      </c>
      <c r="AK2919" s="5">
        <v>62.2952880859375</v>
      </c>
      <c r="AL2919" s="5">
        <v>72.800827026367102</v>
      </c>
      <c r="AO2919" s="5">
        <v>72.800827026367102</v>
      </c>
      <c r="AQ2919" s="5">
        <v>67.658874511718693</v>
      </c>
      <c r="AR2919" s="5">
        <v>116.325386047363</v>
      </c>
      <c r="AS2919" s="5">
        <v>91.992130279540845</v>
      </c>
      <c r="AT2919" s="5">
        <v>115.97905731201099</v>
      </c>
      <c r="AU2919" s="5">
        <v>162.85015869140599</v>
      </c>
      <c r="AV2919" s="5">
        <v>57.615554809570298</v>
      </c>
      <c r="AW2919" s="5">
        <v>112.14825693766244</v>
      </c>
      <c r="AZ2919" s="5">
        <v>81.881874084472599</v>
      </c>
      <c r="BA2919" s="5">
        <v>81.881874084472599</v>
      </c>
    </row>
    <row r="2920" spans="1:53" x14ac:dyDescent="0.2">
      <c r="A2920" s="1">
        <v>2917</v>
      </c>
      <c r="B2920" s="1" t="s">
        <v>11685</v>
      </c>
      <c r="C2920" s="1" t="s">
        <v>11686</v>
      </c>
      <c r="D2920" s="1" t="s">
        <v>11687</v>
      </c>
      <c r="E2920" s="1" t="s">
        <v>11688</v>
      </c>
      <c r="F2920" s="5">
        <v>585.84143066406205</v>
      </c>
      <c r="G2920" s="5">
        <v>576.62438964843705</v>
      </c>
      <c r="H2920" s="5">
        <v>573.66394042968705</v>
      </c>
      <c r="I2920" s="5">
        <v>578.70992024739542</v>
      </c>
      <c r="J2920" s="5">
        <v>537.51953125</v>
      </c>
      <c r="K2920" s="5">
        <v>502.794677734375</v>
      </c>
      <c r="L2920" s="5">
        <v>535.92907714843705</v>
      </c>
      <c r="M2920" s="5">
        <v>525.41442871093739</v>
      </c>
      <c r="N2920" s="5">
        <v>984.48010253906205</v>
      </c>
      <c r="O2920" s="5">
        <v>964.275146484375</v>
      </c>
      <c r="P2920" s="5">
        <v>959.36920166015602</v>
      </c>
      <c r="Q2920" s="5">
        <v>969.37481689453091</v>
      </c>
      <c r="R2920" s="5">
        <v>708.68499755859295</v>
      </c>
      <c r="S2920" s="5">
        <v>769.58392333984295</v>
      </c>
      <c r="T2920" s="5">
        <v>746.96343994140602</v>
      </c>
      <c r="U2920" s="5">
        <v>741.74412027994731</v>
      </c>
      <c r="V2920" s="5">
        <v>470.964599609375</v>
      </c>
      <c r="W2920" s="5">
        <v>490.980712890625</v>
      </c>
      <c r="X2920" s="5">
        <v>477.810791015625</v>
      </c>
      <c r="Y2920" s="5">
        <v>479.918701171875</v>
      </c>
      <c r="Z2920" s="5">
        <v>471.87481689453102</v>
      </c>
      <c r="AA2920" s="5">
        <v>466.12982177734301</v>
      </c>
      <c r="AB2920" s="5">
        <v>473.70999145507801</v>
      </c>
      <c r="AC2920" s="5">
        <v>470.57154337565072</v>
      </c>
      <c r="AD2920" s="5">
        <v>539.712890625</v>
      </c>
      <c r="AE2920" s="5">
        <v>537.82727050781205</v>
      </c>
      <c r="AF2920" s="5">
        <v>569.39007568359295</v>
      </c>
      <c r="AG2920" s="5">
        <v>548.9767456054683</v>
      </c>
      <c r="AH2920" s="5">
        <v>539.93389892578102</v>
      </c>
      <c r="AI2920" s="5">
        <v>564.59216308593705</v>
      </c>
      <c r="AJ2920" s="5">
        <v>572.24884033203102</v>
      </c>
      <c r="AK2920" s="5">
        <v>558.9249674479164</v>
      </c>
      <c r="AL2920" s="5">
        <v>1014.9033203125</v>
      </c>
      <c r="AM2920" s="5">
        <v>1023.66003417968</v>
      </c>
      <c r="AN2920" s="5">
        <v>1018.75555419921</v>
      </c>
      <c r="AO2920" s="5">
        <v>1019.1063028971299</v>
      </c>
      <c r="AP2920" s="5">
        <v>618.76324462890602</v>
      </c>
      <c r="AQ2920" s="5">
        <v>618.62414550781205</v>
      </c>
      <c r="AR2920" s="5">
        <v>610.42346191406205</v>
      </c>
      <c r="AS2920" s="5">
        <v>615.93695068359341</v>
      </c>
      <c r="AT2920" s="5">
        <v>569.96630859375</v>
      </c>
      <c r="AU2920" s="5">
        <v>589.284423828125</v>
      </c>
      <c r="AV2920" s="5">
        <v>541.54290771484295</v>
      </c>
      <c r="AW2920" s="5">
        <v>566.93121337890591</v>
      </c>
      <c r="AX2920" s="5">
        <v>592.55108642578102</v>
      </c>
      <c r="AY2920" s="5">
        <v>532.959228515625</v>
      </c>
      <c r="AZ2920" s="5">
        <v>505.26611328125</v>
      </c>
      <c r="BA2920" s="5">
        <v>543.59214274088538</v>
      </c>
    </row>
    <row r="2921" spans="1:53" x14ac:dyDescent="0.2">
      <c r="A2921" s="1">
        <v>2918</v>
      </c>
      <c r="B2921" s="1" t="s">
        <v>11689</v>
      </c>
      <c r="C2921" s="1" t="s">
        <v>11690</v>
      </c>
      <c r="D2921" s="1" t="s">
        <v>11691</v>
      </c>
      <c r="E2921" s="1" t="s">
        <v>11692</v>
      </c>
      <c r="F2921" s="5">
        <v>311.326171875</v>
      </c>
      <c r="G2921" s="5">
        <v>261.43002319335898</v>
      </c>
      <c r="H2921" s="5">
        <v>353.53677368164</v>
      </c>
      <c r="I2921" s="5">
        <v>308.76432291666629</v>
      </c>
      <c r="J2921" s="5">
        <v>299.05023193359301</v>
      </c>
      <c r="K2921" s="5">
        <v>300.13302612304602</v>
      </c>
      <c r="L2921" s="5">
        <v>297.369049072265</v>
      </c>
      <c r="M2921" s="5">
        <v>298.85076904296801</v>
      </c>
      <c r="N2921" s="5">
        <v>427.13513183593699</v>
      </c>
      <c r="O2921" s="5">
        <v>502.424560546875</v>
      </c>
      <c r="P2921" s="5">
        <v>479.29132080078102</v>
      </c>
      <c r="Q2921" s="5">
        <v>469.61700439453102</v>
      </c>
      <c r="R2921" s="5">
        <v>286.434478759765</v>
      </c>
      <c r="S2921" s="5">
        <v>223.80418395996</v>
      </c>
      <c r="T2921" s="5">
        <v>248.483795166015</v>
      </c>
      <c r="U2921" s="5">
        <v>252.9074859619133</v>
      </c>
      <c r="V2921" s="5">
        <v>189.43353271484301</v>
      </c>
      <c r="W2921" s="5">
        <v>200.05918884277301</v>
      </c>
      <c r="X2921" s="5">
        <v>193.32989501953099</v>
      </c>
      <c r="Y2921" s="5">
        <v>194.2742055257157</v>
      </c>
      <c r="Z2921" s="5">
        <v>276.14947509765602</v>
      </c>
      <c r="AA2921" s="5">
        <v>271.03274536132801</v>
      </c>
      <c r="AB2921" s="5">
        <v>286.75567626953102</v>
      </c>
      <c r="AC2921" s="5">
        <v>277.97929890950502</v>
      </c>
      <c r="AD2921" s="5">
        <v>214.13151550292901</v>
      </c>
      <c r="AE2921" s="5">
        <v>220.90869140625</v>
      </c>
      <c r="AF2921" s="5">
        <v>160.385330200195</v>
      </c>
      <c r="AG2921" s="5">
        <v>198.475179036458</v>
      </c>
      <c r="AH2921" s="5">
        <v>185.003158569335</v>
      </c>
      <c r="AI2921" s="5">
        <v>165.10934448242099</v>
      </c>
      <c r="AJ2921" s="5">
        <v>195.86874389648401</v>
      </c>
      <c r="AK2921" s="5">
        <v>181.99374898274667</v>
      </c>
      <c r="AL2921" s="5">
        <v>308.87527465820301</v>
      </c>
      <c r="AM2921" s="5">
        <v>330.30657958984301</v>
      </c>
      <c r="AN2921" s="5">
        <v>348.95809936523398</v>
      </c>
      <c r="AO2921" s="5">
        <v>329.37998453775998</v>
      </c>
      <c r="AP2921" s="5">
        <v>224.81808471679599</v>
      </c>
      <c r="AQ2921" s="5">
        <v>225.69313049316401</v>
      </c>
      <c r="AR2921" s="5">
        <v>250.50823974609301</v>
      </c>
      <c r="AS2921" s="5">
        <v>233.67315165201771</v>
      </c>
      <c r="AU2921" s="5">
        <v>247.15586853027301</v>
      </c>
      <c r="AV2921" s="5">
        <v>195.36796569824199</v>
      </c>
      <c r="AW2921" s="5">
        <v>221.2619171142575</v>
      </c>
      <c r="AX2921" s="5">
        <v>251.83334350585901</v>
      </c>
      <c r="AY2921" s="5">
        <v>184.887283325195</v>
      </c>
      <c r="AZ2921" s="5">
        <v>171.73321533203099</v>
      </c>
      <c r="BA2921" s="5">
        <v>202.817947387695</v>
      </c>
    </row>
    <row r="2922" spans="1:53" x14ac:dyDescent="0.2">
      <c r="A2922" s="1">
        <v>2919</v>
      </c>
      <c r="B2922" s="1" t="s">
        <v>11693</v>
      </c>
      <c r="C2922" s="1" t="s">
        <v>11694</v>
      </c>
      <c r="D2922" s="1" t="s">
        <v>11695</v>
      </c>
      <c r="E2922" s="1" t="s">
        <v>11696</v>
      </c>
      <c r="F2922" s="5">
        <v>1720.87329101562</v>
      </c>
      <c r="G2922" s="5">
        <v>1794.92846679687</v>
      </c>
      <c r="H2922" s="5">
        <v>1813.72387695312</v>
      </c>
      <c r="I2922" s="5">
        <v>1776.5085449218702</v>
      </c>
      <c r="J2922" s="5">
        <v>1722.34729003906</v>
      </c>
      <c r="K2922" s="5">
        <v>1933.04357910156</v>
      </c>
      <c r="L2922" s="5">
        <v>1868.11730957031</v>
      </c>
      <c r="M2922" s="5">
        <v>1841.1693929036435</v>
      </c>
      <c r="N2922" s="5">
        <v>918.36535644531205</v>
      </c>
      <c r="O2922" s="5">
        <v>836.30078125</v>
      </c>
      <c r="P2922" s="5">
        <v>872.74359130859295</v>
      </c>
      <c r="Q2922" s="5">
        <v>875.80324300130167</v>
      </c>
      <c r="R2922" s="5">
        <v>1550.69030761718</v>
      </c>
      <c r="S2922" s="5">
        <v>1534.92456054687</v>
      </c>
      <c r="T2922" s="5">
        <v>1698.345703125</v>
      </c>
      <c r="U2922" s="5">
        <v>1594.6535237630167</v>
      </c>
      <c r="V2922" s="5">
        <v>2929.10791015625</v>
      </c>
      <c r="W2922" s="5">
        <v>3019.02075195312</v>
      </c>
      <c r="X2922" s="5">
        <v>3033.2978515625</v>
      </c>
      <c r="Y2922" s="5">
        <v>2993.8088378906232</v>
      </c>
      <c r="Z2922" s="5">
        <v>2918.23120117187</v>
      </c>
      <c r="AA2922" s="5">
        <v>3132.17822265625</v>
      </c>
      <c r="AB2922" s="5">
        <v>3012.564453125</v>
      </c>
      <c r="AC2922" s="5">
        <v>3020.9912923177067</v>
      </c>
      <c r="AD2922" s="5">
        <v>1661.82189941406</v>
      </c>
      <c r="AE2922" s="5">
        <v>1726.28344726562</v>
      </c>
      <c r="AF2922" s="5">
        <v>1724.49475097656</v>
      </c>
      <c r="AG2922" s="5">
        <v>1704.2000325520801</v>
      </c>
      <c r="AH2922" s="5">
        <v>1603.09777832031</v>
      </c>
      <c r="AI2922" s="5">
        <v>1612.07775878906</v>
      </c>
      <c r="AJ2922" s="5">
        <v>1595.47680664062</v>
      </c>
      <c r="AK2922" s="5">
        <v>1603.5507812499966</v>
      </c>
      <c r="AL2922" s="5">
        <v>897.60968017578102</v>
      </c>
      <c r="AM2922" s="5">
        <v>905.79583740234295</v>
      </c>
      <c r="AN2922" s="5">
        <v>929.62463378906205</v>
      </c>
      <c r="AO2922" s="5">
        <v>911.01005045572867</v>
      </c>
      <c r="AP2922" s="5">
        <v>1541.22900390625</v>
      </c>
      <c r="AQ2922" s="5">
        <v>1506.205078125</v>
      </c>
      <c r="AR2922" s="5">
        <v>1491.06506347656</v>
      </c>
      <c r="AS2922" s="5">
        <v>1512.8330485026033</v>
      </c>
      <c r="AT2922" s="5">
        <v>3517.2724609375</v>
      </c>
      <c r="AU2922" s="5">
        <v>3671.39990234375</v>
      </c>
      <c r="AV2922" s="5">
        <v>3519.48120117187</v>
      </c>
      <c r="AW2922" s="5">
        <v>3569.3845214843732</v>
      </c>
      <c r="AX2922" s="5">
        <v>3204.56713867187</v>
      </c>
      <c r="AY2922" s="5">
        <v>2813.07055664062</v>
      </c>
      <c r="AZ2922" s="5">
        <v>2899.76098632812</v>
      </c>
      <c r="BA2922" s="5">
        <v>2972.466227213537</v>
      </c>
    </row>
    <row r="2923" spans="1:53" x14ac:dyDescent="0.2">
      <c r="A2923" s="1">
        <v>2920</v>
      </c>
      <c r="B2923" s="1" t="s">
        <v>11697</v>
      </c>
      <c r="C2923" s="1" t="s">
        <v>11698</v>
      </c>
      <c r="D2923" s="1" t="s">
        <v>11699</v>
      </c>
      <c r="E2923" s="1" t="s">
        <v>11700</v>
      </c>
      <c r="F2923" s="5">
        <v>277.41510009765602</v>
      </c>
      <c r="G2923" s="5">
        <v>264.00265502929602</v>
      </c>
      <c r="H2923" s="5">
        <v>282.808837890625</v>
      </c>
      <c r="I2923" s="5">
        <v>274.74219767252566</v>
      </c>
      <c r="J2923" s="5">
        <v>262.61495971679602</v>
      </c>
      <c r="K2923" s="5">
        <v>270.69448852539</v>
      </c>
      <c r="L2923" s="5">
        <v>262.156646728515</v>
      </c>
      <c r="M2923" s="5">
        <v>265.15536499023369</v>
      </c>
      <c r="N2923" s="5">
        <v>284.182861328125</v>
      </c>
      <c r="O2923" s="5">
        <v>309.44927978515602</v>
      </c>
      <c r="P2923" s="5">
        <v>305.55416870117102</v>
      </c>
      <c r="Q2923" s="5">
        <v>299.72876993815066</v>
      </c>
      <c r="R2923" s="5">
        <v>312.15798950195301</v>
      </c>
      <c r="S2923" s="5">
        <v>289.75375366210898</v>
      </c>
      <c r="T2923" s="5">
        <v>314.100341796875</v>
      </c>
      <c r="U2923" s="5">
        <v>305.3373616536457</v>
      </c>
      <c r="V2923" s="5">
        <v>230.73165893554599</v>
      </c>
      <c r="W2923" s="5">
        <v>242.26899719238199</v>
      </c>
      <c r="X2923" s="5">
        <v>229.25679016113199</v>
      </c>
      <c r="Y2923" s="5">
        <v>234.08581542968668</v>
      </c>
      <c r="Z2923" s="5">
        <v>290.46929931640602</v>
      </c>
      <c r="AA2923" s="5">
        <v>307.82208251953102</v>
      </c>
      <c r="AB2923" s="5">
        <v>305.73971557617102</v>
      </c>
      <c r="AC2923" s="5">
        <v>301.34369913736936</v>
      </c>
      <c r="AD2923" s="5">
        <v>191.74934387207</v>
      </c>
      <c r="AE2923" s="5">
        <v>189.83409118652301</v>
      </c>
      <c r="AF2923" s="5">
        <v>210.04753112792901</v>
      </c>
      <c r="AG2923" s="5">
        <v>197.21032206217401</v>
      </c>
      <c r="AH2923" s="5">
        <v>196.45817565917901</v>
      </c>
      <c r="AI2923" s="5">
        <v>206.074295043945</v>
      </c>
      <c r="AJ2923" s="5">
        <v>197.40736389160099</v>
      </c>
      <c r="AK2923" s="5">
        <v>199.97994486490833</v>
      </c>
      <c r="AL2923" s="5">
        <v>288.19146728515602</v>
      </c>
      <c r="AM2923" s="5">
        <v>282.848052978515</v>
      </c>
      <c r="AN2923" s="5">
        <v>290.62380981445301</v>
      </c>
      <c r="AO2923" s="5">
        <v>287.22111002604134</v>
      </c>
      <c r="AP2923" s="5">
        <v>231.62033081054599</v>
      </c>
      <c r="AQ2923" s="5">
        <v>217.64434814453099</v>
      </c>
      <c r="AR2923" s="5">
        <v>233.52291870117099</v>
      </c>
      <c r="AS2923" s="5">
        <v>227.59586588541598</v>
      </c>
      <c r="AT2923" s="5">
        <v>243.42109680175699</v>
      </c>
      <c r="AU2923" s="5">
        <v>215.69667053222599</v>
      </c>
      <c r="AV2923" s="5">
        <v>227.35478210449199</v>
      </c>
      <c r="AW2923" s="5">
        <v>228.82418314615833</v>
      </c>
      <c r="AX2923" s="5">
        <v>191.861068725585</v>
      </c>
      <c r="AY2923" s="5">
        <v>186.22872924804599</v>
      </c>
      <c r="AZ2923" s="5">
        <v>206.40509033203099</v>
      </c>
      <c r="BA2923" s="5">
        <v>194.83162943522066</v>
      </c>
    </row>
    <row r="2924" spans="1:53" x14ac:dyDescent="0.2">
      <c r="A2924" s="1">
        <v>2921</v>
      </c>
      <c r="B2924" s="1" t="s">
        <v>11701</v>
      </c>
      <c r="C2924" s="1" t="s">
        <v>11702</v>
      </c>
      <c r="D2924" s="1" t="s">
        <v>11703</v>
      </c>
      <c r="E2924" s="1" t="s">
        <v>11704</v>
      </c>
      <c r="F2924" s="5">
        <v>141.462646484375</v>
      </c>
      <c r="G2924" s="5">
        <v>81.990615844726506</v>
      </c>
      <c r="H2924" s="5">
        <v>95.875778198242102</v>
      </c>
      <c r="I2924" s="5">
        <v>106.44301350911455</v>
      </c>
      <c r="J2924" s="5">
        <v>150.94665527343699</v>
      </c>
      <c r="K2924" s="5">
        <v>140.51007080078099</v>
      </c>
      <c r="L2924" s="5">
        <v>143.00910949707</v>
      </c>
      <c r="M2924" s="5">
        <v>144.82194519042932</v>
      </c>
      <c r="N2924" s="5">
        <v>154.73455810546801</v>
      </c>
      <c r="O2924" s="5">
        <v>167.28843688964801</v>
      </c>
      <c r="P2924" s="5">
        <v>150.401596069335</v>
      </c>
      <c r="Q2924" s="5">
        <v>157.47486368815035</v>
      </c>
      <c r="R2924" s="5">
        <v>71.478614807128906</v>
      </c>
      <c r="S2924" s="5">
        <v>75.11376953125</v>
      </c>
      <c r="T2924" s="5">
        <v>71.382171630859304</v>
      </c>
      <c r="U2924" s="5">
        <v>72.658185323079408</v>
      </c>
      <c r="V2924" s="5">
        <v>124.697151184082</v>
      </c>
      <c r="W2924" s="5">
        <v>94.865280151367102</v>
      </c>
      <c r="X2924" s="5">
        <v>105.562950134277</v>
      </c>
      <c r="Y2924" s="5">
        <v>108.37512715657537</v>
      </c>
      <c r="Z2924" s="5">
        <v>93.271865844726506</v>
      </c>
      <c r="AA2924" s="5">
        <v>116.15895080566401</v>
      </c>
      <c r="AB2924" s="5">
        <v>104.60945892333901</v>
      </c>
      <c r="AC2924" s="5">
        <v>104.68009185790983</v>
      </c>
      <c r="AD2924" s="5">
        <v>95.877105712890597</v>
      </c>
      <c r="AE2924" s="5">
        <v>89.028465270996094</v>
      </c>
      <c r="AF2924" s="5">
        <v>74.047981262207003</v>
      </c>
      <c r="AG2924" s="5">
        <v>86.317850748697893</v>
      </c>
      <c r="AH2924" s="5">
        <v>66.108734130859304</v>
      </c>
      <c r="AI2924" s="5">
        <v>90.443832397460895</v>
      </c>
      <c r="AJ2924" s="5">
        <v>75.167510986328097</v>
      </c>
      <c r="AK2924" s="5">
        <v>77.240025838216098</v>
      </c>
      <c r="AL2924" s="5">
        <v>81.597137451171804</v>
      </c>
      <c r="AM2924" s="5">
        <v>67.134918212890597</v>
      </c>
      <c r="AN2924" s="5">
        <v>89.105323791503906</v>
      </c>
      <c r="AO2924" s="5">
        <v>79.279126485188769</v>
      </c>
      <c r="AP2924" s="5">
        <v>48.032703399658203</v>
      </c>
      <c r="AQ2924" s="5">
        <v>46.232112884521399</v>
      </c>
      <c r="AR2924" s="5">
        <v>44.551216125488203</v>
      </c>
      <c r="AS2924" s="5">
        <v>46.272010803222599</v>
      </c>
      <c r="AU2924" s="5">
        <v>55.023834228515597</v>
      </c>
      <c r="AV2924" s="5">
        <v>65.301338195800696</v>
      </c>
      <c r="AW2924" s="5">
        <v>60.162586212158146</v>
      </c>
      <c r="AX2924" s="5">
        <v>54.141563415527301</v>
      </c>
      <c r="AZ2924" s="5">
        <v>55.415035247802699</v>
      </c>
      <c r="BA2924" s="5">
        <v>54.778299331664996</v>
      </c>
    </row>
    <row r="2925" spans="1:53" x14ac:dyDescent="0.2">
      <c r="A2925" s="1">
        <v>2922</v>
      </c>
      <c r="B2925" s="1" t="s">
        <v>11705</v>
      </c>
      <c r="C2925" s="1" t="s">
        <v>11706</v>
      </c>
      <c r="D2925" s="1" t="s">
        <v>11707</v>
      </c>
      <c r="E2925" s="1" t="s">
        <v>11708</v>
      </c>
      <c r="F2925" s="5">
        <v>389.998931884765</v>
      </c>
      <c r="G2925" s="5">
        <v>315.64657592773398</v>
      </c>
      <c r="H2925" s="5">
        <v>378.623443603515</v>
      </c>
      <c r="I2925" s="5">
        <v>361.42298380533799</v>
      </c>
      <c r="J2925" s="5">
        <v>368.59420776367102</v>
      </c>
      <c r="K2925" s="5">
        <v>370.221923828125</v>
      </c>
      <c r="L2925" s="5">
        <v>391.72155761718699</v>
      </c>
      <c r="M2925" s="5">
        <v>376.84589640299436</v>
      </c>
      <c r="N2925" s="5">
        <v>579.146484375</v>
      </c>
      <c r="O2925" s="5">
        <v>589.28948974609295</v>
      </c>
      <c r="P2925" s="5">
        <v>549.29693603515602</v>
      </c>
      <c r="Q2925" s="5">
        <v>572.57763671874966</v>
      </c>
      <c r="R2925" s="5">
        <v>408.37612915039</v>
      </c>
      <c r="S2925" s="5">
        <v>406.17907714843699</v>
      </c>
      <c r="T2925" s="5">
        <v>466.57174682617102</v>
      </c>
      <c r="U2925" s="5">
        <v>427.04231770833263</v>
      </c>
      <c r="V2925" s="5">
        <v>381.92514038085898</v>
      </c>
      <c r="W2925" s="5">
        <v>219.93748474121</v>
      </c>
      <c r="X2925" s="5">
        <v>300.96389770507801</v>
      </c>
      <c r="Y2925" s="5">
        <v>300.94217427571567</v>
      </c>
      <c r="Z2925" s="5">
        <v>314.061920166015</v>
      </c>
      <c r="AA2925" s="5">
        <v>317.79299926757801</v>
      </c>
      <c r="AB2925" s="5">
        <v>329.32205200195301</v>
      </c>
      <c r="AC2925" s="5">
        <v>320.39232381184871</v>
      </c>
      <c r="AD2925" s="5">
        <v>426.44070434570301</v>
      </c>
      <c r="AE2925" s="5">
        <v>282.88446044921801</v>
      </c>
      <c r="AF2925" s="5">
        <v>292.07888793945301</v>
      </c>
      <c r="AG2925" s="5">
        <v>333.80135091145797</v>
      </c>
      <c r="AH2925" s="5">
        <v>327.99966430664</v>
      </c>
      <c r="AI2925" s="5">
        <v>390.47085571289</v>
      </c>
      <c r="AJ2925" s="5">
        <v>224.80772399902301</v>
      </c>
      <c r="AK2925" s="5">
        <v>314.42608133951768</v>
      </c>
      <c r="AL2925" s="5">
        <v>631.40539550781205</v>
      </c>
      <c r="AM2925" s="5">
        <v>582.4697265625</v>
      </c>
      <c r="AN2925" s="5">
        <v>493.32473754882801</v>
      </c>
      <c r="AO2925" s="5">
        <v>569.06661987304676</v>
      </c>
      <c r="AP2925" s="5">
        <v>434.64370727539</v>
      </c>
      <c r="AQ2925" s="5">
        <v>356.45294189453102</v>
      </c>
      <c r="AR2925" s="5">
        <v>416.75204467773398</v>
      </c>
      <c r="AS2925" s="5">
        <v>402.61623128255161</v>
      </c>
      <c r="AT2925" s="5">
        <v>265.02099609375</v>
      </c>
      <c r="AU2925" s="5">
        <v>258.87396240234301</v>
      </c>
      <c r="AV2925" s="5">
        <v>285.41586303710898</v>
      </c>
      <c r="AW2925" s="5">
        <v>269.77027384440066</v>
      </c>
      <c r="AX2925" s="5">
        <v>201.28285217285099</v>
      </c>
      <c r="AY2925" s="5">
        <v>265.75653076171801</v>
      </c>
      <c r="AZ2925" s="5">
        <v>305.23889160156199</v>
      </c>
      <c r="BA2925" s="5">
        <v>257.42609151204368</v>
      </c>
    </row>
    <row r="2926" spans="1:53" x14ac:dyDescent="0.2">
      <c r="A2926" s="1">
        <v>2923</v>
      </c>
      <c r="B2926" s="1" t="s">
        <v>11709</v>
      </c>
      <c r="C2926" s="1" t="s">
        <v>11710</v>
      </c>
      <c r="D2926" s="1" t="s">
        <v>11711</v>
      </c>
      <c r="E2926" s="1" t="s">
        <v>11712</v>
      </c>
      <c r="F2926" s="5">
        <v>85.946601867675696</v>
      </c>
      <c r="G2926" s="5">
        <v>59.080940246582003</v>
      </c>
      <c r="H2926" s="5">
        <v>60.081657409667898</v>
      </c>
      <c r="I2926" s="5">
        <v>68.369733174641866</v>
      </c>
      <c r="J2926" s="5">
        <v>54.249595642089801</v>
      </c>
      <c r="K2926" s="5">
        <v>56.2251167297363</v>
      </c>
      <c r="L2926" s="5">
        <v>67.949951171875</v>
      </c>
      <c r="M2926" s="5">
        <v>59.474887847900369</v>
      </c>
      <c r="N2926" s="5">
        <v>53.407875061035099</v>
      </c>
      <c r="O2926" s="5">
        <v>72.420333862304602</v>
      </c>
      <c r="P2926" s="5">
        <v>56.115276336669901</v>
      </c>
      <c r="Q2926" s="5">
        <v>60.647828420003201</v>
      </c>
      <c r="R2926" s="5">
        <v>69.526954650878906</v>
      </c>
      <c r="S2926" s="5">
        <v>80.4190673828125</v>
      </c>
      <c r="T2926" s="5">
        <v>99.8074951171875</v>
      </c>
      <c r="U2926" s="5">
        <v>83.251172383626297</v>
      </c>
      <c r="V2926" s="5">
        <v>66.135063171386705</v>
      </c>
      <c r="W2926" s="5">
        <v>67.790016174316406</v>
      </c>
      <c r="X2926" s="5">
        <v>47.968601226806598</v>
      </c>
      <c r="Y2926" s="5">
        <v>60.631226857503236</v>
      </c>
      <c r="Z2926" s="5">
        <v>85.811019897460895</v>
      </c>
      <c r="AA2926" s="5">
        <v>88.843154907226506</v>
      </c>
      <c r="AB2926" s="5">
        <v>66.500740051269503</v>
      </c>
      <c r="AC2926" s="5">
        <v>80.384971618652301</v>
      </c>
      <c r="AD2926" s="5">
        <v>55.897117614746001</v>
      </c>
      <c r="AE2926" s="5">
        <v>56.701389312744098</v>
      </c>
      <c r="AF2926" s="5">
        <v>61.983676910400298</v>
      </c>
      <c r="AG2926" s="5">
        <v>58.194061279296797</v>
      </c>
      <c r="AH2926" s="5">
        <v>45.930610656738203</v>
      </c>
      <c r="AI2926" s="5">
        <v>52.2926025390625</v>
      </c>
      <c r="AJ2926" s="5">
        <v>56.509384155273402</v>
      </c>
      <c r="AK2926" s="5">
        <v>51.577532450358035</v>
      </c>
      <c r="AL2926" s="5">
        <v>41.452674865722599</v>
      </c>
      <c r="AM2926" s="5">
        <v>33.244274139404297</v>
      </c>
      <c r="AN2926" s="5">
        <v>37.8829536437988</v>
      </c>
      <c r="AO2926" s="5">
        <v>37.526634216308565</v>
      </c>
      <c r="AP2926" s="5">
        <v>50.361404418945298</v>
      </c>
      <c r="AQ2926" s="5">
        <v>66.504013061523395</v>
      </c>
      <c r="AR2926" s="5">
        <v>56.538009643554602</v>
      </c>
      <c r="AS2926" s="5">
        <v>57.801142374674434</v>
      </c>
      <c r="AX2926" s="5">
        <v>59.130416870117102</v>
      </c>
      <c r="AY2926" s="5">
        <v>61.833282470703097</v>
      </c>
      <c r="AZ2926" s="5">
        <v>49.067024230957003</v>
      </c>
      <c r="BA2926" s="5">
        <v>56.676907857259067</v>
      </c>
    </row>
    <row r="2927" spans="1:53" x14ac:dyDescent="0.2">
      <c r="A2927" s="1">
        <v>2924</v>
      </c>
      <c r="B2927" s="1" t="s">
        <v>11713</v>
      </c>
      <c r="C2927" s="1" t="s">
        <v>11714</v>
      </c>
      <c r="D2927" s="1" t="s">
        <v>11715</v>
      </c>
      <c r="E2927" s="1" t="s">
        <v>11716</v>
      </c>
      <c r="F2927" s="5">
        <v>267.80484008789</v>
      </c>
      <c r="G2927" s="5">
        <v>292.47637939453102</v>
      </c>
      <c r="H2927" s="5">
        <v>317.35818481445301</v>
      </c>
      <c r="I2927" s="5">
        <v>292.54646809895797</v>
      </c>
      <c r="J2927" s="5">
        <v>267.97601318359301</v>
      </c>
      <c r="K2927" s="5">
        <v>286.15231323242102</v>
      </c>
      <c r="L2927" s="5">
        <v>274.72970581054602</v>
      </c>
      <c r="M2927" s="5">
        <v>276.28601074218665</v>
      </c>
      <c r="N2927" s="5">
        <v>583.73236083984295</v>
      </c>
      <c r="O2927" s="5">
        <v>534.27606201171795</v>
      </c>
      <c r="P2927" s="5">
        <v>535.29644775390602</v>
      </c>
      <c r="Q2927" s="5">
        <v>551.10162353515568</v>
      </c>
      <c r="R2927" s="5">
        <v>278.25485229492102</v>
      </c>
      <c r="S2927" s="5">
        <v>251.95394897460901</v>
      </c>
      <c r="T2927" s="5">
        <v>283.45843505859301</v>
      </c>
      <c r="U2927" s="5">
        <v>271.22241210937432</v>
      </c>
      <c r="V2927" s="5">
        <v>277.73507690429602</v>
      </c>
      <c r="W2927" s="5">
        <v>273.37368774414</v>
      </c>
      <c r="X2927" s="5">
        <v>270.63571166992102</v>
      </c>
      <c r="Y2927" s="5">
        <v>273.91482543945239</v>
      </c>
      <c r="Z2927" s="5">
        <v>463.669677734375</v>
      </c>
      <c r="AA2927" s="5">
        <v>410.27572631835898</v>
      </c>
      <c r="AB2927" s="5">
        <v>444.64483642578102</v>
      </c>
      <c r="AC2927" s="5">
        <v>439.53008015950496</v>
      </c>
      <c r="AD2927" s="5">
        <v>220.12794494628901</v>
      </c>
      <c r="AE2927" s="5">
        <v>227.50637817382801</v>
      </c>
      <c r="AF2927" s="5">
        <v>226.14544677734301</v>
      </c>
      <c r="AG2927" s="5">
        <v>224.59325663248669</v>
      </c>
      <c r="AH2927" s="5">
        <v>247.179763793945</v>
      </c>
      <c r="AI2927" s="5">
        <v>245.19715881347599</v>
      </c>
      <c r="AJ2927" s="5">
        <v>216.39961242675699</v>
      </c>
      <c r="AK2927" s="5">
        <v>236.25884501139265</v>
      </c>
      <c r="AL2927" s="5">
        <v>394.14730834960898</v>
      </c>
      <c r="AM2927" s="5">
        <v>440.02197265625</v>
      </c>
      <c r="AN2927" s="5">
        <v>431.724517822265</v>
      </c>
      <c r="AO2927" s="5">
        <v>421.9645996093746</v>
      </c>
      <c r="AP2927" s="5">
        <v>223.44345092773401</v>
      </c>
      <c r="AQ2927" s="5">
        <v>225.20706176757801</v>
      </c>
      <c r="AR2927" s="5">
        <v>219.66165161132801</v>
      </c>
      <c r="AS2927" s="5">
        <v>222.77072143554668</v>
      </c>
      <c r="AT2927" s="5">
        <v>229.95112609863199</v>
      </c>
      <c r="AU2927" s="5">
        <v>183.75057983398401</v>
      </c>
      <c r="AV2927" s="5">
        <v>196.65763854980401</v>
      </c>
      <c r="AW2927" s="5">
        <v>203.45311482747334</v>
      </c>
      <c r="AX2927" s="5">
        <v>188.90652465820301</v>
      </c>
      <c r="AY2927" s="5">
        <v>182.87825012207</v>
      </c>
      <c r="AZ2927" s="5">
        <v>187.11654663085901</v>
      </c>
      <c r="BA2927" s="5">
        <v>186.30044047037734</v>
      </c>
    </row>
    <row r="2928" spans="1:53" x14ac:dyDescent="0.2">
      <c r="A2928" s="1">
        <v>2925</v>
      </c>
      <c r="B2928" s="1" t="s">
        <v>11717</v>
      </c>
      <c r="C2928" s="1" t="s">
        <v>11718</v>
      </c>
      <c r="D2928" s="1" t="s">
        <v>11719</v>
      </c>
      <c r="E2928" s="1" t="s">
        <v>11720</v>
      </c>
      <c r="F2928" s="5">
        <v>240.90962219238199</v>
      </c>
      <c r="G2928" s="5">
        <v>246.31692504882801</v>
      </c>
      <c r="H2928" s="5">
        <v>264.08450317382801</v>
      </c>
      <c r="I2928" s="5">
        <v>250.43701680501269</v>
      </c>
      <c r="J2928" s="5">
        <v>242.13600158691401</v>
      </c>
      <c r="K2928" s="5">
        <v>249.06910705566401</v>
      </c>
      <c r="L2928" s="5">
        <v>233.22393798828099</v>
      </c>
      <c r="M2928" s="5">
        <v>241.47634887695301</v>
      </c>
      <c r="N2928" s="5">
        <v>151.47315979003901</v>
      </c>
      <c r="O2928" s="5">
        <v>147.12606811523401</v>
      </c>
      <c r="P2928" s="5">
        <v>143.24247741699199</v>
      </c>
      <c r="Q2928" s="5">
        <v>147.28056844075499</v>
      </c>
      <c r="R2928" s="5">
        <v>159.89660644531199</v>
      </c>
      <c r="S2928" s="5">
        <v>154.07019042968699</v>
      </c>
      <c r="T2928" s="5">
        <v>171.70458984375</v>
      </c>
      <c r="U2928" s="5">
        <v>161.890462239583</v>
      </c>
      <c r="V2928" s="5">
        <v>165.95364379882801</v>
      </c>
      <c r="W2928" s="5">
        <v>169.723220825195</v>
      </c>
      <c r="X2928" s="5">
        <v>160.69461059570301</v>
      </c>
      <c r="Y2928" s="5">
        <v>165.45715840657533</v>
      </c>
      <c r="Z2928" s="5">
        <v>172.36195373535099</v>
      </c>
      <c r="AA2928" s="5">
        <v>187.20829772949199</v>
      </c>
      <c r="AB2928" s="5">
        <v>183.81118774414</v>
      </c>
      <c r="AC2928" s="5">
        <v>181.12714640299433</v>
      </c>
      <c r="AD2928" s="5">
        <v>325.953857421875</v>
      </c>
      <c r="AE2928" s="5">
        <v>333.58111572265602</v>
      </c>
      <c r="AF2928" s="5">
        <v>347.61279296875</v>
      </c>
      <c r="AG2928" s="5">
        <v>335.71592203776032</v>
      </c>
      <c r="AH2928" s="5">
        <v>334.08474731445301</v>
      </c>
      <c r="AI2928" s="5">
        <v>331.96636962890602</v>
      </c>
      <c r="AJ2928" s="5">
        <v>335.587799072265</v>
      </c>
      <c r="AK2928" s="5">
        <v>333.87963867187472</v>
      </c>
      <c r="AL2928" s="5">
        <v>159.73358154296801</v>
      </c>
      <c r="AM2928" s="5">
        <v>169.56021118164</v>
      </c>
      <c r="AN2928" s="5">
        <v>157.36602783203099</v>
      </c>
      <c r="AO2928" s="5">
        <v>162.21994018554633</v>
      </c>
      <c r="AP2928" s="5">
        <v>226.98857116699199</v>
      </c>
      <c r="AQ2928" s="5">
        <v>221.43125915527301</v>
      </c>
      <c r="AR2928" s="5">
        <v>218.88165283203099</v>
      </c>
      <c r="AS2928" s="5">
        <v>222.43382771809866</v>
      </c>
      <c r="AT2928" s="5">
        <v>256.118560791015</v>
      </c>
      <c r="AU2928" s="5">
        <v>284.3076171875</v>
      </c>
      <c r="AV2928" s="5">
        <v>248.38821411132801</v>
      </c>
      <c r="AW2928" s="5">
        <v>262.93813069661434</v>
      </c>
      <c r="AX2928" s="5">
        <v>206.96228027343699</v>
      </c>
      <c r="AY2928" s="5">
        <v>195.227279663085</v>
      </c>
      <c r="AZ2928" s="5">
        <v>179.64784240722599</v>
      </c>
      <c r="BA2928" s="5">
        <v>193.94580078124932</v>
      </c>
    </row>
    <row r="2929" spans="1:53" x14ac:dyDescent="0.2">
      <c r="A2929" s="1">
        <v>2926</v>
      </c>
      <c r="B2929" s="1" t="s">
        <v>11721</v>
      </c>
      <c r="C2929" s="1" t="s">
        <v>11722</v>
      </c>
      <c r="D2929" s="1" t="s">
        <v>11723</v>
      </c>
      <c r="E2929" s="1" t="s">
        <v>11724</v>
      </c>
      <c r="F2929" s="5">
        <v>250.26435852050699</v>
      </c>
      <c r="G2929" s="5">
        <v>193.42167663574199</v>
      </c>
      <c r="H2929" s="5">
        <v>204.12434387207</v>
      </c>
      <c r="I2929" s="5">
        <v>215.93679300943964</v>
      </c>
      <c r="J2929" s="5">
        <v>199.88513183593699</v>
      </c>
      <c r="K2929" s="5">
        <v>216.8642578125</v>
      </c>
      <c r="L2929" s="5">
        <v>245.52496337890599</v>
      </c>
      <c r="M2929" s="5">
        <v>220.75811767578099</v>
      </c>
      <c r="N2929" s="5">
        <v>303.47479248046801</v>
      </c>
      <c r="O2929" s="5">
        <v>282.86785888671801</v>
      </c>
      <c r="P2929" s="5">
        <v>278.50753784179602</v>
      </c>
      <c r="Q2929" s="5">
        <v>288.28339640299401</v>
      </c>
      <c r="R2929" s="5">
        <v>246.54229736328099</v>
      </c>
      <c r="S2929" s="5">
        <v>211.95755004882801</v>
      </c>
      <c r="T2929" s="5">
        <v>222.691650390625</v>
      </c>
      <c r="U2929" s="5">
        <v>227.06383260091135</v>
      </c>
      <c r="V2929" s="5">
        <v>132.350662231445</v>
      </c>
      <c r="X2929" s="5">
        <v>192.27233886718699</v>
      </c>
      <c r="Y2929" s="5">
        <v>162.31150054931601</v>
      </c>
      <c r="Z2929" s="5">
        <v>156.67361450195301</v>
      </c>
      <c r="AB2929" s="5">
        <v>196.53756713867099</v>
      </c>
      <c r="AC2929" s="5">
        <v>176.60559082031199</v>
      </c>
      <c r="AD2929" s="5">
        <v>148.62551879882801</v>
      </c>
      <c r="AE2929" s="5">
        <v>159.64967346191401</v>
      </c>
      <c r="AF2929" s="5">
        <v>205.69421386718699</v>
      </c>
      <c r="AG2929" s="5">
        <v>171.32313537597634</v>
      </c>
      <c r="AH2929" s="5">
        <v>185.34269714355401</v>
      </c>
      <c r="AI2929" s="5">
        <v>219.62092590332</v>
      </c>
      <c r="AJ2929" s="5">
        <v>182.35632324218699</v>
      </c>
      <c r="AK2929" s="5">
        <v>195.77331542968696</v>
      </c>
      <c r="AL2929" s="5">
        <v>238.72756958007801</v>
      </c>
      <c r="AM2929" s="5">
        <v>208.79159545898401</v>
      </c>
      <c r="AO2929" s="5">
        <v>223.75958251953102</v>
      </c>
      <c r="AP2929" s="5">
        <v>194.353103637695</v>
      </c>
      <c r="AQ2929" s="5">
        <v>132.295486450195</v>
      </c>
      <c r="AR2929" s="5">
        <v>150.39497375488199</v>
      </c>
      <c r="AS2929" s="5">
        <v>159.01452128092399</v>
      </c>
      <c r="AX2929" s="5">
        <v>393.02716064453102</v>
      </c>
      <c r="AY2929" s="5">
        <v>179.23487854003901</v>
      </c>
      <c r="AZ2929" s="5">
        <v>214.04933166503901</v>
      </c>
      <c r="BA2929" s="5">
        <v>262.10379028320307</v>
      </c>
    </row>
    <row r="2930" spans="1:53" x14ac:dyDescent="0.2">
      <c r="A2930" s="1">
        <v>2927</v>
      </c>
      <c r="B2930" s="1" t="s">
        <v>11725</v>
      </c>
      <c r="C2930" s="1" t="s">
        <v>11726</v>
      </c>
      <c r="D2930" s="1" t="s">
        <v>11727</v>
      </c>
      <c r="E2930" s="1" t="s">
        <v>11728</v>
      </c>
      <c r="F2930" s="5">
        <v>247.54016113281199</v>
      </c>
      <c r="G2930" s="5">
        <v>233.57350158691401</v>
      </c>
      <c r="H2930" s="5">
        <v>251.64193725585901</v>
      </c>
      <c r="I2930" s="5">
        <v>244.25186665852834</v>
      </c>
      <c r="J2930" s="5">
        <v>262.15042114257801</v>
      </c>
      <c r="K2930" s="5">
        <v>234.50949096679599</v>
      </c>
      <c r="L2930" s="5">
        <v>209.424880981445</v>
      </c>
      <c r="M2930" s="5">
        <v>235.36159769693964</v>
      </c>
      <c r="N2930" s="5">
        <v>608.121826171875</v>
      </c>
      <c r="O2930" s="5">
        <v>666.17352294921795</v>
      </c>
      <c r="P2930" s="5">
        <v>602.53350830078102</v>
      </c>
      <c r="Q2930" s="5">
        <v>625.60961914062466</v>
      </c>
      <c r="R2930" s="5">
        <v>310.01962280273398</v>
      </c>
      <c r="S2930" s="5">
        <v>265.37124633789</v>
      </c>
      <c r="T2930" s="5">
        <v>345.94348144531199</v>
      </c>
      <c r="U2930" s="5">
        <v>307.11145019531199</v>
      </c>
      <c r="V2930" s="5">
        <v>239.49224853515599</v>
      </c>
      <c r="W2930" s="5">
        <v>255.95216369628901</v>
      </c>
      <c r="X2930" s="5">
        <v>211.67727661132801</v>
      </c>
      <c r="Y2930" s="5">
        <v>235.70722961425767</v>
      </c>
      <c r="Z2930" s="5">
        <v>267.68228149414</v>
      </c>
      <c r="AA2930" s="5">
        <v>303.34167480468699</v>
      </c>
      <c r="AB2930" s="5">
        <v>297.98016357421801</v>
      </c>
      <c r="AC2930" s="5">
        <v>289.66803995768169</v>
      </c>
      <c r="AD2930" s="5">
        <v>247.04554748535099</v>
      </c>
      <c r="AE2930" s="5">
        <v>206.078521728515</v>
      </c>
      <c r="AF2930" s="5">
        <v>193.48484802246</v>
      </c>
      <c r="AG2930" s="5">
        <v>215.53630574544198</v>
      </c>
      <c r="AH2930" s="5">
        <v>223.96595764160099</v>
      </c>
      <c r="AI2930" s="5">
        <v>203.3759765625</v>
      </c>
      <c r="AJ2930" s="5">
        <v>189.24238586425699</v>
      </c>
      <c r="AK2930" s="5">
        <v>205.52810668945267</v>
      </c>
      <c r="AL2930" s="5">
        <v>348.38217163085898</v>
      </c>
      <c r="AM2930" s="5">
        <v>433.85031127929602</v>
      </c>
      <c r="AN2930" s="5">
        <v>390.21633911132801</v>
      </c>
      <c r="AO2930" s="5">
        <v>390.81627400716098</v>
      </c>
      <c r="AP2930" s="5">
        <v>235.33338928222599</v>
      </c>
      <c r="AQ2930" s="5">
        <v>248.29403686523401</v>
      </c>
      <c r="AR2930" s="5">
        <v>221.54812622070301</v>
      </c>
      <c r="AS2930" s="5">
        <v>235.05851745605435</v>
      </c>
      <c r="AT2930" s="5">
        <v>190.87014770507801</v>
      </c>
      <c r="AU2930" s="5">
        <v>167.37437438964801</v>
      </c>
      <c r="AV2930" s="5">
        <v>91.048568725585895</v>
      </c>
      <c r="AW2930" s="5">
        <v>149.76436360677062</v>
      </c>
      <c r="AX2930" s="5">
        <v>168.41467285156199</v>
      </c>
      <c r="AY2930" s="5">
        <v>182.69648742675699</v>
      </c>
      <c r="AZ2930" s="5">
        <v>205.79257202148401</v>
      </c>
      <c r="BA2930" s="5">
        <v>185.63457743326765</v>
      </c>
    </row>
    <row r="2931" spans="1:53" x14ac:dyDescent="0.2">
      <c r="A2931" s="1">
        <v>2928</v>
      </c>
      <c r="B2931" s="1" t="s">
        <v>11729</v>
      </c>
      <c r="C2931" s="1" t="s">
        <v>11730</v>
      </c>
      <c r="D2931" s="1" t="s">
        <v>11731</v>
      </c>
      <c r="E2931" s="1" t="s">
        <v>11732</v>
      </c>
      <c r="F2931" s="5">
        <v>149.26258850097599</v>
      </c>
      <c r="G2931" s="5">
        <v>136.41705322265599</v>
      </c>
      <c r="H2931" s="5">
        <v>153.99139404296801</v>
      </c>
      <c r="I2931" s="5">
        <v>146.55701192220002</v>
      </c>
      <c r="J2931" s="5">
        <v>148.12173461914</v>
      </c>
      <c r="K2931" s="5">
        <v>137.89390563964801</v>
      </c>
      <c r="L2931" s="5">
        <v>140.61227416992099</v>
      </c>
      <c r="M2931" s="5">
        <v>142.20930480956966</v>
      </c>
      <c r="N2931" s="5">
        <v>130.45501708984301</v>
      </c>
      <c r="O2931" s="5">
        <v>121.79386901855401</v>
      </c>
      <c r="P2931" s="5">
        <v>122.258331298828</v>
      </c>
      <c r="Q2931" s="5">
        <v>124.83573913574168</v>
      </c>
      <c r="R2931" s="5">
        <v>133.96765136718699</v>
      </c>
      <c r="S2931" s="5">
        <v>118.08991241455</v>
      </c>
      <c r="T2931" s="5">
        <v>124.282829284667</v>
      </c>
      <c r="U2931" s="5">
        <v>125.44679768880133</v>
      </c>
      <c r="V2931" s="5">
        <v>144.18331909179599</v>
      </c>
      <c r="W2931" s="5">
        <v>130.11538696289</v>
      </c>
      <c r="X2931" s="5">
        <v>136.65350341796801</v>
      </c>
      <c r="Y2931" s="5">
        <v>136.98406982421801</v>
      </c>
      <c r="Z2931" s="5">
        <v>172.95346069335901</v>
      </c>
      <c r="AA2931" s="5">
        <v>173.38146972656199</v>
      </c>
      <c r="AB2931" s="5">
        <v>164.74348449707</v>
      </c>
      <c r="AC2931" s="5">
        <v>170.35947163899698</v>
      </c>
      <c r="AD2931" s="5">
        <v>283.60516357421801</v>
      </c>
      <c r="AE2931" s="5">
        <v>295.11355590820301</v>
      </c>
      <c r="AF2931" s="5">
        <v>283.88198852539</v>
      </c>
      <c r="AG2931" s="5">
        <v>287.53356933593699</v>
      </c>
      <c r="AH2931" s="5">
        <v>243.32157897949199</v>
      </c>
      <c r="AI2931" s="5">
        <v>260.17828369140602</v>
      </c>
      <c r="AJ2931" s="5">
        <v>248.349609375</v>
      </c>
      <c r="AK2931" s="5">
        <v>250.61649068196598</v>
      </c>
      <c r="AL2931" s="5">
        <v>149.78672790527301</v>
      </c>
      <c r="AM2931" s="5">
        <v>157.00924682617099</v>
      </c>
      <c r="AN2931" s="5">
        <v>154.793685913085</v>
      </c>
      <c r="AO2931" s="5">
        <v>153.86322021484298</v>
      </c>
      <c r="AP2931" s="5">
        <v>165.89221191406199</v>
      </c>
      <c r="AQ2931" s="5">
        <v>163.68695068359301</v>
      </c>
      <c r="AR2931" s="5">
        <v>175.959213256835</v>
      </c>
      <c r="AS2931" s="5">
        <v>168.51279195149667</v>
      </c>
      <c r="AT2931" s="5">
        <v>179.06632995605401</v>
      </c>
      <c r="AU2931" s="5">
        <v>175.80461120605401</v>
      </c>
      <c r="AV2931" s="5">
        <v>169.34768676757801</v>
      </c>
      <c r="AW2931" s="5">
        <v>174.73954264322867</v>
      </c>
      <c r="AX2931" s="5">
        <v>169.48097229003901</v>
      </c>
      <c r="AY2931" s="5">
        <v>185.096420288085</v>
      </c>
      <c r="AZ2931" s="5">
        <v>206.45947265625</v>
      </c>
      <c r="BA2931" s="5">
        <v>187.012288411458</v>
      </c>
    </row>
    <row r="2932" spans="1:53" x14ac:dyDescent="0.2">
      <c r="A2932" s="1">
        <v>2929</v>
      </c>
      <c r="B2932" s="1" t="s">
        <v>11733</v>
      </c>
      <c r="C2932" s="1" t="s">
        <v>11734</v>
      </c>
      <c r="D2932" s="1" t="s">
        <v>11735</v>
      </c>
      <c r="E2932" s="1" t="s">
        <v>11736</v>
      </c>
      <c r="F2932" s="5">
        <v>498.74688720703102</v>
      </c>
      <c r="G2932" s="5">
        <v>493.18588256835898</v>
      </c>
      <c r="H2932" s="5">
        <v>480.85916137695301</v>
      </c>
      <c r="I2932" s="5">
        <v>490.93064371744759</v>
      </c>
      <c r="J2932" s="5">
        <v>598.75811767578102</v>
      </c>
      <c r="K2932" s="5">
        <v>529.07556152343705</v>
      </c>
      <c r="L2932" s="5">
        <v>533.86566162109295</v>
      </c>
      <c r="M2932" s="5">
        <v>553.89978027343705</v>
      </c>
      <c r="N2932" s="5">
        <v>308.065826416015</v>
      </c>
      <c r="O2932" s="5">
        <v>294.52435302734301</v>
      </c>
      <c r="P2932" s="5">
        <v>293.02786254882801</v>
      </c>
      <c r="Q2932" s="5">
        <v>298.53934733072867</v>
      </c>
      <c r="R2932" s="5">
        <v>383.68121337890602</v>
      </c>
      <c r="S2932" s="5">
        <v>359.92538452148398</v>
      </c>
      <c r="T2932" s="5">
        <v>380.03964233398398</v>
      </c>
      <c r="U2932" s="5">
        <v>374.54874674479129</v>
      </c>
      <c r="V2932" s="5">
        <v>400.84783935546801</v>
      </c>
      <c r="W2932" s="5">
        <v>427.033935546875</v>
      </c>
      <c r="X2932" s="5">
        <v>389.32177734375</v>
      </c>
      <c r="Y2932" s="5">
        <v>405.73451741536434</v>
      </c>
      <c r="Z2932" s="5">
        <v>566.07025146484295</v>
      </c>
      <c r="AA2932" s="5">
        <v>553.90460205078102</v>
      </c>
      <c r="AB2932" s="5">
        <v>521.485107421875</v>
      </c>
      <c r="AC2932" s="5">
        <v>547.15332031249966</v>
      </c>
      <c r="AD2932" s="5">
        <v>579.66241455078102</v>
      </c>
      <c r="AE2932" s="5">
        <v>576.181640625</v>
      </c>
      <c r="AF2932" s="5">
        <v>571.20672607421795</v>
      </c>
      <c r="AG2932" s="5">
        <v>575.68359374999966</v>
      </c>
      <c r="AH2932" s="5">
        <v>522.99493408203102</v>
      </c>
      <c r="AI2932" s="5">
        <v>511.476318359375</v>
      </c>
      <c r="AJ2932" s="5">
        <v>465.19757080078102</v>
      </c>
      <c r="AK2932" s="5">
        <v>499.8896077473957</v>
      </c>
      <c r="AL2932" s="5">
        <v>310.48562622070301</v>
      </c>
      <c r="AM2932" s="5">
        <v>258.079833984375</v>
      </c>
      <c r="AN2932" s="5">
        <v>293.77053833007801</v>
      </c>
      <c r="AO2932" s="5">
        <v>287.44533284505201</v>
      </c>
      <c r="AP2932" s="5">
        <v>354.56024169921801</v>
      </c>
      <c r="AQ2932" s="5">
        <v>348.52304077148398</v>
      </c>
      <c r="AR2932" s="5">
        <v>358.81018066406199</v>
      </c>
      <c r="AS2932" s="5">
        <v>353.96448771158799</v>
      </c>
      <c r="AT2932" s="5">
        <v>416.01019287109301</v>
      </c>
      <c r="AU2932" s="5">
        <v>429.34329223632801</v>
      </c>
      <c r="AV2932" s="5">
        <v>484.95877075195301</v>
      </c>
      <c r="AW2932" s="5">
        <v>443.43741861979134</v>
      </c>
      <c r="AX2932" s="5">
        <v>520.55993652343705</v>
      </c>
      <c r="AY2932" s="5">
        <v>476.37039184570301</v>
      </c>
      <c r="AZ2932" s="5">
        <v>484.87261962890602</v>
      </c>
      <c r="BA2932" s="5">
        <v>493.93431599934866</v>
      </c>
    </row>
    <row r="2933" spans="1:53" x14ac:dyDescent="0.2">
      <c r="A2933" s="1">
        <v>2930</v>
      </c>
      <c r="B2933" s="1" t="s">
        <v>11737</v>
      </c>
      <c r="C2933" s="1" t="s">
        <v>11738</v>
      </c>
      <c r="D2933" s="1" t="s">
        <v>11739</v>
      </c>
      <c r="E2933" s="1" t="s">
        <v>11740</v>
      </c>
      <c r="N2933" s="5">
        <v>421.48834228515602</v>
      </c>
      <c r="O2933" s="5">
        <v>325.64971923828102</v>
      </c>
      <c r="P2933" s="5">
        <v>429.89804077148398</v>
      </c>
      <c r="Q2933" s="5">
        <v>392.34536743164034</v>
      </c>
      <c r="AX2933" s="5">
        <v>189.10270690917901</v>
      </c>
      <c r="BA2933" s="5">
        <v>189.10270690917901</v>
      </c>
    </row>
    <row r="2934" spans="1:53" x14ac:dyDescent="0.2">
      <c r="A2934" s="1">
        <v>2931</v>
      </c>
      <c r="B2934" s="1" t="s">
        <v>11741</v>
      </c>
      <c r="C2934" s="1" t="s">
        <v>11742</v>
      </c>
      <c r="D2934" s="1" t="s">
        <v>11743</v>
      </c>
      <c r="E2934" s="1" t="s">
        <v>11744</v>
      </c>
      <c r="F2934" s="5">
        <v>117.006942749023</v>
      </c>
      <c r="G2934" s="5">
        <v>120.948364257812</v>
      </c>
      <c r="H2934" s="5">
        <v>112.04817199707</v>
      </c>
      <c r="I2934" s="5">
        <v>116.667826334635</v>
      </c>
      <c r="J2934" s="5">
        <v>127.45988464355401</v>
      </c>
      <c r="K2934" s="5">
        <v>126.45768737792901</v>
      </c>
      <c r="L2934" s="5">
        <v>119.903022766113</v>
      </c>
      <c r="M2934" s="5">
        <v>124.60686492919866</v>
      </c>
      <c r="N2934" s="5">
        <v>317.95504760742102</v>
      </c>
      <c r="O2934" s="5">
        <v>335.3974609375</v>
      </c>
      <c r="P2934" s="5">
        <v>346.449462890625</v>
      </c>
      <c r="Q2934" s="5">
        <v>333.26732381184866</v>
      </c>
      <c r="R2934" s="5">
        <v>148.53828430175699</v>
      </c>
      <c r="S2934" s="5">
        <v>149.08918762207</v>
      </c>
      <c r="T2934" s="5">
        <v>138.19569396972599</v>
      </c>
      <c r="U2934" s="5">
        <v>145.27438863118434</v>
      </c>
      <c r="V2934" s="5">
        <v>149.045806884765</v>
      </c>
      <c r="W2934" s="5">
        <v>158.067291259765</v>
      </c>
      <c r="X2934" s="5">
        <v>135.543853759765</v>
      </c>
      <c r="Y2934" s="5">
        <v>147.55231730143166</v>
      </c>
      <c r="Z2934" s="5">
        <v>123.630889892578</v>
      </c>
      <c r="AA2934" s="5">
        <v>137.13276672363199</v>
      </c>
      <c r="AB2934" s="5">
        <v>120.169258117675</v>
      </c>
      <c r="AC2934" s="5">
        <v>126.97763824462832</v>
      </c>
      <c r="AD2934" s="5">
        <v>163.53704833984301</v>
      </c>
      <c r="AE2934" s="5">
        <v>168.54861450195301</v>
      </c>
      <c r="AF2934" s="5">
        <v>158.18885803222599</v>
      </c>
      <c r="AG2934" s="5">
        <v>163.42484029134067</v>
      </c>
      <c r="AH2934" s="5">
        <v>169.05946350097599</v>
      </c>
      <c r="AI2934" s="5">
        <v>153.77919006347599</v>
      </c>
      <c r="AJ2934" s="5">
        <v>145.11834716796801</v>
      </c>
      <c r="AK2934" s="5">
        <v>155.98566691080666</v>
      </c>
      <c r="AL2934" s="5">
        <v>455.64181518554602</v>
      </c>
      <c r="AM2934" s="5">
        <v>452.14962768554602</v>
      </c>
      <c r="AN2934" s="5">
        <v>467.65847778320301</v>
      </c>
      <c r="AO2934" s="5">
        <v>458.483306884765</v>
      </c>
      <c r="AP2934" s="5">
        <v>205.04447937011699</v>
      </c>
      <c r="AQ2934" s="5">
        <v>204.22332763671801</v>
      </c>
      <c r="AR2934" s="5">
        <v>204.93005371093699</v>
      </c>
      <c r="AS2934" s="5">
        <v>204.73262023925736</v>
      </c>
      <c r="AT2934" s="5">
        <v>199.85592651367099</v>
      </c>
      <c r="AU2934" s="5">
        <v>179.155029296875</v>
      </c>
      <c r="AV2934" s="5">
        <v>211.82595825195301</v>
      </c>
      <c r="AW2934" s="5">
        <v>196.945638020833</v>
      </c>
      <c r="AX2934" s="5">
        <v>213.56251525878901</v>
      </c>
      <c r="AY2934" s="5">
        <v>187.51310729980401</v>
      </c>
      <c r="AZ2934" s="5">
        <v>201.55764770507801</v>
      </c>
      <c r="BA2934" s="5">
        <v>200.877756754557</v>
      </c>
    </row>
    <row r="2935" spans="1:53" x14ac:dyDescent="0.2">
      <c r="A2935" s="1">
        <v>2932</v>
      </c>
      <c r="B2935" s="1" t="s">
        <v>11745</v>
      </c>
      <c r="C2935" s="1" t="s">
        <v>11746</v>
      </c>
      <c r="D2935" s="1" t="s">
        <v>11747</v>
      </c>
      <c r="E2935" s="1" t="s">
        <v>11748</v>
      </c>
      <c r="F2935" s="5">
        <v>472.14669799804602</v>
      </c>
      <c r="G2935" s="5">
        <v>467.297271728515</v>
      </c>
      <c r="H2935" s="5">
        <v>467.55804443359301</v>
      </c>
      <c r="I2935" s="5">
        <v>469.00067138671801</v>
      </c>
      <c r="J2935" s="5">
        <v>508.82205200195301</v>
      </c>
      <c r="K2935" s="5">
        <v>476.91500854492102</v>
      </c>
      <c r="L2935" s="5">
        <v>480.17971801757801</v>
      </c>
      <c r="M2935" s="5">
        <v>488.63892618815072</v>
      </c>
      <c r="N2935" s="5">
        <v>687.97607421875</v>
      </c>
      <c r="O2935" s="5">
        <v>676.29150390625</v>
      </c>
      <c r="P2935" s="5">
        <v>677.8359375</v>
      </c>
      <c r="Q2935" s="5">
        <v>680.701171875</v>
      </c>
      <c r="R2935" s="5">
        <v>503.498291015625</v>
      </c>
      <c r="S2935" s="5">
        <v>501.57717895507801</v>
      </c>
      <c r="T2935" s="5">
        <v>496.04382324218699</v>
      </c>
      <c r="U2935" s="5">
        <v>500.37309773762996</v>
      </c>
      <c r="V2935" s="5">
        <v>545.09460449218705</v>
      </c>
      <c r="W2935" s="5">
        <v>531.85491943359295</v>
      </c>
      <c r="X2935" s="5">
        <v>518.390625</v>
      </c>
      <c r="Y2935" s="5">
        <v>531.78004964192667</v>
      </c>
      <c r="Z2935" s="5">
        <v>483.53140258789</v>
      </c>
      <c r="AA2935" s="5">
        <v>486.14132690429602</v>
      </c>
      <c r="AB2935" s="5">
        <v>479.10241699218699</v>
      </c>
      <c r="AC2935" s="5">
        <v>482.92504882812432</v>
      </c>
      <c r="AD2935" s="5">
        <v>562.746337890625</v>
      </c>
      <c r="AE2935" s="5">
        <v>564.57421875</v>
      </c>
      <c r="AF2935" s="5">
        <v>566.7724609375</v>
      </c>
      <c r="AG2935" s="5">
        <v>564.69767252604163</v>
      </c>
      <c r="AH2935" s="5">
        <v>543.71960449218705</v>
      </c>
      <c r="AI2935" s="5">
        <v>556.21124267578102</v>
      </c>
      <c r="AJ2935" s="5">
        <v>541.32452392578102</v>
      </c>
      <c r="AK2935" s="5">
        <v>547.0851236979164</v>
      </c>
      <c r="AL2935" s="5">
        <v>583.02789306640602</v>
      </c>
      <c r="AM2935" s="5">
        <v>606.61505126953102</v>
      </c>
      <c r="AN2935" s="5">
        <v>613.72198486328102</v>
      </c>
      <c r="AO2935" s="5">
        <v>601.12164306640602</v>
      </c>
      <c r="AP2935" s="5">
        <v>495.41616821289</v>
      </c>
      <c r="AQ2935" s="5">
        <v>506.62399291992102</v>
      </c>
      <c r="AR2935" s="5">
        <v>518.72442626953102</v>
      </c>
      <c r="AS2935" s="5">
        <v>506.921529134114</v>
      </c>
      <c r="AT2935" s="5">
        <v>659.34423828125</v>
      </c>
      <c r="AU2935" s="5">
        <v>686.49017333984295</v>
      </c>
      <c r="AV2935" s="5">
        <v>677.76873779296795</v>
      </c>
      <c r="AW2935" s="5">
        <v>674.53438313802019</v>
      </c>
      <c r="AX2935" s="5">
        <v>552.29559326171795</v>
      </c>
      <c r="AY2935" s="5">
        <v>478.53894042968699</v>
      </c>
      <c r="AZ2935" s="5">
        <v>478.54165649414</v>
      </c>
      <c r="BA2935" s="5">
        <v>503.12539672851494</v>
      </c>
    </row>
    <row r="2936" spans="1:53" x14ac:dyDescent="0.2">
      <c r="A2936" s="1">
        <v>2933</v>
      </c>
      <c r="B2936" s="1" t="s">
        <v>11749</v>
      </c>
      <c r="C2936" s="1" t="s">
        <v>11750</v>
      </c>
      <c r="D2936" s="1" t="s">
        <v>11751</v>
      </c>
      <c r="E2936" s="1" t="s">
        <v>11752</v>
      </c>
      <c r="F2936" s="5">
        <v>155.29388427734301</v>
      </c>
      <c r="G2936" s="5">
        <v>164.326400756835</v>
      </c>
      <c r="H2936" s="5">
        <v>166.14567565917901</v>
      </c>
      <c r="I2936" s="5">
        <v>161.92198689778567</v>
      </c>
      <c r="J2936" s="5">
        <v>159.590087890625</v>
      </c>
      <c r="K2936" s="5">
        <v>161.59239196777301</v>
      </c>
      <c r="L2936" s="5">
        <v>171.25843811035099</v>
      </c>
      <c r="M2936" s="5">
        <v>164.14697265624966</v>
      </c>
      <c r="N2936" s="5">
        <v>291.88153076171801</v>
      </c>
      <c r="O2936" s="5">
        <v>300.58612060546801</v>
      </c>
      <c r="P2936" s="5">
        <v>297.65716552734301</v>
      </c>
      <c r="Q2936" s="5">
        <v>296.70827229817633</v>
      </c>
      <c r="R2936" s="5">
        <v>166.89295959472599</v>
      </c>
      <c r="S2936" s="5">
        <v>163.94020080566401</v>
      </c>
      <c r="T2936" s="5">
        <v>168.19869995117099</v>
      </c>
      <c r="U2936" s="5">
        <v>166.34395345052033</v>
      </c>
      <c r="V2936" s="5">
        <v>175.40315246582</v>
      </c>
      <c r="W2936" s="5">
        <v>180.91278076171801</v>
      </c>
      <c r="X2936" s="5">
        <v>169.41726684570301</v>
      </c>
      <c r="Y2936" s="5">
        <v>175.24440002441369</v>
      </c>
      <c r="Z2936" s="5">
        <v>164.59611511230401</v>
      </c>
      <c r="AA2936" s="5">
        <v>162.14230346679599</v>
      </c>
      <c r="AB2936" s="5">
        <v>156.74749755859301</v>
      </c>
      <c r="AC2936" s="5">
        <v>161.16197204589767</v>
      </c>
      <c r="AD2936" s="5">
        <v>178.87319946289</v>
      </c>
      <c r="AE2936" s="5">
        <v>172.22755432128901</v>
      </c>
      <c r="AF2936" s="5">
        <v>181.733474731445</v>
      </c>
      <c r="AG2936" s="5">
        <v>177.611409505208</v>
      </c>
      <c r="AH2936" s="5">
        <v>173.82521057128901</v>
      </c>
      <c r="AI2936" s="5">
        <v>175.09976196289</v>
      </c>
      <c r="AJ2936" s="5">
        <v>182.85302734375</v>
      </c>
      <c r="AK2936" s="5">
        <v>177.25933329264299</v>
      </c>
      <c r="AL2936" s="5">
        <v>275.28829956054602</v>
      </c>
      <c r="AM2936" s="5">
        <v>291.01171875</v>
      </c>
      <c r="AN2936" s="5">
        <v>278.67971801757801</v>
      </c>
      <c r="AO2936" s="5">
        <v>281.65991210937466</v>
      </c>
      <c r="AP2936" s="5">
        <v>178.54020690917901</v>
      </c>
      <c r="AQ2936" s="5">
        <v>181.41363525390599</v>
      </c>
      <c r="AR2936" s="5">
        <v>180.32450866699199</v>
      </c>
      <c r="AS2936" s="5">
        <v>180.09278361002566</v>
      </c>
      <c r="AT2936" s="5">
        <v>219.80630493164</v>
      </c>
      <c r="AU2936" s="5">
        <v>206.10441589355401</v>
      </c>
      <c r="AV2936" s="5">
        <v>206.58450317382801</v>
      </c>
      <c r="AW2936" s="5">
        <v>210.83174133300736</v>
      </c>
      <c r="AX2936" s="5">
        <v>188.40652465820301</v>
      </c>
      <c r="AY2936" s="5">
        <v>177.32318115234301</v>
      </c>
      <c r="AZ2936" s="5">
        <v>170.10546875</v>
      </c>
      <c r="BA2936" s="5">
        <v>178.61172485351531</v>
      </c>
    </row>
    <row r="2937" spans="1:53" x14ac:dyDescent="0.2">
      <c r="A2937" s="1">
        <v>2934</v>
      </c>
      <c r="B2937" s="1" t="s">
        <v>11753</v>
      </c>
      <c r="C2937" s="1" t="s">
        <v>11754</v>
      </c>
      <c r="D2937" s="1" t="s">
        <v>11755</v>
      </c>
      <c r="E2937" s="1" t="s">
        <v>11756</v>
      </c>
      <c r="F2937" s="5">
        <v>473.41421508789</v>
      </c>
      <c r="G2937" s="5">
        <v>484.76379394531199</v>
      </c>
      <c r="H2937" s="5">
        <v>450.09884643554602</v>
      </c>
      <c r="I2937" s="5">
        <v>469.42561848958263</v>
      </c>
      <c r="J2937" s="5">
        <v>476.408599853515</v>
      </c>
      <c r="K2937" s="5">
        <v>472.59338378906199</v>
      </c>
      <c r="L2937" s="5">
        <v>486.867919921875</v>
      </c>
      <c r="M2937" s="5">
        <v>478.62330118815066</v>
      </c>
      <c r="N2937" s="5">
        <v>545.28216552734295</v>
      </c>
      <c r="O2937" s="5">
        <v>532.36810302734295</v>
      </c>
      <c r="P2937" s="5">
        <v>498.82357788085898</v>
      </c>
      <c r="Q2937" s="5">
        <v>525.49128214518157</v>
      </c>
      <c r="R2937" s="5">
        <v>538.66583251953102</v>
      </c>
      <c r="S2937" s="5">
        <v>524.68896484375</v>
      </c>
      <c r="T2937" s="5">
        <v>564.50909423828102</v>
      </c>
      <c r="U2937" s="5">
        <v>542.62129720052064</v>
      </c>
      <c r="V2937" s="5">
        <v>576.81689453125</v>
      </c>
      <c r="W2937" s="5">
        <v>616.66180419921795</v>
      </c>
      <c r="X2937" s="5">
        <v>581.89343261718705</v>
      </c>
      <c r="Y2937" s="5">
        <v>591.7907104492183</v>
      </c>
      <c r="Z2937" s="5">
        <v>530.59289550781205</v>
      </c>
      <c r="AA2937" s="5">
        <v>577.11956787109295</v>
      </c>
      <c r="AB2937" s="5">
        <v>559.79748535156205</v>
      </c>
      <c r="AC2937" s="5">
        <v>555.83664957682231</v>
      </c>
      <c r="AD2937" s="5">
        <v>482.71212768554602</v>
      </c>
      <c r="AE2937" s="5">
        <v>498.70690917968699</v>
      </c>
      <c r="AF2937" s="5">
        <v>483.31692504882801</v>
      </c>
      <c r="AG2937" s="5">
        <v>488.24532063802036</v>
      </c>
      <c r="AH2937" s="5">
        <v>507.68655395507801</v>
      </c>
      <c r="AI2937" s="5">
        <v>523.02722167968705</v>
      </c>
      <c r="AJ2937" s="5">
        <v>485.34356689453102</v>
      </c>
      <c r="AK2937" s="5">
        <v>505.3524475097654</v>
      </c>
      <c r="AL2937" s="5">
        <v>458.47885131835898</v>
      </c>
      <c r="AM2937" s="5">
        <v>449.29327392578102</v>
      </c>
      <c r="AN2937" s="5">
        <v>455.21560668945301</v>
      </c>
      <c r="AO2937" s="5">
        <v>454.32924397786428</v>
      </c>
      <c r="AP2937" s="5">
        <v>653.17517089843705</v>
      </c>
      <c r="AQ2937" s="5">
        <v>627.20928955078102</v>
      </c>
      <c r="AR2937" s="5">
        <v>634.77795410156205</v>
      </c>
      <c r="AS2937" s="5">
        <v>638.38747151692667</v>
      </c>
      <c r="AT2937" s="5">
        <v>559.65936279296795</v>
      </c>
      <c r="AU2937" s="5">
        <v>655.95428466796795</v>
      </c>
      <c r="AV2937" s="5">
        <v>646.44451904296795</v>
      </c>
      <c r="AW2937" s="5">
        <v>620.68605550130133</v>
      </c>
      <c r="AX2937" s="5">
        <v>646.00378417968705</v>
      </c>
      <c r="AY2937" s="5">
        <v>628.72717285156205</v>
      </c>
      <c r="AZ2937" s="5">
        <v>608.61492919921795</v>
      </c>
      <c r="BA2937" s="5">
        <v>627.78196207682231</v>
      </c>
    </row>
    <row r="2938" spans="1:53" x14ac:dyDescent="0.2">
      <c r="A2938" s="1">
        <v>2935</v>
      </c>
      <c r="B2938" s="1" t="s">
        <v>11757</v>
      </c>
      <c r="C2938" s="1" t="s">
        <v>11758</v>
      </c>
      <c r="D2938" s="1" t="s">
        <v>11759</v>
      </c>
      <c r="E2938" s="1" t="s">
        <v>11760</v>
      </c>
      <c r="F2938" s="5">
        <v>3562.11791992187</v>
      </c>
      <c r="G2938" s="5">
        <v>3527.10571289062</v>
      </c>
      <c r="H2938" s="5">
        <v>3527.36938476562</v>
      </c>
      <c r="I2938" s="5">
        <v>3538.8643391927035</v>
      </c>
      <c r="J2938" s="5">
        <v>3960.18115234375</v>
      </c>
      <c r="K2938" s="5">
        <v>3949.08911132812</v>
      </c>
      <c r="L2938" s="5">
        <v>3888.00708007812</v>
      </c>
      <c r="M2938" s="5">
        <v>3932.4257812499964</v>
      </c>
      <c r="N2938" s="5">
        <v>1994.794921875</v>
      </c>
      <c r="O2938" s="5">
        <v>2035.77648925781</v>
      </c>
      <c r="P2938" s="5">
        <v>1926.1650390625</v>
      </c>
      <c r="Q2938" s="5">
        <v>1985.5788167317698</v>
      </c>
      <c r="R2938" s="5">
        <v>3283.73754882812</v>
      </c>
      <c r="S2938" s="5">
        <v>3220.48291015625</v>
      </c>
      <c r="T2938" s="5">
        <v>3205.6103515625</v>
      </c>
      <c r="U2938" s="5">
        <v>3236.6102701822897</v>
      </c>
      <c r="V2938" s="5">
        <v>3343.28515625</v>
      </c>
      <c r="W2938" s="5">
        <v>3378.3818359375</v>
      </c>
      <c r="X2938" s="5">
        <v>3445.72900390625</v>
      </c>
      <c r="Y2938" s="5">
        <v>3389.1319986979165</v>
      </c>
      <c r="Z2938" s="5">
        <v>2295.45190429687</v>
      </c>
      <c r="AA2938" s="5">
        <v>2403.73486328125</v>
      </c>
      <c r="AB2938" s="5">
        <v>2342.64306640625</v>
      </c>
      <c r="AC2938" s="5">
        <v>2347.2766113281232</v>
      </c>
      <c r="AD2938" s="5">
        <v>5441.02197265625</v>
      </c>
      <c r="AE2938" s="5">
        <v>5454.6640625</v>
      </c>
      <c r="AF2938" s="5">
        <v>5501.884765625</v>
      </c>
      <c r="AG2938" s="5">
        <v>5465.85693359375</v>
      </c>
      <c r="AH2938" s="5">
        <v>5201.6826171875</v>
      </c>
      <c r="AI2938" s="5">
        <v>5271.45703125</v>
      </c>
      <c r="AJ2938" s="5">
        <v>5299.4931640625</v>
      </c>
      <c r="AK2938" s="5">
        <v>5257.544270833333</v>
      </c>
      <c r="AL2938" s="5">
        <v>2168.08471679687</v>
      </c>
      <c r="AM2938" s="5">
        <v>2036.0205078125</v>
      </c>
      <c r="AN2938" s="5">
        <v>2158.05224609375</v>
      </c>
      <c r="AO2938" s="5">
        <v>2120.7191569010397</v>
      </c>
      <c r="AP2938" s="5">
        <v>3455.203125</v>
      </c>
      <c r="AQ2938" s="5">
        <v>3351.70141601562</v>
      </c>
      <c r="AR2938" s="5">
        <v>3440.83935546875</v>
      </c>
      <c r="AS2938" s="5">
        <v>3415.9146321614567</v>
      </c>
      <c r="AT2938" s="5">
        <v>2691.34350585937</v>
      </c>
      <c r="AU2938" s="5">
        <v>2724.81884765625</v>
      </c>
      <c r="AV2938" s="5">
        <v>2878.93627929687</v>
      </c>
      <c r="AW2938" s="5">
        <v>2765.0328776041629</v>
      </c>
      <c r="AX2938" s="5">
        <v>2370.36254882812</v>
      </c>
      <c r="AY2938" s="5">
        <v>2405.18139648437</v>
      </c>
      <c r="AZ2938" s="5">
        <v>2500.49658203125</v>
      </c>
      <c r="BA2938" s="5">
        <v>2425.3468424479133</v>
      </c>
    </row>
    <row r="2939" spans="1:53" x14ac:dyDescent="0.2">
      <c r="A2939" s="1">
        <v>2936</v>
      </c>
      <c r="B2939" s="1" t="s">
        <v>11761</v>
      </c>
      <c r="C2939" s="1" t="s">
        <v>11762</v>
      </c>
      <c r="D2939" s="1" t="s">
        <v>11763</v>
      </c>
      <c r="E2939" s="1" t="s">
        <v>11764</v>
      </c>
      <c r="N2939" s="5">
        <v>1392.12377929687</v>
      </c>
      <c r="O2939" s="5">
        <v>1381.77221679687</v>
      </c>
      <c r="P2939" s="5">
        <v>1944.32312011718</v>
      </c>
      <c r="Q2939" s="5">
        <v>1572.7397054036401</v>
      </c>
    </row>
    <row r="2940" spans="1:53" x14ac:dyDescent="0.2">
      <c r="A2940" s="1">
        <v>2937</v>
      </c>
      <c r="B2940" s="1" t="s">
        <v>11765</v>
      </c>
      <c r="C2940" s="1" t="s">
        <v>11766</v>
      </c>
      <c r="D2940" s="1" t="s">
        <v>11767</v>
      </c>
      <c r="E2940" s="1" t="s">
        <v>11768</v>
      </c>
      <c r="F2940" s="5">
        <v>313.23681640625</v>
      </c>
      <c r="G2940" s="5">
        <v>334.91342163085898</v>
      </c>
      <c r="H2940" s="5">
        <v>341.56298828125</v>
      </c>
      <c r="I2940" s="5">
        <v>329.90440877278633</v>
      </c>
      <c r="J2940" s="5">
        <v>332.04638671875</v>
      </c>
      <c r="K2940" s="5">
        <v>306.400390625</v>
      </c>
      <c r="L2940" s="5">
        <v>314.41281127929602</v>
      </c>
      <c r="M2940" s="5">
        <v>317.61986287434866</v>
      </c>
      <c r="N2940" s="5">
        <v>768.33679199218705</v>
      </c>
      <c r="O2940" s="5">
        <v>753.98059082031205</v>
      </c>
      <c r="P2940" s="5">
        <v>770.40557861328102</v>
      </c>
      <c r="Q2940" s="5">
        <v>764.24098714192678</v>
      </c>
      <c r="R2940" s="5">
        <v>404.20227050781199</v>
      </c>
      <c r="S2940" s="5">
        <v>413.31649780273398</v>
      </c>
      <c r="T2940" s="5">
        <v>446.17123413085898</v>
      </c>
      <c r="U2940" s="5">
        <v>421.23000081380161</v>
      </c>
      <c r="V2940" s="5">
        <v>340.85723876953102</v>
      </c>
      <c r="W2940" s="5">
        <v>356.37408447265602</v>
      </c>
      <c r="X2940" s="5">
        <v>346.05560302734301</v>
      </c>
      <c r="Y2940" s="5">
        <v>347.76230875651004</v>
      </c>
      <c r="Z2940" s="5">
        <v>337.76062011718699</v>
      </c>
      <c r="AA2940" s="5">
        <v>364.77691650390602</v>
      </c>
      <c r="AB2940" s="5">
        <v>307.9638671875</v>
      </c>
      <c r="AC2940" s="5">
        <v>336.83380126953102</v>
      </c>
      <c r="AD2940" s="5">
        <v>300.05773925781199</v>
      </c>
      <c r="AE2940" s="5">
        <v>283.36227416992102</v>
      </c>
      <c r="AF2940" s="5">
        <v>312.00207519531199</v>
      </c>
      <c r="AG2940" s="5">
        <v>298.474029541015</v>
      </c>
      <c r="AH2940" s="5">
        <v>288.05877685546801</v>
      </c>
      <c r="AI2940" s="5">
        <v>287.04843139648398</v>
      </c>
      <c r="AJ2940" s="5">
        <v>290.66159057617102</v>
      </c>
      <c r="AK2940" s="5">
        <v>288.58959960937432</v>
      </c>
      <c r="AL2940" s="5">
        <v>593.77258300781205</v>
      </c>
      <c r="AM2940" s="5">
        <v>585.40020751953102</v>
      </c>
      <c r="AN2940" s="5">
        <v>587.96984863281205</v>
      </c>
      <c r="AO2940" s="5">
        <v>589.04754638671841</v>
      </c>
      <c r="AP2940" s="5">
        <v>309.71774291992102</v>
      </c>
      <c r="AQ2940" s="5">
        <v>308.873931884765</v>
      </c>
      <c r="AR2940" s="5">
        <v>318.73532104492102</v>
      </c>
      <c r="AS2940" s="5">
        <v>312.44233194986901</v>
      </c>
      <c r="AT2940" s="5">
        <v>418.06314086914</v>
      </c>
      <c r="AU2940" s="5">
        <v>294.19760131835898</v>
      </c>
      <c r="AV2940" s="5">
        <v>313.80062866210898</v>
      </c>
      <c r="AW2940" s="5">
        <v>342.02045694986936</v>
      </c>
      <c r="AX2940" s="5">
        <v>367.84320068359301</v>
      </c>
      <c r="AY2940" s="5">
        <v>334.77435302734301</v>
      </c>
      <c r="AZ2940" s="5">
        <v>351.10968017578102</v>
      </c>
      <c r="BA2940" s="5">
        <v>351.24241129557231</v>
      </c>
    </row>
    <row r="2941" spans="1:53" x14ac:dyDescent="0.2">
      <c r="A2941" s="1">
        <v>2938</v>
      </c>
      <c r="B2941" s="1" t="s">
        <v>11769</v>
      </c>
      <c r="C2941" s="1" t="s">
        <v>11770</v>
      </c>
      <c r="D2941" s="1" t="s">
        <v>11771</v>
      </c>
      <c r="E2941" s="1" t="s">
        <v>11772</v>
      </c>
      <c r="F2941" s="5">
        <v>146.76274108886699</v>
      </c>
      <c r="G2941" s="5">
        <v>134.64439392089801</v>
      </c>
      <c r="H2941" s="5">
        <v>158.06605529785099</v>
      </c>
      <c r="I2941" s="5">
        <v>146.49106343587201</v>
      </c>
      <c r="J2941" s="5">
        <v>145.68617248535099</v>
      </c>
      <c r="K2941" s="5">
        <v>157.94561767578099</v>
      </c>
      <c r="L2941" s="5">
        <v>147.99630737304599</v>
      </c>
      <c r="M2941" s="5">
        <v>150.54269917805934</v>
      </c>
      <c r="N2941" s="5">
        <v>290.33630371093699</v>
      </c>
      <c r="O2941" s="5">
        <v>323.61056518554602</v>
      </c>
      <c r="P2941" s="5">
        <v>302.57867431640602</v>
      </c>
      <c r="Q2941" s="5">
        <v>305.50851440429636</v>
      </c>
      <c r="R2941" s="5">
        <v>183.45355224609301</v>
      </c>
      <c r="S2941" s="5">
        <v>168.47195434570301</v>
      </c>
      <c r="T2941" s="5">
        <v>188.89268493652301</v>
      </c>
      <c r="U2941" s="5">
        <v>180.2727305094397</v>
      </c>
      <c r="V2941" s="5">
        <v>205.461654663085</v>
      </c>
      <c r="W2941" s="5">
        <v>203.39627075195301</v>
      </c>
      <c r="X2941" s="5">
        <v>190.75508117675699</v>
      </c>
      <c r="Y2941" s="5">
        <v>199.87100219726503</v>
      </c>
      <c r="Z2941" s="5">
        <v>175.25201416015599</v>
      </c>
      <c r="AA2941" s="5">
        <v>182.86309814453099</v>
      </c>
      <c r="AB2941" s="5">
        <v>183.02445983886699</v>
      </c>
      <c r="AC2941" s="5">
        <v>180.37985738118468</v>
      </c>
      <c r="AD2941" s="5">
        <v>170.219482421875</v>
      </c>
      <c r="AE2941" s="5">
        <v>173.92413330078099</v>
      </c>
      <c r="AF2941" s="5">
        <v>171.50207519531199</v>
      </c>
      <c r="AG2941" s="5">
        <v>171.88189697265602</v>
      </c>
      <c r="AH2941" s="5">
        <v>162.10836791992099</v>
      </c>
      <c r="AI2941" s="5">
        <v>169.15634155273401</v>
      </c>
      <c r="AJ2941" s="5">
        <v>178.70895385742099</v>
      </c>
      <c r="AK2941" s="5">
        <v>169.99122111002532</v>
      </c>
      <c r="AL2941" s="5">
        <v>261.552734375</v>
      </c>
      <c r="AM2941" s="5">
        <v>262.46783447265602</v>
      </c>
      <c r="AN2941" s="5">
        <v>284.53594970703102</v>
      </c>
      <c r="AO2941" s="5">
        <v>269.51883951822902</v>
      </c>
      <c r="AP2941" s="5">
        <v>172.27668762207</v>
      </c>
      <c r="AQ2941" s="5">
        <v>177.95751953125</v>
      </c>
      <c r="AR2941" s="5">
        <v>182.573471069335</v>
      </c>
      <c r="AS2941" s="5">
        <v>177.60255940755167</v>
      </c>
      <c r="AT2941" s="5">
        <v>251.43315124511699</v>
      </c>
      <c r="AU2941" s="5">
        <v>235.30201721191401</v>
      </c>
      <c r="AV2941" s="5">
        <v>200.74705505371</v>
      </c>
      <c r="AW2941" s="5">
        <v>229.16074117024701</v>
      </c>
      <c r="AX2941" s="5">
        <v>205.74728393554599</v>
      </c>
      <c r="AY2941" s="5">
        <v>158.80145263671801</v>
      </c>
      <c r="AZ2941" s="5">
        <v>169.53688049316401</v>
      </c>
      <c r="BA2941" s="5">
        <v>178.02853902180937</v>
      </c>
    </row>
    <row r="2942" spans="1:53" x14ac:dyDescent="0.2">
      <c r="A2942" s="1">
        <v>2939</v>
      </c>
      <c r="B2942" s="1" t="s">
        <v>11773</v>
      </c>
      <c r="C2942" s="1" t="s">
        <v>11774</v>
      </c>
      <c r="D2942" s="1" t="s">
        <v>11775</v>
      </c>
      <c r="E2942" s="1" t="s">
        <v>11776</v>
      </c>
      <c r="F2942" s="5">
        <v>114.142440795898</v>
      </c>
      <c r="G2942" s="5">
        <v>117.146156311035</v>
      </c>
      <c r="H2942" s="5">
        <v>95.788848876953097</v>
      </c>
      <c r="I2942" s="5">
        <v>109.02581532796204</v>
      </c>
      <c r="J2942" s="5">
        <v>107.59299468994099</v>
      </c>
      <c r="K2942" s="5">
        <v>98.363494873046804</v>
      </c>
      <c r="L2942" s="5">
        <v>102.58428955078099</v>
      </c>
      <c r="M2942" s="5">
        <v>102.84692637125626</v>
      </c>
      <c r="N2942" s="5">
        <v>207.57077026367099</v>
      </c>
      <c r="O2942" s="5">
        <v>221.05551147460901</v>
      </c>
      <c r="P2942" s="5">
        <v>183.25369262695301</v>
      </c>
      <c r="Q2942" s="5">
        <v>203.95999145507767</v>
      </c>
      <c r="R2942" s="5">
        <v>90.491096496582003</v>
      </c>
      <c r="S2942" s="5">
        <v>89.146522521972599</v>
      </c>
      <c r="T2942" s="5">
        <v>79.5123291015625</v>
      </c>
      <c r="U2942" s="5">
        <v>86.38331604003902</v>
      </c>
      <c r="V2942" s="5">
        <v>331.63265991210898</v>
      </c>
      <c r="W2942" s="5">
        <v>289.08334350585898</v>
      </c>
      <c r="X2942" s="5">
        <v>289.64416503906199</v>
      </c>
      <c r="Y2942" s="5">
        <v>303.45338948567661</v>
      </c>
      <c r="Z2942" s="5">
        <v>214.31852722167901</v>
      </c>
      <c r="AA2942" s="5">
        <v>220.83110046386699</v>
      </c>
      <c r="AB2942" s="5">
        <v>247.69694519042901</v>
      </c>
      <c r="AC2942" s="5">
        <v>227.61552429199165</v>
      </c>
      <c r="AD2942" s="5">
        <v>261.87518310546801</v>
      </c>
      <c r="AE2942" s="5">
        <v>248.95277404785099</v>
      </c>
      <c r="AF2942" s="5">
        <v>244.83592224121</v>
      </c>
      <c r="AG2942" s="5">
        <v>251.88795979817633</v>
      </c>
      <c r="AH2942" s="5">
        <v>279.160400390625</v>
      </c>
      <c r="AI2942" s="5">
        <v>244.35829162597599</v>
      </c>
      <c r="AJ2942" s="5">
        <v>228.84271240234301</v>
      </c>
      <c r="AK2942" s="5">
        <v>250.78713480631464</v>
      </c>
      <c r="AL2942" s="5">
        <v>234.00624084472599</v>
      </c>
      <c r="AM2942" s="5">
        <v>248.677963256835</v>
      </c>
      <c r="AN2942" s="5">
        <v>263.59945678710898</v>
      </c>
      <c r="AO2942" s="5">
        <v>248.76122029622334</v>
      </c>
      <c r="AP2942" s="5">
        <v>189.284255981445</v>
      </c>
      <c r="AQ2942" s="5">
        <v>171.037338256835</v>
      </c>
      <c r="AR2942" s="5">
        <v>171.01550292968699</v>
      </c>
      <c r="AS2942" s="5">
        <v>177.11236572265565</v>
      </c>
      <c r="AT2942" s="5">
        <v>247.24496459960901</v>
      </c>
      <c r="AU2942" s="5">
        <v>227.22526550292901</v>
      </c>
      <c r="AV2942" s="5">
        <v>196.83622741699199</v>
      </c>
      <c r="AW2942" s="5">
        <v>223.76881917317667</v>
      </c>
      <c r="AX2942" s="5">
        <v>175.07009887695301</v>
      </c>
      <c r="AY2942" s="5">
        <v>206.38221740722599</v>
      </c>
      <c r="AZ2942" s="5">
        <v>222.39985656738199</v>
      </c>
      <c r="BA2942" s="5">
        <v>201.28405761718702</v>
      </c>
    </row>
    <row r="2943" spans="1:53" x14ac:dyDescent="0.2">
      <c r="A2943" s="1">
        <v>2940</v>
      </c>
      <c r="B2943" s="1" t="s">
        <v>11777</v>
      </c>
      <c r="C2943" s="1" t="s">
        <v>11778</v>
      </c>
      <c r="D2943" s="1" t="s">
        <v>11779</v>
      </c>
      <c r="E2943" s="1" t="s">
        <v>11780</v>
      </c>
      <c r="F2943" s="5">
        <v>560.873291015625</v>
      </c>
      <c r="G2943" s="5">
        <v>559.86187744140602</v>
      </c>
      <c r="H2943" s="5">
        <v>548.64538574218705</v>
      </c>
      <c r="I2943" s="5">
        <v>556.46018473307265</v>
      </c>
      <c r="J2943" s="5">
        <v>573.33062744140602</v>
      </c>
      <c r="K2943" s="5">
        <v>592.71472167968705</v>
      </c>
      <c r="L2943" s="5">
        <v>568.59924316406205</v>
      </c>
      <c r="M2943" s="5">
        <v>578.21486409505167</v>
      </c>
      <c r="N2943" s="5">
        <v>281.85711669921801</v>
      </c>
      <c r="O2943" s="5">
        <v>289.32830810546801</v>
      </c>
      <c r="P2943" s="5">
        <v>249.75799560546801</v>
      </c>
      <c r="Q2943" s="5">
        <v>273.64780680338464</v>
      </c>
      <c r="R2943" s="5">
        <v>462.61679077148398</v>
      </c>
      <c r="S2943" s="5">
        <v>415.505767822265</v>
      </c>
      <c r="T2943" s="5">
        <v>426.73895263671801</v>
      </c>
      <c r="U2943" s="5">
        <v>434.95383707682231</v>
      </c>
      <c r="V2943" s="5">
        <v>649.82073974609295</v>
      </c>
      <c r="W2943" s="5">
        <v>644.31311035156205</v>
      </c>
      <c r="X2943" s="5">
        <v>688.512451171875</v>
      </c>
      <c r="Y2943" s="5">
        <v>660.88210042317667</v>
      </c>
      <c r="Z2943" s="5">
        <v>593.61413574218705</v>
      </c>
      <c r="AA2943" s="5">
        <v>582.49102783203102</v>
      </c>
      <c r="AB2943" s="5">
        <v>618.97613525390602</v>
      </c>
      <c r="AC2943" s="5">
        <v>598.36043294270803</v>
      </c>
      <c r="AD2943" s="5">
        <v>665.473876953125</v>
      </c>
      <c r="AE2943" s="5">
        <v>639.69543457031205</v>
      </c>
      <c r="AF2943" s="5">
        <v>704.53033447265602</v>
      </c>
      <c r="AG2943" s="5">
        <v>669.89988199869765</v>
      </c>
      <c r="AH2943" s="5">
        <v>660.04107666015602</v>
      </c>
      <c r="AI2943" s="5">
        <v>609.1044921875</v>
      </c>
      <c r="AJ2943" s="5">
        <v>658.23236083984295</v>
      </c>
      <c r="AK2943" s="5">
        <v>642.45930989583303</v>
      </c>
      <c r="AL2943" s="5">
        <v>271.657623291015</v>
      </c>
      <c r="AM2943" s="5">
        <v>261.23141479492102</v>
      </c>
      <c r="AN2943" s="5">
        <v>251.13801574707</v>
      </c>
      <c r="AO2943" s="5">
        <v>261.34235127766868</v>
      </c>
      <c r="AP2943" s="5">
        <v>435.99426269531199</v>
      </c>
      <c r="AQ2943" s="5">
        <v>408.33065795898398</v>
      </c>
      <c r="AR2943" s="5">
        <v>453.39416503906199</v>
      </c>
      <c r="AS2943" s="5">
        <v>432.57302856445267</v>
      </c>
      <c r="AT2943" s="5">
        <v>859.385498046875</v>
      </c>
      <c r="AU2943" s="5">
        <v>826.96728515625</v>
      </c>
      <c r="AV2943" s="5">
        <v>790.388427734375</v>
      </c>
      <c r="AW2943" s="5">
        <v>825.58040364583337</v>
      </c>
      <c r="AX2943" s="5">
        <v>681.05554199218705</v>
      </c>
      <c r="AY2943" s="5">
        <v>553.162109375</v>
      </c>
      <c r="AZ2943" s="5">
        <v>542.76983642578102</v>
      </c>
      <c r="BA2943" s="5">
        <v>592.32916259765602</v>
      </c>
    </row>
    <row r="2944" spans="1:53" x14ac:dyDescent="0.2">
      <c r="A2944" s="1">
        <v>2941</v>
      </c>
      <c r="B2944" s="1" t="s">
        <v>11781</v>
      </c>
      <c r="C2944" s="1" t="s">
        <v>11782</v>
      </c>
      <c r="D2944" s="1" t="s">
        <v>11783</v>
      </c>
      <c r="E2944" s="1" t="s">
        <v>11784</v>
      </c>
      <c r="F2944" s="5">
        <v>267.09777832031199</v>
      </c>
      <c r="G2944" s="5">
        <v>291.67831420898398</v>
      </c>
      <c r="H2944" s="5">
        <v>173.89485168457</v>
      </c>
      <c r="I2944" s="5">
        <v>244.22364807128864</v>
      </c>
      <c r="J2944" s="5">
        <v>293.35238647460898</v>
      </c>
      <c r="K2944" s="5">
        <v>249.82415771484301</v>
      </c>
      <c r="L2944" s="5">
        <v>255.58866882324199</v>
      </c>
      <c r="M2944" s="5">
        <v>266.2550710042313</v>
      </c>
      <c r="N2944" s="5">
        <v>3924.52661132812</v>
      </c>
      <c r="O2944" s="5">
        <v>3556.85229492187</v>
      </c>
      <c r="P2944" s="5">
        <v>3565.46484375</v>
      </c>
      <c r="Q2944" s="5">
        <v>3682.2812499999964</v>
      </c>
      <c r="R2944" s="5">
        <v>194.53742980957</v>
      </c>
      <c r="S2944" s="5">
        <v>139.30226135253901</v>
      </c>
      <c r="T2944" s="5">
        <v>198.50192260742099</v>
      </c>
      <c r="U2944" s="5">
        <v>177.44720458984332</v>
      </c>
      <c r="V2944" s="5">
        <v>161.43861389160099</v>
      </c>
      <c r="W2944" s="5">
        <v>170.41407775878901</v>
      </c>
      <c r="X2944" s="5">
        <v>140.22926330566401</v>
      </c>
      <c r="Y2944" s="5">
        <v>157.36065165201799</v>
      </c>
      <c r="Z2944" s="5">
        <v>128.26025390625</v>
      </c>
      <c r="AA2944" s="5">
        <v>155.66114807128901</v>
      </c>
      <c r="AB2944" s="5">
        <v>136.86723327636699</v>
      </c>
      <c r="AC2944" s="5">
        <v>140.26287841796866</v>
      </c>
      <c r="AD2944" s="5">
        <v>191.41735839843699</v>
      </c>
      <c r="AE2944" s="5">
        <v>201.51968383789</v>
      </c>
      <c r="AF2944" s="5">
        <v>240.15423583984301</v>
      </c>
      <c r="AG2944" s="5">
        <v>211.03042602539003</v>
      </c>
      <c r="AH2944" s="5">
        <v>213.80679321289</v>
      </c>
      <c r="AI2944" s="5">
        <v>180.14154052734301</v>
      </c>
      <c r="AJ2944" s="5">
        <v>204.42176818847599</v>
      </c>
      <c r="AK2944" s="5">
        <v>199.456700642903</v>
      </c>
      <c r="AL2944" s="5">
        <v>164.43281555175699</v>
      </c>
      <c r="AM2944" s="5">
        <v>163.86248779296801</v>
      </c>
      <c r="AN2944" s="5">
        <v>150.47125244140599</v>
      </c>
      <c r="AO2944" s="5">
        <v>159.58885192871034</v>
      </c>
      <c r="AP2944" s="5">
        <v>142.59255981445301</v>
      </c>
      <c r="AQ2944" s="5">
        <v>135.36929321289</v>
      </c>
      <c r="AR2944" s="5">
        <v>136.77264404296801</v>
      </c>
      <c r="AS2944" s="5">
        <v>138.24483235677033</v>
      </c>
      <c r="AT2944" s="5">
        <v>141.99989318847599</v>
      </c>
      <c r="AU2944" s="5">
        <v>102.84682464599599</v>
      </c>
      <c r="AV2944" s="5">
        <v>176.54751586914</v>
      </c>
      <c r="AW2944" s="5">
        <v>140.46474456787067</v>
      </c>
      <c r="AX2944" s="5">
        <v>192.520751953125</v>
      </c>
      <c r="AY2944" s="5">
        <v>199.655029296875</v>
      </c>
      <c r="AZ2944" s="5">
        <v>210.61875915527301</v>
      </c>
      <c r="BA2944" s="5">
        <v>200.93151346842433</v>
      </c>
    </row>
    <row r="2945" spans="1:53" x14ac:dyDescent="0.2">
      <c r="A2945" s="1">
        <v>2942</v>
      </c>
      <c r="B2945" s="1" t="s">
        <v>11785</v>
      </c>
      <c r="C2945" s="1" t="s">
        <v>11786</v>
      </c>
      <c r="D2945" s="1" t="s">
        <v>11787</v>
      </c>
      <c r="E2945" s="1" t="s">
        <v>11788</v>
      </c>
      <c r="F2945" s="5">
        <v>9886.5859375</v>
      </c>
      <c r="G2945" s="5">
        <v>10320.4521484375</v>
      </c>
      <c r="H2945" s="5">
        <v>9922.3310546875</v>
      </c>
      <c r="I2945" s="5">
        <v>10043.123046875</v>
      </c>
      <c r="J2945" s="5">
        <v>8504.158203125</v>
      </c>
      <c r="K2945" s="5">
        <v>8486.3349609375</v>
      </c>
      <c r="L2945" s="5">
        <v>8521.052734375</v>
      </c>
      <c r="M2945" s="5">
        <v>8503.8486328125</v>
      </c>
      <c r="N2945" s="5">
        <v>8143.22900390625</v>
      </c>
      <c r="O2945" s="5">
        <v>7762.427734375</v>
      </c>
      <c r="P2945" s="5">
        <v>7717.5537109375</v>
      </c>
      <c r="Q2945" s="5">
        <v>7874.403483072917</v>
      </c>
      <c r="R2945" s="5">
        <v>11646.8662109375</v>
      </c>
      <c r="S2945" s="5">
        <v>11316.4326171875</v>
      </c>
      <c r="T2945" s="5">
        <v>11974.3203125</v>
      </c>
      <c r="U2945" s="5">
        <v>11645.873046875</v>
      </c>
      <c r="V2945" s="5">
        <v>26260.546875</v>
      </c>
      <c r="W2945" s="5">
        <v>27085.833984375</v>
      </c>
      <c r="X2945" s="5">
        <v>27642.1484375</v>
      </c>
      <c r="Y2945" s="5">
        <v>26996.176432291668</v>
      </c>
      <c r="Z2945" s="5">
        <v>13544.361328125</v>
      </c>
      <c r="AA2945" s="5">
        <v>13940.482421875</v>
      </c>
      <c r="AB2945" s="5">
        <v>13402.5478515625</v>
      </c>
      <c r="AC2945" s="5">
        <v>13629.130533854166</v>
      </c>
      <c r="AD2945" s="5">
        <v>17025.5859375</v>
      </c>
      <c r="AE2945" s="5">
        <v>16532.037109375</v>
      </c>
      <c r="AF2945" s="5">
        <v>16296.57421875</v>
      </c>
      <c r="AG2945" s="5">
        <v>16618.065755208332</v>
      </c>
      <c r="AH2945" s="5">
        <v>14971.4482421875</v>
      </c>
      <c r="AI2945" s="5">
        <v>16142.0146484375</v>
      </c>
      <c r="AJ2945" s="5">
        <v>16106.0634765625</v>
      </c>
      <c r="AK2945" s="5">
        <v>15739.842122395834</v>
      </c>
      <c r="AL2945" s="5">
        <v>13258.5888671875</v>
      </c>
      <c r="AM2945" s="5">
        <v>12607.9404296875</v>
      </c>
      <c r="AN2945" s="5">
        <v>12830.9423828125</v>
      </c>
      <c r="AO2945" s="5">
        <v>12899.1572265625</v>
      </c>
      <c r="AP2945" s="5">
        <v>12613.0009765625</v>
      </c>
      <c r="AQ2945" s="5">
        <v>12317.0390625</v>
      </c>
      <c r="AR2945" s="5">
        <v>12714.5673828125</v>
      </c>
      <c r="AS2945" s="5">
        <v>12548.202473958334</v>
      </c>
      <c r="AT2945" s="5">
        <v>14805.197265625</v>
      </c>
      <c r="AU2945" s="5">
        <v>14945.3427734375</v>
      </c>
      <c r="AV2945" s="5">
        <v>16990.806640625</v>
      </c>
      <c r="AW2945" s="5">
        <v>15580.448893229166</v>
      </c>
      <c r="AX2945" s="5">
        <v>14285.5380859375</v>
      </c>
      <c r="AY2945" s="5">
        <v>15082.751953125</v>
      </c>
      <c r="AZ2945" s="5">
        <v>14197.7998046875</v>
      </c>
      <c r="BA2945" s="5">
        <v>14522.029947916666</v>
      </c>
    </row>
    <row r="2946" spans="1:53" x14ac:dyDescent="0.2">
      <c r="A2946" s="1">
        <v>2943</v>
      </c>
      <c r="B2946" s="1" t="s">
        <v>11789</v>
      </c>
      <c r="C2946" s="1" t="s">
        <v>11790</v>
      </c>
      <c r="D2946" s="1" t="s">
        <v>11791</v>
      </c>
      <c r="E2946" s="1" t="s">
        <v>11792</v>
      </c>
      <c r="F2946" s="5">
        <v>156.666244506835</v>
      </c>
      <c r="G2946" s="5">
        <v>163.46334838867099</v>
      </c>
      <c r="H2946" s="5">
        <v>156.78460693359301</v>
      </c>
      <c r="I2946" s="5">
        <v>158.97139994303299</v>
      </c>
      <c r="J2946" s="5">
        <v>176.6640625</v>
      </c>
      <c r="K2946" s="5">
        <v>161.3603515625</v>
      </c>
      <c r="L2946" s="5">
        <v>156.17562866210901</v>
      </c>
      <c r="M2946" s="5">
        <v>164.73334757486967</v>
      </c>
      <c r="N2946" s="5">
        <v>235.37292480468699</v>
      </c>
      <c r="O2946" s="5">
        <v>259.37542724609301</v>
      </c>
      <c r="P2946" s="5">
        <v>251.66781616210901</v>
      </c>
      <c r="Q2946" s="5">
        <v>248.80538940429633</v>
      </c>
      <c r="R2946" s="5">
        <v>174.698806762695</v>
      </c>
      <c r="S2946" s="5">
        <v>158.880111694335</v>
      </c>
      <c r="T2946" s="5">
        <v>171.45631408691401</v>
      </c>
      <c r="U2946" s="5">
        <v>168.34507751464801</v>
      </c>
      <c r="V2946" s="5">
        <v>115.030990600585</v>
      </c>
      <c r="W2946" s="5">
        <v>112.89128875732401</v>
      </c>
      <c r="X2946" s="5">
        <v>112.681503295898</v>
      </c>
      <c r="Y2946" s="5">
        <v>113.53459421793566</v>
      </c>
      <c r="Z2946" s="5">
        <v>217.32684326171801</v>
      </c>
      <c r="AA2946" s="5">
        <v>182.774810791015</v>
      </c>
      <c r="AB2946" s="5">
        <v>210.71031188964801</v>
      </c>
      <c r="AC2946" s="5">
        <v>203.60398864746034</v>
      </c>
      <c r="AD2946" s="5">
        <v>123.700965881347</v>
      </c>
      <c r="AE2946" s="5">
        <v>136.85055541992099</v>
      </c>
      <c r="AF2946" s="5">
        <v>149.10475158691401</v>
      </c>
      <c r="AG2946" s="5">
        <v>136.55209096272733</v>
      </c>
      <c r="AH2946" s="5">
        <v>124.397560119628</v>
      </c>
      <c r="AI2946" s="5">
        <v>126.329635620117</v>
      </c>
      <c r="AJ2946" s="5">
        <v>135.98506164550699</v>
      </c>
      <c r="AK2946" s="5">
        <v>128.904085795084</v>
      </c>
      <c r="AL2946" s="5">
        <v>225.045166015625</v>
      </c>
      <c r="AM2946" s="5">
        <v>209.95219421386699</v>
      </c>
      <c r="AN2946" s="5">
        <v>213.34478759765599</v>
      </c>
      <c r="AO2946" s="5">
        <v>216.11404927571598</v>
      </c>
      <c r="AP2946" s="5">
        <v>146.567779541015</v>
      </c>
      <c r="AQ2946" s="5">
        <v>142.60298156738199</v>
      </c>
      <c r="AR2946" s="5">
        <v>158.11662292480401</v>
      </c>
      <c r="AS2946" s="5">
        <v>149.09579467773366</v>
      </c>
      <c r="AT2946" s="5">
        <v>102.53000640869099</v>
      </c>
      <c r="AU2946" s="5">
        <v>118.525833129882</v>
      </c>
      <c r="AV2946" s="5">
        <v>114.996452331542</v>
      </c>
      <c r="AW2946" s="5">
        <v>112.01743062337168</v>
      </c>
      <c r="AX2946" s="5">
        <v>104.61334228515599</v>
      </c>
      <c r="AY2946" s="5">
        <v>104.27520751953099</v>
      </c>
      <c r="AZ2946" s="5">
        <v>113.56227111816401</v>
      </c>
      <c r="BA2946" s="5">
        <v>107.48360697428366</v>
      </c>
    </row>
    <row r="2947" spans="1:53" x14ac:dyDescent="0.2">
      <c r="A2947" s="1">
        <v>2944</v>
      </c>
      <c r="B2947" s="1" t="s">
        <v>11793</v>
      </c>
      <c r="C2947" s="1" t="s">
        <v>11794</v>
      </c>
      <c r="D2947" s="1" t="s">
        <v>11795</v>
      </c>
      <c r="E2947" s="1" t="s">
        <v>11796</v>
      </c>
      <c r="F2947" s="5">
        <v>61.404834747314403</v>
      </c>
      <c r="G2947" s="5">
        <v>63.871810913085902</v>
      </c>
      <c r="H2947" s="5">
        <v>60.926319122314403</v>
      </c>
      <c r="I2947" s="5">
        <v>62.067654927571567</v>
      </c>
      <c r="J2947" s="5">
        <v>64.891296386718693</v>
      </c>
      <c r="K2947" s="5">
        <v>64.542869567871094</v>
      </c>
      <c r="L2947" s="5">
        <v>70.452323913574205</v>
      </c>
      <c r="M2947" s="5">
        <v>66.628829956054673</v>
      </c>
      <c r="N2947" s="5">
        <v>202.865234375</v>
      </c>
      <c r="O2947" s="5">
        <v>203.24195861816401</v>
      </c>
      <c r="P2947" s="5">
        <v>200.33668518066401</v>
      </c>
      <c r="Q2947" s="5">
        <v>202.147959391276</v>
      </c>
      <c r="R2947" s="5">
        <v>86.977073669433594</v>
      </c>
      <c r="S2947" s="5">
        <v>94.046882629394503</v>
      </c>
      <c r="T2947" s="5">
        <v>83.695220947265597</v>
      </c>
      <c r="U2947" s="5">
        <v>88.239725748697893</v>
      </c>
      <c r="V2947" s="5">
        <v>83.617660522460895</v>
      </c>
      <c r="W2947" s="5">
        <v>79.203186035156193</v>
      </c>
      <c r="X2947" s="5">
        <v>67.372413635253906</v>
      </c>
      <c r="Y2947" s="5">
        <v>76.731086730956989</v>
      </c>
      <c r="Z2947" s="5">
        <v>67.219444274902301</v>
      </c>
      <c r="AA2947" s="5">
        <v>54.286533355712798</v>
      </c>
      <c r="AB2947" s="5">
        <v>54.270389556884702</v>
      </c>
      <c r="AC2947" s="5">
        <v>58.592122395833265</v>
      </c>
      <c r="AD2947" s="5">
        <v>66.381996154785099</v>
      </c>
      <c r="AE2947" s="5">
        <v>62.978889465332003</v>
      </c>
      <c r="AF2947" s="5">
        <v>61.722152709960902</v>
      </c>
      <c r="AG2947" s="5">
        <v>63.694346110026004</v>
      </c>
      <c r="AH2947" s="5">
        <v>70.894607543945298</v>
      </c>
      <c r="AI2947" s="5">
        <v>66.165939331054602</v>
      </c>
      <c r="AJ2947" s="5">
        <v>71.264823913574205</v>
      </c>
      <c r="AK2947" s="5">
        <v>69.441790262858035</v>
      </c>
      <c r="AL2947" s="5">
        <v>153.14027404785099</v>
      </c>
      <c r="AM2947" s="5">
        <v>150.712631225585</v>
      </c>
      <c r="AN2947" s="5">
        <v>146.34364318847599</v>
      </c>
      <c r="AO2947" s="5">
        <v>150.06551615397066</v>
      </c>
      <c r="AP2947" s="5">
        <v>83.753677368164006</v>
      </c>
      <c r="AQ2947" s="5">
        <v>75.355781555175696</v>
      </c>
      <c r="AR2947" s="5">
        <v>79.846031188964801</v>
      </c>
      <c r="AS2947" s="5">
        <v>79.651830037434834</v>
      </c>
      <c r="AT2947" s="5">
        <v>83.561637878417898</v>
      </c>
      <c r="AU2947" s="5">
        <v>78.733688354492102</v>
      </c>
      <c r="AV2947" s="5">
        <v>88.015945434570298</v>
      </c>
      <c r="AW2947" s="5">
        <v>83.437090555826771</v>
      </c>
      <c r="AX2947" s="5">
        <v>82.935958862304602</v>
      </c>
      <c r="AY2947" s="5">
        <v>74.425254821777301</v>
      </c>
      <c r="AZ2947" s="5">
        <v>72.450408935546804</v>
      </c>
      <c r="BA2947" s="5">
        <v>76.603874206542912</v>
      </c>
    </row>
    <row r="2948" spans="1:53" x14ac:dyDescent="0.2">
      <c r="A2948" s="1">
        <v>2945</v>
      </c>
      <c r="B2948" s="1" t="s">
        <v>11797</v>
      </c>
      <c r="C2948" s="1" t="s">
        <v>11798</v>
      </c>
      <c r="D2948" s="1" t="s">
        <v>11799</v>
      </c>
      <c r="E2948" s="1" t="s">
        <v>11800</v>
      </c>
      <c r="F2948" s="5">
        <v>141.12745666503901</v>
      </c>
      <c r="G2948" s="5">
        <v>94.499214172363196</v>
      </c>
      <c r="H2948" s="5">
        <v>111.662017822265</v>
      </c>
      <c r="I2948" s="5">
        <v>115.76289621988906</v>
      </c>
      <c r="J2948" s="5">
        <v>143.03509521484301</v>
      </c>
      <c r="K2948" s="5">
        <v>126.913970947265</v>
      </c>
      <c r="L2948" s="5">
        <v>79.102371215820298</v>
      </c>
      <c r="M2948" s="5">
        <v>116.35047912597611</v>
      </c>
      <c r="N2948" s="5">
        <v>103.64450073242099</v>
      </c>
      <c r="O2948" s="5">
        <v>102.02317047119099</v>
      </c>
      <c r="P2948" s="5">
        <v>131.75051879882801</v>
      </c>
      <c r="Q2948" s="5">
        <v>112.47273000081333</v>
      </c>
      <c r="R2948" s="5">
        <v>125.70342254638599</v>
      </c>
      <c r="S2948" s="5">
        <v>94.570915222167898</v>
      </c>
      <c r="T2948" s="5">
        <v>113.934562683105</v>
      </c>
      <c r="U2948" s="5">
        <v>111.40296681721964</v>
      </c>
      <c r="V2948" s="5">
        <v>79.587448120117102</v>
      </c>
      <c r="W2948" s="5">
        <v>118.707794189453</v>
      </c>
      <c r="X2948" s="5">
        <v>75.030319213867102</v>
      </c>
      <c r="Y2948" s="5">
        <v>91.108520507812386</v>
      </c>
      <c r="Z2948" s="5">
        <v>102.33810424804599</v>
      </c>
      <c r="AA2948" s="5">
        <v>123.14698791503901</v>
      </c>
      <c r="AB2948" s="5">
        <v>118.788696289062</v>
      </c>
      <c r="AC2948" s="5">
        <v>114.757929484049</v>
      </c>
      <c r="AD2948" s="5">
        <v>104.428405761718</v>
      </c>
      <c r="AE2948" s="5">
        <v>130.45484924316401</v>
      </c>
      <c r="AF2948" s="5">
        <v>124.75676727294901</v>
      </c>
      <c r="AG2948" s="5">
        <v>119.88000742594367</v>
      </c>
      <c r="AH2948" s="5">
        <v>144.99794006347599</v>
      </c>
      <c r="AI2948" s="5">
        <v>124.71054077148401</v>
      </c>
      <c r="AJ2948" s="5">
        <v>109.683639526367</v>
      </c>
      <c r="AK2948" s="5">
        <v>126.46404012044235</v>
      </c>
      <c r="AL2948" s="5">
        <v>81.931198120117102</v>
      </c>
      <c r="AM2948" s="5">
        <v>90.995903015136705</v>
      </c>
      <c r="AN2948" s="5">
        <v>75.940887451171804</v>
      </c>
      <c r="AO2948" s="5">
        <v>82.955996195475208</v>
      </c>
      <c r="AP2948" s="5">
        <v>86.573905944824205</v>
      </c>
      <c r="AQ2948" s="5">
        <v>98.354171752929602</v>
      </c>
      <c r="AR2948" s="5">
        <v>66.601310729980398</v>
      </c>
      <c r="AS2948" s="5">
        <v>83.843129475911397</v>
      </c>
      <c r="AU2948" s="5">
        <v>88.257514953613196</v>
      </c>
      <c r="AW2948" s="5">
        <v>88.257514953613196</v>
      </c>
      <c r="AX2948" s="5">
        <v>89.846954345703097</v>
      </c>
      <c r="AY2948" s="5">
        <v>98.171936035156193</v>
      </c>
      <c r="AZ2948" s="5">
        <v>105.363883972167</v>
      </c>
      <c r="BA2948" s="5">
        <v>97.79425811767544</v>
      </c>
    </row>
    <row r="2949" spans="1:53" x14ac:dyDescent="0.2">
      <c r="A2949" s="1">
        <v>2946</v>
      </c>
      <c r="B2949" s="1" t="s">
        <v>11801</v>
      </c>
      <c r="C2949" s="1" t="s">
        <v>11802</v>
      </c>
      <c r="D2949" s="1" t="s">
        <v>11803</v>
      </c>
      <c r="E2949" s="1" t="s">
        <v>11804</v>
      </c>
      <c r="F2949" s="5">
        <v>213.64533996582</v>
      </c>
      <c r="G2949" s="5">
        <v>224.90199279785099</v>
      </c>
      <c r="H2949" s="5">
        <v>209.534088134765</v>
      </c>
      <c r="I2949" s="5">
        <v>216.02714029947865</v>
      </c>
      <c r="J2949" s="5">
        <v>245.97181701660099</v>
      </c>
      <c r="K2949" s="5">
        <v>205.26924133300699</v>
      </c>
      <c r="L2949" s="5">
        <v>222.98887634277301</v>
      </c>
      <c r="M2949" s="5">
        <v>224.743311564127</v>
      </c>
      <c r="N2949" s="5">
        <v>474.90557861328102</v>
      </c>
      <c r="O2949" s="5">
        <v>478.83920288085898</v>
      </c>
      <c r="P2949" s="5">
        <v>488.31506347656199</v>
      </c>
      <c r="Q2949" s="5">
        <v>480.68661499023398</v>
      </c>
      <c r="R2949" s="5">
        <v>227.90846252441401</v>
      </c>
      <c r="S2949" s="5">
        <v>229.23504638671801</v>
      </c>
      <c r="T2949" s="5">
        <v>236.80238342285099</v>
      </c>
      <c r="U2949" s="5">
        <v>231.31529744466101</v>
      </c>
      <c r="V2949" s="5">
        <v>233.36903381347599</v>
      </c>
      <c r="W2949" s="5">
        <v>255.24929809570301</v>
      </c>
      <c r="X2949" s="5">
        <v>210.17501831054599</v>
      </c>
      <c r="Y2949" s="5">
        <v>232.93111673990833</v>
      </c>
      <c r="Z2949" s="5">
        <v>218.24621582031199</v>
      </c>
      <c r="AA2949" s="5">
        <v>187.154861450195</v>
      </c>
      <c r="AB2949" s="5">
        <v>186.41906738281199</v>
      </c>
      <c r="AC2949" s="5">
        <v>197.27338155110633</v>
      </c>
      <c r="AD2949" s="5">
        <v>222.30731201171801</v>
      </c>
      <c r="AE2949" s="5">
        <v>274.04754638671801</v>
      </c>
      <c r="AF2949" s="5">
        <v>254.24227905273401</v>
      </c>
      <c r="AG2949" s="5">
        <v>250.19904581705669</v>
      </c>
      <c r="AH2949" s="5">
        <v>289.31137084960898</v>
      </c>
      <c r="AI2949" s="5">
        <v>270.11749267578102</v>
      </c>
      <c r="AJ2949" s="5">
        <v>263.45004272460898</v>
      </c>
      <c r="AK2949" s="5">
        <v>274.2929687499996</v>
      </c>
      <c r="AL2949" s="5">
        <v>373.17694091796801</v>
      </c>
      <c r="AM2949" s="5">
        <v>412.145751953125</v>
      </c>
      <c r="AN2949" s="5">
        <v>428.96350097656199</v>
      </c>
      <c r="AO2949" s="5">
        <v>404.76206461588504</v>
      </c>
      <c r="AP2949" s="5">
        <v>241.78578186035099</v>
      </c>
      <c r="AQ2949" s="5">
        <v>264.99206542968699</v>
      </c>
      <c r="AR2949" s="5">
        <v>256.59634399414</v>
      </c>
      <c r="AS2949" s="5">
        <v>254.45806376139265</v>
      </c>
      <c r="AT2949" s="5">
        <v>243.52021789550699</v>
      </c>
      <c r="AU2949" s="5">
        <v>298.79766845703102</v>
      </c>
      <c r="AV2949" s="5">
        <v>225.49496459960901</v>
      </c>
      <c r="AW2949" s="5">
        <v>255.93761698404901</v>
      </c>
      <c r="AX2949" s="5">
        <v>246.72489929199199</v>
      </c>
      <c r="AY2949" s="5">
        <v>219.86030578613199</v>
      </c>
      <c r="AZ2949" s="5">
        <v>212.102447509765</v>
      </c>
      <c r="BA2949" s="5">
        <v>226.22921752929633</v>
      </c>
    </row>
    <row r="2950" spans="1:53" x14ac:dyDescent="0.2">
      <c r="A2950" s="1">
        <v>2947</v>
      </c>
      <c r="B2950" s="1" t="s">
        <v>11805</v>
      </c>
      <c r="C2950" s="1" t="s">
        <v>11806</v>
      </c>
      <c r="D2950" s="1" t="s">
        <v>11807</v>
      </c>
      <c r="E2950" s="1" t="s">
        <v>11808</v>
      </c>
      <c r="F2950" s="5">
        <v>606.820068359375</v>
      </c>
      <c r="G2950" s="5">
        <v>570.94763183593705</v>
      </c>
      <c r="H2950" s="5">
        <v>571.068359375</v>
      </c>
      <c r="I2950" s="5">
        <v>582.94535319010402</v>
      </c>
      <c r="J2950" s="5">
        <v>688.71789550781205</v>
      </c>
      <c r="K2950" s="5">
        <v>619.54852294921795</v>
      </c>
      <c r="L2950" s="5">
        <v>696.46978759765602</v>
      </c>
      <c r="M2950" s="5">
        <v>668.24540201822867</v>
      </c>
      <c r="N2950" s="5">
        <v>794.67425537109295</v>
      </c>
      <c r="O2950" s="5">
        <v>779.12725830078102</v>
      </c>
      <c r="P2950" s="5">
        <v>791.84124755859295</v>
      </c>
      <c r="Q2950" s="5">
        <v>788.54758707682231</v>
      </c>
      <c r="R2950" s="5">
        <v>353.50637817382801</v>
      </c>
      <c r="S2950" s="5">
        <v>385.34619140625</v>
      </c>
      <c r="T2950" s="5">
        <v>350.776763916015</v>
      </c>
      <c r="U2950" s="5">
        <v>363.20977783203102</v>
      </c>
      <c r="V2950" s="5">
        <v>362.19268798828102</v>
      </c>
      <c r="W2950" s="5">
        <v>337.34262084960898</v>
      </c>
      <c r="X2950" s="5">
        <v>327.12899780273398</v>
      </c>
      <c r="Y2950" s="5">
        <v>342.2214355468746</v>
      </c>
      <c r="Z2950" s="5">
        <v>429.15008544921801</v>
      </c>
      <c r="AA2950" s="5">
        <v>423.41867065429602</v>
      </c>
      <c r="AB2950" s="5">
        <v>451.70993041992102</v>
      </c>
      <c r="AC2950" s="5">
        <v>434.75956217447833</v>
      </c>
      <c r="AD2950" s="5">
        <v>315.07815551757801</v>
      </c>
      <c r="AE2950" s="5">
        <v>356.76086425781199</v>
      </c>
      <c r="AF2950" s="5">
        <v>338.54406738281199</v>
      </c>
      <c r="AG2950" s="5">
        <v>336.79436238606735</v>
      </c>
      <c r="AH2950" s="5">
        <v>358.056640625</v>
      </c>
      <c r="AI2950" s="5">
        <v>339.78997802734301</v>
      </c>
      <c r="AJ2950" s="5">
        <v>333.95056152343699</v>
      </c>
      <c r="AK2950" s="5">
        <v>343.93239339192672</v>
      </c>
      <c r="AL2950" s="5">
        <v>721.28796386718705</v>
      </c>
      <c r="AM2950" s="5">
        <v>747.14276123046795</v>
      </c>
      <c r="AN2950" s="5">
        <v>757.75109863281205</v>
      </c>
      <c r="AO2950" s="5">
        <v>742.06060791015568</v>
      </c>
      <c r="AP2950" s="5">
        <v>384.146881103515</v>
      </c>
      <c r="AQ2950" s="5">
        <v>362.74371337890602</v>
      </c>
      <c r="AR2950" s="5">
        <v>377.52325439453102</v>
      </c>
      <c r="AS2950" s="5">
        <v>374.80461629231735</v>
      </c>
      <c r="AT2950" s="5">
        <v>358.03240966796801</v>
      </c>
      <c r="AU2950" s="5">
        <v>371.68078613281199</v>
      </c>
      <c r="AV2950" s="5">
        <v>361.80203247070301</v>
      </c>
      <c r="AW2950" s="5">
        <v>363.83840942382767</v>
      </c>
      <c r="AX2950" s="5">
        <v>312.76199340820301</v>
      </c>
      <c r="AY2950" s="5">
        <v>299.130615234375</v>
      </c>
      <c r="AZ2950" s="5">
        <v>282.374908447265</v>
      </c>
      <c r="BA2950" s="5">
        <v>298.08917236328102</v>
      </c>
    </row>
    <row r="2951" spans="1:53" x14ac:dyDescent="0.2">
      <c r="A2951" s="1">
        <v>2948</v>
      </c>
      <c r="B2951" s="1" t="s">
        <v>11809</v>
      </c>
      <c r="C2951" s="1" t="s">
        <v>11810</v>
      </c>
      <c r="D2951" s="1" t="s">
        <v>11811</v>
      </c>
      <c r="E2951" s="1" t="s">
        <v>11812</v>
      </c>
      <c r="F2951" s="5">
        <v>63.095775604247997</v>
      </c>
      <c r="G2951" s="5">
        <v>82.721870422363196</v>
      </c>
      <c r="H2951" s="5">
        <v>65.211051940917898</v>
      </c>
      <c r="I2951" s="5">
        <v>70.342899322509695</v>
      </c>
      <c r="J2951" s="5">
        <v>78.4632568359375</v>
      </c>
      <c r="K2951" s="5">
        <v>62.131923675537102</v>
      </c>
      <c r="L2951" s="5">
        <v>79.018157958984304</v>
      </c>
      <c r="M2951" s="5">
        <v>73.204446156819643</v>
      </c>
      <c r="N2951" s="5">
        <v>257.72705078125</v>
      </c>
      <c r="O2951" s="5">
        <v>279.58395385742102</v>
      </c>
      <c r="P2951" s="5">
        <v>351.93698120117102</v>
      </c>
      <c r="Q2951" s="5">
        <v>296.41599527994731</v>
      </c>
      <c r="R2951" s="5">
        <v>84.632141113281193</v>
      </c>
      <c r="S2951" s="5">
        <v>79.034751892089801</v>
      </c>
      <c r="T2951" s="5">
        <v>80.890983581542898</v>
      </c>
      <c r="U2951" s="5">
        <v>81.519292195637959</v>
      </c>
      <c r="V2951" s="5">
        <v>55.682518005371001</v>
      </c>
      <c r="W2951" s="5">
        <v>67.382995605468693</v>
      </c>
      <c r="X2951" s="5">
        <v>64.545280456542898</v>
      </c>
      <c r="Y2951" s="5">
        <v>62.536931355794195</v>
      </c>
      <c r="Z2951" s="5">
        <v>67.083068847656193</v>
      </c>
      <c r="AA2951" s="5">
        <v>71.557029724121094</v>
      </c>
      <c r="AB2951" s="5">
        <v>62.008876800537102</v>
      </c>
      <c r="AC2951" s="5">
        <v>66.88299179077147</v>
      </c>
      <c r="AD2951" s="5">
        <v>56.105991363525298</v>
      </c>
      <c r="AE2951" s="5">
        <v>60.9547309875488</v>
      </c>
      <c r="AF2951" s="5">
        <v>66.992660522460895</v>
      </c>
      <c r="AG2951" s="5">
        <v>61.351127624511662</v>
      </c>
      <c r="AH2951" s="5">
        <v>68.278251647949205</v>
      </c>
      <c r="AI2951" s="5">
        <v>61.839557647705</v>
      </c>
      <c r="AJ2951" s="5">
        <v>61.915462493896399</v>
      </c>
      <c r="AK2951" s="5">
        <v>64.011090596516866</v>
      </c>
      <c r="AL2951" s="5">
        <v>76.551353454589801</v>
      </c>
      <c r="AM2951" s="5">
        <v>87.299568176269503</v>
      </c>
      <c r="AN2951" s="5">
        <v>105.48093414306599</v>
      </c>
      <c r="AO2951" s="5">
        <v>89.777285257975109</v>
      </c>
      <c r="AP2951" s="5">
        <v>59.768768310546797</v>
      </c>
      <c r="AQ2951" s="5">
        <v>71.682479858398395</v>
      </c>
      <c r="AR2951" s="5">
        <v>72.030876159667898</v>
      </c>
      <c r="AS2951" s="5">
        <v>67.827374776204366</v>
      </c>
      <c r="AT2951" s="5">
        <v>85.906585693359304</v>
      </c>
      <c r="AU2951" s="5">
        <v>49.614650726318303</v>
      </c>
      <c r="AV2951" s="5">
        <v>47.353813171386697</v>
      </c>
      <c r="AW2951" s="5">
        <v>60.958349863688106</v>
      </c>
      <c r="AX2951" s="5">
        <v>64.493255615234304</v>
      </c>
      <c r="AY2951" s="5">
        <v>64.918197631835895</v>
      </c>
      <c r="AZ2951" s="5">
        <v>64.549041748046804</v>
      </c>
      <c r="BA2951" s="5">
        <v>64.653498331705677</v>
      </c>
    </row>
    <row r="2952" spans="1:53" x14ac:dyDescent="0.2">
      <c r="A2952" s="1">
        <v>2949</v>
      </c>
      <c r="B2952" s="1" t="s">
        <v>11813</v>
      </c>
      <c r="C2952" s="1" t="s">
        <v>11814</v>
      </c>
      <c r="D2952" s="1" t="s">
        <v>11815</v>
      </c>
      <c r="E2952" s="1" t="s">
        <v>11816</v>
      </c>
      <c r="F2952" s="5">
        <v>164.27648925781199</v>
      </c>
      <c r="G2952" s="5">
        <v>260.70861816406199</v>
      </c>
      <c r="H2952" s="5">
        <v>199.32485961914</v>
      </c>
      <c r="I2952" s="5">
        <v>208.10332234700468</v>
      </c>
      <c r="J2952" s="5">
        <v>217.02629089355401</v>
      </c>
      <c r="K2952" s="5">
        <v>202.27125549316401</v>
      </c>
      <c r="L2952" s="5">
        <v>165.607986450195</v>
      </c>
      <c r="M2952" s="5">
        <v>194.96851094563769</v>
      </c>
      <c r="N2952" s="5">
        <v>505.87277221679602</v>
      </c>
      <c r="O2952" s="5">
        <v>488.89440917968699</v>
      </c>
      <c r="P2952" s="5">
        <v>530.51794433593705</v>
      </c>
      <c r="Q2952" s="5">
        <v>508.42837524414</v>
      </c>
      <c r="R2952" s="5">
        <v>223.51103210449199</v>
      </c>
      <c r="S2952" s="5">
        <v>225.34318542480401</v>
      </c>
      <c r="T2952" s="5">
        <v>217.59716796875</v>
      </c>
      <c r="U2952" s="5">
        <v>222.150461832682</v>
      </c>
      <c r="V2952" s="5">
        <v>191.71597290039</v>
      </c>
      <c r="W2952" s="5">
        <v>208.39978027343699</v>
      </c>
      <c r="X2952" s="5">
        <v>173.68487548828099</v>
      </c>
      <c r="Y2952" s="5">
        <v>191.26687622070267</v>
      </c>
      <c r="Z2952" s="5">
        <v>262.84759521484301</v>
      </c>
      <c r="AA2952" s="5">
        <v>239.13461303710901</v>
      </c>
      <c r="AB2952" s="5">
        <v>251.55470275878901</v>
      </c>
      <c r="AC2952" s="5">
        <v>251.17897033691369</v>
      </c>
      <c r="AD2952" s="5">
        <v>153.80599975585901</v>
      </c>
      <c r="AE2952" s="5">
        <v>190.30844116210901</v>
      </c>
      <c r="AF2952" s="5">
        <v>158.95457458496</v>
      </c>
      <c r="AG2952" s="5">
        <v>167.68967183430934</v>
      </c>
      <c r="AH2952" s="5">
        <v>195.80152893066401</v>
      </c>
      <c r="AI2952" s="5">
        <v>170.58401489257801</v>
      </c>
      <c r="AJ2952" s="5">
        <v>187.97097778320301</v>
      </c>
      <c r="AK2952" s="5">
        <v>184.78550720214835</v>
      </c>
      <c r="AL2952" s="5">
        <v>306.76281738281199</v>
      </c>
      <c r="AM2952" s="5">
        <v>290.66815185546801</v>
      </c>
      <c r="AN2952" s="5">
        <v>316.95248413085898</v>
      </c>
      <c r="AO2952" s="5">
        <v>304.79448445637968</v>
      </c>
      <c r="AP2952" s="5">
        <v>195.072006225585</v>
      </c>
      <c r="AQ2952" s="5">
        <v>166.98921203613199</v>
      </c>
      <c r="AR2952" s="5">
        <v>192.73902893066401</v>
      </c>
      <c r="AS2952" s="5">
        <v>184.93341573079366</v>
      </c>
      <c r="AT2952" s="5">
        <v>173.54310607910099</v>
      </c>
      <c r="AV2952" s="5">
        <v>126.479866027832</v>
      </c>
      <c r="AW2952" s="5">
        <v>150.01148605346651</v>
      </c>
      <c r="AX2952" s="5">
        <v>171.025390625</v>
      </c>
      <c r="AY2952" s="5">
        <v>155.53610229492099</v>
      </c>
      <c r="AZ2952" s="5">
        <v>202.33088684082</v>
      </c>
      <c r="BA2952" s="5">
        <v>176.29745992024698</v>
      </c>
    </row>
    <row r="2953" spans="1:53" x14ac:dyDescent="0.2">
      <c r="A2953" s="1">
        <v>2950</v>
      </c>
      <c r="B2953" s="1" t="s">
        <v>11817</v>
      </c>
      <c r="C2953" s="1" t="s">
        <v>11818</v>
      </c>
      <c r="D2953" s="1" t="s">
        <v>11819</v>
      </c>
      <c r="E2953" s="1" t="s">
        <v>11820</v>
      </c>
      <c r="F2953" s="5">
        <v>872.52868652343705</v>
      </c>
      <c r="G2953" s="5">
        <v>921.58673095703102</v>
      </c>
      <c r="H2953" s="5">
        <v>971.39367675781205</v>
      </c>
      <c r="I2953" s="5">
        <v>921.83636474609341</v>
      </c>
      <c r="J2953" s="5">
        <v>807.23712158203102</v>
      </c>
      <c r="K2953" s="5">
        <v>825.08630371093705</v>
      </c>
      <c r="L2953" s="5">
        <v>813.21490478515602</v>
      </c>
      <c r="M2953" s="5">
        <v>815.17944335937466</v>
      </c>
      <c r="N2953" s="5">
        <v>1740.78039550781</v>
      </c>
      <c r="O2953" s="5">
        <v>1853.48571777343</v>
      </c>
      <c r="P2953" s="5">
        <v>1660.6484375</v>
      </c>
      <c r="Q2953" s="5">
        <v>1751.6381835937466</v>
      </c>
      <c r="R2953" s="5">
        <v>936.65142822265602</v>
      </c>
      <c r="S2953" s="5">
        <v>953.64251708984295</v>
      </c>
      <c r="T2953" s="5">
        <v>910.56195068359295</v>
      </c>
      <c r="U2953" s="5">
        <v>933.61863199869731</v>
      </c>
      <c r="V2953" s="5">
        <v>804.03363037109295</v>
      </c>
      <c r="W2953" s="5">
        <v>836.93939208984295</v>
      </c>
      <c r="X2953" s="5">
        <v>744.79479980468705</v>
      </c>
      <c r="Y2953" s="5">
        <v>795.25594075520769</v>
      </c>
      <c r="Z2953" s="5">
        <v>906.85614013671795</v>
      </c>
      <c r="AA2953" s="5">
        <v>1006.37432861328</v>
      </c>
      <c r="AB2953" s="5">
        <v>912.60723876953102</v>
      </c>
      <c r="AC2953" s="5">
        <v>941.9459025065097</v>
      </c>
      <c r="AD2953" s="5">
        <v>640.93682861328102</v>
      </c>
      <c r="AE2953" s="5">
        <v>573.14898681640602</v>
      </c>
      <c r="AF2953" s="5">
        <v>615.412109375</v>
      </c>
      <c r="AG2953" s="5">
        <v>609.83264160156239</v>
      </c>
      <c r="AH2953" s="5">
        <v>570.69378662109295</v>
      </c>
      <c r="AI2953" s="5">
        <v>583.96728515625</v>
      </c>
      <c r="AJ2953" s="5">
        <v>619.06427001953102</v>
      </c>
      <c r="AK2953" s="5">
        <v>591.24178059895792</v>
      </c>
      <c r="AL2953" s="5">
        <v>1128.52734375</v>
      </c>
      <c r="AM2953" s="5">
        <v>1183.26977539062</v>
      </c>
      <c r="AN2953" s="5">
        <v>1212.36413574218</v>
      </c>
      <c r="AO2953" s="5">
        <v>1174.7204182942667</v>
      </c>
      <c r="AP2953" s="5">
        <v>660.64978027343705</v>
      </c>
      <c r="AQ2953" s="5">
        <v>636.14855957031205</v>
      </c>
      <c r="AR2953" s="5">
        <v>647.908203125</v>
      </c>
      <c r="AS2953" s="5">
        <v>648.2355143229164</v>
      </c>
      <c r="AT2953" s="5">
        <v>706.422607421875</v>
      </c>
      <c r="AU2953" s="5">
        <v>748.00408935546795</v>
      </c>
      <c r="AV2953" s="5">
        <v>830.011962890625</v>
      </c>
      <c r="AW2953" s="5">
        <v>761.47955322265591</v>
      </c>
      <c r="AX2953" s="5">
        <v>653.36773681640602</v>
      </c>
      <c r="AY2953" s="5">
        <v>644.99395751953102</v>
      </c>
      <c r="AZ2953" s="5">
        <v>653.27215576171795</v>
      </c>
      <c r="BA2953" s="5">
        <v>650.5446166992183</v>
      </c>
    </row>
    <row r="2954" spans="1:53" x14ac:dyDescent="0.2">
      <c r="A2954" s="1">
        <v>2951</v>
      </c>
      <c r="B2954" s="1" t="s">
        <v>11821</v>
      </c>
      <c r="C2954" s="1" t="s">
        <v>11822</v>
      </c>
      <c r="D2954" s="1" t="s">
        <v>11823</v>
      </c>
      <c r="E2954" s="1" t="s">
        <v>11824</v>
      </c>
      <c r="F2954" s="5">
        <v>532.574462890625</v>
      </c>
      <c r="G2954" s="5">
        <v>559.389892578125</v>
      </c>
      <c r="H2954" s="5">
        <v>556.09912109375</v>
      </c>
      <c r="I2954" s="5">
        <v>549.3544921875</v>
      </c>
      <c r="J2954" s="5">
        <v>486.42248535156199</v>
      </c>
      <c r="K2954" s="5">
        <v>481.84933471679602</v>
      </c>
      <c r="L2954" s="5">
        <v>512.72039794921795</v>
      </c>
      <c r="M2954" s="5">
        <v>493.66407267252526</v>
      </c>
      <c r="N2954" s="5">
        <v>1459.41638183593</v>
      </c>
      <c r="O2954" s="5">
        <v>1447.93493652343</v>
      </c>
      <c r="P2954" s="5">
        <v>1375.63110351562</v>
      </c>
      <c r="Q2954" s="5">
        <v>1427.6608072916599</v>
      </c>
      <c r="R2954" s="5">
        <v>749.77557373046795</v>
      </c>
      <c r="S2954" s="5">
        <v>726.12591552734295</v>
      </c>
      <c r="T2954" s="5">
        <v>671.21099853515602</v>
      </c>
      <c r="U2954" s="5">
        <v>715.70416259765568</v>
      </c>
      <c r="V2954" s="5">
        <v>628.47576904296795</v>
      </c>
      <c r="W2954" s="5">
        <v>670.61529541015602</v>
      </c>
      <c r="X2954" s="5">
        <v>600.136962890625</v>
      </c>
      <c r="Y2954" s="5">
        <v>633.07600911458303</v>
      </c>
      <c r="Z2954" s="5">
        <v>525.89483642578102</v>
      </c>
      <c r="AA2954" s="5">
        <v>534.77862548828102</v>
      </c>
      <c r="AB2954" s="5">
        <v>524.26275634765602</v>
      </c>
      <c r="AC2954" s="5">
        <v>528.31207275390602</v>
      </c>
      <c r="AD2954" s="5">
        <v>650.30120849609295</v>
      </c>
      <c r="AE2954" s="5">
        <v>640.79315185546795</v>
      </c>
      <c r="AF2954" s="5">
        <v>636.90203857421795</v>
      </c>
      <c r="AG2954" s="5">
        <v>642.66546630859295</v>
      </c>
      <c r="AH2954" s="5">
        <v>601.13189697265602</v>
      </c>
      <c r="AI2954" s="5">
        <v>614.075927734375</v>
      </c>
      <c r="AJ2954" s="5">
        <v>586.648681640625</v>
      </c>
      <c r="AK2954" s="5">
        <v>600.61883544921864</v>
      </c>
      <c r="AL2954" s="5">
        <v>1019.6533203125</v>
      </c>
      <c r="AM2954" s="5">
        <v>1067.48901367187</v>
      </c>
      <c r="AN2954" s="5">
        <v>985.61248779296795</v>
      </c>
      <c r="AO2954" s="5">
        <v>1024.2516072591127</v>
      </c>
      <c r="AP2954" s="5">
        <v>573.36975097656205</v>
      </c>
      <c r="AQ2954" s="5">
        <v>547.93884277343705</v>
      </c>
      <c r="AR2954" s="5">
        <v>566.46380615234295</v>
      </c>
      <c r="AS2954" s="5">
        <v>562.59079996744731</v>
      </c>
      <c r="AT2954" s="5">
        <v>640.66778564453102</v>
      </c>
      <c r="AU2954" s="5">
        <v>602.0966796875</v>
      </c>
      <c r="AV2954" s="5">
        <v>663.58642578125</v>
      </c>
      <c r="AW2954" s="5">
        <v>635.45029703776038</v>
      </c>
      <c r="AX2954" s="5">
        <v>548.02398681640602</v>
      </c>
      <c r="AY2954" s="5">
        <v>495.496337890625</v>
      </c>
      <c r="AZ2954" s="5">
        <v>496.419921875</v>
      </c>
      <c r="BA2954" s="5">
        <v>513.31341552734364</v>
      </c>
    </row>
    <row r="2955" spans="1:53" x14ac:dyDescent="0.2">
      <c r="A2955" s="1">
        <v>2952</v>
      </c>
      <c r="B2955" s="1" t="s">
        <v>11825</v>
      </c>
      <c r="C2955" s="1" t="s">
        <v>11826</v>
      </c>
      <c r="D2955" s="1" t="s">
        <v>11827</v>
      </c>
      <c r="E2955" s="1" t="s">
        <v>11828</v>
      </c>
      <c r="F2955" s="5">
        <v>149.99375915527301</v>
      </c>
      <c r="G2955" s="5">
        <v>152.96302795410099</v>
      </c>
      <c r="H2955" s="5">
        <v>149.28834533691401</v>
      </c>
      <c r="I2955" s="5">
        <v>150.748377482096</v>
      </c>
      <c r="J2955" s="5">
        <v>130.51435852050699</v>
      </c>
      <c r="K2955" s="5">
        <v>126.69923400878901</v>
      </c>
      <c r="L2955" s="5">
        <v>135.90481567382801</v>
      </c>
      <c r="M2955" s="5">
        <v>131.03946940104132</v>
      </c>
      <c r="N2955" s="5">
        <v>86.459747314453097</v>
      </c>
      <c r="O2955" s="5">
        <v>94.048698425292898</v>
      </c>
      <c r="P2955" s="5">
        <v>97.225921630859304</v>
      </c>
      <c r="Q2955" s="5">
        <v>92.578122456868428</v>
      </c>
      <c r="R2955" s="5">
        <v>90.630279541015597</v>
      </c>
      <c r="S2955" s="5">
        <v>96.331085205078097</v>
      </c>
      <c r="T2955" s="5">
        <v>99.141769409179602</v>
      </c>
      <c r="U2955" s="5">
        <v>95.367711385091113</v>
      </c>
      <c r="V2955" s="5">
        <v>101.27227020263599</v>
      </c>
      <c r="W2955" s="5">
        <v>91.884086608886705</v>
      </c>
      <c r="X2955" s="5">
        <v>95.486274719238196</v>
      </c>
      <c r="Y2955" s="5">
        <v>96.214210510253636</v>
      </c>
      <c r="Z2955" s="5">
        <v>138.91551208496</v>
      </c>
      <c r="AA2955" s="5">
        <v>141.69187927246</v>
      </c>
      <c r="AB2955" s="5">
        <v>140.18020629882801</v>
      </c>
      <c r="AC2955" s="5">
        <v>140.26253255208266</v>
      </c>
      <c r="AD2955" s="5">
        <v>130.59031677246</v>
      </c>
      <c r="AE2955" s="5">
        <v>135.25776672363199</v>
      </c>
      <c r="AF2955" s="5">
        <v>140.39903259277301</v>
      </c>
      <c r="AG2955" s="5">
        <v>135.41570536295501</v>
      </c>
      <c r="AH2955" s="5">
        <v>122.980339050292</v>
      </c>
      <c r="AI2955" s="5">
        <v>137.15882873535099</v>
      </c>
      <c r="AJ2955" s="5">
        <v>132.049880981445</v>
      </c>
      <c r="AK2955" s="5">
        <v>130.72968292236268</v>
      </c>
      <c r="AL2955" s="5">
        <v>66.701896667480398</v>
      </c>
      <c r="AM2955" s="5">
        <v>62.418361663818303</v>
      </c>
      <c r="AN2955" s="5">
        <v>83.4246826171875</v>
      </c>
      <c r="AO2955" s="5">
        <v>70.84831364949541</v>
      </c>
      <c r="AP2955" s="5">
        <v>83.791542053222599</v>
      </c>
      <c r="AQ2955" s="5">
        <v>74.644325256347599</v>
      </c>
      <c r="AR2955" s="5">
        <v>82.869705200195298</v>
      </c>
      <c r="AS2955" s="5">
        <v>80.435190836588504</v>
      </c>
      <c r="AT2955" s="5">
        <v>106.00888061523401</v>
      </c>
      <c r="AU2955" s="5">
        <v>126.89466857910099</v>
      </c>
      <c r="AV2955" s="5">
        <v>118.48509979248</v>
      </c>
      <c r="AW2955" s="5">
        <v>117.12954966227166</v>
      </c>
      <c r="AX2955" s="5">
        <v>111.40915679931599</v>
      </c>
      <c r="AY2955" s="5">
        <v>111.802452087402</v>
      </c>
      <c r="AZ2955" s="5">
        <v>113.98599243164</v>
      </c>
      <c r="BA2955" s="5">
        <v>112.39920043945267</v>
      </c>
    </row>
    <row r="2956" spans="1:53" x14ac:dyDescent="0.2">
      <c r="A2956" s="1">
        <v>2953</v>
      </c>
      <c r="B2956" s="1" t="s">
        <v>11829</v>
      </c>
      <c r="C2956" s="1" t="s">
        <v>11830</v>
      </c>
      <c r="D2956" s="1" t="s">
        <v>11831</v>
      </c>
      <c r="E2956" s="1" t="s">
        <v>11832</v>
      </c>
      <c r="F2956" s="5">
        <v>70.270698547363196</v>
      </c>
      <c r="G2956" s="5">
        <v>56.0057563781738</v>
      </c>
      <c r="H2956" s="5">
        <v>45.427394866943303</v>
      </c>
      <c r="I2956" s="5">
        <v>57.234616597493435</v>
      </c>
      <c r="J2956" s="5">
        <v>56.232837677001903</v>
      </c>
      <c r="K2956" s="5">
        <v>70.766777038574205</v>
      </c>
      <c r="L2956" s="5">
        <v>64.527359008789006</v>
      </c>
      <c r="M2956" s="5">
        <v>63.842324574788371</v>
      </c>
      <c r="N2956" s="5">
        <v>245.94380187988199</v>
      </c>
      <c r="O2956" s="5">
        <v>250.69575500488199</v>
      </c>
      <c r="P2956" s="5">
        <v>239.59666442871</v>
      </c>
      <c r="Q2956" s="5">
        <v>245.41207377115799</v>
      </c>
      <c r="R2956" s="5">
        <v>80.364341735839801</v>
      </c>
      <c r="S2956" s="5">
        <v>101.904945373535</v>
      </c>
      <c r="T2956" s="5">
        <v>72.226531982421804</v>
      </c>
      <c r="U2956" s="5">
        <v>84.831939697265526</v>
      </c>
      <c r="V2956" s="5">
        <v>100.77667236328099</v>
      </c>
      <c r="W2956" s="5">
        <v>93.529266357421804</v>
      </c>
      <c r="X2956" s="5">
        <v>84.957855224609304</v>
      </c>
      <c r="Y2956" s="5">
        <v>93.087931315104029</v>
      </c>
      <c r="Z2956" s="5">
        <v>78.877738952636705</v>
      </c>
      <c r="AA2956" s="5">
        <v>78.303909301757798</v>
      </c>
      <c r="AB2956" s="5">
        <v>74.505935668945298</v>
      </c>
      <c r="AC2956" s="5">
        <v>77.229194641113267</v>
      </c>
      <c r="AD2956" s="5">
        <v>81.125350952148395</v>
      </c>
      <c r="AE2956" s="5">
        <v>92.763748168945298</v>
      </c>
      <c r="AF2956" s="5">
        <v>71.841300964355398</v>
      </c>
      <c r="AG2956" s="5">
        <v>81.910133361816364</v>
      </c>
      <c r="AH2956" s="5">
        <v>77.661163330078097</v>
      </c>
      <c r="AI2956" s="5">
        <v>70.110260009765597</v>
      </c>
      <c r="AJ2956" s="5">
        <v>65.582588195800696</v>
      </c>
      <c r="AK2956" s="5">
        <v>71.118003845214801</v>
      </c>
      <c r="AL2956" s="5">
        <v>205.381912231445</v>
      </c>
      <c r="AM2956" s="5">
        <v>177.212158203125</v>
      </c>
      <c r="AN2956" s="5">
        <v>207.93232727050699</v>
      </c>
      <c r="AO2956" s="5">
        <v>196.84213256835901</v>
      </c>
      <c r="AP2956" s="5">
        <v>89.234451293945298</v>
      </c>
      <c r="AQ2956" s="5">
        <v>73.687881469726506</v>
      </c>
      <c r="AR2956" s="5">
        <v>85.291305541992102</v>
      </c>
      <c r="AS2956" s="5">
        <v>82.737879435221302</v>
      </c>
      <c r="AT2956" s="5">
        <v>90.469192504882798</v>
      </c>
      <c r="AU2956" s="5">
        <v>99.341224670410099</v>
      </c>
      <c r="AV2956" s="5">
        <v>122.90980529785099</v>
      </c>
      <c r="AW2956" s="5">
        <v>104.24007415771463</v>
      </c>
      <c r="AX2956" s="5">
        <v>114.54727935791</v>
      </c>
      <c r="AY2956" s="5">
        <v>89.022575378417898</v>
      </c>
      <c r="AZ2956" s="5">
        <v>88.874153137207003</v>
      </c>
      <c r="BA2956" s="5">
        <v>97.481335957844976</v>
      </c>
    </row>
    <row r="2957" spans="1:53" x14ac:dyDescent="0.2">
      <c r="A2957" s="1">
        <v>2954</v>
      </c>
      <c r="B2957" s="1" t="s">
        <v>11833</v>
      </c>
      <c r="C2957" s="1" t="s">
        <v>11834</v>
      </c>
      <c r="D2957" s="1" t="s">
        <v>11835</v>
      </c>
      <c r="E2957" s="1" t="s">
        <v>11836</v>
      </c>
      <c r="F2957" s="5">
        <v>275.66204833984301</v>
      </c>
      <c r="G2957" s="5">
        <v>257.03063964843699</v>
      </c>
      <c r="H2957" s="5">
        <v>237.44078063964801</v>
      </c>
      <c r="I2957" s="5">
        <v>256.71115620930931</v>
      </c>
      <c r="J2957" s="5">
        <v>265.96356201171801</v>
      </c>
      <c r="K2957" s="5">
        <v>261.39682006835898</v>
      </c>
      <c r="L2957" s="5">
        <v>282.51174926757801</v>
      </c>
      <c r="M2957" s="5">
        <v>269.95737711588498</v>
      </c>
      <c r="N2957" s="5">
        <v>467.63943481445301</v>
      </c>
      <c r="O2957" s="5">
        <v>498.68338012695301</v>
      </c>
      <c r="P2957" s="5">
        <v>467.603912353515</v>
      </c>
      <c r="Q2957" s="5">
        <v>477.97557576497366</v>
      </c>
      <c r="R2957" s="5">
        <v>306.39279174804602</v>
      </c>
      <c r="S2957" s="5">
        <v>304.50082397460898</v>
      </c>
      <c r="T2957" s="5">
        <v>345.08953857421801</v>
      </c>
      <c r="U2957" s="5">
        <v>318.661051432291</v>
      </c>
      <c r="V2957" s="5">
        <v>241.56204223632801</v>
      </c>
      <c r="W2957" s="5">
        <v>237.725341796875</v>
      </c>
      <c r="X2957" s="5">
        <v>216.69203186035099</v>
      </c>
      <c r="Y2957" s="5">
        <v>231.99313863118468</v>
      </c>
      <c r="Z2957" s="5">
        <v>210.76889038085901</v>
      </c>
      <c r="AA2957" s="5">
        <v>204.80392456054599</v>
      </c>
      <c r="AB2957" s="5">
        <v>195.86798095703099</v>
      </c>
      <c r="AC2957" s="5">
        <v>203.81359863281202</v>
      </c>
      <c r="AD2957" s="5">
        <v>285.56301879882801</v>
      </c>
      <c r="AE2957" s="5">
        <v>305.78338623046801</v>
      </c>
      <c r="AF2957" s="5">
        <v>279.63558959960898</v>
      </c>
      <c r="AG2957" s="5">
        <v>290.3273315429683</v>
      </c>
      <c r="AH2957" s="5">
        <v>271.493072509765</v>
      </c>
      <c r="AI2957" s="5">
        <v>269.09265136718699</v>
      </c>
      <c r="AJ2957" s="5">
        <v>262.546142578125</v>
      </c>
      <c r="AK2957" s="5">
        <v>267.71062215169235</v>
      </c>
      <c r="AL2957" s="5">
        <v>458.24008178710898</v>
      </c>
      <c r="AM2957" s="5">
        <v>487.54440307617102</v>
      </c>
      <c r="AN2957" s="5">
        <v>517.93688964843705</v>
      </c>
      <c r="AO2957" s="5">
        <v>487.907124837239</v>
      </c>
      <c r="AP2957" s="5">
        <v>319.53649902343699</v>
      </c>
      <c r="AQ2957" s="5">
        <v>303.87643432617102</v>
      </c>
      <c r="AR2957" s="5">
        <v>305.3798828125</v>
      </c>
      <c r="AS2957" s="5">
        <v>309.59760538736936</v>
      </c>
      <c r="AT2957" s="5">
        <v>223.08694458007801</v>
      </c>
      <c r="AU2957" s="5">
        <v>220.36793518066401</v>
      </c>
      <c r="AV2957" s="5">
        <v>217.1142578125</v>
      </c>
      <c r="AW2957" s="5">
        <v>220.18971252441398</v>
      </c>
      <c r="AX2957" s="5">
        <v>227.78932189941401</v>
      </c>
      <c r="AY2957" s="5">
        <v>229.84873962402301</v>
      </c>
      <c r="AZ2957" s="5">
        <v>221.23284912109301</v>
      </c>
      <c r="BA2957" s="5">
        <v>226.29030354817669</v>
      </c>
    </row>
    <row r="2958" spans="1:53" x14ac:dyDescent="0.2">
      <c r="A2958" s="1">
        <v>2955</v>
      </c>
      <c r="B2958" s="1" t="s">
        <v>11837</v>
      </c>
      <c r="C2958" s="1" t="s">
        <v>11838</v>
      </c>
      <c r="D2958" s="1" t="s">
        <v>11839</v>
      </c>
      <c r="E2958" s="1" t="s">
        <v>11840</v>
      </c>
      <c r="F2958" s="5">
        <v>566.72503662109295</v>
      </c>
      <c r="G2958" s="5">
        <v>616.443603515625</v>
      </c>
      <c r="H2958" s="5">
        <v>650.18273925781205</v>
      </c>
      <c r="I2958" s="5">
        <v>611.1171264648433</v>
      </c>
      <c r="J2958" s="5">
        <v>622.29119873046795</v>
      </c>
      <c r="K2958" s="5">
        <v>607.92492675781205</v>
      </c>
      <c r="L2958" s="5">
        <v>692.26800537109295</v>
      </c>
      <c r="M2958" s="5">
        <v>640.82804361979095</v>
      </c>
      <c r="N2958" s="5">
        <v>759.03314208984295</v>
      </c>
      <c r="O2958" s="5">
        <v>636.736083984375</v>
      </c>
      <c r="P2958" s="5">
        <v>735.24285888671795</v>
      </c>
      <c r="Q2958" s="5">
        <v>710.33736165364519</v>
      </c>
      <c r="R2958" s="5">
        <v>530.93206787109295</v>
      </c>
      <c r="S2958" s="5">
        <v>533.2783203125</v>
      </c>
      <c r="T2958" s="5">
        <v>539.01037597656205</v>
      </c>
      <c r="U2958" s="5">
        <v>534.4069213867183</v>
      </c>
      <c r="V2958" s="5">
        <v>805.88488769531205</v>
      </c>
      <c r="W2958" s="5">
        <v>772.49786376953102</v>
      </c>
      <c r="X2958" s="5">
        <v>784.031494140625</v>
      </c>
      <c r="Y2958" s="5">
        <v>787.47141520182265</v>
      </c>
      <c r="Z2958" s="5">
        <v>716.32037353515602</v>
      </c>
      <c r="AA2958" s="5">
        <v>713.76214599609295</v>
      </c>
      <c r="AB2958" s="5">
        <v>662.08416748046795</v>
      </c>
      <c r="AC2958" s="5">
        <v>697.38889567057231</v>
      </c>
      <c r="AD2958" s="5">
        <v>710.77087402343705</v>
      </c>
      <c r="AE2958" s="5">
        <v>757.66925048828102</v>
      </c>
      <c r="AF2958" s="5">
        <v>685.59851074218705</v>
      </c>
      <c r="AG2958" s="5">
        <v>718.01287841796841</v>
      </c>
      <c r="AH2958" s="5">
        <v>548.82385253906205</v>
      </c>
      <c r="AI2958" s="5">
        <v>538.99591064453102</v>
      </c>
      <c r="AJ2958" s="5">
        <v>561.00744628906205</v>
      </c>
      <c r="AK2958" s="5">
        <v>549.60906982421841</v>
      </c>
      <c r="AL2958" s="5">
        <v>533.17724609375</v>
      </c>
      <c r="AM2958" s="5">
        <v>613.84478759765602</v>
      </c>
      <c r="AN2958" s="5">
        <v>523.21081542968705</v>
      </c>
      <c r="AO2958" s="5">
        <v>556.74428304036439</v>
      </c>
      <c r="AP2958" s="5">
        <v>426.05291748046801</v>
      </c>
      <c r="AQ2958" s="5">
        <v>433.38977050781199</v>
      </c>
      <c r="AR2958" s="5">
        <v>388.58285522460898</v>
      </c>
      <c r="AS2958" s="5">
        <v>416.00851440429636</v>
      </c>
      <c r="AT2958" s="5">
        <v>488.38079833984301</v>
      </c>
      <c r="AU2958" s="5">
        <v>537.2314453125</v>
      </c>
      <c r="AV2958" s="5">
        <v>467.20001220703102</v>
      </c>
      <c r="AW2958" s="5">
        <v>497.60408528645803</v>
      </c>
      <c r="AX2958" s="5">
        <v>341.60336303710898</v>
      </c>
      <c r="AY2958" s="5">
        <v>448.01620483398398</v>
      </c>
      <c r="AZ2958" s="5">
        <v>475.686920166015</v>
      </c>
      <c r="BA2958" s="5">
        <v>421.76882934570267</v>
      </c>
    </row>
    <row r="2959" spans="1:53" x14ac:dyDescent="0.2">
      <c r="A2959" s="1">
        <v>2956</v>
      </c>
      <c r="B2959" s="1" t="s">
        <v>11841</v>
      </c>
      <c r="C2959" s="1" t="s">
        <v>11842</v>
      </c>
      <c r="D2959" s="1" t="s">
        <v>11843</v>
      </c>
      <c r="E2959" s="1" t="s">
        <v>11844</v>
      </c>
      <c r="F2959" s="5">
        <v>134.12545776367099</v>
      </c>
      <c r="G2959" s="5">
        <v>98.297874450683594</v>
      </c>
      <c r="H2959" s="5">
        <v>131.5732421875</v>
      </c>
      <c r="I2959" s="5">
        <v>121.33219146728486</v>
      </c>
      <c r="J2959" s="5">
        <v>147.79524230957</v>
      </c>
      <c r="K2959" s="5">
        <v>103.052589416503</v>
      </c>
      <c r="L2959" s="5">
        <v>116.08558654785099</v>
      </c>
      <c r="M2959" s="5">
        <v>122.31113942464133</v>
      </c>
      <c r="N2959" s="5">
        <v>291.93020629882801</v>
      </c>
      <c r="O2959" s="5">
        <v>282.34710693359301</v>
      </c>
      <c r="P2959" s="5">
        <v>262.414306640625</v>
      </c>
      <c r="Q2959" s="5">
        <v>278.89720662434866</v>
      </c>
      <c r="R2959" s="5">
        <v>120.95619201660099</v>
      </c>
      <c r="S2959" s="5">
        <v>138.525787353515</v>
      </c>
      <c r="T2959" s="5">
        <v>150.07043457031199</v>
      </c>
      <c r="U2959" s="5">
        <v>136.51747131347599</v>
      </c>
      <c r="V2959" s="5">
        <v>193.32569885253901</v>
      </c>
      <c r="W2959" s="5">
        <v>166.07695007324199</v>
      </c>
      <c r="X2959" s="5">
        <v>180.011795043945</v>
      </c>
      <c r="Y2959" s="5">
        <v>179.80481465657533</v>
      </c>
      <c r="Z2959" s="5">
        <v>147.747787475585</v>
      </c>
      <c r="AA2959" s="5">
        <v>137.71862792968699</v>
      </c>
      <c r="AB2959" s="5">
        <v>130.14155578613199</v>
      </c>
      <c r="AC2959" s="5">
        <v>138.53599039713467</v>
      </c>
      <c r="AD2959" s="5">
        <v>202.26751708984301</v>
      </c>
      <c r="AE2959" s="5">
        <v>181.53134155273401</v>
      </c>
      <c r="AF2959" s="5">
        <v>179.81613159179599</v>
      </c>
      <c r="AG2959" s="5">
        <v>187.87166341145766</v>
      </c>
      <c r="AH2959" s="5">
        <v>143.73945617675699</v>
      </c>
      <c r="AI2959" s="5">
        <v>161.65399169921801</v>
      </c>
      <c r="AJ2959" s="5">
        <v>146.90609741210901</v>
      </c>
      <c r="AK2959" s="5">
        <v>150.766515096028</v>
      </c>
      <c r="AL2959" s="5">
        <v>212.712310791015</v>
      </c>
      <c r="AM2959" s="5">
        <v>234.63749694824199</v>
      </c>
      <c r="AN2959" s="5">
        <v>224.832748413085</v>
      </c>
      <c r="AO2959" s="5">
        <v>224.06085205078068</v>
      </c>
      <c r="AP2959" s="5">
        <v>132.19291687011699</v>
      </c>
      <c r="AQ2959" s="5">
        <v>147.14350891113199</v>
      </c>
      <c r="AR2959" s="5">
        <v>136.045806884765</v>
      </c>
      <c r="AS2959" s="5">
        <v>138.46074422200465</v>
      </c>
      <c r="AT2959" s="5">
        <v>143.38600158691401</v>
      </c>
      <c r="AU2959" s="5">
        <v>184.04237365722599</v>
      </c>
      <c r="AV2959" s="5">
        <v>150.32307434082</v>
      </c>
      <c r="AW2959" s="5">
        <v>159.25048319498669</v>
      </c>
      <c r="AX2959" s="5">
        <v>156.83784484863199</v>
      </c>
      <c r="AY2959" s="5">
        <v>134.92967224121</v>
      </c>
      <c r="AZ2959" s="5">
        <v>88.295982360839801</v>
      </c>
      <c r="BA2959" s="5">
        <v>126.68783315022726</v>
      </c>
    </row>
    <row r="2960" spans="1:53" x14ac:dyDescent="0.2">
      <c r="A2960" s="1">
        <v>2957</v>
      </c>
      <c r="B2960" s="1" t="s">
        <v>11845</v>
      </c>
      <c r="C2960" s="1" t="s">
        <v>11846</v>
      </c>
      <c r="D2960" s="1" t="s">
        <v>11847</v>
      </c>
      <c r="E2960" s="1" t="s">
        <v>11848</v>
      </c>
      <c r="F2960" s="5">
        <v>157.87042236328099</v>
      </c>
      <c r="G2960" s="5">
        <v>161.99887084960901</v>
      </c>
      <c r="H2960" s="5">
        <v>146.94567871093699</v>
      </c>
      <c r="I2960" s="5">
        <v>155.60499064127566</v>
      </c>
      <c r="J2960" s="5">
        <v>140.658279418945</v>
      </c>
      <c r="K2960" s="5">
        <v>141.44088745117099</v>
      </c>
      <c r="L2960" s="5">
        <v>146.28886413574199</v>
      </c>
      <c r="M2960" s="5">
        <v>142.79601033528601</v>
      </c>
      <c r="N2960" s="5">
        <v>259.44049072265602</v>
      </c>
      <c r="O2960" s="5">
        <v>242.02378845214801</v>
      </c>
      <c r="P2960" s="5">
        <v>220.04460144042901</v>
      </c>
      <c r="Q2960" s="5">
        <v>240.50296020507767</v>
      </c>
      <c r="R2960" s="5">
        <v>123.25778198242099</v>
      </c>
      <c r="S2960" s="5">
        <v>118.69512939453099</v>
      </c>
      <c r="T2960" s="5">
        <v>139.82756042480401</v>
      </c>
      <c r="U2960" s="5">
        <v>127.260157267252</v>
      </c>
      <c r="V2960" s="5">
        <v>146.81034851074199</v>
      </c>
      <c r="W2960" s="5">
        <v>144.61878967285099</v>
      </c>
      <c r="X2960" s="5">
        <v>143.928955078125</v>
      </c>
      <c r="Y2960" s="5">
        <v>145.11936442057265</v>
      </c>
      <c r="Z2960" s="5">
        <v>206.81251525878901</v>
      </c>
      <c r="AA2960" s="5">
        <v>201.10348510742099</v>
      </c>
      <c r="AB2960" s="5">
        <v>206.11076354980401</v>
      </c>
      <c r="AC2960" s="5">
        <v>204.67558797200468</v>
      </c>
      <c r="AD2960" s="5">
        <v>121.23199462890599</v>
      </c>
      <c r="AE2960" s="5">
        <v>135.43299865722599</v>
      </c>
      <c r="AF2960" s="5">
        <v>136.02635192871</v>
      </c>
      <c r="AG2960" s="5">
        <v>130.89711507161402</v>
      </c>
      <c r="AH2960" s="5">
        <v>141.77027893066401</v>
      </c>
      <c r="AI2960" s="5">
        <v>125.079772949218</v>
      </c>
      <c r="AJ2960" s="5">
        <v>141.68777465820301</v>
      </c>
      <c r="AK2960" s="5">
        <v>136.179275512695</v>
      </c>
      <c r="AL2960" s="5">
        <v>137.73777770996</v>
      </c>
      <c r="AM2960" s="5">
        <v>141.81686401367099</v>
      </c>
      <c r="AN2960" s="5">
        <v>149.94822692871</v>
      </c>
      <c r="AO2960" s="5">
        <v>143.16762288411368</v>
      </c>
      <c r="AP2960" s="5">
        <v>107.871528625488</v>
      </c>
      <c r="AQ2960" s="5">
        <v>110.555465698242</v>
      </c>
      <c r="AR2960" s="5">
        <v>117.286010742187</v>
      </c>
      <c r="AS2960" s="5">
        <v>111.90433502197233</v>
      </c>
      <c r="AT2960" s="5">
        <v>119.771354675292</v>
      </c>
      <c r="AU2960" s="5">
        <v>162.437088012695</v>
      </c>
      <c r="AV2960" s="5">
        <v>116.045364379882</v>
      </c>
      <c r="AW2960" s="5">
        <v>132.75126902262301</v>
      </c>
      <c r="AX2960" s="5">
        <v>121.60433197021401</v>
      </c>
      <c r="AY2960" s="5">
        <v>90.713356018066406</v>
      </c>
      <c r="AZ2960" s="5">
        <v>105.429145812988</v>
      </c>
      <c r="BA2960" s="5">
        <v>105.91561126708946</v>
      </c>
    </row>
    <row r="2961" spans="1:53" x14ac:dyDescent="0.2">
      <c r="A2961" s="1">
        <v>2958</v>
      </c>
      <c r="B2961" s="1" t="s">
        <v>11849</v>
      </c>
      <c r="C2961" s="1" t="s">
        <v>11850</v>
      </c>
      <c r="D2961" s="1" t="s">
        <v>11851</v>
      </c>
      <c r="E2961" s="1" t="s">
        <v>11852</v>
      </c>
      <c r="F2961" s="5">
        <v>152.41084289550699</v>
      </c>
      <c r="G2961" s="5">
        <v>160.750717163085</v>
      </c>
      <c r="H2961" s="5">
        <v>136.71594238281199</v>
      </c>
      <c r="I2961" s="5">
        <v>149.95916748046798</v>
      </c>
      <c r="J2961" s="5">
        <v>180.71434020996</v>
      </c>
      <c r="K2961" s="5">
        <v>155.93394470214801</v>
      </c>
      <c r="L2961" s="5">
        <v>166.27503967285099</v>
      </c>
      <c r="M2961" s="5">
        <v>167.64110819498634</v>
      </c>
      <c r="N2961" s="5">
        <v>201.07260131835901</v>
      </c>
      <c r="O2961" s="5">
        <v>179.27656555175699</v>
      </c>
      <c r="P2961" s="5">
        <v>185.04501342773401</v>
      </c>
      <c r="Q2961" s="5">
        <v>188.46472676594999</v>
      </c>
      <c r="R2961" s="5">
        <v>126.905151367187</v>
      </c>
      <c r="S2961" s="5">
        <v>136.19168090820301</v>
      </c>
      <c r="T2961" s="5">
        <v>140.16119384765599</v>
      </c>
      <c r="U2961" s="5">
        <v>134.41934204101531</v>
      </c>
      <c r="V2961" s="5">
        <v>196.49638366699199</v>
      </c>
      <c r="W2961" s="5">
        <v>179.03298950195301</v>
      </c>
      <c r="X2961" s="5">
        <v>176.08532714843699</v>
      </c>
      <c r="Y2961" s="5">
        <v>183.87156677246062</v>
      </c>
      <c r="Z2961" s="5">
        <v>181.95094299316401</v>
      </c>
      <c r="AA2961" s="5">
        <v>168.292236328125</v>
      </c>
      <c r="AB2961" s="5">
        <v>172.84849548339801</v>
      </c>
      <c r="AC2961" s="5">
        <v>174.36389160156236</v>
      </c>
      <c r="AD2961" s="5">
        <v>114.98654937744099</v>
      </c>
      <c r="AE2961" s="5">
        <v>111.797119140625</v>
      </c>
      <c r="AF2961" s="5">
        <v>124.412292480468</v>
      </c>
      <c r="AG2961" s="5">
        <v>117.06532033284468</v>
      </c>
      <c r="AH2961" s="5">
        <v>127.64933013916</v>
      </c>
      <c r="AI2961" s="5">
        <v>117.14425659179599</v>
      </c>
      <c r="AJ2961" s="5">
        <v>117.24317169189401</v>
      </c>
      <c r="AK2961" s="5">
        <v>120.67891947428335</v>
      </c>
      <c r="AL2961" s="5">
        <v>144.23599243164</v>
      </c>
      <c r="AM2961" s="5">
        <v>145.76086425781199</v>
      </c>
      <c r="AN2961" s="5">
        <v>156.19071960449199</v>
      </c>
      <c r="AO2961" s="5">
        <v>148.72919209798133</v>
      </c>
      <c r="AP2961" s="5">
        <v>135.92562866210901</v>
      </c>
      <c r="AQ2961" s="5">
        <v>130.30265808105401</v>
      </c>
      <c r="AR2961" s="5">
        <v>142.90817260742099</v>
      </c>
      <c r="AS2961" s="5">
        <v>136.378819783528</v>
      </c>
      <c r="AT2961" s="5">
        <v>145.97904968261699</v>
      </c>
      <c r="AU2961" s="5">
        <v>129.06793212890599</v>
      </c>
      <c r="AV2961" s="5">
        <v>161.09967041015599</v>
      </c>
      <c r="AW2961" s="5">
        <v>145.38221740722634</v>
      </c>
      <c r="AX2961" s="5">
        <v>118.354110717773</v>
      </c>
      <c r="AY2961" s="5">
        <v>94.369087219238196</v>
      </c>
      <c r="AZ2961" s="5">
        <v>99.364387512207003</v>
      </c>
      <c r="BA2961" s="5">
        <v>104.02919514973939</v>
      </c>
    </row>
    <row r="2962" spans="1:53" x14ac:dyDescent="0.2">
      <c r="A2962" s="1">
        <v>2959</v>
      </c>
      <c r="B2962" s="1" t="s">
        <v>11853</v>
      </c>
      <c r="C2962" s="1" t="s">
        <v>11854</v>
      </c>
      <c r="D2962" s="1" t="s">
        <v>11855</v>
      </c>
      <c r="E2962" s="1" t="s">
        <v>11856</v>
      </c>
      <c r="F2962" s="5">
        <v>591.69805908203102</v>
      </c>
      <c r="G2962" s="5">
        <v>595.42132568359295</v>
      </c>
      <c r="H2962" s="5">
        <v>583.27850341796795</v>
      </c>
      <c r="I2962" s="5">
        <v>590.13262939453068</v>
      </c>
      <c r="J2962" s="5">
        <v>654.46057128906205</v>
      </c>
      <c r="K2962" s="5">
        <v>630.229248046875</v>
      </c>
      <c r="L2962" s="5">
        <v>623.04821777343705</v>
      </c>
      <c r="M2962" s="5">
        <v>635.91267903645803</v>
      </c>
      <c r="N2962" s="5">
        <v>973.035888671875</v>
      </c>
      <c r="O2962" s="5">
        <v>994.07958984375</v>
      </c>
      <c r="P2962" s="5">
        <v>978.80078125</v>
      </c>
      <c r="Q2962" s="5">
        <v>981.97208658854163</v>
      </c>
      <c r="R2962" s="5">
        <v>698.48797607421795</v>
      </c>
      <c r="S2962" s="5">
        <v>705.41174316406205</v>
      </c>
      <c r="T2962" s="5">
        <v>751.17437744140602</v>
      </c>
      <c r="U2962" s="5">
        <v>718.35803222656193</v>
      </c>
      <c r="V2962" s="5">
        <v>1089.73193359375</v>
      </c>
      <c r="W2962" s="5">
        <v>1095.5390625</v>
      </c>
      <c r="X2962" s="5">
        <v>1076.91577148437</v>
      </c>
      <c r="Y2962" s="5">
        <v>1087.3955891927067</v>
      </c>
      <c r="Z2962" s="5">
        <v>695.20379638671795</v>
      </c>
      <c r="AA2962" s="5">
        <v>685.44500732421795</v>
      </c>
      <c r="AB2962" s="5">
        <v>695.78649902343705</v>
      </c>
      <c r="AC2962" s="5">
        <v>692.14510091145769</v>
      </c>
      <c r="AD2962" s="5">
        <v>832.55548095703102</v>
      </c>
      <c r="AE2962" s="5">
        <v>820.38397216796795</v>
      </c>
      <c r="AF2962" s="5">
        <v>806.51666259765602</v>
      </c>
      <c r="AG2962" s="5">
        <v>819.81870524088515</v>
      </c>
      <c r="AH2962" s="5">
        <v>834.19708251953102</v>
      </c>
      <c r="AI2962" s="5">
        <v>824.7470703125</v>
      </c>
      <c r="AJ2962" s="5">
        <v>830.00183105468705</v>
      </c>
      <c r="AK2962" s="5">
        <v>829.64866129557265</v>
      </c>
      <c r="AL2962" s="5">
        <v>1032.08264160156</v>
      </c>
      <c r="AM2962" s="5">
        <v>1052.05493164062</v>
      </c>
      <c r="AN2962" s="5">
        <v>1068.19787597656</v>
      </c>
      <c r="AO2962" s="5">
        <v>1050.7784830729133</v>
      </c>
      <c r="AP2962" s="5">
        <v>714.52001953125</v>
      </c>
      <c r="AQ2962" s="5">
        <v>735.6162109375</v>
      </c>
      <c r="AR2962" s="5">
        <v>736.38000488281205</v>
      </c>
      <c r="AS2962" s="5">
        <v>728.83874511718739</v>
      </c>
      <c r="AT2962" s="5">
        <v>1088.25085449218</v>
      </c>
      <c r="AU2962" s="5">
        <v>1142.33935546875</v>
      </c>
      <c r="AV2962" s="5">
        <v>1141.42602539062</v>
      </c>
      <c r="AW2962" s="5">
        <v>1124.0054117838501</v>
      </c>
      <c r="AX2962" s="5">
        <v>888.0859375</v>
      </c>
      <c r="AY2962" s="5">
        <v>845.64416503906205</v>
      </c>
      <c r="AZ2962" s="5">
        <v>863.05877685546795</v>
      </c>
      <c r="BA2962" s="5">
        <v>865.59629313150992</v>
      </c>
    </row>
    <row r="2963" spans="1:53" x14ac:dyDescent="0.2">
      <c r="A2963" s="1">
        <v>2960</v>
      </c>
      <c r="B2963" s="1" t="s">
        <v>11857</v>
      </c>
      <c r="C2963" s="1" t="s">
        <v>11858</v>
      </c>
      <c r="D2963" s="1" t="s">
        <v>11859</v>
      </c>
      <c r="E2963" s="1" t="s">
        <v>11860</v>
      </c>
      <c r="F2963" s="5">
        <v>1970.6015625</v>
      </c>
      <c r="G2963" s="5">
        <v>1988.59582519531</v>
      </c>
      <c r="H2963" s="5">
        <v>1860.55358886718</v>
      </c>
      <c r="I2963" s="5">
        <v>1939.9169921874966</v>
      </c>
      <c r="J2963" s="5">
        <v>2009.16284179687</v>
      </c>
      <c r="K2963" s="5">
        <v>1927.24462890625</v>
      </c>
      <c r="L2963" s="5">
        <v>2001.70520019531</v>
      </c>
      <c r="M2963" s="5">
        <v>1979.3708902994767</v>
      </c>
      <c r="N2963" s="5">
        <v>1419.09484863281</v>
      </c>
      <c r="O2963" s="5">
        <v>1281.16638183593</v>
      </c>
      <c r="P2963" s="5">
        <v>1282.67687988281</v>
      </c>
      <c r="Q2963" s="5">
        <v>1327.6460367838499</v>
      </c>
      <c r="R2963" s="5">
        <v>1437.439453125</v>
      </c>
      <c r="S2963" s="5">
        <v>1273.2041015625</v>
      </c>
      <c r="T2963" s="5">
        <v>1462.93212890625</v>
      </c>
      <c r="U2963" s="5">
        <v>1391.19189453125</v>
      </c>
      <c r="V2963" s="5">
        <v>2643.1435546875</v>
      </c>
      <c r="W2963" s="5">
        <v>2545.30249023437</v>
      </c>
      <c r="X2963" s="5">
        <v>2624.56176757812</v>
      </c>
      <c r="Y2963" s="5">
        <v>2604.3359374999964</v>
      </c>
      <c r="Z2963" s="5">
        <v>2132.60205078125</v>
      </c>
      <c r="AA2963" s="5">
        <v>2172.2197265625</v>
      </c>
      <c r="AB2963" s="5">
        <v>2147.36376953125</v>
      </c>
      <c r="AC2963" s="5">
        <v>2150.728515625</v>
      </c>
      <c r="AD2963" s="5">
        <v>2037.09899902343</v>
      </c>
      <c r="AE2963" s="5">
        <v>2026.07141113281</v>
      </c>
      <c r="AF2963" s="5">
        <v>2038.2666015625</v>
      </c>
      <c r="AG2963" s="5">
        <v>2033.8123372395801</v>
      </c>
      <c r="AH2963" s="5">
        <v>2126.341796875</v>
      </c>
      <c r="AI2963" s="5">
        <v>2183.197265625</v>
      </c>
      <c r="AJ2963" s="5">
        <v>2073.01049804687</v>
      </c>
      <c r="AK2963" s="5">
        <v>2127.5165201822897</v>
      </c>
      <c r="AL2963" s="5">
        <v>1124.26684570312</v>
      </c>
      <c r="AM2963" s="5">
        <v>1127.35998535156</v>
      </c>
      <c r="AN2963" s="5">
        <v>1142.85339355468</v>
      </c>
      <c r="AO2963" s="5">
        <v>1131.4934082031202</v>
      </c>
      <c r="AP2963" s="5">
        <v>1527.26049804687</v>
      </c>
      <c r="AQ2963" s="5">
        <v>1525.37744140625</v>
      </c>
      <c r="AR2963" s="5">
        <v>1449.85546875</v>
      </c>
      <c r="AS2963" s="5">
        <v>1500.8311360677064</v>
      </c>
      <c r="AT2963" s="5">
        <v>2313.77685546875</v>
      </c>
      <c r="AU2963" s="5">
        <v>2114.896484375</v>
      </c>
      <c r="AV2963" s="5">
        <v>2401.53515625</v>
      </c>
      <c r="AW2963" s="5">
        <v>2276.7361653645835</v>
      </c>
      <c r="AX2963" s="5">
        <v>2416.44653320312</v>
      </c>
      <c r="AY2963" s="5">
        <v>2289.30834960937</v>
      </c>
      <c r="AZ2963" s="5">
        <v>2319.12646484375</v>
      </c>
      <c r="BA2963" s="5">
        <v>2341.6271158854133</v>
      </c>
    </row>
    <row r="2964" spans="1:53" x14ac:dyDescent="0.2">
      <c r="A2964" s="1">
        <v>2961</v>
      </c>
      <c r="B2964" s="1" t="s">
        <v>11861</v>
      </c>
      <c r="C2964" s="1" t="s">
        <v>11862</v>
      </c>
      <c r="D2964" s="1" t="s">
        <v>11863</v>
      </c>
      <c r="E2964" s="1" t="s">
        <v>11864</v>
      </c>
      <c r="F2964" s="5">
        <v>552.87463378906205</v>
      </c>
      <c r="G2964" s="5">
        <v>515.13104248046795</v>
      </c>
      <c r="H2964" s="5">
        <v>558.62677001953102</v>
      </c>
      <c r="I2964" s="5">
        <v>542.21081542968693</v>
      </c>
      <c r="J2964" s="5">
        <v>490.75466918945301</v>
      </c>
      <c r="K2964" s="5">
        <v>496.48251342773398</v>
      </c>
      <c r="L2964" s="5">
        <v>463.10165405273398</v>
      </c>
      <c r="M2964" s="5">
        <v>483.44627888997366</v>
      </c>
      <c r="N2964" s="5">
        <v>574.98919677734295</v>
      </c>
      <c r="O2964" s="5">
        <v>639.50927734375</v>
      </c>
      <c r="P2964" s="5">
        <v>560.68756103515602</v>
      </c>
      <c r="Q2964" s="5">
        <v>591.72867838541629</v>
      </c>
      <c r="R2964" s="5">
        <v>511.49774169921801</v>
      </c>
      <c r="S2964" s="5">
        <v>544.255859375</v>
      </c>
      <c r="T2964" s="5">
        <v>479.13168334960898</v>
      </c>
      <c r="U2964" s="5">
        <v>511.62842814127566</v>
      </c>
      <c r="V2964" s="5">
        <v>375.54400634765602</v>
      </c>
      <c r="W2964" s="5">
        <v>394.22552490234301</v>
      </c>
      <c r="X2964" s="5">
        <v>402.85980224609301</v>
      </c>
      <c r="Y2964" s="5">
        <v>390.87644449869737</v>
      </c>
      <c r="Z2964" s="5">
        <v>679.64001464843705</v>
      </c>
      <c r="AA2964" s="5">
        <v>672.44519042968705</v>
      </c>
      <c r="AB2964" s="5">
        <v>621.71832275390602</v>
      </c>
      <c r="AC2964" s="5">
        <v>657.93450927734341</v>
      </c>
      <c r="AD2964" s="5">
        <v>312.84298706054602</v>
      </c>
      <c r="AE2964" s="5">
        <v>308.92834472656199</v>
      </c>
      <c r="AF2964" s="5">
        <v>256.85165405273398</v>
      </c>
      <c r="AG2964" s="5">
        <v>292.87432861328062</v>
      </c>
      <c r="AH2964" s="5">
        <v>343.552490234375</v>
      </c>
      <c r="AI2964" s="5">
        <v>359.30722045898398</v>
      </c>
      <c r="AJ2964" s="5">
        <v>339.44274902343699</v>
      </c>
      <c r="AK2964" s="5">
        <v>347.43415323893197</v>
      </c>
      <c r="AL2964" s="5">
        <v>572.24621582031205</v>
      </c>
      <c r="AM2964" s="5">
        <v>543.22204589843705</v>
      </c>
      <c r="AN2964" s="5">
        <v>591.590087890625</v>
      </c>
      <c r="AO2964" s="5">
        <v>569.0194498697914</v>
      </c>
      <c r="AP2964" s="5">
        <v>377.05798339843699</v>
      </c>
      <c r="AQ2964" s="5">
        <v>410.56890869140602</v>
      </c>
      <c r="AR2964" s="5">
        <v>396.07971191406199</v>
      </c>
      <c r="AS2964" s="5">
        <v>394.56886800130172</v>
      </c>
      <c r="AT2964" s="5">
        <v>237.66963195800699</v>
      </c>
      <c r="AU2964" s="5">
        <v>385.43386840820301</v>
      </c>
      <c r="AV2964" s="5">
        <v>260.69241333007801</v>
      </c>
      <c r="AW2964" s="5">
        <v>294.59863789876266</v>
      </c>
      <c r="AX2964" s="5">
        <v>231.40895080566401</v>
      </c>
      <c r="AY2964" s="5">
        <v>248.2861328125</v>
      </c>
      <c r="AZ2964" s="5">
        <v>225.74586486816401</v>
      </c>
      <c r="BA2964" s="5">
        <v>235.146982828776</v>
      </c>
    </row>
    <row r="2965" spans="1:53" x14ac:dyDescent="0.2">
      <c r="A2965" s="1">
        <v>2962</v>
      </c>
      <c r="B2965" s="1" t="s">
        <v>11865</v>
      </c>
      <c r="C2965" s="1" t="s">
        <v>11866</v>
      </c>
      <c r="D2965" s="1" t="s">
        <v>11867</v>
      </c>
      <c r="E2965" s="1" t="s">
        <v>11868</v>
      </c>
      <c r="F2965" s="5">
        <v>312.47537231445301</v>
      </c>
      <c r="G2965" s="5">
        <v>332.77813720703102</v>
      </c>
      <c r="H2965" s="5">
        <v>275.89840698242102</v>
      </c>
      <c r="I2965" s="5">
        <v>307.05063883463504</v>
      </c>
      <c r="J2965" s="5">
        <v>337.85406494140602</v>
      </c>
      <c r="K2965" s="5">
        <v>315.849365234375</v>
      </c>
      <c r="L2965" s="5">
        <v>309.35498046875</v>
      </c>
      <c r="M2965" s="5">
        <v>321.01947021484369</v>
      </c>
      <c r="N2965" s="5">
        <v>581.39562988281205</v>
      </c>
      <c r="O2965" s="5">
        <v>589.43603515625</v>
      </c>
      <c r="P2965" s="5">
        <v>622.4755859375</v>
      </c>
      <c r="Q2965" s="5">
        <v>597.76908365885402</v>
      </c>
      <c r="R2965" s="5">
        <v>339.66763305664</v>
      </c>
      <c r="S2965" s="5">
        <v>337.32293701171801</v>
      </c>
      <c r="T2965" s="5">
        <v>317.99359130859301</v>
      </c>
      <c r="U2965" s="5">
        <v>331.66138712565038</v>
      </c>
      <c r="V2965" s="5">
        <v>367.22323608398398</v>
      </c>
      <c r="W2965" s="5">
        <v>340.71612548828102</v>
      </c>
      <c r="X2965" s="5">
        <v>346.41714477539</v>
      </c>
      <c r="Y2965" s="5">
        <v>351.45216878255161</v>
      </c>
      <c r="Z2965" s="5">
        <v>280.68566894531199</v>
      </c>
      <c r="AA2965" s="5">
        <v>292.21282958984301</v>
      </c>
      <c r="AB2965" s="5">
        <v>269.93640136718699</v>
      </c>
      <c r="AC2965" s="5">
        <v>280.944966634114</v>
      </c>
      <c r="AD2965" s="5">
        <v>382.65670776367102</v>
      </c>
      <c r="AE2965" s="5">
        <v>401.72921752929602</v>
      </c>
      <c r="AF2965" s="5">
        <v>433.10409545898398</v>
      </c>
      <c r="AG2965" s="5">
        <v>405.83000691731701</v>
      </c>
      <c r="AH2965" s="5">
        <v>359.10012817382801</v>
      </c>
      <c r="AI2965" s="5">
        <v>363.58343505859301</v>
      </c>
      <c r="AJ2965" s="5">
        <v>350.43878173828102</v>
      </c>
      <c r="AK2965" s="5">
        <v>357.70744832356735</v>
      </c>
      <c r="AL2965" s="5">
        <v>584.159423828125</v>
      </c>
      <c r="AM2965" s="5">
        <v>523.868896484375</v>
      </c>
      <c r="AN2965" s="5">
        <v>539.14190673828102</v>
      </c>
      <c r="AO2965" s="5">
        <v>549.05674235026038</v>
      </c>
      <c r="AP2965" s="5">
        <v>337.139556884765</v>
      </c>
      <c r="AQ2965" s="5">
        <v>338.54846191406199</v>
      </c>
      <c r="AR2965" s="5">
        <v>345.65582275390602</v>
      </c>
      <c r="AS2965" s="5">
        <v>340.44794718424436</v>
      </c>
      <c r="AT2965" s="5">
        <v>355.70330810546801</v>
      </c>
      <c r="AU2965" s="5">
        <v>318.04180908203102</v>
      </c>
      <c r="AV2965" s="5">
        <v>331.759033203125</v>
      </c>
      <c r="AW2965" s="5">
        <v>335.16805013020803</v>
      </c>
      <c r="AX2965" s="5">
        <v>310.52792358398398</v>
      </c>
      <c r="AY2965" s="5">
        <v>281.241607666015</v>
      </c>
      <c r="AZ2965" s="5">
        <v>285.89202880859301</v>
      </c>
      <c r="BA2965" s="5">
        <v>292.553853352864</v>
      </c>
    </row>
    <row r="2966" spans="1:53" x14ac:dyDescent="0.2">
      <c r="A2966" s="1">
        <v>2963</v>
      </c>
      <c r="B2966" s="1" t="s">
        <v>11869</v>
      </c>
      <c r="C2966" s="1" t="s">
        <v>11870</v>
      </c>
      <c r="D2966" s="1" t="s">
        <v>11871</v>
      </c>
      <c r="E2966" s="1" t="s">
        <v>11872</v>
      </c>
      <c r="F2966" s="5">
        <v>170.40675354003901</v>
      </c>
      <c r="G2966" s="5">
        <v>189.75926208496</v>
      </c>
      <c r="H2966" s="5">
        <v>182.66563415527301</v>
      </c>
      <c r="I2966" s="5">
        <v>180.94388326009064</v>
      </c>
      <c r="J2966" s="5">
        <v>184.30212402343699</v>
      </c>
      <c r="K2966" s="5">
        <v>160.03898620605401</v>
      </c>
      <c r="L2966" s="5">
        <v>189.87797546386699</v>
      </c>
      <c r="M2966" s="5">
        <v>178.07302856445267</v>
      </c>
      <c r="N2966" s="5">
        <v>135.55499267578099</v>
      </c>
      <c r="O2966" s="5">
        <v>170.246810913085</v>
      </c>
      <c r="P2966" s="5">
        <v>147.197174072265</v>
      </c>
      <c r="Q2966" s="5">
        <v>150.999659220377</v>
      </c>
      <c r="R2966" s="5">
        <v>158.01963806152301</v>
      </c>
      <c r="S2966" s="5">
        <v>124.18954467773401</v>
      </c>
      <c r="T2966" s="5">
        <v>140.25897216796801</v>
      </c>
      <c r="U2966" s="5">
        <v>140.82271830240833</v>
      </c>
      <c r="V2966" s="5">
        <v>110.690551757812</v>
      </c>
      <c r="W2966" s="5">
        <v>109.760444641113</v>
      </c>
      <c r="X2966" s="5">
        <v>104.86358642578099</v>
      </c>
      <c r="Y2966" s="5">
        <v>108.438194274902</v>
      </c>
      <c r="Z2966" s="5">
        <v>193.27128601074199</v>
      </c>
      <c r="AA2966" s="5">
        <v>197.33094787597599</v>
      </c>
      <c r="AB2966" s="5">
        <v>198.693267822265</v>
      </c>
      <c r="AC2966" s="5">
        <v>196.43183390299433</v>
      </c>
      <c r="AD2966" s="5">
        <v>102.999755859375</v>
      </c>
      <c r="AE2966" s="5">
        <v>102.372825622558</v>
      </c>
      <c r="AF2966" s="5">
        <v>87.463760375976506</v>
      </c>
      <c r="AG2966" s="5">
        <v>97.612113952636491</v>
      </c>
      <c r="AH2966" s="5">
        <v>106.89543914794901</v>
      </c>
      <c r="AI2966" s="5">
        <v>89.808250427246094</v>
      </c>
      <c r="AJ2966" s="5">
        <v>120.763298034667</v>
      </c>
      <c r="AK2966" s="5">
        <v>105.82232920328737</v>
      </c>
      <c r="AL2966" s="5">
        <v>131.47296142578099</v>
      </c>
      <c r="AM2966" s="5">
        <v>148.27731323242099</v>
      </c>
      <c r="AN2966" s="5">
        <v>134.00457763671801</v>
      </c>
      <c r="AO2966" s="5">
        <v>137.91828409830666</v>
      </c>
      <c r="AP2966" s="5">
        <v>107.97917938232401</v>
      </c>
      <c r="AQ2966" s="5">
        <v>109.690284729003</v>
      </c>
      <c r="AR2966" s="5">
        <v>124.125923156738</v>
      </c>
      <c r="AS2966" s="5">
        <v>113.93179575602166</v>
      </c>
      <c r="AT2966" s="5">
        <v>132.98019409179599</v>
      </c>
      <c r="AU2966" s="5">
        <v>147.91392517089801</v>
      </c>
      <c r="AV2966" s="5">
        <v>107.22109222412099</v>
      </c>
      <c r="AW2966" s="5">
        <v>129.37173716227167</v>
      </c>
      <c r="AX2966" s="5">
        <v>131.44338989257801</v>
      </c>
      <c r="AY2966" s="5">
        <v>106.987670898437</v>
      </c>
      <c r="AZ2966" s="5">
        <v>122.48288726806599</v>
      </c>
      <c r="BA2966" s="5">
        <v>120.304649353027</v>
      </c>
    </row>
    <row r="2967" spans="1:53" x14ac:dyDescent="0.2">
      <c r="A2967" s="1">
        <v>2964</v>
      </c>
      <c r="B2967" s="1" t="s">
        <v>11873</v>
      </c>
      <c r="C2967" s="1" t="s">
        <v>11874</v>
      </c>
      <c r="D2967" s="1" t="s">
        <v>11875</v>
      </c>
      <c r="E2967" s="1" t="s">
        <v>11876</v>
      </c>
      <c r="F2967" s="5">
        <v>171.45611572265599</v>
      </c>
      <c r="G2967" s="5">
        <v>169.305404663085</v>
      </c>
      <c r="H2967" s="5">
        <v>234.20829772949199</v>
      </c>
      <c r="I2967" s="5">
        <v>191.65660603841101</v>
      </c>
      <c r="J2967" s="5">
        <v>195.02033996582</v>
      </c>
      <c r="K2967" s="5">
        <v>222.708984375</v>
      </c>
      <c r="L2967" s="5">
        <v>236.98060607910099</v>
      </c>
      <c r="M2967" s="5">
        <v>218.236643473307</v>
      </c>
      <c r="N2967" s="5">
        <v>101.99618530273401</v>
      </c>
      <c r="O2967" s="5">
        <v>131.84704589843699</v>
      </c>
      <c r="P2967" s="5">
        <v>111.49557495117099</v>
      </c>
      <c r="Q2967" s="5">
        <v>115.112935384114</v>
      </c>
      <c r="R2967" s="5">
        <v>121.22752380371</v>
      </c>
      <c r="S2967" s="5">
        <v>112.66208648681599</v>
      </c>
      <c r="T2967" s="5">
        <v>98.833168029785099</v>
      </c>
      <c r="U2967" s="5">
        <v>110.90759277343703</v>
      </c>
      <c r="V2967" s="5">
        <v>163.14848327636699</v>
      </c>
      <c r="W2967" s="5">
        <v>161.18243408203099</v>
      </c>
      <c r="X2967" s="5">
        <v>128.29107666015599</v>
      </c>
      <c r="Y2967" s="5">
        <v>150.87399800618468</v>
      </c>
      <c r="Z2967" s="5">
        <v>155.29769897460901</v>
      </c>
      <c r="AA2967" s="5">
        <v>160.50180053710901</v>
      </c>
      <c r="AB2967" s="5">
        <v>164.75355529785099</v>
      </c>
      <c r="AC2967" s="5">
        <v>160.18435160318967</v>
      </c>
      <c r="AD2967" s="5">
        <v>186.13954162597599</v>
      </c>
      <c r="AE2967" s="5">
        <v>198.67607116699199</v>
      </c>
      <c r="AF2967" s="5">
        <v>147.86300659179599</v>
      </c>
      <c r="AG2967" s="5">
        <v>177.55953979492131</v>
      </c>
      <c r="AH2967" s="5">
        <v>217.95463562011699</v>
      </c>
      <c r="AI2967" s="5">
        <v>186.33743286132801</v>
      </c>
      <c r="AJ2967" s="5">
        <v>208.06365966796801</v>
      </c>
      <c r="AK2967" s="5">
        <v>204.11857604980432</v>
      </c>
      <c r="AL2967" s="5">
        <v>32.160633087158203</v>
      </c>
      <c r="AM2967" s="5">
        <v>40.854949951171797</v>
      </c>
      <c r="AO2967" s="5">
        <v>36.507791519164996</v>
      </c>
      <c r="AP2967" s="5">
        <v>69.003997802734304</v>
      </c>
      <c r="AQ2967" s="5">
        <v>57.842750549316399</v>
      </c>
      <c r="AR2967" s="5">
        <v>78.790504455566406</v>
      </c>
      <c r="AS2967" s="5">
        <v>68.545750935872363</v>
      </c>
      <c r="AT2967" s="5">
        <v>136.35446166992099</v>
      </c>
      <c r="AU2967" s="5">
        <v>175.55244445800699</v>
      </c>
      <c r="AV2967" s="5">
        <v>155.71208190917901</v>
      </c>
      <c r="AW2967" s="5">
        <v>155.87299601236899</v>
      </c>
      <c r="AX2967" s="5">
        <v>98.582221984863196</v>
      </c>
      <c r="AY2967" s="5">
        <v>119.35408782958901</v>
      </c>
      <c r="AZ2967" s="5">
        <v>140.763412475585</v>
      </c>
      <c r="BA2967" s="5">
        <v>119.56657409667908</v>
      </c>
    </row>
    <row r="2968" spans="1:53" x14ac:dyDescent="0.2">
      <c r="A2968" s="1">
        <v>2965</v>
      </c>
      <c r="B2968" s="1" t="s">
        <v>11877</v>
      </c>
      <c r="C2968" s="1" t="s">
        <v>11878</v>
      </c>
      <c r="D2968" s="1" t="s">
        <v>11879</v>
      </c>
      <c r="E2968" s="1" t="s">
        <v>11880</v>
      </c>
      <c r="F2968" s="5">
        <v>85.351806640625</v>
      </c>
      <c r="G2968" s="5">
        <v>74.331047058105398</v>
      </c>
      <c r="H2968" s="5">
        <v>78.4390869140625</v>
      </c>
      <c r="I2968" s="5">
        <v>79.373980204264299</v>
      </c>
      <c r="J2968" s="5">
        <v>136.51980590820301</v>
      </c>
      <c r="K2968" s="5">
        <v>116.55514526367099</v>
      </c>
      <c r="L2968" s="5">
        <v>125.735916137695</v>
      </c>
      <c r="M2968" s="5">
        <v>126.27028910318967</v>
      </c>
      <c r="N2968" s="5">
        <v>157.14891052246</v>
      </c>
      <c r="O2968" s="5">
        <v>169.28726196289</v>
      </c>
      <c r="P2968" s="5">
        <v>173.49580383300699</v>
      </c>
      <c r="Q2968" s="5">
        <v>166.64399210611899</v>
      </c>
      <c r="R2968" s="5">
        <v>85.156425476074205</v>
      </c>
      <c r="S2968" s="5">
        <v>70.360855102539006</v>
      </c>
      <c r="T2968" s="5">
        <v>93.961204528808594</v>
      </c>
      <c r="U2968" s="5">
        <v>83.159495035807268</v>
      </c>
      <c r="V2968" s="5">
        <v>114.81437683105401</v>
      </c>
      <c r="W2968" s="5">
        <v>107.19703674316401</v>
      </c>
      <c r="X2968" s="5">
        <v>89.252815246582003</v>
      </c>
      <c r="Y2968" s="5">
        <v>103.75474294026667</v>
      </c>
      <c r="Z2968" s="5">
        <v>142.39445495605401</v>
      </c>
      <c r="AA2968" s="5">
        <v>126.679641723632</v>
      </c>
      <c r="AB2968" s="5">
        <v>111.16241455078099</v>
      </c>
      <c r="AC2968" s="5">
        <v>126.74550374348901</v>
      </c>
      <c r="AD2968" s="5">
        <v>97.461486816406193</v>
      </c>
      <c r="AE2968" s="5">
        <v>99.548210144042898</v>
      </c>
      <c r="AF2968" s="5">
        <v>126.41333770751901</v>
      </c>
      <c r="AG2968" s="5">
        <v>107.80767822265604</v>
      </c>
      <c r="AH2968" s="5">
        <v>121.121688842773</v>
      </c>
      <c r="AI2968" s="5">
        <v>90.079856872558594</v>
      </c>
      <c r="AJ2968" s="5">
        <v>111.662307739257</v>
      </c>
      <c r="AK2968" s="5">
        <v>107.62128448486287</v>
      </c>
      <c r="AL2968" s="5">
        <v>127.83861541748</v>
      </c>
      <c r="AM2968" s="5">
        <v>130.90034484863199</v>
      </c>
      <c r="AN2968" s="5">
        <v>122.543853759765</v>
      </c>
      <c r="AO2968" s="5">
        <v>127.09427134195899</v>
      </c>
      <c r="AP2968" s="5">
        <v>110.646286010742</v>
      </c>
      <c r="AQ2968" s="5">
        <v>110.950675964355</v>
      </c>
      <c r="AR2968" s="5">
        <v>112.067481994628</v>
      </c>
      <c r="AS2968" s="5">
        <v>111.22148132324166</v>
      </c>
      <c r="AT2968" s="5">
        <v>128.76560974121</v>
      </c>
      <c r="AU2968" s="5">
        <v>135.391357421875</v>
      </c>
      <c r="AV2968" s="5">
        <v>112.574661254882</v>
      </c>
      <c r="AW2968" s="5">
        <v>125.57720947265568</v>
      </c>
      <c r="AX2968" s="5">
        <v>78.369071960449205</v>
      </c>
      <c r="AY2968" s="5">
        <v>76.334442138671804</v>
      </c>
      <c r="AZ2968" s="5">
        <v>70.677795410156193</v>
      </c>
      <c r="BA2968" s="5">
        <v>75.127103169759067</v>
      </c>
    </row>
    <row r="2969" spans="1:53" x14ac:dyDescent="0.2">
      <c r="A2969" s="1">
        <v>2966</v>
      </c>
      <c r="B2969" s="1" t="s">
        <v>11881</v>
      </c>
      <c r="C2969" s="1" t="s">
        <v>11882</v>
      </c>
      <c r="D2969" s="1" t="s">
        <v>11883</v>
      </c>
      <c r="E2969" s="1" t="s">
        <v>11884</v>
      </c>
      <c r="F2969" s="5">
        <v>126.390724182128</v>
      </c>
      <c r="G2969" s="5">
        <v>175.00697326660099</v>
      </c>
      <c r="H2969" s="5">
        <v>141.46852111816401</v>
      </c>
      <c r="I2969" s="5">
        <v>147.62207285563099</v>
      </c>
      <c r="J2969" s="5">
        <v>189.01290893554599</v>
      </c>
      <c r="K2969" s="5">
        <v>128.08441162109301</v>
      </c>
      <c r="L2969" s="5">
        <v>150.47415161132801</v>
      </c>
      <c r="M2969" s="5">
        <v>155.85715738932234</v>
      </c>
      <c r="N2969" s="5">
        <v>308.11636352539</v>
      </c>
      <c r="O2969" s="5">
        <v>313.73287963867102</v>
      </c>
      <c r="P2969" s="5">
        <v>295.63345336914</v>
      </c>
      <c r="Q2969" s="5">
        <v>305.82756551106701</v>
      </c>
      <c r="R2969" s="5">
        <v>148.253494262695</v>
      </c>
      <c r="S2969" s="5">
        <v>160.36334228515599</v>
      </c>
      <c r="T2969" s="5">
        <v>145.87925720214801</v>
      </c>
      <c r="U2969" s="5">
        <v>151.49869791666632</v>
      </c>
      <c r="V2969" s="5">
        <v>156.54733276367099</v>
      </c>
      <c r="W2969" s="5">
        <v>166.33235168457</v>
      </c>
      <c r="X2969" s="5">
        <v>143.37603759765599</v>
      </c>
      <c r="Y2969" s="5">
        <v>155.41857401529899</v>
      </c>
      <c r="Z2969" s="5">
        <v>139.15194702148401</v>
      </c>
      <c r="AA2969" s="5">
        <v>162.50053405761699</v>
      </c>
      <c r="AB2969" s="5">
        <v>158.39936828613199</v>
      </c>
      <c r="AC2969" s="5">
        <v>153.35061645507767</v>
      </c>
      <c r="AD2969" s="5">
        <v>138.12870788574199</v>
      </c>
      <c r="AE2969" s="5">
        <v>146.32907104492099</v>
      </c>
      <c r="AF2969" s="5">
        <v>146.57093811035099</v>
      </c>
      <c r="AG2969" s="5">
        <v>143.67623901367133</v>
      </c>
      <c r="AH2969" s="5">
        <v>147.95622253417901</v>
      </c>
      <c r="AI2969" s="5">
        <v>144.56736755371</v>
      </c>
      <c r="AJ2969" s="5">
        <v>158.29217529296801</v>
      </c>
      <c r="AK2969" s="5">
        <v>150.27192179361901</v>
      </c>
      <c r="AL2969" s="5">
        <v>204.44270324707</v>
      </c>
      <c r="AM2969" s="5">
        <v>202.27833557128901</v>
      </c>
      <c r="AN2969" s="5">
        <v>237.78968811035099</v>
      </c>
      <c r="AO2969" s="5">
        <v>214.83690897623669</v>
      </c>
      <c r="AP2969" s="5">
        <v>157.30044555664</v>
      </c>
      <c r="AQ2969" s="5">
        <v>161.11637878417901</v>
      </c>
      <c r="AR2969" s="5">
        <v>162.25619506835901</v>
      </c>
      <c r="AS2969" s="5">
        <v>160.22433980305934</v>
      </c>
      <c r="AT2969" s="5">
        <v>201.30366516113199</v>
      </c>
      <c r="AU2969" s="5">
        <v>221.28143310546801</v>
      </c>
      <c r="AV2969" s="5">
        <v>203.34217834472599</v>
      </c>
      <c r="AW2969" s="5">
        <v>208.64242553710866</v>
      </c>
      <c r="AX2969" s="5">
        <v>134.659576416015</v>
      </c>
      <c r="AY2969" s="5">
        <v>126.70554351806599</v>
      </c>
      <c r="AZ2969" s="5">
        <v>145.17216491699199</v>
      </c>
      <c r="BA2969" s="5">
        <v>135.51242828369098</v>
      </c>
    </row>
    <row r="2970" spans="1:53" x14ac:dyDescent="0.2">
      <c r="A2970" s="1">
        <v>2967</v>
      </c>
      <c r="B2970" s="1" t="s">
        <v>11885</v>
      </c>
      <c r="C2970" s="1" t="s">
        <v>11886</v>
      </c>
      <c r="D2970" s="1" t="s">
        <v>11887</v>
      </c>
      <c r="E2970" s="1" t="s">
        <v>11888</v>
      </c>
      <c r="F2970" s="5">
        <v>85.639816284179602</v>
      </c>
      <c r="G2970" s="5">
        <v>29.685338973998999</v>
      </c>
      <c r="H2970" s="5">
        <v>31.041946411132798</v>
      </c>
      <c r="I2970" s="5">
        <v>48.789033889770472</v>
      </c>
      <c r="J2970" s="5">
        <v>63.709144592285099</v>
      </c>
      <c r="K2970" s="5">
        <v>77.872650146484304</v>
      </c>
      <c r="L2970" s="5">
        <v>85.254249572753906</v>
      </c>
      <c r="M2970" s="5">
        <v>75.61201477050777</v>
      </c>
      <c r="N2970" s="5">
        <v>142.152252197265</v>
      </c>
      <c r="O2970" s="5">
        <v>156.15878295898401</v>
      </c>
      <c r="P2970" s="5">
        <v>144.15232849121</v>
      </c>
      <c r="Q2970" s="5">
        <v>147.48778788248634</v>
      </c>
      <c r="R2970" s="5">
        <v>86.150352478027301</v>
      </c>
      <c r="S2970" s="5">
        <v>108.615364074707</v>
      </c>
      <c r="T2970" s="5">
        <v>115.73003387451099</v>
      </c>
      <c r="U2970" s="5">
        <v>103.49858347574843</v>
      </c>
      <c r="V2970" s="5">
        <v>77.072357177734304</v>
      </c>
      <c r="W2970" s="5">
        <v>80.206489562988196</v>
      </c>
      <c r="X2970" s="5">
        <v>69.204605102539006</v>
      </c>
      <c r="Y2970" s="5">
        <v>75.494483947753835</v>
      </c>
      <c r="Z2970" s="5">
        <v>74.983985900878906</v>
      </c>
      <c r="AA2970" s="5">
        <v>73.320671081542898</v>
      </c>
      <c r="AB2970" s="5">
        <v>100.781784057617</v>
      </c>
      <c r="AC2970" s="5">
        <v>83.028813680012945</v>
      </c>
      <c r="AD2970" s="5">
        <v>76.071624755859304</v>
      </c>
      <c r="AE2970" s="5">
        <v>78.429878234863196</v>
      </c>
      <c r="AF2970" s="5">
        <v>151.45298767089801</v>
      </c>
      <c r="AG2970" s="5">
        <v>101.98483022054018</v>
      </c>
      <c r="AH2970" s="5">
        <v>96.414100646972599</v>
      </c>
      <c r="AI2970" s="5">
        <v>71.834556579589801</v>
      </c>
      <c r="AK2970" s="5">
        <v>84.124328613281193</v>
      </c>
      <c r="AL2970" s="5">
        <v>95.758399963378906</v>
      </c>
      <c r="AM2970" s="5">
        <v>134.83474731445301</v>
      </c>
      <c r="AN2970" s="5">
        <v>149.24234008789</v>
      </c>
      <c r="AO2970" s="5">
        <v>126.61182912190731</v>
      </c>
      <c r="AP2970" s="5">
        <v>85.5633544921875</v>
      </c>
      <c r="AQ2970" s="5">
        <v>71.667259216308594</v>
      </c>
      <c r="AR2970" s="5">
        <v>76.369880676269503</v>
      </c>
      <c r="AS2970" s="5">
        <v>77.866831461588532</v>
      </c>
      <c r="AU2970" s="5">
        <v>213.15042114257801</v>
      </c>
      <c r="AW2970" s="5">
        <v>213.15042114257801</v>
      </c>
      <c r="AX2970" s="5">
        <v>64.899711608886705</v>
      </c>
      <c r="AY2970" s="5">
        <v>78.467788696289006</v>
      </c>
      <c r="AZ2970" s="5">
        <v>85.117492675781193</v>
      </c>
      <c r="BA2970" s="5">
        <v>76.161664326985644</v>
      </c>
    </row>
    <row r="2971" spans="1:53" x14ac:dyDescent="0.2">
      <c r="A2971" s="1">
        <v>2968</v>
      </c>
      <c r="B2971" s="1" t="s">
        <v>11889</v>
      </c>
      <c r="C2971" s="1" t="s">
        <v>11890</v>
      </c>
      <c r="D2971" s="1" t="s">
        <v>11891</v>
      </c>
      <c r="E2971" s="1" t="s">
        <v>11892</v>
      </c>
      <c r="F2971" s="5">
        <v>180.274658203125</v>
      </c>
      <c r="G2971" s="5">
        <v>109.95964050292901</v>
      </c>
      <c r="H2971" s="5">
        <v>148.42489624023401</v>
      </c>
      <c r="I2971" s="5">
        <v>146.21973164876269</v>
      </c>
      <c r="J2971" s="5">
        <v>117.36179351806599</v>
      </c>
      <c r="K2971" s="5">
        <v>153.32012939453099</v>
      </c>
      <c r="L2971" s="5">
        <v>148.419342041015</v>
      </c>
      <c r="M2971" s="5">
        <v>139.70042165120398</v>
      </c>
      <c r="N2971" s="5">
        <v>204.82289123535099</v>
      </c>
      <c r="O2971" s="5">
        <v>264.89675903320301</v>
      </c>
      <c r="P2971" s="5">
        <v>218.05914306640599</v>
      </c>
      <c r="Q2971" s="5">
        <v>229.25959777832</v>
      </c>
      <c r="R2971" s="5">
        <v>272.99911499023398</v>
      </c>
      <c r="S2971" s="5">
        <v>229.015365600585</v>
      </c>
      <c r="T2971" s="5">
        <v>239.30554199218699</v>
      </c>
      <c r="U2971" s="5">
        <v>247.10667419433534</v>
      </c>
      <c r="V2971" s="5">
        <v>200.45729064941401</v>
      </c>
      <c r="W2971" s="5">
        <v>195.076171875</v>
      </c>
      <c r="X2971" s="5">
        <v>179.82252502441401</v>
      </c>
      <c r="Y2971" s="5">
        <v>191.78532918294266</v>
      </c>
      <c r="Z2971" s="5">
        <v>162.30906677246</v>
      </c>
      <c r="AA2971" s="5">
        <v>194.20446777343699</v>
      </c>
      <c r="AB2971" s="5">
        <v>180.22218322753901</v>
      </c>
      <c r="AC2971" s="5">
        <v>178.91190592447865</v>
      </c>
      <c r="AD2971" s="5">
        <v>171.82781982421801</v>
      </c>
      <c r="AE2971" s="5">
        <v>147.54884338378901</v>
      </c>
      <c r="AF2971" s="5">
        <v>190.93957519531199</v>
      </c>
      <c r="AG2971" s="5">
        <v>170.10541280110633</v>
      </c>
      <c r="AH2971" s="5">
        <v>160.96566772460901</v>
      </c>
      <c r="AI2971" s="5">
        <v>178.75502014160099</v>
      </c>
      <c r="AJ2971" s="5">
        <v>172.47807312011699</v>
      </c>
      <c r="AK2971" s="5">
        <v>170.73292032877566</v>
      </c>
      <c r="AL2971" s="5">
        <v>217.67419433593699</v>
      </c>
      <c r="AM2971" s="5">
        <v>220.05122375488199</v>
      </c>
      <c r="AN2971" s="5">
        <v>194.37528991699199</v>
      </c>
      <c r="AO2971" s="5">
        <v>210.70023600260365</v>
      </c>
      <c r="AP2971" s="5">
        <v>178.39369201660099</v>
      </c>
      <c r="AQ2971" s="5">
        <v>181.55551147460901</v>
      </c>
      <c r="AR2971" s="5">
        <v>203.92070007324199</v>
      </c>
      <c r="AS2971" s="5">
        <v>187.95663452148401</v>
      </c>
      <c r="AT2971" s="5">
        <v>148.94956970214801</v>
      </c>
      <c r="AU2971" s="5">
        <v>143.515380859375</v>
      </c>
      <c r="AV2971" s="5">
        <v>116.277709960937</v>
      </c>
      <c r="AW2971" s="5">
        <v>136.24755350748666</v>
      </c>
      <c r="AX2971" s="5">
        <v>225.62838745117099</v>
      </c>
      <c r="AY2971" s="5">
        <v>209.69137573242099</v>
      </c>
      <c r="AZ2971" s="5">
        <v>221.10372924804599</v>
      </c>
      <c r="BA2971" s="5">
        <v>218.80783081054599</v>
      </c>
    </row>
    <row r="2972" spans="1:53" x14ac:dyDescent="0.2">
      <c r="A2972" s="1">
        <v>2969</v>
      </c>
      <c r="B2972" s="1" t="s">
        <v>11893</v>
      </c>
      <c r="C2972" s="1" t="s">
        <v>11894</v>
      </c>
      <c r="D2972" s="1" t="s">
        <v>11895</v>
      </c>
      <c r="E2972" s="1" t="s">
        <v>11896</v>
      </c>
      <c r="F2972" s="5">
        <v>96.219970703125</v>
      </c>
      <c r="G2972" s="5">
        <v>100.132568359375</v>
      </c>
      <c r="H2972" s="5">
        <v>91.506774902343693</v>
      </c>
      <c r="I2972" s="5">
        <v>95.953104654947893</v>
      </c>
      <c r="J2972" s="5">
        <v>108.01909637451099</v>
      </c>
      <c r="K2972" s="5">
        <v>102.28182983398401</v>
      </c>
      <c r="L2972" s="5">
        <v>99.410873413085895</v>
      </c>
      <c r="M2972" s="5">
        <v>103.23726654052696</v>
      </c>
      <c r="N2972" s="5">
        <v>190.50524902343699</v>
      </c>
      <c r="O2972" s="5">
        <v>192.05245971679599</v>
      </c>
      <c r="P2972" s="5">
        <v>182.65380859375</v>
      </c>
      <c r="Q2972" s="5">
        <v>188.40383911132767</v>
      </c>
      <c r="R2972" s="5">
        <v>90.429840087890597</v>
      </c>
      <c r="S2972" s="5">
        <v>90.901092529296804</v>
      </c>
      <c r="T2972" s="5">
        <v>98.530326843261705</v>
      </c>
      <c r="U2972" s="5">
        <v>93.287086486816364</v>
      </c>
      <c r="V2972" s="5">
        <v>93.946884155273395</v>
      </c>
      <c r="W2972" s="5">
        <v>90.445846557617102</v>
      </c>
      <c r="X2972" s="5">
        <v>92.434646606445298</v>
      </c>
      <c r="Y2972" s="5">
        <v>92.275792439778613</v>
      </c>
      <c r="Z2972" s="5">
        <v>94.628189086914006</v>
      </c>
      <c r="AA2972" s="5">
        <v>94.473464965820298</v>
      </c>
      <c r="AB2972" s="5">
        <v>94.635536193847599</v>
      </c>
      <c r="AC2972" s="5">
        <v>94.579063415527301</v>
      </c>
      <c r="AD2972" s="5">
        <v>99.475555419921804</v>
      </c>
      <c r="AE2972" s="5">
        <v>98.413764953613196</v>
      </c>
      <c r="AF2972" s="5">
        <v>108.98802947998</v>
      </c>
      <c r="AG2972" s="5">
        <v>102.29244995117166</v>
      </c>
      <c r="AH2972" s="5">
        <v>98.579811096191406</v>
      </c>
      <c r="AI2972" s="5">
        <v>100.851638793945</v>
      </c>
      <c r="AJ2972" s="5">
        <v>104.044479370117</v>
      </c>
      <c r="AK2972" s="5">
        <v>101.15864308675113</v>
      </c>
      <c r="AL2972" s="5">
        <v>156.23385620117099</v>
      </c>
      <c r="AM2972" s="5">
        <v>165.67549133300699</v>
      </c>
      <c r="AN2972" s="5">
        <v>167.09176635742099</v>
      </c>
      <c r="AO2972" s="5">
        <v>163.00037129719965</v>
      </c>
      <c r="AP2972" s="5">
        <v>100.0064163208</v>
      </c>
      <c r="AQ2972" s="5">
        <v>94.637382507324205</v>
      </c>
      <c r="AR2972" s="5">
        <v>97.094718933105398</v>
      </c>
      <c r="AS2972" s="5">
        <v>97.246172587076543</v>
      </c>
      <c r="AT2972" s="5">
        <v>112.12937164306599</v>
      </c>
      <c r="AU2972" s="5">
        <v>103.640327453613</v>
      </c>
      <c r="AV2972" s="5">
        <v>117.49835205078099</v>
      </c>
      <c r="AW2972" s="5">
        <v>111.08935038248667</v>
      </c>
      <c r="AX2972" s="5">
        <v>104.952354431152</v>
      </c>
      <c r="AY2972" s="5">
        <v>90.640792846679602</v>
      </c>
      <c r="AZ2972" s="5">
        <v>88.786293029785099</v>
      </c>
      <c r="BA2972" s="5">
        <v>94.793146769205578</v>
      </c>
    </row>
    <row r="2973" spans="1:53" x14ac:dyDescent="0.2">
      <c r="A2973" s="1">
        <v>2970</v>
      </c>
      <c r="B2973" s="1" t="s">
        <v>11897</v>
      </c>
      <c r="C2973" s="1" t="s">
        <v>11898</v>
      </c>
      <c r="D2973" s="1" t="s">
        <v>11899</v>
      </c>
      <c r="E2973" s="1" t="s">
        <v>11900</v>
      </c>
      <c r="F2973" s="5">
        <v>99.875839233398395</v>
      </c>
      <c r="G2973" s="5">
        <v>103.369300842285</v>
      </c>
      <c r="H2973" s="5">
        <v>96.402351379394503</v>
      </c>
      <c r="I2973" s="5">
        <v>99.882497151692633</v>
      </c>
      <c r="J2973" s="5">
        <v>120.259155273437</v>
      </c>
      <c r="K2973" s="5">
        <v>110.133781433105</v>
      </c>
      <c r="L2973" s="5">
        <v>110.534767150878</v>
      </c>
      <c r="M2973" s="5">
        <v>113.64256795247333</v>
      </c>
      <c r="N2973" s="5">
        <v>244.899810791015</v>
      </c>
      <c r="O2973" s="5">
        <v>246.35240173339801</v>
      </c>
      <c r="P2973" s="5">
        <v>249.57341003417901</v>
      </c>
      <c r="Q2973" s="5">
        <v>246.94187418619734</v>
      </c>
      <c r="R2973" s="5">
        <v>128.459701538085</v>
      </c>
      <c r="S2973" s="5">
        <v>119.605590820312</v>
      </c>
      <c r="T2973" s="5">
        <v>130.27613830566401</v>
      </c>
      <c r="U2973" s="5">
        <v>126.11381022135367</v>
      </c>
      <c r="V2973" s="5">
        <v>115.25130462646401</v>
      </c>
      <c r="W2973" s="5">
        <v>123.96150970458901</v>
      </c>
      <c r="X2973" s="5">
        <v>106.23647308349599</v>
      </c>
      <c r="Y2973" s="5">
        <v>115.14976247151634</v>
      </c>
      <c r="Z2973" s="5">
        <v>91.783523559570298</v>
      </c>
      <c r="AA2973" s="5">
        <v>100.92237854003901</v>
      </c>
      <c r="AB2973" s="5">
        <v>96.894645690917898</v>
      </c>
      <c r="AC2973" s="5">
        <v>96.533515930175739</v>
      </c>
      <c r="AD2973" s="5">
        <v>137.83479309082</v>
      </c>
      <c r="AE2973" s="5">
        <v>132.56222534179599</v>
      </c>
      <c r="AF2973" s="5">
        <v>134.71885681152301</v>
      </c>
      <c r="AG2973" s="5">
        <v>135.03862508137968</v>
      </c>
      <c r="AH2973" s="5">
        <v>127.82608795166</v>
      </c>
      <c r="AI2973" s="5">
        <v>139.09555053710901</v>
      </c>
      <c r="AJ2973" s="5">
        <v>136.50273132324199</v>
      </c>
      <c r="AK2973" s="5">
        <v>134.47478993733702</v>
      </c>
      <c r="AL2973" s="5">
        <v>252.14268493652301</v>
      </c>
      <c r="AM2973" s="5">
        <v>255.594802856445</v>
      </c>
      <c r="AN2973" s="5">
        <v>244.809326171875</v>
      </c>
      <c r="AO2973" s="5">
        <v>250.84893798828102</v>
      </c>
      <c r="AP2973" s="5">
        <v>124.673736572265</v>
      </c>
      <c r="AQ2973" s="5">
        <v>123.17595672607401</v>
      </c>
      <c r="AR2973" s="5">
        <v>127.63523864746</v>
      </c>
      <c r="AS2973" s="5">
        <v>125.16164398193298</v>
      </c>
      <c r="AT2973" s="5">
        <v>109.389099121093</v>
      </c>
      <c r="AU2973" s="5">
        <v>132.31698608398401</v>
      </c>
      <c r="AV2973" s="5">
        <v>113.18555450439401</v>
      </c>
      <c r="AW2973" s="5">
        <v>118.29721323649034</v>
      </c>
      <c r="AX2973" s="5">
        <v>118.522483825683</v>
      </c>
      <c r="AY2973" s="5">
        <v>116.99623870849599</v>
      </c>
      <c r="AZ2973" s="5">
        <v>119.68433380126901</v>
      </c>
      <c r="BA2973" s="5">
        <v>118.40101877848268</v>
      </c>
    </row>
    <row r="2974" spans="1:53" x14ac:dyDescent="0.2">
      <c r="A2974" s="1">
        <v>2971</v>
      </c>
      <c r="B2974" s="1" t="s">
        <v>11901</v>
      </c>
      <c r="C2974" s="1" t="s">
        <v>11902</v>
      </c>
      <c r="D2974" s="1" t="s">
        <v>11903</v>
      </c>
      <c r="E2974" s="1" t="s">
        <v>11904</v>
      </c>
      <c r="F2974" s="5">
        <v>272.54772949218699</v>
      </c>
      <c r="G2974" s="5">
        <v>280.344635009765</v>
      </c>
      <c r="H2974" s="5">
        <v>245.18727111816401</v>
      </c>
      <c r="I2974" s="5">
        <v>266.02654520670535</v>
      </c>
      <c r="J2974" s="5">
        <v>260.50216674804602</v>
      </c>
      <c r="K2974" s="5">
        <v>251.851318359375</v>
      </c>
      <c r="L2974" s="5">
        <v>253.87315368652301</v>
      </c>
      <c r="M2974" s="5">
        <v>255.40887959798133</v>
      </c>
      <c r="N2974" s="5">
        <v>545.25628662109295</v>
      </c>
      <c r="O2974" s="5">
        <v>557.04791259765602</v>
      </c>
      <c r="P2974" s="5">
        <v>546.09973144531205</v>
      </c>
      <c r="Q2974" s="5">
        <v>549.46797688802042</v>
      </c>
      <c r="R2974" s="5">
        <v>289.27957153320301</v>
      </c>
      <c r="S2974" s="5">
        <v>328.35128784179602</v>
      </c>
      <c r="T2974" s="5">
        <v>344.54568481445301</v>
      </c>
      <c r="U2974" s="5">
        <v>320.72551472981735</v>
      </c>
      <c r="V2974" s="5">
        <v>262.05477905273398</v>
      </c>
      <c r="W2974" s="5">
        <v>231.27717590332</v>
      </c>
      <c r="X2974" s="5">
        <v>236.34075927734301</v>
      </c>
      <c r="Y2974" s="5">
        <v>243.22423807779901</v>
      </c>
      <c r="Z2974" s="5">
        <v>240.15196228027301</v>
      </c>
      <c r="AA2974" s="5">
        <v>241.57090759277301</v>
      </c>
      <c r="AB2974" s="5">
        <v>240.92317199707</v>
      </c>
      <c r="AC2974" s="5">
        <v>240.88201395670535</v>
      </c>
      <c r="AD2974" s="5">
        <v>250.29490661621</v>
      </c>
      <c r="AE2974" s="5">
        <v>257.63513183593699</v>
      </c>
      <c r="AF2974" s="5">
        <v>255.50509643554599</v>
      </c>
      <c r="AG2974" s="5">
        <v>254.47837829589764</v>
      </c>
      <c r="AH2974" s="5">
        <v>251.04095458984301</v>
      </c>
      <c r="AI2974" s="5">
        <v>239.64549255371</v>
      </c>
      <c r="AJ2974" s="5">
        <v>234.50053405761699</v>
      </c>
      <c r="AK2974" s="5">
        <v>241.72899373372331</v>
      </c>
      <c r="AL2974" s="5">
        <v>477.04425048828102</v>
      </c>
      <c r="AM2974" s="5">
        <v>441.60968017578102</v>
      </c>
      <c r="AN2974" s="5">
        <v>452.76290893554602</v>
      </c>
      <c r="AO2974" s="5">
        <v>457.13894653320267</v>
      </c>
      <c r="AP2974" s="5">
        <v>260.91647338867102</v>
      </c>
      <c r="AQ2974" s="5">
        <v>271.49911499023398</v>
      </c>
      <c r="AR2974" s="5">
        <v>287.32711791992102</v>
      </c>
      <c r="AS2974" s="5">
        <v>273.24756876627538</v>
      </c>
      <c r="AT2974" s="5">
        <v>273.71292114257801</v>
      </c>
      <c r="AU2974" s="5">
        <v>308.46359252929602</v>
      </c>
      <c r="AV2974" s="5">
        <v>265.35873413085898</v>
      </c>
      <c r="AW2974" s="5">
        <v>282.51174926757767</v>
      </c>
      <c r="AX2974" s="5">
        <v>285.688873291015</v>
      </c>
      <c r="AY2974" s="5">
        <v>242.66091918945301</v>
      </c>
      <c r="AZ2974" s="5">
        <v>249.04231262207</v>
      </c>
      <c r="BA2974" s="5">
        <v>259.13070170084603</v>
      </c>
    </row>
    <row r="2975" spans="1:53" x14ac:dyDescent="0.2">
      <c r="A2975" s="1">
        <v>2972</v>
      </c>
      <c r="B2975" s="1" t="s">
        <v>11905</v>
      </c>
      <c r="C2975" s="1" t="s">
        <v>11906</v>
      </c>
      <c r="D2975" s="1" t="s">
        <v>11907</v>
      </c>
      <c r="E2975" s="1" t="s">
        <v>11908</v>
      </c>
      <c r="F2975" s="5">
        <v>238.33529663085901</v>
      </c>
      <c r="G2975" s="5">
        <v>384.802978515625</v>
      </c>
      <c r="H2975" s="5">
        <v>234.89712524414</v>
      </c>
      <c r="I2975" s="5">
        <v>286.01180013020803</v>
      </c>
      <c r="J2975" s="5">
        <v>262.470947265625</v>
      </c>
      <c r="K2975" s="5">
        <v>272.87631225585898</v>
      </c>
      <c r="L2975" s="5">
        <v>288.31213378906199</v>
      </c>
      <c r="M2975" s="5">
        <v>274.55313110351534</v>
      </c>
      <c r="N2975" s="5">
        <v>466.36294555664</v>
      </c>
      <c r="O2975" s="5">
        <v>418.8291015625</v>
      </c>
      <c r="P2975" s="5">
        <v>439.63455200195301</v>
      </c>
      <c r="Q2975" s="5">
        <v>441.60886637369759</v>
      </c>
      <c r="R2975" s="5">
        <v>191.34765625</v>
      </c>
      <c r="S2975" s="5">
        <v>204.10713195800699</v>
      </c>
      <c r="T2975" s="5">
        <v>205.996826171875</v>
      </c>
      <c r="U2975" s="5">
        <v>200.48387145996068</v>
      </c>
      <c r="V2975" s="5">
        <v>193.49533081054599</v>
      </c>
      <c r="W2975" s="5">
        <v>202.27348327636699</v>
      </c>
      <c r="X2975" s="5">
        <v>209.31112670898401</v>
      </c>
      <c r="Y2975" s="5">
        <v>201.69331359863233</v>
      </c>
      <c r="Z2975" s="5">
        <v>230.661376953125</v>
      </c>
      <c r="AA2975" s="5">
        <v>209.15022277832</v>
      </c>
      <c r="AB2975" s="5">
        <v>206.39675903320301</v>
      </c>
      <c r="AC2975" s="5">
        <v>215.40278625488267</v>
      </c>
      <c r="AD2975" s="5">
        <v>236.34010314941401</v>
      </c>
      <c r="AE2975" s="5">
        <v>243.73658752441401</v>
      </c>
      <c r="AF2975" s="5">
        <v>252.36994934082</v>
      </c>
      <c r="AG2975" s="5">
        <v>244.14888000488267</v>
      </c>
      <c r="AH2975" s="5">
        <v>246.75822448730401</v>
      </c>
      <c r="AI2975" s="5">
        <v>233.02836608886699</v>
      </c>
      <c r="AJ2975" s="5">
        <v>244.33557128906199</v>
      </c>
      <c r="AK2975" s="5">
        <v>241.37405395507767</v>
      </c>
      <c r="AL2975" s="5">
        <v>383.46722412109301</v>
      </c>
      <c r="AM2975" s="5">
        <v>365.82720947265602</v>
      </c>
      <c r="AN2975" s="5">
        <v>384.52377319335898</v>
      </c>
      <c r="AO2975" s="5">
        <v>377.93940226236936</v>
      </c>
      <c r="AP2975" s="5">
        <v>216.16101074218699</v>
      </c>
      <c r="AQ2975" s="5">
        <v>217.22979736328099</v>
      </c>
      <c r="AR2975" s="5">
        <v>245.92436218261699</v>
      </c>
      <c r="AS2975" s="5">
        <v>226.43839009602831</v>
      </c>
      <c r="AU2975" s="5">
        <v>195.89410400390599</v>
      </c>
      <c r="AV2975" s="5">
        <v>207.14399719238199</v>
      </c>
      <c r="AW2975" s="5">
        <v>201.51905059814399</v>
      </c>
      <c r="AX2975" s="5">
        <v>207.983795166015</v>
      </c>
      <c r="AY2975" s="5">
        <v>205.26078796386699</v>
      </c>
      <c r="AZ2975" s="5">
        <v>195.61907958984301</v>
      </c>
      <c r="BA2975" s="5">
        <v>202.95455423990833</v>
      </c>
    </row>
    <row r="2976" spans="1:53" x14ac:dyDescent="0.2">
      <c r="A2976" s="1">
        <v>2973</v>
      </c>
      <c r="B2976" s="1" t="s">
        <v>11909</v>
      </c>
      <c r="C2976" s="1" t="s">
        <v>11910</v>
      </c>
      <c r="D2976" s="1" t="s">
        <v>11911</v>
      </c>
      <c r="E2976" s="1" t="s">
        <v>11912</v>
      </c>
      <c r="F2976" s="5">
        <v>184.35385131835901</v>
      </c>
      <c r="G2976" s="5">
        <v>179.46308898925699</v>
      </c>
      <c r="H2976" s="5">
        <v>183.862380981445</v>
      </c>
      <c r="I2976" s="5">
        <v>182.55977376302033</v>
      </c>
      <c r="J2976" s="5">
        <v>246.36363220214801</v>
      </c>
      <c r="K2976" s="5">
        <v>224.18826293945301</v>
      </c>
      <c r="L2976" s="5">
        <v>214.071853637695</v>
      </c>
      <c r="M2976" s="5">
        <v>228.20791625976531</v>
      </c>
      <c r="N2976" s="5">
        <v>421.522857666015</v>
      </c>
      <c r="O2976" s="5">
        <v>425.69921875</v>
      </c>
      <c r="P2976" s="5">
        <v>403.70513916015602</v>
      </c>
      <c r="Q2976" s="5">
        <v>416.97573852539034</v>
      </c>
      <c r="R2976" s="5">
        <v>189.87091064453099</v>
      </c>
      <c r="S2976" s="5">
        <v>169.53089904785099</v>
      </c>
      <c r="T2976" s="5">
        <v>221.612548828125</v>
      </c>
      <c r="U2976" s="5">
        <v>193.671452840169</v>
      </c>
      <c r="V2976" s="5">
        <v>222.63322448730401</v>
      </c>
      <c r="W2976" s="5">
        <v>225.08045959472599</v>
      </c>
      <c r="X2976" s="5">
        <v>207.83087158203099</v>
      </c>
      <c r="Y2976" s="5">
        <v>218.51485188802033</v>
      </c>
      <c r="Z2976" s="5">
        <v>186.80038452148401</v>
      </c>
      <c r="AA2976" s="5">
        <v>190.056060791015</v>
      </c>
      <c r="AB2976" s="5">
        <v>202.31399536132801</v>
      </c>
      <c r="AC2976" s="5">
        <v>193.05681355794232</v>
      </c>
      <c r="AD2976" s="5">
        <v>209.86886596679599</v>
      </c>
      <c r="AE2976" s="5">
        <v>209.40246582031199</v>
      </c>
      <c r="AF2976" s="5">
        <v>201.94725036621</v>
      </c>
      <c r="AG2976" s="5">
        <v>207.07286071777267</v>
      </c>
      <c r="AH2976" s="5">
        <v>203.17660522460901</v>
      </c>
      <c r="AI2976" s="5">
        <v>199.52134704589801</v>
      </c>
      <c r="AJ2976" s="5">
        <v>196.97253417968699</v>
      </c>
      <c r="AK2976" s="5">
        <v>199.89016215006464</v>
      </c>
      <c r="AL2976" s="5">
        <v>356.996826171875</v>
      </c>
      <c r="AM2976" s="5">
        <v>368.39880371093699</v>
      </c>
      <c r="AN2976" s="5">
        <v>382.01336669921801</v>
      </c>
      <c r="AO2976" s="5">
        <v>369.13633219401004</v>
      </c>
      <c r="AP2976" s="5">
        <v>191.22802734375</v>
      </c>
      <c r="AQ2976" s="5">
        <v>198.20747375488199</v>
      </c>
      <c r="AR2976" s="5">
        <v>186.62738037109301</v>
      </c>
      <c r="AS2976" s="5">
        <v>192.02096048990833</v>
      </c>
      <c r="AT2976" s="5">
        <v>175.37258911132801</v>
      </c>
      <c r="AU2976" s="5">
        <v>215.303787231445</v>
      </c>
      <c r="AV2976" s="5">
        <v>137.55007934570301</v>
      </c>
      <c r="AW2976" s="5">
        <v>176.07548522949199</v>
      </c>
      <c r="AX2976" s="5">
        <v>234.07133483886699</v>
      </c>
      <c r="AY2976" s="5">
        <v>199.50257873535099</v>
      </c>
      <c r="AZ2976" s="5">
        <v>201.69836425781199</v>
      </c>
      <c r="BA2976" s="5">
        <v>211.75742594400995</v>
      </c>
    </row>
    <row r="2977" spans="1:53" x14ac:dyDescent="0.2">
      <c r="A2977" s="1">
        <v>2974</v>
      </c>
      <c r="B2977" s="1" t="s">
        <v>11913</v>
      </c>
      <c r="C2977" s="1" t="s">
        <v>11914</v>
      </c>
      <c r="D2977" s="1" t="s">
        <v>11915</v>
      </c>
      <c r="E2977" s="1" t="s">
        <v>11916</v>
      </c>
      <c r="F2977" s="5">
        <v>49.376838684082003</v>
      </c>
      <c r="G2977" s="5">
        <v>109.268737792968</v>
      </c>
      <c r="H2977" s="5">
        <v>81.353668212890597</v>
      </c>
      <c r="I2977" s="5">
        <v>79.999748229980199</v>
      </c>
      <c r="K2977" s="5">
        <v>35.754501342773402</v>
      </c>
      <c r="L2977" s="5">
        <v>66.373397827148395</v>
      </c>
      <c r="M2977" s="5">
        <v>51.063949584960895</v>
      </c>
      <c r="N2977" s="5">
        <v>133.10958862304599</v>
      </c>
      <c r="O2977" s="5">
        <v>134.22970581054599</v>
      </c>
      <c r="P2977" s="5">
        <v>166.50671386718699</v>
      </c>
      <c r="Q2977" s="5">
        <v>144.61533610025967</v>
      </c>
      <c r="R2977" s="5">
        <v>83.845085144042898</v>
      </c>
      <c r="S2977" s="5">
        <v>93.407539367675696</v>
      </c>
      <c r="T2977" s="5">
        <v>115.24968719482401</v>
      </c>
      <c r="U2977" s="5">
        <v>97.500770568847528</v>
      </c>
      <c r="V2977" s="5">
        <v>73.669853210449205</v>
      </c>
      <c r="W2977" s="5">
        <v>69.196617126464801</v>
      </c>
      <c r="X2977" s="5">
        <v>67.910934448242102</v>
      </c>
      <c r="Y2977" s="5">
        <v>70.259134928385365</v>
      </c>
      <c r="Z2977" s="5">
        <v>62.1456909179687</v>
      </c>
      <c r="AA2977" s="5">
        <v>49.3142890930175</v>
      </c>
      <c r="AB2977" s="5">
        <v>64.643997192382798</v>
      </c>
      <c r="AC2977" s="5">
        <v>58.701325734456333</v>
      </c>
      <c r="AD2977" s="5">
        <v>85.909530639648395</v>
      </c>
      <c r="AE2977" s="5">
        <v>66.818954467773395</v>
      </c>
      <c r="AF2977" s="5">
        <v>67.297935485839801</v>
      </c>
      <c r="AG2977" s="5">
        <v>73.342140197753864</v>
      </c>
      <c r="AH2977" s="5">
        <v>81.347320556640597</v>
      </c>
      <c r="AI2977" s="5">
        <v>73.753005981445298</v>
      </c>
      <c r="AJ2977" s="5">
        <v>75.744148254394503</v>
      </c>
      <c r="AK2977" s="5">
        <v>76.948158264160128</v>
      </c>
      <c r="AL2977" s="5">
        <v>149.247955322265</v>
      </c>
      <c r="AM2977" s="5">
        <v>132.91838073730401</v>
      </c>
      <c r="AN2977" s="5">
        <v>136.51901245117099</v>
      </c>
      <c r="AO2977" s="5">
        <v>139.56178283691335</v>
      </c>
      <c r="AP2977" s="5">
        <v>106.19503784179599</v>
      </c>
      <c r="AQ2977" s="5">
        <v>92.741195678710895</v>
      </c>
      <c r="AR2977" s="5">
        <v>93.201766967773395</v>
      </c>
      <c r="AS2977" s="5">
        <v>97.379333496093423</v>
      </c>
      <c r="AT2977" s="5">
        <v>82.844520568847599</v>
      </c>
      <c r="AU2977" s="5">
        <v>107.60472869873</v>
      </c>
      <c r="AV2977" s="5">
        <v>86.797752380371094</v>
      </c>
      <c r="AW2977" s="5">
        <v>92.415667215982907</v>
      </c>
      <c r="AX2977" s="5">
        <v>73.294822692871094</v>
      </c>
      <c r="AY2977" s="5">
        <v>56.588581085205</v>
      </c>
      <c r="AZ2977" s="5">
        <v>61.4670600891113</v>
      </c>
      <c r="BA2977" s="5">
        <v>63.783487955729129</v>
      </c>
    </row>
    <row r="2978" spans="1:53" x14ac:dyDescent="0.2">
      <c r="A2978" s="1">
        <v>2975</v>
      </c>
      <c r="B2978" s="1" t="s">
        <v>11917</v>
      </c>
      <c r="C2978" s="1" t="s">
        <v>11918</v>
      </c>
      <c r="D2978" s="1" t="s">
        <v>11919</v>
      </c>
      <c r="E2978" s="1" t="s">
        <v>11920</v>
      </c>
      <c r="F2978" s="5">
        <v>315.60806274414</v>
      </c>
      <c r="G2978" s="5">
        <v>323.05789184570301</v>
      </c>
      <c r="H2978" s="5">
        <v>320.42291259765602</v>
      </c>
      <c r="I2978" s="5">
        <v>319.69628906249972</v>
      </c>
      <c r="J2978" s="5">
        <v>331.444732666015</v>
      </c>
      <c r="K2978" s="5">
        <v>305.05847167968699</v>
      </c>
      <c r="L2978" s="5">
        <v>320.39483642578102</v>
      </c>
      <c r="M2978" s="5">
        <v>318.96601359049436</v>
      </c>
      <c r="N2978" s="5">
        <v>683.73937988281205</v>
      </c>
      <c r="O2978" s="5">
        <v>607.42926025390602</v>
      </c>
      <c r="P2978" s="5">
        <v>652.32360839843705</v>
      </c>
      <c r="Q2978" s="5">
        <v>647.83074951171841</v>
      </c>
      <c r="R2978" s="5">
        <v>424.9921875</v>
      </c>
      <c r="S2978" s="5">
        <v>451.305084228515</v>
      </c>
      <c r="T2978" s="5">
        <v>471.51272583007801</v>
      </c>
      <c r="U2978" s="5">
        <v>449.26999918619759</v>
      </c>
      <c r="V2978" s="5">
        <v>257.70245361328102</v>
      </c>
      <c r="W2978" s="5">
        <v>268.52386474609301</v>
      </c>
      <c r="X2978" s="5">
        <v>254.29722595214801</v>
      </c>
      <c r="Y2978" s="5">
        <v>260.17451477050736</v>
      </c>
      <c r="Z2978" s="5">
        <v>266.88604736328102</v>
      </c>
      <c r="AA2978" s="5">
        <v>304.043701171875</v>
      </c>
      <c r="AB2978" s="5">
        <v>268.33999633789</v>
      </c>
      <c r="AC2978" s="5">
        <v>279.75658162434866</v>
      </c>
      <c r="AD2978" s="5">
        <v>253.08679199218699</v>
      </c>
      <c r="AE2978" s="5">
        <v>285.99288940429602</v>
      </c>
      <c r="AF2978" s="5">
        <v>263.18054199218699</v>
      </c>
      <c r="AG2978" s="5">
        <v>267.42007446289</v>
      </c>
      <c r="AH2978" s="5">
        <v>252.42297363281199</v>
      </c>
      <c r="AI2978" s="5">
        <v>282.59948730468699</v>
      </c>
      <c r="AJ2978" s="5">
        <v>265.22271728515602</v>
      </c>
      <c r="AK2978" s="5">
        <v>266.74839274088498</v>
      </c>
      <c r="AL2978" s="5">
        <v>652.43298339843705</v>
      </c>
      <c r="AM2978" s="5">
        <v>606.713623046875</v>
      </c>
      <c r="AN2978" s="5">
        <v>583.72900390625</v>
      </c>
      <c r="AO2978" s="5">
        <v>614.29187011718739</v>
      </c>
      <c r="AP2978" s="5">
        <v>367.65396118164</v>
      </c>
      <c r="AQ2978" s="5">
        <v>310.85876464843699</v>
      </c>
      <c r="AR2978" s="5">
        <v>324.57409667968699</v>
      </c>
      <c r="AS2978" s="5">
        <v>334.36227416992136</v>
      </c>
      <c r="AT2978" s="5">
        <v>270.83834838867102</v>
      </c>
      <c r="AU2978" s="5">
        <v>294.46157836914</v>
      </c>
      <c r="AV2978" s="5">
        <v>244.541900634765</v>
      </c>
      <c r="AW2978" s="5">
        <v>269.94727579752538</v>
      </c>
      <c r="AX2978" s="5">
        <v>324.25033569335898</v>
      </c>
      <c r="AY2978" s="5">
        <v>280.782958984375</v>
      </c>
      <c r="AZ2978" s="5">
        <v>279.44958496093699</v>
      </c>
      <c r="BA2978" s="5">
        <v>294.82762654622366</v>
      </c>
    </row>
    <row r="2979" spans="1:53" x14ac:dyDescent="0.2">
      <c r="A2979" s="1">
        <v>2976</v>
      </c>
      <c r="B2979" s="1" t="s">
        <v>11921</v>
      </c>
      <c r="C2979" s="1" t="s">
        <v>11922</v>
      </c>
      <c r="D2979" s="1" t="s">
        <v>11923</v>
      </c>
      <c r="E2979" s="1" t="s">
        <v>11924</v>
      </c>
      <c r="F2979" s="5">
        <v>1959.66088867187</v>
      </c>
      <c r="G2979" s="5">
        <v>2073.32470703125</v>
      </c>
      <c r="H2979" s="5">
        <v>2034.07507324218</v>
      </c>
      <c r="I2979" s="5">
        <v>2022.3535563150999</v>
      </c>
      <c r="J2979" s="5">
        <v>1797.77758789062</v>
      </c>
      <c r="K2979" s="5">
        <v>2010.44274902343</v>
      </c>
      <c r="L2979" s="5">
        <v>1931.01989746093</v>
      </c>
      <c r="M2979" s="5">
        <v>1913.0800781249934</v>
      </c>
      <c r="N2979" s="5">
        <v>855.296875</v>
      </c>
      <c r="O2979" s="5">
        <v>833.07873535156205</v>
      </c>
      <c r="P2979" s="5">
        <v>834.88616943359295</v>
      </c>
      <c r="Q2979" s="5">
        <v>841.08725992838492</v>
      </c>
      <c r="R2979" s="5">
        <v>1196.38269042968</v>
      </c>
      <c r="S2979" s="5">
        <v>1153.04089355468</v>
      </c>
      <c r="T2979" s="5">
        <v>1231.95642089843</v>
      </c>
      <c r="U2979" s="5">
        <v>1193.79333496093</v>
      </c>
      <c r="V2979" s="5">
        <v>1262.50012207031</v>
      </c>
      <c r="W2979" s="5">
        <v>1211.97863769531</v>
      </c>
      <c r="X2979" s="5">
        <v>1245.69104003906</v>
      </c>
      <c r="Y2979" s="5">
        <v>1240.0565999348935</v>
      </c>
      <c r="Z2979" s="5">
        <v>1417.23986816406</v>
      </c>
      <c r="AA2979" s="5">
        <v>1540.23413085937</v>
      </c>
      <c r="AB2979" s="5">
        <v>1513.89453125</v>
      </c>
      <c r="AC2979" s="5">
        <v>1490.45617675781</v>
      </c>
      <c r="AD2979" s="5">
        <v>2366.03100585937</v>
      </c>
      <c r="AE2979" s="5">
        <v>2284.7578125</v>
      </c>
      <c r="AF2979" s="5">
        <v>2246.47778320312</v>
      </c>
      <c r="AG2979" s="5">
        <v>2299.0888671874964</v>
      </c>
      <c r="AH2979" s="5">
        <v>2334.00805664062</v>
      </c>
      <c r="AI2979" s="5">
        <v>2468.34423828125</v>
      </c>
      <c r="AJ2979" s="5">
        <v>2480.46459960937</v>
      </c>
      <c r="AK2979" s="5">
        <v>2427.6056315104129</v>
      </c>
      <c r="AL2979" s="5">
        <v>1248.65966796875</v>
      </c>
      <c r="AM2979" s="5">
        <v>1271.9345703125</v>
      </c>
      <c r="AN2979" s="5">
        <v>1263.33740234375</v>
      </c>
      <c r="AO2979" s="5">
        <v>1261.310546875</v>
      </c>
      <c r="AP2979" s="5">
        <v>1598.26733398437</v>
      </c>
      <c r="AQ2979" s="5">
        <v>1545.57629394531</v>
      </c>
      <c r="AR2979" s="5">
        <v>1640.34167480468</v>
      </c>
      <c r="AS2979" s="5">
        <v>1594.7284342447867</v>
      </c>
      <c r="AT2979" s="5">
        <v>1714.01245117187</v>
      </c>
      <c r="AU2979" s="5">
        <v>1677.10607910156</v>
      </c>
      <c r="AV2979" s="5">
        <v>1825.05053710937</v>
      </c>
      <c r="AW2979" s="5">
        <v>1738.7230224609332</v>
      </c>
      <c r="AX2979" s="5">
        <v>1585.03723144531</v>
      </c>
      <c r="AY2979" s="5">
        <v>1640.36865234375</v>
      </c>
      <c r="AZ2979" s="5">
        <v>1494.85021972656</v>
      </c>
      <c r="BA2979" s="5">
        <v>1573.4187011718732</v>
      </c>
    </row>
    <row r="2980" spans="1:53" x14ac:dyDescent="0.2">
      <c r="A2980" s="1">
        <v>2977</v>
      </c>
      <c r="B2980" s="1" t="s">
        <v>11925</v>
      </c>
      <c r="C2980" s="1" t="s">
        <v>11926</v>
      </c>
      <c r="D2980" s="1" t="s">
        <v>11927</v>
      </c>
      <c r="E2980" s="1" t="s">
        <v>11928</v>
      </c>
      <c r="F2980" s="5">
        <v>7350.65576171875</v>
      </c>
      <c r="G2980" s="5">
        <v>7261.3857421875</v>
      </c>
      <c r="H2980" s="5">
        <v>7144.13671875</v>
      </c>
      <c r="I2980" s="5">
        <v>7252.059407552083</v>
      </c>
      <c r="J2980" s="5">
        <v>8248.4482421875</v>
      </c>
      <c r="K2980" s="5">
        <v>8315.9697265625</v>
      </c>
      <c r="L2980" s="5">
        <v>8096.76904296875</v>
      </c>
      <c r="M2980" s="5">
        <v>8220.3956705729161</v>
      </c>
      <c r="N2980" s="5">
        <v>4606.88232421875</v>
      </c>
      <c r="O2980" s="5">
        <v>4833.89501953125</v>
      </c>
      <c r="P2980" s="5">
        <v>4663.78173828125</v>
      </c>
      <c r="Q2980" s="5">
        <v>4701.519694010417</v>
      </c>
      <c r="R2980" s="5">
        <v>7080.7578125</v>
      </c>
      <c r="S2980" s="5">
        <v>7146.6923828125</v>
      </c>
      <c r="T2980" s="5">
        <v>6546.56884765625</v>
      </c>
      <c r="U2980" s="5">
        <v>6924.673014322917</v>
      </c>
      <c r="V2980" s="5">
        <v>5258.7099609375</v>
      </c>
      <c r="W2980" s="5">
        <v>5423.88916015625</v>
      </c>
      <c r="X2980" s="5">
        <v>5627.35107421875</v>
      </c>
      <c r="Y2980" s="5">
        <v>5436.650065104167</v>
      </c>
      <c r="Z2980" s="5">
        <v>7058.96435546875</v>
      </c>
      <c r="AA2980" s="5">
        <v>6767.6181640625</v>
      </c>
      <c r="AB2980" s="5">
        <v>7143.19775390625</v>
      </c>
      <c r="AC2980" s="5">
        <v>6989.9267578125</v>
      </c>
      <c r="AD2980" s="5">
        <v>7126.4384765625</v>
      </c>
      <c r="AE2980" s="5">
        <v>7381.15283203125</v>
      </c>
      <c r="AF2980" s="5">
        <v>6977.185546875</v>
      </c>
      <c r="AG2980" s="5">
        <v>7161.59228515625</v>
      </c>
      <c r="AH2980" s="5">
        <v>6102.91552734375</v>
      </c>
      <c r="AI2980" s="5">
        <v>6707.2451171875</v>
      </c>
      <c r="AJ2980" s="5">
        <v>6266.98095703125</v>
      </c>
      <c r="AK2980" s="5">
        <v>6359.047200520833</v>
      </c>
      <c r="AL2980" s="5">
        <v>4220.662109375</v>
      </c>
      <c r="AM2980" s="5">
        <v>4291.17041015625</v>
      </c>
      <c r="AN2980" s="5">
        <v>4174.1982421875</v>
      </c>
      <c r="AO2980" s="5">
        <v>4228.676920572917</v>
      </c>
      <c r="AP2980" s="5">
        <v>6148.40087890625</v>
      </c>
      <c r="AQ2980" s="5">
        <v>5999.8896484375</v>
      </c>
      <c r="AR2980" s="5">
        <v>6106.404296875</v>
      </c>
      <c r="AS2980" s="5">
        <v>6084.898274739583</v>
      </c>
      <c r="AT2980" s="5">
        <v>5789.88232421875</v>
      </c>
      <c r="AU2980" s="5">
        <v>5198.5498046875</v>
      </c>
      <c r="AV2980" s="5">
        <v>5374.2158203125</v>
      </c>
      <c r="AW2980" s="5">
        <v>5454.215983072917</v>
      </c>
      <c r="AX2980" s="5">
        <v>3916.7666015625</v>
      </c>
      <c r="AY2980" s="5">
        <v>4461.89794921875</v>
      </c>
      <c r="AZ2980" s="5">
        <v>4403.5732421875</v>
      </c>
      <c r="BA2980" s="5">
        <v>4260.745930989583</v>
      </c>
    </row>
    <row r="2981" spans="1:53" x14ac:dyDescent="0.2">
      <c r="A2981" s="1">
        <v>2978</v>
      </c>
      <c r="B2981" s="1" t="s">
        <v>11929</v>
      </c>
      <c r="C2981" s="1" t="s">
        <v>11930</v>
      </c>
      <c r="D2981" s="1" t="s">
        <v>11931</v>
      </c>
      <c r="E2981" s="1" t="s">
        <v>11932</v>
      </c>
      <c r="N2981" s="5">
        <v>277.90036010742102</v>
      </c>
      <c r="O2981" s="5">
        <v>295.57135009765602</v>
      </c>
      <c r="P2981" s="5">
        <v>254.97067260742099</v>
      </c>
      <c r="Q2981" s="5">
        <v>276.14746093749932</v>
      </c>
      <c r="W2981" s="5">
        <v>49.817317962646399</v>
      </c>
      <c r="Y2981" s="5">
        <v>49.817317962646399</v>
      </c>
      <c r="Z2981" s="5">
        <v>58.905586242675703</v>
      </c>
      <c r="AA2981" s="5">
        <v>56.409812927246001</v>
      </c>
      <c r="AB2981" s="5">
        <v>54.958450317382798</v>
      </c>
      <c r="AC2981" s="5">
        <v>56.757949829101506</v>
      </c>
      <c r="AZ2981" s="5">
        <v>66.810928344726506</v>
      </c>
      <c r="BA2981" s="5">
        <v>66.810928344726506</v>
      </c>
    </row>
    <row r="2982" spans="1:53" x14ac:dyDescent="0.2">
      <c r="A2982" s="1">
        <v>2979</v>
      </c>
      <c r="B2982" s="1" t="s">
        <v>11933</v>
      </c>
      <c r="C2982" s="1" t="s">
        <v>11934</v>
      </c>
      <c r="D2982" s="1" t="s">
        <v>11935</v>
      </c>
      <c r="E2982" s="1" t="s">
        <v>11936</v>
      </c>
      <c r="F2982" s="5">
        <v>99.514572143554602</v>
      </c>
      <c r="G2982" s="5">
        <v>65.139930725097599</v>
      </c>
      <c r="H2982" s="5">
        <v>121.84104156494099</v>
      </c>
      <c r="I2982" s="5">
        <v>95.498514811197722</v>
      </c>
      <c r="J2982" s="5">
        <v>141.58457946777301</v>
      </c>
      <c r="K2982" s="5">
        <v>142.054595947265</v>
      </c>
      <c r="L2982" s="5">
        <v>123.646102905273</v>
      </c>
      <c r="M2982" s="5">
        <v>135.76175944010367</v>
      </c>
      <c r="N2982" s="5">
        <v>386.19989013671801</v>
      </c>
      <c r="O2982" s="5">
        <v>378.25286865234301</v>
      </c>
      <c r="P2982" s="5">
        <v>345.379302978515</v>
      </c>
      <c r="Q2982" s="5">
        <v>369.94402058919201</v>
      </c>
      <c r="R2982" s="5">
        <v>158.41522216796801</v>
      </c>
      <c r="S2982" s="5">
        <v>143.23196411132801</v>
      </c>
      <c r="T2982" s="5">
        <v>186.507553100585</v>
      </c>
      <c r="U2982" s="5">
        <v>162.71824645996034</v>
      </c>
      <c r="V2982" s="5">
        <v>122.49437713623</v>
      </c>
      <c r="W2982" s="5">
        <v>132.32742309570301</v>
      </c>
      <c r="X2982" s="5">
        <v>143.71090698242099</v>
      </c>
      <c r="Y2982" s="5">
        <v>132.84423573811799</v>
      </c>
      <c r="Z2982" s="5">
        <v>184.23384094238199</v>
      </c>
      <c r="AA2982" s="5">
        <v>161.74798583984301</v>
      </c>
      <c r="AB2982" s="5">
        <v>178.92115783691401</v>
      </c>
      <c r="AC2982" s="5">
        <v>174.96766153971302</v>
      </c>
      <c r="AD2982" s="5">
        <v>144.60235595703099</v>
      </c>
      <c r="AE2982" s="5">
        <v>104.056907653808</v>
      </c>
      <c r="AF2982" s="5">
        <v>111.304626464843</v>
      </c>
      <c r="AG2982" s="5">
        <v>119.98796335856066</v>
      </c>
      <c r="AH2982" s="5">
        <v>65.930358886718693</v>
      </c>
      <c r="AI2982" s="5">
        <v>116.781112670898</v>
      </c>
      <c r="AK2982" s="5">
        <v>91.355735778808338</v>
      </c>
      <c r="AL2982" s="5">
        <v>244.74464416503901</v>
      </c>
      <c r="AM2982" s="5">
        <v>245.76506042480401</v>
      </c>
      <c r="AN2982" s="5">
        <v>241.35317993164</v>
      </c>
      <c r="AO2982" s="5">
        <v>243.95429484049433</v>
      </c>
      <c r="AP2982" s="5">
        <v>144.10015869140599</v>
      </c>
      <c r="AQ2982" s="5">
        <v>136.94638061523401</v>
      </c>
      <c r="AR2982" s="5">
        <v>129.85607910156199</v>
      </c>
      <c r="AS2982" s="5">
        <v>136.96753946940066</v>
      </c>
      <c r="AT2982" s="5">
        <v>158.515045166015</v>
      </c>
      <c r="AU2982" s="5">
        <v>145.00076293945301</v>
      </c>
      <c r="AV2982" s="5">
        <v>175.15216064453099</v>
      </c>
      <c r="AW2982" s="5">
        <v>159.555989583333</v>
      </c>
      <c r="AX2982" s="5">
        <v>152.26725769042901</v>
      </c>
      <c r="AY2982" s="5">
        <v>153.88357543945301</v>
      </c>
      <c r="AZ2982" s="5">
        <v>133.944564819335</v>
      </c>
      <c r="BA2982" s="5">
        <v>146.69846598307234</v>
      </c>
    </row>
    <row r="2983" spans="1:53" x14ac:dyDescent="0.2">
      <c r="A2983" s="1">
        <v>2980</v>
      </c>
      <c r="B2983" s="1" t="s">
        <v>11937</v>
      </c>
      <c r="C2983" s="7" t="s">
        <v>11938</v>
      </c>
      <c r="D2983" s="1" t="s">
        <v>11939</v>
      </c>
      <c r="E2983" s="1" t="s">
        <v>11940</v>
      </c>
      <c r="F2983" s="5">
        <v>44.276897430419901</v>
      </c>
      <c r="G2983" s="5">
        <v>30.0935668945312</v>
      </c>
      <c r="H2983" s="5">
        <v>48.0228881835937</v>
      </c>
      <c r="I2983" s="5">
        <v>40.797784169514934</v>
      </c>
      <c r="J2983" s="5">
        <v>60.961246490478501</v>
      </c>
      <c r="K2983" s="5">
        <v>44.536529541015597</v>
      </c>
      <c r="L2983" s="5">
        <v>47.718235015869098</v>
      </c>
      <c r="M2983" s="5">
        <v>51.072003682454401</v>
      </c>
      <c r="N2983" s="5">
        <v>96.642250061035099</v>
      </c>
      <c r="O2983" s="5">
        <v>90.380531311035099</v>
      </c>
      <c r="P2983" s="5">
        <v>81.303443908691406</v>
      </c>
      <c r="Q2983" s="5">
        <v>89.442075093587206</v>
      </c>
      <c r="R2983" s="5">
        <v>48.6055488586425</v>
      </c>
      <c r="S2983" s="5">
        <v>49.526321411132798</v>
      </c>
      <c r="T2983" s="5">
        <v>29.6767768859863</v>
      </c>
      <c r="U2983" s="5">
        <v>42.602882385253871</v>
      </c>
      <c r="V2983" s="5">
        <v>31.237136840820298</v>
      </c>
      <c r="W2983" s="5">
        <v>28.0266513824462</v>
      </c>
      <c r="X2983" s="5">
        <v>26.0694370269775</v>
      </c>
      <c r="Y2983" s="5">
        <v>28.444408416748001</v>
      </c>
      <c r="AA2983" s="5">
        <v>23.0921211242675</v>
      </c>
      <c r="AC2983" s="5">
        <v>23.0921211242675</v>
      </c>
      <c r="AD2983" s="5">
        <v>66.84619140625</v>
      </c>
      <c r="AE2983" s="5">
        <v>57.411502838134702</v>
      </c>
      <c r="AF2983" s="5">
        <v>63.964504241943303</v>
      </c>
      <c r="AG2983" s="5">
        <v>62.740732828776004</v>
      </c>
      <c r="AH2983" s="5">
        <v>53.734504699707003</v>
      </c>
      <c r="AI2983" s="5">
        <v>70.140647888183594</v>
      </c>
      <c r="AJ2983" s="5">
        <v>67.969390869140597</v>
      </c>
      <c r="AK2983" s="5">
        <v>63.948181152343729</v>
      </c>
      <c r="AL2983" s="5">
        <v>92.441467285156193</v>
      </c>
      <c r="AM2983" s="5">
        <v>95.413543701171804</v>
      </c>
      <c r="AN2983" s="5">
        <v>109.52555847167901</v>
      </c>
      <c r="AO2983" s="5">
        <v>99.126856486002339</v>
      </c>
      <c r="AP2983" s="5">
        <v>57.0374755859375</v>
      </c>
      <c r="AQ2983" s="5">
        <v>46.704509735107401</v>
      </c>
      <c r="AR2983" s="5">
        <v>42.8396797180175</v>
      </c>
      <c r="AS2983" s="5">
        <v>48.860555013020793</v>
      </c>
      <c r="AY2983" s="5">
        <v>40.4442138671875</v>
      </c>
      <c r="AZ2983" s="5">
        <v>33.3355712890625</v>
      </c>
      <c r="BA2983" s="5">
        <v>36.889892578125</v>
      </c>
    </row>
    <row r="2984" spans="1:53" x14ac:dyDescent="0.2">
      <c r="A2984" s="1">
        <v>2981</v>
      </c>
      <c r="B2984" s="1" t="s">
        <v>11941</v>
      </c>
      <c r="C2984" s="1" t="s">
        <v>11942</v>
      </c>
      <c r="D2984" s="1" t="s">
        <v>11943</v>
      </c>
      <c r="E2984" s="1" t="s">
        <v>11944</v>
      </c>
      <c r="F2984" s="5">
        <v>106.33152770996</v>
      </c>
      <c r="G2984" s="5">
        <v>93.038040161132798</v>
      </c>
      <c r="H2984" s="5">
        <v>84.321113586425696</v>
      </c>
      <c r="I2984" s="5">
        <v>94.563560485839503</v>
      </c>
      <c r="J2984" s="5">
        <v>97.869964599609304</v>
      </c>
      <c r="K2984" s="5">
        <v>82.976829528808594</v>
      </c>
      <c r="L2984" s="5">
        <v>98.708343505859304</v>
      </c>
      <c r="M2984" s="5">
        <v>93.18504587809241</v>
      </c>
      <c r="N2984" s="5">
        <v>218.80055236816401</v>
      </c>
      <c r="O2984" s="5">
        <v>232.24449157714801</v>
      </c>
      <c r="P2984" s="5">
        <v>224.356033325195</v>
      </c>
      <c r="Q2984" s="5">
        <v>225.13369242350234</v>
      </c>
      <c r="R2984" s="5">
        <v>105.951271057128</v>
      </c>
      <c r="S2984" s="5">
        <v>108.45334625244099</v>
      </c>
      <c r="T2984" s="5">
        <v>106.24501800537099</v>
      </c>
      <c r="U2984" s="5">
        <v>106.88321177164666</v>
      </c>
      <c r="V2984" s="5">
        <v>99.825706481933594</v>
      </c>
      <c r="W2984" s="5">
        <v>90.888717651367102</v>
      </c>
      <c r="X2984" s="5">
        <v>82.567878723144503</v>
      </c>
      <c r="Y2984" s="5">
        <v>91.094100952148395</v>
      </c>
      <c r="Z2984" s="5">
        <v>91.437156677246094</v>
      </c>
      <c r="AA2984" s="5">
        <v>89.401298522949205</v>
      </c>
      <c r="AB2984" s="5">
        <v>100.239570617675</v>
      </c>
      <c r="AC2984" s="5">
        <v>93.692675272623433</v>
      </c>
      <c r="AD2984" s="5">
        <v>115.96310424804599</v>
      </c>
      <c r="AE2984" s="5">
        <v>99.423469543457003</v>
      </c>
      <c r="AF2984" s="5">
        <v>114.34261322021401</v>
      </c>
      <c r="AG2984" s="5">
        <v>109.90972900390567</v>
      </c>
      <c r="AH2984" s="5">
        <v>112.943565368652</v>
      </c>
      <c r="AI2984" s="5">
        <v>92.061729431152301</v>
      </c>
      <c r="AJ2984" s="5">
        <v>105.17822265625</v>
      </c>
      <c r="AK2984" s="5">
        <v>103.39450581868476</v>
      </c>
      <c r="AL2984" s="5">
        <v>187.914306640625</v>
      </c>
      <c r="AM2984" s="5">
        <v>188.43508911132801</v>
      </c>
      <c r="AN2984" s="5">
        <v>193.87306213378901</v>
      </c>
      <c r="AO2984" s="5">
        <v>190.07415262858066</v>
      </c>
      <c r="AP2984" s="5">
        <v>110.07275390625</v>
      </c>
      <c r="AQ2984" s="5">
        <v>98.193656921386705</v>
      </c>
      <c r="AR2984" s="5">
        <v>95.735206604003906</v>
      </c>
      <c r="AS2984" s="5">
        <v>101.33387247721355</v>
      </c>
      <c r="AT2984" s="5">
        <v>48.377006530761697</v>
      </c>
      <c r="AU2984" s="5">
        <v>31.4583435058593</v>
      </c>
      <c r="AV2984" s="5">
        <v>33.847991943359297</v>
      </c>
      <c r="AW2984" s="5">
        <v>37.894447326660099</v>
      </c>
      <c r="AX2984" s="5">
        <v>92.735252380371094</v>
      </c>
      <c r="AY2984" s="5">
        <v>72.397041320800696</v>
      </c>
      <c r="AZ2984" s="5">
        <v>91.133064270019503</v>
      </c>
      <c r="BA2984" s="5">
        <v>85.421785990397098</v>
      </c>
    </row>
    <row r="2985" spans="1:53" x14ac:dyDescent="0.2">
      <c r="A2985" s="1">
        <v>2982</v>
      </c>
      <c r="B2985" s="1" t="s">
        <v>11945</v>
      </c>
      <c r="C2985" s="1" t="s">
        <v>11946</v>
      </c>
      <c r="D2985" s="1" t="s">
        <v>11947</v>
      </c>
      <c r="E2985" s="1" t="s">
        <v>11948</v>
      </c>
      <c r="F2985" s="5">
        <v>64.697769165039006</v>
      </c>
      <c r="G2985" s="5">
        <v>43.941234588622997</v>
      </c>
      <c r="H2985" s="5">
        <v>45.742424011230398</v>
      </c>
      <c r="I2985" s="5">
        <v>51.460475921630803</v>
      </c>
      <c r="J2985" s="5">
        <v>68.300277709960895</v>
      </c>
      <c r="K2985" s="5">
        <v>72.610382080078097</v>
      </c>
      <c r="L2985" s="5">
        <v>67.925735473632798</v>
      </c>
      <c r="M2985" s="5">
        <v>69.612131754557268</v>
      </c>
      <c r="N2985" s="5">
        <v>84.341148376464801</v>
      </c>
      <c r="O2985" s="5">
        <v>81.196754455566406</v>
      </c>
      <c r="Q2985" s="5">
        <v>82.768951416015597</v>
      </c>
      <c r="R2985" s="5">
        <v>35.153495788574197</v>
      </c>
      <c r="S2985" s="5">
        <v>38.790901184082003</v>
      </c>
      <c r="T2985" s="5">
        <v>44.068611145019503</v>
      </c>
      <c r="U2985" s="5">
        <v>39.337669372558565</v>
      </c>
      <c r="V2985" s="5">
        <v>89.084777832031193</v>
      </c>
      <c r="W2985" s="5">
        <v>89.821563720703097</v>
      </c>
      <c r="X2985" s="5">
        <v>70.159645080566406</v>
      </c>
      <c r="Y2985" s="5">
        <v>83.021995544433565</v>
      </c>
      <c r="Z2985" s="5">
        <v>76.040306091308594</v>
      </c>
      <c r="AA2985" s="5">
        <v>74.310440063476506</v>
      </c>
      <c r="AB2985" s="5">
        <v>77.343879699707003</v>
      </c>
      <c r="AC2985" s="5">
        <v>75.898208618164034</v>
      </c>
      <c r="AD2985" s="5">
        <v>66.914245605468693</v>
      </c>
      <c r="AE2985" s="5">
        <v>49.289848327636697</v>
      </c>
      <c r="AG2985" s="5">
        <v>58.102046966552692</v>
      </c>
      <c r="AH2985" s="5">
        <v>58.337398529052699</v>
      </c>
      <c r="AI2985" s="5">
        <v>51.207183837890597</v>
      </c>
      <c r="AJ2985" s="5">
        <v>63.958564758300703</v>
      </c>
      <c r="AK2985" s="5">
        <v>57.834382375081333</v>
      </c>
      <c r="AL2985" s="5">
        <v>71.553802490234304</v>
      </c>
      <c r="AM2985" s="5">
        <v>76.197982788085895</v>
      </c>
      <c r="AO2985" s="5">
        <v>73.875892639160099</v>
      </c>
      <c r="AP2985" s="5">
        <v>63.369686126708899</v>
      </c>
      <c r="AQ2985" s="5">
        <v>54.044937133788999</v>
      </c>
      <c r="AR2985" s="5">
        <v>65.993019104003906</v>
      </c>
      <c r="AS2985" s="5">
        <v>61.13588078816727</v>
      </c>
      <c r="AT2985" s="5">
        <v>106.153434753417</v>
      </c>
      <c r="AU2985" s="5">
        <v>100.852073669433</v>
      </c>
      <c r="AV2985" s="5">
        <v>111.57118988037099</v>
      </c>
      <c r="AW2985" s="5">
        <v>106.19223276774034</v>
      </c>
      <c r="AX2985" s="5">
        <v>71.096359252929602</v>
      </c>
      <c r="AY2985" s="5">
        <v>75.463592529296804</v>
      </c>
      <c r="AZ2985" s="5">
        <v>63.803306579589801</v>
      </c>
      <c r="BA2985" s="5">
        <v>70.121086120605398</v>
      </c>
    </row>
    <row r="2986" spans="1:53" x14ac:dyDescent="0.2">
      <c r="A2986" s="1">
        <v>2983</v>
      </c>
      <c r="B2986" s="1" t="s">
        <v>11949</v>
      </c>
      <c r="C2986" s="1" t="s">
        <v>11950</v>
      </c>
      <c r="D2986" s="1" t="s">
        <v>11951</v>
      </c>
      <c r="E2986" s="1" t="s">
        <v>11952</v>
      </c>
      <c r="F2986" s="5">
        <v>2188.70678710937</v>
      </c>
      <c r="G2986" s="5">
        <v>2364.08349609375</v>
      </c>
      <c r="H2986" s="5">
        <v>2262.03125</v>
      </c>
      <c r="I2986" s="5">
        <v>2271.6071777343732</v>
      </c>
      <c r="J2986" s="5">
        <v>2363.0283203125</v>
      </c>
      <c r="K2986" s="5">
        <v>2508.7666015625</v>
      </c>
      <c r="L2986" s="5">
        <v>2452.994140625</v>
      </c>
      <c r="M2986" s="5">
        <v>2441.5963541666665</v>
      </c>
      <c r="N2986" s="5">
        <v>1055.91430664062</v>
      </c>
      <c r="O2986" s="5">
        <v>1120.95544433593</v>
      </c>
      <c r="P2986" s="5">
        <v>1162.23718261718</v>
      </c>
      <c r="Q2986" s="5">
        <v>1113.0356445312434</v>
      </c>
      <c r="R2986" s="5">
        <v>1868.97863769531</v>
      </c>
      <c r="S2986" s="5">
        <v>1923.74780273437</v>
      </c>
      <c r="T2986" s="5">
        <v>1995.57995605468</v>
      </c>
      <c r="U2986" s="5">
        <v>1929.4354654947867</v>
      </c>
      <c r="V2986" s="5">
        <v>1793.61083984375</v>
      </c>
      <c r="W2986" s="5">
        <v>1868.29919433593</v>
      </c>
      <c r="X2986" s="5">
        <v>1873.20751953125</v>
      </c>
      <c r="Y2986" s="5">
        <v>1845.03918457031</v>
      </c>
      <c r="Z2986" s="5">
        <v>2366.97729492187</v>
      </c>
      <c r="AA2986" s="5">
        <v>2409.23828125</v>
      </c>
      <c r="AB2986" s="5">
        <v>2429.93286132812</v>
      </c>
      <c r="AC2986" s="5">
        <v>2402.0494791666629</v>
      </c>
      <c r="AD2986" s="5">
        <v>2844.08349609375</v>
      </c>
      <c r="AE2986" s="5">
        <v>2807.9658203125</v>
      </c>
      <c r="AF2986" s="5">
        <v>2860.65795898437</v>
      </c>
      <c r="AG2986" s="5">
        <v>2837.5690917968732</v>
      </c>
      <c r="AH2986" s="5">
        <v>2764.61645507812</v>
      </c>
      <c r="AI2986" s="5">
        <v>2764.75952148437</v>
      </c>
      <c r="AJ2986" s="5">
        <v>2838.4833984375</v>
      </c>
      <c r="AK2986" s="5">
        <v>2789.2864583333298</v>
      </c>
      <c r="AL2986" s="5">
        <v>1375.52709960937</v>
      </c>
      <c r="AM2986" s="5">
        <v>1361.84020996093</v>
      </c>
      <c r="AN2986" s="5">
        <v>1234.96154785156</v>
      </c>
      <c r="AO2986" s="5">
        <v>1324.1096191406198</v>
      </c>
      <c r="AP2986" s="5">
        <v>2168.7822265625</v>
      </c>
      <c r="AQ2986" s="5">
        <v>2175.81127929687</v>
      </c>
      <c r="AR2986" s="5">
        <v>2226.22412109375</v>
      </c>
      <c r="AS2986" s="5">
        <v>2190.2725423177067</v>
      </c>
      <c r="AT2986" s="5">
        <v>2420.29345703125</v>
      </c>
      <c r="AU2986" s="5">
        <v>2519.0693359375</v>
      </c>
      <c r="AV2986" s="5">
        <v>2304.67309570312</v>
      </c>
      <c r="AW2986" s="5">
        <v>2414.6786295572897</v>
      </c>
      <c r="AX2986" s="5">
        <v>2396.68798828125</v>
      </c>
      <c r="AY2986" s="5">
        <v>2205.00610351562</v>
      </c>
      <c r="AZ2986" s="5">
        <v>2069.9228515625</v>
      </c>
      <c r="BA2986" s="5">
        <v>2223.8723144531232</v>
      </c>
    </row>
    <row r="2987" spans="1:53" x14ac:dyDescent="0.2">
      <c r="A2987" s="1">
        <v>2984</v>
      </c>
      <c r="B2987" s="1" t="s">
        <v>11953</v>
      </c>
      <c r="C2987" s="1" t="s">
        <v>11954</v>
      </c>
      <c r="D2987" s="1" t="s">
        <v>11955</v>
      </c>
      <c r="E2987" s="1" t="s">
        <v>11956</v>
      </c>
      <c r="N2987" s="5">
        <v>482.69308471679602</v>
      </c>
      <c r="O2987" s="5">
        <v>556.982177734375</v>
      </c>
      <c r="P2987" s="5">
        <v>580.55517578125</v>
      </c>
      <c r="Q2987" s="5">
        <v>540.07681274414028</v>
      </c>
      <c r="R2987" s="5">
        <v>26.088035583496001</v>
      </c>
      <c r="U2987" s="5">
        <v>26.088035583496001</v>
      </c>
      <c r="W2987" s="5">
        <v>406.15090942382801</v>
      </c>
      <c r="Y2987" s="5">
        <v>406.15090942382801</v>
      </c>
      <c r="AA2987" s="5">
        <v>629.08966064453102</v>
      </c>
      <c r="AC2987" s="5">
        <v>629.08966064453102</v>
      </c>
      <c r="AF2987" s="5">
        <v>387.40573120117102</v>
      </c>
      <c r="AG2987" s="5">
        <v>387.40573120117102</v>
      </c>
      <c r="AH2987" s="5">
        <v>800.781982421875</v>
      </c>
      <c r="AK2987" s="5">
        <v>800.781982421875</v>
      </c>
      <c r="AL2987" s="5">
        <v>267.95486450195301</v>
      </c>
      <c r="AO2987" s="5">
        <v>267.95486450195301</v>
      </c>
      <c r="AP2987" s="5">
        <v>569.33605957031205</v>
      </c>
      <c r="AQ2987" s="5">
        <v>524.57318115234295</v>
      </c>
      <c r="AR2987" s="5">
        <v>557.64288330078102</v>
      </c>
      <c r="AS2987" s="5">
        <v>550.51737467447867</v>
      </c>
      <c r="AV2987" s="5">
        <v>827.76861572265602</v>
      </c>
      <c r="AW2987" s="5">
        <v>827.76861572265602</v>
      </c>
      <c r="AX2987" s="5">
        <v>592.27508544921795</v>
      </c>
      <c r="BA2987" s="5">
        <v>592.27508544921795</v>
      </c>
    </row>
    <row r="2988" spans="1:53" x14ac:dyDescent="0.2">
      <c r="A2988" s="1">
        <v>2985</v>
      </c>
      <c r="B2988" s="1" t="s">
        <v>11957</v>
      </c>
      <c r="C2988" s="1" t="s">
        <v>11958</v>
      </c>
      <c r="D2988" s="1" t="s">
        <v>11959</v>
      </c>
      <c r="E2988" s="1" t="s">
        <v>11960</v>
      </c>
      <c r="F2988" s="5">
        <v>638.68151855468705</v>
      </c>
      <c r="G2988" s="5">
        <v>665.50048828125</v>
      </c>
      <c r="H2988" s="5">
        <v>641.56671142578102</v>
      </c>
      <c r="I2988" s="5">
        <v>648.58290608723939</v>
      </c>
      <c r="J2988" s="5">
        <v>674.80822753906205</v>
      </c>
      <c r="K2988" s="5">
        <v>656.419189453125</v>
      </c>
      <c r="L2988" s="5">
        <v>675.13537597656205</v>
      </c>
      <c r="M2988" s="5">
        <v>668.78759765624966</v>
      </c>
      <c r="N2988" s="5">
        <v>714.32421875</v>
      </c>
      <c r="O2988" s="5">
        <v>708.081787109375</v>
      </c>
      <c r="P2988" s="5">
        <v>707.20147705078102</v>
      </c>
      <c r="Q2988" s="5">
        <v>709.86916097005212</v>
      </c>
      <c r="R2988" s="5">
        <v>954.96441650390602</v>
      </c>
      <c r="S2988" s="5">
        <v>975.402587890625</v>
      </c>
      <c r="T2988" s="5">
        <v>1043.9501953125</v>
      </c>
      <c r="U2988" s="5">
        <v>991.43906656901038</v>
      </c>
      <c r="V2988" s="5">
        <v>535.330078125</v>
      </c>
      <c r="W2988" s="5">
        <v>571.45794677734295</v>
      </c>
      <c r="X2988" s="5">
        <v>540.00823974609295</v>
      </c>
      <c r="Y2988" s="5">
        <v>548.93208821614519</v>
      </c>
      <c r="Z2988" s="5">
        <v>890.36877441406205</v>
      </c>
      <c r="AA2988" s="5">
        <v>917.630615234375</v>
      </c>
      <c r="AB2988" s="5">
        <v>891.299072265625</v>
      </c>
      <c r="AC2988" s="5">
        <v>899.76615397135402</v>
      </c>
      <c r="AD2988" s="5">
        <v>715.69885253906205</v>
      </c>
      <c r="AE2988" s="5">
        <v>722.08074951171795</v>
      </c>
      <c r="AF2988" s="5">
        <v>725.21014404296795</v>
      </c>
      <c r="AG2988" s="5">
        <v>720.9965820312492</v>
      </c>
      <c r="AH2988" s="5">
        <v>729.69378662109295</v>
      </c>
      <c r="AI2988" s="5">
        <v>783.51837158203102</v>
      </c>
      <c r="AJ2988" s="5">
        <v>740.80767822265602</v>
      </c>
      <c r="AK2988" s="5">
        <v>751.33994547526015</v>
      </c>
      <c r="AL2988" s="5">
        <v>941.635009765625</v>
      </c>
      <c r="AM2988" s="5">
        <v>1000.0093383789</v>
      </c>
      <c r="AN2988" s="5">
        <v>973.32666015625</v>
      </c>
      <c r="AO2988" s="5">
        <v>971.65700276692496</v>
      </c>
      <c r="AP2988" s="5">
        <v>1681.1484375</v>
      </c>
      <c r="AQ2988" s="5">
        <v>1661.92761230468</v>
      </c>
      <c r="AR2988" s="5">
        <v>1668.10607910156</v>
      </c>
      <c r="AS2988" s="5">
        <v>1670.3940429687466</v>
      </c>
      <c r="AT2988" s="5">
        <v>1073.31103515625</v>
      </c>
      <c r="AU2988" s="5">
        <v>1060.98742675781</v>
      </c>
      <c r="AV2988" s="5">
        <v>942.19958496093705</v>
      </c>
      <c r="AW2988" s="5">
        <v>1025.4993489583323</v>
      </c>
      <c r="AX2988" s="5">
        <v>1141.42077636718</v>
      </c>
      <c r="AY2988" s="5">
        <v>1006.19165039062</v>
      </c>
      <c r="AZ2988" s="5">
        <v>1017.07250976562</v>
      </c>
      <c r="BA2988" s="5">
        <v>1054.8949788411398</v>
      </c>
    </row>
    <row r="2989" spans="1:53" x14ac:dyDescent="0.2">
      <c r="A2989" s="1">
        <v>2986</v>
      </c>
      <c r="B2989" s="1" t="s">
        <v>11961</v>
      </c>
      <c r="C2989" s="1" t="s">
        <v>11962</v>
      </c>
      <c r="D2989" s="1" t="s">
        <v>11963</v>
      </c>
      <c r="E2989" s="1" t="s">
        <v>11964</v>
      </c>
      <c r="F2989" s="5">
        <v>246.30863952636699</v>
      </c>
      <c r="G2989" s="5">
        <v>255.32832336425699</v>
      </c>
      <c r="H2989" s="5">
        <v>232.31587219238199</v>
      </c>
      <c r="I2989" s="5">
        <v>244.65094502766866</v>
      </c>
      <c r="J2989" s="5">
        <v>299.76727294921801</v>
      </c>
      <c r="K2989" s="5">
        <v>293.48147583007801</v>
      </c>
      <c r="L2989" s="5">
        <v>295.65847778320301</v>
      </c>
      <c r="M2989" s="5">
        <v>296.30240885416634</v>
      </c>
      <c r="N2989" s="5">
        <v>265.11517333984301</v>
      </c>
      <c r="O2989" s="5">
        <v>272.973052978515</v>
      </c>
      <c r="P2989" s="5">
        <v>251.29264831542901</v>
      </c>
      <c r="Q2989" s="5">
        <v>263.12695821126232</v>
      </c>
      <c r="R2989" s="5">
        <v>185.42414855957</v>
      </c>
      <c r="S2989" s="5">
        <v>202.12834167480401</v>
      </c>
      <c r="T2989" s="5">
        <v>184.33598327636699</v>
      </c>
      <c r="U2989" s="5">
        <v>190.62949117024698</v>
      </c>
      <c r="V2989" s="5">
        <v>161.58921813964801</v>
      </c>
      <c r="W2989" s="5">
        <v>181.483963012695</v>
      </c>
      <c r="X2989" s="5">
        <v>148.27282714843699</v>
      </c>
      <c r="Y2989" s="5">
        <v>163.78200276692667</v>
      </c>
      <c r="Z2989" s="5">
        <v>344.55731201171801</v>
      </c>
      <c r="AA2989" s="5">
        <v>318.02194213867102</v>
      </c>
      <c r="AB2989" s="5">
        <v>313.12765502929602</v>
      </c>
      <c r="AC2989" s="5">
        <v>325.23563639322833</v>
      </c>
      <c r="AD2989" s="5">
        <v>248.32310485839801</v>
      </c>
      <c r="AE2989" s="5">
        <v>245.11001586914</v>
      </c>
      <c r="AF2989" s="5">
        <v>258.19384765625</v>
      </c>
      <c r="AG2989" s="5">
        <v>250.542322794596</v>
      </c>
      <c r="AH2989" s="5">
        <v>247.469635009765</v>
      </c>
      <c r="AI2989" s="5">
        <v>238.75367736816401</v>
      </c>
      <c r="AJ2989" s="5">
        <v>224.81286621093699</v>
      </c>
      <c r="AK2989" s="5">
        <v>237.01205952962201</v>
      </c>
      <c r="AL2989" s="5">
        <v>187.39143371582</v>
      </c>
      <c r="AM2989" s="5">
        <v>190.70730590820301</v>
      </c>
      <c r="AN2989" s="5">
        <v>198.61770629882801</v>
      </c>
      <c r="AO2989" s="5">
        <v>192.23881530761699</v>
      </c>
      <c r="AP2989" s="5">
        <v>221.43580627441401</v>
      </c>
      <c r="AQ2989" s="5">
        <v>224.51657104492099</v>
      </c>
      <c r="AR2989" s="5">
        <v>226.25515747070301</v>
      </c>
      <c r="AS2989" s="5">
        <v>224.069178263346</v>
      </c>
      <c r="AT2989" s="5">
        <v>160.89675903320301</v>
      </c>
      <c r="AU2989" s="5">
        <v>174.0107421875</v>
      </c>
      <c r="AV2989" s="5">
        <v>140.841217041015</v>
      </c>
      <c r="AW2989" s="5">
        <v>158.58290608723934</v>
      </c>
      <c r="AX2989" s="5">
        <v>100.937698364257</v>
      </c>
      <c r="AY2989" s="5">
        <v>133.632720947265</v>
      </c>
      <c r="AZ2989" s="5">
        <v>136.88236999511699</v>
      </c>
      <c r="BA2989" s="5">
        <v>123.81759643554635</v>
      </c>
    </row>
    <row r="2990" spans="1:53" x14ac:dyDescent="0.2">
      <c r="A2990" s="1">
        <v>2987</v>
      </c>
      <c r="B2990" s="1" t="s">
        <v>11965</v>
      </c>
      <c r="C2990" s="1" t="s">
        <v>11966</v>
      </c>
      <c r="D2990" s="1" t="s">
        <v>11967</v>
      </c>
      <c r="E2990" s="1" t="s">
        <v>11968</v>
      </c>
      <c r="F2990" s="5">
        <v>81.252288818359304</v>
      </c>
      <c r="G2990" s="5">
        <v>60.049877166747997</v>
      </c>
      <c r="H2990" s="5">
        <v>70.583160400390597</v>
      </c>
      <c r="I2990" s="5">
        <v>70.628442128499302</v>
      </c>
      <c r="J2990" s="5">
        <v>64.092361450195298</v>
      </c>
      <c r="K2990" s="5">
        <v>63.634727478027301</v>
      </c>
      <c r="L2990" s="5">
        <v>70.544654846191406</v>
      </c>
      <c r="M2990" s="5">
        <v>66.090581258138002</v>
      </c>
      <c r="N2990" s="5">
        <v>132.97496032714801</v>
      </c>
      <c r="O2990" s="5">
        <v>133.60545349121</v>
      </c>
      <c r="P2990" s="5">
        <v>130.76420593261699</v>
      </c>
      <c r="Q2990" s="5">
        <v>132.44820658365833</v>
      </c>
      <c r="R2990" s="5">
        <v>82.431076049804602</v>
      </c>
      <c r="S2990" s="5">
        <v>58.894405364990199</v>
      </c>
      <c r="T2990" s="5">
        <v>65.165969848632798</v>
      </c>
      <c r="U2990" s="5">
        <v>68.830483754475878</v>
      </c>
      <c r="V2990" s="5">
        <v>83.917541503906193</v>
      </c>
      <c r="W2990" s="5">
        <v>73.556648254394503</v>
      </c>
      <c r="X2990" s="5">
        <v>71.9617919921875</v>
      </c>
      <c r="Y2990" s="5">
        <v>76.478660583496065</v>
      </c>
      <c r="Z2990" s="5">
        <v>129.34091186523401</v>
      </c>
      <c r="AA2990" s="5">
        <v>117.48617553710901</v>
      </c>
      <c r="AB2990" s="5">
        <v>120.24578094482401</v>
      </c>
      <c r="AC2990" s="5">
        <v>122.357622782389</v>
      </c>
      <c r="AD2990" s="5">
        <v>66.187530517578097</v>
      </c>
      <c r="AE2990" s="5">
        <v>78.938018798828097</v>
      </c>
      <c r="AF2990" s="5">
        <v>64.567672729492102</v>
      </c>
      <c r="AG2990" s="5">
        <v>69.897740681966098</v>
      </c>
      <c r="AH2990" s="5">
        <v>76.874855041503906</v>
      </c>
      <c r="AI2990" s="5">
        <v>53.848499298095703</v>
      </c>
      <c r="AK2990" s="5">
        <v>65.361677169799805</v>
      </c>
      <c r="AL2990" s="5">
        <v>116.768737792968</v>
      </c>
      <c r="AM2990" s="5">
        <v>119.19799041748</v>
      </c>
      <c r="AN2990" s="5">
        <v>111.122352600097</v>
      </c>
      <c r="AO2990" s="5">
        <v>115.69636027018167</v>
      </c>
      <c r="AP2990" s="5">
        <v>60.832721710205</v>
      </c>
      <c r="AQ2990" s="5">
        <v>63.244453430175703</v>
      </c>
      <c r="AR2990" s="5">
        <v>56.674461364746001</v>
      </c>
      <c r="AS2990" s="5">
        <v>60.250545501708899</v>
      </c>
      <c r="AV2990" s="5">
        <v>77.507034301757798</v>
      </c>
      <c r="AW2990" s="5">
        <v>77.507034301757798</v>
      </c>
      <c r="AY2990" s="5">
        <v>42.418754577636697</v>
      </c>
      <c r="BA2990" s="5">
        <v>42.418754577636697</v>
      </c>
    </row>
    <row r="2991" spans="1:53" x14ac:dyDescent="0.2">
      <c r="A2991" s="1">
        <v>2988</v>
      </c>
      <c r="B2991" s="1" t="s">
        <v>11969</v>
      </c>
      <c r="C2991" s="1" t="s">
        <v>11970</v>
      </c>
      <c r="D2991" s="1" t="s">
        <v>11971</v>
      </c>
      <c r="E2991" s="1" t="s">
        <v>11972</v>
      </c>
      <c r="F2991" s="5">
        <v>113.539512634277</v>
      </c>
      <c r="H2991" s="5">
        <v>46.446582794189403</v>
      </c>
      <c r="I2991" s="5">
        <v>79.993047714233199</v>
      </c>
      <c r="J2991" s="5">
        <v>121.46360015869099</v>
      </c>
      <c r="L2991" s="5">
        <v>60.435279846191399</v>
      </c>
      <c r="M2991" s="5">
        <v>90.949440002441193</v>
      </c>
      <c r="P2991" s="5">
        <v>225.23173522949199</v>
      </c>
      <c r="Q2991" s="5">
        <v>225.23173522949199</v>
      </c>
      <c r="S2991" s="5">
        <v>35.668098449707003</v>
      </c>
      <c r="U2991" s="5">
        <v>35.668098449707003</v>
      </c>
      <c r="W2991" s="5">
        <v>28.044448852538999</v>
      </c>
      <c r="X2991" s="5">
        <v>33.684700012207003</v>
      </c>
      <c r="Y2991" s="5">
        <v>30.864574432373001</v>
      </c>
      <c r="Z2991" s="5">
        <v>123.06324005126901</v>
      </c>
      <c r="AA2991" s="5">
        <v>50.339611053466797</v>
      </c>
      <c r="AC2991" s="5">
        <v>86.701425552367908</v>
      </c>
      <c r="AD2991" s="5">
        <v>95.086273193359304</v>
      </c>
      <c r="AE2991" s="5">
        <v>71.347084045410099</v>
      </c>
      <c r="AF2991" s="5">
        <v>99.710044860839801</v>
      </c>
      <c r="AG2991" s="5">
        <v>88.714467366536397</v>
      </c>
      <c r="AH2991" s="5">
        <v>88.087875366210895</v>
      </c>
      <c r="AI2991" s="5">
        <v>117.910270690917</v>
      </c>
      <c r="AJ2991" s="5">
        <v>104.120239257812</v>
      </c>
      <c r="AK2991" s="5">
        <v>103.37279510497996</v>
      </c>
      <c r="AP2991" s="5">
        <v>57.0451850891113</v>
      </c>
      <c r="AR2991" s="5">
        <v>63.543075561523402</v>
      </c>
      <c r="AS2991" s="5">
        <v>60.294130325317354</v>
      </c>
      <c r="AY2991" s="5">
        <v>65.234832763671804</v>
      </c>
      <c r="BA2991" s="5">
        <v>65.234832763671804</v>
      </c>
    </row>
    <row r="2992" spans="1:53" x14ac:dyDescent="0.2">
      <c r="A2992" s="1">
        <v>2989</v>
      </c>
      <c r="B2992" s="1" t="s">
        <v>11973</v>
      </c>
      <c r="C2992" s="1" t="s">
        <v>11974</v>
      </c>
      <c r="D2992" s="1" t="s">
        <v>11975</v>
      </c>
      <c r="E2992" s="1" t="s">
        <v>11976</v>
      </c>
      <c r="F2992" s="5">
        <v>174.30613708496</v>
      </c>
      <c r="G2992" s="5">
        <v>203.36116027832</v>
      </c>
      <c r="H2992" s="5">
        <v>191.36892700195301</v>
      </c>
      <c r="I2992" s="5">
        <v>189.67874145507767</v>
      </c>
      <c r="J2992" s="5">
        <v>179.35350036621</v>
      </c>
      <c r="K2992" s="5">
        <v>159.74005126953099</v>
      </c>
      <c r="L2992" s="5">
        <v>176.75590515136699</v>
      </c>
      <c r="M2992" s="5">
        <v>171.94981892903601</v>
      </c>
      <c r="N2992" s="5">
        <v>162.48515319824199</v>
      </c>
      <c r="O2992" s="5">
        <v>149.04991149902301</v>
      </c>
      <c r="P2992" s="5">
        <v>144.81784057617099</v>
      </c>
      <c r="Q2992" s="5">
        <v>152.11763509114533</v>
      </c>
      <c r="R2992" s="5">
        <v>163.15748596191401</v>
      </c>
      <c r="S2992" s="5">
        <v>163.06547546386699</v>
      </c>
      <c r="T2992" s="5">
        <v>171.98651123046801</v>
      </c>
      <c r="U2992" s="5">
        <v>166.06982421874969</v>
      </c>
      <c r="V2992" s="5">
        <v>129.81988525390599</v>
      </c>
      <c r="W2992" s="5">
        <v>111.21892547607401</v>
      </c>
      <c r="X2992" s="5">
        <v>124.57598876953099</v>
      </c>
      <c r="Y2992" s="5">
        <v>121.87159983317035</v>
      </c>
      <c r="Z2992" s="5">
        <v>174.68681335449199</v>
      </c>
      <c r="AA2992" s="5">
        <v>166.861068725585</v>
      </c>
      <c r="AB2992" s="5">
        <v>177.357818603515</v>
      </c>
      <c r="AC2992" s="5">
        <v>172.96856689453065</v>
      </c>
      <c r="AD2992" s="5">
        <v>211.30645751953099</v>
      </c>
      <c r="AE2992" s="5">
        <v>187.14585876464801</v>
      </c>
      <c r="AF2992" s="5">
        <v>205.281326293945</v>
      </c>
      <c r="AG2992" s="5">
        <v>201.24454752604132</v>
      </c>
      <c r="AH2992" s="5">
        <v>205.60429382324199</v>
      </c>
      <c r="AI2992" s="5">
        <v>181.81147766113199</v>
      </c>
      <c r="AJ2992" s="5">
        <v>164.50006103515599</v>
      </c>
      <c r="AK2992" s="5">
        <v>183.97194417317667</v>
      </c>
      <c r="AL2992" s="5">
        <v>138.084548950195</v>
      </c>
      <c r="AM2992" s="5">
        <v>130.53646850585901</v>
      </c>
      <c r="AN2992" s="5">
        <v>127.92139434814401</v>
      </c>
      <c r="AO2992" s="5">
        <v>132.18080393473267</v>
      </c>
      <c r="AP2992" s="5">
        <v>146.90979003906199</v>
      </c>
      <c r="AQ2992" s="5">
        <v>147.07388305664</v>
      </c>
      <c r="AR2992" s="5">
        <v>155.77993774414</v>
      </c>
      <c r="AS2992" s="5">
        <v>149.92120361328065</v>
      </c>
      <c r="AT2992" s="5">
        <v>169.15118408203099</v>
      </c>
      <c r="AU2992" s="5">
        <v>123.36149597167901</v>
      </c>
      <c r="AV2992" s="5">
        <v>126.83395385742099</v>
      </c>
      <c r="AW2992" s="5">
        <v>139.78221130371034</v>
      </c>
      <c r="AX2992" s="5">
        <v>173.13447570800699</v>
      </c>
      <c r="AY2992" s="5">
        <v>147.94445800781199</v>
      </c>
      <c r="AZ2992" s="5">
        <v>150.02630615234301</v>
      </c>
      <c r="BA2992" s="5">
        <v>157.03507995605398</v>
      </c>
    </row>
    <row r="2993" spans="1:53" x14ac:dyDescent="0.2">
      <c r="A2993" s="1">
        <v>2990</v>
      </c>
      <c r="B2993" s="1" t="s">
        <v>11977</v>
      </c>
      <c r="C2993" s="1" t="s">
        <v>11978</v>
      </c>
      <c r="D2993" s="1" t="s">
        <v>11979</v>
      </c>
      <c r="E2993" s="1" t="s">
        <v>11980</v>
      </c>
      <c r="F2993" s="5">
        <v>92.816574096679602</v>
      </c>
      <c r="G2993" s="5">
        <v>95.916015625</v>
      </c>
      <c r="H2993" s="5">
        <v>98.488006591796804</v>
      </c>
      <c r="I2993" s="5">
        <v>95.740198771158802</v>
      </c>
      <c r="J2993" s="5">
        <v>106.560432434082</v>
      </c>
      <c r="K2993" s="5">
        <v>92.539779663085895</v>
      </c>
      <c r="L2993" s="5">
        <v>95.972068786621094</v>
      </c>
      <c r="M2993" s="5">
        <v>98.357426961263002</v>
      </c>
      <c r="N2993" s="5">
        <v>347.25729370117102</v>
      </c>
      <c r="O2993" s="5">
        <v>349.27178955078102</v>
      </c>
      <c r="P2993" s="5">
        <v>341.23153686523398</v>
      </c>
      <c r="Q2993" s="5">
        <v>345.92020670572862</v>
      </c>
      <c r="R2993" s="5">
        <v>87.06103515625</v>
      </c>
      <c r="S2993" s="5">
        <v>85.006088256835895</v>
      </c>
      <c r="T2993" s="5">
        <v>91.696388244628906</v>
      </c>
      <c r="U2993" s="5">
        <v>87.921170552571596</v>
      </c>
      <c r="V2993" s="5">
        <v>93.451690673828097</v>
      </c>
      <c r="W2993" s="5">
        <v>87.366989135742102</v>
      </c>
      <c r="X2993" s="5">
        <v>84.102111816406193</v>
      </c>
      <c r="Y2993" s="5">
        <v>88.306930541992131</v>
      </c>
      <c r="Z2993" s="5">
        <v>112.832260131835</v>
      </c>
      <c r="AA2993" s="5">
        <v>112.256065368652</v>
      </c>
      <c r="AB2993" s="5">
        <v>115.96192169189401</v>
      </c>
      <c r="AC2993" s="5">
        <v>113.68341573079367</v>
      </c>
      <c r="AD2993" s="5">
        <v>82.991935729980398</v>
      </c>
      <c r="AE2993" s="5">
        <v>81.020301818847599</v>
      </c>
      <c r="AF2993" s="5">
        <v>82.281089782714801</v>
      </c>
      <c r="AG2993" s="5">
        <v>82.097775777180928</v>
      </c>
      <c r="AH2993" s="5">
        <v>83.067878723144503</v>
      </c>
      <c r="AI2993" s="5">
        <v>84.766059875488196</v>
      </c>
      <c r="AJ2993" s="5">
        <v>87.154830932617102</v>
      </c>
      <c r="AK2993" s="5">
        <v>84.9962565104166</v>
      </c>
      <c r="AL2993" s="5">
        <v>96.553520202636705</v>
      </c>
      <c r="AM2993" s="5">
        <v>96.577476501464801</v>
      </c>
      <c r="AN2993" s="5">
        <v>100.171951293945</v>
      </c>
      <c r="AO2993" s="5">
        <v>97.767649332682183</v>
      </c>
      <c r="AP2993" s="5">
        <v>65.741241455078097</v>
      </c>
      <c r="AQ2993" s="5">
        <v>65.561904907226506</v>
      </c>
      <c r="AR2993" s="5">
        <v>67.793312072753906</v>
      </c>
      <c r="AS2993" s="5">
        <v>66.365486145019503</v>
      </c>
      <c r="AT2993" s="5">
        <v>92.300041198730398</v>
      </c>
      <c r="AU2993" s="5">
        <v>113.44882202148401</v>
      </c>
      <c r="AV2993" s="5">
        <v>98.205780029296804</v>
      </c>
      <c r="AW2993" s="5">
        <v>101.31821441650374</v>
      </c>
      <c r="AX2993" s="5">
        <v>101.855186462402</v>
      </c>
      <c r="AY2993" s="5">
        <v>88.757278442382798</v>
      </c>
      <c r="AZ2993" s="5">
        <v>89.482490539550696</v>
      </c>
      <c r="BA2993" s="5">
        <v>93.364985148111828</v>
      </c>
    </row>
    <row r="2994" spans="1:53" x14ac:dyDescent="0.2">
      <c r="A2994" s="1">
        <v>2991</v>
      </c>
      <c r="B2994" s="1" t="s">
        <v>11981</v>
      </c>
      <c r="C2994" s="1" t="s">
        <v>11982</v>
      </c>
      <c r="D2994" s="1" t="s">
        <v>11983</v>
      </c>
      <c r="E2994" s="1" t="s">
        <v>11984</v>
      </c>
      <c r="F2994" s="5">
        <v>96.218681335449205</v>
      </c>
      <c r="G2994" s="5">
        <v>37.525096893310497</v>
      </c>
      <c r="H2994" s="5">
        <v>47.03076171875</v>
      </c>
      <c r="I2994" s="5">
        <v>60.258179982503236</v>
      </c>
      <c r="J2994" s="5">
        <v>55.593643188476499</v>
      </c>
      <c r="K2994" s="5">
        <v>121.43617248535099</v>
      </c>
      <c r="L2994" s="5">
        <v>112.128410339355</v>
      </c>
      <c r="M2994" s="5">
        <v>96.386075337727505</v>
      </c>
      <c r="N2994" s="5">
        <v>193.286865234375</v>
      </c>
      <c r="O2994" s="5">
        <v>191.44438171386699</v>
      </c>
      <c r="P2994" s="5">
        <v>204.86244201660099</v>
      </c>
      <c r="Q2994" s="5">
        <v>196.53122965494765</v>
      </c>
      <c r="R2994" s="5">
        <v>96.194091796875</v>
      </c>
      <c r="S2994" s="5">
        <v>96.145454406738196</v>
      </c>
      <c r="T2994" s="5">
        <v>105.64006805419901</v>
      </c>
      <c r="U2994" s="5">
        <v>99.326538085937401</v>
      </c>
      <c r="V2994" s="5">
        <v>113.45790863037099</v>
      </c>
      <c r="W2994" s="5">
        <v>93.959190368652301</v>
      </c>
      <c r="X2994" s="5">
        <v>103.851280212402</v>
      </c>
      <c r="Y2994" s="5">
        <v>103.75612640380844</v>
      </c>
      <c r="Z2994" s="5">
        <v>149.332916259765</v>
      </c>
      <c r="AA2994" s="5">
        <v>122.26804351806599</v>
      </c>
      <c r="AB2994" s="5">
        <v>139.54881286621</v>
      </c>
      <c r="AC2994" s="5">
        <v>137.04992421468035</v>
      </c>
      <c r="AD2994" s="5">
        <v>99.498580932617102</v>
      </c>
      <c r="AF2994" s="5">
        <v>129.61491394042901</v>
      </c>
      <c r="AG2994" s="5">
        <v>114.55674743652305</v>
      </c>
      <c r="AH2994" s="5">
        <v>112.23696136474599</v>
      </c>
      <c r="AI2994" s="5">
        <v>83.260681152343693</v>
      </c>
      <c r="AJ2994" s="5">
        <v>96.559051513671804</v>
      </c>
      <c r="AK2994" s="5">
        <v>97.352231343587164</v>
      </c>
      <c r="AL2994" s="5">
        <v>140.40455627441401</v>
      </c>
      <c r="AM2994" s="5">
        <v>147.11235046386699</v>
      </c>
      <c r="AN2994" s="5">
        <v>122.250030517578</v>
      </c>
      <c r="AO2994" s="5">
        <v>136.58897908528635</v>
      </c>
      <c r="AP2994" s="5">
        <v>107.76170349121</v>
      </c>
      <c r="AQ2994" s="5">
        <v>110.53292846679599</v>
      </c>
      <c r="AR2994" s="5">
        <v>121.547401428222</v>
      </c>
      <c r="AS2994" s="5">
        <v>113.28067779540932</v>
      </c>
      <c r="AT2994" s="5">
        <v>88.610214233398395</v>
      </c>
      <c r="AW2994" s="5">
        <v>88.610214233398395</v>
      </c>
      <c r="AX2994" s="5">
        <v>58.159248352050703</v>
      </c>
      <c r="AY2994" s="5">
        <v>108.19943237304599</v>
      </c>
      <c r="AZ2994" s="5">
        <v>102.608360290527</v>
      </c>
      <c r="BA2994" s="5">
        <v>89.655680338541231</v>
      </c>
    </row>
    <row r="2995" spans="1:53" x14ac:dyDescent="0.2">
      <c r="A2995" s="1">
        <v>2992</v>
      </c>
      <c r="B2995" s="1" t="s">
        <v>11985</v>
      </c>
      <c r="C2995" s="1" t="s">
        <v>11986</v>
      </c>
      <c r="D2995" s="1" t="s">
        <v>11987</v>
      </c>
      <c r="E2995" s="1" t="s">
        <v>11988</v>
      </c>
      <c r="F2995" s="5">
        <v>347.57968139648398</v>
      </c>
      <c r="G2995" s="5">
        <v>380.63388061523398</v>
      </c>
      <c r="H2995" s="5">
        <v>369.76968383789</v>
      </c>
      <c r="I2995" s="5">
        <v>365.99441528320267</v>
      </c>
      <c r="J2995" s="5">
        <v>376.2939453125</v>
      </c>
      <c r="K2995" s="5">
        <v>385.51824951171801</v>
      </c>
      <c r="L2995" s="5">
        <v>384.43380737304602</v>
      </c>
      <c r="M2995" s="5">
        <v>382.08200073242136</v>
      </c>
      <c r="N2995" s="5">
        <v>456.69369506835898</v>
      </c>
      <c r="O2995" s="5">
        <v>507.10183715820301</v>
      </c>
      <c r="P2995" s="5">
        <v>464.36306762695301</v>
      </c>
      <c r="Q2995" s="5">
        <v>476.05286661783839</v>
      </c>
      <c r="R2995" s="5">
        <v>263.205322265625</v>
      </c>
      <c r="S2995" s="5">
        <v>240.13795471191401</v>
      </c>
      <c r="T2995" s="5">
        <v>285.72067260742102</v>
      </c>
      <c r="U2995" s="5">
        <v>263.02131652832003</v>
      </c>
      <c r="V2995" s="5">
        <v>409.12139892578102</v>
      </c>
      <c r="W2995" s="5">
        <v>417.07458496093699</v>
      </c>
      <c r="X2995" s="5">
        <v>380.17425537109301</v>
      </c>
      <c r="Y2995" s="5">
        <v>402.12341308593705</v>
      </c>
      <c r="Z2995" s="5">
        <v>423.62216186523398</v>
      </c>
      <c r="AA2995" s="5">
        <v>480.10119628906199</v>
      </c>
      <c r="AB2995" s="5">
        <v>455.444244384765</v>
      </c>
      <c r="AC2995" s="5">
        <v>453.0558675130203</v>
      </c>
      <c r="AD2995" s="5">
        <v>299.59799194335898</v>
      </c>
      <c r="AE2995" s="5">
        <v>250.71493530273401</v>
      </c>
      <c r="AF2995" s="5">
        <v>306.35974121093699</v>
      </c>
      <c r="AG2995" s="5">
        <v>285.5575561523433</v>
      </c>
      <c r="AH2995" s="5">
        <v>268.926177978515</v>
      </c>
      <c r="AI2995" s="5">
        <v>282.939453125</v>
      </c>
      <c r="AJ2995" s="5">
        <v>291.315185546875</v>
      </c>
      <c r="AK2995" s="5">
        <v>281.06027221679665</v>
      </c>
      <c r="AL2995" s="5">
        <v>233.04608154296801</v>
      </c>
      <c r="AM2995" s="5">
        <v>217.88359069824199</v>
      </c>
      <c r="AN2995" s="5">
        <v>215.65814208984301</v>
      </c>
      <c r="AO2995" s="5">
        <v>222.19593811035102</v>
      </c>
      <c r="AP2995" s="5">
        <v>247.71301269531199</v>
      </c>
      <c r="AQ2995" s="5">
        <v>249.55390930175699</v>
      </c>
      <c r="AR2995" s="5">
        <v>251.538650512695</v>
      </c>
      <c r="AS2995" s="5">
        <v>249.60185750325465</v>
      </c>
      <c r="AT2995" s="5">
        <v>471.70416259765602</v>
      </c>
      <c r="AU2995" s="5">
        <v>499.40838623046801</v>
      </c>
      <c r="AV2995" s="5">
        <v>429.93621826171801</v>
      </c>
      <c r="AW2995" s="5">
        <v>467.01625569661405</v>
      </c>
      <c r="AX2995" s="5">
        <v>465.92733764648398</v>
      </c>
      <c r="AY2995" s="5">
        <v>414.94088745117102</v>
      </c>
      <c r="AZ2995" s="5">
        <v>481.61959838867102</v>
      </c>
      <c r="BA2995" s="5">
        <v>454.16260782877538</v>
      </c>
    </row>
    <row r="2996" spans="1:53" x14ac:dyDescent="0.2">
      <c r="A2996" s="1">
        <v>2993</v>
      </c>
      <c r="B2996" s="1" t="s">
        <v>11989</v>
      </c>
      <c r="C2996" s="1" t="s">
        <v>11990</v>
      </c>
      <c r="D2996" s="1" t="s">
        <v>11991</v>
      </c>
      <c r="E2996" s="1" t="s">
        <v>11992</v>
      </c>
      <c r="F2996" s="5">
        <v>55.598781585693303</v>
      </c>
      <c r="G2996" s="5">
        <v>38.913597106933501</v>
      </c>
      <c r="H2996" s="5">
        <v>35.239841461181598</v>
      </c>
      <c r="I2996" s="5">
        <v>43.250740051269474</v>
      </c>
      <c r="J2996" s="5">
        <v>23.575738906860298</v>
      </c>
      <c r="M2996" s="5">
        <v>23.575738906860298</v>
      </c>
      <c r="N2996" s="5">
        <v>102.633834838867</v>
      </c>
      <c r="O2996" s="5">
        <v>124.85220336914</v>
      </c>
      <c r="P2996" s="5">
        <v>80.998069763183594</v>
      </c>
      <c r="Q2996" s="5">
        <v>102.82803599039687</v>
      </c>
      <c r="R2996" s="5">
        <v>49.412307739257798</v>
      </c>
      <c r="S2996" s="5">
        <v>65.994880676269503</v>
      </c>
      <c r="T2996" s="5">
        <v>63.346111297607401</v>
      </c>
      <c r="U2996" s="5">
        <v>59.584433237711572</v>
      </c>
      <c r="V2996" s="5">
        <v>120.396934509277</v>
      </c>
      <c r="W2996" s="5">
        <v>97.101615905761705</v>
      </c>
      <c r="X2996" s="5">
        <v>119.73491668701099</v>
      </c>
      <c r="Y2996" s="5">
        <v>112.41115570068324</v>
      </c>
      <c r="Z2996" s="5">
        <v>97.634971618652301</v>
      </c>
      <c r="AA2996" s="5">
        <v>79.876312255859304</v>
      </c>
      <c r="AB2996" s="5">
        <v>87.611900329589801</v>
      </c>
      <c r="AC2996" s="5">
        <v>88.374394734700459</v>
      </c>
      <c r="AD2996" s="5">
        <v>82.0145263671875</v>
      </c>
      <c r="AE2996" s="5">
        <v>97.696357727050696</v>
      </c>
      <c r="AF2996" s="5">
        <v>79.753067016601506</v>
      </c>
      <c r="AG2996" s="5">
        <v>86.487983703613239</v>
      </c>
      <c r="AH2996" s="5">
        <v>169.21369934082</v>
      </c>
      <c r="AI2996" s="5">
        <v>171.402740478515</v>
      </c>
      <c r="AJ2996" s="5">
        <v>163.51919555664</v>
      </c>
      <c r="AK2996" s="5">
        <v>168.04521179199168</v>
      </c>
      <c r="AL2996" s="5">
        <v>163.57090759277301</v>
      </c>
      <c r="AM2996" s="5">
        <v>152.728744506835</v>
      </c>
      <c r="AN2996" s="5">
        <v>163.72341918945301</v>
      </c>
      <c r="AO2996" s="5">
        <v>160.00769042968702</v>
      </c>
      <c r="AP2996" s="5">
        <v>60.235702514648402</v>
      </c>
      <c r="AQ2996" s="5">
        <v>37.803276062011697</v>
      </c>
      <c r="AR2996" s="5">
        <v>23.4190349578857</v>
      </c>
      <c r="AS2996" s="5">
        <v>40.486004511515269</v>
      </c>
      <c r="AX2996" s="5">
        <v>56.731109619140597</v>
      </c>
      <c r="AY2996" s="5">
        <v>79.354988098144503</v>
      </c>
      <c r="AZ2996" s="5">
        <v>62.314834594726499</v>
      </c>
      <c r="BA2996" s="5">
        <v>66.133644104003864</v>
      </c>
    </row>
    <row r="2997" spans="1:53" x14ac:dyDescent="0.2">
      <c r="A2997" s="1">
        <v>2994</v>
      </c>
      <c r="B2997" s="1" t="s">
        <v>11993</v>
      </c>
      <c r="C2997" s="1" t="s">
        <v>11994</v>
      </c>
      <c r="D2997" s="1" t="s">
        <v>11995</v>
      </c>
      <c r="E2997" s="1" t="s">
        <v>11996</v>
      </c>
      <c r="F2997" s="5">
        <v>2329.908203125</v>
      </c>
      <c r="G2997" s="5">
        <v>2335.30932617187</v>
      </c>
      <c r="H2997" s="5">
        <v>2473.22680664062</v>
      </c>
      <c r="I2997" s="5">
        <v>2379.4814453124964</v>
      </c>
      <c r="J2997" s="5">
        <v>2271.49072265625</v>
      </c>
      <c r="K2997" s="5">
        <v>2366.04833984375</v>
      </c>
      <c r="L2997" s="5">
        <v>2319.03540039062</v>
      </c>
      <c r="M2997" s="5">
        <v>2318.8581542968732</v>
      </c>
      <c r="N2997" s="5">
        <v>5789.18798828125</v>
      </c>
      <c r="O2997" s="5">
        <v>5752.72509765625</v>
      </c>
      <c r="P2997" s="5">
        <v>5565.57763671875</v>
      </c>
      <c r="Q2997" s="5">
        <v>5702.496907552083</v>
      </c>
      <c r="R2997" s="5">
        <v>3188.8125</v>
      </c>
      <c r="S2997" s="5">
        <v>3048.91796875</v>
      </c>
      <c r="T2997" s="5">
        <v>3271.15551757812</v>
      </c>
      <c r="U2997" s="5">
        <v>3169.6286621093732</v>
      </c>
      <c r="V2997" s="5">
        <v>2435.642578125</v>
      </c>
      <c r="W2997" s="5">
        <v>2459.41821289062</v>
      </c>
      <c r="X2997" s="5">
        <v>2414.96508789062</v>
      </c>
      <c r="Y2997" s="5">
        <v>2436.6752929687464</v>
      </c>
      <c r="Z2997" s="5">
        <v>3330.19091796875</v>
      </c>
      <c r="AA2997" s="5">
        <v>3371.86694335937</v>
      </c>
      <c r="AB2997" s="5">
        <v>3505.42944335937</v>
      </c>
      <c r="AC2997" s="5">
        <v>3402.4957682291629</v>
      </c>
      <c r="AD2997" s="5">
        <v>1391.15942382812</v>
      </c>
      <c r="AE2997" s="5">
        <v>1573.52429199218</v>
      </c>
      <c r="AF2997" s="5">
        <v>1367.68933105468</v>
      </c>
      <c r="AG2997" s="5">
        <v>1444.1243489583267</v>
      </c>
      <c r="AH2997" s="5">
        <v>1327.01037597656</v>
      </c>
      <c r="AI2997" s="5">
        <v>1459.29833984375</v>
      </c>
      <c r="AJ2997" s="5">
        <v>1342.61022949218</v>
      </c>
      <c r="AK2997" s="5">
        <v>1376.3063151041633</v>
      </c>
      <c r="AL2997" s="5">
        <v>4961.2666015625</v>
      </c>
      <c r="AM2997" s="5">
        <v>4819.7314453125</v>
      </c>
      <c r="AN2997" s="5">
        <v>4806.72265625</v>
      </c>
      <c r="AO2997" s="5">
        <v>4862.573567708333</v>
      </c>
      <c r="AP2997" s="5">
        <v>2181.97314453125</v>
      </c>
      <c r="AQ2997" s="5">
        <v>2194.11450195312</v>
      </c>
      <c r="AR2997" s="5">
        <v>2136.9287109375</v>
      </c>
      <c r="AS2997" s="5">
        <v>2171.0054524739567</v>
      </c>
      <c r="AT2997" s="5">
        <v>1787.83715820312</v>
      </c>
      <c r="AU2997" s="5">
        <v>1933.97058105468</v>
      </c>
      <c r="AV2997" s="5">
        <v>1689.55883789062</v>
      </c>
      <c r="AW2997" s="5">
        <v>1803.7888590494731</v>
      </c>
      <c r="AX2997" s="5">
        <v>1733.3447265625</v>
      </c>
      <c r="AY2997" s="5">
        <v>1657.86462402343</v>
      </c>
      <c r="AZ2997" s="5">
        <v>1555.98120117187</v>
      </c>
      <c r="BA2997" s="5">
        <v>1649.0635172525999</v>
      </c>
    </row>
    <row r="2998" spans="1:53" x14ac:dyDescent="0.2">
      <c r="A2998" s="1">
        <v>2995</v>
      </c>
      <c r="B2998" s="1" t="s">
        <v>11997</v>
      </c>
      <c r="C2998" s="1" t="s">
        <v>11998</v>
      </c>
      <c r="D2998" s="1" t="s">
        <v>11999</v>
      </c>
      <c r="E2998" s="1" t="s">
        <v>12000</v>
      </c>
      <c r="F2998" s="5">
        <v>885.41711425781205</v>
      </c>
      <c r="G2998" s="5">
        <v>937.3525390625</v>
      </c>
      <c r="H2998" s="5">
        <v>873.83184814453102</v>
      </c>
      <c r="I2998" s="5">
        <v>898.86716715494765</v>
      </c>
      <c r="J2998" s="5">
        <v>982.23498535156205</v>
      </c>
      <c r="K2998" s="5">
        <v>808.74694824218705</v>
      </c>
      <c r="L2998" s="5">
        <v>850.23547363281205</v>
      </c>
      <c r="M2998" s="5">
        <v>880.40580240885367</v>
      </c>
      <c r="N2998" s="5">
        <v>1567.25170898437</v>
      </c>
      <c r="O2998" s="5">
        <v>1688.13977050781</v>
      </c>
      <c r="P2998" s="5">
        <v>1639.66845703125</v>
      </c>
      <c r="Q2998" s="5">
        <v>1631.68664550781</v>
      </c>
      <c r="R2998" s="5">
        <v>1143.42980957031</v>
      </c>
      <c r="S2998" s="5">
        <v>876.25299072265602</v>
      </c>
      <c r="T2998" s="5">
        <v>1169.94775390625</v>
      </c>
      <c r="U2998" s="5">
        <v>1063.2101847330721</v>
      </c>
      <c r="V2998" s="5">
        <v>960.23333740234295</v>
      </c>
      <c r="W2998" s="5">
        <v>881.42791748046795</v>
      </c>
      <c r="X2998" s="5">
        <v>838.50640869140602</v>
      </c>
      <c r="Y2998" s="5">
        <v>893.38922119140568</v>
      </c>
      <c r="Z2998" s="5">
        <v>967.96527099609295</v>
      </c>
      <c r="AA2998" s="5">
        <v>870.80041503906205</v>
      </c>
      <c r="AB2998" s="5">
        <v>914.072509765625</v>
      </c>
      <c r="AC2998" s="5">
        <v>917.6127319335933</v>
      </c>
      <c r="AD2998" s="5">
        <v>1352.70153808593</v>
      </c>
      <c r="AE2998" s="5">
        <v>1287.43811035156</v>
      </c>
      <c r="AF2998" s="5">
        <v>1207.85815429687</v>
      </c>
      <c r="AG2998" s="5">
        <v>1282.6659342447867</v>
      </c>
      <c r="AH2998" s="5">
        <v>1121.21850585937</v>
      </c>
      <c r="AI2998" s="5">
        <v>1194.76293945312</v>
      </c>
      <c r="AJ2998" s="5">
        <v>1104.72607421875</v>
      </c>
      <c r="AK2998" s="5">
        <v>1140.2358398437466</v>
      </c>
      <c r="AL2998" s="5">
        <v>3184.77783203125</v>
      </c>
      <c r="AM2998" s="5">
        <v>2988.23803710937</v>
      </c>
      <c r="AN2998" s="5">
        <v>3044.99951171875</v>
      </c>
      <c r="AO2998" s="5">
        <v>3072.6717936197897</v>
      </c>
      <c r="AP2998" s="5">
        <v>989.283447265625</v>
      </c>
      <c r="AQ2998" s="5">
        <v>989.92047119140602</v>
      </c>
      <c r="AR2998" s="5">
        <v>1024.39123535156</v>
      </c>
      <c r="AS2998" s="5">
        <v>1001.1983846028637</v>
      </c>
      <c r="AT2998" s="5">
        <v>909.6103515625</v>
      </c>
      <c r="AU2998" s="5">
        <v>886.59783935546795</v>
      </c>
      <c r="AV2998" s="5">
        <v>793.57550048828102</v>
      </c>
      <c r="AW2998" s="5">
        <v>863.26123046874966</v>
      </c>
      <c r="AX2998" s="5">
        <v>1097.09375</v>
      </c>
      <c r="AY2998" s="5">
        <v>1081.70739746093</v>
      </c>
      <c r="AZ2998" s="5">
        <v>1053.96240234375</v>
      </c>
      <c r="BA2998" s="5">
        <v>1077.5878499348935</v>
      </c>
    </row>
    <row r="2999" spans="1:53" x14ac:dyDescent="0.2">
      <c r="A2999" s="1">
        <v>2996</v>
      </c>
      <c r="B2999" s="1" t="s">
        <v>12001</v>
      </c>
      <c r="C2999" s="1" t="s">
        <v>12002</v>
      </c>
      <c r="D2999" s="1" t="s">
        <v>12003</v>
      </c>
      <c r="E2999" s="1" t="s">
        <v>12004</v>
      </c>
      <c r="F2999" s="5">
        <v>284.4931640625</v>
      </c>
      <c r="G2999" s="5">
        <v>305.298095703125</v>
      </c>
      <c r="H2999" s="5">
        <v>297.33929443359301</v>
      </c>
      <c r="I2999" s="5">
        <v>295.71018473307271</v>
      </c>
      <c r="J2999" s="5">
        <v>307.12466430664</v>
      </c>
      <c r="K2999" s="5">
        <v>296.71005249023398</v>
      </c>
      <c r="L2999" s="5">
        <v>298.79278564453102</v>
      </c>
      <c r="M2999" s="5">
        <v>300.87583414713498</v>
      </c>
      <c r="N2999" s="5">
        <v>407.57525634765602</v>
      </c>
      <c r="O2999" s="5">
        <v>379.228515625</v>
      </c>
      <c r="P2999" s="5">
        <v>414.3876953125</v>
      </c>
      <c r="Q2999" s="5">
        <v>400.39715576171869</v>
      </c>
      <c r="R2999" s="5">
        <v>235.79267883300699</v>
      </c>
      <c r="S2999" s="5">
        <v>237.31886291503901</v>
      </c>
      <c r="T2999" s="5">
        <v>256.58554077148398</v>
      </c>
      <c r="U2999" s="5">
        <v>243.2323608398433</v>
      </c>
      <c r="V2999" s="5">
        <v>155.50321960449199</v>
      </c>
      <c r="W2999" s="5">
        <v>136.22871398925699</v>
      </c>
      <c r="X2999" s="5">
        <v>116.51958465576099</v>
      </c>
      <c r="Y2999" s="5">
        <v>136.08383941650331</v>
      </c>
      <c r="Z2999" s="5">
        <v>254.90661621093699</v>
      </c>
      <c r="AA2999" s="5">
        <v>278.03192138671801</v>
      </c>
      <c r="AB2999" s="5">
        <v>299.09262084960898</v>
      </c>
      <c r="AC2999" s="5">
        <v>277.34371948242136</v>
      </c>
      <c r="AD2999" s="5">
        <v>151.05679321289</v>
      </c>
      <c r="AE2999" s="5">
        <v>150.80157470703099</v>
      </c>
      <c r="AF2999" s="5">
        <v>118.16691589355401</v>
      </c>
      <c r="AG2999" s="5">
        <v>140.00842793782499</v>
      </c>
      <c r="AH2999" s="5">
        <v>172.158935546875</v>
      </c>
      <c r="AI2999" s="5">
        <v>151.33778381347599</v>
      </c>
      <c r="AJ2999" s="5">
        <v>96.726669311523395</v>
      </c>
      <c r="AK2999" s="5">
        <v>140.0744628906248</v>
      </c>
      <c r="AL2999" s="5">
        <v>283.342529296875</v>
      </c>
      <c r="AM2999" s="5">
        <v>309.86083984375</v>
      </c>
      <c r="AN2999" s="5">
        <v>315.65618896484301</v>
      </c>
      <c r="AO2999" s="5">
        <v>302.95318603515602</v>
      </c>
      <c r="AP2999" s="5">
        <v>157.24713134765599</v>
      </c>
      <c r="AQ2999" s="5">
        <v>163.17222595214801</v>
      </c>
      <c r="AR2999" s="5">
        <v>196.20834350585901</v>
      </c>
      <c r="AS2999" s="5">
        <v>172.20923360188769</v>
      </c>
      <c r="AT2999" s="5">
        <v>122.21685028076099</v>
      </c>
      <c r="AU2999" s="5">
        <v>159.93646240234301</v>
      </c>
      <c r="AV2999" s="5">
        <v>113.185905456542</v>
      </c>
      <c r="AW2999" s="5">
        <v>131.77973937988199</v>
      </c>
      <c r="AX2999" s="5">
        <v>112.09787750244099</v>
      </c>
      <c r="AY2999" s="5">
        <v>120.006912231445</v>
      </c>
      <c r="AZ2999" s="5">
        <v>92.741447448730398</v>
      </c>
      <c r="BA2999" s="5">
        <v>108.28207906087214</v>
      </c>
    </row>
    <row r="3000" spans="1:53" x14ac:dyDescent="0.2">
      <c r="A3000" s="1">
        <v>2997</v>
      </c>
      <c r="B3000" s="1" t="s">
        <v>12005</v>
      </c>
      <c r="C3000" s="1" t="s">
        <v>12006</v>
      </c>
      <c r="D3000" s="1" t="s">
        <v>12007</v>
      </c>
      <c r="E3000" s="1" t="s">
        <v>12008</v>
      </c>
      <c r="N3000" s="5">
        <v>227.674713134765</v>
      </c>
      <c r="O3000" s="5">
        <v>216.39930725097599</v>
      </c>
      <c r="P3000" s="5">
        <v>230.76278686523401</v>
      </c>
      <c r="Q3000" s="5">
        <v>224.94560241699165</v>
      </c>
      <c r="AL3000" s="5">
        <v>14.6408243179321</v>
      </c>
      <c r="AO3000" s="5">
        <v>14.6408243179321</v>
      </c>
    </row>
    <row r="3001" spans="1:53" x14ac:dyDescent="0.2">
      <c r="A3001" s="1">
        <v>2998</v>
      </c>
      <c r="B3001" s="1" t="s">
        <v>12009</v>
      </c>
      <c r="C3001" s="1" t="s">
        <v>12010</v>
      </c>
      <c r="D3001" s="1" t="s">
        <v>12011</v>
      </c>
      <c r="E3001" s="1" t="s">
        <v>12012</v>
      </c>
      <c r="F3001" s="5">
        <v>246.57507324218699</v>
      </c>
      <c r="G3001" s="5">
        <v>243.5361328125</v>
      </c>
      <c r="H3001" s="5">
        <v>230.86984252929599</v>
      </c>
      <c r="I3001" s="5">
        <v>240.32701619466101</v>
      </c>
      <c r="J3001" s="5">
        <v>247.251861572265</v>
      </c>
      <c r="K3001" s="5">
        <v>230.55123901367099</v>
      </c>
      <c r="L3001" s="5">
        <v>251.65109252929599</v>
      </c>
      <c r="M3001" s="5">
        <v>243.15139770507733</v>
      </c>
      <c r="N3001" s="5">
        <v>218.73489379882801</v>
      </c>
      <c r="O3001" s="5">
        <v>227.089096069335</v>
      </c>
      <c r="P3001" s="5">
        <v>226.275634765625</v>
      </c>
      <c r="Q3001" s="5">
        <v>224.03320821126269</v>
      </c>
      <c r="R3001" s="5">
        <v>220.14775085449199</v>
      </c>
      <c r="S3001" s="5">
        <v>232.443923950195</v>
      </c>
      <c r="T3001" s="5">
        <v>220.16514587402301</v>
      </c>
      <c r="U3001" s="5">
        <v>224.25227355957</v>
      </c>
      <c r="V3001" s="5">
        <v>182.97409057617099</v>
      </c>
      <c r="W3001" s="5">
        <v>189.20024108886699</v>
      </c>
      <c r="X3001" s="5">
        <v>169.80046081542901</v>
      </c>
      <c r="Y3001" s="5">
        <v>180.65826416015565</v>
      </c>
      <c r="Z3001" s="5">
        <v>171.71498107910099</v>
      </c>
      <c r="AA3001" s="5">
        <v>178.44767761230401</v>
      </c>
      <c r="AB3001" s="5">
        <v>173.35121154785099</v>
      </c>
      <c r="AC3001" s="5">
        <v>174.50462341308534</v>
      </c>
      <c r="AD3001" s="5">
        <v>196.93014526367099</v>
      </c>
      <c r="AE3001" s="5">
        <v>197.12969970703099</v>
      </c>
      <c r="AF3001" s="5">
        <v>187.09648132324199</v>
      </c>
      <c r="AG3001" s="5">
        <v>193.71877543131464</v>
      </c>
      <c r="AH3001" s="5">
        <v>200.162338256835</v>
      </c>
      <c r="AI3001" s="5">
        <v>192.83351135253901</v>
      </c>
      <c r="AJ3001" s="5">
        <v>192.75942993164</v>
      </c>
      <c r="AK3001" s="5">
        <v>195.25175984700468</v>
      </c>
      <c r="AL3001" s="5">
        <v>165.953033447265</v>
      </c>
      <c r="AM3001" s="5">
        <v>156.156646728515</v>
      </c>
      <c r="AN3001" s="5">
        <v>172.72348022460901</v>
      </c>
      <c r="AO3001" s="5">
        <v>164.94438680012968</v>
      </c>
      <c r="AP3001" s="5">
        <v>141.40196228027301</v>
      </c>
      <c r="AQ3001" s="5">
        <v>155.44924926757801</v>
      </c>
      <c r="AR3001" s="5">
        <v>155.81253051757801</v>
      </c>
      <c r="AS3001" s="5">
        <v>150.88791402180968</v>
      </c>
      <c r="AT3001" s="5">
        <v>203.68167114257801</v>
      </c>
      <c r="AU3001" s="5">
        <v>167.09095764160099</v>
      </c>
      <c r="AV3001" s="5">
        <v>163.223541259765</v>
      </c>
      <c r="AW3001" s="5">
        <v>177.99872334798133</v>
      </c>
      <c r="AX3001" s="5">
        <v>165.98399353027301</v>
      </c>
      <c r="AY3001" s="5">
        <v>157.97125244140599</v>
      </c>
      <c r="AZ3001" s="5">
        <v>150.50827026367099</v>
      </c>
      <c r="BA3001" s="5">
        <v>158.15450541178333</v>
      </c>
    </row>
    <row r="3002" spans="1:53" x14ac:dyDescent="0.2">
      <c r="A3002" s="1">
        <v>2999</v>
      </c>
      <c r="B3002" s="1" t="s">
        <v>12013</v>
      </c>
      <c r="C3002" s="1" t="s">
        <v>12014</v>
      </c>
      <c r="D3002" s="1" t="s">
        <v>12015</v>
      </c>
      <c r="E3002" s="1" t="s">
        <v>12016</v>
      </c>
      <c r="F3002" s="5">
        <v>230.38873291015599</v>
      </c>
      <c r="G3002" s="5">
        <v>210.60308837890599</v>
      </c>
      <c r="H3002" s="5">
        <v>204.3505859375</v>
      </c>
      <c r="I3002" s="5">
        <v>215.11413574218736</v>
      </c>
      <c r="J3002" s="5">
        <v>192.51905822753901</v>
      </c>
      <c r="K3002" s="5">
        <v>168.568099975585</v>
      </c>
      <c r="L3002" s="5">
        <v>155.73844909667901</v>
      </c>
      <c r="M3002" s="5">
        <v>172.27520243326765</v>
      </c>
      <c r="N3002" s="5">
        <v>518.177978515625</v>
      </c>
      <c r="O3002" s="5">
        <v>513.447509765625</v>
      </c>
      <c r="P3002" s="5">
        <v>533.76818847656205</v>
      </c>
      <c r="Q3002" s="5">
        <v>521.79789225260402</v>
      </c>
      <c r="R3002" s="5">
        <v>165.42776489257801</v>
      </c>
      <c r="S3002" s="5">
        <v>151.37155151367099</v>
      </c>
      <c r="T3002" s="5">
        <v>141.67559814453099</v>
      </c>
      <c r="U3002" s="5">
        <v>152.82497151692667</v>
      </c>
      <c r="V3002" s="5">
        <v>248.17472839355401</v>
      </c>
      <c r="W3002" s="5">
        <v>228.995849609375</v>
      </c>
      <c r="X3002" s="5">
        <v>241.64300537109301</v>
      </c>
      <c r="Y3002" s="5">
        <v>239.6045277913407</v>
      </c>
      <c r="Z3002" s="5">
        <v>152.11227416992099</v>
      </c>
      <c r="AA3002" s="5">
        <v>150.75814819335901</v>
      </c>
      <c r="AB3002" s="5">
        <v>159.632553100585</v>
      </c>
      <c r="AC3002" s="5">
        <v>154.16765848795501</v>
      </c>
      <c r="AD3002" s="5">
        <v>217.174072265625</v>
      </c>
      <c r="AE3002" s="5">
        <v>221.04957580566401</v>
      </c>
      <c r="AF3002" s="5">
        <v>218.92546081542901</v>
      </c>
      <c r="AG3002" s="5">
        <v>219.04970296223937</v>
      </c>
      <c r="AH3002" s="5">
        <v>236.32582092285099</v>
      </c>
      <c r="AI3002" s="5">
        <v>215.00476074218699</v>
      </c>
      <c r="AJ3002" s="5">
        <v>257.17474365234301</v>
      </c>
      <c r="AK3002" s="5">
        <v>236.16844177246034</v>
      </c>
      <c r="AL3002" s="5">
        <v>94.571014404296804</v>
      </c>
      <c r="AM3002" s="5">
        <v>86.263641357421804</v>
      </c>
      <c r="AN3002" s="5">
        <v>105.53076171875</v>
      </c>
      <c r="AO3002" s="5">
        <v>95.455139160156207</v>
      </c>
      <c r="AP3002" s="5">
        <v>120.390365600585</v>
      </c>
      <c r="AQ3002" s="5">
        <v>117.060943603515</v>
      </c>
      <c r="AR3002" s="5">
        <v>98.395881652832003</v>
      </c>
      <c r="AS3002" s="5">
        <v>111.94906361897733</v>
      </c>
      <c r="AT3002" s="5">
        <v>193.27273559570301</v>
      </c>
      <c r="AU3002" s="5">
        <v>204.11897277832</v>
      </c>
      <c r="AV3002" s="5">
        <v>195.99768066406199</v>
      </c>
      <c r="AW3002" s="5">
        <v>197.796463012695</v>
      </c>
      <c r="AX3002" s="5">
        <v>161.04299926757801</v>
      </c>
      <c r="AY3002" s="5">
        <v>158.67170715332</v>
      </c>
      <c r="AZ3002" s="5">
        <v>165.54573059082</v>
      </c>
      <c r="BA3002" s="5">
        <v>161.75347900390599</v>
      </c>
    </row>
    <row r="3003" spans="1:53" x14ac:dyDescent="0.2">
      <c r="A3003" s="1">
        <v>3000</v>
      </c>
      <c r="B3003" s="1" t="s">
        <v>12017</v>
      </c>
      <c r="C3003" s="1" t="s">
        <v>12018</v>
      </c>
      <c r="D3003" s="1" t="s">
        <v>12019</v>
      </c>
      <c r="E3003" s="1" t="s">
        <v>12020</v>
      </c>
      <c r="F3003" s="5">
        <v>341.6796875</v>
      </c>
      <c r="G3003" s="5">
        <v>178.33969116210901</v>
      </c>
      <c r="H3003" s="5">
        <v>194.66052246093699</v>
      </c>
      <c r="I3003" s="5">
        <v>238.226633707682</v>
      </c>
      <c r="J3003" s="5">
        <v>197.334716796875</v>
      </c>
      <c r="K3003" s="5">
        <v>227.78450012207</v>
      </c>
      <c r="L3003" s="5">
        <v>355.298736572265</v>
      </c>
      <c r="M3003" s="5">
        <v>260.13931783040334</v>
      </c>
      <c r="N3003" s="5">
        <v>384.82205200195301</v>
      </c>
      <c r="O3003" s="5">
        <v>489.90411376953102</v>
      </c>
      <c r="P3003" s="5">
        <v>371.98907470703102</v>
      </c>
      <c r="Q3003" s="5">
        <v>415.5717468261717</v>
      </c>
      <c r="R3003" s="5">
        <v>317.636474609375</v>
      </c>
      <c r="S3003" s="5">
        <v>260.62341308593699</v>
      </c>
      <c r="T3003" s="5">
        <v>273.489654541015</v>
      </c>
      <c r="U3003" s="5">
        <v>283.91651407877566</v>
      </c>
      <c r="W3003" s="5">
        <v>244.087158203125</v>
      </c>
      <c r="X3003" s="5">
        <v>210.968505859375</v>
      </c>
      <c r="Y3003" s="5">
        <v>227.52783203125</v>
      </c>
      <c r="Z3003" s="5">
        <v>219.747634887695</v>
      </c>
      <c r="AA3003" s="5">
        <v>211.7255859375</v>
      </c>
      <c r="AB3003" s="5">
        <v>258.91497802734301</v>
      </c>
      <c r="AC3003" s="5">
        <v>230.12939961751263</v>
      </c>
      <c r="AD3003" s="5">
        <v>336.42404174804602</v>
      </c>
      <c r="AE3003" s="5">
        <v>232.26913452148401</v>
      </c>
      <c r="AF3003" s="5">
        <v>263.89093017578102</v>
      </c>
      <c r="AG3003" s="5">
        <v>277.52803548177036</v>
      </c>
      <c r="AH3003" s="5">
        <v>235.72444152832</v>
      </c>
      <c r="AI3003" s="5">
        <v>195.189529418945</v>
      </c>
      <c r="AJ3003" s="5">
        <v>188.98255920410099</v>
      </c>
      <c r="AK3003" s="5">
        <v>206.63217671712201</v>
      </c>
      <c r="AL3003" s="5">
        <v>204.54397583007801</v>
      </c>
      <c r="AM3003" s="5">
        <v>177.57043457031199</v>
      </c>
      <c r="AN3003" s="5">
        <v>200.11724853515599</v>
      </c>
      <c r="AO3003" s="5">
        <v>194.077219645182</v>
      </c>
      <c r="AP3003" s="5">
        <v>167.13323974609301</v>
      </c>
      <c r="AQ3003" s="5">
        <v>178.88671875</v>
      </c>
      <c r="AS3003" s="5">
        <v>173.00997924804651</v>
      </c>
      <c r="AT3003" s="5">
        <v>291.14523315429602</v>
      </c>
      <c r="AU3003" s="5">
        <v>353.68963623046801</v>
      </c>
      <c r="AV3003" s="5">
        <v>266.888580322265</v>
      </c>
      <c r="AW3003" s="5">
        <v>303.90781656900964</v>
      </c>
      <c r="AY3003" s="5">
        <v>178.10942077636699</v>
      </c>
      <c r="BA3003" s="5">
        <v>178.10942077636699</v>
      </c>
    </row>
    <row r="3004" spans="1:53" x14ac:dyDescent="0.2">
      <c r="A3004" s="1">
        <v>3001</v>
      </c>
      <c r="B3004" s="1" t="s">
        <v>12021</v>
      </c>
      <c r="C3004" s="1" t="s">
        <v>12022</v>
      </c>
      <c r="D3004" s="1" t="s">
        <v>12023</v>
      </c>
      <c r="E3004" s="1" t="s">
        <v>12024</v>
      </c>
      <c r="F3004" s="5">
        <v>289.08795166015602</v>
      </c>
      <c r="G3004" s="5">
        <v>299.36090087890602</v>
      </c>
      <c r="H3004" s="5">
        <v>296.26043701171801</v>
      </c>
      <c r="I3004" s="5">
        <v>294.90309651692672</v>
      </c>
      <c r="J3004" s="5">
        <v>265.94552612304602</v>
      </c>
      <c r="K3004" s="5">
        <v>275.31784057617102</v>
      </c>
      <c r="L3004" s="5">
        <v>234.974517822265</v>
      </c>
      <c r="M3004" s="5">
        <v>258.7459615071607</v>
      </c>
      <c r="N3004" s="5">
        <v>160.63899230957</v>
      </c>
      <c r="O3004" s="5">
        <v>156.729248046875</v>
      </c>
      <c r="P3004" s="5">
        <v>180.10559082031199</v>
      </c>
      <c r="Q3004" s="5">
        <v>165.82461039225231</v>
      </c>
      <c r="R3004" s="5">
        <v>198.932525634765</v>
      </c>
      <c r="S3004" s="5">
        <v>212.02664184570301</v>
      </c>
      <c r="T3004" s="5">
        <v>170.45201110839801</v>
      </c>
      <c r="U3004" s="5">
        <v>193.80372619628869</v>
      </c>
      <c r="V3004" s="5">
        <v>88.361427307128906</v>
      </c>
      <c r="W3004" s="5">
        <v>107.232948303222</v>
      </c>
      <c r="X3004" s="5">
        <v>70.033584594726506</v>
      </c>
      <c r="Y3004" s="5">
        <v>88.542653401692476</v>
      </c>
      <c r="Z3004" s="5">
        <v>117.66464233398401</v>
      </c>
      <c r="AA3004" s="5">
        <v>163.97123718261699</v>
      </c>
      <c r="AB3004" s="5">
        <v>134.52391052246</v>
      </c>
      <c r="AC3004" s="5">
        <v>138.71993001302033</v>
      </c>
      <c r="AE3004" s="5">
        <v>141.65812683105401</v>
      </c>
      <c r="AF3004" s="5">
        <v>149.6533203125</v>
      </c>
      <c r="AG3004" s="5">
        <v>145.655723571777</v>
      </c>
      <c r="AI3004" s="5">
        <v>118.91655731201099</v>
      </c>
      <c r="AJ3004" s="5">
        <v>162.86236572265599</v>
      </c>
      <c r="AK3004" s="5">
        <v>140.8894615173335</v>
      </c>
      <c r="AL3004" s="5">
        <v>95.439071655273395</v>
      </c>
      <c r="AM3004" s="5">
        <v>97.085700988769503</v>
      </c>
      <c r="AN3004" s="5">
        <v>95.384048461914006</v>
      </c>
      <c r="AO3004" s="5">
        <v>95.969607035318973</v>
      </c>
      <c r="AP3004" s="5">
        <v>107.410591125488</v>
      </c>
      <c r="AQ3004" s="5">
        <v>142.08039855957</v>
      </c>
      <c r="AS3004" s="5">
        <v>124.745494842529</v>
      </c>
      <c r="AX3004" s="5">
        <v>74.483367919921804</v>
      </c>
      <c r="BA3004" s="5">
        <v>74.483367919921804</v>
      </c>
    </row>
    <row r="3005" spans="1:53" x14ac:dyDescent="0.2">
      <c r="A3005" s="1">
        <v>3002</v>
      </c>
      <c r="B3005" s="1" t="s">
        <v>12025</v>
      </c>
      <c r="C3005" s="1" t="s">
        <v>12026</v>
      </c>
      <c r="D3005" s="1" t="s">
        <v>12027</v>
      </c>
      <c r="E3005" s="1" t="s">
        <v>12028</v>
      </c>
      <c r="F3005" s="5">
        <v>361.95349121093699</v>
      </c>
      <c r="G3005" s="5">
        <v>427.153076171875</v>
      </c>
      <c r="H3005" s="5">
        <v>362.74026489257801</v>
      </c>
      <c r="I3005" s="5">
        <v>383.9489440917967</v>
      </c>
      <c r="J3005" s="5">
        <v>410.869140625</v>
      </c>
      <c r="K3005" s="5">
        <v>416.897369384765</v>
      </c>
      <c r="L3005" s="5">
        <v>418.87960815429602</v>
      </c>
      <c r="M3005" s="5">
        <v>415.54870605468699</v>
      </c>
      <c r="N3005" s="5">
        <v>294.61209106445301</v>
      </c>
      <c r="O3005" s="5">
        <v>273.78131103515602</v>
      </c>
      <c r="P3005" s="5">
        <v>287.1728515625</v>
      </c>
      <c r="Q3005" s="5">
        <v>285.18875122070301</v>
      </c>
      <c r="R3005" s="5">
        <v>366.90121459960898</v>
      </c>
      <c r="S3005" s="5">
        <v>431.85809326171801</v>
      </c>
      <c r="T3005" s="5">
        <v>450.42800903320301</v>
      </c>
      <c r="U3005" s="5">
        <v>416.39577229817661</v>
      </c>
      <c r="V3005" s="5">
        <v>209.38758850097599</v>
      </c>
      <c r="W3005" s="5">
        <v>198.67547607421801</v>
      </c>
      <c r="X3005" s="5">
        <v>236.66383361816401</v>
      </c>
      <c r="Y3005" s="5">
        <v>214.90896606445267</v>
      </c>
      <c r="Z3005" s="5">
        <v>439.84213256835898</v>
      </c>
      <c r="AA3005" s="5">
        <v>461.91070556640602</v>
      </c>
      <c r="AB3005" s="5">
        <v>422.70559692382801</v>
      </c>
      <c r="AC3005" s="5">
        <v>441.48614501953097</v>
      </c>
      <c r="AD3005" s="5">
        <v>227.79701232910099</v>
      </c>
      <c r="AE3005" s="5">
        <v>181.96374511718699</v>
      </c>
      <c r="AF3005" s="5">
        <v>267.45748901367102</v>
      </c>
      <c r="AG3005" s="5">
        <v>225.739415486653</v>
      </c>
      <c r="AH3005" s="5">
        <v>126.83583831787099</v>
      </c>
      <c r="AI3005" s="5">
        <v>199.39852905273401</v>
      </c>
      <c r="AJ3005" s="5">
        <v>125.851638793945</v>
      </c>
      <c r="AK3005" s="5">
        <v>150.69533538818334</v>
      </c>
      <c r="AL3005" s="5">
        <v>248.42712402343699</v>
      </c>
      <c r="AM3005" s="5">
        <v>272.78619384765602</v>
      </c>
      <c r="AN3005" s="5">
        <v>275.43408203125</v>
      </c>
      <c r="AO3005" s="5">
        <v>265.54913330078102</v>
      </c>
      <c r="AP3005" s="5">
        <v>250.65461730957</v>
      </c>
      <c r="AQ3005" s="5">
        <v>251.22747802734301</v>
      </c>
      <c r="AR3005" s="5">
        <v>236.52836608886699</v>
      </c>
      <c r="AS3005" s="5">
        <v>246.13682047526001</v>
      </c>
      <c r="AT3005" s="5">
        <v>198.83798217773401</v>
      </c>
      <c r="AU3005" s="5">
        <v>175.54359436035099</v>
      </c>
      <c r="AV3005" s="5">
        <v>170.60679626464801</v>
      </c>
      <c r="AW3005" s="5">
        <v>181.66279093424433</v>
      </c>
      <c r="AX3005" s="5">
        <v>290.18908691406199</v>
      </c>
      <c r="AY3005" s="5">
        <v>265.82229614257801</v>
      </c>
      <c r="AZ3005" s="5">
        <v>248.076889038085</v>
      </c>
      <c r="BA3005" s="5">
        <v>268.02942403157499</v>
      </c>
    </row>
    <row r="3006" spans="1:53" x14ac:dyDescent="0.2">
      <c r="A3006" s="1">
        <v>3003</v>
      </c>
      <c r="B3006" s="1" t="s">
        <v>12029</v>
      </c>
      <c r="C3006" s="1" t="s">
        <v>12030</v>
      </c>
      <c r="D3006" s="1" t="s">
        <v>12031</v>
      </c>
      <c r="E3006" s="1" t="s">
        <v>12032</v>
      </c>
      <c r="F3006" s="5">
        <v>162.00817871093699</v>
      </c>
      <c r="G3006" s="5">
        <v>183.19412231445301</v>
      </c>
      <c r="H3006" s="5">
        <v>152.990463256835</v>
      </c>
      <c r="I3006" s="5">
        <v>166.06425476074165</v>
      </c>
      <c r="J3006" s="5">
        <v>166.71525573730401</v>
      </c>
      <c r="K3006" s="5">
        <v>176.93156433105401</v>
      </c>
      <c r="L3006" s="5">
        <v>148.20761108398401</v>
      </c>
      <c r="M3006" s="5">
        <v>163.95147705078068</v>
      </c>
      <c r="N3006" s="5">
        <v>268.29367065429602</v>
      </c>
      <c r="O3006" s="5">
        <v>268.76339721679602</v>
      </c>
      <c r="P3006" s="5">
        <v>266.43417358398398</v>
      </c>
      <c r="Q3006" s="5">
        <v>267.83041381835869</v>
      </c>
      <c r="R3006" s="5">
        <v>196.68368530273401</v>
      </c>
      <c r="S3006" s="5">
        <v>186.64926147460901</v>
      </c>
      <c r="T3006" s="5">
        <v>229.49621582031199</v>
      </c>
      <c r="U3006" s="5">
        <v>204.27638753255167</v>
      </c>
      <c r="V3006" s="5">
        <v>167.28898620605401</v>
      </c>
      <c r="W3006" s="5">
        <v>171.03901672363199</v>
      </c>
      <c r="X3006" s="5">
        <v>167.679763793945</v>
      </c>
      <c r="Y3006" s="5">
        <v>168.66925557454366</v>
      </c>
      <c r="Z3006" s="5">
        <v>160.34796142578099</v>
      </c>
      <c r="AA3006" s="5">
        <v>177.75141906738199</v>
      </c>
      <c r="AB3006" s="5">
        <v>169.63098144531199</v>
      </c>
      <c r="AC3006" s="5">
        <v>169.24345397949165</v>
      </c>
      <c r="AD3006" s="5">
        <v>218.89961242675699</v>
      </c>
      <c r="AE3006" s="5">
        <v>224.61380004882801</v>
      </c>
      <c r="AF3006" s="5">
        <v>216.67897033691401</v>
      </c>
      <c r="AG3006" s="5">
        <v>220.06412760416637</v>
      </c>
      <c r="AH3006" s="5">
        <v>191.92594909667901</v>
      </c>
      <c r="AI3006" s="5">
        <v>205.27424621582</v>
      </c>
      <c r="AJ3006" s="5">
        <v>210.513916015625</v>
      </c>
      <c r="AK3006" s="5">
        <v>202.571370442708</v>
      </c>
      <c r="AL3006" s="5">
        <v>269.61187744140602</v>
      </c>
      <c r="AM3006" s="5">
        <v>271.29544067382801</v>
      </c>
      <c r="AN3006" s="5">
        <v>293.912353515625</v>
      </c>
      <c r="AO3006" s="5">
        <v>278.27322387695301</v>
      </c>
      <c r="AP3006" s="5">
        <v>190.82972717285099</v>
      </c>
      <c r="AQ3006" s="5">
        <v>197.05317687988199</v>
      </c>
      <c r="AR3006" s="5">
        <v>194.73860168457</v>
      </c>
      <c r="AS3006" s="5">
        <v>194.20716857910099</v>
      </c>
      <c r="AT3006" s="5">
        <v>204.17753601074199</v>
      </c>
      <c r="AU3006" s="5">
        <v>208.68951416015599</v>
      </c>
      <c r="AV3006" s="5">
        <v>181.70816040039</v>
      </c>
      <c r="AW3006" s="5">
        <v>198.19173685709598</v>
      </c>
      <c r="AX3006" s="5">
        <v>177.68951416015599</v>
      </c>
      <c r="AY3006" s="5">
        <v>162.30963134765599</v>
      </c>
      <c r="AZ3006" s="5">
        <v>184.79118347167901</v>
      </c>
      <c r="BA3006" s="5">
        <v>174.93010965983035</v>
      </c>
    </row>
    <row r="3007" spans="1:53" x14ac:dyDescent="0.2">
      <c r="A3007" s="1">
        <v>3004</v>
      </c>
      <c r="B3007" s="1" t="s">
        <v>12033</v>
      </c>
      <c r="C3007" s="1" t="s">
        <v>12034</v>
      </c>
      <c r="D3007" s="1" t="s">
        <v>12035</v>
      </c>
      <c r="E3007" s="1" t="s">
        <v>12036</v>
      </c>
      <c r="F3007" s="5">
        <v>434.85406494140602</v>
      </c>
      <c r="G3007" s="5">
        <v>414.61135864257801</v>
      </c>
      <c r="H3007" s="5">
        <v>375.330322265625</v>
      </c>
      <c r="I3007" s="5">
        <v>408.26524861653633</v>
      </c>
      <c r="J3007" s="5">
        <v>375.85421752929602</v>
      </c>
      <c r="K3007" s="5">
        <v>396.46975708007801</v>
      </c>
      <c r="L3007" s="5">
        <v>400.47799682617102</v>
      </c>
      <c r="M3007" s="5">
        <v>390.933990478515</v>
      </c>
      <c r="N3007" s="5">
        <v>908.18548583984295</v>
      </c>
      <c r="O3007" s="5">
        <v>915.45550537109295</v>
      </c>
      <c r="P3007" s="5">
        <v>908.76452636718705</v>
      </c>
      <c r="Q3007" s="5">
        <v>910.80183919270769</v>
      </c>
      <c r="R3007" s="5">
        <v>550.65173339843705</v>
      </c>
      <c r="S3007" s="5">
        <v>472.72637939453102</v>
      </c>
      <c r="T3007" s="5">
        <v>585.86083984375</v>
      </c>
      <c r="U3007" s="5">
        <v>536.41298421223939</v>
      </c>
      <c r="V3007" s="5">
        <v>440.63592529296801</v>
      </c>
      <c r="W3007" s="5">
        <v>474.80490112304602</v>
      </c>
      <c r="X3007" s="5">
        <v>398.377838134765</v>
      </c>
      <c r="Y3007" s="5">
        <v>437.93955485025964</v>
      </c>
      <c r="Z3007" s="5">
        <v>431.99426269531199</v>
      </c>
      <c r="AA3007" s="5">
        <v>467.719482421875</v>
      </c>
      <c r="AB3007" s="5">
        <v>461.26254272460898</v>
      </c>
      <c r="AC3007" s="5">
        <v>453.65876261393197</v>
      </c>
      <c r="AD3007" s="5">
        <v>340.84884643554602</v>
      </c>
      <c r="AE3007" s="5">
        <v>304.65789794921801</v>
      </c>
      <c r="AF3007" s="5">
        <v>326.73507690429602</v>
      </c>
      <c r="AG3007" s="5">
        <v>324.08060709635333</v>
      </c>
      <c r="AH3007" s="5">
        <v>297.077392578125</v>
      </c>
      <c r="AI3007" s="5">
        <v>363.046630859375</v>
      </c>
      <c r="AJ3007" s="5">
        <v>331.90048217773398</v>
      </c>
      <c r="AK3007" s="5">
        <v>330.67483520507795</v>
      </c>
      <c r="AL3007" s="5">
        <v>726.49932861328102</v>
      </c>
      <c r="AM3007" s="5">
        <v>768.07464599609295</v>
      </c>
      <c r="AN3007" s="5">
        <v>788.49572753906205</v>
      </c>
      <c r="AO3007" s="5">
        <v>761.02323404947867</v>
      </c>
      <c r="AP3007" s="5">
        <v>401.38983154296801</v>
      </c>
      <c r="AQ3007" s="5">
        <v>386.26852416992102</v>
      </c>
      <c r="AR3007" s="5">
        <v>397.35513305664</v>
      </c>
      <c r="AS3007" s="5">
        <v>395.00449625650964</v>
      </c>
      <c r="AT3007" s="5">
        <v>656.26647949218705</v>
      </c>
      <c r="AU3007" s="5">
        <v>601.88073730468705</v>
      </c>
      <c r="AV3007" s="5">
        <v>556.98388671875</v>
      </c>
      <c r="AW3007" s="5">
        <v>605.04370117187466</v>
      </c>
      <c r="AX3007" s="5">
        <v>494.012451171875</v>
      </c>
      <c r="AY3007" s="5">
        <v>488.01815795898398</v>
      </c>
      <c r="AZ3007" s="5">
        <v>510.82644653320301</v>
      </c>
      <c r="BA3007" s="5">
        <v>497.61901855468733</v>
      </c>
    </row>
    <row r="3008" spans="1:53" x14ac:dyDescent="0.2">
      <c r="A3008" s="1">
        <v>3005</v>
      </c>
      <c r="B3008" s="1" t="s">
        <v>12037</v>
      </c>
      <c r="C3008" s="1" t="s">
        <v>7549</v>
      </c>
      <c r="D3008" s="1" t="s">
        <v>7550</v>
      </c>
      <c r="E3008" s="1" t="s">
        <v>12038</v>
      </c>
      <c r="F3008" s="5">
        <v>203.42974853515599</v>
      </c>
      <c r="G3008" s="5">
        <v>193.72178649902301</v>
      </c>
      <c r="H3008" s="5">
        <v>206.41310119628901</v>
      </c>
      <c r="I3008" s="5">
        <v>201.18821207682268</v>
      </c>
      <c r="J3008" s="5">
        <v>206.73652648925699</v>
      </c>
      <c r="K3008" s="5">
        <v>174.18516540527301</v>
      </c>
      <c r="L3008" s="5">
        <v>180.18574523925699</v>
      </c>
      <c r="M3008" s="5">
        <v>187.03581237792901</v>
      </c>
      <c r="N3008" s="5">
        <v>204.63885498046801</v>
      </c>
      <c r="O3008" s="5">
        <v>205.85768127441401</v>
      </c>
      <c r="P3008" s="5">
        <v>198.39123535156199</v>
      </c>
      <c r="Q3008" s="5">
        <v>202.96259053548133</v>
      </c>
      <c r="R3008" s="5">
        <v>145.08123779296801</v>
      </c>
      <c r="S3008" s="5">
        <v>159.08236694335901</v>
      </c>
      <c r="T3008" s="5">
        <v>161.94943237304599</v>
      </c>
      <c r="U3008" s="5">
        <v>155.37101236979098</v>
      </c>
      <c r="V3008" s="5">
        <v>157.64295959472599</v>
      </c>
      <c r="W3008" s="5">
        <v>141.31286621093699</v>
      </c>
      <c r="X3008" s="5">
        <v>128.45904541015599</v>
      </c>
      <c r="Y3008" s="5">
        <v>142.47162373860633</v>
      </c>
      <c r="Z3008" s="5">
        <v>209.72871398925699</v>
      </c>
      <c r="AA3008" s="5">
        <v>226.87501525878901</v>
      </c>
      <c r="AB3008" s="5">
        <v>208.33757019042901</v>
      </c>
      <c r="AC3008" s="5">
        <v>214.98043314615833</v>
      </c>
      <c r="AD3008" s="5">
        <v>188.91256713867099</v>
      </c>
      <c r="AE3008" s="5">
        <v>185.97245788574199</v>
      </c>
      <c r="AF3008" s="5">
        <v>190.14236450195301</v>
      </c>
      <c r="AG3008" s="5">
        <v>188.34246317545535</v>
      </c>
      <c r="AH3008" s="5">
        <v>183.76535034179599</v>
      </c>
      <c r="AI3008" s="5">
        <v>171.86746215820301</v>
      </c>
      <c r="AJ3008" s="5">
        <v>176.65707397460901</v>
      </c>
      <c r="AK3008" s="5">
        <v>177.42996215820267</v>
      </c>
      <c r="AL3008" s="5">
        <v>157.31365966796801</v>
      </c>
      <c r="AM3008" s="5">
        <v>175.314682006835</v>
      </c>
      <c r="AN3008" s="5">
        <v>170.44793701171801</v>
      </c>
      <c r="AO3008" s="5">
        <v>167.69209289550699</v>
      </c>
      <c r="AP3008" s="5">
        <v>132.771560668945</v>
      </c>
      <c r="AQ3008" s="5">
        <v>140.96525573730401</v>
      </c>
      <c r="AR3008" s="5">
        <v>134.58186340332</v>
      </c>
      <c r="AS3008" s="5">
        <v>136.10622660318964</v>
      </c>
      <c r="AT3008" s="5">
        <v>176.44989013671801</v>
      </c>
      <c r="AU3008" s="5">
        <v>182.90252685546801</v>
      </c>
      <c r="AV3008" s="5">
        <v>154.99150085449199</v>
      </c>
      <c r="AW3008" s="5">
        <v>171.44797261555934</v>
      </c>
      <c r="AX3008" s="5">
        <v>171.82211303710901</v>
      </c>
      <c r="AY3008" s="5">
        <v>140.03330993652301</v>
      </c>
      <c r="AZ3008" s="5">
        <v>123.84088897705</v>
      </c>
      <c r="BA3008" s="5">
        <v>145.23210398356068</v>
      </c>
    </row>
    <row r="3009" spans="1:53" x14ac:dyDescent="0.2">
      <c r="A3009" s="1">
        <v>3006</v>
      </c>
      <c r="B3009" s="1" t="s">
        <v>12039</v>
      </c>
      <c r="C3009" s="1" t="s">
        <v>12040</v>
      </c>
      <c r="D3009" s="1" t="s">
        <v>12041</v>
      </c>
      <c r="E3009" s="1" t="s">
        <v>12042</v>
      </c>
      <c r="F3009" s="5">
        <v>539.34069824218705</v>
      </c>
      <c r="G3009" s="5">
        <v>543.154052734375</v>
      </c>
      <c r="H3009" s="5">
        <v>572.10302734375</v>
      </c>
      <c r="I3009" s="5">
        <v>551.53259277343739</v>
      </c>
      <c r="J3009" s="5">
        <v>600.71765136718705</v>
      </c>
      <c r="K3009" s="5">
        <v>533.04559326171795</v>
      </c>
      <c r="L3009" s="5">
        <v>566.86822509765602</v>
      </c>
      <c r="M3009" s="5">
        <v>566.8771565755203</v>
      </c>
      <c r="N3009" s="5">
        <v>757.93859863281205</v>
      </c>
      <c r="O3009" s="5">
        <v>685.7353515625</v>
      </c>
      <c r="P3009" s="5">
        <v>631.24896240234295</v>
      </c>
      <c r="Q3009" s="5">
        <v>691.64097086588492</v>
      </c>
      <c r="R3009" s="5">
        <v>637.3623046875</v>
      </c>
      <c r="S3009" s="5">
        <v>588.874267578125</v>
      </c>
      <c r="T3009" s="5">
        <v>533.39367675781205</v>
      </c>
      <c r="U3009" s="5">
        <v>586.54341634114564</v>
      </c>
      <c r="V3009" s="5">
        <v>446.9140625</v>
      </c>
      <c r="W3009" s="5">
        <v>399.82650756835898</v>
      </c>
      <c r="X3009" s="5">
        <v>386.86260986328102</v>
      </c>
      <c r="Y3009" s="5">
        <v>411.20105997721333</v>
      </c>
      <c r="Z3009" s="5">
        <v>632.98211669921795</v>
      </c>
      <c r="AA3009" s="5">
        <v>661.64263916015602</v>
      </c>
      <c r="AB3009" s="5">
        <v>647.65972900390602</v>
      </c>
      <c r="AC3009" s="5">
        <v>647.42816162109341</v>
      </c>
      <c r="AD3009" s="5">
        <v>425.09130859375</v>
      </c>
      <c r="AE3009" s="5">
        <v>402.35009765625</v>
      </c>
      <c r="AF3009" s="5">
        <v>449.39544677734301</v>
      </c>
      <c r="AG3009" s="5">
        <v>425.61228434244771</v>
      </c>
      <c r="AH3009" s="5">
        <v>409.49884033203102</v>
      </c>
      <c r="AI3009" s="5">
        <v>443.88323974609301</v>
      </c>
      <c r="AJ3009" s="5">
        <v>420.44589233398398</v>
      </c>
      <c r="AK3009" s="5">
        <v>424.60932413736936</v>
      </c>
      <c r="AL3009" s="5">
        <v>555.244384765625</v>
      </c>
      <c r="AM3009" s="5">
        <v>580.80694580078102</v>
      </c>
      <c r="AN3009" s="5">
        <v>583.42071533203102</v>
      </c>
      <c r="AO3009" s="5">
        <v>573.15734863281239</v>
      </c>
      <c r="AP3009" s="5">
        <v>592.91265869140602</v>
      </c>
      <c r="AQ3009" s="5">
        <v>647.376708984375</v>
      </c>
      <c r="AR3009" s="5">
        <v>608.71588134765602</v>
      </c>
      <c r="AS3009" s="5">
        <v>616.33508300781239</v>
      </c>
      <c r="AT3009" s="5">
        <v>349.88220214843699</v>
      </c>
      <c r="AU3009" s="5">
        <v>387.16754150390602</v>
      </c>
      <c r="AV3009" s="5">
        <v>491.75106811523398</v>
      </c>
      <c r="AW3009" s="5">
        <v>409.60027058919235</v>
      </c>
      <c r="AX3009" s="5">
        <v>431.57458496093699</v>
      </c>
      <c r="AY3009" s="5">
        <v>440.79791259765602</v>
      </c>
      <c r="AZ3009" s="5">
        <v>373.19247436523398</v>
      </c>
      <c r="BA3009" s="5">
        <v>415.18832397460898</v>
      </c>
    </row>
    <row r="3010" spans="1:53" x14ac:dyDescent="0.2">
      <c r="A3010" s="1">
        <v>3007</v>
      </c>
      <c r="B3010" s="1" t="s">
        <v>12043</v>
      </c>
      <c r="C3010" s="1" t="s">
        <v>12044</v>
      </c>
      <c r="D3010" s="1" t="s">
        <v>12045</v>
      </c>
      <c r="E3010" s="1" t="s">
        <v>12046</v>
      </c>
      <c r="F3010" s="5">
        <v>71.047958374023395</v>
      </c>
      <c r="G3010" s="5">
        <v>75.812385559082003</v>
      </c>
      <c r="H3010" s="5">
        <v>111.75969696044901</v>
      </c>
      <c r="I3010" s="5">
        <v>86.206680297851463</v>
      </c>
      <c r="K3010" s="5">
        <v>66.38916015625</v>
      </c>
      <c r="L3010" s="5">
        <v>45.192691802978501</v>
      </c>
      <c r="M3010" s="5">
        <v>55.790925979614251</v>
      </c>
      <c r="R3010" s="5">
        <v>80.807670593261705</v>
      </c>
      <c r="S3010" s="5">
        <v>57.310031890869098</v>
      </c>
      <c r="T3010" s="5">
        <v>58.235401153564403</v>
      </c>
      <c r="U3010" s="5">
        <v>65.451034545898395</v>
      </c>
      <c r="Z3010" s="5">
        <v>72.188926696777301</v>
      </c>
      <c r="AA3010" s="5">
        <v>79.305961608886705</v>
      </c>
      <c r="AB3010" s="5">
        <v>73.856353759765597</v>
      </c>
      <c r="AC3010" s="5">
        <v>75.117080688476534</v>
      </c>
      <c r="AL3010" s="5">
        <v>81.583717346191406</v>
      </c>
      <c r="AN3010" s="5">
        <v>148.36640930175699</v>
      </c>
      <c r="AO3010" s="5">
        <v>114.9750633239742</v>
      </c>
    </row>
    <row r="3011" spans="1:53" x14ac:dyDescent="0.2">
      <c r="A3011" s="1">
        <v>3008</v>
      </c>
      <c r="B3011" s="1" t="s">
        <v>12047</v>
      </c>
      <c r="C3011" s="1" t="s">
        <v>12048</v>
      </c>
      <c r="D3011" s="1" t="s">
        <v>12049</v>
      </c>
      <c r="E3011" s="1" t="s">
        <v>12050</v>
      </c>
      <c r="F3011" s="5">
        <v>840.54638671875</v>
      </c>
      <c r="G3011" s="5">
        <v>834.6328125</v>
      </c>
      <c r="H3011" s="5">
        <v>782.31341552734295</v>
      </c>
      <c r="I3011" s="5">
        <v>819.16420491536428</v>
      </c>
      <c r="J3011" s="5">
        <v>817.97473144531205</v>
      </c>
      <c r="K3011" s="5">
        <v>807.43817138671795</v>
      </c>
      <c r="L3011" s="5">
        <v>799.303466796875</v>
      </c>
      <c r="M3011" s="5">
        <v>808.23878987630167</v>
      </c>
      <c r="N3011" s="5">
        <v>1421.52258300781</v>
      </c>
      <c r="O3011" s="5">
        <v>1553.24548339843</v>
      </c>
      <c r="P3011" s="5">
        <v>1373.81982421875</v>
      </c>
      <c r="Q3011" s="5">
        <v>1449.5292968749966</v>
      </c>
      <c r="R3011" s="5">
        <v>777.10308837890602</v>
      </c>
      <c r="S3011" s="5">
        <v>790.76959228515602</v>
      </c>
      <c r="T3011" s="5">
        <v>775.62701416015602</v>
      </c>
      <c r="U3011" s="5">
        <v>781.16656494140591</v>
      </c>
      <c r="V3011" s="5">
        <v>580.57458496093705</v>
      </c>
      <c r="W3011" s="5">
        <v>610.96594238281205</v>
      </c>
      <c r="X3011" s="5">
        <v>554.08941650390602</v>
      </c>
      <c r="Y3011" s="5">
        <v>581.87664794921841</v>
      </c>
      <c r="Z3011" s="5">
        <v>706.989990234375</v>
      </c>
      <c r="AA3011" s="5">
        <v>692.24462890625</v>
      </c>
      <c r="AB3011" s="5">
        <v>648.755126953125</v>
      </c>
      <c r="AC3011" s="5">
        <v>682.66324869791663</v>
      </c>
      <c r="AD3011" s="5">
        <v>641.763916015625</v>
      </c>
      <c r="AE3011" s="5">
        <v>635.17181396484295</v>
      </c>
      <c r="AF3011" s="5">
        <v>673.2333984375</v>
      </c>
      <c r="AG3011" s="5">
        <v>650.05637613932265</v>
      </c>
      <c r="AH3011" s="5">
        <v>615.76770019531205</v>
      </c>
      <c r="AI3011" s="5">
        <v>626.33489990234295</v>
      </c>
      <c r="AJ3011" s="5">
        <v>641.88513183593705</v>
      </c>
      <c r="AK3011" s="5">
        <v>627.99591064453068</v>
      </c>
      <c r="AL3011" s="5">
        <v>867.52935791015602</v>
      </c>
      <c r="AM3011" s="5">
        <v>726.90380859375</v>
      </c>
      <c r="AN3011" s="5">
        <v>880.75762939453102</v>
      </c>
      <c r="AO3011" s="5">
        <v>825.06359863281239</v>
      </c>
      <c r="AP3011" s="5">
        <v>750.35009765625</v>
      </c>
      <c r="AQ3011" s="5">
        <v>672.40325927734295</v>
      </c>
      <c r="AR3011" s="5">
        <v>747.72021484375</v>
      </c>
      <c r="AS3011" s="5">
        <v>723.49119059244765</v>
      </c>
      <c r="AT3011" s="5">
        <v>596.78234863281205</v>
      </c>
      <c r="AU3011" s="5">
        <v>595.25897216796795</v>
      </c>
      <c r="AV3011" s="5">
        <v>710.55358886718705</v>
      </c>
      <c r="AW3011" s="5">
        <v>634.19830322265568</v>
      </c>
      <c r="AX3011" s="5">
        <v>484.90960693359301</v>
      </c>
      <c r="AY3011" s="5">
        <v>531.299560546875</v>
      </c>
      <c r="AZ3011" s="5">
        <v>525.05535888671795</v>
      </c>
      <c r="BA3011" s="5">
        <v>513.75484212239542</v>
      </c>
    </row>
    <row r="3012" spans="1:53" x14ac:dyDescent="0.2">
      <c r="A3012" s="1">
        <v>3009</v>
      </c>
      <c r="B3012" s="1" t="s">
        <v>12051</v>
      </c>
      <c r="C3012" s="1" t="s">
        <v>12052</v>
      </c>
      <c r="D3012" s="1" t="s">
        <v>12053</v>
      </c>
      <c r="E3012" s="1" t="s">
        <v>12054</v>
      </c>
      <c r="F3012" s="5">
        <v>474.24978637695301</v>
      </c>
      <c r="G3012" s="5">
        <v>491.39074707031199</v>
      </c>
      <c r="H3012" s="5">
        <v>491.50253295898398</v>
      </c>
      <c r="I3012" s="5">
        <v>485.7143554687496</v>
      </c>
      <c r="J3012" s="5">
        <v>532.05725097656205</v>
      </c>
      <c r="K3012" s="5">
        <v>494.92614746093699</v>
      </c>
      <c r="L3012" s="5">
        <v>488.57174682617102</v>
      </c>
      <c r="M3012" s="5">
        <v>505.18504842122337</v>
      </c>
      <c r="N3012" s="5">
        <v>597.406005859375</v>
      </c>
      <c r="O3012" s="5">
        <v>609.82281494140602</v>
      </c>
      <c r="P3012" s="5">
        <v>602.949951171875</v>
      </c>
      <c r="Q3012" s="5">
        <v>603.39292399088538</v>
      </c>
      <c r="R3012" s="5">
        <v>386.73031616210898</v>
      </c>
      <c r="S3012" s="5">
        <v>353.459716796875</v>
      </c>
      <c r="T3012" s="5">
        <v>396.04022216796801</v>
      </c>
      <c r="U3012" s="5">
        <v>378.74341837565066</v>
      </c>
      <c r="V3012" s="5">
        <v>319.1826171875</v>
      </c>
      <c r="W3012" s="5">
        <v>315.37667846679602</v>
      </c>
      <c r="X3012" s="5">
        <v>281.38836669921801</v>
      </c>
      <c r="Y3012" s="5">
        <v>305.31588745117136</v>
      </c>
      <c r="Z3012" s="5">
        <v>338.23443603515602</v>
      </c>
      <c r="AA3012" s="5">
        <v>334.933502197265</v>
      </c>
      <c r="AB3012" s="5">
        <v>343.90777587890602</v>
      </c>
      <c r="AC3012" s="5">
        <v>339.02523803710898</v>
      </c>
      <c r="AD3012" s="5">
        <v>360.61322021484301</v>
      </c>
      <c r="AE3012" s="5">
        <v>378.15377807617102</v>
      </c>
      <c r="AF3012" s="5">
        <v>362.08978271484301</v>
      </c>
      <c r="AG3012" s="5">
        <v>366.9522603352857</v>
      </c>
      <c r="AH3012" s="5">
        <v>368.87030029296801</v>
      </c>
      <c r="AI3012" s="5">
        <v>351.05636596679602</v>
      </c>
      <c r="AJ3012" s="5">
        <v>387.79232788085898</v>
      </c>
      <c r="AK3012" s="5">
        <v>369.239664713541</v>
      </c>
      <c r="AL3012" s="5">
        <v>583.98779296875</v>
      </c>
      <c r="AM3012" s="5">
        <v>562.72247314453102</v>
      </c>
      <c r="AN3012" s="5">
        <v>565.19378662109295</v>
      </c>
      <c r="AO3012" s="5">
        <v>570.6346842447914</v>
      </c>
      <c r="AP3012" s="5">
        <v>311.24191284179602</v>
      </c>
      <c r="AQ3012" s="5">
        <v>319.65988159179602</v>
      </c>
      <c r="AR3012" s="5">
        <v>327.10479736328102</v>
      </c>
      <c r="AS3012" s="5">
        <v>319.33553059895769</v>
      </c>
      <c r="AT3012" s="5">
        <v>369.34033203125</v>
      </c>
      <c r="AU3012" s="5">
        <v>405.84295654296801</v>
      </c>
      <c r="AV3012" s="5">
        <v>394.64935302734301</v>
      </c>
      <c r="AW3012" s="5">
        <v>389.94421386718705</v>
      </c>
      <c r="AX3012" s="5">
        <v>344.621490478515</v>
      </c>
      <c r="AY3012" s="5">
        <v>334.34646606445301</v>
      </c>
      <c r="AZ3012" s="5">
        <v>332.29977416992102</v>
      </c>
      <c r="BA3012" s="5">
        <v>337.08924357096299</v>
      </c>
    </row>
    <row r="3013" spans="1:53" x14ac:dyDescent="0.2">
      <c r="A3013" s="1">
        <v>3010</v>
      </c>
      <c r="B3013" s="1" t="s">
        <v>12055</v>
      </c>
      <c r="C3013" s="1" t="s">
        <v>12056</v>
      </c>
      <c r="D3013" s="1" t="s">
        <v>12057</v>
      </c>
      <c r="E3013" s="1" t="s">
        <v>12058</v>
      </c>
      <c r="F3013" s="5">
        <v>318.10678100585898</v>
      </c>
      <c r="G3013" s="5">
        <v>267.67654418945301</v>
      </c>
      <c r="H3013" s="5">
        <v>339.12847900390602</v>
      </c>
      <c r="I3013" s="5">
        <v>308.30393473307271</v>
      </c>
      <c r="J3013" s="5">
        <v>349.21029663085898</v>
      </c>
      <c r="K3013" s="5">
        <v>334.11279296875</v>
      </c>
      <c r="L3013" s="5">
        <v>353.913482666015</v>
      </c>
      <c r="M3013" s="5">
        <v>345.74552408854129</v>
      </c>
      <c r="N3013" s="5">
        <v>518.85046386718705</v>
      </c>
      <c r="O3013" s="5">
        <v>503.46310424804602</v>
      </c>
      <c r="P3013" s="5">
        <v>509.150299072265</v>
      </c>
      <c r="Q3013" s="5">
        <v>510.487955729166</v>
      </c>
      <c r="R3013" s="5">
        <v>204.35316467285099</v>
      </c>
      <c r="S3013" s="5">
        <v>174.173416137695</v>
      </c>
      <c r="T3013" s="5">
        <v>220.67083740234301</v>
      </c>
      <c r="U3013" s="5">
        <v>199.73247273762968</v>
      </c>
      <c r="V3013" s="5">
        <v>96.204704284667898</v>
      </c>
      <c r="W3013" s="5">
        <v>108.66534423828099</v>
      </c>
      <c r="X3013" s="5">
        <v>94.194572448730398</v>
      </c>
      <c r="Y3013" s="5">
        <v>99.688206990559763</v>
      </c>
      <c r="Z3013" s="5">
        <v>198.20892333984301</v>
      </c>
      <c r="AA3013" s="5">
        <v>231.33134460449199</v>
      </c>
      <c r="AB3013" s="5">
        <v>216.09359741210901</v>
      </c>
      <c r="AC3013" s="5">
        <v>215.21128845214801</v>
      </c>
      <c r="AD3013" s="5">
        <v>152.28155517578099</v>
      </c>
      <c r="AE3013" s="5">
        <v>139.26913452148401</v>
      </c>
      <c r="AF3013" s="5">
        <v>132.44030761718699</v>
      </c>
      <c r="AG3013" s="5">
        <v>141.33033243815066</v>
      </c>
      <c r="AH3013" s="5">
        <v>166.126220703125</v>
      </c>
      <c r="AI3013" s="5">
        <v>147.86871337890599</v>
      </c>
      <c r="AJ3013" s="5">
        <v>163.59342956542901</v>
      </c>
      <c r="AK3013" s="5">
        <v>159.19612121582</v>
      </c>
      <c r="AL3013" s="5">
        <v>326.74313354492102</v>
      </c>
      <c r="AM3013" s="5">
        <v>360.59860229492102</v>
      </c>
      <c r="AN3013" s="5">
        <v>352.13079833984301</v>
      </c>
      <c r="AO3013" s="5">
        <v>346.49084472656165</v>
      </c>
      <c r="AP3013" s="5">
        <v>186.10455322265599</v>
      </c>
      <c r="AQ3013" s="5">
        <v>191.31483459472599</v>
      </c>
      <c r="AR3013" s="5">
        <v>179.16143798828099</v>
      </c>
      <c r="AS3013" s="5">
        <v>185.526941935221</v>
      </c>
      <c r="AT3013" s="5">
        <v>135.84672546386699</v>
      </c>
      <c r="AU3013" s="5">
        <v>125.809532165527</v>
      </c>
      <c r="AV3013" s="5">
        <v>94.955253601074205</v>
      </c>
      <c r="AW3013" s="5">
        <v>118.87050374348939</v>
      </c>
      <c r="AX3013" s="5">
        <v>130.902420043945</v>
      </c>
      <c r="AY3013" s="5">
        <v>97.467697143554602</v>
      </c>
      <c r="AZ3013" s="5">
        <v>116.376327514648</v>
      </c>
      <c r="BA3013" s="5">
        <v>114.91548156738253</v>
      </c>
    </row>
    <row r="3014" spans="1:53" x14ac:dyDescent="0.2">
      <c r="A3014" s="1">
        <v>3011</v>
      </c>
      <c r="B3014" s="1" t="s">
        <v>12059</v>
      </c>
      <c r="C3014" s="1" t="s">
        <v>12060</v>
      </c>
      <c r="D3014" s="1" t="s">
        <v>12061</v>
      </c>
      <c r="E3014" s="1" t="s">
        <v>12062</v>
      </c>
      <c r="F3014" s="5">
        <v>786.73767089843705</v>
      </c>
      <c r="G3014" s="5">
        <v>820.48956298828102</v>
      </c>
      <c r="H3014" s="5">
        <v>778.50225830078102</v>
      </c>
      <c r="I3014" s="5">
        <v>795.24316406249966</v>
      </c>
      <c r="J3014" s="5">
        <v>783.55218505859295</v>
      </c>
      <c r="K3014" s="5">
        <v>746.77722167968705</v>
      </c>
      <c r="L3014" s="5">
        <v>772.41882324218705</v>
      </c>
      <c r="M3014" s="5">
        <v>767.58274332682231</v>
      </c>
      <c r="N3014" s="5">
        <v>2572.80200195312</v>
      </c>
      <c r="O3014" s="5">
        <v>2622.61352539062</v>
      </c>
      <c r="P3014" s="5">
        <v>2505.3798828125</v>
      </c>
      <c r="Q3014" s="5">
        <v>2566.9318033854133</v>
      </c>
      <c r="R3014" s="5">
        <v>1152.97778320312</v>
      </c>
      <c r="S3014" s="5">
        <v>1188.38696289062</v>
      </c>
      <c r="T3014" s="5">
        <v>1230.50830078125</v>
      </c>
      <c r="U3014" s="5">
        <v>1190.6243489583301</v>
      </c>
      <c r="V3014" s="5">
        <v>970.19982910156205</v>
      </c>
      <c r="W3014" s="5">
        <v>997.09167480468705</v>
      </c>
      <c r="X3014" s="5">
        <v>974.86810302734295</v>
      </c>
      <c r="Y3014" s="5">
        <v>980.71986897786394</v>
      </c>
      <c r="Z3014" s="5">
        <v>738.35772705078102</v>
      </c>
      <c r="AA3014" s="5">
        <v>705.66979980468705</v>
      </c>
      <c r="AB3014" s="5">
        <v>691.55340576171795</v>
      </c>
      <c r="AC3014" s="5">
        <v>711.86031087239542</v>
      </c>
      <c r="AD3014" s="5">
        <v>921.14923095703102</v>
      </c>
      <c r="AE3014" s="5">
        <v>933.10052490234295</v>
      </c>
      <c r="AF3014" s="5">
        <v>919.68798828125</v>
      </c>
      <c r="AG3014" s="5">
        <v>924.6459147135414</v>
      </c>
      <c r="AH3014" s="5">
        <v>916.32312011718705</v>
      </c>
      <c r="AI3014" s="5">
        <v>960.03106689453102</v>
      </c>
      <c r="AJ3014" s="5">
        <v>958.05743408203102</v>
      </c>
      <c r="AK3014" s="5">
        <v>944.8038736979164</v>
      </c>
      <c r="AL3014" s="5">
        <v>1555.47998046875</v>
      </c>
      <c r="AM3014" s="5">
        <v>1609.39965820312</v>
      </c>
      <c r="AN3014" s="5">
        <v>1596.900390625</v>
      </c>
      <c r="AO3014" s="5">
        <v>1587.2600097656232</v>
      </c>
      <c r="AP3014" s="5">
        <v>947.40045166015602</v>
      </c>
      <c r="AQ3014" s="5">
        <v>1004.07360839843</v>
      </c>
      <c r="AR3014" s="5">
        <v>1025.46496582031</v>
      </c>
      <c r="AS3014" s="5">
        <v>992.31300862629871</v>
      </c>
      <c r="AT3014" s="5">
        <v>1146.84020996093</v>
      </c>
      <c r="AU3014" s="5">
        <v>1155.19299316406</v>
      </c>
      <c r="AV3014" s="5">
        <v>1268.43054199218</v>
      </c>
      <c r="AW3014" s="5">
        <v>1190.1545817057233</v>
      </c>
      <c r="AX3014" s="5">
        <v>1102.07348632812</v>
      </c>
      <c r="AY3014" s="5">
        <v>959.12384033203102</v>
      </c>
      <c r="AZ3014" s="5">
        <v>995.15979003906205</v>
      </c>
      <c r="BA3014" s="5">
        <v>1018.7857055664043</v>
      </c>
    </row>
    <row r="3015" spans="1:53" x14ac:dyDescent="0.2">
      <c r="A3015" s="1">
        <v>3012</v>
      </c>
      <c r="B3015" s="1" t="s">
        <v>12063</v>
      </c>
      <c r="C3015" s="1" t="s">
        <v>12064</v>
      </c>
      <c r="D3015" s="1" t="s">
        <v>12065</v>
      </c>
      <c r="E3015" s="1" t="s">
        <v>12066</v>
      </c>
      <c r="F3015" s="5">
        <v>2706.734375</v>
      </c>
      <c r="G3015" s="5">
        <v>2698.96704101562</v>
      </c>
      <c r="H3015" s="5">
        <v>2970.92553710937</v>
      </c>
      <c r="I3015" s="5">
        <v>2792.2089843749964</v>
      </c>
      <c r="J3015" s="5">
        <v>2791.81420898437</v>
      </c>
      <c r="K3015" s="5">
        <v>2737.87963867187</v>
      </c>
      <c r="L3015" s="5">
        <v>2860.51782226562</v>
      </c>
      <c r="M3015" s="5">
        <v>2796.737223307287</v>
      </c>
      <c r="N3015" s="5">
        <v>10212.9111328125</v>
      </c>
      <c r="O3015" s="5">
        <v>9894.4921875</v>
      </c>
      <c r="P3015" s="5">
        <v>10125.3876953125</v>
      </c>
      <c r="Q3015" s="5">
        <v>10077.597005208334</v>
      </c>
      <c r="R3015" s="5">
        <v>7092.0029296875</v>
      </c>
      <c r="S3015" s="5">
        <v>6847.15625</v>
      </c>
      <c r="T3015" s="5">
        <v>6587.173828125</v>
      </c>
      <c r="U3015" s="5">
        <v>6842.111002604167</v>
      </c>
      <c r="V3015" s="5">
        <v>3539.42358398437</v>
      </c>
      <c r="W3015" s="5">
        <v>3461.53100585937</v>
      </c>
      <c r="X3015" s="5">
        <v>3594.33056640625</v>
      </c>
      <c r="Y3015" s="5">
        <v>3531.7617187499964</v>
      </c>
      <c r="Z3015" s="5">
        <v>3630.33276367187</v>
      </c>
      <c r="AA3015" s="5">
        <v>3564.80981445312</v>
      </c>
      <c r="AB3015" s="5">
        <v>3535.45922851562</v>
      </c>
      <c r="AC3015" s="5">
        <v>3576.8672688802035</v>
      </c>
      <c r="AD3015" s="5">
        <v>2276.92895507812</v>
      </c>
      <c r="AE3015" s="5">
        <v>2340.74072265625</v>
      </c>
      <c r="AF3015" s="5">
        <v>2162.89892578125</v>
      </c>
      <c r="AG3015" s="5">
        <v>2260.1895345052067</v>
      </c>
      <c r="AH3015" s="5">
        <v>2624.54663085937</v>
      </c>
      <c r="AI3015" s="5">
        <v>2487.24267578125</v>
      </c>
      <c r="AJ3015" s="5">
        <v>2586.36108398437</v>
      </c>
      <c r="AK3015" s="5">
        <v>2566.0501302083298</v>
      </c>
      <c r="AL3015" s="5">
        <v>8743.3388671875</v>
      </c>
      <c r="AM3015" s="5">
        <v>8543.65625</v>
      </c>
      <c r="AN3015" s="5">
        <v>8940.0791015625</v>
      </c>
      <c r="AO3015" s="5">
        <v>8742.3580729166661</v>
      </c>
      <c r="AP3015" s="5">
        <v>4684.75830078125</v>
      </c>
      <c r="AQ3015" s="5">
        <v>4583.6240234375</v>
      </c>
      <c r="AR3015" s="5">
        <v>4658.20654296875</v>
      </c>
      <c r="AS3015" s="5">
        <v>4642.1962890625</v>
      </c>
      <c r="AT3015" s="5">
        <v>4343.3232421875</v>
      </c>
      <c r="AU3015" s="5">
        <v>4121.814453125</v>
      </c>
      <c r="AV3015" s="5">
        <v>4465.076171875</v>
      </c>
      <c r="AW3015" s="5">
        <v>4310.0712890625</v>
      </c>
      <c r="AX3015" s="5">
        <v>3435.38208007812</v>
      </c>
      <c r="AY3015" s="5">
        <v>2915.33715820312</v>
      </c>
      <c r="AZ3015" s="5">
        <v>2805.51611328125</v>
      </c>
      <c r="BA3015" s="5">
        <v>3052.0784505208298</v>
      </c>
    </row>
    <row r="3016" spans="1:53" x14ac:dyDescent="0.2">
      <c r="A3016" s="1">
        <v>3013</v>
      </c>
      <c r="B3016" s="1" t="s">
        <v>12067</v>
      </c>
      <c r="C3016" s="1" t="s">
        <v>12068</v>
      </c>
      <c r="D3016" s="1" t="s">
        <v>12069</v>
      </c>
      <c r="E3016" s="1" t="s">
        <v>12070</v>
      </c>
      <c r="F3016" s="5">
        <v>126.1435546875</v>
      </c>
      <c r="G3016" s="5">
        <v>49.567584991455</v>
      </c>
      <c r="H3016" s="5">
        <v>7.4570856094360298</v>
      </c>
      <c r="I3016" s="5">
        <v>61.056075096130343</v>
      </c>
      <c r="J3016" s="5">
        <v>101.346214294433</v>
      </c>
      <c r="K3016" s="5">
        <v>103.968780517578</v>
      </c>
      <c r="L3016" s="5">
        <v>97.261772155761705</v>
      </c>
      <c r="M3016" s="5">
        <v>100.8589223225909</v>
      </c>
      <c r="N3016" s="5">
        <v>104.54009246826099</v>
      </c>
      <c r="O3016" s="5">
        <v>126.207145690917</v>
      </c>
      <c r="P3016" s="5">
        <v>124.13362884521401</v>
      </c>
      <c r="Q3016" s="5">
        <v>118.29362233479732</v>
      </c>
      <c r="R3016" s="5">
        <v>90.334968566894503</v>
      </c>
      <c r="S3016" s="5">
        <v>54.389900207519503</v>
      </c>
      <c r="T3016" s="5">
        <v>69.040412902832003</v>
      </c>
      <c r="U3016" s="5">
        <v>71.255093892415331</v>
      </c>
      <c r="V3016" s="5">
        <v>137.82009887695301</v>
      </c>
      <c r="W3016" s="5">
        <v>117.709251403808</v>
      </c>
      <c r="X3016" s="5">
        <v>131.21656799316401</v>
      </c>
      <c r="Y3016" s="5">
        <v>128.91530609130834</v>
      </c>
      <c r="Z3016" s="5">
        <v>187.33164978027301</v>
      </c>
      <c r="AA3016" s="5">
        <v>175.986236572265</v>
      </c>
      <c r="AB3016" s="5">
        <v>163.55809020996</v>
      </c>
      <c r="AC3016" s="5">
        <v>175.62532552083269</v>
      </c>
      <c r="AD3016" s="5">
        <v>82.531745910644503</v>
      </c>
      <c r="AE3016" s="5">
        <v>122.95272827148401</v>
      </c>
      <c r="AF3016" s="5">
        <v>98.618370056152301</v>
      </c>
      <c r="AG3016" s="5">
        <v>101.36761474609359</v>
      </c>
      <c r="AH3016" s="5">
        <v>111.02324676513599</v>
      </c>
      <c r="AI3016" s="5">
        <v>157.74450683593699</v>
      </c>
      <c r="AJ3016" s="5">
        <v>95.054244995117102</v>
      </c>
      <c r="AK3016" s="5">
        <v>121.27399953206334</v>
      </c>
      <c r="AL3016" s="5">
        <v>109.26471710205</v>
      </c>
      <c r="AM3016" s="5">
        <v>101.889671325683</v>
      </c>
      <c r="AN3016" s="5">
        <v>151.55538940429599</v>
      </c>
      <c r="AO3016" s="5">
        <v>120.903259277343</v>
      </c>
      <c r="AP3016" s="5">
        <v>90.925712585449205</v>
      </c>
      <c r="AQ3016" s="5">
        <v>75.532608032226506</v>
      </c>
      <c r="AR3016" s="5">
        <v>82.519660949707003</v>
      </c>
      <c r="AS3016" s="5">
        <v>82.992660522460909</v>
      </c>
      <c r="AT3016" s="5">
        <v>80.766090393066406</v>
      </c>
      <c r="AW3016" s="5">
        <v>80.766090393066406</v>
      </c>
      <c r="AX3016" s="5">
        <v>96.134124755859304</v>
      </c>
      <c r="AY3016" s="5">
        <v>98.707077026367102</v>
      </c>
      <c r="AZ3016" s="5">
        <v>36.827976226806598</v>
      </c>
      <c r="BA3016" s="5">
        <v>77.223059336344321</v>
      </c>
    </row>
    <row r="3017" spans="1:53" x14ac:dyDescent="0.2">
      <c r="A3017" s="1">
        <v>3014</v>
      </c>
      <c r="B3017" s="1" t="s">
        <v>12071</v>
      </c>
      <c r="C3017" s="1" t="s">
        <v>12072</v>
      </c>
      <c r="D3017" s="1" t="s">
        <v>12073</v>
      </c>
      <c r="E3017" s="1" t="s">
        <v>12074</v>
      </c>
      <c r="F3017" s="5">
        <v>2977.85815429687</v>
      </c>
      <c r="G3017" s="5">
        <v>3044.39819335937</v>
      </c>
      <c r="H3017" s="5">
        <v>3006.04028320312</v>
      </c>
      <c r="I3017" s="5">
        <v>3009.4322102864535</v>
      </c>
      <c r="J3017" s="5">
        <v>2776.75415039062</v>
      </c>
      <c r="K3017" s="5">
        <v>2635.37524414062</v>
      </c>
      <c r="L3017" s="5">
        <v>2703.2236328125</v>
      </c>
      <c r="M3017" s="5">
        <v>2705.1176757812468</v>
      </c>
      <c r="N3017" s="5">
        <v>8132.4091796875</v>
      </c>
      <c r="O3017" s="5">
        <v>8235.8251953125</v>
      </c>
      <c r="P3017" s="5">
        <v>8267.943359375</v>
      </c>
      <c r="Q3017" s="5">
        <v>8212.0592447916661</v>
      </c>
      <c r="R3017" s="5">
        <v>4015.837890625</v>
      </c>
      <c r="S3017" s="5">
        <v>4077.79541015625</v>
      </c>
      <c r="T3017" s="5">
        <v>4015.7880859375</v>
      </c>
      <c r="U3017" s="5">
        <v>4036.4737955729165</v>
      </c>
      <c r="V3017" s="5">
        <v>3727.4091796875</v>
      </c>
      <c r="W3017" s="5">
        <v>3691.18603515625</v>
      </c>
      <c r="X3017" s="5">
        <v>3637.06787109375</v>
      </c>
      <c r="Y3017" s="5">
        <v>3685.2210286458335</v>
      </c>
      <c r="Z3017" s="5">
        <v>3226.41381835937</v>
      </c>
      <c r="AA3017" s="5">
        <v>3178.46484375</v>
      </c>
      <c r="AB3017" s="5">
        <v>3280.96166992187</v>
      </c>
      <c r="AC3017" s="5">
        <v>3228.6134440104129</v>
      </c>
      <c r="AD3017" s="5">
        <v>2588.50122070312</v>
      </c>
      <c r="AE3017" s="5">
        <v>2701.41821289062</v>
      </c>
      <c r="AF3017" s="5">
        <v>2780.0830078125</v>
      </c>
      <c r="AG3017" s="5">
        <v>2690.0008138020798</v>
      </c>
      <c r="AH3017" s="5">
        <v>2451.18017578125</v>
      </c>
      <c r="AI3017" s="5">
        <v>2598.89184570312</v>
      </c>
      <c r="AJ3017" s="5">
        <v>2363.94555664062</v>
      </c>
      <c r="AK3017" s="5">
        <v>2471.3391927083298</v>
      </c>
      <c r="AL3017" s="5">
        <v>7233.59619140625</v>
      </c>
      <c r="AM3017" s="5">
        <v>7264.17138671875</v>
      </c>
      <c r="AN3017" s="5">
        <v>6902.8408203125</v>
      </c>
      <c r="AO3017" s="5">
        <v>7133.5361328125</v>
      </c>
      <c r="AP3017" s="5">
        <v>3690.32104492187</v>
      </c>
      <c r="AQ3017" s="5">
        <v>3956.75024414062</v>
      </c>
      <c r="AR3017" s="5">
        <v>3864.31225585937</v>
      </c>
      <c r="AS3017" s="5">
        <v>3837.127848307287</v>
      </c>
      <c r="AT3017" s="5">
        <v>3405.236328125</v>
      </c>
      <c r="AU3017" s="5">
        <v>3701.70288085937</v>
      </c>
      <c r="AV3017" s="5">
        <v>3604.43603515625</v>
      </c>
      <c r="AW3017" s="5">
        <v>3570.4584147135397</v>
      </c>
      <c r="AX3017" s="5">
        <v>3328.029296875</v>
      </c>
      <c r="AY3017" s="5">
        <v>2930.9921875</v>
      </c>
      <c r="AZ3017" s="5">
        <v>3065.59790039062</v>
      </c>
      <c r="BA3017" s="5">
        <v>3108.2064615885397</v>
      </c>
    </row>
    <row r="3018" spans="1:53" x14ac:dyDescent="0.2">
      <c r="A3018" s="1">
        <v>3015</v>
      </c>
      <c r="B3018" s="1" t="s">
        <v>12075</v>
      </c>
      <c r="C3018" s="1" t="s">
        <v>12076</v>
      </c>
      <c r="D3018" s="1" t="s">
        <v>12077</v>
      </c>
      <c r="E3018" s="1" t="s">
        <v>12078</v>
      </c>
      <c r="F3018" s="5">
        <v>2084.93920898437</v>
      </c>
      <c r="G3018" s="5">
        <v>2145.41040039062</v>
      </c>
      <c r="H3018" s="5">
        <v>2169.47338867187</v>
      </c>
      <c r="I3018" s="5">
        <v>2133.274332682287</v>
      </c>
      <c r="J3018" s="5">
        <v>2075.39477539062</v>
      </c>
      <c r="K3018" s="5">
        <v>2102.33203125</v>
      </c>
      <c r="L3018" s="5">
        <v>2249.4609375</v>
      </c>
      <c r="M3018" s="5">
        <v>2142.3959147135397</v>
      </c>
      <c r="N3018" s="5">
        <v>1668.02819824218</v>
      </c>
      <c r="O3018" s="5">
        <v>1506.88293457031</v>
      </c>
      <c r="P3018" s="5">
        <v>1461.83557128906</v>
      </c>
      <c r="Q3018" s="5">
        <v>1545.5822347005167</v>
      </c>
      <c r="R3018" s="5">
        <v>3592.4052734375</v>
      </c>
      <c r="S3018" s="5">
        <v>3557.80493164062</v>
      </c>
      <c r="T3018" s="5">
        <v>3881.98291015625</v>
      </c>
      <c r="U3018" s="5">
        <v>3677.3977050781232</v>
      </c>
      <c r="V3018" s="5">
        <v>4861.8056640625</v>
      </c>
      <c r="W3018" s="5">
        <v>5069.45068359375</v>
      </c>
      <c r="X3018" s="5">
        <v>4852.31884765625</v>
      </c>
      <c r="Y3018" s="5">
        <v>4927.8583984375</v>
      </c>
      <c r="Z3018" s="5">
        <v>2011.47875976562</v>
      </c>
      <c r="AA3018" s="5">
        <v>2084.521484375</v>
      </c>
      <c r="AB3018" s="5">
        <v>1970.36047363281</v>
      </c>
      <c r="AC3018" s="5">
        <v>2022.1202392578098</v>
      </c>
      <c r="AD3018" s="5">
        <v>3822.71801757812</v>
      </c>
      <c r="AE3018" s="5">
        <v>3998.14916992187</v>
      </c>
      <c r="AF3018" s="5">
        <v>3989.35913085937</v>
      </c>
      <c r="AG3018" s="5">
        <v>3936.742106119787</v>
      </c>
      <c r="AH3018" s="5">
        <v>4232.57080078125</v>
      </c>
      <c r="AI3018" s="5">
        <v>4335.52392578125</v>
      </c>
      <c r="AJ3018" s="5">
        <v>4064.61083984375</v>
      </c>
      <c r="AK3018" s="5">
        <v>4210.90185546875</v>
      </c>
      <c r="AL3018" s="5">
        <v>2058.037109375</v>
      </c>
      <c r="AM3018" s="5">
        <v>2042.10961914062</v>
      </c>
      <c r="AN3018" s="5">
        <v>1990.30212402343</v>
      </c>
      <c r="AO3018" s="5">
        <v>2030.1496175130167</v>
      </c>
      <c r="AP3018" s="5">
        <v>2957.83056640625</v>
      </c>
      <c r="AQ3018" s="5">
        <v>3191.59252929687</v>
      </c>
      <c r="AR3018" s="5">
        <v>3159.39697265625</v>
      </c>
      <c r="AS3018" s="5">
        <v>3102.9400227864567</v>
      </c>
      <c r="AT3018" s="5">
        <v>3470.13159179687</v>
      </c>
      <c r="AU3018" s="5">
        <v>3326.5654296875</v>
      </c>
      <c r="AV3018" s="5">
        <v>3028.34838867187</v>
      </c>
      <c r="AW3018" s="5">
        <v>3275.0151367187464</v>
      </c>
      <c r="AX3018" s="5">
        <v>3704.55737304687</v>
      </c>
      <c r="AY3018" s="5">
        <v>3531.17626953125</v>
      </c>
      <c r="AZ3018" s="5">
        <v>3684.31469726562</v>
      </c>
      <c r="BA3018" s="5">
        <v>3640.0161132812464</v>
      </c>
    </row>
    <row r="3019" spans="1:53" x14ac:dyDescent="0.2">
      <c r="A3019" s="1">
        <v>3016</v>
      </c>
      <c r="B3019" s="1" t="s">
        <v>12079</v>
      </c>
      <c r="C3019" s="1" t="s">
        <v>12080</v>
      </c>
      <c r="D3019" s="1" t="s">
        <v>12081</v>
      </c>
      <c r="E3019" s="1" t="s">
        <v>12082</v>
      </c>
      <c r="F3019" s="5">
        <v>341.70593261718699</v>
      </c>
      <c r="G3019" s="5">
        <v>375.40228271484301</v>
      </c>
      <c r="H3019" s="5">
        <v>343.04635620117102</v>
      </c>
      <c r="I3019" s="5">
        <v>353.38485717773369</v>
      </c>
      <c r="J3019" s="5">
        <v>321.82702636718699</v>
      </c>
      <c r="K3019" s="5">
        <v>306.94485473632801</v>
      </c>
      <c r="L3019" s="5">
        <v>287.43832397460898</v>
      </c>
      <c r="M3019" s="5">
        <v>305.40340169270797</v>
      </c>
      <c r="N3019" s="5">
        <v>1422.70886230468</v>
      </c>
      <c r="O3019" s="5">
        <v>1528.91564941406</v>
      </c>
      <c r="P3019" s="5">
        <v>1355.81628417968</v>
      </c>
      <c r="Q3019" s="5">
        <v>1435.8135986328068</v>
      </c>
      <c r="R3019" s="5">
        <v>813.26324462890602</v>
      </c>
      <c r="S3019" s="5">
        <v>890.26422119140602</v>
      </c>
      <c r="T3019" s="5">
        <v>885.86511230468705</v>
      </c>
      <c r="U3019" s="5">
        <v>863.13085937499966</v>
      </c>
      <c r="V3019" s="5">
        <v>188.89666748046801</v>
      </c>
      <c r="W3019" s="5">
        <v>200.819244384765</v>
      </c>
      <c r="X3019" s="5">
        <v>156.28350830078099</v>
      </c>
      <c r="Y3019" s="5">
        <v>181.99980672200468</v>
      </c>
      <c r="Z3019" s="5">
        <v>228.85673522949199</v>
      </c>
      <c r="AA3019" s="5">
        <v>215.39637756347599</v>
      </c>
      <c r="AB3019" s="5">
        <v>257.01696777343699</v>
      </c>
      <c r="AC3019" s="5">
        <v>233.75669352213495</v>
      </c>
      <c r="AD3019" s="5">
        <v>240.70588684082</v>
      </c>
      <c r="AE3019" s="5">
        <v>243.06352233886699</v>
      </c>
      <c r="AF3019" s="5">
        <v>255.67936706542901</v>
      </c>
      <c r="AG3019" s="5">
        <v>246.48292541503869</v>
      </c>
      <c r="AH3019" s="5">
        <v>224.67359924316401</v>
      </c>
      <c r="AI3019" s="5">
        <v>259.82223510742102</v>
      </c>
      <c r="AJ3019" s="5">
        <v>219.43238830566401</v>
      </c>
      <c r="AK3019" s="5">
        <v>234.64274088541637</v>
      </c>
      <c r="AL3019" s="5">
        <v>1491.74487304687</v>
      </c>
      <c r="AM3019" s="5">
        <v>1533.74035644531</v>
      </c>
      <c r="AN3019" s="5">
        <v>1574.744140625</v>
      </c>
      <c r="AO3019" s="5">
        <v>1533.40979003906</v>
      </c>
      <c r="AP3019" s="5">
        <v>802.18927001953102</v>
      </c>
      <c r="AQ3019" s="5">
        <v>916.44390869140602</v>
      </c>
      <c r="AR3019" s="5">
        <v>804.83197021484295</v>
      </c>
      <c r="AS3019" s="5">
        <v>841.15504964192667</v>
      </c>
      <c r="AT3019" s="5">
        <v>213.257400512695</v>
      </c>
      <c r="AU3019" s="5">
        <v>280.06198120117102</v>
      </c>
      <c r="AV3019" s="5">
        <v>243.67930603027301</v>
      </c>
      <c r="AW3019" s="5">
        <v>245.66622924804633</v>
      </c>
      <c r="AX3019" s="5">
        <v>195.60595703125</v>
      </c>
      <c r="AY3019" s="5">
        <v>187.18836975097599</v>
      </c>
      <c r="AZ3019" s="5">
        <v>172.007720947265</v>
      </c>
      <c r="BA3019" s="5">
        <v>184.93401590983035</v>
      </c>
    </row>
    <row r="3020" spans="1:53" x14ac:dyDescent="0.2">
      <c r="A3020" s="1">
        <v>3017</v>
      </c>
      <c r="B3020" s="1" t="s">
        <v>12083</v>
      </c>
      <c r="C3020" s="1" t="s">
        <v>12084</v>
      </c>
      <c r="D3020" s="1" t="s">
        <v>12085</v>
      </c>
      <c r="E3020" s="1" t="s">
        <v>12086</v>
      </c>
      <c r="F3020" s="5">
        <v>229.62106323242099</v>
      </c>
      <c r="G3020" s="5">
        <v>235.14367675781199</v>
      </c>
      <c r="H3020" s="5">
        <v>217.48239135742099</v>
      </c>
      <c r="I3020" s="5">
        <v>227.41571044921798</v>
      </c>
      <c r="J3020" s="5">
        <v>294.90637207031199</v>
      </c>
      <c r="K3020" s="5">
        <v>267.90002441406199</v>
      </c>
      <c r="L3020" s="5">
        <v>265.07589721679602</v>
      </c>
      <c r="M3020" s="5">
        <v>275.96076456705669</v>
      </c>
      <c r="N3020" s="5">
        <v>139.43272399902301</v>
      </c>
      <c r="O3020" s="5">
        <v>172.83799743652301</v>
      </c>
      <c r="P3020" s="5">
        <v>124.442413330078</v>
      </c>
      <c r="Q3020" s="5">
        <v>145.57104492187469</v>
      </c>
      <c r="R3020" s="5">
        <v>144.14109802246</v>
      </c>
      <c r="S3020" s="5">
        <v>130.45339965820301</v>
      </c>
      <c r="T3020" s="5">
        <v>152.50654602050699</v>
      </c>
      <c r="U3020" s="5">
        <v>142.36701456705669</v>
      </c>
      <c r="V3020" s="5">
        <v>167.181381225585</v>
      </c>
      <c r="W3020" s="5">
        <v>182.79647827148401</v>
      </c>
      <c r="X3020" s="5">
        <v>139.1357421875</v>
      </c>
      <c r="Y3020" s="5">
        <v>163.03786722818967</v>
      </c>
      <c r="Z3020" s="5">
        <v>318.867431640625</v>
      </c>
      <c r="AA3020" s="5">
        <v>276.21136474609301</v>
      </c>
      <c r="AB3020" s="5">
        <v>325.58380126953102</v>
      </c>
      <c r="AC3020" s="5">
        <v>306.88753255208303</v>
      </c>
      <c r="AD3020" s="5">
        <v>148.43278503417901</v>
      </c>
      <c r="AE3020" s="5">
        <v>142.64422607421801</v>
      </c>
      <c r="AF3020" s="5">
        <v>184.82958984375</v>
      </c>
      <c r="AG3020" s="5">
        <v>158.63553365071567</v>
      </c>
      <c r="AH3020" s="5">
        <v>192.83241271972599</v>
      </c>
      <c r="AI3020" s="5">
        <v>145.91984558105401</v>
      </c>
      <c r="AJ3020" s="5">
        <v>160.36119079589801</v>
      </c>
      <c r="AK3020" s="5">
        <v>166.37114969889265</v>
      </c>
      <c r="AL3020" s="5">
        <v>97.371772766113196</v>
      </c>
      <c r="AM3020" s="5">
        <v>118.15348815917901</v>
      </c>
      <c r="AN3020" s="5">
        <v>105.887153625488</v>
      </c>
      <c r="AO3020" s="5">
        <v>107.13747151692674</v>
      </c>
      <c r="AP3020" s="5">
        <v>137.18899536132801</v>
      </c>
      <c r="AQ3020" s="5">
        <v>139.69654846191401</v>
      </c>
      <c r="AR3020" s="5">
        <v>128.25988769531199</v>
      </c>
      <c r="AS3020" s="5">
        <v>135.04847717285134</v>
      </c>
      <c r="AT3020" s="5">
        <v>229.26589965820301</v>
      </c>
      <c r="AU3020" s="5">
        <v>216.09767150878901</v>
      </c>
      <c r="AV3020" s="5">
        <v>237.99800109863199</v>
      </c>
      <c r="AW3020" s="5">
        <v>227.787190755208</v>
      </c>
      <c r="AX3020" s="5">
        <v>185.70709228515599</v>
      </c>
      <c r="AY3020" s="5">
        <v>162.85388183593699</v>
      </c>
      <c r="AZ3020" s="5">
        <v>140.48091125488199</v>
      </c>
      <c r="BA3020" s="5">
        <v>163.01396179199165</v>
      </c>
    </row>
    <row r="3021" spans="1:53" x14ac:dyDescent="0.2">
      <c r="A3021" s="1">
        <v>3018</v>
      </c>
      <c r="B3021" s="1" t="s">
        <v>12087</v>
      </c>
      <c r="C3021" s="1" t="s">
        <v>12088</v>
      </c>
      <c r="D3021" s="1" t="s">
        <v>12089</v>
      </c>
      <c r="E3021" s="1" t="s">
        <v>12090</v>
      </c>
      <c r="F3021" s="5">
        <v>184.01139831542901</v>
      </c>
      <c r="G3021" s="5">
        <v>194.13119506835901</v>
      </c>
      <c r="H3021" s="5">
        <v>224.66500854492099</v>
      </c>
      <c r="I3021" s="5">
        <v>200.93586730956966</v>
      </c>
      <c r="J3021" s="5">
        <v>199.76872253417901</v>
      </c>
      <c r="K3021" s="5">
        <v>207.57342529296801</v>
      </c>
      <c r="L3021" s="5">
        <v>209.60757446289</v>
      </c>
      <c r="M3021" s="5">
        <v>205.64990743001235</v>
      </c>
      <c r="N3021" s="5">
        <v>240.69992065429599</v>
      </c>
      <c r="O3021" s="5">
        <v>259.864013671875</v>
      </c>
      <c r="P3021" s="5">
        <v>234.21255493164</v>
      </c>
      <c r="Q3021" s="5">
        <v>244.9254964192703</v>
      </c>
      <c r="R3021" s="5">
        <v>264.47259521484301</v>
      </c>
      <c r="S3021" s="5">
        <v>272.42691040039</v>
      </c>
      <c r="T3021" s="5">
        <v>240.36720275878901</v>
      </c>
      <c r="U3021" s="5">
        <v>259.08890279134067</v>
      </c>
      <c r="V3021" s="5">
        <v>186.19354248046801</v>
      </c>
      <c r="W3021" s="5">
        <v>186.00440979003901</v>
      </c>
      <c r="X3021" s="5">
        <v>184.12290954589801</v>
      </c>
      <c r="Y3021" s="5">
        <v>185.44028727213501</v>
      </c>
      <c r="Z3021" s="5">
        <v>178.414306640625</v>
      </c>
      <c r="AA3021" s="5">
        <v>181.42239379882801</v>
      </c>
      <c r="AB3021" s="5">
        <v>150.65275573730401</v>
      </c>
      <c r="AC3021" s="5">
        <v>170.163152058919</v>
      </c>
      <c r="AD3021" s="5">
        <v>210.84358215332</v>
      </c>
      <c r="AE3021" s="5">
        <v>205.770751953125</v>
      </c>
      <c r="AF3021" s="5">
        <v>205.34996032714801</v>
      </c>
      <c r="AG3021" s="5">
        <v>207.32143147786431</v>
      </c>
      <c r="AH3021" s="5">
        <v>185.96510314941401</v>
      </c>
      <c r="AI3021" s="5">
        <v>179.97779846191401</v>
      </c>
      <c r="AJ3021" s="5">
        <v>170.31330871582</v>
      </c>
      <c r="AK3021" s="5">
        <v>178.75207010904933</v>
      </c>
      <c r="AL3021" s="5">
        <v>172.717514038085</v>
      </c>
      <c r="AM3021" s="5">
        <v>188.02436828613199</v>
      </c>
      <c r="AN3021" s="5">
        <v>243.25329589843699</v>
      </c>
      <c r="AO3021" s="5">
        <v>201.33172607421798</v>
      </c>
      <c r="AP3021" s="5">
        <v>212.88946533203099</v>
      </c>
      <c r="AQ3021" s="5">
        <v>213.29679870605401</v>
      </c>
      <c r="AR3021" s="5">
        <v>229.38090515136699</v>
      </c>
      <c r="AS3021" s="5">
        <v>218.52238972981732</v>
      </c>
      <c r="AT3021" s="5">
        <v>183.96823120117099</v>
      </c>
      <c r="AU3021" s="5">
        <v>128.884521484375</v>
      </c>
      <c r="AV3021" s="5">
        <v>143.14352416992099</v>
      </c>
      <c r="AW3021" s="5">
        <v>151.99875895182231</v>
      </c>
      <c r="AX3021" s="5">
        <v>235.12135314941401</v>
      </c>
      <c r="AY3021" s="5">
        <v>216.61972045898401</v>
      </c>
      <c r="AZ3021" s="5">
        <v>234.30787658691401</v>
      </c>
      <c r="BA3021" s="5">
        <v>228.68298339843736</v>
      </c>
    </row>
    <row r="3022" spans="1:53" x14ac:dyDescent="0.2">
      <c r="A3022" s="1">
        <v>3019</v>
      </c>
      <c r="B3022" s="1" t="s">
        <v>12091</v>
      </c>
      <c r="C3022" s="1" t="s">
        <v>12092</v>
      </c>
      <c r="D3022" s="1" t="s">
        <v>12093</v>
      </c>
      <c r="E3022" s="1" t="s">
        <v>12094</v>
      </c>
      <c r="F3022" s="5">
        <v>251.99510192871</v>
      </c>
      <c r="G3022" s="5">
        <v>242.15606689453099</v>
      </c>
      <c r="H3022" s="5">
        <v>265.69192504882801</v>
      </c>
      <c r="I3022" s="5">
        <v>253.28103129068964</v>
      </c>
      <c r="J3022" s="5">
        <v>253.53909301757801</v>
      </c>
      <c r="K3022" s="5">
        <v>245.02870178222599</v>
      </c>
      <c r="L3022" s="5">
        <v>239.48799133300699</v>
      </c>
      <c r="M3022" s="5">
        <v>246.01859537760367</v>
      </c>
      <c r="N3022" s="5">
        <v>275.34878540039</v>
      </c>
      <c r="O3022" s="5">
        <v>286.22116088867102</v>
      </c>
      <c r="P3022" s="5">
        <v>288.91067504882801</v>
      </c>
      <c r="Q3022" s="5">
        <v>283.49354044596299</v>
      </c>
      <c r="R3022" s="5">
        <v>211.97111511230401</v>
      </c>
      <c r="S3022" s="5">
        <v>209.83416748046801</v>
      </c>
      <c r="T3022" s="5">
        <v>220.06588745117099</v>
      </c>
      <c r="U3022" s="5">
        <v>213.95705668131436</v>
      </c>
      <c r="V3022" s="5">
        <v>154.78471374511699</v>
      </c>
      <c r="W3022" s="5">
        <v>156.06201171875</v>
      </c>
      <c r="X3022" s="5">
        <v>157.57833862304599</v>
      </c>
      <c r="Y3022" s="5">
        <v>156.14168802897098</v>
      </c>
      <c r="Z3022" s="5">
        <v>230.36744689941401</v>
      </c>
      <c r="AA3022" s="5">
        <v>228.01095581054599</v>
      </c>
      <c r="AB3022" s="5">
        <v>235.63247680664</v>
      </c>
      <c r="AC3022" s="5">
        <v>231.33695983886665</v>
      </c>
      <c r="AD3022" s="5">
        <v>209.92843627929599</v>
      </c>
      <c r="AE3022" s="5">
        <v>196.47062683105401</v>
      </c>
      <c r="AF3022" s="5">
        <v>186.53289794921801</v>
      </c>
      <c r="AG3022" s="5">
        <v>197.64398701985601</v>
      </c>
      <c r="AH3022" s="5">
        <v>196.91139221191401</v>
      </c>
      <c r="AI3022" s="5">
        <v>169.831787109375</v>
      </c>
      <c r="AJ3022" s="5">
        <v>195.762603759765</v>
      </c>
      <c r="AK3022" s="5">
        <v>187.50192769368468</v>
      </c>
      <c r="AL3022" s="5">
        <v>251.93852233886699</v>
      </c>
      <c r="AM3022" s="5">
        <v>244.73468017578099</v>
      </c>
      <c r="AN3022" s="5">
        <v>270.701904296875</v>
      </c>
      <c r="AO3022" s="5">
        <v>255.79170227050767</v>
      </c>
      <c r="AP3022" s="5">
        <v>162.31968688964801</v>
      </c>
      <c r="AQ3022" s="5">
        <v>173.44284057617099</v>
      </c>
      <c r="AR3022" s="5">
        <v>171.42842102050699</v>
      </c>
      <c r="AS3022" s="5">
        <v>169.06364949544198</v>
      </c>
      <c r="AT3022" s="5">
        <v>168.36535644531199</v>
      </c>
      <c r="AU3022" s="5">
        <v>143.77229309082</v>
      </c>
      <c r="AV3022" s="5">
        <v>165.76362609863199</v>
      </c>
      <c r="AW3022" s="5">
        <v>159.30042521158802</v>
      </c>
      <c r="AX3022" s="5">
        <v>127.07590484619099</v>
      </c>
      <c r="AY3022" s="5">
        <v>126.79635620117099</v>
      </c>
      <c r="AZ3022" s="5">
        <v>105.053840637207</v>
      </c>
      <c r="BA3022" s="5">
        <v>119.64203389485631</v>
      </c>
    </row>
    <row r="3023" spans="1:53" x14ac:dyDescent="0.2">
      <c r="A3023" s="1">
        <v>3020</v>
      </c>
      <c r="B3023" s="1" t="s">
        <v>12095</v>
      </c>
      <c r="C3023" s="1" t="s">
        <v>12096</v>
      </c>
      <c r="D3023" s="1" t="s">
        <v>12097</v>
      </c>
      <c r="E3023" s="1" t="s">
        <v>12098</v>
      </c>
      <c r="F3023" s="5">
        <v>207.25971984863199</v>
      </c>
      <c r="G3023" s="5">
        <v>235.52590942382801</v>
      </c>
      <c r="H3023" s="5">
        <v>268.80950927734301</v>
      </c>
      <c r="I3023" s="5">
        <v>237.19837951660102</v>
      </c>
      <c r="J3023" s="5">
        <v>238.91065979003901</v>
      </c>
      <c r="K3023" s="5">
        <v>215.37927246093699</v>
      </c>
      <c r="L3023" s="5">
        <v>216.74725341796801</v>
      </c>
      <c r="M3023" s="5">
        <v>223.67906188964798</v>
      </c>
      <c r="N3023" s="5">
        <v>457.14440917968699</v>
      </c>
      <c r="O3023" s="5">
        <v>470.77020263671801</v>
      </c>
      <c r="P3023" s="5">
        <v>488.20208740234301</v>
      </c>
      <c r="Q3023" s="5">
        <v>472.03889973958263</v>
      </c>
      <c r="R3023" s="5">
        <v>231.83685302734301</v>
      </c>
      <c r="S3023" s="5">
        <v>226.82756042480401</v>
      </c>
      <c r="T3023" s="5">
        <v>275.81988525390602</v>
      </c>
      <c r="U3023" s="5">
        <v>244.82809956868437</v>
      </c>
      <c r="V3023" s="5">
        <v>180.36242675781199</v>
      </c>
      <c r="W3023" s="5">
        <v>184.81369018554599</v>
      </c>
      <c r="X3023" s="5">
        <v>181.874099731445</v>
      </c>
      <c r="Y3023" s="5">
        <v>182.35007222493434</v>
      </c>
      <c r="Z3023" s="5">
        <v>184.51161193847599</v>
      </c>
      <c r="AA3023" s="5">
        <v>178.81089782714801</v>
      </c>
      <c r="AB3023" s="5">
        <v>189.23274230957</v>
      </c>
      <c r="AC3023" s="5">
        <v>184.18508402506464</v>
      </c>
      <c r="AD3023" s="5">
        <v>228.430740356445</v>
      </c>
      <c r="AE3023" s="5">
        <v>227.30337524414</v>
      </c>
      <c r="AF3023" s="5">
        <v>228.119049072265</v>
      </c>
      <c r="AG3023" s="5">
        <v>227.95105489094999</v>
      </c>
      <c r="AH3023" s="5">
        <v>222.72430419921801</v>
      </c>
      <c r="AI3023" s="5">
        <v>224.381576538085</v>
      </c>
      <c r="AJ3023" s="5">
        <v>219.22430419921801</v>
      </c>
      <c r="AK3023" s="5">
        <v>222.11006164550699</v>
      </c>
      <c r="AL3023" s="5">
        <v>535.62371826171795</v>
      </c>
      <c r="AM3023" s="5">
        <v>518.42614746093705</v>
      </c>
      <c r="AN3023" s="5">
        <v>533.5009765625</v>
      </c>
      <c r="AO3023" s="5">
        <v>529.18361409505167</v>
      </c>
      <c r="AP3023" s="5">
        <v>273.43963623046801</v>
      </c>
      <c r="AQ3023" s="5">
        <v>272.37725830078102</v>
      </c>
      <c r="AR3023" s="5">
        <v>308.46786499023398</v>
      </c>
      <c r="AS3023" s="5">
        <v>284.76158650716098</v>
      </c>
      <c r="AT3023" s="5">
        <v>153.36135864257801</v>
      </c>
      <c r="AU3023" s="5">
        <v>191.13555908203099</v>
      </c>
      <c r="AV3023" s="5">
        <v>154.39511108398401</v>
      </c>
      <c r="AW3023" s="5">
        <v>166.29734293619768</v>
      </c>
      <c r="AX3023" s="5">
        <v>191.17416381835901</v>
      </c>
      <c r="AY3023" s="5">
        <v>194.17202758789</v>
      </c>
      <c r="AZ3023" s="5">
        <v>193.45455932617099</v>
      </c>
      <c r="BA3023" s="5">
        <v>192.93358357747331</v>
      </c>
    </row>
    <row r="3024" spans="1:53" x14ac:dyDescent="0.2">
      <c r="A3024" s="1">
        <v>3021</v>
      </c>
      <c r="B3024" s="1" t="s">
        <v>12099</v>
      </c>
      <c r="C3024" s="1" t="s">
        <v>12100</v>
      </c>
      <c r="D3024" s="1" t="s">
        <v>12101</v>
      </c>
      <c r="E3024" s="1" t="s">
        <v>12102</v>
      </c>
      <c r="F3024" s="5">
        <v>151.129959106445</v>
      </c>
      <c r="I3024" s="5">
        <v>151.129959106445</v>
      </c>
      <c r="K3024" s="5">
        <v>160.32894897460901</v>
      </c>
      <c r="L3024" s="5">
        <v>153.95626831054599</v>
      </c>
      <c r="M3024" s="5">
        <v>157.1426086425775</v>
      </c>
      <c r="O3024" s="5">
        <v>154.46260070800699</v>
      </c>
      <c r="P3024" s="5">
        <v>176.17196655273401</v>
      </c>
      <c r="Q3024" s="5">
        <v>165.3172836303705</v>
      </c>
      <c r="S3024" s="5">
        <v>180.18548583984301</v>
      </c>
      <c r="U3024" s="5">
        <v>180.18548583984301</v>
      </c>
      <c r="AM3024" s="5">
        <v>138.95689392089801</v>
      </c>
      <c r="AN3024" s="5">
        <v>135.33056640625</v>
      </c>
      <c r="AO3024" s="5">
        <v>137.14373016357399</v>
      </c>
    </row>
    <row r="3025" spans="1:53" x14ac:dyDescent="0.2">
      <c r="A3025" s="1">
        <v>3022</v>
      </c>
      <c r="B3025" s="1" t="s">
        <v>12103</v>
      </c>
      <c r="C3025" s="1" t="s">
        <v>12104</v>
      </c>
      <c r="D3025" s="1" t="s">
        <v>12105</v>
      </c>
      <c r="E3025" s="1" t="s">
        <v>12106</v>
      </c>
      <c r="F3025" s="5">
        <v>112.67681121826099</v>
      </c>
      <c r="G3025" s="5">
        <v>114.931343078613</v>
      </c>
      <c r="H3025" s="5">
        <v>120.15788269042901</v>
      </c>
      <c r="I3025" s="5">
        <v>115.92201232910099</v>
      </c>
      <c r="J3025" s="5">
        <v>102.25380706787099</v>
      </c>
      <c r="K3025" s="5">
        <v>96.365928649902301</v>
      </c>
      <c r="L3025" s="5">
        <v>102.947868347167</v>
      </c>
      <c r="M3025" s="5">
        <v>100.52253468831343</v>
      </c>
      <c r="N3025" s="5">
        <v>102.524528503417</v>
      </c>
      <c r="O3025" s="5">
        <v>125.820755004882</v>
      </c>
      <c r="P3025" s="5">
        <v>113.51535034179599</v>
      </c>
      <c r="Q3025" s="5">
        <v>113.95354461669835</v>
      </c>
      <c r="R3025" s="5">
        <v>105.37028503417901</v>
      </c>
      <c r="S3025" s="5">
        <v>91.507537841796804</v>
      </c>
      <c r="T3025" s="5">
        <v>109.065788269042</v>
      </c>
      <c r="U3025" s="5">
        <v>101.98120371500595</v>
      </c>
      <c r="V3025" s="5">
        <v>81.313591003417898</v>
      </c>
      <c r="W3025" s="5">
        <v>94.784858703613196</v>
      </c>
      <c r="X3025" s="5">
        <v>96.617843627929602</v>
      </c>
      <c r="Y3025" s="5">
        <v>90.90543111165357</v>
      </c>
      <c r="Z3025" s="5">
        <v>155.97572326660099</v>
      </c>
      <c r="AA3025" s="5">
        <v>153.94804382324199</v>
      </c>
      <c r="AB3025" s="5">
        <v>161.17958068847599</v>
      </c>
      <c r="AC3025" s="5">
        <v>157.03444925943964</v>
      </c>
      <c r="AD3025" s="5">
        <v>51.758823394775298</v>
      </c>
      <c r="AE3025" s="5">
        <v>57.748989105224602</v>
      </c>
      <c r="AF3025" s="5">
        <v>36.571723937988203</v>
      </c>
      <c r="AG3025" s="5">
        <v>48.693178812662701</v>
      </c>
      <c r="AH3025" s="5">
        <v>48.936660766601499</v>
      </c>
      <c r="AI3025" s="5">
        <v>76.912139892578097</v>
      </c>
      <c r="AJ3025" s="5">
        <v>50.626365661621001</v>
      </c>
      <c r="AK3025" s="5">
        <v>58.825055440266873</v>
      </c>
      <c r="AL3025" s="5">
        <v>63.359085083007798</v>
      </c>
      <c r="AM3025" s="5">
        <v>82.361595153808594</v>
      </c>
      <c r="AN3025" s="5">
        <v>87.861831665039006</v>
      </c>
      <c r="AO3025" s="5">
        <v>77.860837300618471</v>
      </c>
      <c r="AP3025" s="5">
        <v>67.972023010253906</v>
      </c>
      <c r="AQ3025" s="5">
        <v>72.003227233886705</v>
      </c>
      <c r="AR3025" s="5">
        <v>69.807571411132798</v>
      </c>
      <c r="AS3025" s="5">
        <v>69.927607218424484</v>
      </c>
      <c r="AT3025" s="5">
        <v>63.904594421386697</v>
      </c>
      <c r="AU3025" s="5">
        <v>103.575782775878</v>
      </c>
      <c r="AV3025" s="5">
        <v>71.947853088378906</v>
      </c>
      <c r="AW3025" s="5">
        <v>79.809410095214531</v>
      </c>
      <c r="AX3025" s="5">
        <v>74.204627990722599</v>
      </c>
      <c r="AY3025" s="5">
        <v>67.624366760253906</v>
      </c>
      <c r="AZ3025" s="5">
        <v>58.089839935302699</v>
      </c>
      <c r="BA3025" s="5">
        <v>66.639611562093066</v>
      </c>
    </row>
    <row r="3026" spans="1:53" x14ac:dyDescent="0.2">
      <c r="A3026" s="1">
        <v>3023</v>
      </c>
      <c r="B3026" s="1" t="s">
        <v>12107</v>
      </c>
      <c r="C3026" s="1" t="s">
        <v>12108</v>
      </c>
      <c r="D3026" s="1" t="s">
        <v>12109</v>
      </c>
      <c r="E3026" s="1" t="s">
        <v>12110</v>
      </c>
      <c r="F3026" s="5">
        <v>118.89591979980401</v>
      </c>
      <c r="G3026" s="5">
        <v>100.40190887451099</v>
      </c>
      <c r="H3026" s="5">
        <v>104.909980773925</v>
      </c>
      <c r="I3026" s="5">
        <v>108.06926981607999</v>
      </c>
      <c r="J3026" s="5">
        <v>116.57272338867099</v>
      </c>
      <c r="K3026" s="5">
        <v>115.545936584472</v>
      </c>
      <c r="L3026" s="5">
        <v>106.219665527343</v>
      </c>
      <c r="M3026" s="5">
        <v>112.77944183349534</v>
      </c>
      <c r="N3026" s="5">
        <v>250.99185180664</v>
      </c>
      <c r="O3026" s="5">
        <v>247.79989624023401</v>
      </c>
      <c r="P3026" s="5">
        <v>264.77993774414</v>
      </c>
      <c r="Q3026" s="5">
        <v>254.52389526367133</v>
      </c>
      <c r="R3026" s="5">
        <v>149.31672668457</v>
      </c>
      <c r="S3026" s="5">
        <v>153.342193603515</v>
      </c>
      <c r="T3026" s="5">
        <v>184.663314819335</v>
      </c>
      <c r="U3026" s="5">
        <v>162.44074503580669</v>
      </c>
      <c r="V3026" s="5">
        <v>111.607734680175</v>
      </c>
      <c r="W3026" s="5">
        <v>112.77180480957</v>
      </c>
      <c r="X3026" s="5">
        <v>102.54139709472599</v>
      </c>
      <c r="Y3026" s="5">
        <v>108.97364552815701</v>
      </c>
      <c r="Z3026" s="5">
        <v>128.75057983398401</v>
      </c>
      <c r="AA3026" s="5">
        <v>131.178451538085</v>
      </c>
      <c r="AB3026" s="5">
        <v>118.06377410888599</v>
      </c>
      <c r="AC3026" s="5">
        <v>125.99760182698499</v>
      </c>
      <c r="AD3026" s="5">
        <v>118.945831298828</v>
      </c>
      <c r="AE3026" s="5">
        <v>125.584632873535</v>
      </c>
      <c r="AF3026" s="5">
        <v>112.36994934082</v>
      </c>
      <c r="AG3026" s="5">
        <v>118.96680450439435</v>
      </c>
      <c r="AH3026" s="5">
        <v>115.862739562988</v>
      </c>
      <c r="AI3026" s="5">
        <v>106.277015686035</v>
      </c>
      <c r="AJ3026" s="5">
        <v>116.51643371582</v>
      </c>
      <c r="AK3026" s="5">
        <v>112.88539632161432</v>
      </c>
      <c r="AL3026" s="5">
        <v>186.56935119628901</v>
      </c>
      <c r="AM3026" s="5">
        <v>193.64942932128901</v>
      </c>
      <c r="AN3026" s="5">
        <v>198.38655090332</v>
      </c>
      <c r="AO3026" s="5">
        <v>192.86844380696598</v>
      </c>
      <c r="AP3026" s="5">
        <v>109.17527008056599</v>
      </c>
      <c r="AQ3026" s="5">
        <v>108.19850158691401</v>
      </c>
      <c r="AR3026" s="5">
        <v>113.14022064208901</v>
      </c>
      <c r="AS3026" s="5">
        <v>110.17133076985634</v>
      </c>
      <c r="AT3026" s="5">
        <v>67.198692321777301</v>
      </c>
      <c r="AU3026" s="5">
        <v>254.66012573242099</v>
      </c>
      <c r="AV3026" s="5">
        <v>104.58437347412099</v>
      </c>
      <c r="AW3026" s="5">
        <v>142.14773050943975</v>
      </c>
      <c r="AX3026" s="5">
        <v>57.747634887695298</v>
      </c>
      <c r="AY3026" s="5">
        <v>72.855690002441406</v>
      </c>
      <c r="AZ3026" s="5">
        <v>86.478889465332003</v>
      </c>
      <c r="BA3026" s="5">
        <v>72.360738118489579</v>
      </c>
    </row>
    <row r="3027" spans="1:53" x14ac:dyDescent="0.2">
      <c r="A3027" s="1">
        <v>3024</v>
      </c>
      <c r="B3027" s="1" t="s">
        <v>12111</v>
      </c>
      <c r="C3027" s="1" t="s">
        <v>12112</v>
      </c>
      <c r="D3027" s="1" t="s">
        <v>12113</v>
      </c>
      <c r="E3027" s="1" t="s">
        <v>12114</v>
      </c>
      <c r="F3027" s="5">
        <v>313.95086669921801</v>
      </c>
      <c r="G3027" s="5">
        <v>261.46936035156199</v>
      </c>
      <c r="H3027" s="5">
        <v>219.52017211914</v>
      </c>
      <c r="I3027" s="5">
        <v>264.98013305664</v>
      </c>
      <c r="J3027" s="5">
        <v>331.14175415039</v>
      </c>
      <c r="K3027" s="5">
        <v>310.960205078125</v>
      </c>
      <c r="L3027" s="5">
        <v>330.268310546875</v>
      </c>
      <c r="M3027" s="5">
        <v>324.12342325846333</v>
      </c>
      <c r="N3027" s="5">
        <v>237.68009948730401</v>
      </c>
      <c r="O3027" s="5">
        <v>242.03094482421801</v>
      </c>
      <c r="P3027" s="5">
        <v>244.00099182128901</v>
      </c>
      <c r="Q3027" s="5">
        <v>241.23734537760367</v>
      </c>
      <c r="R3027" s="5">
        <v>155.54840087890599</v>
      </c>
      <c r="S3027" s="5">
        <v>181.71878051757801</v>
      </c>
      <c r="T3027" s="5">
        <v>168.516510009765</v>
      </c>
      <c r="U3027" s="5">
        <v>168.594563802083</v>
      </c>
      <c r="V3027" s="5">
        <v>164.43663024902301</v>
      </c>
      <c r="W3027" s="5">
        <v>151.33688354492099</v>
      </c>
      <c r="X3027" s="5">
        <v>151.87091064453099</v>
      </c>
      <c r="Y3027" s="5">
        <v>155.88147481282499</v>
      </c>
      <c r="Z3027" s="5">
        <v>244.56785583496</v>
      </c>
      <c r="AA3027" s="5">
        <v>264.32644653320301</v>
      </c>
      <c r="AB3027" s="5">
        <v>251.99803161621</v>
      </c>
      <c r="AC3027" s="5">
        <v>253.63077799479103</v>
      </c>
      <c r="AD3027" s="5">
        <v>140.72413635253901</v>
      </c>
      <c r="AE3027" s="5">
        <v>136.58901977539</v>
      </c>
      <c r="AF3027" s="5">
        <v>144.05220031738199</v>
      </c>
      <c r="AG3027" s="5">
        <v>140.45511881510367</v>
      </c>
      <c r="AH3027" s="5">
        <v>126.54729461669901</v>
      </c>
      <c r="AI3027" s="5">
        <v>128.76791381835901</v>
      </c>
      <c r="AJ3027" s="5">
        <v>143.93260192871</v>
      </c>
      <c r="AK3027" s="5">
        <v>133.08260345458936</v>
      </c>
      <c r="AL3027" s="5">
        <v>207.51550292968699</v>
      </c>
      <c r="AM3027" s="5">
        <v>187.04151916503901</v>
      </c>
      <c r="AN3027" s="5">
        <v>197.58306884765599</v>
      </c>
      <c r="AO3027" s="5">
        <v>197.38003031412734</v>
      </c>
      <c r="AP3027" s="5">
        <v>123.938720703125</v>
      </c>
      <c r="AQ3027" s="5">
        <v>116.99598693847599</v>
      </c>
      <c r="AR3027" s="5">
        <v>145.10897827148401</v>
      </c>
      <c r="AS3027" s="5">
        <v>128.681228637695</v>
      </c>
      <c r="AV3027" s="5">
        <v>91.583335876464801</v>
      </c>
      <c r="AW3027" s="5">
        <v>91.583335876464801</v>
      </c>
      <c r="AX3027" s="5">
        <v>80.075851440429602</v>
      </c>
      <c r="AY3027" s="5">
        <v>72.525779724121094</v>
      </c>
      <c r="AZ3027" s="5">
        <v>88.832351684570298</v>
      </c>
      <c r="BA3027" s="5">
        <v>80.477994283040331</v>
      </c>
    </row>
    <row r="3028" spans="1:53" x14ac:dyDescent="0.2">
      <c r="A3028" s="1">
        <v>3025</v>
      </c>
      <c r="B3028" s="1" t="s">
        <v>12115</v>
      </c>
      <c r="C3028" s="1" t="s">
        <v>12116</v>
      </c>
      <c r="D3028" s="1" t="s">
        <v>12117</v>
      </c>
      <c r="E3028" s="1" t="s">
        <v>12118</v>
      </c>
      <c r="F3028" s="5">
        <v>712.06750488281205</v>
      </c>
      <c r="G3028" s="5">
        <v>722.49884033203102</v>
      </c>
      <c r="H3028" s="5">
        <v>709.03778076171795</v>
      </c>
      <c r="I3028" s="5">
        <v>714.53470865885367</v>
      </c>
      <c r="J3028" s="5">
        <v>665.32958984375</v>
      </c>
      <c r="K3028" s="5">
        <v>685.13427734375</v>
      </c>
      <c r="L3028" s="5">
        <v>669.67962646484295</v>
      </c>
      <c r="M3028" s="5">
        <v>673.38116455078091</v>
      </c>
      <c r="N3028" s="5">
        <v>1593.39855957031</v>
      </c>
      <c r="O3028" s="5">
        <v>1675.89575195312</v>
      </c>
      <c r="P3028" s="5">
        <v>1627.55541992187</v>
      </c>
      <c r="Q3028" s="5">
        <v>1632.2832438150999</v>
      </c>
      <c r="R3028" s="5">
        <v>865.551025390625</v>
      </c>
      <c r="S3028" s="5">
        <v>875.12420654296795</v>
      </c>
      <c r="T3028" s="5">
        <v>909.45599365234295</v>
      </c>
      <c r="U3028" s="5">
        <v>883.37707519531193</v>
      </c>
      <c r="V3028" s="5">
        <v>697.54638671875</v>
      </c>
      <c r="W3028" s="5">
        <v>718.20440673828102</v>
      </c>
      <c r="X3028" s="5">
        <v>702.470947265625</v>
      </c>
      <c r="Y3028" s="5">
        <v>706.07391357421875</v>
      </c>
      <c r="Z3028" s="5">
        <v>627.39880371093705</v>
      </c>
      <c r="AA3028" s="5">
        <v>629.00750732421795</v>
      </c>
      <c r="AB3028" s="5">
        <v>621.79815673828102</v>
      </c>
      <c r="AC3028" s="5">
        <v>626.06815592447867</v>
      </c>
      <c r="AD3028" s="5">
        <v>754.49029541015602</v>
      </c>
      <c r="AE3028" s="5">
        <v>771.69757080078102</v>
      </c>
      <c r="AF3028" s="5">
        <v>791.162109375</v>
      </c>
      <c r="AG3028" s="5">
        <v>772.44999186197902</v>
      </c>
      <c r="AH3028" s="5">
        <v>698.34857177734295</v>
      </c>
      <c r="AI3028" s="5">
        <v>727.828369140625</v>
      </c>
      <c r="AJ3028" s="5">
        <v>735.54400634765602</v>
      </c>
      <c r="AK3028" s="5">
        <v>720.5736490885414</v>
      </c>
      <c r="AL3028" s="5">
        <v>1412.515625</v>
      </c>
      <c r="AM3028" s="5">
        <v>1468.28857421875</v>
      </c>
      <c r="AN3028" s="5">
        <v>1439.080078125</v>
      </c>
      <c r="AO3028" s="5">
        <v>1439.96142578125</v>
      </c>
      <c r="AP3028" s="5">
        <v>781.73303222656205</v>
      </c>
      <c r="AQ3028" s="5">
        <v>800.50634765625</v>
      </c>
      <c r="AR3028" s="5">
        <v>787.907470703125</v>
      </c>
      <c r="AS3028" s="5">
        <v>790.04895019531239</v>
      </c>
      <c r="AT3028" s="5">
        <v>674.41101074218705</v>
      </c>
      <c r="AU3028" s="5">
        <v>678.694091796875</v>
      </c>
      <c r="AV3028" s="5">
        <v>692.18688964843705</v>
      </c>
      <c r="AW3028" s="5">
        <v>681.76399739583303</v>
      </c>
      <c r="AX3028" s="5">
        <v>706.34002685546795</v>
      </c>
      <c r="AY3028" s="5">
        <v>666.56018066406205</v>
      </c>
      <c r="AZ3028" s="5">
        <v>641.321044921875</v>
      </c>
      <c r="BA3028" s="5">
        <v>671.40708414713492</v>
      </c>
    </row>
    <row r="3029" spans="1:53" x14ac:dyDescent="0.2">
      <c r="A3029" s="1">
        <v>3026</v>
      </c>
      <c r="B3029" s="1" t="s">
        <v>12119</v>
      </c>
      <c r="C3029" s="1" t="s">
        <v>12120</v>
      </c>
      <c r="D3029" s="1" t="s">
        <v>12121</v>
      </c>
      <c r="E3029" s="1" t="s">
        <v>12122</v>
      </c>
      <c r="F3029" s="5">
        <v>473.12371826171801</v>
      </c>
      <c r="G3029" s="5">
        <v>512.28363037109295</v>
      </c>
      <c r="H3029" s="5">
        <v>574.60406494140602</v>
      </c>
      <c r="I3029" s="5">
        <v>520.00380452473894</v>
      </c>
      <c r="J3029" s="5">
        <v>576.79345703125</v>
      </c>
      <c r="K3029" s="5">
        <v>572.68768310546795</v>
      </c>
      <c r="L3029" s="5">
        <v>502.64251708984301</v>
      </c>
      <c r="M3029" s="5">
        <v>550.70788574218693</v>
      </c>
      <c r="N3029" s="5">
        <v>917.191650390625</v>
      </c>
      <c r="O3029" s="5">
        <v>955.00964355468705</v>
      </c>
      <c r="P3029" s="5">
        <v>966.232177734375</v>
      </c>
      <c r="Q3029" s="5">
        <v>946.14449055989564</v>
      </c>
      <c r="R3029" s="5">
        <v>542.81115722656205</v>
      </c>
      <c r="S3029" s="5">
        <v>515.04260253906205</v>
      </c>
      <c r="T3029" s="5">
        <v>544.702880859375</v>
      </c>
      <c r="U3029" s="5">
        <v>534.18554687499966</v>
      </c>
      <c r="V3029" s="5">
        <v>520.92950439453102</v>
      </c>
      <c r="W3029" s="5">
        <v>524.15539550781205</v>
      </c>
      <c r="X3029" s="5">
        <v>483.94372558593699</v>
      </c>
      <c r="Y3029" s="5">
        <v>509.67620849609335</v>
      </c>
      <c r="Z3029" s="5">
        <v>494.33847045898398</v>
      </c>
      <c r="AA3029" s="5">
        <v>522.410400390625</v>
      </c>
      <c r="AB3029" s="5">
        <v>506.82577514648398</v>
      </c>
      <c r="AC3029" s="5">
        <v>507.85821533203097</v>
      </c>
      <c r="AD3029" s="5">
        <v>542.44110107421795</v>
      </c>
      <c r="AE3029" s="5">
        <v>553.02178955078102</v>
      </c>
      <c r="AF3029" s="5">
        <v>546.40393066406205</v>
      </c>
      <c r="AG3029" s="5">
        <v>547.28894042968705</v>
      </c>
      <c r="AH3029" s="5">
        <v>501.74514770507801</v>
      </c>
      <c r="AI3029" s="5">
        <v>538.37603759765602</v>
      </c>
      <c r="AJ3029" s="5">
        <v>519.786865234375</v>
      </c>
      <c r="AK3029" s="5">
        <v>519.96935017903627</v>
      </c>
      <c r="AL3029" s="5">
        <v>835.10583496093705</v>
      </c>
      <c r="AM3029" s="5">
        <v>823.54846191406205</v>
      </c>
      <c r="AN3029" s="5">
        <v>834.08575439453102</v>
      </c>
      <c r="AO3029" s="5">
        <v>830.91335042317678</v>
      </c>
      <c r="AP3029" s="5">
        <v>497.94396972656199</v>
      </c>
      <c r="AQ3029" s="5">
        <v>480.349517822265</v>
      </c>
      <c r="AR3029" s="5">
        <v>533.25177001953102</v>
      </c>
      <c r="AS3029" s="5">
        <v>503.84841918945267</v>
      </c>
      <c r="AT3029" s="5">
        <v>432.46923828125</v>
      </c>
      <c r="AU3029" s="5">
        <v>508.23129272460898</v>
      </c>
      <c r="AV3029" s="5">
        <v>470.48068237304602</v>
      </c>
      <c r="AW3029" s="5">
        <v>470.3937377929683</v>
      </c>
      <c r="AX3029" s="5">
        <v>483.52746582031199</v>
      </c>
      <c r="AY3029" s="5">
        <v>445.59133911132801</v>
      </c>
      <c r="AZ3029" s="5">
        <v>433.28503417968699</v>
      </c>
      <c r="BA3029" s="5">
        <v>454.13461303710898</v>
      </c>
    </row>
    <row r="3030" spans="1:53" x14ac:dyDescent="0.2">
      <c r="A3030" s="1">
        <v>3027</v>
      </c>
      <c r="B3030" s="1" t="s">
        <v>12123</v>
      </c>
      <c r="C3030" s="1" t="s">
        <v>12124</v>
      </c>
      <c r="D3030" s="1" t="s">
        <v>12125</v>
      </c>
      <c r="E3030" s="1" t="s">
        <v>12126</v>
      </c>
      <c r="F3030" s="5">
        <v>347.21783447265602</v>
      </c>
      <c r="G3030" s="5">
        <v>348.50473022460898</v>
      </c>
      <c r="H3030" s="5">
        <v>363.63577270507801</v>
      </c>
      <c r="I3030" s="5">
        <v>353.11944580078097</v>
      </c>
      <c r="J3030" s="5">
        <v>367.526275634765</v>
      </c>
      <c r="K3030" s="5">
        <v>356.25592041015602</v>
      </c>
      <c r="L3030" s="5">
        <v>354.61911010742102</v>
      </c>
      <c r="M3030" s="5">
        <v>359.46710205078062</v>
      </c>
      <c r="N3030" s="5">
        <v>333.66665649414</v>
      </c>
      <c r="O3030" s="5">
        <v>301.78405761718699</v>
      </c>
      <c r="P3030" s="5">
        <v>287.79541015625</v>
      </c>
      <c r="Q3030" s="5">
        <v>307.74870808919235</v>
      </c>
      <c r="R3030" s="5">
        <v>311.85101318359301</v>
      </c>
      <c r="S3030" s="5">
        <v>297.76272583007801</v>
      </c>
      <c r="T3030" s="5">
        <v>318.99658203125</v>
      </c>
      <c r="U3030" s="5">
        <v>309.53677368164034</v>
      </c>
      <c r="V3030" s="5">
        <v>316.45565795898398</v>
      </c>
      <c r="W3030" s="5">
        <v>317.90756225585898</v>
      </c>
      <c r="X3030" s="5">
        <v>296.22640991210898</v>
      </c>
      <c r="Y3030" s="5">
        <v>310.19654337565066</v>
      </c>
      <c r="Z3030" s="5">
        <v>349.2529296875</v>
      </c>
      <c r="AA3030" s="5">
        <v>322.87655639648398</v>
      </c>
      <c r="AB3030" s="5">
        <v>331.09484863281199</v>
      </c>
      <c r="AC3030" s="5">
        <v>334.40811157226534</v>
      </c>
      <c r="AD3030" s="5">
        <v>351.86776733398398</v>
      </c>
      <c r="AE3030" s="5">
        <v>345.85284423828102</v>
      </c>
      <c r="AF3030" s="5">
        <v>330.93341064453102</v>
      </c>
      <c r="AG3030" s="5">
        <v>342.88467407226534</v>
      </c>
      <c r="AH3030" s="5">
        <v>340.73919677734301</v>
      </c>
      <c r="AI3030" s="5">
        <v>331.12796020507801</v>
      </c>
      <c r="AJ3030" s="5">
        <v>347.988189697265</v>
      </c>
      <c r="AK3030" s="5">
        <v>339.95178222656199</v>
      </c>
      <c r="AL3030" s="5">
        <v>240.91824340820301</v>
      </c>
      <c r="AM3030" s="5">
        <v>243.61988830566401</v>
      </c>
      <c r="AN3030" s="5">
        <v>247.53959655761699</v>
      </c>
      <c r="AO3030" s="5">
        <v>244.02590942382801</v>
      </c>
      <c r="AP3030" s="5">
        <v>292.156005859375</v>
      </c>
      <c r="AQ3030" s="5">
        <v>291.901123046875</v>
      </c>
      <c r="AR3030" s="5">
        <v>307.31719970703102</v>
      </c>
      <c r="AS3030" s="5">
        <v>297.12477620442701</v>
      </c>
      <c r="AT3030" s="5">
        <v>375.615631103515</v>
      </c>
      <c r="AU3030" s="5">
        <v>416.977783203125</v>
      </c>
      <c r="AV3030" s="5">
        <v>368.32403564453102</v>
      </c>
      <c r="AW3030" s="5">
        <v>386.97248331705697</v>
      </c>
      <c r="AX3030" s="5">
        <v>369.24240112304602</v>
      </c>
      <c r="AY3030" s="5">
        <v>333.17849731445301</v>
      </c>
      <c r="AZ3030" s="5">
        <v>348.25012207031199</v>
      </c>
      <c r="BA3030" s="5">
        <v>350.22367350260373</v>
      </c>
    </row>
    <row r="3031" spans="1:53" x14ac:dyDescent="0.2">
      <c r="A3031" s="1">
        <v>3028</v>
      </c>
      <c r="B3031" s="1" t="s">
        <v>12127</v>
      </c>
      <c r="C3031" s="1" t="s">
        <v>12128</v>
      </c>
      <c r="D3031" s="1" t="s">
        <v>12129</v>
      </c>
      <c r="E3031" s="1" t="s">
        <v>12130</v>
      </c>
      <c r="F3031" s="5">
        <v>127.43228149414</v>
      </c>
      <c r="G3031" s="5">
        <v>114.07859039306599</v>
      </c>
      <c r="H3031" s="5">
        <v>113.47640228271401</v>
      </c>
      <c r="I3031" s="5">
        <v>118.32909138997333</v>
      </c>
      <c r="J3031" s="5">
        <v>141.70884704589801</v>
      </c>
      <c r="K3031" s="5">
        <v>134.81840515136699</v>
      </c>
      <c r="L3031" s="5">
        <v>132.36831665039</v>
      </c>
      <c r="M3031" s="5">
        <v>136.29852294921832</v>
      </c>
      <c r="N3031" s="5">
        <v>161.99856567382801</v>
      </c>
      <c r="O3031" s="5">
        <v>174.82777404785099</v>
      </c>
      <c r="P3031" s="5">
        <v>188.23272705078099</v>
      </c>
      <c r="Q3031" s="5">
        <v>175.01968892415334</v>
      </c>
      <c r="R3031" s="5">
        <v>69.383407592773395</v>
      </c>
      <c r="S3031" s="5">
        <v>66.708465576171804</v>
      </c>
      <c r="T3031" s="5">
        <v>85.552040100097599</v>
      </c>
      <c r="U3031" s="5">
        <v>73.881304423014271</v>
      </c>
      <c r="V3031" s="5">
        <v>72.229705810546804</v>
      </c>
      <c r="W3031" s="5">
        <v>82.195091247558594</v>
      </c>
      <c r="X3031" s="5">
        <v>81.131416320800696</v>
      </c>
      <c r="Y3031" s="5">
        <v>78.518737792968707</v>
      </c>
      <c r="Z3031" s="5">
        <v>84.237319946289006</v>
      </c>
      <c r="AA3031" s="5">
        <v>103.19718933105401</v>
      </c>
      <c r="AB3031" s="5">
        <v>94.814376831054602</v>
      </c>
      <c r="AC3031" s="5">
        <v>94.082962036132542</v>
      </c>
      <c r="AD3031" s="5">
        <v>107.296592712402</v>
      </c>
      <c r="AE3031" s="5">
        <v>119.545768737792</v>
      </c>
      <c r="AF3031" s="5">
        <v>120.72629547119099</v>
      </c>
      <c r="AG3031" s="5">
        <v>115.85621897379501</v>
      </c>
      <c r="AH3031" s="5">
        <v>96.242141723632798</v>
      </c>
      <c r="AI3031" s="5">
        <v>103.60456085205</v>
      </c>
      <c r="AJ3031" s="5">
        <v>88.134727478027301</v>
      </c>
      <c r="AK3031" s="5">
        <v>95.993810017903357</v>
      </c>
      <c r="AL3031" s="5">
        <v>63.755970001220703</v>
      </c>
      <c r="AM3031" s="5">
        <v>32.069507598876903</v>
      </c>
      <c r="AN3031" s="5">
        <v>67.901298522949205</v>
      </c>
      <c r="AO3031" s="5">
        <v>54.575592041015604</v>
      </c>
      <c r="AP3031" s="5">
        <v>55.893497467041001</v>
      </c>
      <c r="AQ3031" s="5">
        <v>50.659599304199197</v>
      </c>
      <c r="AR3031" s="5">
        <v>57.957305908203097</v>
      </c>
      <c r="AS3031" s="5">
        <v>54.836800893147768</v>
      </c>
      <c r="AT3031" s="5">
        <v>69.258460998535099</v>
      </c>
      <c r="AU3031" s="5">
        <v>60.338409423828097</v>
      </c>
      <c r="AV3031" s="5">
        <v>58.151908874511697</v>
      </c>
      <c r="AW3031" s="5">
        <v>62.582926432291629</v>
      </c>
      <c r="AX3031" s="5">
        <v>49.781002044677699</v>
      </c>
      <c r="AZ3031" s="5">
        <v>57.091262817382798</v>
      </c>
      <c r="BA3031" s="5">
        <v>53.436132431030245</v>
      </c>
    </row>
    <row r="3032" spans="1:53" x14ac:dyDescent="0.2">
      <c r="A3032" s="1">
        <v>3029</v>
      </c>
      <c r="B3032" s="1" t="s">
        <v>12131</v>
      </c>
      <c r="C3032" s="1" t="s">
        <v>12132</v>
      </c>
      <c r="D3032" s="1" t="s">
        <v>12133</v>
      </c>
      <c r="E3032" s="1" t="s">
        <v>12134</v>
      </c>
      <c r="F3032" s="5">
        <v>340.31158447265602</v>
      </c>
      <c r="G3032" s="5">
        <v>348.01681518554602</v>
      </c>
      <c r="H3032" s="5">
        <v>309.611724853515</v>
      </c>
      <c r="I3032" s="5">
        <v>332.64670817057231</v>
      </c>
      <c r="J3032" s="5">
        <v>345.74127197265602</v>
      </c>
      <c r="K3032" s="5">
        <v>318.52810668945301</v>
      </c>
      <c r="L3032" s="5">
        <v>337.17745971679602</v>
      </c>
      <c r="M3032" s="5">
        <v>333.81561279296835</v>
      </c>
      <c r="N3032" s="5">
        <v>364.31579589843699</v>
      </c>
      <c r="O3032" s="5">
        <v>336.84304809570301</v>
      </c>
      <c r="P3032" s="5">
        <v>316.10696411132801</v>
      </c>
      <c r="Q3032" s="5">
        <v>339.08860270182265</v>
      </c>
      <c r="R3032" s="5">
        <v>325.46286010742102</v>
      </c>
      <c r="S3032" s="5">
        <v>298.24517822265602</v>
      </c>
      <c r="T3032" s="5">
        <v>358.48742675781199</v>
      </c>
      <c r="U3032" s="5">
        <v>327.39848836262968</v>
      </c>
      <c r="V3032" s="5">
        <v>301.74822998046801</v>
      </c>
      <c r="W3032" s="5">
        <v>295.628326416015</v>
      </c>
      <c r="X3032" s="5">
        <v>284.89544677734301</v>
      </c>
      <c r="Y3032" s="5">
        <v>294.09066772460869</v>
      </c>
      <c r="Z3032" s="5">
        <v>324.219635009765</v>
      </c>
      <c r="AA3032" s="5">
        <v>340.743408203125</v>
      </c>
      <c r="AB3032" s="5">
        <v>308.43640136718699</v>
      </c>
      <c r="AC3032" s="5">
        <v>324.46648152669235</v>
      </c>
      <c r="AD3032" s="5">
        <v>297.84381103515602</v>
      </c>
      <c r="AE3032" s="5">
        <v>316.52426147460898</v>
      </c>
      <c r="AF3032" s="5">
        <v>315.27645874023398</v>
      </c>
      <c r="AG3032" s="5">
        <v>309.88151041666629</v>
      </c>
      <c r="AH3032" s="5">
        <v>344.38409423828102</v>
      </c>
      <c r="AI3032" s="5">
        <v>299.83108520507801</v>
      </c>
      <c r="AJ3032" s="5">
        <v>301.546875</v>
      </c>
      <c r="AK3032" s="5">
        <v>315.25401814778633</v>
      </c>
      <c r="AL3032" s="5">
        <v>298.26181030273398</v>
      </c>
      <c r="AM3032" s="5">
        <v>244.32522583007801</v>
      </c>
      <c r="AN3032" s="5">
        <v>255.79501342773401</v>
      </c>
      <c r="AO3032" s="5">
        <v>266.12734985351534</v>
      </c>
      <c r="AP3032" s="5">
        <v>329.63742065429602</v>
      </c>
      <c r="AQ3032" s="5">
        <v>340.405181884765</v>
      </c>
      <c r="AR3032" s="5">
        <v>352.25961303710898</v>
      </c>
      <c r="AS3032" s="5">
        <v>340.76740519205669</v>
      </c>
      <c r="AT3032" s="5">
        <v>341.43490600585898</v>
      </c>
      <c r="AU3032" s="5">
        <v>363.52102661132801</v>
      </c>
      <c r="AV3032" s="5">
        <v>319.54391479492102</v>
      </c>
      <c r="AW3032" s="5">
        <v>341.49994913736936</v>
      </c>
      <c r="AX3032" s="5">
        <v>343.38754272460898</v>
      </c>
      <c r="AY3032" s="5">
        <v>287.02218627929602</v>
      </c>
      <c r="AZ3032" s="5">
        <v>291.41714477539</v>
      </c>
      <c r="BA3032" s="5">
        <v>307.27562459309837</v>
      </c>
    </row>
    <row r="3033" spans="1:53" x14ac:dyDescent="0.2">
      <c r="A3033" s="1">
        <v>3030</v>
      </c>
      <c r="B3033" s="1" t="s">
        <v>12135</v>
      </c>
      <c r="C3033" s="1" t="s">
        <v>12136</v>
      </c>
      <c r="D3033" s="1" t="s">
        <v>12137</v>
      </c>
      <c r="E3033" s="1" t="s">
        <v>12138</v>
      </c>
      <c r="F3033" s="5">
        <v>391.56719970703102</v>
      </c>
      <c r="G3033" s="5">
        <v>401.659576416015</v>
      </c>
      <c r="H3033" s="5">
        <v>393.66415405273398</v>
      </c>
      <c r="I3033" s="5">
        <v>395.6303100585933</v>
      </c>
      <c r="J3033" s="5">
        <v>419.57293701171801</v>
      </c>
      <c r="K3033" s="5">
        <v>419.94189453125</v>
      </c>
      <c r="L3033" s="5">
        <v>422.48010253906199</v>
      </c>
      <c r="M3033" s="5">
        <v>420.66497802734335</v>
      </c>
      <c r="N3033" s="5">
        <v>593.188232421875</v>
      </c>
      <c r="O3033" s="5">
        <v>650.67132568359295</v>
      </c>
      <c r="P3033" s="5">
        <v>645.68621826171795</v>
      </c>
      <c r="Q3033" s="5">
        <v>629.84859212239519</v>
      </c>
      <c r="R3033" s="5">
        <v>384.085845947265</v>
      </c>
      <c r="S3033" s="5">
        <v>340.47518920898398</v>
      </c>
      <c r="T3033" s="5">
        <v>369.52655029296801</v>
      </c>
      <c r="U3033" s="5">
        <v>364.69586181640562</v>
      </c>
      <c r="V3033" s="5">
        <v>288.72323608398398</v>
      </c>
      <c r="W3033" s="5">
        <v>322.32479858398398</v>
      </c>
      <c r="X3033" s="5">
        <v>295.57971191406199</v>
      </c>
      <c r="Y3033" s="5">
        <v>302.20924886067661</v>
      </c>
      <c r="Z3033" s="5">
        <v>299.03689575195301</v>
      </c>
      <c r="AA3033" s="5">
        <v>313.13049316406199</v>
      </c>
      <c r="AB3033" s="5">
        <v>305.52169799804602</v>
      </c>
      <c r="AC3033" s="5">
        <v>305.89636230468699</v>
      </c>
      <c r="AD3033" s="5">
        <v>395.012115478515</v>
      </c>
      <c r="AE3033" s="5">
        <v>410.61203002929602</v>
      </c>
      <c r="AF3033" s="5">
        <v>404.11196899414</v>
      </c>
      <c r="AG3033" s="5">
        <v>403.24537150065038</v>
      </c>
      <c r="AH3033" s="5">
        <v>357.53329467773398</v>
      </c>
      <c r="AI3033" s="5">
        <v>374.15222167968699</v>
      </c>
      <c r="AJ3033" s="5">
        <v>366.617095947265</v>
      </c>
      <c r="AK3033" s="5">
        <v>366.10087076822862</v>
      </c>
      <c r="AL3033" s="5">
        <v>532.39605712890602</v>
      </c>
      <c r="AM3033" s="5">
        <v>507.63003540039</v>
      </c>
      <c r="AN3033" s="5">
        <v>525.23455810546795</v>
      </c>
      <c r="AO3033" s="5">
        <v>521.75355021158794</v>
      </c>
      <c r="AP3033" s="5">
        <v>344.58477783203102</v>
      </c>
      <c r="AQ3033" s="5">
        <v>338.65963745117102</v>
      </c>
      <c r="AR3033" s="5">
        <v>342.81951904296801</v>
      </c>
      <c r="AS3033" s="5">
        <v>342.02131144205669</v>
      </c>
      <c r="AT3033" s="5">
        <v>405.14562988281199</v>
      </c>
      <c r="AU3033" s="5">
        <v>389.113525390625</v>
      </c>
      <c r="AV3033" s="5">
        <v>366.70590209960898</v>
      </c>
      <c r="AW3033" s="5">
        <v>386.98835245768197</v>
      </c>
      <c r="AX3033" s="5">
        <v>305.18798828125</v>
      </c>
      <c r="AY3033" s="5">
        <v>280.851470947265</v>
      </c>
      <c r="AZ3033" s="5">
        <v>286.22888183593699</v>
      </c>
      <c r="BA3033" s="5">
        <v>290.75611368815066</v>
      </c>
    </row>
    <row r="3034" spans="1:53" x14ac:dyDescent="0.2">
      <c r="A3034" s="1">
        <v>3031</v>
      </c>
      <c r="B3034" s="1" t="s">
        <v>12139</v>
      </c>
      <c r="C3034" s="1" t="s">
        <v>12140</v>
      </c>
      <c r="D3034" s="1" t="s">
        <v>12141</v>
      </c>
      <c r="E3034" s="1" t="s">
        <v>12142</v>
      </c>
      <c r="F3034" s="5">
        <v>48.752937316894503</v>
      </c>
      <c r="G3034" s="5">
        <v>52.867603302001903</v>
      </c>
      <c r="H3034" s="5">
        <v>33.679389953613203</v>
      </c>
      <c r="I3034" s="5">
        <v>45.099976857503201</v>
      </c>
      <c r="J3034" s="5">
        <v>62.380111694335902</v>
      </c>
      <c r="K3034" s="5">
        <v>48.958873748779297</v>
      </c>
      <c r="L3034" s="5">
        <v>43.361644744872997</v>
      </c>
      <c r="M3034" s="5">
        <v>51.566876729329401</v>
      </c>
      <c r="N3034" s="5">
        <v>114.89198303222599</v>
      </c>
      <c r="O3034" s="5">
        <v>76.208900451660099</v>
      </c>
      <c r="P3034" s="5">
        <v>80.320976257324205</v>
      </c>
      <c r="Q3034" s="5">
        <v>90.473953247070099</v>
      </c>
      <c r="S3034" s="5">
        <v>64.510246276855398</v>
      </c>
      <c r="T3034" s="5">
        <v>117.85303497314401</v>
      </c>
      <c r="U3034" s="5">
        <v>91.181640624999702</v>
      </c>
      <c r="V3034" s="5">
        <v>45.994808197021399</v>
      </c>
      <c r="W3034" s="5">
        <v>57.971492767333899</v>
      </c>
      <c r="X3034" s="5">
        <v>41.876155853271399</v>
      </c>
      <c r="Y3034" s="5">
        <v>48.614152272542235</v>
      </c>
      <c r="Z3034" s="5">
        <v>42.315940856933501</v>
      </c>
      <c r="AA3034" s="5">
        <v>48.027584075927699</v>
      </c>
      <c r="AB3034" s="5">
        <v>46.135528564453097</v>
      </c>
      <c r="AC3034" s="5">
        <v>45.493017832438092</v>
      </c>
      <c r="AD3034" s="5">
        <v>72.407569885253906</v>
      </c>
      <c r="AE3034" s="5">
        <v>88.861900329589801</v>
      </c>
      <c r="AF3034" s="5">
        <v>76.816612243652301</v>
      </c>
      <c r="AG3034" s="5">
        <v>79.362027486165331</v>
      </c>
      <c r="AH3034" s="5">
        <v>72.976539611816406</v>
      </c>
      <c r="AI3034" s="5">
        <v>76.109222412109304</v>
      </c>
      <c r="AJ3034" s="5">
        <v>83.921356201171804</v>
      </c>
      <c r="AK3034" s="5">
        <v>77.669039408365848</v>
      </c>
      <c r="AL3034" s="5">
        <v>98.170944213867102</v>
      </c>
      <c r="AM3034" s="5">
        <v>91.366683959960895</v>
      </c>
      <c r="AN3034" s="5">
        <v>59.873741149902301</v>
      </c>
      <c r="AO3034" s="5">
        <v>83.137123107910099</v>
      </c>
      <c r="AP3034" s="5">
        <v>40.999435424804602</v>
      </c>
      <c r="AR3034" s="5">
        <v>40.506340026855398</v>
      </c>
      <c r="AS3034" s="5">
        <v>40.75288772583</v>
      </c>
      <c r="AT3034" s="5">
        <v>78.939987182617102</v>
      </c>
      <c r="AU3034" s="5">
        <v>74.848442077636705</v>
      </c>
      <c r="AV3034" s="5">
        <v>83.913055419921804</v>
      </c>
      <c r="AW3034" s="5">
        <v>79.233828226725208</v>
      </c>
      <c r="AX3034" s="5">
        <v>20.010908126831001</v>
      </c>
      <c r="AZ3034" s="5">
        <v>19.162406921386701</v>
      </c>
      <c r="BA3034" s="5">
        <v>19.586657524108851</v>
      </c>
    </row>
    <row r="3035" spans="1:53" x14ac:dyDescent="0.2">
      <c r="A3035" s="1">
        <v>3032</v>
      </c>
      <c r="B3035" s="1" t="s">
        <v>12143</v>
      </c>
      <c r="C3035" s="1" t="s">
        <v>12144</v>
      </c>
      <c r="D3035" s="1" t="s">
        <v>12145</v>
      </c>
      <c r="E3035" s="1" t="s">
        <v>12146</v>
      </c>
      <c r="F3035" s="5">
        <v>7539.33544921875</v>
      </c>
      <c r="G3035" s="5">
        <v>7231.642578125</v>
      </c>
      <c r="H3035" s="5">
        <v>7231.42626953125</v>
      </c>
      <c r="I3035" s="5">
        <v>7334.134765625</v>
      </c>
      <c r="J3035" s="5">
        <v>6994.27001953125</v>
      </c>
      <c r="K3035" s="5">
        <v>6726.548828125</v>
      </c>
      <c r="L3035" s="5">
        <v>7038.5556640625</v>
      </c>
      <c r="M3035" s="5">
        <v>6919.79150390625</v>
      </c>
      <c r="N3035" s="5">
        <v>4553.5771484375</v>
      </c>
      <c r="O3035" s="5">
        <v>4544.99169921875</v>
      </c>
      <c r="P3035" s="5">
        <v>4500.3046875</v>
      </c>
      <c r="Q3035" s="5">
        <v>4532.957845052083</v>
      </c>
      <c r="R3035" s="5">
        <v>6154.822265625</v>
      </c>
      <c r="S3035" s="5">
        <v>6276.50146484375</v>
      </c>
      <c r="T3035" s="5">
        <v>6318.33154296875</v>
      </c>
      <c r="U3035" s="5">
        <v>6249.885091145833</v>
      </c>
      <c r="V3035" s="5">
        <v>5860.1982421875</v>
      </c>
      <c r="W3035" s="5">
        <v>5838.3447265625</v>
      </c>
      <c r="X3035" s="5">
        <v>5747.73046875</v>
      </c>
      <c r="Y3035" s="5">
        <v>5815.424479166667</v>
      </c>
      <c r="Z3035" s="5">
        <v>7239.26904296875</v>
      </c>
      <c r="AA3035" s="5">
        <v>7465.65966796875</v>
      </c>
      <c r="AB3035" s="5">
        <v>7140.4736328125</v>
      </c>
      <c r="AC3035" s="5">
        <v>7281.80078125</v>
      </c>
      <c r="AD3035" s="5">
        <v>7258.14306640625</v>
      </c>
      <c r="AE3035" s="5">
        <v>7208.14892578125</v>
      </c>
      <c r="AF3035" s="5">
        <v>7310.119140625</v>
      </c>
      <c r="AG3035" s="5">
        <v>7258.8037109375</v>
      </c>
      <c r="AH3035" s="5">
        <v>7061.984375</v>
      </c>
      <c r="AI3035" s="5">
        <v>6916.96435546875</v>
      </c>
      <c r="AJ3035" s="5">
        <v>6965.18505859375</v>
      </c>
      <c r="AK3035" s="5">
        <v>6981.3779296875</v>
      </c>
      <c r="AL3035" s="5">
        <v>4710.85693359375</v>
      </c>
      <c r="AM3035" s="5">
        <v>4977.763671875</v>
      </c>
      <c r="AN3035" s="5">
        <v>4676.576171875</v>
      </c>
      <c r="AO3035" s="5">
        <v>4788.39892578125</v>
      </c>
      <c r="AP3035" s="5">
        <v>6821.22021484375</v>
      </c>
      <c r="AQ3035" s="5">
        <v>6772.3486328125</v>
      </c>
      <c r="AR3035" s="5">
        <v>6846.71728515625</v>
      </c>
      <c r="AS3035" s="5">
        <v>6813.4287109375</v>
      </c>
      <c r="AT3035" s="5">
        <v>6375.8720703125</v>
      </c>
      <c r="AU3035" s="5">
        <v>6207.87255859375</v>
      </c>
      <c r="AV3035" s="5">
        <v>5561.50537109375</v>
      </c>
      <c r="AW3035" s="5">
        <v>6048.416666666667</v>
      </c>
      <c r="AX3035" s="5">
        <v>5723.5380859375</v>
      </c>
      <c r="AY3035" s="5">
        <v>5683.11181640625</v>
      </c>
      <c r="AZ3035" s="5">
        <v>5418.87158203125</v>
      </c>
      <c r="BA3035" s="5">
        <v>5608.507161458333</v>
      </c>
    </row>
    <row r="3036" spans="1:53" x14ac:dyDescent="0.2">
      <c r="A3036" s="1">
        <v>3033</v>
      </c>
      <c r="B3036" s="1" t="s">
        <v>12147</v>
      </c>
      <c r="C3036" s="1" t="s">
        <v>12148</v>
      </c>
      <c r="D3036" s="1" t="s">
        <v>12149</v>
      </c>
      <c r="E3036" s="1" t="s">
        <v>12150</v>
      </c>
      <c r="F3036" s="5">
        <v>261.86169433593699</v>
      </c>
      <c r="G3036" s="5">
        <v>254.95870971679599</v>
      </c>
      <c r="H3036" s="5">
        <v>275.836334228515</v>
      </c>
      <c r="I3036" s="5">
        <v>264.218912760416</v>
      </c>
      <c r="J3036" s="5">
        <v>268.55676269531199</v>
      </c>
      <c r="K3036" s="5">
        <v>260.2607421875</v>
      </c>
      <c r="L3036" s="5">
        <v>274.79812622070301</v>
      </c>
      <c r="M3036" s="5">
        <v>267.87187703450502</v>
      </c>
      <c r="N3036" s="5">
        <v>545.01129150390602</v>
      </c>
      <c r="O3036" s="5">
        <v>562.2431640625</v>
      </c>
      <c r="P3036" s="5">
        <v>497.50338745117102</v>
      </c>
      <c r="Q3036" s="5">
        <v>534.91928100585903</v>
      </c>
      <c r="R3036" s="5">
        <v>298.327392578125</v>
      </c>
      <c r="S3036" s="5">
        <v>273.01324462890602</v>
      </c>
      <c r="T3036" s="5">
        <v>315.79806518554602</v>
      </c>
      <c r="U3036" s="5">
        <v>295.71290079752566</v>
      </c>
      <c r="V3036" s="5">
        <v>251.83241271972599</v>
      </c>
      <c r="W3036" s="5">
        <v>253.54133605957</v>
      </c>
      <c r="X3036" s="5">
        <v>250.55625915527301</v>
      </c>
      <c r="Y3036" s="5">
        <v>251.97666931152298</v>
      </c>
      <c r="Z3036" s="5">
        <v>267.17712402343699</v>
      </c>
      <c r="AA3036" s="5">
        <v>256.15802001953102</v>
      </c>
      <c r="AB3036" s="5">
        <v>256.046630859375</v>
      </c>
      <c r="AC3036" s="5">
        <v>259.79392496744771</v>
      </c>
      <c r="AD3036" s="5">
        <v>277.50082397460898</v>
      </c>
      <c r="AE3036" s="5">
        <v>283.97961425781199</v>
      </c>
      <c r="AF3036" s="5">
        <v>261.42385864257801</v>
      </c>
      <c r="AG3036" s="5">
        <v>274.30143229166634</v>
      </c>
      <c r="AH3036" s="5">
        <v>301.721588134765</v>
      </c>
      <c r="AI3036" s="5">
        <v>279.151275634765</v>
      </c>
      <c r="AJ3036" s="5">
        <v>289.62924194335898</v>
      </c>
      <c r="AK3036" s="5">
        <v>290.16736857096299</v>
      </c>
      <c r="AL3036" s="5">
        <v>540.95098876953102</v>
      </c>
      <c r="AM3036" s="5">
        <v>554.01812744140602</v>
      </c>
      <c r="AN3036" s="5">
        <v>567.60876464843705</v>
      </c>
      <c r="AO3036" s="5">
        <v>554.19262695312466</v>
      </c>
      <c r="AP3036" s="5">
        <v>278.235748291015</v>
      </c>
      <c r="AQ3036" s="5">
        <v>290.62335205078102</v>
      </c>
      <c r="AR3036" s="5">
        <v>285.62667846679602</v>
      </c>
      <c r="AS3036" s="5">
        <v>284.82859293619731</v>
      </c>
      <c r="AT3036" s="5">
        <v>309.61901855468699</v>
      </c>
      <c r="AU3036" s="5">
        <v>306.46408081054602</v>
      </c>
      <c r="AV3036" s="5">
        <v>328.938232421875</v>
      </c>
      <c r="AW3036" s="5">
        <v>315.00711059570267</v>
      </c>
      <c r="AX3036" s="5">
        <v>347.23287963867102</v>
      </c>
      <c r="AY3036" s="5">
        <v>317.133056640625</v>
      </c>
      <c r="AZ3036" s="5">
        <v>296.33541870117102</v>
      </c>
      <c r="BA3036" s="5">
        <v>320.233784993489</v>
      </c>
    </row>
    <row r="3037" spans="1:53" x14ac:dyDescent="0.2">
      <c r="A3037" s="1">
        <v>3034</v>
      </c>
      <c r="B3037" s="1" t="s">
        <v>12151</v>
      </c>
      <c r="C3037" s="1" t="s">
        <v>12152</v>
      </c>
      <c r="D3037" s="1" t="s">
        <v>12153</v>
      </c>
      <c r="E3037" s="1" t="s">
        <v>12154</v>
      </c>
      <c r="H3037" s="5">
        <v>39.989158630371001</v>
      </c>
      <c r="I3037" s="5">
        <v>39.989158630371001</v>
      </c>
      <c r="K3037" s="5">
        <v>64.557785034179602</v>
      </c>
      <c r="L3037" s="5">
        <v>76.176361083984304</v>
      </c>
      <c r="M3037" s="5">
        <v>70.367073059081946</v>
      </c>
      <c r="N3037" s="5">
        <v>160.06008911132801</v>
      </c>
      <c r="O3037" s="5">
        <v>269.86468505859301</v>
      </c>
      <c r="Q3037" s="5">
        <v>214.96238708496051</v>
      </c>
      <c r="X3037" s="5">
        <v>58.785301208496001</v>
      </c>
      <c r="Y3037" s="5">
        <v>58.785301208496001</v>
      </c>
      <c r="AB3037" s="5">
        <v>60.506031036376903</v>
      </c>
      <c r="AC3037" s="5">
        <v>60.506031036376903</v>
      </c>
      <c r="AF3037" s="5">
        <v>72.341987609863196</v>
      </c>
      <c r="AG3037" s="5">
        <v>72.341987609863196</v>
      </c>
      <c r="AI3037" s="5">
        <v>49.237602233886697</v>
      </c>
      <c r="AK3037" s="5">
        <v>49.237602233886697</v>
      </c>
      <c r="AQ3037" s="5">
        <v>47.511245727538999</v>
      </c>
      <c r="AS3037" s="5">
        <v>47.511245727538999</v>
      </c>
      <c r="AU3037" s="5">
        <v>76.297233581542898</v>
      </c>
      <c r="AW3037" s="5">
        <v>76.297233581542898</v>
      </c>
      <c r="AX3037" s="5">
        <v>77.118225097656193</v>
      </c>
      <c r="BA3037" s="5">
        <v>77.118225097656193</v>
      </c>
    </row>
    <row r="3038" spans="1:53" x14ac:dyDescent="0.2">
      <c r="A3038" s="1">
        <v>3035</v>
      </c>
      <c r="B3038" s="1" t="s">
        <v>12155</v>
      </c>
      <c r="C3038" s="1" t="s">
        <v>12156</v>
      </c>
      <c r="D3038" s="1" t="s">
        <v>12157</v>
      </c>
      <c r="E3038" s="1" t="s">
        <v>12158</v>
      </c>
      <c r="F3038" s="5">
        <v>243.62896728515599</v>
      </c>
      <c r="H3038" s="5">
        <v>254.79377746582</v>
      </c>
      <c r="I3038" s="5">
        <v>249.211372375488</v>
      </c>
      <c r="J3038" s="5">
        <v>89.495018005371094</v>
      </c>
      <c r="K3038" s="5">
        <v>84.082015991210895</v>
      </c>
      <c r="L3038" s="5">
        <v>63.573554992675703</v>
      </c>
      <c r="M3038" s="5">
        <v>79.050196329752552</v>
      </c>
      <c r="N3038" s="5">
        <v>336.79791259765602</v>
      </c>
      <c r="O3038" s="5">
        <v>309.90655517578102</v>
      </c>
      <c r="P3038" s="5">
        <v>314.66217041015602</v>
      </c>
      <c r="Q3038" s="5">
        <v>320.45554606119771</v>
      </c>
      <c r="R3038" s="5">
        <v>176.00360107421801</v>
      </c>
      <c r="S3038" s="5">
        <v>83.047630310058594</v>
      </c>
      <c r="T3038" s="5">
        <v>157.10833740234301</v>
      </c>
      <c r="U3038" s="5">
        <v>138.71985626220655</v>
      </c>
      <c r="V3038" s="5">
        <v>245.76773071289</v>
      </c>
      <c r="W3038" s="5">
        <v>220.90216064453099</v>
      </c>
      <c r="X3038" s="5">
        <v>226.46957397460901</v>
      </c>
      <c r="Y3038" s="5">
        <v>231.04648844401001</v>
      </c>
      <c r="Z3038" s="5">
        <v>286.576171875</v>
      </c>
      <c r="AB3038" s="5">
        <v>201.28755187988199</v>
      </c>
      <c r="AC3038" s="5">
        <v>243.93186187744101</v>
      </c>
      <c r="AE3038" s="5">
        <v>178.01351928710901</v>
      </c>
      <c r="AF3038" s="5">
        <v>212.41850280761699</v>
      </c>
      <c r="AG3038" s="5">
        <v>195.216011047363</v>
      </c>
      <c r="AH3038" s="5">
        <v>223.94500732421801</v>
      </c>
      <c r="AJ3038" s="5">
        <v>253.59327697753901</v>
      </c>
      <c r="AK3038" s="5">
        <v>238.76914215087851</v>
      </c>
      <c r="AN3038" s="5">
        <v>142.94007873535099</v>
      </c>
      <c r="AO3038" s="5">
        <v>142.94007873535099</v>
      </c>
      <c r="AQ3038" s="5">
        <v>154.88229370117099</v>
      </c>
      <c r="AR3038" s="5">
        <v>142.37161254882801</v>
      </c>
      <c r="AS3038" s="5">
        <v>148.62695312499949</v>
      </c>
      <c r="AT3038" s="5">
        <v>229.74461364746</v>
      </c>
      <c r="AU3038" s="5">
        <v>250.75985717773401</v>
      </c>
      <c r="AV3038" s="5">
        <v>139.54528808593699</v>
      </c>
      <c r="AW3038" s="5">
        <v>206.683252970377</v>
      </c>
      <c r="AX3038" s="5">
        <v>236.01275634765599</v>
      </c>
      <c r="AY3038" s="5">
        <v>293.98596191406199</v>
      </c>
      <c r="AZ3038" s="5">
        <v>233.50238037109301</v>
      </c>
      <c r="BA3038" s="5">
        <v>254.50036621093696</v>
      </c>
    </row>
    <row r="3039" spans="1:53" x14ac:dyDescent="0.2">
      <c r="A3039" s="1">
        <v>3036</v>
      </c>
      <c r="B3039" s="1" t="s">
        <v>12159</v>
      </c>
      <c r="C3039" s="1" t="s">
        <v>12160</v>
      </c>
      <c r="D3039" s="1" t="s">
        <v>12161</v>
      </c>
      <c r="E3039" s="1" t="s">
        <v>12162</v>
      </c>
      <c r="F3039" s="5">
        <v>1396.48681640625</v>
      </c>
      <c r="G3039" s="5">
        <v>1560.70349121093</v>
      </c>
      <c r="H3039" s="5">
        <v>1521.64111328125</v>
      </c>
      <c r="I3039" s="5">
        <v>1492.9438069661435</v>
      </c>
      <c r="J3039" s="5">
        <v>1407.52392578125</v>
      </c>
      <c r="K3039" s="5">
        <v>1564.63024902343</v>
      </c>
      <c r="L3039" s="5">
        <v>1451.55737304687</v>
      </c>
      <c r="M3039" s="5">
        <v>1474.5705159505167</v>
      </c>
      <c r="N3039" s="5">
        <v>4547.837890625</v>
      </c>
      <c r="O3039" s="5">
        <v>4267.30908203125</v>
      </c>
      <c r="P3039" s="5">
        <v>5041.82958984375</v>
      </c>
      <c r="Q3039" s="5">
        <v>4618.9921875</v>
      </c>
      <c r="R3039" s="5">
        <v>1724.48132324218</v>
      </c>
      <c r="S3039" s="5">
        <v>1902.67395019531</v>
      </c>
      <c r="T3039" s="5">
        <v>1921.97290039062</v>
      </c>
      <c r="U3039" s="5">
        <v>1849.7093912760367</v>
      </c>
      <c r="V3039" s="5">
        <v>788.17132568359295</v>
      </c>
      <c r="W3039" s="5">
        <v>883.85461425781205</v>
      </c>
      <c r="X3039" s="5">
        <v>750.17340087890602</v>
      </c>
      <c r="Y3039" s="5">
        <v>807.39978027343693</v>
      </c>
      <c r="Z3039" s="5">
        <v>846.05578613281205</v>
      </c>
      <c r="AA3039" s="5">
        <v>998.30218505859295</v>
      </c>
      <c r="AB3039" s="5">
        <v>817.77136230468705</v>
      </c>
      <c r="AC3039" s="5">
        <v>887.37644449869731</v>
      </c>
      <c r="AD3039" s="5">
        <v>847.98828125</v>
      </c>
      <c r="AE3039" s="5">
        <v>776.98858642578102</v>
      </c>
      <c r="AF3039" s="5">
        <v>847.71130371093705</v>
      </c>
      <c r="AG3039" s="5">
        <v>824.22939046223928</v>
      </c>
      <c r="AH3039" s="5">
        <v>858.29553222656205</v>
      </c>
      <c r="AI3039" s="5">
        <v>820.89276123046795</v>
      </c>
      <c r="AJ3039" s="5">
        <v>883.8544921875</v>
      </c>
      <c r="AK3039" s="5">
        <v>854.3475952148433</v>
      </c>
      <c r="AL3039" s="5">
        <v>2346.33227539062</v>
      </c>
      <c r="AM3039" s="5">
        <v>2587.86279296875</v>
      </c>
      <c r="AN3039" s="5">
        <v>2601.30395507812</v>
      </c>
      <c r="AO3039" s="5">
        <v>2511.8330078124964</v>
      </c>
      <c r="AP3039" s="5">
        <v>1329.42102050781</v>
      </c>
      <c r="AQ3039" s="5">
        <v>1302.03198242187</v>
      </c>
      <c r="AR3039" s="5">
        <v>1234.05065917968</v>
      </c>
      <c r="AS3039" s="5">
        <v>1288.5012207031202</v>
      </c>
      <c r="AT3039" s="5">
        <v>989.50238037109295</v>
      </c>
      <c r="AU3039" s="5">
        <v>788.27990722656205</v>
      </c>
      <c r="AV3039" s="5">
        <v>588.29254150390602</v>
      </c>
      <c r="AW3039" s="5">
        <v>788.69160970052019</v>
      </c>
      <c r="AX3039" s="5">
        <v>1156.52136230468</v>
      </c>
      <c r="AY3039" s="5">
        <v>944.81628417968705</v>
      </c>
      <c r="AZ3039" s="5">
        <v>1138.67260742187</v>
      </c>
      <c r="BA3039" s="5">
        <v>1080.0034179687457</v>
      </c>
    </row>
    <row r="3040" spans="1:53" x14ac:dyDescent="0.2">
      <c r="A3040" s="1">
        <v>3037</v>
      </c>
      <c r="B3040" s="1" t="s">
        <v>12163</v>
      </c>
      <c r="C3040" s="1" t="s">
        <v>12164</v>
      </c>
      <c r="D3040" s="1" t="s">
        <v>12165</v>
      </c>
      <c r="E3040" s="1" t="s">
        <v>12166</v>
      </c>
      <c r="F3040" s="5">
        <v>899.39923095703102</v>
      </c>
      <c r="G3040" s="5">
        <v>986.34637451171795</v>
      </c>
      <c r="H3040" s="5">
        <v>1020.10620117187</v>
      </c>
      <c r="I3040" s="5">
        <v>968.61726888020632</v>
      </c>
      <c r="J3040" s="5">
        <v>1009.84539794921</v>
      </c>
      <c r="K3040" s="5">
        <v>1067.50317382812</v>
      </c>
      <c r="L3040" s="5">
        <v>1094.52282714843</v>
      </c>
      <c r="M3040" s="5">
        <v>1057.2904663085867</v>
      </c>
      <c r="N3040" s="5">
        <v>398.682525634765</v>
      </c>
      <c r="O3040" s="5">
        <v>394.67156982421801</v>
      </c>
      <c r="P3040" s="5">
        <v>308.40005493164</v>
      </c>
      <c r="Q3040" s="5">
        <v>367.251383463541</v>
      </c>
      <c r="R3040" s="5">
        <v>537.67901611328102</v>
      </c>
      <c r="S3040" s="5">
        <v>530.447265625</v>
      </c>
      <c r="T3040" s="5">
        <v>544.30535888671795</v>
      </c>
      <c r="U3040" s="5">
        <v>537.4772135416664</v>
      </c>
      <c r="V3040" s="5">
        <v>704.931396484375</v>
      </c>
      <c r="W3040" s="5">
        <v>764.95062255859295</v>
      </c>
      <c r="X3040" s="5">
        <v>665.57647705078102</v>
      </c>
      <c r="Y3040" s="5">
        <v>711.8194986979164</v>
      </c>
      <c r="Z3040" s="5">
        <v>1000.70916748046</v>
      </c>
      <c r="AA3040" s="5">
        <v>1011.98596191406</v>
      </c>
      <c r="AB3040" s="5">
        <v>930.51354980468705</v>
      </c>
      <c r="AC3040" s="5">
        <v>981.06955973306901</v>
      </c>
      <c r="AD3040" s="5">
        <v>648.40771484375</v>
      </c>
      <c r="AE3040" s="5">
        <v>640.10260009765602</v>
      </c>
      <c r="AF3040" s="5">
        <v>696.924560546875</v>
      </c>
      <c r="AG3040" s="5">
        <v>661.81162516276038</v>
      </c>
      <c r="AH3040" s="5">
        <v>673.35095214843705</v>
      </c>
      <c r="AI3040" s="5">
        <v>688.36199951171795</v>
      </c>
      <c r="AJ3040" s="5">
        <v>593.08050537109295</v>
      </c>
      <c r="AK3040" s="5">
        <v>651.59781901041595</v>
      </c>
      <c r="AL3040" s="5">
        <v>324.75347900390602</v>
      </c>
      <c r="AM3040" s="5">
        <v>366.330963134765</v>
      </c>
      <c r="AN3040" s="5">
        <v>320.66864013671801</v>
      </c>
      <c r="AO3040" s="5">
        <v>337.25102742512968</v>
      </c>
      <c r="AP3040" s="5">
        <v>475.65002441406199</v>
      </c>
      <c r="AQ3040" s="5">
        <v>469.63732910156199</v>
      </c>
      <c r="AR3040" s="5">
        <v>483.99890136718699</v>
      </c>
      <c r="AS3040" s="5">
        <v>476.42875162760362</v>
      </c>
      <c r="AT3040" s="5">
        <v>768.792236328125</v>
      </c>
      <c r="AU3040" s="5">
        <v>649.88177490234295</v>
      </c>
      <c r="AV3040" s="5">
        <v>697.30126953125</v>
      </c>
      <c r="AW3040" s="5">
        <v>705.32509358723928</v>
      </c>
      <c r="AX3040" s="5">
        <v>679.72088623046795</v>
      </c>
      <c r="AY3040" s="5">
        <v>642.28918457031205</v>
      </c>
      <c r="AZ3040" s="5">
        <v>636.28955078125</v>
      </c>
      <c r="BA3040" s="5">
        <v>652.7665405273433</v>
      </c>
    </row>
    <row r="3041" spans="1:53" x14ac:dyDescent="0.2">
      <c r="A3041" s="1">
        <v>3038</v>
      </c>
      <c r="B3041" s="1" t="s">
        <v>12167</v>
      </c>
      <c r="C3041" s="1" t="s">
        <v>12168</v>
      </c>
      <c r="D3041" s="1" t="s">
        <v>12169</v>
      </c>
      <c r="E3041" s="1" t="s">
        <v>12170</v>
      </c>
      <c r="F3041" s="5">
        <v>348.84558105468699</v>
      </c>
      <c r="G3041" s="5">
        <v>335.350006103515</v>
      </c>
      <c r="H3041" s="5">
        <v>324.11929321289</v>
      </c>
      <c r="I3041" s="5">
        <v>336.10496012369731</v>
      </c>
      <c r="J3041" s="5">
        <v>328.44479370117102</v>
      </c>
      <c r="K3041" s="5">
        <v>316.954986572265</v>
      </c>
      <c r="L3041" s="5">
        <v>328.72183227539</v>
      </c>
      <c r="M3041" s="5">
        <v>324.70720418294201</v>
      </c>
      <c r="N3041" s="5">
        <v>894.03747558593705</v>
      </c>
      <c r="O3041" s="5">
        <v>895.90808105468705</v>
      </c>
      <c r="P3041" s="5">
        <v>859.7451171875</v>
      </c>
      <c r="Q3041" s="5">
        <v>883.23022460937466</v>
      </c>
      <c r="R3041" s="5">
        <v>390.49008178710898</v>
      </c>
      <c r="S3041" s="5">
        <v>366.55227661132801</v>
      </c>
      <c r="T3041" s="5">
        <v>403.9423828125</v>
      </c>
      <c r="U3041" s="5">
        <v>386.99491373697902</v>
      </c>
      <c r="V3041" s="5">
        <v>374.54818725585898</v>
      </c>
      <c r="W3041" s="5">
        <v>372.16949462890602</v>
      </c>
      <c r="X3041" s="5">
        <v>344.613037109375</v>
      </c>
      <c r="Y3041" s="5">
        <v>363.77690633137996</v>
      </c>
      <c r="Z3041" s="5">
        <v>338.33441162109301</v>
      </c>
      <c r="AA3041" s="5">
        <v>313.69445800781199</v>
      </c>
      <c r="AB3041" s="5">
        <v>322.78720092773398</v>
      </c>
      <c r="AC3041" s="5">
        <v>324.93869018554636</v>
      </c>
      <c r="AD3041" s="5">
        <v>427.81747436523398</v>
      </c>
      <c r="AE3041" s="5">
        <v>414.81085205078102</v>
      </c>
      <c r="AF3041" s="5">
        <v>432.08645629882801</v>
      </c>
      <c r="AG3041" s="5">
        <v>424.90492757161428</v>
      </c>
      <c r="AH3041" s="5">
        <v>405.57595825195301</v>
      </c>
      <c r="AI3041" s="5">
        <v>411.26107788085898</v>
      </c>
      <c r="AJ3041" s="5">
        <v>400.95397949218699</v>
      </c>
      <c r="AK3041" s="5">
        <v>405.93033854166634</v>
      </c>
      <c r="AL3041" s="5">
        <v>689.79284667968705</v>
      </c>
      <c r="AM3041" s="5">
        <v>714.58654785156205</v>
      </c>
      <c r="AN3041" s="5">
        <v>684.09759521484295</v>
      </c>
      <c r="AO3041" s="5">
        <v>696.15899658203068</v>
      </c>
      <c r="AP3041" s="5">
        <v>377.854736328125</v>
      </c>
      <c r="AQ3041" s="5">
        <v>392.70510864257801</v>
      </c>
      <c r="AR3041" s="5">
        <v>376.03109741210898</v>
      </c>
      <c r="AS3041" s="5">
        <v>382.1969807942707</v>
      </c>
      <c r="AT3041" s="5">
        <v>380.04241943359301</v>
      </c>
      <c r="AU3041" s="5">
        <v>423.50207519531199</v>
      </c>
      <c r="AV3041" s="5">
        <v>414.61538696289</v>
      </c>
      <c r="AW3041" s="5">
        <v>406.05329386393169</v>
      </c>
      <c r="AX3041" s="5">
        <v>359.09353637695301</v>
      </c>
      <c r="AY3041" s="5">
        <v>349.45086669921801</v>
      </c>
      <c r="AZ3041" s="5">
        <v>335.81448364257801</v>
      </c>
      <c r="BA3041" s="5">
        <v>348.11962890624972</v>
      </c>
    </row>
    <row r="3042" spans="1:53" x14ac:dyDescent="0.2">
      <c r="A3042" s="1">
        <v>3039</v>
      </c>
      <c r="B3042" s="1" t="s">
        <v>12171</v>
      </c>
      <c r="C3042" s="1" t="s">
        <v>12172</v>
      </c>
      <c r="D3042" s="1" t="s">
        <v>12173</v>
      </c>
      <c r="E3042" s="1" t="s">
        <v>12174</v>
      </c>
      <c r="F3042" s="5">
        <v>845.65979003906205</v>
      </c>
      <c r="G3042" s="5">
        <v>863.90838623046795</v>
      </c>
      <c r="H3042" s="5">
        <v>842.95770263671795</v>
      </c>
      <c r="I3042" s="5">
        <v>850.84195963541595</v>
      </c>
      <c r="J3042" s="5">
        <v>876.13171386718705</v>
      </c>
      <c r="K3042" s="5">
        <v>862.47314453125</v>
      </c>
      <c r="L3042" s="5">
        <v>843.92510986328102</v>
      </c>
      <c r="M3042" s="5">
        <v>860.84332275390591</v>
      </c>
      <c r="N3042" s="5">
        <v>2154.24365234375</v>
      </c>
      <c r="O3042" s="5">
        <v>2167.2763671875</v>
      </c>
      <c r="P3042" s="5">
        <v>2108.66162109375</v>
      </c>
      <c r="Q3042" s="5">
        <v>2143.3938802083335</v>
      </c>
      <c r="R3042" s="5">
        <v>1034.69055175781</v>
      </c>
      <c r="S3042" s="5">
        <v>1034.72192382812</v>
      </c>
      <c r="T3042" s="5">
        <v>1057.47961425781</v>
      </c>
      <c r="U3042" s="5">
        <v>1042.2973632812466</v>
      </c>
      <c r="V3042" s="5">
        <v>904.626708984375</v>
      </c>
      <c r="W3042" s="5">
        <v>893.1611328125</v>
      </c>
      <c r="X3042" s="5">
        <v>875.76837158203102</v>
      </c>
      <c r="Y3042" s="5">
        <v>891.18540445963538</v>
      </c>
      <c r="Z3042" s="5">
        <v>852.91668701171795</v>
      </c>
      <c r="AA3042" s="5">
        <v>847.43701171875</v>
      </c>
      <c r="AB3042" s="5">
        <v>836.26678466796795</v>
      </c>
      <c r="AC3042" s="5">
        <v>845.54016113281193</v>
      </c>
      <c r="AD3042" s="5">
        <v>1066.67138671875</v>
      </c>
      <c r="AE3042" s="5">
        <v>1094.23303222656</v>
      </c>
      <c r="AF3042" s="5">
        <v>1091.59387207031</v>
      </c>
      <c r="AG3042" s="5">
        <v>1084.1660970052064</v>
      </c>
      <c r="AH3042" s="5">
        <v>1058.95324707031</v>
      </c>
      <c r="AI3042" s="5">
        <v>1053.40979003906</v>
      </c>
      <c r="AJ3042" s="5">
        <v>1052.68273925781</v>
      </c>
      <c r="AK3042" s="5">
        <v>1055.01525878906</v>
      </c>
      <c r="AL3042" s="5">
        <v>1954.1474609375</v>
      </c>
      <c r="AM3042" s="5">
        <v>1995.54345703125</v>
      </c>
      <c r="AN3042" s="5">
        <v>1995.98571777343</v>
      </c>
      <c r="AO3042" s="5">
        <v>1981.89221191406</v>
      </c>
      <c r="AP3042" s="5">
        <v>1129.548828125</v>
      </c>
      <c r="AQ3042" s="5">
        <v>1138.73071289062</v>
      </c>
      <c r="AR3042" s="5">
        <v>1132.64721679687</v>
      </c>
      <c r="AS3042" s="5">
        <v>1133.6422526041633</v>
      </c>
      <c r="AT3042" s="5">
        <v>1087.13464355468</v>
      </c>
      <c r="AU3042" s="5">
        <v>1146.04895019531</v>
      </c>
      <c r="AV3042" s="5">
        <v>1133.54614257812</v>
      </c>
      <c r="AW3042" s="5">
        <v>1122.2432454427033</v>
      </c>
      <c r="AX3042" s="5">
        <v>1082.31481933593</v>
      </c>
      <c r="AY3042" s="5">
        <v>1006.26190185546</v>
      </c>
      <c r="AZ3042" s="5">
        <v>1014.62567138671</v>
      </c>
      <c r="BA3042" s="5">
        <v>1034.4007975260333</v>
      </c>
    </row>
    <row r="3043" spans="1:53" x14ac:dyDescent="0.2">
      <c r="A3043" s="1">
        <v>3040</v>
      </c>
      <c r="B3043" s="1" t="s">
        <v>12175</v>
      </c>
      <c r="C3043" s="1" t="s">
        <v>12176</v>
      </c>
      <c r="D3043" s="1" t="s">
        <v>12177</v>
      </c>
      <c r="E3043" s="1" t="s">
        <v>12178</v>
      </c>
      <c r="F3043" s="5">
        <v>355.38079833984301</v>
      </c>
      <c r="G3043" s="5">
        <v>335.27197265625</v>
      </c>
      <c r="H3043" s="5">
        <v>339.47244262695301</v>
      </c>
      <c r="I3043" s="5">
        <v>343.37507120768197</v>
      </c>
      <c r="J3043" s="5">
        <v>248.008041381835</v>
      </c>
      <c r="K3043" s="5">
        <v>233.67697143554599</v>
      </c>
      <c r="L3043" s="5">
        <v>297.34872436523398</v>
      </c>
      <c r="M3043" s="5">
        <v>259.67791239420495</v>
      </c>
      <c r="N3043" s="5">
        <v>192.375</v>
      </c>
      <c r="O3043" s="5">
        <v>222.00779724121</v>
      </c>
      <c r="P3043" s="5">
        <v>219.05046081542901</v>
      </c>
      <c r="Q3043" s="5">
        <v>211.14441935221302</v>
      </c>
      <c r="R3043" s="5">
        <v>416.54519653320301</v>
      </c>
      <c r="S3043" s="5">
        <v>414.82943725585898</v>
      </c>
      <c r="T3043" s="5">
        <v>380.21966552734301</v>
      </c>
      <c r="U3043" s="5">
        <v>403.86476643880172</v>
      </c>
      <c r="V3043" s="5">
        <v>203.40248107910099</v>
      </c>
      <c r="W3043" s="5">
        <v>231.21315002441401</v>
      </c>
      <c r="X3043" s="5">
        <v>230.450103759765</v>
      </c>
      <c r="Y3043" s="5">
        <v>221.68857828776001</v>
      </c>
      <c r="Z3043" s="5">
        <v>156.71273803710901</v>
      </c>
      <c r="AA3043" s="5">
        <v>155.09893798828099</v>
      </c>
      <c r="AB3043" s="5">
        <v>132.10562133789</v>
      </c>
      <c r="AC3043" s="5">
        <v>147.97243245442667</v>
      </c>
      <c r="AD3043" s="5">
        <v>682.02111816406205</v>
      </c>
      <c r="AE3043" s="5">
        <v>719.27453613281205</v>
      </c>
      <c r="AF3043" s="5">
        <v>744.41357421875</v>
      </c>
      <c r="AG3043" s="5">
        <v>715.23640950520803</v>
      </c>
      <c r="AH3043" s="5">
        <v>693.23455810546795</v>
      </c>
      <c r="AI3043" s="5">
        <v>678.12561035156205</v>
      </c>
      <c r="AJ3043" s="5">
        <v>727.62322998046795</v>
      </c>
      <c r="AK3043" s="5">
        <v>699.6611328124992</v>
      </c>
      <c r="AL3043" s="5">
        <v>404.71929931640602</v>
      </c>
      <c r="AM3043" s="5">
        <v>402.95950317382801</v>
      </c>
      <c r="AN3043" s="5">
        <v>404.68191528320301</v>
      </c>
      <c r="AO3043" s="5">
        <v>404.12023925781233</v>
      </c>
      <c r="AP3043" s="5">
        <v>542.599365234375</v>
      </c>
      <c r="AQ3043" s="5">
        <v>495.99789428710898</v>
      </c>
      <c r="AR3043" s="5">
        <v>561.26739501953102</v>
      </c>
      <c r="AS3043" s="5">
        <v>533.28821818033828</v>
      </c>
      <c r="AT3043" s="5">
        <v>364.06829833984301</v>
      </c>
      <c r="AU3043" s="5">
        <v>310.89828491210898</v>
      </c>
      <c r="AV3043" s="5">
        <v>381.19369506835898</v>
      </c>
      <c r="AW3043" s="5">
        <v>352.0534261067703</v>
      </c>
      <c r="AX3043" s="5">
        <v>287.78976440429602</v>
      </c>
      <c r="AY3043" s="5">
        <v>282.24813842773398</v>
      </c>
      <c r="AZ3043" s="5">
        <v>289.06393432617102</v>
      </c>
      <c r="BA3043" s="5">
        <v>286.36727905273369</v>
      </c>
    </row>
    <row r="3044" spans="1:53" x14ac:dyDescent="0.2">
      <c r="A3044" s="1">
        <v>3041</v>
      </c>
      <c r="B3044" s="1" t="s">
        <v>12179</v>
      </c>
      <c r="C3044" s="1" t="s">
        <v>12180</v>
      </c>
      <c r="D3044" s="1" t="s">
        <v>12181</v>
      </c>
      <c r="E3044" s="1" t="s">
        <v>12182</v>
      </c>
      <c r="F3044" s="5">
        <v>294.26522827148398</v>
      </c>
      <c r="G3044" s="5">
        <v>295.86477661132801</v>
      </c>
      <c r="H3044" s="5">
        <v>265.94540405273398</v>
      </c>
      <c r="I3044" s="5">
        <v>285.35846964518197</v>
      </c>
      <c r="J3044" s="5">
        <v>287.07046508789</v>
      </c>
      <c r="K3044" s="5">
        <v>288.18865966796801</v>
      </c>
      <c r="L3044" s="5">
        <v>284.93356323242102</v>
      </c>
      <c r="M3044" s="5">
        <v>286.73089599609301</v>
      </c>
      <c r="N3044" s="5">
        <v>670.368896484375</v>
      </c>
      <c r="O3044" s="5">
        <v>648.523681640625</v>
      </c>
      <c r="P3044" s="5">
        <v>645.50372314453102</v>
      </c>
      <c r="Q3044" s="5">
        <v>654.79876708984364</v>
      </c>
      <c r="R3044" s="5">
        <v>378.99923706054602</v>
      </c>
      <c r="S3044" s="5">
        <v>371.00399780273398</v>
      </c>
      <c r="T3044" s="5">
        <v>366.68557739257801</v>
      </c>
      <c r="U3044" s="5">
        <v>372.22960408528598</v>
      </c>
      <c r="V3044" s="5">
        <v>297.71090698242102</v>
      </c>
      <c r="W3044" s="5">
        <v>316.32406616210898</v>
      </c>
      <c r="X3044" s="5">
        <v>281.95608520507801</v>
      </c>
      <c r="Y3044" s="5">
        <v>298.66368611653598</v>
      </c>
      <c r="Z3044" s="5">
        <v>273.09664916992102</v>
      </c>
      <c r="AA3044" s="5">
        <v>282.06893920898398</v>
      </c>
      <c r="AB3044" s="5">
        <v>256.62356567382801</v>
      </c>
      <c r="AC3044" s="5">
        <v>270.59638468424436</v>
      </c>
      <c r="AD3044" s="5">
        <v>303.91506958007801</v>
      </c>
      <c r="AE3044" s="5">
        <v>293.5625</v>
      </c>
      <c r="AF3044" s="5">
        <v>287.40365600585898</v>
      </c>
      <c r="AG3044" s="5">
        <v>294.9604085286457</v>
      </c>
      <c r="AH3044" s="5">
        <v>309.92248535156199</v>
      </c>
      <c r="AI3044" s="5">
        <v>307.01794433593699</v>
      </c>
      <c r="AJ3044" s="5">
        <v>305.11996459960898</v>
      </c>
      <c r="AK3044" s="5">
        <v>307.35346476236936</v>
      </c>
      <c r="AL3044" s="5">
        <v>600.74884033203102</v>
      </c>
      <c r="AM3044" s="5">
        <v>614.81848144531205</v>
      </c>
      <c r="AN3044" s="5">
        <v>580.81085205078102</v>
      </c>
      <c r="AO3044" s="5">
        <v>598.79272460937466</v>
      </c>
      <c r="AP3044" s="5">
        <v>319.84832763671801</v>
      </c>
      <c r="AQ3044" s="5">
        <v>316.725982666015</v>
      </c>
      <c r="AR3044" s="5">
        <v>343.16796875</v>
      </c>
      <c r="AS3044" s="5">
        <v>326.58075968424436</v>
      </c>
      <c r="AT3044" s="5">
        <v>358.47396850585898</v>
      </c>
      <c r="AU3044" s="5">
        <v>376.85046386718699</v>
      </c>
      <c r="AV3044" s="5">
        <v>356.30471801757801</v>
      </c>
      <c r="AW3044" s="5">
        <v>363.87638346354134</v>
      </c>
      <c r="AX3044" s="5">
        <v>302.15539550781199</v>
      </c>
      <c r="AY3044" s="5">
        <v>285.18600463867102</v>
      </c>
      <c r="AZ3044" s="5">
        <v>299.467529296875</v>
      </c>
      <c r="BA3044" s="5">
        <v>295.60297648111936</v>
      </c>
    </row>
    <row r="3045" spans="1:53" x14ac:dyDescent="0.2">
      <c r="A3045" s="1">
        <v>3042</v>
      </c>
      <c r="B3045" s="1" t="s">
        <v>12183</v>
      </c>
      <c r="C3045" s="1" t="s">
        <v>12184</v>
      </c>
      <c r="D3045" s="1" t="s">
        <v>12185</v>
      </c>
      <c r="E3045" s="1" t="s">
        <v>12186</v>
      </c>
      <c r="F3045" s="5">
        <v>101.560989379882</v>
      </c>
      <c r="G3045" s="5">
        <v>97.307212829589801</v>
      </c>
      <c r="H3045" s="5">
        <v>101.798782348632</v>
      </c>
      <c r="I3045" s="5">
        <v>100.2223281860346</v>
      </c>
      <c r="J3045" s="5">
        <v>113.860939025878</v>
      </c>
      <c r="K3045" s="5">
        <v>86.083992004394503</v>
      </c>
      <c r="L3045" s="5">
        <v>99.750770568847599</v>
      </c>
      <c r="M3045" s="5">
        <v>99.89856719970669</v>
      </c>
      <c r="N3045" s="5">
        <v>464.21853637695301</v>
      </c>
      <c r="O3045" s="5">
        <v>408.47903442382801</v>
      </c>
      <c r="P3045" s="5">
        <v>415.90829467773398</v>
      </c>
      <c r="Q3045" s="5">
        <v>429.53528849283833</v>
      </c>
      <c r="R3045" s="5">
        <v>158.75630187988199</v>
      </c>
      <c r="S3045" s="5">
        <v>155.74336242675699</v>
      </c>
      <c r="T3045" s="5">
        <v>144.14619445800699</v>
      </c>
      <c r="U3045" s="5">
        <v>152.88195292154865</v>
      </c>
      <c r="V3045" s="5">
        <v>138.60842895507801</v>
      </c>
      <c r="W3045" s="5">
        <v>143.95275878906199</v>
      </c>
      <c r="X3045" s="5">
        <v>131.83767700195301</v>
      </c>
      <c r="Y3045" s="5">
        <v>138.13295491536434</v>
      </c>
      <c r="Z3045" s="5">
        <v>109.27642822265599</v>
      </c>
      <c r="AA3045" s="5">
        <v>110.87889099121</v>
      </c>
      <c r="AB3045" s="5">
        <v>104.677833557128</v>
      </c>
      <c r="AC3045" s="5">
        <v>108.27771759033133</v>
      </c>
      <c r="AD3045" s="5">
        <v>117.33405303955</v>
      </c>
      <c r="AE3045" s="5">
        <v>123.62599182128901</v>
      </c>
      <c r="AF3045" s="5">
        <v>116.320671081542</v>
      </c>
      <c r="AG3045" s="5">
        <v>119.09357198079367</v>
      </c>
      <c r="AH3045" s="5">
        <v>123.80452728271401</v>
      </c>
      <c r="AI3045" s="5">
        <v>137.13203430175699</v>
      </c>
      <c r="AJ3045" s="5">
        <v>119.080589294433</v>
      </c>
      <c r="AK3045" s="5">
        <v>126.67238362630133</v>
      </c>
      <c r="AL3045" s="5">
        <v>291.22763061523398</v>
      </c>
      <c r="AM3045" s="5">
        <v>296.06805419921801</v>
      </c>
      <c r="AN3045" s="5">
        <v>314.14956665039</v>
      </c>
      <c r="AO3045" s="5">
        <v>300.48175048828062</v>
      </c>
      <c r="AP3045" s="5">
        <v>152.92684936523401</v>
      </c>
      <c r="AQ3045" s="5">
        <v>153.15101623535099</v>
      </c>
      <c r="AR3045" s="5">
        <v>144.54264831542901</v>
      </c>
      <c r="AS3045" s="5">
        <v>150.20683797200468</v>
      </c>
      <c r="AT3045" s="5">
        <v>190.95439147949199</v>
      </c>
      <c r="AU3045" s="5">
        <v>150.567947387695</v>
      </c>
      <c r="AV3045" s="5">
        <v>183.89442443847599</v>
      </c>
      <c r="AW3045" s="5">
        <v>175.13892110188763</v>
      </c>
      <c r="AX3045" s="5">
        <v>132.81091308593699</v>
      </c>
      <c r="AY3045" s="5">
        <v>137.97669982910099</v>
      </c>
      <c r="AZ3045" s="5">
        <v>157.24597167968699</v>
      </c>
      <c r="BA3045" s="5">
        <v>142.67786153157499</v>
      </c>
    </row>
    <row r="3046" spans="1:53" x14ac:dyDescent="0.2">
      <c r="A3046" s="1">
        <v>3043</v>
      </c>
      <c r="B3046" s="1" t="s">
        <v>12187</v>
      </c>
      <c r="C3046" s="1" t="s">
        <v>12188</v>
      </c>
      <c r="D3046" s="1" t="s">
        <v>12189</v>
      </c>
      <c r="E3046" s="1" t="s">
        <v>12190</v>
      </c>
      <c r="F3046" s="5">
        <v>205.31228637695301</v>
      </c>
      <c r="G3046" s="5">
        <v>218.37893676757801</v>
      </c>
      <c r="H3046" s="5">
        <v>176.39178466796801</v>
      </c>
      <c r="I3046" s="5">
        <v>200.02766927083303</v>
      </c>
      <c r="J3046" s="5">
        <v>266.28073120117102</v>
      </c>
      <c r="K3046" s="5">
        <v>181.10046386718699</v>
      </c>
      <c r="L3046" s="5">
        <v>229.043853759765</v>
      </c>
      <c r="M3046" s="5">
        <v>225.47501627604098</v>
      </c>
      <c r="N3046" s="5">
        <v>145.10818481445301</v>
      </c>
      <c r="O3046" s="5">
        <v>99.917160034179602</v>
      </c>
      <c r="P3046" s="5">
        <v>110.92237091064401</v>
      </c>
      <c r="Q3046" s="5">
        <v>118.64923858642554</v>
      </c>
      <c r="R3046" s="5">
        <v>131.38973999023401</v>
      </c>
      <c r="S3046" s="5">
        <v>112.35140228271401</v>
      </c>
      <c r="T3046" s="5">
        <v>186.26550292968699</v>
      </c>
      <c r="U3046" s="5">
        <v>143.33554840087834</v>
      </c>
      <c r="V3046" s="5">
        <v>113.335723876953</v>
      </c>
      <c r="W3046" s="5">
        <v>107.526481628417</v>
      </c>
      <c r="X3046" s="5">
        <v>112.284378051757</v>
      </c>
      <c r="Y3046" s="5">
        <v>111.04886118570901</v>
      </c>
      <c r="Z3046" s="5">
        <v>111.403312683105</v>
      </c>
      <c r="AA3046" s="5">
        <v>90.295616149902301</v>
      </c>
      <c r="AB3046" s="5">
        <v>130.45794677734301</v>
      </c>
      <c r="AC3046" s="5">
        <v>110.71895853678343</v>
      </c>
      <c r="AD3046" s="5">
        <v>298.56985473632801</v>
      </c>
      <c r="AE3046" s="5">
        <v>328.14996337890602</v>
      </c>
      <c r="AF3046" s="5">
        <v>305.021484375</v>
      </c>
      <c r="AG3046" s="5">
        <v>310.58043416341133</v>
      </c>
      <c r="AH3046" s="5">
        <v>236.18586730957</v>
      </c>
      <c r="AI3046" s="5">
        <v>196.990234375</v>
      </c>
      <c r="AJ3046" s="5">
        <v>199.17907714843699</v>
      </c>
      <c r="AK3046" s="5">
        <v>210.78505961100231</v>
      </c>
      <c r="AL3046" s="5">
        <v>77.341827392578097</v>
      </c>
      <c r="AM3046" s="5">
        <v>77.873268127441406</v>
      </c>
      <c r="AN3046" s="5">
        <v>141.852127075195</v>
      </c>
      <c r="AO3046" s="5">
        <v>99.022407531738168</v>
      </c>
      <c r="AP3046" s="5">
        <v>134.23042297363199</v>
      </c>
      <c r="AQ3046" s="5">
        <v>99.571235656738196</v>
      </c>
      <c r="AR3046" s="5">
        <v>123.32740020751901</v>
      </c>
      <c r="AS3046" s="5">
        <v>119.04301961262973</v>
      </c>
      <c r="AT3046" s="5">
        <v>191.85264587402301</v>
      </c>
      <c r="AU3046" s="5">
        <v>185.70988464355401</v>
      </c>
      <c r="AV3046" s="5">
        <v>167.52435302734301</v>
      </c>
      <c r="AW3046" s="5">
        <v>181.69562784830669</v>
      </c>
      <c r="AX3046" s="5">
        <v>130.56483459472599</v>
      </c>
      <c r="AY3046" s="5">
        <v>80.923049926757798</v>
      </c>
      <c r="AZ3046" s="5">
        <v>106.827507019042</v>
      </c>
      <c r="BA3046" s="5">
        <v>106.1051305135086</v>
      </c>
    </row>
    <row r="3047" spans="1:53" x14ac:dyDescent="0.2">
      <c r="A3047" s="1">
        <v>3044</v>
      </c>
      <c r="B3047" s="1" t="s">
        <v>12191</v>
      </c>
      <c r="C3047" s="1" t="s">
        <v>12192</v>
      </c>
      <c r="D3047" s="1" t="s">
        <v>12193</v>
      </c>
      <c r="E3047" s="1" t="s">
        <v>12194</v>
      </c>
      <c r="F3047" s="5">
        <v>424.17123413085898</v>
      </c>
      <c r="G3047" s="5">
        <v>395.16589355468699</v>
      </c>
      <c r="H3047" s="5">
        <v>424.46890258789</v>
      </c>
      <c r="I3047" s="5">
        <v>414.6020100911453</v>
      </c>
      <c r="J3047" s="5">
        <v>409.63775634765602</v>
      </c>
      <c r="K3047" s="5">
        <v>369.53692626953102</v>
      </c>
      <c r="L3047" s="5">
        <v>422.00021362304602</v>
      </c>
      <c r="M3047" s="5">
        <v>400.39163208007767</v>
      </c>
      <c r="N3047" s="5">
        <v>458.91314697265602</v>
      </c>
      <c r="O3047" s="5">
        <v>469.55731201171801</v>
      </c>
      <c r="P3047" s="5">
        <v>460.10025024414</v>
      </c>
      <c r="Q3047" s="5">
        <v>462.85690307617136</v>
      </c>
      <c r="R3047" s="5">
        <v>468.81460571289</v>
      </c>
      <c r="S3047" s="5">
        <v>483.17190551757801</v>
      </c>
      <c r="T3047" s="5">
        <v>461.99615478515602</v>
      </c>
      <c r="U3047" s="5">
        <v>471.32755533854134</v>
      </c>
      <c r="V3047" s="5">
        <v>262.42355346679602</v>
      </c>
      <c r="W3047" s="5">
        <v>256.62527465820301</v>
      </c>
      <c r="X3047" s="5">
        <v>235.508865356445</v>
      </c>
      <c r="Y3047" s="5">
        <v>251.51923116048135</v>
      </c>
      <c r="Z3047" s="5">
        <v>313.09579467773398</v>
      </c>
      <c r="AA3047" s="5">
        <v>297.63882446289</v>
      </c>
      <c r="AB3047" s="5">
        <v>307.50567626953102</v>
      </c>
      <c r="AC3047" s="5">
        <v>306.08009847005167</v>
      </c>
      <c r="AD3047" s="5">
        <v>303.84066772460898</v>
      </c>
      <c r="AE3047" s="5">
        <v>276.27035522460898</v>
      </c>
      <c r="AF3047" s="5">
        <v>288.53646850585898</v>
      </c>
      <c r="AG3047" s="5">
        <v>289.54916381835898</v>
      </c>
      <c r="AH3047" s="5">
        <v>224.57221984863199</v>
      </c>
      <c r="AI3047" s="5">
        <v>232.812408447265</v>
      </c>
      <c r="AJ3047" s="5">
        <v>234.24638366699199</v>
      </c>
      <c r="AK3047" s="5">
        <v>230.54367065429631</v>
      </c>
      <c r="AL3047" s="5">
        <v>263.22799682617102</v>
      </c>
      <c r="AM3047" s="5">
        <v>240.60185241699199</v>
      </c>
      <c r="AN3047" s="5">
        <v>227.60368347167901</v>
      </c>
      <c r="AO3047" s="5">
        <v>243.81117757161402</v>
      </c>
      <c r="AP3047" s="5">
        <v>224.70057678222599</v>
      </c>
      <c r="AQ3047" s="5">
        <v>222.90412902832</v>
      </c>
      <c r="AR3047" s="5">
        <v>238.32212829589801</v>
      </c>
      <c r="AS3047" s="5">
        <v>228.64227803548133</v>
      </c>
      <c r="AT3047" s="5">
        <v>224.31852722167901</v>
      </c>
      <c r="AU3047" s="5">
        <v>285.834228515625</v>
      </c>
      <c r="AV3047" s="5">
        <v>199.206130981445</v>
      </c>
      <c r="AW3047" s="5">
        <v>236.452962239583</v>
      </c>
      <c r="AX3047" s="5">
        <v>306.884674072265</v>
      </c>
      <c r="AY3047" s="5">
        <v>221.38005065917901</v>
      </c>
      <c r="AZ3047" s="5">
        <v>234.55912780761699</v>
      </c>
      <c r="BA3047" s="5">
        <v>254.2746175130203</v>
      </c>
    </row>
    <row r="3048" spans="1:53" x14ac:dyDescent="0.2">
      <c r="A3048" s="1">
        <v>3045</v>
      </c>
      <c r="B3048" s="1" t="s">
        <v>12195</v>
      </c>
      <c r="C3048" s="1" t="s">
        <v>12196</v>
      </c>
      <c r="D3048" s="1" t="s">
        <v>12197</v>
      </c>
      <c r="E3048" s="1" t="s">
        <v>12198</v>
      </c>
      <c r="N3048" s="5">
        <v>263.23989868164</v>
      </c>
      <c r="O3048" s="5">
        <v>278.18478393554602</v>
      </c>
      <c r="P3048" s="5">
        <v>296.72644042968699</v>
      </c>
      <c r="Q3048" s="5">
        <v>279.383707682291</v>
      </c>
    </row>
    <row r="3049" spans="1:53" x14ac:dyDescent="0.2">
      <c r="A3049" s="1">
        <v>3046</v>
      </c>
      <c r="B3049" s="1" t="s">
        <v>12199</v>
      </c>
      <c r="C3049" s="1" t="s">
        <v>12200</v>
      </c>
      <c r="D3049" s="1" t="s">
        <v>12201</v>
      </c>
      <c r="E3049" s="1" t="s">
        <v>12202</v>
      </c>
      <c r="F3049" s="5">
        <v>1015.5396118164</v>
      </c>
      <c r="G3049" s="5">
        <v>1088.93505859375</v>
      </c>
      <c r="H3049" s="5">
        <v>1058.11254882812</v>
      </c>
      <c r="I3049" s="5">
        <v>1054.1957397460899</v>
      </c>
      <c r="J3049" s="5">
        <v>911.752685546875</v>
      </c>
      <c r="K3049" s="5">
        <v>998.87860107421795</v>
      </c>
      <c r="L3049" s="5">
        <v>901.40008544921795</v>
      </c>
      <c r="M3049" s="5">
        <v>937.34379069010356</v>
      </c>
      <c r="N3049" s="5">
        <v>334.15478515625</v>
      </c>
      <c r="O3049" s="5">
        <v>331.34231567382801</v>
      </c>
      <c r="P3049" s="5">
        <v>373.29656982421801</v>
      </c>
      <c r="Q3049" s="5">
        <v>346.26455688476534</v>
      </c>
      <c r="R3049" s="5">
        <v>554.77282714843705</v>
      </c>
      <c r="S3049" s="5">
        <v>535.36676025390602</v>
      </c>
      <c r="T3049" s="5">
        <v>521.86956787109295</v>
      </c>
      <c r="U3049" s="5">
        <v>537.33638509114542</v>
      </c>
      <c r="V3049" s="5">
        <v>1187.13928222656</v>
      </c>
      <c r="W3049" s="5">
        <v>1141.29919433593</v>
      </c>
      <c r="X3049" s="5">
        <v>1251.36315917968</v>
      </c>
      <c r="Y3049" s="5">
        <v>1193.2672119140568</v>
      </c>
      <c r="Z3049" s="5">
        <v>1246.17932128906</v>
      </c>
      <c r="AA3049" s="5">
        <v>1291.79919433593</v>
      </c>
      <c r="AB3049" s="5">
        <v>1295.9189453125</v>
      </c>
      <c r="AC3049" s="5">
        <v>1277.9658203124966</v>
      </c>
      <c r="AD3049" s="5">
        <v>505.72869873046801</v>
      </c>
      <c r="AE3049" s="5">
        <v>496.98529052734301</v>
      </c>
      <c r="AF3049" s="5">
        <v>486.29074096679602</v>
      </c>
      <c r="AG3049" s="5">
        <v>496.33491007486901</v>
      </c>
      <c r="AH3049" s="5">
        <v>570.66064453125</v>
      </c>
      <c r="AI3049" s="5">
        <v>544.65148925781205</v>
      </c>
      <c r="AJ3049" s="5">
        <v>552.91534423828102</v>
      </c>
      <c r="AK3049" s="5">
        <v>556.07582600911439</v>
      </c>
      <c r="AL3049" s="5">
        <v>307.39489746093699</v>
      </c>
      <c r="AM3049" s="5">
        <v>266.72525024414</v>
      </c>
      <c r="AN3049" s="5">
        <v>328.36007690429602</v>
      </c>
      <c r="AO3049" s="5">
        <v>300.82674153645763</v>
      </c>
      <c r="AP3049" s="5">
        <v>527.747314453125</v>
      </c>
      <c r="AQ3049" s="5">
        <v>481.38024902343699</v>
      </c>
      <c r="AR3049" s="5">
        <v>509.784912109375</v>
      </c>
      <c r="AS3049" s="5">
        <v>506.3041585286457</v>
      </c>
      <c r="AT3049" s="5">
        <v>676.26330566406205</v>
      </c>
      <c r="AU3049" s="5">
        <v>705.03332519531205</v>
      </c>
      <c r="AV3049" s="5">
        <v>779.0966796875</v>
      </c>
      <c r="AW3049" s="5">
        <v>720.13110351562466</v>
      </c>
      <c r="AX3049" s="5">
        <v>1004.44818115234</v>
      </c>
      <c r="AY3049" s="5">
        <v>1054.42504882812</v>
      </c>
      <c r="AZ3049" s="5">
        <v>1079.65808105468</v>
      </c>
      <c r="BA3049" s="5">
        <v>1046.17710367838</v>
      </c>
    </row>
    <row r="3050" spans="1:53" x14ac:dyDescent="0.2">
      <c r="A3050" s="1">
        <v>3047</v>
      </c>
      <c r="B3050" s="1" t="s">
        <v>12203</v>
      </c>
      <c r="C3050" s="1" t="s">
        <v>12204</v>
      </c>
      <c r="D3050" s="1" t="s">
        <v>12205</v>
      </c>
      <c r="E3050" s="1" t="s">
        <v>12206</v>
      </c>
      <c r="F3050" s="5">
        <v>1958.18090820312</v>
      </c>
      <c r="G3050" s="5">
        <v>2195.693359375</v>
      </c>
      <c r="H3050" s="5">
        <v>2164.22021484375</v>
      </c>
      <c r="I3050" s="5">
        <v>2106.0314941406232</v>
      </c>
      <c r="J3050" s="5">
        <v>2251.42651367187</v>
      </c>
      <c r="K3050" s="5">
        <v>2322.75854492187</v>
      </c>
      <c r="L3050" s="5">
        <v>2346.21997070312</v>
      </c>
      <c r="M3050" s="5">
        <v>2306.801676432287</v>
      </c>
      <c r="N3050" s="5">
        <v>1078.21020507812</v>
      </c>
      <c r="O3050" s="5">
        <v>1033.31311035156</v>
      </c>
      <c r="P3050" s="5">
        <v>1105.60900878906</v>
      </c>
      <c r="Q3050" s="5">
        <v>1072.3774414062466</v>
      </c>
      <c r="R3050" s="5">
        <v>1652.87048339843</v>
      </c>
      <c r="S3050" s="5">
        <v>1627.86254882812</v>
      </c>
      <c r="T3050" s="5">
        <v>1616.78039550781</v>
      </c>
      <c r="U3050" s="5">
        <v>1632.5044759114533</v>
      </c>
      <c r="V3050" s="5">
        <v>1640.51721191406</v>
      </c>
      <c r="W3050" s="5">
        <v>1701.71875</v>
      </c>
      <c r="X3050" s="5">
        <v>1592.52990722656</v>
      </c>
      <c r="Y3050" s="5">
        <v>1644.9219563802064</v>
      </c>
      <c r="Z3050" s="5">
        <v>2058.318359375</v>
      </c>
      <c r="AA3050" s="5">
        <v>2229.89111328125</v>
      </c>
      <c r="AB3050" s="5">
        <v>2095.25146484375</v>
      </c>
      <c r="AC3050" s="5">
        <v>2127.8203125</v>
      </c>
      <c r="AD3050" s="5">
        <v>2020.49987792968</v>
      </c>
      <c r="AE3050" s="5">
        <v>2027.32141113281</v>
      </c>
      <c r="AF3050" s="5">
        <v>2127.36987304687</v>
      </c>
      <c r="AG3050" s="5">
        <v>2058.3970540364535</v>
      </c>
      <c r="AH3050" s="5">
        <v>2225.15991210937</v>
      </c>
      <c r="AI3050" s="5">
        <v>2182.39892578125</v>
      </c>
      <c r="AJ3050" s="5">
        <v>2256.83325195312</v>
      </c>
      <c r="AK3050" s="5">
        <v>2221.4640299479129</v>
      </c>
      <c r="AL3050" s="5">
        <v>997.38079833984295</v>
      </c>
      <c r="AM3050" s="5">
        <v>965.70684814453102</v>
      </c>
      <c r="AN3050" s="5">
        <v>970.61065673828102</v>
      </c>
      <c r="AO3050" s="5">
        <v>977.89943440755178</v>
      </c>
      <c r="AP3050" s="5">
        <v>1649.43920898437</v>
      </c>
      <c r="AQ3050" s="5">
        <v>1689.11145019531</v>
      </c>
      <c r="AR3050" s="5">
        <v>1654.9892578125</v>
      </c>
      <c r="AS3050" s="5">
        <v>1664.51330566406</v>
      </c>
      <c r="AT3050" s="5">
        <v>2377.50512695312</v>
      </c>
      <c r="AU3050" s="5">
        <v>2360.11645507812</v>
      </c>
      <c r="AV3050" s="5">
        <v>2339.74389648437</v>
      </c>
      <c r="AW3050" s="5">
        <v>2359.12182617187</v>
      </c>
      <c r="AX3050" s="5">
        <v>2355.66796875</v>
      </c>
      <c r="AY3050" s="5">
        <v>2189.98413085937</v>
      </c>
      <c r="AZ3050" s="5">
        <v>2201.48754882812</v>
      </c>
      <c r="BA3050" s="5">
        <v>2249.0465494791629</v>
      </c>
    </row>
    <row r="3051" spans="1:53" x14ac:dyDescent="0.2">
      <c r="A3051" s="1">
        <v>3048</v>
      </c>
      <c r="B3051" s="1" t="s">
        <v>12207</v>
      </c>
      <c r="C3051" s="1" t="s">
        <v>12208</v>
      </c>
      <c r="D3051" s="1" t="s">
        <v>12209</v>
      </c>
      <c r="E3051" s="1" t="s">
        <v>12210</v>
      </c>
      <c r="F3051" s="5">
        <v>245.45526123046801</v>
      </c>
      <c r="G3051" s="5">
        <v>241.01310729980401</v>
      </c>
      <c r="H3051" s="5">
        <v>234.42233276367099</v>
      </c>
      <c r="I3051" s="5">
        <v>240.29690043131436</v>
      </c>
      <c r="J3051" s="5">
        <v>220.15644836425699</v>
      </c>
      <c r="K3051" s="5">
        <v>223.89709472656199</v>
      </c>
      <c r="L3051" s="5">
        <v>228.80044555664</v>
      </c>
      <c r="M3051" s="5">
        <v>224.28466288248629</v>
      </c>
      <c r="N3051" s="5">
        <v>183.17466735839801</v>
      </c>
      <c r="O3051" s="5">
        <v>178.07780456542901</v>
      </c>
      <c r="P3051" s="5">
        <v>210.63404846191401</v>
      </c>
      <c r="Q3051" s="5">
        <v>190.62884012858035</v>
      </c>
      <c r="R3051" s="5">
        <v>111.035598754882</v>
      </c>
      <c r="S3051" s="5">
        <v>96.726875305175696</v>
      </c>
      <c r="T3051" s="5">
        <v>102.87359619140599</v>
      </c>
      <c r="U3051" s="5">
        <v>103.5453567504879</v>
      </c>
      <c r="V3051" s="5">
        <v>178.22282409667901</v>
      </c>
      <c r="W3051" s="5">
        <v>190.52252197265599</v>
      </c>
      <c r="X3051" s="5">
        <v>181.347732543945</v>
      </c>
      <c r="Y3051" s="5">
        <v>183.36435953776001</v>
      </c>
      <c r="Z3051" s="5">
        <v>231.96495056152301</v>
      </c>
      <c r="AA3051" s="5">
        <v>229.81546020507801</v>
      </c>
      <c r="AB3051" s="5">
        <v>235.17388916015599</v>
      </c>
      <c r="AC3051" s="5">
        <v>232.31809997558568</v>
      </c>
      <c r="AD3051" s="5">
        <v>298.735260009765</v>
      </c>
      <c r="AE3051" s="5">
        <v>283.662017822265</v>
      </c>
      <c r="AF3051" s="5">
        <v>303.19775390625</v>
      </c>
      <c r="AG3051" s="5">
        <v>295.19834391275998</v>
      </c>
      <c r="AH3051" s="5">
        <v>266.90319824218699</v>
      </c>
      <c r="AI3051" s="5">
        <v>290.46218872070301</v>
      </c>
      <c r="AJ3051" s="5">
        <v>252.41740417480401</v>
      </c>
      <c r="AK3051" s="5">
        <v>269.92759704589798</v>
      </c>
      <c r="AL3051" s="5">
        <v>151.13092041015599</v>
      </c>
      <c r="AM3051" s="5">
        <v>154.25299072265599</v>
      </c>
      <c r="AN3051" s="5">
        <v>160.66796875</v>
      </c>
      <c r="AO3051" s="5">
        <v>155.35062662760399</v>
      </c>
      <c r="AP3051" s="5">
        <v>164.82313537597599</v>
      </c>
      <c r="AQ3051" s="5">
        <v>178.75775146484301</v>
      </c>
      <c r="AR3051" s="5">
        <v>183.61337280273401</v>
      </c>
      <c r="AS3051" s="5">
        <v>175.73141988118434</v>
      </c>
      <c r="AT3051" s="5">
        <v>197.32029724121</v>
      </c>
      <c r="AU3051" s="5">
        <v>252.99922180175699</v>
      </c>
      <c r="AV3051" s="5">
        <v>238.20414733886699</v>
      </c>
      <c r="AW3051" s="5">
        <v>229.50788879394466</v>
      </c>
      <c r="AX3051" s="5">
        <v>281.29705810546801</v>
      </c>
      <c r="AY3051" s="5">
        <v>268.18515014648398</v>
      </c>
      <c r="AZ3051" s="5">
        <v>270.00567626953102</v>
      </c>
      <c r="BA3051" s="5">
        <v>273.16262817382767</v>
      </c>
    </row>
    <row r="3052" spans="1:53" x14ac:dyDescent="0.2">
      <c r="A3052" s="1">
        <v>3049</v>
      </c>
      <c r="B3052" s="1" t="s">
        <v>12211</v>
      </c>
      <c r="C3052" s="1" t="s">
        <v>12212</v>
      </c>
      <c r="D3052" s="1" t="s">
        <v>12213</v>
      </c>
      <c r="E3052" s="1" t="s">
        <v>12214</v>
      </c>
      <c r="F3052" s="5">
        <v>509.94027709960898</v>
      </c>
      <c r="G3052" s="5">
        <v>449.54040527343699</v>
      </c>
      <c r="H3052" s="5">
        <v>476.90023803710898</v>
      </c>
      <c r="I3052" s="5">
        <v>478.7936401367183</v>
      </c>
      <c r="J3052" s="5">
        <v>529.24475097656205</v>
      </c>
      <c r="K3052" s="5">
        <v>516.9814453125</v>
      </c>
      <c r="L3052" s="5">
        <v>491.98596191406199</v>
      </c>
      <c r="M3052" s="5">
        <v>512.73738606770803</v>
      </c>
      <c r="N3052" s="5">
        <v>962.64880371093705</v>
      </c>
      <c r="O3052" s="5">
        <v>967.44293212890602</v>
      </c>
      <c r="P3052" s="5">
        <v>915.62017822265602</v>
      </c>
      <c r="Q3052" s="5">
        <v>948.57063802083303</v>
      </c>
      <c r="R3052" s="5">
        <v>578.94964599609295</v>
      </c>
      <c r="S3052" s="5">
        <v>543.54290771484295</v>
      </c>
      <c r="T3052" s="5">
        <v>640.34313964843705</v>
      </c>
      <c r="U3052" s="5">
        <v>587.61189778645769</v>
      </c>
      <c r="V3052" s="5">
        <v>541.40875244140602</v>
      </c>
      <c r="W3052" s="5">
        <v>548.001708984375</v>
      </c>
      <c r="X3052" s="5">
        <v>535.87646484375</v>
      </c>
      <c r="Y3052" s="5">
        <v>541.76230875651038</v>
      </c>
      <c r="Z3052" s="5">
        <v>558.33062744140602</v>
      </c>
      <c r="AA3052" s="5">
        <v>531.97161865234295</v>
      </c>
      <c r="AB3052" s="5">
        <v>561.88812255859295</v>
      </c>
      <c r="AC3052" s="5">
        <v>550.73012288411394</v>
      </c>
      <c r="AD3052" s="5">
        <v>659.27502441406205</v>
      </c>
      <c r="AE3052" s="5">
        <v>622.26776123046795</v>
      </c>
      <c r="AF3052" s="5">
        <v>636.72137451171795</v>
      </c>
      <c r="AG3052" s="5">
        <v>639.4213867187492</v>
      </c>
      <c r="AH3052" s="5">
        <v>621.706787109375</v>
      </c>
      <c r="AI3052" s="5">
        <v>613.28857421875</v>
      </c>
      <c r="AJ3052" s="5">
        <v>613.628173828125</v>
      </c>
      <c r="AK3052" s="5">
        <v>616.20784505208337</v>
      </c>
      <c r="AL3052" s="5">
        <v>1075.87536621093</v>
      </c>
      <c r="AM3052" s="5">
        <v>1089.78662109375</v>
      </c>
      <c r="AN3052" s="5">
        <v>1063.28625488281</v>
      </c>
      <c r="AO3052" s="5">
        <v>1076.3160807291633</v>
      </c>
      <c r="AP3052" s="5">
        <v>641.60803222656205</v>
      </c>
      <c r="AQ3052" s="5">
        <v>658.00469970703102</v>
      </c>
      <c r="AR3052" s="5">
        <v>656.79235839843705</v>
      </c>
      <c r="AS3052" s="5">
        <v>652.13503011067667</v>
      </c>
      <c r="AT3052" s="5">
        <v>693.949951171875</v>
      </c>
      <c r="AU3052" s="5">
        <v>685.70166015625</v>
      </c>
      <c r="AV3052" s="5">
        <v>668.18603515625</v>
      </c>
      <c r="AW3052" s="5">
        <v>682.612548828125</v>
      </c>
      <c r="AX3052" s="5">
        <v>577.169921875</v>
      </c>
      <c r="AY3052" s="5">
        <v>552.54840087890602</v>
      </c>
      <c r="AZ3052" s="5">
        <v>547.09191894531205</v>
      </c>
      <c r="BA3052" s="5">
        <v>558.93674723307265</v>
      </c>
    </row>
    <row r="3053" spans="1:53" x14ac:dyDescent="0.2">
      <c r="A3053" s="1">
        <v>3050</v>
      </c>
      <c r="B3053" s="1" t="s">
        <v>12215</v>
      </c>
      <c r="C3053" s="1" t="s">
        <v>12216</v>
      </c>
      <c r="D3053" s="1" t="s">
        <v>12217</v>
      </c>
      <c r="E3053" s="1" t="s">
        <v>12218</v>
      </c>
      <c r="F3053" s="5">
        <v>177.52020263671801</v>
      </c>
      <c r="G3053" s="5">
        <v>183.09541320800699</v>
      </c>
      <c r="H3053" s="5">
        <v>197.281326293945</v>
      </c>
      <c r="I3053" s="5">
        <v>185.96564737955666</v>
      </c>
      <c r="J3053" s="5">
        <v>198.09091186523401</v>
      </c>
      <c r="K3053" s="5">
        <v>195.81900024414</v>
      </c>
      <c r="L3053" s="5">
        <v>176.8046875</v>
      </c>
      <c r="M3053" s="5">
        <v>190.23819986979132</v>
      </c>
      <c r="N3053" s="5">
        <v>381.77206420898398</v>
      </c>
      <c r="O3053" s="5">
        <v>371.02490234375</v>
      </c>
      <c r="P3053" s="5">
        <v>351.6689453125</v>
      </c>
      <c r="Q3053" s="5">
        <v>368.15530395507795</v>
      </c>
      <c r="R3053" s="5">
        <v>191.40927124023401</v>
      </c>
      <c r="S3053" s="5">
        <v>189.69306945800699</v>
      </c>
      <c r="T3053" s="5">
        <v>208.86769104003901</v>
      </c>
      <c r="U3053" s="5">
        <v>196.65667724609332</v>
      </c>
      <c r="V3053" s="5">
        <v>171.73858642578099</v>
      </c>
      <c r="W3053" s="5">
        <v>165.61805725097599</v>
      </c>
      <c r="X3053" s="5">
        <v>160.98739624023401</v>
      </c>
      <c r="Y3053" s="5">
        <v>166.11467997233035</v>
      </c>
      <c r="Z3053" s="5">
        <v>204.05865478515599</v>
      </c>
      <c r="AA3053" s="5">
        <v>180.771881103515</v>
      </c>
      <c r="AB3053" s="5">
        <v>203.19314575195301</v>
      </c>
      <c r="AC3053" s="5">
        <v>196.007893880208</v>
      </c>
      <c r="AD3053" s="5">
        <v>161.20913696289</v>
      </c>
      <c r="AE3053" s="5">
        <v>177.50630187988199</v>
      </c>
      <c r="AF3053" s="5">
        <v>171.62986755371</v>
      </c>
      <c r="AG3053" s="5">
        <v>170.11510213216067</v>
      </c>
      <c r="AH3053" s="5">
        <v>183.52012634277301</v>
      </c>
      <c r="AI3053" s="5">
        <v>162.78334045410099</v>
      </c>
      <c r="AJ3053" s="5">
        <v>164.827865600585</v>
      </c>
      <c r="AK3053" s="5">
        <v>170.377110799153</v>
      </c>
      <c r="AL3053" s="5">
        <v>234.99885559082</v>
      </c>
      <c r="AM3053" s="5">
        <v>244.9453125</v>
      </c>
      <c r="AN3053" s="5">
        <v>244.19070434570301</v>
      </c>
      <c r="AO3053" s="5">
        <v>241.37829081217433</v>
      </c>
      <c r="AP3053" s="5">
        <v>145.70584106445301</v>
      </c>
      <c r="AQ3053" s="5">
        <v>152.79081726074199</v>
      </c>
      <c r="AR3053" s="5">
        <v>151.98957824707</v>
      </c>
      <c r="AS3053" s="5">
        <v>150.16207885742165</v>
      </c>
      <c r="AT3053" s="5">
        <v>211.493896484375</v>
      </c>
      <c r="AU3053" s="5">
        <v>240.21162414550699</v>
      </c>
      <c r="AV3053" s="5">
        <v>181.29901123046801</v>
      </c>
      <c r="AW3053" s="5">
        <v>211.00151062011665</v>
      </c>
      <c r="AX3053" s="5">
        <v>155.89103698730401</v>
      </c>
      <c r="AY3053" s="5">
        <v>127.350364685058</v>
      </c>
      <c r="AZ3053" s="5">
        <v>122.676124572753</v>
      </c>
      <c r="BA3053" s="5">
        <v>135.30584208170501</v>
      </c>
    </row>
    <row r="3054" spans="1:53" x14ac:dyDescent="0.2">
      <c r="A3054" s="1">
        <v>3051</v>
      </c>
      <c r="B3054" s="1" t="s">
        <v>12219</v>
      </c>
      <c r="C3054" s="1" t="s">
        <v>12220</v>
      </c>
      <c r="D3054" s="1" t="s">
        <v>12221</v>
      </c>
      <c r="E3054" s="1" t="s">
        <v>12222</v>
      </c>
      <c r="F3054" s="5">
        <v>87.971885681152301</v>
      </c>
      <c r="G3054" s="5">
        <v>74.4927978515625</v>
      </c>
      <c r="H3054" s="5">
        <v>99.021957397460895</v>
      </c>
      <c r="I3054" s="5">
        <v>87.162213643391894</v>
      </c>
      <c r="J3054" s="5">
        <v>80.535499572753906</v>
      </c>
      <c r="K3054" s="5">
        <v>84.788467407226506</v>
      </c>
      <c r="L3054" s="5">
        <v>77.342658996582003</v>
      </c>
      <c r="M3054" s="5">
        <v>80.8888753255208</v>
      </c>
      <c r="N3054" s="5">
        <v>78.225303649902301</v>
      </c>
      <c r="O3054" s="5">
        <v>70.603416442871094</v>
      </c>
      <c r="P3054" s="5">
        <v>70.749183654785099</v>
      </c>
      <c r="Q3054" s="5">
        <v>73.192634582519489</v>
      </c>
      <c r="R3054" s="5">
        <v>67.243591308593693</v>
      </c>
      <c r="S3054" s="5">
        <v>56.054306030273402</v>
      </c>
      <c r="T3054" s="5">
        <v>67.042373657226506</v>
      </c>
      <c r="U3054" s="5">
        <v>63.446756998697872</v>
      </c>
      <c r="V3054" s="5">
        <v>67.461891174316406</v>
      </c>
      <c r="W3054" s="5">
        <v>54.342002868652301</v>
      </c>
      <c r="X3054" s="5">
        <v>69.825576782226506</v>
      </c>
      <c r="Y3054" s="5">
        <v>63.876490275065066</v>
      </c>
      <c r="Z3054" s="5">
        <v>65.451820373535099</v>
      </c>
      <c r="AA3054" s="5">
        <v>54.454307556152301</v>
      </c>
      <c r="AB3054" s="5">
        <v>61.417320251464801</v>
      </c>
      <c r="AC3054" s="5">
        <v>60.441149393717403</v>
      </c>
      <c r="AD3054" s="5">
        <v>89.417991638183594</v>
      </c>
      <c r="AE3054" s="5">
        <v>88.054855346679602</v>
      </c>
      <c r="AF3054" s="5">
        <v>91.819816589355398</v>
      </c>
      <c r="AG3054" s="5">
        <v>89.764221191406193</v>
      </c>
      <c r="AH3054" s="5">
        <v>85.020347595214801</v>
      </c>
      <c r="AI3054" s="5">
        <v>88.226760864257798</v>
      </c>
      <c r="AJ3054" s="5">
        <v>97.138298034667898</v>
      </c>
      <c r="AK3054" s="5">
        <v>90.128468831380175</v>
      </c>
      <c r="AL3054" s="5">
        <v>80.135734558105398</v>
      </c>
      <c r="AM3054" s="5">
        <v>85.968292236328097</v>
      </c>
      <c r="AN3054" s="5">
        <v>85.249969482421804</v>
      </c>
      <c r="AO3054" s="5">
        <v>83.784665425618428</v>
      </c>
      <c r="AP3054" s="5">
        <v>75.153900146484304</v>
      </c>
      <c r="AQ3054" s="5">
        <v>88.915847778320298</v>
      </c>
      <c r="AR3054" s="5">
        <v>83.549674987792898</v>
      </c>
      <c r="AS3054" s="5">
        <v>82.539807637532491</v>
      </c>
      <c r="AT3054" s="5">
        <v>82.8104248046875</v>
      </c>
      <c r="AU3054" s="5">
        <v>73.696662902832003</v>
      </c>
      <c r="AV3054" s="5">
        <v>91.628311157226506</v>
      </c>
      <c r="AW3054" s="5">
        <v>82.711799621582003</v>
      </c>
      <c r="AX3054" s="5">
        <v>63.311378479003899</v>
      </c>
      <c r="AY3054" s="5">
        <v>61.684783935546797</v>
      </c>
      <c r="AZ3054" s="5">
        <v>49.277553558349602</v>
      </c>
      <c r="BA3054" s="5">
        <v>58.091238657633433</v>
      </c>
    </row>
    <row r="3055" spans="1:53" x14ac:dyDescent="0.2">
      <c r="A3055" s="1">
        <v>3052</v>
      </c>
      <c r="B3055" s="1" t="s">
        <v>12223</v>
      </c>
      <c r="C3055" s="1" t="s">
        <v>12224</v>
      </c>
      <c r="D3055" s="1" t="s">
        <v>12225</v>
      </c>
      <c r="E3055" s="1" t="s">
        <v>12226</v>
      </c>
      <c r="F3055" s="5">
        <v>169.17367553710901</v>
      </c>
      <c r="G3055" s="5">
        <v>166.49639892578099</v>
      </c>
      <c r="H3055" s="5">
        <v>169.01945495605401</v>
      </c>
      <c r="I3055" s="5">
        <v>168.22984313964801</v>
      </c>
      <c r="J3055" s="5">
        <v>199.6796875</v>
      </c>
      <c r="K3055" s="5">
        <v>256.49835205078102</v>
      </c>
      <c r="L3055" s="5">
        <v>257.368408203125</v>
      </c>
      <c r="M3055" s="5">
        <v>237.84881591796866</v>
      </c>
      <c r="N3055" s="5">
        <v>11.426903724670399</v>
      </c>
      <c r="Q3055" s="5">
        <v>11.426903724670399</v>
      </c>
      <c r="V3055" s="5">
        <v>181.48423767089801</v>
      </c>
      <c r="W3055" s="5">
        <v>142.53727722167901</v>
      </c>
      <c r="X3055" s="5">
        <v>113.204940795898</v>
      </c>
      <c r="Y3055" s="5">
        <v>145.74215189615833</v>
      </c>
      <c r="Z3055" s="5">
        <v>164.15759277343699</v>
      </c>
      <c r="AA3055" s="5">
        <v>128.74803161621</v>
      </c>
      <c r="AB3055" s="5">
        <v>90.273063659667898</v>
      </c>
      <c r="AC3055" s="5">
        <v>127.72622934977163</v>
      </c>
      <c r="AH3055" s="5">
        <v>163.69917297363199</v>
      </c>
      <c r="AI3055" s="5">
        <v>193.77700805664</v>
      </c>
      <c r="AJ3055" s="5">
        <v>118.29476165771401</v>
      </c>
      <c r="AK3055" s="5">
        <v>158.59031422932864</v>
      </c>
      <c r="AL3055" s="5">
        <v>146.40640258789</v>
      </c>
      <c r="AO3055" s="5">
        <v>146.40640258789</v>
      </c>
      <c r="AR3055" s="5">
        <v>114.503005981445</v>
      </c>
      <c r="AS3055" s="5">
        <v>114.503005981445</v>
      </c>
      <c r="AX3055" s="5">
        <v>178.41905212402301</v>
      </c>
      <c r="AY3055" s="5">
        <v>108.737838745117</v>
      </c>
      <c r="AZ3055" s="5">
        <v>106.054069519042</v>
      </c>
      <c r="BA3055" s="5">
        <v>131.07032012939399</v>
      </c>
    </row>
    <row r="3056" spans="1:53" x14ac:dyDescent="0.2">
      <c r="A3056" s="1">
        <v>3053</v>
      </c>
      <c r="B3056" s="1" t="s">
        <v>12227</v>
      </c>
      <c r="C3056" s="1" t="s">
        <v>12228</v>
      </c>
      <c r="D3056" s="1" t="s">
        <v>12229</v>
      </c>
      <c r="E3056" s="1" t="s">
        <v>12230</v>
      </c>
      <c r="F3056" s="5">
        <v>547.44610595703102</v>
      </c>
      <c r="G3056" s="5">
        <v>564.39013671875</v>
      </c>
      <c r="H3056" s="5">
        <v>624.63885498046795</v>
      </c>
      <c r="I3056" s="5">
        <v>578.82503255208303</v>
      </c>
      <c r="J3056" s="5">
        <v>444.63632202148398</v>
      </c>
      <c r="K3056" s="5">
        <v>458.958740234375</v>
      </c>
      <c r="L3056" s="5">
        <v>473.99514770507801</v>
      </c>
      <c r="M3056" s="5">
        <v>459.1967366536457</v>
      </c>
      <c r="N3056" s="5">
        <v>261.53329467773398</v>
      </c>
      <c r="O3056" s="5">
        <v>257.17974853515602</v>
      </c>
      <c r="P3056" s="5">
        <v>226.31149291992099</v>
      </c>
      <c r="Q3056" s="5">
        <v>248.3415120442703</v>
      </c>
      <c r="R3056" s="5">
        <v>231.55937194824199</v>
      </c>
      <c r="S3056" s="5">
        <v>220.22593688964801</v>
      </c>
      <c r="T3056" s="5">
        <v>225.68922424316401</v>
      </c>
      <c r="U3056" s="5">
        <v>225.82484436035134</v>
      </c>
      <c r="V3056" s="5">
        <v>143.66227722167901</v>
      </c>
      <c r="W3056" s="5">
        <v>156.98466491699199</v>
      </c>
      <c r="X3056" s="5">
        <v>135.21669006347599</v>
      </c>
      <c r="Y3056" s="5">
        <v>145.28787740071564</v>
      </c>
      <c r="Z3056" s="5">
        <v>357.07171630859301</v>
      </c>
      <c r="AA3056" s="5">
        <v>377.1845703125</v>
      </c>
      <c r="AB3056" s="5">
        <v>368.73507690429602</v>
      </c>
      <c r="AC3056" s="5">
        <v>367.66378784179636</v>
      </c>
      <c r="AD3056" s="5">
        <v>312.24398803710898</v>
      </c>
      <c r="AE3056" s="5">
        <v>332.356842041015</v>
      </c>
      <c r="AF3056" s="5">
        <v>326.44982910156199</v>
      </c>
      <c r="AG3056" s="5">
        <v>323.6835530598953</v>
      </c>
      <c r="AH3056" s="5">
        <v>288.69149780273398</v>
      </c>
      <c r="AI3056" s="5">
        <v>283.80496215820301</v>
      </c>
      <c r="AJ3056" s="5">
        <v>283.90576171875</v>
      </c>
      <c r="AK3056" s="5">
        <v>285.46740722656233</v>
      </c>
      <c r="AL3056" s="5">
        <v>126.23251342773401</v>
      </c>
      <c r="AM3056" s="5">
        <v>122.777420043945</v>
      </c>
      <c r="AN3056" s="5">
        <v>148.29386901855401</v>
      </c>
      <c r="AO3056" s="5">
        <v>132.43460083007767</v>
      </c>
      <c r="AP3056" s="5">
        <v>131.92935180664</v>
      </c>
      <c r="AQ3056" s="5">
        <v>115.482124328613</v>
      </c>
      <c r="AR3056" s="5">
        <v>117.02520751953099</v>
      </c>
      <c r="AS3056" s="5">
        <v>121.47889455159468</v>
      </c>
      <c r="AT3056" s="5">
        <v>228.04095458984301</v>
      </c>
      <c r="AU3056" s="5">
        <v>203.40071105957</v>
      </c>
      <c r="AV3056" s="5">
        <v>234.40177917480401</v>
      </c>
      <c r="AW3056" s="5">
        <v>221.94781494140568</v>
      </c>
      <c r="AX3056" s="5">
        <v>121.21892547607401</v>
      </c>
      <c r="AY3056" s="5">
        <v>129.85377502441401</v>
      </c>
      <c r="AZ3056" s="5">
        <v>139.94123840332</v>
      </c>
      <c r="BA3056" s="5">
        <v>130.33797963460268</v>
      </c>
    </row>
    <row r="3057" spans="1:53" x14ac:dyDescent="0.2">
      <c r="A3057" s="1">
        <v>3054</v>
      </c>
      <c r="B3057" s="1" t="s">
        <v>12231</v>
      </c>
      <c r="C3057" s="1" t="s">
        <v>12232</v>
      </c>
      <c r="D3057" s="1" t="s">
        <v>12233</v>
      </c>
      <c r="E3057" s="1" t="s">
        <v>12234</v>
      </c>
      <c r="F3057" s="5">
        <v>204.77851867675699</v>
      </c>
      <c r="G3057" s="5">
        <v>180.75260925292901</v>
      </c>
      <c r="H3057" s="5">
        <v>145.733139038085</v>
      </c>
      <c r="I3057" s="5">
        <v>177.08808898925702</v>
      </c>
      <c r="J3057" s="5">
        <v>149.594802856445</v>
      </c>
      <c r="K3057" s="5">
        <v>161.25291442871</v>
      </c>
      <c r="L3057" s="5">
        <v>158.52020263671801</v>
      </c>
      <c r="M3057" s="5">
        <v>156.455973307291</v>
      </c>
      <c r="N3057" s="5">
        <v>395.56262207031199</v>
      </c>
      <c r="O3057" s="5">
        <v>342.40185546875</v>
      </c>
      <c r="P3057" s="5">
        <v>355.41342163085898</v>
      </c>
      <c r="Q3057" s="5">
        <v>364.45929972330697</v>
      </c>
      <c r="R3057" s="5">
        <v>257.99658203125</v>
      </c>
      <c r="S3057" s="5">
        <v>203.88296508789</v>
      </c>
      <c r="T3057" s="5">
        <v>186.57443237304599</v>
      </c>
      <c r="U3057" s="5">
        <v>216.15132649739533</v>
      </c>
      <c r="V3057" s="5">
        <v>204.80584716796801</v>
      </c>
      <c r="W3057" s="5">
        <v>184.95166015625</v>
      </c>
      <c r="X3057" s="5">
        <v>190.589096069335</v>
      </c>
      <c r="Y3057" s="5">
        <v>193.44886779785099</v>
      </c>
      <c r="Z3057" s="5">
        <v>164.45790100097599</v>
      </c>
      <c r="AA3057" s="5">
        <v>145.66264343261699</v>
      </c>
      <c r="AB3057" s="5">
        <v>166.55438232421801</v>
      </c>
      <c r="AC3057" s="5">
        <v>158.89164225260365</v>
      </c>
      <c r="AD3057" s="5">
        <v>214.75775146484301</v>
      </c>
      <c r="AE3057" s="5">
        <v>209.48132324218699</v>
      </c>
      <c r="AF3057" s="5">
        <v>198.44172668457</v>
      </c>
      <c r="AG3057" s="5">
        <v>207.56026713053333</v>
      </c>
      <c r="AH3057" s="5">
        <v>204.43782043457</v>
      </c>
      <c r="AI3057" s="5">
        <v>159.63716125488199</v>
      </c>
      <c r="AJ3057" s="5">
        <v>198.2099609375</v>
      </c>
      <c r="AK3057" s="5">
        <v>187.42831420898401</v>
      </c>
      <c r="AL3057" s="5">
        <v>251.45204162597599</v>
      </c>
      <c r="AM3057" s="5">
        <v>233.85215759277301</v>
      </c>
      <c r="AN3057" s="5">
        <v>221.29603576660099</v>
      </c>
      <c r="AO3057" s="5">
        <v>235.53341166178333</v>
      </c>
      <c r="AP3057" s="5">
        <v>173.87579345703099</v>
      </c>
      <c r="AQ3057" s="5">
        <v>194.197998046875</v>
      </c>
      <c r="AR3057" s="5">
        <v>170.65663146972599</v>
      </c>
      <c r="AS3057" s="5">
        <v>179.57680765787734</v>
      </c>
      <c r="AT3057" s="5">
        <v>201.51225280761699</v>
      </c>
      <c r="AU3057" s="5">
        <v>217.81011962890599</v>
      </c>
      <c r="AV3057" s="5">
        <v>223.61244201660099</v>
      </c>
      <c r="AW3057" s="5">
        <v>214.311604817708</v>
      </c>
      <c r="AX3057" s="5">
        <v>171.65043640136699</v>
      </c>
      <c r="AY3057" s="5">
        <v>143.99659729003901</v>
      </c>
      <c r="AZ3057" s="5">
        <v>155.37843322753901</v>
      </c>
      <c r="BA3057" s="5">
        <v>157.00848897298167</v>
      </c>
    </row>
    <row r="3058" spans="1:53" x14ac:dyDescent="0.2">
      <c r="A3058" s="1">
        <v>3055</v>
      </c>
      <c r="B3058" s="1" t="s">
        <v>12235</v>
      </c>
      <c r="C3058" s="1" t="s">
        <v>12236</v>
      </c>
      <c r="D3058" s="1" t="s">
        <v>12237</v>
      </c>
      <c r="E3058" s="1" t="s">
        <v>12238</v>
      </c>
      <c r="F3058" s="5">
        <v>133.66656494140599</v>
      </c>
      <c r="G3058" s="5">
        <v>174.43093872070301</v>
      </c>
      <c r="H3058" s="5">
        <v>121.898223876953</v>
      </c>
      <c r="I3058" s="5">
        <v>143.33190917968736</v>
      </c>
      <c r="J3058" s="5">
        <v>182.91390991210901</v>
      </c>
      <c r="K3058" s="5">
        <v>133.47424316406199</v>
      </c>
      <c r="L3058" s="5">
        <v>123.957061767578</v>
      </c>
      <c r="M3058" s="5">
        <v>146.78173828124966</v>
      </c>
      <c r="N3058" s="5">
        <v>235.86665344238199</v>
      </c>
      <c r="O3058" s="5">
        <v>216.00941467285099</v>
      </c>
      <c r="P3058" s="5">
        <v>229.78410339355401</v>
      </c>
      <c r="Q3058" s="5">
        <v>227.22005716959566</v>
      </c>
      <c r="R3058" s="5">
        <v>158.42279052734301</v>
      </c>
      <c r="S3058" s="5">
        <v>201.28857421875</v>
      </c>
      <c r="T3058" s="5">
        <v>136.59432983398401</v>
      </c>
      <c r="U3058" s="5">
        <v>165.43523152669232</v>
      </c>
      <c r="V3058" s="5">
        <v>165.474197387695</v>
      </c>
      <c r="W3058" s="5">
        <v>149.84677124023401</v>
      </c>
      <c r="Y3058" s="5">
        <v>157.6604843139645</v>
      </c>
      <c r="AA3058" s="5">
        <v>143.34208679199199</v>
      </c>
      <c r="AB3058" s="5">
        <v>103.528594970703</v>
      </c>
      <c r="AC3058" s="5">
        <v>123.43534088134749</v>
      </c>
      <c r="AM3058" s="5">
        <v>219.52619934082</v>
      </c>
      <c r="AN3058" s="5">
        <v>242.41642761230401</v>
      </c>
      <c r="AO3058" s="5">
        <v>230.97131347656199</v>
      </c>
      <c r="AP3058" s="5">
        <v>131.78720092773401</v>
      </c>
      <c r="AQ3058" s="5">
        <v>162.51240539550699</v>
      </c>
      <c r="AR3058" s="5">
        <v>141.76380920410099</v>
      </c>
      <c r="AS3058" s="5">
        <v>145.35447184244734</v>
      </c>
      <c r="AV3058" s="5">
        <v>170.14466857910099</v>
      </c>
      <c r="AW3058" s="5">
        <v>170.14466857910099</v>
      </c>
    </row>
    <row r="3059" spans="1:53" x14ac:dyDescent="0.2">
      <c r="A3059" s="1">
        <v>3056</v>
      </c>
      <c r="B3059" s="1" t="s">
        <v>12239</v>
      </c>
      <c r="C3059" s="1" t="s">
        <v>12240</v>
      </c>
      <c r="D3059" s="1" t="s">
        <v>12241</v>
      </c>
      <c r="E3059" s="1" t="s">
        <v>12242</v>
      </c>
      <c r="F3059" s="5">
        <v>984.67730712890602</v>
      </c>
      <c r="G3059" s="5">
        <v>1010.59204101562</v>
      </c>
      <c r="H3059" s="5">
        <v>943.38446044921795</v>
      </c>
      <c r="I3059" s="5">
        <v>979.55126953124807</v>
      </c>
      <c r="J3059" s="5">
        <v>1166.9326171875</v>
      </c>
      <c r="K3059" s="5">
        <v>1098.74938964843</v>
      </c>
      <c r="L3059" s="5">
        <v>1139.0263671875</v>
      </c>
      <c r="M3059" s="5">
        <v>1134.9027913411435</v>
      </c>
      <c r="N3059" s="5">
        <v>1004.1460571289</v>
      </c>
      <c r="O3059" s="5">
        <v>917.43341064453102</v>
      </c>
      <c r="P3059" s="5">
        <v>882.88629150390602</v>
      </c>
      <c r="Q3059" s="5">
        <v>934.82191975911246</v>
      </c>
      <c r="R3059" s="5">
        <v>956.22442626953102</v>
      </c>
      <c r="S3059" s="5">
        <v>983.28936767578102</v>
      </c>
      <c r="T3059" s="5">
        <v>945.10052490234295</v>
      </c>
      <c r="U3059" s="5">
        <v>961.53810628255167</v>
      </c>
      <c r="V3059" s="5">
        <v>1238.19299316406</v>
      </c>
      <c r="W3059" s="5">
        <v>1225.30578613281</v>
      </c>
      <c r="X3059" s="5">
        <v>1212.85876464843</v>
      </c>
      <c r="Y3059" s="5">
        <v>1225.4525146484332</v>
      </c>
      <c r="Z3059" s="5">
        <v>1398.47155761718</v>
      </c>
      <c r="AA3059" s="5">
        <v>1332.84509277343</v>
      </c>
      <c r="AB3059" s="5">
        <v>1386.70007324218</v>
      </c>
      <c r="AC3059" s="5">
        <v>1372.67224121093</v>
      </c>
      <c r="AD3059" s="5">
        <v>813.15002441406205</v>
      </c>
      <c r="AE3059" s="5">
        <v>815.006103515625</v>
      </c>
      <c r="AF3059" s="5">
        <v>822.724609375</v>
      </c>
      <c r="AG3059" s="5">
        <v>816.96024576822902</v>
      </c>
      <c r="AH3059" s="5">
        <v>889.12194824218705</v>
      </c>
      <c r="AI3059" s="5">
        <v>897.02099609375</v>
      </c>
      <c r="AJ3059" s="5">
        <v>856.46423339843705</v>
      </c>
      <c r="AK3059" s="5">
        <v>880.8690592447914</v>
      </c>
      <c r="AL3059" s="5">
        <v>737.34112548828102</v>
      </c>
      <c r="AM3059" s="5">
        <v>735.68756103515602</v>
      </c>
      <c r="AN3059" s="5">
        <v>742.30218505859295</v>
      </c>
      <c r="AO3059" s="5">
        <v>738.44362386067667</v>
      </c>
      <c r="AP3059" s="5">
        <v>973.46667480468705</v>
      </c>
      <c r="AQ3059" s="5">
        <v>989.098876953125</v>
      </c>
      <c r="AR3059" s="5">
        <v>1038.02416992187</v>
      </c>
      <c r="AS3059" s="5">
        <v>1000.1965738932273</v>
      </c>
      <c r="AT3059" s="5">
        <v>1095.11022949218</v>
      </c>
      <c r="AU3059" s="5">
        <v>1130.90026855468</v>
      </c>
      <c r="AV3059" s="5">
        <v>1199.60522460937</v>
      </c>
      <c r="AW3059" s="5">
        <v>1141.8719075520767</v>
      </c>
      <c r="AX3059" s="5">
        <v>1232.34045410156</v>
      </c>
      <c r="AY3059" s="5">
        <v>1207.39611816406</v>
      </c>
      <c r="AZ3059" s="5">
        <v>1141.25817871093</v>
      </c>
      <c r="BA3059" s="5">
        <v>1193.6649169921832</v>
      </c>
    </row>
    <row r="3060" spans="1:53" x14ac:dyDescent="0.2">
      <c r="A3060" s="1">
        <v>3057</v>
      </c>
      <c r="B3060" s="1" t="s">
        <v>12243</v>
      </c>
      <c r="C3060" s="1" t="s">
        <v>12244</v>
      </c>
      <c r="D3060" s="1" t="s">
        <v>12245</v>
      </c>
      <c r="E3060" s="1" t="s">
        <v>12246</v>
      </c>
      <c r="F3060" s="5">
        <v>67.588653564453097</v>
      </c>
      <c r="G3060" s="5">
        <v>64.501976013183594</v>
      </c>
      <c r="H3060" s="5">
        <v>60.370574951171797</v>
      </c>
      <c r="I3060" s="5">
        <v>64.15373484293616</v>
      </c>
      <c r="J3060" s="5">
        <v>77.762130737304602</v>
      </c>
      <c r="K3060" s="5">
        <v>63.806140899658203</v>
      </c>
      <c r="L3060" s="5">
        <v>55.896472930908203</v>
      </c>
      <c r="M3060" s="5">
        <v>65.821581522623674</v>
      </c>
      <c r="N3060" s="5">
        <v>306.16036987304602</v>
      </c>
      <c r="O3060" s="5">
        <v>302.40621948242102</v>
      </c>
      <c r="P3060" s="5">
        <v>288.41775512695301</v>
      </c>
      <c r="Q3060" s="5">
        <v>298.99478149414</v>
      </c>
      <c r="R3060" s="5">
        <v>145.95674133300699</v>
      </c>
      <c r="S3060" s="5">
        <v>158.97364807128901</v>
      </c>
      <c r="T3060" s="5">
        <v>160.046630859375</v>
      </c>
      <c r="U3060" s="5">
        <v>154.99234008789031</v>
      </c>
      <c r="V3060" s="5">
        <v>141.06851196289</v>
      </c>
      <c r="W3060" s="5">
        <v>134.43264770507801</v>
      </c>
      <c r="X3060" s="5">
        <v>144.32162475585901</v>
      </c>
      <c r="Y3060" s="5">
        <v>139.94092814127566</v>
      </c>
      <c r="Z3060" s="5">
        <v>76.466766357421804</v>
      </c>
      <c r="AA3060" s="5">
        <v>62.280723571777301</v>
      </c>
      <c r="AB3060" s="5">
        <v>60.518798828125</v>
      </c>
      <c r="AC3060" s="5">
        <v>66.422096252441364</v>
      </c>
      <c r="AD3060" s="5">
        <v>66.760444641113196</v>
      </c>
      <c r="AE3060" s="5">
        <v>81.987472534179602</v>
      </c>
      <c r="AF3060" s="5">
        <v>75.183044433593693</v>
      </c>
      <c r="AG3060" s="5">
        <v>74.643653869628835</v>
      </c>
      <c r="AH3060" s="5">
        <v>84.565567016601506</v>
      </c>
      <c r="AI3060" s="5">
        <v>72.239654541015597</v>
      </c>
      <c r="AJ3060" s="5">
        <v>85.504356384277301</v>
      </c>
      <c r="AK3060" s="5">
        <v>80.769859313964801</v>
      </c>
      <c r="AL3060" s="5">
        <v>255.25201416015599</v>
      </c>
      <c r="AM3060" s="5">
        <v>250.93588256835901</v>
      </c>
      <c r="AN3060" s="5">
        <v>227.169509887695</v>
      </c>
      <c r="AO3060" s="5">
        <v>244.45246887207</v>
      </c>
      <c r="AP3060" s="5">
        <v>124.22458648681599</v>
      </c>
      <c r="AQ3060" s="5">
        <v>128.65373229980401</v>
      </c>
      <c r="AR3060" s="5">
        <v>132.359619140625</v>
      </c>
      <c r="AS3060" s="5">
        <v>128.41264597574835</v>
      </c>
      <c r="AT3060" s="5">
        <v>102.997741699218</v>
      </c>
      <c r="AU3060" s="5">
        <v>94.105331420898395</v>
      </c>
      <c r="AV3060" s="5">
        <v>95.304733276367102</v>
      </c>
      <c r="AW3060" s="5">
        <v>97.469268798827827</v>
      </c>
      <c r="AX3060" s="5">
        <v>70.811096191406193</v>
      </c>
      <c r="AY3060" s="5">
        <v>80.507522583007798</v>
      </c>
      <c r="AZ3060" s="5">
        <v>76.533851623535099</v>
      </c>
      <c r="BA3060" s="5">
        <v>75.950823465983035</v>
      </c>
    </row>
    <row r="3061" spans="1:53" x14ac:dyDescent="0.2">
      <c r="A3061" s="1">
        <v>3058</v>
      </c>
      <c r="B3061" s="1" t="s">
        <v>12247</v>
      </c>
      <c r="C3061" s="1" t="s">
        <v>12248</v>
      </c>
      <c r="D3061" s="1" t="s">
        <v>12249</v>
      </c>
      <c r="E3061" s="1" t="s">
        <v>12250</v>
      </c>
      <c r="F3061" s="5">
        <v>414.105224609375</v>
      </c>
      <c r="G3061" s="5">
        <v>360.58505249023398</v>
      </c>
      <c r="H3061" s="5">
        <v>338.10336303710898</v>
      </c>
      <c r="I3061" s="5">
        <v>370.93121337890597</v>
      </c>
      <c r="J3061" s="5">
        <v>331.106689453125</v>
      </c>
      <c r="K3061" s="5">
        <v>334.373443603515</v>
      </c>
      <c r="L3061" s="5">
        <v>327.37109375</v>
      </c>
      <c r="M3061" s="5">
        <v>330.95040893554665</v>
      </c>
      <c r="N3061" s="5">
        <v>861.96221923828102</v>
      </c>
      <c r="O3061" s="5">
        <v>767.1923828125</v>
      </c>
      <c r="P3061" s="5">
        <v>760.98693847656205</v>
      </c>
      <c r="Q3061" s="5">
        <v>796.71384684244765</v>
      </c>
      <c r="R3061" s="5">
        <v>563.5908203125</v>
      </c>
      <c r="S3061" s="5">
        <v>522.55895996093705</v>
      </c>
      <c r="T3061" s="5">
        <v>509.54818725585898</v>
      </c>
      <c r="U3061" s="5">
        <v>531.89932250976528</v>
      </c>
      <c r="V3061" s="5">
        <v>411.50036621093699</v>
      </c>
      <c r="W3061" s="5">
        <v>461.52499389648398</v>
      </c>
      <c r="X3061" s="5">
        <v>395.94827270507801</v>
      </c>
      <c r="Y3061" s="5">
        <v>422.99121093749972</v>
      </c>
      <c r="Z3061" s="5">
        <v>388.83825683593699</v>
      </c>
      <c r="AA3061" s="5">
        <v>404.96539306640602</v>
      </c>
      <c r="AB3061" s="5">
        <v>370.38922119140602</v>
      </c>
      <c r="AC3061" s="5">
        <v>388.06429036458303</v>
      </c>
      <c r="AD3061" s="5">
        <v>435.90994262695301</v>
      </c>
      <c r="AE3061" s="5">
        <v>394.74462890625</v>
      </c>
      <c r="AF3061" s="5">
        <v>430.67474365234301</v>
      </c>
      <c r="AG3061" s="5">
        <v>420.44310506184866</v>
      </c>
      <c r="AH3061" s="5">
        <v>409.20370483398398</v>
      </c>
      <c r="AI3061" s="5">
        <v>386.20614624023398</v>
      </c>
      <c r="AJ3061" s="5">
        <v>363.71292114257801</v>
      </c>
      <c r="AK3061" s="5">
        <v>386.37425740559866</v>
      </c>
      <c r="AL3061" s="5">
        <v>783.85516357421795</v>
      </c>
      <c r="AM3061" s="5">
        <v>781.52215576171795</v>
      </c>
      <c r="AN3061" s="5">
        <v>763.90618896484295</v>
      </c>
      <c r="AO3061" s="5">
        <v>776.4278361002597</v>
      </c>
      <c r="AP3061" s="5">
        <v>434.80892944335898</v>
      </c>
      <c r="AQ3061" s="5">
        <v>436.23748779296801</v>
      </c>
      <c r="AR3061" s="5">
        <v>416.39517211914</v>
      </c>
      <c r="AS3061" s="5">
        <v>429.14719645182231</v>
      </c>
      <c r="AT3061" s="5">
        <v>487.18502807617102</v>
      </c>
      <c r="AU3061" s="5">
        <v>502.4462890625</v>
      </c>
      <c r="AV3061" s="5">
        <v>470.95126342773398</v>
      </c>
      <c r="AW3061" s="5">
        <v>486.86086018880161</v>
      </c>
      <c r="AX3061" s="5">
        <v>533.05413818359295</v>
      </c>
      <c r="AY3061" s="5">
        <v>489.60467529296801</v>
      </c>
      <c r="AZ3061" s="5">
        <v>447.10736083984301</v>
      </c>
      <c r="BA3061" s="5">
        <v>489.92205810546801</v>
      </c>
    </row>
    <row r="3062" spans="1:53" x14ac:dyDescent="0.2">
      <c r="A3062" s="1">
        <v>3059</v>
      </c>
      <c r="B3062" s="1" t="s">
        <v>12251</v>
      </c>
      <c r="C3062" s="1" t="s">
        <v>12252</v>
      </c>
      <c r="D3062" s="1" t="s">
        <v>12253</v>
      </c>
      <c r="E3062" s="1" t="s">
        <v>12254</v>
      </c>
      <c r="F3062" s="5">
        <v>84.553680419921804</v>
      </c>
      <c r="G3062" s="5">
        <v>70.868911743164006</v>
      </c>
      <c r="H3062" s="5">
        <v>80.063255310058594</v>
      </c>
      <c r="I3062" s="5">
        <v>78.495282491048144</v>
      </c>
      <c r="J3062" s="5">
        <v>73.282691955566406</v>
      </c>
      <c r="K3062" s="5">
        <v>82.390281677246094</v>
      </c>
      <c r="L3062" s="5">
        <v>67.699363708496094</v>
      </c>
      <c r="M3062" s="5">
        <v>74.457445780436203</v>
      </c>
      <c r="N3062" s="5">
        <v>59.946662902832003</v>
      </c>
      <c r="O3062" s="5">
        <v>72.723251342773395</v>
      </c>
      <c r="P3062" s="5">
        <v>68.854873657226506</v>
      </c>
      <c r="Q3062" s="5">
        <v>67.174929300943973</v>
      </c>
      <c r="R3062" s="5">
        <v>70.896804809570298</v>
      </c>
      <c r="S3062" s="5">
        <v>69.061340332031193</v>
      </c>
      <c r="T3062" s="5">
        <v>67.792724609375</v>
      </c>
      <c r="U3062" s="5">
        <v>69.250289916992173</v>
      </c>
      <c r="V3062" s="5">
        <v>87.174163818359304</v>
      </c>
      <c r="W3062" s="5">
        <v>79.793640136718693</v>
      </c>
      <c r="X3062" s="5">
        <v>77.745735168457003</v>
      </c>
      <c r="Y3062" s="5">
        <v>81.571179707845005</v>
      </c>
      <c r="Z3062" s="5">
        <v>85.755256652832003</v>
      </c>
      <c r="AA3062" s="5">
        <v>80.561378479003906</v>
      </c>
      <c r="AB3062" s="5">
        <v>75.7569580078125</v>
      </c>
      <c r="AC3062" s="5">
        <v>80.691197713216141</v>
      </c>
      <c r="AD3062" s="5">
        <v>121.714721679687</v>
      </c>
      <c r="AE3062" s="5">
        <v>125.47576141357401</v>
      </c>
      <c r="AF3062" s="5">
        <v>129.23117065429599</v>
      </c>
      <c r="AG3062" s="5">
        <v>125.47388458251901</v>
      </c>
      <c r="AH3062" s="5">
        <v>119.90447235107401</v>
      </c>
      <c r="AI3062" s="5">
        <v>116.072364807128</v>
      </c>
      <c r="AJ3062" s="5">
        <v>120.981605529785</v>
      </c>
      <c r="AK3062" s="5">
        <v>118.98614756266232</v>
      </c>
      <c r="AL3062" s="5">
        <v>92.378349304199205</v>
      </c>
      <c r="AM3062" s="5">
        <v>89.554679870605398</v>
      </c>
      <c r="AN3062" s="5">
        <v>95.3463134765625</v>
      </c>
      <c r="AO3062" s="5">
        <v>92.426447550455691</v>
      </c>
      <c r="AP3062" s="5">
        <v>106.466423034667</v>
      </c>
      <c r="AQ3062" s="5">
        <v>114.60620880126901</v>
      </c>
      <c r="AR3062" s="5">
        <v>108.441680908203</v>
      </c>
      <c r="AS3062" s="5">
        <v>109.83810424804635</v>
      </c>
      <c r="AT3062" s="5">
        <v>129.70167541503901</v>
      </c>
      <c r="AU3062" s="5">
        <v>131.03399658203099</v>
      </c>
      <c r="AV3062" s="5">
        <v>123.513618469238</v>
      </c>
      <c r="AW3062" s="5">
        <v>128.08309682210265</v>
      </c>
      <c r="AX3062" s="5">
        <v>136.88140869140599</v>
      </c>
      <c r="AY3062" s="5">
        <v>128.98936462402301</v>
      </c>
      <c r="AZ3062" s="5">
        <v>121.17892456054599</v>
      </c>
      <c r="BA3062" s="5">
        <v>129.01656595865833</v>
      </c>
    </row>
    <row r="3063" spans="1:53" x14ac:dyDescent="0.2">
      <c r="A3063" s="1">
        <v>3060</v>
      </c>
      <c r="B3063" s="1" t="s">
        <v>12255</v>
      </c>
      <c r="C3063" s="1" t="s">
        <v>12256</v>
      </c>
      <c r="D3063" s="1" t="s">
        <v>12257</v>
      </c>
      <c r="E3063" s="1" t="s">
        <v>12258</v>
      </c>
      <c r="F3063" s="5">
        <v>195.57402038574199</v>
      </c>
      <c r="H3063" s="5">
        <v>131.59080505371</v>
      </c>
      <c r="I3063" s="5">
        <v>163.58241271972599</v>
      </c>
      <c r="J3063" s="5">
        <v>104.486450195312</v>
      </c>
      <c r="K3063" s="5">
        <v>99.751846313476506</v>
      </c>
      <c r="L3063" s="5">
        <v>82.758804321289006</v>
      </c>
      <c r="M3063" s="5">
        <v>95.665700276692505</v>
      </c>
      <c r="N3063" s="5">
        <v>298.96484375</v>
      </c>
      <c r="O3063" s="5">
        <v>287.67492675781199</v>
      </c>
      <c r="P3063" s="5">
        <v>212.52468872070301</v>
      </c>
      <c r="Q3063" s="5">
        <v>266.3881530761717</v>
      </c>
      <c r="S3063" s="5">
        <v>241.09700012207</v>
      </c>
      <c r="U3063" s="5">
        <v>241.09700012207</v>
      </c>
      <c r="V3063" s="5">
        <v>137.25103759765599</v>
      </c>
      <c r="W3063" s="5">
        <v>154.98983764648401</v>
      </c>
      <c r="X3063" s="5">
        <v>185.53352355957</v>
      </c>
      <c r="Y3063" s="5">
        <v>159.25813293457</v>
      </c>
      <c r="Z3063" s="5">
        <v>61.9038696289062</v>
      </c>
      <c r="AC3063" s="5">
        <v>61.9038696289062</v>
      </c>
      <c r="AE3063" s="5">
        <v>183.020584106445</v>
      </c>
      <c r="AF3063" s="5">
        <v>153.93998718261699</v>
      </c>
      <c r="AG3063" s="5">
        <v>168.48028564453099</v>
      </c>
      <c r="AH3063" s="5">
        <v>96.00390625</v>
      </c>
      <c r="AJ3063" s="5">
        <v>147.04653930664</v>
      </c>
      <c r="AK3063" s="5">
        <v>121.52522277832</v>
      </c>
      <c r="AM3063" s="5">
        <v>190.61520385742099</v>
      </c>
      <c r="AN3063" s="5">
        <v>227.04721069335901</v>
      </c>
      <c r="AO3063" s="5">
        <v>208.83120727539</v>
      </c>
      <c r="AP3063" s="5">
        <v>124.27658843994099</v>
      </c>
      <c r="AS3063" s="5">
        <v>124.27658843994099</v>
      </c>
      <c r="AU3063" s="5">
        <v>233.30061340332</v>
      </c>
      <c r="AW3063" s="5">
        <v>233.30061340332</v>
      </c>
      <c r="AX3063" s="5">
        <v>150.228271484375</v>
      </c>
      <c r="AY3063" s="5">
        <v>133.21496582031199</v>
      </c>
      <c r="AZ3063" s="5">
        <v>130.50079345703099</v>
      </c>
      <c r="BA3063" s="5">
        <v>137.98134358723931</v>
      </c>
    </row>
    <row r="3064" spans="1:53" x14ac:dyDescent="0.2">
      <c r="A3064" s="1">
        <v>3061</v>
      </c>
      <c r="B3064" s="1" t="s">
        <v>12259</v>
      </c>
      <c r="C3064" s="1" t="s">
        <v>12260</v>
      </c>
      <c r="D3064" s="1" t="s">
        <v>12261</v>
      </c>
      <c r="E3064" s="1" t="s">
        <v>12262</v>
      </c>
      <c r="N3064" s="5">
        <v>410.53338623046801</v>
      </c>
      <c r="O3064" s="5">
        <v>310.04443359375</v>
      </c>
      <c r="P3064" s="5">
        <v>364.52798461914</v>
      </c>
      <c r="Q3064" s="5">
        <v>361.70193481445267</v>
      </c>
      <c r="AB3064" s="5">
        <v>30.377117156982401</v>
      </c>
      <c r="AC3064" s="5">
        <v>30.377117156982401</v>
      </c>
    </row>
    <row r="3065" spans="1:53" x14ac:dyDescent="0.2">
      <c r="A3065" s="1">
        <v>3062</v>
      </c>
      <c r="B3065" s="1" t="s">
        <v>12263</v>
      </c>
      <c r="C3065" s="1" t="s">
        <v>12264</v>
      </c>
      <c r="D3065" s="1" t="s">
        <v>12265</v>
      </c>
      <c r="E3065" s="1" t="s">
        <v>12266</v>
      </c>
      <c r="F3065" s="5">
        <v>230.79991149902301</v>
      </c>
      <c r="G3065" s="5">
        <v>234.627197265625</v>
      </c>
      <c r="H3065" s="5">
        <v>208.869537353515</v>
      </c>
      <c r="I3065" s="5">
        <v>224.76554870605432</v>
      </c>
      <c r="J3065" s="5">
        <v>220.42103576660099</v>
      </c>
      <c r="K3065" s="5">
        <v>207.93585205078099</v>
      </c>
      <c r="L3065" s="5">
        <v>209.91273498535099</v>
      </c>
      <c r="M3065" s="5">
        <v>212.75654093424433</v>
      </c>
      <c r="N3065" s="5">
        <v>158.50910949707</v>
      </c>
      <c r="O3065" s="5">
        <v>175.375717163085</v>
      </c>
      <c r="P3065" s="5">
        <v>175.82241821289</v>
      </c>
      <c r="Q3065" s="5">
        <v>169.90241495768166</v>
      </c>
      <c r="R3065" s="5">
        <v>135.844635009765</v>
      </c>
      <c r="S3065" s="5">
        <v>149.56442260742099</v>
      </c>
      <c r="T3065" s="5">
        <v>155.11135864257801</v>
      </c>
      <c r="U3065" s="5">
        <v>146.84013875325468</v>
      </c>
      <c r="V3065" s="5">
        <v>122.176124572753</v>
      </c>
      <c r="W3065" s="5">
        <v>129.66481018066401</v>
      </c>
      <c r="X3065" s="5">
        <v>130.20373535156199</v>
      </c>
      <c r="Y3065" s="5">
        <v>127.34822336832633</v>
      </c>
      <c r="Z3065" s="5">
        <v>196.9375</v>
      </c>
      <c r="AA3065" s="5">
        <v>181.76135253906199</v>
      </c>
      <c r="AB3065" s="5">
        <v>219.46081542968699</v>
      </c>
      <c r="AC3065" s="5">
        <v>199.386555989583</v>
      </c>
      <c r="AD3065" s="5">
        <v>252.39126586914</v>
      </c>
      <c r="AE3065" s="5">
        <v>268.84249877929602</v>
      </c>
      <c r="AF3065" s="5">
        <v>263.61843872070301</v>
      </c>
      <c r="AG3065" s="5">
        <v>261.61740112304636</v>
      </c>
      <c r="AH3065" s="5">
        <v>242.33934020996</v>
      </c>
      <c r="AI3065" s="5">
        <v>246.37869262695301</v>
      </c>
      <c r="AJ3065" s="5">
        <v>241.85020446777301</v>
      </c>
      <c r="AK3065" s="5">
        <v>243.52274576822867</v>
      </c>
      <c r="AL3065" s="5">
        <v>139.469955444335</v>
      </c>
      <c r="AM3065" s="5">
        <v>170.82711791992099</v>
      </c>
      <c r="AN3065" s="5">
        <v>159.21266174316401</v>
      </c>
      <c r="AO3065" s="5">
        <v>156.50324503580666</v>
      </c>
      <c r="AP3065" s="5">
        <v>174.17477416992099</v>
      </c>
      <c r="AQ3065" s="5">
        <v>179.16851806640599</v>
      </c>
      <c r="AR3065" s="5">
        <v>181.16648864746</v>
      </c>
      <c r="AS3065" s="5">
        <v>178.16992696126235</v>
      </c>
      <c r="AT3065" s="5">
        <v>172.40118408203099</v>
      </c>
      <c r="AU3065" s="5">
        <v>194.61265563964801</v>
      </c>
      <c r="AV3065" s="5">
        <v>138.09768676757801</v>
      </c>
      <c r="AW3065" s="5">
        <v>168.37050882975234</v>
      </c>
      <c r="AX3065" s="5">
        <v>171.12260437011699</v>
      </c>
      <c r="AY3065" s="5">
        <v>201.78665161132801</v>
      </c>
      <c r="AZ3065" s="5">
        <v>175.46217346191401</v>
      </c>
      <c r="BA3065" s="5">
        <v>182.79047648111964</v>
      </c>
    </row>
    <row r="3066" spans="1:53" x14ac:dyDescent="0.2">
      <c r="A3066" s="1">
        <v>3063</v>
      </c>
      <c r="B3066" s="1" t="s">
        <v>12267</v>
      </c>
      <c r="C3066" s="1" t="s">
        <v>12268</v>
      </c>
      <c r="D3066" s="1" t="s">
        <v>12269</v>
      </c>
      <c r="E3066" s="1" t="s">
        <v>12270</v>
      </c>
      <c r="F3066" s="5">
        <v>27.617921829223601</v>
      </c>
      <c r="H3066" s="5">
        <v>45.298206329345703</v>
      </c>
      <c r="I3066" s="5">
        <v>36.458064079284654</v>
      </c>
      <c r="L3066" s="5">
        <v>38.702232360839801</v>
      </c>
      <c r="M3066" s="5">
        <v>38.702232360839801</v>
      </c>
      <c r="N3066" s="5">
        <v>51.451099395751903</v>
      </c>
      <c r="Q3066" s="5">
        <v>51.451099395751903</v>
      </c>
      <c r="V3066" s="5">
        <v>19.7938232421875</v>
      </c>
      <c r="W3066" s="5">
        <v>22.160293579101499</v>
      </c>
      <c r="Y3066" s="5">
        <v>20.977058410644499</v>
      </c>
      <c r="Z3066" s="5">
        <v>26.930311203002901</v>
      </c>
      <c r="AA3066" s="5">
        <v>31.7884216308593</v>
      </c>
      <c r="AB3066" s="5">
        <v>29.696067810058501</v>
      </c>
      <c r="AC3066" s="5">
        <v>29.471600214640233</v>
      </c>
      <c r="AD3066" s="5">
        <v>37.299095153808501</v>
      </c>
      <c r="AE3066" s="5">
        <v>36.480617523193303</v>
      </c>
      <c r="AF3066" s="5">
        <v>48.065254211425703</v>
      </c>
      <c r="AG3066" s="5">
        <v>40.614988962809171</v>
      </c>
      <c r="AH3066" s="5">
        <v>26.9299507141113</v>
      </c>
      <c r="AI3066" s="5">
        <v>27.678758621215799</v>
      </c>
      <c r="AK3066" s="5">
        <v>27.304354667663549</v>
      </c>
      <c r="AY3066" s="5">
        <v>15.1498765945434</v>
      </c>
      <c r="BA3066" s="5">
        <v>15.1498765945434</v>
      </c>
    </row>
    <row r="3067" spans="1:53" x14ac:dyDescent="0.2">
      <c r="A3067" s="1">
        <v>3064</v>
      </c>
      <c r="B3067" s="1" t="s">
        <v>12271</v>
      </c>
      <c r="C3067" s="1" t="s">
        <v>12272</v>
      </c>
      <c r="D3067" s="1" t="s">
        <v>12273</v>
      </c>
      <c r="E3067" s="1" t="s">
        <v>12274</v>
      </c>
      <c r="F3067" s="5">
        <v>183.269775390625</v>
      </c>
      <c r="G3067" s="5">
        <v>190.512115478515</v>
      </c>
      <c r="H3067" s="5">
        <v>209.539138793945</v>
      </c>
      <c r="I3067" s="5">
        <v>194.44034322102834</v>
      </c>
      <c r="J3067" s="5">
        <v>199.36320495605401</v>
      </c>
      <c r="K3067" s="5">
        <v>192.53437805175699</v>
      </c>
      <c r="L3067" s="5">
        <v>180.25090026855401</v>
      </c>
      <c r="M3067" s="5">
        <v>190.71616109212167</v>
      </c>
      <c r="N3067" s="5">
        <v>539.114990234375</v>
      </c>
      <c r="O3067" s="5">
        <v>566.98175048828102</v>
      </c>
      <c r="P3067" s="5">
        <v>552.044677734375</v>
      </c>
      <c r="Q3067" s="5">
        <v>552.71380615234364</v>
      </c>
      <c r="R3067" s="5">
        <v>222.517333984375</v>
      </c>
      <c r="S3067" s="5">
        <v>211.146881103515</v>
      </c>
      <c r="T3067" s="5">
        <v>236.45542907714801</v>
      </c>
      <c r="U3067" s="5">
        <v>223.37321472167935</v>
      </c>
      <c r="V3067" s="5">
        <v>167.318359375</v>
      </c>
      <c r="W3067" s="5">
        <v>171.04299926757801</v>
      </c>
      <c r="X3067" s="5">
        <v>167.14212036132801</v>
      </c>
      <c r="Y3067" s="5">
        <v>168.50115966796866</v>
      </c>
      <c r="Z3067" s="5">
        <v>163.94053649902301</v>
      </c>
      <c r="AA3067" s="5">
        <v>176.67498779296801</v>
      </c>
      <c r="AB3067" s="5">
        <v>176.457763671875</v>
      </c>
      <c r="AC3067" s="5">
        <v>172.35776265462201</v>
      </c>
      <c r="AD3067" s="5">
        <v>187.90484619140599</v>
      </c>
      <c r="AE3067" s="5">
        <v>190.61819458007801</v>
      </c>
      <c r="AF3067" s="5">
        <v>193.5595703125</v>
      </c>
      <c r="AG3067" s="5">
        <v>190.69420369466135</v>
      </c>
      <c r="AH3067" s="5">
        <v>181.06448364257801</v>
      </c>
      <c r="AI3067" s="5">
        <v>170.86178588867099</v>
      </c>
      <c r="AJ3067" s="5">
        <v>203.79821777343699</v>
      </c>
      <c r="AK3067" s="5">
        <v>185.24149576822865</v>
      </c>
      <c r="AL3067" s="5">
        <v>460.19906616210898</v>
      </c>
      <c r="AM3067" s="5">
        <v>475.91778564453102</v>
      </c>
      <c r="AN3067" s="5">
        <v>460.94992065429602</v>
      </c>
      <c r="AO3067" s="5">
        <v>465.6889241536453</v>
      </c>
      <c r="AP3067" s="5">
        <v>204.121658325195</v>
      </c>
      <c r="AQ3067" s="5">
        <v>208.596923828125</v>
      </c>
      <c r="AR3067" s="5">
        <v>206.000076293945</v>
      </c>
      <c r="AS3067" s="5">
        <v>206.23955281575499</v>
      </c>
      <c r="AT3067" s="5">
        <v>159.81536865234301</v>
      </c>
      <c r="AU3067" s="5">
        <v>120.703842163085</v>
      </c>
      <c r="AV3067" s="5">
        <v>116.79817199707</v>
      </c>
      <c r="AW3067" s="5">
        <v>132.43912760416598</v>
      </c>
      <c r="AX3067" s="5">
        <v>160.84600830078099</v>
      </c>
      <c r="AY3067" s="5">
        <v>156.88659667968699</v>
      </c>
      <c r="AZ3067" s="5">
        <v>160.54063415527301</v>
      </c>
      <c r="BA3067" s="5">
        <v>159.42441304524698</v>
      </c>
    </row>
    <row r="3068" spans="1:53" x14ac:dyDescent="0.2">
      <c r="A3068" s="1">
        <v>3065</v>
      </c>
      <c r="B3068" s="1" t="s">
        <v>12275</v>
      </c>
      <c r="C3068" s="1" t="s">
        <v>12276</v>
      </c>
      <c r="D3068" s="1" t="s">
        <v>12277</v>
      </c>
      <c r="E3068" s="1" t="s">
        <v>12278</v>
      </c>
      <c r="F3068" s="5">
        <v>215.996810913085</v>
      </c>
      <c r="G3068" s="5">
        <v>179.38905334472599</v>
      </c>
      <c r="H3068" s="5">
        <v>190.29495239257801</v>
      </c>
      <c r="I3068" s="5">
        <v>195.22693888346302</v>
      </c>
      <c r="J3068" s="5">
        <v>161.53047180175699</v>
      </c>
      <c r="K3068" s="5">
        <v>142.74937438964801</v>
      </c>
      <c r="L3068" s="5">
        <v>240.80616760253901</v>
      </c>
      <c r="M3068" s="5">
        <v>181.69533793131464</v>
      </c>
      <c r="N3068" s="5">
        <v>519.17340087890602</v>
      </c>
      <c r="O3068" s="5">
        <v>549.46350097656205</v>
      </c>
      <c r="P3068" s="5">
        <v>507.22537231445301</v>
      </c>
      <c r="Q3068" s="5">
        <v>525.28742472330703</v>
      </c>
      <c r="R3068" s="5">
        <v>255.53866577148401</v>
      </c>
      <c r="S3068" s="5">
        <v>269.56417846679602</v>
      </c>
      <c r="T3068" s="5">
        <v>295.47760009765602</v>
      </c>
      <c r="U3068" s="5">
        <v>273.52681477864536</v>
      </c>
      <c r="V3068" s="5">
        <v>257.18231201171801</v>
      </c>
      <c r="W3068" s="5">
        <v>241.01246643066401</v>
      </c>
      <c r="X3068" s="5">
        <v>239.90704345703099</v>
      </c>
      <c r="Y3068" s="5">
        <v>246.03394063313769</v>
      </c>
      <c r="Z3068" s="5">
        <v>231.97375488281199</v>
      </c>
      <c r="AA3068" s="5">
        <v>197.829818725585</v>
      </c>
      <c r="AB3068" s="5">
        <v>220.45817565917901</v>
      </c>
      <c r="AC3068" s="5">
        <v>216.75391642252532</v>
      </c>
      <c r="AD3068" s="5">
        <v>245.73475646972599</v>
      </c>
      <c r="AE3068" s="5">
        <v>248.04675292968699</v>
      </c>
      <c r="AF3068" s="5">
        <v>231.07107543945301</v>
      </c>
      <c r="AG3068" s="5">
        <v>241.61752827962201</v>
      </c>
      <c r="AH3068" s="5">
        <v>209.43469238281199</v>
      </c>
      <c r="AI3068" s="5">
        <v>221.636795043945</v>
      </c>
      <c r="AJ3068" s="5">
        <v>234.88439941406199</v>
      </c>
      <c r="AK3068" s="5">
        <v>221.98529561360633</v>
      </c>
      <c r="AL3068" s="5">
        <v>394.57632446289</v>
      </c>
      <c r="AM3068" s="5">
        <v>346.657470703125</v>
      </c>
      <c r="AN3068" s="5">
        <v>410.127197265625</v>
      </c>
      <c r="AO3068" s="5">
        <v>383.78699747721333</v>
      </c>
      <c r="AP3068" s="5">
        <v>234.47401428222599</v>
      </c>
      <c r="AQ3068" s="5">
        <v>271.02975463867102</v>
      </c>
      <c r="AR3068" s="5">
        <v>244.74011230468699</v>
      </c>
      <c r="AS3068" s="5">
        <v>250.08129374186134</v>
      </c>
      <c r="AY3068" s="5">
        <v>218.08612060546801</v>
      </c>
      <c r="AZ3068" s="5">
        <v>219.60935974121</v>
      </c>
      <c r="BA3068" s="5">
        <v>218.84774017333899</v>
      </c>
    </row>
    <row r="3069" spans="1:53" x14ac:dyDescent="0.2">
      <c r="A3069" s="1">
        <v>3066</v>
      </c>
      <c r="B3069" s="1" t="s">
        <v>12279</v>
      </c>
      <c r="C3069" s="1" t="s">
        <v>12280</v>
      </c>
      <c r="D3069" s="1" t="s">
        <v>12281</v>
      </c>
      <c r="E3069" s="1" t="s">
        <v>12282</v>
      </c>
      <c r="F3069" s="5">
        <v>775.61334228515602</v>
      </c>
      <c r="G3069" s="5">
        <v>747.48449707031205</v>
      </c>
      <c r="H3069" s="5">
        <v>764.516845703125</v>
      </c>
      <c r="I3069" s="5">
        <v>762.53822835286428</v>
      </c>
      <c r="J3069" s="5">
        <v>705.44390869140602</v>
      </c>
      <c r="K3069" s="5">
        <v>706.86102294921795</v>
      </c>
      <c r="L3069" s="5">
        <v>711.015380859375</v>
      </c>
      <c r="M3069" s="5">
        <v>707.77343749999966</v>
      </c>
      <c r="N3069" s="5">
        <v>963.58142089843705</v>
      </c>
      <c r="O3069" s="5">
        <v>980.73199462890602</v>
      </c>
      <c r="P3069" s="5">
        <v>967.90588378906205</v>
      </c>
      <c r="Q3069" s="5">
        <v>970.73976643880178</v>
      </c>
      <c r="R3069" s="5">
        <v>693.33966064453102</v>
      </c>
      <c r="S3069" s="5">
        <v>619.72894287109295</v>
      </c>
      <c r="T3069" s="5">
        <v>665.655517578125</v>
      </c>
      <c r="U3069" s="5">
        <v>659.57470703124966</v>
      </c>
      <c r="V3069" s="5">
        <v>644.82354736328102</v>
      </c>
      <c r="W3069" s="5">
        <v>645.50836181640602</v>
      </c>
      <c r="X3069" s="5">
        <v>657.79254150390602</v>
      </c>
      <c r="Y3069" s="5">
        <v>649.37481689453102</v>
      </c>
      <c r="Z3069" s="5">
        <v>1019.54846191406</v>
      </c>
      <c r="AA3069" s="5">
        <v>1090.24108886718</v>
      </c>
      <c r="AB3069" s="5">
        <v>1075.17980957031</v>
      </c>
      <c r="AC3069" s="5">
        <v>1061.6564534505167</v>
      </c>
      <c r="AD3069" s="5">
        <v>536.37652587890602</v>
      </c>
      <c r="AE3069" s="5">
        <v>591.2763671875</v>
      </c>
      <c r="AF3069" s="5">
        <v>538.82275390625</v>
      </c>
      <c r="AG3069" s="5">
        <v>555.49188232421864</v>
      </c>
      <c r="AH3069" s="5">
        <v>487.094635009765</v>
      </c>
      <c r="AI3069" s="5">
        <v>503.02105712890602</v>
      </c>
      <c r="AJ3069" s="5">
        <v>489.00411987304602</v>
      </c>
      <c r="AK3069" s="5">
        <v>493.039937337239</v>
      </c>
      <c r="AL3069" s="5">
        <v>682.67950439453102</v>
      </c>
      <c r="AM3069" s="5">
        <v>708.09729003906205</v>
      </c>
      <c r="AN3069" s="5">
        <v>735.854248046875</v>
      </c>
      <c r="AO3069" s="5">
        <v>708.87701416015591</v>
      </c>
      <c r="AP3069" s="5">
        <v>456.61337280273398</v>
      </c>
      <c r="AQ3069" s="5">
        <v>455.94317626953102</v>
      </c>
      <c r="AR3069" s="5">
        <v>484.91830444335898</v>
      </c>
      <c r="AS3069" s="5">
        <v>465.8249511718746</v>
      </c>
      <c r="AT3069" s="5">
        <v>520.79187011718705</v>
      </c>
      <c r="AU3069" s="5">
        <v>571.59375</v>
      </c>
      <c r="AV3069" s="5">
        <v>464.81820678710898</v>
      </c>
      <c r="AW3069" s="5">
        <v>519.06794230143203</v>
      </c>
      <c r="AX3069" s="5">
        <v>412.16070556640602</v>
      </c>
      <c r="AY3069" s="5">
        <v>394.10626220703102</v>
      </c>
      <c r="AZ3069" s="5">
        <v>373.73043823242102</v>
      </c>
      <c r="BA3069" s="5">
        <v>393.33246866861936</v>
      </c>
    </row>
    <row r="3070" spans="1:53" x14ac:dyDescent="0.2">
      <c r="A3070" s="1">
        <v>3067</v>
      </c>
      <c r="B3070" s="1" t="s">
        <v>12283</v>
      </c>
      <c r="C3070" s="1" t="s">
        <v>12284</v>
      </c>
      <c r="D3070" s="1" t="s">
        <v>12285</v>
      </c>
      <c r="E3070" s="1" t="s">
        <v>12286</v>
      </c>
      <c r="F3070" s="5">
        <v>638.544921875</v>
      </c>
      <c r="G3070" s="5">
        <v>655.94769287109295</v>
      </c>
      <c r="H3070" s="5">
        <v>606.81170654296795</v>
      </c>
      <c r="I3070" s="5">
        <v>633.76810709635356</v>
      </c>
      <c r="J3070" s="5">
        <v>651.50958251953102</v>
      </c>
      <c r="K3070" s="5">
        <v>636.62561035156205</v>
      </c>
      <c r="L3070" s="5">
        <v>658.87518310546795</v>
      </c>
      <c r="M3070" s="5">
        <v>649.00345865885367</v>
      </c>
      <c r="N3070" s="5">
        <v>419.80130004882801</v>
      </c>
      <c r="O3070" s="5">
        <v>416.11788940429602</v>
      </c>
      <c r="P3070" s="5">
        <v>430.58847045898398</v>
      </c>
      <c r="Q3070" s="5">
        <v>422.16921997070267</v>
      </c>
      <c r="R3070" s="5">
        <v>522.79693603515602</v>
      </c>
      <c r="S3070" s="5">
        <v>513.16314697265602</v>
      </c>
      <c r="T3070" s="5">
        <v>570.72332763671795</v>
      </c>
      <c r="U3070" s="5">
        <v>535.56113688150992</v>
      </c>
      <c r="V3070" s="5">
        <v>569.28430175781205</v>
      </c>
      <c r="W3070" s="5">
        <v>573.08050537109295</v>
      </c>
      <c r="X3070" s="5">
        <v>555.23864746093705</v>
      </c>
      <c r="Y3070" s="5">
        <v>565.86781819661394</v>
      </c>
      <c r="Z3070" s="5">
        <v>590.86932373046795</v>
      </c>
      <c r="AA3070" s="5">
        <v>591.88854980468705</v>
      </c>
      <c r="AB3070" s="5">
        <v>627.71502685546795</v>
      </c>
      <c r="AC3070" s="5">
        <v>603.4909667968742</v>
      </c>
      <c r="AD3070" s="5">
        <v>467.77804565429602</v>
      </c>
      <c r="AE3070" s="5">
        <v>473.86654663085898</v>
      </c>
      <c r="AF3070" s="5">
        <v>416.85641479492102</v>
      </c>
      <c r="AG3070" s="5">
        <v>452.83366902669201</v>
      </c>
      <c r="AH3070" s="5">
        <v>447.19406127929602</v>
      </c>
      <c r="AI3070" s="5">
        <v>496.29196166992102</v>
      </c>
      <c r="AJ3070" s="5">
        <v>485.984771728515</v>
      </c>
      <c r="AK3070" s="5">
        <v>476.49026489257739</v>
      </c>
      <c r="AL3070" s="5">
        <v>322.58294677734301</v>
      </c>
      <c r="AM3070" s="5">
        <v>305.17330932617102</v>
      </c>
      <c r="AN3070" s="5">
        <v>326.64041137695301</v>
      </c>
      <c r="AO3070" s="5">
        <v>318.132222493489</v>
      </c>
      <c r="AP3070" s="5">
        <v>400.16995239257801</v>
      </c>
      <c r="AQ3070" s="5">
        <v>412.67028808593699</v>
      </c>
      <c r="AR3070" s="5">
        <v>402.78286743164</v>
      </c>
      <c r="AS3070" s="5">
        <v>405.2077026367183</v>
      </c>
      <c r="AT3070" s="5">
        <v>684.22229003906205</v>
      </c>
      <c r="AU3070" s="5">
        <v>636.55969238281205</v>
      </c>
      <c r="AV3070" s="5">
        <v>613.45642089843705</v>
      </c>
      <c r="AW3070" s="5">
        <v>644.74613444010367</v>
      </c>
      <c r="AX3070" s="5">
        <v>677.71179199218705</v>
      </c>
      <c r="AY3070" s="5">
        <v>638.16851806640602</v>
      </c>
      <c r="AZ3070" s="5">
        <v>585.18536376953102</v>
      </c>
      <c r="BA3070" s="5">
        <v>633.68855794270803</v>
      </c>
    </row>
    <row r="3071" spans="1:53" x14ac:dyDescent="0.2">
      <c r="A3071" s="1">
        <v>3068</v>
      </c>
      <c r="B3071" s="1" t="s">
        <v>12287</v>
      </c>
      <c r="C3071" s="1" t="s">
        <v>12288</v>
      </c>
      <c r="D3071" s="1" t="s">
        <v>12289</v>
      </c>
      <c r="E3071" s="1" t="s">
        <v>12290</v>
      </c>
      <c r="F3071" s="5">
        <v>61.110988616943303</v>
      </c>
      <c r="G3071" s="5">
        <v>48.852260589599602</v>
      </c>
      <c r="H3071" s="5">
        <v>53.837615966796797</v>
      </c>
      <c r="I3071" s="5">
        <v>54.600288391113232</v>
      </c>
      <c r="J3071" s="5">
        <v>50.062160491943303</v>
      </c>
      <c r="K3071" s="5">
        <v>50.750244140625</v>
      </c>
      <c r="L3071" s="5">
        <v>48.841365814208899</v>
      </c>
      <c r="M3071" s="5">
        <v>49.884590148925732</v>
      </c>
      <c r="N3071" s="5">
        <v>53.870773315429602</v>
      </c>
      <c r="P3071" s="5">
        <v>77.447334289550696</v>
      </c>
      <c r="Q3071" s="5">
        <v>65.659053802490149</v>
      </c>
      <c r="S3071" s="5">
        <v>24.130485534667901</v>
      </c>
      <c r="T3071" s="5">
        <v>37.389217376708899</v>
      </c>
      <c r="U3071" s="5">
        <v>30.759851455688398</v>
      </c>
      <c r="Z3071" s="5">
        <v>41.042427062988203</v>
      </c>
      <c r="AA3071" s="5">
        <v>24.2699661254882</v>
      </c>
      <c r="AB3071" s="5">
        <v>49.534183502197202</v>
      </c>
      <c r="AC3071" s="5">
        <v>38.282192230224531</v>
      </c>
      <c r="AD3071" s="5">
        <v>29.066104888916001</v>
      </c>
      <c r="AE3071" s="5">
        <v>32.016632080078097</v>
      </c>
      <c r="AG3071" s="5">
        <v>30.541368484497049</v>
      </c>
      <c r="AH3071" s="5">
        <v>18.169878005981399</v>
      </c>
      <c r="AI3071" s="5">
        <v>19.0021648406982</v>
      </c>
      <c r="AJ3071" s="5">
        <v>23.0772380828857</v>
      </c>
      <c r="AK3071" s="5">
        <v>20.083093643188434</v>
      </c>
      <c r="AP3071" s="5">
        <v>22.888658523559499</v>
      </c>
      <c r="AQ3071" s="5">
        <v>28.6878337860107</v>
      </c>
      <c r="AR3071" s="5">
        <v>18.9091892242431</v>
      </c>
      <c r="AS3071" s="5">
        <v>23.495227177937767</v>
      </c>
      <c r="AY3071" s="5">
        <v>19.6417217254638</v>
      </c>
      <c r="AZ3071" s="5">
        <v>21.838212966918899</v>
      </c>
      <c r="BA3071" s="5">
        <v>20.739967346191349</v>
      </c>
    </row>
    <row r="3072" spans="1:53" x14ac:dyDescent="0.2">
      <c r="A3072" s="1">
        <v>3069</v>
      </c>
      <c r="B3072" s="1" t="s">
        <v>12291</v>
      </c>
      <c r="C3072" s="1" t="s">
        <v>12292</v>
      </c>
      <c r="D3072" s="1" t="s">
        <v>12293</v>
      </c>
      <c r="E3072" s="1" t="s">
        <v>12294</v>
      </c>
      <c r="F3072" s="5">
        <v>440.52117919921801</v>
      </c>
      <c r="G3072" s="5">
        <v>431.40155029296801</v>
      </c>
      <c r="H3072" s="5">
        <v>401.40847778320301</v>
      </c>
      <c r="I3072" s="5">
        <v>424.44373575846299</v>
      </c>
      <c r="J3072" s="5">
        <v>438.54486083984301</v>
      </c>
      <c r="K3072" s="5">
        <v>424.73287963867102</v>
      </c>
      <c r="L3072" s="5">
        <v>433.72457885742102</v>
      </c>
      <c r="M3072" s="5">
        <v>432.33410644531165</v>
      </c>
      <c r="N3072" s="5">
        <v>279.05517578125</v>
      </c>
      <c r="O3072" s="5">
        <v>266.362213134765</v>
      </c>
      <c r="P3072" s="5">
        <v>294.84420776367102</v>
      </c>
      <c r="Q3072" s="5">
        <v>280.08719889322862</v>
      </c>
      <c r="R3072" s="5">
        <v>252.97906494140599</v>
      </c>
      <c r="S3072" s="5">
        <v>262.81027221679602</v>
      </c>
      <c r="T3072" s="5">
        <v>263.49127197265602</v>
      </c>
      <c r="U3072" s="5">
        <v>259.76020304361936</v>
      </c>
      <c r="V3072" s="5">
        <v>352.36492919921801</v>
      </c>
      <c r="W3072" s="5">
        <v>333.79479980468699</v>
      </c>
      <c r="X3072" s="5">
        <v>337.17321777343699</v>
      </c>
      <c r="Y3072" s="5">
        <v>341.110982259114</v>
      </c>
      <c r="Z3072" s="5">
        <v>423.62289428710898</v>
      </c>
      <c r="AA3072" s="5">
        <v>430.89376831054602</v>
      </c>
      <c r="AB3072" s="5">
        <v>400.56863403320301</v>
      </c>
      <c r="AC3072" s="5">
        <v>418.36176554361936</v>
      </c>
      <c r="AD3072" s="5">
        <v>280.87805175781199</v>
      </c>
      <c r="AE3072" s="5">
        <v>272.21194458007801</v>
      </c>
      <c r="AF3072" s="5">
        <v>276.35824584960898</v>
      </c>
      <c r="AG3072" s="5">
        <v>276.48274739583297</v>
      </c>
      <c r="AH3072" s="5">
        <v>318.91082763671801</v>
      </c>
      <c r="AI3072" s="5">
        <v>321.88275146484301</v>
      </c>
      <c r="AJ3072" s="5">
        <v>308.99789428710898</v>
      </c>
      <c r="AK3072" s="5">
        <v>316.59715779622337</v>
      </c>
      <c r="AL3072" s="5">
        <v>234.70274353027301</v>
      </c>
      <c r="AM3072" s="5">
        <v>231.83003234863199</v>
      </c>
      <c r="AN3072" s="5">
        <v>250.83270263671801</v>
      </c>
      <c r="AO3072" s="5">
        <v>239.12182617187432</v>
      </c>
      <c r="AP3072" s="5">
        <v>246.497314453125</v>
      </c>
      <c r="AQ3072" s="5">
        <v>256.95095825195301</v>
      </c>
      <c r="AR3072" s="5">
        <v>254.87115478515599</v>
      </c>
      <c r="AS3072" s="5">
        <v>252.77314249674467</v>
      </c>
      <c r="AT3072" s="5">
        <v>372.23367309570301</v>
      </c>
      <c r="AU3072" s="5">
        <v>351.05908203125</v>
      </c>
      <c r="AV3072" s="5">
        <v>385.55389404296801</v>
      </c>
      <c r="AW3072" s="5">
        <v>369.61554972330697</v>
      </c>
      <c r="AX3072" s="5">
        <v>440.19134521484301</v>
      </c>
      <c r="AY3072" s="5">
        <v>356.48089599609301</v>
      </c>
      <c r="AZ3072" s="5">
        <v>335.97381591796801</v>
      </c>
      <c r="BA3072" s="5">
        <v>377.54868570963464</v>
      </c>
    </row>
    <row r="3073" spans="1:53" x14ac:dyDescent="0.2">
      <c r="A3073" s="1">
        <v>3070</v>
      </c>
      <c r="B3073" s="1" t="s">
        <v>12295</v>
      </c>
      <c r="C3073" s="1" t="s">
        <v>12296</v>
      </c>
      <c r="D3073" s="1" t="s">
        <v>12297</v>
      </c>
      <c r="E3073" s="1" t="s">
        <v>12298</v>
      </c>
      <c r="F3073" s="5">
        <v>175.45744323730401</v>
      </c>
      <c r="G3073" s="5">
        <v>184.08067321777301</v>
      </c>
      <c r="H3073" s="5">
        <v>160.237533569335</v>
      </c>
      <c r="I3073" s="5">
        <v>173.25855000813735</v>
      </c>
      <c r="J3073" s="5">
        <v>182.00263977050699</v>
      </c>
      <c r="K3073" s="5">
        <v>158.02426147460901</v>
      </c>
      <c r="L3073" s="5">
        <v>172.51509094238199</v>
      </c>
      <c r="M3073" s="5">
        <v>170.84733072916598</v>
      </c>
      <c r="N3073" s="5">
        <v>419.84164428710898</v>
      </c>
      <c r="O3073" s="5">
        <v>368.284088134765</v>
      </c>
      <c r="P3073" s="5">
        <v>421.00753784179602</v>
      </c>
      <c r="Q3073" s="5">
        <v>403.04442342122337</v>
      </c>
      <c r="R3073" s="5">
        <v>209.83062744140599</v>
      </c>
      <c r="S3073" s="5">
        <v>228.47496032714801</v>
      </c>
      <c r="T3073" s="5">
        <v>224.77955627441401</v>
      </c>
      <c r="U3073" s="5">
        <v>221.02838134765602</v>
      </c>
      <c r="V3073" s="5">
        <v>213.58842468261699</v>
      </c>
      <c r="W3073" s="5">
        <v>202.08573913574199</v>
      </c>
      <c r="X3073" s="5">
        <v>200.24986267089801</v>
      </c>
      <c r="Y3073" s="5">
        <v>205.30800882975234</v>
      </c>
      <c r="Z3073" s="5">
        <v>203.75877380371</v>
      </c>
      <c r="AA3073" s="5">
        <v>196.76919555664</v>
      </c>
      <c r="AB3073" s="5">
        <v>197.93167114257801</v>
      </c>
      <c r="AC3073" s="5">
        <v>199.48654683430934</v>
      </c>
      <c r="AD3073" s="5">
        <v>183.75933837890599</v>
      </c>
      <c r="AE3073" s="5">
        <v>182.22210693359301</v>
      </c>
      <c r="AF3073" s="5">
        <v>177.39669799804599</v>
      </c>
      <c r="AG3073" s="5">
        <v>181.12604777018166</v>
      </c>
      <c r="AH3073" s="5">
        <v>172.76187133789</v>
      </c>
      <c r="AI3073" s="5">
        <v>194.93525695800699</v>
      </c>
      <c r="AJ3073" s="5">
        <v>179.67524719238199</v>
      </c>
      <c r="AK3073" s="5">
        <v>182.45745849609298</v>
      </c>
      <c r="AL3073" s="5">
        <v>371.92071533203102</v>
      </c>
      <c r="AM3073" s="5">
        <v>359.86688232421801</v>
      </c>
      <c r="AN3073" s="5">
        <v>368.75006103515602</v>
      </c>
      <c r="AO3073" s="5">
        <v>366.84588623046835</v>
      </c>
      <c r="AP3073" s="5">
        <v>228.90802001953099</v>
      </c>
      <c r="AQ3073" s="5">
        <v>224.48553466796801</v>
      </c>
      <c r="AR3073" s="5">
        <v>212.61354064941401</v>
      </c>
      <c r="AS3073" s="5">
        <v>222.00236511230432</v>
      </c>
      <c r="AT3073" s="5">
        <v>212.49687194824199</v>
      </c>
      <c r="AU3073" s="5">
        <v>220.84982299804599</v>
      </c>
      <c r="AV3073" s="5">
        <v>212.206283569335</v>
      </c>
      <c r="AW3073" s="5">
        <v>215.18432617187432</v>
      </c>
      <c r="AX3073" s="5">
        <v>250.83460998535099</v>
      </c>
      <c r="AY3073" s="5">
        <v>235.45680236816401</v>
      </c>
      <c r="AZ3073" s="5">
        <v>228.10299682617099</v>
      </c>
      <c r="BA3073" s="5">
        <v>238.13146972656202</v>
      </c>
    </row>
    <row r="3074" spans="1:53" x14ac:dyDescent="0.2">
      <c r="A3074" s="1">
        <v>3071</v>
      </c>
      <c r="B3074" s="1" t="s">
        <v>12299</v>
      </c>
      <c r="C3074" s="1" t="s">
        <v>12300</v>
      </c>
      <c r="D3074" s="1" t="s">
        <v>12301</v>
      </c>
      <c r="E3074" s="1" t="s">
        <v>12302</v>
      </c>
      <c r="F3074" s="5">
        <v>124.66675567626901</v>
      </c>
      <c r="G3074" s="5">
        <v>118.29263305664</v>
      </c>
      <c r="H3074" s="5">
        <v>142.06527709960901</v>
      </c>
      <c r="I3074" s="5">
        <v>128.34155527750602</v>
      </c>
      <c r="J3074" s="5">
        <v>129.64015197753901</v>
      </c>
      <c r="K3074" s="5">
        <v>126.13787078857401</v>
      </c>
      <c r="L3074" s="5">
        <v>106.205024719238</v>
      </c>
      <c r="M3074" s="5">
        <v>120.66101582845033</v>
      </c>
      <c r="N3074" s="5">
        <v>177.68582153320301</v>
      </c>
      <c r="O3074" s="5">
        <v>160.55256652832</v>
      </c>
      <c r="P3074" s="5">
        <v>157.69543457031199</v>
      </c>
      <c r="Q3074" s="5">
        <v>165.31127421061166</v>
      </c>
      <c r="R3074" s="5">
        <v>123.33602142333901</v>
      </c>
      <c r="S3074" s="5">
        <v>111.214347839355</v>
      </c>
      <c r="T3074" s="5">
        <v>152.71194458007801</v>
      </c>
      <c r="U3074" s="5">
        <v>129.08743794759067</v>
      </c>
      <c r="V3074" s="5">
        <v>101.84725189208901</v>
      </c>
      <c r="W3074" s="5">
        <v>103.08437347412099</v>
      </c>
      <c r="X3074" s="5">
        <v>87.142356872558594</v>
      </c>
      <c r="Y3074" s="5">
        <v>97.357994079589545</v>
      </c>
      <c r="Z3074" s="5">
        <v>128.42367553710901</v>
      </c>
      <c r="AA3074" s="5">
        <v>141.45901489257801</v>
      </c>
      <c r="AB3074" s="5">
        <v>142.21669006347599</v>
      </c>
      <c r="AC3074" s="5">
        <v>137.36646016438769</v>
      </c>
      <c r="AD3074" s="5">
        <v>83.482330322265597</v>
      </c>
      <c r="AE3074" s="5">
        <v>81.763984680175696</v>
      </c>
      <c r="AF3074" s="5">
        <v>124.676536560058</v>
      </c>
      <c r="AG3074" s="5">
        <v>96.640950520833101</v>
      </c>
      <c r="AH3074" s="5">
        <v>94.157180786132798</v>
      </c>
      <c r="AI3074" s="5">
        <v>81.768463134765597</v>
      </c>
      <c r="AJ3074" s="5">
        <v>80.160217285156193</v>
      </c>
      <c r="AK3074" s="5">
        <v>85.36195373535152</v>
      </c>
      <c r="AL3074" s="5">
        <v>142.59994506835901</v>
      </c>
      <c r="AM3074" s="5">
        <v>126.765731811523</v>
      </c>
      <c r="AN3074" s="5">
        <v>140.18957519531199</v>
      </c>
      <c r="AO3074" s="5">
        <v>136.51841735839801</v>
      </c>
      <c r="AP3074" s="5">
        <v>82.987876892089801</v>
      </c>
      <c r="AQ3074" s="5">
        <v>78.279632568359304</v>
      </c>
      <c r="AR3074" s="5">
        <v>84.937698364257798</v>
      </c>
      <c r="AS3074" s="5">
        <v>82.068402608235644</v>
      </c>
      <c r="AT3074" s="5">
        <v>73.782402038574205</v>
      </c>
      <c r="AU3074" s="5">
        <v>63.487953186035099</v>
      </c>
      <c r="AV3074" s="5">
        <v>105.25928497314401</v>
      </c>
      <c r="AW3074" s="5">
        <v>80.843213399251113</v>
      </c>
      <c r="AX3074" s="5">
        <v>49.258281707763601</v>
      </c>
      <c r="AY3074" s="5">
        <v>85.121063232421804</v>
      </c>
      <c r="AZ3074" s="5">
        <v>82.864356994628906</v>
      </c>
      <c r="BA3074" s="5">
        <v>72.41456731160477</v>
      </c>
    </row>
    <row r="3075" spans="1:53" x14ac:dyDescent="0.2">
      <c r="A3075" s="1">
        <v>3072</v>
      </c>
      <c r="B3075" s="1" t="s">
        <v>12303</v>
      </c>
      <c r="C3075" s="1" t="s">
        <v>12304</v>
      </c>
      <c r="D3075" s="1" t="s">
        <v>12305</v>
      </c>
      <c r="E3075" s="1" t="s">
        <v>12306</v>
      </c>
      <c r="F3075" s="5">
        <v>115.998153686523</v>
      </c>
      <c r="G3075" s="5">
        <v>123.46726226806599</v>
      </c>
      <c r="H3075" s="5">
        <v>131.13417053222599</v>
      </c>
      <c r="I3075" s="5">
        <v>123.533195495605</v>
      </c>
      <c r="J3075" s="5">
        <v>130.584213256835</v>
      </c>
      <c r="K3075" s="5">
        <v>101.86817169189401</v>
      </c>
      <c r="L3075" s="5">
        <v>127.31011962890599</v>
      </c>
      <c r="M3075" s="5">
        <v>119.92083485921167</v>
      </c>
      <c r="N3075" s="5">
        <v>211.610092163085</v>
      </c>
      <c r="O3075" s="5">
        <v>212.87730407714801</v>
      </c>
      <c r="P3075" s="5">
        <v>210.24336242675699</v>
      </c>
      <c r="Q3075" s="5">
        <v>211.57691955566335</v>
      </c>
      <c r="R3075" s="5">
        <v>87.675865173339801</v>
      </c>
      <c r="S3075" s="5">
        <v>63.868049621582003</v>
      </c>
      <c r="T3075" s="5">
        <v>79.720771789550696</v>
      </c>
      <c r="U3075" s="5">
        <v>77.088228861490833</v>
      </c>
      <c r="V3075" s="5">
        <v>78.465415954589801</v>
      </c>
      <c r="W3075" s="5">
        <v>76.925682067871094</v>
      </c>
      <c r="X3075" s="5">
        <v>72.367614746093693</v>
      </c>
      <c r="Y3075" s="5">
        <v>75.91957092285152</v>
      </c>
      <c r="Z3075" s="5">
        <v>85.470291137695298</v>
      </c>
      <c r="AA3075" s="5">
        <v>77.109306335449205</v>
      </c>
      <c r="AB3075" s="5">
        <v>78.008903503417898</v>
      </c>
      <c r="AC3075" s="5">
        <v>80.196166992187457</v>
      </c>
      <c r="AD3075" s="5">
        <v>85.462089538574205</v>
      </c>
      <c r="AE3075" s="5">
        <v>81.226318359375</v>
      </c>
      <c r="AF3075" s="5">
        <v>88.779014587402301</v>
      </c>
      <c r="AG3075" s="5">
        <v>85.155807495117173</v>
      </c>
      <c r="AH3075" s="5">
        <v>91.117401123046804</v>
      </c>
      <c r="AI3075" s="5">
        <v>69.018806457519503</v>
      </c>
      <c r="AJ3075" s="5">
        <v>80.101905822753906</v>
      </c>
      <c r="AK3075" s="5">
        <v>80.079371134440066</v>
      </c>
      <c r="AL3075" s="5">
        <v>86.35107421875</v>
      </c>
      <c r="AM3075" s="5">
        <v>95.850402832031193</v>
      </c>
      <c r="AN3075" s="5">
        <v>110.63930511474599</v>
      </c>
      <c r="AO3075" s="5">
        <v>97.613594055175724</v>
      </c>
      <c r="AP3075" s="5">
        <v>69.329429626464801</v>
      </c>
      <c r="AQ3075" s="5">
        <v>57.239273071288999</v>
      </c>
      <c r="AR3075" s="5">
        <v>50.324733734130803</v>
      </c>
      <c r="AS3075" s="5">
        <v>58.964478810628201</v>
      </c>
      <c r="AT3075" s="5">
        <v>61.440830230712798</v>
      </c>
      <c r="AU3075" s="5">
        <v>46.970127105712798</v>
      </c>
      <c r="AV3075" s="5">
        <v>40.451915740966797</v>
      </c>
      <c r="AW3075" s="5">
        <v>49.620957692464138</v>
      </c>
      <c r="AX3075" s="5">
        <v>89.332084655761705</v>
      </c>
      <c r="AY3075" s="5">
        <v>60.0574531555175</v>
      </c>
      <c r="AZ3075" s="5">
        <v>63.840801239013601</v>
      </c>
      <c r="BA3075" s="5">
        <v>71.076779683430928</v>
      </c>
    </row>
    <row r="3076" spans="1:53" x14ac:dyDescent="0.2">
      <c r="A3076" s="1">
        <v>3073</v>
      </c>
      <c r="B3076" s="1" t="s">
        <v>12307</v>
      </c>
      <c r="C3076" s="1" t="s">
        <v>12308</v>
      </c>
      <c r="D3076" s="1" t="s">
        <v>12309</v>
      </c>
      <c r="E3076" s="1" t="s">
        <v>12310</v>
      </c>
      <c r="F3076" s="5">
        <v>894.04022216796795</v>
      </c>
      <c r="G3076" s="5">
        <v>896.66778564453102</v>
      </c>
      <c r="H3076" s="5">
        <v>902.02618408203102</v>
      </c>
      <c r="I3076" s="5">
        <v>897.57806396484341</v>
      </c>
      <c r="J3076" s="5">
        <v>993.80841064453102</v>
      </c>
      <c r="K3076" s="5">
        <v>948.76745605468705</v>
      </c>
      <c r="L3076" s="5">
        <v>925.50872802734295</v>
      </c>
      <c r="M3076" s="5">
        <v>956.02819824218705</v>
      </c>
      <c r="N3076" s="5">
        <v>575.36346435546795</v>
      </c>
      <c r="O3076" s="5">
        <v>590.863525390625</v>
      </c>
      <c r="P3076" s="5">
        <v>581.33740234375</v>
      </c>
      <c r="Q3076" s="5">
        <v>582.52146402994765</v>
      </c>
      <c r="R3076" s="5">
        <v>764.665771484375</v>
      </c>
      <c r="S3076" s="5">
        <v>787.09094238281205</v>
      </c>
      <c r="T3076" s="5">
        <v>777.654052734375</v>
      </c>
      <c r="U3076" s="5">
        <v>776.47025553385402</v>
      </c>
      <c r="V3076" s="5">
        <v>743.43981933593705</v>
      </c>
      <c r="W3076" s="5">
        <v>721.36614990234295</v>
      </c>
      <c r="X3076" s="5">
        <v>713.184326171875</v>
      </c>
      <c r="Y3076" s="5">
        <v>725.9967651367183</v>
      </c>
      <c r="Z3076" s="5">
        <v>929.0537109375</v>
      </c>
      <c r="AA3076" s="5">
        <v>947.74761962890602</v>
      </c>
      <c r="AB3076" s="5">
        <v>929.11358642578102</v>
      </c>
      <c r="AC3076" s="5">
        <v>935.30497233072902</v>
      </c>
      <c r="AD3076" s="5">
        <v>1119.75476074218</v>
      </c>
      <c r="AE3076" s="5">
        <v>1131.35510253906</v>
      </c>
      <c r="AF3076" s="5">
        <v>1119.39184570312</v>
      </c>
      <c r="AG3076" s="5">
        <v>1123.5005696614533</v>
      </c>
      <c r="AH3076" s="5">
        <v>1044.2509765625</v>
      </c>
      <c r="AI3076" s="5">
        <v>1034.51867675781</v>
      </c>
      <c r="AJ3076" s="5">
        <v>1031.63989257812</v>
      </c>
      <c r="AK3076" s="5">
        <v>1036.8031819661433</v>
      </c>
      <c r="AL3076" s="5">
        <v>618.732421875</v>
      </c>
      <c r="AM3076" s="5">
        <v>624.146484375</v>
      </c>
      <c r="AN3076" s="5">
        <v>619.544921875</v>
      </c>
      <c r="AO3076" s="5">
        <v>620.80794270833337</v>
      </c>
      <c r="AP3076" s="5">
        <v>910.585205078125</v>
      </c>
      <c r="AQ3076" s="5">
        <v>909.89532470703102</v>
      </c>
      <c r="AR3076" s="5">
        <v>911.61962890625</v>
      </c>
      <c r="AS3076" s="5">
        <v>910.70005289713538</v>
      </c>
      <c r="AT3076" s="5">
        <v>986.90533447265602</v>
      </c>
      <c r="AU3076" s="5">
        <v>979.123291015625</v>
      </c>
      <c r="AV3076" s="5">
        <v>974.87609863281205</v>
      </c>
      <c r="AW3076" s="5">
        <v>980.30157470703091</v>
      </c>
      <c r="AX3076" s="5">
        <v>985.865478515625</v>
      </c>
      <c r="AY3076" s="5">
        <v>948.23419189453102</v>
      </c>
      <c r="AZ3076" s="5">
        <v>929.28692626953102</v>
      </c>
      <c r="BA3076" s="5">
        <v>954.46219889322902</v>
      </c>
    </row>
    <row r="3077" spans="1:53" x14ac:dyDescent="0.2">
      <c r="A3077" s="1">
        <v>3074</v>
      </c>
      <c r="B3077" s="1" t="s">
        <v>12311</v>
      </c>
      <c r="C3077" s="1" t="s">
        <v>12312</v>
      </c>
      <c r="D3077" s="1" t="s">
        <v>12313</v>
      </c>
      <c r="E3077" s="1" t="s">
        <v>12314</v>
      </c>
      <c r="F3077" s="5">
        <v>761.42352294921795</v>
      </c>
      <c r="I3077" s="5">
        <v>761.42352294921795</v>
      </c>
      <c r="K3077" s="5">
        <v>282.371978759765</v>
      </c>
      <c r="L3077" s="5">
        <v>445.92095947265602</v>
      </c>
      <c r="M3077" s="5">
        <v>364.14646911621048</v>
      </c>
      <c r="N3077" s="5">
        <v>369.12741088867102</v>
      </c>
      <c r="O3077" s="5">
        <v>158.43684387207</v>
      </c>
      <c r="P3077" s="5">
        <v>59.693935394287102</v>
      </c>
      <c r="Q3077" s="5">
        <v>195.75273005167605</v>
      </c>
      <c r="V3077" s="5">
        <v>113.674880981445</v>
      </c>
      <c r="W3077" s="5">
        <v>67.581085205078097</v>
      </c>
      <c r="X3077" s="5">
        <v>828.43109130859295</v>
      </c>
      <c r="Y3077" s="5">
        <v>336.56235249837204</v>
      </c>
      <c r="Z3077" s="5">
        <v>216.48603820800699</v>
      </c>
      <c r="AA3077" s="5">
        <v>190.81277465820301</v>
      </c>
      <c r="AB3077" s="5">
        <v>143.353591918945</v>
      </c>
      <c r="AC3077" s="5">
        <v>183.55080159505167</v>
      </c>
      <c r="AD3077" s="5">
        <v>39.937015533447202</v>
      </c>
      <c r="AG3077" s="5">
        <v>39.937015533447202</v>
      </c>
      <c r="AI3077" s="5">
        <v>63.561809539794901</v>
      </c>
      <c r="AJ3077" s="5">
        <v>47.386650085449197</v>
      </c>
      <c r="AK3077" s="5">
        <v>55.474229812622049</v>
      </c>
      <c r="AQ3077" s="5">
        <v>344.749755859375</v>
      </c>
      <c r="AS3077" s="5">
        <v>344.749755859375</v>
      </c>
      <c r="AT3077" s="5">
        <v>97.955390930175696</v>
      </c>
      <c r="AV3077" s="5">
        <v>127.71752166748</v>
      </c>
      <c r="AW3077" s="5">
        <v>112.83645629882784</v>
      </c>
      <c r="AX3077" s="5">
        <v>468.91900634765602</v>
      </c>
      <c r="AZ3077" s="5">
        <v>403.19226074218699</v>
      </c>
      <c r="BA3077" s="5">
        <v>436.05563354492153</v>
      </c>
    </row>
    <row r="3078" spans="1:53" x14ac:dyDescent="0.2">
      <c r="A3078" s="1">
        <v>3075</v>
      </c>
      <c r="B3078" s="1" t="s">
        <v>12315</v>
      </c>
      <c r="C3078" s="1" t="s">
        <v>12316</v>
      </c>
      <c r="D3078" s="1" t="s">
        <v>12317</v>
      </c>
      <c r="E3078" s="1" t="s">
        <v>12318</v>
      </c>
      <c r="F3078" s="5">
        <v>143.63978576660099</v>
      </c>
      <c r="G3078" s="5">
        <v>153.83403015136699</v>
      </c>
      <c r="H3078" s="5">
        <v>45.629604339599602</v>
      </c>
      <c r="I3078" s="5">
        <v>114.36780675252253</v>
      </c>
      <c r="J3078" s="5">
        <v>96.043212890625</v>
      </c>
      <c r="K3078" s="5">
        <v>88.800231933593693</v>
      </c>
      <c r="L3078" s="5">
        <v>87.998252868652301</v>
      </c>
      <c r="M3078" s="5">
        <v>90.947232564290331</v>
      </c>
      <c r="N3078" s="5">
        <v>134.67497253417901</v>
      </c>
      <c r="O3078" s="5">
        <v>131.56365966796801</v>
      </c>
      <c r="P3078" s="5">
        <v>149.73425292968699</v>
      </c>
      <c r="Q3078" s="5">
        <v>138.657628377278</v>
      </c>
      <c r="S3078" s="5">
        <v>114.388343811035</v>
      </c>
      <c r="T3078" s="5">
        <v>118.062866210937</v>
      </c>
      <c r="U3078" s="5">
        <v>116.225605010986</v>
      </c>
      <c r="V3078" s="5">
        <v>188.07305908203099</v>
      </c>
      <c r="W3078" s="5">
        <v>173.93717956542901</v>
      </c>
      <c r="X3078" s="5">
        <v>163.2978515625</v>
      </c>
      <c r="Y3078" s="5">
        <v>175.10269673665334</v>
      </c>
      <c r="Z3078" s="5">
        <v>138.80038452148401</v>
      </c>
      <c r="AA3078" s="5">
        <v>133.78480529785099</v>
      </c>
      <c r="AB3078" s="5">
        <v>128.46273803710901</v>
      </c>
      <c r="AC3078" s="5">
        <v>133.6826426188147</v>
      </c>
      <c r="AD3078" s="5">
        <v>265.75320434570301</v>
      </c>
      <c r="AE3078" s="5">
        <v>218.89131164550699</v>
      </c>
      <c r="AF3078" s="5">
        <v>229.21080017089801</v>
      </c>
      <c r="AG3078" s="5">
        <v>237.95177205403601</v>
      </c>
      <c r="AH3078" s="5">
        <v>262.86724853515602</v>
      </c>
      <c r="AI3078" s="5">
        <v>226.928466796875</v>
      </c>
      <c r="AJ3078" s="5">
        <v>265.53347778320301</v>
      </c>
      <c r="AK3078" s="5">
        <v>251.77639770507801</v>
      </c>
      <c r="AL3078" s="5">
        <v>328.63311767578102</v>
      </c>
      <c r="AM3078" s="5">
        <v>367.98870849609301</v>
      </c>
      <c r="AN3078" s="5">
        <v>329.82833862304602</v>
      </c>
      <c r="AO3078" s="5">
        <v>342.15005493164</v>
      </c>
      <c r="AP3078" s="5">
        <v>116.90064239501901</v>
      </c>
      <c r="AQ3078" s="5">
        <v>85.016929626464801</v>
      </c>
      <c r="AR3078" s="5">
        <v>93.867019653320298</v>
      </c>
      <c r="AS3078" s="5">
        <v>98.594863891601378</v>
      </c>
      <c r="AU3078" s="5">
        <v>154.967361450195</v>
      </c>
      <c r="AV3078" s="5">
        <v>167.31047058105401</v>
      </c>
      <c r="AW3078" s="5">
        <v>161.13891601562449</v>
      </c>
      <c r="AX3078" s="5">
        <v>153.21447753906199</v>
      </c>
      <c r="AY3078" s="5">
        <v>125.03652191162099</v>
      </c>
      <c r="AZ3078" s="5">
        <v>132.73768615722599</v>
      </c>
      <c r="BA3078" s="5">
        <v>136.99622853596966</v>
      </c>
    </row>
    <row r="3079" spans="1:53" x14ac:dyDescent="0.2">
      <c r="A3079" s="1">
        <v>3076</v>
      </c>
      <c r="B3079" s="1" t="s">
        <v>12319</v>
      </c>
      <c r="C3079" s="1" t="s">
        <v>12320</v>
      </c>
      <c r="D3079" s="1" t="s">
        <v>12321</v>
      </c>
      <c r="E3079" s="1" t="s">
        <v>12322</v>
      </c>
      <c r="F3079" s="5">
        <v>139.83700561523401</v>
      </c>
      <c r="G3079" s="5">
        <v>120.17611694335901</v>
      </c>
      <c r="H3079" s="5">
        <v>114.773376464843</v>
      </c>
      <c r="I3079" s="5">
        <v>124.928833007812</v>
      </c>
      <c r="J3079" s="5">
        <v>132.393310546875</v>
      </c>
      <c r="K3079" s="5">
        <v>140.28355407714801</v>
      </c>
      <c r="L3079" s="5">
        <v>142.00363159179599</v>
      </c>
      <c r="M3079" s="5">
        <v>138.22683207193964</v>
      </c>
      <c r="N3079" s="5">
        <v>122.79725646972599</v>
      </c>
      <c r="O3079" s="5">
        <v>129.08201599121</v>
      </c>
      <c r="P3079" s="5">
        <v>74.664794921875</v>
      </c>
      <c r="Q3079" s="5">
        <v>108.848022460937</v>
      </c>
      <c r="R3079" s="5">
        <v>81.148399353027301</v>
      </c>
      <c r="S3079" s="5">
        <v>129.61193847656199</v>
      </c>
      <c r="T3079" s="5">
        <v>120.91993713378901</v>
      </c>
      <c r="U3079" s="5">
        <v>110.56009165445943</v>
      </c>
      <c r="V3079" s="5">
        <v>174.25569152832</v>
      </c>
      <c r="W3079" s="5">
        <v>160.867263793945</v>
      </c>
      <c r="X3079" s="5">
        <v>141.980865478515</v>
      </c>
      <c r="Y3079" s="5">
        <v>159.03460693359332</v>
      </c>
      <c r="Z3079" s="5">
        <v>128.15106201171801</v>
      </c>
      <c r="AA3079" s="5">
        <v>108.63311767578099</v>
      </c>
      <c r="AB3079" s="5">
        <v>100.592140197753</v>
      </c>
      <c r="AC3079" s="5">
        <v>112.45877329508399</v>
      </c>
      <c r="AD3079" s="5">
        <v>222.110580444335</v>
      </c>
      <c r="AE3079" s="5">
        <v>231.77304077148401</v>
      </c>
      <c r="AF3079" s="5">
        <v>227.23941040039</v>
      </c>
      <c r="AG3079" s="5">
        <v>227.04101053873634</v>
      </c>
      <c r="AH3079" s="5">
        <v>179.15887451171801</v>
      </c>
      <c r="AI3079" s="5">
        <v>207.85670471191401</v>
      </c>
      <c r="AJ3079" s="5">
        <v>170.07661437988199</v>
      </c>
      <c r="AK3079" s="5">
        <v>185.69739786783802</v>
      </c>
      <c r="AL3079" s="5">
        <v>86.589752197265597</v>
      </c>
      <c r="AM3079" s="5">
        <v>59.173900604247997</v>
      </c>
      <c r="AN3079" s="5">
        <v>117.08364105224599</v>
      </c>
      <c r="AO3079" s="5">
        <v>87.615764617919865</v>
      </c>
      <c r="AP3079" s="5">
        <v>97.341232299804602</v>
      </c>
      <c r="AQ3079" s="5">
        <v>114.88661193847599</v>
      </c>
      <c r="AR3079" s="5">
        <v>119.746620178222</v>
      </c>
      <c r="AS3079" s="5">
        <v>110.65815480550087</v>
      </c>
      <c r="AT3079" s="5">
        <v>109.153015136718</v>
      </c>
      <c r="AU3079" s="5">
        <v>121.740020751953</v>
      </c>
      <c r="AV3079" s="5">
        <v>123.181495666503</v>
      </c>
      <c r="AW3079" s="5">
        <v>118.02484385172465</v>
      </c>
      <c r="AX3079" s="5">
        <v>123.35545349121</v>
      </c>
      <c r="AY3079" s="5">
        <v>93.528900146484304</v>
      </c>
      <c r="AZ3079" s="5">
        <v>104.84075164794901</v>
      </c>
      <c r="BA3079" s="5">
        <v>107.24170176188109</v>
      </c>
    </row>
    <row r="3080" spans="1:53" x14ac:dyDescent="0.2">
      <c r="A3080" s="1">
        <v>3077</v>
      </c>
      <c r="B3080" s="1" t="s">
        <v>12323</v>
      </c>
      <c r="C3080" s="1" t="s">
        <v>12324</v>
      </c>
      <c r="D3080" s="1" t="s">
        <v>12325</v>
      </c>
      <c r="E3080" s="1" t="s">
        <v>12326</v>
      </c>
      <c r="F3080" s="5">
        <v>2339.8857421875</v>
      </c>
      <c r="G3080" s="5">
        <v>2418.66748046875</v>
      </c>
      <c r="H3080" s="5">
        <v>2425.36474609375</v>
      </c>
      <c r="I3080" s="5">
        <v>2394.6393229166665</v>
      </c>
      <c r="J3080" s="5">
        <v>2580.26416015625</v>
      </c>
      <c r="K3080" s="5">
        <v>2462.62524414062</v>
      </c>
      <c r="L3080" s="5">
        <v>2404.95361328125</v>
      </c>
      <c r="M3080" s="5">
        <v>2482.6143391927067</v>
      </c>
      <c r="N3080" s="5">
        <v>2015.96569824218</v>
      </c>
      <c r="O3080" s="5">
        <v>2057.92065429687</v>
      </c>
      <c r="P3080" s="5">
        <v>2009.6171875</v>
      </c>
      <c r="Q3080" s="5">
        <v>2027.8345133463499</v>
      </c>
      <c r="R3080" s="5">
        <v>2146.0791015625</v>
      </c>
      <c r="S3080" s="5">
        <v>2211.10717773437</v>
      </c>
      <c r="T3080" s="5">
        <v>2277.19213867187</v>
      </c>
      <c r="U3080" s="5">
        <v>2211.4594726562464</v>
      </c>
      <c r="V3080" s="5">
        <v>2764.1865234375</v>
      </c>
      <c r="W3080" s="5">
        <v>2739.12548828125</v>
      </c>
      <c r="X3080" s="5">
        <v>2652.5595703125</v>
      </c>
      <c r="Y3080" s="5">
        <v>2718.6238606770835</v>
      </c>
      <c r="Z3080" s="5">
        <v>3294.99487304687</v>
      </c>
      <c r="AA3080" s="5">
        <v>3296.67797851562</v>
      </c>
      <c r="AB3080" s="5">
        <v>3319.04565429687</v>
      </c>
      <c r="AC3080" s="5">
        <v>3303.5728352864535</v>
      </c>
      <c r="AD3080" s="5">
        <v>2406.23583984375</v>
      </c>
      <c r="AE3080" s="5">
        <v>2393.92895507812</v>
      </c>
      <c r="AF3080" s="5">
        <v>2402.529296875</v>
      </c>
      <c r="AG3080" s="5">
        <v>2400.8980305989567</v>
      </c>
      <c r="AH3080" s="5">
        <v>2431.17114257812</v>
      </c>
      <c r="AI3080" s="5">
        <v>2419.13232421875</v>
      </c>
      <c r="AJ3080" s="5">
        <v>2455.62719726562</v>
      </c>
      <c r="AK3080" s="5">
        <v>2435.3102213541629</v>
      </c>
      <c r="AL3080" s="5">
        <v>1678.85913085937</v>
      </c>
      <c r="AM3080" s="5">
        <v>1752.78430175781</v>
      </c>
      <c r="AN3080" s="5">
        <v>1784.26586914062</v>
      </c>
      <c r="AO3080" s="5">
        <v>1738.6364339192667</v>
      </c>
      <c r="AP3080" s="5">
        <v>2396.96020507812</v>
      </c>
      <c r="AQ3080" s="5">
        <v>2410.87060546875</v>
      </c>
      <c r="AR3080" s="5">
        <v>2416.07495117187</v>
      </c>
      <c r="AS3080" s="5">
        <v>2407.9685872395798</v>
      </c>
      <c r="AT3080" s="5">
        <v>3153.390625</v>
      </c>
      <c r="AU3080" s="5">
        <v>3134.72583007812</v>
      </c>
      <c r="AV3080" s="5">
        <v>3226.63916015625</v>
      </c>
      <c r="AW3080" s="5">
        <v>3171.5852050781232</v>
      </c>
      <c r="AX3080" s="5">
        <v>2986.29370117187</v>
      </c>
      <c r="AY3080" s="5">
        <v>2934.51928710937</v>
      </c>
      <c r="AZ3080" s="5">
        <v>2919.49853515625</v>
      </c>
      <c r="BA3080" s="5">
        <v>2946.7705078124964</v>
      </c>
    </row>
    <row r="3081" spans="1:53" x14ac:dyDescent="0.2">
      <c r="A3081" s="1">
        <v>3078</v>
      </c>
      <c r="B3081" s="1" t="s">
        <v>12327</v>
      </c>
      <c r="C3081" s="1" t="s">
        <v>12328</v>
      </c>
      <c r="D3081" s="1" t="s">
        <v>12329</v>
      </c>
      <c r="E3081" s="1" t="s">
        <v>12330</v>
      </c>
      <c r="F3081" s="5">
        <v>194.88429260253901</v>
      </c>
      <c r="G3081" s="5">
        <v>210.66578674316401</v>
      </c>
      <c r="H3081" s="5">
        <v>212.09611511230401</v>
      </c>
      <c r="I3081" s="5">
        <v>205.88206481933568</v>
      </c>
      <c r="J3081" s="5">
        <v>217.13829040527301</v>
      </c>
      <c r="K3081" s="5">
        <v>204.94190979003901</v>
      </c>
      <c r="L3081" s="5">
        <v>225.20018005371</v>
      </c>
      <c r="M3081" s="5">
        <v>215.76012674967401</v>
      </c>
      <c r="N3081" s="5">
        <v>262.46838378906199</v>
      </c>
      <c r="O3081" s="5">
        <v>230.85873413085901</v>
      </c>
      <c r="P3081" s="5">
        <v>241.30337524414</v>
      </c>
      <c r="Q3081" s="5">
        <v>244.87683105468696</v>
      </c>
      <c r="R3081" s="5">
        <v>248.20191955566401</v>
      </c>
      <c r="S3081" s="5">
        <v>251.03771972656199</v>
      </c>
      <c r="T3081" s="5">
        <v>277.09182739257801</v>
      </c>
      <c r="U3081" s="5">
        <v>258.77715555826802</v>
      </c>
      <c r="V3081" s="5">
        <v>258.18161010742102</v>
      </c>
      <c r="W3081" s="5">
        <v>264.04425048828102</v>
      </c>
      <c r="X3081" s="5">
        <v>240.39875793457</v>
      </c>
      <c r="Y3081" s="5">
        <v>254.20820617675733</v>
      </c>
      <c r="Z3081" s="5">
        <v>213.60754394531199</v>
      </c>
      <c r="AA3081" s="5">
        <v>219.36260986328099</v>
      </c>
      <c r="AB3081" s="5">
        <v>230.31936645507801</v>
      </c>
      <c r="AC3081" s="5">
        <v>221.096506754557</v>
      </c>
      <c r="AD3081" s="5">
        <v>174.681884765625</v>
      </c>
      <c r="AE3081" s="5">
        <v>202.24189758300699</v>
      </c>
      <c r="AF3081" s="5">
        <v>198.60476684570301</v>
      </c>
      <c r="AG3081" s="5">
        <v>191.842849731445</v>
      </c>
      <c r="AH3081" s="5">
        <v>198.24401855468699</v>
      </c>
      <c r="AI3081" s="5">
        <v>176.35560607910099</v>
      </c>
      <c r="AJ3081" s="5">
        <v>174.70802307128901</v>
      </c>
      <c r="AK3081" s="5">
        <v>183.10254923502566</v>
      </c>
      <c r="AL3081" s="5">
        <v>181.74142456054599</v>
      </c>
      <c r="AM3081" s="5">
        <v>187.73660278320301</v>
      </c>
      <c r="AN3081" s="5">
        <v>161.29412841796801</v>
      </c>
      <c r="AO3081" s="5">
        <v>176.92405192057231</v>
      </c>
      <c r="AP3081" s="5">
        <v>174.03399658203099</v>
      </c>
      <c r="AQ3081" s="5">
        <v>173.70167541503901</v>
      </c>
      <c r="AR3081" s="5">
        <v>173.78158569335901</v>
      </c>
      <c r="AS3081" s="5">
        <v>173.83908589680968</v>
      </c>
      <c r="AT3081" s="5">
        <v>264.368072509765</v>
      </c>
      <c r="AU3081" s="5">
        <v>237.58738708496</v>
      </c>
      <c r="AV3081" s="5">
        <v>223.25758361816401</v>
      </c>
      <c r="AW3081" s="5">
        <v>241.73768107096302</v>
      </c>
      <c r="AX3081" s="5">
        <v>261.582916259765</v>
      </c>
      <c r="AY3081" s="5">
        <v>253.32456970214801</v>
      </c>
      <c r="AZ3081" s="5">
        <v>238.60859680175699</v>
      </c>
      <c r="BA3081" s="5">
        <v>251.17202758789003</v>
      </c>
    </row>
    <row r="3082" spans="1:53" x14ac:dyDescent="0.2">
      <c r="A3082" s="1">
        <v>3079</v>
      </c>
      <c r="B3082" s="1" t="s">
        <v>12331</v>
      </c>
      <c r="C3082" s="1" t="s">
        <v>12332</v>
      </c>
      <c r="D3082" s="1" t="s">
        <v>12333</v>
      </c>
      <c r="E3082" s="1" t="s">
        <v>12334</v>
      </c>
      <c r="J3082" s="5">
        <v>279.73889160156199</v>
      </c>
      <c r="K3082" s="5">
        <v>1148.46472167968</v>
      </c>
      <c r="L3082" s="5">
        <v>363.577392578125</v>
      </c>
      <c r="M3082" s="5">
        <v>597.26033528645564</v>
      </c>
      <c r="N3082" s="5">
        <v>486.27197265625</v>
      </c>
      <c r="O3082" s="5">
        <v>568.63604736328102</v>
      </c>
      <c r="P3082" s="5">
        <v>528.92932128906205</v>
      </c>
      <c r="Q3082" s="5">
        <v>527.94578043619765</v>
      </c>
      <c r="R3082" s="5">
        <v>356.06356811523398</v>
      </c>
      <c r="S3082" s="5">
        <v>334.19140625</v>
      </c>
      <c r="T3082" s="5">
        <v>288.38668823242102</v>
      </c>
      <c r="U3082" s="5">
        <v>326.21388753255161</v>
      </c>
      <c r="V3082" s="5">
        <v>299.37542724609301</v>
      </c>
      <c r="W3082" s="5">
        <v>280.22448730468699</v>
      </c>
      <c r="X3082" s="5">
        <v>236.91290283203099</v>
      </c>
      <c r="Y3082" s="5">
        <v>272.17093912760367</v>
      </c>
      <c r="Z3082" s="5">
        <v>247.35612487792901</v>
      </c>
      <c r="AA3082" s="5">
        <v>166.91557312011699</v>
      </c>
      <c r="AB3082" s="5">
        <v>284.040435791015</v>
      </c>
      <c r="AC3082" s="5">
        <v>232.7707112630203</v>
      </c>
      <c r="AD3082" s="5">
        <v>272.888916015625</v>
      </c>
      <c r="AE3082" s="5">
        <v>298.85238647460898</v>
      </c>
      <c r="AF3082" s="5">
        <v>248.25096130371</v>
      </c>
      <c r="AG3082" s="5">
        <v>273.3307545979813</v>
      </c>
      <c r="AI3082" s="5">
        <v>272.99377441406199</v>
      </c>
      <c r="AJ3082" s="5">
        <v>298.26705932617102</v>
      </c>
      <c r="AK3082" s="5">
        <v>285.63041687011651</v>
      </c>
      <c r="AL3082" s="5">
        <v>357.23211669921801</v>
      </c>
      <c r="AM3082" s="5">
        <v>392.38754272460898</v>
      </c>
      <c r="AN3082" s="5">
        <v>319.08029174804602</v>
      </c>
      <c r="AO3082" s="5">
        <v>356.233317057291</v>
      </c>
      <c r="AP3082" s="5">
        <v>257.68258666992102</v>
      </c>
      <c r="AQ3082" s="5">
        <v>264.48992919921801</v>
      </c>
      <c r="AR3082" s="5">
        <v>269.71365356445301</v>
      </c>
      <c r="AS3082" s="5">
        <v>263.962056477864</v>
      </c>
      <c r="AT3082" s="5">
        <v>270.22320556640602</v>
      </c>
      <c r="AU3082" s="5">
        <v>264.72079467773398</v>
      </c>
      <c r="AV3082" s="5">
        <v>230.26232910156199</v>
      </c>
      <c r="AW3082" s="5">
        <v>255.06877644856732</v>
      </c>
      <c r="AY3082" s="5">
        <v>335.21154785156199</v>
      </c>
      <c r="AZ3082" s="5">
        <v>312.04992675781199</v>
      </c>
      <c r="BA3082" s="5">
        <v>323.63073730468699</v>
      </c>
    </row>
    <row r="3083" spans="1:53" x14ac:dyDescent="0.2">
      <c r="A3083" s="1">
        <v>3080</v>
      </c>
      <c r="B3083" s="1" t="s">
        <v>12335</v>
      </c>
      <c r="C3083" s="1" t="s">
        <v>12336</v>
      </c>
      <c r="D3083" s="1" t="s">
        <v>12337</v>
      </c>
      <c r="E3083" s="1" t="s">
        <v>12338</v>
      </c>
      <c r="F3083" s="5">
        <v>295.55929565429602</v>
      </c>
      <c r="G3083" s="5">
        <v>360.90460205078102</v>
      </c>
      <c r="H3083" s="5">
        <v>323.42926025390602</v>
      </c>
      <c r="I3083" s="5">
        <v>326.63105265299436</v>
      </c>
      <c r="J3083" s="5">
        <v>333.993072509765</v>
      </c>
      <c r="K3083" s="5">
        <v>320.76284790039</v>
      </c>
      <c r="L3083" s="5">
        <v>406.71694946289</v>
      </c>
      <c r="M3083" s="5">
        <v>353.82428995768169</v>
      </c>
      <c r="N3083" s="5">
        <v>438.39547729492102</v>
      </c>
      <c r="O3083" s="5">
        <v>531.89056396484295</v>
      </c>
      <c r="P3083" s="5">
        <v>509.91217041015602</v>
      </c>
      <c r="Q3083" s="5">
        <v>493.39940388997337</v>
      </c>
      <c r="R3083" s="5">
        <v>325.56271362304602</v>
      </c>
      <c r="S3083" s="5">
        <v>385.98516845703102</v>
      </c>
      <c r="T3083" s="5">
        <v>387.60189819335898</v>
      </c>
      <c r="U3083" s="5">
        <v>366.3832600911453</v>
      </c>
      <c r="V3083" s="5">
        <v>290.20193481445301</v>
      </c>
      <c r="W3083" s="5">
        <v>298.89862060546801</v>
      </c>
      <c r="X3083" s="5">
        <v>263.62615966796801</v>
      </c>
      <c r="Y3083" s="5">
        <v>284.24223836262968</v>
      </c>
      <c r="Z3083" s="5">
        <v>245.67478942871</v>
      </c>
      <c r="AA3083" s="5">
        <v>296.81600952148398</v>
      </c>
      <c r="AB3083" s="5">
        <v>304.992919921875</v>
      </c>
      <c r="AC3083" s="5">
        <v>282.4945729573563</v>
      </c>
      <c r="AD3083" s="5">
        <v>304.55587768554602</v>
      </c>
      <c r="AE3083" s="5">
        <v>421.31521606445301</v>
      </c>
      <c r="AF3083" s="5">
        <v>377.529296875</v>
      </c>
      <c r="AG3083" s="5">
        <v>367.80013020833303</v>
      </c>
      <c r="AH3083" s="5">
        <v>322.27163696289</v>
      </c>
      <c r="AI3083" s="5">
        <v>360.56475830078102</v>
      </c>
      <c r="AJ3083" s="5">
        <v>339.90536499023398</v>
      </c>
      <c r="AK3083" s="5">
        <v>340.91392008463498</v>
      </c>
      <c r="AL3083" s="5">
        <v>471.451568603515</v>
      </c>
      <c r="AM3083" s="5">
        <v>480.72369384765602</v>
      </c>
      <c r="AN3083" s="5">
        <v>434.10873413085898</v>
      </c>
      <c r="AO3083" s="5">
        <v>462.0946655273433</v>
      </c>
      <c r="AP3083" s="5">
        <v>287.79989624023398</v>
      </c>
      <c r="AQ3083" s="5">
        <v>266.36828613281199</v>
      </c>
      <c r="AR3083" s="5">
        <v>271.30447387695301</v>
      </c>
      <c r="AS3083" s="5">
        <v>275.15755208333297</v>
      </c>
      <c r="AT3083" s="5">
        <v>252.375076293945</v>
      </c>
      <c r="AW3083" s="5">
        <v>252.375076293945</v>
      </c>
      <c r="AY3083" s="5">
        <v>186.84483337402301</v>
      </c>
      <c r="AZ3083" s="5">
        <v>272.3994140625</v>
      </c>
      <c r="BA3083" s="5">
        <v>229.62212371826149</v>
      </c>
    </row>
    <row r="3084" spans="1:53" x14ac:dyDescent="0.2">
      <c r="A3084" s="1">
        <v>3081</v>
      </c>
      <c r="B3084" s="1" t="s">
        <v>12339</v>
      </c>
      <c r="C3084" s="1" t="s">
        <v>12340</v>
      </c>
      <c r="D3084" s="1" t="s">
        <v>12341</v>
      </c>
      <c r="E3084" s="1" t="s">
        <v>12342</v>
      </c>
      <c r="F3084" s="5">
        <v>20.410112380981399</v>
      </c>
      <c r="I3084" s="5">
        <v>20.410112380981399</v>
      </c>
      <c r="N3084" s="5">
        <v>138.07585144042901</v>
      </c>
      <c r="O3084" s="5">
        <v>116.71701812744099</v>
      </c>
      <c r="P3084" s="5">
        <v>108.11035919189401</v>
      </c>
      <c r="Q3084" s="5">
        <v>120.96774291992135</v>
      </c>
      <c r="R3084" s="5">
        <v>25.07954788208</v>
      </c>
      <c r="S3084" s="5">
        <v>17.307222366333001</v>
      </c>
      <c r="U3084" s="5">
        <v>21.1933851242065</v>
      </c>
      <c r="V3084" s="5">
        <v>30.0223274230957</v>
      </c>
      <c r="W3084" s="5">
        <v>42.441936492919901</v>
      </c>
      <c r="X3084" s="5">
        <v>32.937038421630803</v>
      </c>
      <c r="Y3084" s="5">
        <v>35.133767445882135</v>
      </c>
      <c r="Z3084" s="5">
        <v>19.477251052856399</v>
      </c>
      <c r="AA3084" s="5">
        <v>24.304204940795898</v>
      </c>
      <c r="AB3084" s="5">
        <v>31.950582504272401</v>
      </c>
      <c r="AC3084" s="5">
        <v>25.24401283264157</v>
      </c>
      <c r="AD3084" s="5">
        <v>20.975580215454102</v>
      </c>
      <c r="AG3084" s="5">
        <v>20.975580215454102</v>
      </c>
      <c r="AL3084" s="5">
        <v>63.307670593261697</v>
      </c>
      <c r="AM3084" s="5">
        <v>45.003353118896399</v>
      </c>
      <c r="AN3084" s="5">
        <v>52.686588287353501</v>
      </c>
      <c r="AO3084" s="5">
        <v>53.665870666503871</v>
      </c>
      <c r="AR3084" s="5">
        <v>8.6408548355102504</v>
      </c>
      <c r="AS3084" s="5">
        <v>8.6408548355102504</v>
      </c>
    </row>
    <row r="3085" spans="1:53" x14ac:dyDescent="0.2">
      <c r="A3085" s="1">
        <v>3082</v>
      </c>
      <c r="B3085" s="1" t="s">
        <v>12343</v>
      </c>
      <c r="C3085" s="1" t="s">
        <v>12344</v>
      </c>
      <c r="D3085" s="1" t="s">
        <v>12345</v>
      </c>
      <c r="E3085" s="1" t="s">
        <v>12346</v>
      </c>
      <c r="F3085" s="5">
        <v>123.626342773437</v>
      </c>
      <c r="G3085" s="5">
        <v>120.99061584472599</v>
      </c>
      <c r="H3085" s="5">
        <v>113.18463897705</v>
      </c>
      <c r="I3085" s="5">
        <v>119.26719919840433</v>
      </c>
      <c r="J3085" s="5">
        <v>122.897727966308</v>
      </c>
      <c r="K3085" s="5">
        <v>120.67919921875</v>
      </c>
      <c r="L3085" s="5">
        <v>125.922630310058</v>
      </c>
      <c r="M3085" s="5">
        <v>123.16651916503866</v>
      </c>
      <c r="N3085" s="5">
        <v>116.426231384277</v>
      </c>
      <c r="O3085" s="5">
        <v>117.764602661132</v>
      </c>
      <c r="P3085" s="5">
        <v>110.79636383056599</v>
      </c>
      <c r="Q3085" s="5">
        <v>114.995732625325</v>
      </c>
      <c r="R3085" s="5">
        <v>100.70558166503901</v>
      </c>
      <c r="S3085" s="5">
        <v>97.985160827636705</v>
      </c>
      <c r="T3085" s="5">
        <v>108.3203125</v>
      </c>
      <c r="U3085" s="5">
        <v>102.33701833089191</v>
      </c>
      <c r="V3085" s="5">
        <v>103.262550354003</v>
      </c>
      <c r="W3085" s="5">
        <v>97.586799621582003</v>
      </c>
      <c r="X3085" s="5">
        <v>94.741340637207003</v>
      </c>
      <c r="Y3085" s="5">
        <v>98.530230204264001</v>
      </c>
      <c r="Z3085" s="5">
        <v>122.811149597167</v>
      </c>
      <c r="AA3085" s="5">
        <v>120.26845550537099</v>
      </c>
      <c r="AB3085" s="5">
        <v>125.942077636718</v>
      </c>
      <c r="AC3085" s="5">
        <v>123.007227579752</v>
      </c>
      <c r="AD3085" s="5">
        <v>168.80651855468699</v>
      </c>
      <c r="AE3085" s="5">
        <v>169.298583984375</v>
      </c>
      <c r="AF3085" s="5">
        <v>163.15756225585901</v>
      </c>
      <c r="AG3085" s="5">
        <v>167.08755493164031</v>
      </c>
      <c r="AH3085" s="5">
        <v>164.40568542480401</v>
      </c>
      <c r="AI3085" s="5">
        <v>171.54977416992099</v>
      </c>
      <c r="AJ3085" s="5">
        <v>170.151123046875</v>
      </c>
      <c r="AK3085" s="5">
        <v>168.70219421386665</v>
      </c>
      <c r="AL3085" s="5">
        <v>116.554397583007</v>
      </c>
      <c r="AM3085" s="5">
        <v>120.34522247314401</v>
      </c>
      <c r="AN3085" s="5">
        <v>116.202186584472</v>
      </c>
      <c r="AO3085" s="5">
        <v>117.700602213541</v>
      </c>
      <c r="AP3085" s="5">
        <v>126.99085998535099</v>
      </c>
      <c r="AQ3085" s="5">
        <v>130.46408081054599</v>
      </c>
      <c r="AR3085" s="5">
        <v>139.00521850585901</v>
      </c>
      <c r="AS3085" s="5">
        <v>132.15338643391866</v>
      </c>
      <c r="AT3085" s="5">
        <v>142.24035644531199</v>
      </c>
      <c r="AU3085" s="5">
        <v>136.66360473632801</v>
      </c>
      <c r="AV3085" s="5">
        <v>140.63525390625</v>
      </c>
      <c r="AW3085" s="5">
        <v>139.84640502929668</v>
      </c>
      <c r="AX3085" s="5">
        <v>117.46107482910099</v>
      </c>
      <c r="AY3085" s="5">
        <v>121.297035217285</v>
      </c>
      <c r="AZ3085" s="5">
        <v>119.96752166748</v>
      </c>
      <c r="BA3085" s="5">
        <v>119.57521057128866</v>
      </c>
    </row>
    <row r="3086" spans="1:53" x14ac:dyDescent="0.2">
      <c r="A3086" s="1">
        <v>3083</v>
      </c>
      <c r="B3086" s="1" t="s">
        <v>12347</v>
      </c>
      <c r="C3086" s="1" t="s">
        <v>12348</v>
      </c>
      <c r="D3086" s="1" t="s">
        <v>12349</v>
      </c>
      <c r="E3086" s="1" t="s">
        <v>12350</v>
      </c>
      <c r="F3086" s="5">
        <v>242.086654663085</v>
      </c>
      <c r="G3086" s="5">
        <v>260.69119262695301</v>
      </c>
      <c r="H3086" s="5">
        <v>278.69793701171801</v>
      </c>
      <c r="I3086" s="5">
        <v>260.49192810058531</v>
      </c>
      <c r="J3086" s="5">
        <v>284.70599365234301</v>
      </c>
      <c r="K3086" s="5">
        <v>281.32928466796801</v>
      </c>
      <c r="L3086" s="5">
        <v>297.47592163085898</v>
      </c>
      <c r="M3086" s="5">
        <v>287.83706665039</v>
      </c>
      <c r="N3086" s="5">
        <v>287.68313598632801</v>
      </c>
      <c r="O3086" s="5">
        <v>289.53176879882801</v>
      </c>
      <c r="P3086" s="5">
        <v>291.23876953125</v>
      </c>
      <c r="Q3086" s="5">
        <v>289.48455810546869</v>
      </c>
      <c r="R3086" s="5">
        <v>172.52455139160099</v>
      </c>
      <c r="S3086" s="5">
        <v>164.87307739257801</v>
      </c>
      <c r="T3086" s="5">
        <v>178.09780883789</v>
      </c>
      <c r="U3086" s="5">
        <v>171.83181254068964</v>
      </c>
      <c r="V3086" s="5">
        <v>167.18093872070301</v>
      </c>
      <c r="W3086" s="5">
        <v>163.45182800292901</v>
      </c>
      <c r="X3086" s="5">
        <v>160.75006103515599</v>
      </c>
      <c r="Y3086" s="5">
        <v>163.794275919596</v>
      </c>
      <c r="Z3086" s="5">
        <v>170.93226623535099</v>
      </c>
      <c r="AA3086" s="5">
        <v>168.43240356445301</v>
      </c>
      <c r="AB3086" s="5">
        <v>179.35548400878901</v>
      </c>
      <c r="AC3086" s="5">
        <v>172.90671793619768</v>
      </c>
      <c r="AD3086" s="5">
        <v>204.311431884765</v>
      </c>
      <c r="AE3086" s="5">
        <v>199.721588134765</v>
      </c>
      <c r="AF3086" s="5">
        <v>194.39172363281199</v>
      </c>
      <c r="AG3086" s="5">
        <v>199.47491455078065</v>
      </c>
      <c r="AH3086" s="5">
        <v>192.23736572265599</v>
      </c>
      <c r="AI3086" s="5">
        <v>173.16070556640599</v>
      </c>
      <c r="AJ3086" s="5">
        <v>173.594314575195</v>
      </c>
      <c r="AK3086" s="5">
        <v>179.664128621419</v>
      </c>
      <c r="AL3086" s="5">
        <v>295.19934082031199</v>
      </c>
      <c r="AM3086" s="5">
        <v>303.609771728515</v>
      </c>
      <c r="AN3086" s="5">
        <v>305.49032592773398</v>
      </c>
      <c r="AO3086" s="5">
        <v>301.43314615885362</v>
      </c>
      <c r="AP3086" s="5">
        <v>170.19201660156199</v>
      </c>
      <c r="AQ3086" s="5">
        <v>183.83346557617099</v>
      </c>
      <c r="AR3086" s="5">
        <v>163.47627258300699</v>
      </c>
      <c r="AS3086" s="5">
        <v>172.50058492024667</v>
      </c>
      <c r="AT3086" s="5">
        <v>170.18412780761699</v>
      </c>
      <c r="AU3086" s="5">
        <v>192.94868469238199</v>
      </c>
      <c r="AV3086" s="5">
        <v>162.60009765625</v>
      </c>
      <c r="AW3086" s="5">
        <v>175.24430338541632</v>
      </c>
      <c r="AX3086" s="5">
        <v>191.35748291015599</v>
      </c>
      <c r="AY3086" s="5">
        <v>158.383529663085</v>
      </c>
      <c r="AZ3086" s="5">
        <v>158.88735961914</v>
      </c>
      <c r="BA3086" s="5">
        <v>169.54279073079366</v>
      </c>
    </row>
    <row r="3087" spans="1:53" x14ac:dyDescent="0.2">
      <c r="A3087" s="1">
        <v>3084</v>
      </c>
      <c r="B3087" s="1" t="s">
        <v>12351</v>
      </c>
      <c r="C3087" s="1" t="s">
        <v>12352</v>
      </c>
      <c r="D3087" s="1" t="s">
        <v>12353</v>
      </c>
      <c r="E3087" s="1" t="s">
        <v>12354</v>
      </c>
      <c r="F3087" s="5">
        <v>291.21163940429602</v>
      </c>
      <c r="G3087" s="5">
        <v>193.01312255859301</v>
      </c>
      <c r="H3087" s="5">
        <v>189.82499694824199</v>
      </c>
      <c r="I3087" s="5">
        <v>224.683252970377</v>
      </c>
      <c r="J3087" s="5">
        <v>166.05520629882801</v>
      </c>
      <c r="K3087" s="5">
        <v>373.07366943359301</v>
      </c>
      <c r="L3087" s="5">
        <v>172.64054870605401</v>
      </c>
      <c r="M3087" s="5">
        <v>237.25647481282499</v>
      </c>
      <c r="N3087" s="5">
        <v>212.88055419921801</v>
      </c>
      <c r="O3087" s="5">
        <v>295.12835693359301</v>
      </c>
      <c r="P3087" s="5">
        <v>257.78973388671801</v>
      </c>
      <c r="Q3087" s="5">
        <v>255.26621500650967</v>
      </c>
      <c r="R3087" s="5">
        <v>163.11096191406199</v>
      </c>
      <c r="S3087" s="5">
        <v>172.39956665039</v>
      </c>
      <c r="T3087" s="5">
        <v>113.66130065917901</v>
      </c>
      <c r="U3087" s="5">
        <v>149.72394307454366</v>
      </c>
      <c r="V3087" s="5">
        <v>142.42594909667901</v>
      </c>
      <c r="W3087" s="5">
        <v>197.53057861328099</v>
      </c>
      <c r="X3087" s="5">
        <v>139.038818359375</v>
      </c>
      <c r="Y3087" s="5">
        <v>159.665115356445</v>
      </c>
      <c r="Z3087" s="5">
        <v>174.28575134277301</v>
      </c>
      <c r="AA3087" s="5">
        <v>159.15905761718699</v>
      </c>
      <c r="AB3087" s="5">
        <v>199.91516113281199</v>
      </c>
      <c r="AC3087" s="5">
        <v>177.7866566975907</v>
      </c>
      <c r="AD3087" s="5">
        <v>189.457107543945</v>
      </c>
      <c r="AE3087" s="5">
        <v>65.165168762207003</v>
      </c>
      <c r="AF3087" s="5">
        <v>130.76020812988199</v>
      </c>
      <c r="AG3087" s="5">
        <v>128.46082814534466</v>
      </c>
      <c r="AH3087" s="5">
        <v>107.82176208496</v>
      </c>
      <c r="AI3087" s="5">
        <v>95.407531738281193</v>
      </c>
      <c r="AJ3087" s="5">
        <v>188.78556823730401</v>
      </c>
      <c r="AK3087" s="5">
        <v>130.6716206868484</v>
      </c>
      <c r="AL3087" s="5">
        <v>153.58493041992099</v>
      </c>
      <c r="AM3087" s="5">
        <v>164.18392944335901</v>
      </c>
      <c r="AN3087" s="5">
        <v>191.49235534667901</v>
      </c>
      <c r="AO3087" s="5">
        <v>169.75373840331966</v>
      </c>
      <c r="AP3087" s="5">
        <v>123.500198364257</v>
      </c>
      <c r="AQ3087" s="5">
        <v>83.395652770996094</v>
      </c>
      <c r="AR3087" s="5">
        <v>55.706901550292898</v>
      </c>
      <c r="AS3087" s="5">
        <v>87.534250895182012</v>
      </c>
      <c r="AT3087" s="5">
        <v>80.020072937011705</v>
      </c>
      <c r="AU3087" s="5">
        <v>75.992835998535099</v>
      </c>
      <c r="AV3087" s="5">
        <v>150.157302856445</v>
      </c>
      <c r="AW3087" s="5">
        <v>102.05673726399728</v>
      </c>
      <c r="AX3087" s="5">
        <v>112.340454101562</v>
      </c>
      <c r="AY3087" s="5">
        <v>151.36492919921801</v>
      </c>
      <c r="AZ3087" s="5">
        <v>108.03500366210901</v>
      </c>
      <c r="BA3087" s="5">
        <v>123.91346232096301</v>
      </c>
    </row>
    <row r="3088" spans="1:53" x14ac:dyDescent="0.2">
      <c r="A3088" s="1">
        <v>3085</v>
      </c>
      <c r="B3088" s="1" t="s">
        <v>12355</v>
      </c>
      <c r="C3088" s="1" t="s">
        <v>12356</v>
      </c>
      <c r="D3088" s="1" t="s">
        <v>12357</v>
      </c>
      <c r="E3088" s="1" t="s">
        <v>12358</v>
      </c>
      <c r="F3088" s="5">
        <v>71.423133850097599</v>
      </c>
      <c r="G3088" s="5">
        <v>94.458061218261705</v>
      </c>
      <c r="H3088" s="5">
        <v>98.712081909179602</v>
      </c>
      <c r="I3088" s="5">
        <v>88.197758992512988</v>
      </c>
      <c r="J3088" s="5">
        <v>35.740989685058501</v>
      </c>
      <c r="K3088" s="5">
        <v>86.683448791503906</v>
      </c>
      <c r="L3088" s="5">
        <v>107.89071655273401</v>
      </c>
      <c r="M3088" s="5">
        <v>76.771718343098811</v>
      </c>
      <c r="Z3088" s="5">
        <v>91.541702270507798</v>
      </c>
      <c r="AA3088" s="5">
        <v>95.168228149414006</v>
      </c>
      <c r="AB3088" s="5">
        <v>84.989456176757798</v>
      </c>
      <c r="AC3088" s="5">
        <v>90.566462198893205</v>
      </c>
    </row>
    <row r="3089" spans="1:53" x14ac:dyDescent="0.2">
      <c r="A3089" s="1">
        <v>3086</v>
      </c>
      <c r="B3089" s="1" t="s">
        <v>12359</v>
      </c>
      <c r="C3089" s="1" t="s">
        <v>12360</v>
      </c>
      <c r="D3089" s="1" t="s">
        <v>12361</v>
      </c>
      <c r="E3089" s="1" t="s">
        <v>12362</v>
      </c>
      <c r="F3089" s="5">
        <v>308.1728515625</v>
      </c>
      <c r="G3089" s="5">
        <v>327.42868041992102</v>
      </c>
      <c r="H3089" s="5">
        <v>312.43670654296801</v>
      </c>
      <c r="I3089" s="5">
        <v>316.01274617512968</v>
      </c>
      <c r="J3089" s="5">
        <v>349.66937255859301</v>
      </c>
      <c r="K3089" s="5">
        <v>346.47705078125</v>
      </c>
      <c r="L3089" s="5">
        <v>336.74935913085898</v>
      </c>
      <c r="M3089" s="5">
        <v>344.29859415690066</v>
      </c>
      <c r="N3089" s="5">
        <v>551.62750244140602</v>
      </c>
      <c r="O3089" s="5">
        <v>542.974609375</v>
      </c>
      <c r="P3089" s="5">
        <v>556.35986328125</v>
      </c>
      <c r="Q3089" s="5">
        <v>550.32065836588538</v>
      </c>
      <c r="R3089" s="5">
        <v>273.343017578125</v>
      </c>
      <c r="S3089" s="5">
        <v>279.84680175781199</v>
      </c>
      <c r="T3089" s="5">
        <v>286.54501342773398</v>
      </c>
      <c r="U3089" s="5">
        <v>279.91161092122366</v>
      </c>
      <c r="V3089" s="5">
        <v>480.49029541015602</v>
      </c>
      <c r="W3089" s="5">
        <v>480.26153564453102</v>
      </c>
      <c r="X3089" s="5">
        <v>478.18966674804602</v>
      </c>
      <c r="Y3089" s="5">
        <v>479.64716593424436</v>
      </c>
      <c r="Z3089" s="5">
        <v>389.51840209960898</v>
      </c>
      <c r="AA3089" s="5">
        <v>398.42974853515602</v>
      </c>
      <c r="AB3089" s="5">
        <v>403.6044921875</v>
      </c>
      <c r="AC3089" s="5">
        <v>397.18421427408833</v>
      </c>
      <c r="AD3089" s="5">
        <v>491.20382690429602</v>
      </c>
      <c r="AE3089" s="5">
        <v>529.38043212890602</v>
      </c>
      <c r="AF3089" s="5">
        <v>517.71075439453102</v>
      </c>
      <c r="AG3089" s="5">
        <v>512.76500447591104</v>
      </c>
      <c r="AH3089" s="5">
        <v>435.40667724609301</v>
      </c>
      <c r="AI3089" s="5">
        <v>423.85513305664</v>
      </c>
      <c r="AJ3089" s="5">
        <v>402.00390625</v>
      </c>
      <c r="AK3089" s="5">
        <v>420.42190551757767</v>
      </c>
      <c r="AL3089" s="5">
        <v>462.02795410156199</v>
      </c>
      <c r="AM3089" s="5">
        <v>492.07159423828102</v>
      </c>
      <c r="AN3089" s="5">
        <v>475.91378784179602</v>
      </c>
      <c r="AO3089" s="5">
        <v>476.67111206054636</v>
      </c>
      <c r="AP3089" s="5">
        <v>308.34484863281199</v>
      </c>
      <c r="AQ3089" s="5">
        <v>320.79891967773398</v>
      </c>
      <c r="AR3089" s="5">
        <v>317.12808227539</v>
      </c>
      <c r="AS3089" s="5">
        <v>315.42395019531199</v>
      </c>
      <c r="AT3089" s="5">
        <v>515.742431640625</v>
      </c>
      <c r="AU3089" s="5">
        <v>497.67810058593699</v>
      </c>
      <c r="AV3089" s="5">
        <v>490.01239013671801</v>
      </c>
      <c r="AW3089" s="5">
        <v>501.14430745442672</v>
      </c>
      <c r="AX3089" s="5">
        <v>330.61050415039</v>
      </c>
      <c r="AY3089" s="5">
        <v>329.48080444335898</v>
      </c>
      <c r="AZ3089" s="5">
        <v>328.39508056640602</v>
      </c>
      <c r="BA3089" s="5">
        <v>329.49546305338498</v>
      </c>
    </row>
    <row r="3090" spans="1:53" x14ac:dyDescent="0.2">
      <c r="A3090" s="1">
        <v>3087</v>
      </c>
      <c r="B3090" s="1" t="s">
        <v>12363</v>
      </c>
      <c r="C3090" s="1" t="s">
        <v>12364</v>
      </c>
      <c r="D3090" s="1" t="s">
        <v>12365</v>
      </c>
      <c r="E3090" s="1" t="s">
        <v>12366</v>
      </c>
      <c r="F3090" s="5">
        <v>601.99920654296795</v>
      </c>
      <c r="G3090" s="5">
        <v>591.593017578125</v>
      </c>
      <c r="H3090" s="5">
        <v>611.92962646484295</v>
      </c>
      <c r="I3090" s="5">
        <v>601.84061686197856</v>
      </c>
      <c r="J3090" s="5">
        <v>642.20391845703102</v>
      </c>
      <c r="K3090" s="5">
        <v>577.72424316406205</v>
      </c>
      <c r="L3090" s="5">
        <v>592.76080322265602</v>
      </c>
      <c r="M3090" s="5">
        <v>604.2296549479164</v>
      </c>
      <c r="N3090" s="5">
        <v>620.4443359375</v>
      </c>
      <c r="O3090" s="5">
        <v>637.96954345703102</v>
      </c>
      <c r="P3090" s="5">
        <v>612.888916015625</v>
      </c>
      <c r="Q3090" s="5">
        <v>623.76759847005201</v>
      </c>
      <c r="R3090" s="5">
        <v>419.00289916992102</v>
      </c>
      <c r="S3090" s="5">
        <v>423.09860229492102</v>
      </c>
      <c r="T3090" s="5">
        <v>413.96179199218699</v>
      </c>
      <c r="U3090" s="5">
        <v>418.68776448567633</v>
      </c>
      <c r="V3090" s="5">
        <v>380.00720214843699</v>
      </c>
      <c r="W3090" s="5">
        <v>384.72698974609301</v>
      </c>
      <c r="X3090" s="5">
        <v>359.94549560546801</v>
      </c>
      <c r="Y3090" s="5">
        <v>374.893229166666</v>
      </c>
      <c r="Z3090" s="5">
        <v>570.14831542968705</v>
      </c>
      <c r="AA3090" s="5">
        <v>570.65936279296795</v>
      </c>
      <c r="AB3090" s="5">
        <v>576.12530517578102</v>
      </c>
      <c r="AC3090" s="5">
        <v>572.3109944661453</v>
      </c>
      <c r="AD3090" s="5">
        <v>303.98846435546801</v>
      </c>
      <c r="AE3090" s="5">
        <v>308.18218994140602</v>
      </c>
      <c r="AF3090" s="5">
        <v>296.019287109375</v>
      </c>
      <c r="AG3090" s="5">
        <v>302.72998046874972</v>
      </c>
      <c r="AH3090" s="5">
        <v>284.01724243164</v>
      </c>
      <c r="AI3090" s="5">
        <v>296.47427368164</v>
      </c>
      <c r="AJ3090" s="5">
        <v>305.23745727539</v>
      </c>
      <c r="AK3090" s="5">
        <v>295.24299112955669</v>
      </c>
      <c r="AL3090" s="5">
        <v>522.13269042968705</v>
      </c>
      <c r="AM3090" s="5">
        <v>504.78573608398398</v>
      </c>
      <c r="AN3090" s="5">
        <v>540.59136962890602</v>
      </c>
      <c r="AO3090" s="5">
        <v>522.50326538085903</v>
      </c>
      <c r="AP3090" s="5">
        <v>399.84829711914</v>
      </c>
      <c r="AQ3090" s="5">
        <v>410.27056884765602</v>
      </c>
      <c r="AR3090" s="5">
        <v>419.39389038085898</v>
      </c>
      <c r="AS3090" s="5">
        <v>409.8375854492183</v>
      </c>
      <c r="AT3090" s="5">
        <v>313.568267822265</v>
      </c>
      <c r="AU3090" s="5">
        <v>259.93624877929602</v>
      </c>
      <c r="AV3090" s="5">
        <v>270.15478515625</v>
      </c>
      <c r="AW3090" s="5">
        <v>281.21976725260367</v>
      </c>
      <c r="AX3090" s="5">
        <v>342.944732666015</v>
      </c>
      <c r="AY3090" s="5">
        <v>318.476470947265</v>
      </c>
      <c r="AZ3090" s="5">
        <v>309.77633666992102</v>
      </c>
      <c r="BA3090" s="5">
        <v>323.73251342773369</v>
      </c>
    </row>
    <row r="3091" spans="1:53" x14ac:dyDescent="0.2">
      <c r="A3091" s="1">
        <v>3088</v>
      </c>
      <c r="B3091" s="1" t="s">
        <v>12367</v>
      </c>
      <c r="C3091" s="1" t="s">
        <v>12368</v>
      </c>
      <c r="D3091" s="1" t="s">
        <v>12369</v>
      </c>
      <c r="E3091" s="1" t="s">
        <v>12370</v>
      </c>
      <c r="F3091" s="5">
        <v>2468.3798828125</v>
      </c>
      <c r="G3091" s="5">
        <v>1454.18542480468</v>
      </c>
      <c r="H3091" s="5">
        <v>1377.21533203125</v>
      </c>
      <c r="I3091" s="5">
        <v>1766.5935465494767</v>
      </c>
      <c r="J3091" s="5">
        <v>2289.544921875</v>
      </c>
      <c r="K3091" s="5">
        <v>2375.6259765625</v>
      </c>
      <c r="L3091" s="5">
        <v>2300.16040039062</v>
      </c>
      <c r="M3091" s="5">
        <v>2321.7770996093732</v>
      </c>
      <c r="N3091" s="5">
        <v>1360.96362304687</v>
      </c>
      <c r="O3091" s="5">
        <v>1341.25085449218</v>
      </c>
      <c r="P3091" s="5">
        <v>1437.27258300781</v>
      </c>
      <c r="Q3091" s="5">
        <v>1379.8290201822865</v>
      </c>
      <c r="S3091" s="5">
        <v>1140.57958984375</v>
      </c>
      <c r="T3091" s="5">
        <v>987.79583740234295</v>
      </c>
      <c r="U3091" s="5">
        <v>1064.1877136230464</v>
      </c>
      <c r="V3091" s="5">
        <v>1215.55529785156</v>
      </c>
      <c r="W3091" s="5">
        <v>1149.9326171875</v>
      </c>
      <c r="X3091" s="5">
        <v>1320.77075195312</v>
      </c>
      <c r="Y3091" s="5">
        <v>1228.7528889973933</v>
      </c>
      <c r="Z3091" s="5">
        <v>2080.7373046875</v>
      </c>
      <c r="AA3091" s="5">
        <v>1968.23498535156</v>
      </c>
      <c r="AB3091" s="5">
        <v>1908.35424804687</v>
      </c>
      <c r="AC3091" s="5">
        <v>1985.77551269531</v>
      </c>
      <c r="AD3091" s="5">
        <v>1418.99645996093</v>
      </c>
      <c r="AE3091" s="5">
        <v>1426.2421875</v>
      </c>
      <c r="AF3091" s="5">
        <v>1245.3291015625</v>
      </c>
      <c r="AG3091" s="5">
        <v>1363.52258300781</v>
      </c>
      <c r="AH3091" s="5">
        <v>1245.9501953125</v>
      </c>
      <c r="AI3091" s="5">
        <v>1226.52111816406</v>
      </c>
      <c r="AJ3091" s="5">
        <v>1235.76782226562</v>
      </c>
      <c r="AK3091" s="5">
        <v>1236.07971191406</v>
      </c>
      <c r="AL3091" s="5">
        <v>1060.06030273437</v>
      </c>
      <c r="AM3091" s="5">
        <v>1689.0966796875</v>
      </c>
      <c r="AN3091" s="5">
        <v>1709.7841796875</v>
      </c>
      <c r="AO3091" s="5">
        <v>1486.3137207031232</v>
      </c>
      <c r="AQ3091" s="5">
        <v>797.62298583984295</v>
      </c>
      <c r="AR3091" s="5">
        <v>1282.32373046875</v>
      </c>
      <c r="AS3091" s="5">
        <v>1039.9733581542964</v>
      </c>
      <c r="AT3091" s="5">
        <v>1069.23266601562</v>
      </c>
      <c r="AU3091" s="5">
        <v>1460.86474609375</v>
      </c>
      <c r="AV3091" s="5">
        <v>1418.70495605468</v>
      </c>
      <c r="AW3091" s="5">
        <v>1316.2674560546832</v>
      </c>
      <c r="AX3091" s="5">
        <v>1046.49206542968</v>
      </c>
      <c r="AY3091" s="5">
        <v>928.456298828125</v>
      </c>
      <c r="AZ3091" s="5">
        <v>1192.05017089843</v>
      </c>
      <c r="BA3091" s="5">
        <v>1055.6661783854117</v>
      </c>
    </row>
    <row r="3092" spans="1:53" x14ac:dyDescent="0.2">
      <c r="A3092" s="1">
        <v>3089</v>
      </c>
      <c r="B3092" s="1" t="s">
        <v>12371</v>
      </c>
      <c r="C3092" s="1" t="s">
        <v>12372</v>
      </c>
      <c r="D3092" s="1" t="s">
        <v>12373</v>
      </c>
      <c r="E3092" s="1" t="s">
        <v>12374</v>
      </c>
      <c r="F3092" s="5">
        <v>128.37493896484301</v>
      </c>
      <c r="G3092" s="5">
        <v>140.59922790527301</v>
      </c>
      <c r="H3092" s="5">
        <v>147.90515136718699</v>
      </c>
      <c r="I3092" s="5">
        <v>138.95977274576768</v>
      </c>
      <c r="J3092" s="5">
        <v>107.745155334472</v>
      </c>
      <c r="K3092" s="5">
        <v>135.94914245605401</v>
      </c>
      <c r="L3092" s="5">
        <v>129.91555786132801</v>
      </c>
      <c r="M3092" s="5">
        <v>124.536618550618</v>
      </c>
      <c r="N3092" s="5">
        <v>266.08071899414</v>
      </c>
      <c r="O3092" s="5">
        <v>240.30874633789</v>
      </c>
      <c r="P3092" s="5">
        <v>278.77301025390602</v>
      </c>
      <c r="Q3092" s="5">
        <v>261.72082519531199</v>
      </c>
      <c r="R3092" s="5">
        <v>158.14408874511699</v>
      </c>
      <c r="S3092" s="5">
        <v>150.373764038085</v>
      </c>
      <c r="T3092" s="5">
        <v>172.69314575195301</v>
      </c>
      <c r="U3092" s="5">
        <v>160.40366617838501</v>
      </c>
      <c r="V3092" s="5">
        <v>205.80729675292901</v>
      </c>
      <c r="W3092" s="5">
        <v>136.19660949707</v>
      </c>
      <c r="X3092" s="5">
        <v>128.53466796875</v>
      </c>
      <c r="Y3092" s="5">
        <v>156.84619140624966</v>
      </c>
      <c r="Z3092" s="5">
        <v>110.358253479003</v>
      </c>
      <c r="AA3092" s="5">
        <v>139.327545166015</v>
      </c>
      <c r="AB3092" s="5">
        <v>157.18669128417901</v>
      </c>
      <c r="AC3092" s="5">
        <v>135.62416330973232</v>
      </c>
      <c r="AD3092" s="5">
        <v>167.46273803710901</v>
      </c>
      <c r="AE3092" s="5">
        <v>136.02200317382801</v>
      </c>
      <c r="AF3092" s="5">
        <v>175.19470214843699</v>
      </c>
      <c r="AG3092" s="5">
        <v>159.55981445312469</v>
      </c>
      <c r="AH3092" s="5">
        <v>217.64854431152301</v>
      </c>
      <c r="AI3092" s="5">
        <v>177.97236633300699</v>
      </c>
      <c r="AJ3092" s="5">
        <v>158.81773376464801</v>
      </c>
      <c r="AK3092" s="5">
        <v>184.81288146972599</v>
      </c>
      <c r="AL3092" s="5">
        <v>216.430892944335</v>
      </c>
      <c r="AM3092" s="5">
        <v>202.07257080078099</v>
      </c>
      <c r="AN3092" s="5">
        <v>208.93264770507801</v>
      </c>
      <c r="AO3092" s="5">
        <v>209.14537048339798</v>
      </c>
      <c r="AP3092" s="5">
        <v>143.99131774902301</v>
      </c>
      <c r="AQ3092" s="5">
        <v>201.71530151367099</v>
      </c>
      <c r="AR3092" s="5">
        <v>168.96496582031199</v>
      </c>
      <c r="AS3092" s="5">
        <v>171.55719502766866</v>
      </c>
      <c r="AT3092" s="5">
        <v>162.04406738281199</v>
      </c>
      <c r="AU3092" s="5">
        <v>150.604248046875</v>
      </c>
      <c r="AV3092" s="5">
        <v>200.13201904296801</v>
      </c>
      <c r="AW3092" s="5">
        <v>170.92677815755167</v>
      </c>
      <c r="AX3092" s="5">
        <v>140.43051147460901</v>
      </c>
      <c r="AY3092" s="5">
        <v>119.19654083251901</v>
      </c>
      <c r="AZ3092" s="5">
        <v>65.537345886230398</v>
      </c>
      <c r="BA3092" s="5">
        <v>108.38813273111947</v>
      </c>
    </row>
    <row r="3093" spans="1:53" x14ac:dyDescent="0.2">
      <c r="A3093" s="1">
        <v>3090</v>
      </c>
      <c r="B3093" s="1" t="s">
        <v>12375</v>
      </c>
      <c r="C3093" s="1" t="s">
        <v>12376</v>
      </c>
      <c r="D3093" s="1" t="s">
        <v>12377</v>
      </c>
      <c r="E3093" s="1" t="s">
        <v>12378</v>
      </c>
      <c r="F3093" s="5">
        <v>448.511138916015</v>
      </c>
      <c r="G3093" s="5">
        <v>468.28030395507801</v>
      </c>
      <c r="H3093" s="5">
        <v>443.86593627929602</v>
      </c>
      <c r="I3093" s="5">
        <v>453.55245971679636</v>
      </c>
      <c r="J3093" s="5">
        <v>466.14865112304602</v>
      </c>
      <c r="K3093" s="5">
        <v>463.82043457031199</v>
      </c>
      <c r="L3093" s="5">
        <v>440.83868408203102</v>
      </c>
      <c r="M3093" s="5">
        <v>456.93592325846299</v>
      </c>
      <c r="N3093" s="5">
        <v>363.10736083984301</v>
      </c>
      <c r="O3093" s="5">
        <v>340.48529052734301</v>
      </c>
      <c r="P3093" s="5">
        <v>321.48580932617102</v>
      </c>
      <c r="Q3093" s="5">
        <v>341.69282023111901</v>
      </c>
      <c r="R3093" s="5">
        <v>433.00741577148398</v>
      </c>
      <c r="S3093" s="5">
        <v>416.59280395507801</v>
      </c>
      <c r="T3093" s="5">
        <v>451.84393310546801</v>
      </c>
      <c r="U3093" s="5">
        <v>433.81471761067672</v>
      </c>
      <c r="V3093" s="5">
        <v>310.61126708984301</v>
      </c>
      <c r="W3093" s="5">
        <v>297.86984252929602</v>
      </c>
      <c r="X3093" s="5">
        <v>289.09335327148398</v>
      </c>
      <c r="Y3093" s="5">
        <v>299.19148763020763</v>
      </c>
      <c r="Z3093" s="5">
        <v>481.96273803710898</v>
      </c>
      <c r="AA3093" s="5">
        <v>477.79681396484301</v>
      </c>
      <c r="AB3093" s="5">
        <v>482.21542358398398</v>
      </c>
      <c r="AC3093" s="5">
        <v>480.65832519531199</v>
      </c>
      <c r="AD3093" s="5">
        <v>248.47529602050699</v>
      </c>
      <c r="AE3093" s="5">
        <v>251.70471191406199</v>
      </c>
      <c r="AF3093" s="5">
        <v>252.16345214843699</v>
      </c>
      <c r="AG3093" s="5">
        <v>250.781153361002</v>
      </c>
      <c r="AH3093" s="5">
        <v>297.34118652343699</v>
      </c>
      <c r="AI3093" s="5">
        <v>300.91629028320301</v>
      </c>
      <c r="AJ3093" s="5">
        <v>301.34124755859301</v>
      </c>
      <c r="AK3093" s="5">
        <v>299.86624145507767</v>
      </c>
      <c r="AL3093" s="5">
        <v>289.11535644531199</v>
      </c>
      <c r="AM3093" s="5">
        <v>283.79541015625</v>
      </c>
      <c r="AN3093" s="5">
        <v>292.09295654296801</v>
      </c>
      <c r="AO3093" s="5">
        <v>288.33457438151004</v>
      </c>
      <c r="AP3093" s="5">
        <v>295.77398681640602</v>
      </c>
      <c r="AQ3093" s="5">
        <v>306.25134277343699</v>
      </c>
      <c r="AR3093" s="5">
        <v>306.11776733398398</v>
      </c>
      <c r="AS3093" s="5">
        <v>302.71436564127566</v>
      </c>
      <c r="AT3093" s="5">
        <v>278.88507080078102</v>
      </c>
      <c r="AU3093" s="5">
        <v>276.96322631835898</v>
      </c>
      <c r="AV3093" s="5">
        <v>267.72576904296801</v>
      </c>
      <c r="AW3093" s="5">
        <v>274.52468872070267</v>
      </c>
      <c r="AX3093" s="5">
        <v>340.52770996093699</v>
      </c>
      <c r="AY3093" s="5">
        <v>313.86273193359301</v>
      </c>
      <c r="AZ3093" s="5">
        <v>314.04312133789</v>
      </c>
      <c r="BA3093" s="5">
        <v>322.81118774414</v>
      </c>
    </row>
    <row r="3094" spans="1:53" x14ac:dyDescent="0.2">
      <c r="A3094" s="1">
        <v>3091</v>
      </c>
      <c r="B3094" s="1" t="s">
        <v>12379</v>
      </c>
      <c r="C3094" s="1" t="s">
        <v>12380</v>
      </c>
      <c r="D3094" s="1" t="s">
        <v>12381</v>
      </c>
      <c r="E3094" s="1" t="s">
        <v>12382</v>
      </c>
      <c r="F3094" s="5">
        <v>207.64436340332</v>
      </c>
      <c r="G3094" s="5">
        <v>197.23577880859301</v>
      </c>
      <c r="H3094" s="5">
        <v>199.03987121582</v>
      </c>
      <c r="I3094" s="5">
        <v>201.30667114257767</v>
      </c>
      <c r="J3094" s="5">
        <v>231.56611633300699</v>
      </c>
      <c r="K3094" s="5">
        <v>218.60972595214801</v>
      </c>
      <c r="L3094" s="5">
        <v>215.60929870605401</v>
      </c>
      <c r="M3094" s="5">
        <v>221.928380330403</v>
      </c>
      <c r="N3094" s="5">
        <v>189.29997253417901</v>
      </c>
      <c r="O3094" s="5">
        <v>166.70263671875</v>
      </c>
      <c r="P3094" s="5">
        <v>159.61021423339801</v>
      </c>
      <c r="Q3094" s="5">
        <v>171.87094116210901</v>
      </c>
      <c r="R3094" s="5">
        <v>159.95930480957</v>
      </c>
      <c r="S3094" s="5">
        <v>146.57254028320301</v>
      </c>
      <c r="T3094" s="5">
        <v>199.17994689941401</v>
      </c>
      <c r="U3094" s="5">
        <v>168.57059733072899</v>
      </c>
      <c r="V3094" s="5">
        <v>154.03265380859301</v>
      </c>
      <c r="W3094" s="5">
        <v>154.641830444335</v>
      </c>
      <c r="X3094" s="5">
        <v>139.10935974121</v>
      </c>
      <c r="Y3094" s="5">
        <v>149.26128133137934</v>
      </c>
      <c r="Z3094" s="5">
        <v>219.70495605468699</v>
      </c>
      <c r="AA3094" s="5">
        <v>226.61714172363199</v>
      </c>
      <c r="AB3094" s="5">
        <v>215.918685913085</v>
      </c>
      <c r="AC3094" s="5">
        <v>220.74692789713467</v>
      </c>
      <c r="AD3094" s="5">
        <v>152.77787780761699</v>
      </c>
      <c r="AE3094" s="5">
        <v>146.35388183593699</v>
      </c>
      <c r="AF3094" s="5">
        <v>170.85969543457</v>
      </c>
      <c r="AG3094" s="5">
        <v>156.66381835937466</v>
      </c>
      <c r="AH3094" s="5">
        <v>156.74299621582</v>
      </c>
      <c r="AI3094" s="5">
        <v>166.82237243652301</v>
      </c>
      <c r="AJ3094" s="5">
        <v>156.01692199707</v>
      </c>
      <c r="AK3094" s="5">
        <v>159.86076354980435</v>
      </c>
      <c r="AL3094" s="5">
        <v>142.578842163085</v>
      </c>
      <c r="AM3094" s="5">
        <v>143.35057067871</v>
      </c>
      <c r="AN3094" s="5">
        <v>155.25769042968699</v>
      </c>
      <c r="AO3094" s="5">
        <v>147.06236775716067</v>
      </c>
      <c r="AP3094" s="5">
        <v>140.991943359375</v>
      </c>
      <c r="AQ3094" s="5">
        <v>138.36128234863199</v>
      </c>
      <c r="AR3094" s="5">
        <v>138.90316772460901</v>
      </c>
      <c r="AS3094" s="5">
        <v>139.41879781087201</v>
      </c>
      <c r="AT3094" s="5">
        <v>156.83439636230401</v>
      </c>
      <c r="AU3094" s="5">
        <v>157.08489990234301</v>
      </c>
      <c r="AV3094" s="5">
        <v>164.38978576660099</v>
      </c>
      <c r="AW3094" s="5">
        <v>159.43636067708266</v>
      </c>
      <c r="AX3094" s="5">
        <v>145.29693603515599</v>
      </c>
      <c r="AY3094" s="5">
        <v>145.76354980468699</v>
      </c>
      <c r="AZ3094" s="5">
        <v>136.10182189941401</v>
      </c>
      <c r="BA3094" s="5">
        <v>142.38743591308565</v>
      </c>
    </row>
    <row r="3095" spans="1:53" x14ac:dyDescent="0.2">
      <c r="A3095" s="1">
        <v>3092</v>
      </c>
      <c r="B3095" s="1" t="s">
        <v>12383</v>
      </c>
      <c r="C3095" s="1" t="s">
        <v>12384</v>
      </c>
      <c r="D3095" s="1" t="s">
        <v>12385</v>
      </c>
      <c r="E3095" s="1" t="s">
        <v>12386</v>
      </c>
      <c r="F3095" s="5">
        <v>177.49667358398401</v>
      </c>
      <c r="G3095" s="5">
        <v>186.44316101074199</v>
      </c>
      <c r="H3095" s="5">
        <v>158.74969482421801</v>
      </c>
      <c r="I3095" s="5">
        <v>174.22984313964798</v>
      </c>
      <c r="J3095" s="5">
        <v>185.50546264648401</v>
      </c>
      <c r="K3095" s="5">
        <v>190.11177062988199</v>
      </c>
      <c r="L3095" s="5">
        <v>169.64990234375</v>
      </c>
      <c r="M3095" s="5">
        <v>181.75571187337201</v>
      </c>
      <c r="N3095" s="5">
        <v>463.830078125</v>
      </c>
      <c r="O3095" s="5">
        <v>483.8857421875</v>
      </c>
      <c r="P3095" s="5">
        <v>442.58724975585898</v>
      </c>
      <c r="Q3095" s="5">
        <v>463.43435668945295</v>
      </c>
      <c r="R3095" s="5">
        <v>226.15316772460901</v>
      </c>
      <c r="S3095" s="5">
        <v>214.51310729980401</v>
      </c>
      <c r="T3095" s="5">
        <v>198.52062988281199</v>
      </c>
      <c r="U3095" s="5">
        <v>213.06230163574165</v>
      </c>
      <c r="V3095" s="5">
        <v>171.90402221679599</v>
      </c>
      <c r="W3095" s="5">
        <v>171.48817443847599</v>
      </c>
      <c r="X3095" s="5">
        <v>139.38368225097599</v>
      </c>
      <c r="Y3095" s="5">
        <v>160.92529296874932</v>
      </c>
      <c r="Z3095" s="5">
        <v>154.65440368652301</v>
      </c>
      <c r="AA3095" s="5">
        <v>156.37460327148401</v>
      </c>
      <c r="AB3095" s="5">
        <v>152.30911254882801</v>
      </c>
      <c r="AC3095" s="5">
        <v>154.44603983561169</v>
      </c>
      <c r="AD3095" s="5">
        <v>150.98544311523401</v>
      </c>
      <c r="AE3095" s="5">
        <v>136.23878479003901</v>
      </c>
      <c r="AF3095" s="5">
        <v>152.09376525878901</v>
      </c>
      <c r="AG3095" s="5">
        <v>146.43933105468733</v>
      </c>
      <c r="AH3095" s="5">
        <v>143.87509155273401</v>
      </c>
      <c r="AI3095" s="5">
        <v>142.700103759765</v>
      </c>
      <c r="AJ3095" s="5">
        <v>145.166580200195</v>
      </c>
      <c r="AK3095" s="5">
        <v>143.91392517089798</v>
      </c>
      <c r="AL3095" s="5">
        <v>271.34829711914</v>
      </c>
      <c r="AM3095" s="5">
        <v>263.59884643554602</v>
      </c>
      <c r="AN3095" s="5">
        <v>296.97650146484301</v>
      </c>
      <c r="AO3095" s="5">
        <v>277.30788167317633</v>
      </c>
      <c r="AP3095" s="5">
        <v>161.725326538085</v>
      </c>
      <c r="AQ3095" s="5">
        <v>146.92446899414</v>
      </c>
      <c r="AR3095" s="5">
        <v>148.34248352050699</v>
      </c>
      <c r="AS3095" s="5">
        <v>152.33075968424399</v>
      </c>
      <c r="AT3095" s="5">
        <v>101.33428955078099</v>
      </c>
      <c r="AU3095" s="5">
        <v>131.88310241699199</v>
      </c>
      <c r="AV3095" s="5">
        <v>138.73545837402301</v>
      </c>
      <c r="AW3095" s="5">
        <v>123.98428344726533</v>
      </c>
      <c r="AX3095" s="5">
        <v>143.50271606445301</v>
      </c>
      <c r="AY3095" s="5">
        <v>136.257720947265</v>
      </c>
      <c r="AZ3095" s="5">
        <v>128.61808776855401</v>
      </c>
      <c r="BA3095" s="5">
        <v>136.12617492675733</v>
      </c>
    </row>
    <row r="3096" spans="1:53" x14ac:dyDescent="0.2">
      <c r="A3096" s="1">
        <v>3093</v>
      </c>
      <c r="B3096" s="1" t="s">
        <v>12387</v>
      </c>
      <c r="C3096" s="1" t="s">
        <v>12388</v>
      </c>
      <c r="D3096" s="1" t="s">
        <v>12389</v>
      </c>
      <c r="E3096" s="1" t="s">
        <v>12390</v>
      </c>
      <c r="F3096" s="5">
        <v>1177.01257324218</v>
      </c>
      <c r="G3096" s="5">
        <v>1153.61340332031</v>
      </c>
      <c r="H3096" s="5">
        <v>1196.54345703125</v>
      </c>
      <c r="I3096" s="5">
        <v>1175.7231445312466</v>
      </c>
      <c r="J3096" s="5">
        <v>1336.4248046875</v>
      </c>
      <c r="K3096" s="5">
        <v>1334.30017089843</v>
      </c>
      <c r="L3096" s="5">
        <v>1312.234375</v>
      </c>
      <c r="M3096" s="5">
        <v>1327.6531168619767</v>
      </c>
      <c r="N3096" s="5">
        <v>947.66241455078102</v>
      </c>
      <c r="O3096" s="5">
        <v>897.88787841796795</v>
      </c>
      <c r="P3096" s="5">
        <v>928.76666259765602</v>
      </c>
      <c r="Q3096" s="5">
        <v>924.77231852213515</v>
      </c>
      <c r="R3096" s="5">
        <v>678.14208984375</v>
      </c>
      <c r="S3096" s="5">
        <v>603.39520263671795</v>
      </c>
      <c r="T3096" s="5">
        <v>637.77966308593705</v>
      </c>
      <c r="U3096" s="5">
        <v>639.77231852213492</v>
      </c>
      <c r="V3096" s="5">
        <v>908.28717041015602</v>
      </c>
      <c r="W3096" s="5">
        <v>929.57415771484295</v>
      </c>
      <c r="X3096" s="5">
        <v>897.53820800781205</v>
      </c>
      <c r="Y3096" s="5">
        <v>911.79984537760367</v>
      </c>
      <c r="Z3096" s="5">
        <v>937.02813720703102</v>
      </c>
      <c r="AA3096" s="5">
        <v>935.59942626953102</v>
      </c>
      <c r="AB3096" s="5">
        <v>924.55871582031205</v>
      </c>
      <c r="AC3096" s="5">
        <v>932.3954264322914</v>
      </c>
      <c r="AD3096" s="5">
        <v>1372.46459960937</v>
      </c>
      <c r="AE3096" s="5">
        <v>1342.61096191406</v>
      </c>
      <c r="AF3096" s="5">
        <v>1317.02404785156</v>
      </c>
      <c r="AG3096" s="5">
        <v>1344.0332031249966</v>
      </c>
      <c r="AH3096" s="5">
        <v>1353.51501464843</v>
      </c>
      <c r="AI3096" s="5">
        <v>1296.30786132812</v>
      </c>
      <c r="AJ3096" s="5">
        <v>1252.8427734375</v>
      </c>
      <c r="AK3096" s="5">
        <v>1300.8885498046832</v>
      </c>
      <c r="AL3096" s="5">
        <v>969.827392578125</v>
      </c>
      <c r="AM3096" s="5">
        <v>1000.76959228515</v>
      </c>
      <c r="AN3096" s="5">
        <v>964.24884033203102</v>
      </c>
      <c r="AO3096" s="5">
        <v>978.28194173176871</v>
      </c>
      <c r="AP3096" s="5">
        <v>925.90759277343705</v>
      </c>
      <c r="AQ3096" s="5">
        <v>930.95263671875</v>
      </c>
      <c r="AR3096" s="5">
        <v>956.95733642578102</v>
      </c>
      <c r="AS3096" s="5">
        <v>937.93918863932265</v>
      </c>
      <c r="AT3096" s="5">
        <v>1042.08178710937</v>
      </c>
      <c r="AU3096" s="5">
        <v>1035.03002929687</v>
      </c>
      <c r="AV3096" s="5">
        <v>1093.87561035156</v>
      </c>
      <c r="AW3096" s="5">
        <v>1056.9958089192667</v>
      </c>
      <c r="AX3096" s="5">
        <v>1080.02026367187</v>
      </c>
      <c r="AY3096" s="5">
        <v>1077.06262207031</v>
      </c>
      <c r="AZ3096" s="5">
        <v>1078.83154296875</v>
      </c>
      <c r="BA3096" s="5">
        <v>1078.6381429036435</v>
      </c>
    </row>
    <row r="3097" spans="1:53" x14ac:dyDescent="0.2">
      <c r="A3097" s="1">
        <v>3094</v>
      </c>
      <c r="B3097" s="1" t="s">
        <v>12391</v>
      </c>
      <c r="C3097" s="1" t="s">
        <v>12392</v>
      </c>
      <c r="D3097" s="1" t="s">
        <v>12393</v>
      </c>
      <c r="E3097" s="1" t="s">
        <v>12394</v>
      </c>
      <c r="F3097" s="5">
        <v>6652.955078125</v>
      </c>
      <c r="G3097" s="5">
        <v>6527.5595703125</v>
      </c>
      <c r="H3097" s="5">
        <v>6671.2900390625</v>
      </c>
      <c r="I3097" s="5">
        <v>6617.268229166667</v>
      </c>
      <c r="J3097" s="5">
        <v>7148.671875</v>
      </c>
      <c r="K3097" s="5">
        <v>7331.03515625</v>
      </c>
      <c r="L3097" s="5">
        <v>7132.9619140625</v>
      </c>
      <c r="M3097" s="5">
        <v>7204.222981770833</v>
      </c>
      <c r="N3097" s="5">
        <v>3680.228515625</v>
      </c>
      <c r="O3097" s="5">
        <v>3720.7587890625</v>
      </c>
      <c r="P3097" s="5">
        <v>3666.38793945312</v>
      </c>
      <c r="Q3097" s="5">
        <v>3689.1250813802067</v>
      </c>
      <c r="R3097" s="5">
        <v>4256.654296875</v>
      </c>
      <c r="S3097" s="5">
        <v>4064.29516601562</v>
      </c>
      <c r="T3097" s="5">
        <v>4161.43359375</v>
      </c>
      <c r="U3097" s="5">
        <v>4160.7943522135402</v>
      </c>
      <c r="V3097" s="5">
        <v>4835.19677734375</v>
      </c>
      <c r="W3097" s="5">
        <v>4884.99853515625</v>
      </c>
      <c r="X3097" s="5">
        <v>4986.52197265625</v>
      </c>
      <c r="Y3097" s="5">
        <v>4902.239095052083</v>
      </c>
      <c r="Z3097" s="5">
        <v>4827.240234375</v>
      </c>
      <c r="AA3097" s="5">
        <v>4673.1708984375</v>
      </c>
      <c r="AB3097" s="5">
        <v>4702.41748046875</v>
      </c>
      <c r="AC3097" s="5">
        <v>4734.276204427083</v>
      </c>
      <c r="AD3097" s="5">
        <v>7076.87255859375</v>
      </c>
      <c r="AE3097" s="5">
        <v>6877.31396484375</v>
      </c>
      <c r="AF3097" s="5">
        <v>7137.66357421875</v>
      </c>
      <c r="AG3097" s="5">
        <v>7030.61669921875</v>
      </c>
      <c r="AH3097" s="5">
        <v>7668.0361328125</v>
      </c>
      <c r="AI3097" s="5">
        <v>7444.05419921875</v>
      </c>
      <c r="AJ3097" s="5">
        <v>7653.35986328125</v>
      </c>
      <c r="AK3097" s="5">
        <v>7588.4833984375</v>
      </c>
      <c r="AL3097" s="5">
        <v>4418.67919921875</v>
      </c>
      <c r="AM3097" s="5">
        <v>4427.78564453125</v>
      </c>
      <c r="AN3097" s="5">
        <v>4543.76025390625</v>
      </c>
      <c r="AO3097" s="5">
        <v>4463.408365885417</v>
      </c>
      <c r="AP3097" s="5">
        <v>5526.12744140625</v>
      </c>
      <c r="AQ3097" s="5">
        <v>5583.23876953125</v>
      </c>
      <c r="AR3097" s="5">
        <v>5601.404296875</v>
      </c>
      <c r="AS3097" s="5">
        <v>5570.2568359375</v>
      </c>
      <c r="AT3097" s="5">
        <v>6003.646484375</v>
      </c>
      <c r="AU3097" s="5">
        <v>6104.99169921875</v>
      </c>
      <c r="AV3097" s="5">
        <v>6115.5673828125</v>
      </c>
      <c r="AW3097" s="5">
        <v>6074.735188802083</v>
      </c>
      <c r="AX3097" s="5">
        <v>5289.1318359375</v>
      </c>
      <c r="AY3097" s="5">
        <v>5311.73046875</v>
      </c>
      <c r="AZ3097" s="5">
        <v>5217.73681640625</v>
      </c>
      <c r="BA3097" s="5">
        <v>5272.866373697917</v>
      </c>
    </row>
    <row r="3098" spans="1:53" x14ac:dyDescent="0.2">
      <c r="A3098" s="1">
        <v>3095</v>
      </c>
      <c r="B3098" s="1" t="s">
        <v>12395</v>
      </c>
      <c r="C3098" s="1" t="s">
        <v>12396</v>
      </c>
      <c r="D3098" s="1" t="s">
        <v>12397</v>
      </c>
      <c r="E3098" s="1" t="s">
        <v>12398</v>
      </c>
      <c r="F3098" s="5">
        <v>358.28717041015602</v>
      </c>
      <c r="G3098" s="5">
        <v>356.92434692382801</v>
      </c>
      <c r="H3098" s="5">
        <v>358.53756713867102</v>
      </c>
      <c r="I3098" s="5">
        <v>357.91636149088504</v>
      </c>
      <c r="J3098" s="5">
        <v>331.18878173828102</v>
      </c>
      <c r="K3098" s="5">
        <v>320.31033325195301</v>
      </c>
      <c r="L3098" s="5">
        <v>328.01229858398398</v>
      </c>
      <c r="M3098" s="5">
        <v>326.50380452473934</v>
      </c>
      <c r="N3098" s="5">
        <v>316.05615234375</v>
      </c>
      <c r="O3098" s="5">
        <v>348.39501953125</v>
      </c>
      <c r="P3098" s="5">
        <v>318.455810546875</v>
      </c>
      <c r="Q3098" s="5">
        <v>327.63566080729169</v>
      </c>
      <c r="R3098" s="5">
        <v>386.50457763671801</v>
      </c>
      <c r="S3098" s="5">
        <v>356.92123413085898</v>
      </c>
      <c r="T3098" s="5">
        <v>406.67428588867102</v>
      </c>
      <c r="U3098" s="5">
        <v>383.36669921874932</v>
      </c>
      <c r="V3098" s="5">
        <v>365.80969238281199</v>
      </c>
      <c r="W3098" s="5">
        <v>371.384674072265</v>
      </c>
      <c r="X3098" s="5">
        <v>364.30032348632801</v>
      </c>
      <c r="Y3098" s="5">
        <v>367.16489664713498</v>
      </c>
      <c r="Z3098" s="5">
        <v>426.43276977539</v>
      </c>
      <c r="AA3098" s="5">
        <v>425.26235961914</v>
      </c>
      <c r="AB3098" s="5">
        <v>428.26287841796801</v>
      </c>
      <c r="AC3098" s="5">
        <v>426.65266927083263</v>
      </c>
      <c r="AD3098" s="5">
        <v>453.65057373046801</v>
      </c>
      <c r="AE3098" s="5">
        <v>491.742919921875</v>
      </c>
      <c r="AF3098" s="5">
        <v>482.96273803710898</v>
      </c>
      <c r="AG3098" s="5">
        <v>476.11874389648398</v>
      </c>
      <c r="AH3098" s="5">
        <v>424.06359863281199</v>
      </c>
      <c r="AI3098" s="5">
        <v>421.01321411132801</v>
      </c>
      <c r="AJ3098" s="5">
        <v>421.28970336914</v>
      </c>
      <c r="AK3098" s="5">
        <v>422.12217203775998</v>
      </c>
      <c r="AL3098" s="5">
        <v>428.38302612304602</v>
      </c>
      <c r="AM3098" s="5">
        <v>428.703369140625</v>
      </c>
      <c r="AN3098" s="5">
        <v>440.86477661132801</v>
      </c>
      <c r="AO3098" s="5">
        <v>432.65039062499972</v>
      </c>
      <c r="AP3098" s="5">
        <v>666.95880126953102</v>
      </c>
      <c r="AQ3098" s="5">
        <v>661.974365234375</v>
      </c>
      <c r="AR3098" s="5">
        <v>659.20056152343705</v>
      </c>
      <c r="AS3098" s="5">
        <v>662.71124267578102</v>
      </c>
      <c r="AT3098" s="5">
        <v>613.44104003906205</v>
      </c>
      <c r="AU3098" s="5">
        <v>607.6650390625</v>
      </c>
      <c r="AV3098" s="5">
        <v>596.26873779296795</v>
      </c>
      <c r="AW3098" s="5">
        <v>605.79160563150992</v>
      </c>
      <c r="AX3098" s="5">
        <v>501.796875</v>
      </c>
      <c r="AY3098" s="5">
        <v>444.46713256835898</v>
      </c>
      <c r="AZ3098" s="5">
        <v>460.775299072265</v>
      </c>
      <c r="BA3098" s="5">
        <v>469.01310221354129</v>
      </c>
    </row>
    <row r="3099" spans="1:53" x14ac:dyDescent="0.2">
      <c r="A3099" s="1">
        <v>3096</v>
      </c>
      <c r="B3099" s="1" t="s">
        <v>12399</v>
      </c>
      <c r="C3099" s="1" t="s">
        <v>12400</v>
      </c>
      <c r="D3099" s="1" t="s">
        <v>12401</v>
      </c>
      <c r="E3099" s="1" t="s">
        <v>12402</v>
      </c>
      <c r="F3099" s="5">
        <v>109.99529266357401</v>
      </c>
      <c r="G3099" s="5">
        <v>106.13322448730401</v>
      </c>
      <c r="H3099" s="5">
        <v>104.95939636230401</v>
      </c>
      <c r="I3099" s="5">
        <v>107.02930450439401</v>
      </c>
      <c r="J3099" s="5">
        <v>105.48020172119099</v>
      </c>
      <c r="K3099" s="5">
        <v>92.192298889160099</v>
      </c>
      <c r="L3099" s="5">
        <v>82.297256469726506</v>
      </c>
      <c r="M3099" s="5">
        <v>93.323252360025876</v>
      </c>
      <c r="N3099" s="5">
        <v>389.97003173828102</v>
      </c>
      <c r="O3099" s="5">
        <v>386.50787353515602</v>
      </c>
      <c r="P3099" s="5">
        <v>358.18630981445301</v>
      </c>
      <c r="Q3099" s="5">
        <v>378.2214050292967</v>
      </c>
      <c r="R3099" s="5">
        <v>164.23715209960901</v>
      </c>
      <c r="S3099" s="5">
        <v>181.07704162597599</v>
      </c>
      <c r="T3099" s="5">
        <v>210.38957214355401</v>
      </c>
      <c r="U3099" s="5">
        <v>185.23458862304633</v>
      </c>
      <c r="V3099" s="5">
        <v>210.71522521972599</v>
      </c>
      <c r="W3099" s="5">
        <v>240.56558227539</v>
      </c>
      <c r="X3099" s="5">
        <v>220.52781677246</v>
      </c>
      <c r="Y3099" s="5">
        <v>223.93620808919198</v>
      </c>
      <c r="Z3099" s="5">
        <v>157.014892578125</v>
      </c>
      <c r="AA3099" s="5">
        <v>123.470993041992</v>
      </c>
      <c r="AB3099" s="5">
        <v>159.31626892089801</v>
      </c>
      <c r="AC3099" s="5">
        <v>146.60071818033836</v>
      </c>
      <c r="AD3099" s="5">
        <v>148.62232971191401</v>
      </c>
      <c r="AE3099" s="5">
        <v>187.65757751464801</v>
      </c>
      <c r="AF3099" s="5">
        <v>167.83175659179599</v>
      </c>
      <c r="AG3099" s="5">
        <v>168.03722127278601</v>
      </c>
      <c r="AH3099" s="5">
        <v>193.48294067382801</v>
      </c>
      <c r="AI3099" s="5">
        <v>229.57658386230401</v>
      </c>
      <c r="AJ3099" s="5">
        <v>191.92556762695301</v>
      </c>
      <c r="AK3099" s="5">
        <v>204.99503072102834</v>
      </c>
      <c r="AL3099" s="5">
        <v>331.82489013671801</v>
      </c>
      <c r="AM3099" s="5">
        <v>274.36755371093699</v>
      </c>
      <c r="AN3099" s="5">
        <v>310.70013427734301</v>
      </c>
      <c r="AO3099" s="5">
        <v>305.63085937499932</v>
      </c>
      <c r="AP3099" s="5">
        <v>194.98777770996</v>
      </c>
      <c r="AQ3099" s="5">
        <v>185.13092041015599</v>
      </c>
      <c r="AR3099" s="5">
        <v>172.66705322265599</v>
      </c>
      <c r="AS3099" s="5">
        <v>184.26191711425733</v>
      </c>
      <c r="AT3099" s="5">
        <v>122.323928833007</v>
      </c>
      <c r="AU3099" s="5">
        <v>96.448532104492102</v>
      </c>
      <c r="AV3099" s="5">
        <v>144.94209289550699</v>
      </c>
      <c r="AW3099" s="5">
        <v>121.23818461100204</v>
      </c>
      <c r="AX3099" s="5">
        <v>145.79885864257801</v>
      </c>
      <c r="AY3099" s="5">
        <v>152.46444702148401</v>
      </c>
      <c r="AZ3099" s="5">
        <v>142.49838256835901</v>
      </c>
      <c r="BA3099" s="5">
        <v>146.92056274414037</v>
      </c>
    </row>
    <row r="3100" spans="1:53" x14ac:dyDescent="0.2">
      <c r="A3100" s="1">
        <v>3097</v>
      </c>
      <c r="B3100" s="1" t="s">
        <v>12403</v>
      </c>
      <c r="C3100" s="1" t="s">
        <v>12404</v>
      </c>
      <c r="D3100" s="1" t="s">
        <v>12405</v>
      </c>
      <c r="E3100" s="1" t="s">
        <v>12406</v>
      </c>
      <c r="F3100" s="5">
        <v>790.97570800781205</v>
      </c>
      <c r="G3100" s="5">
        <v>761.61828613281205</v>
      </c>
      <c r="H3100" s="5">
        <v>785.139404296875</v>
      </c>
      <c r="I3100" s="5">
        <v>779.24446614583303</v>
      </c>
      <c r="J3100" s="5">
        <v>743.101806640625</v>
      </c>
      <c r="K3100" s="5">
        <v>791.280517578125</v>
      </c>
      <c r="L3100" s="5">
        <v>699.15618896484295</v>
      </c>
      <c r="M3100" s="5">
        <v>744.51283772786428</v>
      </c>
      <c r="N3100" s="5">
        <v>306.88192749023398</v>
      </c>
      <c r="O3100" s="5">
        <v>341.54428100585898</v>
      </c>
      <c r="P3100" s="5">
        <v>339.98565673828102</v>
      </c>
      <c r="Q3100" s="5">
        <v>329.47062174479134</v>
      </c>
      <c r="R3100" s="5">
        <v>629.35302734375</v>
      </c>
      <c r="S3100" s="5">
        <v>703.59124755859295</v>
      </c>
      <c r="T3100" s="5">
        <v>898.45257568359295</v>
      </c>
      <c r="U3100" s="5">
        <v>743.79895019531193</v>
      </c>
      <c r="V3100" s="5">
        <v>480.62216186523398</v>
      </c>
      <c r="W3100" s="5">
        <v>486.69152832031199</v>
      </c>
      <c r="X3100" s="5">
        <v>515.517333984375</v>
      </c>
      <c r="Y3100" s="5">
        <v>494.27700805664034</v>
      </c>
      <c r="Z3100" s="5">
        <v>613.26483154296795</v>
      </c>
      <c r="AA3100" s="5">
        <v>679.74816894531205</v>
      </c>
      <c r="AB3100" s="5">
        <v>599.95611572265602</v>
      </c>
      <c r="AC3100" s="5">
        <v>630.9897054036453</v>
      </c>
      <c r="AD3100" s="5">
        <v>520.460205078125</v>
      </c>
      <c r="AE3100" s="5">
        <v>535.94610595703102</v>
      </c>
      <c r="AF3100" s="5">
        <v>589.01013183593705</v>
      </c>
      <c r="AG3100" s="5">
        <v>548.47214762369765</v>
      </c>
      <c r="AH3100" s="5">
        <v>704.99017333984295</v>
      </c>
      <c r="AI3100" s="5">
        <v>602.23419189453102</v>
      </c>
      <c r="AJ3100" s="5">
        <v>544.56890869140602</v>
      </c>
      <c r="AK3100" s="5">
        <v>617.26442464192667</v>
      </c>
      <c r="AL3100" s="5">
        <v>322.64700317382801</v>
      </c>
      <c r="AM3100" s="5">
        <v>336.51623535156199</v>
      </c>
      <c r="AN3100" s="5">
        <v>328.14776611328102</v>
      </c>
      <c r="AO3100" s="5">
        <v>329.10366821289034</v>
      </c>
      <c r="AP3100" s="5">
        <v>519.59295654296795</v>
      </c>
      <c r="AQ3100" s="5">
        <v>396.05581665039</v>
      </c>
      <c r="AR3100" s="5">
        <v>513.95733642578102</v>
      </c>
      <c r="AS3100" s="5">
        <v>476.53536987304636</v>
      </c>
      <c r="AT3100" s="5">
        <v>587.28820800781205</v>
      </c>
      <c r="AU3100" s="5">
        <v>626.201904296875</v>
      </c>
      <c r="AV3100" s="5">
        <v>617.7470703125</v>
      </c>
      <c r="AW3100" s="5">
        <v>610.41239420572902</v>
      </c>
      <c r="AX3100" s="5">
        <v>662.048583984375</v>
      </c>
      <c r="AY3100" s="5">
        <v>604.29943847656205</v>
      </c>
      <c r="AZ3100" s="5">
        <v>593.69970703125</v>
      </c>
      <c r="BA3100" s="5">
        <v>620.01590983072902</v>
      </c>
    </row>
    <row r="3101" spans="1:53" x14ac:dyDescent="0.2">
      <c r="A3101" s="1">
        <v>3098</v>
      </c>
      <c r="B3101" s="1" t="s">
        <v>12407</v>
      </c>
      <c r="C3101" s="1" t="s">
        <v>12408</v>
      </c>
      <c r="D3101" s="1" t="s">
        <v>12409</v>
      </c>
      <c r="E3101" s="1" t="s">
        <v>12410</v>
      </c>
      <c r="F3101" s="5">
        <v>165.81878662109301</v>
      </c>
      <c r="G3101" s="5">
        <v>162.828125</v>
      </c>
      <c r="H3101" s="5">
        <v>182.10021972656199</v>
      </c>
      <c r="I3101" s="5">
        <v>170.24904378255167</v>
      </c>
      <c r="J3101" s="5">
        <v>148.73034667968699</v>
      </c>
      <c r="K3101" s="5">
        <v>157.51235961914</v>
      </c>
      <c r="L3101" s="5">
        <v>148.94497680664</v>
      </c>
      <c r="M3101" s="5">
        <v>151.72922770182234</v>
      </c>
      <c r="N3101" s="5">
        <v>346.83670043945301</v>
      </c>
      <c r="O3101" s="5">
        <v>328.698150634765</v>
      </c>
      <c r="P3101" s="5">
        <v>312.67883300781199</v>
      </c>
      <c r="Q3101" s="5">
        <v>329.40456136067672</v>
      </c>
      <c r="R3101" s="5">
        <v>187.496490478515</v>
      </c>
      <c r="S3101" s="5">
        <v>250.90338134765599</v>
      </c>
      <c r="T3101" s="5">
        <v>205.2958984375</v>
      </c>
      <c r="U3101" s="5">
        <v>214.565256754557</v>
      </c>
      <c r="V3101" s="5">
        <v>142.44709777832</v>
      </c>
      <c r="W3101" s="5">
        <v>139.99139404296801</v>
      </c>
      <c r="X3101" s="5">
        <v>162.05271911621</v>
      </c>
      <c r="Y3101" s="5">
        <v>148.16373697916603</v>
      </c>
      <c r="Z3101" s="5">
        <v>152.56433105468699</v>
      </c>
      <c r="AA3101" s="5">
        <v>153.67657470703099</v>
      </c>
      <c r="AB3101" s="5">
        <v>128.33386230468699</v>
      </c>
      <c r="AC3101" s="5">
        <v>144.85825602213498</v>
      </c>
      <c r="AD3101" s="5">
        <v>192.47689819335901</v>
      </c>
      <c r="AE3101" s="5">
        <v>185.51989746093699</v>
      </c>
      <c r="AF3101" s="5">
        <v>202.85481262207</v>
      </c>
      <c r="AG3101" s="5">
        <v>193.61720275878864</v>
      </c>
      <c r="AH3101" s="5">
        <v>186.753326416015</v>
      </c>
      <c r="AI3101" s="5">
        <v>197.99450683593699</v>
      </c>
      <c r="AJ3101" s="5">
        <v>210.84054565429599</v>
      </c>
      <c r="AK3101" s="5">
        <v>198.52945963541598</v>
      </c>
      <c r="AL3101" s="5">
        <v>341.10055541992102</v>
      </c>
      <c r="AM3101" s="5">
        <v>365.22048950195301</v>
      </c>
      <c r="AN3101" s="5">
        <v>368.26138305664</v>
      </c>
      <c r="AO3101" s="5">
        <v>358.19414265950468</v>
      </c>
      <c r="AP3101" s="5">
        <v>196.89776611328099</v>
      </c>
      <c r="AQ3101" s="5">
        <v>203.01869201660099</v>
      </c>
      <c r="AR3101" s="5">
        <v>178.04615783691401</v>
      </c>
      <c r="AS3101" s="5">
        <v>192.65420532226531</v>
      </c>
      <c r="AT3101" s="5">
        <v>136.90753173828099</v>
      </c>
      <c r="AU3101" s="5">
        <v>179.736557006835</v>
      </c>
      <c r="AV3101" s="5">
        <v>127.04591369628901</v>
      </c>
      <c r="AW3101" s="5">
        <v>147.89666748046832</v>
      </c>
      <c r="AX3101" s="5">
        <v>161.56431579589801</v>
      </c>
      <c r="AY3101" s="5">
        <v>161.75054931640599</v>
      </c>
      <c r="AZ3101" s="5">
        <v>154.50830078125</v>
      </c>
      <c r="BA3101" s="5">
        <v>159.27438863118468</v>
      </c>
    </row>
    <row r="3102" spans="1:53" x14ac:dyDescent="0.2">
      <c r="A3102" s="1">
        <v>3099</v>
      </c>
      <c r="B3102" s="1" t="s">
        <v>12411</v>
      </c>
      <c r="C3102" s="1" t="s">
        <v>12412</v>
      </c>
      <c r="D3102" s="1" t="s">
        <v>12413</v>
      </c>
      <c r="E3102" s="1" t="s">
        <v>12414</v>
      </c>
      <c r="F3102" s="5">
        <v>5496.63720703125</v>
      </c>
      <c r="G3102" s="5">
        <v>6158.22900390625</v>
      </c>
      <c r="H3102" s="5">
        <v>6193.818359375</v>
      </c>
      <c r="I3102" s="5">
        <v>5949.5615234375</v>
      </c>
      <c r="J3102" s="5">
        <v>5360.5849609375</v>
      </c>
      <c r="K3102" s="5">
        <v>5615.5068359375</v>
      </c>
      <c r="L3102" s="5">
        <v>5725.78515625</v>
      </c>
      <c r="M3102" s="5">
        <v>5567.292317708333</v>
      </c>
      <c r="N3102" s="5">
        <v>2657.796875</v>
      </c>
      <c r="O3102" s="5">
        <v>2458.1142578125</v>
      </c>
      <c r="P3102" s="5">
        <v>2797.80810546875</v>
      </c>
      <c r="Q3102" s="5">
        <v>2637.9064127604165</v>
      </c>
      <c r="R3102" s="5">
        <v>3069.19921875</v>
      </c>
      <c r="S3102" s="5">
        <v>2624.31616210937</v>
      </c>
      <c r="T3102" s="5">
        <v>3048.99975585937</v>
      </c>
      <c r="U3102" s="5">
        <v>2914.1717122395798</v>
      </c>
      <c r="V3102" s="5">
        <v>3477.62280273437</v>
      </c>
      <c r="W3102" s="5">
        <v>3751.13623046875</v>
      </c>
      <c r="X3102" s="5">
        <v>3539.32739257812</v>
      </c>
      <c r="Y3102" s="5">
        <v>3589.3621419270798</v>
      </c>
      <c r="Z3102" s="5">
        <v>7067.40234375</v>
      </c>
      <c r="AA3102" s="5">
        <v>7245.89111328125</v>
      </c>
      <c r="AB3102" s="5">
        <v>7210.00146484375</v>
      </c>
      <c r="AC3102" s="5">
        <v>7174.431640625</v>
      </c>
      <c r="AD3102" s="5">
        <v>3041.01586914062</v>
      </c>
      <c r="AE3102" s="5">
        <v>2923.51782226562</v>
      </c>
      <c r="AF3102" s="5">
        <v>3126.81225585937</v>
      </c>
      <c r="AG3102" s="5">
        <v>3030.448649088537</v>
      </c>
      <c r="AH3102" s="5">
        <v>2770.607421875</v>
      </c>
      <c r="AI3102" s="5">
        <v>3083.42041015625</v>
      </c>
      <c r="AJ3102" s="5">
        <v>2693.6533203125</v>
      </c>
      <c r="AK3102" s="5">
        <v>2849.22705078125</v>
      </c>
      <c r="AL3102" s="5">
        <v>2142.3203125</v>
      </c>
      <c r="AM3102" s="5">
        <v>2077.89306640625</v>
      </c>
      <c r="AN3102" s="5">
        <v>1966.57299804687</v>
      </c>
      <c r="AO3102" s="5">
        <v>2062.2621256510397</v>
      </c>
      <c r="AP3102" s="5">
        <v>1997.98107910156</v>
      </c>
      <c r="AQ3102" s="5">
        <v>1903.22570800781</v>
      </c>
      <c r="AR3102" s="5">
        <v>1932.32666015625</v>
      </c>
      <c r="AS3102" s="5">
        <v>1944.5111490885399</v>
      </c>
      <c r="AT3102" s="5">
        <v>2336.51416015625</v>
      </c>
      <c r="AU3102" s="5">
        <v>2572.7666015625</v>
      </c>
      <c r="AV3102" s="5">
        <v>3324.07006835937</v>
      </c>
      <c r="AW3102" s="5">
        <v>2744.4502766927067</v>
      </c>
      <c r="AX3102" s="5">
        <v>3002.60375976562</v>
      </c>
      <c r="AY3102" s="5">
        <v>2779.73754882812</v>
      </c>
      <c r="AZ3102" s="5">
        <v>3012.60180664062</v>
      </c>
      <c r="BA3102" s="5">
        <v>2931.64770507812</v>
      </c>
    </row>
    <row r="3103" spans="1:53" x14ac:dyDescent="0.2">
      <c r="A3103" s="1">
        <v>3100</v>
      </c>
      <c r="B3103" s="1" t="s">
        <v>12415</v>
      </c>
      <c r="C3103" s="1" t="s">
        <v>12416</v>
      </c>
      <c r="D3103" s="1" t="s">
        <v>12417</v>
      </c>
      <c r="E3103" s="1" t="s">
        <v>12418</v>
      </c>
      <c r="F3103" s="5">
        <v>87.102302551269503</v>
      </c>
      <c r="G3103" s="5">
        <v>78.517768859863196</v>
      </c>
      <c r="H3103" s="5">
        <v>95.541152954101506</v>
      </c>
      <c r="I3103" s="5">
        <v>87.053741455078068</v>
      </c>
      <c r="J3103" s="5">
        <v>78.212303161621094</v>
      </c>
      <c r="K3103" s="5">
        <v>78.407470703125</v>
      </c>
      <c r="L3103" s="5">
        <v>92.974937438964801</v>
      </c>
      <c r="M3103" s="5">
        <v>83.198237101236955</v>
      </c>
      <c r="N3103" s="5">
        <v>162.09458923339801</v>
      </c>
      <c r="O3103" s="5">
        <v>158.063385009765</v>
      </c>
      <c r="P3103" s="5">
        <v>162.77149963378901</v>
      </c>
      <c r="Q3103" s="5">
        <v>160.97649129231735</v>
      </c>
      <c r="R3103" s="5">
        <v>88.514183044433594</v>
      </c>
      <c r="S3103" s="5">
        <v>65.445991516113196</v>
      </c>
      <c r="T3103" s="5">
        <v>79.625465393066406</v>
      </c>
      <c r="U3103" s="5">
        <v>77.861879984537737</v>
      </c>
      <c r="V3103" s="5">
        <v>88.085639953613196</v>
      </c>
      <c r="W3103" s="5">
        <v>75.436340332031193</v>
      </c>
      <c r="X3103" s="5">
        <v>76.310844421386705</v>
      </c>
      <c r="Y3103" s="5">
        <v>79.944274902343693</v>
      </c>
      <c r="Z3103" s="5">
        <v>102.04900360107401</v>
      </c>
      <c r="AA3103" s="5">
        <v>78.642135620117102</v>
      </c>
      <c r="AB3103" s="5">
        <v>107.137397766113</v>
      </c>
      <c r="AC3103" s="5">
        <v>95.942845662434706</v>
      </c>
      <c r="AD3103" s="5">
        <v>81.840766906738196</v>
      </c>
      <c r="AE3103" s="5">
        <v>79.746658325195298</v>
      </c>
      <c r="AF3103" s="5">
        <v>76.418548583984304</v>
      </c>
      <c r="AG3103" s="5">
        <v>79.335324605305928</v>
      </c>
      <c r="AH3103" s="5">
        <v>61.775051116943303</v>
      </c>
      <c r="AI3103" s="5">
        <v>69.676200866699205</v>
      </c>
      <c r="AJ3103" s="5">
        <v>81.839118957519503</v>
      </c>
      <c r="AK3103" s="5">
        <v>71.096790313720675</v>
      </c>
      <c r="AL3103" s="5">
        <v>133.67866516113199</v>
      </c>
      <c r="AM3103" s="5">
        <v>131.04226684570301</v>
      </c>
      <c r="AN3103" s="5">
        <v>142.66563415527301</v>
      </c>
      <c r="AO3103" s="5">
        <v>135.79552205403601</v>
      </c>
      <c r="AP3103" s="5">
        <v>82.636436462402301</v>
      </c>
      <c r="AQ3103" s="5">
        <v>86.377128601074205</v>
      </c>
      <c r="AR3103" s="5">
        <v>83.428169250488196</v>
      </c>
      <c r="AS3103" s="5">
        <v>84.147244771321567</v>
      </c>
      <c r="AT3103" s="5">
        <v>73.039741516113196</v>
      </c>
      <c r="AU3103" s="5">
        <v>71.506652832031193</v>
      </c>
      <c r="AV3103" s="5">
        <v>79.639511108398395</v>
      </c>
      <c r="AW3103" s="5">
        <v>74.728635152180928</v>
      </c>
      <c r="AX3103" s="5">
        <v>91.121414184570298</v>
      </c>
      <c r="AY3103" s="5">
        <v>83.482765197753906</v>
      </c>
      <c r="AZ3103" s="5">
        <v>74.056007385253906</v>
      </c>
      <c r="BA3103" s="5">
        <v>82.886728922526046</v>
      </c>
    </row>
    <row r="3104" spans="1:53" x14ac:dyDescent="0.2">
      <c r="A3104" s="1">
        <v>3101</v>
      </c>
      <c r="B3104" s="1" t="s">
        <v>12419</v>
      </c>
      <c r="C3104" s="1" t="s">
        <v>12420</v>
      </c>
      <c r="D3104" s="1" t="s">
        <v>12421</v>
      </c>
      <c r="E3104" s="1" t="s">
        <v>12422</v>
      </c>
      <c r="F3104" s="5">
        <v>590.43957519531205</v>
      </c>
      <c r="G3104" s="5">
        <v>624.671875</v>
      </c>
      <c r="H3104" s="5">
        <v>645.62982177734295</v>
      </c>
      <c r="I3104" s="5">
        <v>620.24709065755167</v>
      </c>
      <c r="J3104" s="5">
        <v>699.24945068359295</v>
      </c>
      <c r="K3104" s="5">
        <v>648.764892578125</v>
      </c>
      <c r="L3104" s="5">
        <v>662.70129394531205</v>
      </c>
      <c r="M3104" s="5">
        <v>670.23854573567667</v>
      </c>
      <c r="N3104" s="5">
        <v>1539.912109375</v>
      </c>
      <c r="O3104" s="5">
        <v>1505.16589355468</v>
      </c>
      <c r="P3104" s="5">
        <v>1566.47045898437</v>
      </c>
      <c r="Q3104" s="5">
        <v>1537.1828206380167</v>
      </c>
      <c r="R3104" s="5">
        <v>798.30816650390602</v>
      </c>
      <c r="S3104" s="5">
        <v>790.92626953125</v>
      </c>
      <c r="T3104" s="5">
        <v>771.95690917968705</v>
      </c>
      <c r="U3104" s="5">
        <v>787.06378173828091</v>
      </c>
      <c r="V3104" s="5">
        <v>630.33166503906205</v>
      </c>
      <c r="W3104" s="5">
        <v>633.13128662109295</v>
      </c>
      <c r="X3104" s="5">
        <v>634.17712402343705</v>
      </c>
      <c r="Y3104" s="5">
        <v>632.54669189453068</v>
      </c>
      <c r="Z3104" s="5">
        <v>558.46417236328102</v>
      </c>
      <c r="AA3104" s="5">
        <v>550.12860107421795</v>
      </c>
      <c r="AB3104" s="5">
        <v>527.17376708984295</v>
      </c>
      <c r="AC3104" s="5">
        <v>545.25551350911394</v>
      </c>
      <c r="AD3104" s="5">
        <v>670.24163818359295</v>
      </c>
      <c r="AE3104" s="5">
        <v>672.98791503906205</v>
      </c>
      <c r="AF3104" s="5">
        <v>668.51422119140602</v>
      </c>
      <c r="AG3104" s="5">
        <v>670.5812581380203</v>
      </c>
      <c r="AH3104" s="5">
        <v>627.71978759765602</v>
      </c>
      <c r="AI3104" s="5">
        <v>626.5810546875</v>
      </c>
      <c r="AJ3104" s="5">
        <v>638.54022216796795</v>
      </c>
      <c r="AK3104" s="5">
        <v>630.94702148437466</v>
      </c>
      <c r="AL3104" s="5">
        <v>1592.48254394531</v>
      </c>
      <c r="AM3104" s="5">
        <v>1585.96960449218</v>
      </c>
      <c r="AN3104" s="5">
        <v>1595.29638671875</v>
      </c>
      <c r="AO3104" s="5">
        <v>1591.2495117187466</v>
      </c>
      <c r="AP3104" s="5">
        <v>972.921875</v>
      </c>
      <c r="AQ3104" s="5">
        <v>968.11358642578102</v>
      </c>
      <c r="AR3104" s="5">
        <v>964.024658203125</v>
      </c>
      <c r="AS3104" s="5">
        <v>968.35337320963538</v>
      </c>
      <c r="AT3104" s="5">
        <v>777.17889404296795</v>
      </c>
      <c r="AU3104" s="5">
        <v>723.19287109375</v>
      </c>
      <c r="AV3104" s="5">
        <v>720.88763427734295</v>
      </c>
      <c r="AW3104" s="5">
        <v>740.41979980468693</v>
      </c>
      <c r="AX3104" s="5">
        <v>804.19097900390602</v>
      </c>
      <c r="AY3104" s="5">
        <v>761.27453613281205</v>
      </c>
      <c r="AZ3104" s="5">
        <v>758.34216308593705</v>
      </c>
      <c r="BA3104" s="5">
        <v>774.60255940755178</v>
      </c>
    </row>
    <row r="3105" spans="1:53" x14ac:dyDescent="0.2">
      <c r="A3105" s="1">
        <v>3102</v>
      </c>
      <c r="B3105" s="1" t="s">
        <v>12423</v>
      </c>
      <c r="C3105" s="1" t="s">
        <v>12424</v>
      </c>
      <c r="D3105" s="1" t="s">
        <v>12425</v>
      </c>
      <c r="E3105" s="1" t="s">
        <v>12426</v>
      </c>
      <c r="F3105" s="5">
        <v>209.85601806640599</v>
      </c>
      <c r="G3105" s="5">
        <v>216.35516357421801</v>
      </c>
      <c r="H3105" s="5">
        <v>212.20036315917901</v>
      </c>
      <c r="I3105" s="5">
        <v>212.80384826660099</v>
      </c>
      <c r="J3105" s="5">
        <v>209.76248168945301</v>
      </c>
      <c r="K3105" s="5">
        <v>189.59780883789</v>
      </c>
      <c r="L3105" s="5">
        <v>198.43988037109301</v>
      </c>
      <c r="M3105" s="5">
        <v>199.26672363281202</v>
      </c>
      <c r="N3105" s="5">
        <v>215.32170104980401</v>
      </c>
      <c r="O3105" s="5">
        <v>205.28846740722599</v>
      </c>
      <c r="P3105" s="5">
        <v>201.45520019531199</v>
      </c>
      <c r="Q3105" s="5">
        <v>207.35512288411397</v>
      </c>
      <c r="R3105" s="5">
        <v>131.42820739746</v>
      </c>
      <c r="S3105" s="5">
        <v>126.504356384277</v>
      </c>
      <c r="T3105" s="5">
        <v>130.04330444335901</v>
      </c>
      <c r="U3105" s="5">
        <v>129.32528940836536</v>
      </c>
      <c r="V3105" s="5">
        <v>109.802963256835</v>
      </c>
      <c r="W3105" s="5">
        <v>106.92485809326099</v>
      </c>
      <c r="X3105" s="5">
        <v>95.438140869140597</v>
      </c>
      <c r="Y3105" s="5">
        <v>104.05532073974553</v>
      </c>
      <c r="Z3105" s="5">
        <v>183.622146606445</v>
      </c>
      <c r="AA3105" s="5">
        <v>179.30436706542901</v>
      </c>
      <c r="AB3105" s="5">
        <v>178.38731384277301</v>
      </c>
      <c r="AC3105" s="5">
        <v>180.43794250488233</v>
      </c>
      <c r="AD3105" s="5">
        <v>214.12057495117099</v>
      </c>
      <c r="AE3105" s="5">
        <v>203.67643737792901</v>
      </c>
      <c r="AF3105" s="5">
        <v>206.33169555664</v>
      </c>
      <c r="AG3105" s="5">
        <v>208.04290262857998</v>
      </c>
      <c r="AH3105" s="5">
        <v>185.72238159179599</v>
      </c>
      <c r="AI3105" s="5">
        <v>184.10366821289</v>
      </c>
      <c r="AJ3105" s="5">
        <v>192.93818664550699</v>
      </c>
      <c r="AK3105" s="5">
        <v>187.58807881673101</v>
      </c>
      <c r="AL3105" s="5">
        <v>187.62211608886699</v>
      </c>
      <c r="AM3105" s="5">
        <v>178.06991577148401</v>
      </c>
      <c r="AN3105" s="5">
        <v>175.59417724609301</v>
      </c>
      <c r="AO3105" s="5">
        <v>180.42873636881464</v>
      </c>
      <c r="AP3105" s="5">
        <v>105.517684936523</v>
      </c>
      <c r="AQ3105" s="5">
        <v>105.46119689941401</v>
      </c>
      <c r="AR3105" s="5">
        <v>104.893142700195</v>
      </c>
      <c r="AS3105" s="5">
        <v>105.29067484537734</v>
      </c>
      <c r="AT3105" s="5">
        <v>123.0263671875</v>
      </c>
      <c r="AU3105" s="5">
        <v>120.274269104003</v>
      </c>
      <c r="AV3105" s="5">
        <v>124.286170959472</v>
      </c>
      <c r="AW3105" s="5">
        <v>122.52893575032499</v>
      </c>
      <c r="AX3105" s="5">
        <v>105.224769592285</v>
      </c>
      <c r="AY3105" s="5">
        <v>80.377891540527301</v>
      </c>
      <c r="AZ3105" s="5">
        <v>78.243591308593693</v>
      </c>
      <c r="BA3105" s="5">
        <v>87.948750813802008</v>
      </c>
    </row>
    <row r="3106" spans="1:53" x14ac:dyDescent="0.2">
      <c r="A3106" s="1">
        <v>3103</v>
      </c>
      <c r="B3106" s="1" t="s">
        <v>12427</v>
      </c>
      <c r="C3106" s="1" t="s">
        <v>12428</v>
      </c>
      <c r="D3106" s="1" t="s">
        <v>12429</v>
      </c>
      <c r="E3106" s="1" t="s">
        <v>12430</v>
      </c>
      <c r="F3106" s="5">
        <v>244.31562805175699</v>
      </c>
      <c r="G3106" s="5">
        <v>238.63685607910099</v>
      </c>
      <c r="H3106" s="5">
        <v>256.01284790039</v>
      </c>
      <c r="I3106" s="5">
        <v>246.32177734374932</v>
      </c>
      <c r="J3106" s="5">
        <v>236.58653259277301</v>
      </c>
      <c r="K3106" s="5">
        <v>247.313720703125</v>
      </c>
      <c r="L3106" s="5">
        <v>234.65238952636699</v>
      </c>
      <c r="M3106" s="5">
        <v>239.51754760742165</v>
      </c>
      <c r="N3106" s="5">
        <v>428.63967895507801</v>
      </c>
      <c r="O3106" s="5">
        <v>407.47964477539</v>
      </c>
      <c r="P3106" s="5">
        <v>426.89044189453102</v>
      </c>
      <c r="Q3106" s="5">
        <v>421.00325520833303</v>
      </c>
      <c r="R3106" s="5">
        <v>239.996978759765</v>
      </c>
      <c r="S3106" s="5">
        <v>228.96543884277301</v>
      </c>
      <c r="T3106" s="5">
        <v>258.55740356445301</v>
      </c>
      <c r="U3106" s="5">
        <v>242.50660705566369</v>
      </c>
      <c r="V3106" s="5">
        <v>237.65003967285099</v>
      </c>
      <c r="W3106" s="5">
        <v>202.05705261230401</v>
      </c>
      <c r="X3106" s="5">
        <v>211.02572631835901</v>
      </c>
      <c r="Y3106" s="5">
        <v>216.91093953450468</v>
      </c>
      <c r="Z3106" s="5">
        <v>220.42172241210901</v>
      </c>
      <c r="AA3106" s="5">
        <v>238.84158325195301</v>
      </c>
      <c r="AB3106" s="5">
        <v>223.82267761230401</v>
      </c>
      <c r="AC3106" s="5">
        <v>227.69532775878869</v>
      </c>
      <c r="AD3106" s="5">
        <v>197.92019653320301</v>
      </c>
      <c r="AE3106" s="5">
        <v>209.11784362792901</v>
      </c>
      <c r="AF3106" s="5">
        <v>198.59439086914</v>
      </c>
      <c r="AG3106" s="5">
        <v>201.8774770100907</v>
      </c>
      <c r="AH3106" s="5">
        <v>195.164306640625</v>
      </c>
      <c r="AI3106" s="5">
        <v>218.57441711425699</v>
      </c>
      <c r="AJ3106" s="5">
        <v>193.74723815917901</v>
      </c>
      <c r="AK3106" s="5">
        <v>202.49532063802033</v>
      </c>
      <c r="AL3106" s="5">
        <v>327.59320068359301</v>
      </c>
      <c r="AM3106" s="5">
        <v>327.63342285156199</v>
      </c>
      <c r="AN3106" s="5">
        <v>314.47863769531199</v>
      </c>
      <c r="AO3106" s="5">
        <v>323.23508707682231</v>
      </c>
      <c r="AP3106" s="5">
        <v>190.17622375488199</v>
      </c>
      <c r="AQ3106" s="5">
        <v>233.05059814453099</v>
      </c>
      <c r="AR3106" s="5">
        <v>231.58822631835901</v>
      </c>
      <c r="AS3106" s="5">
        <v>218.27168273925733</v>
      </c>
      <c r="AT3106" s="5">
        <v>183.47123718261699</v>
      </c>
      <c r="AU3106" s="5">
        <v>196.97888183593699</v>
      </c>
      <c r="AV3106" s="5">
        <v>208.88873291015599</v>
      </c>
      <c r="AW3106" s="5">
        <v>196.44628397623669</v>
      </c>
      <c r="AX3106" s="5">
        <v>226.25770568847599</v>
      </c>
      <c r="AY3106" s="5">
        <v>219.29618835449199</v>
      </c>
      <c r="AZ3106" s="5">
        <v>209.96470642089801</v>
      </c>
      <c r="BA3106" s="5">
        <v>218.50620015462198</v>
      </c>
    </row>
    <row r="3107" spans="1:53" x14ac:dyDescent="0.2">
      <c r="A3107" s="1">
        <v>3104</v>
      </c>
      <c r="B3107" s="1" t="s">
        <v>12431</v>
      </c>
      <c r="C3107" s="1" t="s">
        <v>12432</v>
      </c>
      <c r="D3107" s="1" t="s">
        <v>12433</v>
      </c>
      <c r="E3107" s="1" t="s">
        <v>12434</v>
      </c>
      <c r="F3107" s="5">
        <v>302.220123291015</v>
      </c>
      <c r="G3107" s="5">
        <v>320.81521606445301</v>
      </c>
      <c r="H3107" s="5">
        <v>312.64605712890602</v>
      </c>
      <c r="I3107" s="5">
        <v>311.89379882812472</v>
      </c>
      <c r="J3107" s="5">
        <v>340.60873413085898</v>
      </c>
      <c r="K3107" s="5">
        <v>317.92767333984301</v>
      </c>
      <c r="L3107" s="5">
        <v>306.56024169921801</v>
      </c>
      <c r="M3107" s="5">
        <v>321.69888305664</v>
      </c>
      <c r="N3107" s="5">
        <v>431.5234375</v>
      </c>
      <c r="O3107" s="5">
        <v>431.64154052734301</v>
      </c>
      <c r="P3107" s="5">
        <v>448.55545043945301</v>
      </c>
      <c r="Q3107" s="5">
        <v>437.24014282226534</v>
      </c>
      <c r="R3107" s="5">
        <v>223.33152770996</v>
      </c>
      <c r="S3107" s="5">
        <v>223.57376098632801</v>
      </c>
      <c r="T3107" s="5">
        <v>231.04037475585901</v>
      </c>
      <c r="U3107" s="5">
        <v>225.98188781738236</v>
      </c>
      <c r="V3107" s="5">
        <v>191.53543090820301</v>
      </c>
      <c r="W3107" s="5">
        <v>175.692138671875</v>
      </c>
      <c r="X3107" s="5">
        <v>182.17498779296801</v>
      </c>
      <c r="Y3107" s="5">
        <v>183.13418579101531</v>
      </c>
      <c r="Z3107" s="5">
        <v>195.27626037597599</v>
      </c>
      <c r="AA3107" s="5">
        <v>195.05239868164</v>
      </c>
      <c r="AB3107" s="5">
        <v>193.475006103515</v>
      </c>
      <c r="AC3107" s="5">
        <v>194.601221720377</v>
      </c>
      <c r="AD3107" s="5">
        <v>156.53504943847599</v>
      </c>
      <c r="AE3107" s="5">
        <v>168.43470764160099</v>
      </c>
      <c r="AF3107" s="5">
        <v>184.21261596679599</v>
      </c>
      <c r="AG3107" s="5">
        <v>169.72745768229098</v>
      </c>
      <c r="AH3107" s="5">
        <v>150.258377075195</v>
      </c>
      <c r="AI3107" s="5">
        <v>170.92189025878901</v>
      </c>
      <c r="AJ3107" s="5">
        <v>177.10989379882801</v>
      </c>
      <c r="AK3107" s="5">
        <v>166.09672037760402</v>
      </c>
      <c r="AL3107" s="5">
        <v>347.40277099609301</v>
      </c>
      <c r="AM3107" s="5">
        <v>356.77828979492102</v>
      </c>
      <c r="AN3107" s="5">
        <v>362.09454345703102</v>
      </c>
      <c r="AO3107" s="5">
        <v>355.425201416015</v>
      </c>
      <c r="AP3107" s="5">
        <v>190.602783203125</v>
      </c>
      <c r="AQ3107" s="5">
        <v>206.06414794921801</v>
      </c>
      <c r="AR3107" s="5">
        <v>187.02256774902301</v>
      </c>
      <c r="AS3107" s="5">
        <v>194.56316630045535</v>
      </c>
      <c r="AT3107" s="5">
        <v>160.28834533691401</v>
      </c>
      <c r="AU3107" s="5">
        <v>162.12625122070301</v>
      </c>
      <c r="AV3107" s="5">
        <v>172.55073547363199</v>
      </c>
      <c r="AW3107" s="5">
        <v>164.98844401041632</v>
      </c>
      <c r="AX3107" s="5">
        <v>158.79299926757801</v>
      </c>
      <c r="AY3107" s="5">
        <v>156.57156372070301</v>
      </c>
      <c r="AZ3107" s="5">
        <v>168.89700317382801</v>
      </c>
      <c r="BA3107" s="5">
        <v>161.42052205403635</v>
      </c>
    </row>
    <row r="3108" spans="1:53" x14ac:dyDescent="0.2">
      <c r="A3108" s="1">
        <v>3105</v>
      </c>
      <c r="B3108" s="1" t="s">
        <v>12435</v>
      </c>
      <c r="C3108" s="1" t="s">
        <v>12436</v>
      </c>
      <c r="D3108" s="1" t="s">
        <v>12437</v>
      </c>
      <c r="E3108" s="1" t="s">
        <v>12438</v>
      </c>
      <c r="F3108" s="5">
        <v>1436.66418457031</v>
      </c>
      <c r="G3108" s="5">
        <v>1494.00415039062</v>
      </c>
      <c r="H3108" s="5">
        <v>1476.95361328125</v>
      </c>
      <c r="I3108" s="5">
        <v>1469.2073160807267</v>
      </c>
      <c r="J3108" s="5">
        <v>1339.29443359375</v>
      </c>
      <c r="K3108" s="5">
        <v>1330.87683105468</v>
      </c>
      <c r="L3108" s="5">
        <v>1380.31237792968</v>
      </c>
      <c r="M3108" s="5">
        <v>1350.1612141927035</v>
      </c>
      <c r="N3108" s="5">
        <v>4675.50634765625</v>
      </c>
      <c r="O3108" s="5">
        <v>4773.9130859375</v>
      </c>
      <c r="P3108" s="5">
        <v>4902.1748046875</v>
      </c>
      <c r="Q3108" s="5">
        <v>4783.86474609375</v>
      </c>
      <c r="R3108" s="5">
        <v>2571.61059570312</v>
      </c>
      <c r="S3108" s="5">
        <v>2251.9658203125</v>
      </c>
      <c r="T3108" s="5">
        <v>2397.48681640625</v>
      </c>
      <c r="U3108" s="5">
        <v>2407.0210774739567</v>
      </c>
      <c r="V3108" s="5">
        <v>1428.32751464843</v>
      </c>
      <c r="W3108" s="5">
        <v>1363.98400878906</v>
      </c>
      <c r="X3108" s="5">
        <v>1399.90258789062</v>
      </c>
      <c r="Y3108" s="5">
        <v>1397.4047037760367</v>
      </c>
      <c r="Z3108" s="5">
        <v>1712.11389160156</v>
      </c>
      <c r="AA3108" s="5">
        <v>1708.93115234375</v>
      </c>
      <c r="AB3108" s="5">
        <v>1732.43115234375</v>
      </c>
      <c r="AC3108" s="5">
        <v>1717.8253987630198</v>
      </c>
      <c r="AD3108" s="5">
        <v>1159.0087890625</v>
      </c>
      <c r="AE3108" s="5">
        <v>1144.36486816406</v>
      </c>
      <c r="AF3108" s="5">
        <v>1183.64270019531</v>
      </c>
      <c r="AG3108" s="5">
        <v>1162.3387858072899</v>
      </c>
      <c r="AH3108" s="5">
        <v>1080.46203613281</v>
      </c>
      <c r="AI3108" s="5">
        <v>1071.59118652343</v>
      </c>
      <c r="AJ3108" s="5">
        <v>1058.08898925781</v>
      </c>
      <c r="AK3108" s="5">
        <v>1070.0474039713499</v>
      </c>
      <c r="AL3108" s="5">
        <v>1729.3056640625</v>
      </c>
      <c r="AM3108" s="5">
        <v>1733.68884277343</v>
      </c>
      <c r="AN3108" s="5">
        <v>1711.94165039062</v>
      </c>
      <c r="AO3108" s="5">
        <v>1724.9787190755167</v>
      </c>
      <c r="AP3108" s="5">
        <v>1934.82153320312</v>
      </c>
      <c r="AQ3108" s="5">
        <v>1953.73779296875</v>
      </c>
      <c r="AR3108" s="5">
        <v>1935.95825195312</v>
      </c>
      <c r="AS3108" s="5">
        <v>1941.5058593749966</v>
      </c>
      <c r="AT3108" s="5">
        <v>1176.31689453125</v>
      </c>
      <c r="AU3108" s="5">
        <v>1085.70300292968</v>
      </c>
      <c r="AV3108" s="5">
        <v>1367.15112304687</v>
      </c>
      <c r="AW3108" s="5">
        <v>1209.7236735026001</v>
      </c>
      <c r="AX3108" s="5">
        <v>1124.12023925781</v>
      </c>
      <c r="AY3108" s="5">
        <v>1055.18981933593</v>
      </c>
      <c r="AZ3108" s="5">
        <v>1076.3564453125</v>
      </c>
      <c r="BA3108" s="5">
        <v>1085.2221679687466</v>
      </c>
    </row>
    <row r="3109" spans="1:53" x14ac:dyDescent="0.2">
      <c r="A3109" s="1">
        <v>3106</v>
      </c>
      <c r="B3109" s="1" t="s">
        <v>12439</v>
      </c>
      <c r="C3109" s="1" t="s">
        <v>12440</v>
      </c>
      <c r="D3109" s="1" t="s">
        <v>12441</v>
      </c>
      <c r="E3109" s="1" t="s">
        <v>12442</v>
      </c>
      <c r="F3109" s="5">
        <v>176.42793273925699</v>
      </c>
      <c r="G3109" s="5">
        <v>182.7353515625</v>
      </c>
      <c r="H3109" s="5">
        <v>164.40672302246</v>
      </c>
      <c r="I3109" s="5">
        <v>174.52333577473902</v>
      </c>
      <c r="J3109" s="5">
        <v>177.716384887695</v>
      </c>
      <c r="K3109" s="5">
        <v>160.75131225585901</v>
      </c>
      <c r="L3109" s="5">
        <v>173.79345703125</v>
      </c>
      <c r="M3109" s="5">
        <v>170.75371805826799</v>
      </c>
      <c r="N3109" s="5">
        <v>163.69348144531199</v>
      </c>
      <c r="O3109" s="5">
        <v>155.24824523925699</v>
      </c>
      <c r="P3109" s="5">
        <v>189.94157409667901</v>
      </c>
      <c r="Q3109" s="5">
        <v>169.62776692708266</v>
      </c>
      <c r="R3109" s="5">
        <v>162.06007385253901</v>
      </c>
      <c r="S3109" s="5">
        <v>156.515380859375</v>
      </c>
      <c r="T3109" s="5">
        <v>155.58311462402301</v>
      </c>
      <c r="U3109" s="5">
        <v>158.05285644531236</v>
      </c>
      <c r="V3109" s="5">
        <v>148.12950134277301</v>
      </c>
      <c r="W3109" s="5">
        <v>159.18960571289</v>
      </c>
      <c r="X3109" s="5">
        <v>143.12846374511699</v>
      </c>
      <c r="Y3109" s="5">
        <v>150.14919026692667</v>
      </c>
      <c r="Z3109" s="5">
        <v>151.01432800292901</v>
      </c>
      <c r="AA3109" s="5">
        <v>158.097900390625</v>
      </c>
      <c r="AB3109" s="5">
        <v>166.62026977539</v>
      </c>
      <c r="AC3109" s="5">
        <v>158.57749938964801</v>
      </c>
      <c r="AD3109" s="5">
        <v>167.23645019531199</v>
      </c>
      <c r="AE3109" s="5">
        <v>184.74850463867099</v>
      </c>
      <c r="AF3109" s="5">
        <v>181.00915527343699</v>
      </c>
      <c r="AG3109" s="5">
        <v>177.66470336914003</v>
      </c>
      <c r="AH3109" s="5">
        <v>143.72323608398401</v>
      </c>
      <c r="AI3109" s="5">
        <v>169.02386474609301</v>
      </c>
      <c r="AJ3109" s="5">
        <v>164.86175537109301</v>
      </c>
      <c r="AK3109" s="5">
        <v>159.20295206705666</v>
      </c>
      <c r="AL3109" s="5">
        <v>155.387435913085</v>
      </c>
      <c r="AM3109" s="5">
        <v>159.73170471191401</v>
      </c>
      <c r="AN3109" s="5">
        <v>164.880599975585</v>
      </c>
      <c r="AO3109" s="5">
        <v>159.999913533528</v>
      </c>
      <c r="AP3109" s="5">
        <v>121.98475646972599</v>
      </c>
      <c r="AQ3109" s="5">
        <v>133.25669860839801</v>
      </c>
      <c r="AR3109" s="5">
        <v>129.03741455078099</v>
      </c>
      <c r="AS3109" s="5">
        <v>128.09295654296832</v>
      </c>
      <c r="AT3109" s="5">
        <v>156.348388671875</v>
      </c>
      <c r="AU3109" s="5">
        <v>180.39324951171801</v>
      </c>
      <c r="AV3109" s="5">
        <v>170.257064819335</v>
      </c>
      <c r="AW3109" s="5">
        <v>168.99956766764265</v>
      </c>
      <c r="AX3109" s="5">
        <v>144.43978881835901</v>
      </c>
      <c r="AY3109" s="5">
        <v>145.78286743164</v>
      </c>
      <c r="AZ3109" s="5">
        <v>143.17121887207</v>
      </c>
      <c r="BA3109" s="5">
        <v>144.46462504068964</v>
      </c>
    </row>
    <row r="3110" spans="1:53" x14ac:dyDescent="0.2">
      <c r="A3110" s="1">
        <v>3107</v>
      </c>
      <c r="B3110" s="1" t="s">
        <v>12443</v>
      </c>
      <c r="C3110" s="1" t="s">
        <v>12444</v>
      </c>
      <c r="D3110" s="1" t="s">
        <v>12445</v>
      </c>
      <c r="E3110" s="1" t="s">
        <v>12446</v>
      </c>
      <c r="F3110" s="5">
        <v>8.4412879943847603</v>
      </c>
      <c r="G3110" s="5">
        <v>30.816055297851499</v>
      </c>
      <c r="H3110" s="5">
        <v>15.897717475891101</v>
      </c>
      <c r="I3110" s="5">
        <v>18.385020256042452</v>
      </c>
      <c r="J3110" s="5">
        <v>20.8036785125732</v>
      </c>
      <c r="L3110" s="5">
        <v>47.663242340087798</v>
      </c>
      <c r="M3110" s="5">
        <v>34.233460426330495</v>
      </c>
      <c r="O3110" s="5">
        <v>54.454673767089801</v>
      </c>
      <c r="Q3110" s="5">
        <v>54.454673767089801</v>
      </c>
      <c r="V3110" s="5">
        <v>26.247350692748999</v>
      </c>
      <c r="W3110" s="5">
        <v>31.720222473144499</v>
      </c>
      <c r="Y3110" s="5">
        <v>28.983786582946749</v>
      </c>
      <c r="Z3110" s="5">
        <v>29.685777664184499</v>
      </c>
      <c r="AA3110" s="5">
        <v>21.893865585327099</v>
      </c>
      <c r="AB3110" s="5">
        <v>33.851661682128899</v>
      </c>
      <c r="AC3110" s="5">
        <v>28.477101643880165</v>
      </c>
      <c r="AD3110" s="5">
        <v>40.098945617675703</v>
      </c>
      <c r="AE3110" s="5">
        <v>52.181324005126903</v>
      </c>
      <c r="AF3110" s="5">
        <v>27.403240203857401</v>
      </c>
      <c r="AG3110" s="5">
        <v>39.89450327555334</v>
      </c>
      <c r="AH3110" s="5">
        <v>29.9881992340087</v>
      </c>
      <c r="AI3110" s="5">
        <v>27.921657562255799</v>
      </c>
      <c r="AJ3110" s="5">
        <v>32.9989013671875</v>
      </c>
      <c r="AK3110" s="5">
        <v>30.302919387817337</v>
      </c>
      <c r="AX3110" s="5">
        <v>55.608619689941399</v>
      </c>
      <c r="AY3110" s="5">
        <v>31.5047912597656</v>
      </c>
      <c r="AZ3110" s="5">
        <v>15.155400276184</v>
      </c>
      <c r="BA3110" s="5">
        <v>34.089603741963664</v>
      </c>
    </row>
    <row r="3111" spans="1:53" x14ac:dyDescent="0.2">
      <c r="A3111" s="1">
        <v>3108</v>
      </c>
      <c r="B3111" s="1" t="s">
        <v>12447</v>
      </c>
      <c r="C3111" s="1" t="s">
        <v>12448</v>
      </c>
      <c r="D3111" s="1" t="s">
        <v>12449</v>
      </c>
      <c r="E3111" s="1" t="s">
        <v>12450</v>
      </c>
      <c r="F3111" s="5">
        <v>147.93711853027301</v>
      </c>
      <c r="G3111" s="5">
        <v>138.77522277832</v>
      </c>
      <c r="H3111" s="5">
        <v>140.15524291992099</v>
      </c>
      <c r="I3111" s="5">
        <v>142.28919474283802</v>
      </c>
      <c r="J3111" s="5">
        <v>130.66921997070301</v>
      </c>
      <c r="K3111" s="5">
        <v>120.800575256347</v>
      </c>
      <c r="L3111" s="5">
        <v>140.19132995605401</v>
      </c>
      <c r="M3111" s="5">
        <v>130.55370839436799</v>
      </c>
      <c r="N3111" s="5">
        <v>308.97042846679602</v>
      </c>
      <c r="O3111" s="5">
        <v>287.43518066406199</v>
      </c>
      <c r="P3111" s="5">
        <v>322.87094116210898</v>
      </c>
      <c r="Q3111" s="5">
        <v>306.42551676432231</v>
      </c>
      <c r="R3111" s="5">
        <v>189.43629455566401</v>
      </c>
      <c r="S3111" s="5">
        <v>182.32627868652301</v>
      </c>
      <c r="T3111" s="5">
        <v>194.96315002441401</v>
      </c>
      <c r="U3111" s="5">
        <v>188.90857442220036</v>
      </c>
      <c r="V3111" s="5">
        <v>169.50727844238199</v>
      </c>
      <c r="W3111" s="5">
        <v>185.557693481445</v>
      </c>
      <c r="X3111" s="5">
        <v>189.68450927734301</v>
      </c>
      <c r="Y3111" s="5">
        <v>181.58316040039003</v>
      </c>
      <c r="Z3111" s="5">
        <v>123.6773147583</v>
      </c>
      <c r="AA3111" s="5">
        <v>153.77523803710901</v>
      </c>
      <c r="AB3111" s="5">
        <v>144.85946655273401</v>
      </c>
      <c r="AC3111" s="5">
        <v>140.77067311604767</v>
      </c>
      <c r="AD3111" s="5">
        <v>168.84443664550699</v>
      </c>
      <c r="AE3111" s="5">
        <v>168.92962646484301</v>
      </c>
      <c r="AF3111" s="5">
        <v>165.69387817382801</v>
      </c>
      <c r="AG3111" s="5">
        <v>167.82264709472599</v>
      </c>
      <c r="AH3111" s="5">
        <v>173.94128417968699</v>
      </c>
      <c r="AI3111" s="5">
        <v>165.93017578125</v>
      </c>
      <c r="AJ3111" s="5">
        <v>168.69706726074199</v>
      </c>
      <c r="AK3111" s="5">
        <v>169.52284240722634</v>
      </c>
      <c r="AL3111" s="5">
        <v>306.28726196289</v>
      </c>
      <c r="AM3111" s="5">
        <v>325.57922363281199</v>
      </c>
      <c r="AN3111" s="5">
        <v>311.67922973632801</v>
      </c>
      <c r="AO3111" s="5">
        <v>314.51523844400998</v>
      </c>
      <c r="AP3111" s="5">
        <v>184.44638061523401</v>
      </c>
      <c r="AQ3111" s="5">
        <v>180.426025390625</v>
      </c>
      <c r="AR3111" s="5">
        <v>168.08021545410099</v>
      </c>
      <c r="AS3111" s="5">
        <v>177.65087381998669</v>
      </c>
      <c r="AT3111" s="5">
        <v>196.96136474609301</v>
      </c>
      <c r="AU3111" s="5">
        <v>163.69029235839801</v>
      </c>
      <c r="AV3111" s="5">
        <v>213.62567138671801</v>
      </c>
      <c r="AW3111" s="5">
        <v>191.42577616373637</v>
      </c>
      <c r="AX3111" s="5">
        <v>208.19902038574199</v>
      </c>
      <c r="AY3111" s="5">
        <v>171.28286743164</v>
      </c>
      <c r="AZ3111" s="5">
        <v>180.96249389648401</v>
      </c>
      <c r="BA3111" s="5">
        <v>186.81479390462201</v>
      </c>
    </row>
    <row r="3112" spans="1:53" x14ac:dyDescent="0.2">
      <c r="A3112" s="1">
        <v>3109</v>
      </c>
      <c r="B3112" s="1" t="s">
        <v>12451</v>
      </c>
      <c r="C3112" s="1" t="s">
        <v>12452</v>
      </c>
      <c r="D3112" s="1" t="s">
        <v>12453</v>
      </c>
      <c r="E3112" s="1" t="s">
        <v>12454</v>
      </c>
      <c r="F3112" s="5">
        <v>128.39208984375</v>
      </c>
      <c r="G3112" s="5">
        <v>106.814849853515</v>
      </c>
      <c r="H3112" s="5">
        <v>139.14277648925699</v>
      </c>
      <c r="I3112" s="5">
        <v>124.78323872884066</v>
      </c>
      <c r="J3112" s="5">
        <v>184.29962158203099</v>
      </c>
      <c r="K3112" s="5">
        <v>113.094528198242</v>
      </c>
      <c r="L3112" s="5">
        <v>163.03640747070301</v>
      </c>
      <c r="M3112" s="5">
        <v>153.47685241699199</v>
      </c>
      <c r="N3112" s="5">
        <v>298.48687744140602</v>
      </c>
      <c r="O3112" s="5">
        <v>274.31362915039</v>
      </c>
      <c r="P3112" s="5">
        <v>213.88919067382801</v>
      </c>
      <c r="Q3112" s="5">
        <v>262.22989908854134</v>
      </c>
      <c r="R3112" s="5">
        <v>148.85572814941401</v>
      </c>
      <c r="S3112" s="5">
        <v>268.97375488281199</v>
      </c>
      <c r="T3112" s="5">
        <v>165.32015991210901</v>
      </c>
      <c r="U3112" s="5">
        <v>194.38321431477834</v>
      </c>
      <c r="V3112" s="5">
        <v>140.269287109375</v>
      </c>
      <c r="W3112" s="5">
        <v>165.17799377441401</v>
      </c>
      <c r="X3112" s="5">
        <v>121.49463653564401</v>
      </c>
      <c r="Y3112" s="5">
        <v>142.31397247314433</v>
      </c>
      <c r="Z3112" s="5">
        <v>115.436706542968</v>
      </c>
      <c r="AA3112" s="5">
        <v>97.599006652832003</v>
      </c>
      <c r="AB3112" s="5">
        <v>118.96401977539</v>
      </c>
      <c r="AC3112" s="5">
        <v>110.66657765706333</v>
      </c>
      <c r="AD3112" s="5">
        <v>139.79098510742099</v>
      </c>
      <c r="AE3112" s="5">
        <v>116.77700805664</v>
      </c>
      <c r="AF3112" s="5">
        <v>125.39556121826099</v>
      </c>
      <c r="AG3112" s="5">
        <v>127.32118479410734</v>
      </c>
      <c r="AH3112" s="5">
        <v>144.248443603515</v>
      </c>
      <c r="AI3112" s="5">
        <v>127.358665466308</v>
      </c>
      <c r="AJ3112" s="5">
        <v>104.909660339355</v>
      </c>
      <c r="AK3112" s="5">
        <v>125.50558980305932</v>
      </c>
      <c r="AL3112" s="5">
        <v>155.51416015625</v>
      </c>
      <c r="AM3112" s="5">
        <v>90.477447509765597</v>
      </c>
      <c r="AN3112" s="5">
        <v>104.790473937988</v>
      </c>
      <c r="AO3112" s="5">
        <v>116.92736053466786</v>
      </c>
      <c r="AP3112" s="5">
        <v>112.888412475585</v>
      </c>
      <c r="AQ3112" s="5">
        <v>124.94814300537099</v>
      </c>
      <c r="AR3112" s="5">
        <v>121.20175170898401</v>
      </c>
      <c r="AS3112" s="5">
        <v>119.67943572998001</v>
      </c>
      <c r="AT3112" s="5">
        <v>141.25373840332</v>
      </c>
      <c r="AU3112" s="5">
        <v>97.835556030273395</v>
      </c>
      <c r="AW3112" s="5">
        <v>119.5446472167967</v>
      </c>
      <c r="AY3112" s="5">
        <v>117.733093261718</v>
      </c>
      <c r="AZ3112" s="5">
        <v>118.556716918945</v>
      </c>
      <c r="BA3112" s="5">
        <v>118.14490509033149</v>
      </c>
    </row>
    <row r="3113" spans="1:53" x14ac:dyDescent="0.2">
      <c r="A3113" s="1">
        <v>3110</v>
      </c>
      <c r="B3113" s="1" t="s">
        <v>12455</v>
      </c>
      <c r="C3113" s="1" t="s">
        <v>12456</v>
      </c>
      <c r="D3113" s="1" t="s">
        <v>12457</v>
      </c>
      <c r="E3113" s="1" t="s">
        <v>12458</v>
      </c>
      <c r="F3113" s="5">
        <v>893.20343017578102</v>
      </c>
      <c r="G3113" s="5">
        <v>1003.37420654296</v>
      </c>
      <c r="H3113" s="5">
        <v>1018.28460693359</v>
      </c>
      <c r="I3113" s="5">
        <v>971.6207478841103</v>
      </c>
      <c r="J3113" s="5">
        <v>767.89147949218705</v>
      </c>
      <c r="K3113" s="5">
        <v>616.9755859375</v>
      </c>
      <c r="L3113" s="5">
        <v>749.092041015625</v>
      </c>
      <c r="M3113" s="5">
        <v>711.31970214843739</v>
      </c>
      <c r="N3113" s="5">
        <v>933.09704589843705</v>
      </c>
      <c r="O3113" s="5">
        <v>1404.03955078125</v>
      </c>
      <c r="P3113" s="5">
        <v>1405.97326660156</v>
      </c>
      <c r="Q3113" s="5">
        <v>1247.7032877604158</v>
      </c>
      <c r="R3113" s="5">
        <v>1579.51147460937</v>
      </c>
      <c r="S3113" s="5">
        <v>1697.599609375</v>
      </c>
      <c r="T3113" s="5">
        <v>1592.041015625</v>
      </c>
      <c r="U3113" s="5">
        <v>1623.0506998697899</v>
      </c>
      <c r="V3113" s="5">
        <v>2374.0068359375</v>
      </c>
      <c r="W3113" s="5">
        <v>2566.27514648437</v>
      </c>
      <c r="X3113" s="5">
        <v>2296.91430664062</v>
      </c>
      <c r="Y3113" s="5">
        <v>2412.3987630208298</v>
      </c>
      <c r="Z3113" s="5">
        <v>1223.95678710937</v>
      </c>
      <c r="AA3113" s="5">
        <v>1298.89990234375</v>
      </c>
      <c r="AB3113" s="5">
        <v>1246.46923828125</v>
      </c>
      <c r="AC3113" s="5">
        <v>1256.4419759114567</v>
      </c>
      <c r="AD3113" s="5">
        <v>2635.36572265625</v>
      </c>
      <c r="AE3113" s="5">
        <v>2686.09252929687</v>
      </c>
      <c r="AF3113" s="5">
        <v>2348.9248046875</v>
      </c>
      <c r="AG3113" s="5">
        <v>2556.7943522135397</v>
      </c>
      <c r="AH3113" s="5">
        <v>1530.60522460937</v>
      </c>
      <c r="AI3113" s="5">
        <v>1952.91979980468</v>
      </c>
      <c r="AJ3113" s="5">
        <v>1850.34936523437</v>
      </c>
      <c r="AK3113" s="5">
        <v>1777.9581298828064</v>
      </c>
      <c r="AL3113" s="5">
        <v>1107.716796875</v>
      </c>
      <c r="AM3113" s="5">
        <v>1245.66003417968</v>
      </c>
      <c r="AN3113" s="5">
        <v>1187.54504394531</v>
      </c>
      <c r="AO3113" s="5">
        <v>1180.3072916666633</v>
      </c>
      <c r="AP3113" s="5">
        <v>1583.61877441406</v>
      </c>
      <c r="AQ3113" s="5">
        <v>1495.66064453125</v>
      </c>
      <c r="AR3113" s="5">
        <v>1429.59985351562</v>
      </c>
      <c r="AS3113" s="5">
        <v>1502.9597574869767</v>
      </c>
      <c r="AT3113" s="5">
        <v>2818.11889648437</v>
      </c>
      <c r="AU3113" s="5">
        <v>3205.333984375</v>
      </c>
      <c r="AV3113" s="5">
        <v>2868.302734375</v>
      </c>
      <c r="AW3113" s="5">
        <v>2963.9185384114567</v>
      </c>
      <c r="AX3113" s="5">
        <v>2597.22827148437</v>
      </c>
      <c r="AY3113" s="5">
        <v>1973.77453613281</v>
      </c>
      <c r="AZ3113" s="5">
        <v>2345.09985351562</v>
      </c>
      <c r="BA3113" s="5">
        <v>2305.3675537109334</v>
      </c>
    </row>
    <row r="3114" spans="1:53" x14ac:dyDescent="0.2">
      <c r="A3114" s="1">
        <v>3111</v>
      </c>
      <c r="B3114" s="1" t="s">
        <v>12459</v>
      </c>
      <c r="C3114" s="1" t="s">
        <v>12460</v>
      </c>
      <c r="D3114" s="1" t="s">
        <v>12461</v>
      </c>
      <c r="E3114" s="1" t="s">
        <v>12462</v>
      </c>
      <c r="F3114" s="5">
        <v>819.5419921875</v>
      </c>
      <c r="G3114" s="5">
        <v>855.00103759765602</v>
      </c>
      <c r="H3114" s="5">
        <v>819.72747802734295</v>
      </c>
      <c r="I3114" s="5">
        <v>831.4235026041664</v>
      </c>
      <c r="J3114" s="5">
        <v>757.68988037109295</v>
      </c>
      <c r="K3114" s="5">
        <v>742.23254394531205</v>
      </c>
      <c r="L3114" s="5">
        <v>781.27923583984295</v>
      </c>
      <c r="M3114" s="5">
        <v>760.40055338541595</v>
      </c>
      <c r="N3114" s="5">
        <v>450.206451416015</v>
      </c>
      <c r="O3114" s="5">
        <v>404.21173095703102</v>
      </c>
      <c r="P3114" s="5">
        <v>380.88406372070301</v>
      </c>
      <c r="Q3114" s="5">
        <v>411.76741536458303</v>
      </c>
      <c r="R3114" s="5">
        <v>719.96148681640602</v>
      </c>
      <c r="S3114" s="5">
        <v>771.96063232421795</v>
      </c>
      <c r="T3114" s="5">
        <v>784.23498535156205</v>
      </c>
      <c r="U3114" s="5">
        <v>758.71903483072867</v>
      </c>
      <c r="V3114" s="5">
        <v>657.030029296875</v>
      </c>
      <c r="W3114" s="5">
        <v>694.493408203125</v>
      </c>
      <c r="X3114" s="5">
        <v>656.66058349609295</v>
      </c>
      <c r="Y3114" s="5">
        <v>669.39467366536428</v>
      </c>
      <c r="Z3114" s="5">
        <v>604.00445556640602</v>
      </c>
      <c r="AA3114" s="5">
        <v>618.0947265625</v>
      </c>
      <c r="AB3114" s="5">
        <v>601.391845703125</v>
      </c>
      <c r="AC3114" s="5">
        <v>607.83034261067701</v>
      </c>
      <c r="AD3114" s="5">
        <v>802.691162109375</v>
      </c>
      <c r="AE3114" s="5">
        <v>833.005615234375</v>
      </c>
      <c r="AF3114" s="5">
        <v>753.478759765625</v>
      </c>
      <c r="AG3114" s="5">
        <v>796.391845703125</v>
      </c>
      <c r="AH3114" s="5">
        <v>740.41644287109295</v>
      </c>
      <c r="AI3114" s="5">
        <v>757.57977294921795</v>
      </c>
      <c r="AJ3114" s="5">
        <v>743.611572265625</v>
      </c>
      <c r="AK3114" s="5">
        <v>747.20259602864519</v>
      </c>
      <c r="AL3114" s="5">
        <v>384.52157592773398</v>
      </c>
      <c r="AM3114" s="5">
        <v>363.48934936523398</v>
      </c>
      <c r="AN3114" s="5">
        <v>379.37094116210898</v>
      </c>
      <c r="AO3114" s="5">
        <v>375.79395548502566</v>
      </c>
      <c r="AP3114" s="5">
        <v>527.673583984375</v>
      </c>
      <c r="AQ3114" s="5">
        <v>509.97976684570301</v>
      </c>
      <c r="AR3114" s="5">
        <v>529.98345947265602</v>
      </c>
      <c r="AS3114" s="5">
        <v>522.54560343424475</v>
      </c>
      <c r="AT3114" s="5">
        <v>680.76165771484295</v>
      </c>
      <c r="AU3114" s="5">
        <v>744.22802734375</v>
      </c>
      <c r="AV3114" s="5">
        <v>611.494384765625</v>
      </c>
      <c r="AW3114" s="5">
        <v>678.82802327473928</v>
      </c>
      <c r="AX3114" s="5">
        <v>713.03936767578102</v>
      </c>
      <c r="AY3114" s="5">
        <v>694.61340332031205</v>
      </c>
      <c r="AZ3114" s="5">
        <v>764.92987060546795</v>
      </c>
      <c r="BA3114" s="5">
        <v>724.19421386718705</v>
      </c>
    </row>
    <row r="3115" spans="1:53" x14ac:dyDescent="0.2">
      <c r="A3115" s="1">
        <v>3112</v>
      </c>
      <c r="B3115" s="1" t="s">
        <v>12463</v>
      </c>
      <c r="C3115" s="1" t="s">
        <v>12464</v>
      </c>
      <c r="D3115" s="1" t="s">
        <v>12465</v>
      </c>
      <c r="E3115" s="1" t="s">
        <v>12466</v>
      </c>
      <c r="F3115" s="5">
        <v>75.167198181152301</v>
      </c>
      <c r="G3115" s="5">
        <v>108.81063079833901</v>
      </c>
      <c r="H3115" s="5">
        <v>102.52105712890599</v>
      </c>
      <c r="I3115" s="5">
        <v>95.4996287027991</v>
      </c>
      <c r="J3115" s="5">
        <v>127.57738494873</v>
      </c>
      <c r="K3115" s="5">
        <v>81.810333251953097</v>
      </c>
      <c r="L3115" s="5">
        <v>88.763328552246094</v>
      </c>
      <c r="M3115" s="5">
        <v>99.383682250976392</v>
      </c>
      <c r="N3115" s="5">
        <v>61.341503143310497</v>
      </c>
      <c r="O3115" s="5">
        <v>70.142219543457003</v>
      </c>
      <c r="P3115" s="5">
        <v>71.521392822265597</v>
      </c>
      <c r="Q3115" s="5">
        <v>67.668371836344363</v>
      </c>
      <c r="R3115" s="5">
        <v>103.806549072265</v>
      </c>
      <c r="S3115" s="5">
        <v>51.6346435546875</v>
      </c>
      <c r="T3115" s="5">
        <v>76.767364501953097</v>
      </c>
      <c r="U3115" s="5">
        <v>77.402852376301865</v>
      </c>
      <c r="V3115" s="5">
        <v>38.114517211913999</v>
      </c>
      <c r="Y3115" s="5">
        <v>38.114517211913999</v>
      </c>
      <c r="Z3115" s="5">
        <v>32.014255523681598</v>
      </c>
      <c r="AA3115" s="5">
        <v>37.833206176757798</v>
      </c>
      <c r="AB3115" s="5">
        <v>39.595409393310497</v>
      </c>
      <c r="AC3115" s="5">
        <v>36.480957031249964</v>
      </c>
      <c r="AE3115" s="5">
        <v>31.0489196777343</v>
      </c>
      <c r="AF3115" s="5">
        <v>34.682418823242102</v>
      </c>
      <c r="AG3115" s="5">
        <v>32.865669250488203</v>
      </c>
      <c r="AH3115" s="5">
        <v>31.0769138336181</v>
      </c>
      <c r="AI3115" s="5">
        <v>26.4837837219238</v>
      </c>
      <c r="AJ3115" s="5">
        <v>35.427078247070298</v>
      </c>
      <c r="AK3115" s="5">
        <v>30.995925267537398</v>
      </c>
      <c r="AL3115" s="5">
        <v>55.682193756103501</v>
      </c>
      <c r="AM3115" s="5">
        <v>70.326324462890597</v>
      </c>
      <c r="AN3115" s="5">
        <v>52.198638916015597</v>
      </c>
      <c r="AO3115" s="5">
        <v>59.402385711669901</v>
      </c>
      <c r="AQ3115" s="5">
        <v>46.663677215576101</v>
      </c>
      <c r="AR3115" s="5">
        <v>26.119121551513601</v>
      </c>
      <c r="AS3115" s="5">
        <v>36.391399383544851</v>
      </c>
      <c r="AU3115" s="5">
        <v>45.133323669433501</v>
      </c>
      <c r="AW3115" s="5">
        <v>45.133323669433501</v>
      </c>
      <c r="AX3115" s="5">
        <v>48.296047210693303</v>
      </c>
      <c r="AZ3115" s="5">
        <v>51.325572967529297</v>
      </c>
      <c r="BA3115" s="5">
        <v>49.8108100891113</v>
      </c>
    </row>
    <row r="3116" spans="1:53" x14ac:dyDescent="0.2">
      <c r="A3116" s="1">
        <v>3113</v>
      </c>
      <c r="B3116" s="1" t="s">
        <v>12467</v>
      </c>
      <c r="C3116" s="1" t="s">
        <v>12468</v>
      </c>
      <c r="D3116" s="1" t="s">
        <v>12469</v>
      </c>
      <c r="E3116" s="1" t="s">
        <v>12470</v>
      </c>
      <c r="F3116" s="5">
        <v>1131.68420410156</v>
      </c>
      <c r="G3116" s="5">
        <v>1165.29504394531</v>
      </c>
      <c r="H3116" s="5">
        <v>1266.41943359375</v>
      </c>
      <c r="I3116" s="5">
        <v>1187.7995605468734</v>
      </c>
      <c r="J3116" s="5">
        <v>1234.181640625</v>
      </c>
      <c r="K3116" s="5">
        <v>1234.18151855468</v>
      </c>
      <c r="L3116" s="5">
        <v>1204.02941894531</v>
      </c>
      <c r="M3116" s="5">
        <v>1224.1308593749966</v>
      </c>
      <c r="N3116" s="5">
        <v>2267.31689453125</v>
      </c>
      <c r="O3116" s="5">
        <v>2232.806640625</v>
      </c>
      <c r="P3116" s="5">
        <v>2220.97778320312</v>
      </c>
      <c r="Q3116" s="5">
        <v>2240.3671061197897</v>
      </c>
      <c r="R3116" s="5">
        <v>1263.62927246093</v>
      </c>
      <c r="S3116" s="5">
        <v>1222.8193359375</v>
      </c>
      <c r="T3116" s="5">
        <v>1226.56481933593</v>
      </c>
      <c r="U3116" s="5">
        <v>1237.6711425781202</v>
      </c>
      <c r="V3116" s="5">
        <v>958.47210693359295</v>
      </c>
      <c r="W3116" s="5">
        <v>954.302001953125</v>
      </c>
      <c r="X3116" s="5">
        <v>934.82263183593705</v>
      </c>
      <c r="Y3116" s="5">
        <v>949.1989135742183</v>
      </c>
      <c r="Z3116" s="5">
        <v>991.80487060546795</v>
      </c>
      <c r="AA3116" s="5">
        <v>1018.27978515625</v>
      </c>
      <c r="AB3116" s="5">
        <v>1007.3056640625</v>
      </c>
      <c r="AC3116" s="5">
        <v>1005.7967732747393</v>
      </c>
      <c r="AD3116" s="5">
        <v>1200.85363769531</v>
      </c>
      <c r="AE3116" s="5">
        <v>1231.9189453125</v>
      </c>
      <c r="AF3116" s="5">
        <v>1220.45910644531</v>
      </c>
      <c r="AG3116" s="5">
        <v>1217.7438964843732</v>
      </c>
      <c r="AH3116" s="5">
        <v>1115.30029296875</v>
      </c>
      <c r="AI3116" s="5">
        <v>1119.43713378906</v>
      </c>
      <c r="AJ3116" s="5">
        <v>1079.20642089843</v>
      </c>
      <c r="AK3116" s="5">
        <v>1104.6479492187466</v>
      </c>
      <c r="AL3116" s="5">
        <v>2349.63159179687</v>
      </c>
      <c r="AM3116" s="5">
        <v>2289.11059570312</v>
      </c>
      <c r="AN3116" s="5">
        <v>2223.9833984375</v>
      </c>
      <c r="AO3116" s="5">
        <v>2287.5751953124968</v>
      </c>
      <c r="AP3116" s="5">
        <v>1119.58129882812</v>
      </c>
      <c r="AQ3116" s="5">
        <v>1115.15234375</v>
      </c>
      <c r="AR3116" s="5">
        <v>1126.00866699218</v>
      </c>
      <c r="AS3116" s="5">
        <v>1120.2474365234332</v>
      </c>
      <c r="AT3116" s="5">
        <v>1042.25964355468</v>
      </c>
      <c r="AU3116" s="5">
        <v>1212.92163085937</v>
      </c>
      <c r="AV3116" s="5">
        <v>1066.02868652343</v>
      </c>
      <c r="AW3116" s="5">
        <v>1107.0699869791599</v>
      </c>
      <c r="AX3116" s="5">
        <v>989.88116455078102</v>
      </c>
      <c r="AY3116" s="5">
        <v>991.56402587890602</v>
      </c>
      <c r="AZ3116" s="5">
        <v>963.26116943359295</v>
      </c>
      <c r="BA3116" s="5">
        <v>981.5687866210933</v>
      </c>
    </row>
    <row r="3117" spans="1:53" x14ac:dyDescent="0.2">
      <c r="A3117" s="1">
        <v>3114</v>
      </c>
      <c r="B3117" s="1" t="s">
        <v>12471</v>
      </c>
      <c r="C3117" s="1" t="s">
        <v>12472</v>
      </c>
      <c r="D3117" s="1" t="s">
        <v>12473</v>
      </c>
      <c r="E3117" s="1" t="s">
        <v>12474</v>
      </c>
      <c r="F3117" s="5">
        <v>121.77919006347599</v>
      </c>
      <c r="G3117" s="5">
        <v>172.38368225097599</v>
      </c>
      <c r="H3117" s="5">
        <v>109.079544067382</v>
      </c>
      <c r="I3117" s="5">
        <v>134.41413879394466</v>
      </c>
      <c r="J3117" s="5">
        <v>108.64963531494099</v>
      </c>
      <c r="K3117" s="5">
        <v>102.89867401123</v>
      </c>
      <c r="L3117" s="5">
        <v>154.16734313964801</v>
      </c>
      <c r="M3117" s="5">
        <v>121.90521748860634</v>
      </c>
      <c r="N3117" s="5">
        <v>53.800685882568303</v>
      </c>
      <c r="O3117" s="5">
        <v>92.723045349121094</v>
      </c>
      <c r="P3117" s="5">
        <v>100.45207214355401</v>
      </c>
      <c r="Q3117" s="5">
        <v>82.325267791747805</v>
      </c>
      <c r="S3117" s="5">
        <v>32.410778045654297</v>
      </c>
      <c r="U3117" s="5">
        <v>32.410778045654297</v>
      </c>
      <c r="V3117" s="5">
        <v>51.3326606750488</v>
      </c>
      <c r="W3117" s="5">
        <v>54.422023773193303</v>
      </c>
      <c r="X3117" s="5">
        <v>49.141563415527301</v>
      </c>
      <c r="Y3117" s="5">
        <v>51.632082621256473</v>
      </c>
      <c r="Z3117" s="5">
        <v>54.740760803222599</v>
      </c>
      <c r="AA3117" s="5">
        <v>68.232872009277301</v>
      </c>
      <c r="AB3117" s="5">
        <v>67.393211364746094</v>
      </c>
      <c r="AC3117" s="5">
        <v>63.45561472574866</v>
      </c>
      <c r="AD3117" s="5">
        <v>13.7770938873291</v>
      </c>
      <c r="AE3117" s="5">
        <v>13.4005584716796</v>
      </c>
      <c r="AF3117" s="5">
        <v>31.704526901245099</v>
      </c>
      <c r="AG3117" s="5">
        <v>19.627393086751265</v>
      </c>
      <c r="AH3117" s="5">
        <v>31.210817337036101</v>
      </c>
      <c r="AI3117" s="5">
        <v>30.074661254882798</v>
      </c>
      <c r="AJ3117" s="5">
        <v>27.2147617340087</v>
      </c>
      <c r="AK3117" s="5">
        <v>29.500080108642535</v>
      </c>
      <c r="AY3117" s="5">
        <v>5.6162796020507804</v>
      </c>
      <c r="BA3117" s="5">
        <v>5.6162796020507804</v>
      </c>
    </row>
    <row r="3118" spans="1:53" x14ac:dyDescent="0.2">
      <c r="A3118" s="1">
        <v>3115</v>
      </c>
      <c r="B3118" s="1" t="s">
        <v>12475</v>
      </c>
      <c r="C3118" s="1" t="s">
        <v>12476</v>
      </c>
      <c r="D3118" s="1" t="s">
        <v>12477</v>
      </c>
      <c r="E3118" s="1" t="s">
        <v>12478</v>
      </c>
      <c r="F3118" s="5">
        <v>185.58819580078099</v>
      </c>
      <c r="G3118" s="5">
        <v>179.17291259765599</v>
      </c>
      <c r="H3118" s="5">
        <v>179.99302673339801</v>
      </c>
      <c r="I3118" s="5">
        <v>181.58471171061169</v>
      </c>
      <c r="J3118" s="5">
        <v>197.20478820800699</v>
      </c>
      <c r="K3118" s="5">
        <v>182.601806640625</v>
      </c>
      <c r="L3118" s="5">
        <v>187.956130981445</v>
      </c>
      <c r="M3118" s="5">
        <v>189.25424194335901</v>
      </c>
      <c r="N3118" s="5">
        <v>366.44305419921801</v>
      </c>
      <c r="O3118" s="5">
        <v>362.60421752929602</v>
      </c>
      <c r="P3118" s="5">
        <v>353.66003417968699</v>
      </c>
      <c r="Q3118" s="5">
        <v>360.90243530273369</v>
      </c>
      <c r="R3118" s="5">
        <v>143.190338134765</v>
      </c>
      <c r="S3118" s="5">
        <v>137.40179443359301</v>
      </c>
      <c r="T3118" s="5">
        <v>140.52867126464801</v>
      </c>
      <c r="U3118" s="5">
        <v>140.37360127766866</v>
      </c>
      <c r="V3118" s="5">
        <v>118.48471069335901</v>
      </c>
      <c r="W3118" s="5">
        <v>120.223030090332</v>
      </c>
      <c r="X3118" s="5">
        <v>115.897201538085</v>
      </c>
      <c r="Y3118" s="5">
        <v>118.201647440592</v>
      </c>
      <c r="Z3118" s="5">
        <v>154.48626708984301</v>
      </c>
      <c r="AA3118" s="5">
        <v>155.74433898925699</v>
      </c>
      <c r="AB3118" s="5">
        <v>153.27651977539</v>
      </c>
      <c r="AC3118" s="5">
        <v>154.50237528482998</v>
      </c>
      <c r="AD3118" s="5">
        <v>109.724807739257</v>
      </c>
      <c r="AE3118" s="5">
        <v>119.34545135498</v>
      </c>
      <c r="AF3118" s="5">
        <v>111.129135131835</v>
      </c>
      <c r="AG3118" s="5">
        <v>113.39979807535734</v>
      </c>
      <c r="AH3118" s="5">
        <v>105.455696105957</v>
      </c>
      <c r="AI3118" s="5">
        <v>111.848350524902</v>
      </c>
      <c r="AJ3118" s="5">
        <v>110.246925354003</v>
      </c>
      <c r="AK3118" s="5">
        <v>109.18365732828734</v>
      </c>
      <c r="AL3118" s="5">
        <v>296.99530029296801</v>
      </c>
      <c r="AM3118" s="5">
        <v>313.367919921875</v>
      </c>
      <c r="AN3118" s="5">
        <v>320.28533935546801</v>
      </c>
      <c r="AO3118" s="5">
        <v>310.21618652343705</v>
      </c>
      <c r="AP3118" s="5">
        <v>130.78285217285099</v>
      </c>
      <c r="AQ3118" s="5">
        <v>133.28205871582</v>
      </c>
      <c r="AR3118" s="5">
        <v>125.642196655273</v>
      </c>
      <c r="AS3118" s="5">
        <v>129.90236918131464</v>
      </c>
      <c r="AT3118" s="5">
        <v>128.88969421386699</v>
      </c>
      <c r="AU3118" s="5">
        <v>130.31764221191401</v>
      </c>
      <c r="AV3118" s="5">
        <v>148.15916442871</v>
      </c>
      <c r="AW3118" s="5">
        <v>135.78883361816369</v>
      </c>
      <c r="AX3118" s="5">
        <v>117.879676818847</v>
      </c>
      <c r="AY3118" s="5">
        <v>117.60186767578099</v>
      </c>
      <c r="AZ3118" s="5">
        <v>120.249588012695</v>
      </c>
      <c r="BA3118" s="5">
        <v>118.57704416910765</v>
      </c>
    </row>
    <row r="3119" spans="1:53" x14ac:dyDescent="0.2">
      <c r="A3119" s="1">
        <v>3116</v>
      </c>
      <c r="B3119" s="1" t="s">
        <v>12479</v>
      </c>
      <c r="C3119" s="1" t="s">
        <v>12480</v>
      </c>
      <c r="D3119" s="1" t="s">
        <v>12481</v>
      </c>
      <c r="E3119" s="1" t="s">
        <v>12482</v>
      </c>
      <c r="N3119" s="5">
        <v>958.77209472656205</v>
      </c>
      <c r="O3119" s="5">
        <v>449.39859008789</v>
      </c>
      <c r="P3119" s="5">
        <v>333.45181274414</v>
      </c>
      <c r="Q3119" s="5">
        <v>580.54083251953068</v>
      </c>
      <c r="AA3119" s="5">
        <v>16.106477737426701</v>
      </c>
      <c r="AC3119" s="5">
        <v>16.106477737426701</v>
      </c>
    </row>
    <row r="3120" spans="1:53" x14ac:dyDescent="0.2">
      <c r="A3120" s="1">
        <v>3117</v>
      </c>
      <c r="B3120" s="1" t="s">
        <v>12483</v>
      </c>
      <c r="C3120" s="1" t="s">
        <v>12484</v>
      </c>
      <c r="D3120" s="1" t="s">
        <v>12485</v>
      </c>
      <c r="E3120" s="1" t="s">
        <v>12486</v>
      </c>
      <c r="F3120" s="5">
        <v>85.338806152343693</v>
      </c>
      <c r="G3120" s="5">
        <v>81.971916198730398</v>
      </c>
      <c r="H3120" s="5">
        <v>83.748611450195298</v>
      </c>
      <c r="I3120" s="5">
        <v>83.686444600423144</v>
      </c>
      <c r="J3120" s="5">
        <v>83.114936828613196</v>
      </c>
      <c r="K3120" s="5">
        <v>61.261215209960902</v>
      </c>
      <c r="L3120" s="5">
        <v>73.765373229980398</v>
      </c>
      <c r="M3120" s="5">
        <v>72.713841756184834</v>
      </c>
      <c r="N3120" s="5">
        <v>185.96711730957</v>
      </c>
      <c r="O3120" s="5">
        <v>189.79554748535099</v>
      </c>
      <c r="P3120" s="5">
        <v>185.27522277832</v>
      </c>
      <c r="Q3120" s="5">
        <v>187.01262919108032</v>
      </c>
      <c r="R3120" s="5">
        <v>107.729270935058</v>
      </c>
      <c r="S3120" s="5">
        <v>106.491409301757</v>
      </c>
      <c r="T3120" s="5">
        <v>115.960762023925</v>
      </c>
      <c r="U3120" s="5">
        <v>110.06048075357999</v>
      </c>
      <c r="V3120" s="5">
        <v>99.147514343261705</v>
      </c>
      <c r="W3120" s="5">
        <v>93.780433654785099</v>
      </c>
      <c r="X3120" s="5">
        <v>92.463554382324205</v>
      </c>
      <c r="Y3120" s="5">
        <v>95.130500793457017</v>
      </c>
      <c r="Z3120" s="5">
        <v>87.138526916503906</v>
      </c>
      <c r="AA3120" s="5">
        <v>77.838623046875</v>
      </c>
      <c r="AB3120" s="5">
        <v>101.131690979003</v>
      </c>
      <c r="AC3120" s="5">
        <v>88.702946980793968</v>
      </c>
      <c r="AD3120" s="5">
        <v>89.192611694335895</v>
      </c>
      <c r="AE3120" s="5">
        <v>92.402877807617102</v>
      </c>
      <c r="AF3120" s="5">
        <v>106.321495056152</v>
      </c>
      <c r="AG3120" s="5">
        <v>95.972328186035</v>
      </c>
      <c r="AH3120" s="5">
        <v>92.695983886718693</v>
      </c>
      <c r="AI3120" s="5">
        <v>94.709068298339801</v>
      </c>
      <c r="AJ3120" s="5">
        <v>102.456428527832</v>
      </c>
      <c r="AK3120" s="5">
        <v>96.620493570963504</v>
      </c>
      <c r="AL3120" s="5">
        <v>162.82867431640599</v>
      </c>
      <c r="AM3120" s="5">
        <v>172.80235290527301</v>
      </c>
      <c r="AN3120" s="5">
        <v>170.104736328125</v>
      </c>
      <c r="AO3120" s="5">
        <v>168.57858784993468</v>
      </c>
      <c r="AP3120" s="5">
        <v>90.318595886230398</v>
      </c>
      <c r="AQ3120" s="5">
        <v>95.325996398925696</v>
      </c>
      <c r="AR3120" s="5">
        <v>90.997451782226506</v>
      </c>
      <c r="AS3120" s="5">
        <v>92.214014689127524</v>
      </c>
      <c r="AT3120" s="5">
        <v>98.966598510742102</v>
      </c>
      <c r="AU3120" s="5">
        <v>120.063575744628</v>
      </c>
      <c r="AV3120" s="5">
        <v>71.951438903808594</v>
      </c>
      <c r="AW3120" s="5">
        <v>96.99387105305955</v>
      </c>
      <c r="AX3120" s="5">
        <v>102.224220275878</v>
      </c>
      <c r="AY3120" s="5">
        <v>88.806724548339801</v>
      </c>
      <c r="AZ3120" s="5">
        <v>80.943893432617102</v>
      </c>
      <c r="BA3120" s="5">
        <v>90.658279418944971</v>
      </c>
    </row>
    <row r="3121" spans="1:53" x14ac:dyDescent="0.2">
      <c r="A3121" s="1">
        <v>3118</v>
      </c>
      <c r="B3121" s="1" t="s">
        <v>12487</v>
      </c>
      <c r="C3121" s="1" t="s">
        <v>12488</v>
      </c>
      <c r="D3121" s="1" t="s">
        <v>12489</v>
      </c>
      <c r="E3121" s="1" t="s">
        <v>12490</v>
      </c>
      <c r="K3121" s="5">
        <v>92.620559692382798</v>
      </c>
      <c r="L3121" s="5">
        <v>115.08187866210901</v>
      </c>
      <c r="M3121" s="5">
        <v>103.85121917724589</v>
      </c>
      <c r="N3121" s="5">
        <v>249.01980590820301</v>
      </c>
      <c r="O3121" s="5">
        <v>176.05795288085901</v>
      </c>
      <c r="P3121" s="5">
        <v>203.64453125</v>
      </c>
      <c r="Q3121" s="5">
        <v>209.57409667968736</v>
      </c>
      <c r="R3121" s="5">
        <v>175.37440490722599</v>
      </c>
      <c r="S3121" s="5">
        <v>147.63177490234301</v>
      </c>
      <c r="U3121" s="5">
        <v>161.5030899047845</v>
      </c>
      <c r="W3121" s="5">
        <v>104.46526336669901</v>
      </c>
      <c r="Y3121" s="5">
        <v>104.46526336669901</v>
      </c>
      <c r="AD3121" s="5">
        <v>125.28947448730401</v>
      </c>
      <c r="AG3121" s="5">
        <v>125.28947448730401</v>
      </c>
      <c r="AJ3121" s="5">
        <v>154.49038696289</v>
      </c>
      <c r="AK3121" s="5">
        <v>154.49038696289</v>
      </c>
      <c r="AL3121" s="5">
        <v>205.141845703125</v>
      </c>
      <c r="AM3121" s="5">
        <v>291.83087158203102</v>
      </c>
      <c r="AN3121" s="5">
        <v>177.82125854492099</v>
      </c>
      <c r="AO3121" s="5">
        <v>224.93132527669232</v>
      </c>
      <c r="AQ3121" s="5">
        <v>159.63603210449199</v>
      </c>
      <c r="AR3121" s="5">
        <v>134.74574279785099</v>
      </c>
      <c r="AS3121" s="5">
        <v>147.19088745117148</v>
      </c>
      <c r="AU3121" s="5">
        <v>118.930610656738</v>
      </c>
      <c r="AV3121" s="5">
        <v>107.899452209472</v>
      </c>
      <c r="AW3121" s="5">
        <v>113.415031433105</v>
      </c>
      <c r="AX3121" s="5">
        <v>113.45972442626901</v>
      </c>
      <c r="AY3121" s="5">
        <v>142.51539611816401</v>
      </c>
      <c r="BA3121" s="5">
        <v>127.98756027221651</v>
      </c>
    </row>
    <row r="3122" spans="1:53" x14ac:dyDescent="0.2">
      <c r="A3122" s="1">
        <v>3119</v>
      </c>
      <c r="B3122" s="1" t="s">
        <v>12491</v>
      </c>
      <c r="C3122" s="1" t="s">
        <v>12492</v>
      </c>
      <c r="D3122" s="1" t="s">
        <v>12493</v>
      </c>
      <c r="E3122" s="1" t="s">
        <v>12494</v>
      </c>
      <c r="F3122" s="5">
        <v>84.434150695800696</v>
      </c>
      <c r="G3122" s="5">
        <v>75.232780456542898</v>
      </c>
      <c r="H3122" s="5">
        <v>76.063262939453097</v>
      </c>
      <c r="I3122" s="5">
        <v>78.576731363932225</v>
      </c>
      <c r="J3122" s="5">
        <v>88.863327026367102</v>
      </c>
      <c r="K3122" s="5">
        <v>79.323974609375</v>
      </c>
      <c r="L3122" s="5">
        <v>74.586578369140597</v>
      </c>
      <c r="M3122" s="5">
        <v>80.924626668294238</v>
      </c>
      <c r="N3122" s="5">
        <v>100.30905914306599</v>
      </c>
      <c r="O3122" s="5">
        <v>84.006614685058594</v>
      </c>
      <c r="P3122" s="5">
        <v>65.005088806152301</v>
      </c>
      <c r="Q3122" s="5">
        <v>83.106920878092296</v>
      </c>
      <c r="R3122" s="5">
        <v>67.112930297851506</v>
      </c>
      <c r="S3122" s="5">
        <v>52.360420227050703</v>
      </c>
      <c r="T3122" s="5">
        <v>58.124198913574197</v>
      </c>
      <c r="U3122" s="5">
        <v>59.199183146158795</v>
      </c>
      <c r="V3122" s="5">
        <v>90.341117858886705</v>
      </c>
      <c r="W3122" s="5">
        <v>81.149269104003906</v>
      </c>
      <c r="X3122" s="5">
        <v>82.971771240234304</v>
      </c>
      <c r="Y3122" s="5">
        <v>84.820719401041643</v>
      </c>
      <c r="Z3122" s="5">
        <v>110.105781555175</v>
      </c>
      <c r="AA3122" s="5">
        <v>99.528511047363196</v>
      </c>
      <c r="AB3122" s="5">
        <v>105.774047851562</v>
      </c>
      <c r="AC3122" s="5">
        <v>105.13611348470006</v>
      </c>
      <c r="AD3122" s="5">
        <v>89.770324707031193</v>
      </c>
      <c r="AE3122" s="5">
        <v>80.447769165039006</v>
      </c>
      <c r="AF3122" s="5">
        <v>93.519821166992102</v>
      </c>
      <c r="AG3122" s="5">
        <v>87.912638346354086</v>
      </c>
      <c r="AH3122" s="5">
        <v>85.341720581054602</v>
      </c>
      <c r="AI3122" s="5">
        <v>78.597625732421804</v>
      </c>
      <c r="AJ3122" s="5">
        <v>78.512725830078097</v>
      </c>
      <c r="AK3122" s="5">
        <v>80.817357381184834</v>
      </c>
      <c r="AL3122" s="5">
        <v>68.209465026855398</v>
      </c>
      <c r="AM3122" s="5">
        <v>75.083770751953097</v>
      </c>
      <c r="AN3122" s="5">
        <v>80.785949707031193</v>
      </c>
      <c r="AO3122" s="5">
        <v>74.693061828613224</v>
      </c>
      <c r="AP3122" s="5">
        <v>62.911537170410099</v>
      </c>
      <c r="AQ3122" s="5">
        <v>60.298404693603501</v>
      </c>
      <c r="AR3122" s="5">
        <v>67.880767822265597</v>
      </c>
      <c r="AS3122" s="5">
        <v>63.69690322875973</v>
      </c>
      <c r="AT3122" s="5">
        <v>76.281715393066406</v>
      </c>
      <c r="AU3122" s="5">
        <v>65.782821655273395</v>
      </c>
      <c r="AV3122" s="5">
        <v>51.405593872070298</v>
      </c>
      <c r="AW3122" s="5">
        <v>64.490043640136705</v>
      </c>
      <c r="AX3122" s="5">
        <v>69.884361267089801</v>
      </c>
      <c r="AY3122" s="5">
        <v>70.271453857421804</v>
      </c>
      <c r="AZ3122" s="5">
        <v>73.436218261718693</v>
      </c>
      <c r="BA3122" s="5">
        <v>71.197344462076771</v>
      </c>
    </row>
    <row r="3123" spans="1:53" x14ac:dyDescent="0.2">
      <c r="A3123" s="1">
        <v>3120</v>
      </c>
      <c r="B3123" s="1" t="s">
        <v>12495</v>
      </c>
      <c r="C3123" s="1" t="s">
        <v>12496</v>
      </c>
      <c r="D3123" s="1" t="s">
        <v>12497</v>
      </c>
      <c r="E3123" s="1" t="s">
        <v>12498</v>
      </c>
      <c r="F3123" s="5">
        <v>410.45300292968699</v>
      </c>
      <c r="G3123" s="5">
        <v>425.22814941406199</v>
      </c>
      <c r="H3123" s="5">
        <v>398.24282836914</v>
      </c>
      <c r="I3123" s="5">
        <v>411.30799357096299</v>
      </c>
      <c r="J3123" s="5">
        <v>409.64132690429602</v>
      </c>
      <c r="K3123" s="5">
        <v>407.47320556640602</v>
      </c>
      <c r="L3123" s="5">
        <v>382.92477416992102</v>
      </c>
      <c r="M3123" s="5">
        <v>400.013102213541</v>
      </c>
      <c r="N3123" s="5">
        <v>824.129638671875</v>
      </c>
      <c r="O3123" s="5">
        <v>814.98138427734295</v>
      </c>
      <c r="P3123" s="5">
        <v>764.00714111328102</v>
      </c>
      <c r="Q3123" s="5">
        <v>801.03938802083303</v>
      </c>
      <c r="R3123" s="5">
        <v>457.02429199218699</v>
      </c>
      <c r="S3123" s="5">
        <v>452.78762817382801</v>
      </c>
      <c r="T3123" s="5">
        <v>483.97494506835898</v>
      </c>
      <c r="U3123" s="5">
        <v>464.59562174479129</v>
      </c>
      <c r="V3123" s="5">
        <v>438.98110961914</v>
      </c>
      <c r="W3123" s="5">
        <v>414.41448974609301</v>
      </c>
      <c r="X3123" s="5">
        <v>407.490478515625</v>
      </c>
      <c r="Y3123" s="5">
        <v>420.29535929361936</v>
      </c>
      <c r="Z3123" s="5">
        <v>372.75787353515602</v>
      </c>
      <c r="AA3123" s="5">
        <v>371.42010498046801</v>
      </c>
      <c r="AB3123" s="5">
        <v>364.01599121093699</v>
      </c>
      <c r="AC3123" s="5">
        <v>369.39798990885373</v>
      </c>
      <c r="AD3123" s="5">
        <v>548.672119140625</v>
      </c>
      <c r="AE3123" s="5">
        <v>552.655029296875</v>
      </c>
      <c r="AF3123" s="5">
        <v>546.10223388671795</v>
      </c>
      <c r="AG3123" s="5">
        <v>549.14312744140591</v>
      </c>
      <c r="AH3123" s="5">
        <v>518.34875488281205</v>
      </c>
      <c r="AI3123" s="5">
        <v>502.20651245117102</v>
      </c>
      <c r="AJ3123" s="5">
        <v>497.91439819335898</v>
      </c>
      <c r="AK3123" s="5">
        <v>506.15655517578062</v>
      </c>
      <c r="AL3123" s="5">
        <v>738.48455810546795</v>
      </c>
      <c r="AM3123" s="5">
        <v>737.70037841796795</v>
      </c>
      <c r="AN3123" s="5">
        <v>741.56463623046795</v>
      </c>
      <c r="AO3123" s="5">
        <v>739.2498575846347</v>
      </c>
      <c r="AP3123" s="5">
        <v>433.52914428710898</v>
      </c>
      <c r="AQ3123" s="5">
        <v>438.99481201171801</v>
      </c>
      <c r="AR3123" s="5">
        <v>425.83251953125</v>
      </c>
      <c r="AS3123" s="5">
        <v>432.78549194335898</v>
      </c>
      <c r="AT3123" s="5">
        <v>516.03155517578102</v>
      </c>
      <c r="AU3123" s="5">
        <v>533.461181640625</v>
      </c>
      <c r="AV3123" s="5">
        <v>531.75549316406205</v>
      </c>
      <c r="AW3123" s="5">
        <v>527.08274332682265</v>
      </c>
      <c r="AX3123" s="5">
        <v>527.88531494140602</v>
      </c>
      <c r="AY3123" s="5">
        <v>451.61636352539</v>
      </c>
      <c r="AZ3123" s="5">
        <v>425.95065307617102</v>
      </c>
      <c r="BA3123" s="5">
        <v>468.48411051432231</v>
      </c>
    </row>
    <row r="3124" spans="1:53" x14ac:dyDescent="0.2">
      <c r="A3124" s="1">
        <v>3121</v>
      </c>
      <c r="B3124" s="1" t="s">
        <v>12499</v>
      </c>
      <c r="C3124" s="1" t="s">
        <v>12500</v>
      </c>
      <c r="D3124" s="1" t="s">
        <v>12501</v>
      </c>
      <c r="E3124" s="1" t="s">
        <v>12502</v>
      </c>
      <c r="F3124" s="5">
        <v>101.286323547363</v>
      </c>
      <c r="G3124" s="5">
        <v>33.722572326660099</v>
      </c>
      <c r="H3124" s="5">
        <v>18.535148620605401</v>
      </c>
      <c r="I3124" s="5">
        <v>51.181348164876169</v>
      </c>
      <c r="J3124" s="5">
        <v>104.8150100708</v>
      </c>
      <c r="K3124" s="5">
        <v>64.542228698730398</v>
      </c>
      <c r="L3124" s="5">
        <v>47.041099548339801</v>
      </c>
      <c r="M3124" s="5">
        <v>72.132779439290061</v>
      </c>
      <c r="N3124" s="5">
        <v>96.970832824707003</v>
      </c>
      <c r="P3124" s="5">
        <v>135.78599548339801</v>
      </c>
      <c r="Q3124" s="5">
        <v>116.37841415405251</v>
      </c>
      <c r="R3124" s="5">
        <v>59.944156646728501</v>
      </c>
      <c r="S3124" s="5">
        <v>45.330615997314403</v>
      </c>
      <c r="T3124" s="5">
        <v>82.117134094238196</v>
      </c>
      <c r="U3124" s="5">
        <v>62.463968912760372</v>
      </c>
      <c r="V3124" s="5">
        <v>100.6206741333</v>
      </c>
      <c r="W3124" s="5">
        <v>122.84701538085901</v>
      </c>
      <c r="X3124" s="5">
        <v>108.800903320312</v>
      </c>
      <c r="Y3124" s="5">
        <v>110.75619761149034</v>
      </c>
      <c r="Z3124" s="5">
        <v>160.16844177246</v>
      </c>
      <c r="AA3124" s="5">
        <v>103.011840820312</v>
      </c>
      <c r="AB3124" s="5">
        <v>156.7587890625</v>
      </c>
      <c r="AC3124" s="5">
        <v>139.97969055175733</v>
      </c>
      <c r="AD3124" s="5">
        <v>98.208282470703097</v>
      </c>
      <c r="AE3124" s="5">
        <v>143.34619140625</v>
      </c>
      <c r="AF3124" s="5">
        <v>84.439132690429602</v>
      </c>
      <c r="AG3124" s="5">
        <v>108.66453552246089</v>
      </c>
      <c r="AH3124" s="5">
        <v>112.27731323242099</v>
      </c>
      <c r="AI3124" s="5">
        <v>163.396560668945</v>
      </c>
      <c r="AJ3124" s="5">
        <v>115.37440490722599</v>
      </c>
      <c r="AK3124" s="5">
        <v>130.34942626953065</v>
      </c>
      <c r="AL3124" s="5">
        <v>127.175392150878</v>
      </c>
      <c r="AM3124" s="5">
        <v>138.724838256835</v>
      </c>
      <c r="AN3124" s="5">
        <v>117.30873870849599</v>
      </c>
      <c r="AO3124" s="5">
        <v>127.73632303873633</v>
      </c>
      <c r="AP3124" s="5">
        <v>50.860073089599602</v>
      </c>
      <c r="AQ3124" s="5">
        <v>45.888195037841797</v>
      </c>
      <c r="AR3124" s="5">
        <v>47.615463256835902</v>
      </c>
      <c r="AS3124" s="5">
        <v>48.121243794759103</v>
      </c>
      <c r="AT3124" s="5">
        <v>24.682641983032202</v>
      </c>
      <c r="AV3124" s="5">
        <v>68.805068969726506</v>
      </c>
      <c r="AW3124" s="5">
        <v>46.743855476379352</v>
      </c>
      <c r="AX3124" s="5">
        <v>128.28926086425699</v>
      </c>
      <c r="AY3124" s="5">
        <v>164.61427307128901</v>
      </c>
      <c r="AZ3124" s="5">
        <v>85.469337463378906</v>
      </c>
      <c r="BA3124" s="5">
        <v>126.1242904663083</v>
      </c>
    </row>
    <row r="3125" spans="1:53" x14ac:dyDescent="0.2">
      <c r="A3125" s="1">
        <v>3122</v>
      </c>
      <c r="B3125" s="1" t="s">
        <v>12503</v>
      </c>
      <c r="C3125" s="1" t="s">
        <v>12504</v>
      </c>
      <c r="D3125" s="1" t="s">
        <v>12505</v>
      </c>
      <c r="E3125" s="1" t="s">
        <v>12506</v>
      </c>
      <c r="F3125" s="5">
        <v>151.72068786621</v>
      </c>
      <c r="G3125" s="5">
        <v>159.08795166015599</v>
      </c>
      <c r="H3125" s="5">
        <v>166.55767822265599</v>
      </c>
      <c r="I3125" s="5">
        <v>159.12210591634064</v>
      </c>
      <c r="J3125" s="5">
        <v>158.38314819335901</v>
      </c>
      <c r="K3125" s="5">
        <v>184.713943481445</v>
      </c>
      <c r="L3125" s="5">
        <v>154.69412231445301</v>
      </c>
      <c r="M3125" s="5">
        <v>165.93040466308568</v>
      </c>
      <c r="N3125" s="5">
        <v>304.10617065429602</v>
      </c>
      <c r="O3125" s="5">
        <v>289.72216796875</v>
      </c>
      <c r="P3125" s="5">
        <v>304.76516723632801</v>
      </c>
      <c r="Q3125" s="5">
        <v>299.53116861979134</v>
      </c>
      <c r="R3125" s="5">
        <v>221.57400512695301</v>
      </c>
      <c r="S3125" s="5">
        <v>205.62953186035099</v>
      </c>
      <c r="T3125" s="5">
        <v>216.14599609375</v>
      </c>
      <c r="U3125" s="5">
        <v>214.44984436035134</v>
      </c>
      <c r="V3125" s="5">
        <v>128.32223510742099</v>
      </c>
      <c r="W3125" s="5">
        <v>144.92912292480401</v>
      </c>
      <c r="X3125" s="5">
        <v>129.27478027343699</v>
      </c>
      <c r="Y3125" s="5">
        <v>134.17537943522066</v>
      </c>
      <c r="Z3125" s="5">
        <v>131.71266174316401</v>
      </c>
      <c r="AA3125" s="5">
        <v>148.896728515625</v>
      </c>
      <c r="AB3125" s="5">
        <v>137.28593444824199</v>
      </c>
      <c r="AC3125" s="5">
        <v>139.29844156901035</v>
      </c>
      <c r="AD3125" s="5">
        <v>129.419509887695</v>
      </c>
      <c r="AE3125" s="5">
        <v>147.27674865722599</v>
      </c>
      <c r="AF3125" s="5">
        <v>144.12364196777301</v>
      </c>
      <c r="AG3125" s="5">
        <v>140.27330017089798</v>
      </c>
      <c r="AH3125" s="5">
        <v>136.33363342285099</v>
      </c>
      <c r="AI3125" s="5">
        <v>156.62850952148401</v>
      </c>
      <c r="AJ3125" s="5">
        <v>146.06558227539</v>
      </c>
      <c r="AK3125" s="5">
        <v>146.34257507324168</v>
      </c>
      <c r="AL3125" s="5">
        <v>253.25444030761699</v>
      </c>
      <c r="AM3125" s="5">
        <v>252.001373291015</v>
      </c>
      <c r="AN3125" s="5">
        <v>246.685546875</v>
      </c>
      <c r="AO3125" s="5">
        <v>250.64712015787734</v>
      </c>
      <c r="AP3125" s="5">
        <v>156.01017761230401</v>
      </c>
      <c r="AQ3125" s="5">
        <v>161.63105773925699</v>
      </c>
      <c r="AR3125" s="5">
        <v>162.49345397949199</v>
      </c>
      <c r="AS3125" s="5">
        <v>160.04489644368434</v>
      </c>
      <c r="AT3125" s="5">
        <v>172.54446411132801</v>
      </c>
      <c r="AU3125" s="5">
        <v>136.54507446289</v>
      </c>
      <c r="AV3125" s="5">
        <v>151.01606750488199</v>
      </c>
      <c r="AW3125" s="5">
        <v>153.36853535969999</v>
      </c>
      <c r="AX3125" s="5">
        <v>129.91615295410099</v>
      </c>
      <c r="AY3125" s="5">
        <v>127.411293029785</v>
      </c>
      <c r="AZ3125" s="5">
        <v>138.78952026367099</v>
      </c>
      <c r="BA3125" s="5">
        <v>132.03898874918568</v>
      </c>
    </row>
    <row r="3126" spans="1:53" x14ac:dyDescent="0.2">
      <c r="A3126" s="1">
        <v>3123</v>
      </c>
      <c r="B3126" s="1" t="s">
        <v>12507</v>
      </c>
      <c r="C3126" s="1" t="s">
        <v>12508</v>
      </c>
      <c r="D3126" s="1" t="s">
        <v>12509</v>
      </c>
      <c r="E3126" s="1" t="s">
        <v>12510</v>
      </c>
      <c r="F3126" s="5">
        <v>35378.2734375</v>
      </c>
      <c r="I3126" s="5">
        <v>35378.2734375</v>
      </c>
      <c r="N3126" s="5">
        <v>2808.57543945312</v>
      </c>
      <c r="O3126" s="5">
        <v>2795.35205078125</v>
      </c>
      <c r="P3126" s="5">
        <v>2864.96240234375</v>
      </c>
      <c r="Q3126" s="5">
        <v>2822.9632975260397</v>
      </c>
      <c r="R3126" s="5">
        <v>346248.5625</v>
      </c>
      <c r="T3126" s="5">
        <v>343914.09375</v>
      </c>
      <c r="U3126" s="5">
        <v>345081.328125</v>
      </c>
      <c r="V3126" s="5">
        <v>383731.28125</v>
      </c>
      <c r="Y3126" s="5">
        <v>383731.28125</v>
      </c>
      <c r="Z3126" s="5">
        <v>662.42425537109295</v>
      </c>
      <c r="AC3126" s="5">
        <v>662.42425537109295</v>
      </c>
      <c r="AJ3126" s="5">
        <v>14112.91015625</v>
      </c>
      <c r="AK3126" s="5">
        <v>14112.91015625</v>
      </c>
      <c r="AM3126" s="5">
        <v>10900.61328125</v>
      </c>
      <c r="AN3126" s="5">
        <v>11278.4892578125</v>
      </c>
      <c r="AO3126" s="5">
        <v>11089.55126953125</v>
      </c>
      <c r="AR3126" s="5">
        <v>20016.046875</v>
      </c>
      <c r="AS3126" s="5">
        <v>20016.046875</v>
      </c>
      <c r="AT3126" s="5">
        <v>86459.4453125</v>
      </c>
      <c r="AU3126" s="5">
        <v>55980.19140625</v>
      </c>
      <c r="AV3126" s="5">
        <v>108213.1171875</v>
      </c>
      <c r="AW3126" s="5">
        <v>83550.91796875</v>
      </c>
      <c r="AX3126" s="5">
        <v>81685.9765625</v>
      </c>
      <c r="AZ3126" s="5">
        <v>29501.412109375</v>
      </c>
      <c r="BA3126" s="5">
        <v>55593.6943359375</v>
      </c>
    </row>
    <row r="3127" spans="1:53" x14ac:dyDescent="0.2">
      <c r="A3127" s="1">
        <v>3124</v>
      </c>
      <c r="B3127" s="1" t="s">
        <v>12511</v>
      </c>
      <c r="C3127" s="1" t="s">
        <v>12512</v>
      </c>
      <c r="D3127" s="1" t="s">
        <v>12513</v>
      </c>
      <c r="E3127" s="1" t="s">
        <v>12514</v>
      </c>
      <c r="F3127" s="5">
        <v>4849.68701171875</v>
      </c>
      <c r="G3127" s="5">
        <v>5215.01904296875</v>
      </c>
      <c r="H3127" s="5">
        <v>5065.7998046875</v>
      </c>
      <c r="I3127" s="5">
        <v>5043.501953125</v>
      </c>
      <c r="J3127" s="5">
        <v>4398.50146484375</v>
      </c>
      <c r="K3127" s="5">
        <v>4456.4404296875</v>
      </c>
      <c r="L3127" s="5">
        <v>4417.86279296875</v>
      </c>
      <c r="M3127" s="5">
        <v>4424.268229166667</v>
      </c>
      <c r="N3127" s="5">
        <v>2019.29675292968</v>
      </c>
      <c r="O3127" s="5">
        <v>2001.87585449218</v>
      </c>
      <c r="P3127" s="5">
        <v>2055.3154296875</v>
      </c>
      <c r="Q3127" s="5">
        <v>2025.4960123697867</v>
      </c>
      <c r="R3127" s="5">
        <v>3420.36669921875</v>
      </c>
      <c r="S3127" s="5">
        <v>3251.14086914062</v>
      </c>
      <c r="T3127" s="5">
        <v>3357.27075195312</v>
      </c>
      <c r="U3127" s="5">
        <v>3342.9261067708298</v>
      </c>
      <c r="V3127" s="5">
        <v>3753.94848632812</v>
      </c>
      <c r="W3127" s="5">
        <v>3902.12084960937</v>
      </c>
      <c r="X3127" s="5">
        <v>3796.80395507812</v>
      </c>
      <c r="Y3127" s="5">
        <v>3817.624430338537</v>
      </c>
      <c r="Z3127" s="5">
        <v>4709.47705078125</v>
      </c>
      <c r="AA3127" s="5">
        <v>4417.88427734375</v>
      </c>
      <c r="AB3127" s="5">
        <v>4524.3349609375</v>
      </c>
      <c r="AC3127" s="5">
        <v>4550.5654296875</v>
      </c>
      <c r="AD3127" s="5">
        <v>4467.98046875</v>
      </c>
      <c r="AE3127" s="5">
        <v>4551.0087890625</v>
      </c>
      <c r="AF3127" s="5">
        <v>4487.7353515625</v>
      </c>
      <c r="AG3127" s="5">
        <v>4502.241536458333</v>
      </c>
      <c r="AH3127" s="5">
        <v>4880.06201171875</v>
      </c>
      <c r="AI3127" s="5">
        <v>4716.47998046875</v>
      </c>
      <c r="AJ3127" s="5">
        <v>4673.64599609375</v>
      </c>
      <c r="AK3127" s="5">
        <v>4756.729329427083</v>
      </c>
      <c r="AL3127" s="5">
        <v>2214.36352539062</v>
      </c>
      <c r="AM3127" s="5">
        <v>2201.17749023437</v>
      </c>
      <c r="AN3127" s="5">
        <v>2256.984375</v>
      </c>
      <c r="AO3127" s="5">
        <v>2224.1751302083298</v>
      </c>
      <c r="AP3127" s="5">
        <v>3496.55981445312</v>
      </c>
      <c r="AQ3127" s="5">
        <v>3510.73754882812</v>
      </c>
      <c r="AR3127" s="5">
        <v>3303.59326171875</v>
      </c>
      <c r="AS3127" s="5">
        <v>3436.9635416666629</v>
      </c>
      <c r="AT3127" s="5">
        <v>3754.31811523437</v>
      </c>
      <c r="AU3127" s="5">
        <v>4089.10766601562</v>
      </c>
      <c r="AV3127" s="5">
        <v>3724.0283203125</v>
      </c>
      <c r="AW3127" s="5">
        <v>3855.8180338541629</v>
      </c>
      <c r="AX3127" s="5">
        <v>4422.97216796875</v>
      </c>
      <c r="AY3127" s="5">
        <v>4493.6689453125</v>
      </c>
      <c r="AZ3127" s="5">
        <v>4200.369140625</v>
      </c>
      <c r="BA3127" s="5">
        <v>4372.336751302083</v>
      </c>
    </row>
    <row r="3128" spans="1:53" x14ac:dyDescent="0.2">
      <c r="A3128" s="1">
        <v>3125</v>
      </c>
      <c r="B3128" s="1" t="s">
        <v>12515</v>
      </c>
      <c r="C3128" s="1" t="s">
        <v>12516</v>
      </c>
      <c r="D3128" s="1" t="s">
        <v>12517</v>
      </c>
      <c r="E3128" s="1" t="s">
        <v>12518</v>
      </c>
      <c r="F3128" s="5">
        <v>686.25427246093705</v>
      </c>
      <c r="G3128" s="5">
        <v>749.15386962890602</v>
      </c>
      <c r="H3128" s="5">
        <v>716.82855224609295</v>
      </c>
      <c r="I3128" s="5">
        <v>717.41223144531205</v>
      </c>
      <c r="J3128" s="5">
        <v>744.37005615234295</v>
      </c>
      <c r="K3128" s="5">
        <v>726.311767578125</v>
      </c>
      <c r="L3128" s="5">
        <v>747.10949707031205</v>
      </c>
      <c r="M3128" s="5">
        <v>739.26377360025992</v>
      </c>
      <c r="N3128" s="5">
        <v>404.61721801757801</v>
      </c>
      <c r="O3128" s="5">
        <v>461.09991455078102</v>
      </c>
      <c r="P3128" s="5">
        <v>386.01724243164</v>
      </c>
      <c r="Q3128" s="5">
        <v>417.24479166666634</v>
      </c>
      <c r="R3128" s="5">
        <v>510.91156005859301</v>
      </c>
      <c r="S3128" s="5">
        <v>523.46453857421795</v>
      </c>
      <c r="T3128" s="5">
        <v>553.57537841796795</v>
      </c>
      <c r="U3128" s="5">
        <v>529.31715901692633</v>
      </c>
      <c r="V3128" s="5">
        <v>752.23376464843705</v>
      </c>
      <c r="W3128" s="5">
        <v>740.57623291015602</v>
      </c>
      <c r="X3128" s="5">
        <v>738.42071533203102</v>
      </c>
      <c r="Y3128" s="5">
        <v>743.7435709635414</v>
      </c>
      <c r="Z3128" s="5">
        <v>712.708251953125</v>
      </c>
      <c r="AA3128" s="5">
        <v>719.26135253906205</v>
      </c>
      <c r="AB3128" s="5">
        <v>769.71081542968705</v>
      </c>
      <c r="AC3128" s="5">
        <v>733.8934733072914</v>
      </c>
      <c r="AD3128" s="5">
        <v>779.01617431640602</v>
      </c>
      <c r="AE3128" s="5">
        <v>767.097412109375</v>
      </c>
      <c r="AF3128" s="5">
        <v>803.32873535156205</v>
      </c>
      <c r="AG3128" s="5">
        <v>783.14744059244765</v>
      </c>
      <c r="AH3128" s="5">
        <v>850.046142578125</v>
      </c>
      <c r="AI3128" s="5">
        <v>779.71014404296795</v>
      </c>
      <c r="AJ3128" s="5">
        <v>770.9453125</v>
      </c>
      <c r="AK3128" s="5">
        <v>800.23386637369765</v>
      </c>
      <c r="AL3128" s="5">
        <v>423.04568481445301</v>
      </c>
      <c r="AM3128" s="5">
        <v>425.54916381835898</v>
      </c>
      <c r="AN3128" s="5">
        <v>402.63888549804602</v>
      </c>
      <c r="AO3128" s="5">
        <v>417.07791137695267</v>
      </c>
      <c r="AP3128" s="5">
        <v>618.79425048828102</v>
      </c>
      <c r="AQ3128" s="5">
        <v>651.22570800781205</v>
      </c>
      <c r="AR3128" s="5">
        <v>597.059814453125</v>
      </c>
      <c r="AS3128" s="5">
        <v>622.35992431640602</v>
      </c>
      <c r="AT3128" s="5">
        <v>688.85638427734295</v>
      </c>
      <c r="AU3128" s="5">
        <v>737.98986816406205</v>
      </c>
      <c r="AV3128" s="5">
        <v>719.83850097656205</v>
      </c>
      <c r="AW3128" s="5">
        <v>715.56158447265568</v>
      </c>
      <c r="AX3128" s="5">
        <v>704.876220703125</v>
      </c>
      <c r="AY3128" s="5">
        <v>672.91552734375</v>
      </c>
      <c r="AZ3128" s="5">
        <v>702.55450439453102</v>
      </c>
      <c r="BA3128" s="5">
        <v>693.44875081380212</v>
      </c>
    </row>
    <row r="3129" spans="1:53" x14ac:dyDescent="0.2">
      <c r="A3129" s="1">
        <v>3126</v>
      </c>
      <c r="B3129" s="1" t="s">
        <v>12519</v>
      </c>
      <c r="C3129" s="1" t="s">
        <v>12520</v>
      </c>
      <c r="D3129" s="1" t="s">
        <v>12521</v>
      </c>
      <c r="E3129" s="1" t="s">
        <v>12522</v>
      </c>
      <c r="F3129" s="5">
        <v>120.57362365722599</v>
      </c>
      <c r="G3129" s="5">
        <v>91.342414855957003</v>
      </c>
      <c r="H3129" s="5">
        <v>133.24116516113199</v>
      </c>
      <c r="I3129" s="5">
        <v>115.05240122477166</v>
      </c>
      <c r="J3129" s="5">
        <v>126.03936767578099</v>
      </c>
      <c r="K3129" s="5">
        <v>113.054557800292</v>
      </c>
      <c r="L3129" s="5">
        <v>116.33248901367099</v>
      </c>
      <c r="M3129" s="5">
        <v>118.47547149658133</v>
      </c>
      <c r="N3129" s="5">
        <v>283.49008178710898</v>
      </c>
      <c r="O3129" s="5">
        <v>297.83755493164</v>
      </c>
      <c r="P3129" s="5">
        <v>282.93704223632801</v>
      </c>
      <c r="Q3129" s="5">
        <v>288.08822631835898</v>
      </c>
      <c r="R3129" s="5">
        <v>128.79429626464801</v>
      </c>
      <c r="S3129" s="5">
        <v>103.32736968994099</v>
      </c>
      <c r="T3129" s="5">
        <v>77.550697326660099</v>
      </c>
      <c r="U3129" s="5">
        <v>103.2241210937497</v>
      </c>
      <c r="V3129" s="5">
        <v>81.217437744140597</v>
      </c>
      <c r="W3129" s="5">
        <v>69.728073120117102</v>
      </c>
      <c r="X3129" s="5">
        <v>71.638214111328097</v>
      </c>
      <c r="Y3129" s="5">
        <v>74.194574991861927</v>
      </c>
      <c r="Z3129" s="5">
        <v>111.49285125732401</v>
      </c>
      <c r="AA3129" s="5">
        <v>127.123497009277</v>
      </c>
      <c r="AB3129" s="5">
        <v>114.196632385253</v>
      </c>
      <c r="AC3129" s="5">
        <v>117.60432688395133</v>
      </c>
      <c r="AD3129" s="5">
        <v>71.636390686035099</v>
      </c>
      <c r="AE3129" s="5">
        <v>64.152938842773395</v>
      </c>
      <c r="AF3129" s="5">
        <v>66.127136230468693</v>
      </c>
      <c r="AG3129" s="5">
        <v>67.305488586425724</v>
      </c>
      <c r="AH3129" s="5">
        <v>55.262863159179602</v>
      </c>
      <c r="AI3129" s="5">
        <v>69.791198730468693</v>
      </c>
      <c r="AJ3129" s="5">
        <v>75.779594421386705</v>
      </c>
      <c r="AK3129" s="5">
        <v>66.944552103678333</v>
      </c>
      <c r="AL3129" s="5">
        <v>147.62777709960901</v>
      </c>
      <c r="AM3129" s="5">
        <v>188.65686035156199</v>
      </c>
      <c r="AN3129" s="5">
        <v>183.39801025390599</v>
      </c>
      <c r="AO3129" s="5">
        <v>173.22754923502566</v>
      </c>
      <c r="AP3129" s="5">
        <v>83.127250671386705</v>
      </c>
      <c r="AQ3129" s="5">
        <v>85.500144958496094</v>
      </c>
      <c r="AR3129" s="5">
        <v>86.224441528320298</v>
      </c>
      <c r="AS3129" s="5">
        <v>84.950612386067704</v>
      </c>
      <c r="AT3129" s="5">
        <v>57.927806854247997</v>
      </c>
      <c r="AU3129" s="5">
        <v>81.324508666992102</v>
      </c>
      <c r="AW3129" s="5">
        <v>69.626157760620046</v>
      </c>
      <c r="AY3129" s="5">
        <v>81.705528259277301</v>
      </c>
      <c r="AZ3129" s="5">
        <v>18.3131408691406</v>
      </c>
      <c r="BA3129" s="5">
        <v>50.009334564208949</v>
      </c>
    </row>
    <row r="3130" spans="1:53" x14ac:dyDescent="0.2">
      <c r="A3130" s="1">
        <v>3127</v>
      </c>
      <c r="B3130" s="1" t="s">
        <v>12523</v>
      </c>
      <c r="C3130" s="1" t="s">
        <v>12524</v>
      </c>
      <c r="D3130" s="1" t="s">
        <v>12525</v>
      </c>
      <c r="E3130" s="1" t="s">
        <v>12526</v>
      </c>
      <c r="F3130" s="5">
        <v>304.31845092773398</v>
      </c>
      <c r="G3130" s="5">
        <v>312.96353149414</v>
      </c>
      <c r="H3130" s="5">
        <v>331.20263671875</v>
      </c>
      <c r="I3130" s="5">
        <v>316.16153971354134</v>
      </c>
      <c r="J3130" s="5">
        <v>337.34292602539</v>
      </c>
      <c r="K3130" s="5">
        <v>311.01815795898398</v>
      </c>
      <c r="L3130" s="5">
        <v>320.84436035156199</v>
      </c>
      <c r="M3130" s="5">
        <v>323.06848144531199</v>
      </c>
      <c r="N3130" s="5">
        <v>799.622314453125</v>
      </c>
      <c r="O3130" s="5">
        <v>786.84478759765602</v>
      </c>
      <c r="P3130" s="5">
        <v>754.67834472656205</v>
      </c>
      <c r="Q3130" s="5">
        <v>780.38181559244765</v>
      </c>
      <c r="R3130" s="5">
        <v>408.94616699218699</v>
      </c>
      <c r="S3130" s="5">
        <v>391.21002197265602</v>
      </c>
      <c r="T3130" s="5">
        <v>439.55609130859301</v>
      </c>
      <c r="U3130" s="5">
        <v>413.23742675781205</v>
      </c>
      <c r="V3130" s="5">
        <v>419.47369384765602</v>
      </c>
      <c r="W3130" s="5">
        <v>401.98138427734301</v>
      </c>
      <c r="X3130" s="5">
        <v>404.9345703125</v>
      </c>
      <c r="Y3130" s="5">
        <v>408.79654947916634</v>
      </c>
      <c r="Z3130" s="5">
        <v>300.14859008789</v>
      </c>
      <c r="AA3130" s="5">
        <v>295.87466430664</v>
      </c>
      <c r="AB3130" s="5">
        <v>312.649322509765</v>
      </c>
      <c r="AC3130" s="5">
        <v>302.89085896809837</v>
      </c>
      <c r="AD3130" s="5">
        <v>419.29611206054602</v>
      </c>
      <c r="AE3130" s="5">
        <v>436.93377685546801</v>
      </c>
      <c r="AF3130" s="5">
        <v>415.87908935546801</v>
      </c>
      <c r="AG3130" s="5">
        <v>424.03632609049401</v>
      </c>
      <c r="AH3130" s="5">
        <v>380.98831176757801</v>
      </c>
      <c r="AI3130" s="5">
        <v>404.96054077148398</v>
      </c>
      <c r="AJ3130" s="5">
        <v>384.61434936523398</v>
      </c>
      <c r="AK3130" s="5">
        <v>390.18773396809866</v>
      </c>
      <c r="AL3130" s="5">
        <v>758.31597900390602</v>
      </c>
      <c r="AM3130" s="5">
        <v>756.5205078125</v>
      </c>
      <c r="AN3130" s="5">
        <v>766.52032470703102</v>
      </c>
      <c r="AO3130" s="5">
        <v>760.45227050781239</v>
      </c>
      <c r="AP3130" s="5">
        <v>388.75393676757801</v>
      </c>
      <c r="AQ3130" s="5">
        <v>390.02835083007801</v>
      </c>
      <c r="AR3130" s="5">
        <v>392.74017333984301</v>
      </c>
      <c r="AS3130" s="5">
        <v>390.50748697916634</v>
      </c>
      <c r="AT3130" s="5">
        <v>387.96151733398398</v>
      </c>
      <c r="AU3130" s="5">
        <v>393.31903076171801</v>
      </c>
      <c r="AV3130" s="5">
        <v>480.234375</v>
      </c>
      <c r="AW3130" s="5">
        <v>420.50497436523398</v>
      </c>
      <c r="AX3130" s="5">
        <v>426.645263671875</v>
      </c>
      <c r="AY3130" s="5">
        <v>414.09167480468699</v>
      </c>
      <c r="AZ3130" s="5">
        <v>405.664794921875</v>
      </c>
      <c r="BA3130" s="5">
        <v>415.4672444661457</v>
      </c>
    </row>
    <row r="3131" spans="1:53" x14ac:dyDescent="0.2">
      <c r="A3131" s="1">
        <v>3128</v>
      </c>
      <c r="B3131" s="1" t="s">
        <v>12527</v>
      </c>
      <c r="C3131" s="1" t="s">
        <v>12528</v>
      </c>
      <c r="D3131" s="1" t="s">
        <v>12529</v>
      </c>
      <c r="E3131" s="1" t="s">
        <v>12530</v>
      </c>
      <c r="F3131" s="5">
        <v>252.94250488281199</v>
      </c>
      <c r="G3131" s="5">
        <v>258.79187011718699</v>
      </c>
      <c r="H3131" s="5">
        <v>209.69012451171801</v>
      </c>
      <c r="I3131" s="5">
        <v>240.47483317057231</v>
      </c>
      <c r="J3131" s="5">
        <v>176.031814575195</v>
      </c>
      <c r="K3131" s="5">
        <v>212.4638671875</v>
      </c>
      <c r="L3131" s="5">
        <v>193.79826354980401</v>
      </c>
      <c r="M3131" s="5">
        <v>194.097981770833</v>
      </c>
      <c r="N3131" s="5">
        <v>163.899810791015</v>
      </c>
      <c r="O3131" s="5">
        <v>169.987045288085</v>
      </c>
      <c r="P3131" s="5">
        <v>152.81326293945301</v>
      </c>
      <c r="Q3131" s="5">
        <v>162.23337300618434</v>
      </c>
      <c r="R3131" s="5">
        <v>146.96725463867099</v>
      </c>
      <c r="S3131" s="5">
        <v>128.23376464843699</v>
      </c>
      <c r="T3131" s="5">
        <v>120.12090301513599</v>
      </c>
      <c r="U3131" s="5">
        <v>131.77397410074801</v>
      </c>
      <c r="V3131" s="5">
        <v>75.596893310546804</v>
      </c>
      <c r="W3131" s="5">
        <v>67.4805908203125</v>
      </c>
      <c r="X3131" s="5">
        <v>74.436126708984304</v>
      </c>
      <c r="Y3131" s="5">
        <v>72.50453694661455</v>
      </c>
      <c r="Z3131" s="5">
        <v>186.527099609375</v>
      </c>
      <c r="AA3131" s="5">
        <v>185.21435546875</v>
      </c>
      <c r="AB3131" s="5">
        <v>191.52259826660099</v>
      </c>
      <c r="AC3131" s="5">
        <v>187.75468444824199</v>
      </c>
      <c r="AD3131" s="5">
        <v>76.327743530273395</v>
      </c>
      <c r="AE3131" s="5">
        <v>88.874069213867102</v>
      </c>
      <c r="AF3131" s="5">
        <v>85.089797973632798</v>
      </c>
      <c r="AG3131" s="5">
        <v>83.430536905924441</v>
      </c>
      <c r="AH3131" s="5">
        <v>92.576789855957003</v>
      </c>
      <c r="AI3131" s="5">
        <v>91.424789428710895</v>
      </c>
      <c r="AJ3131" s="5">
        <v>93.123092651367102</v>
      </c>
      <c r="AK3131" s="5">
        <v>92.374890645345019</v>
      </c>
      <c r="AL3131" s="5">
        <v>48.91943359375</v>
      </c>
      <c r="AM3131" s="5">
        <v>102.48006439208901</v>
      </c>
      <c r="AN3131" s="5">
        <v>61.420021057128899</v>
      </c>
      <c r="AO3131" s="5">
        <v>70.939839680989294</v>
      </c>
      <c r="AP3131" s="5">
        <v>60.0886840820312</v>
      </c>
      <c r="AQ3131" s="5">
        <v>53.072193145751903</v>
      </c>
      <c r="AR3131" s="5">
        <v>88.818611145019503</v>
      </c>
      <c r="AS3131" s="5">
        <v>67.326496124267535</v>
      </c>
      <c r="AY3131" s="5">
        <v>45.312202453613203</v>
      </c>
      <c r="BA3131" s="5">
        <v>45.312202453613203</v>
      </c>
    </row>
    <row r="3132" spans="1:53" x14ac:dyDescent="0.2">
      <c r="A3132" s="1">
        <v>3129</v>
      </c>
      <c r="B3132" s="1" t="s">
        <v>12531</v>
      </c>
      <c r="C3132" s="1" t="s">
        <v>12532</v>
      </c>
      <c r="D3132" s="1" t="s">
        <v>12533</v>
      </c>
      <c r="E3132" s="1" t="s">
        <v>12534</v>
      </c>
      <c r="F3132" s="5">
        <v>58.936393737792898</v>
      </c>
      <c r="G3132" s="5">
        <v>37.377117156982401</v>
      </c>
      <c r="H3132" s="5">
        <v>51.960357666015597</v>
      </c>
      <c r="I3132" s="5">
        <v>49.424622853596965</v>
      </c>
      <c r="J3132" s="5">
        <v>40.4249267578125</v>
      </c>
      <c r="K3132" s="5">
        <v>32.757957458496001</v>
      </c>
      <c r="L3132" s="5">
        <v>35.668041229247997</v>
      </c>
      <c r="M3132" s="5">
        <v>36.283641815185497</v>
      </c>
      <c r="N3132" s="5">
        <v>115.513305664062</v>
      </c>
      <c r="O3132" s="5">
        <v>113.607246398925</v>
      </c>
      <c r="P3132" s="5">
        <v>116.44514465332</v>
      </c>
      <c r="Q3132" s="5">
        <v>115.18856557210233</v>
      </c>
      <c r="R3132" s="5">
        <v>75.972686767578097</v>
      </c>
      <c r="S3132" s="5">
        <v>60.995414733886697</v>
      </c>
      <c r="T3132" s="5">
        <v>67.163833618164006</v>
      </c>
      <c r="U3132" s="5">
        <v>68.043978373209598</v>
      </c>
      <c r="V3132" s="5">
        <v>99.135162353515597</v>
      </c>
      <c r="W3132" s="5">
        <v>99.715759277343693</v>
      </c>
      <c r="X3132" s="5">
        <v>77.747764587402301</v>
      </c>
      <c r="Y3132" s="5">
        <v>92.199562072753864</v>
      </c>
      <c r="Z3132" s="5">
        <v>79.225776672363196</v>
      </c>
      <c r="AA3132" s="5">
        <v>60.016563415527301</v>
      </c>
      <c r="AB3132" s="5">
        <v>75.7335205078125</v>
      </c>
      <c r="AC3132" s="5">
        <v>71.658620198567675</v>
      </c>
      <c r="AD3132" s="5">
        <v>48.194808959960902</v>
      </c>
      <c r="AE3132" s="5">
        <v>55.579051971435497</v>
      </c>
      <c r="AF3132" s="5">
        <v>30.6725044250488</v>
      </c>
      <c r="AG3132" s="5">
        <v>44.815455118815066</v>
      </c>
      <c r="AH3132" s="5">
        <v>33.626335144042898</v>
      </c>
      <c r="AI3132" s="5">
        <v>67.711898803710895</v>
      </c>
      <c r="AJ3132" s="5">
        <v>65.151092529296804</v>
      </c>
      <c r="AK3132" s="5">
        <v>55.496442159016873</v>
      </c>
      <c r="AL3132" s="5">
        <v>108.094757080078</v>
      </c>
      <c r="AM3132" s="5">
        <v>132.4453125</v>
      </c>
      <c r="AN3132" s="5">
        <v>92.310523986816406</v>
      </c>
      <c r="AO3132" s="5">
        <v>110.95019785563147</v>
      </c>
      <c r="AP3132" s="5">
        <v>60.379993438720703</v>
      </c>
      <c r="AQ3132" s="5">
        <v>66.910552978515597</v>
      </c>
      <c r="AR3132" s="5">
        <v>104.87757873535099</v>
      </c>
      <c r="AS3132" s="5">
        <v>77.389375050862427</v>
      </c>
      <c r="AT3132" s="5">
        <v>102.700538635253</v>
      </c>
      <c r="AU3132" s="5">
        <v>110.108009338378</v>
      </c>
      <c r="AV3132" s="5">
        <v>77.723564147949205</v>
      </c>
      <c r="AW3132" s="5">
        <v>96.844037373860075</v>
      </c>
      <c r="AX3132" s="5">
        <v>146.03260803222599</v>
      </c>
      <c r="AY3132" s="5">
        <v>80.611076354980398</v>
      </c>
      <c r="AZ3132" s="5">
        <v>77.720100402832003</v>
      </c>
      <c r="BA3132" s="5">
        <v>101.45459493001279</v>
      </c>
    </row>
    <row r="3133" spans="1:53" x14ac:dyDescent="0.2">
      <c r="A3133" s="1">
        <v>3130</v>
      </c>
      <c r="B3133" s="1" t="s">
        <v>12535</v>
      </c>
      <c r="C3133" s="1" t="s">
        <v>12536</v>
      </c>
      <c r="D3133" s="1" t="s">
        <v>12537</v>
      </c>
      <c r="E3133" s="1" t="s">
        <v>12538</v>
      </c>
      <c r="F3133" s="5">
        <v>337.31317138671801</v>
      </c>
      <c r="G3133" s="5">
        <v>342.42733764648398</v>
      </c>
      <c r="H3133" s="5">
        <v>370.39273071289</v>
      </c>
      <c r="I3133" s="5">
        <v>350.04441324869731</v>
      </c>
      <c r="J3133" s="5">
        <v>304.08197021484301</v>
      </c>
      <c r="K3133" s="5">
        <v>292.54577636718699</v>
      </c>
      <c r="L3133" s="5">
        <v>312.83547973632801</v>
      </c>
      <c r="M3133" s="5">
        <v>303.15440877278598</v>
      </c>
      <c r="N3133" s="5">
        <v>751.08551025390602</v>
      </c>
      <c r="O3133" s="5">
        <v>803.21301269531205</v>
      </c>
      <c r="P3133" s="5">
        <v>749.93817138671795</v>
      </c>
      <c r="Q3133" s="5">
        <v>768.07889811197867</v>
      </c>
      <c r="R3133" s="5">
        <v>377.48025512695301</v>
      </c>
      <c r="S3133" s="5">
        <v>342.881591796875</v>
      </c>
      <c r="T3133" s="5">
        <v>372.66485595703102</v>
      </c>
      <c r="U3133" s="5">
        <v>364.34223429361964</v>
      </c>
      <c r="V3133" s="5">
        <v>261.35339355468699</v>
      </c>
      <c r="W3133" s="5">
        <v>282.66653442382801</v>
      </c>
      <c r="X3133" s="5">
        <v>282.53329467773398</v>
      </c>
      <c r="Y3133" s="5">
        <v>275.51774088541629</v>
      </c>
      <c r="Z3133" s="5">
        <v>270.30197143554602</v>
      </c>
      <c r="AA3133" s="5">
        <v>303.29965209960898</v>
      </c>
      <c r="AB3133" s="5">
        <v>280.264404296875</v>
      </c>
      <c r="AC3133" s="5">
        <v>284.62200927734335</v>
      </c>
      <c r="AD3133" s="5">
        <v>341.69235229492102</v>
      </c>
      <c r="AE3133" s="5">
        <v>372.654052734375</v>
      </c>
      <c r="AF3133" s="5">
        <v>345.46014404296801</v>
      </c>
      <c r="AG3133" s="5">
        <v>353.26884969075468</v>
      </c>
      <c r="AH3133" s="5">
        <v>324.97039794921801</v>
      </c>
      <c r="AI3133" s="5">
        <v>351.42489624023398</v>
      </c>
      <c r="AJ3133" s="5">
        <v>316.74154663085898</v>
      </c>
      <c r="AK3133" s="5">
        <v>331.0456136067703</v>
      </c>
      <c r="AL3133" s="5">
        <v>685.129150390625</v>
      </c>
      <c r="AM3133" s="5">
        <v>655.65045166015602</v>
      </c>
      <c r="AN3133" s="5">
        <v>659.10241699218705</v>
      </c>
      <c r="AO3133" s="5">
        <v>666.62733968098939</v>
      </c>
      <c r="AP3133" s="5">
        <v>383.17242431640602</v>
      </c>
      <c r="AQ3133" s="5">
        <v>349.84420776367102</v>
      </c>
      <c r="AR3133" s="5">
        <v>354.58944702148398</v>
      </c>
      <c r="AS3133" s="5">
        <v>362.5353597005203</v>
      </c>
      <c r="AT3133" s="5">
        <v>164.29728698730401</v>
      </c>
      <c r="AU3133" s="5">
        <v>169.85591125488199</v>
      </c>
      <c r="AV3133" s="5">
        <v>247.4169921875</v>
      </c>
      <c r="AW3133" s="5">
        <v>193.85673014322867</v>
      </c>
      <c r="AX3133" s="5">
        <v>339.95880126953102</v>
      </c>
      <c r="AY3133" s="5">
        <v>314.74819946289</v>
      </c>
      <c r="AZ3133" s="5">
        <v>309.61279296875</v>
      </c>
      <c r="BA3133" s="5">
        <v>321.43993123372366</v>
      </c>
    </row>
    <row r="3134" spans="1:53" x14ac:dyDescent="0.2">
      <c r="A3134" s="1">
        <v>3131</v>
      </c>
      <c r="B3134" s="1" t="s">
        <v>12539</v>
      </c>
      <c r="C3134" s="1" t="s">
        <v>12540</v>
      </c>
      <c r="D3134" s="1" t="s">
        <v>12541</v>
      </c>
      <c r="E3134" s="1" t="s">
        <v>12542</v>
      </c>
      <c r="F3134" s="5">
        <v>631.07861328125</v>
      </c>
      <c r="G3134" s="5">
        <v>591.71691894531205</v>
      </c>
      <c r="H3134" s="5">
        <v>621.00909423828102</v>
      </c>
      <c r="I3134" s="5">
        <v>614.60154215494765</v>
      </c>
      <c r="J3134" s="5">
        <v>627.542236328125</v>
      </c>
      <c r="K3134" s="5">
        <v>593.259033203125</v>
      </c>
      <c r="L3134" s="5">
        <v>579.22985839843705</v>
      </c>
      <c r="M3134" s="5">
        <v>600.01037597656239</v>
      </c>
      <c r="N3134" s="5">
        <v>1264.44213867187</v>
      </c>
      <c r="O3134" s="5">
        <v>1272.7841796875</v>
      </c>
      <c r="P3134" s="5">
        <v>1250.740234375</v>
      </c>
      <c r="Q3134" s="5">
        <v>1262.6555175781234</v>
      </c>
      <c r="R3134" s="5">
        <v>607.210693359375</v>
      </c>
      <c r="S3134" s="5">
        <v>634.19049072265602</v>
      </c>
      <c r="T3134" s="5">
        <v>636.51306152343705</v>
      </c>
      <c r="U3134" s="5">
        <v>625.97141520182265</v>
      </c>
      <c r="V3134" s="5">
        <v>525.87561035156205</v>
      </c>
      <c r="W3134" s="5">
        <v>506.54843139648398</v>
      </c>
      <c r="X3134" s="5">
        <v>526.670166015625</v>
      </c>
      <c r="Y3134" s="5">
        <v>519.69806925455703</v>
      </c>
      <c r="Z3134" s="5">
        <v>522.805419921875</v>
      </c>
      <c r="AA3134" s="5">
        <v>533.92468261718705</v>
      </c>
      <c r="AB3134" s="5">
        <v>531.66461181640602</v>
      </c>
      <c r="AC3134" s="5">
        <v>529.46490478515602</v>
      </c>
      <c r="AD3134" s="5">
        <v>643.763916015625</v>
      </c>
      <c r="AE3134" s="5">
        <v>674.92669677734295</v>
      </c>
      <c r="AF3134" s="5">
        <v>674.51470947265602</v>
      </c>
      <c r="AG3134" s="5">
        <v>664.40177408854129</v>
      </c>
      <c r="AH3134" s="5">
        <v>665.09069824218705</v>
      </c>
      <c r="AI3134" s="5">
        <v>643.6357421875</v>
      </c>
      <c r="AJ3134" s="5">
        <v>623.96490478515602</v>
      </c>
      <c r="AK3134" s="5">
        <v>644.23044840494765</v>
      </c>
      <c r="AL3134" s="5">
        <v>1080.19006347656</v>
      </c>
      <c r="AM3134" s="5">
        <v>978.26043701171795</v>
      </c>
      <c r="AN3134" s="5">
        <v>968.01544189453102</v>
      </c>
      <c r="AO3134" s="5">
        <v>1008.8219807942696</v>
      </c>
      <c r="AP3134" s="5">
        <v>687.74871826171795</v>
      </c>
      <c r="AQ3134" s="5">
        <v>670.7841796875</v>
      </c>
      <c r="AR3134" s="5">
        <v>648.97393798828102</v>
      </c>
      <c r="AS3134" s="5">
        <v>669.16894531249966</v>
      </c>
      <c r="AT3134" s="5">
        <v>808.42938232421795</v>
      </c>
      <c r="AU3134" s="5">
        <v>756.95855712890602</v>
      </c>
      <c r="AV3134" s="5">
        <v>675.60162353515602</v>
      </c>
      <c r="AW3134" s="5">
        <v>746.99652099609341</v>
      </c>
      <c r="AX3134" s="5">
        <v>583.02813720703102</v>
      </c>
      <c r="AY3134" s="5">
        <v>552.85626220703102</v>
      </c>
      <c r="AZ3134" s="5">
        <v>580.25085449218705</v>
      </c>
      <c r="BA3134" s="5">
        <v>572.0450846354164</v>
      </c>
    </row>
    <row r="3135" spans="1:53" x14ac:dyDescent="0.2">
      <c r="A3135" s="1">
        <v>3132</v>
      </c>
      <c r="B3135" s="1" t="s">
        <v>12543</v>
      </c>
      <c r="C3135" s="1" t="s">
        <v>12544</v>
      </c>
      <c r="D3135" s="1" t="s">
        <v>12545</v>
      </c>
      <c r="E3135" s="1" t="s">
        <v>12546</v>
      </c>
      <c r="F3135" s="5">
        <v>247.38664245605401</v>
      </c>
      <c r="G3135" s="5">
        <v>271.12829589843699</v>
      </c>
      <c r="H3135" s="5">
        <v>255.52818298339801</v>
      </c>
      <c r="I3135" s="5">
        <v>258.01437377929636</v>
      </c>
      <c r="J3135" s="5">
        <v>233.46037292480401</v>
      </c>
      <c r="K3135" s="5">
        <v>244.65611267089801</v>
      </c>
      <c r="L3135" s="5">
        <v>231.60479736328099</v>
      </c>
      <c r="M3135" s="5">
        <v>236.57376098632767</v>
      </c>
      <c r="N3135" s="5">
        <v>646.19189453125</v>
      </c>
      <c r="O3135" s="5">
        <v>638.91888427734295</v>
      </c>
      <c r="P3135" s="5">
        <v>617.94329833984295</v>
      </c>
      <c r="Q3135" s="5">
        <v>634.35135904947856</v>
      </c>
      <c r="R3135" s="5">
        <v>298.44586181640602</v>
      </c>
      <c r="S3135" s="5">
        <v>310.76568603515602</v>
      </c>
      <c r="T3135" s="5">
        <v>304.45391845703102</v>
      </c>
      <c r="U3135" s="5">
        <v>304.55515543619771</v>
      </c>
      <c r="V3135" s="5">
        <v>197.13265991210901</v>
      </c>
      <c r="W3135" s="5">
        <v>211.88854980468699</v>
      </c>
      <c r="X3135" s="5">
        <v>190.04087829589801</v>
      </c>
      <c r="Y3135" s="5">
        <v>199.68736267089798</v>
      </c>
      <c r="Z3135" s="5">
        <v>230.62551879882801</v>
      </c>
      <c r="AA3135" s="5">
        <v>240.90031433105401</v>
      </c>
      <c r="AB3135" s="5">
        <v>221.970779418945</v>
      </c>
      <c r="AC3135" s="5">
        <v>231.16553751627566</v>
      </c>
      <c r="AD3135" s="5">
        <v>202.638259887695</v>
      </c>
      <c r="AE3135" s="5">
        <v>207.37544250488199</v>
      </c>
      <c r="AF3135" s="5">
        <v>179.00451660156199</v>
      </c>
      <c r="AG3135" s="5">
        <v>196.33940633137968</v>
      </c>
      <c r="AH3135" s="5">
        <v>194.32594299316401</v>
      </c>
      <c r="AI3135" s="5">
        <v>209.54486083984301</v>
      </c>
      <c r="AJ3135" s="5">
        <v>218.95227050781199</v>
      </c>
      <c r="AK3135" s="5">
        <v>207.60769144693964</v>
      </c>
      <c r="AL3135" s="5">
        <v>539.56188964843705</v>
      </c>
      <c r="AM3135" s="5">
        <v>529.83978271484295</v>
      </c>
      <c r="AN3135" s="5">
        <v>538.97796630859295</v>
      </c>
      <c r="AO3135" s="5">
        <v>536.12654622395758</v>
      </c>
      <c r="AP3135" s="5">
        <v>249.11558532714801</v>
      </c>
      <c r="AQ3135" s="5">
        <v>264.62130737304602</v>
      </c>
      <c r="AR3135" s="5">
        <v>250.05270385742099</v>
      </c>
      <c r="AS3135" s="5">
        <v>254.59653218587167</v>
      </c>
      <c r="AT3135" s="5">
        <v>220.22183227539</v>
      </c>
      <c r="AU3135" s="5">
        <v>202.05484008789</v>
      </c>
      <c r="AV3135" s="5">
        <v>220.09193420410099</v>
      </c>
      <c r="AW3135" s="5">
        <v>214.12286885579366</v>
      </c>
      <c r="AX3135" s="5">
        <v>233.96447753906199</v>
      </c>
      <c r="AY3135" s="5">
        <v>206.31369018554599</v>
      </c>
      <c r="AZ3135" s="5">
        <v>207.81607055664</v>
      </c>
      <c r="BA3135" s="5">
        <v>216.03141276041598</v>
      </c>
    </row>
    <row r="3136" spans="1:53" x14ac:dyDescent="0.2">
      <c r="A3136" s="1">
        <v>3133</v>
      </c>
      <c r="B3136" s="1" t="s">
        <v>12547</v>
      </c>
      <c r="C3136" s="1" t="s">
        <v>12548</v>
      </c>
      <c r="D3136" s="1" t="s">
        <v>12549</v>
      </c>
      <c r="E3136" s="1" t="s">
        <v>12550</v>
      </c>
      <c r="F3136" s="5">
        <v>80.383361816406193</v>
      </c>
      <c r="G3136" s="5">
        <v>65.530288696289006</v>
      </c>
      <c r="H3136" s="5">
        <v>75.391151428222599</v>
      </c>
      <c r="I3136" s="5">
        <v>73.768267313639271</v>
      </c>
      <c r="J3136" s="5">
        <v>43.315219879150298</v>
      </c>
      <c r="K3136" s="5">
        <v>75.059051513671804</v>
      </c>
      <c r="L3136" s="5">
        <v>69.039710998535099</v>
      </c>
      <c r="M3136" s="5">
        <v>62.471327463785734</v>
      </c>
      <c r="N3136" s="5">
        <v>92.623672485351506</v>
      </c>
      <c r="O3136" s="5">
        <v>87.103935241699205</v>
      </c>
      <c r="P3136" s="5">
        <v>86.681251525878906</v>
      </c>
      <c r="Q3136" s="5">
        <v>88.802953084309877</v>
      </c>
      <c r="R3136" s="5">
        <v>47.2508544921875</v>
      </c>
      <c r="S3136" s="5">
        <v>66.175811767578097</v>
      </c>
      <c r="U3136" s="5">
        <v>56.713333129882798</v>
      </c>
      <c r="V3136" s="5">
        <v>44.870494842529297</v>
      </c>
      <c r="W3136" s="5">
        <v>42.640785217285099</v>
      </c>
      <c r="X3136" s="5">
        <v>31.534971237182599</v>
      </c>
      <c r="Y3136" s="5">
        <v>39.682083765665666</v>
      </c>
      <c r="Z3136" s="5">
        <v>62.3133735656738</v>
      </c>
      <c r="AA3136" s="5">
        <v>89.943168640136705</v>
      </c>
      <c r="AB3136" s="5">
        <v>72.129211425781193</v>
      </c>
      <c r="AC3136" s="5">
        <v>74.795251210530566</v>
      </c>
      <c r="AD3136" s="5">
        <v>66.864013671875</v>
      </c>
      <c r="AE3136" s="5">
        <v>73.280921936035099</v>
      </c>
      <c r="AF3136" s="5">
        <v>54.571365356445298</v>
      </c>
      <c r="AG3136" s="5">
        <v>64.905433654785142</v>
      </c>
      <c r="AH3136" s="5">
        <v>67.042343139648395</v>
      </c>
      <c r="AI3136" s="5">
        <v>49.883277893066399</v>
      </c>
      <c r="AJ3136" s="5">
        <v>54.606319427490199</v>
      </c>
      <c r="AK3136" s="5">
        <v>57.177313486734995</v>
      </c>
      <c r="AL3136" s="5">
        <v>51.320327758788999</v>
      </c>
      <c r="AM3136" s="5">
        <v>46.995723724365199</v>
      </c>
      <c r="AN3136" s="5">
        <v>29.939081192016602</v>
      </c>
      <c r="AO3136" s="5">
        <v>42.751710891723597</v>
      </c>
      <c r="AP3136" s="5">
        <v>37.166511535644503</v>
      </c>
      <c r="AR3136" s="5">
        <v>31.374881744384702</v>
      </c>
      <c r="AS3136" s="5">
        <v>34.270696640014606</v>
      </c>
      <c r="AX3136" s="5">
        <v>39.995334625244098</v>
      </c>
      <c r="AY3136" s="5">
        <v>36.8169555664062</v>
      </c>
      <c r="AZ3136" s="5">
        <v>33.899631500244098</v>
      </c>
      <c r="BA3136" s="5">
        <v>36.903973897298137</v>
      </c>
    </row>
    <row r="3137" spans="1:53" x14ac:dyDescent="0.2">
      <c r="A3137" s="1">
        <v>3134</v>
      </c>
      <c r="B3137" s="1" t="s">
        <v>12551</v>
      </c>
      <c r="C3137" s="1" t="s">
        <v>12552</v>
      </c>
      <c r="D3137" s="1" t="s">
        <v>12553</v>
      </c>
      <c r="E3137" s="1" t="s">
        <v>12554</v>
      </c>
      <c r="F3137" s="5">
        <v>130.45065307617099</v>
      </c>
      <c r="G3137" s="5">
        <v>135.800689697265</v>
      </c>
      <c r="H3137" s="5">
        <v>112.47515869140599</v>
      </c>
      <c r="I3137" s="5">
        <v>126.24216715494735</v>
      </c>
      <c r="J3137" s="5">
        <v>150.805740356445</v>
      </c>
      <c r="K3137" s="5">
        <v>146.26962280273401</v>
      </c>
      <c r="L3137" s="5">
        <v>130.11558532714801</v>
      </c>
      <c r="M3137" s="5">
        <v>142.39698282877566</v>
      </c>
      <c r="N3137" s="5">
        <v>112.06145477294901</v>
      </c>
      <c r="O3137" s="5">
        <v>103.73756408691401</v>
      </c>
      <c r="P3137" s="5">
        <v>109.989250183105</v>
      </c>
      <c r="Q3137" s="5">
        <v>108.59608968098934</v>
      </c>
      <c r="R3137" s="5">
        <v>83.208145141601506</v>
      </c>
      <c r="S3137" s="5">
        <v>101.63257598876901</v>
      </c>
      <c r="T3137" s="5">
        <v>115.88563537597599</v>
      </c>
      <c r="U3137" s="5">
        <v>100.24211883544884</v>
      </c>
      <c r="V3137" s="5">
        <v>92.417716979980398</v>
      </c>
      <c r="W3137" s="5">
        <v>79.384712219238196</v>
      </c>
      <c r="X3137" s="5">
        <v>69.287956237792898</v>
      </c>
      <c r="Y3137" s="5">
        <v>80.363461812337164</v>
      </c>
      <c r="Z3137" s="5">
        <v>148.03585815429599</v>
      </c>
      <c r="AA3137" s="5">
        <v>134.674560546875</v>
      </c>
      <c r="AB3137" s="5">
        <v>137.78211975097599</v>
      </c>
      <c r="AC3137" s="5">
        <v>140.16417948404899</v>
      </c>
      <c r="AD3137" s="5">
        <v>49.583549499511697</v>
      </c>
      <c r="AE3137" s="5">
        <v>50.968498229980398</v>
      </c>
      <c r="AF3137" s="5">
        <v>66.937698364257798</v>
      </c>
      <c r="AG3137" s="5">
        <v>55.829915364583293</v>
      </c>
      <c r="AH3137" s="5">
        <v>63.999126434326101</v>
      </c>
      <c r="AI3137" s="5">
        <v>56.108901977538999</v>
      </c>
      <c r="AJ3137" s="5">
        <v>57.635906219482401</v>
      </c>
      <c r="AK3137" s="5">
        <v>59.247978210449162</v>
      </c>
      <c r="AL3137" s="5">
        <v>73.445480346679602</v>
      </c>
      <c r="AM3137" s="5">
        <v>83.429534912109304</v>
      </c>
      <c r="AN3137" s="5">
        <v>86.824295043945298</v>
      </c>
      <c r="AO3137" s="5">
        <v>81.23310343424474</v>
      </c>
      <c r="AP3137" s="5">
        <v>77.497306823730398</v>
      </c>
      <c r="AQ3137" s="5">
        <v>105.21873474121</v>
      </c>
      <c r="AR3137" s="5">
        <v>71.254013061523395</v>
      </c>
      <c r="AS3137" s="5">
        <v>84.656684875487926</v>
      </c>
      <c r="AT3137" s="5">
        <v>89.409317016601506</v>
      </c>
      <c r="AU3137" s="5">
        <v>76.652099609375</v>
      </c>
      <c r="AV3137" s="5">
        <v>81.771209716796804</v>
      </c>
      <c r="AW3137" s="5">
        <v>82.610875447591113</v>
      </c>
      <c r="AX3137" s="5">
        <v>51.640083312988203</v>
      </c>
      <c r="AY3137" s="5">
        <v>57.268360137939403</v>
      </c>
      <c r="AZ3137" s="5">
        <v>62.313648223876903</v>
      </c>
      <c r="BA3137" s="5">
        <v>57.07403055826817</v>
      </c>
    </row>
    <row r="3138" spans="1:53" x14ac:dyDescent="0.2">
      <c r="A3138" s="1">
        <v>3135</v>
      </c>
      <c r="B3138" s="1" t="s">
        <v>12555</v>
      </c>
      <c r="C3138" s="1" t="s">
        <v>12556</v>
      </c>
      <c r="D3138" s="1" t="s">
        <v>12557</v>
      </c>
      <c r="E3138" s="1" t="s">
        <v>12558</v>
      </c>
      <c r="F3138" s="5">
        <v>110.952682495117</v>
      </c>
      <c r="G3138" s="5">
        <v>53.379039764404297</v>
      </c>
      <c r="H3138" s="5">
        <v>103.11369323730401</v>
      </c>
      <c r="I3138" s="5">
        <v>89.148471832275106</v>
      </c>
      <c r="J3138" s="5">
        <v>97.102478027343693</v>
      </c>
      <c r="K3138" s="5">
        <v>78.740173339843693</v>
      </c>
      <c r="L3138" s="5">
        <v>87.894645690917898</v>
      </c>
      <c r="M3138" s="5">
        <v>87.912432352701771</v>
      </c>
      <c r="N3138" s="5">
        <v>183.60328674316401</v>
      </c>
      <c r="O3138" s="5">
        <v>159.36050415039</v>
      </c>
      <c r="P3138" s="5">
        <v>185.84671020507801</v>
      </c>
      <c r="Q3138" s="5">
        <v>176.27016703287734</v>
      </c>
      <c r="R3138" s="5">
        <v>75.534461975097599</v>
      </c>
      <c r="S3138" s="5">
        <v>79.222320556640597</v>
      </c>
      <c r="T3138" s="5">
        <v>74.170234680175696</v>
      </c>
      <c r="U3138" s="5">
        <v>76.309005737304631</v>
      </c>
      <c r="V3138" s="5">
        <v>92.8209228515625</v>
      </c>
      <c r="W3138" s="5">
        <v>92.356483459472599</v>
      </c>
      <c r="X3138" s="5">
        <v>87.602928161621094</v>
      </c>
      <c r="Y3138" s="5">
        <v>90.926778157552064</v>
      </c>
      <c r="Z3138" s="5">
        <v>122.101173400878</v>
      </c>
      <c r="AA3138" s="5">
        <v>114.63424682617099</v>
      </c>
      <c r="AB3138" s="5">
        <v>123.177474975585</v>
      </c>
      <c r="AC3138" s="5">
        <v>119.97096506754467</v>
      </c>
      <c r="AD3138" s="5">
        <v>80.770805358886705</v>
      </c>
      <c r="AE3138" s="5">
        <v>61.299636840820298</v>
      </c>
      <c r="AF3138" s="5">
        <v>98.064537048339801</v>
      </c>
      <c r="AG3138" s="5">
        <v>80.044993082682268</v>
      </c>
      <c r="AH3138" s="5">
        <v>72.264175415039006</v>
      </c>
      <c r="AI3138" s="5">
        <v>75.771530151367102</v>
      </c>
      <c r="AJ3138" s="5">
        <v>105.776931762695</v>
      </c>
      <c r="AK3138" s="5">
        <v>84.604212443033703</v>
      </c>
      <c r="AL3138" s="5">
        <v>166.49331665039</v>
      </c>
      <c r="AM3138" s="5">
        <v>173.49060058593699</v>
      </c>
      <c r="AN3138" s="5">
        <v>178.591873168945</v>
      </c>
      <c r="AO3138" s="5">
        <v>172.85859680175733</v>
      </c>
      <c r="AP3138" s="5">
        <v>76.028167724609304</v>
      </c>
      <c r="AQ3138" s="5">
        <v>68.440147399902301</v>
      </c>
      <c r="AR3138" s="5">
        <v>81.356536865234304</v>
      </c>
      <c r="AS3138" s="5">
        <v>75.274950663248646</v>
      </c>
      <c r="AT3138" s="5">
        <v>22.843297958373999</v>
      </c>
      <c r="AV3138" s="5">
        <v>91.572998046875</v>
      </c>
      <c r="AW3138" s="5">
        <v>57.208148002624498</v>
      </c>
      <c r="AX3138" s="5">
        <v>39.822517395019503</v>
      </c>
      <c r="AY3138" s="5">
        <v>51.694972991943303</v>
      </c>
      <c r="AZ3138" s="5">
        <v>38.004322052001903</v>
      </c>
      <c r="BA3138" s="5">
        <v>43.173937479654903</v>
      </c>
    </row>
    <row r="3139" spans="1:53" x14ac:dyDescent="0.2">
      <c r="A3139" s="1">
        <v>3136</v>
      </c>
      <c r="B3139" s="1" t="s">
        <v>12559</v>
      </c>
      <c r="C3139" s="1" t="s">
        <v>12560</v>
      </c>
      <c r="D3139" s="1" t="s">
        <v>12561</v>
      </c>
      <c r="E3139" s="1" t="s">
        <v>12562</v>
      </c>
      <c r="F3139" s="5">
        <v>101.62770080566401</v>
      </c>
      <c r="G3139" s="5">
        <v>105.90777587890599</v>
      </c>
      <c r="H3139" s="5">
        <v>102.12452697753901</v>
      </c>
      <c r="I3139" s="5">
        <v>103.22000122070301</v>
      </c>
      <c r="J3139" s="5">
        <v>109.130401611328</v>
      </c>
      <c r="K3139" s="5">
        <v>109.467483520507</v>
      </c>
      <c r="L3139" s="5">
        <v>107.633735656738</v>
      </c>
      <c r="M3139" s="5">
        <v>108.74387359619099</v>
      </c>
      <c r="N3139" s="5">
        <v>197.4423828125</v>
      </c>
      <c r="O3139" s="5">
        <v>203.13937377929599</v>
      </c>
      <c r="P3139" s="5">
        <v>200.46543884277301</v>
      </c>
      <c r="Q3139" s="5">
        <v>200.34906514485633</v>
      </c>
      <c r="R3139" s="5">
        <v>146.47795104980401</v>
      </c>
      <c r="S3139" s="5">
        <v>127.22889709472599</v>
      </c>
      <c r="T3139" s="5">
        <v>133.89653015136699</v>
      </c>
      <c r="U3139" s="5">
        <v>135.86779276529899</v>
      </c>
      <c r="V3139" s="5">
        <v>60.493545532226499</v>
      </c>
      <c r="W3139" s="5">
        <v>61.55073928833</v>
      </c>
      <c r="X3139" s="5">
        <v>59.238307952880803</v>
      </c>
      <c r="Y3139" s="5">
        <v>60.4275309244791</v>
      </c>
      <c r="Z3139" s="5">
        <v>78.660316467285099</v>
      </c>
      <c r="AA3139" s="5">
        <v>75.474670410156193</v>
      </c>
      <c r="AB3139" s="5">
        <v>81.743789672851506</v>
      </c>
      <c r="AC3139" s="5">
        <v>78.626258850097599</v>
      </c>
      <c r="AD3139" s="5">
        <v>87.916534423828097</v>
      </c>
      <c r="AE3139" s="5">
        <v>98.431716918945298</v>
      </c>
      <c r="AF3139" s="5">
        <v>90.648353576660099</v>
      </c>
      <c r="AG3139" s="5">
        <v>92.33220163981116</v>
      </c>
      <c r="AH3139" s="5">
        <v>105.329208374023</v>
      </c>
      <c r="AI3139" s="5">
        <v>97.107925415039006</v>
      </c>
      <c r="AJ3139" s="5">
        <v>101.945503234863</v>
      </c>
      <c r="AK3139" s="5">
        <v>101.460879007975</v>
      </c>
      <c r="AL3139" s="5">
        <v>172.58523559570301</v>
      </c>
      <c r="AM3139" s="5">
        <v>161.60646057128901</v>
      </c>
      <c r="AN3139" s="5">
        <v>152.64060974121</v>
      </c>
      <c r="AO3139" s="5">
        <v>162.27743530273401</v>
      </c>
      <c r="AP3139" s="5">
        <v>98.718200683593693</v>
      </c>
      <c r="AQ3139" s="5">
        <v>112.584701538085</v>
      </c>
      <c r="AR3139" s="5">
        <v>104.105506896972</v>
      </c>
      <c r="AS3139" s="5">
        <v>105.13613637288357</v>
      </c>
      <c r="AT3139" s="5">
        <v>70.170555114746094</v>
      </c>
      <c r="AU3139" s="5">
        <v>98.594924926757798</v>
      </c>
      <c r="AV3139" s="5">
        <v>134.09449768066401</v>
      </c>
      <c r="AW3139" s="5">
        <v>100.9533259073893</v>
      </c>
      <c r="AX3139" s="5">
        <v>96.649551391601506</v>
      </c>
      <c r="AY3139" s="5">
        <v>87.668098449707003</v>
      </c>
      <c r="AZ3139" s="5">
        <v>71.999778747558594</v>
      </c>
      <c r="BA3139" s="5">
        <v>85.439142862955691</v>
      </c>
    </row>
    <row r="3140" spans="1:53" x14ac:dyDescent="0.2">
      <c r="A3140" s="1">
        <v>3137</v>
      </c>
      <c r="B3140" s="1" t="s">
        <v>12563</v>
      </c>
      <c r="C3140" s="1" t="s">
        <v>12564</v>
      </c>
      <c r="D3140" s="1" t="s">
        <v>12565</v>
      </c>
      <c r="E3140" s="1" t="s">
        <v>12566</v>
      </c>
      <c r="F3140" s="5">
        <v>2467.68774414062</v>
      </c>
      <c r="G3140" s="5">
        <v>2612.86840820312</v>
      </c>
      <c r="H3140" s="5">
        <v>2598.30859375</v>
      </c>
      <c r="I3140" s="5">
        <v>2559.6215820312468</v>
      </c>
      <c r="J3140" s="5">
        <v>2448.35473632812</v>
      </c>
      <c r="K3140" s="5">
        <v>2403.55102539062</v>
      </c>
      <c r="L3140" s="5">
        <v>2466.85668945312</v>
      </c>
      <c r="M3140" s="5">
        <v>2439.5874837239535</v>
      </c>
      <c r="N3140" s="5">
        <v>3440.9560546875</v>
      </c>
      <c r="O3140" s="5">
        <v>3466.25024414062</v>
      </c>
      <c r="P3140" s="5">
        <v>3431.98168945312</v>
      </c>
      <c r="Q3140" s="5">
        <v>3446.3959960937464</v>
      </c>
      <c r="R3140" s="5">
        <v>2461.77661132812</v>
      </c>
      <c r="S3140" s="5">
        <v>2387.48974609375</v>
      </c>
      <c r="T3140" s="5">
        <v>2508.34228515625</v>
      </c>
      <c r="U3140" s="5">
        <v>2452.5362141927067</v>
      </c>
      <c r="V3140" s="5">
        <v>2348.98999023437</v>
      </c>
      <c r="W3140" s="5">
        <v>2441.61987304687</v>
      </c>
      <c r="X3140" s="5">
        <v>2382.75268554687</v>
      </c>
      <c r="Y3140" s="5">
        <v>2391.12084960937</v>
      </c>
      <c r="Z3140" s="5">
        <v>3383.2158203125</v>
      </c>
      <c r="AA3140" s="5">
        <v>3265.81372070312</v>
      </c>
      <c r="AB3140" s="5">
        <v>3324.203125</v>
      </c>
      <c r="AC3140" s="5">
        <v>3324.4108886718732</v>
      </c>
      <c r="AD3140" s="5">
        <v>1595.09143066406</v>
      </c>
      <c r="AE3140" s="5">
        <v>1659.91772460937</v>
      </c>
      <c r="AF3140" s="5">
        <v>1688.9619140625</v>
      </c>
      <c r="AG3140" s="5">
        <v>1647.99035644531</v>
      </c>
      <c r="AH3140" s="5">
        <v>1610.427734375</v>
      </c>
      <c r="AI3140" s="5">
        <v>1540.111328125</v>
      </c>
      <c r="AJ3140" s="5">
        <v>1621.78625488281</v>
      </c>
      <c r="AK3140" s="5">
        <v>1590.7751057942698</v>
      </c>
      <c r="AL3140" s="5">
        <v>3304.97436523437</v>
      </c>
      <c r="AM3140" s="5">
        <v>3336.39111328125</v>
      </c>
      <c r="AN3140" s="5">
        <v>3177.54443359375</v>
      </c>
      <c r="AO3140" s="5">
        <v>3272.9699707031232</v>
      </c>
      <c r="AP3140" s="5">
        <v>1885.22985839843</v>
      </c>
      <c r="AQ3140" s="5">
        <v>1890.60583496093</v>
      </c>
      <c r="AR3140" s="5">
        <v>2010.66711425781</v>
      </c>
      <c r="AS3140" s="5">
        <v>1928.8342692057233</v>
      </c>
      <c r="AT3140" s="5">
        <v>1873.01794433593</v>
      </c>
      <c r="AU3140" s="5">
        <v>1921.90832519531</v>
      </c>
      <c r="AV3140" s="5">
        <v>2077.71240234375</v>
      </c>
      <c r="AW3140" s="5">
        <v>1957.5462239583301</v>
      </c>
      <c r="AX3140" s="5">
        <v>1603.29992675781</v>
      </c>
      <c r="AY3140" s="5">
        <v>1519.58093261718</v>
      </c>
      <c r="AZ3140" s="5">
        <v>1506.12182617187</v>
      </c>
      <c r="BA3140" s="5">
        <v>1543.0008951822867</v>
      </c>
    </row>
    <row r="3141" spans="1:53" x14ac:dyDescent="0.2">
      <c r="A3141" s="1">
        <v>3138</v>
      </c>
      <c r="B3141" s="1" t="s">
        <v>12567</v>
      </c>
      <c r="C3141" s="1" t="s">
        <v>12568</v>
      </c>
      <c r="D3141" s="1" t="s">
        <v>12569</v>
      </c>
      <c r="E3141" s="1" t="s">
        <v>12570</v>
      </c>
      <c r="F3141" s="5">
        <v>454.35678100585898</v>
      </c>
      <c r="G3141" s="5">
        <v>468.155181884765</v>
      </c>
      <c r="H3141" s="5">
        <v>484.40408325195301</v>
      </c>
      <c r="I3141" s="5">
        <v>468.97201538085898</v>
      </c>
      <c r="J3141" s="5">
        <v>530.484130859375</v>
      </c>
      <c r="K3141" s="5">
        <v>502.113189697265</v>
      </c>
      <c r="L3141" s="5">
        <v>513.19903564453102</v>
      </c>
      <c r="M3141" s="5">
        <v>515.26545206705703</v>
      </c>
      <c r="N3141" s="5">
        <v>348.81796264648398</v>
      </c>
      <c r="O3141" s="5">
        <v>315.556549072265</v>
      </c>
      <c r="P3141" s="5">
        <v>316.39953613281199</v>
      </c>
      <c r="Q3141" s="5">
        <v>326.92468261718699</v>
      </c>
      <c r="R3141" s="5">
        <v>384.16189575195301</v>
      </c>
      <c r="S3141" s="5">
        <v>391.63821411132801</v>
      </c>
      <c r="T3141" s="5">
        <v>399.86495971679602</v>
      </c>
      <c r="U3141" s="5">
        <v>391.88835652669235</v>
      </c>
      <c r="V3141" s="5">
        <v>594.334716796875</v>
      </c>
      <c r="W3141" s="5">
        <v>591.2919921875</v>
      </c>
      <c r="X3141" s="5">
        <v>586.351318359375</v>
      </c>
      <c r="Y3141" s="5">
        <v>590.65934244791663</v>
      </c>
      <c r="Z3141" s="5">
        <v>596.38122558593705</v>
      </c>
      <c r="AA3141" s="5">
        <v>605.004150390625</v>
      </c>
      <c r="AB3141" s="5">
        <v>602.43865966796795</v>
      </c>
      <c r="AC3141" s="5">
        <v>601.27467854817667</v>
      </c>
      <c r="AD3141" s="5">
        <v>484.79473876953102</v>
      </c>
      <c r="AE3141" s="5">
        <v>505.62338256835898</v>
      </c>
      <c r="AF3141" s="5">
        <v>524.174072265625</v>
      </c>
      <c r="AG3141" s="5">
        <v>504.86406453450496</v>
      </c>
      <c r="AH3141" s="5">
        <v>493.14096069335898</v>
      </c>
      <c r="AI3141" s="5">
        <v>513.088623046875</v>
      </c>
      <c r="AJ3141" s="5">
        <v>474.10632324218699</v>
      </c>
      <c r="AK3141" s="5">
        <v>493.44530232747366</v>
      </c>
      <c r="AL3141" s="5">
        <v>338.52145385742102</v>
      </c>
      <c r="AM3141" s="5">
        <v>350.34188842773398</v>
      </c>
      <c r="AN3141" s="5">
        <v>347.75741577148398</v>
      </c>
      <c r="AO3141" s="5">
        <v>345.54025268554636</v>
      </c>
      <c r="AP3141" s="5">
        <v>419.70745849609301</v>
      </c>
      <c r="AQ3141" s="5">
        <v>415.81100463867102</v>
      </c>
      <c r="AR3141" s="5">
        <v>387.37615966796801</v>
      </c>
      <c r="AS3141" s="5">
        <v>407.63154093424401</v>
      </c>
      <c r="AT3141" s="5">
        <v>559.36706542968705</v>
      </c>
      <c r="AU3141" s="5">
        <v>585.27868652343705</v>
      </c>
      <c r="AV3141" s="5">
        <v>537.56597900390602</v>
      </c>
      <c r="AW3141" s="5">
        <v>560.73724365234341</v>
      </c>
      <c r="AX3141" s="5">
        <v>656.91418457031205</v>
      </c>
      <c r="AY3141" s="5">
        <v>605.43597412109295</v>
      </c>
      <c r="AZ3141" s="5">
        <v>638.52508544921795</v>
      </c>
      <c r="BA3141" s="5">
        <v>633.62508138020758</v>
      </c>
    </row>
    <row r="3142" spans="1:53" x14ac:dyDescent="0.2">
      <c r="A3142" s="1">
        <v>3139</v>
      </c>
      <c r="B3142" s="1" t="s">
        <v>12571</v>
      </c>
      <c r="C3142" s="1" t="s">
        <v>12572</v>
      </c>
      <c r="D3142" s="1" t="s">
        <v>12573</v>
      </c>
      <c r="E3142" s="1" t="s">
        <v>12574</v>
      </c>
      <c r="F3142" s="5">
        <v>56.668403625488203</v>
      </c>
      <c r="G3142" s="5">
        <v>51.610649108886697</v>
      </c>
      <c r="H3142" s="5">
        <v>40.482677459716797</v>
      </c>
      <c r="I3142" s="5">
        <v>49.587243398030559</v>
      </c>
      <c r="J3142" s="5">
        <v>79.460845947265597</v>
      </c>
      <c r="K3142" s="5">
        <v>53.437007904052699</v>
      </c>
      <c r="L3142" s="5">
        <v>57.034267425537102</v>
      </c>
      <c r="M3142" s="5">
        <v>63.310707092285135</v>
      </c>
      <c r="N3142" s="5">
        <v>63.8915405273437</v>
      </c>
      <c r="O3142" s="5">
        <v>66.321945190429602</v>
      </c>
      <c r="P3142" s="5">
        <v>98.683998107910099</v>
      </c>
      <c r="Q3142" s="5">
        <v>76.299161275227803</v>
      </c>
      <c r="R3142" s="5">
        <v>36.810764312744098</v>
      </c>
      <c r="U3142" s="5">
        <v>36.810764312744098</v>
      </c>
      <c r="V3142" s="5">
        <v>81.224830627441406</v>
      </c>
      <c r="W3142" s="5">
        <v>65.247535705566406</v>
      </c>
      <c r="X3142" s="5">
        <v>69.966026306152301</v>
      </c>
      <c r="Y3142" s="5">
        <v>72.146130879720033</v>
      </c>
      <c r="Z3142" s="5">
        <v>95.2620849609375</v>
      </c>
      <c r="AA3142" s="5">
        <v>100.051132202148</v>
      </c>
      <c r="AB3142" s="5">
        <v>135.29550170898401</v>
      </c>
      <c r="AC3142" s="5">
        <v>110.20290629068984</v>
      </c>
      <c r="AD3142" s="5">
        <v>88.399932861328097</v>
      </c>
      <c r="AE3142" s="5">
        <v>85.551040649414006</v>
      </c>
      <c r="AG3142" s="5">
        <v>86.975486755371051</v>
      </c>
      <c r="AN3142" s="5">
        <v>43.067325592041001</v>
      </c>
      <c r="AO3142" s="5">
        <v>43.067325592041001</v>
      </c>
      <c r="AP3142" s="5">
        <v>49.683887481689403</v>
      </c>
      <c r="AQ3142" s="5">
        <v>59.457363128662102</v>
      </c>
      <c r="AR3142" s="5">
        <v>46.454483032226499</v>
      </c>
      <c r="AS3142" s="5">
        <v>51.865244547526004</v>
      </c>
      <c r="AT3142" s="5">
        <v>131.24092102050699</v>
      </c>
      <c r="AU3142" s="5">
        <v>123.68059539794901</v>
      </c>
      <c r="AV3142" s="5">
        <v>91.140541076660099</v>
      </c>
      <c r="AW3142" s="5">
        <v>115.35401916503871</v>
      </c>
      <c r="AY3142" s="5">
        <v>63.172630310058501</v>
      </c>
      <c r="BA3142" s="5">
        <v>63.172630310058501</v>
      </c>
    </row>
    <row r="3143" spans="1:53" x14ac:dyDescent="0.2">
      <c r="A3143" s="1">
        <v>3140</v>
      </c>
      <c r="B3143" s="1" t="s">
        <v>12575</v>
      </c>
      <c r="C3143" s="1" t="s">
        <v>12576</v>
      </c>
      <c r="D3143" s="1" t="s">
        <v>12577</v>
      </c>
      <c r="E3143" s="1" t="s">
        <v>12578</v>
      </c>
      <c r="F3143" s="5">
        <v>201.08355712890599</v>
      </c>
      <c r="G3143" s="5">
        <v>202.61732482910099</v>
      </c>
      <c r="H3143" s="5">
        <v>184.575592041015</v>
      </c>
      <c r="I3143" s="5">
        <v>196.09215799967401</v>
      </c>
      <c r="J3143" s="5">
        <v>157.89009094238199</v>
      </c>
      <c r="K3143" s="5">
        <v>153.92004394531199</v>
      </c>
      <c r="L3143" s="5">
        <v>169.843505859375</v>
      </c>
      <c r="M3143" s="5">
        <v>160.55121358235633</v>
      </c>
      <c r="N3143" s="5">
        <v>321.06164550781199</v>
      </c>
      <c r="O3143" s="5">
        <v>310.36526489257801</v>
      </c>
      <c r="P3143" s="5">
        <v>333.76220703125</v>
      </c>
      <c r="Q3143" s="5">
        <v>321.72970581054665</v>
      </c>
      <c r="R3143" s="5">
        <v>293.06668090820301</v>
      </c>
      <c r="S3143" s="5">
        <v>283.96765136718699</v>
      </c>
      <c r="T3143" s="5">
        <v>319.75146484375</v>
      </c>
      <c r="U3143" s="5">
        <v>298.92859903971333</v>
      </c>
      <c r="V3143" s="5">
        <v>144.74282836914</v>
      </c>
      <c r="W3143" s="5">
        <v>160.77723693847599</v>
      </c>
      <c r="X3143" s="5">
        <v>134.89143371582</v>
      </c>
      <c r="Y3143" s="5">
        <v>146.80383300781202</v>
      </c>
      <c r="Z3143" s="5">
        <v>137.054443359375</v>
      </c>
      <c r="AA3143" s="5">
        <v>152.350830078125</v>
      </c>
      <c r="AB3143" s="5">
        <v>149.64466857910099</v>
      </c>
      <c r="AC3143" s="5">
        <v>146.34998067220033</v>
      </c>
      <c r="AD3143" s="5">
        <v>173.36975097656199</v>
      </c>
      <c r="AE3143" s="5">
        <v>175.64419555664</v>
      </c>
      <c r="AF3143" s="5">
        <v>164.18331909179599</v>
      </c>
      <c r="AG3143" s="5">
        <v>171.06575520833266</v>
      </c>
      <c r="AH3143" s="5">
        <v>156.779296875</v>
      </c>
      <c r="AI3143" s="5">
        <v>163.95556640625</v>
      </c>
      <c r="AJ3143" s="5">
        <v>166.56558227539</v>
      </c>
      <c r="AK3143" s="5">
        <v>162.43348185221333</v>
      </c>
      <c r="AL3143" s="5">
        <v>240.39077758789</v>
      </c>
      <c r="AM3143" s="5">
        <v>258.95516967773398</v>
      </c>
      <c r="AN3143" s="5">
        <v>249.79588317871</v>
      </c>
      <c r="AO3143" s="5">
        <v>249.71394348144466</v>
      </c>
      <c r="AP3143" s="5">
        <v>197.93043518066401</v>
      </c>
      <c r="AQ3143" s="5">
        <v>194.872634887695</v>
      </c>
      <c r="AR3143" s="5">
        <v>201.37982177734301</v>
      </c>
      <c r="AS3143" s="5">
        <v>198.06096394856732</v>
      </c>
      <c r="AT3143" s="5">
        <v>167.33605957031199</v>
      </c>
      <c r="AU3143" s="5">
        <v>175.03231811523401</v>
      </c>
      <c r="AV3143" s="5">
        <v>189.983795166015</v>
      </c>
      <c r="AW3143" s="5">
        <v>177.45072428385365</v>
      </c>
      <c r="AX3143" s="5">
        <v>144.07438659667901</v>
      </c>
      <c r="AY3143" s="5">
        <v>153.27352905273401</v>
      </c>
      <c r="AZ3143" s="5">
        <v>152.099609375</v>
      </c>
      <c r="BA3143" s="5">
        <v>149.81584167480435</v>
      </c>
    </row>
    <row r="3144" spans="1:53" x14ac:dyDescent="0.2">
      <c r="A3144" s="1">
        <v>3141</v>
      </c>
      <c r="B3144" s="1" t="s">
        <v>12579</v>
      </c>
      <c r="C3144" s="1" t="s">
        <v>12580</v>
      </c>
      <c r="D3144" s="1" t="s">
        <v>12581</v>
      </c>
      <c r="E3144" s="1" t="s">
        <v>12582</v>
      </c>
      <c r="F3144" s="5">
        <v>896.54650878906205</v>
      </c>
      <c r="G3144" s="5">
        <v>944.008544921875</v>
      </c>
      <c r="H3144" s="5">
        <v>821.59191894531205</v>
      </c>
      <c r="I3144" s="5">
        <v>887.38232421874966</v>
      </c>
      <c r="J3144" s="5">
        <v>873.831298828125</v>
      </c>
      <c r="K3144" s="5">
        <v>873.09588623046795</v>
      </c>
      <c r="L3144" s="5">
        <v>811.14501953125</v>
      </c>
      <c r="M3144" s="5">
        <v>852.69073486328091</v>
      </c>
      <c r="N3144" s="5">
        <v>717.81506347656205</v>
      </c>
      <c r="O3144" s="5">
        <v>798.80029296875</v>
      </c>
      <c r="P3144" s="5">
        <v>749.464111328125</v>
      </c>
      <c r="Q3144" s="5">
        <v>755.35982259114564</v>
      </c>
      <c r="R3144" s="5">
        <v>989.22302246093705</v>
      </c>
      <c r="S3144" s="5">
        <v>999.2802734375</v>
      </c>
      <c r="T3144" s="5">
        <v>1040.48083496093</v>
      </c>
      <c r="U3144" s="5">
        <v>1009.6613769531223</v>
      </c>
      <c r="V3144" s="5">
        <v>760.00299072265602</v>
      </c>
      <c r="W3144" s="5">
        <v>696.69189453125</v>
      </c>
      <c r="X3144" s="5">
        <v>614.28607177734295</v>
      </c>
      <c r="Y3144" s="5">
        <v>690.32698567708303</v>
      </c>
      <c r="Z3144" s="5">
        <v>902.948486328125</v>
      </c>
      <c r="AA3144" s="5">
        <v>869.29052734375</v>
      </c>
      <c r="AB3144" s="5">
        <v>859.68762207031205</v>
      </c>
      <c r="AC3144" s="5">
        <v>877.30887858072902</v>
      </c>
      <c r="AD3144" s="5">
        <v>1145.05798339843</v>
      </c>
      <c r="AE3144" s="5">
        <v>1180.20202636718</v>
      </c>
      <c r="AF3144" s="5">
        <v>1047.10327148437</v>
      </c>
      <c r="AG3144" s="5">
        <v>1124.1210937499934</v>
      </c>
      <c r="AH3144" s="5">
        <v>1017.88854980468</v>
      </c>
      <c r="AI3144" s="5">
        <v>1102.55285644531</v>
      </c>
      <c r="AJ3144" s="5">
        <v>924.35046386718705</v>
      </c>
      <c r="AK3144" s="5">
        <v>1014.9306233723923</v>
      </c>
      <c r="AL3144" s="5">
        <v>741.04968261718705</v>
      </c>
      <c r="AM3144" s="5">
        <v>659.57891845703102</v>
      </c>
      <c r="AN3144" s="5">
        <v>719.781005859375</v>
      </c>
      <c r="AO3144" s="5">
        <v>706.80320231119765</v>
      </c>
      <c r="AP3144" s="5">
        <v>717.33270263671795</v>
      </c>
      <c r="AQ3144" s="5">
        <v>672.42541503906205</v>
      </c>
      <c r="AR3144" s="5">
        <v>725.81048583984295</v>
      </c>
      <c r="AS3144" s="5">
        <v>705.18953450520758</v>
      </c>
      <c r="AT3144" s="5">
        <v>719.34686279296795</v>
      </c>
      <c r="AU3144" s="5">
        <v>524.63641357421795</v>
      </c>
      <c r="AV3144" s="5">
        <v>590.633056640625</v>
      </c>
      <c r="AW3144" s="5">
        <v>611.5387776692703</v>
      </c>
      <c r="AX3144" s="5">
        <v>719.33538818359295</v>
      </c>
      <c r="AY3144" s="5">
        <v>829.186767578125</v>
      </c>
      <c r="AZ3144" s="5">
        <v>940.7900390625</v>
      </c>
      <c r="BA3144" s="5">
        <v>829.77073160807265</v>
      </c>
    </row>
    <row r="3145" spans="1:53" x14ac:dyDescent="0.2">
      <c r="A3145" s="1">
        <v>3142</v>
      </c>
      <c r="B3145" s="1" t="s">
        <v>12583</v>
      </c>
      <c r="C3145" s="1" t="s">
        <v>12584</v>
      </c>
      <c r="D3145" s="1" t="s">
        <v>12585</v>
      </c>
      <c r="E3145" s="1" t="s">
        <v>12586</v>
      </c>
      <c r="F3145" s="5">
        <v>165.32391357421801</v>
      </c>
      <c r="G3145" s="5">
        <v>159.57296752929599</v>
      </c>
      <c r="H3145" s="5">
        <v>144.27503967285099</v>
      </c>
      <c r="I3145" s="5">
        <v>156.39064025878835</v>
      </c>
      <c r="J3145" s="5">
        <v>167.18116760253901</v>
      </c>
      <c r="K3145" s="5">
        <v>143.59165954589801</v>
      </c>
      <c r="L3145" s="5">
        <v>131.32586669921801</v>
      </c>
      <c r="M3145" s="5">
        <v>147.36623128255169</v>
      </c>
      <c r="N3145" s="5">
        <v>297.05886840820301</v>
      </c>
      <c r="O3145" s="5">
        <v>299.974517822265</v>
      </c>
      <c r="P3145" s="5">
        <v>296.42462158203102</v>
      </c>
      <c r="Q3145" s="5">
        <v>297.81933593749972</v>
      </c>
      <c r="R3145" s="5">
        <v>180.93576049804599</v>
      </c>
      <c r="S3145" s="5">
        <v>185.085678100585</v>
      </c>
      <c r="T3145" s="5">
        <v>200.22062683105401</v>
      </c>
      <c r="U3145" s="5">
        <v>188.74735514322833</v>
      </c>
      <c r="V3145" s="5">
        <v>199.79232788085901</v>
      </c>
      <c r="W3145" s="5">
        <v>207.56291198730401</v>
      </c>
      <c r="X3145" s="5">
        <v>202.46893310546801</v>
      </c>
      <c r="Y3145" s="5">
        <v>203.27472432454366</v>
      </c>
      <c r="Z3145" s="5">
        <v>207.66996765136699</v>
      </c>
      <c r="AA3145" s="5">
        <v>199.36451721191401</v>
      </c>
      <c r="AB3145" s="5">
        <v>200.02012634277301</v>
      </c>
      <c r="AC3145" s="5">
        <v>202.35153706868468</v>
      </c>
      <c r="AD3145" s="5">
        <v>219.83822631835901</v>
      </c>
      <c r="AE3145" s="5">
        <v>218.829666137695</v>
      </c>
      <c r="AF3145" s="5">
        <v>214.44126892089801</v>
      </c>
      <c r="AG3145" s="5">
        <v>217.70305379231732</v>
      </c>
      <c r="AH3145" s="5">
        <v>205.987380981445</v>
      </c>
      <c r="AI3145" s="5">
        <v>194.88566589355401</v>
      </c>
      <c r="AJ3145" s="5">
        <v>200.94735717773401</v>
      </c>
      <c r="AK3145" s="5">
        <v>200.60680135091101</v>
      </c>
      <c r="AL3145" s="5">
        <v>298.72869873046801</v>
      </c>
      <c r="AM3145" s="5">
        <v>319.00762939453102</v>
      </c>
      <c r="AN3145" s="5">
        <v>322.695068359375</v>
      </c>
      <c r="AO3145" s="5">
        <v>313.47713216145803</v>
      </c>
      <c r="AP3145" s="5">
        <v>211.97196960449199</v>
      </c>
      <c r="AQ3145" s="5">
        <v>202.60340881347599</v>
      </c>
      <c r="AR3145" s="5">
        <v>210.572341918945</v>
      </c>
      <c r="AS3145" s="5">
        <v>208.38257344563763</v>
      </c>
      <c r="AT3145" s="5">
        <v>211.35343933105401</v>
      </c>
      <c r="AU3145" s="5">
        <v>223.51959228515599</v>
      </c>
      <c r="AV3145" s="5">
        <v>246.84410095214801</v>
      </c>
      <c r="AW3145" s="5">
        <v>227.23904418945267</v>
      </c>
      <c r="AX3145" s="5">
        <v>175.979232788085</v>
      </c>
      <c r="AY3145" s="5">
        <v>169.09042358398401</v>
      </c>
      <c r="AZ3145" s="5">
        <v>181.59169006347599</v>
      </c>
      <c r="BA3145" s="5">
        <v>175.55378214518169</v>
      </c>
    </row>
    <row r="3146" spans="1:53" x14ac:dyDescent="0.2">
      <c r="A3146" s="1">
        <v>3143</v>
      </c>
      <c r="B3146" s="1" t="s">
        <v>12587</v>
      </c>
      <c r="C3146" s="1" t="s">
        <v>12588</v>
      </c>
      <c r="D3146" s="1" t="s">
        <v>12589</v>
      </c>
      <c r="E3146" s="1" t="s">
        <v>12590</v>
      </c>
      <c r="G3146" s="5">
        <v>34.689277648925703</v>
      </c>
      <c r="H3146" s="5">
        <v>30.9844856262207</v>
      </c>
      <c r="I3146" s="5">
        <v>32.8368816375732</v>
      </c>
      <c r="J3146" s="5">
        <v>37.88814163208</v>
      </c>
      <c r="K3146" s="5">
        <v>33.055564880371001</v>
      </c>
      <c r="L3146" s="5">
        <v>34.014690399169901</v>
      </c>
      <c r="M3146" s="5">
        <v>34.986132303873632</v>
      </c>
      <c r="O3146" s="5">
        <v>47.200180053710902</v>
      </c>
      <c r="Q3146" s="5">
        <v>47.200180053710902</v>
      </c>
      <c r="R3146" s="5">
        <v>52.104789733886697</v>
      </c>
      <c r="S3146" s="5">
        <v>44.963050842285099</v>
      </c>
      <c r="T3146" s="5">
        <v>26.9192199707031</v>
      </c>
      <c r="U3146" s="5">
        <v>41.329020182291629</v>
      </c>
      <c r="Z3146" s="5">
        <v>69.794212341308594</v>
      </c>
      <c r="AA3146" s="5">
        <v>82.832336425781193</v>
      </c>
      <c r="AB3146" s="5">
        <v>47.930294036865199</v>
      </c>
      <c r="AC3146" s="5">
        <v>66.85228093465166</v>
      </c>
      <c r="AP3146" s="5">
        <v>28.296632766723601</v>
      </c>
      <c r="AQ3146" s="5">
        <v>31.022058486938398</v>
      </c>
      <c r="AS3146" s="5">
        <v>29.659345626830998</v>
      </c>
      <c r="AY3146" s="5">
        <v>38.248363494872997</v>
      </c>
      <c r="AZ3146" s="5">
        <v>62.120414733886697</v>
      </c>
      <c r="BA3146" s="5">
        <v>50.184389114379847</v>
      </c>
    </row>
    <row r="3147" spans="1:53" x14ac:dyDescent="0.2">
      <c r="A3147" s="1">
        <v>3144</v>
      </c>
      <c r="B3147" s="1" t="s">
        <v>12591</v>
      </c>
      <c r="C3147" s="1" t="s">
        <v>12592</v>
      </c>
      <c r="D3147" s="1" t="s">
        <v>12593</v>
      </c>
      <c r="E3147" s="1" t="s">
        <v>12594</v>
      </c>
      <c r="F3147" s="5">
        <v>755.78521728515602</v>
      </c>
      <c r="G3147" s="5">
        <v>815.632568359375</v>
      </c>
      <c r="H3147" s="5">
        <v>813.68249511718705</v>
      </c>
      <c r="I3147" s="5">
        <v>795.03342692057265</v>
      </c>
      <c r="J3147" s="5">
        <v>820.14270019531205</v>
      </c>
      <c r="K3147" s="5">
        <v>781.00378417968705</v>
      </c>
      <c r="L3147" s="5">
        <v>775.85845947265602</v>
      </c>
      <c r="M3147" s="5">
        <v>792.33498128255178</v>
      </c>
      <c r="N3147" s="5">
        <v>1242.08508300781</v>
      </c>
      <c r="O3147" s="5">
        <v>1240.10607910156</v>
      </c>
      <c r="P3147" s="5">
        <v>1210.751953125</v>
      </c>
      <c r="Q3147" s="5">
        <v>1230.9810384114567</v>
      </c>
      <c r="R3147" s="5">
        <v>706.3798828125</v>
      </c>
      <c r="S3147" s="5">
        <v>726.1220703125</v>
      </c>
      <c r="T3147" s="5">
        <v>740.77502441406205</v>
      </c>
      <c r="U3147" s="5">
        <v>724.42565917968739</v>
      </c>
      <c r="V3147" s="5">
        <v>764.126220703125</v>
      </c>
      <c r="W3147" s="5">
        <v>789.42010498046795</v>
      </c>
      <c r="X3147" s="5">
        <v>779.249755859375</v>
      </c>
      <c r="Y3147" s="5">
        <v>777.59869384765591</v>
      </c>
      <c r="Z3147" s="5">
        <v>846.39349365234295</v>
      </c>
      <c r="AA3147" s="5">
        <v>805.93084716796795</v>
      </c>
      <c r="AB3147" s="5">
        <v>804.16595458984295</v>
      </c>
      <c r="AC3147" s="5">
        <v>818.83009847005133</v>
      </c>
      <c r="AD3147" s="5">
        <v>718.55316162109295</v>
      </c>
      <c r="AE3147" s="5">
        <v>707.44451904296795</v>
      </c>
      <c r="AF3147" s="5">
        <v>738.85882568359295</v>
      </c>
      <c r="AG3147" s="5">
        <v>721.61883544921795</v>
      </c>
      <c r="AH3147" s="5">
        <v>701.41906738281205</v>
      </c>
      <c r="AI3147" s="5">
        <v>700.99182128906205</v>
      </c>
      <c r="AJ3147" s="5">
        <v>700.16558837890602</v>
      </c>
      <c r="AK3147" s="5">
        <v>700.85882568359341</v>
      </c>
      <c r="AL3147" s="5">
        <v>1138.4658203125</v>
      </c>
      <c r="AM3147" s="5">
        <v>1157.05151367187</v>
      </c>
      <c r="AN3147" s="5">
        <v>1169.27563476562</v>
      </c>
      <c r="AO3147" s="5">
        <v>1154.9309895833301</v>
      </c>
      <c r="AP3147" s="5">
        <v>698.07489013671795</v>
      </c>
      <c r="AQ3147" s="5">
        <v>690.24822998046795</v>
      </c>
      <c r="AR3147" s="5">
        <v>730.275146484375</v>
      </c>
      <c r="AS3147" s="5">
        <v>706.19942220052019</v>
      </c>
      <c r="AT3147" s="5">
        <v>761.01385498046795</v>
      </c>
      <c r="AU3147" s="5">
        <v>795.57727050781205</v>
      </c>
      <c r="AV3147" s="5">
        <v>687.939208984375</v>
      </c>
      <c r="AW3147" s="5">
        <v>748.17677815755167</v>
      </c>
      <c r="AX3147" s="5">
        <v>766.94268798828102</v>
      </c>
      <c r="AY3147" s="5">
        <v>712.39959716796795</v>
      </c>
      <c r="AZ3147" s="5">
        <v>728.39556884765602</v>
      </c>
      <c r="BA3147" s="5">
        <v>735.91261800130178</v>
      </c>
    </row>
    <row r="3148" spans="1:53" x14ac:dyDescent="0.2">
      <c r="A3148" s="1">
        <v>3145</v>
      </c>
      <c r="B3148" s="1" t="s">
        <v>12595</v>
      </c>
      <c r="C3148" s="1" t="s">
        <v>12596</v>
      </c>
      <c r="D3148" s="1" t="s">
        <v>12597</v>
      </c>
      <c r="E3148" s="1" t="s">
        <v>12598</v>
      </c>
      <c r="J3148" s="5">
        <v>104.048385620117</v>
      </c>
      <c r="K3148" s="5">
        <v>67.704429626464801</v>
      </c>
      <c r="L3148" s="5">
        <v>87.197349548339801</v>
      </c>
      <c r="M3148" s="5">
        <v>86.316721598307197</v>
      </c>
      <c r="N3148" s="5">
        <v>158.30097961425699</v>
      </c>
      <c r="O3148" s="5">
        <v>44.3685913085937</v>
      </c>
      <c r="P3148" s="5">
        <v>120.701377868652</v>
      </c>
      <c r="Q3148" s="5">
        <v>107.79031626383421</v>
      </c>
      <c r="R3148" s="5">
        <v>92.921875</v>
      </c>
      <c r="S3148" s="5">
        <v>81.274055480957003</v>
      </c>
      <c r="T3148" s="5">
        <v>118.576530456542</v>
      </c>
      <c r="U3148" s="5">
        <v>97.590820312499659</v>
      </c>
      <c r="V3148" s="5">
        <v>79.091384887695298</v>
      </c>
      <c r="W3148" s="5">
        <v>75.468780517578097</v>
      </c>
      <c r="X3148" s="5">
        <v>65.391914367675696</v>
      </c>
      <c r="Y3148" s="5">
        <v>73.317359924316364</v>
      </c>
      <c r="Z3148" s="5">
        <v>76.925117492675696</v>
      </c>
      <c r="AA3148" s="5">
        <v>81.024192810058594</v>
      </c>
      <c r="AC3148" s="5">
        <v>78.974655151367145</v>
      </c>
      <c r="AD3148" s="5">
        <v>81.456130981445298</v>
      </c>
      <c r="AF3148" s="5">
        <v>94.985801696777301</v>
      </c>
      <c r="AG3148" s="5">
        <v>88.2209663391113</v>
      </c>
      <c r="AH3148" s="5">
        <v>75.071022033691406</v>
      </c>
      <c r="AI3148" s="5">
        <v>94.115562438964801</v>
      </c>
      <c r="AJ3148" s="5">
        <v>59.199386596679602</v>
      </c>
      <c r="AK3148" s="5">
        <v>76.128657023111927</v>
      </c>
      <c r="AL3148" s="5">
        <v>112.750717163085</v>
      </c>
      <c r="AM3148" s="5">
        <v>113.23064422607401</v>
      </c>
      <c r="AN3148" s="5">
        <v>96.596405029296804</v>
      </c>
      <c r="AO3148" s="5">
        <v>107.52592213948527</v>
      </c>
      <c r="AP3148" s="5">
        <v>85.289855957031193</v>
      </c>
      <c r="AQ3148" s="5">
        <v>88.431091308593693</v>
      </c>
      <c r="AR3148" s="5">
        <v>84.618377685546804</v>
      </c>
      <c r="AS3148" s="5">
        <v>86.11310831705724</v>
      </c>
      <c r="AU3148" s="5">
        <v>171.22200012207</v>
      </c>
      <c r="AW3148" s="5">
        <v>171.22200012207</v>
      </c>
    </row>
    <row r="3149" spans="1:53" x14ac:dyDescent="0.2">
      <c r="A3149" s="1">
        <v>3146</v>
      </c>
      <c r="B3149" s="1" t="s">
        <v>12599</v>
      </c>
      <c r="C3149" s="1" t="s">
        <v>12600</v>
      </c>
      <c r="D3149" s="1" t="s">
        <v>12601</v>
      </c>
      <c r="E3149" s="1" t="s">
        <v>12602</v>
      </c>
      <c r="F3149" s="5">
        <v>336.80615234375</v>
      </c>
      <c r="G3149" s="5">
        <v>345.51281738281199</v>
      </c>
      <c r="H3149" s="5">
        <v>327.81228637695301</v>
      </c>
      <c r="I3149" s="5">
        <v>336.7104187011717</v>
      </c>
      <c r="J3149" s="5">
        <v>283.55197143554602</v>
      </c>
      <c r="K3149" s="5">
        <v>335.73904418945301</v>
      </c>
      <c r="L3149" s="5">
        <v>293.884185791015</v>
      </c>
      <c r="M3149" s="5">
        <v>304.39173380533799</v>
      </c>
      <c r="N3149" s="5">
        <v>234.95709228515599</v>
      </c>
      <c r="O3149" s="5">
        <v>203.96577453613199</v>
      </c>
      <c r="P3149" s="5">
        <v>201.06311035156199</v>
      </c>
      <c r="Q3149" s="5">
        <v>213.32865905761665</v>
      </c>
      <c r="R3149" s="5">
        <v>230.91017150878901</v>
      </c>
      <c r="S3149" s="5">
        <v>214.40968322753901</v>
      </c>
      <c r="T3149" s="5">
        <v>258.98934936523398</v>
      </c>
      <c r="U3149" s="5">
        <v>234.76973470052067</v>
      </c>
      <c r="V3149" s="5">
        <v>187.671127319335</v>
      </c>
      <c r="W3149" s="5">
        <v>189.694076538085</v>
      </c>
      <c r="X3149" s="5">
        <v>183.12113952636699</v>
      </c>
      <c r="Y3149" s="5">
        <v>186.82878112792901</v>
      </c>
      <c r="Z3149" s="5">
        <v>273.98220825195301</v>
      </c>
      <c r="AA3149" s="5">
        <v>287.02349853515602</v>
      </c>
      <c r="AB3149" s="5">
        <v>316.57424926757801</v>
      </c>
      <c r="AC3149" s="5">
        <v>292.52665201822902</v>
      </c>
      <c r="AD3149" s="5">
        <v>199.20672607421801</v>
      </c>
      <c r="AE3149" s="5">
        <v>186.11503601074199</v>
      </c>
      <c r="AF3149" s="5">
        <v>189.42359924316401</v>
      </c>
      <c r="AG3149" s="5">
        <v>191.58178710937469</v>
      </c>
      <c r="AH3149" s="5">
        <v>182.12384033203099</v>
      </c>
      <c r="AI3149" s="5">
        <v>199.85598754882801</v>
      </c>
      <c r="AJ3149" s="5">
        <v>172.56303405761699</v>
      </c>
      <c r="AK3149" s="5">
        <v>184.84762064615867</v>
      </c>
      <c r="AL3149" s="5">
        <v>146.17555236816401</v>
      </c>
      <c r="AM3149" s="5">
        <v>179.05195617675699</v>
      </c>
      <c r="AN3149" s="5">
        <v>161.50584411621</v>
      </c>
      <c r="AO3149" s="5">
        <v>162.24445088704366</v>
      </c>
      <c r="AP3149" s="5">
        <v>188.49806213378901</v>
      </c>
      <c r="AQ3149" s="5">
        <v>199.413650512695</v>
      </c>
      <c r="AR3149" s="5">
        <v>184.44171142578099</v>
      </c>
      <c r="AS3149" s="5">
        <v>190.78447469075502</v>
      </c>
      <c r="AT3149" s="5">
        <v>180.70330810546801</v>
      </c>
      <c r="AU3149" s="5">
        <v>182.59806823730401</v>
      </c>
      <c r="AV3149" s="5">
        <v>143.45230102539</v>
      </c>
      <c r="AW3149" s="5">
        <v>168.91789245605401</v>
      </c>
      <c r="AX3149" s="5">
        <v>244.11457824707</v>
      </c>
      <c r="AY3149" s="5">
        <v>187.82131958007801</v>
      </c>
      <c r="AZ3149" s="5">
        <v>203.72056579589801</v>
      </c>
      <c r="BA3149" s="5">
        <v>211.88548787434866</v>
      </c>
    </row>
    <row r="3150" spans="1:53" x14ac:dyDescent="0.2">
      <c r="A3150" s="1">
        <v>3147</v>
      </c>
      <c r="B3150" s="1" t="s">
        <v>12603</v>
      </c>
      <c r="C3150" s="1" t="s">
        <v>12604</v>
      </c>
      <c r="D3150" s="1" t="s">
        <v>12605</v>
      </c>
      <c r="E3150" s="1" t="s">
        <v>12606</v>
      </c>
      <c r="F3150" s="5">
        <v>331.96276855468699</v>
      </c>
      <c r="G3150" s="5">
        <v>309.551666259765</v>
      </c>
      <c r="H3150" s="5">
        <v>288.71429443359301</v>
      </c>
      <c r="I3150" s="5">
        <v>310.07624308268169</v>
      </c>
      <c r="J3150" s="5">
        <v>388.27767944335898</v>
      </c>
      <c r="K3150" s="5">
        <v>365.32855224609301</v>
      </c>
      <c r="L3150" s="5">
        <v>351.28826904296801</v>
      </c>
      <c r="M3150" s="5">
        <v>368.29816691080669</v>
      </c>
      <c r="N3150" s="5">
        <v>597.80450439453102</v>
      </c>
      <c r="O3150" s="5">
        <v>607.07025146484295</v>
      </c>
      <c r="P3150" s="5">
        <v>617.32342529296795</v>
      </c>
      <c r="Q3150" s="5">
        <v>607.39939371744731</v>
      </c>
      <c r="R3150" s="5">
        <v>273.16204833984301</v>
      </c>
      <c r="S3150" s="5">
        <v>255.38235473632801</v>
      </c>
      <c r="T3150" s="5">
        <v>304.36880493164</v>
      </c>
      <c r="U3150" s="5">
        <v>277.63773600260362</v>
      </c>
      <c r="V3150" s="5">
        <v>282.92816162109301</v>
      </c>
      <c r="W3150" s="5">
        <v>259.67160034179602</v>
      </c>
      <c r="X3150" s="5">
        <v>241.07002258300699</v>
      </c>
      <c r="Y3150" s="5">
        <v>261.2232615152987</v>
      </c>
      <c r="Z3150" s="5">
        <v>249.87937927246</v>
      </c>
      <c r="AA3150" s="5">
        <v>253.55941772460901</v>
      </c>
      <c r="AB3150" s="5">
        <v>245.08135986328099</v>
      </c>
      <c r="AC3150" s="5">
        <v>249.50671895344999</v>
      </c>
      <c r="AD3150" s="5">
        <v>350.09060668945301</v>
      </c>
      <c r="AE3150" s="5">
        <v>353.71496582031199</v>
      </c>
      <c r="AF3150" s="5">
        <v>358.55700683593699</v>
      </c>
      <c r="AG3150" s="5">
        <v>354.12085978190066</v>
      </c>
      <c r="AH3150" s="5">
        <v>325.65020751953102</v>
      </c>
      <c r="AI3150" s="5">
        <v>312.49713134765602</v>
      </c>
      <c r="AJ3150" s="5">
        <v>335.41098022460898</v>
      </c>
      <c r="AK3150" s="5">
        <v>324.51943969726534</v>
      </c>
      <c r="AL3150" s="5">
        <v>488.82272338867102</v>
      </c>
      <c r="AM3150" s="5">
        <v>476.75180053710898</v>
      </c>
      <c r="AN3150" s="5">
        <v>472.17352294921801</v>
      </c>
      <c r="AO3150" s="5">
        <v>479.24934895833263</v>
      </c>
      <c r="AP3150" s="5">
        <v>274.846435546875</v>
      </c>
      <c r="AQ3150" s="5">
        <v>242.43421936035099</v>
      </c>
      <c r="AR3150" s="5">
        <v>254.479080200195</v>
      </c>
      <c r="AS3150" s="5">
        <v>257.25324503580697</v>
      </c>
      <c r="AT3150" s="5">
        <v>365.25003051757801</v>
      </c>
      <c r="AU3150" s="5">
        <v>374.84963989257801</v>
      </c>
      <c r="AV3150" s="5">
        <v>349.68466186523398</v>
      </c>
      <c r="AW3150" s="5">
        <v>363.26144409179665</v>
      </c>
      <c r="AX3150" s="5">
        <v>208.30943298339801</v>
      </c>
      <c r="AY3150" s="5">
        <v>197.88185119628901</v>
      </c>
      <c r="AZ3150" s="5">
        <v>174.54934692382801</v>
      </c>
      <c r="BA3150" s="5">
        <v>193.58021036783836</v>
      </c>
    </row>
    <row r="3151" spans="1:53" x14ac:dyDescent="0.2">
      <c r="A3151" s="1">
        <v>3148</v>
      </c>
      <c r="B3151" s="1" t="s">
        <v>12607</v>
      </c>
      <c r="C3151" s="1" t="s">
        <v>12608</v>
      </c>
      <c r="D3151" s="1" t="s">
        <v>12609</v>
      </c>
      <c r="E3151" s="1" t="s">
        <v>12610</v>
      </c>
      <c r="F3151" s="5">
        <v>528.01452636718705</v>
      </c>
      <c r="G3151" s="5">
        <v>520.00042724609295</v>
      </c>
      <c r="H3151" s="5">
        <v>594.443359375</v>
      </c>
      <c r="I3151" s="5">
        <v>547.48610432942667</v>
      </c>
      <c r="J3151" s="5">
        <v>567.28668212890602</v>
      </c>
      <c r="K3151" s="5">
        <v>605.54302978515602</v>
      </c>
      <c r="L3151" s="5">
        <v>479.86407470703102</v>
      </c>
      <c r="M3151" s="5">
        <v>550.89792887369765</v>
      </c>
      <c r="N3151" s="5">
        <v>1439.78662109375</v>
      </c>
      <c r="O3151" s="5">
        <v>1462.51196289062</v>
      </c>
      <c r="P3151" s="5">
        <v>1420.79309082031</v>
      </c>
      <c r="Q3151" s="5">
        <v>1441.0305582682267</v>
      </c>
      <c r="R3151" s="5">
        <v>543.98583984375</v>
      </c>
      <c r="S3151" s="5">
        <v>502.99099731445301</v>
      </c>
      <c r="T3151" s="5">
        <v>518.10290527343705</v>
      </c>
      <c r="U3151" s="5">
        <v>521.69324747721339</v>
      </c>
      <c r="V3151" s="5">
        <v>372.27429199218699</v>
      </c>
      <c r="W3151" s="5">
        <v>421.32040405273398</v>
      </c>
      <c r="X3151" s="5">
        <v>384.93148803710898</v>
      </c>
      <c r="Y3151" s="5">
        <v>392.84206136067661</v>
      </c>
      <c r="Z3151" s="5">
        <v>446.90982055664</v>
      </c>
      <c r="AA3151" s="5">
        <v>532.3857421875</v>
      </c>
      <c r="AB3151" s="5">
        <v>516.91857910156205</v>
      </c>
      <c r="AC3151" s="5">
        <v>498.73804728190066</v>
      </c>
      <c r="AD3151" s="5">
        <v>364.98388671875</v>
      </c>
      <c r="AE3151" s="5">
        <v>415.157135009765</v>
      </c>
      <c r="AF3151" s="5">
        <v>374.814361572265</v>
      </c>
      <c r="AG3151" s="5">
        <v>384.98512776692661</v>
      </c>
      <c r="AH3151" s="5">
        <v>372.8916015625</v>
      </c>
      <c r="AI3151" s="5">
        <v>352.99667358398398</v>
      </c>
      <c r="AJ3151" s="5">
        <v>354.29895019531199</v>
      </c>
      <c r="AK3151" s="5">
        <v>360.06240844726534</v>
      </c>
      <c r="AL3151" s="5">
        <v>523.999755859375</v>
      </c>
      <c r="AM3151" s="5">
        <v>609.786376953125</v>
      </c>
      <c r="AN3151" s="5">
        <v>624.40899658203102</v>
      </c>
      <c r="AO3151" s="5">
        <v>586.06504313151038</v>
      </c>
      <c r="AP3151" s="5">
        <v>460.95709228515602</v>
      </c>
      <c r="AQ3151" s="5">
        <v>445.90499877929602</v>
      </c>
      <c r="AR3151" s="5">
        <v>485.24154663085898</v>
      </c>
      <c r="AS3151" s="5">
        <v>464.03454589843699</v>
      </c>
      <c r="AT3151" s="5">
        <v>504.19885253906199</v>
      </c>
      <c r="AU3151" s="5">
        <v>541.38970947265602</v>
      </c>
      <c r="AV3151" s="5">
        <v>572.10461425781205</v>
      </c>
      <c r="AW3151" s="5">
        <v>539.23105875651004</v>
      </c>
      <c r="AX3151" s="5">
        <v>400.00784301757801</v>
      </c>
      <c r="AY3151" s="5">
        <v>321.98474121093699</v>
      </c>
      <c r="AZ3151" s="5">
        <v>259.63665771484301</v>
      </c>
      <c r="BA3151" s="5">
        <v>327.20974731445267</v>
      </c>
    </row>
    <row r="3152" spans="1:53" x14ac:dyDescent="0.2">
      <c r="A3152" s="1">
        <v>3149</v>
      </c>
      <c r="B3152" s="1" t="s">
        <v>12611</v>
      </c>
      <c r="C3152" s="1" t="s">
        <v>12612</v>
      </c>
      <c r="D3152" s="1" t="s">
        <v>12613</v>
      </c>
      <c r="E3152" s="1" t="s">
        <v>12614</v>
      </c>
      <c r="F3152" s="5">
        <v>206.56733703613199</v>
      </c>
      <c r="G3152" s="5">
        <v>199.73416137695301</v>
      </c>
      <c r="H3152" s="5">
        <v>187.39059448242099</v>
      </c>
      <c r="I3152" s="5">
        <v>197.897364298502</v>
      </c>
      <c r="J3152" s="5">
        <v>183.54495239257801</v>
      </c>
      <c r="K3152" s="5">
        <v>185.34809875488199</v>
      </c>
      <c r="L3152" s="5">
        <v>184.12123107910099</v>
      </c>
      <c r="M3152" s="5">
        <v>184.33809407552033</v>
      </c>
      <c r="N3152" s="5">
        <v>412.89627075195301</v>
      </c>
      <c r="O3152" s="5">
        <v>412.95590209960898</v>
      </c>
      <c r="P3152" s="5">
        <v>413.454345703125</v>
      </c>
      <c r="Q3152" s="5">
        <v>413.10217285156233</v>
      </c>
      <c r="R3152" s="5">
        <v>234.95005798339801</v>
      </c>
      <c r="S3152" s="5">
        <v>223.49723815917901</v>
      </c>
      <c r="T3152" s="5">
        <v>225.73799133300699</v>
      </c>
      <c r="U3152" s="5">
        <v>228.06176249186134</v>
      </c>
      <c r="V3152" s="5">
        <v>204.11000061035099</v>
      </c>
      <c r="W3152" s="5">
        <v>202.47227478027301</v>
      </c>
      <c r="X3152" s="5">
        <v>192.33097839355401</v>
      </c>
      <c r="Y3152" s="5">
        <v>199.63775126139265</v>
      </c>
      <c r="Z3152" s="5">
        <v>181.25851440429599</v>
      </c>
      <c r="AA3152" s="5">
        <v>177.58720397949199</v>
      </c>
      <c r="AB3152" s="5">
        <v>169.99353027343699</v>
      </c>
      <c r="AC3152" s="5">
        <v>176.27974955240833</v>
      </c>
      <c r="AD3152" s="5">
        <v>188.74203491210901</v>
      </c>
      <c r="AE3152" s="5">
        <v>183.18533325195301</v>
      </c>
      <c r="AF3152" s="5">
        <v>188.02879333496</v>
      </c>
      <c r="AG3152" s="5">
        <v>186.65205383300736</v>
      </c>
      <c r="AH3152" s="5">
        <v>172.70510864257801</v>
      </c>
      <c r="AI3152" s="5">
        <v>184.62213134765599</v>
      </c>
      <c r="AJ3152" s="5">
        <v>181.54298400878901</v>
      </c>
      <c r="AK3152" s="5">
        <v>179.62340799967433</v>
      </c>
      <c r="AL3152" s="5">
        <v>333.08169555664</v>
      </c>
      <c r="AM3152" s="5">
        <v>323.99420166015602</v>
      </c>
      <c r="AN3152" s="5">
        <v>327.12094116210898</v>
      </c>
      <c r="AO3152" s="5">
        <v>328.0656127929683</v>
      </c>
      <c r="AP3152" s="5">
        <v>187.714752197265</v>
      </c>
      <c r="AQ3152" s="5">
        <v>191.51023864746</v>
      </c>
      <c r="AR3152" s="5">
        <v>178.04019165039</v>
      </c>
      <c r="AS3152" s="5">
        <v>185.75506083170498</v>
      </c>
      <c r="AT3152" s="5">
        <v>181.16455078125</v>
      </c>
      <c r="AU3152" s="5">
        <v>193.76962280273401</v>
      </c>
      <c r="AV3152" s="5">
        <v>180.34010314941401</v>
      </c>
      <c r="AW3152" s="5">
        <v>185.09142557779933</v>
      </c>
      <c r="AX3152" s="5">
        <v>186.46910095214801</v>
      </c>
      <c r="AY3152" s="5">
        <v>172.517578125</v>
      </c>
      <c r="AZ3152" s="5">
        <v>182.02056884765599</v>
      </c>
      <c r="BA3152" s="5">
        <v>180.33574930826799</v>
      </c>
    </row>
    <row r="3153" spans="1:53" x14ac:dyDescent="0.2">
      <c r="A3153" s="1">
        <v>3150</v>
      </c>
      <c r="B3153" s="1" t="s">
        <v>12615</v>
      </c>
      <c r="C3153" s="1" t="s">
        <v>12616</v>
      </c>
      <c r="D3153" s="1" t="s">
        <v>12617</v>
      </c>
      <c r="E3153" s="1" t="s">
        <v>12618</v>
      </c>
      <c r="F3153" s="5">
        <v>77.613273620605398</v>
      </c>
      <c r="G3153" s="5">
        <v>82.777420043945298</v>
      </c>
      <c r="H3153" s="5">
        <v>90.368942260742102</v>
      </c>
      <c r="I3153" s="5">
        <v>83.586545308430928</v>
      </c>
      <c r="J3153" s="5">
        <v>51.682594299316399</v>
      </c>
      <c r="K3153" s="5">
        <v>55.547168731689403</v>
      </c>
      <c r="L3153" s="5">
        <v>51.541610717773402</v>
      </c>
      <c r="M3153" s="5">
        <v>52.923791249593073</v>
      </c>
      <c r="N3153" s="5">
        <v>187.10943603515599</v>
      </c>
      <c r="O3153" s="5">
        <v>179.35656738281199</v>
      </c>
      <c r="P3153" s="5">
        <v>169.726791381835</v>
      </c>
      <c r="Q3153" s="5">
        <v>178.73093159993434</v>
      </c>
      <c r="R3153" s="5">
        <v>98.328147888183594</v>
      </c>
      <c r="S3153" s="5">
        <v>64.938262939453097</v>
      </c>
      <c r="T3153" s="5">
        <v>102.02735137939401</v>
      </c>
      <c r="U3153" s="5">
        <v>88.431254069010222</v>
      </c>
      <c r="V3153" s="5">
        <v>81.767227172851506</v>
      </c>
      <c r="W3153" s="5">
        <v>103.94132232666</v>
      </c>
      <c r="X3153" s="5">
        <v>102.470085144042</v>
      </c>
      <c r="Y3153" s="5">
        <v>96.059544881184493</v>
      </c>
      <c r="Z3153" s="5">
        <v>115.145446777343</v>
      </c>
      <c r="AA3153" s="5">
        <v>104.929817199707</v>
      </c>
      <c r="AB3153" s="5">
        <v>133.26321411132801</v>
      </c>
      <c r="AC3153" s="5">
        <v>117.779492696126</v>
      </c>
      <c r="AD3153" s="5">
        <v>71.881965637207003</v>
      </c>
      <c r="AE3153" s="5">
        <v>87.794952392578097</v>
      </c>
      <c r="AG3153" s="5">
        <v>79.83845901489255</v>
      </c>
      <c r="AH3153" s="5">
        <v>62.203849792480398</v>
      </c>
      <c r="AI3153" s="5">
        <v>121.865577697753</v>
      </c>
      <c r="AK3153" s="5">
        <v>92.034713745116704</v>
      </c>
      <c r="AL3153" s="5">
        <v>101.001945495605</v>
      </c>
      <c r="AM3153" s="5">
        <v>127.142333984375</v>
      </c>
      <c r="AN3153" s="5">
        <v>123.57078552246</v>
      </c>
      <c r="AO3153" s="5">
        <v>117.23835500081334</v>
      </c>
      <c r="AP3153" s="5">
        <v>59.2231636047363</v>
      </c>
      <c r="AQ3153" s="5">
        <v>54.612869262695298</v>
      </c>
      <c r="AR3153" s="5">
        <v>46.104377746582003</v>
      </c>
      <c r="AS3153" s="5">
        <v>53.313470204671205</v>
      </c>
      <c r="AX3153" s="5">
        <v>50.346603393554602</v>
      </c>
      <c r="AY3153" s="5">
        <v>53.462673187255803</v>
      </c>
      <c r="AZ3153" s="5">
        <v>70.882507324218693</v>
      </c>
      <c r="BA3153" s="5">
        <v>58.230594635009702</v>
      </c>
    </row>
    <row r="3154" spans="1:53" x14ac:dyDescent="0.2">
      <c r="A3154" s="1">
        <v>3151</v>
      </c>
      <c r="B3154" s="1" t="s">
        <v>12619</v>
      </c>
      <c r="C3154" s="1" t="s">
        <v>12620</v>
      </c>
      <c r="D3154" s="1" t="s">
        <v>12621</v>
      </c>
      <c r="E3154" s="1" t="s">
        <v>12622</v>
      </c>
      <c r="F3154" s="5">
        <v>292.85247802734301</v>
      </c>
      <c r="G3154" s="5">
        <v>338.10916137695301</v>
      </c>
      <c r="H3154" s="5">
        <v>334.65084838867102</v>
      </c>
      <c r="I3154" s="5">
        <v>321.87082926432231</v>
      </c>
      <c r="J3154" s="5">
        <v>344.99417114257801</v>
      </c>
      <c r="K3154" s="5">
        <v>320.70718383789</v>
      </c>
      <c r="L3154" s="5">
        <v>313.18087768554602</v>
      </c>
      <c r="M3154" s="5">
        <v>326.29407755533799</v>
      </c>
      <c r="N3154" s="5">
        <v>268.65097045898398</v>
      </c>
      <c r="O3154" s="5">
        <v>277.28204345703102</v>
      </c>
      <c r="P3154" s="5">
        <v>242.91769409179599</v>
      </c>
      <c r="Q3154" s="5">
        <v>262.95023600260362</v>
      </c>
      <c r="R3154" s="5">
        <v>233.87487792968699</v>
      </c>
      <c r="S3154" s="5">
        <v>221.26615905761699</v>
      </c>
      <c r="T3154" s="5">
        <v>253.83688354492099</v>
      </c>
      <c r="U3154" s="5">
        <v>236.32597351074165</v>
      </c>
      <c r="V3154" s="5">
        <v>223.73515319824199</v>
      </c>
      <c r="W3154" s="5">
        <v>252.66033935546801</v>
      </c>
      <c r="X3154" s="5">
        <v>200.52780151367099</v>
      </c>
      <c r="Y3154" s="5">
        <v>225.64109802246034</v>
      </c>
      <c r="Z3154" s="5">
        <v>312.08575439453102</v>
      </c>
      <c r="AA3154" s="5">
        <v>257.30014038085898</v>
      </c>
      <c r="AB3154" s="5">
        <v>280.23162841796801</v>
      </c>
      <c r="AC3154" s="5">
        <v>283.20584106445267</v>
      </c>
      <c r="AD3154" s="5">
        <v>190.69325256347599</v>
      </c>
      <c r="AE3154" s="5">
        <v>213.952056884765</v>
      </c>
      <c r="AF3154" s="5">
        <v>198.278076171875</v>
      </c>
      <c r="AG3154" s="5">
        <v>200.97446187337201</v>
      </c>
      <c r="AH3154" s="5">
        <v>193.19519042968699</v>
      </c>
      <c r="AI3154" s="5">
        <v>191.92173767089801</v>
      </c>
      <c r="AJ3154" s="5">
        <v>184.79461669921801</v>
      </c>
      <c r="AK3154" s="5">
        <v>189.97051493326771</v>
      </c>
      <c r="AL3154" s="5">
        <v>224.84107971191401</v>
      </c>
      <c r="AM3154" s="5">
        <v>210.76737976074199</v>
      </c>
      <c r="AN3154" s="5">
        <v>237.87826538085901</v>
      </c>
      <c r="AO3154" s="5">
        <v>224.49557495117168</v>
      </c>
      <c r="AP3154" s="5">
        <v>167.88333129882801</v>
      </c>
      <c r="AQ3154" s="5">
        <v>188.72497558593699</v>
      </c>
      <c r="AR3154" s="5">
        <v>192.09367370605401</v>
      </c>
      <c r="AS3154" s="5">
        <v>182.90066019693964</v>
      </c>
      <c r="AT3154" s="5">
        <v>146.56216430664</v>
      </c>
      <c r="AU3154" s="5">
        <v>307.16717529296801</v>
      </c>
      <c r="AV3154" s="5">
        <v>167.87203979492099</v>
      </c>
      <c r="AW3154" s="5">
        <v>207.20045979817633</v>
      </c>
      <c r="AX3154" s="5">
        <v>172.63188171386699</v>
      </c>
      <c r="AY3154" s="5">
        <v>185.19192504882801</v>
      </c>
      <c r="AZ3154" s="5">
        <v>180.78501892089801</v>
      </c>
      <c r="BA3154" s="5">
        <v>179.53627522786431</v>
      </c>
    </row>
    <row r="3155" spans="1:53" x14ac:dyDescent="0.2">
      <c r="A3155" s="1">
        <v>3152</v>
      </c>
      <c r="B3155" s="1" t="s">
        <v>12623</v>
      </c>
      <c r="C3155" s="1" t="s">
        <v>12624</v>
      </c>
      <c r="D3155" s="1" t="s">
        <v>12625</v>
      </c>
      <c r="E3155" s="1" t="s">
        <v>12626</v>
      </c>
      <c r="F3155" s="5">
        <v>1114.95324707031</v>
      </c>
      <c r="G3155" s="5">
        <v>1112.67749023437</v>
      </c>
      <c r="H3155" s="5">
        <v>1101.13671875</v>
      </c>
      <c r="I3155" s="5">
        <v>1109.5891520182267</v>
      </c>
      <c r="J3155" s="5">
        <v>1033.15478515625</v>
      </c>
      <c r="K3155" s="5">
        <v>967.62738037109295</v>
      </c>
      <c r="L3155" s="5">
        <v>1018.41052246093</v>
      </c>
      <c r="M3155" s="5">
        <v>1006.3975626627577</v>
      </c>
      <c r="N3155" s="5">
        <v>731.36663818359295</v>
      </c>
      <c r="O3155" s="5">
        <v>717.548095703125</v>
      </c>
      <c r="P3155" s="5">
        <v>706.571533203125</v>
      </c>
      <c r="Q3155" s="5">
        <v>718.49542236328091</v>
      </c>
      <c r="R3155" s="5">
        <v>1149.14270019531</v>
      </c>
      <c r="S3155" s="5">
        <v>1142.95666503906</v>
      </c>
      <c r="T3155" s="5">
        <v>1120.75415039062</v>
      </c>
      <c r="U3155" s="5">
        <v>1137.6178385416633</v>
      </c>
      <c r="V3155" s="5">
        <v>1399.41003417968</v>
      </c>
      <c r="W3155" s="5">
        <v>1499.59606933593</v>
      </c>
      <c r="X3155" s="5">
        <v>1468.30712890625</v>
      </c>
      <c r="Y3155" s="5">
        <v>1455.7710774739535</v>
      </c>
      <c r="Z3155" s="5">
        <v>1166.99926757812</v>
      </c>
      <c r="AA3155" s="5">
        <v>1186.38989257812</v>
      </c>
      <c r="AB3155" s="5">
        <v>1131.03454589843</v>
      </c>
      <c r="AC3155" s="5">
        <v>1161.4745686848901</v>
      </c>
      <c r="AD3155" s="5">
        <v>937.09167480468705</v>
      </c>
      <c r="AE3155" s="5">
        <v>926.250244140625</v>
      </c>
      <c r="AF3155" s="5">
        <v>915.37615966796795</v>
      </c>
      <c r="AG3155" s="5">
        <v>926.23935953775992</v>
      </c>
      <c r="AH3155" s="5">
        <v>1005.03186035156</v>
      </c>
      <c r="AI3155" s="5">
        <v>1069.96411132812</v>
      </c>
      <c r="AJ3155" s="5">
        <v>1022.15142822265</v>
      </c>
      <c r="AK3155" s="5">
        <v>1032.38246663411</v>
      </c>
      <c r="AL3155" s="5">
        <v>669.63757324218705</v>
      </c>
      <c r="AM3155" s="5">
        <v>656.07696533203102</v>
      </c>
      <c r="AN3155" s="5">
        <v>645.31732177734295</v>
      </c>
      <c r="AO3155" s="5">
        <v>657.01062011718705</v>
      </c>
      <c r="AP3155" s="5">
        <v>973.21765136718705</v>
      </c>
      <c r="AQ3155" s="5">
        <v>1013.31555175781</v>
      </c>
      <c r="AR3155" s="5">
        <v>987.06750488281205</v>
      </c>
      <c r="AS3155" s="5">
        <v>991.20023600260299</v>
      </c>
      <c r="AT3155" s="5">
        <v>1499.23181152343</v>
      </c>
      <c r="AU3155" s="5">
        <v>1427.57214355468</v>
      </c>
      <c r="AV3155" s="5">
        <v>1574.73596191406</v>
      </c>
      <c r="AW3155" s="5">
        <v>1500.5133056640568</v>
      </c>
      <c r="AX3155" s="5">
        <v>1214.38195800781</v>
      </c>
      <c r="AY3155" s="5">
        <v>1165.35046386718</v>
      </c>
      <c r="AZ3155" s="5">
        <v>1216.55126953125</v>
      </c>
      <c r="BA3155" s="5">
        <v>1198.7612304687466</v>
      </c>
    </row>
    <row r="3156" spans="1:53" x14ac:dyDescent="0.2">
      <c r="A3156" s="1">
        <v>3153</v>
      </c>
      <c r="B3156" s="1" t="s">
        <v>12627</v>
      </c>
      <c r="C3156" s="1" t="s">
        <v>12628</v>
      </c>
      <c r="D3156" s="1" t="s">
        <v>12629</v>
      </c>
      <c r="E3156" s="1" t="s">
        <v>12630</v>
      </c>
      <c r="F3156" s="5">
        <v>1358.76428222656</v>
      </c>
      <c r="G3156" s="5">
        <v>1393.68249511718</v>
      </c>
      <c r="H3156" s="5">
        <v>1279.60803222656</v>
      </c>
      <c r="I3156" s="5">
        <v>1344.0182698567667</v>
      </c>
      <c r="J3156" s="5">
        <v>1432.43420410156</v>
      </c>
      <c r="K3156" s="5">
        <v>1450.00512695312</v>
      </c>
      <c r="L3156" s="5">
        <v>1516.19067382812</v>
      </c>
      <c r="M3156" s="5">
        <v>1466.2100016275999</v>
      </c>
      <c r="N3156" s="5">
        <v>491.63909912109301</v>
      </c>
      <c r="O3156" s="5">
        <v>551.27490234375</v>
      </c>
      <c r="P3156" s="5">
        <v>511.67645263671801</v>
      </c>
      <c r="Q3156" s="5">
        <v>518.19681803385367</v>
      </c>
      <c r="R3156" s="5">
        <v>847.94671630859295</v>
      </c>
      <c r="S3156" s="5">
        <v>866.50714111328102</v>
      </c>
      <c r="T3156" s="5">
        <v>844.68835449218705</v>
      </c>
      <c r="U3156" s="5">
        <v>853.04740397135367</v>
      </c>
      <c r="V3156" s="5">
        <v>1036.83410644531</v>
      </c>
      <c r="W3156" s="5">
        <v>1082.77416992187</v>
      </c>
      <c r="X3156" s="5">
        <v>1086.25854492187</v>
      </c>
      <c r="Y3156" s="5">
        <v>1068.6222737630167</v>
      </c>
      <c r="Z3156" s="5">
        <v>1289.16552734375</v>
      </c>
      <c r="AA3156" s="5">
        <v>1327.84729003906</v>
      </c>
      <c r="AB3156" s="5">
        <v>1358.15026855468</v>
      </c>
      <c r="AC3156" s="5">
        <v>1325.0543619791633</v>
      </c>
      <c r="AD3156" s="5">
        <v>1201.75744628906</v>
      </c>
      <c r="AE3156" s="5">
        <v>1239.57849121093</v>
      </c>
      <c r="AF3156" s="5">
        <v>1281.40307617187</v>
      </c>
      <c r="AG3156" s="5">
        <v>1240.9130045572867</v>
      </c>
      <c r="AH3156" s="5">
        <v>1081.32604980468</v>
      </c>
      <c r="AI3156" s="5">
        <v>1084.48181152343</v>
      </c>
      <c r="AJ3156" s="5">
        <v>1037.03759765625</v>
      </c>
      <c r="AK3156" s="5">
        <v>1067.6151529947867</v>
      </c>
      <c r="AL3156" s="5">
        <v>492.136627197265</v>
      </c>
      <c r="AM3156" s="5">
        <v>487.62673950195301</v>
      </c>
      <c r="AN3156" s="5">
        <v>457.262603759765</v>
      </c>
      <c r="AO3156" s="5">
        <v>479.00865681966098</v>
      </c>
      <c r="AP3156" s="5">
        <v>737.52105712890602</v>
      </c>
      <c r="AQ3156" s="5">
        <v>701.44006347656205</v>
      </c>
      <c r="AR3156" s="5">
        <v>781.44470214843705</v>
      </c>
      <c r="AS3156" s="5">
        <v>740.13527425130178</v>
      </c>
      <c r="AT3156" s="5">
        <v>883.98577880859295</v>
      </c>
      <c r="AU3156" s="5">
        <v>901.51605224609295</v>
      </c>
      <c r="AV3156" s="5">
        <v>946.32818603515602</v>
      </c>
      <c r="AW3156" s="5">
        <v>910.61000569661394</v>
      </c>
      <c r="AX3156" s="5">
        <v>1074.11303710937</v>
      </c>
      <c r="AY3156" s="5">
        <v>981.430419921875</v>
      </c>
      <c r="AZ3156" s="5">
        <v>957.52557373046795</v>
      </c>
      <c r="BA3156" s="5">
        <v>1004.3563435872376</v>
      </c>
    </row>
    <row r="3157" spans="1:53" x14ac:dyDescent="0.2">
      <c r="A3157" s="1">
        <v>3154</v>
      </c>
      <c r="B3157" s="1" t="s">
        <v>12631</v>
      </c>
      <c r="C3157" s="1" t="s">
        <v>12632</v>
      </c>
      <c r="D3157" s="1" t="s">
        <v>12633</v>
      </c>
      <c r="E3157" s="1" t="s">
        <v>12634</v>
      </c>
      <c r="F3157" s="5">
        <v>197.93833923339801</v>
      </c>
      <c r="G3157" s="5">
        <v>193.58772277832</v>
      </c>
      <c r="H3157" s="5">
        <v>196.518630981445</v>
      </c>
      <c r="I3157" s="5">
        <v>196.01489766438769</v>
      </c>
      <c r="J3157" s="5">
        <v>163.93386840820301</v>
      </c>
      <c r="K3157" s="5">
        <v>153.79194641113199</v>
      </c>
      <c r="L3157" s="5">
        <v>159.80140686035099</v>
      </c>
      <c r="M3157" s="5">
        <v>159.17574055989533</v>
      </c>
      <c r="N3157" s="5">
        <v>303.45181274414</v>
      </c>
      <c r="O3157" s="5">
        <v>308.4560546875</v>
      </c>
      <c r="P3157" s="5">
        <v>298.47705078125</v>
      </c>
      <c r="Q3157" s="5">
        <v>303.46163940429665</v>
      </c>
      <c r="R3157" s="5">
        <v>267.08685302734301</v>
      </c>
      <c r="S3157" s="5">
        <v>250.69873046875</v>
      </c>
      <c r="T3157" s="5">
        <v>262.18389892578102</v>
      </c>
      <c r="U3157" s="5">
        <v>259.98982747395803</v>
      </c>
      <c r="V3157" s="5">
        <v>268.29006958007801</v>
      </c>
      <c r="W3157" s="5">
        <v>259.85903930664</v>
      </c>
      <c r="X3157" s="5">
        <v>258.68115234375</v>
      </c>
      <c r="Y3157" s="5">
        <v>262.27675374348934</v>
      </c>
      <c r="Z3157" s="5">
        <v>249.74081420898401</v>
      </c>
      <c r="AA3157" s="5">
        <v>250.07212829589801</v>
      </c>
      <c r="AB3157" s="5">
        <v>247.690658569335</v>
      </c>
      <c r="AC3157" s="5">
        <v>249.16786702473902</v>
      </c>
      <c r="AD3157" s="5">
        <v>197.97578430175699</v>
      </c>
      <c r="AE3157" s="5">
        <v>213.46351623535099</v>
      </c>
      <c r="AF3157" s="5">
        <v>195.38734436035099</v>
      </c>
      <c r="AG3157" s="5">
        <v>202.275548299153</v>
      </c>
      <c r="AH3157" s="5">
        <v>180.84207153320301</v>
      </c>
      <c r="AI3157" s="5">
        <v>181.87380981445301</v>
      </c>
      <c r="AJ3157" s="5">
        <v>166.97508239746</v>
      </c>
      <c r="AK3157" s="5">
        <v>176.56365458170535</v>
      </c>
      <c r="AL3157" s="5">
        <v>281.97607421875</v>
      </c>
      <c r="AM3157" s="5">
        <v>295.88928222656199</v>
      </c>
      <c r="AN3157" s="5">
        <v>289.80108642578102</v>
      </c>
      <c r="AO3157" s="5">
        <v>289.22214762369771</v>
      </c>
      <c r="AP3157" s="5">
        <v>288.95651245117102</v>
      </c>
      <c r="AQ3157" s="5">
        <v>298.916748046875</v>
      </c>
      <c r="AR3157" s="5">
        <v>294.54013061523398</v>
      </c>
      <c r="AS3157" s="5">
        <v>294.13779703775998</v>
      </c>
      <c r="AT3157" s="5">
        <v>266.46624755859301</v>
      </c>
      <c r="AU3157" s="5">
        <v>282.31103515625</v>
      </c>
      <c r="AV3157" s="5">
        <v>285.60614013671801</v>
      </c>
      <c r="AW3157" s="5">
        <v>278.12780761718705</v>
      </c>
      <c r="AX3157" s="5">
        <v>259.35696411132801</v>
      </c>
      <c r="AY3157" s="5">
        <v>246.89270019531199</v>
      </c>
      <c r="AZ3157" s="5">
        <v>239.54634094238199</v>
      </c>
      <c r="BA3157" s="5">
        <v>248.59866841634064</v>
      </c>
    </row>
    <row r="3158" spans="1:53" x14ac:dyDescent="0.2">
      <c r="A3158" s="1">
        <v>3155</v>
      </c>
      <c r="B3158" s="1" t="s">
        <v>12635</v>
      </c>
      <c r="C3158" s="1" t="s">
        <v>12636</v>
      </c>
      <c r="D3158" s="1" t="s">
        <v>12637</v>
      </c>
      <c r="E3158" s="1" t="s">
        <v>12638</v>
      </c>
      <c r="F3158" s="5">
        <v>103.844856262207</v>
      </c>
      <c r="G3158" s="5">
        <v>111.26210021972599</v>
      </c>
      <c r="H3158" s="5">
        <v>131.16761779785099</v>
      </c>
      <c r="I3158" s="5">
        <v>115.42485809326134</v>
      </c>
      <c r="J3158" s="5">
        <v>148.06082153320301</v>
      </c>
      <c r="K3158" s="5">
        <v>105.77825164794901</v>
      </c>
      <c r="L3158" s="5">
        <v>110.83511352539</v>
      </c>
      <c r="M3158" s="5">
        <v>121.558062235514</v>
      </c>
      <c r="O3158" s="5">
        <v>177.96871948242099</v>
      </c>
      <c r="Q3158" s="5">
        <v>177.96871948242099</v>
      </c>
      <c r="R3158" s="5">
        <v>87.912849426269503</v>
      </c>
      <c r="S3158" s="5">
        <v>91.290168762207003</v>
      </c>
      <c r="T3158" s="5">
        <v>62.482975006103501</v>
      </c>
      <c r="U3158" s="5">
        <v>80.561997731526674</v>
      </c>
      <c r="V3158" s="5">
        <v>197.56820678710901</v>
      </c>
      <c r="W3158" s="5">
        <v>151.82507324218699</v>
      </c>
      <c r="X3158" s="5">
        <v>189.17778015136699</v>
      </c>
      <c r="Y3158" s="5">
        <v>179.52368672688763</v>
      </c>
      <c r="Z3158" s="5">
        <v>119.303321838378</v>
      </c>
      <c r="AB3158" s="5">
        <v>112.186058044433</v>
      </c>
      <c r="AC3158" s="5">
        <v>115.7446899414055</v>
      </c>
      <c r="AD3158" s="5">
        <v>137.31787109375</v>
      </c>
      <c r="AE3158" s="5">
        <v>160.08409118652301</v>
      </c>
      <c r="AF3158" s="5">
        <v>118.473175048828</v>
      </c>
      <c r="AG3158" s="5">
        <v>138.62504577636699</v>
      </c>
      <c r="AH3158" s="5">
        <v>149.47271728515599</v>
      </c>
      <c r="AI3158" s="5">
        <v>138.86242675781199</v>
      </c>
      <c r="AJ3158" s="5">
        <v>151.491943359375</v>
      </c>
      <c r="AK3158" s="5">
        <v>146.60902913411431</v>
      </c>
      <c r="AL3158" s="5">
        <v>123.08437347412099</v>
      </c>
      <c r="AM3158" s="5">
        <v>91.742858886718693</v>
      </c>
      <c r="AN3158" s="5">
        <v>95.292488098144503</v>
      </c>
      <c r="AO3158" s="5">
        <v>103.37324015299471</v>
      </c>
      <c r="AP3158" s="5">
        <v>100.16545104980401</v>
      </c>
      <c r="AQ3158" s="5">
        <v>138.58757019042901</v>
      </c>
      <c r="AR3158" s="5">
        <v>148.08882141113199</v>
      </c>
      <c r="AS3158" s="5">
        <v>128.94728088378835</v>
      </c>
      <c r="AT3158" s="5">
        <v>101.039291381835</v>
      </c>
      <c r="AU3158" s="5">
        <v>151.40769958496</v>
      </c>
      <c r="AW3158" s="5">
        <v>126.2234954833975</v>
      </c>
      <c r="AX3158" s="5">
        <v>128.83290100097599</v>
      </c>
      <c r="AY3158" s="5">
        <v>96.464057922363196</v>
      </c>
      <c r="AZ3158" s="5">
        <v>91.217460632324205</v>
      </c>
      <c r="BA3158" s="5">
        <v>105.50480651855446</v>
      </c>
    </row>
    <row r="3159" spans="1:53" x14ac:dyDescent="0.2">
      <c r="A3159" s="1">
        <v>3156</v>
      </c>
      <c r="B3159" s="1" t="s">
        <v>12639</v>
      </c>
      <c r="C3159" s="1" t="s">
        <v>12640</v>
      </c>
      <c r="D3159" s="1" t="s">
        <v>12641</v>
      </c>
      <c r="E3159" s="1" t="s">
        <v>12642</v>
      </c>
      <c r="F3159" s="5">
        <v>1936.80810546875</v>
      </c>
      <c r="G3159" s="5">
        <v>1916.568359375</v>
      </c>
      <c r="H3159" s="5">
        <v>1979.14245605468</v>
      </c>
      <c r="I3159" s="5">
        <v>1944.17297363281</v>
      </c>
      <c r="J3159" s="5">
        <v>1807.5576171875</v>
      </c>
      <c r="K3159" s="5">
        <v>1961.39038085937</v>
      </c>
      <c r="L3159" s="5">
        <v>1984.66125488281</v>
      </c>
      <c r="M3159" s="5">
        <v>1917.86975097656</v>
      </c>
      <c r="N3159" s="5">
        <v>3035.01245117187</v>
      </c>
      <c r="O3159" s="5">
        <v>3016.28198242187</v>
      </c>
      <c r="P3159" s="5">
        <v>3151.49047851562</v>
      </c>
      <c r="Q3159" s="5">
        <v>3067.59497070312</v>
      </c>
      <c r="R3159" s="5">
        <v>2224.07153320312</v>
      </c>
      <c r="S3159" s="5">
        <v>2342.92578125</v>
      </c>
      <c r="T3159" s="5">
        <v>2152.744140625</v>
      </c>
      <c r="U3159" s="5">
        <v>2239.9138183593732</v>
      </c>
      <c r="V3159" s="5">
        <v>1714.21765136718</v>
      </c>
      <c r="W3159" s="5">
        <v>1814.53967285156</v>
      </c>
      <c r="X3159" s="5">
        <v>1768.06713867187</v>
      </c>
      <c r="Y3159" s="5">
        <v>1765.6081542968702</v>
      </c>
      <c r="Z3159" s="5">
        <v>1999.77770996093</v>
      </c>
      <c r="AA3159" s="5">
        <v>2038.10888671875</v>
      </c>
      <c r="AB3159" s="5">
        <v>1950.08764648437</v>
      </c>
      <c r="AC3159" s="5">
        <v>1995.9914143880167</v>
      </c>
      <c r="AD3159" s="5">
        <v>2248.00244140625</v>
      </c>
      <c r="AE3159" s="5">
        <v>2301.744140625</v>
      </c>
      <c r="AF3159" s="5">
        <v>2303.11645507812</v>
      </c>
      <c r="AG3159" s="5">
        <v>2284.2876790364567</v>
      </c>
      <c r="AH3159" s="5">
        <v>2479.517578125</v>
      </c>
      <c r="AI3159" s="5">
        <v>2450.41040039062</v>
      </c>
      <c r="AJ3159" s="5">
        <v>2347.08862304687</v>
      </c>
      <c r="AK3159" s="5">
        <v>2425.6722005208298</v>
      </c>
      <c r="AL3159" s="5">
        <v>3526.78833007812</v>
      </c>
      <c r="AM3159" s="5">
        <v>3439.541015625</v>
      </c>
      <c r="AN3159" s="5">
        <v>3422.92065429687</v>
      </c>
      <c r="AO3159" s="5">
        <v>3463.0833333333298</v>
      </c>
      <c r="AP3159" s="5">
        <v>2335.04760742187</v>
      </c>
      <c r="AQ3159" s="5">
        <v>2250.8759765625</v>
      </c>
      <c r="AR3159" s="5">
        <v>2272.24047851562</v>
      </c>
      <c r="AS3159" s="5">
        <v>2286.0546874999964</v>
      </c>
      <c r="AT3159" s="5">
        <v>1996.26611328125</v>
      </c>
      <c r="AU3159" s="5">
        <v>2009.74340820312</v>
      </c>
      <c r="AV3159" s="5">
        <v>2123.54443359375</v>
      </c>
      <c r="AW3159" s="5">
        <v>2043.1846516927064</v>
      </c>
      <c r="AX3159" s="5">
        <v>2616.29223632812</v>
      </c>
      <c r="AY3159" s="5">
        <v>2440.4248046875</v>
      </c>
      <c r="AZ3159" s="5">
        <v>2426.67822265625</v>
      </c>
      <c r="BA3159" s="5">
        <v>2494.4650878906232</v>
      </c>
    </row>
    <row r="3160" spans="1:53" x14ac:dyDescent="0.2">
      <c r="A3160" s="1">
        <v>3157</v>
      </c>
      <c r="B3160" s="1" t="s">
        <v>12643</v>
      </c>
      <c r="C3160" s="1" t="s">
        <v>12644</v>
      </c>
      <c r="D3160" s="1" t="s">
        <v>12645</v>
      </c>
      <c r="E3160" s="1" t="s">
        <v>12646</v>
      </c>
      <c r="F3160" s="5">
        <v>11755.9150390625</v>
      </c>
      <c r="G3160" s="5">
        <v>12709.5498046875</v>
      </c>
      <c r="H3160" s="5">
        <v>12286.7705078125</v>
      </c>
      <c r="I3160" s="5">
        <v>12250.7451171875</v>
      </c>
      <c r="J3160" s="5">
        <v>11109.4541015625</v>
      </c>
      <c r="K3160" s="5">
        <v>11742.841796875</v>
      </c>
      <c r="L3160" s="5">
        <v>11678.4755859375</v>
      </c>
      <c r="M3160" s="5">
        <v>11510.257161458334</v>
      </c>
      <c r="N3160" s="5">
        <v>6407.35302734375</v>
      </c>
      <c r="O3160" s="5">
        <v>6453.400390625</v>
      </c>
      <c r="P3160" s="5">
        <v>6299.779296875</v>
      </c>
      <c r="Q3160" s="5">
        <v>6386.84423828125</v>
      </c>
      <c r="R3160" s="5">
        <v>9451.63671875</v>
      </c>
      <c r="S3160" s="5">
        <v>9227.49609375</v>
      </c>
      <c r="T3160" s="5">
        <v>8359.2900390625</v>
      </c>
      <c r="U3160" s="5">
        <v>9012.8076171875</v>
      </c>
      <c r="V3160" s="5">
        <v>8088.79931640625</v>
      </c>
      <c r="W3160" s="5">
        <v>7933.01806640625</v>
      </c>
      <c r="X3160" s="5">
        <v>7871.58349609375</v>
      </c>
      <c r="Y3160" s="5">
        <v>7964.466959635417</v>
      </c>
      <c r="Z3160" s="5">
        <v>7744.09912109375</v>
      </c>
      <c r="AA3160" s="5">
        <v>7430.7119140625</v>
      </c>
      <c r="AB3160" s="5">
        <v>7404.8505859375</v>
      </c>
      <c r="AC3160" s="5">
        <v>7526.553873697917</v>
      </c>
      <c r="AD3160" s="5">
        <v>8676.82421875</v>
      </c>
      <c r="AE3160" s="5">
        <v>8645.2412109375</v>
      </c>
      <c r="AF3160" s="5">
        <v>8831.44921875</v>
      </c>
      <c r="AG3160" s="5">
        <v>8717.8382161458339</v>
      </c>
      <c r="AH3160" s="5">
        <v>9983.47265625</v>
      </c>
      <c r="AI3160" s="5">
        <v>9820.6875</v>
      </c>
      <c r="AJ3160" s="5">
        <v>10029.650390625</v>
      </c>
      <c r="AK3160" s="5">
        <v>9944.603515625</v>
      </c>
      <c r="AL3160" s="5">
        <v>6578.94091796875</v>
      </c>
      <c r="AM3160" s="5">
        <v>6507.5908203125</v>
      </c>
      <c r="AN3160" s="5">
        <v>6764.18798828125</v>
      </c>
      <c r="AO3160" s="5">
        <v>6616.906575520833</v>
      </c>
      <c r="AP3160" s="5">
        <v>8974.232421875</v>
      </c>
      <c r="AQ3160" s="5">
        <v>8523.9404296875</v>
      </c>
      <c r="AR3160" s="5">
        <v>8330.994140625</v>
      </c>
      <c r="AS3160" s="5">
        <v>8609.7223307291661</v>
      </c>
      <c r="AT3160" s="5">
        <v>10080.2548828125</v>
      </c>
      <c r="AU3160" s="5">
        <v>10113.998046875</v>
      </c>
      <c r="AV3160" s="5">
        <v>11304.6630859375</v>
      </c>
      <c r="AW3160" s="5">
        <v>10499.638671875</v>
      </c>
      <c r="AX3160" s="5">
        <v>9452.0986328125</v>
      </c>
      <c r="AY3160" s="5">
        <v>9174.6005859375</v>
      </c>
      <c r="AZ3160" s="5">
        <v>9467.6513671875</v>
      </c>
      <c r="BA3160" s="5">
        <v>9364.7835286458339</v>
      </c>
    </row>
    <row r="3161" spans="1:53" x14ac:dyDescent="0.2">
      <c r="A3161" s="1">
        <v>3158</v>
      </c>
      <c r="B3161" s="1" t="s">
        <v>12647</v>
      </c>
      <c r="C3161" s="1" t="s">
        <v>12648</v>
      </c>
      <c r="D3161" s="1" t="s">
        <v>12649</v>
      </c>
      <c r="E3161" s="1" t="s">
        <v>12650</v>
      </c>
      <c r="F3161" s="5">
        <v>460.92388916015602</v>
      </c>
      <c r="G3161" s="5">
        <v>658.60028076171795</v>
      </c>
      <c r="H3161" s="5">
        <v>607.538330078125</v>
      </c>
      <c r="I3161" s="5">
        <v>575.68749999999966</v>
      </c>
      <c r="J3161" s="5">
        <v>379.77770996093699</v>
      </c>
      <c r="K3161" s="5">
        <v>444.14801025390602</v>
      </c>
      <c r="L3161" s="5">
        <v>376.92370605468699</v>
      </c>
      <c r="M3161" s="5">
        <v>400.28314208984335</v>
      </c>
      <c r="N3161" s="5">
        <v>1315.5576171875</v>
      </c>
      <c r="O3161" s="5">
        <v>1243.47473144531</v>
      </c>
      <c r="P3161" s="5">
        <v>1255.51318359375</v>
      </c>
      <c r="Q3161" s="5">
        <v>1271.5151774088533</v>
      </c>
      <c r="R3161" s="5">
        <v>1027.90795898437</v>
      </c>
      <c r="S3161" s="5">
        <v>946.2021484375</v>
      </c>
      <c r="T3161" s="5">
        <v>914.87603759765602</v>
      </c>
      <c r="U3161" s="5">
        <v>962.9953816731753</v>
      </c>
      <c r="V3161" s="5">
        <v>413.53479003906199</v>
      </c>
      <c r="W3161" s="5">
        <v>445.39901733398398</v>
      </c>
      <c r="X3161" s="5">
        <v>434.65414428710898</v>
      </c>
      <c r="Y3161" s="5">
        <v>431.1959838867183</v>
      </c>
      <c r="Z3161" s="5">
        <v>410.15621948242102</v>
      </c>
      <c r="AA3161" s="5">
        <v>487.76144409179602</v>
      </c>
      <c r="AB3161" s="5">
        <v>440.83370971679602</v>
      </c>
      <c r="AC3161" s="5">
        <v>446.25045776367102</v>
      </c>
      <c r="AD3161" s="5">
        <v>366.92236328125</v>
      </c>
      <c r="AE3161" s="5">
        <v>346.72296142578102</v>
      </c>
      <c r="AF3161" s="5">
        <v>352.19323730468699</v>
      </c>
      <c r="AG3161" s="5">
        <v>355.27952067057271</v>
      </c>
      <c r="AH3161" s="5">
        <v>374.20089721679602</v>
      </c>
      <c r="AI3161" s="5">
        <v>388.37396240234301</v>
      </c>
      <c r="AJ3161" s="5">
        <v>383.19329833984301</v>
      </c>
      <c r="AK3161" s="5">
        <v>381.9227193196607</v>
      </c>
      <c r="AL3161" s="5">
        <v>1144.28161621093</v>
      </c>
      <c r="AM3161" s="5">
        <v>1148.55603027343</v>
      </c>
      <c r="AN3161" s="5">
        <v>1177.74011230468</v>
      </c>
      <c r="AO3161" s="5">
        <v>1156.85925292968</v>
      </c>
      <c r="AP3161" s="5">
        <v>513.65924072265602</v>
      </c>
      <c r="AQ3161" s="5">
        <v>619.61724853515602</v>
      </c>
      <c r="AR3161" s="5">
        <v>580.81140136718705</v>
      </c>
      <c r="AS3161" s="5">
        <v>571.36263020833303</v>
      </c>
      <c r="AT3161" s="5">
        <v>570.6494140625</v>
      </c>
      <c r="AU3161" s="5">
        <v>744.33557128906205</v>
      </c>
      <c r="AV3161" s="5">
        <v>579.63232421875</v>
      </c>
      <c r="AW3161" s="5">
        <v>631.53910319010402</v>
      </c>
      <c r="AX3161" s="5">
        <v>699.55651855468705</v>
      </c>
      <c r="AY3161" s="5">
        <v>425.99932861328102</v>
      </c>
      <c r="AZ3161" s="5">
        <v>496.9267578125</v>
      </c>
      <c r="BA3161" s="5">
        <v>540.82753499348939</v>
      </c>
    </row>
    <row r="3162" spans="1:53" x14ac:dyDescent="0.2">
      <c r="A3162" s="1">
        <v>3159</v>
      </c>
      <c r="B3162" s="1" t="s">
        <v>12651</v>
      </c>
      <c r="C3162" s="1" t="s">
        <v>12652</v>
      </c>
      <c r="D3162" s="1" t="s">
        <v>12653</v>
      </c>
      <c r="E3162" s="1" t="s">
        <v>12654</v>
      </c>
      <c r="F3162" s="5">
        <v>334.36395263671801</v>
      </c>
      <c r="G3162" s="5">
        <v>321.37185668945301</v>
      </c>
      <c r="H3162" s="5">
        <v>330.71820068359301</v>
      </c>
      <c r="I3162" s="5">
        <v>328.81800333658799</v>
      </c>
      <c r="J3162" s="5">
        <v>278.25134277343699</v>
      </c>
      <c r="K3162" s="5">
        <v>299.25750732421801</v>
      </c>
      <c r="L3162" s="5">
        <v>272.14651489257801</v>
      </c>
      <c r="M3162" s="5">
        <v>283.21845499674436</v>
      </c>
      <c r="N3162" s="5">
        <v>167.26329040527301</v>
      </c>
      <c r="O3162" s="5">
        <v>159.98254394531199</v>
      </c>
      <c r="P3162" s="5">
        <v>155.79469299316401</v>
      </c>
      <c r="Q3162" s="5">
        <v>161.013509114583</v>
      </c>
      <c r="R3162" s="5">
        <v>252.27604675292901</v>
      </c>
      <c r="S3162" s="5">
        <v>241.457427978515</v>
      </c>
      <c r="T3162" s="5">
        <v>252.09306335449199</v>
      </c>
      <c r="U3162" s="5">
        <v>248.60884602864533</v>
      </c>
      <c r="V3162" s="5">
        <v>216.78713989257801</v>
      </c>
      <c r="W3162" s="5">
        <v>206.010971069335</v>
      </c>
      <c r="X3162" s="5">
        <v>187.48809814453099</v>
      </c>
      <c r="Y3162" s="5">
        <v>203.4287363688147</v>
      </c>
      <c r="Z3162" s="5">
        <v>283.739654541015</v>
      </c>
      <c r="AA3162" s="5">
        <v>327.76110839843699</v>
      </c>
      <c r="AB3162" s="5">
        <v>306.88973999023398</v>
      </c>
      <c r="AC3162" s="5">
        <v>306.13016764322862</v>
      </c>
      <c r="AD3162" s="5">
        <v>203.49034118652301</v>
      </c>
      <c r="AE3162" s="5">
        <v>202.710037231445</v>
      </c>
      <c r="AF3162" s="5">
        <v>203.62422180175699</v>
      </c>
      <c r="AG3162" s="5">
        <v>203.27486673990833</v>
      </c>
      <c r="AH3162" s="5">
        <v>236.64421081542901</v>
      </c>
      <c r="AI3162" s="5">
        <v>214.74612426757801</v>
      </c>
      <c r="AJ3162" s="5">
        <v>202.93359375</v>
      </c>
      <c r="AK3162" s="5">
        <v>218.107976277669</v>
      </c>
      <c r="AL3162" s="5">
        <v>121.65037536621</v>
      </c>
      <c r="AM3162" s="5">
        <v>134.25897216796801</v>
      </c>
      <c r="AN3162" s="5">
        <v>130.38250732421801</v>
      </c>
      <c r="AO3162" s="5">
        <v>128.76395161946536</v>
      </c>
      <c r="AP3162" s="5">
        <v>169.69287109375</v>
      </c>
      <c r="AQ3162" s="5">
        <v>194.71200561523401</v>
      </c>
      <c r="AR3162" s="5">
        <v>195.23880004882801</v>
      </c>
      <c r="AS3162" s="5">
        <v>186.54789225260402</v>
      </c>
      <c r="AT3162" s="5">
        <v>268.41058349609301</v>
      </c>
      <c r="AU3162" s="5">
        <v>296.438385009765</v>
      </c>
      <c r="AV3162" s="5">
        <v>273.80477905273398</v>
      </c>
      <c r="AW3162" s="5">
        <v>279.55124918619731</v>
      </c>
      <c r="AX3162" s="5">
        <v>283.94741821289</v>
      </c>
      <c r="AY3162" s="5">
        <v>286.72155761718699</v>
      </c>
      <c r="AZ3162" s="5">
        <v>305.353912353515</v>
      </c>
      <c r="BA3162" s="5">
        <v>292.00762939453062</v>
      </c>
    </row>
    <row r="3163" spans="1:53" x14ac:dyDescent="0.2">
      <c r="A3163" s="1">
        <v>3160</v>
      </c>
      <c r="B3163" s="1" t="s">
        <v>12655</v>
      </c>
      <c r="C3163" s="1" t="s">
        <v>12656</v>
      </c>
      <c r="D3163" s="1" t="s">
        <v>12657</v>
      </c>
      <c r="E3163" s="1" t="s">
        <v>12658</v>
      </c>
      <c r="F3163" s="5">
        <v>194.7041015625</v>
      </c>
      <c r="G3163" s="5">
        <v>241.14810180664</v>
      </c>
      <c r="H3163" s="5">
        <v>220.36012268066401</v>
      </c>
      <c r="I3163" s="5">
        <v>218.73744201660134</v>
      </c>
      <c r="J3163" s="5">
        <v>246.68386840820301</v>
      </c>
      <c r="K3163" s="5">
        <v>216.08491516113199</v>
      </c>
      <c r="L3163" s="5">
        <v>212.68635559082</v>
      </c>
      <c r="M3163" s="5">
        <v>225.15171305338501</v>
      </c>
      <c r="N3163" s="5">
        <v>187.02877807617099</v>
      </c>
      <c r="O3163" s="5">
        <v>174.93260192871</v>
      </c>
      <c r="P3163" s="5">
        <v>174.97526550292901</v>
      </c>
      <c r="Q3163" s="5">
        <v>178.97888183593668</v>
      </c>
      <c r="R3163" s="5">
        <v>146.11933898925699</v>
      </c>
      <c r="S3163" s="5">
        <v>133.41377258300699</v>
      </c>
      <c r="T3163" s="5">
        <v>140.58537292480401</v>
      </c>
      <c r="U3163" s="5">
        <v>140.03949483235598</v>
      </c>
      <c r="V3163" s="5">
        <v>169.07872009277301</v>
      </c>
      <c r="W3163" s="5">
        <v>170.07769775390599</v>
      </c>
      <c r="X3163" s="5">
        <v>167.44804382324199</v>
      </c>
      <c r="Y3163" s="5">
        <v>168.86815388997366</v>
      </c>
      <c r="Z3163" s="5">
        <v>165.52679443359301</v>
      </c>
      <c r="AA3163" s="5">
        <v>193.57611083984301</v>
      </c>
      <c r="AB3163" s="5">
        <v>170.14909362792901</v>
      </c>
      <c r="AC3163" s="5">
        <v>176.41733296712167</v>
      </c>
      <c r="AD3163" s="5">
        <v>203.217529296875</v>
      </c>
      <c r="AE3163" s="5">
        <v>207.16300964355401</v>
      </c>
      <c r="AF3163" s="5">
        <v>194.24887084960901</v>
      </c>
      <c r="AG3163" s="5">
        <v>201.54313659667935</v>
      </c>
      <c r="AH3163" s="5">
        <v>192.72293090820301</v>
      </c>
      <c r="AI3163" s="5">
        <v>212.79788208007801</v>
      </c>
      <c r="AJ3163" s="5">
        <v>208.33801269531199</v>
      </c>
      <c r="AK3163" s="5">
        <v>204.61960856119768</v>
      </c>
      <c r="AL3163" s="5">
        <v>103.00477600097599</v>
      </c>
      <c r="AM3163" s="5">
        <v>96.320014953613196</v>
      </c>
      <c r="AN3163" s="5">
        <v>94.231498718261705</v>
      </c>
      <c r="AO3163" s="5">
        <v>97.85209655761696</v>
      </c>
      <c r="AP3163" s="5">
        <v>124.08277893066401</v>
      </c>
      <c r="AQ3163" s="5">
        <v>115.711120605468</v>
      </c>
      <c r="AR3163" s="5">
        <v>135.79779052734301</v>
      </c>
      <c r="AS3163" s="5">
        <v>125.19723002115835</v>
      </c>
      <c r="AT3163" s="5">
        <v>208.480545043945</v>
      </c>
      <c r="AU3163" s="5">
        <v>205.799713134765</v>
      </c>
      <c r="AV3163" s="5">
        <v>233.40280151367099</v>
      </c>
      <c r="AW3163" s="5">
        <v>215.89435323079366</v>
      </c>
      <c r="AX3163" s="5">
        <v>177.99696350097599</v>
      </c>
      <c r="AY3163" s="5">
        <v>171.82463073730401</v>
      </c>
      <c r="AZ3163" s="5">
        <v>182.62826538085901</v>
      </c>
      <c r="BA3163" s="5">
        <v>177.48328653971302</v>
      </c>
    </row>
    <row r="3164" spans="1:53" x14ac:dyDescent="0.2">
      <c r="A3164" s="1">
        <v>3161</v>
      </c>
      <c r="B3164" s="1" t="s">
        <v>12659</v>
      </c>
      <c r="C3164" s="1" t="s">
        <v>12660</v>
      </c>
      <c r="D3164" s="1" t="s">
        <v>12661</v>
      </c>
      <c r="E3164" s="1" t="s">
        <v>12662</v>
      </c>
      <c r="F3164" s="5">
        <v>588.01159667968705</v>
      </c>
      <c r="G3164" s="5">
        <v>582.12072753906205</v>
      </c>
      <c r="H3164" s="5">
        <v>583.12512207031205</v>
      </c>
      <c r="I3164" s="5">
        <v>584.41914876302042</v>
      </c>
      <c r="J3164" s="5">
        <v>621.00860595703102</v>
      </c>
      <c r="K3164" s="5">
        <v>618.70080566406205</v>
      </c>
      <c r="L3164" s="5">
        <v>599.85888671875</v>
      </c>
      <c r="M3164" s="5">
        <v>613.18943277994765</v>
      </c>
      <c r="N3164" s="5">
        <v>410.26226806640602</v>
      </c>
      <c r="O3164" s="5">
        <v>427.24261474609301</v>
      </c>
      <c r="P3164" s="5">
        <v>371.11187744140602</v>
      </c>
      <c r="Q3164" s="5">
        <v>402.87225341796835</v>
      </c>
      <c r="R3164" s="5">
        <v>442.35311889648398</v>
      </c>
      <c r="S3164" s="5">
        <v>441.174560546875</v>
      </c>
      <c r="T3164" s="5">
        <v>473.979888916015</v>
      </c>
      <c r="U3164" s="5">
        <v>452.50252278645797</v>
      </c>
      <c r="V3164" s="5">
        <v>956.18395996093705</v>
      </c>
      <c r="W3164" s="5">
        <v>973.56494140625</v>
      </c>
      <c r="X3164" s="5">
        <v>963.36218261718705</v>
      </c>
      <c r="Y3164" s="5">
        <v>964.37036132812466</v>
      </c>
      <c r="Z3164" s="5">
        <v>1041.68896484375</v>
      </c>
      <c r="AA3164" s="5">
        <v>984.05383300781205</v>
      </c>
      <c r="AB3164" s="5">
        <v>1056.50109863281</v>
      </c>
      <c r="AC3164" s="5">
        <v>1027.4146321614573</v>
      </c>
      <c r="AD3164" s="5">
        <v>505.917236328125</v>
      </c>
      <c r="AE3164" s="5">
        <v>532.34875488281205</v>
      </c>
      <c r="AF3164" s="5">
        <v>553.17376708984295</v>
      </c>
      <c r="AG3164" s="5">
        <v>530.4799194335933</v>
      </c>
      <c r="AH3164" s="5">
        <v>529.26794433593705</v>
      </c>
      <c r="AI3164" s="5">
        <v>552.70391845703102</v>
      </c>
      <c r="AJ3164" s="5">
        <v>542.89801025390602</v>
      </c>
      <c r="AK3164" s="5">
        <v>541.62329101562466</v>
      </c>
      <c r="AL3164" s="5">
        <v>316.518951416015</v>
      </c>
      <c r="AM3164" s="5">
        <v>317.36322021484301</v>
      </c>
      <c r="AN3164" s="5">
        <v>355.70477294921801</v>
      </c>
      <c r="AO3164" s="5">
        <v>329.86231486002538</v>
      </c>
      <c r="AP3164" s="5">
        <v>420.11749267578102</v>
      </c>
      <c r="AQ3164" s="5">
        <v>436.70880126953102</v>
      </c>
      <c r="AR3164" s="5">
        <v>431.71206665039</v>
      </c>
      <c r="AS3164" s="5">
        <v>429.51278686523398</v>
      </c>
      <c r="AT3164" s="5">
        <v>1152.88159179687</v>
      </c>
      <c r="AU3164" s="5">
        <v>1205.54016113281</v>
      </c>
      <c r="AV3164" s="5">
        <v>1120.20532226562</v>
      </c>
      <c r="AW3164" s="5">
        <v>1159.5423583984334</v>
      </c>
      <c r="AX3164" s="5">
        <v>1093.25012207031</v>
      </c>
      <c r="AY3164" s="5">
        <v>1055.46740722656</v>
      </c>
      <c r="AZ3164" s="5">
        <v>1100.49694824218</v>
      </c>
      <c r="BA3164" s="5">
        <v>1083.0714925130167</v>
      </c>
    </row>
    <row r="3165" spans="1:53" x14ac:dyDescent="0.2">
      <c r="A3165" s="1">
        <v>3162</v>
      </c>
      <c r="B3165" s="1" t="s">
        <v>12663</v>
      </c>
      <c r="C3165" s="1" t="s">
        <v>12664</v>
      </c>
      <c r="D3165" s="1" t="s">
        <v>12665</v>
      </c>
      <c r="E3165" s="1" t="s">
        <v>12666</v>
      </c>
      <c r="F3165" s="5">
        <v>264.16833496093699</v>
      </c>
      <c r="G3165" s="5">
        <v>254.39494323730401</v>
      </c>
      <c r="H3165" s="5">
        <v>234.17854309082</v>
      </c>
      <c r="I3165" s="5">
        <v>250.91394042968702</v>
      </c>
      <c r="J3165" s="5">
        <v>336.04360961914</v>
      </c>
      <c r="K3165" s="5">
        <v>302.087799072265</v>
      </c>
      <c r="L3165" s="5">
        <v>303.46731567382801</v>
      </c>
      <c r="M3165" s="5">
        <v>313.86624145507767</v>
      </c>
      <c r="N3165" s="5">
        <v>1430.03662109375</v>
      </c>
      <c r="O3165" s="5">
        <v>1594.39538574218</v>
      </c>
      <c r="P3165" s="5">
        <v>1354.75463867187</v>
      </c>
      <c r="Q3165" s="5">
        <v>1459.7288818359332</v>
      </c>
      <c r="R3165" s="5">
        <v>420.07470703125</v>
      </c>
      <c r="S3165" s="5">
        <v>399.102447509765</v>
      </c>
      <c r="T3165" s="5">
        <v>389.92282104492102</v>
      </c>
      <c r="U3165" s="5">
        <v>403.03332519531199</v>
      </c>
      <c r="V3165" s="5">
        <v>472.15042114257801</v>
      </c>
      <c r="W3165" s="5">
        <v>425.94821166992102</v>
      </c>
      <c r="X3165" s="5">
        <v>438.98822021484301</v>
      </c>
      <c r="Y3165" s="5">
        <v>445.69561767578074</v>
      </c>
      <c r="Z3165" s="5">
        <v>427.58023071289</v>
      </c>
      <c r="AA3165" s="5">
        <v>386.18127441406199</v>
      </c>
      <c r="AB3165" s="5">
        <v>400.35595703125</v>
      </c>
      <c r="AC3165" s="5">
        <v>404.70582071940066</v>
      </c>
      <c r="AD3165" s="5">
        <v>292.30709838867102</v>
      </c>
      <c r="AE3165" s="5">
        <v>319.53234863281199</v>
      </c>
      <c r="AF3165" s="5">
        <v>337.88827514648398</v>
      </c>
      <c r="AG3165" s="5">
        <v>316.57590738932231</v>
      </c>
      <c r="AH3165" s="5">
        <v>237.70671081542901</v>
      </c>
      <c r="AI3165" s="5">
        <v>223.04670715332</v>
      </c>
      <c r="AJ3165" s="5">
        <v>245.32693481445301</v>
      </c>
      <c r="AK3165" s="5">
        <v>235.36011759440066</v>
      </c>
      <c r="AL3165" s="5">
        <v>873.55865478515602</v>
      </c>
      <c r="AM3165" s="5">
        <v>899.30902099609295</v>
      </c>
      <c r="AN3165" s="5">
        <v>850.23529052734295</v>
      </c>
      <c r="AO3165" s="5">
        <v>874.36765543619731</v>
      </c>
      <c r="AP3165" s="5">
        <v>530.47613525390602</v>
      </c>
      <c r="AQ3165" s="5">
        <v>546.588134765625</v>
      </c>
      <c r="AR3165" s="5">
        <v>519.9248046875</v>
      </c>
      <c r="AS3165" s="5">
        <v>532.32969156901038</v>
      </c>
      <c r="AT3165" s="5">
        <v>361.14120483398398</v>
      </c>
      <c r="AU3165" s="5">
        <v>362.10174560546801</v>
      </c>
      <c r="AV3165" s="5">
        <v>317.32247924804602</v>
      </c>
      <c r="AW3165" s="5">
        <v>346.855143229166</v>
      </c>
      <c r="AX3165" s="5">
        <v>221.242263793945</v>
      </c>
      <c r="AY3165" s="5">
        <v>231.70376586914</v>
      </c>
      <c r="AZ3165" s="5">
        <v>226.46127319335901</v>
      </c>
      <c r="BA3165" s="5">
        <v>226.46910095214801</v>
      </c>
    </row>
    <row r="3166" spans="1:53" x14ac:dyDescent="0.2">
      <c r="A3166" s="1">
        <v>3163</v>
      </c>
      <c r="B3166" s="1" t="s">
        <v>12667</v>
      </c>
      <c r="C3166" s="1" t="s">
        <v>12668</v>
      </c>
      <c r="D3166" s="1" t="s">
        <v>12669</v>
      </c>
      <c r="E3166" s="1" t="s">
        <v>12670</v>
      </c>
      <c r="F3166" s="5">
        <v>2371.61254882812</v>
      </c>
      <c r="G3166" s="5">
        <v>2654.01147460937</v>
      </c>
      <c r="H3166" s="5">
        <v>2355.62890625</v>
      </c>
      <c r="I3166" s="5">
        <v>2460.4176432291633</v>
      </c>
      <c r="J3166" s="5">
        <v>2567.0615234375</v>
      </c>
      <c r="K3166" s="5">
        <v>2504.00537109375</v>
      </c>
      <c r="L3166" s="5">
        <v>2470.66821289062</v>
      </c>
      <c r="M3166" s="5">
        <v>2513.9117024739567</v>
      </c>
      <c r="N3166" s="5">
        <v>1481.43627929687</v>
      </c>
      <c r="O3166" s="5">
        <v>1446.32678222656</v>
      </c>
      <c r="P3166" s="5">
        <v>1358.32397460937</v>
      </c>
      <c r="Q3166" s="5">
        <v>1428.6956787109332</v>
      </c>
      <c r="R3166" s="5">
        <v>2075.90356445312</v>
      </c>
      <c r="S3166" s="5">
        <v>1973.73181152343</v>
      </c>
      <c r="T3166" s="5">
        <v>2125.6806640625</v>
      </c>
      <c r="U3166" s="5">
        <v>2058.4386800130164</v>
      </c>
      <c r="V3166" s="5">
        <v>1326.46936035156</v>
      </c>
      <c r="W3166" s="5">
        <v>1580.68212890625</v>
      </c>
      <c r="X3166" s="5">
        <v>1523.41491699218</v>
      </c>
      <c r="Y3166" s="5">
        <v>1476.8554687499966</v>
      </c>
      <c r="Z3166" s="5">
        <v>2042.41333007812</v>
      </c>
      <c r="AA3166" s="5">
        <v>1550.1416015625</v>
      </c>
      <c r="AB3166" s="5">
        <v>1882.35180664062</v>
      </c>
      <c r="AC3166" s="5">
        <v>1824.9689127604133</v>
      </c>
      <c r="AD3166" s="5">
        <v>2270.64526367187</v>
      </c>
      <c r="AE3166" s="5">
        <v>2284.99877929687</v>
      </c>
      <c r="AF3166" s="5">
        <v>2400.4072265625</v>
      </c>
      <c r="AG3166" s="5">
        <v>2318.6837565104133</v>
      </c>
      <c r="AH3166" s="5">
        <v>2335.54711914062</v>
      </c>
      <c r="AI3166" s="5">
        <v>2584.4306640625</v>
      </c>
      <c r="AJ3166" s="5">
        <v>2191.61157226562</v>
      </c>
      <c r="AK3166" s="5">
        <v>2370.5297851562464</v>
      </c>
      <c r="AL3166" s="5">
        <v>1450.14221191406</v>
      </c>
      <c r="AM3166" s="5">
        <v>1383.43286132812</v>
      </c>
      <c r="AN3166" s="5">
        <v>1310.85559082031</v>
      </c>
      <c r="AO3166" s="5">
        <v>1381.4768880208301</v>
      </c>
      <c r="AP3166" s="5">
        <v>1991.11169433593</v>
      </c>
      <c r="AQ3166" s="5">
        <v>1912.484375</v>
      </c>
      <c r="AR3166" s="5">
        <v>2013.44128417968</v>
      </c>
      <c r="AS3166" s="5">
        <v>1972.3457845052035</v>
      </c>
      <c r="AT3166" s="5">
        <v>1187.66333007812</v>
      </c>
      <c r="AU3166" s="5">
        <v>1357.7744140625</v>
      </c>
      <c r="AV3166" s="5">
        <v>1392.7177734375</v>
      </c>
      <c r="AW3166" s="5">
        <v>1312.7185058593734</v>
      </c>
      <c r="AX3166" s="5">
        <v>1268.33471679687</v>
      </c>
      <c r="AY3166" s="5">
        <v>1486.51977539062</v>
      </c>
      <c r="AZ3166" s="5">
        <v>1575.72619628906</v>
      </c>
      <c r="BA3166" s="5">
        <v>1443.5268961588499</v>
      </c>
    </row>
    <row r="3167" spans="1:53" x14ac:dyDescent="0.2">
      <c r="A3167" s="1">
        <v>3164</v>
      </c>
      <c r="B3167" s="1" t="s">
        <v>12671</v>
      </c>
      <c r="C3167" s="1" t="s">
        <v>12672</v>
      </c>
      <c r="D3167" s="1" t="s">
        <v>12673</v>
      </c>
      <c r="E3167" s="1" t="s">
        <v>12674</v>
      </c>
      <c r="F3167" s="5">
        <v>592.27844238281205</v>
      </c>
      <c r="G3167" s="5">
        <v>705.74530029296795</v>
      </c>
      <c r="H3167" s="5">
        <v>646.03021240234295</v>
      </c>
      <c r="I3167" s="5">
        <v>648.01798502604095</v>
      </c>
      <c r="J3167" s="5">
        <v>647.78173828125</v>
      </c>
      <c r="K3167" s="5">
        <v>615.34521484375</v>
      </c>
      <c r="L3167" s="5">
        <v>578.37384033203102</v>
      </c>
      <c r="M3167" s="5">
        <v>613.83359781901038</v>
      </c>
      <c r="N3167" s="5">
        <v>980.70947265625</v>
      </c>
      <c r="O3167" s="5">
        <v>891.67816162109295</v>
      </c>
      <c r="P3167" s="5">
        <v>920.11627197265602</v>
      </c>
      <c r="Q3167" s="5">
        <v>930.8346354166664</v>
      </c>
      <c r="R3167" s="5">
        <v>676.24572753906205</v>
      </c>
      <c r="S3167" s="5">
        <v>639.6220703125</v>
      </c>
      <c r="T3167" s="5">
        <v>725.729248046875</v>
      </c>
      <c r="U3167" s="5">
        <v>680.53234863281239</v>
      </c>
      <c r="V3167" s="5">
        <v>785.85302734375</v>
      </c>
      <c r="W3167" s="5">
        <v>866.88580322265602</v>
      </c>
      <c r="X3167" s="5">
        <v>830.94378662109295</v>
      </c>
      <c r="Y3167" s="5">
        <v>827.8942057291664</v>
      </c>
      <c r="Z3167" s="5">
        <v>667.17938232421795</v>
      </c>
      <c r="AA3167" s="5">
        <v>632.591064453125</v>
      </c>
      <c r="AB3167" s="5">
        <v>671.40563964843705</v>
      </c>
      <c r="AC3167" s="5">
        <v>657.05869547525992</v>
      </c>
      <c r="AD3167" s="5">
        <v>635.37652587890602</v>
      </c>
      <c r="AE3167" s="5">
        <v>609.45098876953102</v>
      </c>
      <c r="AF3167" s="5">
        <v>636.94305419921795</v>
      </c>
      <c r="AG3167" s="5">
        <v>627.25685628255167</v>
      </c>
      <c r="AH3167" s="5">
        <v>605.40515136718705</v>
      </c>
      <c r="AI3167" s="5">
        <v>596.17120361328102</v>
      </c>
      <c r="AJ3167" s="5">
        <v>686.481201171875</v>
      </c>
      <c r="AK3167" s="5">
        <v>629.35251871744765</v>
      </c>
      <c r="AL3167" s="5">
        <v>618.72009277343705</v>
      </c>
      <c r="AM3167" s="5">
        <v>758.63897705078102</v>
      </c>
      <c r="AN3167" s="5">
        <v>719.80743408203102</v>
      </c>
      <c r="AO3167" s="5">
        <v>699.05550130208303</v>
      </c>
      <c r="AP3167" s="5">
        <v>529.39862060546795</v>
      </c>
      <c r="AQ3167" s="5">
        <v>535.98724365234295</v>
      </c>
      <c r="AR3167" s="5">
        <v>536.11273193359295</v>
      </c>
      <c r="AS3167" s="5">
        <v>533.8328653971347</v>
      </c>
      <c r="AT3167" s="5">
        <v>735.44274902343705</v>
      </c>
      <c r="AU3167" s="5">
        <v>735.47802734375</v>
      </c>
      <c r="AV3167" s="5">
        <v>911.54522705078102</v>
      </c>
      <c r="AW3167" s="5">
        <v>794.15533447265591</v>
      </c>
      <c r="AX3167" s="5">
        <v>834.74371337890602</v>
      </c>
      <c r="AY3167" s="5">
        <v>703.89709472656205</v>
      </c>
      <c r="AZ3167" s="5">
        <v>819.85601806640602</v>
      </c>
      <c r="BA3167" s="5">
        <v>786.16560872395803</v>
      </c>
    </row>
    <row r="3168" spans="1:53" x14ac:dyDescent="0.2">
      <c r="A3168" s="1">
        <v>3165</v>
      </c>
      <c r="B3168" s="1" t="s">
        <v>12675</v>
      </c>
      <c r="C3168" s="1" t="s">
        <v>12676</v>
      </c>
      <c r="D3168" s="1" t="s">
        <v>12677</v>
      </c>
      <c r="E3168" s="1" t="s">
        <v>12678</v>
      </c>
      <c r="N3168" s="5">
        <v>255.15484619140599</v>
      </c>
      <c r="O3168" s="5">
        <v>97.547683715820298</v>
      </c>
      <c r="P3168" s="5">
        <v>150.597076416015</v>
      </c>
      <c r="Q3168" s="5">
        <v>167.76653544108044</v>
      </c>
      <c r="AR3168" s="5">
        <v>93.334983825683594</v>
      </c>
      <c r="AS3168" s="5">
        <v>93.334983825683594</v>
      </c>
    </row>
    <row r="3169" spans="1:53" x14ac:dyDescent="0.2">
      <c r="A3169" s="1">
        <v>3166</v>
      </c>
      <c r="B3169" s="1" t="s">
        <v>12679</v>
      </c>
      <c r="C3169" s="1" t="s">
        <v>12680</v>
      </c>
      <c r="D3169" s="1" t="s">
        <v>12681</v>
      </c>
      <c r="E3169" s="1" t="s">
        <v>12682</v>
      </c>
      <c r="F3169" s="5">
        <v>976.32574462890602</v>
      </c>
      <c r="G3169" s="5">
        <v>982.25433349609295</v>
      </c>
      <c r="H3169" s="5">
        <v>982.37365722656205</v>
      </c>
      <c r="I3169" s="5">
        <v>980.31791178385367</v>
      </c>
      <c r="J3169" s="5">
        <v>893.557861328125</v>
      </c>
      <c r="K3169" s="5">
        <v>893.38262939453102</v>
      </c>
      <c r="L3169" s="5">
        <v>891.53912353515602</v>
      </c>
      <c r="M3169" s="5">
        <v>892.82653808593739</v>
      </c>
      <c r="N3169" s="5">
        <v>2699.4541015625</v>
      </c>
      <c r="O3169" s="5">
        <v>2697.86108398437</v>
      </c>
      <c r="P3169" s="5">
        <v>2672.51000976562</v>
      </c>
      <c r="Q3169" s="5">
        <v>2689.9417317708298</v>
      </c>
      <c r="R3169" s="5">
        <v>2295.66967773437</v>
      </c>
      <c r="S3169" s="5">
        <v>2256.0244140625</v>
      </c>
      <c r="T3169" s="5">
        <v>2326.73803710937</v>
      </c>
      <c r="U3169" s="5">
        <v>2292.8107096354129</v>
      </c>
      <c r="V3169" s="5">
        <v>2085.23608398437</v>
      </c>
      <c r="W3169" s="5">
        <v>2088.84741210937</v>
      </c>
      <c r="X3169" s="5">
        <v>2070.158203125</v>
      </c>
      <c r="Y3169" s="5">
        <v>2081.4138997395798</v>
      </c>
      <c r="Z3169" s="5">
        <v>3348.45874023437</v>
      </c>
      <c r="AA3169" s="5">
        <v>3431.82421875</v>
      </c>
      <c r="AB3169" s="5">
        <v>3403.15283203125</v>
      </c>
      <c r="AC3169" s="5">
        <v>3394.4785970052067</v>
      </c>
      <c r="AD3169" s="5">
        <v>841.67156982421795</v>
      </c>
      <c r="AE3169" s="5">
        <v>855.73663330078102</v>
      </c>
      <c r="AF3169" s="5">
        <v>863.30212402343705</v>
      </c>
      <c r="AG3169" s="5">
        <v>853.57010904947867</v>
      </c>
      <c r="AH3169" s="5">
        <v>783.79162597656205</v>
      </c>
      <c r="AI3169" s="5">
        <v>788.27532958984295</v>
      </c>
      <c r="AJ3169" s="5">
        <v>788.83947753906205</v>
      </c>
      <c r="AK3169" s="5">
        <v>786.96881103515568</v>
      </c>
      <c r="AL3169" s="5">
        <v>1905.78515625</v>
      </c>
      <c r="AM3169" s="5">
        <v>1925.78796386718</v>
      </c>
      <c r="AN3169" s="5">
        <v>1904.49658203125</v>
      </c>
      <c r="AO3169" s="5">
        <v>1912.0232340494767</v>
      </c>
      <c r="AP3169" s="5">
        <v>985.69451904296795</v>
      </c>
      <c r="AQ3169" s="5">
        <v>979.51013183593705</v>
      </c>
      <c r="AR3169" s="5">
        <v>976.47052001953102</v>
      </c>
      <c r="AS3169" s="5">
        <v>980.55839029947856</v>
      </c>
      <c r="AT3169" s="5">
        <v>1984.14208984375</v>
      </c>
      <c r="AU3169" s="5">
        <v>2101.42700195312</v>
      </c>
      <c r="AV3169" s="5">
        <v>2096.21240234375</v>
      </c>
      <c r="AW3169" s="5">
        <v>2060.5938313802067</v>
      </c>
      <c r="AX3169" s="5">
        <v>1833.78491210937</v>
      </c>
      <c r="AY3169" s="5">
        <v>1679.17053222656</v>
      </c>
      <c r="AZ3169" s="5">
        <v>1707.60034179687</v>
      </c>
      <c r="BA3169" s="5">
        <v>1740.1852620442667</v>
      </c>
    </row>
    <row r="3170" spans="1:53" x14ac:dyDescent="0.2">
      <c r="A3170" s="1">
        <v>3167</v>
      </c>
      <c r="B3170" s="1" t="s">
        <v>12683</v>
      </c>
      <c r="C3170" s="1" t="s">
        <v>12684</v>
      </c>
      <c r="D3170" s="1" t="s">
        <v>12685</v>
      </c>
      <c r="E3170" s="1" t="s">
        <v>12686</v>
      </c>
      <c r="F3170" s="5">
        <v>208.94107055664</v>
      </c>
      <c r="G3170" s="5">
        <v>102.56153869628901</v>
      </c>
      <c r="H3170" s="5">
        <v>139.06854248046801</v>
      </c>
      <c r="I3170" s="5">
        <v>150.19038391113233</v>
      </c>
      <c r="J3170" s="5">
        <v>110.038757324218</v>
      </c>
      <c r="K3170" s="5">
        <v>203.48896789550699</v>
      </c>
      <c r="L3170" s="5">
        <v>198.07957458496</v>
      </c>
      <c r="M3170" s="5">
        <v>170.53576660156168</v>
      </c>
      <c r="N3170" s="5">
        <v>230.32455444335901</v>
      </c>
      <c r="O3170" s="5">
        <v>219.43029785156199</v>
      </c>
      <c r="P3170" s="5">
        <v>241.34776306152301</v>
      </c>
      <c r="Q3170" s="5">
        <v>230.36753845214798</v>
      </c>
      <c r="R3170" s="5">
        <v>395.482666015625</v>
      </c>
      <c r="S3170" s="5">
        <v>150.22200012207</v>
      </c>
      <c r="T3170" s="5">
        <v>193.167068481445</v>
      </c>
      <c r="U3170" s="5">
        <v>246.29057820637999</v>
      </c>
      <c r="V3170" s="5">
        <v>121.50823211669901</v>
      </c>
      <c r="W3170" s="5">
        <v>120.33884429931599</v>
      </c>
      <c r="X3170" s="5">
        <v>110.04848480224599</v>
      </c>
      <c r="Y3170" s="5">
        <v>117.29852040608699</v>
      </c>
      <c r="Z3170" s="5">
        <v>156.20597839355401</v>
      </c>
      <c r="AA3170" s="5">
        <v>177.78372192382801</v>
      </c>
      <c r="AB3170" s="5">
        <v>167.97901916503901</v>
      </c>
      <c r="AC3170" s="5">
        <v>167.32290649414034</v>
      </c>
      <c r="AD3170" s="5">
        <v>150.04562377929599</v>
      </c>
      <c r="AE3170" s="5">
        <v>164.60089111328099</v>
      </c>
      <c r="AF3170" s="5">
        <v>146.77551269531199</v>
      </c>
      <c r="AG3170" s="5">
        <v>153.80734252929633</v>
      </c>
      <c r="AH3170" s="5">
        <v>161.28125</v>
      </c>
      <c r="AI3170" s="5">
        <v>142.81866455078099</v>
      </c>
      <c r="AJ3170" s="5">
        <v>150.77359008789</v>
      </c>
      <c r="AK3170" s="5">
        <v>151.62450154622368</v>
      </c>
      <c r="AP3170" s="5">
        <v>87.421821594238196</v>
      </c>
      <c r="AQ3170" s="5">
        <v>95.811103820800696</v>
      </c>
      <c r="AR3170" s="5">
        <v>95.947395324707003</v>
      </c>
      <c r="AS3170" s="5">
        <v>93.060106913248617</v>
      </c>
      <c r="AU3170" s="5">
        <v>101.389106750488</v>
      </c>
      <c r="AW3170" s="5">
        <v>101.389106750488</v>
      </c>
      <c r="AY3170" s="5">
        <v>151.09608459472599</v>
      </c>
      <c r="AZ3170" s="5">
        <v>123.466354370117</v>
      </c>
      <c r="BA3170" s="5">
        <v>137.28121948242151</v>
      </c>
    </row>
    <row r="3171" spans="1:53" x14ac:dyDescent="0.2">
      <c r="A3171" s="1">
        <v>3168</v>
      </c>
      <c r="B3171" s="1" t="s">
        <v>12687</v>
      </c>
      <c r="C3171" s="1" t="s">
        <v>12688</v>
      </c>
      <c r="D3171" s="1" t="s">
        <v>12689</v>
      </c>
      <c r="E3171" s="1" t="s">
        <v>12690</v>
      </c>
      <c r="F3171" s="5">
        <v>91.289978027343693</v>
      </c>
      <c r="G3171" s="5">
        <v>92.155448913574205</v>
      </c>
      <c r="H3171" s="5">
        <v>64.906333923339801</v>
      </c>
      <c r="I3171" s="5">
        <v>82.783920288085895</v>
      </c>
      <c r="J3171" s="5">
        <v>61.766551971435497</v>
      </c>
      <c r="K3171" s="5">
        <v>36.041885375976499</v>
      </c>
      <c r="L3171" s="5">
        <v>114.467224121093</v>
      </c>
      <c r="M3171" s="5">
        <v>70.758553822834998</v>
      </c>
      <c r="N3171" s="5">
        <v>33.116302490234297</v>
      </c>
      <c r="O3171" s="5">
        <v>43.362472534179602</v>
      </c>
      <c r="P3171" s="5">
        <v>36.066898345947202</v>
      </c>
      <c r="Q3171" s="5">
        <v>37.515224456787031</v>
      </c>
      <c r="R3171" s="5">
        <v>27.373231887817301</v>
      </c>
      <c r="S3171" s="5">
        <v>19.388990402221602</v>
      </c>
      <c r="T3171" s="5">
        <v>33.230751037597599</v>
      </c>
      <c r="U3171" s="5">
        <v>26.664324442545503</v>
      </c>
      <c r="V3171" s="5">
        <v>59.391506195068303</v>
      </c>
      <c r="W3171" s="5">
        <v>45.9042358398437</v>
      </c>
      <c r="X3171" s="5">
        <v>50.230831146240199</v>
      </c>
      <c r="Y3171" s="5">
        <v>51.842191060384067</v>
      </c>
      <c r="Z3171" s="5">
        <v>79.832717895507798</v>
      </c>
      <c r="AA3171" s="5">
        <v>89.211967468261705</v>
      </c>
      <c r="AB3171" s="5">
        <v>98.907752990722599</v>
      </c>
      <c r="AC3171" s="5">
        <v>89.317479451497363</v>
      </c>
      <c r="AD3171" s="5">
        <v>88.884620666503906</v>
      </c>
      <c r="AE3171" s="5">
        <v>95.649467468261705</v>
      </c>
      <c r="AF3171" s="5">
        <v>82.575851440429602</v>
      </c>
      <c r="AG3171" s="5">
        <v>89.036646525065066</v>
      </c>
      <c r="AH3171" s="5">
        <v>97.579116821289006</v>
      </c>
      <c r="AI3171" s="5">
        <v>67.201629638671804</v>
      </c>
      <c r="AJ3171" s="5">
        <v>93.303176879882798</v>
      </c>
      <c r="AK3171" s="5">
        <v>86.02797444661455</v>
      </c>
      <c r="AM3171" s="5">
        <v>25.005456924438398</v>
      </c>
      <c r="AN3171" s="5">
        <v>24.203649520873999</v>
      </c>
      <c r="AO3171" s="5">
        <v>24.6045532226562</v>
      </c>
      <c r="AP3171" s="5">
        <v>28.148450851440401</v>
      </c>
      <c r="AQ3171" s="5">
        <v>29.218042373657202</v>
      </c>
      <c r="AR3171" s="5">
        <v>41.035079956054602</v>
      </c>
      <c r="AS3171" s="5">
        <v>32.800524393717403</v>
      </c>
      <c r="AX3171" s="5">
        <v>41.058826446533203</v>
      </c>
      <c r="AY3171" s="5">
        <v>44.110195159912102</v>
      </c>
      <c r="AZ3171" s="5">
        <v>44.321720123291001</v>
      </c>
      <c r="BA3171" s="5">
        <v>43.163580576578774</v>
      </c>
    </row>
    <row r="3172" spans="1:53" x14ac:dyDescent="0.2">
      <c r="A3172" s="1">
        <v>3169</v>
      </c>
      <c r="B3172" s="1" t="s">
        <v>12691</v>
      </c>
      <c r="C3172" s="1" t="s">
        <v>12692</v>
      </c>
      <c r="D3172" s="1" t="s">
        <v>12693</v>
      </c>
      <c r="E3172" s="1" t="s">
        <v>12694</v>
      </c>
      <c r="F3172" s="5">
        <v>1948.00170898437</v>
      </c>
      <c r="G3172" s="5">
        <v>1779.32336425781</v>
      </c>
      <c r="H3172" s="5">
        <v>1887.7919921875</v>
      </c>
      <c r="I3172" s="5">
        <v>1871.70568847656</v>
      </c>
      <c r="J3172" s="5">
        <v>2048.81201171875</v>
      </c>
      <c r="K3172" s="5">
        <v>1985.16857910156</v>
      </c>
      <c r="L3172" s="5">
        <v>1782.74951171875</v>
      </c>
      <c r="M3172" s="5">
        <v>1938.9100341796866</v>
      </c>
      <c r="N3172" s="5">
        <v>1667.4443359375</v>
      </c>
      <c r="O3172" s="5">
        <v>1631.4990234375</v>
      </c>
      <c r="P3172" s="5">
        <v>1559.13439941406</v>
      </c>
      <c r="Q3172" s="5">
        <v>1619.3592529296866</v>
      </c>
      <c r="R3172" s="5">
        <v>2013.97424316406</v>
      </c>
      <c r="S3172" s="5">
        <v>1578.38012695312</v>
      </c>
      <c r="T3172" s="5">
        <v>1978.63500976562</v>
      </c>
      <c r="U3172" s="5">
        <v>1856.9964599609332</v>
      </c>
      <c r="V3172" s="5">
        <v>1851.15283203125</v>
      </c>
      <c r="W3172" s="5">
        <v>1856.60363769531</v>
      </c>
      <c r="X3172" s="5">
        <v>1888.095703125</v>
      </c>
      <c r="Y3172" s="5">
        <v>1865.2840576171866</v>
      </c>
      <c r="Z3172" s="5">
        <v>2503.70654296875</v>
      </c>
      <c r="AA3172" s="5">
        <v>2500.47436523437</v>
      </c>
      <c r="AB3172" s="5">
        <v>2384.86376953125</v>
      </c>
      <c r="AC3172" s="5">
        <v>2463.0148925781232</v>
      </c>
      <c r="AD3172" s="5">
        <v>2198.13403320312</v>
      </c>
      <c r="AE3172" s="5">
        <v>2120.54907226562</v>
      </c>
      <c r="AF3172" s="5">
        <v>2204.77880859375</v>
      </c>
      <c r="AG3172" s="5">
        <v>2174.4873046874968</v>
      </c>
      <c r="AH3172" s="5">
        <v>2557.8408203125</v>
      </c>
      <c r="AI3172" s="5">
        <v>2450.25927734375</v>
      </c>
      <c r="AJ3172" s="5">
        <v>2635.2646484375</v>
      </c>
      <c r="AK3172" s="5">
        <v>2547.7882486979165</v>
      </c>
      <c r="AL3172" s="5">
        <v>2115.96484375</v>
      </c>
      <c r="AM3172" s="5">
        <v>1949.57006835937</v>
      </c>
      <c r="AN3172" s="5">
        <v>2111.5244140625</v>
      </c>
      <c r="AO3172" s="5">
        <v>2059.0197753906232</v>
      </c>
      <c r="AP3172" s="5">
        <v>3116.11010742187</v>
      </c>
      <c r="AQ3172" s="5">
        <v>3145.21630859375</v>
      </c>
      <c r="AR3172" s="5">
        <v>3185.48046875</v>
      </c>
      <c r="AS3172" s="5">
        <v>3148.9356282552067</v>
      </c>
      <c r="AT3172" s="5">
        <v>3376.9599609375</v>
      </c>
      <c r="AU3172" s="5">
        <v>3434.86401367187</v>
      </c>
      <c r="AV3172" s="5">
        <v>3407.81201171875</v>
      </c>
      <c r="AW3172" s="5">
        <v>3406.5453287760397</v>
      </c>
      <c r="AX3172" s="5">
        <v>2111.7001953125</v>
      </c>
      <c r="AY3172" s="5">
        <v>2279.19702148437</v>
      </c>
      <c r="AZ3172" s="5">
        <v>2022.64880371093</v>
      </c>
      <c r="BA3172" s="5">
        <v>2137.8486735025999</v>
      </c>
    </row>
    <row r="3173" spans="1:53" x14ac:dyDescent="0.2">
      <c r="A3173" s="1">
        <v>3170</v>
      </c>
      <c r="B3173" s="1" t="s">
        <v>12695</v>
      </c>
      <c r="C3173" s="1" t="s">
        <v>12696</v>
      </c>
      <c r="D3173" s="1" t="s">
        <v>12697</v>
      </c>
      <c r="E3173" s="1" t="s">
        <v>12698</v>
      </c>
      <c r="F3173" s="5">
        <v>68.622077941894503</v>
      </c>
      <c r="G3173" s="5">
        <v>75.209983825683594</v>
      </c>
      <c r="H3173" s="5">
        <v>80.518981933593693</v>
      </c>
      <c r="I3173" s="5">
        <v>74.783681233723925</v>
      </c>
      <c r="J3173" s="5">
        <v>86.239807128906193</v>
      </c>
      <c r="K3173" s="5">
        <v>77.231819152832003</v>
      </c>
      <c r="L3173" s="5">
        <v>82.276603698730398</v>
      </c>
      <c r="M3173" s="5">
        <v>81.916076660156193</v>
      </c>
      <c r="N3173" s="5">
        <v>196.45945739746</v>
      </c>
      <c r="O3173" s="5">
        <v>193.09065246582</v>
      </c>
      <c r="P3173" s="5">
        <v>163.02523803710901</v>
      </c>
      <c r="Q3173" s="5">
        <v>184.19178263346302</v>
      </c>
      <c r="R3173" s="5">
        <v>76.884780883789006</v>
      </c>
      <c r="S3173" s="5">
        <v>67.755699157714801</v>
      </c>
      <c r="T3173" s="5">
        <v>82.948776245117102</v>
      </c>
      <c r="U3173" s="5">
        <v>75.863085428873632</v>
      </c>
      <c r="V3173" s="5">
        <v>109.224197387695</v>
      </c>
      <c r="W3173" s="5">
        <v>126.496124267578</v>
      </c>
      <c r="X3173" s="5">
        <v>103.350387573242</v>
      </c>
      <c r="Y3173" s="5">
        <v>113.02356974283833</v>
      </c>
      <c r="Z3173" s="5">
        <v>93.286903381347599</v>
      </c>
      <c r="AA3173" s="5">
        <v>76.702163696289006</v>
      </c>
      <c r="AB3173" s="5">
        <v>68.909141540527301</v>
      </c>
      <c r="AC3173" s="5">
        <v>79.632736206054631</v>
      </c>
      <c r="AD3173" s="5">
        <v>83.293754577636705</v>
      </c>
      <c r="AE3173" s="5">
        <v>108.17717742919901</v>
      </c>
      <c r="AF3173" s="5">
        <v>79.700538635253906</v>
      </c>
      <c r="AG3173" s="5">
        <v>90.390490214029867</v>
      </c>
      <c r="AH3173" s="5">
        <v>103.913352966308</v>
      </c>
      <c r="AI3173" s="5">
        <v>95.405853271484304</v>
      </c>
      <c r="AJ3173" s="5">
        <v>95.277610778808594</v>
      </c>
      <c r="AK3173" s="5">
        <v>98.198939005533632</v>
      </c>
      <c r="AL3173" s="5">
        <v>136.87690734863199</v>
      </c>
      <c r="AM3173" s="5">
        <v>146.22088623046801</v>
      </c>
      <c r="AN3173" s="5">
        <v>123.68854522705</v>
      </c>
      <c r="AO3173" s="5">
        <v>135.59544626871664</v>
      </c>
      <c r="AP3173" s="5">
        <v>72.285530090332003</v>
      </c>
      <c r="AQ3173" s="5">
        <v>68.295082092285099</v>
      </c>
      <c r="AR3173" s="5">
        <v>83.691810607910099</v>
      </c>
      <c r="AS3173" s="5">
        <v>74.757474263509067</v>
      </c>
      <c r="AT3173" s="5">
        <v>78.091102600097599</v>
      </c>
      <c r="AU3173" s="5">
        <v>108.331169128417</v>
      </c>
      <c r="AV3173" s="5">
        <v>115.21498870849599</v>
      </c>
      <c r="AW3173" s="5">
        <v>100.54575347900352</v>
      </c>
      <c r="AX3173" s="5">
        <v>76.708724975585895</v>
      </c>
      <c r="AY3173" s="5">
        <v>84.612869262695298</v>
      </c>
      <c r="AZ3173" s="5">
        <v>88.810592651367102</v>
      </c>
      <c r="BA3173" s="5">
        <v>83.37739562988277</v>
      </c>
    </row>
    <row r="3174" spans="1:53" x14ac:dyDescent="0.2">
      <c r="A3174" s="1">
        <v>3171</v>
      </c>
      <c r="B3174" s="1" t="s">
        <v>12699</v>
      </c>
      <c r="C3174" s="1" t="s">
        <v>12700</v>
      </c>
      <c r="D3174" s="1" t="s">
        <v>12701</v>
      </c>
      <c r="E3174" s="1" t="s">
        <v>12702</v>
      </c>
      <c r="F3174" s="5">
        <v>72.717842102050696</v>
      </c>
      <c r="G3174" s="5">
        <v>34.075614929199197</v>
      </c>
      <c r="H3174" s="5">
        <v>38.895484924316399</v>
      </c>
      <c r="I3174" s="5">
        <v>48.562980651855433</v>
      </c>
      <c r="J3174" s="5">
        <v>19.592554092407202</v>
      </c>
      <c r="K3174" s="5">
        <v>25.368024826049801</v>
      </c>
      <c r="L3174" s="5">
        <v>43.939468383788999</v>
      </c>
      <c r="M3174" s="5">
        <v>29.633349100748671</v>
      </c>
      <c r="N3174" s="5">
        <v>184.20408630371</v>
      </c>
      <c r="O3174" s="5">
        <v>167.62600708007801</v>
      </c>
      <c r="P3174" s="5">
        <v>138.44024658203099</v>
      </c>
      <c r="Q3174" s="5">
        <v>163.42344665527301</v>
      </c>
      <c r="R3174" s="5">
        <v>28.3012084960937</v>
      </c>
      <c r="T3174" s="5">
        <v>41.437400817871001</v>
      </c>
      <c r="U3174" s="5">
        <v>34.869304656982351</v>
      </c>
      <c r="AL3174" s="5">
        <v>43.723423004150298</v>
      </c>
      <c r="AM3174" s="5">
        <v>57.547428131103501</v>
      </c>
      <c r="AN3174" s="5">
        <v>54.377120971679602</v>
      </c>
      <c r="AO3174" s="5">
        <v>51.882657368977796</v>
      </c>
      <c r="AP3174" s="5">
        <v>42.367557525634702</v>
      </c>
      <c r="AQ3174" s="5">
        <v>38.783653259277301</v>
      </c>
      <c r="AS3174" s="5">
        <v>40.575605392455998</v>
      </c>
    </row>
    <row r="3175" spans="1:53" x14ac:dyDescent="0.2">
      <c r="A3175" s="1">
        <v>3172</v>
      </c>
      <c r="B3175" s="1" t="s">
        <v>12703</v>
      </c>
      <c r="C3175" s="1" t="s">
        <v>12704</v>
      </c>
      <c r="D3175" s="1" t="s">
        <v>12705</v>
      </c>
      <c r="E3175" s="1" t="s">
        <v>12706</v>
      </c>
      <c r="F3175" s="5">
        <v>304.56408691406199</v>
      </c>
      <c r="G3175" s="5">
        <v>272.13720703125</v>
      </c>
      <c r="H3175" s="5">
        <v>274.604248046875</v>
      </c>
      <c r="I3175" s="5">
        <v>283.7685139973957</v>
      </c>
      <c r="J3175" s="5">
        <v>331.08355712890602</v>
      </c>
      <c r="K3175" s="5">
        <v>369.09362792968699</v>
      </c>
      <c r="L3175" s="5">
        <v>328.24246215820301</v>
      </c>
      <c r="M3175" s="5">
        <v>342.80654907226534</v>
      </c>
      <c r="N3175" s="5">
        <v>1252.63928222656</v>
      </c>
      <c r="O3175" s="5">
        <v>1219.9560546875</v>
      </c>
      <c r="P3175" s="5">
        <v>1178.08020019531</v>
      </c>
      <c r="Q3175" s="5">
        <v>1216.8918457031232</v>
      </c>
      <c r="R3175" s="5">
        <v>435.36437988281199</v>
      </c>
      <c r="S3175" s="5">
        <v>408.26837158203102</v>
      </c>
      <c r="T3175" s="5">
        <v>402.84713745117102</v>
      </c>
      <c r="U3175" s="5">
        <v>415.49329630533799</v>
      </c>
      <c r="V3175" s="5">
        <v>298.24642944335898</v>
      </c>
      <c r="W3175" s="5">
        <v>311.439849853515</v>
      </c>
      <c r="X3175" s="5">
        <v>295.76315307617102</v>
      </c>
      <c r="Y3175" s="5">
        <v>301.81647745768169</v>
      </c>
      <c r="Z3175" s="5">
        <v>337.22723388671801</v>
      </c>
      <c r="AA3175" s="5">
        <v>327.55960083007801</v>
      </c>
      <c r="AB3175" s="5">
        <v>344.72329711914</v>
      </c>
      <c r="AC3175" s="5">
        <v>336.5033772786453</v>
      </c>
      <c r="AD3175" s="5">
        <v>320.06475830078102</v>
      </c>
      <c r="AE3175" s="5">
        <v>309.24996948242102</v>
      </c>
      <c r="AF3175" s="5">
        <v>296.18002319335898</v>
      </c>
      <c r="AG3175" s="5">
        <v>308.4982503255203</v>
      </c>
      <c r="AH3175" s="5">
        <v>332.29846191406199</v>
      </c>
      <c r="AI3175" s="5">
        <v>308.40725708007801</v>
      </c>
      <c r="AJ3175" s="5">
        <v>301.16921997070301</v>
      </c>
      <c r="AK3175" s="5">
        <v>313.95831298828097</v>
      </c>
      <c r="AL3175" s="5">
        <v>1445.87243652343</v>
      </c>
      <c r="AM3175" s="5">
        <v>1452.6162109375</v>
      </c>
      <c r="AN3175" s="5">
        <v>1451.27429199218</v>
      </c>
      <c r="AO3175" s="5">
        <v>1449.9209798177035</v>
      </c>
      <c r="AP3175" s="5">
        <v>643.76043701171795</v>
      </c>
      <c r="AQ3175" s="5">
        <v>625.77136230468705</v>
      </c>
      <c r="AR3175" s="5">
        <v>642.690673828125</v>
      </c>
      <c r="AS3175" s="5">
        <v>637.40749104817667</v>
      </c>
      <c r="AT3175" s="5">
        <v>321.18966674804602</v>
      </c>
      <c r="AU3175" s="5">
        <v>316.62136840820301</v>
      </c>
      <c r="AV3175" s="5">
        <v>291.61502075195301</v>
      </c>
      <c r="AW3175" s="5">
        <v>309.80868530273403</v>
      </c>
      <c r="AX3175" s="5">
        <v>381.98638916015602</v>
      </c>
      <c r="AY3175" s="5">
        <v>353.92880249023398</v>
      </c>
      <c r="AZ3175" s="5">
        <v>357.51519775390602</v>
      </c>
      <c r="BA3175" s="5">
        <v>364.47679646809866</v>
      </c>
    </row>
    <row r="3176" spans="1:53" x14ac:dyDescent="0.2">
      <c r="A3176" s="1">
        <v>3173</v>
      </c>
      <c r="B3176" s="1" t="s">
        <v>12707</v>
      </c>
      <c r="C3176" s="1" t="s">
        <v>12708</v>
      </c>
      <c r="D3176" s="1" t="s">
        <v>12709</v>
      </c>
      <c r="E3176" s="1" t="s">
        <v>12710</v>
      </c>
      <c r="F3176" s="5">
        <v>695.53723144531205</v>
      </c>
      <c r="G3176" s="5">
        <v>715.65393066406205</v>
      </c>
      <c r="H3176" s="5">
        <v>674.86871337890602</v>
      </c>
      <c r="I3176" s="5">
        <v>695.35329182942678</v>
      </c>
      <c r="J3176" s="5">
        <v>707.07244873046795</v>
      </c>
      <c r="K3176" s="5">
        <v>662.68975830078102</v>
      </c>
      <c r="L3176" s="5">
        <v>610.45056152343705</v>
      </c>
      <c r="M3176" s="5">
        <v>660.07092285156205</v>
      </c>
      <c r="N3176" s="5">
        <v>2069.41796875</v>
      </c>
      <c r="O3176" s="5">
        <v>2092.96362304687</v>
      </c>
      <c r="P3176" s="5">
        <v>2146.15942382812</v>
      </c>
      <c r="Q3176" s="5">
        <v>2102.8470052083298</v>
      </c>
      <c r="R3176" s="5">
        <v>982.92041015625</v>
      </c>
      <c r="S3176" s="5">
        <v>897.546875</v>
      </c>
      <c r="T3176" s="5">
        <v>1010.47399902343</v>
      </c>
      <c r="U3176" s="5">
        <v>963.64709472656011</v>
      </c>
      <c r="V3176" s="5">
        <v>961.40301513671795</v>
      </c>
      <c r="W3176" s="5">
        <v>930.8125</v>
      </c>
      <c r="X3176" s="5">
        <v>912.02947998046795</v>
      </c>
      <c r="Y3176" s="5">
        <v>934.74833170572856</v>
      </c>
      <c r="Z3176" s="5">
        <v>634.71697998046795</v>
      </c>
      <c r="AA3176" s="5">
        <v>688.23101806640602</v>
      </c>
      <c r="AB3176" s="5">
        <v>700.39068603515602</v>
      </c>
      <c r="AC3176" s="5">
        <v>674.44622802734341</v>
      </c>
      <c r="AD3176" s="5">
        <v>756.363037109375</v>
      </c>
      <c r="AE3176" s="5">
        <v>769.18298339843705</v>
      </c>
      <c r="AF3176" s="5">
        <v>828.331787109375</v>
      </c>
      <c r="AG3176" s="5">
        <v>784.62593587239564</v>
      </c>
      <c r="AH3176" s="5">
        <v>742.29968261718705</v>
      </c>
      <c r="AI3176" s="5">
        <v>782.72314453125</v>
      </c>
      <c r="AJ3176" s="5">
        <v>818.07293701171795</v>
      </c>
      <c r="AK3176" s="5">
        <v>781.0319213867183</v>
      </c>
      <c r="AL3176" s="5">
        <v>2169.18017578125</v>
      </c>
      <c r="AM3176" s="5">
        <v>2217.703125</v>
      </c>
      <c r="AN3176" s="5">
        <v>2246.87890625</v>
      </c>
      <c r="AO3176" s="5">
        <v>2211.2540690104165</v>
      </c>
      <c r="AP3176" s="5">
        <v>1108.166015625</v>
      </c>
      <c r="AQ3176" s="5">
        <v>985.33093261718705</v>
      </c>
      <c r="AR3176" s="5">
        <v>1040.86376953125</v>
      </c>
      <c r="AS3176" s="5">
        <v>1044.786905924479</v>
      </c>
      <c r="AT3176" s="5">
        <v>700.71051025390602</v>
      </c>
      <c r="AU3176" s="5">
        <v>699.02404785156205</v>
      </c>
      <c r="AV3176" s="5">
        <v>704.2744140625</v>
      </c>
      <c r="AW3176" s="5">
        <v>701.33632405598928</v>
      </c>
      <c r="AX3176" s="5">
        <v>897.67834472656205</v>
      </c>
      <c r="AY3176" s="5">
        <v>845.90979003906205</v>
      </c>
      <c r="AZ3176" s="5">
        <v>776.33264160156205</v>
      </c>
      <c r="BA3176" s="5">
        <v>839.97359212239542</v>
      </c>
    </row>
    <row r="3177" spans="1:53" x14ac:dyDescent="0.2">
      <c r="A3177" s="1">
        <v>3174</v>
      </c>
      <c r="B3177" s="1" t="s">
        <v>12711</v>
      </c>
      <c r="C3177" s="1" t="s">
        <v>12712</v>
      </c>
      <c r="D3177" s="1" t="s">
        <v>12713</v>
      </c>
      <c r="E3177" s="1" t="s">
        <v>12714</v>
      </c>
      <c r="F3177" s="5">
        <v>120.640701293945</v>
      </c>
      <c r="G3177" s="5">
        <v>115.220657348632</v>
      </c>
      <c r="H3177" s="5">
        <v>113.63401031494099</v>
      </c>
      <c r="I3177" s="5">
        <v>116.49845631917266</v>
      </c>
      <c r="J3177" s="5">
        <v>99.258735656738196</v>
      </c>
      <c r="K3177" s="5">
        <v>108.72949981689401</v>
      </c>
      <c r="L3177" s="5">
        <v>81.605018615722599</v>
      </c>
      <c r="M3177" s="5">
        <v>96.5310846964516</v>
      </c>
      <c r="N3177" s="5">
        <v>194.77125549316401</v>
      </c>
      <c r="O3177" s="5">
        <v>197.65737915039</v>
      </c>
      <c r="P3177" s="5">
        <v>182.59625244140599</v>
      </c>
      <c r="Q3177" s="5">
        <v>191.67496236165334</v>
      </c>
      <c r="R3177" s="5">
        <v>122.198959350585</v>
      </c>
      <c r="S3177" s="5">
        <v>117.955429077148</v>
      </c>
      <c r="T3177" s="5">
        <v>153.040435791015</v>
      </c>
      <c r="U3177" s="5">
        <v>131.06494140624935</v>
      </c>
      <c r="V3177" s="5">
        <v>172.58201599121</v>
      </c>
      <c r="W3177" s="5">
        <v>159.08946228027301</v>
      </c>
      <c r="X3177" s="5">
        <v>135.19927978515599</v>
      </c>
      <c r="Y3177" s="5">
        <v>155.62358601887968</v>
      </c>
      <c r="Z3177" s="5">
        <v>133.23033142089801</v>
      </c>
      <c r="AA3177" s="5">
        <v>125.207023620605</v>
      </c>
      <c r="AB3177" s="5">
        <v>117.89453125</v>
      </c>
      <c r="AC3177" s="5">
        <v>125.44396209716767</v>
      </c>
      <c r="AD3177" s="5">
        <v>169.29624938964801</v>
      </c>
      <c r="AE3177" s="5">
        <v>151.60604858398401</v>
      </c>
      <c r="AF3177" s="5">
        <v>171.07269287109301</v>
      </c>
      <c r="AG3177" s="5">
        <v>163.99166361490833</v>
      </c>
      <c r="AH3177" s="5">
        <v>148.49789428710901</v>
      </c>
      <c r="AI3177" s="5">
        <v>111.242149353027</v>
      </c>
      <c r="AJ3177" s="5">
        <v>165.795166015625</v>
      </c>
      <c r="AK3177" s="5">
        <v>141.84506988525368</v>
      </c>
      <c r="AL3177" s="5">
        <v>175.16009521484301</v>
      </c>
      <c r="AM3177" s="5">
        <v>190.62014770507801</v>
      </c>
      <c r="AN3177" s="5">
        <v>169.01515197753901</v>
      </c>
      <c r="AO3177" s="5">
        <v>178.26513163248669</v>
      </c>
      <c r="AP3177" s="5">
        <v>119.405136108398</v>
      </c>
      <c r="AQ3177" s="5">
        <v>148.94044494628901</v>
      </c>
      <c r="AR3177" s="5">
        <v>111.67079162597599</v>
      </c>
      <c r="AS3177" s="5">
        <v>126.67212422688766</v>
      </c>
      <c r="AT3177" s="5">
        <v>205.82717895507801</v>
      </c>
      <c r="AU3177" s="5">
        <v>228.7724609375</v>
      </c>
      <c r="AV3177" s="5">
        <v>166.95191955566401</v>
      </c>
      <c r="AW3177" s="5">
        <v>200.51718648274732</v>
      </c>
      <c r="AX3177" s="5">
        <v>149.29362487792901</v>
      </c>
      <c r="AY3177" s="5">
        <v>112.022895812988</v>
      </c>
      <c r="AZ3177" s="5">
        <v>99.030319213867102</v>
      </c>
      <c r="BA3177" s="5">
        <v>120.11561330159471</v>
      </c>
    </row>
    <row r="3178" spans="1:53" x14ac:dyDescent="0.2">
      <c r="A3178" s="1">
        <v>3175</v>
      </c>
      <c r="B3178" s="1" t="s">
        <v>12715</v>
      </c>
      <c r="C3178" s="1" t="s">
        <v>12716</v>
      </c>
      <c r="D3178" s="1" t="s">
        <v>12717</v>
      </c>
      <c r="E3178" s="1" t="s">
        <v>12718</v>
      </c>
      <c r="F3178" s="5">
        <v>1271.29272460937</v>
      </c>
      <c r="G3178" s="5">
        <v>1306.77844238281</v>
      </c>
      <c r="H3178" s="5">
        <v>1313.96875</v>
      </c>
      <c r="I3178" s="5">
        <v>1297.3466389973935</v>
      </c>
      <c r="J3178" s="5">
        <v>1269.89453125</v>
      </c>
      <c r="K3178" s="5">
        <v>1145.99145507812</v>
      </c>
      <c r="L3178" s="5">
        <v>1196.67687988281</v>
      </c>
      <c r="M3178" s="5">
        <v>1204.18762207031</v>
      </c>
      <c r="N3178" s="5">
        <v>1857.17199707031</v>
      </c>
      <c r="O3178" s="5">
        <v>1969.32958984375</v>
      </c>
      <c r="P3178" s="5">
        <v>1885.05395507812</v>
      </c>
      <c r="Q3178" s="5">
        <v>1903.8518473307267</v>
      </c>
      <c r="R3178" s="5">
        <v>1512.28173828125</v>
      </c>
      <c r="S3178" s="5">
        <v>1356.27062988281</v>
      </c>
      <c r="T3178" s="5">
        <v>1548.53833007812</v>
      </c>
      <c r="U3178" s="5">
        <v>1472.3635660807267</v>
      </c>
      <c r="V3178" s="5">
        <v>850.13708496093705</v>
      </c>
      <c r="W3178" s="5">
        <v>873.32275390625</v>
      </c>
      <c r="X3178" s="5">
        <v>826.20343017578102</v>
      </c>
      <c r="Y3178" s="5">
        <v>849.88775634765591</v>
      </c>
      <c r="Z3178" s="5">
        <v>1553.97546386718</v>
      </c>
      <c r="AA3178" s="5">
        <v>1513.60900878906</v>
      </c>
      <c r="AB3178" s="5">
        <v>1552.08764648437</v>
      </c>
      <c r="AC3178" s="5">
        <v>1539.8907063802035</v>
      </c>
      <c r="AD3178" s="5">
        <v>661.28161621093705</v>
      </c>
      <c r="AE3178" s="5">
        <v>635.04437255859295</v>
      </c>
      <c r="AF3178" s="5">
        <v>666.73779296875</v>
      </c>
      <c r="AG3178" s="5">
        <v>654.35459391275992</v>
      </c>
      <c r="AH3178" s="5">
        <v>656.82733154296795</v>
      </c>
      <c r="AI3178" s="5">
        <v>673.977783203125</v>
      </c>
      <c r="AJ3178" s="5">
        <v>678.27276611328102</v>
      </c>
      <c r="AK3178" s="5">
        <v>669.69262695312466</v>
      </c>
      <c r="AL3178" s="5">
        <v>1710.76098632812</v>
      </c>
      <c r="AM3178" s="5">
        <v>1710.46020507812</v>
      </c>
      <c r="AN3178" s="5">
        <v>1719.93103027343</v>
      </c>
      <c r="AO3178" s="5">
        <v>1713.7174072265568</v>
      </c>
      <c r="AP3178" s="5">
        <v>949.358642578125</v>
      </c>
      <c r="AQ3178" s="5">
        <v>947.01818847656205</v>
      </c>
      <c r="AR3178" s="5">
        <v>948.13739013671795</v>
      </c>
      <c r="AS3178" s="5">
        <v>948.17140706380167</v>
      </c>
      <c r="AT3178" s="5">
        <v>637.92980957031205</v>
      </c>
      <c r="AU3178" s="5">
        <v>836.60900878906205</v>
      </c>
      <c r="AV3178" s="5">
        <v>715.54705810546795</v>
      </c>
      <c r="AW3178" s="5">
        <v>730.02862548828068</v>
      </c>
      <c r="AX3178" s="5">
        <v>711.92102050781205</v>
      </c>
      <c r="AY3178" s="5">
        <v>657.63482666015602</v>
      </c>
      <c r="AZ3178" s="5">
        <v>615.757568359375</v>
      </c>
      <c r="BA3178" s="5">
        <v>661.77113850911439</v>
      </c>
    </row>
    <row r="3179" spans="1:53" x14ac:dyDescent="0.2">
      <c r="A3179" s="1">
        <v>3176</v>
      </c>
      <c r="B3179" s="1" t="s">
        <v>12719</v>
      </c>
      <c r="C3179" s="1" t="s">
        <v>12720</v>
      </c>
      <c r="D3179" s="1" t="s">
        <v>12721</v>
      </c>
      <c r="E3179" s="1" t="s">
        <v>12722</v>
      </c>
      <c r="F3179" s="5">
        <v>781.95562744140602</v>
      </c>
      <c r="G3179" s="5">
        <v>775.12432861328102</v>
      </c>
      <c r="H3179" s="5">
        <v>741.31463623046795</v>
      </c>
      <c r="I3179" s="5">
        <v>766.1315307617183</v>
      </c>
      <c r="J3179" s="5">
        <v>785.07385253906205</v>
      </c>
      <c r="K3179" s="5">
        <v>781.71203613281205</v>
      </c>
      <c r="L3179" s="5">
        <v>747.02764892578102</v>
      </c>
      <c r="M3179" s="5">
        <v>771.27117919921841</v>
      </c>
      <c r="N3179" s="5">
        <v>2176.37622070312</v>
      </c>
      <c r="O3179" s="5">
        <v>2318.6572265625</v>
      </c>
      <c r="P3179" s="5">
        <v>2179.76538085937</v>
      </c>
      <c r="Q3179" s="5">
        <v>2224.9329427083298</v>
      </c>
      <c r="R3179" s="5">
        <v>1173.10314941406</v>
      </c>
      <c r="S3179" s="5">
        <v>1110.27685546875</v>
      </c>
      <c r="T3179" s="5">
        <v>1097.58190917968</v>
      </c>
      <c r="U3179" s="5">
        <v>1126.9873046874966</v>
      </c>
      <c r="V3179" s="5">
        <v>852.95080566406205</v>
      </c>
      <c r="W3179" s="5">
        <v>825.50549316406205</v>
      </c>
      <c r="X3179" s="5">
        <v>824.42919921875</v>
      </c>
      <c r="Y3179" s="5">
        <v>834.29516601562466</v>
      </c>
      <c r="Z3179" s="5">
        <v>791.66802978515602</v>
      </c>
      <c r="AA3179" s="5">
        <v>749.36767578125</v>
      </c>
      <c r="AB3179" s="5">
        <v>733.44189453125</v>
      </c>
      <c r="AC3179" s="5">
        <v>758.15920003255212</v>
      </c>
      <c r="AD3179" s="5">
        <v>847.8701171875</v>
      </c>
      <c r="AE3179" s="5">
        <v>757.79022216796795</v>
      </c>
      <c r="AF3179" s="5">
        <v>867.05914306640602</v>
      </c>
      <c r="AG3179" s="5">
        <v>824.23982747395803</v>
      </c>
      <c r="AH3179" s="5">
        <v>759.52691650390602</v>
      </c>
      <c r="AI3179" s="5">
        <v>793.50769042968705</v>
      </c>
      <c r="AJ3179" s="5">
        <v>777.06341552734295</v>
      </c>
      <c r="AK3179" s="5">
        <v>776.69934082031205</v>
      </c>
      <c r="AL3179" s="5">
        <v>2045.97375488281</v>
      </c>
      <c r="AM3179" s="5">
        <v>1910.88720703125</v>
      </c>
      <c r="AN3179" s="5">
        <v>1952.712890625</v>
      </c>
      <c r="AO3179" s="5">
        <v>1969.8579508463533</v>
      </c>
      <c r="AP3179" s="5">
        <v>983.92584228515602</v>
      </c>
      <c r="AQ3179" s="5">
        <v>988.25262451171795</v>
      </c>
      <c r="AR3179" s="5">
        <v>1048.55249023437</v>
      </c>
      <c r="AS3179" s="5">
        <v>1006.9103190104147</v>
      </c>
      <c r="AT3179" s="5">
        <v>924.77429199218705</v>
      </c>
      <c r="AU3179" s="5">
        <v>791.703369140625</v>
      </c>
      <c r="AV3179" s="5">
        <v>700.22125244140602</v>
      </c>
      <c r="AW3179" s="5">
        <v>805.56630452473928</v>
      </c>
      <c r="AX3179" s="5">
        <v>872.45458984375</v>
      </c>
      <c r="AY3179" s="5">
        <v>885.276611328125</v>
      </c>
      <c r="AZ3179" s="5">
        <v>839.39221191406205</v>
      </c>
      <c r="BA3179" s="5">
        <v>865.70780436197902</v>
      </c>
    </row>
    <row r="3180" spans="1:53" x14ac:dyDescent="0.2">
      <c r="A3180" s="1">
        <v>3177</v>
      </c>
      <c r="B3180" s="1" t="s">
        <v>12723</v>
      </c>
      <c r="C3180" s="1" t="s">
        <v>12724</v>
      </c>
      <c r="D3180" s="1" t="s">
        <v>12725</v>
      </c>
      <c r="E3180" s="1" t="s">
        <v>12726</v>
      </c>
      <c r="F3180" s="5">
        <v>255.90605163574199</v>
      </c>
      <c r="G3180" s="5">
        <v>248.511947631835</v>
      </c>
      <c r="H3180" s="5">
        <v>266.82931518554602</v>
      </c>
      <c r="I3180" s="5">
        <v>257.082438151041</v>
      </c>
      <c r="J3180" s="5">
        <v>262.53152465820301</v>
      </c>
      <c r="K3180" s="5">
        <v>255.88296508789</v>
      </c>
      <c r="L3180" s="5">
        <v>251.864974975585</v>
      </c>
      <c r="M3180" s="5">
        <v>256.75982157389268</v>
      </c>
      <c r="N3180" s="5">
        <v>199.09454345703099</v>
      </c>
      <c r="O3180" s="5">
        <v>211.70980834960901</v>
      </c>
      <c r="P3180" s="5">
        <v>193.01083374023401</v>
      </c>
      <c r="Q3180" s="5">
        <v>201.27172851562466</v>
      </c>
      <c r="R3180" s="5">
        <v>228.98864746093699</v>
      </c>
      <c r="S3180" s="5">
        <v>242.36778259277301</v>
      </c>
      <c r="T3180" s="5">
        <v>255.29933166503901</v>
      </c>
      <c r="U3180" s="5">
        <v>242.21858723958303</v>
      </c>
      <c r="V3180" s="5">
        <v>169.58407592773401</v>
      </c>
      <c r="W3180" s="5">
        <v>176.04055786132801</v>
      </c>
      <c r="X3180" s="5">
        <v>168.61326599121</v>
      </c>
      <c r="Y3180" s="5">
        <v>171.4126332600907</v>
      </c>
      <c r="Z3180" s="5">
        <v>248.58099365234301</v>
      </c>
      <c r="AA3180" s="5">
        <v>251.55548095703099</v>
      </c>
      <c r="AB3180" s="5">
        <v>248.71371459960901</v>
      </c>
      <c r="AC3180" s="5">
        <v>249.61672973632767</v>
      </c>
      <c r="AD3180" s="5">
        <v>198.763900756835</v>
      </c>
      <c r="AE3180" s="5">
        <v>215.13732910156199</v>
      </c>
      <c r="AF3180" s="5">
        <v>219.52232360839801</v>
      </c>
      <c r="AG3180" s="5">
        <v>211.14118448893166</v>
      </c>
      <c r="AH3180" s="5">
        <v>187.37471008300699</v>
      </c>
      <c r="AI3180" s="5">
        <v>219.77346801757801</v>
      </c>
      <c r="AJ3180" s="5">
        <v>207.94805908203099</v>
      </c>
      <c r="AK3180" s="5">
        <v>205.03207906087201</v>
      </c>
      <c r="AL3180" s="5">
        <v>156.58883666992099</v>
      </c>
      <c r="AM3180" s="5">
        <v>155.22006225585901</v>
      </c>
      <c r="AN3180" s="5">
        <v>165.18368530273401</v>
      </c>
      <c r="AO3180" s="5">
        <v>158.99752807617133</v>
      </c>
      <c r="AP3180" s="5">
        <v>207.98741149902301</v>
      </c>
      <c r="AQ3180" s="5">
        <v>195.03166198730401</v>
      </c>
      <c r="AR3180" s="5">
        <v>203.675537109375</v>
      </c>
      <c r="AS3180" s="5">
        <v>202.23153686523401</v>
      </c>
      <c r="AT3180" s="5">
        <v>152.51734924316401</v>
      </c>
      <c r="AU3180" s="5">
        <v>161.86160278320301</v>
      </c>
      <c r="AV3180" s="5">
        <v>146.13830566406199</v>
      </c>
      <c r="AW3180" s="5">
        <v>153.50575256347634</v>
      </c>
      <c r="AX3180" s="5">
        <v>171.06524658203099</v>
      </c>
      <c r="AY3180" s="5">
        <v>159.34162902832</v>
      </c>
      <c r="AZ3180" s="5">
        <v>176.66732788085901</v>
      </c>
      <c r="BA3180" s="5">
        <v>169.02473449707</v>
      </c>
    </row>
    <row r="3181" spans="1:53" x14ac:dyDescent="0.2">
      <c r="A3181" s="1">
        <v>3178</v>
      </c>
      <c r="B3181" s="1" t="s">
        <v>12727</v>
      </c>
      <c r="C3181" s="1" t="s">
        <v>12728</v>
      </c>
      <c r="D3181" s="1" t="s">
        <v>12729</v>
      </c>
      <c r="E3181" s="1" t="s">
        <v>12730</v>
      </c>
      <c r="F3181" s="5">
        <v>1090.44458007812</v>
      </c>
      <c r="G3181" s="5">
        <v>1122.7919921875</v>
      </c>
      <c r="H3181" s="5">
        <v>1021.08520507812</v>
      </c>
      <c r="I3181" s="5">
        <v>1078.1072591145801</v>
      </c>
      <c r="J3181" s="5">
        <v>874.77941894531205</v>
      </c>
      <c r="K3181" s="5">
        <v>810.49847412109295</v>
      </c>
      <c r="L3181" s="5">
        <v>872.31243896484295</v>
      </c>
      <c r="M3181" s="5">
        <v>852.53011067708258</v>
      </c>
      <c r="N3181" s="5">
        <v>3092.49340820312</v>
      </c>
      <c r="O3181" s="5">
        <v>3046.36206054687</v>
      </c>
      <c r="P3181" s="5">
        <v>2968.82006835937</v>
      </c>
      <c r="Q3181" s="5">
        <v>3035.89184570312</v>
      </c>
      <c r="R3181" s="5">
        <v>2176.54541015625</v>
      </c>
      <c r="S3181" s="5">
        <v>2132.93872070312</v>
      </c>
      <c r="T3181" s="5">
        <v>2139.9228515625</v>
      </c>
      <c r="U3181" s="5">
        <v>2149.8023274739567</v>
      </c>
      <c r="V3181" s="5">
        <v>839.10931396484295</v>
      </c>
      <c r="W3181" s="5">
        <v>857.41741943359295</v>
      </c>
      <c r="X3181" s="5">
        <v>835.95849609375</v>
      </c>
      <c r="Y3181" s="5">
        <v>844.16174316406193</v>
      </c>
      <c r="Z3181" s="5">
        <v>756.29559326171795</v>
      </c>
      <c r="AA3181" s="5">
        <v>759.51806640625</v>
      </c>
      <c r="AB3181" s="5">
        <v>763.68218994140602</v>
      </c>
      <c r="AC3181" s="5">
        <v>759.8319498697914</v>
      </c>
      <c r="AD3181" s="5">
        <v>924.86828613281205</v>
      </c>
      <c r="AE3181" s="5">
        <v>938.12640380859295</v>
      </c>
      <c r="AF3181" s="5">
        <v>947.831298828125</v>
      </c>
      <c r="AG3181" s="5">
        <v>936.94199625650992</v>
      </c>
      <c r="AH3181" s="5">
        <v>864.11505126953102</v>
      </c>
      <c r="AI3181" s="5">
        <v>890.65655517578102</v>
      </c>
      <c r="AJ3181" s="5">
        <v>828.93371582031205</v>
      </c>
      <c r="AK3181" s="5">
        <v>861.23510742187466</v>
      </c>
      <c r="AL3181" s="5">
        <v>3017.94580078125</v>
      </c>
      <c r="AM3181" s="5">
        <v>2956.29638671875</v>
      </c>
      <c r="AN3181" s="5">
        <v>2861.9580078125</v>
      </c>
      <c r="AO3181" s="5">
        <v>2945.4000651041665</v>
      </c>
      <c r="AP3181" s="5">
        <v>1592.86303710937</v>
      </c>
      <c r="AQ3181" s="5">
        <v>1601.85229492187</v>
      </c>
      <c r="AR3181" s="5">
        <v>1568.49914550781</v>
      </c>
      <c r="AS3181" s="5">
        <v>1587.7381591796832</v>
      </c>
      <c r="AT3181" s="5">
        <v>1128.13854980468</v>
      </c>
      <c r="AU3181" s="5">
        <v>1086.79968261718</v>
      </c>
      <c r="AV3181" s="5">
        <v>1044.34631347656</v>
      </c>
      <c r="AW3181" s="5">
        <v>1086.4281819661401</v>
      </c>
      <c r="AX3181" s="5">
        <v>984.40618896484295</v>
      </c>
      <c r="AY3181" s="5">
        <v>838.83703613281205</v>
      </c>
      <c r="AZ3181" s="5">
        <v>883.59033203125</v>
      </c>
      <c r="BA3181" s="5">
        <v>902.27785237630167</v>
      </c>
    </row>
    <row r="3182" spans="1:53" x14ac:dyDescent="0.2">
      <c r="A3182" s="1">
        <v>3179</v>
      </c>
      <c r="B3182" s="1" t="s">
        <v>12731</v>
      </c>
      <c r="C3182" s="1" t="s">
        <v>12732</v>
      </c>
      <c r="D3182" s="1" t="s">
        <v>12733</v>
      </c>
      <c r="E3182" s="1" t="s">
        <v>12734</v>
      </c>
      <c r="F3182" s="5">
        <v>168.54568481445301</v>
      </c>
      <c r="G3182" s="5">
        <v>178.96546936035099</v>
      </c>
      <c r="H3182" s="5">
        <v>179.998291015625</v>
      </c>
      <c r="I3182" s="5">
        <v>175.83648173014299</v>
      </c>
      <c r="J3182" s="5">
        <v>178.27197265625</v>
      </c>
      <c r="K3182" s="5">
        <v>188.10249328613199</v>
      </c>
      <c r="L3182" s="5">
        <v>175.922439575195</v>
      </c>
      <c r="M3182" s="5">
        <v>180.76563517252566</v>
      </c>
      <c r="N3182" s="5">
        <v>397.26492309570301</v>
      </c>
      <c r="O3182" s="5">
        <v>369.41149902343699</v>
      </c>
      <c r="P3182" s="5">
        <v>392.50323486328102</v>
      </c>
      <c r="Q3182" s="5">
        <v>386.39321899414034</v>
      </c>
      <c r="R3182" s="5">
        <v>184.22489929199199</v>
      </c>
      <c r="S3182" s="5">
        <v>182.19075012207</v>
      </c>
      <c r="T3182" s="5">
        <v>199.91540527343699</v>
      </c>
      <c r="U3182" s="5">
        <v>188.77701822916632</v>
      </c>
      <c r="V3182" s="5">
        <v>269.68444824218699</v>
      </c>
      <c r="W3182" s="5">
        <v>250.81701660156199</v>
      </c>
      <c r="X3182" s="5">
        <v>250.59318542480401</v>
      </c>
      <c r="Y3182" s="5">
        <v>257.03155008951768</v>
      </c>
      <c r="Z3182" s="5">
        <v>178.737548828125</v>
      </c>
      <c r="AA3182" s="5">
        <v>177.09718322753901</v>
      </c>
      <c r="AB3182" s="5">
        <v>178.44773864746</v>
      </c>
      <c r="AC3182" s="5">
        <v>178.09415690104132</v>
      </c>
      <c r="AD3182" s="5">
        <v>237.91732788085901</v>
      </c>
      <c r="AE3182" s="5">
        <v>239.08653259277301</v>
      </c>
      <c r="AF3182" s="5">
        <v>235.64822387695301</v>
      </c>
      <c r="AG3182" s="5">
        <v>237.55069478352834</v>
      </c>
      <c r="AH3182" s="5">
        <v>220.31571960449199</v>
      </c>
      <c r="AI3182" s="5">
        <v>207.91255187988199</v>
      </c>
      <c r="AJ3182" s="5">
        <v>212.21168518066401</v>
      </c>
      <c r="AK3182" s="5">
        <v>213.47998555501263</v>
      </c>
      <c r="AL3182" s="5">
        <v>357.171630859375</v>
      </c>
      <c r="AM3182" s="5">
        <v>367.56555175781199</v>
      </c>
      <c r="AN3182" s="5">
        <v>359.00738525390602</v>
      </c>
      <c r="AO3182" s="5">
        <v>361.24818929036434</v>
      </c>
      <c r="AP3182" s="5">
        <v>217.71759033203099</v>
      </c>
      <c r="AQ3182" s="5">
        <v>217.87925720214801</v>
      </c>
      <c r="AR3182" s="5">
        <v>218.22970581054599</v>
      </c>
      <c r="AS3182" s="5">
        <v>217.94218444824165</v>
      </c>
      <c r="AT3182" s="5">
        <v>294.62039184570301</v>
      </c>
      <c r="AU3182" s="5">
        <v>275.73727416992102</v>
      </c>
      <c r="AV3182" s="5">
        <v>263.37161254882801</v>
      </c>
      <c r="AW3182" s="5">
        <v>277.90975952148403</v>
      </c>
      <c r="AX3182" s="5">
        <v>274.96096801757801</v>
      </c>
      <c r="AY3182" s="5">
        <v>241.53306579589801</v>
      </c>
      <c r="AZ3182" s="5">
        <v>231.11491394042901</v>
      </c>
      <c r="BA3182" s="5">
        <v>249.20298258463501</v>
      </c>
    </row>
    <row r="3183" spans="1:53" x14ac:dyDescent="0.2">
      <c r="A3183" s="1">
        <v>3180</v>
      </c>
      <c r="B3183" s="1" t="s">
        <v>12735</v>
      </c>
      <c r="C3183" s="1" t="s">
        <v>12736</v>
      </c>
      <c r="D3183" s="1" t="s">
        <v>12737</v>
      </c>
      <c r="E3183" s="1" t="s">
        <v>12738</v>
      </c>
      <c r="F3183" s="5">
        <v>55.276542663574197</v>
      </c>
      <c r="G3183" s="5">
        <v>70.619865417480398</v>
      </c>
      <c r="H3183" s="5">
        <v>56.979835510253899</v>
      </c>
      <c r="I3183" s="5">
        <v>60.958747863769503</v>
      </c>
      <c r="J3183" s="5">
        <v>65.347602844238196</v>
      </c>
      <c r="K3183" s="5">
        <v>54.761470794677699</v>
      </c>
      <c r="L3183" s="5">
        <v>49.858108520507798</v>
      </c>
      <c r="M3183" s="5">
        <v>56.655727386474574</v>
      </c>
      <c r="N3183" s="5">
        <v>112.56690216064401</v>
      </c>
      <c r="O3183" s="5">
        <v>100.979202270507</v>
      </c>
      <c r="P3183" s="5">
        <v>99.132377624511705</v>
      </c>
      <c r="Q3183" s="5">
        <v>104.2261606852209</v>
      </c>
      <c r="R3183" s="5">
        <v>91.9559326171875</v>
      </c>
      <c r="S3183" s="5">
        <v>100.086776733398</v>
      </c>
      <c r="T3183" s="5">
        <v>92.673271179199205</v>
      </c>
      <c r="U3183" s="5">
        <v>94.905326843261562</v>
      </c>
      <c r="V3183" s="5">
        <v>74.804794311523395</v>
      </c>
      <c r="W3183" s="5">
        <v>73.263404846191406</v>
      </c>
      <c r="X3183" s="5">
        <v>62.816608428955</v>
      </c>
      <c r="Y3183" s="5">
        <v>70.294935862223255</v>
      </c>
      <c r="Z3183" s="5">
        <v>68.231269836425696</v>
      </c>
      <c r="AA3183" s="5">
        <v>73.381202697753906</v>
      </c>
      <c r="AB3183" s="5">
        <v>67.071136474609304</v>
      </c>
      <c r="AC3183" s="5">
        <v>69.561203002929631</v>
      </c>
      <c r="AD3183" s="5">
        <v>46.570102691650298</v>
      </c>
      <c r="AE3183" s="5">
        <v>32.232273101806598</v>
      </c>
      <c r="AF3183" s="5">
        <v>39.0453071594238</v>
      </c>
      <c r="AG3183" s="5">
        <v>39.282560984293561</v>
      </c>
      <c r="AH3183" s="5">
        <v>36.851490020751903</v>
      </c>
      <c r="AI3183" s="5">
        <v>47.600128173828097</v>
      </c>
      <c r="AJ3183" s="5">
        <v>43.490337371826101</v>
      </c>
      <c r="AK3183" s="5">
        <v>42.647318522135365</v>
      </c>
      <c r="AL3183" s="5">
        <v>93.915061950683594</v>
      </c>
      <c r="AM3183" s="5">
        <v>92.763580322265597</v>
      </c>
      <c r="AN3183" s="5">
        <v>89.923324584960895</v>
      </c>
      <c r="AO3183" s="5">
        <v>92.200655619303362</v>
      </c>
      <c r="AP3183" s="5">
        <v>67.029411315917898</v>
      </c>
      <c r="AQ3183" s="5">
        <v>59.810539245605398</v>
      </c>
      <c r="AR3183" s="5">
        <v>69.276268005371094</v>
      </c>
      <c r="AS3183" s="5">
        <v>65.372072855631458</v>
      </c>
      <c r="AT3183" s="5">
        <v>100.02065277099599</v>
      </c>
      <c r="AU3183" s="5">
        <v>98.085945129394503</v>
      </c>
      <c r="AV3183" s="5">
        <v>94.554191589355398</v>
      </c>
      <c r="AW3183" s="5">
        <v>97.553596496581974</v>
      </c>
      <c r="AX3183" s="5">
        <v>71.050498962402301</v>
      </c>
      <c r="AY3183" s="5">
        <v>68.291122436523395</v>
      </c>
      <c r="AZ3183" s="5">
        <v>71.520599365234304</v>
      </c>
      <c r="BA3183" s="5">
        <v>70.287406921386662</v>
      </c>
    </row>
    <row r="3184" spans="1:53" x14ac:dyDescent="0.2">
      <c r="A3184" s="1">
        <v>3181</v>
      </c>
      <c r="B3184" s="1" t="s">
        <v>12739</v>
      </c>
      <c r="C3184" s="1" t="s">
        <v>12740</v>
      </c>
      <c r="D3184" s="1" t="s">
        <v>12741</v>
      </c>
      <c r="E3184" s="1" t="s">
        <v>12742</v>
      </c>
      <c r="F3184" s="5">
        <v>1177.74633789062</v>
      </c>
      <c r="G3184" s="5">
        <v>1111.14489746093</v>
      </c>
      <c r="H3184" s="5">
        <v>1174.21520996093</v>
      </c>
      <c r="I3184" s="5">
        <v>1154.3688151041599</v>
      </c>
      <c r="J3184" s="5">
        <v>998.36712646484295</v>
      </c>
      <c r="K3184" s="5">
        <v>1053.2001953125</v>
      </c>
      <c r="L3184" s="5">
        <v>1037.86071777343</v>
      </c>
      <c r="M3184" s="5">
        <v>1029.8093465169243</v>
      </c>
      <c r="N3184" s="5">
        <v>1064.21813964843</v>
      </c>
      <c r="O3184" s="5">
        <v>1139.80615234375</v>
      </c>
      <c r="P3184" s="5">
        <v>1141.73010253906</v>
      </c>
      <c r="Q3184" s="5">
        <v>1115.2514648437466</v>
      </c>
      <c r="R3184" s="5">
        <v>1347.97277832031</v>
      </c>
      <c r="S3184" s="5">
        <v>1266.38073730468</v>
      </c>
      <c r="T3184" s="5">
        <v>1386.45886230468</v>
      </c>
      <c r="U3184" s="5">
        <v>1333.6041259765568</v>
      </c>
      <c r="V3184" s="5">
        <v>1183.0771484375</v>
      </c>
      <c r="W3184" s="5">
        <v>1125.62854003906</v>
      </c>
      <c r="X3184" s="5">
        <v>1114.66137695312</v>
      </c>
      <c r="Y3184" s="5">
        <v>1141.1223551432265</v>
      </c>
      <c r="Z3184" s="5">
        <v>1027.14990234375</v>
      </c>
      <c r="AA3184" s="5">
        <v>949.45361328125</v>
      </c>
      <c r="AB3184" s="5">
        <v>934.73663330078102</v>
      </c>
      <c r="AC3184" s="5">
        <v>970.44671630859375</v>
      </c>
      <c r="AD3184" s="5">
        <v>1252.89038085937</v>
      </c>
      <c r="AE3184" s="5">
        <v>1312.41577148437</v>
      </c>
      <c r="AF3184" s="5">
        <v>1323.88500976562</v>
      </c>
      <c r="AG3184" s="5">
        <v>1296.3970540364533</v>
      </c>
      <c r="AH3184" s="5">
        <v>1277.97180175781</v>
      </c>
      <c r="AI3184" s="5">
        <v>1294.23059082031</v>
      </c>
      <c r="AJ3184" s="5">
        <v>1272.61657714843</v>
      </c>
      <c r="AK3184" s="5">
        <v>1281.6063232421832</v>
      </c>
      <c r="AL3184" s="5">
        <v>1022.26739501953</v>
      </c>
      <c r="AM3184" s="5">
        <v>982.475830078125</v>
      </c>
      <c r="AN3184" s="5">
        <v>1027.85119628906</v>
      </c>
      <c r="AO3184" s="5">
        <v>1010.864807128905</v>
      </c>
      <c r="AP3184" s="5">
        <v>1355.87487792968</v>
      </c>
      <c r="AQ3184" s="5">
        <v>1272</v>
      </c>
      <c r="AR3184" s="5">
        <v>1321.76354980468</v>
      </c>
      <c r="AS3184" s="5">
        <v>1316.5461425781202</v>
      </c>
      <c r="AT3184" s="5">
        <v>1104.01550292968</v>
      </c>
      <c r="AU3184" s="5">
        <v>1146.85424804687</v>
      </c>
      <c r="AV3184" s="5">
        <v>1012.53228759765</v>
      </c>
      <c r="AW3184" s="5">
        <v>1087.8006795247331</v>
      </c>
      <c r="AX3184" s="5">
        <v>1349.45861816406</v>
      </c>
      <c r="AY3184" s="5">
        <v>1154.04431152343</v>
      </c>
      <c r="AZ3184" s="5">
        <v>1182.94604492187</v>
      </c>
      <c r="BA3184" s="5">
        <v>1228.8163248697867</v>
      </c>
    </row>
    <row r="3185" spans="1:53" x14ac:dyDescent="0.2">
      <c r="A3185" s="1">
        <v>3182</v>
      </c>
      <c r="B3185" s="1" t="s">
        <v>12743</v>
      </c>
      <c r="C3185" s="1" t="s">
        <v>12744</v>
      </c>
      <c r="D3185" s="1" t="s">
        <v>12745</v>
      </c>
      <c r="E3185" s="1" t="s">
        <v>12746</v>
      </c>
      <c r="F3185" s="5">
        <v>134.37417602539</v>
      </c>
      <c r="G3185" s="5">
        <v>132.07946777343699</v>
      </c>
      <c r="H3185" s="5">
        <v>125.690948486328</v>
      </c>
      <c r="I3185" s="5">
        <v>130.71486409505167</v>
      </c>
      <c r="J3185" s="5">
        <v>138.67924499511699</v>
      </c>
      <c r="K3185" s="5">
        <v>129.05900573730401</v>
      </c>
      <c r="L3185" s="5">
        <v>127.26300048828099</v>
      </c>
      <c r="M3185" s="5">
        <v>131.66708374023401</v>
      </c>
      <c r="N3185" s="5">
        <v>169.81163024902301</v>
      </c>
      <c r="O3185" s="5">
        <v>167.46797180175699</v>
      </c>
      <c r="P3185" s="5">
        <v>164.04188537597599</v>
      </c>
      <c r="Q3185" s="5">
        <v>167.10716247558534</v>
      </c>
      <c r="R3185" s="5">
        <v>113.86785125732401</v>
      </c>
      <c r="S3185" s="5">
        <v>126.96866607666</v>
      </c>
      <c r="T3185" s="5">
        <v>113.332481384277</v>
      </c>
      <c r="U3185" s="5">
        <v>118.05633290608701</v>
      </c>
      <c r="V3185" s="5">
        <v>135.301666259765</v>
      </c>
      <c r="W3185" s="5">
        <v>145.00276184082</v>
      </c>
      <c r="X3185" s="5">
        <v>135.08563232421801</v>
      </c>
      <c r="Y3185" s="5">
        <v>138.46335347493434</v>
      </c>
      <c r="Z3185" s="5">
        <v>210.25619506835901</v>
      </c>
      <c r="AA3185" s="5">
        <v>241.56838989257801</v>
      </c>
      <c r="AB3185" s="5">
        <v>236.41851806640599</v>
      </c>
      <c r="AC3185" s="5">
        <v>229.41436767578102</v>
      </c>
      <c r="AD3185" s="5">
        <v>112.07551574707</v>
      </c>
      <c r="AE3185" s="5">
        <v>103.00080871582</v>
      </c>
      <c r="AF3185" s="5">
        <v>106.705101013183</v>
      </c>
      <c r="AG3185" s="5">
        <v>107.26047515869099</v>
      </c>
      <c r="AH3185" s="5">
        <v>114.600044250488</v>
      </c>
      <c r="AI3185" s="5">
        <v>106.65421295166</v>
      </c>
      <c r="AJ3185" s="5">
        <v>106.13864135742099</v>
      </c>
      <c r="AK3185" s="5">
        <v>109.13096618652298</v>
      </c>
      <c r="AL3185" s="5">
        <v>103.113471984863</v>
      </c>
      <c r="AM3185" s="5">
        <v>99.405616760253906</v>
      </c>
      <c r="AN3185" s="5">
        <v>98.590080261230398</v>
      </c>
      <c r="AO3185" s="5">
        <v>100.36972300211578</v>
      </c>
      <c r="AP3185" s="5">
        <v>88.825736999511705</v>
      </c>
      <c r="AQ3185" s="5">
        <v>90.100227355957003</v>
      </c>
      <c r="AR3185" s="5">
        <v>86.331031799316406</v>
      </c>
      <c r="AS3185" s="5">
        <v>88.418998718261705</v>
      </c>
      <c r="AT3185" s="5">
        <v>97.711410522460895</v>
      </c>
      <c r="AU3185" s="5">
        <v>96.719436645507798</v>
      </c>
      <c r="AV3185" s="5">
        <v>124.520309448242</v>
      </c>
      <c r="AW3185" s="5">
        <v>106.31705220540357</v>
      </c>
      <c r="AX3185" s="5">
        <v>93.252456665039006</v>
      </c>
      <c r="AY3185" s="5">
        <v>79.780265808105398</v>
      </c>
      <c r="AZ3185" s="5">
        <v>78.773750305175696</v>
      </c>
      <c r="BA3185" s="5">
        <v>83.935490926106709</v>
      </c>
    </row>
    <row r="3186" spans="1:53" x14ac:dyDescent="0.2">
      <c r="A3186" s="1">
        <v>3183</v>
      </c>
      <c r="B3186" s="1" t="s">
        <v>12747</v>
      </c>
      <c r="C3186" s="1" t="s">
        <v>12748</v>
      </c>
      <c r="D3186" s="1" t="s">
        <v>12749</v>
      </c>
      <c r="E3186" s="1" t="s">
        <v>12750</v>
      </c>
      <c r="F3186" s="5">
        <v>109.13118743896401</v>
      </c>
      <c r="G3186" s="5">
        <v>126.771125793457</v>
      </c>
      <c r="H3186" s="5">
        <v>130.02906799316401</v>
      </c>
      <c r="I3186" s="5">
        <v>121.97712707519501</v>
      </c>
      <c r="J3186" s="5">
        <v>139.72653198242099</v>
      </c>
      <c r="K3186" s="5">
        <v>175.46121215820301</v>
      </c>
      <c r="L3186" s="5">
        <v>145.34242248535099</v>
      </c>
      <c r="M3186" s="5">
        <v>153.51005554199165</v>
      </c>
      <c r="N3186" s="5">
        <v>189.46145629882801</v>
      </c>
      <c r="O3186" s="5">
        <v>180.45103454589801</v>
      </c>
      <c r="P3186" s="5">
        <v>186.95323181152301</v>
      </c>
      <c r="Q3186" s="5">
        <v>185.621907552083</v>
      </c>
      <c r="R3186" s="5">
        <v>75.469230651855398</v>
      </c>
      <c r="S3186" s="5">
        <v>58.766536712646399</v>
      </c>
      <c r="T3186" s="5">
        <v>94.912117004394503</v>
      </c>
      <c r="U3186" s="5">
        <v>76.382628122965428</v>
      </c>
      <c r="V3186" s="5">
        <v>87.035598754882798</v>
      </c>
      <c r="W3186" s="5">
        <v>83.930267333984304</v>
      </c>
      <c r="X3186" s="5">
        <v>81.441757202148395</v>
      </c>
      <c r="Y3186" s="5">
        <v>84.135874430338504</v>
      </c>
      <c r="Z3186" s="5">
        <v>93.738044738769503</v>
      </c>
      <c r="AA3186" s="5">
        <v>90.479576110839801</v>
      </c>
      <c r="AB3186" s="5">
        <v>95.508522033691406</v>
      </c>
      <c r="AC3186" s="5">
        <v>93.242047627766908</v>
      </c>
      <c r="AD3186" s="5">
        <v>61.801307678222599</v>
      </c>
      <c r="AE3186" s="5">
        <v>70.440391540527301</v>
      </c>
      <c r="AF3186" s="5">
        <v>77.809432983398395</v>
      </c>
      <c r="AG3186" s="5">
        <v>70.017044067382756</v>
      </c>
      <c r="AH3186" s="5">
        <v>46.690628051757798</v>
      </c>
      <c r="AI3186" s="5">
        <v>68.796928405761705</v>
      </c>
      <c r="AJ3186" s="5">
        <v>48.951396942138601</v>
      </c>
      <c r="AK3186" s="5">
        <v>54.812984466552699</v>
      </c>
      <c r="AL3186" s="5">
        <v>156.92315673828099</v>
      </c>
      <c r="AM3186" s="5">
        <v>159.39814758300699</v>
      </c>
      <c r="AN3186" s="5">
        <v>170.15142822265599</v>
      </c>
      <c r="AO3186" s="5">
        <v>162.15757751464798</v>
      </c>
      <c r="AP3186" s="5">
        <v>76.2464599609375</v>
      </c>
      <c r="AQ3186" s="5">
        <v>73.642532348632798</v>
      </c>
      <c r="AR3186" s="5">
        <v>82.911994934082003</v>
      </c>
      <c r="AS3186" s="5">
        <v>77.600329081217438</v>
      </c>
      <c r="AT3186" s="5">
        <v>56.074619293212798</v>
      </c>
      <c r="AU3186" s="5">
        <v>54.581092834472599</v>
      </c>
      <c r="AV3186" s="5">
        <v>48.094863891601499</v>
      </c>
      <c r="AW3186" s="5">
        <v>52.916858673095639</v>
      </c>
      <c r="AX3186" s="5">
        <v>69.843620300292898</v>
      </c>
      <c r="AY3186" s="5">
        <v>46.339366912841797</v>
      </c>
      <c r="AZ3186" s="5">
        <v>46.580547332763601</v>
      </c>
      <c r="BA3186" s="5">
        <v>54.254511515299434</v>
      </c>
    </row>
    <row r="3187" spans="1:53" x14ac:dyDescent="0.2">
      <c r="A3187" s="1">
        <v>3184</v>
      </c>
      <c r="B3187" s="1" t="s">
        <v>12751</v>
      </c>
      <c r="C3187" s="1" t="s">
        <v>12752</v>
      </c>
      <c r="D3187" s="1" t="s">
        <v>12753</v>
      </c>
      <c r="E3187" s="1" t="s">
        <v>12754</v>
      </c>
      <c r="F3187" s="5">
        <v>732.42254638671795</v>
      </c>
      <c r="G3187" s="5">
        <v>815.696044921875</v>
      </c>
      <c r="H3187" s="5">
        <v>915.04583740234295</v>
      </c>
      <c r="I3187" s="5">
        <v>821.05480957031193</v>
      </c>
      <c r="J3187" s="5">
        <v>1047.2275390625</v>
      </c>
      <c r="K3187" s="5">
        <v>972.48809814453102</v>
      </c>
      <c r="L3187" s="5">
        <v>975.70642089843705</v>
      </c>
      <c r="M3187" s="5">
        <v>998.47401936848928</v>
      </c>
      <c r="N3187" s="5">
        <v>821.34387207031205</v>
      </c>
      <c r="O3187" s="5">
        <v>732.66534423828102</v>
      </c>
      <c r="P3187" s="5">
        <v>722.7607421875</v>
      </c>
      <c r="Q3187" s="5">
        <v>758.92331949869765</v>
      </c>
      <c r="R3187" s="5">
        <v>391.91485595703102</v>
      </c>
      <c r="S3187" s="5">
        <v>476.17013549804602</v>
      </c>
      <c r="T3187" s="5">
        <v>359.79449462890602</v>
      </c>
      <c r="U3187" s="5">
        <v>409.29316202799436</v>
      </c>
      <c r="V3187" s="5">
        <v>838.84075927734295</v>
      </c>
      <c r="W3187" s="5">
        <v>735.78668212890602</v>
      </c>
      <c r="X3187" s="5">
        <v>698.07598876953102</v>
      </c>
      <c r="Y3187" s="5">
        <v>757.56781005859341</v>
      </c>
      <c r="Z3187" s="5">
        <v>1048.51953125</v>
      </c>
      <c r="AA3187" s="5">
        <v>995.74884033203102</v>
      </c>
      <c r="AB3187" s="5">
        <v>1090.98767089843</v>
      </c>
      <c r="AC3187" s="5">
        <v>1045.085347493487</v>
      </c>
      <c r="AD3187" s="5">
        <v>957.19110107421795</v>
      </c>
      <c r="AE3187" s="5">
        <v>922.38146972656205</v>
      </c>
      <c r="AF3187" s="5">
        <v>925.89447021484295</v>
      </c>
      <c r="AG3187" s="5">
        <v>935.15568033854095</v>
      </c>
      <c r="AH3187" s="5">
        <v>944.70135498046795</v>
      </c>
      <c r="AI3187" s="5">
        <v>817.331298828125</v>
      </c>
      <c r="AJ3187" s="5">
        <v>961.94128417968705</v>
      </c>
      <c r="AK3187" s="5">
        <v>907.99131266275992</v>
      </c>
      <c r="AL3187" s="5">
        <v>615.46942138671795</v>
      </c>
      <c r="AM3187" s="5">
        <v>558.9970703125</v>
      </c>
      <c r="AN3187" s="5">
        <v>619.6328125</v>
      </c>
      <c r="AO3187" s="5">
        <v>598.03310139973928</v>
      </c>
      <c r="AP3187" s="5">
        <v>515.42608642578102</v>
      </c>
      <c r="AQ3187" s="5">
        <v>468.52020263671801</v>
      </c>
      <c r="AR3187" s="5">
        <v>517.80316162109295</v>
      </c>
      <c r="AS3187" s="5">
        <v>500.583150227864</v>
      </c>
      <c r="AT3187" s="5">
        <v>929.21466064453102</v>
      </c>
      <c r="AU3187" s="5">
        <v>1005.89001464843</v>
      </c>
      <c r="AV3187" s="5">
        <v>850.09893798828102</v>
      </c>
      <c r="AW3187" s="5">
        <v>928.40120442708064</v>
      </c>
      <c r="AX3187" s="5">
        <v>987.48089599609295</v>
      </c>
      <c r="AY3187" s="5">
        <v>984.24530029296795</v>
      </c>
      <c r="AZ3187" s="5">
        <v>954.03405761718705</v>
      </c>
      <c r="BA3187" s="5">
        <v>975.25341796874943</v>
      </c>
    </row>
    <row r="3188" spans="1:53" x14ac:dyDescent="0.2">
      <c r="A3188" s="1">
        <v>3185</v>
      </c>
      <c r="B3188" s="1" t="s">
        <v>12755</v>
      </c>
      <c r="C3188" s="1" t="s">
        <v>12756</v>
      </c>
      <c r="D3188" s="1" t="s">
        <v>12757</v>
      </c>
      <c r="E3188" s="1" t="s">
        <v>12758</v>
      </c>
      <c r="H3188" s="5">
        <v>62.0135688781738</v>
      </c>
      <c r="I3188" s="5">
        <v>62.0135688781738</v>
      </c>
      <c r="K3188" s="5">
        <v>28.235368728637599</v>
      </c>
      <c r="M3188" s="5">
        <v>28.235368728637599</v>
      </c>
      <c r="N3188" s="5">
        <v>157.63177490234301</v>
      </c>
      <c r="O3188" s="5">
        <v>140.31808471679599</v>
      </c>
      <c r="P3188" s="5">
        <v>148.58755493164</v>
      </c>
      <c r="Q3188" s="5">
        <v>148.84580485025967</v>
      </c>
      <c r="R3188" s="5">
        <v>68.907089233398395</v>
      </c>
      <c r="S3188" s="5">
        <v>31.537452697753899</v>
      </c>
      <c r="T3188" s="5">
        <v>82.061737060546804</v>
      </c>
      <c r="U3188" s="5">
        <v>60.835426330566371</v>
      </c>
      <c r="W3188" s="5">
        <v>39.853542327880803</v>
      </c>
      <c r="Y3188" s="5">
        <v>39.853542327880803</v>
      </c>
      <c r="Z3188" s="5">
        <v>68.706192016601506</v>
      </c>
      <c r="AA3188" s="5">
        <v>57.868312835693303</v>
      </c>
      <c r="AB3188" s="5">
        <v>29.067153930663999</v>
      </c>
      <c r="AC3188" s="5">
        <v>51.880552927652936</v>
      </c>
      <c r="AH3188" s="5">
        <v>106.57984924316401</v>
      </c>
      <c r="AI3188" s="5">
        <v>99.3922119140625</v>
      </c>
      <c r="AJ3188" s="5">
        <v>68.208267211914006</v>
      </c>
      <c r="AK3188" s="5">
        <v>91.393442789713504</v>
      </c>
      <c r="AL3188" s="5">
        <v>209.71188354492099</v>
      </c>
      <c r="AM3188" s="5">
        <v>208.08639526367099</v>
      </c>
      <c r="AN3188" s="5">
        <v>226.35110473632801</v>
      </c>
      <c r="AO3188" s="5">
        <v>214.71646118164003</v>
      </c>
      <c r="AP3188" s="5">
        <v>154.69010925292901</v>
      </c>
      <c r="AQ3188" s="5">
        <v>183.90374755859301</v>
      </c>
      <c r="AR3188" s="5">
        <v>184.57434082031199</v>
      </c>
      <c r="AS3188" s="5">
        <v>174.38939921061134</v>
      </c>
      <c r="AY3188" s="5">
        <v>47.492263793945298</v>
      </c>
      <c r="BA3188" s="5">
        <v>47.492263793945298</v>
      </c>
    </row>
    <row r="3189" spans="1:53" x14ac:dyDescent="0.2">
      <c r="A3189" s="1">
        <v>3186</v>
      </c>
      <c r="B3189" s="1" t="s">
        <v>12759</v>
      </c>
      <c r="C3189" s="1" t="s">
        <v>12760</v>
      </c>
      <c r="D3189" s="1" t="s">
        <v>12761</v>
      </c>
      <c r="E3189" s="1" t="s">
        <v>12762</v>
      </c>
      <c r="H3189" s="5">
        <v>52.349880218505803</v>
      </c>
      <c r="I3189" s="5">
        <v>52.349880218505803</v>
      </c>
      <c r="N3189" s="5">
        <v>88.392097473144503</v>
      </c>
      <c r="P3189" s="5">
        <v>81.520980834960895</v>
      </c>
      <c r="Q3189" s="5">
        <v>84.956539154052706</v>
      </c>
      <c r="S3189" s="5">
        <v>130.40133666992099</v>
      </c>
      <c r="U3189" s="5">
        <v>130.40133666992099</v>
      </c>
      <c r="Z3189" s="5">
        <v>88.954811096191406</v>
      </c>
      <c r="AA3189" s="5">
        <v>68.910736083984304</v>
      </c>
      <c r="AB3189" s="5">
        <v>68.258094787597599</v>
      </c>
      <c r="AC3189" s="5">
        <v>75.374547322591113</v>
      </c>
      <c r="AD3189" s="5">
        <v>78.895820617675696</v>
      </c>
      <c r="AE3189" s="5">
        <v>84.410133361816406</v>
      </c>
      <c r="AG3189" s="5">
        <v>81.652976989746051</v>
      </c>
      <c r="AH3189" s="5">
        <v>64.814811706542898</v>
      </c>
      <c r="AI3189" s="5">
        <v>57.952079772949197</v>
      </c>
      <c r="AJ3189" s="5">
        <v>66.5338134765625</v>
      </c>
      <c r="AK3189" s="5">
        <v>63.100234985351534</v>
      </c>
      <c r="AM3189" s="5">
        <v>140.72052001953099</v>
      </c>
      <c r="AN3189" s="5">
        <v>121.56462860107401</v>
      </c>
      <c r="AO3189" s="5">
        <v>131.14257431030251</v>
      </c>
      <c r="AR3189" s="5">
        <v>55.2196044921875</v>
      </c>
      <c r="AS3189" s="5">
        <v>55.2196044921875</v>
      </c>
      <c r="AY3189" s="5">
        <v>127.716049194335</v>
      </c>
      <c r="AZ3189" s="5">
        <v>125.67656707763599</v>
      </c>
      <c r="BA3189" s="5">
        <v>126.6963081359855</v>
      </c>
    </row>
    <row r="3190" spans="1:53" x14ac:dyDescent="0.2">
      <c r="A3190" s="1">
        <v>3187</v>
      </c>
      <c r="B3190" s="1" t="s">
        <v>12763</v>
      </c>
      <c r="C3190" s="1" t="s">
        <v>12764</v>
      </c>
      <c r="D3190" s="1" t="s">
        <v>12765</v>
      </c>
      <c r="E3190" s="1" t="s">
        <v>12766</v>
      </c>
      <c r="J3190" s="5">
        <v>86.859214782714801</v>
      </c>
      <c r="L3190" s="5">
        <v>61.813034057617102</v>
      </c>
      <c r="M3190" s="5">
        <v>74.336124420165959</v>
      </c>
      <c r="P3190" s="5">
        <v>106.454696655273</v>
      </c>
      <c r="Q3190" s="5">
        <v>106.454696655273</v>
      </c>
      <c r="R3190" s="5">
        <v>163.591873168945</v>
      </c>
      <c r="S3190" s="5">
        <v>97.328071594238196</v>
      </c>
      <c r="T3190" s="5">
        <v>88.749855041503906</v>
      </c>
      <c r="U3190" s="5">
        <v>116.5565999348957</v>
      </c>
      <c r="Z3190" s="5">
        <v>138.93109130859301</v>
      </c>
      <c r="AA3190" s="5">
        <v>95.252647399902301</v>
      </c>
      <c r="AB3190" s="5">
        <v>130.44146728515599</v>
      </c>
      <c r="AC3190" s="5">
        <v>121.54173533121711</v>
      </c>
      <c r="AP3190" s="5">
        <v>105.28855133056599</v>
      </c>
      <c r="AQ3190" s="5">
        <v>104.282844543457</v>
      </c>
      <c r="AR3190" s="5">
        <v>62.774662017822202</v>
      </c>
      <c r="AS3190" s="5">
        <v>90.782019297281735</v>
      </c>
      <c r="AX3190" s="5">
        <v>86.284400939941406</v>
      </c>
      <c r="BA3190" s="5">
        <v>86.284400939941406</v>
      </c>
    </row>
    <row r="3191" spans="1:53" x14ac:dyDescent="0.2">
      <c r="A3191" s="1">
        <v>3188</v>
      </c>
      <c r="B3191" s="1" t="s">
        <v>12767</v>
      </c>
      <c r="C3191" s="1" t="s">
        <v>12768</v>
      </c>
      <c r="D3191" s="1" t="s">
        <v>12769</v>
      </c>
      <c r="E3191" s="1" t="s">
        <v>12770</v>
      </c>
      <c r="H3191" s="5">
        <v>4.2009038925170898</v>
      </c>
      <c r="I3191" s="5">
        <v>4.2009038925170898</v>
      </c>
      <c r="N3191" s="5">
        <v>35.146446228027301</v>
      </c>
      <c r="P3191" s="5">
        <v>29.277732849121001</v>
      </c>
      <c r="Q3191" s="5">
        <v>32.212089538574148</v>
      </c>
      <c r="AB3191" s="5">
        <v>30.648839950561499</v>
      </c>
      <c r="AC3191" s="5">
        <v>30.648839950561499</v>
      </c>
      <c r="AF3191" s="5">
        <v>33.1507759094238</v>
      </c>
      <c r="AG3191" s="5">
        <v>33.1507759094238</v>
      </c>
      <c r="AH3191" s="5">
        <v>17.489385604858398</v>
      </c>
      <c r="AI3191" s="5">
        <v>30.544704437255799</v>
      </c>
      <c r="AJ3191" s="5">
        <v>21.658685684204102</v>
      </c>
      <c r="AK3191" s="5">
        <v>23.2309252421061</v>
      </c>
      <c r="AL3191" s="5">
        <v>25.451503753662099</v>
      </c>
      <c r="AM3191" s="5">
        <v>23.476369857788001</v>
      </c>
      <c r="AN3191" s="5">
        <v>23.202754974365199</v>
      </c>
      <c r="AO3191" s="5">
        <v>24.04354286193843</v>
      </c>
      <c r="AP3191" s="5">
        <v>17.720287322998001</v>
      </c>
      <c r="AR3191" s="5">
        <v>18.8739013671875</v>
      </c>
      <c r="AS3191" s="5">
        <v>18.297094345092752</v>
      </c>
      <c r="AV3191" s="5">
        <v>26.389867782592699</v>
      </c>
      <c r="AW3191" s="5">
        <v>26.389867782592699</v>
      </c>
      <c r="AZ3191" s="5">
        <v>18.697360992431602</v>
      </c>
      <c r="BA3191" s="5">
        <v>18.697360992431602</v>
      </c>
    </row>
    <row r="3192" spans="1:53" x14ac:dyDescent="0.2">
      <c r="A3192" s="1">
        <v>3189</v>
      </c>
      <c r="B3192" s="1" t="s">
        <v>12771</v>
      </c>
      <c r="C3192" s="1" t="s">
        <v>12772</v>
      </c>
      <c r="D3192" s="1" t="s">
        <v>12773</v>
      </c>
      <c r="E3192" s="1" t="s">
        <v>12774</v>
      </c>
      <c r="F3192" s="5">
        <v>1159.12121582031</v>
      </c>
      <c r="G3192" s="5">
        <v>1372.42346191406</v>
      </c>
      <c r="H3192" s="5">
        <v>1311.68151855468</v>
      </c>
      <c r="I3192" s="5">
        <v>1281.0753987630167</v>
      </c>
      <c r="J3192" s="5">
        <v>1324.67944335937</v>
      </c>
      <c r="K3192" s="5">
        <v>1367.10705566406</v>
      </c>
      <c r="L3192" s="5">
        <v>1382.49523925781</v>
      </c>
      <c r="M3192" s="5">
        <v>1358.0939127604133</v>
      </c>
      <c r="N3192" s="5">
        <v>1078.95324707031</v>
      </c>
      <c r="O3192" s="5">
        <v>1137.71276855468</v>
      </c>
      <c r="P3192" s="5">
        <v>1036.11291503906</v>
      </c>
      <c r="Q3192" s="5">
        <v>1084.2596435546832</v>
      </c>
      <c r="R3192" s="5">
        <v>999.305908203125</v>
      </c>
      <c r="S3192" s="5">
        <v>851.57965087890602</v>
      </c>
      <c r="T3192" s="5">
        <v>931.13342285156205</v>
      </c>
      <c r="U3192" s="5">
        <v>927.33966064453091</v>
      </c>
      <c r="V3192" s="5">
        <v>1500.1533203125</v>
      </c>
      <c r="W3192" s="5">
        <v>1556.83142089843</v>
      </c>
      <c r="X3192" s="5">
        <v>1391.05847167968</v>
      </c>
      <c r="Y3192" s="5">
        <v>1482.6810709635367</v>
      </c>
      <c r="Z3192" s="5">
        <v>1571.82153320312</v>
      </c>
      <c r="AA3192" s="5">
        <v>1650.90307617187</v>
      </c>
      <c r="AB3192" s="5">
        <v>1623.23937988281</v>
      </c>
      <c r="AC3192" s="5">
        <v>1615.3213297525999</v>
      </c>
      <c r="AD3192" s="5">
        <v>1417.046875</v>
      </c>
      <c r="AE3192" s="5">
        <v>1533.35583496093</v>
      </c>
      <c r="AF3192" s="5">
        <v>1697.98205566406</v>
      </c>
      <c r="AG3192" s="5">
        <v>1549.4615885416633</v>
      </c>
      <c r="AH3192" s="5">
        <v>1452.73950195312</v>
      </c>
      <c r="AI3192" s="5">
        <v>1348.36279296875</v>
      </c>
      <c r="AJ3192" s="5">
        <v>1411.05895996093</v>
      </c>
      <c r="AK3192" s="5">
        <v>1404.0537516275999</v>
      </c>
      <c r="AL3192" s="5">
        <v>946.23974609375</v>
      </c>
      <c r="AM3192" s="5">
        <v>855.15802001953102</v>
      </c>
      <c r="AN3192" s="5">
        <v>1000.91448974609</v>
      </c>
      <c r="AO3192" s="5">
        <v>934.10408528645701</v>
      </c>
      <c r="AP3192" s="5">
        <v>1032.63598632812</v>
      </c>
      <c r="AQ3192" s="5">
        <v>994.13629150390602</v>
      </c>
      <c r="AR3192" s="5">
        <v>1046.23815917968</v>
      </c>
      <c r="AS3192" s="5">
        <v>1024.3368123372354</v>
      </c>
      <c r="AT3192" s="5">
        <v>718.13781738281205</v>
      </c>
      <c r="AU3192" s="5">
        <v>990.52282714843705</v>
      </c>
      <c r="AV3192" s="5">
        <v>879.6689453125</v>
      </c>
      <c r="AW3192" s="5">
        <v>862.7765299479164</v>
      </c>
      <c r="AX3192" s="5">
        <v>969.06732177734295</v>
      </c>
      <c r="AY3192" s="5">
        <v>1139.84484863281</v>
      </c>
      <c r="AZ3192" s="5">
        <v>1205.90295410156</v>
      </c>
      <c r="BA3192" s="5">
        <v>1104.9383748372377</v>
      </c>
    </row>
    <row r="3193" spans="1:53" x14ac:dyDescent="0.2">
      <c r="A3193" s="1">
        <v>3190</v>
      </c>
      <c r="B3193" s="1" t="s">
        <v>12775</v>
      </c>
      <c r="C3193" s="1" t="s">
        <v>12776</v>
      </c>
      <c r="D3193" s="1" t="s">
        <v>12777</v>
      </c>
      <c r="E3193" s="1" t="s">
        <v>12778</v>
      </c>
      <c r="F3193" s="5">
        <v>4667.482421875</v>
      </c>
      <c r="G3193" s="5">
        <v>4480.9228515625</v>
      </c>
      <c r="H3193" s="5">
        <v>4370.966796875</v>
      </c>
      <c r="I3193" s="5">
        <v>4506.457356770833</v>
      </c>
      <c r="J3193" s="5">
        <v>4321.5234375</v>
      </c>
      <c r="K3193" s="5">
        <v>4332.05712890625</v>
      </c>
      <c r="L3193" s="5">
        <v>4366.26318359375</v>
      </c>
      <c r="M3193" s="5">
        <v>4339.947916666667</v>
      </c>
      <c r="N3193" s="5">
        <v>6051.11669921875</v>
      </c>
      <c r="O3193" s="5">
        <v>5986.5068359375</v>
      </c>
      <c r="P3193" s="5">
        <v>6335.0146484375</v>
      </c>
      <c r="Q3193" s="5">
        <v>6124.212727864583</v>
      </c>
      <c r="R3193" s="5">
        <v>4083.388671875</v>
      </c>
      <c r="S3193" s="5">
        <v>3715.1572265625</v>
      </c>
      <c r="T3193" s="5">
        <v>3785.18872070312</v>
      </c>
      <c r="U3193" s="5">
        <v>3861.2448730468732</v>
      </c>
      <c r="V3193" s="5">
        <v>4017.90380859375</v>
      </c>
      <c r="W3193" s="5">
        <v>4439.30615234375</v>
      </c>
      <c r="X3193" s="5">
        <v>4098.50927734375</v>
      </c>
      <c r="Y3193" s="5">
        <v>4185.23974609375</v>
      </c>
      <c r="Z3193" s="5">
        <v>3894.22021484375</v>
      </c>
      <c r="AA3193" s="5">
        <v>4525.4501953125</v>
      </c>
      <c r="AB3193" s="5">
        <v>4153.59228515625</v>
      </c>
      <c r="AC3193" s="5">
        <v>4191.087565104167</v>
      </c>
      <c r="AD3193" s="5">
        <v>4218.79541015625</v>
      </c>
      <c r="AE3193" s="5">
        <v>3995.90673828125</v>
      </c>
      <c r="AF3193" s="5">
        <v>3968.271484375</v>
      </c>
      <c r="AG3193" s="5">
        <v>4060.9912109375</v>
      </c>
      <c r="AH3193" s="5">
        <v>3756.21459960937</v>
      </c>
      <c r="AI3193" s="5">
        <v>3688.23217773437</v>
      </c>
      <c r="AJ3193" s="5">
        <v>3896.41967773437</v>
      </c>
      <c r="AK3193" s="5">
        <v>3780.28881835937</v>
      </c>
      <c r="AL3193" s="5">
        <v>2295.271484375</v>
      </c>
      <c r="AM3193" s="5">
        <v>2291.58740234375</v>
      </c>
      <c r="AN3193" s="5">
        <v>2299.15942382812</v>
      </c>
      <c r="AO3193" s="5">
        <v>2295.3394368489567</v>
      </c>
      <c r="AP3193" s="5">
        <v>2207.25366210937</v>
      </c>
      <c r="AQ3193" s="5">
        <v>2645.1708984375</v>
      </c>
      <c r="AR3193" s="5">
        <v>2523.2177734375</v>
      </c>
      <c r="AS3193" s="5">
        <v>2458.5474446614567</v>
      </c>
      <c r="AT3193" s="5">
        <v>3572.66479492187</v>
      </c>
      <c r="AU3193" s="5">
        <v>4091.93359375</v>
      </c>
      <c r="AV3193" s="5">
        <v>3826.79956054687</v>
      </c>
      <c r="AW3193" s="5">
        <v>3830.4659830729129</v>
      </c>
      <c r="AX3193" s="5">
        <v>2900.32006835937</v>
      </c>
      <c r="AY3193" s="5">
        <v>3092.19213867187</v>
      </c>
      <c r="AZ3193" s="5">
        <v>3052.49877929687</v>
      </c>
      <c r="BA3193" s="5">
        <v>3015.00366210937</v>
      </c>
    </row>
    <row r="3194" spans="1:53" x14ac:dyDescent="0.2">
      <c r="A3194" s="1">
        <v>3191</v>
      </c>
      <c r="B3194" s="1" t="s">
        <v>12779</v>
      </c>
      <c r="C3194" s="1" t="s">
        <v>12780</v>
      </c>
      <c r="D3194" s="1" t="s">
        <v>12781</v>
      </c>
      <c r="E3194" s="1" t="s">
        <v>12782</v>
      </c>
      <c r="F3194" s="5">
        <v>1635.39990234375</v>
      </c>
      <c r="G3194" s="5">
        <v>1504.92651367187</v>
      </c>
      <c r="H3194" s="5">
        <v>1453.41198730468</v>
      </c>
      <c r="I3194" s="5">
        <v>1531.2461344400999</v>
      </c>
      <c r="J3194" s="5">
        <v>1706.65588378906</v>
      </c>
      <c r="K3194" s="5">
        <v>1628.6162109375</v>
      </c>
      <c r="L3194" s="5">
        <v>1609.30895996093</v>
      </c>
      <c r="M3194" s="5">
        <v>1648.1936848958301</v>
      </c>
      <c r="N3194" s="5">
        <v>3467.38916015625</v>
      </c>
      <c r="O3194" s="5">
        <v>3516.73193359375</v>
      </c>
      <c r="P3194" s="5">
        <v>3509.68969726562</v>
      </c>
      <c r="Q3194" s="5">
        <v>3497.9369303385397</v>
      </c>
      <c r="R3194" s="5">
        <v>1749.51635742187</v>
      </c>
      <c r="S3194" s="5">
        <v>1707.01184082031</v>
      </c>
      <c r="T3194" s="5">
        <v>1658.91284179687</v>
      </c>
      <c r="U3194" s="5">
        <v>1705.1470133463499</v>
      </c>
      <c r="V3194" s="5">
        <v>1643.3857421875</v>
      </c>
      <c r="W3194" s="5">
        <v>1569.05163574218</v>
      </c>
      <c r="X3194" s="5">
        <v>1530.40002441406</v>
      </c>
      <c r="Y3194" s="5">
        <v>1580.9458007812466</v>
      </c>
      <c r="Z3194" s="5">
        <v>1440.42102050781</v>
      </c>
      <c r="AA3194" s="5">
        <v>1488.36926269531</v>
      </c>
      <c r="AB3194" s="5">
        <v>1469.17492675781</v>
      </c>
      <c r="AC3194" s="5">
        <v>1465.98840332031</v>
      </c>
      <c r="AD3194" s="5">
        <v>1427.59558105468</v>
      </c>
      <c r="AE3194" s="5">
        <v>1392.02392578125</v>
      </c>
      <c r="AF3194" s="5">
        <v>1454.59326171875</v>
      </c>
      <c r="AG3194" s="5">
        <v>1424.7375895182267</v>
      </c>
      <c r="AH3194" s="5">
        <v>1385.68359375</v>
      </c>
      <c r="AI3194" s="5">
        <v>1313.22436523437</v>
      </c>
      <c r="AJ3194" s="5">
        <v>1242.86157226562</v>
      </c>
      <c r="AK3194" s="5">
        <v>1313.9231770833301</v>
      </c>
      <c r="AL3194" s="5">
        <v>1457.29028320312</v>
      </c>
      <c r="AM3194" s="5">
        <v>1480.91088867187</v>
      </c>
      <c r="AN3194" s="5">
        <v>1487.63171386718</v>
      </c>
      <c r="AO3194" s="5">
        <v>1475.2776285807233</v>
      </c>
      <c r="AP3194" s="5">
        <v>1117.27978515625</v>
      </c>
      <c r="AQ3194" s="5">
        <v>1101.03625488281</v>
      </c>
      <c r="AR3194" s="5">
        <v>1078.43054199218</v>
      </c>
      <c r="AS3194" s="5">
        <v>1098.9155273437466</v>
      </c>
      <c r="AT3194" s="5">
        <v>1185.98791503906</v>
      </c>
      <c r="AU3194" s="5">
        <v>1437.08056640625</v>
      </c>
      <c r="AV3194" s="5">
        <v>1258.92834472656</v>
      </c>
      <c r="AW3194" s="5">
        <v>1293.9989420572899</v>
      </c>
      <c r="AX3194" s="5">
        <v>1175.44409179687</v>
      </c>
      <c r="AY3194" s="5">
        <v>1189.2431640625</v>
      </c>
      <c r="AZ3194" s="5">
        <v>1193.88415527343</v>
      </c>
      <c r="BA3194" s="5">
        <v>1186.1904703775999</v>
      </c>
    </row>
    <row r="3195" spans="1:53" x14ac:dyDescent="0.2">
      <c r="A3195" s="1">
        <v>3192</v>
      </c>
      <c r="B3195" s="1" t="s">
        <v>12783</v>
      </c>
      <c r="C3195" s="1" t="s">
        <v>12784</v>
      </c>
      <c r="D3195" s="1" t="s">
        <v>12785</v>
      </c>
      <c r="E3195" s="1" t="s">
        <v>12786</v>
      </c>
      <c r="F3195" s="5">
        <v>115.355422973632</v>
      </c>
      <c r="G3195" s="5">
        <v>110.457374572753</v>
      </c>
      <c r="H3195" s="5">
        <v>123.87187957763599</v>
      </c>
      <c r="I3195" s="5">
        <v>116.56155904134033</v>
      </c>
      <c r="J3195" s="5">
        <v>108.36393737792901</v>
      </c>
      <c r="K3195" s="5">
        <v>98.366973876953097</v>
      </c>
      <c r="L3195" s="5">
        <v>98.631134033203097</v>
      </c>
      <c r="M3195" s="5">
        <v>101.78734842936173</v>
      </c>
      <c r="N3195" s="5">
        <v>365.48312377929602</v>
      </c>
      <c r="O3195" s="5">
        <v>381.75601196289</v>
      </c>
      <c r="P3195" s="5">
        <v>401.47274780273398</v>
      </c>
      <c r="Q3195" s="5">
        <v>382.90396118164</v>
      </c>
      <c r="R3195" s="5">
        <v>204.04423522949199</v>
      </c>
      <c r="S3195" s="5">
        <v>227.37738037109301</v>
      </c>
      <c r="T3195" s="5">
        <v>220.93544006347599</v>
      </c>
      <c r="U3195" s="5">
        <v>217.45235188802033</v>
      </c>
      <c r="V3195" s="5">
        <v>233.05357360839801</v>
      </c>
      <c r="W3195" s="5">
        <v>240.16828918457</v>
      </c>
      <c r="X3195" s="5">
        <v>230.37565612792901</v>
      </c>
      <c r="Y3195" s="5">
        <v>234.5325063069657</v>
      </c>
      <c r="Z3195" s="5">
        <v>184.93846130371</v>
      </c>
      <c r="AA3195" s="5">
        <v>158.283447265625</v>
      </c>
      <c r="AB3195" s="5">
        <v>167.24504089355401</v>
      </c>
      <c r="AC3195" s="5">
        <v>170.15564982096302</v>
      </c>
      <c r="AD3195" s="5">
        <v>163.50465393066401</v>
      </c>
      <c r="AE3195" s="5">
        <v>182.32121276855401</v>
      </c>
      <c r="AF3195" s="5">
        <v>177.22311401367099</v>
      </c>
      <c r="AG3195" s="5">
        <v>174.34966023762968</v>
      </c>
      <c r="AH3195" s="5">
        <v>160.39608764648401</v>
      </c>
      <c r="AI3195" s="5">
        <v>157.70910644531199</v>
      </c>
      <c r="AJ3195" s="5">
        <v>160.66915893554599</v>
      </c>
      <c r="AK3195" s="5">
        <v>159.59145100911397</v>
      </c>
      <c r="AL3195" s="5">
        <v>327.95703125</v>
      </c>
      <c r="AM3195" s="5">
        <v>305.46435546875</v>
      </c>
      <c r="AN3195" s="5">
        <v>330.17721557617102</v>
      </c>
      <c r="AO3195" s="5">
        <v>321.19953409830697</v>
      </c>
      <c r="AP3195" s="5">
        <v>172.58534240722599</v>
      </c>
      <c r="AQ3195" s="5">
        <v>162.98645019531199</v>
      </c>
      <c r="AR3195" s="5">
        <v>172.65147399902301</v>
      </c>
      <c r="AS3195" s="5">
        <v>169.40775553385367</v>
      </c>
      <c r="AT3195" s="5">
        <v>182.09077453613199</v>
      </c>
      <c r="AU3195" s="5">
        <v>167.82418823242099</v>
      </c>
      <c r="AV3195" s="5">
        <v>181.522537231445</v>
      </c>
      <c r="AW3195" s="5">
        <v>177.14583333333266</v>
      </c>
      <c r="AX3195" s="5">
        <v>146.55441284179599</v>
      </c>
      <c r="AY3195" s="5">
        <v>137.04536437988199</v>
      </c>
      <c r="AZ3195" s="5">
        <v>154.83460998535099</v>
      </c>
      <c r="BA3195" s="5">
        <v>146.14479573567633</v>
      </c>
    </row>
    <row r="3196" spans="1:53" x14ac:dyDescent="0.2">
      <c r="A3196" s="1">
        <v>3193</v>
      </c>
      <c r="B3196" s="1" t="s">
        <v>12787</v>
      </c>
      <c r="C3196" s="1" t="s">
        <v>12788</v>
      </c>
      <c r="D3196" s="1" t="s">
        <v>12789</v>
      </c>
      <c r="E3196" s="1" t="s">
        <v>12790</v>
      </c>
      <c r="F3196" s="5">
        <v>344.70812988281199</v>
      </c>
      <c r="G3196" s="5">
        <v>352.30310058593699</v>
      </c>
      <c r="H3196" s="5">
        <v>351.954010009765</v>
      </c>
      <c r="I3196" s="5">
        <v>349.65508015950468</v>
      </c>
      <c r="J3196" s="5">
        <v>304.667236328125</v>
      </c>
      <c r="K3196" s="5">
        <v>288.129791259765</v>
      </c>
      <c r="L3196" s="5">
        <v>313.46154785156199</v>
      </c>
      <c r="M3196" s="5">
        <v>302.08619181315066</v>
      </c>
      <c r="N3196" s="5">
        <v>730.28472900390602</v>
      </c>
      <c r="O3196" s="5">
        <v>735.90570068359295</v>
      </c>
      <c r="P3196" s="5">
        <v>742.19219970703102</v>
      </c>
      <c r="Q3196" s="5">
        <v>736.12754313151015</v>
      </c>
      <c r="R3196" s="5">
        <v>500.93603515625</v>
      </c>
      <c r="S3196" s="5">
        <v>485.94299316406199</v>
      </c>
      <c r="T3196" s="5">
        <v>552.74645996093705</v>
      </c>
      <c r="U3196" s="5">
        <v>513.20849609374966</v>
      </c>
      <c r="V3196" s="5">
        <v>400.01528930664</v>
      </c>
      <c r="W3196" s="5">
        <v>410.18411254882801</v>
      </c>
      <c r="X3196" s="5">
        <v>408.5390625</v>
      </c>
      <c r="Y3196" s="5">
        <v>406.24615478515602</v>
      </c>
      <c r="Z3196" s="5">
        <v>294.09030151367102</v>
      </c>
      <c r="AA3196" s="5">
        <v>333.02447509765602</v>
      </c>
      <c r="AB3196" s="5">
        <v>342.02752685546801</v>
      </c>
      <c r="AC3196" s="5">
        <v>323.04743448893169</v>
      </c>
      <c r="AD3196" s="5">
        <v>324.27835083007801</v>
      </c>
      <c r="AE3196" s="5">
        <v>321.08264160156199</v>
      </c>
      <c r="AF3196" s="5">
        <v>314.94683837890602</v>
      </c>
      <c r="AG3196" s="5">
        <v>320.10261027018197</v>
      </c>
      <c r="AH3196" s="5">
        <v>281.65139770507801</v>
      </c>
      <c r="AI3196" s="5">
        <v>295.80859375</v>
      </c>
      <c r="AJ3196" s="5">
        <v>305.20422363281199</v>
      </c>
      <c r="AK3196" s="5">
        <v>294.22140502929665</v>
      </c>
      <c r="AL3196" s="5">
        <v>629.19390869140602</v>
      </c>
      <c r="AM3196" s="5">
        <v>608.18450927734295</v>
      </c>
      <c r="AN3196" s="5">
        <v>649.75994873046795</v>
      </c>
      <c r="AO3196" s="5">
        <v>629.04612223307231</v>
      </c>
      <c r="AP3196" s="5">
        <v>351.89315795898398</v>
      </c>
      <c r="AQ3196" s="5">
        <v>336.68994140625</v>
      </c>
      <c r="AR3196" s="5">
        <v>341.36978149414</v>
      </c>
      <c r="AS3196" s="5">
        <v>343.3176269531246</v>
      </c>
      <c r="AT3196" s="5">
        <v>389.68096923828102</v>
      </c>
      <c r="AU3196" s="5">
        <v>425.94833374023398</v>
      </c>
      <c r="AV3196" s="5">
        <v>363.65441894531199</v>
      </c>
      <c r="AW3196" s="5">
        <v>393.09457397460898</v>
      </c>
      <c r="AX3196" s="5">
        <v>433.10949707031199</v>
      </c>
      <c r="AY3196" s="5">
        <v>351.55657958984301</v>
      </c>
      <c r="AZ3196" s="5">
        <v>357.569091796875</v>
      </c>
      <c r="BA3196" s="5">
        <v>380.7450561523433</v>
      </c>
    </row>
    <row r="3197" spans="1:53" x14ac:dyDescent="0.2">
      <c r="A3197" s="1">
        <v>3194</v>
      </c>
      <c r="B3197" s="1" t="s">
        <v>12791</v>
      </c>
      <c r="C3197" s="1" t="s">
        <v>12792</v>
      </c>
      <c r="D3197" s="1" t="s">
        <v>12793</v>
      </c>
      <c r="E3197" s="1" t="s">
        <v>12794</v>
      </c>
      <c r="F3197" s="5">
        <v>360.39700317382801</v>
      </c>
      <c r="G3197" s="5">
        <v>362.70928955078102</v>
      </c>
      <c r="H3197" s="5">
        <v>388.68630981445301</v>
      </c>
      <c r="I3197" s="5">
        <v>370.59753417968733</v>
      </c>
      <c r="J3197" s="5">
        <v>331.53024291992102</v>
      </c>
      <c r="K3197" s="5">
        <v>349.168212890625</v>
      </c>
      <c r="L3197" s="5">
        <v>323.475982666015</v>
      </c>
      <c r="M3197" s="5">
        <v>334.7248128255203</v>
      </c>
      <c r="N3197" s="5">
        <v>745.315185546875</v>
      </c>
      <c r="O3197" s="5">
        <v>802.11584472656205</v>
      </c>
      <c r="P3197" s="5">
        <v>757.95001220703102</v>
      </c>
      <c r="Q3197" s="5">
        <v>768.46034749348928</v>
      </c>
      <c r="R3197" s="5">
        <v>598.24700927734295</v>
      </c>
      <c r="S3197" s="5">
        <v>592.037353515625</v>
      </c>
      <c r="T3197" s="5">
        <v>592.82629394531205</v>
      </c>
      <c r="U3197" s="5">
        <v>594.37021891275992</v>
      </c>
      <c r="V3197" s="5">
        <v>485.40823364257801</v>
      </c>
      <c r="W3197" s="5">
        <v>471.76251220703102</v>
      </c>
      <c r="X3197" s="5">
        <v>491.48889160156199</v>
      </c>
      <c r="Y3197" s="5">
        <v>482.88654581705697</v>
      </c>
      <c r="Z3197" s="5">
        <v>428.24874877929602</v>
      </c>
      <c r="AA3197" s="5">
        <v>442.29953002929602</v>
      </c>
      <c r="AB3197" s="5">
        <v>459.62179565429602</v>
      </c>
      <c r="AC3197" s="5">
        <v>443.39002482096271</v>
      </c>
      <c r="AD3197" s="5">
        <v>410.66995239257801</v>
      </c>
      <c r="AE3197" s="5">
        <v>436.74957275390602</v>
      </c>
      <c r="AF3197" s="5">
        <v>425.88143920898398</v>
      </c>
      <c r="AG3197" s="5">
        <v>424.43365478515602</v>
      </c>
      <c r="AH3197" s="5">
        <v>384.322265625</v>
      </c>
      <c r="AI3197" s="5">
        <v>355.91461181640602</v>
      </c>
      <c r="AJ3197" s="5">
        <v>377.46749877929602</v>
      </c>
      <c r="AK3197" s="5">
        <v>372.56812540690066</v>
      </c>
      <c r="AL3197" s="5">
        <v>738.45556640625</v>
      </c>
      <c r="AM3197" s="5">
        <v>714.92596435546795</v>
      </c>
      <c r="AN3197" s="5">
        <v>819.60321044921795</v>
      </c>
      <c r="AO3197" s="5">
        <v>757.66158040364519</v>
      </c>
      <c r="AP3197" s="5">
        <v>461.87628173828102</v>
      </c>
      <c r="AQ3197" s="5">
        <v>466.07235717773398</v>
      </c>
      <c r="AR3197" s="5">
        <v>471.83401489257801</v>
      </c>
      <c r="AS3197" s="5">
        <v>466.59421793619759</v>
      </c>
      <c r="AT3197" s="5">
        <v>426.21286010742102</v>
      </c>
      <c r="AU3197" s="5">
        <v>399.24981689453102</v>
      </c>
      <c r="AV3197" s="5">
        <v>445.45114135742102</v>
      </c>
      <c r="AW3197" s="5">
        <v>423.63793945312432</v>
      </c>
      <c r="AX3197" s="5">
        <v>457.10577392578102</v>
      </c>
      <c r="AY3197" s="5">
        <v>481.420654296875</v>
      </c>
      <c r="AZ3197" s="5">
        <v>455.75451660156199</v>
      </c>
      <c r="BA3197" s="5">
        <v>464.76031494140602</v>
      </c>
    </row>
    <row r="3198" spans="1:53" x14ac:dyDescent="0.2">
      <c r="A3198" s="1">
        <v>3195</v>
      </c>
      <c r="B3198" s="1" t="s">
        <v>12795</v>
      </c>
      <c r="C3198" s="1" t="s">
        <v>12796</v>
      </c>
      <c r="D3198" s="1" t="s">
        <v>12797</v>
      </c>
      <c r="E3198" s="1" t="s">
        <v>12798</v>
      </c>
      <c r="F3198" s="5">
        <v>89.246391296386705</v>
      </c>
      <c r="G3198" s="5">
        <v>94.576164245605398</v>
      </c>
      <c r="H3198" s="5">
        <v>104.06826019287099</v>
      </c>
      <c r="I3198" s="5">
        <v>95.963605244954366</v>
      </c>
      <c r="J3198" s="5">
        <v>76.878639221191406</v>
      </c>
      <c r="K3198" s="5">
        <v>89.254066467285099</v>
      </c>
      <c r="L3198" s="5">
        <v>90.654762268066406</v>
      </c>
      <c r="M3198" s="5">
        <v>85.595822652180971</v>
      </c>
      <c r="N3198" s="5">
        <v>181.74752807617099</v>
      </c>
      <c r="O3198" s="5">
        <v>161.51914978027301</v>
      </c>
      <c r="P3198" s="5">
        <v>156.23715209960901</v>
      </c>
      <c r="Q3198" s="5">
        <v>166.50127665201765</v>
      </c>
      <c r="R3198" s="5">
        <v>97.031570434570298</v>
      </c>
      <c r="S3198" s="5">
        <v>89.304428100585895</v>
      </c>
      <c r="T3198" s="5">
        <v>95.905509948730398</v>
      </c>
      <c r="U3198" s="5">
        <v>94.080502827962206</v>
      </c>
      <c r="V3198" s="5">
        <v>99.592628479003906</v>
      </c>
      <c r="W3198" s="5">
        <v>88.267471313476506</v>
      </c>
      <c r="X3198" s="5">
        <v>72.206459045410099</v>
      </c>
      <c r="Y3198" s="5">
        <v>86.688852945963504</v>
      </c>
      <c r="Z3198" s="5">
        <v>86.058998107910099</v>
      </c>
      <c r="AA3198" s="5">
        <v>80.968048095703097</v>
      </c>
      <c r="AB3198" s="5">
        <v>83.733810424804602</v>
      </c>
      <c r="AC3198" s="5">
        <v>83.586952209472599</v>
      </c>
      <c r="AD3198" s="5">
        <v>106.184700012207</v>
      </c>
      <c r="AE3198" s="5">
        <v>104.02097320556599</v>
      </c>
      <c r="AF3198" s="5">
        <v>100.66632080078099</v>
      </c>
      <c r="AG3198" s="5">
        <v>103.62399800618466</v>
      </c>
      <c r="AH3198" s="5">
        <v>98.056358337402301</v>
      </c>
      <c r="AI3198" s="5">
        <v>86.719291687011705</v>
      </c>
      <c r="AJ3198" s="5">
        <v>87.816200256347599</v>
      </c>
      <c r="AK3198" s="5">
        <v>90.863950093587206</v>
      </c>
      <c r="AL3198" s="5">
        <v>126.689079284667</v>
      </c>
      <c r="AM3198" s="5">
        <v>146.76794433593699</v>
      </c>
      <c r="AN3198" s="5">
        <v>134.87062072753901</v>
      </c>
      <c r="AO3198" s="5">
        <v>136.10921478271433</v>
      </c>
      <c r="AP3198" s="5">
        <v>81.990325927734304</v>
      </c>
      <c r="AQ3198" s="5">
        <v>84.513542175292898</v>
      </c>
      <c r="AR3198" s="5">
        <v>62.656524658203097</v>
      </c>
      <c r="AS3198" s="5">
        <v>76.386797587076771</v>
      </c>
      <c r="AT3198" s="5">
        <v>74.952186584472599</v>
      </c>
      <c r="AU3198" s="5">
        <v>80.690971374511705</v>
      </c>
      <c r="AV3198" s="5">
        <v>59.096363067626903</v>
      </c>
      <c r="AW3198" s="5">
        <v>71.579840342203738</v>
      </c>
      <c r="AX3198" s="5">
        <v>81.2154541015625</v>
      </c>
      <c r="AY3198" s="5">
        <v>70.385414123535099</v>
      </c>
      <c r="AZ3198" s="5">
        <v>82.750358581542898</v>
      </c>
      <c r="BA3198" s="5">
        <v>78.117075602213504</v>
      </c>
    </row>
    <row r="3199" spans="1:53" x14ac:dyDescent="0.2">
      <c r="A3199" s="1">
        <v>3196</v>
      </c>
      <c r="B3199" s="1" t="s">
        <v>12799</v>
      </c>
      <c r="C3199" s="1" t="s">
        <v>12800</v>
      </c>
      <c r="D3199" s="1" t="s">
        <v>12801</v>
      </c>
      <c r="E3199" s="1" t="s">
        <v>12802</v>
      </c>
      <c r="F3199" s="5">
        <v>1289.59106445312</v>
      </c>
      <c r="G3199" s="5">
        <v>1399.48107910156</v>
      </c>
      <c r="H3199" s="5">
        <v>1318.6552734375</v>
      </c>
      <c r="I3199" s="5">
        <v>1335.9091389973935</v>
      </c>
      <c r="J3199" s="5">
        <v>1231.90893554687</v>
      </c>
      <c r="K3199" s="5">
        <v>1276.18420410156</v>
      </c>
      <c r="L3199" s="5">
        <v>1284.75</v>
      </c>
      <c r="M3199" s="5">
        <v>1264.2810465494767</v>
      </c>
      <c r="N3199" s="5">
        <v>589.95465087890602</v>
      </c>
      <c r="O3199" s="5">
        <v>545.22271728515602</v>
      </c>
      <c r="P3199" s="5">
        <v>550.75915527343705</v>
      </c>
      <c r="Q3199" s="5">
        <v>561.97884114583303</v>
      </c>
      <c r="R3199" s="5">
        <v>1135.783203125</v>
      </c>
      <c r="S3199" s="5">
        <v>897.77478027343705</v>
      </c>
      <c r="T3199" s="5">
        <v>1090.24938964843</v>
      </c>
      <c r="U3199" s="5">
        <v>1041.2691243489555</v>
      </c>
      <c r="V3199" s="5">
        <v>1200.82531738281</v>
      </c>
      <c r="W3199" s="5">
        <v>1322.56591796875</v>
      </c>
      <c r="X3199" s="5">
        <v>1271.1123046875</v>
      </c>
      <c r="Y3199" s="5">
        <v>1264.8345133463533</v>
      </c>
      <c r="Z3199" s="5">
        <v>1368.19653320312</v>
      </c>
      <c r="AA3199" s="5">
        <v>1331.44165039062</v>
      </c>
      <c r="AB3199" s="5">
        <v>1334.55725097656</v>
      </c>
      <c r="AC3199" s="5">
        <v>1344.7318115234332</v>
      </c>
      <c r="AD3199" s="5">
        <v>1325.435546875</v>
      </c>
      <c r="AE3199" s="5">
        <v>1397.51098632812</v>
      </c>
      <c r="AF3199" s="5">
        <v>1313.3076171875</v>
      </c>
      <c r="AG3199" s="5">
        <v>1345.4180501302067</v>
      </c>
      <c r="AH3199" s="5">
        <v>1560.72705078125</v>
      </c>
      <c r="AI3199" s="5">
        <v>1534.95629882812</v>
      </c>
      <c r="AJ3199" s="5">
        <v>1228.53247070312</v>
      </c>
      <c r="AK3199" s="5">
        <v>1441.4052734374966</v>
      </c>
      <c r="AL3199" s="5">
        <v>590.88458251953102</v>
      </c>
      <c r="AM3199" s="5">
        <v>563.69201660156205</v>
      </c>
      <c r="AN3199" s="5">
        <v>574.34729003906205</v>
      </c>
      <c r="AO3199" s="5">
        <v>576.30796305338504</v>
      </c>
      <c r="AP3199" s="5">
        <v>923.017333984375</v>
      </c>
      <c r="AQ3199" s="5">
        <v>903.28845214843705</v>
      </c>
      <c r="AR3199" s="5">
        <v>875.63562011718705</v>
      </c>
      <c r="AS3199" s="5">
        <v>900.6471354166664</v>
      </c>
      <c r="AT3199" s="5">
        <v>1376.87060546875</v>
      </c>
      <c r="AU3199" s="5">
        <v>1220.0126953125</v>
      </c>
      <c r="AV3199" s="5">
        <v>1503.88256835937</v>
      </c>
      <c r="AW3199" s="5">
        <v>1366.9219563802064</v>
      </c>
      <c r="AX3199" s="5">
        <v>1331.1123046875</v>
      </c>
      <c r="AY3199" s="5">
        <v>1367.88134765625</v>
      </c>
      <c r="AZ3199" s="5">
        <v>1455.8388671875</v>
      </c>
      <c r="BA3199" s="5">
        <v>1384.9441731770833</v>
      </c>
    </row>
    <row r="3200" spans="1:53" x14ac:dyDescent="0.2">
      <c r="A3200" s="1">
        <v>3197</v>
      </c>
      <c r="B3200" s="1" t="s">
        <v>12803</v>
      </c>
      <c r="C3200" s="1" t="s">
        <v>12804</v>
      </c>
      <c r="D3200" s="1" t="s">
        <v>12805</v>
      </c>
      <c r="E3200" s="1" t="s">
        <v>12806</v>
      </c>
      <c r="F3200" s="5">
        <v>77.217376708984304</v>
      </c>
      <c r="G3200" s="5">
        <v>127.94271087646401</v>
      </c>
      <c r="H3200" s="5">
        <v>103.54671478271401</v>
      </c>
      <c r="I3200" s="5">
        <v>102.9022674560541</v>
      </c>
      <c r="J3200" s="5">
        <v>105.069686889648</v>
      </c>
      <c r="K3200" s="5">
        <v>100.67537689208901</v>
      </c>
      <c r="L3200" s="5">
        <v>92.485282897949205</v>
      </c>
      <c r="M3200" s="5">
        <v>99.410115559895402</v>
      </c>
      <c r="N3200" s="5">
        <v>57.684642791747997</v>
      </c>
      <c r="O3200" s="5">
        <v>74.079887390136705</v>
      </c>
      <c r="P3200" s="5">
        <v>65.564765930175696</v>
      </c>
      <c r="Q3200" s="5">
        <v>65.776432037353473</v>
      </c>
      <c r="T3200" s="5">
        <v>53.213024139404297</v>
      </c>
      <c r="U3200" s="5">
        <v>53.213024139404297</v>
      </c>
      <c r="V3200" s="5">
        <v>83.461746215820298</v>
      </c>
      <c r="X3200" s="5">
        <v>53.889389038085902</v>
      </c>
      <c r="Y3200" s="5">
        <v>68.675567626953097</v>
      </c>
      <c r="Z3200" s="5">
        <v>127.640090942382</v>
      </c>
      <c r="AA3200" s="5">
        <v>126.804931640625</v>
      </c>
      <c r="AB3200" s="5">
        <v>100.603317260742</v>
      </c>
      <c r="AC3200" s="5">
        <v>118.34944661458302</v>
      </c>
      <c r="AD3200" s="5">
        <v>108.188385009765</v>
      </c>
      <c r="AE3200" s="5">
        <v>103.621292114257</v>
      </c>
      <c r="AF3200" s="5">
        <v>104.57924652099599</v>
      </c>
      <c r="AG3200" s="5">
        <v>105.46297454833933</v>
      </c>
      <c r="AH3200" s="5">
        <v>90.332550048828097</v>
      </c>
      <c r="AI3200" s="5">
        <v>91.905403137207003</v>
      </c>
      <c r="AJ3200" s="5">
        <v>103.6044921875</v>
      </c>
      <c r="AK3200" s="5">
        <v>95.280815124511705</v>
      </c>
      <c r="AT3200" s="5">
        <v>82.748825073242102</v>
      </c>
      <c r="AW3200" s="5">
        <v>82.748825073242102</v>
      </c>
    </row>
    <row r="3201" spans="1:53" x14ac:dyDescent="0.2">
      <c r="A3201" s="1">
        <v>3198</v>
      </c>
      <c r="B3201" s="1" t="s">
        <v>12807</v>
      </c>
      <c r="C3201" s="1" t="s">
        <v>12808</v>
      </c>
      <c r="D3201" s="1" t="s">
        <v>12809</v>
      </c>
      <c r="E3201" s="1" t="s">
        <v>12810</v>
      </c>
      <c r="F3201" s="5">
        <v>4612.67529296875</v>
      </c>
      <c r="G3201" s="5">
        <v>4760.193359375</v>
      </c>
      <c r="H3201" s="5">
        <v>4737.7509765625</v>
      </c>
      <c r="I3201" s="5">
        <v>4703.539876302083</v>
      </c>
      <c r="J3201" s="5">
        <v>4974.04248046875</v>
      </c>
      <c r="K3201" s="5">
        <v>4780.451171875</v>
      </c>
      <c r="L3201" s="5">
        <v>4997.60546875</v>
      </c>
      <c r="M3201" s="5">
        <v>4917.366373697917</v>
      </c>
      <c r="N3201" s="5">
        <v>3142.83544921875</v>
      </c>
      <c r="O3201" s="5">
        <v>2986.7060546875</v>
      </c>
      <c r="P3201" s="5">
        <v>2848.68481445312</v>
      </c>
      <c r="Q3201" s="5">
        <v>2992.7421061197897</v>
      </c>
      <c r="R3201" s="5">
        <v>3591.18798828125</v>
      </c>
      <c r="S3201" s="5">
        <v>3682.89819335937</v>
      </c>
      <c r="T3201" s="5">
        <v>3787.36938476562</v>
      </c>
      <c r="U3201" s="5">
        <v>3687.1518554687464</v>
      </c>
      <c r="V3201" s="5">
        <v>3159.77807617187</v>
      </c>
      <c r="W3201" s="5">
        <v>3184.02661132812</v>
      </c>
      <c r="X3201" s="5">
        <v>3077.88305664062</v>
      </c>
      <c r="Y3201" s="5">
        <v>3140.5625813802035</v>
      </c>
      <c r="Z3201" s="5">
        <v>4184.82275390625</v>
      </c>
      <c r="AA3201" s="5">
        <v>3888.28930664062</v>
      </c>
      <c r="AB3201" s="5">
        <v>3850.23291015625</v>
      </c>
      <c r="AC3201" s="5">
        <v>3974.4483235677067</v>
      </c>
      <c r="AD3201" s="5">
        <v>3502.05078125</v>
      </c>
      <c r="AE3201" s="5">
        <v>3502.25830078125</v>
      </c>
      <c r="AF3201" s="5">
        <v>3471.90112304687</v>
      </c>
      <c r="AG3201" s="5">
        <v>3492.0700683593732</v>
      </c>
      <c r="AH3201" s="5">
        <v>3808.27490234375</v>
      </c>
      <c r="AI3201" s="5">
        <v>3760.91333007812</v>
      </c>
      <c r="AJ3201" s="5">
        <v>3817.29638671875</v>
      </c>
      <c r="AK3201" s="5">
        <v>3795.4948730468732</v>
      </c>
      <c r="AL3201" s="5">
        <v>2564.60791015625</v>
      </c>
      <c r="AM3201" s="5">
        <v>2560.02587890625</v>
      </c>
      <c r="AN3201" s="5">
        <v>2653.13134765625</v>
      </c>
      <c r="AO3201" s="5">
        <v>2592.58837890625</v>
      </c>
      <c r="AP3201" s="5">
        <v>3077.82690429687</v>
      </c>
      <c r="AQ3201" s="5">
        <v>3060.36206054687</v>
      </c>
      <c r="AR3201" s="5">
        <v>3162.04028320312</v>
      </c>
      <c r="AS3201" s="5">
        <v>3100.07641601562</v>
      </c>
      <c r="AT3201" s="5">
        <v>3844.59765625</v>
      </c>
      <c r="AU3201" s="5">
        <v>4254.685546875</v>
      </c>
      <c r="AV3201" s="5">
        <v>4074.21411132812</v>
      </c>
      <c r="AW3201" s="5">
        <v>4057.8324381510397</v>
      </c>
      <c r="AX3201" s="5">
        <v>3546.7861328125</v>
      </c>
      <c r="AY3201" s="5">
        <v>3427.2021484375</v>
      </c>
      <c r="AZ3201" s="5">
        <v>3428.91650390625</v>
      </c>
      <c r="BA3201" s="5">
        <v>3467.6349283854165</v>
      </c>
    </row>
    <row r="3202" spans="1:53" x14ac:dyDescent="0.2">
      <c r="A3202" s="1">
        <v>3199</v>
      </c>
      <c r="B3202" s="1" t="s">
        <v>12811</v>
      </c>
      <c r="C3202" s="1" t="s">
        <v>12812</v>
      </c>
      <c r="D3202" s="1" t="s">
        <v>12813</v>
      </c>
      <c r="E3202" s="1" t="s">
        <v>12814</v>
      </c>
      <c r="F3202" s="5">
        <v>948.01794433593705</v>
      </c>
      <c r="G3202" s="5">
        <v>910.90728759765602</v>
      </c>
      <c r="H3202" s="5">
        <v>951.127197265625</v>
      </c>
      <c r="I3202" s="5">
        <v>936.68414306640591</v>
      </c>
      <c r="J3202" s="5">
        <v>937.56237792968705</v>
      </c>
      <c r="K3202" s="5">
        <v>917.03515625</v>
      </c>
      <c r="L3202" s="5">
        <v>938.17962646484295</v>
      </c>
      <c r="M3202" s="5">
        <v>930.9257202148433</v>
      </c>
      <c r="N3202" s="5">
        <v>1477.68041992187</v>
      </c>
      <c r="O3202" s="5">
        <v>1532.75744628906</v>
      </c>
      <c r="P3202" s="5">
        <v>1500.16076660156</v>
      </c>
      <c r="Q3202" s="5">
        <v>1503.5328776041633</v>
      </c>
      <c r="R3202" s="5">
        <v>988.04644775390602</v>
      </c>
      <c r="S3202" s="5">
        <v>944.90057373046795</v>
      </c>
      <c r="T3202" s="5">
        <v>991.92199707031205</v>
      </c>
      <c r="U3202" s="5">
        <v>974.95633951822867</v>
      </c>
      <c r="V3202" s="5">
        <v>830.58251953125</v>
      </c>
      <c r="W3202" s="5">
        <v>840.37261962890602</v>
      </c>
      <c r="X3202" s="5">
        <v>786.55975341796795</v>
      </c>
      <c r="Y3202" s="5">
        <v>819.17163085937466</v>
      </c>
      <c r="Z3202" s="5">
        <v>1274.22448730468</v>
      </c>
      <c r="AA3202" s="5">
        <v>1314.41821289062</v>
      </c>
      <c r="AB3202" s="5">
        <v>1246.68322753906</v>
      </c>
      <c r="AC3202" s="5">
        <v>1278.4419759114533</v>
      </c>
      <c r="AD3202" s="5">
        <v>577.68444824218705</v>
      </c>
      <c r="AE3202" s="5">
        <v>651.68115234375</v>
      </c>
      <c r="AF3202" s="5">
        <v>595.80718994140602</v>
      </c>
      <c r="AG3202" s="5">
        <v>608.39093017578102</v>
      </c>
      <c r="AH3202" s="5">
        <v>596.02032470703102</v>
      </c>
      <c r="AI3202" s="5">
        <v>560.08825683593705</v>
      </c>
      <c r="AJ3202" s="5">
        <v>597.56921386718705</v>
      </c>
      <c r="AK3202" s="5">
        <v>584.55926513671841</v>
      </c>
      <c r="AL3202" s="5">
        <v>1318.8564453125</v>
      </c>
      <c r="AM3202" s="5">
        <v>1253.56494140625</v>
      </c>
      <c r="AN3202" s="5">
        <v>1270.78454589843</v>
      </c>
      <c r="AO3202" s="5">
        <v>1281.0686442057267</v>
      </c>
      <c r="AP3202" s="5">
        <v>655.0927734375</v>
      </c>
      <c r="AQ3202" s="5">
        <v>633.1875</v>
      </c>
      <c r="AR3202" s="5">
        <v>687.57263183593705</v>
      </c>
      <c r="AS3202" s="5">
        <v>658.61763509114564</v>
      </c>
      <c r="AT3202" s="5">
        <v>578.71716308593705</v>
      </c>
      <c r="AU3202" s="5">
        <v>623.185791015625</v>
      </c>
      <c r="AV3202" s="5">
        <v>691.284423828125</v>
      </c>
      <c r="AW3202" s="5">
        <v>631.06245930989564</v>
      </c>
      <c r="AX3202" s="5">
        <v>554.19183349609295</v>
      </c>
      <c r="AY3202" s="5">
        <v>542.41375732421795</v>
      </c>
      <c r="AZ3202" s="5">
        <v>539.97491455078102</v>
      </c>
      <c r="BA3202" s="5">
        <v>545.52683512369731</v>
      </c>
    </row>
    <row r="3203" spans="1:53" x14ac:dyDescent="0.2">
      <c r="A3203" s="1">
        <v>3200</v>
      </c>
      <c r="B3203" s="1" t="s">
        <v>12815</v>
      </c>
      <c r="C3203" s="1" t="s">
        <v>12816</v>
      </c>
      <c r="D3203" s="1" t="s">
        <v>12817</v>
      </c>
      <c r="E3203" s="1" t="s">
        <v>12818</v>
      </c>
      <c r="F3203" s="5">
        <v>137.257232666015</v>
      </c>
      <c r="G3203" s="5">
        <v>120.41561889648401</v>
      </c>
      <c r="H3203" s="5">
        <v>114.07281494140599</v>
      </c>
      <c r="I3203" s="5">
        <v>123.91522216796834</v>
      </c>
      <c r="J3203" s="5">
        <v>151.00865173339801</v>
      </c>
      <c r="K3203" s="5">
        <v>134.343658447265</v>
      </c>
      <c r="L3203" s="5">
        <v>135.05545043945301</v>
      </c>
      <c r="M3203" s="5">
        <v>140.13592020670535</v>
      </c>
      <c r="N3203" s="5">
        <v>118.359893798828</v>
      </c>
      <c r="O3203" s="5">
        <v>129.122787475585</v>
      </c>
      <c r="P3203" s="5">
        <v>114.49722290039</v>
      </c>
      <c r="Q3203" s="5">
        <v>120.65996805826767</v>
      </c>
      <c r="R3203" s="5">
        <v>99.223464965820298</v>
      </c>
      <c r="S3203" s="5">
        <v>85.211441040039006</v>
      </c>
      <c r="T3203" s="5">
        <v>101.07468414306599</v>
      </c>
      <c r="U3203" s="5">
        <v>95.169863382975109</v>
      </c>
      <c r="V3203" s="5">
        <v>62.714378356933501</v>
      </c>
      <c r="W3203" s="5">
        <v>69.999641418457003</v>
      </c>
      <c r="X3203" s="5">
        <v>51.465824127197202</v>
      </c>
      <c r="Y3203" s="5">
        <v>61.393281300862576</v>
      </c>
      <c r="Z3203" s="5">
        <v>147.61167907714801</v>
      </c>
      <c r="AA3203" s="5">
        <v>135.17225646972599</v>
      </c>
      <c r="AB3203" s="5">
        <v>137.47967529296801</v>
      </c>
      <c r="AC3203" s="5">
        <v>140.08787027994734</v>
      </c>
      <c r="AD3203" s="5">
        <v>75.935394287109304</v>
      </c>
      <c r="AE3203" s="5">
        <v>78.126625061035099</v>
      </c>
      <c r="AF3203" s="5">
        <v>75.211357116699205</v>
      </c>
      <c r="AG3203" s="5">
        <v>76.42445882161455</v>
      </c>
      <c r="AH3203" s="5">
        <v>89.960182189941406</v>
      </c>
      <c r="AI3203" s="5">
        <v>88.229919433593693</v>
      </c>
      <c r="AJ3203" s="5">
        <v>82.594078063964801</v>
      </c>
      <c r="AK3203" s="5">
        <v>86.9280598958333</v>
      </c>
      <c r="AL3203" s="5">
        <v>113.978073120117</v>
      </c>
      <c r="AM3203" s="5">
        <v>100.925247192382</v>
      </c>
      <c r="AN3203" s="5">
        <v>109.323486328125</v>
      </c>
      <c r="AO3203" s="5">
        <v>108.07560221354133</v>
      </c>
      <c r="AP3203" s="5">
        <v>82.268516540527301</v>
      </c>
      <c r="AQ3203" s="5">
        <v>79.942726135253906</v>
      </c>
      <c r="AR3203" s="5">
        <v>88.039085388183594</v>
      </c>
      <c r="AS3203" s="5">
        <v>83.416776021321596</v>
      </c>
      <c r="AT3203" s="5">
        <v>44.176242828369098</v>
      </c>
      <c r="AU3203" s="5">
        <v>62.952846527099602</v>
      </c>
      <c r="AV3203" s="5">
        <v>53.778293609619098</v>
      </c>
      <c r="AW3203" s="5">
        <v>53.635794321695926</v>
      </c>
      <c r="AX3203" s="5">
        <v>73.185485839843693</v>
      </c>
      <c r="AY3203" s="5">
        <v>76.611610412597599</v>
      </c>
      <c r="AZ3203" s="5">
        <v>77.560699462890597</v>
      </c>
      <c r="BA3203" s="5">
        <v>75.78593190511063</v>
      </c>
    </row>
    <row r="3204" spans="1:53" x14ac:dyDescent="0.2">
      <c r="A3204" s="1">
        <v>3201</v>
      </c>
      <c r="B3204" s="1" t="s">
        <v>12819</v>
      </c>
      <c r="C3204" s="1" t="s">
        <v>12820</v>
      </c>
      <c r="D3204" s="1" t="s">
        <v>12821</v>
      </c>
      <c r="E3204" s="1" t="s">
        <v>12822</v>
      </c>
      <c r="F3204" s="5">
        <v>385.07482910156199</v>
      </c>
      <c r="G3204" s="5">
        <v>359.65124511718699</v>
      </c>
      <c r="H3204" s="5">
        <v>354.47100830078102</v>
      </c>
      <c r="I3204" s="5">
        <v>366.39902750650998</v>
      </c>
      <c r="J3204" s="5">
        <v>346.471923828125</v>
      </c>
      <c r="K3204" s="5">
        <v>412.75457763671801</v>
      </c>
      <c r="L3204" s="5">
        <v>380.09680175781199</v>
      </c>
      <c r="M3204" s="5">
        <v>379.77443440755172</v>
      </c>
      <c r="N3204" s="5">
        <v>222.69964599609301</v>
      </c>
      <c r="O3204" s="5">
        <v>226.584701538085</v>
      </c>
      <c r="P3204" s="5">
        <v>285.96792602539</v>
      </c>
      <c r="Q3204" s="5">
        <v>245.08409118652267</v>
      </c>
      <c r="R3204" s="5">
        <v>260.62664794921801</v>
      </c>
      <c r="S3204" s="5">
        <v>258.57800292968699</v>
      </c>
      <c r="T3204" s="5">
        <v>265.98895263671801</v>
      </c>
      <c r="U3204" s="5">
        <v>261.73120117187432</v>
      </c>
      <c r="V3204" s="5">
        <v>272.01004028320301</v>
      </c>
      <c r="W3204" s="5">
        <v>284.24923706054602</v>
      </c>
      <c r="X3204" s="5">
        <v>257.33395385742102</v>
      </c>
      <c r="Y3204" s="5">
        <v>271.19774373372337</v>
      </c>
      <c r="Z3204" s="5">
        <v>336.768951416015</v>
      </c>
      <c r="AA3204" s="5">
        <v>316.48483276367102</v>
      </c>
      <c r="AB3204" s="5">
        <v>307.627349853515</v>
      </c>
      <c r="AC3204" s="5">
        <v>320.29371134440038</v>
      </c>
      <c r="AD3204" s="5">
        <v>451.87628173828102</v>
      </c>
      <c r="AE3204" s="5">
        <v>429.921875</v>
      </c>
      <c r="AF3204" s="5">
        <v>466.80773925781199</v>
      </c>
      <c r="AG3204" s="5">
        <v>449.53529866536434</v>
      </c>
      <c r="AH3204" s="5">
        <v>420.68475341796801</v>
      </c>
      <c r="AI3204" s="5">
        <v>417.87072753906199</v>
      </c>
      <c r="AJ3204" s="5">
        <v>417.496337890625</v>
      </c>
      <c r="AK3204" s="5">
        <v>418.68393961588498</v>
      </c>
      <c r="AL3204" s="5">
        <v>270.58740234375</v>
      </c>
      <c r="AM3204" s="5">
        <v>284.28646850585898</v>
      </c>
      <c r="AN3204" s="5">
        <v>276.5322265625</v>
      </c>
      <c r="AO3204" s="5">
        <v>277.13536580403633</v>
      </c>
      <c r="AP3204" s="5">
        <v>310.17401123046801</v>
      </c>
      <c r="AQ3204" s="5">
        <v>271.36331176757801</v>
      </c>
      <c r="AR3204" s="5">
        <v>280.07379150390602</v>
      </c>
      <c r="AS3204" s="5">
        <v>287.20370483398398</v>
      </c>
      <c r="AT3204" s="5">
        <v>342.479400634765</v>
      </c>
      <c r="AU3204" s="5">
        <v>291.627197265625</v>
      </c>
      <c r="AV3204" s="5">
        <v>269.74688720703102</v>
      </c>
      <c r="AW3204" s="5">
        <v>301.28449503580697</v>
      </c>
      <c r="AX3204" s="5">
        <v>328.07318115234301</v>
      </c>
      <c r="AY3204" s="5">
        <v>315.37786865234301</v>
      </c>
      <c r="AZ3204" s="5">
        <v>336.33212280273398</v>
      </c>
      <c r="BA3204" s="5">
        <v>326.59439086914</v>
      </c>
    </row>
    <row r="3205" spans="1:53" x14ac:dyDescent="0.2">
      <c r="A3205" s="1">
        <v>3202</v>
      </c>
      <c r="B3205" s="1" t="s">
        <v>12823</v>
      </c>
      <c r="C3205" s="1" t="s">
        <v>12824</v>
      </c>
      <c r="D3205" s="1" t="s">
        <v>12825</v>
      </c>
      <c r="E3205" s="1" t="s">
        <v>12826</v>
      </c>
      <c r="F3205" s="5">
        <v>1565.51586914062</v>
      </c>
      <c r="G3205" s="5">
        <v>1573.23950195312</v>
      </c>
      <c r="H3205" s="5">
        <v>1561.31848144531</v>
      </c>
      <c r="I3205" s="5">
        <v>1566.6912841796832</v>
      </c>
      <c r="J3205" s="5">
        <v>1358.50244140625</v>
      </c>
      <c r="K3205" s="5">
        <v>1240.77856445312</v>
      </c>
      <c r="L3205" s="5">
        <v>1269.79296875</v>
      </c>
      <c r="M3205" s="5">
        <v>1289.6913248697899</v>
      </c>
      <c r="N3205" s="5">
        <v>2815.34497070312</v>
      </c>
      <c r="O3205" s="5">
        <v>2819.29760742187</v>
      </c>
      <c r="P3205" s="5">
        <v>2786.15087890625</v>
      </c>
      <c r="Q3205" s="5">
        <v>2806.9311523437464</v>
      </c>
      <c r="R3205" s="5">
        <v>2038.67578125</v>
      </c>
      <c r="S3205" s="5">
        <v>1935.99548339843</v>
      </c>
      <c r="T3205" s="5">
        <v>1935.82922363281</v>
      </c>
      <c r="U3205" s="5">
        <v>1970.1668294270801</v>
      </c>
      <c r="V3205" s="5">
        <v>1310.94897460937</v>
      </c>
      <c r="W3205" s="5">
        <v>1381.34924316406</v>
      </c>
      <c r="X3205" s="5">
        <v>1303.65637207031</v>
      </c>
      <c r="Y3205" s="5">
        <v>1331.9848632812466</v>
      </c>
      <c r="Z3205" s="5">
        <v>1070.62524414062</v>
      </c>
      <c r="AA3205" s="5">
        <v>1114.77978515625</v>
      </c>
      <c r="AB3205" s="5">
        <v>1075.67517089843</v>
      </c>
      <c r="AC3205" s="5">
        <v>1087.0267333984332</v>
      </c>
      <c r="AD3205" s="5">
        <v>1365.71301269531</v>
      </c>
      <c r="AE3205" s="5">
        <v>1256.31396484375</v>
      </c>
      <c r="AF3205" s="5">
        <v>1304.22595214843</v>
      </c>
      <c r="AG3205" s="5">
        <v>1308.7509765624966</v>
      </c>
      <c r="AH3205" s="5">
        <v>1279.19934082031</v>
      </c>
      <c r="AI3205" s="5">
        <v>1351.94055175781</v>
      </c>
      <c r="AJ3205" s="5">
        <v>1346.42138671875</v>
      </c>
      <c r="AK3205" s="5">
        <v>1325.8537597656234</v>
      </c>
      <c r="AL3205" s="5">
        <v>2635.32934570312</v>
      </c>
      <c r="AM3205" s="5">
        <v>2456.35009765625</v>
      </c>
      <c r="AN3205" s="5">
        <v>2768.61767578125</v>
      </c>
      <c r="AO3205" s="5">
        <v>2620.0990397135397</v>
      </c>
      <c r="AP3205" s="5">
        <v>1362.74890136718</v>
      </c>
      <c r="AQ3205" s="5">
        <v>1387.78442382812</v>
      </c>
      <c r="AR3205" s="5">
        <v>1426.35852050781</v>
      </c>
      <c r="AS3205" s="5">
        <v>1392.2972819010365</v>
      </c>
      <c r="AT3205" s="5">
        <v>1393.67114257812</v>
      </c>
      <c r="AU3205" s="5">
        <v>1275.01391601562</v>
      </c>
      <c r="AV3205" s="5">
        <v>1402.92614746093</v>
      </c>
      <c r="AW3205" s="5">
        <v>1357.2037353515568</v>
      </c>
      <c r="AX3205" s="5">
        <v>1581.23791503906</v>
      </c>
      <c r="AY3205" s="5">
        <v>1269.59692382812</v>
      </c>
      <c r="AZ3205" s="5">
        <v>1326.77807617187</v>
      </c>
      <c r="BA3205" s="5">
        <v>1392.5376383463499</v>
      </c>
    </row>
    <row r="3206" spans="1:53" x14ac:dyDescent="0.2">
      <c r="A3206" s="1">
        <v>3203</v>
      </c>
      <c r="B3206" s="1" t="s">
        <v>12827</v>
      </c>
      <c r="C3206" s="1" t="s">
        <v>12828</v>
      </c>
      <c r="D3206" s="1" t="s">
        <v>12829</v>
      </c>
      <c r="E3206" s="1" t="s">
        <v>12830</v>
      </c>
      <c r="N3206" s="5">
        <v>233.00672912597599</v>
      </c>
      <c r="O3206" s="5">
        <v>253.81358337402301</v>
      </c>
      <c r="P3206" s="5">
        <v>275.31195068359301</v>
      </c>
      <c r="Q3206" s="5">
        <v>254.04408772786397</v>
      </c>
    </row>
    <row r="3207" spans="1:53" x14ac:dyDescent="0.2">
      <c r="A3207" s="1">
        <v>3204</v>
      </c>
      <c r="B3207" s="1" t="s">
        <v>12831</v>
      </c>
      <c r="C3207" s="1" t="s">
        <v>12832</v>
      </c>
      <c r="D3207" s="1" t="s">
        <v>12833</v>
      </c>
      <c r="E3207" s="1" t="s">
        <v>12834</v>
      </c>
      <c r="F3207" s="5">
        <v>230.49188232421801</v>
      </c>
      <c r="G3207" s="5">
        <v>205.21649169921801</v>
      </c>
      <c r="H3207" s="5">
        <v>209.06158447265599</v>
      </c>
      <c r="I3207" s="5">
        <v>214.92331949869734</v>
      </c>
      <c r="J3207" s="5">
        <v>222.63531494140599</v>
      </c>
      <c r="K3207" s="5">
        <v>214.17131042480401</v>
      </c>
      <c r="L3207" s="5">
        <v>223.92231750488199</v>
      </c>
      <c r="M3207" s="5">
        <v>220.24298095703068</v>
      </c>
      <c r="N3207" s="5">
        <v>475.55355834960898</v>
      </c>
      <c r="O3207" s="5">
        <v>481.14508056640602</v>
      </c>
      <c r="P3207" s="5">
        <v>465.03918457031199</v>
      </c>
      <c r="Q3207" s="5">
        <v>473.91260782877566</v>
      </c>
      <c r="R3207" s="5">
        <v>263.25784301757801</v>
      </c>
      <c r="S3207" s="5">
        <v>269.03649902343699</v>
      </c>
      <c r="T3207" s="5">
        <v>257</v>
      </c>
      <c r="U3207" s="5">
        <v>263.09811401367165</v>
      </c>
      <c r="V3207" s="5">
        <v>272.46807861328102</v>
      </c>
      <c r="W3207" s="5">
        <v>285.97341918945301</v>
      </c>
      <c r="X3207" s="5">
        <v>277.46026611328102</v>
      </c>
      <c r="Y3207" s="5">
        <v>278.63392130533833</v>
      </c>
      <c r="Z3207" s="5">
        <v>208.83685302734301</v>
      </c>
      <c r="AA3207" s="5">
        <v>214.91963195800699</v>
      </c>
      <c r="AB3207" s="5">
        <v>224.07061767578099</v>
      </c>
      <c r="AC3207" s="5">
        <v>215.94236755371034</v>
      </c>
      <c r="AD3207" s="5">
        <v>248.73294067382801</v>
      </c>
      <c r="AE3207" s="5">
        <v>273.44076538085898</v>
      </c>
      <c r="AF3207" s="5">
        <v>258.23947143554602</v>
      </c>
      <c r="AG3207" s="5">
        <v>260.13772583007767</v>
      </c>
      <c r="AH3207" s="5">
        <v>276.02536010742102</v>
      </c>
      <c r="AI3207" s="5">
        <v>261.135498046875</v>
      </c>
      <c r="AJ3207" s="5">
        <v>258.83590698242102</v>
      </c>
      <c r="AK3207" s="5">
        <v>265.33225504557231</v>
      </c>
      <c r="AL3207" s="5">
        <v>357.37924194335898</v>
      </c>
      <c r="AM3207" s="5">
        <v>344.510162353515</v>
      </c>
      <c r="AN3207" s="5">
        <v>348.428619384765</v>
      </c>
      <c r="AO3207" s="5">
        <v>350.10600789387968</v>
      </c>
      <c r="AP3207" s="5">
        <v>236.64756774902301</v>
      </c>
      <c r="AQ3207" s="5">
        <v>223.562240600585</v>
      </c>
      <c r="AR3207" s="5">
        <v>248.36453247070301</v>
      </c>
      <c r="AS3207" s="5">
        <v>236.19144694010367</v>
      </c>
      <c r="AT3207" s="5">
        <v>271.82281494140602</v>
      </c>
      <c r="AU3207" s="5">
        <v>274.24484252929602</v>
      </c>
      <c r="AV3207" s="5">
        <v>266.61569213867102</v>
      </c>
      <c r="AW3207" s="5">
        <v>270.894449869791</v>
      </c>
      <c r="AX3207" s="5">
        <v>226.32571411132801</v>
      </c>
      <c r="AY3207" s="5">
        <v>233.65252685546801</v>
      </c>
      <c r="AZ3207" s="5">
        <v>239.027099609375</v>
      </c>
      <c r="BA3207" s="5">
        <v>233.001780192057</v>
      </c>
    </row>
    <row r="3208" spans="1:53" x14ac:dyDescent="0.2">
      <c r="A3208" s="1">
        <v>3205</v>
      </c>
      <c r="B3208" s="1" t="s">
        <v>12835</v>
      </c>
      <c r="C3208" s="1" t="s">
        <v>12836</v>
      </c>
      <c r="D3208" s="1" t="s">
        <v>12837</v>
      </c>
      <c r="E3208" s="1" t="s">
        <v>12838</v>
      </c>
      <c r="F3208" s="5">
        <v>365.85916137695301</v>
      </c>
      <c r="G3208" s="5">
        <v>393.931060791015</v>
      </c>
      <c r="H3208" s="5">
        <v>388.93246459960898</v>
      </c>
      <c r="I3208" s="5">
        <v>382.90756225585898</v>
      </c>
      <c r="J3208" s="5">
        <v>369.20574951171801</v>
      </c>
      <c r="K3208" s="5">
        <v>363.83010864257801</v>
      </c>
      <c r="L3208" s="5">
        <v>380.57064819335898</v>
      </c>
      <c r="M3208" s="5">
        <v>371.20216878255161</v>
      </c>
      <c r="N3208" s="5">
        <v>359.11749267578102</v>
      </c>
      <c r="O3208" s="5">
        <v>326.16842651367102</v>
      </c>
      <c r="P3208" s="5">
        <v>374.65045166015602</v>
      </c>
      <c r="Q3208" s="5">
        <v>353.31212361653598</v>
      </c>
      <c r="R3208" s="5">
        <v>221.29977416992099</v>
      </c>
      <c r="S3208" s="5">
        <v>173.72865295410099</v>
      </c>
      <c r="T3208" s="5">
        <v>193.76864624023401</v>
      </c>
      <c r="U3208" s="5">
        <v>196.26569112141866</v>
      </c>
      <c r="V3208" s="5">
        <v>196.44239807128901</v>
      </c>
      <c r="W3208" s="5">
        <v>204.47135925292901</v>
      </c>
      <c r="X3208" s="5">
        <v>192.00416564941401</v>
      </c>
      <c r="Y3208" s="5">
        <v>197.63930765787734</v>
      </c>
      <c r="Z3208" s="5">
        <v>337.392333984375</v>
      </c>
      <c r="AA3208" s="5">
        <v>312.29000854492102</v>
      </c>
      <c r="AB3208" s="5">
        <v>344.214752197265</v>
      </c>
      <c r="AC3208" s="5">
        <v>331.2990315755203</v>
      </c>
      <c r="AD3208" s="5">
        <v>212.406326293945</v>
      </c>
      <c r="AE3208" s="5">
        <v>220.80714416503901</v>
      </c>
      <c r="AF3208" s="5">
        <v>212.20071411132801</v>
      </c>
      <c r="AG3208" s="5">
        <v>215.13806152343736</v>
      </c>
      <c r="AH3208" s="5">
        <v>206.89849853515599</v>
      </c>
      <c r="AI3208" s="5">
        <v>210.14581298828099</v>
      </c>
      <c r="AJ3208" s="5">
        <v>193.71650695800699</v>
      </c>
      <c r="AK3208" s="5">
        <v>203.58693949381464</v>
      </c>
      <c r="AL3208" s="5">
        <v>276.19003295898398</v>
      </c>
      <c r="AM3208" s="5">
        <v>286.43563842773398</v>
      </c>
      <c r="AN3208" s="5">
        <v>291.70858764648398</v>
      </c>
      <c r="AO3208" s="5">
        <v>284.77808634440066</v>
      </c>
      <c r="AP3208" s="5">
        <v>177.28292846679599</v>
      </c>
      <c r="AQ3208" s="5">
        <v>177.88676452636699</v>
      </c>
      <c r="AR3208" s="5">
        <v>159.84257507324199</v>
      </c>
      <c r="AS3208" s="5">
        <v>171.67075602213501</v>
      </c>
      <c r="AT3208" s="5">
        <v>126.84762573242099</v>
      </c>
      <c r="AU3208" s="5">
        <v>123.29392242431599</v>
      </c>
      <c r="AV3208" s="5">
        <v>108.11398315429599</v>
      </c>
      <c r="AW3208" s="5">
        <v>119.41851043701099</v>
      </c>
      <c r="AX3208" s="5">
        <v>106.655075073242</v>
      </c>
      <c r="AY3208" s="5">
        <v>106.634269714355</v>
      </c>
      <c r="AZ3208" s="5">
        <v>120.866065979003</v>
      </c>
      <c r="BA3208" s="5">
        <v>111.38513692219999</v>
      </c>
    </row>
    <row r="3209" spans="1:53" x14ac:dyDescent="0.2">
      <c r="A3209" s="1">
        <v>3206</v>
      </c>
      <c r="B3209" s="1" t="s">
        <v>12839</v>
      </c>
      <c r="C3209" s="1" t="s">
        <v>12840</v>
      </c>
      <c r="D3209" s="1" t="s">
        <v>12841</v>
      </c>
      <c r="E3209" s="1" t="s">
        <v>12842</v>
      </c>
      <c r="F3209" s="5">
        <v>151.11260986328099</v>
      </c>
      <c r="G3209" s="5">
        <v>141.54975891113199</v>
      </c>
      <c r="H3209" s="5">
        <v>153.38600158691401</v>
      </c>
      <c r="I3209" s="5">
        <v>148.68279012044232</v>
      </c>
      <c r="J3209" s="5">
        <v>147.42433166503901</v>
      </c>
      <c r="K3209" s="5">
        <v>179.176345825195</v>
      </c>
      <c r="L3209" s="5">
        <v>152.774322509765</v>
      </c>
      <c r="M3209" s="5">
        <v>159.79166666666634</v>
      </c>
      <c r="N3209" s="5">
        <v>272.36370849609301</v>
      </c>
      <c r="O3209" s="5">
        <v>288.66183471679602</v>
      </c>
      <c r="P3209" s="5">
        <v>284.11019897460898</v>
      </c>
      <c r="Q3209" s="5">
        <v>281.71191406249932</v>
      </c>
      <c r="R3209" s="5">
        <v>136.31315612792901</v>
      </c>
      <c r="S3209" s="5">
        <v>116.17700958251901</v>
      </c>
      <c r="T3209" s="5">
        <v>120.77642059326099</v>
      </c>
      <c r="U3209" s="5">
        <v>124.42219543456967</v>
      </c>
      <c r="V3209" s="5">
        <v>127.99006652832</v>
      </c>
      <c r="W3209" s="5">
        <v>111.987487792968</v>
      </c>
      <c r="X3209" s="5">
        <v>134.89179992675699</v>
      </c>
      <c r="Y3209" s="5">
        <v>124.95645141601499</v>
      </c>
      <c r="Z3209" s="5">
        <v>174.83479309082</v>
      </c>
      <c r="AA3209" s="5">
        <v>140.57736206054599</v>
      </c>
      <c r="AB3209" s="5">
        <v>184.33262634277301</v>
      </c>
      <c r="AC3209" s="5">
        <v>166.58159383137968</v>
      </c>
      <c r="AD3209" s="5">
        <v>66.435348510742102</v>
      </c>
      <c r="AE3209" s="5">
        <v>76.624336242675696</v>
      </c>
      <c r="AF3209" s="5">
        <v>67.299308776855398</v>
      </c>
      <c r="AG3209" s="5">
        <v>70.11966451009107</v>
      </c>
      <c r="AH3209" s="5">
        <v>85.716552734375</v>
      </c>
      <c r="AI3209" s="5">
        <v>92.286865234375</v>
      </c>
      <c r="AJ3209" s="5">
        <v>68.017692565917898</v>
      </c>
      <c r="AK3209" s="5">
        <v>82.007036844889299</v>
      </c>
      <c r="AL3209" s="5">
        <v>194.64323425292901</v>
      </c>
      <c r="AM3209" s="5">
        <v>174.96676635742099</v>
      </c>
      <c r="AN3209" s="5">
        <v>195.99092102050699</v>
      </c>
      <c r="AO3209" s="5">
        <v>188.53364054361899</v>
      </c>
      <c r="AP3209" s="5">
        <v>76.306694030761705</v>
      </c>
      <c r="AQ3209" s="5">
        <v>76.890701293945298</v>
      </c>
      <c r="AR3209" s="5">
        <v>66.891090393066406</v>
      </c>
      <c r="AS3209" s="5">
        <v>73.362828572591141</v>
      </c>
      <c r="AT3209" s="5">
        <v>103.91957855224599</v>
      </c>
      <c r="AU3209" s="5">
        <v>89.428184509277301</v>
      </c>
      <c r="AV3209" s="5">
        <v>101.13986206054599</v>
      </c>
      <c r="AW3209" s="5">
        <v>98.162541707356425</v>
      </c>
      <c r="AX3209" s="5">
        <v>86.546234130859304</v>
      </c>
      <c r="AY3209" s="5">
        <v>62.831649780273402</v>
      </c>
      <c r="AZ3209" s="5">
        <v>73.379386901855398</v>
      </c>
      <c r="BA3209" s="5">
        <v>74.252423604329366</v>
      </c>
    </row>
    <row r="3210" spans="1:53" x14ac:dyDescent="0.2">
      <c r="A3210" s="1">
        <v>3207</v>
      </c>
      <c r="B3210" s="1" t="s">
        <v>12843</v>
      </c>
      <c r="C3210" s="1" t="s">
        <v>12844</v>
      </c>
      <c r="D3210" s="1" t="s">
        <v>12845</v>
      </c>
      <c r="E3210" s="1" t="s">
        <v>12846</v>
      </c>
      <c r="F3210" s="5">
        <v>162.77795410156199</v>
      </c>
      <c r="G3210" s="5">
        <v>156.35127258300699</v>
      </c>
      <c r="H3210" s="5">
        <v>150.00270080566401</v>
      </c>
      <c r="I3210" s="5">
        <v>156.37730916341098</v>
      </c>
      <c r="J3210" s="5">
        <v>151.839263916015</v>
      </c>
      <c r="K3210" s="5">
        <v>126.007202148437</v>
      </c>
      <c r="L3210" s="5">
        <v>151.30471801757801</v>
      </c>
      <c r="M3210" s="5">
        <v>143.05039469401001</v>
      </c>
      <c r="N3210" s="5">
        <v>330.74917602539</v>
      </c>
      <c r="O3210" s="5">
        <v>354.09420776367102</v>
      </c>
      <c r="P3210" s="5">
        <v>335.78805541992102</v>
      </c>
      <c r="Q3210" s="5">
        <v>340.21047973632739</v>
      </c>
      <c r="R3210" s="5">
        <v>162.30120849609301</v>
      </c>
      <c r="S3210" s="5">
        <v>150.15545654296801</v>
      </c>
      <c r="T3210" s="5">
        <v>150.86224365234301</v>
      </c>
      <c r="U3210" s="5">
        <v>154.43963623046801</v>
      </c>
      <c r="V3210" s="5">
        <v>215.93324279785099</v>
      </c>
      <c r="W3210" s="5">
        <v>214.07116699218699</v>
      </c>
      <c r="X3210" s="5">
        <v>199.82339477539</v>
      </c>
      <c r="Y3210" s="5">
        <v>209.94260152180934</v>
      </c>
      <c r="Z3210" s="5">
        <v>295.62753295898398</v>
      </c>
      <c r="AA3210" s="5">
        <v>275.98986816406199</v>
      </c>
      <c r="AB3210" s="5">
        <v>268.67340087890602</v>
      </c>
      <c r="AC3210" s="5">
        <v>280.09693400065066</v>
      </c>
      <c r="AD3210" s="5">
        <v>117.741477966308</v>
      </c>
      <c r="AE3210" s="5">
        <v>126.740745544433</v>
      </c>
      <c r="AF3210" s="5">
        <v>149.41433715820301</v>
      </c>
      <c r="AG3210" s="5">
        <v>131.29885355631467</v>
      </c>
      <c r="AH3210" s="5">
        <v>126.239990234375</v>
      </c>
      <c r="AI3210" s="5">
        <v>108.90478515625</v>
      </c>
      <c r="AJ3210" s="5">
        <v>138.48725891113199</v>
      </c>
      <c r="AK3210" s="5">
        <v>124.54401143391901</v>
      </c>
      <c r="AL3210" s="5">
        <v>264.957275390625</v>
      </c>
      <c r="AM3210" s="5">
        <v>262.14309692382801</v>
      </c>
      <c r="AN3210" s="5">
        <v>239.75379943847599</v>
      </c>
      <c r="AO3210" s="5">
        <v>255.61805725097634</v>
      </c>
      <c r="AP3210" s="5">
        <v>122.65926361083901</v>
      </c>
      <c r="AQ3210" s="5">
        <v>132.41712951660099</v>
      </c>
      <c r="AR3210" s="5">
        <v>127.652061462402</v>
      </c>
      <c r="AS3210" s="5">
        <v>127.57615152994732</v>
      </c>
      <c r="AT3210" s="5">
        <v>192.81802368164</v>
      </c>
      <c r="AU3210" s="5">
        <v>181.86575317382801</v>
      </c>
      <c r="AV3210" s="5">
        <v>142.8759765625</v>
      </c>
      <c r="AW3210" s="5">
        <v>172.51991780598937</v>
      </c>
      <c r="AX3210" s="5">
        <v>104.47218322753901</v>
      </c>
      <c r="AY3210" s="5">
        <v>110.22616577148401</v>
      </c>
      <c r="AZ3210" s="5">
        <v>95.838630676269503</v>
      </c>
      <c r="BA3210" s="5">
        <v>103.51232655843084</v>
      </c>
    </row>
    <row r="3211" spans="1:53" x14ac:dyDescent="0.2">
      <c r="A3211" s="1">
        <v>3208</v>
      </c>
      <c r="B3211" s="1" t="s">
        <v>12847</v>
      </c>
      <c r="C3211" s="1" t="s">
        <v>12848</v>
      </c>
      <c r="D3211" s="1" t="s">
        <v>12849</v>
      </c>
      <c r="E3211" s="1" t="s">
        <v>12850</v>
      </c>
      <c r="F3211" s="5">
        <v>384.98504638671801</v>
      </c>
      <c r="G3211" s="5">
        <v>405.93103027343699</v>
      </c>
      <c r="H3211" s="5">
        <v>401.78640747070301</v>
      </c>
      <c r="I3211" s="5">
        <v>397.56749471028598</v>
      </c>
      <c r="J3211" s="5">
        <v>373.598541259765</v>
      </c>
      <c r="K3211" s="5">
        <v>316.67916870117102</v>
      </c>
      <c r="L3211" s="5">
        <v>319.35800170898398</v>
      </c>
      <c r="M3211" s="5">
        <v>336.54523722330669</v>
      </c>
      <c r="N3211" s="5">
        <v>856.81817626953102</v>
      </c>
      <c r="O3211" s="5">
        <v>761.03363037109295</v>
      </c>
      <c r="P3211" s="5">
        <v>850.90216064453102</v>
      </c>
      <c r="Q3211" s="5">
        <v>822.91798909505178</v>
      </c>
      <c r="R3211" s="5">
        <v>506.17831420898398</v>
      </c>
      <c r="S3211" s="5">
        <v>501.50259399414</v>
      </c>
      <c r="T3211" s="5">
        <v>558.50836181640602</v>
      </c>
      <c r="U3211" s="5">
        <v>522.06309000650992</v>
      </c>
      <c r="V3211" s="5">
        <v>404.08984375</v>
      </c>
      <c r="W3211" s="5">
        <v>397.37945556640602</v>
      </c>
      <c r="X3211" s="5">
        <v>382.02243041992102</v>
      </c>
      <c r="Y3211" s="5">
        <v>394.49724324544235</v>
      </c>
      <c r="Z3211" s="5">
        <v>299.66799926757801</v>
      </c>
      <c r="AA3211" s="5">
        <v>300.02740478515602</v>
      </c>
      <c r="AB3211" s="5">
        <v>321.09335327148398</v>
      </c>
      <c r="AC3211" s="5">
        <v>306.92958577473934</v>
      </c>
      <c r="AD3211" s="5">
        <v>365.52020263671801</v>
      </c>
      <c r="AE3211" s="5">
        <v>342.35598754882801</v>
      </c>
      <c r="AF3211" s="5">
        <v>342.68438720703102</v>
      </c>
      <c r="AG3211" s="5">
        <v>350.18685913085898</v>
      </c>
      <c r="AH3211" s="5">
        <v>422.880767822265</v>
      </c>
      <c r="AI3211" s="5">
        <v>389.30642700195301</v>
      </c>
      <c r="AJ3211" s="5">
        <v>409.86257934570301</v>
      </c>
      <c r="AK3211" s="5">
        <v>407.34992472330697</v>
      </c>
      <c r="AL3211" s="5">
        <v>830.79791259765602</v>
      </c>
      <c r="AM3211" s="5">
        <v>826.97564697265602</v>
      </c>
      <c r="AN3211" s="5">
        <v>835.64813232421795</v>
      </c>
      <c r="AO3211" s="5">
        <v>831.1405639648433</v>
      </c>
      <c r="AP3211" s="5">
        <v>459.277099609375</v>
      </c>
      <c r="AQ3211" s="5">
        <v>440.84234619140602</v>
      </c>
      <c r="AR3211" s="5">
        <v>463.25799560546801</v>
      </c>
      <c r="AS3211" s="5">
        <v>454.45914713541634</v>
      </c>
      <c r="AT3211" s="5">
        <v>406.69882202148398</v>
      </c>
      <c r="AU3211" s="5">
        <v>454.35153198242102</v>
      </c>
      <c r="AV3211" s="5">
        <v>443.66452026367102</v>
      </c>
      <c r="AW3211" s="5">
        <v>434.90495808919201</v>
      </c>
      <c r="AX3211" s="5">
        <v>460.18780517578102</v>
      </c>
      <c r="AY3211" s="5">
        <v>425.78466796875</v>
      </c>
      <c r="AZ3211" s="5">
        <v>454.98696899414</v>
      </c>
      <c r="BA3211" s="5">
        <v>446.98648071289034</v>
      </c>
    </row>
    <row r="3212" spans="1:53" x14ac:dyDescent="0.2">
      <c r="A3212" s="1">
        <v>3209</v>
      </c>
      <c r="B3212" s="1" t="s">
        <v>12851</v>
      </c>
      <c r="C3212" s="1" t="s">
        <v>12852</v>
      </c>
      <c r="D3212" s="1" t="s">
        <v>12853</v>
      </c>
      <c r="E3212" s="1" t="s">
        <v>12854</v>
      </c>
      <c r="F3212" s="5">
        <v>182.05874633789</v>
      </c>
      <c r="G3212" s="5">
        <v>192.49359130859301</v>
      </c>
      <c r="H3212" s="5">
        <v>174.07830810546801</v>
      </c>
      <c r="I3212" s="5">
        <v>182.87688191731704</v>
      </c>
      <c r="J3212" s="5">
        <v>183.24604797363199</v>
      </c>
      <c r="K3212" s="5">
        <v>163.25904846191401</v>
      </c>
      <c r="L3212" s="5">
        <v>168.93411254882801</v>
      </c>
      <c r="M3212" s="5">
        <v>171.813069661458</v>
      </c>
      <c r="N3212" s="5">
        <v>542.439453125</v>
      </c>
      <c r="O3212" s="5">
        <v>566.04754638671795</v>
      </c>
      <c r="P3212" s="5">
        <v>533.36468505859295</v>
      </c>
      <c r="Q3212" s="5">
        <v>547.28389485677019</v>
      </c>
      <c r="R3212" s="5">
        <v>280.79489135742102</v>
      </c>
      <c r="S3212" s="5">
        <v>284.73812866210898</v>
      </c>
      <c r="T3212" s="5">
        <v>294.75338745117102</v>
      </c>
      <c r="U3212" s="5">
        <v>286.76213582356701</v>
      </c>
      <c r="V3212" s="5">
        <v>195.32414245605401</v>
      </c>
      <c r="W3212" s="5">
        <v>199.59486389160099</v>
      </c>
      <c r="X3212" s="5">
        <v>199.48033142089801</v>
      </c>
      <c r="Y3212" s="5">
        <v>198.13311258951765</v>
      </c>
      <c r="Z3212" s="5">
        <v>175.40823364257801</v>
      </c>
      <c r="AA3212" s="5">
        <v>184.96343994140599</v>
      </c>
      <c r="AB3212" s="5">
        <v>186.41694641113199</v>
      </c>
      <c r="AC3212" s="5">
        <v>182.26287333170535</v>
      </c>
      <c r="AD3212" s="5">
        <v>186.95011901855401</v>
      </c>
      <c r="AE3212" s="5">
        <v>195.353256225585</v>
      </c>
      <c r="AF3212" s="5">
        <v>190.62536621093699</v>
      </c>
      <c r="AG3212" s="5">
        <v>190.97624715169204</v>
      </c>
      <c r="AH3212" s="5">
        <v>164.24687194824199</v>
      </c>
      <c r="AI3212" s="5">
        <v>186.35919189453099</v>
      </c>
      <c r="AJ3212" s="5">
        <v>170.08432006835901</v>
      </c>
      <c r="AK3212" s="5">
        <v>173.56346130371068</v>
      </c>
      <c r="AL3212" s="5">
        <v>464.94696044921801</v>
      </c>
      <c r="AM3212" s="5">
        <v>481.48629760742102</v>
      </c>
      <c r="AN3212" s="5">
        <v>495.35559082031199</v>
      </c>
      <c r="AO3212" s="5">
        <v>480.59628295898369</v>
      </c>
      <c r="AP3212" s="5">
        <v>241.90049743652301</v>
      </c>
      <c r="AQ3212" s="5">
        <v>250.97700500488199</v>
      </c>
      <c r="AR3212" s="5">
        <v>276.61199951171801</v>
      </c>
      <c r="AS3212" s="5">
        <v>256.496500651041</v>
      </c>
      <c r="AT3212" s="5">
        <v>221.01312255859301</v>
      </c>
      <c r="AU3212" s="5">
        <v>246.15072631835901</v>
      </c>
      <c r="AV3212" s="5">
        <v>261.402099609375</v>
      </c>
      <c r="AW3212" s="5">
        <v>242.85531616210901</v>
      </c>
      <c r="AX3212" s="5">
        <v>248.30354309082</v>
      </c>
      <c r="AY3212" s="5">
        <v>216.91180419921801</v>
      </c>
      <c r="AZ3212" s="5">
        <v>218.18536376953099</v>
      </c>
      <c r="BA3212" s="5">
        <v>227.80023701985635</v>
      </c>
    </row>
    <row r="3213" spans="1:53" x14ac:dyDescent="0.2">
      <c r="A3213" s="1">
        <v>3210</v>
      </c>
      <c r="B3213" s="1" t="s">
        <v>12855</v>
      </c>
      <c r="C3213" s="1" t="s">
        <v>12856</v>
      </c>
      <c r="D3213" s="1" t="s">
        <v>12857</v>
      </c>
      <c r="E3213" s="1" t="s">
        <v>12858</v>
      </c>
      <c r="F3213" s="5">
        <v>442.93280029296801</v>
      </c>
      <c r="G3213" s="5">
        <v>467.68640136718699</v>
      </c>
      <c r="H3213" s="5">
        <v>476.63427734375</v>
      </c>
      <c r="I3213" s="5">
        <v>462.41782633463498</v>
      </c>
      <c r="J3213" s="5">
        <v>476.91995239257801</v>
      </c>
      <c r="K3213" s="5">
        <v>441.45382690429602</v>
      </c>
      <c r="L3213" s="5">
        <v>438.72244262695301</v>
      </c>
      <c r="M3213" s="5">
        <v>452.36540730794241</v>
      </c>
      <c r="N3213" s="5">
        <v>1093.23571777343</v>
      </c>
      <c r="O3213" s="5">
        <v>1109.61315917968</v>
      </c>
      <c r="P3213" s="5">
        <v>1127.35375976562</v>
      </c>
      <c r="Q3213" s="5">
        <v>1110.0675455729099</v>
      </c>
      <c r="R3213" s="5">
        <v>604.779296875</v>
      </c>
      <c r="S3213" s="5">
        <v>593.10943603515602</v>
      </c>
      <c r="T3213" s="5">
        <v>602.96435546875</v>
      </c>
      <c r="U3213" s="5">
        <v>600.28436279296864</v>
      </c>
      <c r="V3213" s="5">
        <v>353.16534423828102</v>
      </c>
      <c r="W3213" s="5">
        <v>354.88122558593699</v>
      </c>
      <c r="X3213" s="5">
        <v>320.80331420898398</v>
      </c>
      <c r="Y3213" s="5">
        <v>342.94996134440066</v>
      </c>
      <c r="Z3213" s="5">
        <v>332.34475708007801</v>
      </c>
      <c r="AA3213" s="5">
        <v>350.64318847656199</v>
      </c>
      <c r="AB3213" s="5">
        <v>331.2900390625</v>
      </c>
      <c r="AC3213" s="5">
        <v>338.09266153971333</v>
      </c>
      <c r="AD3213" s="5">
        <v>446.83004760742102</v>
      </c>
      <c r="AE3213" s="5">
        <v>453.20819091796801</v>
      </c>
      <c r="AF3213" s="5">
        <v>468.34262084960898</v>
      </c>
      <c r="AG3213" s="5">
        <v>456.12695312499932</v>
      </c>
      <c r="AH3213" s="5">
        <v>434.55148315429602</v>
      </c>
      <c r="AI3213" s="5">
        <v>445.39807128906199</v>
      </c>
      <c r="AJ3213" s="5">
        <v>444.79455566406199</v>
      </c>
      <c r="AK3213" s="5">
        <v>441.58137003580669</v>
      </c>
      <c r="AL3213" s="5">
        <v>1117.67553710937</v>
      </c>
      <c r="AM3213" s="5">
        <v>1108.49975585937</v>
      </c>
      <c r="AN3213" s="5">
        <v>1113.25256347656</v>
      </c>
      <c r="AO3213" s="5">
        <v>1113.1426188150999</v>
      </c>
      <c r="AP3213" s="5">
        <v>626.59063720703102</v>
      </c>
      <c r="AQ3213" s="5">
        <v>594.15222167968705</v>
      </c>
      <c r="AR3213" s="5">
        <v>611.38897705078102</v>
      </c>
      <c r="AS3213" s="5">
        <v>610.7106119791664</v>
      </c>
      <c r="AT3213" s="5">
        <v>372.379302978515</v>
      </c>
      <c r="AU3213" s="5">
        <v>348.20446777343699</v>
      </c>
      <c r="AV3213" s="5">
        <v>440.3857421875</v>
      </c>
      <c r="AW3213" s="5">
        <v>386.98983764648398</v>
      </c>
      <c r="AX3213" s="5">
        <v>362.18737792968699</v>
      </c>
      <c r="AY3213" s="5">
        <v>392.21884155273398</v>
      </c>
      <c r="AZ3213" s="5">
        <v>359.734771728515</v>
      </c>
      <c r="BA3213" s="5">
        <v>371.3803304036453</v>
      </c>
    </row>
    <row r="3214" spans="1:53" x14ac:dyDescent="0.2">
      <c r="A3214" s="1">
        <v>3211</v>
      </c>
      <c r="B3214" s="1" t="s">
        <v>12859</v>
      </c>
      <c r="C3214" s="1" t="s">
        <v>12860</v>
      </c>
      <c r="D3214" s="1" t="s">
        <v>12861</v>
      </c>
      <c r="E3214" s="1" t="s">
        <v>12862</v>
      </c>
      <c r="F3214" s="5">
        <v>320.09970092773398</v>
      </c>
      <c r="G3214" s="5">
        <v>336.26495361328102</v>
      </c>
      <c r="H3214" s="5">
        <v>371.77178955078102</v>
      </c>
      <c r="I3214" s="5">
        <v>342.71214803059866</v>
      </c>
      <c r="J3214" s="5">
        <v>293.03884887695301</v>
      </c>
      <c r="K3214" s="5">
        <v>355.29354858398398</v>
      </c>
      <c r="L3214" s="5">
        <v>302.48532104492102</v>
      </c>
      <c r="M3214" s="5">
        <v>316.93923950195267</v>
      </c>
      <c r="N3214" s="5">
        <v>532.84967041015602</v>
      </c>
      <c r="O3214" s="5">
        <v>513.70391845703102</v>
      </c>
      <c r="P3214" s="5">
        <v>511.90975952148398</v>
      </c>
      <c r="Q3214" s="5">
        <v>519.48778279622366</v>
      </c>
      <c r="R3214" s="5">
        <v>428.81613159179602</v>
      </c>
      <c r="S3214" s="5">
        <v>412.91784667968699</v>
      </c>
      <c r="T3214" s="5">
        <v>439.21960449218699</v>
      </c>
      <c r="U3214" s="5">
        <v>426.98452758789</v>
      </c>
      <c r="V3214" s="5">
        <v>327.44427490234301</v>
      </c>
      <c r="W3214" s="5">
        <v>313.49148559570301</v>
      </c>
      <c r="X3214" s="5">
        <v>334.38806152343699</v>
      </c>
      <c r="Y3214" s="5">
        <v>325.10794067382767</v>
      </c>
      <c r="Z3214" s="5">
        <v>326.34698486328102</v>
      </c>
      <c r="AA3214" s="5">
        <v>266.670166015625</v>
      </c>
      <c r="AB3214" s="5">
        <v>285.83505249023398</v>
      </c>
      <c r="AC3214" s="5">
        <v>292.95073445637996</v>
      </c>
      <c r="AD3214" s="5">
        <v>394.54049682617102</v>
      </c>
      <c r="AE3214" s="5">
        <v>430.37484741210898</v>
      </c>
      <c r="AF3214" s="5">
        <v>444.057525634765</v>
      </c>
      <c r="AG3214" s="5">
        <v>422.99095662434837</v>
      </c>
      <c r="AH3214" s="5">
        <v>412.04904174804602</v>
      </c>
      <c r="AI3214" s="5">
        <v>468.20816040039</v>
      </c>
      <c r="AJ3214" s="5">
        <v>377.12936401367102</v>
      </c>
      <c r="AK3214" s="5">
        <v>419.12885538736901</v>
      </c>
      <c r="AL3214" s="5">
        <v>569.611572265625</v>
      </c>
      <c r="AM3214" s="5">
        <v>511.34005737304602</v>
      </c>
      <c r="AN3214" s="5">
        <v>600.85211181640602</v>
      </c>
      <c r="AO3214" s="5">
        <v>560.60124715169229</v>
      </c>
      <c r="AP3214" s="5">
        <v>370.04061889648398</v>
      </c>
      <c r="AQ3214" s="5">
        <v>325.948150634765</v>
      </c>
      <c r="AR3214" s="5">
        <v>355.22958374023398</v>
      </c>
      <c r="AS3214" s="5">
        <v>350.40611775716098</v>
      </c>
      <c r="AT3214" s="5">
        <v>320.48062133789</v>
      </c>
      <c r="AU3214" s="5">
        <v>317.51690673828102</v>
      </c>
      <c r="AV3214" s="5">
        <v>240.31378173828099</v>
      </c>
      <c r="AW3214" s="5">
        <v>292.77043660481735</v>
      </c>
      <c r="AX3214" s="5">
        <v>280.18753051757801</v>
      </c>
      <c r="AY3214" s="5">
        <v>297.26080322265602</v>
      </c>
      <c r="AZ3214" s="5">
        <v>288.68310546875</v>
      </c>
      <c r="BA3214" s="5">
        <v>288.71047973632801</v>
      </c>
    </row>
    <row r="3215" spans="1:53" x14ac:dyDescent="0.2">
      <c r="A3215" s="1">
        <v>3212</v>
      </c>
      <c r="B3215" s="1" t="s">
        <v>12863</v>
      </c>
      <c r="C3215" s="1" t="s">
        <v>12864</v>
      </c>
      <c r="D3215" s="1" t="s">
        <v>12865</v>
      </c>
      <c r="E3215" s="1" t="s">
        <v>12866</v>
      </c>
      <c r="F3215" s="5">
        <v>203.56576538085901</v>
      </c>
      <c r="G3215" s="5">
        <v>201.13182067871</v>
      </c>
      <c r="H3215" s="5">
        <v>195.54312133789</v>
      </c>
      <c r="I3215" s="5">
        <v>200.080235799153</v>
      </c>
      <c r="J3215" s="5">
        <v>204.09608459472599</v>
      </c>
      <c r="K3215" s="5">
        <v>205.35450744628901</v>
      </c>
      <c r="L3215" s="5">
        <v>183.04208374023401</v>
      </c>
      <c r="M3215" s="5">
        <v>197.49755859374966</v>
      </c>
      <c r="N3215" s="5">
        <v>462.93630981445301</v>
      </c>
      <c r="O3215" s="5">
        <v>465.41839599609301</v>
      </c>
      <c r="P3215" s="5">
        <v>460.25531005859301</v>
      </c>
      <c r="Q3215" s="5">
        <v>462.87000528971299</v>
      </c>
      <c r="R3215" s="5">
        <v>211.42825317382801</v>
      </c>
      <c r="S3215" s="5">
        <v>194.412353515625</v>
      </c>
      <c r="T3215" s="5">
        <v>210.52079772949199</v>
      </c>
      <c r="U3215" s="5">
        <v>205.45380147298167</v>
      </c>
      <c r="V3215" s="5">
        <v>189.58978271484301</v>
      </c>
      <c r="W3215" s="5">
        <v>195.28280639648401</v>
      </c>
      <c r="X3215" s="5">
        <v>196.34436035156199</v>
      </c>
      <c r="Y3215" s="5">
        <v>193.73898315429633</v>
      </c>
      <c r="Z3215" s="5">
        <v>370.45263671875</v>
      </c>
      <c r="AA3215" s="5">
        <v>381.07766723632801</v>
      </c>
      <c r="AB3215" s="5">
        <v>390.95846557617102</v>
      </c>
      <c r="AC3215" s="5">
        <v>380.82958984374972</v>
      </c>
      <c r="AD3215" s="5">
        <v>143.005767822265</v>
      </c>
      <c r="AE3215" s="5">
        <v>133.15596008300699</v>
      </c>
      <c r="AF3215" s="5">
        <v>134.40409851074199</v>
      </c>
      <c r="AG3215" s="5">
        <v>136.85527547200465</v>
      </c>
      <c r="AH3215" s="5">
        <v>141.14653015136699</v>
      </c>
      <c r="AI3215" s="5">
        <v>140.30917358398401</v>
      </c>
      <c r="AJ3215" s="5">
        <v>138.88937377929599</v>
      </c>
      <c r="AK3215" s="5">
        <v>140.11502583821564</v>
      </c>
      <c r="AL3215" s="5">
        <v>235.10282897949199</v>
      </c>
      <c r="AM3215" s="5">
        <v>229.54757690429599</v>
      </c>
      <c r="AN3215" s="5">
        <v>243.29823303222599</v>
      </c>
      <c r="AO3215" s="5">
        <v>235.98287963867133</v>
      </c>
      <c r="AP3215" s="5">
        <v>122.438278198242</v>
      </c>
      <c r="AQ3215" s="5">
        <v>135.68753051757801</v>
      </c>
      <c r="AR3215" s="5">
        <v>137.966537475585</v>
      </c>
      <c r="AS3215" s="5">
        <v>132.03078206380167</v>
      </c>
      <c r="AT3215" s="5">
        <v>157.12094116210901</v>
      </c>
      <c r="AU3215" s="5">
        <v>203.90246582031199</v>
      </c>
      <c r="AV3215" s="5">
        <v>181.71229553222599</v>
      </c>
      <c r="AW3215" s="5">
        <v>180.91190083821564</v>
      </c>
      <c r="AX3215" s="5">
        <v>205.96356201171801</v>
      </c>
      <c r="AY3215" s="5">
        <v>133.557373046875</v>
      </c>
      <c r="AZ3215" s="5">
        <v>150.32241821289</v>
      </c>
      <c r="BA3215" s="5">
        <v>163.28111775716101</v>
      </c>
    </row>
    <row r="3216" spans="1:53" x14ac:dyDescent="0.2">
      <c r="A3216" s="1">
        <v>3213</v>
      </c>
      <c r="B3216" s="1" t="s">
        <v>12867</v>
      </c>
      <c r="C3216" s="1" t="s">
        <v>12868</v>
      </c>
      <c r="D3216" s="1" t="s">
        <v>12869</v>
      </c>
      <c r="E3216" s="1" t="s">
        <v>12870</v>
      </c>
      <c r="F3216" s="5">
        <v>125.911964416503</v>
      </c>
      <c r="G3216" s="5">
        <v>134.01980590820301</v>
      </c>
      <c r="H3216" s="5">
        <v>123.179954528808</v>
      </c>
      <c r="I3216" s="5">
        <v>127.70390828450468</v>
      </c>
      <c r="J3216" s="5">
        <v>112.64466857910099</v>
      </c>
      <c r="K3216" s="5">
        <v>106.527954101562</v>
      </c>
      <c r="L3216" s="5">
        <v>117.002479553222</v>
      </c>
      <c r="M3216" s="5">
        <v>112.05836741129501</v>
      </c>
      <c r="N3216" s="5">
        <v>196.88798522949199</v>
      </c>
      <c r="O3216" s="5">
        <v>205.33290100097599</v>
      </c>
      <c r="P3216" s="5">
        <v>220.74462890625</v>
      </c>
      <c r="Q3216" s="5">
        <v>207.65517171223931</v>
      </c>
      <c r="R3216" s="5">
        <v>158.56819152832</v>
      </c>
      <c r="S3216" s="5">
        <v>155.294677734375</v>
      </c>
      <c r="T3216" s="5">
        <v>149.01800537109301</v>
      </c>
      <c r="U3216" s="5">
        <v>154.29362487792932</v>
      </c>
      <c r="V3216" s="5">
        <v>108.34299468994099</v>
      </c>
      <c r="W3216" s="5">
        <v>114.787963867187</v>
      </c>
      <c r="X3216" s="5">
        <v>102.87728881835901</v>
      </c>
      <c r="Y3216" s="5">
        <v>108.66941579182901</v>
      </c>
      <c r="Z3216" s="5">
        <v>119.337188720703</v>
      </c>
      <c r="AA3216" s="5">
        <v>114.803215026855</v>
      </c>
      <c r="AB3216" s="5">
        <v>122.376655578613</v>
      </c>
      <c r="AC3216" s="5">
        <v>118.83901977539033</v>
      </c>
      <c r="AD3216" s="5">
        <v>139.66304016113199</v>
      </c>
      <c r="AE3216" s="5">
        <v>144.60491943359301</v>
      </c>
      <c r="AF3216" s="5">
        <v>152.567779541015</v>
      </c>
      <c r="AG3216" s="5">
        <v>145.61191304524667</v>
      </c>
      <c r="AH3216" s="5">
        <v>136.63575744628901</v>
      </c>
      <c r="AI3216" s="5">
        <v>148.90165710449199</v>
      </c>
      <c r="AJ3216" s="5">
        <v>144.90530395507801</v>
      </c>
      <c r="AK3216" s="5">
        <v>143.48090616861967</v>
      </c>
      <c r="AL3216" s="5">
        <v>228.48352050781199</v>
      </c>
      <c r="AM3216" s="5">
        <v>222.408599853515</v>
      </c>
      <c r="AN3216" s="5">
        <v>228.98147583007801</v>
      </c>
      <c r="AO3216" s="5">
        <v>226.62453206380167</v>
      </c>
      <c r="AP3216" s="5">
        <v>143.00836181640599</v>
      </c>
      <c r="AQ3216" s="5">
        <v>152.57011413574199</v>
      </c>
      <c r="AR3216" s="5">
        <v>153.92837524414</v>
      </c>
      <c r="AS3216" s="5">
        <v>149.83561706542932</v>
      </c>
      <c r="AT3216" s="5">
        <v>136.92208862304599</v>
      </c>
      <c r="AU3216" s="5">
        <v>120.8872756958</v>
      </c>
      <c r="AV3216" s="5">
        <v>110.459350585937</v>
      </c>
      <c r="AW3216" s="5">
        <v>122.75623830159434</v>
      </c>
      <c r="AX3216" s="5">
        <v>126.203552246093</v>
      </c>
      <c r="AY3216" s="5">
        <v>115.02311706542901</v>
      </c>
      <c r="AZ3216" s="5">
        <v>120.35832214355401</v>
      </c>
      <c r="BA3216" s="5">
        <v>120.52833048502534</v>
      </c>
    </row>
    <row r="3217" spans="1:53" x14ac:dyDescent="0.2">
      <c r="A3217" s="1">
        <v>3214</v>
      </c>
      <c r="B3217" s="1" t="s">
        <v>12871</v>
      </c>
      <c r="C3217" s="1" t="s">
        <v>12872</v>
      </c>
      <c r="D3217" s="1" t="s">
        <v>12873</v>
      </c>
      <c r="E3217" s="1" t="s">
        <v>12874</v>
      </c>
      <c r="F3217" s="5">
        <v>289.91046142578102</v>
      </c>
      <c r="G3217" s="5">
        <v>258.93518066406199</v>
      </c>
      <c r="H3217" s="5">
        <v>171.38473510742099</v>
      </c>
      <c r="I3217" s="5">
        <v>240.07679239908802</v>
      </c>
      <c r="J3217" s="5">
        <v>120.1255569458</v>
      </c>
      <c r="K3217" s="5">
        <v>117.002197265625</v>
      </c>
      <c r="L3217" s="5">
        <v>130.24026489257801</v>
      </c>
      <c r="M3217" s="5">
        <v>122.456006368001</v>
      </c>
      <c r="R3217" s="5">
        <v>148.94488525390599</v>
      </c>
      <c r="U3217" s="5">
        <v>148.94488525390599</v>
      </c>
      <c r="V3217" s="5">
        <v>256.64956665039</v>
      </c>
      <c r="W3217" s="5">
        <v>186.49450683593699</v>
      </c>
      <c r="X3217" s="5">
        <v>313.27014160156199</v>
      </c>
      <c r="Y3217" s="5">
        <v>252.13807169596302</v>
      </c>
      <c r="Z3217" s="5">
        <v>252.53477478027301</v>
      </c>
      <c r="AA3217" s="5">
        <v>255.548828125</v>
      </c>
      <c r="AB3217" s="5">
        <v>271.7509765625</v>
      </c>
      <c r="AC3217" s="5">
        <v>259.94485982259101</v>
      </c>
      <c r="AD3217" s="5">
        <v>240.19793701171801</v>
      </c>
      <c r="AE3217" s="5">
        <v>257.95495605468699</v>
      </c>
      <c r="AF3217" s="5">
        <v>223.05848693847599</v>
      </c>
      <c r="AG3217" s="5">
        <v>240.40379333496034</v>
      </c>
      <c r="AH3217" s="5">
        <v>170.55732727050699</v>
      </c>
      <c r="AI3217" s="5">
        <v>214.55381774902301</v>
      </c>
      <c r="AJ3217" s="5">
        <v>228.28048706054599</v>
      </c>
      <c r="AK3217" s="5">
        <v>204.46387736002532</v>
      </c>
      <c r="AL3217" s="5">
        <v>319.01947021484301</v>
      </c>
      <c r="AM3217" s="5">
        <v>287.34332275390602</v>
      </c>
      <c r="AN3217" s="5">
        <v>304.43197631835898</v>
      </c>
      <c r="AO3217" s="5">
        <v>303.59825642903598</v>
      </c>
      <c r="AR3217" s="5">
        <v>127.21636199951099</v>
      </c>
      <c r="AS3217" s="5">
        <v>127.21636199951099</v>
      </c>
      <c r="AT3217" s="5">
        <v>228.44223022460901</v>
      </c>
      <c r="AU3217" s="5">
        <v>253.05439758300699</v>
      </c>
      <c r="AV3217" s="5">
        <v>199.35295104980401</v>
      </c>
      <c r="AW3217" s="5">
        <v>226.94985961914003</v>
      </c>
      <c r="AX3217" s="5">
        <v>128.04701232910099</v>
      </c>
      <c r="AY3217" s="5">
        <v>213.13165283203099</v>
      </c>
      <c r="AZ3217" s="5">
        <v>217.42332458496</v>
      </c>
      <c r="BA3217" s="5">
        <v>186.20066324869734</v>
      </c>
    </row>
    <row r="3218" spans="1:53" x14ac:dyDescent="0.2">
      <c r="A3218" s="1">
        <v>3215</v>
      </c>
      <c r="B3218" s="1" t="s">
        <v>12875</v>
      </c>
      <c r="C3218" s="1" t="s">
        <v>12876</v>
      </c>
      <c r="D3218" s="1" t="s">
        <v>12877</v>
      </c>
      <c r="E3218" s="1" t="s">
        <v>12878</v>
      </c>
      <c r="F3218" s="5">
        <v>1015.9228515625</v>
      </c>
      <c r="G3218" s="5">
        <v>1120.482421875</v>
      </c>
      <c r="H3218" s="5">
        <v>1048.12829589843</v>
      </c>
      <c r="I3218" s="5">
        <v>1061.5111897786435</v>
      </c>
      <c r="J3218" s="5">
        <v>1054.18469238281</v>
      </c>
      <c r="K3218" s="5">
        <v>1128.29162597656</v>
      </c>
      <c r="L3218" s="5">
        <v>1096.47644042968</v>
      </c>
      <c r="M3218" s="5">
        <v>1092.9842529296832</v>
      </c>
      <c r="N3218" s="5">
        <v>372.09762573242102</v>
      </c>
      <c r="O3218" s="5">
        <v>369.06701660156199</v>
      </c>
      <c r="P3218" s="5">
        <v>337.999420166015</v>
      </c>
      <c r="Q3218" s="5">
        <v>359.721354166666</v>
      </c>
      <c r="R3218" s="5">
        <v>923.50689697265602</v>
      </c>
      <c r="S3218" s="5">
        <v>1015.66552734375</v>
      </c>
      <c r="T3218" s="5">
        <v>984.13275146484295</v>
      </c>
      <c r="U3218" s="5">
        <v>974.43505859374966</v>
      </c>
      <c r="V3218" s="5">
        <v>957.38140869140602</v>
      </c>
      <c r="W3218" s="5">
        <v>1011.36669921875</v>
      </c>
      <c r="X3218" s="5">
        <v>1017.46740722656</v>
      </c>
      <c r="Y3218" s="5">
        <v>995.40517171223871</v>
      </c>
      <c r="Z3218" s="5">
        <v>887.60089111328102</v>
      </c>
      <c r="AA3218" s="5">
        <v>923.48193359375</v>
      </c>
      <c r="AB3218" s="5">
        <v>914.21240234375</v>
      </c>
      <c r="AC3218" s="5">
        <v>908.43174235026038</v>
      </c>
      <c r="AD3218" s="5">
        <v>886.684326171875</v>
      </c>
      <c r="AE3218" s="5">
        <v>927.54498291015602</v>
      </c>
      <c r="AF3218" s="5">
        <v>932.80676269531205</v>
      </c>
      <c r="AG3218" s="5">
        <v>915.67869059244765</v>
      </c>
      <c r="AH3218" s="5">
        <v>850.959716796875</v>
      </c>
      <c r="AI3218" s="5">
        <v>906.25549316406205</v>
      </c>
      <c r="AJ3218" s="5">
        <v>891.70721435546795</v>
      </c>
      <c r="AK3218" s="5">
        <v>882.97414143880167</v>
      </c>
      <c r="AL3218" s="5">
        <v>381.61999511718699</v>
      </c>
      <c r="AM3218" s="5">
        <v>344.88900756835898</v>
      </c>
      <c r="AN3218" s="5">
        <v>378.85354614257801</v>
      </c>
      <c r="AO3218" s="5">
        <v>368.45418294270803</v>
      </c>
      <c r="AP3218" s="5">
        <v>799.19580078125</v>
      </c>
      <c r="AQ3218" s="5">
        <v>752.58746337890602</v>
      </c>
      <c r="AR3218" s="5">
        <v>791.713134765625</v>
      </c>
      <c r="AS3218" s="5">
        <v>781.16546630859375</v>
      </c>
      <c r="AT3218" s="5">
        <v>788.40966796875</v>
      </c>
      <c r="AU3218" s="5">
        <v>709.752685546875</v>
      </c>
      <c r="AV3218" s="5">
        <v>847.4423828125</v>
      </c>
      <c r="AW3218" s="5">
        <v>781.86824544270837</v>
      </c>
      <c r="AX3218" s="5">
        <v>1044.44360351562</v>
      </c>
      <c r="AY3218" s="5">
        <v>817.00360107421795</v>
      </c>
      <c r="AZ3218" s="5">
        <v>903.931640625</v>
      </c>
      <c r="BA3218" s="5">
        <v>921.79294840494595</v>
      </c>
    </row>
    <row r="3219" spans="1:53" x14ac:dyDescent="0.2">
      <c r="A3219" s="1">
        <v>3216</v>
      </c>
      <c r="B3219" s="1" t="s">
        <v>12879</v>
      </c>
      <c r="C3219" s="1" t="s">
        <v>12880</v>
      </c>
      <c r="D3219" s="1" t="s">
        <v>12881</v>
      </c>
      <c r="E3219" s="1" t="s">
        <v>12882</v>
      </c>
      <c r="F3219" s="5">
        <v>95.809097290039006</v>
      </c>
      <c r="G3219" s="5">
        <v>70.842697143554602</v>
      </c>
      <c r="H3219" s="5">
        <v>55.749618530273402</v>
      </c>
      <c r="I3219" s="5">
        <v>74.133804321289006</v>
      </c>
      <c r="J3219" s="5">
        <v>107.70915222167901</v>
      </c>
      <c r="K3219" s="5">
        <v>132.552978515625</v>
      </c>
      <c r="L3219" s="5">
        <v>122.79603576660099</v>
      </c>
      <c r="M3219" s="5">
        <v>121.019388834635</v>
      </c>
      <c r="N3219" s="5">
        <v>172.03907775878901</v>
      </c>
      <c r="O3219" s="5">
        <v>171.50750732421801</v>
      </c>
      <c r="P3219" s="5">
        <v>176.58532714843699</v>
      </c>
      <c r="Q3219" s="5">
        <v>173.37730407714798</v>
      </c>
      <c r="R3219" s="5">
        <v>72.925323486328097</v>
      </c>
      <c r="S3219" s="5">
        <v>113.37923431396401</v>
      </c>
      <c r="T3219" s="5">
        <v>86.55712890625</v>
      </c>
      <c r="U3219" s="5">
        <v>90.953895568847372</v>
      </c>
      <c r="V3219" s="5">
        <v>90.340980529785099</v>
      </c>
      <c r="W3219" s="5">
        <v>89.611015319824205</v>
      </c>
      <c r="X3219" s="5">
        <v>79.595077514648395</v>
      </c>
      <c r="Y3219" s="5">
        <v>86.515691121419238</v>
      </c>
      <c r="Z3219" s="5">
        <v>115.76384735107401</v>
      </c>
      <c r="AA3219" s="5">
        <v>119.183776855468</v>
      </c>
      <c r="AB3219" s="5">
        <v>128.606521606445</v>
      </c>
      <c r="AC3219" s="5">
        <v>121.18471527099568</v>
      </c>
      <c r="AD3219" s="5">
        <v>89.052467346191406</v>
      </c>
      <c r="AE3219" s="5">
        <v>86.120178222656193</v>
      </c>
      <c r="AF3219" s="5">
        <v>91.885047912597599</v>
      </c>
      <c r="AG3219" s="5">
        <v>89.019231160481738</v>
      </c>
      <c r="AI3219" s="5">
        <v>119.509437561035</v>
      </c>
      <c r="AK3219" s="5">
        <v>119.509437561035</v>
      </c>
      <c r="AL3219" s="5">
        <v>119.789741516113</v>
      </c>
      <c r="AM3219" s="5">
        <v>120.469757080078</v>
      </c>
      <c r="AN3219" s="5">
        <v>129.94520568847599</v>
      </c>
      <c r="AO3219" s="5">
        <v>123.401568094889</v>
      </c>
      <c r="AP3219" s="5">
        <v>60.634323120117102</v>
      </c>
      <c r="AR3219" s="5">
        <v>80.870056152343693</v>
      </c>
      <c r="AS3219" s="5">
        <v>70.752189636230398</v>
      </c>
      <c r="AY3219" s="5">
        <v>65.424461364746094</v>
      </c>
      <c r="AZ3219" s="5">
        <v>61.939399719238203</v>
      </c>
      <c r="BA3219" s="5">
        <v>63.681930541992145</v>
      </c>
    </row>
    <row r="3220" spans="1:53" x14ac:dyDescent="0.2">
      <c r="A3220" s="1">
        <v>3217</v>
      </c>
      <c r="B3220" s="1" t="s">
        <v>12883</v>
      </c>
      <c r="C3220" s="1" t="s">
        <v>12884</v>
      </c>
      <c r="D3220" s="1" t="s">
        <v>12885</v>
      </c>
      <c r="E3220" s="1" t="s">
        <v>12886</v>
      </c>
      <c r="F3220" s="5">
        <v>1698.42224121093</v>
      </c>
      <c r="G3220" s="5">
        <v>1800.73754882812</v>
      </c>
      <c r="H3220" s="5">
        <v>1897.63098144531</v>
      </c>
      <c r="I3220" s="5">
        <v>1798.9302571614533</v>
      </c>
      <c r="J3220" s="5">
        <v>2022.07995605468</v>
      </c>
      <c r="K3220" s="5">
        <v>1641.19836425781</v>
      </c>
      <c r="L3220" s="5">
        <v>1918.763671875</v>
      </c>
      <c r="M3220" s="5">
        <v>1860.6806640624966</v>
      </c>
      <c r="N3220" s="5">
        <v>1800.29748535156</v>
      </c>
      <c r="O3220" s="5">
        <v>1689.88977050781</v>
      </c>
      <c r="P3220" s="5">
        <v>1598.73266601562</v>
      </c>
      <c r="Q3220" s="5">
        <v>1696.3066406249966</v>
      </c>
      <c r="R3220" s="5">
        <v>1149.55822753906</v>
      </c>
      <c r="S3220" s="5">
        <v>1130.57495117187</v>
      </c>
      <c r="T3220" s="5">
        <v>1372.53979492187</v>
      </c>
      <c r="U3220" s="5">
        <v>1217.5576578776001</v>
      </c>
      <c r="V3220" s="5">
        <v>1093.40209960937</v>
      </c>
      <c r="W3220" s="5">
        <v>1069.54248046875</v>
      </c>
      <c r="X3220" s="5">
        <v>1073.01257324218</v>
      </c>
      <c r="Y3220" s="5">
        <v>1078.6523844400999</v>
      </c>
      <c r="Z3220" s="5">
        <v>1719.72119140625</v>
      </c>
      <c r="AA3220" s="5">
        <v>1703.74072265625</v>
      </c>
      <c r="AB3220" s="5">
        <v>1597.95324707031</v>
      </c>
      <c r="AC3220" s="5">
        <v>1673.8050537109366</v>
      </c>
      <c r="AD3220" s="5">
        <v>978.78546142578102</v>
      </c>
      <c r="AE3220" s="5">
        <v>983.53363037109295</v>
      </c>
      <c r="AF3220" s="5">
        <v>1068.84240722656</v>
      </c>
      <c r="AG3220" s="5">
        <v>1010.3871663411446</v>
      </c>
      <c r="AH3220" s="5">
        <v>1056.80322265625</v>
      </c>
      <c r="AI3220" s="5">
        <v>820.42663574218705</v>
      </c>
      <c r="AJ3220" s="5">
        <v>1098.56762695312</v>
      </c>
      <c r="AK3220" s="5">
        <v>991.93249511718568</v>
      </c>
      <c r="AL3220" s="5">
        <v>1325.69458007812</v>
      </c>
      <c r="AM3220" s="5">
        <v>1284.87731933593</v>
      </c>
      <c r="AN3220" s="5">
        <v>1493.11865234375</v>
      </c>
      <c r="AO3220" s="5">
        <v>1367.8968505859332</v>
      </c>
      <c r="AP3220" s="5">
        <v>1235.61804199218</v>
      </c>
      <c r="AQ3220" s="5">
        <v>1249.12438964843</v>
      </c>
      <c r="AR3220" s="5">
        <v>1260.71423339843</v>
      </c>
      <c r="AS3220" s="5">
        <v>1248.4855550130133</v>
      </c>
      <c r="AT3220" s="5">
        <v>1073.6669921875</v>
      </c>
      <c r="AU3220" s="5">
        <v>1379.8369140625</v>
      </c>
      <c r="AV3220" s="5">
        <v>1222.82702636718</v>
      </c>
      <c r="AW3220" s="5">
        <v>1225.4436442057267</v>
      </c>
      <c r="AX3220" s="5">
        <v>891.60955810546795</v>
      </c>
      <c r="AY3220" s="5">
        <v>854.29150390625</v>
      </c>
      <c r="AZ3220" s="5">
        <v>743.023681640625</v>
      </c>
      <c r="BA3220" s="5">
        <v>829.64158121744765</v>
      </c>
    </row>
    <row r="3221" spans="1:53" x14ac:dyDescent="0.2">
      <c r="A3221" s="1">
        <v>3218</v>
      </c>
      <c r="B3221" s="1" t="s">
        <v>12887</v>
      </c>
      <c r="C3221" s="1" t="s">
        <v>12888</v>
      </c>
      <c r="D3221" s="1" t="s">
        <v>12889</v>
      </c>
      <c r="E3221" s="1" t="s">
        <v>12890</v>
      </c>
      <c r="F3221" s="5">
        <v>142.83148193359301</v>
      </c>
      <c r="G3221" s="5">
        <v>142.32386779785099</v>
      </c>
      <c r="H3221" s="5">
        <v>190.17166137695301</v>
      </c>
      <c r="I3221" s="5">
        <v>158.44233703613233</v>
      </c>
      <c r="J3221" s="5">
        <v>154.65986633300699</v>
      </c>
      <c r="K3221" s="5">
        <v>153.66928100585901</v>
      </c>
      <c r="L3221" s="5">
        <v>135.52200317382801</v>
      </c>
      <c r="M3221" s="5">
        <v>147.95038350423133</v>
      </c>
      <c r="N3221" s="5">
        <v>515.305908203125</v>
      </c>
      <c r="O3221" s="5">
        <v>520.59149169921795</v>
      </c>
      <c r="P3221" s="5">
        <v>500.88400268554602</v>
      </c>
      <c r="Q3221" s="5">
        <v>512.26046752929631</v>
      </c>
      <c r="R3221" s="5">
        <v>238.910400390625</v>
      </c>
      <c r="S3221" s="5">
        <v>160.35844421386699</v>
      </c>
      <c r="T3221" s="5">
        <v>220.98385620117099</v>
      </c>
      <c r="U3221" s="5">
        <v>206.75090026855432</v>
      </c>
      <c r="V3221" s="5">
        <v>174.66557312011699</v>
      </c>
      <c r="W3221" s="5">
        <v>186.281814575195</v>
      </c>
      <c r="X3221" s="5">
        <v>170.951400756835</v>
      </c>
      <c r="Y3221" s="5">
        <v>177.29959615071564</v>
      </c>
      <c r="Z3221" s="5">
        <v>144.25093078613199</v>
      </c>
      <c r="AA3221" s="5">
        <v>126.542930603027</v>
      </c>
      <c r="AB3221" s="5">
        <v>130.00965881347599</v>
      </c>
      <c r="AC3221" s="5">
        <v>133.60117340087834</v>
      </c>
      <c r="AD3221" s="5">
        <v>160.56930541992099</v>
      </c>
      <c r="AE3221" s="5">
        <v>183.54475402832</v>
      </c>
      <c r="AF3221" s="5">
        <v>190.88655090332</v>
      </c>
      <c r="AG3221" s="5">
        <v>178.33353678385367</v>
      </c>
      <c r="AH3221" s="5">
        <v>154.80024719238199</v>
      </c>
      <c r="AI3221" s="5">
        <v>200.84214782714801</v>
      </c>
      <c r="AJ3221" s="5">
        <v>181.06944274902301</v>
      </c>
      <c r="AK3221" s="5">
        <v>178.90394592285099</v>
      </c>
      <c r="AL3221" s="5">
        <v>306.52801513671801</v>
      </c>
      <c r="AM3221" s="5">
        <v>258.20220947265602</v>
      </c>
      <c r="AN3221" s="5">
        <v>288.09243774414</v>
      </c>
      <c r="AO3221" s="5">
        <v>284.27422078450468</v>
      </c>
      <c r="AP3221" s="5">
        <v>150.063720703125</v>
      </c>
      <c r="AQ3221" s="5">
        <v>139.49212646484301</v>
      </c>
      <c r="AR3221" s="5">
        <v>160.76681518554599</v>
      </c>
      <c r="AS3221" s="5">
        <v>150.10755411783802</v>
      </c>
      <c r="AT3221" s="5">
        <v>217.49891662597599</v>
      </c>
      <c r="AU3221" s="5">
        <v>168.28791809082</v>
      </c>
      <c r="AV3221" s="5">
        <v>190.69540405273401</v>
      </c>
      <c r="AW3221" s="5">
        <v>192.16074625651001</v>
      </c>
      <c r="AX3221" s="5">
        <v>131.75842285156199</v>
      </c>
      <c r="AY3221" s="5">
        <v>132.59288024902301</v>
      </c>
      <c r="AZ3221" s="5">
        <v>152.72357177734301</v>
      </c>
      <c r="BA3221" s="5">
        <v>139.02495829264268</v>
      </c>
    </row>
    <row r="3222" spans="1:53" x14ac:dyDescent="0.2">
      <c r="A3222" s="1">
        <v>3219</v>
      </c>
      <c r="B3222" s="1" t="s">
        <v>12891</v>
      </c>
      <c r="C3222" s="1" t="s">
        <v>12892</v>
      </c>
      <c r="D3222" s="1" t="s">
        <v>12893</v>
      </c>
      <c r="E3222" s="1" t="s">
        <v>12894</v>
      </c>
      <c r="F3222" s="5">
        <v>487.12615966796801</v>
      </c>
      <c r="G3222" s="5">
        <v>468.37268066406199</v>
      </c>
      <c r="H3222" s="5">
        <v>458.7294921875</v>
      </c>
      <c r="I3222" s="5">
        <v>471.40944417317661</v>
      </c>
      <c r="J3222" s="5">
        <v>423.83816528320301</v>
      </c>
      <c r="K3222" s="5">
        <v>446.98092651367102</v>
      </c>
      <c r="L3222" s="5">
        <v>411.19134521484301</v>
      </c>
      <c r="M3222" s="5">
        <v>427.33681233723905</v>
      </c>
      <c r="N3222" s="5">
        <v>498.21841430664</v>
      </c>
      <c r="O3222" s="5">
        <v>480.24993896484301</v>
      </c>
      <c r="P3222" s="5">
        <v>471.37811279296801</v>
      </c>
      <c r="Q3222" s="5">
        <v>483.28215535481701</v>
      </c>
      <c r="R3222" s="5">
        <v>480.73483276367102</v>
      </c>
      <c r="S3222" s="5">
        <v>439.36557006835898</v>
      </c>
      <c r="T3222" s="5">
        <v>493.26574707031199</v>
      </c>
      <c r="U3222" s="5">
        <v>471.12204996744731</v>
      </c>
      <c r="V3222" s="5">
        <v>717.255126953125</v>
      </c>
      <c r="W3222" s="5">
        <v>749.70593261718705</v>
      </c>
      <c r="X3222" s="5">
        <v>729.54266357421795</v>
      </c>
      <c r="Y3222" s="5">
        <v>732.1679077148433</v>
      </c>
      <c r="Z3222" s="5">
        <v>985.42761230468705</v>
      </c>
      <c r="AA3222" s="5">
        <v>878.989501953125</v>
      </c>
      <c r="AB3222" s="5">
        <v>914.14025878906205</v>
      </c>
      <c r="AC3222" s="5">
        <v>926.18579101562466</v>
      </c>
      <c r="AD3222" s="5">
        <v>592.32135009765602</v>
      </c>
      <c r="AE3222" s="5">
        <v>659.33203125</v>
      </c>
      <c r="AF3222" s="5">
        <v>683.33312988281205</v>
      </c>
      <c r="AG3222" s="5">
        <v>644.99550374348939</v>
      </c>
      <c r="AH3222" s="5">
        <v>600.08020019531205</v>
      </c>
      <c r="AI3222" s="5">
        <v>626.21990966796795</v>
      </c>
      <c r="AJ3222" s="5">
        <v>609.66784667968705</v>
      </c>
      <c r="AK3222" s="5">
        <v>611.98931884765568</v>
      </c>
      <c r="AL3222" s="5">
        <v>450.64581298828102</v>
      </c>
      <c r="AM3222" s="5">
        <v>472.84323120117102</v>
      </c>
      <c r="AN3222" s="5">
        <v>461.98553466796801</v>
      </c>
      <c r="AO3222" s="5">
        <v>461.82485961914</v>
      </c>
      <c r="AP3222" s="5">
        <v>367.64120483398398</v>
      </c>
      <c r="AQ3222" s="5">
        <v>374.57717895507801</v>
      </c>
      <c r="AR3222" s="5">
        <v>389.60037231445301</v>
      </c>
      <c r="AS3222" s="5">
        <v>377.2729187011717</v>
      </c>
      <c r="AT3222" s="5">
        <v>529.45318603515602</v>
      </c>
      <c r="AU3222" s="5">
        <v>485.07073974609301</v>
      </c>
      <c r="AV3222" s="5">
        <v>453.646392822265</v>
      </c>
      <c r="AW3222" s="5">
        <v>489.39010620117136</v>
      </c>
      <c r="AX3222" s="5">
        <v>657.59765625</v>
      </c>
      <c r="AY3222" s="5">
        <v>625.74951171875</v>
      </c>
      <c r="AZ3222" s="5">
        <v>623.26892089843705</v>
      </c>
      <c r="BA3222" s="5">
        <v>635.53869628906239</v>
      </c>
    </row>
    <row r="3223" spans="1:53" x14ac:dyDescent="0.2">
      <c r="A3223" s="1">
        <v>3220</v>
      </c>
      <c r="B3223" s="1" t="s">
        <v>12895</v>
      </c>
      <c r="C3223" s="1" t="s">
        <v>12896</v>
      </c>
      <c r="D3223" s="1" t="s">
        <v>12897</v>
      </c>
      <c r="E3223" s="1" t="s">
        <v>12898</v>
      </c>
      <c r="J3223" s="5">
        <v>69.687774658203097</v>
      </c>
      <c r="L3223" s="5">
        <v>165.30627441406199</v>
      </c>
      <c r="M3223" s="5">
        <v>117.49702453613254</v>
      </c>
      <c r="N3223" s="5">
        <v>65.760467529296804</v>
      </c>
      <c r="O3223" s="5">
        <v>169.93731689453099</v>
      </c>
      <c r="P3223" s="5">
        <v>157.91200256347599</v>
      </c>
      <c r="Q3223" s="5">
        <v>131.20326232910125</v>
      </c>
      <c r="R3223" s="5">
        <v>21.008485794067301</v>
      </c>
      <c r="S3223" s="5">
        <v>124.268661499023</v>
      </c>
      <c r="T3223" s="5">
        <v>21.3558750152587</v>
      </c>
      <c r="U3223" s="5">
        <v>55.544340769449668</v>
      </c>
      <c r="V3223" s="5">
        <v>96.518943786621094</v>
      </c>
      <c r="W3223" s="5">
        <v>79.516334533691406</v>
      </c>
      <c r="X3223" s="5">
        <v>111.210166931152</v>
      </c>
      <c r="Y3223" s="5">
        <v>95.748481750488168</v>
      </c>
      <c r="Z3223" s="5">
        <v>72.117523193359304</v>
      </c>
      <c r="AC3223" s="5">
        <v>72.117523193359304</v>
      </c>
      <c r="AE3223" s="5">
        <v>79.613792419433594</v>
      </c>
      <c r="AG3223" s="5">
        <v>79.613792419433594</v>
      </c>
      <c r="AH3223" s="5">
        <v>47.412528991699197</v>
      </c>
      <c r="AI3223" s="5">
        <v>84.149162292480398</v>
      </c>
      <c r="AJ3223" s="5">
        <v>50.596237182617102</v>
      </c>
      <c r="AK3223" s="5">
        <v>60.719309488932232</v>
      </c>
      <c r="AL3223" s="5">
        <v>108.04093170166</v>
      </c>
      <c r="AM3223" s="5">
        <v>108.32704162597599</v>
      </c>
      <c r="AN3223" s="5">
        <v>99.522476196289006</v>
      </c>
      <c r="AO3223" s="5">
        <v>105.296816507975</v>
      </c>
      <c r="AP3223" s="5">
        <v>89.357620239257798</v>
      </c>
      <c r="AQ3223" s="5">
        <v>23.366785049438398</v>
      </c>
      <c r="AR3223" s="5">
        <v>65.117988586425696</v>
      </c>
      <c r="AS3223" s="5">
        <v>59.280797958373967</v>
      </c>
      <c r="AT3223" s="5">
        <v>79.675895690917898</v>
      </c>
      <c r="AU3223" s="5">
        <v>117.649772644042</v>
      </c>
      <c r="AV3223" s="5">
        <v>9.5933437347412092</v>
      </c>
      <c r="AW3223" s="5">
        <v>68.973004023233713</v>
      </c>
      <c r="AY3223" s="5">
        <v>42.254520416259702</v>
      </c>
      <c r="AZ3223" s="5">
        <v>90.579383850097599</v>
      </c>
      <c r="BA3223" s="5">
        <v>66.416952133178654</v>
      </c>
    </row>
    <row r="3224" spans="1:53" x14ac:dyDescent="0.2">
      <c r="A3224" s="1">
        <v>3221</v>
      </c>
      <c r="B3224" s="1" t="s">
        <v>12899</v>
      </c>
      <c r="C3224" s="1" t="s">
        <v>12900</v>
      </c>
      <c r="D3224" s="1" t="s">
        <v>12901</v>
      </c>
      <c r="E3224" s="1" t="s">
        <v>12902</v>
      </c>
      <c r="F3224" s="5">
        <v>1157.50415039062</v>
      </c>
      <c r="G3224" s="5">
        <v>1238.88500976562</v>
      </c>
      <c r="H3224" s="5">
        <v>1141.79650878906</v>
      </c>
      <c r="I3224" s="5">
        <v>1179.3952229817667</v>
      </c>
      <c r="J3224" s="5">
        <v>1146.16357421875</v>
      </c>
      <c r="K3224" s="5">
        <v>1210.24645996093</v>
      </c>
      <c r="L3224" s="5">
        <v>1227.20861816406</v>
      </c>
      <c r="M3224" s="5">
        <v>1194.5395507812466</v>
      </c>
      <c r="N3224" s="5">
        <v>940.92059326171795</v>
      </c>
      <c r="O3224" s="5">
        <v>850.64630126953102</v>
      </c>
      <c r="P3224" s="5">
        <v>871.608154296875</v>
      </c>
      <c r="Q3224" s="5">
        <v>887.7250162760414</v>
      </c>
      <c r="R3224" s="5">
        <v>1434.54174804687</v>
      </c>
      <c r="S3224" s="5">
        <v>1669.44250488281</v>
      </c>
      <c r="T3224" s="5">
        <v>1678.43322753906</v>
      </c>
      <c r="U3224" s="5">
        <v>1594.1391601562466</v>
      </c>
      <c r="V3224" s="5">
        <v>1106.45288085937</v>
      </c>
      <c r="W3224" s="5">
        <v>1266.45373535156</v>
      </c>
      <c r="X3224" s="5">
        <v>1185.1689453125</v>
      </c>
      <c r="Y3224" s="5">
        <v>1186.0251871744767</v>
      </c>
      <c r="Z3224" s="5">
        <v>1493.203125</v>
      </c>
      <c r="AA3224" s="5">
        <v>1275.04162597656</v>
      </c>
      <c r="AB3224" s="5">
        <v>1343.12377929687</v>
      </c>
      <c r="AC3224" s="5">
        <v>1370.45617675781</v>
      </c>
      <c r="AD3224" s="5">
        <v>1894.25354003906</v>
      </c>
      <c r="AE3224" s="5">
        <v>1918.12854003906</v>
      </c>
      <c r="AF3224" s="5">
        <v>1974.15832519531</v>
      </c>
      <c r="AG3224" s="5">
        <v>1928.84680175781</v>
      </c>
      <c r="AH3224" s="5">
        <v>1764.20703125</v>
      </c>
      <c r="AI3224" s="5">
        <v>1766.40832519531</v>
      </c>
      <c r="AJ3224" s="5">
        <v>1748.66137695312</v>
      </c>
      <c r="AK3224" s="5">
        <v>1759.75891113281</v>
      </c>
      <c r="AL3224" s="5">
        <v>829.88873291015602</v>
      </c>
      <c r="AM3224" s="5">
        <v>764.49151611328102</v>
      </c>
      <c r="AN3224" s="5">
        <v>949.90673828125</v>
      </c>
      <c r="AO3224" s="5">
        <v>848.09566243489564</v>
      </c>
      <c r="AP3224" s="5">
        <v>982.71295166015602</v>
      </c>
      <c r="AQ3224" s="5">
        <v>950.94293212890602</v>
      </c>
      <c r="AR3224" s="5">
        <v>1042.4169921875</v>
      </c>
      <c r="AS3224" s="5">
        <v>992.02429199218739</v>
      </c>
      <c r="AT3224" s="5">
        <v>1432.08813476562</v>
      </c>
      <c r="AU3224" s="5">
        <v>1460.32763671875</v>
      </c>
      <c r="AV3224" s="5">
        <v>1326.32177734375</v>
      </c>
      <c r="AW3224" s="5">
        <v>1406.2458496093732</v>
      </c>
      <c r="AX3224" s="5">
        <v>1455.53955078125</v>
      </c>
      <c r="AY3224" s="5">
        <v>1561.54296875</v>
      </c>
      <c r="AZ3224" s="5">
        <v>1390.46228027343</v>
      </c>
      <c r="BA3224" s="5">
        <v>1469.1815999348935</v>
      </c>
    </row>
    <row r="3225" spans="1:53" x14ac:dyDescent="0.2">
      <c r="A3225" s="1">
        <v>3222</v>
      </c>
      <c r="B3225" s="1" t="s">
        <v>12903</v>
      </c>
      <c r="C3225" s="1" t="s">
        <v>12904</v>
      </c>
      <c r="D3225" s="1" t="s">
        <v>12905</v>
      </c>
      <c r="E3225" s="1" t="s">
        <v>12906</v>
      </c>
      <c r="F3225" s="5">
        <v>310.37728881835898</v>
      </c>
      <c r="G3225" s="5">
        <v>279.098541259765</v>
      </c>
      <c r="H3225" s="5">
        <v>290.54510498046801</v>
      </c>
      <c r="I3225" s="5">
        <v>293.34031168619731</v>
      </c>
      <c r="J3225" s="5">
        <v>350.18612670898398</v>
      </c>
      <c r="K3225" s="5">
        <v>304.68325805664</v>
      </c>
      <c r="L3225" s="5">
        <v>326.68450927734301</v>
      </c>
      <c r="M3225" s="5">
        <v>327.18463134765562</v>
      </c>
      <c r="N3225" s="5">
        <v>824.64910888671795</v>
      </c>
      <c r="O3225" s="5">
        <v>799.41680908203102</v>
      </c>
      <c r="P3225" s="5">
        <v>777.31134033203102</v>
      </c>
      <c r="Q3225" s="5">
        <v>800.45908610026015</v>
      </c>
      <c r="R3225" s="5">
        <v>374.84048461914</v>
      </c>
      <c r="S3225" s="5">
        <v>392.936279296875</v>
      </c>
      <c r="T3225" s="5">
        <v>414.68115234375</v>
      </c>
      <c r="U3225" s="5">
        <v>394.15263875325496</v>
      </c>
      <c r="V3225" s="5">
        <v>326.27392578125</v>
      </c>
      <c r="W3225" s="5">
        <v>325.91778564453102</v>
      </c>
      <c r="X3225" s="5">
        <v>315.36831665039</v>
      </c>
      <c r="Y3225" s="5">
        <v>322.52000935872366</v>
      </c>
      <c r="Z3225" s="5">
        <v>288.96560668945301</v>
      </c>
      <c r="AA3225" s="5">
        <v>298.87960815429602</v>
      </c>
      <c r="AB3225" s="5">
        <v>273.05218505859301</v>
      </c>
      <c r="AC3225" s="5">
        <v>286.96579996744737</v>
      </c>
      <c r="AD3225" s="5">
        <v>308.69445800781199</v>
      </c>
      <c r="AE3225" s="5">
        <v>290.55819702148398</v>
      </c>
      <c r="AF3225" s="5">
        <v>294.38784790039</v>
      </c>
      <c r="AG3225" s="5">
        <v>297.88016764322862</v>
      </c>
      <c r="AH3225" s="5">
        <v>290.37347412109301</v>
      </c>
      <c r="AI3225" s="5">
        <v>302.91525268554602</v>
      </c>
      <c r="AJ3225" s="5">
        <v>276.13143920898398</v>
      </c>
      <c r="AK3225" s="5">
        <v>289.80672200520763</v>
      </c>
      <c r="AL3225" s="5">
        <v>771.20538330078102</v>
      </c>
      <c r="AM3225" s="5">
        <v>712.26647949218705</v>
      </c>
      <c r="AN3225" s="5">
        <v>770.37921142578102</v>
      </c>
      <c r="AO3225" s="5">
        <v>751.28369140624966</v>
      </c>
      <c r="AP3225" s="5">
        <v>318.76272583007801</v>
      </c>
      <c r="AQ3225" s="5">
        <v>322.03826904296801</v>
      </c>
      <c r="AR3225" s="5">
        <v>323.24655151367102</v>
      </c>
      <c r="AS3225" s="5">
        <v>321.34918212890562</v>
      </c>
      <c r="AT3225" s="5">
        <v>315.70065307617102</v>
      </c>
      <c r="AU3225" s="5">
        <v>341.52166748046801</v>
      </c>
      <c r="AV3225" s="5">
        <v>384.45690917968699</v>
      </c>
      <c r="AW3225" s="5">
        <v>347.22640991210869</v>
      </c>
      <c r="AX3225" s="5">
        <v>337.825927734375</v>
      </c>
      <c r="AY3225" s="5">
        <v>302.46221923828102</v>
      </c>
      <c r="AZ3225" s="5">
        <v>304.25033569335898</v>
      </c>
      <c r="BA3225" s="5">
        <v>314.84616088867165</v>
      </c>
    </row>
    <row r="3226" spans="1:53" x14ac:dyDescent="0.2">
      <c r="A3226" s="1">
        <v>3223</v>
      </c>
      <c r="B3226" s="1" t="s">
        <v>12907</v>
      </c>
      <c r="C3226" s="1" t="s">
        <v>12908</v>
      </c>
      <c r="D3226" s="1" t="s">
        <v>12909</v>
      </c>
      <c r="E3226" s="1" t="s">
        <v>12910</v>
      </c>
      <c r="F3226" s="5">
        <v>105.820602416992</v>
      </c>
      <c r="G3226" s="5">
        <v>84.708114624023395</v>
      </c>
      <c r="H3226" s="5">
        <v>97.300163269042898</v>
      </c>
      <c r="I3226" s="5">
        <v>95.942960103352775</v>
      </c>
      <c r="J3226" s="5">
        <v>105.446090698242</v>
      </c>
      <c r="K3226" s="5">
        <v>89.768562316894503</v>
      </c>
      <c r="L3226" s="5">
        <v>93.846481323242102</v>
      </c>
      <c r="M3226" s="5">
        <v>96.353711446126184</v>
      </c>
      <c r="N3226" s="5">
        <v>201.61436462402301</v>
      </c>
      <c r="O3226" s="5">
        <v>194.83676147460901</v>
      </c>
      <c r="P3226" s="5">
        <v>186.61018371582</v>
      </c>
      <c r="Q3226" s="5">
        <v>194.35376993815066</v>
      </c>
      <c r="R3226" s="5">
        <v>81.778656005859304</v>
      </c>
      <c r="S3226" s="5">
        <v>70.750778198242102</v>
      </c>
      <c r="T3226" s="5">
        <v>83.469863891601506</v>
      </c>
      <c r="U3226" s="5">
        <v>78.666432698567633</v>
      </c>
      <c r="V3226" s="5">
        <v>97.138862609863196</v>
      </c>
      <c r="W3226" s="5">
        <v>91.655982971191406</v>
      </c>
      <c r="X3226" s="5">
        <v>84.2337646484375</v>
      </c>
      <c r="Y3226" s="5">
        <v>91.00953674316402</v>
      </c>
      <c r="Z3226" s="5">
        <v>108.87434387207</v>
      </c>
      <c r="AA3226" s="5">
        <v>83.901481628417898</v>
      </c>
      <c r="AB3226" s="5">
        <v>109.78366851806599</v>
      </c>
      <c r="AC3226" s="5">
        <v>100.85316467285129</v>
      </c>
      <c r="AD3226" s="5">
        <v>104.61940002441401</v>
      </c>
      <c r="AE3226" s="5">
        <v>100.366645812988</v>
      </c>
      <c r="AF3226" s="5">
        <v>85.522163391113196</v>
      </c>
      <c r="AG3226" s="5">
        <v>96.83606974283839</v>
      </c>
      <c r="AH3226" s="5">
        <v>117.513175964355</v>
      </c>
      <c r="AI3226" s="5">
        <v>97.84716796875</v>
      </c>
      <c r="AJ3226" s="5">
        <v>104.17546844482401</v>
      </c>
      <c r="AK3226" s="5">
        <v>106.51193745930966</v>
      </c>
      <c r="AL3226" s="5">
        <v>144.70941162109301</v>
      </c>
      <c r="AM3226" s="5">
        <v>145.49784851074199</v>
      </c>
      <c r="AN3226" s="5">
        <v>158.87698364257801</v>
      </c>
      <c r="AO3226" s="5">
        <v>149.69474792480435</v>
      </c>
      <c r="AP3226" s="5">
        <v>82.338584899902301</v>
      </c>
      <c r="AQ3226" s="5">
        <v>96.641174316406193</v>
      </c>
      <c r="AR3226" s="5">
        <v>83.070846557617102</v>
      </c>
      <c r="AS3226" s="5">
        <v>87.350201924641851</v>
      </c>
      <c r="AT3226" s="5">
        <v>84.018791198730398</v>
      </c>
      <c r="AU3226" s="5">
        <v>139.03944396972599</v>
      </c>
      <c r="AW3226" s="5">
        <v>111.5291175842282</v>
      </c>
      <c r="AX3226" s="5">
        <v>133.76373291015599</v>
      </c>
      <c r="AY3226" s="5">
        <v>100.57289886474599</v>
      </c>
      <c r="AZ3226" s="5">
        <v>74.949234008789006</v>
      </c>
      <c r="BA3226" s="5">
        <v>103.09528859456367</v>
      </c>
    </row>
    <row r="3227" spans="1:53" x14ac:dyDescent="0.2">
      <c r="A3227" s="1">
        <v>3224</v>
      </c>
      <c r="B3227" s="1" t="s">
        <v>12911</v>
      </c>
      <c r="C3227" s="1" t="s">
        <v>12912</v>
      </c>
      <c r="D3227" s="1" t="s">
        <v>12913</v>
      </c>
      <c r="E3227" s="1" t="s">
        <v>12914</v>
      </c>
      <c r="F3227" s="5">
        <v>203.57597351074199</v>
      </c>
      <c r="G3227" s="5">
        <v>188.37944030761699</v>
      </c>
      <c r="H3227" s="5">
        <v>195.67100524902301</v>
      </c>
      <c r="I3227" s="5">
        <v>195.87547302246068</v>
      </c>
      <c r="J3227" s="5">
        <v>218.46894836425699</v>
      </c>
      <c r="K3227" s="5">
        <v>197.10842895507801</v>
      </c>
      <c r="L3227" s="5">
        <v>172.7138671875</v>
      </c>
      <c r="M3227" s="5">
        <v>196.09708150227834</v>
      </c>
      <c r="N3227" s="5">
        <v>558.49432373046795</v>
      </c>
      <c r="O3227" s="5">
        <v>576.31402587890602</v>
      </c>
      <c r="P3227" s="5">
        <v>539.26171875</v>
      </c>
      <c r="Q3227" s="5">
        <v>558.0233561197914</v>
      </c>
      <c r="R3227" s="5">
        <v>189.91436767578099</v>
      </c>
      <c r="S3227" s="5">
        <v>143.87586975097599</v>
      </c>
      <c r="T3227" s="5">
        <v>173.10328674316401</v>
      </c>
      <c r="U3227" s="5">
        <v>168.96450805664034</v>
      </c>
      <c r="V3227" s="5">
        <v>210.45895385742099</v>
      </c>
      <c r="W3227" s="5">
        <v>203.75994873046801</v>
      </c>
      <c r="X3227" s="5">
        <v>201.44383239746</v>
      </c>
      <c r="Y3227" s="5">
        <v>205.22091166178302</v>
      </c>
      <c r="Z3227" s="5">
        <v>191.78778076171801</v>
      </c>
      <c r="AA3227" s="5">
        <v>192.38935852050699</v>
      </c>
      <c r="AB3227" s="5">
        <v>186.07106018066401</v>
      </c>
      <c r="AC3227" s="5">
        <v>190.08273315429633</v>
      </c>
      <c r="AD3227" s="5">
        <v>181.75453186035099</v>
      </c>
      <c r="AE3227" s="5">
        <v>183.25883483886699</v>
      </c>
      <c r="AF3227" s="5">
        <v>186.05270385742099</v>
      </c>
      <c r="AG3227" s="5">
        <v>183.68869018554631</v>
      </c>
      <c r="AH3227" s="5">
        <v>156.10382080078099</v>
      </c>
      <c r="AI3227" s="5">
        <v>148.26589965820301</v>
      </c>
      <c r="AJ3227" s="5">
        <v>165.54055786132801</v>
      </c>
      <c r="AK3227" s="5">
        <v>156.63675944010402</v>
      </c>
      <c r="AL3227" s="5">
        <v>334.05618286132801</v>
      </c>
      <c r="AM3227" s="5">
        <v>312.60894775390602</v>
      </c>
      <c r="AN3227" s="5">
        <v>347.12188720703102</v>
      </c>
      <c r="AO3227" s="5">
        <v>331.26233927408833</v>
      </c>
      <c r="AP3227" s="5">
        <v>157.01577758789</v>
      </c>
      <c r="AQ3227" s="5">
        <v>162.784912109375</v>
      </c>
      <c r="AR3227" s="5">
        <v>153.72006225585901</v>
      </c>
      <c r="AS3227" s="5">
        <v>157.84025065104132</v>
      </c>
      <c r="AT3227" s="5">
        <v>195.08879089355401</v>
      </c>
      <c r="AU3227" s="5">
        <v>193.62016296386699</v>
      </c>
      <c r="AV3227" s="5">
        <v>207.89140319824199</v>
      </c>
      <c r="AW3227" s="5">
        <v>198.86678568522098</v>
      </c>
      <c r="AX3227" s="5">
        <v>144.77362060546801</v>
      </c>
      <c r="AY3227" s="5">
        <v>137.18858337402301</v>
      </c>
      <c r="AZ3227" s="5">
        <v>135.20913696289</v>
      </c>
      <c r="BA3227" s="5">
        <v>139.05711364746034</v>
      </c>
    </row>
    <row r="3228" spans="1:53" x14ac:dyDescent="0.2">
      <c r="A3228" s="1">
        <v>3225</v>
      </c>
      <c r="B3228" s="1" t="s">
        <v>12915</v>
      </c>
      <c r="C3228" s="1" t="s">
        <v>12916</v>
      </c>
      <c r="D3228" s="1" t="s">
        <v>12917</v>
      </c>
      <c r="E3228" s="1" t="s">
        <v>12918</v>
      </c>
      <c r="F3228" s="5">
        <v>110.468284606933</v>
      </c>
      <c r="G3228" s="5">
        <v>89.257614135742102</v>
      </c>
      <c r="H3228" s="5">
        <v>86.701736450195298</v>
      </c>
      <c r="I3228" s="5">
        <v>95.475878397623475</v>
      </c>
      <c r="J3228" s="5">
        <v>119.085899353027</v>
      </c>
      <c r="K3228" s="5">
        <v>103.387168884277</v>
      </c>
      <c r="L3228" s="5">
        <v>102.109313964843</v>
      </c>
      <c r="M3228" s="5">
        <v>108.19412740071567</v>
      </c>
      <c r="N3228" s="5">
        <v>294.34140014648398</v>
      </c>
      <c r="O3228" s="5">
        <v>281.38497924804602</v>
      </c>
      <c r="P3228" s="5">
        <v>292.85321044921801</v>
      </c>
      <c r="Q3228" s="5">
        <v>289.526529947916</v>
      </c>
      <c r="R3228" s="5">
        <v>135.09710693359301</v>
      </c>
      <c r="S3228" s="5">
        <v>128.76139831542901</v>
      </c>
      <c r="T3228" s="5">
        <v>132.50375366210901</v>
      </c>
      <c r="U3228" s="5">
        <v>132.120752970377</v>
      </c>
      <c r="V3228" s="5">
        <v>108.274536132812</v>
      </c>
      <c r="W3228" s="5">
        <v>110.35939025878901</v>
      </c>
      <c r="X3228" s="5">
        <v>84.603370666503906</v>
      </c>
      <c r="Y3228" s="5">
        <v>101.0790990193683</v>
      </c>
      <c r="Z3228" s="5">
        <v>85.513084411621094</v>
      </c>
      <c r="AA3228" s="5">
        <v>92.366027832031193</v>
      </c>
      <c r="AB3228" s="5">
        <v>95.399948120117102</v>
      </c>
      <c r="AC3228" s="5">
        <v>91.093020121256473</v>
      </c>
      <c r="AD3228" s="5">
        <v>120.92031097412099</v>
      </c>
      <c r="AE3228" s="5">
        <v>110.488761901855</v>
      </c>
      <c r="AF3228" s="5">
        <v>111.7470703125</v>
      </c>
      <c r="AG3228" s="5">
        <v>114.38538106282533</v>
      </c>
      <c r="AH3228" s="5">
        <v>127.26319885253901</v>
      </c>
      <c r="AI3228" s="5">
        <v>137.65853881835901</v>
      </c>
      <c r="AJ3228" s="5">
        <v>121.587142944335</v>
      </c>
      <c r="AK3228" s="5">
        <v>128.83629353841101</v>
      </c>
      <c r="AL3228" s="5">
        <v>280.2822265625</v>
      </c>
      <c r="AM3228" s="5">
        <v>288.15695190429602</v>
      </c>
      <c r="AN3228" s="5">
        <v>302.28869628906199</v>
      </c>
      <c r="AO3228" s="5">
        <v>290.24262491861936</v>
      </c>
      <c r="AP3228" s="5">
        <v>153.004150390625</v>
      </c>
      <c r="AQ3228" s="5">
        <v>169.94638061523401</v>
      </c>
      <c r="AR3228" s="5">
        <v>156.85943603515599</v>
      </c>
      <c r="AS3228" s="5">
        <v>159.93665568033836</v>
      </c>
      <c r="AT3228" s="5">
        <v>119.71411895751901</v>
      </c>
      <c r="AU3228" s="5">
        <v>148.36535644531199</v>
      </c>
      <c r="AV3228" s="5">
        <v>131.95495605468699</v>
      </c>
      <c r="AW3228" s="5">
        <v>133.34481048583933</v>
      </c>
      <c r="AX3228" s="5">
        <v>115.414978027343</v>
      </c>
      <c r="AY3228" s="5">
        <v>97.082839965820298</v>
      </c>
      <c r="AZ3228" s="5">
        <v>95.360733032226506</v>
      </c>
      <c r="BA3228" s="5">
        <v>102.61951700846328</v>
      </c>
    </row>
    <row r="3229" spans="1:53" x14ac:dyDescent="0.2">
      <c r="A3229" s="1">
        <v>3226</v>
      </c>
      <c r="B3229" s="1" t="s">
        <v>12919</v>
      </c>
      <c r="C3229" s="1" t="s">
        <v>12920</v>
      </c>
      <c r="D3229" s="1" t="s">
        <v>12921</v>
      </c>
      <c r="E3229" s="1" t="s">
        <v>12922</v>
      </c>
      <c r="F3229" s="5">
        <v>142.63525390625</v>
      </c>
      <c r="G3229" s="5">
        <v>162.12374877929599</v>
      </c>
      <c r="H3229" s="5">
        <v>157.430419921875</v>
      </c>
      <c r="I3229" s="5">
        <v>154.06314086914031</v>
      </c>
      <c r="J3229" s="5">
        <v>158.063385009765</v>
      </c>
      <c r="K3229" s="5">
        <v>143.68116760253901</v>
      </c>
      <c r="L3229" s="5">
        <v>153.91995239257801</v>
      </c>
      <c r="M3229" s="5">
        <v>151.88816833496068</v>
      </c>
      <c r="N3229" s="5">
        <v>217.125732421875</v>
      </c>
      <c r="O3229" s="5">
        <v>194.74822998046801</v>
      </c>
      <c r="P3229" s="5">
        <v>197.90330505371</v>
      </c>
      <c r="Q3229" s="5">
        <v>203.25908915201765</v>
      </c>
      <c r="R3229" s="5">
        <v>121.66357421875</v>
      </c>
      <c r="S3229" s="5">
        <v>128.03721618652301</v>
      </c>
      <c r="T3229" s="5">
        <v>127.477935791015</v>
      </c>
      <c r="U3229" s="5">
        <v>125.72624206542935</v>
      </c>
      <c r="V3229" s="5">
        <v>136.79315185546801</v>
      </c>
      <c r="W3229" s="5">
        <v>124.10758972167901</v>
      </c>
      <c r="X3229" s="5">
        <v>136.57330322265599</v>
      </c>
      <c r="Y3229" s="5">
        <v>132.49134826660099</v>
      </c>
      <c r="Z3229" s="5">
        <v>139.489334106445</v>
      </c>
      <c r="AA3229" s="5">
        <v>147.94047546386699</v>
      </c>
      <c r="AB3229" s="5">
        <v>138.83859252929599</v>
      </c>
      <c r="AC3229" s="5">
        <v>142.08946736653601</v>
      </c>
      <c r="AD3229" s="5">
        <v>174.46836853027301</v>
      </c>
      <c r="AE3229" s="5">
        <v>189.83660888671801</v>
      </c>
      <c r="AF3229" s="5">
        <v>193.139556884765</v>
      </c>
      <c r="AG3229" s="5">
        <v>185.814844767252</v>
      </c>
      <c r="AH3229" s="5">
        <v>148.75947570800699</v>
      </c>
      <c r="AI3229" s="5">
        <v>163.12101745605401</v>
      </c>
      <c r="AJ3229" s="5">
        <v>164.55517578125</v>
      </c>
      <c r="AK3229" s="5">
        <v>158.81188964843702</v>
      </c>
      <c r="AL3229" s="5">
        <v>186.18319702148401</v>
      </c>
      <c r="AM3229" s="5">
        <v>174.98959350585901</v>
      </c>
      <c r="AN3229" s="5">
        <v>188.143630981445</v>
      </c>
      <c r="AO3229" s="5">
        <v>183.10547383626269</v>
      </c>
      <c r="AP3229" s="5">
        <v>115.772048950195</v>
      </c>
      <c r="AQ3229" s="5">
        <v>103.20676422119099</v>
      </c>
      <c r="AR3229" s="5">
        <v>118.59039306640599</v>
      </c>
      <c r="AS3229" s="5">
        <v>112.52306874593064</v>
      </c>
      <c r="AT3229" s="5">
        <v>122.73649597167901</v>
      </c>
      <c r="AU3229" s="5">
        <v>95.335136413574205</v>
      </c>
      <c r="AV3229" s="5">
        <v>100.33021545410099</v>
      </c>
      <c r="AW3229" s="5">
        <v>106.13394927978474</v>
      </c>
      <c r="AX3229" s="5">
        <v>112.319984436035</v>
      </c>
      <c r="AY3229" s="5">
        <v>106.595741271972</v>
      </c>
      <c r="AZ3229" s="5">
        <v>116.646827697753</v>
      </c>
      <c r="BA3229" s="5">
        <v>111.85418446858667</v>
      </c>
    </row>
    <row r="3230" spans="1:53" x14ac:dyDescent="0.2">
      <c r="A3230" s="1">
        <v>3227</v>
      </c>
      <c r="B3230" s="1" t="s">
        <v>12923</v>
      </c>
      <c r="C3230" s="1" t="s">
        <v>12924</v>
      </c>
      <c r="D3230" s="1" t="s">
        <v>12925</v>
      </c>
      <c r="E3230" s="1" t="s">
        <v>12926</v>
      </c>
      <c r="F3230" s="5">
        <v>64.154647827148395</v>
      </c>
      <c r="G3230" s="5">
        <v>71.237098693847599</v>
      </c>
      <c r="H3230" s="5">
        <v>51.700431823730398</v>
      </c>
      <c r="I3230" s="5">
        <v>62.364059448242131</v>
      </c>
      <c r="J3230" s="5">
        <v>108.05767822265599</v>
      </c>
      <c r="K3230" s="5">
        <v>100.93975067138599</v>
      </c>
      <c r="L3230" s="5">
        <v>85.597892761230398</v>
      </c>
      <c r="M3230" s="5">
        <v>98.198440551757471</v>
      </c>
      <c r="N3230" s="5">
        <v>259.65011596679602</v>
      </c>
      <c r="O3230" s="5">
        <v>272.55758666992102</v>
      </c>
      <c r="P3230" s="5">
        <v>225.28849792480401</v>
      </c>
      <c r="Q3230" s="5">
        <v>252.49873352050702</v>
      </c>
      <c r="R3230" s="5">
        <v>132.24234008789</v>
      </c>
      <c r="S3230" s="5">
        <v>127.302276611328</v>
      </c>
      <c r="T3230" s="5">
        <v>156.17170715332</v>
      </c>
      <c r="U3230" s="5">
        <v>138.572107950846</v>
      </c>
      <c r="V3230" s="5">
        <v>161.587478637695</v>
      </c>
      <c r="W3230" s="5">
        <v>152.80767822265599</v>
      </c>
      <c r="X3230" s="5">
        <v>174.83871459960901</v>
      </c>
      <c r="Y3230" s="5">
        <v>163.07795715332</v>
      </c>
      <c r="Z3230" s="5">
        <v>130.65737915039</v>
      </c>
      <c r="AA3230" s="5">
        <v>89.177230834960895</v>
      </c>
      <c r="AB3230" s="5">
        <v>140.60365295410099</v>
      </c>
      <c r="AC3230" s="5">
        <v>120.14608764648396</v>
      </c>
      <c r="AD3230" s="5">
        <v>167.16094970703099</v>
      </c>
      <c r="AE3230" s="5">
        <v>121.88596343994099</v>
      </c>
      <c r="AF3230" s="5">
        <v>134.96221923828099</v>
      </c>
      <c r="AG3230" s="5">
        <v>141.336377461751</v>
      </c>
      <c r="AH3230" s="5">
        <v>85.722488403320298</v>
      </c>
      <c r="AI3230" s="5">
        <v>100.365432739257</v>
      </c>
      <c r="AJ3230" s="5">
        <v>74.887428283691406</v>
      </c>
      <c r="AK3230" s="5">
        <v>86.991783142089574</v>
      </c>
      <c r="AL3230" s="5">
        <v>305.25555419921801</v>
      </c>
      <c r="AM3230" s="5">
        <v>309.52981567382801</v>
      </c>
      <c r="AN3230" s="5">
        <v>229.60876464843699</v>
      </c>
      <c r="AO3230" s="5">
        <v>281.46471150716098</v>
      </c>
      <c r="AP3230" s="5">
        <v>137.28155517578099</v>
      </c>
      <c r="AQ3230" s="5">
        <v>168.069732666015</v>
      </c>
      <c r="AR3230" s="5">
        <v>164.71141052246</v>
      </c>
      <c r="AS3230" s="5">
        <v>156.68756612141866</v>
      </c>
      <c r="AT3230" s="5">
        <v>119.44670867919901</v>
      </c>
      <c r="AU3230" s="5">
        <v>130.72720336914</v>
      </c>
      <c r="AV3230" s="5">
        <v>101.39991760253901</v>
      </c>
      <c r="AW3230" s="5">
        <v>117.19127655029267</v>
      </c>
      <c r="AX3230" s="5">
        <v>100.767517089843</v>
      </c>
      <c r="AY3230" s="5">
        <v>125.65941619873</v>
      </c>
      <c r="AZ3230" s="5">
        <v>91.046356201171804</v>
      </c>
      <c r="BA3230" s="5">
        <v>105.82442982991493</v>
      </c>
    </row>
    <row r="3231" spans="1:53" x14ac:dyDescent="0.2">
      <c r="A3231" s="1">
        <v>3228</v>
      </c>
      <c r="B3231" s="1" t="s">
        <v>12927</v>
      </c>
      <c r="C3231" s="1" t="s">
        <v>12928</v>
      </c>
      <c r="D3231" s="1" t="s">
        <v>12929</v>
      </c>
      <c r="E3231" s="1" t="s">
        <v>12930</v>
      </c>
      <c r="F3231" s="5">
        <v>71.839393615722599</v>
      </c>
      <c r="G3231" s="5">
        <v>16.214778900146399</v>
      </c>
      <c r="H3231" s="5">
        <v>38.228099822997997</v>
      </c>
      <c r="I3231" s="5">
        <v>42.094090779622327</v>
      </c>
      <c r="J3231" s="5">
        <v>29.4012241363525</v>
      </c>
      <c r="K3231" s="5">
        <v>33.199630737304602</v>
      </c>
      <c r="L3231" s="5">
        <v>17.308229446411101</v>
      </c>
      <c r="M3231" s="5">
        <v>26.636361440022736</v>
      </c>
      <c r="N3231" s="5">
        <v>40.972785949707003</v>
      </c>
      <c r="O3231" s="5">
        <v>53.044639587402301</v>
      </c>
      <c r="P3231" s="5">
        <v>72.057525634765597</v>
      </c>
      <c r="Q3231" s="5">
        <v>55.358317057291629</v>
      </c>
      <c r="Z3231" s="5">
        <v>44.554111480712798</v>
      </c>
      <c r="AA3231" s="5">
        <v>42.225357055663999</v>
      </c>
      <c r="AB3231" s="5">
        <v>26.9485149383544</v>
      </c>
      <c r="AC3231" s="5">
        <v>37.909327824910399</v>
      </c>
      <c r="AH3231" s="5">
        <v>145.39358520507801</v>
      </c>
      <c r="AK3231" s="5">
        <v>145.39358520507801</v>
      </c>
      <c r="AN3231" s="5">
        <v>82.436828613281193</v>
      </c>
      <c r="AO3231" s="5">
        <v>82.436828613281193</v>
      </c>
      <c r="AR3231" s="5">
        <v>35.972923278808501</v>
      </c>
      <c r="AS3231" s="5">
        <v>35.972923278808501</v>
      </c>
    </row>
    <row r="3232" spans="1:53" x14ac:dyDescent="0.2">
      <c r="A3232" s="1">
        <v>3229</v>
      </c>
      <c r="B3232" s="1" t="s">
        <v>12931</v>
      </c>
      <c r="C3232" s="1" t="s">
        <v>12932</v>
      </c>
      <c r="D3232" s="1" t="s">
        <v>12933</v>
      </c>
      <c r="E3232" s="1" t="s">
        <v>12934</v>
      </c>
      <c r="F3232" s="5">
        <v>77.234695434570298</v>
      </c>
      <c r="G3232" s="5">
        <v>46.833305358886697</v>
      </c>
      <c r="H3232" s="5">
        <v>88.101974487304602</v>
      </c>
      <c r="I3232" s="5">
        <v>70.723325093587206</v>
      </c>
      <c r="J3232" s="5">
        <v>96.455123901367102</v>
      </c>
      <c r="K3232" s="5">
        <v>71.429733276367102</v>
      </c>
      <c r="L3232" s="5">
        <v>78.119361877441406</v>
      </c>
      <c r="M3232" s="5">
        <v>82.001406351725208</v>
      </c>
      <c r="N3232" s="5">
        <v>169.478271484375</v>
      </c>
      <c r="O3232" s="5">
        <v>153.10211181640599</v>
      </c>
      <c r="P3232" s="5">
        <v>178.42059326171801</v>
      </c>
      <c r="Q3232" s="5">
        <v>167.000325520833</v>
      </c>
      <c r="R3232" s="5">
        <v>61.2893867492675</v>
      </c>
      <c r="S3232" s="5">
        <v>80.009254455566406</v>
      </c>
      <c r="T3232" s="5">
        <v>76.734420776367102</v>
      </c>
      <c r="U3232" s="5">
        <v>72.677687327067005</v>
      </c>
      <c r="V3232" s="5">
        <v>57.584480285644503</v>
      </c>
      <c r="W3232" s="5">
        <v>102.60889434814401</v>
      </c>
      <c r="X3232" s="5">
        <v>65.951568603515597</v>
      </c>
      <c r="Y3232" s="5">
        <v>75.381647745768035</v>
      </c>
      <c r="AA3232" s="5">
        <v>43.808643341064403</v>
      </c>
      <c r="AC3232" s="5">
        <v>43.808643341064403</v>
      </c>
      <c r="AD3232" s="5">
        <v>89.224357604980398</v>
      </c>
      <c r="AE3232" s="5">
        <v>75.806213378906193</v>
      </c>
      <c r="AF3232" s="5">
        <v>106.516189575195</v>
      </c>
      <c r="AG3232" s="5">
        <v>90.515586853027187</v>
      </c>
      <c r="AH3232" s="5">
        <v>107.02571105957</v>
      </c>
      <c r="AI3232" s="5">
        <v>90.391921997070298</v>
      </c>
      <c r="AJ3232" s="5">
        <v>77.271553039550696</v>
      </c>
      <c r="AK3232" s="5">
        <v>91.563062032063655</v>
      </c>
      <c r="AL3232" s="5">
        <v>147.86854553222599</v>
      </c>
      <c r="AM3232" s="5">
        <v>159.160232543945</v>
      </c>
      <c r="AN3232" s="5">
        <v>166.57794189453099</v>
      </c>
      <c r="AO3232" s="5">
        <v>157.86890665690066</v>
      </c>
      <c r="AP3232" s="5">
        <v>80.8802490234375</v>
      </c>
      <c r="AQ3232" s="5">
        <v>81.300895690917898</v>
      </c>
      <c r="AR3232" s="5">
        <v>77.784210205078097</v>
      </c>
      <c r="AS3232" s="5">
        <v>79.988451639811174</v>
      </c>
      <c r="AT3232" s="5">
        <v>69.773506164550696</v>
      </c>
      <c r="AW3232" s="5">
        <v>69.773506164550696</v>
      </c>
      <c r="AZ3232" s="5">
        <v>75.540176391601506</v>
      </c>
      <c r="BA3232" s="5">
        <v>75.540176391601506</v>
      </c>
    </row>
    <row r="3233" spans="1:53" x14ac:dyDescent="0.2">
      <c r="A3233" s="1">
        <v>3230</v>
      </c>
      <c r="B3233" s="1" t="s">
        <v>12935</v>
      </c>
      <c r="C3233" s="1" t="s">
        <v>12936</v>
      </c>
      <c r="D3233" s="1" t="s">
        <v>12937</v>
      </c>
      <c r="E3233" s="1" t="s">
        <v>12938</v>
      </c>
      <c r="F3233" s="5">
        <v>1513.68725585937</v>
      </c>
      <c r="G3233" s="5">
        <v>1545.87683105468</v>
      </c>
      <c r="H3233" s="5">
        <v>1461.43872070312</v>
      </c>
      <c r="I3233" s="5">
        <v>1507.0009358723898</v>
      </c>
      <c r="J3233" s="5">
        <v>1615.68933105468</v>
      </c>
      <c r="K3233" s="5">
        <v>1539.94750976562</v>
      </c>
      <c r="L3233" s="5">
        <v>1606.58703613281</v>
      </c>
      <c r="M3233" s="5">
        <v>1587.4079589843698</v>
      </c>
      <c r="N3233" s="5">
        <v>4038.59423828125</v>
      </c>
      <c r="O3233" s="5">
        <v>3852.30517578125</v>
      </c>
      <c r="P3233" s="5">
        <v>3800.10107421875</v>
      </c>
      <c r="Q3233" s="5">
        <v>3897.0001627604165</v>
      </c>
      <c r="R3233" s="5">
        <v>1707.7822265625</v>
      </c>
      <c r="S3233" s="5">
        <v>1669.64440917968</v>
      </c>
      <c r="T3233" s="5">
        <v>1738.80932617187</v>
      </c>
      <c r="U3233" s="5">
        <v>1705.4119873046832</v>
      </c>
      <c r="V3233" s="5">
        <v>1547.58557128906</v>
      </c>
      <c r="W3233" s="5">
        <v>1559.89501953125</v>
      </c>
      <c r="X3233" s="5">
        <v>1433.02233886718</v>
      </c>
      <c r="Y3233" s="5">
        <v>1513.5009765624966</v>
      </c>
      <c r="Z3233" s="5">
        <v>1405.13757324218</v>
      </c>
      <c r="AA3233" s="5">
        <v>1438.43640136718</v>
      </c>
      <c r="AB3233" s="5">
        <v>1458.29174804687</v>
      </c>
      <c r="AC3233" s="5">
        <v>1433.9552408854099</v>
      </c>
      <c r="AD3233" s="5">
        <v>1400.85888671875</v>
      </c>
      <c r="AE3233" s="5">
        <v>1415.08679199218</v>
      </c>
      <c r="AF3233" s="5">
        <v>1437.05383300781</v>
      </c>
      <c r="AG3233" s="5">
        <v>1417.6665039062466</v>
      </c>
      <c r="AH3233" s="5">
        <v>1511.69873046875</v>
      </c>
      <c r="AI3233" s="5">
        <v>1458.01293945312</v>
      </c>
      <c r="AJ3233" s="5">
        <v>1431.4716796875</v>
      </c>
      <c r="AK3233" s="5">
        <v>1467.0611165364564</v>
      </c>
      <c r="AL3233" s="5">
        <v>2298.47680664062</v>
      </c>
      <c r="AM3233" s="5">
        <v>1970.29064941406</v>
      </c>
      <c r="AN3233" s="5">
        <v>1871.482421875</v>
      </c>
      <c r="AO3233" s="5">
        <v>2046.7499593098935</v>
      </c>
      <c r="AP3233" s="5">
        <v>1617.77783203125</v>
      </c>
      <c r="AQ3233" s="5">
        <v>1466.93481445312</v>
      </c>
      <c r="AR3233" s="5">
        <v>1568.93139648437</v>
      </c>
      <c r="AS3233" s="5">
        <v>1551.2146809895801</v>
      </c>
      <c r="AT3233" s="5">
        <v>1560.26611328125</v>
      </c>
      <c r="AU3233" s="5">
        <v>1527.09106445312</v>
      </c>
      <c r="AV3233" s="5">
        <v>1388.52087402343</v>
      </c>
      <c r="AW3233" s="5">
        <v>1491.9593505859332</v>
      </c>
      <c r="AX3233" s="5">
        <v>1208.22692871093</v>
      </c>
      <c r="AY3233" s="5">
        <v>1111.45886230468</v>
      </c>
      <c r="AZ3233" s="5">
        <v>1014.00756835937</v>
      </c>
      <c r="BA3233" s="5">
        <v>1111.2311197916599</v>
      </c>
    </row>
    <row r="3234" spans="1:53" x14ac:dyDescent="0.2">
      <c r="A3234" s="1">
        <v>3231</v>
      </c>
      <c r="B3234" s="1" t="s">
        <v>12939</v>
      </c>
      <c r="C3234" s="1" t="s">
        <v>12940</v>
      </c>
      <c r="D3234" s="1" t="s">
        <v>12941</v>
      </c>
      <c r="E3234" s="1" t="s">
        <v>12942</v>
      </c>
      <c r="F3234" s="5">
        <v>260.12271118164</v>
      </c>
      <c r="G3234" s="5">
        <v>267.82516479492102</v>
      </c>
      <c r="H3234" s="5">
        <v>274.90676879882801</v>
      </c>
      <c r="I3234" s="5">
        <v>267.61821492512968</v>
      </c>
      <c r="J3234" s="5">
        <v>238.31991577148401</v>
      </c>
      <c r="K3234" s="5">
        <v>242.06399536132801</v>
      </c>
      <c r="L3234" s="5">
        <v>231.51493835449199</v>
      </c>
      <c r="M3234" s="5">
        <v>237.29961649576799</v>
      </c>
      <c r="N3234" s="5">
        <v>426.52157592773398</v>
      </c>
      <c r="O3234" s="5">
        <v>460.91586303710898</v>
      </c>
      <c r="P3234" s="5">
        <v>432.72091674804602</v>
      </c>
      <c r="Q3234" s="5">
        <v>440.05278523762968</v>
      </c>
      <c r="R3234" s="5">
        <v>270.82302856445301</v>
      </c>
      <c r="S3234" s="5">
        <v>271.77517700195301</v>
      </c>
      <c r="T3234" s="5">
        <v>302.89767456054602</v>
      </c>
      <c r="U3234" s="5">
        <v>281.83196004231735</v>
      </c>
      <c r="V3234" s="5">
        <v>162.36087036132801</v>
      </c>
      <c r="W3234" s="5">
        <v>150.747146606445</v>
      </c>
      <c r="X3234" s="5">
        <v>137.88558959960901</v>
      </c>
      <c r="Y3234" s="5">
        <v>150.33120218912734</v>
      </c>
      <c r="Z3234" s="5">
        <v>207.19155883789</v>
      </c>
      <c r="AA3234" s="5">
        <v>245.02046203613199</v>
      </c>
      <c r="AB3234" s="5">
        <v>247.77946472167901</v>
      </c>
      <c r="AC3234" s="5">
        <v>233.33049519856698</v>
      </c>
      <c r="AD3234" s="5">
        <v>148.14500427246</v>
      </c>
      <c r="AE3234" s="5">
        <v>135.33076477050699</v>
      </c>
      <c r="AF3234" s="5">
        <v>130.10736083984301</v>
      </c>
      <c r="AG3234" s="5">
        <v>137.86104329426999</v>
      </c>
      <c r="AH3234" s="5">
        <v>137.57417297363199</v>
      </c>
      <c r="AI3234" s="5">
        <v>111.668937683105</v>
      </c>
      <c r="AJ3234" s="5">
        <v>136.017807006835</v>
      </c>
      <c r="AK3234" s="5">
        <v>128.42030588785732</v>
      </c>
      <c r="AL3234" s="5">
        <v>351.14633178710898</v>
      </c>
      <c r="AM3234" s="5">
        <v>359.25119018554602</v>
      </c>
      <c r="AN3234" s="5">
        <v>335.97235107421801</v>
      </c>
      <c r="AO3234" s="5">
        <v>348.789957682291</v>
      </c>
      <c r="AP3234" s="5">
        <v>158.33744812011699</v>
      </c>
      <c r="AQ3234" s="5">
        <v>154.608627319335</v>
      </c>
      <c r="AR3234" s="5">
        <v>160.80041503906199</v>
      </c>
      <c r="AS3234" s="5">
        <v>157.91549682617133</v>
      </c>
      <c r="AT3234" s="5">
        <v>146.87156677246</v>
      </c>
      <c r="AU3234" s="5">
        <v>203.27072143554599</v>
      </c>
      <c r="AV3234" s="5">
        <v>207.431396484375</v>
      </c>
      <c r="AW3234" s="5">
        <v>185.85789489746034</v>
      </c>
      <c r="AX3234" s="5">
        <v>161.31398010253901</v>
      </c>
      <c r="AY3234" s="5">
        <v>162.46827697753901</v>
      </c>
      <c r="AZ3234" s="5">
        <v>152.68618774414</v>
      </c>
      <c r="BA3234" s="5">
        <v>158.82281494140599</v>
      </c>
    </row>
    <row r="3235" spans="1:53" x14ac:dyDescent="0.2">
      <c r="A3235" s="1">
        <v>3232</v>
      </c>
      <c r="B3235" s="1" t="s">
        <v>12943</v>
      </c>
      <c r="C3235" s="1" t="s">
        <v>12944</v>
      </c>
      <c r="D3235" s="1" t="s">
        <v>12945</v>
      </c>
      <c r="E3235" s="1" t="s">
        <v>12946</v>
      </c>
      <c r="F3235" s="5">
        <v>495.30191040039</v>
      </c>
      <c r="G3235" s="5">
        <v>451.71636962890602</v>
      </c>
      <c r="H3235" s="5">
        <v>493.66735839843699</v>
      </c>
      <c r="I3235" s="5">
        <v>480.22854614257767</v>
      </c>
      <c r="J3235" s="5">
        <v>434.6484375</v>
      </c>
      <c r="K3235" s="5">
        <v>432.96643066406199</v>
      </c>
      <c r="L3235" s="5">
        <v>440.05575561523398</v>
      </c>
      <c r="M3235" s="5">
        <v>435.89020792643197</v>
      </c>
      <c r="N3235" s="5">
        <v>120.864463806152</v>
      </c>
      <c r="O3235" s="5">
        <v>131.618896484375</v>
      </c>
      <c r="P3235" s="5">
        <v>127.757484436035</v>
      </c>
      <c r="Q3235" s="5">
        <v>126.74694824218733</v>
      </c>
      <c r="R3235" s="5">
        <v>191.92070007324199</v>
      </c>
      <c r="S3235" s="5">
        <v>183.36955261230401</v>
      </c>
      <c r="T3235" s="5">
        <v>199.07270812988199</v>
      </c>
      <c r="U3235" s="5">
        <v>191.45432027180934</v>
      </c>
      <c r="V3235" s="5">
        <v>275.68222045898398</v>
      </c>
      <c r="W3235" s="5">
        <v>269.21810913085898</v>
      </c>
      <c r="X3235" s="5">
        <v>265.78628540039</v>
      </c>
      <c r="Y3235" s="5">
        <v>270.22887166341098</v>
      </c>
      <c r="Z3235" s="5">
        <v>350.83334350585898</v>
      </c>
      <c r="AA3235" s="5">
        <v>351.39416503906199</v>
      </c>
      <c r="AB3235" s="5">
        <v>322.81130981445301</v>
      </c>
      <c r="AC3235" s="5">
        <v>341.67960611979134</v>
      </c>
      <c r="AD3235" s="5">
        <v>259.97171020507801</v>
      </c>
      <c r="AE3235" s="5">
        <v>299.43191528320301</v>
      </c>
      <c r="AF3235" s="5">
        <v>239.41610717773401</v>
      </c>
      <c r="AG3235" s="5">
        <v>266.27324422200502</v>
      </c>
      <c r="AH3235" s="5">
        <v>235.88233947753901</v>
      </c>
      <c r="AI3235" s="5">
        <v>316.01690673828102</v>
      </c>
      <c r="AJ3235" s="5">
        <v>260.78454589843699</v>
      </c>
      <c r="AK3235" s="5">
        <v>270.89459737141902</v>
      </c>
      <c r="AL3235" s="5">
        <v>80.761863708496094</v>
      </c>
      <c r="AM3235" s="5">
        <v>77.116790771484304</v>
      </c>
      <c r="AN3235" s="5">
        <v>70.377212524414006</v>
      </c>
      <c r="AO3235" s="5">
        <v>76.085289001464801</v>
      </c>
      <c r="AP3235" s="5">
        <v>86.516998291015597</v>
      </c>
      <c r="AQ3235" s="5">
        <v>106.08681488037099</v>
      </c>
      <c r="AR3235" s="5">
        <v>119.194625854492</v>
      </c>
      <c r="AS3235" s="5">
        <v>103.93281300862621</v>
      </c>
      <c r="AT3235" s="5">
        <v>206.52388000488199</v>
      </c>
      <c r="AU3235" s="5">
        <v>156.98735046386699</v>
      </c>
      <c r="AV3235" s="5">
        <v>184.5751953125</v>
      </c>
      <c r="AW3235" s="5">
        <v>182.69547526041632</v>
      </c>
      <c r="AX3235" s="5">
        <v>298.68255615234301</v>
      </c>
      <c r="AY3235" s="5">
        <v>250.86958312988199</v>
      </c>
      <c r="AZ3235" s="5">
        <v>269.95086669921801</v>
      </c>
      <c r="BA3235" s="5">
        <v>273.16766866048101</v>
      </c>
    </row>
    <row r="3236" spans="1:53" x14ac:dyDescent="0.2">
      <c r="A3236" s="1">
        <v>3233</v>
      </c>
      <c r="B3236" s="1" t="s">
        <v>12947</v>
      </c>
      <c r="C3236" s="1" t="s">
        <v>12948</v>
      </c>
      <c r="D3236" s="1" t="s">
        <v>12949</v>
      </c>
      <c r="E3236" s="1" t="s">
        <v>12950</v>
      </c>
      <c r="F3236" s="5">
        <v>15.578609466552701</v>
      </c>
      <c r="G3236" s="5">
        <v>24.097816467285099</v>
      </c>
      <c r="H3236" s="5">
        <v>24.327232360839801</v>
      </c>
      <c r="I3236" s="5">
        <v>21.334552764892532</v>
      </c>
      <c r="J3236" s="5">
        <v>24.415111541748001</v>
      </c>
      <c r="K3236" s="5">
        <v>15.022385597229</v>
      </c>
      <c r="L3236" s="5">
        <v>25.846107482910099</v>
      </c>
      <c r="M3236" s="5">
        <v>21.761201540629031</v>
      </c>
      <c r="V3236" s="5">
        <v>3.9867770671844398</v>
      </c>
      <c r="X3236" s="5">
        <v>5.8334264755248997</v>
      </c>
      <c r="Y3236" s="5">
        <v>4.91010177135467</v>
      </c>
      <c r="Z3236" s="5">
        <v>7.3632493019104004</v>
      </c>
      <c r="AA3236" s="5">
        <v>5.7088527679443297</v>
      </c>
      <c r="AB3236" s="5">
        <v>3.68084216117858</v>
      </c>
      <c r="AC3236" s="5">
        <v>5.58431474367777</v>
      </c>
      <c r="AD3236" s="5">
        <v>10.6976318359375</v>
      </c>
      <c r="AE3236" s="5">
        <v>9.8135013580322195</v>
      </c>
      <c r="AG3236" s="5">
        <v>10.25556659698486</v>
      </c>
    </row>
    <row r="3237" spans="1:53" x14ac:dyDescent="0.2">
      <c r="A3237" s="1">
        <v>3234</v>
      </c>
      <c r="B3237" s="1" t="s">
        <v>12951</v>
      </c>
      <c r="C3237" s="1" t="s">
        <v>12952</v>
      </c>
      <c r="D3237" s="1" t="s">
        <v>12953</v>
      </c>
      <c r="E3237" s="1" t="s">
        <v>12954</v>
      </c>
      <c r="F3237" s="5">
        <v>2512.93310546875</v>
      </c>
      <c r="G3237" s="5">
        <v>2555.525390625</v>
      </c>
      <c r="H3237" s="5">
        <v>2591.2177734375</v>
      </c>
      <c r="I3237" s="5">
        <v>2553.2254231770835</v>
      </c>
      <c r="J3237" s="5">
        <v>2475.23608398437</v>
      </c>
      <c r="K3237" s="5">
        <v>2591.30224609375</v>
      </c>
      <c r="L3237" s="5">
        <v>2476.97583007812</v>
      </c>
      <c r="M3237" s="5">
        <v>2514.5047200520798</v>
      </c>
      <c r="N3237" s="5">
        <v>1461.08837890625</v>
      </c>
      <c r="O3237" s="5">
        <v>1435.41284179687</v>
      </c>
      <c r="P3237" s="5">
        <v>1378.17724609375</v>
      </c>
      <c r="Q3237" s="5">
        <v>1424.8928222656232</v>
      </c>
      <c r="R3237" s="5">
        <v>2024.00622558593</v>
      </c>
      <c r="S3237" s="5">
        <v>1912.92663574218</v>
      </c>
      <c r="T3237" s="5">
        <v>1893.85424804687</v>
      </c>
      <c r="U3237" s="5">
        <v>1943.5957031249934</v>
      </c>
      <c r="V3237" s="5">
        <v>2275.48266601562</v>
      </c>
      <c r="W3237" s="5">
        <v>2208.8955078125</v>
      </c>
      <c r="X3237" s="5">
        <v>2190.50439453125</v>
      </c>
      <c r="Y3237" s="5">
        <v>2224.9608561197897</v>
      </c>
      <c r="Z3237" s="5">
        <v>2446.18359375</v>
      </c>
      <c r="AA3237" s="5">
        <v>2464.78930664062</v>
      </c>
      <c r="AB3237" s="5">
        <v>2445.7626953125</v>
      </c>
      <c r="AC3237" s="5">
        <v>2452.2451985677067</v>
      </c>
      <c r="AD3237" s="5">
        <v>2159.09765625</v>
      </c>
      <c r="AE3237" s="5">
        <v>2265.61743164062</v>
      </c>
      <c r="AF3237" s="5">
        <v>2276.02221679687</v>
      </c>
      <c r="AG3237" s="5">
        <v>2233.5791015624964</v>
      </c>
      <c r="AH3237" s="5">
        <v>2261.35473632812</v>
      </c>
      <c r="AI3237" s="5">
        <v>2280.02416992187</v>
      </c>
      <c r="AJ3237" s="5">
        <v>2260.4716796875</v>
      </c>
      <c r="AK3237" s="5">
        <v>2267.2835286458298</v>
      </c>
      <c r="AL3237" s="5">
        <v>1181.30773925781</v>
      </c>
      <c r="AM3237" s="5">
        <v>1221.96557617187</v>
      </c>
      <c r="AN3237" s="5">
        <v>1250.71936035156</v>
      </c>
      <c r="AO3237" s="5">
        <v>1217.9975585937466</v>
      </c>
      <c r="AP3237" s="5">
        <v>1757.33386230468</v>
      </c>
      <c r="AQ3237" s="5">
        <v>1812.57543945312</v>
      </c>
      <c r="AR3237" s="5">
        <v>1785.92785644531</v>
      </c>
      <c r="AS3237" s="5">
        <v>1785.2790527343698</v>
      </c>
      <c r="AT3237" s="5">
        <v>2186.61157226562</v>
      </c>
      <c r="AU3237" s="5">
        <v>2361.3857421875</v>
      </c>
      <c r="AV3237" s="5">
        <v>2317.0078125</v>
      </c>
      <c r="AW3237" s="5">
        <v>2288.3350423177067</v>
      </c>
      <c r="AX3237" s="5">
        <v>1975.65173339843</v>
      </c>
      <c r="AY3237" s="5">
        <v>2059.89575195312</v>
      </c>
      <c r="AZ3237" s="5">
        <v>2031.54296875</v>
      </c>
      <c r="BA3237" s="5">
        <v>2022.3634847005167</v>
      </c>
    </row>
    <row r="3238" spans="1:53" x14ac:dyDescent="0.2">
      <c r="A3238" s="1">
        <v>3235</v>
      </c>
      <c r="B3238" s="1" t="s">
        <v>12955</v>
      </c>
      <c r="C3238" s="1" t="s">
        <v>12956</v>
      </c>
      <c r="D3238" s="1" t="s">
        <v>12957</v>
      </c>
      <c r="E3238" s="1" t="s">
        <v>12958</v>
      </c>
      <c r="S3238" s="5">
        <v>128.82192993164</v>
      </c>
      <c r="U3238" s="5">
        <v>128.82192993164</v>
      </c>
      <c r="AD3238" s="5">
        <v>123.41902923583901</v>
      </c>
      <c r="AE3238" s="5">
        <v>122.075393676757</v>
      </c>
      <c r="AF3238" s="5">
        <v>197.97705078125</v>
      </c>
      <c r="AG3238" s="5">
        <v>147.82382456461534</v>
      </c>
      <c r="AH3238" s="5">
        <v>174.23828125</v>
      </c>
      <c r="AI3238" s="5">
        <v>149.528396606445</v>
      </c>
      <c r="AJ3238" s="5">
        <v>154.44699096679599</v>
      </c>
      <c r="AK3238" s="5">
        <v>159.40455627441364</v>
      </c>
      <c r="AL3238" s="5">
        <v>75.122497558593693</v>
      </c>
      <c r="AO3238" s="5">
        <v>75.122497558593693</v>
      </c>
      <c r="AP3238" s="5">
        <v>139.77963256835901</v>
      </c>
      <c r="AQ3238" s="5">
        <v>122.33985137939401</v>
      </c>
      <c r="AR3238" s="5">
        <v>173.88349914550699</v>
      </c>
      <c r="AS3238" s="5">
        <v>145.33432769775334</v>
      </c>
      <c r="AT3238" s="5">
        <v>178.06661987304599</v>
      </c>
      <c r="AW3238" s="5">
        <v>178.06661987304599</v>
      </c>
    </row>
    <row r="3239" spans="1:53" x14ac:dyDescent="0.2">
      <c r="A3239" s="1">
        <v>3236</v>
      </c>
      <c r="B3239" s="1" t="s">
        <v>12959</v>
      </c>
      <c r="C3239" s="1" t="s">
        <v>12960</v>
      </c>
      <c r="D3239" s="1" t="s">
        <v>12961</v>
      </c>
      <c r="E3239" s="1" t="s">
        <v>12962</v>
      </c>
      <c r="F3239" s="5">
        <v>1036.38354492187</v>
      </c>
      <c r="G3239" s="5">
        <v>732.14172363281205</v>
      </c>
      <c r="H3239" s="5">
        <v>759.2255859375</v>
      </c>
      <c r="I3239" s="5">
        <v>842.58361816406068</v>
      </c>
      <c r="J3239" s="5">
        <v>673.536376953125</v>
      </c>
      <c r="K3239" s="5">
        <v>733.34515380859295</v>
      </c>
      <c r="L3239" s="5">
        <v>724.374267578125</v>
      </c>
      <c r="M3239" s="5">
        <v>710.41859944661428</v>
      </c>
      <c r="N3239" s="5">
        <v>773.37652587890602</v>
      </c>
      <c r="O3239" s="5">
        <v>954.9521484375</v>
      </c>
      <c r="P3239" s="5">
        <v>885.619140625</v>
      </c>
      <c r="Q3239" s="5">
        <v>871.31593831380212</v>
      </c>
      <c r="R3239" s="5">
        <v>715.26849365234295</v>
      </c>
      <c r="S3239" s="5">
        <v>853.12072753906205</v>
      </c>
      <c r="T3239" s="5">
        <v>829.07470703125</v>
      </c>
      <c r="U3239" s="5">
        <v>799.15464274088492</v>
      </c>
      <c r="V3239" s="5">
        <v>414.58120727539</v>
      </c>
      <c r="W3239" s="5">
        <v>446.044189453125</v>
      </c>
      <c r="X3239" s="5">
        <v>439.35501098632801</v>
      </c>
      <c r="Y3239" s="5">
        <v>433.32680257161428</v>
      </c>
      <c r="Z3239" s="5">
        <v>489.573638916015</v>
      </c>
      <c r="AA3239" s="5">
        <v>641.72711181640602</v>
      </c>
      <c r="AB3239" s="5">
        <v>473.040924072265</v>
      </c>
      <c r="AC3239" s="5">
        <v>534.78055826822867</v>
      </c>
      <c r="AD3239" s="5">
        <v>492.78070068359301</v>
      </c>
      <c r="AE3239" s="5">
        <v>484.95574951171801</v>
      </c>
      <c r="AF3239" s="5">
        <v>441.486083984375</v>
      </c>
      <c r="AG3239" s="5">
        <v>473.07417805989536</v>
      </c>
      <c r="AH3239" s="5">
        <v>351.492919921875</v>
      </c>
      <c r="AI3239" s="5">
        <v>380.04067993164</v>
      </c>
      <c r="AJ3239" s="5">
        <v>336.102935791015</v>
      </c>
      <c r="AK3239" s="5">
        <v>355.8788452148433</v>
      </c>
      <c r="AL3239" s="5">
        <v>689.23034667968705</v>
      </c>
      <c r="AM3239" s="5">
        <v>737.6259765625</v>
      </c>
      <c r="AN3239" s="5">
        <v>902.82678222656205</v>
      </c>
      <c r="AO3239" s="5">
        <v>776.56103515624966</v>
      </c>
      <c r="AP3239" s="5">
        <v>542.62017822265602</v>
      </c>
      <c r="AQ3239" s="5">
        <v>513.92541503906205</v>
      </c>
      <c r="AR3239" s="5">
        <v>523.5654296875</v>
      </c>
      <c r="AS3239" s="5">
        <v>526.70367431640602</v>
      </c>
      <c r="AT3239" s="5">
        <v>163.66746520996</v>
      </c>
      <c r="AU3239" s="5">
        <v>362.80856323242102</v>
      </c>
      <c r="AV3239" s="5">
        <v>333.60806274414</v>
      </c>
      <c r="AW3239" s="5">
        <v>286.69469706217365</v>
      </c>
      <c r="AX3239" s="5">
        <v>572.452392578125</v>
      </c>
      <c r="AY3239" s="5">
        <v>464.73471069335898</v>
      </c>
      <c r="AZ3239" s="5">
        <v>604.50762939453102</v>
      </c>
      <c r="BA3239" s="5">
        <v>547.23157755533828</v>
      </c>
    </row>
    <row r="3240" spans="1:53" x14ac:dyDescent="0.2">
      <c r="A3240" s="1">
        <v>3237</v>
      </c>
      <c r="B3240" s="1" t="s">
        <v>12963</v>
      </c>
      <c r="C3240" s="1" t="s">
        <v>12964</v>
      </c>
      <c r="D3240" s="1" t="s">
        <v>12965</v>
      </c>
      <c r="E3240" s="1" t="s">
        <v>12966</v>
      </c>
      <c r="F3240" s="5">
        <v>1361.90161132812</v>
      </c>
      <c r="G3240" s="5">
        <v>1354.65856933593</v>
      </c>
      <c r="H3240" s="5">
        <v>1368.71948242187</v>
      </c>
      <c r="I3240" s="5">
        <v>1361.7598876953066</v>
      </c>
      <c r="J3240" s="5">
        <v>1410.73779296875</v>
      </c>
      <c r="K3240" s="5">
        <v>1548.02600097656</v>
      </c>
      <c r="L3240" s="5">
        <v>1540.80456542968</v>
      </c>
      <c r="M3240" s="5">
        <v>1499.8561197916633</v>
      </c>
      <c r="N3240" s="5">
        <v>722.34704589843705</v>
      </c>
      <c r="O3240" s="5">
        <v>811.603271484375</v>
      </c>
      <c r="P3240" s="5">
        <v>812.97833251953102</v>
      </c>
      <c r="Q3240" s="5">
        <v>782.30954996744765</v>
      </c>
      <c r="R3240" s="5">
        <v>1199.32458496093</v>
      </c>
      <c r="S3240" s="5">
        <v>1066.94860839843</v>
      </c>
      <c r="T3240" s="5">
        <v>1237.6396484375</v>
      </c>
      <c r="U3240" s="5">
        <v>1167.97094726562</v>
      </c>
      <c r="V3240" s="5">
        <v>443.23886108398398</v>
      </c>
      <c r="W3240" s="5">
        <v>433.48919677734301</v>
      </c>
      <c r="X3240" s="5">
        <v>460.20697021484301</v>
      </c>
      <c r="Y3240" s="5">
        <v>445.64500935872337</v>
      </c>
      <c r="Z3240" s="5">
        <v>991.1123046875</v>
      </c>
      <c r="AA3240" s="5">
        <v>947.67816162109295</v>
      </c>
      <c r="AB3240" s="5">
        <v>1015.48852539062</v>
      </c>
      <c r="AC3240" s="5">
        <v>984.75966389973757</v>
      </c>
      <c r="AD3240" s="5">
        <v>961.77972412109295</v>
      </c>
      <c r="AE3240" s="5">
        <v>966.18194580078102</v>
      </c>
      <c r="AF3240" s="5">
        <v>852.46435546875</v>
      </c>
      <c r="AG3240" s="5">
        <v>926.80867513020803</v>
      </c>
      <c r="AH3240" s="5">
        <v>871.88488769531205</v>
      </c>
      <c r="AI3240" s="5">
        <v>905.30627441406205</v>
      </c>
      <c r="AJ3240" s="5">
        <v>874.58044433593705</v>
      </c>
      <c r="AK3240" s="5">
        <v>883.92386881510367</v>
      </c>
      <c r="AL3240" s="5">
        <v>553.15789794921795</v>
      </c>
      <c r="AM3240" s="5">
        <v>582.59167480468705</v>
      </c>
      <c r="AN3240" s="5">
        <v>661.76654052734295</v>
      </c>
      <c r="AO3240" s="5">
        <v>599.17203776041595</v>
      </c>
      <c r="AP3240" s="5">
        <v>736.13391113281205</v>
      </c>
      <c r="AQ3240" s="5">
        <v>733.31231689453102</v>
      </c>
      <c r="AR3240" s="5">
        <v>747.75744628906205</v>
      </c>
      <c r="AS3240" s="5">
        <v>739.06789143880178</v>
      </c>
      <c r="AT3240" s="5">
        <v>430.67318725585898</v>
      </c>
      <c r="AU3240" s="5">
        <v>427.14068603515602</v>
      </c>
      <c r="AV3240" s="5">
        <v>472.92300415039</v>
      </c>
      <c r="AW3240" s="5">
        <v>443.57895914713498</v>
      </c>
      <c r="AX3240" s="5">
        <v>538.926513671875</v>
      </c>
      <c r="AY3240" s="5">
        <v>507.57583618164</v>
      </c>
      <c r="AZ3240" s="5">
        <v>546.86871337890602</v>
      </c>
      <c r="BA3240" s="5">
        <v>531.12368774414028</v>
      </c>
    </row>
    <row r="3241" spans="1:53" x14ac:dyDescent="0.2">
      <c r="A3241" s="1">
        <v>3238</v>
      </c>
      <c r="B3241" s="1" t="s">
        <v>12967</v>
      </c>
      <c r="C3241" s="1" t="s">
        <v>12968</v>
      </c>
      <c r="D3241" s="1" t="s">
        <v>12969</v>
      </c>
      <c r="E3241" s="1" t="s">
        <v>12970</v>
      </c>
      <c r="F3241" s="5">
        <v>255.41697692871</v>
      </c>
      <c r="G3241" s="5">
        <v>314.99768066406199</v>
      </c>
      <c r="H3241" s="5">
        <v>290.87478637695301</v>
      </c>
      <c r="I3241" s="5">
        <v>287.09648132324168</v>
      </c>
      <c r="J3241" s="5">
        <v>286.803466796875</v>
      </c>
      <c r="K3241" s="5">
        <v>325.31607055664</v>
      </c>
      <c r="L3241" s="5">
        <v>272.05047607421801</v>
      </c>
      <c r="M3241" s="5">
        <v>294.72333780924436</v>
      </c>
      <c r="N3241" s="5">
        <v>201.63137817382801</v>
      </c>
      <c r="O3241" s="5">
        <v>240.24732971191401</v>
      </c>
      <c r="P3241" s="5">
        <v>262.41580200195301</v>
      </c>
      <c r="Q3241" s="5">
        <v>234.7648366292317</v>
      </c>
      <c r="R3241" s="5">
        <v>391.11386108398398</v>
      </c>
      <c r="S3241" s="5">
        <v>435.266510009765</v>
      </c>
      <c r="T3241" s="5">
        <v>323.32586669921801</v>
      </c>
      <c r="U3241" s="5">
        <v>383.23541259765562</v>
      </c>
      <c r="V3241" s="5">
        <v>225.86244201660099</v>
      </c>
      <c r="W3241" s="5">
        <v>227.84306335449199</v>
      </c>
      <c r="X3241" s="5">
        <v>228.74499511718699</v>
      </c>
      <c r="Y3241" s="5">
        <v>227.48350016275995</v>
      </c>
      <c r="Z3241" s="5">
        <v>261.96304321289</v>
      </c>
      <c r="AA3241" s="5">
        <v>243.93211364746</v>
      </c>
      <c r="AB3241" s="5">
        <v>270.97009277343699</v>
      </c>
      <c r="AC3241" s="5">
        <v>258.95508321126232</v>
      </c>
      <c r="AD3241" s="5">
        <v>310.21301269531199</v>
      </c>
      <c r="AE3241" s="5">
        <v>338.22805786132801</v>
      </c>
      <c r="AF3241" s="5">
        <v>305.44049072265602</v>
      </c>
      <c r="AG3241" s="5">
        <v>317.96052042643197</v>
      </c>
      <c r="AH3241" s="5">
        <v>314.869537353515</v>
      </c>
      <c r="AI3241" s="5">
        <v>331.33035278320301</v>
      </c>
      <c r="AJ3241" s="5">
        <v>328.01300048828102</v>
      </c>
      <c r="AK3241" s="5">
        <v>324.73763020833303</v>
      </c>
      <c r="AL3241" s="5">
        <v>238.286041259765</v>
      </c>
      <c r="AM3241" s="5">
        <v>278.86328125</v>
      </c>
      <c r="AN3241" s="5">
        <v>283.86895751953102</v>
      </c>
      <c r="AO3241" s="5">
        <v>267.00609334309866</v>
      </c>
      <c r="AP3241" s="5">
        <v>339.51382446289</v>
      </c>
      <c r="AQ3241" s="5">
        <v>339.02590942382801</v>
      </c>
      <c r="AR3241" s="5">
        <v>343.69790649414</v>
      </c>
      <c r="AS3241" s="5">
        <v>340.74588012695267</v>
      </c>
      <c r="AT3241" s="5">
        <v>267.57958984375</v>
      </c>
      <c r="AU3241" s="5">
        <v>368.77209472656199</v>
      </c>
      <c r="AV3241" s="5">
        <v>295.53048706054602</v>
      </c>
      <c r="AW3241" s="5">
        <v>310.62739054361936</v>
      </c>
      <c r="AX3241" s="5">
        <v>243.62776184082</v>
      </c>
      <c r="AY3241" s="5">
        <v>267.53369140625</v>
      </c>
      <c r="AZ3241" s="5">
        <v>218.62728881835901</v>
      </c>
      <c r="BA3241" s="5">
        <v>243.26291402180968</v>
      </c>
    </row>
    <row r="3242" spans="1:53" x14ac:dyDescent="0.2">
      <c r="A3242" s="1">
        <v>3239</v>
      </c>
      <c r="B3242" s="1" t="s">
        <v>12971</v>
      </c>
      <c r="C3242" s="1" t="s">
        <v>12972</v>
      </c>
      <c r="D3242" s="1" t="s">
        <v>12973</v>
      </c>
      <c r="E3242" s="1" t="s">
        <v>12974</v>
      </c>
      <c r="F3242" s="5">
        <v>90.774948120117102</v>
      </c>
      <c r="G3242" s="5">
        <v>59.219043731689403</v>
      </c>
      <c r="H3242" s="5">
        <v>81.446311950683594</v>
      </c>
      <c r="I3242" s="5">
        <v>77.146767934163364</v>
      </c>
      <c r="J3242" s="5">
        <v>94.741928100585895</v>
      </c>
      <c r="K3242" s="5">
        <v>46.647758483886697</v>
      </c>
      <c r="L3242" s="5">
        <v>54.846530914306598</v>
      </c>
      <c r="M3242" s="5">
        <v>65.412072499593066</v>
      </c>
      <c r="N3242" s="5">
        <v>160.90956115722599</v>
      </c>
      <c r="O3242" s="5">
        <v>161.99612426757801</v>
      </c>
      <c r="P3242" s="5">
        <v>148.24102783203099</v>
      </c>
      <c r="Q3242" s="5">
        <v>157.048904418945</v>
      </c>
      <c r="R3242" s="5">
        <v>44.635318756103501</v>
      </c>
      <c r="S3242" s="5">
        <v>46.4743843078613</v>
      </c>
      <c r="T3242" s="5">
        <v>41.519081115722599</v>
      </c>
      <c r="U3242" s="5">
        <v>44.209594726562464</v>
      </c>
      <c r="V3242" s="5">
        <v>67.435554504394503</v>
      </c>
      <c r="W3242" s="5">
        <v>78.089553833007798</v>
      </c>
      <c r="X3242" s="5">
        <v>73.492050170898395</v>
      </c>
      <c r="Y3242" s="5">
        <v>73.005719502766894</v>
      </c>
      <c r="Z3242" s="5">
        <v>112.52935028076099</v>
      </c>
      <c r="AA3242" s="5">
        <v>102.20085144042901</v>
      </c>
      <c r="AB3242" s="5">
        <v>103.73556518554599</v>
      </c>
      <c r="AC3242" s="5">
        <v>106.15525563557867</v>
      </c>
      <c r="AD3242" s="5">
        <v>102.96060180664</v>
      </c>
      <c r="AE3242" s="5">
        <v>78.633491516113196</v>
      </c>
      <c r="AF3242" s="5">
        <v>55.621711730957003</v>
      </c>
      <c r="AG3242" s="5">
        <v>79.0719350179034</v>
      </c>
      <c r="AH3242" s="5">
        <v>77.726173400878906</v>
      </c>
      <c r="AI3242" s="5">
        <v>52.979129791259702</v>
      </c>
      <c r="AJ3242" s="5">
        <v>60.186317443847599</v>
      </c>
      <c r="AK3242" s="5">
        <v>63.630540211995402</v>
      </c>
      <c r="AL3242" s="5">
        <v>61.641651153564403</v>
      </c>
      <c r="AM3242" s="5">
        <v>45.427886962890597</v>
      </c>
      <c r="AN3242" s="5">
        <v>55.454051971435497</v>
      </c>
      <c r="AO3242" s="5">
        <v>54.174530029296825</v>
      </c>
      <c r="AP3242" s="5">
        <v>40.181205749511697</v>
      </c>
      <c r="AQ3242" s="5">
        <v>37.701210021972599</v>
      </c>
      <c r="AR3242" s="5">
        <v>55.049587249755803</v>
      </c>
      <c r="AS3242" s="5">
        <v>44.3106676737467</v>
      </c>
      <c r="AX3242" s="5">
        <v>86.038948059082003</v>
      </c>
      <c r="AY3242" s="5">
        <v>43.3208808898925</v>
      </c>
      <c r="AZ3242" s="5">
        <v>36.593441009521399</v>
      </c>
      <c r="BA3242" s="5">
        <v>55.317756652831967</v>
      </c>
    </row>
    <row r="3243" spans="1:53" x14ac:dyDescent="0.2">
      <c r="A3243" s="1">
        <v>3240</v>
      </c>
      <c r="B3243" s="1" t="s">
        <v>12975</v>
      </c>
      <c r="C3243" s="1" t="s">
        <v>12976</v>
      </c>
      <c r="D3243" s="1" t="s">
        <v>12977</v>
      </c>
      <c r="E3243" s="1" t="s">
        <v>12978</v>
      </c>
      <c r="F3243" s="5">
        <v>141.86802673339801</v>
      </c>
      <c r="G3243" s="5">
        <v>143.782135009765</v>
      </c>
      <c r="H3243" s="5">
        <v>152.20504760742099</v>
      </c>
      <c r="I3243" s="5">
        <v>145.95173645019466</v>
      </c>
      <c r="J3243" s="5">
        <v>130.45123291015599</v>
      </c>
      <c r="K3243" s="5">
        <v>121.828956604003</v>
      </c>
      <c r="L3243" s="5">
        <v>132.86421203613199</v>
      </c>
      <c r="M3243" s="5">
        <v>128.38146718343032</v>
      </c>
      <c r="N3243" s="5">
        <v>232.14462280273401</v>
      </c>
      <c r="O3243" s="5">
        <v>247.477279663085</v>
      </c>
      <c r="P3243" s="5">
        <v>232.61759948730401</v>
      </c>
      <c r="Q3243" s="5">
        <v>237.41316731770766</v>
      </c>
      <c r="R3243" s="5">
        <v>140.16415405273401</v>
      </c>
      <c r="S3243" s="5">
        <v>147.67826843261699</v>
      </c>
      <c r="T3243" s="5">
        <v>160.29840087890599</v>
      </c>
      <c r="U3243" s="5">
        <v>149.38027445475234</v>
      </c>
      <c r="V3243" s="5">
        <v>161.41546630859301</v>
      </c>
      <c r="W3243" s="5">
        <v>172.44107055664</v>
      </c>
      <c r="X3243" s="5">
        <v>166.35519409179599</v>
      </c>
      <c r="Y3243" s="5">
        <v>166.73724365234298</v>
      </c>
      <c r="Z3243" s="5">
        <v>139.67218017578099</v>
      </c>
      <c r="AA3243" s="5">
        <v>137.97038269042901</v>
      </c>
      <c r="AB3243" s="5">
        <v>141.61293029785099</v>
      </c>
      <c r="AC3243" s="5">
        <v>139.75183105468702</v>
      </c>
      <c r="AD3243" s="5">
        <v>133.69281005859301</v>
      </c>
      <c r="AE3243" s="5">
        <v>118.750717163085</v>
      </c>
      <c r="AF3243" s="5">
        <v>133.06114196777301</v>
      </c>
      <c r="AG3243" s="5">
        <v>128.50155639648366</v>
      </c>
      <c r="AH3243" s="5">
        <v>117.547889709472</v>
      </c>
      <c r="AI3243" s="5">
        <v>119.768913269042</v>
      </c>
      <c r="AJ3243" s="5">
        <v>119.77377319335901</v>
      </c>
      <c r="AK3243" s="5">
        <v>119.030192057291</v>
      </c>
      <c r="AL3243" s="5">
        <v>212.88185119628901</v>
      </c>
      <c r="AM3243" s="5">
        <v>228.65866088867099</v>
      </c>
      <c r="AN3243" s="5">
        <v>234.30343627929599</v>
      </c>
      <c r="AO3243" s="5">
        <v>225.28131612141866</v>
      </c>
      <c r="AP3243" s="5">
        <v>136.70475769042901</v>
      </c>
      <c r="AQ3243" s="5">
        <v>133.75373840332</v>
      </c>
      <c r="AR3243" s="5">
        <v>146.19979858398401</v>
      </c>
      <c r="AS3243" s="5">
        <v>138.88609822591101</v>
      </c>
      <c r="AT3243" s="5">
        <v>142.80519104003901</v>
      </c>
      <c r="AU3243" s="5">
        <v>183.59954833984301</v>
      </c>
      <c r="AV3243" s="5">
        <v>117.828483581542</v>
      </c>
      <c r="AW3243" s="5">
        <v>148.07774098714134</v>
      </c>
      <c r="AX3243" s="5">
        <v>136.23522949218699</v>
      </c>
      <c r="AY3243" s="5">
        <v>137.84149169921801</v>
      </c>
      <c r="AZ3243" s="5">
        <v>136.57228088378901</v>
      </c>
      <c r="BA3243" s="5">
        <v>136.88300069173133</v>
      </c>
    </row>
    <row r="3244" spans="1:53" x14ac:dyDescent="0.2">
      <c r="A3244" s="1">
        <v>3241</v>
      </c>
      <c r="B3244" s="1" t="s">
        <v>12979</v>
      </c>
      <c r="C3244" s="1" t="s">
        <v>12980</v>
      </c>
      <c r="D3244" s="1" t="s">
        <v>12981</v>
      </c>
      <c r="E3244" s="1" t="s">
        <v>12982</v>
      </c>
      <c r="F3244" s="5">
        <v>275.5390625</v>
      </c>
      <c r="G3244" s="5">
        <v>295.40133666992102</v>
      </c>
      <c r="H3244" s="5">
        <v>422.29202270507801</v>
      </c>
      <c r="I3244" s="5">
        <v>331.07747395833297</v>
      </c>
      <c r="J3244" s="5">
        <v>261.22512817382801</v>
      </c>
      <c r="K3244" s="5">
        <v>182.20901489257801</v>
      </c>
      <c r="L3244" s="5">
        <v>236.15979003906199</v>
      </c>
      <c r="M3244" s="5">
        <v>226.53131103515602</v>
      </c>
      <c r="N3244" s="5">
        <v>248.68002319335901</v>
      </c>
      <c r="O3244" s="5">
        <v>270.61080932617102</v>
      </c>
      <c r="P3244" s="5">
        <v>282.24319458007801</v>
      </c>
      <c r="Q3244" s="5">
        <v>267.17800903320267</v>
      </c>
      <c r="R3244" s="5">
        <v>214.54664611816401</v>
      </c>
      <c r="S3244" s="5">
        <v>187.94737243652301</v>
      </c>
      <c r="T3244" s="5">
        <v>304.59054565429602</v>
      </c>
      <c r="U3244" s="5">
        <v>235.69485473632767</v>
      </c>
      <c r="V3244" s="5">
        <v>151.03141784667901</v>
      </c>
      <c r="W3244" s="5">
        <v>188.52133178710901</v>
      </c>
      <c r="X3244" s="5">
        <v>171.15385437011699</v>
      </c>
      <c r="Y3244" s="5">
        <v>170.23553466796832</v>
      </c>
      <c r="Z3244" s="5">
        <v>228.52259826660099</v>
      </c>
      <c r="AA3244" s="5">
        <v>215.50782775878901</v>
      </c>
      <c r="AB3244" s="5">
        <v>249.63835144042901</v>
      </c>
      <c r="AC3244" s="5">
        <v>231.22292582193964</v>
      </c>
      <c r="AD3244" s="5">
        <v>197.90721130371</v>
      </c>
      <c r="AE3244" s="5">
        <v>190.10096740722599</v>
      </c>
      <c r="AF3244" s="5">
        <v>208.43438720703099</v>
      </c>
      <c r="AG3244" s="5">
        <v>198.81418863932234</v>
      </c>
      <c r="AH3244" s="5">
        <v>194.92416381835901</v>
      </c>
      <c r="AI3244" s="5">
        <v>186.302474975585</v>
      </c>
      <c r="AJ3244" s="5">
        <v>195.86393737792901</v>
      </c>
      <c r="AK3244" s="5">
        <v>192.36352539062432</v>
      </c>
      <c r="AL3244" s="5">
        <v>140.24497985839801</v>
      </c>
      <c r="AM3244" s="5">
        <v>156.72724914550699</v>
      </c>
      <c r="AN3244" s="5">
        <v>171.67388916015599</v>
      </c>
      <c r="AO3244" s="5">
        <v>156.21537272135367</v>
      </c>
      <c r="AP3244" s="5">
        <v>162.40367126464801</v>
      </c>
      <c r="AQ3244" s="5">
        <v>162.21658325195301</v>
      </c>
      <c r="AR3244" s="5">
        <v>157.46223449707</v>
      </c>
      <c r="AS3244" s="5">
        <v>160.694163004557</v>
      </c>
      <c r="AT3244" s="5">
        <v>115.45668792724599</v>
      </c>
      <c r="AU3244" s="5">
        <v>126.30055236816401</v>
      </c>
      <c r="AV3244" s="5">
        <v>131.358474731445</v>
      </c>
      <c r="AW3244" s="5">
        <v>124.37190500895167</v>
      </c>
      <c r="AX3244" s="5">
        <v>175.37875366210901</v>
      </c>
      <c r="AY3244" s="5">
        <v>139.70259094238199</v>
      </c>
      <c r="AZ3244" s="5">
        <v>148.33106994628901</v>
      </c>
      <c r="BA3244" s="5">
        <v>154.47080485026001</v>
      </c>
    </row>
    <row r="3245" spans="1:53" x14ac:dyDescent="0.2">
      <c r="A3245" s="1">
        <v>3242</v>
      </c>
      <c r="B3245" s="1" t="s">
        <v>12983</v>
      </c>
      <c r="C3245" s="1" t="s">
        <v>12984</v>
      </c>
      <c r="D3245" s="1" t="s">
        <v>12985</v>
      </c>
      <c r="E3245" s="1" t="s">
        <v>12986</v>
      </c>
      <c r="F3245" s="5">
        <v>722.30712890625</v>
      </c>
      <c r="G3245" s="5">
        <v>740.18768310546795</v>
      </c>
      <c r="H3245" s="5">
        <v>699.13946533203102</v>
      </c>
      <c r="I3245" s="5">
        <v>720.54475911458303</v>
      </c>
      <c r="J3245" s="5">
        <v>810.80920410156205</v>
      </c>
      <c r="K3245" s="5">
        <v>824.71759033203102</v>
      </c>
      <c r="L3245" s="5">
        <v>785.043701171875</v>
      </c>
      <c r="M3245" s="5">
        <v>806.85683186848928</v>
      </c>
      <c r="N3245" s="5">
        <v>573.13513183593705</v>
      </c>
      <c r="O3245" s="5">
        <v>692.79327392578102</v>
      </c>
      <c r="P3245" s="5">
        <v>601.76654052734295</v>
      </c>
      <c r="Q3245" s="5">
        <v>622.56498209635367</v>
      </c>
      <c r="R3245" s="5">
        <v>740.28277587890602</v>
      </c>
      <c r="S3245" s="5">
        <v>737.96722412109295</v>
      </c>
      <c r="T3245" s="5">
        <v>701.32843017578102</v>
      </c>
      <c r="U3245" s="5">
        <v>726.52614339192678</v>
      </c>
      <c r="V3245" s="5">
        <v>662.47155761718705</v>
      </c>
      <c r="W3245" s="5">
        <v>617.16595458984295</v>
      </c>
      <c r="X3245" s="5">
        <v>650.50897216796795</v>
      </c>
      <c r="Y3245" s="5">
        <v>643.38216145833258</v>
      </c>
      <c r="Z3245" s="5">
        <v>931.12298583984295</v>
      </c>
      <c r="AA3245" s="5">
        <v>935.9931640625</v>
      </c>
      <c r="AB3245" s="5">
        <v>961.56201171875</v>
      </c>
      <c r="AC3245" s="5">
        <v>942.89272054036428</v>
      </c>
      <c r="AD3245" s="5">
        <v>491.58038330078102</v>
      </c>
      <c r="AE3245" s="5">
        <v>534.76751708984295</v>
      </c>
      <c r="AF3245" s="5">
        <v>582.47076416015602</v>
      </c>
      <c r="AG3245" s="5">
        <v>536.27288818359341</v>
      </c>
      <c r="AH3245" s="5">
        <v>586.58166503906205</v>
      </c>
      <c r="AI3245" s="5">
        <v>619.89886474609295</v>
      </c>
      <c r="AJ3245" s="5">
        <v>568.31085205078102</v>
      </c>
      <c r="AK3245" s="5">
        <v>591.5971272786453</v>
      </c>
      <c r="AL3245" s="5">
        <v>338.90924072265602</v>
      </c>
      <c r="AM3245" s="5">
        <v>322.42581176757801</v>
      </c>
      <c r="AN3245" s="5">
        <v>410.56530761718699</v>
      </c>
      <c r="AO3245" s="5">
        <v>357.30012003580697</v>
      </c>
      <c r="AP3245" s="5">
        <v>383.21099853515602</v>
      </c>
      <c r="AQ3245" s="5">
        <v>369.68859863281199</v>
      </c>
      <c r="AR3245" s="5">
        <v>357.02413940429602</v>
      </c>
      <c r="AS3245" s="5">
        <v>369.97457885742136</v>
      </c>
      <c r="AT3245" s="5">
        <v>489.00994873046801</v>
      </c>
      <c r="AU3245" s="5">
        <v>457.36981201171801</v>
      </c>
      <c r="AV3245" s="5">
        <v>439.835205078125</v>
      </c>
      <c r="AW3245" s="5">
        <v>462.07165527343705</v>
      </c>
      <c r="AX3245" s="5">
        <v>588.01641845703102</v>
      </c>
      <c r="AY3245" s="5">
        <v>660.29113769531205</v>
      </c>
      <c r="AZ3245" s="5">
        <v>550.80114746093705</v>
      </c>
      <c r="BA3245" s="5">
        <v>599.70290120442667</v>
      </c>
    </row>
    <row r="3246" spans="1:53" x14ac:dyDescent="0.2">
      <c r="A3246" s="1">
        <v>3243</v>
      </c>
      <c r="B3246" s="1" t="s">
        <v>12987</v>
      </c>
      <c r="C3246" s="1" t="s">
        <v>12988</v>
      </c>
      <c r="D3246" s="1" t="s">
        <v>12989</v>
      </c>
      <c r="E3246" s="1" t="s">
        <v>12990</v>
      </c>
      <c r="N3246" s="5">
        <v>164.75119018554599</v>
      </c>
      <c r="O3246" s="5">
        <v>39.631706237792898</v>
      </c>
      <c r="P3246" s="5">
        <v>53.320156097412102</v>
      </c>
      <c r="Q3246" s="5">
        <v>85.901017506917</v>
      </c>
      <c r="V3246" s="5">
        <v>20.3080730438232</v>
      </c>
      <c r="Y3246" s="5">
        <v>20.3080730438232</v>
      </c>
      <c r="AB3246" s="5">
        <v>211.04219055175699</v>
      </c>
      <c r="AC3246" s="5">
        <v>211.04219055175699</v>
      </c>
      <c r="AD3246" s="5">
        <v>273.43798828125</v>
      </c>
      <c r="AG3246" s="5">
        <v>273.43798828125</v>
      </c>
      <c r="AL3246" s="5">
        <v>78.824401855468693</v>
      </c>
      <c r="AM3246" s="5">
        <v>99.293655395507798</v>
      </c>
      <c r="AN3246" s="5">
        <v>86.323471069335895</v>
      </c>
      <c r="AO3246" s="5">
        <v>88.1471761067708</v>
      </c>
      <c r="AP3246" s="5">
        <v>103.365478515625</v>
      </c>
      <c r="AQ3246" s="5">
        <v>132.15931701660099</v>
      </c>
      <c r="AS3246" s="5">
        <v>117.762397766113</v>
      </c>
      <c r="AV3246" s="5">
        <v>212.820068359375</v>
      </c>
      <c r="AW3246" s="5">
        <v>212.820068359375</v>
      </c>
      <c r="AY3246" s="5">
        <v>134.83055114746</v>
      </c>
      <c r="AZ3246" s="5">
        <v>136.36244201660099</v>
      </c>
      <c r="BA3246" s="5">
        <v>135.59649658203051</v>
      </c>
    </row>
    <row r="3247" spans="1:53" x14ac:dyDescent="0.2">
      <c r="A3247" s="1">
        <v>3244</v>
      </c>
      <c r="B3247" s="1" t="s">
        <v>12991</v>
      </c>
      <c r="C3247" s="1" t="s">
        <v>12992</v>
      </c>
      <c r="D3247" s="1" t="s">
        <v>12993</v>
      </c>
      <c r="E3247" s="1" t="s">
        <v>12994</v>
      </c>
      <c r="F3247" s="5">
        <v>81.732131958007798</v>
      </c>
      <c r="G3247" s="5">
        <v>82.107986450195298</v>
      </c>
      <c r="H3247" s="5">
        <v>82.403099060058594</v>
      </c>
      <c r="I3247" s="5">
        <v>82.081072489420563</v>
      </c>
      <c r="J3247" s="5">
        <v>83.294960021972599</v>
      </c>
      <c r="K3247" s="5">
        <v>67.778869628906193</v>
      </c>
      <c r="L3247" s="5">
        <v>62.534896850585902</v>
      </c>
      <c r="M3247" s="5">
        <v>71.202908833821567</v>
      </c>
      <c r="N3247" s="5">
        <v>176.22822570800699</v>
      </c>
      <c r="O3247" s="5">
        <v>180.78410339355401</v>
      </c>
      <c r="P3247" s="5">
        <v>173.03477478027301</v>
      </c>
      <c r="Q3247" s="5">
        <v>176.68236796061134</v>
      </c>
      <c r="R3247" s="5">
        <v>105.478675842285</v>
      </c>
      <c r="S3247" s="5">
        <v>76.659744262695298</v>
      </c>
      <c r="T3247" s="5">
        <v>98.569091796875</v>
      </c>
      <c r="U3247" s="5">
        <v>93.569170633951771</v>
      </c>
      <c r="V3247" s="5">
        <v>119.155883789062</v>
      </c>
      <c r="W3247" s="5">
        <v>113.53557586669901</v>
      </c>
      <c r="X3247" s="5">
        <v>107.41310119628901</v>
      </c>
      <c r="Y3247" s="5">
        <v>113.36818695068332</v>
      </c>
      <c r="Z3247" s="5">
        <v>73.654701232910099</v>
      </c>
      <c r="AA3247" s="5">
        <v>75.160797119140597</v>
      </c>
      <c r="AB3247" s="5">
        <v>74.414978027343693</v>
      </c>
      <c r="AC3247" s="5">
        <v>74.410158793131458</v>
      </c>
      <c r="AD3247" s="5">
        <v>88.9183349609375</v>
      </c>
      <c r="AE3247" s="5">
        <v>93.265876770019503</v>
      </c>
      <c r="AF3247" s="5">
        <v>99.676483154296804</v>
      </c>
      <c r="AG3247" s="5">
        <v>93.953564961751269</v>
      </c>
      <c r="AH3247" s="5">
        <v>91.980995178222599</v>
      </c>
      <c r="AI3247" s="5">
        <v>96.532928466796804</v>
      </c>
      <c r="AJ3247" s="5">
        <v>81.871154785156193</v>
      </c>
      <c r="AK3247" s="5">
        <v>90.128359476725208</v>
      </c>
      <c r="AL3247" s="5">
        <v>122.361862182617</v>
      </c>
      <c r="AM3247" s="5">
        <v>131.977783203125</v>
      </c>
      <c r="AN3247" s="5">
        <v>152.40065002441401</v>
      </c>
      <c r="AO3247" s="5">
        <v>135.58009847005201</v>
      </c>
      <c r="AP3247" s="5">
        <v>76.114181518554602</v>
      </c>
      <c r="AQ3247" s="5">
        <v>74.372894287109304</v>
      </c>
      <c r="AR3247" s="5">
        <v>78.411064147949205</v>
      </c>
      <c r="AS3247" s="5">
        <v>76.299379984537708</v>
      </c>
      <c r="AT3247" s="5">
        <v>116.69919586181599</v>
      </c>
      <c r="AU3247" s="5">
        <v>131.781005859375</v>
      </c>
      <c r="AV3247" s="5">
        <v>99.277565002441406</v>
      </c>
      <c r="AW3247" s="5">
        <v>115.91925557454414</v>
      </c>
      <c r="AX3247" s="5">
        <v>97.282875061035099</v>
      </c>
      <c r="AY3247" s="5">
        <v>90.214607238769503</v>
      </c>
      <c r="AZ3247" s="5">
        <v>99.866844177246094</v>
      </c>
      <c r="BA3247" s="5">
        <v>95.788108825683551</v>
      </c>
    </row>
    <row r="3248" spans="1:53" x14ac:dyDescent="0.2">
      <c r="A3248" s="1">
        <v>3245</v>
      </c>
      <c r="B3248" s="1" t="s">
        <v>12995</v>
      </c>
      <c r="C3248" s="1" t="s">
        <v>12996</v>
      </c>
      <c r="D3248" s="1" t="s">
        <v>12997</v>
      </c>
      <c r="E3248" s="1" t="s">
        <v>12998</v>
      </c>
      <c r="F3248" s="5">
        <v>84.073013305664006</v>
      </c>
      <c r="G3248" s="5">
        <v>86.738693237304602</v>
      </c>
      <c r="H3248" s="5">
        <v>77.338401794433594</v>
      </c>
      <c r="I3248" s="5">
        <v>82.716702779134067</v>
      </c>
      <c r="J3248" s="5">
        <v>88.259033203125</v>
      </c>
      <c r="K3248" s="5">
        <v>63.076980590820298</v>
      </c>
      <c r="L3248" s="5">
        <v>62.752189636230398</v>
      </c>
      <c r="M3248" s="5">
        <v>71.362734476725237</v>
      </c>
      <c r="N3248" s="5">
        <v>294.07931518554602</v>
      </c>
      <c r="O3248" s="5">
        <v>324.69857788085898</v>
      </c>
      <c r="P3248" s="5">
        <v>342.38366699218699</v>
      </c>
      <c r="Q3248" s="5">
        <v>320.38718668619731</v>
      </c>
      <c r="R3248" s="5">
        <v>59.884754180908203</v>
      </c>
      <c r="T3248" s="5">
        <v>80.860816955566406</v>
      </c>
      <c r="U3248" s="5">
        <v>70.372785568237305</v>
      </c>
      <c r="V3248" s="5">
        <v>85.801605224609304</v>
      </c>
      <c r="W3248" s="5">
        <v>69.790184020996094</v>
      </c>
      <c r="X3248" s="5">
        <v>79.035820007324205</v>
      </c>
      <c r="Y3248" s="5">
        <v>78.209203084309877</v>
      </c>
      <c r="Z3248" s="5">
        <v>109.77244567871</v>
      </c>
      <c r="AA3248" s="5">
        <v>76.920181274414006</v>
      </c>
      <c r="AB3248" s="5">
        <v>108.83071899414</v>
      </c>
      <c r="AC3248" s="5">
        <v>98.507781982421349</v>
      </c>
      <c r="AD3248" s="5">
        <v>104.402740478515</v>
      </c>
      <c r="AE3248" s="5">
        <v>101.504112243652</v>
      </c>
      <c r="AF3248" s="5">
        <v>110.406539916992</v>
      </c>
      <c r="AG3248" s="5">
        <v>105.43779754638634</v>
      </c>
      <c r="AH3248" s="5">
        <v>71.289863586425696</v>
      </c>
      <c r="AI3248" s="5">
        <v>104.675491333007</v>
      </c>
      <c r="AJ3248" s="5">
        <v>111.211631774902</v>
      </c>
      <c r="AK3248" s="5">
        <v>95.7256622314449</v>
      </c>
      <c r="AL3248" s="5">
        <v>130.87548828125</v>
      </c>
      <c r="AM3248" s="5">
        <v>131.76422119140599</v>
      </c>
      <c r="AN3248" s="5">
        <v>138.35818481445301</v>
      </c>
      <c r="AO3248" s="5">
        <v>133.66596476236967</v>
      </c>
      <c r="AR3248" s="5">
        <v>67.416793823242102</v>
      </c>
      <c r="AS3248" s="5">
        <v>67.416793823242102</v>
      </c>
      <c r="AT3248" s="5">
        <v>59.436561584472599</v>
      </c>
      <c r="AW3248" s="5">
        <v>59.436561584472599</v>
      </c>
      <c r="AX3248" s="5">
        <v>61.698143005371001</v>
      </c>
      <c r="AY3248" s="5">
        <v>70.241569519042898</v>
      </c>
      <c r="AZ3248" s="5">
        <v>59.793731689453097</v>
      </c>
      <c r="BA3248" s="5">
        <v>63.911148071288999</v>
      </c>
    </row>
    <row r="3249" spans="1:53" x14ac:dyDescent="0.2">
      <c r="A3249" s="1">
        <v>3246</v>
      </c>
      <c r="B3249" s="1" t="s">
        <v>12999</v>
      </c>
      <c r="C3249" s="1" t="s">
        <v>13000</v>
      </c>
      <c r="D3249" s="1" t="s">
        <v>13001</v>
      </c>
      <c r="E3249" s="1" t="s">
        <v>13002</v>
      </c>
      <c r="F3249" s="5">
        <v>170.616928100585</v>
      </c>
      <c r="G3249" s="5">
        <v>70.616416931152301</v>
      </c>
      <c r="H3249" s="5">
        <v>91.627502441406193</v>
      </c>
      <c r="I3249" s="5">
        <v>110.95361582438117</v>
      </c>
      <c r="J3249" s="5">
        <v>124.672492980957</v>
      </c>
      <c r="K3249" s="5">
        <v>120.48152923583901</v>
      </c>
      <c r="L3249" s="5">
        <v>89.363914489746094</v>
      </c>
      <c r="M3249" s="5">
        <v>111.5059789021807</v>
      </c>
      <c r="N3249" s="5">
        <v>688.23638916015602</v>
      </c>
      <c r="O3249" s="5">
        <v>706.126708984375</v>
      </c>
      <c r="P3249" s="5">
        <v>748.88232421875</v>
      </c>
      <c r="Q3249" s="5">
        <v>714.41514078776038</v>
      </c>
      <c r="R3249" s="5">
        <v>172.85758972167901</v>
      </c>
      <c r="S3249" s="5">
        <v>204.09994506835901</v>
      </c>
      <c r="T3249" s="5">
        <v>188.39244079589801</v>
      </c>
      <c r="U3249" s="5">
        <v>188.44999186197867</v>
      </c>
      <c r="V3249" s="5">
        <v>193.98617553710901</v>
      </c>
      <c r="W3249" s="5">
        <v>176.55790710449199</v>
      </c>
      <c r="X3249" s="5">
        <v>171.72912597656199</v>
      </c>
      <c r="Y3249" s="5">
        <v>180.75773620605432</v>
      </c>
      <c r="Z3249" s="5">
        <v>150.65864562988199</v>
      </c>
      <c r="AA3249" s="5">
        <v>149.09426879882801</v>
      </c>
      <c r="AB3249" s="5">
        <v>118.44271850585901</v>
      </c>
      <c r="AC3249" s="5">
        <v>139.39854431152301</v>
      </c>
      <c r="AD3249" s="5">
        <v>141.20877075195301</v>
      </c>
      <c r="AE3249" s="5">
        <v>149.90773010253901</v>
      </c>
      <c r="AF3249" s="5">
        <v>146.81300354003901</v>
      </c>
      <c r="AG3249" s="5">
        <v>145.97650146484366</v>
      </c>
      <c r="AH3249" s="5">
        <v>126.16207885742099</v>
      </c>
      <c r="AI3249" s="5">
        <v>135.36338806152301</v>
      </c>
      <c r="AJ3249" s="5">
        <v>156.87908935546801</v>
      </c>
      <c r="AK3249" s="5">
        <v>139.46818542480401</v>
      </c>
      <c r="AL3249" s="5">
        <v>421.20474243164</v>
      </c>
      <c r="AM3249" s="5">
        <v>375.12710571289</v>
      </c>
      <c r="AN3249" s="5">
        <v>475.379791259765</v>
      </c>
      <c r="AO3249" s="5">
        <v>423.90387980143169</v>
      </c>
      <c r="AP3249" s="5">
        <v>226.42735290527301</v>
      </c>
      <c r="AQ3249" s="5">
        <v>196.37310791015599</v>
      </c>
      <c r="AR3249" s="5">
        <v>227.55348205566401</v>
      </c>
      <c r="AS3249" s="5">
        <v>216.78464762369768</v>
      </c>
      <c r="AV3249" s="5">
        <v>169.22018432617099</v>
      </c>
      <c r="AW3249" s="5">
        <v>169.22018432617099</v>
      </c>
      <c r="AX3249" s="5">
        <v>103.31251525878901</v>
      </c>
      <c r="AY3249" s="5">
        <v>166.46975708007801</v>
      </c>
      <c r="AZ3249" s="5">
        <v>206.82736206054599</v>
      </c>
      <c r="BA3249" s="5">
        <v>158.86987813313769</v>
      </c>
    </row>
    <row r="3250" spans="1:53" x14ac:dyDescent="0.2">
      <c r="A3250" s="1">
        <v>3247</v>
      </c>
      <c r="B3250" s="1" t="s">
        <v>13003</v>
      </c>
      <c r="C3250" s="1" t="s">
        <v>13004</v>
      </c>
      <c r="D3250" s="1" t="s">
        <v>13005</v>
      </c>
      <c r="E3250" s="1" t="s">
        <v>13006</v>
      </c>
      <c r="F3250" s="5">
        <v>1044.48449707031</v>
      </c>
      <c r="G3250" s="5">
        <v>1037.57287597656</v>
      </c>
      <c r="H3250" s="5">
        <v>981.32019042968705</v>
      </c>
      <c r="I3250" s="5">
        <v>1021.1258544921857</v>
      </c>
      <c r="J3250" s="5">
        <v>1124.56823730468</v>
      </c>
      <c r="K3250" s="5">
        <v>1017.35723876953</v>
      </c>
      <c r="L3250" s="5">
        <v>1090.47290039062</v>
      </c>
      <c r="M3250" s="5">
        <v>1077.4661254882767</v>
      </c>
      <c r="N3250" s="5">
        <v>1436.83837890625</v>
      </c>
      <c r="O3250" s="5">
        <v>1465.66882324218</v>
      </c>
      <c r="P3250" s="5">
        <v>1386.6865234375</v>
      </c>
      <c r="Q3250" s="5">
        <v>1429.7312418619767</v>
      </c>
      <c r="R3250" s="5">
        <v>1364.11791992187</v>
      </c>
      <c r="S3250" s="5">
        <v>1272.19750976562</v>
      </c>
      <c r="T3250" s="5">
        <v>1318.52136230468</v>
      </c>
      <c r="U3250" s="5">
        <v>1318.2789306640568</v>
      </c>
      <c r="V3250" s="5">
        <v>1312.50341796875</v>
      </c>
      <c r="W3250" s="5">
        <v>1340.05627441406</v>
      </c>
      <c r="X3250" s="5">
        <v>1330.66821289062</v>
      </c>
      <c r="Y3250" s="5">
        <v>1327.7426350911433</v>
      </c>
      <c r="Z3250" s="5">
        <v>985.35528564453102</v>
      </c>
      <c r="AA3250" s="5">
        <v>971.42034912109295</v>
      </c>
      <c r="AB3250" s="5">
        <v>1012.7261352539</v>
      </c>
      <c r="AC3250" s="5">
        <v>989.83392333984136</v>
      </c>
      <c r="AD3250" s="5">
        <v>1272.89538574218</v>
      </c>
      <c r="AE3250" s="5">
        <v>1292.76147460937</v>
      </c>
      <c r="AF3250" s="5">
        <v>1328.44787597656</v>
      </c>
      <c r="AG3250" s="5">
        <v>1298.0349121093698</v>
      </c>
      <c r="AH3250" s="5">
        <v>1341.0244140625</v>
      </c>
      <c r="AI3250" s="5">
        <v>1319.34069824218</v>
      </c>
      <c r="AJ3250" s="5">
        <v>1293.82873535156</v>
      </c>
      <c r="AK3250" s="5">
        <v>1318.0646158854133</v>
      </c>
      <c r="AL3250" s="5">
        <v>1381.423828125</v>
      </c>
      <c r="AM3250" s="5">
        <v>1385.90014648437</v>
      </c>
      <c r="AN3250" s="5">
        <v>1377.36389160156</v>
      </c>
      <c r="AO3250" s="5">
        <v>1381.56262207031</v>
      </c>
      <c r="AP3250" s="5">
        <v>1313.45031738281</v>
      </c>
      <c r="AQ3250" s="5">
        <v>1294.27465820312</v>
      </c>
      <c r="AR3250" s="5">
        <v>1315.45397949218</v>
      </c>
      <c r="AS3250" s="5">
        <v>1307.7263183593702</v>
      </c>
      <c r="AT3250" s="5">
        <v>1398.85266113281</v>
      </c>
      <c r="AU3250" s="5">
        <v>1437.05810546875</v>
      </c>
      <c r="AV3250" s="5">
        <v>1404.97985839843</v>
      </c>
      <c r="AW3250" s="5">
        <v>1413.6302083333301</v>
      </c>
      <c r="AX3250" s="5">
        <v>1201.54626464843</v>
      </c>
      <c r="AY3250" s="5">
        <v>1203.83032226562</v>
      </c>
      <c r="AZ3250" s="5">
        <v>1232.84338378906</v>
      </c>
      <c r="BA3250" s="5">
        <v>1212.7399902343698</v>
      </c>
    </row>
    <row r="3251" spans="1:53" x14ac:dyDescent="0.2">
      <c r="A3251" s="1">
        <v>3248</v>
      </c>
      <c r="B3251" s="1" t="s">
        <v>13007</v>
      </c>
      <c r="C3251" s="1" t="s">
        <v>13008</v>
      </c>
      <c r="D3251" s="1" t="s">
        <v>13009</v>
      </c>
      <c r="E3251" s="1" t="s">
        <v>13010</v>
      </c>
      <c r="F3251" s="5">
        <v>374.48693847656199</v>
      </c>
      <c r="G3251" s="5">
        <v>326.40609741210898</v>
      </c>
      <c r="H3251" s="5">
        <v>356.18777465820301</v>
      </c>
      <c r="I3251" s="5">
        <v>352.36027018229134</v>
      </c>
      <c r="J3251" s="5">
        <v>402.59271240234301</v>
      </c>
      <c r="K3251" s="5">
        <v>389.89718627929602</v>
      </c>
      <c r="L3251" s="5">
        <v>374.83859252929602</v>
      </c>
      <c r="M3251" s="5">
        <v>389.10949707031165</v>
      </c>
      <c r="N3251" s="5">
        <v>162.63139343261699</v>
      </c>
      <c r="O3251" s="5">
        <v>173.1259765625</v>
      </c>
      <c r="P3251" s="5">
        <v>178.96461486816401</v>
      </c>
      <c r="Q3251" s="5">
        <v>171.57399495442701</v>
      </c>
      <c r="R3251" s="5">
        <v>155.17820739746</v>
      </c>
      <c r="S3251" s="5">
        <v>164.438552856445</v>
      </c>
      <c r="T3251" s="5">
        <v>153.97183227539</v>
      </c>
      <c r="U3251" s="5">
        <v>157.86286417643166</v>
      </c>
      <c r="V3251" s="5">
        <v>99.187812805175696</v>
      </c>
      <c r="W3251" s="5">
        <v>104.66275024414</v>
      </c>
      <c r="X3251" s="5">
        <v>83.615219116210895</v>
      </c>
      <c r="Y3251" s="5">
        <v>95.821927388508868</v>
      </c>
      <c r="Z3251" s="5">
        <v>194.64422607421801</v>
      </c>
      <c r="AA3251" s="5">
        <v>214.95440673828099</v>
      </c>
      <c r="AB3251" s="5">
        <v>219.77210998535099</v>
      </c>
      <c r="AC3251" s="5">
        <v>209.79024759928333</v>
      </c>
      <c r="AD3251" s="5">
        <v>259.89727783203102</v>
      </c>
      <c r="AE3251" s="5">
        <v>255.40609741210901</v>
      </c>
      <c r="AF3251" s="5">
        <v>266.1533203125</v>
      </c>
      <c r="AG3251" s="5">
        <v>260.4855651855467</v>
      </c>
      <c r="AH3251" s="5">
        <v>269.997802734375</v>
      </c>
      <c r="AI3251" s="5">
        <v>267.57437133789</v>
      </c>
      <c r="AJ3251" s="5">
        <v>245.591873168945</v>
      </c>
      <c r="AK3251" s="5">
        <v>261.05468241373666</v>
      </c>
      <c r="AL3251" s="5">
        <v>77.268989562988196</v>
      </c>
      <c r="AM3251" s="5">
        <v>86.146286010742102</v>
      </c>
      <c r="AN3251" s="5">
        <v>97.547668457031193</v>
      </c>
      <c r="AO3251" s="5">
        <v>86.987648010253835</v>
      </c>
      <c r="AP3251" s="5">
        <v>123.69561767578099</v>
      </c>
      <c r="AQ3251" s="5">
        <v>123.325386047363</v>
      </c>
      <c r="AR3251" s="5">
        <v>113.53562164306599</v>
      </c>
      <c r="AS3251" s="5">
        <v>120.18554178873666</v>
      </c>
      <c r="AT3251" s="5">
        <v>144.45910644531199</v>
      </c>
      <c r="AV3251" s="5">
        <v>125.21339416503901</v>
      </c>
      <c r="AW3251" s="5">
        <v>134.8362503051755</v>
      </c>
      <c r="AX3251" s="5">
        <v>100.58403778076099</v>
      </c>
      <c r="AY3251" s="5">
        <v>97.615921020507798</v>
      </c>
      <c r="AZ3251" s="5">
        <v>84.848083496093693</v>
      </c>
      <c r="BA3251" s="5">
        <v>94.349347432454167</v>
      </c>
    </row>
    <row r="3252" spans="1:53" x14ac:dyDescent="0.2">
      <c r="A3252" s="1">
        <v>3249</v>
      </c>
      <c r="B3252" s="1" t="s">
        <v>13011</v>
      </c>
      <c r="C3252" s="1" t="s">
        <v>13012</v>
      </c>
      <c r="D3252" s="1" t="s">
        <v>13013</v>
      </c>
      <c r="E3252" s="1" t="s">
        <v>13014</v>
      </c>
      <c r="F3252" s="5">
        <v>110.97873687744099</v>
      </c>
      <c r="G3252" s="5">
        <v>117.38111877441401</v>
      </c>
      <c r="H3252" s="5">
        <v>90.639076232910099</v>
      </c>
      <c r="I3252" s="5">
        <v>106.3329772949217</v>
      </c>
      <c r="J3252" s="5">
        <v>105.889602661132</v>
      </c>
      <c r="K3252" s="5">
        <v>113.304679870605</v>
      </c>
      <c r="L3252" s="5">
        <v>103.338500976562</v>
      </c>
      <c r="M3252" s="5">
        <v>107.51092783609967</v>
      </c>
      <c r="N3252" s="5">
        <v>369.40530395507801</v>
      </c>
      <c r="O3252" s="5">
        <v>359.282958984375</v>
      </c>
      <c r="P3252" s="5">
        <v>294.29299926757801</v>
      </c>
      <c r="Q3252" s="5">
        <v>340.99375406901032</v>
      </c>
      <c r="R3252" s="5">
        <v>162.0751953125</v>
      </c>
      <c r="S3252" s="5">
        <v>156.24043273925699</v>
      </c>
      <c r="T3252" s="5">
        <v>190.92593383789</v>
      </c>
      <c r="U3252" s="5">
        <v>169.74718729654901</v>
      </c>
      <c r="V3252" s="5">
        <v>147.425033569335</v>
      </c>
      <c r="W3252" s="5">
        <v>173.44012451171801</v>
      </c>
      <c r="X3252" s="5">
        <v>165.22645568847599</v>
      </c>
      <c r="Y3252" s="5">
        <v>162.03053792317633</v>
      </c>
      <c r="Z3252" s="5">
        <v>111.42748260498</v>
      </c>
      <c r="AA3252" s="5">
        <v>100.382911682128</v>
      </c>
      <c r="AB3252" s="5">
        <v>150.66432189941401</v>
      </c>
      <c r="AC3252" s="5">
        <v>120.82490539550734</v>
      </c>
      <c r="AD3252" s="5">
        <v>101.64826965332</v>
      </c>
      <c r="AE3252" s="5">
        <v>184.84970092773401</v>
      </c>
      <c r="AF3252" s="5">
        <v>142.22048950195301</v>
      </c>
      <c r="AG3252" s="5">
        <v>142.90615336100234</v>
      </c>
      <c r="AH3252" s="5">
        <v>127.159896850585</v>
      </c>
      <c r="AI3252" s="5">
        <v>126.584518432617</v>
      </c>
      <c r="AJ3252" s="5">
        <v>110.06526184082</v>
      </c>
      <c r="AK3252" s="5">
        <v>121.26989237467399</v>
      </c>
      <c r="AL3252" s="5">
        <v>221.53968811035099</v>
      </c>
      <c r="AM3252" s="5">
        <v>161.95756530761699</v>
      </c>
      <c r="AN3252" s="5">
        <v>170.26799011230401</v>
      </c>
      <c r="AO3252" s="5">
        <v>184.58841451009064</v>
      </c>
      <c r="AP3252" s="5">
        <v>132.448471069335</v>
      </c>
      <c r="AQ3252" s="5">
        <v>142.29632568359301</v>
      </c>
      <c r="AR3252" s="5">
        <v>137.61096191406199</v>
      </c>
      <c r="AS3252" s="5">
        <v>137.45191955566332</v>
      </c>
      <c r="AT3252" s="5">
        <v>85.455680847167898</v>
      </c>
      <c r="AU3252" s="5">
        <v>54.889732360839801</v>
      </c>
      <c r="AV3252" s="5">
        <v>68.624954223632798</v>
      </c>
      <c r="AW3252" s="5">
        <v>69.656789143880175</v>
      </c>
      <c r="AX3252" s="5">
        <v>89.378669738769503</v>
      </c>
      <c r="AY3252" s="5">
        <v>99.741439819335895</v>
      </c>
      <c r="AZ3252" s="5">
        <v>93.904129028320298</v>
      </c>
      <c r="BA3252" s="5">
        <v>94.341412862141908</v>
      </c>
    </row>
    <row r="3253" spans="1:53" x14ac:dyDescent="0.2">
      <c r="A3253" s="1">
        <v>3250</v>
      </c>
      <c r="B3253" s="1" t="s">
        <v>13015</v>
      </c>
      <c r="C3253" s="1" t="s">
        <v>13016</v>
      </c>
      <c r="D3253" s="1" t="s">
        <v>13017</v>
      </c>
      <c r="E3253" s="1" t="s">
        <v>13018</v>
      </c>
      <c r="F3253" s="5">
        <v>191.34376525878901</v>
      </c>
      <c r="G3253" s="5">
        <v>169.00416564941401</v>
      </c>
      <c r="H3253" s="5">
        <v>194.93173217773401</v>
      </c>
      <c r="I3253" s="5">
        <v>185.09322102864567</v>
      </c>
      <c r="J3253" s="5">
        <v>198.615631103515</v>
      </c>
      <c r="K3253" s="5">
        <v>164.57817077636699</v>
      </c>
      <c r="L3253" s="5">
        <v>194.70793151855401</v>
      </c>
      <c r="M3253" s="5">
        <v>185.96724446614533</v>
      </c>
      <c r="R3253" s="5">
        <v>141.99259948730401</v>
      </c>
      <c r="S3253" s="5">
        <v>154.37982177734301</v>
      </c>
      <c r="U3253" s="5">
        <v>148.18621063232351</v>
      </c>
      <c r="V3253" s="5">
        <v>78.260147094726506</v>
      </c>
      <c r="W3253" s="5">
        <v>63.102100372314403</v>
      </c>
      <c r="X3253" s="5">
        <v>59.746875762939403</v>
      </c>
      <c r="Y3253" s="5">
        <v>67.036374409993428</v>
      </c>
      <c r="Z3253" s="5">
        <v>82.631446838378906</v>
      </c>
      <c r="AA3253" s="5">
        <v>105.442344665527</v>
      </c>
      <c r="AB3253" s="5">
        <v>107.84114837646401</v>
      </c>
      <c r="AC3253" s="5">
        <v>98.638313293456633</v>
      </c>
      <c r="AD3253" s="5">
        <v>109.608772277832</v>
      </c>
      <c r="AF3253" s="5">
        <v>123.182746887207</v>
      </c>
      <c r="AG3253" s="5">
        <v>116.3957595825195</v>
      </c>
      <c r="AH3253" s="5">
        <v>67.034484863281193</v>
      </c>
      <c r="AI3253" s="5">
        <v>99.200363159179602</v>
      </c>
      <c r="AJ3253" s="5">
        <v>79.139244079589801</v>
      </c>
      <c r="AK3253" s="5">
        <v>81.791364034016866</v>
      </c>
      <c r="AQ3253" s="5">
        <v>67.848609924316406</v>
      </c>
      <c r="AR3253" s="5">
        <v>67.989273071289006</v>
      </c>
      <c r="AS3253" s="5">
        <v>67.918941497802706</v>
      </c>
      <c r="AY3253" s="5">
        <v>73.044692993164006</v>
      </c>
      <c r="BA3253" s="5">
        <v>73.044692993164006</v>
      </c>
    </row>
    <row r="3254" spans="1:53" x14ac:dyDescent="0.2">
      <c r="A3254" s="1">
        <v>3251</v>
      </c>
      <c r="B3254" s="1" t="s">
        <v>13019</v>
      </c>
      <c r="C3254" s="1" t="s">
        <v>13020</v>
      </c>
      <c r="D3254" s="1" t="s">
        <v>13021</v>
      </c>
      <c r="E3254" s="1" t="s">
        <v>13022</v>
      </c>
      <c r="F3254" s="5">
        <v>2827.37817382812</v>
      </c>
      <c r="G3254" s="5">
        <v>2800.52612304687</v>
      </c>
      <c r="H3254" s="5">
        <v>3128.6845703125</v>
      </c>
      <c r="I3254" s="5">
        <v>2918.8629557291629</v>
      </c>
      <c r="J3254" s="5">
        <v>3046.0126953125</v>
      </c>
      <c r="K3254" s="5">
        <v>3051.91479492187</v>
      </c>
      <c r="L3254" s="5">
        <v>3114.70043945312</v>
      </c>
      <c r="M3254" s="5">
        <v>3070.8759765624964</v>
      </c>
      <c r="N3254" s="5">
        <v>1702.76989746093</v>
      </c>
      <c r="O3254" s="5">
        <v>1758.74658203125</v>
      </c>
      <c r="P3254" s="5">
        <v>1662.56286621093</v>
      </c>
      <c r="Q3254" s="5">
        <v>1708.0264485677035</v>
      </c>
      <c r="R3254" s="5">
        <v>2524.93286132812</v>
      </c>
      <c r="S3254" s="5">
        <v>2626.46362304687</v>
      </c>
      <c r="T3254" s="5">
        <v>2790.5302734375</v>
      </c>
      <c r="U3254" s="5">
        <v>2647.3089192708298</v>
      </c>
      <c r="V3254" s="5">
        <v>4093.37622070312</v>
      </c>
      <c r="W3254" s="5">
        <v>4240.0537109375</v>
      </c>
      <c r="X3254" s="5">
        <v>4129.857421875</v>
      </c>
      <c r="Y3254" s="5">
        <v>4154.4291178385402</v>
      </c>
      <c r="Z3254" s="5">
        <v>3638.4150390625</v>
      </c>
      <c r="AA3254" s="5">
        <v>3307.20385742187</v>
      </c>
      <c r="AB3254" s="5">
        <v>3479.2861328125</v>
      </c>
      <c r="AC3254" s="5">
        <v>3474.9683430989567</v>
      </c>
      <c r="AD3254" s="5">
        <v>5273.001953125</v>
      </c>
      <c r="AE3254" s="5">
        <v>5569.966796875</v>
      </c>
      <c r="AF3254" s="5">
        <v>5687.3515625</v>
      </c>
      <c r="AG3254" s="5">
        <v>5510.106770833333</v>
      </c>
      <c r="AH3254" s="5">
        <v>4502.81396484375</v>
      </c>
      <c r="AI3254" s="5">
        <v>4664.6748046875</v>
      </c>
      <c r="AJ3254" s="5">
        <v>4621.14404296875</v>
      </c>
      <c r="AK3254" s="5">
        <v>4596.2109375</v>
      </c>
      <c r="AL3254" s="5">
        <v>2034.66455078125</v>
      </c>
      <c r="AM3254" s="5">
        <v>2046.08935546875</v>
      </c>
      <c r="AN3254" s="5">
        <v>2063.37548828125</v>
      </c>
      <c r="AO3254" s="5">
        <v>2048.0431315104165</v>
      </c>
      <c r="AP3254" s="5">
        <v>3036.767578125</v>
      </c>
      <c r="AQ3254" s="5">
        <v>3022.5693359375</v>
      </c>
      <c r="AR3254" s="5">
        <v>3029.07177734375</v>
      </c>
      <c r="AS3254" s="5">
        <v>3029.4695638020835</v>
      </c>
      <c r="AT3254" s="5">
        <v>3434.599609375</v>
      </c>
      <c r="AU3254" s="5">
        <v>3512.31420898437</v>
      </c>
      <c r="AV3254" s="5">
        <v>3818.67919921875</v>
      </c>
      <c r="AW3254" s="5">
        <v>3588.5310058593732</v>
      </c>
      <c r="AX3254" s="5">
        <v>3706.89331054687</v>
      </c>
      <c r="AY3254" s="5">
        <v>3850.78735351562</v>
      </c>
      <c r="AZ3254" s="5">
        <v>3656.6669921875</v>
      </c>
      <c r="BA3254" s="5">
        <v>3738.1158854166629</v>
      </c>
    </row>
    <row r="3255" spans="1:53" x14ac:dyDescent="0.2">
      <c r="A3255" s="1">
        <v>3252</v>
      </c>
      <c r="B3255" s="1" t="s">
        <v>13023</v>
      </c>
      <c r="C3255" s="1" t="s">
        <v>13024</v>
      </c>
      <c r="D3255" s="1" t="s">
        <v>13025</v>
      </c>
      <c r="E3255" s="1" t="s">
        <v>13026</v>
      </c>
      <c r="F3255" s="5">
        <v>4410.6650390625</v>
      </c>
      <c r="G3255" s="5">
        <v>3278.25122070312</v>
      </c>
      <c r="H3255" s="5">
        <v>4707.6630859375</v>
      </c>
      <c r="I3255" s="5">
        <v>4132.1931152343732</v>
      </c>
      <c r="J3255" s="5">
        <v>2334.9091796875</v>
      </c>
      <c r="K3255" s="5">
        <v>4153.12060546875</v>
      </c>
      <c r="L3255" s="5">
        <v>2598.8857421875</v>
      </c>
      <c r="M3255" s="5">
        <v>3028.9718424479165</v>
      </c>
      <c r="N3255" s="5">
        <v>884.60168457031205</v>
      </c>
      <c r="O3255" s="5">
        <v>1204.14831542968</v>
      </c>
      <c r="P3255" s="5">
        <v>992.776123046875</v>
      </c>
      <c r="Q3255" s="5">
        <v>1027.1753743489555</v>
      </c>
      <c r="R3255" s="5">
        <v>2849.78002929687</v>
      </c>
      <c r="S3255" s="5">
        <v>3410.53100585937</v>
      </c>
      <c r="T3255" s="5">
        <v>2725.81420898437</v>
      </c>
      <c r="U3255" s="5">
        <v>2995.3750813802035</v>
      </c>
      <c r="V3255" s="5">
        <v>646.36248779296795</v>
      </c>
      <c r="W3255" s="5">
        <v>803.73596191406205</v>
      </c>
      <c r="X3255" s="5">
        <v>782.69842529296795</v>
      </c>
      <c r="Y3255" s="5">
        <v>744.2656249999992</v>
      </c>
      <c r="Z3255" s="5">
        <v>1769.49304199218</v>
      </c>
      <c r="AA3255" s="5">
        <v>3211.12915039062</v>
      </c>
      <c r="AB3255" s="5">
        <v>2565.64013671875</v>
      </c>
      <c r="AC3255" s="5">
        <v>2515.4207763671834</v>
      </c>
      <c r="AD3255" s="5">
        <v>710.72662353515602</v>
      </c>
      <c r="AE3255" s="5">
        <v>521.29675292968705</v>
      </c>
      <c r="AF3255" s="5">
        <v>634.47204589843705</v>
      </c>
      <c r="AG3255" s="5">
        <v>622.16514078776004</v>
      </c>
      <c r="AH3255" s="5">
        <v>302.45477294921801</v>
      </c>
      <c r="AI3255" s="5">
        <v>640.99273681640602</v>
      </c>
      <c r="AJ3255" s="5">
        <v>477.26242065429602</v>
      </c>
      <c r="AK3255" s="5">
        <v>473.56997680664</v>
      </c>
      <c r="AL3255" s="5">
        <v>1143.41003417968</v>
      </c>
      <c r="AM3255" s="5">
        <v>1032.275390625</v>
      </c>
      <c r="AN3255" s="5">
        <v>1082.71545410156</v>
      </c>
      <c r="AO3255" s="5">
        <v>1086.1336263020801</v>
      </c>
      <c r="AP3255" s="5">
        <v>829.82727050781205</v>
      </c>
      <c r="AQ3255" s="5">
        <v>715.60455322265602</v>
      </c>
      <c r="AR3255" s="5">
        <v>804.55975341796795</v>
      </c>
      <c r="AS3255" s="5">
        <v>783.33052571614542</v>
      </c>
      <c r="AT3255" s="5">
        <v>484.81149291992102</v>
      </c>
      <c r="AU3255" s="5">
        <v>415.48202514648398</v>
      </c>
      <c r="AV3255" s="5">
        <v>213.60966491699199</v>
      </c>
      <c r="AW3255" s="5">
        <v>371.30106099446567</v>
      </c>
      <c r="AX3255" s="5">
        <v>1957.89770507812</v>
      </c>
      <c r="AY3255" s="5">
        <v>2190.185546875</v>
      </c>
      <c r="AZ3255" s="5">
        <v>2067.72290039062</v>
      </c>
      <c r="BA3255" s="5">
        <v>2071.9353841145798</v>
      </c>
    </row>
    <row r="3256" spans="1:53" x14ac:dyDescent="0.2">
      <c r="A3256" s="1">
        <v>3253</v>
      </c>
      <c r="B3256" s="1" t="s">
        <v>13027</v>
      </c>
      <c r="C3256" s="1" t="s">
        <v>13028</v>
      </c>
      <c r="D3256" s="1" t="s">
        <v>13029</v>
      </c>
      <c r="E3256" s="1" t="s">
        <v>13030</v>
      </c>
      <c r="F3256" s="5">
        <v>13.915165901184</v>
      </c>
      <c r="G3256" s="5">
        <v>18.8860683441162</v>
      </c>
      <c r="H3256" s="5">
        <v>4.9068531990051198</v>
      </c>
      <c r="I3256" s="5">
        <v>12.569362481435107</v>
      </c>
      <c r="J3256" s="5">
        <v>11.4370050430297</v>
      </c>
      <c r="K3256" s="5">
        <v>3.5501751899719198</v>
      </c>
      <c r="L3256" s="5">
        <v>4.7361121177673304</v>
      </c>
      <c r="M3256" s="5">
        <v>6.5744307835896505</v>
      </c>
      <c r="N3256" s="5">
        <v>9.0744037628173793</v>
      </c>
      <c r="O3256" s="5">
        <v>35.532100677490199</v>
      </c>
      <c r="P3256" s="5">
        <v>12.136589050292899</v>
      </c>
      <c r="Q3256" s="5">
        <v>18.914364496866824</v>
      </c>
      <c r="R3256" s="5">
        <v>17.808982849121001</v>
      </c>
      <c r="U3256" s="5">
        <v>17.808982849121001</v>
      </c>
      <c r="W3256" s="5">
        <v>31.3454895019531</v>
      </c>
      <c r="X3256" s="5">
        <v>14.070573806762599</v>
      </c>
      <c r="Y3256" s="5">
        <v>22.70803165435785</v>
      </c>
      <c r="Z3256" s="5">
        <v>22.967023849487301</v>
      </c>
      <c r="AA3256" s="5">
        <v>24.429759979248001</v>
      </c>
      <c r="AB3256" s="5">
        <v>23.574834823608398</v>
      </c>
      <c r="AC3256" s="5">
        <v>23.657206217447897</v>
      </c>
      <c r="AL3256" s="5">
        <v>18.200935363769499</v>
      </c>
      <c r="AO3256" s="5">
        <v>18.200935363769499</v>
      </c>
      <c r="AQ3256" s="5">
        <v>8.0563440322875906</v>
      </c>
      <c r="AR3256" s="5">
        <v>4.8829627037048304</v>
      </c>
      <c r="AS3256" s="5">
        <v>6.4696533679962105</v>
      </c>
      <c r="AU3256" s="5">
        <v>22.244541168212798</v>
      </c>
      <c r="AV3256" s="5">
        <v>63.669292449951101</v>
      </c>
      <c r="AW3256" s="5">
        <v>42.956916809081946</v>
      </c>
    </row>
    <row r="3257" spans="1:53" x14ac:dyDescent="0.2">
      <c r="A3257" s="1">
        <v>3254</v>
      </c>
      <c r="B3257" s="1" t="s">
        <v>13031</v>
      </c>
      <c r="C3257" s="1" t="s">
        <v>13032</v>
      </c>
      <c r="D3257" s="1" t="s">
        <v>13033</v>
      </c>
      <c r="E3257" s="1" t="s">
        <v>13034</v>
      </c>
      <c r="F3257" s="5">
        <v>93.678062438964801</v>
      </c>
      <c r="G3257" s="5">
        <v>14.573507308959901</v>
      </c>
      <c r="H3257" s="5">
        <v>17.436658859252901</v>
      </c>
      <c r="I3257" s="5">
        <v>41.896076202392535</v>
      </c>
      <c r="J3257" s="5">
        <v>27.605937957763601</v>
      </c>
      <c r="K3257" s="5">
        <v>20.6338291168212</v>
      </c>
      <c r="L3257" s="5">
        <v>94.406639099121094</v>
      </c>
      <c r="M3257" s="5">
        <v>47.548802057901959</v>
      </c>
      <c r="O3257" s="5">
        <v>48.606956481933501</v>
      </c>
      <c r="P3257" s="5">
        <v>62.061981201171797</v>
      </c>
      <c r="Q3257" s="5">
        <v>55.334468841552649</v>
      </c>
      <c r="R3257" s="5">
        <v>43.771186828613203</v>
      </c>
      <c r="S3257" s="5">
        <v>38.181941986083899</v>
      </c>
      <c r="T3257" s="5">
        <v>55.880168914794901</v>
      </c>
      <c r="U3257" s="5">
        <v>45.944432576497327</v>
      </c>
      <c r="V3257" s="5">
        <v>61.546066284179602</v>
      </c>
      <c r="W3257" s="5">
        <v>49.327583312988203</v>
      </c>
      <c r="X3257" s="5">
        <v>39.012432098388601</v>
      </c>
      <c r="Y3257" s="5">
        <v>49.96202723185214</v>
      </c>
      <c r="Z3257" s="5">
        <v>50.947891235351499</v>
      </c>
      <c r="AA3257" s="5">
        <v>64.019454956054602</v>
      </c>
      <c r="AB3257" s="5">
        <v>54.0584297180175</v>
      </c>
      <c r="AC3257" s="5">
        <v>56.341925303141203</v>
      </c>
      <c r="AD3257" s="5">
        <v>46.450412750244098</v>
      </c>
      <c r="AE3257" s="5">
        <v>33.848178863525298</v>
      </c>
      <c r="AF3257" s="5">
        <v>47.958160400390597</v>
      </c>
      <c r="AG3257" s="5">
        <v>42.752250671386662</v>
      </c>
      <c r="AH3257" s="5">
        <v>43.948123931884702</v>
      </c>
      <c r="AJ3257" s="5">
        <v>46.122493743896399</v>
      </c>
      <c r="AK3257" s="5">
        <v>45.035308837890554</v>
      </c>
      <c r="AM3257" s="5">
        <v>30.1022930145263</v>
      </c>
      <c r="AN3257" s="5">
        <v>44.187801361083899</v>
      </c>
      <c r="AO3257" s="5">
        <v>37.145047187805098</v>
      </c>
      <c r="AP3257" s="5">
        <v>46.176609039306598</v>
      </c>
      <c r="AQ3257" s="5">
        <v>29.226831436157202</v>
      </c>
      <c r="AR3257" s="5">
        <v>54.998382568359297</v>
      </c>
      <c r="AS3257" s="5">
        <v>43.467274347941036</v>
      </c>
      <c r="AT3257" s="5">
        <v>49.958961486816399</v>
      </c>
      <c r="AU3257" s="5">
        <v>66.571434020996094</v>
      </c>
      <c r="AV3257" s="5">
        <v>68.379425048828097</v>
      </c>
      <c r="AW3257" s="5">
        <v>61.636606852213532</v>
      </c>
      <c r="AX3257" s="5">
        <v>37.622398376464801</v>
      </c>
      <c r="AZ3257" s="5">
        <v>33.374183654785099</v>
      </c>
      <c r="BA3257" s="5">
        <v>35.49829101562495</v>
      </c>
    </row>
    <row r="3258" spans="1:53" x14ac:dyDescent="0.2">
      <c r="A3258" s="1">
        <v>3255</v>
      </c>
      <c r="B3258" s="1" t="s">
        <v>13035</v>
      </c>
      <c r="C3258" s="1" t="s">
        <v>13036</v>
      </c>
      <c r="D3258" s="1" t="s">
        <v>13037</v>
      </c>
      <c r="E3258" s="1" t="s">
        <v>13038</v>
      </c>
      <c r="F3258" s="5">
        <v>911.28161621093705</v>
      </c>
      <c r="G3258" s="5">
        <v>943.16717529296795</v>
      </c>
      <c r="H3258" s="5">
        <v>928.09539794921795</v>
      </c>
      <c r="I3258" s="5">
        <v>927.51472981770758</v>
      </c>
      <c r="J3258" s="5">
        <v>896.69226074218705</v>
      </c>
      <c r="K3258" s="5">
        <v>959.55859375</v>
      </c>
      <c r="L3258" s="5">
        <v>929.80615234375</v>
      </c>
      <c r="M3258" s="5">
        <v>928.68566894531239</v>
      </c>
      <c r="N3258" s="5">
        <v>1716.34558105468</v>
      </c>
      <c r="O3258" s="5">
        <v>1776.07800292968</v>
      </c>
      <c r="P3258" s="5">
        <v>1672.994140625</v>
      </c>
      <c r="Q3258" s="5">
        <v>1721.8059082031202</v>
      </c>
      <c r="R3258" s="5">
        <v>981.708251953125</v>
      </c>
      <c r="S3258" s="5">
        <v>1011.33441162109</v>
      </c>
      <c r="T3258" s="5">
        <v>1044.03088378906</v>
      </c>
      <c r="U3258" s="5">
        <v>1012.3578491210916</v>
      </c>
      <c r="V3258" s="5">
        <v>635.12921142578102</v>
      </c>
      <c r="W3258" s="5">
        <v>622.0078125</v>
      </c>
      <c r="X3258" s="5">
        <v>632.97161865234295</v>
      </c>
      <c r="Y3258" s="5">
        <v>630.03621419270803</v>
      </c>
      <c r="Z3258" s="5">
        <v>863.93054199218705</v>
      </c>
      <c r="AA3258" s="5">
        <v>853.88775634765602</v>
      </c>
      <c r="AB3258" s="5">
        <v>782.07470703125</v>
      </c>
      <c r="AC3258" s="5">
        <v>833.29766845703091</v>
      </c>
      <c r="AD3258" s="5">
        <v>755.83050537109295</v>
      </c>
      <c r="AE3258" s="5">
        <v>754.57696533203102</v>
      </c>
      <c r="AF3258" s="5">
        <v>741.66058349609295</v>
      </c>
      <c r="AG3258" s="5">
        <v>750.68935139973894</v>
      </c>
      <c r="AH3258" s="5">
        <v>634.13610839843705</v>
      </c>
      <c r="AI3258" s="5">
        <v>673.36114501953102</v>
      </c>
      <c r="AJ3258" s="5">
        <v>672.25036621093705</v>
      </c>
      <c r="AK3258" s="5">
        <v>659.91587320963504</v>
      </c>
      <c r="AL3258" s="5">
        <v>988.7626953125</v>
      </c>
      <c r="AM3258" s="5">
        <v>1097.6845703125</v>
      </c>
      <c r="AN3258" s="5">
        <v>1061.42846679687</v>
      </c>
      <c r="AO3258" s="5">
        <v>1049.2919108072899</v>
      </c>
      <c r="AP3258" s="5">
        <v>871.196533203125</v>
      </c>
      <c r="AQ3258" s="5">
        <v>857.59222412109295</v>
      </c>
      <c r="AR3258" s="5">
        <v>886.47491455078102</v>
      </c>
      <c r="AS3258" s="5">
        <v>871.7545572916664</v>
      </c>
      <c r="AT3258" s="5">
        <v>591.558349609375</v>
      </c>
      <c r="AU3258" s="5">
        <v>630.35992431640602</v>
      </c>
      <c r="AV3258" s="5">
        <v>641.28668212890602</v>
      </c>
      <c r="AW3258" s="5">
        <v>621.06831868489564</v>
      </c>
      <c r="AX3258" s="5">
        <v>555.412841796875</v>
      </c>
      <c r="AY3258" s="5">
        <v>526.73236083984295</v>
      </c>
      <c r="AZ3258" s="5">
        <v>519.85015869140602</v>
      </c>
      <c r="BA3258" s="5">
        <v>533.99845377604129</v>
      </c>
    </row>
    <row r="3259" spans="1:53" x14ac:dyDescent="0.2">
      <c r="A3259" s="1">
        <v>3256</v>
      </c>
      <c r="B3259" s="1" t="s">
        <v>13039</v>
      </c>
      <c r="C3259" s="1" t="s">
        <v>13040</v>
      </c>
      <c r="D3259" s="1" t="s">
        <v>13041</v>
      </c>
      <c r="E3259" s="1" t="s">
        <v>13042</v>
      </c>
      <c r="F3259" s="5">
        <v>507.975494384765</v>
      </c>
      <c r="G3259" s="5">
        <v>483.39514160156199</v>
      </c>
      <c r="H3259" s="5">
        <v>495.18753051757801</v>
      </c>
      <c r="I3259" s="5">
        <v>495.51938883463498</v>
      </c>
      <c r="J3259" s="5">
        <v>498.23544311523398</v>
      </c>
      <c r="K3259" s="5">
        <v>486.13470458984301</v>
      </c>
      <c r="L3259" s="5">
        <v>496.70129394531199</v>
      </c>
      <c r="M3259" s="5">
        <v>493.69048055012968</v>
      </c>
      <c r="N3259" s="5">
        <v>343.923248291015</v>
      </c>
      <c r="O3259" s="5">
        <v>347.13827514648398</v>
      </c>
      <c r="P3259" s="5">
        <v>350.23886108398398</v>
      </c>
      <c r="Q3259" s="5">
        <v>347.10012817382767</v>
      </c>
      <c r="R3259" s="5">
        <v>399.71652221679602</v>
      </c>
      <c r="S3259" s="5">
        <v>403.663482666015</v>
      </c>
      <c r="T3259" s="5">
        <v>405.181396484375</v>
      </c>
      <c r="U3259" s="5">
        <v>402.85380045572873</v>
      </c>
      <c r="V3259" s="5">
        <v>506.86267089843699</v>
      </c>
      <c r="W3259" s="5">
        <v>530.39013671875</v>
      </c>
      <c r="X3259" s="5">
        <v>535.65740966796795</v>
      </c>
      <c r="Y3259" s="5">
        <v>524.3034057617183</v>
      </c>
      <c r="Z3259" s="5">
        <v>501.59194946289</v>
      </c>
      <c r="AA3259" s="5">
        <v>493.41714477539</v>
      </c>
      <c r="AB3259" s="5">
        <v>492.98876953125</v>
      </c>
      <c r="AC3259" s="5">
        <v>495.99928792317661</v>
      </c>
      <c r="AD3259" s="5">
        <v>652.04016113281205</v>
      </c>
      <c r="AE3259" s="5">
        <v>657.02593994140602</v>
      </c>
      <c r="AF3259" s="5">
        <v>668.31805419921795</v>
      </c>
      <c r="AG3259" s="5">
        <v>659.12805175781205</v>
      </c>
      <c r="AH3259" s="5">
        <v>587.92218017578102</v>
      </c>
      <c r="AI3259" s="5">
        <v>623.67346191406205</v>
      </c>
      <c r="AJ3259" s="5">
        <v>610.01849365234295</v>
      </c>
      <c r="AK3259" s="5">
        <v>607.20471191406205</v>
      </c>
      <c r="AL3259" s="5">
        <v>268.98098754882801</v>
      </c>
      <c r="AM3259" s="5">
        <v>295.39266967773398</v>
      </c>
      <c r="AN3259" s="5">
        <v>298.79269409179602</v>
      </c>
      <c r="AO3259" s="5">
        <v>287.72211710611936</v>
      </c>
      <c r="AP3259" s="5">
        <v>445.82189941406199</v>
      </c>
      <c r="AQ3259" s="5">
        <v>477.72082519531199</v>
      </c>
      <c r="AR3259" s="5">
        <v>474.24517822265602</v>
      </c>
      <c r="AS3259" s="5">
        <v>465.92930094400998</v>
      </c>
      <c r="AT3259" s="5">
        <v>494.78448486328102</v>
      </c>
      <c r="AU3259" s="5">
        <v>504.07681274414</v>
      </c>
      <c r="AV3259" s="5">
        <v>504.74722290039</v>
      </c>
      <c r="AW3259" s="5">
        <v>501.2028401692703</v>
      </c>
      <c r="AX3259" s="5">
        <v>484.13726806640602</v>
      </c>
      <c r="AY3259" s="5">
        <v>476.14144897460898</v>
      </c>
      <c r="AZ3259" s="5">
        <v>496.36410522460898</v>
      </c>
      <c r="BA3259" s="5">
        <v>485.5476074218746</v>
      </c>
    </row>
    <row r="3260" spans="1:53" x14ac:dyDescent="0.2">
      <c r="A3260" s="1">
        <v>3257</v>
      </c>
      <c r="B3260" s="1" t="s">
        <v>13043</v>
      </c>
      <c r="C3260" s="1" t="s">
        <v>13044</v>
      </c>
      <c r="D3260" s="1" t="s">
        <v>13045</v>
      </c>
      <c r="E3260" s="1" t="s">
        <v>13046</v>
      </c>
      <c r="F3260" s="5">
        <v>203.28878784179599</v>
      </c>
      <c r="G3260" s="5">
        <v>353.09338378906199</v>
      </c>
      <c r="H3260" s="5">
        <v>339.55963134765602</v>
      </c>
      <c r="I3260" s="5">
        <v>298.64726765950468</v>
      </c>
      <c r="J3260" s="5">
        <v>328.18347167968699</v>
      </c>
      <c r="K3260" s="5">
        <v>387.40588378906199</v>
      </c>
      <c r="L3260" s="5">
        <v>339.24127197265602</v>
      </c>
      <c r="M3260" s="5">
        <v>351.61020914713498</v>
      </c>
      <c r="N3260" s="5">
        <v>503.50363159179602</v>
      </c>
      <c r="O3260" s="5">
        <v>422.72833251953102</v>
      </c>
      <c r="P3260" s="5">
        <v>473.16229248046801</v>
      </c>
      <c r="Q3260" s="5">
        <v>466.464752197265</v>
      </c>
      <c r="R3260" s="5">
        <v>291.675689697265</v>
      </c>
      <c r="S3260" s="5">
        <v>270.45529174804602</v>
      </c>
      <c r="T3260" s="5">
        <v>375.98126220703102</v>
      </c>
      <c r="U3260" s="5">
        <v>312.70408121744737</v>
      </c>
      <c r="V3260" s="5">
        <v>260.39144897460898</v>
      </c>
      <c r="W3260" s="5">
        <v>284.499420166015</v>
      </c>
      <c r="X3260" s="5">
        <v>222.15148925781199</v>
      </c>
      <c r="Y3260" s="5">
        <v>255.68078613281196</v>
      </c>
      <c r="Z3260" s="5">
        <v>169.54081726074199</v>
      </c>
      <c r="AA3260" s="5">
        <v>217.87802124023401</v>
      </c>
      <c r="AB3260" s="5">
        <v>166.24130249023401</v>
      </c>
      <c r="AC3260" s="5">
        <v>184.55338033040334</v>
      </c>
      <c r="AD3260" s="5">
        <v>191.570541381835</v>
      </c>
      <c r="AE3260" s="5">
        <v>191.353591918945</v>
      </c>
      <c r="AF3260" s="5">
        <v>210.52919006347599</v>
      </c>
      <c r="AG3260" s="5">
        <v>197.817774454752</v>
      </c>
      <c r="AH3260" s="5">
        <v>170.619140625</v>
      </c>
      <c r="AI3260" s="5">
        <v>168.71171569824199</v>
      </c>
      <c r="AJ3260" s="5">
        <v>142.468505859375</v>
      </c>
      <c r="AK3260" s="5">
        <v>160.59978739420566</v>
      </c>
      <c r="AL3260" s="5">
        <v>207.46871948242099</v>
      </c>
      <c r="AM3260" s="5">
        <v>229.80517578125</v>
      </c>
      <c r="AN3260" s="5">
        <v>275.88800048828102</v>
      </c>
      <c r="AO3260" s="5">
        <v>237.72063191731732</v>
      </c>
      <c r="AP3260" s="5">
        <v>275.91128540039</v>
      </c>
      <c r="AQ3260" s="5">
        <v>235.436111450195</v>
      </c>
      <c r="AR3260" s="5">
        <v>258.60040283203102</v>
      </c>
      <c r="AS3260" s="5">
        <v>256.64926656087204</v>
      </c>
      <c r="AT3260" s="5">
        <v>690.95556640625</v>
      </c>
      <c r="AU3260" s="5">
        <v>539.96783447265602</v>
      </c>
      <c r="AV3260" s="5">
        <v>677.48370361328102</v>
      </c>
      <c r="AW3260" s="5">
        <v>636.13570149739564</v>
      </c>
      <c r="AX3260" s="5">
        <v>213.16036987304599</v>
      </c>
      <c r="AY3260" s="5">
        <v>199.48800659179599</v>
      </c>
      <c r="AZ3260" s="5">
        <v>176.31959533691401</v>
      </c>
      <c r="BA3260" s="5">
        <v>196.322657267252</v>
      </c>
    </row>
    <row r="3261" spans="1:53" x14ac:dyDescent="0.2">
      <c r="A3261" s="1">
        <v>3258</v>
      </c>
      <c r="B3261" s="1" t="s">
        <v>13047</v>
      </c>
      <c r="C3261" s="1" t="s">
        <v>13048</v>
      </c>
      <c r="D3261" s="1" t="s">
        <v>13049</v>
      </c>
      <c r="E3261" s="1" t="s">
        <v>13050</v>
      </c>
      <c r="F3261" s="5">
        <v>393.06912231445301</v>
      </c>
      <c r="G3261" s="5">
        <v>398.978759765625</v>
      </c>
      <c r="H3261" s="5">
        <v>390.888671875</v>
      </c>
      <c r="I3261" s="5">
        <v>394.31218465169269</v>
      </c>
      <c r="J3261" s="5">
        <v>399.22900390625</v>
      </c>
      <c r="K3261" s="5">
        <v>378.771392822265</v>
      </c>
      <c r="L3261" s="5">
        <v>371.23583984375</v>
      </c>
      <c r="M3261" s="5">
        <v>383.07874552408833</v>
      </c>
      <c r="N3261" s="5">
        <v>1150.30358886718</v>
      </c>
      <c r="O3261" s="5">
        <v>1177.29064941406</v>
      </c>
      <c r="P3261" s="5">
        <v>1167.958984375</v>
      </c>
      <c r="Q3261" s="5">
        <v>1165.1844075520801</v>
      </c>
      <c r="R3261" s="5">
        <v>422.49612426757801</v>
      </c>
      <c r="S3261" s="5">
        <v>407.60064697265602</v>
      </c>
      <c r="T3261" s="5">
        <v>417.82012939453102</v>
      </c>
      <c r="U3261" s="5">
        <v>415.97230021158839</v>
      </c>
      <c r="V3261" s="5">
        <v>390.58071899414</v>
      </c>
      <c r="W3261" s="5">
        <v>390.56774902343699</v>
      </c>
      <c r="X3261" s="5">
        <v>365.75100708007801</v>
      </c>
      <c r="Y3261" s="5">
        <v>382.29982503255161</v>
      </c>
      <c r="Z3261" s="5">
        <v>361.58969116210898</v>
      </c>
      <c r="AA3261" s="5">
        <v>352.53005981445301</v>
      </c>
      <c r="AB3261" s="5">
        <v>352.80645751953102</v>
      </c>
      <c r="AC3261" s="5">
        <v>355.64206949869771</v>
      </c>
      <c r="AD3261" s="5">
        <v>451.19372558593699</v>
      </c>
      <c r="AE3261" s="5">
        <v>450.25808715820301</v>
      </c>
      <c r="AF3261" s="5">
        <v>441.83447265625</v>
      </c>
      <c r="AG3261" s="5">
        <v>447.76209513346333</v>
      </c>
      <c r="AH3261" s="5">
        <v>436.45095825195301</v>
      </c>
      <c r="AI3261" s="5">
        <v>434.24185180664</v>
      </c>
      <c r="AJ3261" s="5">
        <v>429.93292236328102</v>
      </c>
      <c r="AK3261" s="5">
        <v>433.54191080729134</v>
      </c>
      <c r="AL3261" s="5">
        <v>816.21374511718705</v>
      </c>
      <c r="AM3261" s="5">
        <v>850.10345458984295</v>
      </c>
      <c r="AN3261" s="5">
        <v>822.96038818359295</v>
      </c>
      <c r="AO3261" s="5">
        <v>829.75919596354095</v>
      </c>
      <c r="AP3261" s="5">
        <v>444.29364013671801</v>
      </c>
      <c r="AQ3261" s="5">
        <v>446.3291015625</v>
      </c>
      <c r="AR3261" s="5">
        <v>441.73660278320301</v>
      </c>
      <c r="AS3261" s="5">
        <v>444.11978149414034</v>
      </c>
      <c r="AT3261" s="5">
        <v>506.153717041015</v>
      </c>
      <c r="AU3261" s="5">
        <v>444.504638671875</v>
      </c>
      <c r="AV3261" s="5">
        <v>438.03939819335898</v>
      </c>
      <c r="AW3261" s="5">
        <v>462.89925130208297</v>
      </c>
      <c r="AX3261" s="5">
        <v>391.24566650390602</v>
      </c>
      <c r="AY3261" s="5">
        <v>374.59994506835898</v>
      </c>
      <c r="AZ3261" s="5">
        <v>360.58737182617102</v>
      </c>
      <c r="BA3261" s="5">
        <v>375.47766113281199</v>
      </c>
    </row>
    <row r="3262" spans="1:53" x14ac:dyDescent="0.2">
      <c r="A3262" s="1">
        <v>3259</v>
      </c>
      <c r="B3262" s="1" t="s">
        <v>13051</v>
      </c>
      <c r="C3262" s="1" t="s">
        <v>13052</v>
      </c>
      <c r="D3262" s="1" t="s">
        <v>13053</v>
      </c>
      <c r="E3262" s="1" t="s">
        <v>13054</v>
      </c>
      <c r="F3262" s="5">
        <v>743.57208251953102</v>
      </c>
      <c r="G3262" s="5">
        <v>839.46905517578102</v>
      </c>
      <c r="H3262" s="5">
        <v>731.48675537109295</v>
      </c>
      <c r="I3262" s="5">
        <v>771.50929768880167</v>
      </c>
      <c r="J3262" s="5">
        <v>819.46276855468705</v>
      </c>
      <c r="K3262" s="5">
        <v>667.58819580078102</v>
      </c>
      <c r="L3262" s="5">
        <v>742.51275634765602</v>
      </c>
      <c r="M3262" s="5">
        <v>743.1879069010414</v>
      </c>
      <c r="N3262" s="5">
        <v>1651.58471679687</v>
      </c>
      <c r="O3262" s="5">
        <v>1618.69201660156</v>
      </c>
      <c r="P3262" s="5">
        <v>1705.064453125</v>
      </c>
      <c r="Q3262" s="5">
        <v>1658.4470621744767</v>
      </c>
      <c r="R3262" s="5">
        <v>1046.68493652343</v>
      </c>
      <c r="S3262" s="5">
        <v>921.71893310546795</v>
      </c>
      <c r="T3262" s="5">
        <v>984.28143310546795</v>
      </c>
      <c r="U3262" s="5">
        <v>984.22843424478867</v>
      </c>
      <c r="V3262" s="5">
        <v>840.42370605468705</v>
      </c>
      <c r="W3262" s="5">
        <v>839.39898681640602</v>
      </c>
      <c r="X3262" s="5">
        <v>799.86224365234295</v>
      </c>
      <c r="Y3262" s="5">
        <v>826.56164550781205</v>
      </c>
      <c r="Z3262" s="5">
        <v>677.61871337890602</v>
      </c>
      <c r="AA3262" s="5">
        <v>672.59429931640602</v>
      </c>
      <c r="AB3262" s="5">
        <v>777.51965332031205</v>
      </c>
      <c r="AC3262" s="5">
        <v>709.24422200520803</v>
      </c>
      <c r="AD3262" s="5">
        <v>782.38702392578102</v>
      </c>
      <c r="AE3262" s="5">
        <v>770.81671142578102</v>
      </c>
      <c r="AF3262" s="5">
        <v>875.23767089843705</v>
      </c>
      <c r="AG3262" s="5">
        <v>809.48046874999966</v>
      </c>
      <c r="AH3262" s="5">
        <v>767.38269042968705</v>
      </c>
      <c r="AI3262" s="5">
        <v>838.874755859375</v>
      </c>
      <c r="AJ3262" s="5">
        <v>765.12512207031205</v>
      </c>
      <c r="AK3262" s="5">
        <v>790.4608561197914</v>
      </c>
      <c r="AL3262" s="5">
        <v>1444.34094238281</v>
      </c>
      <c r="AM3262" s="5">
        <v>1520.08984375</v>
      </c>
      <c r="AN3262" s="5">
        <v>1465.89343261718</v>
      </c>
      <c r="AO3262" s="5">
        <v>1476.7747395833301</v>
      </c>
      <c r="AP3262" s="5">
        <v>858.60534667968705</v>
      </c>
      <c r="AQ3262" s="5">
        <v>864.29522705078102</v>
      </c>
      <c r="AR3262" s="5">
        <v>921.44934082031205</v>
      </c>
      <c r="AS3262" s="5">
        <v>881.44997151692678</v>
      </c>
      <c r="AT3262" s="5">
        <v>602.30615234375</v>
      </c>
      <c r="AU3262" s="5">
        <v>628.13055419921795</v>
      </c>
      <c r="AV3262" s="5">
        <v>678.62646484375</v>
      </c>
      <c r="AW3262" s="5">
        <v>636.35439046223928</v>
      </c>
      <c r="AX3262" s="5">
        <v>831.32476806640602</v>
      </c>
      <c r="AY3262" s="5">
        <v>840.75262451171795</v>
      </c>
      <c r="AZ3262" s="5">
        <v>825.0751953125</v>
      </c>
      <c r="BA3262" s="5">
        <v>832.3841959635414</v>
      </c>
    </row>
    <row r="3263" spans="1:53" x14ac:dyDescent="0.2">
      <c r="A3263" s="1">
        <v>3260</v>
      </c>
      <c r="B3263" s="1" t="s">
        <v>13055</v>
      </c>
      <c r="C3263" s="1" t="s">
        <v>13056</v>
      </c>
      <c r="D3263" s="1" t="s">
        <v>13057</v>
      </c>
      <c r="E3263" s="1" t="s">
        <v>13058</v>
      </c>
      <c r="F3263" s="5">
        <v>236.34703063964801</v>
      </c>
      <c r="G3263" s="5">
        <v>247.19317626953099</v>
      </c>
      <c r="H3263" s="5">
        <v>237.36906433105401</v>
      </c>
      <c r="I3263" s="5">
        <v>240.30309041341101</v>
      </c>
      <c r="J3263" s="5">
        <v>210.22814941406199</v>
      </c>
      <c r="K3263" s="5">
        <v>211.53231811523401</v>
      </c>
      <c r="L3263" s="5">
        <v>219.00633239746</v>
      </c>
      <c r="M3263" s="5">
        <v>213.58893330891866</v>
      </c>
      <c r="N3263" s="5">
        <v>459.78054809570301</v>
      </c>
      <c r="O3263" s="5">
        <v>465.3837890625</v>
      </c>
      <c r="P3263" s="5">
        <v>479.52896118164</v>
      </c>
      <c r="Q3263" s="5">
        <v>468.23109944661434</v>
      </c>
      <c r="R3263" s="5">
        <v>239.50799560546801</v>
      </c>
      <c r="S3263" s="5">
        <v>260.06042480468699</v>
      </c>
      <c r="T3263" s="5">
        <v>263.87890625</v>
      </c>
      <c r="U3263" s="5">
        <v>254.48244222005167</v>
      </c>
      <c r="V3263" s="5">
        <v>188.90846252441401</v>
      </c>
      <c r="W3263" s="5">
        <v>207.13262939453099</v>
      </c>
      <c r="X3263" s="5">
        <v>196.29832458496</v>
      </c>
      <c r="Y3263" s="5">
        <v>197.44647216796832</v>
      </c>
      <c r="Z3263" s="5">
        <v>168.32824707031199</v>
      </c>
      <c r="AA3263" s="5">
        <v>181.12077331542901</v>
      </c>
      <c r="AB3263" s="5">
        <v>177.98962402343699</v>
      </c>
      <c r="AC3263" s="5">
        <v>175.81288146972599</v>
      </c>
      <c r="AD3263" s="5">
        <v>198.13555908203099</v>
      </c>
      <c r="AE3263" s="5">
        <v>202.93522644042901</v>
      </c>
      <c r="AF3263" s="5">
        <v>195.74923706054599</v>
      </c>
      <c r="AG3263" s="5">
        <v>198.94000752766866</v>
      </c>
      <c r="AH3263" s="5">
        <v>199.57821655273401</v>
      </c>
      <c r="AI3263" s="5">
        <v>192.91583251953099</v>
      </c>
      <c r="AJ3263" s="5">
        <v>196.47998046875</v>
      </c>
      <c r="AK3263" s="5">
        <v>196.32467651367165</v>
      </c>
      <c r="AL3263" s="5">
        <v>471.48565673828102</v>
      </c>
      <c r="AM3263" s="5">
        <v>489.34115600585898</v>
      </c>
      <c r="AN3263" s="5">
        <v>476.96282958984301</v>
      </c>
      <c r="AO3263" s="5">
        <v>479.26321411132767</v>
      </c>
      <c r="AP3263" s="5">
        <v>282.53073120117102</v>
      </c>
      <c r="AQ3263" s="5">
        <v>273.52813720703102</v>
      </c>
      <c r="AR3263" s="5">
        <v>284.29302978515602</v>
      </c>
      <c r="AS3263" s="5">
        <v>280.11729939778598</v>
      </c>
      <c r="AT3263" s="5">
        <v>199.118408203125</v>
      </c>
      <c r="AU3263" s="5">
        <v>218.80270385742099</v>
      </c>
      <c r="AV3263" s="5">
        <v>257.55728149414</v>
      </c>
      <c r="AW3263" s="5">
        <v>225.15946451822865</v>
      </c>
      <c r="AX3263" s="5">
        <v>204.00358581542901</v>
      </c>
      <c r="AY3263" s="5">
        <v>195.71658325195301</v>
      </c>
      <c r="AZ3263" s="5">
        <v>196.96142578125</v>
      </c>
      <c r="BA3263" s="5">
        <v>198.893864949544</v>
      </c>
    </row>
    <row r="3264" spans="1:53" x14ac:dyDescent="0.2">
      <c r="A3264" s="1">
        <v>3261</v>
      </c>
      <c r="B3264" s="1" t="s">
        <v>13059</v>
      </c>
      <c r="C3264" s="1" t="s">
        <v>13060</v>
      </c>
      <c r="D3264" s="1" t="s">
        <v>13061</v>
      </c>
      <c r="E3264" s="1" t="s">
        <v>13062</v>
      </c>
      <c r="K3264" s="5">
        <v>31.541633605956999</v>
      </c>
      <c r="M3264" s="5">
        <v>31.541633605956999</v>
      </c>
      <c r="N3264" s="5">
        <v>46.614799499511697</v>
      </c>
      <c r="O3264" s="5">
        <v>51.986198425292898</v>
      </c>
      <c r="P3264" s="5">
        <v>65.706199645996094</v>
      </c>
      <c r="Q3264" s="5">
        <v>54.769065856933565</v>
      </c>
      <c r="S3264" s="5">
        <v>21.545423507690401</v>
      </c>
      <c r="U3264" s="5">
        <v>21.545423507690401</v>
      </c>
      <c r="V3264" s="5">
        <v>26.290369033813398</v>
      </c>
      <c r="W3264" s="5">
        <v>20.530986785888601</v>
      </c>
      <c r="Y3264" s="5">
        <v>23.410677909851</v>
      </c>
      <c r="Z3264" s="5">
        <v>92.174453735351506</v>
      </c>
      <c r="AC3264" s="5">
        <v>92.174453735351506</v>
      </c>
      <c r="AD3264" s="5">
        <v>38.942852020263601</v>
      </c>
      <c r="AF3264" s="5">
        <v>66.621299743652301</v>
      </c>
      <c r="AG3264" s="5">
        <v>52.782075881957951</v>
      </c>
      <c r="AH3264" s="5">
        <v>50.257396697997997</v>
      </c>
      <c r="AK3264" s="5">
        <v>50.257396697997997</v>
      </c>
      <c r="AL3264" s="5">
        <v>40.349945068359297</v>
      </c>
      <c r="AM3264" s="5">
        <v>58.954658508300703</v>
      </c>
      <c r="AN3264" s="5">
        <v>75.828300476074205</v>
      </c>
      <c r="AO3264" s="5">
        <v>58.377634684244732</v>
      </c>
      <c r="AR3264" s="5">
        <v>29.489162445068299</v>
      </c>
      <c r="AS3264" s="5">
        <v>29.489162445068299</v>
      </c>
      <c r="AU3264" s="5">
        <v>29.638780593871999</v>
      </c>
      <c r="AV3264" s="5">
        <v>26.088481903076101</v>
      </c>
      <c r="AW3264" s="5">
        <v>27.86363124847405</v>
      </c>
    </row>
    <row r="3265" spans="1:53" x14ac:dyDescent="0.2">
      <c r="A3265" s="1">
        <v>3262</v>
      </c>
      <c r="B3265" s="1" t="s">
        <v>13063</v>
      </c>
      <c r="C3265" s="1" t="s">
        <v>13064</v>
      </c>
      <c r="D3265" s="1" t="s">
        <v>13065</v>
      </c>
      <c r="E3265" s="1" t="s">
        <v>13066</v>
      </c>
      <c r="F3265" s="5">
        <v>27.8207187652587</v>
      </c>
      <c r="I3265" s="5">
        <v>27.8207187652587</v>
      </c>
      <c r="K3265" s="5">
        <v>29.854150772094702</v>
      </c>
      <c r="M3265" s="5">
        <v>29.854150772094702</v>
      </c>
      <c r="N3265" s="5">
        <v>44.296031951904297</v>
      </c>
      <c r="Q3265" s="5">
        <v>44.296031951904297</v>
      </c>
      <c r="Z3265" s="5">
        <v>55.058261871337798</v>
      </c>
      <c r="AA3265" s="5">
        <v>68.399589538574205</v>
      </c>
      <c r="AB3265" s="5">
        <v>52.683029174804602</v>
      </c>
      <c r="AC3265" s="5">
        <v>58.713626861572202</v>
      </c>
      <c r="AH3265" s="5">
        <v>15.727276802062899</v>
      </c>
      <c r="AI3265" s="5">
        <v>16.342653274536101</v>
      </c>
      <c r="AK3265" s="5">
        <v>16.0349650382995</v>
      </c>
      <c r="AL3265" s="5">
        <v>10.505810737609799</v>
      </c>
      <c r="AM3265" s="5">
        <v>26.641609191894499</v>
      </c>
      <c r="AO3265" s="5">
        <v>18.573709964752148</v>
      </c>
      <c r="AX3265" s="5">
        <v>75.174201965332003</v>
      </c>
      <c r="AY3265" s="5">
        <v>78.352355957031193</v>
      </c>
      <c r="AZ3265" s="5">
        <v>74.759582519531193</v>
      </c>
      <c r="BA3265" s="5">
        <v>76.09538014729813</v>
      </c>
    </row>
    <row r="3266" spans="1:53" x14ac:dyDescent="0.2">
      <c r="A3266" s="1">
        <v>3263</v>
      </c>
      <c r="B3266" s="1" t="s">
        <v>13067</v>
      </c>
      <c r="C3266" s="1" t="s">
        <v>13068</v>
      </c>
      <c r="D3266" s="1" t="s">
        <v>13069</v>
      </c>
      <c r="E3266" s="1" t="s">
        <v>13070</v>
      </c>
      <c r="F3266" s="5">
        <v>112.223495483398</v>
      </c>
      <c r="G3266" s="5">
        <v>104.630805969238</v>
      </c>
      <c r="H3266" s="5">
        <v>115.277374267578</v>
      </c>
      <c r="I3266" s="5">
        <v>110.71055857340467</v>
      </c>
      <c r="J3266" s="5">
        <v>97.1259765625</v>
      </c>
      <c r="K3266" s="5">
        <v>100.458839416503</v>
      </c>
      <c r="L3266" s="5">
        <v>119.237045288085</v>
      </c>
      <c r="M3266" s="5">
        <v>105.60728708902934</v>
      </c>
      <c r="N3266" s="5">
        <v>117.29791259765599</v>
      </c>
      <c r="O3266" s="5">
        <v>129.68986511230401</v>
      </c>
      <c r="P3266" s="5">
        <v>127.663024902343</v>
      </c>
      <c r="Q3266" s="5">
        <v>124.88360087076767</v>
      </c>
      <c r="R3266" s="5">
        <v>78.281135559082003</v>
      </c>
      <c r="S3266" s="5">
        <v>82.883255004882798</v>
      </c>
      <c r="T3266" s="5">
        <v>117.31141662597599</v>
      </c>
      <c r="U3266" s="5">
        <v>92.825269063313598</v>
      </c>
      <c r="V3266" s="5">
        <v>81.223075866699205</v>
      </c>
      <c r="Y3266" s="5">
        <v>81.223075866699205</v>
      </c>
      <c r="Z3266" s="5">
        <v>85.858222961425696</v>
      </c>
      <c r="AA3266" s="5">
        <v>79.276130676269503</v>
      </c>
      <c r="AB3266" s="5">
        <v>74.052001953125</v>
      </c>
      <c r="AC3266" s="5">
        <v>79.728785196940066</v>
      </c>
      <c r="AD3266" s="5">
        <v>96.126014709472599</v>
      </c>
      <c r="AE3266" s="5">
        <v>84.537803649902301</v>
      </c>
      <c r="AF3266" s="5">
        <v>88.531402587890597</v>
      </c>
      <c r="AG3266" s="5">
        <v>89.731740315755175</v>
      </c>
      <c r="AI3266" s="5">
        <v>74.479957580566406</v>
      </c>
      <c r="AJ3266" s="5">
        <v>64.814796447753906</v>
      </c>
      <c r="AK3266" s="5">
        <v>69.647377014160156</v>
      </c>
      <c r="AL3266" s="5">
        <v>102.135360717773</v>
      </c>
      <c r="AM3266" s="5">
        <v>90.973228454589801</v>
      </c>
      <c r="AN3266" s="5">
        <v>98.259590148925696</v>
      </c>
      <c r="AO3266" s="5">
        <v>97.122726440429503</v>
      </c>
      <c r="AP3266" s="5">
        <v>89.871406555175696</v>
      </c>
      <c r="AQ3266" s="5">
        <v>95.741912841796804</v>
      </c>
      <c r="AR3266" s="5">
        <v>94.175811767578097</v>
      </c>
      <c r="AS3266" s="5">
        <v>93.263043721516851</v>
      </c>
      <c r="AT3266" s="5">
        <v>83.769065856933594</v>
      </c>
      <c r="AW3266" s="5">
        <v>83.769065856933594</v>
      </c>
      <c r="AX3266" s="5">
        <v>71.745452880859304</v>
      </c>
      <c r="AZ3266" s="5">
        <v>54.039295196533203</v>
      </c>
      <c r="BA3266" s="5">
        <v>62.892374038696254</v>
      </c>
    </row>
    <row r="3267" spans="1:53" x14ac:dyDescent="0.2">
      <c r="A3267" s="1">
        <v>3264</v>
      </c>
      <c r="B3267" s="1" t="s">
        <v>13071</v>
      </c>
      <c r="C3267" s="1" t="s">
        <v>13072</v>
      </c>
      <c r="D3267" s="1" t="s">
        <v>13073</v>
      </c>
      <c r="E3267" s="1" t="s">
        <v>13074</v>
      </c>
      <c r="F3267" s="5">
        <v>2719.88110351562</v>
      </c>
      <c r="G3267" s="5">
        <v>15577.7490234375</v>
      </c>
      <c r="H3267" s="5">
        <v>3376.99389648437</v>
      </c>
      <c r="I3267" s="5">
        <v>7224.8746744791642</v>
      </c>
      <c r="J3267" s="5">
        <v>657.18914794921795</v>
      </c>
      <c r="K3267" s="5">
        <v>1969.87927246093</v>
      </c>
      <c r="L3267" s="5">
        <v>2502.779296875</v>
      </c>
      <c r="M3267" s="5">
        <v>1709.9492390950493</v>
      </c>
      <c r="N3267" s="5">
        <v>20342.849609375</v>
      </c>
      <c r="O3267" s="5">
        <v>17688.470703125</v>
      </c>
      <c r="P3267" s="5">
        <v>19686.7890625</v>
      </c>
      <c r="Q3267" s="5">
        <v>19239.369791666668</v>
      </c>
      <c r="R3267" s="5">
        <v>4182.78076171875</v>
      </c>
      <c r="S3267" s="5">
        <v>3224.876953125</v>
      </c>
      <c r="T3267" s="5">
        <v>3443.89892578125</v>
      </c>
      <c r="U3267" s="5">
        <v>3617.185546875</v>
      </c>
      <c r="V3267" s="5">
        <v>3668.18725585937</v>
      </c>
      <c r="W3267" s="5">
        <v>3990.74340820312</v>
      </c>
      <c r="Y3267" s="5">
        <v>3829.465332031245</v>
      </c>
      <c r="Z3267" s="5">
        <v>3021.55883789062</v>
      </c>
      <c r="AA3267" s="5">
        <v>3750.65795898437</v>
      </c>
      <c r="AB3267" s="5">
        <v>7325.10791015625</v>
      </c>
      <c r="AC3267" s="5">
        <v>4699.1082356770794</v>
      </c>
      <c r="AD3267" s="5">
        <v>2505.2548828125</v>
      </c>
      <c r="AE3267" s="5">
        <v>2882.5615234375</v>
      </c>
      <c r="AF3267" s="5">
        <v>2872.16674804687</v>
      </c>
      <c r="AG3267" s="5">
        <v>2753.3277180989567</v>
      </c>
      <c r="AH3267" s="5">
        <v>1650.39086914062</v>
      </c>
      <c r="AI3267" s="5">
        <v>1785.97277832031</v>
      </c>
      <c r="AJ3267" s="5">
        <v>1665.81506347656</v>
      </c>
      <c r="AK3267" s="5">
        <v>1700.7262369791633</v>
      </c>
      <c r="AL3267" s="5">
        <v>4683.14892578125</v>
      </c>
      <c r="AM3267" s="5">
        <v>7084.00439453125</v>
      </c>
      <c r="AN3267" s="5">
        <v>6127.83984375</v>
      </c>
      <c r="AO3267" s="5">
        <v>5964.997721354167</v>
      </c>
      <c r="AP3267" s="5">
        <v>1756.39562988281</v>
      </c>
      <c r="AQ3267" s="5">
        <v>2556.03051757812</v>
      </c>
      <c r="AR3267" s="5">
        <v>2004.70837402343</v>
      </c>
      <c r="AS3267" s="5">
        <v>2105.7115071614535</v>
      </c>
      <c r="AT3267" s="5">
        <v>3575.00634765625</v>
      </c>
      <c r="AW3267" s="5">
        <v>3575.00634765625</v>
      </c>
      <c r="AX3267" s="5">
        <v>2432.95727539062</v>
      </c>
      <c r="AY3267" s="5">
        <v>2001.73376464843</v>
      </c>
      <c r="AZ3267" s="5">
        <v>1864.85473632812</v>
      </c>
      <c r="BA3267" s="5">
        <v>2099.8485921223896</v>
      </c>
    </row>
    <row r="3268" spans="1:53" x14ac:dyDescent="0.2">
      <c r="A3268" s="1">
        <v>3265</v>
      </c>
      <c r="B3268" s="1" t="s">
        <v>13075</v>
      </c>
      <c r="C3268" s="1" t="s">
        <v>13076</v>
      </c>
      <c r="D3268" s="1" t="s">
        <v>13077</v>
      </c>
      <c r="E3268" s="1" t="s">
        <v>13078</v>
      </c>
      <c r="O3268" s="5">
        <v>423.14633178710898</v>
      </c>
      <c r="P3268" s="5">
        <v>328.21185302734301</v>
      </c>
      <c r="Q3268" s="5">
        <v>375.67909240722599</v>
      </c>
      <c r="T3268" s="5">
        <v>267.27886962890602</v>
      </c>
      <c r="U3268" s="5">
        <v>267.27886962890602</v>
      </c>
      <c r="AL3268" s="5">
        <v>309.86022949218699</v>
      </c>
      <c r="AM3268" s="5">
        <v>394.33819580078102</v>
      </c>
      <c r="AN3268" s="5">
        <v>305.64773559570301</v>
      </c>
      <c r="AO3268" s="5">
        <v>336.61538696289034</v>
      </c>
    </row>
    <row r="3269" spans="1:53" x14ac:dyDescent="0.2">
      <c r="A3269" s="1">
        <v>3266</v>
      </c>
      <c r="B3269" s="1" t="s">
        <v>13079</v>
      </c>
      <c r="C3269" s="1" t="s">
        <v>13080</v>
      </c>
      <c r="D3269" s="1" t="s">
        <v>13081</v>
      </c>
      <c r="E3269" s="1" t="s">
        <v>13082</v>
      </c>
      <c r="F3269" s="5">
        <v>232.71441650390599</v>
      </c>
      <c r="G3269" s="5">
        <v>236.99699401855401</v>
      </c>
      <c r="H3269" s="5">
        <v>245.20521545410099</v>
      </c>
      <c r="I3269" s="5">
        <v>238.30554199218702</v>
      </c>
      <c r="J3269" s="5">
        <v>234.96881103515599</v>
      </c>
      <c r="K3269" s="5">
        <v>251.66801452636699</v>
      </c>
      <c r="L3269" s="5">
        <v>224.197998046875</v>
      </c>
      <c r="M3269" s="5">
        <v>236.94494120279933</v>
      </c>
      <c r="N3269" s="5">
        <v>439.45886230468699</v>
      </c>
      <c r="O3269" s="5">
        <v>457.23583984375</v>
      </c>
      <c r="P3269" s="5">
        <v>444.537841796875</v>
      </c>
      <c r="Q3269" s="5">
        <v>447.07751464843733</v>
      </c>
      <c r="R3269" s="5">
        <v>229.85646057128901</v>
      </c>
      <c r="S3269" s="5">
        <v>247.54701232910099</v>
      </c>
      <c r="T3269" s="5">
        <v>280.86926269531199</v>
      </c>
      <c r="U3269" s="5">
        <v>252.75757853190066</v>
      </c>
      <c r="V3269" s="5">
        <v>328.93801879882801</v>
      </c>
      <c r="W3269" s="5">
        <v>335.13034057617102</v>
      </c>
      <c r="X3269" s="5">
        <v>335.826904296875</v>
      </c>
      <c r="Y3269" s="5">
        <v>333.29842122395803</v>
      </c>
      <c r="Z3269" s="5">
        <v>281.94671630859301</v>
      </c>
      <c r="AA3269" s="5">
        <v>267.428955078125</v>
      </c>
      <c r="AB3269" s="5">
        <v>267.78384399414</v>
      </c>
      <c r="AC3269" s="5">
        <v>272.38650512695267</v>
      </c>
      <c r="AD3269" s="5">
        <v>273.84390258789</v>
      </c>
      <c r="AE3269" s="5">
        <v>265.352935791015</v>
      </c>
      <c r="AF3269" s="5">
        <v>288.55221557617102</v>
      </c>
      <c r="AG3269" s="5">
        <v>275.91635131835869</v>
      </c>
      <c r="AH3269" s="5">
        <v>272.47186279296801</v>
      </c>
      <c r="AI3269" s="5">
        <v>281.04306030273398</v>
      </c>
      <c r="AJ3269" s="5">
        <v>269.93939208984301</v>
      </c>
      <c r="AK3269" s="5">
        <v>274.484771728515</v>
      </c>
      <c r="AL3269" s="5">
        <v>481.28948974609301</v>
      </c>
      <c r="AM3269" s="5">
        <v>461.02639770507801</v>
      </c>
      <c r="AN3269" s="5">
        <v>489.00326538085898</v>
      </c>
      <c r="AO3269" s="5">
        <v>477.1063842773433</v>
      </c>
      <c r="AP3269" s="5">
        <v>277.487548828125</v>
      </c>
      <c r="AQ3269" s="5">
        <v>265.26550292968699</v>
      </c>
      <c r="AR3269" s="5">
        <v>259.89019775390602</v>
      </c>
      <c r="AS3269" s="5">
        <v>267.54774983723934</v>
      </c>
      <c r="AT3269" s="5">
        <v>327.56146240234301</v>
      </c>
      <c r="AU3269" s="5">
        <v>349.51315307617102</v>
      </c>
      <c r="AV3269" s="5">
        <v>342.336334228515</v>
      </c>
      <c r="AW3269" s="5">
        <v>339.80364990234301</v>
      </c>
      <c r="AX3269" s="5">
        <v>310.991607666015</v>
      </c>
      <c r="AY3269" s="5">
        <v>304.18991088867102</v>
      </c>
      <c r="AZ3269" s="5">
        <v>309.84188842773398</v>
      </c>
      <c r="BA3269" s="5">
        <v>308.34113566080669</v>
      </c>
    </row>
    <row r="3270" spans="1:53" x14ac:dyDescent="0.2">
      <c r="A3270" s="1">
        <v>3267</v>
      </c>
      <c r="B3270" s="1" t="s">
        <v>13083</v>
      </c>
      <c r="C3270" s="1" t="s">
        <v>13084</v>
      </c>
      <c r="D3270" s="1" t="s">
        <v>13085</v>
      </c>
      <c r="E3270" s="1" t="s">
        <v>13086</v>
      </c>
      <c r="F3270" s="5">
        <v>718.01702880859295</v>
      </c>
      <c r="G3270" s="5">
        <v>719.89581298828102</v>
      </c>
      <c r="H3270" s="5">
        <v>722.558837890625</v>
      </c>
      <c r="I3270" s="5">
        <v>720.15722656249966</v>
      </c>
      <c r="J3270" s="5">
        <v>723.73785400390602</v>
      </c>
      <c r="K3270" s="5">
        <v>703.438720703125</v>
      </c>
      <c r="L3270" s="5">
        <v>709.90948486328102</v>
      </c>
      <c r="M3270" s="5">
        <v>712.36201985677064</v>
      </c>
      <c r="N3270" s="5">
        <v>1359.99829101562</v>
      </c>
      <c r="O3270" s="5">
        <v>1365.47802734375</v>
      </c>
      <c r="P3270" s="5">
        <v>1332.33422851562</v>
      </c>
      <c r="Q3270" s="5">
        <v>1352.6035156249966</v>
      </c>
      <c r="R3270" s="5">
        <v>805.41491699218705</v>
      </c>
      <c r="S3270" s="5">
        <v>781.60876464843705</v>
      </c>
      <c r="T3270" s="5">
        <v>838.73327636718705</v>
      </c>
      <c r="U3270" s="5">
        <v>808.58565266927042</v>
      </c>
      <c r="V3270" s="5">
        <v>858.25390625</v>
      </c>
      <c r="W3270" s="5">
        <v>839.193359375</v>
      </c>
      <c r="X3270" s="5">
        <v>788.26403808593705</v>
      </c>
      <c r="Y3270" s="5">
        <v>828.57043457031239</v>
      </c>
      <c r="Z3270" s="5">
        <v>850.30285644531205</v>
      </c>
      <c r="AA3270" s="5">
        <v>839.77252197265602</v>
      </c>
      <c r="AB3270" s="5">
        <v>831.65283203125</v>
      </c>
      <c r="AC3270" s="5">
        <v>840.57607014973928</v>
      </c>
      <c r="AD3270" s="5">
        <v>878.90863037109295</v>
      </c>
      <c r="AE3270" s="5">
        <v>853.70770263671795</v>
      </c>
      <c r="AF3270" s="5">
        <v>890.76745605468705</v>
      </c>
      <c r="AG3270" s="5">
        <v>874.46126302083269</v>
      </c>
      <c r="AH3270" s="5">
        <v>804.48327636718705</v>
      </c>
      <c r="AI3270" s="5">
        <v>812.83807373046795</v>
      </c>
      <c r="AJ3270" s="5">
        <v>779.66644287109295</v>
      </c>
      <c r="AK3270" s="5">
        <v>798.99593098958258</v>
      </c>
      <c r="AL3270" s="5">
        <v>1180.73889160156</v>
      </c>
      <c r="AM3270" s="5">
        <v>1142.94946289062</v>
      </c>
      <c r="AN3270" s="5">
        <v>1185.13806152343</v>
      </c>
      <c r="AO3270" s="5">
        <v>1169.6088053385367</v>
      </c>
      <c r="AP3270" s="5">
        <v>829.77087402343705</v>
      </c>
      <c r="AQ3270" s="5">
        <v>828.724853515625</v>
      </c>
      <c r="AR3270" s="5">
        <v>859.62481689453102</v>
      </c>
      <c r="AS3270" s="5">
        <v>839.37351481119765</v>
      </c>
      <c r="AT3270" s="5">
        <v>923.17425537109295</v>
      </c>
      <c r="AU3270" s="5">
        <v>880.795166015625</v>
      </c>
      <c r="AV3270" s="5">
        <v>935.70257568359295</v>
      </c>
      <c r="AW3270" s="5">
        <v>913.22399902343693</v>
      </c>
      <c r="AX3270" s="5">
        <v>773.09368896484295</v>
      </c>
      <c r="AY3270" s="5">
        <v>681.46673583984295</v>
      </c>
      <c r="AZ3270" s="5">
        <v>698.51800537109295</v>
      </c>
      <c r="BA3270" s="5">
        <v>717.69281005859295</v>
      </c>
    </row>
    <row r="3271" spans="1:53" x14ac:dyDescent="0.2">
      <c r="A3271" s="1">
        <v>3268</v>
      </c>
      <c r="B3271" s="1" t="s">
        <v>13087</v>
      </c>
      <c r="C3271" s="1" t="s">
        <v>13088</v>
      </c>
      <c r="D3271" s="1" t="s">
        <v>13089</v>
      </c>
      <c r="E3271" s="1" t="s">
        <v>13090</v>
      </c>
      <c r="F3271" s="5">
        <v>75.632102966308594</v>
      </c>
      <c r="G3271" s="5">
        <v>83.502426147460895</v>
      </c>
      <c r="H3271" s="5">
        <v>81.815216064453097</v>
      </c>
      <c r="I3271" s="5">
        <v>80.31658172607419</v>
      </c>
      <c r="L3271" s="5">
        <v>74.266044616699205</v>
      </c>
      <c r="M3271" s="5">
        <v>74.266044616699205</v>
      </c>
      <c r="N3271" s="5">
        <v>130.37374877929599</v>
      </c>
      <c r="O3271" s="5">
        <v>154.56222534179599</v>
      </c>
      <c r="P3271" s="5">
        <v>173.19200134277301</v>
      </c>
      <c r="Q3271" s="5">
        <v>152.70932515462167</v>
      </c>
      <c r="S3271" s="5">
        <v>56.572654724121001</v>
      </c>
      <c r="U3271" s="5">
        <v>56.572654724121001</v>
      </c>
      <c r="Z3271" s="5">
        <v>79.262001037597599</v>
      </c>
      <c r="AB3271" s="5">
        <v>79.866294860839801</v>
      </c>
      <c r="AC3271" s="5">
        <v>79.564147949218693</v>
      </c>
      <c r="AD3271" s="5">
        <v>98.126930236816406</v>
      </c>
      <c r="AE3271" s="5">
        <v>99.037292480468693</v>
      </c>
      <c r="AG3271" s="5">
        <v>98.58211135864255</v>
      </c>
      <c r="AI3271" s="5">
        <v>108.698936462402</v>
      </c>
      <c r="AJ3271" s="5">
        <v>79.453941345214801</v>
      </c>
      <c r="AK3271" s="5">
        <v>94.076438903808395</v>
      </c>
      <c r="AL3271" s="5">
        <v>126.039260864257</v>
      </c>
      <c r="AM3271" s="5">
        <v>111.882995605468</v>
      </c>
      <c r="AN3271" s="5">
        <v>115.581100463867</v>
      </c>
      <c r="AO3271" s="5">
        <v>117.83445231119732</v>
      </c>
      <c r="AP3271" s="5">
        <v>90.019874572753906</v>
      </c>
      <c r="AQ3271" s="5">
        <v>84.684509277343693</v>
      </c>
      <c r="AR3271" s="5">
        <v>89.349128723144503</v>
      </c>
      <c r="AS3271" s="5">
        <v>88.01783752441402</v>
      </c>
      <c r="AY3271" s="5">
        <v>99.163963317871094</v>
      </c>
      <c r="AZ3271" s="5">
        <v>72.063499450683594</v>
      </c>
      <c r="BA3271" s="5">
        <v>85.613731384277344</v>
      </c>
    </row>
    <row r="3272" spans="1:53" x14ac:dyDescent="0.2">
      <c r="A3272" s="1">
        <v>3269</v>
      </c>
      <c r="B3272" s="1" t="s">
        <v>13091</v>
      </c>
      <c r="C3272" s="1" t="s">
        <v>13092</v>
      </c>
      <c r="D3272" s="1" t="s">
        <v>13093</v>
      </c>
      <c r="E3272" s="1" t="s">
        <v>13094</v>
      </c>
      <c r="F3272" s="5">
        <v>208.721908569335</v>
      </c>
      <c r="G3272" s="5">
        <v>197.74659729003901</v>
      </c>
      <c r="H3272" s="5">
        <v>226.498779296875</v>
      </c>
      <c r="I3272" s="5">
        <v>210.989095052083</v>
      </c>
      <c r="J3272" s="5">
        <v>203.616928100585</v>
      </c>
      <c r="K3272" s="5">
        <v>236.90661621093699</v>
      </c>
      <c r="L3272" s="5">
        <v>196.44869995117099</v>
      </c>
      <c r="M3272" s="5">
        <v>212.32408142089764</v>
      </c>
      <c r="O3272" s="5">
        <v>246.36392211914</v>
      </c>
      <c r="Q3272" s="5">
        <v>246.36392211914</v>
      </c>
      <c r="R3272" s="5">
        <v>164.81690979003901</v>
      </c>
      <c r="S3272" s="5">
        <v>171.78277587890599</v>
      </c>
      <c r="T3272" s="5">
        <v>154.43901062011699</v>
      </c>
      <c r="U3272" s="5">
        <v>163.6795654296873</v>
      </c>
      <c r="X3272" s="5">
        <v>203.78286743164</v>
      </c>
      <c r="Y3272" s="5">
        <v>203.78286743164</v>
      </c>
      <c r="Z3272" s="5">
        <v>255.083984375</v>
      </c>
      <c r="AA3272" s="5">
        <v>261.98776245117102</v>
      </c>
      <c r="AB3272" s="5">
        <v>274.89221191406199</v>
      </c>
      <c r="AC3272" s="5">
        <v>263.98798624674436</v>
      </c>
      <c r="AJ3272" s="5">
        <v>179.93711853027301</v>
      </c>
      <c r="AK3272" s="5">
        <v>179.93711853027301</v>
      </c>
      <c r="AL3272" s="5">
        <v>237.93778991699199</v>
      </c>
      <c r="AO3272" s="5">
        <v>237.93778991699199</v>
      </c>
    </row>
    <row r="3273" spans="1:53" x14ac:dyDescent="0.2">
      <c r="A3273" s="1">
        <v>3270</v>
      </c>
      <c r="B3273" s="1" t="s">
        <v>13095</v>
      </c>
      <c r="C3273" s="1" t="s">
        <v>13096</v>
      </c>
      <c r="D3273" s="1" t="s">
        <v>13097</v>
      </c>
      <c r="E3273" s="1" t="s">
        <v>13098</v>
      </c>
      <c r="F3273" s="5">
        <v>698.33795166015602</v>
      </c>
      <c r="G3273" s="5">
        <v>763.61895751953102</v>
      </c>
      <c r="H3273" s="5">
        <v>727.59033203125</v>
      </c>
      <c r="I3273" s="5">
        <v>729.84908040364564</v>
      </c>
      <c r="J3273" s="5">
        <v>751.201171875</v>
      </c>
      <c r="K3273" s="5">
        <v>749.03369140625</v>
      </c>
      <c r="L3273" s="5">
        <v>749.37341308593705</v>
      </c>
      <c r="M3273" s="5">
        <v>749.86942545572902</v>
      </c>
      <c r="N3273" s="5">
        <v>1195.34204101562</v>
      </c>
      <c r="O3273" s="5">
        <v>1181.33654785156</v>
      </c>
      <c r="P3273" s="5">
        <v>1191.04150390625</v>
      </c>
      <c r="Q3273" s="5">
        <v>1189.2400309244767</v>
      </c>
      <c r="R3273" s="5">
        <v>716.662841796875</v>
      </c>
      <c r="S3273" s="5">
        <v>730.23913574218705</v>
      </c>
      <c r="T3273" s="5">
        <v>736.23876953125</v>
      </c>
      <c r="U3273" s="5">
        <v>727.71358235677064</v>
      </c>
      <c r="V3273" s="5">
        <v>531.53454589843705</v>
      </c>
      <c r="W3273" s="5">
        <v>549.19622802734295</v>
      </c>
      <c r="X3273" s="5">
        <v>485.57507324218699</v>
      </c>
      <c r="Y3273" s="5">
        <v>522.10194905598894</v>
      </c>
      <c r="Z3273" s="5">
        <v>541.07653808593705</v>
      </c>
      <c r="AA3273" s="5">
        <v>543.185791015625</v>
      </c>
      <c r="AB3273" s="5">
        <v>550.862548828125</v>
      </c>
      <c r="AC3273" s="5">
        <v>545.04162597656239</v>
      </c>
      <c r="AD3273" s="5">
        <v>593.76013183593705</v>
      </c>
      <c r="AE3273" s="5">
        <v>554.86975097656205</v>
      </c>
      <c r="AF3273" s="5">
        <v>567.226318359375</v>
      </c>
      <c r="AG3273" s="5">
        <v>571.9520670572914</v>
      </c>
      <c r="AH3273" s="5">
        <v>552.8818359375</v>
      </c>
      <c r="AI3273" s="5">
        <v>563.496337890625</v>
      </c>
      <c r="AJ3273" s="5">
        <v>575.18377685546795</v>
      </c>
      <c r="AK3273" s="5">
        <v>563.85398356119765</v>
      </c>
      <c r="AL3273" s="5">
        <v>1016.98919677734</v>
      </c>
      <c r="AM3273" s="5">
        <v>1008.36962890625</v>
      </c>
      <c r="AN3273" s="5">
        <v>1044.63061523437</v>
      </c>
      <c r="AO3273" s="5">
        <v>1023.32981363932</v>
      </c>
      <c r="AP3273" s="5">
        <v>591.43865966796795</v>
      </c>
      <c r="AQ3273" s="5">
        <v>601.50274658203102</v>
      </c>
      <c r="AR3273" s="5">
        <v>594.16247558593705</v>
      </c>
      <c r="AS3273" s="5">
        <v>595.70129394531205</v>
      </c>
      <c r="AT3273" s="5">
        <v>553.75946044921795</v>
      </c>
      <c r="AU3273" s="5">
        <v>559.61676025390602</v>
      </c>
      <c r="AV3273" s="5">
        <v>525.44110107421795</v>
      </c>
      <c r="AW3273" s="5">
        <v>546.27244059244731</v>
      </c>
      <c r="AX3273" s="5">
        <v>532.04595947265602</v>
      </c>
      <c r="AY3273" s="5">
        <v>477.66021728515602</v>
      </c>
      <c r="AZ3273" s="5">
        <v>476.25888061523398</v>
      </c>
      <c r="BA3273" s="5">
        <v>495.32168579101534</v>
      </c>
    </row>
    <row r="3274" spans="1:53" x14ac:dyDescent="0.2">
      <c r="A3274" s="1">
        <v>3271</v>
      </c>
      <c r="B3274" s="1" t="s">
        <v>13099</v>
      </c>
      <c r="C3274" s="1" t="s">
        <v>13100</v>
      </c>
      <c r="D3274" s="1" t="s">
        <v>13101</v>
      </c>
      <c r="E3274" s="1" t="s">
        <v>13102</v>
      </c>
      <c r="F3274" s="5">
        <v>154.17233276367099</v>
      </c>
      <c r="G3274" s="5">
        <v>175.76306152343699</v>
      </c>
      <c r="H3274" s="5">
        <v>152.397369384765</v>
      </c>
      <c r="I3274" s="5">
        <v>160.77758789062435</v>
      </c>
      <c r="J3274" s="5">
        <v>162.57679748535099</v>
      </c>
      <c r="K3274" s="5">
        <v>168.84881591796801</v>
      </c>
      <c r="L3274" s="5">
        <v>160.56361389160099</v>
      </c>
      <c r="M3274" s="5">
        <v>163.99640909830666</v>
      </c>
      <c r="N3274" s="5">
        <v>402.47808837890602</v>
      </c>
      <c r="O3274" s="5">
        <v>410.70687866210898</v>
      </c>
      <c r="P3274" s="5">
        <v>456.52392578125</v>
      </c>
      <c r="Q3274" s="5">
        <v>423.23629760742165</v>
      </c>
      <c r="R3274" s="5">
        <v>183.33428955078099</v>
      </c>
      <c r="S3274" s="5">
        <v>162.38973999023401</v>
      </c>
      <c r="T3274" s="5">
        <v>184.80789184570301</v>
      </c>
      <c r="U3274" s="5">
        <v>176.84397379557268</v>
      </c>
      <c r="V3274" s="5">
        <v>186.59107971191401</v>
      </c>
      <c r="W3274" s="5">
        <v>171.20838928222599</v>
      </c>
      <c r="X3274" s="5">
        <v>154.91865539550699</v>
      </c>
      <c r="Y3274" s="5">
        <v>170.90604146321564</v>
      </c>
      <c r="Z3274" s="5">
        <v>145.49522399902301</v>
      </c>
      <c r="AA3274" s="5">
        <v>146.18054199218699</v>
      </c>
      <c r="AB3274" s="5">
        <v>149.19894409179599</v>
      </c>
      <c r="AC3274" s="5">
        <v>146.95823669433534</v>
      </c>
      <c r="AD3274" s="5">
        <v>162.83419799804599</v>
      </c>
      <c r="AE3274" s="5">
        <v>152.91735839843699</v>
      </c>
      <c r="AF3274" s="5">
        <v>193.81819152832</v>
      </c>
      <c r="AG3274" s="5">
        <v>169.85658264160099</v>
      </c>
      <c r="AH3274" s="5">
        <v>141.88021850585901</v>
      </c>
      <c r="AI3274" s="5">
        <v>140.59631347656199</v>
      </c>
      <c r="AJ3274" s="5">
        <v>166.23934936523401</v>
      </c>
      <c r="AK3274" s="5">
        <v>149.57196044921832</v>
      </c>
      <c r="AL3274" s="5">
        <v>260.04840087890602</v>
      </c>
      <c r="AM3274" s="5">
        <v>247.04093933105401</v>
      </c>
      <c r="AN3274" s="5">
        <v>251.51039123535099</v>
      </c>
      <c r="AO3274" s="5">
        <v>252.86657714843702</v>
      </c>
      <c r="AP3274" s="5">
        <v>165.24835205078099</v>
      </c>
      <c r="AQ3274" s="5">
        <v>155.61502075195301</v>
      </c>
      <c r="AR3274" s="5">
        <v>161.06008911132801</v>
      </c>
      <c r="AS3274" s="5">
        <v>160.64115397135402</v>
      </c>
      <c r="AT3274" s="5">
        <v>175.95016479492099</v>
      </c>
      <c r="AU3274" s="5">
        <v>165.91452026367099</v>
      </c>
      <c r="AV3274" s="5">
        <v>193.85006713867099</v>
      </c>
      <c r="AW3274" s="5">
        <v>178.57158406575434</v>
      </c>
      <c r="AX3274" s="5">
        <v>169.29913330078099</v>
      </c>
      <c r="AY3274" s="5">
        <v>153.34722900390599</v>
      </c>
      <c r="AZ3274" s="5">
        <v>170.16976928710901</v>
      </c>
      <c r="BA3274" s="5">
        <v>164.272043863932</v>
      </c>
    </row>
    <row r="3275" spans="1:53" x14ac:dyDescent="0.2">
      <c r="A3275" s="1">
        <v>3272</v>
      </c>
      <c r="B3275" s="1" t="s">
        <v>13103</v>
      </c>
      <c r="C3275" s="1" t="s">
        <v>13104</v>
      </c>
      <c r="D3275" s="1" t="s">
        <v>13105</v>
      </c>
      <c r="E3275" s="1" t="s">
        <v>13106</v>
      </c>
      <c r="F3275" s="5">
        <v>282.22915649414</v>
      </c>
      <c r="G3275" s="5">
        <v>281.28009033203102</v>
      </c>
      <c r="H3275" s="5">
        <v>304.70001220703102</v>
      </c>
      <c r="I3275" s="5">
        <v>289.40308634440066</v>
      </c>
      <c r="J3275" s="5">
        <v>313.83816528320301</v>
      </c>
      <c r="K3275" s="5">
        <v>267.92810058593699</v>
      </c>
      <c r="L3275" s="5">
        <v>305.66705322265602</v>
      </c>
      <c r="M3275" s="5">
        <v>295.81110636393197</v>
      </c>
      <c r="N3275" s="5">
        <v>611.67291259765602</v>
      </c>
      <c r="O3275" s="5">
        <v>625.25244140625</v>
      </c>
      <c r="P3275" s="5">
        <v>626.737060546875</v>
      </c>
      <c r="Q3275" s="5">
        <v>621.22080485026038</v>
      </c>
      <c r="R3275" s="5">
        <v>331.55291748046801</v>
      </c>
      <c r="S3275" s="5">
        <v>357.66278076171801</v>
      </c>
      <c r="T3275" s="5">
        <v>413.239013671875</v>
      </c>
      <c r="U3275" s="5">
        <v>367.48490397135373</v>
      </c>
      <c r="V3275" s="5">
        <v>371.75076293945301</v>
      </c>
      <c r="W3275" s="5">
        <v>367.60958862304602</v>
      </c>
      <c r="X3275" s="5">
        <v>330.55426025390602</v>
      </c>
      <c r="Y3275" s="5">
        <v>356.63820393880172</v>
      </c>
      <c r="Z3275" s="5">
        <v>274.167236328125</v>
      </c>
      <c r="AA3275" s="5">
        <v>268.68756103515602</v>
      </c>
      <c r="AB3275" s="5">
        <v>248.60435485839801</v>
      </c>
      <c r="AC3275" s="5">
        <v>263.81971740722634</v>
      </c>
      <c r="AD3275" s="5">
        <v>343.16717529296801</v>
      </c>
      <c r="AE3275" s="5">
        <v>325.02447509765602</v>
      </c>
      <c r="AF3275" s="5">
        <v>340.79693603515602</v>
      </c>
      <c r="AG3275" s="5">
        <v>336.32952880859335</v>
      </c>
      <c r="AH3275" s="5">
        <v>356.91952514648398</v>
      </c>
      <c r="AI3275" s="5">
        <v>359.82904052734301</v>
      </c>
      <c r="AJ3275" s="5">
        <v>367.81320190429602</v>
      </c>
      <c r="AK3275" s="5">
        <v>361.52058919270763</v>
      </c>
      <c r="AL3275" s="5">
        <v>757.24713134765602</v>
      </c>
      <c r="AM3275" s="5">
        <v>737.92987060546795</v>
      </c>
      <c r="AN3275" s="5">
        <v>811.05676269531205</v>
      </c>
      <c r="AO3275" s="5">
        <v>768.74458821614542</v>
      </c>
      <c r="AP3275" s="5">
        <v>417.84127807617102</v>
      </c>
      <c r="AQ3275" s="5">
        <v>408.83621215820301</v>
      </c>
      <c r="AR3275" s="5">
        <v>419.31634521484301</v>
      </c>
      <c r="AS3275" s="5">
        <v>415.33127848307237</v>
      </c>
      <c r="AT3275" s="5">
        <v>452.99554443359301</v>
      </c>
      <c r="AU3275" s="5">
        <v>356.93865966796801</v>
      </c>
      <c r="AV3275" s="5">
        <v>373.90155029296801</v>
      </c>
      <c r="AW3275" s="5">
        <v>394.61191813150964</v>
      </c>
      <c r="AX3275" s="5">
        <v>388.96847534179602</v>
      </c>
      <c r="AY3275" s="5">
        <v>394.74832153320301</v>
      </c>
      <c r="AZ3275" s="5">
        <v>399.06222534179602</v>
      </c>
      <c r="BA3275" s="5">
        <v>394.259674072265</v>
      </c>
    </row>
    <row r="3276" spans="1:53" x14ac:dyDescent="0.2">
      <c r="A3276" s="1">
        <v>3273</v>
      </c>
      <c r="B3276" s="1" t="s">
        <v>13107</v>
      </c>
      <c r="C3276" s="1" t="s">
        <v>13108</v>
      </c>
      <c r="D3276" s="1" t="s">
        <v>13109</v>
      </c>
      <c r="E3276" s="1" t="s">
        <v>13110</v>
      </c>
      <c r="F3276" s="5">
        <v>957.42706298828102</v>
      </c>
      <c r="G3276" s="5">
        <v>1107.37963867187</v>
      </c>
      <c r="H3276" s="5">
        <v>1056.48254394531</v>
      </c>
      <c r="I3276" s="5">
        <v>1040.4297485351535</v>
      </c>
      <c r="J3276" s="5">
        <v>1295.10876464843</v>
      </c>
      <c r="K3276" s="5">
        <v>1269.19714355468</v>
      </c>
      <c r="L3276" s="5">
        <v>1247.45104980468</v>
      </c>
      <c r="M3276" s="5">
        <v>1270.5856526692633</v>
      </c>
      <c r="N3276" s="5">
        <v>411.09118652343699</v>
      </c>
      <c r="O3276" s="5">
        <v>460.15847778320301</v>
      </c>
      <c r="P3276" s="5">
        <v>481.74459838867102</v>
      </c>
      <c r="Q3276" s="5">
        <v>450.99808756510362</v>
      </c>
      <c r="R3276" s="5">
        <v>742.30456542968705</v>
      </c>
      <c r="S3276" s="5">
        <v>719.00982666015602</v>
      </c>
      <c r="T3276" s="5">
        <v>814.140625</v>
      </c>
      <c r="U3276" s="5">
        <v>758.48500569661428</v>
      </c>
      <c r="V3276" s="5">
        <v>794.93768310546795</v>
      </c>
      <c r="W3276" s="5">
        <v>840.57122802734295</v>
      </c>
      <c r="X3276" s="5">
        <v>771.73486328125</v>
      </c>
      <c r="Y3276" s="5">
        <v>802.41459147135356</v>
      </c>
      <c r="Z3276" s="5">
        <v>1128.89807128906</v>
      </c>
      <c r="AA3276" s="5">
        <v>1134.43212890625</v>
      </c>
      <c r="AB3276" s="5">
        <v>1231.69970703125</v>
      </c>
      <c r="AC3276" s="5">
        <v>1165.0099690755198</v>
      </c>
      <c r="AD3276" s="5">
        <v>719.02819824218705</v>
      </c>
      <c r="AE3276" s="5">
        <v>709.37457275390602</v>
      </c>
      <c r="AF3276" s="5">
        <v>743.53924560546795</v>
      </c>
      <c r="AG3276" s="5">
        <v>723.98067220052042</v>
      </c>
      <c r="AH3276" s="5">
        <v>802.06512451171795</v>
      </c>
      <c r="AI3276" s="5">
        <v>881.46203613281205</v>
      </c>
      <c r="AJ3276" s="5">
        <v>755.31396484375</v>
      </c>
      <c r="AK3276" s="5">
        <v>812.94704182942667</v>
      </c>
      <c r="AL3276" s="5">
        <v>367.28305053710898</v>
      </c>
      <c r="AM3276" s="5">
        <v>379.36822509765602</v>
      </c>
      <c r="AN3276" s="5">
        <v>408.12731933593699</v>
      </c>
      <c r="AO3276" s="5">
        <v>384.92619832356735</v>
      </c>
      <c r="AP3276" s="5">
        <v>614.13250732421795</v>
      </c>
      <c r="AQ3276" s="5">
        <v>573.42706298828102</v>
      </c>
      <c r="AR3276" s="5">
        <v>580.15270996093705</v>
      </c>
      <c r="AS3276" s="5">
        <v>589.23742675781205</v>
      </c>
      <c r="AT3276" s="5">
        <v>768.57989501953102</v>
      </c>
      <c r="AU3276" s="5">
        <v>718.80572509765602</v>
      </c>
      <c r="AV3276" s="5">
        <v>751.72161865234295</v>
      </c>
      <c r="AW3276" s="5">
        <v>746.3690795898433</v>
      </c>
      <c r="AX3276" s="5">
        <v>778.89410400390602</v>
      </c>
      <c r="AY3276" s="5">
        <v>780.34094238281205</v>
      </c>
      <c r="AZ3276" s="5">
        <v>793.49725341796795</v>
      </c>
      <c r="BA3276" s="5">
        <v>784.24409993489542</v>
      </c>
    </row>
    <row r="3277" spans="1:53" x14ac:dyDescent="0.2">
      <c r="A3277" s="1">
        <v>3274</v>
      </c>
      <c r="B3277" s="1" t="s">
        <v>13111</v>
      </c>
      <c r="C3277" s="1" t="s">
        <v>13112</v>
      </c>
      <c r="D3277" s="1" t="s">
        <v>13113</v>
      </c>
      <c r="E3277" s="1" t="s">
        <v>13114</v>
      </c>
      <c r="F3277" s="5">
        <v>436.45126342773398</v>
      </c>
      <c r="G3277" s="5">
        <v>496.125244140625</v>
      </c>
      <c r="H3277" s="5">
        <v>496.13009643554602</v>
      </c>
      <c r="I3277" s="5">
        <v>476.2355346679683</v>
      </c>
      <c r="J3277" s="5">
        <v>432.608795166015</v>
      </c>
      <c r="K3277" s="5">
        <v>444.76913452148398</v>
      </c>
      <c r="L3277" s="5">
        <v>415.88610839843699</v>
      </c>
      <c r="M3277" s="5">
        <v>431.08801269531199</v>
      </c>
      <c r="N3277" s="5">
        <v>1020.27606201171</v>
      </c>
      <c r="O3277" s="5">
        <v>973.06744384765602</v>
      </c>
      <c r="P3277" s="5">
        <v>999.970458984375</v>
      </c>
      <c r="Q3277" s="5">
        <v>997.7713216145803</v>
      </c>
      <c r="R3277" s="5">
        <v>509.462799072265</v>
      </c>
      <c r="S3277" s="5">
        <v>450.96173095703102</v>
      </c>
      <c r="T3277" s="5">
        <v>500.39385986328102</v>
      </c>
      <c r="U3277" s="5">
        <v>486.93946329752566</v>
      </c>
      <c r="V3277" s="5">
        <v>479.80453491210898</v>
      </c>
      <c r="W3277" s="5">
        <v>510.756744384765</v>
      </c>
      <c r="X3277" s="5">
        <v>485.215240478515</v>
      </c>
      <c r="Y3277" s="5">
        <v>491.92550659179636</v>
      </c>
      <c r="Z3277" s="5">
        <v>392.83847045898398</v>
      </c>
      <c r="AA3277" s="5">
        <v>435.16021728515602</v>
      </c>
      <c r="AB3277" s="5">
        <v>389.888580322265</v>
      </c>
      <c r="AC3277" s="5">
        <v>405.96242268880161</v>
      </c>
      <c r="AD3277" s="5">
        <v>501.05291748046801</v>
      </c>
      <c r="AE3277" s="5">
        <v>498.20104980468699</v>
      </c>
      <c r="AF3277" s="5">
        <v>530.53759765625</v>
      </c>
      <c r="AG3277" s="5">
        <v>509.93052164713498</v>
      </c>
      <c r="AH3277" s="5">
        <v>509.74279785156199</v>
      </c>
      <c r="AI3277" s="5">
        <v>532.28186035156205</v>
      </c>
      <c r="AJ3277" s="5">
        <v>478.44958496093699</v>
      </c>
      <c r="AK3277" s="5">
        <v>506.82474772135373</v>
      </c>
      <c r="AL3277" s="5">
        <v>926.62109375</v>
      </c>
      <c r="AM3277" s="5">
        <v>964.03570556640602</v>
      </c>
      <c r="AN3277" s="5">
        <v>957.83441162109295</v>
      </c>
      <c r="AO3277" s="5">
        <v>949.49707031249966</v>
      </c>
      <c r="AP3277" s="5">
        <v>508.63552856445301</v>
      </c>
      <c r="AQ3277" s="5">
        <v>497.93756103515602</v>
      </c>
      <c r="AR3277" s="5">
        <v>499.760009765625</v>
      </c>
      <c r="AS3277" s="5">
        <v>502.11103312174464</v>
      </c>
      <c r="AT3277" s="5">
        <v>466.77047729492102</v>
      </c>
      <c r="AU3277" s="5">
        <v>461.97860717773398</v>
      </c>
      <c r="AV3277" s="5">
        <v>469.57580566406199</v>
      </c>
      <c r="AW3277" s="5">
        <v>466.108296712239</v>
      </c>
      <c r="AX3277" s="5">
        <v>472.16226196289</v>
      </c>
      <c r="AY3277" s="5">
        <v>438.67071533203102</v>
      </c>
      <c r="AZ3277" s="5">
        <v>428.27130126953102</v>
      </c>
      <c r="BA3277" s="5">
        <v>446.36809285481735</v>
      </c>
    </row>
    <row r="3278" spans="1:53" x14ac:dyDescent="0.2">
      <c r="A3278" s="1">
        <v>3275</v>
      </c>
      <c r="B3278" s="1" t="s">
        <v>13115</v>
      </c>
      <c r="C3278" s="1" t="s">
        <v>13116</v>
      </c>
      <c r="D3278" s="1" t="s">
        <v>13117</v>
      </c>
      <c r="E3278" s="1" t="s">
        <v>13118</v>
      </c>
      <c r="F3278" s="5">
        <v>2528.48193359375</v>
      </c>
      <c r="G3278" s="5">
        <v>2534.33178710937</v>
      </c>
      <c r="H3278" s="5">
        <v>2533.22631835937</v>
      </c>
      <c r="I3278" s="5">
        <v>2532.0133463541629</v>
      </c>
      <c r="J3278" s="5">
        <v>2585.24951171875</v>
      </c>
      <c r="K3278" s="5">
        <v>2629.40893554687</v>
      </c>
      <c r="L3278" s="5">
        <v>2668.32568359375</v>
      </c>
      <c r="M3278" s="5">
        <v>2627.6613769531232</v>
      </c>
      <c r="N3278" s="5">
        <v>7713.83642578125</v>
      </c>
      <c r="O3278" s="5">
        <v>7912.619140625</v>
      </c>
      <c r="P3278" s="5">
        <v>7568.60595703125</v>
      </c>
      <c r="Q3278" s="5">
        <v>7731.687174479167</v>
      </c>
      <c r="R3278" s="5">
        <v>3019.85327148437</v>
      </c>
      <c r="S3278" s="5">
        <v>2960.2568359375</v>
      </c>
      <c r="T3278" s="5">
        <v>2899.0283203125</v>
      </c>
      <c r="U3278" s="5">
        <v>2959.7128092447897</v>
      </c>
      <c r="V3278" s="5">
        <v>1846.39477539062</v>
      </c>
      <c r="W3278" s="5">
        <v>1912.99304199218</v>
      </c>
      <c r="X3278" s="5">
        <v>1935.85327148437</v>
      </c>
      <c r="Y3278" s="5">
        <v>1898.4136962890564</v>
      </c>
      <c r="Z3278" s="5">
        <v>1921.10339355468</v>
      </c>
      <c r="AA3278" s="5">
        <v>1888.20288085937</v>
      </c>
      <c r="AB3278" s="5">
        <v>1855.10119628906</v>
      </c>
      <c r="AC3278" s="5">
        <v>1888.1358235677033</v>
      </c>
      <c r="AD3278" s="5">
        <v>2239.99951171875</v>
      </c>
      <c r="AE3278" s="5">
        <v>2324.30932617187</v>
      </c>
      <c r="AF3278" s="5">
        <v>2275.38134765625</v>
      </c>
      <c r="AG3278" s="5">
        <v>2279.8967285156232</v>
      </c>
      <c r="AH3278" s="5">
        <v>2412.974609375</v>
      </c>
      <c r="AI3278" s="5">
        <v>2363.71411132812</v>
      </c>
      <c r="AJ3278" s="5">
        <v>2273.533203125</v>
      </c>
      <c r="AK3278" s="5">
        <v>2350.0739746093732</v>
      </c>
      <c r="AL3278" s="5">
        <v>6862.87060546875</v>
      </c>
      <c r="AM3278" s="5">
        <v>6416.482421875</v>
      </c>
      <c r="AN3278" s="5">
        <v>6433.103515625</v>
      </c>
      <c r="AO3278" s="5">
        <v>6570.81884765625</v>
      </c>
      <c r="AP3278" s="5">
        <v>3184.81127929687</v>
      </c>
      <c r="AQ3278" s="5">
        <v>3166.93212890625</v>
      </c>
      <c r="AR3278" s="5">
        <v>3232.25756835937</v>
      </c>
      <c r="AS3278" s="5">
        <v>3194.6669921874964</v>
      </c>
      <c r="AT3278" s="5">
        <v>2069.94506835937</v>
      </c>
      <c r="AU3278" s="5">
        <v>1969.69189453125</v>
      </c>
      <c r="AV3278" s="5">
        <v>2181.04663085937</v>
      </c>
      <c r="AW3278" s="5">
        <v>2073.5611979166633</v>
      </c>
      <c r="AX3278" s="5">
        <v>2207.38842773437</v>
      </c>
      <c r="AY3278" s="5">
        <v>2202.39038085937</v>
      </c>
      <c r="AZ3278" s="5">
        <v>2272.962890625</v>
      </c>
      <c r="BA3278" s="5">
        <v>2227.5805664062468</v>
      </c>
    </row>
    <row r="3279" spans="1:53" x14ac:dyDescent="0.2">
      <c r="A3279" s="1">
        <v>3276</v>
      </c>
      <c r="B3279" s="1" t="s">
        <v>13119</v>
      </c>
      <c r="C3279" s="1" t="s">
        <v>13120</v>
      </c>
      <c r="D3279" s="1" t="s">
        <v>13121</v>
      </c>
      <c r="E3279" s="1" t="s">
        <v>13122</v>
      </c>
      <c r="F3279" s="5">
        <v>1900.298828125</v>
      </c>
      <c r="G3279" s="5">
        <v>1901.32177734375</v>
      </c>
      <c r="H3279" s="5">
        <v>1826.17944335937</v>
      </c>
      <c r="I3279" s="5">
        <v>1875.9333496093732</v>
      </c>
      <c r="J3279" s="5">
        <v>1821.87536621093</v>
      </c>
      <c r="K3279" s="5">
        <v>1945.79528808593</v>
      </c>
      <c r="L3279" s="5">
        <v>1810.58093261718</v>
      </c>
      <c r="M3279" s="5">
        <v>1859.4171956380133</v>
      </c>
      <c r="N3279" s="5">
        <v>1193.32177734375</v>
      </c>
      <c r="O3279" s="5">
        <v>1198.52600097656</v>
      </c>
      <c r="P3279" s="5">
        <v>978.29168701171795</v>
      </c>
      <c r="Q3279" s="5">
        <v>1123.3798217773426</v>
      </c>
      <c r="R3279" s="5">
        <v>1515.216796875</v>
      </c>
      <c r="S3279" s="5">
        <v>1545.83984375</v>
      </c>
      <c r="T3279" s="5">
        <v>1380.35522460937</v>
      </c>
      <c r="U3279" s="5">
        <v>1480.4706217447899</v>
      </c>
      <c r="V3279" s="5">
        <v>2067.2744140625</v>
      </c>
      <c r="W3279" s="5">
        <v>1987.69616699218</v>
      </c>
      <c r="X3279" s="5">
        <v>1810.61193847656</v>
      </c>
      <c r="Y3279" s="5">
        <v>1955.1941731770801</v>
      </c>
      <c r="Z3279" s="5">
        <v>1827.11596679687</v>
      </c>
      <c r="AA3279" s="5">
        <v>1795.58288574218</v>
      </c>
      <c r="AB3279" s="5">
        <v>1834.46838378906</v>
      </c>
      <c r="AC3279" s="5">
        <v>1819.0557454427033</v>
      </c>
      <c r="AD3279" s="5">
        <v>2542.802734375</v>
      </c>
      <c r="AE3279" s="5">
        <v>2806.36401367187</v>
      </c>
      <c r="AF3279" s="5">
        <v>2728.77978515625</v>
      </c>
      <c r="AG3279" s="5">
        <v>2692.6488444010397</v>
      </c>
      <c r="AH3279" s="5">
        <v>2509.11376953125</v>
      </c>
      <c r="AI3279" s="5">
        <v>2255.35791015625</v>
      </c>
      <c r="AJ3279" s="5">
        <v>2484.57788085937</v>
      </c>
      <c r="AK3279" s="5">
        <v>2416.3498535156232</v>
      </c>
      <c r="AL3279" s="5">
        <v>1670.03991699218</v>
      </c>
      <c r="AM3279" s="5">
        <v>1404.65209960937</v>
      </c>
      <c r="AN3279" s="5">
        <v>1515.76940917968</v>
      </c>
      <c r="AO3279" s="5">
        <v>1530.1538085937434</v>
      </c>
      <c r="AP3279" s="5">
        <v>1469.52783203125</v>
      </c>
      <c r="AQ3279" s="5">
        <v>1506.10437011718</v>
      </c>
      <c r="AR3279" s="5">
        <v>1464.53173828125</v>
      </c>
      <c r="AS3279" s="5">
        <v>1480.0546468098935</v>
      </c>
      <c r="AT3279" s="5">
        <v>702.96691894531205</v>
      </c>
      <c r="AU3279" s="5">
        <v>1432.10144042968</v>
      </c>
      <c r="AV3279" s="5">
        <v>1741.86450195312</v>
      </c>
      <c r="AW3279" s="5">
        <v>1292.3109537760372</v>
      </c>
      <c r="AX3279" s="5">
        <v>1636.29675292968</v>
      </c>
      <c r="AY3279" s="5">
        <v>1612.34313964843</v>
      </c>
      <c r="AZ3279" s="5">
        <v>1591.57995605468</v>
      </c>
      <c r="BA3279" s="5">
        <v>1613.40661621093</v>
      </c>
    </row>
    <row r="3280" spans="1:53" x14ac:dyDescent="0.2">
      <c r="A3280" s="1">
        <v>3277</v>
      </c>
      <c r="B3280" s="1" t="s">
        <v>13123</v>
      </c>
      <c r="C3280" s="1" t="s">
        <v>13124</v>
      </c>
      <c r="D3280" s="1" t="s">
        <v>13125</v>
      </c>
      <c r="E3280" s="1" t="s">
        <v>13126</v>
      </c>
      <c r="F3280" s="5">
        <v>170.41622924804599</v>
      </c>
      <c r="G3280" s="5">
        <v>152.76156616210901</v>
      </c>
      <c r="H3280" s="5">
        <v>157.72994995117099</v>
      </c>
      <c r="I3280" s="5">
        <v>160.30258178710866</v>
      </c>
      <c r="J3280" s="5">
        <v>216.20658874511699</v>
      </c>
      <c r="K3280" s="5">
        <v>180.62341308593699</v>
      </c>
      <c r="L3280" s="5">
        <v>196.52035522460901</v>
      </c>
      <c r="M3280" s="5">
        <v>197.78345235188769</v>
      </c>
      <c r="N3280" s="5">
        <v>278.39730834960898</v>
      </c>
      <c r="O3280" s="5">
        <v>300.13806152343699</v>
      </c>
      <c r="P3280" s="5">
        <v>265.46615600585898</v>
      </c>
      <c r="Q3280" s="5">
        <v>281.33384195963498</v>
      </c>
      <c r="R3280" s="5">
        <v>100.20513916015599</v>
      </c>
      <c r="S3280" s="5">
        <v>89.551139831542898</v>
      </c>
      <c r="T3280" s="5">
        <v>111.854515075683</v>
      </c>
      <c r="U3280" s="5">
        <v>100.53693135579397</v>
      </c>
      <c r="V3280" s="5">
        <v>144.14903259277301</v>
      </c>
      <c r="W3280" s="5">
        <v>156.23141479492099</v>
      </c>
      <c r="X3280" s="5">
        <v>143.28135681152301</v>
      </c>
      <c r="Y3280" s="5">
        <v>147.88726806640568</v>
      </c>
      <c r="Z3280" s="5">
        <v>172.08164978027301</v>
      </c>
      <c r="AA3280" s="5">
        <v>176.09385681152301</v>
      </c>
      <c r="AB3280" s="5">
        <v>187.04185485839801</v>
      </c>
      <c r="AC3280" s="5">
        <v>178.4057871500647</v>
      </c>
      <c r="AD3280" s="5">
        <v>108.724723815917</v>
      </c>
      <c r="AE3280" s="5">
        <v>114.751731872558</v>
      </c>
      <c r="AF3280" s="5">
        <v>108.813911437988</v>
      </c>
      <c r="AG3280" s="5">
        <v>110.76345570882101</v>
      </c>
      <c r="AH3280" s="5">
        <v>95.781707763671804</v>
      </c>
      <c r="AI3280" s="5">
        <v>100.54530334472599</v>
      </c>
      <c r="AJ3280" s="5">
        <v>97.705734252929602</v>
      </c>
      <c r="AK3280" s="5">
        <v>98.010915120442476</v>
      </c>
      <c r="AL3280" s="5">
        <v>253.66047668457</v>
      </c>
      <c r="AM3280" s="5">
        <v>265.38088989257801</v>
      </c>
      <c r="AN3280" s="5">
        <v>273.237213134765</v>
      </c>
      <c r="AO3280" s="5">
        <v>264.09285990397098</v>
      </c>
      <c r="AP3280" s="5">
        <v>122.607650756835</v>
      </c>
      <c r="AQ3280" s="5">
        <v>109.060287475585</v>
      </c>
      <c r="AR3280" s="5">
        <v>118.90981292724599</v>
      </c>
      <c r="AS3280" s="5">
        <v>116.85925038655533</v>
      </c>
      <c r="AT3280" s="5">
        <v>147.13046264648401</v>
      </c>
      <c r="AU3280" s="5">
        <v>132.70866394042901</v>
      </c>
      <c r="AV3280" s="5">
        <v>115.478942871093</v>
      </c>
      <c r="AW3280" s="5">
        <v>131.77268981933534</v>
      </c>
      <c r="AX3280" s="5">
        <v>109.115661621093</v>
      </c>
      <c r="AY3280" s="5">
        <v>130.43925476074199</v>
      </c>
      <c r="AZ3280" s="5">
        <v>134.362060546875</v>
      </c>
      <c r="BA3280" s="5">
        <v>124.63899230956999</v>
      </c>
    </row>
    <row r="3281" spans="1:53" x14ac:dyDescent="0.2">
      <c r="A3281" s="1">
        <v>3278</v>
      </c>
      <c r="B3281" s="1" t="s">
        <v>13127</v>
      </c>
      <c r="C3281" s="1" t="s">
        <v>13128</v>
      </c>
      <c r="D3281" s="1" t="s">
        <v>13129</v>
      </c>
      <c r="E3281" s="1" t="s">
        <v>13130</v>
      </c>
      <c r="F3281" s="5">
        <v>108.88973236083901</v>
      </c>
      <c r="G3281" s="5">
        <v>149.32385253906199</v>
      </c>
      <c r="H3281" s="5">
        <v>126.54932403564401</v>
      </c>
      <c r="I3281" s="5">
        <v>128.254302978515</v>
      </c>
      <c r="J3281" s="5">
        <v>109.145690917968</v>
      </c>
      <c r="K3281" s="5">
        <v>132.93194580078099</v>
      </c>
      <c r="L3281" s="5">
        <v>99.859298706054602</v>
      </c>
      <c r="M3281" s="5">
        <v>113.97897847493452</v>
      </c>
      <c r="N3281" s="5">
        <v>111.752708435058</v>
      </c>
      <c r="O3281" s="5">
        <v>95.120315551757798</v>
      </c>
      <c r="P3281" s="5">
        <v>92.228736877441406</v>
      </c>
      <c r="Q3281" s="5">
        <v>99.700586954752396</v>
      </c>
      <c r="R3281" s="5">
        <v>108.766510009765</v>
      </c>
      <c r="S3281" s="5">
        <v>99.184165954589801</v>
      </c>
      <c r="T3281" s="5">
        <v>109.52324676513599</v>
      </c>
      <c r="U3281" s="5">
        <v>105.82464090983025</v>
      </c>
      <c r="V3281" s="5">
        <v>94.851020812988196</v>
      </c>
      <c r="W3281" s="5">
        <v>97.062187194824205</v>
      </c>
      <c r="X3281" s="5">
        <v>84.051322937011705</v>
      </c>
      <c r="Y3281" s="5">
        <v>91.988176981608035</v>
      </c>
      <c r="Z3281" s="5">
        <v>102.610717773437</v>
      </c>
      <c r="AA3281" s="5">
        <v>91.775169372558594</v>
      </c>
      <c r="AB3281" s="5">
        <v>99.645858764648395</v>
      </c>
      <c r="AC3281" s="5">
        <v>98.010581970214659</v>
      </c>
      <c r="AD3281" s="5">
        <v>142.13650512695301</v>
      </c>
      <c r="AE3281" s="5">
        <v>145.28399658203099</v>
      </c>
      <c r="AF3281" s="5">
        <v>166.58711242675699</v>
      </c>
      <c r="AG3281" s="5">
        <v>151.33587137858035</v>
      </c>
      <c r="AH3281" s="5">
        <v>131.449615478515</v>
      </c>
      <c r="AI3281" s="5">
        <v>126.801025390625</v>
      </c>
      <c r="AJ3281" s="5">
        <v>115.69280242919901</v>
      </c>
      <c r="AK3281" s="5">
        <v>124.64781443277967</v>
      </c>
      <c r="AL3281" s="5">
        <v>77.943870544433594</v>
      </c>
      <c r="AM3281" s="5">
        <v>79.324539184570298</v>
      </c>
      <c r="AN3281" s="5">
        <v>98.498916625976506</v>
      </c>
      <c r="AO3281" s="5">
        <v>85.255775451660142</v>
      </c>
      <c r="AP3281" s="5">
        <v>85.571807861328097</v>
      </c>
      <c r="AQ3281" s="5">
        <v>88.909370422363196</v>
      </c>
      <c r="AR3281" s="5">
        <v>92.927825927734304</v>
      </c>
      <c r="AS3281" s="5">
        <v>89.136334737141866</v>
      </c>
      <c r="AT3281" s="5">
        <v>106.696411132812</v>
      </c>
      <c r="AU3281" s="5">
        <v>88.470626831054602</v>
      </c>
      <c r="AV3281" s="5">
        <v>93.711524963378906</v>
      </c>
      <c r="AW3281" s="5">
        <v>96.292854309081847</v>
      </c>
      <c r="AX3281" s="5">
        <v>99.024314880371094</v>
      </c>
      <c r="AY3281" s="5">
        <v>93.334091186523395</v>
      </c>
      <c r="AZ3281" s="5">
        <v>92.738830566406193</v>
      </c>
      <c r="BA3281" s="5">
        <v>95.032412211100223</v>
      </c>
    </row>
    <row r="3282" spans="1:53" x14ac:dyDescent="0.2">
      <c r="A3282" s="1">
        <v>3279</v>
      </c>
      <c r="B3282" s="1" t="s">
        <v>13131</v>
      </c>
      <c r="C3282" s="1" t="s">
        <v>13132</v>
      </c>
      <c r="D3282" s="1" t="s">
        <v>13133</v>
      </c>
      <c r="E3282" s="1" t="s">
        <v>13134</v>
      </c>
      <c r="AB3282" s="5">
        <v>29.688837051391602</v>
      </c>
      <c r="AC3282" s="5">
        <v>29.688837051391602</v>
      </c>
      <c r="AL3282" s="5">
        <v>46.671558380126903</v>
      </c>
      <c r="AM3282" s="5">
        <v>43.129878997802699</v>
      </c>
      <c r="AN3282" s="5">
        <v>37.415985107421797</v>
      </c>
      <c r="AO3282" s="5">
        <v>42.405807495117131</v>
      </c>
    </row>
    <row r="3283" spans="1:53" x14ac:dyDescent="0.2">
      <c r="A3283" s="1">
        <v>3280</v>
      </c>
      <c r="B3283" s="1" t="s">
        <v>13135</v>
      </c>
      <c r="C3283" s="1" t="s">
        <v>13136</v>
      </c>
      <c r="D3283" s="1" t="s">
        <v>13137</v>
      </c>
      <c r="E3283" s="1" t="s">
        <v>13138</v>
      </c>
      <c r="F3283" s="5">
        <v>608.82891845703102</v>
      </c>
      <c r="G3283" s="5">
        <v>573.447998046875</v>
      </c>
      <c r="H3283" s="5">
        <v>603.43103027343705</v>
      </c>
      <c r="I3283" s="5">
        <v>595.23598225911439</v>
      </c>
      <c r="J3283" s="5">
        <v>494.95806884765602</v>
      </c>
      <c r="K3283" s="5">
        <v>474.84970092773398</v>
      </c>
      <c r="L3283" s="5">
        <v>463.34619140625</v>
      </c>
      <c r="M3283" s="5">
        <v>477.71798706054665</v>
      </c>
      <c r="N3283" s="5">
        <v>391.05560302734301</v>
      </c>
      <c r="O3283" s="5">
        <v>485.471588134765</v>
      </c>
      <c r="P3283" s="5">
        <v>427.08233642578102</v>
      </c>
      <c r="Q3283" s="5">
        <v>434.53650919596299</v>
      </c>
      <c r="R3283" s="5">
        <v>498.67071533203102</v>
      </c>
      <c r="S3283" s="5">
        <v>438.206451416015</v>
      </c>
      <c r="T3283" s="5">
        <v>475.38250732421801</v>
      </c>
      <c r="U3283" s="5">
        <v>470.75322469075468</v>
      </c>
      <c r="V3283" s="5">
        <v>639.9208984375</v>
      </c>
      <c r="W3283" s="5">
        <v>590.04248046875</v>
      </c>
      <c r="X3283" s="5">
        <v>613.28936767578102</v>
      </c>
      <c r="Y3283" s="5">
        <v>614.41758219401038</v>
      </c>
      <c r="Z3283" s="5">
        <v>784.61828613281205</v>
      </c>
      <c r="AA3283" s="5">
        <v>795.95843505859295</v>
      </c>
      <c r="AB3283" s="5">
        <v>768.85754394531205</v>
      </c>
      <c r="AC3283" s="5">
        <v>783.14475504557231</v>
      </c>
      <c r="AD3283" s="5">
        <v>349.80035400390602</v>
      </c>
      <c r="AE3283" s="5">
        <v>317.46945190429602</v>
      </c>
      <c r="AF3283" s="5">
        <v>354.25875854492102</v>
      </c>
      <c r="AG3283" s="5">
        <v>340.50952148437432</v>
      </c>
      <c r="AH3283" s="5">
        <v>320.91970825195301</v>
      </c>
      <c r="AI3283" s="5">
        <v>337.14251708984301</v>
      </c>
      <c r="AJ3283" s="5">
        <v>302.92791748046801</v>
      </c>
      <c r="AK3283" s="5">
        <v>320.33004760742136</v>
      </c>
      <c r="AL3283" s="5">
        <v>229.87774658203099</v>
      </c>
      <c r="AM3283" s="5">
        <v>295.36175537109301</v>
      </c>
      <c r="AN3283" s="5">
        <v>261.76849365234301</v>
      </c>
      <c r="AO3283" s="5">
        <v>262.33599853515562</v>
      </c>
      <c r="AP3283" s="5">
        <v>390.18753051757801</v>
      </c>
      <c r="AQ3283" s="5">
        <v>368.80865478515602</v>
      </c>
      <c r="AR3283" s="5">
        <v>341.30670166015602</v>
      </c>
      <c r="AS3283" s="5">
        <v>366.76762898763008</v>
      </c>
      <c r="AT3283" s="5">
        <v>405.23822021484301</v>
      </c>
      <c r="AU3283" s="5">
        <v>411.991943359375</v>
      </c>
      <c r="AV3283" s="5">
        <v>400.58258056640602</v>
      </c>
      <c r="AW3283" s="5">
        <v>405.93758138020803</v>
      </c>
      <c r="AX3283" s="5">
        <v>356.45471191406199</v>
      </c>
      <c r="AY3283" s="5">
        <v>367.330474853515</v>
      </c>
      <c r="AZ3283" s="5">
        <v>385.97613525390602</v>
      </c>
      <c r="BA3283" s="5">
        <v>369.92044067382767</v>
      </c>
    </row>
    <row r="3284" spans="1:53" x14ac:dyDescent="0.2">
      <c r="A3284" s="1">
        <v>3281</v>
      </c>
      <c r="B3284" s="1" t="s">
        <v>13139</v>
      </c>
      <c r="C3284" s="1" t="s">
        <v>13140</v>
      </c>
      <c r="D3284" s="1" t="s">
        <v>13141</v>
      </c>
      <c r="E3284" s="1" t="s">
        <v>13142</v>
      </c>
      <c r="N3284" s="5">
        <v>98.179336547851506</v>
      </c>
      <c r="Q3284" s="5">
        <v>98.179336547851506</v>
      </c>
      <c r="V3284" s="5">
        <v>66.028831481933594</v>
      </c>
      <c r="W3284" s="5">
        <v>50.106021881103501</v>
      </c>
      <c r="X3284" s="5">
        <v>53.621532440185497</v>
      </c>
      <c r="Y3284" s="5">
        <v>56.585461934407533</v>
      </c>
      <c r="AA3284" s="5">
        <v>57.750862121582003</v>
      </c>
      <c r="AB3284" s="5">
        <v>50.713981628417898</v>
      </c>
      <c r="AC3284" s="5">
        <v>54.23242187499995</v>
      </c>
      <c r="AE3284" s="5">
        <v>68.412734985351506</v>
      </c>
      <c r="AF3284" s="5">
        <v>37.063621520996001</v>
      </c>
      <c r="AG3284" s="5">
        <v>52.738178253173757</v>
      </c>
      <c r="AL3284" s="5">
        <v>147.579330444335</v>
      </c>
      <c r="AM3284" s="5">
        <v>132.80368041992099</v>
      </c>
      <c r="AN3284" s="5">
        <v>134.71697998046801</v>
      </c>
      <c r="AO3284" s="5">
        <v>138.36666361490799</v>
      </c>
      <c r="AZ3284" s="5">
        <v>57.216049194335902</v>
      </c>
      <c r="BA3284" s="5">
        <v>57.216049194335902</v>
      </c>
    </row>
    <row r="3285" spans="1:53" x14ac:dyDescent="0.2">
      <c r="A3285" s="1">
        <v>3282</v>
      </c>
      <c r="B3285" s="1" t="s">
        <v>13143</v>
      </c>
      <c r="C3285" s="1" t="s">
        <v>13144</v>
      </c>
      <c r="D3285" s="1" t="s">
        <v>13145</v>
      </c>
      <c r="E3285" s="1" t="s">
        <v>13146</v>
      </c>
      <c r="F3285" s="5">
        <v>451.98681640625</v>
      </c>
      <c r="G3285" s="5">
        <v>454.98751831054602</v>
      </c>
      <c r="H3285" s="5">
        <v>489.505859375</v>
      </c>
      <c r="I3285" s="5">
        <v>465.49339803059866</v>
      </c>
      <c r="J3285" s="5">
        <v>441.60870361328102</v>
      </c>
      <c r="K3285" s="5">
        <v>441.031982421875</v>
      </c>
      <c r="L3285" s="5">
        <v>484.67092895507801</v>
      </c>
      <c r="M3285" s="5">
        <v>455.77053833007795</v>
      </c>
      <c r="N3285" s="5">
        <v>281.99822998046801</v>
      </c>
      <c r="O3285" s="5">
        <v>279.07382202148398</v>
      </c>
      <c r="P3285" s="5">
        <v>299.74435424804602</v>
      </c>
      <c r="Q3285" s="5">
        <v>286.93880208333263</v>
      </c>
      <c r="R3285" s="5">
        <v>682.288330078125</v>
      </c>
      <c r="S3285" s="5">
        <v>673.14910888671795</v>
      </c>
      <c r="T3285" s="5">
        <v>689.63269042968705</v>
      </c>
      <c r="U3285" s="5">
        <v>681.69004313150992</v>
      </c>
      <c r="V3285" s="5">
        <v>434.49105834960898</v>
      </c>
      <c r="W3285" s="5">
        <v>462.51052856445301</v>
      </c>
      <c r="X3285" s="5">
        <v>495.09912109375</v>
      </c>
      <c r="Y3285" s="5">
        <v>464.03356933593733</v>
      </c>
      <c r="Z3285" s="5">
        <v>562.01873779296795</v>
      </c>
      <c r="AA3285" s="5">
        <v>499.05661010742102</v>
      </c>
      <c r="AB3285" s="5">
        <v>493.08151245117102</v>
      </c>
      <c r="AC3285" s="5">
        <v>518.05228678385333</v>
      </c>
      <c r="AD3285" s="5">
        <v>455.38687133789</v>
      </c>
      <c r="AE3285" s="5">
        <v>498.54165649414</v>
      </c>
      <c r="AF3285" s="5">
        <v>531.16546630859295</v>
      </c>
      <c r="AG3285" s="5">
        <v>495.03133138020763</v>
      </c>
      <c r="AH3285" s="5">
        <v>468.349029541015</v>
      </c>
      <c r="AI3285" s="5">
        <v>478.18313598632801</v>
      </c>
      <c r="AJ3285" s="5">
        <v>442.42636108398398</v>
      </c>
      <c r="AK3285" s="5">
        <v>462.98617553710898</v>
      </c>
      <c r="AL3285" s="5">
        <v>261.91589355468699</v>
      </c>
      <c r="AM3285" s="5">
        <v>297.59613037109301</v>
      </c>
      <c r="AN3285" s="5">
        <v>292.41888427734301</v>
      </c>
      <c r="AO3285" s="5">
        <v>283.976969401041</v>
      </c>
      <c r="AP3285" s="5">
        <v>322.55529785156199</v>
      </c>
      <c r="AQ3285" s="5">
        <v>327.15328979492102</v>
      </c>
      <c r="AR3285" s="5">
        <v>290.44342041015602</v>
      </c>
      <c r="AS3285" s="5">
        <v>313.38400268554636</v>
      </c>
      <c r="AT3285" s="5">
        <v>457.67291259765602</v>
      </c>
      <c r="AU3285" s="5">
        <v>416.11038208007801</v>
      </c>
      <c r="AV3285" s="5">
        <v>511.61648559570301</v>
      </c>
      <c r="AW3285" s="5">
        <v>461.79992675781233</v>
      </c>
      <c r="AX3285" s="5">
        <v>447.30435180664</v>
      </c>
      <c r="AY3285" s="5">
        <v>438.44284057617102</v>
      </c>
      <c r="AZ3285" s="5">
        <v>414.58074951171801</v>
      </c>
      <c r="BA3285" s="5">
        <v>433.44264729817633</v>
      </c>
    </row>
    <row r="3286" spans="1:53" x14ac:dyDescent="0.2">
      <c r="A3286" s="1">
        <v>3283</v>
      </c>
      <c r="B3286" s="1" t="s">
        <v>13147</v>
      </c>
      <c r="C3286" s="1" t="s">
        <v>13148</v>
      </c>
      <c r="D3286" s="1" t="s">
        <v>13149</v>
      </c>
      <c r="E3286" s="1" t="s">
        <v>13150</v>
      </c>
      <c r="N3286" s="5">
        <v>1538.17907714843</v>
      </c>
      <c r="O3286" s="5">
        <v>1305.93835449218</v>
      </c>
      <c r="P3286" s="5">
        <v>1096.2109375</v>
      </c>
      <c r="Q3286" s="5">
        <v>1313.4427897135367</v>
      </c>
      <c r="V3286" s="5">
        <v>1322.59521484375</v>
      </c>
      <c r="Y3286" s="5">
        <v>1322.59521484375</v>
      </c>
      <c r="AB3286" s="5">
        <v>1934.57580566406</v>
      </c>
      <c r="AC3286" s="5">
        <v>1934.57580566406</v>
      </c>
      <c r="AD3286" s="5">
        <v>1463.54187011718</v>
      </c>
      <c r="AG3286" s="5">
        <v>1463.54187011718</v>
      </c>
      <c r="AJ3286" s="5">
        <v>13778.9716796875</v>
      </c>
      <c r="AK3286" s="5">
        <v>13778.9716796875</v>
      </c>
      <c r="AP3286" s="5">
        <v>649.33062744140602</v>
      </c>
      <c r="AS3286" s="5">
        <v>649.33062744140602</v>
      </c>
      <c r="AZ3286" s="5">
        <v>1650.849609375</v>
      </c>
      <c r="BA3286" s="5">
        <v>1650.849609375</v>
      </c>
    </row>
    <row r="3287" spans="1:53" x14ac:dyDescent="0.2">
      <c r="A3287" s="1">
        <v>3284</v>
      </c>
      <c r="B3287" s="1" t="s">
        <v>13151</v>
      </c>
      <c r="C3287" s="1" t="s">
        <v>13152</v>
      </c>
      <c r="D3287" s="1" t="s">
        <v>13153</v>
      </c>
      <c r="E3287" s="1" t="s">
        <v>13154</v>
      </c>
      <c r="F3287" s="5">
        <v>1250.74206542968</v>
      </c>
      <c r="G3287" s="5">
        <v>1162.4775390625</v>
      </c>
      <c r="H3287" s="5">
        <v>1205.52868652343</v>
      </c>
      <c r="I3287" s="5">
        <v>1206.2494303385367</v>
      </c>
      <c r="J3287" s="5">
        <v>1024.02685546875</v>
      </c>
      <c r="K3287" s="5">
        <v>996.71832275390602</v>
      </c>
      <c r="L3287" s="5">
        <v>1026.76672363281</v>
      </c>
      <c r="M3287" s="5">
        <v>1015.8373006184887</v>
      </c>
      <c r="N3287" s="5">
        <v>1639.11364746093</v>
      </c>
      <c r="O3287" s="5">
        <v>1671.24304199218</v>
      </c>
      <c r="P3287" s="5">
        <v>1676.02709960937</v>
      </c>
      <c r="Q3287" s="5">
        <v>1662.1279296874934</v>
      </c>
      <c r="R3287" s="5">
        <v>1411.87219238281</v>
      </c>
      <c r="S3287" s="5">
        <v>1504.49743652343</v>
      </c>
      <c r="T3287" s="5">
        <v>1464.78198242187</v>
      </c>
      <c r="U3287" s="5">
        <v>1460.3838704427035</v>
      </c>
      <c r="V3287" s="5">
        <v>1307.04870605468</v>
      </c>
      <c r="W3287" s="5">
        <v>1362.50793457031</v>
      </c>
      <c r="X3287" s="5">
        <v>1228.01452636718</v>
      </c>
      <c r="Y3287" s="5">
        <v>1299.1903889973901</v>
      </c>
      <c r="Z3287" s="5">
        <v>1722.77062988281</v>
      </c>
      <c r="AA3287" s="5">
        <v>1809.38989257812</v>
      </c>
      <c r="AB3287" s="5">
        <v>1813.39770507812</v>
      </c>
      <c r="AC3287" s="5">
        <v>1781.8527425130167</v>
      </c>
      <c r="AD3287" s="5">
        <v>732.72650146484295</v>
      </c>
      <c r="AE3287" s="5">
        <v>724.63488769531205</v>
      </c>
      <c r="AF3287" s="5">
        <v>675.70269775390602</v>
      </c>
      <c r="AG3287" s="5">
        <v>711.02136230468693</v>
      </c>
      <c r="AH3287" s="5">
        <v>836.01745605468705</v>
      </c>
      <c r="AI3287" s="5">
        <v>866.90655517578102</v>
      </c>
      <c r="AJ3287" s="5">
        <v>804.10992431640602</v>
      </c>
      <c r="AK3287" s="5">
        <v>835.67797851562466</v>
      </c>
      <c r="AL3287" s="5">
        <v>1548.49914550781</v>
      </c>
      <c r="AM3287" s="5">
        <v>1392.8212890625</v>
      </c>
      <c r="AN3287" s="5">
        <v>1447.19567871093</v>
      </c>
      <c r="AO3287" s="5">
        <v>1462.8387044270801</v>
      </c>
      <c r="AP3287" s="5">
        <v>1056.02612304687</v>
      </c>
      <c r="AQ3287" s="5">
        <v>1118.06530761718</v>
      </c>
      <c r="AR3287" s="5">
        <v>1086.31188964843</v>
      </c>
      <c r="AS3287" s="5">
        <v>1086.8011067708267</v>
      </c>
      <c r="AT3287" s="5">
        <v>935.98913574218705</v>
      </c>
      <c r="AU3287" s="5">
        <v>1094.93225097656</v>
      </c>
      <c r="AV3287" s="5">
        <v>997.78869628906205</v>
      </c>
      <c r="AW3287" s="5">
        <v>1009.5700276692696</v>
      </c>
      <c r="AX3287" s="5">
        <v>626.98712158203102</v>
      </c>
      <c r="AY3287" s="5">
        <v>686.897705078125</v>
      </c>
      <c r="AZ3287" s="5">
        <v>636.47222900390602</v>
      </c>
      <c r="BA3287" s="5">
        <v>650.11901855468739</v>
      </c>
    </row>
    <row r="3288" spans="1:53" x14ac:dyDescent="0.2">
      <c r="A3288" s="1">
        <v>3285</v>
      </c>
      <c r="B3288" s="1" t="s">
        <v>13155</v>
      </c>
      <c r="C3288" s="1" t="s">
        <v>13156</v>
      </c>
      <c r="D3288" s="1" t="s">
        <v>13157</v>
      </c>
      <c r="E3288" s="1" t="s">
        <v>13158</v>
      </c>
      <c r="F3288" s="5">
        <v>92.107254028320298</v>
      </c>
      <c r="G3288" s="5">
        <v>102.019241333007</v>
      </c>
      <c r="H3288" s="5">
        <v>98.439430236816406</v>
      </c>
      <c r="I3288" s="5">
        <v>97.521975199381245</v>
      </c>
      <c r="J3288" s="5">
        <v>104.37435150146401</v>
      </c>
      <c r="K3288" s="5">
        <v>89.541580200195298</v>
      </c>
      <c r="L3288" s="5">
        <v>83.516227722167898</v>
      </c>
      <c r="M3288" s="5">
        <v>92.477386474609077</v>
      </c>
      <c r="N3288" s="5">
        <v>219.73213195800699</v>
      </c>
      <c r="O3288" s="5">
        <v>205.513092041015</v>
      </c>
      <c r="P3288" s="5">
        <v>203.85139465332</v>
      </c>
      <c r="Q3288" s="5">
        <v>209.69887288411397</v>
      </c>
      <c r="R3288" s="5">
        <v>131.42039489746</v>
      </c>
      <c r="S3288" s="5">
        <v>123.327880859375</v>
      </c>
      <c r="T3288" s="5">
        <v>137.441146850585</v>
      </c>
      <c r="U3288" s="5">
        <v>130.72980753580666</v>
      </c>
      <c r="V3288" s="5">
        <v>151.54550170898401</v>
      </c>
      <c r="W3288" s="5">
        <v>167.53057861328099</v>
      </c>
      <c r="X3288" s="5">
        <v>158.80381774902301</v>
      </c>
      <c r="Y3288" s="5">
        <v>159.293299357096</v>
      </c>
      <c r="Z3288" s="5">
        <v>134.227767944335</v>
      </c>
      <c r="AA3288" s="5">
        <v>121.508544921875</v>
      </c>
      <c r="AB3288" s="5">
        <v>117.09674072265599</v>
      </c>
      <c r="AC3288" s="5">
        <v>124.27768452962199</v>
      </c>
      <c r="AD3288" s="5">
        <v>98.238082885742102</v>
      </c>
      <c r="AE3288" s="5">
        <v>84.529708862304602</v>
      </c>
      <c r="AF3288" s="5">
        <v>94.555282592773395</v>
      </c>
      <c r="AG3288" s="5">
        <v>92.441024780273366</v>
      </c>
      <c r="AH3288" s="5">
        <v>89.878562927246094</v>
      </c>
      <c r="AI3288" s="5">
        <v>82.258338928222599</v>
      </c>
      <c r="AJ3288" s="5">
        <v>92.651153564453097</v>
      </c>
      <c r="AK3288" s="5">
        <v>88.262685139973925</v>
      </c>
      <c r="AL3288" s="5">
        <v>160.77566528320301</v>
      </c>
      <c r="AM3288" s="5">
        <v>155.34628295898401</v>
      </c>
      <c r="AN3288" s="5">
        <v>149.606185913085</v>
      </c>
      <c r="AO3288" s="5">
        <v>155.2427113850907</v>
      </c>
      <c r="AP3288" s="5">
        <v>118.50821685791</v>
      </c>
      <c r="AQ3288" s="5">
        <v>123.721565246582</v>
      </c>
      <c r="AR3288" s="5">
        <v>121.773727416992</v>
      </c>
      <c r="AS3288" s="5">
        <v>121.33450317382801</v>
      </c>
      <c r="AT3288" s="5">
        <v>132.27412414550699</v>
      </c>
      <c r="AU3288" s="5">
        <v>120.55710601806599</v>
      </c>
      <c r="AV3288" s="5">
        <v>108.76774597167901</v>
      </c>
      <c r="AW3288" s="5">
        <v>120.53299204508399</v>
      </c>
      <c r="AX3288" s="5">
        <v>96.524787902832003</v>
      </c>
      <c r="AY3288" s="5">
        <v>92.235313415527301</v>
      </c>
      <c r="AZ3288" s="5">
        <v>93.430442810058594</v>
      </c>
      <c r="BA3288" s="5">
        <v>94.063514709472642</v>
      </c>
    </row>
    <row r="3289" spans="1:53" x14ac:dyDescent="0.2">
      <c r="A3289" s="1">
        <v>3286</v>
      </c>
      <c r="B3289" s="1" t="s">
        <v>13159</v>
      </c>
      <c r="C3289" s="1" t="s">
        <v>13160</v>
      </c>
      <c r="D3289" s="1" t="s">
        <v>13161</v>
      </c>
      <c r="E3289" s="1" t="s">
        <v>13162</v>
      </c>
      <c r="H3289" s="5">
        <v>22.022630691528299</v>
      </c>
      <c r="I3289" s="5">
        <v>22.022630691528299</v>
      </c>
      <c r="J3289" s="5">
        <v>68.565879821777301</v>
      </c>
      <c r="K3289" s="5">
        <v>75.364219665527301</v>
      </c>
      <c r="L3289" s="5">
        <v>65.316703796386705</v>
      </c>
      <c r="M3289" s="5">
        <v>69.748934427897098</v>
      </c>
      <c r="V3289" s="5">
        <v>94.358718872070298</v>
      </c>
      <c r="W3289" s="5">
        <v>95.699386596679602</v>
      </c>
      <c r="X3289" s="5">
        <v>76.871566772460895</v>
      </c>
      <c r="Y3289" s="5">
        <v>88.976557413736927</v>
      </c>
      <c r="Z3289" s="5">
        <v>83.405990600585895</v>
      </c>
      <c r="AA3289" s="5">
        <v>118.31755065917901</v>
      </c>
      <c r="AB3289" s="5">
        <v>64.549148559570298</v>
      </c>
      <c r="AC3289" s="5">
        <v>88.757563273111728</v>
      </c>
      <c r="AD3289" s="5">
        <v>79.691551208496094</v>
      </c>
      <c r="AE3289" s="5">
        <v>50.602386474609297</v>
      </c>
      <c r="AF3289" s="5">
        <v>101.584602355957</v>
      </c>
      <c r="AG3289" s="5">
        <v>77.292846679687457</v>
      </c>
      <c r="AH3289" s="5">
        <v>120.30059051513599</v>
      </c>
      <c r="AI3289" s="5">
        <v>61.252883911132798</v>
      </c>
      <c r="AJ3289" s="5">
        <v>84.837905883789006</v>
      </c>
      <c r="AK3289" s="5">
        <v>88.797126770019261</v>
      </c>
      <c r="AP3289" s="5">
        <v>45.252536773681598</v>
      </c>
      <c r="AQ3289" s="5">
        <v>35.837329864501903</v>
      </c>
      <c r="AR3289" s="5">
        <v>54.0770263671875</v>
      </c>
      <c r="AS3289" s="5">
        <v>45.055631001790339</v>
      </c>
      <c r="AT3289" s="5">
        <v>95.266807556152301</v>
      </c>
      <c r="AU3289" s="5">
        <v>136.13623046875</v>
      </c>
      <c r="AV3289" s="5">
        <v>111.841796875</v>
      </c>
      <c r="AW3289" s="5">
        <v>114.4149449666341</v>
      </c>
    </row>
    <row r="3290" spans="1:53" x14ac:dyDescent="0.2">
      <c r="A3290" s="1">
        <v>3287</v>
      </c>
      <c r="B3290" s="1" t="s">
        <v>13163</v>
      </c>
      <c r="C3290" s="1" t="s">
        <v>13164</v>
      </c>
      <c r="D3290" s="1" t="s">
        <v>13165</v>
      </c>
      <c r="E3290" s="1" t="s">
        <v>13166</v>
      </c>
      <c r="N3290" s="5">
        <v>155.912826538085</v>
      </c>
      <c r="O3290" s="5">
        <v>207.39366149902301</v>
      </c>
      <c r="P3290" s="5">
        <v>147.37902832031199</v>
      </c>
      <c r="Q3290" s="5">
        <v>170.22850545247334</v>
      </c>
      <c r="S3290" s="5">
        <v>77.957923889160099</v>
      </c>
      <c r="U3290" s="5">
        <v>77.957923889160099</v>
      </c>
      <c r="V3290" s="5">
        <v>43.3387641906738</v>
      </c>
      <c r="W3290" s="5">
        <v>37.3091430664062</v>
      </c>
      <c r="X3290" s="5">
        <v>32.605178833007798</v>
      </c>
      <c r="Y3290" s="5">
        <v>37.751028696695933</v>
      </c>
      <c r="Z3290" s="5">
        <v>72.783149719238196</v>
      </c>
      <c r="AA3290" s="5">
        <v>62.335983276367102</v>
      </c>
      <c r="AB3290" s="5">
        <v>71.7034912109375</v>
      </c>
      <c r="AC3290" s="5">
        <v>68.940874735514271</v>
      </c>
      <c r="AL3290" s="5">
        <v>71.306526184082003</v>
      </c>
      <c r="AM3290" s="5">
        <v>71.613243103027301</v>
      </c>
      <c r="AN3290" s="5">
        <v>85.324310302734304</v>
      </c>
      <c r="AO3290" s="5">
        <v>76.081359863281207</v>
      </c>
      <c r="AP3290" s="5">
        <v>66.830841064453097</v>
      </c>
      <c r="AQ3290" s="5">
        <v>60.402191162109297</v>
      </c>
      <c r="AR3290" s="5">
        <v>58.039783477783203</v>
      </c>
      <c r="AS3290" s="5">
        <v>61.757605234781863</v>
      </c>
      <c r="AX3290" s="5">
        <v>56.957038879394503</v>
      </c>
      <c r="AY3290" s="5">
        <v>73.2764892578125</v>
      </c>
      <c r="AZ3290" s="5">
        <v>74.990051269531193</v>
      </c>
      <c r="BA3290" s="5">
        <v>68.407859802246065</v>
      </c>
    </row>
    <row r="3291" spans="1:53" x14ac:dyDescent="0.2">
      <c r="A3291" s="1">
        <v>3288</v>
      </c>
      <c r="B3291" s="1" t="s">
        <v>13167</v>
      </c>
      <c r="C3291" s="1" t="s">
        <v>13168</v>
      </c>
      <c r="D3291" s="1" t="s">
        <v>13169</v>
      </c>
      <c r="E3291" s="1" t="s">
        <v>13170</v>
      </c>
      <c r="F3291" s="5">
        <v>192.97491455078099</v>
      </c>
      <c r="G3291" s="5">
        <v>214.31422424316401</v>
      </c>
      <c r="H3291" s="5">
        <v>207.48844909667901</v>
      </c>
      <c r="I3291" s="5">
        <v>204.925862630208</v>
      </c>
      <c r="J3291" s="5">
        <v>171.66671752929599</v>
      </c>
      <c r="K3291" s="5">
        <v>191.14967346191401</v>
      </c>
      <c r="L3291" s="5">
        <v>168.72450256347599</v>
      </c>
      <c r="M3291" s="5">
        <v>177.18029785156202</v>
      </c>
      <c r="N3291" s="5">
        <v>363.080474853515</v>
      </c>
      <c r="O3291" s="5">
        <v>401.6240234375</v>
      </c>
      <c r="P3291" s="5">
        <v>419.34860229492102</v>
      </c>
      <c r="Q3291" s="5">
        <v>394.68436686197862</v>
      </c>
      <c r="R3291" s="5">
        <v>211.29127502441401</v>
      </c>
      <c r="S3291" s="5">
        <v>174.81352233886699</v>
      </c>
      <c r="T3291" s="5">
        <v>216.95317077636699</v>
      </c>
      <c r="U3291" s="5">
        <v>201.01932271321598</v>
      </c>
      <c r="V3291" s="5">
        <v>260.22122192382801</v>
      </c>
      <c r="W3291" s="5">
        <v>260.33184814453102</v>
      </c>
      <c r="X3291" s="5">
        <v>246.01544189453099</v>
      </c>
      <c r="Y3291" s="5">
        <v>255.52283732096336</v>
      </c>
      <c r="Z3291" s="5">
        <v>160.10481262207</v>
      </c>
      <c r="AA3291" s="5">
        <v>173.49081420898401</v>
      </c>
      <c r="AB3291" s="5">
        <v>152.40298461914</v>
      </c>
      <c r="AC3291" s="5">
        <v>161.99953715006467</v>
      </c>
      <c r="AD3291" s="5">
        <v>242.93591308593699</v>
      </c>
      <c r="AE3291" s="5">
        <v>233.32577514648401</v>
      </c>
      <c r="AF3291" s="5">
        <v>249.22055053710901</v>
      </c>
      <c r="AG3291" s="5">
        <v>241.82741292317667</v>
      </c>
      <c r="AH3291" s="5">
        <v>226.22998046875</v>
      </c>
      <c r="AI3291" s="5">
        <v>263.58651733398398</v>
      </c>
      <c r="AJ3291" s="5">
        <v>231.97470092773401</v>
      </c>
      <c r="AK3291" s="5">
        <v>240.59706624348931</v>
      </c>
      <c r="AL3291" s="5">
        <v>485.133056640625</v>
      </c>
      <c r="AM3291" s="5">
        <v>475.87408447265602</v>
      </c>
      <c r="AN3291" s="5">
        <v>454.44378662109301</v>
      </c>
      <c r="AO3291" s="5">
        <v>471.81697591145803</v>
      </c>
      <c r="AP3291" s="5">
        <v>262.19900512695301</v>
      </c>
      <c r="AQ3291" s="5">
        <v>244.72038269042901</v>
      </c>
      <c r="AR3291" s="5">
        <v>253.77587890625</v>
      </c>
      <c r="AS3291" s="5">
        <v>253.56508890787734</v>
      </c>
      <c r="AT3291" s="5">
        <v>345.30746459960898</v>
      </c>
      <c r="AU3291" s="5">
        <v>351.73913574218699</v>
      </c>
      <c r="AV3291" s="5">
        <v>274.42022705078102</v>
      </c>
      <c r="AW3291" s="5">
        <v>323.82227579752566</v>
      </c>
      <c r="AX3291" s="5">
        <v>189.968994140625</v>
      </c>
      <c r="AY3291" s="5">
        <v>194.57020568847599</v>
      </c>
      <c r="AZ3291" s="5">
        <v>200.89926147460901</v>
      </c>
      <c r="BA3291" s="5">
        <v>195.14615376790334</v>
      </c>
    </row>
    <row r="3292" spans="1:53" x14ac:dyDescent="0.2">
      <c r="A3292" s="1">
        <v>3289</v>
      </c>
      <c r="B3292" s="1" t="s">
        <v>13171</v>
      </c>
      <c r="C3292" s="1" t="s">
        <v>13172</v>
      </c>
      <c r="D3292" s="1" t="s">
        <v>13173</v>
      </c>
      <c r="E3292" s="1" t="s">
        <v>13174</v>
      </c>
      <c r="N3292" s="5">
        <v>1736.37353515625</v>
      </c>
      <c r="O3292" s="5">
        <v>785.75500488281205</v>
      </c>
      <c r="P3292" s="5">
        <v>833.61541748046795</v>
      </c>
      <c r="Q3292" s="5">
        <v>1118.5813191731766</v>
      </c>
    </row>
    <row r="3293" spans="1:53" x14ac:dyDescent="0.2">
      <c r="A3293" s="1">
        <v>3290</v>
      </c>
      <c r="B3293" s="1" t="s">
        <v>13175</v>
      </c>
      <c r="C3293" s="1" t="s">
        <v>13176</v>
      </c>
      <c r="D3293" s="1" t="s">
        <v>13177</v>
      </c>
      <c r="E3293" s="1" t="s">
        <v>13178</v>
      </c>
      <c r="AD3293" s="5">
        <v>112.05429077148401</v>
      </c>
      <c r="AE3293" s="5">
        <v>78.161979675292898</v>
      </c>
      <c r="AF3293" s="5">
        <v>91.761901855468693</v>
      </c>
      <c r="AG3293" s="5">
        <v>93.992724100748532</v>
      </c>
      <c r="AH3293" s="5">
        <v>84.003501892089801</v>
      </c>
      <c r="AI3293" s="5">
        <v>89.907562255859304</v>
      </c>
      <c r="AJ3293" s="5">
        <v>75.620635986328097</v>
      </c>
      <c r="AK3293" s="5">
        <v>83.177233378092396</v>
      </c>
    </row>
    <row r="3294" spans="1:53" x14ac:dyDescent="0.2">
      <c r="A3294" s="1">
        <v>3291</v>
      </c>
      <c r="B3294" s="1" t="s">
        <v>13179</v>
      </c>
      <c r="C3294" s="1" t="s">
        <v>13180</v>
      </c>
      <c r="D3294" s="1" t="s">
        <v>13181</v>
      </c>
      <c r="E3294" s="1" t="s">
        <v>13182</v>
      </c>
      <c r="F3294" s="5">
        <v>210.12846374511699</v>
      </c>
      <c r="G3294" s="5">
        <v>53.5647163391113</v>
      </c>
      <c r="H3294" s="5">
        <v>332.54046630859301</v>
      </c>
      <c r="I3294" s="5">
        <v>198.74454879760711</v>
      </c>
      <c r="J3294" s="5">
        <v>384.80148315429602</v>
      </c>
      <c r="K3294" s="5">
        <v>172.98634338378901</v>
      </c>
      <c r="L3294" s="5">
        <v>198.36380004882801</v>
      </c>
      <c r="M3294" s="5">
        <v>252.05054219563769</v>
      </c>
      <c r="N3294" s="5">
        <v>164.86460876464801</v>
      </c>
      <c r="O3294" s="5">
        <v>191.93869018554599</v>
      </c>
      <c r="P3294" s="5">
        <v>157.66664123535099</v>
      </c>
      <c r="Q3294" s="5">
        <v>171.48998006184834</v>
      </c>
      <c r="R3294" s="5">
        <v>134.56140136718699</v>
      </c>
      <c r="S3294" s="5">
        <v>135.03280639648401</v>
      </c>
      <c r="T3294" s="5">
        <v>162.92526245117099</v>
      </c>
      <c r="U3294" s="5">
        <v>144.17315673828065</v>
      </c>
      <c r="V3294" s="5">
        <v>100.125526428222</v>
      </c>
      <c r="W3294" s="5">
        <v>174.22425842285099</v>
      </c>
      <c r="X3294" s="5">
        <v>115.99183654785099</v>
      </c>
      <c r="Y3294" s="5">
        <v>130.11387379964131</v>
      </c>
      <c r="Z3294" s="5">
        <v>185.69715881347599</v>
      </c>
      <c r="AA3294" s="5">
        <v>228.91304016113199</v>
      </c>
      <c r="AB3294" s="5">
        <v>197.0703125</v>
      </c>
      <c r="AC3294" s="5">
        <v>203.89350382486933</v>
      </c>
      <c r="AE3294" s="5">
        <v>74.314140319824205</v>
      </c>
      <c r="AF3294" s="5">
        <v>59.051521301269503</v>
      </c>
      <c r="AG3294" s="5">
        <v>66.682830810546847</v>
      </c>
      <c r="AJ3294" s="5">
        <v>75.474693298339801</v>
      </c>
      <c r="AK3294" s="5">
        <v>75.474693298339801</v>
      </c>
      <c r="AL3294" s="5">
        <v>140.27943420410099</v>
      </c>
      <c r="AM3294" s="5">
        <v>144.07723999023401</v>
      </c>
      <c r="AN3294" s="5">
        <v>133.55780029296801</v>
      </c>
      <c r="AO3294" s="5">
        <v>139.30482482910102</v>
      </c>
      <c r="AP3294" s="5">
        <v>146.80430603027301</v>
      </c>
      <c r="AQ3294" s="5">
        <v>159.684967041015</v>
      </c>
      <c r="AR3294" s="5">
        <v>152.000717163085</v>
      </c>
      <c r="AS3294" s="5">
        <v>152.82999674479103</v>
      </c>
      <c r="AT3294" s="5">
        <v>131.41049194335901</v>
      </c>
      <c r="AU3294" s="5">
        <v>135.65948486328099</v>
      </c>
      <c r="AV3294" s="5">
        <v>127.05216979980401</v>
      </c>
      <c r="AW3294" s="5">
        <v>131.37404886881467</v>
      </c>
      <c r="AX3294" s="5">
        <v>148.77592468261699</v>
      </c>
      <c r="AY3294" s="5">
        <v>110.653564453125</v>
      </c>
      <c r="AZ3294" s="5">
        <v>158.22003173828099</v>
      </c>
      <c r="BA3294" s="5">
        <v>139.21650695800767</v>
      </c>
    </row>
    <row r="3295" spans="1:53" x14ac:dyDescent="0.2">
      <c r="A3295" s="1">
        <v>3292</v>
      </c>
      <c r="B3295" s="1" t="s">
        <v>13183</v>
      </c>
      <c r="C3295" s="1" t="s">
        <v>13184</v>
      </c>
      <c r="D3295" s="1" t="s">
        <v>13185</v>
      </c>
      <c r="E3295" s="1" t="s">
        <v>13186</v>
      </c>
      <c r="F3295" s="5">
        <v>2019.00646972656</v>
      </c>
      <c r="G3295" s="5">
        <v>2113.27197265625</v>
      </c>
      <c r="H3295" s="5">
        <v>2152.84448242187</v>
      </c>
      <c r="I3295" s="5">
        <v>2095.0409749348933</v>
      </c>
      <c r="J3295" s="5">
        <v>1762.63439941406</v>
      </c>
      <c r="K3295" s="5">
        <v>1796.29028320312</v>
      </c>
      <c r="L3295" s="5">
        <v>1816.67248535156</v>
      </c>
      <c r="M3295" s="5">
        <v>1791.8657226562466</v>
      </c>
      <c r="N3295" s="5">
        <v>8818.47265625</v>
      </c>
      <c r="O3295" s="5">
        <v>8559.15234375</v>
      </c>
      <c r="P3295" s="5">
        <v>8546.9248046875</v>
      </c>
      <c r="Q3295" s="5">
        <v>8641.5166015625</v>
      </c>
      <c r="R3295" s="5">
        <v>6804.86474609375</v>
      </c>
      <c r="S3295" s="5">
        <v>6855.19189453125</v>
      </c>
      <c r="T3295" s="5">
        <v>6657.94921875</v>
      </c>
      <c r="U3295" s="5">
        <v>6772.668619791667</v>
      </c>
      <c r="V3295" s="5">
        <v>2727.9111328125</v>
      </c>
      <c r="W3295" s="5">
        <v>2788.783203125</v>
      </c>
      <c r="X3295" s="5">
        <v>2766.5419921875</v>
      </c>
      <c r="Y3295" s="5">
        <v>2761.0787760416665</v>
      </c>
      <c r="Z3295" s="5">
        <v>1841.83288574218</v>
      </c>
      <c r="AA3295" s="5">
        <v>1840.76489257812</v>
      </c>
      <c r="AB3295" s="5">
        <v>1817.509765625</v>
      </c>
      <c r="AC3295" s="5">
        <v>1833.3691813150999</v>
      </c>
      <c r="AD3295" s="5">
        <v>1179.05639648437</v>
      </c>
      <c r="AE3295" s="5">
        <v>1223.68493652343</v>
      </c>
      <c r="AF3295" s="5">
        <v>1222.09155273437</v>
      </c>
      <c r="AG3295" s="5">
        <v>1208.2776285807233</v>
      </c>
      <c r="AH3295" s="5">
        <v>1129.18920898437</v>
      </c>
      <c r="AI3295" s="5">
        <v>1178.67980957031</v>
      </c>
      <c r="AJ3295" s="5">
        <v>1091.91577148437</v>
      </c>
      <c r="AK3295" s="5">
        <v>1133.2615966796834</v>
      </c>
      <c r="AL3295" s="5">
        <v>5656.03369140625</v>
      </c>
      <c r="AM3295" s="5">
        <v>5747.1171875</v>
      </c>
      <c r="AN3295" s="5">
        <v>5613.42724609375</v>
      </c>
      <c r="AO3295" s="5">
        <v>5672.192708333333</v>
      </c>
      <c r="AP3295" s="5">
        <v>3110.11108398437</v>
      </c>
      <c r="AQ3295" s="5">
        <v>3238.9423828125</v>
      </c>
      <c r="AR3295" s="5">
        <v>3119.79028320312</v>
      </c>
      <c r="AS3295" s="5">
        <v>3156.2812499999964</v>
      </c>
      <c r="AT3295" s="5">
        <v>1789.00927734375</v>
      </c>
      <c r="AU3295" s="5">
        <v>1694.29370117187</v>
      </c>
      <c r="AV3295" s="5">
        <v>1772.19775390625</v>
      </c>
      <c r="AW3295" s="5">
        <v>1751.8335774739564</v>
      </c>
      <c r="AX3295" s="5">
        <v>1997.12280273437</v>
      </c>
      <c r="AY3295" s="5">
        <v>2014.53149414062</v>
      </c>
      <c r="AZ3295" s="5">
        <v>1913.43408203125</v>
      </c>
      <c r="BA3295" s="5">
        <v>1975.0294596354133</v>
      </c>
    </row>
    <row r="3296" spans="1:53" x14ac:dyDescent="0.2">
      <c r="A3296" s="1">
        <v>3293</v>
      </c>
      <c r="B3296" s="1" t="s">
        <v>13187</v>
      </c>
      <c r="C3296" s="1" t="s">
        <v>13188</v>
      </c>
      <c r="D3296" s="1" t="s">
        <v>13189</v>
      </c>
      <c r="E3296" s="1" t="s">
        <v>13190</v>
      </c>
      <c r="F3296" s="5">
        <v>1508.49609375</v>
      </c>
      <c r="G3296" s="5">
        <v>1606.33081054687</v>
      </c>
      <c r="H3296" s="5">
        <v>1524.50231933593</v>
      </c>
      <c r="I3296" s="5">
        <v>1546.4430745442667</v>
      </c>
      <c r="J3296" s="5">
        <v>1782.33776855468</v>
      </c>
      <c r="K3296" s="5">
        <v>1788.365234375</v>
      </c>
      <c r="L3296" s="5">
        <v>1801.16125488281</v>
      </c>
      <c r="M3296" s="5">
        <v>1790.6214192708301</v>
      </c>
      <c r="N3296" s="5">
        <v>1040.71630859375</v>
      </c>
      <c r="O3296" s="5">
        <v>1042.92895507812</v>
      </c>
      <c r="P3296" s="5">
        <v>1064.12292480468</v>
      </c>
      <c r="Q3296" s="5">
        <v>1049.2560628255167</v>
      </c>
      <c r="R3296" s="5">
        <v>550.064453125</v>
      </c>
      <c r="S3296" s="5">
        <v>525.88830566406205</v>
      </c>
      <c r="T3296" s="5">
        <v>568.09124755859295</v>
      </c>
      <c r="U3296" s="5">
        <v>548.01466878255167</v>
      </c>
      <c r="V3296" s="5">
        <v>463.68038940429602</v>
      </c>
      <c r="W3296" s="5">
        <v>450.244140625</v>
      </c>
      <c r="X3296" s="5">
        <v>413.12811279296801</v>
      </c>
      <c r="Y3296" s="5">
        <v>442.35088094075468</v>
      </c>
      <c r="Z3296" s="5">
        <v>622.66162109375</v>
      </c>
      <c r="AA3296" s="5">
        <v>602.96496582031205</v>
      </c>
      <c r="AB3296" s="5">
        <v>643.849609375</v>
      </c>
      <c r="AC3296" s="5">
        <v>623.15873209635402</v>
      </c>
      <c r="AD3296" s="5">
        <v>543.44592285156205</v>
      </c>
      <c r="AE3296" s="5">
        <v>550.69757080078102</v>
      </c>
      <c r="AF3296" s="5">
        <v>545.898681640625</v>
      </c>
      <c r="AG3296" s="5">
        <v>546.68072509765602</v>
      </c>
      <c r="AH3296" s="5">
        <v>496.07781982421801</v>
      </c>
      <c r="AI3296" s="5">
        <v>493.47964477539</v>
      </c>
      <c r="AJ3296" s="5">
        <v>463.29754638671801</v>
      </c>
      <c r="AK3296" s="5">
        <v>484.28500366210869</v>
      </c>
      <c r="AL3296" s="5">
        <v>755.305908203125</v>
      </c>
      <c r="AM3296" s="5">
        <v>763.41082763671795</v>
      </c>
      <c r="AN3296" s="5">
        <v>756.52252197265602</v>
      </c>
      <c r="AO3296" s="5">
        <v>758.41308593749966</v>
      </c>
      <c r="AP3296" s="5">
        <v>429.95529174804602</v>
      </c>
      <c r="AQ3296" s="5">
        <v>463.72146606445301</v>
      </c>
      <c r="AR3296" s="5">
        <v>459.02490234375</v>
      </c>
      <c r="AS3296" s="5">
        <v>450.90055338541634</v>
      </c>
      <c r="AT3296" s="5">
        <v>511.00646972656199</v>
      </c>
      <c r="AU3296" s="5">
        <v>563.78283691406205</v>
      </c>
      <c r="AV3296" s="5">
        <v>520.46728515625</v>
      </c>
      <c r="AW3296" s="5">
        <v>531.75219726562466</v>
      </c>
      <c r="AX3296" s="5">
        <v>412.42196655273398</v>
      </c>
      <c r="AY3296" s="5">
        <v>392.83273315429602</v>
      </c>
      <c r="AZ3296" s="5">
        <v>389.95031738281199</v>
      </c>
      <c r="BA3296" s="5">
        <v>398.40167236328062</v>
      </c>
    </row>
    <row r="3297" spans="1:53" x14ac:dyDescent="0.2">
      <c r="A3297" s="1">
        <v>3294</v>
      </c>
      <c r="B3297" s="1" t="s">
        <v>13191</v>
      </c>
      <c r="C3297" s="1" t="s">
        <v>13192</v>
      </c>
      <c r="D3297" s="1" t="s">
        <v>13193</v>
      </c>
      <c r="E3297" s="1" t="s">
        <v>13194</v>
      </c>
      <c r="F3297" s="5">
        <v>327.01135253906199</v>
      </c>
      <c r="G3297" s="5">
        <v>303.29006958007801</v>
      </c>
      <c r="H3297" s="5">
        <v>297.97113037109301</v>
      </c>
      <c r="I3297" s="5">
        <v>309.42418416341098</v>
      </c>
      <c r="J3297" s="5">
        <v>314.98361206054602</v>
      </c>
      <c r="K3297" s="5">
        <v>299.25155639648398</v>
      </c>
      <c r="L3297" s="5">
        <v>322.01507568359301</v>
      </c>
      <c r="M3297" s="5">
        <v>312.083414713541</v>
      </c>
      <c r="N3297" s="5">
        <v>275.59771728515602</v>
      </c>
      <c r="O3297" s="5">
        <v>260.4609375</v>
      </c>
      <c r="P3297" s="5">
        <v>256.03997802734301</v>
      </c>
      <c r="Q3297" s="5">
        <v>264.03287760416634</v>
      </c>
      <c r="R3297" s="5">
        <v>251.10350036621</v>
      </c>
      <c r="S3297" s="5">
        <v>241.82130432128901</v>
      </c>
      <c r="T3297" s="5">
        <v>282.9375</v>
      </c>
      <c r="U3297" s="5">
        <v>258.62076822916634</v>
      </c>
      <c r="V3297" s="5">
        <v>255.737533569335</v>
      </c>
      <c r="W3297" s="5">
        <v>239.41082763671801</v>
      </c>
      <c r="X3297" s="5">
        <v>241.31944274902301</v>
      </c>
      <c r="Y3297" s="5">
        <v>245.48926798502532</v>
      </c>
      <c r="Z3297" s="5">
        <v>143.82711791992099</v>
      </c>
      <c r="AA3297" s="5">
        <v>158.32574462890599</v>
      </c>
      <c r="AB3297" s="5">
        <v>151.22576904296801</v>
      </c>
      <c r="AC3297" s="5">
        <v>151.12621053059834</v>
      </c>
      <c r="AD3297" s="5">
        <v>814.80432128906205</v>
      </c>
      <c r="AE3297" s="5">
        <v>767.46441650390602</v>
      </c>
      <c r="AF3297" s="5">
        <v>778.687744140625</v>
      </c>
      <c r="AG3297" s="5">
        <v>786.98549397786428</v>
      </c>
      <c r="AH3297" s="5">
        <v>773.916015625</v>
      </c>
      <c r="AI3297" s="5">
        <v>824.19390869140602</v>
      </c>
      <c r="AJ3297" s="5">
        <v>800.32043457031205</v>
      </c>
      <c r="AK3297" s="5">
        <v>799.47678629557265</v>
      </c>
      <c r="AL3297" s="5">
        <v>167.11039733886699</v>
      </c>
      <c r="AM3297" s="5">
        <v>154.954818725585</v>
      </c>
      <c r="AN3297" s="5">
        <v>155.49819946289</v>
      </c>
      <c r="AO3297" s="5">
        <v>159.18780517578065</v>
      </c>
      <c r="AP3297" s="5">
        <v>172.133209228515</v>
      </c>
      <c r="AQ3297" s="5">
        <v>177.18388366699199</v>
      </c>
      <c r="AR3297" s="5">
        <v>183.097076416015</v>
      </c>
      <c r="AS3297" s="5">
        <v>177.47138977050736</v>
      </c>
      <c r="AT3297" s="5">
        <v>311.44076538085898</v>
      </c>
      <c r="AU3297" s="5">
        <v>307.57254028320301</v>
      </c>
      <c r="AV3297" s="5">
        <v>278.490142822265</v>
      </c>
      <c r="AW3297" s="5">
        <v>299.16781616210898</v>
      </c>
      <c r="AX3297" s="5">
        <v>207.87141418457</v>
      </c>
      <c r="AY3297" s="5">
        <v>206.777572631835</v>
      </c>
      <c r="AZ3297" s="5">
        <v>201.26062011718699</v>
      </c>
      <c r="BA3297" s="5">
        <v>205.30320231119731</v>
      </c>
    </row>
    <row r="3298" spans="1:53" x14ac:dyDescent="0.2">
      <c r="A3298" s="1">
        <v>3295</v>
      </c>
      <c r="B3298" s="1" t="s">
        <v>13195</v>
      </c>
      <c r="C3298" s="1" t="s">
        <v>13196</v>
      </c>
      <c r="D3298" s="1" t="s">
        <v>13197</v>
      </c>
      <c r="E3298" s="1" t="s">
        <v>13198</v>
      </c>
      <c r="F3298" s="5">
        <v>5418.85205078125</v>
      </c>
      <c r="G3298" s="5">
        <v>5650.560546875</v>
      </c>
      <c r="H3298" s="5">
        <v>5653.82373046875</v>
      </c>
      <c r="I3298" s="5">
        <v>5574.412109375</v>
      </c>
      <c r="J3298" s="5">
        <v>5374.30810546875</v>
      </c>
      <c r="K3298" s="5">
        <v>5457.52685546875</v>
      </c>
      <c r="L3298" s="5">
        <v>5468.869140625</v>
      </c>
      <c r="M3298" s="5">
        <v>5433.568033854167</v>
      </c>
      <c r="N3298" s="5">
        <v>2604.09497070312</v>
      </c>
      <c r="O3298" s="5">
        <v>2674.7763671875</v>
      </c>
      <c r="P3298" s="5">
        <v>2576.14770507812</v>
      </c>
      <c r="Q3298" s="5">
        <v>2618.3396809895798</v>
      </c>
      <c r="R3298" s="5">
        <v>3945.92626953125</v>
      </c>
      <c r="S3298" s="5">
        <v>3974.96264648437</v>
      </c>
      <c r="T3298" s="5">
        <v>4230.810546875</v>
      </c>
      <c r="U3298" s="5">
        <v>4050.5664876302067</v>
      </c>
      <c r="V3298" s="5">
        <v>5928.599609375</v>
      </c>
      <c r="W3298" s="5">
        <v>6197.40576171875</v>
      </c>
      <c r="X3298" s="5">
        <v>5930.99755859375</v>
      </c>
      <c r="Y3298" s="5">
        <v>6019.0009765625</v>
      </c>
      <c r="Z3298" s="5">
        <v>5748.482421875</v>
      </c>
      <c r="AA3298" s="5">
        <v>6172.2158203125</v>
      </c>
      <c r="AB3298" s="5">
        <v>6126.0654296875</v>
      </c>
      <c r="AC3298" s="5">
        <v>6015.587890625</v>
      </c>
      <c r="AD3298" s="5">
        <v>4226.43798828125</v>
      </c>
      <c r="AE3298" s="5">
        <v>4219.96875</v>
      </c>
      <c r="AF3298" s="5">
        <v>4187.27685546875</v>
      </c>
      <c r="AG3298" s="5">
        <v>4211.227864583333</v>
      </c>
      <c r="AH3298" s="5">
        <v>4960.16845703125</v>
      </c>
      <c r="AI3298" s="5">
        <v>4882.6142578125</v>
      </c>
      <c r="AJ3298" s="5">
        <v>4802.87744140625</v>
      </c>
      <c r="AK3298" s="5">
        <v>4881.88671875</v>
      </c>
      <c r="AL3298" s="5">
        <v>2411.13549804687</v>
      </c>
      <c r="AM3298" s="5">
        <v>2587.00756835937</v>
      </c>
      <c r="AN3298" s="5">
        <v>2372.61499023437</v>
      </c>
      <c r="AO3298" s="5">
        <v>2456.919352213537</v>
      </c>
      <c r="AP3298" s="5">
        <v>4194.7275390625</v>
      </c>
      <c r="AQ3298" s="5">
        <v>3884.67041015625</v>
      </c>
      <c r="AR3298" s="5">
        <v>3865.1103515625</v>
      </c>
      <c r="AS3298" s="5">
        <v>3981.5027669270835</v>
      </c>
      <c r="AT3298" s="5">
        <v>5943.267578125</v>
      </c>
      <c r="AU3298" s="5">
        <v>6098.6484375</v>
      </c>
      <c r="AV3298" s="5">
        <v>6270.65625</v>
      </c>
      <c r="AW3298" s="5">
        <v>6104.190755208333</v>
      </c>
      <c r="AX3298" s="5">
        <v>5665.83544921875</v>
      </c>
      <c r="AY3298" s="5">
        <v>5429.92236328125</v>
      </c>
      <c r="AZ3298" s="5">
        <v>5511.4453125</v>
      </c>
      <c r="BA3298" s="5">
        <v>5535.734375</v>
      </c>
    </row>
    <row r="3299" spans="1:53" x14ac:dyDescent="0.2">
      <c r="A3299" s="1">
        <v>3296</v>
      </c>
      <c r="B3299" s="1" t="s">
        <v>13199</v>
      </c>
      <c r="C3299" s="1" t="s">
        <v>13200</v>
      </c>
      <c r="D3299" s="1" t="s">
        <v>13201</v>
      </c>
      <c r="E3299" s="1" t="s">
        <v>13202</v>
      </c>
      <c r="F3299" s="5">
        <v>950.02160644531205</v>
      </c>
      <c r="G3299" s="5">
        <v>1000.9087524414</v>
      </c>
      <c r="H3299" s="5">
        <v>998.2734375</v>
      </c>
      <c r="I3299" s="5">
        <v>983.06793212890398</v>
      </c>
      <c r="J3299" s="5">
        <v>1002.50616455078</v>
      </c>
      <c r="K3299" s="5">
        <v>1046.37341308593</v>
      </c>
      <c r="L3299" s="5">
        <v>1019.57220458984</v>
      </c>
      <c r="M3299" s="5">
        <v>1022.8172607421834</v>
      </c>
      <c r="N3299" s="5">
        <v>574.767578125</v>
      </c>
      <c r="O3299" s="5">
        <v>599.57281494140602</v>
      </c>
      <c r="P3299" s="5">
        <v>583.23736572265602</v>
      </c>
      <c r="Q3299" s="5">
        <v>585.85925292968739</v>
      </c>
      <c r="R3299" s="5">
        <v>679.955078125</v>
      </c>
      <c r="S3299" s="5">
        <v>684.59851074218705</v>
      </c>
      <c r="T3299" s="5">
        <v>718.98382568359295</v>
      </c>
      <c r="U3299" s="5">
        <v>694.51247151692667</v>
      </c>
      <c r="V3299" s="5">
        <v>773.04766845703102</v>
      </c>
      <c r="W3299" s="5">
        <v>743.15606689453102</v>
      </c>
      <c r="X3299" s="5">
        <v>719.89410400390602</v>
      </c>
      <c r="Y3299" s="5">
        <v>745.36594645182265</v>
      </c>
      <c r="Z3299" s="5">
        <v>1014.00817871093</v>
      </c>
      <c r="AA3299" s="5">
        <v>1000.73510742187</v>
      </c>
      <c r="AB3299" s="5">
        <v>1040.10986328125</v>
      </c>
      <c r="AC3299" s="5">
        <v>1018.2843831380166</v>
      </c>
      <c r="AD3299" s="5">
        <v>1076.98571777343</v>
      </c>
      <c r="AE3299" s="5">
        <v>1023.53833007812</v>
      </c>
      <c r="AF3299" s="5">
        <v>1044.32946777343</v>
      </c>
      <c r="AG3299" s="5">
        <v>1048.2845052083267</v>
      </c>
      <c r="AH3299" s="5">
        <v>1095.00598144531</v>
      </c>
      <c r="AI3299" s="5">
        <v>1112.91662597656</v>
      </c>
      <c r="AJ3299" s="5">
        <v>1088.61181640625</v>
      </c>
      <c r="AK3299" s="5">
        <v>1098.8448079427067</v>
      </c>
      <c r="AL3299" s="5">
        <v>618.79290771484295</v>
      </c>
      <c r="AM3299" s="5">
        <v>671.26379394531205</v>
      </c>
      <c r="AN3299" s="5">
        <v>653.50506591796795</v>
      </c>
      <c r="AO3299" s="5">
        <v>647.85392252604095</v>
      </c>
      <c r="AP3299" s="5">
        <v>741.01275634765602</v>
      </c>
      <c r="AQ3299" s="5">
        <v>748.93157958984295</v>
      </c>
      <c r="AR3299" s="5">
        <v>755.16247558593705</v>
      </c>
      <c r="AS3299" s="5">
        <v>748.36893717447867</v>
      </c>
      <c r="AT3299" s="5">
        <v>884.89752197265602</v>
      </c>
      <c r="AU3299" s="5">
        <v>941.202392578125</v>
      </c>
      <c r="AV3299" s="5">
        <v>902.28228759765602</v>
      </c>
      <c r="AW3299" s="5">
        <v>909.46073404947902</v>
      </c>
      <c r="AX3299" s="5">
        <v>921.63531494140602</v>
      </c>
      <c r="AY3299" s="5">
        <v>849.02600097656205</v>
      </c>
      <c r="AZ3299" s="5">
        <v>857.39025878906205</v>
      </c>
      <c r="BA3299" s="5">
        <v>876.01719156901015</v>
      </c>
    </row>
    <row r="3300" spans="1:53" x14ac:dyDescent="0.2">
      <c r="A3300" s="1">
        <v>3297</v>
      </c>
      <c r="B3300" s="1" t="s">
        <v>13203</v>
      </c>
      <c r="C3300" s="1" t="s">
        <v>13204</v>
      </c>
      <c r="D3300" s="1" t="s">
        <v>13205</v>
      </c>
      <c r="E3300" s="1" t="s">
        <v>13206</v>
      </c>
      <c r="F3300" s="5">
        <v>895.51916503906205</v>
      </c>
      <c r="G3300" s="5">
        <v>966.66131591796795</v>
      </c>
      <c r="H3300" s="5">
        <v>874.33837890625</v>
      </c>
      <c r="I3300" s="5">
        <v>912.17295328775992</v>
      </c>
      <c r="J3300" s="5">
        <v>882.97479248046795</v>
      </c>
      <c r="K3300" s="5">
        <v>924.60168457031205</v>
      </c>
      <c r="L3300" s="5">
        <v>914.33654785156205</v>
      </c>
      <c r="M3300" s="5">
        <v>907.30434163411394</v>
      </c>
      <c r="N3300" s="5">
        <v>667.21234130859295</v>
      </c>
      <c r="O3300" s="5">
        <v>558.03063964843705</v>
      </c>
      <c r="P3300" s="5">
        <v>620.20465087890602</v>
      </c>
      <c r="Q3300" s="5">
        <v>615.14921061197867</v>
      </c>
      <c r="R3300" s="5">
        <v>896.35516357421795</v>
      </c>
      <c r="S3300" s="5">
        <v>922.13409423828102</v>
      </c>
      <c r="T3300" s="5">
        <v>900.149658203125</v>
      </c>
      <c r="U3300" s="5">
        <v>906.21297200520803</v>
      </c>
      <c r="V3300" s="5">
        <v>1161.43225097656</v>
      </c>
      <c r="W3300" s="5">
        <v>1182.98718261718</v>
      </c>
      <c r="X3300" s="5">
        <v>1120.39038085937</v>
      </c>
      <c r="Y3300" s="5">
        <v>1154.9366048177033</v>
      </c>
      <c r="Z3300" s="5">
        <v>1824.90649414062</v>
      </c>
      <c r="AA3300" s="5">
        <v>1572.84985351562</v>
      </c>
      <c r="AB3300" s="5">
        <v>1671.63037109375</v>
      </c>
      <c r="AC3300" s="5">
        <v>1689.7955729166633</v>
      </c>
      <c r="AD3300" s="5">
        <v>1193.34362792968</v>
      </c>
      <c r="AE3300" s="5">
        <v>1127.43225097656</v>
      </c>
      <c r="AF3300" s="5">
        <v>1220.22265625</v>
      </c>
      <c r="AG3300" s="5">
        <v>1180.3328450520801</v>
      </c>
      <c r="AH3300" s="5">
        <v>1005.82696533203</v>
      </c>
      <c r="AI3300" s="5">
        <v>1008.36077880859</v>
      </c>
      <c r="AJ3300" s="5">
        <v>1138.79528808593</v>
      </c>
      <c r="AK3300" s="5">
        <v>1050.9943440755167</v>
      </c>
      <c r="AL3300" s="5">
        <v>500.53131103515602</v>
      </c>
      <c r="AM3300" s="5">
        <v>503.17257690429602</v>
      </c>
      <c r="AN3300" s="5">
        <v>467.87927246093699</v>
      </c>
      <c r="AO3300" s="5">
        <v>490.52772013346299</v>
      </c>
      <c r="AP3300" s="5">
        <v>756.45721435546795</v>
      </c>
      <c r="AQ3300" s="5">
        <v>814.98059082031205</v>
      </c>
      <c r="AR3300" s="5">
        <v>825.468017578125</v>
      </c>
      <c r="AS3300" s="5">
        <v>798.96860758463492</v>
      </c>
      <c r="AT3300" s="5">
        <v>722.92590332031205</v>
      </c>
      <c r="AU3300" s="5">
        <v>711.53308105468705</v>
      </c>
      <c r="AV3300" s="5">
        <v>533.84704589843705</v>
      </c>
      <c r="AW3300" s="5">
        <v>656.10201009114542</v>
      </c>
      <c r="AX3300" s="5">
        <v>736.534912109375</v>
      </c>
      <c r="AY3300" s="5">
        <v>687.37438964843705</v>
      </c>
      <c r="AZ3300" s="5">
        <v>707.31451416015602</v>
      </c>
      <c r="BA3300" s="5">
        <v>710.40793863932265</v>
      </c>
    </row>
    <row r="3301" spans="1:53" x14ac:dyDescent="0.2">
      <c r="A3301" s="1">
        <v>3298</v>
      </c>
      <c r="B3301" s="1" t="s">
        <v>13207</v>
      </c>
      <c r="C3301" s="1" t="s">
        <v>13208</v>
      </c>
      <c r="D3301" s="1" t="s">
        <v>13209</v>
      </c>
      <c r="E3301" s="1" t="s">
        <v>13210</v>
      </c>
      <c r="F3301" s="5">
        <v>137.15733337402301</v>
      </c>
      <c r="G3301" s="5">
        <v>141.73727416992099</v>
      </c>
      <c r="H3301" s="5">
        <v>136.94157409667901</v>
      </c>
      <c r="I3301" s="5">
        <v>138.61206054687435</v>
      </c>
      <c r="J3301" s="5">
        <v>138.39512634277301</v>
      </c>
      <c r="K3301" s="5">
        <v>109.934242248535</v>
      </c>
      <c r="L3301" s="5">
        <v>129.52438354492099</v>
      </c>
      <c r="M3301" s="5">
        <v>125.95125071207633</v>
      </c>
      <c r="N3301" s="5">
        <v>468.53274536132801</v>
      </c>
      <c r="O3301" s="5">
        <v>469.12432861328102</v>
      </c>
      <c r="P3301" s="5">
        <v>501.14120483398398</v>
      </c>
      <c r="Q3301" s="5">
        <v>479.59942626953102</v>
      </c>
      <c r="R3301" s="5">
        <v>313.04879760742102</v>
      </c>
      <c r="S3301" s="5">
        <v>294.30203247070301</v>
      </c>
      <c r="T3301" s="5">
        <v>323.76852416992102</v>
      </c>
      <c r="U3301" s="5">
        <v>310.37311808268169</v>
      </c>
      <c r="V3301" s="5">
        <v>146.07238769531199</v>
      </c>
      <c r="W3301" s="5">
        <v>147.40357971191401</v>
      </c>
      <c r="X3301" s="5">
        <v>152.50135803222599</v>
      </c>
      <c r="Y3301" s="5">
        <v>148.65910847981732</v>
      </c>
      <c r="Z3301" s="5">
        <v>123.037673950195</v>
      </c>
      <c r="AA3301" s="5">
        <v>129.65048217773401</v>
      </c>
      <c r="AB3301" s="5">
        <v>119.74471282958901</v>
      </c>
      <c r="AC3301" s="5">
        <v>124.144289652506</v>
      </c>
      <c r="AD3301" s="5">
        <v>316.09918212890602</v>
      </c>
      <c r="AE3301" s="5">
        <v>300.16058349609301</v>
      </c>
      <c r="AF3301" s="5">
        <v>295.97589111328102</v>
      </c>
      <c r="AG3301" s="5">
        <v>304.07855224609335</v>
      </c>
      <c r="AH3301" s="5">
        <v>324.77935791015602</v>
      </c>
      <c r="AI3301" s="5">
        <v>295.36981201171801</v>
      </c>
      <c r="AJ3301" s="5">
        <v>301.14779663085898</v>
      </c>
      <c r="AK3301" s="5">
        <v>307.09898885091098</v>
      </c>
      <c r="AL3301" s="5">
        <v>717.186279296875</v>
      </c>
      <c r="AM3301" s="5">
        <v>718.61334228515602</v>
      </c>
      <c r="AN3301" s="5">
        <v>758.1689453125</v>
      </c>
      <c r="AO3301" s="5">
        <v>731.32285563151038</v>
      </c>
      <c r="AP3301" s="5">
        <v>344.16290283203102</v>
      </c>
      <c r="AQ3301" s="5">
        <v>341.050537109375</v>
      </c>
      <c r="AR3301" s="5">
        <v>355.837310791015</v>
      </c>
      <c r="AS3301" s="5">
        <v>347.01691691080697</v>
      </c>
      <c r="AT3301" s="5">
        <v>275.09878540039</v>
      </c>
      <c r="AU3301" s="5">
        <v>286.44537353515602</v>
      </c>
      <c r="AV3301" s="5">
        <v>273.27212524414</v>
      </c>
      <c r="AW3301" s="5">
        <v>278.27209472656199</v>
      </c>
      <c r="AX3301" s="5">
        <v>257.11480712890602</v>
      </c>
      <c r="AY3301" s="5">
        <v>265.536041259765</v>
      </c>
      <c r="AZ3301" s="5">
        <v>285.64208984375</v>
      </c>
      <c r="BA3301" s="5">
        <v>269.43097941080697</v>
      </c>
    </row>
    <row r="3302" spans="1:53" x14ac:dyDescent="0.2">
      <c r="A3302" s="1">
        <v>3299</v>
      </c>
      <c r="B3302" s="1" t="s">
        <v>13211</v>
      </c>
      <c r="C3302" s="1" t="s">
        <v>13212</v>
      </c>
      <c r="D3302" s="1" t="s">
        <v>13213</v>
      </c>
      <c r="E3302" s="1" t="s">
        <v>13214</v>
      </c>
      <c r="F3302" s="5">
        <v>341.96487426757801</v>
      </c>
      <c r="G3302" s="5">
        <v>383.299072265625</v>
      </c>
      <c r="H3302" s="5">
        <v>367.30218505859301</v>
      </c>
      <c r="I3302" s="5">
        <v>364.18871053059866</v>
      </c>
      <c r="J3302" s="5">
        <v>372.20217895507801</v>
      </c>
      <c r="K3302" s="5">
        <v>419.192626953125</v>
      </c>
      <c r="L3302" s="5">
        <v>485.42327880859301</v>
      </c>
      <c r="M3302" s="5">
        <v>425.60602823893197</v>
      </c>
      <c r="N3302" s="5">
        <v>552.91998291015602</v>
      </c>
      <c r="O3302" s="5">
        <v>616.57568359375</v>
      </c>
      <c r="P3302" s="5">
        <v>578.1416015625</v>
      </c>
      <c r="Q3302" s="5">
        <v>582.54575602213538</v>
      </c>
      <c r="R3302" s="5">
        <v>595.01611328125</v>
      </c>
      <c r="S3302" s="5">
        <v>459.27157592773398</v>
      </c>
      <c r="T3302" s="5">
        <v>659.66052246093705</v>
      </c>
      <c r="U3302" s="5">
        <v>571.31607055664028</v>
      </c>
      <c r="V3302" s="5">
        <v>313.62805175781199</v>
      </c>
      <c r="W3302" s="5">
        <v>360.14727783203102</v>
      </c>
      <c r="X3302" s="5">
        <v>313.89401245117102</v>
      </c>
      <c r="Y3302" s="5">
        <v>329.22311401367136</v>
      </c>
      <c r="Z3302" s="5">
        <v>381.026611328125</v>
      </c>
      <c r="AA3302" s="5">
        <v>412.15051269531199</v>
      </c>
      <c r="AB3302" s="5">
        <v>357.020904541015</v>
      </c>
      <c r="AC3302" s="5">
        <v>383.39934285481735</v>
      </c>
      <c r="AD3302" s="5">
        <v>300.08367919921801</v>
      </c>
      <c r="AE3302" s="5">
        <v>343.26486206054602</v>
      </c>
      <c r="AF3302" s="5">
        <v>358.41476440429602</v>
      </c>
      <c r="AG3302" s="5">
        <v>333.92110188802002</v>
      </c>
      <c r="AH3302" s="5">
        <v>416.73947143554602</v>
      </c>
      <c r="AI3302" s="5">
        <v>331.93743896484301</v>
      </c>
      <c r="AJ3302" s="5">
        <v>311.62347412109301</v>
      </c>
      <c r="AK3302" s="5">
        <v>353.4334615071607</v>
      </c>
      <c r="AL3302" s="5">
        <v>352.97381591796801</v>
      </c>
      <c r="AM3302" s="5">
        <v>358.77618408203102</v>
      </c>
      <c r="AN3302" s="5">
        <v>269.40792846679602</v>
      </c>
      <c r="AO3302" s="5">
        <v>327.052642822265</v>
      </c>
      <c r="AP3302" s="5">
        <v>534.91339111328102</v>
      </c>
      <c r="AQ3302" s="5">
        <v>467.17410278320301</v>
      </c>
      <c r="AR3302" s="5">
        <v>457.45275878906199</v>
      </c>
      <c r="AS3302" s="5">
        <v>486.51341756184866</v>
      </c>
      <c r="AX3302" s="5">
        <v>466.730865478515</v>
      </c>
      <c r="AY3302" s="5">
        <v>350.376220703125</v>
      </c>
      <c r="AZ3302" s="5">
        <v>271.86950683593699</v>
      </c>
      <c r="BA3302" s="5">
        <v>362.99219767252566</v>
      </c>
    </row>
    <row r="3303" spans="1:53" x14ac:dyDescent="0.2">
      <c r="A3303" s="1">
        <v>3300</v>
      </c>
      <c r="B3303" s="1" t="s">
        <v>13215</v>
      </c>
      <c r="C3303" s="1" t="s">
        <v>13216</v>
      </c>
      <c r="D3303" s="1" t="s">
        <v>13217</v>
      </c>
      <c r="E3303" s="1" t="s">
        <v>13218</v>
      </c>
      <c r="G3303" s="5">
        <v>437.98654174804602</v>
      </c>
      <c r="H3303" s="5">
        <v>256.84310913085898</v>
      </c>
      <c r="I3303" s="5">
        <v>347.4148254394525</v>
      </c>
      <c r="J3303" s="5">
        <v>410.55123901367102</v>
      </c>
      <c r="K3303" s="5">
        <v>104.87965393066401</v>
      </c>
      <c r="L3303" s="5">
        <v>163.29962158203099</v>
      </c>
      <c r="M3303" s="5">
        <v>226.24350484212201</v>
      </c>
      <c r="N3303" s="5">
        <v>62.544296264648402</v>
      </c>
      <c r="O3303" s="5">
        <v>91.011291503906193</v>
      </c>
      <c r="P3303" s="5">
        <v>72.931877136230398</v>
      </c>
      <c r="Q3303" s="5">
        <v>75.495821634928333</v>
      </c>
      <c r="R3303" s="5">
        <v>139.658203125</v>
      </c>
      <c r="S3303" s="5">
        <v>204.81237792968699</v>
      </c>
      <c r="T3303" s="5">
        <v>183.39553833007801</v>
      </c>
      <c r="U3303" s="5">
        <v>175.95537312825499</v>
      </c>
      <c r="V3303" s="5">
        <v>220.12351989746</v>
      </c>
      <c r="W3303" s="5">
        <v>163.808990478515</v>
      </c>
      <c r="X3303" s="5">
        <v>142.502838134765</v>
      </c>
      <c r="Y3303" s="5">
        <v>175.47844950357998</v>
      </c>
      <c r="Z3303" s="5">
        <v>204.79705810546801</v>
      </c>
      <c r="AA3303" s="5">
        <v>269.17196655273398</v>
      </c>
      <c r="AB3303" s="5">
        <v>293.46786499023398</v>
      </c>
      <c r="AC3303" s="5">
        <v>255.81229654947865</v>
      </c>
      <c r="AD3303" s="5">
        <v>254.35270690917901</v>
      </c>
      <c r="AE3303" s="5">
        <v>217.82015991210901</v>
      </c>
      <c r="AF3303" s="5">
        <v>248.10482788085901</v>
      </c>
      <c r="AG3303" s="5">
        <v>240.0925649007157</v>
      </c>
      <c r="AH3303" s="5">
        <v>267.55532836914</v>
      </c>
      <c r="AI3303" s="5">
        <v>251.11100769042901</v>
      </c>
      <c r="AJ3303" s="5">
        <v>319.96163940429602</v>
      </c>
      <c r="AK3303" s="5">
        <v>279.54265848795495</v>
      </c>
      <c r="AL3303" s="5">
        <v>130.23767089843699</v>
      </c>
      <c r="AM3303" s="5">
        <v>100.66651916503901</v>
      </c>
      <c r="AN3303" s="5">
        <v>127.68743133544901</v>
      </c>
      <c r="AO3303" s="5">
        <v>119.53054046630832</v>
      </c>
      <c r="AP3303" s="5">
        <v>155.88635253906199</v>
      </c>
      <c r="AQ3303" s="5">
        <v>186.94931030273401</v>
      </c>
      <c r="AR3303" s="5">
        <v>214.36834716796801</v>
      </c>
      <c r="AS3303" s="5">
        <v>185.73467000325468</v>
      </c>
      <c r="AT3303" s="5">
        <v>148.98829650878901</v>
      </c>
      <c r="AU3303" s="5">
        <v>142.88334655761699</v>
      </c>
      <c r="AV3303" s="5">
        <v>89.418876647949205</v>
      </c>
      <c r="AW3303" s="5">
        <v>127.09683990478509</v>
      </c>
      <c r="AX3303" s="5">
        <v>163.343658447265</v>
      </c>
      <c r="AY3303" s="5">
        <v>159.00065612792901</v>
      </c>
      <c r="AZ3303" s="5">
        <v>139.02763366699199</v>
      </c>
      <c r="BA3303" s="5">
        <v>153.79064941406202</v>
      </c>
    </row>
    <row r="3304" spans="1:53" x14ac:dyDescent="0.2">
      <c r="A3304" s="1">
        <v>3301</v>
      </c>
      <c r="B3304" s="1" t="s">
        <v>13219</v>
      </c>
      <c r="C3304" s="1" t="s">
        <v>13220</v>
      </c>
      <c r="D3304" s="1" t="s">
        <v>13221</v>
      </c>
      <c r="E3304" s="1" t="s">
        <v>13222</v>
      </c>
      <c r="F3304" s="5">
        <v>462.834381103515</v>
      </c>
      <c r="G3304" s="5">
        <v>464.22677612304602</v>
      </c>
      <c r="H3304" s="5">
        <v>434.74783325195301</v>
      </c>
      <c r="I3304" s="5">
        <v>453.93633015950468</v>
      </c>
      <c r="J3304" s="5">
        <v>401.72543334960898</v>
      </c>
      <c r="K3304" s="5">
        <v>432.70242309570301</v>
      </c>
      <c r="L3304" s="5">
        <v>436.31927490234301</v>
      </c>
      <c r="M3304" s="5">
        <v>423.58237711588504</v>
      </c>
      <c r="N3304" s="5">
        <v>235.930084228515</v>
      </c>
      <c r="O3304" s="5">
        <v>244.30213928222599</v>
      </c>
      <c r="P3304" s="5">
        <v>254.66580200195301</v>
      </c>
      <c r="Q3304" s="5">
        <v>244.96600850423133</v>
      </c>
      <c r="R3304" s="5">
        <v>285.029205322265</v>
      </c>
      <c r="S3304" s="5">
        <v>266.93347167968699</v>
      </c>
      <c r="T3304" s="5">
        <v>277.05517578125</v>
      </c>
      <c r="U3304" s="5">
        <v>276.33928426106735</v>
      </c>
      <c r="V3304" s="5">
        <v>338.803131103515</v>
      </c>
      <c r="W3304" s="5">
        <v>344.53134155273398</v>
      </c>
      <c r="X3304" s="5">
        <v>347.22265625</v>
      </c>
      <c r="Y3304" s="5">
        <v>343.51904296874972</v>
      </c>
      <c r="Z3304" s="5">
        <v>447.43957519531199</v>
      </c>
      <c r="AA3304" s="5">
        <v>451.92132568359301</v>
      </c>
      <c r="AB3304" s="5">
        <v>450.8388671875</v>
      </c>
      <c r="AC3304" s="5">
        <v>450.0665893554683</v>
      </c>
      <c r="AD3304" s="5">
        <v>351.68408203125</v>
      </c>
      <c r="AE3304" s="5">
        <v>357.140380859375</v>
      </c>
      <c r="AF3304" s="5">
        <v>358.59182739257801</v>
      </c>
      <c r="AG3304" s="5">
        <v>355.80543009440106</v>
      </c>
      <c r="AH3304" s="5">
        <v>379.58126831054602</v>
      </c>
      <c r="AI3304" s="5">
        <v>346.35003662109301</v>
      </c>
      <c r="AJ3304" s="5">
        <v>362.21270751953102</v>
      </c>
      <c r="AK3304" s="5">
        <v>362.71467081705669</v>
      </c>
      <c r="AL3304" s="5">
        <v>220.95590209960901</v>
      </c>
      <c r="AM3304" s="5">
        <v>217.25250244140599</v>
      </c>
      <c r="AN3304" s="5">
        <v>227.531982421875</v>
      </c>
      <c r="AO3304" s="5">
        <v>221.9134623209633</v>
      </c>
      <c r="AP3304" s="5">
        <v>267.36343383789</v>
      </c>
      <c r="AQ3304" s="5">
        <v>292.95715332031199</v>
      </c>
      <c r="AR3304" s="5">
        <v>285.61355590820301</v>
      </c>
      <c r="AS3304" s="5">
        <v>281.97804768880167</v>
      </c>
      <c r="AT3304" s="5">
        <v>298.11569213867102</v>
      </c>
      <c r="AU3304" s="5">
        <v>274.48815917968699</v>
      </c>
      <c r="AV3304" s="5">
        <v>290.32601928710898</v>
      </c>
      <c r="AW3304" s="5">
        <v>287.64329020182231</v>
      </c>
      <c r="AX3304" s="5">
        <v>378.50231933593699</v>
      </c>
      <c r="AY3304" s="5">
        <v>395.896240234375</v>
      </c>
      <c r="AZ3304" s="5">
        <v>408.69842529296801</v>
      </c>
      <c r="BA3304" s="5">
        <v>394.36566162109335</v>
      </c>
    </row>
    <row r="3305" spans="1:53" x14ac:dyDescent="0.2">
      <c r="A3305" s="1">
        <v>3302</v>
      </c>
      <c r="B3305" s="1" t="s">
        <v>13223</v>
      </c>
      <c r="C3305" s="1" t="s">
        <v>13224</v>
      </c>
      <c r="D3305" s="1" t="s">
        <v>13225</v>
      </c>
      <c r="E3305" s="1" t="s">
        <v>13226</v>
      </c>
      <c r="F3305" s="5">
        <v>1226.18969726562</v>
      </c>
      <c r="G3305" s="5">
        <v>1355.53295898437</v>
      </c>
      <c r="H3305" s="5">
        <v>1259.03747558593</v>
      </c>
      <c r="I3305" s="5">
        <v>1280.2533772786401</v>
      </c>
      <c r="J3305" s="5">
        <v>1341.44177246093</v>
      </c>
      <c r="K3305" s="5">
        <v>1272.46118164062</v>
      </c>
      <c r="L3305" s="5">
        <v>1322.28393554687</v>
      </c>
      <c r="M3305" s="5">
        <v>1312.0622965494733</v>
      </c>
      <c r="N3305" s="5">
        <v>854.35443115234295</v>
      </c>
      <c r="O3305" s="5">
        <v>832.020263671875</v>
      </c>
      <c r="P3305" s="5">
        <v>855.40576171875</v>
      </c>
      <c r="Q3305" s="5">
        <v>847.26015218098928</v>
      </c>
      <c r="R3305" s="5">
        <v>1111.07739257812</v>
      </c>
      <c r="S3305" s="5">
        <v>1097.09228515625</v>
      </c>
      <c r="T3305" s="5">
        <v>1172.8056640625</v>
      </c>
      <c r="U3305" s="5">
        <v>1126.9917805989567</v>
      </c>
      <c r="V3305" s="5">
        <v>844.31231689453102</v>
      </c>
      <c r="W3305" s="5">
        <v>896.57263183593705</v>
      </c>
      <c r="X3305" s="5">
        <v>874.85339355468705</v>
      </c>
      <c r="Y3305" s="5">
        <v>871.91278076171841</v>
      </c>
      <c r="Z3305" s="5">
        <v>981.11871337890602</v>
      </c>
      <c r="AA3305" s="5">
        <v>1051.970703125</v>
      </c>
      <c r="AB3305" s="5">
        <v>1028.77355957031</v>
      </c>
      <c r="AC3305" s="5">
        <v>1020.6209920247387</v>
      </c>
      <c r="AD3305" s="5">
        <v>1014.04064941406</v>
      </c>
      <c r="AE3305" s="5">
        <v>942.23748779296795</v>
      </c>
      <c r="AF3305" s="5">
        <v>990.67181396484295</v>
      </c>
      <c r="AG3305" s="5">
        <v>982.31665039062364</v>
      </c>
      <c r="AH3305" s="5">
        <v>1041.2529296875</v>
      </c>
      <c r="AI3305" s="5">
        <v>1015.49639892578</v>
      </c>
      <c r="AJ3305" s="5">
        <v>1002.10540771484</v>
      </c>
      <c r="AK3305" s="5">
        <v>1019.6182454427067</v>
      </c>
      <c r="AL3305" s="5">
        <v>848.41760253906205</v>
      </c>
      <c r="AM3305" s="5">
        <v>892.85552978515602</v>
      </c>
      <c r="AN3305" s="5">
        <v>852.38006591796795</v>
      </c>
      <c r="AO3305" s="5">
        <v>864.55106608072867</v>
      </c>
      <c r="AP3305" s="5">
        <v>1069.31188964843</v>
      </c>
      <c r="AQ3305" s="5">
        <v>1087.14611816406</v>
      </c>
      <c r="AR3305" s="5">
        <v>1077.9072265625</v>
      </c>
      <c r="AS3305" s="5">
        <v>1078.1217447916633</v>
      </c>
      <c r="AT3305" s="5">
        <v>944.64471435546795</v>
      </c>
      <c r="AU3305" s="5">
        <v>957.0166015625</v>
      </c>
      <c r="AV3305" s="5">
        <v>1136.12976074218</v>
      </c>
      <c r="AW3305" s="5">
        <v>1012.5970255533827</v>
      </c>
      <c r="AX3305" s="5">
        <v>879.50054931640602</v>
      </c>
      <c r="AY3305" s="5">
        <v>889.5830078125</v>
      </c>
      <c r="AZ3305" s="5">
        <v>855.43011474609295</v>
      </c>
      <c r="BA3305" s="5">
        <v>874.83789062499966</v>
      </c>
    </row>
    <row r="3306" spans="1:53" x14ac:dyDescent="0.2">
      <c r="A3306" s="1">
        <v>3303</v>
      </c>
      <c r="B3306" s="1" t="s">
        <v>13227</v>
      </c>
      <c r="C3306" s="1" t="s">
        <v>13228</v>
      </c>
      <c r="D3306" s="1" t="s">
        <v>13229</v>
      </c>
      <c r="E3306" s="1" t="s">
        <v>13230</v>
      </c>
      <c r="N3306" s="5">
        <v>41.870368957519503</v>
      </c>
      <c r="O3306" s="5">
        <v>32.075584411621001</v>
      </c>
      <c r="P3306" s="5">
        <v>38.824192047119098</v>
      </c>
      <c r="Q3306" s="5">
        <v>37.590048472086536</v>
      </c>
      <c r="V3306" s="5">
        <v>19.2668647766113</v>
      </c>
      <c r="W3306" s="5">
        <v>56.242179870605398</v>
      </c>
      <c r="X3306" s="5">
        <v>23.9776401519775</v>
      </c>
      <c r="Y3306" s="5">
        <v>33.162228266398067</v>
      </c>
      <c r="Z3306" s="5">
        <v>13.209608078002899</v>
      </c>
      <c r="AC3306" s="5">
        <v>13.209608078002899</v>
      </c>
      <c r="AD3306" s="5">
        <v>30.198600769042901</v>
      </c>
      <c r="AF3306" s="5">
        <v>27.8421630859375</v>
      </c>
      <c r="AG3306" s="5">
        <v>29.020381927490199</v>
      </c>
      <c r="AH3306" s="5">
        <v>27.950281143188398</v>
      </c>
      <c r="AJ3306" s="5">
        <v>9.6781558990478498</v>
      </c>
      <c r="AK3306" s="5">
        <v>18.814218521118125</v>
      </c>
      <c r="AL3306" s="5">
        <v>68.562088012695298</v>
      </c>
      <c r="AM3306" s="5">
        <v>79.187217712402301</v>
      </c>
      <c r="AN3306" s="5">
        <v>55.669242858886697</v>
      </c>
      <c r="AO3306" s="5">
        <v>67.806182861328097</v>
      </c>
      <c r="AP3306" s="5">
        <v>19.3587112426757</v>
      </c>
      <c r="AQ3306" s="5">
        <v>28.704610824584901</v>
      </c>
      <c r="AR3306" s="5">
        <v>34.126552581787102</v>
      </c>
      <c r="AS3306" s="5">
        <v>27.396624883015903</v>
      </c>
      <c r="AT3306" s="5">
        <v>44.405593872070298</v>
      </c>
      <c r="AU3306" s="5">
        <v>47.643230438232401</v>
      </c>
      <c r="AW3306" s="5">
        <v>46.024412155151353</v>
      </c>
      <c r="AX3306" s="5">
        <v>35.5135078430175</v>
      </c>
      <c r="AY3306" s="5">
        <v>29.514114379882798</v>
      </c>
      <c r="AZ3306" s="5">
        <v>25.779169082641602</v>
      </c>
      <c r="BA3306" s="5">
        <v>30.268930435180636</v>
      </c>
    </row>
    <row r="3307" spans="1:53" x14ac:dyDescent="0.2">
      <c r="A3307" s="1">
        <v>3304</v>
      </c>
      <c r="B3307" s="1" t="s">
        <v>13231</v>
      </c>
      <c r="C3307" s="1" t="s">
        <v>13232</v>
      </c>
      <c r="D3307" s="1" t="s">
        <v>13233</v>
      </c>
      <c r="E3307" s="1" t="s">
        <v>13234</v>
      </c>
      <c r="F3307" s="5">
        <v>156.36584472656199</v>
      </c>
      <c r="G3307" s="5">
        <v>157.23626708984301</v>
      </c>
      <c r="H3307" s="5">
        <v>137.88796997070301</v>
      </c>
      <c r="I3307" s="5">
        <v>150.49669392903601</v>
      </c>
      <c r="J3307" s="5">
        <v>178.30090332031199</v>
      </c>
      <c r="K3307" s="5">
        <v>173.19773864746</v>
      </c>
      <c r="L3307" s="5">
        <v>194.12187194824199</v>
      </c>
      <c r="M3307" s="5">
        <v>181.87350463867131</v>
      </c>
      <c r="N3307" s="5">
        <v>209.72497558593699</v>
      </c>
      <c r="O3307" s="5">
        <v>211.48728942871</v>
      </c>
      <c r="P3307" s="5">
        <v>185.10562133789</v>
      </c>
      <c r="Q3307" s="5">
        <v>202.10596211751235</v>
      </c>
      <c r="R3307" s="5">
        <v>125.57080078125</v>
      </c>
      <c r="S3307" s="5">
        <v>122.285682678222</v>
      </c>
      <c r="T3307" s="5">
        <v>140.28401184082</v>
      </c>
      <c r="U3307" s="5">
        <v>129.38016510009734</v>
      </c>
      <c r="V3307" s="5">
        <v>199.40522766113199</v>
      </c>
      <c r="W3307" s="5">
        <v>205.16050720214801</v>
      </c>
      <c r="X3307" s="5">
        <v>194.62318420410099</v>
      </c>
      <c r="Y3307" s="5">
        <v>199.729639689127</v>
      </c>
      <c r="Z3307" s="5">
        <v>188.51197814941401</v>
      </c>
      <c r="AA3307" s="5">
        <v>182.85861206054599</v>
      </c>
      <c r="AB3307" s="5">
        <v>174.218338012695</v>
      </c>
      <c r="AC3307" s="5">
        <v>181.86297607421832</v>
      </c>
      <c r="AD3307" s="5">
        <v>151.763900756835</v>
      </c>
      <c r="AE3307" s="5">
        <v>144.51535034179599</v>
      </c>
      <c r="AF3307" s="5">
        <v>155.37974548339801</v>
      </c>
      <c r="AG3307" s="5">
        <v>150.55299886067633</v>
      </c>
      <c r="AH3307" s="5">
        <v>148.09716796875</v>
      </c>
      <c r="AI3307" s="5">
        <v>149.31617736816401</v>
      </c>
      <c r="AJ3307" s="5">
        <v>159.24978637695301</v>
      </c>
      <c r="AK3307" s="5">
        <v>152.22104390462235</v>
      </c>
      <c r="AL3307" s="5">
        <v>148.63442993164</v>
      </c>
      <c r="AM3307" s="5">
        <v>154.654296875</v>
      </c>
      <c r="AN3307" s="5">
        <v>162.62481689453099</v>
      </c>
      <c r="AO3307" s="5">
        <v>155.304514567057</v>
      </c>
      <c r="AP3307" s="5">
        <v>131.05633544921801</v>
      </c>
      <c r="AQ3307" s="5">
        <v>141.18038940429599</v>
      </c>
      <c r="AR3307" s="5">
        <v>134.97442626953099</v>
      </c>
      <c r="AS3307" s="5">
        <v>135.73705037434834</v>
      </c>
      <c r="AT3307" s="5">
        <v>180.46855163574199</v>
      </c>
      <c r="AU3307" s="5">
        <v>235.45585632324199</v>
      </c>
      <c r="AV3307" s="5">
        <v>245.95884704589801</v>
      </c>
      <c r="AW3307" s="5">
        <v>220.627751668294</v>
      </c>
      <c r="AX3307" s="5">
        <v>190.695068359375</v>
      </c>
      <c r="AY3307" s="5">
        <v>179.34928894042901</v>
      </c>
      <c r="AZ3307" s="5">
        <v>159.52011108398401</v>
      </c>
      <c r="BA3307" s="5">
        <v>176.52148946126269</v>
      </c>
    </row>
    <row r="3308" spans="1:53" x14ac:dyDescent="0.2">
      <c r="A3308" s="1">
        <v>3305</v>
      </c>
      <c r="B3308" s="1" t="s">
        <v>13235</v>
      </c>
      <c r="C3308" s="1" t="s">
        <v>13236</v>
      </c>
      <c r="D3308" s="1" t="s">
        <v>13237</v>
      </c>
      <c r="E3308" s="1" t="s">
        <v>13238</v>
      </c>
      <c r="F3308" s="5">
        <v>471.80990600585898</v>
      </c>
      <c r="G3308" s="5">
        <v>504.46261596679602</v>
      </c>
      <c r="H3308" s="5">
        <v>473.30380249023398</v>
      </c>
      <c r="I3308" s="5">
        <v>483.19210815429636</v>
      </c>
      <c r="J3308" s="5">
        <v>546.59759521484295</v>
      </c>
      <c r="K3308" s="5">
        <v>498.99957275390602</v>
      </c>
      <c r="L3308" s="5">
        <v>490.74642944335898</v>
      </c>
      <c r="M3308" s="5">
        <v>512.11453247070267</v>
      </c>
      <c r="N3308" s="5">
        <v>912.57562255859295</v>
      </c>
      <c r="O3308" s="5">
        <v>950.42535400390602</v>
      </c>
      <c r="P3308" s="5">
        <v>1040.87951660156</v>
      </c>
      <c r="Q3308" s="5">
        <v>967.96016438801962</v>
      </c>
      <c r="R3308" s="5">
        <v>578.72515869140602</v>
      </c>
      <c r="S3308" s="5">
        <v>622.19927978515602</v>
      </c>
      <c r="T3308" s="5">
        <v>674.504638671875</v>
      </c>
      <c r="U3308" s="5">
        <v>625.14302571614564</v>
      </c>
      <c r="V3308" s="5">
        <v>515.88427734375</v>
      </c>
      <c r="W3308" s="5">
        <v>505.77572631835898</v>
      </c>
      <c r="X3308" s="5">
        <v>455.53363037109301</v>
      </c>
      <c r="Y3308" s="5">
        <v>492.39787801106735</v>
      </c>
      <c r="Z3308" s="5">
        <v>582.06555175781205</v>
      </c>
      <c r="AA3308" s="5">
        <v>558.54180908203102</v>
      </c>
      <c r="AB3308" s="5">
        <v>607.0791015625</v>
      </c>
      <c r="AC3308" s="5">
        <v>582.56215413411439</v>
      </c>
      <c r="AD3308" s="5">
        <v>461.20755004882801</v>
      </c>
      <c r="AE3308" s="5">
        <v>421.89855957031199</v>
      </c>
      <c r="AF3308" s="5">
        <v>416.63687133789</v>
      </c>
      <c r="AG3308" s="5">
        <v>433.24766031900998</v>
      </c>
      <c r="AH3308" s="5">
        <v>402.92962646484301</v>
      </c>
      <c r="AI3308" s="5">
        <v>416.809478759765</v>
      </c>
      <c r="AJ3308" s="5">
        <v>414.56060791015602</v>
      </c>
      <c r="AK3308" s="5">
        <v>411.43323771158799</v>
      </c>
      <c r="AL3308" s="5">
        <v>956.19598388671795</v>
      </c>
      <c r="AM3308" s="5">
        <v>927.87811279296795</v>
      </c>
      <c r="AN3308" s="5">
        <v>961.06658935546795</v>
      </c>
      <c r="AO3308" s="5">
        <v>948.3802286783847</v>
      </c>
      <c r="AP3308" s="5">
        <v>556.86334228515602</v>
      </c>
      <c r="AQ3308" s="5">
        <v>620.19006347656205</v>
      </c>
      <c r="AR3308" s="5">
        <v>584.37176513671795</v>
      </c>
      <c r="AS3308" s="5">
        <v>587.14172363281205</v>
      </c>
      <c r="AT3308" s="5">
        <v>620.69775390625</v>
      </c>
      <c r="AU3308" s="5">
        <v>684.81036376953102</v>
      </c>
      <c r="AV3308" s="5">
        <v>674.07440185546795</v>
      </c>
      <c r="AW3308" s="5">
        <v>659.86083984374966</v>
      </c>
      <c r="AX3308" s="5">
        <v>572.435302734375</v>
      </c>
      <c r="AY3308" s="5">
        <v>479.6259765625</v>
      </c>
      <c r="AZ3308" s="5">
        <v>454.401611328125</v>
      </c>
      <c r="BA3308" s="5">
        <v>502.154296875</v>
      </c>
    </row>
    <row r="3309" spans="1:53" x14ac:dyDescent="0.2">
      <c r="A3309" s="1">
        <v>3306</v>
      </c>
      <c r="B3309" s="1" t="s">
        <v>13239</v>
      </c>
      <c r="C3309" s="1" t="s">
        <v>13240</v>
      </c>
      <c r="D3309" s="1" t="s">
        <v>13241</v>
      </c>
      <c r="E3309" s="1" t="s">
        <v>13242</v>
      </c>
      <c r="F3309" s="5">
        <v>3306.78662109375</v>
      </c>
      <c r="G3309" s="5">
        <v>3175.32250976562</v>
      </c>
      <c r="H3309" s="5">
        <v>3225.03247070312</v>
      </c>
      <c r="I3309" s="5">
        <v>3235.7138671874964</v>
      </c>
      <c r="J3309" s="5">
        <v>3720.5029296875</v>
      </c>
      <c r="K3309" s="5">
        <v>3577.728515625</v>
      </c>
      <c r="L3309" s="5">
        <v>3624.42114257812</v>
      </c>
      <c r="M3309" s="5">
        <v>3640.8841959635397</v>
      </c>
      <c r="N3309" s="5">
        <v>1586.44409179687</v>
      </c>
      <c r="O3309" s="5">
        <v>1660.72595214843</v>
      </c>
      <c r="P3309" s="5">
        <v>1481.60546875</v>
      </c>
      <c r="Q3309" s="5">
        <v>1576.2585042317667</v>
      </c>
      <c r="R3309" s="5">
        <v>2608.20239257812</v>
      </c>
      <c r="S3309" s="5">
        <v>2637.67578125</v>
      </c>
      <c r="T3309" s="5">
        <v>2571.51025390625</v>
      </c>
      <c r="U3309" s="5">
        <v>2605.7961425781232</v>
      </c>
      <c r="V3309" s="5">
        <v>3090.89306640625</v>
      </c>
      <c r="W3309" s="5">
        <v>3218.84057617187</v>
      </c>
      <c r="X3309" s="5">
        <v>3129.80737304687</v>
      </c>
      <c r="Y3309" s="5">
        <v>3146.5136718749964</v>
      </c>
      <c r="Z3309" s="5">
        <v>3883.24340820312</v>
      </c>
      <c r="AA3309" s="5">
        <v>3923.32495117187</v>
      </c>
      <c r="AB3309" s="5">
        <v>3868.50268554687</v>
      </c>
      <c r="AC3309" s="5">
        <v>3891.690348307287</v>
      </c>
      <c r="AD3309" s="5">
        <v>3157.87084960937</v>
      </c>
      <c r="AE3309" s="5">
        <v>3146.53271484375</v>
      </c>
      <c r="AF3309" s="5">
        <v>3121.28344726562</v>
      </c>
      <c r="AG3309" s="5">
        <v>3141.8956705729129</v>
      </c>
      <c r="AH3309" s="5">
        <v>3170.93505859375</v>
      </c>
      <c r="AI3309" s="5">
        <v>3272.28173828125</v>
      </c>
      <c r="AJ3309" s="5">
        <v>3196.81567382812</v>
      </c>
      <c r="AK3309" s="5">
        <v>3213.3441569010397</v>
      </c>
      <c r="AL3309" s="5">
        <v>1560.67919921875</v>
      </c>
      <c r="AM3309" s="5">
        <v>1508.54724121093</v>
      </c>
      <c r="AN3309" s="5">
        <v>1546.07507324218</v>
      </c>
      <c r="AO3309" s="5">
        <v>1538.4338378906202</v>
      </c>
      <c r="AP3309" s="5">
        <v>2928.20385742187</v>
      </c>
      <c r="AQ3309" s="5">
        <v>2812.603515625</v>
      </c>
      <c r="AR3309" s="5">
        <v>2864.35107421875</v>
      </c>
      <c r="AS3309" s="5">
        <v>2868.3861490885397</v>
      </c>
      <c r="AT3309" s="5">
        <v>3378.71508789062</v>
      </c>
      <c r="AU3309" s="5">
        <v>3449.98657226562</v>
      </c>
      <c r="AV3309" s="5">
        <v>3358.95581054687</v>
      </c>
      <c r="AW3309" s="5">
        <v>3395.8858235677035</v>
      </c>
      <c r="AX3309" s="5">
        <v>3224.32275390625</v>
      </c>
      <c r="AY3309" s="5">
        <v>3443.9326171875</v>
      </c>
      <c r="AZ3309" s="5">
        <v>3254.1181640625</v>
      </c>
      <c r="BA3309" s="5">
        <v>3307.4578450520835</v>
      </c>
    </row>
    <row r="3310" spans="1:53" x14ac:dyDescent="0.2">
      <c r="A3310" s="1">
        <v>3307</v>
      </c>
      <c r="B3310" s="1" t="s">
        <v>13243</v>
      </c>
      <c r="C3310" s="1" t="s">
        <v>13244</v>
      </c>
      <c r="D3310" s="1" t="s">
        <v>13245</v>
      </c>
      <c r="E3310" s="1" t="s">
        <v>13246</v>
      </c>
      <c r="F3310" s="5">
        <v>2931.02514648437</v>
      </c>
      <c r="G3310" s="5">
        <v>2969.79272460937</v>
      </c>
      <c r="H3310" s="5">
        <v>3010.17822265625</v>
      </c>
      <c r="I3310" s="5">
        <v>2970.3320312499964</v>
      </c>
      <c r="J3310" s="5">
        <v>3194.46533203125</v>
      </c>
      <c r="K3310" s="5">
        <v>3412.5537109375</v>
      </c>
      <c r="L3310" s="5">
        <v>3296.9453125</v>
      </c>
      <c r="M3310" s="5">
        <v>3301.3214518229165</v>
      </c>
      <c r="N3310" s="5">
        <v>3162.60205078125</v>
      </c>
      <c r="O3310" s="5">
        <v>3222.0927734375</v>
      </c>
      <c r="P3310" s="5">
        <v>3164.21337890625</v>
      </c>
      <c r="Q3310" s="5">
        <v>3182.9694010416665</v>
      </c>
      <c r="R3310" s="5">
        <v>1630.57739257812</v>
      </c>
      <c r="S3310" s="5">
        <v>1663.83630371093</v>
      </c>
      <c r="T3310" s="5">
        <v>1817.41687011718</v>
      </c>
      <c r="U3310" s="5">
        <v>1703.9435221354099</v>
      </c>
      <c r="V3310" s="5">
        <v>1360.06103515625</v>
      </c>
      <c r="W3310" s="5">
        <v>1381.08020019531</v>
      </c>
      <c r="X3310" s="5">
        <v>1369.67736816406</v>
      </c>
      <c r="Y3310" s="5">
        <v>1370.2728678385399</v>
      </c>
      <c r="Z3310" s="5">
        <v>2040.70397949218</v>
      </c>
      <c r="AA3310" s="5">
        <v>2137.21923828125</v>
      </c>
      <c r="AB3310" s="5">
        <v>2284.65112304687</v>
      </c>
      <c r="AC3310" s="5">
        <v>2154.1914469400999</v>
      </c>
      <c r="AD3310" s="5">
        <v>2290.677734375</v>
      </c>
      <c r="AE3310" s="5">
        <v>2027.16845703125</v>
      </c>
      <c r="AF3310" s="5">
        <v>2147.17138671875</v>
      </c>
      <c r="AG3310" s="5">
        <v>2155.005859375</v>
      </c>
      <c r="AH3310" s="5">
        <v>1752.75329589843</v>
      </c>
      <c r="AI3310" s="5">
        <v>1865.34252929687</v>
      </c>
      <c r="AJ3310" s="5">
        <v>1826.53088378906</v>
      </c>
      <c r="AK3310" s="5">
        <v>1814.8755696614533</v>
      </c>
      <c r="AL3310" s="5">
        <v>1642.02758789062</v>
      </c>
      <c r="AM3310" s="5">
        <v>1615.62548828125</v>
      </c>
      <c r="AN3310" s="5">
        <v>1649.35205078125</v>
      </c>
      <c r="AO3310" s="5">
        <v>1635.6683756510399</v>
      </c>
      <c r="AP3310" s="5">
        <v>1125.56494140625</v>
      </c>
      <c r="AQ3310" s="5">
        <v>1276.14208984375</v>
      </c>
      <c r="AR3310" s="5">
        <v>1303.96691894531</v>
      </c>
      <c r="AS3310" s="5">
        <v>1235.2246500651033</v>
      </c>
      <c r="AT3310" s="5">
        <v>1635.16064453125</v>
      </c>
      <c r="AU3310" s="5">
        <v>1473.74475097656</v>
      </c>
      <c r="AV3310" s="5">
        <v>1960.2509765625</v>
      </c>
      <c r="AW3310" s="5">
        <v>1689.7187906901033</v>
      </c>
      <c r="AX3310" s="5">
        <v>1181.54626464843</v>
      </c>
      <c r="AY3310" s="5">
        <v>1181.25817871093</v>
      </c>
      <c r="AZ3310" s="5">
        <v>1111.55981445312</v>
      </c>
      <c r="BA3310" s="5">
        <v>1158.1214192708267</v>
      </c>
    </row>
    <row r="3311" spans="1:53" x14ac:dyDescent="0.2">
      <c r="A3311" s="1">
        <v>3308</v>
      </c>
      <c r="B3311" s="1" t="s">
        <v>13247</v>
      </c>
      <c r="C3311" s="1" t="s">
        <v>13248</v>
      </c>
      <c r="D3311" s="1" t="s">
        <v>13249</v>
      </c>
      <c r="E3311" s="1" t="s">
        <v>13250</v>
      </c>
      <c r="F3311" s="5">
        <v>1894.81652832031</v>
      </c>
      <c r="G3311" s="5">
        <v>1892.44274902343</v>
      </c>
      <c r="H3311" s="5">
        <v>1989.4111328125</v>
      </c>
      <c r="I3311" s="5">
        <v>1925.5568033854133</v>
      </c>
      <c r="J3311" s="5">
        <v>1841.83605957031</v>
      </c>
      <c r="K3311" s="5">
        <v>1914.22790527343</v>
      </c>
      <c r="L3311" s="5">
        <v>1910.89880371093</v>
      </c>
      <c r="M3311" s="5">
        <v>1888.9875895182233</v>
      </c>
      <c r="N3311" s="5">
        <v>843.05096435546795</v>
      </c>
      <c r="O3311" s="5">
        <v>873.69873046875</v>
      </c>
      <c r="P3311" s="5">
        <v>866.30627441406205</v>
      </c>
      <c r="Q3311" s="5">
        <v>861.01865641275992</v>
      </c>
      <c r="R3311" s="5">
        <v>1342.59765625</v>
      </c>
      <c r="S3311" s="5">
        <v>1220.29895019531</v>
      </c>
      <c r="T3311" s="5">
        <v>1260.37048339843</v>
      </c>
      <c r="U3311" s="5">
        <v>1274.4223632812466</v>
      </c>
      <c r="V3311" s="5">
        <v>1692.25463867187</v>
      </c>
      <c r="W3311" s="5">
        <v>1743.71069335937</v>
      </c>
      <c r="X3311" s="5">
        <v>1725.19311523437</v>
      </c>
      <c r="Y3311" s="5">
        <v>1720.3861490885367</v>
      </c>
      <c r="Z3311" s="5">
        <v>2223.69677734375</v>
      </c>
      <c r="AA3311" s="5">
        <v>2228.52734375</v>
      </c>
      <c r="AB3311" s="5">
        <v>2210.05078125</v>
      </c>
      <c r="AC3311" s="5">
        <v>2220.75830078125</v>
      </c>
      <c r="AD3311" s="5">
        <v>2137.38403320312</v>
      </c>
      <c r="AE3311" s="5">
        <v>2163.70190429687</v>
      </c>
      <c r="AF3311" s="5">
        <v>2151.71069335937</v>
      </c>
      <c r="AG3311" s="5">
        <v>2150.9322102864535</v>
      </c>
      <c r="AH3311" s="5">
        <v>2128.76293945312</v>
      </c>
      <c r="AI3311" s="5">
        <v>2183.11206054687</v>
      </c>
      <c r="AJ3311" s="5">
        <v>2061.41918945312</v>
      </c>
      <c r="AK3311" s="5">
        <v>2124.43139648437</v>
      </c>
      <c r="AL3311" s="5">
        <v>1095.40051269531</v>
      </c>
      <c r="AM3311" s="5">
        <v>1102.20886230468</v>
      </c>
      <c r="AN3311" s="5">
        <v>1124.11694335937</v>
      </c>
      <c r="AO3311" s="5">
        <v>1107.2421061197867</v>
      </c>
      <c r="AP3311" s="5">
        <v>1599.86645507812</v>
      </c>
      <c r="AQ3311" s="5">
        <v>1548.62487792968</v>
      </c>
      <c r="AR3311" s="5">
        <v>1582.48400878906</v>
      </c>
      <c r="AS3311" s="5">
        <v>1576.9917805989533</v>
      </c>
      <c r="AT3311" s="5">
        <v>2375.38500976562</v>
      </c>
      <c r="AU3311" s="5">
        <v>2392.53002929687</v>
      </c>
      <c r="AV3311" s="5">
        <v>2636.00122070312</v>
      </c>
      <c r="AW3311" s="5">
        <v>2467.972086588537</v>
      </c>
      <c r="AX3311" s="5">
        <v>2616.53637695312</v>
      </c>
      <c r="AY3311" s="5">
        <v>2717.87426757812</v>
      </c>
      <c r="AZ3311" s="5">
        <v>2667.30322265625</v>
      </c>
      <c r="BA3311" s="5">
        <v>2667.2379557291633</v>
      </c>
    </row>
    <row r="3312" spans="1:53" x14ac:dyDescent="0.2">
      <c r="A3312" s="1">
        <v>3309</v>
      </c>
      <c r="B3312" s="1" t="s">
        <v>13251</v>
      </c>
      <c r="C3312" s="1" t="s">
        <v>13252</v>
      </c>
      <c r="D3312" s="1" t="s">
        <v>13253</v>
      </c>
      <c r="E3312" s="1" t="s">
        <v>13254</v>
      </c>
      <c r="F3312" s="5">
        <v>660.28332519531205</v>
      </c>
      <c r="G3312" s="5">
        <v>689.91931152343705</v>
      </c>
      <c r="H3312" s="5">
        <v>689.44805908203102</v>
      </c>
      <c r="I3312" s="5">
        <v>679.88356526692667</v>
      </c>
      <c r="J3312" s="5">
        <v>824.02770996093705</v>
      </c>
      <c r="K3312" s="5">
        <v>769.1689453125</v>
      </c>
      <c r="L3312" s="5">
        <v>725.5126953125</v>
      </c>
      <c r="M3312" s="5">
        <v>772.90311686197902</v>
      </c>
      <c r="N3312" s="5">
        <v>613.356689453125</v>
      </c>
      <c r="O3312" s="5">
        <v>680.21929931640602</v>
      </c>
      <c r="P3312" s="5">
        <v>570.627197265625</v>
      </c>
      <c r="Q3312" s="5">
        <v>621.40106201171864</v>
      </c>
      <c r="R3312" s="5">
        <v>589.09759521484295</v>
      </c>
      <c r="S3312" s="5">
        <v>564.529052734375</v>
      </c>
      <c r="T3312" s="5">
        <v>551.90740966796795</v>
      </c>
      <c r="U3312" s="5">
        <v>568.51135253906193</v>
      </c>
      <c r="V3312" s="5">
        <v>652.86315917968705</v>
      </c>
      <c r="W3312" s="5">
        <v>660.824951171875</v>
      </c>
      <c r="X3312" s="5">
        <v>621.88580322265602</v>
      </c>
      <c r="Y3312" s="5">
        <v>645.19130452473939</v>
      </c>
      <c r="Z3312" s="5">
        <v>577.02941894531205</v>
      </c>
      <c r="AA3312" s="5">
        <v>639.03387451171795</v>
      </c>
      <c r="AB3312" s="5">
        <v>566.47674560546795</v>
      </c>
      <c r="AC3312" s="5">
        <v>594.18001302083258</v>
      </c>
      <c r="AD3312" s="5">
        <v>976.210205078125</v>
      </c>
      <c r="AE3312" s="5">
        <v>1008.11560058593</v>
      </c>
      <c r="AF3312" s="5">
        <v>936.789794921875</v>
      </c>
      <c r="AG3312" s="5">
        <v>973.70520019531011</v>
      </c>
      <c r="AH3312" s="5">
        <v>882.597900390625</v>
      </c>
      <c r="AI3312" s="5">
        <v>834.796630859375</v>
      </c>
      <c r="AJ3312" s="5">
        <v>997.70397949218705</v>
      </c>
      <c r="AK3312" s="5">
        <v>905.03283691406239</v>
      </c>
      <c r="AL3312" s="5">
        <v>650.96887207031205</v>
      </c>
      <c r="AM3312" s="5">
        <v>558.71228027343705</v>
      </c>
      <c r="AN3312" s="5">
        <v>567.07531738281205</v>
      </c>
      <c r="AO3312" s="5">
        <v>592.25215657552042</v>
      </c>
      <c r="AP3312" s="5">
        <v>736.21002197265602</v>
      </c>
      <c r="AQ3312" s="5">
        <v>728.70831298828102</v>
      </c>
      <c r="AR3312" s="5">
        <v>750.57318115234295</v>
      </c>
      <c r="AS3312" s="5">
        <v>738.49717203775992</v>
      </c>
      <c r="AT3312" s="5">
        <v>770.05383300781205</v>
      </c>
      <c r="AU3312" s="5">
        <v>783.63348388671795</v>
      </c>
      <c r="AV3312" s="5">
        <v>715.068359375</v>
      </c>
      <c r="AW3312" s="5">
        <v>756.2518920898433</v>
      </c>
      <c r="AX3312" s="5">
        <v>617.17236328125</v>
      </c>
      <c r="AY3312" s="5">
        <v>650.20758056640602</v>
      </c>
      <c r="AZ3312" s="5">
        <v>613.74566650390602</v>
      </c>
      <c r="BA3312" s="5">
        <v>627.04187011718739</v>
      </c>
    </row>
    <row r="3313" spans="1:53" x14ac:dyDescent="0.2">
      <c r="A3313" s="1">
        <v>3310</v>
      </c>
      <c r="B3313" s="1" t="s">
        <v>13255</v>
      </c>
      <c r="C3313" s="1" t="s">
        <v>13256</v>
      </c>
      <c r="D3313" s="1" t="s">
        <v>13257</v>
      </c>
      <c r="E3313" s="1" t="s">
        <v>13258</v>
      </c>
      <c r="F3313" s="5">
        <v>187.07533264160099</v>
      </c>
      <c r="G3313" s="5">
        <v>179.39425659179599</v>
      </c>
      <c r="H3313" s="5">
        <v>175.01884460449199</v>
      </c>
      <c r="I3313" s="5">
        <v>180.49614461262965</v>
      </c>
      <c r="J3313" s="5">
        <v>178.40971374511699</v>
      </c>
      <c r="K3313" s="5">
        <v>194.09770202636699</v>
      </c>
      <c r="L3313" s="5">
        <v>148.87562561035099</v>
      </c>
      <c r="M3313" s="5">
        <v>173.79434712727834</v>
      </c>
      <c r="N3313" s="5">
        <v>870.614501953125</v>
      </c>
      <c r="O3313" s="5">
        <v>777.44622802734295</v>
      </c>
      <c r="P3313" s="5">
        <v>810.45050048828102</v>
      </c>
      <c r="Q3313" s="5">
        <v>819.50374348958303</v>
      </c>
      <c r="R3313" s="5">
        <v>398.39907836914</v>
      </c>
      <c r="S3313" s="5">
        <v>331.62689208984301</v>
      </c>
      <c r="T3313" s="5">
        <v>366.04089355468699</v>
      </c>
      <c r="U3313" s="5">
        <v>365.35562133789</v>
      </c>
      <c r="V3313" s="5">
        <v>220.53549194335901</v>
      </c>
      <c r="W3313" s="5">
        <v>213.70585632324199</v>
      </c>
      <c r="X3313" s="5">
        <v>201.59841918945301</v>
      </c>
      <c r="Y3313" s="5">
        <v>211.94658915201799</v>
      </c>
      <c r="Z3313" s="5">
        <v>211.5625</v>
      </c>
      <c r="AA3313" s="5">
        <v>203.03108215332</v>
      </c>
      <c r="AB3313" s="5">
        <v>212.634841918945</v>
      </c>
      <c r="AC3313" s="5">
        <v>209.07614135742165</v>
      </c>
      <c r="AD3313" s="5">
        <v>173.86245727539</v>
      </c>
      <c r="AE3313" s="5">
        <v>182.71994018554599</v>
      </c>
      <c r="AF3313" s="5">
        <v>163.38412475585901</v>
      </c>
      <c r="AG3313" s="5">
        <v>173.32217407226503</v>
      </c>
      <c r="AH3313" s="5">
        <v>186.79489135742099</v>
      </c>
      <c r="AI3313" s="5">
        <v>180.96690368652301</v>
      </c>
      <c r="AJ3313" s="5">
        <v>182.51901245117099</v>
      </c>
      <c r="AK3313" s="5">
        <v>183.42693583170501</v>
      </c>
      <c r="AL3313" s="5">
        <v>857.23034667968705</v>
      </c>
      <c r="AM3313" s="5">
        <v>844.69378662109295</v>
      </c>
      <c r="AN3313" s="5">
        <v>858.49426269531205</v>
      </c>
      <c r="AO3313" s="5">
        <v>853.47279866536394</v>
      </c>
      <c r="AP3313" s="5">
        <v>332.85894775390602</v>
      </c>
      <c r="AQ3313" s="5">
        <v>348.107818603515</v>
      </c>
      <c r="AR3313" s="5">
        <v>325.30355834960898</v>
      </c>
      <c r="AS3313" s="5">
        <v>335.42344156900998</v>
      </c>
      <c r="AT3313" s="5">
        <v>324.69250488281199</v>
      </c>
      <c r="AU3313" s="5">
        <v>260.384033203125</v>
      </c>
      <c r="AV3313" s="5">
        <v>266.716705322265</v>
      </c>
      <c r="AW3313" s="5">
        <v>283.93108113606735</v>
      </c>
      <c r="AX3313" s="5">
        <v>355.77597045898398</v>
      </c>
      <c r="AY3313" s="5">
        <v>322.51080322265602</v>
      </c>
      <c r="AZ3313" s="5">
        <v>340.64172363281199</v>
      </c>
      <c r="BA3313" s="5">
        <v>339.64283243815066</v>
      </c>
    </row>
    <row r="3314" spans="1:53" x14ac:dyDescent="0.2">
      <c r="A3314" s="1">
        <v>3311</v>
      </c>
      <c r="B3314" s="1" t="s">
        <v>13259</v>
      </c>
      <c r="C3314" s="1" t="s">
        <v>13260</v>
      </c>
      <c r="D3314" s="1" t="s">
        <v>13261</v>
      </c>
      <c r="E3314" s="1" t="s">
        <v>13262</v>
      </c>
      <c r="F3314" s="5">
        <v>5575.24658203125</v>
      </c>
      <c r="G3314" s="5">
        <v>5403.5009765625</v>
      </c>
      <c r="H3314" s="5">
        <v>5583.05712890625</v>
      </c>
      <c r="I3314" s="5">
        <v>5520.6015625</v>
      </c>
      <c r="J3314" s="5">
        <v>5873.56201171875</v>
      </c>
      <c r="K3314" s="5">
        <v>5995.478515625</v>
      </c>
      <c r="L3314" s="5">
        <v>5803.84130859375</v>
      </c>
      <c r="M3314" s="5">
        <v>5890.960611979167</v>
      </c>
      <c r="N3314" s="5">
        <v>3148.59399414062</v>
      </c>
      <c r="O3314" s="5">
        <v>3109.72119140625</v>
      </c>
      <c r="P3314" s="5">
        <v>2990.88940429687</v>
      </c>
      <c r="Q3314" s="5">
        <v>3083.0681966145798</v>
      </c>
      <c r="R3314" s="5">
        <v>4497.58642578125</v>
      </c>
      <c r="S3314" s="5">
        <v>4229.00927734375</v>
      </c>
      <c r="T3314" s="5">
        <v>4481.81298828125</v>
      </c>
      <c r="U3314" s="5">
        <v>4402.802897135417</v>
      </c>
      <c r="V3314" s="5">
        <v>9441.599609375</v>
      </c>
      <c r="W3314" s="5">
        <v>9520.8056640625</v>
      </c>
      <c r="X3314" s="5">
        <v>9176.07421875</v>
      </c>
      <c r="Y3314" s="5">
        <v>9379.4931640625</v>
      </c>
      <c r="Z3314" s="5">
        <v>8242.3388671875</v>
      </c>
      <c r="AA3314" s="5">
        <v>8316.724609375</v>
      </c>
      <c r="AB3314" s="5">
        <v>8258.7841796875</v>
      </c>
      <c r="AC3314" s="5">
        <v>8272.6158854166661</v>
      </c>
      <c r="AD3314" s="5">
        <v>4251.14892578125</v>
      </c>
      <c r="AE3314" s="5">
        <v>4410.36328125</v>
      </c>
      <c r="AF3314" s="5">
        <v>4460.85791015625</v>
      </c>
      <c r="AG3314" s="5">
        <v>4374.123372395833</v>
      </c>
      <c r="AH3314" s="5">
        <v>4453.0771484375</v>
      </c>
      <c r="AI3314" s="5">
        <v>4557.93896484375</v>
      </c>
      <c r="AJ3314" s="5">
        <v>4652.7451171875</v>
      </c>
      <c r="AK3314" s="5">
        <v>4554.587076822917</v>
      </c>
      <c r="AL3314" s="5">
        <v>3396.44970703125</v>
      </c>
      <c r="AM3314" s="5">
        <v>3300.91162109375</v>
      </c>
      <c r="AN3314" s="5">
        <v>3396.93627929687</v>
      </c>
      <c r="AO3314" s="5">
        <v>3364.7658691406232</v>
      </c>
      <c r="AP3314" s="5">
        <v>4734.94091796875</v>
      </c>
      <c r="AQ3314" s="5">
        <v>4846.8486328125</v>
      </c>
      <c r="AR3314" s="5">
        <v>4595.92041015625</v>
      </c>
      <c r="AS3314" s="5">
        <v>4725.9033203125</v>
      </c>
      <c r="AT3314" s="5">
        <v>8002.31787109375</v>
      </c>
      <c r="AU3314" s="5">
        <v>8086.9560546875</v>
      </c>
      <c r="AV3314" s="5">
        <v>8481.6298828125</v>
      </c>
      <c r="AW3314" s="5">
        <v>8190.30126953125</v>
      </c>
      <c r="AX3314" s="5">
        <v>7398.34765625</v>
      </c>
      <c r="AY3314" s="5">
        <v>7113.6484375</v>
      </c>
      <c r="AZ3314" s="5">
        <v>6980.56103515625</v>
      </c>
      <c r="BA3314" s="5">
        <v>7164.185709635417</v>
      </c>
    </row>
    <row r="3315" spans="1:53" x14ac:dyDescent="0.2">
      <c r="A3315" s="1">
        <v>3312</v>
      </c>
      <c r="B3315" s="1" t="s">
        <v>13263</v>
      </c>
      <c r="C3315" s="1" t="s">
        <v>13264</v>
      </c>
      <c r="D3315" s="1" t="s">
        <v>13265</v>
      </c>
      <c r="E3315" s="1" t="s">
        <v>13266</v>
      </c>
      <c r="N3315" s="5">
        <v>269.32708740234301</v>
      </c>
      <c r="O3315" s="5">
        <v>200.95155334472599</v>
      </c>
      <c r="P3315" s="5">
        <v>210.25318908691401</v>
      </c>
      <c r="Q3315" s="5">
        <v>226.84394327799433</v>
      </c>
    </row>
    <row r="3316" spans="1:53" x14ac:dyDescent="0.2">
      <c r="A3316" s="1">
        <v>3313</v>
      </c>
      <c r="B3316" s="1" t="s">
        <v>13267</v>
      </c>
      <c r="C3316" s="1" t="s">
        <v>13268</v>
      </c>
      <c r="D3316" s="1" t="s">
        <v>13269</v>
      </c>
      <c r="E3316" s="1" t="s">
        <v>13270</v>
      </c>
      <c r="F3316" s="5">
        <v>1977.90893554687</v>
      </c>
      <c r="G3316" s="5">
        <v>1859.04968261718</v>
      </c>
      <c r="H3316" s="5">
        <v>1845.48828125</v>
      </c>
      <c r="I3316" s="5">
        <v>1894.1489664713499</v>
      </c>
      <c r="J3316" s="5">
        <v>1682.14770507812</v>
      </c>
      <c r="K3316" s="5">
        <v>1645.44421386718</v>
      </c>
      <c r="L3316" s="5">
        <v>1691.89636230468</v>
      </c>
      <c r="M3316" s="5">
        <v>1673.1627604166599</v>
      </c>
      <c r="N3316" s="5">
        <v>800.92608642578102</v>
      </c>
      <c r="O3316" s="5">
        <v>891.47198486328102</v>
      </c>
      <c r="P3316" s="5">
        <v>816.00115966796795</v>
      </c>
      <c r="Q3316" s="5">
        <v>836.13307698567667</v>
      </c>
      <c r="R3316" s="5">
        <v>1353.86779785156</v>
      </c>
      <c r="S3316" s="5">
        <v>1339.6748046875</v>
      </c>
      <c r="T3316" s="5">
        <v>1399.04052734375</v>
      </c>
      <c r="U3316" s="5">
        <v>1364.1943766276033</v>
      </c>
      <c r="V3316" s="5">
        <v>1509.43908691406</v>
      </c>
      <c r="W3316" s="5">
        <v>1497.85668945312</v>
      </c>
      <c r="X3316" s="5">
        <v>1500.16333007812</v>
      </c>
      <c r="Y3316" s="5">
        <v>1502.4863688150999</v>
      </c>
      <c r="Z3316" s="5">
        <v>1683.12756347656</v>
      </c>
      <c r="AA3316" s="5">
        <v>1678.27880859375</v>
      </c>
      <c r="AB3316" s="5">
        <v>1662.04272460937</v>
      </c>
      <c r="AC3316" s="5">
        <v>1674.48303222656</v>
      </c>
      <c r="AD3316" s="5">
        <v>963.0400390625</v>
      </c>
      <c r="AE3316" s="5">
        <v>1008.48510742187</v>
      </c>
      <c r="AF3316" s="5">
        <v>966.18060302734295</v>
      </c>
      <c r="AG3316" s="5">
        <v>979.23524983723757</v>
      </c>
      <c r="AH3316" s="5">
        <v>1051.60754394531</v>
      </c>
      <c r="AI3316" s="5">
        <v>1076.78393554687</v>
      </c>
      <c r="AJ3316" s="5">
        <v>1052.47595214843</v>
      </c>
      <c r="AK3316" s="5">
        <v>1060.2891438802035</v>
      </c>
      <c r="AL3316" s="5">
        <v>524.94866943359295</v>
      </c>
      <c r="AM3316" s="5">
        <v>516.720703125</v>
      </c>
      <c r="AN3316" s="5">
        <v>515.67248535156205</v>
      </c>
      <c r="AO3316" s="5">
        <v>519.1139526367183</v>
      </c>
      <c r="AP3316" s="5">
        <v>749.831787109375</v>
      </c>
      <c r="AQ3316" s="5">
        <v>805.82281494140602</v>
      </c>
      <c r="AR3316" s="5">
        <v>838.21368408203102</v>
      </c>
      <c r="AS3316" s="5">
        <v>797.95609537760402</v>
      </c>
      <c r="AT3316" s="5">
        <v>1232.60009765625</v>
      </c>
      <c r="AU3316" s="5">
        <v>1231.90051269531</v>
      </c>
      <c r="AV3316" s="5">
        <v>1131.57019042968</v>
      </c>
      <c r="AW3316" s="5">
        <v>1198.6902669270801</v>
      </c>
      <c r="AX3316" s="5">
        <v>1589.91284179687</v>
      </c>
      <c r="AY3316" s="5">
        <v>1482.68933105468</v>
      </c>
      <c r="AZ3316" s="5">
        <v>1470.4306640625</v>
      </c>
      <c r="BA3316" s="5">
        <v>1514.3442789713499</v>
      </c>
    </row>
    <row r="3317" spans="1:53" x14ac:dyDescent="0.2">
      <c r="A3317" s="1">
        <v>3314</v>
      </c>
      <c r="B3317" s="1" t="s">
        <v>13271</v>
      </c>
      <c r="C3317" s="1" t="s">
        <v>13272</v>
      </c>
      <c r="D3317" s="1" t="s">
        <v>13273</v>
      </c>
      <c r="E3317" s="1" t="s">
        <v>13274</v>
      </c>
      <c r="F3317" s="5">
        <v>897.57476806640602</v>
      </c>
      <c r="G3317" s="5">
        <v>927.90863037109295</v>
      </c>
      <c r="H3317" s="5">
        <v>924.23443603515602</v>
      </c>
      <c r="I3317" s="5">
        <v>916.57261149088515</v>
      </c>
      <c r="J3317" s="5">
        <v>886.79675292968705</v>
      </c>
      <c r="K3317" s="5">
        <v>890.181396484375</v>
      </c>
      <c r="L3317" s="5">
        <v>924.2109375</v>
      </c>
      <c r="M3317" s="5">
        <v>900.39636230468739</v>
      </c>
      <c r="N3317" s="5">
        <v>2130.70385742187</v>
      </c>
      <c r="O3317" s="5">
        <v>2122.59301757812</v>
      </c>
      <c r="P3317" s="5">
        <v>2031.05029296875</v>
      </c>
      <c r="Q3317" s="5">
        <v>2094.7823893229133</v>
      </c>
      <c r="R3317" s="5">
        <v>1357.05834960937</v>
      </c>
      <c r="S3317" s="5">
        <v>1294.02233886718</v>
      </c>
      <c r="T3317" s="5">
        <v>1396.69165039062</v>
      </c>
      <c r="U3317" s="5">
        <v>1349.2574462890566</v>
      </c>
      <c r="V3317" s="5">
        <v>977.53948974609295</v>
      </c>
      <c r="W3317" s="5">
        <v>941.25225830078102</v>
      </c>
      <c r="X3317" s="5">
        <v>954.99359130859295</v>
      </c>
      <c r="Y3317" s="5">
        <v>957.92844645182231</v>
      </c>
      <c r="Z3317" s="5">
        <v>794.14617919921795</v>
      </c>
      <c r="AA3317" s="5">
        <v>881.16534423828102</v>
      </c>
      <c r="AB3317" s="5">
        <v>814.50177001953102</v>
      </c>
      <c r="AC3317" s="5">
        <v>829.93776448567678</v>
      </c>
      <c r="AD3317" s="5">
        <v>1582.97692871093</v>
      </c>
      <c r="AE3317" s="5">
        <v>1511.82788085937</v>
      </c>
      <c r="AF3317" s="5">
        <v>1525.93395996093</v>
      </c>
      <c r="AG3317" s="5">
        <v>1540.2462565104099</v>
      </c>
      <c r="AH3317" s="5">
        <v>1485.97631835937</v>
      </c>
      <c r="AI3317" s="5">
        <v>1601.318359375</v>
      </c>
      <c r="AJ3317" s="5">
        <v>1491.22094726562</v>
      </c>
      <c r="AK3317" s="5">
        <v>1526.1718749999966</v>
      </c>
      <c r="AL3317" s="5">
        <v>3282.99584960937</v>
      </c>
      <c r="AM3317" s="5">
        <v>3188.740234375</v>
      </c>
      <c r="AN3317" s="5">
        <v>3181.58959960937</v>
      </c>
      <c r="AO3317" s="5">
        <v>3217.7752278645798</v>
      </c>
      <c r="AP3317" s="5">
        <v>1754.62329101562</v>
      </c>
      <c r="AQ3317" s="5">
        <v>1863.61206054687</v>
      </c>
      <c r="AR3317" s="5">
        <v>1828.28942871093</v>
      </c>
      <c r="AS3317" s="5">
        <v>1815.5082600911401</v>
      </c>
      <c r="AT3317" s="5">
        <v>1976.41870117187</v>
      </c>
      <c r="AU3317" s="5">
        <v>2062.95825195312</v>
      </c>
      <c r="AV3317" s="5">
        <v>1944.36547851562</v>
      </c>
      <c r="AW3317" s="5">
        <v>1994.5808105468702</v>
      </c>
      <c r="AX3317" s="5">
        <v>2033.38562011718</v>
      </c>
      <c r="AY3317" s="5">
        <v>1843.60339355468</v>
      </c>
      <c r="AZ3317" s="5">
        <v>1824.99340820312</v>
      </c>
      <c r="BA3317" s="5">
        <v>1900.6608072916599</v>
      </c>
    </row>
    <row r="3318" spans="1:53" x14ac:dyDescent="0.2">
      <c r="A3318" s="1">
        <v>3315</v>
      </c>
      <c r="B3318" s="1" t="s">
        <v>13275</v>
      </c>
      <c r="C3318" s="1" t="s">
        <v>13276</v>
      </c>
      <c r="D3318" s="1" t="s">
        <v>13277</v>
      </c>
      <c r="E3318" s="1" t="s">
        <v>13278</v>
      </c>
      <c r="F3318" s="5">
        <v>227.976318359375</v>
      </c>
      <c r="G3318" s="5">
        <v>196.60104370117099</v>
      </c>
      <c r="H3318" s="5">
        <v>293.21148681640602</v>
      </c>
      <c r="I3318" s="5">
        <v>239.26294962565066</v>
      </c>
      <c r="J3318" s="5">
        <v>313.64630126953102</v>
      </c>
      <c r="K3318" s="5">
        <v>304.15066528320301</v>
      </c>
      <c r="L3318" s="5">
        <v>313.39065551757801</v>
      </c>
      <c r="M3318" s="5">
        <v>310.39587402343733</v>
      </c>
      <c r="N3318" s="5">
        <v>283.96453857421801</v>
      </c>
      <c r="O3318" s="5">
        <v>229.49607849121</v>
      </c>
      <c r="P3318" s="5">
        <v>277.18023681640602</v>
      </c>
      <c r="Q3318" s="5">
        <v>263.54695129394469</v>
      </c>
      <c r="R3318" s="5">
        <v>243.78675842285099</v>
      </c>
      <c r="S3318" s="5">
        <v>219.83641052246</v>
      </c>
      <c r="T3318" s="5">
        <v>255.726470947265</v>
      </c>
      <c r="U3318" s="5">
        <v>239.78321329752535</v>
      </c>
      <c r="V3318" s="5">
        <v>426.54974365234301</v>
      </c>
      <c r="W3318" s="5">
        <v>434.62139892578102</v>
      </c>
      <c r="X3318" s="5">
        <v>406.52349853515602</v>
      </c>
      <c r="Y3318" s="5">
        <v>422.56488037109335</v>
      </c>
      <c r="Z3318" s="5">
        <v>395.02694702148398</v>
      </c>
      <c r="AA3318" s="5">
        <v>383.42984008789</v>
      </c>
      <c r="AB3318" s="5">
        <v>362.08660888671801</v>
      </c>
      <c r="AC3318" s="5">
        <v>380.18113199869731</v>
      </c>
      <c r="AD3318" s="5">
        <v>243.09101867675699</v>
      </c>
      <c r="AE3318" s="5">
        <v>259.06100463867102</v>
      </c>
      <c r="AF3318" s="5">
        <v>276.66131591796801</v>
      </c>
      <c r="AG3318" s="5">
        <v>259.60444641113196</v>
      </c>
      <c r="AH3318" s="5">
        <v>238.40911865234301</v>
      </c>
      <c r="AI3318" s="5">
        <v>268.67633056640602</v>
      </c>
      <c r="AJ3318" s="5">
        <v>271.46414184570301</v>
      </c>
      <c r="AK3318" s="5">
        <v>259.51653035481735</v>
      </c>
      <c r="AL3318" s="5">
        <v>266.23641967773398</v>
      </c>
      <c r="AM3318" s="5">
        <v>244.39501953125</v>
      </c>
      <c r="AN3318" s="5">
        <v>222.05299377441401</v>
      </c>
      <c r="AO3318" s="5">
        <v>244.22814432779933</v>
      </c>
      <c r="AP3318" s="5">
        <v>280.551513671875</v>
      </c>
      <c r="AQ3318" s="5">
        <v>245.021392822265</v>
      </c>
      <c r="AR3318" s="5">
        <v>253.57449340820301</v>
      </c>
      <c r="AS3318" s="5">
        <v>259.71579996744765</v>
      </c>
      <c r="AT3318" s="5">
        <v>362.454498291015</v>
      </c>
      <c r="AU3318" s="5">
        <v>411.94320678710898</v>
      </c>
      <c r="AV3318" s="5">
        <v>388.17620849609301</v>
      </c>
      <c r="AW3318" s="5">
        <v>387.52463785807231</v>
      </c>
      <c r="AX3318" s="5">
        <v>253.07595825195301</v>
      </c>
      <c r="AY3318" s="5">
        <v>345.81936645507801</v>
      </c>
      <c r="AZ3318" s="5">
        <v>293.99435424804602</v>
      </c>
      <c r="BA3318" s="5">
        <v>297.62989298502566</v>
      </c>
    </row>
    <row r="3319" spans="1:53" x14ac:dyDescent="0.2">
      <c r="A3319" s="1">
        <v>3316</v>
      </c>
      <c r="B3319" s="1" t="s">
        <v>13279</v>
      </c>
      <c r="C3319" s="1" t="s">
        <v>13280</v>
      </c>
      <c r="D3319" s="1" t="s">
        <v>13281</v>
      </c>
      <c r="E3319" s="1" t="s">
        <v>13282</v>
      </c>
      <c r="F3319" s="5">
        <v>225.70594787597599</v>
      </c>
      <c r="G3319" s="5">
        <v>243.350326538085</v>
      </c>
      <c r="H3319" s="5">
        <v>212.63746643066401</v>
      </c>
      <c r="I3319" s="5">
        <v>227.23124694824165</v>
      </c>
      <c r="J3319" s="5">
        <v>216.99775695800699</v>
      </c>
      <c r="K3319" s="5">
        <v>167.86961364746</v>
      </c>
      <c r="L3319" s="5">
        <v>186.438720703125</v>
      </c>
      <c r="M3319" s="5">
        <v>190.43536376953065</v>
      </c>
      <c r="N3319" s="5">
        <v>405.01199340820301</v>
      </c>
      <c r="O3319" s="5">
        <v>363.57427978515602</v>
      </c>
      <c r="P3319" s="5">
        <v>377.02203369140602</v>
      </c>
      <c r="Q3319" s="5">
        <v>381.86943562825508</v>
      </c>
      <c r="R3319" s="5">
        <v>258.05725097656199</v>
      </c>
      <c r="S3319" s="5">
        <v>251.23016357421801</v>
      </c>
      <c r="T3319" s="5">
        <v>279.94482421875</v>
      </c>
      <c r="U3319" s="5">
        <v>263.07741292317667</v>
      </c>
      <c r="V3319" s="5">
        <v>400.26821899414</v>
      </c>
      <c r="W3319" s="5">
        <v>412.41986083984301</v>
      </c>
      <c r="X3319" s="5">
        <v>397.08447265625</v>
      </c>
      <c r="Y3319" s="5">
        <v>403.25751749674436</v>
      </c>
      <c r="Z3319" s="5">
        <v>329.04135131835898</v>
      </c>
      <c r="AA3319" s="5">
        <v>362.47613525390602</v>
      </c>
      <c r="AB3319" s="5">
        <v>321.15988159179602</v>
      </c>
      <c r="AC3319" s="5">
        <v>337.55912272135362</v>
      </c>
      <c r="AD3319" s="5">
        <v>355.92489624023398</v>
      </c>
      <c r="AE3319" s="5">
        <v>362.70153808593699</v>
      </c>
      <c r="AF3319" s="5">
        <v>357.28988647460898</v>
      </c>
      <c r="AG3319" s="5">
        <v>358.63877360025998</v>
      </c>
      <c r="AH3319" s="5">
        <v>274.5185546875</v>
      </c>
      <c r="AI3319" s="5">
        <v>293.153564453125</v>
      </c>
      <c r="AJ3319" s="5">
        <v>300.00515747070301</v>
      </c>
      <c r="AK3319" s="5">
        <v>289.22575887044269</v>
      </c>
      <c r="AL3319" s="5">
        <v>356.61212158203102</v>
      </c>
      <c r="AM3319" s="5">
        <v>374.506256103515</v>
      </c>
      <c r="AN3319" s="5">
        <v>347.60821533203102</v>
      </c>
      <c r="AO3319" s="5">
        <v>359.57553100585898</v>
      </c>
      <c r="AP3319" s="5">
        <v>223.61578369140599</v>
      </c>
      <c r="AQ3319" s="5">
        <v>230.08793640136699</v>
      </c>
      <c r="AR3319" s="5">
        <v>252.569091796875</v>
      </c>
      <c r="AS3319" s="5">
        <v>235.42427062988267</v>
      </c>
      <c r="AT3319" s="5">
        <v>184.73342895507801</v>
      </c>
      <c r="AU3319" s="5">
        <v>165.18678283691401</v>
      </c>
      <c r="AV3319" s="5">
        <v>163.49803161621</v>
      </c>
      <c r="AW3319" s="5">
        <v>171.13941446940066</v>
      </c>
      <c r="AX3319" s="5">
        <v>276.89794921875</v>
      </c>
      <c r="AY3319" s="5">
        <v>266.88784790039</v>
      </c>
      <c r="AZ3319" s="5">
        <v>252.94274902343699</v>
      </c>
      <c r="BA3319" s="5">
        <v>265.57618204752566</v>
      </c>
    </row>
    <row r="3320" spans="1:53" x14ac:dyDescent="0.2">
      <c r="A3320" s="1">
        <v>3317</v>
      </c>
      <c r="B3320" s="1" t="s">
        <v>13283</v>
      </c>
      <c r="C3320" s="1" t="s">
        <v>13284</v>
      </c>
      <c r="D3320" s="1" t="s">
        <v>13285</v>
      </c>
      <c r="E3320" s="1" t="s">
        <v>13286</v>
      </c>
      <c r="F3320" s="5">
        <v>1392.18432617187</v>
      </c>
      <c r="G3320" s="5">
        <v>1799.5078125</v>
      </c>
      <c r="H3320" s="5">
        <v>1615.23010253906</v>
      </c>
      <c r="I3320" s="5">
        <v>1602.3074137369767</v>
      </c>
      <c r="J3320" s="5">
        <v>1372.72241210937</v>
      </c>
      <c r="K3320" s="5">
        <v>1515.69287109375</v>
      </c>
      <c r="L3320" s="5">
        <v>1327.39111328125</v>
      </c>
      <c r="M3320" s="5">
        <v>1405.2687988281232</v>
      </c>
      <c r="N3320" s="5">
        <v>1480.28515625</v>
      </c>
      <c r="O3320" s="5">
        <v>1485.89953613281</v>
      </c>
      <c r="P3320" s="5">
        <v>1452.98254394531</v>
      </c>
      <c r="Q3320" s="5">
        <v>1473.0557454427064</v>
      </c>
      <c r="R3320" s="5">
        <v>3311.44262695312</v>
      </c>
      <c r="S3320" s="5">
        <v>3613.0263671875</v>
      </c>
      <c r="T3320" s="5">
        <v>3466.24047851562</v>
      </c>
      <c r="U3320" s="5">
        <v>3463.5698242187464</v>
      </c>
      <c r="V3320" s="5">
        <v>686.59185791015602</v>
      </c>
      <c r="W3320" s="5">
        <v>679.82452392578102</v>
      </c>
      <c r="X3320" s="5">
        <v>673.14221191406205</v>
      </c>
      <c r="Y3320" s="5">
        <v>679.85286458333303</v>
      </c>
      <c r="Z3320" s="5">
        <v>1215.88269042968</v>
      </c>
      <c r="AA3320" s="5">
        <v>1330.69836425781</v>
      </c>
      <c r="AB3320" s="5">
        <v>1237.82690429687</v>
      </c>
      <c r="AC3320" s="5">
        <v>1261.4693196614533</v>
      </c>
      <c r="AD3320" s="5">
        <v>1013.76409912109</v>
      </c>
      <c r="AE3320" s="5">
        <v>1031.25854492187</v>
      </c>
      <c r="AF3320" s="5">
        <v>1125.45922851562</v>
      </c>
      <c r="AG3320" s="5">
        <v>1056.82729085286</v>
      </c>
      <c r="AH3320" s="5">
        <v>1040.50341796875</v>
      </c>
      <c r="AI3320" s="5">
        <v>992.44879150390602</v>
      </c>
      <c r="AJ3320" s="5">
        <v>1035.47229003906</v>
      </c>
      <c r="AK3320" s="5">
        <v>1022.8081665039053</v>
      </c>
      <c r="AL3320" s="5">
        <v>962.858154296875</v>
      </c>
      <c r="AM3320" s="5">
        <v>1007.41925048828</v>
      </c>
      <c r="AN3320" s="5">
        <v>929.07550048828102</v>
      </c>
      <c r="AO3320" s="5">
        <v>966.45096842447856</v>
      </c>
      <c r="AP3320" s="5">
        <v>1456.76281738281</v>
      </c>
      <c r="AQ3320" s="5">
        <v>1322.71423339843</v>
      </c>
      <c r="AR3320" s="5">
        <v>1411.39526367187</v>
      </c>
      <c r="AS3320" s="5">
        <v>1396.9574381510367</v>
      </c>
      <c r="AT3320" s="5">
        <v>1917.62927246093</v>
      </c>
      <c r="AU3320" s="5">
        <v>1744.91381835937</v>
      </c>
      <c r="AV3320" s="5">
        <v>1857.23132324218</v>
      </c>
      <c r="AW3320" s="5">
        <v>1839.9248046874934</v>
      </c>
      <c r="AX3320" s="5">
        <v>1283.20239257812</v>
      </c>
      <c r="AY3320" s="5">
        <v>641.10070800781205</v>
      </c>
      <c r="AZ3320" s="5">
        <v>750.06591796875</v>
      </c>
      <c r="BA3320" s="5">
        <v>891.45633951822731</v>
      </c>
    </row>
    <row r="3321" spans="1:53" x14ac:dyDescent="0.2">
      <c r="A3321" s="1">
        <v>3318</v>
      </c>
      <c r="B3321" s="1" t="s">
        <v>13287</v>
      </c>
      <c r="C3321" s="1" t="s">
        <v>13288</v>
      </c>
      <c r="D3321" s="1" t="s">
        <v>13289</v>
      </c>
      <c r="E3321" s="1" t="s">
        <v>13290</v>
      </c>
      <c r="F3321" s="5">
        <v>155.23698425292901</v>
      </c>
      <c r="G3321" s="5">
        <v>346.09173583984301</v>
      </c>
      <c r="H3321" s="5">
        <v>624.67175292968705</v>
      </c>
      <c r="I3321" s="5">
        <v>375.33349100748637</v>
      </c>
      <c r="J3321" s="5">
        <v>184.43379211425699</v>
      </c>
      <c r="K3321" s="5">
        <v>161.44264221191401</v>
      </c>
      <c r="L3321" s="5">
        <v>139.66807556152301</v>
      </c>
      <c r="M3321" s="5">
        <v>161.84816996256464</v>
      </c>
      <c r="N3321" s="5">
        <v>251.21542358398401</v>
      </c>
      <c r="O3321" s="5">
        <v>255.92996215820301</v>
      </c>
      <c r="P3321" s="5">
        <v>262.38375854492102</v>
      </c>
      <c r="Q3321" s="5">
        <v>256.50971476236936</v>
      </c>
      <c r="R3321" s="5">
        <v>149.09654235839801</v>
      </c>
      <c r="S3321" s="5">
        <v>141.56140136718699</v>
      </c>
      <c r="T3321" s="5">
        <v>174.58413696289</v>
      </c>
      <c r="U3321" s="5">
        <v>155.08069356282502</v>
      </c>
      <c r="V3321" s="5">
        <v>109.289306640625</v>
      </c>
      <c r="W3321" s="5">
        <v>93.023834228515597</v>
      </c>
      <c r="X3321" s="5">
        <v>118.41534423828099</v>
      </c>
      <c r="Y3321" s="5">
        <v>106.9094950358072</v>
      </c>
      <c r="Z3321" s="5">
        <v>186.843658447265</v>
      </c>
      <c r="AA3321" s="5">
        <v>141.31596374511699</v>
      </c>
      <c r="AB3321" s="5">
        <v>162.31068420410099</v>
      </c>
      <c r="AC3321" s="5">
        <v>163.49010213216101</v>
      </c>
      <c r="AD3321" s="5">
        <v>85.085266113281193</v>
      </c>
      <c r="AE3321" s="5">
        <v>110.124870300292</v>
      </c>
      <c r="AF3321" s="5">
        <v>173.77781677246</v>
      </c>
      <c r="AG3321" s="5">
        <v>122.99598439534441</v>
      </c>
      <c r="AH3321" s="5">
        <v>91.939437866210895</v>
      </c>
      <c r="AI3321" s="5">
        <v>110.166526794433</v>
      </c>
      <c r="AK3321" s="5">
        <v>101.05298233032195</v>
      </c>
      <c r="AL3321" s="5">
        <v>252.72665405273401</v>
      </c>
      <c r="AM3321" s="5">
        <v>314.59011840820301</v>
      </c>
      <c r="AN3321" s="5">
        <v>265.43548583984301</v>
      </c>
      <c r="AO3321" s="5">
        <v>277.58408610026004</v>
      </c>
      <c r="AP3321" s="5">
        <v>135.99040222167901</v>
      </c>
      <c r="AQ3321" s="5">
        <v>178.37052917480401</v>
      </c>
      <c r="AR3321" s="5">
        <v>166.21652221679599</v>
      </c>
      <c r="AS3321" s="5">
        <v>160.19248453775967</v>
      </c>
      <c r="AT3321" s="5">
        <v>127.310134887695</v>
      </c>
      <c r="AW3321" s="5">
        <v>127.310134887695</v>
      </c>
      <c r="AX3321" s="5">
        <v>140.57838439941401</v>
      </c>
      <c r="AY3321" s="5">
        <v>141.39952087402301</v>
      </c>
      <c r="AZ3321" s="5">
        <v>115.611213684082</v>
      </c>
      <c r="BA3321" s="5">
        <v>132.52970631917302</v>
      </c>
    </row>
    <row r="3322" spans="1:53" x14ac:dyDescent="0.2">
      <c r="A3322" s="1">
        <v>3319</v>
      </c>
      <c r="B3322" s="1" t="s">
        <v>13291</v>
      </c>
      <c r="C3322" s="1" t="s">
        <v>13292</v>
      </c>
      <c r="D3322" s="1" t="s">
        <v>13293</v>
      </c>
      <c r="E3322" s="1" t="s">
        <v>13294</v>
      </c>
      <c r="O3322" s="5">
        <v>130.06687927246</v>
      </c>
      <c r="P3322" s="5">
        <v>172.273345947265</v>
      </c>
      <c r="Q3322" s="5">
        <v>151.17011260986249</v>
      </c>
      <c r="R3322" s="5">
        <v>152.70152282714801</v>
      </c>
      <c r="S3322" s="5">
        <v>164.60432434082</v>
      </c>
      <c r="T3322" s="5">
        <v>210.75331115722599</v>
      </c>
      <c r="U3322" s="5">
        <v>176.01971944173133</v>
      </c>
      <c r="AH3322" s="5">
        <v>123.922409057617</v>
      </c>
      <c r="AI3322" s="5">
        <v>120.350288391113</v>
      </c>
      <c r="AJ3322" s="5">
        <v>105.759948730468</v>
      </c>
      <c r="AK3322" s="5">
        <v>116.67754872639934</v>
      </c>
      <c r="AL3322" s="5">
        <v>135.88078308105401</v>
      </c>
      <c r="AM3322" s="5">
        <v>144.71682739257801</v>
      </c>
      <c r="AN3322" s="5">
        <v>152.82086181640599</v>
      </c>
      <c r="AO3322" s="5">
        <v>144.47282409667935</v>
      </c>
      <c r="AR3322" s="5">
        <v>150.55125427246</v>
      </c>
      <c r="AS3322" s="5">
        <v>150.55125427246</v>
      </c>
      <c r="AX3322" s="5">
        <v>158.52182006835901</v>
      </c>
      <c r="AZ3322" s="5">
        <v>166.715576171875</v>
      </c>
      <c r="BA3322" s="5">
        <v>162.61869812011702</v>
      </c>
    </row>
    <row r="3323" spans="1:53" x14ac:dyDescent="0.2">
      <c r="A3323" s="1">
        <v>3320</v>
      </c>
      <c r="B3323" s="1" t="s">
        <v>13295</v>
      </c>
      <c r="C3323" s="1" t="s">
        <v>13296</v>
      </c>
      <c r="D3323" s="1" t="s">
        <v>13297</v>
      </c>
      <c r="E3323" s="1" t="s">
        <v>13298</v>
      </c>
      <c r="F3323" s="5">
        <v>371.492919921875</v>
      </c>
      <c r="G3323" s="5">
        <v>384.41574096679602</v>
      </c>
      <c r="H3323" s="5">
        <v>370.2080078125</v>
      </c>
      <c r="I3323" s="5">
        <v>375.37222290039034</v>
      </c>
      <c r="J3323" s="5">
        <v>345.692138671875</v>
      </c>
      <c r="K3323" s="5">
        <v>345.15237426757801</v>
      </c>
      <c r="L3323" s="5">
        <v>351.06195068359301</v>
      </c>
      <c r="M3323" s="5">
        <v>347.30215454101534</v>
      </c>
      <c r="N3323" s="5">
        <v>1009.71118164062</v>
      </c>
      <c r="O3323" s="5">
        <v>902.71276855468705</v>
      </c>
      <c r="P3323" s="5">
        <v>927.63311767578102</v>
      </c>
      <c r="Q3323" s="5">
        <v>946.6856892903628</v>
      </c>
      <c r="R3323" s="5">
        <v>524.40008544921795</v>
      </c>
      <c r="S3323" s="5">
        <v>568.16668701171795</v>
      </c>
      <c r="T3323" s="5">
        <v>559.90197753906205</v>
      </c>
      <c r="U3323" s="5">
        <v>550.82291666666595</v>
      </c>
      <c r="V3323" s="5">
        <v>482.7138671875</v>
      </c>
      <c r="W3323" s="5">
        <v>488.04541015625</v>
      </c>
      <c r="X3323" s="5">
        <v>483.63986206054602</v>
      </c>
      <c r="Y3323" s="5">
        <v>484.79971313476534</v>
      </c>
      <c r="Z3323" s="5">
        <v>393.58465576171801</v>
      </c>
      <c r="AA3323" s="5">
        <v>392.63742065429602</v>
      </c>
      <c r="AB3323" s="5">
        <v>393.49566650390602</v>
      </c>
      <c r="AC3323" s="5">
        <v>393.23924763997337</v>
      </c>
      <c r="AD3323" s="5">
        <v>568.44720458984295</v>
      </c>
      <c r="AE3323" s="5">
        <v>571.98883056640602</v>
      </c>
      <c r="AF3323" s="5">
        <v>580.585205078125</v>
      </c>
      <c r="AG3323" s="5">
        <v>573.6737467447914</v>
      </c>
      <c r="AH3323" s="5">
        <v>578.26312255859295</v>
      </c>
      <c r="AI3323" s="5">
        <v>549.903564453125</v>
      </c>
      <c r="AJ3323" s="5">
        <v>555.52703857421795</v>
      </c>
      <c r="AK3323" s="5">
        <v>561.23124186197856</v>
      </c>
      <c r="AL3323" s="5">
        <v>1277.88317871093</v>
      </c>
      <c r="AM3323" s="5">
        <v>1285.1787109375</v>
      </c>
      <c r="AN3323" s="5">
        <v>1263.35827636718</v>
      </c>
      <c r="AO3323" s="5">
        <v>1275.4733886718702</v>
      </c>
      <c r="AP3323" s="5">
        <v>648.56243896484295</v>
      </c>
      <c r="AQ3323" s="5">
        <v>669.739990234375</v>
      </c>
      <c r="AR3323" s="5">
        <v>631.76611328125</v>
      </c>
      <c r="AS3323" s="5">
        <v>650.02284749348928</v>
      </c>
      <c r="AT3323" s="5">
        <v>665.17437744140602</v>
      </c>
      <c r="AU3323" s="5">
        <v>630.917236328125</v>
      </c>
      <c r="AV3323" s="5">
        <v>638.230712890625</v>
      </c>
      <c r="AW3323" s="5">
        <v>644.77410888671864</v>
      </c>
      <c r="AX3323" s="5">
        <v>643.57873535156205</v>
      </c>
      <c r="AY3323" s="5">
        <v>606.4697265625</v>
      </c>
      <c r="AZ3323" s="5">
        <v>657.906005859375</v>
      </c>
      <c r="BA3323" s="5">
        <v>635.98482259114564</v>
      </c>
    </row>
    <row r="3324" spans="1:53" x14ac:dyDescent="0.2">
      <c r="A3324" s="1">
        <v>3321</v>
      </c>
      <c r="B3324" s="1" t="s">
        <v>13299</v>
      </c>
      <c r="C3324" s="1" t="s">
        <v>13300</v>
      </c>
      <c r="D3324" s="1" t="s">
        <v>13301</v>
      </c>
      <c r="E3324" s="1" t="s">
        <v>13302</v>
      </c>
      <c r="F3324" s="5">
        <v>5131.57373046875</v>
      </c>
      <c r="G3324" s="5">
        <v>5390.74072265625</v>
      </c>
      <c r="H3324" s="5">
        <v>5290.71337890625</v>
      </c>
      <c r="I3324" s="5">
        <v>5271.00927734375</v>
      </c>
      <c r="J3324" s="5">
        <v>4922.04248046875</v>
      </c>
      <c r="K3324" s="5">
        <v>4915.46875</v>
      </c>
      <c r="L3324" s="5">
        <v>4826.2900390625</v>
      </c>
      <c r="M3324" s="5">
        <v>4887.933756510417</v>
      </c>
      <c r="N3324" s="5">
        <v>2456.95825195312</v>
      </c>
      <c r="O3324" s="5">
        <v>2514.65283203125</v>
      </c>
      <c r="P3324" s="5">
        <v>2480.90185546875</v>
      </c>
      <c r="Q3324" s="5">
        <v>2484.1709798177067</v>
      </c>
      <c r="R3324" s="5">
        <v>4165.91015625</v>
      </c>
      <c r="S3324" s="5">
        <v>4006.12060546875</v>
      </c>
      <c r="T3324" s="5">
        <v>4206.4638671875</v>
      </c>
      <c r="U3324" s="5">
        <v>4126.164876302083</v>
      </c>
      <c r="V3324" s="5">
        <v>6547.79443359375</v>
      </c>
      <c r="W3324" s="5">
        <v>6773.30419921875</v>
      </c>
      <c r="X3324" s="5">
        <v>6608.814453125</v>
      </c>
      <c r="Y3324" s="5">
        <v>6643.304361979167</v>
      </c>
      <c r="Z3324" s="5">
        <v>5715.9609375</v>
      </c>
      <c r="AA3324" s="5">
        <v>5633.2265625</v>
      </c>
      <c r="AB3324" s="5">
        <v>5539.447265625</v>
      </c>
      <c r="AC3324" s="5">
        <v>5629.544921875</v>
      </c>
      <c r="AD3324" s="5">
        <v>5044.1357421875</v>
      </c>
      <c r="AE3324" s="5">
        <v>4898.03857421875</v>
      </c>
      <c r="AF3324" s="5">
        <v>4978.10205078125</v>
      </c>
      <c r="AG3324" s="5">
        <v>4973.425455729167</v>
      </c>
      <c r="AH3324" s="5">
        <v>5300.04052734375</v>
      </c>
      <c r="AI3324" s="5">
        <v>5243.625</v>
      </c>
      <c r="AJ3324" s="5">
        <v>5223.8828125</v>
      </c>
      <c r="AK3324" s="5">
        <v>5255.849446614583</v>
      </c>
      <c r="AL3324" s="5">
        <v>2360.77978515625</v>
      </c>
      <c r="AM3324" s="5">
        <v>2325.66748046875</v>
      </c>
      <c r="AN3324" s="5">
        <v>2381.40893554687</v>
      </c>
      <c r="AO3324" s="5">
        <v>2355.9520670572897</v>
      </c>
      <c r="AP3324" s="5">
        <v>4240.4609375</v>
      </c>
      <c r="AQ3324" s="5">
        <v>4133.86767578125</v>
      </c>
      <c r="AR3324" s="5">
        <v>4090.02099609375</v>
      </c>
      <c r="AS3324" s="5">
        <v>4154.783203125</v>
      </c>
      <c r="AT3324" s="5">
        <v>7032.24755859375</v>
      </c>
      <c r="AU3324" s="5">
        <v>7203.796875</v>
      </c>
      <c r="AV3324" s="5">
        <v>6935.16259765625</v>
      </c>
      <c r="AW3324" s="5">
        <v>7057.069010416667</v>
      </c>
      <c r="AX3324" s="5">
        <v>6192.7470703125</v>
      </c>
      <c r="AY3324" s="5">
        <v>5972.5791015625</v>
      </c>
      <c r="AZ3324" s="5">
        <v>5758.609375</v>
      </c>
      <c r="BA3324" s="5">
        <v>5974.645182291667</v>
      </c>
    </row>
    <row r="3325" spans="1:53" x14ac:dyDescent="0.2">
      <c r="A3325" s="1">
        <v>3322</v>
      </c>
      <c r="B3325" s="1" t="s">
        <v>13303</v>
      </c>
      <c r="C3325" s="1" t="s">
        <v>13304</v>
      </c>
      <c r="D3325" s="1" t="s">
        <v>13305</v>
      </c>
      <c r="E3325" s="1" t="s">
        <v>13306</v>
      </c>
      <c r="F3325" s="5">
        <v>152.43766784667901</v>
      </c>
      <c r="G3325" s="5">
        <v>152.03024291992099</v>
      </c>
      <c r="H3325" s="5">
        <v>135.07212829589801</v>
      </c>
      <c r="I3325" s="5">
        <v>146.51334635416598</v>
      </c>
      <c r="J3325" s="5">
        <v>167.92626953125</v>
      </c>
      <c r="K3325" s="5">
        <v>92.009719848632798</v>
      </c>
      <c r="L3325" s="5">
        <v>169.01918029785099</v>
      </c>
      <c r="M3325" s="5">
        <v>142.98505655924461</v>
      </c>
      <c r="N3325" s="5">
        <v>234.02897644042901</v>
      </c>
      <c r="O3325" s="5">
        <v>251.754135131835</v>
      </c>
      <c r="P3325" s="5">
        <v>279.63949584960898</v>
      </c>
      <c r="Q3325" s="5">
        <v>255.14086914062432</v>
      </c>
      <c r="R3325" s="5">
        <v>146.44754028320301</v>
      </c>
      <c r="S3325" s="5">
        <v>174.35041809082</v>
      </c>
      <c r="T3325" s="5">
        <v>195.08769226074199</v>
      </c>
      <c r="U3325" s="5">
        <v>171.96188354492165</v>
      </c>
      <c r="V3325" s="5">
        <v>132.79948425292901</v>
      </c>
      <c r="W3325" s="5">
        <v>116.121711730957</v>
      </c>
      <c r="X3325" s="5">
        <v>109.55225372314401</v>
      </c>
      <c r="Y3325" s="5">
        <v>119.49114990234334</v>
      </c>
      <c r="Z3325" s="5">
        <v>114.619735717773</v>
      </c>
      <c r="AA3325" s="5">
        <v>111.656730651855</v>
      </c>
      <c r="AB3325" s="5">
        <v>132.80435180664</v>
      </c>
      <c r="AC3325" s="5">
        <v>119.693606058756</v>
      </c>
      <c r="AD3325" s="5">
        <v>173.53912353515599</v>
      </c>
      <c r="AE3325" s="5">
        <v>184.10630798339801</v>
      </c>
      <c r="AF3325" s="5">
        <v>138.69044494628901</v>
      </c>
      <c r="AG3325" s="5">
        <v>165.44529215494768</v>
      </c>
      <c r="AH3325" s="5">
        <v>138.83409118652301</v>
      </c>
      <c r="AI3325" s="5">
        <v>137.81108093261699</v>
      </c>
      <c r="AJ3325" s="5">
        <v>156.534896850585</v>
      </c>
      <c r="AK3325" s="5">
        <v>144.39335632324165</v>
      </c>
      <c r="AL3325" s="5">
        <v>244.75321960449199</v>
      </c>
      <c r="AM3325" s="5">
        <v>273.83416748046801</v>
      </c>
      <c r="AN3325" s="5">
        <v>278.40377807617102</v>
      </c>
      <c r="AO3325" s="5">
        <v>265.663721720377</v>
      </c>
      <c r="AP3325" s="5">
        <v>152.91491699218699</v>
      </c>
      <c r="AQ3325" s="5">
        <v>164.344467163085</v>
      </c>
      <c r="AR3325" s="5">
        <v>152.31530761718699</v>
      </c>
      <c r="AS3325" s="5">
        <v>156.52489725748632</v>
      </c>
      <c r="AT3325" s="5">
        <v>189.74664306640599</v>
      </c>
      <c r="AU3325" s="5">
        <v>197.53622436523401</v>
      </c>
      <c r="AW3325" s="5">
        <v>193.64143371582</v>
      </c>
      <c r="AX3325" s="5">
        <v>168.09378051757801</v>
      </c>
      <c r="AY3325" s="5">
        <v>124.41837310791</v>
      </c>
      <c r="AZ3325" s="5">
        <v>135.99601745605401</v>
      </c>
      <c r="BA3325" s="5">
        <v>142.83605702718066</v>
      </c>
    </row>
    <row r="3326" spans="1:53" x14ac:dyDescent="0.2">
      <c r="A3326" s="1">
        <v>3323</v>
      </c>
      <c r="B3326" s="1" t="s">
        <v>13307</v>
      </c>
      <c r="C3326" s="1" t="s">
        <v>13308</v>
      </c>
      <c r="D3326" s="1" t="s">
        <v>13309</v>
      </c>
      <c r="E3326" s="1" t="s">
        <v>13310</v>
      </c>
      <c r="N3326" s="5">
        <v>258.31121826171801</v>
      </c>
      <c r="O3326" s="5">
        <v>140.80970764160099</v>
      </c>
      <c r="P3326" s="5">
        <v>131.926498413085</v>
      </c>
      <c r="Q3326" s="5">
        <v>177.01580810546798</v>
      </c>
    </row>
    <row r="3327" spans="1:53" x14ac:dyDescent="0.2">
      <c r="A3327" s="1">
        <v>3324</v>
      </c>
      <c r="B3327" s="1" t="s">
        <v>13311</v>
      </c>
      <c r="C3327" s="1" t="s">
        <v>13312</v>
      </c>
      <c r="D3327" s="1" t="s">
        <v>13313</v>
      </c>
      <c r="E3327" s="1" t="s">
        <v>13314</v>
      </c>
      <c r="F3327" s="5">
        <v>72.377479553222599</v>
      </c>
      <c r="G3327" s="5">
        <v>16.5500793457031</v>
      </c>
      <c r="H3327" s="5">
        <v>19.760881423950099</v>
      </c>
      <c r="I3327" s="5">
        <v>36.229480107625264</v>
      </c>
      <c r="N3327" s="5">
        <v>64.636993408203097</v>
      </c>
      <c r="O3327" s="5">
        <v>99.482124328613196</v>
      </c>
      <c r="P3327" s="5">
        <v>121.150581359863</v>
      </c>
      <c r="Q3327" s="5">
        <v>95.089899698893092</v>
      </c>
      <c r="R3327" s="5">
        <v>21.991378784179599</v>
      </c>
      <c r="S3327" s="5">
        <v>12.917981147766101</v>
      </c>
      <c r="T3327" s="5">
        <v>51.585414886474602</v>
      </c>
      <c r="U3327" s="5">
        <v>28.831591606140098</v>
      </c>
      <c r="V3327" s="5">
        <v>50.061092376708899</v>
      </c>
      <c r="W3327" s="5">
        <v>45.224826812744098</v>
      </c>
      <c r="X3327" s="5">
        <v>42.208526611328097</v>
      </c>
      <c r="Y3327" s="5">
        <v>45.831481933593693</v>
      </c>
      <c r="Z3327" s="5">
        <v>46.927276611328097</v>
      </c>
      <c r="AA3327" s="5">
        <v>52.916816711425703</v>
      </c>
      <c r="AB3327" s="5">
        <v>38.504180908203097</v>
      </c>
      <c r="AC3327" s="5">
        <v>46.116091410318965</v>
      </c>
      <c r="AD3327" s="5">
        <v>48.607711791992102</v>
      </c>
      <c r="AE3327" s="5">
        <v>60.226932525634702</v>
      </c>
      <c r="AF3327" s="5">
        <v>50.263919830322202</v>
      </c>
      <c r="AG3327" s="5">
        <v>53.032854715983007</v>
      </c>
      <c r="AH3327" s="5">
        <v>38.943088531494098</v>
      </c>
      <c r="AI3327" s="5">
        <v>56.628459930419901</v>
      </c>
      <c r="AK3327" s="5">
        <v>47.785774230957003</v>
      </c>
      <c r="AL3327" s="5">
        <v>49.7180366516113</v>
      </c>
      <c r="AM3327" s="5">
        <v>77.518363952636705</v>
      </c>
      <c r="AN3327" s="5">
        <v>61.633167266845703</v>
      </c>
      <c r="AO3327" s="5">
        <v>62.9565226236979</v>
      </c>
      <c r="AP3327" s="5">
        <v>45.201911926269503</v>
      </c>
      <c r="AQ3327" s="5">
        <v>30.778623580932599</v>
      </c>
      <c r="AR3327" s="5">
        <v>51.8001289367675</v>
      </c>
      <c r="AS3327" s="5">
        <v>42.593554814656535</v>
      </c>
      <c r="AX3327" s="5">
        <v>56.973838806152301</v>
      </c>
      <c r="AY3327" s="5">
        <v>41.674697875976499</v>
      </c>
      <c r="AZ3327" s="5">
        <v>53.513442993163999</v>
      </c>
      <c r="BA3327" s="5">
        <v>50.720659891764264</v>
      </c>
    </row>
    <row r="3328" spans="1:53" x14ac:dyDescent="0.2">
      <c r="A3328" s="1">
        <v>3325</v>
      </c>
      <c r="B3328" s="1" t="s">
        <v>13315</v>
      </c>
      <c r="C3328" s="1" t="s">
        <v>13316</v>
      </c>
      <c r="D3328" s="1" t="s">
        <v>13317</v>
      </c>
      <c r="E3328" s="1" t="s">
        <v>13318</v>
      </c>
      <c r="F3328" s="5">
        <v>1100.14294433593</v>
      </c>
      <c r="G3328" s="5">
        <v>1091.7431640625</v>
      </c>
      <c r="H3328" s="5">
        <v>1108.03649902343</v>
      </c>
      <c r="I3328" s="5">
        <v>1099.9742024739535</v>
      </c>
      <c r="J3328" s="5">
        <v>1060.36376953125</v>
      </c>
      <c r="K3328" s="5">
        <v>1003.96887207031</v>
      </c>
      <c r="L3328" s="5">
        <v>1050.0751953125</v>
      </c>
      <c r="M3328" s="5">
        <v>1038.1359456380198</v>
      </c>
      <c r="N3328" s="5">
        <v>2269.6552734375</v>
      </c>
      <c r="O3328" s="5">
        <v>2382.66528320312</v>
      </c>
      <c r="P3328" s="5">
        <v>2321.17919921875</v>
      </c>
      <c r="Q3328" s="5">
        <v>2324.4999186197897</v>
      </c>
      <c r="R3328" s="5">
        <v>1147.30480957031</v>
      </c>
      <c r="S3328" s="5">
        <v>1077.75061035156</v>
      </c>
      <c r="T3328" s="5">
        <v>1199.71569824218</v>
      </c>
      <c r="U3328" s="5">
        <v>1141.5903727213499</v>
      </c>
      <c r="V3328" s="5">
        <v>988.586669921875</v>
      </c>
      <c r="W3328" s="5">
        <v>1002.90728759765</v>
      </c>
      <c r="X3328" s="5">
        <v>971.59442138671795</v>
      </c>
      <c r="Y3328" s="5">
        <v>987.69612630208087</v>
      </c>
      <c r="Z3328" s="5">
        <v>1325.67468261718</v>
      </c>
      <c r="AA3328" s="5">
        <v>1287.10314941406</v>
      </c>
      <c r="AB3328" s="5">
        <v>1293.37097167968</v>
      </c>
      <c r="AC3328" s="5">
        <v>1302.0496012369733</v>
      </c>
      <c r="AD3328" s="5">
        <v>779.00329589843705</v>
      </c>
      <c r="AE3328" s="5">
        <v>814.36248779296795</v>
      </c>
      <c r="AF3328" s="5">
        <v>795.89837646484295</v>
      </c>
      <c r="AG3328" s="5">
        <v>796.4213867187492</v>
      </c>
      <c r="AH3328" s="5">
        <v>729.00201416015602</v>
      </c>
      <c r="AI3328" s="5">
        <v>747.22772216796795</v>
      </c>
      <c r="AJ3328" s="5">
        <v>744.43402099609295</v>
      </c>
      <c r="AK3328" s="5">
        <v>740.22125244140568</v>
      </c>
      <c r="AL3328" s="5">
        <v>2221.63256835937</v>
      </c>
      <c r="AM3328" s="5">
        <v>2130.98217773437</v>
      </c>
      <c r="AN3328" s="5">
        <v>2177.224609375</v>
      </c>
      <c r="AO3328" s="5">
        <v>2176.6131184895798</v>
      </c>
      <c r="AP3328" s="5">
        <v>980.10852050781205</v>
      </c>
      <c r="AQ3328" s="5">
        <v>983.07177734375</v>
      </c>
      <c r="AR3328" s="5">
        <v>1038.15734863281</v>
      </c>
      <c r="AS3328" s="5">
        <v>1000.4458821614575</v>
      </c>
      <c r="AT3328" s="5">
        <v>889.269775390625</v>
      </c>
      <c r="AU3328" s="5">
        <v>891.934814453125</v>
      </c>
      <c r="AV3328" s="5">
        <v>876.80841064453102</v>
      </c>
      <c r="AW3328" s="5">
        <v>886.00433349609375</v>
      </c>
      <c r="AX3328" s="5">
        <v>802.90374755859295</v>
      </c>
      <c r="AY3328" s="5">
        <v>835.68731689453102</v>
      </c>
      <c r="AZ3328" s="5">
        <v>857.883544921875</v>
      </c>
      <c r="BA3328" s="5">
        <v>832.15820312499966</v>
      </c>
    </row>
    <row r="3329" spans="1:53" x14ac:dyDescent="0.2">
      <c r="A3329" s="1">
        <v>3326</v>
      </c>
      <c r="B3329" s="1" t="s">
        <v>13319</v>
      </c>
      <c r="C3329" s="1" t="s">
        <v>13320</v>
      </c>
      <c r="D3329" s="1" t="s">
        <v>13321</v>
      </c>
      <c r="E3329" s="1" t="s">
        <v>13322</v>
      </c>
      <c r="F3329" s="5">
        <v>123.79492950439401</v>
      </c>
      <c r="G3329" s="5">
        <v>121.36134338378901</v>
      </c>
      <c r="H3329" s="5">
        <v>128.57952880859301</v>
      </c>
      <c r="I3329" s="5">
        <v>124.57860056559201</v>
      </c>
      <c r="J3329" s="5">
        <v>129.71258544921801</v>
      </c>
      <c r="K3329" s="5">
        <v>118.60385131835901</v>
      </c>
      <c r="L3329" s="5">
        <v>109.82576751708901</v>
      </c>
      <c r="M3329" s="5">
        <v>119.38073476155535</v>
      </c>
      <c r="N3329" s="5">
        <v>232.04400634765599</v>
      </c>
      <c r="O3329" s="5">
        <v>218.05360412597599</v>
      </c>
      <c r="P3329" s="5">
        <v>217.38009643554599</v>
      </c>
      <c r="Q3329" s="5">
        <v>222.49256896972599</v>
      </c>
      <c r="R3329" s="5">
        <v>135.77825927734301</v>
      </c>
      <c r="S3329" s="5">
        <v>105.252487182617</v>
      </c>
      <c r="T3329" s="5">
        <v>112.09789276123</v>
      </c>
      <c r="U3329" s="5">
        <v>117.70954640706334</v>
      </c>
      <c r="V3329" s="5">
        <v>122.24234008789</v>
      </c>
      <c r="W3329" s="5">
        <v>120.34307098388599</v>
      </c>
      <c r="X3329" s="5">
        <v>119.7769241333</v>
      </c>
      <c r="Y3329" s="5">
        <v>120.78744506835865</v>
      </c>
      <c r="Z3329" s="5">
        <v>128.908599853515</v>
      </c>
      <c r="AA3329" s="5">
        <v>115.63671875</v>
      </c>
      <c r="AB3329" s="5">
        <v>117.08078002929599</v>
      </c>
      <c r="AC3329" s="5">
        <v>120.54203287760367</v>
      </c>
      <c r="AD3329" s="5">
        <v>126.236358642578</v>
      </c>
      <c r="AE3329" s="5">
        <v>121.597702026367</v>
      </c>
      <c r="AF3329" s="5">
        <v>111.66744995117099</v>
      </c>
      <c r="AG3329" s="5">
        <v>119.83383687337199</v>
      </c>
      <c r="AH3329" s="5">
        <v>125.188827514648</v>
      </c>
      <c r="AI3329" s="5">
        <v>133.99452209472599</v>
      </c>
      <c r="AJ3329" s="5">
        <v>131.41236877441401</v>
      </c>
      <c r="AK3329" s="5">
        <v>130.198572794596</v>
      </c>
      <c r="AL3329" s="5">
        <v>193.21965026855401</v>
      </c>
      <c r="AM3329" s="5">
        <v>194.77696228027301</v>
      </c>
      <c r="AN3329" s="5">
        <v>190.20182800292901</v>
      </c>
      <c r="AO3329" s="5">
        <v>192.732813517252</v>
      </c>
      <c r="AP3329" s="5">
        <v>121.63151550292901</v>
      </c>
      <c r="AQ3329" s="5">
        <v>117.292709350585</v>
      </c>
      <c r="AR3329" s="5">
        <v>122.66713714599599</v>
      </c>
      <c r="AS3329" s="5">
        <v>120.53045399983667</v>
      </c>
      <c r="AT3329" s="5">
        <v>121.8823928833</v>
      </c>
      <c r="AU3329" s="5">
        <v>120.596755981445</v>
      </c>
      <c r="AV3329" s="5">
        <v>108.62936401367099</v>
      </c>
      <c r="AW3329" s="5">
        <v>117.03617095947202</v>
      </c>
      <c r="AX3329" s="5">
        <v>107.43726348876901</v>
      </c>
      <c r="AY3329" s="5">
        <v>108.66452026367099</v>
      </c>
      <c r="AZ3329" s="5">
        <v>96.220664978027301</v>
      </c>
      <c r="BA3329" s="5">
        <v>104.10748291015575</v>
      </c>
    </row>
    <row r="3330" spans="1:53" x14ac:dyDescent="0.2">
      <c r="A3330" s="1">
        <v>3327</v>
      </c>
      <c r="B3330" s="1" t="s">
        <v>13323</v>
      </c>
      <c r="C3330" s="1" t="s">
        <v>13324</v>
      </c>
      <c r="D3330" s="1" t="s">
        <v>13325</v>
      </c>
      <c r="E3330" s="1" t="s">
        <v>13326</v>
      </c>
      <c r="F3330" s="5">
        <v>126.157653808593</v>
      </c>
      <c r="G3330" s="5">
        <v>120.507347106933</v>
      </c>
      <c r="H3330" s="5">
        <v>120.143676757812</v>
      </c>
      <c r="I3330" s="5">
        <v>122.26955922444598</v>
      </c>
      <c r="J3330" s="5">
        <v>126.029037475585</v>
      </c>
      <c r="K3330" s="5">
        <v>124.030860900878</v>
      </c>
      <c r="L3330" s="5">
        <v>111.173301696777</v>
      </c>
      <c r="M3330" s="5">
        <v>120.41106669108001</v>
      </c>
      <c r="N3330" s="5">
        <v>218.35101318359301</v>
      </c>
      <c r="O3330" s="5">
        <v>196.834701538085</v>
      </c>
      <c r="P3330" s="5">
        <v>202.24903869628901</v>
      </c>
      <c r="Q3330" s="5">
        <v>205.81158447265565</v>
      </c>
      <c r="R3330" s="5">
        <v>108.981239318847</v>
      </c>
      <c r="S3330" s="5">
        <v>106.962715148925</v>
      </c>
      <c r="T3330" s="5">
        <v>117.702026367187</v>
      </c>
      <c r="U3330" s="5">
        <v>111.21532694498633</v>
      </c>
      <c r="V3330" s="5">
        <v>87.606788635253906</v>
      </c>
      <c r="W3330" s="5">
        <v>86.610801696777301</v>
      </c>
      <c r="X3330" s="5">
        <v>76.712043762207003</v>
      </c>
      <c r="Y3330" s="5">
        <v>83.643211364746065</v>
      </c>
      <c r="Z3330" s="5">
        <v>100.16008758544901</v>
      </c>
      <c r="AA3330" s="5">
        <v>97.548110961914006</v>
      </c>
      <c r="AB3330" s="5">
        <v>89.907768249511705</v>
      </c>
      <c r="AC3330" s="5">
        <v>95.871988932291572</v>
      </c>
      <c r="AD3330" s="5">
        <v>70.654655456542898</v>
      </c>
      <c r="AE3330" s="5">
        <v>76.332839965820298</v>
      </c>
      <c r="AF3330" s="5">
        <v>76.111701965332003</v>
      </c>
      <c r="AG3330" s="5">
        <v>74.366399129231738</v>
      </c>
      <c r="AH3330" s="5">
        <v>70.557319641113196</v>
      </c>
      <c r="AI3330" s="5">
        <v>69.134590148925696</v>
      </c>
      <c r="AJ3330" s="5">
        <v>80.113113403320298</v>
      </c>
      <c r="AK3330" s="5">
        <v>73.268341064453068</v>
      </c>
      <c r="AL3330" s="5">
        <v>172.731353759765</v>
      </c>
      <c r="AM3330" s="5">
        <v>182.26930236816401</v>
      </c>
      <c r="AN3330" s="5">
        <v>179.44836425781199</v>
      </c>
      <c r="AO3330" s="5">
        <v>178.14967346191369</v>
      </c>
      <c r="AP3330" s="5">
        <v>98.955726623535099</v>
      </c>
      <c r="AQ3330" s="5">
        <v>96.749397277832003</v>
      </c>
      <c r="AR3330" s="5">
        <v>99.564468383789006</v>
      </c>
      <c r="AS3330" s="5">
        <v>98.423197428385379</v>
      </c>
      <c r="AT3330" s="5">
        <v>81.466156005859304</v>
      </c>
      <c r="AU3330" s="5">
        <v>90.858207702636705</v>
      </c>
      <c r="AV3330" s="5">
        <v>84.468978881835895</v>
      </c>
      <c r="AW3330" s="5">
        <v>85.597780863443973</v>
      </c>
      <c r="AX3330" s="5">
        <v>70.256530761718693</v>
      </c>
      <c r="AY3330" s="5">
        <v>69.454109191894503</v>
      </c>
      <c r="AZ3330" s="5">
        <v>78.835510253906193</v>
      </c>
      <c r="BA3330" s="5">
        <v>72.848716735839801</v>
      </c>
    </row>
    <row r="3331" spans="1:53" x14ac:dyDescent="0.2">
      <c r="A3331" s="1">
        <v>3328</v>
      </c>
      <c r="B3331" s="1" t="s">
        <v>13327</v>
      </c>
      <c r="C3331" s="1" t="s">
        <v>13328</v>
      </c>
      <c r="D3331" s="1" t="s">
        <v>13329</v>
      </c>
      <c r="E3331" s="1" t="s">
        <v>13330</v>
      </c>
      <c r="F3331" s="5">
        <v>250.79937744140599</v>
      </c>
      <c r="G3331" s="5">
        <v>268.25582885742102</v>
      </c>
      <c r="H3331" s="5">
        <v>264.1943359375</v>
      </c>
      <c r="I3331" s="5">
        <v>261.08318074544235</v>
      </c>
      <c r="J3331" s="5">
        <v>225.642822265625</v>
      </c>
      <c r="K3331" s="5">
        <v>262.42608642578102</v>
      </c>
      <c r="L3331" s="5">
        <v>244.66682434082</v>
      </c>
      <c r="M3331" s="5">
        <v>244.24524434407533</v>
      </c>
      <c r="N3331" s="5">
        <v>165.05303955078099</v>
      </c>
      <c r="O3331" s="5">
        <v>157.34844970703099</v>
      </c>
      <c r="P3331" s="5">
        <v>127.288940429687</v>
      </c>
      <c r="Q3331" s="5">
        <v>149.896809895833</v>
      </c>
      <c r="R3331" s="5">
        <v>169.39685058593699</v>
      </c>
      <c r="S3331" s="5">
        <v>163.81027221679599</v>
      </c>
      <c r="T3331" s="5">
        <v>147.46780395507801</v>
      </c>
      <c r="U3331" s="5">
        <v>160.22497558593702</v>
      </c>
      <c r="W3331" s="5">
        <v>95.745185852050696</v>
      </c>
      <c r="Y3331" s="5">
        <v>95.745185852050696</v>
      </c>
      <c r="Z3331" s="5">
        <v>135.43962097167901</v>
      </c>
      <c r="AA3331" s="5">
        <v>148.13238525390599</v>
      </c>
      <c r="AB3331" s="5">
        <v>111.4326171875</v>
      </c>
      <c r="AC3331" s="5">
        <v>131.66820780436169</v>
      </c>
      <c r="AL3331" s="5">
        <v>196.29774475097599</v>
      </c>
      <c r="AM3331" s="5">
        <v>175.68130493164</v>
      </c>
      <c r="AN3331" s="5">
        <v>145.16740417480401</v>
      </c>
      <c r="AO3331" s="5">
        <v>172.38215128580669</v>
      </c>
      <c r="AP3331" s="5">
        <v>140.91716003417901</v>
      </c>
      <c r="AQ3331" s="5">
        <v>149.44584655761699</v>
      </c>
      <c r="AR3331" s="5">
        <v>186.61581420898401</v>
      </c>
      <c r="AS3331" s="5">
        <v>158.99294026692667</v>
      </c>
      <c r="AY3331" s="5">
        <v>79.824455261230398</v>
      </c>
      <c r="BA3331" s="5">
        <v>79.824455261230398</v>
      </c>
    </row>
    <row r="3332" spans="1:53" x14ac:dyDescent="0.2">
      <c r="A3332" s="1">
        <v>3329</v>
      </c>
      <c r="B3332" s="1" t="s">
        <v>13331</v>
      </c>
      <c r="C3332" s="1" t="s">
        <v>13332</v>
      </c>
      <c r="D3332" s="1" t="s">
        <v>13333</v>
      </c>
      <c r="E3332" s="1" t="s">
        <v>13334</v>
      </c>
      <c r="F3332" s="5">
        <v>379.33078002929602</v>
      </c>
      <c r="G3332" s="5">
        <v>583.66754150390602</v>
      </c>
      <c r="I3332" s="5">
        <v>481.49916076660099</v>
      </c>
      <c r="AA3332" s="5">
        <v>433.92419433593699</v>
      </c>
      <c r="AC3332" s="5">
        <v>433.92419433593699</v>
      </c>
      <c r="AD3332" s="5">
        <v>464.92886352539</v>
      </c>
      <c r="AE3332" s="5">
        <v>585.31823730468705</v>
      </c>
      <c r="AG3332" s="5">
        <v>525.12355041503849</v>
      </c>
      <c r="AP3332" s="5">
        <v>751.53161621093705</v>
      </c>
      <c r="AQ3332" s="5">
        <v>814.4638671875</v>
      </c>
      <c r="AS3332" s="5">
        <v>782.99774169921852</v>
      </c>
      <c r="AU3332" s="5">
        <v>16.390678405761701</v>
      </c>
      <c r="AW3332" s="5">
        <v>16.390678405761701</v>
      </c>
    </row>
    <row r="3333" spans="1:53" x14ac:dyDescent="0.2">
      <c r="A3333" s="1">
        <v>3330</v>
      </c>
      <c r="B3333" s="1" t="s">
        <v>13335</v>
      </c>
      <c r="C3333" s="1" t="s">
        <v>13336</v>
      </c>
      <c r="D3333" s="1" t="s">
        <v>13337</v>
      </c>
      <c r="E3333" s="1" t="s">
        <v>13338</v>
      </c>
      <c r="F3333" s="5">
        <v>106.45831298828099</v>
      </c>
      <c r="G3333" s="5">
        <v>70.491920471191406</v>
      </c>
      <c r="H3333" s="5">
        <v>29.2050971984863</v>
      </c>
      <c r="I3333" s="5">
        <v>68.7184435526529</v>
      </c>
      <c r="J3333" s="5">
        <v>66.117965698242102</v>
      </c>
      <c r="K3333" s="5">
        <v>47.483772277832003</v>
      </c>
      <c r="L3333" s="5">
        <v>42.481307983398402</v>
      </c>
      <c r="M3333" s="5">
        <v>52.02768198649084</v>
      </c>
      <c r="N3333" s="5">
        <v>73.363792419433594</v>
      </c>
      <c r="O3333" s="5">
        <v>139.187240600585</v>
      </c>
      <c r="Q3333" s="5">
        <v>106.2755165100093</v>
      </c>
      <c r="R3333" s="5">
        <v>95.011940002441406</v>
      </c>
      <c r="S3333" s="5">
        <v>54.049800872802699</v>
      </c>
      <c r="T3333" s="5">
        <v>115.641227722167</v>
      </c>
      <c r="U3333" s="5">
        <v>88.234322865803691</v>
      </c>
      <c r="V3333" s="5">
        <v>64.345054626464801</v>
      </c>
      <c r="W3333" s="5">
        <v>92.986625671386705</v>
      </c>
      <c r="X3333" s="5">
        <v>84.366775512695298</v>
      </c>
      <c r="Y3333" s="5">
        <v>80.566151936848939</v>
      </c>
      <c r="Z3333" s="5">
        <v>99.453918457031193</v>
      </c>
      <c r="AA3333" s="5">
        <v>115.741416931152</v>
      </c>
      <c r="AB3333" s="5">
        <v>86.556457519531193</v>
      </c>
      <c r="AC3333" s="5">
        <v>100.58393096923812</v>
      </c>
      <c r="AD3333" s="5">
        <v>75.722961425781193</v>
      </c>
      <c r="AE3333" s="5">
        <v>80.610832214355398</v>
      </c>
      <c r="AF3333" s="5">
        <v>61.429740905761697</v>
      </c>
      <c r="AG3333" s="5">
        <v>72.58784484863277</v>
      </c>
      <c r="AH3333" s="5">
        <v>52.111049652099602</v>
      </c>
      <c r="AI3333" s="5">
        <v>65.872535705566406</v>
      </c>
      <c r="AJ3333" s="5">
        <v>60.1145210266113</v>
      </c>
      <c r="AK3333" s="5">
        <v>59.366035461425774</v>
      </c>
      <c r="AL3333" s="5">
        <v>93.730735778808594</v>
      </c>
      <c r="AO3333" s="5">
        <v>93.730735778808594</v>
      </c>
      <c r="AP3333" s="5">
        <v>57.232303619384702</v>
      </c>
      <c r="AQ3333" s="5">
        <v>68.823356628417898</v>
      </c>
      <c r="AR3333" s="5">
        <v>53.334884643554602</v>
      </c>
      <c r="AS3333" s="5">
        <v>59.796848297119062</v>
      </c>
      <c r="AT3333" s="5">
        <v>132.43351745605401</v>
      </c>
      <c r="AW3333" s="5">
        <v>132.43351745605401</v>
      </c>
      <c r="AX3333" s="5">
        <v>107.078971862792</v>
      </c>
      <c r="AY3333" s="5">
        <v>65.387481689453097</v>
      </c>
      <c r="AZ3333" s="5">
        <v>70.052062988281193</v>
      </c>
      <c r="BA3333" s="5">
        <v>80.839505513508769</v>
      </c>
    </row>
    <row r="3334" spans="1:53" x14ac:dyDescent="0.2">
      <c r="A3334" s="1">
        <v>3331</v>
      </c>
      <c r="B3334" s="1" t="s">
        <v>13339</v>
      </c>
      <c r="C3334" s="1" t="s">
        <v>13340</v>
      </c>
      <c r="D3334" s="1" t="s">
        <v>13341</v>
      </c>
      <c r="E3334" s="1" t="s">
        <v>13342</v>
      </c>
      <c r="F3334" s="5">
        <v>121.582885742187</v>
      </c>
      <c r="G3334" s="5">
        <v>151.234115600585</v>
      </c>
      <c r="H3334" s="5">
        <v>69.459800720214801</v>
      </c>
      <c r="I3334" s="5">
        <v>114.09226735432894</v>
      </c>
      <c r="J3334" s="5">
        <v>113.823921203613</v>
      </c>
      <c r="K3334" s="5">
        <v>72.518379211425696</v>
      </c>
      <c r="L3334" s="5">
        <v>74.656585693359304</v>
      </c>
      <c r="M3334" s="5">
        <v>86.999628702799328</v>
      </c>
      <c r="N3334" s="5">
        <v>132.16361999511699</v>
      </c>
      <c r="O3334" s="5">
        <v>180.68794250488199</v>
      </c>
      <c r="P3334" s="5">
        <v>225.46464538574199</v>
      </c>
      <c r="Q3334" s="5">
        <v>179.43873596191364</v>
      </c>
      <c r="R3334" s="5">
        <v>109.42660522460901</v>
      </c>
      <c r="S3334" s="5">
        <v>120.879501342773</v>
      </c>
      <c r="U3334" s="5">
        <v>115.15305328369101</v>
      </c>
      <c r="V3334" s="5">
        <v>93.203193664550696</v>
      </c>
      <c r="Y3334" s="5">
        <v>93.203193664550696</v>
      </c>
      <c r="AB3334" s="5">
        <v>122.88264465332</v>
      </c>
      <c r="AC3334" s="5">
        <v>122.88264465332</v>
      </c>
      <c r="AD3334" s="5">
        <v>114.674682617187</v>
      </c>
      <c r="AE3334" s="5">
        <v>110.119651794433</v>
      </c>
      <c r="AF3334" s="5">
        <v>122.765319824218</v>
      </c>
      <c r="AG3334" s="5">
        <v>115.85321807861267</v>
      </c>
      <c r="AH3334" s="5">
        <v>111.02849578857401</v>
      </c>
      <c r="AI3334" s="5">
        <v>114.988067626953</v>
      </c>
      <c r="AJ3334" s="5">
        <v>125.56452178955</v>
      </c>
      <c r="AK3334" s="5">
        <v>117.19369506835899</v>
      </c>
      <c r="AL3334" s="5">
        <v>179.71578979492099</v>
      </c>
      <c r="AM3334" s="5">
        <v>181.66712951660099</v>
      </c>
      <c r="AN3334" s="5">
        <v>176.12742614746</v>
      </c>
      <c r="AO3334" s="5">
        <v>179.17011515299399</v>
      </c>
      <c r="AP3334" s="5">
        <v>93.715644836425696</v>
      </c>
      <c r="AQ3334" s="5">
        <v>107.05542755126901</v>
      </c>
      <c r="AR3334" s="5">
        <v>113.070442199707</v>
      </c>
      <c r="AS3334" s="5">
        <v>104.61383819580055</v>
      </c>
      <c r="AZ3334" s="5">
        <v>88.606071472167898</v>
      </c>
      <c r="BA3334" s="5">
        <v>88.606071472167898</v>
      </c>
    </row>
    <row r="3335" spans="1:53" x14ac:dyDescent="0.2">
      <c r="A3335" s="1">
        <v>3332</v>
      </c>
      <c r="B3335" s="1" t="s">
        <v>13343</v>
      </c>
      <c r="C3335" s="1" t="s">
        <v>13344</v>
      </c>
      <c r="D3335" s="1" t="s">
        <v>13345</v>
      </c>
      <c r="E3335" s="1" t="s">
        <v>13346</v>
      </c>
      <c r="G3335" s="5">
        <v>43.271007537841797</v>
      </c>
      <c r="I3335" s="5">
        <v>43.271007537841797</v>
      </c>
      <c r="K3335" s="5">
        <v>47.367416381835902</v>
      </c>
      <c r="L3335" s="5">
        <v>33.1854858398437</v>
      </c>
      <c r="M3335" s="5">
        <v>40.276451110839801</v>
      </c>
      <c r="S3335" s="5">
        <v>19.401256561279201</v>
      </c>
      <c r="U3335" s="5">
        <v>19.401256561279201</v>
      </c>
      <c r="V3335" s="5">
        <v>32.953792572021399</v>
      </c>
      <c r="W3335" s="5">
        <v>29.523036956787099</v>
      </c>
      <c r="X3335" s="5">
        <v>28.287214279174801</v>
      </c>
      <c r="Y3335" s="5">
        <v>30.254681269327765</v>
      </c>
      <c r="Z3335" s="5">
        <v>33.829532623291001</v>
      </c>
      <c r="AA3335" s="5">
        <v>31.609642028808501</v>
      </c>
      <c r="AC3335" s="5">
        <v>32.719587326049748</v>
      </c>
      <c r="AH3335" s="5">
        <v>23.592460632324201</v>
      </c>
      <c r="AJ3335" s="5">
        <v>20.618669509887599</v>
      </c>
      <c r="AK3335" s="5">
        <v>22.1055650711059</v>
      </c>
      <c r="AP3335" s="5">
        <v>13.795177459716699</v>
      </c>
      <c r="AR3335" s="5">
        <v>13.206916809081999</v>
      </c>
      <c r="AS3335" s="5">
        <v>13.50104713439935</v>
      </c>
      <c r="AY3335" s="5">
        <v>20.160057067871001</v>
      </c>
      <c r="AZ3335" s="5">
        <v>15.2223243713378</v>
      </c>
      <c r="BA3335" s="5">
        <v>17.6911907196044</v>
      </c>
    </row>
    <row r="3336" spans="1:53" x14ac:dyDescent="0.2">
      <c r="A3336" s="1">
        <v>3333</v>
      </c>
      <c r="B3336" s="1" t="s">
        <v>13347</v>
      </c>
      <c r="C3336" s="1" t="s">
        <v>13348</v>
      </c>
      <c r="D3336" s="1" t="s">
        <v>13349</v>
      </c>
      <c r="E3336" s="1" t="s">
        <v>13350</v>
      </c>
      <c r="R3336" s="5">
        <v>2090.1484375</v>
      </c>
      <c r="U3336" s="5">
        <v>2090.1484375</v>
      </c>
      <c r="AN3336" s="5">
        <v>3139.33569335937</v>
      </c>
      <c r="AO3336" s="5">
        <v>3139.33569335937</v>
      </c>
      <c r="AQ3336" s="5">
        <v>629.35986328125</v>
      </c>
      <c r="AS3336" s="5">
        <v>629.35986328125</v>
      </c>
    </row>
    <row r="3337" spans="1:53" x14ac:dyDescent="0.2">
      <c r="A3337" s="1">
        <v>3334</v>
      </c>
      <c r="B3337" s="1" t="s">
        <v>13351</v>
      </c>
      <c r="C3337" s="1" t="s">
        <v>13352</v>
      </c>
      <c r="D3337" s="1" t="s">
        <v>13353</v>
      </c>
      <c r="E3337" s="1" t="s">
        <v>13354</v>
      </c>
      <c r="F3337" s="5">
        <v>125.47803497314401</v>
      </c>
      <c r="G3337" s="5">
        <v>134.71983337402301</v>
      </c>
      <c r="H3337" s="5">
        <v>125.59846496582</v>
      </c>
      <c r="I3337" s="5">
        <v>128.59877777099567</v>
      </c>
      <c r="J3337" s="5">
        <v>118.829383850097</v>
      </c>
      <c r="K3337" s="5">
        <v>130.88479614257801</v>
      </c>
      <c r="L3337" s="5">
        <v>125.441184997558</v>
      </c>
      <c r="M3337" s="5">
        <v>125.05178833007767</v>
      </c>
      <c r="N3337" s="5">
        <v>326.99768066406199</v>
      </c>
      <c r="O3337" s="5">
        <v>352.38656616210898</v>
      </c>
      <c r="P3337" s="5">
        <v>317.46887207031199</v>
      </c>
      <c r="Q3337" s="5">
        <v>332.28437296549436</v>
      </c>
      <c r="R3337" s="5">
        <v>153.847885131835</v>
      </c>
      <c r="S3337" s="5">
        <v>148.54579162597599</v>
      </c>
      <c r="T3337" s="5">
        <v>147.43507385253901</v>
      </c>
      <c r="U3337" s="5">
        <v>149.94291687011668</v>
      </c>
      <c r="V3337" s="5">
        <v>159.045806884765</v>
      </c>
      <c r="W3337" s="5">
        <v>152.24758911132801</v>
      </c>
      <c r="X3337" s="5">
        <v>161.29637145996</v>
      </c>
      <c r="Y3337" s="5">
        <v>157.52992248535099</v>
      </c>
      <c r="Z3337" s="5">
        <v>133.892318725585</v>
      </c>
      <c r="AA3337" s="5">
        <v>131.794662475585</v>
      </c>
      <c r="AB3337" s="5">
        <v>118.60108947753901</v>
      </c>
      <c r="AC3337" s="5">
        <v>128.09602355956966</v>
      </c>
      <c r="AD3337" s="5">
        <v>176.241928100585</v>
      </c>
      <c r="AE3337" s="5">
        <v>172.20698547363199</v>
      </c>
      <c r="AF3337" s="5">
        <v>166.52470397949199</v>
      </c>
      <c r="AG3337" s="5">
        <v>171.657872517903</v>
      </c>
      <c r="AH3337" s="5">
        <v>155.365966796875</v>
      </c>
      <c r="AI3337" s="5">
        <v>153.94070434570301</v>
      </c>
      <c r="AJ3337" s="5">
        <v>161.85957336425699</v>
      </c>
      <c r="AK3337" s="5">
        <v>157.05541483561169</v>
      </c>
      <c r="AL3337" s="5">
        <v>232.86828613281199</v>
      </c>
      <c r="AM3337" s="5">
        <v>229.91830444335901</v>
      </c>
      <c r="AN3337" s="5">
        <v>234.11834716796801</v>
      </c>
      <c r="AO3337" s="5">
        <v>232.30164591471302</v>
      </c>
      <c r="AP3337" s="5">
        <v>151.82580566406199</v>
      </c>
      <c r="AQ3337" s="5">
        <v>155.93612670898401</v>
      </c>
      <c r="AR3337" s="5">
        <v>162.71900939941401</v>
      </c>
      <c r="AS3337" s="5">
        <v>156.82698059082</v>
      </c>
      <c r="AT3337" s="5">
        <v>183.33642578125</v>
      </c>
      <c r="AU3337" s="5">
        <v>167.32112121582</v>
      </c>
      <c r="AV3337" s="5">
        <v>140.03804016113199</v>
      </c>
      <c r="AW3337" s="5">
        <v>163.56519571940066</v>
      </c>
      <c r="AX3337" s="5">
        <v>135.07060241699199</v>
      </c>
      <c r="AY3337" s="5">
        <v>134.98571777343699</v>
      </c>
      <c r="AZ3337" s="5">
        <v>138.69076538085901</v>
      </c>
      <c r="BA3337" s="5">
        <v>136.24902852376269</v>
      </c>
    </row>
    <row r="3338" spans="1:53" x14ac:dyDescent="0.2">
      <c r="A3338" s="1">
        <v>3335</v>
      </c>
      <c r="B3338" s="1" t="s">
        <v>13355</v>
      </c>
      <c r="C3338" s="1" t="s">
        <v>13356</v>
      </c>
      <c r="D3338" s="1" t="s">
        <v>13357</v>
      </c>
      <c r="E3338" s="1" t="s">
        <v>13358</v>
      </c>
      <c r="F3338" s="5">
        <v>218.904693603515</v>
      </c>
      <c r="G3338" s="5">
        <v>254.94496154785099</v>
      </c>
      <c r="H3338" s="5">
        <v>250.78048706054599</v>
      </c>
      <c r="I3338" s="5">
        <v>241.54338073730401</v>
      </c>
      <c r="J3338" s="5">
        <v>224.57809448242099</v>
      </c>
      <c r="K3338" s="5">
        <v>216.78627014160099</v>
      </c>
      <c r="L3338" s="5">
        <v>222.05418395996</v>
      </c>
      <c r="M3338" s="5">
        <v>221.13951619466067</v>
      </c>
      <c r="N3338" s="5">
        <v>217.79981994628901</v>
      </c>
      <c r="O3338" s="5">
        <v>176.99842834472599</v>
      </c>
      <c r="P3338" s="5">
        <v>230.639892578125</v>
      </c>
      <c r="Q3338" s="5">
        <v>208.4793802897133</v>
      </c>
      <c r="R3338" s="5">
        <v>235.555740356445</v>
      </c>
      <c r="S3338" s="5">
        <v>212.17778015136699</v>
      </c>
      <c r="T3338" s="5">
        <v>210.67858886718699</v>
      </c>
      <c r="U3338" s="5">
        <v>219.47070312499966</v>
      </c>
      <c r="V3338" s="5">
        <v>117.6070022583</v>
      </c>
      <c r="W3338" s="5">
        <v>108.03484344482401</v>
      </c>
      <c r="X3338" s="5">
        <v>100.551399230957</v>
      </c>
      <c r="Y3338" s="5">
        <v>108.73108164469367</v>
      </c>
      <c r="Z3338" s="5">
        <v>114.662796020507</v>
      </c>
      <c r="AA3338" s="5">
        <v>117.995056152343</v>
      </c>
      <c r="AB3338" s="5">
        <v>125.192825317382</v>
      </c>
      <c r="AC3338" s="5">
        <v>119.28355916341066</v>
      </c>
      <c r="AD3338" s="5">
        <v>417.37240600585898</v>
      </c>
      <c r="AE3338" s="5">
        <v>470.18542480468699</v>
      </c>
      <c r="AF3338" s="5">
        <v>409.97857666015602</v>
      </c>
      <c r="AG3338" s="5">
        <v>432.51213582356735</v>
      </c>
      <c r="AH3338" s="5">
        <v>357.57571411132801</v>
      </c>
      <c r="AI3338" s="5">
        <v>306.50439453125</v>
      </c>
      <c r="AJ3338" s="5">
        <v>337.43515014648398</v>
      </c>
      <c r="AK3338" s="5">
        <v>333.83841959635402</v>
      </c>
      <c r="AL3338" s="5">
        <v>152.29846191406199</v>
      </c>
      <c r="AM3338" s="5">
        <v>172.29006958007801</v>
      </c>
      <c r="AN3338" s="5">
        <v>143.923904418945</v>
      </c>
      <c r="AO3338" s="5">
        <v>156.17081197102834</v>
      </c>
      <c r="AP3338" s="5">
        <v>158.27113342285099</v>
      </c>
      <c r="AQ3338" s="5">
        <v>132.81831359863199</v>
      </c>
      <c r="AR3338" s="5">
        <v>146.98452758789</v>
      </c>
      <c r="AS3338" s="5">
        <v>146.02465820312435</v>
      </c>
      <c r="AT3338" s="5">
        <v>181.78768920898401</v>
      </c>
      <c r="AU3338" s="5">
        <v>126.073684692382</v>
      </c>
      <c r="AV3338" s="5">
        <v>126.82325744628901</v>
      </c>
      <c r="AW3338" s="5">
        <v>144.89487711588501</v>
      </c>
      <c r="AX3338" s="5">
        <v>129.47546386718699</v>
      </c>
      <c r="AY3338" s="5">
        <v>66.640617370605398</v>
      </c>
      <c r="AZ3338" s="5">
        <v>68.739120483398395</v>
      </c>
      <c r="BA3338" s="5">
        <v>88.285067240396927</v>
      </c>
    </row>
    <row r="3339" spans="1:53" x14ac:dyDescent="0.2">
      <c r="A3339" s="1">
        <v>3336</v>
      </c>
      <c r="B3339" s="1" t="s">
        <v>13359</v>
      </c>
      <c r="C3339" s="1" t="s">
        <v>13360</v>
      </c>
      <c r="D3339" s="1" t="s">
        <v>13361</v>
      </c>
      <c r="E3339" s="1" t="s">
        <v>13362</v>
      </c>
      <c r="F3339" s="5">
        <v>304.32791137695301</v>
      </c>
      <c r="G3339" s="5">
        <v>315.11251831054602</v>
      </c>
      <c r="H3339" s="5">
        <v>271.52423095703102</v>
      </c>
      <c r="I3339" s="5">
        <v>296.98822021484335</v>
      </c>
      <c r="J3339" s="5">
        <v>268.77551269531199</v>
      </c>
      <c r="K3339" s="5">
        <v>268.79129028320301</v>
      </c>
      <c r="L3339" s="5">
        <v>271.548736572265</v>
      </c>
      <c r="M3339" s="5">
        <v>269.70517985025998</v>
      </c>
      <c r="N3339" s="5">
        <v>581.20422363281205</v>
      </c>
      <c r="O3339" s="5">
        <v>645.69616699218705</v>
      </c>
      <c r="P3339" s="5">
        <v>633.080078125</v>
      </c>
      <c r="Q3339" s="5">
        <v>619.99348958333303</v>
      </c>
      <c r="R3339" s="5">
        <v>454.75769042968699</v>
      </c>
      <c r="S3339" s="5">
        <v>451.90609741210898</v>
      </c>
      <c r="T3339" s="5">
        <v>491.728912353515</v>
      </c>
      <c r="U3339" s="5">
        <v>466.13090006510362</v>
      </c>
      <c r="V3339" s="5">
        <v>454.54983520507801</v>
      </c>
      <c r="W3339" s="5">
        <v>459.25765991210898</v>
      </c>
      <c r="X3339" s="5">
        <v>433.056640625</v>
      </c>
      <c r="Y3339" s="5">
        <v>448.95471191406233</v>
      </c>
      <c r="Z3339" s="5">
        <v>303.73751831054602</v>
      </c>
      <c r="AA3339" s="5">
        <v>287.4482421875</v>
      </c>
      <c r="AB3339" s="5">
        <v>293.28387451171801</v>
      </c>
      <c r="AC3339" s="5">
        <v>294.82321166992136</v>
      </c>
      <c r="AD3339" s="5">
        <v>409.54983520507801</v>
      </c>
      <c r="AE3339" s="5">
        <v>407.53976440429602</v>
      </c>
      <c r="AF3339" s="5">
        <v>420.275634765625</v>
      </c>
      <c r="AG3339" s="5">
        <v>412.45507812499972</v>
      </c>
      <c r="AH3339" s="5">
        <v>377.76632690429602</v>
      </c>
      <c r="AI3339" s="5">
        <v>374.522216796875</v>
      </c>
      <c r="AJ3339" s="5">
        <v>360.46975708007801</v>
      </c>
      <c r="AK3339" s="5">
        <v>370.91943359374972</v>
      </c>
      <c r="AL3339" s="5">
        <v>560.19244384765602</v>
      </c>
      <c r="AM3339" s="5">
        <v>560.28082275390602</v>
      </c>
      <c r="AN3339" s="5">
        <v>559.31982421875</v>
      </c>
      <c r="AO3339" s="5">
        <v>559.93103027343739</v>
      </c>
      <c r="AP3339" s="5">
        <v>418.92013549804602</v>
      </c>
      <c r="AQ3339" s="5">
        <v>428.808013916015</v>
      </c>
      <c r="AR3339" s="5">
        <v>425.82247924804602</v>
      </c>
      <c r="AS3339" s="5">
        <v>424.51687622070239</v>
      </c>
      <c r="AT3339" s="5">
        <v>539.73645019531205</v>
      </c>
      <c r="AU3339" s="5">
        <v>551.88763427734295</v>
      </c>
      <c r="AV3339" s="5">
        <v>542.20697021484295</v>
      </c>
      <c r="AW3339" s="5">
        <v>544.6103515624992</v>
      </c>
      <c r="AX3339" s="5">
        <v>522.02795410156205</v>
      </c>
      <c r="AY3339" s="5">
        <v>466.75457763671801</v>
      </c>
      <c r="AZ3339" s="5">
        <v>458.233306884765</v>
      </c>
      <c r="BA3339" s="5">
        <v>482.33861287434837</v>
      </c>
    </row>
    <row r="3340" spans="1:53" x14ac:dyDescent="0.2">
      <c r="A3340" s="1">
        <v>3337</v>
      </c>
      <c r="B3340" s="1" t="s">
        <v>13363</v>
      </c>
      <c r="C3340" s="1" t="s">
        <v>13364</v>
      </c>
      <c r="D3340" s="1" t="s">
        <v>13365</v>
      </c>
      <c r="E3340" s="1" t="s">
        <v>13366</v>
      </c>
      <c r="F3340" s="5">
        <v>159.77008056640599</v>
      </c>
      <c r="G3340" s="5">
        <v>166.94696044921801</v>
      </c>
      <c r="H3340" s="5">
        <v>158.36100769042901</v>
      </c>
      <c r="I3340" s="5">
        <v>161.69268290201765</v>
      </c>
      <c r="J3340" s="5">
        <v>127.68366241455</v>
      </c>
      <c r="K3340" s="5">
        <v>135.280838012695</v>
      </c>
      <c r="L3340" s="5">
        <v>138.184326171875</v>
      </c>
      <c r="M3340" s="5">
        <v>133.71627553304</v>
      </c>
      <c r="N3340" s="5">
        <v>242.08592224121</v>
      </c>
      <c r="O3340" s="5">
        <v>274.99032592773398</v>
      </c>
      <c r="P3340" s="5">
        <v>236.92138671875</v>
      </c>
      <c r="Q3340" s="5">
        <v>251.33254496256464</v>
      </c>
      <c r="R3340" s="5">
        <v>147.40493774414</v>
      </c>
      <c r="S3340" s="5">
        <v>146.30496215820301</v>
      </c>
      <c r="T3340" s="5">
        <v>178.36001586914</v>
      </c>
      <c r="U3340" s="5">
        <v>157.35663859049433</v>
      </c>
      <c r="V3340" s="5">
        <v>168.44953918457</v>
      </c>
      <c r="W3340" s="5">
        <v>176.03324890136699</v>
      </c>
      <c r="X3340" s="5">
        <v>150.52198791503901</v>
      </c>
      <c r="Y3340" s="5">
        <v>165.00159200032533</v>
      </c>
      <c r="Z3340" s="5">
        <v>136.05311584472599</v>
      </c>
      <c r="AA3340" s="5">
        <v>145.05007934570301</v>
      </c>
      <c r="AB3340" s="5">
        <v>144.50299072265599</v>
      </c>
      <c r="AC3340" s="5">
        <v>141.868728637695</v>
      </c>
      <c r="AD3340" s="5">
        <v>129.20713806152301</v>
      </c>
      <c r="AE3340" s="5">
        <v>121.388221740722</v>
      </c>
      <c r="AF3340" s="5">
        <v>122.929222106933</v>
      </c>
      <c r="AG3340" s="5">
        <v>124.50819396972599</v>
      </c>
      <c r="AH3340" s="5">
        <v>162.15480041503901</v>
      </c>
      <c r="AI3340" s="5">
        <v>121.625938415527</v>
      </c>
      <c r="AJ3340" s="5">
        <v>113.089141845703</v>
      </c>
      <c r="AK3340" s="5">
        <v>132.28996022542302</v>
      </c>
      <c r="AL3340" s="5">
        <v>153.82646179199199</v>
      </c>
      <c r="AM3340" s="5">
        <v>152.07531738281199</v>
      </c>
      <c r="AN3340" s="5">
        <v>155.847885131835</v>
      </c>
      <c r="AO3340" s="5">
        <v>153.91655476887968</v>
      </c>
      <c r="AP3340" s="5">
        <v>112.05140686035099</v>
      </c>
      <c r="AQ3340" s="5">
        <v>104.469200134277</v>
      </c>
      <c r="AR3340" s="5">
        <v>129.416900634765</v>
      </c>
      <c r="AS3340" s="5">
        <v>115.312502543131</v>
      </c>
      <c r="AT3340" s="5">
        <v>113.908226013183</v>
      </c>
      <c r="AU3340" s="5">
        <v>139.80006408691401</v>
      </c>
      <c r="AW3340" s="5">
        <v>126.8541450500485</v>
      </c>
      <c r="AX3340" s="5">
        <v>119.73265838623</v>
      </c>
      <c r="AY3340" s="5">
        <v>118.18840026855401</v>
      </c>
      <c r="AZ3340" s="5">
        <v>116.11782073974599</v>
      </c>
      <c r="BA3340" s="5">
        <v>118.01295979817667</v>
      </c>
    </row>
    <row r="3341" spans="1:53" x14ac:dyDescent="0.2">
      <c r="A3341" s="1">
        <v>3338</v>
      </c>
      <c r="B3341" s="1" t="s">
        <v>13367</v>
      </c>
      <c r="C3341" s="1" t="s">
        <v>13368</v>
      </c>
      <c r="D3341" s="1" t="s">
        <v>13369</v>
      </c>
      <c r="E3341" s="1" t="s">
        <v>13370</v>
      </c>
      <c r="F3341" s="5">
        <v>129.09001159667901</v>
      </c>
      <c r="G3341" s="5">
        <v>113.198471069335</v>
      </c>
      <c r="H3341" s="5">
        <v>121.476173400878</v>
      </c>
      <c r="I3341" s="5">
        <v>121.25488535563068</v>
      </c>
      <c r="J3341" s="5">
        <v>132.75991821289</v>
      </c>
      <c r="K3341" s="5">
        <v>118.940628051757</v>
      </c>
      <c r="L3341" s="5">
        <v>135.36320495605401</v>
      </c>
      <c r="M3341" s="5">
        <v>129.02125040690035</v>
      </c>
      <c r="N3341" s="5">
        <v>231.09152221679599</v>
      </c>
      <c r="O3341" s="5">
        <v>233.053131103515</v>
      </c>
      <c r="P3341" s="5">
        <v>231.04113769531199</v>
      </c>
      <c r="Q3341" s="5">
        <v>231.72859700520766</v>
      </c>
      <c r="R3341" s="5">
        <v>162.952224731445</v>
      </c>
      <c r="S3341" s="5">
        <v>153.21815490722599</v>
      </c>
      <c r="T3341" s="5">
        <v>173.71665954589801</v>
      </c>
      <c r="U3341" s="5">
        <v>163.29567972818964</v>
      </c>
      <c r="V3341" s="5">
        <v>167.75262451171801</v>
      </c>
      <c r="W3341" s="5">
        <v>162.44035339355401</v>
      </c>
      <c r="X3341" s="5">
        <v>141.329666137695</v>
      </c>
      <c r="Y3341" s="5">
        <v>157.17421468098902</v>
      </c>
      <c r="Z3341" s="5">
        <v>136.853271484375</v>
      </c>
      <c r="AA3341" s="5">
        <v>140.22883605957</v>
      </c>
      <c r="AB3341" s="5">
        <v>159.30770874023401</v>
      </c>
      <c r="AC3341" s="5">
        <v>145.46327209472634</v>
      </c>
      <c r="AD3341" s="5">
        <v>129.235260009765</v>
      </c>
      <c r="AE3341" s="5">
        <v>146.21417236328099</v>
      </c>
      <c r="AF3341" s="5">
        <v>137.795654296875</v>
      </c>
      <c r="AG3341" s="5">
        <v>137.748362223307</v>
      </c>
      <c r="AH3341" s="5">
        <v>143.21537780761699</v>
      </c>
      <c r="AI3341" s="5">
        <v>140.19337463378901</v>
      </c>
      <c r="AJ3341" s="5">
        <v>144.63163757324199</v>
      </c>
      <c r="AK3341" s="5">
        <v>142.68013000488267</v>
      </c>
      <c r="AL3341" s="5">
        <v>211.95993041992099</v>
      </c>
      <c r="AM3341" s="5">
        <v>229.38385009765599</v>
      </c>
      <c r="AN3341" s="5">
        <v>219.98371887207</v>
      </c>
      <c r="AO3341" s="5">
        <v>220.44249979654899</v>
      </c>
      <c r="AP3341" s="5">
        <v>181.408111572265</v>
      </c>
      <c r="AQ3341" s="5">
        <v>173.604080200195</v>
      </c>
      <c r="AR3341" s="5">
        <v>179.08201599121</v>
      </c>
      <c r="AS3341" s="5">
        <v>178.03140258789003</v>
      </c>
      <c r="AT3341" s="5">
        <v>159.25964355468699</v>
      </c>
      <c r="AU3341" s="5">
        <v>186.54986572265599</v>
      </c>
      <c r="AV3341" s="5">
        <v>168.54682922363199</v>
      </c>
      <c r="AW3341" s="5">
        <v>171.45211283365833</v>
      </c>
      <c r="AX3341" s="5">
        <v>155.18824768066401</v>
      </c>
      <c r="AY3341" s="5">
        <v>128.33988952636699</v>
      </c>
      <c r="AZ3341" s="5">
        <v>131.723373413085</v>
      </c>
      <c r="BA3341" s="5">
        <v>138.41717020670535</v>
      </c>
    </row>
    <row r="3342" spans="1:53" x14ac:dyDescent="0.2">
      <c r="A3342" s="1">
        <v>3339</v>
      </c>
      <c r="B3342" s="1" t="s">
        <v>13371</v>
      </c>
      <c r="C3342" s="1" t="s">
        <v>13372</v>
      </c>
      <c r="D3342" s="1" t="s">
        <v>13373</v>
      </c>
      <c r="E3342" s="1" t="s">
        <v>13374</v>
      </c>
      <c r="F3342" s="5">
        <v>112.894805908203</v>
      </c>
      <c r="G3342" s="5">
        <v>127.13191986083901</v>
      </c>
      <c r="H3342" s="5">
        <v>121.027305603027</v>
      </c>
      <c r="I3342" s="5">
        <v>120.35134379068967</v>
      </c>
      <c r="J3342" s="5">
        <v>153.73112487792901</v>
      </c>
      <c r="K3342" s="5">
        <v>133.52394104003901</v>
      </c>
      <c r="L3342" s="5">
        <v>134.02371215820301</v>
      </c>
      <c r="M3342" s="5">
        <v>140.42625935872368</v>
      </c>
      <c r="N3342" s="5">
        <v>106.520294189453</v>
      </c>
      <c r="O3342" s="5">
        <v>116.966247558593</v>
      </c>
      <c r="P3342" s="5">
        <v>115.36742401123</v>
      </c>
      <c r="Q3342" s="5">
        <v>112.95132191975866</v>
      </c>
      <c r="R3342" s="5">
        <v>122.764610290527</v>
      </c>
      <c r="S3342" s="5">
        <v>100.81466674804599</v>
      </c>
      <c r="T3342" s="5">
        <v>112.50054168701099</v>
      </c>
      <c r="U3342" s="5">
        <v>112.02660624186133</v>
      </c>
      <c r="V3342" s="5">
        <v>99.271827697753906</v>
      </c>
      <c r="W3342" s="5">
        <v>91.934593200683594</v>
      </c>
      <c r="X3342" s="5">
        <v>82.516487121582003</v>
      </c>
      <c r="Y3342" s="5">
        <v>91.240969340006515</v>
      </c>
      <c r="Z3342" s="5">
        <v>133.41729736328099</v>
      </c>
      <c r="AA3342" s="5">
        <v>140.872314453125</v>
      </c>
      <c r="AB3342" s="5">
        <v>141.12889099121</v>
      </c>
      <c r="AC3342" s="5">
        <v>138.47283426920535</v>
      </c>
      <c r="AD3342" s="5">
        <v>142.981674194335</v>
      </c>
      <c r="AE3342" s="5">
        <v>147.54283142089801</v>
      </c>
      <c r="AF3342" s="5">
        <v>134.22732543945301</v>
      </c>
      <c r="AG3342" s="5">
        <v>141.58394368489533</v>
      </c>
      <c r="AH3342" s="5">
        <v>134.94856262207</v>
      </c>
      <c r="AI3342" s="5">
        <v>124.68406677246</v>
      </c>
      <c r="AJ3342" s="5">
        <v>135.79826354980401</v>
      </c>
      <c r="AK3342" s="5">
        <v>131.81029764811134</v>
      </c>
      <c r="AL3342" s="5">
        <v>103.60967254638599</v>
      </c>
      <c r="AM3342" s="5">
        <v>97.404029846191406</v>
      </c>
      <c r="AN3342" s="5">
        <v>101.55095672607401</v>
      </c>
      <c r="AO3342" s="5">
        <v>100.8548863728838</v>
      </c>
      <c r="AP3342" s="5">
        <v>124.727989196777</v>
      </c>
      <c r="AQ3342" s="5">
        <v>114.88518524169901</v>
      </c>
      <c r="AR3342" s="5">
        <v>124.7261428833</v>
      </c>
      <c r="AS3342" s="5">
        <v>121.44643910725866</v>
      </c>
      <c r="AT3342" s="5">
        <v>129.69808959960901</v>
      </c>
      <c r="AU3342" s="5">
        <v>122.69129943847599</v>
      </c>
      <c r="AV3342" s="5">
        <v>108.890907287597</v>
      </c>
      <c r="AW3342" s="5">
        <v>120.42676544189401</v>
      </c>
      <c r="AX3342" s="5">
        <v>117.824981689453</v>
      </c>
      <c r="AY3342" s="5">
        <v>116.43617248535099</v>
      </c>
      <c r="AZ3342" s="5">
        <v>118.06914520263599</v>
      </c>
      <c r="BA3342" s="5">
        <v>117.44343312581333</v>
      </c>
    </row>
    <row r="3343" spans="1:53" x14ac:dyDescent="0.2">
      <c r="A3343" s="1">
        <v>3340</v>
      </c>
      <c r="B3343" s="1" t="s">
        <v>13375</v>
      </c>
      <c r="C3343" s="1" t="s">
        <v>13376</v>
      </c>
      <c r="D3343" s="1" t="s">
        <v>13377</v>
      </c>
      <c r="E3343" s="1" t="s">
        <v>13378</v>
      </c>
      <c r="F3343" s="5">
        <v>43.157596588134702</v>
      </c>
      <c r="G3343" s="5">
        <v>39.415256500244098</v>
      </c>
      <c r="H3343" s="5">
        <v>43.810684204101499</v>
      </c>
      <c r="I3343" s="5">
        <v>42.127845764160099</v>
      </c>
      <c r="J3343" s="5">
        <v>47.2275581359863</v>
      </c>
      <c r="K3343" s="5">
        <v>48.164016723632798</v>
      </c>
      <c r="L3343" s="5">
        <v>45.901992797851499</v>
      </c>
      <c r="M3343" s="5">
        <v>47.097855885823527</v>
      </c>
      <c r="N3343" s="5">
        <v>40.399822235107401</v>
      </c>
      <c r="O3343" s="5">
        <v>38.585258483886697</v>
      </c>
      <c r="P3343" s="5">
        <v>37.658329010009702</v>
      </c>
      <c r="Q3343" s="5">
        <v>38.881136576334598</v>
      </c>
      <c r="R3343" s="5">
        <v>34.598876953125</v>
      </c>
      <c r="S3343" s="5">
        <v>31.971237182617099</v>
      </c>
      <c r="T3343" s="5">
        <v>34.951873779296797</v>
      </c>
      <c r="U3343" s="5">
        <v>33.840662638346295</v>
      </c>
      <c r="V3343" s="5">
        <v>52.7635498046875</v>
      </c>
      <c r="W3343" s="5">
        <v>48.831409454345703</v>
      </c>
      <c r="X3343" s="5">
        <v>51.2730293273925</v>
      </c>
      <c r="Y3343" s="5">
        <v>50.95599619547523</v>
      </c>
      <c r="Z3343" s="5">
        <v>54.331707000732401</v>
      </c>
      <c r="AA3343" s="5">
        <v>42.311305999755803</v>
      </c>
      <c r="AB3343" s="5">
        <v>50.842456817626903</v>
      </c>
      <c r="AC3343" s="5">
        <v>49.161823272705028</v>
      </c>
      <c r="AD3343" s="5">
        <v>38.070590972900298</v>
      </c>
      <c r="AE3343" s="5">
        <v>36.852947235107401</v>
      </c>
      <c r="AF3343" s="5">
        <v>44.042411804199197</v>
      </c>
      <c r="AG3343" s="5">
        <v>39.65531667073563</v>
      </c>
      <c r="AH3343" s="5">
        <v>39.457973480224602</v>
      </c>
      <c r="AI3343" s="5">
        <v>45.487194061279297</v>
      </c>
      <c r="AJ3343" s="5">
        <v>39.046436309814403</v>
      </c>
      <c r="AK3343" s="5">
        <v>41.330534617106103</v>
      </c>
      <c r="AL3343" s="5">
        <v>33.470924377441399</v>
      </c>
      <c r="AM3343" s="5">
        <v>31.426008224487301</v>
      </c>
      <c r="AN3343" s="5">
        <v>30.963829040527301</v>
      </c>
      <c r="AO3343" s="5">
        <v>31.953587214151998</v>
      </c>
      <c r="AP3343" s="5">
        <v>37.216991424560497</v>
      </c>
      <c r="AQ3343" s="5">
        <v>31.7707805633544</v>
      </c>
      <c r="AR3343" s="5">
        <v>32.889747619628899</v>
      </c>
      <c r="AS3343" s="5">
        <v>33.959173202514599</v>
      </c>
      <c r="AT3343" s="5">
        <v>42.6646728515625</v>
      </c>
      <c r="AU3343" s="5">
        <v>36.776218414306598</v>
      </c>
      <c r="AV3343" s="5">
        <v>47.5188179016113</v>
      </c>
      <c r="AW3343" s="5">
        <v>42.319903055826799</v>
      </c>
      <c r="AX3343" s="5">
        <v>33.926666259765597</v>
      </c>
      <c r="AY3343" s="5">
        <v>38.889495849609297</v>
      </c>
      <c r="AZ3343" s="5">
        <v>41.201961517333899</v>
      </c>
      <c r="BA3343" s="5">
        <v>38.006041208902928</v>
      </c>
    </row>
    <row r="3344" spans="1:53" x14ac:dyDescent="0.2">
      <c r="A3344" s="1">
        <v>3341</v>
      </c>
      <c r="B3344" s="1" t="s">
        <v>13379</v>
      </c>
      <c r="C3344" s="1" t="s">
        <v>13380</v>
      </c>
      <c r="D3344" s="1" t="s">
        <v>13381</v>
      </c>
      <c r="E3344" s="1" t="s">
        <v>13382</v>
      </c>
      <c r="F3344" s="5">
        <v>516.956298828125</v>
      </c>
      <c r="G3344" s="5">
        <v>504.82482910156199</v>
      </c>
      <c r="H3344" s="5">
        <v>624.69580078125</v>
      </c>
      <c r="I3344" s="5">
        <v>548.82564290364564</v>
      </c>
      <c r="J3344" s="5">
        <v>439.385162353515</v>
      </c>
      <c r="K3344" s="5">
        <v>417.01672363281199</v>
      </c>
      <c r="L3344" s="5">
        <v>524.67742919921795</v>
      </c>
      <c r="M3344" s="5">
        <v>460.359771728515</v>
      </c>
      <c r="N3344" s="5">
        <v>1007.51214599609</v>
      </c>
      <c r="O3344" s="5">
        <v>804.03546142578102</v>
      </c>
      <c r="P3344" s="5">
        <v>830.91711425781205</v>
      </c>
      <c r="Q3344" s="5">
        <v>880.82157389322765</v>
      </c>
      <c r="R3344" s="5">
        <v>738.73272705078102</v>
      </c>
      <c r="S3344" s="5">
        <v>592.81286621093705</v>
      </c>
      <c r="T3344" s="5">
        <v>817.6318359375</v>
      </c>
      <c r="U3344" s="5">
        <v>716.39247639973928</v>
      </c>
      <c r="V3344" s="5">
        <v>621.401611328125</v>
      </c>
      <c r="W3344" s="5">
        <v>702.97393798828102</v>
      </c>
      <c r="X3344" s="5">
        <v>523.04748535156205</v>
      </c>
      <c r="Y3344" s="5">
        <v>615.80767822265602</v>
      </c>
      <c r="Z3344" s="5">
        <v>741.1279296875</v>
      </c>
      <c r="AA3344" s="5">
        <v>650.25006103515602</v>
      </c>
      <c r="AB3344" s="5">
        <v>723.98553466796795</v>
      </c>
      <c r="AC3344" s="5">
        <v>705.12117513020803</v>
      </c>
      <c r="AD3344" s="5">
        <v>525.52862548828102</v>
      </c>
      <c r="AE3344" s="5">
        <v>402.15432739257801</v>
      </c>
      <c r="AF3344" s="5">
        <v>511.72088623046801</v>
      </c>
      <c r="AG3344" s="5">
        <v>479.80127970377566</v>
      </c>
      <c r="AH3344" s="5">
        <v>432.72595214843699</v>
      </c>
      <c r="AI3344" s="5">
        <v>489.67843627929602</v>
      </c>
      <c r="AJ3344" s="5">
        <v>460.50192260742102</v>
      </c>
      <c r="AK3344" s="5">
        <v>460.96877034505133</v>
      </c>
      <c r="AL3344" s="5">
        <v>730.31896972656205</v>
      </c>
      <c r="AM3344" s="5">
        <v>824.8447265625</v>
      </c>
      <c r="AN3344" s="5">
        <v>772.88116455078102</v>
      </c>
      <c r="AO3344" s="5">
        <v>776.01495361328091</v>
      </c>
      <c r="AP3344" s="5">
        <v>561.37835693359295</v>
      </c>
      <c r="AQ3344" s="5">
        <v>572.812744140625</v>
      </c>
      <c r="AR3344" s="5">
        <v>571.865966796875</v>
      </c>
      <c r="AS3344" s="5">
        <v>568.68568929036428</v>
      </c>
      <c r="AT3344" s="5">
        <v>778.25115966796795</v>
      </c>
      <c r="AU3344" s="5">
        <v>682.28460693359295</v>
      </c>
      <c r="AV3344" s="5">
        <v>526.51428222656205</v>
      </c>
      <c r="AW3344" s="5">
        <v>662.35001627604095</v>
      </c>
      <c r="AX3344" s="5">
        <v>532.12347412109295</v>
      </c>
      <c r="AY3344" s="5">
        <v>580.64300537109295</v>
      </c>
      <c r="AZ3344" s="5">
        <v>607.141845703125</v>
      </c>
      <c r="BA3344" s="5">
        <v>573.30277506510367</v>
      </c>
    </row>
    <row r="3345" spans="1:53" x14ac:dyDescent="0.2">
      <c r="A3345" s="1">
        <v>3342</v>
      </c>
      <c r="B3345" s="1" t="s">
        <v>13383</v>
      </c>
      <c r="C3345" s="1" t="s">
        <v>13384</v>
      </c>
      <c r="D3345" s="1" t="s">
        <v>13385</v>
      </c>
      <c r="E3345" s="1" t="s">
        <v>13386</v>
      </c>
      <c r="F3345" s="5">
        <v>455.53024291992102</v>
      </c>
      <c r="G3345" s="5">
        <v>397.270904541015</v>
      </c>
      <c r="H3345" s="5">
        <v>394.83602905273398</v>
      </c>
      <c r="I3345" s="5">
        <v>415.87905883789</v>
      </c>
      <c r="J3345" s="5">
        <v>475.52941894531199</v>
      </c>
      <c r="K3345" s="5">
        <v>456.33917236328102</v>
      </c>
      <c r="L3345" s="5">
        <v>471.986236572265</v>
      </c>
      <c r="M3345" s="5">
        <v>467.95160929361936</v>
      </c>
      <c r="N3345" s="5">
        <v>253.16818237304599</v>
      </c>
      <c r="O3345" s="5">
        <v>253.78907775878901</v>
      </c>
      <c r="P3345" s="5">
        <v>279.6005859375</v>
      </c>
      <c r="Q3345" s="5">
        <v>262.18594868977834</v>
      </c>
      <c r="R3345" s="5">
        <v>364.57955932617102</v>
      </c>
      <c r="S3345" s="5">
        <v>316.37716674804602</v>
      </c>
      <c r="T3345" s="5">
        <v>414.838287353515</v>
      </c>
      <c r="U3345" s="5">
        <v>365.2650044759107</v>
      </c>
      <c r="V3345" s="5">
        <v>416.38861083984301</v>
      </c>
      <c r="W3345" s="5">
        <v>391.69595336914</v>
      </c>
      <c r="X3345" s="5">
        <v>443.70816040039</v>
      </c>
      <c r="Y3345" s="5">
        <v>417.26424153645763</v>
      </c>
      <c r="Z3345" s="5">
        <v>518.95611572265602</v>
      </c>
      <c r="AA3345" s="5">
        <v>523.746337890625</v>
      </c>
      <c r="AB3345" s="5">
        <v>491.45388793945301</v>
      </c>
      <c r="AC3345" s="5">
        <v>511.38544718424464</v>
      </c>
      <c r="AD3345" s="5">
        <v>419.377685546875</v>
      </c>
      <c r="AE3345" s="5">
        <v>474.83895874023398</v>
      </c>
      <c r="AF3345" s="5">
        <v>493.93597412109301</v>
      </c>
      <c r="AG3345" s="5">
        <v>462.71753946940066</v>
      </c>
      <c r="AH3345" s="5">
        <v>439.82867431640602</v>
      </c>
      <c r="AI3345" s="5">
        <v>447.76870727539</v>
      </c>
      <c r="AJ3345" s="5">
        <v>414.799713134765</v>
      </c>
      <c r="AK3345" s="5">
        <v>434.13236490885362</v>
      </c>
      <c r="AL3345" s="5">
        <v>245.63119506835901</v>
      </c>
      <c r="AM3345" s="5">
        <v>258.61886596679602</v>
      </c>
      <c r="AN3345" s="5">
        <v>262.33560180664</v>
      </c>
      <c r="AO3345" s="5">
        <v>255.52855428059834</v>
      </c>
      <c r="AP3345" s="5">
        <v>322.93914794921801</v>
      </c>
      <c r="AQ3345" s="5">
        <v>323.18994140625</v>
      </c>
      <c r="AR3345" s="5">
        <v>315.49832153320301</v>
      </c>
      <c r="AS3345" s="5">
        <v>320.54247029622371</v>
      </c>
      <c r="AT3345" s="5">
        <v>510.295318603515</v>
      </c>
      <c r="AU3345" s="5">
        <v>533.92791748046795</v>
      </c>
      <c r="AV3345" s="5">
        <v>506.00534057617102</v>
      </c>
      <c r="AW3345" s="5">
        <v>516.74285888671795</v>
      </c>
      <c r="AX3345" s="5">
        <v>450.24819946289</v>
      </c>
      <c r="AY3345" s="5">
        <v>354.97024536132801</v>
      </c>
      <c r="AZ3345" s="5">
        <v>384.37005615234301</v>
      </c>
      <c r="BA3345" s="5">
        <v>396.52950032552036</v>
      </c>
    </row>
    <row r="3346" spans="1:53" x14ac:dyDescent="0.2">
      <c r="A3346" s="1">
        <v>3343</v>
      </c>
      <c r="B3346" s="1" t="s">
        <v>13387</v>
      </c>
      <c r="C3346" s="1" t="s">
        <v>13388</v>
      </c>
      <c r="D3346" s="1" t="s">
        <v>13389</v>
      </c>
      <c r="E3346" s="1" t="s">
        <v>13390</v>
      </c>
      <c r="F3346" s="5">
        <v>62.070461273193303</v>
      </c>
      <c r="G3346" s="5">
        <v>30.887523651123001</v>
      </c>
      <c r="H3346" s="5">
        <v>50.746150970458899</v>
      </c>
      <c r="I3346" s="5">
        <v>47.90137863159174</v>
      </c>
      <c r="J3346" s="5">
        <v>51.820243835449197</v>
      </c>
      <c r="K3346" s="5">
        <v>72.964950561523395</v>
      </c>
      <c r="L3346" s="5">
        <v>48.186687469482401</v>
      </c>
      <c r="M3346" s="5">
        <v>57.657293955484995</v>
      </c>
      <c r="N3346" s="5">
        <v>173.25752258300699</v>
      </c>
      <c r="O3346" s="5">
        <v>200.76663208007801</v>
      </c>
      <c r="P3346" s="5">
        <v>154.14820861816401</v>
      </c>
      <c r="Q3346" s="5">
        <v>176.05745442708303</v>
      </c>
      <c r="R3346" s="5">
        <v>87.083763122558594</v>
      </c>
      <c r="S3346" s="5">
        <v>73.101509094238196</v>
      </c>
      <c r="T3346" s="5">
        <v>93.536880493164006</v>
      </c>
      <c r="U3346" s="5">
        <v>84.57405090332027</v>
      </c>
      <c r="V3346" s="5">
        <v>58.932186126708899</v>
      </c>
      <c r="W3346" s="5">
        <v>62.498912811279297</v>
      </c>
      <c r="X3346" s="5">
        <v>39.781204223632798</v>
      </c>
      <c r="Y3346" s="5">
        <v>53.737434387206996</v>
      </c>
      <c r="Z3346" s="5">
        <v>69.854812622070298</v>
      </c>
      <c r="AA3346" s="5">
        <v>57.0291938781738</v>
      </c>
      <c r="AB3346" s="5">
        <v>72.560806274414006</v>
      </c>
      <c r="AC3346" s="5">
        <v>66.481604258219363</v>
      </c>
      <c r="AD3346" s="5">
        <v>53.039279937744098</v>
      </c>
      <c r="AE3346" s="5">
        <v>47.930625915527301</v>
      </c>
      <c r="AF3346" s="5">
        <v>77.294776916503906</v>
      </c>
      <c r="AG3346" s="5">
        <v>59.421560923258433</v>
      </c>
      <c r="AH3346" s="5">
        <v>52.006435394287102</v>
      </c>
      <c r="AI3346" s="5">
        <v>48.020851135253899</v>
      </c>
      <c r="AJ3346" s="5">
        <v>47.738834381103501</v>
      </c>
      <c r="AK3346" s="5">
        <v>49.255373636881501</v>
      </c>
      <c r="AL3346" s="5">
        <v>118.693298339843</v>
      </c>
      <c r="AM3346" s="5">
        <v>112.75949096679599</v>
      </c>
      <c r="AN3346" s="5">
        <v>108.081832885742</v>
      </c>
      <c r="AO3346" s="5">
        <v>113.17820739746033</v>
      </c>
      <c r="AP3346" s="5">
        <v>50.711814880371001</v>
      </c>
      <c r="AQ3346" s="5">
        <v>65.900627136230398</v>
      </c>
      <c r="AR3346" s="5">
        <v>61.489192962646399</v>
      </c>
      <c r="AS3346" s="5">
        <v>59.367211659749266</v>
      </c>
      <c r="AT3346" s="5">
        <v>151.592041015625</v>
      </c>
      <c r="AV3346" s="5">
        <v>57.998516082763601</v>
      </c>
      <c r="AW3346" s="5">
        <v>104.79527854919431</v>
      </c>
      <c r="AX3346" s="5">
        <v>68.777755737304602</v>
      </c>
      <c r="AY3346" s="5">
        <v>58.184593200683501</v>
      </c>
      <c r="AZ3346" s="5">
        <v>59.864894866943303</v>
      </c>
      <c r="BA3346" s="5">
        <v>62.27574793497714</v>
      </c>
    </row>
    <row r="3347" spans="1:53" x14ac:dyDescent="0.2">
      <c r="A3347" s="1">
        <v>3344</v>
      </c>
      <c r="B3347" s="1" t="s">
        <v>13391</v>
      </c>
      <c r="C3347" s="1" t="s">
        <v>13392</v>
      </c>
      <c r="D3347" s="1" t="s">
        <v>13393</v>
      </c>
      <c r="E3347" s="1" t="s">
        <v>13394</v>
      </c>
      <c r="F3347" s="5">
        <v>312.38659667968699</v>
      </c>
      <c r="G3347" s="5">
        <v>338.22091674804602</v>
      </c>
      <c r="H3347" s="5">
        <v>342.24029541015602</v>
      </c>
      <c r="I3347" s="5">
        <v>330.94926961262968</v>
      </c>
      <c r="J3347" s="5">
        <v>328.26199340820301</v>
      </c>
      <c r="K3347" s="5">
        <v>331.682037353515</v>
      </c>
      <c r="L3347" s="5">
        <v>335.24435424804602</v>
      </c>
      <c r="M3347" s="5">
        <v>331.72946166992136</v>
      </c>
      <c r="N3347" s="5">
        <v>511.50552368164</v>
      </c>
      <c r="O3347" s="5">
        <v>498.21929931640602</v>
      </c>
      <c r="P3347" s="5">
        <v>495.56866455078102</v>
      </c>
      <c r="Q3347" s="5">
        <v>501.76449584960898</v>
      </c>
      <c r="R3347" s="5">
        <v>386.21447753906199</v>
      </c>
      <c r="S3347" s="5">
        <v>367.858642578125</v>
      </c>
      <c r="T3347" s="5">
        <v>362.90188598632801</v>
      </c>
      <c r="U3347" s="5">
        <v>372.32500203450508</v>
      </c>
      <c r="V3347" s="5">
        <v>382.312408447265</v>
      </c>
      <c r="W3347" s="5">
        <v>393.29330444335898</v>
      </c>
      <c r="X3347" s="5">
        <v>367.85119628906199</v>
      </c>
      <c r="Y3347" s="5">
        <v>381.1523030598953</v>
      </c>
      <c r="Z3347" s="5">
        <v>602.848876953125</v>
      </c>
      <c r="AA3347" s="5">
        <v>557.69097900390602</v>
      </c>
      <c r="AB3347" s="5">
        <v>578.64190673828102</v>
      </c>
      <c r="AC3347" s="5">
        <v>579.72725423177064</v>
      </c>
      <c r="AD3347" s="5">
        <v>227.71075439453099</v>
      </c>
      <c r="AE3347" s="5">
        <v>256.81253051757801</v>
      </c>
      <c r="AF3347" s="5">
        <v>238.72966003417901</v>
      </c>
      <c r="AG3347" s="5">
        <v>241.084314982096</v>
      </c>
      <c r="AH3347" s="5">
        <v>240.65922546386699</v>
      </c>
      <c r="AI3347" s="5">
        <v>248.90519714355401</v>
      </c>
      <c r="AJ3347" s="5">
        <v>229.75637817382801</v>
      </c>
      <c r="AK3347" s="5">
        <v>239.77360026041632</v>
      </c>
      <c r="AL3347" s="5">
        <v>409.97747802734301</v>
      </c>
      <c r="AM3347" s="5">
        <v>450.63742065429602</v>
      </c>
      <c r="AN3347" s="5">
        <v>436.01177978515602</v>
      </c>
      <c r="AO3347" s="5">
        <v>432.208892822265</v>
      </c>
      <c r="AP3347" s="5">
        <v>324.58843994140602</v>
      </c>
      <c r="AQ3347" s="5">
        <v>287.35763549804602</v>
      </c>
      <c r="AR3347" s="5">
        <v>296.01037597656199</v>
      </c>
      <c r="AS3347" s="5">
        <v>302.65215047200468</v>
      </c>
      <c r="AT3347" s="5">
        <v>306.985107421875</v>
      </c>
      <c r="AU3347" s="5">
        <v>313.03512573242102</v>
      </c>
      <c r="AV3347" s="5">
        <v>291.153564453125</v>
      </c>
      <c r="AW3347" s="5">
        <v>303.72459920247366</v>
      </c>
      <c r="AX3347" s="5">
        <v>216.84848022460901</v>
      </c>
      <c r="AY3347" s="5">
        <v>212.353744506835</v>
      </c>
      <c r="AZ3347" s="5">
        <v>198.91893005371</v>
      </c>
      <c r="BA3347" s="5">
        <v>209.37371826171798</v>
      </c>
    </row>
    <row r="3348" spans="1:53" x14ac:dyDescent="0.2">
      <c r="A3348" s="1">
        <v>3345</v>
      </c>
      <c r="B3348" s="1" t="s">
        <v>13395</v>
      </c>
      <c r="C3348" s="1" t="s">
        <v>13396</v>
      </c>
      <c r="D3348" s="1" t="s">
        <v>13397</v>
      </c>
      <c r="E3348" s="1" t="s">
        <v>13398</v>
      </c>
      <c r="F3348" s="5">
        <v>218.21282958984301</v>
      </c>
      <c r="G3348" s="5">
        <v>287.57562255859301</v>
      </c>
      <c r="H3348" s="5">
        <v>240.236083984375</v>
      </c>
      <c r="I3348" s="5">
        <v>248.67484537760367</v>
      </c>
      <c r="J3348" s="5">
        <v>149.76980590820301</v>
      </c>
      <c r="K3348" s="5">
        <v>156.79618835449199</v>
      </c>
      <c r="L3348" s="5">
        <v>106.10897064208901</v>
      </c>
      <c r="M3348" s="5">
        <v>137.55832163492798</v>
      </c>
      <c r="N3348" s="5">
        <v>181.56114196777301</v>
      </c>
      <c r="O3348" s="5">
        <v>268.37774658203102</v>
      </c>
      <c r="Q3348" s="5">
        <v>224.969444274902</v>
      </c>
      <c r="R3348" s="5">
        <v>250.46107482910099</v>
      </c>
      <c r="S3348" s="5">
        <v>95.946884155273395</v>
      </c>
      <c r="T3348" s="5">
        <v>197.92686462402301</v>
      </c>
      <c r="U3348" s="5">
        <v>181.44494120279913</v>
      </c>
      <c r="V3348" s="5">
        <v>225.70161437988199</v>
      </c>
      <c r="W3348" s="5">
        <v>237.26336669921801</v>
      </c>
      <c r="X3348" s="5">
        <v>163.20578002929599</v>
      </c>
      <c r="Y3348" s="5">
        <v>208.72358703613199</v>
      </c>
      <c r="Z3348" s="5">
        <v>246.26573181152301</v>
      </c>
      <c r="AA3348" s="5">
        <v>240.51654052734301</v>
      </c>
      <c r="AB3348" s="5">
        <v>259.00833129882801</v>
      </c>
      <c r="AC3348" s="5">
        <v>248.59686787923135</v>
      </c>
      <c r="AE3348" s="5">
        <v>203.99301147460901</v>
      </c>
      <c r="AF3348" s="5">
        <v>119.81980895996</v>
      </c>
      <c r="AG3348" s="5">
        <v>161.9064102172845</v>
      </c>
      <c r="AI3348" s="5">
        <v>174.897201538085</v>
      </c>
      <c r="AJ3348" s="5">
        <v>153.879135131835</v>
      </c>
      <c r="AK3348" s="5">
        <v>164.38816833496</v>
      </c>
      <c r="AL3348" s="5">
        <v>230.38710021972599</v>
      </c>
      <c r="AM3348" s="5">
        <v>150.24557495117099</v>
      </c>
      <c r="AN3348" s="5">
        <v>218.62660217285099</v>
      </c>
      <c r="AO3348" s="5">
        <v>199.75309244791598</v>
      </c>
      <c r="AP3348" s="5">
        <v>161.04620361328099</v>
      </c>
      <c r="AQ3348" s="5">
        <v>188.82772827148401</v>
      </c>
      <c r="AR3348" s="5">
        <v>177.29638671875</v>
      </c>
      <c r="AS3348" s="5">
        <v>175.72343953450499</v>
      </c>
      <c r="AY3348" s="5">
        <v>142.89241027832</v>
      </c>
      <c r="AZ3348" s="5">
        <v>147.88385009765599</v>
      </c>
      <c r="BA3348" s="5">
        <v>145.388130187988</v>
      </c>
    </row>
    <row r="3349" spans="1:53" x14ac:dyDescent="0.2">
      <c r="A3349" s="1">
        <v>3346</v>
      </c>
      <c r="B3349" s="1" t="s">
        <v>13399</v>
      </c>
      <c r="C3349" s="1" t="s">
        <v>13400</v>
      </c>
      <c r="D3349" s="1" t="s">
        <v>13401</v>
      </c>
      <c r="E3349" s="1" t="s">
        <v>13402</v>
      </c>
      <c r="F3349" s="5">
        <v>237.10240173339801</v>
      </c>
      <c r="G3349" s="5">
        <v>242.03382873535099</v>
      </c>
      <c r="H3349" s="5">
        <v>267.64974975585898</v>
      </c>
      <c r="I3349" s="5">
        <v>248.92866007486933</v>
      </c>
      <c r="J3349" s="5">
        <v>241.14807128906199</v>
      </c>
      <c r="K3349" s="5">
        <v>252.62846374511699</v>
      </c>
      <c r="L3349" s="5">
        <v>203.5810546875</v>
      </c>
      <c r="M3349" s="5">
        <v>232.45252990722634</v>
      </c>
      <c r="N3349" s="5">
        <v>253.976638793945</v>
      </c>
      <c r="O3349" s="5">
        <v>276.35443115234301</v>
      </c>
      <c r="P3349" s="5">
        <v>242.39891052246</v>
      </c>
      <c r="Q3349" s="5">
        <v>257.57666015624937</v>
      </c>
      <c r="R3349" s="5">
        <v>259.13241577148398</v>
      </c>
      <c r="S3349" s="5">
        <v>255.95130920410099</v>
      </c>
      <c r="T3349" s="5">
        <v>285.70230102539</v>
      </c>
      <c r="U3349" s="5">
        <v>266.9286753336583</v>
      </c>
      <c r="V3349" s="5">
        <v>329.58834838867102</v>
      </c>
      <c r="W3349" s="5">
        <v>356.165435791015</v>
      </c>
      <c r="X3349" s="5">
        <v>324.20989990234301</v>
      </c>
      <c r="Y3349" s="5">
        <v>336.65456136067633</v>
      </c>
      <c r="Z3349" s="5">
        <v>275.746826171875</v>
      </c>
      <c r="AA3349" s="5">
        <v>273.54861450195301</v>
      </c>
      <c r="AB3349" s="5">
        <v>295.46939086914</v>
      </c>
      <c r="AC3349" s="5">
        <v>281.58827718098934</v>
      </c>
      <c r="AD3349" s="5">
        <v>248.390365600585</v>
      </c>
      <c r="AE3349" s="5">
        <v>279.28759765625</v>
      </c>
      <c r="AF3349" s="5">
        <v>257.345703125</v>
      </c>
      <c r="AG3349" s="5">
        <v>261.67455546061166</v>
      </c>
      <c r="AH3349" s="5">
        <v>199.900131225585</v>
      </c>
      <c r="AI3349" s="5">
        <v>234.48785400390599</v>
      </c>
      <c r="AJ3349" s="5">
        <v>225.55319213867099</v>
      </c>
      <c r="AK3349" s="5">
        <v>219.98039245605401</v>
      </c>
      <c r="AL3349" s="5">
        <v>245.44630432128901</v>
      </c>
      <c r="AM3349" s="5">
        <v>242.98329162597599</v>
      </c>
      <c r="AN3349" s="5">
        <v>225.46340942382801</v>
      </c>
      <c r="AO3349" s="5">
        <v>237.96433512369768</v>
      </c>
      <c r="AP3349" s="5">
        <v>256.20098876953102</v>
      </c>
      <c r="AQ3349" s="5">
        <v>245.78776550292901</v>
      </c>
      <c r="AR3349" s="5">
        <v>254.42771911621</v>
      </c>
      <c r="AS3349" s="5">
        <v>252.13882446289003</v>
      </c>
      <c r="AT3349" s="5">
        <v>317.0849609375</v>
      </c>
      <c r="AU3349" s="5">
        <v>360.15121459960898</v>
      </c>
      <c r="AV3349" s="5">
        <v>299.06219482421801</v>
      </c>
      <c r="AW3349" s="5">
        <v>325.43279012044235</v>
      </c>
      <c r="AX3349" s="5">
        <v>253.2294921875</v>
      </c>
      <c r="AY3349" s="5">
        <v>267.955963134765</v>
      </c>
      <c r="AZ3349" s="5">
        <v>267.21643066406199</v>
      </c>
      <c r="BA3349" s="5">
        <v>262.80062866210898</v>
      </c>
    </row>
    <row r="3350" spans="1:53" x14ac:dyDescent="0.2">
      <c r="A3350" s="1">
        <v>3347</v>
      </c>
      <c r="B3350" s="1" t="s">
        <v>13403</v>
      </c>
      <c r="C3350" s="1" t="s">
        <v>13404</v>
      </c>
      <c r="D3350" s="1" t="s">
        <v>13405</v>
      </c>
      <c r="E3350" s="1" t="s">
        <v>13406</v>
      </c>
      <c r="F3350" s="5">
        <v>3842.19506835937</v>
      </c>
      <c r="G3350" s="5">
        <v>3502.08715820312</v>
      </c>
      <c r="H3350" s="5">
        <v>3675.45556640625</v>
      </c>
      <c r="I3350" s="5">
        <v>3673.2459309895798</v>
      </c>
      <c r="J3350" s="5">
        <v>3251.955078125</v>
      </c>
      <c r="K3350" s="5">
        <v>3450.76953125</v>
      </c>
      <c r="L3350" s="5">
        <v>3376.00830078125</v>
      </c>
      <c r="M3350" s="5">
        <v>3359.57763671875</v>
      </c>
      <c r="N3350" s="5">
        <v>7833.5537109375</v>
      </c>
      <c r="O3350" s="5">
        <v>7448.88232421875</v>
      </c>
      <c r="P3350" s="5">
        <v>8276.5673828125</v>
      </c>
      <c r="Q3350" s="5">
        <v>7853.001139322917</v>
      </c>
      <c r="R3350" s="5">
        <v>9747.9599609375</v>
      </c>
      <c r="S3350" s="5">
        <v>10372.8515625</v>
      </c>
      <c r="T3350" s="5">
        <v>10390.6728515625</v>
      </c>
      <c r="U3350" s="5">
        <v>10170.494791666666</v>
      </c>
      <c r="V3350" s="5">
        <v>5672.7099609375</v>
      </c>
      <c r="W3350" s="5">
        <v>6334.97314453125</v>
      </c>
      <c r="X3350" s="5">
        <v>6043.25341796875</v>
      </c>
      <c r="Y3350" s="5">
        <v>6016.978841145833</v>
      </c>
      <c r="Z3350" s="5">
        <v>6381.34326171875</v>
      </c>
      <c r="AA3350" s="5">
        <v>6634.10107421875</v>
      </c>
      <c r="AB3350" s="5">
        <v>6460.35595703125</v>
      </c>
      <c r="AC3350" s="5">
        <v>6491.933430989583</v>
      </c>
      <c r="AD3350" s="5">
        <v>3208.06616210937</v>
      </c>
      <c r="AE3350" s="5">
        <v>3504.04248046875</v>
      </c>
      <c r="AF3350" s="5">
        <v>3635.25</v>
      </c>
      <c r="AG3350" s="5">
        <v>3449.1195475260397</v>
      </c>
      <c r="AH3350" s="5">
        <v>4174.90869140625</v>
      </c>
      <c r="AI3350" s="5">
        <v>3682.42504882812</v>
      </c>
      <c r="AJ3350" s="5">
        <v>4025.97827148437</v>
      </c>
      <c r="AK3350" s="5">
        <v>3961.1040039062464</v>
      </c>
      <c r="AL3350" s="5">
        <v>17030.052734375</v>
      </c>
      <c r="AM3350" s="5">
        <v>17892.12890625</v>
      </c>
      <c r="AN3350" s="5">
        <v>16199.30078125</v>
      </c>
      <c r="AO3350" s="5">
        <v>17040.494140625</v>
      </c>
      <c r="AP3350" s="5">
        <v>17678.603515625</v>
      </c>
      <c r="AQ3350" s="5">
        <v>19268.83984375</v>
      </c>
      <c r="AR3350" s="5">
        <v>18338.880859375</v>
      </c>
      <c r="AS3350" s="5">
        <v>18428.774739583332</v>
      </c>
      <c r="AT3350" s="5">
        <v>16209.9755859375</v>
      </c>
      <c r="AU3350" s="5">
        <v>13927.486328125</v>
      </c>
      <c r="AV3350" s="5">
        <v>17280.3125</v>
      </c>
      <c r="AW3350" s="5">
        <v>15805.9248046875</v>
      </c>
      <c r="AX3350" s="5">
        <v>8502.677734375</v>
      </c>
      <c r="AY3350" s="5">
        <v>5786.39794921875</v>
      </c>
      <c r="AZ3350" s="5">
        <v>5480.6611328125</v>
      </c>
      <c r="BA3350" s="5">
        <v>6589.912272135417</v>
      </c>
    </row>
    <row r="3351" spans="1:53" x14ac:dyDescent="0.2">
      <c r="A3351" s="1">
        <v>3348</v>
      </c>
      <c r="B3351" s="1" t="s">
        <v>13407</v>
      </c>
      <c r="C3351" s="1" t="s">
        <v>13408</v>
      </c>
      <c r="D3351" s="1" t="s">
        <v>13409</v>
      </c>
      <c r="E3351" s="1" t="s">
        <v>13410</v>
      </c>
      <c r="F3351" s="5">
        <v>121.807746887207</v>
      </c>
      <c r="G3351" s="5">
        <v>120.79945373535099</v>
      </c>
      <c r="H3351" s="5">
        <v>116.64697265625</v>
      </c>
      <c r="I3351" s="5">
        <v>119.751391092936</v>
      </c>
      <c r="J3351" s="5">
        <v>101.869331359863</v>
      </c>
      <c r="K3351" s="5">
        <v>123.074127197265</v>
      </c>
      <c r="L3351" s="5">
        <v>116.111511230468</v>
      </c>
      <c r="M3351" s="5">
        <v>113.68498992919866</v>
      </c>
      <c r="N3351" s="5">
        <v>84.657402038574205</v>
      </c>
      <c r="O3351" s="5">
        <v>76.203498840332003</v>
      </c>
      <c r="P3351" s="5">
        <v>94.890129089355398</v>
      </c>
      <c r="Q3351" s="5">
        <v>85.250343322753864</v>
      </c>
      <c r="R3351" s="5">
        <v>117.47653198242099</v>
      </c>
      <c r="S3351" s="5">
        <v>110.434837341308</v>
      </c>
      <c r="T3351" s="5">
        <v>115.397132873535</v>
      </c>
      <c r="U3351" s="5">
        <v>114.43616739908799</v>
      </c>
      <c r="V3351" s="5">
        <v>96.099700927734304</v>
      </c>
      <c r="W3351" s="5">
        <v>99.492698669433594</v>
      </c>
      <c r="X3351" s="5">
        <v>91.818443298339801</v>
      </c>
      <c r="Y3351" s="5">
        <v>95.803614298502566</v>
      </c>
      <c r="Z3351" s="5">
        <v>106.38264465332</v>
      </c>
      <c r="AA3351" s="5">
        <v>125.25559234619099</v>
      </c>
      <c r="AB3351" s="5">
        <v>116.57633972167901</v>
      </c>
      <c r="AC3351" s="5">
        <v>116.07152557373</v>
      </c>
      <c r="AD3351" s="5">
        <v>141.68162536621</v>
      </c>
      <c r="AE3351" s="5">
        <v>141.68646240234301</v>
      </c>
      <c r="AF3351" s="5">
        <v>136.96939086914</v>
      </c>
      <c r="AG3351" s="5">
        <v>140.11249287923098</v>
      </c>
      <c r="AH3351" s="5">
        <v>137.41226196289</v>
      </c>
      <c r="AI3351" s="5">
        <v>130.16078186035099</v>
      </c>
      <c r="AJ3351" s="5">
        <v>130.82893371582</v>
      </c>
      <c r="AK3351" s="5">
        <v>132.80065917968702</v>
      </c>
      <c r="AL3351" s="5">
        <v>103.72734832763599</v>
      </c>
      <c r="AM3351" s="5">
        <v>97.673187255859304</v>
      </c>
      <c r="AN3351" s="5">
        <v>117.769439697265</v>
      </c>
      <c r="AO3351" s="5">
        <v>106.38999176025344</v>
      </c>
      <c r="AP3351" s="5">
        <v>143.67936706542901</v>
      </c>
      <c r="AQ3351" s="5">
        <v>124.106811523437</v>
      </c>
      <c r="AR3351" s="5">
        <v>131.72187805175699</v>
      </c>
      <c r="AS3351" s="5">
        <v>133.16935221354098</v>
      </c>
      <c r="AT3351" s="5">
        <v>123.86472320556599</v>
      </c>
      <c r="AU3351" s="5">
        <v>127.20708465576099</v>
      </c>
      <c r="AV3351" s="5">
        <v>103.876243591308</v>
      </c>
      <c r="AW3351" s="5">
        <v>118.31601715087834</v>
      </c>
      <c r="AX3351" s="5">
        <v>103.59180450439401</v>
      </c>
      <c r="AY3351" s="5">
        <v>92.405029296875</v>
      </c>
      <c r="AZ3351" s="5">
        <v>92.380264282226506</v>
      </c>
      <c r="BA3351" s="5">
        <v>96.125699361165175</v>
      </c>
    </row>
    <row r="3352" spans="1:53" x14ac:dyDescent="0.2">
      <c r="A3352" s="1">
        <v>3349</v>
      </c>
      <c r="B3352" s="1" t="s">
        <v>13411</v>
      </c>
      <c r="C3352" s="1" t="s">
        <v>13412</v>
      </c>
      <c r="D3352" s="1" t="s">
        <v>13413</v>
      </c>
      <c r="E3352" s="1" t="s">
        <v>13414</v>
      </c>
      <c r="G3352" s="5">
        <v>1.2509405612945499</v>
      </c>
      <c r="I3352" s="5">
        <v>1.2509405612945499</v>
      </c>
      <c r="N3352" s="5">
        <v>46.398929595947202</v>
      </c>
      <c r="O3352" s="5">
        <v>33.508052825927699</v>
      </c>
      <c r="P3352" s="5">
        <v>33.087467193603501</v>
      </c>
      <c r="Q3352" s="5">
        <v>37.664816538492801</v>
      </c>
      <c r="R3352" s="5">
        <v>12.9661417007446</v>
      </c>
      <c r="T3352" s="5">
        <v>10.336499214172299</v>
      </c>
      <c r="U3352" s="5">
        <v>11.65132045745845</v>
      </c>
      <c r="V3352" s="5">
        <v>41.018119812011697</v>
      </c>
      <c r="W3352" s="5">
        <v>41.930149078369098</v>
      </c>
      <c r="X3352" s="5">
        <v>44.112339019775298</v>
      </c>
      <c r="Y3352" s="5">
        <v>42.353535970052036</v>
      </c>
      <c r="Z3352" s="5">
        <v>35.984844207763601</v>
      </c>
      <c r="AB3352" s="5">
        <v>22.527141571044901</v>
      </c>
      <c r="AC3352" s="5">
        <v>29.255992889404251</v>
      </c>
      <c r="AD3352" s="5">
        <v>42.459014892578097</v>
      </c>
      <c r="AE3352" s="5">
        <v>27.49827003479</v>
      </c>
      <c r="AF3352" s="5">
        <v>32.206050872802699</v>
      </c>
      <c r="AG3352" s="5">
        <v>34.054445266723597</v>
      </c>
      <c r="AH3352" s="5">
        <v>49.001766204833899</v>
      </c>
      <c r="AI3352" s="5">
        <v>48.179927825927699</v>
      </c>
      <c r="AJ3352" s="5">
        <v>39.400039672851499</v>
      </c>
      <c r="AK3352" s="5">
        <v>45.527244567871037</v>
      </c>
      <c r="AL3352" s="5">
        <v>46.628761291503899</v>
      </c>
      <c r="AM3352" s="5">
        <v>52.445987701416001</v>
      </c>
      <c r="AN3352" s="5">
        <v>67.484916687011705</v>
      </c>
      <c r="AO3352" s="5">
        <v>55.519888559977197</v>
      </c>
      <c r="AP3352" s="5">
        <v>29.622531890869102</v>
      </c>
      <c r="AQ3352" s="5">
        <v>34.508823394775298</v>
      </c>
      <c r="AR3352" s="5">
        <v>36.4248657226562</v>
      </c>
      <c r="AS3352" s="5">
        <v>33.518740336100201</v>
      </c>
      <c r="AT3352" s="5">
        <v>56.244510650634702</v>
      </c>
      <c r="AU3352" s="5">
        <v>58.574230194091797</v>
      </c>
      <c r="AV3352" s="5">
        <v>49.376987457275298</v>
      </c>
      <c r="AW3352" s="5">
        <v>54.731909434000606</v>
      </c>
      <c r="AX3352" s="5">
        <v>60.764457702636697</v>
      </c>
      <c r="AY3352" s="5">
        <v>46.800350189208899</v>
      </c>
      <c r="AZ3352" s="5">
        <v>44.601787567138601</v>
      </c>
      <c r="BA3352" s="5">
        <v>50.722198486328068</v>
      </c>
    </row>
    <row r="3353" spans="1:53" x14ac:dyDescent="0.2">
      <c r="A3353" s="1">
        <v>3350</v>
      </c>
      <c r="B3353" s="1" t="s">
        <v>13415</v>
      </c>
      <c r="C3353" s="1" t="s">
        <v>13416</v>
      </c>
      <c r="D3353" s="1" t="s">
        <v>13417</v>
      </c>
      <c r="E3353" s="1" t="s">
        <v>13418</v>
      </c>
      <c r="F3353" s="5">
        <v>110.545845031738</v>
      </c>
      <c r="G3353" s="5">
        <v>20.630029678344702</v>
      </c>
      <c r="H3353" s="5">
        <v>176.702377319335</v>
      </c>
      <c r="I3353" s="5">
        <v>102.62608400980589</v>
      </c>
      <c r="J3353" s="5">
        <v>140.20852661132801</v>
      </c>
      <c r="K3353" s="5">
        <v>30.674959182739201</v>
      </c>
      <c r="L3353" s="5">
        <v>20.74241065979</v>
      </c>
      <c r="M3353" s="5">
        <v>63.875298817952405</v>
      </c>
      <c r="N3353" s="5">
        <v>94.656478881835895</v>
      </c>
      <c r="O3353" s="5">
        <v>100.404151916503</v>
      </c>
      <c r="P3353" s="5">
        <v>114.973907470703</v>
      </c>
      <c r="Q3353" s="5">
        <v>103.34484608968063</v>
      </c>
      <c r="R3353" s="5">
        <v>150.98222351074199</v>
      </c>
      <c r="S3353" s="5">
        <v>172.00663757324199</v>
      </c>
      <c r="T3353" s="5">
        <v>166.00627136230401</v>
      </c>
      <c r="U3353" s="5">
        <v>162.998377482096</v>
      </c>
      <c r="Z3353" s="5">
        <v>75.810096740722599</v>
      </c>
      <c r="AA3353" s="5">
        <v>87.399024963378906</v>
      </c>
      <c r="AB3353" s="5">
        <v>61.565589904785099</v>
      </c>
      <c r="AC3353" s="5">
        <v>74.924903869628864</v>
      </c>
      <c r="AD3353" s="5">
        <v>60.856502532958899</v>
      </c>
      <c r="AE3353" s="5">
        <v>74.074539184570298</v>
      </c>
      <c r="AF3353" s="5">
        <v>60.974220275878899</v>
      </c>
      <c r="AG3353" s="5">
        <v>65.301753997802692</v>
      </c>
      <c r="AL3353" s="5">
        <v>137.10165405273401</v>
      </c>
      <c r="AM3353" s="5">
        <v>191.16050720214801</v>
      </c>
      <c r="AN3353" s="5">
        <v>200.212631225585</v>
      </c>
      <c r="AO3353" s="5">
        <v>176.15826416015568</v>
      </c>
      <c r="AP3353" s="5">
        <v>86.473785400390597</v>
      </c>
      <c r="AQ3353" s="5">
        <v>82.726722717285099</v>
      </c>
      <c r="AR3353" s="5">
        <v>115.52083587646401</v>
      </c>
      <c r="AS3353" s="5">
        <v>94.907114664713234</v>
      </c>
      <c r="AV3353" s="5">
        <v>49.990886688232401</v>
      </c>
      <c r="AW3353" s="5">
        <v>49.990886688232401</v>
      </c>
      <c r="AX3353" s="5">
        <v>72.626441955566406</v>
      </c>
      <c r="AY3353" s="5">
        <v>77.076583862304602</v>
      </c>
      <c r="AZ3353" s="5">
        <v>73.118911743164006</v>
      </c>
      <c r="BA3353" s="5">
        <v>74.273979187011676</v>
      </c>
    </row>
    <row r="3354" spans="1:53" x14ac:dyDescent="0.2">
      <c r="A3354" s="1">
        <v>3351</v>
      </c>
      <c r="B3354" s="1" t="s">
        <v>13419</v>
      </c>
      <c r="C3354" s="1" t="s">
        <v>13420</v>
      </c>
      <c r="D3354" s="1" t="s">
        <v>13421</v>
      </c>
      <c r="E3354" s="1" t="s">
        <v>13422</v>
      </c>
      <c r="F3354" s="5">
        <v>138.46788024902301</v>
      </c>
      <c r="G3354" s="5">
        <v>139.76023864746</v>
      </c>
      <c r="H3354" s="5">
        <v>137.59083557128901</v>
      </c>
      <c r="I3354" s="5">
        <v>138.60631815592401</v>
      </c>
      <c r="J3354" s="5">
        <v>137.51278686523401</v>
      </c>
      <c r="K3354" s="5">
        <v>133.69786071777301</v>
      </c>
      <c r="L3354" s="5">
        <v>137.530670166015</v>
      </c>
      <c r="M3354" s="5">
        <v>136.24710591634067</v>
      </c>
      <c r="N3354" s="5">
        <v>357.09881591796801</v>
      </c>
      <c r="O3354" s="5">
        <v>365.324127197265</v>
      </c>
      <c r="P3354" s="5">
        <v>364.98287963867102</v>
      </c>
      <c r="Q3354" s="5">
        <v>362.46860758463464</v>
      </c>
      <c r="R3354" s="5">
        <v>111.712043762207</v>
      </c>
      <c r="S3354" s="5">
        <v>113.941184997558</v>
      </c>
      <c r="T3354" s="5">
        <v>114.12615203857401</v>
      </c>
      <c r="U3354" s="5">
        <v>113.25979359944633</v>
      </c>
      <c r="V3354" s="5">
        <v>129.994216918945</v>
      </c>
      <c r="W3354" s="5">
        <v>123.489250183105</v>
      </c>
      <c r="X3354" s="5">
        <v>123.628051757812</v>
      </c>
      <c r="Y3354" s="5">
        <v>125.703839619954</v>
      </c>
      <c r="Z3354" s="5">
        <v>161.585845947265</v>
      </c>
      <c r="AA3354" s="5">
        <v>151.72364807128901</v>
      </c>
      <c r="AB3354" s="5">
        <v>160.17897033691401</v>
      </c>
      <c r="AC3354" s="5">
        <v>157.82948811848934</v>
      </c>
      <c r="AD3354" s="5">
        <v>147.55725097656199</v>
      </c>
      <c r="AE3354" s="5">
        <v>151.932205200195</v>
      </c>
      <c r="AF3354" s="5">
        <v>144.27059936523401</v>
      </c>
      <c r="AG3354" s="5">
        <v>147.92001851399701</v>
      </c>
      <c r="AH3354" s="5">
        <v>132.451416015625</v>
      </c>
      <c r="AI3354" s="5">
        <v>123.42488861083901</v>
      </c>
      <c r="AJ3354" s="5">
        <v>137.07826232910099</v>
      </c>
      <c r="AK3354" s="5">
        <v>130.98485565185499</v>
      </c>
      <c r="AL3354" s="5">
        <v>188.28268432617099</v>
      </c>
      <c r="AM3354" s="5">
        <v>188.70297241210901</v>
      </c>
      <c r="AN3354" s="5">
        <v>188.78088378906199</v>
      </c>
      <c r="AO3354" s="5">
        <v>188.58884684244731</v>
      </c>
      <c r="AP3354" s="5">
        <v>114.48477935791</v>
      </c>
      <c r="AQ3354" s="5">
        <v>124.225524902343</v>
      </c>
      <c r="AR3354" s="5">
        <v>131.02243041992099</v>
      </c>
      <c r="AS3354" s="5">
        <v>123.24424489339133</v>
      </c>
      <c r="AT3354" s="5">
        <v>119.51131439208901</v>
      </c>
      <c r="AU3354" s="5">
        <v>65.422714233398395</v>
      </c>
      <c r="AV3354" s="5">
        <v>120.477806091308</v>
      </c>
      <c r="AW3354" s="5">
        <v>101.80394490559847</v>
      </c>
      <c r="AX3354" s="5">
        <v>77.579528808593693</v>
      </c>
      <c r="AY3354" s="5">
        <v>88.992759704589801</v>
      </c>
      <c r="AZ3354" s="5">
        <v>76.251411437988196</v>
      </c>
      <c r="BA3354" s="5">
        <v>80.941233317057225</v>
      </c>
    </row>
    <row r="3355" spans="1:53" x14ac:dyDescent="0.2">
      <c r="A3355" s="1">
        <v>3352</v>
      </c>
      <c r="B3355" s="1" t="s">
        <v>13423</v>
      </c>
      <c r="C3355" s="1" t="s">
        <v>13424</v>
      </c>
      <c r="D3355" s="1" t="s">
        <v>13425</v>
      </c>
      <c r="E3355" s="1" t="s">
        <v>13426</v>
      </c>
      <c r="F3355" s="5">
        <v>172.44970703125</v>
      </c>
      <c r="G3355" s="5">
        <v>169.96395874023401</v>
      </c>
      <c r="H3355" s="5">
        <v>156.68769836425699</v>
      </c>
      <c r="I3355" s="5">
        <v>166.36712137858035</v>
      </c>
      <c r="J3355" s="5">
        <v>163.345703125</v>
      </c>
      <c r="K3355" s="5">
        <v>147.51089477539</v>
      </c>
      <c r="L3355" s="5">
        <v>151.96276855468699</v>
      </c>
      <c r="M3355" s="5">
        <v>154.27312215169232</v>
      </c>
      <c r="N3355" s="5">
        <v>95.589431762695298</v>
      </c>
      <c r="O3355" s="5">
        <v>137.56797790527301</v>
      </c>
      <c r="P3355" s="5">
        <v>104.48941040039</v>
      </c>
      <c r="Q3355" s="5">
        <v>112.5489400227861</v>
      </c>
      <c r="R3355" s="5">
        <v>142.088455200195</v>
      </c>
      <c r="S3355" s="5">
        <v>122.798370361328</v>
      </c>
      <c r="T3355" s="5">
        <v>153.82516479492099</v>
      </c>
      <c r="U3355" s="5">
        <v>139.57066345214798</v>
      </c>
      <c r="V3355" s="5">
        <v>251.62568664550699</v>
      </c>
      <c r="W3355" s="5">
        <v>237.56970214843699</v>
      </c>
      <c r="X3355" s="5">
        <v>242.629638671875</v>
      </c>
      <c r="Y3355" s="5">
        <v>243.94167582193964</v>
      </c>
      <c r="Z3355" s="5">
        <v>232.99220275878901</v>
      </c>
      <c r="AA3355" s="5">
        <v>200.69949340820301</v>
      </c>
      <c r="AB3355" s="5">
        <v>213.75877380371</v>
      </c>
      <c r="AC3355" s="5">
        <v>215.81682332356732</v>
      </c>
      <c r="AD3355" s="5">
        <v>183.846420288085</v>
      </c>
      <c r="AE3355" s="5">
        <v>221.94110107421801</v>
      </c>
      <c r="AF3355" s="5">
        <v>213.15753173828099</v>
      </c>
      <c r="AG3355" s="5">
        <v>206.31501770019466</v>
      </c>
      <c r="AH3355" s="5">
        <v>206.04064941406199</v>
      </c>
      <c r="AI3355" s="5">
        <v>219.40385437011699</v>
      </c>
      <c r="AJ3355" s="5">
        <v>218.60458374023401</v>
      </c>
      <c r="AK3355" s="5">
        <v>214.68302917480435</v>
      </c>
      <c r="AL3355" s="5">
        <v>114.121742248535</v>
      </c>
      <c r="AM3355" s="5">
        <v>126.902221679687</v>
      </c>
      <c r="AN3355" s="5">
        <v>119.02027130126901</v>
      </c>
      <c r="AO3355" s="5">
        <v>120.01474507649699</v>
      </c>
      <c r="AP3355" s="5">
        <v>164.04804992675699</v>
      </c>
      <c r="AQ3355" s="5">
        <v>153.09867858886699</v>
      </c>
      <c r="AR3355" s="5">
        <v>179.53852844238199</v>
      </c>
      <c r="AS3355" s="5">
        <v>165.56175231933534</v>
      </c>
      <c r="AT3355" s="5">
        <v>287.19445800781199</v>
      </c>
      <c r="AU3355" s="5">
        <v>274.58093261718699</v>
      </c>
      <c r="AV3355" s="5">
        <v>261.86227416992102</v>
      </c>
      <c r="AW3355" s="5">
        <v>274.54588826497337</v>
      </c>
      <c r="AX3355" s="5">
        <v>258.75390625</v>
      </c>
      <c r="AY3355" s="5">
        <v>263.38766479492102</v>
      </c>
      <c r="AZ3355" s="5">
        <v>254.06690979003901</v>
      </c>
      <c r="BA3355" s="5">
        <v>258.73616027832003</v>
      </c>
    </row>
    <row r="3356" spans="1:53" x14ac:dyDescent="0.2">
      <c r="A3356" s="1">
        <v>3353</v>
      </c>
      <c r="B3356" s="1" t="s">
        <v>13427</v>
      </c>
      <c r="C3356" s="1" t="s">
        <v>13428</v>
      </c>
      <c r="D3356" s="1" t="s">
        <v>13429</v>
      </c>
      <c r="E3356" s="1" t="s">
        <v>13430</v>
      </c>
      <c r="F3356" s="5">
        <v>714.46044921875</v>
      </c>
      <c r="G3356" s="5">
        <v>717.04089355468705</v>
      </c>
      <c r="H3356" s="5">
        <v>693.13189697265602</v>
      </c>
      <c r="I3356" s="5">
        <v>708.21107991536428</v>
      </c>
      <c r="J3356" s="5">
        <v>714.41094970703102</v>
      </c>
      <c r="K3356" s="5">
        <v>678.273193359375</v>
      </c>
      <c r="L3356" s="5">
        <v>714.61517333984295</v>
      </c>
      <c r="M3356" s="5">
        <v>702.43310546874966</v>
      </c>
      <c r="N3356" s="5">
        <v>436.40655517578102</v>
      </c>
      <c r="O3356" s="5">
        <v>476.017333984375</v>
      </c>
      <c r="P3356" s="5">
        <v>429.85806274414</v>
      </c>
      <c r="Q3356" s="5">
        <v>447.42731730143197</v>
      </c>
      <c r="R3356" s="5">
        <v>509.69723510742102</v>
      </c>
      <c r="S3356" s="5">
        <v>478.17541503906199</v>
      </c>
      <c r="T3356" s="5">
        <v>513.41064453125</v>
      </c>
      <c r="U3356" s="5">
        <v>500.42776489257767</v>
      </c>
      <c r="V3356" s="5">
        <v>446.31604003906199</v>
      </c>
      <c r="W3356" s="5">
        <v>435.30889892578102</v>
      </c>
      <c r="X3356" s="5">
        <v>446.37911987304602</v>
      </c>
      <c r="Y3356" s="5">
        <v>442.66801961262968</v>
      </c>
      <c r="Z3356" s="5">
        <v>618.89593505859295</v>
      </c>
      <c r="AA3356" s="5">
        <v>601.11480712890602</v>
      </c>
      <c r="AB3356" s="5">
        <v>611.02325439453102</v>
      </c>
      <c r="AC3356" s="5">
        <v>610.34466552734341</v>
      </c>
      <c r="AD3356" s="5">
        <v>779.609130859375</v>
      </c>
      <c r="AE3356" s="5">
        <v>813.07421875</v>
      </c>
      <c r="AF3356" s="5">
        <v>782.58099365234295</v>
      </c>
      <c r="AG3356" s="5">
        <v>791.75478108723928</v>
      </c>
      <c r="AH3356" s="5">
        <v>785.68933105468705</v>
      </c>
      <c r="AI3356" s="5">
        <v>787.16607666015602</v>
      </c>
      <c r="AJ3356" s="5">
        <v>788.202880859375</v>
      </c>
      <c r="AK3356" s="5">
        <v>787.01942952473928</v>
      </c>
      <c r="AL3356" s="5">
        <v>513.301513671875</v>
      </c>
      <c r="AM3356" s="5">
        <v>519.64367675781205</v>
      </c>
      <c r="AN3356" s="5">
        <v>526.58355712890602</v>
      </c>
      <c r="AO3356" s="5">
        <v>519.84291585286439</v>
      </c>
      <c r="AP3356" s="5">
        <v>561.14410400390602</v>
      </c>
      <c r="AQ3356" s="5">
        <v>564.30218505859295</v>
      </c>
      <c r="AR3356" s="5">
        <v>594.09283447265602</v>
      </c>
      <c r="AS3356" s="5">
        <v>573.17970784505167</v>
      </c>
      <c r="AT3356" s="5">
        <v>514.18200683593705</v>
      </c>
      <c r="AU3356" s="5">
        <v>500.27777099609301</v>
      </c>
      <c r="AV3356" s="5">
        <v>462.22668457031199</v>
      </c>
      <c r="AW3356" s="5">
        <v>492.22882080078074</v>
      </c>
      <c r="AX3356" s="5">
        <v>654.562744140625</v>
      </c>
      <c r="AY3356" s="5">
        <v>599.57867431640602</v>
      </c>
      <c r="AZ3356" s="5">
        <v>632.63928222656205</v>
      </c>
      <c r="BA3356" s="5">
        <v>628.92690022786439</v>
      </c>
    </row>
    <row r="3357" spans="1:53" x14ac:dyDescent="0.2">
      <c r="A3357" s="1">
        <v>3354</v>
      </c>
      <c r="B3357" s="1" t="s">
        <v>13431</v>
      </c>
      <c r="C3357" s="1" t="s">
        <v>13432</v>
      </c>
      <c r="D3357" s="1" t="s">
        <v>13433</v>
      </c>
      <c r="E3357" s="1" t="s">
        <v>13434</v>
      </c>
      <c r="F3357" s="5">
        <v>155.33164978027301</v>
      </c>
      <c r="G3357" s="5">
        <v>151.10871887207</v>
      </c>
      <c r="H3357" s="5">
        <v>165.27526855468699</v>
      </c>
      <c r="I3357" s="5">
        <v>157.23854573567667</v>
      </c>
      <c r="J3357" s="5">
        <v>156.68222045898401</v>
      </c>
      <c r="K3357" s="5">
        <v>137.49017333984301</v>
      </c>
      <c r="L3357" s="5">
        <v>157.67704772949199</v>
      </c>
      <c r="M3357" s="5">
        <v>150.61648050943964</v>
      </c>
      <c r="N3357" s="5">
        <v>228.96566772460901</v>
      </c>
      <c r="O3357" s="5">
        <v>249.94468688964801</v>
      </c>
      <c r="P3357" s="5">
        <v>231.19982910156199</v>
      </c>
      <c r="Q3357" s="5">
        <v>236.70339457193964</v>
      </c>
      <c r="R3357" s="5">
        <v>112.98892211914</v>
      </c>
      <c r="S3357" s="5">
        <v>126.22499847412099</v>
      </c>
      <c r="T3357" s="5">
        <v>131.49397277832</v>
      </c>
      <c r="U3357" s="5">
        <v>123.569297790527</v>
      </c>
      <c r="V3357" s="5">
        <v>79.466491699218693</v>
      </c>
      <c r="W3357" s="5">
        <v>91.284851074218693</v>
      </c>
      <c r="X3357" s="5">
        <v>80.109130859375</v>
      </c>
      <c r="Y3357" s="5">
        <v>83.620157877604129</v>
      </c>
      <c r="Z3357" s="5">
        <v>75.294151306152301</v>
      </c>
      <c r="AA3357" s="5">
        <v>77.461433410644503</v>
      </c>
      <c r="AB3357" s="5">
        <v>79.270668029785099</v>
      </c>
      <c r="AC3357" s="5">
        <v>77.342084248860644</v>
      </c>
      <c r="AD3357" s="5">
        <v>99.945060729980398</v>
      </c>
      <c r="AE3357" s="5">
        <v>122.105758666992</v>
      </c>
      <c r="AF3357" s="5">
        <v>110.25390625</v>
      </c>
      <c r="AG3357" s="5">
        <v>110.76824188232415</v>
      </c>
      <c r="AH3357" s="5">
        <v>129.18202209472599</v>
      </c>
      <c r="AI3357" s="5">
        <v>118.75651550292901</v>
      </c>
      <c r="AJ3357" s="5">
        <v>114.33790588378901</v>
      </c>
      <c r="AK3357" s="5">
        <v>120.75881449381467</v>
      </c>
      <c r="AL3357" s="5">
        <v>241.55363464355401</v>
      </c>
      <c r="AM3357" s="5">
        <v>220.43414306640599</v>
      </c>
      <c r="AN3357" s="5">
        <v>239.08514404296801</v>
      </c>
      <c r="AO3357" s="5">
        <v>233.69097391764271</v>
      </c>
      <c r="AP3357" s="5">
        <v>118.61573791503901</v>
      </c>
      <c r="AQ3357" s="5">
        <v>122.11751556396401</v>
      </c>
      <c r="AR3357" s="5">
        <v>121.613075256347</v>
      </c>
      <c r="AS3357" s="5">
        <v>120.78210957844999</v>
      </c>
      <c r="AT3357" s="5">
        <v>110.897994995117</v>
      </c>
      <c r="AU3357" s="5">
        <v>109.82476043701099</v>
      </c>
      <c r="AV3357" s="5">
        <v>110.2056350708</v>
      </c>
      <c r="AW3357" s="5">
        <v>110.30946350097599</v>
      </c>
      <c r="AX3357" s="5">
        <v>117.04457855224599</v>
      </c>
      <c r="AY3357" s="5">
        <v>95.556579589843693</v>
      </c>
      <c r="AZ3357" s="5">
        <v>90.060340881347599</v>
      </c>
      <c r="BA3357" s="5">
        <v>100.88716634114576</v>
      </c>
    </row>
    <row r="3358" spans="1:53" x14ac:dyDescent="0.2">
      <c r="A3358" s="1">
        <v>3355</v>
      </c>
      <c r="B3358" s="1" t="s">
        <v>13435</v>
      </c>
      <c r="C3358" s="1" t="s">
        <v>13436</v>
      </c>
      <c r="D3358" s="1" t="s">
        <v>13437</v>
      </c>
      <c r="E3358" s="1" t="s">
        <v>13438</v>
      </c>
      <c r="F3358" s="5">
        <v>272.87405395507801</v>
      </c>
      <c r="G3358" s="5">
        <v>233.924224853515</v>
      </c>
      <c r="H3358" s="5">
        <v>239.506744384765</v>
      </c>
      <c r="I3358" s="5">
        <v>248.76834106445267</v>
      </c>
      <c r="J3358" s="5">
        <v>345.19366455078102</v>
      </c>
      <c r="K3358" s="5">
        <v>242.413803100585</v>
      </c>
      <c r="L3358" s="5">
        <v>294.33425903320301</v>
      </c>
      <c r="M3358" s="5">
        <v>293.98057556152304</v>
      </c>
      <c r="N3358" s="5">
        <v>207.08721923828099</v>
      </c>
      <c r="O3358" s="5">
        <v>202.73361206054599</v>
      </c>
      <c r="P3358" s="5">
        <v>158.87858581542901</v>
      </c>
      <c r="Q3358" s="5">
        <v>189.56647237141866</v>
      </c>
      <c r="R3358" s="5">
        <v>184.32986450195301</v>
      </c>
      <c r="S3358" s="5">
        <v>189.77842712402301</v>
      </c>
      <c r="T3358" s="5">
        <v>153.673736572265</v>
      </c>
      <c r="U3358" s="5">
        <v>175.92734273274701</v>
      </c>
      <c r="V3358" s="5">
        <v>492.37481689453102</v>
      </c>
      <c r="W3358" s="5">
        <v>428.72131347656199</v>
      </c>
      <c r="X3358" s="5">
        <v>381.48251342773398</v>
      </c>
      <c r="Y3358" s="5">
        <v>434.19288126627566</v>
      </c>
      <c r="Z3358" s="5">
        <v>333.09237670898398</v>
      </c>
      <c r="AA3358" s="5">
        <v>264.22650146484301</v>
      </c>
      <c r="AB3358" s="5">
        <v>317.73919677734301</v>
      </c>
      <c r="AC3358" s="5">
        <v>305.01935831705669</v>
      </c>
      <c r="AD3358" s="5">
        <v>298.2587890625</v>
      </c>
      <c r="AE3358" s="5">
        <v>297.02523803710898</v>
      </c>
      <c r="AF3358" s="5">
        <v>305.75094604492102</v>
      </c>
      <c r="AG3358" s="5">
        <v>300.34499104817661</v>
      </c>
      <c r="AH3358" s="5">
        <v>306.516021728515</v>
      </c>
      <c r="AI3358" s="5">
        <v>290.56417846679602</v>
      </c>
      <c r="AJ3358" s="5">
        <v>321.501861572265</v>
      </c>
      <c r="AK3358" s="5">
        <v>306.19402058919201</v>
      </c>
      <c r="AL3358" s="5">
        <v>146.22926330566401</v>
      </c>
      <c r="AM3358" s="5">
        <v>150.62326049804599</v>
      </c>
      <c r="AN3358" s="5">
        <v>141.93537902832</v>
      </c>
      <c r="AO3358" s="5">
        <v>146.26263427734332</v>
      </c>
      <c r="AP3358" s="5">
        <v>203.29489135742099</v>
      </c>
      <c r="AQ3358" s="5">
        <v>224.32460021972599</v>
      </c>
      <c r="AR3358" s="5">
        <v>206.96186828613199</v>
      </c>
      <c r="AS3358" s="5">
        <v>211.52711995442633</v>
      </c>
      <c r="AT3358" s="5">
        <v>491.48294067382801</v>
      </c>
      <c r="AU3358" s="5">
        <v>448.512603759765</v>
      </c>
      <c r="AV3358" s="5">
        <v>443.790283203125</v>
      </c>
      <c r="AW3358" s="5">
        <v>461.26194254557271</v>
      </c>
      <c r="AX3358" s="5">
        <v>231.63880920410099</v>
      </c>
      <c r="AY3358" s="5">
        <v>220.04676818847599</v>
      </c>
      <c r="AZ3358" s="5">
        <v>196.12339782714801</v>
      </c>
      <c r="BA3358" s="5">
        <v>215.93632507324165</v>
      </c>
    </row>
    <row r="3359" spans="1:53" x14ac:dyDescent="0.2">
      <c r="A3359" s="1">
        <v>3356</v>
      </c>
      <c r="B3359" s="1" t="s">
        <v>13439</v>
      </c>
      <c r="C3359" s="1" t="s">
        <v>13440</v>
      </c>
      <c r="D3359" s="1" t="s">
        <v>13441</v>
      </c>
      <c r="E3359" s="1" t="s">
        <v>13442</v>
      </c>
      <c r="F3359" s="5">
        <v>459.81774902343699</v>
      </c>
      <c r="G3359" s="5">
        <v>513.4150390625</v>
      </c>
      <c r="H3359" s="5">
        <v>482.69363403320301</v>
      </c>
      <c r="I3359" s="5">
        <v>485.3088073730467</v>
      </c>
      <c r="J3359" s="5">
        <v>430.78479003906199</v>
      </c>
      <c r="K3359" s="5">
        <v>468.33270263671801</v>
      </c>
      <c r="L3359" s="5">
        <v>454.41735839843699</v>
      </c>
      <c r="M3359" s="5">
        <v>451.17828369140562</v>
      </c>
      <c r="N3359" s="5">
        <v>704.64318847656205</v>
      </c>
      <c r="O3359" s="5">
        <v>772.65179443359295</v>
      </c>
      <c r="P3359" s="5">
        <v>796.87677001953102</v>
      </c>
      <c r="Q3359" s="5">
        <v>758.05725097656193</v>
      </c>
      <c r="R3359" s="5">
        <v>563.42242431640602</v>
      </c>
      <c r="S3359" s="5">
        <v>576.90026855468705</v>
      </c>
      <c r="T3359" s="5">
        <v>533.98345947265602</v>
      </c>
      <c r="U3359" s="5">
        <v>558.10205078124966</v>
      </c>
      <c r="V3359" s="5">
        <v>329.55923461914</v>
      </c>
      <c r="W3359" s="5">
        <v>341.64935302734301</v>
      </c>
      <c r="X3359" s="5">
        <v>298.50619506835898</v>
      </c>
      <c r="Y3359" s="5">
        <v>323.23826090494731</v>
      </c>
      <c r="Z3359" s="5">
        <v>376.25354003906199</v>
      </c>
      <c r="AA3359" s="5">
        <v>342.09088134765602</v>
      </c>
      <c r="AB3359" s="5">
        <v>304.37753295898398</v>
      </c>
      <c r="AC3359" s="5">
        <v>340.90731811523398</v>
      </c>
      <c r="AD3359" s="5">
        <v>401.10186767578102</v>
      </c>
      <c r="AE3359" s="5">
        <v>363.157470703125</v>
      </c>
      <c r="AF3359" s="5">
        <v>390.707916259765</v>
      </c>
      <c r="AG3359" s="5">
        <v>384.98908487955697</v>
      </c>
      <c r="AH3359" s="5">
        <v>398.61648559570301</v>
      </c>
      <c r="AI3359" s="5">
        <v>389.29840087890602</v>
      </c>
      <c r="AJ3359" s="5">
        <v>341.48529052734301</v>
      </c>
      <c r="AK3359" s="5">
        <v>376.46672566731735</v>
      </c>
      <c r="AL3359" s="5">
        <v>872.94488525390602</v>
      </c>
      <c r="AM3359" s="5">
        <v>868.51348876953102</v>
      </c>
      <c r="AN3359" s="5">
        <v>872.43792724609295</v>
      </c>
      <c r="AO3359" s="5">
        <v>871.2987670898433</v>
      </c>
      <c r="AP3359" s="5">
        <v>552.805419921875</v>
      </c>
      <c r="AQ3359" s="5">
        <v>588.28765869140602</v>
      </c>
      <c r="AR3359" s="5">
        <v>542.652099609375</v>
      </c>
      <c r="AS3359" s="5">
        <v>561.24839274088538</v>
      </c>
      <c r="AT3359" s="5">
        <v>406.58596801757801</v>
      </c>
      <c r="AU3359" s="5">
        <v>481.63247680664</v>
      </c>
      <c r="AV3359" s="5">
        <v>432.88992309570301</v>
      </c>
      <c r="AW3359" s="5">
        <v>440.36945597330697</v>
      </c>
      <c r="AX3359" s="5">
        <v>373.70968627929602</v>
      </c>
      <c r="AY3359" s="5">
        <v>415.48519897460898</v>
      </c>
      <c r="AZ3359" s="5">
        <v>379.38525390625</v>
      </c>
      <c r="BA3359" s="5">
        <v>389.52671305338498</v>
      </c>
    </row>
    <row r="3360" spans="1:53" x14ac:dyDescent="0.2">
      <c r="A3360" s="1">
        <v>3357</v>
      </c>
      <c r="B3360" s="1" t="s">
        <v>13443</v>
      </c>
      <c r="C3360" s="1" t="s">
        <v>13444</v>
      </c>
      <c r="D3360" s="1" t="s">
        <v>13445</v>
      </c>
      <c r="E3360" s="1" t="s">
        <v>13446</v>
      </c>
      <c r="F3360" s="5">
        <v>187.34231567382801</v>
      </c>
      <c r="G3360" s="5">
        <v>115.92790222167901</v>
      </c>
      <c r="H3360" s="5">
        <v>128.939697265625</v>
      </c>
      <c r="I3360" s="5">
        <v>144.06997172037734</v>
      </c>
      <c r="J3360" s="5">
        <v>158.09982299804599</v>
      </c>
      <c r="K3360" s="5">
        <v>105.054870605468</v>
      </c>
      <c r="L3360" s="5">
        <v>127.609046936035</v>
      </c>
      <c r="M3360" s="5">
        <v>130.25458017984965</v>
      </c>
      <c r="N3360" s="5">
        <v>159.83267211914</v>
      </c>
      <c r="O3360" s="5">
        <v>164.11647033691401</v>
      </c>
      <c r="P3360" s="5">
        <v>196.04194641113199</v>
      </c>
      <c r="Q3360" s="5">
        <v>173.33036295572867</v>
      </c>
      <c r="R3360" s="5">
        <v>78.759407043457003</v>
      </c>
      <c r="S3360" s="5">
        <v>91.815071105957003</v>
      </c>
      <c r="U3360" s="5">
        <v>85.287239074707003</v>
      </c>
      <c r="V3360" s="5">
        <v>109.79744720458901</v>
      </c>
      <c r="W3360" s="5">
        <v>110.66829681396401</v>
      </c>
      <c r="X3360" s="5">
        <v>121.59563446044901</v>
      </c>
      <c r="Y3360" s="5">
        <v>114.02045949300067</v>
      </c>
      <c r="Z3360" s="5">
        <v>108.11555480957</v>
      </c>
      <c r="AA3360" s="5">
        <v>118.61577606201099</v>
      </c>
      <c r="AB3360" s="5">
        <v>111.86049652099599</v>
      </c>
      <c r="AC3360" s="5">
        <v>112.86394246419233</v>
      </c>
      <c r="AD3360" s="5">
        <v>74.887161254882798</v>
      </c>
      <c r="AE3360" s="5">
        <v>74.808448791503906</v>
      </c>
      <c r="AF3360" s="5">
        <v>68.861862182617102</v>
      </c>
      <c r="AG3360" s="5">
        <v>72.852490743001269</v>
      </c>
      <c r="AH3360" s="5">
        <v>86.511657714843693</v>
      </c>
      <c r="AI3360" s="5">
        <v>109.423545837402</v>
      </c>
      <c r="AJ3360" s="5">
        <v>61.306816101074197</v>
      </c>
      <c r="AK3360" s="5">
        <v>85.747339884439967</v>
      </c>
      <c r="AL3360" s="5">
        <v>153.80039978027301</v>
      </c>
      <c r="AM3360" s="5">
        <v>155.81069946289</v>
      </c>
      <c r="AN3360" s="5">
        <v>137.46351623535099</v>
      </c>
      <c r="AO3360" s="5">
        <v>149.02487182617133</v>
      </c>
      <c r="AP3360" s="5">
        <v>97.523155212402301</v>
      </c>
      <c r="AQ3360" s="5">
        <v>86.083946228027301</v>
      </c>
      <c r="AR3360" s="5">
        <v>82.161911010742102</v>
      </c>
      <c r="AS3360" s="5">
        <v>88.58967081705724</v>
      </c>
      <c r="AY3360" s="5">
        <v>87.191535949707003</v>
      </c>
      <c r="AZ3360" s="5">
        <v>103.12815093994099</v>
      </c>
      <c r="BA3360" s="5">
        <v>95.159843444823991</v>
      </c>
    </row>
    <row r="3361" spans="1:53" x14ac:dyDescent="0.2">
      <c r="A3361" s="1">
        <v>3358</v>
      </c>
      <c r="B3361" s="1" t="s">
        <v>13447</v>
      </c>
      <c r="C3361" s="1" t="s">
        <v>13448</v>
      </c>
      <c r="D3361" s="1" t="s">
        <v>13449</v>
      </c>
      <c r="E3361" s="1" t="s">
        <v>13450</v>
      </c>
      <c r="H3361" s="5">
        <v>47.034095764160099</v>
      </c>
      <c r="I3361" s="5">
        <v>47.034095764160099</v>
      </c>
      <c r="K3361" s="5">
        <v>30.578371047973601</v>
      </c>
      <c r="M3361" s="5">
        <v>30.578371047973601</v>
      </c>
      <c r="O3361" s="5">
        <v>16.009376525878899</v>
      </c>
      <c r="Q3361" s="5">
        <v>16.009376525878899</v>
      </c>
      <c r="R3361" s="5">
        <v>11.7416868209838</v>
      </c>
      <c r="S3361" s="5">
        <v>13.669449806213301</v>
      </c>
      <c r="T3361" s="5">
        <v>10.804291725158601</v>
      </c>
      <c r="U3361" s="5">
        <v>12.071809450785233</v>
      </c>
      <c r="V3361" s="5">
        <v>30.2121257781982</v>
      </c>
      <c r="W3361" s="5">
        <v>32.038978576660099</v>
      </c>
      <c r="X3361" s="5">
        <v>13.932256698608301</v>
      </c>
      <c r="Y3361" s="5">
        <v>25.394453684488866</v>
      </c>
      <c r="Z3361" s="5">
        <v>13.9982299804687</v>
      </c>
      <c r="AA3361" s="5">
        <v>11.2415103912353</v>
      </c>
      <c r="AB3361" s="5">
        <v>11.3186893463134</v>
      </c>
      <c r="AC3361" s="5">
        <v>12.186143239339133</v>
      </c>
      <c r="AD3361" s="5">
        <v>16.0880107879638</v>
      </c>
      <c r="AE3361" s="5">
        <v>24.525484085083001</v>
      </c>
      <c r="AG3361" s="5">
        <v>20.306747436523402</v>
      </c>
      <c r="AH3361" s="5">
        <v>38.308326721191399</v>
      </c>
      <c r="AK3361" s="5">
        <v>38.308326721191399</v>
      </c>
      <c r="AL3361" s="5">
        <v>19.3333530426025</v>
      </c>
      <c r="AM3361" s="5">
        <v>14.1953868865966</v>
      </c>
      <c r="AO3361" s="5">
        <v>16.764369964599549</v>
      </c>
      <c r="AP3361" s="5">
        <v>18.402235031127901</v>
      </c>
      <c r="AQ3361" s="5">
        <v>17.167373657226499</v>
      </c>
      <c r="AR3361" s="5">
        <v>25.087072372436499</v>
      </c>
      <c r="AS3361" s="5">
        <v>20.218893686930301</v>
      </c>
      <c r="AY3361" s="5">
        <v>15.9316453933715</v>
      </c>
      <c r="AZ3361" s="5">
        <v>25.703260421752901</v>
      </c>
      <c r="BA3361" s="5">
        <v>20.817452907562199</v>
      </c>
    </row>
    <row r="3362" spans="1:53" x14ac:dyDescent="0.2">
      <c r="A3362" s="1">
        <v>3359</v>
      </c>
      <c r="B3362" s="1" t="s">
        <v>13451</v>
      </c>
      <c r="C3362" s="1" t="s">
        <v>13452</v>
      </c>
      <c r="D3362" s="1" t="s">
        <v>13453</v>
      </c>
      <c r="E3362" s="1" t="s">
        <v>13454</v>
      </c>
      <c r="F3362" s="5">
        <v>70.532493591308594</v>
      </c>
      <c r="G3362" s="5">
        <v>58.982391357421797</v>
      </c>
      <c r="H3362" s="5">
        <v>85.797187805175696</v>
      </c>
      <c r="I3362" s="5">
        <v>71.770690917968693</v>
      </c>
      <c r="J3362" s="5">
        <v>94.106361389160099</v>
      </c>
      <c r="K3362" s="5">
        <v>96.337852478027301</v>
      </c>
      <c r="L3362" s="5">
        <v>94.277610778808594</v>
      </c>
      <c r="M3362" s="5">
        <v>94.90727488199866</v>
      </c>
      <c r="N3362" s="5">
        <v>118.806190490722</v>
      </c>
      <c r="O3362" s="5">
        <v>139.35604858398401</v>
      </c>
      <c r="P3362" s="5">
        <v>132.00045776367099</v>
      </c>
      <c r="Q3362" s="5">
        <v>130.054232279459</v>
      </c>
      <c r="R3362" s="5">
        <v>57.455059051513601</v>
      </c>
      <c r="S3362" s="5">
        <v>45.029949188232401</v>
      </c>
      <c r="T3362" s="5">
        <v>56.126190185546797</v>
      </c>
      <c r="U3362" s="5">
        <v>52.870399475097599</v>
      </c>
      <c r="V3362" s="5">
        <v>49.316673278808501</v>
      </c>
      <c r="W3362" s="5">
        <v>51.841251373291001</v>
      </c>
      <c r="X3362" s="5">
        <v>41.993560791015597</v>
      </c>
      <c r="Y3362" s="5">
        <v>47.7171618143717</v>
      </c>
      <c r="Z3362" s="5">
        <v>58.016311645507798</v>
      </c>
      <c r="AA3362" s="5">
        <v>59.969333648681598</v>
      </c>
      <c r="AB3362" s="5">
        <v>57.284214019775298</v>
      </c>
      <c r="AC3362" s="5">
        <v>58.423286437988232</v>
      </c>
      <c r="AD3362" s="5">
        <v>70.784744262695298</v>
      </c>
      <c r="AE3362" s="5">
        <v>57.348369598388601</v>
      </c>
      <c r="AF3362" s="5">
        <v>57.781299591064403</v>
      </c>
      <c r="AG3362" s="5">
        <v>61.971471150716098</v>
      </c>
      <c r="AH3362" s="5">
        <v>66.119171142578097</v>
      </c>
      <c r="AI3362" s="5">
        <v>62.007595062255803</v>
      </c>
      <c r="AJ3362" s="5">
        <v>55.4934692382812</v>
      </c>
      <c r="AK3362" s="5">
        <v>61.206745147705028</v>
      </c>
      <c r="AL3362" s="5">
        <v>100.570503234863</v>
      </c>
      <c r="AM3362" s="5">
        <v>89.954368591308594</v>
      </c>
      <c r="AN3362" s="5">
        <v>82.2418212890625</v>
      </c>
      <c r="AO3362" s="5">
        <v>90.922231038411368</v>
      </c>
      <c r="AP3362" s="5">
        <v>46.673625946044901</v>
      </c>
      <c r="AQ3362" s="5">
        <v>54.719406127929602</v>
      </c>
      <c r="AR3362" s="5">
        <v>54.368797302246001</v>
      </c>
      <c r="AS3362" s="5">
        <v>51.920609792073499</v>
      </c>
      <c r="AT3362" s="5">
        <v>45.208423614501903</v>
      </c>
      <c r="AU3362" s="5">
        <v>48.219558715820298</v>
      </c>
      <c r="AW3362" s="5">
        <v>46.713991165161104</v>
      </c>
      <c r="AX3362" s="5">
        <v>35.496795654296797</v>
      </c>
      <c r="AY3362" s="5">
        <v>39.315010070800703</v>
      </c>
      <c r="AZ3362" s="5">
        <v>44.434093475341797</v>
      </c>
      <c r="BA3362" s="5">
        <v>39.748633066813099</v>
      </c>
    </row>
    <row r="3363" spans="1:53" x14ac:dyDescent="0.2">
      <c r="A3363" s="1">
        <v>3360</v>
      </c>
      <c r="B3363" s="1" t="s">
        <v>13455</v>
      </c>
      <c r="C3363" s="1" t="s">
        <v>13456</v>
      </c>
      <c r="D3363" s="1" t="s">
        <v>13457</v>
      </c>
      <c r="E3363" s="1" t="s">
        <v>13458</v>
      </c>
      <c r="F3363" s="5">
        <v>527.22747802734295</v>
      </c>
      <c r="G3363" s="5">
        <v>514.1279296875</v>
      </c>
      <c r="H3363" s="5">
        <v>488.22216796875</v>
      </c>
      <c r="I3363" s="5">
        <v>509.85919189453097</v>
      </c>
      <c r="J3363" s="5">
        <v>491.21734619140602</v>
      </c>
      <c r="K3363" s="5">
        <v>508.62417602539</v>
      </c>
      <c r="L3363" s="5">
        <v>492.45617675781199</v>
      </c>
      <c r="M3363" s="5">
        <v>497.43256632486936</v>
      </c>
      <c r="N3363" s="5">
        <v>1546.32153320312</v>
      </c>
      <c r="O3363" s="5">
        <v>1563.19226074218</v>
      </c>
      <c r="P3363" s="5">
        <v>1538.56188964843</v>
      </c>
      <c r="Q3363" s="5">
        <v>1549.3585611979099</v>
      </c>
      <c r="R3363" s="5">
        <v>935.631591796875</v>
      </c>
      <c r="S3363" s="5">
        <v>882.42626953125</v>
      </c>
      <c r="T3363" s="5">
        <v>886.703125</v>
      </c>
      <c r="U3363" s="5">
        <v>901.58699544270837</v>
      </c>
      <c r="V3363" s="5">
        <v>627.269287109375</v>
      </c>
      <c r="W3363" s="5">
        <v>608.9453125</v>
      </c>
      <c r="X3363" s="5">
        <v>580.67510986328102</v>
      </c>
      <c r="Y3363" s="5">
        <v>605.62990315755201</v>
      </c>
      <c r="Z3363" s="5">
        <v>418.45809936523398</v>
      </c>
      <c r="AA3363" s="5">
        <v>417.74429321289</v>
      </c>
      <c r="AB3363" s="5">
        <v>395.1982421875</v>
      </c>
      <c r="AC3363" s="5">
        <v>410.46687825520803</v>
      </c>
      <c r="AD3363" s="5">
        <v>541.29376220703102</v>
      </c>
      <c r="AE3363" s="5">
        <v>519.448974609375</v>
      </c>
      <c r="AF3363" s="5">
        <v>550.50433349609295</v>
      </c>
      <c r="AG3363" s="5">
        <v>537.08235677083303</v>
      </c>
      <c r="AH3363" s="5">
        <v>595.90185546875</v>
      </c>
      <c r="AI3363" s="5">
        <v>556.42639160156205</v>
      </c>
      <c r="AJ3363" s="5">
        <v>567.75738525390602</v>
      </c>
      <c r="AK3363" s="5">
        <v>573.36187744140602</v>
      </c>
      <c r="AL3363" s="5">
        <v>1409.33972167968</v>
      </c>
      <c r="AM3363" s="5">
        <v>1415.45642089843</v>
      </c>
      <c r="AN3363" s="5">
        <v>1401.90063476562</v>
      </c>
      <c r="AO3363" s="5">
        <v>1408.8989257812434</v>
      </c>
      <c r="AP3363" s="5">
        <v>766.40618896484295</v>
      </c>
      <c r="AQ3363" s="5">
        <v>758.65618896484295</v>
      </c>
      <c r="AR3363" s="5">
        <v>746.76708984375</v>
      </c>
      <c r="AS3363" s="5">
        <v>757.27648925781193</v>
      </c>
      <c r="AT3363" s="5">
        <v>751.33337402343705</v>
      </c>
      <c r="AU3363" s="5">
        <v>856.92980957031205</v>
      </c>
      <c r="AV3363" s="5">
        <v>698.67468261718705</v>
      </c>
      <c r="AW3363" s="5">
        <v>768.97928873697867</v>
      </c>
      <c r="AX3363" s="5">
        <v>592.85015869140602</v>
      </c>
      <c r="AY3363" s="5">
        <v>526.69818115234295</v>
      </c>
      <c r="AZ3363" s="5">
        <v>525.01324462890602</v>
      </c>
      <c r="BA3363" s="5">
        <v>548.18719482421841</v>
      </c>
    </row>
    <row r="3364" spans="1:53" x14ac:dyDescent="0.2">
      <c r="A3364" s="1">
        <v>3361</v>
      </c>
      <c r="B3364" s="1" t="s">
        <v>13459</v>
      </c>
      <c r="C3364" s="1" t="s">
        <v>13460</v>
      </c>
      <c r="D3364" s="1" t="s">
        <v>13461</v>
      </c>
      <c r="E3364" s="1" t="s">
        <v>13462</v>
      </c>
      <c r="F3364" s="5">
        <v>283.20571899414</v>
      </c>
      <c r="G3364" s="5">
        <v>270.2001953125</v>
      </c>
      <c r="H3364" s="5">
        <v>278.69512939453102</v>
      </c>
      <c r="I3364" s="5">
        <v>277.36701456705697</v>
      </c>
      <c r="J3364" s="5">
        <v>315.23602294921801</v>
      </c>
      <c r="K3364" s="5">
        <v>299.69583129882801</v>
      </c>
      <c r="L3364" s="5">
        <v>300.03927612304602</v>
      </c>
      <c r="M3364" s="5">
        <v>304.990376790364</v>
      </c>
      <c r="N3364" s="5">
        <v>220.90919494628901</v>
      </c>
      <c r="O3364" s="5">
        <v>212.68331909179599</v>
      </c>
      <c r="P3364" s="5">
        <v>203.31655883789</v>
      </c>
      <c r="Q3364" s="5">
        <v>212.30302429199165</v>
      </c>
      <c r="R3364" s="5">
        <v>216.48963928222599</v>
      </c>
      <c r="S3364" s="5">
        <v>204.868240356445</v>
      </c>
      <c r="T3364" s="5">
        <v>226.93852233886699</v>
      </c>
      <c r="U3364" s="5">
        <v>216.09880065917932</v>
      </c>
      <c r="V3364" s="5">
        <v>319.89892578125</v>
      </c>
      <c r="W3364" s="5">
        <v>298.08056640625</v>
      </c>
      <c r="X3364" s="5">
        <v>288.840576171875</v>
      </c>
      <c r="Y3364" s="5">
        <v>302.27335611979169</v>
      </c>
      <c r="Z3364" s="5">
        <v>312.25671386718699</v>
      </c>
      <c r="AA3364" s="5">
        <v>304.00009155273398</v>
      </c>
      <c r="AB3364" s="5">
        <v>322.964263916015</v>
      </c>
      <c r="AC3364" s="5">
        <v>313.0736897786453</v>
      </c>
      <c r="AD3364" s="5">
        <v>355.68026733398398</v>
      </c>
      <c r="AE3364" s="5">
        <v>361.14794921875</v>
      </c>
      <c r="AF3364" s="5">
        <v>371.15896606445301</v>
      </c>
      <c r="AG3364" s="5">
        <v>362.66239420572902</v>
      </c>
      <c r="AH3364" s="5">
        <v>363.579345703125</v>
      </c>
      <c r="AI3364" s="5">
        <v>361.491119384765</v>
      </c>
      <c r="AJ3364" s="5">
        <v>369.594146728515</v>
      </c>
      <c r="AK3364" s="5">
        <v>364.88820393880161</v>
      </c>
      <c r="AL3364" s="5">
        <v>195.53674316406199</v>
      </c>
      <c r="AM3364" s="5">
        <v>208.56304931640599</v>
      </c>
      <c r="AN3364" s="5">
        <v>211.71531677246</v>
      </c>
      <c r="AO3364" s="5">
        <v>205.27170308430934</v>
      </c>
      <c r="AP3364" s="5">
        <v>244.09199523925699</v>
      </c>
      <c r="AQ3364" s="5">
        <v>221.61408996582</v>
      </c>
      <c r="AR3364" s="5">
        <v>263.72488403320301</v>
      </c>
      <c r="AS3364" s="5">
        <v>243.14365641276001</v>
      </c>
      <c r="AT3364" s="5">
        <v>369.66458129882801</v>
      </c>
      <c r="AU3364" s="5">
        <v>343.5361328125</v>
      </c>
      <c r="AV3364" s="5">
        <v>356.071197509765</v>
      </c>
      <c r="AW3364" s="5">
        <v>356.42397054036434</v>
      </c>
      <c r="AX3364" s="5">
        <v>292.16671752929602</v>
      </c>
      <c r="AY3364" s="5">
        <v>271.53109741210898</v>
      </c>
      <c r="AZ3364" s="5">
        <v>285.79864501953102</v>
      </c>
      <c r="BA3364" s="5">
        <v>283.16548665364536</v>
      </c>
    </row>
    <row r="3365" spans="1:53" x14ac:dyDescent="0.2">
      <c r="A3365" s="1">
        <v>3362</v>
      </c>
      <c r="B3365" s="1" t="s">
        <v>13463</v>
      </c>
      <c r="C3365" s="1" t="s">
        <v>13464</v>
      </c>
      <c r="D3365" s="1" t="s">
        <v>13465</v>
      </c>
      <c r="E3365" s="1" t="s">
        <v>13466</v>
      </c>
      <c r="K3365" s="5">
        <v>55.327846527099602</v>
      </c>
      <c r="L3365" s="5">
        <v>64.210876464843693</v>
      </c>
      <c r="M3365" s="5">
        <v>59.769361495971651</v>
      </c>
      <c r="N3365" s="5">
        <v>176.17303466796801</v>
      </c>
      <c r="O3365" s="5">
        <v>184.66979980468699</v>
      </c>
      <c r="P3365" s="5">
        <v>159.824127197265</v>
      </c>
      <c r="Q3365" s="5">
        <v>173.55565388997334</v>
      </c>
      <c r="S3365" s="5">
        <v>100.624641418457</v>
      </c>
      <c r="T3365" s="5">
        <v>118.184272766113</v>
      </c>
      <c r="U3365" s="5">
        <v>109.404457092285</v>
      </c>
      <c r="V3365" s="5">
        <v>137.81271362304599</v>
      </c>
      <c r="W3365" s="5">
        <v>131.81961059570301</v>
      </c>
      <c r="X3365" s="5">
        <v>107.302452087402</v>
      </c>
      <c r="Y3365" s="5">
        <v>125.64492543538366</v>
      </c>
      <c r="Z3365" s="5">
        <v>162.66629028320301</v>
      </c>
      <c r="AA3365" s="5">
        <v>49.908958435058501</v>
      </c>
      <c r="AB3365" s="5">
        <v>140.60523986816401</v>
      </c>
      <c r="AC3365" s="5">
        <v>117.72682952880852</v>
      </c>
      <c r="AD3365" s="5">
        <v>71.155319213867102</v>
      </c>
      <c r="AE3365" s="5">
        <v>93.753730773925696</v>
      </c>
      <c r="AF3365" s="5">
        <v>64.542816162109304</v>
      </c>
      <c r="AG3365" s="5">
        <v>76.48395538330071</v>
      </c>
      <c r="AH3365" s="5">
        <v>75.104148864746094</v>
      </c>
      <c r="AI3365" s="5">
        <v>77.736030578613196</v>
      </c>
      <c r="AJ3365" s="5">
        <v>102.584785461425</v>
      </c>
      <c r="AK3365" s="5">
        <v>85.141654968261435</v>
      </c>
      <c r="AL3365" s="5">
        <v>171.13066101074199</v>
      </c>
      <c r="AM3365" s="5">
        <v>184.81964111328099</v>
      </c>
      <c r="AN3365" s="5">
        <v>164.20323181152301</v>
      </c>
      <c r="AO3365" s="5">
        <v>173.38451131184866</v>
      </c>
      <c r="AP3365" s="5">
        <v>103.57764434814401</v>
      </c>
      <c r="AQ3365" s="5">
        <v>106.824256896972</v>
      </c>
      <c r="AR3365" s="5">
        <v>113.98439025878901</v>
      </c>
      <c r="AS3365" s="5">
        <v>108.128763834635</v>
      </c>
      <c r="AT3365" s="5">
        <v>154.95707702636699</v>
      </c>
      <c r="AU3365" s="5">
        <v>118.53264617919901</v>
      </c>
      <c r="AV3365" s="5">
        <v>108.37434387207</v>
      </c>
      <c r="AW3365" s="5">
        <v>127.28802235921201</v>
      </c>
      <c r="AX3365" s="5">
        <v>133.36308288574199</v>
      </c>
      <c r="AY3365" s="5">
        <v>180.48391723632801</v>
      </c>
      <c r="AZ3365" s="5">
        <v>85.219398498535099</v>
      </c>
      <c r="BA3365" s="5">
        <v>133.02213287353501</v>
      </c>
    </row>
    <row r="3366" spans="1:53" x14ac:dyDescent="0.2">
      <c r="A3366" s="1">
        <v>3363</v>
      </c>
      <c r="B3366" s="1" t="s">
        <v>13467</v>
      </c>
      <c r="C3366" s="1" t="s">
        <v>13468</v>
      </c>
      <c r="D3366" s="1" t="s">
        <v>13469</v>
      </c>
      <c r="E3366" s="1" t="s">
        <v>13470</v>
      </c>
      <c r="F3366" s="5">
        <v>255.16265869140599</v>
      </c>
      <c r="G3366" s="5">
        <v>257.99514770507801</v>
      </c>
      <c r="H3366" s="5">
        <v>242.88806152343699</v>
      </c>
      <c r="I3366" s="5">
        <v>252.01528930664031</v>
      </c>
      <c r="J3366" s="5">
        <v>239.31744384765599</v>
      </c>
      <c r="K3366" s="5">
        <v>243.96270751953099</v>
      </c>
      <c r="L3366" s="5">
        <v>245.56417846679599</v>
      </c>
      <c r="M3366" s="5">
        <v>242.94810994466101</v>
      </c>
      <c r="N3366" s="5">
        <v>668.32092285156205</v>
      </c>
      <c r="O3366" s="5">
        <v>643.81158447265602</v>
      </c>
      <c r="P3366" s="5">
        <v>655.6201171875</v>
      </c>
      <c r="Q3366" s="5">
        <v>655.91754150390602</v>
      </c>
      <c r="R3366" s="5">
        <v>403.97439575195301</v>
      </c>
      <c r="S3366" s="5">
        <v>365.69979858398398</v>
      </c>
      <c r="T3366" s="5">
        <v>380.50982666015602</v>
      </c>
      <c r="U3366" s="5">
        <v>383.39467366536434</v>
      </c>
      <c r="V3366" s="5">
        <v>296.57312011718699</v>
      </c>
      <c r="W3366" s="5">
        <v>284.66796875</v>
      </c>
      <c r="X3366" s="5">
        <v>247.88040161132801</v>
      </c>
      <c r="Y3366" s="5">
        <v>276.37383015950502</v>
      </c>
      <c r="Z3366" s="5">
        <v>240.601959228515</v>
      </c>
      <c r="AA3366" s="5">
        <v>225.40034484863199</v>
      </c>
      <c r="AB3366" s="5">
        <v>236.81848144531199</v>
      </c>
      <c r="AC3366" s="5">
        <v>234.27359517415297</v>
      </c>
      <c r="AD3366" s="5">
        <v>242.64433288574199</v>
      </c>
      <c r="AE3366" s="5">
        <v>264.59213256835898</v>
      </c>
      <c r="AF3366" s="5">
        <v>252.80592346191401</v>
      </c>
      <c r="AG3366" s="5">
        <v>253.34746297200499</v>
      </c>
      <c r="AH3366" s="5">
        <v>252.61277770996</v>
      </c>
      <c r="AI3366" s="5">
        <v>253.201904296875</v>
      </c>
      <c r="AJ3366" s="5">
        <v>235.88970947265599</v>
      </c>
      <c r="AK3366" s="5">
        <v>247.23479715983035</v>
      </c>
      <c r="AL3366" s="5">
        <v>535.71148681640602</v>
      </c>
      <c r="AM3366" s="5">
        <v>526.23089599609295</v>
      </c>
      <c r="AN3366" s="5">
        <v>555.82745361328102</v>
      </c>
      <c r="AO3366" s="5">
        <v>539.25661214192667</v>
      </c>
      <c r="AP3366" s="5">
        <v>275.19613647460898</v>
      </c>
      <c r="AQ3366" s="5">
        <v>276.90408325195301</v>
      </c>
      <c r="AR3366" s="5">
        <v>285.657470703125</v>
      </c>
      <c r="AS3366" s="5">
        <v>279.25256347656233</v>
      </c>
      <c r="AT3366" s="5">
        <v>283.87463378906199</v>
      </c>
      <c r="AU3366" s="5">
        <v>298.21331787109301</v>
      </c>
      <c r="AV3366" s="5">
        <v>280.58142089843699</v>
      </c>
      <c r="AW3366" s="5">
        <v>287.55645751953062</v>
      </c>
      <c r="AX3366" s="5">
        <v>231.02862548828099</v>
      </c>
      <c r="AY3366" s="5">
        <v>239.98637390136699</v>
      </c>
      <c r="AZ3366" s="5">
        <v>240.45571899414</v>
      </c>
      <c r="BA3366" s="5">
        <v>237.15690612792932</v>
      </c>
    </row>
    <row r="3367" spans="1:53" x14ac:dyDescent="0.2">
      <c r="A3367" s="1">
        <v>3364</v>
      </c>
      <c r="B3367" s="1" t="s">
        <v>13471</v>
      </c>
      <c r="C3367" s="1" t="s">
        <v>13472</v>
      </c>
      <c r="D3367" s="1" t="s">
        <v>13473</v>
      </c>
      <c r="E3367" s="1" t="s">
        <v>13474</v>
      </c>
      <c r="F3367" s="5">
        <v>146.24163818359301</v>
      </c>
      <c r="G3367" s="5">
        <v>140.37762451171801</v>
      </c>
      <c r="H3367" s="5">
        <v>160.32417297363199</v>
      </c>
      <c r="I3367" s="5">
        <v>148.98114522298101</v>
      </c>
      <c r="J3367" s="5">
        <v>160.10153198242099</v>
      </c>
      <c r="K3367" s="5">
        <v>184.54081726074199</v>
      </c>
      <c r="L3367" s="5">
        <v>181.95266723632801</v>
      </c>
      <c r="M3367" s="5">
        <v>175.53167215983035</v>
      </c>
      <c r="N3367" s="5">
        <v>483.19635009765602</v>
      </c>
      <c r="O3367" s="5">
        <v>405.08209228515602</v>
      </c>
      <c r="P3367" s="5">
        <v>455.23834228515602</v>
      </c>
      <c r="Q3367" s="5">
        <v>447.83892822265602</v>
      </c>
      <c r="R3367" s="5">
        <v>158.06910705566401</v>
      </c>
      <c r="S3367" s="5">
        <v>167.33537292480401</v>
      </c>
      <c r="T3367" s="5">
        <v>201.83381652832</v>
      </c>
      <c r="U3367" s="5">
        <v>175.74609883626269</v>
      </c>
      <c r="V3367" s="5">
        <v>158.12536621093699</v>
      </c>
      <c r="W3367" s="5">
        <v>147.774002075195</v>
      </c>
      <c r="X3367" s="5">
        <v>152.07841491699199</v>
      </c>
      <c r="Y3367" s="5">
        <v>152.659261067708</v>
      </c>
      <c r="Z3367" s="5">
        <v>150.59260559082</v>
      </c>
      <c r="AA3367" s="5">
        <v>120.104942321777</v>
      </c>
      <c r="AB3367" s="5">
        <v>115.587196350097</v>
      </c>
      <c r="AC3367" s="5">
        <v>128.76158142089798</v>
      </c>
      <c r="AD3367" s="5">
        <v>191.40977478027301</v>
      </c>
      <c r="AE3367" s="5">
        <v>196.70201110839801</v>
      </c>
      <c r="AF3367" s="5">
        <v>194.72247314453099</v>
      </c>
      <c r="AG3367" s="5">
        <v>194.27808634440066</v>
      </c>
      <c r="AH3367" s="5">
        <v>170.87786865234301</v>
      </c>
      <c r="AI3367" s="5">
        <v>172.64466857910099</v>
      </c>
      <c r="AJ3367" s="5">
        <v>158.31623840332</v>
      </c>
      <c r="AK3367" s="5">
        <v>167.27959187825468</v>
      </c>
      <c r="AL3367" s="5">
        <v>429.860595703125</v>
      </c>
      <c r="AM3367" s="5">
        <v>465.00155639648398</v>
      </c>
      <c r="AN3367" s="5">
        <v>443.35177612304602</v>
      </c>
      <c r="AO3367" s="5">
        <v>446.07130940755161</v>
      </c>
      <c r="AP3367" s="5">
        <v>172.84074401855401</v>
      </c>
      <c r="AQ3367" s="5">
        <v>170.63104248046801</v>
      </c>
      <c r="AR3367" s="5">
        <v>159.18234252929599</v>
      </c>
      <c r="AS3367" s="5">
        <v>167.55137634277267</v>
      </c>
      <c r="AT3367" s="5">
        <v>198.99078369140599</v>
      </c>
      <c r="AU3367" s="5">
        <v>214.63714599609301</v>
      </c>
      <c r="AV3367" s="5">
        <v>208.0263671875</v>
      </c>
      <c r="AW3367" s="5">
        <v>207.218098958333</v>
      </c>
      <c r="AX3367" s="5">
        <v>229.65776062011699</v>
      </c>
      <c r="AY3367" s="5">
        <v>170.02671813964801</v>
      </c>
      <c r="AZ3367" s="5">
        <v>187.38032531738199</v>
      </c>
      <c r="BA3367" s="5">
        <v>195.68826802571564</v>
      </c>
    </row>
    <row r="3368" spans="1:53" x14ac:dyDescent="0.2">
      <c r="A3368" s="1">
        <v>3365</v>
      </c>
      <c r="B3368" s="1" t="s">
        <v>13475</v>
      </c>
      <c r="C3368" s="1" t="s">
        <v>13476</v>
      </c>
      <c r="D3368" s="1" t="s">
        <v>13477</v>
      </c>
      <c r="E3368" s="1" t="s">
        <v>13478</v>
      </c>
      <c r="F3368" s="5">
        <v>80.672012329101506</v>
      </c>
      <c r="G3368" s="5">
        <v>79.655586242675696</v>
      </c>
      <c r="H3368" s="5">
        <v>70.716804504394503</v>
      </c>
      <c r="I3368" s="5">
        <v>77.014801025390568</v>
      </c>
      <c r="J3368" s="5">
        <v>69.497856140136705</v>
      </c>
      <c r="K3368" s="5">
        <v>93.7203369140625</v>
      </c>
      <c r="L3368" s="5">
        <v>113.748573303222</v>
      </c>
      <c r="M3368" s="5">
        <v>92.322255452473726</v>
      </c>
      <c r="N3368" s="5">
        <v>87.610931396484304</v>
      </c>
      <c r="O3368" s="5">
        <v>117.64356231689401</v>
      </c>
      <c r="P3368" s="5">
        <v>81.536079406738196</v>
      </c>
      <c r="Q3368" s="5">
        <v>95.596857706705507</v>
      </c>
      <c r="R3368" s="5">
        <v>81.099037170410099</v>
      </c>
      <c r="S3368" s="5">
        <v>47.140972137451101</v>
      </c>
      <c r="T3368" s="5">
        <v>85.593338012695298</v>
      </c>
      <c r="U3368" s="5">
        <v>71.277782440185504</v>
      </c>
      <c r="V3368" s="5">
        <v>76.365676879882798</v>
      </c>
      <c r="W3368" s="5">
        <v>87.400566101074205</v>
      </c>
      <c r="X3368" s="5">
        <v>64.0667724609375</v>
      </c>
      <c r="Y3368" s="5">
        <v>75.944338480631501</v>
      </c>
      <c r="Z3368" s="5">
        <v>97.348045349121094</v>
      </c>
      <c r="AA3368" s="5">
        <v>98.078125</v>
      </c>
      <c r="AB3368" s="5">
        <v>86.713310241699205</v>
      </c>
      <c r="AC3368" s="5">
        <v>94.046493530273438</v>
      </c>
      <c r="AD3368" s="5">
        <v>110.438171386718</v>
      </c>
      <c r="AE3368" s="5">
        <v>120.11080932617099</v>
      </c>
      <c r="AF3368" s="5">
        <v>122.61572265625</v>
      </c>
      <c r="AG3368" s="5">
        <v>117.72156778971299</v>
      </c>
      <c r="AH3368" s="5">
        <v>98.7152099609375</v>
      </c>
      <c r="AI3368" s="5">
        <v>99.780700683593693</v>
      </c>
      <c r="AJ3368" s="5">
        <v>71.489006042480398</v>
      </c>
      <c r="AK3368" s="5">
        <v>89.994972229003864</v>
      </c>
      <c r="AL3368" s="5">
        <v>43.024581909179602</v>
      </c>
      <c r="AO3368" s="5">
        <v>43.024581909179602</v>
      </c>
      <c r="AP3368" s="5">
        <v>63.207164764404297</v>
      </c>
      <c r="AR3368" s="5">
        <v>56.011222839355398</v>
      </c>
      <c r="AS3368" s="5">
        <v>59.609193801879847</v>
      </c>
      <c r="AT3368" s="5">
        <v>110.38045501708901</v>
      </c>
      <c r="AV3368" s="5">
        <v>67.176841735839801</v>
      </c>
      <c r="AW3368" s="5">
        <v>88.778648376464403</v>
      </c>
      <c r="AX3368" s="5">
        <v>99.114120483398395</v>
      </c>
      <c r="AY3368" s="5">
        <v>60.579452514648402</v>
      </c>
      <c r="AZ3368" s="5">
        <v>70.231590270996094</v>
      </c>
      <c r="BA3368" s="5">
        <v>76.641721089680956</v>
      </c>
    </row>
    <row r="3369" spans="1:53" x14ac:dyDescent="0.2">
      <c r="A3369" s="1">
        <v>3366</v>
      </c>
      <c r="B3369" s="1" t="s">
        <v>13479</v>
      </c>
      <c r="C3369" s="1" t="s">
        <v>13480</v>
      </c>
      <c r="D3369" s="1" t="s">
        <v>13481</v>
      </c>
      <c r="E3369" s="1" t="s">
        <v>13482</v>
      </c>
      <c r="F3369" s="5">
        <v>229.90426635742099</v>
      </c>
      <c r="G3369" s="5">
        <v>212.91639709472599</v>
      </c>
      <c r="H3369" s="5">
        <v>215.91033935546801</v>
      </c>
      <c r="I3369" s="5">
        <v>219.57700093587164</v>
      </c>
      <c r="J3369" s="5">
        <v>220.589920043945</v>
      </c>
      <c r="K3369" s="5">
        <v>231.24420166015599</v>
      </c>
      <c r="L3369" s="5">
        <v>217.608139038085</v>
      </c>
      <c r="M3369" s="5">
        <v>223.14742024739533</v>
      </c>
      <c r="N3369" s="5">
        <v>127.34267425537099</v>
      </c>
      <c r="O3369" s="5">
        <v>152.238677978515</v>
      </c>
      <c r="P3369" s="5">
        <v>117.393295288085</v>
      </c>
      <c r="Q3369" s="5">
        <v>132.32488250732365</v>
      </c>
      <c r="R3369" s="5">
        <v>182.39566040039</v>
      </c>
      <c r="S3369" s="5">
        <v>168.859619140625</v>
      </c>
      <c r="T3369" s="5">
        <v>178.29574584960901</v>
      </c>
      <c r="U3369" s="5">
        <v>176.51700846354132</v>
      </c>
      <c r="V3369" s="5">
        <v>262.23550415039</v>
      </c>
      <c r="W3369" s="5">
        <v>260.82806396484301</v>
      </c>
      <c r="X3369" s="5">
        <v>257.425537109375</v>
      </c>
      <c r="Y3369" s="5">
        <v>260.16303507486936</v>
      </c>
      <c r="Z3369" s="5">
        <v>220.81016540527301</v>
      </c>
      <c r="AA3369" s="5">
        <v>187.10987854003901</v>
      </c>
      <c r="AB3369" s="5">
        <v>210.97602844238199</v>
      </c>
      <c r="AC3369" s="5">
        <v>206.29869079589801</v>
      </c>
      <c r="AD3369" s="5">
        <v>246.99066162109301</v>
      </c>
      <c r="AE3369" s="5">
        <v>262.00762939453102</v>
      </c>
      <c r="AF3369" s="5">
        <v>265.37417602539</v>
      </c>
      <c r="AG3369" s="5">
        <v>258.12415568033799</v>
      </c>
      <c r="AH3369" s="5">
        <v>290.84265136718699</v>
      </c>
      <c r="AI3369" s="5">
        <v>265.73968505859301</v>
      </c>
      <c r="AJ3369" s="5">
        <v>279.80969238281199</v>
      </c>
      <c r="AK3369" s="5">
        <v>278.79734293619731</v>
      </c>
      <c r="AL3369" s="5">
        <v>125.23443603515599</v>
      </c>
      <c r="AM3369" s="5">
        <v>142.412185668945</v>
      </c>
      <c r="AN3369" s="5">
        <v>112.36971282958901</v>
      </c>
      <c r="AO3369" s="5">
        <v>126.67211151123</v>
      </c>
      <c r="AP3369" s="5">
        <v>185.12370300292901</v>
      </c>
      <c r="AQ3369" s="5">
        <v>186.32766723632801</v>
      </c>
      <c r="AR3369" s="5">
        <v>183.27943420410099</v>
      </c>
      <c r="AS3369" s="5">
        <v>184.91026814778601</v>
      </c>
      <c r="AT3369" s="5">
        <v>286.85720825195301</v>
      </c>
      <c r="AU3369" s="5">
        <v>290.06314086914</v>
      </c>
      <c r="AV3369" s="5">
        <v>274.15853881835898</v>
      </c>
      <c r="AW3369" s="5">
        <v>283.69296264648398</v>
      </c>
      <c r="AX3369" s="5">
        <v>202.65240478515599</v>
      </c>
      <c r="AY3369" s="5">
        <v>177.58074951171801</v>
      </c>
      <c r="AZ3369" s="5">
        <v>176.14515686035099</v>
      </c>
      <c r="BA3369" s="5">
        <v>185.45943705240833</v>
      </c>
    </row>
    <row r="3370" spans="1:53" x14ac:dyDescent="0.2">
      <c r="A3370" s="1">
        <v>3367</v>
      </c>
      <c r="B3370" s="1" t="s">
        <v>13483</v>
      </c>
      <c r="C3370" s="1" t="s">
        <v>13484</v>
      </c>
      <c r="D3370" s="1" t="s">
        <v>13485</v>
      </c>
      <c r="E3370" s="1" t="s">
        <v>13486</v>
      </c>
      <c r="F3370" s="5">
        <v>514.104248046875</v>
      </c>
      <c r="G3370" s="5">
        <v>433.95663452148398</v>
      </c>
      <c r="H3370" s="5">
        <v>501.37414550781199</v>
      </c>
      <c r="I3370" s="5">
        <v>483.14500935872366</v>
      </c>
      <c r="J3370" s="5">
        <v>422.85690307617102</v>
      </c>
      <c r="K3370" s="5">
        <v>411.29364013671801</v>
      </c>
      <c r="L3370" s="5">
        <v>401.21218872070301</v>
      </c>
      <c r="M3370" s="5">
        <v>411.78757731119731</v>
      </c>
      <c r="N3370" s="5">
        <v>271.54309082031199</v>
      </c>
      <c r="O3370" s="5">
        <v>270.62255859375</v>
      </c>
      <c r="P3370" s="5">
        <v>252.62667846679599</v>
      </c>
      <c r="Q3370" s="5">
        <v>264.93077596028598</v>
      </c>
      <c r="R3370" s="5">
        <v>417.34475708007801</v>
      </c>
      <c r="S3370" s="5">
        <v>424.75808715820301</v>
      </c>
      <c r="T3370" s="5">
        <v>409.27453613281199</v>
      </c>
      <c r="U3370" s="5">
        <v>417.12579345703102</v>
      </c>
      <c r="V3370" s="5">
        <v>504.07165527343699</v>
      </c>
      <c r="W3370" s="5">
        <v>570.71856689453102</v>
      </c>
      <c r="X3370" s="5">
        <v>511.54745483398398</v>
      </c>
      <c r="Y3370" s="5">
        <v>528.77922566731729</v>
      </c>
      <c r="Z3370" s="5">
        <v>509.17004394531199</v>
      </c>
      <c r="AA3370" s="5">
        <v>605.21643066406205</v>
      </c>
      <c r="AB3370" s="5">
        <v>522.90905761718705</v>
      </c>
      <c r="AC3370" s="5">
        <v>545.76517740885367</v>
      </c>
      <c r="AD3370" s="5">
        <v>413.91839599609301</v>
      </c>
      <c r="AE3370" s="5">
        <v>428.34527587890602</v>
      </c>
      <c r="AF3370" s="5">
        <v>397.89617919921801</v>
      </c>
      <c r="AG3370" s="5">
        <v>413.38661702473905</v>
      </c>
      <c r="AH3370" s="5">
        <v>415.3349609375</v>
      </c>
      <c r="AI3370" s="5">
        <v>370.83630371093699</v>
      </c>
      <c r="AJ3370" s="5">
        <v>399.563232421875</v>
      </c>
      <c r="AK3370" s="5">
        <v>395.2448323567707</v>
      </c>
      <c r="AL3370" s="5">
        <v>242.66795349121</v>
      </c>
      <c r="AM3370" s="5">
        <v>191.29306030273401</v>
      </c>
      <c r="AN3370" s="5">
        <v>212.96095275878901</v>
      </c>
      <c r="AO3370" s="5">
        <v>215.64065551757767</v>
      </c>
      <c r="AP3370" s="5">
        <v>312.09982299804602</v>
      </c>
      <c r="AQ3370" s="5">
        <v>345.95632934570301</v>
      </c>
      <c r="AR3370" s="5">
        <v>322.86056518554602</v>
      </c>
      <c r="AS3370" s="5">
        <v>326.97223917643169</v>
      </c>
      <c r="AT3370" s="5">
        <v>528.08489990234295</v>
      </c>
      <c r="AU3370" s="5">
        <v>553.23260498046795</v>
      </c>
      <c r="AV3370" s="5">
        <v>547.09637451171795</v>
      </c>
      <c r="AW3370" s="5">
        <v>542.80462646484295</v>
      </c>
      <c r="AX3370" s="5">
        <v>502.02453613281199</v>
      </c>
      <c r="AY3370" s="5">
        <v>488.94097900390602</v>
      </c>
      <c r="AZ3370" s="5">
        <v>475.40808105468699</v>
      </c>
      <c r="BA3370" s="5">
        <v>488.79119873046835</v>
      </c>
    </row>
    <row r="3371" spans="1:53" x14ac:dyDescent="0.2">
      <c r="A3371" s="1">
        <v>3368</v>
      </c>
      <c r="B3371" s="1" t="s">
        <v>13487</v>
      </c>
      <c r="C3371" s="1" t="s">
        <v>13488</v>
      </c>
      <c r="D3371" s="1" t="s">
        <v>13489</v>
      </c>
      <c r="E3371" s="1" t="s">
        <v>13490</v>
      </c>
      <c r="F3371" s="5">
        <v>185.343017578125</v>
      </c>
      <c r="G3371" s="5">
        <v>162.943267822265</v>
      </c>
      <c r="H3371" s="5">
        <v>210.87466430664</v>
      </c>
      <c r="I3371" s="5">
        <v>186.38698323567667</v>
      </c>
      <c r="J3371" s="5">
        <v>268.42184448242102</v>
      </c>
      <c r="K3371" s="5">
        <v>237.69189453125</v>
      </c>
      <c r="L3371" s="5">
        <v>241.66815185546801</v>
      </c>
      <c r="M3371" s="5">
        <v>249.26063028971302</v>
      </c>
      <c r="N3371" s="5">
        <v>112.33810424804599</v>
      </c>
      <c r="O3371" s="5">
        <v>66.925895690917898</v>
      </c>
      <c r="P3371" s="5">
        <v>109.210983276367</v>
      </c>
      <c r="Q3371" s="5">
        <v>96.158327738443631</v>
      </c>
      <c r="R3371" s="5">
        <v>199.62339782714801</v>
      </c>
      <c r="S3371" s="5">
        <v>214.13458251953099</v>
      </c>
      <c r="T3371" s="5">
        <v>226.11471557617099</v>
      </c>
      <c r="U3371" s="5">
        <v>213.29089864094999</v>
      </c>
      <c r="V3371" s="5">
        <v>218.08897399902301</v>
      </c>
      <c r="W3371" s="5">
        <v>248.00579833984301</v>
      </c>
      <c r="X3371" s="5">
        <v>231.45465087890599</v>
      </c>
      <c r="Y3371" s="5">
        <v>232.51647440592401</v>
      </c>
      <c r="Z3371" s="5">
        <v>236.27841186523401</v>
      </c>
      <c r="AA3371" s="5">
        <v>246.47448730468699</v>
      </c>
      <c r="AB3371" s="5">
        <v>285.69656372070301</v>
      </c>
      <c r="AC3371" s="5">
        <v>256.14982096354134</v>
      </c>
      <c r="AD3371" s="5">
        <v>251.47694396972599</v>
      </c>
      <c r="AE3371" s="5">
        <v>215.81838989257801</v>
      </c>
      <c r="AF3371" s="5">
        <v>202.67257690429599</v>
      </c>
      <c r="AG3371" s="5">
        <v>223.32263692219999</v>
      </c>
      <c r="AH3371" s="5">
        <v>198.67544555664</v>
      </c>
      <c r="AI3371" s="5">
        <v>223.64067077636699</v>
      </c>
      <c r="AJ3371" s="5">
        <v>234.34214782714801</v>
      </c>
      <c r="AK3371" s="5">
        <v>218.88608805338501</v>
      </c>
      <c r="AL3371" s="5">
        <v>89.083366394042898</v>
      </c>
      <c r="AM3371" s="5">
        <v>97.865371704101506</v>
      </c>
      <c r="AN3371" s="5">
        <v>99.051551818847599</v>
      </c>
      <c r="AO3371" s="5">
        <v>95.333429972330677</v>
      </c>
      <c r="AP3371" s="5">
        <v>158.23789978027301</v>
      </c>
      <c r="AQ3371" s="5">
        <v>158.81076049804599</v>
      </c>
      <c r="AR3371" s="5">
        <v>149.71144104003901</v>
      </c>
      <c r="AS3371" s="5">
        <v>155.58670043945267</v>
      </c>
      <c r="AT3371" s="5">
        <v>176.85806274414</v>
      </c>
      <c r="AU3371" s="5">
        <v>188.08117675781199</v>
      </c>
      <c r="AV3371" s="5">
        <v>320.45480346679602</v>
      </c>
      <c r="AW3371" s="5">
        <v>228.46468098958266</v>
      </c>
      <c r="AX3371" s="5">
        <v>212.88417053222599</v>
      </c>
      <c r="AY3371" s="5">
        <v>206.88638305664</v>
      </c>
      <c r="AZ3371" s="5">
        <v>194.000244140625</v>
      </c>
      <c r="BA3371" s="5">
        <v>204.59026590983035</v>
      </c>
    </row>
    <row r="3372" spans="1:53" x14ac:dyDescent="0.2">
      <c r="A3372" s="1">
        <v>3369</v>
      </c>
      <c r="B3372" s="1" t="s">
        <v>13491</v>
      </c>
      <c r="C3372" s="1" t="s">
        <v>13492</v>
      </c>
      <c r="D3372" s="1" t="s">
        <v>13493</v>
      </c>
      <c r="E3372" s="1" t="s">
        <v>13494</v>
      </c>
      <c r="F3372" s="5">
        <v>128.96234130859301</v>
      </c>
      <c r="G3372" s="5">
        <v>133.17428588867099</v>
      </c>
      <c r="H3372" s="5">
        <v>104.315048217773</v>
      </c>
      <c r="I3372" s="5">
        <v>122.15055847167901</v>
      </c>
      <c r="J3372" s="5">
        <v>97.967056274414006</v>
      </c>
      <c r="K3372" s="5">
        <v>71.043212890625</v>
      </c>
      <c r="L3372" s="5">
        <v>111.45532989501901</v>
      </c>
      <c r="M3372" s="5">
        <v>93.488533020019347</v>
      </c>
      <c r="O3372" s="5">
        <v>118.89116668701099</v>
      </c>
      <c r="P3372" s="5">
        <v>53.919960021972599</v>
      </c>
      <c r="Q3372" s="5">
        <v>86.40556335449179</v>
      </c>
      <c r="Z3372" s="5">
        <v>145.50103759765599</v>
      </c>
      <c r="AA3372" s="5">
        <v>163.95100402832</v>
      </c>
      <c r="AB3372" s="5">
        <v>188.44926452636699</v>
      </c>
      <c r="AC3372" s="5">
        <v>165.96710205078099</v>
      </c>
      <c r="AH3372" s="5">
        <v>414.450439453125</v>
      </c>
      <c r="AK3372" s="5">
        <v>414.450439453125</v>
      </c>
      <c r="AP3372" s="5">
        <v>74.648468017578097</v>
      </c>
      <c r="AS3372" s="5">
        <v>74.648468017578097</v>
      </c>
      <c r="AX3372" s="5">
        <v>53.179885864257798</v>
      </c>
      <c r="AY3372" s="5">
        <v>70.255943298339801</v>
      </c>
      <c r="AZ3372" s="5">
        <v>72.086158752441406</v>
      </c>
      <c r="BA3372" s="5">
        <v>65.173995971679673</v>
      </c>
    </row>
    <row r="3373" spans="1:53" x14ac:dyDescent="0.2">
      <c r="A3373" s="1">
        <v>3370</v>
      </c>
      <c r="B3373" s="1" t="s">
        <v>13495</v>
      </c>
      <c r="C3373" s="1" t="s">
        <v>13496</v>
      </c>
      <c r="D3373" s="1" t="s">
        <v>13497</v>
      </c>
      <c r="E3373" s="1" t="s">
        <v>13498</v>
      </c>
      <c r="K3373" s="5">
        <v>20.8798294067382</v>
      </c>
      <c r="L3373" s="5">
        <v>27.967164993286101</v>
      </c>
      <c r="M3373" s="5">
        <v>24.42349720001215</v>
      </c>
      <c r="AL3373" s="5">
        <v>43.605213165283203</v>
      </c>
      <c r="AM3373" s="5">
        <v>45.975212097167898</v>
      </c>
      <c r="AN3373" s="5">
        <v>50.653266906738203</v>
      </c>
      <c r="AO3373" s="5">
        <v>46.744564056396435</v>
      </c>
    </row>
    <row r="3374" spans="1:53" x14ac:dyDescent="0.2">
      <c r="A3374" s="1">
        <v>3371</v>
      </c>
      <c r="B3374" s="1" t="s">
        <v>13499</v>
      </c>
      <c r="C3374" s="1" t="s">
        <v>13500</v>
      </c>
      <c r="D3374" s="1" t="s">
        <v>13501</v>
      </c>
      <c r="E3374" s="1" t="s">
        <v>13502</v>
      </c>
      <c r="F3374" s="5">
        <v>142.840408325195</v>
      </c>
      <c r="G3374" s="5">
        <v>150.80039978027301</v>
      </c>
      <c r="H3374" s="5">
        <v>140.54592895507801</v>
      </c>
      <c r="I3374" s="5">
        <v>144.72891235351534</v>
      </c>
      <c r="J3374" s="5">
        <v>153.23121643066401</v>
      </c>
      <c r="K3374" s="5">
        <v>143.16329956054599</v>
      </c>
      <c r="L3374" s="5">
        <v>138.09147644042901</v>
      </c>
      <c r="M3374" s="5">
        <v>144.82866414387968</v>
      </c>
      <c r="N3374" s="5">
        <v>139.01907348632801</v>
      </c>
      <c r="O3374" s="5">
        <v>126.79262542724599</v>
      </c>
      <c r="P3374" s="5">
        <v>117.20058441162099</v>
      </c>
      <c r="Q3374" s="5">
        <v>127.67076110839832</v>
      </c>
      <c r="R3374" s="5">
        <v>122.43612670898401</v>
      </c>
      <c r="S3374" s="5">
        <v>118.669456481933</v>
      </c>
      <c r="T3374" s="5">
        <v>126.04995727539</v>
      </c>
      <c r="U3374" s="5">
        <v>122.38518015543566</v>
      </c>
      <c r="V3374" s="5">
        <v>142.25221252441401</v>
      </c>
      <c r="W3374" s="5">
        <v>141.801010131835</v>
      </c>
      <c r="X3374" s="5">
        <v>136.23937988281199</v>
      </c>
      <c r="Y3374" s="5">
        <v>140.09753417968699</v>
      </c>
      <c r="Z3374" s="5">
        <v>148.33306884765599</v>
      </c>
      <c r="AA3374" s="5">
        <v>132.66529846191401</v>
      </c>
      <c r="AB3374" s="5">
        <v>132.72637939453099</v>
      </c>
      <c r="AC3374" s="5">
        <v>137.90824890136699</v>
      </c>
      <c r="AD3374" s="5">
        <v>304.69662475585898</v>
      </c>
      <c r="AE3374" s="5">
        <v>312.76663208007801</v>
      </c>
      <c r="AF3374" s="5">
        <v>312.23693847656199</v>
      </c>
      <c r="AG3374" s="5">
        <v>309.90006510416634</v>
      </c>
      <c r="AH3374" s="5">
        <v>282.33578491210898</v>
      </c>
      <c r="AI3374" s="5">
        <v>267.98367309570301</v>
      </c>
      <c r="AJ3374" s="5">
        <v>262.61688232421801</v>
      </c>
      <c r="AK3374" s="5">
        <v>270.97878011067672</v>
      </c>
      <c r="AL3374" s="5">
        <v>143.54295349121</v>
      </c>
      <c r="AM3374" s="5">
        <v>149.697341918945</v>
      </c>
      <c r="AN3374" s="5">
        <v>151.87353515625</v>
      </c>
      <c r="AO3374" s="5">
        <v>148.37127685546832</v>
      </c>
      <c r="AP3374" s="5">
        <v>176.29214477539</v>
      </c>
      <c r="AQ3374" s="5">
        <v>171.31254577636699</v>
      </c>
      <c r="AR3374" s="5">
        <v>174.79122924804599</v>
      </c>
      <c r="AS3374" s="5">
        <v>174.13197326660099</v>
      </c>
      <c r="AT3374" s="5">
        <v>219.79647827148401</v>
      </c>
      <c r="AU3374" s="5">
        <v>225.34088134765599</v>
      </c>
      <c r="AV3374" s="5">
        <v>200.36300659179599</v>
      </c>
      <c r="AW3374" s="5">
        <v>215.16678873697867</v>
      </c>
      <c r="AX3374" s="5">
        <v>185.07740783691401</v>
      </c>
      <c r="AY3374" s="5">
        <v>179.62609863281199</v>
      </c>
      <c r="AZ3374" s="5">
        <v>172.55787658691401</v>
      </c>
      <c r="BA3374" s="5">
        <v>179.08712768554665</v>
      </c>
    </row>
    <row r="3375" spans="1:53" x14ac:dyDescent="0.2">
      <c r="A3375" s="1">
        <v>3372</v>
      </c>
      <c r="B3375" s="1" t="s">
        <v>13503</v>
      </c>
      <c r="C3375" s="1" t="s">
        <v>13504</v>
      </c>
      <c r="D3375" s="1" t="s">
        <v>13505</v>
      </c>
      <c r="E3375" s="1" t="s">
        <v>13506</v>
      </c>
      <c r="F3375" s="5">
        <v>165.778549194335</v>
      </c>
      <c r="G3375" s="5">
        <v>159.00579833984301</v>
      </c>
      <c r="H3375" s="5">
        <v>150.58972167968699</v>
      </c>
      <c r="I3375" s="5">
        <v>158.45802307128832</v>
      </c>
      <c r="J3375" s="5">
        <v>174.74110412597599</v>
      </c>
      <c r="K3375" s="5">
        <v>149.53791809082</v>
      </c>
      <c r="L3375" s="5">
        <v>151.13287353515599</v>
      </c>
      <c r="M3375" s="5">
        <v>158.47063191731732</v>
      </c>
      <c r="N3375" s="5">
        <v>304.90814208984301</v>
      </c>
      <c r="O3375" s="5">
        <v>321.78552246093699</v>
      </c>
      <c r="P3375" s="5">
        <v>330.19128417968699</v>
      </c>
      <c r="Q3375" s="5">
        <v>318.96164957682231</v>
      </c>
      <c r="R3375" s="5">
        <v>149.56335449218699</v>
      </c>
      <c r="S3375" s="5">
        <v>164.40168762207</v>
      </c>
      <c r="T3375" s="5">
        <v>161.60121154785099</v>
      </c>
      <c r="U3375" s="5">
        <v>158.52208455403601</v>
      </c>
      <c r="V3375" s="5">
        <v>155.72317504882801</v>
      </c>
      <c r="W3375" s="5">
        <v>153.179428100585</v>
      </c>
      <c r="X3375" s="5">
        <v>144.69793701171801</v>
      </c>
      <c r="Y3375" s="5">
        <v>151.20018005371034</v>
      </c>
      <c r="Z3375" s="5">
        <v>141.70181274414</v>
      </c>
      <c r="AA3375" s="5">
        <v>141.53654479980401</v>
      </c>
      <c r="AB3375" s="5">
        <v>146.12358093261699</v>
      </c>
      <c r="AC3375" s="5">
        <v>143.12064615885367</v>
      </c>
      <c r="AD3375" s="5">
        <v>183.11169433593699</v>
      </c>
      <c r="AE3375" s="5">
        <v>182.55204772949199</v>
      </c>
      <c r="AF3375" s="5">
        <v>189.05307006835901</v>
      </c>
      <c r="AG3375" s="5">
        <v>184.905604044596</v>
      </c>
      <c r="AH3375" s="5">
        <v>188.177734375</v>
      </c>
      <c r="AI3375" s="5">
        <v>177.56359863281199</v>
      </c>
      <c r="AJ3375" s="5">
        <v>193.44535827636699</v>
      </c>
      <c r="AK3375" s="5">
        <v>186.39556376139299</v>
      </c>
      <c r="AL3375" s="5">
        <v>273.78546142578102</v>
      </c>
      <c r="AM3375" s="5">
        <v>276.40802001953102</v>
      </c>
      <c r="AN3375" s="5">
        <v>268.69308471679602</v>
      </c>
      <c r="AO3375" s="5">
        <v>272.96218872070267</v>
      </c>
      <c r="AP3375" s="5">
        <v>163.17671203613199</v>
      </c>
      <c r="AQ3375" s="5">
        <v>165.00149536132801</v>
      </c>
      <c r="AR3375" s="5">
        <v>166.49060058593699</v>
      </c>
      <c r="AS3375" s="5">
        <v>164.88960266113233</v>
      </c>
      <c r="AT3375" s="5">
        <v>176.007568359375</v>
      </c>
      <c r="AU3375" s="5">
        <v>216.14382934570301</v>
      </c>
      <c r="AV3375" s="5">
        <v>204.77297973632801</v>
      </c>
      <c r="AW3375" s="5">
        <v>198.97479248046866</v>
      </c>
      <c r="AX3375" s="5">
        <v>142.34742736816401</v>
      </c>
      <c r="AY3375" s="5">
        <v>137.04623413085901</v>
      </c>
      <c r="AZ3375" s="5">
        <v>142.28332519531199</v>
      </c>
      <c r="BA3375" s="5">
        <v>140.55899556477831</v>
      </c>
    </row>
    <row r="3376" spans="1:53" x14ac:dyDescent="0.2">
      <c r="A3376" s="1">
        <v>3373</v>
      </c>
      <c r="B3376" s="1" t="s">
        <v>13507</v>
      </c>
      <c r="C3376" s="1" t="s">
        <v>13508</v>
      </c>
      <c r="D3376" s="1" t="s">
        <v>13509</v>
      </c>
      <c r="E3376" s="1" t="s">
        <v>13510</v>
      </c>
      <c r="H3376" s="5">
        <v>32.087493896484297</v>
      </c>
      <c r="I3376" s="5">
        <v>32.087493896484297</v>
      </c>
      <c r="R3376" s="5">
        <v>54.4696044921875</v>
      </c>
      <c r="S3376" s="5">
        <v>2.4667272567749001</v>
      </c>
      <c r="U3376" s="5">
        <v>28.468165874481201</v>
      </c>
      <c r="V3376" s="5">
        <v>76.446891784667898</v>
      </c>
      <c r="Y3376" s="5">
        <v>76.446891784667898</v>
      </c>
      <c r="AB3376" s="5">
        <v>52.663436889648402</v>
      </c>
      <c r="AC3376" s="5">
        <v>52.663436889648402</v>
      </c>
      <c r="AD3376" s="5">
        <v>208.71031188964801</v>
      </c>
      <c r="AE3376" s="5">
        <v>236.88883972167901</v>
      </c>
      <c r="AF3376" s="5">
        <v>231.21716308593699</v>
      </c>
      <c r="AG3376" s="5">
        <v>225.60543823242133</v>
      </c>
      <c r="AH3376" s="5">
        <v>188.451080322265</v>
      </c>
      <c r="AI3376" s="5">
        <v>211.50308227539</v>
      </c>
      <c r="AJ3376" s="5">
        <v>235.796783447265</v>
      </c>
      <c r="AK3376" s="5">
        <v>211.91698201497334</v>
      </c>
      <c r="AL3376" s="5">
        <v>85.534652709960895</v>
      </c>
      <c r="AM3376" s="5">
        <v>115.883323669433</v>
      </c>
      <c r="AN3376" s="5">
        <v>100.30599975585901</v>
      </c>
      <c r="AO3376" s="5">
        <v>100.57465871175096</v>
      </c>
      <c r="AP3376" s="5">
        <v>115.01847076416</v>
      </c>
      <c r="AQ3376" s="5">
        <v>88.011863708496094</v>
      </c>
      <c r="AR3376" s="5">
        <v>101.602180480957</v>
      </c>
      <c r="AS3376" s="5">
        <v>101.54417165120435</v>
      </c>
      <c r="AT3376" s="5">
        <v>102.85731506347599</v>
      </c>
      <c r="AU3376" s="5">
        <v>104.65315246582</v>
      </c>
      <c r="AV3376" s="5">
        <v>226.51556396484301</v>
      </c>
      <c r="AW3376" s="5">
        <v>144.67534383137968</v>
      </c>
      <c r="AX3376" s="5">
        <v>123.467445373535</v>
      </c>
      <c r="AY3376" s="5">
        <v>79.836593627929602</v>
      </c>
      <c r="AZ3376" s="5">
        <v>85.392578125</v>
      </c>
      <c r="BA3376" s="5">
        <v>96.232205708821539</v>
      </c>
    </row>
    <row r="3377" spans="1:53" x14ac:dyDescent="0.2">
      <c r="A3377" s="1">
        <v>3374</v>
      </c>
      <c r="B3377" s="1" t="s">
        <v>13511</v>
      </c>
      <c r="C3377" s="1" t="s">
        <v>13512</v>
      </c>
      <c r="D3377" s="1" t="s">
        <v>13513</v>
      </c>
      <c r="E3377" s="1" t="s">
        <v>13514</v>
      </c>
      <c r="F3377" s="5">
        <v>142.24176025390599</v>
      </c>
      <c r="G3377" s="5">
        <v>124.28939819335901</v>
      </c>
      <c r="H3377" s="5">
        <v>137.96493530273401</v>
      </c>
      <c r="I3377" s="5">
        <v>134.83203124999966</v>
      </c>
      <c r="J3377" s="5">
        <v>184.61508178710901</v>
      </c>
      <c r="K3377" s="5">
        <v>198.191162109375</v>
      </c>
      <c r="L3377" s="5">
        <v>176.453689575195</v>
      </c>
      <c r="M3377" s="5">
        <v>186.41997782389299</v>
      </c>
      <c r="N3377" s="5">
        <v>343.82067871093699</v>
      </c>
      <c r="O3377" s="5">
        <v>322.15667724609301</v>
      </c>
      <c r="P3377" s="5">
        <v>330.42562866210898</v>
      </c>
      <c r="Q3377" s="5">
        <v>332.13432820637968</v>
      </c>
      <c r="R3377" s="5">
        <v>127.17137145996</v>
      </c>
      <c r="S3377" s="5">
        <v>191.91859436035099</v>
      </c>
      <c r="T3377" s="5">
        <v>158.96961975097599</v>
      </c>
      <c r="U3377" s="5">
        <v>159.35319519042901</v>
      </c>
      <c r="V3377" s="5">
        <v>157.80180358886699</v>
      </c>
      <c r="W3377" s="5">
        <v>175.641021728515</v>
      </c>
      <c r="X3377" s="5">
        <v>169.07528686523401</v>
      </c>
      <c r="Y3377" s="5">
        <v>167.50603739420535</v>
      </c>
      <c r="Z3377" s="5">
        <v>154.96664428710901</v>
      </c>
      <c r="AA3377" s="5">
        <v>128.17633056640599</v>
      </c>
      <c r="AB3377" s="5">
        <v>127.721069335937</v>
      </c>
      <c r="AC3377" s="5">
        <v>136.95468139648401</v>
      </c>
      <c r="AD3377" s="5">
        <v>215.63624572753901</v>
      </c>
      <c r="AE3377" s="5">
        <v>223.11323547363199</v>
      </c>
      <c r="AF3377" s="5">
        <v>212.71000671386699</v>
      </c>
      <c r="AG3377" s="5">
        <v>217.15316263834598</v>
      </c>
      <c r="AH3377" s="5">
        <v>213.93888854980401</v>
      </c>
      <c r="AI3377" s="5">
        <v>191.60267639160099</v>
      </c>
      <c r="AJ3377" s="5">
        <v>207.19117736816401</v>
      </c>
      <c r="AK3377" s="5">
        <v>204.24424743652298</v>
      </c>
      <c r="AL3377" s="5">
        <v>280.0546875</v>
      </c>
      <c r="AM3377" s="5">
        <v>352.44714355468699</v>
      </c>
      <c r="AN3377" s="5">
        <v>292.22427368164</v>
      </c>
      <c r="AO3377" s="5">
        <v>308.24203491210898</v>
      </c>
      <c r="AP3377" s="5">
        <v>194.48316955566401</v>
      </c>
      <c r="AQ3377" s="5">
        <v>187.04745483398401</v>
      </c>
      <c r="AR3377" s="5">
        <v>172.54832458496</v>
      </c>
      <c r="AS3377" s="5">
        <v>184.69298299153601</v>
      </c>
      <c r="AT3377" s="5">
        <v>175.269760131835</v>
      </c>
      <c r="AU3377" s="5">
        <v>186.60713195800699</v>
      </c>
      <c r="AV3377" s="5">
        <v>122.66480255126901</v>
      </c>
      <c r="AW3377" s="5">
        <v>161.51389821370367</v>
      </c>
      <c r="AX3377" s="5">
        <v>129.29187011718699</v>
      </c>
      <c r="AY3377" s="5">
        <v>108.668647766113</v>
      </c>
      <c r="AZ3377" s="5">
        <v>103.663429260253</v>
      </c>
      <c r="BA3377" s="5">
        <v>113.87464904785099</v>
      </c>
    </row>
    <row r="3378" spans="1:53" x14ac:dyDescent="0.2">
      <c r="A3378" s="1">
        <v>3375</v>
      </c>
      <c r="B3378" s="1" t="s">
        <v>13515</v>
      </c>
      <c r="C3378" s="1" t="s">
        <v>13516</v>
      </c>
      <c r="D3378" s="1" t="s">
        <v>13517</v>
      </c>
      <c r="E3378" s="1" t="s">
        <v>13518</v>
      </c>
      <c r="F3378" s="5">
        <v>547.85998535156205</v>
      </c>
      <c r="G3378" s="5">
        <v>262.30490112304602</v>
      </c>
      <c r="H3378" s="5">
        <v>317.01629638671801</v>
      </c>
      <c r="I3378" s="5">
        <v>375.72706095377538</v>
      </c>
      <c r="J3378" s="5">
        <v>1498.009765625</v>
      </c>
      <c r="K3378" s="5">
        <v>348.92660522460898</v>
      </c>
      <c r="L3378" s="5">
        <v>294.44830322265602</v>
      </c>
      <c r="M3378" s="5">
        <v>713.79489135742153</v>
      </c>
      <c r="O3378" s="5">
        <v>331.94976806640602</v>
      </c>
      <c r="Q3378" s="5">
        <v>331.94976806640602</v>
      </c>
      <c r="R3378" s="5">
        <v>425.35772705078102</v>
      </c>
      <c r="S3378" s="5">
        <v>567.96984863281205</v>
      </c>
      <c r="T3378" s="5">
        <v>383.15783691406199</v>
      </c>
      <c r="U3378" s="5">
        <v>458.82847086588504</v>
      </c>
      <c r="V3378" s="5">
        <v>394.42611694335898</v>
      </c>
      <c r="W3378" s="5">
        <v>478.07562255859301</v>
      </c>
      <c r="X3378" s="5">
        <v>458.83560180664</v>
      </c>
      <c r="Y3378" s="5">
        <v>443.77911376953062</v>
      </c>
      <c r="Z3378" s="5">
        <v>585.62750244140602</v>
      </c>
      <c r="AA3378" s="5">
        <v>727.00891113281205</v>
      </c>
      <c r="AB3378" s="5">
        <v>649.701171875</v>
      </c>
      <c r="AC3378" s="5">
        <v>654.11252848307265</v>
      </c>
      <c r="AD3378" s="5">
        <v>492.43118286132801</v>
      </c>
      <c r="AE3378" s="5">
        <v>467.57644653320301</v>
      </c>
      <c r="AF3378" s="5">
        <v>488.94915771484301</v>
      </c>
      <c r="AG3378" s="5">
        <v>482.98559570312472</v>
      </c>
      <c r="AI3378" s="5">
        <v>394.07958984375</v>
      </c>
      <c r="AJ3378" s="5">
        <v>408.85696411132801</v>
      </c>
      <c r="AK3378" s="5">
        <v>401.46827697753901</v>
      </c>
      <c r="AL3378" s="5">
        <v>467.46121215820301</v>
      </c>
      <c r="AN3378" s="5">
        <v>671.58087158203102</v>
      </c>
      <c r="AO3378" s="5">
        <v>569.52104187011696</v>
      </c>
      <c r="AQ3378" s="5">
        <v>401.12417602539</v>
      </c>
      <c r="AS3378" s="5">
        <v>401.12417602539</v>
      </c>
      <c r="AT3378" s="5">
        <v>478.89761352539</v>
      </c>
      <c r="AW3378" s="5">
        <v>478.89761352539</v>
      </c>
      <c r="AX3378" s="5">
        <v>369.58840942382801</v>
      </c>
      <c r="AY3378" s="5">
        <v>315.21716308593699</v>
      </c>
      <c r="AZ3378" s="5">
        <v>413.82427978515602</v>
      </c>
      <c r="BA3378" s="5">
        <v>366.20995076497366</v>
      </c>
    </row>
    <row r="3379" spans="1:53" x14ac:dyDescent="0.2">
      <c r="A3379" s="1">
        <v>3376</v>
      </c>
      <c r="B3379" s="1" t="s">
        <v>13519</v>
      </c>
      <c r="C3379" s="1" t="s">
        <v>13520</v>
      </c>
      <c r="D3379" s="1" t="s">
        <v>13521</v>
      </c>
      <c r="E3379" s="1" t="s">
        <v>13522</v>
      </c>
      <c r="F3379" s="5">
        <v>1198.55871582031</v>
      </c>
      <c r="G3379" s="5">
        <v>1332.54797363281</v>
      </c>
      <c r="H3379" s="5">
        <v>1335.69592285156</v>
      </c>
      <c r="I3379" s="5">
        <v>1288.93420410156</v>
      </c>
      <c r="J3379" s="5">
        <v>1229.26281738281</v>
      </c>
      <c r="K3379" s="5">
        <v>1289.00329589843</v>
      </c>
      <c r="L3379" s="5">
        <v>1311.10314941406</v>
      </c>
      <c r="M3379" s="5">
        <v>1276.4564208984332</v>
      </c>
      <c r="N3379" s="5">
        <v>543.11242675781205</v>
      </c>
      <c r="O3379" s="5">
        <v>535.65960693359295</v>
      </c>
      <c r="P3379" s="5">
        <v>495.15606689453102</v>
      </c>
      <c r="Q3379" s="5">
        <v>524.64270019531193</v>
      </c>
      <c r="R3379" s="5">
        <v>945.87579345703102</v>
      </c>
      <c r="S3379" s="5">
        <v>941.160400390625</v>
      </c>
      <c r="T3379" s="5">
        <v>957.83148193359295</v>
      </c>
      <c r="U3379" s="5">
        <v>948.2892252604164</v>
      </c>
      <c r="V3379" s="5">
        <v>1184.40783691406</v>
      </c>
      <c r="W3379" s="5">
        <v>1240.62182617187</v>
      </c>
      <c r="X3379" s="5">
        <v>1221.240234375</v>
      </c>
      <c r="Y3379" s="5">
        <v>1215.4232991536435</v>
      </c>
      <c r="Z3379" s="5">
        <v>1324.28247070312</v>
      </c>
      <c r="AA3379" s="5">
        <v>1342.05871582031</v>
      </c>
      <c r="AB3379" s="5">
        <v>1383.22375488281</v>
      </c>
      <c r="AC3379" s="5">
        <v>1349.8549804687466</v>
      </c>
      <c r="AD3379" s="5">
        <v>1422.03161621093</v>
      </c>
      <c r="AE3379" s="5">
        <v>1349.47082519531</v>
      </c>
      <c r="AF3379" s="5">
        <v>1273.95983886718</v>
      </c>
      <c r="AG3379" s="5">
        <v>1348.4874267578068</v>
      </c>
      <c r="AH3379" s="5">
        <v>1280.4921875</v>
      </c>
      <c r="AI3379" s="5">
        <v>1318.97839355468</v>
      </c>
      <c r="AJ3379" s="5">
        <v>1307.63745117187</v>
      </c>
      <c r="AK3379" s="5">
        <v>1302.3693440755167</v>
      </c>
      <c r="AL3379" s="5">
        <v>495.45260620117102</v>
      </c>
      <c r="AM3379" s="5">
        <v>479.31072998046801</v>
      </c>
      <c r="AN3379" s="5">
        <v>515.1220703125</v>
      </c>
      <c r="AO3379" s="5">
        <v>496.62846883137968</v>
      </c>
      <c r="AP3379" s="5">
        <v>955.591796875</v>
      </c>
      <c r="AQ3379" s="5">
        <v>956.33361816406205</v>
      </c>
      <c r="AR3379" s="5">
        <v>936.806396484375</v>
      </c>
      <c r="AS3379" s="5">
        <v>949.57727050781239</v>
      </c>
      <c r="AT3379" s="5">
        <v>1603.52880859375</v>
      </c>
      <c r="AU3379" s="5">
        <v>1730.40686035156</v>
      </c>
      <c r="AV3379" s="5">
        <v>1665.08923339843</v>
      </c>
      <c r="AW3379" s="5">
        <v>1666.3416341145801</v>
      </c>
      <c r="AX3379" s="5">
        <v>1468.11804199218</v>
      </c>
      <c r="AY3379" s="5">
        <v>1296.75317382812</v>
      </c>
      <c r="AZ3379" s="5">
        <v>1222.98083496093</v>
      </c>
      <c r="BA3379" s="5">
        <v>1329.2840169270767</v>
      </c>
    </row>
    <row r="3380" spans="1:53" x14ac:dyDescent="0.2">
      <c r="A3380" s="1">
        <v>3377</v>
      </c>
      <c r="B3380" s="1" t="s">
        <v>13523</v>
      </c>
      <c r="C3380" s="1" t="s">
        <v>13524</v>
      </c>
      <c r="D3380" s="1" t="s">
        <v>13525</v>
      </c>
      <c r="E3380" s="1" t="s">
        <v>13526</v>
      </c>
      <c r="N3380" s="5">
        <v>260.32833862304602</v>
      </c>
      <c r="O3380" s="5">
        <v>148.26885986328099</v>
      </c>
      <c r="P3380" s="5">
        <v>157.33341979980401</v>
      </c>
      <c r="Q3380" s="5">
        <v>188.64353942871034</v>
      </c>
      <c r="AH3380" s="5">
        <v>83.606941223144503</v>
      </c>
      <c r="AK3380" s="5">
        <v>83.606941223144503</v>
      </c>
      <c r="AL3380" s="5">
        <v>92.06884765625</v>
      </c>
      <c r="AM3380" s="5">
        <v>98.105743408203097</v>
      </c>
      <c r="AN3380" s="5">
        <v>105.39068603515599</v>
      </c>
      <c r="AO3380" s="5">
        <v>98.521759033203026</v>
      </c>
    </row>
    <row r="3381" spans="1:53" x14ac:dyDescent="0.2">
      <c r="A3381" s="1">
        <v>3378</v>
      </c>
      <c r="B3381" s="1" t="s">
        <v>13527</v>
      </c>
      <c r="C3381" s="1" t="s">
        <v>13528</v>
      </c>
      <c r="D3381" s="1" t="s">
        <v>13529</v>
      </c>
      <c r="E3381" s="1" t="s">
        <v>13530</v>
      </c>
      <c r="F3381" s="5">
        <v>778.16345214843705</v>
      </c>
      <c r="G3381" s="5">
        <v>806.78466796875</v>
      </c>
      <c r="H3381" s="5">
        <v>772.796630859375</v>
      </c>
      <c r="I3381" s="5">
        <v>785.91491699218739</v>
      </c>
      <c r="J3381" s="5">
        <v>892.20959472656205</v>
      </c>
      <c r="K3381" s="5">
        <v>798.91149902343705</v>
      </c>
      <c r="L3381" s="5">
        <v>791.30511474609295</v>
      </c>
      <c r="M3381" s="5">
        <v>827.47540283203068</v>
      </c>
      <c r="N3381" s="5">
        <v>1182.42651367187</v>
      </c>
      <c r="O3381" s="5">
        <v>1231.73132324218</v>
      </c>
      <c r="P3381" s="5">
        <v>1200.35034179687</v>
      </c>
      <c r="Q3381" s="5">
        <v>1204.8360595703066</v>
      </c>
      <c r="R3381" s="5">
        <v>1023.42901611328</v>
      </c>
      <c r="S3381" s="5">
        <v>987.51226806640602</v>
      </c>
      <c r="T3381" s="5">
        <v>1018.43310546875</v>
      </c>
      <c r="U3381" s="5">
        <v>1009.7914632161454</v>
      </c>
      <c r="V3381" s="5">
        <v>673.09411621093705</v>
      </c>
      <c r="W3381" s="5">
        <v>687.39520263671795</v>
      </c>
      <c r="X3381" s="5">
        <v>652.92932128906205</v>
      </c>
      <c r="Y3381" s="5">
        <v>671.13954671223894</v>
      </c>
      <c r="Z3381" s="5">
        <v>749.60498046875</v>
      </c>
      <c r="AA3381" s="5">
        <v>674.33038330078102</v>
      </c>
      <c r="AB3381" s="5">
        <v>784.13922119140602</v>
      </c>
      <c r="AC3381" s="5">
        <v>736.02486165364564</v>
      </c>
      <c r="AD3381" s="5">
        <v>875.33343505859295</v>
      </c>
      <c r="AE3381" s="5">
        <v>917.04211425781205</v>
      </c>
      <c r="AF3381" s="5">
        <v>882.109130859375</v>
      </c>
      <c r="AG3381" s="5">
        <v>891.49489339192667</v>
      </c>
      <c r="AH3381" s="5">
        <v>968.98699951171795</v>
      </c>
      <c r="AI3381" s="5">
        <v>955.43542480468705</v>
      </c>
      <c r="AJ3381" s="5">
        <v>945.115966796875</v>
      </c>
      <c r="AK3381" s="5">
        <v>956.51279703775992</v>
      </c>
      <c r="AL3381" s="5">
        <v>1393.89562988281</v>
      </c>
      <c r="AM3381" s="5">
        <v>1519.78918457031</v>
      </c>
      <c r="AN3381" s="5">
        <v>1421.2900390625</v>
      </c>
      <c r="AO3381" s="5">
        <v>1444.9916178385399</v>
      </c>
      <c r="AP3381" s="5">
        <v>1050.02954101562</v>
      </c>
      <c r="AQ3381" s="5">
        <v>1032.1455078125</v>
      </c>
      <c r="AR3381" s="5">
        <v>1091.11901855468</v>
      </c>
      <c r="AS3381" s="5">
        <v>1057.7646891275999</v>
      </c>
      <c r="AT3381" s="5">
        <v>1028.40124511718</v>
      </c>
      <c r="AU3381" s="5">
        <v>1001.37414550781</v>
      </c>
      <c r="AV3381" s="5">
        <v>913.11651611328102</v>
      </c>
      <c r="AW3381" s="5">
        <v>980.96396891275708</v>
      </c>
      <c r="AX3381" s="5">
        <v>934.31164550781205</v>
      </c>
      <c r="AY3381" s="5">
        <v>848.65563964843705</v>
      </c>
      <c r="AZ3381" s="5">
        <v>856.29803466796795</v>
      </c>
      <c r="BA3381" s="5">
        <v>879.75510660807231</v>
      </c>
    </row>
    <row r="3382" spans="1:53" x14ac:dyDescent="0.2">
      <c r="A3382" s="1">
        <v>3379</v>
      </c>
      <c r="B3382" s="1" t="s">
        <v>13531</v>
      </c>
      <c r="C3382" s="1" t="s">
        <v>13532</v>
      </c>
      <c r="D3382" s="1" t="s">
        <v>13533</v>
      </c>
      <c r="E3382" s="1" t="s">
        <v>13534</v>
      </c>
      <c r="F3382" s="5">
        <v>161.84768676757801</v>
      </c>
      <c r="G3382" s="5">
        <v>161.78150939941401</v>
      </c>
      <c r="H3382" s="5">
        <v>153.45826721191401</v>
      </c>
      <c r="I3382" s="5">
        <v>159.02915445963535</v>
      </c>
      <c r="J3382" s="5">
        <v>171.91734313964801</v>
      </c>
      <c r="K3382" s="5">
        <v>154.373291015625</v>
      </c>
      <c r="L3382" s="5">
        <v>146.490966796875</v>
      </c>
      <c r="M3382" s="5">
        <v>157.59386698404933</v>
      </c>
      <c r="N3382" s="5">
        <v>71.639984130859304</v>
      </c>
      <c r="O3382" s="5">
        <v>134.73287963867099</v>
      </c>
      <c r="P3382" s="5">
        <v>95.4957275390625</v>
      </c>
      <c r="Q3382" s="5">
        <v>100.62286376953092</v>
      </c>
      <c r="R3382" s="5">
        <v>125.073234558105</v>
      </c>
      <c r="S3382" s="5">
        <v>129.85903930664</v>
      </c>
      <c r="T3382" s="5">
        <v>134.97447204589801</v>
      </c>
      <c r="U3382" s="5">
        <v>129.96891530354767</v>
      </c>
      <c r="V3382" s="5">
        <v>118.051399230957</v>
      </c>
      <c r="W3382" s="5">
        <v>169.12516784667901</v>
      </c>
      <c r="X3382" s="5">
        <v>78.156570434570298</v>
      </c>
      <c r="Y3382" s="5">
        <v>121.77771250406879</v>
      </c>
      <c r="Z3382" s="5">
        <v>67.525382995605398</v>
      </c>
      <c r="AA3382" s="5">
        <v>107.87897491455</v>
      </c>
      <c r="AB3382" s="5">
        <v>80.963081359863196</v>
      </c>
      <c r="AC3382" s="5">
        <v>85.455813090006203</v>
      </c>
      <c r="AD3382" s="5">
        <v>146.40832519531199</v>
      </c>
      <c r="AE3382" s="5">
        <v>181.02146911621</v>
      </c>
      <c r="AF3382" s="5">
        <v>159.557525634765</v>
      </c>
      <c r="AG3382" s="5">
        <v>162.32910664876232</v>
      </c>
      <c r="AH3382" s="5">
        <v>146.56547546386699</v>
      </c>
      <c r="AI3382" s="5">
        <v>138.45826721191401</v>
      </c>
      <c r="AJ3382" s="5">
        <v>172.62602233886699</v>
      </c>
      <c r="AK3382" s="5">
        <v>152.54992167154933</v>
      </c>
      <c r="AL3382" s="5">
        <v>124.17015838623</v>
      </c>
      <c r="AM3382" s="5">
        <v>119.47030639648401</v>
      </c>
      <c r="AN3382" s="5">
        <v>137.15495300292901</v>
      </c>
      <c r="AO3382" s="5">
        <v>126.93180592854766</v>
      </c>
      <c r="AP3382" s="5">
        <v>144.93646240234301</v>
      </c>
      <c r="AQ3382" s="5">
        <v>138.76246643066401</v>
      </c>
      <c r="AR3382" s="5">
        <v>112.242301940917</v>
      </c>
      <c r="AS3382" s="5">
        <v>131.98041025797468</v>
      </c>
      <c r="AT3382" s="5">
        <v>204.50920104980401</v>
      </c>
      <c r="AU3382" s="5">
        <v>241.68533325195301</v>
      </c>
      <c r="AV3382" s="5">
        <v>120.62318420410099</v>
      </c>
      <c r="AW3382" s="5">
        <v>188.93923950195267</v>
      </c>
      <c r="AX3382" s="5">
        <v>157.67935180664</v>
      </c>
      <c r="AY3382" s="5">
        <v>128.24018859863199</v>
      </c>
      <c r="AZ3382" s="5">
        <v>143.079010009765</v>
      </c>
      <c r="BA3382" s="5">
        <v>142.99951680501232</v>
      </c>
    </row>
    <row r="3383" spans="1:53" x14ac:dyDescent="0.2">
      <c r="A3383" s="1">
        <v>3380</v>
      </c>
      <c r="B3383" s="1" t="s">
        <v>13535</v>
      </c>
      <c r="C3383" s="1" t="s">
        <v>13536</v>
      </c>
      <c r="D3383" s="1" t="s">
        <v>13537</v>
      </c>
      <c r="E3383" s="1" t="s">
        <v>13538</v>
      </c>
      <c r="H3383" s="5">
        <v>7.5589146614074698</v>
      </c>
      <c r="I3383" s="5">
        <v>7.5589146614074698</v>
      </c>
      <c r="K3383" s="5">
        <v>4.8713045120239196</v>
      </c>
      <c r="M3383" s="5">
        <v>4.8713045120239196</v>
      </c>
      <c r="O3383" s="5">
        <v>14.0791463851928</v>
      </c>
      <c r="P3383" s="5">
        <v>16.052972793579102</v>
      </c>
      <c r="Q3383" s="5">
        <v>15.066059589385951</v>
      </c>
      <c r="S3383" s="5">
        <v>5.2820715904235804</v>
      </c>
      <c r="U3383" s="5">
        <v>5.2820715904235804</v>
      </c>
      <c r="X3383" s="5">
        <v>5.0207052230834899</v>
      </c>
      <c r="Y3383" s="5">
        <v>5.0207052230834899</v>
      </c>
      <c r="Z3383" s="5">
        <v>10.2972965240478</v>
      </c>
      <c r="AA3383" s="5">
        <v>8.3603305816650302</v>
      </c>
      <c r="AB3383" s="5">
        <v>10.769948959350501</v>
      </c>
      <c r="AC3383" s="5">
        <v>9.8091920216877764</v>
      </c>
      <c r="AD3383" s="5">
        <v>8.1697044372558594</v>
      </c>
      <c r="AE3383" s="5">
        <v>10.049958229064901</v>
      </c>
      <c r="AF3383" s="5">
        <v>8.7162446975708008</v>
      </c>
      <c r="AG3383" s="5">
        <v>8.978635787963853</v>
      </c>
      <c r="AH3383" s="5">
        <v>14.2748975753784</v>
      </c>
      <c r="AI3383" s="5">
        <v>11.6258087158203</v>
      </c>
      <c r="AJ3383" s="5">
        <v>16.420019149780199</v>
      </c>
      <c r="AK3383" s="5">
        <v>14.106908480326302</v>
      </c>
      <c r="AL3383" s="5">
        <v>35.419403076171797</v>
      </c>
      <c r="AM3383" s="5">
        <v>51.5736274719238</v>
      </c>
      <c r="AN3383" s="5">
        <v>12.8938283920288</v>
      </c>
      <c r="AO3383" s="5">
        <v>33.295619646708126</v>
      </c>
      <c r="AP3383" s="5">
        <v>4.0855932235717702</v>
      </c>
      <c r="AR3383" s="5">
        <v>3.18535923957824</v>
      </c>
      <c r="AS3383" s="5">
        <v>3.6354762315750051</v>
      </c>
      <c r="AV3383" s="5">
        <v>17.437515258788999</v>
      </c>
      <c r="AW3383" s="5">
        <v>17.437515258788999</v>
      </c>
    </row>
    <row r="3384" spans="1:53" x14ac:dyDescent="0.2">
      <c r="A3384" s="1">
        <v>3381</v>
      </c>
      <c r="B3384" s="1" t="s">
        <v>13539</v>
      </c>
      <c r="C3384" s="1" t="s">
        <v>13540</v>
      </c>
      <c r="D3384" s="1" t="s">
        <v>13541</v>
      </c>
      <c r="E3384" s="1" t="s">
        <v>13542</v>
      </c>
      <c r="F3384" s="5">
        <v>411.57257080078102</v>
      </c>
      <c r="G3384" s="5">
        <v>389.22357177734301</v>
      </c>
      <c r="H3384" s="5">
        <v>434.04415893554602</v>
      </c>
      <c r="I3384" s="5">
        <v>411.61343383789</v>
      </c>
      <c r="J3384" s="5">
        <v>475.48568725585898</v>
      </c>
      <c r="K3384" s="5">
        <v>402.92648315429602</v>
      </c>
      <c r="L3384" s="5">
        <v>429.88949584960898</v>
      </c>
      <c r="M3384" s="5">
        <v>436.10055541992136</v>
      </c>
      <c r="N3384" s="5">
        <v>340.64566040039</v>
      </c>
      <c r="O3384" s="5">
        <v>345.04330444335898</v>
      </c>
      <c r="P3384" s="5">
        <v>347.22637939453102</v>
      </c>
      <c r="Q3384" s="5">
        <v>344.3051147460933</v>
      </c>
      <c r="R3384" s="5">
        <v>176.12901306152301</v>
      </c>
      <c r="S3384" s="5">
        <v>173.329345703125</v>
      </c>
      <c r="T3384" s="5">
        <v>182.96054077148401</v>
      </c>
      <c r="U3384" s="5">
        <v>177.472966512044</v>
      </c>
      <c r="V3384" s="5">
        <v>232.11228942871</v>
      </c>
      <c r="W3384" s="5">
        <v>225.24967956542901</v>
      </c>
      <c r="X3384" s="5">
        <v>239.58001708984301</v>
      </c>
      <c r="Y3384" s="5">
        <v>232.31399536132736</v>
      </c>
      <c r="Z3384" s="5">
        <v>261.45104980468699</v>
      </c>
      <c r="AA3384" s="5">
        <v>275.80950927734301</v>
      </c>
      <c r="AB3384" s="5">
        <v>275.23104858398398</v>
      </c>
      <c r="AC3384" s="5">
        <v>270.83053588867136</v>
      </c>
      <c r="AD3384" s="5">
        <v>222.49142456054599</v>
      </c>
      <c r="AE3384" s="5">
        <v>221.07504272460901</v>
      </c>
      <c r="AF3384" s="5">
        <v>224.92997741699199</v>
      </c>
      <c r="AG3384" s="5">
        <v>222.83214823404899</v>
      </c>
      <c r="AH3384" s="5">
        <v>224.51832580566401</v>
      </c>
      <c r="AI3384" s="5">
        <v>204.07931518554599</v>
      </c>
      <c r="AJ3384" s="5">
        <v>217.40560913085901</v>
      </c>
      <c r="AK3384" s="5">
        <v>215.33441670735635</v>
      </c>
      <c r="AL3384" s="5">
        <v>284.502349853515</v>
      </c>
      <c r="AM3384" s="5">
        <v>295.28768920898398</v>
      </c>
      <c r="AN3384" s="5">
        <v>323.77322387695301</v>
      </c>
      <c r="AO3384" s="5">
        <v>301.18775431315066</v>
      </c>
      <c r="AP3384" s="5">
        <v>178.820556640625</v>
      </c>
      <c r="AQ3384" s="5">
        <v>191.31683349609301</v>
      </c>
      <c r="AR3384" s="5">
        <v>175.50529479980401</v>
      </c>
      <c r="AS3384" s="5">
        <v>181.8808949788407</v>
      </c>
      <c r="AT3384" s="5">
        <v>183.31463623046801</v>
      </c>
      <c r="AU3384" s="5">
        <v>245.48150634765599</v>
      </c>
      <c r="AV3384" s="5">
        <v>206.196029663085</v>
      </c>
      <c r="AW3384" s="5">
        <v>211.66405741373634</v>
      </c>
      <c r="AX3384" s="5">
        <v>182.81900024414</v>
      </c>
      <c r="AY3384" s="5">
        <v>162.81277465820301</v>
      </c>
      <c r="AZ3384" s="5">
        <v>175.78800964355401</v>
      </c>
      <c r="BA3384" s="5">
        <v>173.80659484863236</v>
      </c>
    </row>
    <row r="3385" spans="1:53" x14ac:dyDescent="0.2">
      <c r="A3385" s="1">
        <v>3382</v>
      </c>
      <c r="B3385" s="1" t="s">
        <v>13543</v>
      </c>
      <c r="C3385" s="1" t="s">
        <v>13544</v>
      </c>
      <c r="D3385" s="1" t="s">
        <v>13545</v>
      </c>
      <c r="E3385" s="1" t="s">
        <v>13546</v>
      </c>
      <c r="F3385" s="5">
        <v>295.58435058593699</v>
      </c>
      <c r="G3385" s="5">
        <v>343.38699340820301</v>
      </c>
      <c r="H3385" s="5">
        <v>307.152252197265</v>
      </c>
      <c r="I3385" s="5">
        <v>315.37453206380161</v>
      </c>
      <c r="J3385" s="5">
        <v>277.46957397460898</v>
      </c>
      <c r="K3385" s="5">
        <v>297.17623901367102</v>
      </c>
      <c r="L3385" s="5">
        <v>285.77291870117102</v>
      </c>
      <c r="M3385" s="5">
        <v>286.80624389648369</v>
      </c>
      <c r="N3385" s="5">
        <v>253.10556030273401</v>
      </c>
      <c r="O3385" s="5">
        <v>237.35752868652301</v>
      </c>
      <c r="P3385" s="5">
        <v>209.99900817871</v>
      </c>
      <c r="Q3385" s="5">
        <v>233.48736572265568</v>
      </c>
      <c r="R3385" s="5">
        <v>228.59725952148401</v>
      </c>
      <c r="S3385" s="5">
        <v>175.57975769042901</v>
      </c>
      <c r="T3385" s="5">
        <v>240.816650390625</v>
      </c>
      <c r="U3385" s="5">
        <v>214.997889200846</v>
      </c>
      <c r="V3385" s="5">
        <v>343.330474853515</v>
      </c>
      <c r="W3385" s="5">
        <v>392.04653930664</v>
      </c>
      <c r="X3385" s="5">
        <v>357.18832397460898</v>
      </c>
      <c r="Y3385" s="5">
        <v>364.18844604492136</v>
      </c>
      <c r="Z3385" s="5">
        <v>400.706787109375</v>
      </c>
      <c r="AA3385" s="5">
        <v>341.17449951171801</v>
      </c>
      <c r="AB3385" s="5">
        <v>418.53414916992102</v>
      </c>
      <c r="AC3385" s="5">
        <v>386.80514526367136</v>
      </c>
      <c r="AD3385" s="5">
        <v>315.07650756835898</v>
      </c>
      <c r="AE3385" s="5">
        <v>357.95172119140602</v>
      </c>
      <c r="AF3385" s="5">
        <v>283.36395263671801</v>
      </c>
      <c r="AG3385" s="5">
        <v>318.79739379882767</v>
      </c>
      <c r="AH3385" s="5">
        <v>344.375396728515</v>
      </c>
      <c r="AI3385" s="5">
        <v>307.15325927734301</v>
      </c>
      <c r="AJ3385" s="5">
        <v>360.73718261718699</v>
      </c>
      <c r="AK3385" s="5">
        <v>337.42194620768169</v>
      </c>
      <c r="AL3385" s="5">
        <v>143.06422424316401</v>
      </c>
      <c r="AM3385" s="5">
        <v>190.59135437011699</v>
      </c>
      <c r="AN3385" s="5">
        <v>192.895736694335</v>
      </c>
      <c r="AO3385" s="5">
        <v>175.51710510253869</v>
      </c>
      <c r="AP3385" s="5">
        <v>224.70349121093699</v>
      </c>
      <c r="AQ3385" s="5">
        <v>226.89985656738199</v>
      </c>
      <c r="AR3385" s="5">
        <v>249.11305236816401</v>
      </c>
      <c r="AS3385" s="5">
        <v>233.57213338216101</v>
      </c>
      <c r="AT3385" s="5">
        <v>369.260650634765</v>
      </c>
      <c r="AU3385" s="5">
        <v>358.69158935546801</v>
      </c>
      <c r="AV3385" s="5">
        <v>493.952056884765</v>
      </c>
      <c r="AW3385" s="5">
        <v>407.301432291666</v>
      </c>
      <c r="AX3385" s="5">
        <v>344.11209106445301</v>
      </c>
      <c r="AY3385" s="5">
        <v>351.36651611328102</v>
      </c>
      <c r="AZ3385" s="5">
        <v>347.00909423828102</v>
      </c>
      <c r="BA3385" s="5">
        <v>347.49590047200508</v>
      </c>
    </row>
    <row r="3386" spans="1:53" x14ac:dyDescent="0.2">
      <c r="A3386" s="1">
        <v>3383</v>
      </c>
      <c r="B3386" s="1" t="s">
        <v>13547</v>
      </c>
      <c r="C3386" s="1" t="s">
        <v>13548</v>
      </c>
      <c r="D3386" s="1" t="s">
        <v>13549</v>
      </c>
      <c r="E3386" s="1" t="s">
        <v>13550</v>
      </c>
      <c r="AJ3386" s="5">
        <v>97.831092834472599</v>
      </c>
      <c r="AK3386" s="5">
        <v>97.831092834472599</v>
      </c>
      <c r="AU3386" s="5">
        <v>16.390678405761701</v>
      </c>
      <c r="AW3386" s="5">
        <v>16.390678405761701</v>
      </c>
    </row>
    <row r="3387" spans="1:53" x14ac:dyDescent="0.2">
      <c r="A3387" s="1">
        <v>3384</v>
      </c>
      <c r="B3387" s="1" t="s">
        <v>13551</v>
      </c>
      <c r="C3387" s="1" t="s">
        <v>13552</v>
      </c>
      <c r="D3387" s="1" t="s">
        <v>13553</v>
      </c>
      <c r="E3387" s="1" t="s">
        <v>13554</v>
      </c>
      <c r="F3387" s="5">
        <v>53.104602813720703</v>
      </c>
      <c r="G3387" s="5">
        <v>68.840538024902301</v>
      </c>
      <c r="H3387" s="5">
        <v>113.302284240722</v>
      </c>
      <c r="I3387" s="5">
        <v>78.415808359781678</v>
      </c>
      <c r="K3387" s="5">
        <v>57.286144256591797</v>
      </c>
      <c r="L3387" s="5">
        <v>58.620147705078097</v>
      </c>
      <c r="M3387" s="5">
        <v>57.953145980834947</v>
      </c>
      <c r="N3387" s="5">
        <v>85.352188110351506</v>
      </c>
      <c r="O3387" s="5">
        <v>110.730430603027</v>
      </c>
      <c r="P3387" s="5">
        <v>93.024726867675696</v>
      </c>
      <c r="Q3387" s="5">
        <v>96.369115193684749</v>
      </c>
      <c r="R3387" s="5">
        <v>80.470008850097599</v>
      </c>
      <c r="S3387" s="5">
        <v>86.058822631835895</v>
      </c>
      <c r="T3387" s="5">
        <v>109.82112884521401</v>
      </c>
      <c r="U3387" s="5">
        <v>92.116653442382486</v>
      </c>
      <c r="V3387" s="5">
        <v>91.405906677246094</v>
      </c>
      <c r="W3387" s="5">
        <v>97.787948608398395</v>
      </c>
      <c r="X3387" s="5">
        <v>83.746818542480398</v>
      </c>
      <c r="Y3387" s="5">
        <v>90.980224609374957</v>
      </c>
      <c r="Z3387" s="5">
        <v>94.122032165527301</v>
      </c>
      <c r="AA3387" s="5">
        <v>101.57337951660099</v>
      </c>
      <c r="AB3387" s="5">
        <v>130.29153442382801</v>
      </c>
      <c r="AC3387" s="5">
        <v>108.6623153686521</v>
      </c>
      <c r="AD3387" s="5">
        <v>71.013580322265597</v>
      </c>
      <c r="AE3387" s="5">
        <v>79.100296020507798</v>
      </c>
      <c r="AF3387" s="5">
        <v>90.898933410644503</v>
      </c>
      <c r="AG3387" s="5">
        <v>80.337603251139299</v>
      </c>
      <c r="AH3387" s="5">
        <v>76.869712829589801</v>
      </c>
      <c r="AI3387" s="5">
        <v>94.122032165527301</v>
      </c>
      <c r="AJ3387" s="5">
        <v>80.482498168945298</v>
      </c>
      <c r="AK3387" s="5">
        <v>83.824747721354129</v>
      </c>
      <c r="AL3387" s="5">
        <v>116.283325195312</v>
      </c>
      <c r="AM3387" s="5">
        <v>84.304649353027301</v>
      </c>
      <c r="AN3387" s="5">
        <v>87.357589721679602</v>
      </c>
      <c r="AO3387" s="5">
        <v>95.981854756672973</v>
      </c>
      <c r="AP3387" s="5">
        <v>105.12931823730401</v>
      </c>
      <c r="AQ3387" s="5">
        <v>87.375160217285099</v>
      </c>
      <c r="AR3387" s="5">
        <v>87.5001220703125</v>
      </c>
      <c r="AS3387" s="5">
        <v>93.334866841633868</v>
      </c>
      <c r="AT3387" s="5">
        <v>79.033042907714801</v>
      </c>
      <c r="AU3387" s="5">
        <v>62.724655151367102</v>
      </c>
      <c r="AV3387" s="5">
        <v>59.620445251464801</v>
      </c>
      <c r="AW3387" s="5">
        <v>67.12604777018224</v>
      </c>
      <c r="AX3387" s="5">
        <v>76.282554626464801</v>
      </c>
      <c r="AY3387" s="5">
        <v>78.658302307128906</v>
      </c>
      <c r="AZ3387" s="5">
        <v>83.409210205078097</v>
      </c>
      <c r="BA3387" s="5">
        <v>79.450022379557268</v>
      </c>
    </row>
    <row r="3388" spans="1:53" x14ac:dyDescent="0.2">
      <c r="A3388" s="1">
        <v>3385</v>
      </c>
      <c r="B3388" s="1" t="s">
        <v>13555</v>
      </c>
      <c r="C3388" s="1" t="s">
        <v>13556</v>
      </c>
      <c r="D3388" s="1" t="s">
        <v>13557</v>
      </c>
      <c r="E3388" s="1" t="s">
        <v>13558</v>
      </c>
      <c r="F3388" s="5">
        <v>805.90093994140602</v>
      </c>
      <c r="G3388" s="5">
        <v>715.48406982421795</v>
      </c>
      <c r="H3388" s="5">
        <v>747.370849609375</v>
      </c>
      <c r="I3388" s="5">
        <v>756.25195312499966</v>
      </c>
      <c r="J3388" s="5">
        <v>803.55230712890602</v>
      </c>
      <c r="K3388" s="5">
        <v>742.19256591796795</v>
      </c>
      <c r="L3388" s="5">
        <v>800.481201171875</v>
      </c>
      <c r="M3388" s="5">
        <v>782.0753580729164</v>
      </c>
      <c r="N3388" s="5">
        <v>2182.4150390625</v>
      </c>
      <c r="O3388" s="5">
        <v>2318.87817382812</v>
      </c>
      <c r="P3388" s="5">
        <v>2167.65185546875</v>
      </c>
      <c r="Q3388" s="5">
        <v>2222.9816894531232</v>
      </c>
      <c r="R3388" s="5">
        <v>1429.21484375</v>
      </c>
      <c r="S3388" s="5">
        <v>1288.63146972656</v>
      </c>
      <c r="T3388" s="5">
        <v>1195.42492675781</v>
      </c>
      <c r="U3388" s="5">
        <v>1304.4237467447899</v>
      </c>
      <c r="V3388" s="5">
        <v>1027.57739257812</v>
      </c>
      <c r="W3388" s="5">
        <v>957.519775390625</v>
      </c>
      <c r="X3388" s="5">
        <v>952.888427734375</v>
      </c>
      <c r="Y3388" s="5">
        <v>979.32853190104004</v>
      </c>
      <c r="Z3388" s="5">
        <v>734.031494140625</v>
      </c>
      <c r="AA3388" s="5">
        <v>852.09313964843705</v>
      </c>
      <c r="AB3388" s="5">
        <v>806.47424316406205</v>
      </c>
      <c r="AC3388" s="5">
        <v>797.53295898437466</v>
      </c>
      <c r="AD3388" s="5">
        <v>739.29443359375</v>
      </c>
      <c r="AE3388" s="5">
        <v>725.4638671875</v>
      </c>
      <c r="AF3388" s="5">
        <v>763.5625</v>
      </c>
      <c r="AG3388" s="5">
        <v>742.77360026041663</v>
      </c>
      <c r="AH3388" s="5">
        <v>787.21185302734295</v>
      </c>
      <c r="AI3388" s="5">
        <v>694.37121582031205</v>
      </c>
      <c r="AJ3388" s="5">
        <v>717.58148193359295</v>
      </c>
      <c r="AK3388" s="5">
        <v>733.05485026041595</v>
      </c>
      <c r="AL3388" s="5">
        <v>1619.76135253906</v>
      </c>
      <c r="AM3388" s="5">
        <v>1673.02404785156</v>
      </c>
      <c r="AN3388" s="5">
        <v>1727.47253417968</v>
      </c>
      <c r="AO3388" s="5">
        <v>1673.4193115234332</v>
      </c>
      <c r="AP3388" s="5">
        <v>1019.48712158203</v>
      </c>
      <c r="AQ3388" s="5">
        <v>1024.39709472656</v>
      </c>
      <c r="AR3388" s="5">
        <v>1011.37744140625</v>
      </c>
      <c r="AS3388" s="5">
        <v>1018.4205525716134</v>
      </c>
      <c r="AT3388" s="5">
        <v>1006.80383300781</v>
      </c>
      <c r="AU3388" s="5">
        <v>845.12640380859295</v>
      </c>
      <c r="AV3388" s="5">
        <v>1012.4497680664</v>
      </c>
      <c r="AW3388" s="5">
        <v>954.79333496093432</v>
      </c>
      <c r="AX3388" s="5">
        <v>799.07873535156205</v>
      </c>
      <c r="AY3388" s="5">
        <v>908.71771240234295</v>
      </c>
      <c r="AZ3388" s="5">
        <v>787.89434814453102</v>
      </c>
      <c r="BA3388" s="5">
        <v>831.89693196614519</v>
      </c>
    </row>
    <row r="3389" spans="1:53" x14ac:dyDescent="0.2">
      <c r="A3389" s="1">
        <v>3386</v>
      </c>
      <c r="B3389" s="1" t="s">
        <v>13559</v>
      </c>
      <c r="C3389" s="1" t="s">
        <v>13560</v>
      </c>
      <c r="D3389" s="1" t="s">
        <v>13561</v>
      </c>
      <c r="E3389" s="1" t="s">
        <v>13562</v>
      </c>
      <c r="F3389" s="5">
        <v>128.28819274902301</v>
      </c>
      <c r="G3389" s="5">
        <v>97.939292907714801</v>
      </c>
      <c r="H3389" s="5">
        <v>132.58303833007801</v>
      </c>
      <c r="I3389" s="5">
        <v>119.60350799560528</v>
      </c>
      <c r="J3389" s="5">
        <v>128.69725036621</v>
      </c>
      <c r="K3389" s="5">
        <v>118.717575073242</v>
      </c>
      <c r="L3389" s="5">
        <v>165.50686645507801</v>
      </c>
      <c r="M3389" s="5">
        <v>137.64056396484332</v>
      </c>
      <c r="N3389" s="5">
        <v>161.210357666015</v>
      </c>
      <c r="O3389" s="5">
        <v>218.79547119140599</v>
      </c>
      <c r="P3389" s="5">
        <v>171.656814575195</v>
      </c>
      <c r="Q3389" s="5">
        <v>183.88754781087198</v>
      </c>
      <c r="R3389" s="5">
        <v>107.408058166503</v>
      </c>
      <c r="S3389" s="5">
        <v>94.783012390136705</v>
      </c>
      <c r="T3389" s="5">
        <v>96.192214965820298</v>
      </c>
      <c r="U3389" s="5">
        <v>99.461095174153343</v>
      </c>
      <c r="V3389" s="5">
        <v>103.717643737792</v>
      </c>
      <c r="W3389" s="5">
        <v>78.819572448730398</v>
      </c>
      <c r="X3389" s="5">
        <v>85.785675048828097</v>
      </c>
      <c r="Y3389" s="5">
        <v>89.440963745116846</v>
      </c>
      <c r="Z3389" s="5">
        <v>122.989692687988</v>
      </c>
      <c r="AA3389" s="5">
        <v>131.22871398925699</v>
      </c>
      <c r="AB3389" s="5">
        <v>146.22769165039</v>
      </c>
      <c r="AC3389" s="5">
        <v>133.48203277587834</v>
      </c>
      <c r="AD3389" s="5">
        <v>82.706993103027301</v>
      </c>
      <c r="AE3389" s="5">
        <v>73.536140441894503</v>
      </c>
      <c r="AF3389" s="5">
        <v>99.125480651855398</v>
      </c>
      <c r="AG3389" s="5">
        <v>85.122871398925739</v>
      </c>
      <c r="AH3389" s="5">
        <v>66.148063659667898</v>
      </c>
      <c r="AI3389" s="5">
        <v>67.918556213378906</v>
      </c>
      <c r="AJ3389" s="5">
        <v>85.462211608886705</v>
      </c>
      <c r="AK3389" s="5">
        <v>73.176277160644517</v>
      </c>
      <c r="AL3389" s="5">
        <v>127.704704284667</v>
      </c>
      <c r="AM3389" s="5">
        <v>134.65913391113199</v>
      </c>
      <c r="AN3389" s="5">
        <v>126.792221069335</v>
      </c>
      <c r="AO3389" s="5">
        <v>129.71868642171134</v>
      </c>
      <c r="AP3389" s="5">
        <v>86.590522766113196</v>
      </c>
      <c r="AQ3389" s="5">
        <v>88.362892150878906</v>
      </c>
      <c r="AR3389" s="5">
        <v>95.806327819824205</v>
      </c>
      <c r="AS3389" s="5">
        <v>90.253247578938769</v>
      </c>
      <c r="AT3389" s="5">
        <v>63.253017425537102</v>
      </c>
      <c r="AU3389" s="5">
        <v>105.94594573974599</v>
      </c>
      <c r="AV3389" s="5">
        <v>79.122970581054602</v>
      </c>
      <c r="AW3389" s="5">
        <v>82.773977915445897</v>
      </c>
      <c r="AX3389" s="5">
        <v>46.7974853515625</v>
      </c>
      <c r="AY3389" s="5">
        <v>67.103057861328097</v>
      </c>
      <c r="AZ3389" s="5">
        <v>73.215530395507798</v>
      </c>
      <c r="BA3389" s="5">
        <v>62.372024536132791</v>
      </c>
    </row>
    <row r="3390" spans="1:53" x14ac:dyDescent="0.2">
      <c r="A3390" s="1">
        <v>3387</v>
      </c>
      <c r="B3390" s="1" t="s">
        <v>13563</v>
      </c>
      <c r="C3390" s="1" t="s">
        <v>13564</v>
      </c>
      <c r="D3390" s="1" t="s">
        <v>13565</v>
      </c>
      <c r="E3390" s="1" t="s">
        <v>13566</v>
      </c>
      <c r="F3390" s="5">
        <v>1000.27850341796</v>
      </c>
      <c r="G3390" s="5">
        <v>1012.54321289062</v>
      </c>
      <c r="H3390" s="5">
        <v>1022.27429199218</v>
      </c>
      <c r="I3390" s="5">
        <v>1011.6986694335868</v>
      </c>
      <c r="J3390" s="5">
        <v>1019.65899658203</v>
      </c>
      <c r="K3390" s="5">
        <v>955.34460449218705</v>
      </c>
      <c r="L3390" s="5">
        <v>978.34558105468705</v>
      </c>
      <c r="M3390" s="5">
        <v>984.44972737630133</v>
      </c>
      <c r="N3390" s="5">
        <v>710.36090087890602</v>
      </c>
      <c r="O3390" s="5">
        <v>657.51617431640602</v>
      </c>
      <c r="P3390" s="5">
        <v>689.42681884765602</v>
      </c>
      <c r="Q3390" s="5">
        <v>685.76796468098928</v>
      </c>
      <c r="R3390" s="5">
        <v>695.30450439453102</v>
      </c>
      <c r="S3390" s="5">
        <v>674.66064453125</v>
      </c>
      <c r="T3390" s="5">
        <v>765.04595947265602</v>
      </c>
      <c r="U3390" s="5">
        <v>711.67036946614564</v>
      </c>
      <c r="V3390" s="5">
        <v>987.61480712890602</v>
      </c>
      <c r="W3390" s="5">
        <v>904.31072998046795</v>
      </c>
      <c r="X3390" s="5">
        <v>903.47265625</v>
      </c>
      <c r="Y3390" s="5">
        <v>931.79939778645803</v>
      </c>
      <c r="Z3390" s="5">
        <v>1170.17944335937</v>
      </c>
      <c r="AA3390" s="5">
        <v>1223.18774414062</v>
      </c>
      <c r="AB3390" s="5">
        <v>1139.55920410156</v>
      </c>
      <c r="AC3390" s="5">
        <v>1177.6421305338499</v>
      </c>
      <c r="AD3390" s="5">
        <v>782.58557128906205</v>
      </c>
      <c r="AE3390" s="5">
        <v>830.65362548828102</v>
      </c>
      <c r="AF3390" s="5">
        <v>779.89306640625</v>
      </c>
      <c r="AG3390" s="5">
        <v>797.71075439453091</v>
      </c>
      <c r="AH3390" s="5">
        <v>811.44104003906205</v>
      </c>
      <c r="AI3390" s="5">
        <v>830.117919921875</v>
      </c>
      <c r="AJ3390" s="5">
        <v>776.98443603515602</v>
      </c>
      <c r="AK3390" s="5">
        <v>806.18113199869765</v>
      </c>
      <c r="AL3390" s="5">
        <v>547.738037109375</v>
      </c>
      <c r="AM3390" s="5">
        <v>595.67053222656205</v>
      </c>
      <c r="AN3390" s="5">
        <v>599.74310302734295</v>
      </c>
      <c r="AO3390" s="5">
        <v>581.05055745442667</v>
      </c>
      <c r="AP3390" s="5">
        <v>802.66827392578102</v>
      </c>
      <c r="AQ3390" s="5">
        <v>763.533935546875</v>
      </c>
      <c r="AR3390" s="5">
        <v>753.14044189453102</v>
      </c>
      <c r="AS3390" s="5">
        <v>773.11421712239564</v>
      </c>
      <c r="AT3390" s="5">
        <v>1309.42517089843</v>
      </c>
      <c r="AU3390" s="5">
        <v>1364.21313476562</v>
      </c>
      <c r="AV3390" s="5">
        <v>1252.49194335937</v>
      </c>
      <c r="AW3390" s="5">
        <v>1308.7100830078066</v>
      </c>
      <c r="AX3390" s="5">
        <v>1043.37915039062</v>
      </c>
      <c r="AY3390" s="5">
        <v>1004.33569335937</v>
      </c>
      <c r="AZ3390" s="5">
        <v>1045.98583984375</v>
      </c>
      <c r="BA3390" s="5">
        <v>1031.2335611979133</v>
      </c>
    </row>
    <row r="3391" spans="1:53" x14ac:dyDescent="0.2">
      <c r="A3391" s="1">
        <v>3388</v>
      </c>
      <c r="B3391" s="1" t="s">
        <v>13567</v>
      </c>
      <c r="C3391" s="7" t="s">
        <v>13568</v>
      </c>
      <c r="D3391" s="1" t="s">
        <v>13569</v>
      </c>
      <c r="E3391" s="1" t="s">
        <v>13570</v>
      </c>
      <c r="F3391" s="5">
        <v>112.27931213378901</v>
      </c>
      <c r="G3391" s="5">
        <v>103.61856842041</v>
      </c>
      <c r="I3391" s="5">
        <v>107.9489402770995</v>
      </c>
      <c r="N3391" s="5">
        <v>147.64884948730401</v>
      </c>
      <c r="P3391" s="5">
        <v>140.22174072265599</v>
      </c>
      <c r="Q3391" s="5">
        <v>143.93529510498001</v>
      </c>
      <c r="V3391" s="5">
        <v>90.129051208496094</v>
      </c>
      <c r="W3391" s="5">
        <v>109.03752899169901</v>
      </c>
      <c r="X3391" s="5">
        <v>87.438224792480398</v>
      </c>
      <c r="Y3391" s="5">
        <v>95.534934997558494</v>
      </c>
      <c r="Z3391" s="5">
        <v>83.579978942871094</v>
      </c>
      <c r="AA3391" s="5">
        <v>95.323684692382798</v>
      </c>
      <c r="AB3391" s="5">
        <v>89.596023559570298</v>
      </c>
      <c r="AC3391" s="5">
        <v>89.499895731608078</v>
      </c>
      <c r="AD3391" s="5">
        <v>162.970291137695</v>
      </c>
      <c r="AE3391" s="5">
        <v>101.982498168945</v>
      </c>
      <c r="AG3391" s="5">
        <v>132.47639465332</v>
      </c>
      <c r="AI3391" s="5">
        <v>112.509147644042</v>
      </c>
      <c r="AJ3391" s="5">
        <v>103.03175354003901</v>
      </c>
      <c r="AK3391" s="5">
        <v>107.7704505920405</v>
      </c>
      <c r="AL3391" s="5">
        <v>115.35634613037099</v>
      </c>
      <c r="AM3391" s="5">
        <v>120.01156616210901</v>
      </c>
      <c r="AN3391" s="5">
        <v>126.472839355468</v>
      </c>
      <c r="AO3391" s="5">
        <v>120.61358388264934</v>
      </c>
      <c r="AP3391" s="5">
        <v>92.015663146972599</v>
      </c>
      <c r="AQ3391" s="5">
        <v>96.603523254394503</v>
      </c>
      <c r="AR3391" s="5">
        <v>67.405891418457003</v>
      </c>
      <c r="AS3391" s="5">
        <v>85.341692606608035</v>
      </c>
      <c r="AT3391" s="5">
        <v>101.036422729492</v>
      </c>
      <c r="AU3391" s="5">
        <v>104.25570678710901</v>
      </c>
      <c r="AV3391" s="5">
        <v>77.406898498535099</v>
      </c>
      <c r="AW3391" s="5">
        <v>94.233009338378693</v>
      </c>
      <c r="AX3391" s="5">
        <v>71.245414733886705</v>
      </c>
      <c r="AZ3391" s="5">
        <v>75.220466613769503</v>
      </c>
      <c r="BA3391" s="5">
        <v>73.232940673828097</v>
      </c>
    </row>
    <row r="3392" spans="1:53" x14ac:dyDescent="0.2">
      <c r="A3392" s="1">
        <v>3389</v>
      </c>
      <c r="B3392" s="1" t="s">
        <v>13571</v>
      </c>
      <c r="C3392" s="1" t="s">
        <v>13572</v>
      </c>
      <c r="D3392" s="1" t="s">
        <v>13573</v>
      </c>
      <c r="E3392" s="1" t="s">
        <v>13574</v>
      </c>
      <c r="F3392" s="5">
        <v>191.74417114257801</v>
      </c>
      <c r="G3392" s="5">
        <v>117.691200256347</v>
      </c>
      <c r="H3392" s="5">
        <v>152.74888610839801</v>
      </c>
      <c r="I3392" s="5">
        <v>154.06141916910767</v>
      </c>
      <c r="J3392" s="5">
        <v>149.46739196777301</v>
      </c>
      <c r="K3392" s="5">
        <v>139.798416137695</v>
      </c>
      <c r="L3392" s="5">
        <v>147.12478637695301</v>
      </c>
      <c r="M3392" s="5">
        <v>145.46353149414034</v>
      </c>
      <c r="N3392" s="5">
        <v>292.32644653320301</v>
      </c>
      <c r="O3392" s="5">
        <v>319.796142578125</v>
      </c>
      <c r="P3392" s="5">
        <v>300.43978881835898</v>
      </c>
      <c r="Q3392" s="5">
        <v>304.1874593098957</v>
      </c>
      <c r="R3392" s="5">
        <v>179.923736572265</v>
      </c>
      <c r="S3392" s="5">
        <v>172.79008483886699</v>
      </c>
      <c r="T3392" s="5">
        <v>239.18359375</v>
      </c>
      <c r="U3392" s="5">
        <v>197.299138387044</v>
      </c>
      <c r="V3392" s="5">
        <v>150.911209106445</v>
      </c>
      <c r="W3392" s="5">
        <v>163.36459350585901</v>
      </c>
      <c r="X3392" s="5">
        <v>143.130859375</v>
      </c>
      <c r="Y3392" s="5">
        <v>152.46888732910134</v>
      </c>
      <c r="Z3392" s="5">
        <v>133.28910827636699</v>
      </c>
      <c r="AA3392" s="5">
        <v>125.66903686523401</v>
      </c>
      <c r="AB3392" s="5">
        <v>143.21179199218699</v>
      </c>
      <c r="AC3392" s="5">
        <v>134.05664571126266</v>
      </c>
      <c r="AD3392" s="5">
        <v>150.25042724609301</v>
      </c>
      <c r="AE3392" s="5">
        <v>130.20060729980401</v>
      </c>
      <c r="AF3392" s="5">
        <v>165.06123352050699</v>
      </c>
      <c r="AG3392" s="5">
        <v>148.50408935546798</v>
      </c>
      <c r="AH3392" s="5">
        <v>153.58480834960901</v>
      </c>
      <c r="AI3392" s="5">
        <v>152.87557983398401</v>
      </c>
      <c r="AJ3392" s="5">
        <v>168.10810852050699</v>
      </c>
      <c r="AK3392" s="5">
        <v>158.18949890136665</v>
      </c>
      <c r="AL3392" s="5">
        <v>242.52404785156199</v>
      </c>
      <c r="AM3392" s="5">
        <v>200.22308349609301</v>
      </c>
      <c r="AN3392" s="5">
        <v>259.05776977539</v>
      </c>
      <c r="AO3392" s="5">
        <v>233.93496704101503</v>
      </c>
      <c r="AP3392" s="5">
        <v>133.86842346191401</v>
      </c>
      <c r="AQ3392" s="5">
        <v>160.92427062988199</v>
      </c>
      <c r="AR3392" s="5">
        <v>155.98194885253901</v>
      </c>
      <c r="AS3392" s="5">
        <v>150.25821431477831</v>
      </c>
      <c r="AT3392" s="5">
        <v>178.74067687988199</v>
      </c>
      <c r="AU3392" s="5">
        <v>166.44073486328099</v>
      </c>
      <c r="AV3392" s="5">
        <v>162.50453186035099</v>
      </c>
      <c r="AW3392" s="5">
        <v>169.22864786783799</v>
      </c>
      <c r="AX3392" s="5">
        <v>106.88810729980401</v>
      </c>
      <c r="AY3392" s="5">
        <v>118.505485534667</v>
      </c>
      <c r="AZ3392" s="5">
        <v>103.024360656738</v>
      </c>
      <c r="BA3392" s="5">
        <v>109.47265116373633</v>
      </c>
    </row>
    <row r="3393" spans="1:53" x14ac:dyDescent="0.2">
      <c r="A3393" s="1">
        <v>3390</v>
      </c>
      <c r="B3393" s="1" t="s">
        <v>13575</v>
      </c>
      <c r="C3393" s="1" t="s">
        <v>13576</v>
      </c>
      <c r="D3393" s="1" t="s">
        <v>13577</v>
      </c>
      <c r="E3393" s="1" t="s">
        <v>13578</v>
      </c>
      <c r="F3393" s="5">
        <v>212.10350036621</v>
      </c>
      <c r="G3393" s="5">
        <v>178.46615600585901</v>
      </c>
      <c r="H3393" s="5">
        <v>180.51416015625</v>
      </c>
      <c r="I3393" s="5">
        <v>190.36127217610633</v>
      </c>
      <c r="J3393" s="5">
        <v>198.283935546875</v>
      </c>
      <c r="K3393" s="5">
        <v>184.186264038085</v>
      </c>
      <c r="L3393" s="5">
        <v>200.89776611328099</v>
      </c>
      <c r="M3393" s="5">
        <v>194.45598856608035</v>
      </c>
      <c r="N3393" s="5">
        <v>128.75183105468699</v>
      </c>
      <c r="O3393" s="5">
        <v>151.95991516113199</v>
      </c>
      <c r="P3393" s="5">
        <v>110.131637573242</v>
      </c>
      <c r="Q3393" s="5">
        <v>130.28112792968699</v>
      </c>
      <c r="R3393" s="5">
        <v>99.466979980468693</v>
      </c>
      <c r="S3393" s="5">
        <v>103.96223449707</v>
      </c>
      <c r="T3393" s="5">
        <v>116.361610412597</v>
      </c>
      <c r="U3393" s="5">
        <v>106.59694163004524</v>
      </c>
      <c r="V3393" s="5">
        <v>214.01518249511699</v>
      </c>
      <c r="W3393" s="5">
        <v>205.22439575195301</v>
      </c>
      <c r="X3393" s="5">
        <v>189.99166870117099</v>
      </c>
      <c r="Y3393" s="5">
        <v>203.07708231608032</v>
      </c>
      <c r="Z3393" s="5">
        <v>196.33903503417901</v>
      </c>
      <c r="AA3393" s="5">
        <v>166.618881225585</v>
      </c>
      <c r="AB3393" s="5">
        <v>195.90298461914</v>
      </c>
      <c r="AC3393" s="5">
        <v>186.28696695963467</v>
      </c>
      <c r="AD3393" s="5">
        <v>256.28823852539</v>
      </c>
      <c r="AE3393" s="5">
        <v>255.59309387207</v>
      </c>
      <c r="AF3393" s="5">
        <v>273.01089477539</v>
      </c>
      <c r="AG3393" s="5">
        <v>261.63074239094999</v>
      </c>
      <c r="AH3393" s="5">
        <v>284.22518920898398</v>
      </c>
      <c r="AI3393" s="5">
        <v>277.16925048828102</v>
      </c>
      <c r="AJ3393" s="5">
        <v>256.99826049804602</v>
      </c>
      <c r="AK3393" s="5">
        <v>272.7975667317703</v>
      </c>
      <c r="AL3393" s="5">
        <v>149.62705993652301</v>
      </c>
      <c r="AM3393" s="5">
        <v>162.56864929199199</v>
      </c>
      <c r="AN3393" s="5">
        <v>146.936599731445</v>
      </c>
      <c r="AO3393" s="5">
        <v>153.04410298665334</v>
      </c>
      <c r="AP3393" s="5">
        <v>185.56593322753901</v>
      </c>
      <c r="AQ3393" s="5">
        <v>183.05261230468699</v>
      </c>
      <c r="AR3393" s="5">
        <v>184.90324401855401</v>
      </c>
      <c r="AS3393" s="5">
        <v>184.50726318359332</v>
      </c>
      <c r="AT3393" s="5">
        <v>231.41935729980401</v>
      </c>
      <c r="AU3393" s="5">
        <v>257.00265502929602</v>
      </c>
      <c r="AV3393" s="5">
        <v>219.25715637207</v>
      </c>
      <c r="AW3393" s="5">
        <v>235.89305623372334</v>
      </c>
      <c r="AX3393" s="5">
        <v>200.01979064941401</v>
      </c>
      <c r="AY3393" s="5">
        <v>238.93023681640599</v>
      </c>
      <c r="AZ3393" s="5">
        <v>213.14677429199199</v>
      </c>
      <c r="BA3393" s="5">
        <v>217.3656005859373</v>
      </c>
    </row>
    <row r="3394" spans="1:53" x14ac:dyDescent="0.2">
      <c r="A3394" s="1">
        <v>3391</v>
      </c>
      <c r="B3394" s="1" t="s">
        <v>13579</v>
      </c>
      <c r="C3394" s="1" t="s">
        <v>13580</v>
      </c>
      <c r="D3394" s="1" t="s">
        <v>13581</v>
      </c>
      <c r="E3394" s="1" t="s">
        <v>13582</v>
      </c>
      <c r="F3394" s="5">
        <v>1103.8935546875</v>
      </c>
      <c r="G3394" s="5">
        <v>1128.326171875</v>
      </c>
      <c r="H3394" s="5">
        <v>1114.07873535156</v>
      </c>
      <c r="I3394" s="5">
        <v>1115.4328206380198</v>
      </c>
      <c r="J3394" s="5">
        <v>1055.32971191406</v>
      </c>
      <c r="K3394" s="5">
        <v>1080.8876953125</v>
      </c>
      <c r="L3394" s="5">
        <v>1063.98156738281</v>
      </c>
      <c r="M3394" s="5">
        <v>1066.7329915364564</v>
      </c>
      <c r="N3394" s="5">
        <v>548.757080078125</v>
      </c>
      <c r="O3394" s="5">
        <v>598.079833984375</v>
      </c>
      <c r="P3394" s="5">
        <v>558.62463378906205</v>
      </c>
      <c r="Q3394" s="5">
        <v>568.48718261718739</v>
      </c>
      <c r="R3394" s="5">
        <v>776.50616455078102</v>
      </c>
      <c r="S3394" s="5">
        <v>773.99572753906205</v>
      </c>
      <c r="T3394" s="5">
        <v>772.23577880859295</v>
      </c>
      <c r="U3394" s="5">
        <v>774.24589029947867</v>
      </c>
      <c r="V3394" s="5">
        <v>1050.13305664062</v>
      </c>
      <c r="W3394" s="5">
        <v>1032.490234375</v>
      </c>
      <c r="X3394" s="5">
        <v>1006.27716064453</v>
      </c>
      <c r="Y3394" s="5">
        <v>1029.6334838867167</v>
      </c>
      <c r="Z3394" s="5">
        <v>1105.34265136718</v>
      </c>
      <c r="AA3394" s="5">
        <v>1118.51452636718</v>
      </c>
      <c r="AB3394" s="5">
        <v>1139.45324707031</v>
      </c>
      <c r="AC3394" s="5">
        <v>1121.1034749348901</v>
      </c>
      <c r="AD3394" s="5">
        <v>915.80364990234295</v>
      </c>
      <c r="AE3394" s="5">
        <v>911.91052246093705</v>
      </c>
      <c r="AF3394" s="5">
        <v>881.35827636718705</v>
      </c>
      <c r="AG3394" s="5">
        <v>903.02414957682231</v>
      </c>
      <c r="AH3394" s="5">
        <v>906.78314208984295</v>
      </c>
      <c r="AI3394" s="5">
        <v>880.240478515625</v>
      </c>
      <c r="AJ3394" s="5">
        <v>896.56408691406205</v>
      </c>
      <c r="AK3394" s="5">
        <v>894.5292358398433</v>
      </c>
      <c r="AL3394" s="5">
        <v>590.44738769531205</v>
      </c>
      <c r="AM3394" s="5">
        <v>587.683837890625</v>
      </c>
      <c r="AN3394" s="5">
        <v>601.23449707031205</v>
      </c>
      <c r="AO3394" s="5">
        <v>593.12190755208303</v>
      </c>
      <c r="AP3394" s="5">
        <v>784.46179199218705</v>
      </c>
      <c r="AQ3394" s="5">
        <v>781.46917724609295</v>
      </c>
      <c r="AR3394" s="5">
        <v>796.04235839843705</v>
      </c>
      <c r="AS3394" s="5">
        <v>787.32444254557231</v>
      </c>
      <c r="AT3394" s="5">
        <v>989.79943847656205</v>
      </c>
      <c r="AU3394" s="5">
        <v>1011.43377685546</v>
      </c>
      <c r="AV3394" s="5">
        <v>920.330810546875</v>
      </c>
      <c r="AW3394" s="5">
        <v>973.85467529296568</v>
      </c>
      <c r="AX3394" s="5">
        <v>991.75231933593705</v>
      </c>
      <c r="AY3394" s="5">
        <v>949.72064208984295</v>
      </c>
      <c r="AZ3394" s="5">
        <v>967.08935546875</v>
      </c>
      <c r="BA3394" s="5">
        <v>969.52077229817667</v>
      </c>
    </row>
    <row r="3395" spans="1:53" x14ac:dyDescent="0.2">
      <c r="A3395" s="1">
        <v>3392</v>
      </c>
      <c r="B3395" s="1" t="s">
        <v>13583</v>
      </c>
      <c r="C3395" s="1" t="s">
        <v>13584</v>
      </c>
      <c r="D3395" s="1" t="s">
        <v>13585</v>
      </c>
      <c r="E3395" s="1" t="s">
        <v>13586</v>
      </c>
      <c r="F3395" s="5">
        <v>112.01042938232401</v>
      </c>
      <c r="G3395" s="5">
        <v>114.706832885742</v>
      </c>
      <c r="H3395" s="5">
        <v>110.386329650878</v>
      </c>
      <c r="I3395" s="5">
        <v>112.36786397298134</v>
      </c>
      <c r="J3395" s="5">
        <v>140.60905456542901</v>
      </c>
      <c r="K3395" s="5">
        <v>119.56344604492099</v>
      </c>
      <c r="L3395" s="5">
        <v>110.821983337402</v>
      </c>
      <c r="M3395" s="5">
        <v>123.66482798258399</v>
      </c>
      <c r="N3395" s="5">
        <v>230.51161193847599</v>
      </c>
      <c r="O3395" s="5">
        <v>272.58843994140602</v>
      </c>
      <c r="P3395" s="5">
        <v>241.15393066406199</v>
      </c>
      <c r="Q3395" s="5">
        <v>248.08466084798133</v>
      </c>
      <c r="R3395" s="5">
        <v>72.274734497070298</v>
      </c>
      <c r="S3395" s="5">
        <v>83.719978332519503</v>
      </c>
      <c r="T3395" s="5">
        <v>90.162025451660099</v>
      </c>
      <c r="U3395" s="5">
        <v>82.052246093749957</v>
      </c>
      <c r="V3395" s="5">
        <v>101.583366394042</v>
      </c>
      <c r="W3395" s="5">
        <v>101.2060546875</v>
      </c>
      <c r="X3395" s="5">
        <v>108.36880493164</v>
      </c>
      <c r="Y3395" s="5">
        <v>103.71940867106066</v>
      </c>
      <c r="Z3395" s="5">
        <v>104.84661102294901</v>
      </c>
      <c r="AA3395" s="5">
        <v>86.650520324707003</v>
      </c>
      <c r="AB3395" s="5">
        <v>96.005966186523395</v>
      </c>
      <c r="AC3395" s="5">
        <v>95.834365844726463</v>
      </c>
      <c r="AD3395" s="5">
        <v>105.30070495605401</v>
      </c>
      <c r="AE3395" s="5">
        <v>112.197540283203</v>
      </c>
      <c r="AF3395" s="5">
        <v>100.912757873535</v>
      </c>
      <c r="AG3395" s="5">
        <v>106.13700103759733</v>
      </c>
      <c r="AH3395" s="5">
        <v>102.970481872558</v>
      </c>
      <c r="AI3395" s="5">
        <v>101.934928894042</v>
      </c>
      <c r="AJ3395" s="5">
        <v>102.52131652832</v>
      </c>
      <c r="AK3395" s="5">
        <v>102.47557576497333</v>
      </c>
      <c r="AL3395" s="5">
        <v>118.419471740722</v>
      </c>
      <c r="AM3395" s="5">
        <v>124.52131652832</v>
      </c>
      <c r="AN3395" s="5">
        <v>150.53410339355401</v>
      </c>
      <c r="AO3395" s="5">
        <v>131.15829722086534</v>
      </c>
      <c r="AP3395" s="5">
        <v>85.857292175292898</v>
      </c>
      <c r="AQ3395" s="5">
        <v>85.035758972167898</v>
      </c>
      <c r="AR3395" s="5">
        <v>83.936218261718693</v>
      </c>
      <c r="AS3395" s="5">
        <v>84.943089803059834</v>
      </c>
      <c r="AT3395" s="5">
        <v>169.791412353515</v>
      </c>
      <c r="AU3395" s="5">
        <v>120.93380737304599</v>
      </c>
      <c r="AV3395" s="5">
        <v>158.58805847167901</v>
      </c>
      <c r="AW3395" s="5">
        <v>149.77109273274667</v>
      </c>
      <c r="AX3395" s="5">
        <v>143.34117126464801</v>
      </c>
      <c r="AY3395" s="5">
        <v>85.338973999023395</v>
      </c>
      <c r="AZ3395" s="5">
        <v>109.70236968994099</v>
      </c>
      <c r="BA3395" s="5">
        <v>112.79417165120414</v>
      </c>
    </row>
    <row r="3396" spans="1:53" x14ac:dyDescent="0.2">
      <c r="A3396" s="1">
        <v>3393</v>
      </c>
      <c r="B3396" s="1" t="s">
        <v>13587</v>
      </c>
      <c r="C3396" s="1" t="s">
        <v>13588</v>
      </c>
      <c r="D3396" s="1" t="s">
        <v>13589</v>
      </c>
      <c r="E3396" s="1" t="s">
        <v>13590</v>
      </c>
      <c r="F3396" s="5">
        <v>111.097396850585</v>
      </c>
      <c r="G3396" s="5">
        <v>112.79810333251901</v>
      </c>
      <c r="H3396" s="5">
        <v>93.977920532226506</v>
      </c>
      <c r="I3396" s="5">
        <v>105.95780690511016</v>
      </c>
      <c r="J3396" s="5">
        <v>123.39039611816401</v>
      </c>
      <c r="K3396" s="5">
        <v>120.963455200195</v>
      </c>
      <c r="L3396" s="5">
        <v>113.383399963378</v>
      </c>
      <c r="M3396" s="5">
        <v>119.24575042724568</v>
      </c>
      <c r="N3396" s="5">
        <v>224.77680969238199</v>
      </c>
      <c r="O3396" s="5">
        <v>212.01118469238199</v>
      </c>
      <c r="P3396" s="5">
        <v>216.54753112792901</v>
      </c>
      <c r="Q3396" s="5">
        <v>217.77850850423101</v>
      </c>
      <c r="R3396" s="5">
        <v>132.27062988281199</v>
      </c>
      <c r="S3396" s="5">
        <v>127.828643798828</v>
      </c>
      <c r="T3396" s="5">
        <v>152.42121887207</v>
      </c>
      <c r="U3396" s="5">
        <v>137.50683085123669</v>
      </c>
      <c r="V3396" s="5">
        <v>129.15791320800699</v>
      </c>
      <c r="W3396" s="5">
        <v>117.25495147705</v>
      </c>
      <c r="X3396" s="5">
        <v>113.2486038208</v>
      </c>
      <c r="Y3396" s="5">
        <v>119.887156168619</v>
      </c>
      <c r="Z3396" s="5">
        <v>100.678428649902</v>
      </c>
      <c r="AA3396" s="5">
        <v>100.276069641113</v>
      </c>
      <c r="AB3396" s="5">
        <v>98.246734619140597</v>
      </c>
      <c r="AC3396" s="5">
        <v>99.733744303385194</v>
      </c>
      <c r="AD3396" s="5">
        <v>99.817741394042898</v>
      </c>
      <c r="AE3396" s="5">
        <v>115.749053955078</v>
      </c>
      <c r="AF3396" s="5">
        <v>122.897155761718</v>
      </c>
      <c r="AG3396" s="5">
        <v>112.8213170369463</v>
      </c>
      <c r="AH3396" s="5">
        <v>115.18910980224599</v>
      </c>
      <c r="AI3396" s="5">
        <v>105.766021728515</v>
      </c>
      <c r="AJ3396" s="5">
        <v>113.84226226806599</v>
      </c>
      <c r="AK3396" s="5">
        <v>111.59913126627566</v>
      </c>
      <c r="AL3396" s="5">
        <v>116.52816772460901</v>
      </c>
      <c r="AM3396" s="5">
        <v>111.39948272705</v>
      </c>
      <c r="AN3396" s="5">
        <v>116.99663543701099</v>
      </c>
      <c r="AO3396" s="5">
        <v>114.97476196289</v>
      </c>
      <c r="AP3396" s="5">
        <v>91.958984375</v>
      </c>
      <c r="AQ3396" s="5">
        <v>103.941200256347</v>
      </c>
      <c r="AR3396" s="5">
        <v>100.12769317626901</v>
      </c>
      <c r="AS3396" s="5">
        <v>98.675959269205336</v>
      </c>
      <c r="AT3396" s="5">
        <v>127.819694519042</v>
      </c>
      <c r="AU3396" s="5">
        <v>147.89950561523401</v>
      </c>
      <c r="AV3396" s="5">
        <v>138.557357788085</v>
      </c>
      <c r="AW3396" s="5">
        <v>138.09218597412033</v>
      </c>
      <c r="AX3396" s="5">
        <v>126.47478485107401</v>
      </c>
      <c r="AY3396" s="5">
        <v>100.485832214355</v>
      </c>
      <c r="AZ3396" s="5">
        <v>105.381301879882</v>
      </c>
      <c r="BA3396" s="5">
        <v>110.780639648437</v>
      </c>
    </row>
    <row r="3397" spans="1:53" x14ac:dyDescent="0.2">
      <c r="A3397" s="1">
        <v>3394</v>
      </c>
      <c r="B3397" s="1" t="s">
        <v>13591</v>
      </c>
      <c r="C3397" s="1" t="s">
        <v>13592</v>
      </c>
      <c r="D3397" s="1" t="s">
        <v>13593</v>
      </c>
      <c r="E3397" s="1" t="s">
        <v>13594</v>
      </c>
      <c r="F3397" s="5">
        <v>562.20867919921795</v>
      </c>
      <c r="G3397" s="5">
        <v>534.64697265625</v>
      </c>
      <c r="H3397" s="5">
        <v>589.10296630859295</v>
      </c>
      <c r="I3397" s="5">
        <v>561.98620605468693</v>
      </c>
      <c r="J3397" s="5">
        <v>590.522705078125</v>
      </c>
      <c r="K3397" s="5">
        <v>589.55950927734295</v>
      </c>
      <c r="L3397" s="5">
        <v>553.17999267578102</v>
      </c>
      <c r="M3397" s="5">
        <v>577.75406901041629</v>
      </c>
      <c r="N3397" s="5">
        <v>437.46881103515602</v>
      </c>
      <c r="O3397" s="5">
        <v>439.67153930664</v>
      </c>
      <c r="P3397" s="5">
        <v>486.99462890625</v>
      </c>
      <c r="Q3397" s="5">
        <v>454.71165974934866</v>
      </c>
      <c r="R3397" s="5">
        <v>590.35455322265602</v>
      </c>
      <c r="S3397" s="5">
        <v>580.31219482421795</v>
      </c>
      <c r="T3397" s="5">
        <v>581.87933349609295</v>
      </c>
      <c r="U3397" s="5">
        <v>584.18202718098894</v>
      </c>
      <c r="V3397" s="5">
        <v>700.92529296875</v>
      </c>
      <c r="W3397" s="5">
        <v>691.25531005859295</v>
      </c>
      <c r="X3397" s="5">
        <v>683.19189453125</v>
      </c>
      <c r="Y3397" s="5">
        <v>691.79083251953091</v>
      </c>
      <c r="Z3397" s="5">
        <v>658.56890869140602</v>
      </c>
      <c r="AA3397" s="5">
        <v>625.58026123046795</v>
      </c>
      <c r="AB3397" s="5">
        <v>655.03991699218705</v>
      </c>
      <c r="AC3397" s="5">
        <v>646.39636230468705</v>
      </c>
      <c r="AD3397" s="5">
        <v>736.18267822265602</v>
      </c>
      <c r="AE3397" s="5">
        <v>761.107177734375</v>
      </c>
      <c r="AF3397" s="5">
        <v>726.60437011718705</v>
      </c>
      <c r="AG3397" s="5">
        <v>741.29807535807265</v>
      </c>
      <c r="AH3397" s="5">
        <v>756.08270263671795</v>
      </c>
      <c r="AI3397" s="5">
        <v>734.34094238281205</v>
      </c>
      <c r="AJ3397" s="5">
        <v>724.57958984375</v>
      </c>
      <c r="AK3397" s="5">
        <v>738.3344116210933</v>
      </c>
      <c r="AL3397" s="5">
        <v>464.60168457031199</v>
      </c>
      <c r="AM3397" s="5">
        <v>456.66070556640602</v>
      </c>
      <c r="AN3397" s="5">
        <v>424.37554931640602</v>
      </c>
      <c r="AO3397" s="5">
        <v>448.54597981770803</v>
      </c>
      <c r="AP3397" s="5">
        <v>610.52972412109295</v>
      </c>
      <c r="AQ3397" s="5">
        <v>591.58367919921795</v>
      </c>
      <c r="AR3397" s="5">
        <v>604.56951904296795</v>
      </c>
      <c r="AS3397" s="5">
        <v>602.2276407877597</v>
      </c>
      <c r="AT3397" s="5">
        <v>756.41729736328102</v>
      </c>
      <c r="AU3397" s="5">
        <v>770.41534423828102</v>
      </c>
      <c r="AV3397" s="5">
        <v>688.327392578125</v>
      </c>
      <c r="AW3397" s="5">
        <v>738.38667805989564</v>
      </c>
      <c r="AX3397" s="5">
        <v>701.3466796875</v>
      </c>
      <c r="AY3397" s="5">
        <v>666.64794921875</v>
      </c>
      <c r="AZ3397" s="5">
        <v>677.52337646484295</v>
      </c>
      <c r="BA3397" s="5">
        <v>681.83933512369765</v>
      </c>
    </row>
    <row r="3398" spans="1:53" x14ac:dyDescent="0.2">
      <c r="A3398" s="1">
        <v>3395</v>
      </c>
      <c r="B3398" s="1" t="s">
        <v>13595</v>
      </c>
      <c r="C3398" s="1" t="s">
        <v>13596</v>
      </c>
      <c r="D3398" s="1" t="s">
        <v>13597</v>
      </c>
      <c r="E3398" s="1" t="s">
        <v>13598</v>
      </c>
      <c r="F3398" s="5">
        <v>1647.02001953125</v>
      </c>
      <c r="G3398" s="5">
        <v>1383.95849609375</v>
      </c>
      <c r="H3398" s="5">
        <v>1608.47607421875</v>
      </c>
      <c r="I3398" s="5">
        <v>1546.48486328125</v>
      </c>
      <c r="J3398" s="5">
        <v>1563.85314941406</v>
      </c>
      <c r="K3398" s="5">
        <v>1894.81274414062</v>
      </c>
      <c r="L3398" s="5">
        <v>1655.38171386718</v>
      </c>
      <c r="M3398" s="5">
        <v>1704.6825358072867</v>
      </c>
      <c r="N3398" s="5">
        <v>708.27087402343705</v>
      </c>
      <c r="O3398" s="5">
        <v>746.74822998046795</v>
      </c>
      <c r="P3398" s="5">
        <v>592.40826416015602</v>
      </c>
      <c r="Q3398" s="5">
        <v>682.4757893880203</v>
      </c>
      <c r="R3398" s="5">
        <v>1081.22180175781</v>
      </c>
      <c r="S3398" s="5">
        <v>943.78289794921795</v>
      </c>
      <c r="T3398" s="5">
        <v>979.686767578125</v>
      </c>
      <c r="U3398" s="5">
        <v>1001.5638224283844</v>
      </c>
      <c r="V3398" s="5">
        <v>210.89259338378901</v>
      </c>
      <c r="X3398" s="5">
        <v>224.50839233398401</v>
      </c>
      <c r="Y3398" s="5">
        <v>217.70049285888649</v>
      </c>
      <c r="Z3398" s="5">
        <v>597.81494140625</v>
      </c>
      <c r="AA3398" s="5">
        <v>851.31097412109295</v>
      </c>
      <c r="AB3398" s="5">
        <v>702.71618652343705</v>
      </c>
      <c r="AC3398" s="5">
        <v>717.2807006835933</v>
      </c>
      <c r="AD3398" s="5">
        <v>558.15911865234295</v>
      </c>
      <c r="AE3398" s="5">
        <v>408.13198852539</v>
      </c>
      <c r="AF3398" s="5">
        <v>474.71249389648398</v>
      </c>
      <c r="AG3398" s="5">
        <v>480.33453369140562</v>
      </c>
      <c r="AH3398" s="5">
        <v>287.97225952148398</v>
      </c>
      <c r="AI3398" s="5">
        <v>536.62121582031205</v>
      </c>
      <c r="AJ3398" s="5">
        <v>467.50839233398398</v>
      </c>
      <c r="AK3398" s="5">
        <v>430.7006225585933</v>
      </c>
      <c r="AL3398" s="5">
        <v>570.33441162109295</v>
      </c>
      <c r="AM3398" s="5">
        <v>580.09295654296795</v>
      </c>
      <c r="AN3398" s="5">
        <v>507.27615356445301</v>
      </c>
      <c r="AO3398" s="5">
        <v>552.56784057617131</v>
      </c>
      <c r="AP3398" s="5">
        <v>736.90979003906205</v>
      </c>
      <c r="AQ3398" s="5">
        <v>589.329833984375</v>
      </c>
      <c r="AR3398" s="5">
        <v>615.14569091796795</v>
      </c>
      <c r="AS3398" s="5">
        <v>647.12843831380167</v>
      </c>
      <c r="AT3398" s="5">
        <v>422.53875732421801</v>
      </c>
      <c r="AU3398" s="5">
        <v>482.98223876953102</v>
      </c>
      <c r="AV3398" s="5">
        <v>403.43429565429602</v>
      </c>
      <c r="AW3398" s="5">
        <v>436.31843058268169</v>
      </c>
      <c r="AX3398" s="5">
        <v>829.80505371093705</v>
      </c>
      <c r="AY3398" s="5">
        <v>491.11880493164</v>
      </c>
      <c r="AZ3398" s="5">
        <v>1030.93310546875</v>
      </c>
      <c r="BA3398" s="5">
        <v>783.95232137044241</v>
      </c>
    </row>
    <row r="3399" spans="1:53" x14ac:dyDescent="0.2">
      <c r="A3399" s="1">
        <v>3396</v>
      </c>
      <c r="B3399" s="1" t="s">
        <v>13599</v>
      </c>
      <c r="C3399" s="1" t="s">
        <v>13600</v>
      </c>
      <c r="D3399" s="1" t="s">
        <v>13601</v>
      </c>
      <c r="E3399" s="1" t="s">
        <v>13602</v>
      </c>
      <c r="F3399" s="5">
        <v>353.63079833984301</v>
      </c>
      <c r="G3399" s="5">
        <v>373.91015625</v>
      </c>
      <c r="H3399" s="5">
        <v>343.94949340820301</v>
      </c>
      <c r="I3399" s="5">
        <v>357.16348266601534</v>
      </c>
      <c r="J3399" s="5">
        <v>367.95571899414</v>
      </c>
      <c r="K3399" s="5">
        <v>324.302642822265</v>
      </c>
      <c r="L3399" s="5">
        <v>357.52536010742102</v>
      </c>
      <c r="M3399" s="5">
        <v>349.92790730794201</v>
      </c>
      <c r="N3399" s="5">
        <v>415.50628662109301</v>
      </c>
      <c r="O3399" s="5">
        <v>532.809326171875</v>
      </c>
      <c r="P3399" s="5">
        <v>475.21569824218699</v>
      </c>
      <c r="Q3399" s="5">
        <v>474.51043701171835</v>
      </c>
      <c r="R3399" s="5">
        <v>391.11691284179602</v>
      </c>
      <c r="S3399" s="5">
        <v>367.06597900390602</v>
      </c>
      <c r="T3399" s="5">
        <v>362.42605590820301</v>
      </c>
      <c r="U3399" s="5">
        <v>373.5363159179683</v>
      </c>
      <c r="V3399" s="5">
        <v>233.76771545410099</v>
      </c>
      <c r="W3399" s="5">
        <v>302.14944458007801</v>
      </c>
      <c r="X3399" s="5">
        <v>196.98484802246</v>
      </c>
      <c r="Y3399" s="5">
        <v>244.30066935221302</v>
      </c>
      <c r="Z3399" s="5">
        <v>296.66476440429602</v>
      </c>
      <c r="AA3399" s="5">
        <v>357.593017578125</v>
      </c>
      <c r="AB3399" s="5">
        <v>293.87628173828102</v>
      </c>
      <c r="AC3399" s="5">
        <v>316.04468790690066</v>
      </c>
      <c r="AD3399" s="5">
        <v>220.65867614746</v>
      </c>
      <c r="AF3399" s="5">
        <v>157.36837768554599</v>
      </c>
      <c r="AG3399" s="5">
        <v>189.013526916503</v>
      </c>
      <c r="AH3399" s="5">
        <v>130.35481262207</v>
      </c>
      <c r="AK3399" s="5">
        <v>130.35481262207</v>
      </c>
      <c r="AL3399" s="5">
        <v>234.583724975585</v>
      </c>
      <c r="AN3399" s="5">
        <v>240.02175903320301</v>
      </c>
      <c r="AO3399" s="5">
        <v>237.30274200439402</v>
      </c>
      <c r="AQ3399" s="5">
        <v>295.12075805664</v>
      </c>
      <c r="AR3399" s="5">
        <v>186.591217041015</v>
      </c>
      <c r="AS3399" s="5">
        <v>240.8559875488275</v>
      </c>
      <c r="AT3399" s="5">
        <v>363.233154296875</v>
      </c>
      <c r="AU3399" s="5">
        <v>361.01574707031199</v>
      </c>
      <c r="AW3399" s="5">
        <v>362.12445068359352</v>
      </c>
      <c r="AX3399" s="5">
        <v>315.02307128906199</v>
      </c>
      <c r="AY3399" s="5">
        <v>204.32765197753901</v>
      </c>
      <c r="AZ3399" s="5">
        <v>227.58123779296801</v>
      </c>
      <c r="BA3399" s="5">
        <v>248.97732035318964</v>
      </c>
    </row>
    <row r="3400" spans="1:53" x14ac:dyDescent="0.2">
      <c r="A3400" s="1">
        <v>3397</v>
      </c>
      <c r="B3400" s="1" t="s">
        <v>13603</v>
      </c>
      <c r="C3400" s="1" t="s">
        <v>13604</v>
      </c>
      <c r="D3400" s="1" t="s">
        <v>13605</v>
      </c>
      <c r="E3400" s="1" t="s">
        <v>13606</v>
      </c>
      <c r="F3400" s="5">
        <v>211.80838012695301</v>
      </c>
      <c r="G3400" s="5">
        <v>197.82556152343699</v>
      </c>
      <c r="H3400" s="5">
        <v>190.73718261718699</v>
      </c>
      <c r="I3400" s="5">
        <v>200.12370808919232</v>
      </c>
      <c r="J3400" s="5">
        <v>188.008544921875</v>
      </c>
      <c r="K3400" s="5">
        <v>201.29029846191401</v>
      </c>
      <c r="L3400" s="5">
        <v>213.67424011230401</v>
      </c>
      <c r="M3400" s="5">
        <v>200.99102783203102</v>
      </c>
      <c r="N3400" s="5">
        <v>135.01661682128901</v>
      </c>
      <c r="O3400" s="5">
        <v>107.85831451416</v>
      </c>
      <c r="P3400" s="5">
        <v>129.17546081542901</v>
      </c>
      <c r="Q3400" s="5">
        <v>124.016797383626</v>
      </c>
      <c r="R3400" s="5">
        <v>154.85121154785099</v>
      </c>
      <c r="S3400" s="5">
        <v>159.13975524902301</v>
      </c>
      <c r="T3400" s="5">
        <v>139.55827331542901</v>
      </c>
      <c r="U3400" s="5">
        <v>151.18308003743434</v>
      </c>
      <c r="V3400" s="5">
        <v>200.08432006835901</v>
      </c>
      <c r="W3400" s="5">
        <v>208.96310424804599</v>
      </c>
      <c r="X3400" s="5">
        <v>201.66392517089801</v>
      </c>
      <c r="Y3400" s="5">
        <v>203.57044982910099</v>
      </c>
      <c r="Z3400" s="5">
        <v>242.75549316406199</v>
      </c>
      <c r="AA3400" s="5">
        <v>223.29631042480401</v>
      </c>
      <c r="AB3400" s="5">
        <v>223.79846191406199</v>
      </c>
      <c r="AC3400" s="5">
        <v>229.95008850097599</v>
      </c>
      <c r="AD3400" s="5">
        <v>207.15066528320301</v>
      </c>
      <c r="AE3400" s="5">
        <v>212.83473205566401</v>
      </c>
      <c r="AF3400" s="5">
        <v>227.44181823730401</v>
      </c>
      <c r="AG3400" s="5">
        <v>215.80907185872366</v>
      </c>
      <c r="AH3400" s="5">
        <v>230.18829345703099</v>
      </c>
      <c r="AI3400" s="5">
        <v>240.33396911621</v>
      </c>
      <c r="AJ3400" s="5">
        <v>216.69143676757801</v>
      </c>
      <c r="AK3400" s="5">
        <v>229.07123311360633</v>
      </c>
      <c r="AL3400" s="5">
        <v>96.399505615234304</v>
      </c>
      <c r="AM3400" s="5">
        <v>104.954093933105</v>
      </c>
      <c r="AN3400" s="5">
        <v>119.232040405273</v>
      </c>
      <c r="AO3400" s="5">
        <v>106.86187998453744</v>
      </c>
      <c r="AP3400" s="5">
        <v>161.27586364746</v>
      </c>
      <c r="AQ3400" s="5">
        <v>144.103424072265</v>
      </c>
      <c r="AR3400" s="5">
        <v>164.23107910156199</v>
      </c>
      <c r="AS3400" s="5">
        <v>156.53678894042898</v>
      </c>
      <c r="AT3400" s="5">
        <v>206.33787536621</v>
      </c>
      <c r="AU3400" s="5">
        <v>244.57475280761699</v>
      </c>
      <c r="AV3400" s="5">
        <v>242.58905029296801</v>
      </c>
      <c r="AW3400" s="5">
        <v>231.16722615559834</v>
      </c>
      <c r="AX3400" s="5">
        <v>225.08151245117099</v>
      </c>
      <c r="AY3400" s="5">
        <v>198.42852783203099</v>
      </c>
      <c r="AZ3400" s="5">
        <v>219.42436218261699</v>
      </c>
      <c r="BA3400" s="5">
        <v>214.31146748860633</v>
      </c>
    </row>
    <row r="3401" spans="1:53" x14ac:dyDescent="0.2">
      <c r="A3401" s="1">
        <v>3398</v>
      </c>
      <c r="B3401" s="1" t="s">
        <v>13607</v>
      </c>
      <c r="C3401" s="1" t="s">
        <v>13608</v>
      </c>
      <c r="D3401" s="1" t="s">
        <v>13609</v>
      </c>
      <c r="E3401" s="1" t="s">
        <v>13610</v>
      </c>
      <c r="F3401" s="5">
        <v>60.086456298828097</v>
      </c>
      <c r="G3401" s="5">
        <v>56.729236602783203</v>
      </c>
      <c r="H3401" s="5">
        <v>60.386806488037102</v>
      </c>
      <c r="I3401" s="5">
        <v>59.06749979654947</v>
      </c>
      <c r="J3401" s="5">
        <v>61.2115058898925</v>
      </c>
      <c r="K3401" s="5">
        <v>52.071460723876903</v>
      </c>
      <c r="L3401" s="5">
        <v>57.722972869872997</v>
      </c>
      <c r="M3401" s="5">
        <v>57.001979827880803</v>
      </c>
      <c r="N3401" s="5">
        <v>145.52323913574199</v>
      </c>
      <c r="O3401" s="5">
        <v>139.56033325195301</v>
      </c>
      <c r="P3401" s="5">
        <v>136.98921203613199</v>
      </c>
      <c r="Q3401" s="5">
        <v>140.69092814127566</v>
      </c>
      <c r="R3401" s="5">
        <v>61.584617614746001</v>
      </c>
      <c r="S3401" s="5">
        <v>59.0583686828613</v>
      </c>
      <c r="T3401" s="5">
        <v>66.929031372070298</v>
      </c>
      <c r="U3401" s="5">
        <v>62.524005889892543</v>
      </c>
      <c r="V3401" s="5">
        <v>94.496589660644503</v>
      </c>
      <c r="W3401" s="5">
        <v>88.746887207031193</v>
      </c>
      <c r="X3401" s="5">
        <v>86.713119506835895</v>
      </c>
      <c r="Y3401" s="5">
        <v>89.985532124837206</v>
      </c>
      <c r="Z3401" s="5">
        <v>77.003280639648395</v>
      </c>
      <c r="AA3401" s="5">
        <v>69.475418090820298</v>
      </c>
      <c r="AB3401" s="5">
        <v>71.666061401367102</v>
      </c>
      <c r="AC3401" s="5">
        <v>72.71492004394527</v>
      </c>
      <c r="AD3401" s="5">
        <v>71.309036254882798</v>
      </c>
      <c r="AE3401" s="5">
        <v>67.777992248535099</v>
      </c>
      <c r="AF3401" s="5">
        <v>65.274551391601506</v>
      </c>
      <c r="AG3401" s="5">
        <v>68.120526631673144</v>
      </c>
      <c r="AH3401" s="5">
        <v>61.847164154052699</v>
      </c>
      <c r="AI3401" s="5">
        <v>64.622634887695298</v>
      </c>
      <c r="AJ3401" s="5">
        <v>64.940559387207003</v>
      </c>
      <c r="AK3401" s="5">
        <v>63.803452809651667</v>
      </c>
      <c r="AL3401" s="5">
        <v>120.80143737792901</v>
      </c>
      <c r="AM3401" s="5">
        <v>129.25959777832</v>
      </c>
      <c r="AN3401" s="5">
        <v>126.810646057128</v>
      </c>
      <c r="AO3401" s="5">
        <v>125.62389373779233</v>
      </c>
      <c r="AP3401" s="5">
        <v>63.930267333984297</v>
      </c>
      <c r="AQ3401" s="5">
        <v>62.293907165527301</v>
      </c>
      <c r="AR3401" s="5">
        <v>67.603118896484304</v>
      </c>
      <c r="AS3401" s="5">
        <v>64.609097798665303</v>
      </c>
      <c r="AT3401" s="5">
        <v>81.370864868164006</v>
      </c>
      <c r="AU3401" s="5">
        <v>79.427513122558594</v>
      </c>
      <c r="AV3401" s="5">
        <v>102.761833190917</v>
      </c>
      <c r="AW3401" s="5">
        <v>87.853403727213205</v>
      </c>
      <c r="AX3401" s="5">
        <v>87.143692016601506</v>
      </c>
      <c r="AY3401" s="5">
        <v>76.905471801757798</v>
      </c>
      <c r="AZ3401" s="5">
        <v>68.676124572753906</v>
      </c>
      <c r="BA3401" s="5">
        <v>77.57509613037108</v>
      </c>
    </row>
    <row r="3402" spans="1:53" x14ac:dyDescent="0.2">
      <c r="A3402" s="1">
        <v>3399</v>
      </c>
      <c r="B3402" s="1" t="s">
        <v>13611</v>
      </c>
      <c r="C3402" s="1" t="s">
        <v>13612</v>
      </c>
      <c r="D3402" s="1" t="s">
        <v>13613</v>
      </c>
      <c r="E3402" s="1" t="s">
        <v>13614</v>
      </c>
      <c r="F3402" s="5">
        <v>785.01721191406205</v>
      </c>
      <c r="G3402" s="5">
        <v>766.154052734375</v>
      </c>
      <c r="H3402" s="5">
        <v>773.05010986328102</v>
      </c>
      <c r="I3402" s="5">
        <v>774.74045817057265</v>
      </c>
      <c r="J3402" s="5">
        <v>688.18615722656205</v>
      </c>
      <c r="K3402" s="5">
        <v>648.77813720703102</v>
      </c>
      <c r="L3402" s="5">
        <v>672.58654785156205</v>
      </c>
      <c r="M3402" s="5">
        <v>669.85028076171841</v>
      </c>
      <c r="N3402" s="5">
        <v>508.55908203125</v>
      </c>
      <c r="O3402" s="5">
        <v>523.05603027343705</v>
      </c>
      <c r="P3402" s="5">
        <v>544.14422607421795</v>
      </c>
      <c r="Q3402" s="5">
        <v>525.2531127929683</v>
      </c>
      <c r="R3402" s="5">
        <v>667.37939453125</v>
      </c>
      <c r="S3402" s="5">
        <v>547.13616943359295</v>
      </c>
      <c r="T3402" s="5">
        <v>584.48828125</v>
      </c>
      <c r="U3402" s="5">
        <v>599.66794840494765</v>
      </c>
      <c r="V3402" s="5">
        <v>751.89776611328102</v>
      </c>
      <c r="W3402" s="5">
        <v>743.79901123046795</v>
      </c>
      <c r="X3402" s="5">
        <v>743.30718994140602</v>
      </c>
      <c r="Y3402" s="5">
        <v>746.33465576171841</v>
      </c>
      <c r="Z3402" s="5">
        <v>908.638671875</v>
      </c>
      <c r="AA3402" s="5">
        <v>887.31677246093705</v>
      </c>
      <c r="AB3402" s="5">
        <v>907.78356933593705</v>
      </c>
      <c r="AC3402" s="5">
        <v>901.24633789062466</v>
      </c>
      <c r="AD3402" s="5">
        <v>550.54821777343705</v>
      </c>
      <c r="AE3402" s="5">
        <v>515.56164550781205</v>
      </c>
      <c r="AF3402" s="5">
        <v>547.9638671875</v>
      </c>
      <c r="AG3402" s="5">
        <v>538.0245768229164</v>
      </c>
      <c r="AH3402" s="5">
        <v>555.452880859375</v>
      </c>
      <c r="AI3402" s="5">
        <v>524.08349609375</v>
      </c>
      <c r="AJ3402" s="5">
        <v>555.36706542968705</v>
      </c>
      <c r="AK3402" s="5">
        <v>544.96781412760402</v>
      </c>
      <c r="AL3402" s="5">
        <v>528.60015869140602</v>
      </c>
      <c r="AM3402" s="5">
        <v>526.803466796875</v>
      </c>
      <c r="AN3402" s="5">
        <v>528.62438964843705</v>
      </c>
      <c r="AO3402" s="5">
        <v>528.00933837890602</v>
      </c>
      <c r="AP3402" s="5">
        <v>605.12030029296795</v>
      </c>
      <c r="AQ3402" s="5">
        <v>591.39605712890602</v>
      </c>
      <c r="AR3402" s="5">
        <v>632.0458984375</v>
      </c>
      <c r="AS3402" s="5">
        <v>609.52075195312466</v>
      </c>
      <c r="AT3402" s="5">
        <v>827.54235839843705</v>
      </c>
      <c r="AU3402" s="5">
        <v>775.88629150390602</v>
      </c>
      <c r="AV3402" s="5">
        <v>926.08795166015602</v>
      </c>
      <c r="AW3402" s="5">
        <v>843.17220052083303</v>
      </c>
      <c r="AX3402" s="5">
        <v>918.7392578125</v>
      </c>
      <c r="AY3402" s="5">
        <v>906.39605712890602</v>
      </c>
      <c r="AZ3402" s="5">
        <v>857.09875488281205</v>
      </c>
      <c r="BA3402" s="5">
        <v>894.07802327473928</v>
      </c>
    </row>
    <row r="3403" spans="1:53" x14ac:dyDescent="0.2">
      <c r="A3403" s="1">
        <v>3400</v>
      </c>
      <c r="B3403" s="1" t="s">
        <v>13615</v>
      </c>
      <c r="C3403" s="1" t="s">
        <v>13616</v>
      </c>
      <c r="D3403" s="1" t="s">
        <v>13617</v>
      </c>
      <c r="E3403" s="1" t="s">
        <v>13618</v>
      </c>
      <c r="F3403" s="5">
        <v>156.78446960449199</v>
      </c>
      <c r="G3403" s="5">
        <v>156.28329467773401</v>
      </c>
      <c r="H3403" s="5">
        <v>182.19178771972599</v>
      </c>
      <c r="I3403" s="5">
        <v>165.08651733398401</v>
      </c>
      <c r="J3403" s="5">
        <v>159.63464355468699</v>
      </c>
      <c r="K3403" s="5">
        <v>137.56564331054599</v>
      </c>
      <c r="L3403" s="5">
        <v>150.10697937011699</v>
      </c>
      <c r="M3403" s="5">
        <v>149.10242207844999</v>
      </c>
      <c r="N3403" s="5">
        <v>158.87380981445301</v>
      </c>
      <c r="O3403" s="5">
        <v>139.92176818847599</v>
      </c>
      <c r="P3403" s="5">
        <v>149.56817626953099</v>
      </c>
      <c r="Q3403" s="5">
        <v>149.45458475748669</v>
      </c>
      <c r="R3403" s="5">
        <v>122.76057434082</v>
      </c>
      <c r="S3403" s="5">
        <v>105.644523620605</v>
      </c>
      <c r="T3403" s="5">
        <v>120.86270904541</v>
      </c>
      <c r="U3403" s="5">
        <v>116.42260233561166</v>
      </c>
      <c r="V3403" s="5">
        <v>139.63850402832</v>
      </c>
      <c r="W3403" s="5">
        <v>125.470809936523</v>
      </c>
      <c r="X3403" s="5">
        <v>124.749534606933</v>
      </c>
      <c r="Y3403" s="5">
        <v>129.95294952392533</v>
      </c>
      <c r="Z3403" s="5">
        <v>177.02294921875</v>
      </c>
      <c r="AA3403" s="5">
        <v>170.42279052734301</v>
      </c>
      <c r="AB3403" s="5">
        <v>193.463134765625</v>
      </c>
      <c r="AC3403" s="5">
        <v>180.30295817057268</v>
      </c>
      <c r="AD3403" s="5">
        <v>168.63096618652301</v>
      </c>
      <c r="AE3403" s="5">
        <v>168.60050964355401</v>
      </c>
      <c r="AF3403" s="5">
        <v>167.84819030761699</v>
      </c>
      <c r="AG3403" s="5">
        <v>168.35988871256464</v>
      </c>
      <c r="AH3403" s="5">
        <v>136.52717590332</v>
      </c>
      <c r="AI3403" s="5">
        <v>138.68618774414</v>
      </c>
      <c r="AJ3403" s="5">
        <v>155.76777648925699</v>
      </c>
      <c r="AK3403" s="5">
        <v>143.66038004557234</v>
      </c>
      <c r="AL3403" s="5">
        <v>109.114387512207</v>
      </c>
      <c r="AM3403" s="5">
        <v>96.854957580566406</v>
      </c>
      <c r="AN3403" s="5">
        <v>101.602737426757</v>
      </c>
      <c r="AO3403" s="5">
        <v>102.52402750651014</v>
      </c>
      <c r="AP3403" s="5">
        <v>101.98162078857401</v>
      </c>
      <c r="AQ3403" s="5">
        <v>110.801055908203</v>
      </c>
      <c r="AR3403" s="5">
        <v>107.969177246093</v>
      </c>
      <c r="AS3403" s="5">
        <v>106.91728464762333</v>
      </c>
      <c r="AT3403" s="5">
        <v>147.83953857421801</v>
      </c>
      <c r="AU3403" s="5">
        <v>129.24867248535099</v>
      </c>
      <c r="AV3403" s="5">
        <v>147.90650939941401</v>
      </c>
      <c r="AW3403" s="5">
        <v>141.66490681966101</v>
      </c>
      <c r="AX3403" s="5">
        <v>128.235107421875</v>
      </c>
      <c r="AY3403" s="5">
        <v>136.74555969238199</v>
      </c>
      <c r="AZ3403" s="5">
        <v>132.50698852539</v>
      </c>
      <c r="BA3403" s="5">
        <v>132.49588521321567</v>
      </c>
    </row>
    <row r="3404" spans="1:53" x14ac:dyDescent="0.2">
      <c r="A3404" s="1">
        <v>3401</v>
      </c>
      <c r="B3404" s="1" t="s">
        <v>13619</v>
      </c>
      <c r="C3404" s="1" t="s">
        <v>13620</v>
      </c>
      <c r="D3404" s="1" t="s">
        <v>13621</v>
      </c>
      <c r="E3404" s="1" t="s">
        <v>13622</v>
      </c>
      <c r="F3404" s="5">
        <v>52.326950073242102</v>
      </c>
      <c r="G3404" s="5">
        <v>31.0158977508544</v>
      </c>
      <c r="H3404" s="5">
        <v>32.690593719482401</v>
      </c>
      <c r="I3404" s="5">
        <v>38.677813847859632</v>
      </c>
      <c r="J3404" s="5">
        <v>52.8204536437988</v>
      </c>
      <c r="K3404" s="5">
        <v>43.232818603515597</v>
      </c>
      <c r="L3404" s="5">
        <v>37.661544799804602</v>
      </c>
      <c r="M3404" s="5">
        <v>44.571605682372997</v>
      </c>
      <c r="N3404" s="5">
        <v>64.284858703613196</v>
      </c>
      <c r="O3404" s="5">
        <v>95.841812133789006</v>
      </c>
      <c r="P3404" s="5">
        <v>88.486557006835895</v>
      </c>
      <c r="Q3404" s="5">
        <v>82.871075948079366</v>
      </c>
      <c r="S3404" s="5">
        <v>87.831069946289006</v>
      </c>
      <c r="U3404" s="5">
        <v>87.831069946289006</v>
      </c>
      <c r="V3404" s="5">
        <v>33.67866897583</v>
      </c>
      <c r="W3404" s="5">
        <v>45.875186920166001</v>
      </c>
      <c r="Y3404" s="5">
        <v>39.776927947998004</v>
      </c>
      <c r="Z3404" s="5">
        <v>46.539871215820298</v>
      </c>
      <c r="AA3404" s="5">
        <v>34.955440521240199</v>
      </c>
      <c r="AB3404" s="5">
        <v>41.437606811523402</v>
      </c>
      <c r="AC3404" s="5">
        <v>40.977639516194635</v>
      </c>
      <c r="AD3404" s="5">
        <v>53.108688354492102</v>
      </c>
      <c r="AE3404" s="5">
        <v>59.820701599121001</v>
      </c>
      <c r="AF3404" s="5">
        <v>63.665573120117102</v>
      </c>
      <c r="AG3404" s="5">
        <v>58.864987691243407</v>
      </c>
      <c r="AJ3404" s="5">
        <v>63.768001556396399</v>
      </c>
      <c r="AK3404" s="5">
        <v>63.768001556396399</v>
      </c>
      <c r="AL3404" s="5">
        <v>71.427467346191406</v>
      </c>
      <c r="AM3404" s="5">
        <v>74.733070373535099</v>
      </c>
      <c r="AN3404" s="5">
        <v>86.721321105957003</v>
      </c>
      <c r="AO3404" s="5">
        <v>77.627286275227831</v>
      </c>
      <c r="AQ3404" s="5">
        <v>49.3843383789062</v>
      </c>
      <c r="AS3404" s="5">
        <v>49.3843383789062</v>
      </c>
      <c r="AV3404" s="5">
        <v>59.647445678710902</v>
      </c>
      <c r="AW3404" s="5">
        <v>59.647445678710902</v>
      </c>
      <c r="AX3404" s="5">
        <v>38.836277008056598</v>
      </c>
      <c r="AY3404" s="5">
        <v>33.984092712402301</v>
      </c>
      <c r="AZ3404" s="5">
        <v>38.528736114501903</v>
      </c>
      <c r="BA3404" s="5">
        <v>37.116368611653598</v>
      </c>
    </row>
    <row r="3405" spans="1:53" x14ac:dyDescent="0.2">
      <c r="A3405" s="1">
        <v>3402</v>
      </c>
      <c r="B3405" s="1" t="s">
        <v>13623</v>
      </c>
      <c r="C3405" s="1" t="s">
        <v>13624</v>
      </c>
      <c r="D3405" s="1" t="s">
        <v>13625</v>
      </c>
      <c r="E3405" s="1" t="s">
        <v>13626</v>
      </c>
      <c r="F3405" s="5">
        <v>138.386459350585</v>
      </c>
      <c r="G3405" s="5">
        <v>118.34152221679599</v>
      </c>
      <c r="H3405" s="5">
        <v>125.280960083007</v>
      </c>
      <c r="I3405" s="5">
        <v>127.33631388346267</v>
      </c>
      <c r="J3405" s="5">
        <v>112.36016845703099</v>
      </c>
      <c r="K3405" s="5">
        <v>127.818489074707</v>
      </c>
      <c r="L3405" s="5">
        <v>130.00465393066401</v>
      </c>
      <c r="M3405" s="5">
        <v>123.394437154134</v>
      </c>
      <c r="N3405" s="5">
        <v>310.22998046875</v>
      </c>
      <c r="O3405" s="5">
        <v>310.16616821289</v>
      </c>
      <c r="P3405" s="5">
        <v>297.06808471679602</v>
      </c>
      <c r="Q3405" s="5">
        <v>305.82141113281199</v>
      </c>
      <c r="R3405" s="5">
        <v>152.133544921875</v>
      </c>
      <c r="S3405" s="5">
        <v>152.93656921386699</v>
      </c>
      <c r="T3405" s="5">
        <v>159.243392944335</v>
      </c>
      <c r="U3405" s="5">
        <v>154.77116902669232</v>
      </c>
      <c r="V3405" s="5">
        <v>180.62330627441401</v>
      </c>
      <c r="W3405" s="5">
        <v>195.47375488281199</v>
      </c>
      <c r="X3405" s="5">
        <v>187.35124206542901</v>
      </c>
      <c r="Y3405" s="5">
        <v>187.81610107421832</v>
      </c>
      <c r="Z3405" s="5">
        <v>148.97746276855401</v>
      </c>
      <c r="AA3405" s="5">
        <v>146.67402648925699</v>
      </c>
      <c r="AB3405" s="5">
        <v>144.557357788085</v>
      </c>
      <c r="AC3405" s="5">
        <v>146.73628234863202</v>
      </c>
      <c r="AD3405" s="5">
        <v>104.303100585937</v>
      </c>
      <c r="AE3405" s="5">
        <v>115.87220764160099</v>
      </c>
      <c r="AF3405" s="5">
        <v>103.30502319335901</v>
      </c>
      <c r="AG3405" s="5">
        <v>107.82677714029899</v>
      </c>
      <c r="AH3405" s="5">
        <v>96.027122497558594</v>
      </c>
      <c r="AI3405" s="5">
        <v>105.592071533203</v>
      </c>
      <c r="AJ3405" s="5">
        <v>106.294372558593</v>
      </c>
      <c r="AK3405" s="5">
        <v>102.63785552978487</v>
      </c>
      <c r="AL3405" s="5">
        <v>249.70080566406199</v>
      </c>
      <c r="AM3405" s="5">
        <v>219.01187133789</v>
      </c>
      <c r="AN3405" s="5">
        <v>242.45753479003901</v>
      </c>
      <c r="AO3405" s="5">
        <v>237.05673726399701</v>
      </c>
      <c r="AP3405" s="5">
        <v>144.89138793945301</v>
      </c>
      <c r="AQ3405" s="5">
        <v>147.81092834472599</v>
      </c>
      <c r="AR3405" s="5">
        <v>160.10536193847599</v>
      </c>
      <c r="AS3405" s="5">
        <v>150.93589274088501</v>
      </c>
      <c r="AT3405" s="5">
        <v>146.81820678710901</v>
      </c>
      <c r="AU3405" s="5">
        <v>174.14692687988199</v>
      </c>
      <c r="AV3405" s="5">
        <v>163.665435791015</v>
      </c>
      <c r="AW3405" s="5">
        <v>161.54352315266866</v>
      </c>
      <c r="AX3405" s="5">
        <v>164.36833190917901</v>
      </c>
      <c r="AY3405" s="5">
        <v>151.81538391113199</v>
      </c>
      <c r="AZ3405" s="5">
        <v>158.76223754882801</v>
      </c>
      <c r="BA3405" s="5">
        <v>158.31531778971302</v>
      </c>
    </row>
    <row r="3406" spans="1:53" x14ac:dyDescent="0.2">
      <c r="A3406" s="1">
        <v>3403</v>
      </c>
      <c r="B3406" s="1" t="s">
        <v>13627</v>
      </c>
      <c r="C3406" s="1" t="s">
        <v>13628</v>
      </c>
      <c r="D3406" s="1" t="s">
        <v>13629</v>
      </c>
      <c r="E3406" s="1" t="s">
        <v>13630</v>
      </c>
      <c r="F3406" s="5">
        <v>147.13204956054599</v>
      </c>
      <c r="G3406" s="5">
        <v>142.12705993652301</v>
      </c>
      <c r="H3406" s="5">
        <v>149.10061645507801</v>
      </c>
      <c r="I3406" s="5">
        <v>146.11990865071567</v>
      </c>
      <c r="J3406" s="5">
        <v>164.22668457031199</v>
      </c>
      <c r="K3406" s="5">
        <v>169.12141418457</v>
      </c>
      <c r="L3406" s="5">
        <v>174.66906738281199</v>
      </c>
      <c r="M3406" s="5">
        <v>169.33905537923133</v>
      </c>
      <c r="N3406" s="5">
        <v>336.609375</v>
      </c>
      <c r="O3406" s="5">
        <v>326.80972290039</v>
      </c>
      <c r="P3406" s="5">
        <v>342.98410034179602</v>
      </c>
      <c r="Q3406" s="5">
        <v>335.4677327473953</v>
      </c>
      <c r="R3406" s="5">
        <v>186.59843444824199</v>
      </c>
      <c r="S3406" s="5">
        <v>146.92121887207</v>
      </c>
      <c r="T3406" s="5">
        <v>167.10314941406199</v>
      </c>
      <c r="U3406" s="5">
        <v>166.87426757812466</v>
      </c>
      <c r="V3406" s="5">
        <v>129.60029602050699</v>
      </c>
      <c r="W3406" s="5">
        <v>136.49288940429599</v>
      </c>
      <c r="X3406" s="5">
        <v>116.95732879638599</v>
      </c>
      <c r="Y3406" s="5">
        <v>127.68350474039632</v>
      </c>
      <c r="Z3406" s="5">
        <v>111.53639221191401</v>
      </c>
      <c r="AA3406" s="5">
        <v>108.691635131835</v>
      </c>
      <c r="AB3406" s="5">
        <v>126.41517639160099</v>
      </c>
      <c r="AC3406" s="5">
        <v>115.54773457844999</v>
      </c>
      <c r="AD3406" s="5">
        <v>139.384765625</v>
      </c>
      <c r="AE3406" s="5">
        <v>138.17320251464801</v>
      </c>
      <c r="AF3406" s="5">
        <v>131.28936767578099</v>
      </c>
      <c r="AG3406" s="5">
        <v>136.28244527180968</v>
      </c>
      <c r="AH3406" s="5">
        <v>119.71945953369099</v>
      </c>
      <c r="AI3406" s="5">
        <v>117.464729309082</v>
      </c>
      <c r="AJ3406" s="5">
        <v>125.080833435058</v>
      </c>
      <c r="AK3406" s="5">
        <v>120.75500742594367</v>
      </c>
      <c r="AL3406" s="5">
        <v>205.67869567871</v>
      </c>
      <c r="AM3406" s="5">
        <v>192.58990478515599</v>
      </c>
      <c r="AN3406" s="5">
        <v>219.29527282714801</v>
      </c>
      <c r="AO3406" s="5">
        <v>205.85462443033802</v>
      </c>
      <c r="AP3406" s="5">
        <v>117.28414916992099</v>
      </c>
      <c r="AQ3406" s="5">
        <v>116.69613647460901</v>
      </c>
      <c r="AR3406" s="5">
        <v>117.816589355468</v>
      </c>
      <c r="AS3406" s="5">
        <v>117.26562499999933</v>
      </c>
      <c r="AT3406" s="5">
        <v>149.30549621582</v>
      </c>
      <c r="AU3406" s="5">
        <v>161.15113830566401</v>
      </c>
      <c r="AV3406" s="5">
        <v>170.71681213378901</v>
      </c>
      <c r="AW3406" s="5">
        <v>160.39114888509101</v>
      </c>
      <c r="AX3406" s="5">
        <v>106.368522644042</v>
      </c>
      <c r="AY3406" s="5">
        <v>124.554870605468</v>
      </c>
      <c r="AZ3406" s="5">
        <v>105.40160369873</v>
      </c>
      <c r="BA3406" s="5">
        <v>112.10833231608001</v>
      </c>
    </row>
    <row r="3407" spans="1:53" x14ac:dyDescent="0.2">
      <c r="A3407" s="1">
        <v>3404</v>
      </c>
      <c r="B3407" s="1" t="s">
        <v>13631</v>
      </c>
      <c r="C3407" s="1" t="s">
        <v>13632</v>
      </c>
      <c r="D3407" s="1" t="s">
        <v>13633</v>
      </c>
      <c r="E3407" s="1" t="s">
        <v>13634</v>
      </c>
      <c r="F3407" s="5">
        <v>79.349700927734304</v>
      </c>
      <c r="G3407" s="5">
        <v>82.7171630859375</v>
      </c>
      <c r="H3407" s="5">
        <v>77.419845581054602</v>
      </c>
      <c r="I3407" s="5">
        <v>79.828903198242145</v>
      </c>
      <c r="J3407" s="5">
        <v>86.524124145507798</v>
      </c>
      <c r="K3407" s="5">
        <v>82.491012573242102</v>
      </c>
      <c r="L3407" s="5">
        <v>82.860946655273395</v>
      </c>
      <c r="M3407" s="5">
        <v>83.958694458007756</v>
      </c>
      <c r="N3407" s="5">
        <v>91.432472229003906</v>
      </c>
      <c r="O3407" s="5">
        <v>86.021575927734304</v>
      </c>
      <c r="P3407" s="5">
        <v>96.563537597656193</v>
      </c>
      <c r="Q3407" s="5">
        <v>91.339195251464801</v>
      </c>
      <c r="R3407" s="5">
        <v>50.649227142333899</v>
      </c>
      <c r="S3407" s="5">
        <v>64.521987915039006</v>
      </c>
      <c r="T3407" s="5">
        <v>53.411106109619098</v>
      </c>
      <c r="U3407" s="5">
        <v>56.194107055664006</v>
      </c>
      <c r="V3407" s="5">
        <v>77.470054626464801</v>
      </c>
      <c r="W3407" s="5">
        <v>81.783905029296804</v>
      </c>
      <c r="X3407" s="5">
        <v>78.161552429199205</v>
      </c>
      <c r="Y3407" s="5">
        <v>79.13850402832027</v>
      </c>
      <c r="Z3407" s="5">
        <v>151.55758666992099</v>
      </c>
      <c r="AA3407" s="5">
        <v>138.05288696289</v>
      </c>
      <c r="AB3407" s="5">
        <v>150.22119140625</v>
      </c>
      <c r="AC3407" s="5">
        <v>146.61055501302033</v>
      </c>
      <c r="AD3407" s="5">
        <v>124.114463806152</v>
      </c>
      <c r="AE3407" s="5">
        <v>133.32449340820301</v>
      </c>
      <c r="AF3407" s="5">
        <v>126.63916778564401</v>
      </c>
      <c r="AG3407" s="5">
        <v>128.02604166666634</v>
      </c>
      <c r="AH3407" s="5">
        <v>106.48385620117099</v>
      </c>
      <c r="AI3407" s="5">
        <v>98.416595458984304</v>
      </c>
      <c r="AJ3407" s="5">
        <v>97.467979431152301</v>
      </c>
      <c r="AK3407" s="5">
        <v>100.78947703043586</v>
      </c>
      <c r="AL3407" s="5">
        <v>73.902381896972599</v>
      </c>
      <c r="AM3407" s="5">
        <v>69.643379211425696</v>
      </c>
      <c r="AN3407" s="5">
        <v>66.810127258300696</v>
      </c>
      <c r="AO3407" s="5">
        <v>70.118629455566335</v>
      </c>
      <c r="AP3407" s="5">
        <v>64.277359008789006</v>
      </c>
      <c r="AQ3407" s="5">
        <v>61.324337005615199</v>
      </c>
      <c r="AR3407" s="5">
        <v>63.014102935791001</v>
      </c>
      <c r="AS3407" s="5">
        <v>62.871932983398402</v>
      </c>
      <c r="AT3407" s="5">
        <v>83.602005004882798</v>
      </c>
      <c r="AU3407" s="5">
        <v>58.022567749023402</v>
      </c>
      <c r="AV3407" s="5">
        <v>69.754837036132798</v>
      </c>
      <c r="AW3407" s="5">
        <v>70.45980326334633</v>
      </c>
      <c r="AX3407" s="5">
        <v>69.980682373046804</v>
      </c>
      <c r="AY3407" s="5">
        <v>66.852928161621094</v>
      </c>
      <c r="AZ3407" s="5">
        <v>71.722259521484304</v>
      </c>
      <c r="BA3407" s="5">
        <v>69.518623352050739</v>
      </c>
    </row>
    <row r="3408" spans="1:53" x14ac:dyDescent="0.2">
      <c r="A3408" s="1">
        <v>3405</v>
      </c>
      <c r="B3408" s="1" t="s">
        <v>13635</v>
      </c>
      <c r="C3408" s="1" t="s">
        <v>13636</v>
      </c>
      <c r="D3408" s="1" t="s">
        <v>13637</v>
      </c>
      <c r="E3408" s="1" t="s">
        <v>13638</v>
      </c>
      <c r="F3408" s="5">
        <v>1338.78564453125</v>
      </c>
      <c r="G3408" s="5">
        <v>1366.71228027343</v>
      </c>
      <c r="H3408" s="5">
        <v>1378.27600097656</v>
      </c>
      <c r="I3408" s="5">
        <v>1361.2579752604133</v>
      </c>
      <c r="J3408" s="5">
        <v>1359.75622558593</v>
      </c>
      <c r="K3408" s="5">
        <v>1360.89868164062</v>
      </c>
      <c r="L3408" s="5">
        <v>1363.95495605468</v>
      </c>
      <c r="M3408" s="5">
        <v>1361.5366210937434</v>
      </c>
      <c r="N3408" s="5">
        <v>626.42004394531205</v>
      </c>
      <c r="O3408" s="5">
        <v>639.84576416015602</v>
      </c>
      <c r="P3408" s="5">
        <v>622.56231689453102</v>
      </c>
      <c r="Q3408" s="5">
        <v>629.60937499999966</v>
      </c>
      <c r="R3408" s="5">
        <v>918.48138427734295</v>
      </c>
      <c r="S3408" s="5">
        <v>894.27789306640602</v>
      </c>
      <c r="T3408" s="5">
        <v>880.13830566406205</v>
      </c>
      <c r="U3408" s="5">
        <v>897.63252766927042</v>
      </c>
      <c r="V3408" s="5">
        <v>1160.29077148437</v>
      </c>
      <c r="W3408" s="5">
        <v>1149.87548828125</v>
      </c>
      <c r="X3408" s="5">
        <v>1178.13195800781</v>
      </c>
      <c r="Y3408" s="5">
        <v>1162.7660725911435</v>
      </c>
      <c r="Z3408" s="5">
        <v>1561.71264648437</v>
      </c>
      <c r="AA3408" s="5">
        <v>1567.61059570312</v>
      </c>
      <c r="AB3408" s="5">
        <v>1525.75927734375</v>
      </c>
      <c r="AC3408" s="5">
        <v>1551.6941731770801</v>
      </c>
      <c r="AD3408" s="5">
        <v>761.52624511718705</v>
      </c>
      <c r="AE3408" s="5">
        <v>734.26818847656205</v>
      </c>
      <c r="AF3408" s="5">
        <v>738.27770996093705</v>
      </c>
      <c r="AG3408" s="5">
        <v>744.69071451822867</v>
      </c>
      <c r="AH3408" s="5">
        <v>919.905517578125</v>
      </c>
      <c r="AI3408" s="5">
        <v>961.54919433593705</v>
      </c>
      <c r="AJ3408" s="5">
        <v>926.058837890625</v>
      </c>
      <c r="AK3408" s="5">
        <v>935.83784993489564</v>
      </c>
      <c r="AL3408" s="5">
        <v>592.59851074218705</v>
      </c>
      <c r="AM3408" s="5">
        <v>588.96643066406205</v>
      </c>
      <c r="AN3408" s="5">
        <v>604.91638183593705</v>
      </c>
      <c r="AO3408" s="5">
        <v>595.49377441406205</v>
      </c>
      <c r="AP3408" s="5">
        <v>803.651611328125</v>
      </c>
      <c r="AQ3408" s="5">
        <v>837.492431640625</v>
      </c>
      <c r="AR3408" s="5">
        <v>816.55322265625</v>
      </c>
      <c r="AS3408" s="5">
        <v>819.232421875</v>
      </c>
      <c r="AT3408" s="5">
        <v>1089.81420898437</v>
      </c>
      <c r="AU3408" s="5">
        <v>1027.55541992187</v>
      </c>
      <c r="AV3408" s="5">
        <v>1101.92321777343</v>
      </c>
      <c r="AW3408" s="5">
        <v>1073.0976155598901</v>
      </c>
      <c r="AX3408" s="5">
        <v>954.5244140625</v>
      </c>
      <c r="AY3408" s="5">
        <v>951.67059326171795</v>
      </c>
      <c r="AZ3408" s="5">
        <v>879.55792236328102</v>
      </c>
      <c r="BA3408" s="5">
        <v>928.58430989583303</v>
      </c>
    </row>
    <row r="3409" spans="1:53" x14ac:dyDescent="0.2">
      <c r="A3409" s="1">
        <v>3406</v>
      </c>
      <c r="B3409" s="1" t="s">
        <v>13639</v>
      </c>
      <c r="C3409" s="1" t="s">
        <v>13640</v>
      </c>
      <c r="D3409" s="1" t="s">
        <v>13641</v>
      </c>
      <c r="E3409" s="1" t="s">
        <v>13642</v>
      </c>
      <c r="F3409" s="5">
        <v>200.75297546386699</v>
      </c>
      <c r="G3409" s="5">
        <v>45.257148742675703</v>
      </c>
      <c r="H3409" s="5">
        <v>78.319656372070298</v>
      </c>
      <c r="I3409" s="5">
        <v>108.10992685953767</v>
      </c>
      <c r="J3409" s="5">
        <v>63.444072723388601</v>
      </c>
      <c r="K3409" s="5">
        <v>458.82723999023398</v>
      </c>
      <c r="L3409" s="5">
        <v>158.32765197753901</v>
      </c>
      <c r="M3409" s="5">
        <v>226.86632156372056</v>
      </c>
      <c r="N3409" s="5">
        <v>330.1552734375</v>
      </c>
      <c r="P3409" s="5">
        <v>332.34729003906199</v>
      </c>
      <c r="Q3409" s="5">
        <v>331.25128173828102</v>
      </c>
      <c r="R3409" s="5">
        <v>191.48831176757801</v>
      </c>
      <c r="T3409" s="5">
        <v>23.440504074096602</v>
      </c>
      <c r="U3409" s="5">
        <v>107.4644079208373</v>
      </c>
      <c r="V3409" s="5">
        <v>64.461235046386705</v>
      </c>
      <c r="W3409" s="5">
        <v>183.22291564941401</v>
      </c>
      <c r="X3409" s="5">
        <v>192.18298339843699</v>
      </c>
      <c r="Y3409" s="5">
        <v>146.62237803141258</v>
      </c>
      <c r="Z3409" s="5">
        <v>232.87992858886699</v>
      </c>
      <c r="AA3409" s="5">
        <v>260.78396606445301</v>
      </c>
      <c r="AB3409" s="5">
        <v>257.34704589843699</v>
      </c>
      <c r="AC3409" s="5">
        <v>250.33698018391897</v>
      </c>
      <c r="AE3409" s="5">
        <v>183.55680847167901</v>
      </c>
      <c r="AG3409" s="5">
        <v>183.55680847167901</v>
      </c>
      <c r="AL3409" s="5">
        <v>233.33853149414</v>
      </c>
      <c r="AO3409" s="5">
        <v>233.33853149414</v>
      </c>
      <c r="AP3409" s="5">
        <v>149.638900756835</v>
      </c>
      <c r="AS3409" s="5">
        <v>149.638900756835</v>
      </c>
    </row>
    <row r="3410" spans="1:53" x14ac:dyDescent="0.2">
      <c r="A3410" s="1">
        <v>3407</v>
      </c>
      <c r="B3410" s="1" t="s">
        <v>13643</v>
      </c>
      <c r="C3410" s="1" t="s">
        <v>13644</v>
      </c>
      <c r="D3410" s="1" t="s">
        <v>13645</v>
      </c>
      <c r="E3410" s="1" t="s">
        <v>13646</v>
      </c>
      <c r="F3410" s="5">
        <v>263.11322021484301</v>
      </c>
      <c r="G3410" s="5">
        <v>136.30603027343699</v>
      </c>
      <c r="H3410" s="5">
        <v>242.682861328125</v>
      </c>
      <c r="I3410" s="5">
        <v>214.03403727213501</v>
      </c>
      <c r="J3410" s="5">
        <v>247.83311462402301</v>
      </c>
      <c r="K3410" s="5">
        <v>241.58489990234301</v>
      </c>
      <c r="L3410" s="5">
        <v>254.76182556152301</v>
      </c>
      <c r="M3410" s="5">
        <v>248.05994669596302</v>
      </c>
      <c r="N3410" s="5">
        <v>274.237060546875</v>
      </c>
      <c r="O3410" s="5">
        <v>241.59346008300699</v>
      </c>
      <c r="P3410" s="5">
        <v>260.99835205078102</v>
      </c>
      <c r="Q3410" s="5">
        <v>258.94295756022103</v>
      </c>
      <c r="R3410" s="5">
        <v>179.23878479003901</v>
      </c>
      <c r="S3410" s="5">
        <v>180.75006103515599</v>
      </c>
      <c r="T3410" s="5">
        <v>205.41326904296801</v>
      </c>
      <c r="U3410" s="5">
        <v>188.46737162272098</v>
      </c>
      <c r="V3410" s="5">
        <v>252.58538818359301</v>
      </c>
      <c r="W3410" s="5">
        <v>269.36264038085898</v>
      </c>
      <c r="X3410" s="5">
        <v>239.64518737792901</v>
      </c>
      <c r="Y3410" s="5">
        <v>253.864405314127</v>
      </c>
      <c r="Z3410" s="5">
        <v>262.10989379882801</v>
      </c>
      <c r="AA3410" s="5">
        <v>204.57923889160099</v>
      </c>
      <c r="AB3410" s="5">
        <v>237.70835876464801</v>
      </c>
      <c r="AC3410" s="5">
        <v>234.79916381835901</v>
      </c>
      <c r="AD3410" s="5">
        <v>221.25750732421801</v>
      </c>
      <c r="AE3410" s="5">
        <v>215.315673828125</v>
      </c>
      <c r="AF3410" s="5">
        <v>229.705795288085</v>
      </c>
      <c r="AG3410" s="5">
        <v>222.09299214680934</v>
      </c>
      <c r="AH3410" s="5">
        <v>231.15249633789</v>
      </c>
      <c r="AI3410" s="5">
        <v>238.56539916992099</v>
      </c>
      <c r="AJ3410" s="5">
        <v>235.58491516113199</v>
      </c>
      <c r="AK3410" s="5">
        <v>235.10093688964767</v>
      </c>
      <c r="AL3410" s="5">
        <v>170.65830993652301</v>
      </c>
      <c r="AM3410" s="5">
        <v>156.52848815917901</v>
      </c>
      <c r="AO3410" s="5">
        <v>163.59339904785099</v>
      </c>
      <c r="AP3410" s="5">
        <v>194.69561767578099</v>
      </c>
      <c r="AQ3410" s="5">
        <v>213.95364379882801</v>
      </c>
      <c r="AR3410" s="5">
        <v>195.19955444335901</v>
      </c>
      <c r="AS3410" s="5">
        <v>201.28293863932268</v>
      </c>
      <c r="AT3410" s="5">
        <v>165.332595825195</v>
      </c>
      <c r="AU3410" s="5">
        <v>214.52149963378901</v>
      </c>
      <c r="AV3410" s="5">
        <v>174.2880859375</v>
      </c>
      <c r="AW3410" s="5">
        <v>184.71406046549467</v>
      </c>
      <c r="AX3410" s="5">
        <v>215.68147277832</v>
      </c>
      <c r="AY3410" s="5">
        <v>204.85601806640599</v>
      </c>
      <c r="AZ3410" s="5">
        <v>216.634674072265</v>
      </c>
      <c r="BA3410" s="5">
        <v>212.39072163899701</v>
      </c>
    </row>
    <row r="3411" spans="1:53" x14ac:dyDescent="0.2">
      <c r="A3411" s="1">
        <v>3408</v>
      </c>
      <c r="B3411" s="1" t="s">
        <v>13647</v>
      </c>
      <c r="C3411" s="1" t="s">
        <v>13648</v>
      </c>
      <c r="D3411" s="1" t="s">
        <v>13649</v>
      </c>
      <c r="E3411" s="1" t="s">
        <v>13650</v>
      </c>
      <c r="F3411" s="5">
        <v>150.90109252929599</v>
      </c>
      <c r="G3411" s="5">
        <v>132.55911254882801</v>
      </c>
      <c r="H3411" s="5">
        <v>180.872314453125</v>
      </c>
      <c r="I3411" s="5">
        <v>154.77750651041632</v>
      </c>
      <c r="J3411" s="5">
        <v>145.12211608886699</v>
      </c>
      <c r="K3411" s="5">
        <v>133.68565368652301</v>
      </c>
      <c r="L3411" s="5">
        <v>138.45770263671801</v>
      </c>
      <c r="M3411" s="5">
        <v>139.08849080403601</v>
      </c>
      <c r="N3411" s="5">
        <v>426.96795654296801</v>
      </c>
      <c r="O3411" s="5">
        <v>442.57431030273398</v>
      </c>
      <c r="P3411" s="5">
        <v>442.69662475585898</v>
      </c>
      <c r="Q3411" s="5">
        <v>437.41296386718699</v>
      </c>
      <c r="R3411" s="5">
        <v>254.096420288085</v>
      </c>
      <c r="S3411" s="5">
        <v>266.34393310546801</v>
      </c>
      <c r="T3411" s="5">
        <v>278.38705444335898</v>
      </c>
      <c r="U3411" s="5">
        <v>266.27580261230401</v>
      </c>
      <c r="V3411" s="5">
        <v>120.562705993652</v>
      </c>
      <c r="W3411" s="5">
        <v>110.64987945556599</v>
      </c>
      <c r="X3411" s="5">
        <v>102.115264892578</v>
      </c>
      <c r="Y3411" s="5">
        <v>111.10928344726534</v>
      </c>
      <c r="Z3411" s="5">
        <v>128.27047729492099</v>
      </c>
      <c r="AA3411" s="5">
        <v>130.37860107421801</v>
      </c>
      <c r="AB3411" s="5">
        <v>125.66535949707</v>
      </c>
      <c r="AC3411" s="5">
        <v>128.10481262206966</v>
      </c>
      <c r="AD3411" s="5">
        <v>159.77813720703099</v>
      </c>
      <c r="AE3411" s="5">
        <v>170.07821655273401</v>
      </c>
      <c r="AF3411" s="5">
        <v>166.66133117675699</v>
      </c>
      <c r="AG3411" s="5">
        <v>165.50589497884064</v>
      </c>
      <c r="AH3411" s="5">
        <v>160.99195861816401</v>
      </c>
      <c r="AI3411" s="5">
        <v>155.33572387695301</v>
      </c>
      <c r="AJ3411" s="5">
        <v>144.030029296875</v>
      </c>
      <c r="AK3411" s="5">
        <v>153.45257059733066</v>
      </c>
      <c r="AL3411" s="5">
        <v>425.23522949218699</v>
      </c>
      <c r="AM3411" s="5">
        <v>371.09710693359301</v>
      </c>
      <c r="AN3411" s="5">
        <v>403.20230102539</v>
      </c>
      <c r="AO3411" s="5">
        <v>399.84487915039</v>
      </c>
      <c r="AP3411" s="5">
        <v>213.50823974609301</v>
      </c>
      <c r="AQ3411" s="5">
        <v>199.62593078613199</v>
      </c>
      <c r="AR3411" s="5">
        <v>215.36662292480401</v>
      </c>
      <c r="AS3411" s="5">
        <v>209.50026448567633</v>
      </c>
      <c r="AT3411" s="5">
        <v>139.56675720214801</v>
      </c>
      <c r="AU3411" s="5">
        <v>169.904693603515</v>
      </c>
      <c r="AV3411" s="5">
        <v>155.82652282714801</v>
      </c>
      <c r="AW3411" s="5">
        <v>155.09932454427033</v>
      </c>
      <c r="AX3411" s="5">
        <v>141.56265258789</v>
      </c>
      <c r="AY3411" s="5">
        <v>130.68403625488199</v>
      </c>
      <c r="AZ3411" s="5">
        <v>141.24594116210901</v>
      </c>
      <c r="BA3411" s="5">
        <v>137.83087666829366</v>
      </c>
    </row>
    <row r="3412" spans="1:53" x14ac:dyDescent="0.2">
      <c r="A3412" s="1">
        <v>3409</v>
      </c>
      <c r="B3412" s="1" t="s">
        <v>13651</v>
      </c>
      <c r="C3412" s="1" t="s">
        <v>13652</v>
      </c>
      <c r="D3412" s="1" t="s">
        <v>13653</v>
      </c>
      <c r="E3412" s="1" t="s">
        <v>13654</v>
      </c>
      <c r="F3412" s="5">
        <v>129.75515747070301</v>
      </c>
      <c r="G3412" s="5">
        <v>132.49601745605401</v>
      </c>
      <c r="H3412" s="5">
        <v>159.03883361816401</v>
      </c>
      <c r="I3412" s="5">
        <v>140.430002848307</v>
      </c>
      <c r="J3412" s="5">
        <v>147.00697326660099</v>
      </c>
      <c r="K3412" s="5">
        <v>126.54923248291</v>
      </c>
      <c r="L3412" s="5">
        <v>98.263801574707003</v>
      </c>
      <c r="M3412" s="5">
        <v>123.94000244140598</v>
      </c>
      <c r="N3412" s="5">
        <v>365.00265502929602</v>
      </c>
      <c r="O3412" s="5">
        <v>341.51666259765602</v>
      </c>
      <c r="P3412" s="5">
        <v>294.58648681640602</v>
      </c>
      <c r="Q3412" s="5">
        <v>333.70193481445267</v>
      </c>
      <c r="R3412" s="5">
        <v>134.368728637695</v>
      </c>
      <c r="S3412" s="5">
        <v>143.35580444335901</v>
      </c>
      <c r="T3412" s="5">
        <v>164.63557434082</v>
      </c>
      <c r="U3412" s="5">
        <v>147.45336914062466</v>
      </c>
      <c r="V3412" s="5">
        <v>143.46278381347599</v>
      </c>
      <c r="W3412" s="5">
        <v>181.22599792480401</v>
      </c>
      <c r="X3412" s="5">
        <v>143.32475280761699</v>
      </c>
      <c r="Y3412" s="5">
        <v>156.00451151529899</v>
      </c>
      <c r="Z3412" s="5">
        <v>173.05905151367099</v>
      </c>
      <c r="AA3412" s="5">
        <v>139.18017578125</v>
      </c>
      <c r="AB3412" s="5">
        <v>108.29810333251901</v>
      </c>
      <c r="AC3412" s="5">
        <v>140.17911020914667</v>
      </c>
      <c r="AD3412" s="5">
        <v>159.32278442382801</v>
      </c>
      <c r="AE3412" s="5">
        <v>170.11911010742099</v>
      </c>
      <c r="AF3412" s="5">
        <v>158.20935058593699</v>
      </c>
      <c r="AG3412" s="5">
        <v>162.55041503906199</v>
      </c>
      <c r="AH3412" s="5">
        <v>153.98866271972599</v>
      </c>
      <c r="AI3412" s="5">
        <v>162.27928161621</v>
      </c>
      <c r="AJ3412" s="5">
        <v>136.07339477539</v>
      </c>
      <c r="AK3412" s="5">
        <v>150.78044637044201</v>
      </c>
      <c r="AL3412" s="5">
        <v>226.480865478515</v>
      </c>
      <c r="AM3412" s="5">
        <v>224.07594299316401</v>
      </c>
      <c r="AN3412" s="5">
        <v>267.09152221679602</v>
      </c>
      <c r="AO3412" s="5">
        <v>239.21611022949165</v>
      </c>
      <c r="AP3412" s="5">
        <v>137.08055114746</v>
      </c>
      <c r="AQ3412" s="5">
        <v>138.66140747070301</v>
      </c>
      <c r="AR3412" s="5">
        <v>128.11863708496</v>
      </c>
      <c r="AS3412" s="5">
        <v>134.62019856770769</v>
      </c>
      <c r="AV3412" s="5">
        <v>179.01348876953099</v>
      </c>
      <c r="AW3412" s="5">
        <v>179.01348876953099</v>
      </c>
      <c r="AX3412" s="5">
        <v>126.118324279785</v>
      </c>
      <c r="AY3412" s="5">
        <v>160.50212097167901</v>
      </c>
      <c r="AZ3412" s="5">
        <v>116.361846923828</v>
      </c>
      <c r="BA3412" s="5">
        <v>134.32743072509734</v>
      </c>
    </row>
    <row r="3413" spans="1:53" x14ac:dyDescent="0.2">
      <c r="A3413" s="1">
        <v>3410</v>
      </c>
      <c r="B3413" s="1" t="s">
        <v>13655</v>
      </c>
      <c r="C3413" s="1" t="s">
        <v>13656</v>
      </c>
      <c r="D3413" s="1" t="s">
        <v>13657</v>
      </c>
      <c r="E3413" s="1" t="s">
        <v>13658</v>
      </c>
      <c r="F3413" s="5">
        <v>659.86602783203102</v>
      </c>
      <c r="G3413" s="5">
        <v>632.83599853515602</v>
      </c>
      <c r="H3413" s="5">
        <v>669.85784912109295</v>
      </c>
      <c r="I3413" s="5">
        <v>654.18662516275992</v>
      </c>
      <c r="J3413" s="5">
        <v>616.30993652343705</v>
      </c>
      <c r="K3413" s="5">
        <v>564.46624755859295</v>
      </c>
      <c r="L3413" s="5">
        <v>586.14178466796795</v>
      </c>
      <c r="M3413" s="5">
        <v>588.9726562499992</v>
      </c>
      <c r="N3413" s="5">
        <v>245.65165710449199</v>
      </c>
      <c r="O3413" s="5">
        <v>278.73571777343699</v>
      </c>
      <c r="P3413" s="5">
        <v>264.12796020507801</v>
      </c>
      <c r="Q3413" s="5">
        <v>262.83844502766902</v>
      </c>
      <c r="R3413" s="5">
        <v>399.43713378906199</v>
      </c>
      <c r="S3413" s="5">
        <v>397.343994140625</v>
      </c>
      <c r="T3413" s="5">
        <v>373.86337280273398</v>
      </c>
      <c r="U3413" s="5">
        <v>390.21483357747366</v>
      </c>
      <c r="V3413" s="5">
        <v>240.1630859375</v>
      </c>
      <c r="W3413" s="5">
        <v>241.004302978515</v>
      </c>
      <c r="X3413" s="5">
        <v>275.6337890625</v>
      </c>
      <c r="Y3413" s="5">
        <v>252.26705932617165</v>
      </c>
      <c r="Z3413" s="5">
        <v>486.27990722656199</v>
      </c>
      <c r="AA3413" s="5">
        <v>445.72903442382801</v>
      </c>
      <c r="AB3413" s="5">
        <v>522.587890625</v>
      </c>
      <c r="AC3413" s="5">
        <v>484.86561075846333</v>
      </c>
      <c r="AD3413" s="5">
        <v>499.96026611328102</v>
      </c>
      <c r="AE3413" s="5">
        <v>538.63177490234295</v>
      </c>
      <c r="AF3413" s="5">
        <v>506.324462890625</v>
      </c>
      <c r="AG3413" s="5">
        <v>514.97216796874966</v>
      </c>
      <c r="AH3413" s="5">
        <v>520.078857421875</v>
      </c>
      <c r="AI3413" s="5">
        <v>515.70965576171795</v>
      </c>
      <c r="AJ3413" s="5">
        <v>550.90594482421795</v>
      </c>
      <c r="AK3413" s="5">
        <v>528.89815266927019</v>
      </c>
      <c r="AL3413" s="5">
        <v>87.282936096191406</v>
      </c>
      <c r="AM3413" s="5">
        <v>57.397563934326101</v>
      </c>
      <c r="AN3413" s="5">
        <v>126.550117492675</v>
      </c>
      <c r="AO3413" s="5">
        <v>90.410205841064169</v>
      </c>
      <c r="AP3413" s="5">
        <v>187.73745727539</v>
      </c>
      <c r="AQ3413" s="5">
        <v>199.30137634277301</v>
      </c>
      <c r="AR3413" s="5">
        <v>187.59568786621</v>
      </c>
      <c r="AS3413" s="5">
        <v>191.54484049479103</v>
      </c>
      <c r="AT3413" s="5">
        <v>267.735260009765</v>
      </c>
      <c r="AU3413" s="5">
        <v>367.34988403320301</v>
      </c>
      <c r="AV3413" s="5">
        <v>289.38720703125</v>
      </c>
      <c r="AW3413" s="5">
        <v>308.15745035807271</v>
      </c>
      <c r="AX3413" s="5">
        <v>217.58854675292901</v>
      </c>
      <c r="AY3413" s="5">
        <v>164.88847351074199</v>
      </c>
      <c r="AZ3413" s="5">
        <v>159.88528442382801</v>
      </c>
      <c r="BA3413" s="5">
        <v>180.787434895833</v>
      </c>
    </row>
    <row r="3414" spans="1:53" x14ac:dyDescent="0.2">
      <c r="A3414" s="1">
        <v>3411</v>
      </c>
      <c r="B3414" s="1" t="s">
        <v>13659</v>
      </c>
      <c r="C3414" s="1" t="s">
        <v>13660</v>
      </c>
      <c r="D3414" s="1" t="s">
        <v>13661</v>
      </c>
      <c r="E3414" s="1" t="s">
        <v>13662</v>
      </c>
      <c r="F3414" s="5">
        <v>125.46977996826099</v>
      </c>
      <c r="G3414" s="5">
        <v>112.301643371582</v>
      </c>
      <c r="H3414" s="5">
        <v>106.94203948974599</v>
      </c>
      <c r="I3414" s="5">
        <v>114.904487609863</v>
      </c>
      <c r="J3414" s="5">
        <v>137.06668090820301</v>
      </c>
      <c r="K3414" s="5">
        <v>143.40867614746</v>
      </c>
      <c r="L3414" s="5">
        <v>133.87048339843699</v>
      </c>
      <c r="M3414" s="5">
        <v>138.11528015136668</v>
      </c>
      <c r="N3414" s="5">
        <v>117.23087310791</v>
      </c>
      <c r="O3414" s="5">
        <v>175.59994506835901</v>
      </c>
      <c r="P3414" s="5">
        <v>146.12928771972599</v>
      </c>
      <c r="Q3414" s="5">
        <v>146.320035298665</v>
      </c>
      <c r="R3414" s="5">
        <v>93.8197021484375</v>
      </c>
      <c r="S3414" s="5">
        <v>95.988586425781193</v>
      </c>
      <c r="T3414" s="5">
        <v>91.360488891601506</v>
      </c>
      <c r="U3414" s="5">
        <v>93.722925821940066</v>
      </c>
      <c r="V3414" s="5">
        <v>103.52808380126901</v>
      </c>
      <c r="W3414" s="5">
        <v>100.083320617675</v>
      </c>
      <c r="X3414" s="5">
        <v>106.371604919433</v>
      </c>
      <c r="Y3414" s="5">
        <v>103.32766977945899</v>
      </c>
      <c r="Z3414" s="5">
        <v>106.49623107910099</v>
      </c>
      <c r="AA3414" s="5">
        <v>105.56101989746</v>
      </c>
      <c r="AB3414" s="5">
        <v>105.10238647460901</v>
      </c>
      <c r="AC3414" s="5">
        <v>105.71987915039</v>
      </c>
      <c r="AD3414" s="5">
        <v>98.811561584472599</v>
      </c>
      <c r="AE3414" s="5">
        <v>101.249061584472</v>
      </c>
      <c r="AF3414" s="5">
        <v>92.482940673828097</v>
      </c>
      <c r="AG3414" s="5">
        <v>97.514521280924228</v>
      </c>
      <c r="AH3414" s="5">
        <v>102.97303771972599</v>
      </c>
      <c r="AI3414" s="5">
        <v>81.002883911132798</v>
      </c>
      <c r="AJ3414" s="5">
        <v>115.560737609863</v>
      </c>
      <c r="AK3414" s="5">
        <v>99.845553080240606</v>
      </c>
      <c r="AL3414" s="5">
        <v>82.439857482910099</v>
      </c>
      <c r="AM3414" s="5">
        <v>99.245254516601506</v>
      </c>
      <c r="AN3414" s="5">
        <v>102.060546875</v>
      </c>
      <c r="AO3414" s="5">
        <v>94.581886291503864</v>
      </c>
      <c r="AP3414" s="5">
        <v>107.28505706787099</v>
      </c>
      <c r="AQ3414" s="5">
        <v>95.94970703125</v>
      </c>
      <c r="AR3414" s="5">
        <v>112.37969970703099</v>
      </c>
      <c r="AS3414" s="5">
        <v>105.20482126871734</v>
      </c>
      <c r="AT3414" s="5">
        <v>144.45681762695301</v>
      </c>
      <c r="AU3414" s="5">
        <v>103.20960998535099</v>
      </c>
      <c r="AV3414" s="5">
        <v>108.24282073974599</v>
      </c>
      <c r="AW3414" s="5">
        <v>118.63641611735</v>
      </c>
      <c r="AX3414" s="5">
        <v>99.758041381835895</v>
      </c>
      <c r="AY3414" s="5">
        <v>78.131950378417898</v>
      </c>
      <c r="AZ3414" s="5">
        <v>83.638862609863196</v>
      </c>
      <c r="BA3414" s="5">
        <v>87.176284790038991</v>
      </c>
    </row>
    <row r="3415" spans="1:53" x14ac:dyDescent="0.2">
      <c r="A3415" s="1">
        <v>3412</v>
      </c>
      <c r="B3415" s="1" t="s">
        <v>13663</v>
      </c>
      <c r="C3415" s="1" t="s">
        <v>13664</v>
      </c>
      <c r="D3415" s="1" t="s">
        <v>13665</v>
      </c>
      <c r="E3415" s="1" t="s">
        <v>13666</v>
      </c>
      <c r="F3415" s="5">
        <v>93.388053894042898</v>
      </c>
      <c r="G3415" s="5">
        <v>130.22816467285099</v>
      </c>
      <c r="H3415" s="5">
        <v>116.419883728027</v>
      </c>
      <c r="I3415" s="5">
        <v>113.3453674316403</v>
      </c>
      <c r="J3415" s="5">
        <v>132.14756774902301</v>
      </c>
      <c r="K3415" s="5">
        <v>107.488800048828</v>
      </c>
      <c r="L3415" s="5">
        <v>165.98236083984301</v>
      </c>
      <c r="M3415" s="5">
        <v>135.20624287923133</v>
      </c>
      <c r="N3415" s="5">
        <v>231.599517822265</v>
      </c>
      <c r="O3415" s="5">
        <v>208.10224914550699</v>
      </c>
      <c r="P3415" s="5">
        <v>220.50064086914</v>
      </c>
      <c r="Q3415" s="5">
        <v>220.06746927897066</v>
      </c>
      <c r="R3415" s="5">
        <v>95.377410888671804</v>
      </c>
      <c r="S3415" s="5">
        <v>97.477447509765597</v>
      </c>
      <c r="T3415" s="5">
        <v>128.705474853515</v>
      </c>
      <c r="U3415" s="5">
        <v>107.18677775065079</v>
      </c>
      <c r="V3415" s="5">
        <v>150.88073730468699</v>
      </c>
      <c r="X3415" s="5">
        <v>114.19995880126901</v>
      </c>
      <c r="Y3415" s="5">
        <v>132.540348052978</v>
      </c>
      <c r="Z3415" s="5">
        <v>91.682487487792898</v>
      </c>
      <c r="AC3415" s="5">
        <v>91.682487487792898</v>
      </c>
      <c r="AD3415" s="5">
        <v>136.85192871093699</v>
      </c>
      <c r="AE3415" s="5">
        <v>158.373291015625</v>
      </c>
      <c r="AF3415" s="5">
        <v>220.56047058105401</v>
      </c>
      <c r="AG3415" s="5">
        <v>171.92856343587201</v>
      </c>
      <c r="AH3415" s="5">
        <v>216.18916320800699</v>
      </c>
      <c r="AI3415" s="5">
        <v>178.757080078125</v>
      </c>
      <c r="AJ3415" s="5">
        <v>207.220947265625</v>
      </c>
      <c r="AK3415" s="5">
        <v>200.72239685058568</v>
      </c>
      <c r="AL3415" s="5">
        <v>223.473373413085</v>
      </c>
      <c r="AM3415" s="5">
        <v>252.951904296875</v>
      </c>
      <c r="AN3415" s="5">
        <v>258.543365478515</v>
      </c>
      <c r="AO3415" s="5">
        <v>244.98954772949165</v>
      </c>
      <c r="AP3415" s="5">
        <v>122.250228881835</v>
      </c>
      <c r="AQ3415" s="5">
        <v>136.23504638671801</v>
      </c>
      <c r="AR3415" s="5">
        <v>167.76344299316401</v>
      </c>
      <c r="AS3415" s="5">
        <v>142.082906087239</v>
      </c>
      <c r="AT3415" s="5">
        <v>167.84452819824199</v>
      </c>
      <c r="AW3415" s="5">
        <v>167.84452819824199</v>
      </c>
      <c r="AX3415" s="5">
        <v>141.097396850585</v>
      </c>
      <c r="AZ3415" s="5">
        <v>141.41850280761699</v>
      </c>
      <c r="BA3415" s="5">
        <v>141.25794982910099</v>
      </c>
    </row>
    <row r="3416" spans="1:53" x14ac:dyDescent="0.2">
      <c r="A3416" s="1">
        <v>3413</v>
      </c>
      <c r="B3416" s="1" t="s">
        <v>13667</v>
      </c>
      <c r="C3416" s="1" t="s">
        <v>13668</v>
      </c>
      <c r="D3416" s="1" t="s">
        <v>13669</v>
      </c>
      <c r="E3416" s="1" t="s">
        <v>13670</v>
      </c>
      <c r="F3416" s="5">
        <v>4342.58349609375</v>
      </c>
      <c r="G3416" s="5">
        <v>4305.26953125</v>
      </c>
      <c r="H3416" s="5">
        <v>4140.53369140625</v>
      </c>
      <c r="I3416" s="5">
        <v>4262.795572916667</v>
      </c>
      <c r="J3416" s="5">
        <v>4141.4755859375</v>
      </c>
      <c r="K3416" s="5">
        <v>4406.19921875</v>
      </c>
      <c r="L3416" s="5">
        <v>4239.64013671875</v>
      </c>
      <c r="M3416" s="5">
        <v>4262.438313802083</v>
      </c>
      <c r="N3416" s="5">
        <v>2596.2529296875</v>
      </c>
      <c r="O3416" s="5">
        <v>2574.21826171875</v>
      </c>
      <c r="P3416" s="5">
        <v>2371.02490234375</v>
      </c>
      <c r="Q3416" s="5">
        <v>2513.83203125</v>
      </c>
      <c r="R3416" s="5">
        <v>4608.0419921875</v>
      </c>
      <c r="S3416" s="5">
        <v>4516.9091796875</v>
      </c>
      <c r="T3416" s="5">
        <v>4577.99609375</v>
      </c>
      <c r="U3416" s="5">
        <v>4567.649088541667</v>
      </c>
      <c r="V3416" s="5">
        <v>3749.88818359375</v>
      </c>
      <c r="W3416" s="5">
        <v>3826.634765625</v>
      </c>
      <c r="X3416" s="5">
        <v>3722.89013671875</v>
      </c>
      <c r="Y3416" s="5">
        <v>3766.4710286458335</v>
      </c>
      <c r="Z3416" s="5">
        <v>4411.91650390625</v>
      </c>
      <c r="AA3416" s="5">
        <v>4514.76171875</v>
      </c>
      <c r="AB3416" s="5">
        <v>4499.1640625</v>
      </c>
      <c r="AC3416" s="5">
        <v>4475.28076171875</v>
      </c>
      <c r="AD3416" s="5">
        <v>4387.2265625</v>
      </c>
      <c r="AE3416" s="5">
        <v>4562.4267578125</v>
      </c>
      <c r="AF3416" s="5">
        <v>4454.99072265625</v>
      </c>
      <c r="AG3416" s="5">
        <v>4468.214680989583</v>
      </c>
      <c r="AH3416" s="5">
        <v>4325.76220703125</v>
      </c>
      <c r="AI3416" s="5">
        <v>4142.16259765625</v>
      </c>
      <c r="AJ3416" s="5">
        <v>4292.25439453125</v>
      </c>
      <c r="AK3416" s="5">
        <v>4253.39306640625</v>
      </c>
      <c r="AL3416" s="5">
        <v>2497.78686523437</v>
      </c>
      <c r="AM3416" s="5">
        <v>2542.29736328125</v>
      </c>
      <c r="AN3416" s="5">
        <v>2559.61157226562</v>
      </c>
      <c r="AO3416" s="5">
        <v>2533.2319335937464</v>
      </c>
      <c r="AP3416" s="5">
        <v>3694.68896484375</v>
      </c>
      <c r="AQ3416" s="5">
        <v>3838.66064453125</v>
      </c>
      <c r="AR3416" s="5">
        <v>3831.95336914062</v>
      </c>
      <c r="AS3416" s="5">
        <v>3788.4343261718732</v>
      </c>
      <c r="AT3416" s="5">
        <v>4813.7568359375</v>
      </c>
      <c r="AU3416" s="5">
        <v>4829.3154296875</v>
      </c>
      <c r="AV3416" s="5">
        <v>5141.99658203125</v>
      </c>
      <c r="AW3416" s="5">
        <v>4928.356282552083</v>
      </c>
      <c r="AX3416" s="5">
        <v>4967.4716796875</v>
      </c>
      <c r="AY3416" s="5">
        <v>4774.14013671875</v>
      </c>
      <c r="AZ3416" s="5">
        <v>4667.3173828125</v>
      </c>
      <c r="BA3416" s="5">
        <v>4802.976399739583</v>
      </c>
    </row>
    <row r="3417" spans="1:53" x14ac:dyDescent="0.2">
      <c r="A3417" s="1">
        <v>3414</v>
      </c>
      <c r="B3417" s="1" t="s">
        <v>13671</v>
      </c>
      <c r="C3417" s="1" t="s">
        <v>13672</v>
      </c>
      <c r="D3417" s="1" t="s">
        <v>13673</v>
      </c>
      <c r="E3417" s="1" t="s">
        <v>13674</v>
      </c>
      <c r="F3417" s="5">
        <v>98.326225280761705</v>
      </c>
      <c r="G3417" s="5">
        <v>103.43405914306599</v>
      </c>
      <c r="H3417" s="5">
        <v>117.29383850097599</v>
      </c>
      <c r="I3417" s="5">
        <v>106.35137430826789</v>
      </c>
      <c r="J3417" s="5">
        <v>119.08827972412099</v>
      </c>
      <c r="K3417" s="5">
        <v>106.177673339843</v>
      </c>
      <c r="L3417" s="5">
        <v>100.24911499023401</v>
      </c>
      <c r="M3417" s="5">
        <v>108.50502268473265</v>
      </c>
      <c r="N3417" s="5">
        <v>75.249481201171804</v>
      </c>
      <c r="O3417" s="5">
        <v>82.2021484375</v>
      </c>
      <c r="P3417" s="5">
        <v>113.91347503662099</v>
      </c>
      <c r="Q3417" s="5">
        <v>90.455034891764271</v>
      </c>
      <c r="R3417" s="5">
        <v>67.599304199218693</v>
      </c>
      <c r="S3417" s="5">
        <v>75.735595703125</v>
      </c>
      <c r="T3417" s="5">
        <v>76.538131713867102</v>
      </c>
      <c r="U3417" s="5">
        <v>73.291010538736927</v>
      </c>
      <c r="V3417" s="5">
        <v>86.056205749511705</v>
      </c>
      <c r="W3417" s="5">
        <v>73.394493103027301</v>
      </c>
      <c r="X3417" s="5">
        <v>71.928939819335895</v>
      </c>
      <c r="Y3417" s="5">
        <v>77.1265462239583</v>
      </c>
      <c r="Z3417" s="5">
        <v>138.58070373535099</v>
      </c>
      <c r="AA3417" s="5">
        <v>132.48146057128901</v>
      </c>
      <c r="AB3417" s="5">
        <v>128.27369689941401</v>
      </c>
      <c r="AC3417" s="5">
        <v>133.11195373535134</v>
      </c>
      <c r="AD3417" s="5">
        <v>80.769363403320298</v>
      </c>
      <c r="AE3417" s="5">
        <v>88.549095153808594</v>
      </c>
      <c r="AF3417" s="5">
        <v>97.405906677246094</v>
      </c>
      <c r="AG3417" s="5">
        <v>88.908121744791671</v>
      </c>
      <c r="AH3417" s="5">
        <v>62.930736541747997</v>
      </c>
      <c r="AI3417" s="5">
        <v>63.676311492919901</v>
      </c>
      <c r="AJ3417" s="5">
        <v>69.905227661132798</v>
      </c>
      <c r="AK3417" s="5">
        <v>65.504091898600237</v>
      </c>
      <c r="AL3417" s="5">
        <v>76.974334716796804</v>
      </c>
      <c r="AM3417" s="5">
        <v>79.558822631835895</v>
      </c>
      <c r="AN3417" s="5">
        <v>71.1749267578125</v>
      </c>
      <c r="AO3417" s="5">
        <v>75.902694702148395</v>
      </c>
      <c r="AQ3417" s="5">
        <v>41.6007270812988</v>
      </c>
      <c r="AR3417" s="5">
        <v>43.441661834716797</v>
      </c>
      <c r="AS3417" s="5">
        <v>42.521194458007798</v>
      </c>
      <c r="AT3417" s="5">
        <v>53.023006439208899</v>
      </c>
      <c r="AU3417" s="5">
        <v>89.994773864746094</v>
      </c>
      <c r="AV3417" s="5">
        <v>82.388748168945298</v>
      </c>
      <c r="AW3417" s="5">
        <v>75.135509490966754</v>
      </c>
      <c r="AX3417" s="5">
        <v>37.545200347900298</v>
      </c>
      <c r="AY3417" s="5">
        <v>58.995494842529297</v>
      </c>
      <c r="AZ3417" s="5">
        <v>41.232048034667898</v>
      </c>
      <c r="BA3417" s="5">
        <v>45.924247741699162</v>
      </c>
    </row>
    <row r="3418" spans="1:53" x14ac:dyDescent="0.2">
      <c r="A3418" s="1">
        <v>3415</v>
      </c>
      <c r="B3418" s="1" t="s">
        <v>13675</v>
      </c>
      <c r="C3418" s="1" t="s">
        <v>13676</v>
      </c>
      <c r="D3418" s="1" t="s">
        <v>13677</v>
      </c>
      <c r="E3418" s="1" t="s">
        <v>13678</v>
      </c>
      <c r="F3418" s="5">
        <v>180.507400512695</v>
      </c>
      <c r="G3418" s="5">
        <v>206.44567871093699</v>
      </c>
      <c r="H3418" s="5">
        <v>188.58766174316401</v>
      </c>
      <c r="I3418" s="5">
        <v>191.84691365559866</v>
      </c>
      <c r="J3418" s="5">
        <v>187.56771850585901</v>
      </c>
      <c r="K3418" s="5">
        <v>184.77690124511699</v>
      </c>
      <c r="L3418" s="5">
        <v>221.84275817871</v>
      </c>
      <c r="M3418" s="5">
        <v>198.06245930989533</v>
      </c>
      <c r="N3418" s="5">
        <v>226.33059692382801</v>
      </c>
      <c r="O3418" s="5">
        <v>232.44992065429599</v>
      </c>
      <c r="P3418" s="5">
        <v>218.13623046875</v>
      </c>
      <c r="Q3418" s="5">
        <v>225.63891601562466</v>
      </c>
      <c r="R3418" s="5">
        <v>171.23837280273401</v>
      </c>
      <c r="S3418" s="5">
        <v>160.47756958007801</v>
      </c>
      <c r="T3418" s="5">
        <v>183.27737426757801</v>
      </c>
      <c r="U3418" s="5">
        <v>171.66443888346336</v>
      </c>
      <c r="V3418" s="5">
        <v>122.714721679687</v>
      </c>
      <c r="W3418" s="5">
        <v>128.85420227050699</v>
      </c>
      <c r="X3418" s="5">
        <v>118.08839416503901</v>
      </c>
      <c r="Y3418" s="5">
        <v>123.219106038411</v>
      </c>
      <c r="Z3418" s="5">
        <v>223.42823791503901</v>
      </c>
      <c r="AA3418" s="5">
        <v>213.18055725097599</v>
      </c>
      <c r="AB3418" s="5">
        <v>232.76019287109301</v>
      </c>
      <c r="AC3418" s="5">
        <v>223.12299601236933</v>
      </c>
      <c r="AD3418" s="5">
        <v>57.1360054016113</v>
      </c>
      <c r="AE3418" s="5">
        <v>63.073600769042898</v>
      </c>
      <c r="AF3418" s="5">
        <v>64.961463928222599</v>
      </c>
      <c r="AG3418" s="5">
        <v>61.723690032958928</v>
      </c>
      <c r="AH3418" s="5">
        <v>63.420276641845703</v>
      </c>
      <c r="AI3418" s="5">
        <v>66.809005737304602</v>
      </c>
      <c r="AJ3418" s="5">
        <v>66.599670410156193</v>
      </c>
      <c r="AK3418" s="5">
        <v>65.609650929768833</v>
      </c>
      <c r="AL3418" s="5">
        <v>210.61926269531199</v>
      </c>
      <c r="AM3418" s="5">
        <v>226.44699096679599</v>
      </c>
      <c r="AN3418" s="5">
        <v>220.413970947265</v>
      </c>
      <c r="AO3418" s="5">
        <v>219.16007486979098</v>
      </c>
      <c r="AP3418" s="5">
        <v>114.850700378417</v>
      </c>
      <c r="AQ3418" s="5">
        <v>100.29531097412099</v>
      </c>
      <c r="AR3418" s="5">
        <v>103.36312103271401</v>
      </c>
      <c r="AS3418" s="5">
        <v>106.16971079508399</v>
      </c>
      <c r="AT3418" s="5">
        <v>81.568527221679602</v>
      </c>
      <c r="AU3418" s="5">
        <v>66.770172119140597</v>
      </c>
      <c r="AV3418" s="5">
        <v>86.295738220214801</v>
      </c>
      <c r="AW3418" s="5">
        <v>78.211479187011662</v>
      </c>
      <c r="AX3418" s="5">
        <v>65.965301513671804</v>
      </c>
      <c r="AY3418" s="5">
        <v>82.199478149414006</v>
      </c>
      <c r="AZ3418" s="5">
        <v>74.599044799804602</v>
      </c>
      <c r="BA3418" s="5">
        <v>74.254608154296804</v>
      </c>
    </row>
    <row r="3419" spans="1:53" x14ac:dyDescent="0.2">
      <c r="A3419" s="1">
        <v>3416</v>
      </c>
      <c r="B3419" s="1" t="s">
        <v>13679</v>
      </c>
      <c r="C3419" s="1" t="s">
        <v>13680</v>
      </c>
      <c r="D3419" s="1" t="s">
        <v>13681</v>
      </c>
      <c r="E3419" s="1" t="s">
        <v>13682</v>
      </c>
      <c r="F3419" s="5">
        <v>63.199722290038999</v>
      </c>
      <c r="G3419" s="5">
        <v>66.174217224121094</v>
      </c>
      <c r="H3419" s="5">
        <v>67.032882690429602</v>
      </c>
      <c r="I3419" s="5">
        <v>65.468940734863239</v>
      </c>
      <c r="J3419" s="5">
        <v>69.753135681152301</v>
      </c>
      <c r="K3419" s="5">
        <v>57.4489936828613</v>
      </c>
      <c r="L3419" s="5">
        <v>67.403030395507798</v>
      </c>
      <c r="M3419" s="5">
        <v>64.868386586507128</v>
      </c>
      <c r="N3419" s="5">
        <v>134.312576293945</v>
      </c>
      <c r="O3419" s="5">
        <v>127.20074462890599</v>
      </c>
      <c r="P3419" s="5">
        <v>120.596046447753</v>
      </c>
      <c r="Q3419" s="5">
        <v>127.36978912353466</v>
      </c>
      <c r="R3419" s="5">
        <v>69.182678222656193</v>
      </c>
      <c r="S3419" s="5">
        <v>71.040969848632798</v>
      </c>
      <c r="T3419" s="5">
        <v>71.402969360351506</v>
      </c>
      <c r="U3419" s="5">
        <v>70.542205810546832</v>
      </c>
      <c r="V3419" s="5">
        <v>57.645214080810497</v>
      </c>
      <c r="W3419" s="5">
        <v>64.926139831542898</v>
      </c>
      <c r="X3419" s="5">
        <v>51.650901794433501</v>
      </c>
      <c r="Y3419" s="5">
        <v>58.074085235595639</v>
      </c>
      <c r="Z3419" s="5">
        <v>76.5899658203125</v>
      </c>
      <c r="AA3419" s="5">
        <v>71.974792480468693</v>
      </c>
      <c r="AB3419" s="5">
        <v>60.533847808837798</v>
      </c>
      <c r="AC3419" s="5">
        <v>69.699535369873004</v>
      </c>
      <c r="AD3419" s="5">
        <v>74.076812744140597</v>
      </c>
      <c r="AE3419" s="5">
        <v>58.629566192626903</v>
      </c>
      <c r="AF3419" s="5">
        <v>72.987640380859304</v>
      </c>
      <c r="AG3419" s="5">
        <v>68.564673105875599</v>
      </c>
      <c r="AH3419" s="5">
        <v>58.908756256103501</v>
      </c>
      <c r="AI3419" s="5">
        <v>71.715026855468693</v>
      </c>
      <c r="AJ3419" s="5">
        <v>58.927272796630803</v>
      </c>
      <c r="AK3419" s="5">
        <v>63.183685302734339</v>
      </c>
      <c r="AL3419" s="5">
        <v>115.933303833007</v>
      </c>
      <c r="AM3419" s="5">
        <v>115.180862426757</v>
      </c>
      <c r="AN3419" s="5">
        <v>117.170288085937</v>
      </c>
      <c r="AO3419" s="5">
        <v>116.09481811523368</v>
      </c>
      <c r="AP3419" s="5">
        <v>64.507019042968693</v>
      </c>
      <c r="AQ3419" s="5">
        <v>59.924709320068303</v>
      </c>
      <c r="AR3419" s="5">
        <v>79.670227050781193</v>
      </c>
      <c r="AS3419" s="5">
        <v>68.033985137939396</v>
      </c>
      <c r="AT3419" s="5">
        <v>55.134105682372997</v>
      </c>
      <c r="AU3419" s="5">
        <v>72.956550598144503</v>
      </c>
      <c r="AV3419" s="5">
        <v>46.782234191894503</v>
      </c>
      <c r="AW3419" s="5">
        <v>58.290963490803996</v>
      </c>
      <c r="AX3419" s="5">
        <v>58.991828918457003</v>
      </c>
      <c r="AY3419" s="5">
        <v>57.013072967529297</v>
      </c>
      <c r="AZ3419" s="5">
        <v>56.9082641601562</v>
      </c>
      <c r="BA3419" s="5">
        <v>57.637722015380831</v>
      </c>
    </row>
    <row r="3420" spans="1:53" x14ac:dyDescent="0.2">
      <c r="A3420" s="1">
        <v>3417</v>
      </c>
      <c r="B3420" s="1" t="s">
        <v>13683</v>
      </c>
      <c r="C3420" s="1" t="s">
        <v>13684</v>
      </c>
      <c r="D3420" s="1" t="s">
        <v>13685</v>
      </c>
      <c r="E3420" s="1" t="s">
        <v>13686</v>
      </c>
      <c r="F3420" s="5">
        <v>2061.44482421875</v>
      </c>
      <c r="G3420" s="5">
        <v>1977.60083007812</v>
      </c>
      <c r="H3420" s="5">
        <v>1981.72998046875</v>
      </c>
      <c r="I3420" s="5">
        <v>2006.9252115885399</v>
      </c>
      <c r="J3420" s="5">
        <v>1914.14782714843</v>
      </c>
      <c r="K3420" s="5">
        <v>1940.34033203125</v>
      </c>
      <c r="L3420" s="5">
        <v>1903.13293457031</v>
      </c>
      <c r="M3420" s="5">
        <v>1919.2070312499966</v>
      </c>
      <c r="N3420" s="5">
        <v>862.06280517578102</v>
      </c>
      <c r="O3420" s="5">
        <v>832.62945556640602</v>
      </c>
      <c r="P3420" s="5">
        <v>891.66540527343705</v>
      </c>
      <c r="Q3420" s="5">
        <v>862.11922200520803</v>
      </c>
      <c r="R3420" s="5">
        <v>1473.78576660156</v>
      </c>
      <c r="S3420" s="5">
        <v>1412.44592285156</v>
      </c>
      <c r="T3420" s="5">
        <v>1482.77380371093</v>
      </c>
      <c r="U3420" s="5">
        <v>1456.3351643880167</v>
      </c>
      <c r="V3420" s="5">
        <v>1970.306640625</v>
      </c>
      <c r="W3420" s="5">
        <v>2021.11779785156</v>
      </c>
      <c r="X3420" s="5">
        <v>1989.91918945312</v>
      </c>
      <c r="Y3420" s="5">
        <v>1993.7812093098935</v>
      </c>
      <c r="Z3420" s="5">
        <v>2058.92260742187</v>
      </c>
      <c r="AA3420" s="5">
        <v>2078.80786132812</v>
      </c>
      <c r="AB3420" s="5">
        <v>2031.54528808593</v>
      </c>
      <c r="AC3420" s="5">
        <v>2056.4252522786401</v>
      </c>
      <c r="AD3420" s="5">
        <v>1855.02978515625</v>
      </c>
      <c r="AE3420" s="5">
        <v>1763.78930664062</v>
      </c>
      <c r="AF3420" s="5">
        <v>1741.61169433593</v>
      </c>
      <c r="AG3420" s="5">
        <v>1786.8102620442667</v>
      </c>
      <c r="AH3420" s="5">
        <v>1625.77600097656</v>
      </c>
      <c r="AI3420" s="5">
        <v>1710.36047363281</v>
      </c>
      <c r="AJ3420" s="5">
        <v>1668.43090820312</v>
      </c>
      <c r="AK3420" s="5">
        <v>1668.1891276041633</v>
      </c>
      <c r="AL3420" s="5">
        <v>945.82867431640602</v>
      </c>
      <c r="AM3420" s="5">
        <v>962.33972167968705</v>
      </c>
      <c r="AN3420" s="5">
        <v>1033.56188964843</v>
      </c>
      <c r="AO3420" s="5">
        <v>980.57676188150765</v>
      </c>
      <c r="AP3420" s="5">
        <v>1593.52209472656</v>
      </c>
      <c r="AQ3420" s="5">
        <v>1558.84448242187</v>
      </c>
      <c r="AR3420" s="5">
        <v>1609.28356933593</v>
      </c>
      <c r="AS3420" s="5">
        <v>1587.2167154947867</v>
      </c>
      <c r="AT3420" s="5">
        <v>1971.43139648437</v>
      </c>
      <c r="AU3420" s="5">
        <v>2094.92041015625</v>
      </c>
      <c r="AV3420" s="5">
        <v>1927.1435546875</v>
      </c>
      <c r="AW3420" s="5">
        <v>1997.8317871093732</v>
      </c>
      <c r="AX3420" s="5">
        <v>2110.1689453125</v>
      </c>
      <c r="AY3420" s="5">
        <v>1948.35424804687</v>
      </c>
      <c r="AZ3420" s="5">
        <v>2053.08374023437</v>
      </c>
      <c r="BA3420" s="5">
        <v>2037.2023111979133</v>
      </c>
    </row>
    <row r="3421" spans="1:53" x14ac:dyDescent="0.2">
      <c r="A3421" s="1">
        <v>3418</v>
      </c>
      <c r="B3421" s="1" t="s">
        <v>13687</v>
      </c>
      <c r="C3421" s="1" t="s">
        <v>13688</v>
      </c>
      <c r="D3421" s="1" t="s">
        <v>13689</v>
      </c>
      <c r="E3421" s="1" t="s">
        <v>13690</v>
      </c>
      <c r="F3421" s="5">
        <v>517.61016845703102</v>
      </c>
      <c r="G3421" s="5">
        <v>526.86981201171795</v>
      </c>
      <c r="H3421" s="5">
        <v>520.71807861328102</v>
      </c>
      <c r="I3421" s="5">
        <v>521.73268636067667</v>
      </c>
      <c r="J3421" s="5">
        <v>514.72204589843705</v>
      </c>
      <c r="K3421" s="5">
        <v>514.57708740234295</v>
      </c>
      <c r="L3421" s="5">
        <v>505.50543212890602</v>
      </c>
      <c r="M3421" s="5">
        <v>511.6015218098953</v>
      </c>
      <c r="N3421" s="5">
        <v>641.22576904296795</v>
      </c>
      <c r="O3421" s="5">
        <v>605.04779052734295</v>
      </c>
      <c r="P3421" s="5">
        <v>611.49053955078102</v>
      </c>
      <c r="Q3421" s="5">
        <v>619.25469970703068</v>
      </c>
      <c r="R3421" s="5">
        <v>462.30358886718699</v>
      </c>
      <c r="S3421" s="5">
        <v>442.42236328125</v>
      </c>
      <c r="T3421" s="5">
        <v>482.43994140625</v>
      </c>
      <c r="U3421" s="5">
        <v>462.3886311848957</v>
      </c>
      <c r="V3421" s="5">
        <v>746.43151855468705</v>
      </c>
      <c r="W3421" s="5">
        <v>717.29559326171795</v>
      </c>
      <c r="X3421" s="5">
        <v>766.65222167968705</v>
      </c>
      <c r="Y3421" s="5">
        <v>743.45977783203068</v>
      </c>
      <c r="Z3421" s="5">
        <v>727.96429443359295</v>
      </c>
      <c r="AA3421" s="5">
        <v>685.30462646484295</v>
      </c>
      <c r="AB3421" s="5">
        <v>754.09356689453102</v>
      </c>
      <c r="AC3421" s="5">
        <v>722.45416259765568</v>
      </c>
      <c r="AD3421" s="5">
        <v>561.33380126953102</v>
      </c>
      <c r="AE3421" s="5">
        <v>573.593017578125</v>
      </c>
      <c r="AF3421" s="5">
        <v>565.83734130859295</v>
      </c>
      <c r="AG3421" s="5">
        <v>566.92138671874966</v>
      </c>
      <c r="AH3421" s="5">
        <v>510.54653930664</v>
      </c>
      <c r="AI3421" s="5">
        <v>534.24761962890602</v>
      </c>
      <c r="AJ3421" s="5">
        <v>526.71990966796795</v>
      </c>
      <c r="AK3421" s="5">
        <v>523.83802286783794</v>
      </c>
      <c r="AL3421" s="5">
        <v>589.60931396484295</v>
      </c>
      <c r="AM3421" s="5">
        <v>582.10021972656205</v>
      </c>
      <c r="AN3421" s="5">
        <v>619.04150390625</v>
      </c>
      <c r="AO3421" s="5">
        <v>596.91701253255167</v>
      </c>
      <c r="AP3421" s="5">
        <v>452.797607421875</v>
      </c>
      <c r="AQ3421" s="5">
        <v>446.79553222656199</v>
      </c>
      <c r="AR3421" s="5">
        <v>433.51824951171801</v>
      </c>
      <c r="AS3421" s="5">
        <v>444.37046305338504</v>
      </c>
      <c r="AT3421" s="5">
        <v>814.07489013671795</v>
      </c>
      <c r="AU3421" s="5">
        <v>714.10192871093705</v>
      </c>
      <c r="AV3421" s="5">
        <v>822.678466796875</v>
      </c>
      <c r="AW3421" s="5">
        <v>783.61842854817667</v>
      </c>
      <c r="AX3421" s="5">
        <v>884.98095703125</v>
      </c>
      <c r="AY3421" s="5">
        <v>772.02600097656205</v>
      </c>
      <c r="AZ3421" s="5">
        <v>790.72814941406205</v>
      </c>
      <c r="BA3421" s="5">
        <v>815.91170247395803</v>
      </c>
    </row>
    <row r="3422" spans="1:53" x14ac:dyDescent="0.2">
      <c r="A3422" s="1">
        <v>3419</v>
      </c>
      <c r="B3422" s="1" t="s">
        <v>13691</v>
      </c>
      <c r="C3422" s="1" t="s">
        <v>13692</v>
      </c>
      <c r="D3422" s="1" t="s">
        <v>13693</v>
      </c>
      <c r="E3422" s="1" t="s">
        <v>13694</v>
      </c>
      <c r="F3422" s="5">
        <v>385.669830322265</v>
      </c>
      <c r="G3422" s="5">
        <v>319.65753173828102</v>
      </c>
      <c r="H3422" s="5">
        <v>378.329986572265</v>
      </c>
      <c r="I3422" s="5">
        <v>361.21911621093699</v>
      </c>
      <c r="J3422" s="5">
        <v>346.67535400390602</v>
      </c>
      <c r="K3422" s="5">
        <v>330.676666259765</v>
      </c>
      <c r="L3422" s="5">
        <v>310.18566894531199</v>
      </c>
      <c r="M3422" s="5">
        <v>329.17922973632767</v>
      </c>
      <c r="N3422" s="5">
        <v>1058.04650878906</v>
      </c>
      <c r="O3422" s="5">
        <v>1055.13537597656</v>
      </c>
      <c r="P3422" s="5">
        <v>1071.52978515625</v>
      </c>
      <c r="Q3422" s="5">
        <v>1061.5705566406234</v>
      </c>
      <c r="R3422" s="5">
        <v>488.284912109375</v>
      </c>
      <c r="S3422" s="5">
        <v>336.38568115234301</v>
      </c>
      <c r="T3422" s="5">
        <v>407.54098510742102</v>
      </c>
      <c r="U3422" s="5">
        <v>410.73719278971299</v>
      </c>
      <c r="V3422" s="5">
        <v>326.46563720703102</v>
      </c>
      <c r="W3422" s="5">
        <v>330.82843017578102</v>
      </c>
      <c r="X3422" s="5">
        <v>337.150390625</v>
      </c>
      <c r="Y3422" s="5">
        <v>331.48148600260402</v>
      </c>
      <c r="Z3422" s="5">
        <v>315.83654785156199</v>
      </c>
      <c r="AA3422" s="5">
        <v>387.95907592773398</v>
      </c>
      <c r="AB3422" s="5">
        <v>321.44079589843699</v>
      </c>
      <c r="AC3422" s="5">
        <v>341.74547322591098</v>
      </c>
      <c r="AD3422" s="5">
        <v>495.56637573242102</v>
      </c>
      <c r="AE3422" s="5">
        <v>429.36566162109301</v>
      </c>
      <c r="AF3422" s="5">
        <v>460.42678833007801</v>
      </c>
      <c r="AG3422" s="5">
        <v>461.786275227864</v>
      </c>
      <c r="AH3422" s="5">
        <v>391.56488037109301</v>
      </c>
      <c r="AI3422" s="5">
        <v>434.59567260742102</v>
      </c>
      <c r="AJ3422" s="5">
        <v>420.18978881835898</v>
      </c>
      <c r="AK3422" s="5">
        <v>415.450113932291</v>
      </c>
      <c r="AL3422" s="5">
        <v>791.48388671875</v>
      </c>
      <c r="AM3422" s="5">
        <v>816.32366943359295</v>
      </c>
      <c r="AN3422" s="5">
        <v>820.76446533203102</v>
      </c>
      <c r="AO3422" s="5">
        <v>809.52400716145803</v>
      </c>
      <c r="AP3422" s="5">
        <v>390.67453002929602</v>
      </c>
      <c r="AQ3422" s="5">
        <v>415.09338378906199</v>
      </c>
      <c r="AR3422" s="5">
        <v>422.41619873046801</v>
      </c>
      <c r="AS3422" s="5">
        <v>409.39470418294201</v>
      </c>
      <c r="AT3422" s="5">
        <v>349.49542236328102</v>
      </c>
      <c r="AU3422" s="5">
        <v>285.464263916015</v>
      </c>
      <c r="AV3422" s="5">
        <v>267.69790649414</v>
      </c>
      <c r="AW3422" s="5">
        <v>300.88586425781199</v>
      </c>
      <c r="AX3422" s="5">
        <v>343.742431640625</v>
      </c>
      <c r="AY3422" s="5">
        <v>379.06237792968699</v>
      </c>
      <c r="AZ3422" s="5">
        <v>372.99392700195301</v>
      </c>
      <c r="BA3422" s="5">
        <v>365.26624552408839</v>
      </c>
    </row>
    <row r="3423" spans="1:53" x14ac:dyDescent="0.2">
      <c r="A3423" s="1">
        <v>3420</v>
      </c>
      <c r="B3423" s="1" t="s">
        <v>13695</v>
      </c>
      <c r="C3423" s="1" t="s">
        <v>13696</v>
      </c>
      <c r="D3423" s="1" t="s">
        <v>13697</v>
      </c>
      <c r="E3423" s="1" t="s">
        <v>13698</v>
      </c>
      <c r="G3423" s="5">
        <v>170.27738952636699</v>
      </c>
      <c r="H3423" s="5">
        <v>213.76403808593699</v>
      </c>
      <c r="I3423" s="5">
        <v>192.020713806152</v>
      </c>
      <c r="K3423" s="5">
        <v>204.92376708984301</v>
      </c>
      <c r="L3423" s="5">
        <v>167.71685791015599</v>
      </c>
      <c r="M3423" s="5">
        <v>186.32031249999949</v>
      </c>
      <c r="AA3423" s="5">
        <v>139.06314086914</v>
      </c>
      <c r="AC3423" s="5">
        <v>139.06314086914</v>
      </c>
    </row>
    <row r="3424" spans="1:53" x14ac:dyDescent="0.2">
      <c r="A3424" s="1">
        <v>3421</v>
      </c>
      <c r="B3424" s="1" t="s">
        <v>13699</v>
      </c>
      <c r="C3424" s="1" t="s">
        <v>13700</v>
      </c>
      <c r="D3424" s="1" t="s">
        <v>13701</v>
      </c>
      <c r="E3424" s="1" t="s">
        <v>13702</v>
      </c>
      <c r="F3424" s="5">
        <v>87.903793334960895</v>
      </c>
      <c r="G3424" s="5">
        <v>102.947448730468</v>
      </c>
      <c r="H3424" s="5">
        <v>51.849197387695298</v>
      </c>
      <c r="I3424" s="5">
        <v>80.90014648437473</v>
      </c>
      <c r="J3424" s="5">
        <v>63.340103149413999</v>
      </c>
      <c r="K3424" s="5">
        <v>92.642066955566406</v>
      </c>
      <c r="L3424" s="5">
        <v>66.205604553222599</v>
      </c>
      <c r="M3424" s="5">
        <v>74.062591552734332</v>
      </c>
      <c r="N3424" s="5">
        <v>91.438056945800696</v>
      </c>
      <c r="O3424" s="5">
        <v>158.379638671875</v>
      </c>
      <c r="P3424" s="5">
        <v>132.40098571777301</v>
      </c>
      <c r="Q3424" s="5">
        <v>127.40622711181624</v>
      </c>
      <c r="R3424" s="5">
        <v>65.770095825195298</v>
      </c>
      <c r="S3424" s="5">
        <v>37.922531127929602</v>
      </c>
      <c r="T3424" s="5">
        <v>108.571716308593</v>
      </c>
      <c r="U3424" s="5">
        <v>70.754781087239294</v>
      </c>
      <c r="V3424" s="5">
        <v>58.212017059326101</v>
      </c>
      <c r="W3424" s="5">
        <v>55.924404144287102</v>
      </c>
      <c r="X3424" s="5">
        <v>48.866622924804602</v>
      </c>
      <c r="Y3424" s="5">
        <v>54.334348042805935</v>
      </c>
      <c r="AD3424" s="5">
        <v>83.621177673339801</v>
      </c>
      <c r="AE3424" s="5">
        <v>79.844337463378906</v>
      </c>
      <c r="AF3424" s="5">
        <v>61.742118835449197</v>
      </c>
      <c r="AG3424" s="5">
        <v>75.069211324055956</v>
      </c>
      <c r="AH3424" s="5">
        <v>57.269100189208899</v>
      </c>
      <c r="AI3424" s="5">
        <v>71.315803527832003</v>
      </c>
      <c r="AJ3424" s="5">
        <v>72.473182678222599</v>
      </c>
      <c r="AK3424" s="5">
        <v>67.019362131754505</v>
      </c>
      <c r="AL3424" s="5">
        <v>106.398025512695</v>
      </c>
      <c r="AM3424" s="5">
        <v>94.589866638183594</v>
      </c>
      <c r="AN3424" s="5">
        <v>120.048828125</v>
      </c>
      <c r="AO3424" s="5">
        <v>107.01224009195953</v>
      </c>
      <c r="AP3424" s="5">
        <v>60.330753326416001</v>
      </c>
      <c r="AQ3424" s="5">
        <v>59.431819915771399</v>
      </c>
      <c r="AR3424" s="5">
        <v>74.394607543945298</v>
      </c>
      <c r="AS3424" s="5">
        <v>64.719060262044238</v>
      </c>
    </row>
    <row r="3425" spans="1:53" x14ac:dyDescent="0.2">
      <c r="A3425" s="1">
        <v>3422</v>
      </c>
      <c r="B3425" s="1" t="s">
        <v>13703</v>
      </c>
      <c r="C3425" s="1" t="s">
        <v>13704</v>
      </c>
      <c r="D3425" s="1" t="s">
        <v>13705</v>
      </c>
      <c r="E3425" s="1" t="s">
        <v>13706</v>
      </c>
      <c r="F3425" s="5">
        <v>217.570068359375</v>
      </c>
      <c r="G3425" s="5">
        <v>202.43608093261699</v>
      </c>
      <c r="H3425" s="5">
        <v>204.99839782714801</v>
      </c>
      <c r="I3425" s="5">
        <v>208.3348490397133</v>
      </c>
      <c r="J3425" s="5">
        <v>240.76930236816401</v>
      </c>
      <c r="K3425" s="5">
        <v>224.45883178710901</v>
      </c>
      <c r="L3425" s="5">
        <v>224.28352355957</v>
      </c>
      <c r="M3425" s="5">
        <v>229.83721923828099</v>
      </c>
      <c r="N3425" s="5">
        <v>189.02642822265599</v>
      </c>
      <c r="O3425" s="5">
        <v>174.47135925292901</v>
      </c>
      <c r="P3425" s="5">
        <v>244.74957275390599</v>
      </c>
      <c r="Q3425" s="5">
        <v>202.74912007649701</v>
      </c>
      <c r="R3425" s="5">
        <v>161.673583984375</v>
      </c>
      <c r="S3425" s="5">
        <v>154.04083251953099</v>
      </c>
      <c r="T3425" s="5">
        <v>149.65135192871</v>
      </c>
      <c r="U3425" s="5">
        <v>155.12192281087201</v>
      </c>
      <c r="V3425" s="5">
        <v>240.88682556152301</v>
      </c>
      <c r="W3425" s="5">
        <v>246.81015014648401</v>
      </c>
      <c r="X3425" s="5">
        <v>227.272201538085</v>
      </c>
      <c r="Y3425" s="5">
        <v>238.32305908203068</v>
      </c>
      <c r="Z3425" s="5">
        <v>247.73886108398401</v>
      </c>
      <c r="AA3425" s="5">
        <v>245.81025695800699</v>
      </c>
      <c r="AB3425" s="5">
        <v>249.11437988281199</v>
      </c>
      <c r="AC3425" s="5">
        <v>247.55449930826765</v>
      </c>
      <c r="AD3425" s="5">
        <v>206.272201538085</v>
      </c>
      <c r="AE3425" s="5">
        <v>190.28965759277301</v>
      </c>
      <c r="AF3425" s="5">
        <v>193.62937927246</v>
      </c>
      <c r="AG3425" s="5">
        <v>196.73041280110601</v>
      </c>
      <c r="AH3425" s="5">
        <v>231.63882446289</v>
      </c>
      <c r="AI3425" s="5">
        <v>213.22138977050699</v>
      </c>
      <c r="AJ3425" s="5">
        <v>215.92277526855401</v>
      </c>
      <c r="AK3425" s="5">
        <v>220.26099650065032</v>
      </c>
      <c r="AL3425" s="5">
        <v>130.85412597656199</v>
      </c>
      <c r="AM3425" s="5">
        <v>182.29960632324199</v>
      </c>
      <c r="AN3425" s="5">
        <v>130.02410888671801</v>
      </c>
      <c r="AO3425" s="5">
        <v>147.72594706217401</v>
      </c>
      <c r="AP3425" s="5">
        <v>138.21543884277301</v>
      </c>
      <c r="AQ3425" s="5">
        <v>135.67245483398401</v>
      </c>
      <c r="AR3425" s="5">
        <v>153.50157165527301</v>
      </c>
      <c r="AS3425" s="5">
        <v>142.46315511067667</v>
      </c>
      <c r="AT3425" s="5">
        <v>269.33026123046801</v>
      </c>
      <c r="AU3425" s="5">
        <v>271.25595092773398</v>
      </c>
      <c r="AV3425" s="5">
        <v>237.18283081054599</v>
      </c>
      <c r="AW3425" s="5">
        <v>259.25634765624932</v>
      </c>
      <c r="AX3425" s="5">
        <v>244.23953247070301</v>
      </c>
      <c r="AY3425" s="5">
        <v>233.41744995117099</v>
      </c>
      <c r="AZ3425" s="5">
        <v>208.57582092285099</v>
      </c>
      <c r="BA3425" s="5">
        <v>228.74426778157499</v>
      </c>
    </row>
    <row r="3426" spans="1:53" x14ac:dyDescent="0.2">
      <c r="A3426" s="1">
        <v>3423</v>
      </c>
      <c r="B3426" s="1" t="s">
        <v>13707</v>
      </c>
      <c r="C3426" s="1" t="s">
        <v>13708</v>
      </c>
      <c r="D3426" s="1" t="s">
        <v>13709</v>
      </c>
      <c r="E3426" s="1" t="s">
        <v>13710</v>
      </c>
      <c r="F3426" s="5">
        <v>121.07472229003901</v>
      </c>
      <c r="G3426" s="5">
        <v>144.88236999511699</v>
      </c>
      <c r="H3426" s="5">
        <v>162.21380615234301</v>
      </c>
      <c r="I3426" s="5">
        <v>142.72363281249969</v>
      </c>
      <c r="J3426" s="5">
        <v>94.4439697265625</v>
      </c>
      <c r="M3426" s="5">
        <v>94.4439697265625</v>
      </c>
      <c r="P3426" s="5">
        <v>162.27430725097599</v>
      </c>
      <c r="Q3426" s="5">
        <v>162.27430725097599</v>
      </c>
      <c r="S3426" s="5">
        <v>125.71046447753901</v>
      </c>
      <c r="T3426" s="5">
        <v>142.11804199218699</v>
      </c>
      <c r="U3426" s="5">
        <v>133.914253234863</v>
      </c>
      <c r="V3426" s="5">
        <v>123.594100952148</v>
      </c>
      <c r="W3426" s="5">
        <v>136.44268798828099</v>
      </c>
      <c r="X3426" s="5">
        <v>100.248558044433</v>
      </c>
      <c r="Y3426" s="5">
        <v>120.09511566162068</v>
      </c>
      <c r="Z3426" s="5">
        <v>137.36007690429599</v>
      </c>
      <c r="AA3426" s="5">
        <v>135.54779052734301</v>
      </c>
      <c r="AB3426" s="5">
        <v>121.12043762207</v>
      </c>
      <c r="AC3426" s="5">
        <v>131.34276835123634</v>
      </c>
      <c r="AF3426" s="5">
        <v>215.21211242675699</v>
      </c>
      <c r="AG3426" s="5">
        <v>215.21211242675699</v>
      </c>
      <c r="AH3426" s="5">
        <v>153.52166748046801</v>
      </c>
      <c r="AI3426" s="5">
        <v>205.21487426757801</v>
      </c>
      <c r="AJ3426" s="5">
        <v>140.258041381835</v>
      </c>
      <c r="AK3426" s="5">
        <v>166.33152770996034</v>
      </c>
      <c r="AL3426" s="5">
        <v>190.78619384765599</v>
      </c>
      <c r="AM3426" s="5">
        <v>174.32864379882801</v>
      </c>
      <c r="AN3426" s="5">
        <v>176.15513610839801</v>
      </c>
      <c r="AO3426" s="5">
        <v>180.42332458496068</v>
      </c>
      <c r="AP3426" s="5">
        <v>98.638137817382798</v>
      </c>
      <c r="AR3426" s="5">
        <v>93.131233215332003</v>
      </c>
      <c r="AS3426" s="5">
        <v>95.884685516357393</v>
      </c>
      <c r="AX3426" s="5">
        <v>130.67756652832</v>
      </c>
      <c r="AY3426" s="5">
        <v>93.832176208496094</v>
      </c>
      <c r="AZ3426" s="5">
        <v>113.957405090332</v>
      </c>
      <c r="BA3426" s="5">
        <v>112.82238260904937</v>
      </c>
    </row>
    <row r="3427" spans="1:53" x14ac:dyDescent="0.2">
      <c r="A3427" s="1">
        <v>3424</v>
      </c>
      <c r="B3427" s="1" t="s">
        <v>13711</v>
      </c>
      <c r="C3427" s="1" t="s">
        <v>13712</v>
      </c>
      <c r="D3427" s="1" t="s">
        <v>13713</v>
      </c>
      <c r="E3427" s="1" t="s">
        <v>13714</v>
      </c>
      <c r="F3427" s="5">
        <v>101.30930328369099</v>
      </c>
      <c r="G3427" s="5">
        <v>107.537841796875</v>
      </c>
      <c r="H3427" s="5">
        <v>80.749900817871094</v>
      </c>
      <c r="I3427" s="5">
        <v>96.532348632812372</v>
      </c>
      <c r="J3427" s="5">
        <v>92.361289978027301</v>
      </c>
      <c r="K3427" s="5">
        <v>66.897445678710895</v>
      </c>
      <c r="L3427" s="5">
        <v>95.821746826171804</v>
      </c>
      <c r="M3427" s="5">
        <v>85.026827494303333</v>
      </c>
      <c r="N3427" s="5">
        <v>125.569213867187</v>
      </c>
      <c r="O3427" s="5">
        <v>123.10536193847599</v>
      </c>
      <c r="P3427" s="5">
        <v>121.72402191162099</v>
      </c>
      <c r="Q3427" s="5">
        <v>123.46619923909465</v>
      </c>
      <c r="R3427" s="5">
        <v>73.149543762207003</v>
      </c>
      <c r="S3427" s="5">
        <v>64.243553161621094</v>
      </c>
      <c r="T3427" s="5">
        <v>101.87882232666</v>
      </c>
      <c r="U3427" s="5">
        <v>79.757306416829366</v>
      </c>
      <c r="V3427" s="5">
        <v>114.650985717773</v>
      </c>
      <c r="W3427" s="5">
        <v>118.90646362304599</v>
      </c>
      <c r="X3427" s="5">
        <v>112.58867645263599</v>
      </c>
      <c r="Y3427" s="5">
        <v>115.38204193115166</v>
      </c>
      <c r="Z3427" s="5">
        <v>112.200622558593</v>
      </c>
      <c r="AA3427" s="5">
        <v>123.263984680175</v>
      </c>
      <c r="AB3427" s="5">
        <v>120.45694732666</v>
      </c>
      <c r="AC3427" s="5">
        <v>118.64051818847599</v>
      </c>
      <c r="AD3427" s="5">
        <v>86.973037719726506</v>
      </c>
      <c r="AE3427" s="5">
        <v>104.641998291015</v>
      </c>
      <c r="AF3427" s="5">
        <v>107.6572265625</v>
      </c>
      <c r="AG3427" s="5">
        <v>99.757420857747164</v>
      </c>
      <c r="AH3427" s="5">
        <v>103.784545898437</v>
      </c>
      <c r="AI3427" s="5">
        <v>156.55625915527301</v>
      </c>
      <c r="AJ3427" s="5">
        <v>74.910560607910099</v>
      </c>
      <c r="AK3427" s="5">
        <v>111.75045522054005</v>
      </c>
      <c r="AL3427" s="5">
        <v>98.527870178222599</v>
      </c>
      <c r="AM3427" s="5">
        <v>76.027359008789006</v>
      </c>
      <c r="AN3427" s="5">
        <v>119.4296875</v>
      </c>
      <c r="AO3427" s="5">
        <v>97.994972229003864</v>
      </c>
      <c r="AP3427" s="5">
        <v>87.639350891113196</v>
      </c>
      <c r="AQ3427" s="5">
        <v>76.940803527832003</v>
      </c>
      <c r="AR3427" s="5">
        <v>81.468162536621094</v>
      </c>
      <c r="AS3427" s="5">
        <v>82.016105651855426</v>
      </c>
      <c r="AT3427" s="5">
        <v>123.66879272460901</v>
      </c>
      <c r="AU3427" s="5">
        <v>457.10021972656199</v>
      </c>
      <c r="AV3427" s="5">
        <v>438.373779296875</v>
      </c>
      <c r="AW3427" s="5">
        <v>339.71426391601534</v>
      </c>
      <c r="AX3427" s="5">
        <v>156.33808898925699</v>
      </c>
      <c r="AY3427" s="5">
        <v>91.252014160156193</v>
      </c>
      <c r="AZ3427" s="5">
        <v>94.673583984375</v>
      </c>
      <c r="BA3427" s="5">
        <v>114.08789571126272</v>
      </c>
    </row>
    <row r="3428" spans="1:53" x14ac:dyDescent="0.2">
      <c r="A3428" s="1">
        <v>3425</v>
      </c>
      <c r="B3428" s="1" t="s">
        <v>13715</v>
      </c>
      <c r="C3428" s="1" t="s">
        <v>13716</v>
      </c>
      <c r="D3428" s="1" t="s">
        <v>13717</v>
      </c>
      <c r="E3428" s="1" t="s">
        <v>13718</v>
      </c>
      <c r="F3428" s="5">
        <v>114.700782775878</v>
      </c>
      <c r="G3428" s="5">
        <v>139.49935913085901</v>
      </c>
      <c r="H3428" s="5">
        <v>160.64402770996</v>
      </c>
      <c r="I3428" s="5">
        <v>138.28138987223232</v>
      </c>
      <c r="J3428" s="5">
        <v>153.56280517578099</v>
      </c>
      <c r="K3428" s="5">
        <v>198.62736511230401</v>
      </c>
      <c r="L3428" s="5">
        <v>40.114650726318303</v>
      </c>
      <c r="M3428" s="5">
        <v>130.76827367146777</v>
      </c>
      <c r="N3428" s="5">
        <v>110.95285797119099</v>
      </c>
      <c r="P3428" s="5">
        <v>269.28186035156199</v>
      </c>
      <c r="Q3428" s="5">
        <v>190.1173591613765</v>
      </c>
      <c r="S3428" s="5">
        <v>15.625824928283601</v>
      </c>
      <c r="U3428" s="5">
        <v>15.625824928283601</v>
      </c>
      <c r="V3428" s="5">
        <v>69.019462585449205</v>
      </c>
      <c r="W3428" s="5">
        <v>89.447654724121094</v>
      </c>
      <c r="X3428" s="5">
        <v>78.142547607421804</v>
      </c>
      <c r="Y3428" s="5">
        <v>78.869888305664048</v>
      </c>
      <c r="Z3428" s="5">
        <v>75.9560546875</v>
      </c>
      <c r="AA3428" s="5">
        <v>83.252716064453097</v>
      </c>
      <c r="AB3428" s="5">
        <v>93.115898132324205</v>
      </c>
      <c r="AC3428" s="5">
        <v>84.108222961425767</v>
      </c>
      <c r="AE3428" s="5">
        <v>103.33292388916</v>
      </c>
      <c r="AF3428" s="5">
        <v>52.925498962402301</v>
      </c>
      <c r="AG3428" s="5">
        <v>78.129211425781151</v>
      </c>
      <c r="AH3428" s="5">
        <v>79.039390563964801</v>
      </c>
      <c r="AI3428" s="5">
        <v>122.16989135742099</v>
      </c>
      <c r="AJ3428" s="5">
        <v>53.521980285644503</v>
      </c>
      <c r="AK3428" s="5">
        <v>84.910420735676766</v>
      </c>
      <c r="AP3428" s="5">
        <v>50.071414947509702</v>
      </c>
      <c r="AS3428" s="5">
        <v>50.071414947509702</v>
      </c>
      <c r="AT3428" s="5">
        <v>84.135009765625</v>
      </c>
      <c r="AU3428" s="5">
        <v>90.378730773925696</v>
      </c>
      <c r="AV3428" s="5">
        <v>85.179634094238196</v>
      </c>
      <c r="AW3428" s="5">
        <v>86.564458211262959</v>
      </c>
      <c r="AX3428" s="5">
        <v>120.59302520751901</v>
      </c>
      <c r="AY3428" s="5">
        <v>61.698352813720703</v>
      </c>
      <c r="AZ3428" s="5">
        <v>81.643852233886705</v>
      </c>
      <c r="BA3428" s="5">
        <v>87.978410085042142</v>
      </c>
    </row>
    <row r="3429" spans="1:53" x14ac:dyDescent="0.2">
      <c r="A3429" s="1">
        <v>3426</v>
      </c>
      <c r="B3429" s="1" t="s">
        <v>13719</v>
      </c>
      <c r="C3429" s="1" t="s">
        <v>13720</v>
      </c>
      <c r="D3429" s="1" t="s">
        <v>13721</v>
      </c>
      <c r="E3429" s="1" t="s">
        <v>13722</v>
      </c>
      <c r="F3429" s="5">
        <v>194.9482421875</v>
      </c>
      <c r="G3429" s="5">
        <v>212.61184692382801</v>
      </c>
      <c r="H3429" s="5">
        <v>208.404373168945</v>
      </c>
      <c r="I3429" s="5">
        <v>205.32148742675767</v>
      </c>
      <c r="J3429" s="5">
        <v>190.66827392578099</v>
      </c>
      <c r="K3429" s="5">
        <v>178.52655029296801</v>
      </c>
      <c r="L3429" s="5">
        <v>201.37092590332</v>
      </c>
      <c r="M3429" s="5">
        <v>190.18858337402298</v>
      </c>
      <c r="N3429" s="5">
        <v>422.072265625</v>
      </c>
      <c r="O3429" s="5">
        <v>421.610107421875</v>
      </c>
      <c r="P3429" s="5">
        <v>417.82135009765602</v>
      </c>
      <c r="Q3429" s="5">
        <v>420.50124104817701</v>
      </c>
      <c r="R3429" s="5">
        <v>263.68121337890602</v>
      </c>
      <c r="S3429" s="5">
        <v>271.84326171875</v>
      </c>
      <c r="T3429" s="5">
        <v>259.01925659179602</v>
      </c>
      <c r="U3429" s="5">
        <v>264.84791056315066</v>
      </c>
      <c r="V3429" s="5">
        <v>282.136138916015</v>
      </c>
      <c r="W3429" s="5">
        <v>288.132080078125</v>
      </c>
      <c r="X3429" s="5">
        <v>293.69412231445301</v>
      </c>
      <c r="Y3429" s="5">
        <v>287.98744710286434</v>
      </c>
      <c r="Z3429" s="5">
        <v>179.14303588867099</v>
      </c>
      <c r="AA3429" s="5">
        <v>200.98030090332</v>
      </c>
      <c r="AB3429" s="5">
        <v>202.06896972656199</v>
      </c>
      <c r="AC3429" s="5">
        <v>194.06410217285099</v>
      </c>
      <c r="AD3429" s="5">
        <v>296.65319824218699</v>
      </c>
      <c r="AE3429" s="5">
        <v>296.53527832031199</v>
      </c>
      <c r="AF3429" s="5">
        <v>311.90515136718699</v>
      </c>
      <c r="AG3429" s="5">
        <v>301.69787597656199</v>
      </c>
      <c r="AH3429" s="5">
        <v>265.91278076171801</v>
      </c>
      <c r="AI3429" s="5">
        <v>295.46859741210898</v>
      </c>
      <c r="AJ3429" s="5">
        <v>259.470947265625</v>
      </c>
      <c r="AK3429" s="5">
        <v>273.61744181315066</v>
      </c>
      <c r="AL3429" s="5">
        <v>370.882232666015</v>
      </c>
      <c r="AM3429" s="5">
        <v>408.13479614257801</v>
      </c>
      <c r="AN3429" s="5">
        <v>399.40759277343699</v>
      </c>
      <c r="AO3429" s="5">
        <v>392.80820719401004</v>
      </c>
      <c r="AP3429" s="5">
        <v>232.81744384765599</v>
      </c>
      <c r="AQ3429" s="5">
        <v>240.760498046875</v>
      </c>
      <c r="AR3429" s="5">
        <v>240.17108154296801</v>
      </c>
      <c r="AS3429" s="5">
        <v>237.91634114583303</v>
      </c>
      <c r="AT3429" s="5">
        <v>310.52914428710898</v>
      </c>
      <c r="AU3429" s="5">
        <v>290.999908447265</v>
      </c>
      <c r="AV3429" s="5">
        <v>310.74627685546801</v>
      </c>
      <c r="AW3429" s="5">
        <v>304.09177652994731</v>
      </c>
      <c r="AX3429" s="5">
        <v>267.60150146484301</v>
      </c>
      <c r="AY3429" s="5">
        <v>245.62126159667901</v>
      </c>
      <c r="AZ3429" s="5">
        <v>248.02798461914</v>
      </c>
      <c r="BA3429" s="5">
        <v>253.75024922688735</v>
      </c>
    </row>
    <row r="3430" spans="1:53" x14ac:dyDescent="0.2">
      <c r="A3430" s="1">
        <v>3427</v>
      </c>
      <c r="B3430" s="1" t="s">
        <v>13723</v>
      </c>
      <c r="C3430" s="1" t="s">
        <v>13724</v>
      </c>
      <c r="D3430" s="1" t="s">
        <v>13725</v>
      </c>
      <c r="E3430" s="1" t="s">
        <v>13726</v>
      </c>
      <c r="G3430" s="5">
        <v>241.56478881835901</v>
      </c>
      <c r="H3430" s="5">
        <v>217.96600341796801</v>
      </c>
      <c r="I3430" s="5">
        <v>229.76539611816349</v>
      </c>
      <c r="J3430" s="5">
        <v>212.94264221191401</v>
      </c>
      <c r="K3430" s="5">
        <v>210.77781677246</v>
      </c>
      <c r="L3430" s="5">
        <v>282.61755371093699</v>
      </c>
      <c r="M3430" s="5">
        <v>235.4460042317703</v>
      </c>
      <c r="T3430" s="5">
        <v>126.88614654541</v>
      </c>
      <c r="U3430" s="5">
        <v>126.88614654541</v>
      </c>
      <c r="V3430" s="5">
        <v>152.11398315429599</v>
      </c>
      <c r="W3430" s="5">
        <v>184.492752075195</v>
      </c>
      <c r="X3430" s="5">
        <v>174.62710571289</v>
      </c>
      <c r="Y3430" s="5">
        <v>170.411280314127</v>
      </c>
      <c r="Z3430" s="5">
        <v>308.4931640625</v>
      </c>
      <c r="AA3430" s="5">
        <v>342.48513793945301</v>
      </c>
      <c r="AB3430" s="5">
        <v>351.97164916992102</v>
      </c>
      <c r="AC3430" s="5">
        <v>334.31665039062472</v>
      </c>
      <c r="AD3430" s="5">
        <v>329.02575683593699</v>
      </c>
      <c r="AE3430" s="5">
        <v>323.52767944335898</v>
      </c>
      <c r="AF3430" s="5">
        <v>360.77294921875</v>
      </c>
      <c r="AG3430" s="5">
        <v>337.77546183268197</v>
      </c>
      <c r="AH3430" s="5">
        <v>397.65255737304602</v>
      </c>
      <c r="AI3430" s="5">
        <v>323.55563354492102</v>
      </c>
      <c r="AJ3430" s="5">
        <v>349.47302246093699</v>
      </c>
      <c r="AK3430" s="5">
        <v>356.89373779296801</v>
      </c>
      <c r="AL3430" s="5">
        <v>216.63887023925699</v>
      </c>
      <c r="AO3430" s="5">
        <v>216.63887023925699</v>
      </c>
      <c r="AP3430" s="5">
        <v>135.47174072265599</v>
      </c>
      <c r="AQ3430" s="5">
        <v>181.11167907714801</v>
      </c>
      <c r="AR3430" s="5">
        <v>191.50183105468699</v>
      </c>
      <c r="AS3430" s="5">
        <v>169.36175028483032</v>
      </c>
      <c r="AT3430" s="5">
        <v>409.27023315429602</v>
      </c>
      <c r="AU3430" s="5">
        <v>408.61441040039</v>
      </c>
      <c r="AV3430" s="5">
        <v>481.71160888671801</v>
      </c>
      <c r="AW3430" s="5">
        <v>433.19875081380133</v>
      </c>
      <c r="AX3430" s="5">
        <v>408.46249389648398</v>
      </c>
      <c r="AY3430" s="5">
        <v>173.21043395996</v>
      </c>
      <c r="AZ3430" s="5">
        <v>172.58148193359301</v>
      </c>
      <c r="BA3430" s="5">
        <v>251.41813659667901</v>
      </c>
    </row>
    <row r="3431" spans="1:53" x14ac:dyDescent="0.2">
      <c r="A3431" s="1">
        <v>3428</v>
      </c>
      <c r="B3431" s="1" t="s">
        <v>13727</v>
      </c>
      <c r="C3431" s="1" t="s">
        <v>13728</v>
      </c>
      <c r="D3431" s="1" t="s">
        <v>13729</v>
      </c>
      <c r="E3431" s="1" t="s">
        <v>13730</v>
      </c>
      <c r="F3431" s="5">
        <v>169.57060241699199</v>
      </c>
      <c r="G3431" s="5">
        <v>170.92082214355401</v>
      </c>
      <c r="H3431" s="5">
        <v>179.86642456054599</v>
      </c>
      <c r="I3431" s="5">
        <v>173.45261637369731</v>
      </c>
      <c r="J3431" s="5">
        <v>181.81883239746</v>
      </c>
      <c r="K3431" s="5">
        <v>154.27847290039</v>
      </c>
      <c r="L3431" s="5">
        <v>159.00801086425699</v>
      </c>
      <c r="M3431" s="5">
        <v>165.03510538736899</v>
      </c>
      <c r="N3431" s="5">
        <v>279.33267211914</v>
      </c>
      <c r="O3431" s="5">
        <v>284.40255737304602</v>
      </c>
      <c r="P3431" s="5">
        <v>281.09051513671801</v>
      </c>
      <c r="Q3431" s="5">
        <v>281.60858154296801</v>
      </c>
      <c r="R3431" s="5">
        <v>205.802154541015</v>
      </c>
      <c r="S3431" s="5">
        <v>226.24674987792901</v>
      </c>
      <c r="T3431" s="5">
        <v>239.01040649414</v>
      </c>
      <c r="U3431" s="5">
        <v>223.686436971028</v>
      </c>
      <c r="V3431" s="5">
        <v>242.72892761230401</v>
      </c>
      <c r="W3431" s="5">
        <v>232.48817443847599</v>
      </c>
      <c r="X3431" s="5">
        <v>224.57107543945301</v>
      </c>
      <c r="Y3431" s="5">
        <v>233.26272583007767</v>
      </c>
      <c r="Z3431" s="5">
        <v>179.97221374511699</v>
      </c>
      <c r="AA3431" s="5">
        <v>182.80636596679599</v>
      </c>
      <c r="AB3431" s="5">
        <v>176.81681823730401</v>
      </c>
      <c r="AC3431" s="5">
        <v>179.86513264973897</v>
      </c>
      <c r="AD3431" s="5">
        <v>275.57449340820301</v>
      </c>
      <c r="AE3431" s="5">
        <v>270.25061035156199</v>
      </c>
      <c r="AF3431" s="5">
        <v>269.87432861328102</v>
      </c>
      <c r="AG3431" s="5">
        <v>271.89981079101534</v>
      </c>
      <c r="AH3431" s="5">
        <v>248.82046508789</v>
      </c>
      <c r="AI3431" s="5">
        <v>249.00799560546801</v>
      </c>
      <c r="AJ3431" s="5">
        <v>260.64840698242102</v>
      </c>
      <c r="AK3431" s="5">
        <v>252.82562255859298</v>
      </c>
      <c r="AL3431" s="5">
        <v>267.095611572265</v>
      </c>
      <c r="AM3431" s="5">
        <v>276.36251831054602</v>
      </c>
      <c r="AN3431" s="5">
        <v>296.89056396484301</v>
      </c>
      <c r="AO3431" s="5">
        <v>280.11623128255133</v>
      </c>
      <c r="AP3431" s="5">
        <v>216.974609375</v>
      </c>
      <c r="AQ3431" s="5">
        <v>225.38117980957</v>
      </c>
      <c r="AR3431" s="5">
        <v>240.42694091796801</v>
      </c>
      <c r="AS3431" s="5">
        <v>227.59424336751263</v>
      </c>
      <c r="AT3431" s="5">
        <v>307.97915649414</v>
      </c>
      <c r="AU3431" s="5">
        <v>304.18197631835898</v>
      </c>
      <c r="AV3431" s="5">
        <v>287.66827392578102</v>
      </c>
      <c r="AW3431" s="5">
        <v>299.94313557942667</v>
      </c>
      <c r="AX3431" s="5">
        <v>255.18280029296801</v>
      </c>
      <c r="AY3431" s="5">
        <v>239.78837585449199</v>
      </c>
      <c r="AZ3431" s="5">
        <v>245.63601684570301</v>
      </c>
      <c r="BA3431" s="5">
        <v>246.86906433105435</v>
      </c>
    </row>
    <row r="3432" spans="1:53" x14ac:dyDescent="0.2">
      <c r="A3432" s="1">
        <v>3429</v>
      </c>
      <c r="B3432" s="1" t="s">
        <v>13731</v>
      </c>
      <c r="C3432" s="1" t="s">
        <v>13732</v>
      </c>
      <c r="D3432" s="1" t="s">
        <v>13733</v>
      </c>
      <c r="E3432" s="1" t="s">
        <v>13734</v>
      </c>
      <c r="F3432" s="5">
        <v>2291.14282226562</v>
      </c>
      <c r="G3432" s="5">
        <v>2267.51123046875</v>
      </c>
      <c r="H3432" s="5">
        <v>2484.3291015625</v>
      </c>
      <c r="I3432" s="5">
        <v>2347.6610514322897</v>
      </c>
      <c r="J3432" s="5">
        <v>2186.54858398437</v>
      </c>
      <c r="K3432" s="5">
        <v>1409.48889160156</v>
      </c>
      <c r="L3432" s="5">
        <v>1794.6552734375</v>
      </c>
      <c r="M3432" s="5">
        <v>1796.89758300781</v>
      </c>
      <c r="N3432" s="5">
        <v>4050.96923828125</v>
      </c>
      <c r="O3432" s="5">
        <v>3902.62768554687</v>
      </c>
      <c r="P3432" s="5">
        <v>4066.76171875</v>
      </c>
      <c r="Q3432" s="5">
        <v>4006.7862141927067</v>
      </c>
      <c r="R3432" s="5">
        <v>1802.015625</v>
      </c>
      <c r="S3432" s="5">
        <v>2618.57006835937</v>
      </c>
      <c r="T3432" s="5">
        <v>2848.64404296875</v>
      </c>
      <c r="U3432" s="5">
        <v>2423.0765787760397</v>
      </c>
      <c r="V3432" s="5">
        <v>2463.78784179687</v>
      </c>
      <c r="W3432" s="5">
        <v>1741.70837402343</v>
      </c>
      <c r="X3432" s="5">
        <v>1625.25646972656</v>
      </c>
      <c r="Y3432" s="5">
        <v>1943.5842285156198</v>
      </c>
      <c r="Z3432" s="5">
        <v>2033.72863769531</v>
      </c>
      <c r="AA3432" s="5">
        <v>2601.2490234375</v>
      </c>
      <c r="AB3432" s="5">
        <v>3061.1005859375</v>
      </c>
      <c r="AC3432" s="5">
        <v>2565.3594156901031</v>
      </c>
      <c r="AD3432" s="5">
        <v>1840.58349609375</v>
      </c>
      <c r="AE3432" s="5">
        <v>1561.58825683593</v>
      </c>
      <c r="AF3432" s="5">
        <v>1725.02307128906</v>
      </c>
      <c r="AG3432" s="5">
        <v>1709.0649414062466</v>
      </c>
      <c r="AH3432" s="5">
        <v>1796.17016601562</v>
      </c>
      <c r="AI3432" s="5">
        <v>1306.66430664062</v>
      </c>
      <c r="AJ3432" s="5">
        <v>2059.349609375</v>
      </c>
      <c r="AK3432" s="5">
        <v>1720.7280273437466</v>
      </c>
      <c r="AL3432" s="5">
        <v>3187.55419921875</v>
      </c>
      <c r="AM3432" s="5">
        <v>3103.16455078125</v>
      </c>
      <c r="AN3432" s="5">
        <v>3035.34545898437</v>
      </c>
      <c r="AO3432" s="5">
        <v>3108.6880696614567</v>
      </c>
      <c r="AP3432" s="5">
        <v>2302.1181640625</v>
      </c>
      <c r="AQ3432" s="5">
        <v>2531.693359375</v>
      </c>
      <c r="AR3432" s="5">
        <v>2684.37719726562</v>
      </c>
      <c r="AS3432" s="5">
        <v>2506.0629069010397</v>
      </c>
      <c r="AT3432" s="5">
        <v>2697.92578125</v>
      </c>
      <c r="AU3432" s="5">
        <v>3518.14453125</v>
      </c>
      <c r="AV3432" s="5">
        <v>3586.39697265625</v>
      </c>
      <c r="AW3432" s="5">
        <v>3267.4890950520835</v>
      </c>
      <c r="AX3432" s="5">
        <v>2148.93408203125</v>
      </c>
      <c r="AY3432" s="5">
        <v>2224.818359375</v>
      </c>
      <c r="AZ3432" s="5">
        <v>2093.54174804687</v>
      </c>
      <c r="BA3432" s="5">
        <v>2155.7647298177067</v>
      </c>
    </row>
    <row r="3433" spans="1:53" x14ac:dyDescent="0.2">
      <c r="A3433" s="1">
        <v>3430</v>
      </c>
      <c r="B3433" s="1" t="s">
        <v>13735</v>
      </c>
      <c r="C3433" s="1" t="s">
        <v>13736</v>
      </c>
      <c r="D3433" s="1" t="s">
        <v>13737</v>
      </c>
      <c r="E3433" s="1" t="s">
        <v>13738</v>
      </c>
      <c r="F3433" s="5">
        <v>236.138671875</v>
      </c>
      <c r="G3433" s="5">
        <v>249.889068603515</v>
      </c>
      <c r="H3433" s="5">
        <v>245.90254211425699</v>
      </c>
      <c r="I3433" s="5">
        <v>243.97676086425733</v>
      </c>
      <c r="J3433" s="5">
        <v>246.37985229492099</v>
      </c>
      <c r="K3433" s="5">
        <v>238.59484863281199</v>
      </c>
      <c r="L3433" s="5">
        <v>233.72750854492099</v>
      </c>
      <c r="M3433" s="5">
        <v>239.56740315755133</v>
      </c>
      <c r="N3433" s="5">
        <v>460.78683471679602</v>
      </c>
      <c r="O3433" s="5">
        <v>467.33441162109301</v>
      </c>
      <c r="P3433" s="5">
        <v>481.19427490234301</v>
      </c>
      <c r="Q3433" s="5">
        <v>469.7718404134107</v>
      </c>
      <c r="R3433" s="5">
        <v>316.30755615234301</v>
      </c>
      <c r="S3433" s="5">
        <v>322.25454711914</v>
      </c>
      <c r="T3433" s="5">
        <v>342.748046875</v>
      </c>
      <c r="U3433" s="5">
        <v>327.10338338216098</v>
      </c>
      <c r="V3433" s="5">
        <v>321.90139770507801</v>
      </c>
      <c r="W3433" s="5">
        <v>319.923736572265</v>
      </c>
      <c r="X3433" s="5">
        <v>297.54309082031199</v>
      </c>
      <c r="Y3433" s="5">
        <v>313.12274169921835</v>
      </c>
      <c r="Z3433" s="5">
        <v>228.20220947265599</v>
      </c>
      <c r="AA3433" s="5">
        <v>235.066970825195</v>
      </c>
      <c r="AB3433" s="5">
        <v>236.40785217285099</v>
      </c>
      <c r="AC3433" s="5">
        <v>233.22567749023401</v>
      </c>
      <c r="AD3433" s="5">
        <v>256.62060546875</v>
      </c>
      <c r="AE3433" s="5">
        <v>266.54708862304602</v>
      </c>
      <c r="AF3433" s="5">
        <v>260.19671630859301</v>
      </c>
      <c r="AG3433" s="5">
        <v>261.12147013346299</v>
      </c>
      <c r="AH3433" s="5">
        <v>244.08695983886699</v>
      </c>
      <c r="AI3433" s="5">
        <v>244.269287109375</v>
      </c>
      <c r="AJ3433" s="5">
        <v>254.693756103515</v>
      </c>
      <c r="AK3433" s="5">
        <v>247.68333435058562</v>
      </c>
      <c r="AL3433" s="5">
        <v>418.65158081054602</v>
      </c>
      <c r="AM3433" s="5">
        <v>419.54202270507801</v>
      </c>
      <c r="AN3433" s="5">
        <v>431.11322021484301</v>
      </c>
      <c r="AO3433" s="5">
        <v>423.10227457682237</v>
      </c>
      <c r="AP3433" s="5">
        <v>264.9853515625</v>
      </c>
      <c r="AQ3433" s="5">
        <v>272.53433227539</v>
      </c>
      <c r="AR3433" s="5">
        <v>273.79891967773398</v>
      </c>
      <c r="AS3433" s="5">
        <v>270.43953450520797</v>
      </c>
      <c r="AT3433" s="5">
        <v>404.38165283203102</v>
      </c>
      <c r="AU3433" s="5">
        <v>440.29745483398398</v>
      </c>
      <c r="AV3433" s="5">
        <v>425.38220214843699</v>
      </c>
      <c r="AW3433" s="5">
        <v>423.35376993815066</v>
      </c>
      <c r="AX3433" s="5">
        <v>361.15737915039</v>
      </c>
      <c r="AY3433" s="5">
        <v>288.55743408203102</v>
      </c>
      <c r="AZ3433" s="5">
        <v>294.98065185546801</v>
      </c>
      <c r="BA3433" s="5">
        <v>314.89848836262968</v>
      </c>
    </row>
    <row r="3434" spans="1:53" x14ac:dyDescent="0.2">
      <c r="A3434" s="1">
        <v>3431</v>
      </c>
      <c r="B3434" s="1" t="s">
        <v>13739</v>
      </c>
      <c r="C3434" s="1" t="s">
        <v>13740</v>
      </c>
      <c r="D3434" s="1" t="s">
        <v>13741</v>
      </c>
      <c r="E3434" s="1" t="s">
        <v>13742</v>
      </c>
      <c r="F3434" s="5">
        <v>296.44274902343699</v>
      </c>
      <c r="G3434" s="5">
        <v>275.89599609375</v>
      </c>
      <c r="H3434" s="5">
        <v>306.85922241210898</v>
      </c>
      <c r="I3434" s="5">
        <v>293.06598917643197</v>
      </c>
      <c r="J3434" s="5">
        <v>263.28866577148398</v>
      </c>
      <c r="K3434" s="5">
        <v>234.46530151367099</v>
      </c>
      <c r="L3434" s="5">
        <v>254.16145324707</v>
      </c>
      <c r="M3434" s="5">
        <v>250.63847351074165</v>
      </c>
      <c r="N3434" s="5">
        <v>158.82080078125</v>
      </c>
      <c r="O3434" s="5">
        <v>132.90156555175699</v>
      </c>
      <c r="P3434" s="5">
        <v>151.45005798339801</v>
      </c>
      <c r="Q3434" s="5">
        <v>147.72414143880167</v>
      </c>
      <c r="R3434" s="5">
        <v>223.39506530761699</v>
      </c>
      <c r="S3434" s="5">
        <v>194.39456176757801</v>
      </c>
      <c r="T3434" s="5">
        <v>228.58549499511699</v>
      </c>
      <c r="U3434" s="5">
        <v>215.4583740234373</v>
      </c>
      <c r="V3434" s="5">
        <v>220.04393005371</v>
      </c>
      <c r="W3434" s="5">
        <v>241.604400634765</v>
      </c>
      <c r="X3434" s="5">
        <v>274.34674072265602</v>
      </c>
      <c r="Y3434" s="5">
        <v>245.331690470377</v>
      </c>
      <c r="Z3434" s="5">
        <v>289.37707519531199</v>
      </c>
      <c r="AA3434" s="5">
        <v>269.23098754882801</v>
      </c>
      <c r="AB3434" s="5">
        <v>278.65921020507801</v>
      </c>
      <c r="AC3434" s="5">
        <v>279.08909098307265</v>
      </c>
      <c r="AD3434" s="5">
        <v>268.18161010742102</v>
      </c>
      <c r="AE3434" s="5">
        <v>266.50177001953102</v>
      </c>
      <c r="AF3434" s="5">
        <v>205.83102416992099</v>
      </c>
      <c r="AG3434" s="5">
        <v>246.83813476562432</v>
      </c>
      <c r="AH3434" s="5">
        <v>257.97341918945301</v>
      </c>
      <c r="AI3434" s="5">
        <v>269.43215942382801</v>
      </c>
      <c r="AJ3434" s="5">
        <v>228.35134887695301</v>
      </c>
      <c r="AK3434" s="5">
        <v>251.91897583007801</v>
      </c>
      <c r="AL3434" s="5">
        <v>100.764442443847</v>
      </c>
      <c r="AM3434" s="5">
        <v>80.695831298828097</v>
      </c>
      <c r="AN3434" s="5">
        <v>103.02490234375</v>
      </c>
      <c r="AO3434" s="5">
        <v>94.828392028808366</v>
      </c>
      <c r="AP3434" s="5">
        <v>183.069244384765</v>
      </c>
      <c r="AQ3434" s="5">
        <v>163.00679016113199</v>
      </c>
      <c r="AR3434" s="5">
        <v>165.10789489746</v>
      </c>
      <c r="AS3434" s="5">
        <v>170.39464314778567</v>
      </c>
      <c r="AT3434" s="5">
        <v>189.92478942871</v>
      </c>
      <c r="AU3434" s="5">
        <v>232.27500915527301</v>
      </c>
      <c r="AV3434" s="5">
        <v>281.64193725585898</v>
      </c>
      <c r="AW3434" s="5">
        <v>234.61391194661397</v>
      </c>
      <c r="AX3434" s="5">
        <v>247.319564819335</v>
      </c>
      <c r="AY3434" s="5">
        <v>265.11950683593699</v>
      </c>
      <c r="AZ3434" s="5">
        <v>271.99542236328102</v>
      </c>
      <c r="BA3434" s="5">
        <v>261.47816467285099</v>
      </c>
    </row>
    <row r="3435" spans="1:53" x14ac:dyDescent="0.2">
      <c r="A3435" s="1">
        <v>3432</v>
      </c>
      <c r="B3435" s="1" t="s">
        <v>13743</v>
      </c>
      <c r="C3435" s="1" t="s">
        <v>13744</v>
      </c>
      <c r="D3435" s="1" t="s">
        <v>13745</v>
      </c>
      <c r="E3435" s="1" t="s">
        <v>13746</v>
      </c>
      <c r="F3435" s="5">
        <v>212.141845703125</v>
      </c>
      <c r="G3435" s="5">
        <v>179.30017089843699</v>
      </c>
      <c r="H3435" s="5">
        <v>175.91178894042901</v>
      </c>
      <c r="I3435" s="5">
        <v>189.11793518066369</v>
      </c>
      <c r="J3435" s="5">
        <v>178.23469543457</v>
      </c>
      <c r="K3435" s="5">
        <v>172.71520996093699</v>
      </c>
      <c r="L3435" s="5">
        <v>201.09489440917901</v>
      </c>
      <c r="M3435" s="5">
        <v>184.01493326822867</v>
      </c>
      <c r="N3435" s="5">
        <v>126.43746948242099</v>
      </c>
      <c r="O3435" s="5">
        <v>115.34706878662099</v>
      </c>
      <c r="P3435" s="5">
        <v>144.56021118164</v>
      </c>
      <c r="Q3435" s="5">
        <v>128.78158315022733</v>
      </c>
      <c r="R3435" s="5">
        <v>155.65928649902301</v>
      </c>
      <c r="S3435" s="5">
        <v>162.770263671875</v>
      </c>
      <c r="T3435" s="5">
        <v>154.981033325195</v>
      </c>
      <c r="U3435" s="5">
        <v>157.80352783203099</v>
      </c>
      <c r="V3435" s="5">
        <v>189.45045471191401</v>
      </c>
      <c r="W3435" s="5">
        <v>187.36869812011699</v>
      </c>
      <c r="X3435" s="5">
        <v>179.424545288085</v>
      </c>
      <c r="Y3435" s="5">
        <v>185.41456604003869</v>
      </c>
      <c r="Z3435" s="5">
        <v>346.34143066406199</v>
      </c>
      <c r="AA3435" s="5">
        <v>383.32394409179602</v>
      </c>
      <c r="AB3435" s="5">
        <v>352.34011840820301</v>
      </c>
      <c r="AC3435" s="5">
        <v>360.66849772135373</v>
      </c>
      <c r="AD3435" s="5">
        <v>125.844467163085</v>
      </c>
      <c r="AE3435" s="5">
        <v>128.83766174316401</v>
      </c>
      <c r="AF3435" s="5">
        <v>134.77565002441401</v>
      </c>
      <c r="AG3435" s="5">
        <v>129.81925964355435</v>
      </c>
      <c r="AH3435" s="5">
        <v>159.33758544921801</v>
      </c>
      <c r="AI3435" s="5">
        <v>147.72689819335901</v>
      </c>
      <c r="AJ3435" s="5">
        <v>135.723220825195</v>
      </c>
      <c r="AK3435" s="5">
        <v>147.59590148925733</v>
      </c>
      <c r="AL3435" s="5">
        <v>104.49297332763599</v>
      </c>
      <c r="AM3435" s="5">
        <v>99.420158386230398</v>
      </c>
      <c r="AN3435" s="5">
        <v>95.010284423828097</v>
      </c>
      <c r="AO3435" s="5">
        <v>99.641138712564839</v>
      </c>
      <c r="AP3435" s="5">
        <v>109.875770568847</v>
      </c>
      <c r="AQ3435" s="5">
        <v>120.37069702148401</v>
      </c>
      <c r="AR3435" s="5">
        <v>103.35382080078099</v>
      </c>
      <c r="AS3435" s="5">
        <v>111.20009613037068</v>
      </c>
      <c r="AT3435" s="5">
        <v>160.18214416503901</v>
      </c>
      <c r="AU3435" s="5">
        <v>97.339195251464801</v>
      </c>
      <c r="AV3435" s="5">
        <v>109.67567443847599</v>
      </c>
      <c r="AW3435" s="5">
        <v>122.3990046183266</v>
      </c>
      <c r="AX3435" s="5">
        <v>168.03123474121</v>
      </c>
      <c r="AY3435" s="5">
        <v>193.45822143554599</v>
      </c>
      <c r="AZ3435" s="5">
        <v>203.07325744628901</v>
      </c>
      <c r="BA3435" s="5">
        <v>188.18757120768169</v>
      </c>
    </row>
    <row r="3436" spans="1:53" x14ac:dyDescent="0.2">
      <c r="A3436" s="1">
        <v>3433</v>
      </c>
      <c r="B3436" s="1" t="s">
        <v>13747</v>
      </c>
      <c r="C3436" s="1" t="s">
        <v>13748</v>
      </c>
      <c r="D3436" s="1" t="s">
        <v>13749</v>
      </c>
      <c r="E3436" s="1" t="s">
        <v>13750</v>
      </c>
      <c r="F3436" s="5">
        <v>123.029243469238</v>
      </c>
      <c r="G3436" s="5">
        <v>70.225524902343693</v>
      </c>
      <c r="H3436" s="5">
        <v>71.88037109375</v>
      </c>
      <c r="I3436" s="5">
        <v>88.37837982177723</v>
      </c>
      <c r="J3436" s="5">
        <v>103.157913208007</v>
      </c>
      <c r="K3436" s="5">
        <v>74.4345703125</v>
      </c>
      <c r="L3436" s="5">
        <v>98.034690856933594</v>
      </c>
      <c r="M3436" s="5">
        <v>91.875724792480199</v>
      </c>
      <c r="N3436" s="5">
        <v>111.31256103515599</v>
      </c>
      <c r="O3436" s="5">
        <v>73.808189392089801</v>
      </c>
      <c r="P3436" s="5">
        <v>79.984725952148395</v>
      </c>
      <c r="Q3436" s="5">
        <v>88.36849212646473</v>
      </c>
      <c r="S3436" s="5">
        <v>31.787086486816399</v>
      </c>
      <c r="T3436" s="5">
        <v>33.357959747314403</v>
      </c>
      <c r="U3436" s="5">
        <v>32.572523117065401</v>
      </c>
      <c r="Z3436" s="5">
        <v>81.472633361816406</v>
      </c>
      <c r="AA3436" s="5">
        <v>103.089469909667</v>
      </c>
      <c r="AB3436" s="5">
        <v>101.81193542480401</v>
      </c>
      <c r="AC3436" s="5">
        <v>95.458012898762476</v>
      </c>
      <c r="AD3436" s="5">
        <v>93.928512573242102</v>
      </c>
      <c r="AE3436" s="5">
        <v>110.95937347412099</v>
      </c>
      <c r="AF3436" s="5">
        <v>123.32891845703099</v>
      </c>
      <c r="AG3436" s="5">
        <v>109.40560150146469</v>
      </c>
      <c r="AH3436" s="5">
        <v>77.440017700195298</v>
      </c>
      <c r="AI3436" s="5">
        <v>89.245666503906193</v>
      </c>
      <c r="AJ3436" s="5">
        <v>101.400596618652</v>
      </c>
      <c r="AK3436" s="5">
        <v>89.362093607584498</v>
      </c>
      <c r="AL3436" s="5">
        <v>114.759811401367</v>
      </c>
      <c r="AM3436" s="5">
        <v>86.913497924804602</v>
      </c>
      <c r="AN3436" s="5">
        <v>179.01663208007801</v>
      </c>
      <c r="AO3436" s="5">
        <v>126.89664713541653</v>
      </c>
      <c r="AR3436" s="5">
        <v>51.19868850708</v>
      </c>
      <c r="AS3436" s="5">
        <v>51.19868850708</v>
      </c>
    </row>
    <row r="3437" spans="1:53" x14ac:dyDescent="0.2">
      <c r="A3437" s="1">
        <v>3434</v>
      </c>
      <c r="B3437" s="1" t="s">
        <v>13751</v>
      </c>
      <c r="C3437" s="1" t="s">
        <v>2824</v>
      </c>
      <c r="D3437" s="1" t="s">
        <v>13752</v>
      </c>
      <c r="E3437" s="1" t="s">
        <v>13753</v>
      </c>
      <c r="F3437" s="5">
        <v>170.69564819335901</v>
      </c>
      <c r="H3437" s="5">
        <v>163.12609863281199</v>
      </c>
      <c r="I3437" s="5">
        <v>166.91087341308548</v>
      </c>
      <c r="K3437" s="5">
        <v>159.53515625</v>
      </c>
      <c r="L3437" s="5">
        <v>133.23292541503901</v>
      </c>
      <c r="M3437" s="5">
        <v>146.3840408325195</v>
      </c>
      <c r="N3437" s="5">
        <v>384.71041870117102</v>
      </c>
      <c r="O3437" s="5">
        <v>453.96032714843699</v>
      </c>
      <c r="P3437" s="5">
        <v>311.923583984375</v>
      </c>
      <c r="Q3437" s="5">
        <v>383.53144327799436</v>
      </c>
      <c r="V3437" s="5">
        <v>240.76968383789</v>
      </c>
      <c r="X3437" s="5">
        <v>202.09564208984301</v>
      </c>
      <c r="Y3437" s="5">
        <v>221.43266296386651</v>
      </c>
      <c r="Z3437" s="5">
        <v>199.03729248046801</v>
      </c>
      <c r="AA3437" s="5">
        <v>218.91490173339801</v>
      </c>
      <c r="AC3437" s="5">
        <v>208.97609710693303</v>
      </c>
      <c r="AD3437" s="5">
        <v>202.34159851074199</v>
      </c>
      <c r="AG3437" s="5">
        <v>202.34159851074199</v>
      </c>
      <c r="AH3437" s="5">
        <v>221.09249877929599</v>
      </c>
      <c r="AI3437" s="5">
        <v>221.68132019042901</v>
      </c>
      <c r="AJ3437" s="5">
        <v>244.49765014648401</v>
      </c>
      <c r="AK3437" s="5">
        <v>229.090489705403</v>
      </c>
      <c r="AL3437" s="5">
        <v>546.06652832031205</v>
      </c>
      <c r="AM3437" s="5">
        <v>510.07742309570301</v>
      </c>
      <c r="AN3437" s="5">
        <v>442.72872924804602</v>
      </c>
      <c r="AO3437" s="5">
        <v>499.62422688802036</v>
      </c>
      <c r="AX3437" s="5">
        <v>217.83522033691401</v>
      </c>
      <c r="AY3437" s="5">
        <v>170.07269287109301</v>
      </c>
      <c r="AZ3437" s="5">
        <v>112.95938873291</v>
      </c>
      <c r="BA3437" s="5">
        <v>166.955767313639</v>
      </c>
    </row>
    <row r="3438" spans="1:53" x14ac:dyDescent="0.2">
      <c r="A3438" s="1">
        <v>3435</v>
      </c>
      <c r="B3438" s="1" t="s">
        <v>13754</v>
      </c>
      <c r="C3438" s="1" t="s">
        <v>2824</v>
      </c>
      <c r="D3438" s="1" t="s">
        <v>13755</v>
      </c>
      <c r="E3438" s="1" t="s">
        <v>13756</v>
      </c>
      <c r="F3438" s="5">
        <v>215.16708374023401</v>
      </c>
      <c r="G3438" s="5">
        <v>201.51336669921801</v>
      </c>
      <c r="H3438" s="5">
        <v>89.325035095214801</v>
      </c>
      <c r="I3438" s="5">
        <v>168.66849517822226</v>
      </c>
      <c r="J3438" s="5">
        <v>389.25183105468699</v>
      </c>
      <c r="K3438" s="5">
        <v>273.33148193359301</v>
      </c>
      <c r="L3438" s="5">
        <v>239.667556762695</v>
      </c>
      <c r="M3438" s="5">
        <v>300.75028991699168</v>
      </c>
      <c r="N3438" s="5">
        <v>830.58770751953102</v>
      </c>
      <c r="O3438" s="5">
        <v>650.17388916015602</v>
      </c>
      <c r="P3438" s="5">
        <v>731.25183105468705</v>
      </c>
      <c r="Q3438" s="5">
        <v>737.3378092447914</v>
      </c>
      <c r="R3438" s="5">
        <v>90.344871520996094</v>
      </c>
      <c r="T3438" s="5">
        <v>76.367622375488196</v>
      </c>
      <c r="U3438" s="5">
        <v>83.356246948242145</v>
      </c>
      <c r="V3438" s="5">
        <v>295.41833496093699</v>
      </c>
      <c r="W3438" s="5">
        <v>338.30682373046801</v>
      </c>
      <c r="X3438" s="5">
        <v>295.05203247070301</v>
      </c>
      <c r="Y3438" s="5">
        <v>309.59239705403598</v>
      </c>
      <c r="Z3438" s="5">
        <v>220.75958251953099</v>
      </c>
      <c r="AA3438" s="5">
        <v>279.06024169921801</v>
      </c>
      <c r="AB3438" s="5">
        <v>194.921463012695</v>
      </c>
      <c r="AC3438" s="5">
        <v>231.58042907714798</v>
      </c>
      <c r="AD3438" s="5">
        <v>377.34216308593699</v>
      </c>
      <c r="AE3438" s="5">
        <v>376.74478149414</v>
      </c>
      <c r="AF3438" s="5">
        <v>332.44699096679602</v>
      </c>
      <c r="AG3438" s="5">
        <v>362.17797851562432</v>
      </c>
      <c r="AH3438" s="5">
        <v>257.18365478515602</v>
      </c>
      <c r="AI3438" s="5">
        <v>260.125244140625</v>
      </c>
      <c r="AJ3438" s="5">
        <v>281.68499755859301</v>
      </c>
      <c r="AK3438" s="5">
        <v>266.33129882812472</v>
      </c>
      <c r="AL3438" s="5">
        <v>824.51751708984295</v>
      </c>
      <c r="AM3438" s="5">
        <v>639.45208740234295</v>
      </c>
      <c r="AN3438" s="5">
        <v>885.19903564453102</v>
      </c>
      <c r="AO3438" s="5">
        <v>783.05621337890568</v>
      </c>
      <c r="AP3438" s="5">
        <v>354.21350097656199</v>
      </c>
      <c r="AQ3438" s="5">
        <v>343.70422363281199</v>
      </c>
      <c r="AR3438" s="5">
        <v>400.46456909179602</v>
      </c>
      <c r="AS3438" s="5">
        <v>366.12743123372337</v>
      </c>
      <c r="AT3438" s="5">
        <v>173.90270996093699</v>
      </c>
      <c r="AU3438" s="5">
        <v>185.410888671875</v>
      </c>
      <c r="AV3438" s="5">
        <v>282.799713134765</v>
      </c>
      <c r="AW3438" s="5">
        <v>214.03777058919232</v>
      </c>
      <c r="AX3438" s="5">
        <v>174.82270812988199</v>
      </c>
      <c r="AY3438" s="5">
        <v>230.84162902832</v>
      </c>
      <c r="AZ3438" s="5">
        <v>216.13078308105401</v>
      </c>
      <c r="BA3438" s="5">
        <v>207.265040079752</v>
      </c>
    </row>
    <row r="3439" spans="1:53" x14ac:dyDescent="0.2">
      <c r="A3439" s="1">
        <v>3436</v>
      </c>
      <c r="B3439" s="1" t="s">
        <v>13757</v>
      </c>
      <c r="C3439" s="1" t="s">
        <v>13758</v>
      </c>
      <c r="D3439" s="1" t="s">
        <v>13759</v>
      </c>
      <c r="E3439" s="1" t="s">
        <v>13760</v>
      </c>
      <c r="F3439" s="5">
        <v>734.05938720703102</v>
      </c>
      <c r="G3439" s="5">
        <v>494.88079833984301</v>
      </c>
      <c r="H3439" s="5">
        <v>602.36901855468705</v>
      </c>
      <c r="I3439" s="5">
        <v>610.43640136718705</v>
      </c>
      <c r="J3439" s="5">
        <v>756.65533447265602</v>
      </c>
      <c r="K3439" s="5">
        <v>936.70666503906205</v>
      </c>
      <c r="L3439" s="5">
        <v>751.35546875</v>
      </c>
      <c r="M3439" s="5">
        <v>814.90582275390591</v>
      </c>
      <c r="N3439" s="5">
        <v>497.60263061523398</v>
      </c>
      <c r="O3439" s="5">
        <v>485.60958862304602</v>
      </c>
      <c r="P3439" s="5">
        <v>454.66125488281199</v>
      </c>
      <c r="Q3439" s="5">
        <v>479.291158040364</v>
      </c>
      <c r="R3439" s="5">
        <v>350.57025146484301</v>
      </c>
      <c r="S3439" s="5">
        <v>328.71813964843699</v>
      </c>
      <c r="T3439" s="5">
        <v>354.26022338867102</v>
      </c>
      <c r="U3439" s="5">
        <v>344.51620483398369</v>
      </c>
      <c r="V3439" s="5">
        <v>224.45779418945301</v>
      </c>
      <c r="W3439" s="5">
        <v>282.10079956054602</v>
      </c>
      <c r="X3439" s="5">
        <v>167.38160705566401</v>
      </c>
      <c r="Y3439" s="5">
        <v>224.64673360188769</v>
      </c>
      <c r="Z3439" s="5">
        <v>497.98797607421801</v>
      </c>
      <c r="AA3439" s="5">
        <v>487.73361206054602</v>
      </c>
      <c r="AB3439" s="5">
        <v>501.21343994140602</v>
      </c>
      <c r="AC3439" s="5">
        <v>495.64500935872337</v>
      </c>
      <c r="AD3439" s="5">
        <v>387.36239624023398</v>
      </c>
      <c r="AE3439" s="5">
        <v>434.33724975585898</v>
      </c>
      <c r="AF3439" s="5">
        <v>376.75720214843699</v>
      </c>
      <c r="AG3439" s="5">
        <v>399.48561604817661</v>
      </c>
      <c r="AH3439" s="5">
        <v>390.07611083984301</v>
      </c>
      <c r="AI3439" s="5">
        <v>259.70718383789</v>
      </c>
      <c r="AJ3439" s="5">
        <v>347.80569458007801</v>
      </c>
      <c r="AK3439" s="5">
        <v>332.52966308593699</v>
      </c>
      <c r="AL3439" s="5">
        <v>246.50099182128901</v>
      </c>
      <c r="AM3439" s="5">
        <v>262.11993408203102</v>
      </c>
      <c r="AN3439" s="5">
        <v>270.17019653320301</v>
      </c>
      <c r="AO3439" s="5">
        <v>259.59704081217433</v>
      </c>
      <c r="AP3439" s="5">
        <v>225.14852905273401</v>
      </c>
      <c r="AQ3439" s="5">
        <v>69.053985595703097</v>
      </c>
      <c r="AR3439" s="5">
        <v>155.054595947265</v>
      </c>
      <c r="AS3439" s="5">
        <v>149.75237019856738</v>
      </c>
      <c r="AT3439" s="5">
        <v>331.20083618164</v>
      </c>
      <c r="AU3439" s="5">
        <v>1107.30603027343</v>
      </c>
      <c r="AW3439" s="5">
        <v>719.25343322753497</v>
      </c>
      <c r="AX3439" s="5">
        <v>474.55880737304602</v>
      </c>
      <c r="AY3439" s="5">
        <v>255.41300964355401</v>
      </c>
      <c r="AZ3439" s="5">
        <v>264.39755249023398</v>
      </c>
      <c r="BA3439" s="5">
        <v>331.45645650227794</v>
      </c>
    </row>
    <row r="3440" spans="1:53" x14ac:dyDescent="0.2">
      <c r="A3440" s="1">
        <v>3437</v>
      </c>
      <c r="B3440" s="1" t="s">
        <v>13761</v>
      </c>
      <c r="C3440" s="1" t="s">
        <v>13762</v>
      </c>
      <c r="D3440" s="1" t="s">
        <v>13763</v>
      </c>
      <c r="E3440" s="1" t="s">
        <v>13764</v>
      </c>
      <c r="F3440" s="5">
        <v>680.32727050781205</v>
      </c>
      <c r="G3440" s="5">
        <v>668.73583984375</v>
      </c>
      <c r="H3440" s="5">
        <v>676.81256103515602</v>
      </c>
      <c r="I3440" s="5">
        <v>675.29189046223939</v>
      </c>
      <c r="J3440" s="5">
        <v>662.420654296875</v>
      </c>
      <c r="K3440" s="5">
        <v>723.732421875</v>
      </c>
      <c r="L3440" s="5">
        <v>696.67791748046795</v>
      </c>
      <c r="M3440" s="5">
        <v>694.27699788411428</v>
      </c>
      <c r="N3440" s="5">
        <v>534.57745361328102</v>
      </c>
      <c r="O3440" s="5">
        <v>469.630615234375</v>
      </c>
      <c r="P3440" s="5">
        <v>490.83428955078102</v>
      </c>
      <c r="Q3440" s="5">
        <v>498.34745279947902</v>
      </c>
      <c r="R3440" s="5">
        <v>867.13275146484295</v>
      </c>
      <c r="S3440" s="5">
        <v>653.24499511718705</v>
      </c>
      <c r="T3440" s="5">
        <v>632.32897949218705</v>
      </c>
      <c r="U3440" s="5">
        <v>717.56890869140568</v>
      </c>
      <c r="V3440" s="5">
        <v>430.32760620117102</v>
      </c>
      <c r="W3440" s="5">
        <v>523.47760009765602</v>
      </c>
      <c r="X3440" s="5">
        <v>567.478759765625</v>
      </c>
      <c r="Y3440" s="5">
        <v>507.09465535481735</v>
      </c>
      <c r="Z3440" s="5">
        <v>675.013427734375</v>
      </c>
      <c r="AA3440" s="5">
        <v>550.37835693359295</v>
      </c>
      <c r="AB3440" s="5">
        <v>662.282470703125</v>
      </c>
      <c r="AC3440" s="5">
        <v>629.22475179036428</v>
      </c>
      <c r="AD3440" s="5">
        <v>504.98269653320301</v>
      </c>
      <c r="AE3440" s="5">
        <v>470.48156738281199</v>
      </c>
      <c r="AF3440" s="5">
        <v>519.95892333984295</v>
      </c>
      <c r="AG3440" s="5">
        <v>498.47439575195267</v>
      </c>
      <c r="AH3440" s="5">
        <v>612.97473144531205</v>
      </c>
      <c r="AI3440" s="5">
        <v>624.90026855468705</v>
      </c>
      <c r="AJ3440" s="5">
        <v>671.88153076171795</v>
      </c>
      <c r="AK3440" s="5">
        <v>636.58551025390568</v>
      </c>
      <c r="AL3440" s="5">
        <v>508.16403198242102</v>
      </c>
      <c r="AM3440" s="5">
        <v>498.06735229492102</v>
      </c>
      <c r="AN3440" s="5">
        <v>574.20263671875</v>
      </c>
      <c r="AO3440" s="5">
        <v>526.81134033203068</v>
      </c>
      <c r="AP3440" s="5">
        <v>552.07946777343705</v>
      </c>
      <c r="AQ3440" s="5">
        <v>577.91955566406205</v>
      </c>
      <c r="AR3440" s="5">
        <v>674.40643310546795</v>
      </c>
      <c r="AS3440" s="5">
        <v>601.46848551432231</v>
      </c>
      <c r="AT3440" s="5">
        <v>473.64273071289</v>
      </c>
      <c r="AU3440" s="5">
        <v>482.61657714843699</v>
      </c>
      <c r="AV3440" s="5">
        <v>499.10369873046801</v>
      </c>
      <c r="AW3440" s="5">
        <v>485.121002197265</v>
      </c>
      <c r="AX3440" s="5">
        <v>523.46691894531205</v>
      </c>
      <c r="AY3440" s="5">
        <v>499.18206787109301</v>
      </c>
      <c r="AZ3440" s="5">
        <v>574.53839111328102</v>
      </c>
      <c r="BA3440" s="5">
        <v>532.39579264322867</v>
      </c>
    </row>
    <row r="3441" spans="1:53" x14ac:dyDescent="0.2">
      <c r="A3441" s="1">
        <v>3438</v>
      </c>
      <c r="B3441" s="1" t="s">
        <v>13765</v>
      </c>
      <c r="C3441" s="1" t="s">
        <v>13766</v>
      </c>
      <c r="D3441" s="1" t="s">
        <v>13767</v>
      </c>
      <c r="E3441" s="1" t="s">
        <v>13768</v>
      </c>
      <c r="F3441" s="5">
        <v>298.24038696289</v>
      </c>
      <c r="G3441" s="5">
        <v>238.65597534179599</v>
      </c>
      <c r="H3441" s="5">
        <v>267.89083862304602</v>
      </c>
      <c r="I3441" s="5">
        <v>268.26240030924401</v>
      </c>
      <c r="J3441" s="5">
        <v>348.82061767578102</v>
      </c>
      <c r="K3441" s="5">
        <v>301.934478759765</v>
      </c>
      <c r="L3441" s="5">
        <v>321.26947021484301</v>
      </c>
      <c r="M3441" s="5">
        <v>324.00818888346299</v>
      </c>
      <c r="N3441" s="5">
        <v>217.25637817382801</v>
      </c>
      <c r="O3441" s="5">
        <v>252.46078491210901</v>
      </c>
      <c r="P3441" s="5">
        <v>256.93466186523398</v>
      </c>
      <c r="Q3441" s="5">
        <v>242.21727498372366</v>
      </c>
      <c r="R3441" s="5">
        <v>276.47808837890602</v>
      </c>
      <c r="S3441" s="5">
        <v>281.72396850585898</v>
      </c>
      <c r="T3441" s="5">
        <v>228.35726928710901</v>
      </c>
      <c r="U3441" s="5">
        <v>262.18644205729134</v>
      </c>
      <c r="V3441" s="5">
        <v>265.8427734375</v>
      </c>
      <c r="W3441" s="5">
        <v>273.87115478515602</v>
      </c>
      <c r="X3441" s="5">
        <v>214.74566650390599</v>
      </c>
      <c r="Y3441" s="5">
        <v>251.48653157552067</v>
      </c>
      <c r="Z3441" s="5">
        <v>258.06164550781199</v>
      </c>
      <c r="AA3441" s="5">
        <v>274.486236572265</v>
      </c>
      <c r="AB3441" s="5">
        <v>243.17449951171801</v>
      </c>
      <c r="AC3441" s="5">
        <v>258.574127197265</v>
      </c>
      <c r="AD3441" s="5">
        <v>294.667236328125</v>
      </c>
      <c r="AE3441" s="5">
        <v>268.66729736328102</v>
      </c>
      <c r="AF3441" s="5">
        <v>305.30944824218699</v>
      </c>
      <c r="AG3441" s="5">
        <v>289.54799397786434</v>
      </c>
      <c r="AH3441" s="5">
        <v>219.22384643554599</v>
      </c>
      <c r="AI3441" s="5">
        <v>289.16638183593699</v>
      </c>
      <c r="AJ3441" s="5">
        <v>299.33248901367102</v>
      </c>
      <c r="AK3441" s="5">
        <v>269.24090576171801</v>
      </c>
      <c r="AL3441" s="5">
        <v>147.78175354003901</v>
      </c>
      <c r="AM3441" s="5">
        <v>213.30422973632801</v>
      </c>
      <c r="AN3441" s="5">
        <v>209.53926086425699</v>
      </c>
      <c r="AO3441" s="5">
        <v>190.20841471354132</v>
      </c>
      <c r="AP3441" s="5">
        <v>254.23004150390599</v>
      </c>
      <c r="AQ3441" s="5">
        <v>249.14752197265599</v>
      </c>
      <c r="AR3441" s="5">
        <v>187.8701171875</v>
      </c>
      <c r="AS3441" s="5">
        <v>230.41589355468736</v>
      </c>
      <c r="AT3441" s="5">
        <v>352.77532958984301</v>
      </c>
      <c r="AU3441" s="5">
        <v>376.22857666015602</v>
      </c>
      <c r="AV3441" s="5">
        <v>211.19140625</v>
      </c>
      <c r="AW3441" s="5">
        <v>313.39843749999972</v>
      </c>
      <c r="AX3441" s="5">
        <v>253.16281127929599</v>
      </c>
      <c r="AY3441" s="5">
        <v>221.10104370117099</v>
      </c>
      <c r="AZ3441" s="5">
        <v>253.50556945800699</v>
      </c>
      <c r="BA3441" s="5">
        <v>242.58980814615799</v>
      </c>
    </row>
    <row r="3442" spans="1:53" x14ac:dyDescent="0.2">
      <c r="A3442" s="1">
        <v>3439</v>
      </c>
      <c r="B3442" s="1" t="s">
        <v>13769</v>
      </c>
      <c r="C3442" s="1" t="s">
        <v>13770</v>
      </c>
      <c r="D3442" s="1" t="s">
        <v>13771</v>
      </c>
      <c r="E3442" s="1" t="s">
        <v>13772</v>
      </c>
      <c r="F3442" s="5">
        <v>126.22510528564401</v>
      </c>
      <c r="G3442" s="5">
        <v>145.69500732421801</v>
      </c>
      <c r="H3442" s="5">
        <v>121.113395690917</v>
      </c>
      <c r="I3442" s="5">
        <v>131.01116943359301</v>
      </c>
      <c r="J3442" s="5">
        <v>175.20643615722599</v>
      </c>
      <c r="K3442" s="5">
        <v>195.192779541015</v>
      </c>
      <c r="L3442" s="5">
        <v>182.54049682617099</v>
      </c>
      <c r="M3442" s="5">
        <v>184.31323750813735</v>
      </c>
      <c r="N3442" s="5">
        <v>142.75083923339801</v>
      </c>
      <c r="O3442" s="5">
        <v>152.98678588867099</v>
      </c>
      <c r="P3442" s="5">
        <v>171.30357360839801</v>
      </c>
      <c r="Q3442" s="5">
        <v>155.68039957682234</v>
      </c>
      <c r="R3442" s="5">
        <v>129.29220581054599</v>
      </c>
      <c r="S3442" s="5">
        <v>155.76200866699199</v>
      </c>
      <c r="T3442" s="5">
        <v>142.093658447265</v>
      </c>
      <c r="U3442" s="5">
        <v>142.38262430826765</v>
      </c>
      <c r="V3442" s="5">
        <v>185.39311218261699</v>
      </c>
      <c r="W3442" s="5">
        <v>148.01344299316401</v>
      </c>
      <c r="X3442" s="5">
        <v>147.00085449218699</v>
      </c>
      <c r="Y3442" s="5">
        <v>160.13580322265599</v>
      </c>
      <c r="Z3442" s="5">
        <v>231.30250549316401</v>
      </c>
      <c r="AA3442" s="5">
        <v>202.653549194335</v>
      </c>
      <c r="AB3442" s="5">
        <v>195.26689147949199</v>
      </c>
      <c r="AC3442" s="5">
        <v>209.74098205566364</v>
      </c>
      <c r="AD3442" s="5">
        <v>182.02095031738199</v>
      </c>
      <c r="AE3442" s="5">
        <v>202.28843688964801</v>
      </c>
      <c r="AF3442" s="5">
        <v>178.87937927246</v>
      </c>
      <c r="AG3442" s="5">
        <v>187.72958882649667</v>
      </c>
      <c r="AH3442" s="5">
        <v>168.77467346191401</v>
      </c>
      <c r="AI3442" s="5">
        <v>174.90133666992099</v>
      </c>
      <c r="AJ3442" s="5">
        <v>188.09199523925699</v>
      </c>
      <c r="AK3442" s="5">
        <v>177.25600179036402</v>
      </c>
      <c r="AL3442" s="5">
        <v>112.87265014648401</v>
      </c>
      <c r="AM3442" s="5">
        <v>113.389030456542</v>
      </c>
      <c r="AN3442" s="5">
        <v>118.372680664062</v>
      </c>
      <c r="AO3442" s="5">
        <v>114.87812042236267</v>
      </c>
      <c r="AP3442" s="5">
        <v>122.475341796875</v>
      </c>
      <c r="AQ3442" s="5">
        <v>131.419921875</v>
      </c>
      <c r="AR3442" s="5">
        <v>148.42854309082</v>
      </c>
      <c r="AS3442" s="5">
        <v>134.10793558756498</v>
      </c>
      <c r="AT3442" s="5">
        <v>199.47102355957</v>
      </c>
      <c r="AU3442" s="5">
        <v>224.10897827148401</v>
      </c>
      <c r="AV3442" s="5">
        <v>184.26028442382801</v>
      </c>
      <c r="AW3442" s="5">
        <v>202.61342875162734</v>
      </c>
      <c r="AX3442" s="5">
        <v>158.93884277343699</v>
      </c>
      <c r="AY3442" s="5">
        <v>164.43125915527301</v>
      </c>
      <c r="AZ3442" s="5">
        <v>169.74272155761699</v>
      </c>
      <c r="BA3442" s="5">
        <v>164.37094116210901</v>
      </c>
    </row>
    <row r="3443" spans="1:53" x14ac:dyDescent="0.2">
      <c r="A3443" s="1">
        <v>3440</v>
      </c>
      <c r="B3443" s="1" t="s">
        <v>13773</v>
      </c>
      <c r="C3443" s="1" t="s">
        <v>13774</v>
      </c>
      <c r="D3443" s="1" t="s">
        <v>13775</v>
      </c>
      <c r="E3443" s="1" t="s">
        <v>13776</v>
      </c>
      <c r="F3443" s="5">
        <v>98.103477478027301</v>
      </c>
      <c r="G3443" s="5">
        <v>106.613143920898</v>
      </c>
      <c r="H3443" s="5">
        <v>89.516647338867102</v>
      </c>
      <c r="I3443" s="5">
        <v>98.0777562459308</v>
      </c>
      <c r="J3443" s="5">
        <v>94.028388977050696</v>
      </c>
      <c r="K3443" s="5">
        <v>102.63401031494099</v>
      </c>
      <c r="L3443" s="5">
        <v>100.059448242187</v>
      </c>
      <c r="M3443" s="5">
        <v>98.907282511392893</v>
      </c>
      <c r="N3443" s="5">
        <v>138.07987976074199</v>
      </c>
      <c r="O3443" s="5">
        <v>131.76512145996</v>
      </c>
      <c r="P3443" s="5">
        <v>130.51168823242099</v>
      </c>
      <c r="Q3443" s="5">
        <v>133.45222981770766</v>
      </c>
      <c r="R3443" s="5">
        <v>78.529891967773395</v>
      </c>
      <c r="S3443" s="5">
        <v>71.878196716308594</v>
      </c>
      <c r="T3443" s="5">
        <v>67.569854736328097</v>
      </c>
      <c r="U3443" s="5">
        <v>72.659314473470019</v>
      </c>
      <c r="V3443" s="5">
        <v>80.975860595703097</v>
      </c>
      <c r="W3443" s="5">
        <v>74.904731750488196</v>
      </c>
      <c r="X3443" s="5">
        <v>61.9772338867187</v>
      </c>
      <c r="Y3443" s="5">
        <v>72.619275410969991</v>
      </c>
      <c r="Z3443" s="5">
        <v>141.38314819335901</v>
      </c>
      <c r="AA3443" s="5">
        <v>121.06581115722599</v>
      </c>
      <c r="AB3443" s="5">
        <v>125.93073272705</v>
      </c>
      <c r="AC3443" s="5">
        <v>129.45989735921168</v>
      </c>
      <c r="AD3443" s="5">
        <v>72.360763549804602</v>
      </c>
      <c r="AE3443" s="5">
        <v>62.647476196288999</v>
      </c>
      <c r="AF3443" s="5">
        <v>73.747085571289006</v>
      </c>
      <c r="AG3443" s="5">
        <v>69.585108439127538</v>
      </c>
      <c r="AH3443" s="5">
        <v>64.774063110351506</v>
      </c>
      <c r="AI3443" s="5">
        <v>69.102210998535099</v>
      </c>
      <c r="AJ3443" s="5">
        <v>66.394744873046804</v>
      </c>
      <c r="AK3443" s="5">
        <v>66.757006327311146</v>
      </c>
      <c r="AL3443" s="5">
        <v>84.940597534179602</v>
      </c>
      <c r="AM3443" s="5">
        <v>77.008895874023395</v>
      </c>
      <c r="AN3443" s="5">
        <v>87.503067016601506</v>
      </c>
      <c r="AO3443" s="5">
        <v>83.150853474934834</v>
      </c>
      <c r="AP3443" s="5">
        <v>59.843700408935497</v>
      </c>
      <c r="AQ3443" s="5">
        <v>60.208274841308501</v>
      </c>
      <c r="AR3443" s="5">
        <v>64.224777221679602</v>
      </c>
      <c r="AS3443" s="5">
        <v>61.425584157307867</v>
      </c>
      <c r="AT3443" s="5">
        <v>70.8555908203125</v>
      </c>
      <c r="AU3443" s="5">
        <v>55.993770599365199</v>
      </c>
      <c r="AV3443" s="5">
        <v>64.846244812011705</v>
      </c>
      <c r="AW3443" s="5">
        <v>63.898535410563134</v>
      </c>
      <c r="AX3443" s="5">
        <v>61.509071350097599</v>
      </c>
      <c r="AY3443" s="5">
        <v>48.435714721679602</v>
      </c>
      <c r="AZ3443" s="5">
        <v>49.226390838622997</v>
      </c>
      <c r="BA3443" s="5">
        <v>53.057058970133397</v>
      </c>
    </row>
    <row r="3444" spans="1:53" x14ac:dyDescent="0.2">
      <c r="A3444" s="1">
        <v>3441</v>
      </c>
      <c r="B3444" s="1" t="s">
        <v>13777</v>
      </c>
      <c r="C3444" s="1" t="s">
        <v>13778</v>
      </c>
      <c r="D3444" s="1" t="s">
        <v>13779</v>
      </c>
      <c r="E3444" s="1" t="s">
        <v>13780</v>
      </c>
      <c r="F3444" s="5">
        <v>127.00298309326099</v>
      </c>
      <c r="G3444" s="5">
        <v>142.22747802734301</v>
      </c>
      <c r="H3444" s="5">
        <v>117.214233398437</v>
      </c>
      <c r="I3444" s="5">
        <v>128.81489817301366</v>
      </c>
      <c r="J3444" s="5">
        <v>155.31977844238199</v>
      </c>
      <c r="K3444" s="5">
        <v>484.07223510742102</v>
      </c>
      <c r="L3444" s="5">
        <v>395.22000122070301</v>
      </c>
      <c r="M3444" s="5">
        <v>344.87067159016868</v>
      </c>
      <c r="N3444" s="5">
        <v>153.58131408691401</v>
      </c>
      <c r="O3444" s="5">
        <v>171.73257446289</v>
      </c>
      <c r="P3444" s="5">
        <v>172.80700683593699</v>
      </c>
      <c r="Q3444" s="5">
        <v>166.04029846191366</v>
      </c>
      <c r="R3444" s="5">
        <v>124.46785736083901</v>
      </c>
      <c r="S3444" s="5">
        <v>122.800254821777</v>
      </c>
      <c r="T3444" s="5">
        <v>143.33166503906199</v>
      </c>
      <c r="U3444" s="5">
        <v>130.19992574055934</v>
      </c>
      <c r="V3444" s="5">
        <v>126.12222290039</v>
      </c>
      <c r="W3444" s="5">
        <v>135.42169189453099</v>
      </c>
      <c r="X3444" s="5">
        <v>148.01556396484301</v>
      </c>
      <c r="Y3444" s="5">
        <v>136.51982625325465</v>
      </c>
      <c r="Z3444" s="5">
        <v>135.42239379882801</v>
      </c>
      <c r="AA3444" s="5">
        <v>134.63748168945301</v>
      </c>
      <c r="AB3444" s="5">
        <v>145.91648864746</v>
      </c>
      <c r="AC3444" s="5">
        <v>138.65878804524701</v>
      </c>
      <c r="AD3444" s="5">
        <v>359.23571777343699</v>
      </c>
      <c r="AF3444" s="5">
        <v>272.50686645507801</v>
      </c>
      <c r="AG3444" s="5">
        <v>315.87129211425747</v>
      </c>
      <c r="AH3444" s="5">
        <v>185.593978881835</v>
      </c>
      <c r="AJ3444" s="5">
        <v>246.75054931640599</v>
      </c>
      <c r="AK3444" s="5">
        <v>216.1722640991205</v>
      </c>
      <c r="AL3444" s="5">
        <v>195.80119323730401</v>
      </c>
      <c r="AM3444" s="5">
        <v>361.84454345703102</v>
      </c>
      <c r="AN3444" s="5">
        <v>266.10260009765602</v>
      </c>
      <c r="AO3444" s="5">
        <v>274.58277893066366</v>
      </c>
      <c r="AQ3444" s="5">
        <v>184.60595703125</v>
      </c>
      <c r="AR3444" s="5">
        <v>156.155670166015</v>
      </c>
      <c r="AS3444" s="5">
        <v>170.3808135986325</v>
      </c>
      <c r="AT3444" s="5">
        <v>131.51313781738199</v>
      </c>
      <c r="AU3444" s="5">
        <v>94.867393493652301</v>
      </c>
      <c r="AV3444" s="5">
        <v>96.950408935546804</v>
      </c>
      <c r="AW3444" s="5">
        <v>107.7769800821937</v>
      </c>
      <c r="AZ3444" s="5">
        <v>82.590286254882798</v>
      </c>
      <c r="BA3444" s="5">
        <v>82.590286254882798</v>
      </c>
    </row>
    <row r="3445" spans="1:53" x14ac:dyDescent="0.2">
      <c r="A3445" s="1">
        <v>3442</v>
      </c>
      <c r="B3445" s="1" t="s">
        <v>13781</v>
      </c>
      <c r="C3445" s="1" t="s">
        <v>13782</v>
      </c>
      <c r="D3445" s="1" t="s">
        <v>13783</v>
      </c>
      <c r="E3445" s="1" t="s">
        <v>13784</v>
      </c>
      <c r="F3445" s="5">
        <v>391.57498168945301</v>
      </c>
      <c r="G3445" s="5">
        <v>425.55651855468699</v>
      </c>
      <c r="I3445" s="5">
        <v>408.56575012206997</v>
      </c>
      <c r="J3445" s="5">
        <v>458.39099121093699</v>
      </c>
      <c r="L3445" s="5">
        <v>397.30764770507801</v>
      </c>
      <c r="M3445" s="5">
        <v>427.84931945800747</v>
      </c>
      <c r="N3445" s="5">
        <v>427.705078125</v>
      </c>
      <c r="P3445" s="5">
        <v>375.04425048828102</v>
      </c>
      <c r="Q3445" s="5">
        <v>401.37466430664051</v>
      </c>
      <c r="S3445" s="5">
        <v>329.11584472656199</v>
      </c>
      <c r="T3445" s="5">
        <v>377.68859863281199</v>
      </c>
      <c r="U3445" s="5">
        <v>353.40222167968699</v>
      </c>
      <c r="V3445" s="5">
        <v>395.78796386718699</v>
      </c>
      <c r="W3445" s="5">
        <v>430.67269897460898</v>
      </c>
      <c r="X3445" s="5">
        <v>314.16281127929602</v>
      </c>
      <c r="Y3445" s="5">
        <v>380.20782470703062</v>
      </c>
      <c r="AA3445" s="5">
        <v>297.423095703125</v>
      </c>
      <c r="AB3445" s="5">
        <v>287.7255859375</v>
      </c>
      <c r="AC3445" s="5">
        <v>292.5743408203125</v>
      </c>
      <c r="AE3445" s="5">
        <v>336.15438842773398</v>
      </c>
      <c r="AF3445" s="5">
        <v>434.33029174804602</v>
      </c>
      <c r="AG3445" s="5">
        <v>385.24234008789</v>
      </c>
      <c r="AH3445" s="5">
        <v>406.53918457031199</v>
      </c>
      <c r="AJ3445" s="5">
        <v>403.30847167968699</v>
      </c>
      <c r="AK3445" s="5">
        <v>404.92382812499949</v>
      </c>
      <c r="AM3445" s="5">
        <v>384.81814575195301</v>
      </c>
      <c r="AN3445" s="5">
        <v>366.37561035156199</v>
      </c>
      <c r="AO3445" s="5">
        <v>375.59687805175747</v>
      </c>
      <c r="AP3445" s="5">
        <v>346.92333984375</v>
      </c>
      <c r="AQ3445" s="5">
        <v>320.68124389648398</v>
      </c>
      <c r="AR3445" s="5">
        <v>331.72952270507801</v>
      </c>
      <c r="AS3445" s="5">
        <v>333.11136881510396</v>
      </c>
      <c r="AT3445" s="5">
        <v>563.74468994140602</v>
      </c>
      <c r="AV3445" s="5">
        <v>417.51593017578102</v>
      </c>
      <c r="AW3445" s="5">
        <v>490.63031005859352</v>
      </c>
      <c r="AX3445" s="5">
        <v>320.42529296875</v>
      </c>
      <c r="AY3445" s="5">
        <v>274.34387207031199</v>
      </c>
      <c r="AZ3445" s="5">
        <v>271.38189697265602</v>
      </c>
      <c r="BA3445" s="5">
        <v>288.71702067057271</v>
      </c>
    </row>
    <row r="3446" spans="1:53" x14ac:dyDescent="0.2">
      <c r="A3446" s="1">
        <v>3443</v>
      </c>
      <c r="B3446" s="1" t="s">
        <v>13785</v>
      </c>
      <c r="C3446" s="1" t="s">
        <v>13786</v>
      </c>
      <c r="D3446" s="1" t="s">
        <v>13787</v>
      </c>
      <c r="E3446" s="1" t="s">
        <v>13788</v>
      </c>
      <c r="F3446" s="5">
        <v>64.530670166015597</v>
      </c>
      <c r="G3446" s="5">
        <v>29.7417297363281</v>
      </c>
      <c r="H3446" s="5">
        <v>72.582313537597599</v>
      </c>
      <c r="I3446" s="5">
        <v>55.618237813313762</v>
      </c>
      <c r="J3446" s="5">
        <v>64.730720520019503</v>
      </c>
      <c r="K3446" s="5">
        <v>60.3936958312988</v>
      </c>
      <c r="L3446" s="5">
        <v>52.654243469238203</v>
      </c>
      <c r="M3446" s="5">
        <v>59.259553273518833</v>
      </c>
      <c r="N3446" s="5">
        <v>109.12929534912099</v>
      </c>
      <c r="O3446" s="5">
        <v>102.584953308105</v>
      </c>
      <c r="P3446" s="5">
        <v>113.289306640625</v>
      </c>
      <c r="Q3446" s="5">
        <v>108.334518432617</v>
      </c>
      <c r="R3446" s="5">
        <v>60.206741333007798</v>
      </c>
      <c r="S3446" s="5">
        <v>50.644264221191399</v>
      </c>
      <c r="T3446" s="5">
        <v>56.155166625976499</v>
      </c>
      <c r="U3446" s="5">
        <v>55.668724060058565</v>
      </c>
      <c r="V3446" s="5">
        <v>86.512847900390597</v>
      </c>
      <c r="W3446" s="5">
        <v>80.0767822265625</v>
      </c>
      <c r="X3446" s="5">
        <v>74.353057861328097</v>
      </c>
      <c r="Y3446" s="5">
        <v>80.314229329427064</v>
      </c>
      <c r="Z3446" s="5">
        <v>93.760391235351506</v>
      </c>
      <c r="AA3446" s="5">
        <v>94.672210693359304</v>
      </c>
      <c r="AB3446" s="5">
        <v>93.568214416503906</v>
      </c>
      <c r="AC3446" s="5">
        <v>94.000272115071581</v>
      </c>
      <c r="AD3446" s="5">
        <v>99.169425964355398</v>
      </c>
      <c r="AE3446" s="5">
        <v>108.59789276123</v>
      </c>
      <c r="AF3446" s="5">
        <v>98.084205627441406</v>
      </c>
      <c r="AG3446" s="5">
        <v>101.9505081176756</v>
      </c>
      <c r="AH3446" s="5">
        <v>114.641548156738</v>
      </c>
      <c r="AI3446" s="5">
        <v>119.23289489746</v>
      </c>
      <c r="AJ3446" s="5">
        <v>121.003135681152</v>
      </c>
      <c r="AK3446" s="5">
        <v>118.29252624511666</v>
      </c>
      <c r="AL3446" s="5">
        <v>398.604736328125</v>
      </c>
      <c r="AM3446" s="5">
        <v>420.70797729492102</v>
      </c>
      <c r="AN3446" s="5">
        <v>437.98587036132801</v>
      </c>
      <c r="AO3446" s="5">
        <v>419.09952799479134</v>
      </c>
      <c r="AP3446" s="5">
        <v>55.682720184326101</v>
      </c>
      <c r="AQ3446" s="5">
        <v>57.823429107666001</v>
      </c>
      <c r="AR3446" s="5">
        <v>58.074199676513601</v>
      </c>
      <c r="AS3446" s="5">
        <v>57.193449656168561</v>
      </c>
      <c r="AU3446" s="5">
        <v>51.238616943359297</v>
      </c>
      <c r="AV3446" s="5">
        <v>7.7844028472900302</v>
      </c>
      <c r="AW3446" s="5">
        <v>29.511509895324664</v>
      </c>
      <c r="AX3446" s="5">
        <v>59.36812210083</v>
      </c>
      <c r="AY3446" s="5">
        <v>62.902530670166001</v>
      </c>
      <c r="AZ3446" s="5">
        <v>65.041053771972599</v>
      </c>
      <c r="BA3446" s="5">
        <v>62.437235514322872</v>
      </c>
    </row>
    <row r="3447" spans="1:53" x14ac:dyDescent="0.2">
      <c r="A3447" s="1">
        <v>3444</v>
      </c>
      <c r="B3447" s="1" t="s">
        <v>13789</v>
      </c>
      <c r="C3447" s="1" t="s">
        <v>13790</v>
      </c>
      <c r="D3447" s="1" t="s">
        <v>13791</v>
      </c>
      <c r="E3447" s="1" t="s">
        <v>13792</v>
      </c>
      <c r="F3447" s="5">
        <v>133.43760681152301</v>
      </c>
      <c r="I3447" s="5">
        <v>133.43760681152301</v>
      </c>
      <c r="Z3447" s="5">
        <v>109.927131652832</v>
      </c>
      <c r="AA3447" s="5">
        <v>193.33988952636699</v>
      </c>
      <c r="AB3447" s="5">
        <v>152.86262512207</v>
      </c>
      <c r="AC3447" s="5">
        <v>152.04321543375633</v>
      </c>
      <c r="AX3447" s="5">
        <v>60.594093322753899</v>
      </c>
      <c r="AZ3447" s="5">
        <v>169.92599487304599</v>
      </c>
      <c r="BA3447" s="5">
        <v>115.26004409789995</v>
      </c>
    </row>
    <row r="3448" spans="1:53" x14ac:dyDescent="0.2">
      <c r="A3448" s="1">
        <v>3445</v>
      </c>
      <c r="B3448" s="1" t="s">
        <v>13793</v>
      </c>
      <c r="C3448" s="1" t="s">
        <v>13794</v>
      </c>
      <c r="D3448" s="1" t="s">
        <v>13795</v>
      </c>
      <c r="E3448" s="1" t="s">
        <v>13796</v>
      </c>
      <c r="N3448" s="5">
        <v>126.56925964355401</v>
      </c>
      <c r="O3448" s="5">
        <v>211.92822265625</v>
      </c>
      <c r="P3448" s="5">
        <v>155.62939453125</v>
      </c>
      <c r="Q3448" s="5">
        <v>164.70895894368468</v>
      </c>
      <c r="R3448" s="5">
        <v>41.056858062744098</v>
      </c>
      <c r="U3448" s="5">
        <v>41.056858062744098</v>
      </c>
      <c r="V3448" s="5">
        <v>59.849861145019503</v>
      </c>
      <c r="W3448" s="5">
        <v>71.883003234863196</v>
      </c>
      <c r="X3448" s="5">
        <v>62.362964630126903</v>
      </c>
      <c r="Y3448" s="5">
        <v>64.698609670003194</v>
      </c>
      <c r="Z3448" s="5">
        <v>55.145366668701101</v>
      </c>
      <c r="AA3448" s="5">
        <v>28.0645446777343</v>
      </c>
      <c r="AB3448" s="5">
        <v>82.822486877441406</v>
      </c>
      <c r="AC3448" s="5">
        <v>55.34413274129227</v>
      </c>
      <c r="AD3448" s="5">
        <v>87.039802551269503</v>
      </c>
      <c r="AE3448" s="5">
        <v>95.082733154296804</v>
      </c>
      <c r="AF3448" s="5">
        <v>106.798789978027</v>
      </c>
      <c r="AG3448" s="5">
        <v>96.307108561197765</v>
      </c>
      <c r="AH3448" s="5">
        <v>82.556320190429602</v>
      </c>
      <c r="AI3448" s="5">
        <v>86.166831970214801</v>
      </c>
      <c r="AJ3448" s="5">
        <v>100.712753295898</v>
      </c>
      <c r="AK3448" s="5">
        <v>89.811968485514129</v>
      </c>
      <c r="AM3448" s="5">
        <v>42.869705200195298</v>
      </c>
      <c r="AN3448" s="5">
        <v>42.618816375732401</v>
      </c>
      <c r="AO3448" s="5">
        <v>42.744260787963853</v>
      </c>
      <c r="AP3448" s="5">
        <v>82.1004638671875</v>
      </c>
      <c r="AQ3448" s="5">
        <v>66.783393859863196</v>
      </c>
      <c r="AR3448" s="5">
        <v>52.556243896484297</v>
      </c>
      <c r="AS3448" s="5">
        <v>67.146700541178333</v>
      </c>
      <c r="AT3448" s="5">
        <v>107.41886901855401</v>
      </c>
      <c r="AU3448" s="5">
        <v>93.370246887207003</v>
      </c>
      <c r="AV3448" s="5">
        <v>85.610641479492102</v>
      </c>
      <c r="AW3448" s="5">
        <v>95.46658579508437</v>
      </c>
      <c r="AX3448" s="5">
        <v>42.147609710693303</v>
      </c>
      <c r="AY3448" s="5">
        <v>38.403598785400298</v>
      </c>
      <c r="AZ3448" s="5">
        <v>55.138259887695298</v>
      </c>
      <c r="BA3448" s="5">
        <v>45.229822794596295</v>
      </c>
    </row>
    <row r="3449" spans="1:53" x14ac:dyDescent="0.2">
      <c r="A3449" s="1">
        <v>3446</v>
      </c>
      <c r="B3449" s="1" t="s">
        <v>13797</v>
      </c>
      <c r="C3449" s="1" t="s">
        <v>13798</v>
      </c>
      <c r="D3449" s="1" t="s">
        <v>13799</v>
      </c>
      <c r="E3449" s="1" t="s">
        <v>13800</v>
      </c>
      <c r="F3449" s="5">
        <v>191.37794494628901</v>
      </c>
      <c r="G3449" s="5">
        <v>159.78277587890599</v>
      </c>
      <c r="H3449" s="5">
        <v>174.71098327636699</v>
      </c>
      <c r="I3449" s="5">
        <v>175.29056803385399</v>
      </c>
      <c r="J3449" s="5">
        <v>157.03324890136699</v>
      </c>
      <c r="K3449" s="5">
        <v>155.22065734863199</v>
      </c>
      <c r="L3449" s="5">
        <v>141.28326416015599</v>
      </c>
      <c r="M3449" s="5">
        <v>151.17905680338501</v>
      </c>
      <c r="N3449" s="5">
        <v>191.33143615722599</v>
      </c>
      <c r="O3449" s="5">
        <v>184.661865234375</v>
      </c>
      <c r="P3449" s="5">
        <v>178.47315979003901</v>
      </c>
      <c r="Q3449" s="5">
        <v>184.8221537272133</v>
      </c>
      <c r="R3449" s="5">
        <v>192.90130615234301</v>
      </c>
      <c r="S3449" s="5">
        <v>146.05586242675699</v>
      </c>
      <c r="T3449" s="5">
        <v>151.73239135742099</v>
      </c>
      <c r="U3449" s="5">
        <v>163.56318664550699</v>
      </c>
      <c r="V3449" s="5">
        <v>131.52484130859301</v>
      </c>
      <c r="W3449" s="5">
        <v>138.97412109375</v>
      </c>
      <c r="X3449" s="5">
        <v>139.20428466796801</v>
      </c>
      <c r="Y3449" s="5">
        <v>136.56774902343702</v>
      </c>
      <c r="Z3449" s="5">
        <v>129.58432006835901</v>
      </c>
      <c r="AA3449" s="5">
        <v>129.65879821777301</v>
      </c>
      <c r="AB3449" s="5">
        <v>127.192947387695</v>
      </c>
      <c r="AC3449" s="5">
        <v>128.81202189127566</v>
      </c>
      <c r="AD3449" s="5">
        <v>164.06019592285099</v>
      </c>
      <c r="AE3449" s="5">
        <v>161.046127319335</v>
      </c>
      <c r="AF3449" s="5">
        <v>176.47177124023401</v>
      </c>
      <c r="AG3449" s="5">
        <v>167.19269816080669</v>
      </c>
      <c r="AH3449" s="5">
        <v>148.38888549804599</v>
      </c>
      <c r="AI3449" s="5">
        <v>126.847854614257</v>
      </c>
      <c r="AJ3449" s="5">
        <v>169.355224609375</v>
      </c>
      <c r="AK3449" s="5">
        <v>148.19732157389265</v>
      </c>
      <c r="AL3449" s="5">
        <v>223.23774719238199</v>
      </c>
      <c r="AM3449" s="5">
        <v>217.355224609375</v>
      </c>
      <c r="AN3449" s="5">
        <v>218.18147277832</v>
      </c>
      <c r="AO3449" s="5">
        <v>219.59148152669232</v>
      </c>
      <c r="AP3449" s="5">
        <v>212.06036376953099</v>
      </c>
      <c r="AQ3449" s="5">
        <v>184.444076538085</v>
      </c>
      <c r="AR3449" s="5">
        <v>174.58230590820301</v>
      </c>
      <c r="AS3449" s="5">
        <v>190.36224873860633</v>
      </c>
      <c r="AT3449" s="5">
        <v>143.73626708984301</v>
      </c>
      <c r="AU3449" s="5">
        <v>158.31071472167901</v>
      </c>
      <c r="AV3449" s="5">
        <v>138.63192749023401</v>
      </c>
      <c r="AW3449" s="5">
        <v>146.892969767252</v>
      </c>
      <c r="AX3449" s="5">
        <v>159.796127319335</v>
      </c>
      <c r="AY3449" s="5">
        <v>141.72071838378901</v>
      </c>
      <c r="AZ3449" s="5">
        <v>169.650146484375</v>
      </c>
      <c r="BA3449" s="5">
        <v>157.05566406249966</v>
      </c>
    </row>
    <row r="3450" spans="1:53" x14ac:dyDescent="0.2">
      <c r="A3450" s="1">
        <v>3447</v>
      </c>
      <c r="B3450" s="1" t="s">
        <v>13801</v>
      </c>
      <c r="C3450" s="1" t="s">
        <v>13802</v>
      </c>
      <c r="D3450" s="1" t="s">
        <v>13803</v>
      </c>
      <c r="E3450" s="1" t="s">
        <v>13804</v>
      </c>
      <c r="N3450" s="5">
        <v>112.340408325195</v>
      </c>
      <c r="O3450" s="5">
        <v>84.165412902832003</v>
      </c>
      <c r="P3450" s="5">
        <v>92.141693115234304</v>
      </c>
      <c r="Q3450" s="5">
        <v>96.215838114420436</v>
      </c>
      <c r="R3450" s="5">
        <v>93.646270751953097</v>
      </c>
      <c r="S3450" s="5">
        <v>60.649276733398402</v>
      </c>
      <c r="T3450" s="5">
        <v>73.318244934082003</v>
      </c>
      <c r="U3450" s="5">
        <v>75.871264139811174</v>
      </c>
      <c r="V3450" s="5">
        <v>69.250679016113196</v>
      </c>
      <c r="W3450" s="5">
        <v>80.918487548828097</v>
      </c>
      <c r="X3450" s="5">
        <v>78.749519348144503</v>
      </c>
      <c r="Y3450" s="5">
        <v>76.30622863769527</v>
      </c>
      <c r="Z3450" s="5">
        <v>33.499614715576101</v>
      </c>
      <c r="AA3450" s="5">
        <v>52.800270080566399</v>
      </c>
      <c r="AB3450" s="5">
        <v>45.637752532958899</v>
      </c>
      <c r="AC3450" s="5">
        <v>43.979212443033795</v>
      </c>
      <c r="AD3450" s="5">
        <v>43.561187744140597</v>
      </c>
      <c r="AE3450" s="5">
        <v>32.561710357666001</v>
      </c>
      <c r="AG3450" s="5">
        <v>38.061449050903299</v>
      </c>
      <c r="AI3450" s="5">
        <v>33.727169036865199</v>
      </c>
      <c r="AK3450" s="5">
        <v>33.727169036865199</v>
      </c>
      <c r="AL3450" s="5">
        <v>107.81646728515599</v>
      </c>
      <c r="AM3450" s="5">
        <v>107.26365661621</v>
      </c>
      <c r="AN3450" s="5">
        <v>88.345970153808594</v>
      </c>
      <c r="AO3450" s="5">
        <v>101.14203135172487</v>
      </c>
      <c r="AP3450" s="5">
        <v>35.998023986816399</v>
      </c>
      <c r="AQ3450" s="5">
        <v>33.529552459716797</v>
      </c>
      <c r="AR3450" s="5">
        <v>39.320083618163999</v>
      </c>
      <c r="AS3450" s="5">
        <v>36.282553354899072</v>
      </c>
      <c r="AX3450" s="5">
        <v>36.208213806152301</v>
      </c>
      <c r="AY3450" s="5">
        <v>20.848178863525298</v>
      </c>
      <c r="AZ3450" s="5">
        <v>45.386219024658203</v>
      </c>
      <c r="BA3450" s="5">
        <v>34.147537231445263</v>
      </c>
    </row>
    <row r="3451" spans="1:53" x14ac:dyDescent="0.2">
      <c r="A3451" s="1">
        <v>3448</v>
      </c>
      <c r="B3451" s="1" t="s">
        <v>13805</v>
      </c>
      <c r="C3451" s="1" t="s">
        <v>13806</v>
      </c>
      <c r="D3451" s="1" t="s">
        <v>13807</v>
      </c>
      <c r="E3451" s="1" t="s">
        <v>13808</v>
      </c>
      <c r="F3451" s="5">
        <v>90.8682861328125</v>
      </c>
      <c r="G3451" s="5">
        <v>69.995353698730398</v>
      </c>
      <c r="H3451" s="5">
        <v>85.580421447753906</v>
      </c>
      <c r="I3451" s="5">
        <v>82.148020426432268</v>
      </c>
      <c r="J3451" s="5">
        <v>99.351051330566406</v>
      </c>
      <c r="K3451" s="5">
        <v>70.260757446289006</v>
      </c>
      <c r="L3451" s="5">
        <v>89.726829528808594</v>
      </c>
      <c r="M3451" s="5">
        <v>86.446212768554673</v>
      </c>
      <c r="N3451" s="5">
        <v>166.87701416015599</v>
      </c>
      <c r="O3451" s="5">
        <v>138.64540100097599</v>
      </c>
      <c r="P3451" s="5">
        <v>186.02980041503901</v>
      </c>
      <c r="Q3451" s="5">
        <v>163.85073852539034</v>
      </c>
      <c r="R3451" s="5">
        <v>90.195632934570298</v>
      </c>
      <c r="S3451" s="5">
        <v>69.812667846679602</v>
      </c>
      <c r="T3451" s="5">
        <v>98.736572265625</v>
      </c>
      <c r="U3451" s="5">
        <v>86.248291015624957</v>
      </c>
      <c r="V3451" s="5">
        <v>76.865867614746094</v>
      </c>
      <c r="W3451" s="5">
        <v>72.419342041015597</v>
      </c>
      <c r="X3451" s="5">
        <v>67.227088928222599</v>
      </c>
      <c r="Y3451" s="5">
        <v>72.170766194661425</v>
      </c>
      <c r="Z3451" s="5">
        <v>87.773178100585895</v>
      </c>
      <c r="AA3451" s="5">
        <v>70.094741821289006</v>
      </c>
      <c r="AB3451" s="5">
        <v>70.961341857910099</v>
      </c>
      <c r="AC3451" s="5">
        <v>76.276420593261662</v>
      </c>
      <c r="AD3451" s="5">
        <v>77.750801086425696</v>
      </c>
      <c r="AE3451" s="5">
        <v>71.989685058593693</v>
      </c>
      <c r="AF3451" s="5">
        <v>72.067283630371094</v>
      </c>
      <c r="AG3451" s="5">
        <v>73.93592325846349</v>
      </c>
      <c r="AI3451" s="5">
        <v>100.627243041992</v>
      </c>
      <c r="AJ3451" s="5">
        <v>47.329303741455</v>
      </c>
      <c r="AK3451" s="5">
        <v>73.978273391723505</v>
      </c>
      <c r="AL3451" s="5">
        <v>101.33000946044901</v>
      </c>
      <c r="AM3451" s="5">
        <v>106.55087280273401</v>
      </c>
      <c r="AN3451" s="5">
        <v>101.366882324218</v>
      </c>
      <c r="AO3451" s="5">
        <v>103.08258819580034</v>
      </c>
      <c r="AP3451" s="5">
        <v>65.770408630371094</v>
      </c>
      <c r="AQ3451" s="5">
        <v>49.390396118163999</v>
      </c>
      <c r="AR3451" s="5">
        <v>59.8012886047363</v>
      </c>
      <c r="AS3451" s="5">
        <v>58.3206977844238</v>
      </c>
      <c r="AT3451" s="5">
        <v>172.96194458007801</v>
      </c>
      <c r="AU3451" s="5">
        <v>77.536773681640597</v>
      </c>
      <c r="AV3451" s="5">
        <v>74.176856994628906</v>
      </c>
      <c r="AW3451" s="5">
        <v>108.22519175211585</v>
      </c>
      <c r="AX3451" s="5">
        <v>68.537345886230398</v>
      </c>
      <c r="AY3451" s="5">
        <v>73.504699707031193</v>
      </c>
      <c r="AZ3451" s="5">
        <v>57.383125305175703</v>
      </c>
      <c r="BA3451" s="5">
        <v>66.475056966145772</v>
      </c>
    </row>
    <row r="3452" spans="1:53" x14ac:dyDescent="0.2">
      <c r="A3452" s="1">
        <v>3449</v>
      </c>
      <c r="B3452" s="1" t="s">
        <v>13809</v>
      </c>
      <c r="C3452" s="1" t="s">
        <v>13810</v>
      </c>
      <c r="D3452" s="1" t="s">
        <v>13811</v>
      </c>
      <c r="E3452" s="1" t="s">
        <v>13812</v>
      </c>
      <c r="X3452" s="5">
        <v>7.2765302658081001</v>
      </c>
      <c r="Y3452" s="5">
        <v>7.2765302658081001</v>
      </c>
    </row>
    <row r="3453" spans="1:53" x14ac:dyDescent="0.2">
      <c r="A3453" s="1">
        <v>3450</v>
      </c>
      <c r="B3453" s="1" t="s">
        <v>13813</v>
      </c>
      <c r="C3453" s="1" t="s">
        <v>13814</v>
      </c>
      <c r="D3453" s="1" t="s">
        <v>13815</v>
      </c>
      <c r="E3453" s="1" t="s">
        <v>13816</v>
      </c>
      <c r="F3453" s="5">
        <v>144.67958068847599</v>
      </c>
      <c r="G3453" s="5">
        <v>161.82319641113199</v>
      </c>
      <c r="H3453" s="5">
        <v>160.92739868164</v>
      </c>
      <c r="I3453" s="5">
        <v>155.81005859374935</v>
      </c>
      <c r="J3453" s="5">
        <v>145.843505859375</v>
      </c>
      <c r="K3453" s="5">
        <v>137.58930969238199</v>
      </c>
      <c r="L3453" s="5">
        <v>137.85655212402301</v>
      </c>
      <c r="M3453" s="5">
        <v>140.42978922526001</v>
      </c>
      <c r="N3453" s="5">
        <v>319.68087768554602</v>
      </c>
      <c r="O3453" s="5">
        <v>313.84051513671801</v>
      </c>
      <c r="P3453" s="5">
        <v>328.41571044921801</v>
      </c>
      <c r="Q3453" s="5">
        <v>320.64570109049401</v>
      </c>
      <c r="R3453" s="5">
        <v>195.469314575195</v>
      </c>
      <c r="S3453" s="5">
        <v>157.41757202148401</v>
      </c>
      <c r="T3453" s="5">
        <v>189.506744384765</v>
      </c>
      <c r="U3453" s="5">
        <v>180.79787699381464</v>
      </c>
      <c r="V3453" s="5">
        <v>191.24386596679599</v>
      </c>
      <c r="W3453" s="5">
        <v>186.66986083984301</v>
      </c>
      <c r="X3453" s="5">
        <v>192.87017822265599</v>
      </c>
      <c r="Y3453" s="5">
        <v>190.26130167643169</v>
      </c>
      <c r="Z3453" s="5">
        <v>150.98127746582</v>
      </c>
      <c r="AA3453" s="5">
        <v>142.06674194335901</v>
      </c>
      <c r="AB3453" s="5">
        <v>156.70805358886699</v>
      </c>
      <c r="AC3453" s="5">
        <v>149.91869099934866</v>
      </c>
      <c r="AD3453" s="5">
        <v>178.40750122070301</v>
      </c>
      <c r="AE3453" s="5">
        <v>202.22926330566401</v>
      </c>
      <c r="AF3453" s="5">
        <v>177.27673339843699</v>
      </c>
      <c r="AG3453" s="5">
        <v>185.97116597493468</v>
      </c>
      <c r="AH3453" s="5">
        <v>184.72380065917901</v>
      </c>
      <c r="AI3453" s="5">
        <v>174.99191284179599</v>
      </c>
      <c r="AJ3453" s="5">
        <v>185.78758239746</v>
      </c>
      <c r="AK3453" s="5">
        <v>181.83443196614499</v>
      </c>
      <c r="AL3453" s="5">
        <v>313.52682495117102</v>
      </c>
      <c r="AM3453" s="5">
        <v>319.853271484375</v>
      </c>
      <c r="AN3453" s="5">
        <v>308.24490356445301</v>
      </c>
      <c r="AO3453" s="5">
        <v>313.87499999999966</v>
      </c>
      <c r="AP3453" s="5">
        <v>174.31848144531199</v>
      </c>
      <c r="AQ3453" s="5">
        <v>174.24137878417901</v>
      </c>
      <c r="AR3453" s="5">
        <v>186.76664733886699</v>
      </c>
      <c r="AS3453" s="5">
        <v>178.44216918945267</v>
      </c>
      <c r="AT3453" s="5">
        <v>249.04605102539</v>
      </c>
      <c r="AU3453" s="5">
        <v>208.78482055664</v>
      </c>
      <c r="AV3453" s="5">
        <v>193.34732055664</v>
      </c>
      <c r="AW3453" s="5">
        <v>217.05939737955669</v>
      </c>
      <c r="AX3453" s="5">
        <v>162.58929443359301</v>
      </c>
      <c r="AY3453" s="5">
        <v>182.77098083496</v>
      </c>
      <c r="AZ3453" s="5">
        <v>200.02455139160099</v>
      </c>
      <c r="BA3453" s="5">
        <v>181.79494222005133</v>
      </c>
    </row>
    <row r="3454" spans="1:53" x14ac:dyDescent="0.2">
      <c r="A3454" s="1">
        <v>3451</v>
      </c>
      <c r="B3454" s="1" t="s">
        <v>13817</v>
      </c>
      <c r="C3454" s="1" t="s">
        <v>13818</v>
      </c>
      <c r="D3454" s="1" t="s">
        <v>13819</v>
      </c>
      <c r="E3454" s="1" t="s">
        <v>13820</v>
      </c>
      <c r="F3454" s="5">
        <v>242.431716918945</v>
      </c>
      <c r="G3454" s="5">
        <v>252.67404174804599</v>
      </c>
      <c r="H3454" s="5">
        <v>251.36418151855401</v>
      </c>
      <c r="I3454" s="5">
        <v>248.82331339518169</v>
      </c>
      <c r="J3454" s="5">
        <v>211.60906982421801</v>
      </c>
      <c r="K3454" s="5">
        <v>216.76481628417901</v>
      </c>
      <c r="L3454" s="5">
        <v>200.99246215820301</v>
      </c>
      <c r="M3454" s="5">
        <v>209.78878275553333</v>
      </c>
      <c r="N3454" s="5">
        <v>263.99163818359301</v>
      </c>
      <c r="O3454" s="5">
        <v>237.371002197265</v>
      </c>
      <c r="P3454" s="5">
        <v>254.07092285156199</v>
      </c>
      <c r="Q3454" s="5">
        <v>251.81118774414003</v>
      </c>
      <c r="R3454" s="5">
        <v>397.34542846679602</v>
      </c>
      <c r="S3454" s="5">
        <v>376.49826049804602</v>
      </c>
      <c r="T3454" s="5">
        <v>401.62960815429602</v>
      </c>
      <c r="U3454" s="5">
        <v>391.82443237304602</v>
      </c>
      <c r="V3454" s="5">
        <v>260.75677490234301</v>
      </c>
      <c r="W3454" s="5">
        <v>262.171875</v>
      </c>
      <c r="X3454" s="5">
        <v>254.61453247070301</v>
      </c>
      <c r="Y3454" s="5">
        <v>259.18106079101534</v>
      </c>
      <c r="Z3454" s="5">
        <v>374.23452758789</v>
      </c>
      <c r="AA3454" s="5">
        <v>365.18560791015602</v>
      </c>
      <c r="AB3454" s="5">
        <v>355.26382446289</v>
      </c>
      <c r="AC3454" s="5">
        <v>364.89465332031199</v>
      </c>
      <c r="AD3454" s="5">
        <v>274.738525390625</v>
      </c>
      <c r="AE3454" s="5">
        <v>276.25411987304602</v>
      </c>
      <c r="AF3454" s="5">
        <v>266.07681274414</v>
      </c>
      <c r="AG3454" s="5">
        <v>272.35648600260362</v>
      </c>
      <c r="AH3454" s="5">
        <v>268.5361328125</v>
      </c>
      <c r="AI3454" s="5">
        <v>274.16220092773398</v>
      </c>
      <c r="AJ3454" s="5">
        <v>267.19454956054602</v>
      </c>
      <c r="AK3454" s="5">
        <v>269.9642944335933</v>
      </c>
      <c r="AL3454" s="5">
        <v>250.54707336425699</v>
      </c>
      <c r="AM3454" s="5">
        <v>267.59930419921801</v>
      </c>
      <c r="AN3454" s="5">
        <v>269.71841430664</v>
      </c>
      <c r="AO3454" s="5">
        <v>262.62159729003832</v>
      </c>
      <c r="AP3454" s="5">
        <v>359.26217651367102</v>
      </c>
      <c r="AQ3454" s="5">
        <v>382.18655395507801</v>
      </c>
      <c r="AR3454" s="5">
        <v>374.26577758789</v>
      </c>
      <c r="AS3454" s="5">
        <v>371.90483601887968</v>
      </c>
      <c r="AT3454" s="5">
        <v>344.18359375</v>
      </c>
      <c r="AU3454" s="5">
        <v>325.31216430664</v>
      </c>
      <c r="AV3454" s="5">
        <v>360.36340332031199</v>
      </c>
      <c r="AW3454" s="5">
        <v>343.28638712565066</v>
      </c>
      <c r="AX3454" s="5">
        <v>365.70993041992102</v>
      </c>
      <c r="AY3454" s="5">
        <v>350.048095703125</v>
      </c>
      <c r="AZ3454" s="5">
        <v>399.67376708984301</v>
      </c>
      <c r="BA3454" s="5">
        <v>371.81059773762968</v>
      </c>
    </row>
    <row r="3455" spans="1:53" x14ac:dyDescent="0.2">
      <c r="A3455" s="1">
        <v>3452</v>
      </c>
      <c r="B3455" s="1" t="s">
        <v>13821</v>
      </c>
      <c r="C3455" s="1" t="s">
        <v>13822</v>
      </c>
      <c r="D3455" s="1" t="s">
        <v>13823</v>
      </c>
      <c r="E3455" s="1" t="s">
        <v>13824</v>
      </c>
      <c r="F3455" s="5">
        <v>68.507781982421804</v>
      </c>
      <c r="G3455" s="5">
        <v>22.843053817748999</v>
      </c>
      <c r="H3455" s="5">
        <v>60.414344787597599</v>
      </c>
      <c r="I3455" s="5">
        <v>50.58839352925613</v>
      </c>
      <c r="J3455" s="5">
        <v>13.166689872741699</v>
      </c>
      <c r="K3455" s="5">
        <v>13.001150131225501</v>
      </c>
      <c r="L3455" s="5">
        <v>56.176811218261697</v>
      </c>
      <c r="M3455" s="5">
        <v>27.448217074076297</v>
      </c>
      <c r="N3455" s="5">
        <v>254.12121582031199</v>
      </c>
      <c r="O3455" s="5">
        <v>257.800537109375</v>
      </c>
      <c r="P3455" s="5">
        <v>297.74472045898398</v>
      </c>
      <c r="Q3455" s="5">
        <v>269.88882446289034</v>
      </c>
      <c r="R3455" s="5">
        <v>55.527370452880803</v>
      </c>
      <c r="S3455" s="5">
        <v>68.0909423828125</v>
      </c>
      <c r="T3455" s="5">
        <v>52.743148803710902</v>
      </c>
      <c r="U3455" s="5">
        <v>58.787153879801402</v>
      </c>
      <c r="V3455" s="5">
        <v>68.439018249511705</v>
      </c>
      <c r="W3455" s="5">
        <v>74.276626586914006</v>
      </c>
      <c r="X3455" s="5">
        <v>68.293899536132798</v>
      </c>
      <c r="Y3455" s="5">
        <v>70.336514790852846</v>
      </c>
      <c r="Z3455" s="5">
        <v>72.184631347656193</v>
      </c>
      <c r="AA3455" s="5">
        <v>68.466171264648395</v>
      </c>
      <c r="AB3455" s="5">
        <v>60.272190093994098</v>
      </c>
      <c r="AC3455" s="5">
        <v>66.974330902099553</v>
      </c>
      <c r="AD3455" s="5">
        <v>35.477005004882798</v>
      </c>
      <c r="AE3455" s="5">
        <v>70.384124755859304</v>
      </c>
      <c r="AF3455" s="5">
        <v>49.28662109375</v>
      </c>
      <c r="AG3455" s="5">
        <v>51.71591695149737</v>
      </c>
      <c r="AH3455" s="5">
        <v>74.347244262695298</v>
      </c>
      <c r="AI3455" s="5">
        <v>47.064285278320298</v>
      </c>
      <c r="AJ3455" s="5">
        <v>19.644964218139599</v>
      </c>
      <c r="AK3455" s="5">
        <v>47.018831253051729</v>
      </c>
      <c r="AL3455" s="5">
        <v>91.917137145996094</v>
      </c>
      <c r="AM3455" s="5">
        <v>128.95217895507801</v>
      </c>
      <c r="AN3455" s="5">
        <v>100.196395874023</v>
      </c>
      <c r="AO3455" s="5">
        <v>107.02190399169903</v>
      </c>
      <c r="AP3455" s="5">
        <v>49.8682441711425</v>
      </c>
      <c r="AQ3455" s="5">
        <v>45.560703277587798</v>
      </c>
      <c r="AR3455" s="5">
        <v>54.139602661132798</v>
      </c>
      <c r="AS3455" s="5">
        <v>49.856183369954373</v>
      </c>
      <c r="AY3455" s="5">
        <v>24.358310699462798</v>
      </c>
      <c r="AZ3455" s="5">
        <v>41.354171752929602</v>
      </c>
      <c r="BA3455" s="5">
        <v>32.856241226196204</v>
      </c>
    </row>
    <row r="3456" spans="1:53" x14ac:dyDescent="0.2">
      <c r="A3456" s="1">
        <v>3453</v>
      </c>
      <c r="B3456" s="1" t="s">
        <v>13825</v>
      </c>
      <c r="C3456" s="1" t="s">
        <v>13826</v>
      </c>
      <c r="D3456" s="1" t="s">
        <v>13827</v>
      </c>
      <c r="E3456" s="1" t="s">
        <v>13828</v>
      </c>
      <c r="F3456" s="5">
        <v>124.642364501953</v>
      </c>
      <c r="G3456" s="5">
        <v>117.348922729492</v>
      </c>
      <c r="H3456" s="5">
        <v>130.31503295898401</v>
      </c>
      <c r="I3456" s="5">
        <v>124.10210673014301</v>
      </c>
      <c r="J3456" s="5">
        <v>136.46520996093699</v>
      </c>
      <c r="K3456" s="5">
        <v>133.162673950195</v>
      </c>
      <c r="L3456" s="5">
        <v>123.25746917724599</v>
      </c>
      <c r="M3456" s="5">
        <v>130.96178436279266</v>
      </c>
      <c r="N3456" s="5">
        <v>238.51174926757801</v>
      </c>
      <c r="O3456" s="5">
        <v>232.26351928710901</v>
      </c>
      <c r="P3456" s="5">
        <v>219.34834289550699</v>
      </c>
      <c r="Q3456" s="5">
        <v>230.04120381673135</v>
      </c>
      <c r="R3456" s="5">
        <v>143.09071350097599</v>
      </c>
      <c r="S3456" s="5">
        <v>143.70301818847599</v>
      </c>
      <c r="T3456" s="5">
        <v>167.80494689941401</v>
      </c>
      <c r="U3456" s="5">
        <v>151.53289286295532</v>
      </c>
      <c r="V3456" s="5">
        <v>123.61647033691401</v>
      </c>
      <c r="W3456" s="5">
        <v>113.519813537597</v>
      </c>
      <c r="X3456" s="5">
        <v>116.252723693847</v>
      </c>
      <c r="Y3456" s="5">
        <v>117.79633585611934</v>
      </c>
      <c r="Z3456" s="5">
        <v>110.282600402832</v>
      </c>
      <c r="AA3456" s="5">
        <v>115.471542358398</v>
      </c>
      <c r="AB3456" s="5">
        <v>102.345527648925</v>
      </c>
      <c r="AC3456" s="5">
        <v>109.366556803385</v>
      </c>
      <c r="AD3456" s="5">
        <v>160.05783081054599</v>
      </c>
      <c r="AE3456" s="5">
        <v>185.61503601074199</v>
      </c>
      <c r="AF3456" s="5">
        <v>148.01029968261699</v>
      </c>
      <c r="AG3456" s="5">
        <v>164.56105550130167</v>
      </c>
      <c r="AH3456" s="5">
        <v>152.33123779296801</v>
      </c>
      <c r="AI3456" s="5">
        <v>147.00419616699199</v>
      </c>
      <c r="AJ3456" s="5">
        <v>151.503662109375</v>
      </c>
      <c r="AK3456" s="5">
        <v>150.27969868977834</v>
      </c>
      <c r="AL3456" s="5">
        <v>271.86691284179602</v>
      </c>
      <c r="AM3456" s="5">
        <v>249.43391418457</v>
      </c>
      <c r="AN3456" s="5">
        <v>239.44091796875</v>
      </c>
      <c r="AO3456" s="5">
        <v>253.58058166503869</v>
      </c>
      <c r="AP3456" s="5">
        <v>127.054138183593</v>
      </c>
      <c r="AQ3456" s="5">
        <v>131.36056518554599</v>
      </c>
      <c r="AR3456" s="5">
        <v>129.25146484375</v>
      </c>
      <c r="AS3456" s="5">
        <v>129.22205607096299</v>
      </c>
      <c r="AT3456" s="5">
        <v>122.182525634765</v>
      </c>
      <c r="AU3456" s="5">
        <v>148.99375915527301</v>
      </c>
      <c r="AV3456" s="5">
        <v>153.98602294921801</v>
      </c>
      <c r="AW3456" s="5">
        <v>141.72076924641868</v>
      </c>
      <c r="AX3456" s="5">
        <v>133.76257324218699</v>
      </c>
      <c r="AY3456" s="5">
        <v>145.61711120605401</v>
      </c>
      <c r="AZ3456" s="5">
        <v>137.453689575195</v>
      </c>
      <c r="BA3456" s="5">
        <v>138.94445800781202</v>
      </c>
    </row>
    <row r="3457" spans="1:53" x14ac:dyDescent="0.2">
      <c r="A3457" s="1">
        <v>3454</v>
      </c>
      <c r="B3457" s="1" t="s">
        <v>13829</v>
      </c>
      <c r="C3457" s="1" t="s">
        <v>13830</v>
      </c>
      <c r="D3457" s="1" t="s">
        <v>13831</v>
      </c>
      <c r="E3457" s="1" t="s">
        <v>13832</v>
      </c>
      <c r="F3457" s="5">
        <v>110.72891998291</v>
      </c>
      <c r="G3457" s="5">
        <v>133.75770568847599</v>
      </c>
      <c r="H3457" s="5">
        <v>137.44485473632801</v>
      </c>
      <c r="I3457" s="5">
        <v>127.310493469238</v>
      </c>
      <c r="J3457" s="5">
        <v>156.30673217773401</v>
      </c>
      <c r="K3457" s="5">
        <v>126.365142822265</v>
      </c>
      <c r="L3457" s="5">
        <v>127.869132995605</v>
      </c>
      <c r="M3457" s="5">
        <v>136.84700266520133</v>
      </c>
      <c r="N3457" s="5">
        <v>64.984580993652301</v>
      </c>
      <c r="O3457" s="5">
        <v>108.21842956542901</v>
      </c>
      <c r="P3457" s="5">
        <v>109.843551635742</v>
      </c>
      <c r="Q3457" s="5">
        <v>94.348854064941108</v>
      </c>
      <c r="R3457" s="5">
        <v>128.63229370117099</v>
      </c>
      <c r="S3457" s="5">
        <v>106.645011901855</v>
      </c>
      <c r="T3457" s="5">
        <v>71.996597290039006</v>
      </c>
      <c r="U3457" s="5">
        <v>102.42463429768833</v>
      </c>
      <c r="V3457" s="5">
        <v>153.76205444335901</v>
      </c>
      <c r="W3457" s="5">
        <v>114.85316467285099</v>
      </c>
      <c r="X3457" s="5">
        <v>140.44613647460901</v>
      </c>
      <c r="Y3457" s="5">
        <v>136.3537851969397</v>
      </c>
      <c r="Z3457" s="5">
        <v>152.24075317382801</v>
      </c>
      <c r="AA3457" s="5">
        <v>148.41180419921801</v>
      </c>
      <c r="AB3457" s="5">
        <v>156.17289733886699</v>
      </c>
      <c r="AC3457" s="5">
        <v>152.27515157063769</v>
      </c>
      <c r="AD3457" s="5">
        <v>105.857772827148</v>
      </c>
      <c r="AE3457" s="5">
        <v>126.053840637207</v>
      </c>
      <c r="AF3457" s="5">
        <v>132.98406982421801</v>
      </c>
      <c r="AG3457" s="5">
        <v>121.63189442952434</v>
      </c>
      <c r="AH3457" s="5">
        <v>100.67879486083901</v>
      </c>
      <c r="AI3457" s="5">
        <v>83.857162475585895</v>
      </c>
      <c r="AJ3457" s="5">
        <v>102.323837280273</v>
      </c>
      <c r="AK3457" s="5">
        <v>95.619931538899309</v>
      </c>
      <c r="AL3457" s="5">
        <v>53.316749572753899</v>
      </c>
      <c r="AM3457" s="5">
        <v>73.882804870605398</v>
      </c>
      <c r="AN3457" s="5">
        <v>45.767723083496001</v>
      </c>
      <c r="AO3457" s="5">
        <v>57.655759175618435</v>
      </c>
      <c r="AP3457" s="5">
        <v>85.136787414550696</v>
      </c>
      <c r="AQ3457" s="5">
        <v>94.483085632324205</v>
      </c>
      <c r="AR3457" s="5">
        <v>97.524635314941406</v>
      </c>
      <c r="AS3457" s="5">
        <v>92.381502787272098</v>
      </c>
      <c r="AT3457" s="5">
        <v>140.26725769042901</v>
      </c>
      <c r="AU3457" s="5">
        <v>141.80677795410099</v>
      </c>
      <c r="AV3457" s="5">
        <v>141.58996582031199</v>
      </c>
      <c r="AW3457" s="5">
        <v>141.221333821614</v>
      </c>
      <c r="AX3457" s="5">
        <v>160.15548706054599</v>
      </c>
      <c r="AY3457" s="5">
        <v>128.36361694335901</v>
      </c>
      <c r="AZ3457" s="5">
        <v>136.63624572753901</v>
      </c>
      <c r="BA3457" s="5">
        <v>141.71844991048133</v>
      </c>
    </row>
    <row r="3458" spans="1:53" x14ac:dyDescent="0.2">
      <c r="A3458" s="1">
        <v>3455</v>
      </c>
      <c r="B3458" s="1" t="s">
        <v>13833</v>
      </c>
      <c r="C3458" s="1" t="s">
        <v>13834</v>
      </c>
      <c r="D3458" s="1" t="s">
        <v>13835</v>
      </c>
      <c r="E3458" s="1" t="s">
        <v>13836</v>
      </c>
      <c r="F3458" s="5">
        <v>470.23876953125</v>
      </c>
      <c r="G3458" s="5">
        <v>512.40740966796795</v>
      </c>
      <c r="H3458" s="5">
        <v>603.17584228515602</v>
      </c>
      <c r="I3458" s="5">
        <v>528.6073404947914</v>
      </c>
      <c r="J3458" s="5">
        <v>542.55993652343705</v>
      </c>
      <c r="K3458" s="5">
        <v>517.555908203125</v>
      </c>
      <c r="L3458" s="5">
        <v>509.82009887695301</v>
      </c>
      <c r="M3458" s="5">
        <v>523.31198120117176</v>
      </c>
      <c r="N3458" s="5">
        <v>321.96340942382801</v>
      </c>
      <c r="O3458" s="5">
        <v>384.53579711914</v>
      </c>
      <c r="P3458" s="5">
        <v>352.51901245117102</v>
      </c>
      <c r="Q3458" s="5">
        <v>353.00607299804636</v>
      </c>
      <c r="R3458" s="5">
        <v>376.95748901367102</v>
      </c>
      <c r="S3458" s="5">
        <v>440.38757324218699</v>
      </c>
      <c r="T3458" s="5">
        <v>440.46353149414</v>
      </c>
      <c r="U3458" s="5">
        <v>419.26953124999932</v>
      </c>
      <c r="V3458" s="5">
        <v>448.48715209960898</v>
      </c>
      <c r="W3458" s="5">
        <v>416.68408203125</v>
      </c>
      <c r="X3458" s="5">
        <v>428.35818481445301</v>
      </c>
      <c r="Y3458" s="5">
        <v>431.1764729817707</v>
      </c>
      <c r="Z3458" s="5">
        <v>466.64157104492102</v>
      </c>
      <c r="AA3458" s="5">
        <v>469.69256591796801</v>
      </c>
      <c r="AB3458" s="5">
        <v>476.20428466796801</v>
      </c>
      <c r="AC3458" s="5">
        <v>470.84614054361901</v>
      </c>
      <c r="AD3458" s="5">
        <v>516.34686279296795</v>
      </c>
      <c r="AE3458" s="5">
        <v>489.02737426757801</v>
      </c>
      <c r="AF3458" s="5">
        <v>459.04290771484301</v>
      </c>
      <c r="AG3458" s="5">
        <v>488.13904825846299</v>
      </c>
      <c r="AH3458" s="5">
        <v>510.21450805664</v>
      </c>
      <c r="AI3458" s="5">
        <v>503.28656005859301</v>
      </c>
      <c r="AJ3458" s="5">
        <v>509.01403808593699</v>
      </c>
      <c r="AK3458" s="5">
        <v>507.50503540039</v>
      </c>
      <c r="AL3458" s="5">
        <v>320.52804565429602</v>
      </c>
      <c r="AM3458" s="5">
        <v>309.14755249023398</v>
      </c>
      <c r="AN3458" s="5">
        <v>359.35696411132801</v>
      </c>
      <c r="AO3458" s="5">
        <v>329.67752075195267</v>
      </c>
      <c r="AP3458" s="5">
        <v>422.895904541015</v>
      </c>
      <c r="AQ3458" s="5">
        <v>469.80453491210898</v>
      </c>
      <c r="AR3458" s="5">
        <v>424.06118774414</v>
      </c>
      <c r="AS3458" s="5">
        <v>438.92054239908799</v>
      </c>
      <c r="AT3458" s="5">
        <v>407.542236328125</v>
      </c>
      <c r="AU3458" s="5">
        <v>627.07604980468705</v>
      </c>
      <c r="AV3458" s="5">
        <v>485.97979736328102</v>
      </c>
      <c r="AW3458" s="5">
        <v>506.86602783203102</v>
      </c>
      <c r="AX3458" s="5">
        <v>392.00033569335898</v>
      </c>
      <c r="AY3458" s="5">
        <v>341.95883178710898</v>
      </c>
      <c r="AZ3458" s="5">
        <v>370.95523071289</v>
      </c>
      <c r="BA3458" s="5">
        <v>368.30479939778598</v>
      </c>
    </row>
    <row r="3459" spans="1:53" x14ac:dyDescent="0.2">
      <c r="A3459" s="1">
        <v>3456</v>
      </c>
      <c r="B3459" s="1" t="s">
        <v>13837</v>
      </c>
      <c r="C3459" s="1" t="s">
        <v>13838</v>
      </c>
      <c r="D3459" s="1" t="s">
        <v>13839</v>
      </c>
      <c r="E3459" s="1" t="s">
        <v>13840</v>
      </c>
      <c r="F3459" s="5">
        <v>492.64343261718699</v>
      </c>
      <c r="G3459" s="5">
        <v>469.53997802734301</v>
      </c>
      <c r="H3459" s="5">
        <v>458.01434326171801</v>
      </c>
      <c r="I3459" s="5">
        <v>473.39925130208263</v>
      </c>
      <c r="J3459" s="5">
        <v>514.406982421875</v>
      </c>
      <c r="K3459" s="5">
        <v>486.75531005859301</v>
      </c>
      <c r="L3459" s="5">
        <v>511.79425048828102</v>
      </c>
      <c r="M3459" s="5">
        <v>504.31884765624972</v>
      </c>
      <c r="N3459" s="5">
        <v>237.56632995605401</v>
      </c>
      <c r="O3459" s="5">
        <v>238.60731506347599</v>
      </c>
      <c r="P3459" s="5">
        <v>237.39976501464801</v>
      </c>
      <c r="Q3459" s="5">
        <v>237.85780334472599</v>
      </c>
      <c r="R3459" s="5">
        <v>273.43994140625</v>
      </c>
      <c r="S3459" s="5">
        <v>238.37040710449199</v>
      </c>
      <c r="T3459" s="5">
        <v>257.12060546875</v>
      </c>
      <c r="U3459" s="5">
        <v>256.31031799316401</v>
      </c>
      <c r="V3459" s="5">
        <v>585.51641845703102</v>
      </c>
      <c r="W3459" s="5">
        <v>592.87066650390602</v>
      </c>
      <c r="X3459" s="5">
        <v>586.32220458984295</v>
      </c>
      <c r="Y3459" s="5">
        <v>588.23642985025992</v>
      </c>
      <c r="Z3459" s="5">
        <v>475.02459716796801</v>
      </c>
      <c r="AA3459" s="5">
        <v>465.016998291015</v>
      </c>
      <c r="AB3459" s="5">
        <v>476.01263427734301</v>
      </c>
      <c r="AC3459" s="5">
        <v>472.01807657877538</v>
      </c>
      <c r="AD3459" s="5">
        <v>569.88427734375</v>
      </c>
      <c r="AE3459" s="5">
        <v>602.52911376953102</v>
      </c>
      <c r="AF3459" s="5">
        <v>571.7392578125</v>
      </c>
      <c r="AG3459" s="5">
        <v>581.38421630859364</v>
      </c>
      <c r="AH3459" s="5">
        <v>619.99346923828102</v>
      </c>
      <c r="AI3459" s="5">
        <v>614.76086425781205</v>
      </c>
      <c r="AJ3459" s="5">
        <v>603.25457763671795</v>
      </c>
      <c r="AK3459" s="5">
        <v>612.66963704427042</v>
      </c>
      <c r="AL3459" s="5">
        <v>233.89149475097599</v>
      </c>
      <c r="AM3459" s="5">
        <v>208.954666137695</v>
      </c>
      <c r="AN3459" s="5">
        <v>240.51239013671801</v>
      </c>
      <c r="AO3459" s="5">
        <v>227.78618367512968</v>
      </c>
      <c r="AP3459" s="5">
        <v>307.834381103515</v>
      </c>
      <c r="AQ3459" s="5">
        <v>330.835357666015</v>
      </c>
      <c r="AR3459" s="5">
        <v>311.54748535156199</v>
      </c>
      <c r="AS3459" s="5">
        <v>316.73907470703062</v>
      </c>
      <c r="AT3459" s="5">
        <v>616.88293457031205</v>
      </c>
      <c r="AU3459" s="5">
        <v>644.43444824218705</v>
      </c>
      <c r="AV3459" s="5">
        <v>553.43273925781205</v>
      </c>
      <c r="AW3459" s="5">
        <v>604.91670735677042</v>
      </c>
      <c r="AX3459" s="5">
        <v>477.67822265625</v>
      </c>
      <c r="AY3459" s="5">
        <v>453.76235961914</v>
      </c>
      <c r="AZ3459" s="5">
        <v>453.67785644531199</v>
      </c>
      <c r="BA3459" s="5">
        <v>461.70614624023398</v>
      </c>
    </row>
    <row r="3460" spans="1:53" x14ac:dyDescent="0.2">
      <c r="A3460" s="1">
        <v>3457</v>
      </c>
      <c r="B3460" s="1" t="s">
        <v>13841</v>
      </c>
      <c r="C3460" s="1" t="s">
        <v>13842</v>
      </c>
      <c r="D3460" s="1" t="s">
        <v>13843</v>
      </c>
      <c r="E3460" s="1" t="s">
        <v>13844</v>
      </c>
      <c r="F3460" s="5">
        <v>650.33135986328102</v>
      </c>
      <c r="G3460" s="5">
        <v>725.65826416015602</v>
      </c>
      <c r="H3460" s="5">
        <v>747.88732910156205</v>
      </c>
      <c r="I3460" s="5">
        <v>707.95898437499966</v>
      </c>
      <c r="J3460" s="5">
        <v>616.26574707031205</v>
      </c>
      <c r="K3460" s="5">
        <v>622.59826660156205</v>
      </c>
      <c r="L3460" s="5">
        <v>594.32305908203102</v>
      </c>
      <c r="M3460" s="5">
        <v>611.06235758463504</v>
      </c>
      <c r="N3460" s="5">
        <v>294.208984375</v>
      </c>
      <c r="O3460" s="5">
        <v>324.18759155273398</v>
      </c>
      <c r="P3460" s="5">
        <v>293.65374755859301</v>
      </c>
      <c r="Q3460" s="5">
        <v>304.01677449544235</v>
      </c>
      <c r="R3460" s="5">
        <v>513.467529296875</v>
      </c>
      <c r="S3460" s="5">
        <v>522.42712402343705</v>
      </c>
      <c r="T3460" s="5">
        <v>504.52908325195301</v>
      </c>
      <c r="U3460" s="5">
        <v>513.47457885742176</v>
      </c>
      <c r="V3460" s="5">
        <v>664.052734375</v>
      </c>
      <c r="W3460" s="5">
        <v>577.99645996093705</v>
      </c>
      <c r="X3460" s="5">
        <v>628.27746582031205</v>
      </c>
      <c r="Y3460" s="5">
        <v>623.44222005208303</v>
      </c>
      <c r="Z3460" s="5">
        <v>776.2509765625</v>
      </c>
      <c r="AA3460" s="5">
        <v>775.14630126953102</v>
      </c>
      <c r="AB3460" s="5">
        <v>737.61212158203102</v>
      </c>
      <c r="AC3460" s="5">
        <v>763.00313313802064</v>
      </c>
      <c r="AD3460" s="5">
        <v>800.45428466796795</v>
      </c>
      <c r="AE3460" s="5">
        <v>740.47015380859295</v>
      </c>
      <c r="AF3460" s="5">
        <v>662.81488037109295</v>
      </c>
      <c r="AG3460" s="5">
        <v>734.57977294921795</v>
      </c>
      <c r="AH3460" s="5">
        <v>557.75048828125</v>
      </c>
      <c r="AI3460" s="5">
        <v>682.62347412109295</v>
      </c>
      <c r="AJ3460" s="5">
        <v>632.91253662109295</v>
      </c>
      <c r="AK3460" s="5">
        <v>624.42883300781193</v>
      </c>
      <c r="AL3460" s="5">
        <v>277.66769409179602</v>
      </c>
      <c r="AM3460" s="5">
        <v>290.16336059570301</v>
      </c>
      <c r="AN3460" s="5">
        <v>296.14099121093699</v>
      </c>
      <c r="AO3460" s="5">
        <v>287.99068196614536</v>
      </c>
      <c r="AP3460" s="5">
        <v>489.995849609375</v>
      </c>
      <c r="AQ3460" s="5">
        <v>488.20300292968699</v>
      </c>
      <c r="AR3460" s="5">
        <v>474.95001220703102</v>
      </c>
      <c r="AS3460" s="5">
        <v>484.38295491536434</v>
      </c>
      <c r="AT3460" s="5">
        <v>438.60641479492102</v>
      </c>
      <c r="AU3460" s="5">
        <v>509.66213989257801</v>
      </c>
      <c r="AV3460" s="5">
        <v>415.645751953125</v>
      </c>
      <c r="AW3460" s="5">
        <v>454.63810221354134</v>
      </c>
      <c r="AX3460" s="5">
        <v>533.42687988281205</v>
      </c>
      <c r="AY3460" s="5">
        <v>594.32733154296795</v>
      </c>
      <c r="AZ3460" s="5">
        <v>611.78875732421795</v>
      </c>
      <c r="BA3460" s="5">
        <v>579.8476562499992</v>
      </c>
    </row>
    <row r="3461" spans="1:53" x14ac:dyDescent="0.2">
      <c r="A3461" s="1">
        <v>3458</v>
      </c>
      <c r="B3461" s="1" t="s">
        <v>13845</v>
      </c>
      <c r="C3461" s="1" t="s">
        <v>13846</v>
      </c>
      <c r="D3461" s="1" t="s">
        <v>13847</v>
      </c>
      <c r="E3461" s="1" t="s">
        <v>13848</v>
      </c>
      <c r="F3461" s="5">
        <v>44.058322906494098</v>
      </c>
      <c r="H3461" s="5">
        <v>36.455547332763601</v>
      </c>
      <c r="I3461" s="5">
        <v>40.256935119628849</v>
      </c>
      <c r="L3461" s="5">
        <v>56.748630523681598</v>
      </c>
      <c r="M3461" s="5">
        <v>56.748630523681598</v>
      </c>
      <c r="N3461" s="5">
        <v>79.212738037109304</v>
      </c>
      <c r="Q3461" s="5">
        <v>79.212738037109304</v>
      </c>
      <c r="R3461" s="5">
        <v>57.322422027587798</v>
      </c>
      <c r="S3461" s="5">
        <v>48.294219970703097</v>
      </c>
      <c r="T3461" s="5">
        <v>64.714752197265597</v>
      </c>
      <c r="U3461" s="5">
        <v>56.777131398518833</v>
      </c>
      <c r="W3461" s="5">
        <v>43.195838928222599</v>
      </c>
      <c r="X3461" s="5">
        <v>48.228248596191399</v>
      </c>
      <c r="Y3461" s="5">
        <v>45.712043762207003</v>
      </c>
      <c r="AD3461" s="5">
        <v>39.162155151367102</v>
      </c>
      <c r="AE3461" s="5">
        <v>50.460029602050703</v>
      </c>
      <c r="AG3461" s="5">
        <v>44.811092376708899</v>
      </c>
      <c r="AH3461" s="5">
        <v>36.3594360351562</v>
      </c>
      <c r="AK3461" s="5">
        <v>36.3594360351562</v>
      </c>
      <c r="AM3461" s="5">
        <v>51.977554321288999</v>
      </c>
      <c r="AN3461" s="5">
        <v>70.858016967773395</v>
      </c>
      <c r="AO3461" s="5">
        <v>61.417785644531193</v>
      </c>
      <c r="AP3461" s="5">
        <v>43.207233428955</v>
      </c>
      <c r="AS3461" s="5">
        <v>43.207233428955</v>
      </c>
      <c r="AX3461" s="5">
        <v>50.426361083984297</v>
      </c>
      <c r="AY3461" s="5">
        <v>65.333229064941406</v>
      </c>
      <c r="AZ3461" s="5">
        <v>49.638198852538999</v>
      </c>
      <c r="BA3461" s="5">
        <v>55.132596333821567</v>
      </c>
    </row>
    <row r="3462" spans="1:53" x14ac:dyDescent="0.2">
      <c r="A3462" s="1">
        <v>3459</v>
      </c>
      <c r="B3462" s="1" t="s">
        <v>13849</v>
      </c>
      <c r="C3462" s="1" t="s">
        <v>13850</v>
      </c>
      <c r="D3462" s="1" t="s">
        <v>13851</v>
      </c>
      <c r="E3462" s="1" t="s">
        <v>13852</v>
      </c>
      <c r="F3462" s="5">
        <v>2314.11450195312</v>
      </c>
      <c r="G3462" s="5">
        <v>2405.07080078125</v>
      </c>
      <c r="H3462" s="5">
        <v>2317.33154296875</v>
      </c>
      <c r="I3462" s="5">
        <v>2345.5056152343732</v>
      </c>
      <c r="J3462" s="5">
        <v>2300.8291015625</v>
      </c>
      <c r="K3462" s="5">
        <v>2356.98999023437</v>
      </c>
      <c r="L3462" s="5">
        <v>2339.77416992187</v>
      </c>
      <c r="M3462" s="5">
        <v>2332.5310872395798</v>
      </c>
      <c r="N3462" s="5">
        <v>1155.18176269531</v>
      </c>
      <c r="O3462" s="5">
        <v>1150.44653320312</v>
      </c>
      <c r="P3462" s="5">
        <v>1122.76318359375</v>
      </c>
      <c r="Q3462" s="5">
        <v>1142.7971598307267</v>
      </c>
      <c r="R3462" s="5">
        <v>1787.22644042968</v>
      </c>
      <c r="S3462" s="5">
        <v>1684.84045410156</v>
      </c>
      <c r="T3462" s="5">
        <v>1770.54711914062</v>
      </c>
      <c r="U3462" s="5">
        <v>1747.5380045572867</v>
      </c>
      <c r="V3462" s="5">
        <v>1925.05676269531</v>
      </c>
      <c r="W3462" s="5">
        <v>1907.42626953125</v>
      </c>
      <c r="X3462" s="5">
        <v>1892.44116210937</v>
      </c>
      <c r="Y3462" s="5">
        <v>1908.3080647786435</v>
      </c>
      <c r="Z3462" s="5">
        <v>2256.37475585937</v>
      </c>
      <c r="AA3462" s="5">
        <v>2254.79907226562</v>
      </c>
      <c r="AB3462" s="5">
        <v>2275.95532226562</v>
      </c>
      <c r="AC3462" s="5">
        <v>2262.376383463537</v>
      </c>
      <c r="AD3462" s="5">
        <v>2134.02294921875</v>
      </c>
      <c r="AE3462" s="5">
        <v>2259.14721679687</v>
      </c>
      <c r="AF3462" s="5">
        <v>2233.23901367187</v>
      </c>
      <c r="AG3462" s="5">
        <v>2208.8030598958298</v>
      </c>
      <c r="AH3462" s="5">
        <v>2143.49926757812</v>
      </c>
      <c r="AI3462" s="5">
        <v>2237.15771484375</v>
      </c>
      <c r="AJ3462" s="5">
        <v>2224.39794921875</v>
      </c>
      <c r="AK3462" s="5">
        <v>2201.6849772135397</v>
      </c>
      <c r="AL3462" s="5">
        <v>1168.73583984375</v>
      </c>
      <c r="AM3462" s="5">
        <v>1236.68188476562</v>
      </c>
      <c r="AN3462" s="5">
        <v>1211.34631347656</v>
      </c>
      <c r="AO3462" s="5">
        <v>1205.58801269531</v>
      </c>
      <c r="AP3462" s="5">
        <v>1781.18701171875</v>
      </c>
      <c r="AQ3462" s="5">
        <v>1790.47607421875</v>
      </c>
      <c r="AR3462" s="5">
        <v>1809.96569824218</v>
      </c>
      <c r="AS3462" s="5">
        <v>1793.8762613932267</v>
      </c>
      <c r="AT3462" s="5">
        <v>1853.21801757812</v>
      </c>
      <c r="AU3462" s="5">
        <v>1975.42016601562</v>
      </c>
      <c r="AV3462" s="5">
        <v>2081.1552734375</v>
      </c>
      <c r="AW3462" s="5">
        <v>1969.9311523437466</v>
      </c>
      <c r="AX3462" s="5">
        <v>2369.517578125</v>
      </c>
      <c r="AY3462" s="5">
        <v>2307.04614257812</v>
      </c>
      <c r="AZ3462" s="5">
        <v>2289.03833007812</v>
      </c>
      <c r="BA3462" s="5">
        <v>2321.8673502604129</v>
      </c>
    </row>
    <row r="3463" spans="1:53" x14ac:dyDescent="0.2">
      <c r="A3463" s="1">
        <v>3460</v>
      </c>
      <c r="B3463" s="1" t="s">
        <v>13853</v>
      </c>
      <c r="C3463" s="1" t="s">
        <v>13854</v>
      </c>
      <c r="D3463" s="1" t="s">
        <v>13855</v>
      </c>
      <c r="E3463" s="1" t="s">
        <v>13856</v>
      </c>
      <c r="F3463" s="5">
        <v>319.61343383789</v>
      </c>
      <c r="G3463" s="5">
        <v>384.61651611328102</v>
      </c>
      <c r="H3463" s="5">
        <v>372.92501831054602</v>
      </c>
      <c r="I3463" s="5">
        <v>359.051656087239</v>
      </c>
      <c r="J3463" s="5">
        <v>382.44226074218699</v>
      </c>
      <c r="K3463" s="5">
        <v>351.747314453125</v>
      </c>
      <c r="L3463" s="5">
        <v>348.428466796875</v>
      </c>
      <c r="M3463" s="5">
        <v>360.87268066406233</v>
      </c>
      <c r="N3463" s="5">
        <v>274.76412963867102</v>
      </c>
      <c r="O3463" s="5">
        <v>258.23693847656199</v>
      </c>
      <c r="P3463" s="5">
        <v>287.89474487304602</v>
      </c>
      <c r="Q3463" s="5">
        <v>273.63193766275964</v>
      </c>
      <c r="R3463" s="5">
        <v>202.60162353515599</v>
      </c>
      <c r="S3463" s="5">
        <v>151.28532409667901</v>
      </c>
      <c r="T3463" s="5">
        <v>206.93717956542901</v>
      </c>
      <c r="U3463" s="5">
        <v>186.94137573242133</v>
      </c>
      <c r="V3463" s="5">
        <v>196.20005798339801</v>
      </c>
      <c r="W3463" s="5">
        <v>212.53634643554599</v>
      </c>
      <c r="X3463" s="5">
        <v>185.12910461425699</v>
      </c>
      <c r="Y3463" s="5">
        <v>197.95516967773366</v>
      </c>
      <c r="Z3463" s="5">
        <v>373.10595703125</v>
      </c>
      <c r="AA3463" s="5">
        <v>383.56784057617102</v>
      </c>
      <c r="AB3463" s="5">
        <v>382.41845703125</v>
      </c>
      <c r="AC3463" s="5">
        <v>379.69741821289034</v>
      </c>
      <c r="AD3463" s="5">
        <v>186.91987609863199</v>
      </c>
      <c r="AE3463" s="5">
        <v>184.66586303710901</v>
      </c>
      <c r="AF3463" s="5">
        <v>207.25912475585901</v>
      </c>
      <c r="AG3463" s="5">
        <v>192.94828796386665</v>
      </c>
      <c r="AH3463" s="5">
        <v>198.18603515625</v>
      </c>
      <c r="AI3463" s="5">
        <v>175.194244384765</v>
      </c>
      <c r="AJ3463" s="5">
        <v>179.88032531738199</v>
      </c>
      <c r="AK3463" s="5">
        <v>184.42020161946564</v>
      </c>
      <c r="AL3463" s="5">
        <v>159.43753051757801</v>
      </c>
      <c r="AM3463" s="5">
        <v>111.08497619628901</v>
      </c>
      <c r="AN3463" s="5">
        <v>147.68280029296801</v>
      </c>
      <c r="AO3463" s="5">
        <v>139.40176900227834</v>
      </c>
      <c r="AP3463" s="5">
        <v>152.769775390625</v>
      </c>
      <c r="AQ3463" s="5">
        <v>163.46301269531199</v>
      </c>
      <c r="AR3463" s="5">
        <v>155.536529541015</v>
      </c>
      <c r="AS3463" s="5">
        <v>157.25643920898401</v>
      </c>
      <c r="AT3463" s="5">
        <v>175.51719665527301</v>
      </c>
      <c r="AU3463" s="5">
        <v>204.13485717773401</v>
      </c>
      <c r="AV3463" s="5">
        <v>202.57270812988199</v>
      </c>
      <c r="AW3463" s="5">
        <v>194.07492065429633</v>
      </c>
      <c r="AX3463" s="5">
        <v>183.61331176757801</v>
      </c>
      <c r="AY3463" s="5">
        <v>179.82116699218699</v>
      </c>
      <c r="AZ3463" s="5">
        <v>203.04286193847599</v>
      </c>
      <c r="BA3463" s="5">
        <v>188.82578023274701</v>
      </c>
    </row>
    <row r="3464" spans="1:53" x14ac:dyDescent="0.2">
      <c r="A3464" s="1">
        <v>3461</v>
      </c>
      <c r="B3464" s="1" t="s">
        <v>13857</v>
      </c>
      <c r="C3464" s="1" t="s">
        <v>13858</v>
      </c>
      <c r="D3464" s="1" t="s">
        <v>13859</v>
      </c>
      <c r="E3464" s="1" t="s">
        <v>13860</v>
      </c>
      <c r="F3464" s="5">
        <v>9.92604160308837</v>
      </c>
      <c r="I3464" s="5">
        <v>9.92604160308837</v>
      </c>
      <c r="N3464" s="5">
        <v>23.134040832519499</v>
      </c>
      <c r="O3464" s="5">
        <v>38.890144348144503</v>
      </c>
      <c r="P3464" s="5">
        <v>34.645725250244098</v>
      </c>
      <c r="Q3464" s="5">
        <v>32.22330347696937</v>
      </c>
      <c r="S3464" s="5">
        <v>4.7574310302734304</v>
      </c>
      <c r="U3464" s="5">
        <v>4.7574310302734304</v>
      </c>
      <c r="V3464" s="5">
        <v>21.653499603271399</v>
      </c>
      <c r="W3464" s="5">
        <v>11.7491760253906</v>
      </c>
      <c r="X3464" s="5">
        <v>11.5313396453857</v>
      </c>
      <c r="Y3464" s="5">
        <v>14.978005091349232</v>
      </c>
      <c r="Z3464" s="5">
        <v>14.5258741378784</v>
      </c>
      <c r="AB3464" s="5">
        <v>5.9037437438964799</v>
      </c>
      <c r="AC3464" s="5">
        <v>10.214808940887441</v>
      </c>
      <c r="AE3464" s="5">
        <v>9.7807903289794904</v>
      </c>
      <c r="AF3464" s="5">
        <v>10.8164520263671</v>
      </c>
      <c r="AG3464" s="5">
        <v>10.298621177673295</v>
      </c>
      <c r="AH3464" s="5">
        <v>11.5280418395996</v>
      </c>
      <c r="AI3464" s="5">
        <v>8.9985580444335902</v>
      </c>
      <c r="AK3464" s="5">
        <v>10.263299942016594</v>
      </c>
      <c r="AL3464" s="5">
        <v>46.086982727050703</v>
      </c>
      <c r="AM3464" s="5">
        <v>40.903480529785099</v>
      </c>
      <c r="AN3464" s="5">
        <v>38.301738739013601</v>
      </c>
      <c r="AO3464" s="5">
        <v>41.764067331949796</v>
      </c>
      <c r="AP3464" s="5">
        <v>21.382968902587798</v>
      </c>
      <c r="AQ3464" s="5">
        <v>11.139828681945801</v>
      </c>
      <c r="AR3464" s="5">
        <v>13.950716018676699</v>
      </c>
      <c r="AS3464" s="5">
        <v>15.491171201070101</v>
      </c>
      <c r="AY3464" s="5">
        <v>13.714698791503899</v>
      </c>
      <c r="AZ3464" s="5">
        <v>5.9491920471191397</v>
      </c>
      <c r="BA3464" s="5">
        <v>9.8319454193115199</v>
      </c>
    </row>
    <row r="3465" spans="1:53" x14ac:dyDescent="0.2">
      <c r="A3465" s="1">
        <v>3462</v>
      </c>
      <c r="B3465" s="1" t="s">
        <v>13861</v>
      </c>
      <c r="C3465" s="1" t="s">
        <v>13862</v>
      </c>
      <c r="D3465" s="1" t="s">
        <v>13863</v>
      </c>
      <c r="E3465" s="1" t="s">
        <v>13864</v>
      </c>
      <c r="F3465" s="5">
        <v>1103.51257324218</v>
      </c>
      <c r="G3465" s="5">
        <v>1103.67041015625</v>
      </c>
      <c r="H3465" s="5">
        <v>1108.69274902343</v>
      </c>
      <c r="I3465" s="5">
        <v>1105.2919108072867</v>
      </c>
      <c r="J3465" s="5">
        <v>1193.84045410156</v>
      </c>
      <c r="K3465" s="5">
        <v>1139.98754882812</v>
      </c>
      <c r="L3465" s="5">
        <v>1163.90649414062</v>
      </c>
      <c r="M3465" s="5">
        <v>1165.9114990234334</v>
      </c>
      <c r="N3465" s="5">
        <v>782.43780517578102</v>
      </c>
      <c r="O3465" s="5">
        <v>713.75012207031205</v>
      </c>
      <c r="P3465" s="5">
        <v>743.16351318359295</v>
      </c>
      <c r="Q3465" s="5">
        <v>746.45048014322867</v>
      </c>
      <c r="R3465" s="5">
        <v>694.12225341796795</v>
      </c>
      <c r="S3465" s="5">
        <v>650.35388183593705</v>
      </c>
      <c r="T3465" s="5">
        <v>693.5166015625</v>
      </c>
      <c r="U3465" s="5">
        <v>679.33091227213492</v>
      </c>
      <c r="V3465" s="5">
        <v>815.67535400390602</v>
      </c>
      <c r="W3465" s="5">
        <v>769.47283935546795</v>
      </c>
      <c r="X3465" s="5">
        <v>759.5390625</v>
      </c>
      <c r="Y3465" s="5">
        <v>781.5624186197914</v>
      </c>
      <c r="Z3465" s="5">
        <v>999.98504638671795</v>
      </c>
      <c r="AA3465" s="5">
        <v>997.114013671875</v>
      </c>
      <c r="AB3465" s="5">
        <v>982.98419189453102</v>
      </c>
      <c r="AC3465" s="5">
        <v>993.36108398437466</v>
      </c>
      <c r="AD3465" s="5">
        <v>1169.505859375</v>
      </c>
      <c r="AE3465" s="5">
        <v>1153.21545410156</v>
      </c>
      <c r="AF3465" s="5">
        <v>1155.73181152343</v>
      </c>
      <c r="AG3465" s="5">
        <v>1159.4843749999966</v>
      </c>
      <c r="AH3465" s="5">
        <v>1080.19299316406</v>
      </c>
      <c r="AI3465" s="5">
        <v>1059.435546875</v>
      </c>
      <c r="AJ3465" s="5">
        <v>1077.65893554687</v>
      </c>
      <c r="AK3465" s="5">
        <v>1072.4291585286433</v>
      </c>
      <c r="AL3465" s="5">
        <v>655.59606933593705</v>
      </c>
      <c r="AM3465" s="5">
        <v>626.852783203125</v>
      </c>
      <c r="AN3465" s="5">
        <v>669.94610595703102</v>
      </c>
      <c r="AO3465" s="5">
        <v>650.79831949869765</v>
      </c>
      <c r="AP3465" s="5">
        <v>717.85797119140602</v>
      </c>
      <c r="AQ3465" s="5">
        <v>732.63800048828102</v>
      </c>
      <c r="AR3465" s="5">
        <v>718.06286621093705</v>
      </c>
      <c r="AS3465" s="5">
        <v>722.8529459635414</v>
      </c>
      <c r="AT3465" s="5">
        <v>781.77996826171795</v>
      </c>
      <c r="AU3465" s="5">
        <v>833.20904541015602</v>
      </c>
      <c r="AV3465" s="5">
        <v>866.65130615234295</v>
      </c>
      <c r="AW3465" s="5">
        <v>827.21343994140568</v>
      </c>
      <c r="AX3465" s="5">
        <v>849.28326416015602</v>
      </c>
      <c r="AY3465" s="5">
        <v>801.22570800781205</v>
      </c>
      <c r="AZ3465" s="5">
        <v>851.24652099609295</v>
      </c>
      <c r="BA3465" s="5">
        <v>833.91849772135367</v>
      </c>
    </row>
    <row r="3466" spans="1:53" x14ac:dyDescent="0.2">
      <c r="A3466" s="1">
        <v>3463</v>
      </c>
      <c r="B3466" s="1" t="s">
        <v>13865</v>
      </c>
      <c r="C3466" s="1" t="s">
        <v>13866</v>
      </c>
      <c r="D3466" s="1" t="s">
        <v>13867</v>
      </c>
      <c r="E3466" s="1" t="s">
        <v>13868</v>
      </c>
      <c r="F3466" s="5">
        <v>442.50601196289</v>
      </c>
      <c r="G3466" s="5">
        <v>451.64376831054602</v>
      </c>
      <c r="H3466" s="5">
        <v>445.965087890625</v>
      </c>
      <c r="I3466" s="5">
        <v>446.70495605468705</v>
      </c>
      <c r="J3466" s="5">
        <v>470.85406494140602</v>
      </c>
      <c r="K3466" s="5">
        <v>474.73272705078102</v>
      </c>
      <c r="L3466" s="5">
        <v>485.68814086914</v>
      </c>
      <c r="M3466" s="5">
        <v>477.09164428710898</v>
      </c>
      <c r="N3466" s="5">
        <v>228.25334167480401</v>
      </c>
      <c r="O3466" s="5">
        <v>209.19151306152301</v>
      </c>
      <c r="P3466" s="5">
        <v>234.65798950195301</v>
      </c>
      <c r="Q3466" s="5">
        <v>224.03428141276001</v>
      </c>
      <c r="R3466" s="5">
        <v>205.52516174316401</v>
      </c>
      <c r="S3466" s="5">
        <v>202.27883911132801</v>
      </c>
      <c r="T3466" s="5">
        <v>222.69119262695301</v>
      </c>
      <c r="U3466" s="5">
        <v>210.16506449381504</v>
      </c>
      <c r="V3466" s="5">
        <v>270.162841796875</v>
      </c>
      <c r="W3466" s="5">
        <v>267.19332885742102</v>
      </c>
      <c r="X3466" s="5">
        <v>257.39999389648398</v>
      </c>
      <c r="Y3466" s="5">
        <v>264.91872151692661</v>
      </c>
      <c r="Z3466" s="5">
        <v>432.29763793945301</v>
      </c>
      <c r="AA3466" s="5">
        <v>406.83319091796801</v>
      </c>
      <c r="AB3466" s="5">
        <v>423.29528808593699</v>
      </c>
      <c r="AC3466" s="5">
        <v>420.80870564778598</v>
      </c>
      <c r="AD3466" s="5">
        <v>332.65481567382801</v>
      </c>
      <c r="AE3466" s="5">
        <v>343.91305541992102</v>
      </c>
      <c r="AF3466" s="5">
        <v>359.41632080078102</v>
      </c>
      <c r="AG3466" s="5">
        <v>345.32806396484335</v>
      </c>
      <c r="AH3466" s="5">
        <v>329.47512817382801</v>
      </c>
      <c r="AI3466" s="5">
        <v>315.12390136718699</v>
      </c>
      <c r="AJ3466" s="5">
        <v>317.455322265625</v>
      </c>
      <c r="AK3466" s="5">
        <v>320.68478393554665</v>
      </c>
      <c r="AL3466" s="5">
        <v>191.65994262695301</v>
      </c>
      <c r="AM3466" s="5">
        <v>189.7490234375</v>
      </c>
      <c r="AN3466" s="5">
        <v>192.17886352539</v>
      </c>
      <c r="AO3466" s="5">
        <v>191.19594319661437</v>
      </c>
      <c r="AP3466" s="5">
        <v>219.55326843261699</v>
      </c>
      <c r="AQ3466" s="5">
        <v>225.97724914550699</v>
      </c>
      <c r="AR3466" s="5">
        <v>216.26751708984301</v>
      </c>
      <c r="AS3466" s="5">
        <v>220.59934488932231</v>
      </c>
      <c r="AT3466" s="5">
        <v>258.39837646484301</v>
      </c>
      <c r="AU3466" s="5">
        <v>277.94461059570301</v>
      </c>
      <c r="AV3466" s="5">
        <v>245.62240600585901</v>
      </c>
      <c r="AW3466" s="5">
        <v>260.65513102213498</v>
      </c>
      <c r="AX3466" s="5">
        <v>309.90026855468699</v>
      </c>
      <c r="AY3466" s="5">
        <v>291.73178100585898</v>
      </c>
      <c r="AZ3466" s="5">
        <v>282.14276123046801</v>
      </c>
      <c r="BA3466" s="5">
        <v>294.59160359700468</v>
      </c>
    </row>
    <row r="3467" spans="1:53" x14ac:dyDescent="0.2">
      <c r="A3467" s="1">
        <v>3464</v>
      </c>
      <c r="B3467" s="1" t="s">
        <v>13869</v>
      </c>
      <c r="C3467" s="1" t="s">
        <v>13870</v>
      </c>
      <c r="D3467" s="1" t="s">
        <v>13871</v>
      </c>
      <c r="E3467" s="1" t="s">
        <v>13872</v>
      </c>
      <c r="F3467" s="5">
        <v>167.53868103027301</v>
      </c>
      <c r="G3467" s="5">
        <v>155.71080017089801</v>
      </c>
      <c r="H3467" s="5">
        <v>148.54689025878901</v>
      </c>
      <c r="I3467" s="5">
        <v>157.26545715332</v>
      </c>
      <c r="J3467" s="5">
        <v>169.30772399902301</v>
      </c>
      <c r="K3467" s="5">
        <v>154.03193664550699</v>
      </c>
      <c r="L3467" s="5">
        <v>166.36180114746</v>
      </c>
      <c r="M3467" s="5">
        <v>163.23382059733001</v>
      </c>
      <c r="N3467" s="5">
        <v>237.214599609375</v>
      </c>
      <c r="O3467" s="5">
        <v>224.380599975585</v>
      </c>
      <c r="P3467" s="5">
        <v>237.18067932128901</v>
      </c>
      <c r="Q3467" s="5">
        <v>232.92529296874969</v>
      </c>
      <c r="R3467" s="5">
        <v>178.72286987304599</v>
      </c>
      <c r="S3467" s="5">
        <v>179.25517272949199</v>
      </c>
      <c r="T3467" s="5">
        <v>181.54745483398401</v>
      </c>
      <c r="U3467" s="5">
        <v>179.84183247884064</v>
      </c>
      <c r="V3467" s="5">
        <v>132.92295837402301</v>
      </c>
      <c r="W3467" s="5">
        <v>125.32638549804599</v>
      </c>
      <c r="X3467" s="5">
        <v>128.31942749023401</v>
      </c>
      <c r="Y3467" s="5">
        <v>128.85625712076765</v>
      </c>
      <c r="Z3467" s="5">
        <v>125.47975158691401</v>
      </c>
      <c r="AA3467" s="5">
        <v>107.48019409179599</v>
      </c>
      <c r="AB3467" s="5">
        <v>122.187385559082</v>
      </c>
      <c r="AC3467" s="5">
        <v>118.38244374593067</v>
      </c>
      <c r="AD3467" s="5">
        <v>134.602783203125</v>
      </c>
      <c r="AE3467" s="5">
        <v>151.35069274902301</v>
      </c>
      <c r="AF3467" s="5">
        <v>128.01507568359301</v>
      </c>
      <c r="AG3467" s="5">
        <v>137.98951721191366</v>
      </c>
      <c r="AH3467" s="5">
        <v>144.72860717773401</v>
      </c>
      <c r="AI3467" s="5">
        <v>146.44969177246</v>
      </c>
      <c r="AJ3467" s="5">
        <v>147.29716491699199</v>
      </c>
      <c r="AK3467" s="5">
        <v>146.15848795572867</v>
      </c>
      <c r="AL3467" s="5">
        <v>260.02307128906199</v>
      </c>
      <c r="AM3467" s="5">
        <v>271.96759033203102</v>
      </c>
      <c r="AN3467" s="5">
        <v>267.29330444335898</v>
      </c>
      <c r="AO3467" s="5">
        <v>266.42798868815066</v>
      </c>
      <c r="AP3467" s="5">
        <v>176.30781555175699</v>
      </c>
      <c r="AQ3467" s="5">
        <v>175.179763793945</v>
      </c>
      <c r="AR3467" s="5">
        <v>161.32470703125</v>
      </c>
      <c r="AS3467" s="5">
        <v>170.93742879231732</v>
      </c>
      <c r="AT3467" s="5">
        <v>158.74934387207</v>
      </c>
      <c r="AU3467" s="5">
        <v>168.315658569335</v>
      </c>
      <c r="AV3467" s="5">
        <v>174.15460205078099</v>
      </c>
      <c r="AW3467" s="5">
        <v>167.07320149739533</v>
      </c>
      <c r="AX3467" s="5">
        <v>141.24615478515599</v>
      </c>
      <c r="AY3467" s="5">
        <v>138.73243713378901</v>
      </c>
      <c r="AZ3467" s="5">
        <v>135.528549194335</v>
      </c>
      <c r="BA3467" s="5">
        <v>138.50238037109332</v>
      </c>
    </row>
    <row r="3468" spans="1:53" x14ac:dyDescent="0.2">
      <c r="A3468" s="1">
        <v>3465</v>
      </c>
      <c r="B3468" s="1" t="s">
        <v>13873</v>
      </c>
      <c r="C3468" s="1" t="s">
        <v>13874</v>
      </c>
      <c r="D3468" s="1" t="s">
        <v>13875</v>
      </c>
      <c r="E3468" s="1" t="s">
        <v>13876</v>
      </c>
      <c r="F3468" s="5">
        <v>342.8076171875</v>
      </c>
      <c r="G3468" s="5">
        <v>332.76422119140602</v>
      </c>
      <c r="H3468" s="5">
        <v>347.86795043945301</v>
      </c>
      <c r="I3468" s="5">
        <v>341.14659627278633</v>
      </c>
      <c r="J3468" s="5">
        <v>354.82589721679602</v>
      </c>
      <c r="K3468" s="5">
        <v>344.709716796875</v>
      </c>
      <c r="L3468" s="5">
        <v>355.54815673828102</v>
      </c>
      <c r="M3468" s="5">
        <v>351.69459025065066</v>
      </c>
      <c r="N3468" s="5">
        <v>606.88861083984295</v>
      </c>
      <c r="O3468" s="5">
        <v>623.61328125</v>
      </c>
      <c r="P3468" s="5">
        <v>675.68029785156205</v>
      </c>
      <c r="Q3468" s="5">
        <v>635.39406331380167</v>
      </c>
      <c r="R3468" s="5">
        <v>413.56179809570301</v>
      </c>
      <c r="S3468" s="5">
        <v>389.37252807617102</v>
      </c>
      <c r="T3468" s="5">
        <v>424.78207397460898</v>
      </c>
      <c r="U3468" s="5">
        <v>409.23880004882767</v>
      </c>
      <c r="V3468" s="5">
        <v>466.65069580078102</v>
      </c>
      <c r="W3468" s="5">
        <v>450.59371948242102</v>
      </c>
      <c r="X3468" s="5">
        <v>453.08294677734301</v>
      </c>
      <c r="Y3468" s="5">
        <v>456.775787353515</v>
      </c>
      <c r="Z3468" s="5">
        <v>437.67239379882801</v>
      </c>
      <c r="AA3468" s="5">
        <v>458.684326171875</v>
      </c>
      <c r="AB3468" s="5">
        <v>412.80017089843699</v>
      </c>
      <c r="AC3468" s="5">
        <v>436.38563028971333</v>
      </c>
      <c r="AD3468" s="5">
        <v>340.85202026367102</v>
      </c>
      <c r="AE3468" s="5">
        <v>329.397216796875</v>
      </c>
      <c r="AF3468" s="5">
        <v>342.54013061523398</v>
      </c>
      <c r="AG3468" s="5">
        <v>337.59645589192661</v>
      </c>
      <c r="AH3468" s="5">
        <v>332.333251953125</v>
      </c>
      <c r="AI3468" s="5">
        <v>347.41418457031199</v>
      </c>
      <c r="AJ3468" s="5">
        <v>337.47491455078102</v>
      </c>
      <c r="AK3468" s="5">
        <v>339.07411702473934</v>
      </c>
      <c r="AL3468" s="5">
        <v>468.47103881835898</v>
      </c>
      <c r="AM3468" s="5">
        <v>482.02761840820301</v>
      </c>
      <c r="AN3468" s="5">
        <v>517.54235839843705</v>
      </c>
      <c r="AO3468" s="5">
        <v>489.34700520833303</v>
      </c>
      <c r="AP3468" s="5">
        <v>389.57229614257801</v>
      </c>
      <c r="AQ3468" s="5">
        <v>363.60873413085898</v>
      </c>
      <c r="AR3468" s="5">
        <v>399.79107666015602</v>
      </c>
      <c r="AS3468" s="5">
        <v>384.32403564453102</v>
      </c>
      <c r="AT3468" s="5">
        <v>492.39517211914</v>
      </c>
      <c r="AU3468" s="5">
        <v>462.91259765625</v>
      </c>
      <c r="AV3468" s="5">
        <v>473.833892822265</v>
      </c>
      <c r="AW3468" s="5">
        <v>476.3805541992183</v>
      </c>
      <c r="AX3468" s="5">
        <v>352.38214111328102</v>
      </c>
      <c r="AY3468" s="5">
        <v>348.89984130859301</v>
      </c>
      <c r="AZ3468" s="5">
        <v>388.87551879882801</v>
      </c>
      <c r="BA3468" s="5">
        <v>363.38583374023409</v>
      </c>
    </row>
    <row r="3469" spans="1:53" x14ac:dyDescent="0.2">
      <c r="A3469" s="1">
        <v>3466</v>
      </c>
      <c r="B3469" s="1" t="s">
        <v>13877</v>
      </c>
      <c r="C3469" s="1" t="s">
        <v>13878</v>
      </c>
      <c r="D3469" s="1" t="s">
        <v>13879</v>
      </c>
      <c r="E3469" s="1" t="s">
        <v>13880</v>
      </c>
      <c r="F3469" s="5">
        <v>373.47204589843699</v>
      </c>
      <c r="G3469" s="5">
        <v>299.07345581054602</v>
      </c>
      <c r="H3469" s="5">
        <v>294.65054321289</v>
      </c>
      <c r="I3469" s="5">
        <v>322.39868164062432</v>
      </c>
      <c r="J3469" s="5">
        <v>286.07696533203102</v>
      </c>
      <c r="K3469" s="5">
        <v>293.52462768554602</v>
      </c>
      <c r="L3469" s="5">
        <v>313.66134643554602</v>
      </c>
      <c r="M3469" s="5">
        <v>297.754313151041</v>
      </c>
      <c r="N3469" s="5">
        <v>372.49005126953102</v>
      </c>
      <c r="O3469" s="5">
        <v>434.87139892578102</v>
      </c>
      <c r="P3469" s="5">
        <v>573.79278564453102</v>
      </c>
      <c r="Q3469" s="5">
        <v>460.38474527994771</v>
      </c>
      <c r="R3469" s="5">
        <v>318.76400756835898</v>
      </c>
      <c r="S3469" s="5">
        <v>439.34524536132801</v>
      </c>
      <c r="T3469" s="5">
        <v>356.17929077148398</v>
      </c>
      <c r="U3469" s="5">
        <v>371.42951456705697</v>
      </c>
      <c r="V3469" s="5">
        <v>257.08010864257801</v>
      </c>
      <c r="W3469" s="5">
        <v>231.86457824707</v>
      </c>
      <c r="X3469" s="5">
        <v>205.54185485839801</v>
      </c>
      <c r="Y3469" s="5">
        <v>231.49551391601531</v>
      </c>
      <c r="Z3469" s="5">
        <v>324.82464599609301</v>
      </c>
      <c r="AA3469" s="5">
        <v>276.53802490234301</v>
      </c>
      <c r="AB3469" s="5">
        <v>299.83029174804602</v>
      </c>
      <c r="AC3469" s="5">
        <v>300.39765421549401</v>
      </c>
      <c r="AD3469" s="5">
        <v>154.60063171386699</v>
      </c>
      <c r="AE3469" s="5">
        <v>299.20031738281199</v>
      </c>
      <c r="AG3469" s="5">
        <v>226.9004745483395</v>
      </c>
      <c r="AH3469" s="5">
        <v>203.94306945800699</v>
      </c>
      <c r="AI3469" s="5">
        <v>216.81753540039</v>
      </c>
      <c r="AJ3469" s="5">
        <v>249.69937133789</v>
      </c>
      <c r="AK3469" s="5">
        <v>223.48665873209566</v>
      </c>
      <c r="AL3469" s="5">
        <v>309.48062133789</v>
      </c>
      <c r="AM3469" s="5">
        <v>331.41912841796801</v>
      </c>
      <c r="AN3469" s="5">
        <v>528.45440673828102</v>
      </c>
      <c r="AO3469" s="5">
        <v>389.78471883137968</v>
      </c>
      <c r="AP3469" s="5">
        <v>214.85585021972599</v>
      </c>
      <c r="AQ3469" s="5">
        <v>250.60218811035099</v>
      </c>
      <c r="AR3469" s="5">
        <v>209.59851074218699</v>
      </c>
      <c r="AS3469" s="5">
        <v>225.01884969075468</v>
      </c>
      <c r="AV3469" s="5">
        <v>279.96301269531199</v>
      </c>
      <c r="AW3469" s="5">
        <v>279.96301269531199</v>
      </c>
      <c r="AX3469" s="5">
        <v>396.526763916015</v>
      </c>
      <c r="AY3469" s="5">
        <v>206.938552856445</v>
      </c>
      <c r="AZ3469" s="5">
        <v>141.858306884765</v>
      </c>
      <c r="BA3469" s="5">
        <v>248.44120788574165</v>
      </c>
    </row>
    <row r="3470" spans="1:53" x14ac:dyDescent="0.2">
      <c r="A3470" s="1">
        <v>3467</v>
      </c>
      <c r="B3470" s="1" t="s">
        <v>13881</v>
      </c>
      <c r="C3470" s="1" t="s">
        <v>13882</v>
      </c>
      <c r="D3470" s="1" t="s">
        <v>13883</v>
      </c>
      <c r="E3470" s="1" t="s">
        <v>13884</v>
      </c>
      <c r="F3470" s="5">
        <v>433.88079833984301</v>
      </c>
      <c r="G3470" s="5">
        <v>439.938385009765</v>
      </c>
      <c r="H3470" s="5">
        <v>419.60128784179602</v>
      </c>
      <c r="I3470" s="5">
        <v>431.14015706380133</v>
      </c>
      <c r="J3470" s="5">
        <v>454.26898193359301</v>
      </c>
      <c r="K3470" s="5">
        <v>405.94381713867102</v>
      </c>
      <c r="L3470" s="5">
        <v>440.81243896484301</v>
      </c>
      <c r="M3470" s="5">
        <v>433.67507934570239</v>
      </c>
      <c r="N3470" s="5">
        <v>792.67425537109295</v>
      </c>
      <c r="O3470" s="5">
        <v>761.96527099609295</v>
      </c>
      <c r="P3470" s="5">
        <v>761.964599609375</v>
      </c>
      <c r="Q3470" s="5">
        <v>772.20137532552019</v>
      </c>
      <c r="R3470" s="5">
        <v>553.19616699218705</v>
      </c>
      <c r="S3470" s="5">
        <v>537.72833251953102</v>
      </c>
      <c r="T3470" s="5">
        <v>609.93646240234295</v>
      </c>
      <c r="U3470" s="5">
        <v>566.95365397135367</v>
      </c>
      <c r="V3470" s="5">
        <v>726.02545166015602</v>
      </c>
      <c r="W3470" s="5">
        <v>724.94061279296795</v>
      </c>
      <c r="X3470" s="5">
        <v>734.12127685546795</v>
      </c>
      <c r="Y3470" s="5">
        <v>728.36244710286394</v>
      </c>
      <c r="Z3470" s="5">
        <v>494.378814697265</v>
      </c>
      <c r="AA3470" s="5">
        <v>499.78042602539</v>
      </c>
      <c r="AB3470" s="5">
        <v>489.08782958984301</v>
      </c>
      <c r="AC3470" s="5">
        <v>494.415690104166</v>
      </c>
      <c r="AD3470" s="5">
        <v>474.81872558593699</v>
      </c>
      <c r="AE3470" s="5">
        <v>470.01040649414</v>
      </c>
      <c r="AF3470" s="5">
        <v>485.720458984375</v>
      </c>
      <c r="AG3470" s="5">
        <v>476.84986368815066</v>
      </c>
      <c r="AH3470" s="5">
        <v>469.658447265625</v>
      </c>
      <c r="AI3470" s="5">
        <v>492.99496459960898</v>
      </c>
      <c r="AJ3470" s="5">
        <v>492.30096435546801</v>
      </c>
      <c r="AK3470" s="5">
        <v>484.98479207356735</v>
      </c>
      <c r="AL3470" s="5">
        <v>694.56506347656205</v>
      </c>
      <c r="AM3470" s="5">
        <v>695.42462158203102</v>
      </c>
      <c r="AN3470" s="5">
        <v>722.2421875</v>
      </c>
      <c r="AO3470" s="5">
        <v>704.07729085286428</v>
      </c>
      <c r="AP3470" s="5">
        <v>526.16101074218705</v>
      </c>
      <c r="AQ3470" s="5">
        <v>536.17626953125</v>
      </c>
      <c r="AR3470" s="5">
        <v>528.18218994140602</v>
      </c>
      <c r="AS3470" s="5">
        <v>530.17315673828102</v>
      </c>
      <c r="AT3470" s="5">
        <v>699.89416503906205</v>
      </c>
      <c r="AU3470" s="5">
        <v>704.48211669921795</v>
      </c>
      <c r="AV3470" s="5">
        <v>725.724365234375</v>
      </c>
      <c r="AW3470" s="5">
        <v>710.03354899088492</v>
      </c>
      <c r="AX3470" s="5">
        <v>597.31726074218705</v>
      </c>
      <c r="AY3470" s="5">
        <v>510.13803100585898</v>
      </c>
      <c r="AZ3470" s="5">
        <v>522.386474609375</v>
      </c>
      <c r="BA3470" s="5">
        <v>543.28058878580703</v>
      </c>
    </row>
    <row r="3471" spans="1:53" x14ac:dyDescent="0.2">
      <c r="A3471" s="1">
        <v>3468</v>
      </c>
      <c r="B3471" s="1" t="s">
        <v>13885</v>
      </c>
      <c r="C3471" s="1" t="s">
        <v>13886</v>
      </c>
      <c r="D3471" s="1" t="s">
        <v>13887</v>
      </c>
      <c r="E3471" s="1" t="s">
        <v>13888</v>
      </c>
      <c r="F3471" s="5">
        <v>263.91564941406199</v>
      </c>
      <c r="G3471" s="5">
        <v>216.96012878417901</v>
      </c>
      <c r="H3471" s="5">
        <v>273.68768310546801</v>
      </c>
      <c r="I3471" s="5">
        <v>251.521153767903</v>
      </c>
      <c r="J3471" s="5">
        <v>286.18634033203102</v>
      </c>
      <c r="K3471" s="5">
        <v>263.78182983398398</v>
      </c>
      <c r="L3471" s="5">
        <v>285.65365600585898</v>
      </c>
      <c r="M3471" s="5">
        <v>278.54060872395797</v>
      </c>
      <c r="N3471" s="5">
        <v>449.915435791015</v>
      </c>
      <c r="O3471" s="5">
        <v>446.50515747070301</v>
      </c>
      <c r="P3471" s="5">
        <v>483.28967285156199</v>
      </c>
      <c r="Q3471" s="5">
        <v>459.90342203776004</v>
      </c>
      <c r="R3471" s="5">
        <v>182.99923706054599</v>
      </c>
      <c r="S3471" s="5">
        <v>234.424057006835</v>
      </c>
      <c r="T3471" s="5">
        <v>231.03828430175699</v>
      </c>
      <c r="U3471" s="5">
        <v>216.15385945637934</v>
      </c>
      <c r="V3471" s="5">
        <v>230.73007202148401</v>
      </c>
      <c r="W3471" s="5">
        <v>269.48977661132801</v>
      </c>
      <c r="X3471" s="5">
        <v>220.69474792480401</v>
      </c>
      <c r="Y3471" s="5">
        <v>240.30486551920535</v>
      </c>
      <c r="Z3471" s="5">
        <v>199.205078125</v>
      </c>
      <c r="AA3471" s="5">
        <v>213.64572143554599</v>
      </c>
      <c r="AB3471" s="5">
        <v>183.5224609375</v>
      </c>
      <c r="AC3471" s="5">
        <v>198.791086832682</v>
      </c>
      <c r="AD3471" s="5">
        <v>330.12631225585898</v>
      </c>
      <c r="AE3471" s="5">
        <v>344.60980224609301</v>
      </c>
      <c r="AF3471" s="5">
        <v>364.57171630859301</v>
      </c>
      <c r="AG3471" s="5">
        <v>346.435943603515</v>
      </c>
      <c r="AH3471" s="5">
        <v>293.897216796875</v>
      </c>
      <c r="AI3471" s="5">
        <v>310.26986694335898</v>
      </c>
      <c r="AJ3471" s="5">
        <v>290.54815673828102</v>
      </c>
      <c r="AK3471" s="5">
        <v>298.23841349283833</v>
      </c>
      <c r="AL3471" s="5">
        <v>341.47073364257801</v>
      </c>
      <c r="AM3471" s="5">
        <v>379.85751342773398</v>
      </c>
      <c r="AN3471" s="5">
        <v>348.06555175781199</v>
      </c>
      <c r="AO3471" s="5">
        <v>356.46459960937472</v>
      </c>
      <c r="AP3471" s="5">
        <v>240.55032348632801</v>
      </c>
      <c r="AQ3471" s="5">
        <v>224.92404174804599</v>
      </c>
      <c r="AR3471" s="5">
        <v>237.48052978515599</v>
      </c>
      <c r="AS3471" s="5">
        <v>234.31829833984332</v>
      </c>
      <c r="AT3471" s="5">
        <v>282.99237060546801</v>
      </c>
      <c r="AU3471" s="5">
        <v>322.23858642578102</v>
      </c>
      <c r="AV3471" s="5">
        <v>320.60906982421801</v>
      </c>
      <c r="AW3471" s="5">
        <v>308.61334228515574</v>
      </c>
      <c r="AX3471" s="5">
        <v>163.57241821289</v>
      </c>
      <c r="AY3471" s="5">
        <v>240.91897583007801</v>
      </c>
      <c r="AZ3471" s="5">
        <v>195.97332763671801</v>
      </c>
      <c r="BA3471" s="5">
        <v>200.15490722656202</v>
      </c>
    </row>
    <row r="3472" spans="1:53" x14ac:dyDescent="0.2">
      <c r="A3472" s="1">
        <v>3469</v>
      </c>
      <c r="B3472" s="1" t="s">
        <v>13889</v>
      </c>
      <c r="C3472" s="1" t="s">
        <v>13890</v>
      </c>
      <c r="D3472" s="1" t="s">
        <v>13891</v>
      </c>
      <c r="E3472" s="1" t="s">
        <v>13892</v>
      </c>
      <c r="G3472" s="5">
        <v>37.455093383788999</v>
      </c>
      <c r="I3472" s="5">
        <v>37.455093383788999</v>
      </c>
      <c r="K3472" s="5">
        <v>30.931291580200099</v>
      </c>
      <c r="M3472" s="5">
        <v>30.931291580200099</v>
      </c>
      <c r="O3472" s="5">
        <v>84.694641113281193</v>
      </c>
      <c r="P3472" s="5">
        <v>84.759422302246094</v>
      </c>
      <c r="Q3472" s="5">
        <v>84.727031707763643</v>
      </c>
      <c r="R3472" s="5">
        <v>28.522563934326101</v>
      </c>
      <c r="U3472" s="5">
        <v>28.522563934326101</v>
      </c>
      <c r="V3472" s="5">
        <v>73.590110778808594</v>
      </c>
      <c r="W3472" s="5">
        <v>35.63472366333</v>
      </c>
      <c r="X3472" s="5">
        <v>34.37154006958</v>
      </c>
      <c r="Y3472" s="5">
        <v>47.865458170572857</v>
      </c>
      <c r="Z3472" s="5">
        <v>50.362579345703097</v>
      </c>
      <c r="AA3472" s="5">
        <v>63.537879943847599</v>
      </c>
      <c r="AC3472" s="5">
        <v>56.950229644775348</v>
      </c>
      <c r="AD3472" s="5">
        <v>43.7467231750488</v>
      </c>
      <c r="AE3472" s="5">
        <v>34.204139709472599</v>
      </c>
      <c r="AF3472" s="5">
        <v>37.951148986816399</v>
      </c>
      <c r="AG3472" s="5">
        <v>38.634003957112604</v>
      </c>
      <c r="AI3472" s="5">
        <v>32.436191558837798</v>
      </c>
      <c r="AJ3472" s="5">
        <v>40.543441772460902</v>
      </c>
      <c r="AK3472" s="5">
        <v>36.48981666564935</v>
      </c>
      <c r="AL3472" s="5">
        <v>33.3028564453125</v>
      </c>
      <c r="AN3472" s="5">
        <v>40.2051391601562</v>
      </c>
      <c r="AO3472" s="5">
        <v>36.753997802734347</v>
      </c>
      <c r="AP3472" s="5">
        <v>32.284107208251903</v>
      </c>
      <c r="AR3472" s="5">
        <v>36.955776214599602</v>
      </c>
      <c r="AS3472" s="5">
        <v>34.619941711425753</v>
      </c>
      <c r="AT3472" s="5">
        <v>49.516468048095703</v>
      </c>
      <c r="AU3472" s="5">
        <v>38.282955169677699</v>
      </c>
      <c r="AW3472" s="5">
        <v>43.899711608886705</v>
      </c>
      <c r="AX3472" s="5">
        <v>27.045431137084901</v>
      </c>
      <c r="AY3472" s="5">
        <v>36.681369781494098</v>
      </c>
      <c r="BA3472" s="5">
        <v>31.863400459289501</v>
      </c>
    </row>
    <row r="3473" spans="1:53" x14ac:dyDescent="0.2">
      <c r="A3473" s="1">
        <v>3470</v>
      </c>
      <c r="B3473" s="1" t="s">
        <v>13893</v>
      </c>
      <c r="C3473" s="1" t="s">
        <v>13894</v>
      </c>
      <c r="D3473" s="1" t="s">
        <v>13895</v>
      </c>
      <c r="E3473" s="1" t="s">
        <v>13896</v>
      </c>
      <c r="F3473" s="5">
        <v>365.35971069335898</v>
      </c>
      <c r="G3473" s="5">
        <v>375.38644409179602</v>
      </c>
      <c r="H3473" s="5">
        <v>388.93759155273398</v>
      </c>
      <c r="I3473" s="5">
        <v>376.56124877929636</v>
      </c>
      <c r="J3473" s="5">
        <v>463.33282470703102</v>
      </c>
      <c r="K3473" s="5">
        <v>451.94732666015602</v>
      </c>
      <c r="L3473" s="5">
        <v>471.56408691406199</v>
      </c>
      <c r="M3473" s="5">
        <v>462.28141276041634</v>
      </c>
      <c r="N3473" s="5">
        <v>351.18762207031199</v>
      </c>
      <c r="O3473" s="5">
        <v>332.70172119140602</v>
      </c>
      <c r="P3473" s="5">
        <v>328.98132324218699</v>
      </c>
      <c r="Q3473" s="5">
        <v>337.62355550130172</v>
      </c>
      <c r="R3473" s="5">
        <v>318.23571777343699</v>
      </c>
      <c r="S3473" s="5">
        <v>325.92019653320301</v>
      </c>
      <c r="T3473" s="5">
        <v>345.78805541992102</v>
      </c>
      <c r="U3473" s="5">
        <v>329.98132324218699</v>
      </c>
      <c r="V3473" s="5">
        <v>197.581771850585</v>
      </c>
      <c r="W3473" s="5">
        <v>216.72856140136699</v>
      </c>
      <c r="X3473" s="5">
        <v>215.34422302246</v>
      </c>
      <c r="Y3473" s="5">
        <v>209.88485209147066</v>
      </c>
      <c r="Z3473" s="5">
        <v>429.92034912109301</v>
      </c>
      <c r="AA3473" s="5">
        <v>428.253662109375</v>
      </c>
      <c r="AB3473" s="5">
        <v>462.84228515625</v>
      </c>
      <c r="AC3473" s="5">
        <v>440.33876546223934</v>
      </c>
      <c r="AD3473" s="5">
        <v>168.37077331542901</v>
      </c>
      <c r="AE3473" s="5">
        <v>177.39125061035099</v>
      </c>
      <c r="AF3473" s="5">
        <v>183.53358459472599</v>
      </c>
      <c r="AG3473" s="5">
        <v>176.43186950683534</v>
      </c>
      <c r="AH3473" s="5">
        <v>167.42221069335901</v>
      </c>
      <c r="AI3473" s="5">
        <v>163.939697265625</v>
      </c>
      <c r="AJ3473" s="5">
        <v>165.85989379882801</v>
      </c>
      <c r="AK3473" s="5">
        <v>165.74060058593736</v>
      </c>
      <c r="AL3473" s="5">
        <v>239.49256896972599</v>
      </c>
      <c r="AM3473" s="5">
        <v>269.94241333007801</v>
      </c>
      <c r="AN3473" s="5">
        <v>240.519287109375</v>
      </c>
      <c r="AO3473" s="5">
        <v>249.98475646972634</v>
      </c>
      <c r="AP3473" s="5">
        <v>208.04495239257801</v>
      </c>
      <c r="AQ3473" s="5">
        <v>216.10177612304599</v>
      </c>
      <c r="AR3473" s="5">
        <v>217.36701965332</v>
      </c>
      <c r="AS3473" s="5">
        <v>213.83791605631464</v>
      </c>
      <c r="AT3473" s="5">
        <v>200.05851745605401</v>
      </c>
      <c r="AU3473" s="5">
        <v>242.311752319335</v>
      </c>
      <c r="AV3473" s="5">
        <v>198.725814819335</v>
      </c>
      <c r="AW3473" s="5">
        <v>213.69869486490802</v>
      </c>
      <c r="AX3473" s="5">
        <v>207.65296936035099</v>
      </c>
      <c r="AY3473" s="5">
        <v>215.38685607910099</v>
      </c>
      <c r="AZ3473" s="5">
        <v>210.06492614746</v>
      </c>
      <c r="BA3473" s="5">
        <v>211.03491719563735</v>
      </c>
    </row>
    <row r="3474" spans="1:53" x14ac:dyDescent="0.2">
      <c r="A3474" s="1">
        <v>3471</v>
      </c>
      <c r="B3474" s="1" t="s">
        <v>13897</v>
      </c>
      <c r="C3474" s="1" t="s">
        <v>13898</v>
      </c>
      <c r="D3474" s="1" t="s">
        <v>13899</v>
      </c>
      <c r="E3474" s="1" t="s">
        <v>13900</v>
      </c>
      <c r="F3474" s="5">
        <v>776.18878173828102</v>
      </c>
      <c r="G3474" s="5">
        <v>741.56524658203102</v>
      </c>
      <c r="H3474" s="5">
        <v>821.26647949218705</v>
      </c>
      <c r="I3474" s="5">
        <v>779.6735026041664</v>
      </c>
      <c r="J3474" s="5">
        <v>750.53405761718705</v>
      </c>
      <c r="K3474" s="5">
        <v>619.25842285156205</v>
      </c>
      <c r="L3474" s="5">
        <v>724.82824707031205</v>
      </c>
      <c r="M3474" s="5">
        <v>698.20690917968705</v>
      </c>
      <c r="N3474" s="5">
        <v>495.25473022460898</v>
      </c>
      <c r="O3474" s="5">
        <v>486.36581420898398</v>
      </c>
      <c r="P3474" s="5">
        <v>511.66943359375</v>
      </c>
      <c r="Q3474" s="5">
        <v>497.76332600911428</v>
      </c>
      <c r="R3474" s="5">
        <v>506.02264404296801</v>
      </c>
      <c r="S3474" s="5">
        <v>428.62271118164</v>
      </c>
      <c r="T3474" s="5">
        <v>444.21835327148398</v>
      </c>
      <c r="U3474" s="5">
        <v>459.621236165364</v>
      </c>
      <c r="V3474" s="5">
        <v>1129.46301269531</v>
      </c>
      <c r="W3474" s="5">
        <v>1053.18127441406</v>
      </c>
      <c r="X3474" s="5">
        <v>1029.74780273437</v>
      </c>
      <c r="Y3474" s="5">
        <v>1070.7973632812466</v>
      </c>
      <c r="Z3474" s="5">
        <v>1036.591796875</v>
      </c>
      <c r="AA3474" s="5">
        <v>951.86572265625</v>
      </c>
      <c r="AB3474" s="5">
        <v>1010.90832519531</v>
      </c>
      <c r="AC3474" s="5">
        <v>999.78861490885322</v>
      </c>
      <c r="AD3474" s="5">
        <v>659.896728515625</v>
      </c>
      <c r="AE3474" s="5">
        <v>662.39483642578102</v>
      </c>
      <c r="AF3474" s="5">
        <v>668.96002197265602</v>
      </c>
      <c r="AG3474" s="5">
        <v>663.75052897135402</v>
      </c>
      <c r="AH3474" s="5">
        <v>536.11804199218705</v>
      </c>
      <c r="AI3474" s="5">
        <v>519.88848876953102</v>
      </c>
      <c r="AJ3474" s="5">
        <v>553.20947265625</v>
      </c>
      <c r="AK3474" s="5">
        <v>536.40533447265602</v>
      </c>
      <c r="AL3474" s="5">
        <v>464.15737915039</v>
      </c>
      <c r="AM3474" s="5">
        <v>433.82354736328102</v>
      </c>
      <c r="AN3474" s="5">
        <v>475.35153198242102</v>
      </c>
      <c r="AO3474" s="5">
        <v>457.777486165364</v>
      </c>
      <c r="AP3474" s="5">
        <v>660.93664550781205</v>
      </c>
      <c r="AQ3474" s="5">
        <v>626.96307373046795</v>
      </c>
      <c r="AR3474" s="5">
        <v>658.16223144531205</v>
      </c>
      <c r="AS3474" s="5">
        <v>648.68731689453068</v>
      </c>
      <c r="AT3474" s="5">
        <v>793.417724609375</v>
      </c>
      <c r="AU3474" s="5">
        <v>625.08819580078102</v>
      </c>
      <c r="AV3474" s="5">
        <v>528.20208740234295</v>
      </c>
      <c r="AW3474" s="5">
        <v>648.90266927083303</v>
      </c>
      <c r="AX3474" s="5">
        <v>735.99114990234295</v>
      </c>
      <c r="AY3474" s="5">
        <v>806.05755615234295</v>
      </c>
      <c r="AZ3474" s="5">
        <v>807.59777832031205</v>
      </c>
      <c r="BA3474" s="5">
        <v>783.21549479166606</v>
      </c>
    </row>
    <row r="3475" spans="1:53" x14ac:dyDescent="0.2">
      <c r="A3475" s="1">
        <v>3472</v>
      </c>
      <c r="B3475" s="1" t="s">
        <v>13901</v>
      </c>
      <c r="C3475" s="1" t="s">
        <v>13902</v>
      </c>
      <c r="D3475" s="1" t="s">
        <v>13903</v>
      </c>
      <c r="E3475" s="1" t="s">
        <v>13904</v>
      </c>
      <c r="F3475" s="5">
        <v>3180.5419921875</v>
      </c>
      <c r="G3475" s="5">
        <v>3323.35205078125</v>
      </c>
      <c r="H3475" s="5">
        <v>3314.72631835937</v>
      </c>
      <c r="I3475" s="5">
        <v>3272.8734537760397</v>
      </c>
      <c r="J3475" s="5">
        <v>2996.35913085937</v>
      </c>
      <c r="K3475" s="5">
        <v>3303.43041992187</v>
      </c>
      <c r="L3475" s="5">
        <v>3004.14965820312</v>
      </c>
      <c r="M3475" s="5">
        <v>3101.3130696614535</v>
      </c>
      <c r="N3475" s="5">
        <v>1531.07360839843</v>
      </c>
      <c r="O3475" s="5">
        <v>1425.83569335937</v>
      </c>
      <c r="P3475" s="5">
        <v>1535.68005371093</v>
      </c>
      <c r="Q3475" s="5">
        <v>1497.5297851562434</v>
      </c>
      <c r="R3475" s="5">
        <v>2220.24853515625</v>
      </c>
      <c r="S3475" s="5">
        <v>2208.2470703125</v>
      </c>
      <c r="T3475" s="5">
        <v>2303.43823242187</v>
      </c>
      <c r="U3475" s="5">
        <v>2243.9779459635397</v>
      </c>
      <c r="V3475" s="5">
        <v>2057.32934570312</v>
      </c>
      <c r="W3475" s="5">
        <v>2106.08374023437</v>
      </c>
      <c r="X3475" s="5">
        <v>2031.49487304687</v>
      </c>
      <c r="Y3475" s="5">
        <v>2064.9693196614535</v>
      </c>
      <c r="Z3475" s="5">
        <v>3061.79345703125</v>
      </c>
      <c r="AA3475" s="5">
        <v>3186.05981445312</v>
      </c>
      <c r="AB3475" s="5">
        <v>3201.80004882812</v>
      </c>
      <c r="AC3475" s="5">
        <v>3149.8844401041629</v>
      </c>
      <c r="AD3475" s="5">
        <v>2706.77075195312</v>
      </c>
      <c r="AE3475" s="5">
        <v>2639.17578125</v>
      </c>
      <c r="AF3475" s="5">
        <v>2714.25439453125</v>
      </c>
      <c r="AG3475" s="5">
        <v>2686.7336425781232</v>
      </c>
      <c r="AH3475" s="5">
        <v>2888.95922851562</v>
      </c>
      <c r="AI3475" s="5">
        <v>2888.744140625</v>
      </c>
      <c r="AJ3475" s="5">
        <v>2829.6005859375</v>
      </c>
      <c r="AK3475" s="5">
        <v>2869.1013183593732</v>
      </c>
      <c r="AL3475" s="5">
        <v>1128.44091796875</v>
      </c>
      <c r="AM3475" s="5">
        <v>1104.29406738281</v>
      </c>
      <c r="AN3475" s="5">
        <v>1160.95788574218</v>
      </c>
      <c r="AO3475" s="5">
        <v>1131.2309570312466</v>
      </c>
      <c r="AP3475" s="5">
        <v>1964.29931640625</v>
      </c>
      <c r="AQ3475" s="5">
        <v>1964.30773925781</v>
      </c>
      <c r="AR3475" s="5">
        <v>2069.12133789062</v>
      </c>
      <c r="AS3475" s="5">
        <v>1999.24279785156</v>
      </c>
      <c r="AT3475" s="5">
        <v>2875.61010742187</v>
      </c>
      <c r="AU3475" s="5">
        <v>3112.87353515625</v>
      </c>
      <c r="AV3475" s="5">
        <v>3177.11157226562</v>
      </c>
      <c r="AW3475" s="5">
        <v>3055.1984049479129</v>
      </c>
      <c r="AX3475" s="5">
        <v>2492.46728515625</v>
      </c>
      <c r="AY3475" s="5">
        <v>2282.96020507812</v>
      </c>
      <c r="AZ3475" s="5">
        <v>2136.9140625</v>
      </c>
      <c r="BA3475" s="5">
        <v>2304.1138509114567</v>
      </c>
    </row>
    <row r="3476" spans="1:53" x14ac:dyDescent="0.2">
      <c r="A3476" s="1">
        <v>3473</v>
      </c>
      <c r="B3476" s="1" t="s">
        <v>13905</v>
      </c>
      <c r="C3476" s="1" t="s">
        <v>13906</v>
      </c>
      <c r="D3476" s="1" t="s">
        <v>13907</v>
      </c>
      <c r="E3476" s="1" t="s">
        <v>13908</v>
      </c>
      <c r="F3476" s="5">
        <v>835.59240722656205</v>
      </c>
      <c r="G3476" s="5">
        <v>849.88201904296795</v>
      </c>
      <c r="H3476" s="5">
        <v>871.84924316406205</v>
      </c>
      <c r="I3476" s="5">
        <v>852.44122314453068</v>
      </c>
      <c r="J3476" s="5">
        <v>809.19226074218705</v>
      </c>
      <c r="K3476" s="5">
        <v>796.77557373046795</v>
      </c>
      <c r="L3476" s="5">
        <v>808.72052001953102</v>
      </c>
      <c r="M3476" s="5">
        <v>804.89611816406193</v>
      </c>
      <c r="N3476" s="5">
        <v>454.133056640625</v>
      </c>
      <c r="O3476" s="5">
        <v>492.03329467773398</v>
      </c>
      <c r="P3476" s="5">
        <v>434.07403564453102</v>
      </c>
      <c r="Q3476" s="5">
        <v>460.08012898762996</v>
      </c>
      <c r="R3476" s="5">
        <v>529.52490234375</v>
      </c>
      <c r="S3476" s="5">
        <v>510.38641357421801</v>
      </c>
      <c r="T3476" s="5">
        <v>600.014892578125</v>
      </c>
      <c r="U3476" s="5">
        <v>546.64206949869765</v>
      </c>
      <c r="V3476" s="5">
        <v>541.31341552734295</v>
      </c>
      <c r="W3476" s="5">
        <v>544.97839355468705</v>
      </c>
      <c r="X3476" s="5">
        <v>543.44091796875</v>
      </c>
      <c r="Y3476" s="5">
        <v>543.24424235025992</v>
      </c>
      <c r="Z3476" s="5">
        <v>781.30310058593705</v>
      </c>
      <c r="AA3476" s="5">
        <v>797.39660644531205</v>
      </c>
      <c r="AB3476" s="5">
        <v>782.63690185546795</v>
      </c>
      <c r="AC3476" s="5">
        <v>787.11220296223894</v>
      </c>
      <c r="AD3476" s="5">
        <v>774.64508056640602</v>
      </c>
      <c r="AE3476" s="5">
        <v>761.78692626953102</v>
      </c>
      <c r="AF3476" s="5">
        <v>763.365234375</v>
      </c>
      <c r="AG3476" s="5">
        <v>766.59908040364564</v>
      </c>
      <c r="AH3476" s="5">
        <v>762.50286865234295</v>
      </c>
      <c r="AI3476" s="5">
        <v>756.92620849609295</v>
      </c>
      <c r="AJ3476" s="5">
        <v>746.435546875</v>
      </c>
      <c r="AK3476" s="5">
        <v>755.28820800781193</v>
      </c>
      <c r="AL3476" s="5">
        <v>462.25134277343699</v>
      </c>
      <c r="AM3476" s="5">
        <v>408.51687622070301</v>
      </c>
      <c r="AN3476" s="5">
        <v>486.44421386718699</v>
      </c>
      <c r="AO3476" s="5">
        <v>452.40414428710898</v>
      </c>
      <c r="AP3476" s="5">
        <v>530.84826660156205</v>
      </c>
      <c r="AQ3476" s="5">
        <v>574.673583984375</v>
      </c>
      <c r="AR3476" s="5">
        <v>561.75347900390602</v>
      </c>
      <c r="AS3476" s="5">
        <v>555.75844319661439</v>
      </c>
      <c r="AT3476" s="5">
        <v>650.48034667968705</v>
      </c>
      <c r="AU3476" s="5">
        <v>708.05255126953102</v>
      </c>
      <c r="AV3476" s="5">
        <v>677.62664794921795</v>
      </c>
      <c r="AW3476" s="5">
        <v>678.71984863281205</v>
      </c>
      <c r="AX3476" s="5">
        <v>636.97308349609295</v>
      </c>
      <c r="AY3476" s="5">
        <v>638.97540283203102</v>
      </c>
      <c r="AZ3476" s="5">
        <v>605.14147949218705</v>
      </c>
      <c r="BA3476" s="5">
        <v>627.02998860677042</v>
      </c>
    </row>
    <row r="3477" spans="1:53" x14ac:dyDescent="0.2">
      <c r="A3477" s="1">
        <v>3474</v>
      </c>
      <c r="B3477" s="1" t="s">
        <v>13909</v>
      </c>
      <c r="C3477" s="1" t="s">
        <v>13910</v>
      </c>
      <c r="D3477" s="1" t="s">
        <v>13911</v>
      </c>
      <c r="E3477" s="1" t="s">
        <v>13912</v>
      </c>
      <c r="F3477" s="5">
        <v>523.530517578125</v>
      </c>
      <c r="G3477" s="5">
        <v>612.58068847656205</v>
      </c>
      <c r="H3477" s="5">
        <v>563.73052978515602</v>
      </c>
      <c r="I3477" s="5">
        <v>566.61391194661439</v>
      </c>
      <c r="J3477" s="5">
        <v>735.48767089843705</v>
      </c>
      <c r="K3477" s="5">
        <v>671.49163818359295</v>
      </c>
      <c r="L3477" s="5">
        <v>695.123291015625</v>
      </c>
      <c r="M3477" s="5">
        <v>700.7008666992183</v>
      </c>
      <c r="N3477" s="5">
        <v>246.81954956054599</v>
      </c>
      <c r="O3477" s="5">
        <v>243.05374145507801</v>
      </c>
      <c r="P3477" s="5">
        <v>221.69883728027301</v>
      </c>
      <c r="Q3477" s="5">
        <v>237.19070943196564</v>
      </c>
      <c r="R3477" s="5">
        <v>316.81063842773398</v>
      </c>
      <c r="S3477" s="5">
        <v>265.16354370117102</v>
      </c>
      <c r="T3477" s="5">
        <v>266.05145263671801</v>
      </c>
      <c r="U3477" s="5">
        <v>282.675211588541</v>
      </c>
      <c r="V3477" s="5">
        <v>309.78430175781199</v>
      </c>
      <c r="W3477" s="5">
        <v>253.42297363281199</v>
      </c>
      <c r="X3477" s="5">
        <v>237.64579772949199</v>
      </c>
      <c r="Y3477" s="5">
        <v>266.95102437337198</v>
      </c>
      <c r="Z3477" s="5">
        <v>428.35794067382801</v>
      </c>
      <c r="AA3477" s="5">
        <v>447.72775268554602</v>
      </c>
      <c r="AB3477" s="5">
        <v>419.887115478515</v>
      </c>
      <c r="AC3477" s="5">
        <v>431.99093627929636</v>
      </c>
      <c r="AD3477" s="5">
        <v>538.23016357421795</v>
      </c>
      <c r="AE3477" s="5">
        <v>509.72100830078102</v>
      </c>
      <c r="AF3477" s="5">
        <v>542.85827636718705</v>
      </c>
      <c r="AG3477" s="5">
        <v>530.26981608072867</v>
      </c>
      <c r="AH3477" s="5">
        <v>595.32147216796795</v>
      </c>
      <c r="AI3477" s="5">
        <v>543.595947265625</v>
      </c>
      <c r="AJ3477" s="5">
        <v>548.74987792968705</v>
      </c>
      <c r="AK3477" s="5">
        <v>562.55576578775992</v>
      </c>
      <c r="AL3477" s="5">
        <v>266.79623413085898</v>
      </c>
      <c r="AM3477" s="5">
        <v>263.26446533203102</v>
      </c>
      <c r="AN3477" s="5">
        <v>273.15130615234301</v>
      </c>
      <c r="AO3477" s="5">
        <v>267.73733520507767</v>
      </c>
      <c r="AP3477" s="5">
        <v>350.68798828125</v>
      </c>
      <c r="AQ3477" s="5">
        <v>371.34426879882801</v>
      </c>
      <c r="AR3477" s="5">
        <v>382.26513671875</v>
      </c>
      <c r="AS3477" s="5">
        <v>368.09913126627606</v>
      </c>
      <c r="AT3477" s="5">
        <v>368.35656738281199</v>
      </c>
      <c r="AU3477" s="5">
        <v>361.38552856445301</v>
      </c>
      <c r="AV3477" s="5">
        <v>334.48126220703102</v>
      </c>
      <c r="AW3477" s="5">
        <v>354.74111938476534</v>
      </c>
      <c r="AX3477" s="5">
        <v>355.30914306640602</v>
      </c>
      <c r="AY3477" s="5">
        <v>325.52984619140602</v>
      </c>
      <c r="AZ3477" s="5">
        <v>389.32171630859301</v>
      </c>
      <c r="BA3477" s="5">
        <v>356.72023518880172</v>
      </c>
    </row>
    <row r="3478" spans="1:53" x14ac:dyDescent="0.2">
      <c r="A3478" s="1">
        <v>3475</v>
      </c>
      <c r="B3478" s="1" t="s">
        <v>13913</v>
      </c>
      <c r="C3478" s="1" t="s">
        <v>13914</v>
      </c>
      <c r="D3478" s="1" t="s">
        <v>13915</v>
      </c>
      <c r="E3478" s="1" t="s">
        <v>13916</v>
      </c>
      <c r="G3478" s="5">
        <v>247.80172729492099</v>
      </c>
      <c r="I3478" s="5">
        <v>247.80172729492099</v>
      </c>
      <c r="J3478" s="5">
        <v>146.19537353515599</v>
      </c>
      <c r="M3478" s="5">
        <v>146.19537353515599</v>
      </c>
      <c r="N3478" s="5">
        <v>808.56646728515602</v>
      </c>
      <c r="O3478" s="5">
        <v>619.34228515625</v>
      </c>
      <c r="P3478" s="5">
        <v>727.59411621093705</v>
      </c>
      <c r="Q3478" s="5">
        <v>718.50095621744765</v>
      </c>
      <c r="R3478" s="5">
        <v>456.50662231445301</v>
      </c>
      <c r="S3478" s="5">
        <v>293.83428955078102</v>
      </c>
      <c r="T3478" s="5">
        <v>428.44808959960898</v>
      </c>
      <c r="U3478" s="5">
        <v>392.92966715494771</v>
      </c>
      <c r="V3478" s="5">
        <v>392.98382568359301</v>
      </c>
      <c r="W3478" s="5">
        <v>355.86413574218699</v>
      </c>
      <c r="X3478" s="5">
        <v>390.06344604492102</v>
      </c>
      <c r="Y3478" s="5">
        <v>379.63713582356701</v>
      </c>
      <c r="AA3478" s="5">
        <v>239.286697387695</v>
      </c>
      <c r="AB3478" s="5">
        <v>298.91757202148398</v>
      </c>
      <c r="AC3478" s="5">
        <v>269.1021347045895</v>
      </c>
      <c r="AD3478" s="5">
        <v>216.05586242675699</v>
      </c>
      <c r="AE3478" s="5">
        <v>276.55789184570301</v>
      </c>
      <c r="AF3478" s="5">
        <v>294.403076171875</v>
      </c>
      <c r="AG3478" s="5">
        <v>262.33894348144503</v>
      </c>
      <c r="AH3478" s="5">
        <v>223.04942321777301</v>
      </c>
      <c r="AI3478" s="5">
        <v>229.45071411132801</v>
      </c>
      <c r="AJ3478" s="5">
        <v>264.67999267578102</v>
      </c>
      <c r="AK3478" s="5">
        <v>239.06004333496068</v>
      </c>
      <c r="AL3478" s="5">
        <v>441.57681274414</v>
      </c>
      <c r="AM3478" s="5">
        <v>563.341552734375</v>
      </c>
      <c r="AN3478" s="5">
        <v>531.40985107421795</v>
      </c>
      <c r="AO3478" s="5">
        <v>512.10940551757767</v>
      </c>
      <c r="AP3478" s="5">
        <v>257.52844238281199</v>
      </c>
      <c r="AQ3478" s="5">
        <v>346.22766113281199</v>
      </c>
      <c r="AR3478" s="5">
        <v>331.78140258789</v>
      </c>
      <c r="AS3478" s="5">
        <v>311.84583536783799</v>
      </c>
      <c r="AT3478" s="5">
        <v>353.09735107421801</v>
      </c>
      <c r="AU3478" s="5">
        <v>382.05041503906199</v>
      </c>
      <c r="AV3478" s="5">
        <v>359.36013793945301</v>
      </c>
      <c r="AW3478" s="5">
        <v>364.83596801757767</v>
      </c>
      <c r="AX3478" s="5">
        <v>333.44464111328102</v>
      </c>
      <c r="AY3478" s="5">
        <v>248.60951232910099</v>
      </c>
      <c r="AZ3478" s="5">
        <v>267.247955322265</v>
      </c>
      <c r="BA3478" s="5">
        <v>283.10070292154904</v>
      </c>
    </row>
    <row r="3479" spans="1:53" x14ac:dyDescent="0.2">
      <c r="A3479" s="1">
        <v>3476</v>
      </c>
      <c r="B3479" s="1" t="s">
        <v>13917</v>
      </c>
      <c r="C3479" s="1" t="s">
        <v>13918</v>
      </c>
      <c r="D3479" s="1" t="s">
        <v>13919</v>
      </c>
      <c r="E3479" s="1" t="s">
        <v>13920</v>
      </c>
      <c r="G3479" s="5">
        <v>121.70066070556599</v>
      </c>
      <c r="H3479" s="5">
        <v>74.024230957031193</v>
      </c>
      <c r="I3479" s="5">
        <v>97.862445831298601</v>
      </c>
      <c r="J3479" s="5">
        <v>54.107887268066399</v>
      </c>
      <c r="L3479" s="5">
        <v>66.306243896484304</v>
      </c>
      <c r="M3479" s="5">
        <v>60.207065582275348</v>
      </c>
      <c r="V3479" s="5">
        <v>92.545860290527301</v>
      </c>
      <c r="X3479" s="5">
        <v>63.808032989501903</v>
      </c>
      <c r="Y3479" s="5">
        <v>78.176946640014606</v>
      </c>
      <c r="AH3479" s="5">
        <v>55.059978485107401</v>
      </c>
      <c r="AK3479" s="5">
        <v>55.059978485107401</v>
      </c>
      <c r="AX3479" s="5">
        <v>94.030899047851506</v>
      </c>
      <c r="AY3479" s="5">
        <v>56.9256172180175</v>
      </c>
      <c r="AZ3479" s="5">
        <v>65.750915527343693</v>
      </c>
      <c r="BA3479" s="5">
        <v>72.235810597737569</v>
      </c>
    </row>
    <row r="3480" spans="1:53" x14ac:dyDescent="0.2">
      <c r="A3480" s="1">
        <v>3477</v>
      </c>
      <c r="B3480" s="1" t="s">
        <v>13921</v>
      </c>
      <c r="C3480" s="1" t="s">
        <v>13922</v>
      </c>
      <c r="D3480" s="1" t="s">
        <v>13923</v>
      </c>
      <c r="E3480" s="1" t="s">
        <v>13924</v>
      </c>
      <c r="F3480" s="5">
        <v>52.298656463622997</v>
      </c>
      <c r="G3480" s="5">
        <v>59.566143035888601</v>
      </c>
      <c r="H3480" s="5">
        <v>57.7657661437988</v>
      </c>
      <c r="I3480" s="5">
        <v>56.543521881103466</v>
      </c>
      <c r="J3480" s="5">
        <v>67.642784118652301</v>
      </c>
      <c r="K3480" s="5">
        <v>76.294830322265597</v>
      </c>
      <c r="L3480" s="5">
        <v>73.095191955566406</v>
      </c>
      <c r="M3480" s="5">
        <v>72.344268798828111</v>
      </c>
      <c r="N3480" s="5">
        <v>127.77023315429599</v>
      </c>
      <c r="O3480" s="5">
        <v>131.8447265625</v>
      </c>
      <c r="P3480" s="5">
        <v>119.609085083007</v>
      </c>
      <c r="Q3480" s="5">
        <v>126.40801493326767</v>
      </c>
      <c r="R3480" s="5">
        <v>73.744201660156193</v>
      </c>
      <c r="S3480" s="5">
        <v>77.270355224609304</v>
      </c>
      <c r="T3480" s="5">
        <v>64.746154785156193</v>
      </c>
      <c r="U3480" s="5">
        <v>71.92023722330724</v>
      </c>
      <c r="V3480" s="5">
        <v>65.8087158203125</v>
      </c>
      <c r="W3480" s="5">
        <v>65.670661926269503</v>
      </c>
      <c r="X3480" s="5">
        <v>58.427188873291001</v>
      </c>
      <c r="Y3480" s="5">
        <v>63.302188873290994</v>
      </c>
      <c r="Z3480" s="5">
        <v>81.832550048828097</v>
      </c>
      <c r="AA3480" s="5">
        <v>81.850830078125</v>
      </c>
      <c r="AB3480" s="5">
        <v>81.753646850585895</v>
      </c>
      <c r="AC3480" s="5">
        <v>81.81234232584633</v>
      </c>
      <c r="AD3480" s="5">
        <v>49.026851654052699</v>
      </c>
      <c r="AE3480" s="5">
        <v>70.212158203125</v>
      </c>
      <c r="AF3480" s="5">
        <v>62.544666290283203</v>
      </c>
      <c r="AG3480" s="5">
        <v>60.594558715820305</v>
      </c>
      <c r="AH3480" s="5">
        <v>76.784202575683594</v>
      </c>
      <c r="AI3480" s="5">
        <v>68.025650024414006</v>
      </c>
      <c r="AJ3480" s="5">
        <v>59.275978088378899</v>
      </c>
      <c r="AK3480" s="5">
        <v>68.028610229492173</v>
      </c>
      <c r="AL3480" s="5">
        <v>139.79812622070301</v>
      </c>
      <c r="AM3480" s="5">
        <v>139.900634765625</v>
      </c>
      <c r="AN3480" s="5">
        <v>141.27381896972599</v>
      </c>
      <c r="AO3480" s="5">
        <v>140.32419331868468</v>
      </c>
      <c r="AP3480" s="5">
        <v>56.172534942626903</v>
      </c>
      <c r="AQ3480" s="5">
        <v>56.302478790283203</v>
      </c>
      <c r="AR3480" s="5">
        <v>69.812255859375</v>
      </c>
      <c r="AS3480" s="5">
        <v>60.762423197428369</v>
      </c>
      <c r="AT3480" s="5">
        <v>27.5368537902832</v>
      </c>
      <c r="AU3480" s="5">
        <v>34.103885650634702</v>
      </c>
      <c r="AV3480" s="5">
        <v>26.441408157348601</v>
      </c>
      <c r="AW3480" s="5">
        <v>29.360715866088835</v>
      </c>
      <c r="AX3480" s="5">
        <v>46.441593170166001</v>
      </c>
      <c r="AY3480" s="5">
        <v>43.821643829345703</v>
      </c>
      <c r="AZ3480" s="5">
        <v>38.0551147460937</v>
      </c>
      <c r="BA3480" s="5">
        <v>42.772783915201806</v>
      </c>
    </row>
    <row r="3481" spans="1:53" x14ac:dyDescent="0.2">
      <c r="A3481" s="1">
        <v>3478</v>
      </c>
      <c r="B3481" s="1" t="s">
        <v>13925</v>
      </c>
      <c r="C3481" s="1" t="s">
        <v>13926</v>
      </c>
      <c r="D3481" s="1" t="s">
        <v>13927</v>
      </c>
      <c r="E3481" s="1" t="s">
        <v>13928</v>
      </c>
      <c r="F3481" s="5">
        <v>282.07977294921801</v>
      </c>
      <c r="G3481" s="5">
        <v>97.095657348632798</v>
      </c>
      <c r="H3481" s="5">
        <v>107.563911437988</v>
      </c>
      <c r="I3481" s="5">
        <v>162.2464472452796</v>
      </c>
      <c r="J3481" s="5">
        <v>175.15802001953099</v>
      </c>
      <c r="K3481" s="5">
        <v>101.96921539306599</v>
      </c>
      <c r="L3481" s="5">
        <v>99.453948974609304</v>
      </c>
      <c r="M3481" s="5">
        <v>125.5270614624021</v>
      </c>
      <c r="N3481" s="5">
        <v>271.34182739257801</v>
      </c>
      <c r="O3481" s="5">
        <v>326.59445190429602</v>
      </c>
      <c r="P3481" s="5">
        <v>356.765869140625</v>
      </c>
      <c r="Q3481" s="5">
        <v>318.23404947916634</v>
      </c>
      <c r="S3481" s="5">
        <v>191.40689086914</v>
      </c>
      <c r="U3481" s="5">
        <v>191.40689086914</v>
      </c>
      <c r="V3481" s="5">
        <v>151.97717285156199</v>
      </c>
      <c r="W3481" s="5">
        <v>168.45344543457</v>
      </c>
      <c r="X3481" s="5">
        <v>147.74475097656199</v>
      </c>
      <c r="Y3481" s="5">
        <v>156.05845642089801</v>
      </c>
      <c r="Z3481" s="5">
        <v>206.60314941406199</v>
      </c>
      <c r="AA3481" s="5">
        <v>165.66865539550699</v>
      </c>
      <c r="AB3481" s="5">
        <v>223.640625</v>
      </c>
      <c r="AC3481" s="5">
        <v>198.63747660318964</v>
      </c>
      <c r="AD3481" s="5">
        <v>281.81884765625</v>
      </c>
      <c r="AE3481" s="5">
        <v>257.60116577148398</v>
      </c>
      <c r="AF3481" s="5">
        <v>305.48687744140602</v>
      </c>
      <c r="AG3481" s="5">
        <v>281.63563028971333</v>
      </c>
      <c r="AH3481" s="5">
        <v>157.22952270507801</v>
      </c>
      <c r="AI3481" s="5">
        <v>197.16871643066401</v>
      </c>
      <c r="AJ3481" s="5">
        <v>237.05599975585901</v>
      </c>
      <c r="AK3481" s="5">
        <v>197.15141296386699</v>
      </c>
      <c r="AL3481" s="5">
        <v>158.34925842285099</v>
      </c>
      <c r="AM3481" s="5">
        <v>123.47534942626901</v>
      </c>
      <c r="AN3481" s="5">
        <v>220.562240600585</v>
      </c>
      <c r="AO3481" s="5">
        <v>167.46228281656832</v>
      </c>
      <c r="AP3481" s="5">
        <v>164.66596984863199</v>
      </c>
      <c r="AQ3481" s="5">
        <v>166.46054077148401</v>
      </c>
      <c r="AR3481" s="5">
        <v>166.34881591796801</v>
      </c>
      <c r="AS3481" s="5">
        <v>165.825108846028</v>
      </c>
      <c r="AY3481" s="5">
        <v>74.068054199218693</v>
      </c>
      <c r="AZ3481" s="5">
        <v>124.89079284667901</v>
      </c>
      <c r="BA3481" s="5">
        <v>99.479423522948849</v>
      </c>
    </row>
    <row r="3482" spans="1:53" x14ac:dyDescent="0.2">
      <c r="A3482" s="1">
        <v>3479</v>
      </c>
      <c r="B3482" s="1" t="s">
        <v>13929</v>
      </c>
      <c r="C3482" s="1" t="s">
        <v>13930</v>
      </c>
      <c r="D3482" s="1" t="s">
        <v>13931</v>
      </c>
      <c r="E3482" s="1" t="s">
        <v>13932</v>
      </c>
      <c r="F3482" s="5">
        <v>187.29541015625</v>
      </c>
      <c r="G3482" s="5">
        <v>90.250419616699205</v>
      </c>
      <c r="H3482" s="5">
        <v>99.256790161132798</v>
      </c>
      <c r="I3482" s="5">
        <v>125.60087331136067</v>
      </c>
      <c r="J3482" s="5">
        <v>125.97914123535099</v>
      </c>
      <c r="K3482" s="5">
        <v>165.980209350585</v>
      </c>
      <c r="L3482" s="5">
        <v>205.04991149902301</v>
      </c>
      <c r="M3482" s="5">
        <v>165.66975402831966</v>
      </c>
      <c r="N3482" s="5">
        <v>122.67788696289</v>
      </c>
      <c r="P3482" s="5">
        <v>161.54989624023401</v>
      </c>
      <c r="Q3482" s="5">
        <v>142.11389160156199</v>
      </c>
      <c r="R3482" s="5">
        <v>174.85955810546801</v>
      </c>
      <c r="S3482" s="5">
        <v>170.60166931152301</v>
      </c>
      <c r="T3482" s="5">
        <v>157.71545410156199</v>
      </c>
      <c r="U3482" s="5">
        <v>167.72556050618434</v>
      </c>
      <c r="V3482" s="5">
        <v>188.80780029296801</v>
      </c>
      <c r="W3482" s="5">
        <v>200.86167907714801</v>
      </c>
      <c r="X3482" s="5">
        <v>159.89323425292901</v>
      </c>
      <c r="Y3482" s="5">
        <v>183.18757120768169</v>
      </c>
      <c r="Z3482" s="5">
        <v>256.19906616210898</v>
      </c>
      <c r="AA3482" s="5">
        <v>186.37715148925699</v>
      </c>
      <c r="AB3482" s="5">
        <v>248.23922729492099</v>
      </c>
      <c r="AC3482" s="5">
        <v>230.27181498209563</v>
      </c>
      <c r="AD3482" s="5">
        <v>269.75534057617102</v>
      </c>
      <c r="AE3482" s="5">
        <v>266.87261962890602</v>
      </c>
      <c r="AF3482" s="5">
        <v>218.84747314453099</v>
      </c>
      <c r="AG3482" s="5">
        <v>251.82514444986933</v>
      </c>
      <c r="AH3482" s="5">
        <v>189.35459899902301</v>
      </c>
      <c r="AI3482" s="5">
        <v>180.79782104492099</v>
      </c>
      <c r="AJ3482" s="5">
        <v>257.21868896484301</v>
      </c>
      <c r="AK3482" s="5">
        <v>209.12370300292901</v>
      </c>
      <c r="AL3482" s="5">
        <v>194.01129150390599</v>
      </c>
      <c r="AM3482" s="5">
        <v>162.21778869628901</v>
      </c>
      <c r="AN3482" s="5">
        <v>194.11892700195301</v>
      </c>
      <c r="AO3482" s="5">
        <v>183.44933573404933</v>
      </c>
      <c r="AP3482" s="5">
        <v>181.12574768066401</v>
      </c>
      <c r="AQ3482" s="5">
        <v>190.04934692382801</v>
      </c>
      <c r="AR3482" s="5">
        <v>179.58078002929599</v>
      </c>
      <c r="AS3482" s="5">
        <v>183.585291544596</v>
      </c>
      <c r="AV3482" s="5">
        <v>186.26496887207</v>
      </c>
      <c r="AW3482" s="5">
        <v>186.26496887207</v>
      </c>
      <c r="AX3482" s="5">
        <v>144.341552734375</v>
      </c>
      <c r="AY3482" s="5">
        <v>191.8896484375</v>
      </c>
      <c r="AZ3482" s="5">
        <v>252.79708862304599</v>
      </c>
      <c r="BA3482" s="5">
        <v>196.34276326497366</v>
      </c>
    </row>
    <row r="3483" spans="1:53" x14ac:dyDescent="0.2">
      <c r="A3483" s="1">
        <v>3480</v>
      </c>
      <c r="B3483" s="1" t="s">
        <v>13933</v>
      </c>
      <c r="C3483" s="1" t="s">
        <v>13934</v>
      </c>
      <c r="D3483" s="1" t="s">
        <v>13935</v>
      </c>
      <c r="E3483" s="1" t="s">
        <v>13936</v>
      </c>
      <c r="F3483" s="5">
        <v>332.01882934570301</v>
      </c>
      <c r="G3483" s="5">
        <v>319.511962890625</v>
      </c>
      <c r="H3483" s="5">
        <v>327.203857421875</v>
      </c>
      <c r="I3483" s="5">
        <v>326.244883219401</v>
      </c>
      <c r="J3483" s="5">
        <v>341.417388916015</v>
      </c>
      <c r="K3483" s="5">
        <v>353.61627197265602</v>
      </c>
      <c r="L3483" s="5">
        <v>340.39047241210898</v>
      </c>
      <c r="M3483" s="5">
        <v>345.14137776692661</v>
      </c>
      <c r="N3483" s="5">
        <v>184.83930969238199</v>
      </c>
      <c r="O3483" s="5">
        <v>193.73698425292901</v>
      </c>
      <c r="P3483" s="5">
        <v>193.92045593261699</v>
      </c>
      <c r="Q3483" s="5">
        <v>190.83224995930934</v>
      </c>
      <c r="R3483" s="5">
        <v>214.50973510742099</v>
      </c>
      <c r="S3483" s="5">
        <v>220.16252136230401</v>
      </c>
      <c r="T3483" s="5">
        <v>244.93482971191401</v>
      </c>
      <c r="U3483" s="5">
        <v>226.53569539387968</v>
      </c>
      <c r="V3483" s="5">
        <v>262.76818847656199</v>
      </c>
      <c r="W3483" s="5">
        <v>275.24810791015602</v>
      </c>
      <c r="X3483" s="5">
        <v>269.29309082031199</v>
      </c>
      <c r="Y3483" s="5">
        <v>269.10312906901004</v>
      </c>
      <c r="Z3483" s="5">
        <v>378.73577880859301</v>
      </c>
      <c r="AA3483" s="5">
        <v>389.54870605468699</v>
      </c>
      <c r="AB3483" s="5">
        <v>379.76599121093699</v>
      </c>
      <c r="AC3483" s="5">
        <v>382.683492024739</v>
      </c>
      <c r="AD3483" s="5">
        <v>466.07333374023398</v>
      </c>
      <c r="AE3483" s="5">
        <v>430.05960083007801</v>
      </c>
      <c r="AF3483" s="5">
        <v>446.47781372070301</v>
      </c>
      <c r="AG3483" s="5">
        <v>447.53691609700508</v>
      </c>
      <c r="AH3483" s="5">
        <v>448.28726196289</v>
      </c>
      <c r="AI3483" s="5">
        <v>437.27084350585898</v>
      </c>
      <c r="AJ3483" s="5">
        <v>417.59884643554602</v>
      </c>
      <c r="AK3483" s="5">
        <v>434.385650634765</v>
      </c>
      <c r="AL3483" s="5">
        <v>218.10673522949199</v>
      </c>
      <c r="AM3483" s="5">
        <v>225.49426269531199</v>
      </c>
      <c r="AN3483" s="5">
        <v>242.416732788085</v>
      </c>
      <c r="AO3483" s="5">
        <v>228.67257690429633</v>
      </c>
      <c r="AP3483" s="5">
        <v>278.26629638671801</v>
      </c>
      <c r="AQ3483" s="5">
        <v>254.53736877441401</v>
      </c>
      <c r="AR3483" s="5">
        <v>269.52191162109301</v>
      </c>
      <c r="AS3483" s="5">
        <v>267.4418589274083</v>
      </c>
      <c r="AT3483" s="5">
        <v>342.03793334960898</v>
      </c>
      <c r="AU3483" s="5">
        <v>454.37161254882801</v>
      </c>
      <c r="AV3483" s="5">
        <v>402.49789428710898</v>
      </c>
      <c r="AW3483" s="5">
        <v>399.63581339518197</v>
      </c>
      <c r="AX3483" s="5">
        <v>354.539947509765</v>
      </c>
      <c r="AY3483" s="5">
        <v>341.31491088867102</v>
      </c>
      <c r="AZ3483" s="5">
        <v>373.73638916015602</v>
      </c>
      <c r="BA3483" s="5">
        <v>356.530415852864</v>
      </c>
    </row>
    <row r="3484" spans="1:53" x14ac:dyDescent="0.2">
      <c r="A3484" s="1">
        <v>3481</v>
      </c>
      <c r="B3484" s="1" t="s">
        <v>13937</v>
      </c>
      <c r="C3484" s="1" t="s">
        <v>13938</v>
      </c>
      <c r="D3484" s="1" t="s">
        <v>13939</v>
      </c>
      <c r="E3484" s="1" t="s">
        <v>13940</v>
      </c>
      <c r="H3484" s="5">
        <v>41.077598571777301</v>
      </c>
      <c r="I3484" s="5">
        <v>41.077598571777301</v>
      </c>
      <c r="J3484" s="5">
        <v>25.216884613037099</v>
      </c>
      <c r="M3484" s="5">
        <v>25.216884613037099</v>
      </c>
      <c r="N3484" s="5">
        <v>111.43928527832</v>
      </c>
      <c r="O3484" s="5">
        <v>65.846595764160099</v>
      </c>
      <c r="P3484" s="5">
        <v>58.179439544677699</v>
      </c>
      <c r="Q3484" s="5">
        <v>78.488440195719264</v>
      </c>
      <c r="R3484" s="5">
        <v>35.292598724365199</v>
      </c>
      <c r="S3484" s="5">
        <v>36.957118988037102</v>
      </c>
      <c r="U3484" s="5">
        <v>36.124858856201151</v>
      </c>
      <c r="AJ3484" s="5">
        <v>170.44387817382801</v>
      </c>
      <c r="AK3484" s="5">
        <v>170.44387817382801</v>
      </c>
      <c r="AL3484" s="5">
        <v>83.692649841308594</v>
      </c>
      <c r="AM3484" s="5">
        <v>66.514823913574205</v>
      </c>
      <c r="AN3484" s="5">
        <v>65.011703491210895</v>
      </c>
      <c r="AO3484" s="5">
        <v>71.739725748697893</v>
      </c>
      <c r="AP3484" s="5">
        <v>51.6044921875</v>
      </c>
      <c r="AQ3484" s="5">
        <v>59.921260833740199</v>
      </c>
      <c r="AR3484" s="5">
        <v>59.839282989501903</v>
      </c>
      <c r="AS3484" s="5">
        <v>57.12167867024737</v>
      </c>
      <c r="AV3484" s="5">
        <v>37.496448516845703</v>
      </c>
      <c r="AW3484" s="5">
        <v>37.496448516845703</v>
      </c>
      <c r="AZ3484" s="5">
        <v>36.2411499023437</v>
      </c>
      <c r="BA3484" s="5">
        <v>36.2411499023437</v>
      </c>
    </row>
    <row r="3485" spans="1:53" x14ac:dyDescent="0.2">
      <c r="A3485" s="1">
        <v>3482</v>
      </c>
      <c r="B3485" s="1" t="s">
        <v>13941</v>
      </c>
      <c r="C3485" s="1" t="s">
        <v>13942</v>
      </c>
      <c r="D3485" s="1" t="s">
        <v>13943</v>
      </c>
      <c r="E3485" s="1" t="s">
        <v>13944</v>
      </c>
      <c r="F3485" s="5">
        <v>180.77256774902301</v>
      </c>
      <c r="G3485" s="5">
        <v>180.363677978515</v>
      </c>
      <c r="H3485" s="5">
        <v>240.07218933105401</v>
      </c>
      <c r="I3485" s="5">
        <v>200.40281168619734</v>
      </c>
      <c r="J3485" s="5">
        <v>255.38626098632801</v>
      </c>
      <c r="K3485" s="5">
        <v>229.544921875</v>
      </c>
      <c r="L3485" s="5">
        <v>254.58384704589801</v>
      </c>
      <c r="M3485" s="5">
        <v>246.50500996907533</v>
      </c>
      <c r="P3485" s="5">
        <v>196.903228759765</v>
      </c>
      <c r="Q3485" s="5">
        <v>196.903228759765</v>
      </c>
      <c r="R3485" s="5">
        <v>113.180206298828</v>
      </c>
      <c r="S3485" s="5">
        <v>108.25749206542901</v>
      </c>
      <c r="T3485" s="5">
        <v>71.337791442871094</v>
      </c>
      <c r="U3485" s="5">
        <v>97.59182993570937</v>
      </c>
      <c r="V3485" s="5">
        <v>382.05187988281199</v>
      </c>
      <c r="W3485" s="5">
        <v>387.76156616210898</v>
      </c>
      <c r="X3485" s="5">
        <v>363.67095947265602</v>
      </c>
      <c r="Y3485" s="5">
        <v>377.82813517252566</v>
      </c>
      <c r="Z3485" s="5">
        <v>230.44906616210901</v>
      </c>
      <c r="AA3485" s="5">
        <v>246.32516479492099</v>
      </c>
      <c r="AB3485" s="5">
        <v>236.43505859375</v>
      </c>
      <c r="AC3485" s="5">
        <v>237.73642985026001</v>
      </c>
      <c r="AD3485" s="5">
        <v>574.32965087890602</v>
      </c>
      <c r="AE3485" s="5">
        <v>570.38610839843705</v>
      </c>
      <c r="AF3485" s="5">
        <v>561.61462402343705</v>
      </c>
      <c r="AG3485" s="5">
        <v>568.77679443359341</v>
      </c>
      <c r="AH3485" s="5">
        <v>554.628173828125</v>
      </c>
      <c r="AI3485" s="5">
        <v>509.40026855468699</v>
      </c>
      <c r="AJ3485" s="5">
        <v>525.14562988281205</v>
      </c>
      <c r="AK3485" s="5">
        <v>529.72469075520803</v>
      </c>
      <c r="AL3485" s="5">
        <v>222.44779968261699</v>
      </c>
      <c r="AM3485" s="5">
        <v>201.60040283203099</v>
      </c>
      <c r="AN3485" s="5">
        <v>198.552001953125</v>
      </c>
      <c r="AO3485" s="5">
        <v>207.53340148925767</v>
      </c>
      <c r="AP3485" s="5">
        <v>212.07672119140599</v>
      </c>
      <c r="AQ3485" s="5">
        <v>224.58190917968699</v>
      </c>
      <c r="AR3485" s="5">
        <v>237.736068725585</v>
      </c>
      <c r="AS3485" s="5">
        <v>224.79823303222599</v>
      </c>
      <c r="AT3485" s="5">
        <v>386.161376953125</v>
      </c>
      <c r="AU3485" s="5">
        <v>447.64840698242102</v>
      </c>
      <c r="AV3485" s="5">
        <v>276.96826171875</v>
      </c>
      <c r="AW3485" s="5">
        <v>370.25934855143197</v>
      </c>
      <c r="AX3485" s="5">
        <v>561.76324462890602</v>
      </c>
      <c r="AY3485" s="5">
        <v>478.72152709960898</v>
      </c>
      <c r="AZ3485" s="5">
        <v>469.34286499023398</v>
      </c>
      <c r="BA3485" s="5">
        <v>503.2758789062496</v>
      </c>
    </row>
    <row r="3486" spans="1:53" x14ac:dyDescent="0.2">
      <c r="A3486" s="1">
        <v>3483</v>
      </c>
      <c r="B3486" s="1" t="s">
        <v>13945</v>
      </c>
      <c r="C3486" s="1" t="s">
        <v>13946</v>
      </c>
      <c r="D3486" s="1" t="s">
        <v>13947</v>
      </c>
      <c r="E3486" s="1" t="s">
        <v>13948</v>
      </c>
      <c r="F3486" s="5">
        <v>102.41476440429599</v>
      </c>
      <c r="G3486" s="5">
        <v>101.75617980957</v>
      </c>
      <c r="H3486" s="5">
        <v>104.228218078613</v>
      </c>
      <c r="I3486" s="5">
        <v>102.79972076415966</v>
      </c>
      <c r="J3486" s="5">
        <v>116.455421447753</v>
      </c>
      <c r="K3486" s="5">
        <v>113.38474273681599</v>
      </c>
      <c r="L3486" s="5">
        <v>113.43936920166</v>
      </c>
      <c r="M3486" s="5">
        <v>114.426511128743</v>
      </c>
      <c r="N3486" s="5">
        <v>158.86732482910099</v>
      </c>
      <c r="O3486" s="5">
        <v>154.16117858886699</v>
      </c>
      <c r="P3486" s="5">
        <v>152.37066650390599</v>
      </c>
      <c r="Q3486" s="5">
        <v>155.13305664062466</v>
      </c>
      <c r="R3486" s="5">
        <v>68.217880249023395</v>
      </c>
      <c r="S3486" s="5">
        <v>54.511146545410099</v>
      </c>
      <c r="T3486" s="5">
        <v>60.841312408447202</v>
      </c>
      <c r="U3486" s="5">
        <v>61.190113067626896</v>
      </c>
      <c r="V3486" s="5">
        <v>65.577384948730398</v>
      </c>
      <c r="W3486" s="5">
        <v>58.669567108154297</v>
      </c>
      <c r="X3486" s="5">
        <v>56.064785003662102</v>
      </c>
      <c r="Y3486" s="5">
        <v>60.103912353515597</v>
      </c>
      <c r="Z3486" s="5">
        <v>61.071147918701101</v>
      </c>
      <c r="AA3486" s="5">
        <v>60.206298828125</v>
      </c>
      <c r="AB3486" s="5">
        <v>62.502010345458899</v>
      </c>
      <c r="AC3486" s="5">
        <v>61.259819030761662</v>
      </c>
      <c r="AD3486" s="5">
        <v>74.755867004394503</v>
      </c>
      <c r="AE3486" s="5">
        <v>78.315185546875</v>
      </c>
      <c r="AF3486" s="5">
        <v>71.190811157226506</v>
      </c>
      <c r="AG3486" s="5">
        <v>74.753954569498674</v>
      </c>
      <c r="AH3486" s="5">
        <v>66.577682495117102</v>
      </c>
      <c r="AI3486" s="5">
        <v>69.629470825195298</v>
      </c>
      <c r="AJ3486" s="5">
        <v>59.795024871826101</v>
      </c>
      <c r="AK3486" s="5">
        <v>65.334059397379505</v>
      </c>
      <c r="AL3486" s="5">
        <v>132.46519470214801</v>
      </c>
      <c r="AM3486" s="5">
        <v>133.68794250488199</v>
      </c>
      <c r="AN3486" s="5">
        <v>129.17610168457</v>
      </c>
      <c r="AO3486" s="5">
        <v>131.77641296386665</v>
      </c>
      <c r="AP3486" s="5">
        <v>64.967689514160099</v>
      </c>
      <c r="AQ3486" s="5">
        <v>61.583145141601499</v>
      </c>
      <c r="AR3486" s="5">
        <v>61.792186737060497</v>
      </c>
      <c r="AS3486" s="5">
        <v>62.781007130940701</v>
      </c>
      <c r="AT3486" s="5">
        <v>56.772537231445298</v>
      </c>
      <c r="AU3486" s="5">
        <v>34.336734771728501</v>
      </c>
      <c r="AV3486" s="5">
        <v>51.049591064453097</v>
      </c>
      <c r="AW3486" s="5">
        <v>47.386287689208963</v>
      </c>
      <c r="AX3486" s="5">
        <v>58.747959136962798</v>
      </c>
      <c r="AY3486" s="5">
        <v>53.150001525878899</v>
      </c>
      <c r="AZ3486" s="5">
        <v>47.964717864990199</v>
      </c>
      <c r="BA3486" s="5">
        <v>53.287559509277294</v>
      </c>
    </row>
    <row r="3487" spans="1:53" x14ac:dyDescent="0.2">
      <c r="A3487" s="1">
        <v>3484</v>
      </c>
      <c r="B3487" s="1" t="s">
        <v>13949</v>
      </c>
      <c r="C3487" s="1" t="s">
        <v>13950</v>
      </c>
      <c r="D3487" s="1" t="s">
        <v>13951</v>
      </c>
      <c r="E3487" s="1" t="s">
        <v>13952</v>
      </c>
      <c r="F3487" s="5">
        <v>75.736648559570298</v>
      </c>
      <c r="G3487" s="5">
        <v>119.210472106933</v>
      </c>
      <c r="H3487" s="5">
        <v>103.11300659179599</v>
      </c>
      <c r="I3487" s="5">
        <v>99.353375752766439</v>
      </c>
      <c r="J3487" s="5">
        <v>49.141921997070298</v>
      </c>
      <c r="K3487" s="5">
        <v>76.892517089843693</v>
      </c>
      <c r="L3487" s="5">
        <v>90.285469055175696</v>
      </c>
      <c r="M3487" s="5">
        <v>72.106636047363224</v>
      </c>
      <c r="N3487" s="5">
        <v>171.06422424316401</v>
      </c>
      <c r="O3487" s="5">
        <v>178.29441833496</v>
      </c>
      <c r="P3487" s="5">
        <v>136.339599609375</v>
      </c>
      <c r="Q3487" s="5">
        <v>161.89941406249966</v>
      </c>
      <c r="R3487" s="5">
        <v>167.81129455566401</v>
      </c>
      <c r="S3487" s="5">
        <v>104.799919128417</v>
      </c>
      <c r="T3487" s="5">
        <v>173.64836120605401</v>
      </c>
      <c r="U3487" s="5">
        <v>148.753191630045</v>
      </c>
      <c r="V3487" s="5">
        <v>35.492645263671797</v>
      </c>
      <c r="W3487" s="5">
        <v>88.719894409179602</v>
      </c>
      <c r="X3487" s="5">
        <v>43.797492980957003</v>
      </c>
      <c r="Y3487" s="5">
        <v>56.003344217936132</v>
      </c>
      <c r="Z3487" s="5">
        <v>78.009460449218693</v>
      </c>
      <c r="AA3487" s="5">
        <v>56.235359191894503</v>
      </c>
      <c r="AB3487" s="5">
        <v>49.273044586181598</v>
      </c>
      <c r="AC3487" s="5">
        <v>61.172621409098269</v>
      </c>
      <c r="AE3487" s="5">
        <v>37.606956481933501</v>
      </c>
      <c r="AF3487" s="5">
        <v>57.011848449707003</v>
      </c>
      <c r="AG3487" s="5">
        <v>47.309402465820256</v>
      </c>
      <c r="AH3487" s="5">
        <v>33.116359710693303</v>
      </c>
      <c r="AI3487" s="5">
        <v>71.414535522460895</v>
      </c>
      <c r="AJ3487" s="5">
        <v>45.081295013427699</v>
      </c>
      <c r="AK3487" s="5">
        <v>49.870730082193965</v>
      </c>
      <c r="AL3487" s="5">
        <v>65.880836486816406</v>
      </c>
      <c r="AM3487" s="5">
        <v>55.160820007324197</v>
      </c>
      <c r="AN3487" s="5">
        <v>71.084899902343693</v>
      </c>
      <c r="AO3487" s="5">
        <v>64.042185465494768</v>
      </c>
      <c r="AP3487" s="5">
        <v>34.620655059814403</v>
      </c>
      <c r="AQ3487" s="5">
        <v>55.879142761230398</v>
      </c>
      <c r="AR3487" s="5">
        <v>35.557277679443303</v>
      </c>
      <c r="AS3487" s="5">
        <v>42.019025166829373</v>
      </c>
      <c r="AX3487" s="5">
        <v>31.850358963012599</v>
      </c>
      <c r="AY3487" s="5">
        <v>36.552459716796797</v>
      </c>
      <c r="AZ3487" s="5">
        <v>50.581581115722599</v>
      </c>
      <c r="BA3487" s="5">
        <v>39.661466598510664</v>
      </c>
    </row>
    <row r="3488" spans="1:53" x14ac:dyDescent="0.2">
      <c r="A3488" s="1">
        <v>3485</v>
      </c>
      <c r="B3488" s="1" t="s">
        <v>13953</v>
      </c>
      <c r="C3488" s="1" t="s">
        <v>13954</v>
      </c>
      <c r="D3488" s="1" t="s">
        <v>13955</v>
      </c>
      <c r="E3488" s="1" t="s">
        <v>13956</v>
      </c>
      <c r="F3488" s="5">
        <v>165.48400878906199</v>
      </c>
      <c r="G3488" s="5">
        <v>215.42121887207</v>
      </c>
      <c r="H3488" s="5">
        <v>203.75489807128901</v>
      </c>
      <c r="I3488" s="5">
        <v>194.88670857747366</v>
      </c>
      <c r="J3488" s="5">
        <v>167.67137145996</v>
      </c>
      <c r="K3488" s="5">
        <v>197.92514038085901</v>
      </c>
      <c r="L3488" s="5">
        <v>168.02421569824199</v>
      </c>
      <c r="M3488" s="5">
        <v>177.87357584635367</v>
      </c>
      <c r="N3488" s="5">
        <v>259.38491821289</v>
      </c>
      <c r="O3488" s="5">
        <v>250.57710266113199</v>
      </c>
      <c r="P3488" s="5">
        <v>250.06683349609301</v>
      </c>
      <c r="Q3488" s="5">
        <v>253.34295145670498</v>
      </c>
      <c r="R3488" s="5">
        <v>221.85818481445301</v>
      </c>
      <c r="S3488" s="5">
        <v>199.01461791992099</v>
      </c>
      <c r="T3488" s="5">
        <v>160.87617492675699</v>
      </c>
      <c r="U3488" s="5">
        <v>193.91632588704366</v>
      </c>
      <c r="V3488" s="5">
        <v>165.93782043457</v>
      </c>
      <c r="W3488" s="5">
        <v>189.71937561035099</v>
      </c>
      <c r="X3488" s="5">
        <v>185.82518005371</v>
      </c>
      <c r="Y3488" s="5">
        <v>180.49412536621034</v>
      </c>
      <c r="Z3488" s="5">
        <v>187.03842163085901</v>
      </c>
      <c r="AA3488" s="5">
        <v>168.63526916503901</v>
      </c>
      <c r="AB3488" s="5">
        <v>174.124755859375</v>
      </c>
      <c r="AC3488" s="5">
        <v>176.59948221842433</v>
      </c>
      <c r="AD3488" s="5">
        <v>169.57554626464801</v>
      </c>
      <c r="AE3488" s="5">
        <v>160.44905090332</v>
      </c>
      <c r="AF3488" s="5">
        <v>161.01823425292901</v>
      </c>
      <c r="AG3488" s="5">
        <v>163.68094380696567</v>
      </c>
      <c r="AH3488" s="5">
        <v>171.50103759765599</v>
      </c>
      <c r="AI3488" s="5">
        <v>208.17291259765599</v>
      </c>
      <c r="AJ3488" s="5">
        <v>163.17207336425699</v>
      </c>
      <c r="AK3488" s="5">
        <v>180.94867451985633</v>
      </c>
      <c r="AL3488" s="5">
        <v>216.89187622070301</v>
      </c>
      <c r="AM3488" s="5">
        <v>215.57077026367099</v>
      </c>
      <c r="AN3488" s="5">
        <v>222.800033569335</v>
      </c>
      <c r="AO3488" s="5">
        <v>218.42089335123634</v>
      </c>
      <c r="AP3488" s="5">
        <v>167.60865783691401</v>
      </c>
      <c r="AQ3488" s="5">
        <v>199.469970703125</v>
      </c>
      <c r="AR3488" s="5">
        <v>176.68421936035099</v>
      </c>
      <c r="AS3488" s="5">
        <v>181.2542826334633</v>
      </c>
      <c r="AT3488" s="5">
        <v>189.754959106445</v>
      </c>
      <c r="AU3488" s="5">
        <v>203.03500366210901</v>
      </c>
      <c r="AV3488" s="5">
        <v>224.80430603027301</v>
      </c>
      <c r="AW3488" s="5">
        <v>205.86475626627566</v>
      </c>
      <c r="AX3488" s="5">
        <v>180.69873046875</v>
      </c>
      <c r="AY3488" s="5">
        <v>147.34803771972599</v>
      </c>
      <c r="AZ3488" s="5">
        <v>160.654693603515</v>
      </c>
      <c r="BA3488" s="5">
        <v>162.90048726399701</v>
      </c>
    </row>
    <row r="3489" spans="1:53" x14ac:dyDescent="0.2">
      <c r="A3489" s="1">
        <v>3486</v>
      </c>
      <c r="B3489" s="1" t="s">
        <v>13957</v>
      </c>
      <c r="C3489" s="1" t="s">
        <v>13958</v>
      </c>
      <c r="D3489" s="1" t="s">
        <v>13959</v>
      </c>
      <c r="E3489" s="1" t="s">
        <v>13960</v>
      </c>
      <c r="F3489" s="5">
        <v>510.92739868164</v>
      </c>
      <c r="G3489" s="5">
        <v>554.25439453125</v>
      </c>
      <c r="H3489" s="5">
        <v>571.82458496093705</v>
      </c>
      <c r="I3489" s="5">
        <v>545.66879272460903</v>
      </c>
      <c r="J3489" s="5">
        <v>485.20953369140602</v>
      </c>
      <c r="K3489" s="5">
        <v>494.51962280273398</v>
      </c>
      <c r="L3489" s="5">
        <v>491.94259643554602</v>
      </c>
      <c r="M3489" s="5">
        <v>490.55725097656199</v>
      </c>
      <c r="N3489" s="5">
        <v>510.07507324218699</v>
      </c>
      <c r="O3489" s="5">
        <v>516.94915771484295</v>
      </c>
      <c r="P3489" s="5">
        <v>545.709228515625</v>
      </c>
      <c r="Q3489" s="5">
        <v>524.24448649088492</v>
      </c>
      <c r="R3489" s="5">
        <v>464.475341796875</v>
      </c>
      <c r="S3489" s="5">
        <v>436.47482299804602</v>
      </c>
      <c r="T3489" s="5">
        <v>461.14276123046801</v>
      </c>
      <c r="U3489" s="5">
        <v>454.03097534179636</v>
      </c>
      <c r="V3489" s="5">
        <v>329.71661376953102</v>
      </c>
      <c r="W3489" s="5">
        <v>358.814361572265</v>
      </c>
      <c r="X3489" s="5">
        <v>334.85018920898398</v>
      </c>
      <c r="Y3489" s="5">
        <v>341.12705485025998</v>
      </c>
      <c r="Z3489" s="5">
        <v>345.15835571289</v>
      </c>
      <c r="AA3489" s="5">
        <v>381.80316162109301</v>
      </c>
      <c r="AB3489" s="5">
        <v>351.30987548828102</v>
      </c>
      <c r="AC3489" s="5">
        <v>359.42379760742136</v>
      </c>
      <c r="AD3489" s="5">
        <v>596.31317138671795</v>
      </c>
      <c r="AE3489" s="5">
        <v>601.96667480468705</v>
      </c>
      <c r="AF3489" s="5">
        <v>609.02972412109295</v>
      </c>
      <c r="AG3489" s="5">
        <v>602.4365234374992</v>
      </c>
      <c r="AH3489" s="5">
        <v>609.71539306640602</v>
      </c>
      <c r="AI3489" s="5">
        <v>610.61297607421795</v>
      </c>
      <c r="AJ3489" s="5">
        <v>601.83850097656205</v>
      </c>
      <c r="AK3489" s="5">
        <v>607.38895670572867</v>
      </c>
      <c r="AL3489" s="5">
        <v>566.01544189453102</v>
      </c>
      <c r="AM3489" s="5">
        <v>566.669677734375</v>
      </c>
      <c r="AN3489" s="5">
        <v>560.41009521484295</v>
      </c>
      <c r="AO3489" s="5">
        <v>564.36507161458303</v>
      </c>
      <c r="AP3489" s="5">
        <v>503.049072265625</v>
      </c>
      <c r="AQ3489" s="5">
        <v>488.73175048828102</v>
      </c>
      <c r="AR3489" s="5">
        <v>488.81027221679602</v>
      </c>
      <c r="AS3489" s="5">
        <v>493.53036499023398</v>
      </c>
      <c r="AT3489" s="5">
        <v>559.12310791015602</v>
      </c>
      <c r="AU3489" s="5">
        <v>545.06506347656205</v>
      </c>
      <c r="AV3489" s="5">
        <v>595.30743408203102</v>
      </c>
      <c r="AW3489" s="5">
        <v>566.49853515624966</v>
      </c>
      <c r="AX3489" s="5">
        <v>489.26779174804602</v>
      </c>
      <c r="AY3489" s="5">
        <v>425.33776855468699</v>
      </c>
      <c r="AZ3489" s="5">
        <v>468.6982421875</v>
      </c>
      <c r="BA3489" s="5">
        <v>461.10126749674436</v>
      </c>
    </row>
    <row r="3490" spans="1:53" x14ac:dyDescent="0.2">
      <c r="A3490" s="1">
        <v>3487</v>
      </c>
      <c r="B3490" s="1" t="s">
        <v>13961</v>
      </c>
      <c r="C3490" s="1" t="s">
        <v>13962</v>
      </c>
      <c r="D3490" s="1" t="s">
        <v>13963</v>
      </c>
      <c r="E3490" s="1" t="s">
        <v>13964</v>
      </c>
      <c r="F3490" s="5">
        <v>47.5574340820312</v>
      </c>
      <c r="H3490" s="5">
        <v>7.6481480598449698</v>
      </c>
      <c r="I3490" s="5">
        <v>27.602791070938085</v>
      </c>
      <c r="J3490" s="5">
        <v>7.02903079986572</v>
      </c>
      <c r="M3490" s="5">
        <v>7.02903079986572</v>
      </c>
      <c r="N3490" s="5">
        <v>67.629776000976506</v>
      </c>
      <c r="O3490" s="5">
        <v>82.895011901855398</v>
      </c>
      <c r="P3490" s="5">
        <v>74.046325683593693</v>
      </c>
      <c r="Q3490" s="5">
        <v>74.857037862141866</v>
      </c>
      <c r="R3490" s="5">
        <v>20.493740081787099</v>
      </c>
      <c r="T3490" s="5">
        <v>33.8450927734375</v>
      </c>
      <c r="U3490" s="5">
        <v>27.169416427612298</v>
      </c>
      <c r="V3490" s="5">
        <v>29.895318984985298</v>
      </c>
      <c r="W3490" s="5">
        <v>40.055225372314403</v>
      </c>
      <c r="X3490" s="5">
        <v>35.782428741455</v>
      </c>
      <c r="Y3490" s="5">
        <v>35.244324366251568</v>
      </c>
      <c r="AA3490" s="5">
        <v>36.549362182617102</v>
      </c>
      <c r="AB3490" s="5">
        <v>21.197856903076101</v>
      </c>
      <c r="AC3490" s="5">
        <v>28.873609542846602</v>
      </c>
      <c r="AD3490" s="5">
        <v>27.680837631225501</v>
      </c>
      <c r="AE3490" s="5">
        <v>34.938125610351499</v>
      </c>
      <c r="AF3490" s="5">
        <v>34.594959259033203</v>
      </c>
      <c r="AG3490" s="5">
        <v>32.404640833536739</v>
      </c>
      <c r="AH3490" s="5">
        <v>28.6757278442382</v>
      </c>
      <c r="AI3490" s="5">
        <v>29.7775859832763</v>
      </c>
      <c r="AK3490" s="5">
        <v>29.22665691375725</v>
      </c>
      <c r="AL3490" s="5">
        <v>43.428775787353501</v>
      </c>
      <c r="AM3490" s="5">
        <v>31.7764682769775</v>
      </c>
      <c r="AN3490" s="5">
        <v>24.695339202880799</v>
      </c>
      <c r="AO3490" s="5">
        <v>33.300194422403933</v>
      </c>
      <c r="AQ3490" s="5">
        <v>62.147941589355398</v>
      </c>
      <c r="AS3490" s="5">
        <v>62.147941589355398</v>
      </c>
      <c r="AT3490" s="5">
        <v>28.818168640136701</v>
      </c>
      <c r="AU3490" s="5">
        <v>44.703575134277301</v>
      </c>
      <c r="AV3490" s="5">
        <v>41.9588203430175</v>
      </c>
      <c r="AW3490" s="5">
        <v>38.493521372477169</v>
      </c>
      <c r="AX3490" s="5">
        <v>39.396511077880803</v>
      </c>
      <c r="AY3490" s="5">
        <v>33.6455078125</v>
      </c>
      <c r="AZ3490" s="5">
        <v>44.130748748779297</v>
      </c>
      <c r="BA3490" s="5">
        <v>39.057589213053369</v>
      </c>
    </row>
    <row r="3491" spans="1:53" x14ac:dyDescent="0.2">
      <c r="A3491" s="1">
        <v>3488</v>
      </c>
      <c r="B3491" s="1" t="s">
        <v>13965</v>
      </c>
      <c r="C3491" s="1" t="s">
        <v>13966</v>
      </c>
      <c r="D3491" s="1" t="s">
        <v>13967</v>
      </c>
      <c r="E3491" s="1" t="s">
        <v>13968</v>
      </c>
      <c r="F3491" s="5">
        <v>175.04231262207</v>
      </c>
      <c r="G3491" s="5">
        <v>104.71597290039</v>
      </c>
      <c r="H3491" s="5">
        <v>179.68209838867099</v>
      </c>
      <c r="I3491" s="5">
        <v>153.14679463704366</v>
      </c>
      <c r="J3491" s="5">
        <v>231.67791748046801</v>
      </c>
      <c r="K3491" s="5">
        <v>182.59910583496</v>
      </c>
      <c r="L3491" s="5">
        <v>194.25175476074199</v>
      </c>
      <c r="M3491" s="5">
        <v>202.84292602538997</v>
      </c>
      <c r="N3491" s="5">
        <v>145.88134765625</v>
      </c>
      <c r="O3491" s="5">
        <v>175.39056396484301</v>
      </c>
      <c r="P3491" s="5">
        <v>181.58792114257801</v>
      </c>
      <c r="Q3491" s="5">
        <v>167.619944254557</v>
      </c>
      <c r="R3491" s="5">
        <v>113.86019897460901</v>
      </c>
      <c r="S3491" s="5">
        <v>130.48764038085901</v>
      </c>
      <c r="T3491" s="5">
        <v>132.83114624023401</v>
      </c>
      <c r="U3491" s="5">
        <v>125.72632853190066</v>
      </c>
      <c r="V3491" s="5">
        <v>120.55515289306599</v>
      </c>
      <c r="W3491" s="5">
        <v>141.34550476074199</v>
      </c>
      <c r="X3491" s="5">
        <v>97.571945190429602</v>
      </c>
      <c r="Y3491" s="5">
        <v>119.82420094807919</v>
      </c>
      <c r="Z3491" s="5">
        <v>144.84216308593699</v>
      </c>
      <c r="AA3491" s="5">
        <v>142.904052734375</v>
      </c>
      <c r="AB3491" s="5">
        <v>135.70234680175699</v>
      </c>
      <c r="AC3491" s="5">
        <v>141.14952087402298</v>
      </c>
      <c r="AD3491" s="5">
        <v>148.50166320800699</v>
      </c>
      <c r="AE3491" s="5">
        <v>104.71688842773401</v>
      </c>
      <c r="AF3491" s="5">
        <v>124.20627593994099</v>
      </c>
      <c r="AG3491" s="5">
        <v>125.80827585856066</v>
      </c>
      <c r="AH3491" s="5">
        <v>133.11782836914</v>
      </c>
      <c r="AI3491" s="5">
        <v>114.615661621093</v>
      </c>
      <c r="AJ3491" s="5">
        <v>175.78953552246</v>
      </c>
      <c r="AK3491" s="5">
        <v>141.17434183756436</v>
      </c>
      <c r="AL3491" s="5">
        <v>83.059928894042898</v>
      </c>
      <c r="AO3491" s="5">
        <v>83.059928894042898</v>
      </c>
      <c r="AP3491" s="5">
        <v>111.62883758544901</v>
      </c>
      <c r="AQ3491" s="5">
        <v>112.749610900878</v>
      </c>
      <c r="AR3491" s="5">
        <v>141.51942443847599</v>
      </c>
      <c r="AS3491" s="5">
        <v>121.96595764160099</v>
      </c>
      <c r="AT3491" s="5">
        <v>142.05946350097599</v>
      </c>
      <c r="AU3491" s="5">
        <v>159.37942504882801</v>
      </c>
      <c r="AV3491" s="5">
        <v>141.611724853515</v>
      </c>
      <c r="AW3491" s="5">
        <v>147.68353780110633</v>
      </c>
      <c r="AX3491" s="5">
        <v>119.44572448730401</v>
      </c>
      <c r="AY3491" s="5">
        <v>93.220199584960895</v>
      </c>
      <c r="AZ3491" s="5">
        <v>98.589714050292898</v>
      </c>
      <c r="BA3491" s="5">
        <v>103.75187937418593</v>
      </c>
    </row>
    <row r="3492" spans="1:53" x14ac:dyDescent="0.2">
      <c r="A3492" s="1">
        <v>3489</v>
      </c>
      <c r="B3492" s="1" t="s">
        <v>13969</v>
      </c>
      <c r="C3492" s="1" t="s">
        <v>13970</v>
      </c>
      <c r="D3492" s="1" t="s">
        <v>13971</v>
      </c>
      <c r="E3492" s="1" t="s">
        <v>13972</v>
      </c>
      <c r="F3492" s="5">
        <v>100.319122314453</v>
      </c>
      <c r="G3492" s="5">
        <v>95.410629272460895</v>
      </c>
      <c r="H3492" s="5">
        <v>104.677322387695</v>
      </c>
      <c r="I3492" s="5">
        <v>100.13569132486964</v>
      </c>
      <c r="J3492" s="5">
        <v>115.18251800537099</v>
      </c>
      <c r="K3492" s="5">
        <v>79.387687683105398</v>
      </c>
      <c r="L3492" s="5">
        <v>81.870819091796804</v>
      </c>
      <c r="M3492" s="5">
        <v>92.14700826009107</v>
      </c>
      <c r="N3492" s="5">
        <v>127.91692352294901</v>
      </c>
      <c r="O3492" s="5">
        <v>150.6865234375</v>
      </c>
      <c r="P3492" s="5">
        <v>150.41998291015599</v>
      </c>
      <c r="Q3492" s="5">
        <v>143.00780995686833</v>
      </c>
      <c r="R3492" s="5">
        <v>104.929626464843</v>
      </c>
      <c r="S3492" s="5">
        <v>106.174354553222</v>
      </c>
      <c r="T3492" s="5">
        <v>123.84937286376901</v>
      </c>
      <c r="U3492" s="5">
        <v>111.65111796061133</v>
      </c>
      <c r="V3492" s="5">
        <v>70.901359558105398</v>
      </c>
      <c r="W3492" s="5">
        <v>62.988971710205</v>
      </c>
      <c r="X3492" s="5">
        <v>49.305816650390597</v>
      </c>
      <c r="Y3492" s="5">
        <v>61.065382639566998</v>
      </c>
      <c r="Z3492" s="5">
        <v>50.153816223144503</v>
      </c>
      <c r="AA3492" s="5">
        <v>80.685890197753906</v>
      </c>
      <c r="AB3492" s="5">
        <v>66.232650756835895</v>
      </c>
      <c r="AC3492" s="5">
        <v>65.690785725911439</v>
      </c>
      <c r="AD3492" s="5">
        <v>62.310749053955</v>
      </c>
      <c r="AE3492" s="5">
        <v>69.988525390625</v>
      </c>
      <c r="AF3492" s="5">
        <v>93.840301513671804</v>
      </c>
      <c r="AG3492" s="5">
        <v>75.379858652750599</v>
      </c>
      <c r="AH3492" s="5">
        <v>80.389823913574205</v>
      </c>
      <c r="AI3492" s="5">
        <v>74.786628723144503</v>
      </c>
      <c r="AJ3492" s="5">
        <v>72.599044799804602</v>
      </c>
      <c r="AK3492" s="5">
        <v>75.925165812174427</v>
      </c>
      <c r="AL3492" s="5">
        <v>131.73139953613199</v>
      </c>
      <c r="AM3492" s="5">
        <v>132.197998046875</v>
      </c>
      <c r="AN3492" s="5">
        <v>131.56694030761699</v>
      </c>
      <c r="AO3492" s="5">
        <v>131.832112630208</v>
      </c>
      <c r="AP3492" s="5">
        <v>94.110343933105398</v>
      </c>
      <c r="AQ3492" s="5">
        <v>81.310234069824205</v>
      </c>
      <c r="AR3492" s="5">
        <v>87.854873657226506</v>
      </c>
      <c r="AS3492" s="5">
        <v>87.758483886718707</v>
      </c>
      <c r="AT3492" s="5">
        <v>104.232040405273</v>
      </c>
      <c r="AU3492" s="5">
        <v>63.889873504638601</v>
      </c>
      <c r="AV3492" s="5">
        <v>69.256164550781193</v>
      </c>
      <c r="AW3492" s="5">
        <v>79.126026153564268</v>
      </c>
      <c r="AX3492" s="5">
        <v>54.621974945068303</v>
      </c>
      <c r="AY3492" s="5">
        <v>66.201652526855398</v>
      </c>
      <c r="AZ3492" s="5">
        <v>80.426216125488196</v>
      </c>
      <c r="BA3492" s="5">
        <v>67.083281199137289</v>
      </c>
    </row>
    <row r="3493" spans="1:53" x14ac:dyDescent="0.2">
      <c r="A3493" s="1">
        <v>3490</v>
      </c>
      <c r="B3493" s="1" t="s">
        <v>13973</v>
      </c>
      <c r="C3493" s="1" t="s">
        <v>13974</v>
      </c>
      <c r="D3493" s="1" t="s">
        <v>13975</v>
      </c>
      <c r="E3493" s="1" t="s">
        <v>13976</v>
      </c>
      <c r="F3493" s="5">
        <v>359.98248291015602</v>
      </c>
      <c r="G3493" s="5">
        <v>315.32717895507801</v>
      </c>
      <c r="H3493" s="5">
        <v>357.34906005859301</v>
      </c>
      <c r="I3493" s="5">
        <v>344.21957397460898</v>
      </c>
      <c r="J3493" s="5">
        <v>345.644927978515</v>
      </c>
      <c r="K3493" s="5">
        <v>328.24359130859301</v>
      </c>
      <c r="L3493" s="5">
        <v>369.86517333984301</v>
      </c>
      <c r="M3493" s="5">
        <v>347.91789754231701</v>
      </c>
      <c r="N3493" s="5">
        <v>979.28070068359295</v>
      </c>
      <c r="O3493" s="5">
        <v>1070.81762695312</v>
      </c>
      <c r="P3493" s="5">
        <v>1047.51611328125</v>
      </c>
      <c r="Q3493" s="5">
        <v>1032.5381469726542</v>
      </c>
      <c r="R3493" s="5">
        <v>600.20269775390602</v>
      </c>
      <c r="S3493" s="5">
        <v>631.73681640625</v>
      </c>
      <c r="T3493" s="5">
        <v>588.04870605468705</v>
      </c>
      <c r="U3493" s="5">
        <v>606.66274007161439</v>
      </c>
      <c r="V3493" s="5">
        <v>340.19662475585898</v>
      </c>
      <c r="W3493" s="5">
        <v>305.87057495117102</v>
      </c>
      <c r="X3493" s="5">
        <v>363.36825561523398</v>
      </c>
      <c r="Y3493" s="5">
        <v>336.47848510742136</v>
      </c>
      <c r="Z3493" s="5">
        <v>418.10211181640602</v>
      </c>
      <c r="AA3493" s="5">
        <v>408.30328369140602</v>
      </c>
      <c r="AB3493" s="5">
        <v>368.38531494140602</v>
      </c>
      <c r="AC3493" s="5">
        <v>398.26357014973934</v>
      </c>
      <c r="AD3493" s="5">
        <v>326.88241577148398</v>
      </c>
      <c r="AE3493" s="5">
        <v>371.11526489257801</v>
      </c>
      <c r="AF3493" s="5">
        <v>311.1982421875</v>
      </c>
      <c r="AG3493" s="5">
        <v>336.3986409505207</v>
      </c>
      <c r="AH3493" s="5">
        <v>300.13757324218699</v>
      </c>
      <c r="AI3493" s="5">
        <v>356.60583496093699</v>
      </c>
      <c r="AJ3493" s="5">
        <v>335.98663330078102</v>
      </c>
      <c r="AK3493" s="5">
        <v>330.91001383463498</v>
      </c>
      <c r="AL3493" s="5">
        <v>1134.72961425781</v>
      </c>
      <c r="AM3493" s="5">
        <v>1112.67565917968</v>
      </c>
      <c r="AN3493" s="5">
        <v>1165.60595703125</v>
      </c>
      <c r="AO3493" s="5">
        <v>1137.6704101562466</v>
      </c>
      <c r="AP3493" s="5">
        <v>545.71466064453102</v>
      </c>
      <c r="AQ3493" s="5">
        <v>572.40045166015602</v>
      </c>
      <c r="AR3493" s="5">
        <v>556.233154296875</v>
      </c>
      <c r="AS3493" s="5">
        <v>558.11608886718739</v>
      </c>
      <c r="AT3493" s="5">
        <v>414.55841064453102</v>
      </c>
      <c r="AU3493" s="5">
        <v>377.64352416992102</v>
      </c>
      <c r="AV3493" s="5">
        <v>432.29827880859301</v>
      </c>
      <c r="AW3493" s="5">
        <v>408.16673787434837</v>
      </c>
      <c r="AX3493" s="5">
        <v>486.32583618164</v>
      </c>
      <c r="AY3493" s="5">
        <v>460.105865478515</v>
      </c>
      <c r="AZ3493" s="5">
        <v>484.54763793945301</v>
      </c>
      <c r="BA3493" s="5">
        <v>476.99311319986936</v>
      </c>
    </row>
    <row r="3494" spans="1:53" x14ac:dyDescent="0.2">
      <c r="A3494" s="1">
        <v>3491</v>
      </c>
      <c r="B3494" s="1" t="s">
        <v>13977</v>
      </c>
      <c r="C3494" s="1" t="s">
        <v>13978</v>
      </c>
      <c r="D3494" s="1" t="s">
        <v>13979</v>
      </c>
      <c r="E3494" s="1" t="s">
        <v>13980</v>
      </c>
      <c r="F3494" s="5">
        <v>581.09045410156205</v>
      </c>
      <c r="G3494" s="5">
        <v>598.12384033203102</v>
      </c>
      <c r="H3494" s="5">
        <v>545.834228515625</v>
      </c>
      <c r="I3494" s="5">
        <v>575.01617431640602</v>
      </c>
      <c r="J3494" s="5">
        <v>498.63766479492102</v>
      </c>
      <c r="K3494" s="5">
        <v>503.74267578125</v>
      </c>
      <c r="L3494" s="5">
        <v>470.59564208984301</v>
      </c>
      <c r="M3494" s="5">
        <v>490.99199422200468</v>
      </c>
      <c r="N3494" s="5">
        <v>231.43449401855401</v>
      </c>
      <c r="O3494" s="5">
        <v>206.402908325195</v>
      </c>
      <c r="P3494" s="5">
        <v>207.49710083007801</v>
      </c>
      <c r="Q3494" s="5">
        <v>215.11150105794232</v>
      </c>
      <c r="R3494" s="5">
        <v>455.30578613281199</v>
      </c>
      <c r="S3494" s="5">
        <v>441.22286987304602</v>
      </c>
      <c r="T3494" s="5">
        <v>386.22442626953102</v>
      </c>
      <c r="U3494" s="5">
        <v>427.58436075846299</v>
      </c>
      <c r="V3494" s="5">
        <v>485.03649902343699</v>
      </c>
      <c r="W3494" s="5">
        <v>509.197662353515</v>
      </c>
      <c r="X3494" s="5">
        <v>439.27902221679602</v>
      </c>
      <c r="Y3494" s="5">
        <v>477.83772786458263</v>
      </c>
      <c r="Z3494" s="5">
        <v>556.71026611328102</v>
      </c>
      <c r="AA3494" s="5">
        <v>561.762451171875</v>
      </c>
      <c r="AB3494" s="5">
        <v>535.60638427734295</v>
      </c>
      <c r="AC3494" s="5">
        <v>551.35970052083303</v>
      </c>
      <c r="AD3494" s="5">
        <v>434.028076171875</v>
      </c>
      <c r="AE3494" s="5">
        <v>457.12139892578102</v>
      </c>
      <c r="AF3494" s="5">
        <v>464.62643432617102</v>
      </c>
      <c r="AG3494" s="5">
        <v>451.92530314127566</v>
      </c>
      <c r="AH3494" s="5">
        <v>433.58020019531199</v>
      </c>
      <c r="AI3494" s="5">
        <v>488.60739135742102</v>
      </c>
      <c r="AJ3494" s="5">
        <v>430.12786865234301</v>
      </c>
      <c r="AK3494" s="5">
        <v>450.77182006835869</v>
      </c>
      <c r="AL3494" s="5">
        <v>195.24865722656199</v>
      </c>
      <c r="AM3494" s="5">
        <v>217.39347839355401</v>
      </c>
      <c r="AN3494" s="5">
        <v>216.33474731445301</v>
      </c>
      <c r="AO3494" s="5">
        <v>209.65896097818964</v>
      </c>
      <c r="AP3494" s="5">
        <v>308.61935424804602</v>
      </c>
      <c r="AQ3494" s="5">
        <v>330.12701416015602</v>
      </c>
      <c r="AR3494" s="5">
        <v>316.31457519531199</v>
      </c>
      <c r="AS3494" s="5">
        <v>318.35364786783799</v>
      </c>
      <c r="AT3494" s="5">
        <v>496.50445556640602</v>
      </c>
      <c r="AU3494" s="5">
        <v>403.34060668945301</v>
      </c>
      <c r="AV3494" s="5">
        <v>599.08044433593705</v>
      </c>
      <c r="AW3494" s="5">
        <v>499.64183553059866</v>
      </c>
      <c r="AX3494" s="5">
        <v>506.84359741210898</v>
      </c>
      <c r="AY3494" s="5">
        <v>485.15716552734301</v>
      </c>
      <c r="AZ3494" s="5">
        <v>466.61819458007801</v>
      </c>
      <c r="BA3494" s="5">
        <v>486.20631917317661</v>
      </c>
    </row>
    <row r="3495" spans="1:53" x14ac:dyDescent="0.2">
      <c r="A3495" s="1">
        <v>3492</v>
      </c>
      <c r="B3495" s="1" t="s">
        <v>13981</v>
      </c>
      <c r="C3495" s="1" t="s">
        <v>13982</v>
      </c>
      <c r="D3495" s="1" t="s">
        <v>13983</v>
      </c>
      <c r="E3495" s="1" t="s">
        <v>13984</v>
      </c>
      <c r="F3495" s="5">
        <v>266.99237060546801</v>
      </c>
      <c r="G3495" s="5">
        <v>275.98403930664</v>
      </c>
      <c r="H3495" s="5">
        <v>269.31237792968699</v>
      </c>
      <c r="I3495" s="5">
        <v>270.76292928059837</v>
      </c>
      <c r="J3495" s="5">
        <v>305.55697631835898</v>
      </c>
      <c r="K3495" s="5">
        <v>282.923248291015</v>
      </c>
      <c r="L3495" s="5">
        <v>283.69747924804602</v>
      </c>
      <c r="M3495" s="5">
        <v>290.72590128580669</v>
      </c>
      <c r="N3495" s="5">
        <v>470.72030639648398</v>
      </c>
      <c r="O3495" s="5">
        <v>469.562896728515</v>
      </c>
      <c r="P3495" s="5">
        <v>459.77487182617102</v>
      </c>
      <c r="Q3495" s="5">
        <v>466.68602498372337</v>
      </c>
      <c r="R3495" s="5">
        <v>220.946365356445</v>
      </c>
      <c r="S3495" s="5">
        <v>211.83850097656199</v>
      </c>
      <c r="T3495" s="5">
        <v>201.30532836914</v>
      </c>
      <c r="U3495" s="5">
        <v>211.36339823404901</v>
      </c>
      <c r="V3495" s="5">
        <v>146.51203918457</v>
      </c>
      <c r="W3495" s="5">
        <v>141.19264221191401</v>
      </c>
      <c r="X3495" s="5">
        <v>133.05212402343699</v>
      </c>
      <c r="Y3495" s="5">
        <v>140.252268473307</v>
      </c>
      <c r="Z3495" s="5">
        <v>309.94662475585898</v>
      </c>
      <c r="AA3495" s="5">
        <v>307.05804443359301</v>
      </c>
      <c r="AB3495" s="5">
        <v>317.20413208007801</v>
      </c>
      <c r="AC3495" s="5">
        <v>311.40293375650998</v>
      </c>
      <c r="AD3495" s="5">
        <v>164.27835083007801</v>
      </c>
      <c r="AE3495" s="5">
        <v>149.07293701171801</v>
      </c>
      <c r="AF3495" s="5">
        <v>158.01890563964801</v>
      </c>
      <c r="AG3495" s="5">
        <v>157.12339782714801</v>
      </c>
      <c r="AH3495" s="5">
        <v>137.65275573730401</v>
      </c>
      <c r="AI3495" s="5">
        <v>140.19395446777301</v>
      </c>
      <c r="AJ3495" s="5">
        <v>134.28193664550699</v>
      </c>
      <c r="AK3495" s="5">
        <v>137.37621561686134</v>
      </c>
      <c r="AL3495" s="5">
        <v>363.77093505859301</v>
      </c>
      <c r="AM3495" s="5">
        <v>333.90585327148398</v>
      </c>
      <c r="AN3495" s="5">
        <v>333.97692871093699</v>
      </c>
      <c r="AO3495" s="5">
        <v>343.88457234700468</v>
      </c>
      <c r="AP3495" s="5">
        <v>156.25650024414</v>
      </c>
      <c r="AQ3495" s="5">
        <v>161.323471069335</v>
      </c>
      <c r="AR3495" s="5">
        <v>156.04608154296801</v>
      </c>
      <c r="AS3495" s="5">
        <v>157.87535095214767</v>
      </c>
      <c r="AT3495" s="5">
        <v>127.53443145751901</v>
      </c>
      <c r="AU3495" s="5">
        <v>120.19075775146401</v>
      </c>
      <c r="AV3495" s="5">
        <v>67.229240417480398</v>
      </c>
      <c r="AW3495" s="5">
        <v>104.98480987548781</v>
      </c>
      <c r="AX3495" s="5">
        <v>112.66421508789</v>
      </c>
      <c r="AY3495" s="5">
        <v>107.57061767578099</v>
      </c>
      <c r="AZ3495" s="5">
        <v>144.73187255859301</v>
      </c>
      <c r="BA3495" s="5">
        <v>121.65556844075468</v>
      </c>
    </row>
    <row r="3496" spans="1:53" x14ac:dyDescent="0.2">
      <c r="A3496" s="1">
        <v>3493</v>
      </c>
      <c r="B3496" s="1" t="s">
        <v>13985</v>
      </c>
      <c r="C3496" s="1" t="s">
        <v>13986</v>
      </c>
      <c r="D3496" s="1" t="s">
        <v>13987</v>
      </c>
      <c r="E3496" s="1" t="s">
        <v>13988</v>
      </c>
      <c r="F3496" s="5">
        <v>95.6907958984375</v>
      </c>
      <c r="G3496" s="5">
        <v>105.92201995849599</v>
      </c>
      <c r="I3496" s="5">
        <v>100.80640792846674</v>
      </c>
      <c r="J3496" s="5">
        <v>93.137954711914006</v>
      </c>
      <c r="K3496" s="5">
        <v>94.445930480957003</v>
      </c>
      <c r="L3496" s="5">
        <v>102.86431121826099</v>
      </c>
      <c r="M3496" s="5">
        <v>96.816065470377339</v>
      </c>
      <c r="N3496" s="5">
        <v>108.87776947021401</v>
      </c>
      <c r="O3496" s="5">
        <v>97.430061340332003</v>
      </c>
      <c r="P3496" s="5">
        <v>110.937728881835</v>
      </c>
      <c r="Q3496" s="5">
        <v>105.74851989746033</v>
      </c>
      <c r="R3496" s="5">
        <v>82.277755737304602</v>
      </c>
      <c r="S3496" s="5">
        <v>86.743370056152301</v>
      </c>
      <c r="T3496" s="5">
        <v>108.59454345703099</v>
      </c>
      <c r="U3496" s="5">
        <v>92.538556416829309</v>
      </c>
      <c r="V3496" s="5">
        <v>112.168327331542</v>
      </c>
      <c r="W3496" s="5">
        <v>106.94661712646401</v>
      </c>
      <c r="X3496" s="5">
        <v>110.67449188232401</v>
      </c>
      <c r="Y3496" s="5">
        <v>109.92981211344333</v>
      </c>
      <c r="Z3496" s="5">
        <v>96.948257446289006</v>
      </c>
      <c r="AA3496" s="5">
        <v>82.449905395507798</v>
      </c>
      <c r="AB3496" s="5">
        <v>95.163825988769503</v>
      </c>
      <c r="AC3496" s="5">
        <v>91.520662943522098</v>
      </c>
      <c r="AD3496" s="5">
        <v>88.875541687011705</v>
      </c>
      <c r="AE3496" s="5">
        <v>95.587188720703097</v>
      </c>
      <c r="AF3496" s="5">
        <v>112.232284545898</v>
      </c>
      <c r="AG3496" s="5">
        <v>98.898338317870923</v>
      </c>
      <c r="AH3496" s="5">
        <v>103.35139465332</v>
      </c>
      <c r="AI3496" s="5">
        <v>94.224044799804602</v>
      </c>
      <c r="AJ3496" s="5">
        <v>106.02870178222599</v>
      </c>
      <c r="AK3496" s="5">
        <v>101.20138041178353</v>
      </c>
      <c r="AL3496" s="5">
        <v>101.29464721679599</v>
      </c>
      <c r="AM3496" s="5">
        <v>114.29676818847599</v>
      </c>
      <c r="AN3496" s="5">
        <v>107.53041076660099</v>
      </c>
      <c r="AO3496" s="5">
        <v>107.70727539062432</v>
      </c>
      <c r="AP3496" s="5">
        <v>88.754539489746094</v>
      </c>
      <c r="AQ3496" s="5">
        <v>91.581344604492102</v>
      </c>
      <c r="AR3496" s="5">
        <v>95.670761108398395</v>
      </c>
      <c r="AS3496" s="5">
        <v>92.002215067545535</v>
      </c>
      <c r="AT3496" s="5">
        <v>128.18409729003901</v>
      </c>
      <c r="AU3496" s="5">
        <v>127.560081481933</v>
      </c>
      <c r="AV3496" s="5">
        <v>92.528205871582003</v>
      </c>
      <c r="AW3496" s="5">
        <v>116.09079488118466</v>
      </c>
      <c r="AX3496" s="5">
        <v>97.419181823730398</v>
      </c>
      <c r="AY3496" s="5">
        <v>101.949569702148</v>
      </c>
      <c r="AZ3496" s="5">
        <v>104.211990356445</v>
      </c>
      <c r="BA3496" s="5">
        <v>101.19358062744114</v>
      </c>
    </row>
    <row r="3497" spans="1:53" x14ac:dyDescent="0.2">
      <c r="A3497" s="1">
        <v>3494</v>
      </c>
      <c r="B3497" s="1" t="s">
        <v>13989</v>
      </c>
      <c r="C3497" s="1" t="s">
        <v>13990</v>
      </c>
      <c r="D3497" s="1" t="s">
        <v>13991</v>
      </c>
      <c r="E3497" s="1" t="s">
        <v>13992</v>
      </c>
      <c r="F3497" s="5">
        <v>292.234283447265</v>
      </c>
      <c r="G3497" s="5">
        <v>314.54888916015602</v>
      </c>
      <c r="H3497" s="5">
        <v>297.27398681640602</v>
      </c>
      <c r="I3497" s="5">
        <v>301.35238647460898</v>
      </c>
      <c r="J3497" s="5">
        <v>275.68948364257801</v>
      </c>
      <c r="K3497" s="5">
        <v>278.391510009765</v>
      </c>
      <c r="L3497" s="5">
        <v>227.69486999511699</v>
      </c>
      <c r="M3497" s="5">
        <v>260.59195454915334</v>
      </c>
      <c r="N3497" s="5">
        <v>339.23898315429602</v>
      </c>
      <c r="O3497" s="5">
        <v>321.65783691406199</v>
      </c>
      <c r="P3497" s="5">
        <v>304.75579833984301</v>
      </c>
      <c r="Q3497" s="5">
        <v>321.88420613606701</v>
      </c>
      <c r="R3497" s="5">
        <v>277.39511108398398</v>
      </c>
      <c r="S3497" s="5">
        <v>279.533111572265</v>
      </c>
      <c r="T3497" s="5">
        <v>279.0263671875</v>
      </c>
      <c r="U3497" s="5">
        <v>278.65152994791634</v>
      </c>
      <c r="V3497" s="5">
        <v>236.966796875</v>
      </c>
      <c r="W3497" s="5">
        <v>213.703353881835</v>
      </c>
      <c r="X3497" s="5">
        <v>183.80139160156199</v>
      </c>
      <c r="Y3497" s="5">
        <v>211.4905141194657</v>
      </c>
      <c r="Z3497" s="5">
        <v>305.66531372070301</v>
      </c>
      <c r="AA3497" s="5">
        <v>262.201568603515</v>
      </c>
      <c r="AB3497" s="5">
        <v>286.45602416992102</v>
      </c>
      <c r="AC3497" s="5">
        <v>284.77430216471299</v>
      </c>
      <c r="AD3497" s="5">
        <v>316.1103515625</v>
      </c>
      <c r="AE3497" s="5">
        <v>268.96569824218699</v>
      </c>
      <c r="AF3497" s="5">
        <v>292.45071411132801</v>
      </c>
      <c r="AG3497" s="5">
        <v>292.50892130533833</v>
      </c>
      <c r="AH3497" s="5">
        <v>248.80529785156199</v>
      </c>
      <c r="AI3497" s="5">
        <v>261.65930175781199</v>
      </c>
      <c r="AJ3497" s="5">
        <v>246.41249084472599</v>
      </c>
      <c r="AK3497" s="5">
        <v>252.29236348469999</v>
      </c>
      <c r="AL3497" s="5">
        <v>195.79920959472599</v>
      </c>
      <c r="AM3497" s="5">
        <v>210.59085083007801</v>
      </c>
      <c r="AN3497" s="5">
        <v>215.659912109375</v>
      </c>
      <c r="AO3497" s="5">
        <v>207.34999084472634</v>
      </c>
      <c r="AP3497" s="5">
        <v>160.07081604003901</v>
      </c>
      <c r="AQ3497" s="5">
        <v>163.98017883300699</v>
      </c>
      <c r="AR3497" s="5">
        <v>178.67410278320301</v>
      </c>
      <c r="AS3497" s="5">
        <v>167.575032552083</v>
      </c>
      <c r="AT3497" s="5">
        <v>223.61778259277301</v>
      </c>
      <c r="AU3497" s="5">
        <v>233.89486694335901</v>
      </c>
      <c r="AV3497" s="5">
        <v>225.91452026367099</v>
      </c>
      <c r="AW3497" s="5">
        <v>227.80905659993434</v>
      </c>
      <c r="AX3497" s="5">
        <v>213.082260131835</v>
      </c>
      <c r="AY3497" s="5">
        <v>191.43113708496</v>
      </c>
      <c r="AZ3497" s="5">
        <v>176.00973510742099</v>
      </c>
      <c r="BA3497" s="5">
        <v>193.50771077473868</v>
      </c>
    </row>
    <row r="3498" spans="1:53" x14ac:dyDescent="0.2">
      <c r="A3498" s="1">
        <v>3495</v>
      </c>
      <c r="B3498" s="1" t="s">
        <v>13993</v>
      </c>
      <c r="C3498" s="1" t="s">
        <v>13994</v>
      </c>
      <c r="D3498" s="1" t="s">
        <v>13995</v>
      </c>
      <c r="E3498" s="1" t="s">
        <v>13996</v>
      </c>
      <c r="F3498" s="5">
        <v>165.32678222656199</v>
      </c>
      <c r="G3498" s="5">
        <v>207.47430419921801</v>
      </c>
      <c r="H3498" s="5">
        <v>186.83258056640599</v>
      </c>
      <c r="I3498" s="5">
        <v>186.54455566406202</v>
      </c>
      <c r="J3498" s="5">
        <v>212.36750793457</v>
      </c>
      <c r="K3498" s="5">
        <v>183.22026062011699</v>
      </c>
      <c r="L3498" s="5">
        <v>183.76655578613199</v>
      </c>
      <c r="M3498" s="5">
        <v>193.11810811360633</v>
      </c>
      <c r="N3498" s="5">
        <v>119.76805114746</v>
      </c>
      <c r="O3498" s="5">
        <v>150.00709533691401</v>
      </c>
      <c r="P3498" s="5">
        <v>120.411964416503</v>
      </c>
      <c r="Q3498" s="5">
        <v>130.06237030029232</v>
      </c>
      <c r="R3498" s="5">
        <v>215.38887023925699</v>
      </c>
      <c r="S3498" s="5">
        <v>178.94068908691401</v>
      </c>
      <c r="T3498" s="5">
        <v>219.31742858886699</v>
      </c>
      <c r="U3498" s="5">
        <v>204.54899597167932</v>
      </c>
      <c r="V3498" s="5">
        <v>231.4755859375</v>
      </c>
      <c r="W3498" s="5">
        <v>275.30133056640602</v>
      </c>
      <c r="X3498" s="5">
        <v>244.71298217773401</v>
      </c>
      <c r="Y3498" s="5">
        <v>250.49663289388002</v>
      </c>
      <c r="Z3498" s="5">
        <v>285.45217895507801</v>
      </c>
      <c r="AA3498" s="5">
        <v>226.10191345214801</v>
      </c>
      <c r="AB3498" s="5">
        <v>232.80305480957</v>
      </c>
      <c r="AC3498" s="5">
        <v>248.11904907226531</v>
      </c>
      <c r="AD3498" s="5">
        <v>217.93884277343699</v>
      </c>
      <c r="AE3498" s="5">
        <v>203.86236572265599</v>
      </c>
      <c r="AF3498" s="5">
        <v>197.02770996093699</v>
      </c>
      <c r="AG3498" s="5">
        <v>206.2763061523433</v>
      </c>
      <c r="AH3498" s="5">
        <v>177.70657348632801</v>
      </c>
      <c r="AI3498" s="5">
        <v>209.8359375</v>
      </c>
      <c r="AJ3498" s="5">
        <v>191.915756225585</v>
      </c>
      <c r="AK3498" s="5">
        <v>193.15275573730435</v>
      </c>
      <c r="AL3498" s="5">
        <v>154.90138244628901</v>
      </c>
      <c r="AM3498" s="5">
        <v>115.67852783203099</v>
      </c>
      <c r="AN3498" s="5">
        <v>165.25346374511699</v>
      </c>
      <c r="AO3498" s="5">
        <v>145.27779134114564</v>
      </c>
      <c r="AP3498" s="5">
        <v>196.91708374023401</v>
      </c>
      <c r="AQ3498" s="5">
        <v>158.408599853515</v>
      </c>
      <c r="AR3498" s="5">
        <v>195.33239746093699</v>
      </c>
      <c r="AS3498" s="5">
        <v>183.5526936848953</v>
      </c>
      <c r="AT3498" s="5">
        <v>191.232162475585</v>
      </c>
      <c r="AU3498" s="5">
        <v>155.486068725585</v>
      </c>
      <c r="AV3498" s="5">
        <v>177.94015502929599</v>
      </c>
      <c r="AW3498" s="5">
        <v>174.88612874348868</v>
      </c>
      <c r="AX3498" s="5">
        <v>259.82638549804602</v>
      </c>
      <c r="AY3498" s="5">
        <v>217.34588623046801</v>
      </c>
      <c r="AZ3498" s="5">
        <v>206.98382568359301</v>
      </c>
      <c r="BA3498" s="5">
        <v>228.05203247070236</v>
      </c>
    </row>
    <row r="3499" spans="1:53" x14ac:dyDescent="0.2">
      <c r="A3499" s="1">
        <v>3496</v>
      </c>
      <c r="B3499" s="1" t="s">
        <v>13997</v>
      </c>
      <c r="C3499" s="1" t="s">
        <v>13998</v>
      </c>
      <c r="D3499" s="1" t="s">
        <v>13999</v>
      </c>
      <c r="E3499" s="1" t="s">
        <v>14000</v>
      </c>
      <c r="J3499" s="5">
        <v>147.28800964355401</v>
      </c>
      <c r="K3499" s="5">
        <v>74.200027465820298</v>
      </c>
      <c r="L3499" s="5">
        <v>55.785434722900298</v>
      </c>
      <c r="M3499" s="5">
        <v>92.424490610758198</v>
      </c>
      <c r="N3499" s="5">
        <v>212.10383605957</v>
      </c>
      <c r="O3499" s="5">
        <v>271.91464233398398</v>
      </c>
      <c r="P3499" s="5">
        <v>100.75170135498</v>
      </c>
      <c r="Q3499" s="5">
        <v>194.92339324951135</v>
      </c>
      <c r="S3499" s="5">
        <v>256.55792236328102</v>
      </c>
      <c r="T3499" s="5">
        <v>295.96026611328102</v>
      </c>
      <c r="U3499" s="5">
        <v>276.25909423828102</v>
      </c>
      <c r="V3499" s="5">
        <v>198.34683227539</v>
      </c>
      <c r="W3499" s="5">
        <v>239.228256225585</v>
      </c>
      <c r="X3499" s="5">
        <v>246.825592041015</v>
      </c>
      <c r="Y3499" s="5">
        <v>228.1335601806633</v>
      </c>
      <c r="Z3499" s="5">
        <v>120.842361450195</v>
      </c>
      <c r="AA3499" s="5">
        <v>102.543891906738</v>
      </c>
      <c r="AB3499" s="5">
        <v>182.19418334960901</v>
      </c>
      <c r="AC3499" s="5">
        <v>135.19347890218066</v>
      </c>
      <c r="AD3499" s="5">
        <v>201.51020812988199</v>
      </c>
      <c r="AE3499" s="5">
        <v>132.38919067382801</v>
      </c>
      <c r="AF3499" s="5">
        <v>206.51963806152301</v>
      </c>
      <c r="AG3499" s="5">
        <v>180.13967895507767</v>
      </c>
      <c r="AH3499" s="5">
        <v>155.61376953125</v>
      </c>
      <c r="AI3499" s="5">
        <v>137.68133544921801</v>
      </c>
      <c r="AJ3499" s="5">
        <v>153.47285461425699</v>
      </c>
      <c r="AK3499" s="5">
        <v>148.92265319824165</v>
      </c>
      <c r="AL3499" s="5">
        <v>131.55482482910099</v>
      </c>
      <c r="AM3499" s="5">
        <v>135.74835205078099</v>
      </c>
      <c r="AN3499" s="5">
        <v>131.97067260742099</v>
      </c>
      <c r="AO3499" s="5">
        <v>133.09128316243434</v>
      </c>
      <c r="AP3499" s="5">
        <v>108.25917816162099</v>
      </c>
      <c r="AQ3499" s="5">
        <v>162.88616943359301</v>
      </c>
      <c r="AR3499" s="5">
        <v>113.20484924316401</v>
      </c>
      <c r="AS3499" s="5">
        <v>128.11673227945934</v>
      </c>
      <c r="AT3499" s="5">
        <v>254.61073303222599</v>
      </c>
      <c r="AU3499" s="5">
        <v>381.80001831054602</v>
      </c>
      <c r="AV3499" s="5">
        <v>272.45428466796801</v>
      </c>
      <c r="AW3499" s="5">
        <v>302.95501200358007</v>
      </c>
      <c r="AX3499" s="5">
        <v>134.82545471191401</v>
      </c>
      <c r="AY3499" s="5">
        <v>65.927108764648395</v>
      </c>
      <c r="BA3499" s="5">
        <v>100.37628173828119</v>
      </c>
    </row>
    <row r="3500" spans="1:53" x14ac:dyDescent="0.2">
      <c r="A3500" s="1">
        <v>3497</v>
      </c>
      <c r="B3500" s="1" t="s">
        <v>14001</v>
      </c>
      <c r="C3500" s="1" t="s">
        <v>14002</v>
      </c>
      <c r="D3500" s="1" t="s">
        <v>14003</v>
      </c>
      <c r="E3500" s="1" t="s">
        <v>14004</v>
      </c>
      <c r="F3500" s="5">
        <v>240.88693237304599</v>
      </c>
      <c r="G3500" s="5">
        <v>273.00643920898398</v>
      </c>
      <c r="H3500" s="5">
        <v>269.27798461914</v>
      </c>
      <c r="I3500" s="5">
        <v>261.05711873372337</v>
      </c>
      <c r="J3500" s="5">
        <v>261.80603027343699</v>
      </c>
      <c r="K3500" s="5">
        <v>261.99371337890602</v>
      </c>
      <c r="L3500" s="5">
        <v>249.99650573730401</v>
      </c>
      <c r="M3500" s="5">
        <v>257.93208312988236</v>
      </c>
      <c r="N3500" s="5">
        <v>369.55209350585898</v>
      </c>
      <c r="O3500" s="5">
        <v>391.31158447265602</v>
      </c>
      <c r="P3500" s="5">
        <v>352.01339721679602</v>
      </c>
      <c r="Q3500" s="5">
        <v>370.95902506510362</v>
      </c>
      <c r="R3500" s="5">
        <v>329.947509765625</v>
      </c>
      <c r="S3500" s="5">
        <v>335.06646728515602</v>
      </c>
      <c r="T3500" s="5">
        <v>343.51043701171801</v>
      </c>
      <c r="U3500" s="5">
        <v>336.17480468749972</v>
      </c>
      <c r="V3500" s="5">
        <v>506.36804199218699</v>
      </c>
      <c r="W3500" s="5">
        <v>485.81259155273398</v>
      </c>
      <c r="X3500" s="5">
        <v>490.03619384765602</v>
      </c>
      <c r="Y3500" s="5">
        <v>494.07227579752566</v>
      </c>
      <c r="Z3500" s="5">
        <v>564.59020996093705</v>
      </c>
      <c r="AA3500" s="5">
        <v>587.43487548828102</v>
      </c>
      <c r="AB3500" s="5">
        <v>576.79638671875</v>
      </c>
      <c r="AC3500" s="5">
        <v>576.27382405598939</v>
      </c>
      <c r="AD3500" s="5">
        <v>239.56434631347599</v>
      </c>
      <c r="AE3500" s="5">
        <v>246.46107482910099</v>
      </c>
      <c r="AF3500" s="5">
        <v>244.18093872070301</v>
      </c>
      <c r="AG3500" s="5">
        <v>243.40211995442667</v>
      </c>
      <c r="AH3500" s="5">
        <v>239.07472229003901</v>
      </c>
      <c r="AI3500" s="5">
        <v>223.27059936523401</v>
      </c>
      <c r="AJ3500" s="5">
        <v>239.845932006835</v>
      </c>
      <c r="AK3500" s="5">
        <v>234.06375122070267</v>
      </c>
      <c r="AL3500" s="5">
        <v>339.36898803710898</v>
      </c>
      <c r="AM3500" s="5">
        <v>342.77722167968699</v>
      </c>
      <c r="AN3500" s="5">
        <v>315.93670654296801</v>
      </c>
      <c r="AO3500" s="5">
        <v>332.69430541992136</v>
      </c>
      <c r="AP3500" s="5">
        <v>287.82696533203102</v>
      </c>
      <c r="AQ3500" s="5">
        <v>280.67291259765602</v>
      </c>
      <c r="AR3500" s="5">
        <v>286.96481323242102</v>
      </c>
      <c r="AS3500" s="5">
        <v>285.15489705403598</v>
      </c>
      <c r="AT3500" s="5">
        <v>465.17352294921801</v>
      </c>
      <c r="AU3500" s="5">
        <v>501.03778076171801</v>
      </c>
      <c r="AV3500" s="5">
        <v>469.00860595703102</v>
      </c>
      <c r="AW3500" s="5">
        <v>478.406636555989</v>
      </c>
      <c r="AX3500" s="5">
        <v>385.011474609375</v>
      </c>
      <c r="AY3500" s="5">
        <v>371.74749755859301</v>
      </c>
      <c r="AZ3500" s="5">
        <v>366.30709838867102</v>
      </c>
      <c r="BA3500" s="5">
        <v>374.35535685221299</v>
      </c>
    </row>
    <row r="3501" spans="1:53" x14ac:dyDescent="0.2">
      <c r="A3501" s="1">
        <v>3498</v>
      </c>
      <c r="B3501" s="1" t="s">
        <v>14005</v>
      </c>
      <c r="C3501" s="1" t="s">
        <v>14006</v>
      </c>
      <c r="D3501" s="1" t="s">
        <v>14007</v>
      </c>
      <c r="E3501" s="1" t="s">
        <v>14008</v>
      </c>
      <c r="F3501" s="5">
        <v>86.191444396972599</v>
      </c>
      <c r="G3501" s="5">
        <v>87.558601379394503</v>
      </c>
      <c r="H3501" s="5">
        <v>107.722267150878</v>
      </c>
      <c r="I3501" s="5">
        <v>93.82410430908169</v>
      </c>
      <c r="J3501" s="5">
        <v>119.262886047363</v>
      </c>
      <c r="K3501" s="5">
        <v>113.69442749023401</v>
      </c>
      <c r="L3501" s="5">
        <v>131.04672241210901</v>
      </c>
      <c r="M3501" s="5">
        <v>121.334678649902</v>
      </c>
      <c r="N3501" s="5">
        <v>175.42835998535099</v>
      </c>
      <c r="O3501" s="5">
        <v>163.01760864257801</v>
      </c>
      <c r="Q3501" s="5">
        <v>169.2229843139645</v>
      </c>
      <c r="R3501" s="5">
        <v>99.246177673339801</v>
      </c>
      <c r="S3501" s="5">
        <v>114.21508026123</v>
      </c>
      <c r="T3501" s="5">
        <v>101.60755920410099</v>
      </c>
      <c r="U3501" s="5">
        <v>105.0229390462236</v>
      </c>
      <c r="V3501" s="5">
        <v>110.94358062744099</v>
      </c>
      <c r="W3501" s="5">
        <v>116.091163635253</v>
      </c>
      <c r="X3501" s="5">
        <v>88.0479736328125</v>
      </c>
      <c r="Y3501" s="5">
        <v>105.0275726318355</v>
      </c>
      <c r="Z3501" s="5">
        <v>125.85912322998</v>
      </c>
      <c r="AA3501" s="5">
        <v>127.265045166015</v>
      </c>
      <c r="AB3501" s="5">
        <v>148.43199157714801</v>
      </c>
      <c r="AC3501" s="5">
        <v>133.85205332438102</v>
      </c>
      <c r="AD3501" s="5">
        <v>189.17117309570301</v>
      </c>
      <c r="AE3501" s="5">
        <v>186.82914733886699</v>
      </c>
      <c r="AF3501" s="5">
        <v>188.41302490234301</v>
      </c>
      <c r="AG3501" s="5">
        <v>188.13778177897098</v>
      </c>
      <c r="AH3501" s="5">
        <v>151.41705322265599</v>
      </c>
      <c r="AI3501" s="5">
        <v>159.068359375</v>
      </c>
      <c r="AJ3501" s="5">
        <v>158.08464050292901</v>
      </c>
      <c r="AK3501" s="5">
        <v>156.190017700195</v>
      </c>
      <c r="AL3501" s="5">
        <v>116.50725555419901</v>
      </c>
      <c r="AM3501" s="5">
        <v>123.06216430664</v>
      </c>
      <c r="AN3501" s="5">
        <v>100.55055236816401</v>
      </c>
      <c r="AO3501" s="5">
        <v>113.37332407633433</v>
      </c>
      <c r="AP3501" s="5">
        <v>109.34268951416</v>
      </c>
      <c r="AQ3501" s="5">
        <v>108.633079528808</v>
      </c>
      <c r="AR3501" s="5">
        <v>111.962432861328</v>
      </c>
      <c r="AS3501" s="5">
        <v>109.97940063476534</v>
      </c>
      <c r="AT3501" s="5">
        <v>178.81840515136699</v>
      </c>
      <c r="AU3501" s="5">
        <v>165.75126647949199</v>
      </c>
      <c r="AV3501" s="5">
        <v>132.79977416992099</v>
      </c>
      <c r="AW3501" s="5">
        <v>159.12314860026001</v>
      </c>
      <c r="AX3501" s="5">
        <v>118.5</v>
      </c>
      <c r="AY3501" s="5">
        <v>128.96281433105401</v>
      </c>
      <c r="AZ3501" s="5">
        <v>128.36599731445301</v>
      </c>
      <c r="BA3501" s="5">
        <v>125.27627054850234</v>
      </c>
    </row>
    <row r="3502" spans="1:53" x14ac:dyDescent="0.2">
      <c r="A3502" s="1">
        <v>3499</v>
      </c>
      <c r="B3502" s="1" t="s">
        <v>14009</v>
      </c>
      <c r="C3502" s="1" t="s">
        <v>14010</v>
      </c>
      <c r="D3502" s="1" t="s">
        <v>14011</v>
      </c>
      <c r="E3502" s="1" t="s">
        <v>14012</v>
      </c>
      <c r="F3502" s="5">
        <v>2079.66479492187</v>
      </c>
      <c r="G3502" s="5">
        <v>2080.15991210937</v>
      </c>
      <c r="H3502" s="5">
        <v>2127.05126953125</v>
      </c>
      <c r="I3502" s="5">
        <v>2095.6253255208298</v>
      </c>
      <c r="J3502" s="5">
        <v>2074.96875</v>
      </c>
      <c r="K3502" s="5">
        <v>2093.7041015625</v>
      </c>
      <c r="L3502" s="5">
        <v>2081.34106445312</v>
      </c>
      <c r="M3502" s="5">
        <v>2083.3379720052067</v>
      </c>
      <c r="N3502" s="5">
        <v>1487.71655273437</v>
      </c>
      <c r="O3502" s="5">
        <v>1482.03344726562</v>
      </c>
      <c r="P3502" s="5">
        <v>1452.5751953125</v>
      </c>
      <c r="Q3502" s="5">
        <v>1474.1083984374966</v>
      </c>
      <c r="R3502" s="5">
        <v>1856.23266601562</v>
      </c>
      <c r="S3502" s="5">
        <v>1761.85473632812</v>
      </c>
      <c r="T3502" s="5">
        <v>1831.11865234375</v>
      </c>
      <c r="U3502" s="5">
        <v>1816.4020182291633</v>
      </c>
      <c r="V3502" s="5">
        <v>1945.47021484375</v>
      </c>
      <c r="W3502" s="5">
        <v>2012.583984375</v>
      </c>
      <c r="X3502" s="5">
        <v>1988.54663085937</v>
      </c>
      <c r="Y3502" s="5">
        <v>1982.2002766927064</v>
      </c>
      <c r="Z3502" s="5">
        <v>2929.51733398437</v>
      </c>
      <c r="AA3502" s="5">
        <v>3048.58642578125</v>
      </c>
      <c r="AB3502" s="5">
        <v>2893.29223632812</v>
      </c>
      <c r="AC3502" s="5">
        <v>2957.1319986979129</v>
      </c>
      <c r="AD3502" s="5">
        <v>789.491943359375</v>
      </c>
      <c r="AE3502" s="5">
        <v>814.22113037109295</v>
      </c>
      <c r="AF3502" s="5">
        <v>846.75921630859295</v>
      </c>
      <c r="AG3502" s="5">
        <v>816.82409667968693</v>
      </c>
      <c r="AH3502" s="5">
        <v>1048.00793457031</v>
      </c>
      <c r="AI3502" s="5">
        <v>1088.61547851562</v>
      </c>
      <c r="AJ3502" s="5">
        <v>1078.34655761718</v>
      </c>
      <c r="AK3502" s="5">
        <v>1071.6566569010367</v>
      </c>
      <c r="AL3502" s="5">
        <v>1116.46154785156</v>
      </c>
      <c r="AM3502" s="5">
        <v>1146.072265625</v>
      </c>
      <c r="AN3502" s="5">
        <v>1132.44897460937</v>
      </c>
      <c r="AO3502" s="5">
        <v>1131.6609293619765</v>
      </c>
      <c r="AP3502" s="5">
        <v>1255.1552734375</v>
      </c>
      <c r="AQ3502" s="5">
        <v>1337.60400390625</v>
      </c>
      <c r="AR3502" s="5">
        <v>1256.73779296875</v>
      </c>
      <c r="AS3502" s="5">
        <v>1283.1656901041667</v>
      </c>
      <c r="AT3502" s="5">
        <v>1713.89978027343</v>
      </c>
      <c r="AU3502" s="5">
        <v>1623.72534179687</v>
      </c>
      <c r="AV3502" s="5">
        <v>2168.69848632812</v>
      </c>
      <c r="AW3502" s="5">
        <v>1835.4412027994731</v>
      </c>
      <c r="AX3502" s="5">
        <v>1698.65112304687</v>
      </c>
      <c r="AY3502" s="5">
        <v>1636.27026367187</v>
      </c>
      <c r="AZ3502" s="5">
        <v>1524.58349609375</v>
      </c>
      <c r="BA3502" s="5">
        <v>1619.8349609374966</v>
      </c>
    </row>
    <row r="3503" spans="1:53" x14ac:dyDescent="0.2">
      <c r="A3503" s="1">
        <v>3500</v>
      </c>
      <c r="B3503" s="1" t="s">
        <v>14013</v>
      </c>
      <c r="C3503" s="1" t="s">
        <v>14014</v>
      </c>
      <c r="D3503" s="1" t="s">
        <v>14015</v>
      </c>
      <c r="E3503" s="1" t="s">
        <v>14016</v>
      </c>
      <c r="F3503" s="5">
        <v>156.90443420410099</v>
      </c>
      <c r="G3503" s="5">
        <v>147.97349548339801</v>
      </c>
      <c r="H3503" s="5">
        <v>157.48286437988199</v>
      </c>
      <c r="I3503" s="5">
        <v>154.120264689127</v>
      </c>
      <c r="J3503" s="5">
        <v>171.81504821777301</v>
      </c>
      <c r="K3503" s="5">
        <v>149.35708618164</v>
      </c>
      <c r="L3503" s="5">
        <v>156.40182495117099</v>
      </c>
      <c r="M3503" s="5">
        <v>159.191319783528</v>
      </c>
      <c r="N3503" s="5">
        <v>127.754684448242</v>
      </c>
      <c r="O3503" s="5">
        <v>153.61398315429599</v>
      </c>
      <c r="P3503" s="5">
        <v>100.24021148681599</v>
      </c>
      <c r="Q3503" s="5">
        <v>127.20295969645133</v>
      </c>
      <c r="R3503" s="5">
        <v>94.37060546875</v>
      </c>
      <c r="S3503" s="5">
        <v>84.841133117675696</v>
      </c>
      <c r="T3503" s="5">
        <v>89.0166015625</v>
      </c>
      <c r="U3503" s="5">
        <v>89.409446716308551</v>
      </c>
      <c r="V3503" s="5">
        <v>140.79354858398401</v>
      </c>
      <c r="W3503" s="5">
        <v>136.84243774414</v>
      </c>
      <c r="X3503" s="5">
        <v>138.927810668945</v>
      </c>
      <c r="Y3503" s="5">
        <v>138.85459899902298</v>
      </c>
      <c r="Z3503" s="5">
        <v>166.77275085449199</v>
      </c>
      <c r="AA3503" s="5">
        <v>156.12553405761699</v>
      </c>
      <c r="AB3503" s="5">
        <v>161.85249328613199</v>
      </c>
      <c r="AC3503" s="5">
        <v>161.58359273274698</v>
      </c>
      <c r="AD3503" s="5">
        <v>129.83583068847599</v>
      </c>
      <c r="AE3503" s="5">
        <v>150.65956115722599</v>
      </c>
      <c r="AF3503" s="5">
        <v>139.38417053222599</v>
      </c>
      <c r="AG3503" s="5">
        <v>139.95985412597599</v>
      </c>
      <c r="AH3503" s="5">
        <v>127.98940277099599</v>
      </c>
      <c r="AI3503" s="5">
        <v>122.094917297363</v>
      </c>
      <c r="AJ3503" s="5">
        <v>138.41876220703099</v>
      </c>
      <c r="AK3503" s="5">
        <v>129.50102742512999</v>
      </c>
      <c r="AL3503" s="5">
        <v>97.250740051269503</v>
      </c>
      <c r="AM3503" s="5">
        <v>76.425926208496094</v>
      </c>
      <c r="AN3503" s="5">
        <v>82.687568664550696</v>
      </c>
      <c r="AO3503" s="5">
        <v>85.454744974772098</v>
      </c>
      <c r="AP3503" s="5">
        <v>82.408515930175696</v>
      </c>
      <c r="AQ3503" s="5">
        <v>93.602256774902301</v>
      </c>
      <c r="AR3503" s="5">
        <v>93.130844116210895</v>
      </c>
      <c r="AS3503" s="5">
        <v>89.713872273762959</v>
      </c>
      <c r="AT3503" s="5">
        <v>136.88883972167901</v>
      </c>
      <c r="AU3503" s="5">
        <v>129.74465942382801</v>
      </c>
      <c r="AV3503" s="5">
        <v>119.47679901123</v>
      </c>
      <c r="AW3503" s="5">
        <v>128.70343271891235</v>
      </c>
      <c r="AX3503" s="5">
        <v>136.23846435546801</v>
      </c>
      <c r="AY3503" s="5">
        <v>134.24467468261699</v>
      </c>
      <c r="AZ3503" s="5">
        <v>129.605712890625</v>
      </c>
      <c r="BA3503" s="5">
        <v>133.36295064290334</v>
      </c>
    </row>
    <row r="3504" spans="1:53" x14ac:dyDescent="0.2">
      <c r="A3504" s="1">
        <v>3501</v>
      </c>
      <c r="B3504" s="1" t="s">
        <v>14017</v>
      </c>
      <c r="C3504" s="1" t="s">
        <v>14018</v>
      </c>
      <c r="D3504" s="1" t="s">
        <v>14019</v>
      </c>
      <c r="E3504" s="1" t="s">
        <v>14020</v>
      </c>
      <c r="F3504" s="5">
        <v>593.75128173828102</v>
      </c>
      <c r="G3504" s="5">
        <v>792.97521972656205</v>
      </c>
      <c r="H3504" s="5">
        <v>809.428466796875</v>
      </c>
      <c r="I3504" s="5">
        <v>732.05165608723928</v>
      </c>
      <c r="J3504" s="5">
        <v>646.28381347656205</v>
      </c>
      <c r="K3504" s="5">
        <v>600.87927246093705</v>
      </c>
      <c r="L3504" s="5">
        <v>682.82141113281205</v>
      </c>
      <c r="M3504" s="5">
        <v>643.32816569010367</v>
      </c>
      <c r="N3504" s="5">
        <v>508.729400634765</v>
      </c>
      <c r="O3504" s="5">
        <v>342.53955078125</v>
      </c>
      <c r="P3504" s="5">
        <v>329.913818359375</v>
      </c>
      <c r="Q3504" s="5">
        <v>393.72758992512996</v>
      </c>
      <c r="R3504" s="5">
        <v>567.80206298828102</v>
      </c>
      <c r="S3504" s="5">
        <v>534.0478515625</v>
      </c>
      <c r="T3504" s="5">
        <v>520.24652099609295</v>
      </c>
      <c r="U3504" s="5">
        <v>540.69881184895803</v>
      </c>
      <c r="V3504" s="5">
        <v>621.98583984375</v>
      </c>
      <c r="W3504" s="5">
        <v>618.93078613281205</v>
      </c>
      <c r="X3504" s="5">
        <v>583.42120361328102</v>
      </c>
      <c r="Y3504" s="5">
        <v>608.11260986328102</v>
      </c>
      <c r="Z3504" s="5">
        <v>850.85607910156205</v>
      </c>
      <c r="AA3504" s="5">
        <v>761.09802246093705</v>
      </c>
      <c r="AB3504" s="5">
        <v>856.25720214843705</v>
      </c>
      <c r="AC3504" s="5">
        <v>822.73710123697867</v>
      </c>
      <c r="AD3504" s="5">
        <v>733.82647705078102</v>
      </c>
      <c r="AE3504" s="5">
        <v>756.04736328125</v>
      </c>
      <c r="AF3504" s="5">
        <v>858.27783203125</v>
      </c>
      <c r="AG3504" s="5">
        <v>782.71722412109375</v>
      </c>
      <c r="AH3504" s="5">
        <v>573.47253417968705</v>
      </c>
      <c r="AI3504" s="5">
        <v>748.27770996093705</v>
      </c>
      <c r="AJ3504" s="5">
        <v>716.52630615234295</v>
      </c>
      <c r="AK3504" s="5">
        <v>679.42551676432231</v>
      </c>
      <c r="AL3504" s="5">
        <v>401.11569213867102</v>
      </c>
      <c r="AM3504" s="5">
        <v>483.56118774414</v>
      </c>
      <c r="AN3504" s="5">
        <v>552.81213378906205</v>
      </c>
      <c r="AO3504" s="5">
        <v>479.16300455729106</v>
      </c>
      <c r="AP3504" s="5">
        <v>566.02972412109295</v>
      </c>
      <c r="AQ3504" s="5">
        <v>623.26129150390602</v>
      </c>
      <c r="AR3504" s="5">
        <v>509.15960693359301</v>
      </c>
      <c r="AS3504" s="5">
        <v>566.15020751953068</v>
      </c>
      <c r="AT3504" s="5">
        <v>551.43487548828102</v>
      </c>
      <c r="AU3504" s="5">
        <v>538.69207763671795</v>
      </c>
      <c r="AV3504" s="5">
        <v>499.50402832031199</v>
      </c>
      <c r="AW3504" s="5">
        <v>529.87699381510367</v>
      </c>
      <c r="AX3504" s="5">
        <v>617.61602783203102</v>
      </c>
      <c r="AY3504" s="5">
        <v>755.905029296875</v>
      </c>
      <c r="AZ3504" s="5">
        <v>766.28234863281205</v>
      </c>
      <c r="BA3504" s="5">
        <v>713.26780192057265</v>
      </c>
    </row>
    <row r="3505" spans="1:53" x14ac:dyDescent="0.2">
      <c r="A3505" s="1">
        <v>3502</v>
      </c>
      <c r="B3505" s="1" t="s">
        <v>14021</v>
      </c>
      <c r="C3505" s="1" t="s">
        <v>14022</v>
      </c>
      <c r="D3505" s="1" t="s">
        <v>14023</v>
      </c>
      <c r="E3505" s="1" t="s">
        <v>14024</v>
      </c>
      <c r="F3505" s="5">
        <v>46.676681518554602</v>
      </c>
      <c r="G3505" s="5">
        <v>49.606956481933501</v>
      </c>
      <c r="H3505" s="5">
        <v>64.458366394042898</v>
      </c>
      <c r="I3505" s="5">
        <v>53.580668131510343</v>
      </c>
      <c r="J3505" s="5">
        <v>44.033000946044901</v>
      </c>
      <c r="K3505" s="5">
        <v>41.486282348632798</v>
      </c>
      <c r="L3505" s="5">
        <v>40.524513244628899</v>
      </c>
      <c r="M3505" s="5">
        <v>42.01459884643554</v>
      </c>
      <c r="N3505" s="5">
        <v>106.33592224121</v>
      </c>
      <c r="O3505" s="5">
        <v>113.06174468994099</v>
      </c>
      <c r="P3505" s="5">
        <v>100.18782806396401</v>
      </c>
      <c r="Q3505" s="5">
        <v>106.52849833170499</v>
      </c>
      <c r="R3505" s="5">
        <v>54.654464721679602</v>
      </c>
      <c r="S3505" s="5">
        <v>44.890201568603501</v>
      </c>
      <c r="T3505" s="5">
        <v>54.704460144042898</v>
      </c>
      <c r="U3505" s="5">
        <v>51.416375478108669</v>
      </c>
      <c r="V3505" s="5">
        <v>48.545799255371001</v>
      </c>
      <c r="W3505" s="5">
        <v>47.806533813476499</v>
      </c>
      <c r="X3505" s="5">
        <v>35.241165161132798</v>
      </c>
      <c r="Y3505" s="5">
        <v>43.864499409993435</v>
      </c>
      <c r="Z3505" s="5">
        <v>49.316596984863203</v>
      </c>
      <c r="AA3505" s="5">
        <v>43.573532104492102</v>
      </c>
      <c r="AB3505" s="5">
        <v>41.09326171875</v>
      </c>
      <c r="AC3505" s="5">
        <v>44.661130269368435</v>
      </c>
      <c r="AD3505" s="5">
        <v>38.239830017089801</v>
      </c>
      <c r="AE3505" s="5">
        <v>47.056510925292898</v>
      </c>
      <c r="AF3505" s="5">
        <v>41.557884216308501</v>
      </c>
      <c r="AG3505" s="5">
        <v>42.284741719563733</v>
      </c>
      <c r="AH3505" s="5">
        <v>39.232444763183501</v>
      </c>
      <c r="AI3505" s="5">
        <v>37.630702972412102</v>
      </c>
      <c r="AJ3505" s="5">
        <v>39.441150665283203</v>
      </c>
      <c r="AK3505" s="5">
        <v>38.768099466959605</v>
      </c>
      <c r="AL3505" s="5">
        <v>56.713489532470703</v>
      </c>
      <c r="AM3505" s="5">
        <v>63.358901977538999</v>
      </c>
      <c r="AN3505" s="5">
        <v>59.33394241333</v>
      </c>
      <c r="AO3505" s="5">
        <v>59.802111307779903</v>
      </c>
      <c r="AP3505" s="5">
        <v>44.827983856201101</v>
      </c>
      <c r="AQ3505" s="5">
        <v>38.8108711242675</v>
      </c>
      <c r="AR3505" s="5">
        <v>43.649803161621001</v>
      </c>
      <c r="AS3505" s="5">
        <v>42.429552714029874</v>
      </c>
      <c r="AT3505" s="5">
        <v>30.382432937621999</v>
      </c>
      <c r="AU3505" s="5">
        <v>44.655548095703097</v>
      </c>
      <c r="AV3505" s="5">
        <v>17.138744354248001</v>
      </c>
      <c r="AW3505" s="5">
        <v>30.725575129191032</v>
      </c>
      <c r="AX3505" s="5">
        <v>40.762760162353501</v>
      </c>
      <c r="AY3505" s="5">
        <v>38.806732177734297</v>
      </c>
      <c r="AZ3505" s="5">
        <v>43.142673492431598</v>
      </c>
      <c r="BA3505" s="5">
        <v>40.904055277506465</v>
      </c>
    </row>
    <row r="3506" spans="1:53" x14ac:dyDescent="0.2">
      <c r="A3506" s="1">
        <v>3503</v>
      </c>
      <c r="B3506" s="1" t="s">
        <v>14025</v>
      </c>
      <c r="C3506" s="1" t="s">
        <v>14026</v>
      </c>
      <c r="D3506" s="1" t="s">
        <v>14027</v>
      </c>
      <c r="E3506" s="1" t="s">
        <v>14028</v>
      </c>
      <c r="F3506" s="5">
        <v>56.925384521484297</v>
      </c>
      <c r="G3506" s="5">
        <v>83.915306091308594</v>
      </c>
      <c r="H3506" s="5">
        <v>83.406242370605398</v>
      </c>
      <c r="I3506" s="5">
        <v>74.748977661132756</v>
      </c>
      <c r="J3506" s="5">
        <v>107.203125</v>
      </c>
      <c r="K3506" s="5">
        <v>107.550979614257</v>
      </c>
      <c r="L3506" s="5">
        <v>142.32505798339801</v>
      </c>
      <c r="M3506" s="5">
        <v>119.02638753255167</v>
      </c>
      <c r="R3506" s="5">
        <v>101.57557678222599</v>
      </c>
      <c r="S3506" s="5">
        <v>53.428169250488203</v>
      </c>
      <c r="T3506" s="5">
        <v>83.917175292968693</v>
      </c>
      <c r="U3506" s="5">
        <v>79.640307108560961</v>
      </c>
      <c r="V3506" s="5">
        <v>104.492294311523</v>
      </c>
      <c r="W3506" s="5">
        <v>122.34780120849599</v>
      </c>
      <c r="X3506" s="5">
        <v>95.6435546875</v>
      </c>
      <c r="Y3506" s="5">
        <v>107.49455006917299</v>
      </c>
      <c r="Z3506" s="5">
        <v>106.040817260742</v>
      </c>
      <c r="AA3506" s="5">
        <v>95.098350524902301</v>
      </c>
      <c r="AB3506" s="5">
        <v>82.788871765136705</v>
      </c>
      <c r="AC3506" s="5">
        <v>94.642679850260336</v>
      </c>
      <c r="AD3506" s="5">
        <v>63.2436714172363</v>
      </c>
      <c r="AE3506" s="5">
        <v>69.578689575195298</v>
      </c>
      <c r="AF3506" s="5">
        <v>46.438663482666001</v>
      </c>
      <c r="AG3506" s="5">
        <v>59.753674825032533</v>
      </c>
      <c r="AH3506" s="5">
        <v>82.498115539550696</v>
      </c>
      <c r="AI3506" s="5">
        <v>57.026073455810497</v>
      </c>
      <c r="AJ3506" s="5">
        <v>68.087715148925696</v>
      </c>
      <c r="AK3506" s="5">
        <v>69.203968048095632</v>
      </c>
      <c r="AT3506" s="5">
        <v>65.344596862792898</v>
      </c>
      <c r="AU3506" s="5">
        <v>46.981880187988203</v>
      </c>
      <c r="AW3506" s="5">
        <v>56.163238525390554</v>
      </c>
      <c r="AY3506" s="5">
        <v>114.168449401855</v>
      </c>
      <c r="AZ3506" s="5">
        <v>92.782341003417898</v>
      </c>
      <c r="BA3506" s="5">
        <v>103.47539520263645</v>
      </c>
    </row>
    <row r="3507" spans="1:53" x14ac:dyDescent="0.2">
      <c r="A3507" s="1">
        <v>3504</v>
      </c>
      <c r="B3507" s="1" t="s">
        <v>14029</v>
      </c>
      <c r="C3507" s="1" t="s">
        <v>14030</v>
      </c>
      <c r="D3507" s="1" t="s">
        <v>14031</v>
      </c>
      <c r="E3507" s="1" t="s">
        <v>14032</v>
      </c>
      <c r="F3507" s="5">
        <v>401.72686767578102</v>
      </c>
      <c r="G3507" s="5">
        <v>382.00567626953102</v>
      </c>
      <c r="H3507" s="5">
        <v>396.80868530273398</v>
      </c>
      <c r="I3507" s="5">
        <v>393.51374308268197</v>
      </c>
      <c r="J3507" s="5">
        <v>381.84020996093699</v>
      </c>
      <c r="K3507" s="5">
        <v>426.59402465820301</v>
      </c>
      <c r="L3507" s="5">
        <v>389.29071044921801</v>
      </c>
      <c r="M3507" s="5">
        <v>399.24164835611936</v>
      </c>
      <c r="N3507" s="5">
        <v>324.47872924804602</v>
      </c>
      <c r="O3507" s="5">
        <v>290.577880859375</v>
      </c>
      <c r="P3507" s="5">
        <v>309.40487670898398</v>
      </c>
      <c r="Q3507" s="5">
        <v>308.15382893880161</v>
      </c>
      <c r="R3507" s="5">
        <v>307.74304199218699</v>
      </c>
      <c r="S3507" s="5">
        <v>299.48995971679602</v>
      </c>
      <c r="T3507" s="5">
        <v>295.96920776367102</v>
      </c>
      <c r="U3507" s="5">
        <v>301.06740315755133</v>
      </c>
      <c r="V3507" s="5">
        <v>409.37423706054602</v>
      </c>
      <c r="W3507" s="5">
        <v>415.044189453125</v>
      </c>
      <c r="X3507" s="5">
        <v>391.74554443359301</v>
      </c>
      <c r="Y3507" s="5">
        <v>405.38799031575468</v>
      </c>
      <c r="Z3507" s="5">
        <v>546.75970458984295</v>
      </c>
      <c r="AA3507" s="5">
        <v>500.75451660156199</v>
      </c>
      <c r="AB3507" s="5">
        <v>530.23748779296795</v>
      </c>
      <c r="AC3507" s="5">
        <v>525.9172363281242</v>
      </c>
      <c r="AD3507" s="5">
        <v>503.30676269531199</v>
      </c>
      <c r="AE3507" s="5">
        <v>502.37472534179602</v>
      </c>
      <c r="AF3507" s="5">
        <v>497.56100463867102</v>
      </c>
      <c r="AG3507" s="5">
        <v>501.08083089192633</v>
      </c>
      <c r="AH3507" s="5">
        <v>455.87268066406199</v>
      </c>
      <c r="AI3507" s="5">
        <v>467.1962890625</v>
      </c>
      <c r="AJ3507" s="5">
        <v>473.53533935546801</v>
      </c>
      <c r="AK3507" s="5">
        <v>465.53476969401004</v>
      </c>
      <c r="AL3507" s="5">
        <v>264.38555908203102</v>
      </c>
      <c r="AM3507" s="5">
        <v>292.98458862304602</v>
      </c>
      <c r="AN3507" s="5">
        <v>270.36968994140602</v>
      </c>
      <c r="AO3507" s="5">
        <v>275.91327921549436</v>
      </c>
      <c r="AP3507" s="5">
        <v>311.00885009765602</v>
      </c>
      <c r="AQ3507" s="5">
        <v>304.95748901367102</v>
      </c>
      <c r="AR3507" s="5">
        <v>309.839599609375</v>
      </c>
      <c r="AS3507" s="5">
        <v>308.60197957356735</v>
      </c>
      <c r="AT3507" s="5">
        <v>326.72332763671801</v>
      </c>
      <c r="AU3507" s="5">
        <v>323.14083862304602</v>
      </c>
      <c r="AV3507" s="5">
        <v>358.05749511718699</v>
      </c>
      <c r="AW3507" s="5">
        <v>335.97388712565038</v>
      </c>
      <c r="AX3507" s="5">
        <v>350.80938720703102</v>
      </c>
      <c r="AY3507" s="5">
        <v>354.93466186523398</v>
      </c>
      <c r="AZ3507" s="5">
        <v>289.41888427734301</v>
      </c>
      <c r="BA3507" s="5">
        <v>331.72097778320267</v>
      </c>
    </row>
    <row r="3508" spans="1:53" x14ac:dyDescent="0.2">
      <c r="A3508" s="1">
        <v>3505</v>
      </c>
      <c r="B3508" s="1" t="s">
        <v>14033</v>
      </c>
      <c r="C3508" s="1" t="s">
        <v>14034</v>
      </c>
      <c r="D3508" s="1" t="s">
        <v>14035</v>
      </c>
      <c r="E3508" s="1" t="s">
        <v>14036</v>
      </c>
      <c r="F3508" s="5">
        <v>427.52355957031199</v>
      </c>
      <c r="G3508" s="5">
        <v>237.01773071289</v>
      </c>
      <c r="H3508" s="5">
        <v>425.36795043945301</v>
      </c>
      <c r="I3508" s="5">
        <v>363.30308024088498</v>
      </c>
      <c r="J3508" s="5">
        <v>183.65560913085901</v>
      </c>
      <c r="K3508" s="5">
        <v>452.13894653320301</v>
      </c>
      <c r="L3508" s="5">
        <v>387.52255249023398</v>
      </c>
      <c r="M3508" s="5">
        <v>341.10570271809866</v>
      </c>
      <c r="N3508" s="5">
        <v>162.01182556152301</v>
      </c>
      <c r="O3508" s="5">
        <v>98.367080688476506</v>
      </c>
      <c r="P3508" s="5">
        <v>167.84857177734301</v>
      </c>
      <c r="Q3508" s="5">
        <v>142.74249267578085</v>
      </c>
      <c r="R3508" s="5">
        <v>277.89242553710898</v>
      </c>
      <c r="S3508" s="5">
        <v>285.957427978515</v>
      </c>
      <c r="T3508" s="5">
        <v>264.86727905273398</v>
      </c>
      <c r="U3508" s="5">
        <v>276.23904418945267</v>
      </c>
      <c r="V3508" s="5">
        <v>229.73158264160099</v>
      </c>
      <c r="W3508" s="5">
        <v>220.74310302734301</v>
      </c>
      <c r="X3508" s="5">
        <v>222.10873413085901</v>
      </c>
      <c r="Y3508" s="5">
        <v>224.19447326660099</v>
      </c>
      <c r="Z3508" s="5">
        <v>315.38571166992102</v>
      </c>
      <c r="AA3508" s="5">
        <v>428.00546264648398</v>
      </c>
      <c r="AB3508" s="5">
        <v>379.278717041015</v>
      </c>
      <c r="AC3508" s="5">
        <v>374.22329711914</v>
      </c>
      <c r="AD3508" s="5">
        <v>159.86045837402301</v>
      </c>
      <c r="AE3508" s="5">
        <v>236.42327880859301</v>
      </c>
      <c r="AF3508" s="5">
        <v>230.40425109863199</v>
      </c>
      <c r="AG3508" s="5">
        <v>208.89599609374935</v>
      </c>
      <c r="AH3508" s="5">
        <v>197.73197937011699</v>
      </c>
      <c r="AI3508" s="5">
        <v>215.10485839843699</v>
      </c>
      <c r="AJ3508" s="5">
        <v>230.93885803222599</v>
      </c>
      <c r="AK3508" s="5">
        <v>214.59189860026001</v>
      </c>
      <c r="AM3508" s="5">
        <v>109.34282684326099</v>
      </c>
      <c r="AN3508" s="5">
        <v>88.992744445800696</v>
      </c>
      <c r="AO3508" s="5">
        <v>99.167785644530852</v>
      </c>
      <c r="AP3508" s="5">
        <v>212.44572448730401</v>
      </c>
      <c r="AQ3508" s="5">
        <v>198.70787048339801</v>
      </c>
      <c r="AR3508" s="5">
        <v>196.82000732421801</v>
      </c>
      <c r="AS3508" s="5">
        <v>202.65786743164003</v>
      </c>
      <c r="AT3508" s="5">
        <v>73.632438659667898</v>
      </c>
      <c r="AW3508" s="5">
        <v>73.632438659667898</v>
      </c>
      <c r="AX3508" s="5">
        <v>234.06571960449199</v>
      </c>
      <c r="AY3508" s="5">
        <v>291.371002197265</v>
      </c>
      <c r="AZ3508" s="5">
        <v>244.408447265625</v>
      </c>
      <c r="BA3508" s="5">
        <v>256.61505635579402</v>
      </c>
    </row>
    <row r="3509" spans="1:53" x14ac:dyDescent="0.2">
      <c r="A3509" s="1">
        <v>3506</v>
      </c>
      <c r="B3509" s="1" t="s">
        <v>14037</v>
      </c>
      <c r="C3509" s="1" t="s">
        <v>14038</v>
      </c>
      <c r="D3509" s="1" t="s">
        <v>14039</v>
      </c>
      <c r="E3509" s="1" t="s">
        <v>14040</v>
      </c>
      <c r="F3509" s="5">
        <v>160.502029418945</v>
      </c>
      <c r="G3509" s="5">
        <v>160.58843994140599</v>
      </c>
      <c r="H3509" s="5">
        <v>154.83169555664</v>
      </c>
      <c r="I3509" s="5">
        <v>158.64072163899701</v>
      </c>
      <c r="J3509" s="5">
        <v>181.49530029296801</v>
      </c>
      <c r="K3509" s="5">
        <v>179.56578063964801</v>
      </c>
      <c r="L3509" s="5">
        <v>174.71667480468699</v>
      </c>
      <c r="M3509" s="5">
        <v>178.59258524576771</v>
      </c>
      <c r="N3509" s="5">
        <v>140.857650756835</v>
      </c>
      <c r="O3509" s="5">
        <v>145.01394653320301</v>
      </c>
      <c r="P3509" s="5">
        <v>139.077865600585</v>
      </c>
      <c r="Q3509" s="5">
        <v>141.64982096354103</v>
      </c>
      <c r="R3509" s="5">
        <v>136.92958068847599</v>
      </c>
      <c r="S3509" s="5">
        <v>124.607734680175</v>
      </c>
      <c r="T3509" s="5">
        <v>135.715896606445</v>
      </c>
      <c r="U3509" s="5">
        <v>132.41773732503199</v>
      </c>
      <c r="V3509" s="5">
        <v>184.28500366210901</v>
      </c>
      <c r="W3509" s="5">
        <v>192.50205993652301</v>
      </c>
      <c r="X3509" s="5">
        <v>193.46217346191401</v>
      </c>
      <c r="Y3509" s="5">
        <v>190.083079020182</v>
      </c>
      <c r="Z3509" s="5">
        <v>187.62437438964801</v>
      </c>
      <c r="AA3509" s="5">
        <v>199.33052062988199</v>
      </c>
      <c r="AB3509" s="5">
        <v>169.24610900878901</v>
      </c>
      <c r="AC3509" s="5">
        <v>185.40033467610633</v>
      </c>
      <c r="AD3509" s="5">
        <v>107.73964691162099</v>
      </c>
      <c r="AE3509" s="5">
        <v>114.028633117675</v>
      </c>
      <c r="AF3509" s="5">
        <v>99.892219543457003</v>
      </c>
      <c r="AG3509" s="5">
        <v>107.220166524251</v>
      </c>
      <c r="AH3509" s="5">
        <v>132.53236389160099</v>
      </c>
      <c r="AI3509" s="5">
        <v>130.83201599121</v>
      </c>
      <c r="AJ3509" s="5">
        <v>113.85360717773401</v>
      </c>
      <c r="AK3509" s="5">
        <v>125.73932902018169</v>
      </c>
      <c r="AL3509" s="5">
        <v>99.631111145019503</v>
      </c>
      <c r="AM3509" s="5">
        <v>105.62355041503901</v>
      </c>
      <c r="AN3509" s="5">
        <v>115.308967590332</v>
      </c>
      <c r="AO3509" s="5">
        <v>106.85454305013018</v>
      </c>
      <c r="AP3509" s="5">
        <v>114.36589813232401</v>
      </c>
      <c r="AQ3509" s="5">
        <v>117.084106445312</v>
      </c>
      <c r="AR3509" s="5">
        <v>123.12052917480401</v>
      </c>
      <c r="AS3509" s="5">
        <v>118.19017791748001</v>
      </c>
      <c r="AT3509" s="5">
        <v>172.23612976074199</v>
      </c>
      <c r="AU3509" s="5">
        <v>194.29560852050699</v>
      </c>
      <c r="AV3509" s="5">
        <v>189.08085632324199</v>
      </c>
      <c r="AW3509" s="5">
        <v>185.20419820149698</v>
      </c>
      <c r="AX3509" s="5">
        <v>146.150955200195</v>
      </c>
      <c r="AY3509" s="5">
        <v>131.47088623046801</v>
      </c>
      <c r="AZ3509" s="5">
        <v>137.37554931640599</v>
      </c>
      <c r="BA3509" s="5">
        <v>138.33246358235635</v>
      </c>
    </row>
    <row r="3510" spans="1:53" x14ac:dyDescent="0.2">
      <c r="A3510" s="1">
        <v>3507</v>
      </c>
      <c r="B3510" s="1" t="s">
        <v>14041</v>
      </c>
      <c r="C3510" s="1" t="s">
        <v>14042</v>
      </c>
      <c r="D3510" s="1" t="s">
        <v>14043</v>
      </c>
      <c r="E3510" s="1" t="s">
        <v>14044</v>
      </c>
      <c r="F3510" s="5">
        <v>104.744087219238</v>
      </c>
      <c r="G3510" s="5">
        <v>88.887153625488196</v>
      </c>
      <c r="H3510" s="5">
        <v>115.67561340332</v>
      </c>
      <c r="I3510" s="5">
        <v>103.10228474934873</v>
      </c>
      <c r="J3510" s="5">
        <v>112.99797058105401</v>
      </c>
      <c r="K3510" s="5">
        <v>99.412902832031193</v>
      </c>
      <c r="L3510" s="5">
        <v>86.265571594238196</v>
      </c>
      <c r="M3510" s="5">
        <v>99.558815002441136</v>
      </c>
      <c r="N3510" s="5">
        <v>112.388458251953</v>
      </c>
      <c r="O3510" s="5">
        <v>98.578712463378906</v>
      </c>
      <c r="P3510" s="5">
        <v>94.952835083007798</v>
      </c>
      <c r="Q3510" s="5">
        <v>101.97333526611324</v>
      </c>
      <c r="R3510" s="5">
        <v>67.103477478027301</v>
      </c>
      <c r="S3510" s="5">
        <v>69.044960021972599</v>
      </c>
      <c r="T3510" s="5">
        <v>82.826034545898395</v>
      </c>
      <c r="U3510" s="5">
        <v>72.991490681966084</v>
      </c>
      <c r="V3510" s="5">
        <v>123.096626281738</v>
      </c>
      <c r="W3510" s="5">
        <v>135.19712829589801</v>
      </c>
      <c r="X3510" s="5">
        <v>114.27352142333901</v>
      </c>
      <c r="Y3510" s="5">
        <v>124.189092000325</v>
      </c>
      <c r="Z3510" s="5">
        <v>70.297683715820298</v>
      </c>
      <c r="AA3510" s="5">
        <v>78.413040161132798</v>
      </c>
      <c r="AB3510" s="5">
        <v>62.273796081542898</v>
      </c>
      <c r="AC3510" s="5">
        <v>70.32817331949866</v>
      </c>
      <c r="AD3510" s="5">
        <v>106.811920166015</v>
      </c>
      <c r="AE3510" s="5">
        <v>112.79542541503901</v>
      </c>
      <c r="AF3510" s="5">
        <v>103.3628616333</v>
      </c>
      <c r="AG3510" s="5">
        <v>107.656735738118</v>
      </c>
      <c r="AH3510" s="5">
        <v>92.526115417480398</v>
      </c>
      <c r="AI3510" s="5">
        <v>93.438621520996094</v>
      </c>
      <c r="AJ3510" s="5">
        <v>113.079231262207</v>
      </c>
      <c r="AK3510" s="5">
        <v>99.68132273356116</v>
      </c>
      <c r="AL3510" s="5">
        <v>70.366676330566406</v>
      </c>
      <c r="AM3510" s="5">
        <v>63.417797088622997</v>
      </c>
      <c r="AN3510" s="5">
        <v>67.482681274414006</v>
      </c>
      <c r="AO3510" s="5">
        <v>67.089051564534472</v>
      </c>
      <c r="AP3510" s="5">
        <v>72.127059936523395</v>
      </c>
      <c r="AQ3510" s="5">
        <v>73.324119567871094</v>
      </c>
      <c r="AR3510" s="5">
        <v>68.396156311035099</v>
      </c>
      <c r="AS3510" s="5">
        <v>71.282445271809863</v>
      </c>
      <c r="AT3510" s="5">
        <v>117.452827453613</v>
      </c>
      <c r="AU3510" s="5">
        <v>128.35955810546801</v>
      </c>
      <c r="AV3510" s="5">
        <v>126.236778259277</v>
      </c>
      <c r="AW3510" s="5">
        <v>124.01638793945267</v>
      </c>
      <c r="AX3510" s="5">
        <v>115.37883758544901</v>
      </c>
      <c r="AY3510" s="5">
        <v>83.599288940429602</v>
      </c>
      <c r="AZ3510" s="5">
        <v>87.038726806640597</v>
      </c>
      <c r="BA3510" s="5">
        <v>95.33895111083973</v>
      </c>
    </row>
    <row r="3511" spans="1:53" x14ac:dyDescent="0.2">
      <c r="A3511" s="1">
        <v>3508</v>
      </c>
      <c r="B3511" s="1" t="s">
        <v>14045</v>
      </c>
      <c r="C3511" s="1" t="s">
        <v>14046</v>
      </c>
      <c r="D3511" s="1" t="s">
        <v>14047</v>
      </c>
      <c r="E3511" s="1" t="s">
        <v>14048</v>
      </c>
      <c r="G3511" s="5">
        <v>124.108993530273</v>
      </c>
      <c r="H3511" s="5">
        <v>133.243408203125</v>
      </c>
      <c r="I3511" s="5">
        <v>128.67620086669899</v>
      </c>
      <c r="J3511" s="5">
        <v>146.65457153320301</v>
      </c>
      <c r="K3511" s="5">
        <v>125.064361572265</v>
      </c>
      <c r="L3511" s="5">
        <v>122.601997375488</v>
      </c>
      <c r="M3511" s="5">
        <v>131.44031016031866</v>
      </c>
      <c r="N3511" s="5">
        <v>155.74890136718699</v>
      </c>
      <c r="O3511" s="5">
        <v>171.03201293945301</v>
      </c>
      <c r="P3511" s="5">
        <v>174.31800842285099</v>
      </c>
      <c r="Q3511" s="5">
        <v>167.03297424316366</v>
      </c>
      <c r="R3511" s="5">
        <v>129.95829772949199</v>
      </c>
      <c r="S3511" s="5">
        <v>132.95051574707</v>
      </c>
      <c r="T3511" s="5">
        <v>154.54811096191401</v>
      </c>
      <c r="U3511" s="5">
        <v>139.15230814615867</v>
      </c>
      <c r="V3511" s="5">
        <v>124.56280517578099</v>
      </c>
      <c r="W3511" s="5">
        <v>129.74911499023401</v>
      </c>
      <c r="X3511" s="5">
        <v>122.99282836914</v>
      </c>
      <c r="Y3511" s="5">
        <v>125.76824951171834</v>
      </c>
      <c r="Z3511" s="5">
        <v>110.852989196777</v>
      </c>
      <c r="AA3511" s="5">
        <v>128.63317871093699</v>
      </c>
      <c r="AB3511" s="5">
        <v>114.83537292480401</v>
      </c>
      <c r="AC3511" s="5">
        <v>118.107180277506</v>
      </c>
      <c r="AD3511" s="5">
        <v>175.35737609863199</v>
      </c>
      <c r="AE3511" s="5">
        <v>181.49595642089801</v>
      </c>
      <c r="AF3511" s="5">
        <v>184.96943664550699</v>
      </c>
      <c r="AG3511" s="5">
        <v>180.60758972167901</v>
      </c>
      <c r="AH3511" s="5">
        <v>232.09315490722599</v>
      </c>
      <c r="AI3511" s="5">
        <v>175.11619567871</v>
      </c>
      <c r="AJ3511" s="5">
        <v>177.34339904785099</v>
      </c>
      <c r="AK3511" s="5">
        <v>194.85091654459566</v>
      </c>
      <c r="AL3511" s="5">
        <v>153.59783935546801</v>
      </c>
      <c r="AM3511" s="5">
        <v>164.89060974121</v>
      </c>
      <c r="AN3511" s="5">
        <v>164.5615234375</v>
      </c>
      <c r="AO3511" s="5">
        <v>161.01665751139265</v>
      </c>
      <c r="AP3511" s="5">
        <v>150.02836608886699</v>
      </c>
      <c r="AQ3511" s="5">
        <v>159.93287658691401</v>
      </c>
      <c r="AR3511" s="5">
        <v>150.47640991210901</v>
      </c>
      <c r="AS3511" s="5">
        <v>153.47921752929668</v>
      </c>
      <c r="AT3511" s="5">
        <v>194.36288452148401</v>
      </c>
      <c r="AU3511" s="5">
        <v>220.08753967285099</v>
      </c>
      <c r="AV3511" s="5">
        <v>179.99087524414</v>
      </c>
      <c r="AW3511" s="5">
        <v>198.14709981282499</v>
      </c>
      <c r="AX3511" s="5">
        <v>138.432037353515</v>
      </c>
      <c r="AY3511" s="5">
        <v>128.34321594238199</v>
      </c>
      <c r="AZ3511" s="5">
        <v>125.719833374023</v>
      </c>
      <c r="BA3511" s="5">
        <v>130.83169555663997</v>
      </c>
    </row>
    <row r="3512" spans="1:53" x14ac:dyDescent="0.2">
      <c r="A3512" s="1">
        <v>3509</v>
      </c>
      <c r="B3512" s="1" t="s">
        <v>14049</v>
      </c>
      <c r="C3512" s="1" t="s">
        <v>14050</v>
      </c>
      <c r="D3512" s="1" t="s">
        <v>14051</v>
      </c>
      <c r="E3512" s="1" t="s">
        <v>14052</v>
      </c>
      <c r="F3512" s="5">
        <v>45.38521194458</v>
      </c>
      <c r="G3512" s="5">
        <v>43.867279052734297</v>
      </c>
      <c r="H3512" s="5">
        <v>41.175094604492102</v>
      </c>
      <c r="I3512" s="5">
        <v>43.475861867268804</v>
      </c>
      <c r="J3512" s="5">
        <v>54.887004852294901</v>
      </c>
      <c r="K3512" s="5">
        <v>36.089633941650298</v>
      </c>
      <c r="L3512" s="5">
        <v>54.1725463867187</v>
      </c>
      <c r="M3512" s="5">
        <v>48.383061726887966</v>
      </c>
      <c r="N3512" s="5">
        <v>131.74890136718699</v>
      </c>
      <c r="O3512" s="5">
        <v>117.404815673828</v>
      </c>
      <c r="P3512" s="5">
        <v>117.14209747314401</v>
      </c>
      <c r="Q3512" s="5">
        <v>122.09860483805301</v>
      </c>
      <c r="R3512" s="5">
        <v>67.564567565917898</v>
      </c>
      <c r="S3512" s="5">
        <v>62.585350036621001</v>
      </c>
      <c r="T3512" s="5">
        <v>61.317676544189403</v>
      </c>
      <c r="U3512" s="5">
        <v>63.822531382242765</v>
      </c>
      <c r="V3512" s="5">
        <v>33.633228302001903</v>
      </c>
      <c r="W3512" s="5">
        <v>40.068050384521399</v>
      </c>
      <c r="X3512" s="5">
        <v>44.742961883544901</v>
      </c>
      <c r="Y3512" s="5">
        <v>39.481413523356061</v>
      </c>
      <c r="Z3512" s="5">
        <v>29.804050445556602</v>
      </c>
      <c r="AB3512" s="5">
        <v>29.602882385253899</v>
      </c>
      <c r="AC3512" s="5">
        <v>29.703466415405252</v>
      </c>
      <c r="AD3512" s="5">
        <v>42.542144775390597</v>
      </c>
      <c r="AE3512" s="5">
        <v>46.032341003417898</v>
      </c>
      <c r="AF3512" s="5">
        <v>56.936634063720703</v>
      </c>
      <c r="AG3512" s="5">
        <v>48.503706614176394</v>
      </c>
      <c r="AH3512" s="5">
        <v>37.712112426757798</v>
      </c>
      <c r="AI3512" s="5">
        <v>55.379604339599602</v>
      </c>
      <c r="AJ3512" s="5">
        <v>45.400001525878899</v>
      </c>
      <c r="AK3512" s="5">
        <v>46.163906097412102</v>
      </c>
      <c r="AL3512" s="5">
        <v>100.26545715332</v>
      </c>
      <c r="AM3512" s="5">
        <v>115.39259338378901</v>
      </c>
      <c r="AN3512" s="5">
        <v>109.63978576660099</v>
      </c>
      <c r="AO3512" s="5">
        <v>108.43261210123667</v>
      </c>
      <c r="AP3512" s="5">
        <v>66.341415405273395</v>
      </c>
      <c r="AQ3512" s="5">
        <v>64.370468139648395</v>
      </c>
      <c r="AR3512" s="5">
        <v>54.616306304931598</v>
      </c>
      <c r="AS3512" s="5">
        <v>61.776063283284465</v>
      </c>
      <c r="AU3512" s="5">
        <v>56.920642852783203</v>
      </c>
      <c r="AW3512" s="5">
        <v>56.920642852783203</v>
      </c>
      <c r="AX3512" s="5">
        <v>53.344680786132798</v>
      </c>
      <c r="AY3512" s="5">
        <v>27.513502120971602</v>
      </c>
      <c r="AZ3512" s="5">
        <v>37.253551483154297</v>
      </c>
      <c r="BA3512" s="5">
        <v>39.370578130086237</v>
      </c>
    </row>
    <row r="3513" spans="1:53" x14ac:dyDescent="0.2">
      <c r="A3513" s="1">
        <v>3510</v>
      </c>
      <c r="B3513" s="1" t="s">
        <v>14053</v>
      </c>
      <c r="C3513" s="1" t="s">
        <v>14054</v>
      </c>
      <c r="D3513" s="1" t="s">
        <v>14055</v>
      </c>
      <c r="E3513" s="1" t="s">
        <v>14056</v>
      </c>
      <c r="F3513" s="5">
        <v>261.68576049804602</v>
      </c>
      <c r="G3513" s="5">
        <v>274.401611328125</v>
      </c>
      <c r="H3513" s="5">
        <v>283.47445678710898</v>
      </c>
      <c r="I3513" s="5">
        <v>273.18727620442661</v>
      </c>
      <c r="J3513" s="5">
        <v>321.16616821289</v>
      </c>
      <c r="K3513" s="5">
        <v>300.943603515625</v>
      </c>
      <c r="L3513" s="5">
        <v>303.25405883789</v>
      </c>
      <c r="M3513" s="5">
        <v>308.45461018880161</v>
      </c>
      <c r="N3513" s="5">
        <v>225.99488830566401</v>
      </c>
      <c r="O3513" s="5">
        <v>223.33578491210901</v>
      </c>
      <c r="P3513" s="5">
        <v>221.94723510742099</v>
      </c>
      <c r="Q3513" s="5">
        <v>223.75930277506464</v>
      </c>
      <c r="R3513" s="5">
        <v>233.93525695800699</v>
      </c>
      <c r="S3513" s="5">
        <v>220.60092163085901</v>
      </c>
      <c r="T3513" s="5">
        <v>237.62899780273401</v>
      </c>
      <c r="U3513" s="5">
        <v>230.72172546386665</v>
      </c>
      <c r="V3513" s="5">
        <v>333.88650512695301</v>
      </c>
      <c r="W3513" s="5">
        <v>308.07797241210898</v>
      </c>
      <c r="X3513" s="5">
        <v>286.60671997070301</v>
      </c>
      <c r="Y3513" s="5">
        <v>309.52373250325502</v>
      </c>
      <c r="Z3513" s="5">
        <v>359.91461181640602</v>
      </c>
      <c r="AA3513" s="5">
        <v>370.635986328125</v>
      </c>
      <c r="AB3513" s="5">
        <v>319.815826416015</v>
      </c>
      <c r="AC3513" s="5">
        <v>350.12214152018197</v>
      </c>
      <c r="AD3513" s="5">
        <v>274.07434082031199</v>
      </c>
      <c r="AE3513" s="5">
        <v>282.36087036132801</v>
      </c>
      <c r="AF3513" s="5">
        <v>326.79162597656199</v>
      </c>
      <c r="AG3513" s="5">
        <v>294.40894571940066</v>
      </c>
      <c r="AH3513" s="5">
        <v>300.33984375</v>
      </c>
      <c r="AI3513" s="5">
        <v>302.60479736328102</v>
      </c>
      <c r="AJ3513" s="5">
        <v>308.66790771484301</v>
      </c>
      <c r="AK3513" s="5">
        <v>303.87084960937472</v>
      </c>
      <c r="AL3513" s="5">
        <v>201.35290527343699</v>
      </c>
      <c r="AM3513" s="5">
        <v>181.77476501464801</v>
      </c>
      <c r="AN3513" s="5">
        <v>190.37297058105401</v>
      </c>
      <c r="AO3513" s="5">
        <v>191.16688028971302</v>
      </c>
      <c r="AP3513" s="5">
        <v>239.63079833984301</v>
      </c>
      <c r="AQ3513" s="5">
        <v>234.86744689941401</v>
      </c>
      <c r="AR3513" s="5">
        <v>243.80632019042901</v>
      </c>
      <c r="AS3513" s="5">
        <v>239.43485514322867</v>
      </c>
      <c r="AT3513" s="5">
        <v>374.75027465820301</v>
      </c>
      <c r="AU3513" s="5">
        <v>362.78302001953102</v>
      </c>
      <c r="AV3513" s="5">
        <v>331.09033203125</v>
      </c>
      <c r="AW3513" s="5">
        <v>356.20787556966133</v>
      </c>
      <c r="AX3513" s="5">
        <v>333.80612182617102</v>
      </c>
      <c r="AY3513" s="5">
        <v>322.01184082031199</v>
      </c>
      <c r="AZ3513" s="5">
        <v>274.74951171875</v>
      </c>
      <c r="BA3513" s="5">
        <v>310.18915812174436</v>
      </c>
    </row>
    <row r="3514" spans="1:53" x14ac:dyDescent="0.2">
      <c r="A3514" s="1">
        <v>3511</v>
      </c>
      <c r="B3514" s="1" t="s">
        <v>14057</v>
      </c>
      <c r="C3514" s="1" t="s">
        <v>14058</v>
      </c>
      <c r="D3514" s="1" t="s">
        <v>14059</v>
      </c>
      <c r="E3514" s="1" t="s">
        <v>14060</v>
      </c>
      <c r="F3514" s="5">
        <v>255.67501831054599</v>
      </c>
      <c r="G3514" s="5">
        <v>252.50842285156199</v>
      </c>
      <c r="H3514" s="5">
        <v>266.57470703125</v>
      </c>
      <c r="I3514" s="5">
        <v>258.25271606445267</v>
      </c>
      <c r="J3514" s="5">
        <v>246.446533203125</v>
      </c>
      <c r="K3514" s="5">
        <v>188.37997436523401</v>
      </c>
      <c r="L3514" s="5">
        <v>234.23245239257801</v>
      </c>
      <c r="M3514" s="5">
        <v>223.01965332031236</v>
      </c>
      <c r="N3514" s="5">
        <v>207.90841674804599</v>
      </c>
      <c r="O3514" s="5">
        <v>216.27809143066401</v>
      </c>
      <c r="P3514" s="5">
        <v>197.02992248535099</v>
      </c>
      <c r="Q3514" s="5">
        <v>207.07214355468702</v>
      </c>
      <c r="R3514" s="5">
        <v>175.86996459960901</v>
      </c>
      <c r="S3514" s="5">
        <v>169.21836853027301</v>
      </c>
      <c r="T3514" s="5">
        <v>176.16720581054599</v>
      </c>
      <c r="U3514" s="5">
        <v>173.75184631347599</v>
      </c>
      <c r="V3514" s="5">
        <v>386.43746948242102</v>
      </c>
      <c r="W3514" s="5">
        <v>378.88168334960898</v>
      </c>
      <c r="X3514" s="5">
        <v>408.88623046875</v>
      </c>
      <c r="Y3514" s="5">
        <v>391.4017944335933</v>
      </c>
      <c r="Z3514" s="5">
        <v>431.75469970703102</v>
      </c>
      <c r="AA3514" s="5">
        <v>411.64996337890602</v>
      </c>
      <c r="AB3514" s="5">
        <v>412.87649536132801</v>
      </c>
      <c r="AC3514" s="5">
        <v>418.76038614908839</v>
      </c>
      <c r="AD3514" s="5">
        <v>250.026123046875</v>
      </c>
      <c r="AE3514" s="5">
        <v>247.38447570800699</v>
      </c>
      <c r="AF3514" s="5">
        <v>238.34083557128901</v>
      </c>
      <c r="AG3514" s="5">
        <v>245.25047810872366</v>
      </c>
      <c r="AH3514" s="5">
        <v>280.69049072265602</v>
      </c>
      <c r="AI3514" s="5">
        <v>270.84573364257801</v>
      </c>
      <c r="AJ3514" s="5">
        <v>274.64801025390602</v>
      </c>
      <c r="AK3514" s="5">
        <v>275.3947448730467</v>
      </c>
      <c r="AL3514" s="5">
        <v>170.36056518554599</v>
      </c>
      <c r="AM3514" s="5">
        <v>187.628173828125</v>
      </c>
      <c r="AN3514" s="5">
        <v>179.107818603515</v>
      </c>
      <c r="AO3514" s="5">
        <v>179.0321858723953</v>
      </c>
      <c r="AP3514" s="5">
        <v>213.53472900390599</v>
      </c>
      <c r="AQ3514" s="5">
        <v>184.08586120605401</v>
      </c>
      <c r="AR3514" s="5">
        <v>228.08108520507801</v>
      </c>
      <c r="AS3514" s="5">
        <v>208.567225138346</v>
      </c>
      <c r="AT3514" s="5">
        <v>336.80740356445301</v>
      </c>
      <c r="AU3514" s="5">
        <v>362.38586425781199</v>
      </c>
      <c r="AV3514" s="5">
        <v>326.22097778320301</v>
      </c>
      <c r="AW3514" s="5">
        <v>341.80474853515597</v>
      </c>
      <c r="AX3514" s="5">
        <v>356.760162353515</v>
      </c>
      <c r="AY3514" s="5">
        <v>363.50543212890602</v>
      </c>
      <c r="AZ3514" s="5">
        <v>360.94140625</v>
      </c>
      <c r="BA3514" s="5">
        <v>360.40233357747366</v>
      </c>
    </row>
    <row r="3515" spans="1:53" x14ac:dyDescent="0.2">
      <c r="A3515" s="1">
        <v>3512</v>
      </c>
      <c r="B3515" s="1" t="s">
        <v>14061</v>
      </c>
      <c r="C3515" s="1" t="s">
        <v>14062</v>
      </c>
      <c r="D3515" s="1" t="s">
        <v>14063</v>
      </c>
      <c r="E3515" s="1" t="s">
        <v>14064</v>
      </c>
      <c r="F3515" s="5">
        <v>552.18048095703102</v>
      </c>
      <c r="G3515" s="5">
        <v>553.65789794921795</v>
      </c>
      <c r="H3515" s="5">
        <v>529.718017578125</v>
      </c>
      <c r="I3515" s="5">
        <v>545.1854654947914</v>
      </c>
      <c r="J3515" s="5">
        <v>537.54638671875</v>
      </c>
      <c r="K3515" s="5">
        <v>513.63275146484295</v>
      </c>
      <c r="L3515" s="5">
        <v>486.54855346679602</v>
      </c>
      <c r="M3515" s="5">
        <v>512.57589721679631</v>
      </c>
      <c r="N3515" s="5">
        <v>1205.21276855468</v>
      </c>
      <c r="O3515" s="5">
        <v>1188.46948242187</v>
      </c>
      <c r="P3515" s="5">
        <v>1158.01989746093</v>
      </c>
      <c r="Q3515" s="5">
        <v>1183.9007161458267</v>
      </c>
      <c r="R3515" s="5">
        <v>575.575927734375</v>
      </c>
      <c r="S3515" s="5">
        <v>531.25701904296795</v>
      </c>
      <c r="T3515" s="5">
        <v>563.48205566406205</v>
      </c>
      <c r="U3515" s="5">
        <v>556.7716674804683</v>
      </c>
      <c r="V3515" s="5">
        <v>732.43176269531205</v>
      </c>
      <c r="W3515" s="5">
        <v>697.63775634765602</v>
      </c>
      <c r="X3515" s="5">
        <v>658.37335205078102</v>
      </c>
      <c r="Y3515" s="5">
        <v>696.1476236979164</v>
      </c>
      <c r="Z3515" s="5">
        <v>579.70025634765602</v>
      </c>
      <c r="AA3515" s="5">
        <v>570.0322265625</v>
      </c>
      <c r="AB3515" s="5">
        <v>540.69812011718705</v>
      </c>
      <c r="AC3515" s="5">
        <v>563.47686767578102</v>
      </c>
      <c r="AD3515" s="5">
        <v>788.65032958984295</v>
      </c>
      <c r="AE3515" s="5">
        <v>795.43560791015602</v>
      </c>
      <c r="AF3515" s="5">
        <v>823.39892578125</v>
      </c>
      <c r="AG3515" s="5">
        <v>802.49495442708303</v>
      </c>
      <c r="AH3515" s="5">
        <v>745.51300048828102</v>
      </c>
      <c r="AI3515" s="5">
        <v>760.611572265625</v>
      </c>
      <c r="AJ3515" s="5">
        <v>762.02606201171795</v>
      </c>
      <c r="AK3515" s="5">
        <v>756.0502115885414</v>
      </c>
      <c r="AL3515" s="5">
        <v>1134.21484375</v>
      </c>
      <c r="AM3515" s="5">
        <v>1149.74938964843</v>
      </c>
      <c r="AN3515" s="5">
        <v>1176.146484375</v>
      </c>
      <c r="AO3515" s="5">
        <v>1153.37023925781</v>
      </c>
      <c r="AP3515" s="5">
        <v>694.54437255859295</v>
      </c>
      <c r="AQ3515" s="5">
        <v>698.30187988281205</v>
      </c>
      <c r="AR3515" s="5">
        <v>687.49987792968705</v>
      </c>
      <c r="AS3515" s="5">
        <v>693.44871012369731</v>
      </c>
      <c r="AT3515" s="5">
        <v>829.35638427734295</v>
      </c>
      <c r="AU3515" s="5">
        <v>845.42547607421795</v>
      </c>
      <c r="AV3515" s="5">
        <v>712.63433837890602</v>
      </c>
      <c r="AW3515" s="5">
        <v>795.80539957682231</v>
      </c>
      <c r="AX3515" s="5">
        <v>709.109619140625</v>
      </c>
      <c r="AY3515" s="5">
        <v>659.83843994140602</v>
      </c>
      <c r="AZ3515" s="5">
        <v>685.72711181640602</v>
      </c>
      <c r="BA3515" s="5">
        <v>684.89172363281239</v>
      </c>
    </row>
    <row r="3516" spans="1:53" x14ac:dyDescent="0.2">
      <c r="A3516" s="1">
        <v>3513</v>
      </c>
      <c r="B3516" s="1" t="s">
        <v>14065</v>
      </c>
      <c r="C3516" s="1" t="s">
        <v>14066</v>
      </c>
      <c r="D3516" s="1" t="s">
        <v>14067</v>
      </c>
      <c r="E3516" s="1" t="s">
        <v>14068</v>
      </c>
      <c r="F3516" s="5">
        <v>93.947959899902301</v>
      </c>
      <c r="G3516" s="5">
        <v>77.882484436035099</v>
      </c>
      <c r="I3516" s="5">
        <v>85.915222167968693</v>
      </c>
      <c r="P3516" s="5">
        <v>130.12423706054599</v>
      </c>
      <c r="Q3516" s="5">
        <v>130.12423706054599</v>
      </c>
      <c r="S3516" s="5">
        <v>104.08883666992099</v>
      </c>
      <c r="U3516" s="5">
        <v>104.08883666992099</v>
      </c>
      <c r="AA3516" s="5">
        <v>147.02023315429599</v>
      </c>
      <c r="AB3516" s="5">
        <v>117.347290039062</v>
      </c>
      <c r="AC3516" s="5">
        <v>132.18376159667901</v>
      </c>
      <c r="AE3516" s="5">
        <v>56.614788055419901</v>
      </c>
      <c r="AG3516" s="5">
        <v>56.614788055419901</v>
      </c>
      <c r="AH3516" s="5">
        <v>67.865264892578097</v>
      </c>
      <c r="AK3516" s="5">
        <v>67.865264892578097</v>
      </c>
      <c r="AP3516" s="5">
        <v>64.967559814453097</v>
      </c>
      <c r="AS3516" s="5">
        <v>64.967559814453097</v>
      </c>
      <c r="AT3516" s="5">
        <v>173.83526611328099</v>
      </c>
      <c r="AW3516" s="5">
        <v>173.83526611328099</v>
      </c>
      <c r="AX3516" s="5">
        <v>118.913818359375</v>
      </c>
      <c r="AZ3516" s="5">
        <v>107.200881958007</v>
      </c>
      <c r="BA3516" s="5">
        <v>113.05735015869101</v>
      </c>
    </row>
    <row r="3517" spans="1:53" x14ac:dyDescent="0.2">
      <c r="A3517" s="1">
        <v>3514</v>
      </c>
      <c r="B3517" s="1" t="s">
        <v>14069</v>
      </c>
      <c r="C3517" s="1" t="s">
        <v>14070</v>
      </c>
      <c r="D3517" s="1" t="s">
        <v>14071</v>
      </c>
      <c r="E3517" s="1" t="s">
        <v>14072</v>
      </c>
      <c r="J3517" s="5">
        <v>80.788414001464801</v>
      </c>
      <c r="K3517" s="5">
        <v>74.665992736816406</v>
      </c>
      <c r="L3517" s="5">
        <v>58.527107238769503</v>
      </c>
      <c r="M3517" s="5">
        <v>71.327171325683565</v>
      </c>
      <c r="O3517" s="5">
        <v>51.725669860839801</v>
      </c>
      <c r="Q3517" s="5">
        <v>51.725669860839801</v>
      </c>
      <c r="S3517" s="5">
        <v>44.746379852294901</v>
      </c>
      <c r="T3517" s="5">
        <v>40.175926208496001</v>
      </c>
      <c r="U3517" s="5">
        <v>42.461153030395451</v>
      </c>
      <c r="V3517" s="5">
        <v>41.451705932617102</v>
      </c>
      <c r="W3517" s="5">
        <v>39.631145477294901</v>
      </c>
      <c r="X3517" s="5">
        <v>45.710765838622997</v>
      </c>
      <c r="Y3517" s="5">
        <v>42.264539082844998</v>
      </c>
      <c r="AR3517" s="5">
        <v>35.267623901367102</v>
      </c>
      <c r="AS3517" s="5">
        <v>35.267623901367102</v>
      </c>
      <c r="AU3517" s="5">
        <v>45.348072052001903</v>
      </c>
      <c r="AW3517" s="5">
        <v>45.348072052001903</v>
      </c>
    </row>
    <row r="3518" spans="1:53" x14ac:dyDescent="0.2">
      <c r="A3518" s="1">
        <v>3515</v>
      </c>
      <c r="B3518" s="1" t="s">
        <v>14073</v>
      </c>
      <c r="C3518" s="1" t="s">
        <v>14074</v>
      </c>
      <c r="D3518" s="1" t="s">
        <v>14075</v>
      </c>
      <c r="E3518" s="1" t="s">
        <v>14076</v>
      </c>
      <c r="F3518" s="5">
        <v>55.591098785400298</v>
      </c>
      <c r="G3518" s="5">
        <v>63.720203399658203</v>
      </c>
      <c r="H3518" s="5">
        <v>50.561439514160099</v>
      </c>
      <c r="I3518" s="5">
        <v>56.624247233072872</v>
      </c>
      <c r="J3518" s="5">
        <v>62.682235717773402</v>
      </c>
      <c r="K3518" s="5">
        <v>60.791152954101499</v>
      </c>
      <c r="L3518" s="5">
        <v>50.164165496826101</v>
      </c>
      <c r="M3518" s="5">
        <v>57.879184722900334</v>
      </c>
      <c r="N3518" s="5">
        <v>172.15849304199199</v>
      </c>
      <c r="O3518" s="5">
        <v>161.94715881347599</v>
      </c>
      <c r="P3518" s="5">
        <v>157.85563659667901</v>
      </c>
      <c r="Q3518" s="5">
        <v>163.98709615071564</v>
      </c>
      <c r="R3518" s="5">
        <v>76.879653930664006</v>
      </c>
      <c r="S3518" s="5">
        <v>83.466102600097599</v>
      </c>
      <c r="T3518" s="5">
        <v>88.500823974609304</v>
      </c>
      <c r="U3518" s="5">
        <v>82.948860168456974</v>
      </c>
      <c r="V3518" s="5">
        <v>86.0926513671875</v>
      </c>
      <c r="W3518" s="5">
        <v>82.021781921386705</v>
      </c>
      <c r="X3518" s="5">
        <v>79.014869689941406</v>
      </c>
      <c r="Y3518" s="5">
        <v>82.376434326171875</v>
      </c>
      <c r="Z3518" s="5">
        <v>66.830329895019503</v>
      </c>
      <c r="AA3518" s="5">
        <v>55.748706817626903</v>
      </c>
      <c r="AB3518" s="5">
        <v>67.190155029296804</v>
      </c>
      <c r="AC3518" s="5">
        <v>63.256397247314396</v>
      </c>
      <c r="AD3518" s="5">
        <v>102.78253173828099</v>
      </c>
      <c r="AE3518" s="5">
        <v>102.215454101562</v>
      </c>
      <c r="AF3518" s="5">
        <v>99.2784423828125</v>
      </c>
      <c r="AG3518" s="5">
        <v>101.42547607421851</v>
      </c>
      <c r="AH3518" s="5">
        <v>93.989089965820298</v>
      </c>
      <c r="AI3518" s="5">
        <v>99.464385986328097</v>
      </c>
      <c r="AJ3518" s="5">
        <v>108.04313659667901</v>
      </c>
      <c r="AK3518" s="5">
        <v>100.49887084960913</v>
      </c>
      <c r="AL3518" s="5">
        <v>158.04258728027301</v>
      </c>
      <c r="AM3518" s="5">
        <v>159.70083618164</v>
      </c>
      <c r="AN3518" s="5">
        <v>190.68180847167901</v>
      </c>
      <c r="AO3518" s="5">
        <v>169.47507731119734</v>
      </c>
      <c r="AP3518" s="5">
        <v>93.878494262695298</v>
      </c>
      <c r="AQ3518" s="5">
        <v>83.333717346191406</v>
      </c>
      <c r="AR3518" s="5">
        <v>88.843955993652301</v>
      </c>
      <c r="AS3518" s="5">
        <v>88.68538920084633</v>
      </c>
      <c r="AT3518" s="5">
        <v>70.190544128417898</v>
      </c>
      <c r="AU3518" s="5">
        <v>87.288467407226506</v>
      </c>
      <c r="AV3518" s="5">
        <v>65.9537353515625</v>
      </c>
      <c r="AW3518" s="5">
        <v>74.477582295735644</v>
      </c>
      <c r="AX3518" s="5">
        <v>59.194675445556598</v>
      </c>
      <c r="AY3518" s="5">
        <v>62.3714790344238</v>
      </c>
      <c r="AZ3518" s="5">
        <v>62.927070617675703</v>
      </c>
      <c r="BA3518" s="5">
        <v>61.4977416992187</v>
      </c>
    </row>
    <row r="3519" spans="1:53" x14ac:dyDescent="0.2">
      <c r="A3519" s="1">
        <v>3516</v>
      </c>
      <c r="B3519" s="1" t="s">
        <v>14077</v>
      </c>
      <c r="C3519" s="1" t="s">
        <v>14078</v>
      </c>
      <c r="D3519" s="1" t="s">
        <v>14079</v>
      </c>
      <c r="E3519" s="1" t="s">
        <v>14080</v>
      </c>
      <c r="F3519" s="5">
        <v>639.24493408203102</v>
      </c>
      <c r="G3519" s="5">
        <v>631.89855957031205</v>
      </c>
      <c r="H3519" s="5">
        <v>667.56066894531205</v>
      </c>
      <c r="I3519" s="5">
        <v>646.23472086588504</v>
      </c>
      <c r="J3519" s="5">
        <v>870.689453125</v>
      </c>
      <c r="K3519" s="5">
        <v>853.14221191406205</v>
      </c>
      <c r="L3519" s="5">
        <v>895.82940673828102</v>
      </c>
      <c r="M3519" s="5">
        <v>873.22035725911428</v>
      </c>
      <c r="N3519" s="5">
        <v>198.52453613281199</v>
      </c>
      <c r="O3519" s="5">
        <v>255.51841735839801</v>
      </c>
      <c r="P3519" s="5">
        <v>206.39120483398401</v>
      </c>
      <c r="Q3519" s="5">
        <v>220.14471944173135</v>
      </c>
      <c r="R3519" s="5">
        <v>347.05889892578102</v>
      </c>
      <c r="S3519" s="5">
        <v>394.70324707031199</v>
      </c>
      <c r="T3519" s="5">
        <v>302.50390625</v>
      </c>
      <c r="U3519" s="5">
        <v>348.08868408203102</v>
      </c>
      <c r="V3519" s="5">
        <v>462.36715698242102</v>
      </c>
      <c r="W3519" s="5">
        <v>454.99298095703102</v>
      </c>
      <c r="X3519" s="5">
        <v>465.292877197265</v>
      </c>
      <c r="Y3519" s="5">
        <v>460.88433837890562</v>
      </c>
      <c r="Z3519" s="5">
        <v>159.22518920898401</v>
      </c>
      <c r="AA3519" s="5">
        <v>173.59420776367099</v>
      </c>
      <c r="AB3519" s="5">
        <v>208.75743103027301</v>
      </c>
      <c r="AC3519" s="5">
        <v>180.52560933430934</v>
      </c>
      <c r="AD3519" s="5">
        <v>397.337158203125</v>
      </c>
      <c r="AE3519" s="5">
        <v>401.93988037109301</v>
      </c>
      <c r="AF3519" s="5">
        <v>340.31707763671801</v>
      </c>
      <c r="AG3519" s="5">
        <v>379.86470540364536</v>
      </c>
      <c r="AH3519" s="5">
        <v>565.62414550781205</v>
      </c>
      <c r="AI3519" s="5">
        <v>547.2587890625</v>
      </c>
      <c r="AJ3519" s="5">
        <v>521.61553955078102</v>
      </c>
      <c r="AK3519" s="5">
        <v>544.83282470703102</v>
      </c>
      <c r="AL3519" s="5">
        <v>271.1298828125</v>
      </c>
      <c r="AM3519" s="5">
        <v>275.13610839843699</v>
      </c>
      <c r="AN3519" s="5">
        <v>310.904296875</v>
      </c>
      <c r="AO3519" s="5">
        <v>285.72342936197902</v>
      </c>
      <c r="AP3519" s="5">
        <v>346.18145751953102</v>
      </c>
      <c r="AQ3519" s="5">
        <v>312.23068237304602</v>
      </c>
      <c r="AR3519" s="5">
        <v>304.76629638671801</v>
      </c>
      <c r="AS3519" s="5">
        <v>321.059478759765</v>
      </c>
      <c r="AT3519" s="5">
        <v>329.75454711914</v>
      </c>
      <c r="AU3519" s="5">
        <v>513.97076416015602</v>
      </c>
      <c r="AV3519" s="5">
        <v>362.15579223632801</v>
      </c>
      <c r="AW3519" s="5">
        <v>401.96036783854134</v>
      </c>
      <c r="AX3519" s="5">
        <v>489.59799194335898</v>
      </c>
      <c r="AY3519" s="5">
        <v>435.12091064453102</v>
      </c>
      <c r="AZ3519" s="5">
        <v>437.70324707031199</v>
      </c>
      <c r="BA3519" s="5">
        <v>454.14071655273398</v>
      </c>
    </row>
    <row r="3520" spans="1:53" x14ac:dyDescent="0.2">
      <c r="A3520" s="1">
        <v>3517</v>
      </c>
      <c r="B3520" s="1" t="s">
        <v>14081</v>
      </c>
      <c r="C3520" s="1" t="s">
        <v>14082</v>
      </c>
      <c r="D3520" s="1" t="s">
        <v>14083</v>
      </c>
      <c r="E3520" s="1" t="s">
        <v>14084</v>
      </c>
      <c r="G3520" s="5">
        <v>98.983673095703097</v>
      </c>
      <c r="H3520" s="5">
        <v>99.985679626464801</v>
      </c>
      <c r="I3520" s="5">
        <v>99.484676361083956</v>
      </c>
      <c r="J3520" s="5">
        <v>68.457435607910099</v>
      </c>
      <c r="K3520" s="5">
        <v>76.523696899414006</v>
      </c>
      <c r="L3520" s="5">
        <v>77.576843261718693</v>
      </c>
      <c r="M3520" s="5">
        <v>74.185991923014271</v>
      </c>
      <c r="T3520" s="5">
        <v>64.780288696289006</v>
      </c>
      <c r="U3520" s="5">
        <v>64.780288696289006</v>
      </c>
      <c r="V3520" s="5">
        <v>93.023345947265597</v>
      </c>
      <c r="W3520" s="5">
        <v>109.16586303710901</v>
      </c>
      <c r="X3520" s="5">
        <v>76.650100708007798</v>
      </c>
      <c r="Y3520" s="5">
        <v>92.946436564127467</v>
      </c>
      <c r="AA3520" s="5">
        <v>80.357292175292898</v>
      </c>
      <c r="AB3520" s="5">
        <v>107.41803741455</v>
      </c>
      <c r="AC3520" s="5">
        <v>93.887664794921449</v>
      </c>
      <c r="AD3520" s="5">
        <v>93.631011962890597</v>
      </c>
      <c r="AE3520" s="5">
        <v>129.08189392089801</v>
      </c>
      <c r="AF3520" s="5">
        <v>133.33106994628901</v>
      </c>
      <c r="AG3520" s="5">
        <v>118.68132527669253</v>
      </c>
      <c r="AH3520" s="5">
        <v>87.124084472656193</v>
      </c>
      <c r="AI3520" s="5">
        <v>102.247268676757</v>
      </c>
      <c r="AJ3520" s="5">
        <v>122.11271667480401</v>
      </c>
      <c r="AK3520" s="5">
        <v>103.82802327473907</v>
      </c>
      <c r="AL3520" s="5">
        <v>69.711509704589801</v>
      </c>
      <c r="AM3520" s="5">
        <v>64.062324523925696</v>
      </c>
      <c r="AN3520" s="5">
        <v>64.875297546386705</v>
      </c>
      <c r="AO3520" s="5">
        <v>66.216377258300739</v>
      </c>
      <c r="AP3520" s="5">
        <v>110.948516845703</v>
      </c>
      <c r="AQ3520" s="5">
        <v>100.31194305419901</v>
      </c>
      <c r="AR3520" s="5">
        <v>89.345481872558594</v>
      </c>
      <c r="AS3520" s="5">
        <v>100.2019805908202</v>
      </c>
      <c r="AT3520" s="5">
        <v>77.936927795410099</v>
      </c>
      <c r="AU3520" s="5">
        <v>130.86193847656199</v>
      </c>
      <c r="AV3520" s="5">
        <v>94.096305847167898</v>
      </c>
      <c r="AW3520" s="5">
        <v>100.96505737304666</v>
      </c>
      <c r="AX3520" s="5">
        <v>63.277996063232401</v>
      </c>
      <c r="AY3520" s="5">
        <v>101.970207214355</v>
      </c>
      <c r="AZ3520" s="5">
        <v>86.723487854003906</v>
      </c>
      <c r="BA3520" s="5">
        <v>83.990563710530438</v>
      </c>
    </row>
    <row r="3521" spans="1:53" x14ac:dyDescent="0.2">
      <c r="A3521" s="1">
        <v>3518</v>
      </c>
      <c r="B3521" s="1" t="s">
        <v>14085</v>
      </c>
      <c r="C3521" s="1" t="s">
        <v>14086</v>
      </c>
      <c r="D3521" s="1" t="s">
        <v>14087</v>
      </c>
      <c r="E3521" s="1" t="s">
        <v>14088</v>
      </c>
      <c r="F3521" s="5">
        <v>85.524787902832003</v>
      </c>
      <c r="G3521" s="5">
        <v>65.242645263671804</v>
      </c>
      <c r="H3521" s="5">
        <v>74.913673400878906</v>
      </c>
      <c r="I3521" s="5">
        <v>75.227035522460895</v>
      </c>
      <c r="J3521" s="5">
        <v>72.170166015625</v>
      </c>
      <c r="K3521" s="5">
        <v>67.935852050781193</v>
      </c>
      <c r="L3521" s="5">
        <v>59.275547027587798</v>
      </c>
      <c r="M3521" s="5">
        <v>66.460521697998004</v>
      </c>
      <c r="N3521" s="5">
        <v>76.991233825683594</v>
      </c>
      <c r="O3521" s="5">
        <v>91.384719848632798</v>
      </c>
      <c r="P3521" s="5">
        <v>91.958404541015597</v>
      </c>
      <c r="Q3521" s="5">
        <v>86.778119405110672</v>
      </c>
      <c r="R3521" s="5">
        <v>79.665237426757798</v>
      </c>
      <c r="S3521" s="5">
        <v>88.101646423339801</v>
      </c>
      <c r="T3521" s="5">
        <v>78.558181762695298</v>
      </c>
      <c r="U3521" s="5">
        <v>82.108355204264299</v>
      </c>
      <c r="V3521" s="5">
        <v>46.534156799316399</v>
      </c>
      <c r="W3521" s="5">
        <v>48.267623901367102</v>
      </c>
      <c r="X3521" s="5">
        <v>62.1720161437988</v>
      </c>
      <c r="Y3521" s="5">
        <v>52.324598948160769</v>
      </c>
      <c r="Z3521" s="5">
        <v>75.075485229492102</v>
      </c>
      <c r="AA3521" s="5">
        <v>85.348281860351506</v>
      </c>
      <c r="AB3521" s="5">
        <v>71.528533935546804</v>
      </c>
      <c r="AC3521" s="5">
        <v>77.317433675130133</v>
      </c>
      <c r="AD3521" s="5">
        <v>64.336074829101506</v>
      </c>
      <c r="AE3521" s="5">
        <v>73.565757751464801</v>
      </c>
      <c r="AF3521" s="5">
        <v>64.401451110839801</v>
      </c>
      <c r="AG3521" s="5">
        <v>67.434427897135365</v>
      </c>
      <c r="AH3521" s="5">
        <v>70.515045166015597</v>
      </c>
      <c r="AI3521" s="5">
        <v>78.832298278808594</v>
      </c>
      <c r="AJ3521" s="5">
        <v>66.462478637695298</v>
      </c>
      <c r="AK3521" s="5">
        <v>71.93660736083983</v>
      </c>
      <c r="AL3521" s="5">
        <v>66.017059326171804</v>
      </c>
      <c r="AM3521" s="5">
        <v>45.0490913391113</v>
      </c>
      <c r="AN3521" s="5">
        <v>52.119815826416001</v>
      </c>
      <c r="AO3521" s="5">
        <v>54.395322163899699</v>
      </c>
      <c r="AP3521" s="5">
        <v>60.151401519775298</v>
      </c>
      <c r="AQ3521" s="5">
        <v>53.875560760497997</v>
      </c>
      <c r="AR3521" s="5">
        <v>43.995185852050703</v>
      </c>
      <c r="AS3521" s="5">
        <v>52.674049377441328</v>
      </c>
      <c r="AT3521" s="5">
        <v>46.5029487609863</v>
      </c>
      <c r="AU3521" s="5">
        <v>47.304843902587798</v>
      </c>
      <c r="AV3521" s="5">
        <v>32.924285888671797</v>
      </c>
      <c r="AW3521" s="5">
        <v>42.244026184081967</v>
      </c>
      <c r="AX3521" s="5">
        <v>75.9564208984375</v>
      </c>
      <c r="AY3521" s="5">
        <v>58.505424499511697</v>
      </c>
      <c r="AZ3521" s="5">
        <v>58.312713623046797</v>
      </c>
      <c r="BA3521" s="5">
        <v>64.258186340331989</v>
      </c>
    </row>
    <row r="3522" spans="1:53" x14ac:dyDescent="0.2">
      <c r="A3522" s="1">
        <v>3519</v>
      </c>
      <c r="B3522" s="1" t="s">
        <v>14089</v>
      </c>
      <c r="C3522" s="1" t="s">
        <v>14090</v>
      </c>
      <c r="D3522" s="1" t="s">
        <v>14091</v>
      </c>
      <c r="E3522" s="1" t="s">
        <v>14092</v>
      </c>
      <c r="F3522" s="5">
        <v>253.99357604980401</v>
      </c>
      <c r="G3522" s="5">
        <v>258.17349243164</v>
      </c>
      <c r="H3522" s="5">
        <v>251.435623168945</v>
      </c>
      <c r="I3522" s="5">
        <v>254.53423055012965</v>
      </c>
      <c r="J3522" s="5">
        <v>277.12518310546801</v>
      </c>
      <c r="K3522" s="5">
        <v>258.18588256835898</v>
      </c>
      <c r="L3522" s="5">
        <v>272.45016479492102</v>
      </c>
      <c r="M3522" s="5">
        <v>269.25374348958263</v>
      </c>
      <c r="N3522" s="5">
        <v>157.35971069335901</v>
      </c>
      <c r="O3522" s="5">
        <v>162.58247375488199</v>
      </c>
      <c r="P3522" s="5">
        <v>160.19355773925699</v>
      </c>
      <c r="Q3522" s="5">
        <v>160.04524739583266</v>
      </c>
      <c r="R3522" s="5">
        <v>256.07449340820301</v>
      </c>
      <c r="S3522" s="5">
        <v>241.70349121093699</v>
      </c>
      <c r="T3522" s="5">
        <v>275.69110107421801</v>
      </c>
      <c r="U3522" s="5">
        <v>257.82302856445267</v>
      </c>
      <c r="V3522" s="5">
        <v>318.58895874023398</v>
      </c>
      <c r="W3522" s="5">
        <v>313.725830078125</v>
      </c>
      <c r="X3522" s="5">
        <v>316.46795654296801</v>
      </c>
      <c r="Y3522" s="5">
        <v>316.26091512044235</v>
      </c>
      <c r="Z3522" s="5">
        <v>287.68927001953102</v>
      </c>
      <c r="AA3522" s="5">
        <v>323.03381347656199</v>
      </c>
      <c r="AB3522" s="5">
        <v>300.02819824218699</v>
      </c>
      <c r="AC3522" s="5">
        <v>303.58376057942672</v>
      </c>
      <c r="AD3522" s="5">
        <v>335.35433959960898</v>
      </c>
      <c r="AE3522" s="5">
        <v>359.62332153320301</v>
      </c>
      <c r="AF3522" s="5">
        <v>340.29031372070301</v>
      </c>
      <c r="AG3522" s="5">
        <v>345.0893249511717</v>
      </c>
      <c r="AH3522" s="5">
        <v>312.87683105468699</v>
      </c>
      <c r="AI3522" s="5">
        <v>312.57083129882801</v>
      </c>
      <c r="AJ3522" s="5">
        <v>305.32791137695301</v>
      </c>
      <c r="AK3522" s="5">
        <v>310.25852457682265</v>
      </c>
      <c r="AL3522" s="5">
        <v>155.49198913574199</v>
      </c>
      <c r="AM3522" s="5">
        <v>145.298904418945</v>
      </c>
      <c r="AN3522" s="5">
        <v>144.59866333007801</v>
      </c>
      <c r="AO3522" s="5">
        <v>148.46318562825499</v>
      </c>
      <c r="AP3522" s="5">
        <v>249.438720703125</v>
      </c>
      <c r="AQ3522" s="5">
        <v>253.74459838867099</v>
      </c>
      <c r="AR3522" s="5">
        <v>252.53916931152301</v>
      </c>
      <c r="AS3522" s="5">
        <v>251.90749613443964</v>
      </c>
      <c r="AT3522" s="5">
        <v>295.99392700195301</v>
      </c>
      <c r="AU3522" s="5">
        <v>306.77304077148398</v>
      </c>
      <c r="AV3522" s="5">
        <v>331.547119140625</v>
      </c>
      <c r="AW3522" s="5">
        <v>311.43802897135402</v>
      </c>
      <c r="AX3522" s="5">
        <v>315.87954711914</v>
      </c>
      <c r="AY3522" s="5">
        <v>262.41073608398398</v>
      </c>
      <c r="AZ3522" s="5">
        <v>263.96240234375</v>
      </c>
      <c r="BA3522" s="5">
        <v>280.75089518229134</v>
      </c>
    </row>
    <row r="3523" spans="1:53" x14ac:dyDescent="0.2">
      <c r="A3523" s="1">
        <v>3520</v>
      </c>
      <c r="B3523" s="1" t="s">
        <v>14093</v>
      </c>
      <c r="C3523" s="1" t="s">
        <v>14094</v>
      </c>
      <c r="D3523" s="1" t="s">
        <v>14095</v>
      </c>
      <c r="E3523" s="1" t="s">
        <v>14096</v>
      </c>
      <c r="F3523" s="5">
        <v>352.97979736328102</v>
      </c>
      <c r="G3523" s="5">
        <v>364.06051635742102</v>
      </c>
      <c r="H3523" s="5">
        <v>327.032958984375</v>
      </c>
      <c r="I3523" s="5">
        <v>348.02442423502566</v>
      </c>
      <c r="J3523" s="5">
        <v>331.67489624023398</v>
      </c>
      <c r="K3523" s="5">
        <v>356.11138916015602</v>
      </c>
      <c r="L3523" s="5">
        <v>350.06344604492102</v>
      </c>
      <c r="M3523" s="5">
        <v>345.9499104817703</v>
      </c>
      <c r="N3523" s="5">
        <v>216.37168884277301</v>
      </c>
      <c r="O3523" s="5">
        <v>235.04493713378901</v>
      </c>
      <c r="P3523" s="5">
        <v>223.12655639648401</v>
      </c>
      <c r="Q3523" s="5">
        <v>224.84772745768203</v>
      </c>
      <c r="R3523" s="5">
        <v>296.92446899414</v>
      </c>
      <c r="S3523" s="5">
        <v>261.84677124023398</v>
      </c>
      <c r="T3523" s="5">
        <v>265.79129028320301</v>
      </c>
      <c r="U3523" s="5">
        <v>274.85417683919235</v>
      </c>
      <c r="V3523" s="5">
        <v>328.97073364257801</v>
      </c>
      <c r="W3523" s="5">
        <v>345.56024169921801</v>
      </c>
      <c r="X3523" s="5">
        <v>329.88931274414</v>
      </c>
      <c r="Y3523" s="5">
        <v>334.80676269531199</v>
      </c>
      <c r="Z3523" s="5">
        <v>372.54168701171801</v>
      </c>
      <c r="AA3523" s="5">
        <v>367.07339477539</v>
      </c>
      <c r="AB3523" s="5">
        <v>377.28030395507801</v>
      </c>
      <c r="AC3523" s="5">
        <v>372.29846191406205</v>
      </c>
      <c r="AD3523" s="5">
        <v>287.67141723632801</v>
      </c>
      <c r="AE3523" s="5">
        <v>297.24359130859301</v>
      </c>
      <c r="AF3523" s="5">
        <v>326.88165283203102</v>
      </c>
      <c r="AG3523" s="5">
        <v>303.93222045898398</v>
      </c>
      <c r="AH3523" s="5">
        <v>305.49557495117102</v>
      </c>
      <c r="AI3523" s="5">
        <v>309.62265014648398</v>
      </c>
      <c r="AJ3523" s="5">
        <v>289.22796630859301</v>
      </c>
      <c r="AK3523" s="5">
        <v>301.44873046874932</v>
      </c>
      <c r="AL3523" s="5">
        <v>181.96218872070301</v>
      </c>
      <c r="AM3523" s="5">
        <v>218.02017211914</v>
      </c>
      <c r="AN3523" s="5">
        <v>211.56413269042901</v>
      </c>
      <c r="AO3523" s="5">
        <v>203.84883117675736</v>
      </c>
      <c r="AP3523" s="5">
        <v>242.29930114746</v>
      </c>
      <c r="AQ3523" s="5">
        <v>223.38290405273401</v>
      </c>
      <c r="AR3523" s="5">
        <v>258.98403930664</v>
      </c>
      <c r="AS3523" s="5">
        <v>241.55541483561134</v>
      </c>
      <c r="AT3523" s="5">
        <v>391.68707275390602</v>
      </c>
      <c r="AU3523" s="5">
        <v>329.60467529296801</v>
      </c>
      <c r="AV3523" s="5">
        <v>443.23443603515602</v>
      </c>
      <c r="AW3523" s="5">
        <v>388.17539469401004</v>
      </c>
      <c r="AX3523" s="5">
        <v>335.05258178710898</v>
      </c>
      <c r="AY3523" s="5">
        <v>334.787506103515</v>
      </c>
      <c r="AZ3523" s="5">
        <v>327.52780151367102</v>
      </c>
      <c r="BA3523" s="5">
        <v>332.455963134765</v>
      </c>
    </row>
    <row r="3524" spans="1:53" x14ac:dyDescent="0.2">
      <c r="A3524" s="1">
        <v>3521</v>
      </c>
      <c r="B3524" s="1" t="s">
        <v>14097</v>
      </c>
      <c r="C3524" s="1" t="s">
        <v>14098</v>
      </c>
      <c r="D3524" s="1" t="s">
        <v>14099</v>
      </c>
      <c r="E3524" s="1" t="s">
        <v>14100</v>
      </c>
      <c r="F3524" s="5">
        <v>211.73554992675699</v>
      </c>
      <c r="G3524" s="5">
        <v>189.71992492675699</v>
      </c>
      <c r="H3524" s="5">
        <v>212.32861328125</v>
      </c>
      <c r="I3524" s="5">
        <v>204.59469604492133</v>
      </c>
      <c r="J3524" s="5">
        <v>198.91024780273401</v>
      </c>
      <c r="K3524" s="5">
        <v>178.32772827148401</v>
      </c>
      <c r="L3524" s="5">
        <v>189.15040588378901</v>
      </c>
      <c r="M3524" s="5">
        <v>188.79612731933568</v>
      </c>
      <c r="N3524" s="5">
        <v>259.94714355468699</v>
      </c>
      <c r="O3524" s="5">
        <v>285.45941162109301</v>
      </c>
      <c r="P3524" s="5">
        <v>290.39874267578102</v>
      </c>
      <c r="Q3524" s="5">
        <v>278.60176595052036</v>
      </c>
      <c r="R3524" s="5">
        <v>169.98570251464801</v>
      </c>
      <c r="S3524" s="5">
        <v>206.20176696777301</v>
      </c>
      <c r="T3524" s="5">
        <v>239.724838256835</v>
      </c>
      <c r="U3524" s="5">
        <v>205.304102579752</v>
      </c>
      <c r="V3524" s="5">
        <v>202.19290161132801</v>
      </c>
      <c r="W3524" s="5">
        <v>196.95913696289</v>
      </c>
      <c r="X3524" s="5">
        <v>178.48991394042901</v>
      </c>
      <c r="Y3524" s="5">
        <v>192.54731750488236</v>
      </c>
      <c r="Z3524" s="5">
        <v>165.32353210449199</v>
      </c>
      <c r="AA3524" s="5">
        <v>186.33482360839801</v>
      </c>
      <c r="AB3524" s="5">
        <v>163.55480957031199</v>
      </c>
      <c r="AC3524" s="5">
        <v>171.73772176106732</v>
      </c>
      <c r="AD3524" s="5">
        <v>204.250732421875</v>
      </c>
      <c r="AE3524" s="5">
        <v>207.28511047363199</v>
      </c>
      <c r="AF3524" s="5">
        <v>208.51982116699199</v>
      </c>
      <c r="AG3524" s="5">
        <v>206.68522135416632</v>
      </c>
      <c r="AH3524" s="5">
        <v>209.84764099121</v>
      </c>
      <c r="AI3524" s="5">
        <v>199.51776123046801</v>
      </c>
      <c r="AJ3524" s="5">
        <v>214.87727355957</v>
      </c>
      <c r="AK3524" s="5">
        <v>208.08089192708266</v>
      </c>
      <c r="AL3524" s="5">
        <v>265.69036865234301</v>
      </c>
      <c r="AM3524" s="5">
        <v>307.42956542968699</v>
      </c>
      <c r="AN3524" s="5">
        <v>280.99359130859301</v>
      </c>
      <c r="AO3524" s="5">
        <v>284.704508463541</v>
      </c>
      <c r="AP3524" s="5">
        <v>201.18325805664</v>
      </c>
      <c r="AQ3524" s="5">
        <v>196.219970703125</v>
      </c>
      <c r="AR3524" s="5">
        <v>190.05455017089801</v>
      </c>
      <c r="AS3524" s="5">
        <v>195.81925964355435</v>
      </c>
      <c r="AT3524" s="5">
        <v>206.26013183593699</v>
      </c>
      <c r="AU3524" s="5">
        <v>165.18205261230401</v>
      </c>
      <c r="AV3524" s="5">
        <v>245.78532409667901</v>
      </c>
      <c r="AW3524" s="5">
        <v>205.74250284830669</v>
      </c>
      <c r="AX3524" s="5">
        <v>224.652740478515</v>
      </c>
      <c r="AY3524" s="5">
        <v>215.40577697753901</v>
      </c>
      <c r="AZ3524" s="5">
        <v>228.880615234375</v>
      </c>
      <c r="BA3524" s="5">
        <v>222.97971089680968</v>
      </c>
    </row>
    <row r="3525" spans="1:53" x14ac:dyDescent="0.2">
      <c r="A3525" s="1">
        <v>3522</v>
      </c>
      <c r="B3525" s="1" t="s">
        <v>14101</v>
      </c>
      <c r="C3525" s="1" t="s">
        <v>14102</v>
      </c>
      <c r="D3525" s="1" t="s">
        <v>14103</v>
      </c>
      <c r="E3525" s="1" t="s">
        <v>14104</v>
      </c>
      <c r="F3525" s="5">
        <v>39.410694122314403</v>
      </c>
      <c r="G3525" s="5">
        <v>45.303867340087798</v>
      </c>
      <c r="H3525" s="5">
        <v>36.631080627441399</v>
      </c>
      <c r="I3525" s="5">
        <v>40.4485473632812</v>
      </c>
      <c r="J3525" s="5">
        <v>44.448799133300703</v>
      </c>
      <c r="L3525" s="5">
        <v>38.080604553222599</v>
      </c>
      <c r="M3525" s="5">
        <v>41.264701843261648</v>
      </c>
      <c r="P3525" s="5">
        <v>53.709659576416001</v>
      </c>
      <c r="Q3525" s="5">
        <v>53.709659576416001</v>
      </c>
      <c r="AA3525" s="5">
        <v>30.924749374389599</v>
      </c>
      <c r="AC3525" s="5">
        <v>30.924749374389599</v>
      </c>
      <c r="AE3525" s="5">
        <v>30.341243743896399</v>
      </c>
      <c r="AG3525" s="5">
        <v>30.341243743896399</v>
      </c>
    </row>
    <row r="3526" spans="1:53" x14ac:dyDescent="0.2">
      <c r="A3526" s="1">
        <v>3523</v>
      </c>
      <c r="B3526" s="1" t="s">
        <v>14105</v>
      </c>
      <c r="C3526" s="1" t="s">
        <v>14106</v>
      </c>
      <c r="D3526" s="1" t="s">
        <v>14107</v>
      </c>
      <c r="E3526" s="1" t="s">
        <v>14108</v>
      </c>
      <c r="F3526" s="5">
        <v>360.60171508789</v>
      </c>
      <c r="G3526" s="5">
        <v>366.39208984375</v>
      </c>
      <c r="H3526" s="5">
        <v>378.04916381835898</v>
      </c>
      <c r="I3526" s="5">
        <v>368.3476562499996</v>
      </c>
      <c r="J3526" s="5">
        <v>374.24188232421801</v>
      </c>
      <c r="K3526" s="5">
        <v>359.822265625</v>
      </c>
      <c r="L3526" s="5">
        <v>358.88204956054602</v>
      </c>
      <c r="M3526" s="5">
        <v>364.31539916992136</v>
      </c>
      <c r="N3526" s="5">
        <v>749.796630859375</v>
      </c>
      <c r="O3526" s="5">
        <v>747.64501953125</v>
      </c>
      <c r="P3526" s="5">
        <v>735.89422607421795</v>
      </c>
      <c r="Q3526" s="5">
        <v>744.44529215494765</v>
      </c>
      <c r="R3526" s="5">
        <v>398.84222412109301</v>
      </c>
      <c r="S3526" s="5">
        <v>383.63967895507801</v>
      </c>
      <c r="T3526" s="5">
        <v>426.048583984375</v>
      </c>
      <c r="U3526" s="5">
        <v>402.84349568684866</v>
      </c>
      <c r="V3526" s="5">
        <v>366.33432006835898</v>
      </c>
      <c r="W3526" s="5">
        <v>348.04586791992102</v>
      </c>
      <c r="X3526" s="5">
        <v>348.69998168945301</v>
      </c>
      <c r="Y3526" s="5">
        <v>354.36005655924436</v>
      </c>
      <c r="Z3526" s="5">
        <v>345.27865600585898</v>
      </c>
      <c r="AA3526" s="5">
        <v>336.79513549804602</v>
      </c>
      <c r="AB3526" s="5">
        <v>340.59130859375</v>
      </c>
      <c r="AC3526" s="5">
        <v>340.88836669921835</v>
      </c>
      <c r="AD3526" s="5">
        <v>482.08386230468699</v>
      </c>
      <c r="AE3526" s="5">
        <v>482.15026855468699</v>
      </c>
      <c r="AF3526" s="5">
        <v>483.28836059570301</v>
      </c>
      <c r="AG3526" s="5">
        <v>482.50749715169235</v>
      </c>
      <c r="AH3526" s="5">
        <v>481.25646972656199</v>
      </c>
      <c r="AI3526" s="5">
        <v>455.03363037109301</v>
      </c>
      <c r="AJ3526" s="5">
        <v>465.04696655273398</v>
      </c>
      <c r="AK3526" s="5">
        <v>467.11235555012968</v>
      </c>
      <c r="AL3526" s="5">
        <v>737.94787597656205</v>
      </c>
      <c r="AM3526" s="5">
        <v>720.59271240234295</v>
      </c>
      <c r="AN3526" s="5">
        <v>740.90612792968705</v>
      </c>
      <c r="AO3526" s="5">
        <v>733.14890543619731</v>
      </c>
      <c r="AP3526" s="5">
        <v>423.92849731445301</v>
      </c>
      <c r="AQ3526" s="5">
        <v>424.63342285156199</v>
      </c>
      <c r="AR3526" s="5">
        <v>413.932373046875</v>
      </c>
      <c r="AS3526" s="5">
        <v>420.83143107096333</v>
      </c>
      <c r="AT3526" s="5">
        <v>441.24157714843699</v>
      </c>
      <c r="AU3526" s="5">
        <v>439.76693725585898</v>
      </c>
      <c r="AV3526" s="5">
        <v>407.43667602539</v>
      </c>
      <c r="AW3526" s="5">
        <v>429.48173014322862</v>
      </c>
      <c r="AX3526" s="5">
        <v>414.34494018554602</v>
      </c>
      <c r="AY3526" s="5">
        <v>396.08685302734301</v>
      </c>
      <c r="AZ3526" s="5">
        <v>405.43264770507801</v>
      </c>
      <c r="BA3526" s="5">
        <v>405.28814697265562</v>
      </c>
    </row>
    <row r="3527" spans="1:53" x14ac:dyDescent="0.2">
      <c r="A3527" s="1">
        <v>3524</v>
      </c>
      <c r="B3527" s="1" t="s">
        <v>14109</v>
      </c>
      <c r="C3527" s="1" t="s">
        <v>14110</v>
      </c>
      <c r="D3527" s="1" t="s">
        <v>14111</v>
      </c>
      <c r="E3527" s="1" t="s">
        <v>14112</v>
      </c>
      <c r="F3527" s="5">
        <v>85.131324768066406</v>
      </c>
      <c r="G3527" s="5">
        <v>86.808059692382798</v>
      </c>
      <c r="H3527" s="5">
        <v>73.963874816894503</v>
      </c>
      <c r="I3527" s="5">
        <v>81.967753092447907</v>
      </c>
      <c r="J3527" s="5">
        <v>79.578025817871094</v>
      </c>
      <c r="K3527" s="5">
        <v>66.074539184570298</v>
      </c>
      <c r="L3527" s="5">
        <v>67.850418090820298</v>
      </c>
      <c r="M3527" s="5">
        <v>71.167661031087235</v>
      </c>
      <c r="N3527" s="5">
        <v>136.99722290039</v>
      </c>
      <c r="O3527" s="5">
        <v>153.97439575195301</v>
      </c>
      <c r="P3527" s="5">
        <v>140.85140991210901</v>
      </c>
      <c r="Q3527" s="5">
        <v>143.94100952148401</v>
      </c>
      <c r="R3527" s="5">
        <v>84.744102478027301</v>
      </c>
      <c r="S3527" s="5">
        <v>115.838096618652</v>
      </c>
      <c r="T3527" s="5">
        <v>94.801155090332003</v>
      </c>
      <c r="U3527" s="5">
        <v>98.461118062337093</v>
      </c>
      <c r="V3527" s="5">
        <v>71.403244018554602</v>
      </c>
      <c r="W3527" s="5">
        <v>68.242980957031193</v>
      </c>
      <c r="X3527" s="5">
        <v>70.154640197753906</v>
      </c>
      <c r="Y3527" s="5">
        <v>69.933621724446567</v>
      </c>
      <c r="Z3527" s="5">
        <v>73.838081359863196</v>
      </c>
      <c r="AA3527" s="5">
        <v>83.437232971191406</v>
      </c>
      <c r="AB3527" s="5">
        <v>71.235237121582003</v>
      </c>
      <c r="AC3527" s="5">
        <v>76.170183817545535</v>
      </c>
      <c r="AD3527" s="5">
        <v>83.452629089355398</v>
      </c>
      <c r="AE3527" s="5">
        <v>91.495513916015597</v>
      </c>
      <c r="AF3527" s="5">
        <v>89.009513854980398</v>
      </c>
      <c r="AG3527" s="5">
        <v>87.985885620117131</v>
      </c>
      <c r="AH3527" s="5">
        <v>78.836563110351506</v>
      </c>
      <c r="AI3527" s="5">
        <v>73.241928100585895</v>
      </c>
      <c r="AJ3527" s="5">
        <v>80.455627441406193</v>
      </c>
      <c r="AK3527" s="5">
        <v>77.511372884114522</v>
      </c>
      <c r="AL3527" s="5">
        <v>92.556724548339801</v>
      </c>
      <c r="AM3527" s="5">
        <v>96.648887634277301</v>
      </c>
      <c r="AN3527" s="5">
        <v>113.66175842285099</v>
      </c>
      <c r="AO3527" s="5">
        <v>100.95579020182269</v>
      </c>
      <c r="AP3527" s="5">
        <v>58.894199371337798</v>
      </c>
      <c r="AQ3527" s="5">
        <v>69.178253173828097</v>
      </c>
      <c r="AR3527" s="5">
        <v>68.474098205566406</v>
      </c>
      <c r="AS3527" s="5">
        <v>65.515516916910769</v>
      </c>
      <c r="AT3527" s="5">
        <v>114.35025024414</v>
      </c>
      <c r="AU3527" s="5">
        <v>107.782341003417</v>
      </c>
      <c r="AV3527" s="5">
        <v>133.35922241210901</v>
      </c>
      <c r="AW3527" s="5">
        <v>118.49727121988867</v>
      </c>
      <c r="AX3527" s="5">
        <v>95.271713256835895</v>
      </c>
      <c r="AY3527" s="5">
        <v>83.3748779296875</v>
      </c>
      <c r="AZ3527" s="5">
        <v>83.306350708007798</v>
      </c>
      <c r="BA3527" s="5">
        <v>87.317647298177064</v>
      </c>
    </row>
    <row r="3528" spans="1:53" x14ac:dyDescent="0.2">
      <c r="A3528" s="1">
        <v>3525</v>
      </c>
      <c r="B3528" s="1" t="s">
        <v>14113</v>
      </c>
      <c r="C3528" s="1" t="s">
        <v>14114</v>
      </c>
      <c r="D3528" s="1" t="s">
        <v>14115</v>
      </c>
      <c r="E3528" s="1" t="s">
        <v>14116</v>
      </c>
      <c r="F3528" s="5">
        <v>6.8332023620605398</v>
      </c>
      <c r="I3528" s="5">
        <v>6.8332023620605398</v>
      </c>
      <c r="K3528" s="5">
        <v>33.911632537841797</v>
      </c>
      <c r="L3528" s="5">
        <v>27.996017456054599</v>
      </c>
      <c r="M3528" s="5">
        <v>30.9538249969482</v>
      </c>
      <c r="P3528" s="5">
        <v>49.794807434082003</v>
      </c>
      <c r="Q3528" s="5">
        <v>49.794807434082003</v>
      </c>
      <c r="Z3528" s="5">
        <v>25.9010696411132</v>
      </c>
      <c r="AB3528" s="5">
        <v>41.065433502197202</v>
      </c>
      <c r="AC3528" s="5">
        <v>33.483251571655202</v>
      </c>
    </row>
    <row r="3529" spans="1:53" x14ac:dyDescent="0.2">
      <c r="A3529" s="1">
        <v>3526</v>
      </c>
      <c r="B3529" s="1" t="s">
        <v>14117</v>
      </c>
      <c r="C3529" s="1" t="s">
        <v>14118</v>
      </c>
      <c r="D3529" s="1" t="s">
        <v>14119</v>
      </c>
      <c r="E3529" s="1" t="s">
        <v>14120</v>
      </c>
      <c r="F3529" s="5">
        <v>703.604736328125</v>
      </c>
      <c r="G3529" s="5">
        <v>836.95300292968705</v>
      </c>
      <c r="H3529" s="5">
        <v>771.66516113281205</v>
      </c>
      <c r="I3529" s="5">
        <v>770.74096679687466</v>
      </c>
      <c r="J3529" s="5">
        <v>848.833740234375</v>
      </c>
      <c r="K3529" s="5">
        <v>832.83502197265602</v>
      </c>
      <c r="L3529" s="5">
        <v>818.81744384765602</v>
      </c>
      <c r="M3529" s="5">
        <v>833.49540201822902</v>
      </c>
      <c r="N3529" s="5">
        <v>331.15710449218699</v>
      </c>
      <c r="O3529" s="5">
        <v>356.20028686523398</v>
      </c>
      <c r="P3529" s="5">
        <v>352.16021728515602</v>
      </c>
      <c r="Q3529" s="5">
        <v>346.50586954752566</v>
      </c>
      <c r="R3529" s="5">
        <v>470.36492919921801</v>
      </c>
      <c r="S3529" s="5">
        <v>439.97351074218699</v>
      </c>
      <c r="T3529" s="5">
        <v>456.35946655273398</v>
      </c>
      <c r="U3529" s="5">
        <v>455.56596883137968</v>
      </c>
      <c r="V3529" s="5">
        <v>657.62170410156205</v>
      </c>
      <c r="W3529" s="5">
        <v>631.501220703125</v>
      </c>
      <c r="X3529" s="5">
        <v>623.24102783203102</v>
      </c>
      <c r="Y3529" s="5">
        <v>637.45465087890602</v>
      </c>
      <c r="Z3529" s="5">
        <v>907.26123046875</v>
      </c>
      <c r="AA3529" s="5">
        <v>934.52099609375</v>
      </c>
      <c r="AB3529" s="5">
        <v>914.977783203125</v>
      </c>
      <c r="AC3529" s="5">
        <v>918.92000325520837</v>
      </c>
      <c r="AD3529" s="5">
        <v>631.60852050781205</v>
      </c>
      <c r="AE3529" s="5">
        <v>594.0810546875</v>
      </c>
      <c r="AF3529" s="5">
        <v>606.25476074218705</v>
      </c>
      <c r="AG3529" s="5">
        <v>610.6481119791664</v>
      </c>
      <c r="AH3529" s="5">
        <v>599.640625</v>
      </c>
      <c r="AI3529" s="5">
        <v>541.69476318359295</v>
      </c>
      <c r="AJ3529" s="5">
        <v>535.44909667968705</v>
      </c>
      <c r="AK3529" s="5">
        <v>558.9281616210933</v>
      </c>
      <c r="AL3529" s="5">
        <v>309.93179321289</v>
      </c>
      <c r="AM3529" s="5">
        <v>374.79156494140602</v>
      </c>
      <c r="AN3529" s="5">
        <v>347.49981689453102</v>
      </c>
      <c r="AO3529" s="5">
        <v>344.07439168294235</v>
      </c>
      <c r="AP3529" s="5">
        <v>442.60827636718699</v>
      </c>
      <c r="AQ3529" s="5">
        <v>452.12048339843699</v>
      </c>
      <c r="AR3529" s="5">
        <v>429.83770751953102</v>
      </c>
      <c r="AS3529" s="5">
        <v>441.5221557617183</v>
      </c>
      <c r="AT3529" s="5">
        <v>719.67761230468705</v>
      </c>
      <c r="AU3529" s="5">
        <v>642.63885498046795</v>
      </c>
      <c r="AV3529" s="5">
        <v>833.75109863281205</v>
      </c>
      <c r="AW3529" s="5">
        <v>732.02252197265568</v>
      </c>
      <c r="AX3529" s="5">
        <v>634.19757080078102</v>
      </c>
      <c r="AY3529" s="5">
        <v>541.10693359375</v>
      </c>
      <c r="AZ3529" s="5">
        <v>587.38421630859295</v>
      </c>
      <c r="BA3529" s="5">
        <v>587.5629069010414</v>
      </c>
    </row>
    <row r="3530" spans="1:53" x14ac:dyDescent="0.2">
      <c r="A3530" s="1">
        <v>3527</v>
      </c>
      <c r="B3530" s="1" t="s">
        <v>14121</v>
      </c>
      <c r="C3530" s="1" t="s">
        <v>14122</v>
      </c>
      <c r="D3530" s="1" t="s">
        <v>14123</v>
      </c>
      <c r="E3530" s="1" t="s">
        <v>14124</v>
      </c>
      <c r="F3530" s="5">
        <v>93.290756225585895</v>
      </c>
      <c r="G3530" s="5">
        <v>30.077020645141602</v>
      </c>
      <c r="H3530" s="5">
        <v>223.15093994140599</v>
      </c>
      <c r="I3530" s="5">
        <v>115.50623893737783</v>
      </c>
      <c r="J3530" s="5">
        <v>66.859214782714801</v>
      </c>
      <c r="L3530" s="5">
        <v>101.141220092773</v>
      </c>
      <c r="M3530" s="5">
        <v>84.000217437743899</v>
      </c>
      <c r="N3530" s="5">
        <v>134.72286987304599</v>
      </c>
      <c r="O3530" s="5">
        <v>314.57180786132801</v>
      </c>
      <c r="P3530" s="5">
        <v>339.8212890625</v>
      </c>
      <c r="Q3530" s="5">
        <v>263.03865559895797</v>
      </c>
      <c r="R3530" s="5">
        <v>82.499565124511705</v>
      </c>
      <c r="S3530" s="5">
        <v>38.313838958740199</v>
      </c>
      <c r="T3530" s="5">
        <v>504.7021484375</v>
      </c>
      <c r="U3530" s="5">
        <v>208.50518417358398</v>
      </c>
      <c r="Z3530" s="5">
        <v>95.278724670410099</v>
      </c>
      <c r="AA3530" s="5">
        <v>79.894477844238196</v>
      </c>
      <c r="AB3530" s="5">
        <v>66.829200744628906</v>
      </c>
      <c r="AC3530" s="5">
        <v>80.667467753092396</v>
      </c>
      <c r="AD3530" s="5">
        <v>78.551139831542898</v>
      </c>
      <c r="AE3530" s="5">
        <v>89.871681213378906</v>
      </c>
      <c r="AG3530" s="5">
        <v>84.211410522460909</v>
      </c>
      <c r="AI3530" s="5">
        <v>93.317268371582003</v>
      </c>
      <c r="AJ3530" s="5">
        <v>87.000312805175696</v>
      </c>
      <c r="AK3530" s="5">
        <v>90.158790588378849</v>
      </c>
      <c r="AL3530" s="5">
        <v>334.94418334960898</v>
      </c>
      <c r="AM3530" s="5">
        <v>348.11383056640602</v>
      </c>
      <c r="AN3530" s="5">
        <v>332.59597778320301</v>
      </c>
      <c r="AO3530" s="5">
        <v>338.55133056640597</v>
      </c>
      <c r="AP3530" s="5">
        <v>170.61647033691401</v>
      </c>
      <c r="AQ3530" s="5">
        <v>195.94664001464801</v>
      </c>
      <c r="AR3530" s="5">
        <v>178.17739868164</v>
      </c>
      <c r="AS3530" s="5">
        <v>181.58016967773401</v>
      </c>
      <c r="AU3530" s="5">
        <v>89.532035827636705</v>
      </c>
      <c r="AW3530" s="5">
        <v>89.532035827636705</v>
      </c>
      <c r="AY3530" s="5">
        <v>92.452445983886705</v>
      </c>
      <c r="AZ3530" s="5">
        <v>107.470321655273</v>
      </c>
      <c r="BA3530" s="5">
        <v>99.961383819579851</v>
      </c>
    </row>
    <row r="3531" spans="1:53" x14ac:dyDescent="0.2">
      <c r="A3531" s="1">
        <v>3528</v>
      </c>
      <c r="B3531" s="1" t="s">
        <v>14125</v>
      </c>
      <c r="C3531" s="1" t="s">
        <v>14126</v>
      </c>
      <c r="D3531" s="1" t="s">
        <v>14127</v>
      </c>
      <c r="E3531" s="1" t="s">
        <v>14128</v>
      </c>
      <c r="F3531" s="5">
        <v>142.34226989746</v>
      </c>
      <c r="G3531" s="5">
        <v>135.02316284179599</v>
      </c>
      <c r="H3531" s="5">
        <v>135.47151184082</v>
      </c>
      <c r="I3531" s="5">
        <v>137.61231486002532</v>
      </c>
      <c r="J3531" s="5">
        <v>125.604759216308</v>
      </c>
      <c r="K3531" s="5">
        <v>136.26934814453099</v>
      </c>
      <c r="L3531" s="5">
        <v>114.56849670410099</v>
      </c>
      <c r="M3531" s="5">
        <v>125.48086802164666</v>
      </c>
      <c r="N3531" s="5">
        <v>215.47994995117099</v>
      </c>
      <c r="O3531" s="5">
        <v>195.77001953125</v>
      </c>
      <c r="P3531" s="5">
        <v>235.77645874023401</v>
      </c>
      <c r="Q3531" s="5">
        <v>215.67547607421832</v>
      </c>
      <c r="R3531" s="5">
        <v>201.468978881835</v>
      </c>
      <c r="S3531" s="5">
        <v>187.38522338867099</v>
      </c>
      <c r="T3531" s="5">
        <v>183.50090026855401</v>
      </c>
      <c r="U3531" s="5">
        <v>190.78503417968668</v>
      </c>
      <c r="V3531" s="5">
        <v>257.80255126953102</v>
      </c>
      <c r="W3531" s="5">
        <v>251.46017456054599</v>
      </c>
      <c r="X3531" s="5">
        <v>246.91976928710901</v>
      </c>
      <c r="Y3531" s="5">
        <v>252.06083170572867</v>
      </c>
      <c r="Z3531" s="5">
        <v>213.26045227050699</v>
      </c>
      <c r="AA3531" s="5">
        <v>229.11334228515599</v>
      </c>
      <c r="AB3531" s="5">
        <v>227.84257507324199</v>
      </c>
      <c r="AC3531" s="5">
        <v>223.40545654296832</v>
      </c>
      <c r="AD3531" s="5">
        <v>271.96496582031199</v>
      </c>
      <c r="AE3531" s="5">
        <v>316.47442626953102</v>
      </c>
      <c r="AF3531" s="5">
        <v>289.40509033203102</v>
      </c>
      <c r="AG3531" s="5">
        <v>292.61482747395803</v>
      </c>
      <c r="AH3531" s="5">
        <v>365.46371459960898</v>
      </c>
      <c r="AI3531" s="5">
        <v>405.45837402343699</v>
      </c>
      <c r="AJ3531" s="5">
        <v>384.71694946289</v>
      </c>
      <c r="AK3531" s="5">
        <v>385.21301269531199</v>
      </c>
      <c r="AL3531" s="5">
        <v>1119.99914550781</v>
      </c>
      <c r="AM3531" s="5">
        <v>1090.35888671875</v>
      </c>
      <c r="AN3531" s="5">
        <v>1267.87390136718</v>
      </c>
      <c r="AO3531" s="5">
        <v>1159.4106445312466</v>
      </c>
      <c r="AP3531" s="5">
        <v>120.736518859863</v>
      </c>
      <c r="AQ3531" s="5">
        <v>114.24561309814401</v>
      </c>
      <c r="AR3531" s="5">
        <v>149.10958862304599</v>
      </c>
      <c r="AS3531" s="5">
        <v>128.03057352701765</v>
      </c>
      <c r="AX3531" s="5">
        <v>237.53820800781199</v>
      </c>
      <c r="AY3531" s="5">
        <v>195.46440124511699</v>
      </c>
      <c r="AZ3531" s="5">
        <v>201.67630004882801</v>
      </c>
      <c r="BA3531" s="5">
        <v>211.559636433919</v>
      </c>
    </row>
    <row r="3532" spans="1:53" x14ac:dyDescent="0.2">
      <c r="A3532" s="1">
        <v>3529</v>
      </c>
      <c r="B3532" s="1" t="s">
        <v>14129</v>
      </c>
      <c r="C3532" s="1" t="s">
        <v>14130</v>
      </c>
      <c r="D3532" s="1" t="s">
        <v>14131</v>
      </c>
      <c r="E3532" s="1" t="s">
        <v>14132</v>
      </c>
      <c r="G3532" s="5">
        <v>280.30474853515602</v>
      </c>
      <c r="I3532" s="5">
        <v>280.30474853515602</v>
      </c>
      <c r="K3532" s="5">
        <v>24.365940093994102</v>
      </c>
      <c r="M3532" s="5">
        <v>24.365940093994102</v>
      </c>
      <c r="O3532" s="5">
        <v>80.991264343261705</v>
      </c>
      <c r="P3532" s="5">
        <v>3101.64819335937</v>
      </c>
      <c r="Q3532" s="5">
        <v>1591.3197288513159</v>
      </c>
      <c r="R3532" s="5">
        <v>77.094436645507798</v>
      </c>
      <c r="S3532" s="5">
        <v>30.2469978332519</v>
      </c>
      <c r="T3532" s="5">
        <v>57.684226989746001</v>
      </c>
      <c r="U3532" s="5">
        <v>55.008553822835232</v>
      </c>
      <c r="V3532" s="5">
        <v>581.9443359375</v>
      </c>
      <c r="Y3532" s="5">
        <v>581.9443359375</v>
      </c>
      <c r="Z3532" s="5">
        <v>47.3848266601562</v>
      </c>
      <c r="AC3532" s="5">
        <v>47.3848266601562</v>
      </c>
      <c r="AD3532" s="5">
        <v>233.90261840820301</v>
      </c>
      <c r="AF3532" s="5">
        <v>300.685455322265</v>
      </c>
      <c r="AG3532" s="5">
        <v>267.29403686523403</v>
      </c>
      <c r="AH3532" s="5">
        <v>439.015625</v>
      </c>
      <c r="AI3532" s="5">
        <v>500.20425415039</v>
      </c>
      <c r="AJ3532" s="5">
        <v>502.78271484375</v>
      </c>
      <c r="AK3532" s="5">
        <v>480.66753133137996</v>
      </c>
      <c r="AL3532" s="5">
        <v>474.19738769531199</v>
      </c>
      <c r="AM3532" s="5">
        <v>882.48809814453102</v>
      </c>
      <c r="AN3532" s="5">
        <v>818.72137451171795</v>
      </c>
      <c r="AO3532" s="5">
        <v>725.13562011718705</v>
      </c>
      <c r="AP3532" s="5">
        <v>403.90826416015602</v>
      </c>
      <c r="AQ3532" s="5">
        <v>285.28607177734301</v>
      </c>
      <c r="AR3532" s="5">
        <v>448.83807373046801</v>
      </c>
      <c r="AS3532" s="5">
        <v>379.34413655598905</v>
      </c>
      <c r="AX3532" s="5">
        <v>952.98083496093705</v>
      </c>
      <c r="AZ3532" s="5">
        <v>424.53628540039</v>
      </c>
      <c r="BA3532" s="5">
        <v>688.75856018066349</v>
      </c>
    </row>
    <row r="3533" spans="1:53" x14ac:dyDescent="0.2">
      <c r="A3533" s="1">
        <v>3530</v>
      </c>
      <c r="B3533" s="1" t="s">
        <v>14133</v>
      </c>
      <c r="C3533" s="1" t="s">
        <v>14134</v>
      </c>
      <c r="D3533" s="1" t="s">
        <v>14135</v>
      </c>
      <c r="E3533" s="1" t="s">
        <v>14136</v>
      </c>
      <c r="F3533" s="5">
        <v>31.201108932495099</v>
      </c>
      <c r="I3533" s="5">
        <v>31.201108932495099</v>
      </c>
      <c r="AA3533" s="5">
        <v>22.096920013427699</v>
      </c>
      <c r="AB3533" s="5">
        <v>27.700077056884702</v>
      </c>
      <c r="AC3533" s="5">
        <v>24.8984985351562</v>
      </c>
      <c r="AD3533" s="5">
        <v>30.3755989074707</v>
      </c>
      <c r="AE3533" s="5">
        <v>26.524124145507798</v>
      </c>
      <c r="AG3533" s="5">
        <v>28.449861526489251</v>
      </c>
      <c r="AH3533" s="5">
        <v>29.5457954406738</v>
      </c>
      <c r="AJ3533" s="5">
        <v>24.386440277099599</v>
      </c>
      <c r="AK3533" s="5">
        <v>26.966117858886697</v>
      </c>
      <c r="AP3533" s="5">
        <v>19.673669815063398</v>
      </c>
      <c r="AR3533" s="5">
        <v>21.791242599487301</v>
      </c>
      <c r="AS3533" s="5">
        <v>20.732456207275348</v>
      </c>
      <c r="AY3533" s="5">
        <v>22.602804183959901</v>
      </c>
      <c r="AZ3533" s="5">
        <v>19.928684234619102</v>
      </c>
      <c r="BA3533" s="5">
        <v>21.265744209289501</v>
      </c>
    </row>
    <row r="3534" spans="1:53" x14ac:dyDescent="0.2">
      <c r="A3534" s="1">
        <v>3531</v>
      </c>
      <c r="B3534" s="1" t="s">
        <v>14137</v>
      </c>
      <c r="C3534" s="1" t="s">
        <v>14138</v>
      </c>
      <c r="D3534" s="1" t="s">
        <v>14139</v>
      </c>
      <c r="E3534" s="1" t="s">
        <v>14140</v>
      </c>
      <c r="F3534" s="5">
        <v>187.18804931640599</v>
      </c>
      <c r="G3534" s="5">
        <v>190.29901123046801</v>
      </c>
      <c r="H3534" s="5">
        <v>200.59214782714801</v>
      </c>
      <c r="I3534" s="5">
        <v>192.69306945800733</v>
      </c>
      <c r="J3534" s="5">
        <v>223.276123046875</v>
      </c>
      <c r="K3534" s="5">
        <v>242.04888916015599</v>
      </c>
      <c r="L3534" s="5">
        <v>211.37057495117099</v>
      </c>
      <c r="M3534" s="5">
        <v>225.56519571940066</v>
      </c>
      <c r="N3534" s="5">
        <v>143.06205749511699</v>
      </c>
      <c r="O3534" s="5">
        <v>138.63113403320301</v>
      </c>
      <c r="P3534" s="5">
        <v>144.27468872070301</v>
      </c>
      <c r="Q3534" s="5">
        <v>141.98929341634098</v>
      </c>
      <c r="R3534" s="5">
        <v>153.24644470214801</v>
      </c>
      <c r="S3534" s="5">
        <v>126.543487548828</v>
      </c>
      <c r="T3534" s="5">
        <v>126.798873901367</v>
      </c>
      <c r="U3534" s="5">
        <v>135.52960205078099</v>
      </c>
      <c r="V3534" s="5">
        <v>126.226669311523</v>
      </c>
      <c r="W3534" s="5">
        <v>115.083770751953</v>
      </c>
      <c r="X3534" s="5">
        <v>104.88948822021401</v>
      </c>
      <c r="Y3534" s="5">
        <v>115.39997609456333</v>
      </c>
      <c r="Z3534" s="5">
        <v>118.668769836425</v>
      </c>
      <c r="AA3534" s="5">
        <v>114.66828918457</v>
      </c>
      <c r="AB3534" s="5">
        <v>106.732116699218</v>
      </c>
      <c r="AC3534" s="5">
        <v>113.35639190673767</v>
      </c>
      <c r="AD3534" s="5">
        <v>103.528526306152</v>
      </c>
      <c r="AE3534" s="5">
        <v>97.580543518066406</v>
      </c>
      <c r="AF3534" s="5">
        <v>110.703231811523</v>
      </c>
      <c r="AG3534" s="5">
        <v>103.93743387858046</v>
      </c>
      <c r="AH3534" s="5">
        <v>136.14089965820301</v>
      </c>
      <c r="AI3534" s="5">
        <v>131.72229003906199</v>
      </c>
      <c r="AJ3534" s="5">
        <v>131.04530334472599</v>
      </c>
      <c r="AK3534" s="5">
        <v>132.96949768066366</v>
      </c>
      <c r="AL3534" s="5">
        <v>66.347183227539006</v>
      </c>
      <c r="AM3534" s="5">
        <v>93.216453552246094</v>
      </c>
      <c r="AO3534" s="5">
        <v>79.78181838989255</v>
      </c>
      <c r="AP3534" s="5">
        <v>72.657646179199205</v>
      </c>
      <c r="AQ3534" s="5">
        <v>87.701751708984304</v>
      </c>
      <c r="AR3534" s="5">
        <v>83.033096313476506</v>
      </c>
      <c r="AS3534" s="5">
        <v>81.130831400553333</v>
      </c>
      <c r="AT3534" s="5">
        <v>103.442893981933</v>
      </c>
      <c r="AU3534" s="5">
        <v>120.870887756347</v>
      </c>
      <c r="AV3534" s="5">
        <v>76.406135559082003</v>
      </c>
      <c r="AW3534" s="5">
        <v>100.23997243245401</v>
      </c>
      <c r="AX3534" s="5">
        <v>40.311302185058501</v>
      </c>
      <c r="AY3534" s="5">
        <v>68.161285400390597</v>
      </c>
      <c r="AZ3534" s="5">
        <v>88.739006042480398</v>
      </c>
      <c r="BA3534" s="5">
        <v>65.737197875976506</v>
      </c>
    </row>
    <row r="3535" spans="1:53" x14ac:dyDescent="0.2">
      <c r="A3535" s="1">
        <v>3532</v>
      </c>
      <c r="B3535" s="1" t="s">
        <v>14141</v>
      </c>
      <c r="C3535" s="1" t="s">
        <v>14142</v>
      </c>
      <c r="D3535" s="1" t="s">
        <v>14143</v>
      </c>
      <c r="E3535" s="1" t="s">
        <v>14144</v>
      </c>
      <c r="F3535" s="5">
        <v>178.75933837890599</v>
      </c>
      <c r="G3535" s="5">
        <v>170.21673583984301</v>
      </c>
      <c r="H3535" s="5">
        <v>162.00550842285099</v>
      </c>
      <c r="I3535" s="5">
        <v>170.32719421386665</v>
      </c>
      <c r="J3535" s="5">
        <v>177.86662292480401</v>
      </c>
      <c r="K3535" s="5">
        <v>166.58152770996</v>
      </c>
      <c r="L3535" s="5">
        <v>175.23171997070301</v>
      </c>
      <c r="M3535" s="5">
        <v>173.22662353515568</v>
      </c>
      <c r="N3535" s="5">
        <v>120.429565429687</v>
      </c>
      <c r="O3535" s="5">
        <v>144.47807312011699</v>
      </c>
      <c r="P3535" s="5">
        <v>116.12020111083901</v>
      </c>
      <c r="Q3535" s="5">
        <v>127.009279886881</v>
      </c>
      <c r="R3535" s="5">
        <v>124.91738128662099</v>
      </c>
      <c r="S3535" s="5">
        <v>140.18840026855401</v>
      </c>
      <c r="T3535" s="5">
        <v>129.75334167480401</v>
      </c>
      <c r="U3535" s="5">
        <v>131.61970774332633</v>
      </c>
      <c r="V3535" s="5">
        <v>162.37370300292901</v>
      </c>
      <c r="W3535" s="5">
        <v>163.50793457031199</v>
      </c>
      <c r="X3535" s="5">
        <v>146.72993469238199</v>
      </c>
      <c r="Y3535" s="5">
        <v>157.53719075520766</v>
      </c>
      <c r="Z3535" s="5">
        <v>162.21292114257801</v>
      </c>
      <c r="AA3535" s="5">
        <v>176.51289367675699</v>
      </c>
      <c r="AB3535" s="5">
        <v>169.64132690429599</v>
      </c>
      <c r="AC3535" s="5">
        <v>169.455713907877</v>
      </c>
      <c r="AD3535" s="5">
        <v>156.13981628417901</v>
      </c>
      <c r="AE3535" s="5">
        <v>183.90596008300699</v>
      </c>
      <c r="AF3535" s="5">
        <v>197.12794494628901</v>
      </c>
      <c r="AG3535" s="5">
        <v>179.05790710449165</v>
      </c>
      <c r="AH3535" s="5">
        <v>151.40765380859301</v>
      </c>
      <c r="AI3535" s="5">
        <v>155.93954467773401</v>
      </c>
      <c r="AJ3535" s="5">
        <v>143.0234375</v>
      </c>
      <c r="AK3535" s="5">
        <v>150.12354532877566</v>
      </c>
      <c r="AL3535" s="5">
        <v>73.211631774902301</v>
      </c>
      <c r="AM3535" s="5">
        <v>79.734062194824205</v>
      </c>
      <c r="AN3535" s="5">
        <v>81.444931030273395</v>
      </c>
      <c r="AO3535" s="5">
        <v>78.1302083333333</v>
      </c>
      <c r="AP3535" s="5">
        <v>93.838645935058594</v>
      </c>
      <c r="AQ3535" s="5">
        <v>110.74282836914</v>
      </c>
      <c r="AR3535" s="5">
        <v>98.340957641601506</v>
      </c>
      <c r="AS3535" s="5">
        <v>100.97414398193337</v>
      </c>
      <c r="AT3535" s="5">
        <v>105.39218139648401</v>
      </c>
      <c r="AU3535" s="5">
        <v>138.00758361816401</v>
      </c>
      <c r="AV3535" s="5">
        <v>109.656158447265</v>
      </c>
      <c r="AW3535" s="5">
        <v>117.68530782063768</v>
      </c>
      <c r="AX3535" s="5">
        <v>114.282958984375</v>
      </c>
      <c r="AY3535" s="5">
        <v>124.23190307617099</v>
      </c>
      <c r="AZ3535" s="5">
        <v>121.62213897705</v>
      </c>
      <c r="BA3535" s="5">
        <v>120.04566701253201</v>
      </c>
    </row>
    <row r="3536" spans="1:53" x14ac:dyDescent="0.2">
      <c r="A3536" s="1">
        <v>3533</v>
      </c>
      <c r="B3536" s="1" t="s">
        <v>14145</v>
      </c>
      <c r="C3536" s="1" t="s">
        <v>14146</v>
      </c>
      <c r="D3536" s="1" t="s">
        <v>14147</v>
      </c>
      <c r="E3536" s="1" t="s">
        <v>14148</v>
      </c>
      <c r="F3536" s="5">
        <v>63.006584167480398</v>
      </c>
      <c r="G3536" s="5">
        <v>18.113466262817301</v>
      </c>
      <c r="H3536" s="5">
        <v>22.600914001464801</v>
      </c>
      <c r="I3536" s="5">
        <v>34.573654810587499</v>
      </c>
      <c r="J3536" s="5">
        <v>60.568626403808501</v>
      </c>
      <c r="K3536" s="5">
        <v>39.410511016845703</v>
      </c>
      <c r="L3536" s="5">
        <v>45.581386566162102</v>
      </c>
      <c r="M3536" s="5">
        <v>48.520174662272105</v>
      </c>
      <c r="N3536" s="5">
        <v>95.429504394531193</v>
      </c>
      <c r="O3536" s="5">
        <v>137.75724792480401</v>
      </c>
      <c r="P3536" s="5">
        <v>93.222343444824205</v>
      </c>
      <c r="Q3536" s="5">
        <v>108.80303192138648</v>
      </c>
      <c r="R3536" s="5">
        <v>47.410289764404297</v>
      </c>
      <c r="S3536" s="5">
        <v>56.1743354797363</v>
      </c>
      <c r="T3536" s="5">
        <v>86.566947937011705</v>
      </c>
      <c r="U3536" s="5">
        <v>63.38385772705076</v>
      </c>
      <c r="V3536" s="5">
        <v>49.880893707275298</v>
      </c>
      <c r="W3536" s="5">
        <v>35.744533538818303</v>
      </c>
      <c r="X3536" s="5">
        <v>27.309785842895501</v>
      </c>
      <c r="Y3536" s="5">
        <v>37.645071029663036</v>
      </c>
      <c r="Z3536" s="5">
        <v>53.943397521972599</v>
      </c>
      <c r="AA3536" s="5">
        <v>53.126609802246001</v>
      </c>
      <c r="AB3536" s="5">
        <v>61.813194274902301</v>
      </c>
      <c r="AC3536" s="5">
        <v>56.29440053304031</v>
      </c>
      <c r="AE3536" s="5">
        <v>72.521713256835895</v>
      </c>
      <c r="AF3536" s="5">
        <v>68.982101440429602</v>
      </c>
      <c r="AG3536" s="5">
        <v>70.751907348632756</v>
      </c>
      <c r="AH3536" s="5">
        <v>44.890834808349602</v>
      </c>
      <c r="AI3536" s="5">
        <v>60.917148590087798</v>
      </c>
      <c r="AK3536" s="5">
        <v>52.9039916992187</v>
      </c>
      <c r="AM3536" s="5">
        <v>93.4549560546875</v>
      </c>
      <c r="AN3536" s="5">
        <v>59.016727447509702</v>
      </c>
      <c r="AO3536" s="5">
        <v>76.235841751098604</v>
      </c>
      <c r="AP3536" s="5">
        <v>31.196470260620099</v>
      </c>
      <c r="AQ3536" s="5">
        <v>39.457748413085902</v>
      </c>
      <c r="AR3536" s="5">
        <v>48.255184173583899</v>
      </c>
      <c r="AS3536" s="5">
        <v>39.636467615763301</v>
      </c>
      <c r="AT3536" s="5">
        <v>40.914134979247997</v>
      </c>
      <c r="AV3536" s="5">
        <v>58.848834991455</v>
      </c>
      <c r="AW3536" s="5">
        <v>49.881484985351499</v>
      </c>
      <c r="AY3536" s="5">
        <v>65.147636413574205</v>
      </c>
      <c r="AZ3536" s="5">
        <v>66.382369995117102</v>
      </c>
      <c r="BA3536" s="5">
        <v>65.765003204345646</v>
      </c>
    </row>
    <row r="3537" spans="1:53" x14ac:dyDescent="0.2">
      <c r="A3537" s="1">
        <v>3534</v>
      </c>
      <c r="B3537" s="1" t="s">
        <v>14149</v>
      </c>
      <c r="C3537" s="1" t="s">
        <v>14150</v>
      </c>
      <c r="D3537" s="1" t="s">
        <v>14151</v>
      </c>
      <c r="E3537" s="1" t="s">
        <v>14152</v>
      </c>
      <c r="F3537" s="5">
        <v>50.061534881591797</v>
      </c>
      <c r="G3537" s="5">
        <v>40.3991889953613</v>
      </c>
      <c r="H3537" s="5">
        <v>41.351608276367102</v>
      </c>
      <c r="I3537" s="5">
        <v>43.937444051106731</v>
      </c>
      <c r="J3537" s="5">
        <v>44.754058837890597</v>
      </c>
      <c r="K3537" s="5">
        <v>74.195785522460895</v>
      </c>
      <c r="L3537" s="5">
        <v>46.246006011962798</v>
      </c>
      <c r="M3537" s="5">
        <v>55.065283457438092</v>
      </c>
      <c r="N3537" s="5">
        <v>155.4697265625</v>
      </c>
      <c r="O3537" s="5">
        <v>146.24914550781199</v>
      </c>
      <c r="P3537" s="5">
        <v>173.19357299804599</v>
      </c>
      <c r="Q3537" s="5">
        <v>158.30414835611933</v>
      </c>
      <c r="R3537" s="5">
        <v>80.283218383789006</v>
      </c>
      <c r="S3537" s="5">
        <v>55.948089599609297</v>
      </c>
      <c r="T3537" s="5">
        <v>53.655494689941399</v>
      </c>
      <c r="U3537" s="5">
        <v>63.295600891113232</v>
      </c>
      <c r="V3537" s="5">
        <v>37.375205993652301</v>
      </c>
      <c r="W3537" s="5">
        <v>47.438529968261697</v>
      </c>
      <c r="X3537" s="5">
        <v>43.510322570800703</v>
      </c>
      <c r="Y3537" s="5">
        <v>42.774686177571567</v>
      </c>
      <c r="Z3537" s="5">
        <v>56.927654266357401</v>
      </c>
      <c r="AA3537" s="5">
        <v>57.614349365234297</v>
      </c>
      <c r="AB3537" s="5">
        <v>47.440402984619098</v>
      </c>
      <c r="AC3537" s="5">
        <v>53.994135538736934</v>
      </c>
      <c r="AD3537" s="5">
        <v>56.646232604980398</v>
      </c>
      <c r="AE3537" s="5">
        <v>42.828987121582003</v>
      </c>
      <c r="AF3537" s="5">
        <v>76.455978393554602</v>
      </c>
      <c r="AG3537" s="5">
        <v>58.64373270670567</v>
      </c>
      <c r="AH3537" s="5">
        <v>50.170013427734297</v>
      </c>
      <c r="AI3537" s="5">
        <v>84.344894409179602</v>
      </c>
      <c r="AK3537" s="5">
        <v>67.257453918456946</v>
      </c>
      <c r="AL3537" s="5">
        <v>115.01202392578099</v>
      </c>
      <c r="AM3537" s="5">
        <v>84.096832275390597</v>
      </c>
      <c r="AN3537" s="5">
        <v>92.107673645019503</v>
      </c>
      <c r="AO3537" s="5">
        <v>97.072176615397026</v>
      </c>
      <c r="AP3537" s="5">
        <v>68.102142333984304</v>
      </c>
      <c r="AQ3537" s="5">
        <v>23.3493957519531</v>
      </c>
      <c r="AR3537" s="5">
        <v>45.795387268066399</v>
      </c>
      <c r="AS3537" s="5">
        <v>45.748975118001262</v>
      </c>
      <c r="AX3537" s="5">
        <v>34.922023773193303</v>
      </c>
      <c r="AY3537" s="5">
        <v>46.052913665771399</v>
      </c>
      <c r="AZ3537" s="5">
        <v>39.665813446044901</v>
      </c>
      <c r="BA3537" s="5">
        <v>40.213583628336529</v>
      </c>
    </row>
    <row r="3538" spans="1:53" x14ac:dyDescent="0.2">
      <c r="A3538" s="1">
        <v>3535</v>
      </c>
      <c r="B3538" s="1" t="s">
        <v>14153</v>
      </c>
      <c r="C3538" s="1" t="s">
        <v>14154</v>
      </c>
      <c r="D3538" s="1" t="s">
        <v>14155</v>
      </c>
      <c r="E3538" s="1" t="s">
        <v>14156</v>
      </c>
      <c r="F3538" s="5">
        <v>8285.40625</v>
      </c>
      <c r="G3538" s="5">
        <v>8177.4599609375</v>
      </c>
      <c r="H3538" s="5">
        <v>7830.3115234375</v>
      </c>
      <c r="I3538" s="5">
        <v>8097.725911458333</v>
      </c>
      <c r="J3538" s="5">
        <v>9285.1064453125</v>
      </c>
      <c r="K3538" s="5">
        <v>8883.7431640625</v>
      </c>
      <c r="L3538" s="5">
        <v>9162.8662109375</v>
      </c>
      <c r="M3538" s="5">
        <v>9110.5719401041661</v>
      </c>
      <c r="N3538" s="5">
        <v>7305.92822265625</v>
      </c>
      <c r="O3538" s="5">
        <v>7087.61865234375</v>
      </c>
      <c r="P3538" s="5">
        <v>7224.525390625</v>
      </c>
      <c r="Q3538" s="5">
        <v>7206.024088541667</v>
      </c>
      <c r="R3538" s="5">
        <v>5340.91943359375</v>
      </c>
      <c r="S3538" s="5">
        <v>4983.58935546875</v>
      </c>
      <c r="T3538" s="5">
        <v>4094.3916015625</v>
      </c>
      <c r="U3538" s="5">
        <v>4806.300130208333</v>
      </c>
      <c r="V3538" s="5">
        <v>7425.15087890625</v>
      </c>
      <c r="W3538" s="5">
        <v>6993.13134765625</v>
      </c>
      <c r="X3538" s="5">
        <v>7387.1279296875</v>
      </c>
      <c r="Y3538" s="5">
        <v>7268.470052083333</v>
      </c>
      <c r="Z3538" s="5">
        <v>9107.3837890625</v>
      </c>
      <c r="AA3538" s="5">
        <v>9723.67578125</v>
      </c>
      <c r="AB3538" s="5">
        <v>8764.33984375</v>
      </c>
      <c r="AC3538" s="5">
        <v>9198.4664713541661</v>
      </c>
      <c r="AD3538" s="5">
        <v>8018.3759765625</v>
      </c>
      <c r="AE3538" s="5">
        <v>7805.9794921875</v>
      </c>
      <c r="AF3538" s="5">
        <v>7774.49267578125</v>
      </c>
      <c r="AG3538" s="5">
        <v>7866.28271484375</v>
      </c>
      <c r="AH3538" s="5">
        <v>8128.64794921875</v>
      </c>
      <c r="AI3538" s="5">
        <v>7996.25830078125</v>
      </c>
      <c r="AJ3538" s="5">
        <v>8390.498046875</v>
      </c>
      <c r="AK3538" s="5">
        <v>8171.801432291667</v>
      </c>
      <c r="AL3538" s="5">
        <v>6564.80859375</v>
      </c>
      <c r="AM3538" s="5">
        <v>6053.435546875</v>
      </c>
      <c r="AN3538" s="5">
        <v>4019.21826171875</v>
      </c>
      <c r="AO3538" s="5">
        <v>5545.82080078125</v>
      </c>
      <c r="AP3538" s="5">
        <v>6517.03955078125</v>
      </c>
      <c r="AQ3538" s="5">
        <v>6078.73681640625</v>
      </c>
      <c r="AR3538" s="5">
        <v>6082.052734375</v>
      </c>
      <c r="AS3538" s="5">
        <v>6225.943033854167</v>
      </c>
      <c r="AT3538" s="5">
        <v>7239.34521484375</v>
      </c>
      <c r="AU3538" s="5">
        <v>6855.6689453125</v>
      </c>
      <c r="AV3538" s="5">
        <v>6518.7060546875</v>
      </c>
      <c r="AW3538" s="5">
        <v>6871.240071614583</v>
      </c>
      <c r="AX3538" s="5">
        <v>7391.8232421875</v>
      </c>
      <c r="AY3538" s="5">
        <v>7700.01904296875</v>
      </c>
      <c r="AZ3538" s="5">
        <v>7477.509765625</v>
      </c>
      <c r="BA3538" s="5">
        <v>7523.117350260417</v>
      </c>
    </row>
    <row r="3539" spans="1:53" x14ac:dyDescent="0.2">
      <c r="A3539" s="1">
        <v>3536</v>
      </c>
      <c r="B3539" s="1" t="s">
        <v>14157</v>
      </c>
      <c r="C3539" s="1" t="s">
        <v>14158</v>
      </c>
      <c r="D3539" s="1" t="s">
        <v>14159</v>
      </c>
      <c r="E3539" s="1" t="s">
        <v>14160</v>
      </c>
      <c r="F3539" s="5">
        <v>68.114089965820298</v>
      </c>
      <c r="G3539" s="5">
        <v>70.456115722656193</v>
      </c>
      <c r="H3539" s="5">
        <v>48.5881538391113</v>
      </c>
      <c r="I3539" s="5">
        <v>62.386119842529268</v>
      </c>
      <c r="J3539" s="5">
        <v>47.5323066711425</v>
      </c>
      <c r="K3539" s="5">
        <v>71.223258972167898</v>
      </c>
      <c r="L3539" s="5">
        <v>91.299591064453097</v>
      </c>
      <c r="M3539" s="5">
        <v>70.018385569254505</v>
      </c>
      <c r="N3539" s="5">
        <v>47.355922698974602</v>
      </c>
      <c r="O3539" s="5">
        <v>34.422817230224602</v>
      </c>
      <c r="P3539" s="5">
        <v>31.7044143676757</v>
      </c>
      <c r="Q3539" s="5">
        <v>37.8277180989583</v>
      </c>
      <c r="R3539" s="5">
        <v>75.063240051269503</v>
      </c>
      <c r="S3539" s="5">
        <v>110.559677124023</v>
      </c>
      <c r="T3539" s="5">
        <v>91.664085388183594</v>
      </c>
      <c r="U3539" s="5">
        <v>92.429000854492031</v>
      </c>
      <c r="V3539" s="5">
        <v>84.785301208496094</v>
      </c>
      <c r="W3539" s="5">
        <v>67.431259155273395</v>
      </c>
      <c r="X3539" s="5">
        <v>56.956520080566399</v>
      </c>
      <c r="Y3539" s="5">
        <v>69.724360148111955</v>
      </c>
      <c r="Z3539" s="5">
        <v>172.407791137695</v>
      </c>
      <c r="AA3539" s="5">
        <v>162.47673034667901</v>
      </c>
      <c r="AB3539" s="5">
        <v>200.04716491699199</v>
      </c>
      <c r="AC3539" s="5">
        <v>178.31056213378864</v>
      </c>
      <c r="AD3539" s="5">
        <v>198.42572021484301</v>
      </c>
      <c r="AE3539" s="5">
        <v>183.24336242675699</v>
      </c>
      <c r="AF3539" s="5">
        <v>208.46293640136699</v>
      </c>
      <c r="AG3539" s="5">
        <v>196.71067301432231</v>
      </c>
      <c r="AH3539" s="5">
        <v>228.33810424804599</v>
      </c>
      <c r="AI3539" s="5">
        <v>189.368896484375</v>
      </c>
      <c r="AJ3539" s="5">
        <v>216.23181152343699</v>
      </c>
      <c r="AK3539" s="5">
        <v>211.31293741861933</v>
      </c>
      <c r="AL3539" s="5">
        <v>38.290107727050703</v>
      </c>
      <c r="AM3539" s="5">
        <v>44.965526580810497</v>
      </c>
      <c r="AN3539" s="5">
        <v>44.8523559570312</v>
      </c>
      <c r="AO3539" s="5">
        <v>42.702663421630803</v>
      </c>
      <c r="AP3539" s="5">
        <v>65.884384155273395</v>
      </c>
      <c r="AQ3539" s="5">
        <v>82.921363830566406</v>
      </c>
      <c r="AR3539" s="5">
        <v>102.69741821289</v>
      </c>
      <c r="AS3539" s="5">
        <v>83.834388732909929</v>
      </c>
      <c r="AT3539" s="5">
        <v>61.172344207763601</v>
      </c>
      <c r="AU3539" s="5">
        <v>83.821807861328097</v>
      </c>
      <c r="AV3539" s="5">
        <v>53.829681396484297</v>
      </c>
      <c r="AW3539" s="5">
        <v>66.274611155191991</v>
      </c>
      <c r="AX3539" s="5">
        <v>150.13339233398401</v>
      </c>
      <c r="AY3539" s="5">
        <v>125.318519592285</v>
      </c>
      <c r="AZ3539" s="5">
        <v>142.93020629882801</v>
      </c>
      <c r="BA3539" s="5">
        <v>139.46070607503233</v>
      </c>
    </row>
    <row r="3540" spans="1:53" x14ac:dyDescent="0.2">
      <c r="A3540" s="1">
        <v>3537</v>
      </c>
      <c r="B3540" s="1" t="s">
        <v>14161</v>
      </c>
      <c r="C3540" s="1" t="s">
        <v>14162</v>
      </c>
      <c r="D3540" s="1" t="s">
        <v>14163</v>
      </c>
      <c r="E3540" s="1" t="s">
        <v>14164</v>
      </c>
      <c r="F3540" s="5">
        <v>193.42152404785099</v>
      </c>
      <c r="G3540" s="5">
        <v>458.73202514648398</v>
      </c>
      <c r="H3540" s="5">
        <v>8.3785686492919904</v>
      </c>
      <c r="I3540" s="5">
        <v>220.17737261454235</v>
      </c>
      <c r="J3540" s="5">
        <v>481.21380615234301</v>
      </c>
      <c r="K3540" s="5">
        <v>13.021511077880801</v>
      </c>
      <c r="M3540" s="5">
        <v>247.11765861511191</v>
      </c>
      <c r="N3540" s="5">
        <v>340.35803222656199</v>
      </c>
      <c r="O3540" s="5">
        <v>337.17236328125</v>
      </c>
      <c r="P3540" s="5">
        <v>324.98223876953102</v>
      </c>
      <c r="Q3540" s="5">
        <v>334.17087809244771</v>
      </c>
      <c r="R3540" s="5">
        <v>335.6474609375</v>
      </c>
      <c r="S3540" s="5">
        <v>8.7127704620361293</v>
      </c>
      <c r="T3540" s="5">
        <v>25.218648910522401</v>
      </c>
      <c r="U3540" s="5">
        <v>123.19296010335285</v>
      </c>
      <c r="V3540" s="5">
        <v>278.57107543945301</v>
      </c>
      <c r="W3540" s="5">
        <v>224.55099487304599</v>
      </c>
      <c r="X3540" s="5">
        <v>125.25925445556599</v>
      </c>
      <c r="Y3540" s="5">
        <v>209.46044158935499</v>
      </c>
      <c r="Z3540" s="5">
        <v>249.445541381835</v>
      </c>
      <c r="AA3540" s="5">
        <v>226.79991149902301</v>
      </c>
      <c r="AB3540" s="5">
        <v>325.24630737304602</v>
      </c>
      <c r="AC3540" s="5">
        <v>267.16392008463464</v>
      </c>
      <c r="AE3540" s="5">
        <v>228.846099853515</v>
      </c>
      <c r="AF3540" s="5">
        <v>189.19833374023401</v>
      </c>
      <c r="AG3540" s="5">
        <v>209.02221679687449</v>
      </c>
      <c r="AH3540" s="5">
        <v>177.47941589355401</v>
      </c>
      <c r="AI3540" s="5">
        <v>219.30677795410099</v>
      </c>
      <c r="AK3540" s="5">
        <v>198.3930969238275</v>
      </c>
      <c r="AL3540" s="5">
        <v>287.42550659179602</v>
      </c>
      <c r="AM3540" s="5">
        <v>266.05596923828102</v>
      </c>
      <c r="AN3540" s="5">
        <v>282.05316162109301</v>
      </c>
      <c r="AO3540" s="5">
        <v>278.51154581705669</v>
      </c>
      <c r="AP3540" s="5">
        <v>170.14300537109301</v>
      </c>
      <c r="AQ3540" s="5">
        <v>150.05097961425699</v>
      </c>
      <c r="AR3540" s="5">
        <v>202.37135314941401</v>
      </c>
      <c r="AS3540" s="5">
        <v>174.18844604492133</v>
      </c>
      <c r="AZ3540" s="5">
        <v>121.192321777343</v>
      </c>
      <c r="BA3540" s="5">
        <v>121.192321777343</v>
      </c>
    </row>
    <row r="3541" spans="1:53" x14ac:dyDescent="0.2">
      <c r="A3541" s="1">
        <v>3538</v>
      </c>
      <c r="B3541" s="1" t="s">
        <v>14165</v>
      </c>
      <c r="C3541" s="1" t="s">
        <v>14166</v>
      </c>
      <c r="D3541" s="1" t="s">
        <v>14167</v>
      </c>
      <c r="E3541" s="1" t="s">
        <v>14168</v>
      </c>
      <c r="AQ3541" s="5">
        <v>53.554790496826101</v>
      </c>
      <c r="AS3541" s="5">
        <v>53.554790496826101</v>
      </c>
    </row>
    <row r="3542" spans="1:53" x14ac:dyDescent="0.2">
      <c r="A3542" s="1">
        <v>3539</v>
      </c>
      <c r="B3542" s="1" t="s">
        <v>14169</v>
      </c>
      <c r="C3542" s="1" t="s">
        <v>14170</v>
      </c>
      <c r="D3542" s="1" t="s">
        <v>14171</v>
      </c>
      <c r="E3542" s="1" t="s">
        <v>14172</v>
      </c>
      <c r="F3542" s="5">
        <v>306.88311767578102</v>
      </c>
      <c r="G3542" s="5">
        <v>320.68490600585898</v>
      </c>
      <c r="H3542" s="5">
        <v>290.95501708984301</v>
      </c>
      <c r="I3542" s="5">
        <v>306.17434692382767</v>
      </c>
      <c r="J3542" s="5">
        <v>310.17706298828102</v>
      </c>
      <c r="K3542" s="5">
        <v>331.25784301757801</v>
      </c>
      <c r="L3542" s="5">
        <v>292.00701904296801</v>
      </c>
      <c r="M3542" s="5">
        <v>311.14730834960898</v>
      </c>
      <c r="N3542" s="5">
        <v>416.78167724609301</v>
      </c>
      <c r="O3542" s="5">
        <v>404.74777221679602</v>
      </c>
      <c r="P3542" s="5">
        <v>412.42251586914</v>
      </c>
      <c r="Q3542" s="5">
        <v>411.31732177734301</v>
      </c>
      <c r="R3542" s="5">
        <v>270.03561401367102</v>
      </c>
      <c r="S3542" s="5">
        <v>270.43197631835898</v>
      </c>
      <c r="T3542" s="5">
        <v>287.395263671875</v>
      </c>
      <c r="U3542" s="5">
        <v>275.95428466796835</v>
      </c>
      <c r="V3542" s="5">
        <v>271.79803466796801</v>
      </c>
      <c r="W3542" s="5">
        <v>254.232818603515</v>
      </c>
      <c r="X3542" s="5">
        <v>235.636627197265</v>
      </c>
      <c r="Y3542" s="5">
        <v>253.88916015624932</v>
      </c>
      <c r="Z3542" s="5">
        <v>235.97575378417901</v>
      </c>
      <c r="AA3542" s="5">
        <v>204.46867370605401</v>
      </c>
      <c r="AB3542" s="5">
        <v>232.97261047363199</v>
      </c>
      <c r="AC3542" s="5">
        <v>224.47234598795501</v>
      </c>
      <c r="AD3542" s="5">
        <v>334.54568481445301</v>
      </c>
      <c r="AE3542" s="5">
        <v>319.10510253906199</v>
      </c>
      <c r="AF3542" s="5">
        <v>329.41369628906199</v>
      </c>
      <c r="AG3542" s="5">
        <v>327.68816121419235</v>
      </c>
      <c r="AH3542" s="5">
        <v>334.230224609375</v>
      </c>
      <c r="AI3542" s="5">
        <v>303.771881103515</v>
      </c>
      <c r="AJ3542" s="5">
        <v>316.38143920898398</v>
      </c>
      <c r="AK3542" s="5">
        <v>318.12784830729129</v>
      </c>
      <c r="AL3542" s="5">
        <v>354.16580200195301</v>
      </c>
      <c r="AM3542" s="5">
        <v>383.52798461914</v>
      </c>
      <c r="AN3542" s="5">
        <v>397.14154052734301</v>
      </c>
      <c r="AO3542" s="5">
        <v>378.27844238281205</v>
      </c>
      <c r="AP3542" s="5">
        <v>264.92971801757801</v>
      </c>
      <c r="AQ3542" s="5">
        <v>275.04949951171801</v>
      </c>
      <c r="AR3542" s="5">
        <v>263.98254394531199</v>
      </c>
      <c r="AS3542" s="5">
        <v>267.98725382486936</v>
      </c>
      <c r="AT3542" s="5">
        <v>353.50622558593699</v>
      </c>
      <c r="AU3542" s="5">
        <v>312.68997192382801</v>
      </c>
      <c r="AV3542" s="5">
        <v>306.753814697265</v>
      </c>
      <c r="AW3542" s="5">
        <v>324.31667073567661</v>
      </c>
      <c r="AX3542" s="5">
        <v>246.06198120117099</v>
      </c>
      <c r="AY3542" s="5">
        <v>222.07307434082</v>
      </c>
      <c r="AZ3542" s="5">
        <v>231.61183166503901</v>
      </c>
      <c r="BA3542" s="5">
        <v>233.24896240234332</v>
      </c>
    </row>
    <row r="3543" spans="1:53" x14ac:dyDescent="0.2">
      <c r="A3543" s="1">
        <v>3540</v>
      </c>
      <c r="B3543" s="1" t="s">
        <v>14173</v>
      </c>
      <c r="C3543" s="1" t="s">
        <v>14174</v>
      </c>
      <c r="D3543" s="1" t="s">
        <v>14175</v>
      </c>
      <c r="E3543" s="1" t="s">
        <v>14176</v>
      </c>
      <c r="J3543" s="5">
        <v>55.347805023193303</v>
      </c>
      <c r="K3543" s="5">
        <v>34.72607421875</v>
      </c>
      <c r="M3543" s="5">
        <v>45.036939620971651</v>
      </c>
      <c r="O3543" s="5">
        <v>28.8134956359863</v>
      </c>
      <c r="P3543" s="5">
        <v>36.813602447509702</v>
      </c>
      <c r="Q3543" s="5">
        <v>32.813549041748004</v>
      </c>
      <c r="T3543" s="5">
        <v>23.518733978271399</v>
      </c>
      <c r="U3543" s="5">
        <v>23.518733978271399</v>
      </c>
      <c r="W3543" s="5">
        <v>43.688064575195298</v>
      </c>
      <c r="Y3543" s="5">
        <v>43.688064575195298</v>
      </c>
      <c r="Z3543" s="5">
        <v>24.8112697601318</v>
      </c>
      <c r="AC3543" s="5">
        <v>24.8112697601318</v>
      </c>
      <c r="AD3543" s="5">
        <v>58.978897094726499</v>
      </c>
      <c r="AE3543" s="5">
        <v>38.154876708984297</v>
      </c>
      <c r="AF3543" s="5">
        <v>32.073154449462798</v>
      </c>
      <c r="AG3543" s="5">
        <v>43.068976084391203</v>
      </c>
      <c r="AI3543" s="5">
        <v>56.071208953857401</v>
      </c>
      <c r="AK3543" s="5">
        <v>56.071208953857401</v>
      </c>
      <c r="AM3543" s="5">
        <v>38.699817657470703</v>
      </c>
      <c r="AN3543" s="5">
        <v>35.560554504394503</v>
      </c>
      <c r="AO3543" s="5">
        <v>37.130186080932603</v>
      </c>
      <c r="AP3543" s="5">
        <v>32.335613250732401</v>
      </c>
      <c r="AQ3543" s="5">
        <v>28.525630950927699</v>
      </c>
      <c r="AR3543" s="5">
        <v>36.4381294250488</v>
      </c>
      <c r="AS3543" s="5">
        <v>32.4331245422363</v>
      </c>
    </row>
    <row r="3544" spans="1:53" x14ac:dyDescent="0.2">
      <c r="A3544" s="1">
        <v>3541</v>
      </c>
      <c r="B3544" s="1" t="s">
        <v>14177</v>
      </c>
      <c r="C3544" s="1" t="s">
        <v>14178</v>
      </c>
      <c r="D3544" s="1" t="s">
        <v>14179</v>
      </c>
      <c r="E3544" s="1" t="s">
        <v>14180</v>
      </c>
      <c r="F3544" s="5">
        <v>383.27395629882801</v>
      </c>
      <c r="G3544" s="5">
        <v>326.88464355468699</v>
      </c>
      <c r="H3544" s="5">
        <v>368.48391723632801</v>
      </c>
      <c r="I3544" s="5">
        <v>359.54750569661428</v>
      </c>
      <c r="J3544" s="5">
        <v>344.08444213867102</v>
      </c>
      <c r="K3544" s="5">
        <v>356.73876953125</v>
      </c>
      <c r="L3544" s="5">
        <v>350.02102661132801</v>
      </c>
      <c r="M3544" s="5">
        <v>350.28141276041634</v>
      </c>
      <c r="N3544" s="5">
        <v>311.139404296875</v>
      </c>
      <c r="O3544" s="5">
        <v>377.55239868164</v>
      </c>
      <c r="P3544" s="5">
        <v>342.82308959960898</v>
      </c>
      <c r="Q3544" s="5">
        <v>343.83829752604129</v>
      </c>
      <c r="R3544" s="5">
        <v>229.811920166015</v>
      </c>
      <c r="S3544" s="5">
        <v>240.912994384765</v>
      </c>
      <c r="T3544" s="5">
        <v>269.77273559570301</v>
      </c>
      <c r="U3544" s="5">
        <v>246.83255004882767</v>
      </c>
      <c r="V3544" s="5">
        <v>509.80221557617102</v>
      </c>
      <c r="W3544" s="5">
        <v>537.583740234375</v>
      </c>
      <c r="X3544" s="5">
        <v>504.59582519531199</v>
      </c>
      <c r="Y3544" s="5">
        <v>517.32726033528604</v>
      </c>
      <c r="Z3544" s="5">
        <v>439.34860229492102</v>
      </c>
      <c r="AA3544" s="5">
        <v>438.50964355468699</v>
      </c>
      <c r="AB3544" s="5">
        <v>441.84152221679602</v>
      </c>
      <c r="AC3544" s="5">
        <v>439.89992268880133</v>
      </c>
      <c r="AD3544" s="5">
        <v>327.69274902343699</v>
      </c>
      <c r="AE3544" s="5">
        <v>318.52944946289</v>
      </c>
      <c r="AF3544" s="5">
        <v>322.12927246093699</v>
      </c>
      <c r="AG3544" s="5">
        <v>322.78382364908799</v>
      </c>
      <c r="AH3544" s="5">
        <v>335.501220703125</v>
      </c>
      <c r="AI3544" s="5">
        <v>306.65115356445301</v>
      </c>
      <c r="AJ3544" s="5">
        <v>326.47613525390602</v>
      </c>
      <c r="AK3544" s="5">
        <v>322.8761698404947</v>
      </c>
      <c r="AL3544" s="5">
        <v>229.192626953125</v>
      </c>
      <c r="AM3544" s="5">
        <v>186.834548950195</v>
      </c>
      <c r="AN3544" s="5">
        <v>251.97740173339801</v>
      </c>
      <c r="AO3544" s="5">
        <v>222.66819254557265</v>
      </c>
      <c r="AP3544" s="5">
        <v>240.00444030761699</v>
      </c>
      <c r="AQ3544" s="5">
        <v>269.084869384765</v>
      </c>
      <c r="AR3544" s="5">
        <v>250.76138305664</v>
      </c>
      <c r="AS3544" s="5">
        <v>253.28356424967401</v>
      </c>
      <c r="AT3544" s="5">
        <v>417.67864990234301</v>
      </c>
      <c r="AU3544" s="5">
        <v>384.59216308593699</v>
      </c>
      <c r="AV3544" s="5">
        <v>347.56967163085898</v>
      </c>
      <c r="AW3544" s="5">
        <v>383.28016153971299</v>
      </c>
      <c r="AX3544" s="5">
        <v>507.11114501953102</v>
      </c>
      <c r="AY3544" s="5">
        <v>459.25238037109301</v>
      </c>
      <c r="AZ3544" s="5">
        <v>498.56619262695301</v>
      </c>
      <c r="BA3544" s="5">
        <v>488.30990600585909</v>
      </c>
    </row>
    <row r="3545" spans="1:53" x14ac:dyDescent="0.2">
      <c r="A3545" s="1">
        <v>3542</v>
      </c>
      <c r="B3545" s="1" t="s">
        <v>14181</v>
      </c>
      <c r="C3545" s="1" t="s">
        <v>14182</v>
      </c>
      <c r="D3545" s="1" t="s">
        <v>14183</v>
      </c>
      <c r="E3545" s="1" t="s">
        <v>14184</v>
      </c>
      <c r="F3545" s="5">
        <v>484.53854370117102</v>
      </c>
      <c r="G3545" s="5">
        <v>471.84390258789</v>
      </c>
      <c r="H3545" s="5">
        <v>445.46200561523398</v>
      </c>
      <c r="I3545" s="5">
        <v>467.28148396809837</v>
      </c>
      <c r="J3545" s="5">
        <v>522.648681640625</v>
      </c>
      <c r="K3545" s="5">
        <v>555.13629150390602</v>
      </c>
      <c r="L3545" s="5">
        <v>515.64807128906205</v>
      </c>
      <c r="M3545" s="5">
        <v>531.14434814453102</v>
      </c>
      <c r="N3545" s="5">
        <v>557.44012451171795</v>
      </c>
      <c r="O3545" s="5">
        <v>586.14349365234295</v>
      </c>
      <c r="P3545" s="5">
        <v>532.18829345703102</v>
      </c>
      <c r="Q3545" s="5">
        <v>558.59063720703068</v>
      </c>
      <c r="R3545" s="5">
        <v>443.11557006835898</v>
      </c>
      <c r="S3545" s="5">
        <v>418.156982421875</v>
      </c>
      <c r="T3545" s="5">
        <v>441.90313720703102</v>
      </c>
      <c r="U3545" s="5">
        <v>434.39189656575496</v>
      </c>
      <c r="V3545" s="5">
        <v>525.747802734375</v>
      </c>
      <c r="W3545" s="5">
        <v>537.06732177734295</v>
      </c>
      <c r="X3545" s="5">
        <v>508.22229003906199</v>
      </c>
      <c r="Y3545" s="5">
        <v>523.6791381835933</v>
      </c>
      <c r="Z3545" s="5">
        <v>497.32052612304602</v>
      </c>
      <c r="AA3545" s="5">
        <v>478.32415771484301</v>
      </c>
      <c r="AB3545" s="5">
        <v>481.84069824218699</v>
      </c>
      <c r="AC3545" s="5">
        <v>485.82846069335869</v>
      </c>
      <c r="AD3545" s="5">
        <v>516.07214355468705</v>
      </c>
      <c r="AE3545" s="5">
        <v>483.01431274414</v>
      </c>
      <c r="AF3545" s="5">
        <v>467.51300048828102</v>
      </c>
      <c r="AG3545" s="5">
        <v>488.86648559570267</v>
      </c>
      <c r="AH3545" s="5">
        <v>515.96685791015602</v>
      </c>
      <c r="AI3545" s="5">
        <v>501.70935058593699</v>
      </c>
      <c r="AJ3545" s="5">
        <v>511.76004028320301</v>
      </c>
      <c r="AK3545" s="5">
        <v>509.81208292643197</v>
      </c>
      <c r="AL3545" s="5">
        <v>454.25100708007801</v>
      </c>
      <c r="AM3545" s="5">
        <v>462.91510009765602</v>
      </c>
      <c r="AN3545" s="5">
        <v>477.99832153320301</v>
      </c>
      <c r="AO3545" s="5">
        <v>465.05480957031233</v>
      </c>
      <c r="AP3545" s="5">
        <v>349.86004638671801</v>
      </c>
      <c r="AQ3545" s="5">
        <v>322.984619140625</v>
      </c>
      <c r="AR3545" s="5">
        <v>316.38095092773398</v>
      </c>
      <c r="AS3545" s="5">
        <v>329.74187215169235</v>
      </c>
      <c r="AT3545" s="5">
        <v>496.16732788085898</v>
      </c>
      <c r="AU3545" s="5">
        <v>578.62066650390602</v>
      </c>
      <c r="AV3545" s="5">
        <v>536.77984619140602</v>
      </c>
      <c r="AW3545" s="5">
        <v>537.18928019205703</v>
      </c>
      <c r="AX3545" s="5">
        <v>413.36813354492102</v>
      </c>
      <c r="AY3545" s="5">
        <v>382.74545288085898</v>
      </c>
      <c r="AZ3545" s="5">
        <v>370.206939697265</v>
      </c>
      <c r="BA3545" s="5">
        <v>388.77350870768169</v>
      </c>
    </row>
    <row r="3546" spans="1:53" x14ac:dyDescent="0.2">
      <c r="A3546" s="1">
        <v>3543</v>
      </c>
      <c r="B3546" s="1" t="s">
        <v>14185</v>
      </c>
      <c r="C3546" s="1" t="s">
        <v>14186</v>
      </c>
      <c r="D3546" s="1" t="s">
        <v>14187</v>
      </c>
      <c r="E3546" s="1" t="s">
        <v>14188</v>
      </c>
      <c r="N3546" s="5">
        <v>14.598813056945801</v>
      </c>
      <c r="O3546" s="5">
        <v>20.197271347045898</v>
      </c>
      <c r="P3546" s="5">
        <v>9.1027202606201101</v>
      </c>
      <c r="Q3546" s="5">
        <v>14.632934888203936</v>
      </c>
      <c r="AR3546" s="5">
        <v>1.7166541814803999</v>
      </c>
      <c r="AS3546" s="5">
        <v>1.7166541814803999</v>
      </c>
    </row>
    <row r="3547" spans="1:53" x14ac:dyDescent="0.2">
      <c r="A3547" s="1">
        <v>3544</v>
      </c>
      <c r="B3547" s="1" t="s">
        <v>14189</v>
      </c>
      <c r="C3547" s="1" t="s">
        <v>14190</v>
      </c>
      <c r="D3547" s="1" t="s">
        <v>14191</v>
      </c>
      <c r="E3547" s="1" t="s">
        <v>14192</v>
      </c>
      <c r="F3547" s="5">
        <v>48.6578369140625</v>
      </c>
      <c r="G3547" s="5">
        <v>43.260719299316399</v>
      </c>
      <c r="H3547" s="5">
        <v>65.579528808593693</v>
      </c>
      <c r="I3547" s="5">
        <v>52.499361673990869</v>
      </c>
      <c r="J3547" s="5">
        <v>59.900527954101499</v>
      </c>
      <c r="K3547" s="5">
        <v>64.868324279785099</v>
      </c>
      <c r="L3547" s="5">
        <v>51.950954437255803</v>
      </c>
      <c r="M3547" s="5">
        <v>58.906602223714138</v>
      </c>
      <c r="N3547" s="5">
        <v>90.226959228515597</v>
      </c>
      <c r="O3547" s="5">
        <v>93.634048461914006</v>
      </c>
      <c r="P3547" s="5">
        <v>92.776046752929602</v>
      </c>
      <c r="Q3547" s="5">
        <v>92.21235148111974</v>
      </c>
      <c r="R3547" s="5">
        <v>55.301811218261697</v>
      </c>
      <c r="S3547" s="5">
        <v>73.459098815917898</v>
      </c>
      <c r="T3547" s="5">
        <v>58.125022888183501</v>
      </c>
      <c r="U3547" s="5">
        <v>62.295310974121037</v>
      </c>
      <c r="V3547" s="5">
        <v>35.191474914550703</v>
      </c>
      <c r="W3547" s="5">
        <v>39.033828735351499</v>
      </c>
      <c r="X3547" s="5">
        <v>35.046646118163999</v>
      </c>
      <c r="Y3547" s="5">
        <v>36.423983256022069</v>
      </c>
      <c r="Z3547" s="5">
        <v>47.777297973632798</v>
      </c>
      <c r="AA3547" s="5">
        <v>42.978115081787102</v>
      </c>
      <c r="AB3547" s="5">
        <v>49.199234008788999</v>
      </c>
      <c r="AC3547" s="5">
        <v>46.651549021402964</v>
      </c>
      <c r="AD3547" s="5">
        <v>55.783580780029297</v>
      </c>
      <c r="AE3547" s="5">
        <v>60.927970886230398</v>
      </c>
      <c r="AF3547" s="5">
        <v>42.913017272949197</v>
      </c>
      <c r="AG3547" s="5">
        <v>53.208189646402964</v>
      </c>
      <c r="AH3547" s="5">
        <v>48.952953338622997</v>
      </c>
      <c r="AI3547" s="5">
        <v>36.141250610351499</v>
      </c>
      <c r="AJ3547" s="5">
        <v>29.340999603271399</v>
      </c>
      <c r="AK3547" s="5">
        <v>38.145067850748632</v>
      </c>
      <c r="AL3547" s="5">
        <v>74.518829345703097</v>
      </c>
      <c r="AM3547" s="5">
        <v>50.509239196777301</v>
      </c>
      <c r="AN3547" s="5">
        <v>58.613456726074197</v>
      </c>
      <c r="AO3547" s="5">
        <v>61.21384175618487</v>
      </c>
      <c r="AP3547" s="5">
        <v>41.799919128417898</v>
      </c>
      <c r="AQ3547" s="5">
        <v>13.640352249145501</v>
      </c>
      <c r="AR3547" s="5">
        <v>37.993968963622997</v>
      </c>
      <c r="AS3547" s="5">
        <v>31.144746780395465</v>
      </c>
      <c r="AX3547" s="5">
        <v>19.1435546875</v>
      </c>
      <c r="AY3547" s="5">
        <v>22.880760192871001</v>
      </c>
      <c r="AZ3547" s="5">
        <v>17.222446441650298</v>
      </c>
      <c r="BA3547" s="5">
        <v>19.748920440673768</v>
      </c>
    </row>
    <row r="3548" spans="1:53" x14ac:dyDescent="0.2">
      <c r="A3548" s="1">
        <v>3545</v>
      </c>
      <c r="B3548" s="1" t="s">
        <v>14193</v>
      </c>
      <c r="C3548" s="1" t="s">
        <v>14194</v>
      </c>
      <c r="D3548" s="1" t="s">
        <v>14195</v>
      </c>
      <c r="E3548" s="1" t="s">
        <v>14196</v>
      </c>
      <c r="F3548" s="5">
        <v>173.52241516113199</v>
      </c>
      <c r="G3548" s="5">
        <v>188.427490234375</v>
      </c>
      <c r="H3548" s="5">
        <v>162.67236328125</v>
      </c>
      <c r="I3548" s="5">
        <v>174.874089558919</v>
      </c>
      <c r="J3548" s="5">
        <v>240.36422729492099</v>
      </c>
      <c r="K3548" s="5">
        <v>208.82853698730401</v>
      </c>
      <c r="L3548" s="5">
        <v>204.73440551757801</v>
      </c>
      <c r="M3548" s="5">
        <v>217.97572326660099</v>
      </c>
      <c r="N3548" s="5">
        <v>416.22912597656199</v>
      </c>
      <c r="O3548" s="5">
        <v>421.630859375</v>
      </c>
      <c r="P3548" s="5">
        <v>413.61630249023398</v>
      </c>
      <c r="Q3548" s="5">
        <v>417.15876261393197</v>
      </c>
      <c r="R3548" s="5">
        <v>123.306999206542</v>
      </c>
      <c r="S3548" s="5">
        <v>136.95899963378901</v>
      </c>
      <c r="T3548" s="5">
        <v>144.653396606445</v>
      </c>
      <c r="U3548" s="5">
        <v>134.97313181559198</v>
      </c>
      <c r="V3548" s="5">
        <v>202.019439697265</v>
      </c>
      <c r="W3548" s="5">
        <v>157.17608642578099</v>
      </c>
      <c r="X3548" s="5">
        <v>194.54545593261699</v>
      </c>
      <c r="Y3548" s="5">
        <v>184.58032735188763</v>
      </c>
      <c r="Z3548" s="5">
        <v>193.11235046386699</v>
      </c>
      <c r="AA3548" s="5">
        <v>184.66175842285099</v>
      </c>
      <c r="AB3548" s="5">
        <v>193.07807922363199</v>
      </c>
      <c r="AC3548" s="5">
        <v>190.28406270344999</v>
      </c>
      <c r="AD3548" s="5">
        <v>184.25473022460901</v>
      </c>
      <c r="AE3548" s="5">
        <v>200.48225402832</v>
      </c>
      <c r="AF3548" s="5">
        <v>181.73063659667901</v>
      </c>
      <c r="AG3548" s="5">
        <v>188.82254028320267</v>
      </c>
      <c r="AH3548" s="5">
        <v>165.23725891113199</v>
      </c>
      <c r="AI3548" s="5">
        <v>168.166412353515</v>
      </c>
      <c r="AJ3548" s="5">
        <v>183.04377746582</v>
      </c>
      <c r="AK3548" s="5">
        <v>172.14914957682231</v>
      </c>
      <c r="AL3548" s="5">
        <v>210.75973510742099</v>
      </c>
      <c r="AM3548" s="5">
        <v>199.97836303710901</v>
      </c>
      <c r="AN3548" s="5">
        <v>204.07801818847599</v>
      </c>
      <c r="AO3548" s="5">
        <v>204.93870544433534</v>
      </c>
      <c r="AP3548" s="5">
        <v>129.21841430664</v>
      </c>
      <c r="AQ3548" s="5">
        <v>138.36090087890599</v>
      </c>
      <c r="AR3548" s="5">
        <v>140.51124572753901</v>
      </c>
      <c r="AS3548" s="5">
        <v>136.03018697102831</v>
      </c>
      <c r="AT3548" s="5">
        <v>170.61570739746</v>
      </c>
      <c r="AU3548" s="5">
        <v>191.55581665039</v>
      </c>
      <c r="AV3548" s="5">
        <v>109.722396850585</v>
      </c>
      <c r="AW3548" s="5">
        <v>157.29797363281168</v>
      </c>
      <c r="AX3548" s="5">
        <v>107.911750793457</v>
      </c>
      <c r="AY3548" s="5">
        <v>107.88411712646401</v>
      </c>
      <c r="AZ3548" s="5">
        <v>114.641052246093</v>
      </c>
      <c r="BA3548" s="5">
        <v>110.14564005533801</v>
      </c>
    </row>
    <row r="3549" spans="1:53" x14ac:dyDescent="0.2">
      <c r="A3549" s="1">
        <v>3546</v>
      </c>
      <c r="B3549" s="1" t="s">
        <v>14197</v>
      </c>
      <c r="C3549" s="1" t="s">
        <v>2824</v>
      </c>
      <c r="D3549" s="1" t="s">
        <v>14198</v>
      </c>
      <c r="E3549" s="1" t="s">
        <v>14199</v>
      </c>
      <c r="F3549" s="5">
        <v>1262.14758300781</v>
      </c>
      <c r="G3549" s="5">
        <v>347.58029174804602</v>
      </c>
      <c r="H3549" s="5">
        <v>1383.92785644531</v>
      </c>
      <c r="I3549" s="5">
        <v>997.88524373372195</v>
      </c>
      <c r="J3549" s="5">
        <v>1277.52734375</v>
      </c>
      <c r="K3549" s="5">
        <v>1255.28283691406</v>
      </c>
      <c r="L3549" s="5">
        <v>1236.86437988281</v>
      </c>
      <c r="M3549" s="5">
        <v>1256.5581868489564</v>
      </c>
      <c r="N3549" s="5">
        <v>1681.892578125</v>
      </c>
      <c r="O3549" s="5">
        <v>1562.36608886718</v>
      </c>
      <c r="P3549" s="5">
        <v>1472.22570800781</v>
      </c>
      <c r="Q3549" s="5">
        <v>1572.1614583333301</v>
      </c>
      <c r="R3549" s="5">
        <v>957.530029296875</v>
      </c>
      <c r="S3549" s="5">
        <v>942.68542480468705</v>
      </c>
      <c r="T3549" s="5">
        <v>947.10626220703102</v>
      </c>
      <c r="U3549" s="5">
        <v>949.10723876953091</v>
      </c>
      <c r="V3549" s="5">
        <v>1778.47143554687</v>
      </c>
      <c r="W3549" s="5">
        <v>1726.07299804687</v>
      </c>
      <c r="X3549" s="5">
        <v>1861.00915527343</v>
      </c>
      <c r="Y3549" s="5">
        <v>1788.5178629557233</v>
      </c>
      <c r="Z3549" s="5">
        <v>1013.66955566406</v>
      </c>
      <c r="AA3549" s="5">
        <v>1052.36596679687</v>
      </c>
      <c r="AB3549" s="5">
        <v>1045.95678710937</v>
      </c>
      <c r="AC3549" s="5">
        <v>1037.3307698567667</v>
      </c>
      <c r="AD3549" s="5">
        <v>4338.61865234375</v>
      </c>
      <c r="AE3549" s="5">
        <v>3551.9609375</v>
      </c>
      <c r="AF3549" s="5">
        <v>3822.92797851562</v>
      </c>
      <c r="AG3549" s="5">
        <v>3904.5025227864567</v>
      </c>
      <c r="AH3549" s="5">
        <v>1651.48120117187</v>
      </c>
      <c r="AI3549" s="5">
        <v>1725.13354492187</v>
      </c>
      <c r="AJ3549" s="5">
        <v>1757.55541992187</v>
      </c>
      <c r="AK3549" s="5">
        <v>1711.3900553385367</v>
      </c>
      <c r="AL3549" s="5">
        <v>1279.89453125</v>
      </c>
      <c r="AN3549" s="5">
        <v>1274.93347167968</v>
      </c>
      <c r="AO3549" s="5">
        <v>1277.4140014648401</v>
      </c>
      <c r="AP3549" s="5">
        <v>936.95477294921795</v>
      </c>
      <c r="AQ3549" s="5">
        <v>887.31695556640602</v>
      </c>
      <c r="AR3549" s="5">
        <v>1307.876953125</v>
      </c>
      <c r="AS3549" s="5">
        <v>1044.0495605468748</v>
      </c>
      <c r="AT3549" s="5">
        <v>1256.58654785156</v>
      </c>
      <c r="AU3549" s="5">
        <v>1178.87231445312</v>
      </c>
      <c r="AV3549" s="5">
        <v>1794.60290527343</v>
      </c>
      <c r="AW3549" s="5">
        <v>1410.0205891927035</v>
      </c>
      <c r="AX3549" s="5">
        <v>1141.64221191406</v>
      </c>
      <c r="AY3549" s="5">
        <v>1075.24731445312</v>
      </c>
      <c r="AZ3549" s="5">
        <v>1186.33740234375</v>
      </c>
      <c r="BA3549" s="5">
        <v>1134.4089762369767</v>
      </c>
    </row>
    <row r="3550" spans="1:53" x14ac:dyDescent="0.2">
      <c r="A3550" s="1">
        <v>3547</v>
      </c>
      <c r="B3550" s="1" t="s">
        <v>14200</v>
      </c>
      <c r="C3550" s="1" t="s">
        <v>14201</v>
      </c>
      <c r="D3550" s="1" t="s">
        <v>14202</v>
      </c>
      <c r="E3550" s="1" t="s">
        <v>14203</v>
      </c>
      <c r="F3550" s="5">
        <v>114.49057006835901</v>
      </c>
      <c r="G3550" s="5">
        <v>111.249542236328</v>
      </c>
      <c r="H3550" s="5">
        <v>114.96881103515599</v>
      </c>
      <c r="I3550" s="5">
        <v>113.56964111328098</v>
      </c>
      <c r="J3550" s="5">
        <v>105.80046844482401</v>
      </c>
      <c r="K3550" s="5">
        <v>98.217048645019503</v>
      </c>
      <c r="L3550" s="5">
        <v>102.581497192382</v>
      </c>
      <c r="M3550" s="5">
        <v>102.19967142740852</v>
      </c>
      <c r="N3550" s="5">
        <v>250.82902526855401</v>
      </c>
      <c r="O3550" s="5">
        <v>274.35549926757801</v>
      </c>
      <c r="P3550" s="5">
        <v>238.99310302734301</v>
      </c>
      <c r="Q3550" s="5">
        <v>254.72587585449165</v>
      </c>
      <c r="R3550" s="5">
        <v>156.35758972167901</v>
      </c>
      <c r="S3550" s="5">
        <v>134.06292724609301</v>
      </c>
      <c r="T3550" s="5">
        <v>136.85255432128901</v>
      </c>
      <c r="U3550" s="5">
        <v>142.42435709635367</v>
      </c>
      <c r="V3550" s="5">
        <v>71.759750366210895</v>
      </c>
      <c r="W3550" s="5">
        <v>66.5526123046875</v>
      </c>
      <c r="X3550" s="5">
        <v>66.490051269531193</v>
      </c>
      <c r="Y3550" s="5">
        <v>68.26747131347652</v>
      </c>
      <c r="Z3550" s="5">
        <v>87.323783874511705</v>
      </c>
      <c r="AA3550" s="5">
        <v>85.987998962402301</v>
      </c>
      <c r="AB3550" s="5">
        <v>84.339584350585895</v>
      </c>
      <c r="AC3550" s="5">
        <v>85.883789062499957</v>
      </c>
      <c r="AD3550" s="5">
        <v>104.612342834472</v>
      </c>
      <c r="AE3550" s="5">
        <v>103.39218139648401</v>
      </c>
      <c r="AF3550" s="5">
        <v>96.485076904296804</v>
      </c>
      <c r="AG3550" s="5">
        <v>101.49653371175094</v>
      </c>
      <c r="AH3550" s="5">
        <v>106.617874145507</v>
      </c>
      <c r="AI3550" s="5">
        <v>104.83648681640599</v>
      </c>
      <c r="AJ3550" s="5">
        <v>104.81022644042901</v>
      </c>
      <c r="AK3550" s="5">
        <v>105.421529134114</v>
      </c>
      <c r="AL3550" s="5">
        <v>260.63674926757801</v>
      </c>
      <c r="AM3550" s="5">
        <v>266.50518798828102</v>
      </c>
      <c r="AN3550" s="5">
        <v>259.52621459960898</v>
      </c>
      <c r="AO3550" s="5">
        <v>262.22271728515602</v>
      </c>
      <c r="AP3550" s="5">
        <v>137.539779663085</v>
      </c>
      <c r="AQ3550" s="5">
        <v>128.85496520996</v>
      </c>
      <c r="AR3550" s="5">
        <v>133.72688293457</v>
      </c>
      <c r="AS3550" s="5">
        <v>133.37387593587167</v>
      </c>
      <c r="AT3550" s="5">
        <v>72.843238830566406</v>
      </c>
      <c r="AU3550" s="5">
        <v>70.544692993164006</v>
      </c>
      <c r="AV3550" s="5">
        <v>69.648590087890597</v>
      </c>
      <c r="AW3550" s="5">
        <v>71.012173970540331</v>
      </c>
      <c r="AX3550" s="5">
        <v>78.92236328125</v>
      </c>
      <c r="AY3550" s="5">
        <v>64.288040161132798</v>
      </c>
      <c r="AZ3550" s="5">
        <v>74.946357727050696</v>
      </c>
      <c r="BA3550" s="5">
        <v>72.718920389811174</v>
      </c>
    </row>
    <row r="3551" spans="1:53" x14ac:dyDescent="0.2">
      <c r="A3551" s="1">
        <v>3548</v>
      </c>
      <c r="B3551" s="1" t="s">
        <v>14204</v>
      </c>
      <c r="C3551" s="1" t="s">
        <v>14205</v>
      </c>
      <c r="D3551" s="1" t="s">
        <v>14206</v>
      </c>
      <c r="E3551" s="1" t="s">
        <v>14207</v>
      </c>
      <c r="F3551" s="5">
        <v>407.97537231445301</v>
      </c>
      <c r="G3551" s="5">
        <v>218.44120788574199</v>
      </c>
      <c r="H3551" s="5">
        <v>384.76126098632801</v>
      </c>
      <c r="I3551" s="5">
        <v>337.05928039550764</v>
      </c>
      <c r="J3551" s="5">
        <v>317.69955444335898</v>
      </c>
      <c r="K3551" s="5">
        <v>319.36495971679602</v>
      </c>
      <c r="L3551" s="5">
        <v>327.52499389648398</v>
      </c>
      <c r="M3551" s="5">
        <v>321.52983601887968</v>
      </c>
      <c r="N3551" s="5">
        <v>204.51565551757801</v>
      </c>
      <c r="P3551" s="5">
        <v>193.96220397949199</v>
      </c>
      <c r="Q3551" s="5">
        <v>199.23892974853499</v>
      </c>
      <c r="R3551" s="5">
        <v>259.31085205078102</v>
      </c>
      <c r="S3551" s="5">
        <v>299.14022827148398</v>
      </c>
      <c r="T3551" s="5">
        <v>284.671875</v>
      </c>
      <c r="U3551" s="5">
        <v>281.04098510742165</v>
      </c>
      <c r="V3551" s="5">
        <v>363.02209472656199</v>
      </c>
      <c r="W3551" s="5">
        <v>312.36126708984301</v>
      </c>
      <c r="X3551" s="5">
        <v>349.60217285156199</v>
      </c>
      <c r="Y3551" s="5">
        <v>341.66184488932231</v>
      </c>
      <c r="Z3551" s="5">
        <v>422.87631225585898</v>
      </c>
      <c r="AA3551" s="5">
        <v>452.22424316406199</v>
      </c>
      <c r="AB3551" s="5">
        <v>392.08947753906199</v>
      </c>
      <c r="AC3551" s="5">
        <v>422.39667765299436</v>
      </c>
      <c r="AD3551" s="5">
        <v>308.86993408203102</v>
      </c>
      <c r="AE3551" s="5">
        <v>291.83938598632801</v>
      </c>
      <c r="AF3551" s="5">
        <v>267.86935424804602</v>
      </c>
      <c r="AG3551" s="5">
        <v>289.52622477213504</v>
      </c>
      <c r="AH3551" s="5">
        <v>267.44403076171801</v>
      </c>
      <c r="AI3551" s="5">
        <v>286.99588012695301</v>
      </c>
      <c r="AJ3551" s="5">
        <v>295.114501953125</v>
      </c>
      <c r="AK3551" s="5">
        <v>283.18480428059866</v>
      </c>
      <c r="AL3551" s="5">
        <v>192.36636352539</v>
      </c>
      <c r="AM3551" s="5">
        <v>185.900146484375</v>
      </c>
      <c r="AN3551" s="5">
        <v>180.72592163085901</v>
      </c>
      <c r="AO3551" s="5">
        <v>186.33081054687466</v>
      </c>
      <c r="AP3551" s="5">
        <v>247.97242736816401</v>
      </c>
      <c r="AQ3551" s="5">
        <v>253.80586242675699</v>
      </c>
      <c r="AR3551" s="5">
        <v>264.89678955078102</v>
      </c>
      <c r="AS3551" s="5">
        <v>255.55835978190066</v>
      </c>
      <c r="AT3551" s="5">
        <v>380.44760131835898</v>
      </c>
      <c r="AU3551" s="5">
        <v>350.94747924804602</v>
      </c>
      <c r="AV3551" s="5">
        <v>386.08697509765602</v>
      </c>
      <c r="AW3551" s="5">
        <v>372.49401855468705</v>
      </c>
      <c r="AX3551" s="5">
        <v>385.19845581054602</v>
      </c>
      <c r="AY3551" s="5">
        <v>319.62869262695301</v>
      </c>
      <c r="AZ3551" s="5">
        <v>389.50537109375</v>
      </c>
      <c r="BA3551" s="5">
        <v>364.77750651041634</v>
      </c>
    </row>
    <row r="3552" spans="1:53" x14ac:dyDescent="0.2">
      <c r="A3552" s="1">
        <v>3549</v>
      </c>
      <c r="B3552" s="1" t="s">
        <v>14208</v>
      </c>
      <c r="C3552" s="1" t="s">
        <v>2824</v>
      </c>
      <c r="D3552" s="1" t="s">
        <v>14209</v>
      </c>
      <c r="E3552" s="1" t="s">
        <v>14210</v>
      </c>
      <c r="N3552" s="5">
        <v>185.22953796386699</v>
      </c>
      <c r="O3552" s="5">
        <v>202.11668395996</v>
      </c>
      <c r="P3552" s="5">
        <v>200.23808288574199</v>
      </c>
      <c r="Q3552" s="5">
        <v>195.86143493652298</v>
      </c>
    </row>
    <row r="3553" spans="1:53" x14ac:dyDescent="0.2">
      <c r="A3553" s="1">
        <v>3550</v>
      </c>
      <c r="B3553" s="1" t="s">
        <v>14211</v>
      </c>
      <c r="C3553" s="1" t="s">
        <v>14212</v>
      </c>
      <c r="D3553" s="1" t="s">
        <v>14213</v>
      </c>
      <c r="E3553" s="1" t="s">
        <v>14214</v>
      </c>
      <c r="F3553" s="5">
        <v>126.303413391113</v>
      </c>
      <c r="G3553" s="5">
        <v>76.14111328125</v>
      </c>
      <c r="H3553" s="5">
        <v>143.97000122070301</v>
      </c>
      <c r="I3553" s="5">
        <v>115.47150929768867</v>
      </c>
      <c r="J3553" s="5">
        <v>63.064300537109297</v>
      </c>
      <c r="K3553" s="5">
        <v>65.797828674316406</v>
      </c>
      <c r="L3553" s="5">
        <v>77.879577636718693</v>
      </c>
      <c r="M3553" s="5">
        <v>68.913902282714801</v>
      </c>
      <c r="N3553" s="5">
        <v>379.41574096679602</v>
      </c>
      <c r="O3553" s="5">
        <v>366.13433837890602</v>
      </c>
      <c r="P3553" s="5">
        <v>336.69992065429602</v>
      </c>
      <c r="Q3553" s="5">
        <v>360.74999999999932</v>
      </c>
      <c r="R3553" s="5">
        <v>205.24107360839801</v>
      </c>
      <c r="S3553" s="5">
        <v>143.52825927734301</v>
      </c>
      <c r="T3553" s="5">
        <v>221.28451538085901</v>
      </c>
      <c r="U3553" s="5">
        <v>190.01794942220002</v>
      </c>
      <c r="V3553" s="5">
        <v>42.867168426513601</v>
      </c>
      <c r="W3553" s="5">
        <v>94.093925476074205</v>
      </c>
      <c r="X3553" s="5">
        <v>75.108970642089801</v>
      </c>
      <c r="Y3553" s="5">
        <v>70.690021514892535</v>
      </c>
      <c r="Z3553" s="5">
        <v>92.337890625</v>
      </c>
      <c r="AA3553" s="5">
        <v>104.991554260253</v>
      </c>
      <c r="AB3553" s="5">
        <v>84.238739013671804</v>
      </c>
      <c r="AC3553" s="5">
        <v>93.85606129964161</v>
      </c>
      <c r="AD3553" s="5">
        <v>124.88205718994099</v>
      </c>
      <c r="AE3553" s="5">
        <v>117.80387878417901</v>
      </c>
      <c r="AF3553" s="5">
        <v>132.823806762695</v>
      </c>
      <c r="AG3553" s="5">
        <v>125.16991424560501</v>
      </c>
      <c r="AH3553" s="5">
        <v>25.766075134277301</v>
      </c>
      <c r="AI3553" s="5">
        <v>88.674766540527301</v>
      </c>
      <c r="AJ3553" s="5">
        <v>67.055343627929602</v>
      </c>
      <c r="AK3553" s="5">
        <v>60.498728434244732</v>
      </c>
      <c r="AL3553" s="5">
        <v>332.90286254882801</v>
      </c>
      <c r="AM3553" s="5">
        <v>345.852935791015</v>
      </c>
      <c r="AN3553" s="5">
        <v>362.61071777343699</v>
      </c>
      <c r="AO3553" s="5">
        <v>347.12217203776004</v>
      </c>
      <c r="AP3553" s="5">
        <v>139.57308959960901</v>
      </c>
      <c r="AQ3553" s="5">
        <v>157.38331604003901</v>
      </c>
      <c r="AR3553" s="5">
        <v>138.019287109375</v>
      </c>
      <c r="AS3553" s="5">
        <v>144.99189758300767</v>
      </c>
      <c r="AT3553" s="5">
        <v>88.209793090820298</v>
      </c>
      <c r="AU3553" s="5">
        <v>64.167778015136705</v>
      </c>
      <c r="AV3553" s="5">
        <v>39.910820007324197</v>
      </c>
      <c r="AW3553" s="5">
        <v>64.096130371093736</v>
      </c>
      <c r="AX3553" s="5">
        <v>87.337928771972599</v>
      </c>
      <c r="AY3553" s="5">
        <v>77.510459899902301</v>
      </c>
      <c r="AZ3553" s="5">
        <v>86.386642456054602</v>
      </c>
      <c r="BA3553" s="5">
        <v>83.745010375976491</v>
      </c>
    </row>
    <row r="3554" spans="1:53" x14ac:dyDescent="0.2">
      <c r="A3554" s="1">
        <v>3551</v>
      </c>
      <c r="B3554" s="1" t="s">
        <v>14215</v>
      </c>
      <c r="C3554" s="1" t="s">
        <v>14216</v>
      </c>
      <c r="D3554" s="1" t="s">
        <v>14217</v>
      </c>
      <c r="E3554" s="1" t="s">
        <v>14218</v>
      </c>
      <c r="G3554" s="5">
        <v>76.753356933593693</v>
      </c>
      <c r="I3554" s="5">
        <v>76.753356933593693</v>
      </c>
      <c r="K3554" s="5">
        <v>203.58004760742099</v>
      </c>
      <c r="M3554" s="5">
        <v>203.58004760742099</v>
      </c>
      <c r="O3554" s="5">
        <v>382.29803466796801</v>
      </c>
      <c r="P3554" s="5">
        <v>609.189208984375</v>
      </c>
      <c r="Q3554" s="5">
        <v>495.74362182617153</v>
      </c>
      <c r="R3554" s="5">
        <v>10.679703712463301</v>
      </c>
      <c r="S3554" s="5">
        <v>128.77297973632801</v>
      </c>
      <c r="T3554" s="5">
        <v>4.0501742362976003</v>
      </c>
      <c r="U3554" s="5">
        <v>47.834285895029637</v>
      </c>
      <c r="AH3554" s="5">
        <v>508.95037841796801</v>
      </c>
      <c r="AJ3554" s="5">
        <v>520.14172363281205</v>
      </c>
      <c r="AK3554" s="5">
        <v>514.54605102539006</v>
      </c>
      <c r="AM3554" s="5">
        <v>270.20248413085898</v>
      </c>
      <c r="AN3554" s="5">
        <v>244.479736328125</v>
      </c>
      <c r="AO3554" s="5">
        <v>257.34111022949196</v>
      </c>
      <c r="AP3554" s="5">
        <v>117.630157470703</v>
      </c>
      <c r="AR3554" s="5">
        <v>162.94097900390599</v>
      </c>
      <c r="AS3554" s="5">
        <v>140.28556823730449</v>
      </c>
    </row>
    <row r="3555" spans="1:53" x14ac:dyDescent="0.2">
      <c r="A3555" s="1">
        <v>3552</v>
      </c>
      <c r="B3555" s="1" t="s">
        <v>14219</v>
      </c>
      <c r="C3555" s="1" t="s">
        <v>14220</v>
      </c>
      <c r="D3555" s="1" t="s">
        <v>14221</v>
      </c>
      <c r="E3555" s="1" t="s">
        <v>14222</v>
      </c>
      <c r="F3555" s="5">
        <v>925.51324462890602</v>
      </c>
      <c r="G3555" s="5">
        <v>921.62750244140602</v>
      </c>
      <c r="H3555" s="5">
        <v>1058.51354980468</v>
      </c>
      <c r="I3555" s="5">
        <v>968.5514322916639</v>
      </c>
      <c r="J3555" s="5">
        <v>726.74237060546795</v>
      </c>
      <c r="K3555" s="5">
        <v>789.32440185546795</v>
      </c>
      <c r="L3555" s="5">
        <v>789.794189453125</v>
      </c>
      <c r="M3555" s="5">
        <v>768.62032063802019</v>
      </c>
      <c r="N3555" s="5">
        <v>627.65325927734295</v>
      </c>
      <c r="O3555" s="5">
        <v>629.28546142578102</v>
      </c>
      <c r="P3555" s="5">
        <v>604.11901855468705</v>
      </c>
      <c r="Q3555" s="5">
        <v>620.35257975260367</v>
      </c>
      <c r="R3555" s="5">
        <v>1176.99194335937</v>
      </c>
      <c r="S3555" s="5">
        <v>1112.68579101562</v>
      </c>
      <c r="T3555" s="5">
        <v>1302.81921386718</v>
      </c>
      <c r="U3555" s="5">
        <v>1197.4989827473901</v>
      </c>
      <c r="V3555" s="5">
        <v>1616.13818359375</v>
      </c>
      <c r="W3555" s="5">
        <v>1791.79443359375</v>
      </c>
      <c r="X3555" s="5">
        <v>1606.05163574218</v>
      </c>
      <c r="Y3555" s="5">
        <v>1671.3280843098935</v>
      </c>
      <c r="Z3555" s="5">
        <v>1064.44885253906</v>
      </c>
      <c r="AA3555" s="5">
        <v>1130.40686035156</v>
      </c>
      <c r="AB3555" s="5">
        <v>1057.31555175781</v>
      </c>
      <c r="AC3555" s="5">
        <v>1084.0570882161435</v>
      </c>
      <c r="AD3555" s="5">
        <v>1006.20538330078</v>
      </c>
      <c r="AE3555" s="5">
        <v>1075.63671875</v>
      </c>
      <c r="AF3555" s="5">
        <v>1051.025390625</v>
      </c>
      <c r="AG3555" s="5">
        <v>1044.28916422526</v>
      </c>
      <c r="AH3555" s="5">
        <v>1008.62054443359</v>
      </c>
      <c r="AI3555" s="5">
        <v>952.06195068359295</v>
      </c>
      <c r="AJ3555" s="5">
        <v>976.73083496093705</v>
      </c>
      <c r="AK3555" s="5">
        <v>979.13777669270667</v>
      </c>
      <c r="AL3555" s="5">
        <v>485.02764892578102</v>
      </c>
      <c r="AM3555" s="5">
        <v>440.93011474609301</v>
      </c>
      <c r="AN3555" s="5">
        <v>444.74301147460898</v>
      </c>
      <c r="AO3555" s="5">
        <v>456.90025838216098</v>
      </c>
      <c r="AP3555" s="5">
        <v>745.553955078125</v>
      </c>
      <c r="AQ3555" s="5">
        <v>792.222412109375</v>
      </c>
      <c r="AR3555" s="5">
        <v>707.40924072265602</v>
      </c>
      <c r="AS3555" s="5">
        <v>748.39520263671875</v>
      </c>
      <c r="AT3555" s="5">
        <v>1082.41137695312</v>
      </c>
      <c r="AU3555" s="5">
        <v>1245.61010742187</v>
      </c>
      <c r="AV3555" s="5">
        <v>827.97540283203102</v>
      </c>
      <c r="AW3555" s="5">
        <v>1051.9989624023403</v>
      </c>
      <c r="AX3555" s="5">
        <v>959.89837646484295</v>
      </c>
      <c r="AY3555" s="5">
        <v>829.30871582031205</v>
      </c>
      <c r="AZ3555" s="5">
        <v>838.416015625</v>
      </c>
      <c r="BA3555" s="5">
        <v>875.87436930338492</v>
      </c>
    </row>
    <row r="3556" spans="1:53" x14ac:dyDescent="0.2">
      <c r="A3556" s="1">
        <v>3553</v>
      </c>
      <c r="B3556" s="1" t="s">
        <v>14223</v>
      </c>
      <c r="C3556" s="1" t="s">
        <v>14224</v>
      </c>
      <c r="D3556" s="1" t="s">
        <v>14225</v>
      </c>
      <c r="E3556" s="1" t="s">
        <v>14226</v>
      </c>
      <c r="F3556" s="5">
        <v>93.817115783691406</v>
      </c>
      <c r="G3556" s="5">
        <v>114.572364807128</v>
      </c>
      <c r="H3556" s="5">
        <v>65.387611389160099</v>
      </c>
      <c r="I3556" s="5">
        <v>91.259030659993172</v>
      </c>
      <c r="J3556" s="5">
        <v>88.025367736816406</v>
      </c>
      <c r="K3556" s="5">
        <v>85.522621154785099</v>
      </c>
      <c r="L3556" s="5">
        <v>83.827529907226506</v>
      </c>
      <c r="M3556" s="5">
        <v>85.791839599609332</v>
      </c>
      <c r="N3556" s="5">
        <v>137.97377014160099</v>
      </c>
      <c r="O3556" s="5">
        <v>155.65798950195301</v>
      </c>
      <c r="P3556" s="5">
        <v>90.568840026855398</v>
      </c>
      <c r="Q3556" s="5">
        <v>128.06686655680315</v>
      </c>
      <c r="R3556" s="5">
        <v>112.455360412597</v>
      </c>
      <c r="S3556" s="5">
        <v>83.713058471679602</v>
      </c>
      <c r="T3556" s="5">
        <v>119.413459777832</v>
      </c>
      <c r="U3556" s="5">
        <v>105.1939595540362</v>
      </c>
      <c r="V3556" s="5">
        <v>92.763488769531193</v>
      </c>
      <c r="W3556" s="5">
        <v>80.116012573242102</v>
      </c>
      <c r="X3556" s="5">
        <v>67.646720886230398</v>
      </c>
      <c r="Y3556" s="5">
        <v>80.175407409667898</v>
      </c>
      <c r="Z3556" s="5">
        <v>86.659126281738196</v>
      </c>
      <c r="AA3556" s="5">
        <v>77.837371826171804</v>
      </c>
      <c r="AB3556" s="5">
        <v>101.05607604980401</v>
      </c>
      <c r="AC3556" s="5">
        <v>88.517524719237997</v>
      </c>
      <c r="AD3556" s="5">
        <v>99.346275329589801</v>
      </c>
      <c r="AE3556" s="5">
        <v>117.109977722167</v>
      </c>
      <c r="AF3556" s="5">
        <v>134.02265930175699</v>
      </c>
      <c r="AG3556" s="5">
        <v>116.82630411783794</v>
      </c>
      <c r="AH3556" s="5">
        <v>107.809074401855</v>
      </c>
      <c r="AI3556" s="5">
        <v>93.912651062011705</v>
      </c>
      <c r="AJ3556" s="5">
        <v>125.44471740722599</v>
      </c>
      <c r="AK3556" s="5">
        <v>109.05548095703091</v>
      </c>
      <c r="AL3556" s="5">
        <v>83.938812255859304</v>
      </c>
      <c r="AM3556" s="5">
        <v>95.822372436523395</v>
      </c>
      <c r="AN3556" s="5">
        <v>113.060729980468</v>
      </c>
      <c r="AO3556" s="5">
        <v>97.607304890950232</v>
      </c>
      <c r="AP3556" s="5">
        <v>89.290733337402301</v>
      </c>
      <c r="AQ3556" s="5">
        <v>91.024719238281193</v>
      </c>
      <c r="AR3556" s="5">
        <v>104.83187103271401</v>
      </c>
      <c r="AS3556" s="5">
        <v>95.049107869465828</v>
      </c>
      <c r="AT3556" s="5">
        <v>93.626663208007798</v>
      </c>
      <c r="AU3556" s="5">
        <v>78.380256652832003</v>
      </c>
      <c r="AV3556" s="5">
        <v>85.110679626464801</v>
      </c>
      <c r="AW3556" s="5">
        <v>85.705866495768191</v>
      </c>
      <c r="AX3556" s="5">
        <v>69.276985168457003</v>
      </c>
      <c r="AY3556" s="5">
        <v>78.895111083984304</v>
      </c>
      <c r="AZ3556" s="5">
        <v>90.788040161132798</v>
      </c>
      <c r="BA3556" s="5">
        <v>79.653378804524706</v>
      </c>
    </row>
    <row r="3557" spans="1:53" x14ac:dyDescent="0.2">
      <c r="A3557" s="1">
        <v>3554</v>
      </c>
      <c r="B3557" s="1" t="s">
        <v>14227</v>
      </c>
      <c r="C3557" s="1" t="s">
        <v>14228</v>
      </c>
      <c r="D3557" s="1" t="s">
        <v>14229</v>
      </c>
      <c r="E3557" s="1" t="s">
        <v>14230</v>
      </c>
      <c r="F3557" s="5">
        <v>2835.7509765625</v>
      </c>
      <c r="G3557" s="5">
        <v>3325.09838867187</v>
      </c>
      <c r="H3557" s="5">
        <v>3876.38989257812</v>
      </c>
      <c r="I3557" s="5">
        <v>3345.7464192708298</v>
      </c>
      <c r="J3557" s="5">
        <v>2029.31677246093</v>
      </c>
      <c r="K3557" s="5">
        <v>2350.42456054687</v>
      </c>
      <c r="L3557" s="5">
        <v>2117.46850585937</v>
      </c>
      <c r="M3557" s="5">
        <v>2165.7366129557231</v>
      </c>
      <c r="V3557" s="5">
        <v>339.76385498046801</v>
      </c>
      <c r="W3557" s="5">
        <v>398.88195800781199</v>
      </c>
      <c r="X3557" s="5">
        <v>300.36752319335898</v>
      </c>
      <c r="Y3557" s="5">
        <v>346.33777872721299</v>
      </c>
      <c r="Z3557" s="5">
        <v>311.34329223632801</v>
      </c>
      <c r="AA3557" s="5">
        <v>284.35916137695301</v>
      </c>
      <c r="AB3557" s="5">
        <v>277.71780395507801</v>
      </c>
      <c r="AC3557" s="5">
        <v>291.1400858561197</v>
      </c>
      <c r="AD3557" s="5">
        <v>2335.60522460937</v>
      </c>
      <c r="AE3557" s="5">
        <v>1878.99682617187</v>
      </c>
      <c r="AF3557" s="5">
        <v>2403.06005859375</v>
      </c>
      <c r="AG3557" s="5">
        <v>2205.8873697916633</v>
      </c>
      <c r="AH3557" s="5">
        <v>1246.2265625</v>
      </c>
      <c r="AI3557" s="5">
        <v>1648.83129882812</v>
      </c>
      <c r="AJ3557" s="5">
        <v>1602.1435546875</v>
      </c>
      <c r="AK3557" s="5">
        <v>1499.0671386718732</v>
      </c>
      <c r="AT3557" s="5">
        <v>973.78845214843705</v>
      </c>
      <c r="AU3557" s="5">
        <v>1063.10778808593</v>
      </c>
      <c r="AV3557" s="5">
        <v>1107.904296875</v>
      </c>
      <c r="AW3557" s="5">
        <v>1048.2668457031223</v>
      </c>
      <c r="AX3557" s="5">
        <v>661.61779785156205</v>
      </c>
      <c r="AY3557" s="5">
        <v>305.80679321289</v>
      </c>
      <c r="AZ3557" s="5">
        <v>314.41372680664</v>
      </c>
      <c r="BA3557" s="5">
        <v>427.279439290364</v>
      </c>
    </row>
    <row r="3558" spans="1:53" x14ac:dyDescent="0.2">
      <c r="A3558" s="1">
        <v>3555</v>
      </c>
      <c r="B3558" s="1" t="s">
        <v>14231</v>
      </c>
      <c r="C3558" s="1" t="s">
        <v>14232</v>
      </c>
      <c r="D3558" s="1" t="s">
        <v>14233</v>
      </c>
      <c r="E3558" s="1" t="s">
        <v>14234</v>
      </c>
      <c r="F3558" s="5">
        <v>97.100364685058594</v>
      </c>
      <c r="G3558" s="5">
        <v>77.902610778808594</v>
      </c>
      <c r="H3558" s="5">
        <v>80.288818359375</v>
      </c>
      <c r="I3558" s="5">
        <v>85.097264607747391</v>
      </c>
      <c r="J3558" s="5">
        <v>130.71180725097599</v>
      </c>
      <c r="K3558" s="5">
        <v>150.80189514160099</v>
      </c>
      <c r="L3558" s="5">
        <v>135.23036193847599</v>
      </c>
      <c r="M3558" s="5">
        <v>138.91468811035099</v>
      </c>
      <c r="N3558" s="5">
        <v>70.081649780273395</v>
      </c>
      <c r="O3558" s="5">
        <v>72.373794555664006</v>
      </c>
      <c r="P3558" s="5">
        <v>55.203468322753899</v>
      </c>
      <c r="Q3558" s="5">
        <v>65.886304219563769</v>
      </c>
      <c r="R3558" s="5">
        <v>84.343513488769503</v>
      </c>
      <c r="S3558" s="5">
        <v>69.128547668457003</v>
      </c>
      <c r="T3558" s="5">
        <v>104.64542388916</v>
      </c>
      <c r="U3558" s="5">
        <v>86.039161682128835</v>
      </c>
      <c r="V3558" s="5">
        <v>427.16741943359301</v>
      </c>
      <c r="W3558" s="5">
        <v>404.934814453125</v>
      </c>
      <c r="X3558" s="5">
        <v>417.11819458007801</v>
      </c>
      <c r="Y3558" s="5">
        <v>416.40680948893197</v>
      </c>
      <c r="Z3558" s="5">
        <v>445.97824096679602</v>
      </c>
      <c r="AA3558" s="5">
        <v>375.46789550781199</v>
      </c>
      <c r="AB3558" s="5">
        <v>385.71435546875</v>
      </c>
      <c r="AC3558" s="5">
        <v>402.38683064778598</v>
      </c>
      <c r="AD3558" s="5">
        <v>110.99305725097599</v>
      </c>
      <c r="AE3558" s="5">
        <v>132.15699768066401</v>
      </c>
      <c r="AF3558" s="5">
        <v>141.22871398925699</v>
      </c>
      <c r="AG3558" s="5">
        <v>128.12625630696564</v>
      </c>
      <c r="AH3558" s="5">
        <v>86.927879333496094</v>
      </c>
      <c r="AI3558" s="5">
        <v>104.95726776123</v>
      </c>
      <c r="AJ3558" s="5">
        <v>106.841194152832</v>
      </c>
      <c r="AK3558" s="5">
        <v>99.575447082519375</v>
      </c>
      <c r="AL3558" s="5">
        <v>62.654350280761697</v>
      </c>
      <c r="AM3558" s="5">
        <v>47.830425262451101</v>
      </c>
      <c r="AN3558" s="5">
        <v>59.749130249023402</v>
      </c>
      <c r="AO3558" s="5">
        <v>56.744635264078738</v>
      </c>
      <c r="AP3558" s="5">
        <v>43.698886871337798</v>
      </c>
      <c r="AQ3558" s="5">
        <v>43.489223480224602</v>
      </c>
      <c r="AR3558" s="5">
        <v>38.481159210205</v>
      </c>
      <c r="AS3558" s="5">
        <v>41.889756520589138</v>
      </c>
      <c r="AT3558" s="5">
        <v>302.62869262695301</v>
      </c>
      <c r="AU3558" s="5">
        <v>305.49078369140602</v>
      </c>
      <c r="AV3558" s="5">
        <v>281.78683471679602</v>
      </c>
      <c r="AW3558" s="5">
        <v>296.63543701171835</v>
      </c>
      <c r="AX3558" s="5">
        <v>147.95150756835901</v>
      </c>
      <c r="AY3558" s="5">
        <v>252.35289001464801</v>
      </c>
      <c r="AZ3558" s="5">
        <v>249.52203369140599</v>
      </c>
      <c r="BA3558" s="5">
        <v>216.60881042480435</v>
      </c>
    </row>
    <row r="3559" spans="1:53" x14ac:dyDescent="0.2">
      <c r="A3559" s="1">
        <v>3556</v>
      </c>
      <c r="B3559" s="1" t="s">
        <v>14235</v>
      </c>
      <c r="C3559" s="1" t="s">
        <v>14236</v>
      </c>
      <c r="D3559" s="1" t="s">
        <v>14237</v>
      </c>
      <c r="E3559" s="1" t="s">
        <v>14238</v>
      </c>
      <c r="F3559" s="5">
        <v>251.70617675781199</v>
      </c>
      <c r="G3559" s="5">
        <v>221.22872924804599</v>
      </c>
      <c r="H3559" s="5">
        <v>241.80056762695301</v>
      </c>
      <c r="I3559" s="5">
        <v>238.24515787760367</v>
      </c>
      <c r="J3559" s="5">
        <v>208.38447570800699</v>
      </c>
      <c r="K3559" s="5">
        <v>191.52825927734301</v>
      </c>
      <c r="L3559" s="5">
        <v>193.87661743164</v>
      </c>
      <c r="M3559" s="5">
        <v>197.92978413899664</v>
      </c>
      <c r="N3559" s="5">
        <v>120.870918273925</v>
      </c>
      <c r="O3559" s="5">
        <v>162.92501831054599</v>
      </c>
      <c r="P3559" s="5">
        <v>136.84640502929599</v>
      </c>
      <c r="Q3559" s="5">
        <v>140.21411387125568</v>
      </c>
      <c r="R3559" s="5">
        <v>175.33599853515599</v>
      </c>
      <c r="S3559" s="5">
        <v>177.47554016113199</v>
      </c>
      <c r="T3559" s="5">
        <v>176.96319580078099</v>
      </c>
      <c r="U3559" s="5">
        <v>176.59157816568964</v>
      </c>
      <c r="V3559" s="5">
        <v>333.749420166015</v>
      </c>
      <c r="W3559" s="5">
        <v>313.43850708007801</v>
      </c>
      <c r="X3559" s="5">
        <v>308.17175292968699</v>
      </c>
      <c r="Y3559" s="5">
        <v>318.45322672526004</v>
      </c>
      <c r="Z3559" s="5">
        <v>273.23455810546801</v>
      </c>
      <c r="AA3559" s="5">
        <v>267.83639526367102</v>
      </c>
      <c r="AB3559" s="5">
        <v>276.61077880859301</v>
      </c>
      <c r="AC3559" s="5">
        <v>272.56057739257739</v>
      </c>
      <c r="AD3559" s="5">
        <v>219.19062805175699</v>
      </c>
      <c r="AE3559" s="5">
        <v>227.1640625</v>
      </c>
      <c r="AF3559" s="5">
        <v>205.10499572753901</v>
      </c>
      <c r="AG3559" s="5">
        <v>217.15322875976531</v>
      </c>
      <c r="AH3559" s="5">
        <v>200.70326232910099</v>
      </c>
      <c r="AI3559" s="5">
        <v>227.68101501464801</v>
      </c>
      <c r="AJ3559" s="5">
        <v>202.68009948730401</v>
      </c>
      <c r="AK3559" s="5">
        <v>210.35479227701765</v>
      </c>
      <c r="AL3559" s="5">
        <v>116.703285217285</v>
      </c>
      <c r="AM3559" s="5">
        <v>118.98601531982401</v>
      </c>
      <c r="AN3559" s="5">
        <v>118.090003967285</v>
      </c>
      <c r="AO3559" s="5">
        <v>117.926434834798</v>
      </c>
      <c r="AP3559" s="5">
        <v>183.39849853515599</v>
      </c>
      <c r="AQ3559" s="5">
        <v>176.05364990234301</v>
      </c>
      <c r="AR3559" s="5">
        <v>176.49052429199199</v>
      </c>
      <c r="AS3559" s="5">
        <v>178.64755757649698</v>
      </c>
      <c r="AT3559" s="5">
        <v>283.09713745117102</v>
      </c>
      <c r="AU3559" s="5">
        <v>255.66680908203099</v>
      </c>
      <c r="AV3559" s="5">
        <v>241.42854309082</v>
      </c>
      <c r="AW3559" s="5">
        <v>260.0641632080073</v>
      </c>
      <c r="AX3559" s="5">
        <v>247.89712524414</v>
      </c>
      <c r="AY3559" s="5">
        <v>250.14237976074199</v>
      </c>
      <c r="AZ3559" s="5">
        <v>248.06329345703099</v>
      </c>
      <c r="BA3559" s="5">
        <v>248.70093282063769</v>
      </c>
    </row>
    <row r="3560" spans="1:53" x14ac:dyDescent="0.2">
      <c r="A3560" s="1">
        <v>3557</v>
      </c>
      <c r="B3560" s="1" t="s">
        <v>14239</v>
      </c>
      <c r="C3560" s="1" t="s">
        <v>14240</v>
      </c>
      <c r="D3560" s="1" t="s">
        <v>14241</v>
      </c>
      <c r="E3560" s="1" t="s">
        <v>14242</v>
      </c>
      <c r="F3560" s="5">
        <v>467.36181640625</v>
      </c>
      <c r="G3560" s="5">
        <v>531.93225097656205</v>
      </c>
      <c r="H3560" s="5">
        <v>531.41864013671795</v>
      </c>
      <c r="I3560" s="5">
        <v>510.23756917317661</v>
      </c>
      <c r="J3560" s="5">
        <v>487.55252075195301</v>
      </c>
      <c r="K3560" s="5">
        <v>488.17346191406199</v>
      </c>
      <c r="L3560" s="5">
        <v>509.95382690429602</v>
      </c>
      <c r="M3560" s="5">
        <v>495.22660319010362</v>
      </c>
      <c r="N3560" s="5">
        <v>497.55224609375</v>
      </c>
      <c r="O3560" s="5">
        <v>249.54447937011699</v>
      </c>
      <c r="P3560" s="5">
        <v>318.830474853515</v>
      </c>
      <c r="Q3560" s="5">
        <v>355.30906677246065</v>
      </c>
      <c r="R3560" s="5">
        <v>460.208740234375</v>
      </c>
      <c r="S3560" s="5">
        <v>411.00961303710898</v>
      </c>
      <c r="T3560" s="5">
        <v>459.85113525390602</v>
      </c>
      <c r="U3560" s="5">
        <v>443.68982950846333</v>
      </c>
      <c r="V3560" s="5">
        <v>365.38577270507801</v>
      </c>
      <c r="W3560" s="5">
        <v>399.37252807617102</v>
      </c>
      <c r="X3560" s="5">
        <v>384.13681030273398</v>
      </c>
      <c r="Y3560" s="5">
        <v>382.96503702799436</v>
      </c>
      <c r="Z3560" s="5">
        <v>498.157958984375</v>
      </c>
      <c r="AA3560" s="5">
        <v>481.46228027343699</v>
      </c>
      <c r="AB3560" s="5">
        <v>445.97033691406199</v>
      </c>
      <c r="AC3560" s="5">
        <v>475.19685872395803</v>
      </c>
      <c r="AD3560" s="5">
        <v>470.91574096679602</v>
      </c>
      <c r="AE3560" s="5">
        <v>500.89505004882801</v>
      </c>
      <c r="AF3560" s="5">
        <v>500.05392456054602</v>
      </c>
      <c r="AG3560" s="5">
        <v>490.62157185872337</v>
      </c>
      <c r="AH3560" s="5">
        <v>489.82205200195301</v>
      </c>
      <c r="AI3560" s="5">
        <v>482.98114013671801</v>
      </c>
      <c r="AJ3560" s="5">
        <v>437.30154418945301</v>
      </c>
      <c r="AK3560" s="5">
        <v>470.03491210937472</v>
      </c>
      <c r="AL3560" s="5">
        <v>276.00015258789</v>
      </c>
      <c r="AM3560" s="5">
        <v>186.19412231445301</v>
      </c>
      <c r="AN3560" s="5">
        <v>248.77005004882801</v>
      </c>
      <c r="AO3560" s="5">
        <v>236.988108317057</v>
      </c>
      <c r="AP3560" s="5">
        <v>315.16583251953102</v>
      </c>
      <c r="AQ3560" s="5">
        <v>327.52047729492102</v>
      </c>
      <c r="AR3560" s="5">
        <v>319.43917846679602</v>
      </c>
      <c r="AS3560" s="5">
        <v>320.70849609374932</v>
      </c>
      <c r="AT3560" s="5">
        <v>287.15093994140602</v>
      </c>
      <c r="AU3560" s="5">
        <v>203.77978515625</v>
      </c>
      <c r="AV3560" s="5">
        <v>489.39791870117102</v>
      </c>
      <c r="AW3560" s="5">
        <v>326.77621459960898</v>
      </c>
      <c r="AX3560" s="5">
        <v>425.54592895507801</v>
      </c>
      <c r="AY3560" s="5">
        <v>453.46994018554602</v>
      </c>
      <c r="AZ3560" s="5">
        <v>425.48577880859301</v>
      </c>
      <c r="BA3560" s="5">
        <v>434.83388264973905</v>
      </c>
    </row>
    <row r="3561" spans="1:53" x14ac:dyDescent="0.2">
      <c r="A3561" s="1">
        <v>3558</v>
      </c>
      <c r="B3561" s="1" t="s">
        <v>14243</v>
      </c>
      <c r="C3561" s="1" t="s">
        <v>14244</v>
      </c>
      <c r="D3561" s="1" t="s">
        <v>14245</v>
      </c>
      <c r="E3561" s="1" t="s">
        <v>14246</v>
      </c>
      <c r="F3561" s="5">
        <v>38.277873992919901</v>
      </c>
      <c r="G3561" s="5">
        <v>39.014690399169901</v>
      </c>
      <c r="H3561" s="5">
        <v>36.705959320068303</v>
      </c>
      <c r="I3561" s="5">
        <v>37.999507904052699</v>
      </c>
      <c r="J3561" s="5">
        <v>37.040306091308501</v>
      </c>
      <c r="K3561" s="5">
        <v>12.949728965759199</v>
      </c>
      <c r="L3561" s="5">
        <v>31.523553848266602</v>
      </c>
      <c r="M3561" s="5">
        <v>27.1711963017781</v>
      </c>
      <c r="N3561" s="5">
        <v>76.633995056152301</v>
      </c>
      <c r="O3561" s="5">
        <v>63.716835021972599</v>
      </c>
      <c r="P3561" s="5">
        <v>69.045494079589801</v>
      </c>
      <c r="Q3561" s="5">
        <v>69.798774719238224</v>
      </c>
      <c r="R3561" s="5">
        <v>30.3695678710937</v>
      </c>
      <c r="S3561" s="5">
        <v>36.395729064941399</v>
      </c>
      <c r="T3561" s="5">
        <v>27.060665130615199</v>
      </c>
      <c r="U3561" s="5">
        <v>31.275320688883436</v>
      </c>
      <c r="V3561" s="5">
        <v>35.0177612304687</v>
      </c>
      <c r="W3561" s="5">
        <v>25.200710296630799</v>
      </c>
      <c r="X3561" s="5">
        <v>30.9452190399169</v>
      </c>
      <c r="Y3561" s="5">
        <v>30.387896855672135</v>
      </c>
      <c r="Z3561" s="5">
        <v>32.669109344482401</v>
      </c>
      <c r="AA3561" s="5">
        <v>25.917299270629801</v>
      </c>
      <c r="AB3561" s="5">
        <v>40.237190246582003</v>
      </c>
      <c r="AC3561" s="5">
        <v>32.941199620564738</v>
      </c>
      <c r="AD3561" s="5">
        <v>37.193527221679602</v>
      </c>
      <c r="AE3561" s="5">
        <v>52.758377075195298</v>
      </c>
      <c r="AF3561" s="5">
        <v>53.808334350585902</v>
      </c>
      <c r="AG3561" s="5">
        <v>47.920079549153598</v>
      </c>
      <c r="AH3561" s="5">
        <v>27.3884563446044</v>
      </c>
      <c r="AI3561" s="5">
        <v>27.778291702270501</v>
      </c>
      <c r="AJ3561" s="5">
        <v>41.509574890136697</v>
      </c>
      <c r="AK3561" s="5">
        <v>32.225440979003871</v>
      </c>
      <c r="AL3561" s="5">
        <v>40.374038696288999</v>
      </c>
      <c r="AM3561" s="5">
        <v>39.137996673583899</v>
      </c>
      <c r="AN3561" s="5">
        <v>42.880481719970703</v>
      </c>
      <c r="AO3561" s="5">
        <v>40.797505696614536</v>
      </c>
      <c r="AP3561" s="5">
        <v>38.521965026855398</v>
      </c>
      <c r="AQ3561" s="5">
        <v>23.617183685302699</v>
      </c>
      <c r="AR3561" s="5">
        <v>21.152244567871001</v>
      </c>
      <c r="AS3561" s="5">
        <v>27.763797760009698</v>
      </c>
      <c r="AT3561" s="5">
        <v>64.617042541503906</v>
      </c>
      <c r="AV3561" s="5">
        <v>106.201362609863</v>
      </c>
      <c r="AW3561" s="5">
        <v>85.409202575683452</v>
      </c>
      <c r="AX3561" s="5">
        <v>36.7378120422363</v>
      </c>
      <c r="AY3561" s="5">
        <v>30.5941066741943</v>
      </c>
      <c r="AZ3561" s="5">
        <v>41.278514862060497</v>
      </c>
      <c r="BA3561" s="5">
        <v>36.203477859497035</v>
      </c>
    </row>
    <row r="3562" spans="1:53" x14ac:dyDescent="0.2">
      <c r="A3562" s="1">
        <v>3559</v>
      </c>
      <c r="B3562" s="1" t="s">
        <v>14247</v>
      </c>
      <c r="C3562" s="1" t="s">
        <v>14248</v>
      </c>
      <c r="D3562" s="1" t="s">
        <v>14249</v>
      </c>
      <c r="E3562" s="1" t="s">
        <v>14250</v>
      </c>
      <c r="F3562" s="5">
        <v>293.486328125</v>
      </c>
      <c r="G3562" s="5">
        <v>214.70997619628901</v>
      </c>
      <c r="H3562" s="5">
        <v>338.93084716796801</v>
      </c>
      <c r="I3562" s="5">
        <v>282.37571716308565</v>
      </c>
      <c r="J3562" s="5">
        <v>229.15608215332</v>
      </c>
      <c r="K3562" s="5">
        <v>540.77496337890602</v>
      </c>
      <c r="L3562" s="5">
        <v>482.26953125</v>
      </c>
      <c r="M3562" s="5">
        <v>417.40019226074202</v>
      </c>
      <c r="N3562" s="5">
        <v>1113.9326171875</v>
      </c>
      <c r="O3562" s="5">
        <v>1089.25598144531</v>
      </c>
      <c r="P3562" s="5">
        <v>377.95877075195301</v>
      </c>
      <c r="Q3562" s="5">
        <v>860.38245646158759</v>
      </c>
      <c r="R3562" s="5">
        <v>1009.67163085937</v>
      </c>
      <c r="S3562" s="5">
        <v>831.606689453125</v>
      </c>
      <c r="T3562" s="5">
        <v>961.10119628906205</v>
      </c>
      <c r="U3562" s="5">
        <v>934.12650553385231</v>
      </c>
      <c r="V3562" s="5">
        <v>377.42907714843699</v>
      </c>
      <c r="W3562" s="5">
        <v>446.31051635742102</v>
      </c>
      <c r="X3562" s="5">
        <v>424.13714599609301</v>
      </c>
      <c r="Y3562" s="5">
        <v>415.95891316731701</v>
      </c>
      <c r="Z3562" s="5">
        <v>265.20251464843699</v>
      </c>
      <c r="AA3562" s="5">
        <v>367.31674194335898</v>
      </c>
      <c r="AB3562" s="5">
        <v>382.4560546875</v>
      </c>
      <c r="AC3562" s="5">
        <v>338.32510375976534</v>
      </c>
      <c r="AD3562" s="5">
        <v>481.19714355468699</v>
      </c>
      <c r="AF3562" s="5">
        <v>542.98913574218705</v>
      </c>
      <c r="AG3562" s="5">
        <v>512.09313964843705</v>
      </c>
      <c r="AH3562" s="5">
        <v>246.24986267089801</v>
      </c>
      <c r="AI3562" s="5">
        <v>180.91963195800699</v>
      </c>
      <c r="AJ3562" s="5">
        <v>248.82162475585901</v>
      </c>
      <c r="AK3562" s="5">
        <v>225.33037312825468</v>
      </c>
      <c r="AL3562" s="5">
        <v>184.53884887695301</v>
      </c>
      <c r="AM3562" s="5">
        <v>104.915840148925</v>
      </c>
      <c r="AN3562" s="5">
        <v>110.42561340332</v>
      </c>
      <c r="AO3562" s="5">
        <v>133.29343414306598</v>
      </c>
      <c r="AQ3562" s="5">
        <v>156.63723754882801</v>
      </c>
      <c r="AR3562" s="5">
        <v>122.63494110107401</v>
      </c>
      <c r="AS3562" s="5">
        <v>139.636089324951</v>
      </c>
      <c r="AT3562" s="5">
        <v>1091.1005859375</v>
      </c>
      <c r="AU3562" s="5">
        <v>673.01397705078102</v>
      </c>
      <c r="AV3562" s="5">
        <v>723.91845703125</v>
      </c>
      <c r="AW3562" s="5">
        <v>829.34434000651038</v>
      </c>
      <c r="AY3562" s="5">
        <v>609.14251708984295</v>
      </c>
      <c r="AZ3562" s="5">
        <v>632.07806396484295</v>
      </c>
      <c r="BA3562" s="5">
        <v>620.61029052734295</v>
      </c>
    </row>
    <row r="3563" spans="1:53" x14ac:dyDescent="0.2">
      <c r="A3563" s="1">
        <v>3560</v>
      </c>
      <c r="B3563" s="1" t="s">
        <v>14251</v>
      </c>
      <c r="C3563" s="1" t="s">
        <v>14252</v>
      </c>
      <c r="D3563" s="1" t="s">
        <v>14253</v>
      </c>
      <c r="E3563" s="1" t="s">
        <v>14254</v>
      </c>
      <c r="F3563" s="5">
        <v>218.54832458496</v>
      </c>
      <c r="G3563" s="5">
        <v>223.83914184570301</v>
      </c>
      <c r="H3563" s="5">
        <v>261.17105102539</v>
      </c>
      <c r="I3563" s="5">
        <v>234.51950581868437</v>
      </c>
      <c r="J3563" s="5">
        <v>259.28448486328102</v>
      </c>
      <c r="K3563" s="5">
        <v>216.14154052734301</v>
      </c>
      <c r="L3563" s="5">
        <v>225.78240966796801</v>
      </c>
      <c r="M3563" s="5">
        <v>233.73614501953068</v>
      </c>
      <c r="N3563" s="5">
        <v>478.94735717773398</v>
      </c>
      <c r="O3563" s="5">
        <v>432.15765380859301</v>
      </c>
      <c r="P3563" s="5">
        <v>434.97628784179602</v>
      </c>
      <c r="Q3563" s="5">
        <v>448.693766276041</v>
      </c>
      <c r="R3563" s="5">
        <v>291.48565673828102</v>
      </c>
      <c r="S3563" s="5">
        <v>298.24185180664</v>
      </c>
      <c r="T3563" s="5">
        <v>296.73760986328102</v>
      </c>
      <c r="U3563" s="5">
        <v>295.48837280273398</v>
      </c>
      <c r="V3563" s="5">
        <v>246.18955993652301</v>
      </c>
      <c r="W3563" s="5">
        <v>227.61402893066401</v>
      </c>
      <c r="X3563" s="5">
        <v>189.134765625</v>
      </c>
      <c r="Y3563" s="5">
        <v>220.97945149739567</v>
      </c>
      <c r="Z3563" s="5">
        <v>226.16363525390599</v>
      </c>
      <c r="AA3563" s="5">
        <v>248.48365783691401</v>
      </c>
      <c r="AB3563" s="5">
        <v>216.60025024414</v>
      </c>
      <c r="AC3563" s="5">
        <v>230.41584777832</v>
      </c>
      <c r="AD3563" s="5">
        <v>252.39860534667901</v>
      </c>
      <c r="AE3563" s="5">
        <v>255.38783264160099</v>
      </c>
      <c r="AF3563" s="5">
        <v>265.96936035156199</v>
      </c>
      <c r="AG3563" s="5">
        <v>257.918599446614</v>
      </c>
      <c r="AH3563" s="5">
        <v>251.172103881835</v>
      </c>
      <c r="AI3563" s="5">
        <v>261.83493041992102</v>
      </c>
      <c r="AJ3563" s="5">
        <v>260.37200927734301</v>
      </c>
      <c r="AK3563" s="5">
        <v>257.79301452636633</v>
      </c>
      <c r="AL3563" s="5">
        <v>416.44226074218699</v>
      </c>
      <c r="AM3563" s="5">
        <v>423.98825073242102</v>
      </c>
      <c r="AN3563" s="5">
        <v>426.12869262695301</v>
      </c>
      <c r="AO3563" s="5">
        <v>422.18640136718705</v>
      </c>
      <c r="AP3563" s="5">
        <v>261.60330200195301</v>
      </c>
      <c r="AQ3563" s="5">
        <v>273.00726318359301</v>
      </c>
      <c r="AR3563" s="5">
        <v>267.59597778320301</v>
      </c>
      <c r="AS3563" s="5">
        <v>267.40218098958297</v>
      </c>
      <c r="AT3563" s="5">
        <v>275.80545043945301</v>
      </c>
      <c r="AU3563" s="5">
        <v>240.62431335449199</v>
      </c>
      <c r="AV3563" s="5">
        <v>270.29040527343699</v>
      </c>
      <c r="AW3563" s="5">
        <v>262.24005635579397</v>
      </c>
      <c r="AX3563" s="5">
        <v>230.70738220214801</v>
      </c>
      <c r="AY3563" s="5">
        <v>216.31050109863199</v>
      </c>
      <c r="AZ3563" s="5">
        <v>248.23193359375</v>
      </c>
      <c r="BA3563" s="5">
        <v>231.74993896484332</v>
      </c>
    </row>
    <row r="3564" spans="1:53" x14ac:dyDescent="0.2">
      <c r="A3564" s="1">
        <v>3561</v>
      </c>
      <c r="B3564" s="1" t="s">
        <v>14255</v>
      </c>
      <c r="C3564" s="1" t="s">
        <v>14256</v>
      </c>
      <c r="D3564" s="1" t="s">
        <v>14257</v>
      </c>
      <c r="E3564" s="1" t="s">
        <v>14258</v>
      </c>
      <c r="F3564" s="5">
        <v>181.589111328125</v>
      </c>
      <c r="G3564" s="5">
        <v>181.40867614746</v>
      </c>
      <c r="H3564" s="5">
        <v>179.23231506347599</v>
      </c>
      <c r="I3564" s="5">
        <v>180.74336751302033</v>
      </c>
      <c r="J3564" s="5">
        <v>144.87213134765599</v>
      </c>
      <c r="K3564" s="5">
        <v>159.45098876953099</v>
      </c>
      <c r="L3564" s="5">
        <v>155.588623046875</v>
      </c>
      <c r="M3564" s="5">
        <v>153.30391438802067</v>
      </c>
      <c r="N3564" s="5">
        <v>198.43748474121</v>
      </c>
      <c r="O3564" s="5">
        <v>181.48896789550699</v>
      </c>
      <c r="P3564" s="5">
        <v>183.17704772949199</v>
      </c>
      <c r="Q3564" s="5">
        <v>187.70116678873634</v>
      </c>
      <c r="R3564" s="5">
        <v>146.24310302734301</v>
      </c>
      <c r="S3564" s="5">
        <v>163.83354187011699</v>
      </c>
      <c r="T3564" s="5">
        <v>152.86642456054599</v>
      </c>
      <c r="U3564" s="5">
        <v>154.314356486002</v>
      </c>
      <c r="V3564" s="5">
        <v>139.91043090820301</v>
      </c>
      <c r="W3564" s="5">
        <v>150.702865600585</v>
      </c>
      <c r="X3564" s="5">
        <v>146.30484008789</v>
      </c>
      <c r="Y3564" s="5">
        <v>145.63937886555934</v>
      </c>
      <c r="Z3564" s="5">
        <v>169.96885681152301</v>
      </c>
      <c r="AA3564" s="5">
        <v>156.31037902832</v>
      </c>
      <c r="AB3564" s="5">
        <v>152.286361694335</v>
      </c>
      <c r="AC3564" s="5">
        <v>159.52186584472599</v>
      </c>
      <c r="AD3564" s="5">
        <v>164.896728515625</v>
      </c>
      <c r="AE3564" s="5">
        <v>170.16864013671801</v>
      </c>
      <c r="AF3564" s="5">
        <v>183.61312866210901</v>
      </c>
      <c r="AG3564" s="5">
        <v>172.89283243815066</v>
      </c>
      <c r="AH3564" s="5">
        <v>146.08364868164</v>
      </c>
      <c r="AI3564" s="5">
        <v>146.35111999511699</v>
      </c>
      <c r="AJ3564" s="5">
        <v>148.58328247070301</v>
      </c>
      <c r="AK3564" s="5">
        <v>147.00601704915334</v>
      </c>
      <c r="AL3564" s="5">
        <v>163.46168518066401</v>
      </c>
      <c r="AM3564" s="5">
        <v>191.50425720214801</v>
      </c>
      <c r="AN3564" s="5">
        <v>152.49102783203099</v>
      </c>
      <c r="AO3564" s="5">
        <v>169.15232340494768</v>
      </c>
      <c r="AP3564" s="5">
        <v>123.664665222167</v>
      </c>
      <c r="AQ3564" s="5">
        <v>117.80950164794901</v>
      </c>
      <c r="AR3564" s="5">
        <v>107.00367736816401</v>
      </c>
      <c r="AS3564" s="5">
        <v>116.15928141276</v>
      </c>
      <c r="AT3564" s="5">
        <v>103.491241455078</v>
      </c>
      <c r="AU3564" s="5">
        <v>128.38716125488199</v>
      </c>
      <c r="AV3564" s="5">
        <v>113.88158416748</v>
      </c>
      <c r="AW3564" s="5">
        <v>115.25332895914666</v>
      </c>
      <c r="AX3564" s="5">
        <v>112.917610168457</v>
      </c>
      <c r="AY3564" s="5">
        <v>104.59539031982401</v>
      </c>
      <c r="AZ3564" s="5">
        <v>113.554794311523</v>
      </c>
      <c r="BA3564" s="5">
        <v>110.35593159993466</v>
      </c>
    </row>
    <row r="3565" spans="1:53" x14ac:dyDescent="0.2">
      <c r="A3565" s="1">
        <v>3562</v>
      </c>
      <c r="B3565" s="1" t="s">
        <v>14259</v>
      </c>
      <c r="C3565" s="1" t="s">
        <v>14260</v>
      </c>
      <c r="D3565" s="1" t="s">
        <v>14261</v>
      </c>
      <c r="E3565" s="1" t="s">
        <v>14262</v>
      </c>
      <c r="F3565" s="5">
        <v>99.221359252929602</v>
      </c>
      <c r="G3565" s="5">
        <v>101.76619720458901</v>
      </c>
      <c r="H3565" s="5">
        <v>90.353744506835895</v>
      </c>
      <c r="I3565" s="5">
        <v>97.113766988118172</v>
      </c>
      <c r="J3565" s="5">
        <v>98.454216003417898</v>
      </c>
      <c r="K3565" s="5">
        <v>114.567489624023</v>
      </c>
      <c r="L3565" s="5">
        <v>90.691947937011705</v>
      </c>
      <c r="M3565" s="5">
        <v>101.2378845214842</v>
      </c>
      <c r="N3565" s="5">
        <v>98.586601257324205</v>
      </c>
      <c r="O3565" s="5">
        <v>91.274620056152301</v>
      </c>
      <c r="P3565" s="5">
        <v>90.461166381835895</v>
      </c>
      <c r="Q3565" s="5">
        <v>93.440795898437457</v>
      </c>
      <c r="R3565" s="5">
        <v>117.423736572265</v>
      </c>
      <c r="S3565" s="5">
        <v>97.667823791503906</v>
      </c>
      <c r="T3565" s="5">
        <v>121.19629669189401</v>
      </c>
      <c r="U3565" s="5">
        <v>112.09595235188765</v>
      </c>
      <c r="V3565" s="5">
        <v>126.809242248535</v>
      </c>
      <c r="W3565" s="5">
        <v>119.689613342285</v>
      </c>
      <c r="X3565" s="5">
        <v>118.77580261230401</v>
      </c>
      <c r="Y3565" s="5">
        <v>121.75821940104133</v>
      </c>
      <c r="Z3565" s="5">
        <v>93.165931701660099</v>
      </c>
      <c r="AA3565" s="5">
        <v>94.201309204101506</v>
      </c>
      <c r="AB3565" s="5">
        <v>86.991287231445298</v>
      </c>
      <c r="AC3565" s="5">
        <v>91.452842712402301</v>
      </c>
      <c r="AD3565" s="5">
        <v>107.904670715332</v>
      </c>
      <c r="AE3565" s="5">
        <v>112.34445953369099</v>
      </c>
      <c r="AF3565" s="5">
        <v>100.83006286621</v>
      </c>
      <c r="AG3565" s="5">
        <v>107.02639770507767</v>
      </c>
      <c r="AH3565" s="5">
        <v>95.621360778808594</v>
      </c>
      <c r="AI3565" s="5">
        <v>82.365631103515597</v>
      </c>
      <c r="AJ3565" s="5">
        <v>108.56515502929599</v>
      </c>
      <c r="AK3565" s="5">
        <v>95.51738230387339</v>
      </c>
      <c r="AL3565" s="5">
        <v>67.927291870117102</v>
      </c>
      <c r="AM3565" s="5">
        <v>55.355537414550703</v>
      </c>
      <c r="AN3565" s="5">
        <v>54.383819580078097</v>
      </c>
      <c r="AO3565" s="5">
        <v>59.222216288248632</v>
      </c>
      <c r="AP3565" s="5">
        <v>104.85031890869099</v>
      </c>
      <c r="AQ3565" s="5">
        <v>110.186653137207</v>
      </c>
      <c r="AR3565" s="5">
        <v>105.412803649902</v>
      </c>
      <c r="AS3565" s="5">
        <v>106.8165918986</v>
      </c>
      <c r="AT3565" s="5">
        <v>105.373085021972</v>
      </c>
      <c r="AU3565" s="5">
        <v>125.50550842285099</v>
      </c>
      <c r="AV3565" s="5">
        <v>87.562889099121094</v>
      </c>
      <c r="AW3565" s="5">
        <v>106.14716084798135</v>
      </c>
      <c r="AX3565" s="5">
        <v>124.687744140625</v>
      </c>
      <c r="AY3565" s="5">
        <v>101.533569335937</v>
      </c>
      <c r="AZ3565" s="5">
        <v>100.509895324707</v>
      </c>
      <c r="BA3565" s="5">
        <v>108.91040293375632</v>
      </c>
    </row>
    <row r="3566" spans="1:53" x14ac:dyDescent="0.2">
      <c r="A3566" s="1">
        <v>3563</v>
      </c>
      <c r="B3566" s="1" t="s">
        <v>14263</v>
      </c>
      <c r="C3566" s="1" t="s">
        <v>14264</v>
      </c>
      <c r="D3566" s="1" t="s">
        <v>14265</v>
      </c>
      <c r="E3566" s="1" t="s">
        <v>14266</v>
      </c>
      <c r="F3566" s="5">
        <v>164.404693603515</v>
      </c>
      <c r="G3566" s="5">
        <v>179.23927307128901</v>
      </c>
      <c r="H3566" s="5">
        <v>160.07278442382801</v>
      </c>
      <c r="I3566" s="5">
        <v>167.905583699544</v>
      </c>
      <c r="J3566" s="5">
        <v>172.89894104003901</v>
      </c>
      <c r="K3566" s="5">
        <v>169.987701416015</v>
      </c>
      <c r="L3566" s="5">
        <v>152.200103759765</v>
      </c>
      <c r="M3566" s="5">
        <v>165.02891540527301</v>
      </c>
      <c r="N3566" s="5">
        <v>212.99969482421801</v>
      </c>
      <c r="O3566" s="5">
        <v>192.96974182128901</v>
      </c>
      <c r="P3566" s="5">
        <v>214.67312622070301</v>
      </c>
      <c r="Q3566" s="5">
        <v>206.88085428873669</v>
      </c>
      <c r="R3566" s="5">
        <v>256.26184082031199</v>
      </c>
      <c r="T3566" s="5">
        <v>212.64163208007801</v>
      </c>
      <c r="U3566" s="5">
        <v>234.451736450195</v>
      </c>
      <c r="W3566" s="5">
        <v>131.53460693359301</v>
      </c>
      <c r="X3566" s="5">
        <v>153.532958984375</v>
      </c>
      <c r="Y3566" s="5">
        <v>142.53378295898401</v>
      </c>
      <c r="AA3566" s="5">
        <v>154.78219604492099</v>
      </c>
      <c r="AB3566" s="5">
        <v>99.283599853515597</v>
      </c>
      <c r="AC3566" s="5">
        <v>127.0328979492183</v>
      </c>
      <c r="AD3566" s="5">
        <v>180.24270629882801</v>
      </c>
      <c r="AG3566" s="5">
        <v>180.24270629882801</v>
      </c>
      <c r="AH3566" s="5">
        <v>108.810974121093</v>
      </c>
      <c r="AI3566" s="5">
        <v>120.039680480957</v>
      </c>
      <c r="AJ3566" s="5">
        <v>142.24264526367099</v>
      </c>
      <c r="AK3566" s="5">
        <v>123.69776662190698</v>
      </c>
      <c r="AL3566" s="5">
        <v>206.25079345703099</v>
      </c>
      <c r="AN3566" s="5">
        <v>249.96371459960901</v>
      </c>
      <c r="AO3566" s="5">
        <v>228.10725402832</v>
      </c>
      <c r="AP3566" s="5">
        <v>109.61138153076099</v>
      </c>
      <c r="AR3566" s="5">
        <v>82.377395629882798</v>
      </c>
      <c r="AS3566" s="5">
        <v>95.994388580321896</v>
      </c>
      <c r="AY3566" s="5">
        <v>110.909469604492</v>
      </c>
      <c r="BA3566" s="5">
        <v>110.909469604492</v>
      </c>
    </row>
    <row r="3567" spans="1:53" x14ac:dyDescent="0.2">
      <c r="A3567" s="1">
        <v>3564</v>
      </c>
      <c r="B3567" s="1" t="s">
        <v>14267</v>
      </c>
      <c r="C3567" s="1" t="s">
        <v>14268</v>
      </c>
      <c r="D3567" s="1" t="s">
        <v>14269</v>
      </c>
      <c r="E3567" s="1" t="s">
        <v>14270</v>
      </c>
      <c r="F3567" s="5">
        <v>200.75537109375</v>
      </c>
      <c r="G3567" s="5">
        <v>210.91094970703099</v>
      </c>
      <c r="H3567" s="5">
        <v>210.62513732910099</v>
      </c>
      <c r="I3567" s="5">
        <v>207.430486043294</v>
      </c>
      <c r="J3567" s="5">
        <v>220.234451293945</v>
      </c>
      <c r="K3567" s="5">
        <v>194.18879699707</v>
      </c>
      <c r="L3567" s="5">
        <v>208.48828125</v>
      </c>
      <c r="M3567" s="5">
        <v>207.63717651367165</v>
      </c>
      <c r="N3567" s="5">
        <v>288.87887573242102</v>
      </c>
      <c r="O3567" s="5">
        <v>304.66552734375</v>
      </c>
      <c r="P3567" s="5">
        <v>297.31719970703102</v>
      </c>
      <c r="Q3567" s="5">
        <v>296.95386759440066</v>
      </c>
      <c r="R3567" s="5">
        <v>176.458251953125</v>
      </c>
      <c r="S3567" s="5">
        <v>206.90837097167901</v>
      </c>
      <c r="T3567" s="5">
        <v>220.78054809570301</v>
      </c>
      <c r="U3567" s="5">
        <v>201.382390340169</v>
      </c>
      <c r="V3567" s="5">
        <v>183.27670288085901</v>
      </c>
      <c r="W3567" s="5">
        <v>186.12791442871</v>
      </c>
      <c r="X3567" s="5">
        <v>159.18289184570301</v>
      </c>
      <c r="Y3567" s="5">
        <v>176.1958363850907</v>
      </c>
      <c r="Z3567" s="5">
        <v>209.58787536621</v>
      </c>
      <c r="AA3567" s="5">
        <v>203.28482055664</v>
      </c>
      <c r="AB3567" s="5">
        <v>187.645736694335</v>
      </c>
      <c r="AC3567" s="5">
        <v>200.17281087239499</v>
      </c>
      <c r="AD3567" s="5">
        <v>182.91612243652301</v>
      </c>
      <c r="AE3567" s="5">
        <v>167.03274536132801</v>
      </c>
      <c r="AF3567" s="5">
        <v>166.141021728515</v>
      </c>
      <c r="AG3567" s="5">
        <v>172.02996317545535</v>
      </c>
      <c r="AH3567" s="5">
        <v>220.64637756347599</v>
      </c>
      <c r="AI3567" s="5">
        <v>194.25335693359301</v>
      </c>
      <c r="AJ3567" s="5">
        <v>201.90115356445301</v>
      </c>
      <c r="AK3567" s="5">
        <v>205.60029602050736</v>
      </c>
      <c r="AL3567" s="5">
        <v>192.12145996093699</v>
      </c>
      <c r="AM3567" s="5">
        <v>223.89790344238199</v>
      </c>
      <c r="AN3567" s="5">
        <v>238.843978881835</v>
      </c>
      <c r="AO3567" s="5">
        <v>218.28778076171798</v>
      </c>
      <c r="AP3567" s="5">
        <v>162.29577636718699</v>
      </c>
      <c r="AQ3567" s="5">
        <v>192.82243347167901</v>
      </c>
      <c r="AR3567" s="5">
        <v>182.08866882324199</v>
      </c>
      <c r="AS3567" s="5">
        <v>179.06895955403601</v>
      </c>
      <c r="AT3567" s="5">
        <v>223.23252868652301</v>
      </c>
      <c r="AU3567" s="5">
        <v>201.634765625</v>
      </c>
      <c r="AV3567" s="5">
        <v>219.47669982910099</v>
      </c>
      <c r="AW3567" s="5">
        <v>214.781331380208</v>
      </c>
      <c r="AX3567" s="5">
        <v>187.20184326171801</v>
      </c>
      <c r="AY3567" s="5">
        <v>205.42787170410099</v>
      </c>
      <c r="AZ3567" s="5">
        <v>179.16334533691401</v>
      </c>
      <c r="BA3567" s="5">
        <v>190.59768676757767</v>
      </c>
    </row>
    <row r="3568" spans="1:53" x14ac:dyDescent="0.2">
      <c r="A3568" s="1">
        <v>3565</v>
      </c>
      <c r="B3568" s="1" t="s">
        <v>14271</v>
      </c>
      <c r="C3568" s="1" t="s">
        <v>14272</v>
      </c>
      <c r="D3568" s="1" t="s">
        <v>14273</v>
      </c>
      <c r="E3568" s="1" t="s">
        <v>14274</v>
      </c>
      <c r="F3568" s="5">
        <v>65.687744140625</v>
      </c>
      <c r="G3568" s="5">
        <v>47.892711639404297</v>
      </c>
      <c r="H3568" s="5">
        <v>50.321811676025298</v>
      </c>
      <c r="I3568" s="5">
        <v>54.634089152018198</v>
      </c>
      <c r="J3568" s="5">
        <v>11.3841085433959</v>
      </c>
      <c r="K3568" s="5">
        <v>52.820526123046797</v>
      </c>
      <c r="L3568" s="5">
        <v>53.431331634521399</v>
      </c>
      <c r="M3568" s="5">
        <v>39.211988766988036</v>
      </c>
      <c r="N3568" s="5">
        <v>97.855979919433594</v>
      </c>
      <c r="O3568" s="5">
        <v>112.74161529541</v>
      </c>
      <c r="P3568" s="5">
        <v>93.752960205078097</v>
      </c>
      <c r="Q3568" s="5">
        <v>101.45018513997388</v>
      </c>
      <c r="R3568" s="5">
        <v>48.019889831542898</v>
      </c>
      <c r="S3568" s="5">
        <v>42.694469451904297</v>
      </c>
      <c r="T3568" s="5">
        <v>68.172195434570298</v>
      </c>
      <c r="U3568" s="5">
        <v>52.962184906005831</v>
      </c>
      <c r="V3568" s="5">
        <v>54.576938629150298</v>
      </c>
      <c r="W3568" s="5">
        <v>40.602249145507798</v>
      </c>
      <c r="X3568" s="5">
        <v>52.264244079589801</v>
      </c>
      <c r="Y3568" s="5">
        <v>49.147810618082623</v>
      </c>
      <c r="Z3568" s="5">
        <v>97.518737792968693</v>
      </c>
      <c r="AA3568" s="5">
        <v>104.58186340332</v>
      </c>
      <c r="AB3568" s="5">
        <v>108.587799072265</v>
      </c>
      <c r="AC3568" s="5">
        <v>103.56280008951789</v>
      </c>
      <c r="AD3568" s="5">
        <v>37.711071014404297</v>
      </c>
      <c r="AE3568" s="5">
        <v>48.918357849121001</v>
      </c>
      <c r="AF3568" s="5">
        <v>33.048168182372997</v>
      </c>
      <c r="AG3568" s="5">
        <v>39.892532348632763</v>
      </c>
      <c r="AH3568" s="5">
        <v>46.407939910888601</v>
      </c>
      <c r="AI3568" s="5">
        <v>46.924488067626903</v>
      </c>
      <c r="AJ3568" s="5">
        <v>51.467269897460902</v>
      </c>
      <c r="AK3568" s="5">
        <v>48.266565958658809</v>
      </c>
      <c r="AL3568" s="5">
        <v>87.662437438964801</v>
      </c>
      <c r="AM3568" s="5">
        <v>75.913146972656193</v>
      </c>
      <c r="AN3568" s="5">
        <v>69.762916564941406</v>
      </c>
      <c r="AO3568" s="5">
        <v>77.7795003255208</v>
      </c>
      <c r="AR3568" s="5">
        <v>37.533279418945298</v>
      </c>
      <c r="AS3568" s="5">
        <v>37.533279418945298</v>
      </c>
      <c r="AU3568" s="5">
        <v>63.558986663818303</v>
      </c>
      <c r="AV3568" s="5">
        <v>41.627738952636697</v>
      </c>
      <c r="AW3568" s="5">
        <v>52.593362808227496</v>
      </c>
      <c r="AX3568" s="5">
        <v>33.600231170654297</v>
      </c>
      <c r="AY3568" s="5">
        <v>31.976579666137599</v>
      </c>
      <c r="AZ3568" s="5">
        <v>34.620182037353501</v>
      </c>
      <c r="BA3568" s="5">
        <v>33.398997624715129</v>
      </c>
    </row>
    <row r="3569" spans="1:53" x14ac:dyDescent="0.2">
      <c r="A3569" s="1">
        <v>3566</v>
      </c>
      <c r="B3569" s="1" t="s">
        <v>14275</v>
      </c>
      <c r="C3569" s="1" t="s">
        <v>14276</v>
      </c>
      <c r="D3569" s="1" t="s">
        <v>14277</v>
      </c>
      <c r="E3569" s="1" t="s">
        <v>14278</v>
      </c>
      <c r="F3569" s="5">
        <v>210.01437377929599</v>
      </c>
      <c r="G3569" s="5">
        <v>237.83970642089801</v>
      </c>
      <c r="H3569" s="5">
        <v>227.09457397460901</v>
      </c>
      <c r="I3569" s="5">
        <v>224.98288472493434</v>
      </c>
      <c r="J3569" s="5">
        <v>206.14642333984301</v>
      </c>
      <c r="K3569" s="5">
        <v>197.99276733398401</v>
      </c>
      <c r="L3569" s="5">
        <v>212.05587768554599</v>
      </c>
      <c r="M3569" s="5">
        <v>205.39835611979098</v>
      </c>
      <c r="N3569" s="5">
        <v>308.70999145507801</v>
      </c>
      <c r="O3569" s="5">
        <v>349.275787353515</v>
      </c>
      <c r="P3569" s="5">
        <v>327.46127319335898</v>
      </c>
      <c r="Q3569" s="5">
        <v>328.48235066731735</v>
      </c>
      <c r="R3569" s="5">
        <v>286.840240478515</v>
      </c>
      <c r="S3569" s="5">
        <v>306.29333496093699</v>
      </c>
      <c r="T3569" s="5">
        <v>335.18096923828102</v>
      </c>
      <c r="U3569" s="5">
        <v>309.43818155924436</v>
      </c>
      <c r="V3569" s="5">
        <v>332.60171508789</v>
      </c>
      <c r="W3569" s="5">
        <v>341.67105102539</v>
      </c>
      <c r="X3569" s="5">
        <v>343.29058837890602</v>
      </c>
      <c r="Y3569" s="5">
        <v>339.18778483072867</v>
      </c>
      <c r="Z3569" s="5">
        <v>361.31716918945301</v>
      </c>
      <c r="AA3569" s="5">
        <v>385.12673950195301</v>
      </c>
      <c r="AB3569" s="5">
        <v>379.05920410156199</v>
      </c>
      <c r="AC3569" s="5">
        <v>375.16770426432271</v>
      </c>
      <c r="AD3569" s="5">
        <v>192.62010192871</v>
      </c>
      <c r="AE3569" s="5">
        <v>202.50724792480401</v>
      </c>
      <c r="AF3569" s="5">
        <v>208.94825744628901</v>
      </c>
      <c r="AG3569" s="5">
        <v>201.35853576660102</v>
      </c>
      <c r="AH3569" s="5">
        <v>196.99330139160099</v>
      </c>
      <c r="AI3569" s="5">
        <v>214.22201538085901</v>
      </c>
      <c r="AJ3569" s="5">
        <v>203.52571105957</v>
      </c>
      <c r="AK3569" s="5">
        <v>204.91367594401001</v>
      </c>
      <c r="AL3569" s="5">
        <v>255.29574584960901</v>
      </c>
      <c r="AM3569" s="5">
        <v>258.69894409179602</v>
      </c>
      <c r="AN3569" s="5">
        <v>271.96224975585898</v>
      </c>
      <c r="AO3569" s="5">
        <v>261.98564656575468</v>
      </c>
      <c r="AP3569" s="5">
        <v>240.63278198242099</v>
      </c>
      <c r="AQ3569" s="5">
        <v>245.17611694335901</v>
      </c>
      <c r="AR3569" s="5">
        <v>240.29510498046801</v>
      </c>
      <c r="AS3569" s="5">
        <v>242.03466796874932</v>
      </c>
      <c r="AT3569" s="5">
        <v>284.77044677734301</v>
      </c>
      <c r="AU3569" s="5">
        <v>280.85317993164</v>
      </c>
      <c r="AV3569" s="5">
        <v>255.94366455078099</v>
      </c>
      <c r="AW3569" s="5">
        <v>273.85576375325468</v>
      </c>
      <c r="AX3569" s="5">
        <v>268.41955566406199</v>
      </c>
      <c r="AY3569" s="5">
        <v>226.87033081054599</v>
      </c>
      <c r="AZ3569" s="5">
        <v>227.35311889648401</v>
      </c>
      <c r="BA3569" s="5">
        <v>240.88100179036402</v>
      </c>
    </row>
    <row r="3570" spans="1:53" x14ac:dyDescent="0.2">
      <c r="A3570" s="1">
        <v>3567</v>
      </c>
      <c r="B3570" s="1" t="s">
        <v>14279</v>
      </c>
      <c r="C3570" s="1" t="s">
        <v>14280</v>
      </c>
      <c r="D3570" s="1" t="s">
        <v>14281</v>
      </c>
      <c r="E3570" s="1" t="s">
        <v>14282</v>
      </c>
      <c r="F3570" s="5">
        <v>82.2803955078125</v>
      </c>
      <c r="G3570" s="5">
        <v>87.349990844726506</v>
      </c>
      <c r="H3570" s="5">
        <v>75.890846252441406</v>
      </c>
      <c r="I3570" s="5">
        <v>81.840410868326799</v>
      </c>
      <c r="J3570" s="5">
        <v>61.596912384033203</v>
      </c>
      <c r="K3570" s="5">
        <v>71.452720642089801</v>
      </c>
      <c r="L3570" s="5">
        <v>60.141826629638601</v>
      </c>
      <c r="M3570" s="5">
        <v>64.397153218587206</v>
      </c>
      <c r="N3570" s="5">
        <v>226.31727600097599</v>
      </c>
      <c r="O3570" s="5">
        <v>207.66481018066401</v>
      </c>
      <c r="P3570" s="5">
        <v>220.69110107421801</v>
      </c>
      <c r="Q3570" s="5">
        <v>218.22439575195267</v>
      </c>
      <c r="R3570" s="5">
        <v>90.799568176269503</v>
      </c>
      <c r="S3570" s="5">
        <v>90.625869750976506</v>
      </c>
      <c r="T3570" s="5">
        <v>77.728225708007798</v>
      </c>
      <c r="U3570" s="5">
        <v>86.384554545084598</v>
      </c>
      <c r="V3570" s="5">
        <v>103.47645568847599</v>
      </c>
      <c r="W3570" s="5">
        <v>108.35791015625</v>
      </c>
      <c r="X3570" s="5">
        <v>107.44963073730401</v>
      </c>
      <c r="Y3570" s="5">
        <v>106.42799886067667</v>
      </c>
      <c r="Z3570" s="5">
        <v>76.859550476074205</v>
      </c>
      <c r="AA3570" s="5">
        <v>72.862991333007798</v>
      </c>
      <c r="AB3570" s="5">
        <v>66.209526062011705</v>
      </c>
      <c r="AC3570" s="5">
        <v>71.977355957031236</v>
      </c>
      <c r="AD3570" s="5">
        <v>96.575126647949205</v>
      </c>
      <c r="AG3570" s="5">
        <v>96.575126647949205</v>
      </c>
      <c r="AI3570" s="5">
        <v>113.534172058105</v>
      </c>
      <c r="AJ3570" s="5">
        <v>81.763954162597599</v>
      </c>
      <c r="AK3570" s="5">
        <v>97.649063110351307</v>
      </c>
      <c r="AL3570" s="5">
        <v>155.78169250488199</v>
      </c>
      <c r="AM3570" s="5">
        <v>165.31706237792901</v>
      </c>
      <c r="AN3570" s="5">
        <v>153.78785705566401</v>
      </c>
      <c r="AO3570" s="5">
        <v>158.29553731282502</v>
      </c>
      <c r="AP3570" s="5">
        <v>82.748161315917898</v>
      </c>
      <c r="AQ3570" s="5">
        <v>89.246322631835895</v>
      </c>
      <c r="AR3570" s="5">
        <v>91.676551818847599</v>
      </c>
      <c r="AS3570" s="5">
        <v>87.890345255533802</v>
      </c>
      <c r="AT3570" s="5">
        <v>107.903884887695</v>
      </c>
      <c r="AU3570" s="5">
        <v>166.817779541015</v>
      </c>
      <c r="AV3570" s="5">
        <v>113.97248840332</v>
      </c>
      <c r="AW3570" s="5">
        <v>129.56471761067667</v>
      </c>
      <c r="AX3570" s="5">
        <v>124.018592834472</v>
      </c>
      <c r="AY3570" s="5">
        <v>90.617622375488196</v>
      </c>
      <c r="AZ3570" s="5">
        <v>101.535552978515</v>
      </c>
      <c r="BA3570" s="5">
        <v>105.3905893961584</v>
      </c>
    </row>
    <row r="3571" spans="1:53" x14ac:dyDescent="0.2">
      <c r="A3571" s="1">
        <v>3568</v>
      </c>
      <c r="B3571" s="1" t="s">
        <v>14283</v>
      </c>
      <c r="C3571" s="1" t="s">
        <v>14284</v>
      </c>
      <c r="D3571" s="1" t="s">
        <v>14285</v>
      </c>
      <c r="E3571" s="1" t="s">
        <v>14286</v>
      </c>
      <c r="F3571" s="5">
        <v>479.74246215820301</v>
      </c>
      <c r="G3571" s="5">
        <v>356.79019165039</v>
      </c>
      <c r="H3571" s="5">
        <v>318.86456298828102</v>
      </c>
      <c r="I3571" s="5">
        <v>385.13240559895803</v>
      </c>
      <c r="J3571" s="5">
        <v>307.71273803710898</v>
      </c>
      <c r="K3571" s="5">
        <v>399.79916381835898</v>
      </c>
      <c r="L3571" s="5">
        <v>402.32891845703102</v>
      </c>
      <c r="M3571" s="5">
        <v>369.94694010416634</v>
      </c>
      <c r="N3571" s="5">
        <v>266.59085083007801</v>
      </c>
      <c r="O3571" s="5">
        <v>264.72448730468699</v>
      </c>
      <c r="P3571" s="5">
        <v>246.794342041015</v>
      </c>
      <c r="Q3571" s="5">
        <v>259.36989339192661</v>
      </c>
      <c r="R3571" s="5">
        <v>297.36666870117102</v>
      </c>
      <c r="S3571" s="5">
        <v>278.54367065429602</v>
      </c>
      <c r="T3571" s="5">
        <v>288.35113525390602</v>
      </c>
      <c r="U3571" s="5">
        <v>288.08715820312437</v>
      </c>
      <c r="V3571" s="5">
        <v>212.64859008789</v>
      </c>
      <c r="W3571" s="5">
        <v>197.08522033691401</v>
      </c>
      <c r="X3571" s="5">
        <v>175.04998779296801</v>
      </c>
      <c r="Y3571" s="5">
        <v>194.92793273925736</v>
      </c>
      <c r="Z3571" s="5">
        <v>357.31106567382801</v>
      </c>
      <c r="AA3571" s="5">
        <v>375.68978881835898</v>
      </c>
      <c r="AB3571" s="5">
        <v>397.30569458007801</v>
      </c>
      <c r="AC3571" s="5">
        <v>376.76884969075508</v>
      </c>
      <c r="AD3571" s="5">
        <v>348.55975341796801</v>
      </c>
      <c r="AE3571" s="5">
        <v>333.59371948242102</v>
      </c>
      <c r="AF3571" s="5">
        <v>351.75003051757801</v>
      </c>
      <c r="AG3571" s="5">
        <v>344.63450113932231</v>
      </c>
      <c r="AH3571" s="5">
        <v>277.26968383789</v>
      </c>
      <c r="AI3571" s="5">
        <v>318.44149780273398</v>
      </c>
      <c r="AJ3571" s="5">
        <v>321.33914184570301</v>
      </c>
      <c r="AK3571" s="5">
        <v>305.68344116210898</v>
      </c>
      <c r="AL3571" s="5">
        <v>265.78991699218699</v>
      </c>
      <c r="AM3571" s="5">
        <v>250.44418334960901</v>
      </c>
      <c r="AN3571" s="5">
        <v>298.87362670898398</v>
      </c>
      <c r="AO3571" s="5">
        <v>271.7025756835933</v>
      </c>
      <c r="AP3571" s="5">
        <v>199.77746582031199</v>
      </c>
      <c r="AQ3571" s="5">
        <v>200.477279663085</v>
      </c>
      <c r="AR3571" s="5">
        <v>191.33476257324199</v>
      </c>
      <c r="AS3571" s="5">
        <v>197.19650268554631</v>
      </c>
      <c r="AT3571" s="5">
        <v>189.05204772949199</v>
      </c>
      <c r="AW3571" s="5">
        <v>189.05204772949199</v>
      </c>
      <c r="AX3571" s="5">
        <v>161.07931518554599</v>
      </c>
      <c r="AY3571" s="5">
        <v>186.18864440917901</v>
      </c>
      <c r="BA3571" s="5">
        <v>173.63397979736249</v>
      </c>
    </row>
    <row r="3572" spans="1:53" x14ac:dyDescent="0.2">
      <c r="A3572" s="1">
        <v>3569</v>
      </c>
      <c r="B3572" s="1" t="s">
        <v>14287</v>
      </c>
      <c r="C3572" s="1" t="s">
        <v>14288</v>
      </c>
      <c r="D3572" s="1" t="s">
        <v>14289</v>
      </c>
      <c r="E3572" s="1" t="s">
        <v>14290</v>
      </c>
      <c r="F3572" s="5">
        <v>51.821758270263601</v>
      </c>
      <c r="G3572" s="5">
        <v>33.350612640380803</v>
      </c>
      <c r="H3572" s="5">
        <v>33.590171813964801</v>
      </c>
      <c r="I3572" s="5">
        <v>39.587514241536404</v>
      </c>
      <c r="J3572" s="5">
        <v>38.171623229980398</v>
      </c>
      <c r="K3572" s="5">
        <v>40.708583831787102</v>
      </c>
      <c r="L3572" s="5">
        <v>34.862060546875</v>
      </c>
      <c r="M3572" s="5">
        <v>37.914089202880831</v>
      </c>
      <c r="N3572" s="5">
        <v>43.226558685302699</v>
      </c>
      <c r="O3572" s="5">
        <v>66.541557312011705</v>
      </c>
      <c r="P3572" s="5">
        <v>50.2803344726562</v>
      </c>
      <c r="Q3572" s="5">
        <v>53.349483489990199</v>
      </c>
      <c r="R3572" s="5">
        <v>26.8761177062988</v>
      </c>
      <c r="S3572" s="5">
        <v>45.091365814208899</v>
      </c>
      <c r="T3572" s="5">
        <v>46.029689788818303</v>
      </c>
      <c r="U3572" s="5">
        <v>39.332391103108669</v>
      </c>
      <c r="V3572" s="5">
        <v>38.0688667297363</v>
      </c>
      <c r="W3572" s="5">
        <v>23.856122970581001</v>
      </c>
      <c r="X3572" s="5">
        <v>18.091630935668899</v>
      </c>
      <c r="Y3572" s="5">
        <v>26.672206878662067</v>
      </c>
      <c r="Z3572" s="5">
        <v>39.916694641113203</v>
      </c>
      <c r="AA3572" s="5">
        <v>32.419475555419901</v>
      </c>
      <c r="AB3572" s="5">
        <v>49.022483825683501</v>
      </c>
      <c r="AC3572" s="5">
        <v>40.452884674072202</v>
      </c>
      <c r="AD3572" s="5">
        <v>35.867118835449197</v>
      </c>
      <c r="AE3572" s="5">
        <v>32.415390014648402</v>
      </c>
      <c r="AF3572" s="5">
        <v>35.596775054931598</v>
      </c>
      <c r="AG3572" s="5">
        <v>34.626427968343066</v>
      </c>
      <c r="AH3572" s="5">
        <v>42.0589790344238</v>
      </c>
      <c r="AI3572" s="5">
        <v>35.411418914794901</v>
      </c>
      <c r="AJ3572" s="5">
        <v>34.7288208007812</v>
      </c>
      <c r="AK3572" s="5">
        <v>37.399739583333293</v>
      </c>
      <c r="AL3572" s="5">
        <v>31.420059204101499</v>
      </c>
      <c r="AO3572" s="5">
        <v>31.420059204101499</v>
      </c>
      <c r="AP3572" s="5">
        <v>32.109321594238203</v>
      </c>
      <c r="AQ3572" s="5">
        <v>33.199573516845703</v>
      </c>
      <c r="AR3572" s="5">
        <v>32.538867950439403</v>
      </c>
      <c r="AS3572" s="5">
        <v>32.615921020507763</v>
      </c>
      <c r="AX3572" s="5">
        <v>27.078548431396399</v>
      </c>
      <c r="AY3572" s="5">
        <v>28.3520908355712</v>
      </c>
      <c r="BA3572" s="5">
        <v>27.715319633483801</v>
      </c>
    </row>
    <row r="3573" spans="1:53" x14ac:dyDescent="0.2">
      <c r="A3573" s="1">
        <v>3570</v>
      </c>
      <c r="B3573" s="1" t="s">
        <v>14291</v>
      </c>
      <c r="C3573" s="1" t="s">
        <v>14292</v>
      </c>
      <c r="D3573" s="1" t="s">
        <v>14293</v>
      </c>
      <c r="E3573" s="1" t="s">
        <v>14294</v>
      </c>
      <c r="F3573" s="5">
        <v>323.71618652343699</v>
      </c>
      <c r="G3573" s="5">
        <v>358.05560302734301</v>
      </c>
      <c r="H3573" s="5">
        <v>316.83264160156199</v>
      </c>
      <c r="I3573" s="5">
        <v>332.86814371744731</v>
      </c>
      <c r="J3573" s="5">
        <v>334.10308837890602</v>
      </c>
      <c r="K3573" s="5">
        <v>316.74057006835898</v>
      </c>
      <c r="L3573" s="5">
        <v>347.13681030273398</v>
      </c>
      <c r="M3573" s="5">
        <v>332.6601562499996</v>
      </c>
      <c r="N3573" s="5">
        <v>1036.81311035156</v>
      </c>
      <c r="O3573" s="5">
        <v>1065.83911132812</v>
      </c>
      <c r="P3573" s="5">
        <v>1044.27111816406</v>
      </c>
      <c r="Q3573" s="5">
        <v>1048.9744466145801</v>
      </c>
      <c r="R3573" s="5">
        <v>588.05078125</v>
      </c>
      <c r="S3573" s="5">
        <v>535.63195800781205</v>
      </c>
      <c r="T3573" s="5">
        <v>571.26751708984295</v>
      </c>
      <c r="U3573" s="5">
        <v>564.98341878255167</v>
      </c>
      <c r="V3573" s="5">
        <v>365.06246948242102</v>
      </c>
      <c r="W3573" s="5">
        <v>393.32489013671801</v>
      </c>
      <c r="X3573" s="5">
        <v>368.74560546875</v>
      </c>
      <c r="Y3573" s="5">
        <v>375.71098836262968</v>
      </c>
      <c r="Z3573" s="5">
        <v>333.38250732421801</v>
      </c>
      <c r="AA3573" s="5">
        <v>322.78967285156199</v>
      </c>
      <c r="AB3573" s="5">
        <v>355.04431152343699</v>
      </c>
      <c r="AC3573" s="5">
        <v>337.072163899739</v>
      </c>
      <c r="AD3573" s="5">
        <v>320.63845825195301</v>
      </c>
      <c r="AE3573" s="5">
        <v>344.74542236328102</v>
      </c>
      <c r="AF3573" s="5">
        <v>331.27890014648398</v>
      </c>
      <c r="AG3573" s="5">
        <v>332.22092692057271</v>
      </c>
      <c r="AH3573" s="5">
        <v>338.76629638671801</v>
      </c>
      <c r="AI3573" s="5">
        <v>361.73501586914</v>
      </c>
      <c r="AJ3573" s="5">
        <v>348.77313232421801</v>
      </c>
      <c r="AK3573" s="5">
        <v>349.75814819335869</v>
      </c>
      <c r="AL3573" s="5">
        <v>979.46960449218705</v>
      </c>
      <c r="AM3573" s="5">
        <v>992.0439453125</v>
      </c>
      <c r="AN3573" s="5">
        <v>1032.77453613281</v>
      </c>
      <c r="AO3573" s="5">
        <v>1001.4293619791657</v>
      </c>
      <c r="AP3573" s="5">
        <v>451.98974609375</v>
      </c>
      <c r="AQ3573" s="5">
        <v>430.77902221679602</v>
      </c>
      <c r="AR3573" s="5">
        <v>446.92614746093699</v>
      </c>
      <c r="AS3573" s="5">
        <v>443.23163859049436</v>
      </c>
      <c r="AT3573" s="5">
        <v>526.35943603515602</v>
      </c>
      <c r="AU3573" s="5">
        <v>545.87628173828102</v>
      </c>
      <c r="AV3573" s="5">
        <v>638.60595703125</v>
      </c>
      <c r="AW3573" s="5">
        <v>570.28055826822902</v>
      </c>
      <c r="AX3573" s="5">
        <v>431.59579467773398</v>
      </c>
      <c r="AY3573" s="5">
        <v>425.14559936523398</v>
      </c>
      <c r="AZ3573" s="5">
        <v>418.09878540039</v>
      </c>
      <c r="BA3573" s="5">
        <v>424.94672648111936</v>
      </c>
    </row>
    <row r="3574" spans="1:53" x14ac:dyDescent="0.2">
      <c r="A3574" s="1">
        <v>3571</v>
      </c>
      <c r="B3574" s="1" t="s">
        <v>14295</v>
      </c>
      <c r="C3574" s="1" t="s">
        <v>14296</v>
      </c>
      <c r="D3574" s="1" t="s">
        <v>14297</v>
      </c>
      <c r="E3574" s="1" t="s">
        <v>14298</v>
      </c>
      <c r="F3574" s="5">
        <v>164.31953430175699</v>
      </c>
      <c r="G3574" s="5">
        <v>165.04396057128901</v>
      </c>
      <c r="H3574" s="5">
        <v>188.49592590332</v>
      </c>
      <c r="I3574" s="5">
        <v>172.61980692545532</v>
      </c>
      <c r="J3574" s="5">
        <v>157.40800476074199</v>
      </c>
      <c r="K3574" s="5">
        <v>141.49328613281199</v>
      </c>
      <c r="L3574" s="5">
        <v>155.03935241699199</v>
      </c>
      <c r="M3574" s="5">
        <v>151.313547770182</v>
      </c>
      <c r="N3574" s="5">
        <v>267.04666137695301</v>
      </c>
      <c r="O3574" s="5">
        <v>252.73524475097599</v>
      </c>
      <c r="P3574" s="5">
        <v>269.4912109375</v>
      </c>
      <c r="Q3574" s="5">
        <v>263.09103902180965</v>
      </c>
      <c r="R3574" s="5">
        <v>199.394439697265</v>
      </c>
      <c r="S3574" s="5">
        <v>169.72521972656199</v>
      </c>
      <c r="T3574" s="5">
        <v>222.60772705078099</v>
      </c>
      <c r="U3574" s="5">
        <v>197.24246215820267</v>
      </c>
      <c r="V3574" s="5">
        <v>118.38655853271401</v>
      </c>
      <c r="W3574" s="5">
        <v>121.53108215332</v>
      </c>
      <c r="X3574" s="5">
        <v>118.71823883056599</v>
      </c>
      <c r="Y3574" s="5">
        <v>119.5452931722</v>
      </c>
      <c r="Z3574" s="5">
        <v>125.444198608398</v>
      </c>
      <c r="AA3574" s="5">
        <v>114.16365814208901</v>
      </c>
      <c r="AB3574" s="5">
        <v>125.79620361328099</v>
      </c>
      <c r="AC3574" s="5">
        <v>121.80135345458933</v>
      </c>
      <c r="AD3574" s="5">
        <v>139.96783447265599</v>
      </c>
      <c r="AE3574" s="5">
        <v>151.79330444335901</v>
      </c>
      <c r="AF3574" s="5">
        <v>156.822006225585</v>
      </c>
      <c r="AG3574" s="5">
        <v>149.52771504719999</v>
      </c>
      <c r="AH3574" s="5">
        <v>164.97058105468699</v>
      </c>
      <c r="AI3574" s="5">
        <v>174.86764526367099</v>
      </c>
      <c r="AJ3574" s="5">
        <v>166.04872131347599</v>
      </c>
      <c r="AK3574" s="5">
        <v>168.62898254394466</v>
      </c>
      <c r="AL3574" s="5">
        <v>255.46330261230401</v>
      </c>
      <c r="AM3574" s="5">
        <v>268.666259765625</v>
      </c>
      <c r="AN3574" s="5">
        <v>253.66493225097599</v>
      </c>
      <c r="AO3574" s="5">
        <v>259.26483154296835</v>
      </c>
      <c r="AP3574" s="5">
        <v>157.34619140625</v>
      </c>
      <c r="AQ3574" s="5">
        <v>170.581619262695</v>
      </c>
      <c r="AR3574" s="5">
        <v>164.71923828125</v>
      </c>
      <c r="AS3574" s="5">
        <v>164.21568298339832</v>
      </c>
      <c r="AT3574" s="5">
        <v>116.01726531982401</v>
      </c>
      <c r="AU3574" s="5">
        <v>145.59684753417901</v>
      </c>
      <c r="AV3574" s="5">
        <v>118.51364898681599</v>
      </c>
      <c r="AW3574" s="5">
        <v>126.70925394693967</v>
      </c>
      <c r="AX3574" s="5">
        <v>164.69891357421801</v>
      </c>
      <c r="AY3574" s="5">
        <v>128.78475952148401</v>
      </c>
      <c r="AZ3574" s="5">
        <v>145.09748840332</v>
      </c>
      <c r="BA3574" s="5">
        <v>146.19372049967399</v>
      </c>
    </row>
    <row r="3575" spans="1:53" x14ac:dyDescent="0.2">
      <c r="A3575" s="1">
        <v>3572</v>
      </c>
      <c r="B3575" s="1" t="s">
        <v>14299</v>
      </c>
      <c r="C3575" s="1" t="s">
        <v>14300</v>
      </c>
      <c r="D3575" s="1" t="s">
        <v>14301</v>
      </c>
      <c r="E3575" s="1" t="s">
        <v>14302</v>
      </c>
      <c r="F3575" s="5">
        <v>148.87176513671801</v>
      </c>
      <c r="G3575" s="5">
        <v>213.77992248535099</v>
      </c>
      <c r="H3575" s="5">
        <v>155.89820861816401</v>
      </c>
      <c r="I3575" s="5">
        <v>172.84996541341101</v>
      </c>
      <c r="J3575" s="5">
        <v>218.82164001464801</v>
      </c>
      <c r="K3575" s="5">
        <v>205.03511047363199</v>
      </c>
      <c r="L3575" s="5">
        <v>169.68185424804599</v>
      </c>
      <c r="M3575" s="5">
        <v>197.84620157877532</v>
      </c>
      <c r="N3575" s="5">
        <v>241.52673339843699</v>
      </c>
      <c r="O3575" s="5">
        <v>201.15769958496</v>
      </c>
      <c r="P3575" s="5">
        <v>240.53106689453099</v>
      </c>
      <c r="Q3575" s="5">
        <v>227.73849995930934</v>
      </c>
      <c r="R3575" s="5">
        <v>243.62872314453099</v>
      </c>
      <c r="S3575" s="5">
        <v>162.29652404785099</v>
      </c>
      <c r="T3575" s="5">
        <v>173.90045166015599</v>
      </c>
      <c r="U3575" s="5">
        <v>193.275232950846</v>
      </c>
      <c r="V3575" s="5">
        <v>184.76254272460901</v>
      </c>
      <c r="W3575" s="5">
        <v>152.65142822265599</v>
      </c>
      <c r="X3575" s="5">
        <v>180.582916259765</v>
      </c>
      <c r="Y3575" s="5">
        <v>172.66562906901001</v>
      </c>
      <c r="Z3575" s="5">
        <v>176.890380859375</v>
      </c>
      <c r="AA3575" s="5">
        <v>175.05360412597599</v>
      </c>
      <c r="AB3575" s="5">
        <v>187.55856323242099</v>
      </c>
      <c r="AC3575" s="5">
        <v>179.83418273925733</v>
      </c>
      <c r="AD3575" s="5">
        <v>267.49118041992102</v>
      </c>
      <c r="AE3575" s="5">
        <v>271.46463012695301</v>
      </c>
      <c r="AF3575" s="5">
        <v>274.708892822265</v>
      </c>
      <c r="AG3575" s="5">
        <v>271.22156778971299</v>
      </c>
      <c r="AH3575" s="5">
        <v>224.08412170410099</v>
      </c>
      <c r="AI3575" s="5">
        <v>247.534408569335</v>
      </c>
      <c r="AJ3575" s="5">
        <v>248.58546447753901</v>
      </c>
      <c r="AK3575" s="5">
        <v>240.06799825032499</v>
      </c>
      <c r="AL3575" s="5">
        <v>175.77104187011699</v>
      </c>
      <c r="AM3575" s="5">
        <v>172.346435546875</v>
      </c>
      <c r="AN3575" s="5">
        <v>169.84764099121</v>
      </c>
      <c r="AO3575" s="5">
        <v>172.65503946940066</v>
      </c>
      <c r="AP3575" s="5">
        <v>151.98228454589801</v>
      </c>
      <c r="AQ3575" s="5">
        <v>140.43081665039</v>
      </c>
      <c r="AR3575" s="5">
        <v>158.61090087890599</v>
      </c>
      <c r="AS3575" s="5">
        <v>150.3413340250647</v>
      </c>
      <c r="AT3575" s="5">
        <v>134.83197021484301</v>
      </c>
      <c r="AU3575" s="5">
        <v>132.11848449707</v>
      </c>
      <c r="AV3575" s="5">
        <v>168.65286254882801</v>
      </c>
      <c r="AW3575" s="5">
        <v>145.20110575358035</v>
      </c>
      <c r="AX3575" s="5">
        <v>138.19381713867099</v>
      </c>
      <c r="AY3575" s="5">
        <v>164.86288452148401</v>
      </c>
      <c r="AZ3575" s="5">
        <v>152.65422058105401</v>
      </c>
      <c r="BA3575" s="5">
        <v>151.90364074706966</v>
      </c>
    </row>
    <row r="3576" spans="1:53" x14ac:dyDescent="0.2">
      <c r="A3576" s="1">
        <v>3573</v>
      </c>
      <c r="B3576" s="1" t="s">
        <v>14303</v>
      </c>
      <c r="C3576" s="1" t="s">
        <v>14304</v>
      </c>
      <c r="D3576" s="1" t="s">
        <v>14305</v>
      </c>
      <c r="E3576" s="1" t="s">
        <v>14306</v>
      </c>
      <c r="F3576" s="5">
        <v>368.010162353515</v>
      </c>
      <c r="G3576" s="5">
        <v>437.96087646484301</v>
      </c>
      <c r="H3576" s="5">
        <v>396.19232177734301</v>
      </c>
      <c r="I3576" s="5">
        <v>400.72112019856701</v>
      </c>
      <c r="J3576" s="5">
        <v>417.21060180664</v>
      </c>
      <c r="K3576" s="5">
        <v>343.242584228515</v>
      </c>
      <c r="L3576" s="5">
        <v>319.12557983398398</v>
      </c>
      <c r="M3576" s="5">
        <v>359.85958862304636</v>
      </c>
      <c r="N3576" s="5">
        <v>208.80995178222599</v>
      </c>
      <c r="O3576" s="5">
        <v>199.630599975585</v>
      </c>
      <c r="P3576" s="5">
        <v>192.13247680664</v>
      </c>
      <c r="Q3576" s="5">
        <v>200.19100952148369</v>
      </c>
      <c r="R3576" s="5">
        <v>300.70346069335898</v>
      </c>
      <c r="S3576" s="5">
        <v>334.26007080078102</v>
      </c>
      <c r="T3576" s="5">
        <v>285.80859375</v>
      </c>
      <c r="U3576" s="5">
        <v>306.92404174804665</v>
      </c>
      <c r="V3576" s="5">
        <v>170.52227783203099</v>
      </c>
      <c r="W3576" s="5">
        <v>223.08331298828099</v>
      </c>
      <c r="X3576" s="5">
        <v>193.00939941406199</v>
      </c>
      <c r="Y3576" s="5">
        <v>195.53833007812466</v>
      </c>
      <c r="Z3576" s="5">
        <v>395.76348876953102</v>
      </c>
      <c r="AA3576" s="5">
        <v>388.37124633789</v>
      </c>
      <c r="AB3576" s="5">
        <v>412.90344238281199</v>
      </c>
      <c r="AC3576" s="5">
        <v>399.01272583007767</v>
      </c>
      <c r="AD3576" s="5">
        <v>513.790771484375</v>
      </c>
      <c r="AE3576" s="5">
        <v>513.759765625</v>
      </c>
      <c r="AF3576" s="5">
        <v>519.90710449218705</v>
      </c>
      <c r="AG3576" s="5">
        <v>515.81921386718739</v>
      </c>
      <c r="AH3576" s="5">
        <v>518.12371826171795</v>
      </c>
      <c r="AI3576" s="5">
        <v>487.35482788085898</v>
      </c>
      <c r="AJ3576" s="5">
        <v>493.78738403320301</v>
      </c>
      <c r="AK3576" s="5">
        <v>499.7553100585933</v>
      </c>
      <c r="AL3576" s="5">
        <v>234.32083129882801</v>
      </c>
      <c r="AM3576" s="5">
        <v>261.35858154296801</v>
      </c>
      <c r="AN3576" s="5">
        <v>272.24853515625</v>
      </c>
      <c r="AO3576" s="5">
        <v>255.97598266601531</v>
      </c>
      <c r="AP3576" s="5">
        <v>420.59732055664</v>
      </c>
      <c r="AQ3576" s="5">
        <v>428.94900512695301</v>
      </c>
      <c r="AR3576" s="5">
        <v>408.14132690429602</v>
      </c>
      <c r="AS3576" s="5">
        <v>419.22921752929636</v>
      </c>
      <c r="AT3576" s="5">
        <v>403.06356811523398</v>
      </c>
      <c r="AU3576" s="5">
        <v>409.591064453125</v>
      </c>
      <c r="AV3576" s="5">
        <v>410.08108520507801</v>
      </c>
      <c r="AW3576" s="5">
        <v>407.5785725911457</v>
      </c>
      <c r="AX3576" s="5">
        <v>282.85485839843699</v>
      </c>
      <c r="AY3576" s="5">
        <v>285.597900390625</v>
      </c>
      <c r="AZ3576" s="5">
        <v>285.74703979492102</v>
      </c>
      <c r="BA3576" s="5">
        <v>284.73326619466098</v>
      </c>
    </row>
    <row r="3577" spans="1:53" x14ac:dyDescent="0.2">
      <c r="A3577" s="1">
        <v>3574</v>
      </c>
      <c r="B3577" s="1" t="s">
        <v>14307</v>
      </c>
      <c r="C3577" s="1" t="s">
        <v>14308</v>
      </c>
      <c r="D3577" s="1" t="s">
        <v>14309</v>
      </c>
      <c r="E3577" s="1" t="s">
        <v>14310</v>
      </c>
      <c r="F3577" s="5">
        <v>238.491607666015</v>
      </c>
      <c r="G3577" s="5">
        <v>274.51818847656199</v>
      </c>
      <c r="H3577" s="5">
        <v>238.29745483398401</v>
      </c>
      <c r="I3577" s="5">
        <v>250.43575032552033</v>
      </c>
      <c r="J3577" s="5">
        <v>276.29690551757801</v>
      </c>
      <c r="K3577" s="5">
        <v>209.61656188964801</v>
      </c>
      <c r="L3577" s="5">
        <v>241.864974975585</v>
      </c>
      <c r="M3577" s="5">
        <v>242.59281412760367</v>
      </c>
      <c r="N3577" s="5">
        <v>365.96881103515602</v>
      </c>
      <c r="O3577" s="5">
        <v>399.64303588867102</v>
      </c>
      <c r="P3577" s="5">
        <v>429.441162109375</v>
      </c>
      <c r="Q3577" s="5">
        <v>398.35100301106735</v>
      </c>
      <c r="R3577" s="5">
        <v>249.55731201171801</v>
      </c>
      <c r="S3577" s="5">
        <v>257.448486328125</v>
      </c>
      <c r="T3577" s="5">
        <v>266.18734741210898</v>
      </c>
      <c r="U3577" s="5">
        <v>257.73104858398398</v>
      </c>
      <c r="V3577" s="5">
        <v>324.07751464843699</v>
      </c>
      <c r="W3577" s="5">
        <v>338.58737182617102</v>
      </c>
      <c r="X3577" s="5">
        <v>263.37741088867102</v>
      </c>
      <c r="Y3577" s="5">
        <v>308.68076578775964</v>
      </c>
      <c r="Z3577" s="5">
        <v>247.68322753906199</v>
      </c>
      <c r="AA3577" s="5">
        <v>296.29763793945301</v>
      </c>
      <c r="AB3577" s="5">
        <v>248.55125427246</v>
      </c>
      <c r="AC3577" s="5">
        <v>264.17737325032499</v>
      </c>
      <c r="AD3577" s="5">
        <v>261.88394165039</v>
      </c>
      <c r="AE3577" s="5">
        <v>279.82711791992102</v>
      </c>
      <c r="AF3577" s="5">
        <v>251.70915222167901</v>
      </c>
      <c r="AG3577" s="5">
        <v>264.47340393066332</v>
      </c>
      <c r="AH3577" s="5">
        <v>221.81947326660099</v>
      </c>
      <c r="AI3577" s="5">
        <v>253.118408203125</v>
      </c>
      <c r="AJ3577" s="5">
        <v>213.67085266113199</v>
      </c>
      <c r="AK3577" s="5">
        <v>229.53624471028601</v>
      </c>
      <c r="AL3577" s="5">
        <v>315.65954589843699</v>
      </c>
      <c r="AM3577" s="5">
        <v>311.26766967773398</v>
      </c>
      <c r="AN3577" s="5">
        <v>349.90780639648398</v>
      </c>
      <c r="AO3577" s="5">
        <v>325.61167399088498</v>
      </c>
      <c r="AP3577" s="5">
        <v>246.95407104492099</v>
      </c>
      <c r="AQ3577" s="5">
        <v>273.39468383789</v>
      </c>
      <c r="AR3577" s="5">
        <v>267.30465698242102</v>
      </c>
      <c r="AS3577" s="5">
        <v>262.5511372884107</v>
      </c>
      <c r="AT3577" s="5">
        <v>326.22137451171801</v>
      </c>
      <c r="AU3577" s="5">
        <v>313.78179931640602</v>
      </c>
      <c r="AV3577" s="5">
        <v>235.03497314453099</v>
      </c>
      <c r="AW3577" s="5">
        <v>291.67938232421835</v>
      </c>
      <c r="AX3577" s="5">
        <v>292.95349121093699</v>
      </c>
      <c r="AY3577" s="5">
        <v>236.68835449218699</v>
      </c>
      <c r="AZ3577" s="5">
        <v>272.8935546875</v>
      </c>
      <c r="BA3577" s="5">
        <v>267.51180013020797</v>
      </c>
    </row>
    <row r="3578" spans="1:53" x14ac:dyDescent="0.2">
      <c r="A3578" s="1">
        <v>3575</v>
      </c>
      <c r="B3578" s="1" t="s">
        <v>14311</v>
      </c>
      <c r="C3578" s="1" t="s">
        <v>14312</v>
      </c>
      <c r="D3578" s="1" t="s">
        <v>14313</v>
      </c>
      <c r="E3578" s="1" t="s">
        <v>14314</v>
      </c>
      <c r="F3578" s="5">
        <v>772.00280761718705</v>
      </c>
      <c r="G3578" s="5">
        <v>803.12878417968705</v>
      </c>
      <c r="H3578" s="5">
        <v>771.51165771484295</v>
      </c>
      <c r="I3578" s="5">
        <v>782.21441650390568</v>
      </c>
      <c r="J3578" s="5">
        <v>770.68505859375</v>
      </c>
      <c r="K3578" s="5">
        <v>811.685302734375</v>
      </c>
      <c r="L3578" s="5">
        <v>749.78356933593705</v>
      </c>
      <c r="M3578" s="5">
        <v>777.38464355468739</v>
      </c>
      <c r="N3578" s="5">
        <v>735.66326904296795</v>
      </c>
      <c r="O3578" s="5">
        <v>744.92535400390602</v>
      </c>
      <c r="P3578" s="5">
        <v>666.71746826171795</v>
      </c>
      <c r="Q3578" s="5">
        <v>715.76869710286394</v>
      </c>
      <c r="R3578" s="5">
        <v>735.21478271484295</v>
      </c>
      <c r="S3578" s="5">
        <v>762.108154296875</v>
      </c>
      <c r="T3578" s="5">
        <v>727.21673583984295</v>
      </c>
      <c r="U3578" s="5">
        <v>741.51322428385356</v>
      </c>
      <c r="V3578" s="5">
        <v>974.68347167968705</v>
      </c>
      <c r="W3578" s="5">
        <v>1147.548828125</v>
      </c>
      <c r="X3578" s="5">
        <v>1156.62524414062</v>
      </c>
      <c r="Y3578" s="5">
        <v>1092.9525146484357</v>
      </c>
      <c r="Z3578" s="5">
        <v>1075.45422363281</v>
      </c>
      <c r="AA3578" s="5">
        <v>1009.19793701171</v>
      </c>
      <c r="AB3578" s="5">
        <v>935.674560546875</v>
      </c>
      <c r="AC3578" s="5">
        <v>1006.775573730465</v>
      </c>
      <c r="AD3578" s="5">
        <v>930.76739501953102</v>
      </c>
      <c r="AE3578" s="5">
        <v>1057.41247558593</v>
      </c>
      <c r="AF3578" s="5">
        <v>1083.18310546875</v>
      </c>
      <c r="AG3578" s="5">
        <v>1023.7876586914036</v>
      </c>
      <c r="AH3578" s="5">
        <v>1054.70629882812</v>
      </c>
      <c r="AI3578" s="5">
        <v>952.15478515625</v>
      </c>
      <c r="AJ3578" s="5">
        <v>965.80828857421795</v>
      </c>
      <c r="AK3578" s="5">
        <v>990.88979085286257</v>
      </c>
      <c r="AL3578" s="5">
        <v>722.87390136718705</v>
      </c>
      <c r="AM3578" s="5">
        <v>711.08984375</v>
      </c>
      <c r="AN3578" s="5">
        <v>843.73358154296795</v>
      </c>
      <c r="AO3578" s="5">
        <v>759.23244222005167</v>
      </c>
      <c r="AP3578" s="5">
        <v>657.38464355468705</v>
      </c>
      <c r="AQ3578" s="5">
        <v>659.16717529296795</v>
      </c>
      <c r="AR3578" s="5">
        <v>711.07604980468705</v>
      </c>
      <c r="AS3578" s="5">
        <v>675.87595621744731</v>
      </c>
      <c r="AT3578" s="5">
        <v>1199.29772949218</v>
      </c>
      <c r="AU3578" s="5">
        <v>1038.01879882812</v>
      </c>
      <c r="AV3578" s="5">
        <v>1439.64416503906</v>
      </c>
      <c r="AW3578" s="5">
        <v>1225.6535644531198</v>
      </c>
      <c r="AX3578" s="5">
        <v>1033.23742675781</v>
      </c>
      <c r="AY3578" s="5">
        <v>1027.6796875</v>
      </c>
      <c r="AZ3578" s="5">
        <v>1018.00036621093</v>
      </c>
      <c r="BA3578" s="5">
        <v>1026.3058268229133</v>
      </c>
    </row>
    <row r="3579" spans="1:53" x14ac:dyDescent="0.2">
      <c r="A3579" s="1">
        <v>3576</v>
      </c>
      <c r="B3579" s="1" t="s">
        <v>14315</v>
      </c>
      <c r="C3579" s="1" t="s">
        <v>14316</v>
      </c>
      <c r="D3579" s="1" t="s">
        <v>14317</v>
      </c>
      <c r="E3579" s="1" t="s">
        <v>14318</v>
      </c>
      <c r="F3579" s="5">
        <v>221.87753295898401</v>
      </c>
      <c r="G3579" s="5">
        <v>224.59709167480401</v>
      </c>
      <c r="H3579" s="5">
        <v>228.677474975585</v>
      </c>
      <c r="I3579" s="5">
        <v>225.05069986979103</v>
      </c>
      <c r="J3579" s="5">
        <v>208.71389770507801</v>
      </c>
      <c r="K3579" s="5">
        <v>199.931884765625</v>
      </c>
      <c r="L3579" s="5">
        <v>200.11848449707</v>
      </c>
      <c r="M3579" s="5">
        <v>202.92142232259098</v>
      </c>
      <c r="N3579" s="5">
        <v>413.15386962890602</v>
      </c>
      <c r="O3579" s="5">
        <v>402.72653198242102</v>
      </c>
      <c r="P3579" s="5">
        <v>399.52999877929602</v>
      </c>
      <c r="Q3579" s="5">
        <v>405.13680013020763</v>
      </c>
      <c r="R3579" s="5">
        <v>240.50885009765599</v>
      </c>
      <c r="S3579" s="5">
        <v>232.323486328125</v>
      </c>
      <c r="T3579" s="5">
        <v>249.547927856445</v>
      </c>
      <c r="U3579" s="5">
        <v>240.79342142740867</v>
      </c>
      <c r="V3579" s="5">
        <v>254.13587951660099</v>
      </c>
      <c r="W3579" s="5">
        <v>246.86627197265599</v>
      </c>
      <c r="X3579" s="5">
        <v>247.43072509765599</v>
      </c>
      <c r="Y3579" s="5">
        <v>249.477625528971</v>
      </c>
      <c r="Z3579" s="5">
        <v>241.62754821777301</v>
      </c>
      <c r="AA3579" s="5">
        <v>240.530014038085</v>
      </c>
      <c r="AB3579" s="5">
        <v>228.81976318359301</v>
      </c>
      <c r="AC3579" s="5">
        <v>236.99244181315035</v>
      </c>
      <c r="AD3579" s="5">
        <v>272.083740234375</v>
      </c>
      <c r="AE3579" s="5">
        <v>273.3056640625</v>
      </c>
      <c r="AF3579" s="5">
        <v>256.68469238281199</v>
      </c>
      <c r="AG3579" s="5">
        <v>267.35803222656233</v>
      </c>
      <c r="AH3579" s="5">
        <v>272.67642211914</v>
      </c>
      <c r="AI3579" s="5">
        <v>268.03170776367102</v>
      </c>
      <c r="AJ3579" s="5">
        <v>270.358642578125</v>
      </c>
      <c r="AK3579" s="5">
        <v>270.35559082031199</v>
      </c>
      <c r="AL3579" s="5">
        <v>383.39169311523398</v>
      </c>
      <c r="AM3579" s="5">
        <v>383.584381103515</v>
      </c>
      <c r="AN3579" s="5">
        <v>385.09042358398398</v>
      </c>
      <c r="AO3579" s="5">
        <v>384.02216593424436</v>
      </c>
      <c r="AP3579" s="5">
        <v>281.35275268554602</v>
      </c>
      <c r="AQ3579" s="5">
        <v>274.28887939453102</v>
      </c>
      <c r="AR3579" s="5">
        <v>284.84875488281199</v>
      </c>
      <c r="AS3579" s="5">
        <v>280.16346232096299</v>
      </c>
      <c r="AT3579" s="5">
        <v>270.63244628906199</v>
      </c>
      <c r="AU3579" s="5">
        <v>326.35406494140602</v>
      </c>
      <c r="AV3579" s="5">
        <v>269.47195434570301</v>
      </c>
      <c r="AW3579" s="5">
        <v>288.81948852539034</v>
      </c>
      <c r="AX3579" s="5">
        <v>264.51510620117102</v>
      </c>
      <c r="AY3579" s="5">
        <v>274.31997680664</v>
      </c>
      <c r="AZ3579" s="5">
        <v>265.45635986328102</v>
      </c>
      <c r="BA3579" s="5">
        <v>268.09714762369737</v>
      </c>
    </row>
    <row r="3580" spans="1:53" x14ac:dyDescent="0.2">
      <c r="A3580" s="1">
        <v>3577</v>
      </c>
      <c r="B3580" s="1" t="s">
        <v>14319</v>
      </c>
      <c r="C3580" s="1" t="s">
        <v>14320</v>
      </c>
      <c r="D3580" s="1" t="s">
        <v>14321</v>
      </c>
      <c r="E3580" s="1" t="s">
        <v>14322</v>
      </c>
      <c r="F3580" s="5">
        <v>186.07017517089801</v>
      </c>
      <c r="G3580" s="5">
        <v>172.20329284667901</v>
      </c>
      <c r="H3580" s="5">
        <v>145.10818481445301</v>
      </c>
      <c r="I3580" s="5">
        <v>167.79388427734332</v>
      </c>
      <c r="J3580" s="5">
        <v>159.30503845214801</v>
      </c>
      <c r="K3580" s="5">
        <v>183.759353637695</v>
      </c>
      <c r="L3580" s="5">
        <v>174.57254028320301</v>
      </c>
      <c r="M3580" s="5">
        <v>172.54564412434866</v>
      </c>
      <c r="N3580" s="5">
        <v>186.56503295898401</v>
      </c>
      <c r="O3580" s="5">
        <v>184.54747009277301</v>
      </c>
      <c r="P3580" s="5">
        <v>170.61380004882801</v>
      </c>
      <c r="Q3580" s="5">
        <v>180.57543436686169</v>
      </c>
      <c r="R3580" s="5">
        <v>188.706939697265</v>
      </c>
      <c r="S3580" s="5">
        <v>169.77392578125</v>
      </c>
      <c r="T3580" s="5">
        <v>184.46406555175699</v>
      </c>
      <c r="U3580" s="5">
        <v>180.98164367675733</v>
      </c>
      <c r="V3580" s="5">
        <v>137.24540710449199</v>
      </c>
      <c r="W3580" s="5">
        <v>199.61257934570301</v>
      </c>
      <c r="X3580" s="5">
        <v>169.15341186523401</v>
      </c>
      <c r="Y3580" s="5">
        <v>168.67046610514299</v>
      </c>
      <c r="Z3580" s="5">
        <v>153.65049743652301</v>
      </c>
      <c r="AA3580" s="5">
        <v>158.04754638671801</v>
      </c>
      <c r="AB3580" s="5">
        <v>156.52488708496</v>
      </c>
      <c r="AC3580" s="5">
        <v>156.07431030273369</v>
      </c>
      <c r="AD3580" s="5">
        <v>104.065635681152</v>
      </c>
      <c r="AE3580" s="5">
        <v>138.02362060546801</v>
      </c>
      <c r="AF3580" s="5">
        <v>129.25543212890599</v>
      </c>
      <c r="AG3580" s="5">
        <v>123.78156280517533</v>
      </c>
      <c r="AH3580" s="5">
        <v>146.07791137695301</v>
      </c>
      <c r="AI3580" s="5">
        <v>128.79684448242099</v>
      </c>
      <c r="AJ3580" s="5">
        <v>149.33070373535099</v>
      </c>
      <c r="AK3580" s="5">
        <v>141.40181986490833</v>
      </c>
      <c r="AL3580" s="5">
        <v>167.623275756835</v>
      </c>
      <c r="AM3580" s="5">
        <v>191.534744262695</v>
      </c>
      <c r="AN3580" s="5">
        <v>186.29397583007801</v>
      </c>
      <c r="AO3580" s="5">
        <v>181.81733194986933</v>
      </c>
      <c r="AP3580" s="5">
        <v>140.69396972656199</v>
      </c>
      <c r="AQ3580" s="5">
        <v>141.78974914550699</v>
      </c>
      <c r="AR3580" s="5">
        <v>156.57958984375</v>
      </c>
      <c r="AS3580" s="5">
        <v>146.35443623860633</v>
      </c>
      <c r="AT3580" s="5">
        <v>173.20442199707</v>
      </c>
      <c r="AU3580" s="5">
        <v>139.22569274902301</v>
      </c>
      <c r="AV3580" s="5">
        <v>120.94733428955</v>
      </c>
      <c r="AW3580" s="5">
        <v>144.45914967854767</v>
      </c>
      <c r="AX3580" s="5">
        <v>193.896240234375</v>
      </c>
      <c r="AY3580" s="5">
        <v>148.67720031738199</v>
      </c>
      <c r="AZ3580" s="5">
        <v>158.15472412109301</v>
      </c>
      <c r="BA3580" s="5">
        <v>166.90938822428333</v>
      </c>
    </row>
    <row r="3581" spans="1:53" x14ac:dyDescent="0.2">
      <c r="A3581" s="1">
        <v>3578</v>
      </c>
      <c r="B3581" s="1" t="s">
        <v>14323</v>
      </c>
      <c r="C3581" s="1" t="s">
        <v>14324</v>
      </c>
      <c r="D3581" s="1" t="s">
        <v>14325</v>
      </c>
      <c r="E3581" s="1" t="s">
        <v>14326</v>
      </c>
      <c r="F3581" s="5">
        <v>41.292148590087798</v>
      </c>
      <c r="G3581" s="5">
        <v>37.9882202148437</v>
      </c>
      <c r="H3581" s="5">
        <v>26.763435363769499</v>
      </c>
      <c r="I3581" s="5">
        <v>35.347934722900334</v>
      </c>
      <c r="J3581" s="5">
        <v>30.719768524169901</v>
      </c>
      <c r="K3581" s="5">
        <v>37.098728179931598</v>
      </c>
      <c r="L3581" s="5">
        <v>28.227403640746999</v>
      </c>
      <c r="M3581" s="5">
        <v>32.015300114949504</v>
      </c>
      <c r="N3581" s="5">
        <v>64.638343811035099</v>
      </c>
      <c r="O3581" s="5">
        <v>57.420860290527301</v>
      </c>
      <c r="P3581" s="5">
        <v>83.013099670410099</v>
      </c>
      <c r="Q3581" s="5">
        <v>68.357434590657491</v>
      </c>
      <c r="R3581" s="5">
        <v>28.857912063598601</v>
      </c>
      <c r="S3581" s="5">
        <v>24.171892166137599</v>
      </c>
      <c r="T3581" s="5">
        <v>17.011495590209901</v>
      </c>
      <c r="U3581" s="5">
        <v>23.347099939982034</v>
      </c>
      <c r="V3581" s="5">
        <v>28.920263290405199</v>
      </c>
      <c r="W3581" s="5">
        <v>32.515701293945298</v>
      </c>
      <c r="X3581" s="5">
        <v>31.662660598754801</v>
      </c>
      <c r="Y3581" s="5">
        <v>31.032875061035099</v>
      </c>
      <c r="Z3581" s="5">
        <v>31.710594177246001</v>
      </c>
      <c r="AA3581" s="5">
        <v>22.4894485473632</v>
      </c>
      <c r="AB3581" s="5">
        <v>37.672863006591797</v>
      </c>
      <c r="AC3581" s="5">
        <v>30.624301910400334</v>
      </c>
      <c r="AD3581" s="5">
        <v>39.738903045654297</v>
      </c>
      <c r="AE3581" s="5">
        <v>14.838965415954499</v>
      </c>
      <c r="AF3581" s="5">
        <v>23.3989543914794</v>
      </c>
      <c r="AG3581" s="5">
        <v>25.992274284362733</v>
      </c>
      <c r="AH3581" s="5">
        <v>23.580509185791001</v>
      </c>
      <c r="AI3581" s="5">
        <v>26.630058288574201</v>
      </c>
      <c r="AJ3581" s="5">
        <v>34.368068695068303</v>
      </c>
      <c r="AK3581" s="5">
        <v>28.192878723144503</v>
      </c>
      <c r="AL3581" s="5">
        <v>20.5824470520019</v>
      </c>
      <c r="AM3581" s="5">
        <v>30.6326370239257</v>
      </c>
      <c r="AN3581" s="5">
        <v>26.288906097412099</v>
      </c>
      <c r="AO3581" s="5">
        <v>25.834663391113235</v>
      </c>
      <c r="AP3581" s="5">
        <v>16.292879104614201</v>
      </c>
      <c r="AQ3581" s="5">
        <v>28.131685256958001</v>
      </c>
      <c r="AR3581" s="5">
        <v>18.478467941284102</v>
      </c>
      <c r="AS3581" s="5">
        <v>20.967677434285434</v>
      </c>
      <c r="AT3581" s="5">
        <v>23.807302474975501</v>
      </c>
      <c r="AU3581" s="5">
        <v>19.6349163055419</v>
      </c>
      <c r="AV3581" s="5">
        <v>43.723526000976499</v>
      </c>
      <c r="AW3581" s="5">
        <v>29.055248260497965</v>
      </c>
      <c r="AX3581" s="5">
        <v>21.6544685363769</v>
      </c>
      <c r="AY3581" s="5">
        <v>28.175388336181602</v>
      </c>
      <c r="AZ3581" s="5">
        <v>20.308965682983398</v>
      </c>
      <c r="BA3581" s="5">
        <v>23.379607518513968</v>
      </c>
    </row>
    <row r="3582" spans="1:53" x14ac:dyDescent="0.2">
      <c r="A3582" s="1">
        <v>3579</v>
      </c>
      <c r="B3582" s="1" t="s">
        <v>14327</v>
      </c>
      <c r="C3582" s="1" t="s">
        <v>14328</v>
      </c>
      <c r="D3582" s="1" t="s">
        <v>14329</v>
      </c>
      <c r="E3582" s="1" t="s">
        <v>14330</v>
      </c>
      <c r="F3582" s="5">
        <v>308.87512207031199</v>
      </c>
      <c r="G3582" s="5">
        <v>258.79519653320301</v>
      </c>
      <c r="H3582" s="5">
        <v>264.092529296875</v>
      </c>
      <c r="I3582" s="5">
        <v>277.25428263346333</v>
      </c>
      <c r="J3582" s="5">
        <v>406.864013671875</v>
      </c>
      <c r="K3582" s="5">
        <v>264.20962524414</v>
      </c>
      <c r="L3582" s="5">
        <v>302.504302978515</v>
      </c>
      <c r="M3582" s="5">
        <v>324.52598063150998</v>
      </c>
      <c r="N3582" s="5">
        <v>85.183418273925696</v>
      </c>
      <c r="O3582" s="5">
        <v>55.807548522949197</v>
      </c>
      <c r="P3582" s="5">
        <v>66.081626892089801</v>
      </c>
      <c r="Q3582" s="5">
        <v>69.024197896321553</v>
      </c>
      <c r="R3582" s="5">
        <v>106.576133728027</v>
      </c>
      <c r="S3582" s="5">
        <v>103.84415435791</v>
      </c>
      <c r="T3582" s="5">
        <v>88.643615722656193</v>
      </c>
      <c r="U3582" s="5">
        <v>99.687967936197722</v>
      </c>
      <c r="V3582" s="5">
        <v>157.71559143066401</v>
      </c>
      <c r="W3582" s="5">
        <v>199.89852905273401</v>
      </c>
      <c r="X3582" s="5">
        <v>174.97657775878901</v>
      </c>
      <c r="Y3582" s="5">
        <v>177.53023274739567</v>
      </c>
      <c r="Z3582" s="5">
        <v>344.37823486328102</v>
      </c>
      <c r="AA3582" s="5">
        <v>336.53662109375</v>
      </c>
      <c r="AB3582" s="5">
        <v>348.41781616210898</v>
      </c>
      <c r="AC3582" s="5">
        <v>343.11089070637996</v>
      </c>
      <c r="AD3582" s="5">
        <v>587.59063720703102</v>
      </c>
      <c r="AE3582" s="5">
        <v>545.56921386718705</v>
      </c>
      <c r="AF3582" s="5">
        <v>538.41168212890602</v>
      </c>
      <c r="AG3582" s="5">
        <v>557.19051106770803</v>
      </c>
      <c r="AH3582" s="5">
        <v>585.027587890625</v>
      </c>
      <c r="AI3582" s="5">
        <v>571.99188232421795</v>
      </c>
      <c r="AJ3582" s="5">
        <v>549.5693359375</v>
      </c>
      <c r="AK3582" s="5">
        <v>568.86293538411428</v>
      </c>
      <c r="AL3582" s="5">
        <v>312.70233154296801</v>
      </c>
      <c r="AM3582" s="5">
        <v>348.377838134765</v>
      </c>
      <c r="AN3582" s="5">
        <v>344.117095947265</v>
      </c>
      <c r="AO3582" s="5">
        <v>335.06575520833263</v>
      </c>
      <c r="AP3582" s="5">
        <v>440.80252075195301</v>
      </c>
      <c r="AQ3582" s="5">
        <v>450.16079711914</v>
      </c>
      <c r="AR3582" s="5">
        <v>528.95037841796795</v>
      </c>
      <c r="AS3582" s="5">
        <v>473.30456542968705</v>
      </c>
      <c r="AT3582" s="5">
        <v>358.20306396484301</v>
      </c>
      <c r="AU3582" s="5">
        <v>349.22006225585898</v>
      </c>
      <c r="AV3582" s="5">
        <v>409.675201416015</v>
      </c>
      <c r="AW3582" s="5">
        <v>372.366109212239</v>
      </c>
      <c r="AX3582" s="5">
        <v>662.64715576171795</v>
      </c>
      <c r="AY3582" s="5">
        <v>581.748779296875</v>
      </c>
      <c r="AZ3582" s="5">
        <v>679.994384765625</v>
      </c>
      <c r="BA3582" s="5">
        <v>641.46343994140591</v>
      </c>
    </row>
    <row r="3583" spans="1:53" x14ac:dyDescent="0.2">
      <c r="A3583" s="1">
        <v>3580</v>
      </c>
      <c r="B3583" s="1" t="s">
        <v>14331</v>
      </c>
      <c r="C3583" s="1" t="s">
        <v>14332</v>
      </c>
      <c r="D3583" s="1" t="s">
        <v>14333</v>
      </c>
      <c r="E3583" s="1" t="s">
        <v>14334</v>
      </c>
      <c r="F3583" s="5">
        <v>103.13377380371</v>
      </c>
      <c r="G3583" s="5">
        <v>93.483985900878906</v>
      </c>
      <c r="H3583" s="5">
        <v>126.38356018066401</v>
      </c>
      <c r="I3583" s="5">
        <v>107.66710662841763</v>
      </c>
      <c r="J3583" s="5">
        <v>94.087722778320298</v>
      </c>
      <c r="K3583" s="5">
        <v>93.519561767578097</v>
      </c>
      <c r="L3583" s="5">
        <v>87.552787780761705</v>
      </c>
      <c r="M3583" s="5">
        <v>91.720024108886705</v>
      </c>
      <c r="N3583" s="5">
        <v>126.81516265869099</v>
      </c>
      <c r="O3583" s="5">
        <v>121.055938720703</v>
      </c>
      <c r="P3583" s="5">
        <v>126.53883361816401</v>
      </c>
      <c r="Q3583" s="5">
        <v>124.80331166585268</v>
      </c>
      <c r="R3583" s="5">
        <v>107.12403869628901</v>
      </c>
      <c r="S3583" s="5">
        <v>104.72956085205</v>
      </c>
      <c r="T3583" s="5">
        <v>110.99899291992099</v>
      </c>
      <c r="U3583" s="5">
        <v>107.61753082275334</v>
      </c>
      <c r="V3583" s="5">
        <v>93.254501342773395</v>
      </c>
      <c r="W3583" s="5">
        <v>90.354804992675696</v>
      </c>
      <c r="X3583" s="5">
        <v>88.140251159667898</v>
      </c>
      <c r="Y3583" s="5">
        <v>90.583185831705677</v>
      </c>
      <c r="Z3583" s="5">
        <v>96.776939392089801</v>
      </c>
      <c r="AA3583" s="5">
        <v>90.478759765625</v>
      </c>
      <c r="AB3583" s="5">
        <v>99.286308288574205</v>
      </c>
      <c r="AC3583" s="5">
        <v>95.51400248209633</v>
      </c>
      <c r="AD3583" s="5">
        <v>119.701400756835</v>
      </c>
      <c r="AE3583" s="5">
        <v>128.97850036621</v>
      </c>
      <c r="AF3583" s="5">
        <v>113.55004119873</v>
      </c>
      <c r="AG3583" s="5">
        <v>120.74331410725834</v>
      </c>
      <c r="AH3583" s="5">
        <v>113.283363342285</v>
      </c>
      <c r="AI3583" s="5">
        <v>116.080856323242</v>
      </c>
      <c r="AJ3583" s="5">
        <v>117.02422332763599</v>
      </c>
      <c r="AK3583" s="5">
        <v>115.46281433105433</v>
      </c>
      <c r="AL3583" s="5">
        <v>109.096076965332</v>
      </c>
      <c r="AM3583" s="5">
        <v>116.557472229003</v>
      </c>
      <c r="AN3583" s="5">
        <v>131.70597839355401</v>
      </c>
      <c r="AO3583" s="5">
        <v>119.11984252929635</v>
      </c>
      <c r="AP3583" s="5">
        <v>101.32721710205</v>
      </c>
      <c r="AQ3583" s="5">
        <v>105.247848510742</v>
      </c>
      <c r="AR3583" s="5">
        <v>102.09285736083901</v>
      </c>
      <c r="AS3583" s="5">
        <v>102.889307657877</v>
      </c>
      <c r="AT3583" s="5">
        <v>123.477233886718</v>
      </c>
      <c r="AU3583" s="5">
        <v>119.87834167480401</v>
      </c>
      <c r="AV3583" s="5">
        <v>105.77023315429599</v>
      </c>
      <c r="AW3583" s="5">
        <v>116.37526957193934</v>
      </c>
      <c r="AX3583" s="5">
        <v>107.93408203125</v>
      </c>
      <c r="AY3583" s="5">
        <v>117.091659545898</v>
      </c>
      <c r="AZ3583" s="5">
        <v>111.47100830078099</v>
      </c>
      <c r="BA3583" s="5">
        <v>112.16558329264301</v>
      </c>
    </row>
    <row r="3584" spans="1:53" x14ac:dyDescent="0.2">
      <c r="A3584" s="1">
        <v>3581</v>
      </c>
      <c r="B3584" s="1" t="s">
        <v>14335</v>
      </c>
      <c r="C3584" s="1" t="s">
        <v>14336</v>
      </c>
      <c r="D3584" s="1" t="s">
        <v>14337</v>
      </c>
      <c r="E3584" s="1" t="s">
        <v>14338</v>
      </c>
      <c r="F3584" s="5">
        <v>81.150794982910099</v>
      </c>
      <c r="G3584" s="5">
        <v>121.953689575195</v>
      </c>
      <c r="H3584" s="5">
        <v>143.80186462402301</v>
      </c>
      <c r="I3584" s="5">
        <v>115.63544972737604</v>
      </c>
      <c r="J3584" s="5">
        <v>202.14143371582</v>
      </c>
      <c r="K3584" s="5">
        <v>136.96405029296801</v>
      </c>
      <c r="L3584" s="5">
        <v>119.739944458007</v>
      </c>
      <c r="M3584" s="5">
        <v>152.94847615559834</v>
      </c>
      <c r="N3584" s="5">
        <v>211.63702392578099</v>
      </c>
      <c r="O3584" s="5">
        <v>208.69047546386699</v>
      </c>
      <c r="P3584" s="5">
        <v>238.28704833984301</v>
      </c>
      <c r="Q3584" s="5">
        <v>219.53818257649701</v>
      </c>
      <c r="R3584" s="5">
        <v>89.639556884765597</v>
      </c>
      <c r="S3584" s="5">
        <v>99.931610107421804</v>
      </c>
      <c r="T3584" s="5">
        <v>125.299934387207</v>
      </c>
      <c r="U3584" s="5">
        <v>104.95703379313147</v>
      </c>
      <c r="V3584" s="5">
        <v>138.66052246093699</v>
      </c>
      <c r="W3584" s="5">
        <v>145.93882751464801</v>
      </c>
      <c r="X3584" s="5">
        <v>128.13482666015599</v>
      </c>
      <c r="Y3584" s="5">
        <v>137.57805887858035</v>
      </c>
      <c r="Z3584" s="5">
        <v>133.67213439941401</v>
      </c>
      <c r="AA3584" s="5">
        <v>115.05435180664</v>
      </c>
      <c r="AB3584" s="5">
        <v>109.628211975097</v>
      </c>
      <c r="AC3584" s="5">
        <v>119.45156606038366</v>
      </c>
      <c r="AD3584" s="5">
        <v>150.062728881835</v>
      </c>
      <c r="AE3584" s="5">
        <v>126.58558654785099</v>
      </c>
      <c r="AF3584" s="5">
        <v>137.44821166992099</v>
      </c>
      <c r="AG3584" s="5">
        <v>138.03217569986899</v>
      </c>
      <c r="AH3584" s="5">
        <v>166.27191162109301</v>
      </c>
      <c r="AI3584" s="5">
        <v>118.29189300537099</v>
      </c>
      <c r="AJ3584" s="5">
        <v>126.96785736083901</v>
      </c>
      <c r="AK3584" s="5">
        <v>137.17722066243434</v>
      </c>
      <c r="AL3584" s="5">
        <v>148.45429992675699</v>
      </c>
      <c r="AM3584" s="5">
        <v>176.32826232910099</v>
      </c>
      <c r="AN3584" s="5">
        <v>173.99539184570301</v>
      </c>
      <c r="AO3584" s="5">
        <v>166.25931803385367</v>
      </c>
      <c r="AP3584" s="5">
        <v>109.646438598632</v>
      </c>
      <c r="AQ3584" s="5">
        <v>111.06450653076099</v>
      </c>
      <c r="AR3584" s="5">
        <v>119.37188720703099</v>
      </c>
      <c r="AS3584" s="5">
        <v>113.36094411214133</v>
      </c>
      <c r="AT3584" s="5">
        <v>186.10092163085901</v>
      </c>
      <c r="AU3584" s="5">
        <v>201.98048400878901</v>
      </c>
      <c r="AV3584" s="5">
        <v>172.55860900878901</v>
      </c>
      <c r="AW3584" s="5">
        <v>186.88000488281236</v>
      </c>
      <c r="AX3584" s="5">
        <v>151.18417358398401</v>
      </c>
      <c r="AY3584" s="5">
        <v>127.436767578125</v>
      </c>
      <c r="AZ3584" s="5">
        <v>125.14747619628901</v>
      </c>
      <c r="BA3584" s="5">
        <v>134.58947245279936</v>
      </c>
    </row>
    <row r="3585" spans="1:53" x14ac:dyDescent="0.2">
      <c r="A3585" s="1">
        <v>3582</v>
      </c>
      <c r="B3585" s="1" t="s">
        <v>14339</v>
      </c>
      <c r="C3585" s="1" t="s">
        <v>14340</v>
      </c>
      <c r="D3585" s="1" t="s">
        <v>14341</v>
      </c>
      <c r="E3585" s="1" t="s">
        <v>14342</v>
      </c>
      <c r="F3585" s="5">
        <v>1345.74438476562</v>
      </c>
      <c r="G3585" s="5">
        <v>1393.6748046875</v>
      </c>
      <c r="H3585" s="5">
        <v>1241.46875</v>
      </c>
      <c r="I3585" s="5">
        <v>1326.9626464843734</v>
      </c>
      <c r="J3585" s="5">
        <v>1348.2978515625</v>
      </c>
      <c r="K3585" s="5">
        <v>1327.00390625</v>
      </c>
      <c r="L3585" s="5">
        <v>1334.12097167968</v>
      </c>
      <c r="M3585" s="5">
        <v>1336.47424316406</v>
      </c>
      <c r="N3585" s="5">
        <v>1302.37915039062</v>
      </c>
      <c r="O3585" s="5">
        <v>1302.66662597656</v>
      </c>
      <c r="P3585" s="5">
        <v>1253.62170410156</v>
      </c>
      <c r="Q3585" s="5">
        <v>1286.2224934895801</v>
      </c>
      <c r="R3585" s="5">
        <v>1333.30529785156</v>
      </c>
      <c r="S3585" s="5">
        <v>1344.72924804687</v>
      </c>
      <c r="T3585" s="5">
        <v>1315.20483398437</v>
      </c>
      <c r="U3585" s="5">
        <v>1331.0797932942667</v>
      </c>
      <c r="V3585" s="5">
        <v>1634.26538085937</v>
      </c>
      <c r="W3585" s="5">
        <v>1659.35400390625</v>
      </c>
      <c r="X3585" s="5">
        <v>1716.4814453125</v>
      </c>
      <c r="Y3585" s="5">
        <v>1670.0336100260399</v>
      </c>
      <c r="Z3585" s="5">
        <v>1544.13452148437</v>
      </c>
      <c r="AA3585" s="5">
        <v>1468.52307128906</v>
      </c>
      <c r="AB3585" s="5">
        <v>1466.50964355468</v>
      </c>
      <c r="AC3585" s="5">
        <v>1493.0557454427035</v>
      </c>
      <c r="AD3585" s="5">
        <v>1584.84155273437</v>
      </c>
      <c r="AE3585" s="5">
        <v>1671.93371582031</v>
      </c>
      <c r="AF3585" s="5">
        <v>1585.52392578125</v>
      </c>
      <c r="AG3585" s="5">
        <v>1614.09973144531</v>
      </c>
      <c r="AH3585" s="5">
        <v>1445.59240722656</v>
      </c>
      <c r="AI3585" s="5">
        <v>1465.35327148437</v>
      </c>
      <c r="AJ3585" s="5">
        <v>1472.28088378906</v>
      </c>
      <c r="AK3585" s="5">
        <v>1461.0755208333301</v>
      </c>
      <c r="AL3585" s="5">
        <v>1217.23999023437</v>
      </c>
      <c r="AM3585" s="5">
        <v>1229.03698730468</v>
      </c>
      <c r="AN3585" s="5">
        <v>1160.2734375</v>
      </c>
      <c r="AO3585" s="5">
        <v>1202.1834716796832</v>
      </c>
      <c r="AP3585" s="5">
        <v>1107.76977539062</v>
      </c>
      <c r="AQ3585" s="5">
        <v>1120.52819824218</v>
      </c>
      <c r="AR3585" s="5">
        <v>1169.92724609375</v>
      </c>
      <c r="AS3585" s="5">
        <v>1132.7417399088499</v>
      </c>
      <c r="AT3585" s="5">
        <v>1271.90673828125</v>
      </c>
      <c r="AU3585" s="5">
        <v>1280.49389648437</v>
      </c>
      <c r="AV3585" s="5">
        <v>1421.10778808593</v>
      </c>
      <c r="AW3585" s="5">
        <v>1324.5028076171832</v>
      </c>
      <c r="AX3585" s="5">
        <v>1201.90307617187</v>
      </c>
      <c r="AY3585" s="5">
        <v>1235.67883300781</v>
      </c>
      <c r="AZ3585" s="5">
        <v>1229.90112304687</v>
      </c>
      <c r="BA3585" s="5">
        <v>1222.4943440755167</v>
      </c>
    </row>
    <row r="3586" spans="1:53" x14ac:dyDescent="0.2">
      <c r="A3586" s="1">
        <v>3583</v>
      </c>
      <c r="B3586" s="1" t="s">
        <v>14343</v>
      </c>
      <c r="C3586" s="1" t="s">
        <v>14344</v>
      </c>
      <c r="D3586" s="1" t="s">
        <v>14345</v>
      </c>
      <c r="E3586" s="1" t="s">
        <v>14346</v>
      </c>
      <c r="G3586" s="5">
        <v>88.114471435546804</v>
      </c>
      <c r="I3586" s="5">
        <v>88.114471435546804</v>
      </c>
      <c r="L3586" s="5">
        <v>144.291748046875</v>
      </c>
      <c r="M3586" s="5">
        <v>144.291748046875</v>
      </c>
      <c r="R3586" s="5">
        <v>141.05895996093699</v>
      </c>
      <c r="S3586" s="5">
        <v>94.824981689453097</v>
      </c>
      <c r="U3586" s="5">
        <v>117.94197082519504</v>
      </c>
      <c r="AB3586" s="5">
        <v>66.493026733398395</v>
      </c>
      <c r="AC3586" s="5">
        <v>66.493026733398395</v>
      </c>
      <c r="AE3586" s="5">
        <v>114.13380432128901</v>
      </c>
      <c r="AG3586" s="5">
        <v>114.13380432128901</v>
      </c>
      <c r="AH3586" s="5">
        <v>99.517715454101506</v>
      </c>
      <c r="AK3586" s="5">
        <v>99.517715454101506</v>
      </c>
      <c r="AP3586" s="5">
        <v>72.756156921386705</v>
      </c>
      <c r="AS3586" s="5">
        <v>72.756156921386705</v>
      </c>
      <c r="AX3586" s="5">
        <v>92.164588928222599</v>
      </c>
      <c r="BA3586" s="5">
        <v>92.164588928222599</v>
      </c>
    </row>
    <row r="3587" spans="1:53" x14ac:dyDescent="0.2">
      <c r="A3587" s="1">
        <v>3584</v>
      </c>
      <c r="B3587" s="1" t="s">
        <v>14347</v>
      </c>
      <c r="C3587" s="1" t="s">
        <v>14348</v>
      </c>
      <c r="D3587" s="1" t="s">
        <v>14349</v>
      </c>
      <c r="E3587" s="1" t="s">
        <v>14350</v>
      </c>
      <c r="F3587" s="5">
        <v>47.982410430908203</v>
      </c>
      <c r="G3587" s="5">
        <v>24.098028182983398</v>
      </c>
      <c r="H3587" s="5">
        <v>48.862552642822202</v>
      </c>
      <c r="I3587" s="5">
        <v>40.314330418904603</v>
      </c>
      <c r="J3587" s="5">
        <v>41.450321197509702</v>
      </c>
      <c r="K3587" s="5">
        <v>26.2859497070312</v>
      </c>
      <c r="L3587" s="5">
        <v>47.4688110351562</v>
      </c>
      <c r="M3587" s="5">
        <v>38.401693979899029</v>
      </c>
      <c r="N3587" s="5">
        <v>30.7081604003906</v>
      </c>
      <c r="O3587" s="5">
        <v>51.109588623046797</v>
      </c>
      <c r="P3587" s="5">
        <v>57.324939727783203</v>
      </c>
      <c r="Q3587" s="5">
        <v>46.380896250406863</v>
      </c>
      <c r="R3587" s="5">
        <v>39.995079040527301</v>
      </c>
      <c r="S3587" s="5">
        <v>33.518363952636697</v>
      </c>
      <c r="T3587" s="5">
        <v>38.678077697753899</v>
      </c>
      <c r="U3587" s="5">
        <v>37.397173563639306</v>
      </c>
      <c r="V3587" s="5">
        <v>55.276901245117102</v>
      </c>
      <c r="W3587" s="5">
        <v>41.515087127685497</v>
      </c>
      <c r="X3587" s="5">
        <v>46.979434967041001</v>
      </c>
      <c r="Y3587" s="5">
        <v>47.923807779947857</v>
      </c>
      <c r="Z3587" s="5">
        <v>51.486991882324197</v>
      </c>
      <c r="AA3587" s="5">
        <v>41.127101898193303</v>
      </c>
      <c r="AB3587" s="5">
        <v>43.750579833984297</v>
      </c>
      <c r="AC3587" s="5">
        <v>45.454891204833928</v>
      </c>
      <c r="AD3587" s="5">
        <v>59.173892974853501</v>
      </c>
      <c r="AE3587" s="5">
        <v>49.926765441894503</v>
      </c>
      <c r="AF3587" s="5">
        <v>53.491722106933501</v>
      </c>
      <c r="AG3587" s="5">
        <v>54.197460174560497</v>
      </c>
      <c r="AH3587" s="5">
        <v>36.760269165038999</v>
      </c>
      <c r="AI3587" s="5">
        <v>35.496261596679602</v>
      </c>
      <c r="AJ3587" s="5">
        <v>61.7844429016113</v>
      </c>
      <c r="AK3587" s="5">
        <v>44.680324554443303</v>
      </c>
      <c r="AL3587" s="5">
        <v>32.275997161865199</v>
      </c>
      <c r="AM3587" s="5">
        <v>37.348976135253899</v>
      </c>
      <c r="AN3587" s="5">
        <v>42.9002265930175</v>
      </c>
      <c r="AO3587" s="5">
        <v>37.508399963378871</v>
      </c>
      <c r="AP3587" s="5">
        <v>41.653923034667898</v>
      </c>
      <c r="AQ3587" s="5">
        <v>25.0290622711181</v>
      </c>
      <c r="AR3587" s="5">
        <v>34.247673034667898</v>
      </c>
      <c r="AS3587" s="5">
        <v>33.643552780151296</v>
      </c>
      <c r="AT3587" s="5">
        <v>50.916942596435497</v>
      </c>
      <c r="AU3587" s="5">
        <v>48.653007507324197</v>
      </c>
      <c r="AW3587" s="5">
        <v>49.784975051879847</v>
      </c>
      <c r="AX3587" s="5">
        <v>32.730449676513601</v>
      </c>
      <c r="AY3587" s="5">
        <v>28.091930389404201</v>
      </c>
      <c r="AZ3587" s="5">
        <v>29.344270706176701</v>
      </c>
      <c r="BA3587" s="5">
        <v>30.055550257364832</v>
      </c>
    </row>
    <row r="3588" spans="1:53" x14ac:dyDescent="0.2">
      <c r="A3588" s="1">
        <v>3585</v>
      </c>
      <c r="B3588" s="1" t="s">
        <v>14351</v>
      </c>
      <c r="C3588" s="1" t="s">
        <v>14352</v>
      </c>
      <c r="D3588" s="1" t="s">
        <v>14353</v>
      </c>
      <c r="E3588" s="1" t="s">
        <v>14354</v>
      </c>
      <c r="F3588" s="5">
        <v>152.48651123046801</v>
      </c>
      <c r="G3588" s="5">
        <v>174.96006774902301</v>
      </c>
      <c r="H3588" s="5">
        <v>162.74206542968699</v>
      </c>
      <c r="I3588" s="5">
        <v>163.39621480305934</v>
      </c>
      <c r="J3588" s="5">
        <v>155.17672729492099</v>
      </c>
      <c r="K3588" s="5">
        <v>124.49679565429599</v>
      </c>
      <c r="L3588" s="5">
        <v>151.99441528320301</v>
      </c>
      <c r="M3588" s="5">
        <v>143.88931274414</v>
      </c>
      <c r="N3588" s="5">
        <v>166.77175903320301</v>
      </c>
      <c r="O3588" s="5">
        <v>156.50672912597599</v>
      </c>
      <c r="P3588" s="5">
        <v>159.10957336425699</v>
      </c>
      <c r="Q3588" s="5">
        <v>160.79602050781202</v>
      </c>
      <c r="R3588" s="5">
        <v>176.43492126464801</v>
      </c>
      <c r="S3588" s="5">
        <v>142.59663391113199</v>
      </c>
      <c r="T3588" s="5">
        <v>143.15147399902301</v>
      </c>
      <c r="U3588" s="5">
        <v>154.06100972493434</v>
      </c>
      <c r="V3588" s="5">
        <v>121.307899475097</v>
      </c>
      <c r="W3588" s="5">
        <v>105.378295898437</v>
      </c>
      <c r="X3588" s="5">
        <v>103.585800170898</v>
      </c>
      <c r="Y3588" s="5">
        <v>110.09066518147733</v>
      </c>
      <c r="Z3588" s="5">
        <v>129.50656127929599</v>
      </c>
      <c r="AA3588" s="5">
        <v>132.720779418945</v>
      </c>
      <c r="AB3588" s="5">
        <v>119.30727386474599</v>
      </c>
      <c r="AC3588" s="5">
        <v>127.178204854329</v>
      </c>
      <c r="AD3588" s="5">
        <v>190.49897766113199</v>
      </c>
      <c r="AE3588" s="5">
        <v>190.17402648925699</v>
      </c>
      <c r="AF3588" s="5">
        <v>194.17605590820301</v>
      </c>
      <c r="AG3588" s="5">
        <v>191.61635335286397</v>
      </c>
      <c r="AH3588" s="5">
        <v>162.57118225097599</v>
      </c>
      <c r="AI3588" s="5">
        <v>172.47096252441401</v>
      </c>
      <c r="AJ3588" s="5">
        <v>164.30290222167901</v>
      </c>
      <c r="AK3588" s="5">
        <v>166.44834899902301</v>
      </c>
      <c r="AL3588" s="5">
        <v>155.30447387695301</v>
      </c>
      <c r="AM3588" s="5">
        <v>146.4736328125</v>
      </c>
      <c r="AN3588" s="5">
        <v>155.69296264648401</v>
      </c>
      <c r="AO3588" s="5">
        <v>152.49035644531236</v>
      </c>
      <c r="AP3588" s="5">
        <v>142.89878845214801</v>
      </c>
      <c r="AQ3588" s="5">
        <v>172.31146240234301</v>
      </c>
      <c r="AR3588" s="5">
        <v>143.75827026367099</v>
      </c>
      <c r="AS3588" s="5">
        <v>152.98950703938735</v>
      </c>
      <c r="AT3588" s="5">
        <v>96.707710266113196</v>
      </c>
      <c r="AU3588" s="5">
        <v>106.48779296875</v>
      </c>
      <c r="AV3588" s="5">
        <v>109.237411499023</v>
      </c>
      <c r="AW3588" s="5">
        <v>104.14430491129541</v>
      </c>
      <c r="AX3588" s="5">
        <v>135.19088745117099</v>
      </c>
      <c r="AY3588" s="5">
        <v>117.04054260253901</v>
      </c>
      <c r="AZ3588" s="5">
        <v>118.167526245117</v>
      </c>
      <c r="BA3588" s="5">
        <v>123.46631876627566</v>
      </c>
    </row>
    <row r="3589" spans="1:53" x14ac:dyDescent="0.2">
      <c r="A3589" s="1">
        <v>3586</v>
      </c>
      <c r="B3589" s="1" t="s">
        <v>14355</v>
      </c>
      <c r="C3589" s="1" t="s">
        <v>14356</v>
      </c>
      <c r="D3589" s="1" t="s">
        <v>14357</v>
      </c>
      <c r="E3589" s="1" t="s">
        <v>14358</v>
      </c>
      <c r="N3589" s="5">
        <v>145.608627319335</v>
      </c>
      <c r="Q3589" s="5">
        <v>145.608627319335</v>
      </c>
      <c r="V3589" s="5">
        <v>141.588134765625</v>
      </c>
      <c r="W3589" s="5">
        <v>159.06898498535099</v>
      </c>
      <c r="X3589" s="5">
        <v>155.95555114746</v>
      </c>
      <c r="Y3589" s="5">
        <v>152.20422363281202</v>
      </c>
      <c r="Z3589" s="5">
        <v>532.92437744140602</v>
      </c>
      <c r="AA3589" s="5">
        <v>459.59436035156199</v>
      </c>
      <c r="AB3589" s="5">
        <v>668.20452880859295</v>
      </c>
      <c r="AC3589" s="5">
        <v>553.57442220052042</v>
      </c>
      <c r="AT3589" s="5">
        <v>249.75082397460901</v>
      </c>
      <c r="AU3589" s="5">
        <v>262.06677246093699</v>
      </c>
      <c r="AV3589" s="5">
        <v>299.49606323242102</v>
      </c>
      <c r="AW3589" s="5">
        <v>270.437886555989</v>
      </c>
      <c r="AX3589" s="5">
        <v>262.56716918945301</v>
      </c>
      <c r="AY3589" s="5">
        <v>128.83509826660099</v>
      </c>
      <c r="AZ3589" s="5">
        <v>199.22244262695301</v>
      </c>
      <c r="BA3589" s="5">
        <v>196.87490336100234</v>
      </c>
    </row>
    <row r="3590" spans="1:53" x14ac:dyDescent="0.2">
      <c r="A3590" s="1">
        <v>3587</v>
      </c>
      <c r="B3590" s="1" t="s">
        <v>14359</v>
      </c>
      <c r="C3590" s="1" t="s">
        <v>14360</v>
      </c>
      <c r="D3590" s="1" t="s">
        <v>14361</v>
      </c>
      <c r="E3590" s="1" t="s">
        <v>14362</v>
      </c>
      <c r="F3590" s="5">
        <v>684.34814453125</v>
      </c>
      <c r="G3590" s="5">
        <v>727.65759277343705</v>
      </c>
      <c r="H3590" s="5">
        <v>637.82189941406205</v>
      </c>
      <c r="I3590" s="5">
        <v>683.27587890624966</v>
      </c>
      <c r="J3590" s="5">
        <v>391.36837768554602</v>
      </c>
      <c r="K3590" s="5">
        <v>417.18035888671801</v>
      </c>
      <c r="L3590" s="5">
        <v>403.929595947265</v>
      </c>
      <c r="M3590" s="5">
        <v>404.15944417317633</v>
      </c>
      <c r="N3590" s="5">
        <v>165.49037170410099</v>
      </c>
      <c r="O3590" s="5">
        <v>179.45770263671801</v>
      </c>
      <c r="P3590" s="5">
        <v>188.72602844238199</v>
      </c>
      <c r="Q3590" s="5">
        <v>177.89136759440032</v>
      </c>
      <c r="R3590" s="5">
        <v>444.45617675781199</v>
      </c>
      <c r="S3590" s="5">
        <v>433.070220947265</v>
      </c>
      <c r="T3590" s="5">
        <v>447.24722290039</v>
      </c>
      <c r="U3590" s="5">
        <v>441.591206868489</v>
      </c>
      <c r="V3590" s="5">
        <v>507.498931884765</v>
      </c>
      <c r="W3590" s="5">
        <v>563.59112548828102</v>
      </c>
      <c r="X3590" s="5">
        <v>500.50607299804602</v>
      </c>
      <c r="Y3590" s="5">
        <v>523.86537679036394</v>
      </c>
      <c r="Z3590" s="5">
        <v>462.458740234375</v>
      </c>
      <c r="AA3590" s="5">
        <v>507.08416748046801</v>
      </c>
      <c r="AB3590" s="5">
        <v>459.46481323242102</v>
      </c>
      <c r="AC3590" s="5">
        <v>476.33590698242136</v>
      </c>
      <c r="AD3590" s="5">
        <v>309.425537109375</v>
      </c>
      <c r="AE3590" s="5">
        <v>297.35751342773398</v>
      </c>
      <c r="AF3590" s="5">
        <v>289.53009033203102</v>
      </c>
      <c r="AG3590" s="5">
        <v>298.77104695637996</v>
      </c>
      <c r="AH3590" s="5">
        <v>318.081298828125</v>
      </c>
      <c r="AI3590" s="5">
        <v>348.36090087890602</v>
      </c>
      <c r="AJ3590" s="5">
        <v>315.94644165039</v>
      </c>
      <c r="AK3590" s="5">
        <v>327.46288045247366</v>
      </c>
      <c r="AL3590" s="5">
        <v>114.205421447753</v>
      </c>
      <c r="AM3590" s="5">
        <v>117.857582092285</v>
      </c>
      <c r="AN3590" s="5">
        <v>103.03970336914</v>
      </c>
      <c r="AO3590" s="5">
        <v>111.70090230305932</v>
      </c>
      <c r="AP3590" s="5">
        <v>306.776123046875</v>
      </c>
      <c r="AQ3590" s="5">
        <v>306.04846191406199</v>
      </c>
      <c r="AR3590" s="5">
        <v>234.63261413574199</v>
      </c>
      <c r="AS3590" s="5">
        <v>282.48573303222634</v>
      </c>
      <c r="AT3590" s="5">
        <v>627.401611328125</v>
      </c>
      <c r="AU3590" s="5">
        <v>615.891357421875</v>
      </c>
      <c r="AV3590" s="5">
        <v>607.35461425781205</v>
      </c>
      <c r="AW3590" s="5">
        <v>616.88252766927064</v>
      </c>
      <c r="AX3590" s="5">
        <v>696.74462890625</v>
      </c>
      <c r="AY3590" s="5">
        <v>795.48815917968705</v>
      </c>
      <c r="AZ3590" s="5">
        <v>809.554931640625</v>
      </c>
      <c r="BA3590" s="5">
        <v>767.26257324218739</v>
      </c>
    </row>
    <row r="3591" spans="1:53" x14ac:dyDescent="0.2">
      <c r="A3591" s="1">
        <v>3588</v>
      </c>
      <c r="B3591" s="1" t="s">
        <v>14363</v>
      </c>
      <c r="C3591" s="1" t="s">
        <v>14364</v>
      </c>
      <c r="D3591" s="1" t="s">
        <v>14365</v>
      </c>
      <c r="E3591" s="1" t="s">
        <v>14366</v>
      </c>
      <c r="F3591" s="5">
        <v>340.1181640625</v>
      </c>
      <c r="G3591" s="5">
        <v>334.05987548828102</v>
      </c>
      <c r="H3591" s="5">
        <v>368.84948730468699</v>
      </c>
      <c r="I3591" s="5">
        <v>347.67584228515602</v>
      </c>
      <c r="J3591" s="5">
        <v>339.13204956054602</v>
      </c>
      <c r="K3591" s="5">
        <v>314.95422363281199</v>
      </c>
      <c r="L3591" s="5">
        <v>340.44827270507801</v>
      </c>
      <c r="M3591" s="5">
        <v>331.51151529947867</v>
      </c>
      <c r="N3591" s="5">
        <v>267.58947753906199</v>
      </c>
      <c r="O3591" s="5">
        <v>278.634674072265</v>
      </c>
      <c r="P3591" s="5">
        <v>283.93630981445301</v>
      </c>
      <c r="Q3591" s="5">
        <v>276.72015380859335</v>
      </c>
      <c r="R3591" s="5">
        <v>370.73452758789</v>
      </c>
      <c r="S3591" s="5">
        <v>401.48553466796801</v>
      </c>
      <c r="T3591" s="5">
        <v>413.89535522460898</v>
      </c>
      <c r="U3591" s="5">
        <v>395.37180582682231</v>
      </c>
      <c r="V3591" s="5">
        <v>306.544342041015</v>
      </c>
      <c r="W3591" s="5">
        <v>302.81524658203102</v>
      </c>
      <c r="X3591" s="5">
        <v>309.66815185546801</v>
      </c>
      <c r="Y3591" s="5">
        <v>306.34258015950468</v>
      </c>
      <c r="Z3591" s="5">
        <v>272.25341796875</v>
      </c>
      <c r="AA3591" s="5">
        <v>298.187255859375</v>
      </c>
      <c r="AB3591" s="5">
        <v>275.46282958984301</v>
      </c>
      <c r="AC3591" s="5">
        <v>281.96783447265602</v>
      </c>
      <c r="AD3591" s="5">
        <v>299.90524291992102</v>
      </c>
      <c r="AE3591" s="5">
        <v>320.55535888671801</v>
      </c>
      <c r="AF3591" s="5">
        <v>303.59548950195301</v>
      </c>
      <c r="AG3591" s="5">
        <v>308.018697102864</v>
      </c>
      <c r="AH3591" s="5">
        <v>294.37191772460898</v>
      </c>
      <c r="AI3591" s="5">
        <v>284.737213134765</v>
      </c>
      <c r="AJ3591" s="5">
        <v>282.55056762695301</v>
      </c>
      <c r="AK3591" s="5">
        <v>287.21989949544235</v>
      </c>
      <c r="AL3591" s="5">
        <v>185.52671813964801</v>
      </c>
      <c r="AM3591" s="5">
        <v>197.18623352050699</v>
      </c>
      <c r="AN3591" s="5">
        <v>193.25260925292901</v>
      </c>
      <c r="AO3591" s="5">
        <v>191.98852030436134</v>
      </c>
      <c r="AP3591" s="5">
        <v>291.27658081054602</v>
      </c>
      <c r="AQ3591" s="5">
        <v>284.96087646484301</v>
      </c>
      <c r="AR3591" s="5">
        <v>280.50598144531199</v>
      </c>
      <c r="AS3591" s="5">
        <v>285.58114624023369</v>
      </c>
      <c r="AT3591" s="5">
        <v>311.38409423828102</v>
      </c>
      <c r="AU3591" s="5">
        <v>327.51629638671801</v>
      </c>
      <c r="AV3591" s="5">
        <v>338.999908447265</v>
      </c>
      <c r="AW3591" s="5">
        <v>325.96676635742136</v>
      </c>
      <c r="AX3591" s="5">
        <v>389.67532348632801</v>
      </c>
      <c r="AY3591" s="5">
        <v>343.82064819335898</v>
      </c>
      <c r="AZ3591" s="5">
        <v>343.77868652343699</v>
      </c>
      <c r="BA3591" s="5">
        <v>359.09155273437472</v>
      </c>
    </row>
    <row r="3592" spans="1:53" x14ac:dyDescent="0.2">
      <c r="A3592" s="1">
        <v>3589</v>
      </c>
      <c r="B3592" s="1" t="s">
        <v>14367</v>
      </c>
      <c r="C3592" s="1" t="s">
        <v>14368</v>
      </c>
      <c r="D3592" s="1" t="s">
        <v>14369</v>
      </c>
      <c r="E3592" s="1" t="s">
        <v>14370</v>
      </c>
      <c r="F3592" s="5">
        <v>1199.19311523437</v>
      </c>
      <c r="G3592" s="5">
        <v>426.61004638671801</v>
      </c>
      <c r="H3592" s="5">
        <v>496.90026855468699</v>
      </c>
      <c r="I3592" s="5">
        <v>707.56781005859159</v>
      </c>
      <c r="J3592" s="5">
        <v>484.88195800781199</v>
      </c>
      <c r="K3592" s="5">
        <v>414.78021240234301</v>
      </c>
      <c r="L3592" s="5">
        <v>503.19677734375</v>
      </c>
      <c r="M3592" s="5">
        <v>467.61964925130161</v>
      </c>
      <c r="N3592" s="5">
        <v>1223.59558105468</v>
      </c>
      <c r="O3592" s="5">
        <v>1274.4150390625</v>
      </c>
      <c r="P3592" s="5">
        <v>1125.89392089843</v>
      </c>
      <c r="Q3592" s="5">
        <v>1207.9681803385367</v>
      </c>
      <c r="R3592" s="5">
        <v>262.44259643554602</v>
      </c>
      <c r="S3592" s="5">
        <v>421.62615966796801</v>
      </c>
      <c r="T3592" s="5">
        <v>298.56109619140602</v>
      </c>
      <c r="U3592" s="5">
        <v>327.54328409830669</v>
      </c>
      <c r="Z3592" s="5">
        <v>1470.86193847656</v>
      </c>
      <c r="AA3592" s="5">
        <v>206.82064819335901</v>
      </c>
      <c r="AB3592" s="5">
        <v>131.65353393554599</v>
      </c>
      <c r="AC3592" s="5">
        <v>603.11204020182163</v>
      </c>
      <c r="AD3592" s="5">
        <v>718.92340087890602</v>
      </c>
      <c r="AE3592" s="5">
        <v>775.744140625</v>
      </c>
      <c r="AF3592" s="5">
        <v>723.47869873046795</v>
      </c>
      <c r="AG3592" s="5">
        <v>739.38208007812466</v>
      </c>
      <c r="AH3592" s="5">
        <v>399.23843383789</v>
      </c>
      <c r="AI3592" s="5">
        <v>410.94567871093699</v>
      </c>
      <c r="AJ3592" s="5">
        <v>516.26800537109295</v>
      </c>
      <c r="AK3592" s="5">
        <v>442.15070597330669</v>
      </c>
      <c r="AL3592" s="5">
        <v>263.91394042968699</v>
      </c>
      <c r="AO3592" s="5">
        <v>263.91394042968699</v>
      </c>
    </row>
    <row r="3593" spans="1:53" x14ac:dyDescent="0.2">
      <c r="A3593" s="1">
        <v>3590</v>
      </c>
      <c r="B3593" s="1" t="s">
        <v>14371</v>
      </c>
      <c r="C3593" s="1" t="s">
        <v>14372</v>
      </c>
      <c r="D3593" s="1" t="s">
        <v>14373</v>
      </c>
      <c r="E3593" s="1" t="s">
        <v>14374</v>
      </c>
      <c r="N3593" s="5">
        <v>167.85072326660099</v>
      </c>
      <c r="O3593" s="5">
        <v>196.68205261230401</v>
      </c>
      <c r="P3593" s="5">
        <v>188.19290161132801</v>
      </c>
      <c r="Q3593" s="5">
        <v>184.24189249674433</v>
      </c>
    </row>
    <row r="3594" spans="1:53" x14ac:dyDescent="0.2">
      <c r="A3594" s="1">
        <v>3591</v>
      </c>
      <c r="B3594" s="1" t="s">
        <v>14375</v>
      </c>
      <c r="C3594" s="1" t="s">
        <v>14376</v>
      </c>
      <c r="D3594" s="1" t="s">
        <v>14377</v>
      </c>
      <c r="E3594" s="1" t="s">
        <v>14378</v>
      </c>
      <c r="F3594" s="5">
        <v>475.06478881835898</v>
      </c>
      <c r="G3594" s="5">
        <v>460.35867309570301</v>
      </c>
      <c r="H3594" s="5">
        <v>483.021728515625</v>
      </c>
      <c r="I3594" s="5">
        <v>472.81506347656233</v>
      </c>
      <c r="J3594" s="5">
        <v>520.53430175781205</v>
      </c>
      <c r="K3594" s="5">
        <v>491.93463134765602</v>
      </c>
      <c r="L3594" s="5">
        <v>478.76239013671801</v>
      </c>
      <c r="M3594" s="5">
        <v>497.07710774739536</v>
      </c>
      <c r="N3594" s="5">
        <v>996.05169677734295</v>
      </c>
      <c r="O3594" s="5">
        <v>1008.51916503906</v>
      </c>
      <c r="P3594" s="5">
        <v>991.096923828125</v>
      </c>
      <c r="Q3594" s="5">
        <v>998.55592854817598</v>
      </c>
      <c r="R3594" s="5">
        <v>634.21398925781205</v>
      </c>
      <c r="S3594" s="5">
        <v>607.32781982421795</v>
      </c>
      <c r="T3594" s="5">
        <v>664.82482910156205</v>
      </c>
      <c r="U3594" s="5">
        <v>635.45554606119731</v>
      </c>
      <c r="V3594" s="5">
        <v>409.87136840820301</v>
      </c>
      <c r="W3594" s="5">
        <v>408.03967285156199</v>
      </c>
      <c r="X3594" s="5">
        <v>386.82534790039</v>
      </c>
      <c r="Y3594" s="5">
        <v>401.5787963867183</v>
      </c>
      <c r="Z3594" s="5">
        <v>420.59326171875</v>
      </c>
      <c r="AA3594" s="5">
        <v>401.46447753906199</v>
      </c>
      <c r="AB3594" s="5">
        <v>419.29309082031199</v>
      </c>
      <c r="AC3594" s="5">
        <v>413.78361002604134</v>
      </c>
      <c r="AD3594" s="5">
        <v>816.27398681640602</v>
      </c>
      <c r="AE3594" s="5">
        <v>793.93786621093705</v>
      </c>
      <c r="AF3594" s="5">
        <v>812.42907714843705</v>
      </c>
      <c r="AG3594" s="5">
        <v>807.54697672526015</v>
      </c>
      <c r="AH3594" s="5">
        <v>775.13299560546795</v>
      </c>
      <c r="AI3594" s="5">
        <v>731.53564453125</v>
      </c>
      <c r="AJ3594" s="5">
        <v>753.595947265625</v>
      </c>
      <c r="AK3594" s="5">
        <v>753.42152913411428</v>
      </c>
      <c r="AL3594" s="5">
        <v>1088.44104003906</v>
      </c>
      <c r="AM3594" s="5">
        <v>1114.19714355468</v>
      </c>
      <c r="AN3594" s="5">
        <v>1116.80261230468</v>
      </c>
      <c r="AO3594" s="5">
        <v>1106.4802652994733</v>
      </c>
      <c r="AP3594" s="5">
        <v>641.56585693359295</v>
      </c>
      <c r="AQ3594" s="5">
        <v>665.04187011718705</v>
      </c>
      <c r="AR3594" s="5">
        <v>652.36773681640602</v>
      </c>
      <c r="AS3594" s="5">
        <v>652.99182128906193</v>
      </c>
      <c r="AT3594" s="5">
        <v>627.64855957031205</v>
      </c>
      <c r="AU3594" s="5">
        <v>637.37738037109295</v>
      </c>
      <c r="AV3594" s="5">
        <v>567.22229003906205</v>
      </c>
      <c r="AW3594" s="5">
        <v>610.74940999348894</v>
      </c>
      <c r="AX3594" s="5">
        <v>552.77697753906205</v>
      </c>
      <c r="AY3594" s="5">
        <v>538.49749755859295</v>
      </c>
      <c r="AZ3594" s="5">
        <v>519.22473144531205</v>
      </c>
      <c r="BA3594" s="5">
        <v>536.83306884765568</v>
      </c>
    </row>
    <row r="3595" spans="1:53" x14ac:dyDescent="0.2">
      <c r="A3595" s="1">
        <v>3592</v>
      </c>
      <c r="B3595" s="1" t="s">
        <v>14379</v>
      </c>
      <c r="C3595" s="1" t="s">
        <v>14380</v>
      </c>
      <c r="D3595" s="1" t="s">
        <v>14381</v>
      </c>
      <c r="E3595" s="1" t="s">
        <v>14382</v>
      </c>
      <c r="F3595" s="5">
        <v>180.29249572753901</v>
      </c>
      <c r="G3595" s="5">
        <v>170.81234741210901</v>
      </c>
      <c r="H3595" s="5">
        <v>182.66531372070301</v>
      </c>
      <c r="I3595" s="5">
        <v>177.92338562011699</v>
      </c>
      <c r="J3595" s="5">
        <v>166.92723083496</v>
      </c>
      <c r="K3595" s="5">
        <v>151.34419250488199</v>
      </c>
      <c r="L3595" s="5">
        <v>164.13404846191401</v>
      </c>
      <c r="M3595" s="5">
        <v>160.80182393391866</v>
      </c>
      <c r="N3595" s="5">
        <v>409.26330566406199</v>
      </c>
      <c r="O3595" s="5">
        <v>433.24169921875</v>
      </c>
      <c r="P3595" s="5">
        <v>426.00860595703102</v>
      </c>
      <c r="Q3595" s="5">
        <v>422.83787027994771</v>
      </c>
      <c r="R3595" s="5">
        <v>185.377838134765</v>
      </c>
      <c r="S3595" s="5">
        <v>159.26966857910099</v>
      </c>
      <c r="T3595" s="5">
        <v>191.91642761230401</v>
      </c>
      <c r="U3595" s="5">
        <v>178.85464477539003</v>
      </c>
      <c r="V3595" s="5">
        <v>211.76632690429599</v>
      </c>
      <c r="W3595" s="5">
        <v>200.50393676757801</v>
      </c>
      <c r="X3595" s="5">
        <v>192.82896423339801</v>
      </c>
      <c r="Y3595" s="5">
        <v>201.69974263509064</v>
      </c>
      <c r="Z3595" s="5">
        <v>190.06195068359301</v>
      </c>
      <c r="AA3595" s="5">
        <v>179.87066650390599</v>
      </c>
      <c r="AB3595" s="5">
        <v>181.34379577636699</v>
      </c>
      <c r="AC3595" s="5">
        <v>183.75880432128864</v>
      </c>
      <c r="AD3595" s="5">
        <v>206.91340637207</v>
      </c>
      <c r="AE3595" s="5">
        <v>221.90399169921801</v>
      </c>
      <c r="AF3595" s="5">
        <v>223.00064086914</v>
      </c>
      <c r="AG3595" s="5">
        <v>217.27267964680937</v>
      </c>
      <c r="AH3595" s="5">
        <v>187.25698852539</v>
      </c>
      <c r="AI3595" s="5">
        <v>176.53817749023401</v>
      </c>
      <c r="AJ3595" s="5">
        <v>183.13748168945301</v>
      </c>
      <c r="AK3595" s="5">
        <v>182.31088256835901</v>
      </c>
      <c r="AL3595" s="5">
        <v>245.97628784179599</v>
      </c>
      <c r="AM3595" s="5">
        <v>257.91207885742102</v>
      </c>
      <c r="AN3595" s="5">
        <v>268.78189086914</v>
      </c>
      <c r="AO3595" s="5">
        <v>257.5567525227857</v>
      </c>
      <c r="AP3595" s="5">
        <v>152.72225952148401</v>
      </c>
      <c r="AQ3595" s="5">
        <v>170.45718383789</v>
      </c>
      <c r="AR3595" s="5">
        <v>165.88052368164</v>
      </c>
      <c r="AS3595" s="5">
        <v>163.01998901367133</v>
      </c>
      <c r="AT3595" s="5">
        <v>255.842529296875</v>
      </c>
      <c r="AU3595" s="5">
        <v>199.72740173339801</v>
      </c>
      <c r="AV3595" s="5">
        <v>185.79428100585901</v>
      </c>
      <c r="AW3595" s="5">
        <v>213.78807067871068</v>
      </c>
      <c r="AX3595" s="5">
        <v>163.85745239257801</v>
      </c>
      <c r="AY3595" s="5">
        <v>153.45578002929599</v>
      </c>
      <c r="AZ3595" s="5">
        <v>153.40164184570301</v>
      </c>
      <c r="BA3595" s="5">
        <v>156.90495808919232</v>
      </c>
    </row>
    <row r="3596" spans="1:53" x14ac:dyDescent="0.2">
      <c r="A3596" s="1">
        <v>3593</v>
      </c>
      <c r="B3596" s="1" t="s">
        <v>14383</v>
      </c>
      <c r="C3596" s="1" t="s">
        <v>14384</v>
      </c>
      <c r="D3596" s="1" t="s">
        <v>14385</v>
      </c>
      <c r="E3596" s="1" t="s">
        <v>14386</v>
      </c>
      <c r="F3596" s="5">
        <v>387.25555419921801</v>
      </c>
      <c r="G3596" s="5">
        <v>399.32101440429602</v>
      </c>
      <c r="H3596" s="5">
        <v>403.45343017578102</v>
      </c>
      <c r="I3596" s="5">
        <v>396.676666259765</v>
      </c>
      <c r="J3596" s="5">
        <v>371.27114868164</v>
      </c>
      <c r="K3596" s="5">
        <v>375.402099609375</v>
      </c>
      <c r="L3596" s="5">
        <v>383.31442260742102</v>
      </c>
      <c r="M3596" s="5">
        <v>376.6625569661453</v>
      </c>
      <c r="N3596" s="5">
        <v>162.41539001464801</v>
      </c>
      <c r="O3596" s="5">
        <v>100.79395294189401</v>
      </c>
      <c r="P3596" s="5">
        <v>161.21145629882801</v>
      </c>
      <c r="Q3596" s="5">
        <v>141.47359975179</v>
      </c>
      <c r="R3596" s="5">
        <v>277.28723144531199</v>
      </c>
      <c r="S3596" s="5">
        <v>232.77622985839801</v>
      </c>
      <c r="T3596" s="5">
        <v>275.37493896484301</v>
      </c>
      <c r="U3596" s="5">
        <v>261.81280008951768</v>
      </c>
      <c r="V3596" s="5">
        <v>191.76296997070301</v>
      </c>
      <c r="W3596" s="5">
        <v>182.89178466796801</v>
      </c>
      <c r="X3596" s="5">
        <v>185.38899230957</v>
      </c>
      <c r="Y3596" s="5">
        <v>186.68124898274701</v>
      </c>
      <c r="Z3596" s="5">
        <v>360.27435302734301</v>
      </c>
      <c r="AA3596" s="5">
        <v>377.19290161132801</v>
      </c>
      <c r="AB3596" s="5">
        <v>391.812408447265</v>
      </c>
      <c r="AC3596" s="5">
        <v>376.42655436197862</v>
      </c>
      <c r="AD3596" s="5">
        <v>259.468994140625</v>
      </c>
      <c r="AE3596" s="5">
        <v>261.95178222656199</v>
      </c>
      <c r="AF3596" s="5">
        <v>239.75590515136699</v>
      </c>
      <c r="AG3596" s="5">
        <v>253.72556050618468</v>
      </c>
      <c r="AH3596" s="5">
        <v>246.706451416015</v>
      </c>
      <c r="AI3596" s="5">
        <v>237.77590942382801</v>
      </c>
      <c r="AJ3596" s="5">
        <v>231.62054443359301</v>
      </c>
      <c r="AK3596" s="5">
        <v>238.70096842447867</v>
      </c>
      <c r="AL3596" s="5">
        <v>147.63554382324199</v>
      </c>
      <c r="AM3596" s="5">
        <v>156.64913940429599</v>
      </c>
      <c r="AN3596" s="5">
        <v>152.98597717285099</v>
      </c>
      <c r="AO3596" s="5">
        <v>152.42355346679633</v>
      </c>
      <c r="AP3596" s="5">
        <v>270.11871337890602</v>
      </c>
      <c r="AQ3596" s="5">
        <v>246.37713623046801</v>
      </c>
      <c r="AR3596" s="5">
        <v>226.60401916503901</v>
      </c>
      <c r="AS3596" s="5">
        <v>247.69995625813772</v>
      </c>
      <c r="AT3596" s="5">
        <v>171.45852661132801</v>
      </c>
      <c r="AU3596" s="5">
        <v>170.46771240234301</v>
      </c>
      <c r="AV3596" s="5">
        <v>198.83929443359301</v>
      </c>
      <c r="AW3596" s="5">
        <v>180.25517781575468</v>
      </c>
      <c r="AX3596" s="5">
        <v>238.020751953125</v>
      </c>
      <c r="AY3596" s="5">
        <v>215.65744018554599</v>
      </c>
      <c r="AZ3596" s="5">
        <v>244.03715515136699</v>
      </c>
      <c r="BA3596" s="5">
        <v>232.57178243001263</v>
      </c>
    </row>
    <row r="3597" spans="1:53" x14ac:dyDescent="0.2">
      <c r="A3597" s="1">
        <v>3594</v>
      </c>
      <c r="B3597" s="1" t="s">
        <v>14387</v>
      </c>
      <c r="C3597" s="1" t="s">
        <v>14388</v>
      </c>
      <c r="D3597" s="1" t="s">
        <v>14389</v>
      </c>
      <c r="E3597" s="1" t="s">
        <v>14390</v>
      </c>
      <c r="F3597" s="5">
        <v>131.36529541015599</v>
      </c>
      <c r="G3597" s="5">
        <v>165.12675476074199</v>
      </c>
      <c r="H3597" s="5">
        <v>136.62269592285099</v>
      </c>
      <c r="I3597" s="5">
        <v>144.37158203124966</v>
      </c>
      <c r="J3597" s="5">
        <v>129.97317504882801</v>
      </c>
      <c r="K3597" s="5">
        <v>124.66224670410099</v>
      </c>
      <c r="L3597" s="5">
        <v>127.48323059082</v>
      </c>
      <c r="M3597" s="5">
        <v>127.37288411458299</v>
      </c>
      <c r="N3597" s="5">
        <v>227.72364807128901</v>
      </c>
      <c r="O3597" s="5">
        <v>216.019775390625</v>
      </c>
      <c r="P3597" s="5">
        <v>213.68559265136699</v>
      </c>
      <c r="Q3597" s="5">
        <v>219.14300537109366</v>
      </c>
      <c r="R3597" s="5">
        <v>174.29917907714801</v>
      </c>
      <c r="S3597" s="5">
        <v>189.38362121582</v>
      </c>
      <c r="T3597" s="5">
        <v>191.846755981445</v>
      </c>
      <c r="U3597" s="5">
        <v>185.17651875813769</v>
      </c>
      <c r="V3597" s="5">
        <v>118.114738464355</v>
      </c>
      <c r="W3597" s="5">
        <v>140.60871887207</v>
      </c>
      <c r="X3597" s="5">
        <v>126.673782348632</v>
      </c>
      <c r="Y3597" s="5">
        <v>128.46574656168568</v>
      </c>
      <c r="Z3597" s="5">
        <v>136.94293212890599</v>
      </c>
      <c r="AA3597" s="5">
        <v>146.079177856445</v>
      </c>
      <c r="AB3597" s="5">
        <v>138.91925048828099</v>
      </c>
      <c r="AC3597" s="5">
        <v>140.64712015787734</v>
      </c>
      <c r="AD3597" s="5">
        <v>130.17304992675699</v>
      </c>
      <c r="AE3597" s="5">
        <v>122.74169921875</v>
      </c>
      <c r="AF3597" s="5">
        <v>122.243446350097</v>
      </c>
      <c r="AG3597" s="5">
        <v>125.052731831868</v>
      </c>
      <c r="AH3597" s="5">
        <v>129.079330444335</v>
      </c>
      <c r="AI3597" s="5">
        <v>122.03065490722599</v>
      </c>
      <c r="AJ3597" s="5">
        <v>117.579147338867</v>
      </c>
      <c r="AK3597" s="5">
        <v>122.89637756347599</v>
      </c>
      <c r="AL3597" s="5">
        <v>196.302734375</v>
      </c>
      <c r="AM3597" s="5">
        <v>192.93444824218699</v>
      </c>
      <c r="AN3597" s="5">
        <v>192.01637268066401</v>
      </c>
      <c r="AO3597" s="5">
        <v>193.75118509928367</v>
      </c>
      <c r="AP3597" s="5">
        <v>123.035118103027</v>
      </c>
      <c r="AQ3597" s="5">
        <v>115.764038085937</v>
      </c>
      <c r="AR3597" s="5">
        <v>121.12874603271401</v>
      </c>
      <c r="AS3597" s="5">
        <v>119.97596740722599</v>
      </c>
      <c r="AT3597" s="5">
        <v>99.113410949707003</v>
      </c>
      <c r="AU3597" s="5">
        <v>136.83132934570301</v>
      </c>
      <c r="AV3597" s="5">
        <v>137.00054931640599</v>
      </c>
      <c r="AW3597" s="5">
        <v>124.315096537272</v>
      </c>
      <c r="AX3597" s="5">
        <v>133.77940368652301</v>
      </c>
      <c r="AY3597" s="5">
        <v>130.22399902343699</v>
      </c>
      <c r="AZ3597" s="5">
        <v>136.74801635742099</v>
      </c>
      <c r="BA3597" s="5">
        <v>133.58380635579366</v>
      </c>
    </row>
    <row r="3598" spans="1:53" x14ac:dyDescent="0.2">
      <c r="A3598" s="1">
        <v>3595</v>
      </c>
      <c r="B3598" s="1" t="s">
        <v>14391</v>
      </c>
      <c r="C3598" s="1" t="s">
        <v>14392</v>
      </c>
      <c r="D3598" s="1" t="s">
        <v>14393</v>
      </c>
      <c r="E3598" s="1" t="s">
        <v>14394</v>
      </c>
      <c r="G3598" s="5">
        <v>313.66522216796801</v>
      </c>
      <c r="I3598" s="5">
        <v>313.66522216796801</v>
      </c>
      <c r="O3598" s="5">
        <v>698.14172363281205</v>
      </c>
      <c r="Q3598" s="5">
        <v>698.14172363281205</v>
      </c>
      <c r="S3598" s="5">
        <v>318.57077026367102</v>
      </c>
      <c r="T3598" s="5">
        <v>359.42416381835898</v>
      </c>
      <c r="U3598" s="5">
        <v>338.997467041015</v>
      </c>
      <c r="AA3598" s="5">
        <v>325.4091796875</v>
      </c>
      <c r="AC3598" s="5">
        <v>325.4091796875</v>
      </c>
      <c r="AN3598" s="5">
        <v>740.45819091796795</v>
      </c>
      <c r="AO3598" s="5">
        <v>740.45819091796795</v>
      </c>
    </row>
    <row r="3599" spans="1:53" x14ac:dyDescent="0.2">
      <c r="A3599" s="1">
        <v>3596</v>
      </c>
      <c r="B3599" s="1" t="s">
        <v>14395</v>
      </c>
      <c r="C3599" s="1" t="s">
        <v>14396</v>
      </c>
      <c r="D3599" s="1" t="s">
        <v>14397</v>
      </c>
      <c r="E3599" s="1" t="s">
        <v>14398</v>
      </c>
      <c r="AH3599" s="5">
        <v>2.0875079631805402</v>
      </c>
      <c r="AK3599" s="5">
        <v>2.0875079631805402</v>
      </c>
    </row>
    <row r="3600" spans="1:53" x14ac:dyDescent="0.2">
      <c r="A3600" s="1">
        <v>3597</v>
      </c>
      <c r="B3600" s="1" t="s">
        <v>14399</v>
      </c>
      <c r="C3600" s="1" t="s">
        <v>14400</v>
      </c>
      <c r="D3600" s="1" t="s">
        <v>14401</v>
      </c>
      <c r="E3600" s="1" t="s">
        <v>14402</v>
      </c>
      <c r="F3600" s="5">
        <v>272.33090209960898</v>
      </c>
      <c r="G3600" s="5">
        <v>265.32891845703102</v>
      </c>
      <c r="H3600" s="5">
        <v>269.36834716796801</v>
      </c>
      <c r="I3600" s="5">
        <v>269.00938924153598</v>
      </c>
      <c r="J3600" s="5">
        <v>249.26890563964801</v>
      </c>
      <c r="K3600" s="5">
        <v>233.56314086914</v>
      </c>
      <c r="L3600" s="5">
        <v>245.177642822265</v>
      </c>
      <c r="M3600" s="5">
        <v>242.66989644368437</v>
      </c>
      <c r="N3600" s="5">
        <v>359.87857055664</v>
      </c>
      <c r="O3600" s="5">
        <v>385.95260620117102</v>
      </c>
      <c r="P3600" s="5">
        <v>363.06494140625</v>
      </c>
      <c r="Q3600" s="5">
        <v>369.63203938802036</v>
      </c>
      <c r="R3600" s="5">
        <v>236.18072509765599</v>
      </c>
      <c r="S3600" s="5">
        <v>232.787826538085</v>
      </c>
      <c r="T3600" s="5">
        <v>248.40771484375</v>
      </c>
      <c r="U3600" s="5">
        <v>239.12542215983035</v>
      </c>
      <c r="V3600" s="5">
        <v>274.55624389648398</v>
      </c>
      <c r="W3600" s="5">
        <v>269.097412109375</v>
      </c>
      <c r="X3600" s="5">
        <v>257.47528076171801</v>
      </c>
      <c r="Y3600" s="5">
        <v>267.04297892252566</v>
      </c>
      <c r="Z3600" s="5">
        <v>232.61828613281199</v>
      </c>
      <c r="AA3600" s="5">
        <v>237.474197387695</v>
      </c>
      <c r="AB3600" s="5">
        <v>244.93902587890599</v>
      </c>
      <c r="AC3600" s="5">
        <v>238.343836466471</v>
      </c>
      <c r="AD3600" s="5">
        <v>377.43298339843699</v>
      </c>
      <c r="AE3600" s="5">
        <v>361.83489990234301</v>
      </c>
      <c r="AF3600" s="5">
        <v>385.59719848632801</v>
      </c>
      <c r="AG3600" s="5">
        <v>374.95502726236936</v>
      </c>
      <c r="AH3600" s="5">
        <v>350.966552734375</v>
      </c>
      <c r="AI3600" s="5">
        <v>328.03970336914</v>
      </c>
      <c r="AJ3600" s="5">
        <v>334.23519897460898</v>
      </c>
      <c r="AK3600" s="5">
        <v>337.74715169270797</v>
      </c>
      <c r="AL3600" s="5">
        <v>295.64962768554602</v>
      </c>
      <c r="AM3600" s="5">
        <v>315.45959472656199</v>
      </c>
      <c r="AN3600" s="5">
        <v>321.58544921875</v>
      </c>
      <c r="AO3600" s="5">
        <v>310.89822387695267</v>
      </c>
      <c r="AP3600" s="5">
        <v>213.08264160156199</v>
      </c>
      <c r="AQ3600" s="5">
        <v>217.54133605957</v>
      </c>
      <c r="AR3600" s="5">
        <v>227.79104614257801</v>
      </c>
      <c r="AS3600" s="5">
        <v>219.47167460123669</v>
      </c>
      <c r="AT3600" s="5">
        <v>318.691650390625</v>
      </c>
      <c r="AU3600" s="5">
        <v>311.32696533203102</v>
      </c>
      <c r="AV3600" s="5">
        <v>298.78131103515602</v>
      </c>
      <c r="AW3600" s="5">
        <v>309.59997558593733</v>
      </c>
      <c r="AX3600" s="5">
        <v>219.43641662597599</v>
      </c>
      <c r="AY3600" s="5">
        <v>230.97885131835901</v>
      </c>
      <c r="AZ3600" s="5">
        <v>218.41154479980401</v>
      </c>
      <c r="BA3600" s="5">
        <v>222.94227091471302</v>
      </c>
    </row>
    <row r="3601" spans="1:53" x14ac:dyDescent="0.2">
      <c r="A3601" s="1">
        <v>3598</v>
      </c>
      <c r="B3601" s="1" t="s">
        <v>14403</v>
      </c>
      <c r="C3601" s="1" t="s">
        <v>14404</v>
      </c>
      <c r="D3601" s="1" t="s">
        <v>14405</v>
      </c>
      <c r="E3601" s="1" t="s">
        <v>14406</v>
      </c>
      <c r="F3601" s="5">
        <v>609.19378662109295</v>
      </c>
      <c r="G3601" s="5">
        <v>622.19152832031205</v>
      </c>
      <c r="H3601" s="5">
        <v>608.04949951171795</v>
      </c>
      <c r="I3601" s="5">
        <v>613.14493815104095</v>
      </c>
      <c r="J3601" s="5">
        <v>629.71978759765602</v>
      </c>
      <c r="K3601" s="5">
        <v>621.5419921875</v>
      </c>
      <c r="L3601" s="5">
        <v>646.04187011718705</v>
      </c>
      <c r="M3601" s="5">
        <v>632.43454996744765</v>
      </c>
      <c r="N3601" s="5">
        <v>742.21057128906205</v>
      </c>
      <c r="O3601" s="5">
        <v>797.17340087890602</v>
      </c>
      <c r="P3601" s="5">
        <v>750.78845214843705</v>
      </c>
      <c r="Q3601" s="5">
        <v>763.39080810546841</v>
      </c>
      <c r="R3601" s="5">
        <v>371.64065551757801</v>
      </c>
      <c r="S3601" s="5">
        <v>392.57482910156199</v>
      </c>
      <c r="T3601" s="5">
        <v>410.51004028320301</v>
      </c>
      <c r="U3601" s="5">
        <v>391.57517496744759</v>
      </c>
      <c r="V3601" s="5">
        <v>400.16281127929602</v>
      </c>
      <c r="W3601" s="5">
        <v>408.69146728515602</v>
      </c>
      <c r="X3601" s="5">
        <v>368.347564697265</v>
      </c>
      <c r="Y3601" s="5">
        <v>392.40061442057231</v>
      </c>
      <c r="Z3601" s="5">
        <v>385.04940795898398</v>
      </c>
      <c r="AA3601" s="5">
        <v>346.90380859375</v>
      </c>
      <c r="AB3601" s="5">
        <v>389.37646484375</v>
      </c>
      <c r="AC3601" s="5">
        <v>373.77656046549464</v>
      </c>
      <c r="AD3601" s="5">
        <v>364.26159667968699</v>
      </c>
      <c r="AE3601" s="5">
        <v>367.38244628906199</v>
      </c>
      <c r="AF3601" s="5">
        <v>368.47692871093699</v>
      </c>
      <c r="AG3601" s="5">
        <v>366.7069905598953</v>
      </c>
      <c r="AH3601" s="5">
        <v>367.014556884765</v>
      </c>
      <c r="AI3601" s="5">
        <v>349.83541870117102</v>
      </c>
      <c r="AJ3601" s="5">
        <v>379.31820678710898</v>
      </c>
      <c r="AK3601" s="5">
        <v>365.38939412434837</v>
      </c>
      <c r="AL3601" s="5">
        <v>706.27697753906205</v>
      </c>
      <c r="AM3601" s="5">
        <v>687.36865234375</v>
      </c>
      <c r="AN3601" s="5">
        <v>724.007568359375</v>
      </c>
      <c r="AO3601" s="5">
        <v>705.88439941406239</v>
      </c>
      <c r="AP3601" s="5">
        <v>313.20834350585898</v>
      </c>
      <c r="AQ3601" s="5">
        <v>309.80960083007801</v>
      </c>
      <c r="AR3601" s="5">
        <v>335.44723510742102</v>
      </c>
      <c r="AS3601" s="5">
        <v>319.48839314778598</v>
      </c>
      <c r="AT3601" s="5">
        <v>331.68347167968699</v>
      </c>
      <c r="AU3601" s="5">
        <v>390.79672241210898</v>
      </c>
      <c r="AV3601" s="5">
        <v>385.36154174804602</v>
      </c>
      <c r="AW3601" s="5">
        <v>369.28057861328062</v>
      </c>
      <c r="AX3601" s="5">
        <v>401.67355346679602</v>
      </c>
      <c r="AY3601" s="5">
        <v>410.30596923828102</v>
      </c>
      <c r="AZ3601" s="5">
        <v>410.70001220703102</v>
      </c>
      <c r="BA3601" s="5">
        <v>407.55984497070267</v>
      </c>
    </row>
    <row r="3602" spans="1:53" x14ac:dyDescent="0.2">
      <c r="A3602" s="1">
        <v>3599</v>
      </c>
      <c r="B3602" s="1" t="s">
        <v>14407</v>
      </c>
      <c r="C3602" s="1" t="s">
        <v>14408</v>
      </c>
      <c r="D3602" s="1" t="s">
        <v>14409</v>
      </c>
      <c r="E3602" s="1" t="s">
        <v>14410</v>
      </c>
      <c r="F3602" s="5">
        <v>130.32514953613199</v>
      </c>
      <c r="G3602" s="5">
        <v>131.35061645507801</v>
      </c>
      <c r="H3602" s="5">
        <v>137.13919067382801</v>
      </c>
      <c r="I3602" s="5">
        <v>132.938318888346</v>
      </c>
      <c r="J3602" s="5">
        <v>98.196914672851506</v>
      </c>
      <c r="K3602" s="5">
        <v>105.44536590576099</v>
      </c>
      <c r="L3602" s="5">
        <v>66.408302307128906</v>
      </c>
      <c r="M3602" s="5">
        <v>90.016860961913792</v>
      </c>
      <c r="N3602" s="5">
        <v>421.38626098632801</v>
      </c>
      <c r="O3602" s="5">
        <v>430.05978393554602</v>
      </c>
      <c r="P3602" s="5">
        <v>450.29306030273398</v>
      </c>
      <c r="Q3602" s="5">
        <v>433.91303507486936</v>
      </c>
      <c r="R3602" s="5">
        <v>201.04772949218699</v>
      </c>
      <c r="S3602" s="5">
        <v>154.163330078125</v>
      </c>
      <c r="T3602" s="5">
        <v>215.53939819335901</v>
      </c>
      <c r="U3602" s="5">
        <v>190.25015258789031</v>
      </c>
      <c r="V3602" s="5">
        <v>158.6552734375</v>
      </c>
      <c r="W3602" s="5">
        <v>170.34194946289</v>
      </c>
      <c r="X3602" s="5">
        <v>155.47758483886699</v>
      </c>
      <c r="Y3602" s="5">
        <v>161.49160257975234</v>
      </c>
      <c r="Z3602" s="5">
        <v>110.037544250488</v>
      </c>
      <c r="AC3602" s="5">
        <v>110.037544250488</v>
      </c>
      <c r="AD3602" s="5">
        <v>218.49879455566401</v>
      </c>
      <c r="AE3602" s="5">
        <v>277.171295166015</v>
      </c>
      <c r="AF3602" s="5">
        <v>257.87554931640602</v>
      </c>
      <c r="AG3602" s="5">
        <v>251.18187967936169</v>
      </c>
      <c r="AH3602" s="5">
        <v>189.30812072753901</v>
      </c>
      <c r="AK3602" s="5">
        <v>189.30812072753901</v>
      </c>
      <c r="AL3602" s="5">
        <v>327.20297241210898</v>
      </c>
      <c r="AM3602" s="5">
        <v>332.42590332031199</v>
      </c>
      <c r="AN3602" s="5">
        <v>324.52105712890602</v>
      </c>
      <c r="AO3602" s="5">
        <v>328.04997762044235</v>
      </c>
      <c r="AP3602" s="5">
        <v>185.62188720703099</v>
      </c>
      <c r="AQ3602" s="5">
        <v>178.29592895507801</v>
      </c>
      <c r="AR3602" s="5">
        <v>204.88862609863199</v>
      </c>
      <c r="AS3602" s="5">
        <v>189.60214742024701</v>
      </c>
      <c r="AT3602" s="5">
        <v>174.82809448242099</v>
      </c>
      <c r="AU3602" s="5">
        <v>162.83010864257801</v>
      </c>
      <c r="AW3602" s="5">
        <v>168.82910156249949</v>
      </c>
      <c r="AX3602" s="5">
        <v>139.379470825195</v>
      </c>
      <c r="AY3602" s="5">
        <v>155.93734741210901</v>
      </c>
      <c r="AZ3602" s="5">
        <v>126.04718017578099</v>
      </c>
      <c r="BA3602" s="5">
        <v>140.454666137695</v>
      </c>
    </row>
    <row r="3603" spans="1:53" x14ac:dyDescent="0.2">
      <c r="A3603" s="1">
        <v>3600</v>
      </c>
      <c r="B3603" s="1" t="s">
        <v>14411</v>
      </c>
      <c r="C3603" s="1" t="s">
        <v>14412</v>
      </c>
      <c r="D3603" s="1" t="s">
        <v>14413</v>
      </c>
      <c r="E3603" s="1" t="s">
        <v>14414</v>
      </c>
      <c r="F3603" s="5">
        <v>112.73860168457</v>
      </c>
      <c r="G3603" s="5">
        <v>98.213180541992102</v>
      </c>
      <c r="H3603" s="5">
        <v>116.37229156494099</v>
      </c>
      <c r="I3603" s="5">
        <v>109.1080245971677</v>
      </c>
      <c r="J3603" s="5">
        <v>114.848747253417</v>
      </c>
      <c r="K3603" s="5">
        <v>110.67530059814401</v>
      </c>
      <c r="L3603" s="5">
        <v>104.671241760253</v>
      </c>
      <c r="M3603" s="5">
        <v>110.06509653727134</v>
      </c>
      <c r="N3603" s="5">
        <v>134.58261108398401</v>
      </c>
      <c r="O3603" s="5">
        <v>128.36328125</v>
      </c>
      <c r="P3603" s="5">
        <v>127.57691955566401</v>
      </c>
      <c r="Q3603" s="5">
        <v>130.17427062988267</v>
      </c>
      <c r="R3603" s="5">
        <v>90.145072937011705</v>
      </c>
      <c r="S3603" s="5">
        <v>103.238899230957</v>
      </c>
      <c r="T3603" s="5">
        <v>90.789558410644503</v>
      </c>
      <c r="U3603" s="5">
        <v>94.724510192871051</v>
      </c>
      <c r="V3603" s="5">
        <v>108.961135864257</v>
      </c>
      <c r="W3603" s="5">
        <v>85.849357604980398</v>
      </c>
      <c r="X3603" s="5">
        <v>77.597351074218693</v>
      </c>
      <c r="Y3603" s="5">
        <v>90.802614847818703</v>
      </c>
      <c r="Z3603" s="5">
        <v>161.043045043945</v>
      </c>
      <c r="AA3603" s="5">
        <v>165.13961791992099</v>
      </c>
      <c r="AB3603" s="5">
        <v>165.67393493652301</v>
      </c>
      <c r="AC3603" s="5">
        <v>163.95219930012968</v>
      </c>
      <c r="AD3603" s="5">
        <v>66.536857604980398</v>
      </c>
      <c r="AE3603" s="5">
        <v>51.574718475341797</v>
      </c>
      <c r="AF3603" s="5">
        <v>75.045799255371094</v>
      </c>
      <c r="AG3603" s="5">
        <v>64.385791778564439</v>
      </c>
      <c r="AH3603" s="5">
        <v>73.227973937988196</v>
      </c>
      <c r="AI3603" s="5">
        <v>62.828281402587798</v>
      </c>
      <c r="AJ3603" s="5">
        <v>42.7055854797363</v>
      </c>
      <c r="AK3603" s="5">
        <v>59.587280273437436</v>
      </c>
      <c r="AL3603" s="5">
        <v>63.587612152099602</v>
      </c>
      <c r="AM3603" s="5">
        <v>42.502326965332003</v>
      </c>
      <c r="AN3603" s="5">
        <v>60.590457916259702</v>
      </c>
      <c r="AO3603" s="5">
        <v>55.560132344563776</v>
      </c>
      <c r="AP3603" s="5">
        <v>49.237720489501903</v>
      </c>
      <c r="AQ3603" s="5">
        <v>45.237499237060497</v>
      </c>
      <c r="AR3603" s="5">
        <v>31.236223220825099</v>
      </c>
      <c r="AS3603" s="5">
        <v>41.903814315795834</v>
      </c>
      <c r="AT3603" s="5">
        <v>67.711883544921804</v>
      </c>
      <c r="AU3603" s="5">
        <v>58.537403106689403</v>
      </c>
      <c r="AV3603" s="5">
        <v>45.485664367675703</v>
      </c>
      <c r="AW3603" s="5">
        <v>57.244983673095639</v>
      </c>
      <c r="AY3603" s="5">
        <v>42.825508117675703</v>
      </c>
      <c r="AZ3603" s="5">
        <v>40.198757171630803</v>
      </c>
      <c r="BA3603" s="5">
        <v>41.512132644653249</v>
      </c>
    </row>
    <row r="3604" spans="1:53" x14ac:dyDescent="0.2">
      <c r="A3604" s="1">
        <v>3601</v>
      </c>
      <c r="B3604" s="1" t="s">
        <v>14415</v>
      </c>
      <c r="C3604" s="1" t="s">
        <v>14416</v>
      </c>
      <c r="D3604" s="1" t="s">
        <v>14417</v>
      </c>
      <c r="E3604" s="1" t="s">
        <v>14418</v>
      </c>
      <c r="F3604" s="5">
        <v>137.49472045898401</v>
      </c>
      <c r="G3604" s="5">
        <v>39.086612701416001</v>
      </c>
      <c r="H3604" s="5">
        <v>36.986427307128899</v>
      </c>
      <c r="I3604" s="5">
        <v>71.189253489176295</v>
      </c>
      <c r="J3604" s="5">
        <v>115.42359161376901</v>
      </c>
      <c r="K3604" s="5">
        <v>110.78076171875</v>
      </c>
      <c r="L3604" s="5">
        <v>114.103317260742</v>
      </c>
      <c r="M3604" s="5">
        <v>113.43589019775368</v>
      </c>
      <c r="N3604" s="5">
        <v>229.24549865722599</v>
      </c>
      <c r="O3604" s="5">
        <v>265.933502197265</v>
      </c>
      <c r="P3604" s="5">
        <v>261.74594116210898</v>
      </c>
      <c r="Q3604" s="5">
        <v>252.30831400553333</v>
      </c>
      <c r="R3604" s="5">
        <v>158.47331237792901</v>
      </c>
      <c r="S3604" s="5">
        <v>169.94686889648401</v>
      </c>
      <c r="T3604" s="5">
        <v>168.46635437011699</v>
      </c>
      <c r="U3604" s="5">
        <v>165.62884521484332</v>
      </c>
      <c r="V3604" s="5">
        <v>102.023323059082</v>
      </c>
      <c r="W3604" s="5">
        <v>141.55598449707</v>
      </c>
      <c r="X3604" s="5">
        <v>130.26919555664</v>
      </c>
      <c r="Y3604" s="5">
        <v>124.616167704264</v>
      </c>
      <c r="Z3604" s="5">
        <v>120.388122558593</v>
      </c>
      <c r="AA3604" s="5">
        <v>128.43014526367099</v>
      </c>
      <c r="AB3604" s="5">
        <v>136.06756591796801</v>
      </c>
      <c r="AC3604" s="5">
        <v>128.29527791341067</v>
      </c>
      <c r="AD3604" s="5">
        <v>100.53784942626901</v>
      </c>
      <c r="AE3604" s="5">
        <v>93.021278381347599</v>
      </c>
      <c r="AF3604" s="5">
        <v>87.1068115234375</v>
      </c>
      <c r="AG3604" s="5">
        <v>93.555313110351378</v>
      </c>
      <c r="AI3604" s="5">
        <v>125.283363342285</v>
      </c>
      <c r="AJ3604" s="5">
        <v>109.637115478515</v>
      </c>
      <c r="AK3604" s="5">
        <v>117.46023941039999</v>
      </c>
      <c r="AL3604" s="5">
        <v>173.18995666503901</v>
      </c>
      <c r="AM3604" s="5">
        <v>162.593170166015</v>
      </c>
      <c r="AN3604" s="5">
        <v>182.21812438964801</v>
      </c>
      <c r="AO3604" s="5">
        <v>172.66708374023401</v>
      </c>
      <c r="AP3604" s="5">
        <v>108.41315460205</v>
      </c>
      <c r="AQ3604" s="5">
        <v>141.92964172363199</v>
      </c>
      <c r="AR3604" s="5">
        <v>120.96223449707</v>
      </c>
      <c r="AS3604" s="5">
        <v>123.76834360758399</v>
      </c>
      <c r="AT3604" s="5">
        <v>180.28598022460901</v>
      </c>
      <c r="AU3604" s="5">
        <v>135.98843383789</v>
      </c>
      <c r="AV3604" s="5">
        <v>309.74612426757801</v>
      </c>
      <c r="AW3604" s="5">
        <v>208.67351277669232</v>
      </c>
      <c r="AX3604" s="5">
        <v>146.775390625</v>
      </c>
      <c r="AZ3604" s="5">
        <v>110.794471740722</v>
      </c>
      <c r="BA3604" s="5">
        <v>128.78493118286099</v>
      </c>
    </row>
    <row r="3605" spans="1:53" x14ac:dyDescent="0.2">
      <c r="A3605" s="1">
        <v>3602</v>
      </c>
      <c r="B3605" s="1" t="s">
        <v>14419</v>
      </c>
      <c r="C3605" s="1" t="s">
        <v>14420</v>
      </c>
      <c r="D3605" s="1" t="s">
        <v>14421</v>
      </c>
      <c r="E3605" s="1" t="s">
        <v>14422</v>
      </c>
      <c r="F3605" s="5">
        <v>96.956413269042898</v>
      </c>
      <c r="G3605" s="5">
        <v>130.42193603515599</v>
      </c>
      <c r="H3605" s="5">
        <v>148.004959106445</v>
      </c>
      <c r="I3605" s="5">
        <v>125.12776947021462</v>
      </c>
      <c r="J3605" s="5">
        <v>113.835327148437</v>
      </c>
      <c r="K3605" s="5">
        <v>111.510040283203</v>
      </c>
      <c r="L3605" s="5">
        <v>108.71548461914</v>
      </c>
      <c r="M3605" s="5">
        <v>111.35361735026</v>
      </c>
      <c r="N3605" s="5">
        <v>308.91119384765602</v>
      </c>
      <c r="O3605" s="5">
        <v>320.55718994140602</v>
      </c>
      <c r="P3605" s="5">
        <v>310.230712890625</v>
      </c>
      <c r="Q3605" s="5">
        <v>313.23303222656233</v>
      </c>
      <c r="R3605" s="5">
        <v>141.48439025878901</v>
      </c>
      <c r="S3605" s="5">
        <v>132.26582336425699</v>
      </c>
      <c r="T3605" s="5">
        <v>151.52850341796801</v>
      </c>
      <c r="U3605" s="5">
        <v>141.75957234700465</v>
      </c>
      <c r="V3605" s="5">
        <v>122.75456237792901</v>
      </c>
      <c r="W3605" s="5">
        <v>111.143920898437</v>
      </c>
      <c r="X3605" s="5">
        <v>112.845748901367</v>
      </c>
      <c r="Y3605" s="5">
        <v>115.581410725911</v>
      </c>
      <c r="Z3605" s="5">
        <v>129.29380798339801</v>
      </c>
      <c r="AA3605" s="5">
        <v>108.819869995117</v>
      </c>
      <c r="AB3605" s="5">
        <v>113.81158447265599</v>
      </c>
      <c r="AC3605" s="5">
        <v>117.30842081705698</v>
      </c>
      <c r="AD3605" s="5">
        <v>83.910827636718693</v>
      </c>
      <c r="AE3605" s="5">
        <v>82.362838745117102</v>
      </c>
      <c r="AF3605" s="5">
        <v>88.853546142578097</v>
      </c>
      <c r="AG3605" s="5">
        <v>85.042404174804631</v>
      </c>
      <c r="AH3605" s="5">
        <v>128.97943115234301</v>
      </c>
      <c r="AI3605" s="5">
        <v>105.51234436035099</v>
      </c>
      <c r="AJ3605" s="5">
        <v>93.590660095214801</v>
      </c>
      <c r="AK3605" s="5">
        <v>109.36081186930294</v>
      </c>
      <c r="AL3605" s="5">
        <v>143.47883605957</v>
      </c>
      <c r="AM3605" s="5">
        <v>157.43617248535099</v>
      </c>
      <c r="AN3605" s="5">
        <v>152.51339721679599</v>
      </c>
      <c r="AO3605" s="5">
        <v>151.14280192057231</v>
      </c>
      <c r="AP3605" s="5">
        <v>97.617645263671804</v>
      </c>
      <c r="AQ3605" s="5">
        <v>78.040382385253906</v>
      </c>
      <c r="AR3605" s="5">
        <v>99.190925598144503</v>
      </c>
      <c r="AS3605" s="5">
        <v>91.616317749023395</v>
      </c>
      <c r="AT3605" s="5">
        <v>97.159736633300696</v>
      </c>
      <c r="AU3605" s="5">
        <v>136.92121887207</v>
      </c>
      <c r="AV3605" s="5">
        <v>123.30596923828099</v>
      </c>
      <c r="AW3605" s="5">
        <v>119.12897491455055</v>
      </c>
      <c r="AX3605" s="5">
        <v>104.834426879882</v>
      </c>
      <c r="AY3605" s="5">
        <v>104.04549407958901</v>
      </c>
      <c r="AZ3605" s="5">
        <v>88.589042663574205</v>
      </c>
      <c r="BA3605" s="5">
        <v>99.156321207681742</v>
      </c>
    </row>
    <row r="3606" spans="1:53" x14ac:dyDescent="0.2">
      <c r="A3606" s="1">
        <v>3603</v>
      </c>
      <c r="B3606" s="1" t="s">
        <v>14423</v>
      </c>
      <c r="C3606" s="1" t="s">
        <v>14424</v>
      </c>
      <c r="D3606" s="1" t="s">
        <v>14425</v>
      </c>
      <c r="E3606" s="1" t="s">
        <v>14426</v>
      </c>
      <c r="AD3606" s="5">
        <v>79.613960266113196</v>
      </c>
      <c r="AE3606" s="5">
        <v>76.642288208007798</v>
      </c>
      <c r="AF3606" s="5">
        <v>52.347206115722599</v>
      </c>
      <c r="AG3606" s="5">
        <v>69.534484863281193</v>
      </c>
      <c r="AH3606" s="5">
        <v>106.41429901123</v>
      </c>
      <c r="AI3606" s="5">
        <v>75.20849609375</v>
      </c>
      <c r="AJ3606" s="5">
        <v>70.582550048828097</v>
      </c>
      <c r="AK3606" s="5">
        <v>84.068448384602704</v>
      </c>
      <c r="AL3606" s="5">
        <v>59.757839202880803</v>
      </c>
      <c r="AM3606" s="5">
        <v>45.422008514404297</v>
      </c>
      <c r="AN3606" s="5">
        <v>49.153614044189403</v>
      </c>
      <c r="AO3606" s="5">
        <v>51.444487253824832</v>
      </c>
      <c r="AP3606" s="5">
        <v>69.137847900390597</v>
      </c>
      <c r="AQ3606" s="5">
        <v>46.614490509033203</v>
      </c>
      <c r="AR3606" s="5">
        <v>55.559707641601499</v>
      </c>
      <c r="AS3606" s="5">
        <v>57.104015350341768</v>
      </c>
      <c r="AT3606" s="5">
        <v>143.44401550292901</v>
      </c>
      <c r="AU3606" s="5">
        <v>107.122512817382</v>
      </c>
      <c r="AV3606" s="5">
        <v>113.54191589355401</v>
      </c>
      <c r="AW3606" s="5">
        <v>121.36948140462168</v>
      </c>
      <c r="AX3606" s="5">
        <v>58.8643989562988</v>
      </c>
      <c r="AY3606" s="5">
        <v>55.369758605957003</v>
      </c>
      <c r="AZ3606" s="5">
        <v>45.921478271484297</v>
      </c>
      <c r="BA3606" s="5">
        <v>53.385211944580028</v>
      </c>
    </row>
    <row r="3607" spans="1:53" x14ac:dyDescent="0.2">
      <c r="A3607" s="1">
        <v>3604</v>
      </c>
      <c r="B3607" s="1" t="s">
        <v>14427</v>
      </c>
      <c r="C3607" s="1" t="s">
        <v>14428</v>
      </c>
      <c r="D3607" s="1" t="s">
        <v>14429</v>
      </c>
      <c r="E3607" s="1" t="s">
        <v>14430</v>
      </c>
      <c r="F3607" s="5">
        <v>1796.81616210937</v>
      </c>
      <c r="G3607" s="5">
        <v>1662.71057128906</v>
      </c>
      <c r="H3607" s="5">
        <v>1652.998046875</v>
      </c>
      <c r="I3607" s="5">
        <v>1704.17492675781</v>
      </c>
      <c r="J3607" s="5">
        <v>1695.42468261718</v>
      </c>
      <c r="K3607" s="5">
        <v>1682.64965820312</v>
      </c>
      <c r="L3607" s="5">
        <v>1656.93115234375</v>
      </c>
      <c r="M3607" s="5">
        <v>1678.3351643880167</v>
      </c>
      <c r="N3607" s="5">
        <v>838.95367431640602</v>
      </c>
      <c r="O3607" s="5">
        <v>859.76721191406205</v>
      </c>
      <c r="P3607" s="5">
        <v>817.94610595703102</v>
      </c>
      <c r="Q3607" s="5">
        <v>838.88899739583303</v>
      </c>
      <c r="R3607" s="5">
        <v>1685.70629882812</v>
      </c>
      <c r="S3607" s="5">
        <v>1778.73864746093</v>
      </c>
      <c r="T3607" s="5">
        <v>1625.16479492187</v>
      </c>
      <c r="U3607" s="5">
        <v>1696.5365804036398</v>
      </c>
      <c r="V3607" s="5">
        <v>1511.41906738281</v>
      </c>
      <c r="W3607" s="5">
        <v>1579.39660644531</v>
      </c>
      <c r="X3607" s="5">
        <v>1643.61047363281</v>
      </c>
      <c r="Y3607" s="5">
        <v>1578.1420491536435</v>
      </c>
      <c r="Z3607" s="5">
        <v>1467.70434570312</v>
      </c>
      <c r="AA3607" s="5">
        <v>1546.79138183593</v>
      </c>
      <c r="AB3607" s="5">
        <v>1615.89465332031</v>
      </c>
      <c r="AC3607" s="5">
        <v>1543.4634602864533</v>
      </c>
      <c r="AD3607" s="5">
        <v>1319.65454101562</v>
      </c>
      <c r="AE3607" s="5">
        <v>1349.74182128906</v>
      </c>
      <c r="AF3607" s="5">
        <v>1251.43420410156</v>
      </c>
      <c r="AG3607" s="5">
        <v>1306.9435221354133</v>
      </c>
      <c r="AH3607" s="5">
        <v>1224.8671875</v>
      </c>
      <c r="AI3607" s="5">
        <v>1262.04626464843</v>
      </c>
      <c r="AJ3607" s="5">
        <v>1111.16394042968</v>
      </c>
      <c r="AK3607" s="5">
        <v>1199.3591308593702</v>
      </c>
      <c r="AL3607" s="5">
        <v>655.45129394531205</v>
      </c>
      <c r="AM3607" s="5">
        <v>616.79211425781205</v>
      </c>
      <c r="AN3607" s="5">
        <v>730.81481933593705</v>
      </c>
      <c r="AO3607" s="5">
        <v>667.68607584635367</v>
      </c>
      <c r="AP3607" s="5">
        <v>911.16168212890602</v>
      </c>
      <c r="AQ3607" s="5">
        <v>966.1591796875</v>
      </c>
      <c r="AR3607" s="5">
        <v>928.76812744140602</v>
      </c>
      <c r="AS3607" s="5">
        <v>935.36299641927064</v>
      </c>
      <c r="AT3607" s="5">
        <v>1588.4287109375</v>
      </c>
      <c r="AU3607" s="5">
        <v>1697.77062988281</v>
      </c>
      <c r="AV3607" s="5">
        <v>1625.9638671875</v>
      </c>
      <c r="AW3607" s="5">
        <v>1637.3877360026033</v>
      </c>
      <c r="AX3607" s="5">
        <v>1336.17431640625</v>
      </c>
      <c r="AY3607" s="5">
        <v>1259.55749511718</v>
      </c>
      <c r="AZ3607" s="5">
        <v>1276.49084472656</v>
      </c>
      <c r="BA3607" s="5">
        <v>1290.7408854166633</v>
      </c>
    </row>
    <row r="3608" spans="1:53" x14ac:dyDescent="0.2">
      <c r="A3608" s="1">
        <v>3605</v>
      </c>
      <c r="B3608" s="1" t="s">
        <v>14431</v>
      </c>
      <c r="C3608" s="1" t="s">
        <v>14432</v>
      </c>
      <c r="D3608" s="1" t="s">
        <v>14433</v>
      </c>
      <c r="E3608" s="1" t="s">
        <v>14434</v>
      </c>
      <c r="F3608" s="5">
        <v>167.61262512207</v>
      </c>
      <c r="G3608" s="5">
        <v>166.98143005371</v>
      </c>
      <c r="H3608" s="5">
        <v>185.34910583496</v>
      </c>
      <c r="I3608" s="5">
        <v>173.31438700358001</v>
      </c>
      <c r="J3608" s="5">
        <v>122.38876342773401</v>
      </c>
      <c r="K3608" s="5">
        <v>137.10266113281199</v>
      </c>
      <c r="L3608" s="5">
        <v>131.32514953613199</v>
      </c>
      <c r="M3608" s="5">
        <v>130.27219136555934</v>
      </c>
      <c r="N3608" s="5">
        <v>113.17152404785099</v>
      </c>
      <c r="O3608" s="5">
        <v>58.948234558105398</v>
      </c>
      <c r="P3608" s="5">
        <v>43.410957336425703</v>
      </c>
      <c r="Q3608" s="5">
        <v>71.843571980794039</v>
      </c>
      <c r="R3608" s="5">
        <v>142.07588195800699</v>
      </c>
      <c r="S3608" s="5">
        <v>124.81002807617099</v>
      </c>
      <c r="T3608" s="5">
        <v>129.20228576660099</v>
      </c>
      <c r="U3608" s="5">
        <v>132.02939860025967</v>
      </c>
      <c r="V3608" s="5">
        <v>68.274116516113196</v>
      </c>
      <c r="W3608" s="5">
        <v>60.474948883056598</v>
      </c>
      <c r="X3608" s="5">
        <v>71.590660095214801</v>
      </c>
      <c r="Y3608" s="5">
        <v>66.779908498128194</v>
      </c>
      <c r="Z3608" s="5">
        <v>174.746170043945</v>
      </c>
      <c r="AA3608" s="5">
        <v>163.956771850585</v>
      </c>
      <c r="AB3608" s="5">
        <v>201.18827819824199</v>
      </c>
      <c r="AC3608" s="5">
        <v>179.96374003092399</v>
      </c>
      <c r="AD3608" s="5">
        <v>226.49571228027301</v>
      </c>
      <c r="AE3608" s="5">
        <v>220.63426208496</v>
      </c>
      <c r="AF3608" s="5">
        <v>223.93153381347599</v>
      </c>
      <c r="AG3608" s="5">
        <v>223.687169392903</v>
      </c>
      <c r="AH3608" s="5">
        <v>196.53334045410099</v>
      </c>
      <c r="AI3608" s="5">
        <v>196.239334106445</v>
      </c>
      <c r="AJ3608" s="5">
        <v>212.53744506835901</v>
      </c>
      <c r="AK3608" s="5">
        <v>201.77003987630167</v>
      </c>
      <c r="AL3608" s="5">
        <v>76.308441162109304</v>
      </c>
      <c r="AM3608" s="5">
        <v>105.76025390625</v>
      </c>
      <c r="AN3608" s="5">
        <v>91.395027160644503</v>
      </c>
      <c r="AO3608" s="5">
        <v>91.154574076334598</v>
      </c>
      <c r="AP3608" s="5">
        <v>157.01129150390599</v>
      </c>
      <c r="AQ3608" s="5">
        <v>137.02598571777301</v>
      </c>
      <c r="AR3608" s="5">
        <v>154.46713256835901</v>
      </c>
      <c r="AS3608" s="5">
        <v>149.50146993001269</v>
      </c>
      <c r="AT3608" s="5">
        <v>118.216262817382</v>
      </c>
      <c r="AU3608" s="5">
        <v>100.70012664794901</v>
      </c>
      <c r="AV3608" s="5">
        <v>117.271675109863</v>
      </c>
      <c r="AW3608" s="5">
        <v>112.06268819173134</v>
      </c>
      <c r="AX3608" s="5">
        <v>171.79061889648401</v>
      </c>
      <c r="AY3608" s="5">
        <v>151.03210449218699</v>
      </c>
      <c r="AZ3608" s="5">
        <v>165.87510681152301</v>
      </c>
      <c r="BA3608" s="5">
        <v>162.89927673339798</v>
      </c>
    </row>
    <row r="3609" spans="1:53" x14ac:dyDescent="0.2">
      <c r="A3609" s="1">
        <v>3606</v>
      </c>
      <c r="B3609" s="1" t="s">
        <v>14435</v>
      </c>
      <c r="C3609" s="1" t="s">
        <v>14436</v>
      </c>
      <c r="D3609" s="1" t="s">
        <v>14437</v>
      </c>
      <c r="E3609" s="1" t="s">
        <v>14438</v>
      </c>
      <c r="F3609" s="5">
        <v>537.43988037109295</v>
      </c>
      <c r="G3609" s="5">
        <v>616.01940917968705</v>
      </c>
      <c r="H3609" s="5">
        <v>674.97418212890602</v>
      </c>
      <c r="I3609" s="5">
        <v>609.47782389322867</v>
      </c>
      <c r="J3609" s="5">
        <v>740.41485595703102</v>
      </c>
      <c r="K3609" s="5">
        <v>684.15612792968705</v>
      </c>
      <c r="L3609" s="5">
        <v>602.72796630859295</v>
      </c>
      <c r="M3609" s="5">
        <v>675.76631673177042</v>
      </c>
      <c r="N3609" s="5">
        <v>857.32214355468705</v>
      </c>
      <c r="O3609" s="5">
        <v>890.554931640625</v>
      </c>
      <c r="P3609" s="5">
        <v>879.53240966796795</v>
      </c>
      <c r="Q3609" s="5">
        <v>875.8031616210933</v>
      </c>
      <c r="R3609" s="5">
        <v>610.669189453125</v>
      </c>
      <c r="S3609" s="5">
        <v>598.63903808593705</v>
      </c>
      <c r="T3609" s="5">
        <v>665.82403564453102</v>
      </c>
      <c r="U3609" s="5">
        <v>625.04408772786439</v>
      </c>
      <c r="V3609" s="5">
        <v>732.86895751953102</v>
      </c>
      <c r="W3609" s="5">
        <v>640.603271484375</v>
      </c>
      <c r="X3609" s="5">
        <v>687.56390380859295</v>
      </c>
      <c r="Y3609" s="5">
        <v>687.01204427083303</v>
      </c>
      <c r="Z3609" s="5">
        <v>537.43878173828102</v>
      </c>
      <c r="AA3609" s="5">
        <v>620.265625</v>
      </c>
      <c r="AB3609" s="5">
        <v>606.11541748046795</v>
      </c>
      <c r="AC3609" s="5">
        <v>587.93994140624966</v>
      </c>
      <c r="AD3609" s="5">
        <v>1056.07446289062</v>
      </c>
      <c r="AE3609" s="5">
        <v>1042.82019042968</v>
      </c>
      <c r="AF3609" s="5">
        <v>1000.51983642578</v>
      </c>
      <c r="AG3609" s="5">
        <v>1033.1381632486932</v>
      </c>
      <c r="AH3609" s="5">
        <v>952.87707519531205</v>
      </c>
      <c r="AI3609" s="5">
        <v>878.78649902343705</v>
      </c>
      <c r="AJ3609" s="5">
        <v>954.65313720703102</v>
      </c>
      <c r="AK3609" s="5">
        <v>928.77223714192678</v>
      </c>
      <c r="AL3609" s="5">
        <v>1058.97619628906</v>
      </c>
      <c r="AM3609" s="5">
        <v>1018.64495849609</v>
      </c>
      <c r="AN3609" s="5">
        <v>1122.61511230468</v>
      </c>
      <c r="AO3609" s="5">
        <v>1066.7454223632767</v>
      </c>
      <c r="AP3609" s="5">
        <v>660.89404296875</v>
      </c>
      <c r="AQ3609" s="5">
        <v>636.49908447265602</v>
      </c>
      <c r="AR3609" s="5">
        <v>711.82659912109295</v>
      </c>
      <c r="AS3609" s="5">
        <v>669.7399088541664</v>
      </c>
      <c r="AT3609" s="5">
        <v>844.65008544921795</v>
      </c>
      <c r="AU3609" s="5">
        <v>901.44055175781205</v>
      </c>
      <c r="AV3609" s="5">
        <v>804.12927246093705</v>
      </c>
      <c r="AW3609" s="5">
        <v>850.07330322265568</v>
      </c>
      <c r="AX3609" s="5">
        <v>715.74401855468705</v>
      </c>
      <c r="AY3609" s="5">
        <v>763.00146484375</v>
      </c>
      <c r="AZ3609" s="5">
        <v>716.89544677734295</v>
      </c>
      <c r="BA3609" s="5">
        <v>731.8803100585933</v>
      </c>
    </row>
    <row r="3610" spans="1:53" x14ac:dyDescent="0.2">
      <c r="A3610" s="1">
        <v>3607</v>
      </c>
      <c r="B3610" s="1" t="s">
        <v>14439</v>
      </c>
      <c r="C3610" s="1" t="s">
        <v>14440</v>
      </c>
      <c r="D3610" s="1" t="s">
        <v>14441</v>
      </c>
      <c r="E3610" s="1" t="s">
        <v>14442</v>
      </c>
      <c r="F3610" s="5">
        <v>352.77084350585898</v>
      </c>
      <c r="G3610" s="5">
        <v>369.56481933593699</v>
      </c>
      <c r="H3610" s="5">
        <v>379.07565307617102</v>
      </c>
      <c r="I3610" s="5">
        <v>367.137105305989</v>
      </c>
      <c r="J3610" s="5">
        <v>300.31213378906199</v>
      </c>
      <c r="K3610" s="5">
        <v>337.259185791015</v>
      </c>
      <c r="L3610" s="5">
        <v>326.72381591796801</v>
      </c>
      <c r="M3610" s="5">
        <v>321.43171183268169</v>
      </c>
      <c r="N3610" s="5">
        <v>217.77203369140599</v>
      </c>
      <c r="O3610" s="5">
        <v>222.33628845214801</v>
      </c>
      <c r="P3610" s="5">
        <v>207.18363952636699</v>
      </c>
      <c r="Q3610" s="5">
        <v>215.763987223307</v>
      </c>
      <c r="R3610" s="5">
        <v>256.29528808593699</v>
      </c>
      <c r="S3610" s="5">
        <v>273.97769165039</v>
      </c>
      <c r="T3610" s="5">
        <v>271.458892822265</v>
      </c>
      <c r="U3610" s="5">
        <v>267.24395751953062</v>
      </c>
      <c r="V3610" s="5">
        <v>325.68557739257801</v>
      </c>
      <c r="W3610" s="5">
        <v>352.65805053710898</v>
      </c>
      <c r="X3610" s="5">
        <v>348.06317138671801</v>
      </c>
      <c r="Y3610" s="5">
        <v>342.13559977213504</v>
      </c>
      <c r="Z3610" s="5">
        <v>300.195068359375</v>
      </c>
      <c r="AA3610" s="5">
        <v>316.904205322265</v>
      </c>
      <c r="AB3610" s="5">
        <v>322.28634643554602</v>
      </c>
      <c r="AC3610" s="5">
        <v>313.12854003906199</v>
      </c>
      <c r="AD3610" s="5">
        <v>218.10943603515599</v>
      </c>
      <c r="AE3610" s="5">
        <v>220.59541320800699</v>
      </c>
      <c r="AF3610" s="5">
        <v>208.03936767578099</v>
      </c>
      <c r="AG3610" s="5">
        <v>215.58140563964798</v>
      </c>
      <c r="AH3610" s="5">
        <v>241.01155090332</v>
      </c>
      <c r="AI3610" s="5">
        <v>222.40757751464801</v>
      </c>
      <c r="AJ3610" s="5">
        <v>227.69026184082</v>
      </c>
      <c r="AK3610" s="5">
        <v>230.36979675292935</v>
      </c>
      <c r="AL3610" s="5">
        <v>164.868896484375</v>
      </c>
      <c r="AM3610" s="5">
        <v>144.50436401367099</v>
      </c>
      <c r="AN3610" s="5">
        <v>160.02223205566401</v>
      </c>
      <c r="AO3610" s="5">
        <v>156.46516418457</v>
      </c>
      <c r="AP3610" s="5">
        <v>216.41030883789</v>
      </c>
      <c r="AQ3610" s="5">
        <v>202.781646728515</v>
      </c>
      <c r="AR3610" s="5">
        <v>199.12557983398401</v>
      </c>
      <c r="AS3610" s="5">
        <v>206.10584513346302</v>
      </c>
      <c r="AT3610" s="5">
        <v>225.05093383789</v>
      </c>
      <c r="AU3610" s="5">
        <v>247.434814453125</v>
      </c>
      <c r="AV3610" s="5">
        <v>223.28645324707</v>
      </c>
      <c r="AW3610" s="5">
        <v>231.92406717936169</v>
      </c>
      <c r="AX3610" s="5">
        <v>261.13763427734301</v>
      </c>
      <c r="AY3610" s="5">
        <v>269.77603149414</v>
      </c>
      <c r="AZ3610" s="5">
        <v>283.978759765625</v>
      </c>
      <c r="BA3610" s="5">
        <v>271.63080851236936</v>
      </c>
    </row>
    <row r="3611" spans="1:53" x14ac:dyDescent="0.2">
      <c r="A3611" s="1">
        <v>3608</v>
      </c>
      <c r="B3611" s="1" t="s">
        <v>14443</v>
      </c>
      <c r="C3611" s="1" t="s">
        <v>14444</v>
      </c>
      <c r="D3611" s="1" t="s">
        <v>14445</v>
      </c>
      <c r="E3611" s="1" t="s">
        <v>14446</v>
      </c>
      <c r="F3611" s="5">
        <v>95.331047058105398</v>
      </c>
      <c r="G3611" s="5">
        <v>56.242088317871001</v>
      </c>
      <c r="H3611" s="5">
        <v>152.70599365234301</v>
      </c>
      <c r="I3611" s="5">
        <v>101.42637634277314</v>
      </c>
      <c r="J3611" s="5">
        <v>204.79975891113199</v>
      </c>
      <c r="K3611" s="5">
        <v>38.742851257324197</v>
      </c>
      <c r="L3611" s="5">
        <v>195.61766052246</v>
      </c>
      <c r="M3611" s="5">
        <v>146.38675689697206</v>
      </c>
      <c r="R3611" s="5">
        <v>81.294097900390597</v>
      </c>
      <c r="S3611" s="5">
        <v>68.959953308105398</v>
      </c>
      <c r="T3611" s="5">
        <v>46.146957397460902</v>
      </c>
      <c r="U3611" s="5">
        <v>65.467002868652301</v>
      </c>
      <c r="V3611" s="5">
        <v>77.068878173828097</v>
      </c>
      <c r="W3611" s="5">
        <v>83.666152954101506</v>
      </c>
      <c r="X3611" s="5">
        <v>79.303733825683594</v>
      </c>
      <c r="Y3611" s="5">
        <v>80.012921651204394</v>
      </c>
      <c r="Z3611" s="5">
        <v>100.38686370849599</v>
      </c>
      <c r="AA3611" s="5">
        <v>108.51783752441401</v>
      </c>
      <c r="AB3611" s="5">
        <v>88.276390075683594</v>
      </c>
      <c r="AC3611" s="5">
        <v>99.060363769531193</v>
      </c>
      <c r="AD3611" s="5">
        <v>113.50439453125</v>
      </c>
      <c r="AE3611" s="5">
        <v>112.737426757812</v>
      </c>
      <c r="AF3611" s="5">
        <v>97.04345703125</v>
      </c>
      <c r="AG3611" s="5">
        <v>107.761759440104</v>
      </c>
      <c r="AH3611" s="5">
        <v>106.97743225097599</v>
      </c>
      <c r="AI3611" s="5">
        <v>114.365036010742</v>
      </c>
      <c r="AJ3611" s="5">
        <v>100.900390625</v>
      </c>
      <c r="AK3611" s="5">
        <v>107.41428629557267</v>
      </c>
      <c r="AL3611" s="5">
        <v>60.940689086913999</v>
      </c>
      <c r="AM3611" s="5">
        <v>49.165126800537102</v>
      </c>
      <c r="AN3611" s="5">
        <v>96.035285949707003</v>
      </c>
      <c r="AO3611" s="5">
        <v>68.713700612386035</v>
      </c>
      <c r="AP3611" s="5">
        <v>63.524051666259702</v>
      </c>
      <c r="AQ3611" s="5">
        <v>63.937480926513601</v>
      </c>
      <c r="AR3611" s="5">
        <v>73.956344604492102</v>
      </c>
      <c r="AS3611" s="5">
        <v>67.139292399088461</v>
      </c>
      <c r="AT3611" s="5">
        <v>79.222320556640597</v>
      </c>
      <c r="AW3611" s="5">
        <v>79.222320556640597</v>
      </c>
      <c r="AX3611" s="5">
        <v>58.855258941650298</v>
      </c>
      <c r="AY3611" s="5">
        <v>77.511970520019503</v>
      </c>
      <c r="AZ3611" s="5">
        <v>71.364860534667898</v>
      </c>
      <c r="BA3611" s="5">
        <v>69.24402999877924</v>
      </c>
    </row>
    <row r="3612" spans="1:53" x14ac:dyDescent="0.2">
      <c r="A3612" s="1">
        <v>3609</v>
      </c>
      <c r="B3612" s="1" t="s">
        <v>14447</v>
      </c>
      <c r="C3612" s="1" t="s">
        <v>14448</v>
      </c>
      <c r="D3612" s="1" t="s">
        <v>14449</v>
      </c>
      <c r="E3612" s="1" t="s">
        <v>14450</v>
      </c>
      <c r="F3612" s="5">
        <v>220.63009643554599</v>
      </c>
      <c r="G3612" s="5">
        <v>233.29895019531199</v>
      </c>
      <c r="H3612" s="5">
        <v>257.95416259765602</v>
      </c>
      <c r="I3612" s="5">
        <v>237.29440307617133</v>
      </c>
      <c r="J3612" s="5">
        <v>245.736557006835</v>
      </c>
      <c r="K3612" s="5">
        <v>217.63948059082</v>
      </c>
      <c r="L3612" s="5">
        <v>228.47702026367099</v>
      </c>
      <c r="M3612" s="5">
        <v>230.61768595377532</v>
      </c>
      <c r="N3612" s="5">
        <v>328.03775024414</v>
      </c>
      <c r="O3612" s="5">
        <v>320.539459228515</v>
      </c>
      <c r="P3612" s="5">
        <v>329.37530517578102</v>
      </c>
      <c r="Q3612" s="5">
        <v>325.98417154947867</v>
      </c>
      <c r="R3612" s="5">
        <v>278.55822753906199</v>
      </c>
      <c r="S3612" s="5">
        <v>269.21224975585898</v>
      </c>
      <c r="T3612" s="5">
        <v>293.67803955078102</v>
      </c>
      <c r="U3612" s="5">
        <v>280.48283894856735</v>
      </c>
      <c r="V3612" s="5">
        <v>310.95846557617102</v>
      </c>
      <c r="W3612" s="5">
        <v>306.84857177734301</v>
      </c>
      <c r="X3612" s="5">
        <v>310.77276611328102</v>
      </c>
      <c r="Y3612" s="5">
        <v>309.52660115559837</v>
      </c>
      <c r="Z3612" s="5">
        <v>282.14419555664</v>
      </c>
      <c r="AA3612" s="5">
        <v>305.36312866210898</v>
      </c>
      <c r="AB3612" s="5">
        <v>292.985107421875</v>
      </c>
      <c r="AC3612" s="5">
        <v>293.49747721354134</v>
      </c>
      <c r="AD3612" s="5">
        <v>304.59033203125</v>
      </c>
      <c r="AE3612" s="5">
        <v>291.690338134765</v>
      </c>
      <c r="AF3612" s="5">
        <v>318.38003540039</v>
      </c>
      <c r="AG3612" s="5">
        <v>304.8869018554683</v>
      </c>
      <c r="AH3612" s="5">
        <v>281.56271362304602</v>
      </c>
      <c r="AI3612" s="5">
        <v>285.75839233398398</v>
      </c>
      <c r="AJ3612" s="5">
        <v>277.72967529296801</v>
      </c>
      <c r="AK3612" s="5">
        <v>281.68359374999932</v>
      </c>
      <c r="AL3612" s="5">
        <v>293.52410888671801</v>
      </c>
      <c r="AM3612" s="5">
        <v>287.09640502929602</v>
      </c>
      <c r="AN3612" s="5">
        <v>295.20333862304602</v>
      </c>
      <c r="AO3612" s="5">
        <v>291.94128417968665</v>
      </c>
      <c r="AP3612" s="5">
        <v>262.48010253906199</v>
      </c>
      <c r="AQ3612" s="5">
        <v>270.40667724609301</v>
      </c>
      <c r="AR3612" s="5">
        <v>267.96246337890602</v>
      </c>
      <c r="AS3612" s="5">
        <v>266.94974772135367</v>
      </c>
      <c r="AT3612" s="5">
        <v>344.45373535156199</v>
      </c>
      <c r="AU3612" s="5">
        <v>338.05023193359301</v>
      </c>
      <c r="AV3612" s="5">
        <v>317.87780761718699</v>
      </c>
      <c r="AW3612" s="5">
        <v>333.460591634114</v>
      </c>
      <c r="AX3612" s="5">
        <v>301.01312255859301</v>
      </c>
      <c r="AY3612" s="5">
        <v>301.785552978515</v>
      </c>
      <c r="AZ3612" s="5">
        <v>296.27551269531199</v>
      </c>
      <c r="BA3612" s="5">
        <v>299.69139607747337</v>
      </c>
    </row>
    <row r="3613" spans="1:53" x14ac:dyDescent="0.2">
      <c r="A3613" s="1">
        <v>3610</v>
      </c>
      <c r="B3613" s="1" t="s">
        <v>14451</v>
      </c>
      <c r="C3613" s="1" t="s">
        <v>14452</v>
      </c>
      <c r="D3613" s="1" t="s">
        <v>14453</v>
      </c>
      <c r="E3613" s="1" t="s">
        <v>14454</v>
      </c>
      <c r="F3613" s="5">
        <v>1148.07360839843</v>
      </c>
      <c r="G3613" s="5">
        <v>56.277927398681598</v>
      </c>
      <c r="H3613" s="5">
        <v>99.247642517089801</v>
      </c>
      <c r="I3613" s="5">
        <v>434.53305943806714</v>
      </c>
      <c r="J3613" s="5">
        <v>75.645645141601506</v>
      </c>
      <c r="K3613" s="5">
        <v>60.054191589355398</v>
      </c>
      <c r="L3613" s="5">
        <v>70.465713500976506</v>
      </c>
      <c r="M3613" s="5">
        <v>68.721850077311146</v>
      </c>
      <c r="N3613" s="5">
        <v>82.620811462402301</v>
      </c>
      <c r="O3613" s="5">
        <v>1171.19799804687</v>
      </c>
      <c r="P3613" s="5">
        <v>990.79522705078102</v>
      </c>
      <c r="Q3613" s="5">
        <v>748.20467885335108</v>
      </c>
      <c r="R3613" s="5">
        <v>4895.87646484375</v>
      </c>
      <c r="S3613" s="5">
        <v>3744.54858398437</v>
      </c>
      <c r="U3613" s="5">
        <v>4320.2125244140598</v>
      </c>
      <c r="V3613" s="5">
        <v>2234.13232421875</v>
      </c>
      <c r="W3613" s="5">
        <v>2075.65795898437</v>
      </c>
      <c r="Y3613" s="5">
        <v>2154.8951416015598</v>
      </c>
      <c r="Z3613" s="5">
        <v>1084.11242675781</v>
      </c>
      <c r="AA3613" s="5">
        <v>1267.02746582031</v>
      </c>
      <c r="AB3613" s="5">
        <v>1565.99243164062</v>
      </c>
      <c r="AC3613" s="5">
        <v>1305.7107747395801</v>
      </c>
      <c r="AD3613" s="5">
        <v>1036.94970703125</v>
      </c>
      <c r="AE3613" s="5">
        <v>1823.88488769531</v>
      </c>
      <c r="AF3613" s="5">
        <v>2072.677734375</v>
      </c>
      <c r="AG3613" s="5">
        <v>1644.5041097005198</v>
      </c>
      <c r="AH3613" s="5">
        <v>2603.8076171875</v>
      </c>
      <c r="AI3613" s="5">
        <v>2444.1796875</v>
      </c>
      <c r="AJ3613" s="5">
        <v>2488.55541992187</v>
      </c>
      <c r="AK3613" s="5">
        <v>2512.1809082031232</v>
      </c>
      <c r="AL3613" s="5">
        <v>5098.24169921875</v>
      </c>
      <c r="AM3613" s="5">
        <v>5344.60498046875</v>
      </c>
      <c r="AN3613" s="5">
        <v>4864.7646484375</v>
      </c>
      <c r="AO3613" s="5">
        <v>5102.537109375</v>
      </c>
      <c r="AY3613" s="5">
        <v>1366.8515625</v>
      </c>
      <c r="AZ3613" s="5">
        <v>1669.11157226562</v>
      </c>
      <c r="BA3613" s="5">
        <v>1517.98156738281</v>
      </c>
    </row>
    <row r="3614" spans="1:53" x14ac:dyDescent="0.2">
      <c r="A3614" s="1">
        <v>3611</v>
      </c>
      <c r="B3614" s="1" t="s">
        <v>14455</v>
      </c>
      <c r="C3614" s="1" t="s">
        <v>14456</v>
      </c>
      <c r="D3614" s="1" t="s">
        <v>14457</v>
      </c>
      <c r="E3614" s="1" t="s">
        <v>14458</v>
      </c>
      <c r="L3614" s="5">
        <v>58.068038940429602</v>
      </c>
      <c r="M3614" s="5">
        <v>58.068038940429602</v>
      </c>
      <c r="N3614" s="5">
        <v>128.83657836914</v>
      </c>
      <c r="O3614" s="5">
        <v>116.85008239746</v>
      </c>
      <c r="Q3614" s="5">
        <v>122.8433303833</v>
      </c>
      <c r="R3614" s="5">
        <v>54.420574188232401</v>
      </c>
      <c r="S3614" s="5">
        <v>80.960533142089801</v>
      </c>
      <c r="T3614" s="5">
        <v>85.948951721191406</v>
      </c>
      <c r="U3614" s="5">
        <v>73.776686350504534</v>
      </c>
      <c r="AJ3614" s="5">
        <v>92.087875366210895</v>
      </c>
      <c r="AK3614" s="5">
        <v>92.087875366210895</v>
      </c>
      <c r="AL3614" s="5">
        <v>101.032905578613</v>
      </c>
      <c r="AM3614" s="5">
        <v>107.03166961669901</v>
      </c>
      <c r="AN3614" s="5">
        <v>113.67412567138599</v>
      </c>
      <c r="AO3614" s="5">
        <v>107.24623362223265</v>
      </c>
      <c r="AP3614" s="5">
        <v>68.684837341308594</v>
      </c>
      <c r="AQ3614" s="5">
        <v>95.096206665039006</v>
      </c>
      <c r="AR3614" s="5">
        <v>78.470321655273395</v>
      </c>
      <c r="AS3614" s="5">
        <v>80.750455220540331</v>
      </c>
    </row>
    <row r="3615" spans="1:53" x14ac:dyDescent="0.2">
      <c r="A3615" s="1">
        <v>3612</v>
      </c>
      <c r="B3615" s="1" t="s">
        <v>14459</v>
      </c>
      <c r="C3615" s="1" t="s">
        <v>14460</v>
      </c>
      <c r="D3615" s="1" t="s">
        <v>14461</v>
      </c>
      <c r="E3615" s="1" t="s">
        <v>14462</v>
      </c>
      <c r="F3615" s="5">
        <v>66.634689331054602</v>
      </c>
      <c r="G3615" s="5">
        <v>164.03288269042901</v>
      </c>
      <c r="H3615" s="5">
        <v>58.653484344482401</v>
      </c>
      <c r="I3615" s="5">
        <v>96.440352121988667</v>
      </c>
      <c r="J3615" s="5">
        <v>75.632148742675696</v>
      </c>
      <c r="K3615" s="5">
        <v>54.716426849365199</v>
      </c>
      <c r="L3615" s="5">
        <v>63.136093139648402</v>
      </c>
      <c r="M3615" s="5">
        <v>64.49488957722977</v>
      </c>
      <c r="N3615" s="5">
        <v>138.83659362792901</v>
      </c>
      <c r="O3615" s="5">
        <v>157.81925964355401</v>
      </c>
      <c r="P3615" s="5">
        <v>142.47654724121</v>
      </c>
      <c r="Q3615" s="5">
        <v>146.37746683756436</v>
      </c>
      <c r="R3615" s="5">
        <v>52.152103424072202</v>
      </c>
      <c r="S3615" s="5">
        <v>60.934226989746001</v>
      </c>
      <c r="T3615" s="5">
        <v>53.500587463378899</v>
      </c>
      <c r="U3615" s="5">
        <v>55.528972625732365</v>
      </c>
      <c r="V3615" s="5">
        <v>74.801658630371094</v>
      </c>
      <c r="W3615" s="5">
        <v>64.851997375488196</v>
      </c>
      <c r="X3615" s="5">
        <v>61.593307495117102</v>
      </c>
      <c r="Y3615" s="5">
        <v>67.082321166992131</v>
      </c>
      <c r="Z3615" s="5">
        <v>76.588417053222599</v>
      </c>
      <c r="AA3615" s="5">
        <v>72.936599731445298</v>
      </c>
      <c r="AB3615" s="5">
        <v>78.371261596679602</v>
      </c>
      <c r="AC3615" s="5">
        <v>75.965426127115833</v>
      </c>
      <c r="AD3615" s="5">
        <v>75.211807250976506</v>
      </c>
      <c r="AE3615" s="5">
        <v>80.057823181152301</v>
      </c>
      <c r="AF3615" s="5">
        <v>59.460025787353501</v>
      </c>
      <c r="AG3615" s="5">
        <v>71.576552073160769</v>
      </c>
      <c r="AH3615" s="5">
        <v>77.669090270996094</v>
      </c>
      <c r="AI3615" s="5">
        <v>61.893218994140597</v>
      </c>
      <c r="AJ3615" s="5">
        <v>68.383079528808594</v>
      </c>
      <c r="AK3615" s="5">
        <v>69.315129597981766</v>
      </c>
      <c r="AL3615" s="5">
        <v>125.88720703125</v>
      </c>
      <c r="AM3615" s="5">
        <v>120.09546661376901</v>
      </c>
      <c r="AN3615" s="5">
        <v>112.557235717773</v>
      </c>
      <c r="AO3615" s="5">
        <v>119.51330312093067</v>
      </c>
      <c r="AP3615" s="5">
        <v>57.053977966308501</v>
      </c>
      <c r="AQ3615" s="5">
        <v>55.652938842773402</v>
      </c>
      <c r="AR3615" s="5">
        <v>54.213993072509702</v>
      </c>
      <c r="AS3615" s="5">
        <v>55.640303293863866</v>
      </c>
      <c r="AT3615" s="5">
        <v>122.728256225585</v>
      </c>
      <c r="AW3615" s="5">
        <v>122.728256225585</v>
      </c>
      <c r="AX3615" s="5">
        <v>68.695709228515597</v>
      </c>
      <c r="AY3615" s="5">
        <v>55.228645324707003</v>
      </c>
      <c r="AZ3615" s="5">
        <v>48.675640106201101</v>
      </c>
      <c r="BA3615" s="5">
        <v>57.533331553141238</v>
      </c>
    </row>
    <row r="3616" spans="1:53" x14ac:dyDescent="0.2">
      <c r="A3616" s="1">
        <v>3613</v>
      </c>
      <c r="B3616" s="1" t="s">
        <v>14463</v>
      </c>
      <c r="C3616" s="1" t="s">
        <v>14464</v>
      </c>
      <c r="D3616" s="1" t="s">
        <v>14465</v>
      </c>
      <c r="E3616" s="1" t="s">
        <v>14466</v>
      </c>
      <c r="F3616" s="5">
        <v>541.89447021484295</v>
      </c>
      <c r="G3616" s="5">
        <v>567.58953857421795</v>
      </c>
      <c r="H3616" s="5">
        <v>542.30798339843705</v>
      </c>
      <c r="I3616" s="5">
        <v>550.59733072916595</v>
      </c>
      <c r="J3616" s="5">
        <v>565.23828125</v>
      </c>
      <c r="K3616" s="5">
        <v>535.16766357421795</v>
      </c>
      <c r="L3616" s="5">
        <v>536.67144775390602</v>
      </c>
      <c r="M3616" s="5">
        <v>545.69246419270792</v>
      </c>
      <c r="N3616" s="5">
        <v>1155.74926757812</v>
      </c>
      <c r="O3616" s="5">
        <v>1160.84118652343</v>
      </c>
      <c r="P3616" s="5">
        <v>1054.65209960937</v>
      </c>
      <c r="Q3616" s="5">
        <v>1123.7475179036398</v>
      </c>
      <c r="R3616" s="5">
        <v>517.37634277343705</v>
      </c>
      <c r="S3616" s="5">
        <v>531.83685302734295</v>
      </c>
      <c r="T3616" s="5">
        <v>584.71832275390602</v>
      </c>
      <c r="U3616" s="5">
        <v>544.64383951822867</v>
      </c>
      <c r="V3616" s="5">
        <v>687.49542236328102</v>
      </c>
      <c r="W3616" s="5">
        <v>745.97314453125</v>
      </c>
      <c r="X3616" s="5">
        <v>676.942626953125</v>
      </c>
      <c r="Y3616" s="5">
        <v>703.47039794921875</v>
      </c>
      <c r="Z3616" s="5">
        <v>531.82830810546795</v>
      </c>
      <c r="AA3616" s="5">
        <v>518.9931640625</v>
      </c>
      <c r="AB3616" s="5">
        <v>529.6123046875</v>
      </c>
      <c r="AC3616" s="5">
        <v>526.81125895182265</v>
      </c>
      <c r="AD3616" s="5">
        <v>732.44482421875</v>
      </c>
      <c r="AE3616" s="5">
        <v>796.14410400390602</v>
      </c>
      <c r="AF3616" s="5">
        <v>799.942138671875</v>
      </c>
      <c r="AG3616" s="5">
        <v>776.17702229817712</v>
      </c>
      <c r="AH3616" s="5">
        <v>770.09954833984295</v>
      </c>
      <c r="AI3616" s="5">
        <v>756.81951904296795</v>
      </c>
      <c r="AJ3616" s="5">
        <v>719.45501708984295</v>
      </c>
      <c r="AK3616" s="5">
        <v>748.7913614908847</v>
      </c>
      <c r="AL3616" s="5">
        <v>1046.40673828125</v>
      </c>
      <c r="AM3616" s="5">
        <v>1079.93127441406</v>
      </c>
      <c r="AN3616" s="5">
        <v>1057.98779296875</v>
      </c>
      <c r="AO3616" s="5">
        <v>1061.4419352213533</v>
      </c>
      <c r="AP3616" s="5">
        <v>671.60296630859295</v>
      </c>
      <c r="AQ3616" s="5">
        <v>654.4765625</v>
      </c>
      <c r="AR3616" s="5">
        <v>668.17706298828102</v>
      </c>
      <c r="AS3616" s="5">
        <v>664.75219726562466</v>
      </c>
      <c r="AT3616" s="5">
        <v>732.164306640625</v>
      </c>
      <c r="AU3616" s="5">
        <v>821.79180908203102</v>
      </c>
      <c r="AV3616" s="5">
        <v>696.949462890625</v>
      </c>
      <c r="AW3616" s="5">
        <v>750.30185953776038</v>
      </c>
      <c r="AX3616" s="5">
        <v>680.98956298828102</v>
      </c>
      <c r="AY3616" s="5">
        <v>577.30529785156205</v>
      </c>
      <c r="AZ3616" s="5">
        <v>591.41943359375</v>
      </c>
      <c r="BA3616" s="5">
        <v>616.57143147786439</v>
      </c>
    </row>
    <row r="3617" spans="1:53" x14ac:dyDescent="0.2">
      <c r="A3617" s="1">
        <v>3614</v>
      </c>
      <c r="B3617" s="1" t="s">
        <v>14467</v>
      </c>
      <c r="C3617" s="1" t="s">
        <v>14468</v>
      </c>
      <c r="D3617" s="1" t="s">
        <v>14469</v>
      </c>
      <c r="E3617" s="1" t="s">
        <v>14470</v>
      </c>
      <c r="F3617" s="5">
        <v>26.8402996063232</v>
      </c>
      <c r="G3617" s="5">
        <v>11.063174247741699</v>
      </c>
      <c r="H3617" s="5">
        <v>17.767311096191399</v>
      </c>
      <c r="I3617" s="5">
        <v>18.556928316752099</v>
      </c>
      <c r="J3617" s="5">
        <v>11.687653541564901</v>
      </c>
      <c r="K3617" s="5">
        <v>10.5752801895141</v>
      </c>
      <c r="L3617" s="5">
        <v>8.8527526855468697</v>
      </c>
      <c r="M3617" s="5">
        <v>10.371895472208623</v>
      </c>
      <c r="N3617" s="5">
        <v>38.2178955078125</v>
      </c>
      <c r="O3617" s="5">
        <v>46.643463134765597</v>
      </c>
      <c r="P3617" s="5">
        <v>76.757843017578097</v>
      </c>
      <c r="Q3617" s="5">
        <v>53.873067220052064</v>
      </c>
      <c r="R3617" s="5">
        <v>13.072745323181101</v>
      </c>
      <c r="T3617" s="5">
        <v>31.955812454223601</v>
      </c>
      <c r="U3617" s="5">
        <v>22.51427888870235</v>
      </c>
      <c r="V3617" s="5">
        <v>19.219554901123001</v>
      </c>
      <c r="W3617" s="5">
        <v>24.9167671203613</v>
      </c>
      <c r="X3617" s="5">
        <v>32.930881500244098</v>
      </c>
      <c r="Y3617" s="5">
        <v>25.689067840576133</v>
      </c>
      <c r="Z3617" s="5">
        <v>22.6176853179931</v>
      </c>
      <c r="AA3617" s="5">
        <v>22.2738533020019</v>
      </c>
      <c r="AB3617" s="5">
        <v>18.1588821411132</v>
      </c>
      <c r="AC3617" s="5">
        <v>21.016806920369401</v>
      </c>
      <c r="AE3617" s="5">
        <v>26.765285491943299</v>
      </c>
      <c r="AF3617" s="5">
        <v>37.695720672607401</v>
      </c>
      <c r="AG3617" s="5">
        <v>32.230503082275348</v>
      </c>
      <c r="AI3617" s="5">
        <v>27.939512252807599</v>
      </c>
      <c r="AK3617" s="5">
        <v>27.939512252807599</v>
      </c>
      <c r="AL3617" s="5">
        <v>47.202804565429602</v>
      </c>
      <c r="AM3617" s="5">
        <v>54.148094177246001</v>
      </c>
      <c r="AN3617" s="5">
        <v>52.549980163574197</v>
      </c>
      <c r="AO3617" s="5">
        <v>51.300292968749936</v>
      </c>
      <c r="AP3617" s="5">
        <v>18.5711860656738</v>
      </c>
      <c r="AQ3617" s="5">
        <v>19.091238021850501</v>
      </c>
      <c r="AS3617" s="5">
        <v>18.83121204376215</v>
      </c>
      <c r="AZ3617" s="5">
        <v>29.148881912231399</v>
      </c>
      <c r="BA3617" s="5">
        <v>29.148881912231399</v>
      </c>
    </row>
    <row r="3618" spans="1:53" x14ac:dyDescent="0.2">
      <c r="A3618" s="1">
        <v>3615</v>
      </c>
      <c r="B3618" s="1" t="s">
        <v>14471</v>
      </c>
      <c r="C3618" s="1" t="s">
        <v>14472</v>
      </c>
      <c r="D3618" s="1" t="s">
        <v>14473</v>
      </c>
      <c r="E3618" s="1" t="s">
        <v>14474</v>
      </c>
      <c r="F3618" s="5">
        <v>21.842178344726499</v>
      </c>
      <c r="G3618" s="5">
        <v>24.534145355224599</v>
      </c>
      <c r="H3618" s="5">
        <v>11.7234706878662</v>
      </c>
      <c r="I3618" s="5">
        <v>19.366598129272433</v>
      </c>
      <c r="J3618" s="5">
        <v>20.268756866455</v>
      </c>
      <c r="K3618" s="5">
        <v>3.7230656147003098</v>
      </c>
      <c r="L3618" s="5">
        <v>13.956234931945801</v>
      </c>
      <c r="M3618" s="5">
        <v>12.649352471033703</v>
      </c>
      <c r="N3618" s="5">
        <v>42.011936187744098</v>
      </c>
      <c r="O3618" s="5">
        <v>57.984931945800703</v>
      </c>
      <c r="P3618" s="5">
        <v>46.7112426757812</v>
      </c>
      <c r="Q3618" s="5">
        <v>48.902703603108669</v>
      </c>
      <c r="R3618" s="5">
        <v>32.315761566162102</v>
      </c>
      <c r="S3618" s="5">
        <v>15.335577011108301</v>
      </c>
      <c r="T3618" s="5">
        <v>1.67983758449554</v>
      </c>
      <c r="U3618" s="5">
        <v>16.443725387255313</v>
      </c>
      <c r="V3618" s="5">
        <v>22.696958541870099</v>
      </c>
      <c r="W3618" s="5">
        <v>22.530990600585898</v>
      </c>
      <c r="X3618" s="5">
        <v>12.124030113220201</v>
      </c>
      <c r="Y3618" s="5">
        <v>19.117326418558733</v>
      </c>
      <c r="Z3618" s="5">
        <v>15.3779764175415</v>
      </c>
      <c r="AA3618" s="5">
        <v>12.808626174926699</v>
      </c>
      <c r="AB3618" s="5">
        <v>13.2668905258178</v>
      </c>
      <c r="AC3618" s="5">
        <v>13.817831039428667</v>
      </c>
      <c r="AD3618" s="5">
        <v>19.7323684692382</v>
      </c>
      <c r="AE3618" s="5">
        <v>21.3020706176757</v>
      </c>
      <c r="AF3618" s="5">
        <v>32.1447143554687</v>
      </c>
      <c r="AG3618" s="5">
        <v>24.393051147460866</v>
      </c>
      <c r="AJ3618" s="5">
        <v>37.871139526367102</v>
      </c>
      <c r="AK3618" s="5">
        <v>37.871139526367102</v>
      </c>
      <c r="AL3618" s="5">
        <v>31.616090774536101</v>
      </c>
      <c r="AM3618" s="5">
        <v>33.124031066894503</v>
      </c>
      <c r="AN3618" s="5">
        <v>35.531211853027301</v>
      </c>
      <c r="AO3618" s="5">
        <v>33.423777898152636</v>
      </c>
      <c r="AP3618" s="5">
        <v>13.0862264633178</v>
      </c>
      <c r="AQ3618" s="5">
        <v>12.6611423492431</v>
      </c>
      <c r="AR3618" s="5">
        <v>17.359107971191399</v>
      </c>
      <c r="AS3618" s="5">
        <v>14.3688255945841</v>
      </c>
    </row>
    <row r="3619" spans="1:53" x14ac:dyDescent="0.2">
      <c r="A3619" s="1">
        <v>3616</v>
      </c>
      <c r="B3619" s="1" t="s">
        <v>14475</v>
      </c>
      <c r="C3619" s="1" t="s">
        <v>14476</v>
      </c>
      <c r="D3619" s="1" t="s">
        <v>14477</v>
      </c>
      <c r="E3619" s="1" t="s">
        <v>14478</v>
      </c>
      <c r="G3619" s="5">
        <v>67.655029296875</v>
      </c>
      <c r="H3619" s="5">
        <v>51.467819213867102</v>
      </c>
      <c r="I3619" s="5">
        <v>59.561424255371051</v>
      </c>
      <c r="J3619" s="5">
        <v>91.531005859375</v>
      </c>
      <c r="K3619" s="5">
        <v>51.586662292480398</v>
      </c>
      <c r="L3619" s="5">
        <v>69.185050964355398</v>
      </c>
      <c r="M3619" s="5">
        <v>70.767573038736941</v>
      </c>
      <c r="N3619" s="5">
        <v>110.31991577148401</v>
      </c>
      <c r="O3619" s="5">
        <v>90.042655944824205</v>
      </c>
      <c r="P3619" s="5">
        <v>130.648834228515</v>
      </c>
      <c r="Q3619" s="5">
        <v>110.33713531494107</v>
      </c>
      <c r="S3619" s="5">
        <v>60.799285888671797</v>
      </c>
      <c r="U3619" s="5">
        <v>60.799285888671797</v>
      </c>
      <c r="V3619" s="5">
        <v>82.730377197265597</v>
      </c>
      <c r="W3619" s="5">
        <v>57.791271209716797</v>
      </c>
      <c r="X3619" s="5">
        <v>50.887157440185497</v>
      </c>
      <c r="Y3619" s="5">
        <v>63.802935282389292</v>
      </c>
      <c r="Z3619" s="5">
        <v>71.918952941894503</v>
      </c>
      <c r="AA3619" s="5">
        <v>55.580291748046797</v>
      </c>
      <c r="AC3619" s="5">
        <v>63.749622344970646</v>
      </c>
      <c r="AD3619" s="5">
        <v>82.453804016113196</v>
      </c>
      <c r="AE3619" s="5">
        <v>48.510513305663999</v>
      </c>
      <c r="AF3619" s="5">
        <v>72.063873291015597</v>
      </c>
      <c r="AG3619" s="5">
        <v>67.676063537597599</v>
      </c>
      <c r="AH3619" s="5">
        <v>86.892921447753906</v>
      </c>
      <c r="AJ3619" s="5">
        <v>88.053031921386705</v>
      </c>
      <c r="AK3619" s="5">
        <v>87.472976684570312</v>
      </c>
      <c r="AL3619" s="5">
        <v>123.47909545898401</v>
      </c>
      <c r="AM3619" s="5">
        <v>131.64756774902301</v>
      </c>
      <c r="AN3619" s="5">
        <v>121.75339508056599</v>
      </c>
      <c r="AO3619" s="5">
        <v>125.62668609619101</v>
      </c>
      <c r="AP3619" s="5">
        <v>78.290473937988196</v>
      </c>
      <c r="AQ3619" s="5">
        <v>80.653594970703097</v>
      </c>
      <c r="AR3619" s="5">
        <v>40.382045745849602</v>
      </c>
      <c r="AS3619" s="5">
        <v>66.442038218180301</v>
      </c>
      <c r="AT3619" s="5">
        <v>122.12611389160099</v>
      </c>
      <c r="AV3619" s="5">
        <v>99.014602661132798</v>
      </c>
      <c r="AW3619" s="5">
        <v>110.5703582763669</v>
      </c>
      <c r="AX3619" s="5">
        <v>40.0673828125</v>
      </c>
      <c r="AY3619" s="5">
        <v>56.551631927490199</v>
      </c>
      <c r="AZ3619" s="5">
        <v>50.971847534179602</v>
      </c>
      <c r="BA3619" s="5">
        <v>49.196954091389934</v>
      </c>
    </row>
    <row r="3620" spans="1:53" x14ac:dyDescent="0.2">
      <c r="A3620" s="1">
        <v>3617</v>
      </c>
      <c r="B3620" s="1" t="s">
        <v>14479</v>
      </c>
      <c r="C3620" s="1" t="s">
        <v>14480</v>
      </c>
      <c r="D3620" s="1" t="s">
        <v>14481</v>
      </c>
      <c r="E3620" s="1" t="s">
        <v>14482</v>
      </c>
      <c r="F3620" s="5">
        <v>162.61082458496</v>
      </c>
      <c r="G3620" s="5">
        <v>168.04197692871</v>
      </c>
      <c r="H3620" s="5">
        <v>230.81300354003901</v>
      </c>
      <c r="I3620" s="5">
        <v>187.15526835123634</v>
      </c>
      <c r="J3620" s="5">
        <v>221.64375305175699</v>
      </c>
      <c r="K3620" s="5">
        <v>156.06022644042901</v>
      </c>
      <c r="L3620" s="5">
        <v>178.86613464355401</v>
      </c>
      <c r="M3620" s="5">
        <v>185.52337137858001</v>
      </c>
      <c r="N3620" s="5">
        <v>326.15228271484301</v>
      </c>
      <c r="O3620" s="5">
        <v>343.17056274414</v>
      </c>
      <c r="P3620" s="5">
        <v>303.44058227539</v>
      </c>
      <c r="Q3620" s="5">
        <v>324.25447591145763</v>
      </c>
      <c r="R3620" s="5">
        <v>182.08676147460901</v>
      </c>
      <c r="S3620" s="5">
        <v>155.54594421386699</v>
      </c>
      <c r="T3620" s="5">
        <v>191.90228271484301</v>
      </c>
      <c r="U3620" s="5">
        <v>176.51166280110633</v>
      </c>
      <c r="V3620" s="5">
        <v>257.63586425781199</v>
      </c>
      <c r="W3620" s="5">
        <v>267.0517578125</v>
      </c>
      <c r="X3620" s="5">
        <v>253.73942565917901</v>
      </c>
      <c r="Y3620" s="5">
        <v>259.47568257649704</v>
      </c>
      <c r="Z3620" s="5">
        <v>203.30825805664</v>
      </c>
      <c r="AA3620" s="5">
        <v>159.20773315429599</v>
      </c>
      <c r="AB3620" s="5">
        <v>197.07064819335901</v>
      </c>
      <c r="AC3620" s="5">
        <v>186.52887980143169</v>
      </c>
      <c r="AD3620" s="5">
        <v>384.08349609375</v>
      </c>
      <c r="AE3620" s="5">
        <v>345.70227050781199</v>
      </c>
      <c r="AF3620" s="5">
        <v>324.380615234375</v>
      </c>
      <c r="AG3620" s="5">
        <v>351.38879394531233</v>
      </c>
      <c r="AH3620" s="5">
        <v>324.82278442382801</v>
      </c>
      <c r="AI3620" s="5">
        <v>316.20611572265602</v>
      </c>
      <c r="AJ3620" s="5">
        <v>312.603424072265</v>
      </c>
      <c r="AK3620" s="5">
        <v>317.87744140624972</v>
      </c>
      <c r="AL3620" s="5">
        <v>325.142822265625</v>
      </c>
      <c r="AM3620" s="5">
        <v>315.67184448242102</v>
      </c>
      <c r="AN3620" s="5">
        <v>307.09173583984301</v>
      </c>
      <c r="AO3620" s="5">
        <v>315.96880086262968</v>
      </c>
      <c r="AP3620" s="5">
        <v>236.35594177246</v>
      </c>
      <c r="AQ3620" s="5">
        <v>257.1142578125</v>
      </c>
      <c r="AR3620" s="5">
        <v>265.68151855468699</v>
      </c>
      <c r="AS3620" s="5">
        <v>253.0505727132157</v>
      </c>
      <c r="AT3620" s="5">
        <v>407.64556884765602</v>
      </c>
      <c r="AU3620" s="5">
        <v>320.44564819335898</v>
      </c>
      <c r="AV3620" s="5">
        <v>348.73693847656199</v>
      </c>
      <c r="AW3620" s="5">
        <v>358.94271850585898</v>
      </c>
      <c r="AX3620" s="5">
        <v>301.19592285156199</v>
      </c>
      <c r="AY3620" s="5">
        <v>234.09509277343699</v>
      </c>
      <c r="AZ3620" s="5">
        <v>251.02301025390599</v>
      </c>
      <c r="BA3620" s="5">
        <v>262.10467529296835</v>
      </c>
    </row>
    <row r="3621" spans="1:53" x14ac:dyDescent="0.2">
      <c r="A3621" s="1">
        <v>3618</v>
      </c>
      <c r="B3621" s="1" t="s">
        <v>14483</v>
      </c>
      <c r="C3621" s="1" t="s">
        <v>14484</v>
      </c>
      <c r="D3621" s="1" t="s">
        <v>14485</v>
      </c>
      <c r="E3621" s="1" t="s">
        <v>14486</v>
      </c>
      <c r="F3621" s="5">
        <v>167.28854370117099</v>
      </c>
      <c r="G3621" s="5">
        <v>158.20582580566401</v>
      </c>
      <c r="H3621" s="5">
        <v>145.01954650878901</v>
      </c>
      <c r="I3621" s="5">
        <v>156.837972005208</v>
      </c>
      <c r="J3621" s="5">
        <v>160.11245727539</v>
      </c>
      <c r="K3621" s="5">
        <v>182.38812255859301</v>
      </c>
      <c r="L3621" s="5">
        <v>171.70600891113199</v>
      </c>
      <c r="M3621" s="5">
        <v>171.40219624837167</v>
      </c>
      <c r="N3621" s="5">
        <v>122.167068481445</v>
      </c>
      <c r="O3621" s="5">
        <v>102.074378967285</v>
      </c>
      <c r="P3621" s="5">
        <v>119.68628692626901</v>
      </c>
      <c r="Q3621" s="5">
        <v>114.64257812499967</v>
      </c>
      <c r="R3621" s="5">
        <v>93.950111389160099</v>
      </c>
      <c r="S3621" s="5">
        <v>73.530624389648395</v>
      </c>
      <c r="T3621" s="5">
        <v>105.63686370849599</v>
      </c>
      <c r="U3621" s="5">
        <v>91.039199829101491</v>
      </c>
      <c r="V3621" s="5">
        <v>61.332809448242102</v>
      </c>
      <c r="W3621" s="5">
        <v>60.865596771240199</v>
      </c>
      <c r="X3621" s="5">
        <v>50.041599273681598</v>
      </c>
      <c r="Y3621" s="5">
        <v>57.413335164387966</v>
      </c>
      <c r="Z3621" s="5">
        <v>79.774169921875</v>
      </c>
      <c r="AA3621" s="5">
        <v>73.157173156738196</v>
      </c>
      <c r="AB3621" s="5">
        <v>80.922203063964801</v>
      </c>
      <c r="AC3621" s="5">
        <v>77.951182047526004</v>
      </c>
      <c r="AD3621" s="5">
        <v>84.220291137695298</v>
      </c>
      <c r="AE3621" s="5">
        <v>93.191665649414006</v>
      </c>
      <c r="AF3621" s="5">
        <v>80.545639038085895</v>
      </c>
      <c r="AG3621" s="5">
        <v>85.985865275065066</v>
      </c>
      <c r="AH3621" s="5">
        <v>89.6142578125</v>
      </c>
      <c r="AI3621" s="5">
        <v>98.904731750488196</v>
      </c>
      <c r="AJ3621" s="5">
        <v>88.063758850097599</v>
      </c>
      <c r="AK3621" s="5">
        <v>92.194249471028613</v>
      </c>
      <c r="AL3621" s="5">
        <v>74.580039978027301</v>
      </c>
      <c r="AM3621" s="5">
        <v>80.913139343261705</v>
      </c>
      <c r="AN3621" s="5">
        <v>80.972862243652301</v>
      </c>
      <c r="AO3621" s="5">
        <v>78.822013854980426</v>
      </c>
      <c r="AP3621" s="5">
        <v>74.916297912597599</v>
      </c>
      <c r="AQ3621" s="5">
        <v>65.355003356933594</v>
      </c>
      <c r="AR3621" s="5">
        <v>56.886264801025298</v>
      </c>
      <c r="AS3621" s="5">
        <v>65.719188690185504</v>
      </c>
      <c r="AT3621" s="5">
        <v>9.3136863708496094</v>
      </c>
      <c r="AU3621" s="5">
        <v>56.374019622802699</v>
      </c>
      <c r="AW3621" s="5">
        <v>32.843852996826158</v>
      </c>
      <c r="AX3621" s="5">
        <v>55.121578216552699</v>
      </c>
      <c r="AY3621" s="5">
        <v>60.577526092529297</v>
      </c>
      <c r="AZ3621" s="5">
        <v>50.517642974853501</v>
      </c>
      <c r="BA3621" s="5">
        <v>55.405582427978494</v>
      </c>
    </row>
    <row r="3622" spans="1:53" x14ac:dyDescent="0.2">
      <c r="A3622" s="1">
        <v>3619</v>
      </c>
      <c r="B3622" s="1" t="s">
        <v>14487</v>
      </c>
      <c r="C3622" s="1" t="s">
        <v>14488</v>
      </c>
      <c r="D3622" s="1" t="s">
        <v>14489</v>
      </c>
      <c r="E3622" s="1" t="s">
        <v>14490</v>
      </c>
      <c r="F3622" s="5">
        <v>2040.4951171875</v>
      </c>
      <c r="G3622" s="5">
        <v>2130.65795898437</v>
      </c>
      <c r="H3622" s="5">
        <v>2060.103515625</v>
      </c>
      <c r="I3622" s="5">
        <v>2077.0855305989567</v>
      </c>
      <c r="J3622" s="5">
        <v>2291.96411132812</v>
      </c>
      <c r="K3622" s="5">
        <v>2197.70434570312</v>
      </c>
      <c r="L3622" s="5">
        <v>2241.47338867187</v>
      </c>
      <c r="M3622" s="5">
        <v>2243.7139485677035</v>
      </c>
      <c r="N3622" s="5">
        <v>1424.44958496093</v>
      </c>
      <c r="O3622" s="5">
        <v>1397.904296875</v>
      </c>
      <c r="P3622" s="5">
        <v>1299.45947265625</v>
      </c>
      <c r="Q3622" s="5">
        <v>1373.9377848307267</v>
      </c>
      <c r="R3622" s="5">
        <v>1438.59252929687</v>
      </c>
      <c r="S3622" s="5">
        <v>1309.65197753906</v>
      </c>
      <c r="T3622" s="5">
        <v>1442.51354980468</v>
      </c>
      <c r="U3622" s="5">
        <v>1396.9193522135367</v>
      </c>
      <c r="V3622" s="5">
        <v>1804.05078125</v>
      </c>
      <c r="W3622" s="5">
        <v>1787.34753417968</v>
      </c>
      <c r="X3622" s="5">
        <v>1755.42236328125</v>
      </c>
      <c r="Y3622" s="5">
        <v>1782.27355957031</v>
      </c>
      <c r="Z3622" s="5">
        <v>2389.23657226562</v>
      </c>
      <c r="AA3622" s="5">
        <v>2306.70947265625</v>
      </c>
      <c r="AB3622" s="5">
        <v>2267.146484375</v>
      </c>
      <c r="AC3622" s="5">
        <v>2321.0308430989567</v>
      </c>
      <c r="AD3622" s="5">
        <v>2177.986328125</v>
      </c>
      <c r="AE3622" s="5">
        <v>2317.24609375</v>
      </c>
      <c r="AF3622" s="5">
        <v>2275.30078125</v>
      </c>
      <c r="AG3622" s="5">
        <v>2256.8444010416665</v>
      </c>
      <c r="AH3622" s="5">
        <v>2237.54833984375</v>
      </c>
      <c r="AI3622" s="5">
        <v>2253.6318359375</v>
      </c>
      <c r="AJ3622" s="5">
        <v>2149.00903320312</v>
      </c>
      <c r="AK3622" s="5">
        <v>2213.3964029947897</v>
      </c>
      <c r="AL3622" s="5">
        <v>1575.38354492187</v>
      </c>
      <c r="AM3622" s="5">
        <v>1517.39208984375</v>
      </c>
      <c r="AN3622" s="5">
        <v>1567.92700195312</v>
      </c>
      <c r="AO3622" s="5">
        <v>1553.5675455729133</v>
      </c>
      <c r="AP3622" s="5">
        <v>1777.65625</v>
      </c>
      <c r="AQ3622" s="5">
        <v>1856.4990234375</v>
      </c>
      <c r="AR3622" s="5">
        <v>1862.77844238281</v>
      </c>
      <c r="AS3622" s="5">
        <v>1832.3112386067698</v>
      </c>
      <c r="AT3622" s="5">
        <v>1962.24987792968</v>
      </c>
      <c r="AU3622" s="5">
        <v>1904.00598144531</v>
      </c>
      <c r="AV3622" s="5">
        <v>2013.69104003906</v>
      </c>
      <c r="AW3622" s="5">
        <v>1959.9822998046832</v>
      </c>
      <c r="AX3622" s="5">
        <v>1995.81262207031</v>
      </c>
      <c r="AY3622" s="5">
        <v>1901.41320800781</v>
      </c>
      <c r="AZ3622" s="5">
        <v>1905.25109863281</v>
      </c>
      <c r="BA3622" s="5">
        <v>1934.1589762369767</v>
      </c>
    </row>
    <row r="3623" spans="1:53" x14ac:dyDescent="0.2">
      <c r="A3623" s="1">
        <v>3620</v>
      </c>
      <c r="B3623" s="1" t="s">
        <v>14491</v>
      </c>
      <c r="C3623" s="1" t="s">
        <v>14492</v>
      </c>
      <c r="D3623" s="1" t="s">
        <v>14493</v>
      </c>
      <c r="E3623" s="1" t="s">
        <v>14494</v>
      </c>
      <c r="F3623" s="5">
        <v>361.142333984375</v>
      </c>
      <c r="G3623" s="5">
        <v>282.84216308593699</v>
      </c>
      <c r="H3623" s="5">
        <v>299.89633178710898</v>
      </c>
      <c r="I3623" s="5">
        <v>314.62694295247366</v>
      </c>
      <c r="J3623" s="5">
        <v>311.76654052734301</v>
      </c>
      <c r="K3623" s="5">
        <v>342.12976074218699</v>
      </c>
      <c r="L3623" s="5">
        <v>338.16012573242102</v>
      </c>
      <c r="M3623" s="5">
        <v>330.68547566731701</v>
      </c>
      <c r="N3623" s="5">
        <v>262.10983276367102</v>
      </c>
      <c r="O3623" s="5">
        <v>240.77223205566401</v>
      </c>
      <c r="P3623" s="5">
        <v>231.185546875</v>
      </c>
      <c r="Q3623" s="5">
        <v>244.68920389811169</v>
      </c>
      <c r="R3623" s="5">
        <v>299.11727905273398</v>
      </c>
      <c r="S3623" s="5">
        <v>282.08898925781199</v>
      </c>
      <c r="T3623" s="5">
        <v>262.88626098632801</v>
      </c>
      <c r="U3623" s="5">
        <v>281.36417643229134</v>
      </c>
      <c r="V3623" s="5">
        <v>213.97808837890599</v>
      </c>
      <c r="W3623" s="5">
        <v>200.09019470214801</v>
      </c>
      <c r="X3623" s="5">
        <v>205.60298156738199</v>
      </c>
      <c r="Y3623" s="5">
        <v>206.55708821614533</v>
      </c>
      <c r="Z3623" s="5">
        <v>237.58865356445301</v>
      </c>
      <c r="AA3623" s="5">
        <v>208.98681640625</v>
      </c>
      <c r="AB3623" s="5">
        <v>229.35591125488199</v>
      </c>
      <c r="AC3623" s="5">
        <v>225.31046040852834</v>
      </c>
      <c r="AD3623" s="5">
        <v>299.20022583007801</v>
      </c>
      <c r="AE3623" s="5">
        <v>308.37258911132801</v>
      </c>
      <c r="AF3623" s="5">
        <v>301.07598876953102</v>
      </c>
      <c r="AG3623" s="5">
        <v>302.88293457031233</v>
      </c>
      <c r="AH3623" s="5">
        <v>247.26347351074199</v>
      </c>
      <c r="AI3623" s="5">
        <v>289.87582397460898</v>
      </c>
      <c r="AJ3623" s="5">
        <v>253.47059631347599</v>
      </c>
      <c r="AK3623" s="5">
        <v>263.53663126627566</v>
      </c>
      <c r="AL3623" s="5">
        <v>190.57781982421801</v>
      </c>
      <c r="AM3623" s="5">
        <v>191.63703918457</v>
      </c>
      <c r="AN3623" s="5">
        <v>201.72589111328099</v>
      </c>
      <c r="AO3623" s="5">
        <v>194.64691670735635</v>
      </c>
      <c r="AP3623" s="5">
        <v>251.95890808105401</v>
      </c>
      <c r="AQ3623" s="5">
        <v>240.16935729980401</v>
      </c>
      <c r="AR3623" s="5">
        <v>262.941802978515</v>
      </c>
      <c r="AS3623" s="5">
        <v>251.69002278645766</v>
      </c>
      <c r="AT3623" s="5">
        <v>187.20056152343699</v>
      </c>
      <c r="AU3623" s="5">
        <v>244.10125732421801</v>
      </c>
      <c r="AV3623" s="5">
        <v>207.42750549316401</v>
      </c>
      <c r="AW3623" s="5">
        <v>212.90977478027298</v>
      </c>
      <c r="AX3623" s="5">
        <v>239.00506591796801</v>
      </c>
      <c r="AY3623" s="5">
        <v>224.00297546386699</v>
      </c>
      <c r="AZ3623" s="5">
        <v>232.31829833984301</v>
      </c>
      <c r="BA3623" s="5">
        <v>231.77544657389271</v>
      </c>
    </row>
    <row r="3624" spans="1:53" x14ac:dyDescent="0.2">
      <c r="A3624" s="1">
        <v>3621</v>
      </c>
      <c r="B3624" s="1" t="s">
        <v>14495</v>
      </c>
      <c r="C3624" s="1" t="s">
        <v>14496</v>
      </c>
      <c r="D3624" s="1" t="s">
        <v>14497</v>
      </c>
      <c r="E3624" s="1" t="s">
        <v>14498</v>
      </c>
      <c r="F3624" s="5">
        <v>164.18133544921801</v>
      </c>
      <c r="G3624" s="5">
        <v>180.14236450195301</v>
      </c>
      <c r="H3624" s="5">
        <v>167.65498352050699</v>
      </c>
      <c r="I3624" s="5">
        <v>170.65956115722599</v>
      </c>
      <c r="J3624" s="5">
        <v>157.76802062988199</v>
      </c>
      <c r="K3624" s="5">
        <v>164.71820068359301</v>
      </c>
      <c r="L3624" s="5">
        <v>167.20346069335901</v>
      </c>
      <c r="M3624" s="5">
        <v>163.229894002278</v>
      </c>
      <c r="N3624" s="5">
        <v>401.843994140625</v>
      </c>
      <c r="O3624" s="5">
        <v>356.158111572265</v>
      </c>
      <c r="P3624" s="5">
        <v>395.40341186523398</v>
      </c>
      <c r="Q3624" s="5">
        <v>384.4685058593746</v>
      </c>
      <c r="R3624" s="5">
        <v>248.66743469238199</v>
      </c>
      <c r="S3624" s="5">
        <v>226.20420837402301</v>
      </c>
      <c r="T3624" s="5">
        <v>258.943603515625</v>
      </c>
      <c r="U3624" s="5">
        <v>244.60508219401001</v>
      </c>
      <c r="V3624" s="5">
        <v>92.129470825195298</v>
      </c>
      <c r="W3624" s="5">
        <v>128.813720703125</v>
      </c>
      <c r="X3624" s="5">
        <v>111.87547302246</v>
      </c>
      <c r="Y3624" s="5">
        <v>110.93955485026011</v>
      </c>
      <c r="Z3624" s="5">
        <v>146.163650512695</v>
      </c>
      <c r="AA3624" s="5">
        <v>144.83895874023401</v>
      </c>
      <c r="AB3624" s="5">
        <v>142.46156311035099</v>
      </c>
      <c r="AC3624" s="5">
        <v>144.48805745442667</v>
      </c>
      <c r="AD3624" s="5">
        <v>136.05497741699199</v>
      </c>
      <c r="AE3624" s="5">
        <v>143.30757141113199</v>
      </c>
      <c r="AF3624" s="5">
        <v>142.82746887207</v>
      </c>
      <c r="AG3624" s="5">
        <v>140.73000590006464</v>
      </c>
      <c r="AH3624" s="5">
        <v>123.983283996582</v>
      </c>
      <c r="AI3624" s="5">
        <v>143.28924560546801</v>
      </c>
      <c r="AJ3624" s="5">
        <v>134.299545288085</v>
      </c>
      <c r="AK3624" s="5">
        <v>133.85735829671168</v>
      </c>
      <c r="AL3624" s="5">
        <v>455.98065185546801</v>
      </c>
      <c r="AM3624" s="5">
        <v>501.94256591796801</v>
      </c>
      <c r="AN3624" s="5">
        <v>513.02117919921795</v>
      </c>
      <c r="AO3624" s="5">
        <v>490.31479899088464</v>
      </c>
      <c r="AP3624" s="5">
        <v>227.11489868164</v>
      </c>
      <c r="AQ3624" s="5">
        <v>197.70053100585901</v>
      </c>
      <c r="AR3624" s="5">
        <v>233.11570739746</v>
      </c>
      <c r="AS3624" s="5">
        <v>219.31037902831966</v>
      </c>
      <c r="AT3624" s="5">
        <v>144.16833496093699</v>
      </c>
      <c r="AU3624" s="5">
        <v>103.42160797119099</v>
      </c>
      <c r="AV3624" s="5">
        <v>122.934883117675</v>
      </c>
      <c r="AW3624" s="5">
        <v>123.50827534993432</v>
      </c>
      <c r="AX3624" s="5">
        <v>188.04769897460901</v>
      </c>
      <c r="AY3624" s="5">
        <v>153.09085083007801</v>
      </c>
      <c r="AZ3624" s="5">
        <v>162.301177978515</v>
      </c>
      <c r="BA3624" s="5">
        <v>167.81324259440069</v>
      </c>
    </row>
    <row r="3625" spans="1:53" x14ac:dyDescent="0.2">
      <c r="A3625" s="1">
        <v>3622</v>
      </c>
      <c r="B3625" s="1" t="s">
        <v>14499</v>
      </c>
      <c r="C3625" s="1" t="s">
        <v>14500</v>
      </c>
      <c r="D3625" s="1" t="s">
        <v>14501</v>
      </c>
      <c r="E3625" s="1" t="s">
        <v>14502</v>
      </c>
      <c r="F3625" s="5">
        <v>178.03221130371</v>
      </c>
      <c r="G3625" s="5">
        <v>178.6513671875</v>
      </c>
      <c r="H3625" s="5">
        <v>175.23443603515599</v>
      </c>
      <c r="I3625" s="5">
        <v>177.30600484212201</v>
      </c>
      <c r="J3625" s="5">
        <v>194.236068725585</v>
      </c>
      <c r="K3625" s="5">
        <v>188.82438659667901</v>
      </c>
      <c r="L3625" s="5">
        <v>182.75004577636699</v>
      </c>
      <c r="M3625" s="5">
        <v>188.60350036621034</v>
      </c>
      <c r="N3625" s="5">
        <v>128.45582580566401</v>
      </c>
      <c r="O3625" s="5">
        <v>140.62213134765599</v>
      </c>
      <c r="P3625" s="5">
        <v>114.335876464843</v>
      </c>
      <c r="Q3625" s="5">
        <v>127.80461120605433</v>
      </c>
      <c r="R3625" s="5">
        <v>142.28134155273401</v>
      </c>
      <c r="S3625" s="5">
        <v>129.257888793945</v>
      </c>
      <c r="T3625" s="5">
        <v>153.37152099609301</v>
      </c>
      <c r="U3625" s="5">
        <v>141.63691711425733</v>
      </c>
      <c r="V3625" s="5">
        <v>203.23532104492099</v>
      </c>
      <c r="W3625" s="5">
        <v>191.22747802734301</v>
      </c>
      <c r="X3625" s="5">
        <v>188.07354736328099</v>
      </c>
      <c r="Y3625" s="5">
        <v>194.17878214518169</v>
      </c>
      <c r="Z3625" s="5">
        <v>211.27500915527301</v>
      </c>
      <c r="AA3625" s="5">
        <v>237.48953247070301</v>
      </c>
      <c r="AB3625" s="5">
        <v>234.01599121093699</v>
      </c>
      <c r="AC3625" s="5">
        <v>227.59351094563763</v>
      </c>
      <c r="AD3625" s="5">
        <v>154.62600708007801</v>
      </c>
      <c r="AE3625" s="5">
        <v>156.79209899902301</v>
      </c>
      <c r="AF3625" s="5">
        <v>163.36436462402301</v>
      </c>
      <c r="AG3625" s="5">
        <v>158.260823567708</v>
      </c>
      <c r="AH3625" s="5">
        <v>148.87440490722599</v>
      </c>
      <c r="AI3625" s="5">
        <v>150.04771423339801</v>
      </c>
      <c r="AJ3625" s="5">
        <v>152.35476684570301</v>
      </c>
      <c r="AK3625" s="5">
        <v>150.42562866210901</v>
      </c>
      <c r="AL3625" s="5">
        <v>118.49672698974599</v>
      </c>
      <c r="AM3625" s="5">
        <v>106.013549804687</v>
      </c>
      <c r="AN3625" s="5">
        <v>96.163803100585895</v>
      </c>
      <c r="AO3625" s="5">
        <v>106.8913599650063</v>
      </c>
      <c r="AP3625" s="5">
        <v>137.95109558105401</v>
      </c>
      <c r="AQ3625" s="5">
        <v>124.10196685791</v>
      </c>
      <c r="AR3625" s="5">
        <v>126.03857421875</v>
      </c>
      <c r="AS3625" s="5">
        <v>129.36387888590465</v>
      </c>
      <c r="AT3625" s="5">
        <v>150.93858337402301</v>
      </c>
      <c r="AU3625" s="5">
        <v>172.32360839843699</v>
      </c>
      <c r="AV3625" s="5">
        <v>152.48550415039</v>
      </c>
      <c r="AW3625" s="5">
        <v>158.58256530761668</v>
      </c>
      <c r="AX3625" s="5">
        <v>194.589599609375</v>
      </c>
      <c r="AY3625" s="5">
        <v>165.42295837402301</v>
      </c>
      <c r="AZ3625" s="5">
        <v>171.59083557128901</v>
      </c>
      <c r="BA3625" s="5">
        <v>177.20113118489567</v>
      </c>
    </row>
    <row r="3626" spans="1:53" x14ac:dyDescent="0.2">
      <c r="A3626" s="1">
        <v>3623</v>
      </c>
      <c r="B3626" s="1" t="s">
        <v>14503</v>
      </c>
      <c r="C3626" s="1" t="s">
        <v>14504</v>
      </c>
      <c r="D3626" s="1" t="s">
        <v>14505</v>
      </c>
      <c r="E3626" s="1" t="s">
        <v>14506</v>
      </c>
      <c r="N3626" s="5">
        <v>459.625</v>
      </c>
      <c r="O3626" s="5">
        <v>376.696044921875</v>
      </c>
      <c r="P3626" s="5">
        <v>396.81869506835898</v>
      </c>
      <c r="Q3626" s="5">
        <v>411.04657999674464</v>
      </c>
      <c r="R3626" s="5">
        <v>117.36150360107401</v>
      </c>
      <c r="S3626" s="5">
        <v>98.634696960449205</v>
      </c>
      <c r="T3626" s="5">
        <v>151.21867370605401</v>
      </c>
      <c r="U3626" s="5">
        <v>122.40495808919241</v>
      </c>
      <c r="AT3626" s="5">
        <v>233.18980407714801</v>
      </c>
      <c r="AU3626" s="5">
        <v>200.415435791015</v>
      </c>
      <c r="AV3626" s="5">
        <v>197.95202636718699</v>
      </c>
      <c r="AW3626" s="5">
        <v>210.51908874511665</v>
      </c>
      <c r="AX3626" s="5">
        <v>208.23104858398401</v>
      </c>
      <c r="AZ3626" s="5">
        <v>140.15074157714801</v>
      </c>
      <c r="BA3626" s="5">
        <v>174.19089508056601</v>
      </c>
    </row>
    <row r="3627" spans="1:53" x14ac:dyDescent="0.2">
      <c r="A3627" s="1">
        <v>3624</v>
      </c>
      <c r="B3627" s="1" t="s">
        <v>14507</v>
      </c>
      <c r="C3627" s="1" t="s">
        <v>14508</v>
      </c>
      <c r="D3627" s="1" t="s">
        <v>14509</v>
      </c>
      <c r="E3627" s="1" t="s">
        <v>14510</v>
      </c>
      <c r="N3627" s="5">
        <v>97.995223999023395</v>
      </c>
      <c r="O3627" s="5">
        <v>116.876167297363</v>
      </c>
      <c r="P3627" s="5">
        <v>99.431083679199205</v>
      </c>
      <c r="Q3627" s="5">
        <v>104.76749165852853</v>
      </c>
    </row>
    <row r="3628" spans="1:53" x14ac:dyDescent="0.2">
      <c r="A3628" s="1">
        <v>3625</v>
      </c>
      <c r="B3628" s="1" t="s">
        <v>14511</v>
      </c>
      <c r="C3628" s="1" t="s">
        <v>14512</v>
      </c>
      <c r="D3628" s="1" t="s">
        <v>14513</v>
      </c>
      <c r="E3628" s="1" t="s">
        <v>14514</v>
      </c>
      <c r="F3628" s="5">
        <v>115.59278106689401</v>
      </c>
      <c r="G3628" s="5">
        <v>110.333137512207</v>
      </c>
      <c r="H3628" s="5">
        <v>95.290031433105398</v>
      </c>
      <c r="I3628" s="5">
        <v>107.07198333740213</v>
      </c>
      <c r="J3628" s="5">
        <v>111.95549011230401</v>
      </c>
      <c r="K3628" s="5">
        <v>95.859039306640597</v>
      </c>
      <c r="L3628" s="5">
        <v>93.933792114257798</v>
      </c>
      <c r="M3628" s="5">
        <v>100.58277384440079</v>
      </c>
      <c r="N3628" s="5">
        <v>313.28176879882801</v>
      </c>
      <c r="O3628" s="5">
        <v>294.591217041015</v>
      </c>
      <c r="P3628" s="5">
        <v>290.88421630859301</v>
      </c>
      <c r="Q3628" s="5">
        <v>299.58573404947873</v>
      </c>
      <c r="R3628" s="5">
        <v>122.38229370117099</v>
      </c>
      <c r="S3628" s="5">
        <v>117.31128692626901</v>
      </c>
      <c r="T3628" s="5">
        <v>118.624717712402</v>
      </c>
      <c r="U3628" s="5">
        <v>119.43943277994732</v>
      </c>
      <c r="V3628" s="5">
        <v>103.789001464843</v>
      </c>
      <c r="W3628" s="5">
        <v>110.39933776855401</v>
      </c>
      <c r="X3628" s="5">
        <v>95.509971618652301</v>
      </c>
      <c r="Y3628" s="5">
        <v>103.23277028401644</v>
      </c>
      <c r="Z3628" s="5">
        <v>104.88201141357401</v>
      </c>
      <c r="AA3628" s="5">
        <v>87.851997375488196</v>
      </c>
      <c r="AB3628" s="5">
        <v>98.166213989257798</v>
      </c>
      <c r="AC3628" s="5">
        <v>96.966740926106681</v>
      </c>
      <c r="AD3628" s="5">
        <v>124.835845947265</v>
      </c>
      <c r="AE3628" s="5">
        <v>129.89251708984301</v>
      </c>
      <c r="AF3628" s="5">
        <v>120.186485290527</v>
      </c>
      <c r="AG3628" s="5">
        <v>124.97161610921167</v>
      </c>
      <c r="AH3628" s="5">
        <v>102.958038330078</v>
      </c>
      <c r="AI3628" s="5">
        <v>115.52564239501901</v>
      </c>
      <c r="AJ3628" s="5">
        <v>108.656455993652</v>
      </c>
      <c r="AK3628" s="5">
        <v>109.04671223958299</v>
      </c>
      <c r="AL3628" s="5">
        <v>167.38542175292901</v>
      </c>
      <c r="AM3628" s="5">
        <v>167.48495483398401</v>
      </c>
      <c r="AN3628" s="5">
        <v>187.4072265625</v>
      </c>
      <c r="AO3628" s="5">
        <v>174.09253438313769</v>
      </c>
      <c r="AP3628" s="5">
        <v>101.29408264160099</v>
      </c>
      <c r="AQ3628" s="5">
        <v>100.722541809082</v>
      </c>
      <c r="AR3628" s="5">
        <v>106.490089416503</v>
      </c>
      <c r="AS3628" s="5">
        <v>102.835571289062</v>
      </c>
      <c r="AT3628" s="5">
        <v>64.566177368164006</v>
      </c>
      <c r="AU3628" s="5">
        <v>95.474258422851506</v>
      </c>
      <c r="AV3628" s="5">
        <v>107.91574096679599</v>
      </c>
      <c r="AW3628" s="5">
        <v>89.318725585937159</v>
      </c>
      <c r="AX3628" s="5">
        <v>84.90283203125</v>
      </c>
      <c r="AY3628" s="5">
        <v>72.737907409667898</v>
      </c>
      <c r="AZ3628" s="5">
        <v>73.023483276367102</v>
      </c>
      <c r="BA3628" s="5">
        <v>76.888074239095005</v>
      </c>
    </row>
    <row r="3629" spans="1:53" x14ac:dyDescent="0.2">
      <c r="A3629" s="1">
        <v>3626</v>
      </c>
      <c r="B3629" s="1" t="s">
        <v>14515</v>
      </c>
      <c r="C3629" s="1" t="s">
        <v>14516</v>
      </c>
      <c r="D3629" s="1" t="s">
        <v>14517</v>
      </c>
      <c r="E3629" s="1" t="s">
        <v>14518</v>
      </c>
      <c r="F3629" s="5">
        <v>46.3481636047363</v>
      </c>
      <c r="G3629" s="5">
        <v>27.760145187377901</v>
      </c>
      <c r="H3629" s="5">
        <v>43.224094390869098</v>
      </c>
      <c r="I3629" s="5">
        <v>39.110801060994433</v>
      </c>
      <c r="J3629" s="5">
        <v>41.211544036865199</v>
      </c>
      <c r="K3629" s="5">
        <v>30.699722290038999</v>
      </c>
      <c r="L3629" s="5">
        <v>37.608261108398402</v>
      </c>
      <c r="M3629" s="5">
        <v>36.506509145100864</v>
      </c>
      <c r="N3629" s="5">
        <v>180.817611694335</v>
      </c>
      <c r="O3629" s="5">
        <v>177.96282958984301</v>
      </c>
      <c r="P3629" s="5">
        <v>183.35290527343699</v>
      </c>
      <c r="Q3629" s="5">
        <v>180.71111551920498</v>
      </c>
      <c r="R3629" s="5">
        <v>31.159284591674801</v>
      </c>
      <c r="S3629" s="5">
        <v>38.834609985351499</v>
      </c>
      <c r="T3629" s="5">
        <v>64.349716186523395</v>
      </c>
      <c r="U3629" s="5">
        <v>44.781203587849895</v>
      </c>
      <c r="V3629" s="5">
        <v>42.691898345947202</v>
      </c>
      <c r="X3629" s="5">
        <v>47.4974975585937</v>
      </c>
      <c r="Y3629" s="5">
        <v>45.094697952270451</v>
      </c>
      <c r="Z3629" s="5">
        <v>59.9035034179687</v>
      </c>
      <c r="AA3629" s="5">
        <v>56.860713958740199</v>
      </c>
      <c r="AB3629" s="5">
        <v>55.005783081054602</v>
      </c>
      <c r="AC3629" s="5">
        <v>57.256666819254498</v>
      </c>
      <c r="AD3629" s="5">
        <v>32.628501892089801</v>
      </c>
      <c r="AF3629" s="5">
        <v>53.326034545898402</v>
      </c>
      <c r="AG3629" s="5">
        <v>42.977268218994098</v>
      </c>
      <c r="AI3629" s="5">
        <v>34.622890472412102</v>
      </c>
      <c r="AJ3629" s="5">
        <v>47.8812446594238</v>
      </c>
      <c r="AK3629" s="5">
        <v>41.252067565917955</v>
      </c>
      <c r="AL3629" s="5">
        <v>105.859802246093</v>
      </c>
      <c r="AM3629" s="5">
        <v>117.688575744628</v>
      </c>
      <c r="AN3629" s="5">
        <v>106.07183837890599</v>
      </c>
      <c r="AO3629" s="5">
        <v>109.87340545654233</v>
      </c>
      <c r="AP3629" s="5">
        <v>40.501697540283203</v>
      </c>
      <c r="AQ3629" s="5">
        <v>40.045074462890597</v>
      </c>
      <c r="AR3629" s="5">
        <v>45.62060546875</v>
      </c>
      <c r="AS3629" s="5">
        <v>42.055792490641267</v>
      </c>
      <c r="AY3629" s="5">
        <v>61.8100776672363</v>
      </c>
      <c r="AZ3629" s="5">
        <v>68.545639038085895</v>
      </c>
      <c r="BA3629" s="5">
        <v>65.177858352661104</v>
      </c>
    </row>
    <row r="3630" spans="1:53" x14ac:dyDescent="0.2">
      <c r="A3630" s="1">
        <v>3627</v>
      </c>
      <c r="B3630" s="1" t="s">
        <v>14519</v>
      </c>
      <c r="C3630" s="1" t="s">
        <v>14520</v>
      </c>
      <c r="D3630" s="1" t="s">
        <v>14521</v>
      </c>
      <c r="E3630" s="1" t="s">
        <v>14522</v>
      </c>
      <c r="O3630" s="5">
        <v>44.8609199523925</v>
      </c>
      <c r="P3630" s="5">
        <v>44.775558471679602</v>
      </c>
      <c r="Q3630" s="5">
        <v>44.818239212036048</v>
      </c>
      <c r="R3630" s="5">
        <v>23.101953506469702</v>
      </c>
      <c r="T3630" s="5">
        <v>19.7702922821044</v>
      </c>
      <c r="U3630" s="5">
        <v>21.436122894287053</v>
      </c>
      <c r="AE3630" s="5">
        <v>19.037496566772401</v>
      </c>
      <c r="AG3630" s="5">
        <v>19.037496566772401</v>
      </c>
      <c r="AH3630" s="5">
        <v>15.6950988769531</v>
      </c>
      <c r="AK3630" s="5">
        <v>15.6950988769531</v>
      </c>
      <c r="AL3630" s="5">
        <v>16.402652740478501</v>
      </c>
      <c r="AM3630" s="5">
        <v>14.7329845428466</v>
      </c>
      <c r="AO3630" s="5">
        <v>15.567818641662551</v>
      </c>
      <c r="AP3630" s="5">
        <v>10.827619552612299</v>
      </c>
      <c r="AQ3630" s="5">
        <v>10.6035861968994</v>
      </c>
      <c r="AR3630" s="5">
        <v>16.5417461395263</v>
      </c>
      <c r="AS3630" s="5">
        <v>12.657650629679333</v>
      </c>
    </row>
    <row r="3631" spans="1:53" x14ac:dyDescent="0.2">
      <c r="A3631" s="1">
        <v>3628</v>
      </c>
      <c r="B3631" s="1" t="s">
        <v>14523</v>
      </c>
      <c r="C3631" s="1" t="s">
        <v>14524</v>
      </c>
      <c r="D3631" s="1" t="s">
        <v>14525</v>
      </c>
      <c r="E3631" s="1" t="s">
        <v>14526</v>
      </c>
      <c r="F3631" s="5">
        <v>145.88162231445301</v>
      </c>
      <c r="G3631" s="5">
        <v>117.56046295166</v>
      </c>
      <c r="H3631" s="5">
        <v>140.04624938964801</v>
      </c>
      <c r="I3631" s="5">
        <v>134.49611155192034</v>
      </c>
      <c r="J3631" s="5">
        <v>164.12414550781199</v>
      </c>
      <c r="K3631" s="5">
        <v>159.906494140625</v>
      </c>
      <c r="L3631" s="5">
        <v>144.95219421386699</v>
      </c>
      <c r="M3631" s="5">
        <v>156.32761128743468</v>
      </c>
      <c r="N3631" s="5">
        <v>311.48587036132801</v>
      </c>
      <c r="O3631" s="5">
        <v>296.697265625</v>
      </c>
      <c r="P3631" s="5">
        <v>309.68096923828102</v>
      </c>
      <c r="Q3631" s="5">
        <v>305.95470174153633</v>
      </c>
      <c r="R3631" s="5">
        <v>175.03138732910099</v>
      </c>
      <c r="S3631" s="5">
        <v>186.71983337402301</v>
      </c>
      <c r="T3631" s="5">
        <v>196.31611633300699</v>
      </c>
      <c r="U3631" s="5">
        <v>186.02244567871034</v>
      </c>
      <c r="V3631" s="5">
        <v>197.72618103027301</v>
      </c>
      <c r="W3631" s="5">
        <v>174.85757446289</v>
      </c>
      <c r="X3631" s="5">
        <v>164.82501220703099</v>
      </c>
      <c r="Y3631" s="5">
        <v>179.1362559000647</v>
      </c>
      <c r="Z3631" s="5">
        <v>208.67848205566401</v>
      </c>
      <c r="AA3631" s="5">
        <v>196.87536621093699</v>
      </c>
      <c r="AB3631" s="5">
        <v>215.11668395996</v>
      </c>
      <c r="AC3631" s="5">
        <v>206.89017740885367</v>
      </c>
      <c r="AD3631" s="5">
        <v>186.30509948730401</v>
      </c>
      <c r="AE3631" s="5">
        <v>194.23263549804599</v>
      </c>
      <c r="AF3631" s="5">
        <v>195.56994628906199</v>
      </c>
      <c r="AG3631" s="5">
        <v>192.03589375813735</v>
      </c>
      <c r="AH3631" s="5">
        <v>154.74060058593699</v>
      </c>
      <c r="AI3631" s="5">
        <v>149.24108886718699</v>
      </c>
      <c r="AJ3631" s="5">
        <v>150.56303405761699</v>
      </c>
      <c r="AK3631" s="5">
        <v>151.51490783691364</v>
      </c>
      <c r="AL3631" s="5">
        <v>214.71969604492099</v>
      </c>
      <c r="AM3631" s="5">
        <v>245.42352294921801</v>
      </c>
      <c r="AN3631" s="5">
        <v>193.49433898925699</v>
      </c>
      <c r="AO3631" s="5">
        <v>217.87918599446536</v>
      </c>
      <c r="AP3631" s="5">
        <v>130.51866149902301</v>
      </c>
      <c r="AQ3631" s="5">
        <v>127.532012939453</v>
      </c>
      <c r="AR3631" s="5">
        <v>139.54344177246</v>
      </c>
      <c r="AS3631" s="5">
        <v>132.53137207031202</v>
      </c>
      <c r="AT3631" s="5">
        <v>207.06457519531199</v>
      </c>
      <c r="AU3631" s="5">
        <v>194.55937194824199</v>
      </c>
      <c r="AV3631" s="5">
        <v>186.12998962402301</v>
      </c>
      <c r="AW3631" s="5">
        <v>195.91797892252566</v>
      </c>
      <c r="AX3631" s="5">
        <v>123.322212219238</v>
      </c>
      <c r="AY3631" s="5">
        <v>134.26870727539</v>
      </c>
      <c r="AZ3631" s="5">
        <v>138.29249572753901</v>
      </c>
      <c r="BA3631" s="5">
        <v>131.961138407389</v>
      </c>
    </row>
    <row r="3632" spans="1:53" x14ac:dyDescent="0.2">
      <c r="A3632" s="1">
        <v>3629</v>
      </c>
      <c r="B3632" s="1" t="s">
        <v>14527</v>
      </c>
      <c r="C3632" s="1" t="s">
        <v>14528</v>
      </c>
      <c r="D3632" s="1" t="s">
        <v>14529</v>
      </c>
      <c r="E3632" s="1" t="s">
        <v>14530</v>
      </c>
      <c r="F3632" s="5">
        <v>415.208892822265</v>
      </c>
      <c r="G3632" s="5">
        <v>427.04351806640602</v>
      </c>
      <c r="H3632" s="5">
        <v>456.83456420898398</v>
      </c>
      <c r="I3632" s="5">
        <v>433.0289916992183</v>
      </c>
      <c r="J3632" s="5">
        <v>492.20895385742102</v>
      </c>
      <c r="K3632" s="5">
        <v>492.21340942382801</v>
      </c>
      <c r="L3632" s="5">
        <v>477.26913452148398</v>
      </c>
      <c r="M3632" s="5">
        <v>487.23049926757767</v>
      </c>
      <c r="N3632" s="5">
        <v>494.90823364257801</v>
      </c>
      <c r="O3632" s="5">
        <v>487.88562011718699</v>
      </c>
      <c r="P3632" s="5">
        <v>527.37023925781205</v>
      </c>
      <c r="Q3632" s="5">
        <v>503.38803100585898</v>
      </c>
      <c r="R3632" s="5">
        <v>497.64321899414</v>
      </c>
      <c r="S3632" s="5">
        <v>462.01458740234301</v>
      </c>
      <c r="T3632" s="5">
        <v>480.558990478515</v>
      </c>
      <c r="U3632" s="5">
        <v>480.07226562499932</v>
      </c>
      <c r="V3632" s="5">
        <v>277.01785278320301</v>
      </c>
      <c r="W3632" s="5">
        <v>291.49478149414</v>
      </c>
      <c r="X3632" s="5">
        <v>264.244140625</v>
      </c>
      <c r="Y3632" s="5">
        <v>277.58559163411434</v>
      </c>
      <c r="Z3632" s="5">
        <v>359.69372558593699</v>
      </c>
      <c r="AA3632" s="5">
        <v>328.01641845703102</v>
      </c>
      <c r="AB3632" s="5">
        <v>309.40298461914</v>
      </c>
      <c r="AC3632" s="5">
        <v>332.37104288736936</v>
      </c>
      <c r="AD3632" s="5">
        <v>484.48855590820301</v>
      </c>
      <c r="AE3632" s="5">
        <v>512.45104980468705</v>
      </c>
      <c r="AF3632" s="5">
        <v>434.17041015625</v>
      </c>
      <c r="AG3632" s="5">
        <v>477.03667195638008</v>
      </c>
      <c r="AH3632" s="5">
        <v>434.342193603515</v>
      </c>
      <c r="AI3632" s="5">
        <v>416.03640747070301</v>
      </c>
      <c r="AJ3632" s="5">
        <v>343.934967041015</v>
      </c>
      <c r="AK3632" s="5">
        <v>398.10452270507767</v>
      </c>
      <c r="AL3632" s="5">
        <v>516.69769287109295</v>
      </c>
      <c r="AM3632" s="5">
        <v>555.57562255859295</v>
      </c>
      <c r="AN3632" s="5">
        <v>494.45407104492102</v>
      </c>
      <c r="AO3632" s="5">
        <v>522.24246215820233</v>
      </c>
      <c r="AP3632" s="5">
        <v>584.05218505859295</v>
      </c>
      <c r="AQ3632" s="5">
        <v>624.03887939453102</v>
      </c>
      <c r="AR3632" s="5">
        <v>561.46807861328102</v>
      </c>
      <c r="AS3632" s="5">
        <v>589.85304768880167</v>
      </c>
      <c r="AT3632" s="5">
        <v>549.66461181640602</v>
      </c>
      <c r="AU3632" s="5">
        <v>495.88739013671801</v>
      </c>
      <c r="AV3632" s="5">
        <v>455.23596191406199</v>
      </c>
      <c r="AW3632" s="5">
        <v>500.26265462239536</v>
      </c>
      <c r="AX3632" s="5">
        <v>317.07882690429602</v>
      </c>
      <c r="AY3632" s="5">
        <v>387.18069458007801</v>
      </c>
      <c r="AZ3632" s="5">
        <v>317.78341674804602</v>
      </c>
      <c r="BA3632" s="5">
        <v>340.68097941080669</v>
      </c>
    </row>
    <row r="3633" spans="1:53" x14ac:dyDescent="0.2">
      <c r="A3633" s="1">
        <v>3630</v>
      </c>
      <c r="B3633" s="1" t="s">
        <v>14531</v>
      </c>
      <c r="C3633" s="1" t="s">
        <v>14532</v>
      </c>
      <c r="D3633" s="1" t="s">
        <v>14533</v>
      </c>
      <c r="E3633" s="1" t="s">
        <v>14534</v>
      </c>
      <c r="F3633" s="5">
        <v>48.2347412109375</v>
      </c>
      <c r="G3633" s="5">
        <v>37.564243316650298</v>
      </c>
      <c r="I3633" s="5">
        <v>42.899492263793903</v>
      </c>
      <c r="J3633" s="5">
        <v>43.202114105224602</v>
      </c>
      <c r="L3633" s="5">
        <v>50.158412933349602</v>
      </c>
      <c r="M3633" s="5">
        <v>46.680263519287102</v>
      </c>
      <c r="N3633" s="5">
        <v>140.266342163085</v>
      </c>
      <c r="O3633" s="5">
        <v>190.99577331542901</v>
      </c>
      <c r="P3633" s="5">
        <v>149.72352600097599</v>
      </c>
      <c r="Q3633" s="5">
        <v>160.32854715983001</v>
      </c>
      <c r="R3633" s="5">
        <v>80.730537414550696</v>
      </c>
      <c r="S3633" s="5">
        <v>85.451950073242102</v>
      </c>
      <c r="T3633" s="5">
        <v>95.952438354492102</v>
      </c>
      <c r="U3633" s="5">
        <v>87.378308614094976</v>
      </c>
      <c r="V3633" s="5">
        <v>107.31475067138599</v>
      </c>
      <c r="W3633" s="5">
        <v>51.390312194824197</v>
      </c>
      <c r="X3633" s="5">
        <v>39.7555122375488</v>
      </c>
      <c r="Y3633" s="5">
        <v>66.153525034586337</v>
      </c>
      <c r="Z3633" s="5">
        <v>57.418033599853501</v>
      </c>
      <c r="AB3633" s="5">
        <v>64.679161071777301</v>
      </c>
      <c r="AC3633" s="5">
        <v>61.048597335815401</v>
      </c>
      <c r="AD3633" s="5">
        <v>120.092971801757</v>
      </c>
      <c r="AE3633" s="5">
        <v>109.595886230468</v>
      </c>
      <c r="AF3633" s="5">
        <v>126.553733825683</v>
      </c>
      <c r="AG3633" s="5">
        <v>118.74753061930267</v>
      </c>
      <c r="AH3633" s="5">
        <v>62.872501373291001</v>
      </c>
      <c r="AI3633" s="5">
        <v>94.623977661132798</v>
      </c>
      <c r="AJ3633" s="5">
        <v>79.9129638671875</v>
      </c>
      <c r="AK3633" s="5">
        <v>79.136480967203767</v>
      </c>
      <c r="AL3633" s="5">
        <v>104.973190307617</v>
      </c>
      <c r="AM3633" s="5">
        <v>114.11434936523401</v>
      </c>
      <c r="AN3633" s="5">
        <v>91.744827270507798</v>
      </c>
      <c r="AO3633" s="5">
        <v>103.6107889811196</v>
      </c>
      <c r="AP3633" s="5">
        <v>63.732517242431598</v>
      </c>
      <c r="AQ3633" s="5">
        <v>61.40771484375</v>
      </c>
      <c r="AR3633" s="5">
        <v>83.262107849121094</v>
      </c>
      <c r="AS3633" s="5">
        <v>69.467446645100893</v>
      </c>
      <c r="AT3633" s="5">
        <v>78.553962707519503</v>
      </c>
      <c r="AU3633" s="5">
        <v>120.083053588867</v>
      </c>
      <c r="AV3633" s="5">
        <v>53.049777984619098</v>
      </c>
      <c r="AW3633" s="5">
        <v>83.895598093668525</v>
      </c>
      <c r="AX3633" s="5">
        <v>72.906356811523395</v>
      </c>
      <c r="AZ3633" s="5">
        <v>62.357395172119098</v>
      </c>
      <c r="BA3633" s="5">
        <v>67.631875991821246</v>
      </c>
    </row>
    <row r="3634" spans="1:53" x14ac:dyDescent="0.2">
      <c r="A3634" s="1">
        <v>3631</v>
      </c>
      <c r="B3634" s="1" t="s">
        <v>14535</v>
      </c>
      <c r="C3634" s="1" t="s">
        <v>14536</v>
      </c>
      <c r="D3634" s="1" t="s">
        <v>14537</v>
      </c>
      <c r="E3634" s="1" t="s">
        <v>14538</v>
      </c>
      <c r="F3634" s="5">
        <v>131.40055847167901</v>
      </c>
      <c r="G3634" s="5">
        <v>127.08512878417901</v>
      </c>
      <c r="H3634" s="5">
        <v>124.26790618896401</v>
      </c>
      <c r="I3634" s="5">
        <v>127.584531148274</v>
      </c>
      <c r="J3634" s="5">
        <v>131.27143859863199</v>
      </c>
      <c r="K3634" s="5">
        <v>132.62077331542901</v>
      </c>
      <c r="L3634" s="5">
        <v>145.98130798339801</v>
      </c>
      <c r="M3634" s="5">
        <v>136.62450663248634</v>
      </c>
      <c r="N3634" s="5">
        <v>235.88064575195301</v>
      </c>
      <c r="O3634" s="5">
        <v>225.38639831542901</v>
      </c>
      <c r="P3634" s="5">
        <v>208.18524169921801</v>
      </c>
      <c r="Q3634" s="5">
        <v>223.15076192219999</v>
      </c>
      <c r="R3634" s="5">
        <v>132.21659851074199</v>
      </c>
      <c r="S3634" s="5">
        <v>132.41015625</v>
      </c>
      <c r="T3634" s="5">
        <v>118.99504852294901</v>
      </c>
      <c r="U3634" s="5">
        <v>127.87393442789698</v>
      </c>
      <c r="V3634" s="5">
        <v>110.27473449707</v>
      </c>
      <c r="W3634" s="5">
        <v>107.35124206542901</v>
      </c>
      <c r="X3634" s="5">
        <v>109.73825836181599</v>
      </c>
      <c r="Y3634" s="5">
        <v>109.12141164143833</v>
      </c>
      <c r="Z3634" s="5">
        <v>228.67433166503901</v>
      </c>
      <c r="AA3634" s="5">
        <v>207.07693481445301</v>
      </c>
      <c r="AB3634" s="5">
        <v>225.11503601074199</v>
      </c>
      <c r="AC3634" s="5">
        <v>220.28876749674467</v>
      </c>
      <c r="AD3634" s="5">
        <v>111.8189163208</v>
      </c>
      <c r="AE3634" s="5">
        <v>131.464111328125</v>
      </c>
      <c r="AF3634" s="5">
        <v>65.380096435546804</v>
      </c>
      <c r="AG3634" s="5">
        <v>102.88770802815726</v>
      </c>
      <c r="AH3634" s="5">
        <v>72.203819274902301</v>
      </c>
      <c r="AI3634" s="5">
        <v>83.6802978515625</v>
      </c>
      <c r="AJ3634" s="5">
        <v>80.375061035156193</v>
      </c>
      <c r="AK3634" s="5">
        <v>78.753059387206989</v>
      </c>
      <c r="AL3634" s="5">
        <v>166.003494262695</v>
      </c>
      <c r="AM3634" s="5">
        <v>173.537506103515</v>
      </c>
      <c r="AN3634" s="5">
        <v>169.08628845214801</v>
      </c>
      <c r="AO3634" s="5">
        <v>169.54242960611933</v>
      </c>
      <c r="AP3634" s="5">
        <v>97.154220581054602</v>
      </c>
      <c r="AQ3634" s="5">
        <v>105.881149291992</v>
      </c>
      <c r="AR3634" s="5">
        <v>115.179954528808</v>
      </c>
      <c r="AS3634" s="5">
        <v>106.07177480061819</v>
      </c>
      <c r="AT3634" s="5">
        <v>107.01050567626901</v>
      </c>
      <c r="AU3634" s="5">
        <v>131.18646240234301</v>
      </c>
      <c r="AV3634" s="5">
        <v>73.974761962890597</v>
      </c>
      <c r="AW3634" s="5">
        <v>104.05724334716756</v>
      </c>
      <c r="AX3634" s="5">
        <v>81.440986633300696</v>
      </c>
      <c r="AY3634" s="5">
        <v>76.075828552246094</v>
      </c>
      <c r="AZ3634" s="5">
        <v>78.984512329101506</v>
      </c>
      <c r="BA3634" s="5">
        <v>78.833775838216098</v>
      </c>
    </row>
    <row r="3635" spans="1:53" x14ac:dyDescent="0.2">
      <c r="A3635" s="1">
        <v>3632</v>
      </c>
      <c r="B3635" s="1" t="s">
        <v>14539</v>
      </c>
      <c r="C3635" s="1" t="s">
        <v>14540</v>
      </c>
      <c r="D3635" s="1" t="s">
        <v>14541</v>
      </c>
      <c r="E3635" s="1" t="s">
        <v>14542</v>
      </c>
      <c r="F3635" s="5">
        <v>145.83378601074199</v>
      </c>
      <c r="G3635" s="5">
        <v>132.41229248046801</v>
      </c>
      <c r="H3635" s="5">
        <v>150.05369567871</v>
      </c>
      <c r="I3635" s="5">
        <v>142.76659138997334</v>
      </c>
      <c r="J3635" s="5">
        <v>135.54151916503901</v>
      </c>
      <c r="K3635" s="5">
        <v>128.75698852539</v>
      </c>
      <c r="L3635" s="5">
        <v>128.791580200195</v>
      </c>
      <c r="M3635" s="5">
        <v>131.03002929687466</v>
      </c>
      <c r="N3635" s="5">
        <v>418.04992675781199</v>
      </c>
      <c r="O3635" s="5">
        <v>451.33871459960898</v>
      </c>
      <c r="P3635" s="5">
        <v>420.51583862304602</v>
      </c>
      <c r="Q3635" s="5">
        <v>429.968159993489</v>
      </c>
      <c r="R3635" s="5">
        <v>264.24713134765602</v>
      </c>
      <c r="S3635" s="5">
        <v>262.13336181640602</v>
      </c>
      <c r="T3635" s="5">
        <v>257.58068847656199</v>
      </c>
      <c r="U3635" s="5">
        <v>261.32039388020803</v>
      </c>
      <c r="V3635" s="5">
        <v>163.58247375488199</v>
      </c>
      <c r="W3635" s="5">
        <v>153.40563964843699</v>
      </c>
      <c r="X3635" s="5">
        <v>150.841796875</v>
      </c>
      <c r="Y3635" s="5">
        <v>155.94330342610633</v>
      </c>
      <c r="Z3635" s="5">
        <v>140.395416259765</v>
      </c>
      <c r="AA3635" s="5">
        <v>139.17561340332</v>
      </c>
      <c r="AB3635" s="5">
        <v>135.50254821777301</v>
      </c>
      <c r="AC3635" s="5">
        <v>138.35785929361933</v>
      </c>
      <c r="AD3635" s="5">
        <v>147.02406311035099</v>
      </c>
      <c r="AE3635" s="5">
        <v>132.76281738281199</v>
      </c>
      <c r="AF3635" s="5">
        <v>137.25752258300699</v>
      </c>
      <c r="AG3635" s="5">
        <v>139.01480102538997</v>
      </c>
      <c r="AH3635" s="5">
        <v>159.96383666992099</v>
      </c>
      <c r="AI3635" s="5">
        <v>145.73007202148401</v>
      </c>
      <c r="AJ3635" s="5">
        <v>147.211166381835</v>
      </c>
      <c r="AK3635" s="5">
        <v>150.96835835774667</v>
      </c>
      <c r="AL3635" s="5">
        <v>402.23864746093699</v>
      </c>
      <c r="AM3635" s="5">
        <v>413.31796264648398</v>
      </c>
      <c r="AN3635" s="5">
        <v>427.068115234375</v>
      </c>
      <c r="AO3635" s="5">
        <v>414.20824178059866</v>
      </c>
      <c r="AP3635" s="5">
        <v>205.98448181152301</v>
      </c>
      <c r="AQ3635" s="5">
        <v>213.20068359375</v>
      </c>
      <c r="AR3635" s="5">
        <v>214.79626464843699</v>
      </c>
      <c r="AS3635" s="5">
        <v>211.32714335123669</v>
      </c>
      <c r="AT3635" s="5">
        <v>143.41369628906199</v>
      </c>
      <c r="AU3635" s="5">
        <v>164.81132507324199</v>
      </c>
      <c r="AV3635" s="5">
        <v>150.10981750488199</v>
      </c>
      <c r="AW3635" s="5">
        <v>152.77827962239533</v>
      </c>
      <c r="AX3635" s="5">
        <v>134.44274902343699</v>
      </c>
      <c r="AY3635" s="5">
        <v>139.53512573242099</v>
      </c>
      <c r="AZ3635" s="5">
        <v>136.40377807617099</v>
      </c>
      <c r="BA3635" s="5">
        <v>136.79388427734298</v>
      </c>
    </row>
    <row r="3636" spans="1:53" x14ac:dyDescent="0.2">
      <c r="A3636" s="1">
        <v>3633</v>
      </c>
      <c r="B3636" s="1" t="s">
        <v>14543</v>
      </c>
      <c r="C3636" s="1" t="s">
        <v>14544</v>
      </c>
      <c r="D3636" s="1" t="s">
        <v>14545</v>
      </c>
      <c r="E3636" s="1" t="s">
        <v>14546</v>
      </c>
      <c r="F3636" s="5">
        <v>52.318531036376903</v>
      </c>
      <c r="G3636" s="5">
        <v>52.660770416259702</v>
      </c>
      <c r="H3636" s="5">
        <v>62.523670196533203</v>
      </c>
      <c r="I3636" s="5">
        <v>55.834323883056605</v>
      </c>
      <c r="J3636" s="5">
        <v>59.544017791747997</v>
      </c>
      <c r="K3636" s="5">
        <v>55.837490081787102</v>
      </c>
      <c r="L3636" s="5">
        <v>51.480308532714801</v>
      </c>
      <c r="M3636" s="5">
        <v>55.620605468749964</v>
      </c>
      <c r="N3636" s="5">
        <v>87.393150329589801</v>
      </c>
      <c r="O3636" s="5">
        <v>98.694969177246094</v>
      </c>
      <c r="P3636" s="5">
        <v>97.359390258789006</v>
      </c>
      <c r="Q3636" s="5">
        <v>94.4825032552083</v>
      </c>
      <c r="R3636" s="5">
        <v>53.431488037109297</v>
      </c>
      <c r="S3636" s="5">
        <v>60.069561004638601</v>
      </c>
      <c r="T3636" s="5">
        <v>47.627731323242102</v>
      </c>
      <c r="U3636" s="5">
        <v>53.709593454996671</v>
      </c>
      <c r="V3636" s="5">
        <v>50.566230773925703</v>
      </c>
      <c r="W3636" s="5">
        <v>45.084812164306598</v>
      </c>
      <c r="X3636" s="5">
        <v>46.896884918212798</v>
      </c>
      <c r="Y3636" s="5">
        <v>47.515975952148374</v>
      </c>
      <c r="Z3636" s="5">
        <v>51.8357734680175</v>
      </c>
      <c r="AA3636" s="5">
        <v>37.1029663085937</v>
      </c>
      <c r="AB3636" s="5">
        <v>36.848037719726499</v>
      </c>
      <c r="AC3636" s="5">
        <v>41.928925832112562</v>
      </c>
      <c r="AD3636" s="5">
        <v>49.8755683898925</v>
      </c>
      <c r="AE3636" s="5">
        <v>55.893985748291001</v>
      </c>
      <c r="AF3636" s="5">
        <v>49.976516723632798</v>
      </c>
      <c r="AG3636" s="5">
        <v>51.915356953938762</v>
      </c>
      <c r="AH3636" s="5">
        <v>63.396202087402301</v>
      </c>
      <c r="AI3636" s="5">
        <v>62.621665954589801</v>
      </c>
      <c r="AJ3636" s="5">
        <v>58.822429656982401</v>
      </c>
      <c r="AK3636" s="5">
        <v>61.613432566324832</v>
      </c>
      <c r="AL3636" s="5">
        <v>71.555908203125</v>
      </c>
      <c r="AM3636" s="5">
        <v>75.390312194824205</v>
      </c>
      <c r="AN3636" s="5">
        <v>73.283020019531193</v>
      </c>
      <c r="AO3636" s="5">
        <v>73.409746805826799</v>
      </c>
      <c r="AP3636" s="5">
        <v>38.670494079589801</v>
      </c>
      <c r="AQ3636" s="5">
        <v>47.860710144042898</v>
      </c>
      <c r="AR3636" s="5">
        <v>47.081222534179602</v>
      </c>
      <c r="AS3636" s="5">
        <v>44.537475585937436</v>
      </c>
      <c r="AT3636" s="5">
        <v>71.594032287597599</v>
      </c>
      <c r="AU3636" s="5">
        <v>75.299537658691406</v>
      </c>
      <c r="AV3636" s="5">
        <v>83.239631652832003</v>
      </c>
      <c r="AW3636" s="5">
        <v>76.711067199707003</v>
      </c>
      <c r="AX3636" s="5">
        <v>62.569278717041001</v>
      </c>
      <c r="AY3636" s="5">
        <v>32.578567504882798</v>
      </c>
      <c r="AZ3636" s="5">
        <v>42.552371978759702</v>
      </c>
      <c r="BA3636" s="5">
        <v>45.900072733561167</v>
      </c>
    </row>
    <row r="3637" spans="1:53" x14ac:dyDescent="0.2">
      <c r="A3637" s="1">
        <v>3634</v>
      </c>
      <c r="B3637" s="1" t="s">
        <v>14547</v>
      </c>
      <c r="C3637" s="1" t="s">
        <v>14548</v>
      </c>
      <c r="D3637" s="1" t="s">
        <v>14549</v>
      </c>
      <c r="E3637" s="1" t="s">
        <v>14550</v>
      </c>
      <c r="F3637" s="5">
        <v>3434.7490234375</v>
      </c>
      <c r="G3637" s="5">
        <v>3026.61547851562</v>
      </c>
      <c r="H3637" s="5">
        <v>3293.68969726562</v>
      </c>
      <c r="I3637" s="5">
        <v>3251.6847330729129</v>
      </c>
      <c r="J3637" s="5">
        <v>2645.36157226562</v>
      </c>
      <c r="K3637" s="5">
        <v>2456.26416015625</v>
      </c>
      <c r="L3637" s="5">
        <v>2431.98486328125</v>
      </c>
      <c r="M3637" s="5">
        <v>2511.2035319010397</v>
      </c>
      <c r="N3637" s="5">
        <v>1467.10546875</v>
      </c>
      <c r="O3637" s="5">
        <v>1450.66235351562</v>
      </c>
      <c r="P3637" s="5">
        <v>1417.28540039062</v>
      </c>
      <c r="Q3637" s="5">
        <v>1445.0177408854133</v>
      </c>
      <c r="R3637" s="5">
        <v>2923.98046875</v>
      </c>
      <c r="S3637" s="5">
        <v>2866.60278320312</v>
      </c>
      <c r="T3637" s="5">
        <v>2881.81982421875</v>
      </c>
      <c r="U3637" s="5">
        <v>2890.8010253906232</v>
      </c>
      <c r="V3637" s="5">
        <v>2520.9453125</v>
      </c>
      <c r="W3637" s="5">
        <v>2469.28759765625</v>
      </c>
      <c r="X3637" s="5">
        <v>2559.19897460937</v>
      </c>
      <c r="Y3637" s="5">
        <v>2516.4772949218732</v>
      </c>
      <c r="Z3637" s="5">
        <v>3300.07934570312</v>
      </c>
      <c r="AA3637" s="5">
        <v>3525.6748046875</v>
      </c>
      <c r="AB3637" s="5">
        <v>3460.80297851562</v>
      </c>
      <c r="AC3637" s="5">
        <v>3428.8523763020798</v>
      </c>
      <c r="AD3637" s="5">
        <v>2494.16772460937</v>
      </c>
      <c r="AE3637" s="5">
        <v>2434.70239257812</v>
      </c>
      <c r="AF3637" s="5">
        <v>2632.87475585937</v>
      </c>
      <c r="AG3637" s="5">
        <v>2520.5816243489535</v>
      </c>
      <c r="AH3637" s="5">
        <v>1966.56750488281</v>
      </c>
      <c r="AI3637" s="5">
        <v>2266.369140625</v>
      </c>
      <c r="AJ3637" s="5">
        <v>2235.5400390625</v>
      </c>
      <c r="AK3637" s="5">
        <v>2156.1588948567701</v>
      </c>
      <c r="AL3637" s="5">
        <v>635.78088378906205</v>
      </c>
      <c r="AM3637" s="5">
        <v>708.03765869140602</v>
      </c>
      <c r="AN3637" s="5">
        <v>586.51940917968705</v>
      </c>
      <c r="AO3637" s="5">
        <v>643.44598388671841</v>
      </c>
      <c r="AP3637" s="5">
        <v>1081.60681152343</v>
      </c>
      <c r="AQ3637" s="5">
        <v>1110.40966796875</v>
      </c>
      <c r="AR3637" s="5">
        <v>1047.91674804687</v>
      </c>
      <c r="AS3637" s="5">
        <v>1079.9777425130167</v>
      </c>
      <c r="AT3637" s="5">
        <v>1427.30017089843</v>
      </c>
      <c r="AU3637" s="5">
        <v>1589.87548828125</v>
      </c>
      <c r="AV3637" s="5">
        <v>1614.64221191406</v>
      </c>
      <c r="AW3637" s="5">
        <v>1543.9392903645801</v>
      </c>
      <c r="AX3637" s="5">
        <v>959.331787109375</v>
      </c>
      <c r="AY3637" s="5">
        <v>1028.5830078125</v>
      </c>
      <c r="AZ3637" s="5">
        <v>1008.24145507812</v>
      </c>
      <c r="BA3637" s="5">
        <v>998.71874999999829</v>
      </c>
    </row>
    <row r="3638" spans="1:53" x14ac:dyDescent="0.2">
      <c r="A3638" s="1">
        <v>3635</v>
      </c>
      <c r="B3638" s="1" t="s">
        <v>14551</v>
      </c>
      <c r="C3638" s="1" t="s">
        <v>14552</v>
      </c>
      <c r="D3638" s="1" t="s">
        <v>14553</v>
      </c>
      <c r="E3638" s="1" t="s">
        <v>14554</v>
      </c>
      <c r="F3638" s="5">
        <v>413.83712768554602</v>
      </c>
      <c r="G3638" s="5">
        <v>417.72634887695301</v>
      </c>
      <c r="H3638" s="5">
        <v>409.99139404296801</v>
      </c>
      <c r="I3638" s="5">
        <v>413.85162353515574</v>
      </c>
      <c r="J3638" s="5">
        <v>385.88497924804602</v>
      </c>
      <c r="K3638" s="5">
        <v>359.179443359375</v>
      </c>
      <c r="L3638" s="5">
        <v>398.89898681640602</v>
      </c>
      <c r="M3638" s="5">
        <v>381.32113647460898</v>
      </c>
      <c r="N3638" s="5">
        <v>272.934326171875</v>
      </c>
      <c r="O3638" s="5">
        <v>250.98725891113199</v>
      </c>
      <c r="P3638" s="5">
        <v>286.41244506835898</v>
      </c>
      <c r="Q3638" s="5">
        <v>270.11134338378866</v>
      </c>
      <c r="R3638" s="5">
        <v>384.71578979492102</v>
      </c>
      <c r="S3638" s="5">
        <v>372.32376098632801</v>
      </c>
      <c r="T3638" s="5">
        <v>336.35708618164</v>
      </c>
      <c r="U3638" s="5">
        <v>364.46554565429636</v>
      </c>
      <c r="V3638" s="5">
        <v>356.75701904296801</v>
      </c>
      <c r="W3638" s="5">
        <v>354.87731933593699</v>
      </c>
      <c r="X3638" s="5">
        <v>329.210845947265</v>
      </c>
      <c r="Y3638" s="5">
        <v>346.94839477539</v>
      </c>
      <c r="Z3638" s="5">
        <v>366.50143432617102</v>
      </c>
      <c r="AA3638" s="5">
        <v>385.93429565429602</v>
      </c>
      <c r="AB3638" s="5">
        <v>376.42916870117102</v>
      </c>
      <c r="AC3638" s="5">
        <v>376.28829956054602</v>
      </c>
      <c r="AD3638" s="5">
        <v>440.08605957031199</v>
      </c>
      <c r="AE3638" s="5">
        <v>437.75253295898398</v>
      </c>
      <c r="AF3638" s="5">
        <v>410.17077636718699</v>
      </c>
      <c r="AG3638" s="5">
        <v>429.33645629882767</v>
      </c>
      <c r="AH3638" s="5">
        <v>385.73724365234301</v>
      </c>
      <c r="AI3638" s="5">
        <v>421.87075805664</v>
      </c>
      <c r="AJ3638" s="5">
        <v>425.04660034179602</v>
      </c>
      <c r="AK3638" s="5">
        <v>410.88486735025964</v>
      </c>
      <c r="AL3638" s="5">
        <v>246.42256164550699</v>
      </c>
      <c r="AM3638" s="5">
        <v>246.74208068847599</v>
      </c>
      <c r="AN3638" s="5">
        <v>272.291748046875</v>
      </c>
      <c r="AO3638" s="5">
        <v>255.15213012695267</v>
      </c>
      <c r="AP3638" s="5">
        <v>340.35861206054602</v>
      </c>
      <c r="AQ3638" s="5">
        <v>327.78918457031199</v>
      </c>
      <c r="AR3638" s="5">
        <v>350.28543090820301</v>
      </c>
      <c r="AS3638" s="5">
        <v>339.47774251302036</v>
      </c>
      <c r="AT3638" s="5">
        <v>388.13626098632801</v>
      </c>
      <c r="AU3638" s="5">
        <v>385.251708984375</v>
      </c>
      <c r="AV3638" s="5">
        <v>401.25619506835898</v>
      </c>
      <c r="AW3638" s="5">
        <v>391.5480550130207</v>
      </c>
      <c r="AX3638" s="5">
        <v>390.15472412109301</v>
      </c>
      <c r="AY3638" s="5">
        <v>409.66677856445301</v>
      </c>
      <c r="AZ3638" s="5">
        <v>416.76119995117102</v>
      </c>
      <c r="BA3638" s="5">
        <v>405.52756754557231</v>
      </c>
    </row>
    <row r="3639" spans="1:53" x14ac:dyDescent="0.2">
      <c r="A3639" s="1">
        <v>3636</v>
      </c>
      <c r="B3639" s="1" t="s">
        <v>14555</v>
      </c>
      <c r="C3639" s="1" t="s">
        <v>14556</v>
      </c>
      <c r="D3639" s="1" t="s">
        <v>14557</v>
      </c>
      <c r="E3639" s="1" t="s">
        <v>14558</v>
      </c>
      <c r="F3639" s="5">
        <v>603.00061035156205</v>
      </c>
      <c r="G3639" s="5">
        <v>586.10235595703102</v>
      </c>
      <c r="H3639" s="5">
        <v>605.30780029296795</v>
      </c>
      <c r="I3639" s="5">
        <v>598.13692220052042</v>
      </c>
      <c r="J3639" s="5">
        <v>588.03314208984295</v>
      </c>
      <c r="K3639" s="5">
        <v>588.33251953125</v>
      </c>
      <c r="L3639" s="5">
        <v>577.78430175781205</v>
      </c>
      <c r="M3639" s="5">
        <v>584.71665445963492</v>
      </c>
      <c r="N3639" s="5">
        <v>1407.99475097656</v>
      </c>
      <c r="O3639" s="5">
        <v>1459.12231445312</v>
      </c>
      <c r="P3639" s="5">
        <v>1414.68444824218</v>
      </c>
      <c r="Q3639" s="5">
        <v>1427.2671712239535</v>
      </c>
      <c r="R3639" s="5">
        <v>837.73291015625</v>
      </c>
      <c r="S3639" s="5">
        <v>816.81701660156205</v>
      </c>
      <c r="T3639" s="5">
        <v>801.1240234375</v>
      </c>
      <c r="U3639" s="5">
        <v>818.55798339843739</v>
      </c>
      <c r="V3639" s="5">
        <v>749.88909912109295</v>
      </c>
      <c r="W3639" s="5">
        <v>759.62951660156205</v>
      </c>
      <c r="X3639" s="5">
        <v>738.28057861328102</v>
      </c>
      <c r="Y3639" s="5">
        <v>749.26639811197856</v>
      </c>
      <c r="Z3639" s="5">
        <v>516.76715087890602</v>
      </c>
      <c r="AA3639" s="5">
        <v>481.743072509765</v>
      </c>
      <c r="AB3639" s="5">
        <v>544.7763671875</v>
      </c>
      <c r="AC3639" s="5">
        <v>514.42886352539028</v>
      </c>
      <c r="AD3639" s="5">
        <v>652.86535644531205</v>
      </c>
      <c r="AE3639" s="5">
        <v>638.35729980468705</v>
      </c>
      <c r="AF3639" s="5">
        <v>626.01788330078102</v>
      </c>
      <c r="AG3639" s="5">
        <v>639.08017985026004</v>
      </c>
      <c r="AH3639" s="5">
        <v>645.729248046875</v>
      </c>
      <c r="AI3639" s="5">
        <v>653.1455078125</v>
      </c>
      <c r="AJ3639" s="5">
        <v>633.89544677734295</v>
      </c>
      <c r="AK3639" s="5">
        <v>644.25673421223928</v>
      </c>
      <c r="AL3639" s="5">
        <v>1464.86682128906</v>
      </c>
      <c r="AM3639" s="5">
        <v>1475.38012695312</v>
      </c>
      <c r="AN3639" s="5">
        <v>1458.91333007812</v>
      </c>
      <c r="AO3639" s="5">
        <v>1466.3867594400999</v>
      </c>
      <c r="AP3639" s="5">
        <v>857.65484619140602</v>
      </c>
      <c r="AQ3639" s="5">
        <v>858.79852294921795</v>
      </c>
      <c r="AR3639" s="5">
        <v>826.77496337890602</v>
      </c>
      <c r="AS3639" s="5">
        <v>847.74277750651015</v>
      </c>
      <c r="AT3639" s="5">
        <v>870.35198974609295</v>
      </c>
      <c r="AU3639" s="5">
        <v>935.545654296875</v>
      </c>
      <c r="AV3639" s="5">
        <v>878.08001708984295</v>
      </c>
      <c r="AW3639" s="5">
        <v>894.65922037760356</v>
      </c>
      <c r="AX3639" s="5">
        <v>705.99713134765602</v>
      </c>
      <c r="AY3639" s="5">
        <v>671.48406982421795</v>
      </c>
      <c r="AZ3639" s="5">
        <v>647.81140136718705</v>
      </c>
      <c r="BA3639" s="5">
        <v>675.09753417968705</v>
      </c>
    </row>
    <row r="3640" spans="1:53" x14ac:dyDescent="0.2">
      <c r="A3640" s="1">
        <v>3637</v>
      </c>
      <c r="B3640" s="1" t="s">
        <v>14559</v>
      </c>
      <c r="C3640" s="1" t="s">
        <v>14560</v>
      </c>
      <c r="D3640" s="1" t="s">
        <v>14561</v>
      </c>
      <c r="E3640" s="1" t="s">
        <v>14562</v>
      </c>
      <c r="F3640" s="5">
        <v>923.28753662109295</v>
      </c>
      <c r="G3640" s="5">
        <v>986.629638671875</v>
      </c>
      <c r="H3640" s="5">
        <v>921.58135986328102</v>
      </c>
      <c r="I3640" s="5">
        <v>943.83284505208303</v>
      </c>
      <c r="J3640" s="5">
        <v>947.57421875</v>
      </c>
      <c r="K3640" s="5">
        <v>1098.53454589843</v>
      </c>
      <c r="L3640" s="5">
        <v>993.67120361328102</v>
      </c>
      <c r="M3640" s="5">
        <v>1013.2599894205704</v>
      </c>
      <c r="N3640" s="5">
        <v>412.844482421875</v>
      </c>
      <c r="O3640" s="5">
        <v>453.38961791992102</v>
      </c>
      <c r="P3640" s="5">
        <v>444.39105224609301</v>
      </c>
      <c r="Q3640" s="5">
        <v>436.87505086262968</v>
      </c>
      <c r="R3640" s="5">
        <v>662.28704833984295</v>
      </c>
      <c r="S3640" s="5">
        <v>610.37335205078102</v>
      </c>
      <c r="T3640" s="5">
        <v>699.91650390625</v>
      </c>
      <c r="U3640" s="5">
        <v>657.52563476562466</v>
      </c>
      <c r="V3640" s="5">
        <v>699.37384033203102</v>
      </c>
      <c r="W3640" s="5">
        <v>737.38232421875</v>
      </c>
      <c r="X3640" s="5">
        <v>726.15466308593705</v>
      </c>
      <c r="Y3640" s="5">
        <v>720.97027587890591</v>
      </c>
      <c r="Z3640" s="5">
        <v>903.168701171875</v>
      </c>
      <c r="AA3640" s="5">
        <v>1001.43432617187</v>
      </c>
      <c r="AB3640" s="5">
        <v>966.11090087890602</v>
      </c>
      <c r="AC3640" s="5">
        <v>956.90464274088356</v>
      </c>
      <c r="AD3640" s="5">
        <v>916.90441894531205</v>
      </c>
      <c r="AE3640" s="5">
        <v>981.36627197265602</v>
      </c>
      <c r="AF3640" s="5">
        <v>915.18518066406205</v>
      </c>
      <c r="AG3640" s="5">
        <v>937.81862386067678</v>
      </c>
      <c r="AH3640" s="5">
        <v>877.41455078125</v>
      </c>
      <c r="AI3640" s="5">
        <v>911.68023681640602</v>
      </c>
      <c r="AJ3640" s="5">
        <v>900.52374267578102</v>
      </c>
      <c r="AK3640" s="5">
        <v>896.53951009114564</v>
      </c>
      <c r="AL3640" s="5">
        <v>382.39376831054602</v>
      </c>
      <c r="AM3640" s="5">
        <v>408.91061401367102</v>
      </c>
      <c r="AN3640" s="5">
        <v>398.67687988281199</v>
      </c>
      <c r="AO3640" s="5">
        <v>396.66042073567633</v>
      </c>
      <c r="AP3640" s="5">
        <v>582.52038574218705</v>
      </c>
      <c r="AQ3640" s="5">
        <v>541.37677001953102</v>
      </c>
      <c r="AR3640" s="5">
        <v>526.79870605468705</v>
      </c>
      <c r="AS3640" s="5">
        <v>550.23195393880167</v>
      </c>
      <c r="AT3640" s="5">
        <v>569.02966308593705</v>
      </c>
      <c r="AU3640" s="5">
        <v>581.37451171875</v>
      </c>
      <c r="AV3640" s="5">
        <v>591.51171875</v>
      </c>
      <c r="AW3640" s="5">
        <v>580.63863118489564</v>
      </c>
      <c r="AX3640" s="5">
        <v>821.84997558593705</v>
      </c>
      <c r="AY3640" s="5">
        <v>655.371826171875</v>
      </c>
      <c r="AZ3640" s="5">
        <v>710.89849853515602</v>
      </c>
      <c r="BA3640" s="5">
        <v>729.37343343098928</v>
      </c>
    </row>
    <row r="3641" spans="1:53" x14ac:dyDescent="0.2">
      <c r="A3641" s="1">
        <v>3638</v>
      </c>
      <c r="B3641" s="1" t="s">
        <v>14563</v>
      </c>
      <c r="C3641" s="1" t="s">
        <v>14564</v>
      </c>
      <c r="D3641" s="1" t="s">
        <v>14564</v>
      </c>
      <c r="E3641" s="1" t="s">
        <v>14565</v>
      </c>
      <c r="F3641" s="5">
        <v>483.72399902343699</v>
      </c>
      <c r="G3641" s="5">
        <v>467.43795776367102</v>
      </c>
      <c r="H3641" s="5">
        <v>506.22860717773398</v>
      </c>
      <c r="I3641" s="5">
        <v>485.79685465494731</v>
      </c>
      <c r="J3641" s="5">
        <v>505.60595703125</v>
      </c>
      <c r="K3641" s="5">
        <v>477.332427978515</v>
      </c>
      <c r="L3641" s="5">
        <v>467.50601196289</v>
      </c>
      <c r="M3641" s="5">
        <v>483.48146565755161</v>
      </c>
      <c r="N3641" s="5">
        <v>713.07806396484295</v>
      </c>
      <c r="O3641" s="5">
        <v>762.1162109375</v>
      </c>
      <c r="P3641" s="5">
        <v>685.57806396484295</v>
      </c>
      <c r="Q3641" s="5">
        <v>720.25744628906193</v>
      </c>
      <c r="R3641" s="5">
        <v>517.85308837890602</v>
      </c>
      <c r="S3641" s="5">
        <v>535.39361572265602</v>
      </c>
      <c r="T3641" s="5">
        <v>474.14236450195301</v>
      </c>
      <c r="U3641" s="5">
        <v>509.12968953450508</v>
      </c>
      <c r="V3641" s="5">
        <v>539.56427001953102</v>
      </c>
      <c r="W3641" s="5">
        <v>491.72326660156199</v>
      </c>
      <c r="X3641" s="5">
        <v>469.62509155273398</v>
      </c>
      <c r="Y3641" s="5">
        <v>500.30420939127566</v>
      </c>
      <c r="Z3641" s="5">
        <v>480.029693603515</v>
      </c>
      <c r="AA3641" s="5">
        <v>447.51632690429602</v>
      </c>
      <c r="AB3641" s="5">
        <v>489.83987426757801</v>
      </c>
      <c r="AC3641" s="5">
        <v>472.46196492512968</v>
      </c>
      <c r="AD3641" s="5">
        <v>466.66888427734301</v>
      </c>
      <c r="AE3641" s="5">
        <v>428.86813354492102</v>
      </c>
      <c r="AF3641" s="5">
        <v>432.86541748046801</v>
      </c>
      <c r="AG3641" s="5">
        <v>442.80081176757739</v>
      </c>
      <c r="AH3641" s="5">
        <v>389.02359008789</v>
      </c>
      <c r="AI3641" s="5">
        <v>432.55322265625</v>
      </c>
      <c r="AJ3641" s="5">
        <v>402.75173950195301</v>
      </c>
      <c r="AK3641" s="5">
        <v>408.10951741536428</v>
      </c>
      <c r="AL3641" s="5">
        <v>556.93273925781205</v>
      </c>
      <c r="AM3641" s="5">
        <v>547.75018310546795</v>
      </c>
      <c r="AN3641" s="5">
        <v>600.90197753906205</v>
      </c>
      <c r="AO3641" s="5">
        <v>568.52829996744731</v>
      </c>
      <c r="AP3641" s="5">
        <v>444.88290405273398</v>
      </c>
      <c r="AQ3641" s="5">
        <v>430.447662353515</v>
      </c>
      <c r="AR3641" s="5">
        <v>433.78402709960898</v>
      </c>
      <c r="AS3641" s="5">
        <v>436.37153116861936</v>
      </c>
      <c r="AT3641" s="5">
        <v>332.39025878906199</v>
      </c>
      <c r="AU3641" s="5">
        <v>395.33093261718699</v>
      </c>
      <c r="AV3641" s="5">
        <v>387.28497314453102</v>
      </c>
      <c r="AW3641" s="5">
        <v>371.66872151692661</v>
      </c>
      <c r="AX3641" s="5">
        <v>356.12414550781199</v>
      </c>
      <c r="AY3641" s="5">
        <v>353.517974853515</v>
      </c>
      <c r="AZ3641" s="5">
        <v>377.62918090820301</v>
      </c>
      <c r="BA3641" s="5">
        <v>362.4237670898433</v>
      </c>
    </row>
    <row r="3642" spans="1:53" x14ac:dyDescent="0.2">
      <c r="A3642" s="1">
        <v>3639</v>
      </c>
      <c r="B3642" s="1" t="s">
        <v>14566</v>
      </c>
      <c r="C3642" s="1" t="s">
        <v>14567</v>
      </c>
      <c r="D3642" s="1" t="s">
        <v>14568</v>
      </c>
      <c r="E3642" s="1" t="s">
        <v>14569</v>
      </c>
      <c r="F3642" s="5">
        <v>175.08792114257801</v>
      </c>
      <c r="G3642" s="5">
        <v>208.80749511718699</v>
      </c>
      <c r="H3642" s="5">
        <v>176.51484680175699</v>
      </c>
      <c r="I3642" s="5">
        <v>186.80342102050733</v>
      </c>
      <c r="J3642" s="5">
        <v>182.45783996582</v>
      </c>
      <c r="K3642" s="5">
        <v>162.92889404296801</v>
      </c>
      <c r="L3642" s="5">
        <v>142.79870605468699</v>
      </c>
      <c r="M3642" s="5">
        <v>162.72848002115833</v>
      </c>
      <c r="N3642" s="5">
        <v>281.99267578125</v>
      </c>
      <c r="O3642" s="5">
        <v>282.38528442382801</v>
      </c>
      <c r="P3642" s="5">
        <v>305.83410644531199</v>
      </c>
      <c r="Q3642" s="5">
        <v>290.07068888346333</v>
      </c>
      <c r="R3642" s="5">
        <v>226.91278076171801</v>
      </c>
      <c r="S3642" s="5">
        <v>263.54498291015602</v>
      </c>
      <c r="T3642" s="5">
        <v>260.95422363281199</v>
      </c>
      <c r="U3642" s="5">
        <v>250.47066243489533</v>
      </c>
      <c r="V3642" s="5">
        <v>140.36386108398401</v>
      </c>
      <c r="W3642" s="5">
        <v>148.82902526855401</v>
      </c>
      <c r="X3642" s="5">
        <v>127.660202026367</v>
      </c>
      <c r="Y3642" s="5">
        <v>138.95102945963501</v>
      </c>
      <c r="Z3642" s="5">
        <v>146.56800842285099</v>
      </c>
      <c r="AA3642" s="5">
        <v>128.38722229003901</v>
      </c>
      <c r="AB3642" s="5">
        <v>132.17507934570301</v>
      </c>
      <c r="AC3642" s="5">
        <v>135.71010335286434</v>
      </c>
      <c r="AD3642" s="5">
        <v>155.56089782714801</v>
      </c>
      <c r="AE3642" s="5">
        <v>150.17477416992099</v>
      </c>
      <c r="AF3642" s="5">
        <v>164.32122802734301</v>
      </c>
      <c r="AG3642" s="5">
        <v>156.68563334147066</v>
      </c>
      <c r="AH3642" s="5">
        <v>192.749267578125</v>
      </c>
      <c r="AI3642" s="5">
        <v>156.33142089843699</v>
      </c>
      <c r="AJ3642" s="5">
        <v>186.76181030273401</v>
      </c>
      <c r="AK3642" s="5">
        <v>178.61416625976531</v>
      </c>
      <c r="AL3642" s="5">
        <v>322.76599121093699</v>
      </c>
      <c r="AM3642" s="5">
        <v>311.44161987304602</v>
      </c>
      <c r="AN3642" s="5">
        <v>294.37252807617102</v>
      </c>
      <c r="AO3642" s="5">
        <v>309.52671305338464</v>
      </c>
      <c r="AP3642" s="5">
        <v>217.38583374023401</v>
      </c>
      <c r="AQ3642" s="5">
        <v>186.67304992675699</v>
      </c>
      <c r="AR3642" s="5">
        <v>201.33134460449199</v>
      </c>
      <c r="AS3642" s="5">
        <v>201.79674275716101</v>
      </c>
      <c r="AT3642" s="5">
        <v>130.015213012695</v>
      </c>
      <c r="AU3642" s="5">
        <v>144.66090393066401</v>
      </c>
      <c r="AV3642" s="5">
        <v>139.13359069824199</v>
      </c>
      <c r="AW3642" s="5">
        <v>137.93656921386699</v>
      </c>
      <c r="AX3642" s="5">
        <v>141.54972839355401</v>
      </c>
      <c r="AY3642" s="5">
        <v>142.953033447265</v>
      </c>
      <c r="AZ3642" s="5">
        <v>138.25015258789</v>
      </c>
      <c r="BA3642" s="5">
        <v>140.917638142903</v>
      </c>
    </row>
    <row r="3643" spans="1:53" x14ac:dyDescent="0.2">
      <c r="A3643" s="1">
        <v>3640</v>
      </c>
      <c r="B3643" s="1" t="s">
        <v>14570</v>
      </c>
      <c r="C3643" s="1" t="s">
        <v>14571</v>
      </c>
      <c r="D3643" s="1" t="s">
        <v>14572</v>
      </c>
      <c r="E3643" s="1" t="s">
        <v>14573</v>
      </c>
      <c r="F3643" s="5">
        <v>327.36459350585898</v>
      </c>
      <c r="G3643" s="5">
        <v>275.66482543945301</v>
      </c>
      <c r="H3643" s="5">
        <v>78.385574340820298</v>
      </c>
      <c r="I3643" s="5">
        <v>227.13833109537745</v>
      </c>
      <c r="J3643" s="5">
        <v>89.165451049804602</v>
      </c>
      <c r="K3643" s="5">
        <v>115.177207946777</v>
      </c>
      <c r="L3643" s="5">
        <v>132.34912109375</v>
      </c>
      <c r="M3643" s="5">
        <v>112.23059336344386</v>
      </c>
      <c r="R3643" s="5">
        <v>183.06539916992099</v>
      </c>
      <c r="S3643" s="5">
        <v>162.07731628417901</v>
      </c>
      <c r="T3643" s="5">
        <v>206.90612792968699</v>
      </c>
      <c r="U3643" s="5">
        <v>184.01628112792901</v>
      </c>
      <c r="V3643" s="5">
        <v>96.732017517089801</v>
      </c>
      <c r="W3643" s="5">
        <v>105.26750183105401</v>
      </c>
      <c r="X3643" s="5">
        <v>119.75144195556599</v>
      </c>
      <c r="Y3643" s="5">
        <v>107.25032043456993</v>
      </c>
      <c r="Z3643" s="5">
        <v>298.41363525390602</v>
      </c>
      <c r="AA3643" s="5">
        <v>253.83302307128901</v>
      </c>
      <c r="AB3643" s="5">
        <v>238.288314819335</v>
      </c>
      <c r="AC3643" s="5">
        <v>263.51165771484335</v>
      </c>
      <c r="AD3643" s="5">
        <v>148.73930358886699</v>
      </c>
      <c r="AE3643" s="5">
        <v>198.66215515136699</v>
      </c>
      <c r="AF3643" s="5">
        <v>188.21002197265599</v>
      </c>
      <c r="AG3643" s="5">
        <v>178.53716023762999</v>
      </c>
      <c r="AH3643" s="5">
        <v>232.49581909179599</v>
      </c>
      <c r="AI3643" s="5">
        <v>250.90547180175699</v>
      </c>
      <c r="AJ3643" s="5">
        <v>240.78401184082</v>
      </c>
      <c r="AK3643" s="5">
        <v>241.39510091145766</v>
      </c>
      <c r="AL3643" s="5">
        <v>88.627273559570298</v>
      </c>
      <c r="AN3643" s="5">
        <v>49.392673492431598</v>
      </c>
      <c r="AO3643" s="5">
        <v>69.009973526000948</v>
      </c>
      <c r="AP3643" s="5">
        <v>139.87118530273401</v>
      </c>
      <c r="AQ3643" s="5">
        <v>115.955276489257</v>
      </c>
      <c r="AR3643" s="5">
        <v>153.65864562988199</v>
      </c>
      <c r="AS3643" s="5">
        <v>136.49503580729098</v>
      </c>
      <c r="AT3643" s="5">
        <v>91.085998535156193</v>
      </c>
      <c r="AV3643" s="5">
        <v>112.22624969482401</v>
      </c>
      <c r="AW3643" s="5">
        <v>101.65612411499009</v>
      </c>
      <c r="AX3643" s="5">
        <v>161.46157836914</v>
      </c>
      <c r="AY3643" s="5">
        <v>166.84475708007801</v>
      </c>
      <c r="AZ3643" s="5">
        <v>103.68714904785099</v>
      </c>
      <c r="BA3643" s="5">
        <v>143.99782816568967</v>
      </c>
    </row>
    <row r="3644" spans="1:53" x14ac:dyDescent="0.2">
      <c r="A3644" s="1">
        <v>3641</v>
      </c>
      <c r="B3644" s="1" t="s">
        <v>14574</v>
      </c>
      <c r="C3644" s="1" t="s">
        <v>14575</v>
      </c>
      <c r="D3644" s="1" t="s">
        <v>14576</v>
      </c>
      <c r="E3644" s="1" t="s">
        <v>14577</v>
      </c>
      <c r="G3644" s="5">
        <v>80.969055175781193</v>
      </c>
      <c r="I3644" s="5">
        <v>80.969055175781193</v>
      </c>
      <c r="L3644" s="5">
        <v>89.251335144042898</v>
      </c>
      <c r="M3644" s="5">
        <v>89.251335144042898</v>
      </c>
      <c r="N3644" s="5">
        <v>302.53533935546801</v>
      </c>
      <c r="O3644" s="5">
        <v>128.90194702148401</v>
      </c>
      <c r="P3644" s="5">
        <v>172.789459228515</v>
      </c>
      <c r="Q3644" s="5">
        <v>201.40891520182231</v>
      </c>
      <c r="R3644" s="5">
        <v>54.3756713867187</v>
      </c>
      <c r="S3644" s="5">
        <v>130.70536804199199</v>
      </c>
      <c r="T3644" s="5">
        <v>76.681449890136705</v>
      </c>
      <c r="U3644" s="5">
        <v>87.254163106282462</v>
      </c>
      <c r="Z3644" s="5">
        <v>50.203189849853501</v>
      </c>
      <c r="AC3644" s="5">
        <v>50.203189849853501</v>
      </c>
      <c r="AF3644" s="5">
        <v>57.095035552978501</v>
      </c>
      <c r="AG3644" s="5">
        <v>57.095035552978501</v>
      </c>
      <c r="AL3644" s="5">
        <v>176.665115356445</v>
      </c>
      <c r="AM3644" s="5">
        <v>181.20788574218699</v>
      </c>
      <c r="AN3644" s="5">
        <v>141.66183471679599</v>
      </c>
      <c r="AO3644" s="5">
        <v>166.51161193847599</v>
      </c>
    </row>
    <row r="3645" spans="1:53" x14ac:dyDescent="0.2">
      <c r="A3645" s="1">
        <v>3642</v>
      </c>
      <c r="B3645" s="1" t="s">
        <v>14578</v>
      </c>
      <c r="C3645" s="1" t="s">
        <v>14579</v>
      </c>
      <c r="D3645" s="1" t="s">
        <v>14580</v>
      </c>
      <c r="E3645" s="1" t="s">
        <v>14581</v>
      </c>
      <c r="F3645" s="5">
        <v>216.84623718261699</v>
      </c>
      <c r="G3645" s="5">
        <v>161.82437133789</v>
      </c>
      <c r="H3645" s="5">
        <v>206.18951416015599</v>
      </c>
      <c r="I3645" s="5">
        <v>194.95337422688769</v>
      </c>
      <c r="J3645" s="5">
        <v>289.71282958984301</v>
      </c>
      <c r="K3645" s="5">
        <v>251.80380249023401</v>
      </c>
      <c r="L3645" s="5">
        <v>294.498779296875</v>
      </c>
      <c r="M3645" s="5">
        <v>278.67180379231735</v>
      </c>
      <c r="P3645" s="5">
        <v>147.66108703613199</v>
      </c>
      <c r="Q3645" s="5">
        <v>147.66108703613199</v>
      </c>
      <c r="R3645" s="5">
        <v>188.076248168945</v>
      </c>
      <c r="S3645" s="5">
        <v>159.61431884765599</v>
      </c>
      <c r="T3645" s="5">
        <v>211.47073364257801</v>
      </c>
      <c r="U3645" s="5">
        <v>186.38710021972634</v>
      </c>
      <c r="V3645" s="5">
        <v>242.55851745605401</v>
      </c>
      <c r="W3645" s="5">
        <v>254.63929748535099</v>
      </c>
      <c r="X3645" s="5">
        <v>250.83053588867099</v>
      </c>
      <c r="Y3645" s="5">
        <v>249.34278361002532</v>
      </c>
      <c r="Z3645" s="5">
        <v>344.48565673828102</v>
      </c>
      <c r="AA3645" s="5">
        <v>411.63684082031199</v>
      </c>
      <c r="AB3645" s="5">
        <v>303.35858154296801</v>
      </c>
      <c r="AC3645" s="5">
        <v>353.16035970052036</v>
      </c>
      <c r="AD3645" s="5">
        <v>371.41268920898398</v>
      </c>
      <c r="AE3645" s="5">
        <v>405.01171875</v>
      </c>
      <c r="AF3645" s="5">
        <v>332.04464721679602</v>
      </c>
      <c r="AG3645" s="5">
        <v>369.4896850585933</v>
      </c>
      <c r="AH3645" s="5">
        <v>315.22723388671801</v>
      </c>
      <c r="AI3645" s="5">
        <v>328.75045776367102</v>
      </c>
      <c r="AJ3645" s="5">
        <v>297.76434326171801</v>
      </c>
      <c r="AK3645" s="5">
        <v>313.91401163736901</v>
      </c>
      <c r="AL3645" s="5">
        <v>135.97204589843699</v>
      </c>
      <c r="AM3645" s="5">
        <v>230.942459106445</v>
      </c>
      <c r="AN3645" s="5">
        <v>161.294174194335</v>
      </c>
      <c r="AO3645" s="5">
        <v>176.06955973307234</v>
      </c>
      <c r="AP3645" s="5">
        <v>277.679595947265</v>
      </c>
      <c r="AQ3645" s="5">
        <v>244.56661987304599</v>
      </c>
      <c r="AR3645" s="5">
        <v>247.83256530761699</v>
      </c>
      <c r="AS3645" s="5">
        <v>256.69292704264268</v>
      </c>
      <c r="AT3645" s="5">
        <v>286.97009277343699</v>
      </c>
      <c r="AU3645" s="5">
        <v>201.03303527832</v>
      </c>
      <c r="AV3645" s="5">
        <v>270.28811645507801</v>
      </c>
      <c r="AW3645" s="5">
        <v>252.763748168945</v>
      </c>
      <c r="AX3645" s="5">
        <v>370.61581420898398</v>
      </c>
      <c r="AY3645" s="5">
        <v>331.24710083007801</v>
      </c>
      <c r="AZ3645" s="5">
        <v>410.49719238281199</v>
      </c>
      <c r="BA3645" s="5">
        <v>370.78670247395803</v>
      </c>
    </row>
    <row r="3646" spans="1:53" x14ac:dyDescent="0.2">
      <c r="A3646" s="1">
        <v>3643</v>
      </c>
      <c r="B3646" s="1" t="s">
        <v>14582</v>
      </c>
      <c r="C3646" s="1" t="s">
        <v>14583</v>
      </c>
      <c r="D3646" s="1" t="s">
        <v>14584</v>
      </c>
      <c r="E3646" s="1" t="s">
        <v>14585</v>
      </c>
      <c r="F3646" s="5">
        <v>248.54641723632801</v>
      </c>
      <c r="G3646" s="5">
        <v>269.92199707031199</v>
      </c>
      <c r="H3646" s="5">
        <v>244.04437255859301</v>
      </c>
      <c r="I3646" s="5">
        <v>254.17092895507767</v>
      </c>
      <c r="J3646" s="5">
        <v>240.52360534667901</v>
      </c>
      <c r="K3646" s="5">
        <v>255.24330139160099</v>
      </c>
      <c r="L3646" s="5">
        <v>252.41178894042901</v>
      </c>
      <c r="M3646" s="5">
        <v>249.39289855956966</v>
      </c>
      <c r="N3646" s="5">
        <v>269.05844116210898</v>
      </c>
      <c r="O3646" s="5">
        <v>254.80844116210901</v>
      </c>
      <c r="P3646" s="5">
        <v>288.74728393554602</v>
      </c>
      <c r="Q3646" s="5">
        <v>270.87138875325468</v>
      </c>
      <c r="R3646" s="5">
        <v>240.432525634765</v>
      </c>
      <c r="S3646" s="5">
        <v>256.55187988281199</v>
      </c>
      <c r="T3646" s="5">
        <v>272.63726806640602</v>
      </c>
      <c r="U3646" s="5">
        <v>256.54055786132767</v>
      </c>
      <c r="V3646" s="5">
        <v>205.51689147949199</v>
      </c>
      <c r="W3646" s="5">
        <v>186.49670410156199</v>
      </c>
      <c r="X3646" s="5">
        <v>198.63688659667901</v>
      </c>
      <c r="Y3646" s="5">
        <v>196.88349405924433</v>
      </c>
      <c r="Z3646" s="5">
        <v>275.234130859375</v>
      </c>
      <c r="AA3646" s="5">
        <v>307.087799072265</v>
      </c>
      <c r="AB3646" s="5">
        <v>295.62481689453102</v>
      </c>
      <c r="AC3646" s="5">
        <v>292.64891560872366</v>
      </c>
      <c r="AD3646" s="5">
        <v>282.48953247070301</v>
      </c>
      <c r="AE3646" s="5">
        <v>301.06674194335898</v>
      </c>
      <c r="AF3646" s="5">
        <v>293.92626953125</v>
      </c>
      <c r="AG3646" s="5">
        <v>292.49418131510402</v>
      </c>
      <c r="AH3646" s="5">
        <v>254.59666442871</v>
      </c>
      <c r="AI3646" s="5">
        <v>253.87364196777301</v>
      </c>
      <c r="AJ3646" s="5">
        <v>265.94757080078102</v>
      </c>
      <c r="AK3646" s="5">
        <v>258.13929239908799</v>
      </c>
      <c r="AL3646" s="5">
        <v>256.97589111328102</v>
      </c>
      <c r="AM3646" s="5">
        <v>251.90939331054599</v>
      </c>
      <c r="AN3646" s="5">
        <v>247.3544921875</v>
      </c>
      <c r="AO3646" s="5">
        <v>252.07992553710901</v>
      </c>
      <c r="AP3646" s="5">
        <v>228.510482788085</v>
      </c>
      <c r="AQ3646" s="5">
        <v>256.35467529296801</v>
      </c>
      <c r="AR3646" s="5">
        <v>230.78672790527301</v>
      </c>
      <c r="AS3646" s="5">
        <v>238.55062866210866</v>
      </c>
      <c r="AT3646" s="5">
        <v>242.681869506835</v>
      </c>
      <c r="AU3646" s="5">
        <v>214.70391845703099</v>
      </c>
      <c r="AV3646" s="5">
        <v>208.99497985839801</v>
      </c>
      <c r="AW3646" s="5">
        <v>222.12692260742133</v>
      </c>
      <c r="AX3646" s="5">
        <v>232.84327697753901</v>
      </c>
      <c r="AY3646" s="5">
        <v>181.33808898925699</v>
      </c>
      <c r="AZ3646" s="5">
        <v>181.88406372070301</v>
      </c>
      <c r="BA3646" s="5">
        <v>198.68847656249966</v>
      </c>
    </row>
    <row r="3647" spans="1:53" x14ac:dyDescent="0.2">
      <c r="A3647" s="1">
        <v>3644</v>
      </c>
      <c r="B3647" s="1" t="s">
        <v>14586</v>
      </c>
      <c r="C3647" s="1" t="s">
        <v>14587</v>
      </c>
      <c r="D3647" s="1" t="s">
        <v>14588</v>
      </c>
      <c r="E3647" s="1" t="s">
        <v>14589</v>
      </c>
      <c r="F3647" s="5">
        <v>346.01217651367102</v>
      </c>
      <c r="G3647" s="5">
        <v>333.651123046875</v>
      </c>
      <c r="H3647" s="5">
        <v>326.86636352539</v>
      </c>
      <c r="I3647" s="5">
        <v>335.50988769531199</v>
      </c>
      <c r="J3647" s="5">
        <v>326.46759033203102</v>
      </c>
      <c r="K3647" s="5">
        <v>338.40460205078102</v>
      </c>
      <c r="L3647" s="5">
        <v>331.93371582031199</v>
      </c>
      <c r="M3647" s="5">
        <v>332.26863606770803</v>
      </c>
      <c r="N3647" s="5">
        <v>249.02752685546801</v>
      </c>
      <c r="O3647" s="5">
        <v>230.48274230957</v>
      </c>
      <c r="P3647" s="5">
        <v>261.15081787109301</v>
      </c>
      <c r="Q3647" s="5">
        <v>246.88702901204366</v>
      </c>
      <c r="R3647" s="5">
        <v>495.84194946289</v>
      </c>
      <c r="S3647" s="5">
        <v>421.87039184570301</v>
      </c>
      <c r="T3647" s="5">
        <v>486.75592041015602</v>
      </c>
      <c r="U3647" s="5">
        <v>468.15608723958303</v>
      </c>
      <c r="V3647" s="5">
        <v>357.28237915039</v>
      </c>
      <c r="W3647" s="5">
        <v>299.86209106445301</v>
      </c>
      <c r="X3647" s="5">
        <v>378.53231811523398</v>
      </c>
      <c r="Y3647" s="5">
        <v>345.22559611002566</v>
      </c>
      <c r="Z3647" s="5">
        <v>397.10791015625</v>
      </c>
      <c r="AA3647" s="5">
        <v>397.10708618164</v>
      </c>
      <c r="AB3647" s="5">
        <v>448.45495605468699</v>
      </c>
      <c r="AC3647" s="5">
        <v>414.22331746419235</v>
      </c>
      <c r="AD3647" s="5">
        <v>653.93682861328102</v>
      </c>
      <c r="AE3647" s="5">
        <v>583.61663818359295</v>
      </c>
      <c r="AF3647" s="5">
        <v>666.0869140625</v>
      </c>
      <c r="AG3647" s="5">
        <v>634.5467936197914</v>
      </c>
      <c r="AH3647" s="5">
        <v>489.479400634765</v>
      </c>
      <c r="AI3647" s="5">
        <v>564.85827636718705</v>
      </c>
      <c r="AJ3647" s="5">
        <v>494.88717651367102</v>
      </c>
      <c r="AK3647" s="5">
        <v>516.40828450520769</v>
      </c>
      <c r="AL3647" s="5">
        <v>272.23199462890602</v>
      </c>
      <c r="AM3647" s="5">
        <v>255.74809265136699</v>
      </c>
      <c r="AN3647" s="5">
        <v>284.029541015625</v>
      </c>
      <c r="AO3647" s="5">
        <v>270.66987609863264</v>
      </c>
      <c r="AP3647" s="5">
        <v>332.99090576171801</v>
      </c>
      <c r="AQ3647" s="5">
        <v>335.26281738281199</v>
      </c>
      <c r="AR3647" s="5">
        <v>380.79293823242102</v>
      </c>
      <c r="AS3647" s="5">
        <v>349.68222045898369</v>
      </c>
      <c r="AT3647" s="5">
        <v>284.35177612304602</v>
      </c>
      <c r="AU3647" s="5">
        <v>312.20794677734301</v>
      </c>
      <c r="AV3647" s="5">
        <v>268.17141723632801</v>
      </c>
      <c r="AW3647" s="5">
        <v>288.24371337890568</v>
      </c>
      <c r="AX3647" s="5">
        <v>349.50927734375</v>
      </c>
      <c r="AY3647" s="5">
        <v>344.06488037109301</v>
      </c>
      <c r="AZ3647" s="5">
        <v>356.49581909179602</v>
      </c>
      <c r="BA3647" s="5">
        <v>350.02332560221299</v>
      </c>
    </row>
    <row r="3648" spans="1:53" x14ac:dyDescent="0.2">
      <c r="A3648" s="1">
        <v>3645</v>
      </c>
      <c r="B3648" s="1" t="s">
        <v>14590</v>
      </c>
      <c r="C3648" s="1" t="s">
        <v>14591</v>
      </c>
      <c r="D3648" s="1" t="s">
        <v>14592</v>
      </c>
      <c r="E3648" s="1" t="s">
        <v>14593</v>
      </c>
      <c r="F3648" s="5">
        <v>153.41117858886699</v>
      </c>
      <c r="G3648" s="5">
        <v>156.71006774902301</v>
      </c>
      <c r="H3648" s="5">
        <v>154.361724853515</v>
      </c>
      <c r="I3648" s="5">
        <v>154.82765706380167</v>
      </c>
      <c r="J3648" s="5">
        <v>148.7880859375</v>
      </c>
      <c r="K3648" s="5">
        <v>143.68281555175699</v>
      </c>
      <c r="L3648" s="5">
        <v>146.56285095214801</v>
      </c>
      <c r="M3648" s="5">
        <v>146.34458414713501</v>
      </c>
      <c r="N3648" s="5">
        <v>326.01095581054602</v>
      </c>
      <c r="O3648" s="5">
        <v>320.48635864257801</v>
      </c>
      <c r="P3648" s="5">
        <v>330.36141967773398</v>
      </c>
      <c r="Q3648" s="5">
        <v>325.61957804361936</v>
      </c>
      <c r="R3648" s="5">
        <v>150.41368103027301</v>
      </c>
      <c r="S3648" s="5">
        <v>155.62448120117099</v>
      </c>
      <c r="T3648" s="5">
        <v>167.09213256835901</v>
      </c>
      <c r="U3648" s="5">
        <v>157.71009826660099</v>
      </c>
      <c r="V3648" s="5">
        <v>99.863464355468693</v>
      </c>
      <c r="W3648" s="5">
        <v>92.244377136230398</v>
      </c>
      <c r="X3648" s="5">
        <v>102.713668823242</v>
      </c>
      <c r="Y3648" s="5">
        <v>98.273836771647041</v>
      </c>
      <c r="Z3648" s="5">
        <v>121.105545043945</v>
      </c>
      <c r="AA3648" s="5">
        <v>124.548957824707</v>
      </c>
      <c r="AB3648" s="5">
        <v>120.52572631835901</v>
      </c>
      <c r="AC3648" s="5">
        <v>122.06007639567035</v>
      </c>
      <c r="AD3648" s="5">
        <v>158.26866149902301</v>
      </c>
      <c r="AE3648" s="5">
        <v>148.31091308593699</v>
      </c>
      <c r="AF3648" s="5">
        <v>142.27134704589801</v>
      </c>
      <c r="AG3648" s="5">
        <v>149.61697387695267</v>
      </c>
      <c r="AH3648" s="5">
        <v>140.79650878906199</v>
      </c>
      <c r="AI3648" s="5">
        <v>129.24549865722599</v>
      </c>
      <c r="AJ3648" s="5">
        <v>109.882720947265</v>
      </c>
      <c r="AK3648" s="5">
        <v>126.64157613118432</v>
      </c>
      <c r="AL3648" s="5">
        <v>194.6953125</v>
      </c>
      <c r="AM3648" s="5">
        <v>208.51921081542901</v>
      </c>
      <c r="AN3648" s="5">
        <v>203.95716857910099</v>
      </c>
      <c r="AO3648" s="5">
        <v>202.39056396484332</v>
      </c>
      <c r="AP3648" s="5">
        <v>134.14236450195301</v>
      </c>
      <c r="AQ3648" s="5">
        <v>125.130332946777</v>
      </c>
      <c r="AR3648" s="5">
        <v>125.016296386718</v>
      </c>
      <c r="AS3648" s="5">
        <v>128.09633127848267</v>
      </c>
      <c r="AT3648" s="5">
        <v>103.27796936035099</v>
      </c>
      <c r="AU3648" s="5">
        <v>131.74514770507801</v>
      </c>
      <c r="AV3648" s="5">
        <v>86.868431091308594</v>
      </c>
      <c r="AW3648" s="5">
        <v>107.29718271891254</v>
      </c>
      <c r="AX3648" s="5">
        <v>84.593170166015597</v>
      </c>
      <c r="AY3648" s="5">
        <v>91.558151245117102</v>
      </c>
      <c r="AZ3648" s="5">
        <v>88.96875</v>
      </c>
      <c r="BA3648" s="5">
        <v>88.373357137044238</v>
      </c>
    </row>
    <row r="3649" spans="1:53" x14ac:dyDescent="0.2">
      <c r="A3649" s="1">
        <v>3646</v>
      </c>
      <c r="B3649" s="1" t="s">
        <v>14594</v>
      </c>
      <c r="C3649" s="1" t="s">
        <v>14595</v>
      </c>
      <c r="D3649" s="1" t="s">
        <v>14596</v>
      </c>
      <c r="E3649" s="1" t="s">
        <v>14597</v>
      </c>
      <c r="F3649" s="5">
        <v>157.82797241210901</v>
      </c>
      <c r="G3649" s="5">
        <v>159.21485900878901</v>
      </c>
      <c r="H3649" s="5">
        <v>147.27743530273401</v>
      </c>
      <c r="I3649" s="5">
        <v>154.77342224121068</v>
      </c>
      <c r="J3649" s="5">
        <v>162.684326171875</v>
      </c>
      <c r="K3649" s="5">
        <v>155.26600646972599</v>
      </c>
      <c r="L3649" s="5">
        <v>133.206787109375</v>
      </c>
      <c r="M3649" s="5">
        <v>150.38570658365867</v>
      </c>
      <c r="N3649" s="5">
        <v>71.642341613769503</v>
      </c>
      <c r="O3649" s="5">
        <v>68.718269348144503</v>
      </c>
      <c r="P3649" s="5">
        <v>56.668502807617102</v>
      </c>
      <c r="Q3649" s="5">
        <v>65.676371256510365</v>
      </c>
      <c r="R3649" s="5">
        <v>82.002769470214801</v>
      </c>
      <c r="S3649" s="5">
        <v>81.540000915527301</v>
      </c>
      <c r="T3649" s="5">
        <v>87.759696960449205</v>
      </c>
      <c r="U3649" s="5">
        <v>83.767489115397098</v>
      </c>
      <c r="V3649" s="5">
        <v>112.37432098388599</v>
      </c>
      <c r="W3649" s="5">
        <v>116.61830902099599</v>
      </c>
      <c r="X3649" s="5">
        <v>115.91845703125</v>
      </c>
      <c r="Y3649" s="5">
        <v>114.97036234537734</v>
      </c>
      <c r="Z3649" s="5">
        <v>144.63134765625</v>
      </c>
      <c r="AA3649" s="5">
        <v>147.88616943359301</v>
      </c>
      <c r="AB3649" s="5">
        <v>148.63227844238199</v>
      </c>
      <c r="AC3649" s="5">
        <v>147.04993184407499</v>
      </c>
      <c r="AD3649" s="5">
        <v>123.449401855468</v>
      </c>
      <c r="AE3649" s="5">
        <v>129.42897033691401</v>
      </c>
      <c r="AF3649" s="5">
        <v>120.548606872558</v>
      </c>
      <c r="AG3649" s="5">
        <v>124.47565968831334</v>
      </c>
      <c r="AH3649" s="5">
        <v>108.709114074707</v>
      </c>
      <c r="AI3649" s="5">
        <v>108.914665222167</v>
      </c>
      <c r="AJ3649" s="5">
        <v>111.128280639648</v>
      </c>
      <c r="AK3649" s="5">
        <v>109.58401997884067</v>
      </c>
      <c r="AL3649" s="5">
        <v>49.705738067626903</v>
      </c>
      <c r="AM3649" s="5">
        <v>47.483547210693303</v>
      </c>
      <c r="AN3649" s="5">
        <v>53.45796585083</v>
      </c>
      <c r="AO3649" s="5">
        <v>50.215750376383397</v>
      </c>
      <c r="AP3649" s="5">
        <v>71.477058410644503</v>
      </c>
      <c r="AQ3649" s="5">
        <v>76.633377075195298</v>
      </c>
      <c r="AR3649" s="5">
        <v>81.527969360351506</v>
      </c>
      <c r="AS3649" s="5">
        <v>76.546134948730426</v>
      </c>
      <c r="AT3649" s="5">
        <v>107.859962463378</v>
      </c>
      <c r="AU3649" s="5">
        <v>118.62053680419901</v>
      </c>
      <c r="AV3649" s="5">
        <v>119.53923797607401</v>
      </c>
      <c r="AW3649" s="5">
        <v>115.33991241455033</v>
      </c>
      <c r="AX3649" s="5">
        <v>111.48552703857401</v>
      </c>
      <c r="AY3649" s="5">
        <v>103.959190368652</v>
      </c>
      <c r="AZ3649" s="5">
        <v>115.60422515869099</v>
      </c>
      <c r="BA3649" s="5">
        <v>110.34964752197233</v>
      </c>
    </row>
    <row r="3650" spans="1:53" x14ac:dyDescent="0.2">
      <c r="A3650" s="1">
        <v>3647</v>
      </c>
      <c r="B3650" s="1" t="s">
        <v>14598</v>
      </c>
      <c r="C3650" s="1" t="s">
        <v>14599</v>
      </c>
      <c r="D3650" s="1" t="s">
        <v>14600</v>
      </c>
      <c r="E3650" s="1" t="s">
        <v>14601</v>
      </c>
      <c r="F3650" s="5">
        <v>106.913314819335</v>
      </c>
      <c r="G3650" s="5">
        <v>102.710556030273</v>
      </c>
      <c r="H3650" s="5">
        <v>92.706428527832003</v>
      </c>
      <c r="I3650" s="5">
        <v>100.77676645914669</v>
      </c>
      <c r="J3650" s="5">
        <v>87.557136535644503</v>
      </c>
      <c r="K3650" s="5">
        <v>77.646484375</v>
      </c>
      <c r="L3650" s="5">
        <v>97.882431030273395</v>
      </c>
      <c r="M3650" s="5">
        <v>87.695350646972642</v>
      </c>
      <c r="N3650" s="5">
        <v>117.92433166503901</v>
      </c>
      <c r="O3650" s="5">
        <v>119.47925567626901</v>
      </c>
      <c r="P3650" s="5">
        <v>121.76848602294901</v>
      </c>
      <c r="Q3650" s="5">
        <v>119.72402445475234</v>
      </c>
      <c r="R3650" s="5">
        <v>104.148872375488</v>
      </c>
      <c r="S3650" s="5">
        <v>98.591636657714801</v>
      </c>
      <c r="T3650" s="5">
        <v>97.519866943359304</v>
      </c>
      <c r="U3650" s="5">
        <v>100.08679199218737</v>
      </c>
      <c r="V3650" s="5">
        <v>150.88926696777301</v>
      </c>
      <c r="W3650" s="5">
        <v>151.569564819335</v>
      </c>
      <c r="X3650" s="5">
        <v>147.03590393066401</v>
      </c>
      <c r="Y3650" s="5">
        <v>149.83157857259067</v>
      </c>
      <c r="Z3650" s="5">
        <v>141.350494384765</v>
      </c>
      <c r="AA3650" s="5">
        <v>140.59313964843699</v>
      </c>
      <c r="AB3650" s="5">
        <v>136.71055603027301</v>
      </c>
      <c r="AC3650" s="5">
        <v>139.55139668782499</v>
      </c>
      <c r="AD3650" s="5">
        <v>163.09030151367099</v>
      </c>
      <c r="AE3650" s="5">
        <v>159.47839355468699</v>
      </c>
      <c r="AF3650" s="5">
        <v>176.354400634765</v>
      </c>
      <c r="AG3650" s="5">
        <v>166.30769856770766</v>
      </c>
      <c r="AH3650" s="5">
        <v>200.18972778320301</v>
      </c>
      <c r="AI3650" s="5">
        <v>191.63302612304599</v>
      </c>
      <c r="AJ3650" s="5">
        <v>198.69865417480401</v>
      </c>
      <c r="AK3650" s="5">
        <v>196.84046936035099</v>
      </c>
      <c r="AL3650" s="5">
        <v>422.899169921875</v>
      </c>
      <c r="AM3650" s="5">
        <v>435.73953247070301</v>
      </c>
      <c r="AN3650" s="5">
        <v>409.370849609375</v>
      </c>
      <c r="AO3650" s="5">
        <v>422.66985066731769</v>
      </c>
      <c r="AP3650" s="5">
        <v>80.195915222167898</v>
      </c>
      <c r="AQ3650" s="5">
        <v>79.622505187988196</v>
      </c>
      <c r="AR3650" s="5">
        <v>66.711013793945298</v>
      </c>
      <c r="AS3650" s="5">
        <v>75.509811401367131</v>
      </c>
      <c r="AT3650" s="5">
        <v>121.025009155273</v>
      </c>
      <c r="AU3650" s="5">
        <v>97.5750732421875</v>
      </c>
      <c r="AV3650" s="5">
        <v>102.93187713623</v>
      </c>
      <c r="AW3650" s="5">
        <v>107.1773198445635</v>
      </c>
      <c r="AX3650" s="5">
        <v>142.26251220703099</v>
      </c>
      <c r="AY3650" s="5">
        <v>109.025550842285</v>
      </c>
      <c r="AZ3650" s="5">
        <v>117.60326385498</v>
      </c>
      <c r="BA3650" s="5">
        <v>122.96377563476534</v>
      </c>
    </row>
    <row r="3651" spans="1:53" x14ac:dyDescent="0.2">
      <c r="A3651" s="1">
        <v>3648</v>
      </c>
      <c r="B3651" s="1" t="s">
        <v>14602</v>
      </c>
      <c r="C3651" s="1" t="s">
        <v>14603</v>
      </c>
      <c r="D3651" s="1" t="s">
        <v>14604</v>
      </c>
      <c r="E3651" s="1" t="s">
        <v>14605</v>
      </c>
      <c r="F3651" s="5">
        <v>82.267997741699205</v>
      </c>
      <c r="G3651" s="5">
        <v>82.914115905761705</v>
      </c>
      <c r="H3651" s="5">
        <v>88.767578125</v>
      </c>
      <c r="I3651" s="5">
        <v>84.64989725748697</v>
      </c>
      <c r="J3651" s="5">
        <v>94.684005737304602</v>
      </c>
      <c r="K3651" s="5">
        <v>91.349205017089801</v>
      </c>
      <c r="L3651" s="5">
        <v>90.163764953613196</v>
      </c>
      <c r="M3651" s="5">
        <v>92.065658569335866</v>
      </c>
      <c r="N3651" s="5">
        <v>108.785522460937</v>
      </c>
      <c r="O3651" s="5">
        <v>116.759635925292</v>
      </c>
      <c r="P3651" s="5">
        <v>115.67966461181599</v>
      </c>
      <c r="Q3651" s="5">
        <v>113.741607666015</v>
      </c>
      <c r="R3651" s="5">
        <v>60.937225341796797</v>
      </c>
      <c r="S3651" s="5">
        <v>60.172637939453097</v>
      </c>
      <c r="T3651" s="5">
        <v>55.514553070068303</v>
      </c>
      <c r="U3651" s="5">
        <v>58.874805450439396</v>
      </c>
      <c r="V3651" s="5">
        <v>69.480995178222599</v>
      </c>
      <c r="W3651" s="5">
        <v>64.674278259277301</v>
      </c>
      <c r="X3651" s="5">
        <v>61.510223388671797</v>
      </c>
      <c r="Y3651" s="5">
        <v>65.221832275390554</v>
      </c>
      <c r="Z3651" s="5">
        <v>100.772483825683</v>
      </c>
      <c r="AA3651" s="5">
        <v>100.484176635742</v>
      </c>
      <c r="AB3651" s="5">
        <v>105.03727722167901</v>
      </c>
      <c r="AC3651" s="5">
        <v>102.09797922770133</v>
      </c>
      <c r="AD3651" s="5">
        <v>61.4412422180175</v>
      </c>
      <c r="AE3651" s="5">
        <v>72.086082458496094</v>
      </c>
      <c r="AF3651" s="5">
        <v>67.750534057617102</v>
      </c>
      <c r="AG3651" s="5">
        <v>67.092619578043568</v>
      </c>
      <c r="AH3651" s="5">
        <v>56.215343475341797</v>
      </c>
      <c r="AI3651" s="5">
        <v>56.434669494628899</v>
      </c>
      <c r="AJ3651" s="5">
        <v>67.869407653808594</v>
      </c>
      <c r="AK3651" s="5">
        <v>60.17314020792643</v>
      </c>
      <c r="AL3651" s="5">
        <v>79.013587951660099</v>
      </c>
      <c r="AM3651" s="5">
        <v>83.338134765625</v>
      </c>
      <c r="AN3651" s="5">
        <v>86.284820556640597</v>
      </c>
      <c r="AO3651" s="5">
        <v>82.878847757975237</v>
      </c>
      <c r="AP3651" s="5">
        <v>56.9170532226562</v>
      </c>
      <c r="AQ3651" s="5">
        <v>63.407711029052699</v>
      </c>
      <c r="AR3651" s="5">
        <v>63.514663696288999</v>
      </c>
      <c r="AS3651" s="5">
        <v>61.279809315999302</v>
      </c>
      <c r="AT3651" s="5">
        <v>75.052215576171804</v>
      </c>
      <c r="AU3651" s="5">
        <v>42.025413513183501</v>
      </c>
      <c r="AV3651" s="5">
        <v>76.123092651367102</v>
      </c>
      <c r="AW3651" s="5">
        <v>64.400240580240805</v>
      </c>
      <c r="AX3651" s="5">
        <v>80.756675720214801</v>
      </c>
      <c r="AY3651" s="5">
        <v>48.432826995849602</v>
      </c>
      <c r="AZ3651" s="5">
        <v>53.810890197753899</v>
      </c>
      <c r="BA3651" s="5">
        <v>61.000130971272768</v>
      </c>
    </row>
    <row r="3652" spans="1:53" x14ac:dyDescent="0.2">
      <c r="A3652" s="1">
        <v>3649</v>
      </c>
      <c r="B3652" s="1" t="s">
        <v>14606</v>
      </c>
      <c r="C3652" s="1" t="s">
        <v>14607</v>
      </c>
      <c r="D3652" s="1" t="s">
        <v>14608</v>
      </c>
      <c r="E3652" s="1" t="s">
        <v>14609</v>
      </c>
      <c r="F3652" s="5">
        <v>133.09452819824199</v>
      </c>
      <c r="G3652" s="5">
        <v>181.01499938964801</v>
      </c>
      <c r="H3652" s="5">
        <v>134.31837463378901</v>
      </c>
      <c r="I3652" s="5">
        <v>149.47596740722634</v>
      </c>
      <c r="J3652" s="5">
        <v>133.54228210449199</v>
      </c>
      <c r="K3652" s="5">
        <v>129.48785400390599</v>
      </c>
      <c r="L3652" s="5">
        <v>147.390869140625</v>
      </c>
      <c r="M3652" s="5">
        <v>136.80700174967433</v>
      </c>
      <c r="N3652" s="5">
        <v>331.228912353515</v>
      </c>
      <c r="O3652" s="5">
        <v>193.89913940429599</v>
      </c>
      <c r="P3652" s="5">
        <v>208.35116577148401</v>
      </c>
      <c r="Q3652" s="5">
        <v>244.49307250976503</v>
      </c>
      <c r="R3652" s="5">
        <v>157.47470092773401</v>
      </c>
      <c r="S3652" s="5">
        <v>121.896476745605</v>
      </c>
      <c r="T3652" s="5">
        <v>196.94543457031199</v>
      </c>
      <c r="U3652" s="5">
        <v>158.77220408121698</v>
      </c>
      <c r="V3652" s="5">
        <v>202.25526428222599</v>
      </c>
      <c r="W3652" s="5">
        <v>215.36419677734301</v>
      </c>
      <c r="X3652" s="5">
        <v>207.40495300292901</v>
      </c>
      <c r="Y3652" s="5">
        <v>208.34147135416598</v>
      </c>
      <c r="Z3652" s="5">
        <v>186.18664550781199</v>
      </c>
      <c r="AA3652" s="5">
        <v>197.00602722167901</v>
      </c>
      <c r="AB3652" s="5">
        <v>207.22897338867099</v>
      </c>
      <c r="AC3652" s="5">
        <v>196.80721537272066</v>
      </c>
      <c r="AD3652" s="5">
        <v>171.08801269531199</v>
      </c>
      <c r="AE3652" s="5">
        <v>172.63847351074199</v>
      </c>
      <c r="AF3652" s="5">
        <v>217.69287109375</v>
      </c>
      <c r="AG3652" s="5">
        <v>187.13978576660134</v>
      </c>
      <c r="AH3652" s="5">
        <v>153.28367614746</v>
      </c>
      <c r="AI3652" s="5">
        <v>160.172592163085</v>
      </c>
      <c r="AJ3652" s="5">
        <v>175.51052856445301</v>
      </c>
      <c r="AK3652" s="5">
        <v>162.988932291666</v>
      </c>
      <c r="AL3652" s="5">
        <v>125.794723510742</v>
      </c>
      <c r="AM3652" s="5">
        <v>125.649841308593</v>
      </c>
      <c r="AN3652" s="5">
        <v>168.454330444335</v>
      </c>
      <c r="AO3652" s="5">
        <v>139.96629842122334</v>
      </c>
      <c r="AP3652" s="5">
        <v>125.201889038085</v>
      </c>
      <c r="AQ3652" s="5">
        <v>130.9453125</v>
      </c>
      <c r="AR3652" s="5">
        <v>127.24803161621</v>
      </c>
      <c r="AS3652" s="5">
        <v>127.79841105143169</v>
      </c>
      <c r="AT3652" s="5">
        <v>197.614334106445</v>
      </c>
      <c r="AU3652" s="5">
        <v>189.78271484375</v>
      </c>
      <c r="AV3652" s="5">
        <v>147.60197448730401</v>
      </c>
      <c r="AW3652" s="5">
        <v>178.33300781249966</v>
      </c>
      <c r="AX3652" s="5">
        <v>184.81242370605401</v>
      </c>
      <c r="AY3652" s="5">
        <v>156.57649230957</v>
      </c>
      <c r="AZ3652" s="5">
        <v>172.70170593261699</v>
      </c>
      <c r="BA3652" s="5">
        <v>171.36354064941364</v>
      </c>
    </row>
    <row r="3653" spans="1:53" x14ac:dyDescent="0.2">
      <c r="A3653" s="1">
        <v>3650</v>
      </c>
      <c r="B3653" s="1" t="s">
        <v>14610</v>
      </c>
      <c r="C3653" s="1" t="s">
        <v>14611</v>
      </c>
      <c r="D3653" s="1" t="s">
        <v>14612</v>
      </c>
      <c r="E3653" s="1" t="s">
        <v>14613</v>
      </c>
      <c r="F3653" s="5">
        <v>452.48443603515602</v>
      </c>
      <c r="G3653" s="5">
        <v>496.23208618164</v>
      </c>
      <c r="H3653" s="5">
        <v>470.33566284179602</v>
      </c>
      <c r="I3653" s="5">
        <v>473.01739501953062</v>
      </c>
      <c r="J3653" s="5">
        <v>487.22021484375</v>
      </c>
      <c r="K3653" s="5">
        <v>455.18167114257801</v>
      </c>
      <c r="L3653" s="5">
        <v>507.361236572265</v>
      </c>
      <c r="M3653" s="5">
        <v>483.25437418619771</v>
      </c>
      <c r="N3653" s="5">
        <v>372.99276733398398</v>
      </c>
      <c r="O3653" s="5">
        <v>350.662353515625</v>
      </c>
      <c r="P3653" s="5">
        <v>373.191314697265</v>
      </c>
      <c r="Q3653" s="5">
        <v>365.6154785156246</v>
      </c>
      <c r="R3653" s="5">
        <v>431.28997802734301</v>
      </c>
      <c r="S3653" s="5">
        <v>399.56546020507801</v>
      </c>
      <c r="T3653" s="5">
        <v>454.58416748046801</v>
      </c>
      <c r="U3653" s="5">
        <v>428.47986857096299</v>
      </c>
      <c r="V3653" s="5">
        <v>555.11700439453102</v>
      </c>
      <c r="W3653" s="5">
        <v>562.2939453125</v>
      </c>
      <c r="X3653" s="5">
        <v>558.35217285156205</v>
      </c>
      <c r="Y3653" s="5">
        <v>558.58770751953102</v>
      </c>
      <c r="Z3653" s="5">
        <v>498.50762939453102</v>
      </c>
      <c r="AA3653" s="5">
        <v>536.10070800781205</v>
      </c>
      <c r="AB3653" s="5">
        <v>526.50848388671795</v>
      </c>
      <c r="AC3653" s="5">
        <v>520.37227376302042</v>
      </c>
      <c r="AD3653" s="5">
        <v>404.248443603515</v>
      </c>
      <c r="AE3653" s="5">
        <v>407.143951416015</v>
      </c>
      <c r="AF3653" s="5">
        <v>430.09896850585898</v>
      </c>
      <c r="AG3653" s="5">
        <v>413.83045450846299</v>
      </c>
      <c r="AH3653" s="5">
        <v>445.53387451171801</v>
      </c>
      <c r="AI3653" s="5">
        <v>434.94171142578102</v>
      </c>
      <c r="AJ3653" s="5">
        <v>419.024810791015</v>
      </c>
      <c r="AK3653" s="5">
        <v>433.16679890950468</v>
      </c>
      <c r="AL3653" s="5">
        <v>300.32141113281199</v>
      </c>
      <c r="AM3653" s="5">
        <v>284.09851074218699</v>
      </c>
      <c r="AN3653" s="5">
        <v>309.54235839843699</v>
      </c>
      <c r="AO3653" s="5">
        <v>297.98742675781199</v>
      </c>
      <c r="AP3653" s="5">
        <v>357.52374267578102</v>
      </c>
      <c r="AQ3653" s="5">
        <v>353.71224975585898</v>
      </c>
      <c r="AR3653" s="5">
        <v>345.42691040039</v>
      </c>
      <c r="AS3653" s="5">
        <v>352.22096761067661</v>
      </c>
      <c r="AT3653" s="5">
        <v>686.258544921875</v>
      </c>
      <c r="AU3653" s="5">
        <v>684.759033203125</v>
      </c>
      <c r="AV3653" s="5">
        <v>677.9560546875</v>
      </c>
      <c r="AW3653" s="5">
        <v>682.9912109375</v>
      </c>
      <c r="AX3653" s="5">
        <v>599.54382324218705</v>
      </c>
      <c r="AY3653" s="5">
        <v>455.91366577148398</v>
      </c>
      <c r="AZ3653" s="5">
        <v>477.12258911132801</v>
      </c>
      <c r="BA3653" s="5">
        <v>510.86002604166634</v>
      </c>
    </row>
    <row r="3654" spans="1:53" x14ac:dyDescent="0.2">
      <c r="A3654" s="1">
        <v>3651</v>
      </c>
      <c r="B3654" s="1" t="s">
        <v>14614</v>
      </c>
      <c r="C3654" s="1" t="s">
        <v>14615</v>
      </c>
      <c r="D3654" s="1" t="s">
        <v>14616</v>
      </c>
      <c r="E3654" s="1" t="s">
        <v>14617</v>
      </c>
      <c r="F3654" s="5">
        <v>92.3323974609375</v>
      </c>
      <c r="G3654" s="5">
        <v>221.51347351074199</v>
      </c>
      <c r="H3654" s="5">
        <v>150.24914550781199</v>
      </c>
      <c r="I3654" s="5">
        <v>154.69833882649715</v>
      </c>
      <c r="J3654" s="5">
        <v>116.645637512207</v>
      </c>
      <c r="K3654" s="5">
        <v>90.136680603027301</v>
      </c>
      <c r="L3654" s="5">
        <v>85.484146118164006</v>
      </c>
      <c r="M3654" s="5">
        <v>97.422154744466113</v>
      </c>
      <c r="N3654" s="5">
        <v>166.93669128417901</v>
      </c>
      <c r="O3654" s="5">
        <v>174.27439880371</v>
      </c>
      <c r="P3654" s="5">
        <v>158.41313171386699</v>
      </c>
      <c r="Q3654" s="5">
        <v>166.541407267252</v>
      </c>
      <c r="R3654" s="5">
        <v>79.953826904296804</v>
      </c>
      <c r="S3654" s="5">
        <v>117.558937072753</v>
      </c>
      <c r="T3654" s="5">
        <v>101.370803833007</v>
      </c>
      <c r="U3654" s="5">
        <v>99.627855936685606</v>
      </c>
      <c r="V3654" s="5">
        <v>88.629829406738196</v>
      </c>
      <c r="W3654" s="5">
        <v>75.714637756347599</v>
      </c>
      <c r="X3654" s="5">
        <v>85.623237609863196</v>
      </c>
      <c r="Y3654" s="5">
        <v>83.322568257649664</v>
      </c>
      <c r="Z3654" s="5">
        <v>81.839744567871094</v>
      </c>
      <c r="AA3654" s="5">
        <v>94.4896240234375</v>
      </c>
      <c r="AB3654" s="5">
        <v>81.560081481933594</v>
      </c>
      <c r="AC3654" s="5">
        <v>85.963150024414062</v>
      </c>
      <c r="AD3654" s="5">
        <v>70.979270935058594</v>
      </c>
      <c r="AE3654" s="5">
        <v>130.14410400390599</v>
      </c>
      <c r="AF3654" s="5">
        <v>107.749870300292</v>
      </c>
      <c r="AG3654" s="5">
        <v>102.95774841308553</v>
      </c>
      <c r="AH3654" s="5">
        <v>80.819549560546804</v>
      </c>
      <c r="AI3654" s="5">
        <v>83.438972473144503</v>
      </c>
      <c r="AJ3654" s="5">
        <v>76.580940246582003</v>
      </c>
      <c r="AK3654" s="5">
        <v>80.279820760091098</v>
      </c>
      <c r="AL3654" s="5">
        <v>111.517333984375</v>
      </c>
      <c r="AM3654" s="5">
        <v>101.533638000488</v>
      </c>
      <c r="AN3654" s="5">
        <v>87.523460388183594</v>
      </c>
      <c r="AO3654" s="5">
        <v>100.1914774576822</v>
      </c>
      <c r="AP3654" s="5">
        <v>108.771095275878</v>
      </c>
      <c r="AQ3654" s="5">
        <v>107.532737731933</v>
      </c>
      <c r="AR3654" s="5">
        <v>115.694297790527</v>
      </c>
      <c r="AS3654" s="5">
        <v>110.66604359944601</v>
      </c>
      <c r="AT3654" s="5">
        <v>106.516380310058</v>
      </c>
      <c r="AW3654" s="5">
        <v>106.516380310058</v>
      </c>
      <c r="AX3654" s="5">
        <v>100.06224822998</v>
      </c>
      <c r="AY3654" s="5">
        <v>90.417205810546804</v>
      </c>
      <c r="AZ3654" s="5">
        <v>84.694450378417898</v>
      </c>
      <c r="BA3654" s="5">
        <v>91.724634806314896</v>
      </c>
    </row>
    <row r="3655" spans="1:53" x14ac:dyDescent="0.2">
      <c r="A3655" s="1">
        <v>3652</v>
      </c>
      <c r="B3655" s="1" t="s">
        <v>14618</v>
      </c>
      <c r="C3655" s="1" t="s">
        <v>14619</v>
      </c>
      <c r="D3655" s="1" t="s">
        <v>14620</v>
      </c>
      <c r="E3655" s="1" t="s">
        <v>14621</v>
      </c>
      <c r="G3655" s="5">
        <v>84.419235229492102</v>
      </c>
      <c r="H3655" s="5">
        <v>51.104949951171797</v>
      </c>
      <c r="I3655" s="5">
        <v>67.762092590331946</v>
      </c>
      <c r="J3655" s="5">
        <v>93.762527465820298</v>
      </c>
      <c r="K3655" s="5">
        <v>104.73484039306599</v>
      </c>
      <c r="L3655" s="5">
        <v>77.548591613769503</v>
      </c>
      <c r="M3655" s="5">
        <v>92.015319824218594</v>
      </c>
      <c r="N3655" s="5">
        <v>222.919998168945</v>
      </c>
      <c r="O3655" s="5">
        <v>228.253814697265</v>
      </c>
      <c r="P3655" s="5">
        <v>204.24488830566401</v>
      </c>
      <c r="Q3655" s="5">
        <v>218.47290039062469</v>
      </c>
      <c r="R3655" s="5">
        <v>112.437942504882</v>
      </c>
      <c r="S3655" s="5">
        <v>106.725944519042</v>
      </c>
      <c r="T3655" s="5">
        <v>109.664901733398</v>
      </c>
      <c r="U3655" s="5">
        <v>109.60959625244067</v>
      </c>
      <c r="V3655" s="5">
        <v>115.287467956542</v>
      </c>
      <c r="W3655" s="5">
        <v>126.348136901855</v>
      </c>
      <c r="X3655" s="5">
        <v>74.978401184082003</v>
      </c>
      <c r="Y3655" s="5">
        <v>105.53800201415966</v>
      </c>
      <c r="Z3655" s="5">
        <v>67.304969787597599</v>
      </c>
      <c r="AA3655" s="5">
        <v>79.056861877441406</v>
      </c>
      <c r="AB3655" s="5">
        <v>52.597461700439403</v>
      </c>
      <c r="AC3655" s="5">
        <v>66.319764455159472</v>
      </c>
      <c r="AD3655" s="5">
        <v>71.441139221191406</v>
      </c>
      <c r="AE3655" s="5">
        <v>100.568321228027</v>
      </c>
      <c r="AG3655" s="5">
        <v>86.004730224609204</v>
      </c>
      <c r="AH3655" s="5">
        <v>95.361671447753906</v>
      </c>
      <c r="AI3655" s="5">
        <v>103.47466278076099</v>
      </c>
      <c r="AJ3655" s="5">
        <v>96.980514526367102</v>
      </c>
      <c r="AK3655" s="5">
        <v>98.605616251627339</v>
      </c>
      <c r="AL3655" s="5">
        <v>164.97946166992099</v>
      </c>
      <c r="AM3655" s="5">
        <v>160.32122802734301</v>
      </c>
      <c r="AN3655" s="5">
        <v>159.23638916015599</v>
      </c>
      <c r="AO3655" s="5">
        <v>161.51235961914003</v>
      </c>
      <c r="AP3655" s="5">
        <v>71.556449890136705</v>
      </c>
      <c r="AQ3655" s="5">
        <v>73.630310058593693</v>
      </c>
      <c r="AR3655" s="5">
        <v>94.368339538574205</v>
      </c>
      <c r="AS3655" s="5">
        <v>79.851699829101548</v>
      </c>
      <c r="AT3655" s="5">
        <v>101.51033782958901</v>
      </c>
      <c r="AW3655" s="5">
        <v>101.51033782958901</v>
      </c>
      <c r="AX3655" s="5">
        <v>98.639549255371094</v>
      </c>
      <c r="AY3655" s="5">
        <v>79.203025817871094</v>
      </c>
      <c r="AZ3655" s="5">
        <v>95.270881652832003</v>
      </c>
      <c r="BA3655" s="5">
        <v>91.037818908691406</v>
      </c>
    </row>
    <row r="3656" spans="1:53" x14ac:dyDescent="0.2">
      <c r="A3656" s="1">
        <v>3653</v>
      </c>
      <c r="B3656" s="1" t="s">
        <v>14622</v>
      </c>
      <c r="C3656" s="1" t="s">
        <v>14623</v>
      </c>
      <c r="D3656" s="1" t="s">
        <v>14624</v>
      </c>
      <c r="E3656" s="1" t="s">
        <v>14625</v>
      </c>
      <c r="F3656" s="5">
        <v>583.48693847656205</v>
      </c>
      <c r="G3656" s="5">
        <v>400.34848022460898</v>
      </c>
      <c r="H3656" s="5">
        <v>330.82635498046801</v>
      </c>
      <c r="I3656" s="5">
        <v>438.22059122721299</v>
      </c>
      <c r="J3656" s="5">
        <v>591.53063964843705</v>
      </c>
      <c r="K3656" s="5">
        <v>625.26904296875</v>
      </c>
      <c r="L3656" s="5">
        <v>611.47937011718705</v>
      </c>
      <c r="M3656" s="5">
        <v>609.42635091145803</v>
      </c>
      <c r="N3656" s="5">
        <v>369.77737426757801</v>
      </c>
      <c r="O3656" s="5">
        <v>359.12954711914</v>
      </c>
      <c r="Q3656" s="5">
        <v>364.45346069335903</v>
      </c>
      <c r="R3656" s="5">
        <v>482.21868896484301</v>
      </c>
      <c r="S3656" s="5">
        <v>516.38995361328102</v>
      </c>
      <c r="T3656" s="5">
        <v>645.71990966796795</v>
      </c>
      <c r="U3656" s="5">
        <v>548.10951741536394</v>
      </c>
      <c r="V3656" s="5">
        <v>279.30914306640602</v>
      </c>
      <c r="W3656" s="5">
        <v>299.93484497070301</v>
      </c>
      <c r="X3656" s="5">
        <v>374.10357666015602</v>
      </c>
      <c r="Y3656" s="5">
        <v>317.78252156575502</v>
      </c>
      <c r="Z3656" s="5">
        <v>518.24383544921795</v>
      </c>
      <c r="AA3656" s="5">
        <v>564.25592041015602</v>
      </c>
      <c r="AB3656" s="5">
        <v>607.27282714843705</v>
      </c>
      <c r="AC3656" s="5">
        <v>563.25752766927042</v>
      </c>
      <c r="AD3656" s="5">
        <v>447.10186767578102</v>
      </c>
      <c r="AE3656" s="5">
        <v>285.55615234375</v>
      </c>
      <c r="AF3656" s="5">
        <v>304.15689086914</v>
      </c>
      <c r="AG3656" s="5">
        <v>345.60497029622366</v>
      </c>
      <c r="AH3656" s="5">
        <v>383.63665771484301</v>
      </c>
      <c r="AI3656" s="5">
        <v>421.46618652343699</v>
      </c>
      <c r="AJ3656" s="5">
        <v>292.649658203125</v>
      </c>
      <c r="AK3656" s="5">
        <v>365.91750081380161</v>
      </c>
      <c r="AL3656" s="5">
        <v>361.42419433593699</v>
      </c>
      <c r="AM3656" s="5">
        <v>421.57693481445301</v>
      </c>
      <c r="AN3656" s="5">
        <v>444.35964965820301</v>
      </c>
      <c r="AO3656" s="5">
        <v>409.12025960286428</v>
      </c>
      <c r="AP3656" s="5">
        <v>306.848876953125</v>
      </c>
      <c r="AQ3656" s="5">
        <v>371.41751098632801</v>
      </c>
      <c r="AR3656" s="5">
        <v>270.36706542968699</v>
      </c>
      <c r="AS3656" s="5">
        <v>316.21115112304665</v>
      </c>
      <c r="AU3656" s="5">
        <v>333.70590209960898</v>
      </c>
      <c r="AV3656" s="5">
        <v>566.34906005859295</v>
      </c>
      <c r="AW3656" s="5">
        <v>450.02748107910099</v>
      </c>
      <c r="AX3656" s="5">
        <v>447.20510864257801</v>
      </c>
      <c r="AY3656" s="5">
        <v>464.288330078125</v>
      </c>
      <c r="AZ3656" s="5">
        <v>423.65182495117102</v>
      </c>
      <c r="BA3656" s="5">
        <v>445.04842122395803</v>
      </c>
    </row>
    <row r="3657" spans="1:53" x14ac:dyDescent="0.2">
      <c r="A3657" s="1">
        <v>3654</v>
      </c>
      <c r="B3657" s="1" t="s">
        <v>14626</v>
      </c>
      <c r="C3657" s="1" t="s">
        <v>2824</v>
      </c>
      <c r="D3657" s="1" t="s">
        <v>14627</v>
      </c>
      <c r="E3657" s="1" t="s">
        <v>14628</v>
      </c>
      <c r="F3657" s="5">
        <v>241.33627319335901</v>
      </c>
      <c r="G3657" s="5">
        <v>245.66825866699199</v>
      </c>
      <c r="H3657" s="5">
        <v>217.96691894531199</v>
      </c>
      <c r="I3657" s="5">
        <v>234.99048360188763</v>
      </c>
      <c r="J3657" s="5">
        <v>218.75209045410099</v>
      </c>
      <c r="K3657" s="5">
        <v>218.85136413574199</v>
      </c>
      <c r="L3657" s="5">
        <v>210.76936340332</v>
      </c>
      <c r="M3657" s="5">
        <v>216.12427266438763</v>
      </c>
      <c r="N3657" s="5">
        <v>460.89202880859301</v>
      </c>
      <c r="O3657" s="5">
        <v>474.82040405273398</v>
      </c>
      <c r="P3657" s="5">
        <v>418.72637939453102</v>
      </c>
      <c r="Q3657" s="5">
        <v>451.47960408528598</v>
      </c>
      <c r="R3657" s="5">
        <v>497.19317626953102</v>
      </c>
      <c r="S3657" s="5">
        <v>481.98699951171801</v>
      </c>
      <c r="T3657" s="5">
        <v>474.30093383789</v>
      </c>
      <c r="U3657" s="5">
        <v>484.49370320637968</v>
      </c>
      <c r="V3657" s="5">
        <v>341.68896484375</v>
      </c>
      <c r="W3657" s="5">
        <v>376.61019897460898</v>
      </c>
      <c r="X3657" s="5">
        <v>356.928131103515</v>
      </c>
      <c r="Y3657" s="5">
        <v>358.40909830729129</v>
      </c>
      <c r="Z3657" s="5">
        <v>237.39158630371</v>
      </c>
      <c r="AA3657" s="5">
        <v>247.65449523925699</v>
      </c>
      <c r="AB3657" s="5">
        <v>249.39228820800699</v>
      </c>
      <c r="AC3657" s="5">
        <v>244.81278991699131</v>
      </c>
      <c r="AD3657" s="5">
        <v>232.31181335449199</v>
      </c>
      <c r="AE3657" s="5">
        <v>253.88310241699199</v>
      </c>
      <c r="AF3657" s="5">
        <v>291.21978759765602</v>
      </c>
      <c r="AG3657" s="5">
        <v>259.13823445637996</v>
      </c>
      <c r="AH3657" s="5">
        <v>248.204818725585</v>
      </c>
      <c r="AI3657" s="5">
        <v>263.808013916015</v>
      </c>
      <c r="AJ3657" s="5">
        <v>255.74949645996</v>
      </c>
      <c r="AK3657" s="5">
        <v>255.92077636718668</v>
      </c>
      <c r="AL3657" s="5">
        <v>430.61505126953102</v>
      </c>
      <c r="AM3657" s="5">
        <v>421.91995239257801</v>
      </c>
      <c r="AN3657" s="5">
        <v>418.22048950195301</v>
      </c>
      <c r="AO3657" s="5">
        <v>423.5851643880207</v>
      </c>
      <c r="AP3657" s="5">
        <v>298.06854248046801</v>
      </c>
      <c r="AQ3657" s="5">
        <v>332.04797363281199</v>
      </c>
      <c r="AR3657" s="5">
        <v>288.04415893554602</v>
      </c>
      <c r="AS3657" s="5">
        <v>306.05355834960869</v>
      </c>
      <c r="AT3657" s="5">
        <v>439.78289794921801</v>
      </c>
      <c r="AU3657" s="5">
        <v>421.82098388671801</v>
      </c>
      <c r="AV3657" s="5">
        <v>366.81726074218699</v>
      </c>
      <c r="AW3657" s="5">
        <v>409.47371419270763</v>
      </c>
      <c r="AX3657" s="5">
        <v>301.43533325195301</v>
      </c>
      <c r="AY3657" s="5">
        <v>303.04946899414</v>
      </c>
      <c r="AZ3657" s="5">
        <v>313.18716430664</v>
      </c>
      <c r="BA3657" s="5">
        <v>305.89065551757767</v>
      </c>
    </row>
    <row r="3658" spans="1:53" x14ac:dyDescent="0.2">
      <c r="A3658" s="1">
        <v>3655</v>
      </c>
      <c r="B3658" s="1" t="s">
        <v>14629</v>
      </c>
      <c r="C3658" s="1" t="s">
        <v>14630</v>
      </c>
      <c r="D3658" s="1" t="s">
        <v>14631</v>
      </c>
      <c r="E3658" s="1" t="s">
        <v>14632</v>
      </c>
      <c r="F3658" s="5">
        <v>225.666732788085</v>
      </c>
      <c r="G3658" s="5">
        <v>193.27900695800699</v>
      </c>
      <c r="H3658" s="5">
        <v>190.16281127929599</v>
      </c>
      <c r="I3658" s="5">
        <v>203.03618367512934</v>
      </c>
      <c r="J3658" s="5">
        <v>330.69384765625</v>
      </c>
      <c r="K3658" s="5">
        <v>41.873420715332003</v>
      </c>
      <c r="L3658" s="5">
        <v>29.668918609619102</v>
      </c>
      <c r="M3658" s="5">
        <v>134.07872899373371</v>
      </c>
      <c r="R3658" s="5">
        <v>170.60166931152301</v>
      </c>
      <c r="S3658" s="5">
        <v>156.76968383789</v>
      </c>
      <c r="T3658" s="5">
        <v>161.86016845703099</v>
      </c>
      <c r="U3658" s="5">
        <v>163.0771738688147</v>
      </c>
      <c r="V3658" s="5">
        <v>81.414474487304602</v>
      </c>
      <c r="W3658" s="5">
        <v>159.49647521972599</v>
      </c>
      <c r="X3658" s="5">
        <v>152.41683959960901</v>
      </c>
      <c r="Y3658" s="5">
        <v>131.10926310221319</v>
      </c>
      <c r="Z3658" s="5">
        <v>113.11041259765599</v>
      </c>
      <c r="AA3658" s="5">
        <v>176.21423339843699</v>
      </c>
      <c r="AB3658" s="5">
        <v>184.34223937988199</v>
      </c>
      <c r="AC3658" s="5">
        <v>157.88896179199165</v>
      </c>
      <c r="AD3658" s="5">
        <v>300.40542602539</v>
      </c>
      <c r="AE3658" s="5">
        <v>346.69201660156199</v>
      </c>
      <c r="AF3658" s="5">
        <v>315.861572265625</v>
      </c>
      <c r="AG3658" s="5">
        <v>320.98633829752566</v>
      </c>
      <c r="AH3658" s="5">
        <v>209.27619934082</v>
      </c>
      <c r="AK3658" s="5">
        <v>209.27619934082</v>
      </c>
      <c r="AL3658" s="5">
        <v>91.984619140625</v>
      </c>
      <c r="AM3658" s="5">
        <v>85.462226867675696</v>
      </c>
      <c r="AN3658" s="5">
        <v>110.03108978271401</v>
      </c>
      <c r="AO3658" s="5">
        <v>95.825978597004905</v>
      </c>
      <c r="AP3658" s="5">
        <v>135.41986083984301</v>
      </c>
      <c r="AQ3658" s="5">
        <v>108.71726989746</v>
      </c>
      <c r="AR3658" s="5">
        <v>113.285995483398</v>
      </c>
      <c r="AS3658" s="5">
        <v>119.14104207356701</v>
      </c>
      <c r="AX3658" s="5">
        <v>150.35487365722599</v>
      </c>
      <c r="AY3658" s="5">
        <v>82.869735717773395</v>
      </c>
      <c r="AZ3658" s="5">
        <v>88.531494140625</v>
      </c>
      <c r="BA3658" s="5">
        <v>107.25203450520813</v>
      </c>
    </row>
    <row r="3659" spans="1:53" x14ac:dyDescent="0.2">
      <c r="A3659" s="1">
        <v>3656</v>
      </c>
      <c r="B3659" s="1" t="s">
        <v>14633</v>
      </c>
      <c r="C3659" s="1" t="s">
        <v>14634</v>
      </c>
      <c r="D3659" s="1" t="s">
        <v>14635</v>
      </c>
      <c r="E3659" s="1" t="s">
        <v>14636</v>
      </c>
      <c r="F3659" s="5">
        <v>195.73196411132801</v>
      </c>
      <c r="G3659" s="5">
        <v>221.887283325195</v>
      </c>
      <c r="H3659" s="5">
        <v>240.381576538085</v>
      </c>
      <c r="I3659" s="5">
        <v>219.33360799153601</v>
      </c>
      <c r="J3659" s="5">
        <v>213.33480834960901</v>
      </c>
      <c r="K3659" s="5">
        <v>211.80848693847599</v>
      </c>
      <c r="L3659" s="5">
        <v>200.64923095703099</v>
      </c>
      <c r="M3659" s="5">
        <v>208.59750874837201</v>
      </c>
      <c r="N3659" s="5">
        <v>208.86659240722599</v>
      </c>
      <c r="O3659" s="5">
        <v>160.47677612304599</v>
      </c>
      <c r="P3659" s="5">
        <v>165.22892761230401</v>
      </c>
      <c r="Q3659" s="5">
        <v>178.19076538085866</v>
      </c>
      <c r="R3659" s="5">
        <v>175.39067077636699</v>
      </c>
      <c r="S3659" s="5">
        <v>155.70204162597599</v>
      </c>
      <c r="T3659" s="5">
        <v>167.71716308593699</v>
      </c>
      <c r="U3659" s="5">
        <v>166.26995849609332</v>
      </c>
      <c r="V3659" s="5">
        <v>216.99139404296801</v>
      </c>
      <c r="W3659" s="5">
        <v>237.36007690429599</v>
      </c>
      <c r="X3659" s="5">
        <v>203.13717651367099</v>
      </c>
      <c r="Y3659" s="5">
        <v>219.16288248697833</v>
      </c>
      <c r="Z3659" s="5">
        <v>333.31140136718699</v>
      </c>
      <c r="AA3659" s="5">
        <v>293.07211303710898</v>
      </c>
      <c r="AB3659" s="5">
        <v>286.30285644531199</v>
      </c>
      <c r="AC3659" s="5">
        <v>304.22879028320267</v>
      </c>
      <c r="AD3659" s="5">
        <v>193.99114990234301</v>
      </c>
      <c r="AE3659" s="5">
        <v>203.089096069335</v>
      </c>
      <c r="AF3659" s="5">
        <v>211.12844848632801</v>
      </c>
      <c r="AG3659" s="5">
        <v>202.736231486002</v>
      </c>
      <c r="AH3659" s="5">
        <v>223.09762573242099</v>
      </c>
      <c r="AI3659" s="5">
        <v>211.32170104980401</v>
      </c>
      <c r="AJ3659" s="5">
        <v>187.617416381835</v>
      </c>
      <c r="AK3659" s="5">
        <v>207.34558105468668</v>
      </c>
      <c r="AL3659" s="5">
        <v>174.05876159667901</v>
      </c>
      <c r="AM3659" s="5">
        <v>165.60754394531199</v>
      </c>
      <c r="AN3659" s="5">
        <v>159.23329162597599</v>
      </c>
      <c r="AO3659" s="5">
        <v>166.29986572265565</v>
      </c>
      <c r="AP3659" s="5">
        <v>164.05690002441401</v>
      </c>
      <c r="AQ3659" s="5">
        <v>175.01068115234301</v>
      </c>
      <c r="AR3659" s="5">
        <v>172.29100036621</v>
      </c>
      <c r="AS3659" s="5">
        <v>170.45286051432234</v>
      </c>
      <c r="AT3659" s="5">
        <v>203.932693481445</v>
      </c>
      <c r="AU3659" s="5">
        <v>172.21275329589801</v>
      </c>
      <c r="AV3659" s="5">
        <v>255.54074096679599</v>
      </c>
      <c r="AW3659" s="5">
        <v>210.56206258137968</v>
      </c>
      <c r="AX3659" s="5">
        <v>325.03057861328102</v>
      </c>
      <c r="AY3659" s="5">
        <v>345.36380004882801</v>
      </c>
      <c r="AZ3659" s="5">
        <v>306.81268310546801</v>
      </c>
      <c r="BA3659" s="5">
        <v>325.73568725585898</v>
      </c>
    </row>
    <row r="3660" spans="1:53" x14ac:dyDescent="0.2">
      <c r="A3660" s="1">
        <v>3657</v>
      </c>
      <c r="B3660" s="1" t="s">
        <v>14637</v>
      </c>
      <c r="C3660" s="1" t="s">
        <v>14638</v>
      </c>
      <c r="D3660" s="1" t="s">
        <v>14639</v>
      </c>
      <c r="E3660" s="1" t="s">
        <v>14640</v>
      </c>
      <c r="F3660" s="5">
        <v>5743.5556640625</v>
      </c>
      <c r="G3660" s="5">
        <v>5718.27978515625</v>
      </c>
      <c r="H3660" s="5">
        <v>5700.4638671875</v>
      </c>
      <c r="I3660" s="5">
        <v>5720.766438802083</v>
      </c>
      <c r="J3660" s="5">
        <v>4807.3642578125</v>
      </c>
      <c r="K3660" s="5">
        <v>5070.1044921875</v>
      </c>
      <c r="L3660" s="5">
        <v>4872.88720703125</v>
      </c>
      <c r="M3660" s="5">
        <v>4916.785319010417</v>
      </c>
      <c r="N3660" s="5">
        <v>2163.76977539062</v>
      </c>
      <c r="O3660" s="5">
        <v>2188.53247070312</v>
      </c>
      <c r="P3660" s="5">
        <v>2281.69116210937</v>
      </c>
      <c r="Q3660" s="5">
        <v>2211.3311360677035</v>
      </c>
      <c r="R3660" s="5">
        <v>4814.91943359375</v>
      </c>
      <c r="S3660" s="5">
        <v>5046.71923828125</v>
      </c>
      <c r="T3660" s="5">
        <v>5066.7138671875</v>
      </c>
      <c r="U3660" s="5">
        <v>4976.117513020833</v>
      </c>
      <c r="V3660" s="5">
        <v>5833.46435546875</v>
      </c>
      <c r="W3660" s="5">
        <v>6162.69580078125</v>
      </c>
      <c r="X3660" s="5">
        <v>6054.39501953125</v>
      </c>
      <c r="Y3660" s="5">
        <v>6016.851725260417</v>
      </c>
      <c r="Z3660" s="5">
        <v>5063.50634765625</v>
      </c>
      <c r="AA3660" s="5">
        <v>5510.1669921875</v>
      </c>
      <c r="AB3660" s="5">
        <v>5034.0986328125</v>
      </c>
      <c r="AC3660" s="5">
        <v>5202.590657552083</v>
      </c>
      <c r="AD3660" s="5">
        <v>5600.3583984375</v>
      </c>
      <c r="AE3660" s="5">
        <v>5555.66357421875</v>
      </c>
      <c r="AF3660" s="5">
        <v>5607.27978515625</v>
      </c>
      <c r="AG3660" s="5">
        <v>5587.767252604167</v>
      </c>
      <c r="AH3660" s="5">
        <v>5824.943359375</v>
      </c>
      <c r="AI3660" s="5">
        <v>6011.70654296875</v>
      </c>
      <c r="AJ3660" s="5">
        <v>5876.07275390625</v>
      </c>
      <c r="AK3660" s="5">
        <v>5904.240885416667</v>
      </c>
      <c r="AL3660" s="5">
        <v>2076.82104492187</v>
      </c>
      <c r="AM3660" s="5">
        <v>2176.89184570312</v>
      </c>
      <c r="AN3660" s="5">
        <v>2162.56494140625</v>
      </c>
      <c r="AO3660" s="5">
        <v>2138.7592773437468</v>
      </c>
      <c r="AP3660" s="5">
        <v>4297.49658203125</v>
      </c>
      <c r="AQ3660" s="5">
        <v>4220.1943359375</v>
      </c>
      <c r="AR3660" s="5">
        <v>4146.35498046875</v>
      </c>
      <c r="AS3660" s="5">
        <v>4221.3486328125</v>
      </c>
      <c r="AT3660" s="5">
        <v>7751.1806640625</v>
      </c>
      <c r="AU3660" s="5">
        <v>7751.29833984375</v>
      </c>
      <c r="AV3660" s="5">
        <v>7871.8046875</v>
      </c>
      <c r="AW3660" s="5">
        <v>7791.427897135417</v>
      </c>
      <c r="AX3660" s="5">
        <v>7429.25732421875</v>
      </c>
      <c r="AY3660" s="5">
        <v>6972.8251953125</v>
      </c>
      <c r="AZ3660" s="5">
        <v>7023.11279296875</v>
      </c>
      <c r="BA3660" s="5">
        <v>7141.731770833333</v>
      </c>
    </row>
    <row r="3661" spans="1:53" x14ac:dyDescent="0.2">
      <c r="A3661" s="1">
        <v>3658</v>
      </c>
      <c r="B3661" s="1" t="s">
        <v>14641</v>
      </c>
      <c r="C3661" s="1" t="s">
        <v>14642</v>
      </c>
      <c r="D3661" s="1" t="s">
        <v>14643</v>
      </c>
      <c r="E3661" s="1" t="s">
        <v>14644</v>
      </c>
      <c r="G3661" s="5">
        <v>9.6120042800903303</v>
      </c>
      <c r="H3661" s="5">
        <v>18.619367599487301</v>
      </c>
      <c r="I3661" s="5">
        <v>14.115685939788815</v>
      </c>
      <c r="J3661" s="5">
        <v>21.0842380523681</v>
      </c>
      <c r="K3661" s="5">
        <v>21.900211334228501</v>
      </c>
      <c r="M3661" s="5">
        <v>21.492224693298301</v>
      </c>
      <c r="P3661" s="5">
        <v>17.177127838134702</v>
      </c>
      <c r="Q3661" s="5">
        <v>17.177127838134702</v>
      </c>
      <c r="R3661" s="5">
        <v>28.242692947387599</v>
      </c>
      <c r="S3661" s="5">
        <v>28.7103672027587</v>
      </c>
      <c r="T3661" s="5">
        <v>20.997789382934499</v>
      </c>
      <c r="U3661" s="5">
        <v>25.983616511026934</v>
      </c>
      <c r="W3661" s="5">
        <v>30.486795425415</v>
      </c>
      <c r="X3661" s="5">
        <v>37.059066772460902</v>
      </c>
      <c r="Y3661" s="5">
        <v>33.772931098937953</v>
      </c>
      <c r="Z3661" s="5">
        <v>28.919235229492099</v>
      </c>
      <c r="AA3661" s="5">
        <v>27.256263732910099</v>
      </c>
      <c r="AB3661" s="5">
        <v>17.609676361083899</v>
      </c>
      <c r="AC3661" s="5">
        <v>24.595058441162035</v>
      </c>
      <c r="AD3661" s="5">
        <v>50.983646392822202</v>
      </c>
      <c r="AE3661" s="5">
        <v>42.9286079406738</v>
      </c>
      <c r="AF3661" s="5">
        <v>51.795124053955</v>
      </c>
      <c r="AG3661" s="5">
        <v>48.569126129150334</v>
      </c>
      <c r="AH3661" s="5">
        <v>45.11669921875</v>
      </c>
      <c r="AI3661" s="5">
        <v>16.355495452880799</v>
      </c>
      <c r="AJ3661" s="5">
        <v>31.9588527679443</v>
      </c>
      <c r="AK3661" s="5">
        <v>31.14368247985837</v>
      </c>
      <c r="AM3661" s="5">
        <v>13.006075859069799</v>
      </c>
      <c r="AN3661" s="5">
        <v>23.4619827270507</v>
      </c>
      <c r="AO3661" s="5">
        <v>18.234029293060249</v>
      </c>
      <c r="AP3661" s="5">
        <v>24.3753261566162</v>
      </c>
      <c r="AQ3661" s="5">
        <v>20.184665679931602</v>
      </c>
      <c r="AR3661" s="5">
        <v>30.903905868530199</v>
      </c>
      <c r="AS3661" s="5">
        <v>25.154632568359332</v>
      </c>
      <c r="AT3661" s="5">
        <v>31.5942993164062</v>
      </c>
      <c r="AW3661" s="5">
        <v>31.5942993164062</v>
      </c>
      <c r="AX3661" s="5">
        <v>32.140251159667898</v>
      </c>
      <c r="AY3661" s="5">
        <v>32.930034637451101</v>
      </c>
      <c r="AZ3661" s="5">
        <v>35.677703857421797</v>
      </c>
      <c r="BA3661" s="5">
        <v>33.582663218180265</v>
      </c>
    </row>
    <row r="3662" spans="1:53" x14ac:dyDescent="0.2">
      <c r="A3662" s="1">
        <v>3659</v>
      </c>
      <c r="B3662" s="1" t="s">
        <v>14645</v>
      </c>
      <c r="C3662" s="1" t="s">
        <v>14646</v>
      </c>
      <c r="D3662" s="1" t="s">
        <v>14647</v>
      </c>
      <c r="E3662" s="1" t="s">
        <v>14648</v>
      </c>
      <c r="F3662" s="5">
        <v>404.98181152343699</v>
      </c>
      <c r="G3662" s="5">
        <v>450.89456176757801</v>
      </c>
      <c r="H3662" s="5">
        <v>415.16461181640602</v>
      </c>
      <c r="I3662" s="5">
        <v>423.68032836914034</v>
      </c>
      <c r="J3662" s="5">
        <v>431.95046997070301</v>
      </c>
      <c r="K3662" s="5">
        <v>431.66955566406199</v>
      </c>
      <c r="L3662" s="5">
        <v>420.49108886718699</v>
      </c>
      <c r="M3662" s="5">
        <v>428.03703816731735</v>
      </c>
      <c r="N3662" s="5">
        <v>275.12594604492102</v>
      </c>
      <c r="O3662" s="5">
        <v>256.90612792968699</v>
      </c>
      <c r="P3662" s="5">
        <v>252.72151184082</v>
      </c>
      <c r="Q3662" s="5">
        <v>261.58452860514268</v>
      </c>
      <c r="R3662" s="5">
        <v>368.596923828125</v>
      </c>
      <c r="S3662" s="5">
        <v>364.66476440429602</v>
      </c>
      <c r="T3662" s="5">
        <v>364.19540405273398</v>
      </c>
      <c r="U3662" s="5">
        <v>365.8190307617183</v>
      </c>
      <c r="V3662" s="5">
        <v>364.36065673828102</v>
      </c>
      <c r="W3662" s="5">
        <v>369.250732421875</v>
      </c>
      <c r="X3662" s="5">
        <v>361.12048339843699</v>
      </c>
      <c r="Y3662" s="5">
        <v>364.91062418619771</v>
      </c>
      <c r="Z3662" s="5">
        <v>384.85070800781199</v>
      </c>
      <c r="AA3662" s="5">
        <v>379.5947265625</v>
      </c>
      <c r="AB3662" s="5">
        <v>378.38577270507801</v>
      </c>
      <c r="AC3662" s="5">
        <v>380.94373575846339</v>
      </c>
      <c r="AD3662" s="5">
        <v>558.54193115234295</v>
      </c>
      <c r="AE3662" s="5">
        <v>585.25054931640602</v>
      </c>
      <c r="AF3662" s="5">
        <v>580.39758300781205</v>
      </c>
      <c r="AG3662" s="5">
        <v>574.73002115885367</v>
      </c>
      <c r="AH3662" s="5">
        <v>605.89666748046795</v>
      </c>
      <c r="AI3662" s="5">
        <v>575.46496582031205</v>
      </c>
      <c r="AJ3662" s="5">
        <v>561.62902832031205</v>
      </c>
      <c r="AK3662" s="5">
        <v>580.99688720703068</v>
      </c>
      <c r="AL3662" s="5">
        <v>282.84216308593699</v>
      </c>
      <c r="AM3662" s="5">
        <v>270.231201171875</v>
      </c>
      <c r="AN3662" s="5">
        <v>300.77746582031199</v>
      </c>
      <c r="AO3662" s="5">
        <v>284.61694335937472</v>
      </c>
      <c r="AP3662" s="5">
        <v>363.82855224609301</v>
      </c>
      <c r="AQ3662" s="5">
        <v>370.0556640625</v>
      </c>
      <c r="AR3662" s="5">
        <v>375.851806640625</v>
      </c>
      <c r="AS3662" s="5">
        <v>369.91200764973934</v>
      </c>
      <c r="AT3662" s="5">
        <v>428.69494628906199</v>
      </c>
      <c r="AU3662" s="5">
        <v>410.87109375</v>
      </c>
      <c r="AV3662" s="5">
        <v>418.33807373046801</v>
      </c>
      <c r="AW3662" s="5">
        <v>419.30137125651004</v>
      </c>
      <c r="AX3662" s="5">
        <v>411.29684448242102</v>
      </c>
      <c r="AY3662" s="5">
        <v>372.53073120117102</v>
      </c>
      <c r="AZ3662" s="5">
        <v>385.68032836914</v>
      </c>
      <c r="BA3662" s="5">
        <v>389.83596801757739</v>
      </c>
    </row>
    <row r="3663" spans="1:53" x14ac:dyDescent="0.2">
      <c r="A3663" s="1">
        <v>3660</v>
      </c>
      <c r="B3663" s="1" t="s">
        <v>14649</v>
      </c>
      <c r="C3663" s="1" t="s">
        <v>14650</v>
      </c>
      <c r="D3663" s="1" t="s">
        <v>14651</v>
      </c>
      <c r="E3663" s="1" t="s">
        <v>14652</v>
      </c>
      <c r="F3663" s="5">
        <v>100.187194824218</v>
      </c>
      <c r="G3663" s="5">
        <v>106.900985717773</v>
      </c>
      <c r="H3663" s="5">
        <v>115.89141845703099</v>
      </c>
      <c r="I3663" s="5">
        <v>107.65986633300732</v>
      </c>
      <c r="J3663" s="5">
        <v>121.403747558593</v>
      </c>
      <c r="K3663" s="5">
        <v>114.980911254882</v>
      </c>
      <c r="L3663" s="5">
        <v>101.78463745117099</v>
      </c>
      <c r="M3663" s="5">
        <v>112.723098754882</v>
      </c>
      <c r="N3663" s="5">
        <v>113.04246520996</v>
      </c>
      <c r="O3663" s="5">
        <v>105.77458190917901</v>
      </c>
      <c r="P3663" s="5">
        <v>125.76316070556599</v>
      </c>
      <c r="Q3663" s="5">
        <v>114.86006927490166</v>
      </c>
      <c r="R3663" s="5">
        <v>71.600265502929602</v>
      </c>
      <c r="S3663" s="5">
        <v>94.771438598632798</v>
      </c>
      <c r="T3663" s="5">
        <v>82.690223693847599</v>
      </c>
      <c r="U3663" s="5">
        <v>83.020642598469991</v>
      </c>
      <c r="V3663" s="5">
        <v>80.542205810546804</v>
      </c>
      <c r="W3663" s="5">
        <v>80.025833129882798</v>
      </c>
      <c r="X3663" s="5">
        <v>60.9093017578125</v>
      </c>
      <c r="Y3663" s="5">
        <v>73.825780232747363</v>
      </c>
      <c r="Z3663" s="5">
        <v>109.81645965576099</v>
      </c>
      <c r="AA3663" s="5">
        <v>106.78768920898401</v>
      </c>
      <c r="AB3663" s="5">
        <v>108.861618041992</v>
      </c>
      <c r="AC3663" s="5">
        <v>108.48858896891234</v>
      </c>
      <c r="AD3663" s="5">
        <v>151.41860961914</v>
      </c>
      <c r="AE3663" s="5">
        <v>149.03192138671801</v>
      </c>
      <c r="AF3663" s="5">
        <v>148.23701477050699</v>
      </c>
      <c r="AG3663" s="5">
        <v>149.56251525878835</v>
      </c>
      <c r="AH3663" s="5">
        <v>149.77941894531199</v>
      </c>
      <c r="AI3663" s="5">
        <v>134.13417053222599</v>
      </c>
      <c r="AJ3663" s="5">
        <v>132.08283996582</v>
      </c>
      <c r="AK3663" s="5">
        <v>138.66547648111933</v>
      </c>
      <c r="AL3663" s="5">
        <v>98.053497314453097</v>
      </c>
      <c r="AM3663" s="5">
        <v>106.41665649414</v>
      </c>
      <c r="AN3663" s="5">
        <v>104.866897583007</v>
      </c>
      <c r="AO3663" s="5">
        <v>103.11235046386669</v>
      </c>
      <c r="AP3663" s="5">
        <v>84.658882141113196</v>
      </c>
      <c r="AQ3663" s="5">
        <v>78.770576477050696</v>
      </c>
      <c r="AR3663" s="5">
        <v>78.066322326660099</v>
      </c>
      <c r="AS3663" s="5">
        <v>80.498593648274664</v>
      </c>
      <c r="AT3663" s="5">
        <v>70.032806396484304</v>
      </c>
      <c r="AU3663" s="5">
        <v>64.687797546386705</v>
      </c>
      <c r="AV3663" s="5">
        <v>57.090747833251903</v>
      </c>
      <c r="AW3663" s="5">
        <v>63.937117258707637</v>
      </c>
      <c r="AX3663" s="5">
        <v>59.516292572021399</v>
      </c>
      <c r="AY3663" s="5">
        <v>58.580005645751903</v>
      </c>
      <c r="AZ3663" s="5">
        <v>48.910911560058501</v>
      </c>
      <c r="BA3663" s="5">
        <v>55.669069925943937</v>
      </c>
    </row>
    <row r="3664" spans="1:53" x14ac:dyDescent="0.2">
      <c r="A3664" s="1">
        <v>3661</v>
      </c>
      <c r="B3664" s="1" t="s">
        <v>14653</v>
      </c>
      <c r="C3664" s="1" t="s">
        <v>14654</v>
      </c>
      <c r="D3664" s="1" t="s">
        <v>14655</v>
      </c>
      <c r="E3664" s="1" t="s">
        <v>14656</v>
      </c>
      <c r="F3664" s="5">
        <v>694.537109375</v>
      </c>
      <c r="G3664" s="5">
        <v>708.95831298828102</v>
      </c>
      <c r="H3664" s="5">
        <v>705.53863525390602</v>
      </c>
      <c r="I3664" s="5">
        <v>703.01135253906239</v>
      </c>
      <c r="J3664" s="5">
        <v>788.3642578125</v>
      </c>
      <c r="K3664" s="5">
        <v>756.60845947265602</v>
      </c>
      <c r="L3664" s="5">
        <v>710.17138671875</v>
      </c>
      <c r="M3664" s="5">
        <v>751.71470133463538</v>
      </c>
      <c r="N3664" s="5">
        <v>466.65939331054602</v>
      </c>
      <c r="O3664" s="5">
        <v>427.736236572265</v>
      </c>
      <c r="P3664" s="5">
        <v>377.70635986328102</v>
      </c>
      <c r="Q3664" s="5">
        <v>424.03399658203062</v>
      </c>
      <c r="R3664" s="5">
        <v>493.27593994140602</v>
      </c>
      <c r="S3664" s="5">
        <v>463.70803833007801</v>
      </c>
      <c r="T3664" s="5">
        <v>459.388671875</v>
      </c>
      <c r="U3664" s="5">
        <v>472.12421671549464</v>
      </c>
      <c r="V3664" s="5">
        <v>483.182373046875</v>
      </c>
      <c r="W3664" s="5">
        <v>512.89898681640602</v>
      </c>
      <c r="X3664" s="5">
        <v>487.77557373046801</v>
      </c>
      <c r="Y3664" s="5">
        <v>494.61897786458303</v>
      </c>
      <c r="Z3664" s="5">
        <v>665.17437744140602</v>
      </c>
      <c r="AA3664" s="5">
        <v>730.23962402343705</v>
      </c>
      <c r="AB3664" s="5">
        <v>662.478271484375</v>
      </c>
      <c r="AC3664" s="5">
        <v>685.96409098307265</v>
      </c>
      <c r="AD3664" s="5">
        <v>679.54052734375</v>
      </c>
      <c r="AE3664" s="5">
        <v>731.72369384765602</v>
      </c>
      <c r="AF3664" s="5">
        <v>746.266845703125</v>
      </c>
      <c r="AG3664" s="5">
        <v>719.17702229817712</v>
      </c>
      <c r="AH3664" s="5">
        <v>715.29241943359295</v>
      </c>
      <c r="AI3664" s="5">
        <v>668.77532958984295</v>
      </c>
      <c r="AJ3664" s="5">
        <v>655.63049316406205</v>
      </c>
      <c r="AK3664" s="5">
        <v>679.89941406249932</v>
      </c>
      <c r="AL3664" s="5">
        <v>307.76174926757801</v>
      </c>
      <c r="AM3664" s="5">
        <v>298.55307006835898</v>
      </c>
      <c r="AN3664" s="5">
        <v>328.26522827148398</v>
      </c>
      <c r="AO3664" s="5">
        <v>311.52668253580697</v>
      </c>
      <c r="AP3664" s="5">
        <v>366.85461425781199</v>
      </c>
      <c r="AQ3664" s="5">
        <v>385.8408203125</v>
      </c>
      <c r="AR3664" s="5">
        <v>389.91540527343699</v>
      </c>
      <c r="AS3664" s="5">
        <v>380.87027994791634</v>
      </c>
      <c r="AT3664" s="5">
        <v>547.58349609375</v>
      </c>
      <c r="AU3664" s="5">
        <v>520.09857177734295</v>
      </c>
      <c r="AV3664" s="5">
        <v>504.73095703125</v>
      </c>
      <c r="AW3664" s="5">
        <v>524.13767496744765</v>
      </c>
      <c r="AX3664" s="5">
        <v>492.80865478515602</v>
      </c>
      <c r="AY3664" s="5">
        <v>452.01306152343699</v>
      </c>
      <c r="AZ3664" s="5">
        <v>453.94827270507801</v>
      </c>
      <c r="BA3664" s="5">
        <v>466.25666300455697</v>
      </c>
    </row>
    <row r="3665" spans="1:53" x14ac:dyDescent="0.2">
      <c r="A3665" s="1">
        <v>3662</v>
      </c>
      <c r="B3665" s="1" t="s">
        <v>14657</v>
      </c>
      <c r="C3665" s="1" t="s">
        <v>14658</v>
      </c>
      <c r="D3665" s="1" t="s">
        <v>14659</v>
      </c>
      <c r="E3665" s="1" t="s">
        <v>14660</v>
      </c>
      <c r="F3665" s="5">
        <v>550.20281982421795</v>
      </c>
      <c r="G3665" s="5">
        <v>604.73229980468705</v>
      </c>
      <c r="H3665" s="5">
        <v>572.73095703125</v>
      </c>
      <c r="I3665" s="5">
        <v>575.88869222005167</v>
      </c>
      <c r="J3665" s="5">
        <v>708.84051513671795</v>
      </c>
      <c r="K3665" s="5">
        <v>733.94476318359295</v>
      </c>
      <c r="L3665" s="5">
        <v>780.28033447265602</v>
      </c>
      <c r="M3665" s="5">
        <v>741.02187093098894</v>
      </c>
      <c r="N3665" s="5">
        <v>268.40240478515602</v>
      </c>
      <c r="O3665" s="5">
        <v>268.674224853515</v>
      </c>
      <c r="P3665" s="5">
        <v>264.45089721679602</v>
      </c>
      <c r="Q3665" s="5">
        <v>267.17584228515562</v>
      </c>
      <c r="R3665" s="5">
        <v>396.09362792968699</v>
      </c>
      <c r="S3665" s="5">
        <v>347.73800659179602</v>
      </c>
      <c r="T3665" s="5">
        <v>388.536865234375</v>
      </c>
      <c r="U3665" s="5">
        <v>377.45616658528598</v>
      </c>
      <c r="V3665" s="5">
        <v>857.37536621093705</v>
      </c>
      <c r="W3665" s="5">
        <v>811.55780029296795</v>
      </c>
      <c r="X3665" s="5">
        <v>755.07019042968705</v>
      </c>
      <c r="Y3665" s="5">
        <v>808.00111897786394</v>
      </c>
      <c r="Z3665" s="5">
        <v>533.93060302734295</v>
      </c>
      <c r="AA3665" s="5">
        <v>533.52813720703102</v>
      </c>
      <c r="AB3665" s="5">
        <v>564.33270263671795</v>
      </c>
      <c r="AC3665" s="5">
        <v>543.93048095703068</v>
      </c>
      <c r="AD3665" s="5">
        <v>631.407470703125</v>
      </c>
      <c r="AE3665" s="5">
        <v>597.37664794921795</v>
      </c>
      <c r="AF3665" s="5">
        <v>561.07476806640602</v>
      </c>
      <c r="AG3665" s="5">
        <v>596.61962890624966</v>
      </c>
      <c r="AH3665" s="5">
        <v>560.14532470703102</v>
      </c>
      <c r="AI3665" s="5">
        <v>548.87481689453102</v>
      </c>
      <c r="AJ3665" s="5">
        <v>557.19586181640602</v>
      </c>
      <c r="AK3665" s="5">
        <v>555.40533447265602</v>
      </c>
      <c r="AL3665" s="5">
        <v>217.003982543945</v>
      </c>
      <c r="AM3665" s="5">
        <v>239.22079467773401</v>
      </c>
      <c r="AN3665" s="5">
        <v>203.069900512695</v>
      </c>
      <c r="AO3665" s="5">
        <v>219.76489257812466</v>
      </c>
      <c r="AP3665" s="5">
        <v>298.98272705078102</v>
      </c>
      <c r="AQ3665" s="5">
        <v>315.70858764648398</v>
      </c>
      <c r="AR3665" s="5">
        <v>274.421295166015</v>
      </c>
      <c r="AS3665" s="5">
        <v>296.37086995442661</v>
      </c>
      <c r="AT3665" s="5">
        <v>519.41644287109295</v>
      </c>
      <c r="AU3665" s="5">
        <v>565.49847412109295</v>
      </c>
      <c r="AV3665" s="5">
        <v>381.1845703125</v>
      </c>
      <c r="AW3665" s="5">
        <v>488.69982910156199</v>
      </c>
      <c r="AX3665" s="5">
        <v>619.97052001953102</v>
      </c>
      <c r="AY3665" s="5">
        <v>661.86999511718705</v>
      </c>
      <c r="AZ3665" s="5">
        <v>549.19464111328102</v>
      </c>
      <c r="BA3665" s="5">
        <v>610.34505208333303</v>
      </c>
    </row>
    <row r="3666" spans="1:53" x14ac:dyDescent="0.2">
      <c r="A3666" s="1">
        <v>3663</v>
      </c>
      <c r="B3666" s="1" t="s">
        <v>14661</v>
      </c>
      <c r="C3666" s="1" t="s">
        <v>14662</v>
      </c>
      <c r="D3666" s="1" t="s">
        <v>14663</v>
      </c>
      <c r="E3666" s="1" t="s">
        <v>14664</v>
      </c>
      <c r="F3666" s="5">
        <v>1673.74584960937</v>
      </c>
      <c r="G3666" s="5">
        <v>1769.66943359375</v>
      </c>
      <c r="H3666" s="5">
        <v>1739.34997558593</v>
      </c>
      <c r="I3666" s="5">
        <v>1727.5884195963499</v>
      </c>
      <c r="J3666" s="5">
        <v>2043.66870117187</v>
      </c>
      <c r="K3666" s="5">
        <v>2008.42358398437</v>
      </c>
      <c r="L3666" s="5">
        <v>2018.34216308593</v>
      </c>
      <c r="M3666" s="5">
        <v>2023.4781494140568</v>
      </c>
      <c r="N3666" s="5">
        <v>1142.18188476562</v>
      </c>
      <c r="O3666" s="5">
        <v>1126.6845703125</v>
      </c>
      <c r="P3666" s="5">
        <v>1123.66015625</v>
      </c>
      <c r="Q3666" s="5">
        <v>1130.8422037760399</v>
      </c>
      <c r="R3666" s="5">
        <v>1374.58471679687</v>
      </c>
      <c r="S3666" s="5">
        <v>1221.50524902343</v>
      </c>
      <c r="T3666" s="5">
        <v>1403.85278320312</v>
      </c>
      <c r="U3666" s="5">
        <v>1333.3142496744733</v>
      </c>
      <c r="V3666" s="5">
        <v>2342.74584960937</v>
      </c>
      <c r="W3666" s="5">
        <v>2330.39111328125</v>
      </c>
      <c r="X3666" s="5">
        <v>2334.84814453125</v>
      </c>
      <c r="Y3666" s="5">
        <v>2335.9950358072897</v>
      </c>
      <c r="Z3666" s="5">
        <v>2504.95971679687</v>
      </c>
      <c r="AA3666" s="5">
        <v>2530.67236328125</v>
      </c>
      <c r="AB3666" s="5">
        <v>2422.19604492187</v>
      </c>
      <c r="AC3666" s="5">
        <v>2485.9427083333298</v>
      </c>
      <c r="AD3666" s="5">
        <v>1553.04504394531</v>
      </c>
      <c r="AE3666" s="5">
        <v>1525.14697265625</v>
      </c>
      <c r="AF3666" s="5">
        <v>1479.11499023437</v>
      </c>
      <c r="AG3666" s="5">
        <v>1519.1023356119767</v>
      </c>
      <c r="AH3666" s="5">
        <v>1484.93701171875</v>
      </c>
      <c r="AI3666" s="5">
        <v>1498.62585449218</v>
      </c>
      <c r="AJ3666" s="5">
        <v>1492.87670898437</v>
      </c>
      <c r="AK3666" s="5">
        <v>1492.1465250650999</v>
      </c>
      <c r="AL3666" s="5">
        <v>1234.64794921875</v>
      </c>
      <c r="AM3666" s="5">
        <v>1233.40759277343</v>
      </c>
      <c r="AN3666" s="5">
        <v>1227.38098144531</v>
      </c>
      <c r="AO3666" s="5">
        <v>1231.8121744791633</v>
      </c>
      <c r="AP3666" s="5">
        <v>1487.43615722656</v>
      </c>
      <c r="AQ3666" s="5">
        <v>1412.17956542968</v>
      </c>
      <c r="AR3666" s="5">
        <v>1425.90905761718</v>
      </c>
      <c r="AS3666" s="5">
        <v>1441.8415934244733</v>
      </c>
      <c r="AT3666" s="5">
        <v>2272.65234375</v>
      </c>
      <c r="AU3666" s="5">
        <v>2211.435546875</v>
      </c>
      <c r="AV3666" s="5">
        <v>2339.02612304687</v>
      </c>
      <c r="AW3666" s="5">
        <v>2274.3713378906232</v>
      </c>
      <c r="AX3666" s="5">
        <v>2255.78491210937</v>
      </c>
      <c r="AY3666" s="5">
        <v>2177.11572265625</v>
      </c>
      <c r="AZ3666" s="5">
        <v>2178.78979492187</v>
      </c>
      <c r="BA3666" s="5">
        <v>2203.8968098958298</v>
      </c>
    </row>
    <row r="3667" spans="1:53" x14ac:dyDescent="0.2">
      <c r="A3667" s="1">
        <v>3664</v>
      </c>
      <c r="B3667" s="1" t="s">
        <v>14665</v>
      </c>
      <c r="C3667" s="1" t="s">
        <v>14666</v>
      </c>
      <c r="D3667" s="1" t="s">
        <v>14667</v>
      </c>
      <c r="E3667" s="1" t="s">
        <v>14668</v>
      </c>
      <c r="F3667" s="5">
        <v>91.794174194335895</v>
      </c>
      <c r="G3667" s="5">
        <v>116.21246337890599</v>
      </c>
      <c r="H3667" s="5">
        <v>96.4229736328125</v>
      </c>
      <c r="I3667" s="5">
        <v>101.47653706868481</v>
      </c>
      <c r="J3667" s="5">
        <v>103.039413452148</v>
      </c>
      <c r="K3667" s="5">
        <v>134.67366027832</v>
      </c>
      <c r="L3667" s="5">
        <v>64.695640563964801</v>
      </c>
      <c r="M3667" s="5">
        <v>100.80290476481093</v>
      </c>
      <c r="N3667" s="5">
        <v>267.91867065429602</v>
      </c>
      <c r="O3667" s="5">
        <v>293.41607666015602</v>
      </c>
      <c r="P3667" s="5">
        <v>264.34484863281199</v>
      </c>
      <c r="Q3667" s="5">
        <v>275.22653198242136</v>
      </c>
      <c r="R3667" s="5">
        <v>182.823974609375</v>
      </c>
      <c r="S3667" s="5">
        <v>177.24723815917901</v>
      </c>
      <c r="T3667" s="5">
        <v>163.30610656738199</v>
      </c>
      <c r="U3667" s="5">
        <v>174.45910644531202</v>
      </c>
      <c r="V3667" s="5">
        <v>134.98733520507801</v>
      </c>
      <c r="W3667" s="5">
        <v>142.31002807617099</v>
      </c>
      <c r="X3667" s="5">
        <v>174.77549743652301</v>
      </c>
      <c r="Y3667" s="5">
        <v>150.69095357259064</v>
      </c>
      <c r="Z3667" s="5">
        <v>121.178894042968</v>
      </c>
      <c r="AA3667" s="5">
        <v>86.982467651367102</v>
      </c>
      <c r="AB3667" s="5">
        <v>147.61683654785099</v>
      </c>
      <c r="AC3667" s="5">
        <v>118.59273274739536</v>
      </c>
      <c r="AD3667" s="5">
        <v>109.776573181152</v>
      </c>
      <c r="AE3667" s="5">
        <v>126.276161193847</v>
      </c>
      <c r="AF3667" s="5">
        <v>146.48443603515599</v>
      </c>
      <c r="AG3667" s="5">
        <v>127.51239013671834</v>
      </c>
      <c r="AH3667" s="5">
        <v>144.211669921875</v>
      </c>
      <c r="AI3667" s="5">
        <v>138.92317199707</v>
      </c>
      <c r="AJ3667" s="5">
        <v>98.087608337402301</v>
      </c>
      <c r="AK3667" s="5">
        <v>127.07415008544909</v>
      </c>
      <c r="AL3667" s="5">
        <v>257.94885253906199</v>
      </c>
      <c r="AM3667" s="5">
        <v>237.84255981445301</v>
      </c>
      <c r="AN3667" s="5">
        <v>347.80838012695301</v>
      </c>
      <c r="AO3667" s="5">
        <v>281.19993082682271</v>
      </c>
      <c r="AP3667" s="5">
        <v>162.03269958496</v>
      </c>
      <c r="AQ3667" s="5">
        <v>178.211166381835</v>
      </c>
      <c r="AR3667" s="5">
        <v>161.38381958007801</v>
      </c>
      <c r="AS3667" s="5">
        <v>167.20922851562435</v>
      </c>
      <c r="AT3667" s="5">
        <v>106.323181152343</v>
      </c>
      <c r="AU3667" s="5">
        <v>86.817710876464801</v>
      </c>
      <c r="AV3667" s="5">
        <v>60.062984466552699</v>
      </c>
      <c r="AW3667" s="5">
        <v>84.401292165120168</v>
      </c>
      <c r="AX3667" s="5">
        <v>101.796493530273</v>
      </c>
      <c r="AY3667" s="5">
        <v>94.881217956542898</v>
      </c>
      <c r="AZ3667" s="5">
        <v>102.45442962646401</v>
      </c>
      <c r="BA3667" s="5">
        <v>99.710713704426624</v>
      </c>
    </row>
    <row r="3668" spans="1:53" x14ac:dyDescent="0.2">
      <c r="A3668" s="1">
        <v>3665</v>
      </c>
      <c r="B3668" s="1" t="s">
        <v>14669</v>
      </c>
      <c r="C3668" s="1" t="s">
        <v>14670</v>
      </c>
      <c r="D3668" s="1" t="s">
        <v>14671</v>
      </c>
      <c r="E3668" s="1" t="s">
        <v>14672</v>
      </c>
      <c r="F3668" s="5">
        <v>102.60708618164</v>
      </c>
      <c r="G3668" s="5">
        <v>101.72621917724599</v>
      </c>
      <c r="H3668" s="5">
        <v>61.620830535888601</v>
      </c>
      <c r="I3668" s="5">
        <v>88.651378631591527</v>
      </c>
      <c r="J3668" s="5">
        <v>80.122619628906193</v>
      </c>
      <c r="K3668" s="5">
        <v>71.579086303710895</v>
      </c>
      <c r="L3668" s="5">
        <v>100.04460144042901</v>
      </c>
      <c r="M3668" s="5">
        <v>83.915435791015355</v>
      </c>
      <c r="N3668" s="5">
        <v>130.50672912597599</v>
      </c>
      <c r="O3668" s="5">
        <v>201.56817626953099</v>
      </c>
      <c r="P3668" s="5">
        <v>153.82862854003901</v>
      </c>
      <c r="Q3668" s="5">
        <v>161.967844645182</v>
      </c>
      <c r="R3668" s="5">
        <v>92.489608764648395</v>
      </c>
      <c r="S3668" s="5">
        <v>103.138175964355</v>
      </c>
      <c r="T3668" s="5">
        <v>87.860946655273395</v>
      </c>
      <c r="U3668" s="5">
        <v>94.496243794758925</v>
      </c>
      <c r="V3668" s="5">
        <v>126.92350769042901</v>
      </c>
      <c r="W3668" s="5">
        <v>149.37872314453099</v>
      </c>
      <c r="X3668" s="5">
        <v>137.41157531738199</v>
      </c>
      <c r="Y3668" s="5">
        <v>137.90460205078068</v>
      </c>
      <c r="Z3668" s="5">
        <v>119.29318237304599</v>
      </c>
      <c r="AA3668" s="5">
        <v>88.607360839843693</v>
      </c>
      <c r="AB3668" s="5">
        <v>127.76189422607401</v>
      </c>
      <c r="AC3668" s="5">
        <v>111.88747914632124</v>
      </c>
      <c r="AD3668" s="5">
        <v>107.39662170410099</v>
      </c>
      <c r="AE3668" s="5">
        <v>87.441802978515597</v>
      </c>
      <c r="AF3668" s="5">
        <v>90.529953002929602</v>
      </c>
      <c r="AG3668" s="5">
        <v>95.122792561848726</v>
      </c>
      <c r="AH3668" s="5">
        <v>112.22832489013599</v>
      </c>
      <c r="AI3668" s="5">
        <v>96.939346313476506</v>
      </c>
      <c r="AJ3668" s="5">
        <v>125.928672790527</v>
      </c>
      <c r="AK3668" s="5">
        <v>111.69878133137983</v>
      </c>
      <c r="AL3668" s="5">
        <v>55.378120422363203</v>
      </c>
      <c r="AM3668" s="5">
        <v>67.569366455078097</v>
      </c>
      <c r="AN3668" s="5">
        <v>84.662376403808594</v>
      </c>
      <c r="AO3668" s="5">
        <v>69.203287760416629</v>
      </c>
      <c r="AP3668" s="5">
        <v>86.202934265136705</v>
      </c>
      <c r="AQ3668" s="5">
        <v>91.882186889648395</v>
      </c>
      <c r="AR3668" s="5">
        <v>103.73331451416</v>
      </c>
      <c r="AS3668" s="5">
        <v>93.939478556315024</v>
      </c>
      <c r="AT3668" s="5">
        <v>248.045639038085</v>
      </c>
      <c r="AU3668" s="5">
        <v>234.77178955078099</v>
      </c>
      <c r="AV3668" s="5">
        <v>99.611656188964801</v>
      </c>
      <c r="AW3668" s="5">
        <v>194.14302825927692</v>
      </c>
      <c r="AX3668" s="5">
        <v>213.21038818359301</v>
      </c>
      <c r="AY3668" s="5">
        <v>90.998809814453097</v>
      </c>
      <c r="AZ3668" s="5">
        <v>125.815124511718</v>
      </c>
      <c r="BA3668" s="5">
        <v>143.34144083658802</v>
      </c>
    </row>
    <row r="3669" spans="1:53" x14ac:dyDescent="0.2">
      <c r="A3669" s="1">
        <v>3666</v>
      </c>
      <c r="B3669" s="1" t="s">
        <v>14673</v>
      </c>
      <c r="C3669" s="1" t="s">
        <v>14674</v>
      </c>
      <c r="D3669" s="1" t="s">
        <v>14675</v>
      </c>
      <c r="E3669" s="1" t="s">
        <v>14676</v>
      </c>
      <c r="F3669" s="5">
        <v>52.614437103271399</v>
      </c>
      <c r="G3669" s="5">
        <v>51.589675903320298</v>
      </c>
      <c r="H3669" s="5">
        <v>74.365509033203097</v>
      </c>
      <c r="I3669" s="5">
        <v>59.523207346598269</v>
      </c>
      <c r="J3669" s="5">
        <v>53.193740844726499</v>
      </c>
      <c r="K3669" s="5">
        <v>45.693161010742102</v>
      </c>
      <c r="L3669" s="5">
        <v>29.587038040161101</v>
      </c>
      <c r="M3669" s="5">
        <v>42.824646631876568</v>
      </c>
      <c r="N3669" s="5">
        <v>69.224166870117102</v>
      </c>
      <c r="O3669" s="5">
        <v>48.8903999328613</v>
      </c>
      <c r="P3669" s="5">
        <v>82.148986816406193</v>
      </c>
      <c r="Q3669" s="5">
        <v>66.754517873128194</v>
      </c>
      <c r="R3669" s="5">
        <v>63.786872863769503</v>
      </c>
      <c r="S3669" s="5">
        <v>36.481822967529297</v>
      </c>
      <c r="T3669" s="5">
        <v>76.452568054199205</v>
      </c>
      <c r="U3669" s="5">
        <v>58.907087961832666</v>
      </c>
      <c r="V3669" s="5">
        <v>26.4695510864257</v>
      </c>
      <c r="W3669" s="5">
        <v>44.354461669921797</v>
      </c>
      <c r="X3669" s="5">
        <v>48.168750762939403</v>
      </c>
      <c r="Y3669" s="5">
        <v>39.664254506428968</v>
      </c>
      <c r="Z3669" s="5">
        <v>42.712326049804602</v>
      </c>
      <c r="AA3669" s="5">
        <v>34.597599029541001</v>
      </c>
      <c r="AB3669" s="5">
        <v>62.474132537841797</v>
      </c>
      <c r="AC3669" s="5">
        <v>46.594685872395793</v>
      </c>
      <c r="AD3669" s="5">
        <v>49.900600433349602</v>
      </c>
      <c r="AE3669" s="5">
        <v>56.69775390625</v>
      </c>
      <c r="AF3669" s="5">
        <v>65.930351257324205</v>
      </c>
      <c r="AG3669" s="5">
        <v>57.509568532307945</v>
      </c>
      <c r="AH3669" s="5">
        <v>54.881809234619098</v>
      </c>
      <c r="AI3669" s="5">
        <v>61.818309783935497</v>
      </c>
      <c r="AJ3669" s="5">
        <v>62.542140960693303</v>
      </c>
      <c r="AK3669" s="5">
        <v>59.747419993082637</v>
      </c>
      <c r="AL3669" s="5">
        <v>86.790641784667898</v>
      </c>
      <c r="AM3669" s="5">
        <v>66.644104003906193</v>
      </c>
      <c r="AN3669" s="5">
        <v>73.991134643554602</v>
      </c>
      <c r="AO3669" s="5">
        <v>75.808626810709569</v>
      </c>
      <c r="AP3669" s="5">
        <v>56.597820281982401</v>
      </c>
      <c r="AQ3669" s="5">
        <v>57.601341247558501</v>
      </c>
      <c r="AR3669" s="5">
        <v>54.205711364746001</v>
      </c>
      <c r="AS3669" s="5">
        <v>56.134957631428968</v>
      </c>
      <c r="AT3669" s="5">
        <v>50.465991973876903</v>
      </c>
      <c r="AU3669" s="5">
        <v>33.304683685302699</v>
      </c>
      <c r="AV3669" s="5">
        <v>35.888851165771399</v>
      </c>
      <c r="AW3669" s="5">
        <v>39.886508941650334</v>
      </c>
      <c r="AX3669" s="5">
        <v>51.451385498046797</v>
      </c>
      <c r="AY3669" s="5">
        <v>62.415084838867102</v>
      </c>
      <c r="AZ3669" s="5">
        <v>66.398078918457003</v>
      </c>
      <c r="BA3669" s="5">
        <v>60.088183085123632</v>
      </c>
    </row>
    <row r="3670" spans="1:53" x14ac:dyDescent="0.2">
      <c r="A3670" s="1">
        <v>3667</v>
      </c>
      <c r="B3670" s="1" t="s">
        <v>14677</v>
      </c>
      <c r="C3670" s="1" t="s">
        <v>14678</v>
      </c>
      <c r="D3670" s="1" t="s">
        <v>14679</v>
      </c>
      <c r="E3670" s="1" t="s">
        <v>14680</v>
      </c>
      <c r="F3670" s="5">
        <v>263.96795654296801</v>
      </c>
      <c r="G3670" s="5">
        <v>271.94992065429602</v>
      </c>
      <c r="H3670" s="5">
        <v>293.72406005859301</v>
      </c>
      <c r="I3670" s="5">
        <v>276.54731241861901</v>
      </c>
      <c r="J3670" s="5">
        <v>288.32669067382801</v>
      </c>
      <c r="K3670" s="5">
        <v>279.2060546875</v>
      </c>
      <c r="L3670" s="5">
        <v>236.75936889648401</v>
      </c>
      <c r="M3670" s="5">
        <v>268.0973714192707</v>
      </c>
      <c r="N3670" s="5">
        <v>208.56774902343699</v>
      </c>
      <c r="O3670" s="5">
        <v>208.499420166015</v>
      </c>
      <c r="P3670" s="5">
        <v>207.55059814453099</v>
      </c>
      <c r="Q3670" s="5">
        <v>208.20592244466101</v>
      </c>
      <c r="R3670" s="5">
        <v>270.13143920898398</v>
      </c>
      <c r="S3670" s="5">
        <v>218.87829589843699</v>
      </c>
      <c r="T3670" s="5">
        <v>244.14276123046801</v>
      </c>
      <c r="U3670" s="5">
        <v>244.38416544596302</v>
      </c>
      <c r="V3670" s="5">
        <v>239.68060302734301</v>
      </c>
      <c r="W3670" s="5">
        <v>246.74230957031199</v>
      </c>
      <c r="X3670" s="5">
        <v>259.421630859375</v>
      </c>
      <c r="Y3670" s="5">
        <v>248.61484781901001</v>
      </c>
      <c r="Z3670" s="5">
        <v>255.20625305175699</v>
      </c>
      <c r="AA3670" s="5">
        <v>237.92745971679599</v>
      </c>
      <c r="AB3670" s="5">
        <v>235.44515991210901</v>
      </c>
      <c r="AC3670" s="5">
        <v>242.85962422688735</v>
      </c>
      <c r="AD3670" s="5">
        <v>372.56979370117102</v>
      </c>
      <c r="AE3670" s="5">
        <v>357.33148193359301</v>
      </c>
      <c r="AF3670" s="5">
        <v>371.77194213867102</v>
      </c>
      <c r="AG3670" s="5">
        <v>367.22440592447833</v>
      </c>
      <c r="AH3670" s="5">
        <v>210.00601196289</v>
      </c>
      <c r="AI3670" s="5">
        <v>424.15686035156199</v>
      </c>
      <c r="AJ3670" s="5">
        <v>270.77212524414</v>
      </c>
      <c r="AK3670" s="5">
        <v>301.64499918619731</v>
      </c>
      <c r="AL3670" s="5">
        <v>176.129470825195</v>
      </c>
      <c r="AM3670" s="5">
        <v>270.17517089843699</v>
      </c>
      <c r="AN3670" s="5">
        <v>203.68249511718699</v>
      </c>
      <c r="AO3670" s="5">
        <v>216.66237894693964</v>
      </c>
      <c r="AP3670" s="5">
        <v>200.01202392578099</v>
      </c>
      <c r="AQ3670" s="5">
        <v>173.78919982910099</v>
      </c>
      <c r="AR3670" s="5">
        <v>166.08277893066401</v>
      </c>
      <c r="AS3670" s="5">
        <v>179.96133422851531</v>
      </c>
      <c r="AT3670" s="5">
        <v>217.17889404296801</v>
      </c>
      <c r="AU3670" s="5">
        <v>267.91357421875</v>
      </c>
      <c r="AV3670" s="5">
        <v>229.636627197265</v>
      </c>
      <c r="AW3670" s="5">
        <v>238.24303181966101</v>
      </c>
      <c r="AX3670" s="5">
        <v>252.22694396972599</v>
      </c>
      <c r="AY3670" s="5">
        <v>182.942459106445</v>
      </c>
      <c r="AZ3670" s="5">
        <v>240.65769958496</v>
      </c>
      <c r="BA3670" s="5">
        <v>225.27570088704366</v>
      </c>
    </row>
    <row r="3671" spans="1:53" x14ac:dyDescent="0.2">
      <c r="A3671" s="1">
        <v>3668</v>
      </c>
      <c r="B3671" s="1" t="s">
        <v>14681</v>
      </c>
      <c r="C3671" s="1" t="s">
        <v>14682</v>
      </c>
      <c r="D3671" s="1" t="s">
        <v>14683</v>
      </c>
      <c r="E3671" s="1" t="s">
        <v>14684</v>
      </c>
      <c r="F3671" s="5">
        <v>277.05523681640602</v>
      </c>
      <c r="G3671" s="5">
        <v>264.80789184570301</v>
      </c>
      <c r="H3671" s="5">
        <v>278.21298217773398</v>
      </c>
      <c r="I3671" s="5">
        <v>273.35870361328102</v>
      </c>
      <c r="J3671" s="5">
        <v>319.26501464843699</v>
      </c>
      <c r="K3671" s="5">
        <v>309.08657836914</v>
      </c>
      <c r="L3671" s="5">
        <v>297.79388427734301</v>
      </c>
      <c r="M3671" s="5">
        <v>308.71515909830669</v>
      </c>
      <c r="N3671" s="5">
        <v>209.83703613281199</v>
      </c>
      <c r="O3671" s="5">
        <v>218.91676330566401</v>
      </c>
      <c r="P3671" s="5">
        <v>198.90385437011699</v>
      </c>
      <c r="Q3671" s="5">
        <v>209.21921793619765</v>
      </c>
      <c r="R3671" s="5">
        <v>233.33781433105401</v>
      </c>
      <c r="S3671" s="5">
        <v>213.87408447265599</v>
      </c>
      <c r="T3671" s="5">
        <v>210.01062011718699</v>
      </c>
      <c r="U3671" s="5">
        <v>219.07417297363236</v>
      </c>
      <c r="V3671" s="5">
        <v>266.56906127929602</v>
      </c>
      <c r="W3671" s="5">
        <v>262.37841796875</v>
      </c>
      <c r="X3671" s="5">
        <v>229.17459106445301</v>
      </c>
      <c r="Y3671" s="5">
        <v>252.707356770833</v>
      </c>
      <c r="Z3671" s="5">
        <v>326.62347412109301</v>
      </c>
      <c r="AA3671" s="5">
        <v>352.86737060546801</v>
      </c>
      <c r="AB3671" s="5">
        <v>332.60260009765602</v>
      </c>
      <c r="AC3671" s="5">
        <v>337.36448160807237</v>
      </c>
      <c r="AD3671" s="5">
        <v>233.17758178710901</v>
      </c>
      <c r="AE3671" s="5">
        <v>262.14202880859301</v>
      </c>
      <c r="AF3671" s="5">
        <v>228.22367858886699</v>
      </c>
      <c r="AG3671" s="5">
        <v>241.18109639485633</v>
      </c>
      <c r="AH3671" s="5">
        <v>234.44644165039</v>
      </c>
      <c r="AI3671" s="5">
        <v>227.57681274414</v>
      </c>
      <c r="AJ3671" s="5">
        <v>222.15608215332</v>
      </c>
      <c r="AK3671" s="5">
        <v>228.05977884928333</v>
      </c>
      <c r="AL3671" s="5">
        <v>169.89408874511699</v>
      </c>
      <c r="AM3671" s="5">
        <v>166.95048522949199</v>
      </c>
      <c r="AN3671" s="5">
        <v>191.93315124511699</v>
      </c>
      <c r="AO3671" s="5">
        <v>176.25924173990867</v>
      </c>
      <c r="AP3671" s="5">
        <v>187.40792846679599</v>
      </c>
      <c r="AQ3671" s="5">
        <v>192.67214965820301</v>
      </c>
      <c r="AR3671" s="5">
        <v>211.06457519531199</v>
      </c>
      <c r="AS3671" s="5">
        <v>197.04821777343696</v>
      </c>
      <c r="AT3671" s="5">
        <v>223.941802978515</v>
      </c>
      <c r="AU3671" s="5">
        <v>252.71691894531199</v>
      </c>
      <c r="AV3671" s="5">
        <v>225.63555908203099</v>
      </c>
      <c r="AW3671" s="5">
        <v>234.09809366861933</v>
      </c>
      <c r="AX3671" s="5">
        <v>287.99822998046801</v>
      </c>
      <c r="AY3671" s="5">
        <v>244.48760986328099</v>
      </c>
      <c r="AZ3671" s="5">
        <v>253.558181762695</v>
      </c>
      <c r="BA3671" s="5">
        <v>262.01467386881467</v>
      </c>
    </row>
    <row r="3672" spans="1:53" x14ac:dyDescent="0.2">
      <c r="A3672" s="1">
        <v>3669</v>
      </c>
      <c r="B3672" s="1" t="s">
        <v>14685</v>
      </c>
      <c r="C3672" s="1" t="s">
        <v>14686</v>
      </c>
      <c r="D3672" s="1" t="s">
        <v>14687</v>
      </c>
      <c r="E3672" s="1" t="s">
        <v>14688</v>
      </c>
      <c r="F3672" s="5">
        <v>78.493026733398395</v>
      </c>
      <c r="G3672" s="5">
        <v>33.499309539794901</v>
      </c>
      <c r="H3672" s="5">
        <v>77.705421447753906</v>
      </c>
      <c r="I3672" s="5">
        <v>63.232585906982401</v>
      </c>
      <c r="J3672" s="5">
        <v>101.170051574707</v>
      </c>
      <c r="L3672" s="5">
        <v>82.612030029296804</v>
      </c>
      <c r="M3672" s="5">
        <v>91.891040802001896</v>
      </c>
      <c r="N3672" s="5">
        <v>176.04197692871</v>
      </c>
      <c r="O3672" s="5">
        <v>208.77589416503901</v>
      </c>
      <c r="P3672" s="5">
        <v>217.337158203125</v>
      </c>
      <c r="Q3672" s="5">
        <v>200.718343098958</v>
      </c>
      <c r="R3672" s="5">
        <v>124.112976074218</v>
      </c>
      <c r="S3672" s="5">
        <v>112.389198303222</v>
      </c>
      <c r="T3672" s="5">
        <v>131.53874206542901</v>
      </c>
      <c r="U3672" s="5">
        <v>122.68030548095633</v>
      </c>
      <c r="V3672" s="5">
        <v>99.431480407714801</v>
      </c>
      <c r="W3672" s="5">
        <v>103.277770996093</v>
      </c>
      <c r="X3672" s="5">
        <v>91.308052062988196</v>
      </c>
      <c r="Y3672" s="5">
        <v>98.005767822265327</v>
      </c>
      <c r="Z3672" s="5">
        <v>95.468009948730398</v>
      </c>
      <c r="AA3672" s="5">
        <v>118.475982666015</v>
      </c>
      <c r="AB3672" s="5">
        <v>110.177032470703</v>
      </c>
      <c r="AC3672" s="5">
        <v>108.04034169514948</v>
      </c>
      <c r="AD3672" s="5">
        <v>86.739273071289006</v>
      </c>
      <c r="AE3672" s="5">
        <v>100.448280334472</v>
      </c>
      <c r="AF3672" s="5">
        <v>110.359657287597</v>
      </c>
      <c r="AG3672" s="5">
        <v>99.18240356445267</v>
      </c>
      <c r="AH3672" s="5">
        <v>97.166221618652301</v>
      </c>
      <c r="AI3672" s="5">
        <v>85.054946899414006</v>
      </c>
      <c r="AJ3672" s="5">
        <v>90.443580627441406</v>
      </c>
      <c r="AK3672" s="5">
        <v>90.888249715169238</v>
      </c>
      <c r="AL3672" s="5">
        <v>175.84173583984301</v>
      </c>
      <c r="AM3672" s="5">
        <v>151.69055175781199</v>
      </c>
      <c r="AN3672" s="5">
        <v>185.88356018066401</v>
      </c>
      <c r="AO3672" s="5">
        <v>171.13861592610633</v>
      </c>
      <c r="AP3672" s="5">
        <v>130.76135253906199</v>
      </c>
      <c r="AQ3672" s="5">
        <v>118.698669433593</v>
      </c>
      <c r="AR3672" s="5">
        <v>120.608512878417</v>
      </c>
      <c r="AS3672" s="5">
        <v>123.35617828369067</v>
      </c>
      <c r="AT3672" s="5">
        <v>140.72828674316401</v>
      </c>
      <c r="AU3672" s="5">
        <v>131.32411193847599</v>
      </c>
      <c r="AV3672" s="5">
        <v>126.28978729248</v>
      </c>
      <c r="AW3672" s="5">
        <v>132.78072865804</v>
      </c>
      <c r="AX3672" s="5">
        <v>113.383827209472</v>
      </c>
      <c r="AY3672" s="5">
        <v>115.19465637207</v>
      </c>
      <c r="AZ3672" s="5">
        <v>102.65992736816401</v>
      </c>
      <c r="BA3672" s="5">
        <v>110.412803649902</v>
      </c>
    </row>
    <row r="3673" spans="1:53" x14ac:dyDescent="0.2">
      <c r="A3673" s="1">
        <v>3670</v>
      </c>
      <c r="B3673" s="1" t="s">
        <v>14689</v>
      </c>
      <c r="C3673" s="1" t="s">
        <v>14690</v>
      </c>
      <c r="D3673" s="1" t="s">
        <v>14691</v>
      </c>
      <c r="E3673" s="1" t="s">
        <v>14692</v>
      </c>
      <c r="F3673" s="5">
        <v>320.52722167968699</v>
      </c>
      <c r="G3673" s="5">
        <v>339.810546875</v>
      </c>
      <c r="H3673" s="5">
        <v>326.64025878906199</v>
      </c>
      <c r="I3673" s="5">
        <v>328.99267578124972</v>
      </c>
      <c r="J3673" s="5">
        <v>321.068115234375</v>
      </c>
      <c r="K3673" s="5">
        <v>328.80462646484301</v>
      </c>
      <c r="L3673" s="5">
        <v>317.04006958007801</v>
      </c>
      <c r="M3673" s="5">
        <v>322.30427042643203</v>
      </c>
      <c r="N3673" s="5">
        <v>708.10070800781205</v>
      </c>
      <c r="O3673" s="5">
        <v>674.98034667968705</v>
      </c>
      <c r="P3673" s="5">
        <v>665.33184814453102</v>
      </c>
      <c r="Q3673" s="5">
        <v>682.80430094401015</v>
      </c>
      <c r="R3673" s="5">
        <v>377.14041137695301</v>
      </c>
      <c r="S3673" s="5">
        <v>364.94494628906199</v>
      </c>
      <c r="T3673" s="5">
        <v>358.68890380859301</v>
      </c>
      <c r="U3673" s="5">
        <v>366.92475382486936</v>
      </c>
      <c r="V3673" s="5">
        <v>341.15093994140602</v>
      </c>
      <c r="W3673" s="5">
        <v>348.84710693359301</v>
      </c>
      <c r="X3673" s="5">
        <v>331.25314331054602</v>
      </c>
      <c r="Y3673" s="5">
        <v>340.41706339518169</v>
      </c>
      <c r="Z3673" s="5">
        <v>410.62774658203102</v>
      </c>
      <c r="AA3673" s="5">
        <v>382.510650634765</v>
      </c>
      <c r="AB3673" s="5">
        <v>374.92391967773398</v>
      </c>
      <c r="AC3673" s="5">
        <v>389.35410563150998</v>
      </c>
      <c r="AD3673" s="5">
        <v>275.802490234375</v>
      </c>
      <c r="AE3673" s="5">
        <v>265.80886840820301</v>
      </c>
      <c r="AF3673" s="5">
        <v>281.10610961914</v>
      </c>
      <c r="AG3673" s="5">
        <v>274.23915608723934</v>
      </c>
      <c r="AH3673" s="5">
        <v>249.05419921875</v>
      </c>
      <c r="AI3673" s="5">
        <v>265.04919433593699</v>
      </c>
      <c r="AJ3673" s="5">
        <v>246.94183349609301</v>
      </c>
      <c r="AK3673" s="5">
        <v>253.68174235026004</v>
      </c>
      <c r="AL3673" s="5">
        <v>300.20422363281199</v>
      </c>
      <c r="AM3673" s="5">
        <v>328.63668823242102</v>
      </c>
      <c r="AN3673" s="5">
        <v>307.75872802734301</v>
      </c>
      <c r="AO3673" s="5">
        <v>312.19987996419201</v>
      </c>
      <c r="AP3673" s="5">
        <v>325.13571166992102</v>
      </c>
      <c r="AQ3673" s="5">
        <v>346.57589721679602</v>
      </c>
      <c r="AR3673" s="5">
        <v>322.03289794921801</v>
      </c>
      <c r="AS3673" s="5">
        <v>331.24816894531165</v>
      </c>
      <c r="AT3673" s="5">
        <v>221.61715698242099</v>
      </c>
      <c r="AU3673" s="5">
        <v>176.35833740234301</v>
      </c>
      <c r="AV3673" s="5">
        <v>197.838287353515</v>
      </c>
      <c r="AW3673" s="5">
        <v>198.60459391275967</v>
      </c>
      <c r="AX3673" s="5">
        <v>230.512939453125</v>
      </c>
      <c r="AY3673" s="5">
        <v>216.242904663085</v>
      </c>
      <c r="AZ3673" s="5">
        <v>217.42350769042901</v>
      </c>
      <c r="BA3673" s="5">
        <v>221.39311726887968</v>
      </c>
    </row>
    <row r="3674" spans="1:53" x14ac:dyDescent="0.2">
      <c r="A3674" s="1">
        <v>3671</v>
      </c>
      <c r="B3674" s="1" t="s">
        <v>14693</v>
      </c>
      <c r="C3674" s="1" t="s">
        <v>14694</v>
      </c>
      <c r="D3674" s="1" t="s">
        <v>14695</v>
      </c>
      <c r="E3674" s="1" t="s">
        <v>14696</v>
      </c>
      <c r="G3674" s="5">
        <v>60.147628784179602</v>
      </c>
      <c r="I3674" s="5">
        <v>60.147628784179602</v>
      </c>
      <c r="K3674" s="5">
        <v>17.126419067382798</v>
      </c>
      <c r="L3674" s="5">
        <v>32.962425231933501</v>
      </c>
      <c r="M3674" s="5">
        <v>25.04442214965815</v>
      </c>
      <c r="N3674" s="5">
        <v>8.7204389572143501</v>
      </c>
      <c r="O3674" s="5">
        <v>117.00681304931599</v>
      </c>
      <c r="P3674" s="5">
        <v>85.007606506347599</v>
      </c>
      <c r="Q3674" s="5">
        <v>70.244952837625988</v>
      </c>
      <c r="Z3674" s="5">
        <v>64.103302001953097</v>
      </c>
      <c r="AA3674" s="5">
        <v>69.440521240234304</v>
      </c>
      <c r="AB3674" s="5">
        <v>79.379104614257798</v>
      </c>
      <c r="AC3674" s="5">
        <v>70.974309285481738</v>
      </c>
      <c r="AD3674" s="5">
        <v>10.597509384155201</v>
      </c>
      <c r="AG3674" s="5">
        <v>10.597509384155201</v>
      </c>
      <c r="AH3674" s="5">
        <v>38.5185546875</v>
      </c>
      <c r="AK3674" s="5">
        <v>38.5185546875</v>
      </c>
      <c r="AP3674" s="5">
        <v>44.917678833007798</v>
      </c>
      <c r="AR3674" s="5">
        <v>53.624111175537102</v>
      </c>
      <c r="AS3674" s="5">
        <v>49.270895004272447</v>
      </c>
      <c r="AX3674" s="5">
        <v>88.921051025390597</v>
      </c>
      <c r="AY3674" s="5">
        <v>69.114471435546804</v>
      </c>
      <c r="AZ3674" s="5">
        <v>87.304367065429602</v>
      </c>
      <c r="BA3674" s="5">
        <v>81.779963175455663</v>
      </c>
    </row>
    <row r="3675" spans="1:53" x14ac:dyDescent="0.2">
      <c r="A3675" s="1">
        <v>3672</v>
      </c>
      <c r="B3675" s="1" t="s">
        <v>14697</v>
      </c>
      <c r="C3675" s="1" t="s">
        <v>14698</v>
      </c>
      <c r="D3675" s="1" t="s">
        <v>14699</v>
      </c>
      <c r="E3675" s="1" t="s">
        <v>14700</v>
      </c>
      <c r="F3675" s="5">
        <v>115.26715087890599</v>
      </c>
      <c r="G3675" s="5">
        <v>85.269798278808594</v>
      </c>
      <c r="H3675" s="5">
        <v>74.3138427734375</v>
      </c>
      <c r="I3675" s="5">
        <v>91.616930643717367</v>
      </c>
      <c r="J3675" s="5">
        <v>81.425514221191406</v>
      </c>
      <c r="K3675" s="5">
        <v>97.475875854492102</v>
      </c>
      <c r="L3675" s="5">
        <v>104.64117431640599</v>
      </c>
      <c r="M3675" s="5">
        <v>94.514188130696496</v>
      </c>
      <c r="N3675" s="5">
        <v>219.37397766113199</v>
      </c>
      <c r="O3675" s="5">
        <v>222.053466796875</v>
      </c>
      <c r="P3675" s="5">
        <v>226.82408142089801</v>
      </c>
      <c r="Q3675" s="5">
        <v>222.75050862630167</v>
      </c>
      <c r="R3675" s="5">
        <v>114.691612243652</v>
      </c>
      <c r="S3675" s="5">
        <v>108.38087463378901</v>
      </c>
      <c r="T3675" s="5">
        <v>118.422729492187</v>
      </c>
      <c r="U3675" s="5">
        <v>113.831738789876</v>
      </c>
      <c r="V3675" s="5">
        <v>91.277923583984304</v>
      </c>
      <c r="W3675" s="5">
        <v>122.505249023437</v>
      </c>
      <c r="X3675" s="5">
        <v>88.953208923339801</v>
      </c>
      <c r="Y3675" s="5">
        <v>100.91212717692036</v>
      </c>
      <c r="Z3675" s="5">
        <v>132.65650939941401</v>
      </c>
      <c r="AA3675" s="5">
        <v>162.38098144531199</v>
      </c>
      <c r="AB3675" s="5">
        <v>95.793960571289006</v>
      </c>
      <c r="AC3675" s="5">
        <v>130.27715047200499</v>
      </c>
      <c r="AE3675" s="5">
        <v>68.701530456542898</v>
      </c>
      <c r="AF3675" s="5">
        <v>80.714523315429602</v>
      </c>
      <c r="AG3675" s="5">
        <v>74.708026885986243</v>
      </c>
      <c r="AH3675" s="5">
        <v>64.378356933593693</v>
      </c>
      <c r="AI3675" s="5">
        <v>47.347450256347599</v>
      </c>
      <c r="AJ3675" s="5">
        <v>64.513755798339801</v>
      </c>
      <c r="AK3675" s="5">
        <v>58.746520996093693</v>
      </c>
      <c r="AL3675" s="5">
        <v>141.091217041015</v>
      </c>
      <c r="AM3675" s="5">
        <v>155.64825439453099</v>
      </c>
      <c r="AN3675" s="5">
        <v>188.53622436523401</v>
      </c>
      <c r="AO3675" s="5">
        <v>161.75856526692667</v>
      </c>
      <c r="AP3675" s="5">
        <v>96.736900329589801</v>
      </c>
      <c r="AQ3675" s="5">
        <v>96.846878051757798</v>
      </c>
      <c r="AR3675" s="5">
        <v>100.256797790527</v>
      </c>
      <c r="AS3675" s="5">
        <v>97.946858723958201</v>
      </c>
      <c r="AT3675" s="5">
        <v>94.509864807128906</v>
      </c>
      <c r="AV3675" s="5">
        <v>106.637336730957</v>
      </c>
      <c r="AW3675" s="5">
        <v>100.57360076904295</v>
      </c>
      <c r="AX3675" s="5">
        <v>62.148174285888601</v>
      </c>
      <c r="AZ3675" s="5">
        <v>60.133537292480398</v>
      </c>
      <c r="BA3675" s="5">
        <v>61.140855789184499</v>
      </c>
    </row>
    <row r="3676" spans="1:53" x14ac:dyDescent="0.2">
      <c r="A3676" s="1">
        <v>3673</v>
      </c>
      <c r="B3676" s="1" t="s">
        <v>14701</v>
      </c>
      <c r="C3676" s="1" t="s">
        <v>14702</v>
      </c>
      <c r="D3676" s="1" t="s">
        <v>14703</v>
      </c>
      <c r="E3676" s="1" t="s">
        <v>14704</v>
      </c>
      <c r="F3676" s="5">
        <v>137.923904418945</v>
      </c>
      <c r="G3676" s="5">
        <v>181.02397155761699</v>
      </c>
      <c r="H3676" s="5">
        <v>180.91954040527301</v>
      </c>
      <c r="I3676" s="5">
        <v>166.62247212727834</v>
      </c>
      <c r="J3676" s="5">
        <v>146.26403808593699</v>
      </c>
      <c r="K3676" s="5">
        <v>148.14515686035099</v>
      </c>
      <c r="L3676" s="5">
        <v>162.705322265625</v>
      </c>
      <c r="M3676" s="5">
        <v>152.37150573730432</v>
      </c>
      <c r="N3676" s="5">
        <v>73.712921142578097</v>
      </c>
      <c r="O3676" s="5">
        <v>62.985363006591797</v>
      </c>
      <c r="P3676" s="5">
        <v>53.384658813476499</v>
      </c>
      <c r="Q3676" s="5">
        <v>63.3609809875488</v>
      </c>
      <c r="R3676" s="5">
        <v>83.768814086914006</v>
      </c>
      <c r="S3676" s="5">
        <v>73.955268859863196</v>
      </c>
      <c r="T3676" s="5">
        <v>79.352165222167898</v>
      </c>
      <c r="U3676" s="5">
        <v>79.025416056315024</v>
      </c>
      <c r="V3676" s="5">
        <v>103.94677734375</v>
      </c>
      <c r="W3676" s="5">
        <v>104.214027404785</v>
      </c>
      <c r="X3676" s="5">
        <v>92.062591552734304</v>
      </c>
      <c r="Y3676" s="5">
        <v>100.07446543375643</v>
      </c>
      <c r="Z3676" s="5">
        <v>151.88134765625</v>
      </c>
      <c r="AA3676" s="5">
        <v>162.74444580078099</v>
      </c>
      <c r="AB3676" s="5">
        <v>150.27764892578099</v>
      </c>
      <c r="AC3676" s="5">
        <v>154.96781412760402</v>
      </c>
      <c r="AD3676" s="5">
        <v>88.999801635742102</v>
      </c>
      <c r="AE3676" s="5">
        <v>94.710357666015597</v>
      </c>
      <c r="AF3676" s="5">
        <v>100.607360839843</v>
      </c>
      <c r="AG3676" s="5">
        <v>94.772506713866903</v>
      </c>
      <c r="AH3676" s="5">
        <v>90.756454467773395</v>
      </c>
      <c r="AI3676" s="5">
        <v>103.72956085205</v>
      </c>
      <c r="AJ3676" s="5">
        <v>101.14743804931599</v>
      </c>
      <c r="AK3676" s="5">
        <v>98.544484456379791</v>
      </c>
      <c r="AL3676" s="5">
        <v>18.733005523681602</v>
      </c>
      <c r="AM3676" s="5">
        <v>47.702976226806598</v>
      </c>
      <c r="AO3676" s="5">
        <v>33.217990875244098</v>
      </c>
      <c r="AP3676" s="5">
        <v>68.829475402832003</v>
      </c>
      <c r="AQ3676" s="5">
        <v>64.796676635742102</v>
      </c>
      <c r="AR3676" s="5">
        <v>70.044525146484304</v>
      </c>
      <c r="AS3676" s="5">
        <v>67.890225728352803</v>
      </c>
      <c r="AT3676" s="5">
        <v>106.900428771972</v>
      </c>
      <c r="AU3676" s="5">
        <v>106.31768798828099</v>
      </c>
      <c r="AV3676" s="5">
        <v>128.93791198730401</v>
      </c>
      <c r="AW3676" s="5">
        <v>114.05200958251901</v>
      </c>
      <c r="AX3676" s="5">
        <v>105.029823303222</v>
      </c>
      <c r="AY3676" s="5">
        <v>115.721435546875</v>
      </c>
      <c r="AZ3676" s="5">
        <v>127.71827697753901</v>
      </c>
      <c r="BA3676" s="5">
        <v>116.15651194254535</v>
      </c>
    </row>
    <row r="3677" spans="1:53" x14ac:dyDescent="0.2">
      <c r="A3677" s="1">
        <v>3674</v>
      </c>
      <c r="B3677" s="1" t="s">
        <v>14705</v>
      </c>
      <c r="C3677" s="1" t="s">
        <v>14706</v>
      </c>
      <c r="D3677" s="1" t="s">
        <v>14707</v>
      </c>
      <c r="E3677" s="1" t="s">
        <v>14708</v>
      </c>
      <c r="F3677" s="5">
        <v>614.04675292968705</v>
      </c>
      <c r="G3677" s="5">
        <v>604.080810546875</v>
      </c>
      <c r="H3677" s="5">
        <v>595.98669433593705</v>
      </c>
      <c r="I3677" s="5">
        <v>604.7047526041664</v>
      </c>
      <c r="J3677" s="5">
        <v>572.05377197265602</v>
      </c>
      <c r="K3677" s="5">
        <v>714.64929199218705</v>
      </c>
      <c r="L3677" s="5">
        <v>478.63323974609301</v>
      </c>
      <c r="M3677" s="5">
        <v>588.44543457031205</v>
      </c>
      <c r="N3677" s="5">
        <v>308.80847167968699</v>
      </c>
      <c r="O3677" s="5">
        <v>487.96795654296801</v>
      </c>
      <c r="P3677" s="5">
        <v>276.03814697265602</v>
      </c>
      <c r="Q3677" s="5">
        <v>357.60485839843705</v>
      </c>
      <c r="R3677" s="5">
        <v>314.07556152343699</v>
      </c>
      <c r="S3677" s="5">
        <v>363.83770751953102</v>
      </c>
      <c r="T3677" s="5">
        <v>306.581787109375</v>
      </c>
      <c r="U3677" s="5">
        <v>328.16501871744771</v>
      </c>
      <c r="V3677" s="5">
        <v>366.72613525390602</v>
      </c>
      <c r="W3677" s="5">
        <v>345.13638305664</v>
      </c>
      <c r="X3677" s="5">
        <v>107.307006835937</v>
      </c>
      <c r="Y3677" s="5">
        <v>273.05650838216098</v>
      </c>
      <c r="Z3677" s="5">
        <v>278.06332397460898</v>
      </c>
      <c r="AA3677" s="5">
        <v>609.41882324218705</v>
      </c>
      <c r="AB3677" s="5">
        <v>411.32830810546801</v>
      </c>
      <c r="AC3677" s="5">
        <v>432.93681844075468</v>
      </c>
      <c r="AD3677" s="5">
        <v>133.597412109375</v>
      </c>
      <c r="AE3677" s="5">
        <v>247.20518493652301</v>
      </c>
      <c r="AF3677" s="5">
        <v>75.067657470703097</v>
      </c>
      <c r="AG3677" s="5">
        <v>151.9567515055337</v>
      </c>
      <c r="AH3677" s="5">
        <v>143.16735839843699</v>
      </c>
      <c r="AI3677" s="5">
        <v>97.039123535156193</v>
      </c>
      <c r="AJ3677" s="5">
        <v>97.106163024902301</v>
      </c>
      <c r="AK3677" s="5">
        <v>112.43754831949849</v>
      </c>
      <c r="AL3677" s="5">
        <v>108.534530639648</v>
      </c>
      <c r="AM3677" s="5">
        <v>95.367904663085895</v>
      </c>
      <c r="AN3677" s="5">
        <v>48.781097412109297</v>
      </c>
      <c r="AO3677" s="5">
        <v>84.227844238281065</v>
      </c>
      <c r="AP3677" s="5">
        <v>146.81155395507801</v>
      </c>
      <c r="AQ3677" s="5">
        <v>178.87829589843699</v>
      </c>
      <c r="AR3677" s="5">
        <v>119.33431243896401</v>
      </c>
      <c r="AS3677" s="5">
        <v>148.34138743082633</v>
      </c>
      <c r="AT3677" s="5">
        <v>52.173614501953097</v>
      </c>
      <c r="AU3677" s="5">
        <v>168.20126342773401</v>
      </c>
      <c r="AV3677" s="5">
        <v>389.32931518554602</v>
      </c>
      <c r="AW3677" s="5">
        <v>203.23473103841104</v>
      </c>
      <c r="AX3677" s="5">
        <v>329.17614746093699</v>
      </c>
      <c r="AY3677" s="5">
        <v>142.49845886230401</v>
      </c>
      <c r="AZ3677" s="5">
        <v>191.19920349121</v>
      </c>
      <c r="BA3677" s="5">
        <v>220.95793660481698</v>
      </c>
    </row>
    <row r="3678" spans="1:53" x14ac:dyDescent="0.2">
      <c r="A3678" s="1">
        <v>3675</v>
      </c>
      <c r="B3678" s="1" t="s">
        <v>14709</v>
      </c>
      <c r="C3678" s="1" t="s">
        <v>14710</v>
      </c>
      <c r="D3678" s="1" t="s">
        <v>14711</v>
      </c>
      <c r="E3678" s="1" t="s">
        <v>14712</v>
      </c>
      <c r="V3678" s="5">
        <v>99.941139221191406</v>
      </c>
      <c r="W3678" s="5">
        <v>86.958908081054602</v>
      </c>
      <c r="X3678" s="5">
        <v>91.544174194335895</v>
      </c>
      <c r="Y3678" s="5">
        <v>92.814740498860644</v>
      </c>
      <c r="Z3678" s="5">
        <v>53.700614929199197</v>
      </c>
      <c r="AA3678" s="5">
        <v>64.651626586914006</v>
      </c>
      <c r="AB3678" s="5">
        <v>74.042961120605398</v>
      </c>
      <c r="AC3678" s="5">
        <v>64.131734212239522</v>
      </c>
      <c r="AQ3678" s="5">
        <v>112.12208557128901</v>
      </c>
      <c r="AR3678" s="5">
        <v>154.485260009765</v>
      </c>
      <c r="AS3678" s="5">
        <v>133.303672790527</v>
      </c>
      <c r="AT3678" s="5">
        <v>124.631454467773</v>
      </c>
      <c r="AU3678" s="5">
        <v>135.20089721679599</v>
      </c>
      <c r="AV3678" s="5">
        <v>134.14390563964801</v>
      </c>
      <c r="AW3678" s="5">
        <v>131.32541910807234</v>
      </c>
      <c r="AX3678" s="5">
        <v>59.505928039550703</v>
      </c>
      <c r="AY3678" s="5">
        <v>81.902633666992102</v>
      </c>
      <c r="AZ3678" s="5">
        <v>73.383277893066406</v>
      </c>
      <c r="BA3678" s="5">
        <v>71.597279866536397</v>
      </c>
    </row>
    <row r="3679" spans="1:53" x14ac:dyDescent="0.2">
      <c r="A3679" s="1">
        <v>3676</v>
      </c>
      <c r="B3679" s="1" t="s">
        <v>14713</v>
      </c>
      <c r="C3679" s="1" t="s">
        <v>14714</v>
      </c>
      <c r="D3679" s="1" t="s">
        <v>14715</v>
      </c>
      <c r="E3679" s="1" t="s">
        <v>14716</v>
      </c>
      <c r="F3679" s="5">
        <v>820.241943359375</v>
      </c>
      <c r="G3679" s="5">
        <v>839.26129150390602</v>
      </c>
      <c r="H3679" s="5">
        <v>869.92120361328102</v>
      </c>
      <c r="I3679" s="5">
        <v>843.14147949218739</v>
      </c>
      <c r="J3679" s="5">
        <v>799.06311035156205</v>
      </c>
      <c r="K3679" s="5">
        <v>874.05963134765602</v>
      </c>
      <c r="L3679" s="5">
        <v>835.72369384765602</v>
      </c>
      <c r="M3679" s="5">
        <v>836.2821451822914</v>
      </c>
      <c r="N3679" s="5">
        <v>615.93182373046795</v>
      </c>
      <c r="O3679" s="5">
        <v>615.96832275390602</v>
      </c>
      <c r="P3679" s="5">
        <v>666.32922363281205</v>
      </c>
      <c r="Q3679" s="5">
        <v>632.74312337239542</v>
      </c>
      <c r="R3679" s="5">
        <v>715.12109375</v>
      </c>
      <c r="S3679" s="5">
        <v>724.2138671875</v>
      </c>
      <c r="T3679" s="5">
        <v>657.87591552734295</v>
      </c>
      <c r="U3679" s="5">
        <v>699.07029215494765</v>
      </c>
      <c r="V3679" s="5">
        <v>580.10827636718705</v>
      </c>
      <c r="W3679" s="5">
        <v>573.33026123046795</v>
      </c>
      <c r="X3679" s="5">
        <v>612.00189208984295</v>
      </c>
      <c r="Y3679" s="5">
        <v>588.48014322916595</v>
      </c>
      <c r="Z3679" s="5">
        <v>600.53594970703102</v>
      </c>
      <c r="AA3679" s="5">
        <v>675.91326904296795</v>
      </c>
      <c r="AB3679" s="5">
        <v>634.30059814453102</v>
      </c>
      <c r="AC3679" s="5">
        <v>636.91660563151004</v>
      </c>
      <c r="AD3679" s="5">
        <v>1186.11437988281</v>
      </c>
      <c r="AE3679" s="5">
        <v>1254.13366699218</v>
      </c>
      <c r="AF3679" s="5">
        <v>1082.82702636718</v>
      </c>
      <c r="AG3679" s="5">
        <v>1174.3583577473901</v>
      </c>
      <c r="AH3679" s="5">
        <v>932.73944091796795</v>
      </c>
      <c r="AI3679" s="5">
        <v>996.67254638671795</v>
      </c>
      <c r="AJ3679" s="5">
        <v>950.22052001953102</v>
      </c>
      <c r="AK3679" s="5">
        <v>959.87750244140568</v>
      </c>
      <c r="AL3679" s="5">
        <v>707.80303955078102</v>
      </c>
      <c r="AM3679" s="5">
        <v>661.50128173828102</v>
      </c>
      <c r="AN3679" s="5">
        <v>604.29479980468705</v>
      </c>
      <c r="AO3679" s="5">
        <v>657.8663736979164</v>
      </c>
      <c r="AP3679" s="5">
        <v>616.50506591796795</v>
      </c>
      <c r="AQ3679" s="5">
        <v>684.880615234375</v>
      </c>
      <c r="AR3679" s="5">
        <v>631.2724609375</v>
      </c>
      <c r="AS3679" s="5">
        <v>644.21938069661428</v>
      </c>
      <c r="AT3679" s="5">
        <v>854.039306640625</v>
      </c>
      <c r="AU3679" s="5">
        <v>755.90606689453102</v>
      </c>
      <c r="AV3679" s="5">
        <v>775.60498046875</v>
      </c>
      <c r="AW3679" s="5">
        <v>795.18345133463538</v>
      </c>
      <c r="AX3679" s="5">
        <v>861.26110839843705</v>
      </c>
      <c r="AY3679" s="5">
        <v>752.418701171875</v>
      </c>
      <c r="AZ3679" s="5">
        <v>735.02777099609295</v>
      </c>
      <c r="BA3679" s="5">
        <v>782.9025268554683</v>
      </c>
    </row>
    <row r="3680" spans="1:53" x14ac:dyDescent="0.2">
      <c r="A3680" s="1">
        <v>3677</v>
      </c>
      <c r="B3680" s="1" t="s">
        <v>14717</v>
      </c>
      <c r="C3680" s="1" t="s">
        <v>14718</v>
      </c>
      <c r="D3680" s="1" t="s">
        <v>14719</v>
      </c>
      <c r="E3680" s="1" t="s">
        <v>14720</v>
      </c>
      <c r="F3680" s="5">
        <v>268.10711669921801</v>
      </c>
      <c r="G3680" s="5">
        <v>244.26319885253901</v>
      </c>
      <c r="H3680" s="5">
        <v>237.45358276367099</v>
      </c>
      <c r="I3680" s="5">
        <v>249.94129943847599</v>
      </c>
      <c r="J3680" s="5">
        <v>250.78552246093699</v>
      </c>
      <c r="K3680" s="5">
        <v>233.78514099121</v>
      </c>
      <c r="L3680" s="5">
        <v>258.17913818359301</v>
      </c>
      <c r="M3680" s="5">
        <v>247.5832672119133</v>
      </c>
      <c r="N3680" s="5">
        <v>345.48059082031199</v>
      </c>
      <c r="O3680" s="5">
        <v>354.88684082031199</v>
      </c>
      <c r="P3680" s="5">
        <v>317.92913818359301</v>
      </c>
      <c r="Q3680" s="5">
        <v>339.43218994140562</v>
      </c>
      <c r="R3680" s="5">
        <v>246.94108581542901</v>
      </c>
      <c r="S3680" s="5">
        <v>177.13333129882801</v>
      </c>
      <c r="T3680" s="5">
        <v>270.89382934570301</v>
      </c>
      <c r="U3680" s="5">
        <v>231.65608215332</v>
      </c>
      <c r="V3680" s="5">
        <v>165.515213012695</v>
      </c>
      <c r="W3680" s="5">
        <v>173.47769165039</v>
      </c>
      <c r="X3680" s="5">
        <v>166.098388671875</v>
      </c>
      <c r="Y3680" s="5">
        <v>168.36376444498669</v>
      </c>
      <c r="Z3680" s="5">
        <v>306.70797729492102</v>
      </c>
      <c r="AA3680" s="5">
        <v>324.01663208007801</v>
      </c>
      <c r="AB3680" s="5">
        <v>280.28143310546801</v>
      </c>
      <c r="AC3680" s="5">
        <v>303.66868082682237</v>
      </c>
      <c r="AD3680" s="5">
        <v>162.72067260742099</v>
      </c>
      <c r="AE3680" s="5">
        <v>182.72076416015599</v>
      </c>
      <c r="AF3680" s="5">
        <v>168.09509277343699</v>
      </c>
      <c r="AG3680" s="5">
        <v>171.17884318033802</v>
      </c>
      <c r="AH3680" s="5">
        <v>159.48309326171801</v>
      </c>
      <c r="AI3680" s="5">
        <v>177.56253051757801</v>
      </c>
      <c r="AJ3680" s="5">
        <v>172.53695678710901</v>
      </c>
      <c r="AK3680" s="5">
        <v>169.86086018880167</v>
      </c>
      <c r="AL3680" s="5">
        <v>312.66857910156199</v>
      </c>
      <c r="AM3680" s="5">
        <v>267.7529296875</v>
      </c>
      <c r="AN3680" s="5">
        <v>298.74386596679602</v>
      </c>
      <c r="AO3680" s="5">
        <v>293.05512491861936</v>
      </c>
      <c r="AP3680" s="5">
        <v>170.36581420898401</v>
      </c>
      <c r="AQ3680" s="5">
        <v>174.82580566406199</v>
      </c>
      <c r="AR3680" s="5">
        <v>156.38439941406199</v>
      </c>
      <c r="AS3680" s="5">
        <v>167.19200642903598</v>
      </c>
      <c r="AT3680" s="5">
        <v>144.77883911132801</v>
      </c>
      <c r="AU3680" s="5">
        <v>118.931098937988</v>
      </c>
      <c r="AV3680" s="5">
        <v>91.463241577148395</v>
      </c>
      <c r="AW3680" s="5">
        <v>118.39105987548812</v>
      </c>
      <c r="AX3680" s="5">
        <v>136.99406433105401</v>
      </c>
      <c r="AY3680" s="5">
        <v>165.76463317871</v>
      </c>
      <c r="AZ3680" s="5">
        <v>194.08401489257801</v>
      </c>
      <c r="BA3680" s="5">
        <v>165.61423746744734</v>
      </c>
    </row>
    <row r="3681" spans="1:53" x14ac:dyDescent="0.2">
      <c r="A3681" s="1">
        <v>3678</v>
      </c>
      <c r="B3681" s="1" t="s">
        <v>14721</v>
      </c>
      <c r="C3681" s="1" t="s">
        <v>14722</v>
      </c>
      <c r="D3681" s="1" t="s">
        <v>14723</v>
      </c>
      <c r="E3681" s="1" t="s">
        <v>14724</v>
      </c>
      <c r="F3681" s="5">
        <v>724.69805908203102</v>
      </c>
      <c r="G3681" s="5">
        <v>674.83685302734295</v>
      </c>
      <c r="H3681" s="5">
        <v>712.84246826171795</v>
      </c>
      <c r="I3681" s="5">
        <v>704.12579345703068</v>
      </c>
      <c r="J3681" s="5">
        <v>697.98345947265602</v>
      </c>
      <c r="K3681" s="5">
        <v>651.37268066406205</v>
      </c>
      <c r="L3681" s="5">
        <v>640.61553955078102</v>
      </c>
      <c r="M3681" s="5">
        <v>663.3238932291664</v>
      </c>
      <c r="N3681" s="5">
        <v>202.849853515625</v>
      </c>
      <c r="O3681" s="5">
        <v>183.97412109375</v>
      </c>
      <c r="P3681" s="5">
        <v>184.94981384277301</v>
      </c>
      <c r="Q3681" s="5">
        <v>190.59126281738267</v>
      </c>
      <c r="R3681" s="5">
        <v>387.10263061523398</v>
      </c>
      <c r="S3681" s="5">
        <v>359.12252807617102</v>
      </c>
      <c r="T3681" s="5">
        <v>393.17388916015602</v>
      </c>
      <c r="U3681" s="5">
        <v>379.79968261718705</v>
      </c>
      <c r="V3681" s="5">
        <v>476.38052368164</v>
      </c>
      <c r="W3681" s="5">
        <v>443.20455932617102</v>
      </c>
      <c r="X3681" s="5">
        <v>427.68597412109301</v>
      </c>
      <c r="Y3681" s="5">
        <v>449.09035237630133</v>
      </c>
      <c r="Z3681" s="5">
        <v>682.29083251953102</v>
      </c>
      <c r="AA3681" s="5">
        <v>580.189208984375</v>
      </c>
      <c r="AB3681" s="5">
        <v>689.52886962890602</v>
      </c>
      <c r="AC3681" s="5">
        <v>650.66963704427064</v>
      </c>
      <c r="AD3681" s="5">
        <v>385.82040405273398</v>
      </c>
      <c r="AE3681" s="5">
        <v>401.11483764648398</v>
      </c>
      <c r="AF3681" s="5">
        <v>392.62301635742102</v>
      </c>
      <c r="AG3681" s="5">
        <v>393.18608601887968</v>
      </c>
      <c r="AH3681" s="5">
        <v>399.21945190429602</v>
      </c>
      <c r="AI3681" s="5">
        <v>390.08236694335898</v>
      </c>
      <c r="AJ3681" s="5">
        <v>409.53451538085898</v>
      </c>
      <c r="AK3681" s="5">
        <v>399.61211140950468</v>
      </c>
      <c r="AL3681" s="5">
        <v>205.10397338867099</v>
      </c>
      <c r="AM3681" s="5">
        <v>179.11087036132801</v>
      </c>
      <c r="AN3681" s="5">
        <v>197.44087219238199</v>
      </c>
      <c r="AO3681" s="5">
        <v>193.88523864746034</v>
      </c>
      <c r="AP3681" s="5">
        <v>312.76419067382801</v>
      </c>
      <c r="AQ3681" s="5">
        <v>319.20626831054602</v>
      </c>
      <c r="AR3681" s="5">
        <v>310.871490478515</v>
      </c>
      <c r="AS3681" s="5">
        <v>314.28064982096299</v>
      </c>
      <c r="AT3681" s="5">
        <v>453.16177368164</v>
      </c>
      <c r="AU3681" s="5">
        <v>447.38397216796801</v>
      </c>
      <c r="AV3681" s="5">
        <v>471.14669799804602</v>
      </c>
      <c r="AW3681" s="5">
        <v>457.23081461588464</v>
      </c>
      <c r="AX3681" s="5">
        <v>484.83538818359301</v>
      </c>
      <c r="AY3681" s="5">
        <v>481.916259765625</v>
      </c>
      <c r="AZ3681" s="5">
        <v>521.57263183593705</v>
      </c>
      <c r="BA3681" s="5">
        <v>496.10809326171835</v>
      </c>
    </row>
    <row r="3682" spans="1:53" x14ac:dyDescent="0.2">
      <c r="A3682" s="1">
        <v>3679</v>
      </c>
      <c r="B3682" s="1" t="s">
        <v>14725</v>
      </c>
      <c r="C3682" s="1" t="s">
        <v>14726</v>
      </c>
      <c r="D3682" s="1" t="s">
        <v>14727</v>
      </c>
      <c r="E3682" s="1" t="s">
        <v>14728</v>
      </c>
      <c r="F3682" s="5">
        <v>1302.71533203125</v>
      </c>
      <c r="G3682" s="5">
        <v>1310.48962402343</v>
      </c>
      <c r="H3682" s="5">
        <v>1386.63610839843</v>
      </c>
      <c r="I3682" s="5">
        <v>1333.2803548177035</v>
      </c>
      <c r="J3682" s="5">
        <v>1397.92016601562</v>
      </c>
      <c r="K3682" s="5">
        <v>1400.47839355468</v>
      </c>
      <c r="L3682" s="5">
        <v>1408.88562011718</v>
      </c>
      <c r="M3682" s="5">
        <v>1402.4280598958267</v>
      </c>
      <c r="N3682" s="5">
        <v>816.983642578125</v>
      </c>
      <c r="O3682" s="5">
        <v>732.96667480468705</v>
      </c>
      <c r="P3682" s="5">
        <v>822.72326660156205</v>
      </c>
      <c r="Q3682" s="5">
        <v>790.89119466145803</v>
      </c>
      <c r="R3682" s="5">
        <v>1009.4658203125</v>
      </c>
      <c r="S3682" s="5">
        <v>1067.43933105468</v>
      </c>
      <c r="T3682" s="5">
        <v>956.97692871093705</v>
      </c>
      <c r="U3682" s="5">
        <v>1011.2940266927058</v>
      </c>
      <c r="V3682" s="5">
        <v>916.97619628906205</v>
      </c>
      <c r="W3682" s="5">
        <v>889.029541015625</v>
      </c>
      <c r="X3682" s="5">
        <v>856.42852783203102</v>
      </c>
      <c r="Y3682" s="5">
        <v>887.47808837890591</v>
      </c>
      <c r="Z3682" s="5">
        <v>1380.20007324218</v>
      </c>
      <c r="AA3682" s="5">
        <v>1371.48608398437</v>
      </c>
      <c r="AB3682" s="5">
        <v>1335.42028808593</v>
      </c>
      <c r="AC3682" s="5">
        <v>1362.3688151041599</v>
      </c>
      <c r="AD3682" s="5">
        <v>1372.41796875</v>
      </c>
      <c r="AE3682" s="5">
        <v>1383.66052246093</v>
      </c>
      <c r="AF3682" s="5">
        <v>1303.92468261718</v>
      </c>
      <c r="AG3682" s="5">
        <v>1353.3343912760367</v>
      </c>
      <c r="AH3682" s="5">
        <v>1264.23864746093</v>
      </c>
      <c r="AI3682" s="5">
        <v>1331.05029296875</v>
      </c>
      <c r="AJ3682" s="5">
        <v>1291.00939941406</v>
      </c>
      <c r="AK3682" s="5">
        <v>1295.4327799479133</v>
      </c>
      <c r="AL3682" s="5">
        <v>670.42626953125</v>
      </c>
      <c r="AM3682" s="5">
        <v>682.59259033203102</v>
      </c>
      <c r="AN3682" s="5">
        <v>680.22937011718705</v>
      </c>
      <c r="AO3682" s="5">
        <v>677.74940999348939</v>
      </c>
      <c r="AP3682" s="5">
        <v>919.25451660156205</v>
      </c>
      <c r="AQ3682" s="5">
        <v>904.470703125</v>
      </c>
      <c r="AR3682" s="5">
        <v>930.18231201171795</v>
      </c>
      <c r="AS3682" s="5">
        <v>917.9691772460933</v>
      </c>
      <c r="AT3682" s="5">
        <v>952.45245361328102</v>
      </c>
      <c r="AU3682" s="5">
        <v>955.72528076171795</v>
      </c>
      <c r="AV3682" s="5">
        <v>926.970458984375</v>
      </c>
      <c r="AW3682" s="5">
        <v>945.04939778645803</v>
      </c>
      <c r="AX3682" s="5">
        <v>1151.388671875</v>
      </c>
      <c r="AY3682" s="5">
        <v>1089.37036132812</v>
      </c>
      <c r="AZ3682" s="5">
        <v>1048.66955566406</v>
      </c>
      <c r="BA3682" s="5">
        <v>1096.47619628906</v>
      </c>
    </row>
    <row r="3683" spans="1:53" x14ac:dyDescent="0.2">
      <c r="A3683" s="1">
        <v>3680</v>
      </c>
      <c r="B3683" s="1" t="s">
        <v>14729</v>
      </c>
      <c r="C3683" s="1" t="s">
        <v>14730</v>
      </c>
      <c r="D3683" s="1" t="s">
        <v>14731</v>
      </c>
      <c r="E3683" s="1" t="s">
        <v>14732</v>
      </c>
      <c r="F3683" s="5">
        <v>218.45204162597599</v>
      </c>
      <c r="G3683" s="5">
        <v>253.02995300292901</v>
      </c>
      <c r="H3683" s="5">
        <v>226.93000793457</v>
      </c>
      <c r="I3683" s="5">
        <v>232.80400085449165</v>
      </c>
      <c r="J3683" s="5">
        <v>264.3935546875</v>
      </c>
      <c r="K3683" s="5">
        <v>247.14842224121</v>
      </c>
      <c r="L3683" s="5">
        <v>219.36581420898401</v>
      </c>
      <c r="M3683" s="5">
        <v>243.63593037923135</v>
      </c>
      <c r="N3683" s="5">
        <v>349.5537109375</v>
      </c>
      <c r="O3683" s="5">
        <v>349.38079833984301</v>
      </c>
      <c r="P3683" s="5">
        <v>351.75442504882801</v>
      </c>
      <c r="Q3683" s="5">
        <v>350.22964477539034</v>
      </c>
      <c r="R3683" s="5">
        <v>204.79713439941401</v>
      </c>
      <c r="S3683" s="5">
        <v>203.36471557617099</v>
      </c>
      <c r="T3683" s="5">
        <v>217.190994262695</v>
      </c>
      <c r="U3683" s="5">
        <v>208.45094807942667</v>
      </c>
      <c r="V3683" s="5">
        <v>211.61006164550699</v>
      </c>
      <c r="W3683" s="5">
        <v>207.23060607910099</v>
      </c>
      <c r="X3683" s="5">
        <v>203.52493286132801</v>
      </c>
      <c r="Y3683" s="5">
        <v>207.45520019531202</v>
      </c>
      <c r="Z3683" s="5">
        <v>248.232666015625</v>
      </c>
      <c r="AA3683" s="5">
        <v>250.056716918945</v>
      </c>
      <c r="AB3683" s="5">
        <v>225.12591552734301</v>
      </c>
      <c r="AC3683" s="5">
        <v>241.13843282063763</v>
      </c>
      <c r="AD3683" s="5">
        <v>302.24044799804602</v>
      </c>
      <c r="AE3683" s="5">
        <v>296.8173828125</v>
      </c>
      <c r="AF3683" s="5">
        <v>331.272705078125</v>
      </c>
      <c r="AG3683" s="5">
        <v>310.11017862955697</v>
      </c>
      <c r="AH3683" s="5">
        <v>275.96884155273398</v>
      </c>
      <c r="AI3683" s="5">
        <v>261.17050170898398</v>
      </c>
      <c r="AJ3683" s="5">
        <v>280.48831176757801</v>
      </c>
      <c r="AK3683" s="5">
        <v>272.54255167643197</v>
      </c>
      <c r="AL3683" s="5">
        <v>259.60748291015602</v>
      </c>
      <c r="AM3683" s="5">
        <v>256.05892944335898</v>
      </c>
      <c r="AN3683" s="5">
        <v>238.09429931640599</v>
      </c>
      <c r="AO3683" s="5">
        <v>251.25357055664031</v>
      </c>
      <c r="AP3683" s="5">
        <v>203.87599182128901</v>
      </c>
      <c r="AQ3683" s="5">
        <v>205.445709228515</v>
      </c>
      <c r="AR3683" s="5">
        <v>198.13058471679599</v>
      </c>
      <c r="AS3683" s="5">
        <v>202.48409525553333</v>
      </c>
      <c r="AT3683" s="5">
        <v>257.306060791015</v>
      </c>
      <c r="AU3683" s="5">
        <v>247.39425659179599</v>
      </c>
      <c r="AV3683" s="5">
        <v>232.86657714843699</v>
      </c>
      <c r="AW3683" s="5">
        <v>245.85563151041598</v>
      </c>
      <c r="AX3683" s="5">
        <v>243.39375305175699</v>
      </c>
      <c r="AY3683" s="5">
        <v>216.53007507324199</v>
      </c>
      <c r="AZ3683" s="5">
        <v>216.63433837890599</v>
      </c>
      <c r="BA3683" s="5">
        <v>225.51938883463501</v>
      </c>
    </row>
    <row r="3684" spans="1:53" x14ac:dyDescent="0.2">
      <c r="A3684" s="1">
        <v>3681</v>
      </c>
      <c r="B3684" s="1" t="s">
        <v>14733</v>
      </c>
      <c r="C3684" s="1" t="s">
        <v>14734</v>
      </c>
      <c r="D3684" s="1" t="s">
        <v>14735</v>
      </c>
      <c r="E3684" s="1" t="s">
        <v>14736</v>
      </c>
      <c r="F3684" s="5">
        <v>429.22586059570301</v>
      </c>
      <c r="G3684" s="5">
        <v>521.3984375</v>
      </c>
      <c r="H3684" s="5">
        <v>482.54244995117102</v>
      </c>
      <c r="I3684" s="5">
        <v>477.72224934895803</v>
      </c>
      <c r="J3684" s="5">
        <v>462.00653076171801</v>
      </c>
      <c r="K3684" s="5">
        <v>374.02301025390602</v>
      </c>
      <c r="L3684" s="5">
        <v>388.34210205078102</v>
      </c>
      <c r="M3684" s="5">
        <v>408.12388102213504</v>
      </c>
      <c r="N3684" s="5">
        <v>473.75793457031199</v>
      </c>
      <c r="O3684" s="5">
        <v>527.04510498046795</v>
      </c>
      <c r="P3684" s="5">
        <v>545.73419189453102</v>
      </c>
      <c r="Q3684" s="5">
        <v>515.5124104817703</v>
      </c>
      <c r="R3684" s="5">
        <v>380.31076049804602</v>
      </c>
      <c r="S3684" s="5">
        <v>336.368072509765</v>
      </c>
      <c r="T3684" s="5">
        <v>430.100982666015</v>
      </c>
      <c r="U3684" s="5">
        <v>382.25993855794201</v>
      </c>
      <c r="V3684" s="5">
        <v>531.42236328125</v>
      </c>
      <c r="W3684" s="5">
        <v>450.26287841796801</v>
      </c>
      <c r="X3684" s="5">
        <v>436.03790283203102</v>
      </c>
      <c r="Y3684" s="5">
        <v>472.57438151041634</v>
      </c>
      <c r="Z3684" s="5">
        <v>464.23291015625</v>
      </c>
      <c r="AA3684" s="5">
        <v>496.96463012695301</v>
      </c>
      <c r="AB3684" s="5">
        <v>437.20709228515602</v>
      </c>
      <c r="AC3684" s="5">
        <v>466.13487752278633</v>
      </c>
      <c r="AD3684" s="5">
        <v>416.21795654296801</v>
      </c>
      <c r="AE3684" s="5">
        <v>356.20846557617102</v>
      </c>
      <c r="AF3684" s="5">
        <v>417.649322509765</v>
      </c>
      <c r="AG3684" s="5">
        <v>396.69191487630133</v>
      </c>
      <c r="AH3684" s="5">
        <v>382.850494384765</v>
      </c>
      <c r="AI3684" s="5">
        <v>340.960693359375</v>
      </c>
      <c r="AJ3684" s="5">
        <v>408.89166259765602</v>
      </c>
      <c r="AK3684" s="5">
        <v>377.56761678059866</v>
      </c>
      <c r="AL3684" s="5">
        <v>390.861724853515</v>
      </c>
      <c r="AM3684" s="5">
        <v>428.75567626953102</v>
      </c>
      <c r="AN3684" s="5">
        <v>378.65484619140602</v>
      </c>
      <c r="AO3684" s="5">
        <v>399.42408243815066</v>
      </c>
      <c r="AP3684" s="5">
        <v>346.06481933593699</v>
      </c>
      <c r="AQ3684" s="5">
        <v>326.041900634765</v>
      </c>
      <c r="AR3684" s="5">
        <v>324.35623168945301</v>
      </c>
      <c r="AS3684" s="5">
        <v>332.15431722005167</v>
      </c>
      <c r="AT3684" s="5">
        <v>489.16586303710898</v>
      </c>
      <c r="AU3684" s="5">
        <v>511.88882446289</v>
      </c>
      <c r="AV3684" s="5">
        <v>551.25817871093705</v>
      </c>
      <c r="AW3684" s="5">
        <v>517.43762207031205</v>
      </c>
      <c r="AX3684" s="5">
        <v>373.77053833007801</v>
      </c>
      <c r="AY3684" s="5">
        <v>417.10226440429602</v>
      </c>
      <c r="AZ3684" s="5">
        <v>412.504638671875</v>
      </c>
      <c r="BA3684" s="5">
        <v>401.12581380208303</v>
      </c>
    </row>
    <row r="3685" spans="1:53" x14ac:dyDescent="0.2">
      <c r="A3685" s="1">
        <v>3682</v>
      </c>
      <c r="B3685" s="1" t="s">
        <v>14737</v>
      </c>
      <c r="C3685" s="1" t="s">
        <v>14738</v>
      </c>
      <c r="D3685" s="1" t="s">
        <v>14739</v>
      </c>
      <c r="E3685" s="1" t="s">
        <v>14740</v>
      </c>
      <c r="F3685" s="5">
        <v>799.84619140625</v>
      </c>
      <c r="G3685" s="5">
        <v>869.45416259765602</v>
      </c>
      <c r="H3685" s="5">
        <v>898.35479736328102</v>
      </c>
      <c r="I3685" s="5">
        <v>855.88505045572902</v>
      </c>
      <c r="J3685" s="5">
        <v>852.51361083984295</v>
      </c>
      <c r="K3685" s="5">
        <v>892.45245361328102</v>
      </c>
      <c r="L3685" s="5">
        <v>889.97625732421795</v>
      </c>
      <c r="M3685" s="5">
        <v>878.31410725911394</v>
      </c>
      <c r="N3685" s="5">
        <v>400.31561279296801</v>
      </c>
      <c r="O3685" s="5">
        <v>475.24380493164</v>
      </c>
      <c r="P3685" s="5">
        <v>505.68078613281199</v>
      </c>
      <c r="Q3685" s="5">
        <v>460.41340128580669</v>
      </c>
      <c r="R3685" s="5">
        <v>673.35992431640602</v>
      </c>
      <c r="S3685" s="5">
        <v>506.15817260742102</v>
      </c>
      <c r="T3685" s="5">
        <v>691.59393310546795</v>
      </c>
      <c r="U3685" s="5">
        <v>623.70401000976506</v>
      </c>
      <c r="V3685" s="5">
        <v>790.464599609375</v>
      </c>
      <c r="W3685" s="5">
        <v>833.61474609375</v>
      </c>
      <c r="X3685" s="5">
        <v>909.37310791015602</v>
      </c>
      <c r="Y3685" s="5">
        <v>844.48415120442712</v>
      </c>
      <c r="Z3685" s="5">
        <v>805.50665283203102</v>
      </c>
      <c r="AA3685" s="5">
        <v>836.5322265625</v>
      </c>
      <c r="AB3685" s="5">
        <v>958.496826171875</v>
      </c>
      <c r="AC3685" s="5">
        <v>866.84523518880212</v>
      </c>
      <c r="AD3685" s="5">
        <v>926.454833984375</v>
      </c>
      <c r="AE3685" s="5">
        <v>901.84423828125</v>
      </c>
      <c r="AF3685" s="5">
        <v>976.96270751953102</v>
      </c>
      <c r="AG3685" s="5">
        <v>935.08725992838538</v>
      </c>
      <c r="AH3685" s="5">
        <v>838.86322021484295</v>
      </c>
      <c r="AI3685" s="5">
        <v>800.572021484375</v>
      </c>
      <c r="AJ3685" s="5">
        <v>794.75274658203102</v>
      </c>
      <c r="AK3685" s="5">
        <v>811.39599609374966</v>
      </c>
      <c r="AL3685" s="5">
        <v>728.70837402343705</v>
      </c>
      <c r="AM3685" s="5">
        <v>519.43359375</v>
      </c>
      <c r="AN3685" s="5">
        <v>494.15270996093699</v>
      </c>
      <c r="AO3685" s="5">
        <v>580.76489257812466</v>
      </c>
      <c r="AP3685" s="5">
        <v>590.68756103515602</v>
      </c>
      <c r="AQ3685" s="5">
        <v>556.117431640625</v>
      </c>
      <c r="AR3685" s="5">
        <v>583.47637939453102</v>
      </c>
      <c r="AS3685" s="5">
        <v>576.76045735677064</v>
      </c>
      <c r="AT3685" s="5">
        <v>1064.76513671875</v>
      </c>
      <c r="AU3685" s="5">
        <v>668.03479003906205</v>
      </c>
      <c r="AV3685" s="5">
        <v>934.37390136718705</v>
      </c>
      <c r="AW3685" s="5">
        <v>889.05794270833303</v>
      </c>
      <c r="AX3685" s="5">
        <v>785.94757080078102</v>
      </c>
      <c r="AY3685" s="5">
        <v>753.54608154296795</v>
      </c>
      <c r="AZ3685" s="5">
        <v>667.71813964843705</v>
      </c>
      <c r="BA3685" s="5">
        <v>735.73726399739542</v>
      </c>
    </row>
    <row r="3686" spans="1:53" x14ac:dyDescent="0.2">
      <c r="A3686" s="1">
        <v>3683</v>
      </c>
      <c r="B3686" s="1" t="s">
        <v>14741</v>
      </c>
      <c r="C3686" s="1" t="s">
        <v>14742</v>
      </c>
      <c r="D3686" s="1" t="s">
        <v>14743</v>
      </c>
      <c r="E3686" s="1" t="s">
        <v>14744</v>
      </c>
      <c r="R3686" s="5">
        <v>76.273872375488196</v>
      </c>
      <c r="U3686" s="5">
        <v>76.273872375488196</v>
      </c>
      <c r="Z3686" s="5">
        <v>112.9888381958</v>
      </c>
      <c r="AC3686" s="5">
        <v>112.9888381958</v>
      </c>
      <c r="AX3686" s="5">
        <v>108.668746948242</v>
      </c>
      <c r="AY3686" s="5">
        <v>86.701461791992102</v>
      </c>
      <c r="AZ3686" s="5">
        <v>103.561225891113</v>
      </c>
      <c r="BA3686" s="5">
        <v>99.643811543782363</v>
      </c>
    </row>
    <row r="3687" spans="1:53" x14ac:dyDescent="0.2">
      <c r="A3687" s="1">
        <v>3684</v>
      </c>
      <c r="B3687" s="1" t="s">
        <v>14745</v>
      </c>
      <c r="C3687" s="1" t="s">
        <v>14746</v>
      </c>
      <c r="D3687" s="1" t="s">
        <v>14747</v>
      </c>
      <c r="E3687" s="1" t="s">
        <v>14748</v>
      </c>
      <c r="F3687" s="5">
        <v>478.73745727539</v>
      </c>
      <c r="G3687" s="5">
        <v>480.536376953125</v>
      </c>
      <c r="H3687" s="5">
        <v>418.39031982421801</v>
      </c>
      <c r="I3687" s="5">
        <v>459.22138468424436</v>
      </c>
      <c r="J3687" s="5">
        <v>547.96478271484295</v>
      </c>
      <c r="K3687" s="5">
        <v>584.28204345703102</v>
      </c>
      <c r="L3687" s="5">
        <v>568.17401123046795</v>
      </c>
      <c r="M3687" s="5">
        <v>566.80694580078068</v>
      </c>
      <c r="N3687" s="5">
        <v>143.96824645996</v>
      </c>
      <c r="O3687" s="5">
        <v>139.49545288085901</v>
      </c>
      <c r="P3687" s="5">
        <v>137.43133544921801</v>
      </c>
      <c r="Q3687" s="5">
        <v>140.29834493001235</v>
      </c>
      <c r="R3687" s="5">
        <v>189.54110717773401</v>
      </c>
      <c r="S3687" s="5">
        <v>175.77117919921801</v>
      </c>
      <c r="T3687" s="5">
        <v>215.745849609375</v>
      </c>
      <c r="U3687" s="5">
        <v>193.68604532877566</v>
      </c>
      <c r="V3687" s="5">
        <v>343.47201538085898</v>
      </c>
      <c r="W3687" s="5">
        <v>391.96221923828102</v>
      </c>
      <c r="X3687" s="5">
        <v>389.10595703125</v>
      </c>
      <c r="Y3687" s="5">
        <v>374.84673055012996</v>
      </c>
      <c r="Z3687" s="5">
        <v>482.37237548828102</v>
      </c>
      <c r="AA3687" s="5">
        <v>473.81579589843699</v>
      </c>
      <c r="AB3687" s="5">
        <v>477.18771362304602</v>
      </c>
      <c r="AC3687" s="5">
        <v>477.79196166992136</v>
      </c>
      <c r="AD3687" s="5">
        <v>367.84436035156199</v>
      </c>
      <c r="AE3687" s="5">
        <v>385.97512817382801</v>
      </c>
      <c r="AF3687" s="5">
        <v>373.302154541015</v>
      </c>
      <c r="AG3687" s="5">
        <v>375.7072143554683</v>
      </c>
      <c r="AH3687" s="5">
        <v>316.32489013671801</v>
      </c>
      <c r="AI3687" s="5">
        <v>336.39929199218699</v>
      </c>
      <c r="AJ3687" s="5">
        <v>329.765533447265</v>
      </c>
      <c r="AK3687" s="5">
        <v>327.49657185872337</v>
      </c>
      <c r="AL3687" s="5">
        <v>136.92486572265599</v>
      </c>
      <c r="AM3687" s="5">
        <v>128.99922180175699</v>
      </c>
      <c r="AN3687" s="5">
        <v>154.07801818847599</v>
      </c>
      <c r="AO3687" s="5">
        <v>140.00070190429633</v>
      </c>
      <c r="AP3687" s="5">
        <v>210.63179016113199</v>
      </c>
      <c r="AQ3687" s="5">
        <v>199.56906127929599</v>
      </c>
      <c r="AR3687" s="5">
        <v>212.02972412109301</v>
      </c>
      <c r="AS3687" s="5">
        <v>207.4101918538403</v>
      </c>
      <c r="AT3687" s="5">
        <v>458.90988159179602</v>
      </c>
      <c r="AU3687" s="5">
        <v>466.5078125</v>
      </c>
      <c r="AV3687" s="5">
        <v>491.51663208007801</v>
      </c>
      <c r="AW3687" s="5">
        <v>472.31144205729134</v>
      </c>
      <c r="AX3687" s="5">
        <v>395.29205322265602</v>
      </c>
      <c r="AY3687" s="5">
        <v>358.57940673828102</v>
      </c>
      <c r="AZ3687" s="5">
        <v>365.74755859375</v>
      </c>
      <c r="BA3687" s="5">
        <v>373.20633951822902</v>
      </c>
    </row>
    <row r="3688" spans="1:53" x14ac:dyDescent="0.2">
      <c r="A3688" s="1">
        <v>3685</v>
      </c>
      <c r="B3688" s="1" t="s">
        <v>14749</v>
      </c>
      <c r="C3688" s="1" t="s">
        <v>14750</v>
      </c>
      <c r="D3688" s="1" t="s">
        <v>14751</v>
      </c>
      <c r="E3688" s="1" t="s">
        <v>14752</v>
      </c>
      <c r="F3688" s="5">
        <v>234.07975769042901</v>
      </c>
      <c r="G3688" s="5">
        <v>227.68246459960901</v>
      </c>
      <c r="H3688" s="5">
        <v>250.46026611328099</v>
      </c>
      <c r="I3688" s="5">
        <v>237.4074961344397</v>
      </c>
      <c r="J3688" s="5">
        <v>250.10263061523401</v>
      </c>
      <c r="K3688" s="5">
        <v>255.94821166992099</v>
      </c>
      <c r="L3688" s="5">
        <v>240.2880859375</v>
      </c>
      <c r="M3688" s="5">
        <v>248.77964274088501</v>
      </c>
      <c r="N3688" s="5">
        <v>409.30239868164</v>
      </c>
      <c r="O3688" s="5">
        <v>378.84185791015602</v>
      </c>
      <c r="P3688" s="5">
        <v>397.23718261718699</v>
      </c>
      <c r="Q3688" s="5">
        <v>395.12714640299436</v>
      </c>
      <c r="R3688" s="5">
        <v>244.86154174804599</v>
      </c>
      <c r="S3688" s="5">
        <v>250.09858703613199</v>
      </c>
      <c r="T3688" s="5">
        <v>265.278228759765</v>
      </c>
      <c r="U3688" s="5">
        <v>253.41278584798101</v>
      </c>
      <c r="V3688" s="5">
        <v>221.97413635253901</v>
      </c>
      <c r="W3688" s="5">
        <v>223.14710998535099</v>
      </c>
      <c r="X3688" s="5">
        <v>217.43716430664</v>
      </c>
      <c r="Y3688" s="5">
        <v>220.85280354817667</v>
      </c>
      <c r="Z3688" s="5">
        <v>286.53723144531199</v>
      </c>
      <c r="AA3688" s="5">
        <v>261.43609619140602</v>
      </c>
      <c r="AB3688" s="5">
        <v>277.63977050781199</v>
      </c>
      <c r="AC3688" s="5">
        <v>275.20436604817672</v>
      </c>
      <c r="AD3688" s="5">
        <v>250.84800720214801</v>
      </c>
      <c r="AE3688" s="5">
        <v>243.12298583984301</v>
      </c>
      <c r="AF3688" s="5">
        <v>240.600326538085</v>
      </c>
      <c r="AG3688" s="5">
        <v>244.85710652669204</v>
      </c>
      <c r="AH3688" s="5">
        <v>255.39364624023401</v>
      </c>
      <c r="AI3688" s="5">
        <v>227.84494018554599</v>
      </c>
      <c r="AJ3688" s="5">
        <v>266.18807983398398</v>
      </c>
      <c r="AK3688" s="5">
        <v>249.80888875325468</v>
      </c>
      <c r="AL3688" s="5">
        <v>238.83477783203099</v>
      </c>
      <c r="AM3688" s="5">
        <v>235.70524597167901</v>
      </c>
      <c r="AN3688" s="5">
        <v>246.156646728515</v>
      </c>
      <c r="AO3688" s="5">
        <v>240.23222351074165</v>
      </c>
      <c r="AP3688" s="5">
        <v>208.38601684570301</v>
      </c>
      <c r="AQ3688" s="5">
        <v>206.82881164550699</v>
      </c>
      <c r="AR3688" s="5">
        <v>205.30192565917901</v>
      </c>
      <c r="AS3688" s="5">
        <v>206.83891805012968</v>
      </c>
      <c r="AT3688" s="5">
        <v>187.43493652343699</v>
      </c>
      <c r="AU3688" s="5">
        <v>220.80694580078099</v>
      </c>
      <c r="AV3688" s="5">
        <v>204.47079467773401</v>
      </c>
      <c r="AW3688" s="5">
        <v>204.23755900065066</v>
      </c>
      <c r="AX3688" s="5">
        <v>203.32760620117099</v>
      </c>
      <c r="AY3688" s="5">
        <v>185.53395080566401</v>
      </c>
      <c r="AZ3688" s="5">
        <v>207.75189208984301</v>
      </c>
      <c r="BA3688" s="5">
        <v>198.87114969889271</v>
      </c>
    </row>
    <row r="3689" spans="1:53" x14ac:dyDescent="0.2">
      <c r="A3689" s="1">
        <v>3686</v>
      </c>
      <c r="B3689" s="1" t="s">
        <v>14753</v>
      </c>
      <c r="C3689" s="1" t="s">
        <v>14754</v>
      </c>
      <c r="D3689" s="1" t="s">
        <v>14755</v>
      </c>
      <c r="E3689" s="1" t="s">
        <v>14756</v>
      </c>
      <c r="F3689" s="5">
        <v>99.6785888671875</v>
      </c>
      <c r="G3689" s="5">
        <v>170.87232971191401</v>
      </c>
      <c r="H3689" s="5">
        <v>126.29704284667901</v>
      </c>
      <c r="I3689" s="5">
        <v>132.28265380859349</v>
      </c>
      <c r="J3689" s="5">
        <v>113.49550628662099</v>
      </c>
      <c r="K3689" s="5">
        <v>124.33591461181599</v>
      </c>
      <c r="L3689" s="5">
        <v>104.948272705078</v>
      </c>
      <c r="M3689" s="5">
        <v>114.25989786783833</v>
      </c>
      <c r="N3689" s="5">
        <v>116.72314453125</v>
      </c>
      <c r="O3689" s="5">
        <v>143.57772827148401</v>
      </c>
      <c r="P3689" s="5">
        <v>96.305603027343693</v>
      </c>
      <c r="Q3689" s="5">
        <v>118.86882527669258</v>
      </c>
      <c r="R3689" s="5">
        <v>94.612937927246094</v>
      </c>
      <c r="S3689" s="5">
        <v>90.934005737304602</v>
      </c>
      <c r="T3689" s="5">
        <v>90.510902404785099</v>
      </c>
      <c r="U3689" s="5">
        <v>92.019282023111941</v>
      </c>
      <c r="V3689" s="5">
        <v>104.25423431396401</v>
      </c>
      <c r="W3689" s="5">
        <v>96.308937072753906</v>
      </c>
      <c r="X3689" s="5">
        <v>103.48772430419901</v>
      </c>
      <c r="Y3689" s="5">
        <v>101.35029856363896</v>
      </c>
      <c r="Z3689" s="5">
        <v>122.31055450439401</v>
      </c>
      <c r="AA3689" s="5">
        <v>131.58732604980401</v>
      </c>
      <c r="AB3689" s="5">
        <v>113.276763916015</v>
      </c>
      <c r="AC3689" s="5">
        <v>122.39154815673767</v>
      </c>
      <c r="AD3689" s="5">
        <v>137.986557006835</v>
      </c>
      <c r="AE3689" s="5">
        <v>151.47235107421801</v>
      </c>
      <c r="AF3689" s="5">
        <v>154.75794982910099</v>
      </c>
      <c r="AG3689" s="5">
        <v>148.07228597005133</v>
      </c>
      <c r="AH3689" s="5">
        <v>182.69256591796801</v>
      </c>
      <c r="AI3689" s="5">
        <v>163.08392333984301</v>
      </c>
      <c r="AJ3689" s="5">
        <v>155.763580322265</v>
      </c>
      <c r="AK3689" s="5">
        <v>167.18002319335866</v>
      </c>
      <c r="AN3689" s="5">
        <v>102.34099578857401</v>
      </c>
      <c r="AO3689" s="5">
        <v>102.34099578857401</v>
      </c>
      <c r="AP3689" s="5">
        <v>106.017944335937</v>
      </c>
      <c r="AQ3689" s="5">
        <v>99.092094421386705</v>
      </c>
      <c r="AR3689" s="5">
        <v>86.446685791015597</v>
      </c>
      <c r="AS3689" s="5">
        <v>97.185574849446425</v>
      </c>
      <c r="AT3689" s="5">
        <v>122.3872756958</v>
      </c>
      <c r="AU3689" s="5">
        <v>169.17590332031199</v>
      </c>
      <c r="AV3689" s="5">
        <v>159.187408447265</v>
      </c>
      <c r="AW3689" s="5">
        <v>150.25019582112566</v>
      </c>
      <c r="AX3689" s="5">
        <v>158.12287902832</v>
      </c>
      <c r="AY3689" s="5">
        <v>179.37870788574199</v>
      </c>
      <c r="AZ3689" s="5">
        <v>166.94744873046801</v>
      </c>
      <c r="BA3689" s="5">
        <v>168.14967854817667</v>
      </c>
    </row>
    <row r="3690" spans="1:53" x14ac:dyDescent="0.2">
      <c r="A3690" s="1">
        <v>3687</v>
      </c>
      <c r="B3690" s="1" t="s">
        <v>14757</v>
      </c>
      <c r="C3690" s="1" t="s">
        <v>14758</v>
      </c>
      <c r="D3690" s="1" t="s">
        <v>14759</v>
      </c>
      <c r="E3690" s="1" t="s">
        <v>14760</v>
      </c>
      <c r="F3690" s="5">
        <v>1048.41271972656</v>
      </c>
      <c r="G3690" s="5">
        <v>1086.42004394531</v>
      </c>
      <c r="H3690" s="5">
        <v>1090.41198730468</v>
      </c>
      <c r="I3690" s="5">
        <v>1075.0815836588499</v>
      </c>
      <c r="J3690" s="5">
        <v>1171.72009277343</v>
      </c>
      <c r="K3690" s="5">
        <v>1153.03002929687</v>
      </c>
      <c r="L3690" s="5">
        <v>1125.68359375</v>
      </c>
      <c r="M3690" s="5">
        <v>1150.1445719400999</v>
      </c>
      <c r="N3690" s="5">
        <v>1569.86145019531</v>
      </c>
      <c r="O3690" s="5">
        <v>1539.6171875</v>
      </c>
      <c r="P3690" s="5">
        <v>1526.70178222656</v>
      </c>
      <c r="Q3690" s="5">
        <v>1545.3934733072899</v>
      </c>
      <c r="R3690" s="5">
        <v>1077.08544921875</v>
      </c>
      <c r="S3690" s="5">
        <v>1112.1083984375</v>
      </c>
      <c r="T3690" s="5">
        <v>1148.53344726562</v>
      </c>
      <c r="U3690" s="5">
        <v>1112.5757649739567</v>
      </c>
      <c r="V3690" s="5">
        <v>1131.98229980468</v>
      </c>
      <c r="W3690" s="5">
        <v>1074.91931152343</v>
      </c>
      <c r="X3690" s="5">
        <v>1078.26672363281</v>
      </c>
      <c r="Y3690" s="5">
        <v>1095.0561116536401</v>
      </c>
      <c r="Z3690" s="5">
        <v>1682.15991210937</v>
      </c>
      <c r="AA3690" s="5">
        <v>1677.32434082031</v>
      </c>
      <c r="AB3690" s="5">
        <v>1704.16967773437</v>
      </c>
      <c r="AC3690" s="5">
        <v>1687.8846435546832</v>
      </c>
      <c r="AD3690" s="5">
        <v>695.00482177734295</v>
      </c>
      <c r="AE3690" s="5">
        <v>691.89532470703102</v>
      </c>
      <c r="AF3690" s="5">
        <v>716.69580078125</v>
      </c>
      <c r="AG3690" s="5">
        <v>701.1986490885414</v>
      </c>
      <c r="AH3690" s="5">
        <v>681.0283203125</v>
      </c>
      <c r="AI3690" s="5">
        <v>704.54046630859295</v>
      </c>
      <c r="AJ3690" s="5">
        <v>690.781005859375</v>
      </c>
      <c r="AK3690" s="5">
        <v>692.11659749348928</v>
      </c>
      <c r="AL3690" s="5">
        <v>1363.85437011718</v>
      </c>
      <c r="AM3690" s="5">
        <v>1354.49755859375</v>
      </c>
      <c r="AN3690" s="5">
        <v>1366.01110839843</v>
      </c>
      <c r="AO3690" s="5">
        <v>1361.4543457031202</v>
      </c>
      <c r="AP3690" s="5">
        <v>802.66198730468705</v>
      </c>
      <c r="AQ3690" s="5">
        <v>828.46044921875</v>
      </c>
      <c r="AR3690" s="5">
        <v>834.69989013671795</v>
      </c>
      <c r="AS3690" s="5">
        <v>821.94077555338492</v>
      </c>
      <c r="AT3690" s="5">
        <v>765.33856201171795</v>
      </c>
      <c r="AU3690" s="5">
        <v>781.95544433593705</v>
      </c>
      <c r="AV3690" s="5">
        <v>746.77355957031205</v>
      </c>
      <c r="AW3690" s="5">
        <v>764.68918863932231</v>
      </c>
      <c r="AX3690" s="5">
        <v>603.28845214843705</v>
      </c>
      <c r="AY3690" s="5">
        <v>586.07147216796795</v>
      </c>
      <c r="AZ3690" s="5">
        <v>601.81652832031205</v>
      </c>
      <c r="BA3690" s="5">
        <v>597.05881754557231</v>
      </c>
    </row>
    <row r="3691" spans="1:53" x14ac:dyDescent="0.2">
      <c r="A3691" s="1">
        <v>3688</v>
      </c>
      <c r="B3691" s="1" t="s">
        <v>14761</v>
      </c>
      <c r="C3691" s="1" t="s">
        <v>14762</v>
      </c>
      <c r="D3691" s="1" t="s">
        <v>14763</v>
      </c>
      <c r="E3691" s="1" t="s">
        <v>14764</v>
      </c>
      <c r="J3691" s="5">
        <v>28.976608276367099</v>
      </c>
      <c r="K3691" s="5">
        <v>7.5473237037658603</v>
      </c>
      <c r="M3691" s="5">
        <v>18.261965990066479</v>
      </c>
      <c r="N3691" s="5">
        <v>43.666919708251903</v>
      </c>
      <c r="O3691" s="5">
        <v>57.867019653320298</v>
      </c>
      <c r="P3691" s="5">
        <v>43.323818206787102</v>
      </c>
      <c r="Q3691" s="5">
        <v>48.285919189453104</v>
      </c>
      <c r="R3691" s="5">
        <v>19.091508865356399</v>
      </c>
      <c r="S3691" s="5">
        <v>39.718189239501903</v>
      </c>
      <c r="T3691" s="5">
        <v>11.230388641357401</v>
      </c>
      <c r="U3691" s="5">
        <v>23.346695582071902</v>
      </c>
      <c r="Z3691" s="5">
        <v>16.502761840820298</v>
      </c>
      <c r="AA3691" s="5">
        <v>19.2161045074462</v>
      </c>
      <c r="AB3691" s="5">
        <v>22.4110202789306</v>
      </c>
      <c r="AC3691" s="5">
        <v>19.376628875732369</v>
      </c>
      <c r="AL3691" s="5">
        <v>50.487075805663999</v>
      </c>
      <c r="AM3691" s="5">
        <v>56.962898254394503</v>
      </c>
      <c r="AN3691" s="5">
        <v>51.932857513427699</v>
      </c>
      <c r="AO3691" s="5">
        <v>53.127610524495402</v>
      </c>
      <c r="AP3691" s="5">
        <v>38.502346038818303</v>
      </c>
      <c r="AQ3691" s="5">
        <v>28.916036605834901</v>
      </c>
      <c r="AR3691" s="5">
        <v>26.881668090820298</v>
      </c>
      <c r="AS3691" s="5">
        <v>31.433350245157836</v>
      </c>
      <c r="AT3691" s="5">
        <v>56.085079193115199</v>
      </c>
      <c r="AW3691" s="5">
        <v>56.085079193115199</v>
      </c>
      <c r="AY3691" s="5">
        <v>13.5448751449584</v>
      </c>
      <c r="BA3691" s="5">
        <v>13.5448751449584</v>
      </c>
    </row>
    <row r="3692" spans="1:53" x14ac:dyDescent="0.2">
      <c r="A3692" s="1">
        <v>3689</v>
      </c>
      <c r="B3692" s="1" t="s">
        <v>14765</v>
      </c>
      <c r="C3692" s="1" t="s">
        <v>14766</v>
      </c>
      <c r="D3692" s="1" t="s">
        <v>14767</v>
      </c>
      <c r="E3692" s="1" t="s">
        <v>14768</v>
      </c>
      <c r="F3692" s="5">
        <v>162.95620727539</v>
      </c>
      <c r="G3692" s="5">
        <v>141.70204162597599</v>
      </c>
      <c r="H3692" s="5">
        <v>163.83435058593699</v>
      </c>
      <c r="I3692" s="5">
        <v>156.16419982910099</v>
      </c>
      <c r="J3692" s="5">
        <v>170.65464782714801</v>
      </c>
      <c r="K3692" s="5">
        <v>151.04188537597599</v>
      </c>
      <c r="L3692" s="5">
        <v>140.40733337402301</v>
      </c>
      <c r="M3692" s="5">
        <v>154.03462219238233</v>
      </c>
      <c r="N3692" s="5">
        <v>352.16110229492102</v>
      </c>
      <c r="O3692" s="5">
        <v>342.11474609375</v>
      </c>
      <c r="P3692" s="5">
        <v>340.04513549804602</v>
      </c>
      <c r="Q3692" s="5">
        <v>344.77366129557231</v>
      </c>
      <c r="R3692" s="5">
        <v>174.33331298828099</v>
      </c>
      <c r="S3692" s="5">
        <v>160.14114379882801</v>
      </c>
      <c r="T3692" s="5">
        <v>191.62774658203099</v>
      </c>
      <c r="U3692" s="5">
        <v>175.36740112304668</v>
      </c>
      <c r="V3692" s="5">
        <v>164.792724609375</v>
      </c>
      <c r="W3692" s="5">
        <v>161.740463256835</v>
      </c>
      <c r="X3692" s="5">
        <v>150.57211303710901</v>
      </c>
      <c r="Y3692" s="5">
        <v>159.03510030110635</v>
      </c>
      <c r="Z3692" s="5">
        <v>150.81921386718699</v>
      </c>
      <c r="AA3692" s="5">
        <v>146.95584106445301</v>
      </c>
      <c r="AB3692" s="5">
        <v>166.444900512695</v>
      </c>
      <c r="AC3692" s="5">
        <v>154.73998514811169</v>
      </c>
      <c r="AD3692" s="5">
        <v>181.83589172363199</v>
      </c>
      <c r="AE3692" s="5">
        <v>180.56379699707</v>
      </c>
      <c r="AF3692" s="5">
        <v>203.24282836914</v>
      </c>
      <c r="AG3692" s="5">
        <v>188.54750569661397</v>
      </c>
      <c r="AH3692" s="5">
        <v>166.765380859375</v>
      </c>
      <c r="AI3692" s="5">
        <v>174.52754211425699</v>
      </c>
      <c r="AJ3692" s="5">
        <v>175.24929809570301</v>
      </c>
      <c r="AK3692" s="5">
        <v>172.180740356445</v>
      </c>
      <c r="AL3692" s="5">
        <v>332.97198486328102</v>
      </c>
      <c r="AM3692" s="5">
        <v>341.40902709960898</v>
      </c>
      <c r="AN3692" s="5">
        <v>319.78024291992102</v>
      </c>
      <c r="AO3692" s="5">
        <v>331.38708496093699</v>
      </c>
      <c r="AP3692" s="5">
        <v>180.15313720703099</v>
      </c>
      <c r="AQ3692" s="5">
        <v>183.86923217773401</v>
      </c>
      <c r="AR3692" s="5">
        <v>185.04008483886699</v>
      </c>
      <c r="AS3692" s="5">
        <v>183.020818074544</v>
      </c>
      <c r="AT3692" s="5">
        <v>204.47340393066401</v>
      </c>
      <c r="AU3692" s="5">
        <v>192.81091308593699</v>
      </c>
      <c r="AV3692" s="5">
        <v>181.71920776367099</v>
      </c>
      <c r="AW3692" s="5">
        <v>193.00117492675733</v>
      </c>
      <c r="AX3692" s="5">
        <v>165.24424743652301</v>
      </c>
      <c r="AY3692" s="5">
        <v>166.84625244140599</v>
      </c>
      <c r="AZ3692" s="5">
        <v>172.72137451171801</v>
      </c>
      <c r="BA3692" s="5">
        <v>168.27062479654901</v>
      </c>
    </row>
    <row r="3693" spans="1:53" x14ac:dyDescent="0.2">
      <c r="A3693" s="1">
        <v>3690</v>
      </c>
      <c r="B3693" s="1" t="s">
        <v>14769</v>
      </c>
      <c r="C3693" s="1" t="s">
        <v>14770</v>
      </c>
      <c r="D3693" s="1" t="s">
        <v>14771</v>
      </c>
      <c r="E3693" s="1" t="s">
        <v>14772</v>
      </c>
      <c r="F3693" s="5">
        <v>291.113189697265</v>
      </c>
      <c r="G3693" s="5">
        <v>319.25091552734301</v>
      </c>
      <c r="H3693" s="5">
        <v>296.42327880859301</v>
      </c>
      <c r="I3693" s="5">
        <v>302.26246134440038</v>
      </c>
      <c r="J3693" s="5">
        <v>313.638916015625</v>
      </c>
      <c r="K3693" s="5">
        <v>289.40682983398398</v>
      </c>
      <c r="L3693" s="5">
        <v>307.3310546875</v>
      </c>
      <c r="M3693" s="5">
        <v>303.45893351236964</v>
      </c>
      <c r="N3693" s="5">
        <v>173.94079589843699</v>
      </c>
      <c r="O3693" s="5">
        <v>176.281814575195</v>
      </c>
      <c r="P3693" s="5">
        <v>161.800033569335</v>
      </c>
      <c r="Q3693" s="5">
        <v>170.67421468098902</v>
      </c>
      <c r="R3693" s="5">
        <v>204.83390808105401</v>
      </c>
      <c r="S3693" s="5">
        <v>189.19071960449199</v>
      </c>
      <c r="T3693" s="5">
        <v>210.09980773925699</v>
      </c>
      <c r="U3693" s="5">
        <v>201.37481180826765</v>
      </c>
      <c r="V3693" s="5">
        <v>421.021484375</v>
      </c>
      <c r="W3693" s="5">
        <v>428.61160278320301</v>
      </c>
      <c r="X3693" s="5">
        <v>409.81771850585898</v>
      </c>
      <c r="Y3693" s="5">
        <v>419.81693522135402</v>
      </c>
      <c r="Z3693" s="5">
        <v>422.563385009765</v>
      </c>
      <c r="AA3693" s="5">
        <v>376.114013671875</v>
      </c>
      <c r="AB3693" s="5">
        <v>392.10150146484301</v>
      </c>
      <c r="AC3693" s="5">
        <v>396.92630004882767</v>
      </c>
      <c r="AD3693" s="5">
        <v>421.22677612304602</v>
      </c>
      <c r="AE3693" s="5">
        <v>444.49636840820301</v>
      </c>
      <c r="AF3693" s="5">
        <v>422.34878540039</v>
      </c>
      <c r="AG3693" s="5">
        <v>429.35730997721299</v>
      </c>
      <c r="AH3693" s="5">
        <v>360.69903564453102</v>
      </c>
      <c r="AI3693" s="5">
        <v>385.46591186523398</v>
      </c>
      <c r="AJ3693" s="5">
        <v>399.03488159179602</v>
      </c>
      <c r="AK3693" s="5">
        <v>381.73327636718699</v>
      </c>
      <c r="AL3693" s="5">
        <v>149.90138244628901</v>
      </c>
      <c r="AM3693" s="5">
        <v>147.54273986816401</v>
      </c>
      <c r="AN3693" s="5">
        <v>143.68663024902301</v>
      </c>
      <c r="AO3693" s="5">
        <v>147.04358418782533</v>
      </c>
      <c r="AP3693" s="5">
        <v>195.288314819335</v>
      </c>
      <c r="AQ3693" s="5">
        <v>189.26629638671801</v>
      </c>
      <c r="AR3693" s="5">
        <v>216.26916503906199</v>
      </c>
      <c r="AS3693" s="5">
        <v>200.27459208170498</v>
      </c>
      <c r="AT3693" s="5">
        <v>338.33523559570301</v>
      </c>
      <c r="AU3693" s="5">
        <v>380.706939697265</v>
      </c>
      <c r="AV3693" s="5">
        <v>241.55876159667901</v>
      </c>
      <c r="AW3693" s="5">
        <v>320.20031229654904</v>
      </c>
      <c r="AX3693" s="5">
        <v>322.35861206054602</v>
      </c>
      <c r="AY3693" s="5">
        <v>368.73886108398398</v>
      </c>
      <c r="AZ3693" s="5">
        <v>339.69754028320301</v>
      </c>
      <c r="BA3693" s="5">
        <v>343.59833780924436</v>
      </c>
    </row>
    <row r="3694" spans="1:53" x14ac:dyDescent="0.2">
      <c r="A3694" s="1">
        <v>3691</v>
      </c>
      <c r="B3694" s="1" t="s">
        <v>14773</v>
      </c>
      <c r="C3694" s="1" t="s">
        <v>14774</v>
      </c>
      <c r="D3694" s="1" t="s">
        <v>14775</v>
      </c>
      <c r="E3694" s="1" t="s">
        <v>14776</v>
      </c>
      <c r="F3694" s="5">
        <v>570.81121826171795</v>
      </c>
      <c r="G3694" s="5">
        <v>621.77301025390602</v>
      </c>
      <c r="H3694" s="5">
        <v>603.353515625</v>
      </c>
      <c r="I3694" s="5">
        <v>598.6459147135414</v>
      </c>
      <c r="J3694" s="5">
        <v>626.68054199218705</v>
      </c>
      <c r="K3694" s="5">
        <v>604.64105224609295</v>
      </c>
      <c r="L3694" s="5">
        <v>632.005126953125</v>
      </c>
      <c r="M3694" s="5">
        <v>621.10890706380167</v>
      </c>
      <c r="N3694" s="5">
        <v>1343.06591796875</v>
      </c>
      <c r="O3694" s="5">
        <v>1448.07043457031</v>
      </c>
      <c r="P3694" s="5">
        <v>1483.40563964843</v>
      </c>
      <c r="Q3694" s="5">
        <v>1424.8473307291633</v>
      </c>
      <c r="R3694" s="5">
        <v>1144.96716308593</v>
      </c>
      <c r="S3694" s="5">
        <v>1083.37133789062</v>
      </c>
      <c r="T3694" s="5">
        <v>1136.35510253906</v>
      </c>
      <c r="U3694" s="5">
        <v>1121.5645345052033</v>
      </c>
      <c r="V3694" s="5">
        <v>1176.78063964843</v>
      </c>
      <c r="W3694" s="5">
        <v>1189.19421386718</v>
      </c>
      <c r="X3694" s="5">
        <v>1145.63500976562</v>
      </c>
      <c r="Y3694" s="5">
        <v>1170.5366210937434</v>
      </c>
      <c r="Z3694" s="5">
        <v>658.5654296875</v>
      </c>
      <c r="AA3694" s="5">
        <v>644.51983642578102</v>
      </c>
      <c r="AB3694" s="5">
        <v>647.59899902343705</v>
      </c>
      <c r="AC3694" s="5">
        <v>650.22808837890602</v>
      </c>
      <c r="AD3694" s="5">
        <v>615.71563720703102</v>
      </c>
      <c r="AE3694" s="5">
        <v>669.97442626953102</v>
      </c>
      <c r="AF3694" s="5">
        <v>658.488525390625</v>
      </c>
      <c r="AG3694" s="5">
        <v>648.05952962239564</v>
      </c>
      <c r="AH3694" s="5">
        <v>797.79522705078102</v>
      </c>
      <c r="AI3694" s="5">
        <v>778.42053222656205</v>
      </c>
      <c r="AJ3694" s="5">
        <v>753.706298828125</v>
      </c>
      <c r="AK3694" s="5">
        <v>776.64068603515591</v>
      </c>
      <c r="AL3694" s="5">
        <v>1709.66137695312</v>
      </c>
      <c r="AM3694" s="5">
        <v>1783.22937011718</v>
      </c>
      <c r="AN3694" s="5">
        <v>1729.22583007812</v>
      </c>
      <c r="AO3694" s="5">
        <v>1740.7055257161398</v>
      </c>
      <c r="AP3694" s="5">
        <v>1183.95690917968</v>
      </c>
      <c r="AQ3694" s="5">
        <v>1213.34924316406</v>
      </c>
      <c r="AR3694" s="5">
        <v>1223.27209472656</v>
      </c>
      <c r="AS3694" s="5">
        <v>1206.8594156900999</v>
      </c>
      <c r="AT3694" s="5">
        <v>650.81011962890602</v>
      </c>
      <c r="AU3694" s="5">
        <v>538.67864990234295</v>
      </c>
      <c r="AV3694" s="5">
        <v>554.99969482421795</v>
      </c>
      <c r="AW3694" s="5">
        <v>581.49615478515568</v>
      </c>
      <c r="AX3694" s="5">
        <v>682.80676269531205</v>
      </c>
      <c r="AY3694" s="5">
        <v>676.03851318359295</v>
      </c>
      <c r="AZ3694" s="5">
        <v>711.13336181640602</v>
      </c>
      <c r="BA3694" s="5">
        <v>689.99287923177019</v>
      </c>
    </row>
    <row r="3695" spans="1:53" x14ac:dyDescent="0.2">
      <c r="A3695" s="1">
        <v>3692</v>
      </c>
      <c r="B3695" s="1" t="s">
        <v>14777</v>
      </c>
      <c r="C3695" s="1" t="s">
        <v>14778</v>
      </c>
      <c r="D3695" s="1" t="s">
        <v>14779</v>
      </c>
      <c r="E3695" s="1" t="s">
        <v>14780</v>
      </c>
      <c r="F3695" s="5">
        <v>326.75128173828102</v>
      </c>
      <c r="G3695" s="5">
        <v>289.20993041992102</v>
      </c>
      <c r="H3695" s="5">
        <v>305.23327636718699</v>
      </c>
      <c r="I3695" s="5">
        <v>307.06482950846299</v>
      </c>
      <c r="J3695" s="5">
        <v>361.023681640625</v>
      </c>
      <c r="K3695" s="5">
        <v>258.17098999023398</v>
      </c>
      <c r="L3695" s="5">
        <v>305.69219970703102</v>
      </c>
      <c r="M3695" s="5">
        <v>308.29562377929665</v>
      </c>
      <c r="N3695" s="5">
        <v>201.28654479980401</v>
      </c>
      <c r="O3695" s="5">
        <v>225.64831542968699</v>
      </c>
      <c r="P3695" s="5">
        <v>208.71949768066401</v>
      </c>
      <c r="Q3695" s="5">
        <v>211.88478597005167</v>
      </c>
      <c r="R3695" s="5">
        <v>212.83676147460901</v>
      </c>
      <c r="S3695" s="5">
        <v>199.10044860839801</v>
      </c>
      <c r="T3695" s="5">
        <v>204.81672668457</v>
      </c>
      <c r="U3695" s="5">
        <v>205.58464558919232</v>
      </c>
      <c r="V3695" s="5">
        <v>225.42869567871</v>
      </c>
      <c r="W3695" s="5">
        <v>239.377838134765</v>
      </c>
      <c r="X3695" s="5">
        <v>239.26205444335901</v>
      </c>
      <c r="Y3695" s="5">
        <v>234.68952941894466</v>
      </c>
      <c r="Z3695" s="5">
        <v>334.10162353515602</v>
      </c>
      <c r="AA3695" s="5">
        <v>328.88446044921801</v>
      </c>
      <c r="AB3695" s="5">
        <v>381.030181884765</v>
      </c>
      <c r="AC3695" s="5">
        <v>348.00542195637968</v>
      </c>
      <c r="AD3695" s="5">
        <v>354.21255493164</v>
      </c>
      <c r="AE3695" s="5">
        <v>300.03564453125</v>
      </c>
      <c r="AF3695" s="5">
        <v>297.73431396484301</v>
      </c>
      <c r="AG3695" s="5">
        <v>317.32750447591098</v>
      </c>
      <c r="AH3695" s="5">
        <v>259.09686279296801</v>
      </c>
      <c r="AI3695" s="5">
        <v>281.76052856445301</v>
      </c>
      <c r="AJ3695" s="5">
        <v>264.26852416992102</v>
      </c>
      <c r="AK3695" s="5">
        <v>268.37530517578062</v>
      </c>
      <c r="AL3695" s="5">
        <v>222.22512817382801</v>
      </c>
      <c r="AM3695" s="5">
        <v>168.97746276855401</v>
      </c>
      <c r="AN3695" s="5">
        <v>195.49401855468699</v>
      </c>
      <c r="AO3695" s="5">
        <v>195.56553649902298</v>
      </c>
      <c r="AP3695" s="5">
        <v>212.25328063964801</v>
      </c>
      <c r="AQ3695" s="5">
        <v>220.31314086914</v>
      </c>
      <c r="AR3695" s="5">
        <v>213.87710571289</v>
      </c>
      <c r="AS3695" s="5">
        <v>215.48117574055937</v>
      </c>
      <c r="AT3695" s="5">
        <v>247.763580322265</v>
      </c>
      <c r="AU3695" s="5">
        <v>181.24281311035099</v>
      </c>
      <c r="AV3695" s="5">
        <v>137.01510620117099</v>
      </c>
      <c r="AW3695" s="5">
        <v>188.67383321126235</v>
      </c>
      <c r="AX3695" s="5">
        <v>291.59289550781199</v>
      </c>
      <c r="AY3695" s="5">
        <v>252.28143310546801</v>
      </c>
      <c r="AZ3695" s="5">
        <v>280.94686889648398</v>
      </c>
      <c r="BA3695" s="5">
        <v>274.94039916992136</v>
      </c>
    </row>
    <row r="3696" spans="1:53" x14ac:dyDescent="0.2">
      <c r="A3696" s="1">
        <v>3693</v>
      </c>
      <c r="B3696" s="1" t="s">
        <v>14781</v>
      </c>
      <c r="C3696" s="1" t="s">
        <v>14782</v>
      </c>
      <c r="D3696" s="1" t="s">
        <v>14783</v>
      </c>
      <c r="E3696" s="1" t="s">
        <v>14784</v>
      </c>
      <c r="F3696" s="5">
        <v>152.29058837890599</v>
      </c>
      <c r="G3696" s="5">
        <v>133.15097045898401</v>
      </c>
      <c r="H3696" s="5">
        <v>116.26146697998</v>
      </c>
      <c r="I3696" s="5">
        <v>133.90100860595666</v>
      </c>
      <c r="J3696" s="5">
        <v>143.92498779296801</v>
      </c>
      <c r="K3696" s="5">
        <v>147.951171875</v>
      </c>
      <c r="L3696" s="5">
        <v>119.853744506835</v>
      </c>
      <c r="M3696" s="5">
        <v>137.24330139160099</v>
      </c>
      <c r="N3696" s="5">
        <v>126.496055603027</v>
      </c>
      <c r="O3696" s="5">
        <v>113.154426574707</v>
      </c>
      <c r="P3696" s="5">
        <v>99.083457946777301</v>
      </c>
      <c r="Q3696" s="5">
        <v>112.91131337483711</v>
      </c>
      <c r="R3696" s="5">
        <v>127.080909729003</v>
      </c>
      <c r="S3696" s="5">
        <v>110.40779876708901</v>
      </c>
      <c r="T3696" s="5">
        <v>150.65303039550699</v>
      </c>
      <c r="U3696" s="5">
        <v>129.38057963053299</v>
      </c>
      <c r="V3696" s="5">
        <v>164.29080200195301</v>
      </c>
      <c r="W3696" s="5">
        <v>168.36926269531199</v>
      </c>
      <c r="X3696" s="5">
        <v>166.07695007324199</v>
      </c>
      <c r="Y3696" s="5">
        <v>166.245671590169</v>
      </c>
      <c r="Z3696" s="5">
        <v>179.85704040527301</v>
      </c>
      <c r="AA3696" s="5">
        <v>182.13980102539</v>
      </c>
      <c r="AB3696" s="5">
        <v>173.70637512207</v>
      </c>
      <c r="AC3696" s="5">
        <v>178.56773885091101</v>
      </c>
      <c r="AD3696" s="5">
        <v>131.47062683105401</v>
      </c>
      <c r="AE3696" s="5">
        <v>144.08283996582</v>
      </c>
      <c r="AF3696" s="5">
        <v>138.593978881835</v>
      </c>
      <c r="AG3696" s="5">
        <v>138.04914855956966</v>
      </c>
      <c r="AH3696" s="5">
        <v>138.70077514648401</v>
      </c>
      <c r="AI3696" s="5">
        <v>153.28668212890599</v>
      </c>
      <c r="AJ3696" s="5">
        <v>122.643379211425</v>
      </c>
      <c r="AK3696" s="5">
        <v>138.21027882893833</v>
      </c>
      <c r="AL3696" s="5">
        <v>84.984939575195298</v>
      </c>
      <c r="AM3696" s="5">
        <v>103.67317962646401</v>
      </c>
      <c r="AN3696" s="5">
        <v>102.45077514648401</v>
      </c>
      <c r="AO3696" s="5">
        <v>97.03629811604776</v>
      </c>
      <c r="AP3696" s="5">
        <v>113.81173706054599</v>
      </c>
      <c r="AQ3696" s="5">
        <v>107.80216979980401</v>
      </c>
      <c r="AR3696" s="5">
        <v>97.927581787109304</v>
      </c>
      <c r="AS3696" s="5">
        <v>106.5138295491531</v>
      </c>
      <c r="AT3696" s="5">
        <v>162.89619445800699</v>
      </c>
      <c r="AU3696" s="5">
        <v>161.31265258789</v>
      </c>
      <c r="AV3696" s="5">
        <v>134.65750122070301</v>
      </c>
      <c r="AW3696" s="5">
        <v>152.95544942219999</v>
      </c>
      <c r="AX3696" s="5">
        <v>128.54365539550699</v>
      </c>
      <c r="AY3696" s="5">
        <v>122.93804168701099</v>
      </c>
      <c r="AZ3696" s="5">
        <v>142.12025451660099</v>
      </c>
      <c r="BA3696" s="5">
        <v>131.20065053303966</v>
      </c>
    </row>
    <row r="3697" spans="1:53" x14ac:dyDescent="0.2">
      <c r="A3697" s="1">
        <v>3694</v>
      </c>
      <c r="B3697" s="1" t="s">
        <v>14785</v>
      </c>
      <c r="C3697" s="1" t="s">
        <v>14786</v>
      </c>
      <c r="D3697" s="1" t="s">
        <v>14787</v>
      </c>
      <c r="E3697" s="1" t="s">
        <v>14788</v>
      </c>
      <c r="F3697" s="5">
        <v>156.91831970214801</v>
      </c>
      <c r="G3697" s="5">
        <v>167.77040100097599</v>
      </c>
      <c r="H3697" s="5">
        <v>155.64399719238199</v>
      </c>
      <c r="I3697" s="5">
        <v>160.11090596516866</v>
      </c>
      <c r="J3697" s="5">
        <v>147.48532104492099</v>
      </c>
      <c r="K3697" s="5">
        <v>145.61125183105401</v>
      </c>
      <c r="L3697" s="5">
        <v>143.15051269531199</v>
      </c>
      <c r="M3697" s="5">
        <v>145.41569519042898</v>
      </c>
      <c r="N3697" s="5">
        <v>132.44432067871</v>
      </c>
      <c r="O3697" s="5">
        <v>138.15170288085901</v>
      </c>
      <c r="P3697" s="5">
        <v>130.397537231445</v>
      </c>
      <c r="Q3697" s="5">
        <v>133.66452026367133</v>
      </c>
      <c r="R3697" s="5">
        <v>164.64094543457</v>
      </c>
      <c r="S3697" s="5">
        <v>146.74444580078099</v>
      </c>
      <c r="T3697" s="5">
        <v>152.83706665039</v>
      </c>
      <c r="U3697" s="5">
        <v>154.74081929524701</v>
      </c>
      <c r="V3697" s="5">
        <v>124.515617370605</v>
      </c>
      <c r="W3697" s="5">
        <v>145.20260620117099</v>
      </c>
      <c r="X3697" s="5">
        <v>132.95790100097599</v>
      </c>
      <c r="Y3697" s="5">
        <v>134.225374857584</v>
      </c>
      <c r="Z3697" s="5">
        <v>152.319564819335</v>
      </c>
      <c r="AA3697" s="5">
        <v>154.18121337890599</v>
      </c>
      <c r="AB3697" s="5">
        <v>150.79901123046801</v>
      </c>
      <c r="AC3697" s="5">
        <v>152.433263142903</v>
      </c>
      <c r="AD3697" s="5">
        <v>161.950424194335</v>
      </c>
      <c r="AE3697" s="5">
        <v>164.29241943359301</v>
      </c>
      <c r="AF3697" s="5">
        <v>167.94769287109301</v>
      </c>
      <c r="AG3697" s="5">
        <v>164.73017883300699</v>
      </c>
      <c r="AH3697" s="5">
        <v>153.158935546875</v>
      </c>
      <c r="AI3697" s="5">
        <v>158.372634887695</v>
      </c>
      <c r="AJ3697" s="5">
        <v>161.578369140625</v>
      </c>
      <c r="AK3697" s="5">
        <v>157.70331319173167</v>
      </c>
      <c r="AL3697" s="5">
        <v>114.89054107666</v>
      </c>
      <c r="AM3697" s="5">
        <v>124.02471923828099</v>
      </c>
      <c r="AN3697" s="5">
        <v>117.60511779785099</v>
      </c>
      <c r="AO3697" s="5">
        <v>118.84012603759733</v>
      </c>
      <c r="AP3697" s="5">
        <v>127.24753570556599</v>
      </c>
      <c r="AQ3697" s="5">
        <v>122.480667114257</v>
      </c>
      <c r="AR3697" s="5">
        <v>149.19573974609301</v>
      </c>
      <c r="AS3697" s="5">
        <v>132.974647521972</v>
      </c>
      <c r="AT3697" s="5">
        <v>151.52743530273401</v>
      </c>
      <c r="AU3697" s="5">
        <v>139.36024475097599</v>
      </c>
      <c r="AV3697" s="5">
        <v>153.50363159179599</v>
      </c>
      <c r="AW3697" s="5">
        <v>148.13043721516866</v>
      </c>
      <c r="AX3697" s="5">
        <v>180.91107177734301</v>
      </c>
      <c r="AY3697" s="5">
        <v>143.127838134765</v>
      </c>
      <c r="AZ3697" s="5">
        <v>141.85737609863199</v>
      </c>
      <c r="BA3697" s="5">
        <v>155.29876200358001</v>
      </c>
    </row>
    <row r="3698" spans="1:53" x14ac:dyDescent="0.2">
      <c r="A3698" s="1">
        <v>3695</v>
      </c>
      <c r="B3698" s="1" t="s">
        <v>14789</v>
      </c>
      <c r="C3698" s="1" t="s">
        <v>14790</v>
      </c>
      <c r="D3698" s="1" t="s">
        <v>14791</v>
      </c>
      <c r="E3698" s="1" t="s">
        <v>14792</v>
      </c>
      <c r="F3698" s="5">
        <v>1057.66711425781</v>
      </c>
      <c r="G3698" s="5">
        <v>1048.15258789062</v>
      </c>
      <c r="H3698" s="5">
        <v>1164.40710449218</v>
      </c>
      <c r="I3698" s="5">
        <v>1090.0756022135367</v>
      </c>
      <c r="J3698" s="5">
        <v>976.93115234375</v>
      </c>
      <c r="K3698" s="5">
        <v>1010.02703857421</v>
      </c>
      <c r="L3698" s="5">
        <v>958.81378173828102</v>
      </c>
      <c r="M3698" s="5">
        <v>981.92399088541367</v>
      </c>
      <c r="N3698" s="5">
        <v>611.80877685546795</v>
      </c>
      <c r="O3698" s="5">
        <v>632.44323730468705</v>
      </c>
      <c r="P3698" s="5">
        <v>684.70080566406205</v>
      </c>
      <c r="Q3698" s="5">
        <v>642.98427327473894</v>
      </c>
      <c r="R3698" s="5">
        <v>908.62463378906205</v>
      </c>
      <c r="S3698" s="5">
        <v>835.4287109375</v>
      </c>
      <c r="T3698" s="5">
        <v>889.19616699218705</v>
      </c>
      <c r="U3698" s="5">
        <v>877.74983723958303</v>
      </c>
      <c r="V3698" s="5">
        <v>926.04376220703102</v>
      </c>
      <c r="W3698" s="5">
        <v>939.91314697265602</v>
      </c>
      <c r="X3698" s="5">
        <v>899.69055175781205</v>
      </c>
      <c r="Y3698" s="5">
        <v>921.8824869791664</v>
      </c>
      <c r="Z3698" s="5">
        <v>913.87390136718705</v>
      </c>
      <c r="AA3698" s="5">
        <v>981.63928222656205</v>
      </c>
      <c r="AB3698" s="5">
        <v>917.61944580078102</v>
      </c>
      <c r="AC3698" s="5">
        <v>937.71087646484341</v>
      </c>
      <c r="AD3698" s="5">
        <v>765.73095703125</v>
      </c>
      <c r="AE3698" s="5">
        <v>778.419921875</v>
      </c>
      <c r="AF3698" s="5">
        <v>751.27941894531205</v>
      </c>
      <c r="AG3698" s="5">
        <v>765.14343261718739</v>
      </c>
      <c r="AH3698" s="5">
        <v>770.86608886718705</v>
      </c>
      <c r="AI3698" s="5">
        <v>894.72937011718705</v>
      </c>
      <c r="AJ3698" s="5">
        <v>714.08795166015602</v>
      </c>
      <c r="AK3698" s="5">
        <v>793.22780354817678</v>
      </c>
      <c r="AL3698" s="5">
        <v>629.795166015625</v>
      </c>
      <c r="AM3698" s="5">
        <v>648.626220703125</v>
      </c>
      <c r="AN3698" s="5">
        <v>784.33044433593705</v>
      </c>
      <c r="AO3698" s="5">
        <v>687.58394368489564</v>
      </c>
      <c r="AP3698" s="5">
        <v>688.39990234375</v>
      </c>
      <c r="AQ3698" s="5">
        <v>653.5029296875</v>
      </c>
      <c r="AR3698" s="5">
        <v>791.11865234375</v>
      </c>
      <c r="AS3698" s="5">
        <v>711.00716145833337</v>
      </c>
      <c r="AT3698" s="5">
        <v>901.99853515625</v>
      </c>
      <c r="AU3698" s="5">
        <v>873.80474853515602</v>
      </c>
      <c r="AV3698" s="5">
        <v>821.79083251953102</v>
      </c>
      <c r="AW3698" s="5">
        <v>865.86470540364564</v>
      </c>
      <c r="AX3698" s="5">
        <v>931.51843261718705</v>
      </c>
      <c r="AY3698" s="5">
        <v>983.33825683593705</v>
      </c>
      <c r="AZ3698" s="5">
        <v>961.71795654296795</v>
      </c>
      <c r="BA3698" s="5">
        <v>958.85821533203068</v>
      </c>
    </row>
    <row r="3699" spans="1:53" x14ac:dyDescent="0.2">
      <c r="A3699" s="1">
        <v>3696</v>
      </c>
      <c r="B3699" s="1" t="s">
        <v>14793</v>
      </c>
      <c r="C3699" s="1" t="s">
        <v>14794</v>
      </c>
      <c r="D3699" s="1" t="s">
        <v>14795</v>
      </c>
      <c r="E3699" s="1" t="s">
        <v>14796</v>
      </c>
      <c r="F3699" s="5">
        <v>255.796295166015</v>
      </c>
      <c r="G3699" s="5">
        <v>282.30676269531199</v>
      </c>
      <c r="H3699" s="5">
        <v>246.70393371582</v>
      </c>
      <c r="I3699" s="5">
        <v>261.60233052571567</v>
      </c>
      <c r="J3699" s="5">
        <v>243.585205078125</v>
      </c>
      <c r="K3699" s="5">
        <v>270.272857666015</v>
      </c>
      <c r="L3699" s="5">
        <v>282.28967285156199</v>
      </c>
      <c r="M3699" s="5">
        <v>265.38257853190066</v>
      </c>
      <c r="N3699" s="5">
        <v>697.80169677734295</v>
      </c>
      <c r="O3699" s="5">
        <v>729.154052734375</v>
      </c>
      <c r="P3699" s="5">
        <v>720.00549316406205</v>
      </c>
      <c r="Q3699" s="5">
        <v>715.6537475585933</v>
      </c>
      <c r="R3699" s="5">
        <v>575.26788330078102</v>
      </c>
      <c r="S3699" s="5">
        <v>460.72189331054602</v>
      </c>
      <c r="T3699" s="5">
        <v>516.69012451171795</v>
      </c>
      <c r="U3699" s="5">
        <v>517.55996704101506</v>
      </c>
      <c r="V3699" s="5">
        <v>498.47293090820301</v>
      </c>
      <c r="W3699" s="5">
        <v>498.820068359375</v>
      </c>
      <c r="X3699" s="5">
        <v>530.05426025390602</v>
      </c>
      <c r="Y3699" s="5">
        <v>509.11575317382795</v>
      </c>
      <c r="Z3699" s="5">
        <v>356.56008911132801</v>
      </c>
      <c r="AA3699" s="5">
        <v>378.53991699218699</v>
      </c>
      <c r="AB3699" s="5">
        <v>337.06271362304602</v>
      </c>
      <c r="AC3699" s="5">
        <v>357.38757324218699</v>
      </c>
      <c r="AD3699" s="5">
        <v>386.91534423828102</v>
      </c>
      <c r="AE3699" s="5">
        <v>350.15426635742102</v>
      </c>
      <c r="AF3699" s="5">
        <v>375.18630981445301</v>
      </c>
      <c r="AG3699" s="5">
        <v>370.75197347005161</v>
      </c>
      <c r="AH3699" s="5">
        <v>396.30044555664</v>
      </c>
      <c r="AI3699" s="5">
        <v>375.71087646484301</v>
      </c>
      <c r="AJ3699" s="5">
        <v>402.15673828125</v>
      </c>
      <c r="AK3699" s="5">
        <v>391.38935343424436</v>
      </c>
      <c r="AL3699" s="5">
        <v>660.62219238281205</v>
      </c>
      <c r="AM3699" s="5">
        <v>717.64221191406205</v>
      </c>
      <c r="AN3699" s="5">
        <v>675.3681640625</v>
      </c>
      <c r="AO3699" s="5">
        <v>684.54418945312466</v>
      </c>
      <c r="AP3699" s="5">
        <v>426.01666259765602</v>
      </c>
      <c r="AQ3699" s="5">
        <v>398.82263183593699</v>
      </c>
      <c r="AR3699" s="5">
        <v>431.26028442382801</v>
      </c>
      <c r="AS3699" s="5">
        <v>418.69985961914034</v>
      </c>
      <c r="AT3699" s="5">
        <v>750.08068847656205</v>
      </c>
      <c r="AU3699" s="5">
        <v>727.18115234375</v>
      </c>
      <c r="AV3699" s="5">
        <v>859.86999511718705</v>
      </c>
      <c r="AW3699" s="5">
        <v>779.04394531249966</v>
      </c>
      <c r="AX3699" s="5">
        <v>447.84683227539</v>
      </c>
      <c r="AY3699" s="5">
        <v>432.84533691406199</v>
      </c>
      <c r="AZ3699" s="5">
        <v>412.69772338867102</v>
      </c>
      <c r="BA3699" s="5">
        <v>431.12996419270763</v>
      </c>
    </row>
    <row r="3700" spans="1:53" x14ac:dyDescent="0.2">
      <c r="A3700" s="1">
        <v>3697</v>
      </c>
      <c r="B3700" s="1" t="s">
        <v>14797</v>
      </c>
      <c r="C3700" s="1" t="s">
        <v>14798</v>
      </c>
      <c r="D3700" s="1" t="s">
        <v>14799</v>
      </c>
      <c r="E3700" s="1" t="s">
        <v>14800</v>
      </c>
      <c r="F3700" s="5">
        <v>30.883232116699201</v>
      </c>
      <c r="G3700" s="5">
        <v>12.3900861740112</v>
      </c>
      <c r="H3700" s="5">
        <v>21.419935226440401</v>
      </c>
      <c r="I3700" s="5">
        <v>21.564417839050265</v>
      </c>
      <c r="J3700" s="5">
        <v>56.580768585205</v>
      </c>
      <c r="K3700" s="5">
        <v>23.675048828125</v>
      </c>
      <c r="M3700" s="5">
        <v>40.127908706664996</v>
      </c>
      <c r="N3700" s="5">
        <v>74.293403625488196</v>
      </c>
      <c r="O3700" s="5">
        <v>92.253822326660099</v>
      </c>
      <c r="P3700" s="5">
        <v>60.106655120849602</v>
      </c>
      <c r="Q3700" s="5">
        <v>75.551293690999302</v>
      </c>
      <c r="R3700" s="5">
        <v>10.3982686996459</v>
      </c>
      <c r="U3700" s="5">
        <v>10.3982686996459</v>
      </c>
      <c r="AD3700" s="5">
        <v>94.160552978515597</v>
      </c>
      <c r="AE3700" s="5">
        <v>121.28871154785099</v>
      </c>
      <c r="AF3700" s="5">
        <v>119.20826721191401</v>
      </c>
      <c r="AG3700" s="5">
        <v>111.55251057942685</v>
      </c>
      <c r="AH3700" s="5">
        <v>101.22884368896401</v>
      </c>
      <c r="AI3700" s="5">
        <v>99.693214416503906</v>
      </c>
      <c r="AJ3700" s="5">
        <v>124.463073730468</v>
      </c>
      <c r="AK3700" s="5">
        <v>108.46171061197863</v>
      </c>
      <c r="AM3700" s="5">
        <v>107.619987487792</v>
      </c>
      <c r="AO3700" s="5">
        <v>107.619987487792</v>
      </c>
      <c r="AZ3700" s="5">
        <v>115.75082397460901</v>
      </c>
      <c r="BA3700" s="5">
        <v>115.75082397460901</v>
      </c>
    </row>
    <row r="3701" spans="1:53" x14ac:dyDescent="0.2">
      <c r="A3701" s="1">
        <v>3698</v>
      </c>
      <c r="B3701" s="1" t="s">
        <v>14801</v>
      </c>
      <c r="C3701" s="1" t="s">
        <v>14802</v>
      </c>
      <c r="D3701" s="1" t="s">
        <v>14803</v>
      </c>
      <c r="E3701" s="1" t="s">
        <v>14804</v>
      </c>
      <c r="G3701" s="5">
        <v>14.143037796020501</v>
      </c>
      <c r="I3701" s="5">
        <v>14.143037796020501</v>
      </c>
      <c r="J3701" s="5">
        <v>16.364324569702099</v>
      </c>
      <c r="L3701" s="5">
        <v>11.0365343093872</v>
      </c>
      <c r="M3701" s="5">
        <v>13.700429439544649</v>
      </c>
      <c r="V3701" s="5">
        <v>16.4285354614257</v>
      </c>
      <c r="W3701" s="5">
        <v>21.023441314697202</v>
      </c>
      <c r="X3701" s="5">
        <v>17.084550857543899</v>
      </c>
      <c r="Y3701" s="5">
        <v>18.178842544555604</v>
      </c>
      <c r="Z3701" s="5">
        <v>21.179040908813398</v>
      </c>
      <c r="AA3701" s="5">
        <v>14.6062364578247</v>
      </c>
      <c r="AB3701" s="5">
        <v>18.3614387512207</v>
      </c>
      <c r="AC3701" s="5">
        <v>18.0489053726196</v>
      </c>
      <c r="AD3701" s="5">
        <v>3.7761528491973801</v>
      </c>
      <c r="AE3701" s="5">
        <v>4.6296806335449201</v>
      </c>
      <c r="AG3701" s="5">
        <v>4.2029167413711503</v>
      </c>
      <c r="AH3701" s="5">
        <v>6.3473949432373002</v>
      </c>
      <c r="AI3701" s="5">
        <v>13.3070154190063</v>
      </c>
      <c r="AK3701" s="5">
        <v>9.8272051811217995</v>
      </c>
      <c r="AQ3701" s="5">
        <v>9.5306549072265607</v>
      </c>
      <c r="AR3701" s="5">
        <v>11.598277091979901</v>
      </c>
      <c r="AS3701" s="5">
        <v>10.564465999603231</v>
      </c>
      <c r="AY3701" s="5">
        <v>14.942848205566399</v>
      </c>
      <c r="AZ3701" s="5">
        <v>10.9170064926147</v>
      </c>
      <c r="BA3701" s="5">
        <v>12.92992734909055</v>
      </c>
    </row>
    <row r="3702" spans="1:53" x14ac:dyDescent="0.2">
      <c r="A3702" s="1">
        <v>3699</v>
      </c>
      <c r="B3702" s="1" t="s">
        <v>14805</v>
      </c>
      <c r="C3702" s="1" t="s">
        <v>14806</v>
      </c>
      <c r="D3702" s="1" t="s">
        <v>14807</v>
      </c>
      <c r="E3702" s="1" t="s">
        <v>14808</v>
      </c>
      <c r="F3702" s="5">
        <v>136.21357727050699</v>
      </c>
      <c r="G3702" s="5">
        <v>166.88136291503901</v>
      </c>
      <c r="H3702" s="5">
        <v>185.16783142089801</v>
      </c>
      <c r="I3702" s="5">
        <v>162.75425720214798</v>
      </c>
      <c r="J3702" s="5">
        <v>16.273979187011701</v>
      </c>
      <c r="K3702" s="5">
        <v>139.350006103515</v>
      </c>
      <c r="L3702" s="5">
        <v>137.254959106445</v>
      </c>
      <c r="M3702" s="5">
        <v>97.626314798990563</v>
      </c>
      <c r="N3702" s="5">
        <v>45.816158294677699</v>
      </c>
      <c r="O3702" s="5">
        <v>134.95993041992099</v>
      </c>
      <c r="P3702" s="5">
        <v>137.96185302734301</v>
      </c>
      <c r="Q3702" s="5">
        <v>106.24598058064724</v>
      </c>
      <c r="R3702" s="5">
        <v>208.73847961425699</v>
      </c>
      <c r="S3702" s="5">
        <v>219.173416137695</v>
      </c>
      <c r="T3702" s="5">
        <v>225.341873168945</v>
      </c>
      <c r="U3702" s="5">
        <v>217.75125630696564</v>
      </c>
      <c r="X3702" s="5">
        <v>33.8225898742675</v>
      </c>
      <c r="Y3702" s="5">
        <v>33.8225898742675</v>
      </c>
      <c r="Z3702" s="5">
        <v>44.198379516601499</v>
      </c>
      <c r="AA3702" s="5">
        <v>58.103214263916001</v>
      </c>
      <c r="AB3702" s="5">
        <v>60.942005157470703</v>
      </c>
      <c r="AC3702" s="5">
        <v>54.414532979329401</v>
      </c>
      <c r="AF3702" s="5">
        <v>52.746856689453097</v>
      </c>
      <c r="AG3702" s="5">
        <v>52.746856689453097</v>
      </c>
      <c r="AI3702" s="5">
        <v>45.768665313720703</v>
      </c>
      <c r="AK3702" s="5">
        <v>45.768665313720703</v>
      </c>
      <c r="AL3702" s="5">
        <v>151.85566711425699</v>
      </c>
      <c r="AM3702" s="5">
        <v>123.891624450683</v>
      </c>
      <c r="AN3702" s="5">
        <v>209.51091003417901</v>
      </c>
      <c r="AO3702" s="5">
        <v>161.75273386637301</v>
      </c>
      <c r="AP3702" s="5">
        <v>56.095130920410099</v>
      </c>
      <c r="AQ3702" s="5">
        <v>65.670265197753906</v>
      </c>
      <c r="AR3702" s="5">
        <v>49.201454162597599</v>
      </c>
      <c r="AS3702" s="5">
        <v>56.988950093587199</v>
      </c>
      <c r="AX3702" s="5">
        <v>67.652183532714801</v>
      </c>
      <c r="AY3702" s="5">
        <v>73.079299926757798</v>
      </c>
      <c r="AZ3702" s="5">
        <v>71.831794738769503</v>
      </c>
      <c r="BA3702" s="5">
        <v>70.854426066080705</v>
      </c>
    </row>
    <row r="3703" spans="1:53" x14ac:dyDescent="0.2">
      <c r="A3703" s="1">
        <v>3700</v>
      </c>
      <c r="B3703" s="1" t="s">
        <v>14809</v>
      </c>
      <c r="C3703" s="1" t="s">
        <v>14810</v>
      </c>
      <c r="D3703" s="1" t="s">
        <v>14811</v>
      </c>
      <c r="E3703" s="1" t="s">
        <v>14812</v>
      </c>
      <c r="F3703" s="5">
        <v>282.83093261718699</v>
      </c>
      <c r="G3703" s="5">
        <v>284.78134155273398</v>
      </c>
      <c r="H3703" s="5">
        <v>242.35690307617099</v>
      </c>
      <c r="I3703" s="5">
        <v>269.98972574869731</v>
      </c>
      <c r="J3703" s="5">
        <v>246.91276550292901</v>
      </c>
      <c r="K3703" s="5">
        <v>218.46945190429599</v>
      </c>
      <c r="L3703" s="5">
        <v>218.62629699707</v>
      </c>
      <c r="M3703" s="5">
        <v>228.00283813476497</v>
      </c>
      <c r="N3703" s="5">
        <v>533.85925292968705</v>
      </c>
      <c r="O3703" s="5">
        <v>507.75949096679602</v>
      </c>
      <c r="P3703" s="5">
        <v>551.97454833984295</v>
      </c>
      <c r="Q3703" s="5">
        <v>531.19776407877532</v>
      </c>
      <c r="R3703" s="5">
        <v>311.47369384765602</v>
      </c>
      <c r="S3703" s="5">
        <v>304.67538452148398</v>
      </c>
      <c r="T3703" s="5">
        <v>350.09808349609301</v>
      </c>
      <c r="U3703" s="5">
        <v>322.08238728841098</v>
      </c>
      <c r="V3703" s="5">
        <v>260.11337280273398</v>
      </c>
      <c r="W3703" s="5">
        <v>260.91693115234301</v>
      </c>
      <c r="X3703" s="5">
        <v>248.46809387207</v>
      </c>
      <c r="Y3703" s="5">
        <v>256.4994659423823</v>
      </c>
      <c r="Z3703" s="5">
        <v>271.17001342773398</v>
      </c>
      <c r="AA3703" s="5">
        <v>295.04962158203102</v>
      </c>
      <c r="AB3703" s="5">
        <v>267.97637939453102</v>
      </c>
      <c r="AC3703" s="5">
        <v>278.06533813476534</v>
      </c>
      <c r="AD3703" s="5">
        <v>297.211334228515</v>
      </c>
      <c r="AE3703" s="5">
        <v>274.58343505859301</v>
      </c>
      <c r="AF3703" s="5">
        <v>303.93157958984301</v>
      </c>
      <c r="AG3703" s="5">
        <v>291.90878295898369</v>
      </c>
      <c r="AH3703" s="5">
        <v>257.82595825195301</v>
      </c>
      <c r="AI3703" s="5">
        <v>272.44512939453102</v>
      </c>
      <c r="AJ3703" s="5">
        <v>266.21551513671801</v>
      </c>
      <c r="AK3703" s="5">
        <v>265.49553426106735</v>
      </c>
      <c r="AL3703" s="5">
        <v>425.86492919921801</v>
      </c>
      <c r="AM3703" s="5">
        <v>412.91409301757801</v>
      </c>
      <c r="AN3703" s="5">
        <v>428.631591796875</v>
      </c>
      <c r="AO3703" s="5">
        <v>422.47020467122366</v>
      </c>
      <c r="AP3703" s="5">
        <v>293.36773681640602</v>
      </c>
      <c r="AQ3703" s="5">
        <v>283.441314697265</v>
      </c>
      <c r="AR3703" s="5">
        <v>249.12905883789</v>
      </c>
      <c r="AS3703" s="5">
        <v>275.3127034505203</v>
      </c>
      <c r="AT3703" s="5">
        <v>306.34783935546801</v>
      </c>
      <c r="AU3703" s="5">
        <v>308.32110595703102</v>
      </c>
      <c r="AV3703" s="5">
        <v>274.52819824218699</v>
      </c>
      <c r="AW3703" s="5">
        <v>296.39904785156205</v>
      </c>
      <c r="AX3703" s="5">
        <v>281.22543334960898</v>
      </c>
      <c r="AY3703" s="5">
        <v>276.09014892578102</v>
      </c>
      <c r="AZ3703" s="5">
        <v>250.06747436523401</v>
      </c>
      <c r="BA3703" s="5">
        <v>269.12768554687466</v>
      </c>
    </row>
    <row r="3704" spans="1:53" x14ac:dyDescent="0.2">
      <c r="A3704" s="1">
        <v>3701</v>
      </c>
      <c r="B3704" s="1" t="s">
        <v>14813</v>
      </c>
      <c r="C3704" s="1" t="s">
        <v>14814</v>
      </c>
      <c r="D3704" s="1" t="s">
        <v>14815</v>
      </c>
      <c r="E3704" s="1" t="s">
        <v>14816</v>
      </c>
      <c r="F3704" s="5">
        <v>84.168418884277301</v>
      </c>
      <c r="G3704" s="5">
        <v>67.695945739746094</v>
      </c>
      <c r="H3704" s="5">
        <v>88.219619750976506</v>
      </c>
      <c r="I3704" s="5">
        <v>80.027994791666629</v>
      </c>
      <c r="J3704" s="5">
        <v>92.462699890136705</v>
      </c>
      <c r="K3704" s="5">
        <v>78.350227355957003</v>
      </c>
      <c r="L3704" s="5">
        <v>73.223350524902301</v>
      </c>
      <c r="M3704" s="5">
        <v>81.345425923665331</v>
      </c>
      <c r="N3704" s="5">
        <v>90.738021850585895</v>
      </c>
      <c r="O3704" s="5">
        <v>90.970741271972599</v>
      </c>
      <c r="P3704" s="5">
        <v>83.282119750976506</v>
      </c>
      <c r="Q3704" s="5">
        <v>88.330294291178333</v>
      </c>
      <c r="R3704" s="5">
        <v>92.358604431152301</v>
      </c>
      <c r="S3704" s="5">
        <v>72.973670959472599</v>
      </c>
      <c r="T3704" s="5">
        <v>81.654296875</v>
      </c>
      <c r="U3704" s="5">
        <v>82.328857421874957</v>
      </c>
      <c r="V3704" s="5">
        <v>118.214233398437</v>
      </c>
      <c r="W3704" s="5">
        <v>111.191207885742</v>
      </c>
      <c r="X3704" s="5">
        <v>111.031562805175</v>
      </c>
      <c r="Y3704" s="5">
        <v>113.479001363118</v>
      </c>
      <c r="Z3704" s="5">
        <v>113.36122131347599</v>
      </c>
      <c r="AA3704" s="5">
        <v>117.55506896972599</v>
      </c>
      <c r="AB3704" s="5">
        <v>109.397048950195</v>
      </c>
      <c r="AC3704" s="5">
        <v>113.43777974446566</v>
      </c>
      <c r="AD3704" s="5">
        <v>100.86178588867099</v>
      </c>
      <c r="AE3704" s="5">
        <v>100.347160339355</v>
      </c>
      <c r="AF3704" s="5">
        <v>98.098526000976506</v>
      </c>
      <c r="AG3704" s="5">
        <v>99.7691574096675</v>
      </c>
      <c r="AH3704" s="5">
        <v>92.024971008300696</v>
      </c>
      <c r="AI3704" s="5">
        <v>96.607795715332003</v>
      </c>
      <c r="AJ3704" s="5">
        <v>95.462112426757798</v>
      </c>
      <c r="AK3704" s="5">
        <v>94.698293050130175</v>
      </c>
      <c r="AL3704" s="5">
        <v>73.200469970703097</v>
      </c>
      <c r="AM3704" s="5">
        <v>73.169990539550696</v>
      </c>
      <c r="AN3704" s="5">
        <v>76.253555297851506</v>
      </c>
      <c r="AO3704" s="5">
        <v>74.208005269368428</v>
      </c>
      <c r="AP3704" s="5">
        <v>91.959220886230398</v>
      </c>
      <c r="AQ3704" s="5">
        <v>83.322845458984304</v>
      </c>
      <c r="AR3704" s="5">
        <v>84.312667846679602</v>
      </c>
      <c r="AS3704" s="5">
        <v>86.531578063964773</v>
      </c>
      <c r="AT3704" s="5">
        <v>121.851028442382</v>
      </c>
      <c r="AU3704" s="5">
        <v>119.64498901367099</v>
      </c>
      <c r="AV3704" s="5">
        <v>119.41773223876901</v>
      </c>
      <c r="AW3704" s="5">
        <v>120.30458323160734</v>
      </c>
      <c r="AX3704" s="5">
        <v>114.00587463378901</v>
      </c>
      <c r="AY3704" s="5">
        <v>109.82225036621</v>
      </c>
      <c r="AZ3704" s="5">
        <v>107.214706420898</v>
      </c>
      <c r="BA3704" s="5">
        <v>110.34761047363234</v>
      </c>
    </row>
    <row r="3705" spans="1:53" x14ac:dyDescent="0.2">
      <c r="A3705" s="1">
        <v>3702</v>
      </c>
      <c r="B3705" s="1" t="s">
        <v>14817</v>
      </c>
      <c r="C3705" s="1" t="s">
        <v>14818</v>
      </c>
      <c r="D3705" s="1" t="s">
        <v>14819</v>
      </c>
      <c r="E3705" s="1" t="s">
        <v>14820</v>
      </c>
      <c r="F3705" s="5">
        <v>93.499923706054602</v>
      </c>
      <c r="G3705" s="5">
        <v>91.946945190429602</v>
      </c>
      <c r="H3705" s="5">
        <v>98.509544372558594</v>
      </c>
      <c r="I3705" s="5">
        <v>94.652137756347599</v>
      </c>
      <c r="J3705" s="5">
        <v>70.623703002929602</v>
      </c>
      <c r="K3705" s="5">
        <v>95.72265625</v>
      </c>
      <c r="L3705" s="5">
        <v>97.636833190917898</v>
      </c>
      <c r="M3705" s="5">
        <v>87.994397481282491</v>
      </c>
      <c r="N3705" s="5">
        <v>136.29693603515599</v>
      </c>
      <c r="O3705" s="5">
        <v>142.02095031738199</v>
      </c>
      <c r="P3705" s="5">
        <v>136.90789794921801</v>
      </c>
      <c r="Q3705" s="5">
        <v>138.408594767252</v>
      </c>
      <c r="R3705" s="5">
        <v>82.780075073242102</v>
      </c>
      <c r="S3705" s="5">
        <v>87.935020446777301</v>
      </c>
      <c r="T3705" s="5">
        <v>102.025344848632</v>
      </c>
      <c r="U3705" s="5">
        <v>90.913480122883811</v>
      </c>
      <c r="V3705" s="5">
        <v>76.691978454589801</v>
      </c>
      <c r="W3705" s="5">
        <v>71.616806030273395</v>
      </c>
      <c r="X3705" s="5">
        <v>69.847236633300696</v>
      </c>
      <c r="Y3705" s="5">
        <v>72.718673706054631</v>
      </c>
      <c r="Z3705" s="5">
        <v>110.00171661376901</v>
      </c>
      <c r="AA3705" s="5">
        <v>92.695144653320298</v>
      </c>
      <c r="AB3705" s="5">
        <v>124.19142150878901</v>
      </c>
      <c r="AC3705" s="5">
        <v>108.96276092529278</v>
      </c>
      <c r="AD3705" s="5">
        <v>79.711265563964801</v>
      </c>
      <c r="AE3705" s="5">
        <v>85.199424743652301</v>
      </c>
      <c r="AF3705" s="5">
        <v>84.523132324218693</v>
      </c>
      <c r="AG3705" s="5">
        <v>83.14460754394527</v>
      </c>
      <c r="AH3705" s="5">
        <v>80.901603698730398</v>
      </c>
      <c r="AI3705" s="5">
        <v>76.090866088867102</v>
      </c>
      <c r="AJ3705" s="5">
        <v>70.388107299804602</v>
      </c>
      <c r="AK3705" s="5">
        <v>75.793525695800696</v>
      </c>
      <c r="AL3705" s="5">
        <v>97.943107604980398</v>
      </c>
      <c r="AM3705" s="5">
        <v>108.954750061035</v>
      </c>
      <c r="AN3705" s="5">
        <v>123.129707336425</v>
      </c>
      <c r="AO3705" s="5">
        <v>110.0091883341468</v>
      </c>
      <c r="AP3705" s="5">
        <v>74.004539489746094</v>
      </c>
      <c r="AQ3705" s="5">
        <v>77.204322814941406</v>
      </c>
      <c r="AR3705" s="5">
        <v>73.207740783691406</v>
      </c>
      <c r="AS3705" s="5">
        <v>74.805534362792969</v>
      </c>
      <c r="AT3705" s="5">
        <v>68.434616088867102</v>
      </c>
      <c r="AU3705" s="5">
        <v>102.24672698974599</v>
      </c>
      <c r="AV3705" s="5">
        <v>96.488365173339801</v>
      </c>
      <c r="AW3705" s="5">
        <v>89.056569417317633</v>
      </c>
      <c r="AX3705" s="5">
        <v>66.480812072753906</v>
      </c>
      <c r="AY3705" s="5">
        <v>62.869167327880803</v>
      </c>
      <c r="AZ3705" s="5">
        <v>71.835700988769503</v>
      </c>
      <c r="BA3705" s="5">
        <v>67.061893463134737</v>
      </c>
    </row>
    <row r="3706" spans="1:53" x14ac:dyDescent="0.2">
      <c r="A3706" s="1">
        <v>3703</v>
      </c>
      <c r="B3706" s="1" t="s">
        <v>14821</v>
      </c>
      <c r="C3706" s="1" t="s">
        <v>14822</v>
      </c>
      <c r="D3706" s="1" t="s">
        <v>14823</v>
      </c>
      <c r="E3706" s="1" t="s">
        <v>14824</v>
      </c>
      <c r="G3706" s="5">
        <v>64.691337585449205</v>
      </c>
      <c r="H3706" s="5">
        <v>127.000732421875</v>
      </c>
      <c r="I3706" s="5">
        <v>95.846035003662109</v>
      </c>
      <c r="K3706" s="5">
        <v>76.837409973144503</v>
      </c>
      <c r="L3706" s="5">
        <v>92.940414428710895</v>
      </c>
      <c r="M3706" s="5">
        <v>84.888912200927706</v>
      </c>
      <c r="O3706" s="5">
        <v>128.68238830566401</v>
      </c>
      <c r="Q3706" s="5">
        <v>128.68238830566401</v>
      </c>
      <c r="R3706" s="5">
        <v>66.677139282226506</v>
      </c>
      <c r="S3706" s="5">
        <v>59.773468017578097</v>
      </c>
      <c r="T3706" s="5">
        <v>74.025466918945298</v>
      </c>
      <c r="U3706" s="5">
        <v>66.825358072916629</v>
      </c>
      <c r="V3706" s="5">
        <v>171.18142700195301</v>
      </c>
      <c r="W3706" s="5">
        <v>175.141677856445</v>
      </c>
      <c r="X3706" s="5">
        <v>152.52032470703099</v>
      </c>
      <c r="Y3706" s="5">
        <v>166.28114318847634</v>
      </c>
      <c r="Z3706" s="5">
        <v>85.757316589355398</v>
      </c>
      <c r="AA3706" s="5">
        <v>129.45053100585901</v>
      </c>
      <c r="AB3706" s="5">
        <v>91.731636047363196</v>
      </c>
      <c r="AC3706" s="5">
        <v>102.31316121419252</v>
      </c>
      <c r="AD3706" s="5">
        <v>106.161491394042</v>
      </c>
      <c r="AE3706" s="5">
        <v>125.00440216064401</v>
      </c>
      <c r="AF3706" s="5">
        <v>159.11109924316401</v>
      </c>
      <c r="AG3706" s="5">
        <v>130.09233093261668</v>
      </c>
      <c r="AH3706" s="5">
        <v>122.88664245605401</v>
      </c>
      <c r="AI3706" s="5">
        <v>126.99070739746</v>
      </c>
      <c r="AJ3706" s="5">
        <v>157.99284362792901</v>
      </c>
      <c r="AK3706" s="5">
        <v>135.95673116048101</v>
      </c>
      <c r="AN3706" s="5">
        <v>61.194770812988203</v>
      </c>
      <c r="AO3706" s="5">
        <v>61.194770812988203</v>
      </c>
      <c r="AP3706" s="5">
        <v>84.611763000488196</v>
      </c>
      <c r="AQ3706" s="5">
        <v>51.527034759521399</v>
      </c>
      <c r="AR3706" s="5">
        <v>84.702613830566406</v>
      </c>
      <c r="AS3706" s="5">
        <v>73.613803863525334</v>
      </c>
      <c r="AT3706" s="5">
        <v>192.63519287109301</v>
      </c>
      <c r="AU3706" s="5">
        <v>213.95155334472599</v>
      </c>
      <c r="AV3706" s="5">
        <v>147.77418518066401</v>
      </c>
      <c r="AW3706" s="5">
        <v>184.78697713216101</v>
      </c>
      <c r="AX3706" s="5">
        <v>130.84075927734301</v>
      </c>
      <c r="AY3706" s="5">
        <v>103.36930847167901</v>
      </c>
      <c r="AZ3706" s="5">
        <v>121.796104431152</v>
      </c>
      <c r="BA3706" s="5">
        <v>118.66872406005801</v>
      </c>
    </row>
    <row r="3707" spans="1:53" x14ac:dyDescent="0.2">
      <c r="A3707" s="1">
        <v>3704</v>
      </c>
      <c r="B3707" s="1" t="s">
        <v>14825</v>
      </c>
      <c r="C3707" s="1" t="s">
        <v>14826</v>
      </c>
      <c r="D3707" s="1" t="s">
        <v>14827</v>
      </c>
      <c r="E3707" s="1" t="s">
        <v>14828</v>
      </c>
      <c r="F3707" s="5">
        <v>159.05221557617099</v>
      </c>
      <c r="G3707" s="5">
        <v>72.232002258300696</v>
      </c>
      <c r="H3707" s="5">
        <v>64.385154724121094</v>
      </c>
      <c r="I3707" s="5">
        <v>98.556457519530923</v>
      </c>
      <c r="J3707" s="5">
        <v>92.820602416992102</v>
      </c>
      <c r="K3707" s="5">
        <v>71.437423706054602</v>
      </c>
      <c r="L3707" s="5">
        <v>81.768600463867102</v>
      </c>
      <c r="M3707" s="5">
        <v>82.008875528971274</v>
      </c>
      <c r="N3707" s="5">
        <v>300.50354003906199</v>
      </c>
      <c r="O3707" s="5">
        <v>312.80798339843699</v>
      </c>
      <c r="P3707" s="5">
        <v>312.47622680664</v>
      </c>
      <c r="Q3707" s="5">
        <v>308.59591674804636</v>
      </c>
      <c r="R3707" s="5">
        <v>84.978004455566406</v>
      </c>
      <c r="S3707" s="5">
        <v>127.802154541015</v>
      </c>
      <c r="U3707" s="5">
        <v>106.3900794982907</v>
      </c>
      <c r="V3707" s="5">
        <v>158.19760131835901</v>
      </c>
      <c r="W3707" s="5">
        <v>161.24766540527301</v>
      </c>
      <c r="X3707" s="5">
        <v>107.33358764648401</v>
      </c>
      <c r="Y3707" s="5">
        <v>142.25961812337201</v>
      </c>
      <c r="AA3707" s="5">
        <v>133.490310668945</v>
      </c>
      <c r="AB3707" s="5">
        <v>172.83070373535099</v>
      </c>
      <c r="AC3707" s="5">
        <v>153.16050720214798</v>
      </c>
      <c r="AD3707" s="5">
        <v>147.29203796386699</v>
      </c>
      <c r="AE3707" s="5">
        <v>133.04586791992099</v>
      </c>
      <c r="AF3707" s="5">
        <v>147.94386291503901</v>
      </c>
      <c r="AG3707" s="5">
        <v>142.76058959960901</v>
      </c>
      <c r="AH3707" s="5">
        <v>112.636085510253</v>
      </c>
      <c r="AI3707" s="5">
        <v>188.792068481445</v>
      </c>
      <c r="AJ3707" s="5">
        <v>109.38961791992099</v>
      </c>
      <c r="AK3707" s="5">
        <v>136.93925730387298</v>
      </c>
      <c r="AL3707" s="5">
        <v>168.91505432128901</v>
      </c>
      <c r="AM3707" s="5">
        <v>190.19111633300699</v>
      </c>
      <c r="AN3707" s="5">
        <v>162.05702209472599</v>
      </c>
      <c r="AO3707" s="5">
        <v>173.72106424967399</v>
      </c>
      <c r="AP3707" s="5">
        <v>97.427459716796804</v>
      </c>
      <c r="AQ3707" s="5">
        <v>106.787292480468</v>
      </c>
      <c r="AR3707" s="5">
        <v>86.856925964355398</v>
      </c>
      <c r="AS3707" s="5">
        <v>97.023892720540061</v>
      </c>
      <c r="AY3707" s="5">
        <v>88.006988525390597</v>
      </c>
      <c r="AZ3707" s="5">
        <v>98.863090515136705</v>
      </c>
      <c r="BA3707" s="5">
        <v>93.435039520263643</v>
      </c>
    </row>
    <row r="3708" spans="1:53" x14ac:dyDescent="0.2">
      <c r="A3708" s="1">
        <v>3705</v>
      </c>
      <c r="B3708" s="1" t="s">
        <v>14829</v>
      </c>
      <c r="C3708" s="1" t="s">
        <v>14830</v>
      </c>
      <c r="D3708" s="1" t="s">
        <v>14831</v>
      </c>
      <c r="E3708" s="1" t="s">
        <v>14832</v>
      </c>
      <c r="F3708" s="5">
        <v>674.362548828125</v>
      </c>
      <c r="G3708" s="5">
        <v>702.45440673828102</v>
      </c>
      <c r="H3708" s="5">
        <v>694.978515625</v>
      </c>
      <c r="I3708" s="5">
        <v>690.59849039713538</v>
      </c>
      <c r="J3708" s="5">
        <v>641.88507080078102</v>
      </c>
      <c r="K3708" s="5">
        <v>656.34368896484295</v>
      </c>
      <c r="L3708" s="5">
        <v>634.16015625</v>
      </c>
      <c r="M3708" s="5">
        <v>644.12963867187466</v>
      </c>
      <c r="N3708" s="5">
        <v>396.01031494140602</v>
      </c>
      <c r="O3708" s="5">
        <v>408.688873291015</v>
      </c>
      <c r="P3708" s="5">
        <v>383.43490600585898</v>
      </c>
      <c r="Q3708" s="5">
        <v>396.04469807942661</v>
      </c>
      <c r="R3708" s="5">
        <v>593.40716552734295</v>
      </c>
      <c r="S3708" s="5">
        <v>577.88446044921795</v>
      </c>
      <c r="T3708" s="5">
        <v>597.59698486328102</v>
      </c>
      <c r="U3708" s="5">
        <v>589.62953694661394</v>
      </c>
      <c r="V3708" s="5">
        <v>500.20883178710898</v>
      </c>
      <c r="W3708" s="5">
        <v>485.3994140625</v>
      </c>
      <c r="X3708" s="5">
        <v>459.39654541015602</v>
      </c>
      <c r="Y3708" s="5">
        <v>481.66826375325496</v>
      </c>
      <c r="Z3708" s="5">
        <v>631.365234375</v>
      </c>
      <c r="AA3708" s="5">
        <v>685.90252685546795</v>
      </c>
      <c r="AB3708" s="5">
        <v>661.86016845703102</v>
      </c>
      <c r="AC3708" s="5">
        <v>659.70930989583292</v>
      </c>
      <c r="AD3708" s="5">
        <v>575.92327880859295</v>
      </c>
      <c r="AE3708" s="5">
        <v>557.79046630859295</v>
      </c>
      <c r="AF3708" s="5">
        <v>568.3203125</v>
      </c>
      <c r="AG3708" s="5">
        <v>567.3446858723953</v>
      </c>
      <c r="AH3708" s="5">
        <v>536.908203125</v>
      </c>
      <c r="AI3708" s="5">
        <v>606.57037353515602</v>
      </c>
      <c r="AJ3708" s="5">
        <v>611.53558349609295</v>
      </c>
      <c r="AK3708" s="5">
        <v>585.00472005208303</v>
      </c>
      <c r="AL3708" s="5">
        <v>316.46826171875</v>
      </c>
      <c r="AM3708" s="5">
        <v>322.944244384765</v>
      </c>
      <c r="AN3708" s="5">
        <v>326.12167358398398</v>
      </c>
      <c r="AO3708" s="5">
        <v>321.8447265624996</v>
      </c>
      <c r="AP3708" s="5">
        <v>445.4970703125</v>
      </c>
      <c r="AQ3708" s="5">
        <v>443.43389892578102</v>
      </c>
      <c r="AR3708" s="5">
        <v>442.39196777343699</v>
      </c>
      <c r="AS3708" s="5">
        <v>443.77431233723934</v>
      </c>
      <c r="AT3708" s="5">
        <v>538.39007568359295</v>
      </c>
      <c r="AU3708" s="5">
        <v>621.58599853515602</v>
      </c>
      <c r="AV3708" s="5">
        <v>608.4658203125</v>
      </c>
      <c r="AW3708" s="5">
        <v>589.4806315104164</v>
      </c>
      <c r="AX3708" s="5">
        <v>568.88140869140602</v>
      </c>
      <c r="AY3708" s="5">
        <v>508.88796997070301</v>
      </c>
      <c r="AZ3708" s="5">
        <v>530.10552978515602</v>
      </c>
      <c r="BA3708" s="5">
        <v>535.95830281575502</v>
      </c>
    </row>
    <row r="3709" spans="1:53" x14ac:dyDescent="0.2">
      <c r="A3709" s="1">
        <v>3706</v>
      </c>
      <c r="B3709" s="1" t="s">
        <v>14833</v>
      </c>
      <c r="C3709" s="1" t="s">
        <v>14834</v>
      </c>
      <c r="D3709" s="1" t="s">
        <v>14835</v>
      </c>
      <c r="E3709" s="1" t="s">
        <v>14836</v>
      </c>
      <c r="F3709" s="5">
        <v>219.36209106445301</v>
      </c>
      <c r="G3709" s="5">
        <v>199.37289428710901</v>
      </c>
      <c r="H3709" s="5">
        <v>241.43379211425699</v>
      </c>
      <c r="I3709" s="5">
        <v>220.05625915527301</v>
      </c>
      <c r="J3709" s="5">
        <v>218.20664978027301</v>
      </c>
      <c r="K3709" s="5">
        <v>181.02844238281199</v>
      </c>
      <c r="L3709" s="5">
        <v>190.19763183593699</v>
      </c>
      <c r="M3709" s="5">
        <v>196.4775746663407</v>
      </c>
      <c r="N3709" s="5">
        <v>148.85612487792901</v>
      </c>
      <c r="O3709" s="5">
        <v>168.60821533203099</v>
      </c>
      <c r="P3709" s="5">
        <v>170.61567687988199</v>
      </c>
      <c r="Q3709" s="5">
        <v>162.69333902994734</v>
      </c>
      <c r="R3709" s="5">
        <v>250.056884765625</v>
      </c>
      <c r="S3709" s="5">
        <v>217.72348022460901</v>
      </c>
      <c r="T3709" s="5">
        <v>223.01657104492099</v>
      </c>
      <c r="U3709" s="5">
        <v>230.26564534505167</v>
      </c>
      <c r="V3709" s="5">
        <v>56.242366790771399</v>
      </c>
      <c r="W3709" s="5">
        <v>63.523124694824197</v>
      </c>
      <c r="X3709" s="5">
        <v>70.403396606445298</v>
      </c>
      <c r="Y3709" s="5">
        <v>63.389629364013636</v>
      </c>
      <c r="Z3709" s="5">
        <v>108.89120483398401</v>
      </c>
      <c r="AA3709" s="5">
        <v>120.053321838378</v>
      </c>
      <c r="AB3709" s="5">
        <v>103.868438720703</v>
      </c>
      <c r="AC3709" s="5">
        <v>110.93765513102166</v>
      </c>
      <c r="AD3709" s="5">
        <v>151.95668029785099</v>
      </c>
      <c r="AE3709" s="5">
        <v>145.94532775878901</v>
      </c>
      <c r="AF3709" s="5">
        <v>140.19747924804599</v>
      </c>
      <c r="AG3709" s="5">
        <v>146.03316243489533</v>
      </c>
      <c r="AH3709" s="5">
        <v>162.22413635253901</v>
      </c>
      <c r="AI3709" s="5">
        <v>165.244857788085</v>
      </c>
      <c r="AJ3709" s="5">
        <v>148.12910461425699</v>
      </c>
      <c r="AK3709" s="5">
        <v>158.53269958496034</v>
      </c>
      <c r="AL3709" s="5">
        <v>147.55854797363199</v>
      </c>
      <c r="AM3709" s="5">
        <v>147.61801147460901</v>
      </c>
      <c r="AN3709" s="5">
        <v>165.28884887695301</v>
      </c>
      <c r="AO3709" s="5">
        <v>153.48846944173133</v>
      </c>
      <c r="AP3709" s="5">
        <v>136.45738220214801</v>
      </c>
      <c r="AQ3709" s="5">
        <v>140.98629760742099</v>
      </c>
      <c r="AR3709" s="5">
        <v>154.36598205566401</v>
      </c>
      <c r="AS3709" s="5">
        <v>143.93655395507767</v>
      </c>
      <c r="AT3709" s="5">
        <v>122.45832824707</v>
      </c>
      <c r="AU3709" s="5">
        <v>97.058952331542898</v>
      </c>
      <c r="AV3709" s="5">
        <v>51.503707885742102</v>
      </c>
      <c r="AW3709" s="5">
        <v>90.340329488118343</v>
      </c>
      <c r="AX3709" s="5">
        <v>88.698463439941406</v>
      </c>
      <c r="AY3709" s="5">
        <v>119.40072631835901</v>
      </c>
      <c r="AZ3709" s="5">
        <v>108.78044891357401</v>
      </c>
      <c r="BA3709" s="5">
        <v>105.62654622395814</v>
      </c>
    </row>
    <row r="3710" spans="1:53" x14ac:dyDescent="0.2">
      <c r="A3710" s="1">
        <v>3707</v>
      </c>
      <c r="B3710" s="1" t="s">
        <v>14837</v>
      </c>
      <c r="C3710" s="1" t="s">
        <v>14838</v>
      </c>
      <c r="D3710" s="1" t="s">
        <v>14839</v>
      </c>
      <c r="E3710" s="1" t="s">
        <v>14840</v>
      </c>
      <c r="F3710" s="5">
        <v>129.49162292480401</v>
      </c>
      <c r="G3710" s="5">
        <v>124.578079223632</v>
      </c>
      <c r="H3710" s="5">
        <v>143.37039184570301</v>
      </c>
      <c r="I3710" s="5">
        <v>132.48003133137968</v>
      </c>
      <c r="J3710" s="5">
        <v>580.40948486328102</v>
      </c>
      <c r="K3710" s="5">
        <v>95.550949096679602</v>
      </c>
      <c r="M3710" s="5">
        <v>337.9802169799803</v>
      </c>
      <c r="N3710" s="5">
        <v>270.39929199218699</v>
      </c>
      <c r="O3710" s="5">
        <v>268.84338378906199</v>
      </c>
      <c r="P3710" s="5">
        <v>257.96148681640602</v>
      </c>
      <c r="Q3710" s="5">
        <v>265.73472086588498</v>
      </c>
      <c r="R3710" s="5">
        <v>141.90646362304599</v>
      </c>
      <c r="S3710" s="5">
        <v>131.92630004882801</v>
      </c>
      <c r="T3710" s="5">
        <v>152.45497131347599</v>
      </c>
      <c r="U3710" s="5">
        <v>142.09591166178333</v>
      </c>
      <c r="V3710" s="5">
        <v>146.207427978515</v>
      </c>
      <c r="W3710" s="5">
        <v>120.640419006347</v>
      </c>
      <c r="X3710" s="5">
        <v>116.7056350708</v>
      </c>
      <c r="Y3710" s="5">
        <v>127.85116068522068</v>
      </c>
      <c r="Z3710" s="5">
        <v>121.57422637939401</v>
      </c>
      <c r="AA3710" s="5">
        <v>149.15478515625</v>
      </c>
      <c r="AB3710" s="5">
        <v>120.593627929687</v>
      </c>
      <c r="AC3710" s="5">
        <v>130.440879821777</v>
      </c>
      <c r="AE3710" s="5">
        <v>165.34796142578099</v>
      </c>
      <c r="AF3710" s="5">
        <v>131.330642700195</v>
      </c>
      <c r="AG3710" s="5">
        <v>148.339302062988</v>
      </c>
      <c r="AH3710" s="5">
        <v>134.42526245117099</v>
      </c>
      <c r="AI3710" s="5">
        <v>149.54896545410099</v>
      </c>
      <c r="AJ3710" s="5">
        <v>148.96127319335901</v>
      </c>
      <c r="AK3710" s="5">
        <v>144.31183369954366</v>
      </c>
      <c r="AL3710" s="5">
        <v>263.79718017578102</v>
      </c>
      <c r="AM3710" s="5">
        <v>281.42398071289</v>
      </c>
      <c r="AN3710" s="5">
        <v>297.092041015625</v>
      </c>
      <c r="AO3710" s="5">
        <v>280.77106730143197</v>
      </c>
      <c r="AP3710" s="5">
        <v>159.63912963867099</v>
      </c>
      <c r="AQ3710" s="5">
        <v>168.27210998535099</v>
      </c>
      <c r="AR3710" s="5">
        <v>163.04299926757801</v>
      </c>
      <c r="AS3710" s="5">
        <v>163.65141296386665</v>
      </c>
      <c r="AU3710" s="5">
        <v>172.80180358886699</v>
      </c>
      <c r="AV3710" s="5">
        <v>112.12574768066401</v>
      </c>
      <c r="AW3710" s="5">
        <v>142.46377563476551</v>
      </c>
      <c r="AX3710" s="5">
        <v>139.98947143554599</v>
      </c>
      <c r="AY3710" s="5">
        <v>152.49581909179599</v>
      </c>
      <c r="AZ3710" s="5">
        <v>130.07402038574199</v>
      </c>
      <c r="BA3710" s="5">
        <v>140.85310363769466</v>
      </c>
    </row>
    <row r="3711" spans="1:53" x14ac:dyDescent="0.2">
      <c r="A3711" s="1">
        <v>3708</v>
      </c>
      <c r="B3711" s="1" t="s">
        <v>14841</v>
      </c>
      <c r="C3711" s="1" t="s">
        <v>14842</v>
      </c>
      <c r="D3711" s="1" t="s">
        <v>14843</v>
      </c>
      <c r="E3711" s="1" t="s">
        <v>14844</v>
      </c>
      <c r="F3711" s="5">
        <v>103.03490447998</v>
      </c>
      <c r="G3711" s="5">
        <v>96.665977478027301</v>
      </c>
      <c r="H3711" s="5">
        <v>93.354965209960895</v>
      </c>
      <c r="I3711" s="5">
        <v>97.685282389322722</v>
      </c>
      <c r="J3711" s="5">
        <v>104.738082885742</v>
      </c>
      <c r="K3711" s="5">
        <v>112.319412231445</v>
      </c>
      <c r="L3711" s="5">
        <v>108.814476013183</v>
      </c>
      <c r="M3711" s="5">
        <v>108.62399037678999</v>
      </c>
      <c r="N3711" s="5">
        <v>176.53723144531199</v>
      </c>
      <c r="O3711" s="5">
        <v>177.56483459472599</v>
      </c>
      <c r="P3711" s="5">
        <v>164.06913757324199</v>
      </c>
      <c r="Q3711" s="5">
        <v>172.72373453776001</v>
      </c>
      <c r="R3711" s="5">
        <v>89.2117919921875</v>
      </c>
      <c r="S3711" s="5">
        <v>107.826850891113</v>
      </c>
      <c r="T3711" s="5">
        <v>87.149085998535099</v>
      </c>
      <c r="U3711" s="5">
        <v>94.72924296061187</v>
      </c>
      <c r="V3711" s="5">
        <v>91.610115051269503</v>
      </c>
      <c r="W3711" s="5">
        <v>91.170845031738196</v>
      </c>
      <c r="X3711" s="5">
        <v>79.858848571777301</v>
      </c>
      <c r="Y3711" s="5">
        <v>87.546602884928333</v>
      </c>
      <c r="Z3711" s="5">
        <v>118.39446258544901</v>
      </c>
      <c r="AA3711" s="5">
        <v>117.540031433105</v>
      </c>
      <c r="AB3711" s="5">
        <v>127.59539031982401</v>
      </c>
      <c r="AC3711" s="5">
        <v>121.17662811279267</v>
      </c>
      <c r="AD3711" s="5">
        <v>88.768753051757798</v>
      </c>
      <c r="AE3711" s="5">
        <v>76.197402954101506</v>
      </c>
      <c r="AF3711" s="5">
        <v>81.165557861328097</v>
      </c>
      <c r="AG3711" s="5">
        <v>82.0439046223958</v>
      </c>
      <c r="AH3711" s="5">
        <v>57.747207641601499</v>
      </c>
      <c r="AI3711" s="5">
        <v>83.084533691406193</v>
      </c>
      <c r="AJ3711" s="5">
        <v>95.282066345214801</v>
      </c>
      <c r="AK3711" s="5">
        <v>78.704602559407491</v>
      </c>
      <c r="AL3711" s="5">
        <v>159.44305419921801</v>
      </c>
      <c r="AM3711" s="5">
        <v>165.98696899414</v>
      </c>
      <c r="AN3711" s="5">
        <v>148.78169250488199</v>
      </c>
      <c r="AO3711" s="5">
        <v>158.07057189941335</v>
      </c>
      <c r="AP3711" s="5">
        <v>74.628112792968693</v>
      </c>
      <c r="AQ3711" s="5">
        <v>76.794075012207003</v>
      </c>
      <c r="AR3711" s="5">
        <v>87.429985046386705</v>
      </c>
      <c r="AS3711" s="5">
        <v>79.6173909505208</v>
      </c>
      <c r="AT3711" s="5">
        <v>67.681449890136705</v>
      </c>
      <c r="AU3711" s="5">
        <v>122.54074096679599</v>
      </c>
      <c r="AV3711" s="5">
        <v>20.9852085113525</v>
      </c>
      <c r="AW3711" s="5">
        <v>70.40246645609507</v>
      </c>
      <c r="AX3711" s="5">
        <v>75.399566650390597</v>
      </c>
      <c r="AY3711" s="5">
        <v>77.498146057128906</v>
      </c>
      <c r="AZ3711" s="5">
        <v>70.086204528808594</v>
      </c>
      <c r="BA3711" s="5">
        <v>74.327972412109361</v>
      </c>
    </row>
    <row r="3712" spans="1:53" x14ac:dyDescent="0.2">
      <c r="A3712" s="1">
        <v>3709</v>
      </c>
      <c r="B3712" s="1" t="s">
        <v>14845</v>
      </c>
      <c r="C3712" s="1" t="s">
        <v>14846</v>
      </c>
      <c r="D3712" s="1" t="s">
        <v>14847</v>
      </c>
      <c r="E3712" s="1" t="s">
        <v>14848</v>
      </c>
      <c r="F3712" s="5">
        <v>2692.18603515625</v>
      </c>
      <c r="G3712" s="5">
        <v>415.73736572265602</v>
      </c>
      <c r="H3712" s="5">
        <v>162.27392578125</v>
      </c>
      <c r="I3712" s="5">
        <v>1090.0657755533855</v>
      </c>
      <c r="J3712" s="5">
        <v>64.201606750488196</v>
      </c>
      <c r="M3712" s="5">
        <v>64.201606750488196</v>
      </c>
      <c r="N3712" s="5">
        <v>286.48193359375</v>
      </c>
      <c r="O3712" s="5">
        <v>254.68087768554599</v>
      </c>
      <c r="P3712" s="5">
        <v>227.21110534667901</v>
      </c>
      <c r="Q3712" s="5">
        <v>256.12463887532499</v>
      </c>
      <c r="R3712" s="5">
        <v>245.30764770507801</v>
      </c>
      <c r="S3712" s="5">
        <v>236.930404663085</v>
      </c>
      <c r="T3712" s="5">
        <v>312.75549316406199</v>
      </c>
      <c r="U3712" s="5">
        <v>264.99784851074168</v>
      </c>
      <c r="V3712" s="5">
        <v>237.68881225585901</v>
      </c>
      <c r="W3712" s="5">
        <v>268.42971801757801</v>
      </c>
      <c r="X3712" s="5">
        <v>186.82015991210901</v>
      </c>
      <c r="Y3712" s="5">
        <v>230.97956339518203</v>
      </c>
      <c r="Z3712" s="5">
        <v>214.13073730468699</v>
      </c>
      <c r="AA3712" s="5">
        <v>262.95806884765602</v>
      </c>
      <c r="AB3712" s="5">
        <v>268.20028686523398</v>
      </c>
      <c r="AC3712" s="5">
        <v>248.42969767252566</v>
      </c>
      <c r="AD3712" s="5">
        <v>522.29772949218705</v>
      </c>
      <c r="AE3712" s="5">
        <v>191.24809265136699</v>
      </c>
      <c r="AF3712" s="5">
        <v>197.60392761230401</v>
      </c>
      <c r="AG3712" s="5">
        <v>303.71658325195267</v>
      </c>
      <c r="AH3712" s="5">
        <v>193.226638793945</v>
      </c>
      <c r="AI3712" s="5">
        <v>183.13661193847599</v>
      </c>
      <c r="AK3712" s="5">
        <v>188.18162536621048</v>
      </c>
      <c r="AL3712" s="5">
        <v>188.03703308105401</v>
      </c>
      <c r="AM3712" s="5">
        <v>182.18569946289</v>
      </c>
      <c r="AN3712" s="5">
        <v>191.86795043945301</v>
      </c>
      <c r="AO3712" s="5">
        <v>187.3635609944657</v>
      </c>
      <c r="AP3712" s="5">
        <v>210.031967163085</v>
      </c>
      <c r="AQ3712" s="5">
        <v>659.13592529296795</v>
      </c>
      <c r="AR3712" s="5">
        <v>392.44692993164</v>
      </c>
      <c r="AS3712" s="5">
        <v>420.53827412923101</v>
      </c>
      <c r="AT3712" s="5">
        <v>127.42600250244099</v>
      </c>
      <c r="AU3712" s="5">
        <v>164.27079772949199</v>
      </c>
      <c r="AV3712" s="5">
        <v>204.90299987792901</v>
      </c>
      <c r="AW3712" s="5">
        <v>165.53326670328732</v>
      </c>
      <c r="AX3712" s="5">
        <v>252.55397033691401</v>
      </c>
      <c r="AY3712" s="5">
        <v>209.96842956542901</v>
      </c>
      <c r="AZ3712" s="5">
        <v>139.05795288085901</v>
      </c>
      <c r="BA3712" s="5">
        <v>200.52678426106732</v>
      </c>
    </row>
    <row r="3713" spans="1:53" x14ac:dyDescent="0.2">
      <c r="A3713" s="1">
        <v>3710</v>
      </c>
      <c r="B3713" s="1" t="s">
        <v>14849</v>
      </c>
      <c r="C3713" s="1" t="s">
        <v>14850</v>
      </c>
      <c r="D3713" s="1" t="s">
        <v>14851</v>
      </c>
      <c r="E3713" s="1" t="s">
        <v>14852</v>
      </c>
      <c r="F3713" s="5">
        <v>115.50196838378901</v>
      </c>
      <c r="G3713" s="5">
        <v>122.37793731689401</v>
      </c>
      <c r="H3713" s="5">
        <v>119.07411956787099</v>
      </c>
      <c r="I3713" s="5">
        <v>118.98467508951801</v>
      </c>
      <c r="J3713" s="5">
        <v>136.85394287109301</v>
      </c>
      <c r="K3713" s="5">
        <v>114.74772644042901</v>
      </c>
      <c r="L3713" s="5">
        <v>122.98777008056599</v>
      </c>
      <c r="M3713" s="5">
        <v>124.86314646402934</v>
      </c>
      <c r="N3713" s="5">
        <v>239.16134643554599</v>
      </c>
      <c r="O3713" s="5">
        <v>239.30749511718699</v>
      </c>
      <c r="P3713" s="5">
        <v>244.46456909179599</v>
      </c>
      <c r="Q3713" s="5">
        <v>240.97780354817633</v>
      </c>
      <c r="R3713" s="5">
        <v>154.62893676757801</v>
      </c>
      <c r="S3713" s="5">
        <v>148.060623168945</v>
      </c>
      <c r="T3713" s="5">
        <v>158.51263427734301</v>
      </c>
      <c r="U3713" s="5">
        <v>153.73406473795532</v>
      </c>
      <c r="V3713" s="5">
        <v>111.802940368652</v>
      </c>
      <c r="W3713" s="5">
        <v>99.445518493652301</v>
      </c>
      <c r="X3713" s="5">
        <v>95.020042419433594</v>
      </c>
      <c r="Y3713" s="5">
        <v>102.08950042724597</v>
      </c>
      <c r="Z3713" s="5">
        <v>101.323509216308</v>
      </c>
      <c r="AA3713" s="5">
        <v>108.094017028808</v>
      </c>
      <c r="AB3713" s="5">
        <v>105.180709838867</v>
      </c>
      <c r="AC3713" s="5">
        <v>104.866078694661</v>
      </c>
      <c r="AD3713" s="5">
        <v>141.05918884277301</v>
      </c>
      <c r="AE3713" s="5">
        <v>142.07756042480401</v>
      </c>
      <c r="AF3713" s="5">
        <v>137.44825744628901</v>
      </c>
      <c r="AG3713" s="5">
        <v>140.19500223795532</v>
      </c>
      <c r="AH3713" s="5">
        <v>143.57672119140599</v>
      </c>
      <c r="AI3713" s="5">
        <v>128.76083374023401</v>
      </c>
      <c r="AJ3713" s="5">
        <v>130.47480773925699</v>
      </c>
      <c r="AK3713" s="5">
        <v>134.27078755696564</v>
      </c>
      <c r="AL3713" s="5">
        <v>228.757064819335</v>
      </c>
      <c r="AM3713" s="5">
        <v>246.72737121582</v>
      </c>
      <c r="AN3713" s="5">
        <v>242.41172790527301</v>
      </c>
      <c r="AO3713" s="5">
        <v>239.29872131347599</v>
      </c>
      <c r="AP3713" s="5">
        <v>133.48864746093699</v>
      </c>
      <c r="AQ3713" s="5">
        <v>134.53063964843699</v>
      </c>
      <c r="AR3713" s="5">
        <v>135.75379943847599</v>
      </c>
      <c r="AS3713" s="5">
        <v>134.59102884928333</v>
      </c>
      <c r="AT3713" s="5">
        <v>111.03980255126901</v>
      </c>
      <c r="AU3713" s="5">
        <v>135.42338562011699</v>
      </c>
      <c r="AV3713" s="5">
        <v>110.359619140625</v>
      </c>
      <c r="AW3713" s="5">
        <v>118.94093577067032</v>
      </c>
      <c r="AX3713" s="5">
        <v>138.81471252441401</v>
      </c>
      <c r="AY3713" s="5">
        <v>106.16252899169901</v>
      </c>
      <c r="AZ3713" s="5">
        <v>111.07893371582</v>
      </c>
      <c r="BA3713" s="5">
        <v>118.68539174397768</v>
      </c>
    </row>
    <row r="3714" spans="1:53" x14ac:dyDescent="0.2">
      <c r="A3714" s="1">
        <v>3711</v>
      </c>
      <c r="B3714" s="1" t="s">
        <v>14853</v>
      </c>
      <c r="C3714" s="1" t="s">
        <v>14854</v>
      </c>
      <c r="D3714" s="1" t="s">
        <v>14855</v>
      </c>
      <c r="E3714" s="1" t="s">
        <v>14856</v>
      </c>
      <c r="F3714" s="5">
        <v>58.510955810546797</v>
      </c>
      <c r="G3714" s="5">
        <v>65.727455139160099</v>
      </c>
      <c r="H3714" s="5">
        <v>61.764320373535099</v>
      </c>
      <c r="I3714" s="5">
        <v>62.000910441080663</v>
      </c>
      <c r="J3714" s="5">
        <v>78.485557556152301</v>
      </c>
      <c r="K3714" s="5">
        <v>72.096374511718693</v>
      </c>
      <c r="L3714" s="5">
        <v>63.629344940185497</v>
      </c>
      <c r="M3714" s="5">
        <v>71.40375900268549</v>
      </c>
      <c r="N3714" s="5">
        <v>190.53323364257801</v>
      </c>
      <c r="O3714" s="5">
        <v>190.91926574707</v>
      </c>
      <c r="P3714" s="5">
        <v>149.77793884277301</v>
      </c>
      <c r="Q3714" s="5">
        <v>177.07681274414031</v>
      </c>
      <c r="R3714" s="5">
        <v>104.59519195556599</v>
      </c>
      <c r="S3714" s="5">
        <v>85.331932067871094</v>
      </c>
      <c r="T3714" s="5">
        <v>76.047180175781193</v>
      </c>
      <c r="U3714" s="5">
        <v>88.658101399739436</v>
      </c>
      <c r="V3714" s="5">
        <v>74.798614501953097</v>
      </c>
      <c r="W3714" s="5">
        <v>65.033760070800696</v>
      </c>
      <c r="X3714" s="5">
        <v>72.651565551757798</v>
      </c>
      <c r="Y3714" s="5">
        <v>70.827980041503864</v>
      </c>
      <c r="Z3714" s="5">
        <v>52.522758483886697</v>
      </c>
      <c r="AA3714" s="5">
        <v>49.375717163085902</v>
      </c>
      <c r="AB3714" s="5">
        <v>48.070335388183501</v>
      </c>
      <c r="AC3714" s="5">
        <v>49.989603678385372</v>
      </c>
      <c r="AD3714" s="5">
        <v>85.194740295410099</v>
      </c>
      <c r="AE3714" s="5">
        <v>76.056159973144503</v>
      </c>
      <c r="AF3714" s="5">
        <v>76.538162231445298</v>
      </c>
      <c r="AG3714" s="5">
        <v>79.2630208333333</v>
      </c>
      <c r="AH3714" s="5">
        <v>71.091911315917898</v>
      </c>
      <c r="AI3714" s="5">
        <v>64.126319885253906</v>
      </c>
      <c r="AJ3714" s="5">
        <v>89.501785278320298</v>
      </c>
      <c r="AK3714" s="5">
        <v>74.906672159830705</v>
      </c>
      <c r="AL3714" s="5">
        <v>93.034233093261705</v>
      </c>
      <c r="AM3714" s="5">
        <v>115.70425415039</v>
      </c>
      <c r="AN3714" s="5">
        <v>118.16485595703099</v>
      </c>
      <c r="AO3714" s="5">
        <v>108.96778106689423</v>
      </c>
      <c r="AP3714" s="5">
        <v>85.649810791015597</v>
      </c>
      <c r="AQ3714" s="5">
        <v>58.378414154052699</v>
      </c>
      <c r="AR3714" s="5">
        <v>58.307487487792898</v>
      </c>
      <c r="AS3714" s="5">
        <v>67.44523747762041</v>
      </c>
      <c r="AT3714" s="5">
        <v>71.630577087402301</v>
      </c>
      <c r="AU3714" s="5">
        <v>60.395576477050703</v>
      </c>
      <c r="AV3714" s="5">
        <v>46.347869873046797</v>
      </c>
      <c r="AW3714" s="5">
        <v>59.458007812499936</v>
      </c>
      <c r="AX3714" s="5">
        <v>55.334575653076101</v>
      </c>
      <c r="AY3714" s="5">
        <v>32.447090148925703</v>
      </c>
      <c r="AZ3714" s="5">
        <v>45.148952484130803</v>
      </c>
      <c r="BA3714" s="5">
        <v>44.310206095377538</v>
      </c>
    </row>
    <row r="3715" spans="1:53" x14ac:dyDescent="0.2">
      <c r="A3715" s="1">
        <v>3712</v>
      </c>
      <c r="B3715" s="1" t="s">
        <v>14857</v>
      </c>
      <c r="C3715" s="1" t="s">
        <v>14858</v>
      </c>
      <c r="D3715" s="1" t="s">
        <v>14859</v>
      </c>
      <c r="E3715" s="1" t="s">
        <v>14860</v>
      </c>
      <c r="F3715" s="5">
        <v>1944.29223632812</v>
      </c>
      <c r="G3715" s="5">
        <v>1984.49243164062</v>
      </c>
      <c r="H3715" s="5">
        <v>1964.40319824218</v>
      </c>
      <c r="I3715" s="5">
        <v>1964.3959554036401</v>
      </c>
      <c r="J3715" s="5">
        <v>1940.9931640625</v>
      </c>
      <c r="K3715" s="5">
        <v>1958.05969238281</v>
      </c>
      <c r="L3715" s="5">
        <v>1894.98889160156</v>
      </c>
      <c r="M3715" s="5">
        <v>1931.3472493489564</v>
      </c>
      <c r="N3715" s="5">
        <v>1070.82604980468</v>
      </c>
      <c r="O3715" s="5">
        <v>1017.41046142578</v>
      </c>
      <c r="P3715" s="5">
        <v>1075.31787109375</v>
      </c>
      <c r="Q3715" s="5">
        <v>1054.5181274414033</v>
      </c>
      <c r="R3715" s="5">
        <v>1313.970703125</v>
      </c>
      <c r="S3715" s="5">
        <v>1306.35754394531</v>
      </c>
      <c r="T3715" s="5">
        <v>1395.73095703125</v>
      </c>
      <c r="U3715" s="5">
        <v>1338.6864013671866</v>
      </c>
      <c r="V3715" s="5">
        <v>1888.04943847656</v>
      </c>
      <c r="W3715" s="5">
        <v>1914.05895996093</v>
      </c>
      <c r="X3715" s="5">
        <v>1903.99426269531</v>
      </c>
      <c r="Y3715" s="5">
        <v>1902.0342203775999</v>
      </c>
      <c r="Z3715" s="5">
        <v>2098.35986328125</v>
      </c>
      <c r="AA3715" s="5">
        <v>2144.3203125</v>
      </c>
      <c r="AB3715" s="5">
        <v>2156.63061523437</v>
      </c>
      <c r="AC3715" s="5">
        <v>2133.1035970052067</v>
      </c>
      <c r="AD3715" s="5">
        <v>1829.42956542968</v>
      </c>
      <c r="AE3715" s="5">
        <v>1833.52880859375</v>
      </c>
      <c r="AF3715" s="5">
        <v>1829.38586425781</v>
      </c>
      <c r="AG3715" s="5">
        <v>1830.7814127604133</v>
      </c>
      <c r="AH3715" s="5">
        <v>1795.1767578125</v>
      </c>
      <c r="AI3715" s="5">
        <v>1686.65197753906</v>
      </c>
      <c r="AJ3715" s="5">
        <v>1840.81384277343</v>
      </c>
      <c r="AK3715" s="5">
        <v>1774.2141927083301</v>
      </c>
      <c r="AL3715" s="5">
        <v>1046.77600097656</v>
      </c>
      <c r="AM3715" s="5">
        <v>1140.70263671875</v>
      </c>
      <c r="AN3715" s="5">
        <v>1100.38024902343</v>
      </c>
      <c r="AO3715" s="5">
        <v>1095.9529622395801</v>
      </c>
      <c r="AP3715" s="5">
        <v>1472.42309570312</v>
      </c>
      <c r="AQ3715" s="5">
        <v>1405.06213378906</v>
      </c>
      <c r="AR3715" s="5">
        <v>1457.15319824218</v>
      </c>
      <c r="AS3715" s="5">
        <v>1444.8794759114535</v>
      </c>
      <c r="AT3715" s="5">
        <v>2307.5732421875</v>
      </c>
      <c r="AU3715" s="5">
        <v>2281.19213867187</v>
      </c>
      <c r="AV3715" s="5">
        <v>2267.53247070312</v>
      </c>
      <c r="AW3715" s="5">
        <v>2285.4326171874964</v>
      </c>
      <c r="AX3715" s="5">
        <v>2176.4169921875</v>
      </c>
      <c r="AY3715" s="5">
        <v>1873.96228027343</v>
      </c>
      <c r="AZ3715" s="5">
        <v>1973.08276367187</v>
      </c>
      <c r="BA3715" s="5">
        <v>2007.8206787109332</v>
      </c>
    </row>
    <row r="3716" spans="1:53" x14ac:dyDescent="0.2">
      <c r="A3716" s="1">
        <v>3713</v>
      </c>
      <c r="B3716" s="1" t="s">
        <v>14861</v>
      </c>
      <c r="C3716" s="1" t="s">
        <v>2824</v>
      </c>
      <c r="D3716" s="1" t="s">
        <v>14862</v>
      </c>
      <c r="E3716" s="1" t="s">
        <v>14863</v>
      </c>
      <c r="N3716" s="5">
        <v>94.747459411621094</v>
      </c>
      <c r="O3716" s="5">
        <v>106.585395812988</v>
      </c>
      <c r="Q3716" s="5">
        <v>100.66642761230455</v>
      </c>
      <c r="R3716" s="5">
        <v>151.019760131835</v>
      </c>
      <c r="S3716" s="5">
        <v>153.18762207031199</v>
      </c>
      <c r="T3716" s="5">
        <v>148.39338684082</v>
      </c>
      <c r="U3716" s="5">
        <v>150.86692301432231</v>
      </c>
      <c r="AD3716" s="5">
        <v>48.288436889648402</v>
      </c>
      <c r="AF3716" s="5">
        <v>72.528251647949205</v>
      </c>
      <c r="AG3716" s="5">
        <v>60.4083442687988</v>
      </c>
      <c r="AL3716" s="5">
        <v>255.904296875</v>
      </c>
      <c r="AM3716" s="5">
        <v>272.14724731445301</v>
      </c>
      <c r="AN3716" s="5">
        <v>258.19085693359301</v>
      </c>
      <c r="AO3716" s="5">
        <v>262.08080037434866</v>
      </c>
      <c r="AP3716" s="5">
        <v>333.66165161132801</v>
      </c>
      <c r="AQ3716" s="5">
        <v>319.85021972656199</v>
      </c>
      <c r="AR3716" s="5">
        <v>335.69882202148398</v>
      </c>
      <c r="AS3716" s="5">
        <v>329.73689778645797</v>
      </c>
    </row>
    <row r="3717" spans="1:53" x14ac:dyDescent="0.2">
      <c r="A3717" s="1">
        <v>3714</v>
      </c>
      <c r="B3717" s="1" t="s">
        <v>14864</v>
      </c>
      <c r="C3717" s="1" t="s">
        <v>14865</v>
      </c>
      <c r="D3717" s="1" t="s">
        <v>14866</v>
      </c>
      <c r="E3717" s="1" t="s">
        <v>14867</v>
      </c>
      <c r="F3717" s="5">
        <v>614.48675537109295</v>
      </c>
      <c r="G3717" s="5">
        <v>590.74798583984295</v>
      </c>
      <c r="H3717" s="5">
        <v>531.826171875</v>
      </c>
      <c r="I3717" s="5">
        <v>579.02030436197867</v>
      </c>
      <c r="J3717" s="5">
        <v>510.18576049804602</v>
      </c>
      <c r="K3717" s="5">
        <v>541.26251220703102</v>
      </c>
      <c r="L3717" s="5">
        <v>526.75274658203102</v>
      </c>
      <c r="M3717" s="5">
        <v>526.06700642903604</v>
      </c>
      <c r="N3717" s="5">
        <v>491.52993774414</v>
      </c>
      <c r="O3717" s="5">
        <v>534.62298583984295</v>
      </c>
      <c r="P3717" s="5">
        <v>506.80142211914</v>
      </c>
      <c r="Q3717" s="5">
        <v>510.984781901041</v>
      </c>
      <c r="R3717" s="5">
        <v>714.18023681640602</v>
      </c>
      <c r="S3717" s="5">
        <v>756.0732421875</v>
      </c>
      <c r="T3717" s="5">
        <v>716.23858642578102</v>
      </c>
      <c r="U3717" s="5">
        <v>728.83068847656239</v>
      </c>
      <c r="V3717" s="5">
        <v>548.62432861328102</v>
      </c>
      <c r="W3717" s="5">
        <v>559.40740966796795</v>
      </c>
      <c r="X3717" s="5">
        <v>509.47103881835898</v>
      </c>
      <c r="Y3717" s="5">
        <v>539.16759236653604</v>
      </c>
      <c r="Z3717" s="5">
        <v>730.40264892578102</v>
      </c>
      <c r="AA3717" s="5">
        <v>774.97003173828102</v>
      </c>
      <c r="AB3717" s="5">
        <v>714.02868652343705</v>
      </c>
      <c r="AC3717" s="5">
        <v>739.8004557291664</v>
      </c>
      <c r="AD3717" s="5">
        <v>537.09588623046795</v>
      </c>
      <c r="AE3717" s="5">
        <v>512.35858154296795</v>
      </c>
      <c r="AF3717" s="5">
        <v>539.29138183593705</v>
      </c>
      <c r="AG3717" s="5">
        <v>529.58194986979095</v>
      </c>
      <c r="AH3717" s="5">
        <v>496.052978515625</v>
      </c>
      <c r="AI3717" s="5">
        <v>474.98757934570301</v>
      </c>
      <c r="AJ3717" s="5">
        <v>490.07955932617102</v>
      </c>
      <c r="AK3717" s="5">
        <v>487.04003906249972</v>
      </c>
      <c r="AL3717" s="5">
        <v>271.26403808593699</v>
      </c>
      <c r="AM3717" s="5">
        <v>277.07409667968699</v>
      </c>
      <c r="AN3717" s="5">
        <v>267.66650390625</v>
      </c>
      <c r="AO3717" s="5">
        <v>272.00154622395797</v>
      </c>
      <c r="AP3717" s="5">
        <v>442.69973754882801</v>
      </c>
      <c r="AQ3717" s="5">
        <v>461.01681518554602</v>
      </c>
      <c r="AR3717" s="5">
        <v>468.55450439453102</v>
      </c>
      <c r="AS3717" s="5">
        <v>457.42368570963504</v>
      </c>
      <c r="AT3717" s="5">
        <v>837.47204589843705</v>
      </c>
      <c r="AU3717" s="5">
        <v>1001.91510009765</v>
      </c>
      <c r="AV3717" s="5">
        <v>720.58508300781205</v>
      </c>
      <c r="AW3717" s="5">
        <v>853.32407633463299</v>
      </c>
      <c r="AX3717" s="5">
        <v>772.41046142578102</v>
      </c>
      <c r="AY3717" s="5">
        <v>631.14489746093705</v>
      </c>
      <c r="AZ3717" s="5">
        <v>608.68353271484295</v>
      </c>
      <c r="BA3717" s="5">
        <v>670.74629720052042</v>
      </c>
    </row>
    <row r="3718" spans="1:53" x14ac:dyDescent="0.2">
      <c r="A3718" s="1">
        <v>3715</v>
      </c>
      <c r="B3718" s="1" t="s">
        <v>14868</v>
      </c>
      <c r="C3718" s="1" t="s">
        <v>14869</v>
      </c>
      <c r="D3718" s="1" t="s">
        <v>14870</v>
      </c>
      <c r="E3718" s="1" t="s">
        <v>14871</v>
      </c>
      <c r="F3718" s="5">
        <v>21.535894393920898</v>
      </c>
      <c r="G3718" s="5">
        <v>64.203033447265597</v>
      </c>
      <c r="H3718" s="5">
        <v>40.991497039794901</v>
      </c>
      <c r="I3718" s="5">
        <v>42.243474960327127</v>
      </c>
      <c r="J3718" s="5">
        <v>44.883708953857401</v>
      </c>
      <c r="K3718" s="5">
        <v>46.482967376708899</v>
      </c>
      <c r="L3718" s="5">
        <v>35.699775695800703</v>
      </c>
      <c r="M3718" s="5">
        <v>42.355484008788999</v>
      </c>
      <c r="O3718" s="5">
        <v>50.789970397949197</v>
      </c>
      <c r="P3718" s="5">
        <v>37.379650115966797</v>
      </c>
      <c r="Q3718" s="5">
        <v>44.084810256957994</v>
      </c>
      <c r="Z3718" s="5">
        <v>21.864604949951101</v>
      </c>
      <c r="AA3718" s="5">
        <v>11.738624572753899</v>
      </c>
      <c r="AB3718" s="5">
        <v>16.182670593261701</v>
      </c>
      <c r="AC3718" s="5">
        <v>16.595300038655566</v>
      </c>
    </row>
    <row r="3719" spans="1:53" x14ac:dyDescent="0.2">
      <c r="A3719" s="1">
        <v>3716</v>
      </c>
      <c r="B3719" s="1" t="s">
        <v>14872</v>
      </c>
      <c r="C3719" s="1" t="s">
        <v>14873</v>
      </c>
      <c r="D3719" s="1" t="s">
        <v>14874</v>
      </c>
      <c r="E3719" s="1" t="s">
        <v>14875</v>
      </c>
      <c r="F3719" s="5">
        <v>2184.80688476562</v>
      </c>
      <c r="G3719" s="5">
        <v>2225.82250976562</v>
      </c>
      <c r="H3719" s="5">
        <v>2161.2666015625</v>
      </c>
      <c r="I3719" s="5">
        <v>2190.6319986979133</v>
      </c>
      <c r="J3719" s="5">
        <v>2116.07666015625</v>
      </c>
      <c r="K3719" s="5">
        <v>2063.6611328125</v>
      </c>
      <c r="L3719" s="5">
        <v>2135.39306640625</v>
      </c>
      <c r="M3719" s="5">
        <v>2105.0436197916665</v>
      </c>
      <c r="N3719" s="5">
        <v>1360.35607910156</v>
      </c>
      <c r="O3719" s="5">
        <v>1277.7998046875</v>
      </c>
      <c r="P3719" s="5">
        <v>1342.23718261718</v>
      </c>
      <c r="Q3719" s="5">
        <v>1326.7976888020801</v>
      </c>
      <c r="R3719" s="5">
        <v>2707.71875</v>
      </c>
      <c r="S3719" s="5">
        <v>2524.84033203125</v>
      </c>
      <c r="T3719" s="5">
        <v>2449.67651367187</v>
      </c>
      <c r="U3719" s="5">
        <v>2560.7451985677067</v>
      </c>
      <c r="V3719" s="5">
        <v>3222.29272460937</v>
      </c>
      <c r="W3719" s="5">
        <v>3342.2763671875</v>
      </c>
      <c r="X3719" s="5">
        <v>3364.541015625</v>
      </c>
      <c r="Y3719" s="5">
        <v>3309.7033691406232</v>
      </c>
      <c r="Z3719" s="5">
        <v>2561.46411132812</v>
      </c>
      <c r="AA3719" s="5">
        <v>2382.75463867187</v>
      </c>
      <c r="AB3719" s="5">
        <v>2453.82397460937</v>
      </c>
      <c r="AC3719" s="5">
        <v>2466.0142415364535</v>
      </c>
      <c r="AD3719" s="5">
        <v>4535.18359375</v>
      </c>
      <c r="AE3719" s="5">
        <v>4476.95654296875</v>
      </c>
      <c r="AF3719" s="5">
        <v>4106.8203125</v>
      </c>
      <c r="AG3719" s="5">
        <v>4372.98681640625</v>
      </c>
      <c r="AH3719" s="5">
        <v>4223.978515625</v>
      </c>
      <c r="AI3719" s="5">
        <v>4530.96630859375</v>
      </c>
      <c r="AJ3719" s="5">
        <v>4317.736328125</v>
      </c>
      <c r="AK3719" s="5">
        <v>4357.560384114583</v>
      </c>
      <c r="AL3719" s="5">
        <v>2121.5439453125</v>
      </c>
      <c r="AM3719" s="5">
        <v>2083.05786132812</v>
      </c>
      <c r="AN3719" s="5">
        <v>2197.06787109375</v>
      </c>
      <c r="AO3719" s="5">
        <v>2133.8898925781232</v>
      </c>
      <c r="AP3719" s="5">
        <v>3550.04370117187</v>
      </c>
      <c r="AQ3719" s="5">
        <v>3563.18969726562</v>
      </c>
      <c r="AR3719" s="5">
        <v>3535.68310546875</v>
      </c>
      <c r="AS3719" s="5">
        <v>3549.6388346354129</v>
      </c>
      <c r="AT3719" s="5">
        <v>3922.8525390625</v>
      </c>
      <c r="AU3719" s="5">
        <v>3924.98266601562</v>
      </c>
      <c r="AV3719" s="5">
        <v>4085.306640625</v>
      </c>
      <c r="AW3719" s="5">
        <v>3977.7139485677067</v>
      </c>
      <c r="AX3719" s="5">
        <v>4599.38525390625</v>
      </c>
      <c r="AY3719" s="5">
        <v>4303.76708984375</v>
      </c>
      <c r="AZ3719" s="5">
        <v>4461.2646484375</v>
      </c>
      <c r="BA3719" s="5">
        <v>4454.8056640625</v>
      </c>
    </row>
    <row r="3720" spans="1:53" x14ac:dyDescent="0.2">
      <c r="A3720" s="1">
        <v>3717</v>
      </c>
      <c r="B3720" s="1" t="s">
        <v>14876</v>
      </c>
      <c r="C3720" s="1" t="s">
        <v>14877</v>
      </c>
      <c r="D3720" s="1" t="s">
        <v>14878</v>
      </c>
      <c r="E3720" s="1" t="s">
        <v>14879</v>
      </c>
      <c r="F3720" s="5">
        <v>15.022400856018001</v>
      </c>
      <c r="G3720" s="5">
        <v>4.1654014587402299</v>
      </c>
      <c r="H3720" s="5">
        <v>7.4621725082397399</v>
      </c>
      <c r="I3720" s="5">
        <v>8.8833249409993229</v>
      </c>
      <c r="L3720" s="5">
        <v>52.988739013671797</v>
      </c>
      <c r="M3720" s="5">
        <v>52.988739013671797</v>
      </c>
      <c r="R3720" s="5">
        <v>5.2135972976684499</v>
      </c>
      <c r="S3720" s="5">
        <v>9.3086948394775302</v>
      </c>
      <c r="U3720" s="5">
        <v>7.2611460685729901</v>
      </c>
      <c r="W3720" s="5">
        <v>18.572675704956001</v>
      </c>
      <c r="Y3720" s="5">
        <v>18.572675704956001</v>
      </c>
      <c r="Z3720" s="5">
        <v>73.921211242675696</v>
      </c>
      <c r="AB3720" s="5">
        <v>97.268280029296804</v>
      </c>
      <c r="AC3720" s="5">
        <v>85.594745635986243</v>
      </c>
      <c r="AJ3720" s="5">
        <v>32.830528259277301</v>
      </c>
      <c r="AK3720" s="5">
        <v>32.830528259277301</v>
      </c>
      <c r="AM3720" s="5">
        <v>27.3252639770507</v>
      </c>
      <c r="AO3720" s="5">
        <v>27.3252639770507</v>
      </c>
      <c r="AP3720" s="5">
        <v>15.570212364196699</v>
      </c>
      <c r="AR3720" s="5">
        <v>16.406293869018501</v>
      </c>
      <c r="AS3720" s="5">
        <v>15.9882531166076</v>
      </c>
      <c r="AZ3720" s="5">
        <v>18.046092987060501</v>
      </c>
      <c r="BA3720" s="5">
        <v>18.046092987060501</v>
      </c>
    </row>
    <row r="3721" spans="1:53" x14ac:dyDescent="0.2">
      <c r="A3721" s="1">
        <v>3718</v>
      </c>
      <c r="B3721" s="1" t="s">
        <v>14880</v>
      </c>
      <c r="C3721" s="1" t="s">
        <v>14881</v>
      </c>
      <c r="D3721" s="1" t="s">
        <v>14882</v>
      </c>
      <c r="E3721" s="1" t="s">
        <v>14883</v>
      </c>
      <c r="F3721" s="5">
        <v>136.57012939453099</v>
      </c>
      <c r="G3721" s="5">
        <v>116.422523498535</v>
      </c>
      <c r="H3721" s="5">
        <v>109.14934539794901</v>
      </c>
      <c r="I3721" s="5">
        <v>120.71399943033833</v>
      </c>
      <c r="J3721" s="5">
        <v>112.610343933105</v>
      </c>
      <c r="K3721" s="5">
        <v>109.77629089355401</v>
      </c>
      <c r="L3721" s="5">
        <v>99.765373229980398</v>
      </c>
      <c r="M3721" s="5">
        <v>107.38400268554648</v>
      </c>
      <c r="N3721" s="5">
        <v>126.09502410888599</v>
      </c>
      <c r="O3721" s="5">
        <v>106.996704101562</v>
      </c>
      <c r="P3721" s="5">
        <v>107.73593139648401</v>
      </c>
      <c r="Q3721" s="5">
        <v>113.60921986897733</v>
      </c>
      <c r="R3721" s="5">
        <v>95.152145385742102</v>
      </c>
      <c r="S3721" s="5">
        <v>104.56645965576099</v>
      </c>
      <c r="T3721" s="5">
        <v>99.536338806152301</v>
      </c>
      <c r="U3721" s="5">
        <v>99.751647949218466</v>
      </c>
      <c r="W3721" s="5">
        <v>43.129631042480398</v>
      </c>
      <c r="Y3721" s="5">
        <v>43.129631042480398</v>
      </c>
      <c r="Z3721" s="5">
        <v>81.844619750976506</v>
      </c>
      <c r="AA3721" s="5">
        <v>99.254745483398395</v>
      </c>
      <c r="AB3721" s="5">
        <v>77.356819152832003</v>
      </c>
      <c r="AC3721" s="5">
        <v>86.152061462402301</v>
      </c>
      <c r="AD3721" s="5">
        <v>112.24192047119099</v>
      </c>
      <c r="AE3721" s="5">
        <v>88.642845153808594</v>
      </c>
      <c r="AF3721" s="5">
        <v>83.116539001464801</v>
      </c>
      <c r="AG3721" s="5">
        <v>94.667101542154796</v>
      </c>
      <c r="AH3721" s="5">
        <v>87.734207153320298</v>
      </c>
      <c r="AI3721" s="5">
        <v>82.3292236328125</v>
      </c>
      <c r="AJ3721" s="5">
        <v>69.071060180664006</v>
      </c>
      <c r="AK3721" s="5">
        <v>79.711496988932268</v>
      </c>
      <c r="AL3721" s="5">
        <v>95.714393615722599</v>
      </c>
      <c r="AM3721" s="5">
        <v>119.52716064453099</v>
      </c>
      <c r="AN3721" s="5">
        <v>108.27084350585901</v>
      </c>
      <c r="AO3721" s="5">
        <v>107.83746592203754</v>
      </c>
      <c r="AP3721" s="5">
        <v>75.965789794921804</v>
      </c>
      <c r="AQ3721" s="5">
        <v>61.655277252197202</v>
      </c>
      <c r="AR3721" s="5">
        <v>82.265548706054602</v>
      </c>
      <c r="AS3721" s="5">
        <v>73.295538584391196</v>
      </c>
      <c r="AT3721" s="5">
        <v>79.612030029296804</v>
      </c>
      <c r="AV3721" s="5">
        <v>90.169372558593693</v>
      </c>
      <c r="AW3721" s="5">
        <v>84.890701293945256</v>
      </c>
      <c r="AX3721" s="5">
        <v>91.272598266601506</v>
      </c>
      <c r="AY3721" s="5">
        <v>59.73291015625</v>
      </c>
      <c r="AZ3721" s="5">
        <v>79.073532104492102</v>
      </c>
      <c r="BA3721" s="5">
        <v>76.693013509114536</v>
      </c>
    </row>
    <row r="3722" spans="1:53" x14ac:dyDescent="0.2">
      <c r="A3722" s="1">
        <v>3719</v>
      </c>
      <c r="B3722" s="1" t="s">
        <v>14884</v>
      </c>
      <c r="C3722" s="1" t="s">
        <v>14885</v>
      </c>
      <c r="D3722" s="1" t="s">
        <v>14886</v>
      </c>
      <c r="E3722" s="1" t="s">
        <v>14887</v>
      </c>
      <c r="F3722" s="5">
        <v>141.43217468261699</v>
      </c>
      <c r="G3722" s="5">
        <v>164.13003540039</v>
      </c>
      <c r="H3722" s="5">
        <v>145.61325073242099</v>
      </c>
      <c r="I3722" s="5">
        <v>150.39182027180934</v>
      </c>
      <c r="J3722" s="5">
        <v>166.91354370117099</v>
      </c>
      <c r="K3722" s="5">
        <v>155.47668457031199</v>
      </c>
      <c r="L3722" s="5">
        <v>159.08012390136699</v>
      </c>
      <c r="M3722" s="5">
        <v>160.49011739094999</v>
      </c>
      <c r="N3722" s="5">
        <v>116.342796325683</v>
      </c>
      <c r="O3722" s="5">
        <v>123.45150756835901</v>
      </c>
      <c r="P3722" s="5">
        <v>129.44583129882801</v>
      </c>
      <c r="Q3722" s="5">
        <v>123.08004506429</v>
      </c>
      <c r="R3722" s="5">
        <v>130.38641357421801</v>
      </c>
      <c r="S3722" s="5">
        <v>121.916542053222</v>
      </c>
      <c r="T3722" s="5">
        <v>138.93629455566401</v>
      </c>
      <c r="U3722" s="5">
        <v>130.41308339436799</v>
      </c>
      <c r="V3722" s="5">
        <v>122.6441116333</v>
      </c>
      <c r="W3722" s="5">
        <v>111.59513092041</v>
      </c>
      <c r="X3722" s="5">
        <v>125.866928100585</v>
      </c>
      <c r="Y3722" s="5">
        <v>120.03539021809833</v>
      </c>
      <c r="Z3722" s="5">
        <v>117.128158569335</v>
      </c>
      <c r="AA3722" s="5">
        <v>127.30632781982401</v>
      </c>
      <c r="AB3722" s="5">
        <v>120.99195098876901</v>
      </c>
      <c r="AC3722" s="5">
        <v>121.80881245930935</v>
      </c>
      <c r="AD3722" s="5">
        <v>117.936241149902</v>
      </c>
      <c r="AE3722" s="5">
        <v>113.17412567138599</v>
      </c>
      <c r="AF3722" s="5">
        <v>117.77577209472599</v>
      </c>
      <c r="AG3722" s="5">
        <v>116.29537963867132</v>
      </c>
      <c r="AH3722" s="5">
        <v>132.532135009765</v>
      </c>
      <c r="AI3722" s="5">
        <v>111.249855041503</v>
      </c>
      <c r="AJ3722" s="5">
        <v>121.505805969238</v>
      </c>
      <c r="AK3722" s="5">
        <v>121.762598673502</v>
      </c>
      <c r="AL3722" s="5">
        <v>85.481338500976506</v>
      </c>
      <c r="AM3722" s="5">
        <v>89.004699707031193</v>
      </c>
      <c r="AN3722" s="5">
        <v>91.877265930175696</v>
      </c>
      <c r="AO3722" s="5">
        <v>88.787768046061117</v>
      </c>
      <c r="AP3722" s="5">
        <v>97.2720947265625</v>
      </c>
      <c r="AQ3722" s="5">
        <v>105.21768951416</v>
      </c>
      <c r="AR3722" s="5">
        <v>98.529899597167898</v>
      </c>
      <c r="AS3722" s="5">
        <v>100.33989461263013</v>
      </c>
      <c r="AT3722" s="5">
        <v>96.017677307128906</v>
      </c>
      <c r="AU3722" s="5">
        <v>125.43505859375</v>
      </c>
      <c r="AV3722" s="5">
        <v>87.173980712890597</v>
      </c>
      <c r="AW3722" s="5">
        <v>102.87557220458984</v>
      </c>
      <c r="AX3722" s="5">
        <v>95.786651611328097</v>
      </c>
      <c r="AY3722" s="5">
        <v>83.431594848632798</v>
      </c>
      <c r="AZ3722" s="5">
        <v>89.826118469238196</v>
      </c>
      <c r="BA3722" s="5">
        <v>89.681454976399706</v>
      </c>
    </row>
    <row r="3723" spans="1:53" x14ac:dyDescent="0.2">
      <c r="A3723" s="1">
        <v>3720</v>
      </c>
      <c r="B3723" s="1" t="s">
        <v>14888</v>
      </c>
      <c r="C3723" s="1" t="s">
        <v>14889</v>
      </c>
      <c r="D3723" s="1" t="s">
        <v>14890</v>
      </c>
      <c r="E3723" s="1" t="s">
        <v>14891</v>
      </c>
      <c r="F3723" s="5">
        <v>163.058822631835</v>
      </c>
      <c r="G3723" s="5">
        <v>116.71384429931599</v>
      </c>
      <c r="H3723" s="5">
        <v>151.37950134277301</v>
      </c>
      <c r="I3723" s="5">
        <v>143.71738942464131</v>
      </c>
      <c r="J3723" s="5">
        <v>99.033210754394503</v>
      </c>
      <c r="K3723" s="5">
        <v>112.72353363037099</v>
      </c>
      <c r="L3723" s="5">
        <v>140.64463806152301</v>
      </c>
      <c r="M3723" s="5">
        <v>117.46712748209616</v>
      </c>
      <c r="N3723" s="5">
        <v>109.309158325195</v>
      </c>
      <c r="O3723" s="5">
        <v>116.387481689453</v>
      </c>
      <c r="P3723" s="5">
        <v>140.55009460449199</v>
      </c>
      <c r="Q3723" s="5">
        <v>122.08224487304665</v>
      </c>
      <c r="R3723" s="5">
        <v>83.659873962402301</v>
      </c>
      <c r="S3723" s="5">
        <v>110.72671508789</v>
      </c>
      <c r="T3723" s="5">
        <v>94.908927917480398</v>
      </c>
      <c r="U3723" s="5">
        <v>96.431838989257571</v>
      </c>
      <c r="V3723" s="5">
        <v>70.094474792480398</v>
      </c>
      <c r="W3723" s="5">
        <v>67.5897216796875</v>
      </c>
      <c r="X3723" s="5">
        <v>73.729606628417898</v>
      </c>
      <c r="Y3723" s="5">
        <v>70.47126770019527</v>
      </c>
      <c r="Z3723" s="5">
        <v>89.343238830566406</v>
      </c>
      <c r="AA3723" s="5">
        <v>87.354934692382798</v>
      </c>
      <c r="AB3723" s="5">
        <v>88.020713806152301</v>
      </c>
      <c r="AC3723" s="5">
        <v>88.239629109700502</v>
      </c>
      <c r="AD3723" s="5">
        <v>73.949775695800696</v>
      </c>
      <c r="AE3723" s="5">
        <v>94.857810974121094</v>
      </c>
      <c r="AF3723" s="5">
        <v>67.161659240722599</v>
      </c>
      <c r="AG3723" s="5">
        <v>78.65641530354813</v>
      </c>
      <c r="AH3723" s="5">
        <v>61.376617431640597</v>
      </c>
      <c r="AI3723" s="5">
        <v>85.912643432617102</v>
      </c>
      <c r="AJ3723" s="5">
        <v>78.504600524902301</v>
      </c>
      <c r="AK3723" s="5">
        <v>75.264620463053333</v>
      </c>
      <c r="AL3723" s="5">
        <v>74.822174072265597</v>
      </c>
      <c r="AM3723" s="5">
        <v>113.354362487792</v>
      </c>
      <c r="AN3723" s="5">
        <v>90.288047790527301</v>
      </c>
      <c r="AO3723" s="5">
        <v>92.821528116861643</v>
      </c>
      <c r="AQ3723" s="5">
        <v>108.586799621582</v>
      </c>
      <c r="AR3723" s="5">
        <v>99.698776245117102</v>
      </c>
      <c r="AS3723" s="5">
        <v>104.14278793334955</v>
      </c>
      <c r="AU3723" s="5">
        <v>86.790840148925696</v>
      </c>
      <c r="AV3723" s="5">
        <v>69.196708679199205</v>
      </c>
      <c r="AW3723" s="5">
        <v>77.993774414062443</v>
      </c>
      <c r="AX3723" s="5">
        <v>89.865447998046804</v>
      </c>
      <c r="AY3723" s="5">
        <v>77.797668457031193</v>
      </c>
      <c r="AZ3723" s="5">
        <v>70.9093017578125</v>
      </c>
      <c r="BA3723" s="5">
        <v>79.524139404296832</v>
      </c>
    </row>
    <row r="3724" spans="1:53" x14ac:dyDescent="0.2">
      <c r="A3724" s="1">
        <v>3721</v>
      </c>
      <c r="B3724" s="1" t="s">
        <v>14892</v>
      </c>
      <c r="C3724" s="1" t="s">
        <v>14893</v>
      </c>
      <c r="D3724" s="1" t="s">
        <v>14894</v>
      </c>
      <c r="E3724" s="1" t="s">
        <v>14895</v>
      </c>
      <c r="F3724" s="5">
        <v>40.383029937744098</v>
      </c>
      <c r="G3724" s="5">
        <v>61.422416687011697</v>
      </c>
      <c r="H3724" s="5">
        <v>55.059032440185497</v>
      </c>
      <c r="I3724" s="5">
        <v>52.288159688313762</v>
      </c>
      <c r="J3724" s="5">
        <v>64.221519470214801</v>
      </c>
      <c r="K3724" s="5">
        <v>55.555244445800703</v>
      </c>
      <c r="L3724" s="5">
        <v>50.390159606933501</v>
      </c>
      <c r="M3724" s="5">
        <v>56.722307840983007</v>
      </c>
      <c r="N3724" s="5">
        <v>82.266792297363196</v>
      </c>
      <c r="O3724" s="5">
        <v>75.888214111328097</v>
      </c>
      <c r="P3724" s="5">
        <v>72.947639465332003</v>
      </c>
      <c r="Q3724" s="5">
        <v>77.034215291341098</v>
      </c>
      <c r="R3724" s="5">
        <v>51.062789916992102</v>
      </c>
      <c r="S3724" s="5">
        <v>34.444324493408203</v>
      </c>
      <c r="T3724" s="5">
        <v>53.106269836425703</v>
      </c>
      <c r="U3724" s="5">
        <v>46.204461415608669</v>
      </c>
      <c r="V3724" s="5">
        <v>74.917221069335895</v>
      </c>
      <c r="W3724" s="5">
        <v>80.358673095703097</v>
      </c>
      <c r="X3724" s="5">
        <v>72.568717956542898</v>
      </c>
      <c r="Y3724" s="5">
        <v>75.948204040527301</v>
      </c>
      <c r="Z3724" s="5">
        <v>90.276481628417898</v>
      </c>
      <c r="AA3724" s="5">
        <v>77.516197204589801</v>
      </c>
      <c r="AB3724" s="5">
        <v>75.001037597656193</v>
      </c>
      <c r="AC3724" s="5">
        <v>80.931238810221302</v>
      </c>
      <c r="AD3724" s="5">
        <v>53.800754547119098</v>
      </c>
      <c r="AE3724" s="5">
        <v>54.965755462646399</v>
      </c>
      <c r="AF3724" s="5">
        <v>58.3126411437988</v>
      </c>
      <c r="AG3724" s="5">
        <v>55.693050384521428</v>
      </c>
      <c r="AH3724" s="5">
        <v>55.929092407226499</v>
      </c>
      <c r="AI3724" s="5">
        <v>39.061740875244098</v>
      </c>
      <c r="AJ3724" s="5">
        <v>52.617576599121001</v>
      </c>
      <c r="AK3724" s="5">
        <v>49.202803293863866</v>
      </c>
      <c r="AL3724" s="5">
        <v>51.875217437744098</v>
      </c>
      <c r="AM3724" s="5">
        <v>49.957004547119098</v>
      </c>
      <c r="AN3724" s="5">
        <v>52.958354949951101</v>
      </c>
      <c r="AO3724" s="5">
        <v>51.596858978271428</v>
      </c>
      <c r="AP3724" s="5">
        <v>43.911323547363203</v>
      </c>
      <c r="AQ3724" s="5">
        <v>48.040927886962798</v>
      </c>
      <c r="AR3724" s="5">
        <v>48.3279418945312</v>
      </c>
      <c r="AS3724" s="5">
        <v>46.760064442952398</v>
      </c>
      <c r="AT3724" s="5">
        <v>72.948333740234304</v>
      </c>
      <c r="AU3724" s="5">
        <v>97.734085083007798</v>
      </c>
      <c r="AV3724" s="5">
        <v>74.821884155273395</v>
      </c>
      <c r="AW3724" s="5">
        <v>81.834767659505175</v>
      </c>
      <c r="AX3724" s="5">
        <v>46.877716064453097</v>
      </c>
      <c r="AY3724" s="5">
        <v>42.371604919433501</v>
      </c>
      <c r="AZ3724" s="5">
        <v>52.486660003662102</v>
      </c>
      <c r="BA3724" s="5">
        <v>47.245326995849574</v>
      </c>
    </row>
    <row r="3725" spans="1:53" x14ac:dyDescent="0.2">
      <c r="A3725" s="1">
        <v>3722</v>
      </c>
      <c r="B3725" s="1" t="s">
        <v>14896</v>
      </c>
      <c r="C3725" s="1" t="s">
        <v>14897</v>
      </c>
      <c r="D3725" s="1" t="s">
        <v>14898</v>
      </c>
      <c r="E3725" s="1" t="s">
        <v>14899</v>
      </c>
      <c r="F3725" s="5">
        <v>55.0881958007812</v>
      </c>
      <c r="G3725" s="5">
        <v>70.47021484375</v>
      </c>
      <c r="H3725" s="5">
        <v>75.377738952636705</v>
      </c>
      <c r="I3725" s="5">
        <v>66.978716532389299</v>
      </c>
      <c r="J3725" s="5">
        <v>74.943649291992102</v>
      </c>
      <c r="K3725" s="5">
        <v>58.473403930663999</v>
      </c>
      <c r="L3725" s="5">
        <v>49.367923736572202</v>
      </c>
      <c r="M3725" s="5">
        <v>60.928325653076108</v>
      </c>
      <c r="N3725" s="5">
        <v>116.60495758056599</v>
      </c>
      <c r="O3725" s="5">
        <v>114.193962097167</v>
      </c>
      <c r="P3725" s="5">
        <v>123.99446105957</v>
      </c>
      <c r="Q3725" s="5">
        <v>118.26446024576767</v>
      </c>
      <c r="R3725" s="5">
        <v>28.162368774413999</v>
      </c>
      <c r="S3725" s="5">
        <v>26.939559936523398</v>
      </c>
      <c r="T3725" s="5">
        <v>37.96533203125</v>
      </c>
      <c r="U3725" s="5">
        <v>31.0224202473958</v>
      </c>
      <c r="V3725" s="5">
        <v>34.512668609619098</v>
      </c>
      <c r="W3725" s="5">
        <v>35.674755096435497</v>
      </c>
      <c r="X3725" s="5">
        <v>30.180223464965799</v>
      </c>
      <c r="Y3725" s="5">
        <v>33.455882390340129</v>
      </c>
      <c r="Z3725" s="5">
        <v>74.850181579589801</v>
      </c>
      <c r="AA3725" s="5">
        <v>57.800666809082003</v>
      </c>
      <c r="AB3725" s="5">
        <v>66.810714721679602</v>
      </c>
      <c r="AC3725" s="5">
        <v>66.487187703450473</v>
      </c>
      <c r="AD3725" s="5">
        <v>37.775535583496001</v>
      </c>
      <c r="AE3725" s="5">
        <v>40.2680053710937</v>
      </c>
      <c r="AF3725" s="5">
        <v>40.289939880371001</v>
      </c>
      <c r="AG3725" s="5">
        <v>39.44449361165357</v>
      </c>
      <c r="AH3725" s="5">
        <v>40.8206787109375</v>
      </c>
      <c r="AI3725" s="5">
        <v>36.455799102783203</v>
      </c>
      <c r="AJ3725" s="5">
        <v>31.2710762023925</v>
      </c>
      <c r="AK3725" s="5">
        <v>36.182518005371065</v>
      </c>
      <c r="AL3725" s="5">
        <v>62.579063415527301</v>
      </c>
      <c r="AM3725" s="5">
        <v>58.9724311828613</v>
      </c>
      <c r="AN3725" s="5">
        <v>52.411209106445298</v>
      </c>
      <c r="AO3725" s="5">
        <v>57.9875679016113</v>
      </c>
      <c r="AP3725" s="5">
        <v>25.209100723266602</v>
      </c>
      <c r="AQ3725" s="5">
        <v>23.309268951416001</v>
      </c>
      <c r="AR3725" s="5">
        <v>25.9352722167968</v>
      </c>
      <c r="AS3725" s="5">
        <v>24.817880630493136</v>
      </c>
      <c r="AU3725" s="5">
        <v>48.970932006835902</v>
      </c>
      <c r="AW3725" s="5">
        <v>48.970932006835902</v>
      </c>
      <c r="AZ3725" s="5">
        <v>29.084535598754801</v>
      </c>
      <c r="BA3725" s="5">
        <v>29.084535598754801</v>
      </c>
    </row>
    <row r="3726" spans="1:53" x14ac:dyDescent="0.2">
      <c r="A3726" s="1">
        <v>3723</v>
      </c>
      <c r="B3726" s="1" t="s">
        <v>14900</v>
      </c>
      <c r="C3726" s="1" t="s">
        <v>14901</v>
      </c>
      <c r="D3726" s="1" t="s">
        <v>14902</v>
      </c>
      <c r="E3726" s="1" t="s">
        <v>14903</v>
      </c>
      <c r="J3726" s="5">
        <v>24.0242805480957</v>
      </c>
      <c r="K3726" s="5">
        <v>29.900089263916001</v>
      </c>
      <c r="L3726" s="5">
        <v>15.665958404541</v>
      </c>
      <c r="M3726" s="5">
        <v>23.196776072184235</v>
      </c>
      <c r="N3726" s="5">
        <v>18.527833938598601</v>
      </c>
      <c r="O3726" s="5">
        <v>14.577673912048301</v>
      </c>
      <c r="Q3726" s="5">
        <v>16.552753925323451</v>
      </c>
      <c r="W3726" s="5">
        <v>20.171392440795898</v>
      </c>
      <c r="Y3726" s="5">
        <v>20.171392440795898</v>
      </c>
    </row>
    <row r="3727" spans="1:53" x14ac:dyDescent="0.2">
      <c r="A3727" s="1">
        <v>3724</v>
      </c>
      <c r="B3727" s="1" t="s">
        <v>14904</v>
      </c>
      <c r="C3727" s="1" t="s">
        <v>14905</v>
      </c>
      <c r="D3727" s="1" t="s">
        <v>14906</v>
      </c>
      <c r="E3727" s="1" t="s">
        <v>14907</v>
      </c>
      <c r="F3727" s="5">
        <v>328.48831176757801</v>
      </c>
      <c r="G3727" s="5">
        <v>387.30917358398398</v>
      </c>
      <c r="H3727" s="5">
        <v>351.75964355468699</v>
      </c>
      <c r="I3727" s="5">
        <v>355.85237630208303</v>
      </c>
      <c r="J3727" s="5">
        <v>424.87948608398398</v>
      </c>
      <c r="K3727" s="5">
        <v>360.041900634765</v>
      </c>
      <c r="L3727" s="5">
        <v>399.24459838867102</v>
      </c>
      <c r="M3727" s="5">
        <v>394.72199503580669</v>
      </c>
      <c r="N3727" s="5">
        <v>310.67059326171801</v>
      </c>
      <c r="O3727" s="5">
        <v>343.909423828125</v>
      </c>
      <c r="P3727" s="5">
        <v>195.17202758789</v>
      </c>
      <c r="Q3727" s="5">
        <v>283.25068155924436</v>
      </c>
      <c r="R3727" s="5">
        <v>269.33456420898398</v>
      </c>
      <c r="S3727" s="5">
        <v>306.32101440429602</v>
      </c>
      <c r="T3727" s="5">
        <v>305.03305053710898</v>
      </c>
      <c r="U3727" s="5">
        <v>293.56287638346299</v>
      </c>
      <c r="V3727" s="5">
        <v>235.27598571777301</v>
      </c>
      <c r="W3727" s="5">
        <v>266.080322265625</v>
      </c>
      <c r="X3727" s="5">
        <v>267.36407470703102</v>
      </c>
      <c r="Y3727" s="5">
        <v>256.24012756347634</v>
      </c>
      <c r="Z3727" s="5">
        <v>349.7900390625</v>
      </c>
      <c r="AA3727" s="5">
        <v>306.11215209960898</v>
      </c>
      <c r="AB3727" s="5">
        <v>279.89227294921801</v>
      </c>
      <c r="AC3727" s="5">
        <v>311.93148803710898</v>
      </c>
      <c r="AD3727" s="5">
        <v>330.74234008789</v>
      </c>
      <c r="AE3727" s="5">
        <v>404.28921508789</v>
      </c>
      <c r="AF3727" s="5">
        <v>386.27862548828102</v>
      </c>
      <c r="AG3727" s="5">
        <v>373.77006022135373</v>
      </c>
      <c r="AH3727" s="5">
        <v>398.007080078125</v>
      </c>
      <c r="AI3727" s="5">
        <v>437.30532836914</v>
      </c>
      <c r="AJ3727" s="5">
        <v>410.434326171875</v>
      </c>
      <c r="AK3727" s="5">
        <v>415.24891153971333</v>
      </c>
      <c r="AL3727" s="5">
        <v>223.90093994140599</v>
      </c>
      <c r="AM3727" s="5">
        <v>248.21708679199199</v>
      </c>
      <c r="AN3727" s="5">
        <v>243.91300964355401</v>
      </c>
      <c r="AO3727" s="5">
        <v>238.67701212565066</v>
      </c>
      <c r="AP3727" s="5">
        <v>302.77694702148398</v>
      </c>
      <c r="AQ3727" s="5">
        <v>323.22048950195301</v>
      </c>
      <c r="AR3727" s="5">
        <v>362.24221801757801</v>
      </c>
      <c r="AS3727" s="5">
        <v>329.41321818033833</v>
      </c>
      <c r="AT3727" s="5">
        <v>176.92362976074199</v>
      </c>
      <c r="AU3727" s="5">
        <v>81.687713623046804</v>
      </c>
      <c r="AV3727" s="5">
        <v>182.88577270507801</v>
      </c>
      <c r="AW3727" s="5">
        <v>147.16570536295561</v>
      </c>
      <c r="AX3727" s="5">
        <v>255.48443603515599</v>
      </c>
      <c r="AY3727" s="5">
        <v>294.11056518554602</v>
      </c>
      <c r="AZ3727" s="5">
        <v>283.646728515625</v>
      </c>
      <c r="BA3727" s="5">
        <v>277.74724324544235</v>
      </c>
    </row>
    <row r="3728" spans="1:53" x14ac:dyDescent="0.2">
      <c r="A3728" s="1">
        <v>3725</v>
      </c>
      <c r="B3728" s="1" t="s">
        <v>14908</v>
      </c>
      <c r="C3728" s="1" t="s">
        <v>14909</v>
      </c>
      <c r="D3728" s="1" t="s">
        <v>14910</v>
      </c>
      <c r="E3728" s="1" t="s">
        <v>14911</v>
      </c>
      <c r="F3728" s="5">
        <v>129.896484375</v>
      </c>
      <c r="G3728" s="5">
        <v>63.463626861572202</v>
      </c>
      <c r="H3728" s="5">
        <v>131.34042358398401</v>
      </c>
      <c r="I3728" s="5">
        <v>108.23351160685206</v>
      </c>
      <c r="J3728" s="5">
        <v>43.936206817626903</v>
      </c>
      <c r="K3728" s="5">
        <v>146.27101135253901</v>
      </c>
      <c r="L3728" s="5">
        <v>149.74087524414</v>
      </c>
      <c r="M3728" s="5">
        <v>113.31603113810196</v>
      </c>
      <c r="N3728" s="5">
        <v>128.72933959960901</v>
      </c>
      <c r="O3728" s="5">
        <v>105.651062011718</v>
      </c>
      <c r="P3728" s="5">
        <v>110.941017150878</v>
      </c>
      <c r="Q3728" s="5">
        <v>115.10713958740166</v>
      </c>
      <c r="R3728" s="5">
        <v>103.53467559814401</v>
      </c>
      <c r="S3728" s="5">
        <v>106.88192749023401</v>
      </c>
      <c r="T3728" s="5">
        <v>81.421340942382798</v>
      </c>
      <c r="U3728" s="5">
        <v>97.279314676920265</v>
      </c>
      <c r="V3728" s="5">
        <v>109.71817779541</v>
      </c>
      <c r="W3728" s="5">
        <v>93.345924377441406</v>
      </c>
      <c r="X3728" s="5">
        <v>112.268112182617</v>
      </c>
      <c r="Y3728" s="5">
        <v>105.11073811848946</v>
      </c>
      <c r="Z3728" s="5">
        <v>94.052413940429602</v>
      </c>
      <c r="AA3728" s="5">
        <v>95.143028259277301</v>
      </c>
      <c r="AB3728" s="5">
        <v>90.909820556640597</v>
      </c>
      <c r="AC3728" s="5">
        <v>93.368420918782519</v>
      </c>
      <c r="AD3728" s="5">
        <v>144.23077392578099</v>
      </c>
      <c r="AE3728" s="5">
        <v>163.04638671875</v>
      </c>
      <c r="AF3728" s="5">
        <v>160.56477355957</v>
      </c>
      <c r="AG3728" s="5">
        <v>155.94731140136699</v>
      </c>
      <c r="AH3728" s="5">
        <v>145.10810852050699</v>
      </c>
      <c r="AI3728" s="5">
        <v>153.271484375</v>
      </c>
      <c r="AJ3728" s="5">
        <v>150.08770751953099</v>
      </c>
      <c r="AK3728" s="5">
        <v>149.489100138346</v>
      </c>
      <c r="AL3728" s="5">
        <v>129.361068725585</v>
      </c>
      <c r="AM3728" s="5">
        <v>126.348709106445</v>
      </c>
      <c r="AN3728" s="5">
        <v>150.82720947265599</v>
      </c>
      <c r="AO3728" s="5">
        <v>135.51232910156202</v>
      </c>
      <c r="AP3728" s="5">
        <v>92.596664428710895</v>
      </c>
      <c r="AQ3728" s="5">
        <v>97.4798583984375</v>
      </c>
      <c r="AR3728" s="5">
        <v>101.268821716308</v>
      </c>
      <c r="AS3728" s="5">
        <v>97.115114847818788</v>
      </c>
      <c r="AT3728" s="5">
        <v>128.818588256835</v>
      </c>
      <c r="AU3728" s="5">
        <v>44.977088928222599</v>
      </c>
      <c r="AV3728" s="5">
        <v>162.76583862304599</v>
      </c>
      <c r="AW3728" s="5">
        <v>112.18717193603453</v>
      </c>
      <c r="AX3728" s="5">
        <v>138.331283569335</v>
      </c>
      <c r="AY3728" s="5">
        <v>125.537208557128</v>
      </c>
      <c r="AZ3728" s="5">
        <v>139.211990356445</v>
      </c>
      <c r="BA3728" s="5">
        <v>134.36016082763601</v>
      </c>
    </row>
    <row r="3729" spans="1:53" x14ac:dyDescent="0.2">
      <c r="A3729" s="1">
        <v>3726</v>
      </c>
      <c r="B3729" s="1" t="s">
        <v>14912</v>
      </c>
      <c r="C3729" s="1" t="s">
        <v>14913</v>
      </c>
      <c r="D3729" s="1" t="s">
        <v>14914</v>
      </c>
      <c r="E3729" s="1" t="s">
        <v>14915</v>
      </c>
      <c r="F3729" s="5">
        <v>247.87257385253901</v>
      </c>
      <c r="G3729" s="5">
        <v>236.988510131835</v>
      </c>
      <c r="H3729" s="5">
        <v>244.744216918945</v>
      </c>
      <c r="I3729" s="5">
        <v>243.20176696777298</v>
      </c>
      <c r="J3729" s="5">
        <v>318.41638183593699</v>
      </c>
      <c r="K3729" s="5">
        <v>304.06671142578102</v>
      </c>
      <c r="L3729" s="5">
        <v>294.33151245117102</v>
      </c>
      <c r="M3729" s="5">
        <v>305.60486857096299</v>
      </c>
      <c r="N3729" s="5">
        <v>493.72817993164</v>
      </c>
      <c r="O3729" s="5">
        <v>504.05661010742102</v>
      </c>
      <c r="P3729" s="5">
        <v>498.85903930664</v>
      </c>
      <c r="Q3729" s="5">
        <v>498.88127644856701</v>
      </c>
      <c r="R3729" s="5">
        <v>281.33239746093699</v>
      </c>
      <c r="S3729" s="5">
        <v>250.62286376953099</v>
      </c>
      <c r="T3729" s="5">
        <v>288.11428833007801</v>
      </c>
      <c r="U3729" s="5">
        <v>273.35651652018197</v>
      </c>
      <c r="V3729" s="5">
        <v>388.67507934570301</v>
      </c>
      <c r="W3729" s="5">
        <v>375.89846801757801</v>
      </c>
      <c r="X3729" s="5">
        <v>345.39352416992102</v>
      </c>
      <c r="Y3729" s="5">
        <v>369.98902384440066</v>
      </c>
      <c r="Z3729" s="5">
        <v>276.18783569335898</v>
      </c>
      <c r="AA3729" s="5">
        <v>282.09835815429602</v>
      </c>
      <c r="AB3729" s="5">
        <v>267.20263671875</v>
      </c>
      <c r="AC3729" s="5">
        <v>275.16294352213498</v>
      </c>
      <c r="AD3729" s="5">
        <v>314.01776123046801</v>
      </c>
      <c r="AE3729" s="5">
        <v>327.89956665039</v>
      </c>
      <c r="AF3729" s="5">
        <v>323.77478027343699</v>
      </c>
      <c r="AG3729" s="5">
        <v>321.897369384765</v>
      </c>
      <c r="AH3729" s="5">
        <v>361.40792846679602</v>
      </c>
      <c r="AI3729" s="5">
        <v>343.216552734375</v>
      </c>
      <c r="AJ3729" s="5">
        <v>331.07659912109301</v>
      </c>
      <c r="AK3729" s="5">
        <v>345.23369344075468</v>
      </c>
      <c r="AL3729" s="5">
        <v>389.44796752929602</v>
      </c>
      <c r="AM3729" s="5">
        <v>414.609130859375</v>
      </c>
      <c r="AN3729" s="5">
        <v>393.63638305664</v>
      </c>
      <c r="AO3729" s="5">
        <v>399.2311604817703</v>
      </c>
      <c r="AP3729" s="5">
        <v>309.79382324218699</v>
      </c>
      <c r="AQ3729" s="5">
        <v>316.01669311523398</v>
      </c>
      <c r="AR3729" s="5">
        <v>318.98995971679602</v>
      </c>
      <c r="AS3729" s="5">
        <v>314.933492024739</v>
      </c>
      <c r="AT3729" s="5">
        <v>449.08386230468699</v>
      </c>
      <c r="AU3729" s="5">
        <v>462.400634765625</v>
      </c>
      <c r="AV3729" s="5">
        <v>405.248779296875</v>
      </c>
      <c r="AW3729" s="5">
        <v>438.9110921223957</v>
      </c>
      <c r="AX3729" s="5">
        <v>283.09768676757801</v>
      </c>
      <c r="AY3729" s="5">
        <v>303.43505859375</v>
      </c>
      <c r="AZ3729" s="5">
        <v>296.44305419921801</v>
      </c>
      <c r="BA3729" s="5">
        <v>294.32526652018197</v>
      </c>
    </row>
    <row r="3730" spans="1:53" x14ac:dyDescent="0.2">
      <c r="A3730" s="1">
        <v>3727</v>
      </c>
      <c r="B3730" s="1" t="s">
        <v>14916</v>
      </c>
      <c r="C3730" s="1" t="s">
        <v>14917</v>
      </c>
      <c r="D3730" s="1" t="s">
        <v>14918</v>
      </c>
      <c r="E3730" s="1" t="s">
        <v>14919</v>
      </c>
      <c r="F3730" s="5">
        <v>69.994071960449205</v>
      </c>
      <c r="G3730" s="5">
        <v>77.914665222167898</v>
      </c>
      <c r="H3730" s="5">
        <v>7.84698390960693</v>
      </c>
      <c r="I3730" s="5">
        <v>51.918573697408014</v>
      </c>
      <c r="J3730" s="5">
        <v>71.137916564941406</v>
      </c>
      <c r="K3730" s="5">
        <v>13.8139743804931</v>
      </c>
      <c r="L3730" s="5">
        <v>56.183372497558501</v>
      </c>
      <c r="M3730" s="5">
        <v>47.045087814331005</v>
      </c>
      <c r="P3730" s="5">
        <v>30.591325759887599</v>
      </c>
      <c r="Q3730" s="5">
        <v>30.591325759887599</v>
      </c>
      <c r="R3730" s="5">
        <v>4.9043622016906703</v>
      </c>
      <c r="S3730" s="5">
        <v>70.613639831542898</v>
      </c>
      <c r="T3730" s="5">
        <v>127.41570281982401</v>
      </c>
      <c r="U3730" s="5">
        <v>67.64456828435253</v>
      </c>
      <c r="X3730" s="5">
        <v>22.900499343871999</v>
      </c>
      <c r="Y3730" s="5">
        <v>22.900499343871999</v>
      </c>
      <c r="Z3730" s="5">
        <v>70.7884521484375</v>
      </c>
      <c r="AA3730" s="5">
        <v>103.348007202148</v>
      </c>
      <c r="AB3730" s="5">
        <v>68.066513061523395</v>
      </c>
      <c r="AC3730" s="5">
        <v>80.734324137369626</v>
      </c>
      <c r="AH3730" s="5">
        <v>32.239448547363203</v>
      </c>
      <c r="AK3730" s="5">
        <v>32.239448547363203</v>
      </c>
      <c r="AP3730" s="5">
        <v>18.290582656860298</v>
      </c>
      <c r="AS3730" s="5">
        <v>18.290582656860298</v>
      </c>
    </row>
    <row r="3731" spans="1:53" x14ac:dyDescent="0.2">
      <c r="A3731" s="1">
        <v>3728</v>
      </c>
      <c r="B3731" s="1" t="s">
        <v>14920</v>
      </c>
      <c r="C3731" s="1" t="s">
        <v>14921</v>
      </c>
      <c r="D3731" s="1" t="s">
        <v>14922</v>
      </c>
      <c r="E3731" s="1" t="s">
        <v>14923</v>
      </c>
      <c r="F3731" s="5">
        <v>391.80691528320301</v>
      </c>
      <c r="G3731" s="5">
        <v>445.05364990234301</v>
      </c>
      <c r="H3731" s="5">
        <v>439.10763549804602</v>
      </c>
      <c r="I3731" s="5">
        <v>425.32273356119731</v>
      </c>
      <c r="J3731" s="5">
        <v>451.32296752929602</v>
      </c>
      <c r="K3731" s="5">
        <v>429.669677734375</v>
      </c>
      <c r="L3731" s="5">
        <v>462.24090576171801</v>
      </c>
      <c r="M3731" s="5">
        <v>447.74451700846299</v>
      </c>
      <c r="N3731" s="5">
        <v>368.21176147460898</v>
      </c>
      <c r="O3731" s="5">
        <v>337.141357421875</v>
      </c>
      <c r="P3731" s="5">
        <v>383.91561889648398</v>
      </c>
      <c r="Q3731" s="5">
        <v>363.08957926432259</v>
      </c>
      <c r="R3731" s="5">
        <v>371.40902709960898</v>
      </c>
      <c r="S3731" s="5">
        <v>378.097900390625</v>
      </c>
      <c r="T3731" s="5">
        <v>376.92837524414</v>
      </c>
      <c r="U3731" s="5">
        <v>375.47843424479129</v>
      </c>
      <c r="V3731" s="5">
        <v>626.24053955078102</v>
      </c>
      <c r="W3731" s="5">
        <v>617.12530517578102</v>
      </c>
      <c r="X3731" s="5">
        <v>557.24859619140602</v>
      </c>
      <c r="Y3731" s="5">
        <v>600.20481363932265</v>
      </c>
      <c r="Z3731" s="5">
        <v>524.85345458984295</v>
      </c>
      <c r="AA3731" s="5">
        <v>583.866455078125</v>
      </c>
      <c r="AB3731" s="5">
        <v>526.69494628906205</v>
      </c>
      <c r="AC3731" s="5">
        <v>545.13828531900992</v>
      </c>
      <c r="AD3731" s="5">
        <v>433.87255859375</v>
      </c>
      <c r="AE3731" s="5">
        <v>452.15658569335898</v>
      </c>
      <c r="AF3731" s="5">
        <v>438.153076171875</v>
      </c>
      <c r="AG3731" s="5">
        <v>441.39407348632795</v>
      </c>
      <c r="AH3731" s="5">
        <v>445.73471069335898</v>
      </c>
      <c r="AI3731" s="5">
        <v>421.76303100585898</v>
      </c>
      <c r="AJ3731" s="5">
        <v>427.63485717773398</v>
      </c>
      <c r="AK3731" s="5">
        <v>431.71086629231735</v>
      </c>
      <c r="AL3731" s="5">
        <v>247.93698120117099</v>
      </c>
      <c r="AM3731" s="5">
        <v>276.25637817382801</v>
      </c>
      <c r="AN3731" s="5">
        <v>267.27395629882801</v>
      </c>
      <c r="AO3731" s="5">
        <v>263.82243855794235</v>
      </c>
      <c r="AP3731" s="5">
        <v>343.62463378906199</v>
      </c>
      <c r="AQ3731" s="5">
        <v>348.38931274414</v>
      </c>
      <c r="AR3731" s="5">
        <v>364.29666137695301</v>
      </c>
      <c r="AS3731" s="5">
        <v>352.10353597005161</v>
      </c>
      <c r="AT3731" s="5">
        <v>535.02673339843705</v>
      </c>
      <c r="AU3731" s="5">
        <v>655.05865478515602</v>
      </c>
      <c r="AV3731" s="5">
        <v>617.37030029296795</v>
      </c>
      <c r="AW3731" s="5">
        <v>602.48522949218705</v>
      </c>
      <c r="AX3731" s="5">
        <v>564.97009277343705</v>
      </c>
      <c r="AY3731" s="5">
        <v>476.002197265625</v>
      </c>
      <c r="AZ3731" s="5">
        <v>512.27325439453102</v>
      </c>
      <c r="BA3731" s="5">
        <v>517.74851481119765</v>
      </c>
    </row>
    <row r="3732" spans="1:53" x14ac:dyDescent="0.2">
      <c r="A3732" s="1">
        <v>3729</v>
      </c>
      <c r="B3732" s="1" t="s">
        <v>14924</v>
      </c>
      <c r="C3732" s="1" t="s">
        <v>14925</v>
      </c>
      <c r="D3732" s="1" t="s">
        <v>14926</v>
      </c>
      <c r="E3732" s="1" t="s">
        <v>14927</v>
      </c>
      <c r="N3732" s="5">
        <v>53.105873107910099</v>
      </c>
      <c r="O3732" s="5">
        <v>146.062576293945</v>
      </c>
      <c r="P3732" s="5">
        <v>118.364868164062</v>
      </c>
      <c r="Q3732" s="5">
        <v>105.84443918863904</v>
      </c>
    </row>
    <row r="3733" spans="1:53" x14ac:dyDescent="0.2">
      <c r="A3733" s="1">
        <v>3730</v>
      </c>
      <c r="B3733" s="1" t="s">
        <v>14928</v>
      </c>
      <c r="C3733" s="1" t="s">
        <v>14929</v>
      </c>
      <c r="D3733" s="1" t="s">
        <v>14930</v>
      </c>
      <c r="E3733" s="1" t="s">
        <v>14931</v>
      </c>
      <c r="F3733" s="5">
        <v>11.3019857406616</v>
      </c>
      <c r="G3733" s="5">
        <v>11.0966453552246</v>
      </c>
      <c r="H3733" s="5">
        <v>26.318208694458001</v>
      </c>
      <c r="I3733" s="5">
        <v>16.2389465967814</v>
      </c>
      <c r="J3733" s="5">
        <v>42.827880859375</v>
      </c>
      <c r="K3733" s="5">
        <v>26.399803161621001</v>
      </c>
      <c r="L3733" s="5">
        <v>22.1520881652832</v>
      </c>
      <c r="M3733" s="5">
        <v>30.459924062093069</v>
      </c>
      <c r="N3733" s="5">
        <v>34.135566711425703</v>
      </c>
      <c r="O3733" s="5">
        <v>58.158870697021399</v>
      </c>
      <c r="P3733" s="5">
        <v>39.1890449523925</v>
      </c>
      <c r="Q3733" s="5">
        <v>43.827827453613196</v>
      </c>
      <c r="R3733" s="5">
        <v>18.215797424316399</v>
      </c>
      <c r="T3733" s="5">
        <v>18.8102416992187</v>
      </c>
      <c r="U3733" s="5">
        <v>18.51301956176755</v>
      </c>
      <c r="V3733" s="5">
        <v>33.831794738769503</v>
      </c>
      <c r="W3733" s="5">
        <v>22.860288619995099</v>
      </c>
      <c r="X3733" s="5">
        <v>30.736564636230401</v>
      </c>
      <c r="Y3733" s="5">
        <v>29.142882664998336</v>
      </c>
      <c r="Z3733" s="5">
        <v>15.6655731201171</v>
      </c>
      <c r="AA3733" s="5">
        <v>9.71850490570068</v>
      </c>
      <c r="AC3733" s="5">
        <v>12.692039012908889</v>
      </c>
      <c r="AD3733" s="5">
        <v>23.634166717529201</v>
      </c>
      <c r="AE3733" s="5">
        <v>48.267616271972599</v>
      </c>
      <c r="AF3733" s="5">
        <v>13.709946632385201</v>
      </c>
      <c r="AG3733" s="5">
        <v>28.537243207295663</v>
      </c>
      <c r="AH3733" s="5">
        <v>19.778779983520501</v>
      </c>
      <c r="AI3733" s="5">
        <v>33.506053924560497</v>
      </c>
      <c r="AJ3733" s="5">
        <v>45.727424621582003</v>
      </c>
      <c r="AK3733" s="5">
        <v>33.004086176554331</v>
      </c>
      <c r="AL3733" s="5">
        <v>27.512395858764599</v>
      </c>
      <c r="AM3733" s="5">
        <v>24.1786708831787</v>
      </c>
      <c r="AN3733" s="5">
        <v>32.954330444335902</v>
      </c>
      <c r="AO3733" s="5">
        <v>28.215132395426405</v>
      </c>
      <c r="AP3733" s="5">
        <v>19.4039707183837</v>
      </c>
      <c r="AQ3733" s="5">
        <v>23.280960083007798</v>
      </c>
      <c r="AS3733" s="5">
        <v>21.342465400695751</v>
      </c>
      <c r="AU3733" s="5">
        <v>23.151929855346602</v>
      </c>
      <c r="AW3733" s="5">
        <v>23.151929855346602</v>
      </c>
      <c r="AX3733" s="5">
        <v>26.270614624023398</v>
      </c>
      <c r="AY3733" s="5">
        <v>40.837486267089801</v>
      </c>
      <c r="AZ3733" s="5">
        <v>17.003879547119102</v>
      </c>
      <c r="BA3733" s="5">
        <v>28.037326812744098</v>
      </c>
    </row>
    <row r="3734" spans="1:53" x14ac:dyDescent="0.2">
      <c r="A3734" s="1">
        <v>3731</v>
      </c>
      <c r="B3734" s="1" t="s">
        <v>14932</v>
      </c>
      <c r="C3734" s="1" t="s">
        <v>14933</v>
      </c>
      <c r="D3734" s="1" t="s">
        <v>14934</v>
      </c>
      <c r="E3734" s="1" t="s">
        <v>14935</v>
      </c>
      <c r="F3734" s="5">
        <v>2142.1640625</v>
      </c>
      <c r="G3734" s="5">
        <v>2284.51806640625</v>
      </c>
      <c r="H3734" s="5">
        <v>2126.77978515625</v>
      </c>
      <c r="I3734" s="5">
        <v>2184.4873046875</v>
      </c>
      <c r="J3734" s="5">
        <v>1984.90417480468</v>
      </c>
      <c r="M3734" s="5">
        <v>1984.90417480468</v>
      </c>
      <c r="N3734" s="5">
        <v>6245.7841796875</v>
      </c>
      <c r="O3734" s="5">
        <v>5134.1591796875</v>
      </c>
      <c r="P3734" s="5">
        <v>4900.02197265625</v>
      </c>
      <c r="Q3734" s="5">
        <v>5426.655110677083</v>
      </c>
      <c r="V3734" s="5">
        <v>2032.94763183593</v>
      </c>
      <c r="W3734" s="5">
        <v>2066.1943359375</v>
      </c>
      <c r="X3734" s="5">
        <v>2104.1728515625</v>
      </c>
      <c r="Y3734" s="5">
        <v>2067.7716064453102</v>
      </c>
      <c r="Z3734" s="5">
        <v>1890.6982421875</v>
      </c>
      <c r="AA3734" s="5">
        <v>1599.41101074218</v>
      </c>
      <c r="AB3734" s="5">
        <v>1825.65600585937</v>
      </c>
      <c r="AC3734" s="5">
        <v>1771.9217529296832</v>
      </c>
      <c r="AD3734" s="5">
        <v>3077.99462890625</v>
      </c>
      <c r="AE3734" s="5">
        <v>3343.67602539062</v>
      </c>
      <c r="AF3734" s="5">
        <v>2850.62841796875</v>
      </c>
      <c r="AG3734" s="5">
        <v>3090.7663574218732</v>
      </c>
      <c r="AH3734" s="5">
        <v>3146.56811523437</v>
      </c>
      <c r="AI3734" s="5">
        <v>3177.63061523437</v>
      </c>
      <c r="AJ3734" s="5">
        <v>3099.6279296875</v>
      </c>
      <c r="AK3734" s="5">
        <v>3141.2755533854129</v>
      </c>
      <c r="AL3734" s="5">
        <v>6185.60693359375</v>
      </c>
      <c r="AM3734" s="5">
        <v>6050.5205078125</v>
      </c>
      <c r="AN3734" s="5">
        <v>6314.90771484375</v>
      </c>
      <c r="AO3734" s="5">
        <v>6183.678385416667</v>
      </c>
      <c r="AP3734" s="5">
        <v>3324.03588867187</v>
      </c>
      <c r="AQ3734" s="5">
        <v>3173.818359375</v>
      </c>
      <c r="AR3734" s="5">
        <v>3732.81298828125</v>
      </c>
      <c r="AS3734" s="5">
        <v>3410.2224121093732</v>
      </c>
      <c r="AT3734" s="5">
        <v>1927.36682128906</v>
      </c>
      <c r="AU3734" s="5">
        <v>2039.30285644531</v>
      </c>
      <c r="AV3734" s="5">
        <v>3418.04248046875</v>
      </c>
      <c r="AW3734" s="5">
        <v>2461.5707194010397</v>
      </c>
      <c r="AX3734" s="5">
        <v>1991.865234375</v>
      </c>
      <c r="AY3734" s="5">
        <v>1988.755859375</v>
      </c>
      <c r="AZ3734" s="5">
        <v>2146.07006835937</v>
      </c>
      <c r="BA3734" s="5">
        <v>2042.2303873697899</v>
      </c>
    </row>
    <row r="3735" spans="1:53" x14ac:dyDescent="0.2">
      <c r="A3735" s="1">
        <v>3732</v>
      </c>
      <c r="B3735" s="1" t="s">
        <v>14936</v>
      </c>
      <c r="C3735" s="1" t="s">
        <v>14937</v>
      </c>
      <c r="D3735" s="1" t="s">
        <v>14938</v>
      </c>
      <c r="E3735" s="1" t="s">
        <v>14939</v>
      </c>
      <c r="F3735" s="5">
        <v>155.904205322265</v>
      </c>
      <c r="G3735" s="5">
        <v>89.366188049316406</v>
      </c>
      <c r="H3735" s="5">
        <v>139.64714050292901</v>
      </c>
      <c r="I3735" s="5">
        <v>128.30584462483679</v>
      </c>
      <c r="J3735" s="5">
        <v>112.08324432373</v>
      </c>
      <c r="K3735" s="5">
        <v>107.65454864501901</v>
      </c>
      <c r="L3735" s="5">
        <v>105.181060791015</v>
      </c>
      <c r="M3735" s="5">
        <v>108.30628458658801</v>
      </c>
      <c r="N3735" s="5">
        <v>44.744827270507798</v>
      </c>
      <c r="O3735" s="5">
        <v>35.752830505371001</v>
      </c>
      <c r="P3735" s="5">
        <v>48.353069305419901</v>
      </c>
      <c r="Q3735" s="5">
        <v>42.950242360432895</v>
      </c>
      <c r="R3735" s="5">
        <v>41.988346099853501</v>
      </c>
      <c r="S3735" s="5">
        <v>49.199230194091797</v>
      </c>
      <c r="T3735" s="5">
        <v>64.970031738281193</v>
      </c>
      <c r="U3735" s="5">
        <v>52.052536010742166</v>
      </c>
      <c r="V3735" s="5">
        <v>54.513114929199197</v>
      </c>
      <c r="W3735" s="5">
        <v>36.008895874023402</v>
      </c>
      <c r="X3735" s="5">
        <v>31.720378875732401</v>
      </c>
      <c r="Y3735" s="5">
        <v>40.747463226318331</v>
      </c>
      <c r="Z3735" s="5">
        <v>59.373924255371001</v>
      </c>
      <c r="AA3735" s="5">
        <v>60.674785614013601</v>
      </c>
      <c r="AB3735" s="5">
        <v>74.321319580078097</v>
      </c>
      <c r="AC3735" s="5">
        <v>64.790009816487569</v>
      </c>
      <c r="AD3735" s="5">
        <v>85.78466796875</v>
      </c>
      <c r="AE3735" s="5">
        <v>79.781509399414006</v>
      </c>
      <c r="AF3735" s="5">
        <v>73.643119812011705</v>
      </c>
      <c r="AG3735" s="5">
        <v>79.736432393391908</v>
      </c>
      <c r="AH3735" s="5">
        <v>89.1473388671875</v>
      </c>
      <c r="AI3735" s="5">
        <v>74.105453491210895</v>
      </c>
      <c r="AJ3735" s="5">
        <v>63.042751312255803</v>
      </c>
      <c r="AK3735" s="5">
        <v>75.431847890218066</v>
      </c>
      <c r="AL3735" s="5">
        <v>44.653987884521399</v>
      </c>
      <c r="AM3735" s="5">
        <v>41.3761596679687</v>
      </c>
      <c r="AN3735" s="5">
        <v>44.490062713622997</v>
      </c>
      <c r="AO3735" s="5">
        <v>43.50673675537103</v>
      </c>
      <c r="AP3735" s="5">
        <v>66.716255187988196</v>
      </c>
      <c r="AQ3735" s="5">
        <v>68.635597229003906</v>
      </c>
      <c r="AR3735" s="5">
        <v>81.325202941894503</v>
      </c>
      <c r="AS3735" s="5">
        <v>72.225685119628864</v>
      </c>
      <c r="AT3735" s="5">
        <v>51.718242645263601</v>
      </c>
      <c r="AU3735" s="5">
        <v>48.538967132568303</v>
      </c>
      <c r="AV3735" s="5">
        <v>64.064041137695298</v>
      </c>
      <c r="AW3735" s="5">
        <v>54.773750305175732</v>
      </c>
      <c r="AX3735" s="5">
        <v>37.869693756103501</v>
      </c>
      <c r="AY3735" s="5">
        <v>39.473567962646399</v>
      </c>
      <c r="AZ3735" s="5">
        <v>45.273830413818303</v>
      </c>
      <c r="BA3735" s="5">
        <v>40.872364044189403</v>
      </c>
    </row>
    <row r="3736" spans="1:53" x14ac:dyDescent="0.2">
      <c r="A3736" s="1">
        <v>3733</v>
      </c>
      <c r="B3736" s="1" t="s">
        <v>14940</v>
      </c>
      <c r="C3736" s="1" t="s">
        <v>14941</v>
      </c>
      <c r="D3736" s="1" t="s">
        <v>14942</v>
      </c>
      <c r="E3736" s="1" t="s">
        <v>14943</v>
      </c>
      <c r="F3736" s="5">
        <v>64.155136108398395</v>
      </c>
      <c r="G3736" s="5">
        <v>64.841178894042898</v>
      </c>
      <c r="H3736" s="5">
        <v>63.347190856933501</v>
      </c>
      <c r="I3736" s="5">
        <v>64.114501953124929</v>
      </c>
      <c r="J3736" s="5">
        <v>59.094490051269503</v>
      </c>
      <c r="K3736" s="5">
        <v>43.348766326904297</v>
      </c>
      <c r="L3736" s="5">
        <v>57.572647094726499</v>
      </c>
      <c r="M3736" s="5">
        <v>53.338634490966768</v>
      </c>
      <c r="N3736" s="5">
        <v>165.31341552734301</v>
      </c>
      <c r="O3736" s="5">
        <v>120.58778381347599</v>
      </c>
      <c r="P3736" s="5">
        <v>140.30023193359301</v>
      </c>
      <c r="Q3736" s="5">
        <v>142.06714375813735</v>
      </c>
      <c r="R3736" s="5">
        <v>56.5904731750488</v>
      </c>
      <c r="S3736" s="5">
        <v>52.764156341552699</v>
      </c>
      <c r="T3736" s="5">
        <v>73.975975036621094</v>
      </c>
      <c r="U3736" s="5">
        <v>61.110201517740869</v>
      </c>
      <c r="V3736" s="5">
        <v>58.084033966064403</v>
      </c>
      <c r="W3736" s="5">
        <v>58.339321136474602</v>
      </c>
      <c r="X3736" s="5">
        <v>61.833877563476499</v>
      </c>
      <c r="Y3736" s="5">
        <v>59.419077555338504</v>
      </c>
      <c r="Z3736" s="5">
        <v>75.152206420898395</v>
      </c>
      <c r="AA3736" s="5">
        <v>66.0762939453125</v>
      </c>
      <c r="AB3736" s="5">
        <v>78.521537780761705</v>
      </c>
      <c r="AC3736" s="5">
        <v>73.250012715657533</v>
      </c>
      <c r="AD3736" s="5">
        <v>43.146656036376903</v>
      </c>
      <c r="AE3736" s="5">
        <v>56.129642486572202</v>
      </c>
      <c r="AF3736" s="5">
        <v>59.343406677246001</v>
      </c>
      <c r="AG3736" s="5">
        <v>52.873235066731702</v>
      </c>
      <c r="AH3736" s="5">
        <v>46.7071533203125</v>
      </c>
      <c r="AI3736" s="5">
        <v>54.221935272216797</v>
      </c>
      <c r="AJ3736" s="5">
        <v>38.684059143066399</v>
      </c>
      <c r="AK3736" s="5">
        <v>46.537715911865234</v>
      </c>
      <c r="AL3736" s="5">
        <v>125.594108581542</v>
      </c>
      <c r="AM3736" s="5">
        <v>101.58918762207</v>
      </c>
      <c r="AN3736" s="5">
        <v>74.551246643066406</v>
      </c>
      <c r="AO3736" s="5">
        <v>100.57818094889281</v>
      </c>
      <c r="AP3736" s="5">
        <v>61.995285034179602</v>
      </c>
      <c r="AQ3736" s="5">
        <v>57.09033203125</v>
      </c>
      <c r="AR3736" s="5">
        <v>65.870109558105398</v>
      </c>
      <c r="AS3736" s="5">
        <v>61.651908874511662</v>
      </c>
      <c r="AT3736" s="5">
        <v>49.518569946288999</v>
      </c>
      <c r="AU3736" s="5">
        <v>36.846908569335902</v>
      </c>
      <c r="AV3736" s="5">
        <v>36.9207763671875</v>
      </c>
      <c r="AW3736" s="5">
        <v>41.0954182942708</v>
      </c>
      <c r="AX3736" s="5">
        <v>27.5325622558593</v>
      </c>
      <c r="AY3736" s="5">
        <v>53.983863830566399</v>
      </c>
      <c r="AZ3736" s="5">
        <v>36.913528442382798</v>
      </c>
      <c r="BA3736" s="5">
        <v>39.476651509602831</v>
      </c>
    </row>
    <row r="3737" spans="1:53" x14ac:dyDescent="0.2">
      <c r="A3737" s="1">
        <v>3734</v>
      </c>
      <c r="B3737" s="1" t="s">
        <v>14944</v>
      </c>
      <c r="C3737" s="1" t="s">
        <v>14945</v>
      </c>
      <c r="D3737" s="1" t="s">
        <v>14946</v>
      </c>
      <c r="E3737" s="1" t="s">
        <v>14947</v>
      </c>
      <c r="F3737" s="5">
        <v>98.761550903320298</v>
      </c>
      <c r="G3737" s="5">
        <v>97.259010314941406</v>
      </c>
      <c r="H3737" s="5">
        <v>89.626960754394503</v>
      </c>
      <c r="I3737" s="5">
        <v>95.215840657552079</v>
      </c>
      <c r="J3737" s="5">
        <v>107.245109558105</v>
      </c>
      <c r="K3737" s="5">
        <v>100.99252319335901</v>
      </c>
      <c r="L3737" s="5">
        <v>84.959770202636705</v>
      </c>
      <c r="M3737" s="5">
        <v>97.732467651366903</v>
      </c>
      <c r="N3737" s="5">
        <v>147.66317749023401</v>
      </c>
      <c r="O3737" s="5">
        <v>156.44648742675699</v>
      </c>
      <c r="P3737" s="5">
        <v>154.966384887695</v>
      </c>
      <c r="Q3737" s="5">
        <v>153.02534993489533</v>
      </c>
      <c r="R3737" s="5">
        <v>84.796554565429602</v>
      </c>
      <c r="S3737" s="5">
        <v>78.654533386230398</v>
      </c>
      <c r="T3737" s="5">
        <v>81.029472351074205</v>
      </c>
      <c r="U3737" s="5">
        <v>81.493520100911397</v>
      </c>
      <c r="V3737" s="5">
        <v>107.012237548828</v>
      </c>
      <c r="W3737" s="5">
        <v>107.321151733398</v>
      </c>
      <c r="X3737" s="5">
        <v>78.991264343261705</v>
      </c>
      <c r="Y3737" s="5">
        <v>97.774884541829238</v>
      </c>
      <c r="Z3737" s="5">
        <v>88.689651489257798</v>
      </c>
      <c r="AA3737" s="5">
        <v>106.358604431152</v>
      </c>
      <c r="AB3737" s="5">
        <v>102.189079284667</v>
      </c>
      <c r="AC3737" s="5">
        <v>99.079111735025606</v>
      </c>
      <c r="AD3737" s="5">
        <v>76.596542358398395</v>
      </c>
      <c r="AE3737" s="5">
        <v>97.28515625</v>
      </c>
      <c r="AF3737" s="5">
        <v>103.721420288085</v>
      </c>
      <c r="AG3737" s="5">
        <v>92.534372965494455</v>
      </c>
      <c r="AH3737" s="5">
        <v>78.304039001464801</v>
      </c>
      <c r="AI3737" s="5">
        <v>69.330856323242102</v>
      </c>
      <c r="AJ3737" s="5">
        <v>84.783523559570298</v>
      </c>
      <c r="AK3737" s="5">
        <v>77.472806294759081</v>
      </c>
      <c r="AL3737" s="5">
        <v>116.95138549804599</v>
      </c>
      <c r="AM3737" s="5">
        <v>139.30049133300699</v>
      </c>
      <c r="AN3737" s="5">
        <v>131.85069274902301</v>
      </c>
      <c r="AO3737" s="5">
        <v>129.36752319335866</v>
      </c>
      <c r="AP3737" s="5">
        <v>82.251556396484304</v>
      </c>
      <c r="AQ3737" s="5">
        <v>86.864540100097599</v>
      </c>
      <c r="AR3737" s="5">
        <v>84.297477722167898</v>
      </c>
      <c r="AS3737" s="5">
        <v>84.471191406249943</v>
      </c>
      <c r="AT3737" s="5">
        <v>79.973655700683594</v>
      </c>
      <c r="AU3737" s="5">
        <v>87.523674011230398</v>
      </c>
      <c r="AV3737" s="5">
        <v>81.952064514160099</v>
      </c>
      <c r="AW3737" s="5">
        <v>83.149798075358035</v>
      </c>
      <c r="AX3737" s="5">
        <v>79.086875915527301</v>
      </c>
      <c r="AY3737" s="5">
        <v>96.123931884765597</v>
      </c>
      <c r="AZ3737" s="5">
        <v>94.636215209960895</v>
      </c>
      <c r="BA3737" s="5">
        <v>89.949007670084598</v>
      </c>
    </row>
    <row r="3738" spans="1:53" x14ac:dyDescent="0.2">
      <c r="A3738" s="1">
        <v>3735</v>
      </c>
      <c r="B3738" s="1" t="s">
        <v>14948</v>
      </c>
      <c r="C3738" s="1" t="s">
        <v>14949</v>
      </c>
      <c r="D3738" s="1" t="s">
        <v>14950</v>
      </c>
      <c r="E3738" s="1" t="s">
        <v>14951</v>
      </c>
      <c r="V3738" s="5">
        <v>6.7409286499023402</v>
      </c>
      <c r="W3738" s="5">
        <v>6.8895144462585396</v>
      </c>
      <c r="Y3738" s="5">
        <v>6.8152215480804399</v>
      </c>
    </row>
    <row r="3739" spans="1:53" x14ac:dyDescent="0.2">
      <c r="A3739" s="1">
        <v>3736</v>
      </c>
      <c r="B3739" s="1" t="s">
        <v>14952</v>
      </c>
      <c r="C3739" s="1" t="s">
        <v>14953</v>
      </c>
      <c r="D3739" s="1" t="s">
        <v>14954</v>
      </c>
      <c r="E3739" s="1" t="s">
        <v>14955</v>
      </c>
      <c r="F3739" s="5">
        <v>134.49807739257801</v>
      </c>
      <c r="G3739" s="5">
        <v>124.57256317138599</v>
      </c>
      <c r="H3739" s="5">
        <v>118.483444213867</v>
      </c>
      <c r="I3739" s="5">
        <v>125.85136159261033</v>
      </c>
      <c r="J3739" s="5">
        <v>130.28007507324199</v>
      </c>
      <c r="K3739" s="5">
        <v>106.95692443847599</v>
      </c>
      <c r="L3739" s="5">
        <v>123.762855529785</v>
      </c>
      <c r="M3739" s="5">
        <v>120.33328501383433</v>
      </c>
      <c r="N3739" s="5">
        <v>170.40982055664</v>
      </c>
      <c r="O3739" s="5">
        <v>100.09861755371</v>
      </c>
      <c r="P3739" s="5">
        <v>173.84027099609301</v>
      </c>
      <c r="Q3739" s="5">
        <v>148.11623636881433</v>
      </c>
      <c r="R3739" s="5">
        <v>114.87343597412099</v>
      </c>
      <c r="S3739" s="5">
        <v>136.45343017578099</v>
      </c>
      <c r="T3739" s="5">
        <v>133.13880920410099</v>
      </c>
      <c r="U3739" s="5">
        <v>128.155225118001</v>
      </c>
      <c r="W3739" s="5">
        <v>150.32276916503901</v>
      </c>
      <c r="X3739" s="5">
        <v>136.33230590820301</v>
      </c>
      <c r="Y3739" s="5">
        <v>143.32753753662101</v>
      </c>
      <c r="Z3739" s="5">
        <v>130.41224670410099</v>
      </c>
      <c r="AA3739" s="5">
        <v>130.15348815917901</v>
      </c>
      <c r="AB3739" s="5">
        <v>137.008865356445</v>
      </c>
      <c r="AC3739" s="5">
        <v>132.52486673990833</v>
      </c>
      <c r="AD3739" s="5">
        <v>98.018409729003906</v>
      </c>
      <c r="AE3739" s="5">
        <v>112.348007202148</v>
      </c>
      <c r="AF3739" s="5">
        <v>131.25126647949199</v>
      </c>
      <c r="AG3739" s="5">
        <v>113.87256113688129</v>
      </c>
      <c r="AH3739" s="5">
        <v>124.789100646972</v>
      </c>
      <c r="AI3739" s="5">
        <v>97.049797058105398</v>
      </c>
      <c r="AJ3739" s="5">
        <v>110.449615478515</v>
      </c>
      <c r="AK3739" s="5">
        <v>110.76283772786412</v>
      </c>
      <c r="AL3739" s="5">
        <v>111.525466918945</v>
      </c>
      <c r="AM3739" s="5">
        <v>86.632957458496094</v>
      </c>
      <c r="AN3739" s="5">
        <v>137.18862915039</v>
      </c>
      <c r="AO3739" s="5">
        <v>111.7823511759437</v>
      </c>
      <c r="AP3739" s="5">
        <v>113.25359344482401</v>
      </c>
      <c r="AQ3739" s="5">
        <v>126.71661376953099</v>
      </c>
      <c r="AR3739" s="5">
        <v>100.243103027343</v>
      </c>
      <c r="AS3739" s="5">
        <v>113.40443674723268</v>
      </c>
      <c r="AX3739" s="5">
        <v>63.455379486083899</v>
      </c>
      <c r="AY3739" s="5">
        <v>107.962776184082</v>
      </c>
      <c r="AZ3739" s="5">
        <v>100.22711181640599</v>
      </c>
      <c r="BA3739" s="5">
        <v>90.54842249552398</v>
      </c>
    </row>
    <row r="3740" spans="1:53" x14ac:dyDescent="0.2">
      <c r="A3740" s="1">
        <v>3737</v>
      </c>
      <c r="B3740" s="1" t="s">
        <v>14956</v>
      </c>
      <c r="C3740" s="1" t="s">
        <v>14957</v>
      </c>
      <c r="D3740" s="1" t="s">
        <v>14958</v>
      </c>
      <c r="E3740" s="1" t="s">
        <v>14959</v>
      </c>
      <c r="F3740" s="5">
        <v>252.94612121582</v>
      </c>
      <c r="G3740" s="5">
        <v>311.39169311523398</v>
      </c>
      <c r="H3740" s="5">
        <v>273.52032470703102</v>
      </c>
      <c r="I3740" s="5">
        <v>279.28604634602834</v>
      </c>
      <c r="J3740" s="5">
        <v>294.23959350585898</v>
      </c>
      <c r="K3740" s="5">
        <v>311.52197265625</v>
      </c>
      <c r="L3740" s="5">
        <v>314.60382080078102</v>
      </c>
      <c r="M3740" s="5">
        <v>306.78846232096333</v>
      </c>
      <c r="N3740" s="5">
        <v>217.00372314453099</v>
      </c>
      <c r="O3740" s="5">
        <v>254.54318237304599</v>
      </c>
      <c r="P3740" s="5">
        <v>248.73722839355401</v>
      </c>
      <c r="Q3740" s="5">
        <v>240.09471130371034</v>
      </c>
      <c r="R3740" s="5">
        <v>351.8193359375</v>
      </c>
      <c r="S3740" s="5">
        <v>321.910552978515</v>
      </c>
      <c r="T3740" s="5">
        <v>356.462158203125</v>
      </c>
      <c r="U3740" s="5">
        <v>343.39734903971333</v>
      </c>
      <c r="V3740" s="5">
        <v>198.19056701660099</v>
      </c>
      <c r="W3740" s="5">
        <v>203.85104370117099</v>
      </c>
      <c r="X3740" s="5">
        <v>212.07502746582</v>
      </c>
      <c r="Y3740" s="5">
        <v>204.70554606119731</v>
      </c>
      <c r="Z3740" s="5">
        <v>334.02947998046801</v>
      </c>
      <c r="AA3740" s="5">
        <v>368.76828002929602</v>
      </c>
      <c r="AB3740" s="5">
        <v>321.72512817382801</v>
      </c>
      <c r="AC3740" s="5">
        <v>341.50762939453062</v>
      </c>
      <c r="AD3740" s="5">
        <v>228.06486511230401</v>
      </c>
      <c r="AE3740" s="5">
        <v>270.32077026367102</v>
      </c>
      <c r="AF3740" s="5">
        <v>245.02275085449199</v>
      </c>
      <c r="AG3740" s="5">
        <v>247.80279541015568</v>
      </c>
      <c r="AH3740" s="5">
        <v>200.43180847167901</v>
      </c>
      <c r="AI3740" s="5">
        <v>270.95281982421801</v>
      </c>
      <c r="AJ3740" s="5">
        <v>272.44879150390602</v>
      </c>
      <c r="AK3740" s="5">
        <v>247.94447326660102</v>
      </c>
      <c r="AL3740" s="5">
        <v>177.31698608398401</v>
      </c>
      <c r="AM3740" s="5">
        <v>158.08726501464801</v>
      </c>
      <c r="AN3740" s="5">
        <v>171.886474609375</v>
      </c>
      <c r="AO3740" s="5">
        <v>169.09690856933568</v>
      </c>
      <c r="AP3740" s="5">
        <v>167.30934143066401</v>
      </c>
      <c r="AQ3740" s="5">
        <v>162.40791320800699</v>
      </c>
      <c r="AR3740" s="5">
        <v>153.06271362304599</v>
      </c>
      <c r="AS3740" s="5">
        <v>160.92665608723897</v>
      </c>
      <c r="AT3740" s="5">
        <v>229.74626159667901</v>
      </c>
      <c r="AU3740" s="5">
        <v>267.14810180664</v>
      </c>
      <c r="AV3740" s="5">
        <v>192.299057006835</v>
      </c>
      <c r="AW3740" s="5">
        <v>229.73114013671798</v>
      </c>
      <c r="AX3740" s="5">
        <v>252.19337463378901</v>
      </c>
      <c r="AY3740" s="5">
        <v>212.108139038085</v>
      </c>
      <c r="AZ3740" s="5">
        <v>222.88626098632801</v>
      </c>
      <c r="BA3740" s="5">
        <v>229.06259155273401</v>
      </c>
    </row>
    <row r="3741" spans="1:53" x14ac:dyDescent="0.2">
      <c r="A3741" s="1">
        <v>3738</v>
      </c>
      <c r="B3741" s="1" t="s">
        <v>14960</v>
      </c>
      <c r="C3741" s="1" t="s">
        <v>14961</v>
      </c>
      <c r="D3741" s="1" t="s">
        <v>14962</v>
      </c>
      <c r="E3741" s="1" t="s">
        <v>14963</v>
      </c>
      <c r="F3741" s="5">
        <v>5048.64892578125</v>
      </c>
      <c r="G3741" s="5">
        <v>5134.53857421875</v>
      </c>
      <c r="H3741" s="5">
        <v>5080.94873046875</v>
      </c>
      <c r="I3741" s="5">
        <v>5088.04541015625</v>
      </c>
      <c r="J3741" s="5">
        <v>4339.787109375</v>
      </c>
      <c r="K3741" s="5">
        <v>4385.32666015625</v>
      </c>
      <c r="L3741" s="5">
        <v>4368.78857421875</v>
      </c>
      <c r="M3741" s="5">
        <v>4364.634114583333</v>
      </c>
      <c r="N3741" s="5">
        <v>1653.21838378906</v>
      </c>
      <c r="O3741" s="5">
        <v>1640.76306152343</v>
      </c>
      <c r="P3741" s="5">
        <v>1556.79724121093</v>
      </c>
      <c r="Q3741" s="5">
        <v>1616.9262288411401</v>
      </c>
      <c r="R3741" s="5">
        <v>2692.32153320312</v>
      </c>
      <c r="S3741" s="5">
        <v>2502.87573242187</v>
      </c>
      <c r="T3741" s="5">
        <v>2717.47680664062</v>
      </c>
      <c r="U3741" s="5">
        <v>2637.558024088537</v>
      </c>
      <c r="V3741" s="5">
        <v>3436.0126953125</v>
      </c>
      <c r="W3741" s="5">
        <v>3796.25317382812</v>
      </c>
      <c r="X3741" s="5">
        <v>3571.62084960937</v>
      </c>
      <c r="Y3741" s="5">
        <v>3601.2955729166629</v>
      </c>
      <c r="Z3741" s="5">
        <v>4041.416015625</v>
      </c>
      <c r="AA3741" s="5">
        <v>4268.89111328125</v>
      </c>
      <c r="AB3741" s="5">
        <v>4086.63720703125</v>
      </c>
      <c r="AC3741" s="5">
        <v>4132.314778645833</v>
      </c>
      <c r="AD3741" s="5">
        <v>2834.84790039062</v>
      </c>
      <c r="AE3741" s="5">
        <v>2991.45288085937</v>
      </c>
      <c r="AF3741" s="5">
        <v>3006.42944335937</v>
      </c>
      <c r="AG3741" s="5">
        <v>2944.24340820312</v>
      </c>
      <c r="AH3741" s="5">
        <v>2956.27514648437</v>
      </c>
      <c r="AI3741" s="5">
        <v>3026.73266601562</v>
      </c>
      <c r="AJ3741" s="5">
        <v>2945.83032226562</v>
      </c>
      <c r="AK3741" s="5">
        <v>2976.2793782552035</v>
      </c>
      <c r="AL3741" s="5">
        <v>1382.38232421875</v>
      </c>
      <c r="AM3741" s="5">
        <v>1443.19067382812</v>
      </c>
      <c r="AN3741" s="5">
        <v>1421.90014648437</v>
      </c>
      <c r="AO3741" s="5">
        <v>1415.8243815104133</v>
      </c>
      <c r="AP3741" s="5">
        <v>2230.89672851562</v>
      </c>
      <c r="AQ3741" s="5">
        <v>2213.154296875</v>
      </c>
      <c r="AR3741" s="5">
        <v>2133.22241210937</v>
      </c>
      <c r="AS3741" s="5">
        <v>2192.4244791666629</v>
      </c>
      <c r="AT3741" s="5">
        <v>3452.578125</v>
      </c>
      <c r="AU3741" s="5">
        <v>3823.2919921875</v>
      </c>
      <c r="AV3741" s="5">
        <v>3546.80737304687</v>
      </c>
      <c r="AW3741" s="5">
        <v>3607.5591634114567</v>
      </c>
      <c r="AX3741" s="5">
        <v>4022.68115234375</v>
      </c>
      <c r="AY3741" s="5">
        <v>3813.494140625</v>
      </c>
      <c r="AZ3741" s="5">
        <v>3693.47778320312</v>
      </c>
      <c r="BA3741" s="5">
        <v>3843.2176920572897</v>
      </c>
    </row>
    <row r="3742" spans="1:53" x14ac:dyDescent="0.2">
      <c r="A3742" s="1">
        <v>3739</v>
      </c>
      <c r="B3742" s="1" t="s">
        <v>14964</v>
      </c>
      <c r="C3742" s="1" t="s">
        <v>14965</v>
      </c>
      <c r="D3742" s="1" t="s">
        <v>14966</v>
      </c>
      <c r="E3742" s="1" t="s">
        <v>14967</v>
      </c>
      <c r="G3742" s="5">
        <v>10.777024269104</v>
      </c>
      <c r="H3742" s="5">
        <v>15.627210617065399</v>
      </c>
      <c r="I3742" s="5">
        <v>13.202117443084699</v>
      </c>
      <c r="K3742" s="5">
        <v>7.8736395835876403</v>
      </c>
      <c r="M3742" s="5">
        <v>7.8736395835876403</v>
      </c>
      <c r="N3742" s="5">
        <v>87.334518432617102</v>
      </c>
      <c r="O3742" s="5">
        <v>98.673553466796804</v>
      </c>
      <c r="P3742" s="5">
        <v>122.50289916992099</v>
      </c>
      <c r="Q3742" s="5">
        <v>102.83699035644497</v>
      </c>
      <c r="S3742" s="5">
        <v>13.5394077301025</v>
      </c>
      <c r="T3742" s="5">
        <v>14.722539901733301</v>
      </c>
      <c r="U3742" s="5">
        <v>14.130973815917901</v>
      </c>
      <c r="V3742" s="5">
        <v>37.157726287841797</v>
      </c>
      <c r="W3742" s="5">
        <v>41.756046295166001</v>
      </c>
      <c r="X3742" s="5">
        <v>29.159347534179599</v>
      </c>
      <c r="Y3742" s="5">
        <v>36.0243733723958</v>
      </c>
      <c r="Z3742" s="5">
        <v>36.971706390380803</v>
      </c>
      <c r="AB3742" s="5">
        <v>34.762222290038999</v>
      </c>
      <c r="AC3742" s="5">
        <v>35.866964340209904</v>
      </c>
      <c r="AD3742" s="5">
        <v>26.7814025878906</v>
      </c>
      <c r="AE3742" s="5">
        <v>36.376049041747997</v>
      </c>
      <c r="AF3742" s="5">
        <v>25.847232818603501</v>
      </c>
      <c r="AG3742" s="5">
        <v>29.668228149414034</v>
      </c>
      <c r="AI3742" s="5">
        <v>27.710931777954102</v>
      </c>
      <c r="AJ3742" s="5">
        <v>26.964677810668899</v>
      </c>
      <c r="AK3742" s="5">
        <v>27.337804794311502</v>
      </c>
      <c r="AL3742" s="5">
        <v>129.86164855957</v>
      </c>
      <c r="AM3742" s="5">
        <v>111.357696533203</v>
      </c>
      <c r="AN3742" s="5">
        <v>110.908447265625</v>
      </c>
      <c r="AO3742" s="5">
        <v>117.37593078613266</v>
      </c>
      <c r="AP3742" s="5">
        <v>51.254249572753899</v>
      </c>
      <c r="AQ3742" s="5">
        <v>52.437263488769503</v>
      </c>
      <c r="AR3742" s="5">
        <v>56.288963317871001</v>
      </c>
      <c r="AS3742" s="5">
        <v>53.326825459798137</v>
      </c>
      <c r="AX3742" s="5">
        <v>41.949962615966797</v>
      </c>
      <c r="AZ3742" s="5">
        <v>39.077732086181598</v>
      </c>
      <c r="BA3742" s="5">
        <v>40.513847351074197</v>
      </c>
    </row>
    <row r="3743" spans="1:53" x14ac:dyDescent="0.2">
      <c r="A3743" s="1">
        <v>3740</v>
      </c>
      <c r="B3743" s="1" t="s">
        <v>14968</v>
      </c>
      <c r="C3743" s="1" t="s">
        <v>14969</v>
      </c>
      <c r="D3743" s="1" t="s">
        <v>14970</v>
      </c>
      <c r="E3743" s="1" t="s">
        <v>14971</v>
      </c>
      <c r="F3743" s="5">
        <v>220.20822143554599</v>
      </c>
      <c r="G3743" s="5">
        <v>174.412994384765</v>
      </c>
      <c r="H3743" s="5">
        <v>224.915771484375</v>
      </c>
      <c r="I3743" s="5">
        <v>206.51232910156202</v>
      </c>
      <c r="J3743" s="5">
        <v>207.559310913085</v>
      </c>
      <c r="K3743" s="5">
        <v>232.65048217773401</v>
      </c>
      <c r="L3743" s="5">
        <v>217.86927795410099</v>
      </c>
      <c r="M3743" s="5">
        <v>219.35969034830669</v>
      </c>
      <c r="N3743" s="5">
        <v>235.50640869140599</v>
      </c>
      <c r="O3743" s="5">
        <v>228.97871398925699</v>
      </c>
      <c r="P3743" s="5">
        <v>239.90971374511699</v>
      </c>
      <c r="Q3743" s="5">
        <v>234.79827880859332</v>
      </c>
      <c r="R3743" s="5">
        <v>83.419258117675696</v>
      </c>
      <c r="S3743" s="5">
        <v>110.607383728027</v>
      </c>
      <c r="T3743" s="5">
        <v>95.056427001953097</v>
      </c>
      <c r="U3743" s="5">
        <v>96.361022949218594</v>
      </c>
      <c r="V3743" s="5">
        <v>161.390213012695</v>
      </c>
      <c r="W3743" s="5">
        <v>156.30070495605401</v>
      </c>
      <c r="X3743" s="5">
        <v>146.87487792968699</v>
      </c>
      <c r="Y3743" s="5">
        <v>154.85526529947865</v>
      </c>
      <c r="Z3743" s="5">
        <v>190.53742980957</v>
      </c>
      <c r="AA3743" s="5">
        <v>193.86222839355401</v>
      </c>
      <c r="AB3743" s="5">
        <v>177.39662170410099</v>
      </c>
      <c r="AC3743" s="5">
        <v>187.26542663574165</v>
      </c>
      <c r="AD3743" s="5">
        <v>116.445472717285</v>
      </c>
      <c r="AE3743" s="5">
        <v>145.74948120117099</v>
      </c>
      <c r="AF3743" s="5">
        <v>119.724403381347</v>
      </c>
      <c r="AG3743" s="5">
        <v>127.30645243326767</v>
      </c>
      <c r="AH3743" s="5">
        <v>117.46450805664</v>
      </c>
      <c r="AI3743" s="5">
        <v>113.608100891113</v>
      </c>
      <c r="AJ3743" s="5">
        <v>113.359420776367</v>
      </c>
      <c r="AK3743" s="5">
        <v>114.81067657470668</v>
      </c>
      <c r="AL3743" s="5">
        <v>141.63836669921801</v>
      </c>
      <c r="AM3743" s="5">
        <v>110.939086914062</v>
      </c>
      <c r="AN3743" s="5">
        <v>137.79463195800699</v>
      </c>
      <c r="AO3743" s="5">
        <v>130.12402852376235</v>
      </c>
      <c r="AP3743" s="5">
        <v>130.745193481445</v>
      </c>
      <c r="AQ3743" s="5">
        <v>135.65718078613199</v>
      </c>
      <c r="AR3743" s="5">
        <v>95.318862915039006</v>
      </c>
      <c r="AS3743" s="5">
        <v>120.57374572753866</v>
      </c>
      <c r="AT3743" s="5">
        <v>97.954841613769503</v>
      </c>
      <c r="AV3743" s="5">
        <v>66.189323425292898</v>
      </c>
      <c r="AW3743" s="5">
        <v>82.072082519531193</v>
      </c>
      <c r="AX3743" s="5">
        <v>78.065010070800696</v>
      </c>
      <c r="AY3743" s="5">
        <v>138.55380249023401</v>
      </c>
      <c r="AZ3743" s="5">
        <v>82.975425720214801</v>
      </c>
      <c r="BA3743" s="5">
        <v>99.864746093749829</v>
      </c>
    </row>
    <row r="3744" spans="1:53" x14ac:dyDescent="0.2">
      <c r="A3744" s="1">
        <v>3741</v>
      </c>
      <c r="B3744" s="1" t="s">
        <v>14972</v>
      </c>
      <c r="C3744" s="1" t="s">
        <v>14973</v>
      </c>
      <c r="D3744" s="1" t="s">
        <v>14974</v>
      </c>
      <c r="E3744" s="1" t="s">
        <v>14975</v>
      </c>
      <c r="F3744" s="5">
        <v>207.70611572265599</v>
      </c>
      <c r="I3744" s="5">
        <v>207.70611572265599</v>
      </c>
      <c r="J3744" s="5">
        <v>601.72735595703102</v>
      </c>
      <c r="K3744" s="5">
        <v>209.09625244140599</v>
      </c>
      <c r="L3744" s="5">
        <v>564.73126220703102</v>
      </c>
      <c r="M3744" s="5">
        <v>458.51829020182271</v>
      </c>
      <c r="N3744" s="5">
        <v>949.25390625</v>
      </c>
      <c r="O3744" s="5">
        <v>130.33805847167901</v>
      </c>
      <c r="Q3744" s="5">
        <v>539.7959823608395</v>
      </c>
      <c r="X3744" s="5">
        <v>546.97833251953102</v>
      </c>
      <c r="Y3744" s="5">
        <v>546.97833251953102</v>
      </c>
      <c r="Z3744" s="5">
        <v>283.794342041015</v>
      </c>
      <c r="AA3744" s="5">
        <v>261.66467285156199</v>
      </c>
      <c r="AB3744" s="5">
        <v>244.80422973632801</v>
      </c>
      <c r="AC3744" s="5">
        <v>263.42108154296835</v>
      </c>
      <c r="AH3744" s="5">
        <v>188.814041137695</v>
      </c>
      <c r="AI3744" s="5">
        <v>151.53999328613199</v>
      </c>
      <c r="AK3744" s="5">
        <v>170.17701721191349</v>
      </c>
      <c r="AQ3744" s="5">
        <v>186.26036071777301</v>
      </c>
      <c r="AS3744" s="5">
        <v>186.26036071777301</v>
      </c>
      <c r="AX3744" s="5">
        <v>205.71551513671801</v>
      </c>
      <c r="AY3744" s="5">
        <v>163.19914245605401</v>
      </c>
      <c r="AZ3744" s="5">
        <v>172.71354675292901</v>
      </c>
      <c r="BA3744" s="5">
        <v>180.54273478190035</v>
      </c>
    </row>
    <row r="3745" spans="1:53" x14ac:dyDescent="0.2">
      <c r="A3745" s="1">
        <v>3742</v>
      </c>
      <c r="B3745" s="1" t="s">
        <v>14976</v>
      </c>
      <c r="C3745" s="1" t="s">
        <v>14977</v>
      </c>
      <c r="D3745" s="1" t="s">
        <v>14978</v>
      </c>
      <c r="E3745" s="1" t="s">
        <v>14979</v>
      </c>
      <c r="F3745" s="5">
        <v>1143.81140136718</v>
      </c>
      <c r="G3745" s="5">
        <v>1210.97961425781</v>
      </c>
      <c r="H3745" s="5">
        <v>1146.92883300781</v>
      </c>
      <c r="I3745" s="5">
        <v>1167.2399495442667</v>
      </c>
      <c r="J3745" s="5">
        <v>1244.23999023437</v>
      </c>
      <c r="K3745" s="5">
        <v>1140.322265625</v>
      </c>
      <c r="L3745" s="5">
        <v>1195.42309570312</v>
      </c>
      <c r="M3745" s="5">
        <v>1193.3284505208301</v>
      </c>
      <c r="N3745" s="5">
        <v>822.93365478515602</v>
      </c>
      <c r="O3745" s="5">
        <v>803.33264160156205</v>
      </c>
      <c r="P3745" s="5">
        <v>743.307861328125</v>
      </c>
      <c r="Q3745" s="5">
        <v>789.85805257161428</v>
      </c>
      <c r="R3745" s="5">
        <v>913.84600830078102</v>
      </c>
      <c r="S3745" s="5">
        <v>820.45220947265602</v>
      </c>
      <c r="T3745" s="5">
        <v>919.52716064453102</v>
      </c>
      <c r="U3745" s="5">
        <v>884.60845947265591</v>
      </c>
      <c r="V3745" s="5">
        <v>1189.77172851562</v>
      </c>
      <c r="W3745" s="5">
        <v>1116.939453125</v>
      </c>
      <c r="X3745" s="5">
        <v>1077.07897949218</v>
      </c>
      <c r="Y3745" s="5">
        <v>1127.9300537109332</v>
      </c>
      <c r="Z3745" s="5">
        <v>1381.78430175781</v>
      </c>
      <c r="AA3745" s="5">
        <v>1375.05920410156</v>
      </c>
      <c r="AB3745" s="5">
        <v>1355.10974121093</v>
      </c>
      <c r="AC3745" s="5">
        <v>1370.6510823567667</v>
      </c>
      <c r="AD3745" s="5">
        <v>1522.96594238281</v>
      </c>
      <c r="AE3745" s="5">
        <v>1529.22094726562</v>
      </c>
      <c r="AF3745" s="5">
        <v>1491.23510742187</v>
      </c>
      <c r="AG3745" s="5">
        <v>1514.4739990234332</v>
      </c>
      <c r="AH3745" s="5">
        <v>1463.64611816406</v>
      </c>
      <c r="AI3745" s="5">
        <v>1433.94641113281</v>
      </c>
      <c r="AJ3745" s="5">
        <v>1417.134765625</v>
      </c>
      <c r="AK3745" s="5">
        <v>1438.2424316406232</v>
      </c>
      <c r="AL3745" s="5">
        <v>781.38146972656205</v>
      </c>
      <c r="AM3745" s="5">
        <v>742.367431640625</v>
      </c>
      <c r="AN3745" s="5">
        <v>779.24908447265602</v>
      </c>
      <c r="AO3745" s="5">
        <v>767.66599527994765</v>
      </c>
      <c r="AP3745" s="5">
        <v>954.85546875</v>
      </c>
      <c r="AQ3745" s="5">
        <v>948.93194580078102</v>
      </c>
      <c r="AR3745" s="5">
        <v>944.49432373046795</v>
      </c>
      <c r="AS3745" s="5">
        <v>949.42724609374966</v>
      </c>
      <c r="AT3745" s="5">
        <v>1163.06958007812</v>
      </c>
      <c r="AU3745" s="5">
        <v>1237.62036132812</v>
      </c>
      <c r="AV3745" s="5">
        <v>1183.99133300781</v>
      </c>
      <c r="AW3745" s="5">
        <v>1194.8937581380167</v>
      </c>
      <c r="AX3745" s="5">
        <v>1171.74084472656</v>
      </c>
      <c r="AY3745" s="5">
        <v>1203.10327148437</v>
      </c>
      <c r="AZ3745" s="5">
        <v>1110.58264160156</v>
      </c>
      <c r="BA3745" s="5">
        <v>1161.8089192708301</v>
      </c>
    </row>
    <row r="3746" spans="1:53" x14ac:dyDescent="0.2">
      <c r="A3746" s="1">
        <v>3743</v>
      </c>
      <c r="B3746" s="1" t="s">
        <v>14980</v>
      </c>
      <c r="C3746" s="1" t="s">
        <v>14981</v>
      </c>
      <c r="D3746" s="1" t="s">
        <v>14982</v>
      </c>
      <c r="E3746" s="1" t="s">
        <v>14983</v>
      </c>
      <c r="F3746" s="5">
        <v>54.200454711913999</v>
      </c>
      <c r="G3746" s="5">
        <v>66.546073913574205</v>
      </c>
      <c r="H3746" s="5">
        <v>58.281707763671797</v>
      </c>
      <c r="I3746" s="5">
        <v>59.676078796386662</v>
      </c>
      <c r="J3746" s="5">
        <v>76.434700012207003</v>
      </c>
      <c r="K3746" s="5">
        <v>49.594192504882798</v>
      </c>
      <c r="L3746" s="5">
        <v>58.187374114990199</v>
      </c>
      <c r="M3746" s="5">
        <v>61.405422210693331</v>
      </c>
      <c r="N3746" s="5">
        <v>81.337448120117102</v>
      </c>
      <c r="O3746" s="5">
        <v>96.996719360351506</v>
      </c>
      <c r="P3746" s="5">
        <v>80.799423217773395</v>
      </c>
      <c r="Q3746" s="5">
        <v>86.377863566080677</v>
      </c>
      <c r="R3746" s="5">
        <v>59.640911102294901</v>
      </c>
      <c r="S3746" s="5">
        <v>59.015083312988203</v>
      </c>
      <c r="T3746" s="5">
        <v>65.972587585449205</v>
      </c>
      <c r="U3746" s="5">
        <v>61.542860666910769</v>
      </c>
      <c r="V3746" s="5">
        <v>56.167839050292898</v>
      </c>
      <c r="W3746" s="5">
        <v>47.366897583007798</v>
      </c>
      <c r="X3746" s="5">
        <v>43.719093322753899</v>
      </c>
      <c r="Y3746" s="5">
        <v>49.084609985351534</v>
      </c>
      <c r="Z3746" s="5">
        <v>74.657951354980398</v>
      </c>
      <c r="AA3746" s="5">
        <v>67.909927368164006</v>
      </c>
      <c r="AB3746" s="5">
        <v>66.430618286132798</v>
      </c>
      <c r="AC3746" s="5">
        <v>69.666165669759081</v>
      </c>
      <c r="AD3746" s="5">
        <v>53.383312225341797</v>
      </c>
      <c r="AE3746" s="5">
        <v>57.030990600585902</v>
      </c>
      <c r="AF3746" s="5">
        <v>51.354545593261697</v>
      </c>
      <c r="AG3746" s="5">
        <v>53.922949473063134</v>
      </c>
      <c r="AH3746" s="5">
        <v>51.483497619628899</v>
      </c>
      <c r="AI3746" s="5">
        <v>62.3836059570312</v>
      </c>
      <c r="AJ3746" s="5">
        <v>51.112247467041001</v>
      </c>
      <c r="AK3746" s="5">
        <v>54.993117014567041</v>
      </c>
      <c r="AL3746" s="5">
        <v>60.111431121826101</v>
      </c>
      <c r="AM3746" s="5">
        <v>57.734107971191399</v>
      </c>
      <c r="AN3746" s="5">
        <v>68.666053771972599</v>
      </c>
      <c r="AO3746" s="5">
        <v>62.1705309549967</v>
      </c>
      <c r="AP3746" s="5">
        <v>56.305511474609297</v>
      </c>
      <c r="AQ3746" s="5">
        <v>55.864852905273402</v>
      </c>
      <c r="AR3746" s="5">
        <v>46.788818359375</v>
      </c>
      <c r="AS3746" s="5">
        <v>52.986394246419231</v>
      </c>
      <c r="AT3746" s="5">
        <v>62.404403686523402</v>
      </c>
      <c r="AU3746" s="5">
        <v>78.811897277832003</v>
      </c>
      <c r="AV3746" s="5">
        <v>54.318904876708899</v>
      </c>
      <c r="AW3746" s="5">
        <v>65.178401947021442</v>
      </c>
      <c r="AX3746" s="5">
        <v>61.208980560302699</v>
      </c>
      <c r="AY3746" s="5">
        <v>46.667808532714801</v>
      </c>
      <c r="AZ3746" s="5">
        <v>43.340625762939403</v>
      </c>
      <c r="BA3746" s="5">
        <v>50.40580495198563</v>
      </c>
    </row>
    <row r="3747" spans="1:53" x14ac:dyDescent="0.2">
      <c r="A3747" s="1">
        <v>3744</v>
      </c>
      <c r="B3747" s="1" t="s">
        <v>14984</v>
      </c>
      <c r="C3747" s="1" t="s">
        <v>14985</v>
      </c>
      <c r="D3747" s="1" t="s">
        <v>14986</v>
      </c>
      <c r="E3747" s="1" t="s">
        <v>14987</v>
      </c>
      <c r="F3747" s="5">
        <v>365.94851684570301</v>
      </c>
      <c r="G3747" s="5">
        <v>363.50476074218699</v>
      </c>
      <c r="H3747" s="5">
        <v>389.28771972656199</v>
      </c>
      <c r="I3747" s="5">
        <v>372.91366577148398</v>
      </c>
      <c r="J3747" s="5">
        <v>387.57986450195301</v>
      </c>
      <c r="K3747" s="5">
        <v>366.56439208984301</v>
      </c>
      <c r="L3747" s="5">
        <v>336.41741943359301</v>
      </c>
      <c r="M3747" s="5">
        <v>363.52055867512968</v>
      </c>
      <c r="N3747" s="5">
        <v>187.56243896484301</v>
      </c>
      <c r="O3747" s="5">
        <v>182.96797180175699</v>
      </c>
      <c r="P3747" s="5">
        <v>217.27781677246</v>
      </c>
      <c r="Q3747" s="5">
        <v>195.93607584635333</v>
      </c>
      <c r="R3747" s="5">
        <v>292.02795410156199</v>
      </c>
      <c r="S3747" s="5">
        <v>311.94903564453102</v>
      </c>
      <c r="T3747" s="5">
        <v>278.238189697265</v>
      </c>
      <c r="U3747" s="5">
        <v>294.07172648111936</v>
      </c>
      <c r="V3747" s="5">
        <v>481.411865234375</v>
      </c>
      <c r="W3747" s="5">
        <v>486.82406616210898</v>
      </c>
      <c r="X3747" s="5">
        <v>508.38558959960898</v>
      </c>
      <c r="Y3747" s="5">
        <v>492.20717366536428</v>
      </c>
      <c r="Z3747" s="5">
        <v>541.35186767578102</v>
      </c>
      <c r="AA3747" s="5">
        <v>484.81552124023398</v>
      </c>
      <c r="AB3747" s="5">
        <v>516.94134521484295</v>
      </c>
      <c r="AC3747" s="5">
        <v>514.3695780436193</v>
      </c>
      <c r="AD3747" s="5">
        <v>503.710205078125</v>
      </c>
      <c r="AE3747" s="5">
        <v>510.68524169921801</v>
      </c>
      <c r="AF3747" s="5">
        <v>490.15325927734301</v>
      </c>
      <c r="AG3747" s="5">
        <v>501.51623535156205</v>
      </c>
      <c r="AH3747" s="5">
        <v>474.58282470703102</v>
      </c>
      <c r="AI3747" s="5">
        <v>536.62799072265602</v>
      </c>
      <c r="AJ3747" s="5">
        <v>474.63882446289</v>
      </c>
      <c r="AK3747" s="5">
        <v>495.28321329752566</v>
      </c>
      <c r="AL3747" s="5">
        <v>205.82025146484301</v>
      </c>
      <c r="AM3747" s="5">
        <v>236.00454711914</v>
      </c>
      <c r="AN3747" s="5">
        <v>260.59735107421801</v>
      </c>
      <c r="AO3747" s="5">
        <v>234.14071655273369</v>
      </c>
      <c r="AP3747" s="5">
        <v>295.40545654296801</v>
      </c>
      <c r="AQ3747" s="5">
        <v>320.95648193359301</v>
      </c>
      <c r="AR3747" s="5">
        <v>317.17224121093699</v>
      </c>
      <c r="AS3747" s="5">
        <v>311.17805989583263</v>
      </c>
      <c r="AT3747" s="5">
        <v>247.73283386230401</v>
      </c>
      <c r="AU3747" s="5">
        <v>226.37721252441401</v>
      </c>
      <c r="AV3747" s="5">
        <v>299.55966186523398</v>
      </c>
      <c r="AW3747" s="5">
        <v>257.88990275065066</v>
      </c>
      <c r="AX3747" s="5">
        <v>309.91955566406199</v>
      </c>
      <c r="AY3747" s="5">
        <v>463.08224487304602</v>
      </c>
      <c r="AZ3747" s="5">
        <v>449.65563964843699</v>
      </c>
      <c r="BA3747" s="5">
        <v>407.55248006184837</v>
      </c>
    </row>
    <row r="3748" spans="1:53" x14ac:dyDescent="0.2">
      <c r="A3748" s="1">
        <v>3745</v>
      </c>
      <c r="B3748" s="1" t="s">
        <v>14988</v>
      </c>
      <c r="C3748" s="1" t="s">
        <v>14989</v>
      </c>
      <c r="D3748" s="1" t="s">
        <v>14990</v>
      </c>
      <c r="E3748" s="1" t="s">
        <v>14991</v>
      </c>
      <c r="Z3748" s="5">
        <v>37.729454040527301</v>
      </c>
      <c r="AC3748" s="5">
        <v>37.729454040527301</v>
      </c>
      <c r="AY3748" s="5">
        <v>94.25390625</v>
      </c>
      <c r="BA3748" s="5">
        <v>94.25390625</v>
      </c>
    </row>
    <row r="3749" spans="1:53" x14ac:dyDescent="0.2">
      <c r="A3749" s="1">
        <v>3746</v>
      </c>
      <c r="B3749" s="1" t="s">
        <v>14992</v>
      </c>
      <c r="C3749" s="1" t="s">
        <v>14993</v>
      </c>
      <c r="D3749" s="1" t="s">
        <v>14994</v>
      </c>
      <c r="E3749" s="1" t="s">
        <v>14995</v>
      </c>
      <c r="F3749" s="5">
        <v>180.34112548828099</v>
      </c>
      <c r="G3749" s="5">
        <v>210.984939575195</v>
      </c>
      <c r="H3749" s="5">
        <v>197.56637573242099</v>
      </c>
      <c r="I3749" s="5">
        <v>196.29748026529899</v>
      </c>
      <c r="J3749" s="5">
        <v>199.12863159179599</v>
      </c>
      <c r="K3749" s="5">
        <v>181.90493774414</v>
      </c>
      <c r="L3749" s="5">
        <v>166.78405761718699</v>
      </c>
      <c r="M3749" s="5">
        <v>182.60587565104098</v>
      </c>
      <c r="N3749" s="5">
        <v>291.77169799804602</v>
      </c>
      <c r="O3749" s="5">
        <v>282.36880493164</v>
      </c>
      <c r="P3749" s="5">
        <v>288.14105224609301</v>
      </c>
      <c r="Q3749" s="5">
        <v>287.42718505859301</v>
      </c>
      <c r="R3749" s="5">
        <v>191.77911376953099</v>
      </c>
      <c r="S3749" s="5">
        <v>159.874252319335</v>
      </c>
      <c r="T3749" s="5">
        <v>211.17591857910099</v>
      </c>
      <c r="U3749" s="5">
        <v>187.60976155598897</v>
      </c>
      <c r="V3749" s="5">
        <v>154.30583190917901</v>
      </c>
      <c r="W3749" s="5">
        <v>158.05433654785099</v>
      </c>
      <c r="X3749" s="5">
        <v>150.86968994140599</v>
      </c>
      <c r="Y3749" s="5">
        <v>154.40995279947867</v>
      </c>
      <c r="Z3749" s="5">
        <v>158.97186279296801</v>
      </c>
      <c r="AA3749" s="5">
        <v>166.77348327636699</v>
      </c>
      <c r="AB3749" s="5">
        <v>162.73486328125</v>
      </c>
      <c r="AC3749" s="5">
        <v>162.826736450195</v>
      </c>
      <c r="AD3749" s="5">
        <v>195.78836059570301</v>
      </c>
      <c r="AE3749" s="5">
        <v>226.22303771972599</v>
      </c>
      <c r="AF3749" s="5">
        <v>226.81645202636699</v>
      </c>
      <c r="AG3749" s="5">
        <v>216.275950113932</v>
      </c>
      <c r="AH3749" s="5">
        <v>194.09378051757801</v>
      </c>
      <c r="AI3749" s="5">
        <v>172.21302795410099</v>
      </c>
      <c r="AJ3749" s="5">
        <v>186.46894836425699</v>
      </c>
      <c r="AK3749" s="5">
        <v>184.25858561197867</v>
      </c>
      <c r="AL3749" s="5">
        <v>218.72454833984301</v>
      </c>
      <c r="AM3749" s="5">
        <v>222.96290588378901</v>
      </c>
      <c r="AN3749" s="5">
        <v>224.78494262695301</v>
      </c>
      <c r="AO3749" s="5">
        <v>222.15746561686169</v>
      </c>
      <c r="AP3749" s="5">
        <v>175.15055847167901</v>
      </c>
      <c r="AQ3749" s="5">
        <v>184.12286376953099</v>
      </c>
      <c r="AR3749" s="5">
        <v>170.56748962402301</v>
      </c>
      <c r="AS3749" s="5">
        <v>176.61363728841101</v>
      </c>
      <c r="AT3749" s="5">
        <v>196.43321228027301</v>
      </c>
      <c r="AU3749" s="5">
        <v>198.36532592773401</v>
      </c>
      <c r="AV3749" s="5">
        <v>209.50720214843699</v>
      </c>
      <c r="AW3749" s="5">
        <v>201.43524678548133</v>
      </c>
      <c r="AX3749" s="5">
        <v>173.25303649902301</v>
      </c>
      <c r="AY3749" s="5">
        <v>156.26701354980401</v>
      </c>
      <c r="AZ3749" s="5">
        <v>165.032958984375</v>
      </c>
      <c r="BA3749" s="5">
        <v>164.85100301106732</v>
      </c>
    </row>
    <row r="3750" spans="1:53" x14ac:dyDescent="0.2">
      <c r="A3750" s="1">
        <v>3747</v>
      </c>
      <c r="B3750" s="1" t="s">
        <v>14996</v>
      </c>
      <c r="C3750" s="1" t="s">
        <v>14997</v>
      </c>
      <c r="D3750" s="1" t="s">
        <v>14998</v>
      </c>
      <c r="E3750" s="1" t="s">
        <v>14999</v>
      </c>
      <c r="F3750" s="5">
        <v>152.16117858886699</v>
      </c>
      <c r="G3750" s="5">
        <v>113.88091278076099</v>
      </c>
      <c r="H3750" s="5">
        <v>126.279525756835</v>
      </c>
      <c r="I3750" s="5">
        <v>130.77387237548768</v>
      </c>
      <c r="J3750" s="5">
        <v>102.850578308105</v>
      </c>
      <c r="K3750" s="5">
        <v>136.58723449707</v>
      </c>
      <c r="L3750" s="5">
        <v>117.0767288208</v>
      </c>
      <c r="M3750" s="5">
        <v>118.83818054199166</v>
      </c>
      <c r="N3750" s="5">
        <v>61.502712249755803</v>
      </c>
      <c r="O3750" s="5">
        <v>56.241703033447202</v>
      </c>
      <c r="P3750" s="5">
        <v>46.365936279296797</v>
      </c>
      <c r="Q3750" s="5">
        <v>54.703450520833265</v>
      </c>
      <c r="R3750" s="5">
        <v>145.44282531738199</v>
      </c>
      <c r="S3750" s="5">
        <v>151.17465209960901</v>
      </c>
      <c r="T3750" s="5">
        <v>132.845123291015</v>
      </c>
      <c r="U3750" s="5">
        <v>143.154200236002</v>
      </c>
      <c r="V3750" s="5">
        <v>37.701499938964801</v>
      </c>
      <c r="W3750" s="5">
        <v>35.963996887207003</v>
      </c>
      <c r="X3750" s="5">
        <v>31.278648376464801</v>
      </c>
      <c r="Y3750" s="5">
        <v>34.981381734212199</v>
      </c>
      <c r="Z3750" s="5">
        <v>52.131259918212798</v>
      </c>
      <c r="AA3750" s="5">
        <v>64.112319946289006</v>
      </c>
      <c r="AB3750" s="5">
        <v>52.820358276367102</v>
      </c>
      <c r="AC3750" s="5">
        <v>56.354646046956304</v>
      </c>
      <c r="AD3750" s="5">
        <v>46.694068908691399</v>
      </c>
      <c r="AE3750" s="5">
        <v>35.7666625976562</v>
      </c>
      <c r="AF3750" s="5">
        <v>35.914932250976499</v>
      </c>
      <c r="AG3750" s="5">
        <v>39.458554585774699</v>
      </c>
      <c r="AH3750" s="5">
        <v>35.5735664367675</v>
      </c>
      <c r="AI3750" s="5">
        <v>40.855026245117102</v>
      </c>
      <c r="AJ3750" s="5">
        <v>36.046253204345703</v>
      </c>
      <c r="AK3750" s="5">
        <v>37.491615295410099</v>
      </c>
      <c r="AL3750" s="5">
        <v>37.634101867675703</v>
      </c>
      <c r="AM3750" s="5">
        <v>24.968328475952099</v>
      </c>
      <c r="AN3750" s="5">
        <v>32.993232727050703</v>
      </c>
      <c r="AO3750" s="5">
        <v>31.865221023559503</v>
      </c>
      <c r="AP3750" s="5">
        <v>49.596561431884702</v>
      </c>
      <c r="AQ3750" s="5">
        <v>44.237228393554602</v>
      </c>
      <c r="AR3750" s="5">
        <v>47.382541656494098</v>
      </c>
      <c r="AS3750" s="5">
        <v>47.07211049397781</v>
      </c>
      <c r="AT3750" s="5">
        <v>72.789611816406193</v>
      </c>
      <c r="AW3750" s="5">
        <v>72.789611816406193</v>
      </c>
      <c r="AX3750" s="5">
        <v>36.063480377197202</v>
      </c>
      <c r="AY3750" s="5">
        <v>33.2753295898437</v>
      </c>
      <c r="AZ3750" s="5">
        <v>30.284730911254801</v>
      </c>
      <c r="BA3750" s="5">
        <v>33.207846959431897</v>
      </c>
    </row>
    <row r="3751" spans="1:53" x14ac:dyDescent="0.2">
      <c r="A3751" s="1">
        <v>3748</v>
      </c>
      <c r="B3751" s="1" t="s">
        <v>15000</v>
      </c>
      <c r="C3751" s="1" t="s">
        <v>15001</v>
      </c>
      <c r="D3751" s="1" t="s">
        <v>15002</v>
      </c>
      <c r="E3751" s="1" t="s">
        <v>15003</v>
      </c>
      <c r="F3751" s="5">
        <v>124.785041809082</v>
      </c>
      <c r="G3751" s="5">
        <v>98.092224121093693</v>
      </c>
      <c r="H3751" s="5">
        <v>72.4322509765625</v>
      </c>
      <c r="I3751" s="5">
        <v>98.436505635579394</v>
      </c>
      <c r="J3751" s="5">
        <v>96.803909301757798</v>
      </c>
      <c r="K3751" s="5">
        <v>92.905990600585895</v>
      </c>
      <c r="L3751" s="5">
        <v>102.59518432617099</v>
      </c>
      <c r="M3751" s="5">
        <v>97.435028076171577</v>
      </c>
      <c r="R3751" s="5">
        <v>72.138511657714801</v>
      </c>
      <c r="S3751" s="5">
        <v>75.945121765136705</v>
      </c>
      <c r="T3751" s="5">
        <v>86.239578247070298</v>
      </c>
      <c r="U3751" s="5">
        <v>78.107737223307268</v>
      </c>
      <c r="V3751" s="5">
        <v>60.420646667480398</v>
      </c>
      <c r="W3751" s="5">
        <v>73.2645263671875</v>
      </c>
      <c r="Y3751" s="5">
        <v>66.842586517333956</v>
      </c>
      <c r="Z3751" s="5">
        <v>106.510612487792</v>
      </c>
      <c r="AA3751" s="5">
        <v>115.46417236328099</v>
      </c>
      <c r="AB3751" s="5">
        <v>106.72515106201099</v>
      </c>
      <c r="AC3751" s="5">
        <v>109.56664530436133</v>
      </c>
      <c r="AD3751" s="5">
        <v>125.27854156494099</v>
      </c>
      <c r="AE3751" s="5">
        <v>132.363357543945</v>
      </c>
      <c r="AF3751" s="5">
        <v>129.55072021484301</v>
      </c>
      <c r="AG3751" s="5">
        <v>129.06420644124299</v>
      </c>
      <c r="AH3751" s="5">
        <v>130.68206787109301</v>
      </c>
      <c r="AI3751" s="5">
        <v>127.71354675292901</v>
      </c>
      <c r="AJ3751" s="5">
        <v>109.96134185791</v>
      </c>
      <c r="AK3751" s="5">
        <v>122.78565216064401</v>
      </c>
      <c r="AL3751" s="5">
        <v>92.425956726074205</v>
      </c>
      <c r="AN3751" s="5">
        <v>68.376289367675696</v>
      </c>
      <c r="AO3751" s="5">
        <v>80.401123046874943</v>
      </c>
      <c r="AP3751" s="5">
        <v>62.199455261230398</v>
      </c>
      <c r="AQ3751" s="5">
        <v>66.4730224609375</v>
      </c>
      <c r="AR3751" s="5">
        <v>64.533538818359304</v>
      </c>
      <c r="AS3751" s="5">
        <v>64.402005513509081</v>
      </c>
      <c r="AT3751" s="5">
        <v>69.985565185546804</v>
      </c>
      <c r="AW3751" s="5">
        <v>69.985565185546804</v>
      </c>
      <c r="AX3751" s="5">
        <v>94.369140625</v>
      </c>
      <c r="AY3751" s="5">
        <v>83.478828430175696</v>
      </c>
      <c r="AZ3751" s="5">
        <v>84.161514282226506</v>
      </c>
      <c r="BA3751" s="5">
        <v>87.336494445800739</v>
      </c>
    </row>
    <row r="3752" spans="1:53" x14ac:dyDescent="0.2">
      <c r="A3752" s="1">
        <v>3749</v>
      </c>
      <c r="B3752" s="1" t="s">
        <v>15004</v>
      </c>
      <c r="C3752" s="1" t="s">
        <v>15005</v>
      </c>
      <c r="D3752" s="1" t="s">
        <v>15006</v>
      </c>
      <c r="E3752" s="1" t="s">
        <v>15007</v>
      </c>
      <c r="F3752" s="5">
        <v>67.7880859375</v>
      </c>
      <c r="G3752" s="5">
        <v>77.466377258300696</v>
      </c>
      <c r="H3752" s="5">
        <v>46.180885314941399</v>
      </c>
      <c r="I3752" s="5">
        <v>63.811782836914034</v>
      </c>
      <c r="J3752" s="5">
        <v>57.933910369872997</v>
      </c>
      <c r="K3752" s="5">
        <v>54.374099731445298</v>
      </c>
      <c r="L3752" s="5">
        <v>54.210681915283203</v>
      </c>
      <c r="M3752" s="5">
        <v>55.506230672200502</v>
      </c>
      <c r="N3752" s="5">
        <v>34.388294219970703</v>
      </c>
      <c r="O3752" s="5">
        <v>30.094697952270501</v>
      </c>
      <c r="P3752" s="5">
        <v>41.341701507568303</v>
      </c>
      <c r="Q3752" s="5">
        <v>35.274897893269838</v>
      </c>
      <c r="R3752" s="5">
        <v>20.5040378570556</v>
      </c>
      <c r="S3752" s="5">
        <v>32.346317291259702</v>
      </c>
      <c r="T3752" s="5">
        <v>37.116497039794901</v>
      </c>
      <c r="U3752" s="5">
        <v>29.988950729370071</v>
      </c>
      <c r="V3752" s="5">
        <v>22.074407577514599</v>
      </c>
      <c r="W3752" s="5">
        <v>11.8449153900146</v>
      </c>
      <c r="X3752" s="5">
        <v>21.203107833862301</v>
      </c>
      <c r="Y3752" s="5">
        <v>18.374143600463835</v>
      </c>
      <c r="AA3752" s="5">
        <v>28.7696018218994</v>
      </c>
      <c r="AC3752" s="5">
        <v>28.7696018218994</v>
      </c>
      <c r="AI3752" s="5">
        <v>19.7256145477294</v>
      </c>
      <c r="AJ3752" s="5">
        <v>23.3488960266113</v>
      </c>
      <c r="AK3752" s="5">
        <v>21.53725528717035</v>
      </c>
      <c r="AL3752" s="5">
        <v>10.604678153991699</v>
      </c>
      <c r="AM3752" s="5">
        <v>15.1422023773193</v>
      </c>
      <c r="AN3752" s="5">
        <v>22.230339050292901</v>
      </c>
      <c r="AO3752" s="5">
        <v>15.992406527201302</v>
      </c>
      <c r="AP3752" s="5">
        <v>14.7573986053466</v>
      </c>
      <c r="AQ3752" s="5">
        <v>29.691001892089801</v>
      </c>
      <c r="AS3752" s="5">
        <v>22.224200248718201</v>
      </c>
      <c r="AU3752" s="5">
        <v>23.5923156738281</v>
      </c>
      <c r="AW3752" s="5">
        <v>23.5923156738281</v>
      </c>
    </row>
    <row r="3753" spans="1:53" x14ac:dyDescent="0.2">
      <c r="A3753" s="1">
        <v>3750</v>
      </c>
      <c r="B3753" s="1" t="s">
        <v>15008</v>
      </c>
      <c r="C3753" s="1" t="s">
        <v>15009</v>
      </c>
      <c r="D3753" s="1" t="s">
        <v>15010</v>
      </c>
      <c r="E3753" s="1" t="s">
        <v>15011</v>
      </c>
      <c r="F3753" s="5">
        <v>64.279441833496094</v>
      </c>
      <c r="H3753" s="5">
        <v>76.877693176269503</v>
      </c>
      <c r="I3753" s="5">
        <v>70.578567504882798</v>
      </c>
      <c r="K3753" s="5">
        <v>54.209331512451101</v>
      </c>
      <c r="L3753" s="5">
        <v>42.524787902832003</v>
      </c>
      <c r="M3753" s="5">
        <v>48.367059707641552</v>
      </c>
      <c r="AD3753" s="5">
        <v>88.401336669921804</v>
      </c>
      <c r="AE3753" s="5">
        <v>69.511375427246094</v>
      </c>
      <c r="AF3753" s="5">
        <v>68.302162170410099</v>
      </c>
      <c r="AG3753" s="5">
        <v>75.404958089192675</v>
      </c>
      <c r="AH3753" s="5">
        <v>69.718467712402301</v>
      </c>
      <c r="AI3753" s="5">
        <v>60.504013061523402</v>
      </c>
      <c r="AJ3753" s="5">
        <v>69.181846618652301</v>
      </c>
      <c r="AK3753" s="5">
        <v>66.468109130859332</v>
      </c>
      <c r="AP3753" s="5">
        <v>53.983753204345703</v>
      </c>
      <c r="AS3753" s="5">
        <v>53.983753204345703</v>
      </c>
      <c r="AY3753" s="5">
        <v>71.749870300292898</v>
      </c>
      <c r="AZ3753" s="5">
        <v>61.371273040771399</v>
      </c>
      <c r="BA3753" s="5">
        <v>66.560571670532141</v>
      </c>
    </row>
    <row r="3754" spans="1:53" x14ac:dyDescent="0.2">
      <c r="A3754" s="1">
        <v>3751</v>
      </c>
      <c r="B3754" s="1" t="s">
        <v>15012</v>
      </c>
      <c r="C3754" s="1" t="s">
        <v>15013</v>
      </c>
      <c r="D3754" s="1" t="s">
        <v>15014</v>
      </c>
      <c r="E3754" s="1" t="s">
        <v>15015</v>
      </c>
      <c r="J3754" s="5">
        <v>32.083095550537102</v>
      </c>
      <c r="K3754" s="5">
        <v>137.32952880859301</v>
      </c>
      <c r="L3754" s="5">
        <v>67.927711486816406</v>
      </c>
      <c r="M3754" s="5">
        <v>79.11344528198218</v>
      </c>
      <c r="X3754" s="5">
        <v>50.608711242675703</v>
      </c>
      <c r="Y3754" s="5">
        <v>50.608711242675703</v>
      </c>
    </row>
    <row r="3755" spans="1:53" x14ac:dyDescent="0.2">
      <c r="A3755" s="1">
        <v>3752</v>
      </c>
      <c r="B3755" s="1" t="s">
        <v>15016</v>
      </c>
      <c r="C3755" s="1" t="s">
        <v>15017</v>
      </c>
      <c r="D3755" s="1" t="s">
        <v>15018</v>
      </c>
      <c r="E3755" s="1" t="s">
        <v>15019</v>
      </c>
      <c r="F3755" s="5">
        <v>517.29162597656205</v>
      </c>
      <c r="G3755" s="5">
        <v>539.611572265625</v>
      </c>
      <c r="H3755" s="5">
        <v>511.86126708984301</v>
      </c>
      <c r="I3755" s="5">
        <v>522.92148844401004</v>
      </c>
      <c r="J3755" s="5">
        <v>520.44000244140602</v>
      </c>
      <c r="K3755" s="5">
        <v>551.46063232421795</v>
      </c>
      <c r="L3755" s="5">
        <v>510.64224243164</v>
      </c>
      <c r="M3755" s="5">
        <v>527.51429239908805</v>
      </c>
      <c r="N3755" s="5">
        <v>383.68893432617102</v>
      </c>
      <c r="O3755" s="5">
        <v>377.05300903320301</v>
      </c>
      <c r="P3755" s="5">
        <v>347.85055541992102</v>
      </c>
      <c r="Q3755" s="5">
        <v>369.53083292643169</v>
      </c>
      <c r="R3755" s="5">
        <v>532.25231933593705</v>
      </c>
      <c r="S3755" s="5">
        <v>462.81787109375</v>
      </c>
      <c r="T3755" s="5">
        <v>541.63806152343705</v>
      </c>
      <c r="U3755" s="5">
        <v>512.23608398437466</v>
      </c>
      <c r="V3755" s="5">
        <v>362.64709472656199</v>
      </c>
      <c r="W3755" s="5">
        <v>378.91931152343699</v>
      </c>
      <c r="X3755" s="5">
        <v>334.522369384765</v>
      </c>
      <c r="Y3755" s="5">
        <v>358.69625854492136</v>
      </c>
      <c r="Z3755" s="5">
        <v>460.56585693359301</v>
      </c>
      <c r="AA3755" s="5">
        <v>456.27337646484301</v>
      </c>
      <c r="AB3755" s="5">
        <v>422.76019287109301</v>
      </c>
      <c r="AC3755" s="5">
        <v>446.53314208984301</v>
      </c>
      <c r="AD3755" s="5">
        <v>377.54800415039</v>
      </c>
      <c r="AE3755" s="5">
        <v>379.10437011718699</v>
      </c>
      <c r="AF3755" s="5">
        <v>337.69586181640602</v>
      </c>
      <c r="AG3755" s="5">
        <v>364.78274536132767</v>
      </c>
      <c r="AH3755" s="5">
        <v>432.09695434570301</v>
      </c>
      <c r="AI3755" s="5">
        <v>460.65875244140602</v>
      </c>
      <c r="AJ3755" s="5">
        <v>461.02877807617102</v>
      </c>
      <c r="AK3755" s="5">
        <v>451.26149495442672</v>
      </c>
      <c r="AL3755" s="5">
        <v>373.15924072265602</v>
      </c>
      <c r="AM3755" s="5">
        <v>393.244537353515</v>
      </c>
      <c r="AN3755" s="5">
        <v>418.36364746093699</v>
      </c>
      <c r="AO3755" s="5">
        <v>394.92247517903598</v>
      </c>
      <c r="AP3755" s="5">
        <v>501.47494506835898</v>
      </c>
      <c r="AQ3755" s="5">
        <v>486.68283081054602</v>
      </c>
      <c r="AR3755" s="5">
        <v>532.22747802734295</v>
      </c>
      <c r="AS3755" s="5">
        <v>506.795084635416</v>
      </c>
      <c r="AT3755" s="5">
        <v>261.00347900390602</v>
      </c>
      <c r="AU3755" s="5">
        <v>248.41319274902301</v>
      </c>
      <c r="AV3755" s="5">
        <v>321.46887207031199</v>
      </c>
      <c r="AW3755" s="5">
        <v>276.96184794108035</v>
      </c>
      <c r="AX3755" s="5">
        <v>490.46121215820301</v>
      </c>
      <c r="AY3755" s="5">
        <v>382.48764038085898</v>
      </c>
      <c r="AZ3755" s="5">
        <v>400.51333618164</v>
      </c>
      <c r="BA3755" s="5">
        <v>424.48739624023398</v>
      </c>
    </row>
    <row r="3756" spans="1:53" x14ac:dyDescent="0.2">
      <c r="A3756" s="1">
        <v>3753</v>
      </c>
      <c r="B3756" s="1" t="s">
        <v>15020</v>
      </c>
      <c r="C3756" s="1" t="s">
        <v>15021</v>
      </c>
      <c r="D3756" s="1" t="s">
        <v>15022</v>
      </c>
      <c r="E3756" s="1" t="s">
        <v>15023</v>
      </c>
      <c r="F3756" s="5">
        <v>37.652488708496001</v>
      </c>
      <c r="G3756" s="5">
        <v>25.081254959106399</v>
      </c>
      <c r="H3756" s="5">
        <v>68.201683044433594</v>
      </c>
      <c r="I3756" s="5">
        <v>43.645142237345333</v>
      </c>
      <c r="J3756" s="5">
        <v>26.0496006011962</v>
      </c>
      <c r="K3756" s="5">
        <v>24.194887161254801</v>
      </c>
      <c r="L3756" s="5">
        <v>18.758729934692301</v>
      </c>
      <c r="M3756" s="5">
        <v>23.001072565714434</v>
      </c>
      <c r="N3756" s="5">
        <v>61.219161987304602</v>
      </c>
      <c r="O3756" s="5">
        <v>55.298740386962798</v>
      </c>
      <c r="P3756" s="5">
        <v>54.100044250488203</v>
      </c>
      <c r="Q3756" s="5">
        <v>56.872648874918532</v>
      </c>
      <c r="R3756" s="5">
        <v>27.552425384521399</v>
      </c>
      <c r="S3756" s="5">
        <v>28.7325744628906</v>
      </c>
      <c r="T3756" s="5">
        <v>29.0731182098388</v>
      </c>
      <c r="U3756" s="5">
        <v>28.452706019083596</v>
      </c>
      <c r="V3756" s="5">
        <v>26.180831909179599</v>
      </c>
      <c r="W3756" s="5">
        <v>36.666934967041001</v>
      </c>
      <c r="X3756" s="5">
        <v>45.140243530273402</v>
      </c>
      <c r="Y3756" s="5">
        <v>35.996003468831333</v>
      </c>
      <c r="Z3756" s="5">
        <v>46.346584320068303</v>
      </c>
      <c r="AA3756" s="5">
        <v>49.506919860839801</v>
      </c>
      <c r="AB3756" s="5">
        <v>55.193008422851499</v>
      </c>
      <c r="AC3756" s="5">
        <v>50.348837534586529</v>
      </c>
      <c r="AD3756" s="5">
        <v>62.086868286132798</v>
      </c>
      <c r="AE3756" s="5">
        <v>53.538444519042898</v>
      </c>
      <c r="AF3756" s="5">
        <v>74.617935180664006</v>
      </c>
      <c r="AG3756" s="5">
        <v>63.414415995279903</v>
      </c>
      <c r="AH3756" s="5">
        <v>52.176784515380803</v>
      </c>
      <c r="AI3756" s="5">
        <v>53.358268737792898</v>
      </c>
      <c r="AJ3756" s="5">
        <v>53.080112457275298</v>
      </c>
      <c r="AK3756" s="5">
        <v>52.871721903482999</v>
      </c>
      <c r="AL3756" s="5">
        <v>105.07939910888599</v>
      </c>
      <c r="AM3756" s="5">
        <v>111.51830291748</v>
      </c>
      <c r="AN3756" s="5">
        <v>76.985694885253906</v>
      </c>
      <c r="AO3756" s="5">
        <v>97.861132303873305</v>
      </c>
      <c r="AP3756" s="5">
        <v>34.777984619140597</v>
      </c>
      <c r="AQ3756" s="5">
        <v>20.539310455322202</v>
      </c>
      <c r="AR3756" s="5">
        <v>21.220603942871001</v>
      </c>
      <c r="AS3756" s="5">
        <v>25.512633005777932</v>
      </c>
      <c r="AX3756" s="5">
        <v>40.940425872802699</v>
      </c>
      <c r="AY3756" s="5">
        <v>28.8037395477294</v>
      </c>
      <c r="AZ3756" s="5">
        <v>23.9203586578369</v>
      </c>
      <c r="BA3756" s="5">
        <v>31.221508026123001</v>
      </c>
    </row>
    <row r="3757" spans="1:53" x14ac:dyDescent="0.2">
      <c r="A3757" s="1">
        <v>3754</v>
      </c>
      <c r="B3757" s="1" t="s">
        <v>15024</v>
      </c>
      <c r="C3757" s="1" t="s">
        <v>15025</v>
      </c>
      <c r="D3757" s="1" t="s">
        <v>15026</v>
      </c>
      <c r="E3757" s="1" t="s">
        <v>15027</v>
      </c>
      <c r="F3757" s="5">
        <v>78.541786193847599</v>
      </c>
      <c r="G3757" s="5">
        <v>160.550048828125</v>
      </c>
      <c r="H3757" s="5">
        <v>77.085182189941406</v>
      </c>
      <c r="I3757" s="5">
        <v>105.392339070638</v>
      </c>
      <c r="J3757" s="5">
        <v>88.609039306640597</v>
      </c>
      <c r="K3757" s="5">
        <v>104.73812866210901</v>
      </c>
      <c r="L3757" s="5">
        <v>107.210876464843</v>
      </c>
      <c r="M3757" s="5">
        <v>100.18601481119754</v>
      </c>
      <c r="N3757" s="5">
        <v>47.670707702636697</v>
      </c>
      <c r="O3757" s="5">
        <v>61.615901947021399</v>
      </c>
      <c r="P3757" s="5">
        <v>51.197048187255803</v>
      </c>
      <c r="Q3757" s="5">
        <v>53.494552612304631</v>
      </c>
      <c r="R3757" s="5">
        <v>110.65380859375</v>
      </c>
      <c r="S3757" s="5">
        <v>121.68405914306599</v>
      </c>
      <c r="T3757" s="5">
        <v>115.226676940917</v>
      </c>
      <c r="U3757" s="5">
        <v>115.854848225911</v>
      </c>
      <c r="V3757" s="5">
        <v>81.847633361816406</v>
      </c>
      <c r="W3757" s="5">
        <v>84.529602050781193</v>
      </c>
      <c r="X3757" s="5">
        <v>87.587005615234304</v>
      </c>
      <c r="Y3757" s="5">
        <v>84.654747009277301</v>
      </c>
      <c r="Z3757" s="5">
        <v>113.60001373291</v>
      </c>
      <c r="AA3757" s="5">
        <v>124.78663635253901</v>
      </c>
      <c r="AB3757" s="5">
        <v>115.87806701660099</v>
      </c>
      <c r="AC3757" s="5">
        <v>118.08823903401667</v>
      </c>
      <c r="AD3757" s="5">
        <v>108.48609924316401</v>
      </c>
      <c r="AE3757" s="5">
        <v>77.402458190917898</v>
      </c>
      <c r="AF3757" s="5">
        <v>124.581573486328</v>
      </c>
      <c r="AG3757" s="5">
        <v>103.49004364013665</v>
      </c>
      <c r="AH3757" s="5">
        <v>126.410850524902</v>
      </c>
      <c r="AI3757" s="5">
        <v>95.613533020019503</v>
      </c>
      <c r="AJ3757" s="5">
        <v>93.880065917968693</v>
      </c>
      <c r="AK3757" s="5">
        <v>105.30148315429672</v>
      </c>
      <c r="AL3757" s="5">
        <v>38.524444580078097</v>
      </c>
      <c r="AM3757" s="5">
        <v>55.50830078125</v>
      </c>
      <c r="AN3757" s="5">
        <v>51.892848968505803</v>
      </c>
      <c r="AO3757" s="5">
        <v>48.6418647766113</v>
      </c>
      <c r="AP3757" s="5">
        <v>84.17333984375</v>
      </c>
      <c r="AQ3757" s="5">
        <v>70.363845825195298</v>
      </c>
      <c r="AR3757" s="5">
        <v>80.974594116210895</v>
      </c>
      <c r="AS3757" s="5">
        <v>78.503926595052064</v>
      </c>
      <c r="AT3757" s="5">
        <v>51.315757751464801</v>
      </c>
      <c r="AU3757" s="5">
        <v>217.64831542968699</v>
      </c>
      <c r="AV3757" s="5">
        <v>79.180732727050696</v>
      </c>
      <c r="AW3757" s="5">
        <v>116.04826863606748</v>
      </c>
      <c r="AX3757" s="5">
        <v>100.579345703125</v>
      </c>
      <c r="AY3757" s="5">
        <v>104.612823486328</v>
      </c>
      <c r="AZ3757" s="5">
        <v>138.20101928710901</v>
      </c>
      <c r="BA3757" s="5">
        <v>114.46439615885402</v>
      </c>
    </row>
    <row r="3758" spans="1:53" x14ac:dyDescent="0.2">
      <c r="A3758" s="1">
        <v>3755</v>
      </c>
      <c r="B3758" s="1" t="s">
        <v>15028</v>
      </c>
      <c r="C3758" s="1" t="s">
        <v>15029</v>
      </c>
      <c r="D3758" s="1" t="s">
        <v>15030</v>
      </c>
      <c r="E3758" s="1" t="s">
        <v>15031</v>
      </c>
      <c r="F3758" s="5">
        <v>102.88533782958901</v>
      </c>
      <c r="G3758" s="5">
        <v>23.828592300415</v>
      </c>
      <c r="H3758" s="5">
        <v>73.618003845214801</v>
      </c>
      <c r="I3758" s="5">
        <v>66.777311325072944</v>
      </c>
      <c r="J3758" s="5">
        <v>92.441665649414006</v>
      </c>
      <c r="K3758" s="5">
        <v>60.840549468994098</v>
      </c>
      <c r="L3758" s="5">
        <v>83.912574768066406</v>
      </c>
      <c r="M3758" s="5">
        <v>79.06492996215816</v>
      </c>
      <c r="N3758" s="5">
        <v>171.78028869628901</v>
      </c>
      <c r="O3758" s="5">
        <v>191.81423950195301</v>
      </c>
      <c r="P3758" s="5">
        <v>143.63429260253901</v>
      </c>
      <c r="Q3758" s="5">
        <v>169.07627360026035</v>
      </c>
      <c r="R3758" s="5">
        <v>60.146987915038999</v>
      </c>
      <c r="S3758" s="5">
        <v>67.431610107421804</v>
      </c>
      <c r="T3758" s="5">
        <v>75.569129943847599</v>
      </c>
      <c r="U3758" s="5">
        <v>67.715909322102803</v>
      </c>
      <c r="V3758" s="5">
        <v>54.686443328857401</v>
      </c>
      <c r="W3758" s="5">
        <v>65.272544860839801</v>
      </c>
      <c r="X3758" s="5">
        <v>54.844024658203097</v>
      </c>
      <c r="Y3758" s="5">
        <v>58.267670949300104</v>
      </c>
      <c r="Z3758" s="5">
        <v>118.24337768554599</v>
      </c>
      <c r="AA3758" s="5">
        <v>98.663429260253906</v>
      </c>
      <c r="AB3758" s="5">
        <v>112.954788208007</v>
      </c>
      <c r="AC3758" s="5">
        <v>109.95386505126896</v>
      </c>
      <c r="AD3758" s="5">
        <v>42.590110778808501</v>
      </c>
      <c r="AE3758" s="5">
        <v>64.497848510742102</v>
      </c>
      <c r="AF3758" s="5">
        <v>51.895233154296797</v>
      </c>
      <c r="AG3758" s="5">
        <v>52.994397481282469</v>
      </c>
      <c r="AH3758" s="5">
        <v>43.371036529541001</v>
      </c>
      <c r="AI3758" s="5">
        <v>62.752559661865199</v>
      </c>
      <c r="AJ3758" s="5">
        <v>53.953140258788999</v>
      </c>
      <c r="AK3758" s="5">
        <v>53.358912150065066</v>
      </c>
      <c r="AL3758" s="5">
        <v>105.517921447753</v>
      </c>
      <c r="AM3758" s="5">
        <v>115.11032104492099</v>
      </c>
      <c r="AN3758" s="5">
        <v>124.576362609863</v>
      </c>
      <c r="AO3758" s="5">
        <v>115.06820170084568</v>
      </c>
      <c r="AP3758" s="5">
        <v>62.374683380126903</v>
      </c>
      <c r="AQ3758" s="5">
        <v>58.877788543701101</v>
      </c>
      <c r="AR3758" s="5">
        <v>60.223987579345703</v>
      </c>
      <c r="AS3758" s="5">
        <v>60.492153167724574</v>
      </c>
      <c r="AT3758" s="5">
        <v>60.968315124511697</v>
      </c>
      <c r="AV3758" s="5">
        <v>128.52912902832</v>
      </c>
      <c r="AW3758" s="5">
        <v>94.748722076415845</v>
      </c>
      <c r="AY3758" s="5">
        <v>54.868255615234297</v>
      </c>
      <c r="AZ3758" s="5">
        <v>53.634712219238203</v>
      </c>
      <c r="BA3758" s="5">
        <v>54.25148391723625</v>
      </c>
    </row>
    <row r="3759" spans="1:53" x14ac:dyDescent="0.2">
      <c r="A3759" s="1">
        <v>3756</v>
      </c>
      <c r="B3759" s="1" t="s">
        <v>15032</v>
      </c>
      <c r="C3759" s="1" t="s">
        <v>15033</v>
      </c>
      <c r="D3759" s="1" t="s">
        <v>15034</v>
      </c>
      <c r="E3759" s="1" t="s">
        <v>15035</v>
      </c>
      <c r="F3759" s="5">
        <v>549.352294921875</v>
      </c>
      <c r="G3759" s="5">
        <v>589.38189697265602</v>
      </c>
      <c r="H3759" s="5">
        <v>593.96380615234295</v>
      </c>
      <c r="I3759" s="5">
        <v>577.56599934895803</v>
      </c>
      <c r="J3759" s="5">
        <v>561.241455078125</v>
      </c>
      <c r="K3759" s="5">
        <v>490.11483764648398</v>
      </c>
      <c r="L3759" s="5">
        <v>518.82531738281205</v>
      </c>
      <c r="M3759" s="5">
        <v>523.39387003580703</v>
      </c>
      <c r="N3759" s="5">
        <v>329.12026977539</v>
      </c>
      <c r="O3759" s="5">
        <v>652.61248779296795</v>
      </c>
      <c r="P3759" s="5">
        <v>221.68807983398401</v>
      </c>
      <c r="Q3759" s="5">
        <v>401.140279134114</v>
      </c>
      <c r="R3759" s="5">
        <v>283.21942138671801</v>
      </c>
      <c r="S3759" s="5">
        <v>366.17135620117102</v>
      </c>
      <c r="T3759" s="5">
        <v>388.43655395507801</v>
      </c>
      <c r="U3759" s="5">
        <v>345.94244384765562</v>
      </c>
      <c r="V3759" s="5">
        <v>389.157470703125</v>
      </c>
      <c r="W3759" s="5">
        <v>341.57058715820301</v>
      </c>
      <c r="X3759" s="5">
        <v>347.51119995117102</v>
      </c>
      <c r="Y3759" s="5">
        <v>359.41308593749972</v>
      </c>
      <c r="Z3759" s="5">
        <v>477.284912109375</v>
      </c>
      <c r="AA3759" s="5">
        <v>545.07928466796795</v>
      </c>
      <c r="AB3759" s="5">
        <v>512.575927734375</v>
      </c>
      <c r="AC3759" s="5">
        <v>511.64670817057259</v>
      </c>
      <c r="AD3759" s="5">
        <v>371.389404296875</v>
      </c>
      <c r="AE3759" s="5">
        <v>364.366119384765</v>
      </c>
      <c r="AF3759" s="5">
        <v>430.94143676757801</v>
      </c>
      <c r="AG3759" s="5">
        <v>388.89898681640597</v>
      </c>
      <c r="AH3759" s="5">
        <v>333.26510620117102</v>
      </c>
      <c r="AI3759" s="5">
        <v>326.233154296875</v>
      </c>
      <c r="AJ3759" s="5">
        <v>368.12533569335898</v>
      </c>
      <c r="AK3759" s="5">
        <v>342.5411987304683</v>
      </c>
      <c r="AL3759" s="5">
        <v>233.45918273925699</v>
      </c>
      <c r="AM3759" s="5">
        <v>223.61627197265599</v>
      </c>
      <c r="AN3759" s="5">
        <v>203.8447265625</v>
      </c>
      <c r="AO3759" s="5">
        <v>220.30672709147098</v>
      </c>
      <c r="AP3759" s="5">
        <v>247.66676330566401</v>
      </c>
      <c r="AQ3759" s="5">
        <v>239.93072509765599</v>
      </c>
      <c r="AR3759" s="5">
        <v>243.890380859375</v>
      </c>
      <c r="AS3759" s="5">
        <v>243.82928975423167</v>
      </c>
      <c r="AT3759" s="5">
        <v>358.56066894531199</v>
      </c>
      <c r="AU3759" s="5">
        <v>545.31011962890602</v>
      </c>
      <c r="AV3759" s="5">
        <v>436.94677734375</v>
      </c>
      <c r="AW3759" s="5">
        <v>446.93918863932271</v>
      </c>
      <c r="AX3759" s="5">
        <v>418.51275634765602</v>
      </c>
      <c r="AY3759" s="5">
        <v>431.52410888671801</v>
      </c>
      <c r="AZ3759" s="5">
        <v>442.04473876953102</v>
      </c>
      <c r="BA3759" s="5">
        <v>430.69386800130172</v>
      </c>
    </row>
    <row r="3760" spans="1:53" x14ac:dyDescent="0.2">
      <c r="A3760" s="1">
        <v>3757</v>
      </c>
      <c r="B3760" s="1" t="s">
        <v>15036</v>
      </c>
      <c r="C3760" s="1" t="s">
        <v>15037</v>
      </c>
      <c r="D3760" s="1" t="s">
        <v>15038</v>
      </c>
      <c r="E3760" s="1" t="s">
        <v>15039</v>
      </c>
      <c r="F3760" s="5">
        <v>56.307239532470703</v>
      </c>
      <c r="G3760" s="5">
        <v>45.732936859130803</v>
      </c>
      <c r="H3760" s="5">
        <v>51.514984130859297</v>
      </c>
      <c r="I3760" s="5">
        <v>51.185053507486934</v>
      </c>
      <c r="J3760" s="5">
        <v>48.007839202880803</v>
      </c>
      <c r="K3760" s="5">
        <v>47.680767059326101</v>
      </c>
      <c r="L3760" s="5">
        <v>37.656448364257798</v>
      </c>
      <c r="M3760" s="5">
        <v>44.448351542154903</v>
      </c>
      <c r="N3760" s="5">
        <v>49.058017730712798</v>
      </c>
      <c r="O3760" s="5">
        <v>49.479053497314403</v>
      </c>
      <c r="P3760" s="5">
        <v>41.205108642578097</v>
      </c>
      <c r="Q3760" s="5">
        <v>46.580726623535099</v>
      </c>
      <c r="R3760" s="5">
        <v>63.128471374511697</v>
      </c>
      <c r="S3760" s="5">
        <v>77.116912841796804</v>
      </c>
      <c r="T3760" s="5">
        <v>74.773307800292898</v>
      </c>
      <c r="U3760" s="5">
        <v>71.672897338867131</v>
      </c>
      <c r="V3760" s="5">
        <v>92.124107360839801</v>
      </c>
      <c r="W3760" s="5">
        <v>84.900566101074205</v>
      </c>
      <c r="X3760" s="5">
        <v>86.524848937988196</v>
      </c>
      <c r="Y3760" s="5">
        <v>87.84984079996741</v>
      </c>
      <c r="Z3760" s="5">
        <v>65.82373046875</v>
      </c>
      <c r="AA3760" s="5">
        <v>59.587570190429602</v>
      </c>
      <c r="AB3760" s="5">
        <v>56.174049377441399</v>
      </c>
      <c r="AC3760" s="5">
        <v>60.528450012207003</v>
      </c>
      <c r="AD3760" s="5">
        <v>71.475250244140597</v>
      </c>
      <c r="AE3760" s="5">
        <v>65.097808837890597</v>
      </c>
      <c r="AF3760" s="5">
        <v>79.030593872070298</v>
      </c>
      <c r="AG3760" s="5">
        <v>71.86788431803383</v>
      </c>
      <c r="AH3760" s="5">
        <v>65.921684265136705</v>
      </c>
      <c r="AI3760" s="5">
        <v>57.358619689941399</v>
      </c>
      <c r="AJ3760" s="5">
        <v>70.173599243164006</v>
      </c>
      <c r="AK3760" s="5">
        <v>64.484634399414034</v>
      </c>
      <c r="AL3760" s="5">
        <v>49.639457702636697</v>
      </c>
      <c r="AM3760" s="5">
        <v>40.938919067382798</v>
      </c>
      <c r="AN3760" s="5">
        <v>49.528293609619098</v>
      </c>
      <c r="AO3760" s="5">
        <v>46.702223459879541</v>
      </c>
      <c r="AP3760" s="5">
        <v>71.201492309570298</v>
      </c>
      <c r="AQ3760" s="5">
        <v>68.6898193359375</v>
      </c>
      <c r="AR3760" s="5">
        <v>82.271499633789006</v>
      </c>
      <c r="AS3760" s="5">
        <v>74.054270426432268</v>
      </c>
      <c r="AT3760" s="5">
        <v>55.0915718078613</v>
      </c>
      <c r="AU3760" s="5">
        <v>55.454193115234297</v>
      </c>
      <c r="AV3760" s="5">
        <v>51.825801849365199</v>
      </c>
      <c r="AW3760" s="5">
        <v>54.123855590820263</v>
      </c>
      <c r="AX3760" s="5">
        <v>62.180034637451101</v>
      </c>
      <c r="AY3760" s="5">
        <v>65.103034973144503</v>
      </c>
      <c r="AZ3760" s="5">
        <v>60.4790229797363</v>
      </c>
      <c r="BA3760" s="5">
        <v>62.587364196777308</v>
      </c>
    </row>
    <row r="3761" spans="1:53" x14ac:dyDescent="0.2">
      <c r="A3761" s="1">
        <v>3758</v>
      </c>
      <c r="B3761" s="1" t="s">
        <v>15040</v>
      </c>
      <c r="C3761" s="1" t="s">
        <v>15041</v>
      </c>
      <c r="D3761" s="1" t="s">
        <v>15042</v>
      </c>
      <c r="E3761" s="1" t="s">
        <v>15043</v>
      </c>
      <c r="F3761" s="5">
        <v>234.95211791992099</v>
      </c>
      <c r="G3761" s="5">
        <v>256.74093627929602</v>
      </c>
      <c r="H3761" s="5">
        <v>221.1337890625</v>
      </c>
      <c r="I3761" s="5">
        <v>237.60894775390568</v>
      </c>
      <c r="J3761" s="5">
        <v>233.50149536132801</v>
      </c>
      <c r="K3761" s="5">
        <v>269.87356567382801</v>
      </c>
      <c r="L3761" s="5">
        <v>268.34631347656199</v>
      </c>
      <c r="M3761" s="5">
        <v>257.24045817057271</v>
      </c>
      <c r="N3761" s="5">
        <v>273.343170166015</v>
      </c>
      <c r="O3761" s="5">
        <v>302.037841796875</v>
      </c>
      <c r="P3761" s="5">
        <v>201.15219116210901</v>
      </c>
      <c r="Q3761" s="5">
        <v>258.84440104166634</v>
      </c>
      <c r="R3761" s="5">
        <v>415.72225952148398</v>
      </c>
      <c r="S3761" s="5">
        <v>292.55487060546801</v>
      </c>
      <c r="T3761" s="5">
        <v>411.60119628906199</v>
      </c>
      <c r="U3761" s="5">
        <v>373.29277547200468</v>
      </c>
      <c r="V3761" s="5">
        <v>533.69183349609295</v>
      </c>
      <c r="W3761" s="5">
        <v>596.40814208984295</v>
      </c>
      <c r="X3761" s="5">
        <v>587.80126953125</v>
      </c>
      <c r="Y3761" s="5">
        <v>572.6337483723953</v>
      </c>
      <c r="Z3761" s="5">
        <v>402.46881103515602</v>
      </c>
      <c r="AA3761" s="5">
        <v>296.038970947265</v>
      </c>
      <c r="AB3761" s="5">
        <v>337.23968505859301</v>
      </c>
      <c r="AC3761" s="5">
        <v>345.24915568033799</v>
      </c>
      <c r="AD3761" s="5">
        <v>430.73562622070301</v>
      </c>
      <c r="AE3761" s="5">
        <v>575.64306640625</v>
      </c>
      <c r="AF3761" s="5">
        <v>530.00915527343705</v>
      </c>
      <c r="AG3761" s="5">
        <v>512.12928263346339</v>
      </c>
      <c r="AH3761" s="5">
        <v>450.18862915039</v>
      </c>
      <c r="AI3761" s="5">
        <v>393.65997314453102</v>
      </c>
      <c r="AJ3761" s="5">
        <v>411.07052612304602</v>
      </c>
      <c r="AK3761" s="5">
        <v>418.30637613932231</v>
      </c>
      <c r="AL3761" s="5">
        <v>207.56704711914</v>
      </c>
      <c r="AM3761" s="5">
        <v>230.98353576660099</v>
      </c>
      <c r="AN3761" s="5">
        <v>286.98556518554602</v>
      </c>
      <c r="AO3761" s="5">
        <v>241.84538269042901</v>
      </c>
      <c r="AP3761" s="5">
        <v>243.37454223632801</v>
      </c>
      <c r="AQ3761" s="5">
        <v>241.55889892578099</v>
      </c>
      <c r="AR3761" s="5">
        <v>242.78939819335901</v>
      </c>
      <c r="AS3761" s="5">
        <v>242.57427978515602</v>
      </c>
      <c r="AT3761" s="5">
        <v>321.22329711914</v>
      </c>
      <c r="AU3761" s="5">
        <v>322.291259765625</v>
      </c>
      <c r="AV3761" s="5">
        <v>458.82601928710898</v>
      </c>
      <c r="AW3761" s="5">
        <v>367.44685872395797</v>
      </c>
      <c r="AX3761" s="5">
        <v>378.62731933593699</v>
      </c>
      <c r="AY3761" s="5">
        <v>369.35467529296801</v>
      </c>
      <c r="AZ3761" s="5">
        <v>310.75970458984301</v>
      </c>
      <c r="BA3761" s="5">
        <v>352.91389973958263</v>
      </c>
    </row>
    <row r="3762" spans="1:53" x14ac:dyDescent="0.2">
      <c r="A3762" s="1">
        <v>3759</v>
      </c>
      <c r="B3762" s="1" t="s">
        <v>15044</v>
      </c>
      <c r="C3762" s="1" t="s">
        <v>15045</v>
      </c>
      <c r="D3762" s="1" t="s">
        <v>15046</v>
      </c>
      <c r="E3762" s="1" t="s">
        <v>15047</v>
      </c>
      <c r="F3762" s="5">
        <v>1355.71179199218</v>
      </c>
      <c r="G3762" s="5">
        <v>1288.23449707031</v>
      </c>
      <c r="H3762" s="5">
        <v>1247.67370605468</v>
      </c>
      <c r="I3762" s="5">
        <v>1297.2066650390568</v>
      </c>
      <c r="J3762" s="5">
        <v>1359.8505859375</v>
      </c>
      <c r="K3762" s="5">
        <v>1221.53454589843</v>
      </c>
      <c r="L3762" s="5">
        <v>1367.14697265625</v>
      </c>
      <c r="M3762" s="5">
        <v>1316.17736816406</v>
      </c>
      <c r="N3762" s="5">
        <v>839.123779296875</v>
      </c>
      <c r="O3762" s="5">
        <v>806.13909912109295</v>
      </c>
      <c r="P3762" s="5">
        <v>820.63323974609295</v>
      </c>
      <c r="Q3762" s="5">
        <v>821.96537272135356</v>
      </c>
      <c r="R3762" s="5">
        <v>880.81768798828102</v>
      </c>
      <c r="S3762" s="5">
        <v>901.458984375</v>
      </c>
      <c r="T3762" s="5">
        <v>866.15802001953102</v>
      </c>
      <c r="U3762" s="5">
        <v>882.81156412760402</v>
      </c>
      <c r="V3762" s="5">
        <v>1273.91882324218</v>
      </c>
      <c r="W3762" s="5">
        <v>1237.14172363281</v>
      </c>
      <c r="X3762" s="5">
        <v>1248.42492675781</v>
      </c>
      <c r="Y3762" s="5">
        <v>1253.1618245442667</v>
      </c>
      <c r="Z3762" s="5">
        <v>1167.90771484375</v>
      </c>
      <c r="AA3762" s="5">
        <v>1029.478515625</v>
      </c>
      <c r="AB3762" s="5">
        <v>1095.80078125</v>
      </c>
      <c r="AC3762" s="5">
        <v>1097.72900390625</v>
      </c>
      <c r="AD3762" s="5">
        <v>1538.17736816406</v>
      </c>
      <c r="AE3762" s="5">
        <v>1458.74963378906</v>
      </c>
      <c r="AF3762" s="5">
        <v>1472.81433105468</v>
      </c>
      <c r="AG3762" s="5">
        <v>1489.9137776692667</v>
      </c>
      <c r="AH3762" s="5">
        <v>1356.43518066406</v>
      </c>
      <c r="AI3762" s="5">
        <v>1371.14636230468</v>
      </c>
      <c r="AJ3762" s="5">
        <v>1349.12475585937</v>
      </c>
      <c r="AK3762" s="5">
        <v>1358.90209960937</v>
      </c>
      <c r="AL3762" s="5">
        <v>934.08752441406205</v>
      </c>
      <c r="AM3762" s="5">
        <v>935.44873046875</v>
      </c>
      <c r="AN3762" s="5">
        <v>991.966552734375</v>
      </c>
      <c r="AO3762" s="5">
        <v>953.83426920572902</v>
      </c>
      <c r="AP3762" s="5">
        <v>1090.02331542968</v>
      </c>
      <c r="AQ3762" s="5">
        <v>1059.1611328125</v>
      </c>
      <c r="AR3762" s="5">
        <v>1076.59155273437</v>
      </c>
      <c r="AS3762" s="5">
        <v>1075.2586669921834</v>
      </c>
      <c r="AT3762" s="5">
        <v>1216.04992675781</v>
      </c>
      <c r="AU3762" s="5">
        <v>1192.03515625</v>
      </c>
      <c r="AV3762" s="5">
        <v>1198.529296875</v>
      </c>
      <c r="AW3762" s="5">
        <v>1202.2047932942698</v>
      </c>
      <c r="AX3762" s="5">
        <v>1234.44689941406</v>
      </c>
      <c r="AY3762" s="5">
        <v>1088.0673828125</v>
      </c>
      <c r="AZ3762" s="5">
        <v>1113.84753417968</v>
      </c>
      <c r="BA3762" s="5">
        <v>1145.4539388020801</v>
      </c>
    </row>
    <row r="3763" spans="1:53" x14ac:dyDescent="0.2">
      <c r="A3763" s="1">
        <v>3760</v>
      </c>
      <c r="B3763" s="1" t="s">
        <v>15048</v>
      </c>
      <c r="C3763" s="1" t="s">
        <v>15049</v>
      </c>
      <c r="D3763" s="1" t="s">
        <v>15050</v>
      </c>
      <c r="E3763" s="1" t="s">
        <v>15051</v>
      </c>
      <c r="AB3763" s="5">
        <v>14.4022989273071</v>
      </c>
      <c r="AC3763" s="5">
        <v>14.4022989273071</v>
      </c>
      <c r="AD3763" s="5">
        <v>38.5000610351562</v>
      </c>
      <c r="AE3763" s="5">
        <v>40.127162933349602</v>
      </c>
      <c r="AF3763" s="5">
        <v>28.5692443847656</v>
      </c>
      <c r="AG3763" s="5">
        <v>35.732156117757135</v>
      </c>
      <c r="AH3763" s="5">
        <v>59.990211486816399</v>
      </c>
      <c r="AI3763" s="5">
        <v>32.278591156005803</v>
      </c>
      <c r="AJ3763" s="5">
        <v>47.131313323974602</v>
      </c>
      <c r="AK3763" s="5">
        <v>46.466705322265604</v>
      </c>
    </row>
    <row r="3764" spans="1:53" x14ac:dyDescent="0.2">
      <c r="A3764" s="1">
        <v>3761</v>
      </c>
      <c r="B3764" s="1" t="s">
        <v>15052</v>
      </c>
      <c r="C3764" s="1" t="s">
        <v>15053</v>
      </c>
      <c r="D3764" s="1" t="s">
        <v>15054</v>
      </c>
      <c r="E3764" s="1" t="s">
        <v>15055</v>
      </c>
      <c r="F3764" s="5">
        <v>393.31039428710898</v>
      </c>
      <c r="I3764" s="5">
        <v>393.31039428710898</v>
      </c>
      <c r="O3764" s="5">
        <v>655.16058349609295</v>
      </c>
      <c r="Q3764" s="5">
        <v>655.16058349609295</v>
      </c>
      <c r="R3764" s="5">
        <v>2612.322265625</v>
      </c>
      <c r="U3764" s="5">
        <v>2612.322265625</v>
      </c>
      <c r="W3764" s="5">
        <v>889.78729248046795</v>
      </c>
      <c r="X3764" s="5">
        <v>544.97882080078102</v>
      </c>
      <c r="Y3764" s="5">
        <v>717.38305664062455</v>
      </c>
      <c r="AB3764" s="5">
        <v>547.791015625</v>
      </c>
      <c r="AC3764" s="5">
        <v>547.791015625</v>
      </c>
      <c r="AD3764" s="5">
        <v>275.42291259765602</v>
      </c>
      <c r="AE3764" s="5">
        <v>375.19351196289</v>
      </c>
      <c r="AF3764" s="5">
        <v>413.54571533203102</v>
      </c>
      <c r="AG3764" s="5">
        <v>354.72071329752566</v>
      </c>
      <c r="AI3764" s="5">
        <v>384.35574340820301</v>
      </c>
      <c r="AJ3764" s="5">
        <v>398.47024536132801</v>
      </c>
      <c r="AK3764" s="5">
        <v>391.41299438476551</v>
      </c>
      <c r="AL3764" s="5">
        <v>743.86114501953102</v>
      </c>
      <c r="AM3764" s="5">
        <v>1064.26623535156</v>
      </c>
      <c r="AO3764" s="5">
        <v>904.06369018554551</v>
      </c>
      <c r="AR3764" s="5">
        <v>365.61782836914</v>
      </c>
      <c r="AS3764" s="5">
        <v>365.61782836914</v>
      </c>
      <c r="AX3764" s="5">
        <v>213.22491455078099</v>
      </c>
      <c r="AZ3764" s="5">
        <v>321.65554809570301</v>
      </c>
      <c r="BA3764" s="5">
        <v>267.44023132324202</v>
      </c>
    </row>
    <row r="3765" spans="1:53" x14ac:dyDescent="0.2">
      <c r="A3765" s="1">
        <v>3762</v>
      </c>
      <c r="B3765" s="1" t="s">
        <v>15056</v>
      </c>
      <c r="C3765" s="1" t="s">
        <v>15057</v>
      </c>
      <c r="D3765" s="1" t="s">
        <v>15058</v>
      </c>
      <c r="E3765" s="1" t="s">
        <v>15059</v>
      </c>
      <c r="F3765" s="5">
        <v>277.289794921875</v>
      </c>
      <c r="G3765" s="5">
        <v>267.56823730468699</v>
      </c>
      <c r="H3765" s="5">
        <v>250.24012756347599</v>
      </c>
      <c r="I3765" s="5">
        <v>265.03271993001266</v>
      </c>
      <c r="J3765" s="5">
        <v>268.88641357421801</v>
      </c>
      <c r="K3765" s="5">
        <v>274.09396362304602</v>
      </c>
      <c r="L3765" s="5">
        <v>265.08132934570301</v>
      </c>
      <c r="M3765" s="5">
        <v>269.353902180989</v>
      </c>
      <c r="N3765" s="5">
        <v>244.66213989257801</v>
      </c>
      <c r="O3765" s="5">
        <v>239.24449157714801</v>
      </c>
      <c r="P3765" s="5">
        <v>241.20869445800699</v>
      </c>
      <c r="Q3765" s="5">
        <v>241.70510864257767</v>
      </c>
      <c r="R3765" s="5">
        <v>160.55311584472599</v>
      </c>
      <c r="S3765" s="5">
        <v>163.83262634277301</v>
      </c>
      <c r="T3765" s="5">
        <v>171.22396850585901</v>
      </c>
      <c r="U3765" s="5">
        <v>165.20323689778601</v>
      </c>
      <c r="V3765" s="5">
        <v>171.39497375488199</v>
      </c>
      <c r="W3765" s="5">
        <v>171.206787109375</v>
      </c>
      <c r="X3765" s="5">
        <v>165.552474975585</v>
      </c>
      <c r="Y3765" s="5">
        <v>169.38474527994734</v>
      </c>
      <c r="Z3765" s="5">
        <v>168.41833496093699</v>
      </c>
      <c r="AA3765" s="5">
        <v>188.77349853515599</v>
      </c>
      <c r="AB3765" s="5">
        <v>181.72264099121</v>
      </c>
      <c r="AC3765" s="5">
        <v>179.63815816243434</v>
      </c>
      <c r="AD3765" s="5">
        <v>258.743072509765</v>
      </c>
      <c r="AE3765" s="5">
        <v>268.37533569335898</v>
      </c>
      <c r="AF3765" s="5">
        <v>251.17095947265599</v>
      </c>
      <c r="AG3765" s="5">
        <v>259.42978922525998</v>
      </c>
      <c r="AH3765" s="5">
        <v>289.20126342773398</v>
      </c>
      <c r="AI3765" s="5">
        <v>290.57797241210898</v>
      </c>
      <c r="AJ3765" s="5">
        <v>269.454986572265</v>
      </c>
      <c r="AK3765" s="5">
        <v>283.07807413736936</v>
      </c>
      <c r="AL3765" s="5">
        <v>215.14031982421801</v>
      </c>
      <c r="AM3765" s="5">
        <v>211.10331726074199</v>
      </c>
      <c r="AN3765" s="5">
        <v>229.03932189941401</v>
      </c>
      <c r="AO3765" s="5">
        <v>218.42765299479137</v>
      </c>
      <c r="AP3765" s="5">
        <v>191.466552734375</v>
      </c>
      <c r="AQ3765" s="5">
        <v>192.143798828125</v>
      </c>
      <c r="AR3765" s="5">
        <v>198.93225097656199</v>
      </c>
      <c r="AS3765" s="5">
        <v>194.18086751302067</v>
      </c>
      <c r="AT3765" s="5">
        <v>204.277084350585</v>
      </c>
      <c r="AU3765" s="5">
        <v>217.96401977539</v>
      </c>
      <c r="AV3765" s="5">
        <v>221.32873535156199</v>
      </c>
      <c r="AW3765" s="5">
        <v>214.52327982584566</v>
      </c>
      <c r="AX3765" s="5">
        <v>225.63600158691401</v>
      </c>
      <c r="AY3765" s="5">
        <v>171.18879699707</v>
      </c>
      <c r="AZ3765" s="5">
        <v>182.81719970703099</v>
      </c>
      <c r="BA3765" s="5">
        <v>193.21399943033836</v>
      </c>
    </row>
    <row r="3766" spans="1:53" x14ac:dyDescent="0.2">
      <c r="A3766" s="1">
        <v>3763</v>
      </c>
      <c r="B3766" s="1" t="s">
        <v>15060</v>
      </c>
      <c r="C3766" s="1" t="s">
        <v>15061</v>
      </c>
      <c r="D3766" s="1" t="s">
        <v>15062</v>
      </c>
      <c r="E3766" s="1" t="s">
        <v>15063</v>
      </c>
      <c r="F3766" s="5">
        <v>189.895248413085</v>
      </c>
      <c r="G3766" s="5">
        <v>209.64971923828099</v>
      </c>
      <c r="H3766" s="5">
        <v>190.97955322265599</v>
      </c>
      <c r="I3766" s="5">
        <v>196.84150695800733</v>
      </c>
      <c r="J3766" s="5">
        <v>234.47717285156199</v>
      </c>
      <c r="K3766" s="5">
        <v>183.81082153320301</v>
      </c>
      <c r="L3766" s="5">
        <v>206.368072509765</v>
      </c>
      <c r="M3766" s="5">
        <v>208.21868896484332</v>
      </c>
      <c r="N3766" s="5">
        <v>371.72836303710898</v>
      </c>
      <c r="O3766" s="5">
        <v>387.040283203125</v>
      </c>
      <c r="P3766" s="5">
        <v>389.66677856445301</v>
      </c>
      <c r="Q3766" s="5">
        <v>382.81180826822902</v>
      </c>
      <c r="R3766" s="5">
        <v>201.11247253417901</v>
      </c>
      <c r="S3766" s="5">
        <v>194.5517578125</v>
      </c>
      <c r="T3766" s="5">
        <v>205.98800659179599</v>
      </c>
      <c r="U3766" s="5">
        <v>200.55074564615833</v>
      </c>
      <c r="V3766" s="5">
        <v>150.82676696777301</v>
      </c>
      <c r="W3766" s="5">
        <v>143.38591003417901</v>
      </c>
      <c r="X3766" s="5">
        <v>131.48234558105401</v>
      </c>
      <c r="Y3766" s="5">
        <v>141.898340861002</v>
      </c>
      <c r="Z3766" s="5">
        <v>125.329177856445</v>
      </c>
      <c r="AA3766" s="5">
        <v>139.12403869628901</v>
      </c>
      <c r="AB3766" s="5">
        <v>143.99620056152301</v>
      </c>
      <c r="AC3766" s="5">
        <v>136.14980570475234</v>
      </c>
      <c r="AD3766" s="5">
        <v>116.62033843994099</v>
      </c>
      <c r="AE3766" s="5">
        <v>111.43682098388599</v>
      </c>
      <c r="AF3766" s="5">
        <v>117.39279174804599</v>
      </c>
      <c r="AG3766" s="5">
        <v>115.14998372395765</v>
      </c>
      <c r="AH3766" s="5">
        <v>119.93563079833901</v>
      </c>
      <c r="AI3766" s="5">
        <v>112.93471527099599</v>
      </c>
      <c r="AJ3766" s="5">
        <v>131.79586791992099</v>
      </c>
      <c r="AK3766" s="5">
        <v>121.55540466308533</v>
      </c>
      <c r="AL3766" s="5">
        <v>312.405029296875</v>
      </c>
      <c r="AM3766" s="5">
        <v>348.58676147460898</v>
      </c>
      <c r="AN3766" s="5">
        <v>358.11703491210898</v>
      </c>
      <c r="AO3766" s="5">
        <v>339.70294189453097</v>
      </c>
      <c r="AP3766" s="5">
        <v>158.54185485839801</v>
      </c>
      <c r="AQ3766" s="5">
        <v>193.90205383300699</v>
      </c>
      <c r="AR3766" s="5">
        <v>173.338119506835</v>
      </c>
      <c r="AS3766" s="5">
        <v>175.26067606608001</v>
      </c>
      <c r="AT3766" s="5">
        <v>150.66444396972599</v>
      </c>
      <c r="AU3766" s="5">
        <v>117.92546081542901</v>
      </c>
      <c r="AV3766" s="5">
        <v>148.81411743164</v>
      </c>
      <c r="AW3766" s="5">
        <v>139.134674072265</v>
      </c>
      <c r="AX3766" s="5">
        <v>189.18777465820301</v>
      </c>
      <c r="AY3766" s="5">
        <v>139.82058715820301</v>
      </c>
      <c r="AZ3766" s="5">
        <v>152.89375305175699</v>
      </c>
      <c r="BA3766" s="5">
        <v>160.63403828938769</v>
      </c>
    </row>
    <row r="3767" spans="1:53" x14ac:dyDescent="0.2">
      <c r="A3767" s="1">
        <v>3764</v>
      </c>
      <c r="B3767" s="1" t="s">
        <v>15064</v>
      </c>
      <c r="C3767" s="1" t="s">
        <v>15065</v>
      </c>
      <c r="D3767" s="1" t="s">
        <v>15066</v>
      </c>
      <c r="E3767" s="1" t="s">
        <v>15067</v>
      </c>
      <c r="F3767" s="5">
        <v>202.52459716796801</v>
      </c>
      <c r="G3767" s="5">
        <v>232.13150024414</v>
      </c>
      <c r="H3767" s="5">
        <v>235.88578796386699</v>
      </c>
      <c r="I3767" s="5">
        <v>223.51396179199165</v>
      </c>
      <c r="J3767" s="5">
        <v>161.46543884277301</v>
      </c>
      <c r="K3767" s="5">
        <v>227.80641174316401</v>
      </c>
      <c r="L3767" s="5">
        <v>168.22766113281199</v>
      </c>
      <c r="M3767" s="5">
        <v>185.83317057291637</v>
      </c>
      <c r="N3767" s="5">
        <v>177.88591003417901</v>
      </c>
      <c r="O3767" s="5">
        <v>208.828521728515</v>
      </c>
      <c r="P3767" s="5">
        <v>225.89892578125</v>
      </c>
      <c r="Q3767" s="5">
        <v>204.20445251464798</v>
      </c>
      <c r="R3767" s="5">
        <v>103.98666381835901</v>
      </c>
      <c r="S3767" s="5">
        <v>1007.03881835937</v>
      </c>
      <c r="T3767" s="5">
        <v>254.04997253417901</v>
      </c>
      <c r="U3767" s="5">
        <v>455.02515157063596</v>
      </c>
      <c r="V3767" s="5">
        <v>77.060569763183594</v>
      </c>
      <c r="W3767" s="5">
        <v>106.31787872314401</v>
      </c>
      <c r="X3767" s="5">
        <v>85.182876586914006</v>
      </c>
      <c r="Y3767" s="5">
        <v>89.520441691080535</v>
      </c>
      <c r="Z3767" s="5">
        <v>124.836471557617</v>
      </c>
      <c r="AA3767" s="5">
        <v>159.790283203125</v>
      </c>
      <c r="AB3767" s="5">
        <v>139.42550659179599</v>
      </c>
      <c r="AC3767" s="5">
        <v>141.35075378417935</v>
      </c>
      <c r="AD3767" s="5">
        <v>95.176155090332003</v>
      </c>
      <c r="AE3767" s="5">
        <v>106.03041839599599</v>
      </c>
      <c r="AF3767" s="5">
        <v>92.903945922851506</v>
      </c>
      <c r="AG3767" s="5">
        <v>98.036839803059834</v>
      </c>
      <c r="AH3767" s="5">
        <v>84.038108825683594</v>
      </c>
      <c r="AI3767" s="5">
        <v>56.662143707275298</v>
      </c>
      <c r="AJ3767" s="5">
        <v>67.728630065917898</v>
      </c>
      <c r="AK3767" s="5">
        <v>69.476294199625599</v>
      </c>
      <c r="AQ3767" s="5">
        <v>31.2644538879394</v>
      </c>
      <c r="AR3767" s="5">
        <v>85.690422058105398</v>
      </c>
      <c r="AS3767" s="5">
        <v>58.477437973022397</v>
      </c>
      <c r="AX3767" s="5">
        <v>202.38377380371</v>
      </c>
      <c r="AY3767" s="5">
        <v>147.68765258789</v>
      </c>
      <c r="AZ3767" s="5">
        <v>160.08560180664</v>
      </c>
      <c r="BA3767" s="5">
        <v>170.05234273274667</v>
      </c>
    </row>
    <row r="3768" spans="1:53" x14ac:dyDescent="0.2">
      <c r="A3768" s="1">
        <v>3765</v>
      </c>
      <c r="B3768" s="1" t="s">
        <v>15068</v>
      </c>
      <c r="C3768" s="1" t="s">
        <v>15069</v>
      </c>
      <c r="D3768" s="1" t="s">
        <v>15070</v>
      </c>
      <c r="E3768" s="1" t="s">
        <v>15071</v>
      </c>
      <c r="F3768" s="5">
        <v>439.28640747070301</v>
      </c>
      <c r="G3768" s="5">
        <v>423.99462890625</v>
      </c>
      <c r="H3768" s="5">
        <v>430.62677001953102</v>
      </c>
      <c r="I3768" s="5">
        <v>431.30260213216133</v>
      </c>
      <c r="J3768" s="5">
        <v>381.96673583984301</v>
      </c>
      <c r="K3768" s="5">
        <v>385.67907714843699</v>
      </c>
      <c r="L3768" s="5">
        <v>371.65563964843699</v>
      </c>
      <c r="M3768" s="5">
        <v>379.76715087890562</v>
      </c>
      <c r="N3768" s="5">
        <v>173.35136413574199</v>
      </c>
      <c r="O3768" s="5">
        <v>214.16664123535099</v>
      </c>
      <c r="P3768" s="5">
        <v>187.60627746582</v>
      </c>
      <c r="Q3768" s="5">
        <v>191.70809427897098</v>
      </c>
      <c r="R3768" s="5">
        <v>288.97055053710898</v>
      </c>
      <c r="S3768" s="5">
        <v>296.528564453125</v>
      </c>
      <c r="T3768" s="5">
        <v>298.39117431640602</v>
      </c>
      <c r="U3768" s="5">
        <v>294.63009643554665</v>
      </c>
      <c r="V3768" s="5">
        <v>439.19329833984301</v>
      </c>
      <c r="W3768" s="5">
        <v>430.637115478515</v>
      </c>
      <c r="X3768" s="5">
        <v>429.03228759765602</v>
      </c>
      <c r="Y3768" s="5">
        <v>432.95423380533799</v>
      </c>
      <c r="Z3768" s="5">
        <v>441.94210815429602</v>
      </c>
      <c r="AA3768" s="5">
        <v>443.130279541015</v>
      </c>
      <c r="AB3768" s="5">
        <v>444.18020629882801</v>
      </c>
      <c r="AC3768" s="5">
        <v>443.08419799804636</v>
      </c>
      <c r="AD3768" s="5">
        <v>385.50247192382801</v>
      </c>
      <c r="AE3768" s="5">
        <v>408.02667236328102</v>
      </c>
      <c r="AF3768" s="5">
        <v>398.64074707031199</v>
      </c>
      <c r="AG3768" s="5">
        <v>397.38996378580697</v>
      </c>
      <c r="AH3768" s="5">
        <v>345.560455322265</v>
      </c>
      <c r="AI3768" s="5">
        <v>380.75949096679602</v>
      </c>
      <c r="AJ3768" s="5">
        <v>381.21261596679602</v>
      </c>
      <c r="AK3768" s="5">
        <v>369.17752075195239</v>
      </c>
      <c r="AL3768" s="5">
        <v>182.76676940917901</v>
      </c>
      <c r="AM3768" s="5">
        <v>170.84550476074199</v>
      </c>
      <c r="AN3768" s="5">
        <v>191.70129394531199</v>
      </c>
      <c r="AO3768" s="5">
        <v>181.77118937174433</v>
      </c>
      <c r="AP3768" s="5">
        <v>300.69656372070301</v>
      </c>
      <c r="AQ3768" s="5">
        <v>296.1796875</v>
      </c>
      <c r="AR3768" s="5">
        <v>296.29016113281199</v>
      </c>
      <c r="AS3768" s="5">
        <v>297.72213745117165</v>
      </c>
      <c r="AT3768" s="5">
        <v>487.552978515625</v>
      </c>
      <c r="AU3768" s="5">
        <v>469.73980712890602</v>
      </c>
      <c r="AV3768" s="5">
        <v>473.27487182617102</v>
      </c>
      <c r="AW3768" s="5">
        <v>476.85588582356735</v>
      </c>
      <c r="AX3768" s="5">
        <v>435.38986206054602</v>
      </c>
      <c r="AY3768" s="5">
        <v>412.25051879882801</v>
      </c>
      <c r="AZ3768" s="5">
        <v>420.77548217773398</v>
      </c>
      <c r="BA3768" s="5">
        <v>422.80528767903598</v>
      </c>
    </row>
    <row r="3769" spans="1:53" x14ac:dyDescent="0.2">
      <c r="A3769" s="1">
        <v>3766</v>
      </c>
      <c r="B3769" s="1" t="s">
        <v>15072</v>
      </c>
      <c r="C3769" s="1" t="s">
        <v>15073</v>
      </c>
      <c r="D3769" s="1" t="s">
        <v>15074</v>
      </c>
      <c r="E3769" s="1" t="s">
        <v>15075</v>
      </c>
      <c r="G3769" s="5">
        <v>71.160697937011705</v>
      </c>
      <c r="I3769" s="5">
        <v>71.160697937011705</v>
      </c>
      <c r="J3769" s="5">
        <v>122.10246276855401</v>
      </c>
      <c r="K3769" s="5">
        <v>99.706237792968693</v>
      </c>
      <c r="M3769" s="5">
        <v>110.90435028076135</v>
      </c>
      <c r="N3769" s="5">
        <v>163.13912963867099</v>
      </c>
      <c r="O3769" s="5">
        <v>173.22538757324199</v>
      </c>
      <c r="P3769" s="5">
        <v>165.84906005859301</v>
      </c>
      <c r="Q3769" s="5">
        <v>167.40452575683534</v>
      </c>
      <c r="R3769" s="5">
        <v>79.218177795410099</v>
      </c>
      <c r="T3769" s="5">
        <v>80.034736633300696</v>
      </c>
      <c r="U3769" s="5">
        <v>79.626457214355398</v>
      </c>
      <c r="V3769" s="5">
        <v>120.257850646972</v>
      </c>
      <c r="W3769" s="5">
        <v>100.12980651855401</v>
      </c>
      <c r="X3769" s="5">
        <v>119.57728576660099</v>
      </c>
      <c r="Y3769" s="5">
        <v>113.32164764404233</v>
      </c>
      <c r="Z3769" s="5">
        <v>86.706573486328097</v>
      </c>
      <c r="AA3769" s="5">
        <v>74.491188049316406</v>
      </c>
      <c r="AB3769" s="5">
        <v>86.321563720703097</v>
      </c>
      <c r="AC3769" s="5">
        <v>82.506441752115862</v>
      </c>
      <c r="AD3769" s="5">
        <v>161.43608093261699</v>
      </c>
      <c r="AE3769" s="5">
        <v>160.77975463867099</v>
      </c>
      <c r="AF3769" s="5">
        <v>160.41439819335901</v>
      </c>
      <c r="AG3769" s="5">
        <v>160.87674458821564</v>
      </c>
      <c r="AH3769" s="5">
        <v>124.718574523925</v>
      </c>
      <c r="AI3769" s="5">
        <v>127.797805786132</v>
      </c>
      <c r="AK3769" s="5">
        <v>126.2581901550285</v>
      </c>
      <c r="AL3769" s="5">
        <v>172.222732543945</v>
      </c>
      <c r="AM3769" s="5">
        <v>203.191146850585</v>
      </c>
      <c r="AN3769" s="5">
        <v>207.85600280761699</v>
      </c>
      <c r="AO3769" s="5">
        <v>194.42329406738233</v>
      </c>
      <c r="AP3769" s="5">
        <v>79.193450927734304</v>
      </c>
      <c r="AQ3769" s="5">
        <v>96.954277038574205</v>
      </c>
      <c r="AR3769" s="5">
        <v>95.081825256347599</v>
      </c>
      <c r="AS3769" s="5">
        <v>90.409851074218707</v>
      </c>
      <c r="AT3769" s="5">
        <v>129.19673156738199</v>
      </c>
      <c r="AW3769" s="5">
        <v>129.19673156738199</v>
      </c>
      <c r="AX3769" s="5">
        <v>136.90026855468699</v>
      </c>
      <c r="AY3769" s="5">
        <v>100.672966003417</v>
      </c>
      <c r="AZ3769" s="5">
        <v>127.03678894042901</v>
      </c>
      <c r="BA3769" s="5">
        <v>121.53667449951099</v>
      </c>
    </row>
    <row r="3770" spans="1:53" x14ac:dyDescent="0.2">
      <c r="A3770" s="1">
        <v>3767</v>
      </c>
      <c r="B3770" s="1" t="s">
        <v>15076</v>
      </c>
      <c r="C3770" s="1" t="s">
        <v>15077</v>
      </c>
      <c r="D3770" s="1" t="s">
        <v>15078</v>
      </c>
      <c r="E3770" s="1" t="s">
        <v>15079</v>
      </c>
      <c r="F3770" s="5">
        <v>278.09823608398398</v>
      </c>
      <c r="G3770" s="5">
        <v>287.09591674804602</v>
      </c>
      <c r="H3770" s="5">
        <v>278.79782104492102</v>
      </c>
      <c r="I3770" s="5">
        <v>281.33065795898369</v>
      </c>
      <c r="J3770" s="5">
        <v>296.88040161132801</v>
      </c>
      <c r="K3770" s="5">
        <v>287.75201416015602</v>
      </c>
      <c r="L3770" s="5">
        <v>281.78747558593699</v>
      </c>
      <c r="M3770" s="5">
        <v>288.80663045247366</v>
      </c>
      <c r="N3770" s="5">
        <v>558.28796386718705</v>
      </c>
      <c r="O3770" s="5">
        <v>539.01116943359295</v>
      </c>
      <c r="P3770" s="5">
        <v>538.40539550781205</v>
      </c>
      <c r="Q3770" s="5">
        <v>545.23484293619731</v>
      </c>
      <c r="R3770" s="5">
        <v>312.64596557617102</v>
      </c>
      <c r="S3770" s="5">
        <v>330.41845703125</v>
      </c>
      <c r="T3770" s="5">
        <v>312.77493286132801</v>
      </c>
      <c r="U3770" s="5">
        <v>318.61311848958297</v>
      </c>
      <c r="V3770" s="5">
        <v>308.58578491210898</v>
      </c>
      <c r="W3770" s="5">
        <v>308.50531005859301</v>
      </c>
      <c r="X3770" s="5">
        <v>301.37890625</v>
      </c>
      <c r="Y3770" s="5">
        <v>306.15666707356735</v>
      </c>
      <c r="Z3770" s="5">
        <v>250.21488952636699</v>
      </c>
      <c r="AA3770" s="5">
        <v>250.79209899902301</v>
      </c>
      <c r="AB3770" s="5">
        <v>266.06509399414</v>
      </c>
      <c r="AC3770" s="5">
        <v>255.69069417317667</v>
      </c>
      <c r="AD3770" s="5">
        <v>301.14221191406199</v>
      </c>
      <c r="AE3770" s="5">
        <v>335.68289184570301</v>
      </c>
      <c r="AF3770" s="5">
        <v>328.399810791015</v>
      </c>
      <c r="AG3770" s="5">
        <v>321.7416381835933</v>
      </c>
      <c r="AH3770" s="5">
        <v>311.57815551757801</v>
      </c>
      <c r="AI3770" s="5">
        <v>308.46240234375</v>
      </c>
      <c r="AJ3770" s="5">
        <v>313.26080322265602</v>
      </c>
      <c r="AK3770" s="5">
        <v>311.10045369466133</v>
      </c>
      <c r="AL3770" s="5">
        <v>435.82797241210898</v>
      </c>
      <c r="AM3770" s="5">
        <v>440.07833862304602</v>
      </c>
      <c r="AN3770" s="5">
        <v>440.60073852539</v>
      </c>
      <c r="AO3770" s="5">
        <v>438.83568318684837</v>
      </c>
      <c r="AP3770" s="5">
        <v>303.61257934570301</v>
      </c>
      <c r="AQ3770" s="5">
        <v>289.63693237304602</v>
      </c>
      <c r="AR3770" s="5">
        <v>322.22756958007801</v>
      </c>
      <c r="AS3770" s="5">
        <v>305.15902709960903</v>
      </c>
      <c r="AT3770" s="5">
        <v>314.97814941406199</v>
      </c>
      <c r="AU3770" s="5">
        <v>305.57583618164</v>
      </c>
      <c r="AV3770" s="5">
        <v>321.82308959960898</v>
      </c>
      <c r="AW3770" s="5">
        <v>314.1256917317703</v>
      </c>
      <c r="AX3770" s="5">
        <v>279.447662353515</v>
      </c>
      <c r="AY3770" s="5">
        <v>290.10516357421801</v>
      </c>
      <c r="AZ3770" s="5">
        <v>278.24246215820301</v>
      </c>
      <c r="BA3770" s="5">
        <v>282.59842936197867</v>
      </c>
    </row>
    <row r="3771" spans="1:53" x14ac:dyDescent="0.2">
      <c r="A3771" s="1">
        <v>3768</v>
      </c>
      <c r="B3771" s="1" t="s">
        <v>15080</v>
      </c>
      <c r="C3771" s="1" t="s">
        <v>15081</v>
      </c>
      <c r="D3771" s="1" t="s">
        <v>15082</v>
      </c>
      <c r="E3771" s="1" t="s">
        <v>15083</v>
      </c>
      <c r="N3771" s="5">
        <v>373.6767578125</v>
      </c>
      <c r="P3771" s="5">
        <v>288.82601928710898</v>
      </c>
      <c r="Q3771" s="5">
        <v>331.25138854980446</v>
      </c>
      <c r="AL3771" s="5">
        <v>231.97033691406199</v>
      </c>
      <c r="AO3771" s="5">
        <v>231.97033691406199</v>
      </c>
      <c r="AP3771" s="5">
        <v>70.241355895996094</v>
      </c>
      <c r="AR3771" s="5">
        <v>78.2889404296875</v>
      </c>
      <c r="AS3771" s="5">
        <v>74.265148162841797</v>
      </c>
      <c r="AX3771" s="5">
        <v>79.108085632324205</v>
      </c>
      <c r="BA3771" s="5">
        <v>79.108085632324205</v>
      </c>
    </row>
    <row r="3772" spans="1:53" x14ac:dyDescent="0.2">
      <c r="A3772" s="1">
        <v>3769</v>
      </c>
      <c r="B3772" s="1" t="s">
        <v>15084</v>
      </c>
      <c r="C3772" s="1" t="s">
        <v>15085</v>
      </c>
      <c r="D3772" s="1" t="s">
        <v>15086</v>
      </c>
      <c r="E3772" s="1" t="s">
        <v>15087</v>
      </c>
      <c r="F3772" s="5">
        <v>834.994873046875</v>
      </c>
      <c r="G3772" s="5">
        <v>974.73791503906205</v>
      </c>
      <c r="H3772" s="5">
        <v>840.05218505859295</v>
      </c>
      <c r="I3772" s="5">
        <v>883.2616577148433</v>
      </c>
      <c r="J3772" s="5">
        <v>1080.16650390625</v>
      </c>
      <c r="K3772" s="5">
        <v>975.06060791015602</v>
      </c>
      <c r="L3772" s="5">
        <v>910.75787353515602</v>
      </c>
      <c r="M3772" s="5">
        <v>988.66166178385413</v>
      </c>
      <c r="N3772" s="5">
        <v>1168.45544433593</v>
      </c>
      <c r="O3772" s="5">
        <v>1049.59741210937</v>
      </c>
      <c r="P3772" s="5">
        <v>1007.25128173828</v>
      </c>
      <c r="Q3772" s="5">
        <v>1075.1013793945265</v>
      </c>
      <c r="R3772" s="5">
        <v>452.106353759765</v>
      </c>
      <c r="S3772" s="5">
        <v>395.75241088867102</v>
      </c>
      <c r="T3772" s="5">
        <v>532.00732421875</v>
      </c>
      <c r="U3772" s="5">
        <v>459.95536295572873</v>
      </c>
      <c r="V3772" s="5">
        <v>418.23449707031199</v>
      </c>
      <c r="W3772" s="5">
        <v>466.58483886718699</v>
      </c>
      <c r="X3772" s="5">
        <v>433.92550659179602</v>
      </c>
      <c r="Y3772" s="5">
        <v>439.58161417643169</v>
      </c>
      <c r="Z3772" s="5">
        <v>711.68292236328102</v>
      </c>
      <c r="AA3772" s="5">
        <v>667.23431396484295</v>
      </c>
      <c r="AB3772" s="5">
        <v>634.39105224609295</v>
      </c>
      <c r="AC3772" s="5">
        <v>671.10276285807231</v>
      </c>
      <c r="AD3772" s="5">
        <v>597.0478515625</v>
      </c>
      <c r="AE3772" s="5">
        <v>585.85882568359295</v>
      </c>
      <c r="AF3772" s="5">
        <v>721.70501708984295</v>
      </c>
      <c r="AG3772" s="5">
        <v>634.87056477864519</v>
      </c>
      <c r="AH3772" s="5">
        <v>484.03546142578102</v>
      </c>
      <c r="AI3772" s="5">
        <v>539.38391113281205</v>
      </c>
      <c r="AJ3772" s="5">
        <v>564.84100341796795</v>
      </c>
      <c r="AK3772" s="5">
        <v>529.42012532552042</v>
      </c>
      <c r="AL3772" s="5">
        <v>756.261962890625</v>
      </c>
      <c r="AM3772" s="5">
        <v>747.82501220703102</v>
      </c>
      <c r="AN3772" s="5">
        <v>898.32458496093705</v>
      </c>
      <c r="AO3772" s="5">
        <v>800.80385335286428</v>
      </c>
      <c r="AP3772" s="5">
        <v>496.30804443359301</v>
      </c>
      <c r="AQ3772" s="5">
        <v>546.13311767578102</v>
      </c>
      <c r="AR3772" s="5">
        <v>532.43566894531205</v>
      </c>
      <c r="AS3772" s="5">
        <v>524.95894368489542</v>
      </c>
      <c r="AT3772" s="5">
        <v>639.28607177734295</v>
      </c>
      <c r="AU3772" s="5">
        <v>737.53228759765602</v>
      </c>
      <c r="AV3772" s="5">
        <v>800.52435302734295</v>
      </c>
      <c r="AW3772" s="5">
        <v>725.78090413411394</v>
      </c>
      <c r="AX3772" s="5">
        <v>561.53466796875</v>
      </c>
      <c r="AY3772" s="5">
        <v>430.49313354492102</v>
      </c>
      <c r="AZ3772" s="5">
        <v>557.49163818359295</v>
      </c>
      <c r="BA3772" s="5">
        <v>516.50647989908794</v>
      </c>
    </row>
    <row r="3773" spans="1:53" x14ac:dyDescent="0.2">
      <c r="A3773" s="1">
        <v>3770</v>
      </c>
      <c r="B3773" s="1" t="s">
        <v>15088</v>
      </c>
      <c r="C3773" s="1" t="s">
        <v>15089</v>
      </c>
      <c r="D3773" s="1" t="s">
        <v>15090</v>
      </c>
      <c r="E3773" s="1" t="s">
        <v>15091</v>
      </c>
      <c r="F3773" s="5">
        <v>243.73744201660099</v>
      </c>
      <c r="G3773" s="5">
        <v>268.185546875</v>
      </c>
      <c r="H3773" s="5">
        <v>262.79592895507801</v>
      </c>
      <c r="I3773" s="5">
        <v>258.23963928222634</v>
      </c>
      <c r="J3773" s="5">
        <v>258.010009765625</v>
      </c>
      <c r="K3773" s="5">
        <v>238.285232543945</v>
      </c>
      <c r="L3773" s="5">
        <v>243.61799621582</v>
      </c>
      <c r="M3773" s="5">
        <v>246.63774617512999</v>
      </c>
      <c r="N3773" s="5">
        <v>742.994873046875</v>
      </c>
      <c r="O3773" s="5">
        <v>690.27795410156205</v>
      </c>
      <c r="P3773" s="5">
        <v>762.46984863281205</v>
      </c>
      <c r="Q3773" s="5">
        <v>731.9142252604164</v>
      </c>
      <c r="R3773" s="5">
        <v>401.89715576171801</v>
      </c>
      <c r="S3773" s="5">
        <v>394.96746826171801</v>
      </c>
      <c r="T3773" s="5">
        <v>417.28085327148398</v>
      </c>
      <c r="U3773" s="5">
        <v>404.71515909830669</v>
      </c>
      <c r="V3773" s="5">
        <v>199.255767822265</v>
      </c>
      <c r="W3773" s="5">
        <v>188.98136901855401</v>
      </c>
      <c r="X3773" s="5">
        <v>178.61381530761699</v>
      </c>
      <c r="Y3773" s="5">
        <v>188.95031738281202</v>
      </c>
      <c r="Z3773" s="5">
        <v>164.02825927734301</v>
      </c>
      <c r="AA3773" s="5">
        <v>186.967849731445</v>
      </c>
      <c r="AB3773" s="5">
        <v>171.61598205566401</v>
      </c>
      <c r="AC3773" s="5">
        <v>174.20403035481732</v>
      </c>
      <c r="AD3773" s="5">
        <v>184.86360168457</v>
      </c>
      <c r="AE3773" s="5">
        <v>208.41421508789</v>
      </c>
      <c r="AF3773" s="5">
        <v>189.25817871093699</v>
      </c>
      <c r="AG3773" s="5">
        <v>194.17866516113236</v>
      </c>
      <c r="AH3773" s="5">
        <v>196.40400695800699</v>
      </c>
      <c r="AI3773" s="5">
        <v>204.53334045410099</v>
      </c>
      <c r="AJ3773" s="5">
        <v>196.34683227539</v>
      </c>
      <c r="AK3773" s="5">
        <v>199.09472656249932</v>
      </c>
      <c r="AL3773" s="5">
        <v>544.97467041015602</v>
      </c>
      <c r="AM3773" s="5">
        <v>568.76715087890602</v>
      </c>
      <c r="AN3773" s="5">
        <v>530.88995361328102</v>
      </c>
      <c r="AO3773" s="5">
        <v>548.21059163411439</v>
      </c>
      <c r="AP3773" s="5">
        <v>293.53332519531199</v>
      </c>
      <c r="AQ3773" s="5">
        <v>291.63049316406199</v>
      </c>
      <c r="AR3773" s="5">
        <v>288.02362060546801</v>
      </c>
      <c r="AS3773" s="5">
        <v>291.06247965494731</v>
      </c>
      <c r="AT3773" s="5">
        <v>224.54237365722599</v>
      </c>
      <c r="AU3773" s="5">
        <v>235.78846740722599</v>
      </c>
      <c r="AV3773" s="5">
        <v>228.75242614746</v>
      </c>
      <c r="AW3773" s="5">
        <v>229.69442240397066</v>
      </c>
      <c r="AX3773" s="5">
        <v>213.75712585449199</v>
      </c>
      <c r="AY3773" s="5">
        <v>171.61271667480401</v>
      </c>
      <c r="AZ3773" s="5">
        <v>168.42156982421801</v>
      </c>
      <c r="BA3773" s="5">
        <v>184.59713745117133</v>
      </c>
    </row>
    <row r="3774" spans="1:53" x14ac:dyDescent="0.2">
      <c r="A3774" s="1">
        <v>3771</v>
      </c>
      <c r="B3774" s="1" t="s">
        <v>15092</v>
      </c>
      <c r="C3774" s="1" t="s">
        <v>15093</v>
      </c>
      <c r="D3774" s="1" t="s">
        <v>15094</v>
      </c>
      <c r="E3774" s="1" t="s">
        <v>15095</v>
      </c>
      <c r="F3774" s="5">
        <v>6.9716911315917898</v>
      </c>
      <c r="G3774" s="5">
        <v>63.699619293212798</v>
      </c>
      <c r="I3774" s="5">
        <v>35.335655212402294</v>
      </c>
      <c r="J3774" s="5">
        <v>34.001617431640597</v>
      </c>
      <c r="L3774" s="5">
        <v>49.0496215820312</v>
      </c>
      <c r="M3774" s="5">
        <v>41.525619506835895</v>
      </c>
      <c r="N3774" s="5">
        <v>130.617904663085</v>
      </c>
      <c r="O3774" s="5">
        <v>98.201866149902301</v>
      </c>
      <c r="P3774" s="5">
        <v>118.058670043945</v>
      </c>
      <c r="Q3774" s="5">
        <v>115.62614695231078</v>
      </c>
      <c r="V3774" s="5">
        <v>98.094490051269503</v>
      </c>
      <c r="W3774" s="5">
        <v>93.778633117675696</v>
      </c>
      <c r="X3774" s="5">
        <v>51.419368743896399</v>
      </c>
      <c r="Y3774" s="5">
        <v>81.097497304280537</v>
      </c>
      <c r="Z3774" s="5">
        <v>78.487861633300696</v>
      </c>
      <c r="AA3774" s="5">
        <v>81.967468261718693</v>
      </c>
      <c r="AB3774" s="5">
        <v>95.722717285156193</v>
      </c>
      <c r="AC3774" s="5">
        <v>85.392682393391851</v>
      </c>
      <c r="AD3774" s="5">
        <v>83.836105346679602</v>
      </c>
      <c r="AE3774" s="5">
        <v>104.257614135742</v>
      </c>
      <c r="AF3774" s="5">
        <v>92.157203674316406</v>
      </c>
      <c r="AG3774" s="5">
        <v>93.416974385579337</v>
      </c>
      <c r="AH3774" s="5">
        <v>114.017166137695</v>
      </c>
      <c r="AI3774" s="5">
        <v>66.164947509765597</v>
      </c>
      <c r="AJ3774" s="5">
        <v>112.029747009277</v>
      </c>
      <c r="AK3774" s="5">
        <v>97.403953552245866</v>
      </c>
      <c r="AL3774" s="5">
        <v>74.713447570800696</v>
      </c>
      <c r="AM3774" s="5">
        <v>111.574264526367</v>
      </c>
      <c r="AN3774" s="5">
        <v>87.611709594726506</v>
      </c>
      <c r="AO3774" s="5">
        <v>91.299807230631401</v>
      </c>
      <c r="AP3774" s="5">
        <v>86.191085815429602</v>
      </c>
      <c r="AQ3774" s="5">
        <v>71.268981933593693</v>
      </c>
      <c r="AR3774" s="5">
        <v>82.816337585449205</v>
      </c>
      <c r="AS3774" s="5">
        <v>80.092135111490833</v>
      </c>
      <c r="AT3774" s="5">
        <v>100.53165435791</v>
      </c>
      <c r="AU3774" s="5">
        <v>102.00876617431599</v>
      </c>
      <c r="AV3774" s="5">
        <v>90.566337585449205</v>
      </c>
      <c r="AW3774" s="5">
        <v>97.702252705891738</v>
      </c>
      <c r="AX3774" s="5">
        <v>89.578834533691406</v>
      </c>
      <c r="AY3774" s="5">
        <v>104.24794769287099</v>
      </c>
      <c r="AZ3774" s="5">
        <v>103.801948547363</v>
      </c>
      <c r="BA3774" s="5">
        <v>99.209576924641794</v>
      </c>
    </row>
    <row r="3775" spans="1:53" x14ac:dyDescent="0.2">
      <c r="A3775" s="1">
        <v>3772</v>
      </c>
      <c r="B3775" s="1" t="s">
        <v>15096</v>
      </c>
      <c r="C3775" s="1" t="s">
        <v>15097</v>
      </c>
      <c r="D3775" s="1" t="s">
        <v>15098</v>
      </c>
      <c r="E3775" s="1" t="s">
        <v>15099</v>
      </c>
      <c r="F3775" s="5">
        <v>142.28300476074199</v>
      </c>
      <c r="G3775" s="5">
        <v>170.78044128417901</v>
      </c>
      <c r="H3775" s="5">
        <v>168.59622192382801</v>
      </c>
      <c r="I3775" s="5">
        <v>160.55322265624966</v>
      </c>
      <c r="J3775" s="5">
        <v>186.330963134765</v>
      </c>
      <c r="K3775" s="5">
        <v>165.63847351074199</v>
      </c>
      <c r="L3775" s="5">
        <v>180.969314575195</v>
      </c>
      <c r="M3775" s="5">
        <v>177.64625040690066</v>
      </c>
      <c r="N3775" s="5">
        <v>151.509674072265</v>
      </c>
      <c r="O3775" s="5">
        <v>153.64120483398401</v>
      </c>
      <c r="P3775" s="5">
        <v>139.63929748535099</v>
      </c>
      <c r="Q3775" s="5">
        <v>148.26339213053333</v>
      </c>
      <c r="R3775" s="5">
        <v>178.54405212402301</v>
      </c>
      <c r="S3775" s="5">
        <v>137.40605163574199</v>
      </c>
      <c r="T3775" s="5">
        <v>156.52983093261699</v>
      </c>
      <c r="U3775" s="5">
        <v>157.49331156412734</v>
      </c>
      <c r="V3775" s="5">
        <v>144.781478881835</v>
      </c>
      <c r="W3775" s="5">
        <v>145.54133605957</v>
      </c>
      <c r="X3775" s="5">
        <v>138.66929626464801</v>
      </c>
      <c r="Y3775" s="5">
        <v>142.99737040201765</v>
      </c>
      <c r="Z3775" s="5">
        <v>174.09213256835901</v>
      </c>
      <c r="AA3775" s="5">
        <v>159.81385803222599</v>
      </c>
      <c r="AB3775" s="5">
        <v>155.88119506835901</v>
      </c>
      <c r="AC3775" s="5">
        <v>163.26239522298135</v>
      </c>
      <c r="AD3775" s="5">
        <v>158.63319396972599</v>
      </c>
      <c r="AE3775" s="5">
        <v>164.97180175781199</v>
      </c>
      <c r="AF3775" s="5">
        <v>158.67636108398401</v>
      </c>
      <c r="AG3775" s="5">
        <v>160.76045227050733</v>
      </c>
      <c r="AH3775" s="5">
        <v>151.283432006835</v>
      </c>
      <c r="AI3775" s="5">
        <v>166.48663330078099</v>
      </c>
      <c r="AJ3775" s="5">
        <v>140.14006042480401</v>
      </c>
      <c r="AK3775" s="5">
        <v>152.63670857747334</v>
      </c>
      <c r="AL3775" s="5">
        <v>127.983528137207</v>
      </c>
      <c r="AM3775" s="5">
        <v>141.62420654296801</v>
      </c>
      <c r="AN3775" s="5">
        <v>145.29496765136699</v>
      </c>
      <c r="AO3775" s="5">
        <v>138.30090077718066</v>
      </c>
      <c r="AP3775" s="5">
        <v>109.40950775146401</v>
      </c>
      <c r="AQ3775" s="5">
        <v>109.65625762939401</v>
      </c>
      <c r="AR3775" s="5">
        <v>103.034767150878</v>
      </c>
      <c r="AS3775" s="5">
        <v>107.36684417724534</v>
      </c>
      <c r="AT3775" s="5">
        <v>140.86933898925699</v>
      </c>
      <c r="AU3775" s="5">
        <v>167.52119445800699</v>
      </c>
      <c r="AV3775" s="5">
        <v>146.13899230957</v>
      </c>
      <c r="AW3775" s="5">
        <v>151.50984191894466</v>
      </c>
      <c r="AX3775" s="5">
        <v>147.26777648925699</v>
      </c>
      <c r="AY3775" s="5">
        <v>140.75193786621</v>
      </c>
      <c r="AZ3775" s="5">
        <v>129.04327392578099</v>
      </c>
      <c r="BA3775" s="5">
        <v>139.02099609374932</v>
      </c>
    </row>
    <row r="3776" spans="1:53" x14ac:dyDescent="0.2">
      <c r="A3776" s="1">
        <v>3773</v>
      </c>
      <c r="B3776" s="1" t="s">
        <v>15100</v>
      </c>
      <c r="C3776" s="1" t="s">
        <v>15101</v>
      </c>
      <c r="D3776" s="1" t="s">
        <v>15102</v>
      </c>
      <c r="E3776" s="1" t="s">
        <v>15103</v>
      </c>
      <c r="F3776" s="5">
        <v>77.690040588378906</v>
      </c>
      <c r="G3776" s="5">
        <v>37.724395751953097</v>
      </c>
      <c r="H3776" s="5">
        <v>39.5845947265625</v>
      </c>
      <c r="I3776" s="5">
        <v>51.666343688964837</v>
      </c>
      <c r="J3776" s="5">
        <v>57.691856384277301</v>
      </c>
      <c r="K3776" s="5">
        <v>67.566711425781193</v>
      </c>
      <c r="L3776" s="5">
        <v>57.428447723388601</v>
      </c>
      <c r="M3776" s="5">
        <v>60.895671844482365</v>
      </c>
      <c r="N3776" s="5">
        <v>101.120704650878</v>
      </c>
      <c r="O3776" s="5">
        <v>100.864036560058</v>
      </c>
      <c r="P3776" s="5">
        <v>93.315589904785099</v>
      </c>
      <c r="Q3776" s="5">
        <v>98.43344370524035</v>
      </c>
      <c r="R3776" s="5">
        <v>39.448394775390597</v>
      </c>
      <c r="S3776" s="5">
        <v>50.618762969970703</v>
      </c>
      <c r="T3776" s="5">
        <v>39.543983459472599</v>
      </c>
      <c r="U3776" s="5">
        <v>43.203713734944635</v>
      </c>
      <c r="V3776" s="5">
        <v>46.500228881835902</v>
      </c>
      <c r="W3776" s="5">
        <v>49.544822692871001</v>
      </c>
      <c r="X3776" s="5">
        <v>46.135017395019503</v>
      </c>
      <c r="Y3776" s="5">
        <v>47.393356323242131</v>
      </c>
      <c r="Z3776" s="5">
        <v>56.676998138427699</v>
      </c>
      <c r="AA3776" s="5">
        <v>49.161357879638601</v>
      </c>
      <c r="AB3776" s="5">
        <v>42.264816284179602</v>
      </c>
      <c r="AC3776" s="5">
        <v>49.367724100748632</v>
      </c>
      <c r="AD3776" s="5">
        <v>55.817428588867102</v>
      </c>
      <c r="AE3776" s="5">
        <v>54.341415405273402</v>
      </c>
      <c r="AF3776" s="5">
        <v>63.256866455078097</v>
      </c>
      <c r="AG3776" s="5">
        <v>57.8052368164062</v>
      </c>
      <c r="AH3776" s="5">
        <v>55.585380554199197</v>
      </c>
      <c r="AI3776" s="5">
        <v>62.860225677490199</v>
      </c>
      <c r="AJ3776" s="5">
        <v>47.5190620422363</v>
      </c>
      <c r="AK3776" s="5">
        <v>55.321556091308565</v>
      </c>
      <c r="AL3776" s="5">
        <v>51.767803192138601</v>
      </c>
      <c r="AM3776" s="5">
        <v>77.763351440429602</v>
      </c>
      <c r="AN3776" s="5">
        <v>60.814216613769503</v>
      </c>
      <c r="AO3776" s="5">
        <v>63.448457082112562</v>
      </c>
      <c r="AP3776" s="5">
        <v>39.091884613037102</v>
      </c>
      <c r="AQ3776" s="5">
        <v>36.125015258788999</v>
      </c>
      <c r="AR3776" s="5">
        <v>33.7298164367675</v>
      </c>
      <c r="AS3776" s="5">
        <v>36.315572102864536</v>
      </c>
      <c r="AU3776" s="5">
        <v>43.4373970031738</v>
      </c>
      <c r="AW3776" s="5">
        <v>43.4373970031738</v>
      </c>
      <c r="AX3776" s="5">
        <v>32.3629760742187</v>
      </c>
      <c r="AY3776" s="5">
        <v>32.816280364990199</v>
      </c>
      <c r="AZ3776" s="5">
        <v>39.7268676757812</v>
      </c>
      <c r="BA3776" s="5">
        <v>34.968708038330028</v>
      </c>
    </row>
    <row r="3777" spans="1:53" x14ac:dyDescent="0.2">
      <c r="A3777" s="1">
        <v>3774</v>
      </c>
      <c r="B3777" s="1" t="s">
        <v>15104</v>
      </c>
      <c r="C3777" s="1" t="s">
        <v>15105</v>
      </c>
      <c r="D3777" s="1" t="s">
        <v>15106</v>
      </c>
      <c r="E3777" s="1" t="s">
        <v>15107</v>
      </c>
      <c r="F3777" s="5">
        <v>26.993101119995099</v>
      </c>
      <c r="I3777" s="5">
        <v>26.993101119995099</v>
      </c>
      <c r="N3777" s="5">
        <v>83.869812011718693</v>
      </c>
      <c r="P3777" s="5">
        <v>61.082504272460902</v>
      </c>
      <c r="Q3777" s="5">
        <v>72.476158142089801</v>
      </c>
      <c r="Z3777" s="5">
        <v>45.598934173583899</v>
      </c>
      <c r="AB3777" s="5">
        <v>47.202545166015597</v>
      </c>
      <c r="AC3777" s="5">
        <v>46.400739669799748</v>
      </c>
      <c r="AD3777" s="5">
        <v>35.183742523193303</v>
      </c>
      <c r="AE3777" s="5">
        <v>36.589614868163999</v>
      </c>
      <c r="AG3777" s="5">
        <v>35.886678695678654</v>
      </c>
      <c r="AL3777" s="5">
        <v>52.483901977538999</v>
      </c>
      <c r="AM3777" s="5">
        <v>68.176567077636705</v>
      </c>
      <c r="AN3777" s="5">
        <v>67.087722778320298</v>
      </c>
      <c r="AO3777" s="5">
        <v>62.582730611165324</v>
      </c>
      <c r="AP3777" s="5">
        <v>39.564441680908203</v>
      </c>
      <c r="AR3777" s="5">
        <v>21.661024093627901</v>
      </c>
      <c r="AS3777" s="5">
        <v>30.612732887268052</v>
      </c>
    </row>
    <row r="3778" spans="1:53" x14ac:dyDescent="0.2">
      <c r="A3778" s="1">
        <v>3775</v>
      </c>
      <c r="B3778" s="1" t="s">
        <v>15108</v>
      </c>
      <c r="C3778" s="1" t="s">
        <v>15109</v>
      </c>
      <c r="D3778" s="1" t="s">
        <v>15110</v>
      </c>
      <c r="E3778" s="1" t="s">
        <v>15111</v>
      </c>
      <c r="F3778" s="5">
        <v>1648.54626464843</v>
      </c>
      <c r="G3778" s="5">
        <v>1750.46435546875</v>
      </c>
      <c r="H3778" s="5">
        <v>1654.85095214843</v>
      </c>
      <c r="I3778" s="5">
        <v>1684.6205240885367</v>
      </c>
      <c r="J3778" s="5">
        <v>1621.87219238281</v>
      </c>
      <c r="K3778" s="5">
        <v>1597.7626953125</v>
      </c>
      <c r="L3778" s="5">
        <v>1584.78918457031</v>
      </c>
      <c r="M3778" s="5">
        <v>1601.4746907552064</v>
      </c>
      <c r="N3778" s="5">
        <v>892.76043701171795</v>
      </c>
      <c r="O3778" s="5">
        <v>1033.86743164062</v>
      </c>
      <c r="P3778" s="5">
        <v>989.54705810546795</v>
      </c>
      <c r="Q3778" s="5">
        <v>972.0583089192686</v>
      </c>
      <c r="R3778" s="5">
        <v>1376.50280761718</v>
      </c>
      <c r="S3778" s="5">
        <v>1397.18371582031</v>
      </c>
      <c r="T3778" s="5">
        <v>1379.98486328125</v>
      </c>
      <c r="U3778" s="5">
        <v>1384.5571289062466</v>
      </c>
      <c r="V3778" s="5">
        <v>1872.87854003906</v>
      </c>
      <c r="W3778" s="5">
        <v>1898.31030273437</v>
      </c>
      <c r="X3778" s="5">
        <v>1796.73254394531</v>
      </c>
      <c r="Y3778" s="5">
        <v>1855.9737955729133</v>
      </c>
      <c r="Z3778" s="5">
        <v>1774.79406738281</v>
      </c>
      <c r="AA3778" s="5">
        <v>1856.97778320312</v>
      </c>
      <c r="AB3778" s="5">
        <v>1790.55029296875</v>
      </c>
      <c r="AC3778" s="5">
        <v>1807.4407145182267</v>
      </c>
      <c r="AD3778" s="5">
        <v>1634.28039550781</v>
      </c>
      <c r="AE3778" s="5">
        <v>1574.10144042968</v>
      </c>
      <c r="AF3778" s="5">
        <v>1577.60229492187</v>
      </c>
      <c r="AG3778" s="5">
        <v>1595.3280436197867</v>
      </c>
      <c r="AH3778" s="5">
        <v>1628.74450683593</v>
      </c>
      <c r="AI3778" s="5">
        <v>1579.99108886718</v>
      </c>
      <c r="AJ3778" s="5">
        <v>1559.93249511718</v>
      </c>
      <c r="AK3778" s="5">
        <v>1589.55603027343</v>
      </c>
      <c r="AL3778" s="5">
        <v>986.61297607421795</v>
      </c>
      <c r="AM3778" s="5">
        <v>959.0263671875</v>
      </c>
      <c r="AN3778" s="5">
        <v>941.48449707031205</v>
      </c>
      <c r="AO3778" s="5">
        <v>962.37461344400992</v>
      </c>
      <c r="AP3778" s="5">
        <v>1247.74340820312</v>
      </c>
      <c r="AQ3778" s="5">
        <v>1267.2392578125</v>
      </c>
      <c r="AR3778" s="5">
        <v>1213.41394042968</v>
      </c>
      <c r="AS3778" s="5">
        <v>1242.7988688150999</v>
      </c>
      <c r="AT3778" s="5">
        <v>2248.974609375</v>
      </c>
      <c r="AU3778" s="5">
        <v>2280.85424804687</v>
      </c>
      <c r="AV3778" s="5">
        <v>2085.43041992187</v>
      </c>
      <c r="AW3778" s="5">
        <v>2205.0864257812464</v>
      </c>
      <c r="AX3778" s="5">
        <v>1951.02062988281</v>
      </c>
      <c r="AY3778" s="5">
        <v>1890.88684082031</v>
      </c>
      <c r="AZ3778" s="5">
        <v>1804.20324707031</v>
      </c>
      <c r="BA3778" s="5">
        <v>1882.0369059244767</v>
      </c>
    </row>
    <row r="3779" spans="1:53" x14ac:dyDescent="0.2">
      <c r="A3779" s="1">
        <v>3776</v>
      </c>
      <c r="B3779" s="1" t="s">
        <v>15112</v>
      </c>
      <c r="C3779" s="1" t="s">
        <v>15113</v>
      </c>
      <c r="D3779" s="1" t="s">
        <v>15114</v>
      </c>
      <c r="E3779" s="1" t="s">
        <v>15115</v>
      </c>
      <c r="F3779" s="5">
        <v>521.34069824218705</v>
      </c>
      <c r="G3779" s="5">
        <v>505.423095703125</v>
      </c>
      <c r="H3779" s="5">
        <v>543.80316162109295</v>
      </c>
      <c r="I3779" s="5">
        <v>523.52231852213492</v>
      </c>
      <c r="J3779" s="5">
        <v>459.63558959960898</v>
      </c>
      <c r="K3779" s="5">
        <v>515.96960449218705</v>
      </c>
      <c r="L3779" s="5">
        <v>520.25891113281205</v>
      </c>
      <c r="M3779" s="5">
        <v>498.62136840820267</v>
      </c>
      <c r="N3779" s="5">
        <v>413.97467041015602</v>
      </c>
      <c r="O3779" s="5">
        <v>408.08880615234301</v>
      </c>
      <c r="P3779" s="5">
        <v>408.50473022460898</v>
      </c>
      <c r="Q3779" s="5">
        <v>410.18940226236936</v>
      </c>
      <c r="R3779" s="5">
        <v>415.02307128906199</v>
      </c>
      <c r="S3779" s="5">
        <v>424.50451660156199</v>
      </c>
      <c r="T3779" s="5">
        <v>459.65319824218699</v>
      </c>
      <c r="U3779" s="5">
        <v>433.0602620442703</v>
      </c>
      <c r="V3779" s="5">
        <v>465.71322631835898</v>
      </c>
      <c r="W3779" s="5">
        <v>479.17819213867102</v>
      </c>
      <c r="X3779" s="5">
        <v>462.76629638671801</v>
      </c>
      <c r="Y3779" s="5">
        <v>469.21923828124932</v>
      </c>
      <c r="Z3779" s="5">
        <v>532.44964599609295</v>
      </c>
      <c r="AA3779" s="5">
        <v>528.84356689453102</v>
      </c>
      <c r="AB3779" s="5">
        <v>524.71771240234295</v>
      </c>
      <c r="AC3779" s="5">
        <v>528.67030843098894</v>
      </c>
      <c r="AD3779" s="5">
        <v>545.9521484375</v>
      </c>
      <c r="AE3779" s="5">
        <v>560.05145263671795</v>
      </c>
      <c r="AF3779" s="5">
        <v>532.98254394531205</v>
      </c>
      <c r="AG3779" s="5">
        <v>546.32871500650992</v>
      </c>
      <c r="AH3779" s="5">
        <v>493.559478759765</v>
      </c>
      <c r="AI3779" s="5">
        <v>505.939849853515</v>
      </c>
      <c r="AJ3779" s="5">
        <v>487.40289306640602</v>
      </c>
      <c r="AK3779" s="5">
        <v>495.63407389322873</v>
      </c>
      <c r="AL3779" s="5">
        <v>502.94015502929602</v>
      </c>
      <c r="AM3779" s="5">
        <v>520.68402099609295</v>
      </c>
      <c r="AN3779" s="5">
        <v>535.71301269531205</v>
      </c>
      <c r="AO3779" s="5">
        <v>519.77906290690032</v>
      </c>
      <c r="AP3779" s="5">
        <v>388.60433959960898</v>
      </c>
      <c r="AQ3779" s="5">
        <v>419.98645019531199</v>
      </c>
      <c r="AR3779" s="5">
        <v>428.98318481445301</v>
      </c>
      <c r="AS3779" s="5">
        <v>412.52465820312472</v>
      </c>
      <c r="AT3779" s="5">
        <v>424.28839111328102</v>
      </c>
      <c r="AU3779" s="5">
        <v>448.71249389648398</v>
      </c>
      <c r="AV3779" s="5">
        <v>589.416259765625</v>
      </c>
      <c r="AW3779" s="5">
        <v>487.47238159179665</v>
      </c>
      <c r="AX3779" s="5">
        <v>519.47772216796795</v>
      </c>
      <c r="AY3779" s="5">
        <v>527.97991943359295</v>
      </c>
      <c r="AZ3779" s="5">
        <v>542.20159912109295</v>
      </c>
      <c r="BA3779" s="5">
        <v>529.88641357421795</v>
      </c>
    </row>
    <row r="3780" spans="1:53" x14ac:dyDescent="0.2">
      <c r="A3780" s="1">
        <v>3777</v>
      </c>
      <c r="B3780" s="1" t="s">
        <v>15116</v>
      </c>
      <c r="C3780" s="1" t="s">
        <v>15117</v>
      </c>
      <c r="D3780" s="1" t="s">
        <v>15118</v>
      </c>
      <c r="E3780" s="1" t="s">
        <v>15119</v>
      </c>
      <c r="F3780" s="5">
        <v>562.52947998046795</v>
      </c>
      <c r="G3780" s="5">
        <v>508.15255737304602</v>
      </c>
      <c r="H3780" s="5">
        <v>554.90557861328102</v>
      </c>
      <c r="I3780" s="5">
        <v>541.86253865559831</v>
      </c>
      <c r="J3780" s="5">
        <v>522.47540283203102</v>
      </c>
      <c r="K3780" s="5">
        <v>568.78259277343705</v>
      </c>
      <c r="L3780" s="5">
        <v>613.67346191406205</v>
      </c>
      <c r="M3780" s="5">
        <v>568.31048583984341</v>
      </c>
      <c r="N3780" s="5">
        <v>319.50329589843699</v>
      </c>
      <c r="O3780" s="5">
        <v>306.28228759765602</v>
      </c>
      <c r="P3780" s="5">
        <v>310.13977050781199</v>
      </c>
      <c r="Q3780" s="5">
        <v>311.97511800130172</v>
      </c>
      <c r="R3780" s="5">
        <v>433.59042358398398</v>
      </c>
      <c r="S3780" s="5">
        <v>429.442626953125</v>
      </c>
      <c r="T3780" s="5">
        <v>465.61245727539</v>
      </c>
      <c r="U3780" s="5">
        <v>442.8818359374996</v>
      </c>
      <c r="V3780" s="5">
        <v>371.85256958007801</v>
      </c>
      <c r="W3780" s="5">
        <v>377.85061645507801</v>
      </c>
      <c r="X3780" s="5">
        <v>406.02038574218699</v>
      </c>
      <c r="Y3780" s="5">
        <v>385.24119059244771</v>
      </c>
      <c r="Z3780" s="5">
        <v>553.972412109375</v>
      </c>
      <c r="AA3780" s="5">
        <v>567.21234130859295</v>
      </c>
      <c r="AB3780" s="5">
        <v>592.21716308593705</v>
      </c>
      <c r="AC3780" s="5">
        <v>571.1339721679683</v>
      </c>
      <c r="AD3780" s="5">
        <v>421.24374389648398</v>
      </c>
      <c r="AE3780" s="5">
        <v>411.911041259765</v>
      </c>
      <c r="AF3780" s="5">
        <v>451.207275390625</v>
      </c>
      <c r="AG3780" s="5">
        <v>428.12068684895803</v>
      </c>
      <c r="AH3780" s="5">
        <v>514.19201660156205</v>
      </c>
      <c r="AI3780" s="5">
        <v>464.93722534179602</v>
      </c>
      <c r="AJ3780" s="5">
        <v>473.98861694335898</v>
      </c>
      <c r="AK3780" s="5">
        <v>484.37261962890562</v>
      </c>
      <c r="AL3780" s="5">
        <v>335.53985595703102</v>
      </c>
      <c r="AM3780" s="5">
        <v>307.73388671875</v>
      </c>
      <c r="AN3780" s="5">
        <v>341.15829467773398</v>
      </c>
      <c r="AO3780" s="5">
        <v>328.14401245117165</v>
      </c>
      <c r="AP3780" s="5">
        <v>381.11566162109301</v>
      </c>
      <c r="AQ3780" s="5">
        <v>375.19491577148398</v>
      </c>
      <c r="AR3780" s="5">
        <v>384.09457397460898</v>
      </c>
      <c r="AS3780" s="5">
        <v>380.13505045572862</v>
      </c>
      <c r="AT3780" s="5">
        <v>481.95587158203102</v>
      </c>
      <c r="AU3780" s="5">
        <v>703.697021484375</v>
      </c>
      <c r="AV3780" s="5">
        <v>598.22607421875</v>
      </c>
      <c r="AW3780" s="5">
        <v>594.62632242838538</v>
      </c>
      <c r="AX3780" s="5">
        <v>642.09564208984295</v>
      </c>
      <c r="AY3780" s="5">
        <v>442.09271240234301</v>
      </c>
      <c r="AZ3780" s="5">
        <v>407.28787231445301</v>
      </c>
      <c r="BA3780" s="5">
        <v>497.15874226887962</v>
      </c>
    </row>
    <row r="3781" spans="1:53" x14ac:dyDescent="0.2">
      <c r="A3781" s="1">
        <v>3778</v>
      </c>
      <c r="B3781" s="1" t="s">
        <v>15120</v>
      </c>
      <c r="C3781" s="1" t="s">
        <v>15121</v>
      </c>
      <c r="D3781" s="1" t="s">
        <v>15122</v>
      </c>
      <c r="E3781" s="1" t="s">
        <v>15123</v>
      </c>
      <c r="F3781" s="5">
        <v>89.600852966308594</v>
      </c>
      <c r="G3781" s="5">
        <v>80.441978454589801</v>
      </c>
      <c r="H3781" s="5">
        <v>81.102668762207003</v>
      </c>
      <c r="I3781" s="5">
        <v>83.715166727701799</v>
      </c>
      <c r="J3781" s="5">
        <v>86.170227050781193</v>
      </c>
      <c r="K3781" s="5">
        <v>80.820137023925696</v>
      </c>
      <c r="L3781" s="5">
        <v>77.187393188476506</v>
      </c>
      <c r="M3781" s="5">
        <v>81.39258575439446</v>
      </c>
      <c r="N3781" s="5">
        <v>159.705963134765</v>
      </c>
      <c r="O3781" s="5">
        <v>163.53047180175699</v>
      </c>
      <c r="P3781" s="5">
        <v>168.292236328125</v>
      </c>
      <c r="Q3781" s="5">
        <v>163.84289042154899</v>
      </c>
      <c r="R3781" s="5">
        <v>81.770683288574205</v>
      </c>
      <c r="S3781" s="5">
        <v>82.175308227539006</v>
      </c>
      <c r="T3781" s="5">
        <v>87.011901855468693</v>
      </c>
      <c r="U3781" s="5">
        <v>83.652631123860644</v>
      </c>
      <c r="V3781" s="5">
        <v>93.400871276855398</v>
      </c>
      <c r="W3781" s="5">
        <v>88.770980834960895</v>
      </c>
      <c r="X3781" s="5">
        <v>77.294052124023395</v>
      </c>
      <c r="Y3781" s="5">
        <v>86.488634745279896</v>
      </c>
      <c r="Z3781" s="5">
        <v>66.5302734375</v>
      </c>
      <c r="AA3781" s="5">
        <v>76.144416809082003</v>
      </c>
      <c r="AB3781" s="5">
        <v>79.583351135253906</v>
      </c>
      <c r="AC3781" s="5">
        <v>74.086013793945298</v>
      </c>
      <c r="AD3781" s="5">
        <v>86.691810607910099</v>
      </c>
      <c r="AE3781" s="5">
        <v>100.328392028808</v>
      </c>
      <c r="AF3781" s="5">
        <v>91.497695922851506</v>
      </c>
      <c r="AG3781" s="5">
        <v>92.839299519856539</v>
      </c>
      <c r="AH3781" s="5">
        <v>79.350723266601506</v>
      </c>
      <c r="AI3781" s="5">
        <v>85.247779846191406</v>
      </c>
      <c r="AJ3781" s="5">
        <v>87.196975708007798</v>
      </c>
      <c r="AK3781" s="5">
        <v>83.931826273600237</v>
      </c>
      <c r="AL3781" s="5">
        <v>147.04640197753901</v>
      </c>
      <c r="AM3781" s="5">
        <v>138.782135009765</v>
      </c>
      <c r="AN3781" s="5">
        <v>150.74554443359301</v>
      </c>
      <c r="AO3781" s="5">
        <v>145.52469380696567</v>
      </c>
      <c r="AP3781" s="5">
        <v>73.437309265136705</v>
      </c>
      <c r="AQ3781" s="5">
        <v>79.516365051269503</v>
      </c>
      <c r="AR3781" s="5">
        <v>77.036224365234304</v>
      </c>
      <c r="AS3781" s="5">
        <v>76.663299560546832</v>
      </c>
      <c r="AT3781" s="5">
        <v>86.621650695800696</v>
      </c>
      <c r="AU3781" s="5">
        <v>89.204345703125</v>
      </c>
      <c r="AV3781" s="5">
        <v>82.107093811035099</v>
      </c>
      <c r="AW3781" s="5">
        <v>85.977696736653613</v>
      </c>
      <c r="AX3781" s="5">
        <v>76.304130554199205</v>
      </c>
      <c r="AY3781" s="5">
        <v>74.344192504882798</v>
      </c>
      <c r="AZ3781" s="5">
        <v>72.579940795898395</v>
      </c>
      <c r="BA3781" s="5">
        <v>74.409421284993471</v>
      </c>
    </row>
    <row r="3782" spans="1:53" x14ac:dyDescent="0.2">
      <c r="A3782" s="1">
        <v>3779</v>
      </c>
      <c r="B3782" s="1" t="s">
        <v>15124</v>
      </c>
      <c r="C3782" s="1" t="s">
        <v>15125</v>
      </c>
      <c r="D3782" s="1" t="s">
        <v>15126</v>
      </c>
      <c r="E3782" s="1" t="s">
        <v>15127</v>
      </c>
      <c r="G3782" s="5">
        <v>122.87187957763599</v>
      </c>
      <c r="I3782" s="5">
        <v>122.87187957763599</v>
      </c>
      <c r="J3782" s="5">
        <v>98.3095703125</v>
      </c>
      <c r="M3782" s="5">
        <v>98.3095703125</v>
      </c>
      <c r="R3782" s="5">
        <v>104.680061340332</v>
      </c>
      <c r="S3782" s="5">
        <v>77.535499572753906</v>
      </c>
      <c r="T3782" s="5">
        <v>111.72720336914</v>
      </c>
      <c r="U3782" s="5">
        <v>97.980921427408632</v>
      </c>
      <c r="V3782" s="5">
        <v>273.15634155273398</v>
      </c>
      <c r="W3782" s="5">
        <v>271.48419189453102</v>
      </c>
      <c r="X3782" s="5">
        <v>199.54919433593699</v>
      </c>
      <c r="Y3782" s="5">
        <v>248.06324259440066</v>
      </c>
      <c r="Z3782" s="5">
        <v>114.865226745605</v>
      </c>
      <c r="AA3782" s="5">
        <v>90.122962951660099</v>
      </c>
      <c r="AB3782" s="5">
        <v>96.891036987304602</v>
      </c>
      <c r="AC3782" s="5">
        <v>100.62640889485658</v>
      </c>
      <c r="AD3782" s="5">
        <v>259.98696899414</v>
      </c>
      <c r="AE3782" s="5">
        <v>252.205474853515</v>
      </c>
      <c r="AF3782" s="5">
        <v>247.22618103027301</v>
      </c>
      <c r="AG3782" s="5">
        <v>253.13954162597599</v>
      </c>
      <c r="AH3782" s="5">
        <v>200.21159362792901</v>
      </c>
      <c r="AI3782" s="5">
        <v>220.499588012695</v>
      </c>
      <c r="AJ3782" s="5">
        <v>191.45074462890599</v>
      </c>
      <c r="AK3782" s="5">
        <v>204.05397542317667</v>
      </c>
      <c r="AL3782" s="5">
        <v>154.93151855468699</v>
      </c>
      <c r="AM3782" s="5">
        <v>157.87939453125</v>
      </c>
      <c r="AO3782" s="5">
        <v>156.40545654296849</v>
      </c>
      <c r="AP3782" s="5">
        <v>161.67121887207</v>
      </c>
      <c r="AQ3782" s="5">
        <v>123.187522888183</v>
      </c>
      <c r="AR3782" s="5">
        <v>126.777770996093</v>
      </c>
      <c r="AS3782" s="5">
        <v>137.21217091878199</v>
      </c>
      <c r="AT3782" s="5">
        <v>124.65638732910099</v>
      </c>
      <c r="AU3782" s="5">
        <v>123.654609680175</v>
      </c>
      <c r="AV3782" s="5">
        <v>140.74235534667901</v>
      </c>
      <c r="AW3782" s="5">
        <v>129.68445078531832</v>
      </c>
      <c r="AX3782" s="5">
        <v>133.650787353515</v>
      </c>
      <c r="AY3782" s="5">
        <v>143.61759948730401</v>
      </c>
      <c r="AZ3782" s="5">
        <v>169.28527832031199</v>
      </c>
      <c r="BA3782" s="5">
        <v>148.851221720377</v>
      </c>
    </row>
    <row r="3783" spans="1:53" x14ac:dyDescent="0.2">
      <c r="A3783" s="1">
        <v>3780</v>
      </c>
      <c r="B3783" s="1" t="s">
        <v>15128</v>
      </c>
      <c r="C3783" s="1" t="s">
        <v>15129</v>
      </c>
      <c r="D3783" s="1" t="s">
        <v>15130</v>
      </c>
      <c r="E3783" s="1" t="s">
        <v>15131</v>
      </c>
      <c r="F3783" s="5">
        <v>20.820285797119102</v>
      </c>
      <c r="G3783" s="5">
        <v>48.037757873535099</v>
      </c>
      <c r="H3783" s="5">
        <v>49.166152954101499</v>
      </c>
      <c r="I3783" s="5">
        <v>39.341398874918561</v>
      </c>
      <c r="J3783" s="5">
        <v>27.6514587402343</v>
      </c>
      <c r="K3783" s="5">
        <v>33.874645233154297</v>
      </c>
      <c r="L3783" s="5">
        <v>24.651971817016602</v>
      </c>
      <c r="M3783" s="5">
        <v>28.726025263468401</v>
      </c>
      <c r="N3783" s="5">
        <v>46.053688049316399</v>
      </c>
      <c r="Q3783" s="5">
        <v>46.053688049316399</v>
      </c>
      <c r="R3783" s="5">
        <v>28.514848709106399</v>
      </c>
      <c r="S3783" s="5">
        <v>39.831657409667898</v>
      </c>
      <c r="T3783" s="5">
        <v>53.452827453613203</v>
      </c>
      <c r="U3783" s="5">
        <v>40.599777857462499</v>
      </c>
      <c r="V3783" s="5">
        <v>136.27055358886699</v>
      </c>
      <c r="W3783" s="5">
        <v>100.99655151367099</v>
      </c>
      <c r="X3783" s="5">
        <v>117.656204223632</v>
      </c>
      <c r="Y3783" s="5">
        <v>118.30776977539</v>
      </c>
      <c r="Z3783" s="5">
        <v>243.09567260742099</v>
      </c>
      <c r="AA3783" s="5">
        <v>220.84132385253901</v>
      </c>
      <c r="AB3783" s="5">
        <v>232.48312377929599</v>
      </c>
      <c r="AC3783" s="5">
        <v>232.140040079752</v>
      </c>
      <c r="AJ3783" s="5">
        <v>45.0783882141113</v>
      </c>
      <c r="AK3783" s="5">
        <v>45.0783882141113</v>
      </c>
      <c r="AL3783" s="5">
        <v>56.662670135497997</v>
      </c>
      <c r="AM3783" s="5">
        <v>43.475669860839801</v>
      </c>
      <c r="AN3783" s="5">
        <v>71.886146545410099</v>
      </c>
      <c r="AO3783" s="5">
        <v>57.341495513915966</v>
      </c>
      <c r="AP3783" s="5">
        <v>88.931159973144503</v>
      </c>
      <c r="AQ3783" s="5">
        <v>80.793212890625</v>
      </c>
      <c r="AR3783" s="5">
        <v>99.280387878417898</v>
      </c>
      <c r="AS3783" s="5">
        <v>89.668253580729129</v>
      </c>
      <c r="AX3783" s="5">
        <v>117.880744934082</v>
      </c>
      <c r="AY3783" s="5">
        <v>107.793937683105</v>
      </c>
      <c r="AZ3783" s="5">
        <v>85.866600036621094</v>
      </c>
      <c r="BA3783" s="5">
        <v>103.84709421793603</v>
      </c>
    </row>
    <row r="3784" spans="1:53" x14ac:dyDescent="0.2">
      <c r="A3784" s="1">
        <v>3781</v>
      </c>
      <c r="B3784" s="1" t="s">
        <v>15132</v>
      </c>
      <c r="C3784" s="1" t="s">
        <v>15133</v>
      </c>
      <c r="D3784" s="1" t="s">
        <v>15134</v>
      </c>
      <c r="E3784" s="1" t="s">
        <v>15135</v>
      </c>
      <c r="F3784" s="5">
        <v>142.51690673828099</v>
      </c>
      <c r="G3784" s="5">
        <v>92.502494812011705</v>
      </c>
      <c r="H3784" s="5">
        <v>100.989685058593</v>
      </c>
      <c r="I3784" s="5">
        <v>112.00302886962857</v>
      </c>
      <c r="K3784" s="5">
        <v>42.822807312011697</v>
      </c>
      <c r="M3784" s="5">
        <v>42.822807312011697</v>
      </c>
      <c r="N3784" s="5">
        <v>143.88929748535099</v>
      </c>
      <c r="Q3784" s="5">
        <v>143.88929748535099</v>
      </c>
      <c r="R3784" s="5">
        <v>132.46586608886699</v>
      </c>
      <c r="S3784" s="5">
        <v>96.961502075195298</v>
      </c>
      <c r="T3784" s="5">
        <v>76.399703979492102</v>
      </c>
      <c r="U3784" s="5">
        <v>101.94235738118478</v>
      </c>
      <c r="V3784" s="5">
        <v>78.026786804199205</v>
      </c>
      <c r="X3784" s="5">
        <v>103.33461761474599</v>
      </c>
      <c r="Y3784" s="5">
        <v>90.680702209472599</v>
      </c>
      <c r="AE3784" s="5">
        <v>110.99745941162099</v>
      </c>
      <c r="AF3784" s="5">
        <v>134.13735961914</v>
      </c>
      <c r="AG3784" s="5">
        <v>122.56740951538049</v>
      </c>
      <c r="AH3784" s="5">
        <v>155.57907104492099</v>
      </c>
      <c r="AI3784" s="5">
        <v>126.99687957763599</v>
      </c>
      <c r="AJ3784" s="5">
        <v>165.59271240234301</v>
      </c>
      <c r="AK3784" s="5">
        <v>149.38955434163333</v>
      </c>
      <c r="AM3784" s="5">
        <v>166.763916015625</v>
      </c>
      <c r="AN3784" s="5">
        <v>141.66888427734301</v>
      </c>
      <c r="AO3784" s="5">
        <v>154.21640014648401</v>
      </c>
      <c r="AP3784" s="5">
        <v>134.27352905273401</v>
      </c>
      <c r="AQ3784" s="5">
        <v>172.49221801757801</v>
      </c>
      <c r="AR3784" s="5">
        <v>120.32154083251901</v>
      </c>
      <c r="AS3784" s="5">
        <v>142.36242930094369</v>
      </c>
      <c r="AT3784" s="5">
        <v>242.07804870605401</v>
      </c>
      <c r="AV3784" s="5">
        <v>171.080963134765</v>
      </c>
      <c r="AW3784" s="5">
        <v>206.5795059204095</v>
      </c>
      <c r="AZ3784" s="5">
        <v>151.172271728515</v>
      </c>
      <c r="BA3784" s="5">
        <v>151.172271728515</v>
      </c>
    </row>
    <row r="3785" spans="1:53" x14ac:dyDescent="0.2">
      <c r="A3785" s="1">
        <v>3782</v>
      </c>
      <c r="B3785" s="1" t="s">
        <v>15136</v>
      </c>
      <c r="C3785" s="1" t="s">
        <v>15137</v>
      </c>
      <c r="D3785" s="1" t="s">
        <v>15138</v>
      </c>
      <c r="E3785" s="1" t="s">
        <v>15139</v>
      </c>
      <c r="F3785" s="5">
        <v>210.64140319824199</v>
      </c>
      <c r="G3785" s="5">
        <v>98.651084899902301</v>
      </c>
      <c r="H3785" s="5">
        <v>155.58033752441401</v>
      </c>
      <c r="I3785" s="5">
        <v>154.95760854085276</v>
      </c>
      <c r="J3785" s="5">
        <v>140.789138793945</v>
      </c>
      <c r="K3785" s="5">
        <v>179.072341918945</v>
      </c>
      <c r="L3785" s="5">
        <v>208.28738403320301</v>
      </c>
      <c r="M3785" s="5">
        <v>176.04962158203102</v>
      </c>
      <c r="O3785" s="5">
        <v>285.51541137695301</v>
      </c>
      <c r="P3785" s="5">
        <v>226.21176147460901</v>
      </c>
      <c r="Q3785" s="5">
        <v>255.86358642578102</v>
      </c>
      <c r="R3785" s="5">
        <v>165.10942077636699</v>
      </c>
      <c r="S3785" s="5">
        <v>127.056686401367</v>
      </c>
      <c r="T3785" s="5">
        <v>150.47758483886699</v>
      </c>
      <c r="U3785" s="5">
        <v>147.54789733886699</v>
      </c>
      <c r="V3785" s="5">
        <v>286.06881713867102</v>
      </c>
      <c r="W3785" s="5">
        <v>302.437896728515</v>
      </c>
      <c r="X3785" s="5">
        <v>256.449951171875</v>
      </c>
      <c r="Y3785" s="5">
        <v>281.65222167968699</v>
      </c>
      <c r="Z3785" s="5">
        <v>329.52493286132801</v>
      </c>
      <c r="AA3785" s="5">
        <v>289.57400512695301</v>
      </c>
      <c r="AB3785" s="5">
        <v>303.05990600585898</v>
      </c>
      <c r="AC3785" s="5">
        <v>307.38628133137996</v>
      </c>
      <c r="AD3785" s="5">
        <v>223.48876953125</v>
      </c>
      <c r="AE3785" s="5">
        <v>241.5634765625</v>
      </c>
      <c r="AF3785" s="5">
        <v>207.32019042968699</v>
      </c>
      <c r="AG3785" s="5">
        <v>224.12414550781236</v>
      </c>
      <c r="AH3785" s="5">
        <v>188.343017578125</v>
      </c>
      <c r="AI3785" s="5">
        <v>225.55598449707</v>
      </c>
      <c r="AJ3785" s="5">
        <v>180.51657104492099</v>
      </c>
      <c r="AK3785" s="5">
        <v>198.13852437337198</v>
      </c>
      <c r="AM3785" s="5">
        <v>274.353515625</v>
      </c>
      <c r="AO3785" s="5">
        <v>274.353515625</v>
      </c>
      <c r="AQ3785" s="5">
        <v>46.791587829589801</v>
      </c>
      <c r="AR3785" s="5">
        <v>161.55122375488199</v>
      </c>
      <c r="AS3785" s="5">
        <v>104.1714057922359</v>
      </c>
      <c r="AT3785" s="5">
        <v>193.80987548828099</v>
      </c>
      <c r="AU3785" s="5">
        <v>210.382232666015</v>
      </c>
      <c r="AV3785" s="5">
        <v>206.80700683593699</v>
      </c>
      <c r="AW3785" s="5">
        <v>203.66637166341101</v>
      </c>
      <c r="AX3785" s="5">
        <v>54.090579986572202</v>
      </c>
      <c r="AY3785" s="5">
        <v>130.75810241699199</v>
      </c>
      <c r="AZ3785" s="5">
        <v>147.28074645996</v>
      </c>
      <c r="BA3785" s="5">
        <v>110.70980962117473</v>
      </c>
    </row>
    <row r="3786" spans="1:53" x14ac:dyDescent="0.2">
      <c r="A3786" s="1">
        <v>3783</v>
      </c>
      <c r="B3786" s="1" t="s">
        <v>15140</v>
      </c>
      <c r="C3786" s="1" t="s">
        <v>15141</v>
      </c>
      <c r="D3786" s="1" t="s">
        <v>15142</v>
      </c>
      <c r="E3786" s="1" t="s">
        <v>15143</v>
      </c>
      <c r="F3786" s="5">
        <v>81.092597961425696</v>
      </c>
      <c r="G3786" s="5">
        <v>94.575569152832003</v>
      </c>
      <c r="H3786" s="5">
        <v>89.028831481933594</v>
      </c>
      <c r="I3786" s="5">
        <v>88.232332865397098</v>
      </c>
      <c r="J3786" s="5">
        <v>86.442825317382798</v>
      </c>
      <c r="K3786" s="5">
        <v>64.066795349121094</v>
      </c>
      <c r="L3786" s="5">
        <v>64.270401000976506</v>
      </c>
      <c r="M3786" s="5">
        <v>71.593340555826799</v>
      </c>
      <c r="N3786" s="5">
        <v>237.58657836914</v>
      </c>
      <c r="O3786" s="5">
        <v>211.62553405761699</v>
      </c>
      <c r="P3786" s="5">
        <v>246.258865356445</v>
      </c>
      <c r="Q3786" s="5">
        <v>231.82365926106732</v>
      </c>
      <c r="R3786" s="5">
        <v>112.03833770751901</v>
      </c>
      <c r="S3786" s="5">
        <v>108.525253295898</v>
      </c>
      <c r="T3786" s="5">
        <v>108.63534545898401</v>
      </c>
      <c r="U3786" s="5">
        <v>109.73297882080033</v>
      </c>
      <c r="V3786" s="5">
        <v>91.512138366699205</v>
      </c>
      <c r="W3786" s="5">
        <v>108.931800842285</v>
      </c>
      <c r="X3786" s="5">
        <v>83.295661926269503</v>
      </c>
      <c r="Y3786" s="5">
        <v>94.579867045084555</v>
      </c>
      <c r="Z3786" s="5">
        <v>87.897598266601506</v>
      </c>
      <c r="AA3786" s="5">
        <v>82.378448486328097</v>
      </c>
      <c r="AB3786" s="5">
        <v>96.695838928222599</v>
      </c>
      <c r="AC3786" s="5">
        <v>88.990628560384081</v>
      </c>
      <c r="AD3786" s="5">
        <v>71.151573181152301</v>
      </c>
      <c r="AE3786" s="5">
        <v>76.085311889648395</v>
      </c>
      <c r="AF3786" s="5">
        <v>91.897621154785099</v>
      </c>
      <c r="AG3786" s="5">
        <v>79.71150207519527</v>
      </c>
      <c r="AH3786" s="5">
        <v>69.935234069824205</v>
      </c>
      <c r="AI3786" s="5">
        <v>81.591667175292898</v>
      </c>
      <c r="AJ3786" s="5">
        <v>75.381050109863196</v>
      </c>
      <c r="AK3786" s="5">
        <v>75.635983784993428</v>
      </c>
      <c r="AL3786" s="5">
        <v>179.228271484375</v>
      </c>
      <c r="AM3786" s="5">
        <v>177.38189697265599</v>
      </c>
      <c r="AN3786" s="5">
        <v>197.82513427734301</v>
      </c>
      <c r="AO3786" s="5">
        <v>184.81176757812469</v>
      </c>
      <c r="AP3786" s="5">
        <v>92.746849060058594</v>
      </c>
      <c r="AQ3786" s="5">
        <v>91.42236328125</v>
      </c>
      <c r="AR3786" s="5">
        <v>96.239990234375</v>
      </c>
      <c r="AS3786" s="5">
        <v>93.469734191894531</v>
      </c>
      <c r="AT3786" s="5">
        <v>98.445503234863196</v>
      </c>
      <c r="AU3786" s="5">
        <v>111.27088928222599</v>
      </c>
      <c r="AV3786" s="5">
        <v>90.541862487792898</v>
      </c>
      <c r="AW3786" s="5">
        <v>100.08608500162735</v>
      </c>
      <c r="AX3786" s="5">
        <v>84.009536743164006</v>
      </c>
      <c r="AY3786" s="5">
        <v>77.136993408203097</v>
      </c>
      <c r="AZ3786" s="5">
        <v>76.551887512207003</v>
      </c>
      <c r="BA3786" s="5">
        <v>79.232805887858035</v>
      </c>
    </row>
    <row r="3787" spans="1:53" x14ac:dyDescent="0.2">
      <c r="A3787" s="1">
        <v>3784</v>
      </c>
      <c r="B3787" s="1" t="s">
        <v>15144</v>
      </c>
      <c r="C3787" s="1" t="s">
        <v>15145</v>
      </c>
      <c r="D3787" s="1" t="s">
        <v>15146</v>
      </c>
      <c r="E3787" s="1" t="s">
        <v>15147</v>
      </c>
      <c r="F3787" s="5">
        <v>36.2227783203125</v>
      </c>
      <c r="H3787" s="5">
        <v>57.9975776672363</v>
      </c>
      <c r="I3787" s="5">
        <v>47.1101779937744</v>
      </c>
      <c r="J3787" s="5">
        <v>39.148418426513601</v>
      </c>
      <c r="K3787" s="5">
        <v>62.646472930908203</v>
      </c>
      <c r="L3787" s="5">
        <v>60.049575805663999</v>
      </c>
      <c r="M3787" s="5">
        <v>53.948155721028598</v>
      </c>
      <c r="N3787" s="5">
        <v>113.19064331054599</v>
      </c>
      <c r="O3787" s="5">
        <v>111.467727661132</v>
      </c>
      <c r="P3787" s="5">
        <v>131.72570800781199</v>
      </c>
      <c r="Q3787" s="5">
        <v>118.79469299316332</v>
      </c>
      <c r="R3787" s="5">
        <v>81.386520385742102</v>
      </c>
      <c r="S3787" s="5">
        <v>72.644966125488196</v>
      </c>
      <c r="T3787" s="5">
        <v>86.015968322753906</v>
      </c>
      <c r="U3787" s="5">
        <v>80.01581827799474</v>
      </c>
      <c r="Z3787" s="5">
        <v>38.834190368652301</v>
      </c>
      <c r="AA3787" s="5">
        <v>27.630964279174801</v>
      </c>
      <c r="AC3787" s="5">
        <v>33.232577323913553</v>
      </c>
      <c r="AD3787" s="5">
        <v>58.457820892333899</v>
      </c>
      <c r="AE3787" s="5">
        <v>61.189849853515597</v>
      </c>
      <c r="AF3787" s="5">
        <v>62.700897216796797</v>
      </c>
      <c r="AG3787" s="5">
        <v>60.782855987548764</v>
      </c>
      <c r="AH3787" s="5">
        <v>72.413993835449205</v>
      </c>
      <c r="AI3787" s="5">
        <v>55.426631927490199</v>
      </c>
      <c r="AJ3787" s="5">
        <v>77.739067077636705</v>
      </c>
      <c r="AK3787" s="5">
        <v>68.526564280192034</v>
      </c>
      <c r="AL3787" s="5">
        <v>101.72386932373</v>
      </c>
      <c r="AM3787" s="5">
        <v>113.97478485107401</v>
      </c>
      <c r="AN3787" s="5">
        <v>102.56331634521401</v>
      </c>
      <c r="AO3787" s="5">
        <v>106.08732350667266</v>
      </c>
      <c r="AP3787" s="5">
        <v>86.128372192382798</v>
      </c>
      <c r="AQ3787" s="5">
        <v>75.408096313476506</v>
      </c>
      <c r="AR3787" s="5">
        <v>102.83664703369099</v>
      </c>
      <c r="AS3787" s="5">
        <v>88.12437184651678</v>
      </c>
      <c r="AT3787" s="5">
        <v>46.562084197997997</v>
      </c>
      <c r="AU3787" s="5">
        <v>45.375495910644503</v>
      </c>
      <c r="AV3787" s="5">
        <v>22.1139202117919</v>
      </c>
      <c r="AW3787" s="5">
        <v>38.017166773478131</v>
      </c>
      <c r="AX3787" s="5">
        <v>62.440834045410099</v>
      </c>
      <c r="AY3787" s="5">
        <v>47.431953430175703</v>
      </c>
      <c r="AZ3787" s="5">
        <v>31.874755859375</v>
      </c>
      <c r="BA3787" s="5">
        <v>47.249181111653598</v>
      </c>
    </row>
    <row r="3788" spans="1:53" x14ac:dyDescent="0.2">
      <c r="A3788" s="1">
        <v>3785</v>
      </c>
      <c r="B3788" s="1" t="s">
        <v>15148</v>
      </c>
      <c r="C3788" s="1" t="s">
        <v>15149</v>
      </c>
      <c r="D3788" s="1" t="s">
        <v>15150</v>
      </c>
      <c r="E3788" s="1" t="s">
        <v>15151</v>
      </c>
      <c r="F3788" s="5">
        <v>115.79541015625</v>
      </c>
      <c r="G3788" s="5">
        <v>123.27374267578099</v>
      </c>
      <c r="H3788" s="5">
        <v>109.43624877929599</v>
      </c>
      <c r="I3788" s="5">
        <v>116.16846720377566</v>
      </c>
      <c r="J3788" s="5">
        <v>124.045860290527</v>
      </c>
      <c r="K3788" s="5">
        <v>116.634956359863</v>
      </c>
      <c r="L3788" s="5">
        <v>124.95248413085901</v>
      </c>
      <c r="M3788" s="5">
        <v>121.87776692708299</v>
      </c>
      <c r="N3788" s="5">
        <v>88.952751159667898</v>
      </c>
      <c r="O3788" s="5">
        <v>121.81941986083901</v>
      </c>
      <c r="P3788" s="5">
        <v>105.31430053710901</v>
      </c>
      <c r="Q3788" s="5">
        <v>105.36215718587198</v>
      </c>
      <c r="R3788" s="5">
        <v>70.554435729980398</v>
      </c>
      <c r="S3788" s="5">
        <v>73.600517272949205</v>
      </c>
      <c r="T3788" s="5">
        <v>70.778480529785099</v>
      </c>
      <c r="U3788" s="5">
        <v>71.644477844238239</v>
      </c>
      <c r="V3788" s="5">
        <v>87.899452209472599</v>
      </c>
      <c r="W3788" s="5">
        <v>78.701942443847599</v>
      </c>
      <c r="X3788" s="5">
        <v>76.550796508789006</v>
      </c>
      <c r="Y3788" s="5">
        <v>81.05073038736974</v>
      </c>
      <c r="Z3788" s="5">
        <v>169.84716796875</v>
      </c>
      <c r="AA3788" s="5">
        <v>166.73594665527301</v>
      </c>
      <c r="AB3788" s="5">
        <v>162.40866088867099</v>
      </c>
      <c r="AC3788" s="5">
        <v>166.33059183756464</v>
      </c>
      <c r="AD3788" s="5">
        <v>125.055030822753</v>
      </c>
      <c r="AE3788" s="5">
        <v>121.14380645751901</v>
      </c>
      <c r="AF3788" s="5">
        <v>114.770202636718</v>
      </c>
      <c r="AG3788" s="5">
        <v>120.32301330566334</v>
      </c>
      <c r="AH3788" s="5">
        <v>99.455612182617102</v>
      </c>
      <c r="AI3788" s="5">
        <v>94.581520080566406</v>
      </c>
      <c r="AJ3788" s="5">
        <v>107.84652709960901</v>
      </c>
      <c r="AK3788" s="5">
        <v>100.62788645426417</v>
      </c>
      <c r="AL3788" s="5">
        <v>84.247093200683594</v>
      </c>
      <c r="AM3788" s="5">
        <v>80.528976440429602</v>
      </c>
      <c r="AN3788" s="5">
        <v>72.323661804199205</v>
      </c>
      <c r="AO3788" s="5">
        <v>79.033243815104129</v>
      </c>
      <c r="AP3788" s="5">
        <v>81.782493591308594</v>
      </c>
      <c r="AQ3788" s="5">
        <v>77.8797607421875</v>
      </c>
      <c r="AR3788" s="5">
        <v>73.956954956054602</v>
      </c>
      <c r="AS3788" s="5">
        <v>77.873069763183565</v>
      </c>
      <c r="AT3788" s="5">
        <v>83.896537780761705</v>
      </c>
      <c r="AU3788" s="5">
        <v>100.909065246582</v>
      </c>
      <c r="AV3788" s="5">
        <v>92.472236633300696</v>
      </c>
      <c r="AW3788" s="5">
        <v>92.425946553548144</v>
      </c>
      <c r="AX3788" s="5">
        <v>95.933998107910099</v>
      </c>
      <c r="AY3788" s="5">
        <v>94.596755981445298</v>
      </c>
      <c r="AZ3788" s="5">
        <v>96.4300537109375</v>
      </c>
      <c r="BA3788" s="5">
        <v>95.653602600097642</v>
      </c>
    </row>
    <row r="3789" spans="1:53" x14ac:dyDescent="0.2">
      <c r="A3789" s="1">
        <v>3786</v>
      </c>
      <c r="B3789" s="1" t="s">
        <v>15152</v>
      </c>
      <c r="C3789" s="1" t="s">
        <v>15153</v>
      </c>
      <c r="D3789" s="1" t="s">
        <v>15154</v>
      </c>
      <c r="E3789" s="1" t="s">
        <v>15155</v>
      </c>
      <c r="F3789" s="5">
        <v>67.845764160156193</v>
      </c>
      <c r="G3789" s="5">
        <v>71.200500488281193</v>
      </c>
      <c r="H3789" s="5">
        <v>67.963813781738196</v>
      </c>
      <c r="I3789" s="5">
        <v>69.003359476725194</v>
      </c>
      <c r="J3789" s="5">
        <v>72.932571411132798</v>
      </c>
      <c r="K3789" s="5">
        <v>73.594818115234304</v>
      </c>
      <c r="L3789" s="5">
        <v>65.760108947753906</v>
      </c>
      <c r="M3789" s="5">
        <v>70.762499491373674</v>
      </c>
      <c r="N3789" s="5">
        <v>114.036643981933</v>
      </c>
      <c r="O3789" s="5">
        <v>115.746170043945</v>
      </c>
      <c r="P3789" s="5">
        <v>119.22599029541</v>
      </c>
      <c r="Q3789" s="5">
        <v>116.33626810709599</v>
      </c>
      <c r="R3789" s="5">
        <v>63.865158081054602</v>
      </c>
      <c r="S3789" s="5">
        <v>53.802890777587798</v>
      </c>
      <c r="T3789" s="5">
        <v>61.068084716796797</v>
      </c>
      <c r="U3789" s="5">
        <v>59.578711191813063</v>
      </c>
      <c r="V3789" s="5">
        <v>56.155941009521399</v>
      </c>
      <c r="W3789" s="5">
        <v>49.047035217285099</v>
      </c>
      <c r="X3789" s="5">
        <v>46.361793518066399</v>
      </c>
      <c r="Y3789" s="5">
        <v>50.521589914957637</v>
      </c>
      <c r="Z3789" s="5">
        <v>54.765918731689403</v>
      </c>
      <c r="AA3789" s="5">
        <v>61.912696838378899</v>
      </c>
      <c r="AB3789" s="5">
        <v>56.839832305908203</v>
      </c>
      <c r="AC3789" s="5">
        <v>57.839482625325502</v>
      </c>
      <c r="AD3789" s="5">
        <v>55.568145751953097</v>
      </c>
      <c r="AE3789" s="5">
        <v>66.417175292968693</v>
      </c>
      <c r="AF3789" s="5">
        <v>66.959358215332003</v>
      </c>
      <c r="AG3789" s="5">
        <v>62.981559753417933</v>
      </c>
      <c r="AH3789" s="5">
        <v>61.422279357910099</v>
      </c>
      <c r="AI3789" s="5">
        <v>64.010765075683594</v>
      </c>
      <c r="AJ3789" s="5">
        <v>63.461467742919901</v>
      </c>
      <c r="AK3789" s="5">
        <v>62.964837392171198</v>
      </c>
      <c r="AL3789" s="5">
        <v>137.73181152343699</v>
      </c>
      <c r="AM3789" s="5">
        <v>128.46647644042901</v>
      </c>
      <c r="AN3789" s="5">
        <v>127.446731567382</v>
      </c>
      <c r="AO3789" s="5">
        <v>131.215006510416</v>
      </c>
      <c r="AP3789" s="5">
        <v>65.117164611816406</v>
      </c>
      <c r="AQ3789" s="5">
        <v>66.731201171875</v>
      </c>
      <c r="AR3789" s="5">
        <v>68.464927673339801</v>
      </c>
      <c r="AS3789" s="5">
        <v>66.771097819010393</v>
      </c>
      <c r="AT3789" s="5">
        <v>71.430145263671804</v>
      </c>
      <c r="AU3789" s="5">
        <v>83.528236389160099</v>
      </c>
      <c r="AV3789" s="5">
        <v>50.506191253662102</v>
      </c>
      <c r="AW3789" s="5">
        <v>68.488190968831347</v>
      </c>
      <c r="AX3789" s="5">
        <v>49.977916717529297</v>
      </c>
      <c r="AY3789" s="5">
        <v>58.735305786132798</v>
      </c>
      <c r="AZ3789" s="5">
        <v>46.344436645507798</v>
      </c>
      <c r="BA3789" s="5">
        <v>51.685886383056634</v>
      </c>
    </row>
    <row r="3790" spans="1:53" x14ac:dyDescent="0.2">
      <c r="A3790" s="1">
        <v>3787</v>
      </c>
      <c r="B3790" s="1" t="s">
        <v>15156</v>
      </c>
      <c r="C3790" s="1" t="s">
        <v>15157</v>
      </c>
      <c r="D3790" s="1" t="s">
        <v>15158</v>
      </c>
      <c r="E3790" s="1" t="s">
        <v>15159</v>
      </c>
      <c r="F3790" s="5">
        <v>131.24212646484301</v>
      </c>
      <c r="G3790" s="5">
        <v>112.97063446044901</v>
      </c>
      <c r="H3790" s="5">
        <v>131.14773559570301</v>
      </c>
      <c r="I3790" s="5">
        <v>125.12016550699833</v>
      </c>
      <c r="J3790" s="5">
        <v>116.712036132812</v>
      </c>
      <c r="K3790" s="5">
        <v>91.982849121093693</v>
      </c>
      <c r="L3790" s="5">
        <v>124.49233245849599</v>
      </c>
      <c r="M3790" s="5">
        <v>111.06240590413388</v>
      </c>
      <c r="N3790" s="5">
        <v>291.29855346679602</v>
      </c>
      <c r="O3790" s="5">
        <v>287.80157470703102</v>
      </c>
      <c r="P3790" s="5">
        <v>274.83517456054602</v>
      </c>
      <c r="Q3790" s="5">
        <v>284.64510091145763</v>
      </c>
      <c r="R3790" s="5">
        <v>160.436264038085</v>
      </c>
      <c r="S3790" s="5">
        <v>176.85943603515599</v>
      </c>
      <c r="T3790" s="5">
        <v>166.08003234863199</v>
      </c>
      <c r="U3790" s="5">
        <v>167.79191080729098</v>
      </c>
      <c r="V3790" s="5">
        <v>93.004768371582003</v>
      </c>
      <c r="W3790" s="5">
        <v>87.569442749023395</v>
      </c>
      <c r="X3790" s="5">
        <v>95.233871459960895</v>
      </c>
      <c r="Y3790" s="5">
        <v>91.936027526855426</v>
      </c>
      <c r="Z3790" s="5">
        <v>101.091133117675</v>
      </c>
      <c r="AA3790" s="5">
        <v>87.112998962402301</v>
      </c>
      <c r="AB3790" s="5">
        <v>89.572410583496094</v>
      </c>
      <c r="AC3790" s="5">
        <v>92.592180887857808</v>
      </c>
      <c r="AD3790" s="5">
        <v>205.20639038085901</v>
      </c>
      <c r="AE3790" s="5">
        <v>195.95359802246</v>
      </c>
      <c r="AF3790" s="5">
        <v>229.79891967773401</v>
      </c>
      <c r="AG3790" s="5">
        <v>210.31963602701765</v>
      </c>
      <c r="AH3790" s="5">
        <v>209.96061706542901</v>
      </c>
      <c r="AI3790" s="5">
        <v>202.22427368164</v>
      </c>
      <c r="AJ3790" s="5">
        <v>220.45603942871</v>
      </c>
      <c r="AK3790" s="5">
        <v>210.88031005859298</v>
      </c>
      <c r="AL3790" s="5">
        <v>603.31677246093705</v>
      </c>
      <c r="AM3790" s="5">
        <v>595.79205322265602</v>
      </c>
      <c r="AN3790" s="5">
        <v>588.94012451171795</v>
      </c>
      <c r="AO3790" s="5">
        <v>596.01631673177042</v>
      </c>
      <c r="AP3790" s="5">
        <v>266.06427001953102</v>
      </c>
      <c r="AQ3790" s="5">
        <v>265.71875</v>
      </c>
      <c r="AR3790" s="5">
        <v>272.62396240234301</v>
      </c>
      <c r="AS3790" s="5">
        <v>268.13566080729134</v>
      </c>
      <c r="AT3790" s="5">
        <v>173.32411193847599</v>
      </c>
      <c r="AU3790" s="5">
        <v>171.87077331542901</v>
      </c>
      <c r="AV3790" s="5">
        <v>198.90441894531199</v>
      </c>
      <c r="AW3790" s="5">
        <v>181.36643473307231</v>
      </c>
      <c r="AX3790" s="5">
        <v>133.12315368652301</v>
      </c>
      <c r="AY3790" s="5">
        <v>115.05937957763599</v>
      </c>
      <c r="AZ3790" s="5">
        <v>128.657135009765</v>
      </c>
      <c r="BA3790" s="5">
        <v>125.61322275797467</v>
      </c>
    </row>
    <row r="3791" spans="1:53" x14ac:dyDescent="0.2">
      <c r="A3791" s="1">
        <v>3788</v>
      </c>
      <c r="B3791" s="1" t="s">
        <v>15160</v>
      </c>
      <c r="C3791" s="1" t="s">
        <v>15161</v>
      </c>
      <c r="D3791" s="1" t="s">
        <v>15162</v>
      </c>
      <c r="E3791" s="1" t="s">
        <v>15163</v>
      </c>
      <c r="F3791" s="5">
        <v>156.16293334960901</v>
      </c>
      <c r="G3791" s="5">
        <v>164.42024230957</v>
      </c>
      <c r="H3791" s="5">
        <v>169.42852783203099</v>
      </c>
      <c r="I3791" s="5">
        <v>163.33723449707</v>
      </c>
      <c r="J3791" s="5">
        <v>188.80381774902301</v>
      </c>
      <c r="K3791" s="5">
        <v>175.23722839355401</v>
      </c>
      <c r="L3791" s="5">
        <v>178.99279785156199</v>
      </c>
      <c r="M3791" s="5">
        <v>181.01128133137968</v>
      </c>
      <c r="N3791" s="5">
        <v>229.34687805175699</v>
      </c>
      <c r="O3791" s="5">
        <v>229.63314819335901</v>
      </c>
      <c r="P3791" s="5">
        <v>244.07003784179599</v>
      </c>
      <c r="Q3791" s="5">
        <v>234.35002136230401</v>
      </c>
      <c r="R3791" s="5">
        <v>193.24514770507801</v>
      </c>
      <c r="S3791" s="5">
        <v>184.32325744628901</v>
      </c>
      <c r="T3791" s="5">
        <v>179.30810546875</v>
      </c>
      <c r="U3791" s="5">
        <v>185.62550354003898</v>
      </c>
      <c r="V3791" s="5">
        <v>204.66525268554599</v>
      </c>
      <c r="W3791" s="5">
        <v>204.40898132324199</v>
      </c>
      <c r="X3791" s="5">
        <v>190.03610229492099</v>
      </c>
      <c r="Y3791" s="5">
        <v>199.70344543456966</v>
      </c>
      <c r="Z3791" s="5">
        <v>184.44389343261699</v>
      </c>
      <c r="AA3791" s="5">
        <v>162.44010925292901</v>
      </c>
      <c r="AB3791" s="5">
        <v>177.75016784667901</v>
      </c>
      <c r="AC3791" s="5">
        <v>174.87805684407499</v>
      </c>
      <c r="AD3791" s="5">
        <v>174.612869262695</v>
      </c>
      <c r="AE3791" s="5">
        <v>184.26502990722599</v>
      </c>
      <c r="AF3791" s="5">
        <v>176.36593627929599</v>
      </c>
      <c r="AG3791" s="5">
        <v>178.41461181640565</v>
      </c>
      <c r="AH3791" s="5">
        <v>171.12356567382801</v>
      </c>
      <c r="AI3791" s="5">
        <v>191.68045043945301</v>
      </c>
      <c r="AJ3791" s="5">
        <v>196.522705078125</v>
      </c>
      <c r="AK3791" s="5">
        <v>186.44224039713535</v>
      </c>
      <c r="AL3791" s="5">
        <v>183.90142822265599</v>
      </c>
      <c r="AM3791" s="5">
        <v>200.49655151367099</v>
      </c>
      <c r="AN3791" s="5">
        <v>192.136459350585</v>
      </c>
      <c r="AO3791" s="5">
        <v>192.17814636230401</v>
      </c>
      <c r="AP3791" s="5">
        <v>153.12001037597599</v>
      </c>
      <c r="AQ3791" s="5">
        <v>157.09841918945301</v>
      </c>
      <c r="AR3791" s="5">
        <v>165.693267822265</v>
      </c>
      <c r="AS3791" s="5">
        <v>158.63723246256467</v>
      </c>
      <c r="AT3791" s="5">
        <v>188.73898315429599</v>
      </c>
      <c r="AU3791" s="5">
        <v>213.64369201660099</v>
      </c>
      <c r="AV3791" s="5">
        <v>175.08865356445301</v>
      </c>
      <c r="AW3791" s="5">
        <v>192.49044291178333</v>
      </c>
      <c r="AX3791" s="5">
        <v>205.98599243164</v>
      </c>
      <c r="AY3791" s="5">
        <v>174.45094299316401</v>
      </c>
      <c r="AZ3791" s="5">
        <v>187.90174865722599</v>
      </c>
      <c r="BA3791" s="5">
        <v>189.44622802734332</v>
      </c>
    </row>
    <row r="3792" spans="1:53" x14ac:dyDescent="0.2">
      <c r="A3792" s="1">
        <v>3789</v>
      </c>
      <c r="B3792" s="1" t="s">
        <v>15164</v>
      </c>
      <c r="C3792" s="1" t="s">
        <v>15165</v>
      </c>
      <c r="D3792" s="1" t="s">
        <v>15166</v>
      </c>
      <c r="E3792" s="1" t="s">
        <v>15167</v>
      </c>
      <c r="H3792" s="5">
        <v>85.373207092285099</v>
      </c>
      <c r="I3792" s="5">
        <v>85.373207092285099</v>
      </c>
      <c r="L3792" s="5">
        <v>196.81748962402301</v>
      </c>
      <c r="M3792" s="5">
        <v>196.81748962402301</v>
      </c>
      <c r="N3792" s="5">
        <v>251.590240478515</v>
      </c>
      <c r="O3792" s="5">
        <v>58.789047241210902</v>
      </c>
      <c r="P3792" s="5">
        <v>285.91888427734301</v>
      </c>
      <c r="Q3792" s="5">
        <v>198.76605733235633</v>
      </c>
      <c r="R3792" s="5">
        <v>298.029052734375</v>
      </c>
      <c r="S3792" s="5">
        <v>253.62033081054599</v>
      </c>
      <c r="T3792" s="5">
        <v>353.010009765625</v>
      </c>
      <c r="U3792" s="5">
        <v>301.55313110351534</v>
      </c>
      <c r="V3792" s="5">
        <v>111.277099609375</v>
      </c>
      <c r="W3792" s="5">
        <v>160.73243713378901</v>
      </c>
      <c r="X3792" s="5">
        <v>94.918365478515597</v>
      </c>
      <c r="Y3792" s="5">
        <v>122.30930074055986</v>
      </c>
      <c r="AD3792" s="5">
        <v>135.92807006835901</v>
      </c>
      <c r="AF3792" s="5">
        <v>134.42298889160099</v>
      </c>
      <c r="AG3792" s="5">
        <v>135.17552947998001</v>
      </c>
      <c r="AH3792" s="5">
        <v>138.91014099121</v>
      </c>
      <c r="AI3792" s="5">
        <v>134.20440673828099</v>
      </c>
      <c r="AJ3792" s="5">
        <v>146.57887268066401</v>
      </c>
      <c r="AK3792" s="5">
        <v>139.89780680338501</v>
      </c>
      <c r="AL3792" s="5">
        <v>231.10127258300699</v>
      </c>
      <c r="AM3792" s="5">
        <v>267.58456420898398</v>
      </c>
      <c r="AN3792" s="5">
        <v>247.091705322265</v>
      </c>
      <c r="AO3792" s="5">
        <v>248.59251403808534</v>
      </c>
      <c r="AP3792" s="5">
        <v>125.33350372314401</v>
      </c>
      <c r="AQ3792" s="5">
        <v>135.16748046875</v>
      </c>
      <c r="AR3792" s="5">
        <v>147.35514831542901</v>
      </c>
      <c r="AS3792" s="5">
        <v>135.95204416910767</v>
      </c>
      <c r="AT3792" s="5">
        <v>135.03497314453099</v>
      </c>
      <c r="AV3792" s="5">
        <v>164.08435058593699</v>
      </c>
      <c r="AW3792" s="5">
        <v>149.55966186523398</v>
      </c>
      <c r="AX3792" s="5">
        <v>129.712631225585</v>
      </c>
      <c r="AZ3792" s="5">
        <v>145.81912231445301</v>
      </c>
      <c r="BA3792" s="5">
        <v>137.76587677001902</v>
      </c>
    </row>
    <row r="3793" spans="1:53" x14ac:dyDescent="0.2">
      <c r="A3793" s="1">
        <v>3790</v>
      </c>
      <c r="B3793" s="1" t="s">
        <v>15168</v>
      </c>
      <c r="C3793" s="1" t="s">
        <v>15169</v>
      </c>
      <c r="D3793" s="1" t="s">
        <v>15170</v>
      </c>
      <c r="E3793" s="1" t="s">
        <v>15171</v>
      </c>
      <c r="F3793" s="5">
        <v>494.17132568359301</v>
      </c>
      <c r="G3793" s="5">
        <v>475.70285034179602</v>
      </c>
      <c r="H3793" s="5">
        <v>540.29766845703102</v>
      </c>
      <c r="I3793" s="5">
        <v>503.39061482747337</v>
      </c>
      <c r="J3793" s="5">
        <v>284.35296630859301</v>
      </c>
      <c r="K3793" s="5">
        <v>292.628814697265</v>
      </c>
      <c r="L3793" s="5">
        <v>257.36486816406199</v>
      </c>
      <c r="M3793" s="5">
        <v>278.11554972330669</v>
      </c>
      <c r="R3793" s="5">
        <v>290.11322021484301</v>
      </c>
      <c r="S3793" s="5">
        <v>418.30343627929602</v>
      </c>
      <c r="T3793" s="5">
        <v>250.93885803222599</v>
      </c>
      <c r="U3793" s="5">
        <v>319.78517150878832</v>
      </c>
      <c r="Z3793" s="5">
        <v>109.243408203125</v>
      </c>
      <c r="AA3793" s="5">
        <v>252.52784729003901</v>
      </c>
      <c r="AB3793" s="5">
        <v>159.29800415039</v>
      </c>
      <c r="AC3793" s="5">
        <v>173.68975321451799</v>
      </c>
      <c r="AH3793" s="5">
        <v>123.645469665527</v>
      </c>
      <c r="AK3793" s="5">
        <v>123.645469665527</v>
      </c>
      <c r="AP3793" s="5">
        <v>93.99169921875</v>
      </c>
      <c r="AQ3793" s="5">
        <v>140.00746154785099</v>
      </c>
      <c r="AR3793" s="5">
        <v>104.911643981933</v>
      </c>
      <c r="AS3793" s="5">
        <v>112.97026824951134</v>
      </c>
      <c r="AX3793" s="5">
        <v>285.517333984375</v>
      </c>
      <c r="AZ3793" s="5">
        <v>313.61956787109301</v>
      </c>
      <c r="BA3793" s="5">
        <v>299.56845092773403</v>
      </c>
    </row>
    <row r="3794" spans="1:53" x14ac:dyDescent="0.2">
      <c r="A3794" s="1">
        <v>3791</v>
      </c>
      <c r="B3794" s="1" t="s">
        <v>15172</v>
      </c>
      <c r="C3794" s="1" t="s">
        <v>15173</v>
      </c>
      <c r="D3794" s="1" t="s">
        <v>15174</v>
      </c>
      <c r="E3794" s="1" t="s">
        <v>15175</v>
      </c>
      <c r="F3794" s="5">
        <v>227.76664733886699</v>
      </c>
      <c r="G3794" s="5">
        <v>239.04377746582</v>
      </c>
      <c r="H3794" s="5">
        <v>211.11795043945301</v>
      </c>
      <c r="I3794" s="5">
        <v>225.97612508137999</v>
      </c>
      <c r="J3794" s="5">
        <v>223.34999084472599</v>
      </c>
      <c r="K3794" s="5">
        <v>229.26077270507801</v>
      </c>
      <c r="L3794" s="5">
        <v>214.70011901855401</v>
      </c>
      <c r="M3794" s="5">
        <v>222.43696085611933</v>
      </c>
      <c r="N3794" s="5">
        <v>135.00498962402301</v>
      </c>
      <c r="O3794" s="5">
        <v>149.61653137207</v>
      </c>
      <c r="P3794" s="5">
        <v>115.46799468994099</v>
      </c>
      <c r="Q3794" s="5">
        <v>133.36317189534466</v>
      </c>
      <c r="R3794" s="5">
        <v>214.59400939941401</v>
      </c>
      <c r="S3794" s="5">
        <v>167.89074707031199</v>
      </c>
      <c r="T3794" s="5">
        <v>219.29084777832</v>
      </c>
      <c r="U3794" s="5">
        <v>200.591868082682</v>
      </c>
      <c r="V3794" s="5">
        <v>177.258041381835</v>
      </c>
      <c r="W3794" s="5">
        <v>211.54301452636699</v>
      </c>
      <c r="X3794" s="5">
        <v>187.08026123046801</v>
      </c>
      <c r="Y3794" s="5">
        <v>191.96043904622334</v>
      </c>
      <c r="Z3794" s="5">
        <v>188.903549194335</v>
      </c>
      <c r="AA3794" s="5">
        <v>167.70458984375</v>
      </c>
      <c r="AB3794" s="5">
        <v>167.94966125488199</v>
      </c>
      <c r="AC3794" s="5">
        <v>174.85260009765568</v>
      </c>
      <c r="AD3794" s="5">
        <v>244.500228881835</v>
      </c>
      <c r="AE3794" s="5">
        <v>291.80252075195301</v>
      </c>
      <c r="AF3794" s="5">
        <v>299.15798950195301</v>
      </c>
      <c r="AG3794" s="5">
        <v>278.48691304524704</v>
      </c>
      <c r="AH3794" s="5">
        <v>251.85447692871</v>
      </c>
      <c r="AI3794" s="5">
        <v>239.35542297363199</v>
      </c>
      <c r="AJ3794" s="5">
        <v>232.95025634765599</v>
      </c>
      <c r="AK3794" s="5">
        <v>241.38671874999932</v>
      </c>
      <c r="AL3794" s="5">
        <v>117.66744995117099</v>
      </c>
      <c r="AM3794" s="5">
        <v>122.320579528808</v>
      </c>
      <c r="AN3794" s="5">
        <v>125.25437164306599</v>
      </c>
      <c r="AO3794" s="5">
        <v>121.747467041015</v>
      </c>
      <c r="AP3794" s="5">
        <v>178.30024719238199</v>
      </c>
      <c r="AQ3794" s="5">
        <v>164.54931640625</v>
      </c>
      <c r="AR3794" s="5">
        <v>168.69914245605401</v>
      </c>
      <c r="AS3794" s="5">
        <v>170.51623535156202</v>
      </c>
      <c r="AT3794" s="5">
        <v>291.17095947265602</v>
      </c>
      <c r="AU3794" s="5">
        <v>259.65536499023398</v>
      </c>
      <c r="AV3794" s="5">
        <v>217.62672424316401</v>
      </c>
      <c r="AW3794" s="5">
        <v>256.15101623535134</v>
      </c>
      <c r="AX3794" s="5">
        <v>172.60858154296801</v>
      </c>
      <c r="AY3794" s="5">
        <v>216.47265625</v>
      </c>
      <c r="AZ3794" s="5">
        <v>194.39343261718699</v>
      </c>
      <c r="BA3794" s="5">
        <v>194.49155680338501</v>
      </c>
    </row>
    <row r="3795" spans="1:53" x14ac:dyDescent="0.2">
      <c r="A3795" s="1">
        <v>3792</v>
      </c>
      <c r="B3795" s="1" t="s">
        <v>15176</v>
      </c>
      <c r="C3795" s="1" t="s">
        <v>15177</v>
      </c>
      <c r="D3795" s="1" t="s">
        <v>15178</v>
      </c>
      <c r="E3795" s="1" t="s">
        <v>15179</v>
      </c>
      <c r="F3795" s="5">
        <v>125.25086975097599</v>
      </c>
      <c r="G3795" s="5">
        <v>115.859649658203</v>
      </c>
      <c r="H3795" s="5">
        <v>122.953323364257</v>
      </c>
      <c r="I3795" s="5">
        <v>121.354614257812</v>
      </c>
      <c r="J3795" s="5">
        <v>144.905838012695</v>
      </c>
      <c r="K3795" s="5">
        <v>123.906776428222</v>
      </c>
      <c r="L3795" s="5">
        <v>135.310546875</v>
      </c>
      <c r="M3795" s="5">
        <v>134.707720438639</v>
      </c>
      <c r="N3795" s="5">
        <v>142.44049072265599</v>
      </c>
      <c r="O3795" s="5">
        <v>159.89572143554599</v>
      </c>
      <c r="P3795" s="5">
        <v>133.370025634765</v>
      </c>
      <c r="Q3795" s="5">
        <v>145.23541259765565</v>
      </c>
      <c r="R3795" s="5">
        <v>118.205940246582</v>
      </c>
      <c r="S3795" s="5">
        <v>114.89498901367099</v>
      </c>
      <c r="T3795" s="5">
        <v>88.043342590332003</v>
      </c>
      <c r="U3795" s="5">
        <v>107.04809061686167</v>
      </c>
      <c r="V3795" s="5">
        <v>93.253128051757798</v>
      </c>
      <c r="W3795" s="5">
        <v>78.102355957031193</v>
      </c>
      <c r="X3795" s="5">
        <v>75.416564941406193</v>
      </c>
      <c r="Y3795" s="5">
        <v>82.257349650065066</v>
      </c>
      <c r="Z3795" s="5">
        <v>126.06174468994099</v>
      </c>
      <c r="AA3795" s="5">
        <v>146.44482421875</v>
      </c>
      <c r="AB3795" s="5">
        <v>126.53887176513599</v>
      </c>
      <c r="AC3795" s="5">
        <v>133.01514689127566</v>
      </c>
      <c r="AD3795" s="5">
        <v>77.215835571289006</v>
      </c>
      <c r="AE3795" s="5">
        <v>70.016082763671804</v>
      </c>
      <c r="AF3795" s="5">
        <v>69.802200317382798</v>
      </c>
      <c r="AG3795" s="5">
        <v>72.344706217447879</v>
      </c>
      <c r="AH3795" s="5">
        <v>83.580474853515597</v>
      </c>
      <c r="AI3795" s="5">
        <v>111.02978515625</v>
      </c>
      <c r="AJ3795" s="5">
        <v>92.466644287109304</v>
      </c>
      <c r="AK3795" s="5">
        <v>95.692301432291629</v>
      </c>
      <c r="AL3795" s="5">
        <v>104.948921203613</v>
      </c>
      <c r="AM3795" s="5">
        <v>106.483520507812</v>
      </c>
      <c r="AN3795" s="5">
        <v>121.41517639160099</v>
      </c>
      <c r="AO3795" s="5">
        <v>110.949206034342</v>
      </c>
      <c r="AP3795" s="5">
        <v>95.732154846191406</v>
      </c>
      <c r="AQ3795" s="5">
        <v>98.316680908203097</v>
      </c>
      <c r="AR3795" s="5">
        <v>111.225524902343</v>
      </c>
      <c r="AS3795" s="5">
        <v>101.7581202189125</v>
      </c>
      <c r="AT3795" s="5">
        <v>87.945213317871094</v>
      </c>
      <c r="AU3795" s="5">
        <v>82.624176025390597</v>
      </c>
      <c r="AV3795" s="5">
        <v>89.015899658203097</v>
      </c>
      <c r="AW3795" s="5">
        <v>86.528429667154924</v>
      </c>
      <c r="AX3795" s="5">
        <v>61.828155517578097</v>
      </c>
      <c r="AY3795" s="5">
        <v>93.783348083496094</v>
      </c>
      <c r="AZ3795" s="5">
        <v>54.713478088378899</v>
      </c>
      <c r="BA3795" s="5">
        <v>70.108327229817704</v>
      </c>
    </row>
    <row r="3796" spans="1:53" x14ac:dyDescent="0.2">
      <c r="A3796" s="1">
        <v>3793</v>
      </c>
      <c r="B3796" s="1" t="s">
        <v>15180</v>
      </c>
      <c r="C3796" s="1" t="s">
        <v>15181</v>
      </c>
      <c r="D3796" s="1" t="s">
        <v>15182</v>
      </c>
      <c r="E3796" s="1" t="s">
        <v>15183</v>
      </c>
      <c r="F3796" s="5">
        <v>8.0807962417602504</v>
      </c>
      <c r="G3796" s="5">
        <v>17.714757919311499</v>
      </c>
      <c r="I3796" s="5">
        <v>12.897777080535874</v>
      </c>
      <c r="J3796" s="5">
        <v>11.8828382492065</v>
      </c>
      <c r="K3796" s="5">
        <v>13.8661451339721</v>
      </c>
      <c r="M3796" s="5">
        <v>12.8744916915893</v>
      </c>
      <c r="N3796" s="5">
        <v>15.418646812438899</v>
      </c>
      <c r="O3796" s="5">
        <v>23.0987129211425</v>
      </c>
      <c r="P3796" s="5">
        <v>35.766014099121001</v>
      </c>
      <c r="Q3796" s="5">
        <v>24.761124610900804</v>
      </c>
      <c r="R3796" s="5">
        <v>26.190828323364201</v>
      </c>
      <c r="S3796" s="5">
        <v>10.2150363922119</v>
      </c>
      <c r="T3796" s="5">
        <v>10.8349485397338</v>
      </c>
      <c r="U3796" s="5">
        <v>15.746937751769968</v>
      </c>
      <c r="V3796" s="5">
        <v>13.9262981414794</v>
      </c>
      <c r="W3796" s="5">
        <v>14.306266784667899</v>
      </c>
      <c r="X3796" s="5">
        <v>20.0883884429931</v>
      </c>
      <c r="Y3796" s="5">
        <v>16.106984456380133</v>
      </c>
      <c r="Z3796" s="5">
        <v>20.089817047119102</v>
      </c>
      <c r="AB3796" s="5">
        <v>15.159873008728001</v>
      </c>
      <c r="AC3796" s="5">
        <v>17.624845027923552</v>
      </c>
      <c r="AD3796" s="5">
        <v>16.451969146728501</v>
      </c>
      <c r="AF3796" s="5">
        <v>15.122864723205501</v>
      </c>
      <c r="AG3796" s="5">
        <v>15.787416934967002</v>
      </c>
      <c r="AH3796" s="5">
        <v>8.3938493728637695</v>
      </c>
      <c r="AI3796" s="5">
        <v>14.4086141586303</v>
      </c>
      <c r="AJ3796" s="5">
        <v>24.9471530914306</v>
      </c>
      <c r="AK3796" s="5">
        <v>15.916538874308223</v>
      </c>
      <c r="AL3796" s="5">
        <v>31.304765701293899</v>
      </c>
      <c r="AN3796" s="5">
        <v>14.546612739562899</v>
      </c>
      <c r="AO3796" s="5">
        <v>22.925689220428399</v>
      </c>
      <c r="AP3796" s="5">
        <v>19.315593719482401</v>
      </c>
      <c r="AQ3796" s="5">
        <v>19.4154872894287</v>
      </c>
      <c r="AR3796" s="5">
        <v>18.352094650268501</v>
      </c>
      <c r="AS3796" s="5">
        <v>19.027725219726534</v>
      </c>
      <c r="AT3796" s="5">
        <v>19.445068359375</v>
      </c>
      <c r="AU3796" s="5">
        <v>17.322042465209901</v>
      </c>
      <c r="AW3796" s="5">
        <v>18.383555412292452</v>
      </c>
      <c r="AX3796" s="5">
        <v>21.6583957672119</v>
      </c>
      <c r="AY3796" s="5">
        <v>16.3505249023437</v>
      </c>
      <c r="BA3796" s="5">
        <v>19.0044603347778</v>
      </c>
    </row>
    <row r="3797" spans="1:53" x14ac:dyDescent="0.2">
      <c r="A3797" s="1">
        <v>3794</v>
      </c>
      <c r="B3797" s="1" t="s">
        <v>15184</v>
      </c>
      <c r="C3797" s="1" t="s">
        <v>15185</v>
      </c>
      <c r="D3797" s="1" t="s">
        <v>15186</v>
      </c>
      <c r="E3797" s="1" t="s">
        <v>15187</v>
      </c>
      <c r="F3797" s="5">
        <v>165.46913146972599</v>
      </c>
      <c r="G3797" s="5">
        <v>202.54634094238199</v>
      </c>
      <c r="H3797" s="5">
        <v>151.10093688964801</v>
      </c>
      <c r="I3797" s="5">
        <v>173.03880310058534</v>
      </c>
      <c r="J3797" s="5">
        <v>166.34762573242099</v>
      </c>
      <c r="K3797" s="5">
        <v>163.21766662597599</v>
      </c>
      <c r="L3797" s="5">
        <v>165.39595031738199</v>
      </c>
      <c r="M3797" s="5">
        <v>164.98708089192633</v>
      </c>
      <c r="O3797" s="5">
        <v>204.65188598632801</v>
      </c>
      <c r="Q3797" s="5">
        <v>204.65188598632801</v>
      </c>
      <c r="R3797" s="5">
        <v>156.24853515625</v>
      </c>
      <c r="S3797" s="5">
        <v>189.14913940429599</v>
      </c>
      <c r="T3797" s="5">
        <v>205.73431396484301</v>
      </c>
      <c r="U3797" s="5">
        <v>183.71066284179633</v>
      </c>
      <c r="V3797" s="5">
        <v>98.33251953125</v>
      </c>
      <c r="W3797" s="5">
        <v>102.266708374023</v>
      </c>
      <c r="X3797" s="5">
        <v>118.13425445556599</v>
      </c>
      <c r="Y3797" s="5">
        <v>106.24449412027967</v>
      </c>
      <c r="Z3797" s="5">
        <v>193.06497192382801</v>
      </c>
      <c r="AA3797" s="5">
        <v>235.02581787109301</v>
      </c>
      <c r="AB3797" s="5">
        <v>187.66020202636699</v>
      </c>
      <c r="AC3797" s="5">
        <v>205.250330607096</v>
      </c>
      <c r="AF3797" s="5">
        <v>169.39498901367099</v>
      </c>
      <c r="AG3797" s="5">
        <v>169.39498901367099</v>
      </c>
      <c r="AH3797" s="5">
        <v>146.76274108886699</v>
      </c>
      <c r="AJ3797" s="5">
        <v>132.99058532714801</v>
      </c>
      <c r="AK3797" s="5">
        <v>139.8766632080075</v>
      </c>
      <c r="AL3797" s="5">
        <v>216.36355590820301</v>
      </c>
      <c r="AM3797" s="5">
        <v>211.57092285156199</v>
      </c>
      <c r="AN3797" s="5">
        <v>205.03042602539</v>
      </c>
      <c r="AO3797" s="5">
        <v>210.98830159505167</v>
      </c>
      <c r="AP3797" s="5">
        <v>294.90011596679602</v>
      </c>
      <c r="AQ3797" s="5">
        <v>473.17028808593699</v>
      </c>
      <c r="AR3797" s="5">
        <v>262.22866821289</v>
      </c>
      <c r="AS3797" s="5">
        <v>343.433024088541</v>
      </c>
      <c r="AT3797" s="5">
        <v>145.56051635742099</v>
      </c>
      <c r="AU3797" s="5">
        <v>124.378120422363</v>
      </c>
      <c r="AV3797" s="5">
        <v>104.115356445312</v>
      </c>
      <c r="AW3797" s="5">
        <v>124.68466440836534</v>
      </c>
      <c r="AX3797" s="5">
        <v>126.717872619628</v>
      </c>
      <c r="AY3797" s="5">
        <v>78.690093994140597</v>
      </c>
      <c r="AZ3797" s="5">
        <v>103.47346496582</v>
      </c>
      <c r="BA3797" s="5">
        <v>102.9604771931962</v>
      </c>
    </row>
    <row r="3798" spans="1:53" x14ac:dyDescent="0.2">
      <c r="A3798" s="1">
        <v>3795</v>
      </c>
      <c r="B3798" s="1" t="s">
        <v>15188</v>
      </c>
      <c r="C3798" s="1" t="s">
        <v>15189</v>
      </c>
      <c r="D3798" s="1" t="s">
        <v>15190</v>
      </c>
      <c r="E3798" s="1" t="s">
        <v>15191</v>
      </c>
      <c r="F3798" s="5">
        <v>91.935974121093693</v>
      </c>
      <c r="G3798" s="5">
        <v>73.923477172851506</v>
      </c>
      <c r="H3798" s="5">
        <v>69.700515747070298</v>
      </c>
      <c r="I3798" s="5">
        <v>78.519989013671832</v>
      </c>
      <c r="J3798" s="5">
        <v>96.131721496582003</v>
      </c>
      <c r="K3798" s="5">
        <v>122.658737182617</v>
      </c>
      <c r="L3798" s="5">
        <v>96.1240234375</v>
      </c>
      <c r="M3798" s="5">
        <v>104.97149403889966</v>
      </c>
      <c r="O3798" s="5">
        <v>123.78781127929599</v>
      </c>
      <c r="Q3798" s="5">
        <v>123.78781127929599</v>
      </c>
      <c r="R3798" s="5">
        <v>96.858543395996094</v>
      </c>
      <c r="S3798" s="5">
        <v>93.932441711425696</v>
      </c>
      <c r="T3798" s="5">
        <v>105.08878326416</v>
      </c>
      <c r="U3798" s="5">
        <v>98.62658945719393</v>
      </c>
      <c r="V3798" s="5">
        <v>86.443901062011705</v>
      </c>
      <c r="W3798" s="5">
        <v>80.241897583007798</v>
      </c>
      <c r="X3798" s="5">
        <v>74.677101135253906</v>
      </c>
      <c r="Y3798" s="5">
        <v>80.454299926757798</v>
      </c>
      <c r="Z3798" s="5">
        <v>118.954879760742</v>
      </c>
      <c r="AA3798" s="5">
        <v>114.90617370605401</v>
      </c>
      <c r="AB3798" s="5">
        <v>129.02770996093699</v>
      </c>
      <c r="AC3798" s="5">
        <v>120.96292114257767</v>
      </c>
      <c r="AD3798" s="5">
        <v>102.989250183105</v>
      </c>
      <c r="AE3798" s="5">
        <v>103.372787475585</v>
      </c>
      <c r="AF3798" s="5">
        <v>96.840179443359304</v>
      </c>
      <c r="AG3798" s="5">
        <v>101.0674057006831</v>
      </c>
      <c r="AH3798" s="5">
        <v>102.98738861083901</v>
      </c>
      <c r="AI3798" s="5">
        <v>111.657821655273</v>
      </c>
      <c r="AJ3798" s="5">
        <v>114.64149475097599</v>
      </c>
      <c r="AK3798" s="5">
        <v>109.76223500569601</v>
      </c>
      <c r="AM3798" s="5">
        <v>92.735389709472599</v>
      </c>
      <c r="AN3798" s="5">
        <v>85.850982666015597</v>
      </c>
      <c r="AO3798" s="5">
        <v>89.293186187744098</v>
      </c>
      <c r="AP3798" s="5">
        <v>83.590362548828097</v>
      </c>
      <c r="AQ3798" s="5">
        <v>103.62572479248</v>
      </c>
      <c r="AR3798" s="5">
        <v>84.584945678710895</v>
      </c>
      <c r="AS3798" s="5">
        <v>90.600344340006316</v>
      </c>
      <c r="AU3798" s="5">
        <v>114.582458496093</v>
      </c>
      <c r="AV3798" s="5">
        <v>84.506675720214801</v>
      </c>
      <c r="AW3798" s="5">
        <v>99.544567108153899</v>
      </c>
      <c r="AX3798" s="5">
        <v>103.5943069458</v>
      </c>
      <c r="AY3798" s="5">
        <v>120.816589355468</v>
      </c>
      <c r="AZ3798" s="5">
        <v>110.883735656738</v>
      </c>
      <c r="BA3798" s="5">
        <v>111.76487731933533</v>
      </c>
    </row>
    <row r="3799" spans="1:53" x14ac:dyDescent="0.2">
      <c r="A3799" s="1">
        <v>3796</v>
      </c>
      <c r="B3799" s="1" t="s">
        <v>15192</v>
      </c>
      <c r="C3799" s="1" t="s">
        <v>15193</v>
      </c>
      <c r="D3799" s="1" t="s">
        <v>15194</v>
      </c>
      <c r="E3799" s="1" t="s">
        <v>15195</v>
      </c>
      <c r="F3799" s="5">
        <v>177.50393676757801</v>
      </c>
      <c r="G3799" s="5">
        <v>154.729736328125</v>
      </c>
      <c r="H3799" s="5">
        <v>157.231521606445</v>
      </c>
      <c r="I3799" s="5">
        <v>163.15506490071598</v>
      </c>
      <c r="J3799" s="5">
        <v>149.08021545410099</v>
      </c>
      <c r="K3799" s="5">
        <v>183.16213989257801</v>
      </c>
      <c r="L3799" s="5">
        <v>153.81756591796801</v>
      </c>
      <c r="M3799" s="5">
        <v>162.01997375488233</v>
      </c>
      <c r="N3799" s="5">
        <v>171.09019470214801</v>
      </c>
      <c r="O3799" s="5">
        <v>157.67376708984301</v>
      </c>
      <c r="P3799" s="5">
        <v>174.355712890625</v>
      </c>
      <c r="Q3799" s="5">
        <v>167.70655822753869</v>
      </c>
      <c r="R3799" s="5">
        <v>107.033882141113</v>
      </c>
      <c r="S3799" s="5">
        <v>95.048805236816406</v>
      </c>
      <c r="T3799" s="5">
        <v>93.896224975585895</v>
      </c>
      <c r="U3799" s="5">
        <v>98.659637451171761</v>
      </c>
      <c r="V3799" s="5">
        <v>67.8720703125</v>
      </c>
      <c r="W3799" s="5">
        <v>91.400970458984304</v>
      </c>
      <c r="X3799" s="5">
        <v>70.195701599121094</v>
      </c>
      <c r="Y3799" s="5">
        <v>76.489580790201799</v>
      </c>
      <c r="Z3799" s="5">
        <v>116.20612335205</v>
      </c>
      <c r="AA3799" s="5">
        <v>104.425559997558</v>
      </c>
      <c r="AB3799" s="5">
        <v>110.96555328369099</v>
      </c>
      <c r="AC3799" s="5">
        <v>110.53241221109967</v>
      </c>
      <c r="AD3799" s="5">
        <v>51.527225494384702</v>
      </c>
      <c r="AE3799" s="5">
        <v>77.863639831542898</v>
      </c>
      <c r="AF3799" s="5">
        <v>109.977500915527</v>
      </c>
      <c r="AG3799" s="5">
        <v>79.789455413818203</v>
      </c>
      <c r="AH3799" s="5">
        <v>73.217735290527301</v>
      </c>
      <c r="AI3799" s="5">
        <v>65.744453430175696</v>
      </c>
      <c r="AJ3799" s="5">
        <v>79.826690673828097</v>
      </c>
      <c r="AK3799" s="5">
        <v>72.929626464843707</v>
      </c>
      <c r="AL3799" s="5">
        <v>96.039093017578097</v>
      </c>
      <c r="AM3799" s="5">
        <v>90.254875183105398</v>
      </c>
      <c r="AN3799" s="5">
        <v>100.838645935058</v>
      </c>
      <c r="AO3799" s="5">
        <v>95.710871378580507</v>
      </c>
      <c r="AP3799" s="5">
        <v>71.413185119628906</v>
      </c>
      <c r="AQ3799" s="5">
        <v>80.000907897949205</v>
      </c>
      <c r="AR3799" s="5">
        <v>73.493782043457003</v>
      </c>
      <c r="AS3799" s="5">
        <v>74.969291687011705</v>
      </c>
      <c r="AT3799" s="5">
        <v>99.143096923828097</v>
      </c>
      <c r="AU3799" s="5">
        <v>87.653533935546804</v>
      </c>
      <c r="AV3799" s="5">
        <v>76.591651916503906</v>
      </c>
      <c r="AW3799" s="5">
        <v>87.796094258626269</v>
      </c>
      <c r="AX3799" s="5">
        <v>49.049827575683501</v>
      </c>
      <c r="AY3799" s="5">
        <v>62.407222747802699</v>
      </c>
      <c r="AZ3799" s="5">
        <v>56.028999328613203</v>
      </c>
      <c r="BA3799" s="5">
        <v>55.828683217366468</v>
      </c>
    </row>
    <row r="3800" spans="1:53" x14ac:dyDescent="0.2">
      <c r="A3800" s="1">
        <v>3797</v>
      </c>
      <c r="B3800" s="1" t="s">
        <v>15196</v>
      </c>
      <c r="C3800" s="1" t="s">
        <v>15197</v>
      </c>
      <c r="D3800" s="1" t="s">
        <v>15198</v>
      </c>
      <c r="E3800" s="1" t="s">
        <v>15199</v>
      </c>
      <c r="G3800" s="5">
        <v>15.7871599197387</v>
      </c>
      <c r="I3800" s="5">
        <v>15.7871599197387</v>
      </c>
      <c r="J3800" s="5">
        <v>10.1233921051025</v>
      </c>
      <c r="L3800" s="5">
        <v>7.0085172653198198</v>
      </c>
      <c r="M3800" s="5">
        <v>8.5659546852111603</v>
      </c>
      <c r="N3800" s="5">
        <v>37.737991333007798</v>
      </c>
      <c r="O3800" s="5">
        <v>39.417369842529297</v>
      </c>
      <c r="P3800" s="5">
        <v>28.486768722534102</v>
      </c>
      <c r="Q3800" s="5">
        <v>35.214043299357066</v>
      </c>
      <c r="R3800" s="5">
        <v>14.202155113220201</v>
      </c>
      <c r="S3800" s="5">
        <v>14.4551343917846</v>
      </c>
      <c r="T3800" s="5">
        <v>18.065685272216701</v>
      </c>
      <c r="U3800" s="5">
        <v>15.5743249257405</v>
      </c>
      <c r="AD3800" s="5">
        <v>16.5499458312988</v>
      </c>
      <c r="AE3800" s="5">
        <v>4.5765075683593697</v>
      </c>
      <c r="AF3800" s="5">
        <v>13.1305227279663</v>
      </c>
      <c r="AG3800" s="5">
        <v>11.41899204254149</v>
      </c>
      <c r="AI3800" s="5">
        <v>12.2608175277709</v>
      </c>
      <c r="AJ3800" s="5">
        <v>25.787256240844702</v>
      </c>
      <c r="AK3800" s="5">
        <v>19.024036884307801</v>
      </c>
      <c r="AL3800" s="5">
        <v>9.9908094406127894</v>
      </c>
      <c r="AM3800" s="5">
        <v>15.6677942276</v>
      </c>
      <c r="AN3800" s="5">
        <v>22.235641479492099</v>
      </c>
      <c r="AO3800" s="5">
        <v>15.964748382568297</v>
      </c>
      <c r="AP3800" s="5">
        <v>15.4658508300781</v>
      </c>
      <c r="AQ3800" s="5">
        <v>14.412742614746</v>
      </c>
      <c r="AR3800" s="5">
        <v>4.63429832458496</v>
      </c>
      <c r="AS3800" s="5">
        <v>11.504297256469686</v>
      </c>
    </row>
    <row r="3801" spans="1:53" x14ac:dyDescent="0.2">
      <c r="A3801" s="1">
        <v>3798</v>
      </c>
      <c r="B3801" s="1" t="s">
        <v>15200</v>
      </c>
      <c r="C3801" s="1" t="s">
        <v>15201</v>
      </c>
      <c r="D3801" s="1" t="s">
        <v>15202</v>
      </c>
      <c r="E3801" s="1" t="s">
        <v>15203</v>
      </c>
      <c r="F3801" s="5">
        <v>140.24734497070301</v>
      </c>
      <c r="G3801" s="5">
        <v>139.52711486816401</v>
      </c>
      <c r="H3801" s="5">
        <v>126.056762695312</v>
      </c>
      <c r="I3801" s="5">
        <v>135.27707417805968</v>
      </c>
      <c r="J3801" s="5">
        <v>161.20085144042901</v>
      </c>
      <c r="K3801" s="5">
        <v>125.00257873535099</v>
      </c>
      <c r="L3801" s="5">
        <v>117.414260864257</v>
      </c>
      <c r="M3801" s="5">
        <v>134.53923034667901</v>
      </c>
      <c r="N3801" s="5">
        <v>231.77583312988199</v>
      </c>
      <c r="O3801" s="5">
        <v>249.772537231445</v>
      </c>
      <c r="P3801" s="5">
        <v>269.52706909179602</v>
      </c>
      <c r="Q3801" s="5">
        <v>250.35847981770766</v>
      </c>
      <c r="R3801" s="5">
        <v>149.897689819335</v>
      </c>
      <c r="S3801" s="5">
        <v>105.797721862792</v>
      </c>
      <c r="T3801" s="5">
        <v>144.50677490234301</v>
      </c>
      <c r="U3801" s="5">
        <v>133.40072886149002</v>
      </c>
      <c r="V3801" s="5">
        <v>130.91204833984301</v>
      </c>
      <c r="W3801" s="5">
        <v>135.57228088378901</v>
      </c>
      <c r="X3801" s="5">
        <v>126.511947631835</v>
      </c>
      <c r="Y3801" s="5">
        <v>130.99875895182234</v>
      </c>
      <c r="Z3801" s="5">
        <v>128.89123535156199</v>
      </c>
      <c r="AA3801" s="5">
        <v>154.71635437011699</v>
      </c>
      <c r="AB3801" s="5">
        <v>145.475982666015</v>
      </c>
      <c r="AC3801" s="5">
        <v>143.02785746256467</v>
      </c>
      <c r="AD3801" s="5">
        <v>145.00425720214801</v>
      </c>
      <c r="AE3801" s="5">
        <v>131.54748535156199</v>
      </c>
      <c r="AF3801" s="5">
        <v>124.536651611328</v>
      </c>
      <c r="AG3801" s="5">
        <v>133.696131388346</v>
      </c>
      <c r="AH3801" s="5">
        <v>161.83786010742099</v>
      </c>
      <c r="AI3801" s="5">
        <v>151.020095825195</v>
      </c>
      <c r="AJ3801" s="5">
        <v>139.00369262695301</v>
      </c>
      <c r="AK3801" s="5">
        <v>150.62054951985633</v>
      </c>
      <c r="AL3801" s="5">
        <v>155.84580993652301</v>
      </c>
      <c r="AM3801" s="5">
        <v>170.88166809082</v>
      </c>
      <c r="AN3801" s="5">
        <v>151.89991760253901</v>
      </c>
      <c r="AO3801" s="5">
        <v>159.54246520996068</v>
      </c>
      <c r="AP3801" s="5">
        <v>143.31579589843699</v>
      </c>
      <c r="AQ3801" s="5">
        <v>118.53060913085901</v>
      </c>
      <c r="AR3801" s="5">
        <v>129.05403137207</v>
      </c>
      <c r="AS3801" s="5">
        <v>130.30014546712198</v>
      </c>
      <c r="AT3801" s="5">
        <v>75.438301086425696</v>
      </c>
      <c r="AU3801" s="5">
        <v>149.67680358886699</v>
      </c>
      <c r="AV3801" s="5">
        <v>141.70861816406199</v>
      </c>
      <c r="AW3801" s="5">
        <v>122.27457427978489</v>
      </c>
      <c r="AX3801" s="5">
        <v>155.68231201171801</v>
      </c>
      <c r="AY3801" s="5">
        <v>126.823318481445</v>
      </c>
      <c r="AZ3801" s="5">
        <v>128.95671081542901</v>
      </c>
      <c r="BA3801" s="5">
        <v>137.15411376953068</v>
      </c>
    </row>
    <row r="3802" spans="1:53" x14ac:dyDescent="0.2">
      <c r="A3802" s="1">
        <v>3799</v>
      </c>
      <c r="B3802" s="1" t="s">
        <v>15204</v>
      </c>
      <c r="C3802" s="1" t="s">
        <v>15205</v>
      </c>
      <c r="D3802" s="1" t="s">
        <v>15206</v>
      </c>
      <c r="E3802" s="1" t="s">
        <v>15207</v>
      </c>
      <c r="F3802" s="5">
        <v>412.26181030273398</v>
      </c>
      <c r="G3802" s="5">
        <v>211.870834350585</v>
      </c>
      <c r="H3802" s="5">
        <v>488.48663330078102</v>
      </c>
      <c r="I3802" s="5">
        <v>370.87309265136668</v>
      </c>
      <c r="J3802" s="5">
        <v>368.08615112304602</v>
      </c>
      <c r="K3802" s="5">
        <v>415.072021484375</v>
      </c>
      <c r="L3802" s="5">
        <v>463.90133666992102</v>
      </c>
      <c r="M3802" s="5">
        <v>415.68650309244731</v>
      </c>
      <c r="N3802" s="5">
        <v>441.12411499023398</v>
      </c>
      <c r="O3802" s="5">
        <v>403.44400024414</v>
      </c>
      <c r="P3802" s="5">
        <v>403.96829223632801</v>
      </c>
      <c r="Q3802" s="5">
        <v>416.17880249023398</v>
      </c>
      <c r="R3802" s="5">
        <v>536.8603515625</v>
      </c>
      <c r="S3802" s="5">
        <v>500.91043090820301</v>
      </c>
      <c r="T3802" s="5">
        <v>531.54705810546795</v>
      </c>
      <c r="U3802" s="5">
        <v>523.10594685872366</v>
      </c>
      <c r="V3802" s="5">
        <v>203.23789978027301</v>
      </c>
      <c r="W3802" s="5">
        <v>210.21145629882801</v>
      </c>
      <c r="X3802" s="5">
        <v>248.959716796875</v>
      </c>
      <c r="Y3802" s="5">
        <v>220.80302429199199</v>
      </c>
      <c r="Z3802" s="5">
        <v>320.26330566406199</v>
      </c>
      <c r="AA3802" s="5">
        <v>440.67169189453102</v>
      </c>
      <c r="AB3802" s="5">
        <v>432.32482910156199</v>
      </c>
      <c r="AC3802" s="5">
        <v>397.75327555338504</v>
      </c>
      <c r="AD3802" s="5">
        <v>285.45852661132801</v>
      </c>
      <c r="AE3802" s="5">
        <v>296.04998779296801</v>
      </c>
      <c r="AF3802" s="5">
        <v>374.73645019531199</v>
      </c>
      <c r="AG3802" s="5">
        <v>318.74832153320267</v>
      </c>
      <c r="AH3802" s="5">
        <v>364.01037597656199</v>
      </c>
      <c r="AI3802" s="5">
        <v>315.80187988281199</v>
      </c>
      <c r="AJ3802" s="5">
        <v>355.62307739257801</v>
      </c>
      <c r="AK3802" s="5">
        <v>345.14511108398398</v>
      </c>
      <c r="AL3802" s="5">
        <v>455.65194702148398</v>
      </c>
      <c r="AM3802" s="5">
        <v>416.038970947265</v>
      </c>
      <c r="AN3802" s="5">
        <v>328.56072998046801</v>
      </c>
      <c r="AO3802" s="5">
        <v>400.083882649739</v>
      </c>
      <c r="AP3802" s="5">
        <v>293.65249633789</v>
      </c>
      <c r="AQ3802" s="5">
        <v>294.42230224609301</v>
      </c>
      <c r="AR3802" s="5">
        <v>335.94885253906199</v>
      </c>
      <c r="AS3802" s="5">
        <v>308.00788370768169</v>
      </c>
      <c r="AT3802" s="5">
        <v>354.32580566406199</v>
      </c>
      <c r="AU3802" s="5">
        <v>378.25811767578102</v>
      </c>
      <c r="AW3802" s="5">
        <v>366.29196166992153</v>
      </c>
      <c r="AX3802" s="5">
        <v>421.06802368164</v>
      </c>
      <c r="AY3802" s="5">
        <v>255.24244689941401</v>
      </c>
      <c r="AZ3802" s="5">
        <v>290.30422973632801</v>
      </c>
      <c r="BA3802" s="5">
        <v>322.20490010579402</v>
      </c>
    </row>
    <row r="3803" spans="1:53" x14ac:dyDescent="0.2">
      <c r="A3803" s="1">
        <v>3800</v>
      </c>
      <c r="B3803" s="1" t="s">
        <v>15208</v>
      </c>
      <c r="C3803" s="1" t="s">
        <v>15209</v>
      </c>
      <c r="D3803" s="1" t="s">
        <v>15210</v>
      </c>
      <c r="E3803" s="1" t="s">
        <v>15211</v>
      </c>
      <c r="F3803" s="5">
        <v>338.73944091796801</v>
      </c>
      <c r="G3803" s="5">
        <v>360.21542358398398</v>
      </c>
      <c r="H3803" s="5">
        <v>370.87307739257801</v>
      </c>
      <c r="I3803" s="5">
        <v>356.6093139648433</v>
      </c>
      <c r="J3803" s="5">
        <v>326.15051269531199</v>
      </c>
      <c r="K3803" s="5">
        <v>329.20037841796801</v>
      </c>
      <c r="L3803" s="5">
        <v>325.09020996093699</v>
      </c>
      <c r="M3803" s="5">
        <v>326.81370035807231</v>
      </c>
      <c r="N3803" s="5">
        <v>517.63690185546795</v>
      </c>
      <c r="O3803" s="5">
        <v>540.20819091796795</v>
      </c>
      <c r="P3803" s="5">
        <v>517.43518066406205</v>
      </c>
      <c r="Q3803" s="5">
        <v>525.09342447916595</v>
      </c>
      <c r="R3803" s="5">
        <v>389.24176025390602</v>
      </c>
      <c r="S3803" s="5">
        <v>402.26318359375</v>
      </c>
      <c r="T3803" s="5">
        <v>418.64559936523398</v>
      </c>
      <c r="U3803" s="5">
        <v>403.38351440429665</v>
      </c>
      <c r="V3803" s="5">
        <v>281.45458984375</v>
      </c>
      <c r="W3803" s="5">
        <v>273.62158203125</v>
      </c>
      <c r="X3803" s="5">
        <v>279.36489868164</v>
      </c>
      <c r="Y3803" s="5">
        <v>278.14702351887996</v>
      </c>
      <c r="Z3803" s="5">
        <v>321.23443603515602</v>
      </c>
      <c r="AA3803" s="5">
        <v>326.00643920898398</v>
      </c>
      <c r="AB3803" s="5">
        <v>310.75588989257801</v>
      </c>
      <c r="AC3803" s="5">
        <v>319.33225504557265</v>
      </c>
      <c r="AD3803" s="5">
        <v>341.74777221679602</v>
      </c>
      <c r="AE3803" s="5">
        <v>340.89001464843699</v>
      </c>
      <c r="AF3803" s="5">
        <v>345.18505859375</v>
      </c>
      <c r="AG3803" s="5">
        <v>342.60761515299436</v>
      </c>
      <c r="AH3803" s="5">
        <v>316.93624877929602</v>
      </c>
      <c r="AI3803" s="5">
        <v>331.23471069335898</v>
      </c>
      <c r="AJ3803" s="5">
        <v>325.506591796875</v>
      </c>
      <c r="AK3803" s="5">
        <v>324.55918375650998</v>
      </c>
      <c r="AL3803" s="5">
        <v>550.71618652343705</v>
      </c>
      <c r="AM3803" s="5">
        <v>528.34460449218705</v>
      </c>
      <c r="AN3803" s="5">
        <v>555.60906982421795</v>
      </c>
      <c r="AO3803" s="5">
        <v>544.88995361328068</v>
      </c>
      <c r="AP3803" s="5">
        <v>361.11129760742102</v>
      </c>
      <c r="AQ3803" s="5">
        <v>362.17565917968699</v>
      </c>
      <c r="AR3803" s="5">
        <v>360.40304565429602</v>
      </c>
      <c r="AS3803" s="5">
        <v>361.23000081380133</v>
      </c>
      <c r="AT3803" s="5">
        <v>368.66534423828102</v>
      </c>
      <c r="AU3803" s="5">
        <v>354.91912841796801</v>
      </c>
      <c r="AV3803" s="5">
        <v>375.01019287109301</v>
      </c>
      <c r="AW3803" s="5">
        <v>366.19822184244737</v>
      </c>
      <c r="AX3803" s="5">
        <v>344.07928466796801</v>
      </c>
      <c r="AY3803" s="5">
        <v>330.49166870117102</v>
      </c>
      <c r="AZ3803" s="5">
        <v>333.89938354492102</v>
      </c>
      <c r="BA3803" s="5">
        <v>336.15677897135333</v>
      </c>
    </row>
    <row r="3804" spans="1:53" x14ac:dyDescent="0.2">
      <c r="A3804" s="1">
        <v>3801</v>
      </c>
      <c r="B3804" s="1" t="s">
        <v>15212</v>
      </c>
      <c r="C3804" s="7" t="s">
        <v>15213</v>
      </c>
      <c r="D3804" s="1" t="s">
        <v>15214</v>
      </c>
      <c r="E3804" s="1" t="s">
        <v>15215</v>
      </c>
      <c r="F3804" s="5">
        <v>97.904319763183594</v>
      </c>
      <c r="G3804" s="5">
        <v>101.98151397705</v>
      </c>
      <c r="H3804" s="5">
        <v>92.115127563476506</v>
      </c>
      <c r="I3804" s="5">
        <v>97.333653767903357</v>
      </c>
      <c r="J3804" s="5">
        <v>166.28974914550699</v>
      </c>
      <c r="K3804" s="5">
        <v>121.05152893066401</v>
      </c>
      <c r="L3804" s="5">
        <v>126.55726623535099</v>
      </c>
      <c r="M3804" s="5">
        <v>137.96618143717399</v>
      </c>
      <c r="N3804" s="5">
        <v>229.01127624511699</v>
      </c>
      <c r="O3804" s="5">
        <v>227.93275451660099</v>
      </c>
      <c r="P3804" s="5">
        <v>235.41258239746</v>
      </c>
      <c r="Q3804" s="5">
        <v>230.78553771972599</v>
      </c>
      <c r="R3804" s="5">
        <v>83.817008972167898</v>
      </c>
      <c r="S3804" s="5">
        <v>77.105354309082003</v>
      </c>
      <c r="T3804" s="5">
        <v>99.118827819824205</v>
      </c>
      <c r="U3804" s="5">
        <v>86.680397033691364</v>
      </c>
      <c r="V3804" s="5">
        <v>136.13717651367099</v>
      </c>
      <c r="X3804" s="5">
        <v>112.10887145996</v>
      </c>
      <c r="Y3804" s="5">
        <v>124.1230239868155</v>
      </c>
      <c r="Z3804" s="5">
        <v>143.36956787109301</v>
      </c>
      <c r="AA3804" s="5">
        <v>151.18637084960901</v>
      </c>
      <c r="AB3804" s="5">
        <v>123.074501037597</v>
      </c>
      <c r="AC3804" s="5">
        <v>139.21014658609965</v>
      </c>
      <c r="AD3804" s="5">
        <v>117.88482666015599</v>
      </c>
      <c r="AE3804" s="5">
        <v>90.128929138183594</v>
      </c>
      <c r="AF3804" s="5">
        <v>118.58155059814401</v>
      </c>
      <c r="AG3804" s="5">
        <v>108.8651021321612</v>
      </c>
      <c r="AH3804" s="5">
        <v>118.374855041503</v>
      </c>
      <c r="AI3804" s="5">
        <v>127.25334930419901</v>
      </c>
      <c r="AJ3804" s="5">
        <v>120.15084838867099</v>
      </c>
      <c r="AK3804" s="5">
        <v>121.92635091145765</v>
      </c>
      <c r="AL3804" s="5">
        <v>116.586502075195</v>
      </c>
      <c r="AM3804" s="5">
        <v>92.936111450195298</v>
      </c>
      <c r="AN3804" s="5">
        <v>76.169845581054602</v>
      </c>
      <c r="AO3804" s="5">
        <v>95.230819702148281</v>
      </c>
      <c r="AP3804" s="5">
        <v>92.144104003906193</v>
      </c>
      <c r="AQ3804" s="5">
        <v>114.262367248535</v>
      </c>
      <c r="AR3804" s="5">
        <v>101.182037353515</v>
      </c>
      <c r="AS3804" s="5">
        <v>102.52950286865206</v>
      </c>
      <c r="AT3804" s="5">
        <v>133.33044433593699</v>
      </c>
      <c r="AU3804" s="5">
        <v>173.56149291992099</v>
      </c>
      <c r="AV3804" s="5">
        <v>106.25998687744099</v>
      </c>
      <c r="AW3804" s="5">
        <v>137.717308044433</v>
      </c>
      <c r="AX3804" s="5">
        <v>64.090057373046804</v>
      </c>
      <c r="AY3804" s="5">
        <v>75.026634216308594</v>
      </c>
      <c r="AZ3804" s="5">
        <v>70.582878112792898</v>
      </c>
      <c r="BA3804" s="5">
        <v>69.89985656738277</v>
      </c>
    </row>
    <row r="3805" spans="1:53" x14ac:dyDescent="0.2">
      <c r="A3805" s="1">
        <v>3802</v>
      </c>
      <c r="B3805" s="1" t="s">
        <v>15216</v>
      </c>
      <c r="C3805" s="1" t="s">
        <v>15217</v>
      </c>
      <c r="D3805" s="1" t="s">
        <v>15218</v>
      </c>
      <c r="E3805" s="1" t="s">
        <v>15219</v>
      </c>
      <c r="F3805" s="5">
        <v>149.51043701171801</v>
      </c>
      <c r="G3805" s="5">
        <v>140.82196044921801</v>
      </c>
      <c r="H3805" s="5">
        <v>158.76193237304599</v>
      </c>
      <c r="I3805" s="5">
        <v>149.69810994466067</v>
      </c>
      <c r="J3805" s="5">
        <v>140.755126953125</v>
      </c>
      <c r="K3805" s="5">
        <v>166.25671386718699</v>
      </c>
      <c r="L3805" s="5">
        <v>126.887115478515</v>
      </c>
      <c r="M3805" s="5">
        <v>144.63298543294232</v>
      </c>
      <c r="N3805" s="5">
        <v>160.45407104492099</v>
      </c>
      <c r="O3805" s="5">
        <v>203.56204223632801</v>
      </c>
      <c r="P3805" s="5">
        <v>160.19383239746</v>
      </c>
      <c r="Q3805" s="5">
        <v>174.73664855956966</v>
      </c>
      <c r="R3805" s="5">
        <v>137.90716552734301</v>
      </c>
      <c r="S3805" s="5">
        <v>167.59167480468699</v>
      </c>
      <c r="T3805" s="5">
        <v>126.147590637207</v>
      </c>
      <c r="U3805" s="5">
        <v>143.88214365641235</v>
      </c>
      <c r="V3805" s="5">
        <v>92.760543823242102</v>
      </c>
      <c r="W3805" s="5">
        <v>99.727981567382798</v>
      </c>
      <c r="X3805" s="5">
        <v>98.897026062011705</v>
      </c>
      <c r="Y3805" s="5">
        <v>97.128517150878864</v>
      </c>
      <c r="Z3805" s="5">
        <v>155.26506042480401</v>
      </c>
      <c r="AA3805" s="5">
        <v>142.793533325195</v>
      </c>
      <c r="AB3805" s="5">
        <v>150.65858459472599</v>
      </c>
      <c r="AC3805" s="5">
        <v>149.57239278157499</v>
      </c>
      <c r="AD3805" s="5">
        <v>128.09832763671801</v>
      </c>
      <c r="AE3805" s="5">
        <v>132.71961975097599</v>
      </c>
      <c r="AF3805" s="5">
        <v>110.592330932617</v>
      </c>
      <c r="AG3805" s="5">
        <v>123.80342610677035</v>
      </c>
      <c r="AH3805" s="5">
        <v>135.369369506835</v>
      </c>
      <c r="AI3805" s="5">
        <v>145.28933715820301</v>
      </c>
      <c r="AJ3805" s="5">
        <v>123.28614807128901</v>
      </c>
      <c r="AK3805" s="5">
        <v>134.64828491210901</v>
      </c>
      <c r="AL3805" s="5">
        <v>134.836013793945</v>
      </c>
      <c r="AM3805" s="5">
        <v>157.36492919921801</v>
      </c>
      <c r="AN3805" s="5">
        <v>188.98536682128901</v>
      </c>
      <c r="AO3805" s="5">
        <v>160.39543660481735</v>
      </c>
      <c r="AP3805" s="5">
        <v>117.264640808105</v>
      </c>
      <c r="AQ3805" s="5">
        <v>126.49893951416</v>
      </c>
      <c r="AR3805" s="5">
        <v>113.214096069335</v>
      </c>
      <c r="AS3805" s="5">
        <v>118.99255879719999</v>
      </c>
      <c r="AT3805" s="5">
        <v>119.765487670898</v>
      </c>
      <c r="AU3805" s="5">
        <v>103.06145477294901</v>
      </c>
      <c r="AV3805" s="5">
        <v>118.037796020507</v>
      </c>
      <c r="AW3805" s="5">
        <v>113.621579488118</v>
      </c>
      <c r="AX3805" s="5">
        <v>126.521667480468</v>
      </c>
      <c r="AY3805" s="5">
        <v>125.008079528808</v>
      </c>
      <c r="AZ3805" s="5">
        <v>151.04972839355401</v>
      </c>
      <c r="BA3805" s="5">
        <v>134.19315846761</v>
      </c>
    </row>
    <row r="3806" spans="1:53" x14ac:dyDescent="0.2">
      <c r="A3806" s="1">
        <v>3803</v>
      </c>
      <c r="B3806" s="1" t="s">
        <v>15220</v>
      </c>
      <c r="C3806" s="1" t="s">
        <v>15221</v>
      </c>
      <c r="D3806" s="1" t="s">
        <v>15222</v>
      </c>
      <c r="E3806" s="1" t="s">
        <v>15223</v>
      </c>
      <c r="K3806" s="5">
        <v>72.982475280761705</v>
      </c>
      <c r="L3806" s="5">
        <v>35.082695007324197</v>
      </c>
      <c r="M3806" s="5">
        <v>54.032585144042955</v>
      </c>
      <c r="N3806" s="5">
        <v>114.688232421875</v>
      </c>
      <c r="O3806" s="5">
        <v>144.24305725097599</v>
      </c>
      <c r="P3806" s="5">
        <v>143.84602355957</v>
      </c>
      <c r="Q3806" s="5">
        <v>134.259104410807</v>
      </c>
      <c r="S3806" s="5">
        <v>98.776283264160099</v>
      </c>
      <c r="U3806" s="5">
        <v>98.776283264160099</v>
      </c>
      <c r="V3806" s="5">
        <v>79.346237182617102</v>
      </c>
      <c r="W3806" s="5">
        <v>85.780914306640597</v>
      </c>
      <c r="X3806" s="5">
        <v>48.123359680175703</v>
      </c>
      <c r="Y3806" s="5">
        <v>71.08350372314446</v>
      </c>
      <c r="AD3806" s="5">
        <v>79.682937622070298</v>
      </c>
      <c r="AE3806" s="5">
        <v>103.002716064453</v>
      </c>
      <c r="AG3806" s="5">
        <v>91.342826843261648</v>
      </c>
      <c r="AH3806" s="5">
        <v>99.876396179199205</v>
      </c>
      <c r="AI3806" s="5">
        <v>90.430732727050696</v>
      </c>
      <c r="AJ3806" s="5">
        <v>93.765296936035099</v>
      </c>
      <c r="AK3806" s="5">
        <v>94.690808614094991</v>
      </c>
      <c r="AL3806" s="5">
        <v>114.42935180664</v>
      </c>
      <c r="AM3806" s="5">
        <v>131.38720703125</v>
      </c>
      <c r="AN3806" s="5">
        <v>126.24623870849599</v>
      </c>
      <c r="AO3806" s="5">
        <v>124.02093251546199</v>
      </c>
      <c r="AQ3806" s="5">
        <v>86.059730529785099</v>
      </c>
      <c r="AR3806" s="5">
        <v>99.809249877929602</v>
      </c>
      <c r="AS3806" s="5">
        <v>92.934490203857351</v>
      </c>
      <c r="AT3806" s="5">
        <v>146.878982543945</v>
      </c>
      <c r="AV3806" s="5">
        <v>145.20307922363199</v>
      </c>
      <c r="AW3806" s="5">
        <v>146.04103088378849</v>
      </c>
      <c r="AX3806" s="5">
        <v>77.287300109863196</v>
      </c>
      <c r="AY3806" s="5">
        <v>83.894027709960895</v>
      </c>
      <c r="BA3806" s="5">
        <v>80.590663909912053</v>
      </c>
    </row>
    <row r="3807" spans="1:53" x14ac:dyDescent="0.2">
      <c r="A3807" s="1">
        <v>3804</v>
      </c>
      <c r="B3807" s="1" t="s">
        <v>15224</v>
      </c>
      <c r="C3807" s="1" t="s">
        <v>15225</v>
      </c>
      <c r="D3807" s="1" t="s">
        <v>15226</v>
      </c>
      <c r="E3807" s="1" t="s">
        <v>15227</v>
      </c>
      <c r="F3807" s="5">
        <v>289.004791259765</v>
      </c>
      <c r="G3807" s="5">
        <v>337.88421630859301</v>
      </c>
      <c r="H3807" s="5">
        <v>285.715728759765</v>
      </c>
      <c r="I3807" s="5">
        <v>304.201578776041</v>
      </c>
      <c r="J3807" s="5">
        <v>418.34289550781199</v>
      </c>
      <c r="K3807" s="5">
        <v>391.15130615234301</v>
      </c>
      <c r="L3807" s="5">
        <v>381.07336425781199</v>
      </c>
      <c r="M3807" s="5">
        <v>396.855855305989</v>
      </c>
      <c r="N3807" s="5">
        <v>194.35806274414</v>
      </c>
      <c r="O3807" s="5">
        <v>200.43681335449199</v>
      </c>
      <c r="P3807" s="5">
        <v>174.99940490722599</v>
      </c>
      <c r="Q3807" s="5">
        <v>189.93142700195267</v>
      </c>
      <c r="R3807" s="5">
        <v>326.65866088867102</v>
      </c>
      <c r="S3807" s="5">
        <v>269.40679931640602</v>
      </c>
      <c r="T3807" s="5">
        <v>242.14840698242099</v>
      </c>
      <c r="U3807" s="5">
        <v>279.40462239583263</v>
      </c>
      <c r="V3807" s="5">
        <v>263.56411743164</v>
      </c>
      <c r="W3807" s="5">
        <v>300.06597900390602</v>
      </c>
      <c r="X3807" s="5">
        <v>280.50241088867102</v>
      </c>
      <c r="Y3807" s="5">
        <v>281.37750244140562</v>
      </c>
      <c r="Z3807" s="5">
        <v>359.08328247070301</v>
      </c>
      <c r="AA3807" s="5">
        <v>350.81457519531199</v>
      </c>
      <c r="AB3807" s="5">
        <v>315.811920166015</v>
      </c>
      <c r="AC3807" s="5">
        <v>341.9032592773433</v>
      </c>
      <c r="AD3807" s="5">
        <v>422.34619140625</v>
      </c>
      <c r="AE3807" s="5">
        <v>410.51351928710898</v>
      </c>
      <c r="AF3807" s="5">
        <v>390.050537109375</v>
      </c>
      <c r="AG3807" s="5">
        <v>407.63674926757795</v>
      </c>
      <c r="AH3807" s="5">
        <v>384.97625732421801</v>
      </c>
      <c r="AI3807" s="5">
        <v>398.75326538085898</v>
      </c>
      <c r="AJ3807" s="5">
        <v>386.53900146484301</v>
      </c>
      <c r="AK3807" s="5">
        <v>390.08950805664</v>
      </c>
      <c r="AL3807" s="5">
        <v>215.05659484863199</v>
      </c>
      <c r="AM3807" s="5">
        <v>213.46994018554599</v>
      </c>
      <c r="AN3807" s="5">
        <v>202.97813415527301</v>
      </c>
      <c r="AO3807" s="5">
        <v>210.50155639648366</v>
      </c>
      <c r="AP3807" s="5">
        <v>282.618072509765</v>
      </c>
      <c r="AQ3807" s="5">
        <v>296.20330810546801</v>
      </c>
      <c r="AR3807" s="5">
        <v>294.20797729492102</v>
      </c>
      <c r="AS3807" s="5">
        <v>291.00978597005133</v>
      </c>
      <c r="AT3807" s="5">
        <v>316.13815307617102</v>
      </c>
      <c r="AU3807" s="5">
        <v>336.31741333007801</v>
      </c>
      <c r="AV3807" s="5">
        <v>359.83825683593699</v>
      </c>
      <c r="AW3807" s="5">
        <v>337.43127441406205</v>
      </c>
      <c r="AX3807" s="5">
        <v>310.59487915039</v>
      </c>
      <c r="AY3807" s="5">
        <v>325.14303588867102</v>
      </c>
      <c r="AZ3807" s="5">
        <v>273.46423339843699</v>
      </c>
      <c r="BA3807" s="5">
        <v>303.06738281249932</v>
      </c>
    </row>
    <row r="3808" spans="1:53" x14ac:dyDescent="0.2">
      <c r="A3808" s="1">
        <v>3805</v>
      </c>
      <c r="B3808" s="1" t="s">
        <v>15228</v>
      </c>
      <c r="C3808" s="1" t="s">
        <v>15229</v>
      </c>
      <c r="D3808" s="1" t="s">
        <v>15230</v>
      </c>
      <c r="E3808" s="1" t="s">
        <v>15231</v>
      </c>
      <c r="F3808" s="5">
        <v>171.94850158691401</v>
      </c>
      <c r="G3808" s="5">
        <v>157.70649719238199</v>
      </c>
      <c r="H3808" s="5">
        <v>179.98297119140599</v>
      </c>
      <c r="I3808" s="5">
        <v>169.87932332356732</v>
      </c>
      <c r="J3808" s="5">
        <v>194.87358093261699</v>
      </c>
      <c r="K3808" s="5">
        <v>177.43414306640599</v>
      </c>
      <c r="L3808" s="5">
        <v>185.01284790039</v>
      </c>
      <c r="M3808" s="5">
        <v>185.77352396647098</v>
      </c>
      <c r="N3808" s="5">
        <v>376.76266479492102</v>
      </c>
      <c r="O3808" s="5">
        <v>398.04318237304602</v>
      </c>
      <c r="P3808" s="5">
        <v>395.34759521484301</v>
      </c>
      <c r="Q3808" s="5">
        <v>390.05114746093665</v>
      </c>
      <c r="R3808" s="5">
        <v>234.89924621582</v>
      </c>
      <c r="S3808" s="5">
        <v>223.87658691406199</v>
      </c>
      <c r="T3808" s="5">
        <v>221.15884399414</v>
      </c>
      <c r="U3808" s="5">
        <v>226.64489237467401</v>
      </c>
      <c r="V3808" s="5">
        <v>232.14117431640599</v>
      </c>
      <c r="W3808" s="5">
        <v>215.62380981445301</v>
      </c>
      <c r="X3808" s="5">
        <v>220.54154968261699</v>
      </c>
      <c r="Y3808" s="5">
        <v>222.76884460449199</v>
      </c>
      <c r="Z3808" s="5">
        <v>244.19610595703099</v>
      </c>
      <c r="AA3808" s="5">
        <v>244.99127197265599</v>
      </c>
      <c r="AB3808" s="5">
        <v>213.04570007324199</v>
      </c>
      <c r="AC3808" s="5">
        <v>234.07769266764299</v>
      </c>
      <c r="AD3808" s="5">
        <v>385.04718017578102</v>
      </c>
      <c r="AE3808" s="5">
        <v>373.27722167968699</v>
      </c>
      <c r="AF3808" s="5">
        <v>374.81332397460898</v>
      </c>
      <c r="AG3808" s="5">
        <v>377.71257527669235</v>
      </c>
      <c r="AH3808" s="5">
        <v>378.58871459960898</v>
      </c>
      <c r="AI3808" s="5">
        <v>377.28195190429602</v>
      </c>
      <c r="AJ3808" s="5">
        <v>356.66940307617102</v>
      </c>
      <c r="AK3808" s="5">
        <v>370.84668986002538</v>
      </c>
      <c r="AL3808" s="5">
        <v>412.767578125</v>
      </c>
      <c r="AM3808" s="5">
        <v>438.98880004882801</v>
      </c>
      <c r="AN3808" s="5">
        <v>458.03713989257801</v>
      </c>
      <c r="AO3808" s="5">
        <v>436.59783935546869</v>
      </c>
      <c r="AP3808" s="5">
        <v>335.25061035156199</v>
      </c>
      <c r="AQ3808" s="5">
        <v>320.52700805664</v>
      </c>
      <c r="AR3808" s="5">
        <v>326.776611328125</v>
      </c>
      <c r="AS3808" s="5">
        <v>327.51807657877566</v>
      </c>
      <c r="AT3808" s="5">
        <v>387.94586181640602</v>
      </c>
      <c r="AU3808" s="5">
        <v>417.23028564453102</v>
      </c>
      <c r="AV3808" s="5">
        <v>396.63937377929602</v>
      </c>
      <c r="AW3808" s="5">
        <v>400.60517374674436</v>
      </c>
      <c r="AX3808" s="5">
        <v>368.67102050781199</v>
      </c>
      <c r="AY3808" s="5">
        <v>357.190673828125</v>
      </c>
      <c r="AZ3808" s="5">
        <v>327.32403564453102</v>
      </c>
      <c r="BA3808" s="5">
        <v>351.06190999348934</v>
      </c>
    </row>
    <row r="3809" spans="1:53" x14ac:dyDescent="0.2">
      <c r="A3809" s="1">
        <v>3806</v>
      </c>
      <c r="B3809" s="1" t="s">
        <v>15232</v>
      </c>
      <c r="C3809" s="1" t="s">
        <v>15233</v>
      </c>
      <c r="D3809" s="1" t="s">
        <v>15234</v>
      </c>
      <c r="E3809" s="1" t="s">
        <v>15235</v>
      </c>
      <c r="F3809" s="5">
        <v>200.44641113281199</v>
      </c>
      <c r="G3809" s="5">
        <v>213.04801940917901</v>
      </c>
      <c r="H3809" s="5">
        <v>221.654861450195</v>
      </c>
      <c r="I3809" s="5">
        <v>211.71643066406202</v>
      </c>
      <c r="J3809" s="5">
        <v>269.48651123046801</v>
      </c>
      <c r="K3809" s="5">
        <v>232.74134826660099</v>
      </c>
      <c r="L3809" s="5">
        <v>243.64213562011699</v>
      </c>
      <c r="M3809" s="5">
        <v>248.62333170572867</v>
      </c>
      <c r="N3809" s="5">
        <v>494.55340576171801</v>
      </c>
      <c r="O3809" s="5">
        <v>529.398681640625</v>
      </c>
      <c r="P3809" s="5">
        <v>461.221099853515</v>
      </c>
      <c r="Q3809" s="5">
        <v>495.05772908528598</v>
      </c>
      <c r="R3809" s="5">
        <v>215.28437805175699</v>
      </c>
      <c r="S3809" s="5">
        <v>222.473876953125</v>
      </c>
      <c r="T3809" s="5">
        <v>236.64115905761699</v>
      </c>
      <c r="U3809" s="5">
        <v>224.79980468749966</v>
      </c>
      <c r="V3809" s="5">
        <v>256.04653930664</v>
      </c>
      <c r="W3809" s="5">
        <v>221.61151123046801</v>
      </c>
      <c r="X3809" s="5">
        <v>225.57554626464801</v>
      </c>
      <c r="Y3809" s="5">
        <v>234.41119893391866</v>
      </c>
      <c r="Z3809" s="5">
        <v>251.08053588867099</v>
      </c>
      <c r="AA3809" s="5">
        <v>212.21037292480401</v>
      </c>
      <c r="AB3809" s="5">
        <v>211.48913574218699</v>
      </c>
      <c r="AC3809" s="5">
        <v>224.92668151855401</v>
      </c>
      <c r="AD3809" s="5">
        <v>274.18957519531199</v>
      </c>
      <c r="AE3809" s="5">
        <v>250.91552734375</v>
      </c>
      <c r="AF3809" s="5">
        <v>291.34436035156199</v>
      </c>
      <c r="AG3809" s="5">
        <v>272.14982096354134</v>
      </c>
      <c r="AH3809" s="5">
        <v>272.30926513671801</v>
      </c>
      <c r="AI3809" s="5">
        <v>279.605865478515</v>
      </c>
      <c r="AJ3809" s="5">
        <v>283.90426635742102</v>
      </c>
      <c r="AK3809" s="5">
        <v>278.60646565755133</v>
      </c>
      <c r="AL3809" s="5">
        <v>385.27731323242102</v>
      </c>
      <c r="AM3809" s="5">
        <v>391.48489379882801</v>
      </c>
      <c r="AN3809" s="5">
        <v>384.30114746093699</v>
      </c>
      <c r="AO3809" s="5">
        <v>387.02111816406205</v>
      </c>
      <c r="AP3809" s="5">
        <v>279.25717163085898</v>
      </c>
      <c r="AQ3809" s="5">
        <v>236.965087890625</v>
      </c>
      <c r="AR3809" s="5">
        <v>258.87274169921801</v>
      </c>
      <c r="AS3809" s="5">
        <v>258.36500040690066</v>
      </c>
      <c r="AT3809" s="5">
        <v>327.25988769531199</v>
      </c>
      <c r="AU3809" s="5">
        <v>317.67340087890602</v>
      </c>
      <c r="AV3809" s="5">
        <v>296.75970458984301</v>
      </c>
      <c r="AW3809" s="5">
        <v>313.89766438802036</v>
      </c>
      <c r="AX3809" s="5">
        <v>225.31144714355401</v>
      </c>
      <c r="AY3809" s="5">
        <v>190.82907104492099</v>
      </c>
      <c r="AZ3809" s="5">
        <v>196.42852783203099</v>
      </c>
      <c r="BA3809" s="5">
        <v>204.18968200683534</v>
      </c>
    </row>
    <row r="3810" spans="1:53" x14ac:dyDescent="0.2">
      <c r="A3810" s="1">
        <v>3807</v>
      </c>
      <c r="B3810" s="1" t="s">
        <v>15236</v>
      </c>
      <c r="C3810" s="1" t="s">
        <v>15237</v>
      </c>
      <c r="D3810" s="1" t="s">
        <v>15238</v>
      </c>
      <c r="E3810" s="1" t="s">
        <v>15239</v>
      </c>
      <c r="F3810" s="5">
        <v>30.761547088623001</v>
      </c>
      <c r="H3810" s="5">
        <v>23.5500984191894</v>
      </c>
      <c r="I3810" s="5">
        <v>27.1558227539062</v>
      </c>
      <c r="J3810" s="5">
        <v>55.316837310791001</v>
      </c>
      <c r="K3810" s="5">
        <v>22.828128814697202</v>
      </c>
      <c r="L3810" s="5">
        <v>43.914012908935497</v>
      </c>
      <c r="M3810" s="5">
        <v>40.686326344807895</v>
      </c>
      <c r="R3810" s="5">
        <v>8.4148073196411097</v>
      </c>
      <c r="S3810" s="5">
        <v>23.080387115478501</v>
      </c>
      <c r="T3810" s="5">
        <v>13.245058059692299</v>
      </c>
      <c r="U3810" s="5">
        <v>14.913417498270638</v>
      </c>
      <c r="Z3810" s="5">
        <v>14.6984195709228</v>
      </c>
      <c r="AA3810" s="5">
        <v>28.7734680175781</v>
      </c>
      <c r="AB3810" s="5">
        <v>22.320938110351499</v>
      </c>
      <c r="AC3810" s="5">
        <v>21.930941899617466</v>
      </c>
    </row>
    <row r="3811" spans="1:53" x14ac:dyDescent="0.2">
      <c r="A3811" s="1">
        <v>3808</v>
      </c>
      <c r="B3811" s="1" t="s">
        <v>15240</v>
      </c>
      <c r="C3811" s="1" t="s">
        <v>15241</v>
      </c>
      <c r="D3811" s="1" t="s">
        <v>15242</v>
      </c>
      <c r="E3811" s="1" t="s">
        <v>15243</v>
      </c>
      <c r="G3811" s="5">
        <v>58.149559020996001</v>
      </c>
      <c r="I3811" s="5">
        <v>58.149559020996001</v>
      </c>
      <c r="J3811" s="5">
        <v>88.4544677734375</v>
      </c>
      <c r="M3811" s="5">
        <v>88.4544677734375</v>
      </c>
      <c r="AD3811" s="5">
        <v>91.920181274414006</v>
      </c>
      <c r="AE3811" s="5">
        <v>116.19857025146401</v>
      </c>
      <c r="AF3811" s="5">
        <v>118.519355773925</v>
      </c>
      <c r="AG3811" s="5">
        <v>108.87936909993432</v>
      </c>
      <c r="AH3811" s="5">
        <v>101.573516845703</v>
      </c>
      <c r="AI3811" s="5">
        <v>145.64825439453099</v>
      </c>
      <c r="AJ3811" s="5">
        <v>92.931396484375</v>
      </c>
      <c r="AK3811" s="5">
        <v>113.38438924153633</v>
      </c>
      <c r="AN3811" s="5">
        <v>81.334976196289006</v>
      </c>
      <c r="AO3811" s="5">
        <v>81.334976196289006</v>
      </c>
      <c r="AP3811" s="5">
        <v>36.625621795654297</v>
      </c>
      <c r="AQ3811" s="5">
        <v>66.891242980957003</v>
      </c>
      <c r="AS3811" s="5">
        <v>51.75843238830565</v>
      </c>
      <c r="AX3811" s="5">
        <v>177.41290283203099</v>
      </c>
      <c r="BA3811" s="5">
        <v>177.41290283203099</v>
      </c>
    </row>
    <row r="3812" spans="1:53" x14ac:dyDescent="0.2">
      <c r="A3812" s="1">
        <v>3809</v>
      </c>
      <c r="B3812" s="1" t="s">
        <v>15244</v>
      </c>
      <c r="C3812" s="1" t="s">
        <v>15245</v>
      </c>
      <c r="D3812" s="1" t="s">
        <v>15246</v>
      </c>
      <c r="E3812" s="1" t="s">
        <v>15247</v>
      </c>
      <c r="F3812" s="5">
        <v>274.75482177734301</v>
      </c>
      <c r="G3812" s="5">
        <v>285.52111816406199</v>
      </c>
      <c r="H3812" s="5">
        <v>259.99102783203102</v>
      </c>
      <c r="I3812" s="5">
        <v>273.42232259114536</v>
      </c>
      <c r="J3812" s="5">
        <v>296.77243041992102</v>
      </c>
      <c r="K3812" s="5">
        <v>263.14617919921801</v>
      </c>
      <c r="L3812" s="5">
        <v>284.53720092773398</v>
      </c>
      <c r="M3812" s="5">
        <v>281.485270182291</v>
      </c>
      <c r="N3812" s="5">
        <v>402.60388183593699</v>
      </c>
      <c r="O3812" s="5">
        <v>405.80383300781199</v>
      </c>
      <c r="P3812" s="5">
        <v>417.08972167968699</v>
      </c>
      <c r="Q3812" s="5">
        <v>408.49914550781199</v>
      </c>
      <c r="R3812" s="5">
        <v>278.7822265625</v>
      </c>
      <c r="S3812" s="5">
        <v>259.691650390625</v>
      </c>
      <c r="T3812" s="5">
        <v>310.656982421875</v>
      </c>
      <c r="U3812" s="5">
        <v>283.04361979166669</v>
      </c>
      <c r="V3812" s="5">
        <v>252.76261901855401</v>
      </c>
      <c r="W3812" s="5">
        <v>268.627838134765</v>
      </c>
      <c r="X3812" s="5">
        <v>233.00344848632801</v>
      </c>
      <c r="Y3812" s="5">
        <v>251.46463521321564</v>
      </c>
      <c r="Z3812" s="5">
        <v>422.42343139648398</v>
      </c>
      <c r="AA3812" s="5">
        <v>438.53186035156199</v>
      </c>
      <c r="AB3812" s="5">
        <v>423.150299072265</v>
      </c>
      <c r="AC3812" s="5">
        <v>428.03519694010362</v>
      </c>
      <c r="AD3812" s="5">
        <v>250.92787170410099</v>
      </c>
      <c r="AE3812" s="5">
        <v>216.79849243164</v>
      </c>
      <c r="AF3812" s="5">
        <v>228.92359924316401</v>
      </c>
      <c r="AG3812" s="5">
        <v>232.21665445963501</v>
      </c>
      <c r="AH3812" s="5">
        <v>220.07048034667901</v>
      </c>
      <c r="AI3812" s="5">
        <v>228.794830322265</v>
      </c>
      <c r="AJ3812" s="5">
        <v>204.33949279785099</v>
      </c>
      <c r="AK3812" s="5">
        <v>217.73493448893169</v>
      </c>
      <c r="AL3812" s="5">
        <v>261.97570800781199</v>
      </c>
      <c r="AM3812" s="5">
        <v>284.94699096679602</v>
      </c>
      <c r="AN3812" s="5">
        <v>280.65179443359301</v>
      </c>
      <c r="AO3812" s="5">
        <v>275.85816446940038</v>
      </c>
      <c r="AP3812" s="5">
        <v>293.64709472656199</v>
      </c>
      <c r="AQ3812" s="5">
        <v>313.99984741210898</v>
      </c>
      <c r="AR3812" s="5">
        <v>308.60302734375</v>
      </c>
      <c r="AS3812" s="5">
        <v>305.41665649414034</v>
      </c>
      <c r="AT3812" s="5">
        <v>303.23068237304602</v>
      </c>
      <c r="AU3812" s="5">
        <v>441.025787353515</v>
      </c>
      <c r="AV3812" s="5">
        <v>349.94274902343699</v>
      </c>
      <c r="AW3812" s="5">
        <v>364.733072916666</v>
      </c>
      <c r="AX3812" s="5">
        <v>263.93426513671801</v>
      </c>
      <c r="AY3812" s="5">
        <v>208.12644958496</v>
      </c>
      <c r="AZ3812" s="5">
        <v>206.80856323242099</v>
      </c>
      <c r="BA3812" s="5">
        <v>226.28975931803299</v>
      </c>
    </row>
    <row r="3813" spans="1:53" x14ac:dyDescent="0.2">
      <c r="A3813" s="1">
        <v>3810</v>
      </c>
      <c r="B3813" s="1" t="s">
        <v>15248</v>
      </c>
      <c r="C3813" s="1" t="s">
        <v>15249</v>
      </c>
      <c r="D3813" s="1" t="s">
        <v>15250</v>
      </c>
      <c r="E3813" s="1" t="s">
        <v>15251</v>
      </c>
      <c r="H3813" s="5">
        <v>105.88860321044901</v>
      </c>
      <c r="I3813" s="5">
        <v>105.88860321044901</v>
      </c>
      <c r="K3813" s="5">
        <v>202.99977111816401</v>
      </c>
      <c r="L3813" s="5">
        <v>238.77467346191401</v>
      </c>
      <c r="M3813" s="5">
        <v>220.88722229003901</v>
      </c>
      <c r="N3813" s="5">
        <v>297.43182373046801</v>
      </c>
      <c r="O3813" s="5">
        <v>291.40997314453102</v>
      </c>
      <c r="P3813" s="5">
        <v>311.60491943359301</v>
      </c>
      <c r="Q3813" s="5">
        <v>300.14890543619737</v>
      </c>
      <c r="R3813" s="5">
        <v>88.943023681640597</v>
      </c>
      <c r="S3813" s="5">
        <v>227.72361755371</v>
      </c>
      <c r="T3813" s="5">
        <v>140.21034240722599</v>
      </c>
      <c r="U3813" s="5">
        <v>152.29232788085886</v>
      </c>
      <c r="V3813" s="5">
        <v>109.73030853271401</v>
      </c>
      <c r="W3813" s="5">
        <v>113.76583862304599</v>
      </c>
      <c r="X3813" s="5">
        <v>121.259407043457</v>
      </c>
      <c r="Y3813" s="5">
        <v>114.91851806640568</v>
      </c>
      <c r="Z3813" s="5">
        <v>108.49073028564401</v>
      </c>
      <c r="AA3813" s="5">
        <v>108.535667419433</v>
      </c>
      <c r="AB3813" s="5">
        <v>120.084831237792</v>
      </c>
      <c r="AC3813" s="5">
        <v>112.37040964762299</v>
      </c>
      <c r="AF3813" s="5">
        <v>83.665962219238196</v>
      </c>
      <c r="AG3813" s="5">
        <v>83.665962219238196</v>
      </c>
      <c r="AI3813" s="5">
        <v>105.67977905273401</v>
      </c>
      <c r="AK3813" s="5">
        <v>105.67977905273401</v>
      </c>
      <c r="AL3813" s="5">
        <v>259.161865234375</v>
      </c>
      <c r="AM3813" s="5">
        <v>246.83207702636699</v>
      </c>
      <c r="AN3813" s="5">
        <v>246.74235534667901</v>
      </c>
      <c r="AO3813" s="5">
        <v>250.91209920247366</v>
      </c>
      <c r="AP3813" s="5">
        <v>114.968856811523</v>
      </c>
      <c r="AQ3813" s="5">
        <v>113.356063842773</v>
      </c>
      <c r="AR3813" s="5">
        <v>128.86828613281199</v>
      </c>
      <c r="AS3813" s="5">
        <v>119.06440226236934</v>
      </c>
      <c r="AT3813" s="5">
        <v>132.35670471191401</v>
      </c>
      <c r="AU3813" s="5">
        <v>247.20195007324199</v>
      </c>
      <c r="AV3813" s="5">
        <v>102.63988494873</v>
      </c>
      <c r="AW3813" s="5">
        <v>160.73284657796202</v>
      </c>
      <c r="AX3813" s="5">
        <v>123.947227478027</v>
      </c>
      <c r="AY3813" s="5">
        <v>98.687515258789006</v>
      </c>
      <c r="AZ3813" s="5">
        <v>98.276031494140597</v>
      </c>
      <c r="BA3813" s="5">
        <v>106.97025807698553</v>
      </c>
    </row>
    <row r="3814" spans="1:53" x14ac:dyDescent="0.2">
      <c r="A3814" s="1">
        <v>3811</v>
      </c>
      <c r="B3814" s="1" t="s">
        <v>15252</v>
      </c>
      <c r="C3814" s="1" t="s">
        <v>15253</v>
      </c>
      <c r="D3814" s="1" t="s">
        <v>15254</v>
      </c>
      <c r="E3814" s="1" t="s">
        <v>15255</v>
      </c>
      <c r="G3814" s="5">
        <v>112.73434448242099</v>
      </c>
      <c r="I3814" s="5">
        <v>112.73434448242099</v>
      </c>
      <c r="J3814" s="5">
        <v>168.82600402832</v>
      </c>
      <c r="K3814" s="5">
        <v>109.56719207763599</v>
      </c>
      <c r="M3814" s="5">
        <v>139.196598052978</v>
      </c>
      <c r="N3814" s="5">
        <v>314.39089965820301</v>
      </c>
      <c r="O3814" s="5">
        <v>360.09298706054602</v>
      </c>
      <c r="P3814" s="5">
        <v>270.02951049804602</v>
      </c>
      <c r="Q3814" s="5">
        <v>314.837799072265</v>
      </c>
      <c r="T3814" s="5">
        <v>168.41436767578099</v>
      </c>
      <c r="U3814" s="5">
        <v>168.41436767578099</v>
      </c>
      <c r="V3814" s="5">
        <v>127.132698059082</v>
      </c>
      <c r="W3814" s="5">
        <v>81.410171508789006</v>
      </c>
      <c r="X3814" s="5">
        <v>104.38078308105401</v>
      </c>
      <c r="Y3814" s="5">
        <v>104.30788421630832</v>
      </c>
      <c r="Z3814" s="5">
        <v>87.276847839355398</v>
      </c>
      <c r="AA3814" s="5">
        <v>78.783332824707003</v>
      </c>
      <c r="AB3814" s="5">
        <v>96.648544311523395</v>
      </c>
      <c r="AC3814" s="5">
        <v>87.569574991861927</v>
      </c>
      <c r="AD3814" s="5">
        <v>134.72903442382801</v>
      </c>
      <c r="AE3814" s="5">
        <v>107.61676025390599</v>
      </c>
      <c r="AF3814" s="5">
        <v>87.999443054199205</v>
      </c>
      <c r="AG3814" s="5">
        <v>110.11507924397773</v>
      </c>
      <c r="AH3814" s="5">
        <v>186.47116088867099</v>
      </c>
      <c r="AI3814" s="5">
        <v>198.17668151855401</v>
      </c>
      <c r="AJ3814" s="5">
        <v>294.43572998046801</v>
      </c>
      <c r="AK3814" s="5">
        <v>226.36119079589767</v>
      </c>
      <c r="AL3814" s="5">
        <v>95.340744018554602</v>
      </c>
      <c r="AM3814" s="5">
        <v>84.857269287109304</v>
      </c>
      <c r="AN3814" s="5">
        <v>101.30030059814401</v>
      </c>
      <c r="AO3814" s="5">
        <v>93.832771301269304</v>
      </c>
      <c r="AP3814" s="5">
        <v>103.791061401367</v>
      </c>
      <c r="AQ3814" s="5">
        <v>91.397872924804602</v>
      </c>
      <c r="AR3814" s="5">
        <v>96.070388793945298</v>
      </c>
      <c r="AS3814" s="5">
        <v>97.086441040038963</v>
      </c>
      <c r="AT3814" s="5">
        <v>76.625579833984304</v>
      </c>
      <c r="AU3814" s="5">
        <v>156.94841003417901</v>
      </c>
      <c r="AV3814" s="5">
        <v>108.83039855957</v>
      </c>
      <c r="AW3814" s="5">
        <v>114.13479614257778</v>
      </c>
      <c r="AX3814" s="5">
        <v>155.459716796875</v>
      </c>
      <c r="AY3814" s="5">
        <v>113.508331298828</v>
      </c>
      <c r="AZ3814" s="5">
        <v>163.28068542480401</v>
      </c>
      <c r="BA3814" s="5">
        <v>144.08291117350234</v>
      </c>
    </row>
    <row r="3815" spans="1:53" x14ac:dyDescent="0.2">
      <c r="A3815" s="1">
        <v>3812</v>
      </c>
      <c r="B3815" s="1" t="s">
        <v>15256</v>
      </c>
      <c r="C3815" s="1" t="s">
        <v>15257</v>
      </c>
      <c r="D3815" s="1" t="s">
        <v>15258</v>
      </c>
      <c r="E3815" s="1" t="s">
        <v>15259</v>
      </c>
      <c r="F3815" s="5">
        <v>87.04541015625</v>
      </c>
      <c r="G3815" s="5">
        <v>64.981285095214801</v>
      </c>
      <c r="H3815" s="5">
        <v>50.036003112792898</v>
      </c>
      <c r="I3815" s="5">
        <v>67.354232788085895</v>
      </c>
      <c r="J3815" s="5">
        <v>66.5472412109375</v>
      </c>
      <c r="K3815" s="5">
        <v>55.093235015869098</v>
      </c>
      <c r="M3815" s="5">
        <v>60.820238113403299</v>
      </c>
      <c r="P3815" s="5">
        <v>156.40635681152301</v>
      </c>
      <c r="Q3815" s="5">
        <v>156.40635681152301</v>
      </c>
      <c r="R3815" s="5">
        <v>110.161338806152</v>
      </c>
      <c r="S3815" s="5">
        <v>139.08023071289</v>
      </c>
      <c r="T3815" s="5">
        <v>121.952743530273</v>
      </c>
      <c r="U3815" s="5">
        <v>123.731437683105</v>
      </c>
      <c r="V3815" s="5">
        <v>127.66438293457</v>
      </c>
      <c r="W3815" s="5">
        <v>154.209381103515</v>
      </c>
      <c r="X3815" s="5">
        <v>121.8726272583</v>
      </c>
      <c r="Y3815" s="5">
        <v>134.58213043212834</v>
      </c>
      <c r="Z3815" s="5">
        <v>95.913589477539006</v>
      </c>
      <c r="AA3815" s="5">
        <v>119.014106750488</v>
      </c>
      <c r="AB3815" s="5">
        <v>120.194984436035</v>
      </c>
      <c r="AC3815" s="5">
        <v>111.707560221354</v>
      </c>
      <c r="AD3815" s="5">
        <v>95.087074279785099</v>
      </c>
      <c r="AE3815" s="5">
        <v>113.587013244628</v>
      </c>
      <c r="AF3815" s="5">
        <v>106.97127532958901</v>
      </c>
      <c r="AG3815" s="5">
        <v>105.21512095133403</v>
      </c>
      <c r="AH3815" s="5">
        <v>109.982521057128</v>
      </c>
      <c r="AI3815" s="5">
        <v>126.562286376953</v>
      </c>
      <c r="AJ3815" s="5">
        <v>135.47930908203099</v>
      </c>
      <c r="AK3815" s="5">
        <v>124.00803883870401</v>
      </c>
      <c r="AL3815" s="5">
        <v>277.90133666992102</v>
      </c>
      <c r="AM3815" s="5">
        <v>257.34527587890602</v>
      </c>
      <c r="AN3815" s="5">
        <v>301.42742919921801</v>
      </c>
      <c r="AO3815" s="5">
        <v>278.89134724934837</v>
      </c>
      <c r="AP3815" s="5">
        <v>88.544502258300696</v>
      </c>
      <c r="AQ3815" s="5">
        <v>90.585258483886705</v>
      </c>
      <c r="AR3815" s="5">
        <v>75.566200256347599</v>
      </c>
      <c r="AS3815" s="5">
        <v>84.898653666178333</v>
      </c>
      <c r="AX3815" s="5">
        <v>92.151054382324205</v>
      </c>
      <c r="AY3815" s="5">
        <v>53.228260040283203</v>
      </c>
      <c r="AZ3815" s="5">
        <v>110.17934417724599</v>
      </c>
      <c r="BA3815" s="5">
        <v>85.186219533284472</v>
      </c>
    </row>
    <row r="3816" spans="1:53" x14ac:dyDescent="0.2">
      <c r="A3816" s="1">
        <v>3813</v>
      </c>
      <c r="B3816" s="1" t="s">
        <v>15260</v>
      </c>
      <c r="C3816" s="1" t="s">
        <v>15261</v>
      </c>
      <c r="D3816" s="1" t="s">
        <v>15262</v>
      </c>
      <c r="E3816" s="1" t="s">
        <v>15263</v>
      </c>
      <c r="F3816" s="5">
        <v>146.38990783691401</v>
      </c>
      <c r="G3816" s="5">
        <v>136.43281555175699</v>
      </c>
      <c r="H3816" s="5">
        <v>33.735755920410099</v>
      </c>
      <c r="I3816" s="5">
        <v>105.51949310302702</v>
      </c>
      <c r="L3816" s="5">
        <v>15.894136428833001</v>
      </c>
      <c r="M3816" s="5">
        <v>15.894136428833001</v>
      </c>
      <c r="R3816" s="5">
        <v>86.065956115722599</v>
      </c>
      <c r="T3816" s="5">
        <v>116.502265930175</v>
      </c>
      <c r="U3816" s="5">
        <v>101.28411102294879</v>
      </c>
      <c r="V3816" s="5">
        <v>87.190223693847599</v>
      </c>
      <c r="W3816" s="5">
        <v>76.199073791503906</v>
      </c>
      <c r="X3816" s="5">
        <v>58.837673187255803</v>
      </c>
      <c r="Y3816" s="5">
        <v>74.075656890869098</v>
      </c>
      <c r="AA3816" s="5">
        <v>201.78269958496</v>
      </c>
      <c r="AC3816" s="5">
        <v>201.78269958496</v>
      </c>
      <c r="AD3816" s="5">
        <v>83.964515686035099</v>
      </c>
      <c r="AG3816" s="5">
        <v>83.964515686035099</v>
      </c>
      <c r="AM3816" s="5">
        <v>85.50341796875</v>
      </c>
      <c r="AO3816" s="5">
        <v>85.50341796875</v>
      </c>
      <c r="AQ3816" s="5">
        <v>76.852409362792898</v>
      </c>
      <c r="AS3816" s="5">
        <v>76.852409362792898</v>
      </c>
      <c r="AU3816" s="5">
        <v>111.665245056152</v>
      </c>
      <c r="AW3816" s="5">
        <v>111.665245056152</v>
      </c>
      <c r="AY3816" s="5">
        <v>48.9173583984375</v>
      </c>
      <c r="AZ3816" s="5">
        <v>31.891710281371999</v>
      </c>
      <c r="BA3816" s="5">
        <v>40.40453433990475</v>
      </c>
    </row>
    <row r="3817" spans="1:53" x14ac:dyDescent="0.2">
      <c r="A3817" s="1">
        <v>3814</v>
      </c>
      <c r="B3817" s="1" t="s">
        <v>15264</v>
      </c>
      <c r="C3817" s="1" t="s">
        <v>15265</v>
      </c>
      <c r="D3817" s="1" t="s">
        <v>15266</v>
      </c>
      <c r="E3817" s="1" t="s">
        <v>15267</v>
      </c>
      <c r="F3817" s="5">
        <v>289.75747680664</v>
      </c>
      <c r="G3817" s="5">
        <v>295.78329467773398</v>
      </c>
      <c r="H3817" s="5">
        <v>276.11331176757801</v>
      </c>
      <c r="I3817" s="5">
        <v>287.21802775065066</v>
      </c>
      <c r="J3817" s="5">
        <v>288.49029541015602</v>
      </c>
      <c r="K3817" s="5">
        <v>253.94021606445301</v>
      </c>
      <c r="L3817" s="5">
        <v>279.09640502929602</v>
      </c>
      <c r="M3817" s="5">
        <v>273.84230550130172</v>
      </c>
      <c r="N3817" s="5">
        <v>139.81657409667901</v>
      </c>
      <c r="O3817" s="5">
        <v>160.85223388671801</v>
      </c>
      <c r="P3817" s="5">
        <v>188.45927429199199</v>
      </c>
      <c r="Q3817" s="5">
        <v>163.04269409179633</v>
      </c>
      <c r="R3817" s="5">
        <v>210.77499389648401</v>
      </c>
      <c r="S3817" s="5">
        <v>227.19709777832</v>
      </c>
      <c r="T3817" s="5">
        <v>225.47540283203099</v>
      </c>
      <c r="U3817" s="5">
        <v>221.14916483561169</v>
      </c>
      <c r="V3817" s="5">
        <v>263.27136230468699</v>
      </c>
      <c r="W3817" s="5">
        <v>233.25552368164</v>
      </c>
      <c r="X3817" s="5">
        <v>229.391357421875</v>
      </c>
      <c r="Y3817" s="5">
        <v>241.97274780273401</v>
      </c>
      <c r="Z3817" s="5">
        <v>196.80108642578099</v>
      </c>
      <c r="AA3817" s="5">
        <v>214.12326049804599</v>
      </c>
      <c r="AB3817" s="5">
        <v>181.73278808593699</v>
      </c>
      <c r="AC3817" s="5">
        <v>197.55237833658802</v>
      </c>
      <c r="AD3817" s="5">
        <v>509.09371948242102</v>
      </c>
      <c r="AE3817" s="5">
        <v>515.064697265625</v>
      </c>
      <c r="AF3817" s="5">
        <v>474.04251098632801</v>
      </c>
      <c r="AG3817" s="5">
        <v>499.40030924479134</v>
      </c>
      <c r="AH3817" s="5">
        <v>441.44741821289</v>
      </c>
      <c r="AI3817" s="5">
        <v>423.73541259765602</v>
      </c>
      <c r="AJ3817" s="5">
        <v>410.07302856445301</v>
      </c>
      <c r="AK3817" s="5">
        <v>425.08528645833303</v>
      </c>
      <c r="AL3817" s="5">
        <v>198.28742980957</v>
      </c>
      <c r="AM3817" s="5">
        <v>187.18305969238199</v>
      </c>
      <c r="AN3817" s="5">
        <v>202.06608581542901</v>
      </c>
      <c r="AO3817" s="5">
        <v>195.84552510579366</v>
      </c>
      <c r="AP3817" s="5">
        <v>284.843994140625</v>
      </c>
      <c r="AQ3817" s="5">
        <v>302.06082153320301</v>
      </c>
      <c r="AR3817" s="5">
        <v>299.25189208984301</v>
      </c>
      <c r="AS3817" s="5">
        <v>295.38556925455697</v>
      </c>
      <c r="AT3817" s="5">
        <v>273.1201171875</v>
      </c>
      <c r="AU3817" s="5">
        <v>284.96011352539</v>
      </c>
      <c r="AV3817" s="5">
        <v>262.74386596679602</v>
      </c>
      <c r="AW3817" s="5">
        <v>273.60803222656199</v>
      </c>
      <c r="AX3817" s="5">
        <v>252.69317626953099</v>
      </c>
      <c r="AY3817" s="5">
        <v>248.60076904296801</v>
      </c>
      <c r="AZ3817" s="5">
        <v>214.99516296386699</v>
      </c>
      <c r="BA3817" s="5">
        <v>238.76303609212198</v>
      </c>
    </row>
    <row r="3818" spans="1:53" x14ac:dyDescent="0.2">
      <c r="A3818" s="1">
        <v>3815</v>
      </c>
      <c r="B3818" s="1" t="s">
        <v>15268</v>
      </c>
      <c r="C3818" s="1" t="s">
        <v>15269</v>
      </c>
      <c r="D3818" s="1" t="s">
        <v>15270</v>
      </c>
      <c r="E3818" s="1" t="s">
        <v>15271</v>
      </c>
      <c r="F3818" s="5">
        <v>80.592811584472599</v>
      </c>
      <c r="G3818" s="5">
        <v>83.886795043945298</v>
      </c>
      <c r="H3818" s="5">
        <v>73.748596191406193</v>
      </c>
      <c r="I3818" s="5">
        <v>79.409400939941364</v>
      </c>
      <c r="J3818" s="5">
        <v>94.942169189453097</v>
      </c>
      <c r="K3818" s="5">
        <v>65.057662963867102</v>
      </c>
      <c r="L3818" s="5">
        <v>91.788795471191406</v>
      </c>
      <c r="M3818" s="5">
        <v>83.929542541503864</v>
      </c>
      <c r="N3818" s="5">
        <v>78.669288635253906</v>
      </c>
      <c r="O3818" s="5">
        <v>77.407951354980398</v>
      </c>
      <c r="P3818" s="5">
        <v>78.438911437988196</v>
      </c>
      <c r="Q3818" s="5">
        <v>78.172050476074176</v>
      </c>
      <c r="R3818" s="5">
        <v>82.355911254882798</v>
      </c>
      <c r="S3818" s="5">
        <v>66.316101074218693</v>
      </c>
      <c r="T3818" s="5">
        <v>77.819557189941406</v>
      </c>
      <c r="U3818" s="5">
        <v>75.497189839680971</v>
      </c>
      <c r="V3818" s="5">
        <v>100.012893676757</v>
      </c>
      <c r="W3818" s="5">
        <v>72.580749511718693</v>
      </c>
      <c r="X3818" s="5">
        <v>88.875007629394503</v>
      </c>
      <c r="Y3818" s="5">
        <v>87.156216939290061</v>
      </c>
      <c r="Z3818" s="5">
        <v>118.625717163085</v>
      </c>
      <c r="AA3818" s="5">
        <v>119.39966583251901</v>
      </c>
      <c r="AB3818" s="5">
        <v>130.33393859863199</v>
      </c>
      <c r="AC3818" s="5">
        <v>122.786440531412</v>
      </c>
      <c r="AD3818" s="5">
        <v>94.087066650390597</v>
      </c>
      <c r="AE3818" s="5">
        <v>85.570281982421804</v>
      </c>
      <c r="AF3818" s="5">
        <v>99.388824462890597</v>
      </c>
      <c r="AG3818" s="5">
        <v>93.015391031901004</v>
      </c>
      <c r="AH3818" s="5">
        <v>87.623519897460895</v>
      </c>
      <c r="AI3818" s="5">
        <v>92.353988647460895</v>
      </c>
      <c r="AJ3818" s="5">
        <v>114.45246887207</v>
      </c>
      <c r="AK3818" s="5">
        <v>98.143325805663935</v>
      </c>
      <c r="AL3818" s="5">
        <v>59.813678741455</v>
      </c>
      <c r="AM3818" s="5">
        <v>60.094680786132798</v>
      </c>
      <c r="AN3818" s="5">
        <v>60.730022430419901</v>
      </c>
      <c r="AO3818" s="5">
        <v>60.212793986002566</v>
      </c>
      <c r="AP3818" s="5">
        <v>64.555793762207003</v>
      </c>
      <c r="AQ3818" s="5">
        <v>73.243682861328097</v>
      </c>
      <c r="AR3818" s="5">
        <v>53.293502807617102</v>
      </c>
      <c r="AS3818" s="5">
        <v>63.697659810384067</v>
      </c>
      <c r="AT3818" s="5">
        <v>65.747375488281193</v>
      </c>
      <c r="AU3818" s="5">
        <v>62.803813934326101</v>
      </c>
      <c r="AV3818" s="5">
        <v>64.830947875976506</v>
      </c>
      <c r="AW3818" s="5">
        <v>64.460712432861271</v>
      </c>
      <c r="AX3818" s="5">
        <v>80.362365722656193</v>
      </c>
      <c r="AY3818" s="5">
        <v>68.840560913085895</v>
      </c>
      <c r="AZ3818" s="5">
        <v>83.260444641113196</v>
      </c>
      <c r="BA3818" s="5">
        <v>77.487790425618428</v>
      </c>
    </row>
    <row r="3819" spans="1:53" x14ac:dyDescent="0.2">
      <c r="A3819" s="1">
        <v>3816</v>
      </c>
      <c r="B3819" s="1" t="s">
        <v>15272</v>
      </c>
      <c r="C3819" s="1" t="s">
        <v>15273</v>
      </c>
      <c r="D3819" s="1" t="s">
        <v>15274</v>
      </c>
      <c r="E3819" s="1" t="s">
        <v>15275</v>
      </c>
      <c r="F3819" s="5">
        <v>635.36267089843705</v>
      </c>
      <c r="G3819" s="5">
        <v>652.40106201171795</v>
      </c>
      <c r="H3819" s="5">
        <v>650.67761230468705</v>
      </c>
      <c r="I3819" s="5">
        <v>646.14711507161394</v>
      </c>
      <c r="J3819" s="5">
        <v>641.39154052734295</v>
      </c>
      <c r="K3819" s="5">
        <v>635.45672607421795</v>
      </c>
      <c r="L3819" s="5">
        <v>629.372314453125</v>
      </c>
      <c r="M3819" s="5">
        <v>635.40686035156193</v>
      </c>
      <c r="N3819" s="5">
        <v>668.537353515625</v>
      </c>
      <c r="O3819" s="5">
        <v>664.18280029296795</v>
      </c>
      <c r="P3819" s="5">
        <v>668.85882568359295</v>
      </c>
      <c r="Q3819" s="5">
        <v>667.19299316406193</v>
      </c>
      <c r="R3819" s="5">
        <v>769.84259033203102</v>
      </c>
      <c r="S3819" s="5">
        <v>764.78912353515602</v>
      </c>
      <c r="T3819" s="5">
        <v>781.54455566406205</v>
      </c>
      <c r="U3819" s="5">
        <v>772.0587565104164</v>
      </c>
      <c r="V3819" s="5">
        <v>695.255859375</v>
      </c>
      <c r="W3819" s="5">
        <v>694.20812988281205</v>
      </c>
      <c r="X3819" s="5">
        <v>660.89337158203102</v>
      </c>
      <c r="Y3819" s="5">
        <v>683.45245361328091</v>
      </c>
      <c r="Z3819" s="5">
        <v>739.69708251953102</v>
      </c>
      <c r="AA3819" s="5">
        <v>747.92706298828102</v>
      </c>
      <c r="AB3819" s="5">
        <v>745.59240722656205</v>
      </c>
      <c r="AC3819" s="5">
        <v>744.40551757812466</v>
      </c>
      <c r="AD3819" s="5">
        <v>586.52783203125</v>
      </c>
      <c r="AE3819" s="5">
        <v>614.33929443359295</v>
      </c>
      <c r="AF3819" s="5">
        <v>619.34527587890602</v>
      </c>
      <c r="AG3819" s="5">
        <v>606.73746744791629</v>
      </c>
      <c r="AH3819" s="5">
        <v>569.03356933593705</v>
      </c>
      <c r="AI3819" s="5">
        <v>583.76837158203102</v>
      </c>
      <c r="AJ3819" s="5">
        <v>576.175537109375</v>
      </c>
      <c r="AK3819" s="5">
        <v>576.32582600911439</v>
      </c>
      <c r="AL3819" s="5">
        <v>713.01593017578102</v>
      </c>
      <c r="AM3819" s="5">
        <v>683.35009765625</v>
      </c>
      <c r="AN3819" s="5">
        <v>721.33947753906205</v>
      </c>
      <c r="AO3819" s="5">
        <v>705.90183512369765</v>
      </c>
      <c r="AP3819" s="5">
        <v>715.45361328125</v>
      </c>
      <c r="AQ3819" s="5">
        <v>718.59503173828102</v>
      </c>
      <c r="AR3819" s="5">
        <v>728.463623046875</v>
      </c>
      <c r="AS3819" s="5">
        <v>720.83742268880212</v>
      </c>
      <c r="AT3819" s="5">
        <v>663.736572265625</v>
      </c>
      <c r="AU3819" s="5">
        <v>652.65338134765602</v>
      </c>
      <c r="AV3819" s="5">
        <v>628.38873291015602</v>
      </c>
      <c r="AW3819" s="5">
        <v>648.25956217447902</v>
      </c>
      <c r="AX3819" s="5">
        <v>697.41223144531205</v>
      </c>
      <c r="AY3819" s="5">
        <v>636.99591064453102</v>
      </c>
      <c r="AZ3819" s="5">
        <v>652.31408691406205</v>
      </c>
      <c r="BA3819" s="5">
        <v>662.24074300130167</v>
      </c>
    </row>
    <row r="3820" spans="1:53" x14ac:dyDescent="0.2">
      <c r="A3820" s="1">
        <v>3817</v>
      </c>
      <c r="B3820" s="1" t="s">
        <v>15276</v>
      </c>
      <c r="C3820" s="1" t="s">
        <v>15277</v>
      </c>
      <c r="D3820" s="1" t="s">
        <v>15278</v>
      </c>
      <c r="E3820" s="1" t="s">
        <v>15279</v>
      </c>
      <c r="F3820" s="5">
        <v>80.353858947753906</v>
      </c>
      <c r="G3820" s="5">
        <v>68.900199890136705</v>
      </c>
      <c r="H3820" s="5">
        <v>69.580863952636705</v>
      </c>
      <c r="I3820" s="5">
        <v>72.94497426350911</v>
      </c>
      <c r="J3820" s="5">
        <v>79.890563964843693</v>
      </c>
      <c r="K3820" s="5">
        <v>67.790657043457003</v>
      </c>
      <c r="L3820" s="5">
        <v>78.337463378906193</v>
      </c>
      <c r="M3820" s="5">
        <v>75.339561462402301</v>
      </c>
      <c r="N3820" s="5">
        <v>39.563972473144503</v>
      </c>
      <c r="P3820" s="5">
        <v>57.546104431152301</v>
      </c>
      <c r="Q3820" s="5">
        <v>48.555038452148402</v>
      </c>
      <c r="R3820" s="5">
        <v>73.784866333007798</v>
      </c>
      <c r="S3820" s="5">
        <v>73.712059020996094</v>
      </c>
      <c r="T3820" s="5">
        <v>83.561782836914006</v>
      </c>
      <c r="U3820" s="5">
        <v>77.019569396972642</v>
      </c>
      <c r="V3820" s="5">
        <v>73.456222534179602</v>
      </c>
      <c r="W3820" s="5">
        <v>73.821502685546804</v>
      </c>
      <c r="X3820" s="5">
        <v>81.9429931640625</v>
      </c>
      <c r="Y3820" s="5">
        <v>76.406906127929631</v>
      </c>
      <c r="Z3820" s="5">
        <v>100.69692230224599</v>
      </c>
      <c r="AA3820" s="5">
        <v>100.197067260742</v>
      </c>
      <c r="AB3820" s="5">
        <v>119.273635864257</v>
      </c>
      <c r="AC3820" s="5">
        <v>106.72254180908168</v>
      </c>
      <c r="AD3820" s="5">
        <v>115.90924835205</v>
      </c>
      <c r="AE3820" s="5">
        <v>121.619453430175</v>
      </c>
      <c r="AF3820" s="5">
        <v>106.516548156738</v>
      </c>
      <c r="AG3820" s="5">
        <v>114.68174997965434</v>
      </c>
      <c r="AH3820" s="5">
        <v>103.44252014160099</v>
      </c>
      <c r="AI3820" s="5">
        <v>95.530029296875</v>
      </c>
      <c r="AJ3820" s="5">
        <v>94.442962646484304</v>
      </c>
      <c r="AK3820" s="5">
        <v>97.805170694986771</v>
      </c>
      <c r="AL3820" s="5">
        <v>45.995750427246001</v>
      </c>
      <c r="AM3820" s="5">
        <v>47.527553558349602</v>
      </c>
      <c r="AN3820" s="5">
        <v>57.032127380371001</v>
      </c>
      <c r="AO3820" s="5">
        <v>50.18514378865553</v>
      </c>
      <c r="AP3820" s="5">
        <v>56.458114624023402</v>
      </c>
      <c r="AQ3820" s="5">
        <v>68.9176025390625</v>
      </c>
      <c r="AR3820" s="5">
        <v>80.264556884765597</v>
      </c>
      <c r="AS3820" s="5">
        <v>68.546758015950502</v>
      </c>
      <c r="AT3820" s="5">
        <v>81.891098022460895</v>
      </c>
      <c r="AU3820" s="5">
        <v>169.37164306640599</v>
      </c>
      <c r="AW3820" s="5">
        <v>125.63137054443345</v>
      </c>
      <c r="AX3820" s="5">
        <v>75.298904418945298</v>
      </c>
      <c r="AY3820" s="5">
        <v>77.209732055664006</v>
      </c>
      <c r="AZ3820" s="5">
        <v>74.322341918945298</v>
      </c>
      <c r="BA3820" s="5">
        <v>75.610326131184877</v>
      </c>
    </row>
    <row r="3821" spans="1:53" x14ac:dyDescent="0.2">
      <c r="A3821" s="1">
        <v>3818</v>
      </c>
      <c r="B3821" s="1" t="s">
        <v>15280</v>
      </c>
      <c r="C3821" s="1" t="s">
        <v>15281</v>
      </c>
      <c r="D3821" s="1" t="s">
        <v>15282</v>
      </c>
      <c r="E3821" s="1" t="s">
        <v>15283</v>
      </c>
      <c r="F3821" s="5">
        <v>118.511512756347</v>
      </c>
      <c r="G3821" s="5">
        <v>84.788078308105398</v>
      </c>
      <c r="H3821" s="5">
        <v>136.30416870117099</v>
      </c>
      <c r="I3821" s="5">
        <v>113.2012532552078</v>
      </c>
      <c r="J3821" s="5">
        <v>114.761100769042</v>
      </c>
      <c r="K3821" s="5">
        <v>87.925498962402301</v>
      </c>
      <c r="L3821" s="5">
        <v>115.391464233398</v>
      </c>
      <c r="M3821" s="5">
        <v>106.0260213216141</v>
      </c>
      <c r="N3821" s="5">
        <v>158.93168640136699</v>
      </c>
      <c r="O3821" s="5">
        <v>194.00796508789</v>
      </c>
      <c r="P3821" s="5">
        <v>230.50117492675699</v>
      </c>
      <c r="Q3821" s="5">
        <v>194.48027547200468</v>
      </c>
      <c r="R3821" s="5">
        <v>114.52131652832</v>
      </c>
      <c r="S3821" s="5">
        <v>96.825370788574205</v>
      </c>
      <c r="T3821" s="5">
        <v>102.954368591308</v>
      </c>
      <c r="U3821" s="5">
        <v>104.76701863606741</v>
      </c>
      <c r="V3821" s="5">
        <v>115.07688140869099</v>
      </c>
      <c r="W3821" s="5">
        <v>110.343795776367</v>
      </c>
      <c r="X3821" s="5">
        <v>110.291130065917</v>
      </c>
      <c r="Y3821" s="5">
        <v>111.90393575032499</v>
      </c>
      <c r="Z3821" s="5">
        <v>110.00054931640599</v>
      </c>
      <c r="AA3821" s="5">
        <v>106.69398498535099</v>
      </c>
      <c r="AB3821" s="5">
        <v>130.64230346679599</v>
      </c>
      <c r="AC3821" s="5">
        <v>115.77894592285099</v>
      </c>
      <c r="AD3821" s="5">
        <v>98.062698364257798</v>
      </c>
      <c r="AE3821" s="5">
        <v>80.895118713378906</v>
      </c>
      <c r="AF3821" s="5">
        <v>87.734336853027301</v>
      </c>
      <c r="AG3821" s="5">
        <v>88.897384643554673</v>
      </c>
      <c r="AH3821" s="5">
        <v>80.011039733886705</v>
      </c>
      <c r="AI3821" s="5">
        <v>94.336349487304602</v>
      </c>
      <c r="AJ3821" s="5">
        <v>80.256744384765597</v>
      </c>
      <c r="AK3821" s="5">
        <v>84.868044535318958</v>
      </c>
      <c r="AL3821" s="5">
        <v>88.725494384765597</v>
      </c>
      <c r="AM3821" s="5">
        <v>112.087440490722</v>
      </c>
      <c r="AN3821" s="5">
        <v>80.646667480468693</v>
      </c>
      <c r="AO3821" s="5">
        <v>93.819867451985431</v>
      </c>
      <c r="AP3821" s="5">
        <v>78.284484863281193</v>
      </c>
      <c r="AQ3821" s="5">
        <v>62.939376831054602</v>
      </c>
      <c r="AR3821" s="5">
        <v>66.195976257324205</v>
      </c>
      <c r="AS3821" s="5">
        <v>69.139945983886662</v>
      </c>
      <c r="AT3821" s="5">
        <v>41.3639526367187</v>
      </c>
      <c r="AU3821" s="5">
        <v>57.367343902587798</v>
      </c>
      <c r="AV3821" s="5">
        <v>32.0016059875488</v>
      </c>
      <c r="AW3821" s="5">
        <v>43.577634175618435</v>
      </c>
      <c r="AX3821" s="5">
        <v>44.082027435302699</v>
      </c>
      <c r="AY3821" s="5">
        <v>70.562934875488196</v>
      </c>
      <c r="AZ3821" s="5">
        <v>85.336349487304602</v>
      </c>
      <c r="BA3821" s="5">
        <v>66.660437266031835</v>
      </c>
    </row>
    <row r="3822" spans="1:53" x14ac:dyDescent="0.2">
      <c r="A3822" s="1">
        <v>3819</v>
      </c>
      <c r="B3822" s="1" t="s">
        <v>15284</v>
      </c>
      <c r="C3822" s="1" t="s">
        <v>15285</v>
      </c>
      <c r="D3822" s="1" t="s">
        <v>15286</v>
      </c>
      <c r="E3822" s="1" t="s">
        <v>15287</v>
      </c>
      <c r="H3822" s="5">
        <v>24.947732925415</v>
      </c>
      <c r="I3822" s="5">
        <v>24.947732925415</v>
      </c>
      <c r="L3822" s="5">
        <v>10.594616889953601</v>
      </c>
      <c r="M3822" s="5">
        <v>10.594616889953601</v>
      </c>
      <c r="O3822" s="5">
        <v>29.046644210815401</v>
      </c>
      <c r="Q3822" s="5">
        <v>29.046644210815401</v>
      </c>
      <c r="V3822" s="5">
        <v>11.826824188232401</v>
      </c>
      <c r="X3822" s="5">
        <v>11.244288444519</v>
      </c>
      <c r="Y3822" s="5">
        <v>11.5355563163757</v>
      </c>
      <c r="AA3822" s="5">
        <v>27.501775741577099</v>
      </c>
      <c r="AB3822" s="5">
        <v>16.7759094238281</v>
      </c>
      <c r="AC3822" s="5">
        <v>22.138842582702601</v>
      </c>
      <c r="AF3822" s="5">
        <v>27.452449798583899</v>
      </c>
      <c r="AG3822" s="5">
        <v>27.452449798583899</v>
      </c>
      <c r="AI3822" s="5">
        <v>23.200830459594702</v>
      </c>
      <c r="AK3822" s="5">
        <v>23.200830459594702</v>
      </c>
      <c r="AL3822" s="5">
        <v>19.256528854370099</v>
      </c>
      <c r="AM3822" s="5">
        <v>21.818851470947202</v>
      </c>
      <c r="AO3822" s="5">
        <v>20.537690162658649</v>
      </c>
      <c r="AQ3822" s="5">
        <v>19.825283050537099</v>
      </c>
      <c r="AR3822" s="5">
        <v>20.853816986083899</v>
      </c>
      <c r="AS3822" s="5">
        <v>20.339550018310497</v>
      </c>
      <c r="AX3822" s="5">
        <v>9.9318828582763601</v>
      </c>
      <c r="AY3822" s="5">
        <v>14.4283027648925</v>
      </c>
      <c r="BA3822" s="5">
        <v>12.18009281158443</v>
      </c>
    </row>
    <row r="3823" spans="1:53" x14ac:dyDescent="0.2">
      <c r="A3823" s="1">
        <v>3820</v>
      </c>
      <c r="B3823" s="1" t="s">
        <v>15288</v>
      </c>
      <c r="C3823" s="1" t="s">
        <v>15289</v>
      </c>
      <c r="D3823" s="1" t="s">
        <v>15290</v>
      </c>
      <c r="E3823" s="1" t="s">
        <v>15291</v>
      </c>
      <c r="F3823" s="5">
        <v>168.60313415527301</v>
      </c>
      <c r="G3823" s="5">
        <v>131.71553039550699</v>
      </c>
      <c r="H3823" s="5">
        <v>124.492866516113</v>
      </c>
      <c r="I3823" s="5">
        <v>141.60384368896433</v>
      </c>
      <c r="J3823" s="5">
        <v>173.90545654296801</v>
      </c>
      <c r="K3823" s="5">
        <v>131.83328247070301</v>
      </c>
      <c r="L3823" s="5">
        <v>154.44633483886699</v>
      </c>
      <c r="M3823" s="5">
        <v>153.39502461751269</v>
      </c>
      <c r="N3823" s="5">
        <v>127.65695190429599</v>
      </c>
      <c r="O3823" s="5">
        <v>165.20739746093699</v>
      </c>
      <c r="P3823" s="5">
        <v>73.206413269042898</v>
      </c>
      <c r="Q3823" s="5">
        <v>122.02358754475864</v>
      </c>
      <c r="R3823" s="5">
        <v>101.02197265625</v>
      </c>
      <c r="S3823" s="5">
        <v>164.11990356445301</v>
      </c>
      <c r="T3823" s="5">
        <v>148.175201416015</v>
      </c>
      <c r="U3823" s="5">
        <v>137.77235921223934</v>
      </c>
      <c r="V3823" s="5">
        <v>184.260330200195</v>
      </c>
      <c r="W3823" s="5">
        <v>188.01150512695301</v>
      </c>
      <c r="X3823" s="5">
        <v>189.85353088378901</v>
      </c>
      <c r="Y3823" s="5">
        <v>187.37512207031236</v>
      </c>
      <c r="Z3823" s="5">
        <v>159.57850646972599</v>
      </c>
      <c r="AA3823" s="5">
        <v>164.81254577636699</v>
      </c>
      <c r="AB3823" s="5">
        <v>140.37599182128901</v>
      </c>
      <c r="AC3823" s="5">
        <v>154.92234802246065</v>
      </c>
      <c r="AD3823" s="5">
        <v>202.48580932617099</v>
      </c>
      <c r="AE3823" s="5">
        <v>165.15580749511699</v>
      </c>
      <c r="AF3823" s="5">
        <v>161.31340026855401</v>
      </c>
      <c r="AG3823" s="5">
        <v>176.31833902994731</v>
      </c>
      <c r="AH3823" s="5">
        <v>194.341064453125</v>
      </c>
      <c r="AI3823" s="5">
        <v>145.55230712890599</v>
      </c>
      <c r="AJ3823" s="5">
        <v>176.74931335449199</v>
      </c>
      <c r="AK3823" s="5">
        <v>172.21422831217433</v>
      </c>
      <c r="AL3823" s="5">
        <v>65.230529785156193</v>
      </c>
      <c r="AM3823" s="5">
        <v>72.248039245605398</v>
      </c>
      <c r="AN3823" s="5">
        <v>47.595870971679602</v>
      </c>
      <c r="AO3823" s="5">
        <v>61.691480000813733</v>
      </c>
      <c r="AP3823" s="5">
        <v>104.46752166748</v>
      </c>
      <c r="AQ3823" s="5">
        <v>125.019805908203</v>
      </c>
      <c r="AR3823" s="5">
        <v>125.768867492675</v>
      </c>
      <c r="AS3823" s="5">
        <v>118.41873168945267</v>
      </c>
      <c r="AT3823" s="5">
        <v>217.71592712402301</v>
      </c>
      <c r="AU3823" s="5">
        <v>229.78843688964801</v>
      </c>
      <c r="AV3823" s="5">
        <v>207.01693725585901</v>
      </c>
      <c r="AW3823" s="5">
        <v>218.17376708984332</v>
      </c>
      <c r="AX3823" s="5">
        <v>127.794616699218</v>
      </c>
      <c r="AY3823" s="5">
        <v>117.119346618652</v>
      </c>
      <c r="AZ3823" s="5">
        <v>135.700424194335</v>
      </c>
      <c r="BA3823" s="5">
        <v>126.87146250406833</v>
      </c>
    </row>
    <row r="3824" spans="1:53" x14ac:dyDescent="0.2">
      <c r="A3824" s="1">
        <v>3821</v>
      </c>
      <c r="B3824" s="1" t="s">
        <v>15292</v>
      </c>
      <c r="C3824" s="1" t="s">
        <v>15293</v>
      </c>
      <c r="D3824" s="1" t="s">
        <v>15294</v>
      </c>
      <c r="E3824" s="1" t="s">
        <v>15295</v>
      </c>
      <c r="F3824" s="5">
        <v>100.697212219238</v>
      </c>
      <c r="I3824" s="5">
        <v>100.697212219238</v>
      </c>
      <c r="J3824" s="5">
        <v>105.816200256347</v>
      </c>
      <c r="M3824" s="5">
        <v>105.816200256347</v>
      </c>
      <c r="R3824" s="5">
        <v>75.585166931152301</v>
      </c>
      <c r="T3824" s="5">
        <v>98.510734558105398</v>
      </c>
      <c r="U3824" s="5">
        <v>87.047950744628849</v>
      </c>
      <c r="V3824" s="5">
        <v>102.703247070312</v>
      </c>
      <c r="Y3824" s="5">
        <v>102.703247070312</v>
      </c>
      <c r="AA3824" s="5">
        <v>125.769561767578</v>
      </c>
      <c r="AB3824" s="5">
        <v>79.947914123535099</v>
      </c>
      <c r="AC3824" s="5">
        <v>102.85873794555656</v>
      </c>
    </row>
    <row r="3825" spans="1:53" x14ac:dyDescent="0.2">
      <c r="A3825" s="1">
        <v>3822</v>
      </c>
      <c r="B3825" s="1" t="s">
        <v>15296</v>
      </c>
      <c r="C3825" s="1" t="s">
        <v>15297</v>
      </c>
      <c r="D3825" s="1" t="s">
        <v>15298</v>
      </c>
      <c r="E3825" s="1" t="s">
        <v>15299</v>
      </c>
      <c r="F3825" s="5">
        <v>63.189918518066399</v>
      </c>
      <c r="G3825" s="5">
        <v>63.079315185546797</v>
      </c>
      <c r="H3825" s="5">
        <v>62.660873413085902</v>
      </c>
      <c r="I3825" s="5">
        <v>62.976702372233035</v>
      </c>
      <c r="J3825" s="5">
        <v>74.756042480468693</v>
      </c>
      <c r="K3825" s="5">
        <v>72.302436828613196</v>
      </c>
      <c r="L3825" s="5">
        <v>71.114845275878906</v>
      </c>
      <c r="M3825" s="5">
        <v>72.72444152832027</v>
      </c>
      <c r="N3825" s="5">
        <v>129.08305358886699</v>
      </c>
      <c r="O3825" s="5">
        <v>130.63578796386699</v>
      </c>
      <c r="P3825" s="5">
        <v>124.301010131835</v>
      </c>
      <c r="Q3825" s="5">
        <v>128.00661722818964</v>
      </c>
      <c r="R3825" s="5">
        <v>68.883140563964801</v>
      </c>
      <c r="S3825" s="5">
        <v>61.623767852783203</v>
      </c>
      <c r="T3825" s="5">
        <v>81.083610534667898</v>
      </c>
      <c r="U3825" s="5">
        <v>70.530172983805301</v>
      </c>
      <c r="V3825" s="5">
        <v>52.436416625976499</v>
      </c>
      <c r="W3825" s="5">
        <v>48.634780883788999</v>
      </c>
      <c r="X3825" s="5">
        <v>47.990097045898402</v>
      </c>
      <c r="Y3825" s="5">
        <v>49.687098185221295</v>
      </c>
      <c r="Z3825" s="5">
        <v>64.463005065917898</v>
      </c>
      <c r="AA3825" s="5">
        <v>62.440235137939403</v>
      </c>
      <c r="AB3825" s="5">
        <v>63.870250701904297</v>
      </c>
      <c r="AC3825" s="5">
        <v>63.591163635253871</v>
      </c>
      <c r="AD3825" s="5">
        <v>96.795318603515597</v>
      </c>
      <c r="AE3825" s="5">
        <v>97.638923645019503</v>
      </c>
      <c r="AF3825" s="5">
        <v>86.451385498046804</v>
      </c>
      <c r="AG3825" s="5">
        <v>93.628542582193973</v>
      </c>
      <c r="AH3825" s="5">
        <v>90.251060485839801</v>
      </c>
      <c r="AI3825" s="5">
        <v>91.438453674316406</v>
      </c>
      <c r="AJ3825" s="5">
        <v>96.090690612792898</v>
      </c>
      <c r="AK3825" s="5">
        <v>92.593401590983035</v>
      </c>
      <c r="AL3825" s="5">
        <v>96.110382080078097</v>
      </c>
      <c r="AM3825" s="5">
        <v>101.35230255126901</v>
      </c>
      <c r="AN3825" s="5">
        <v>103.29205322265599</v>
      </c>
      <c r="AO3825" s="5">
        <v>100.2515792846677</v>
      </c>
      <c r="AP3825" s="5">
        <v>54.680992126464801</v>
      </c>
      <c r="AQ3825" s="5">
        <v>56.265941619872997</v>
      </c>
      <c r="AR3825" s="5">
        <v>62.62056350708</v>
      </c>
      <c r="AS3825" s="5">
        <v>57.855832417805935</v>
      </c>
      <c r="AT3825" s="5">
        <v>76.721221923828097</v>
      </c>
      <c r="AU3825" s="5">
        <v>70.393058776855398</v>
      </c>
      <c r="AV3825" s="5">
        <v>62.206954956054602</v>
      </c>
      <c r="AW3825" s="5">
        <v>69.773745218912694</v>
      </c>
      <c r="AX3825" s="5">
        <v>43.963340759277301</v>
      </c>
      <c r="AY3825" s="5">
        <v>58.201690673828097</v>
      </c>
      <c r="AZ3825" s="5">
        <v>55.623275756835902</v>
      </c>
      <c r="BA3825" s="5">
        <v>52.596102396647098</v>
      </c>
    </row>
    <row r="3826" spans="1:53" x14ac:dyDescent="0.2">
      <c r="A3826" s="1">
        <v>3823</v>
      </c>
      <c r="B3826" s="1" t="s">
        <v>15300</v>
      </c>
      <c r="C3826" s="1" t="s">
        <v>15301</v>
      </c>
      <c r="D3826" s="1" t="s">
        <v>15302</v>
      </c>
      <c r="E3826" s="1" t="s">
        <v>15303</v>
      </c>
      <c r="F3826" s="5">
        <v>407.84927368164</v>
      </c>
      <c r="G3826" s="5">
        <v>499.06814575195301</v>
      </c>
      <c r="H3826" s="5">
        <v>504.882720947265</v>
      </c>
      <c r="I3826" s="5">
        <v>470.60004679361936</v>
      </c>
      <c r="J3826" s="5">
        <v>485.205322265625</v>
      </c>
      <c r="K3826" s="5">
        <v>433.52014160156199</v>
      </c>
      <c r="L3826" s="5">
        <v>430.17730712890602</v>
      </c>
      <c r="M3826" s="5">
        <v>449.63425699869771</v>
      </c>
      <c r="N3826" s="5">
        <v>319.87121582031199</v>
      </c>
      <c r="O3826" s="5">
        <v>301.15487670898398</v>
      </c>
      <c r="P3826" s="5">
        <v>311.62103271484301</v>
      </c>
      <c r="Q3826" s="5">
        <v>310.88237508137968</v>
      </c>
      <c r="R3826" s="5">
        <v>377.27059936523398</v>
      </c>
      <c r="S3826" s="5">
        <v>375.47579956054602</v>
      </c>
      <c r="T3826" s="5">
        <v>401.85702514648398</v>
      </c>
      <c r="U3826" s="5">
        <v>384.86780802408799</v>
      </c>
      <c r="V3826" s="5">
        <v>385.54547119140602</v>
      </c>
      <c r="W3826" s="5">
        <v>370.85906982421801</v>
      </c>
      <c r="X3826" s="5">
        <v>330.11245727539</v>
      </c>
      <c r="Y3826" s="5">
        <v>362.17233276367136</v>
      </c>
      <c r="Z3826" s="5">
        <v>617.62048339843705</v>
      </c>
      <c r="AA3826" s="5">
        <v>682.21820068359295</v>
      </c>
      <c r="AB3826" s="5">
        <v>659.39227294921795</v>
      </c>
      <c r="AC3826" s="5">
        <v>653.07698567708258</v>
      </c>
      <c r="AD3826" s="5">
        <v>509.66421508789</v>
      </c>
      <c r="AE3826" s="5">
        <v>487.09701538085898</v>
      </c>
      <c r="AF3826" s="5">
        <v>498.19094848632801</v>
      </c>
      <c r="AG3826" s="5">
        <v>498.31739298502566</v>
      </c>
      <c r="AH3826" s="5">
        <v>517.740966796875</v>
      </c>
      <c r="AI3826" s="5">
        <v>509.86691284179602</v>
      </c>
      <c r="AJ3826" s="5">
        <v>534.70526123046795</v>
      </c>
      <c r="AK3826" s="5">
        <v>520.77104695637956</v>
      </c>
      <c r="AL3826" s="5">
        <v>275.74395751953102</v>
      </c>
      <c r="AM3826" s="5">
        <v>277.660888671875</v>
      </c>
      <c r="AN3826" s="5">
        <v>265.62139892578102</v>
      </c>
      <c r="AO3826" s="5">
        <v>273.0087483723957</v>
      </c>
      <c r="AP3826" s="5">
        <v>395.72909545898398</v>
      </c>
      <c r="AQ3826" s="5">
        <v>386.230224609375</v>
      </c>
      <c r="AR3826" s="5">
        <v>375.12020874023398</v>
      </c>
      <c r="AS3826" s="5">
        <v>385.69317626953097</v>
      </c>
      <c r="AT3826" s="5">
        <v>495.88171386718699</v>
      </c>
      <c r="AU3826" s="5">
        <v>518.88854980468705</v>
      </c>
      <c r="AV3826" s="5">
        <v>435.41619873046801</v>
      </c>
      <c r="AW3826" s="5">
        <v>483.39548746744737</v>
      </c>
      <c r="AX3826" s="5">
        <v>603.070068359375</v>
      </c>
      <c r="AY3826" s="5">
        <v>563.91558837890602</v>
      </c>
      <c r="AZ3826" s="5">
        <v>543.42584228515602</v>
      </c>
      <c r="BA3826" s="5">
        <v>570.13716634114564</v>
      </c>
    </row>
    <row r="3827" spans="1:53" x14ac:dyDescent="0.2">
      <c r="A3827" s="1">
        <v>3824</v>
      </c>
      <c r="B3827" s="1" t="s">
        <v>15304</v>
      </c>
      <c r="C3827" s="1" t="s">
        <v>15305</v>
      </c>
      <c r="D3827" s="1" t="s">
        <v>15306</v>
      </c>
      <c r="E3827" s="1" t="s">
        <v>15307</v>
      </c>
      <c r="G3827" s="5">
        <v>96.91357421875</v>
      </c>
      <c r="H3827" s="5">
        <v>91.5338134765625</v>
      </c>
      <c r="I3827" s="5">
        <v>94.22369384765625</v>
      </c>
      <c r="J3827" s="5">
        <v>105.08806610107401</v>
      </c>
      <c r="K3827" s="5">
        <v>50.682647705078097</v>
      </c>
      <c r="L3827" s="5">
        <v>64.373519897460895</v>
      </c>
      <c r="M3827" s="5">
        <v>73.381411234537666</v>
      </c>
      <c r="N3827" s="5">
        <v>146.62188720703099</v>
      </c>
      <c r="O3827" s="5">
        <v>192.94664001464801</v>
      </c>
      <c r="P3827" s="5">
        <v>209.000564575195</v>
      </c>
      <c r="Q3827" s="5">
        <v>182.85636393229132</v>
      </c>
      <c r="R3827" s="5">
        <v>109.730995178222</v>
      </c>
      <c r="S3827" s="5">
        <v>128.04524230957</v>
      </c>
      <c r="T3827" s="5">
        <v>125.138473510742</v>
      </c>
      <c r="U3827" s="5">
        <v>120.97157033284468</v>
      </c>
      <c r="V3827" s="5">
        <v>120.962852478027</v>
      </c>
      <c r="W3827" s="5">
        <v>71.924560546875</v>
      </c>
      <c r="X3827" s="5">
        <v>74.566009521484304</v>
      </c>
      <c r="Y3827" s="5">
        <v>89.151140848795436</v>
      </c>
      <c r="Z3827" s="5">
        <v>82.296485900878906</v>
      </c>
      <c r="AA3827" s="5">
        <v>72.834655761718693</v>
      </c>
      <c r="AB3827" s="5">
        <v>93.2615966796875</v>
      </c>
      <c r="AC3827" s="5">
        <v>82.797579447428362</v>
      </c>
      <c r="AD3827" s="5">
        <v>66.774963378906193</v>
      </c>
      <c r="AF3827" s="5">
        <v>81.985496520996094</v>
      </c>
      <c r="AG3827" s="5">
        <v>74.380229949951143</v>
      </c>
      <c r="AI3827" s="5">
        <v>70.656677246093693</v>
      </c>
      <c r="AJ3827" s="5">
        <v>102.534828186035</v>
      </c>
      <c r="AK3827" s="5">
        <v>86.595752716064339</v>
      </c>
      <c r="AL3827" s="5">
        <v>151.46725463867099</v>
      </c>
      <c r="AM3827" s="5">
        <v>130.93148803710901</v>
      </c>
      <c r="AN3827" s="5">
        <v>127.91590881347599</v>
      </c>
      <c r="AO3827" s="5">
        <v>136.77155049641866</v>
      </c>
      <c r="AP3827" s="5">
        <v>100.728340148925</v>
      </c>
      <c r="AQ3827" s="5">
        <v>91.411514282226506</v>
      </c>
      <c r="AR3827" s="5">
        <v>91.913352966308594</v>
      </c>
      <c r="AS3827" s="5">
        <v>94.684402465820028</v>
      </c>
      <c r="AT3827" s="5">
        <v>97.743560791015597</v>
      </c>
      <c r="AU3827" s="5">
        <v>136.02223205566401</v>
      </c>
      <c r="AW3827" s="5">
        <v>116.8828964233398</v>
      </c>
      <c r="AX3827" s="5">
        <v>95.990013122558594</v>
      </c>
      <c r="AY3827" s="5">
        <v>78.136291503906193</v>
      </c>
      <c r="AZ3827" s="5">
        <v>72.990287780761705</v>
      </c>
      <c r="BA3827" s="5">
        <v>82.372197469075502</v>
      </c>
    </row>
    <row r="3828" spans="1:53" x14ac:dyDescent="0.2">
      <c r="A3828" s="1">
        <v>3825</v>
      </c>
      <c r="B3828" s="1" t="s">
        <v>15308</v>
      </c>
      <c r="C3828" s="1" t="s">
        <v>15309</v>
      </c>
      <c r="D3828" s="1" t="s">
        <v>15310</v>
      </c>
      <c r="E3828" s="1" t="s">
        <v>15311</v>
      </c>
      <c r="F3828" s="5">
        <v>43.453472137451101</v>
      </c>
      <c r="G3828" s="5">
        <v>62.054965972900298</v>
      </c>
      <c r="H3828" s="5">
        <v>64.619644165039006</v>
      </c>
      <c r="I3828" s="5">
        <v>56.709360758463468</v>
      </c>
      <c r="J3828" s="5">
        <v>55.507301330566399</v>
      </c>
      <c r="K3828" s="5">
        <v>50.969161987304602</v>
      </c>
      <c r="L3828" s="5">
        <v>76.829124450683594</v>
      </c>
      <c r="M3828" s="5">
        <v>61.101862589518198</v>
      </c>
      <c r="N3828" s="5">
        <v>95.595481872558594</v>
      </c>
      <c r="O3828" s="5">
        <v>90.475799560546804</v>
      </c>
      <c r="P3828" s="5">
        <v>83.824623107910099</v>
      </c>
      <c r="Q3828" s="5">
        <v>89.965301513671832</v>
      </c>
      <c r="R3828" s="5">
        <v>67.832939147949205</v>
      </c>
      <c r="S3828" s="5">
        <v>67.5428466796875</v>
      </c>
      <c r="T3828" s="5">
        <v>48.482166290283203</v>
      </c>
      <c r="U3828" s="5">
        <v>61.285984039306641</v>
      </c>
      <c r="V3828" s="5">
        <v>47.778915405273402</v>
      </c>
      <c r="W3828" s="5">
        <v>54.4057006835937</v>
      </c>
      <c r="X3828" s="5">
        <v>45.813625335693303</v>
      </c>
      <c r="Y3828" s="5">
        <v>49.332747141520137</v>
      </c>
      <c r="Z3828" s="5">
        <v>37.556766510009702</v>
      </c>
      <c r="AB3828" s="5">
        <v>38.802837371826101</v>
      </c>
      <c r="AC3828" s="5">
        <v>38.179801940917898</v>
      </c>
      <c r="AD3828" s="5">
        <v>65.877784729003906</v>
      </c>
      <c r="AE3828" s="5">
        <v>68.474899291992102</v>
      </c>
      <c r="AF3828" s="5">
        <v>65.013648986816406</v>
      </c>
      <c r="AG3828" s="5">
        <v>66.455444335937472</v>
      </c>
      <c r="AH3828" s="5">
        <v>60.139675140380803</v>
      </c>
      <c r="AI3828" s="5">
        <v>51.14111328125</v>
      </c>
      <c r="AJ3828" s="5">
        <v>59.4044799804687</v>
      </c>
      <c r="AK3828" s="5">
        <v>56.895089467366496</v>
      </c>
      <c r="AL3828" s="5">
        <v>100.26685333251901</v>
      </c>
      <c r="AM3828" s="5">
        <v>99.750129699707003</v>
      </c>
      <c r="AN3828" s="5">
        <v>107.726928710937</v>
      </c>
      <c r="AO3828" s="5">
        <v>102.58130391438766</v>
      </c>
      <c r="AP3828" s="5">
        <v>88.344322204589801</v>
      </c>
      <c r="AQ3828" s="5">
        <v>47.526584625244098</v>
      </c>
      <c r="AR3828" s="5">
        <v>61.523105621337798</v>
      </c>
      <c r="AS3828" s="5">
        <v>65.798004150390568</v>
      </c>
      <c r="AT3828" s="5">
        <v>38.992282867431598</v>
      </c>
      <c r="AU3828" s="5">
        <v>68.638206481933594</v>
      </c>
      <c r="AV3828" s="5">
        <v>50.019695281982401</v>
      </c>
      <c r="AW3828" s="5">
        <v>52.550061543782533</v>
      </c>
      <c r="AX3828" s="5">
        <v>61.308925628662102</v>
      </c>
      <c r="AY3828" s="5">
        <v>52.825828552246001</v>
      </c>
      <c r="AZ3828" s="5">
        <v>53.174961090087798</v>
      </c>
      <c r="BA3828" s="5">
        <v>55.769905090331967</v>
      </c>
    </row>
    <row r="3829" spans="1:53" x14ac:dyDescent="0.2">
      <c r="A3829" s="1">
        <v>3826</v>
      </c>
      <c r="B3829" s="1" t="s">
        <v>15312</v>
      </c>
      <c r="C3829" s="1" t="s">
        <v>15313</v>
      </c>
      <c r="D3829" s="1" t="s">
        <v>15314</v>
      </c>
      <c r="E3829" s="1" t="s">
        <v>15315</v>
      </c>
      <c r="F3829" s="5">
        <v>152.02992248535099</v>
      </c>
      <c r="G3829" s="5">
        <v>133.20648193359301</v>
      </c>
      <c r="H3829" s="5">
        <v>163.32099914550699</v>
      </c>
      <c r="I3829" s="5">
        <v>149.51913452148366</v>
      </c>
      <c r="J3829" s="5">
        <v>142.76089477539</v>
      </c>
      <c r="K3829" s="5">
        <v>117.73722076416</v>
      </c>
      <c r="L3829" s="5">
        <v>107.07680511474599</v>
      </c>
      <c r="M3829" s="5">
        <v>122.52497355143198</v>
      </c>
      <c r="N3829" s="5">
        <v>142.197509765625</v>
      </c>
      <c r="O3829" s="5">
        <v>155.98045349121</v>
      </c>
      <c r="P3829" s="5">
        <v>149.31967163085901</v>
      </c>
      <c r="Q3829" s="5">
        <v>149.16587829589801</v>
      </c>
      <c r="R3829" s="5">
        <v>164.25842285156199</v>
      </c>
      <c r="S3829" s="5">
        <v>177.29719543457</v>
      </c>
      <c r="T3829" s="5">
        <v>133.26704406738199</v>
      </c>
      <c r="U3829" s="5">
        <v>158.27422078450468</v>
      </c>
      <c r="V3829" s="5">
        <v>242.11535644531199</v>
      </c>
      <c r="W3829" s="5">
        <v>227.10778808593699</v>
      </c>
      <c r="X3829" s="5">
        <v>240.49713134765599</v>
      </c>
      <c r="Y3829" s="5">
        <v>236.57342529296832</v>
      </c>
      <c r="Z3829" s="5">
        <v>203.57897949218699</v>
      </c>
      <c r="AA3829" s="5">
        <v>187.27264404296801</v>
      </c>
      <c r="AB3829" s="5">
        <v>218.87889099121</v>
      </c>
      <c r="AC3829" s="5">
        <v>203.24350484212167</v>
      </c>
      <c r="AD3829" s="5">
        <v>259.19796752929602</v>
      </c>
      <c r="AE3829" s="5">
        <v>304.68414306640602</v>
      </c>
      <c r="AF3829" s="5">
        <v>287.57806396484301</v>
      </c>
      <c r="AG3829" s="5">
        <v>283.82005818684837</v>
      </c>
      <c r="AH3829" s="5">
        <v>210.75605773925699</v>
      </c>
      <c r="AI3829" s="5">
        <v>246.828369140625</v>
      </c>
      <c r="AJ3829" s="5">
        <v>249.77980041503901</v>
      </c>
      <c r="AK3829" s="5">
        <v>235.78807576497366</v>
      </c>
      <c r="AL3829" s="5">
        <v>134.165267944335</v>
      </c>
      <c r="AM3829" s="5">
        <v>132.09085083007801</v>
      </c>
      <c r="AN3829" s="5">
        <v>176.35882568359301</v>
      </c>
      <c r="AO3829" s="5">
        <v>147.53831481933534</v>
      </c>
      <c r="AP3829" s="5">
        <v>199.5400390625</v>
      </c>
      <c r="AQ3829" s="5">
        <v>193.70098876953099</v>
      </c>
      <c r="AR3829" s="5">
        <v>201.19398498535099</v>
      </c>
      <c r="AS3829" s="5">
        <v>198.14500427246068</v>
      </c>
      <c r="AT3829" s="5">
        <v>194.101318359375</v>
      </c>
      <c r="AU3829" s="5">
        <v>193.61657714843699</v>
      </c>
      <c r="AV3829" s="5">
        <v>194.68682861328099</v>
      </c>
      <c r="AW3829" s="5">
        <v>194.13490804036431</v>
      </c>
      <c r="AX3829" s="5">
        <v>196.688720703125</v>
      </c>
      <c r="AY3829" s="5">
        <v>229.03622436523401</v>
      </c>
      <c r="AZ3829" s="5">
        <v>205.14888000488199</v>
      </c>
      <c r="BA3829" s="5">
        <v>210.29127502441369</v>
      </c>
    </row>
    <row r="3830" spans="1:53" x14ac:dyDescent="0.2">
      <c r="A3830" s="1">
        <v>3827</v>
      </c>
      <c r="B3830" s="1" t="s">
        <v>15316</v>
      </c>
      <c r="C3830" s="1" t="s">
        <v>15317</v>
      </c>
      <c r="D3830" s="1" t="s">
        <v>15318</v>
      </c>
      <c r="E3830" s="1" t="s">
        <v>15319</v>
      </c>
      <c r="F3830" s="5">
        <v>1063.27478027343</v>
      </c>
      <c r="G3830" s="5">
        <v>1006.3569946289</v>
      </c>
      <c r="H3830" s="5">
        <v>1176.59936523437</v>
      </c>
      <c r="I3830" s="5">
        <v>1082.0770467122334</v>
      </c>
      <c r="J3830" s="5">
        <v>1055.35607910156</v>
      </c>
      <c r="K3830" s="5">
        <v>1089.01916503906</v>
      </c>
      <c r="L3830" s="5">
        <v>1204.46862792968</v>
      </c>
      <c r="M3830" s="5">
        <v>1116.2812906900999</v>
      </c>
      <c r="N3830" s="5">
        <v>2045.09655761718</v>
      </c>
      <c r="O3830" s="5">
        <v>2124.47778320312</v>
      </c>
      <c r="P3830" s="5">
        <v>1984.7021484375</v>
      </c>
      <c r="Q3830" s="5">
        <v>2051.4254964192664</v>
      </c>
      <c r="R3830" s="5">
        <v>1668.81030273437</v>
      </c>
      <c r="S3830" s="5">
        <v>1615.91076660156</v>
      </c>
      <c r="T3830" s="5">
        <v>1562.03491210937</v>
      </c>
      <c r="U3830" s="5">
        <v>1615.5853271484332</v>
      </c>
      <c r="V3830" s="5">
        <v>818.4140625</v>
      </c>
      <c r="W3830" s="5">
        <v>743.38415527343705</v>
      </c>
      <c r="X3830" s="5">
        <v>816.21630859375</v>
      </c>
      <c r="Y3830" s="5">
        <v>792.67150878906239</v>
      </c>
      <c r="Z3830" s="5">
        <v>1010.28607177734</v>
      </c>
      <c r="AA3830" s="5">
        <v>1021.20159912109</v>
      </c>
      <c r="AB3830" s="5">
        <v>1050.96044921875</v>
      </c>
      <c r="AC3830" s="5">
        <v>1027.4827067057267</v>
      </c>
      <c r="AD3830" s="5">
        <v>559.54821777343705</v>
      </c>
      <c r="AE3830" s="5">
        <v>640.99792480468705</v>
      </c>
      <c r="AF3830" s="5">
        <v>568.05743408203102</v>
      </c>
      <c r="AG3830" s="5">
        <v>589.53452555338504</v>
      </c>
      <c r="AH3830" s="5">
        <v>499.769775390625</v>
      </c>
      <c r="AI3830" s="5">
        <v>493.03073120117102</v>
      </c>
      <c r="AJ3830" s="5">
        <v>528.69158935546795</v>
      </c>
      <c r="AK3830" s="5">
        <v>507.16403198242125</v>
      </c>
      <c r="AL3830" s="5">
        <v>1807.73583984375</v>
      </c>
      <c r="AM3830" s="5">
        <v>1738.0654296875</v>
      </c>
      <c r="AN3830" s="5">
        <v>1811.75378417968</v>
      </c>
      <c r="AO3830" s="5">
        <v>1785.85168457031</v>
      </c>
      <c r="AP3830" s="5">
        <v>805.30816650390602</v>
      </c>
      <c r="AQ3830" s="5">
        <v>808.38317871093705</v>
      </c>
      <c r="AR3830" s="5">
        <v>812.09680175781205</v>
      </c>
      <c r="AS3830" s="5">
        <v>808.59604899088515</v>
      </c>
      <c r="AT3830" s="5">
        <v>1001.85284423828</v>
      </c>
      <c r="AU3830" s="5">
        <v>955.61419677734295</v>
      </c>
      <c r="AV3830" s="5">
        <v>1033.63293457031</v>
      </c>
      <c r="AW3830" s="5">
        <v>997.03332519531102</v>
      </c>
      <c r="AX3830" s="5">
        <v>638.34429931640602</v>
      </c>
      <c r="AY3830" s="5">
        <v>565.81890869140602</v>
      </c>
      <c r="AZ3830" s="5">
        <v>619.528076171875</v>
      </c>
      <c r="BA3830" s="5">
        <v>607.89709472656239</v>
      </c>
    </row>
    <row r="3831" spans="1:53" x14ac:dyDescent="0.2">
      <c r="A3831" s="1">
        <v>3828</v>
      </c>
      <c r="B3831" s="1" t="s">
        <v>15320</v>
      </c>
      <c r="C3831" s="1" t="s">
        <v>15321</v>
      </c>
      <c r="D3831" s="1" t="s">
        <v>15322</v>
      </c>
      <c r="E3831" s="1" t="s">
        <v>15323</v>
      </c>
      <c r="F3831" s="5">
        <v>31.676393508911101</v>
      </c>
      <c r="G3831" s="5">
        <v>59.515846252441399</v>
      </c>
      <c r="H3831" s="5">
        <v>39.2025756835937</v>
      </c>
      <c r="I3831" s="5">
        <v>43.464938481648737</v>
      </c>
      <c r="J3831" s="5">
        <v>41.487091064453097</v>
      </c>
      <c r="K3831" s="5">
        <v>49.592636108398402</v>
      </c>
      <c r="L3831" s="5">
        <v>46.091854095458899</v>
      </c>
      <c r="M3831" s="5">
        <v>45.723860422770137</v>
      </c>
      <c r="N3831" s="5">
        <v>51.735668182372997</v>
      </c>
      <c r="O3831" s="5">
        <v>65.980377197265597</v>
      </c>
      <c r="P3831" s="5">
        <v>58.154117584228501</v>
      </c>
      <c r="Q3831" s="5">
        <v>58.623387654622356</v>
      </c>
      <c r="W3831" s="5">
        <v>24.046739578246999</v>
      </c>
      <c r="X3831" s="5">
        <v>27.2540893554687</v>
      </c>
      <c r="Y3831" s="5">
        <v>25.65041446685785</v>
      </c>
      <c r="Z3831" s="5">
        <v>22.5500164031982</v>
      </c>
      <c r="AA3831" s="5">
        <v>24.4207744598388</v>
      </c>
      <c r="AB3831" s="5">
        <v>27.7729377746582</v>
      </c>
      <c r="AC3831" s="5">
        <v>24.914576212565066</v>
      </c>
      <c r="AE3831" s="5">
        <v>35.893444061279297</v>
      </c>
      <c r="AF3831" s="5">
        <v>46.806442260742102</v>
      </c>
      <c r="AG3831" s="5">
        <v>41.3499431610107</v>
      </c>
    </row>
    <row r="3832" spans="1:53" x14ac:dyDescent="0.2">
      <c r="A3832" s="1">
        <v>3829</v>
      </c>
      <c r="B3832" s="1" t="s">
        <v>15324</v>
      </c>
      <c r="C3832" s="1" t="s">
        <v>15325</v>
      </c>
      <c r="D3832" s="1" t="s">
        <v>15326</v>
      </c>
      <c r="E3832" s="1" t="s">
        <v>15327</v>
      </c>
      <c r="F3832" s="5">
        <v>289.34973144531199</v>
      </c>
      <c r="G3832" s="5">
        <v>192.19540405273401</v>
      </c>
      <c r="H3832" s="5">
        <v>127.386505126953</v>
      </c>
      <c r="I3832" s="5">
        <v>202.97721354166632</v>
      </c>
      <c r="J3832" s="5">
        <v>459.50125122070301</v>
      </c>
      <c r="K3832" s="5">
        <v>192.48596191406199</v>
      </c>
      <c r="L3832" s="5">
        <v>138.26901245117099</v>
      </c>
      <c r="M3832" s="5">
        <v>263.41874186197862</v>
      </c>
      <c r="N3832" s="5">
        <v>106.351829528808</v>
      </c>
      <c r="O3832" s="5">
        <v>193.07582092285099</v>
      </c>
      <c r="P3832" s="5">
        <v>234.25904846191401</v>
      </c>
      <c r="Q3832" s="5">
        <v>177.89556630452435</v>
      </c>
      <c r="R3832" s="5">
        <v>277.21423339843699</v>
      </c>
      <c r="U3832" s="5">
        <v>277.21423339843699</v>
      </c>
      <c r="V3832" s="5">
        <v>113.10027313232401</v>
      </c>
      <c r="W3832" s="5">
        <v>126.64565277099599</v>
      </c>
      <c r="X3832" s="5">
        <v>130.83831787109301</v>
      </c>
      <c r="Y3832" s="5">
        <v>123.52808125813768</v>
      </c>
      <c r="Z3832" s="5">
        <v>150.38040161132801</v>
      </c>
      <c r="AA3832" s="5">
        <v>140.40663146972599</v>
      </c>
      <c r="AB3832" s="5">
        <v>143.18345642089801</v>
      </c>
      <c r="AC3832" s="5">
        <v>144.65682983398401</v>
      </c>
      <c r="AE3832" s="5">
        <v>129.81689453125</v>
      </c>
      <c r="AF3832" s="5">
        <v>209.93499755859301</v>
      </c>
      <c r="AG3832" s="5">
        <v>169.87594604492151</v>
      </c>
      <c r="AH3832" s="5">
        <v>168.63104248046801</v>
      </c>
      <c r="AK3832" s="5">
        <v>168.63104248046801</v>
      </c>
      <c r="AL3832" s="5">
        <v>131.565185546875</v>
      </c>
      <c r="AM3832" s="5">
        <v>181.54537963867099</v>
      </c>
      <c r="AN3832" s="5">
        <v>128.76507568359301</v>
      </c>
      <c r="AO3832" s="5">
        <v>147.29188028971299</v>
      </c>
      <c r="AP3832" s="5">
        <v>136.99499511718699</v>
      </c>
      <c r="AQ3832" s="5">
        <v>151.02955627441401</v>
      </c>
      <c r="AR3832" s="5">
        <v>99.092521667480398</v>
      </c>
      <c r="AS3832" s="5">
        <v>129.03902435302714</v>
      </c>
      <c r="AT3832" s="5">
        <v>286.09167480468699</v>
      </c>
      <c r="AW3832" s="5">
        <v>286.09167480468699</v>
      </c>
      <c r="AZ3832" s="5">
        <v>170.171142578125</v>
      </c>
      <c r="BA3832" s="5">
        <v>170.171142578125</v>
      </c>
    </row>
    <row r="3833" spans="1:53" x14ac:dyDescent="0.2">
      <c r="A3833" s="1">
        <v>3830</v>
      </c>
      <c r="B3833" s="1" t="s">
        <v>15328</v>
      </c>
      <c r="C3833" s="1" t="s">
        <v>15329</v>
      </c>
      <c r="D3833" s="1" t="s">
        <v>15330</v>
      </c>
      <c r="E3833" s="1" t="s">
        <v>15331</v>
      </c>
      <c r="L3833" s="5">
        <v>58.854190826416001</v>
      </c>
      <c r="M3833" s="5">
        <v>58.854190826416001</v>
      </c>
      <c r="R3833" s="5">
        <v>77.988014221191406</v>
      </c>
      <c r="S3833" s="5">
        <v>72.093406677246094</v>
      </c>
      <c r="T3833" s="5">
        <v>101.41317749023401</v>
      </c>
      <c r="U3833" s="5">
        <v>83.83153279622384</v>
      </c>
      <c r="V3833" s="5">
        <v>92.137382507324205</v>
      </c>
      <c r="W3833" s="5">
        <v>99.162162780761705</v>
      </c>
      <c r="X3833" s="5">
        <v>61.003616333007798</v>
      </c>
      <c r="Y3833" s="5">
        <v>84.101053873697893</v>
      </c>
      <c r="Z3833" s="5">
        <v>86.212287902832003</v>
      </c>
      <c r="AA3833" s="5">
        <v>88.746559143066406</v>
      </c>
      <c r="AB3833" s="5">
        <v>78.780242919921804</v>
      </c>
      <c r="AC3833" s="5">
        <v>84.579696655273395</v>
      </c>
      <c r="AD3833" s="5">
        <v>47.201812744140597</v>
      </c>
      <c r="AE3833" s="5">
        <v>52.658794403076101</v>
      </c>
      <c r="AF3833" s="5">
        <v>51.0818061828613</v>
      </c>
      <c r="AG3833" s="5">
        <v>50.314137776692668</v>
      </c>
      <c r="AH3833" s="5">
        <v>54.0835762023925</v>
      </c>
      <c r="AI3833" s="5">
        <v>63.3185424804687</v>
      </c>
      <c r="AJ3833" s="5">
        <v>61.235763549804602</v>
      </c>
      <c r="AK3833" s="5">
        <v>59.545960744221929</v>
      </c>
      <c r="AL3833" s="5">
        <v>81.675521850585895</v>
      </c>
      <c r="AM3833" s="5">
        <v>56.433059692382798</v>
      </c>
      <c r="AN3833" s="5">
        <v>67.555122375488196</v>
      </c>
      <c r="AO3833" s="5">
        <v>68.554567972818958</v>
      </c>
      <c r="AP3833" s="5">
        <v>77.454368591308594</v>
      </c>
      <c r="AQ3833" s="5">
        <v>85.118553161621094</v>
      </c>
      <c r="AR3833" s="5">
        <v>81.176200866699205</v>
      </c>
      <c r="AS3833" s="5">
        <v>81.249707539876297</v>
      </c>
      <c r="AT3833" s="5">
        <v>136.69219970703099</v>
      </c>
      <c r="AU3833" s="5">
        <v>138.77023315429599</v>
      </c>
      <c r="AV3833" s="5">
        <v>108.34146118164</v>
      </c>
      <c r="AW3833" s="5">
        <v>127.93463134765567</v>
      </c>
      <c r="AX3833" s="5">
        <v>118.10247039794901</v>
      </c>
      <c r="AY3833" s="5">
        <v>90.838432312011705</v>
      </c>
      <c r="AZ3833" s="5">
        <v>121.98617553710901</v>
      </c>
      <c r="BA3833" s="5">
        <v>110.30902608235658</v>
      </c>
    </row>
    <row r="3834" spans="1:53" x14ac:dyDescent="0.2">
      <c r="A3834" s="1">
        <v>3831</v>
      </c>
      <c r="B3834" s="1" t="s">
        <v>15332</v>
      </c>
      <c r="C3834" s="1" t="s">
        <v>15333</v>
      </c>
      <c r="D3834" s="1" t="s">
        <v>15334</v>
      </c>
      <c r="E3834" s="1" t="s">
        <v>15335</v>
      </c>
      <c r="F3834" s="5">
        <v>110.47628784179599</v>
      </c>
      <c r="G3834" s="5">
        <v>103.63603973388599</v>
      </c>
      <c r="H3834" s="5">
        <v>100.30004119873</v>
      </c>
      <c r="I3834" s="5">
        <v>104.80412292480401</v>
      </c>
      <c r="J3834" s="5">
        <v>106.625396728515</v>
      </c>
      <c r="K3834" s="5">
        <v>103.94825744628901</v>
      </c>
      <c r="L3834" s="5">
        <v>102.32028198242099</v>
      </c>
      <c r="M3834" s="5">
        <v>104.29797871907499</v>
      </c>
      <c r="N3834" s="5">
        <v>187.9287109375</v>
      </c>
      <c r="O3834" s="5">
        <v>188.26457214355401</v>
      </c>
      <c r="P3834" s="5">
        <v>179.92375183105401</v>
      </c>
      <c r="Q3834" s="5">
        <v>185.37234497070267</v>
      </c>
      <c r="R3834" s="5">
        <v>95.998077392578097</v>
      </c>
      <c r="S3834" s="5">
        <v>91.955947875976506</v>
      </c>
      <c r="T3834" s="5">
        <v>111.988311767578</v>
      </c>
      <c r="U3834" s="5">
        <v>99.980779012044195</v>
      </c>
      <c r="V3834" s="5">
        <v>126.69040679931599</v>
      </c>
      <c r="W3834" s="5">
        <v>118.42839813232401</v>
      </c>
      <c r="X3834" s="5">
        <v>115.17986297607401</v>
      </c>
      <c r="Y3834" s="5">
        <v>120.099555969238</v>
      </c>
      <c r="Z3834" s="5">
        <v>123.64842224121</v>
      </c>
      <c r="AA3834" s="5">
        <v>134.29719543457</v>
      </c>
      <c r="AB3834" s="5">
        <v>131.223220825195</v>
      </c>
      <c r="AC3834" s="5">
        <v>129.72294616699165</v>
      </c>
      <c r="AD3834" s="5">
        <v>75.463226318359304</v>
      </c>
      <c r="AE3834" s="5">
        <v>76.294609069824205</v>
      </c>
      <c r="AF3834" s="5">
        <v>81.302192687988196</v>
      </c>
      <c r="AG3834" s="5">
        <v>77.686676025390568</v>
      </c>
      <c r="AH3834" s="5">
        <v>85.456253051757798</v>
      </c>
      <c r="AI3834" s="5">
        <v>87.239364624023395</v>
      </c>
      <c r="AJ3834" s="5">
        <v>95.148513793945298</v>
      </c>
      <c r="AK3834" s="5">
        <v>89.281377156575502</v>
      </c>
      <c r="AL3834" s="5">
        <v>174.11138916015599</v>
      </c>
      <c r="AM3834" s="5">
        <v>165.79850769042901</v>
      </c>
      <c r="AN3834" s="5">
        <v>165.20887756347599</v>
      </c>
      <c r="AO3834" s="5">
        <v>168.37292480468702</v>
      </c>
      <c r="AP3834" s="5">
        <v>94.734298706054602</v>
      </c>
      <c r="AQ3834" s="5">
        <v>97.1058349609375</v>
      </c>
      <c r="AR3834" s="5">
        <v>96.110137939453097</v>
      </c>
      <c r="AS3834" s="5">
        <v>95.983423868815066</v>
      </c>
      <c r="AT3834" s="5">
        <v>133.762435913085</v>
      </c>
      <c r="AU3834" s="5">
        <v>195.77865600585901</v>
      </c>
      <c r="AV3834" s="5">
        <v>135.364501953125</v>
      </c>
      <c r="AW3834" s="5">
        <v>154.96853129068967</v>
      </c>
      <c r="AX3834" s="5">
        <v>97.049163818359304</v>
      </c>
      <c r="AY3834" s="5">
        <v>81.138519287109304</v>
      </c>
      <c r="AZ3834" s="5">
        <v>81.880165100097599</v>
      </c>
      <c r="BA3834" s="5">
        <v>86.689282735188726</v>
      </c>
    </row>
    <row r="3835" spans="1:53" x14ac:dyDescent="0.2">
      <c r="A3835" s="1">
        <v>3832</v>
      </c>
      <c r="B3835" s="1" t="s">
        <v>15336</v>
      </c>
      <c r="C3835" s="1" t="s">
        <v>15337</v>
      </c>
      <c r="D3835" s="1" t="s">
        <v>15338</v>
      </c>
      <c r="E3835" s="1" t="s">
        <v>15339</v>
      </c>
      <c r="F3835" s="5">
        <v>3141.96630859375</v>
      </c>
      <c r="G3835" s="5">
        <v>3276.92138671875</v>
      </c>
      <c r="H3835" s="5">
        <v>3288.61450195312</v>
      </c>
      <c r="I3835" s="5">
        <v>3235.8340657552067</v>
      </c>
      <c r="J3835" s="5">
        <v>3071.53466796875</v>
      </c>
      <c r="K3835" s="5">
        <v>3246.4326171875</v>
      </c>
      <c r="L3835" s="5">
        <v>3133.05419921875</v>
      </c>
      <c r="M3835" s="5">
        <v>3150.3404947916665</v>
      </c>
      <c r="N3835" s="5">
        <v>4578.7041015625</v>
      </c>
      <c r="O3835" s="5">
        <v>4791.18017578125</v>
      </c>
      <c r="P3835" s="5">
        <v>4605.86962890625</v>
      </c>
      <c r="Q3835" s="5">
        <v>4658.584635416667</v>
      </c>
      <c r="R3835" s="5">
        <v>2885.64990234375</v>
      </c>
      <c r="S3835" s="5">
        <v>2746.79638671875</v>
      </c>
      <c r="T3835" s="5">
        <v>2875.71166992187</v>
      </c>
      <c r="U3835" s="5">
        <v>2836.0526529947897</v>
      </c>
      <c r="V3835" s="5">
        <v>1791.13781738281</v>
      </c>
      <c r="W3835" s="5">
        <v>1760.064453125</v>
      </c>
      <c r="X3835" s="5">
        <v>1751.17297363281</v>
      </c>
      <c r="Y3835" s="5">
        <v>1767.4584147135399</v>
      </c>
      <c r="Z3835" s="5">
        <v>2368.46533203125</v>
      </c>
      <c r="AA3835" s="5">
        <v>2345.31396484375</v>
      </c>
      <c r="AB3835" s="5">
        <v>2293.08911132812</v>
      </c>
      <c r="AC3835" s="5">
        <v>2335.6228027343732</v>
      </c>
      <c r="AD3835" s="5">
        <v>1463.36560058593</v>
      </c>
      <c r="AE3835" s="5">
        <v>1463.04760742187</v>
      </c>
      <c r="AF3835" s="5">
        <v>1443.44970703125</v>
      </c>
      <c r="AG3835" s="5">
        <v>1456.6209716796832</v>
      </c>
      <c r="AH3835" s="5">
        <v>1385.14074707031</v>
      </c>
      <c r="AI3835" s="5">
        <v>1444.08142089843</v>
      </c>
      <c r="AJ3835" s="5">
        <v>1420.49487304687</v>
      </c>
      <c r="AK3835" s="5">
        <v>1416.5723470052035</v>
      </c>
      <c r="AL3835" s="5">
        <v>4394.39697265625</v>
      </c>
      <c r="AM3835" s="5">
        <v>4554.18603515625</v>
      </c>
      <c r="AN3835" s="5">
        <v>4518.61083984375</v>
      </c>
      <c r="AO3835" s="5">
        <v>4489.064615885417</v>
      </c>
      <c r="AP3835" s="5">
        <v>2275.00366210937</v>
      </c>
      <c r="AQ3835" s="5">
        <v>2316.13061523437</v>
      </c>
      <c r="AR3835" s="5">
        <v>2385.50439453125</v>
      </c>
      <c r="AS3835" s="5">
        <v>2325.5462239583298</v>
      </c>
      <c r="AT3835" s="5">
        <v>1813.03723144531</v>
      </c>
      <c r="AU3835" s="5">
        <v>1750.87707519531</v>
      </c>
      <c r="AV3835" s="5">
        <v>1928.29638671875</v>
      </c>
      <c r="AW3835" s="5">
        <v>1830.7368977864564</v>
      </c>
      <c r="AX3835" s="5">
        <v>1952.14636230468</v>
      </c>
      <c r="AY3835" s="5">
        <v>1838.28540039062</v>
      </c>
      <c r="AZ3835" s="5">
        <v>1834.08947753906</v>
      </c>
      <c r="BA3835" s="5">
        <v>1874.8404134114533</v>
      </c>
    </row>
    <row r="3836" spans="1:53" x14ac:dyDescent="0.2">
      <c r="A3836" s="1">
        <v>3833</v>
      </c>
      <c r="B3836" s="1" t="s">
        <v>15340</v>
      </c>
      <c r="C3836" s="1" t="s">
        <v>15341</v>
      </c>
      <c r="D3836" s="1" t="s">
        <v>15342</v>
      </c>
      <c r="E3836" s="1" t="s">
        <v>15343</v>
      </c>
      <c r="F3836" s="5">
        <v>282.48226928710898</v>
      </c>
      <c r="G3836" s="5">
        <v>279.12698364257801</v>
      </c>
      <c r="H3836" s="5">
        <v>265.26345825195301</v>
      </c>
      <c r="I3836" s="5">
        <v>275.6242370605467</v>
      </c>
      <c r="J3836" s="5">
        <v>285.63638305664</v>
      </c>
      <c r="K3836" s="5">
        <v>295.149810791015</v>
      </c>
      <c r="L3836" s="5">
        <v>314.86459350585898</v>
      </c>
      <c r="M3836" s="5">
        <v>298.55026245117136</v>
      </c>
      <c r="N3836" s="5">
        <v>390.17840576171801</v>
      </c>
      <c r="O3836" s="5">
        <v>401.50689697265602</v>
      </c>
      <c r="P3836" s="5">
        <v>369.68310546875</v>
      </c>
      <c r="Q3836" s="5">
        <v>387.12280273437472</v>
      </c>
      <c r="R3836" s="5">
        <v>242.65864562988199</v>
      </c>
      <c r="S3836" s="5">
        <v>222.05892944335901</v>
      </c>
      <c r="T3836" s="5">
        <v>286.87341308593699</v>
      </c>
      <c r="U3836" s="5">
        <v>250.53032938639265</v>
      </c>
      <c r="V3836" s="5">
        <v>221.61967468261699</v>
      </c>
      <c r="W3836" s="5">
        <v>186.954330444335</v>
      </c>
      <c r="X3836" s="5">
        <v>192.37384033203099</v>
      </c>
      <c r="Y3836" s="5">
        <v>200.31594848632767</v>
      </c>
      <c r="Z3836" s="5">
        <v>262.62850952148398</v>
      </c>
      <c r="AA3836" s="5">
        <v>245.77178955078099</v>
      </c>
      <c r="AB3836" s="5">
        <v>271.16732788085898</v>
      </c>
      <c r="AC3836" s="5">
        <v>259.85587565104129</v>
      </c>
      <c r="AD3836" s="5">
        <v>229.51542663574199</v>
      </c>
      <c r="AE3836" s="5">
        <v>237.62092590332</v>
      </c>
      <c r="AF3836" s="5">
        <v>222.660720825195</v>
      </c>
      <c r="AG3836" s="5">
        <v>229.93235778808568</v>
      </c>
      <c r="AH3836" s="5">
        <v>225.09344482421801</v>
      </c>
      <c r="AI3836" s="5">
        <v>221.78370666503901</v>
      </c>
      <c r="AJ3836" s="5">
        <v>225.79995727539</v>
      </c>
      <c r="AK3836" s="5">
        <v>224.22570292154901</v>
      </c>
      <c r="AL3836" s="5">
        <v>291.212799072265</v>
      </c>
      <c r="AM3836" s="5">
        <v>306.43112182617102</v>
      </c>
      <c r="AN3836" s="5">
        <v>316.89181518554602</v>
      </c>
      <c r="AO3836" s="5">
        <v>304.84524536132739</v>
      </c>
      <c r="AP3836" s="5">
        <v>237.56877136230401</v>
      </c>
      <c r="AQ3836" s="5">
        <v>220.33573913574199</v>
      </c>
      <c r="AR3836" s="5">
        <v>228.94943237304599</v>
      </c>
      <c r="AS3836" s="5">
        <v>228.95131429036397</v>
      </c>
      <c r="AT3836" s="5">
        <v>205.44465637207</v>
      </c>
      <c r="AU3836" s="5">
        <v>216.341873168945</v>
      </c>
      <c r="AV3836" s="5">
        <v>289.83670043945301</v>
      </c>
      <c r="AW3836" s="5">
        <v>237.20774332682268</v>
      </c>
      <c r="AX3836" s="5">
        <v>235.42599487304599</v>
      </c>
      <c r="AY3836" s="5">
        <v>205.11288452148401</v>
      </c>
      <c r="AZ3836" s="5">
        <v>207.24072265625</v>
      </c>
      <c r="BA3836" s="5">
        <v>215.92653401692667</v>
      </c>
    </row>
    <row r="3837" spans="1:53" x14ac:dyDescent="0.2">
      <c r="A3837" s="1">
        <v>3834</v>
      </c>
      <c r="B3837" s="1" t="s">
        <v>15344</v>
      </c>
      <c r="C3837" s="1" t="s">
        <v>15345</v>
      </c>
      <c r="D3837" s="1" t="s">
        <v>15346</v>
      </c>
      <c r="E3837" s="1" t="s">
        <v>15347</v>
      </c>
      <c r="F3837" s="5">
        <v>419.10931396484301</v>
      </c>
      <c r="G3837" s="5">
        <v>458.76531982421801</v>
      </c>
      <c r="H3837" s="5">
        <v>420.97756958007801</v>
      </c>
      <c r="I3837" s="5">
        <v>432.95073445637968</v>
      </c>
      <c r="J3837" s="5">
        <v>523.21185302734295</v>
      </c>
      <c r="K3837" s="5">
        <v>499.10855102539</v>
      </c>
      <c r="L3837" s="5">
        <v>551.63140869140602</v>
      </c>
      <c r="M3837" s="5">
        <v>524.65060424804631</v>
      </c>
      <c r="N3837" s="5">
        <v>327.64462280273398</v>
      </c>
      <c r="O3837" s="5">
        <v>301.64172363281199</v>
      </c>
      <c r="P3837" s="5">
        <v>319.53552246093699</v>
      </c>
      <c r="Q3837" s="5">
        <v>316.27395629882767</v>
      </c>
      <c r="R3837" s="5">
        <v>381.38485717773398</v>
      </c>
      <c r="S3837" s="5">
        <v>373.53106689453102</v>
      </c>
      <c r="T3837" s="5">
        <v>370.37606811523398</v>
      </c>
      <c r="U3837" s="5">
        <v>375.09733072916629</v>
      </c>
      <c r="V3837" s="5">
        <v>714.20343017578102</v>
      </c>
      <c r="W3837" s="5">
        <v>703.775634765625</v>
      </c>
      <c r="X3837" s="5">
        <v>681.03814697265602</v>
      </c>
      <c r="Y3837" s="5">
        <v>699.67240397135402</v>
      </c>
      <c r="Z3837" s="5">
        <v>468.82269287109301</v>
      </c>
      <c r="AA3837" s="5">
        <v>435.12927246093699</v>
      </c>
      <c r="AB3837" s="5">
        <v>446.528717041015</v>
      </c>
      <c r="AC3837" s="5">
        <v>450.16022745768169</v>
      </c>
      <c r="AD3837" s="5">
        <v>714.76812744140602</v>
      </c>
      <c r="AE3837" s="5">
        <v>751.36688232421795</v>
      </c>
      <c r="AF3837" s="5">
        <v>714.67687988281205</v>
      </c>
      <c r="AG3837" s="5">
        <v>726.93729654947867</v>
      </c>
      <c r="AH3837" s="5">
        <v>690.33337402343705</v>
      </c>
      <c r="AI3837" s="5">
        <v>650.66729736328102</v>
      </c>
      <c r="AJ3837" s="5">
        <v>707.21594238281205</v>
      </c>
      <c r="AK3837" s="5">
        <v>682.73887125651015</v>
      </c>
      <c r="AL3837" s="5">
        <v>343.25827026367102</v>
      </c>
      <c r="AM3837" s="5">
        <v>354.18572998046801</v>
      </c>
      <c r="AN3837" s="5">
        <v>358.157623291015</v>
      </c>
      <c r="AO3837" s="5">
        <v>351.86720784505133</v>
      </c>
      <c r="AP3837" s="5">
        <v>396.88018798828102</v>
      </c>
      <c r="AQ3837" s="5">
        <v>396.46929931640602</v>
      </c>
      <c r="AR3837" s="5">
        <v>423.78195190429602</v>
      </c>
      <c r="AS3837" s="5">
        <v>405.71047973632767</v>
      </c>
      <c r="AT3837" s="5">
        <v>525.32769775390602</v>
      </c>
      <c r="AU3837" s="5">
        <v>526.73651123046795</v>
      </c>
      <c r="AV3837" s="5">
        <v>484.51754760742102</v>
      </c>
      <c r="AW3837" s="5">
        <v>512.19391886393169</v>
      </c>
      <c r="AX3837" s="5">
        <v>614.27899169921795</v>
      </c>
      <c r="AY3837" s="5">
        <v>559.01312255859295</v>
      </c>
      <c r="AZ3837" s="5">
        <v>542.39984130859295</v>
      </c>
      <c r="BA3837" s="5">
        <v>571.8973185221347</v>
      </c>
    </row>
    <row r="3838" spans="1:53" x14ac:dyDescent="0.2">
      <c r="A3838" s="1">
        <v>3835</v>
      </c>
      <c r="B3838" s="1" t="s">
        <v>15348</v>
      </c>
      <c r="C3838" s="1" t="s">
        <v>15349</v>
      </c>
      <c r="D3838" s="1" t="s">
        <v>15350</v>
      </c>
      <c r="E3838" s="1" t="s">
        <v>15351</v>
      </c>
      <c r="F3838" s="5">
        <v>238.22662353515599</v>
      </c>
      <c r="G3838" s="5">
        <v>235.59715270996</v>
      </c>
      <c r="H3838" s="5">
        <v>221.09265136718699</v>
      </c>
      <c r="I3838" s="5">
        <v>231.63880920410099</v>
      </c>
      <c r="J3838" s="5">
        <v>235.84744262695301</v>
      </c>
      <c r="K3838" s="5">
        <v>239.15890502929599</v>
      </c>
      <c r="L3838" s="5">
        <v>223.54989624023401</v>
      </c>
      <c r="M3838" s="5">
        <v>232.85208129882767</v>
      </c>
      <c r="N3838" s="5">
        <v>467.947998046875</v>
      </c>
      <c r="O3838" s="5">
        <v>469.60818481445301</v>
      </c>
      <c r="P3838" s="5">
        <v>444.83697509765602</v>
      </c>
      <c r="Q3838" s="5">
        <v>460.79771931966133</v>
      </c>
      <c r="R3838" s="5">
        <v>264.82992553710898</v>
      </c>
      <c r="S3838" s="5">
        <v>266.281005859375</v>
      </c>
      <c r="T3838" s="5">
        <v>291.18420410156199</v>
      </c>
      <c r="U3838" s="5">
        <v>274.09837849934866</v>
      </c>
      <c r="V3838" s="5">
        <v>213.19140625</v>
      </c>
      <c r="W3838" s="5">
        <v>211.03828430175699</v>
      </c>
      <c r="X3838" s="5">
        <v>194.50602722167901</v>
      </c>
      <c r="Y3838" s="5">
        <v>206.24523925781202</v>
      </c>
      <c r="Z3838" s="5">
        <v>221.89376831054599</v>
      </c>
      <c r="AA3838" s="5">
        <v>239.65037536621</v>
      </c>
      <c r="AB3838" s="5">
        <v>216.43081665039</v>
      </c>
      <c r="AC3838" s="5">
        <v>225.99165344238199</v>
      </c>
      <c r="AD3838" s="5">
        <v>225.591064453125</v>
      </c>
      <c r="AE3838" s="5">
        <v>234.63146972656199</v>
      </c>
      <c r="AF3838" s="5">
        <v>223.879623413085</v>
      </c>
      <c r="AG3838" s="5">
        <v>228.03405253092399</v>
      </c>
      <c r="AH3838" s="5">
        <v>210.38163757324199</v>
      </c>
      <c r="AI3838" s="5">
        <v>221.420166015625</v>
      </c>
      <c r="AJ3838" s="5">
        <v>213.95251464843699</v>
      </c>
      <c r="AK3838" s="5">
        <v>215.25143941243468</v>
      </c>
      <c r="AL3838" s="5">
        <v>406.65521240234301</v>
      </c>
      <c r="AM3838" s="5">
        <v>412.35348510742102</v>
      </c>
      <c r="AN3838" s="5">
        <v>387.65185546875</v>
      </c>
      <c r="AO3838" s="5">
        <v>402.22018432617136</v>
      </c>
      <c r="AP3838" s="5">
        <v>202.02835083007801</v>
      </c>
      <c r="AQ3838" s="5">
        <v>213.93241882324199</v>
      </c>
      <c r="AR3838" s="5">
        <v>207.45002746582</v>
      </c>
      <c r="AS3838" s="5">
        <v>207.8035990397133</v>
      </c>
      <c r="AT3838" s="5">
        <v>203.37957763671801</v>
      </c>
      <c r="AU3838" s="5">
        <v>203.982498168945</v>
      </c>
      <c r="AV3838" s="5">
        <v>227.37788391113199</v>
      </c>
      <c r="AW3838" s="5">
        <v>211.57998657226503</v>
      </c>
      <c r="AX3838" s="5">
        <v>205.00558471679599</v>
      </c>
      <c r="AY3838" s="5">
        <v>184.37911987304599</v>
      </c>
      <c r="AZ3838" s="5">
        <v>188.122955322265</v>
      </c>
      <c r="BA3838" s="5">
        <v>192.50255330403567</v>
      </c>
    </row>
    <row r="3839" spans="1:53" x14ac:dyDescent="0.2">
      <c r="A3839" s="1">
        <v>3836</v>
      </c>
      <c r="B3839" s="1" t="s">
        <v>15352</v>
      </c>
      <c r="C3839" s="1" t="s">
        <v>15353</v>
      </c>
      <c r="D3839" s="1" t="s">
        <v>15354</v>
      </c>
      <c r="E3839" s="1" t="s">
        <v>15355</v>
      </c>
      <c r="F3839" s="5">
        <v>251.28512573242099</v>
      </c>
      <c r="G3839" s="5">
        <v>238.30892944335901</v>
      </c>
      <c r="H3839" s="5">
        <v>255.711654663085</v>
      </c>
      <c r="I3839" s="5">
        <v>248.43523661295501</v>
      </c>
      <c r="J3839" s="5">
        <v>263.26214599609301</v>
      </c>
      <c r="K3839" s="5">
        <v>232.12861633300699</v>
      </c>
      <c r="L3839" s="5">
        <v>234.04216003417901</v>
      </c>
      <c r="M3839" s="5">
        <v>243.14430745442633</v>
      </c>
      <c r="N3839" s="5">
        <v>692.69909667968705</v>
      </c>
      <c r="O3839" s="5">
        <v>772.426513671875</v>
      </c>
      <c r="P3839" s="5">
        <v>693.623046875</v>
      </c>
      <c r="Q3839" s="5">
        <v>719.58288574218739</v>
      </c>
      <c r="R3839" s="5">
        <v>264.46716308593699</v>
      </c>
      <c r="S3839" s="5">
        <v>237.34843444824199</v>
      </c>
      <c r="T3839" s="5">
        <v>308.26593017578102</v>
      </c>
      <c r="U3839" s="5">
        <v>270.02717590332003</v>
      </c>
      <c r="V3839" s="5">
        <v>226.18077087402301</v>
      </c>
      <c r="W3839" s="5">
        <v>270.63229370117102</v>
      </c>
      <c r="X3839" s="5">
        <v>228.59423828125</v>
      </c>
      <c r="Y3839" s="5">
        <v>241.80243428548135</v>
      </c>
      <c r="Z3839" s="5">
        <v>223.23799133300699</v>
      </c>
      <c r="AA3839" s="5">
        <v>243.24562072753901</v>
      </c>
      <c r="AB3839" s="5">
        <v>237.75665283203099</v>
      </c>
      <c r="AC3839" s="5">
        <v>234.74675496419232</v>
      </c>
      <c r="AD3839" s="5">
        <v>185.93588256835901</v>
      </c>
      <c r="AE3839" s="5">
        <v>215.59020996093699</v>
      </c>
      <c r="AF3839" s="5">
        <v>217.72595214843699</v>
      </c>
      <c r="AG3839" s="5">
        <v>206.41734822591101</v>
      </c>
      <c r="AH3839" s="5">
        <v>190.90170288085901</v>
      </c>
      <c r="AI3839" s="5">
        <v>196.37811279296801</v>
      </c>
      <c r="AJ3839" s="5">
        <v>185.31091308593699</v>
      </c>
      <c r="AK3839" s="5">
        <v>190.86357625325468</v>
      </c>
      <c r="AL3839" s="5">
        <v>376.66320800781199</v>
      </c>
      <c r="AM3839" s="5">
        <v>360.197174072265</v>
      </c>
      <c r="AN3839" s="5">
        <v>459.32147216796801</v>
      </c>
      <c r="AO3839" s="5">
        <v>398.72728474934837</v>
      </c>
      <c r="AP3839" s="5">
        <v>234.86604309082</v>
      </c>
      <c r="AQ3839" s="5">
        <v>270.04724121093699</v>
      </c>
      <c r="AR3839" s="5">
        <v>257.50714111328102</v>
      </c>
      <c r="AS3839" s="5">
        <v>254.14014180501269</v>
      </c>
      <c r="AT3839" s="5">
        <v>235.90866088867099</v>
      </c>
      <c r="AU3839" s="5">
        <v>258.14309692382801</v>
      </c>
      <c r="AV3839" s="5">
        <v>203.65522766113199</v>
      </c>
      <c r="AW3839" s="5">
        <v>232.568995157877</v>
      </c>
      <c r="AX3839" s="5">
        <v>217.93748474121</v>
      </c>
      <c r="AY3839" s="5">
        <v>187.65164184570301</v>
      </c>
      <c r="AZ3839" s="5">
        <v>214.52182006835901</v>
      </c>
      <c r="BA3839" s="5">
        <v>206.7036488850907</v>
      </c>
    </row>
    <row r="3840" spans="1:53" x14ac:dyDescent="0.2">
      <c r="A3840" s="1">
        <v>3837</v>
      </c>
      <c r="B3840" s="1" t="s">
        <v>15356</v>
      </c>
      <c r="C3840" s="1" t="s">
        <v>15357</v>
      </c>
      <c r="D3840" s="1" t="s">
        <v>15358</v>
      </c>
      <c r="E3840" s="1" t="s">
        <v>15359</v>
      </c>
      <c r="N3840" s="5">
        <v>1214.3720703125</v>
      </c>
      <c r="O3840" s="5">
        <v>799.961181640625</v>
      </c>
      <c r="P3840" s="5">
        <v>858.08831787109295</v>
      </c>
      <c r="Q3840" s="5">
        <v>957.47385660807265</v>
      </c>
      <c r="AZ3840" s="5">
        <v>29.933162689208899</v>
      </c>
      <c r="BA3840" s="5">
        <v>29.933162689208899</v>
      </c>
    </row>
    <row r="3841" spans="1:53" x14ac:dyDescent="0.2">
      <c r="A3841" s="1">
        <v>3838</v>
      </c>
      <c r="B3841" s="1" t="s">
        <v>15360</v>
      </c>
      <c r="C3841" s="1" t="s">
        <v>15361</v>
      </c>
      <c r="D3841" s="1" t="s">
        <v>15362</v>
      </c>
      <c r="E3841" s="1" t="s">
        <v>15363</v>
      </c>
      <c r="F3841" s="5">
        <v>1338.5439453125</v>
      </c>
      <c r="G3841" s="5">
        <v>1373.53344726562</v>
      </c>
      <c r="H3841" s="5">
        <v>1336.53991699218</v>
      </c>
      <c r="I3841" s="5">
        <v>1349.5391031900999</v>
      </c>
      <c r="J3841" s="5">
        <v>1455.984375</v>
      </c>
      <c r="K3841" s="5">
        <v>1403.90588378906</v>
      </c>
      <c r="L3841" s="5">
        <v>1462.89636230468</v>
      </c>
      <c r="M3841" s="5">
        <v>1440.9288736979133</v>
      </c>
      <c r="N3841" s="5">
        <v>834.81439208984295</v>
      </c>
      <c r="O3841" s="5">
        <v>786.97412109375</v>
      </c>
      <c r="P3841" s="5">
        <v>761.6123046875</v>
      </c>
      <c r="Q3841" s="5">
        <v>794.46693929036428</v>
      </c>
      <c r="R3841" s="5">
        <v>872.66949462890602</v>
      </c>
      <c r="S3841" s="5">
        <v>866.72100830078102</v>
      </c>
      <c r="T3841" s="5">
        <v>830.54827880859295</v>
      </c>
      <c r="U3841" s="5">
        <v>856.64626057942667</v>
      </c>
      <c r="V3841" s="5">
        <v>1262.65515136718</v>
      </c>
      <c r="W3841" s="5">
        <v>1306.11962890625</v>
      </c>
      <c r="X3841" s="5">
        <v>1318.00061035156</v>
      </c>
      <c r="Y3841" s="5">
        <v>1295.5917968749966</v>
      </c>
      <c r="Z3841" s="5">
        <v>1577.90148925781</v>
      </c>
      <c r="AA3841" s="5">
        <v>1615.8388671875</v>
      </c>
      <c r="AB3841" s="5">
        <v>1626.49682617187</v>
      </c>
      <c r="AC3841" s="5">
        <v>1606.74572753906</v>
      </c>
      <c r="AD3841" s="5">
        <v>1089.61047363281</v>
      </c>
      <c r="AE3841" s="5">
        <v>1074.6767578125</v>
      </c>
      <c r="AF3841" s="5">
        <v>1068.75756835937</v>
      </c>
      <c r="AG3841" s="5">
        <v>1077.6815999348933</v>
      </c>
      <c r="AH3841" s="5">
        <v>1041.59411621093</v>
      </c>
      <c r="AI3841" s="5">
        <v>1057.77368164062</v>
      </c>
      <c r="AJ3841" s="5">
        <v>1098.90026855468</v>
      </c>
      <c r="AK3841" s="5">
        <v>1066.0893554687434</v>
      </c>
      <c r="AL3841" s="5">
        <v>853.35577392578102</v>
      </c>
      <c r="AM3841" s="5">
        <v>719.2705078125</v>
      </c>
      <c r="AN3841" s="5">
        <v>816.323486328125</v>
      </c>
      <c r="AO3841" s="5">
        <v>796.31658935546875</v>
      </c>
      <c r="AP3841" s="5">
        <v>858.012451171875</v>
      </c>
      <c r="AQ3841" s="5">
        <v>890.09393310546795</v>
      </c>
      <c r="AR3841" s="5">
        <v>903.64978027343705</v>
      </c>
      <c r="AS3841" s="5">
        <v>883.91872151692667</v>
      </c>
      <c r="AT3841" s="5">
        <v>1301.07153320312</v>
      </c>
      <c r="AU3841" s="5">
        <v>1370.20959472656</v>
      </c>
      <c r="AV3841" s="5">
        <v>1295.93151855468</v>
      </c>
      <c r="AW3841" s="5">
        <v>1322.4042154947867</v>
      </c>
      <c r="AX3841" s="5">
        <v>1143.19689941406</v>
      </c>
      <c r="AY3841" s="5">
        <v>1183.95776367187</v>
      </c>
      <c r="AZ3841" s="5">
        <v>1116.8876953125</v>
      </c>
      <c r="BA3841" s="5">
        <v>1148.0141194661435</v>
      </c>
    </row>
    <row r="3842" spans="1:53" x14ac:dyDescent="0.2">
      <c r="A3842" s="1">
        <v>3839</v>
      </c>
      <c r="B3842" s="1" t="s">
        <v>15364</v>
      </c>
      <c r="C3842" s="1" t="s">
        <v>15365</v>
      </c>
      <c r="D3842" s="1" t="s">
        <v>15366</v>
      </c>
      <c r="E3842" s="1" t="s">
        <v>15367</v>
      </c>
      <c r="F3842" s="5">
        <v>326.34942626953102</v>
      </c>
      <c r="G3842" s="5">
        <v>346.75036621093699</v>
      </c>
      <c r="H3842" s="5">
        <v>332.32485961914</v>
      </c>
      <c r="I3842" s="5">
        <v>335.14155069986936</v>
      </c>
      <c r="J3842" s="5">
        <v>345.18112182617102</v>
      </c>
      <c r="K3842" s="5">
        <v>362.62008666992102</v>
      </c>
      <c r="L3842" s="5">
        <v>326.66085815429602</v>
      </c>
      <c r="M3842" s="5">
        <v>344.82068888346271</v>
      </c>
      <c r="N3842" s="5">
        <v>705.69464111328102</v>
      </c>
      <c r="O3842" s="5">
        <v>643.44714355468705</v>
      </c>
      <c r="P3842" s="5">
        <v>670.49420166015602</v>
      </c>
      <c r="Q3842" s="5">
        <v>673.21199544270803</v>
      </c>
      <c r="R3842" s="5">
        <v>429.90045166015602</v>
      </c>
      <c r="S3842" s="5">
        <v>429.00906372070301</v>
      </c>
      <c r="T3842" s="5">
        <v>435.06124877929602</v>
      </c>
      <c r="U3842" s="5">
        <v>431.32358805338504</v>
      </c>
      <c r="V3842" s="5">
        <v>310.69729614257801</v>
      </c>
      <c r="W3842" s="5">
        <v>327.10723876953102</v>
      </c>
      <c r="X3842" s="5">
        <v>304.870849609375</v>
      </c>
      <c r="Y3842" s="5">
        <v>314.22512817382801</v>
      </c>
      <c r="Z3842" s="5">
        <v>292.03674316406199</v>
      </c>
      <c r="AA3842" s="5">
        <v>336.26901245117102</v>
      </c>
      <c r="AB3842" s="5">
        <v>302.93942260742102</v>
      </c>
      <c r="AC3842" s="5">
        <v>310.41505940755133</v>
      </c>
      <c r="AD3842" s="5">
        <v>272.42730712890602</v>
      </c>
      <c r="AE3842" s="5">
        <v>281.54354858398398</v>
      </c>
      <c r="AF3842" s="5">
        <v>250.90771484375</v>
      </c>
      <c r="AG3842" s="5">
        <v>268.29285685221333</v>
      </c>
      <c r="AH3842" s="5">
        <v>272.129638671875</v>
      </c>
      <c r="AI3842" s="5">
        <v>306.66928100585898</v>
      </c>
      <c r="AJ3842" s="5">
        <v>273.772705078125</v>
      </c>
      <c r="AK3842" s="5">
        <v>284.19054158528633</v>
      </c>
      <c r="AL3842" s="5">
        <v>586.21148681640602</v>
      </c>
      <c r="AM3842" s="5">
        <v>606.98858642578102</v>
      </c>
      <c r="AN3842" s="5">
        <v>608.59039306640602</v>
      </c>
      <c r="AO3842" s="5">
        <v>600.59682210286439</v>
      </c>
      <c r="AP3842" s="5">
        <v>331.48962402343699</v>
      </c>
      <c r="AQ3842" s="5">
        <v>322.37744140625</v>
      </c>
      <c r="AR3842" s="5">
        <v>329.93923950195301</v>
      </c>
      <c r="AS3842" s="5">
        <v>327.93543497721333</v>
      </c>
      <c r="AT3842" s="5">
        <v>382.70114135742102</v>
      </c>
      <c r="AU3842" s="5">
        <v>395.97497558593699</v>
      </c>
      <c r="AV3842" s="5">
        <v>378.04660034179602</v>
      </c>
      <c r="AW3842" s="5">
        <v>385.57423909505133</v>
      </c>
      <c r="AX3842" s="5">
        <v>358.41220092773398</v>
      </c>
      <c r="AY3842" s="5">
        <v>310.47604370117102</v>
      </c>
      <c r="AZ3842" s="5">
        <v>292.58099365234301</v>
      </c>
      <c r="BA3842" s="5">
        <v>320.48974609374932</v>
      </c>
    </row>
    <row r="3843" spans="1:53" x14ac:dyDescent="0.2">
      <c r="A3843" s="1">
        <v>3840</v>
      </c>
      <c r="B3843" s="1" t="s">
        <v>15368</v>
      </c>
      <c r="C3843" s="1" t="s">
        <v>15369</v>
      </c>
      <c r="D3843" s="1" t="s">
        <v>15370</v>
      </c>
      <c r="E3843" s="1" t="s">
        <v>15371</v>
      </c>
      <c r="F3843" s="5">
        <v>127.05141448974599</v>
      </c>
      <c r="G3843" s="5">
        <v>103.599647521972</v>
      </c>
      <c r="H3843" s="5">
        <v>123.893356323242</v>
      </c>
      <c r="I3843" s="5">
        <v>118.18147277832001</v>
      </c>
      <c r="J3843" s="5">
        <v>145.36956787109301</v>
      </c>
      <c r="K3843" s="5">
        <v>115.22141265869099</v>
      </c>
      <c r="L3843" s="5">
        <v>126.139671325683</v>
      </c>
      <c r="M3843" s="5">
        <v>128.91021728515568</v>
      </c>
      <c r="N3843" s="5">
        <v>292.83505249023398</v>
      </c>
      <c r="O3843" s="5">
        <v>287.43551635742102</v>
      </c>
      <c r="P3843" s="5">
        <v>242.28364562988199</v>
      </c>
      <c r="Q3843" s="5">
        <v>274.18473815917901</v>
      </c>
      <c r="R3843" s="5">
        <v>113.89493560791</v>
      </c>
      <c r="S3843" s="5">
        <v>140.69548034667901</v>
      </c>
      <c r="T3843" s="5">
        <v>173.33709716796801</v>
      </c>
      <c r="U3843" s="5">
        <v>142.64250437418568</v>
      </c>
      <c r="V3843" s="5">
        <v>161.03070068359301</v>
      </c>
      <c r="W3843" s="5">
        <v>160.60578918457</v>
      </c>
      <c r="X3843" s="5">
        <v>155.462478637695</v>
      </c>
      <c r="Y3843" s="5">
        <v>159.03298950195267</v>
      </c>
      <c r="Z3843" s="5">
        <v>148.15008544921801</v>
      </c>
      <c r="AA3843" s="5">
        <v>132.64154052734301</v>
      </c>
      <c r="AB3843" s="5">
        <v>145.28349304199199</v>
      </c>
      <c r="AC3843" s="5">
        <v>142.02503967285099</v>
      </c>
      <c r="AD3843" s="5">
        <v>137.93014526367099</v>
      </c>
      <c r="AE3843" s="5">
        <v>132.071853637695</v>
      </c>
      <c r="AF3843" s="5">
        <v>146.041091918945</v>
      </c>
      <c r="AG3843" s="5">
        <v>138.68103027343702</v>
      </c>
      <c r="AH3843" s="5">
        <v>145.15765380859301</v>
      </c>
      <c r="AI3843" s="5">
        <v>127.778762817382</v>
      </c>
      <c r="AJ3843" s="5">
        <v>133.57034301757801</v>
      </c>
      <c r="AK3843" s="5">
        <v>135.50225321451768</v>
      </c>
      <c r="AL3843" s="5">
        <v>295.52673339843699</v>
      </c>
      <c r="AM3843" s="5">
        <v>293.110107421875</v>
      </c>
      <c r="AN3843" s="5">
        <v>261.15631103515602</v>
      </c>
      <c r="AO3843" s="5">
        <v>283.26438395182271</v>
      </c>
      <c r="AP3843" s="5">
        <v>131.11662292480401</v>
      </c>
      <c r="AQ3843" s="5">
        <v>135.264068603515</v>
      </c>
      <c r="AR3843" s="5">
        <v>134.02439880371</v>
      </c>
      <c r="AS3843" s="5">
        <v>133.46836344400967</v>
      </c>
      <c r="AT3843" s="5">
        <v>168.91465759277301</v>
      </c>
      <c r="AU3843" s="5">
        <v>170.75129699707</v>
      </c>
      <c r="AV3843" s="5">
        <v>161.55120849609301</v>
      </c>
      <c r="AW3843" s="5">
        <v>167.07238769531202</v>
      </c>
      <c r="AX3843" s="5">
        <v>149.78599548339801</v>
      </c>
      <c r="AY3843" s="5">
        <v>150.38513183593699</v>
      </c>
      <c r="AZ3843" s="5">
        <v>124.830116271972</v>
      </c>
      <c r="BA3843" s="5">
        <v>141.66708119710233</v>
      </c>
    </row>
    <row r="3844" spans="1:53" x14ac:dyDescent="0.2">
      <c r="A3844" s="1">
        <v>3841</v>
      </c>
      <c r="B3844" s="1" t="s">
        <v>15372</v>
      </c>
      <c r="C3844" s="1" t="s">
        <v>15373</v>
      </c>
      <c r="D3844" s="1" t="s">
        <v>15374</v>
      </c>
      <c r="E3844" s="1" t="s">
        <v>15375</v>
      </c>
      <c r="F3844" s="5">
        <v>160.23796081542901</v>
      </c>
      <c r="G3844" s="5">
        <v>178.73133850097599</v>
      </c>
      <c r="H3844" s="5">
        <v>188.284576416015</v>
      </c>
      <c r="I3844" s="5">
        <v>175.75129191080669</v>
      </c>
      <c r="J3844" s="5">
        <v>166.27275085449199</v>
      </c>
      <c r="K3844" s="5">
        <v>206.52621459960901</v>
      </c>
      <c r="L3844" s="5">
        <v>189.12187194824199</v>
      </c>
      <c r="M3844" s="5">
        <v>187.30694580078099</v>
      </c>
      <c r="N3844" s="5">
        <v>226.80120849609301</v>
      </c>
      <c r="O3844" s="5">
        <v>232.244873046875</v>
      </c>
      <c r="P3844" s="5">
        <v>238.850662231445</v>
      </c>
      <c r="Q3844" s="5">
        <v>232.63224792480435</v>
      </c>
      <c r="R3844" s="5">
        <v>197.10108947753901</v>
      </c>
      <c r="S3844" s="5">
        <v>165.82232666015599</v>
      </c>
      <c r="T3844" s="5">
        <v>216.14872741699199</v>
      </c>
      <c r="U3844" s="5">
        <v>193.0240478515623</v>
      </c>
      <c r="V3844" s="5">
        <v>189.71156311035099</v>
      </c>
      <c r="W3844" s="5">
        <v>193.999908447265</v>
      </c>
      <c r="X3844" s="5">
        <v>198.83586120605401</v>
      </c>
      <c r="Y3844" s="5">
        <v>194.18244425455669</v>
      </c>
      <c r="Z3844" s="5">
        <v>211.27040100097599</v>
      </c>
      <c r="AA3844" s="5">
        <v>252.66790771484301</v>
      </c>
      <c r="AB3844" s="5">
        <v>224.83837890625</v>
      </c>
      <c r="AC3844" s="5">
        <v>229.59222920735633</v>
      </c>
      <c r="AD3844" s="5">
        <v>221.34457397460901</v>
      </c>
      <c r="AE3844" s="5">
        <v>215.745361328125</v>
      </c>
      <c r="AF3844" s="5">
        <v>190.71359252929599</v>
      </c>
      <c r="AG3844" s="5">
        <v>209.26784261067667</v>
      </c>
      <c r="AH3844" s="5">
        <v>171.00466918945301</v>
      </c>
      <c r="AI3844" s="5">
        <v>206.02255249023401</v>
      </c>
      <c r="AJ3844" s="5">
        <v>184.68467712402301</v>
      </c>
      <c r="AK3844" s="5">
        <v>187.23729960123669</v>
      </c>
      <c r="AL3844" s="5">
        <v>182.00358581542901</v>
      </c>
      <c r="AM3844" s="5">
        <v>185.65107727050699</v>
      </c>
      <c r="AN3844" s="5">
        <v>201.57704162597599</v>
      </c>
      <c r="AO3844" s="5">
        <v>189.74390157063735</v>
      </c>
      <c r="AP3844" s="5">
        <v>190.933013916015</v>
      </c>
      <c r="AQ3844" s="5">
        <v>197.88319396972599</v>
      </c>
      <c r="AR3844" s="5">
        <v>194.03874206542901</v>
      </c>
      <c r="AS3844" s="5">
        <v>194.28498331705669</v>
      </c>
      <c r="AT3844" s="5">
        <v>195.52140808105401</v>
      </c>
      <c r="AU3844" s="5">
        <v>246.71485900878901</v>
      </c>
      <c r="AV3844" s="5">
        <v>240.68563842773401</v>
      </c>
      <c r="AW3844" s="5">
        <v>227.64063517252566</v>
      </c>
      <c r="AX3844" s="5">
        <v>236.13099670410099</v>
      </c>
      <c r="AY3844" s="5">
        <v>206.21804809570301</v>
      </c>
      <c r="AZ3844" s="5">
        <v>209.30998229980401</v>
      </c>
      <c r="BA3844" s="5">
        <v>217.21967569986933</v>
      </c>
    </row>
    <row r="3845" spans="1:53" x14ac:dyDescent="0.2">
      <c r="A3845" s="1">
        <v>3842</v>
      </c>
      <c r="B3845" s="1" t="s">
        <v>15376</v>
      </c>
      <c r="C3845" s="1" t="s">
        <v>15377</v>
      </c>
      <c r="D3845" s="1" t="s">
        <v>15378</v>
      </c>
      <c r="E3845" s="1" t="s">
        <v>15379</v>
      </c>
      <c r="F3845" s="5">
        <v>276.58670043945301</v>
      </c>
      <c r="G3845" s="5">
        <v>262.87872314453102</v>
      </c>
      <c r="H3845" s="5">
        <v>264.716796875</v>
      </c>
      <c r="I3845" s="5">
        <v>268.0607401529947</v>
      </c>
      <c r="J3845" s="5">
        <v>303.0947265625</v>
      </c>
      <c r="K3845" s="5">
        <v>276.88232421875</v>
      </c>
      <c r="L3845" s="5">
        <v>269.63723754882801</v>
      </c>
      <c r="M3845" s="5">
        <v>283.20476277669269</v>
      </c>
      <c r="N3845" s="5">
        <v>163.18368530273401</v>
      </c>
      <c r="O3845" s="5">
        <v>170.76641845703099</v>
      </c>
      <c r="P3845" s="5">
        <v>154.58186340332</v>
      </c>
      <c r="Q3845" s="5">
        <v>162.84398905436169</v>
      </c>
      <c r="R3845" s="5">
        <v>175.68161010742099</v>
      </c>
      <c r="S3845" s="5">
        <v>181.49078369140599</v>
      </c>
      <c r="T3845" s="5">
        <v>205.55633544921801</v>
      </c>
      <c r="U3845" s="5">
        <v>187.57624308268169</v>
      </c>
      <c r="V3845" s="5">
        <v>221.85841369628901</v>
      </c>
      <c r="W3845" s="5">
        <v>234.71221923828099</v>
      </c>
      <c r="X3845" s="5">
        <v>202.30790710449199</v>
      </c>
      <c r="Y3845" s="5">
        <v>219.62618001302064</v>
      </c>
      <c r="Z3845" s="5">
        <v>318.0966796875</v>
      </c>
      <c r="AA3845" s="5">
        <v>308.54278564453102</v>
      </c>
      <c r="AB3845" s="5">
        <v>292.99359130859301</v>
      </c>
      <c r="AC3845" s="5">
        <v>306.54435221354134</v>
      </c>
      <c r="AD3845" s="5">
        <v>214.34220886230401</v>
      </c>
      <c r="AE3845" s="5">
        <v>230.04708862304599</v>
      </c>
      <c r="AF3845" s="5">
        <v>230.31179809570301</v>
      </c>
      <c r="AG3845" s="5">
        <v>224.90036519368434</v>
      </c>
      <c r="AH3845" s="5">
        <v>256.46023559570301</v>
      </c>
      <c r="AI3845" s="5">
        <v>227.89462280273401</v>
      </c>
      <c r="AJ3845" s="5">
        <v>282.15863037109301</v>
      </c>
      <c r="AK3845" s="5">
        <v>255.50449625651004</v>
      </c>
      <c r="AL3845" s="5">
        <v>174.702545166015</v>
      </c>
      <c r="AM3845" s="5">
        <v>162.92903137207</v>
      </c>
      <c r="AN3845" s="5">
        <v>175.03732299804599</v>
      </c>
      <c r="AO3845" s="5">
        <v>170.88963317871034</v>
      </c>
      <c r="AP3845" s="5">
        <v>222.89694213867099</v>
      </c>
      <c r="AQ3845" s="5">
        <v>224.16004943847599</v>
      </c>
      <c r="AR3845" s="5">
        <v>234.06228637695301</v>
      </c>
      <c r="AS3845" s="5">
        <v>227.03975931803333</v>
      </c>
      <c r="AT3845" s="5">
        <v>256.10754394531199</v>
      </c>
      <c r="AU3845" s="5">
        <v>254.79235839843699</v>
      </c>
      <c r="AV3845" s="5">
        <v>260.84341430664</v>
      </c>
      <c r="AW3845" s="5">
        <v>257.24777221679636</v>
      </c>
      <c r="AX3845" s="5">
        <v>237.06816101074199</v>
      </c>
      <c r="AY3845" s="5">
        <v>208.721099853515</v>
      </c>
      <c r="AZ3845" s="5">
        <v>212.29833984375</v>
      </c>
      <c r="BA3845" s="5">
        <v>219.36253356933568</v>
      </c>
    </row>
    <row r="3846" spans="1:53" x14ac:dyDescent="0.2">
      <c r="A3846" s="1">
        <v>3843</v>
      </c>
      <c r="B3846" s="1" t="s">
        <v>15380</v>
      </c>
      <c r="C3846" s="1" t="s">
        <v>15381</v>
      </c>
      <c r="D3846" s="1" t="s">
        <v>15382</v>
      </c>
      <c r="E3846" s="1" t="s">
        <v>15383</v>
      </c>
      <c r="F3846" s="5">
        <v>114.039657592773</v>
      </c>
      <c r="G3846" s="5">
        <v>111.86549377441401</v>
      </c>
      <c r="H3846" s="5">
        <v>102.50990295410099</v>
      </c>
      <c r="I3846" s="5">
        <v>109.47168477376266</v>
      </c>
      <c r="J3846" s="5">
        <v>114.72930908203099</v>
      </c>
      <c r="K3846" s="5">
        <v>137.05902099609301</v>
      </c>
      <c r="L3846" s="5">
        <v>121.205612182617</v>
      </c>
      <c r="M3846" s="5">
        <v>124.33131408691366</v>
      </c>
      <c r="N3846" s="5">
        <v>75.415031433105398</v>
      </c>
      <c r="O3846" s="5">
        <v>90.9678955078125</v>
      </c>
      <c r="P3846" s="5">
        <v>64.972793579101506</v>
      </c>
      <c r="Q3846" s="5">
        <v>77.118573506673144</v>
      </c>
      <c r="R3846" s="5">
        <v>144.10186767578099</v>
      </c>
      <c r="S3846" s="5">
        <v>160.79574584960901</v>
      </c>
      <c r="T3846" s="5">
        <v>128.40000915527301</v>
      </c>
      <c r="U3846" s="5">
        <v>144.43254089355435</v>
      </c>
      <c r="V3846" s="5">
        <v>98.908905029296804</v>
      </c>
      <c r="W3846" s="5">
        <v>127.302536010742</v>
      </c>
      <c r="X3846" s="5">
        <v>94.189147949218693</v>
      </c>
      <c r="Y3846" s="5">
        <v>106.8001963297525</v>
      </c>
      <c r="Z3846" s="5">
        <v>126.040878295898</v>
      </c>
      <c r="AA3846" s="5">
        <v>172.47624206542901</v>
      </c>
      <c r="AB3846" s="5">
        <v>148.31410217285099</v>
      </c>
      <c r="AC3846" s="5">
        <v>148.94374084472599</v>
      </c>
      <c r="AD3846" s="5">
        <v>185.24423217773401</v>
      </c>
      <c r="AE3846" s="5">
        <v>203.84335327148401</v>
      </c>
      <c r="AF3846" s="5">
        <v>205.60871887207</v>
      </c>
      <c r="AG3846" s="5">
        <v>198.23210144042935</v>
      </c>
      <c r="AH3846" s="5">
        <v>185.50001525878901</v>
      </c>
      <c r="AI3846" s="5">
        <v>138.58595275878901</v>
      </c>
      <c r="AJ3846" s="5">
        <v>159.20930480957</v>
      </c>
      <c r="AK3846" s="5">
        <v>161.09842427571598</v>
      </c>
      <c r="AL3846" s="5">
        <v>77.933944702148395</v>
      </c>
      <c r="AM3846" s="5">
        <v>113.48175048828099</v>
      </c>
      <c r="AN3846" s="5">
        <v>84.646217346191406</v>
      </c>
      <c r="AO3846" s="5">
        <v>92.020637512206932</v>
      </c>
      <c r="AP3846" s="5">
        <v>105.829772949218</v>
      </c>
      <c r="AQ3846" s="5">
        <v>114.52993011474599</v>
      </c>
      <c r="AR3846" s="5">
        <v>111.37897491455</v>
      </c>
      <c r="AS3846" s="5">
        <v>110.57955932617132</v>
      </c>
      <c r="AT3846" s="5">
        <v>86.029113769531193</v>
      </c>
      <c r="AU3846" s="5">
        <v>96.342834472656193</v>
      </c>
      <c r="AV3846" s="5">
        <v>98.390121459960895</v>
      </c>
      <c r="AW3846" s="5">
        <v>93.587356567382756</v>
      </c>
      <c r="AX3846" s="5">
        <v>103.412780761718</v>
      </c>
      <c r="AY3846" s="5">
        <v>114.844833374023</v>
      </c>
      <c r="AZ3846" s="5">
        <v>90.957717895507798</v>
      </c>
      <c r="BA3846" s="5">
        <v>103.0717773437496</v>
      </c>
    </row>
    <row r="3847" spans="1:53" x14ac:dyDescent="0.2">
      <c r="A3847" s="1">
        <v>3844</v>
      </c>
      <c r="B3847" s="1" t="s">
        <v>15384</v>
      </c>
      <c r="C3847" s="1" t="s">
        <v>15385</v>
      </c>
      <c r="D3847" s="1" t="s">
        <v>15386</v>
      </c>
      <c r="E3847" s="1" t="s">
        <v>15387</v>
      </c>
      <c r="F3847" s="5">
        <v>81.817619323730398</v>
      </c>
      <c r="G3847" s="5">
        <v>98.324851989746094</v>
      </c>
      <c r="H3847" s="5">
        <v>97.491165161132798</v>
      </c>
      <c r="I3847" s="5">
        <v>92.544545491536439</v>
      </c>
      <c r="J3847" s="5">
        <v>117.21034240722599</v>
      </c>
      <c r="K3847" s="5">
        <v>97.570243835449205</v>
      </c>
      <c r="L3847" s="5">
        <v>95.952827453613196</v>
      </c>
      <c r="M3847" s="5">
        <v>103.57780456542946</v>
      </c>
      <c r="N3847" s="5">
        <v>189.81227111816401</v>
      </c>
      <c r="O3847" s="5">
        <v>165.84523010253901</v>
      </c>
      <c r="P3847" s="5">
        <v>187.47579956054599</v>
      </c>
      <c r="Q3847" s="5">
        <v>181.04443359374966</v>
      </c>
      <c r="R3847" s="5">
        <v>112.108558654785</v>
      </c>
      <c r="S3847" s="5">
        <v>103.07485961914</v>
      </c>
      <c r="T3847" s="5">
        <v>112.796089172363</v>
      </c>
      <c r="U3847" s="5">
        <v>109.32650248209599</v>
      </c>
      <c r="V3847" s="5">
        <v>128.20121765136699</v>
      </c>
      <c r="W3847" s="5">
        <v>108.072616577148</v>
      </c>
      <c r="X3847" s="5">
        <v>107.972106933593</v>
      </c>
      <c r="Y3847" s="5">
        <v>114.748647054036</v>
      </c>
      <c r="Z3847" s="5">
        <v>104.844635009765</v>
      </c>
      <c r="AA3847" s="5">
        <v>103.828163146972</v>
      </c>
      <c r="AB3847" s="5">
        <v>96.577293395996094</v>
      </c>
      <c r="AC3847" s="5">
        <v>101.75003051757771</v>
      </c>
      <c r="AD3847" s="5">
        <v>75.410232543945298</v>
      </c>
      <c r="AE3847" s="5">
        <v>87.120498657226506</v>
      </c>
      <c r="AF3847" s="5">
        <v>67.392242431640597</v>
      </c>
      <c r="AG3847" s="5">
        <v>76.640991210937472</v>
      </c>
      <c r="AH3847" s="5">
        <v>87.453887939453097</v>
      </c>
      <c r="AI3847" s="5">
        <v>89.225822448730398</v>
      </c>
      <c r="AJ3847" s="5">
        <v>91.320053100585895</v>
      </c>
      <c r="AK3847" s="5">
        <v>89.333254496256458</v>
      </c>
      <c r="AL3847" s="5">
        <v>146.40460205078099</v>
      </c>
      <c r="AM3847" s="5">
        <v>153.14773559570301</v>
      </c>
      <c r="AN3847" s="5">
        <v>160.54350280761699</v>
      </c>
      <c r="AO3847" s="5">
        <v>153.36528015136699</v>
      </c>
      <c r="AP3847" s="5">
        <v>92.307838439941406</v>
      </c>
      <c r="AQ3847" s="5">
        <v>101.095657348632</v>
      </c>
      <c r="AR3847" s="5">
        <v>89.875556945800696</v>
      </c>
      <c r="AS3847" s="5">
        <v>94.42635091145803</v>
      </c>
      <c r="AT3847" s="5">
        <v>80.821022033691406</v>
      </c>
      <c r="AU3847" s="5">
        <v>84.278244018554602</v>
      </c>
      <c r="AV3847" s="5">
        <v>60.639915466308501</v>
      </c>
      <c r="AW3847" s="5">
        <v>75.246393839518177</v>
      </c>
      <c r="AX3847" s="5">
        <v>140.31053161621</v>
      </c>
      <c r="AY3847" s="5">
        <v>122.63547515869099</v>
      </c>
      <c r="AZ3847" s="5">
        <v>125.998580932617</v>
      </c>
      <c r="BA3847" s="5">
        <v>129.64819590250599</v>
      </c>
    </row>
    <row r="3848" spans="1:53" x14ac:dyDescent="0.2">
      <c r="A3848" s="1">
        <v>3845</v>
      </c>
      <c r="B3848" s="1" t="s">
        <v>15388</v>
      </c>
      <c r="C3848" s="1" t="s">
        <v>15389</v>
      </c>
      <c r="D3848" s="1" t="s">
        <v>15390</v>
      </c>
      <c r="E3848" s="1" t="s">
        <v>15391</v>
      </c>
      <c r="F3848" s="5">
        <v>774.63806152343705</v>
      </c>
      <c r="G3848" s="5">
        <v>732.88317871093705</v>
      </c>
      <c r="H3848" s="5">
        <v>754.14733886718705</v>
      </c>
      <c r="I3848" s="5">
        <v>753.88952636718705</v>
      </c>
      <c r="J3848" s="5">
        <v>797.53411865234295</v>
      </c>
      <c r="K3848" s="5">
        <v>744.44122314453102</v>
      </c>
      <c r="L3848" s="5">
        <v>766.07263183593705</v>
      </c>
      <c r="M3848" s="5">
        <v>769.34932454427042</v>
      </c>
      <c r="N3848" s="5">
        <v>574.60498046875</v>
      </c>
      <c r="O3848" s="5">
        <v>607.53552246093705</v>
      </c>
      <c r="P3848" s="5">
        <v>578.46282958984295</v>
      </c>
      <c r="Q3848" s="5">
        <v>586.86777750650992</v>
      </c>
      <c r="R3848" s="5">
        <v>579.97790527343705</v>
      </c>
      <c r="S3848" s="5">
        <v>565.68273925781205</v>
      </c>
      <c r="T3848" s="5">
        <v>599.88409423828102</v>
      </c>
      <c r="U3848" s="5">
        <v>581.84824625651004</v>
      </c>
      <c r="V3848" s="5">
        <v>548.94927978515602</v>
      </c>
      <c r="W3848" s="5">
        <v>549.322998046875</v>
      </c>
      <c r="X3848" s="5">
        <v>535.86199951171795</v>
      </c>
      <c r="Y3848" s="5">
        <v>544.71142578124966</v>
      </c>
      <c r="Z3848" s="5">
        <v>707.37939453125</v>
      </c>
      <c r="AA3848" s="5">
        <v>708.61724853515602</v>
      </c>
      <c r="AB3848" s="5">
        <v>735.902587890625</v>
      </c>
      <c r="AC3848" s="5">
        <v>717.29974365234375</v>
      </c>
      <c r="AD3848" s="5">
        <v>588.24505615234295</v>
      </c>
      <c r="AE3848" s="5">
        <v>574.888671875</v>
      </c>
      <c r="AF3848" s="5">
        <v>581.607421875</v>
      </c>
      <c r="AG3848" s="5">
        <v>581.58038330078091</v>
      </c>
      <c r="AH3848" s="5">
        <v>602.40753173828102</v>
      </c>
      <c r="AI3848" s="5">
        <v>581.02069091796795</v>
      </c>
      <c r="AJ3848" s="5">
        <v>604.82763671875</v>
      </c>
      <c r="AK3848" s="5">
        <v>596.08528645833303</v>
      </c>
      <c r="AL3848" s="5">
        <v>469.73779296875</v>
      </c>
      <c r="AM3848" s="5">
        <v>477.25738525390602</v>
      </c>
      <c r="AN3848" s="5">
        <v>466.31857299804602</v>
      </c>
      <c r="AO3848" s="5">
        <v>471.10458374023398</v>
      </c>
      <c r="AP3848" s="5">
        <v>503.35681152343699</v>
      </c>
      <c r="AQ3848" s="5">
        <v>525.370361328125</v>
      </c>
      <c r="AR3848" s="5">
        <v>492.55728149414</v>
      </c>
      <c r="AS3848" s="5">
        <v>507.09481811523398</v>
      </c>
      <c r="AT3848" s="5">
        <v>545.735595703125</v>
      </c>
      <c r="AU3848" s="5">
        <v>573.02215576171795</v>
      </c>
      <c r="AV3848" s="5">
        <v>529.60070800781205</v>
      </c>
      <c r="AW3848" s="5">
        <v>549.4528198242183</v>
      </c>
      <c r="AX3848" s="5">
        <v>641.49670410156205</v>
      </c>
      <c r="AY3848" s="5">
        <v>582.93157958984295</v>
      </c>
      <c r="AZ3848" s="5">
        <v>596.58990478515602</v>
      </c>
      <c r="BA3848" s="5">
        <v>607.0060628255203</v>
      </c>
    </row>
    <row r="3849" spans="1:53" x14ac:dyDescent="0.2">
      <c r="A3849" s="1">
        <v>3846</v>
      </c>
      <c r="B3849" s="1" t="s">
        <v>15392</v>
      </c>
      <c r="C3849" s="1" t="s">
        <v>15393</v>
      </c>
      <c r="D3849" s="1" t="s">
        <v>15394</v>
      </c>
      <c r="E3849" s="1" t="s">
        <v>15395</v>
      </c>
      <c r="F3849" s="5">
        <v>213.92594909667901</v>
      </c>
      <c r="G3849" s="5">
        <v>238.62774658203099</v>
      </c>
      <c r="H3849" s="5">
        <v>230.82385253906199</v>
      </c>
      <c r="I3849" s="5">
        <v>227.7925160725907</v>
      </c>
      <c r="J3849" s="5">
        <v>236.68078613281199</v>
      </c>
      <c r="K3849" s="5">
        <v>221.61663818359301</v>
      </c>
      <c r="L3849" s="5">
        <v>228.97183227539</v>
      </c>
      <c r="M3849" s="5">
        <v>229.08975219726503</v>
      </c>
      <c r="N3849" s="5">
        <v>568.63421630859295</v>
      </c>
      <c r="O3849" s="5">
        <v>569.99749755859295</v>
      </c>
      <c r="P3849" s="5">
        <v>594.350341796875</v>
      </c>
      <c r="Q3849" s="5">
        <v>577.66068522135367</v>
      </c>
      <c r="R3849" s="5">
        <v>295.53689575195301</v>
      </c>
      <c r="S3849" s="5">
        <v>267.48696899414</v>
      </c>
      <c r="T3849" s="5">
        <v>294.360595703125</v>
      </c>
      <c r="U3849" s="5">
        <v>285.79482014973934</v>
      </c>
      <c r="V3849" s="5">
        <v>349.272216796875</v>
      </c>
      <c r="W3849" s="5">
        <v>316.94949340820301</v>
      </c>
      <c r="X3849" s="5">
        <v>310.332275390625</v>
      </c>
      <c r="Y3849" s="5">
        <v>325.51799519856769</v>
      </c>
      <c r="Z3849" s="5">
        <v>241.63296508789</v>
      </c>
      <c r="AA3849" s="5">
        <v>237.53950500488199</v>
      </c>
      <c r="AB3849" s="5">
        <v>234.13031005859301</v>
      </c>
      <c r="AC3849" s="5">
        <v>237.7675933837883</v>
      </c>
      <c r="AD3849" s="5">
        <v>294.30596923828102</v>
      </c>
      <c r="AE3849" s="5">
        <v>306.595458984375</v>
      </c>
      <c r="AF3849" s="5">
        <v>278.89697265625</v>
      </c>
      <c r="AG3849" s="5">
        <v>293.26613362630201</v>
      </c>
      <c r="AH3849" s="5">
        <v>300.07717895507801</v>
      </c>
      <c r="AI3849" s="5">
        <v>293.98422241210898</v>
      </c>
      <c r="AJ3849" s="5">
        <v>299.76965332031199</v>
      </c>
      <c r="AK3849" s="5">
        <v>297.94368489583303</v>
      </c>
      <c r="AL3849" s="5">
        <v>548.02087402343705</v>
      </c>
      <c r="AM3849" s="5">
        <v>566.69921875</v>
      </c>
      <c r="AN3849" s="5">
        <v>503.995849609375</v>
      </c>
      <c r="AO3849" s="5">
        <v>539.57198079427064</v>
      </c>
      <c r="AP3849" s="5">
        <v>288.381103515625</v>
      </c>
      <c r="AQ3849" s="5">
        <v>274.58843994140602</v>
      </c>
      <c r="AR3849" s="5">
        <v>266.95880126953102</v>
      </c>
      <c r="AS3849" s="5">
        <v>276.6427815755207</v>
      </c>
      <c r="AT3849" s="5">
        <v>317.222076416015</v>
      </c>
      <c r="AU3849" s="5">
        <v>319.51547241210898</v>
      </c>
      <c r="AV3849" s="5">
        <v>282.43890380859301</v>
      </c>
      <c r="AW3849" s="5">
        <v>306.39215087890562</v>
      </c>
      <c r="AX3849" s="5">
        <v>248.67185974121</v>
      </c>
      <c r="AY3849" s="5">
        <v>266.05740356445301</v>
      </c>
      <c r="AZ3849" s="5">
        <v>244.87098693847599</v>
      </c>
      <c r="BA3849" s="5">
        <v>253.20008341471302</v>
      </c>
    </row>
    <row r="3850" spans="1:53" x14ac:dyDescent="0.2">
      <c r="A3850" s="1">
        <v>3847</v>
      </c>
      <c r="B3850" s="1" t="s">
        <v>15396</v>
      </c>
      <c r="C3850" s="1" t="s">
        <v>15397</v>
      </c>
      <c r="D3850" s="1" t="s">
        <v>15398</v>
      </c>
      <c r="E3850" s="1" t="s">
        <v>15399</v>
      </c>
      <c r="F3850" s="5">
        <v>79.367034912109304</v>
      </c>
      <c r="G3850" s="5">
        <v>123.79083251953099</v>
      </c>
      <c r="H3850" s="5">
        <v>62.277534484863203</v>
      </c>
      <c r="I3850" s="5">
        <v>88.478467305501169</v>
      </c>
      <c r="J3850" s="5">
        <v>80.298820495605398</v>
      </c>
      <c r="K3850" s="5">
        <v>111.56177520751901</v>
      </c>
      <c r="L3850" s="5">
        <v>97.0782470703125</v>
      </c>
      <c r="M3850" s="5">
        <v>96.312947591145644</v>
      </c>
      <c r="N3850" s="5">
        <v>196.90777587890599</v>
      </c>
      <c r="O3850" s="5">
        <v>202.47770690917901</v>
      </c>
      <c r="P3850" s="5">
        <v>186.19088745117099</v>
      </c>
      <c r="Q3850" s="5">
        <v>195.19212341308534</v>
      </c>
      <c r="R3850" s="5">
        <v>107.179466247558</v>
      </c>
      <c r="S3850" s="5">
        <v>61.082233428955</v>
      </c>
      <c r="T3850" s="5">
        <v>100.24569702148401</v>
      </c>
      <c r="U3850" s="5">
        <v>89.502465565999003</v>
      </c>
      <c r="V3850" s="5">
        <v>85.75</v>
      </c>
      <c r="W3850" s="5">
        <v>67.141204833984304</v>
      </c>
      <c r="X3850" s="5">
        <v>61.846961975097599</v>
      </c>
      <c r="Y3850" s="5">
        <v>71.579388936360644</v>
      </c>
      <c r="Z3850" s="5">
        <v>73.072708129882798</v>
      </c>
      <c r="AA3850" s="5">
        <v>65.790931701660099</v>
      </c>
      <c r="AB3850" s="5">
        <v>65.389328002929602</v>
      </c>
      <c r="AC3850" s="5">
        <v>68.084322611490833</v>
      </c>
      <c r="AD3850" s="5">
        <v>72.893714904785099</v>
      </c>
      <c r="AE3850" s="5">
        <v>55.722869873046797</v>
      </c>
      <c r="AF3850" s="5">
        <v>72.606483459472599</v>
      </c>
      <c r="AG3850" s="5">
        <v>67.074356079101491</v>
      </c>
      <c r="AH3850" s="5">
        <v>47.8843994140625</v>
      </c>
      <c r="AI3850" s="5">
        <v>49.331214904785099</v>
      </c>
      <c r="AJ3850" s="5">
        <v>58.454517364501903</v>
      </c>
      <c r="AK3850" s="5">
        <v>51.890043894449832</v>
      </c>
      <c r="AL3850" s="5">
        <v>186.42982482910099</v>
      </c>
      <c r="AM3850" s="5">
        <v>215.64653015136699</v>
      </c>
      <c r="AN3850" s="5">
        <v>178.10499572753901</v>
      </c>
      <c r="AO3850" s="5">
        <v>193.39378356933562</v>
      </c>
      <c r="AP3850" s="5">
        <v>65.619621276855398</v>
      </c>
      <c r="AQ3850" s="5">
        <v>92.508590698242102</v>
      </c>
      <c r="AR3850" s="5">
        <v>80.740081787109304</v>
      </c>
      <c r="AS3850" s="5">
        <v>79.622764587402273</v>
      </c>
      <c r="AY3850" s="5">
        <v>35.198738098144503</v>
      </c>
      <c r="BA3850" s="5">
        <v>35.198738098144503</v>
      </c>
    </row>
    <row r="3851" spans="1:53" x14ac:dyDescent="0.2">
      <c r="A3851" s="1">
        <v>3848</v>
      </c>
      <c r="B3851" s="1" t="s">
        <v>15400</v>
      </c>
      <c r="C3851" s="1" t="s">
        <v>15401</v>
      </c>
      <c r="D3851" s="1" t="s">
        <v>15402</v>
      </c>
      <c r="E3851" s="1" t="s">
        <v>15403</v>
      </c>
      <c r="F3851" s="5">
        <v>576.576416015625</v>
      </c>
      <c r="G3851" s="5">
        <v>601.22473144531205</v>
      </c>
      <c r="H3851" s="5">
        <v>598.58825683593705</v>
      </c>
      <c r="I3851" s="5">
        <v>592.1298014322914</v>
      </c>
      <c r="J3851" s="5">
        <v>553.20111083984295</v>
      </c>
      <c r="K3851" s="5">
        <v>521.09130859375</v>
      </c>
      <c r="L3851" s="5">
        <v>492.22113037109301</v>
      </c>
      <c r="M3851" s="5">
        <v>522.17118326822867</v>
      </c>
      <c r="N3851" s="5">
        <v>198.65625</v>
      </c>
      <c r="O3851" s="5">
        <v>220.00016784667901</v>
      </c>
      <c r="P3851" s="5">
        <v>253.94992065429599</v>
      </c>
      <c r="Q3851" s="5">
        <v>224.20211283365833</v>
      </c>
      <c r="R3851" s="5">
        <v>355.78536987304602</v>
      </c>
      <c r="S3851" s="5">
        <v>278.62005615234301</v>
      </c>
      <c r="T3851" s="5">
        <v>395.39480590820301</v>
      </c>
      <c r="U3851" s="5">
        <v>343.266743977864</v>
      </c>
      <c r="V3851" s="5">
        <v>412.15591430664</v>
      </c>
      <c r="W3851" s="5">
        <v>393.03140258789</v>
      </c>
      <c r="X3851" s="5">
        <v>403.39697265625</v>
      </c>
      <c r="Y3851" s="5">
        <v>402.86142985025998</v>
      </c>
      <c r="Z3851" s="5">
        <v>569.98211669921795</v>
      </c>
      <c r="AA3851" s="5">
        <v>563.44708251953102</v>
      </c>
      <c r="AB3851" s="5">
        <v>561.51544189453102</v>
      </c>
      <c r="AC3851" s="5">
        <v>564.98154703776004</v>
      </c>
      <c r="AD3851" s="5">
        <v>364.34588623046801</v>
      </c>
      <c r="AE3851" s="5">
        <v>377.76089477539</v>
      </c>
      <c r="AF3851" s="5">
        <v>328.66815185546801</v>
      </c>
      <c r="AG3851" s="5">
        <v>356.92497762044201</v>
      </c>
      <c r="AH3851" s="5">
        <v>425.01852416992102</v>
      </c>
      <c r="AI3851" s="5">
        <v>388.573150634765</v>
      </c>
      <c r="AJ3851" s="5">
        <v>418.229400634765</v>
      </c>
      <c r="AK3851" s="5">
        <v>410.60702514648369</v>
      </c>
      <c r="AL3851" s="5">
        <v>243.49678039550699</v>
      </c>
      <c r="AM3851" s="5">
        <v>224.50701904296801</v>
      </c>
      <c r="AN3851" s="5">
        <v>271.67489624023398</v>
      </c>
      <c r="AO3851" s="5">
        <v>246.55956522623629</v>
      </c>
      <c r="AP3851" s="5">
        <v>355.659088134765</v>
      </c>
      <c r="AQ3851" s="5">
        <v>335.24713134765602</v>
      </c>
      <c r="AR3851" s="5">
        <v>337.83801269531199</v>
      </c>
      <c r="AS3851" s="5">
        <v>342.91474405924436</v>
      </c>
      <c r="AT3851" s="5">
        <v>347.12551879882801</v>
      </c>
      <c r="AU3851" s="5">
        <v>373.398345947265</v>
      </c>
      <c r="AV3851" s="5">
        <v>428.64956665039</v>
      </c>
      <c r="AW3851" s="5">
        <v>383.05781046549436</v>
      </c>
      <c r="AX3851" s="5">
        <v>488.65542602539</v>
      </c>
      <c r="AY3851" s="5">
        <v>482.03564453125</v>
      </c>
      <c r="AZ3851" s="5">
        <v>506.415283203125</v>
      </c>
      <c r="BA3851" s="5">
        <v>492.36878458658833</v>
      </c>
    </row>
    <row r="3852" spans="1:53" x14ac:dyDescent="0.2">
      <c r="A3852" s="1">
        <v>3849</v>
      </c>
      <c r="B3852" s="1" t="s">
        <v>15404</v>
      </c>
      <c r="C3852" s="1" t="s">
        <v>15405</v>
      </c>
      <c r="D3852" s="1" t="s">
        <v>15406</v>
      </c>
      <c r="E3852" s="1" t="s">
        <v>15407</v>
      </c>
      <c r="H3852" s="5">
        <v>139.27444458007801</v>
      </c>
      <c r="I3852" s="5">
        <v>139.27444458007801</v>
      </c>
      <c r="J3852" s="5">
        <v>298.81494140625</v>
      </c>
      <c r="M3852" s="5">
        <v>298.81494140625</v>
      </c>
      <c r="V3852" s="5">
        <v>127.90528869628901</v>
      </c>
      <c r="W3852" s="5">
        <v>105.773109436035</v>
      </c>
      <c r="X3852" s="5">
        <v>90.798469543457003</v>
      </c>
      <c r="Y3852" s="5">
        <v>108.15895589192701</v>
      </c>
      <c r="Z3852" s="5">
        <v>98.936683654785099</v>
      </c>
      <c r="AA3852" s="5">
        <v>104.258010864257</v>
      </c>
      <c r="AB3852" s="5">
        <v>89.165199279785099</v>
      </c>
      <c r="AC3852" s="5">
        <v>97.453297932942405</v>
      </c>
    </row>
    <row r="3853" spans="1:53" x14ac:dyDescent="0.2">
      <c r="A3853" s="1">
        <v>3850</v>
      </c>
      <c r="B3853" s="1" t="s">
        <v>15408</v>
      </c>
      <c r="C3853" s="1" t="s">
        <v>15409</v>
      </c>
      <c r="D3853" s="1" t="s">
        <v>15410</v>
      </c>
      <c r="E3853" s="1" t="s">
        <v>15411</v>
      </c>
      <c r="F3853" s="5">
        <v>188.29055786132801</v>
      </c>
      <c r="G3853" s="5">
        <v>182.89013671875</v>
      </c>
      <c r="H3853" s="5">
        <v>166.14797973632801</v>
      </c>
      <c r="I3853" s="5">
        <v>179.10955810546866</v>
      </c>
      <c r="J3853" s="5">
        <v>219.72106933593699</v>
      </c>
      <c r="K3853" s="5">
        <v>220.49282836914</v>
      </c>
      <c r="L3853" s="5">
        <v>197.37986755371</v>
      </c>
      <c r="M3853" s="5">
        <v>212.53125508626235</v>
      </c>
      <c r="N3853" s="5">
        <v>252.76071166992099</v>
      </c>
      <c r="O3853" s="5">
        <v>211.26449584960901</v>
      </c>
      <c r="P3853" s="5">
        <v>201.627349853515</v>
      </c>
      <c r="Q3853" s="5">
        <v>221.88418579101503</v>
      </c>
      <c r="R3853" s="5">
        <v>194.99626159667901</v>
      </c>
      <c r="S3853" s="5">
        <v>198.23387145996</v>
      </c>
      <c r="T3853" s="5">
        <v>197.79061889648401</v>
      </c>
      <c r="U3853" s="5">
        <v>197.00691731770769</v>
      </c>
      <c r="V3853" s="5">
        <v>271.92849731445301</v>
      </c>
      <c r="W3853" s="5">
        <v>266.85406494140602</v>
      </c>
      <c r="X3853" s="5">
        <v>273.49655151367102</v>
      </c>
      <c r="Y3853" s="5">
        <v>270.75970458984335</v>
      </c>
      <c r="Z3853" s="5">
        <v>256.81945800781199</v>
      </c>
      <c r="AA3853" s="5">
        <v>233.67172241210901</v>
      </c>
      <c r="AB3853" s="5">
        <v>274.37268066406199</v>
      </c>
      <c r="AC3853" s="5">
        <v>254.95462036132767</v>
      </c>
      <c r="AD3853" s="5">
        <v>305.82336425781199</v>
      </c>
      <c r="AE3853" s="5">
        <v>274.96139526367102</v>
      </c>
      <c r="AF3853" s="5">
        <v>287.182037353515</v>
      </c>
      <c r="AG3853" s="5">
        <v>289.32226562499932</v>
      </c>
      <c r="AH3853" s="5">
        <v>282.13522338867102</v>
      </c>
      <c r="AI3853" s="5">
        <v>279.90155029296801</v>
      </c>
      <c r="AJ3853" s="5">
        <v>245.10005187988199</v>
      </c>
      <c r="AK3853" s="5">
        <v>269.04560852050702</v>
      </c>
      <c r="AL3853" s="5">
        <v>205.28022766113199</v>
      </c>
      <c r="AM3853" s="5">
        <v>201.4033203125</v>
      </c>
      <c r="AN3853" s="5">
        <v>228.16709899902301</v>
      </c>
      <c r="AO3853" s="5">
        <v>211.61688232421832</v>
      </c>
      <c r="AP3853" s="5">
        <v>189.64747619628901</v>
      </c>
      <c r="AQ3853" s="5">
        <v>168.29441833496</v>
      </c>
      <c r="AR3853" s="5">
        <v>176.34001159667901</v>
      </c>
      <c r="AS3853" s="5">
        <v>178.09396870930934</v>
      </c>
      <c r="AT3853" s="5">
        <v>278.150787353515</v>
      </c>
      <c r="AU3853" s="5">
        <v>275.760498046875</v>
      </c>
      <c r="AV3853" s="5">
        <v>269.70486450195301</v>
      </c>
      <c r="AW3853" s="5">
        <v>274.53871663411434</v>
      </c>
      <c r="AX3853" s="5">
        <v>201.92727661132801</v>
      </c>
      <c r="AY3853" s="5">
        <v>200.35223388671801</v>
      </c>
      <c r="AZ3853" s="5">
        <v>206.83023071289</v>
      </c>
      <c r="BA3853" s="5">
        <v>203.03658040364533</v>
      </c>
    </row>
    <row r="3854" spans="1:53" x14ac:dyDescent="0.2">
      <c r="A3854" s="1">
        <v>3851</v>
      </c>
      <c r="B3854" s="1" t="s">
        <v>15412</v>
      </c>
      <c r="C3854" s="1" t="s">
        <v>15413</v>
      </c>
      <c r="D3854" s="1" t="s">
        <v>15414</v>
      </c>
      <c r="E3854" s="1" t="s">
        <v>15415</v>
      </c>
      <c r="F3854" s="5">
        <v>2583.35131835937</v>
      </c>
      <c r="G3854" s="5">
        <v>2559.84448242187</v>
      </c>
      <c r="H3854" s="5">
        <v>2703.97314453125</v>
      </c>
      <c r="I3854" s="5">
        <v>2615.7229817708298</v>
      </c>
      <c r="J3854" s="5">
        <v>2720.50122070312</v>
      </c>
      <c r="K3854" s="5">
        <v>2696.2734375</v>
      </c>
      <c r="L3854" s="5">
        <v>2733.93090820312</v>
      </c>
      <c r="M3854" s="5">
        <v>2716.9018554687464</v>
      </c>
      <c r="N3854" s="5">
        <v>3624.67358398437</v>
      </c>
      <c r="O3854" s="5">
        <v>3651.77416992187</v>
      </c>
      <c r="P3854" s="5">
        <v>3641.96362304687</v>
      </c>
      <c r="Q3854" s="5">
        <v>3639.47045898437</v>
      </c>
      <c r="R3854" s="5">
        <v>3112.69409179687</v>
      </c>
      <c r="S3854" s="5">
        <v>2957.74560546875</v>
      </c>
      <c r="T3854" s="5">
        <v>3065.6044921875</v>
      </c>
      <c r="U3854" s="5">
        <v>3045.3480631510397</v>
      </c>
      <c r="V3854" s="5">
        <v>2788.529296875</v>
      </c>
      <c r="W3854" s="5">
        <v>2880.61157226562</v>
      </c>
      <c r="X3854" s="5">
        <v>2835.86840820312</v>
      </c>
      <c r="Y3854" s="5">
        <v>2835.0030924479129</v>
      </c>
      <c r="Z3854" s="5">
        <v>2070.54150390625</v>
      </c>
      <c r="AA3854" s="5">
        <v>2166.76831054687</v>
      </c>
      <c r="AB3854" s="5">
        <v>2057.2138671875</v>
      </c>
      <c r="AC3854" s="5">
        <v>2098.1745605468732</v>
      </c>
      <c r="AD3854" s="5">
        <v>2604.31079101562</v>
      </c>
      <c r="AE3854" s="5">
        <v>2575.84204101562</v>
      </c>
      <c r="AF3854" s="5">
        <v>2611.79638671875</v>
      </c>
      <c r="AG3854" s="5">
        <v>2597.3164062499968</v>
      </c>
      <c r="AH3854" s="5">
        <v>2584.392578125</v>
      </c>
      <c r="AI3854" s="5">
        <v>2647.69702148437</v>
      </c>
      <c r="AJ3854" s="5">
        <v>2590.19018554687</v>
      </c>
      <c r="AK3854" s="5">
        <v>2607.4265950520798</v>
      </c>
      <c r="AL3854" s="5">
        <v>3390.7744140625</v>
      </c>
      <c r="AM3854" s="5">
        <v>3337.56103515625</v>
      </c>
      <c r="AN3854" s="5">
        <v>3310.265625</v>
      </c>
      <c r="AO3854" s="5">
        <v>3346.2003580729165</v>
      </c>
      <c r="AP3854" s="5">
        <v>2607.26513671875</v>
      </c>
      <c r="AQ3854" s="5">
        <v>2578.99658203125</v>
      </c>
      <c r="AR3854" s="5">
        <v>2558.32348632812</v>
      </c>
      <c r="AS3854" s="5">
        <v>2581.5284016927067</v>
      </c>
      <c r="AT3854" s="5">
        <v>2677.97973632812</v>
      </c>
      <c r="AU3854" s="5">
        <v>2776.7109375</v>
      </c>
      <c r="AV3854" s="5">
        <v>2941.37255859375</v>
      </c>
      <c r="AW3854" s="5">
        <v>2798.6877441406232</v>
      </c>
      <c r="AX3854" s="5">
        <v>2514.935546875</v>
      </c>
      <c r="AY3854" s="5">
        <v>2459.16235351562</v>
      </c>
      <c r="AZ3854" s="5">
        <v>2475.96215820312</v>
      </c>
      <c r="BA3854" s="5">
        <v>2483.3533528645798</v>
      </c>
    </row>
    <row r="3855" spans="1:53" x14ac:dyDescent="0.2">
      <c r="A3855" s="1">
        <v>3852</v>
      </c>
      <c r="B3855" s="1" t="s">
        <v>15416</v>
      </c>
      <c r="C3855" s="1" t="s">
        <v>15417</v>
      </c>
      <c r="D3855" s="1" t="s">
        <v>15418</v>
      </c>
      <c r="E3855" s="1" t="s">
        <v>15419</v>
      </c>
      <c r="F3855" s="5">
        <v>104.55403900146401</v>
      </c>
      <c r="G3855" s="5">
        <v>107.03898620605401</v>
      </c>
      <c r="H3855" s="5">
        <v>122.410690307617</v>
      </c>
      <c r="I3855" s="5">
        <v>111.33457183837834</v>
      </c>
      <c r="J3855" s="5">
        <v>105.20930480957</v>
      </c>
      <c r="K3855" s="5">
        <v>120.596397399902</v>
      </c>
      <c r="L3855" s="5">
        <v>117.770774841308</v>
      </c>
      <c r="M3855" s="5">
        <v>114.52549235026</v>
      </c>
      <c r="N3855" s="5">
        <v>219.85385131835901</v>
      </c>
      <c r="O3855" s="5">
        <v>250.72828674316401</v>
      </c>
      <c r="P3855" s="5">
        <v>238.54583740234301</v>
      </c>
      <c r="Q3855" s="5">
        <v>236.37599182128869</v>
      </c>
      <c r="R3855" s="5">
        <v>163.45732116699199</v>
      </c>
      <c r="S3855" s="5">
        <v>175.026123046875</v>
      </c>
      <c r="T3855" s="5">
        <v>149.62471008300699</v>
      </c>
      <c r="U3855" s="5">
        <v>162.702718098958</v>
      </c>
      <c r="V3855" s="5">
        <v>147.28623962402301</v>
      </c>
      <c r="W3855" s="5">
        <v>159.10751342773401</v>
      </c>
      <c r="X3855" s="5">
        <v>146.907135009765</v>
      </c>
      <c r="Y3855" s="5">
        <v>151.10029602050733</v>
      </c>
      <c r="Z3855" s="5">
        <v>108.11019134521401</v>
      </c>
      <c r="AA3855" s="5">
        <v>100.49236297607401</v>
      </c>
      <c r="AB3855" s="5">
        <v>102.26652526855401</v>
      </c>
      <c r="AC3855" s="5">
        <v>103.62302652994735</v>
      </c>
      <c r="AD3855" s="5">
        <v>232.32496643066401</v>
      </c>
      <c r="AE3855" s="5">
        <v>213.20544433593699</v>
      </c>
      <c r="AF3855" s="5">
        <v>240.08908081054599</v>
      </c>
      <c r="AG3855" s="5">
        <v>228.53983052571564</v>
      </c>
      <c r="AH3855" s="5">
        <v>226.52362060546801</v>
      </c>
      <c r="AI3855" s="5">
        <v>192.741943359375</v>
      </c>
      <c r="AJ3855" s="5">
        <v>212.37765502929599</v>
      </c>
      <c r="AK3855" s="5">
        <v>210.54773966471302</v>
      </c>
      <c r="AL3855" s="5">
        <v>267.28890991210898</v>
      </c>
      <c r="AM3855" s="5">
        <v>241.54667663574199</v>
      </c>
      <c r="AN3855" s="5">
        <v>261.27133178710898</v>
      </c>
      <c r="AO3855" s="5">
        <v>256.70230611165334</v>
      </c>
      <c r="AP3855" s="5">
        <v>159.71192932128901</v>
      </c>
      <c r="AQ3855" s="5">
        <v>148.79194641113199</v>
      </c>
      <c r="AR3855" s="5">
        <v>147.44741821289</v>
      </c>
      <c r="AS3855" s="5">
        <v>151.98376464843699</v>
      </c>
      <c r="AT3855" s="5">
        <v>143.989822387695</v>
      </c>
      <c r="AU3855" s="5">
        <v>159.129959106445</v>
      </c>
      <c r="AV3855" s="5">
        <v>89.972473144531193</v>
      </c>
      <c r="AW3855" s="5">
        <v>131.03075154622374</v>
      </c>
      <c r="AX3855" s="5">
        <v>139.85658264160099</v>
      </c>
      <c r="AY3855" s="5">
        <v>153.19004821777301</v>
      </c>
      <c r="AZ3855" s="5">
        <v>118.94805145263599</v>
      </c>
      <c r="BA3855" s="5">
        <v>137.33156077067</v>
      </c>
    </row>
    <row r="3856" spans="1:53" x14ac:dyDescent="0.2">
      <c r="A3856" s="1">
        <v>3853</v>
      </c>
      <c r="B3856" s="1" t="s">
        <v>15420</v>
      </c>
      <c r="C3856" s="1" t="s">
        <v>15421</v>
      </c>
      <c r="D3856" s="1" t="s">
        <v>15422</v>
      </c>
      <c r="E3856" s="1" t="s">
        <v>15423</v>
      </c>
      <c r="F3856" s="5">
        <v>381.23425292968699</v>
      </c>
      <c r="G3856" s="5">
        <v>390.92782592773398</v>
      </c>
      <c r="H3856" s="5">
        <v>402.565338134765</v>
      </c>
      <c r="I3856" s="5">
        <v>391.57580566406199</v>
      </c>
      <c r="J3856" s="5">
        <v>404.91702270507801</v>
      </c>
      <c r="K3856" s="5">
        <v>417.53622436523398</v>
      </c>
      <c r="L3856" s="5">
        <v>421.2060546875</v>
      </c>
      <c r="M3856" s="5">
        <v>414.55310058593733</v>
      </c>
      <c r="N3856" s="5">
        <v>259.48165893554602</v>
      </c>
      <c r="O3856" s="5">
        <v>229.52000427246</v>
      </c>
      <c r="P3856" s="5">
        <v>206.328369140625</v>
      </c>
      <c r="Q3856" s="5">
        <v>231.77667744954366</v>
      </c>
      <c r="R3856" s="5">
        <v>312.499755859375</v>
      </c>
      <c r="S3856" s="5">
        <v>289.741455078125</v>
      </c>
      <c r="T3856" s="5">
        <v>335.969970703125</v>
      </c>
      <c r="U3856" s="5">
        <v>312.737060546875</v>
      </c>
      <c r="V3856" s="5">
        <v>326.618560791015</v>
      </c>
      <c r="W3856" s="5">
        <v>364.52862548828102</v>
      </c>
      <c r="X3856" s="5">
        <v>321.56585693359301</v>
      </c>
      <c r="Y3856" s="5">
        <v>337.57101440429636</v>
      </c>
      <c r="Z3856" s="5">
        <v>395.90658569335898</v>
      </c>
      <c r="AA3856" s="5">
        <v>428.57827758789</v>
      </c>
      <c r="AB3856" s="5">
        <v>437.19909667968699</v>
      </c>
      <c r="AC3856" s="5">
        <v>420.56131998697862</v>
      </c>
      <c r="AD3856" s="5">
        <v>284.30352783203102</v>
      </c>
      <c r="AE3856" s="5">
        <v>280.55718994140602</v>
      </c>
      <c r="AF3856" s="5">
        <v>322.590728759765</v>
      </c>
      <c r="AG3856" s="5">
        <v>295.81714884440066</v>
      </c>
      <c r="AH3856" s="5">
        <v>305.65573120117102</v>
      </c>
      <c r="AI3856" s="5">
        <v>284.18814086914</v>
      </c>
      <c r="AJ3856" s="5">
        <v>303.95700073242102</v>
      </c>
      <c r="AK3856" s="5">
        <v>297.93362426757739</v>
      </c>
      <c r="AL3856" s="5">
        <v>229.59275817871</v>
      </c>
      <c r="AM3856" s="5">
        <v>203.26165771484301</v>
      </c>
      <c r="AN3856" s="5">
        <v>169.92074584960901</v>
      </c>
      <c r="AO3856" s="5">
        <v>200.92505391438735</v>
      </c>
      <c r="AP3856" s="5">
        <v>254.26809692382801</v>
      </c>
      <c r="AQ3856" s="5">
        <v>243.789794921875</v>
      </c>
      <c r="AR3856" s="5">
        <v>247.48136901855401</v>
      </c>
      <c r="AS3856" s="5">
        <v>248.51308695475234</v>
      </c>
      <c r="AT3856" s="5">
        <v>384.09844970703102</v>
      </c>
      <c r="AU3856" s="5">
        <v>384.693115234375</v>
      </c>
      <c r="AV3856" s="5">
        <v>340.07781982421801</v>
      </c>
      <c r="AW3856" s="5">
        <v>369.62312825520803</v>
      </c>
      <c r="AX3856" s="5">
        <v>357.98989868164</v>
      </c>
      <c r="AY3856" s="5">
        <v>359.43307495117102</v>
      </c>
      <c r="AZ3856" s="5">
        <v>335.48046875</v>
      </c>
      <c r="BA3856" s="5">
        <v>350.96781412760373</v>
      </c>
    </row>
    <row r="3857" spans="1:53" x14ac:dyDescent="0.2">
      <c r="A3857" s="1">
        <v>3854</v>
      </c>
      <c r="B3857" s="1" t="s">
        <v>15424</v>
      </c>
      <c r="C3857" s="1" t="s">
        <v>15425</v>
      </c>
      <c r="D3857" s="1" t="s">
        <v>15426</v>
      </c>
      <c r="E3857" s="1" t="s">
        <v>15427</v>
      </c>
      <c r="F3857" s="5">
        <v>71.3597412109375</v>
      </c>
      <c r="G3857" s="5">
        <v>68.283378601074205</v>
      </c>
      <c r="H3857" s="5">
        <v>97.5328369140625</v>
      </c>
      <c r="I3857" s="5">
        <v>79.058652242024735</v>
      </c>
      <c r="J3857" s="5">
        <v>79.989181518554602</v>
      </c>
      <c r="K3857" s="5">
        <v>69.0242919921875</v>
      </c>
      <c r="L3857" s="5">
        <v>74.346351623535099</v>
      </c>
      <c r="M3857" s="5">
        <v>74.453275044759067</v>
      </c>
      <c r="N3857" s="5">
        <v>173.29643249511699</v>
      </c>
      <c r="O3857" s="5">
        <v>189.24591064453099</v>
      </c>
      <c r="P3857" s="5">
        <v>176.31428527832</v>
      </c>
      <c r="Q3857" s="5">
        <v>179.61887613932265</v>
      </c>
      <c r="R3857" s="5">
        <v>98.979507446289006</v>
      </c>
      <c r="S3857" s="5">
        <v>99.210243225097599</v>
      </c>
      <c r="T3857" s="5">
        <v>95.260513305664006</v>
      </c>
      <c r="U3857" s="5">
        <v>97.816754659016866</v>
      </c>
      <c r="V3857" s="5">
        <v>71.108108520507798</v>
      </c>
      <c r="W3857" s="5">
        <v>85.924484252929602</v>
      </c>
      <c r="X3857" s="5">
        <v>89.977142333984304</v>
      </c>
      <c r="Y3857" s="5">
        <v>82.336578369140568</v>
      </c>
      <c r="Z3857" s="5">
        <v>65.642105102539006</v>
      </c>
      <c r="AA3857" s="5">
        <v>72.431358337402301</v>
      </c>
      <c r="AB3857" s="5">
        <v>73.018989562988196</v>
      </c>
      <c r="AC3857" s="5">
        <v>70.364151000976491</v>
      </c>
      <c r="AD3857" s="5">
        <v>83.1973876953125</v>
      </c>
      <c r="AE3857" s="5">
        <v>79.850852966308594</v>
      </c>
      <c r="AF3857" s="5">
        <v>94.517410278320298</v>
      </c>
      <c r="AG3857" s="5">
        <v>85.855216979980469</v>
      </c>
      <c r="AH3857" s="5">
        <v>71.684654235839801</v>
      </c>
      <c r="AI3857" s="5">
        <v>77.968284606933594</v>
      </c>
      <c r="AJ3857" s="5">
        <v>89.2630615234375</v>
      </c>
      <c r="AK3857" s="5">
        <v>79.638666788736955</v>
      </c>
      <c r="AL3857" s="5">
        <v>138.15498352050699</v>
      </c>
      <c r="AM3857" s="5">
        <v>153.75132751464801</v>
      </c>
      <c r="AN3857" s="5">
        <v>139.96203613281199</v>
      </c>
      <c r="AO3857" s="5">
        <v>143.95611572265565</v>
      </c>
      <c r="AP3857" s="5">
        <v>78.020263671875</v>
      </c>
      <c r="AQ3857" s="5">
        <v>77.9757080078125</v>
      </c>
      <c r="AR3857" s="5">
        <v>82.887413024902301</v>
      </c>
      <c r="AS3857" s="5">
        <v>79.627794901529924</v>
      </c>
      <c r="AT3857" s="5">
        <v>91.066177368164006</v>
      </c>
      <c r="AU3857" s="5">
        <v>90.339645385742102</v>
      </c>
      <c r="AV3857" s="5">
        <v>65.169891357421804</v>
      </c>
      <c r="AW3857" s="5">
        <v>82.191904703775961</v>
      </c>
      <c r="AX3857" s="5">
        <v>88.990699768066406</v>
      </c>
      <c r="AY3857" s="5">
        <v>62.737030029296797</v>
      </c>
      <c r="AZ3857" s="5">
        <v>65.338691711425696</v>
      </c>
      <c r="BA3857" s="5">
        <v>72.355473836262959</v>
      </c>
    </row>
    <row r="3858" spans="1:53" x14ac:dyDescent="0.2">
      <c r="A3858" s="1">
        <v>3855</v>
      </c>
      <c r="B3858" s="1" t="s">
        <v>15428</v>
      </c>
      <c r="C3858" s="1" t="s">
        <v>15429</v>
      </c>
      <c r="D3858" s="1" t="s">
        <v>15430</v>
      </c>
      <c r="E3858" s="1" t="s">
        <v>15431</v>
      </c>
      <c r="AL3858" s="5">
        <v>113.11988830566401</v>
      </c>
      <c r="AM3858" s="5">
        <v>125.753440856933</v>
      </c>
      <c r="AN3858" s="5">
        <v>122.40826416015599</v>
      </c>
      <c r="AO3858" s="5">
        <v>120.427197774251</v>
      </c>
      <c r="AY3858" s="5">
        <v>80.649154663085895</v>
      </c>
      <c r="BA3858" s="5">
        <v>80.649154663085895</v>
      </c>
    </row>
    <row r="3859" spans="1:53" x14ac:dyDescent="0.2">
      <c r="A3859" s="1">
        <v>3856</v>
      </c>
      <c r="B3859" s="1" t="s">
        <v>15432</v>
      </c>
      <c r="C3859" s="1" t="s">
        <v>15433</v>
      </c>
      <c r="D3859" s="1" t="s">
        <v>15434</v>
      </c>
      <c r="E3859" s="1" t="s">
        <v>15435</v>
      </c>
      <c r="F3859" s="5">
        <v>170.00924682617099</v>
      </c>
      <c r="G3859" s="5">
        <v>161.798416137695</v>
      </c>
      <c r="H3859" s="5">
        <v>158.32002258300699</v>
      </c>
      <c r="I3859" s="5">
        <v>163.37589518229098</v>
      </c>
      <c r="J3859" s="5">
        <v>173.98278808593699</v>
      </c>
      <c r="K3859" s="5">
        <v>161.39994812011699</v>
      </c>
      <c r="L3859" s="5">
        <v>166.36671447753901</v>
      </c>
      <c r="M3859" s="5">
        <v>167.24981689453099</v>
      </c>
      <c r="N3859" s="5">
        <v>410.15802001953102</v>
      </c>
      <c r="O3859" s="5">
        <v>383.37225341796801</v>
      </c>
      <c r="P3859" s="5">
        <v>365.24279785156199</v>
      </c>
      <c r="Q3859" s="5">
        <v>386.25769042968705</v>
      </c>
      <c r="R3859" s="5">
        <v>181.23663330078099</v>
      </c>
      <c r="S3859" s="5">
        <v>193.13812255859301</v>
      </c>
      <c r="T3859" s="5">
        <v>187.87518310546801</v>
      </c>
      <c r="U3859" s="5">
        <v>187.41664632161397</v>
      </c>
      <c r="V3859" s="5">
        <v>156.89793395996</v>
      </c>
      <c r="W3859" s="5">
        <v>166.10382080078099</v>
      </c>
      <c r="X3859" s="5">
        <v>157.57284545898401</v>
      </c>
      <c r="Y3859" s="5">
        <v>160.19153340657499</v>
      </c>
      <c r="Z3859" s="5">
        <v>160.604232788085</v>
      </c>
      <c r="AA3859" s="5">
        <v>150.303955078125</v>
      </c>
      <c r="AB3859" s="5">
        <v>134.96961975097599</v>
      </c>
      <c r="AC3859" s="5">
        <v>148.62593587239533</v>
      </c>
      <c r="AD3859" s="5">
        <v>206.07571411132801</v>
      </c>
      <c r="AE3859" s="5">
        <v>194.961334228515</v>
      </c>
      <c r="AF3859" s="5">
        <v>194.675048828125</v>
      </c>
      <c r="AG3859" s="5">
        <v>198.57069905598937</v>
      </c>
      <c r="AH3859" s="5">
        <v>191.83651733398401</v>
      </c>
      <c r="AI3859" s="5">
        <v>186.48165893554599</v>
      </c>
      <c r="AJ3859" s="5">
        <v>195.30288696289</v>
      </c>
      <c r="AK3859" s="5">
        <v>191.20702107747334</v>
      </c>
      <c r="AL3859" s="5">
        <v>330.11349487304602</v>
      </c>
      <c r="AM3859" s="5">
        <v>323.14584350585898</v>
      </c>
      <c r="AN3859" s="5">
        <v>344.60986328125</v>
      </c>
      <c r="AO3859" s="5">
        <v>332.62306722005167</v>
      </c>
      <c r="AP3859" s="5">
        <v>178.99093627929599</v>
      </c>
      <c r="AQ3859" s="5">
        <v>169.0927734375</v>
      </c>
      <c r="AR3859" s="5">
        <v>174.14454650878901</v>
      </c>
      <c r="AS3859" s="5">
        <v>174.07608540852834</v>
      </c>
      <c r="AT3859" s="5">
        <v>193.74073791503901</v>
      </c>
      <c r="AU3859" s="5">
        <v>221.21893310546801</v>
      </c>
      <c r="AV3859" s="5">
        <v>197.68827819824199</v>
      </c>
      <c r="AW3859" s="5">
        <v>204.21598307291632</v>
      </c>
      <c r="AX3859" s="5">
        <v>172.82083129882801</v>
      </c>
      <c r="AY3859" s="5">
        <v>158.48896789550699</v>
      </c>
      <c r="AZ3859" s="5">
        <v>180.61793518066401</v>
      </c>
      <c r="BA3859" s="5">
        <v>170.64257812499969</v>
      </c>
    </row>
    <row r="3860" spans="1:53" x14ac:dyDescent="0.2">
      <c r="A3860" s="1">
        <v>3857</v>
      </c>
      <c r="B3860" s="1" t="s">
        <v>15436</v>
      </c>
      <c r="C3860" s="1" t="s">
        <v>15437</v>
      </c>
      <c r="D3860" s="1" t="s">
        <v>15438</v>
      </c>
      <c r="E3860" s="1" t="s">
        <v>15439</v>
      </c>
      <c r="F3860" s="5">
        <v>8428.185546875</v>
      </c>
      <c r="G3860" s="5">
        <v>8282.626953125</v>
      </c>
      <c r="H3860" s="5">
        <v>8568.6787109375</v>
      </c>
      <c r="I3860" s="5">
        <v>8426.4970703125</v>
      </c>
      <c r="J3860" s="5">
        <v>8452.0048828125</v>
      </c>
      <c r="K3860" s="5">
        <v>8625.99609375</v>
      </c>
      <c r="L3860" s="5">
        <v>8204.685546875</v>
      </c>
      <c r="M3860" s="5">
        <v>8427.5621744791661</v>
      </c>
      <c r="N3860" s="5">
        <v>2980.19384765625</v>
      </c>
      <c r="O3860" s="5">
        <v>3186.43334960937</v>
      </c>
      <c r="P3860" s="5">
        <v>3098.03100585937</v>
      </c>
      <c r="Q3860" s="5">
        <v>3088.2194010416629</v>
      </c>
      <c r="R3860" s="5">
        <v>5732.11376953125</v>
      </c>
      <c r="S3860" s="5">
        <v>5755.78955078125</v>
      </c>
      <c r="T3860" s="5">
        <v>5885.634765625</v>
      </c>
      <c r="U3860" s="5">
        <v>5791.179361979167</v>
      </c>
      <c r="V3860" s="5">
        <v>5370.24755859375</v>
      </c>
      <c r="W3860" s="5">
        <v>5248.984375</v>
      </c>
      <c r="X3860" s="5">
        <v>5319.62841796875</v>
      </c>
      <c r="Y3860" s="5">
        <v>5312.953450520833</v>
      </c>
      <c r="Z3860" s="5">
        <v>8415.5556640625</v>
      </c>
      <c r="AA3860" s="5">
        <v>8453.4443359375</v>
      </c>
      <c r="AB3860" s="5">
        <v>8463.978515625</v>
      </c>
      <c r="AC3860" s="5">
        <v>8444.326171875</v>
      </c>
      <c r="AD3860" s="5">
        <v>5457.93896484375</v>
      </c>
      <c r="AE3860" s="5">
        <v>5363.14453125</v>
      </c>
      <c r="AF3860" s="5">
        <v>5309.1435546875</v>
      </c>
      <c r="AG3860" s="5">
        <v>5376.742350260417</v>
      </c>
      <c r="AH3860" s="5">
        <v>6010.77197265625</v>
      </c>
      <c r="AI3860" s="5">
        <v>5796.783203125</v>
      </c>
      <c r="AJ3860" s="5">
        <v>5529.00048828125</v>
      </c>
      <c r="AK3860" s="5">
        <v>5778.851888020833</v>
      </c>
      <c r="AL3860" s="5">
        <v>2658.14453125</v>
      </c>
      <c r="AM3860" s="5">
        <v>2744.01025390625</v>
      </c>
      <c r="AN3860" s="5">
        <v>2690.5078125</v>
      </c>
      <c r="AO3860" s="5">
        <v>2697.55419921875</v>
      </c>
      <c r="AP3860" s="5">
        <v>3975.23413085937</v>
      </c>
      <c r="AQ3860" s="5">
        <v>4096.07275390625</v>
      </c>
      <c r="AR3860" s="5">
        <v>3938.4677734375</v>
      </c>
      <c r="AS3860" s="5">
        <v>4003.2582194010397</v>
      </c>
      <c r="AT3860" s="5">
        <v>5307.015625</v>
      </c>
      <c r="AU3860" s="5">
        <v>5371.09814453125</v>
      </c>
      <c r="AV3860" s="5">
        <v>5595.6376953125</v>
      </c>
      <c r="AW3860" s="5">
        <v>5424.583821614583</v>
      </c>
      <c r="AX3860" s="5">
        <v>5179.693359375</v>
      </c>
      <c r="AY3860" s="5">
        <v>4944.71337890625</v>
      </c>
      <c r="AZ3860" s="5">
        <v>4998.9365234375</v>
      </c>
      <c r="BA3860" s="5">
        <v>5041.114420572917</v>
      </c>
    </row>
    <row r="3861" spans="1:53" x14ac:dyDescent="0.2">
      <c r="A3861" s="1">
        <v>3858</v>
      </c>
      <c r="B3861" s="1" t="s">
        <v>15440</v>
      </c>
      <c r="C3861" s="1" t="s">
        <v>15441</v>
      </c>
      <c r="D3861" s="1" t="s">
        <v>15442</v>
      </c>
      <c r="E3861" s="1" t="s">
        <v>15443</v>
      </c>
      <c r="F3861" s="5">
        <v>111.546081542968</v>
      </c>
      <c r="G3861" s="5">
        <v>171.2958984375</v>
      </c>
      <c r="H3861" s="5">
        <v>125.42658996582</v>
      </c>
      <c r="I3861" s="5">
        <v>136.08952331542935</v>
      </c>
      <c r="J3861" s="5">
        <v>165.84910583496</v>
      </c>
      <c r="K3861" s="5">
        <v>161.74952697753901</v>
      </c>
      <c r="L3861" s="5">
        <v>123.804153442382</v>
      </c>
      <c r="M3861" s="5">
        <v>150.46759541829366</v>
      </c>
      <c r="N3861" s="5">
        <v>322.78836059570301</v>
      </c>
      <c r="O3861" s="5">
        <v>334.34207153320301</v>
      </c>
      <c r="P3861" s="5">
        <v>323.92541503906199</v>
      </c>
      <c r="Q3861" s="5">
        <v>327.01861572265602</v>
      </c>
      <c r="R3861" s="5">
        <v>202.516845703125</v>
      </c>
      <c r="S3861" s="5">
        <v>217.34449768066401</v>
      </c>
      <c r="T3861" s="5">
        <v>208.35295104980401</v>
      </c>
      <c r="U3861" s="5">
        <v>209.40476481119768</v>
      </c>
      <c r="V3861" s="5">
        <v>131.43159484863199</v>
      </c>
      <c r="W3861" s="5">
        <v>124.718772888183</v>
      </c>
      <c r="X3861" s="5">
        <v>118.368453979492</v>
      </c>
      <c r="Y3861" s="5">
        <v>124.83960723876901</v>
      </c>
      <c r="Z3861" s="5">
        <v>127.575225830078</v>
      </c>
      <c r="AA3861" s="5">
        <v>135.366439819335</v>
      </c>
      <c r="AB3861" s="5">
        <v>102.29923248291</v>
      </c>
      <c r="AC3861" s="5">
        <v>121.74696604410765</v>
      </c>
      <c r="AD3861" s="5">
        <v>139.18016052246</v>
      </c>
      <c r="AE3861" s="5">
        <v>142.94223022460901</v>
      </c>
      <c r="AF3861" s="5">
        <v>155.28399658203099</v>
      </c>
      <c r="AG3861" s="5">
        <v>145.80212910969999</v>
      </c>
      <c r="AH3861" s="5">
        <v>129.005615234375</v>
      </c>
      <c r="AI3861" s="5">
        <v>128.61122131347599</v>
      </c>
      <c r="AJ3861" s="5">
        <v>143.98304748535099</v>
      </c>
      <c r="AK3861" s="5">
        <v>133.86662801106732</v>
      </c>
      <c r="AL3861" s="5">
        <v>331.36038208007801</v>
      </c>
      <c r="AM3861" s="5">
        <v>340.19674682617102</v>
      </c>
      <c r="AN3861" s="5">
        <v>324.65637207031199</v>
      </c>
      <c r="AO3861" s="5">
        <v>332.07116699218705</v>
      </c>
      <c r="AP3861" s="5">
        <v>178.18170166015599</v>
      </c>
      <c r="AQ3861" s="5">
        <v>193.15277099609301</v>
      </c>
      <c r="AR3861" s="5">
        <v>178.93901062011699</v>
      </c>
      <c r="AS3861" s="5">
        <v>183.42449442545532</v>
      </c>
      <c r="AT3861" s="5">
        <v>199.53666687011699</v>
      </c>
      <c r="AU3861" s="5">
        <v>222.06549072265599</v>
      </c>
      <c r="AV3861" s="5">
        <v>166.87338256835901</v>
      </c>
      <c r="AW3861" s="5">
        <v>196.158513387044</v>
      </c>
      <c r="AX3861" s="5">
        <v>152.34196472167901</v>
      </c>
      <c r="AY3861" s="5">
        <v>122.73096466064401</v>
      </c>
      <c r="AZ3861" s="5">
        <v>121.581657409667</v>
      </c>
      <c r="BA3861" s="5">
        <v>132.21819559733001</v>
      </c>
    </row>
    <row r="3862" spans="1:53" x14ac:dyDescent="0.2">
      <c r="A3862" s="1">
        <v>3859</v>
      </c>
      <c r="B3862" s="1" t="s">
        <v>15444</v>
      </c>
      <c r="C3862" s="1" t="s">
        <v>15445</v>
      </c>
      <c r="D3862" s="1" t="s">
        <v>15446</v>
      </c>
      <c r="E3862" s="1" t="s">
        <v>15447</v>
      </c>
      <c r="F3862" s="5">
        <v>54.461891174316399</v>
      </c>
      <c r="I3862" s="5">
        <v>54.461891174316399</v>
      </c>
      <c r="R3862" s="5">
        <v>94.46337890625</v>
      </c>
      <c r="U3862" s="5">
        <v>94.46337890625</v>
      </c>
      <c r="V3862" s="5">
        <v>33.045055389404297</v>
      </c>
      <c r="X3862" s="5">
        <v>48.523113250732401</v>
      </c>
      <c r="Y3862" s="5">
        <v>40.784084320068345</v>
      </c>
      <c r="Z3862" s="5">
        <v>35.67915725708</v>
      </c>
      <c r="AB3862" s="5">
        <v>55.00044631958</v>
      </c>
      <c r="AC3862" s="5">
        <v>45.33980178833</v>
      </c>
      <c r="AN3862" s="5">
        <v>105.386993408203</v>
      </c>
      <c r="AO3862" s="5">
        <v>105.386993408203</v>
      </c>
      <c r="AQ3862" s="5">
        <v>45.081409454345703</v>
      </c>
      <c r="AS3862" s="5">
        <v>45.081409454345703</v>
      </c>
      <c r="AX3862" s="5">
        <v>53.764839172363203</v>
      </c>
      <c r="AY3862" s="5">
        <v>80.480033874511705</v>
      </c>
      <c r="AZ3862" s="5">
        <v>60.641979217529297</v>
      </c>
      <c r="BA3862" s="5">
        <v>64.962284088134737</v>
      </c>
    </row>
    <row r="3863" spans="1:53" x14ac:dyDescent="0.2">
      <c r="A3863" s="1">
        <v>3860</v>
      </c>
      <c r="B3863" s="1" t="s">
        <v>15448</v>
      </c>
      <c r="C3863" s="1" t="s">
        <v>15449</v>
      </c>
      <c r="D3863" s="1" t="s">
        <v>15450</v>
      </c>
      <c r="E3863" s="1" t="s">
        <v>15451</v>
      </c>
      <c r="F3863" s="5">
        <v>89.407653808593693</v>
      </c>
      <c r="G3863" s="5">
        <v>48.734119415283203</v>
      </c>
      <c r="H3863" s="5">
        <v>54.887996673583899</v>
      </c>
      <c r="I3863" s="5">
        <v>64.343256632486927</v>
      </c>
      <c r="J3863" s="5">
        <v>92.756584167480398</v>
      </c>
      <c r="K3863" s="5">
        <v>103.088493347167</v>
      </c>
      <c r="L3863" s="5">
        <v>82.458854675292898</v>
      </c>
      <c r="M3863" s="5">
        <v>92.767977396646771</v>
      </c>
      <c r="N3863" s="5">
        <v>247.13415527343699</v>
      </c>
      <c r="O3863" s="5">
        <v>222.713455200195</v>
      </c>
      <c r="P3863" s="5">
        <v>212.49781799316401</v>
      </c>
      <c r="Q3863" s="5">
        <v>227.44847615559866</v>
      </c>
      <c r="R3863" s="5">
        <v>105.928108215332</v>
      </c>
      <c r="T3863" s="5">
        <v>91.724517822265597</v>
      </c>
      <c r="U3863" s="5">
        <v>98.8263130187988</v>
      </c>
      <c r="V3863" s="5">
        <v>126.49081420898401</v>
      </c>
      <c r="W3863" s="5">
        <v>115.18832397460901</v>
      </c>
      <c r="X3863" s="5">
        <v>112.29753875732401</v>
      </c>
      <c r="Y3863" s="5">
        <v>117.99222564697233</v>
      </c>
      <c r="Z3863" s="5">
        <v>108.83599090576099</v>
      </c>
      <c r="AA3863" s="5">
        <v>113.964050292968</v>
      </c>
      <c r="AB3863" s="5">
        <v>96.624343872070298</v>
      </c>
      <c r="AC3863" s="5">
        <v>106.47479502359977</v>
      </c>
      <c r="AD3863" s="5">
        <v>127.86711883544901</v>
      </c>
      <c r="AE3863" s="5">
        <v>127.29660797119099</v>
      </c>
      <c r="AF3863" s="5">
        <v>124.506942749023</v>
      </c>
      <c r="AG3863" s="5">
        <v>126.55688985188766</v>
      </c>
      <c r="AH3863" s="5">
        <v>97.245513916015597</v>
      </c>
      <c r="AI3863" s="5">
        <v>98.688186645507798</v>
      </c>
      <c r="AJ3863" s="5">
        <v>111.55222320556599</v>
      </c>
      <c r="AK3863" s="5">
        <v>102.49530792236312</v>
      </c>
      <c r="AL3863" s="5">
        <v>179.64350891113199</v>
      </c>
      <c r="AM3863" s="5">
        <v>153.47267150878901</v>
      </c>
      <c r="AN3863" s="5">
        <v>169.27603149414</v>
      </c>
      <c r="AO3863" s="5">
        <v>167.46407063802033</v>
      </c>
      <c r="AP3863" s="5">
        <v>77.373489379882798</v>
      </c>
      <c r="AQ3863" s="5">
        <v>75.518287658691406</v>
      </c>
      <c r="AR3863" s="5">
        <v>92.09375</v>
      </c>
      <c r="AS3863" s="5">
        <v>81.661842346191406</v>
      </c>
      <c r="AU3863" s="5">
        <v>115.72827911376901</v>
      </c>
      <c r="AV3863" s="5">
        <v>90.541641235351506</v>
      </c>
      <c r="AW3863" s="5">
        <v>103.13496017456026</v>
      </c>
      <c r="AX3863" s="5">
        <v>89.160987854003906</v>
      </c>
      <c r="AY3863" s="5">
        <v>73.435356140136705</v>
      </c>
      <c r="AZ3863" s="5">
        <v>70.596878051757798</v>
      </c>
      <c r="BA3863" s="5">
        <v>77.731074015299484</v>
      </c>
    </row>
    <row r="3864" spans="1:53" x14ac:dyDescent="0.2">
      <c r="A3864" s="1">
        <v>3861</v>
      </c>
      <c r="B3864" s="1" t="s">
        <v>15452</v>
      </c>
      <c r="C3864" s="1" t="s">
        <v>15453</v>
      </c>
      <c r="D3864" s="1" t="s">
        <v>15454</v>
      </c>
      <c r="E3864" s="1" t="s">
        <v>15455</v>
      </c>
      <c r="F3864" s="5">
        <v>193.11389160156199</v>
      </c>
      <c r="G3864" s="5">
        <v>208.43655395507801</v>
      </c>
      <c r="H3864" s="5">
        <v>195.128814697265</v>
      </c>
      <c r="I3864" s="5">
        <v>198.89308675130167</v>
      </c>
      <c r="J3864" s="5">
        <v>228.44447326660099</v>
      </c>
      <c r="K3864" s="5">
        <v>196.26278686523401</v>
      </c>
      <c r="L3864" s="5">
        <v>212.63691711425699</v>
      </c>
      <c r="M3864" s="5">
        <v>212.44805908203068</v>
      </c>
      <c r="N3864" s="5">
        <v>266.98992919921801</v>
      </c>
      <c r="O3864" s="5">
        <v>279.594146728515</v>
      </c>
      <c r="P3864" s="5">
        <v>269.53131103515602</v>
      </c>
      <c r="Q3864" s="5">
        <v>272.03846232096299</v>
      </c>
      <c r="R3864" s="5">
        <v>207.93141174316401</v>
      </c>
      <c r="S3864" s="5">
        <v>227.83987426757801</v>
      </c>
      <c r="T3864" s="5">
        <v>222.23576354980401</v>
      </c>
      <c r="U3864" s="5">
        <v>219.33568318684866</v>
      </c>
      <c r="V3864" s="5">
        <v>153.019607543945</v>
      </c>
      <c r="W3864" s="5">
        <v>145.27310180664</v>
      </c>
      <c r="X3864" s="5">
        <v>139.438873291015</v>
      </c>
      <c r="Y3864" s="5">
        <v>145.91052754720002</v>
      </c>
      <c r="Z3864" s="5">
        <v>141.70297241210901</v>
      </c>
      <c r="AA3864" s="5">
        <v>139.77099609375</v>
      </c>
      <c r="AB3864" s="5">
        <v>134.95780944824199</v>
      </c>
      <c r="AC3864" s="5">
        <v>138.81059265136699</v>
      </c>
      <c r="AD3864" s="5">
        <v>162.78981018066401</v>
      </c>
      <c r="AE3864" s="5">
        <v>159.56024169921801</v>
      </c>
      <c r="AF3864" s="5">
        <v>174.66426086425699</v>
      </c>
      <c r="AG3864" s="5">
        <v>165.67143758137968</v>
      </c>
      <c r="AH3864" s="5">
        <v>169.87178039550699</v>
      </c>
      <c r="AI3864" s="5">
        <v>144.33360290527301</v>
      </c>
      <c r="AJ3864" s="5">
        <v>156.59991455078099</v>
      </c>
      <c r="AK3864" s="5">
        <v>156.93509928385367</v>
      </c>
      <c r="AL3864" s="5">
        <v>156.95518493652301</v>
      </c>
      <c r="AM3864" s="5">
        <v>192.27816772460901</v>
      </c>
      <c r="AN3864" s="5">
        <v>175.723876953125</v>
      </c>
      <c r="AO3864" s="5">
        <v>174.98574320475234</v>
      </c>
      <c r="AP3864" s="5">
        <v>147.85322570800699</v>
      </c>
      <c r="AQ3864" s="5">
        <v>131.77354431152301</v>
      </c>
      <c r="AR3864" s="5">
        <v>143.665771484375</v>
      </c>
      <c r="AS3864" s="5">
        <v>141.09751383463501</v>
      </c>
      <c r="AT3864" s="5">
        <v>149.73492431640599</v>
      </c>
      <c r="AU3864" s="5">
        <v>223.15451049804599</v>
      </c>
      <c r="AV3864" s="5">
        <v>192.110427856445</v>
      </c>
      <c r="AW3864" s="5">
        <v>188.33328755696564</v>
      </c>
      <c r="AX3864" s="5">
        <v>102.15650939941401</v>
      </c>
      <c r="AY3864" s="5">
        <v>111.96322631835901</v>
      </c>
      <c r="AZ3864" s="5">
        <v>126.641075134277</v>
      </c>
      <c r="BA3864" s="5">
        <v>113.58693695068332</v>
      </c>
    </row>
    <row r="3865" spans="1:53" x14ac:dyDescent="0.2">
      <c r="A3865" s="1">
        <v>3862</v>
      </c>
      <c r="B3865" s="1" t="s">
        <v>15456</v>
      </c>
      <c r="C3865" s="1" t="s">
        <v>15457</v>
      </c>
      <c r="D3865" s="1" t="s">
        <v>15458</v>
      </c>
      <c r="E3865" s="1" t="s">
        <v>15459</v>
      </c>
      <c r="F3865" s="5">
        <v>35.645610809326101</v>
      </c>
      <c r="G3865" s="5">
        <v>28.922775268554599</v>
      </c>
      <c r="H3865" s="5">
        <v>75.291099548339801</v>
      </c>
      <c r="I3865" s="5">
        <v>46.619828542073499</v>
      </c>
      <c r="J3865" s="5">
        <v>3.0199851989746</v>
      </c>
      <c r="K3865" s="5">
        <v>35.084606170654297</v>
      </c>
      <c r="L3865" s="5">
        <v>41.047821044921797</v>
      </c>
      <c r="M3865" s="5">
        <v>26.384137471516897</v>
      </c>
      <c r="N3865" s="5">
        <v>129.93922424316401</v>
      </c>
      <c r="O3865" s="5">
        <v>106.217956542968</v>
      </c>
      <c r="P3865" s="5">
        <v>99.261009216308594</v>
      </c>
      <c r="Q3865" s="5">
        <v>111.80606333414687</v>
      </c>
      <c r="R3865" s="5">
        <v>38.565071105957003</v>
      </c>
      <c r="S3865" s="5">
        <v>67.594551086425696</v>
      </c>
      <c r="T3865" s="5">
        <v>101.01065826416</v>
      </c>
      <c r="U3865" s="5">
        <v>69.0567601521809</v>
      </c>
      <c r="X3865" s="5">
        <v>40.964866638183501</v>
      </c>
      <c r="Y3865" s="5">
        <v>40.964866638183501</v>
      </c>
      <c r="Z3865" s="5">
        <v>43.114463806152301</v>
      </c>
      <c r="AA3865" s="5">
        <v>33.916324615478501</v>
      </c>
      <c r="AB3865" s="5">
        <v>47.789432525634702</v>
      </c>
      <c r="AC3865" s="5">
        <v>41.606740315755168</v>
      </c>
      <c r="AE3865" s="5">
        <v>43.585800170898402</v>
      </c>
      <c r="AG3865" s="5">
        <v>43.585800170898402</v>
      </c>
      <c r="AH3865" s="5">
        <v>36.792488098144503</v>
      </c>
      <c r="AK3865" s="5">
        <v>36.792488098144503</v>
      </c>
      <c r="AL3865" s="5">
        <v>68.752449035644503</v>
      </c>
      <c r="AM3865" s="5">
        <v>66.724342346191406</v>
      </c>
      <c r="AN3865" s="5">
        <v>81.057434082031193</v>
      </c>
      <c r="AO3865" s="5">
        <v>72.178075154622363</v>
      </c>
      <c r="AP3865" s="5">
        <v>74.453109741210895</v>
      </c>
      <c r="AQ3865" s="5">
        <v>54.027072906494098</v>
      </c>
      <c r="AR3865" s="5">
        <v>50.940719604492102</v>
      </c>
      <c r="AS3865" s="5">
        <v>59.806967417399029</v>
      </c>
      <c r="AT3865" s="5">
        <v>53.775325775146399</v>
      </c>
      <c r="AV3865" s="5">
        <v>66.226280212402301</v>
      </c>
      <c r="AW3865" s="5">
        <v>60.00080299377435</v>
      </c>
      <c r="AX3865" s="5">
        <v>48.986118316650298</v>
      </c>
      <c r="AY3865" s="5">
        <v>46.562747955322202</v>
      </c>
      <c r="BA3865" s="5">
        <v>47.77443313598625</v>
      </c>
    </row>
    <row r="3866" spans="1:53" x14ac:dyDescent="0.2">
      <c r="A3866" s="1">
        <v>3863</v>
      </c>
      <c r="B3866" s="1" t="s">
        <v>15460</v>
      </c>
      <c r="C3866" s="1" t="s">
        <v>15461</v>
      </c>
      <c r="D3866" s="1" t="s">
        <v>15462</v>
      </c>
      <c r="E3866" s="1" t="s">
        <v>15463</v>
      </c>
      <c r="F3866" s="5">
        <v>81.204078674316406</v>
      </c>
      <c r="G3866" s="5">
        <v>62.704555511474602</v>
      </c>
      <c r="H3866" s="5">
        <v>85.4503173828125</v>
      </c>
      <c r="I3866" s="5">
        <v>76.452983856201172</v>
      </c>
      <c r="J3866" s="5">
        <v>81.980789184570298</v>
      </c>
      <c r="K3866" s="5">
        <v>64.610198974609304</v>
      </c>
      <c r="L3866" s="5">
        <v>71.242347717285099</v>
      </c>
      <c r="M3866" s="5">
        <v>72.611111958821567</v>
      </c>
      <c r="N3866" s="5">
        <v>154.19221496582</v>
      </c>
      <c r="O3866" s="5">
        <v>144.24847412109301</v>
      </c>
      <c r="P3866" s="5">
        <v>124.03628540039</v>
      </c>
      <c r="Q3866" s="5">
        <v>140.82565816243434</v>
      </c>
      <c r="R3866" s="5">
        <v>82.615303039550696</v>
      </c>
      <c r="S3866" s="5">
        <v>102.52487945556599</v>
      </c>
      <c r="T3866" s="5">
        <v>86.234764099121094</v>
      </c>
      <c r="U3866" s="5">
        <v>90.458315531412595</v>
      </c>
      <c r="V3866" s="5">
        <v>73.027603149414006</v>
      </c>
      <c r="W3866" s="5">
        <v>99.051170349121094</v>
      </c>
      <c r="X3866" s="5">
        <v>91.566955566406193</v>
      </c>
      <c r="Y3866" s="5">
        <v>87.881909688313769</v>
      </c>
      <c r="Z3866" s="5">
        <v>101.984825134277</v>
      </c>
      <c r="AA3866" s="5">
        <v>91.4339599609375</v>
      </c>
      <c r="AB3866" s="5">
        <v>94.238243103027301</v>
      </c>
      <c r="AC3866" s="5">
        <v>95.885676066080592</v>
      </c>
      <c r="AD3866" s="5">
        <v>91.992225646972599</v>
      </c>
      <c r="AE3866" s="5">
        <v>97.655441284179602</v>
      </c>
      <c r="AF3866" s="5">
        <v>108.347198486328</v>
      </c>
      <c r="AG3866" s="5">
        <v>99.331621805826728</v>
      </c>
      <c r="AH3866" s="5">
        <v>119.01177978515599</v>
      </c>
      <c r="AI3866" s="5">
        <v>127.66233062744099</v>
      </c>
      <c r="AJ3866" s="5">
        <v>124.405311584472</v>
      </c>
      <c r="AK3866" s="5">
        <v>123.69314066568965</v>
      </c>
      <c r="AL3866" s="5">
        <v>112.66794586181599</v>
      </c>
      <c r="AM3866" s="5">
        <v>118.200462341308</v>
      </c>
      <c r="AN3866" s="5">
        <v>114.298194885253</v>
      </c>
      <c r="AO3866" s="5">
        <v>115.05553436279233</v>
      </c>
      <c r="AP3866" s="5">
        <v>87.359100341796804</v>
      </c>
      <c r="AQ3866" s="5">
        <v>74.716239929199205</v>
      </c>
      <c r="AR3866" s="5">
        <v>90.264183044433594</v>
      </c>
      <c r="AS3866" s="5">
        <v>84.113174438476534</v>
      </c>
      <c r="AT3866" s="5">
        <v>73.713455200195298</v>
      </c>
      <c r="AU3866" s="5">
        <v>112.26856994628901</v>
      </c>
      <c r="AV3866" s="5">
        <v>65.290321350097599</v>
      </c>
      <c r="AW3866" s="5">
        <v>83.757448832193973</v>
      </c>
      <c r="AX3866" s="5">
        <v>64.346817016601506</v>
      </c>
      <c r="AY3866" s="5">
        <v>99.597198486328097</v>
      </c>
      <c r="AZ3866" s="5">
        <v>113.087913513183</v>
      </c>
      <c r="BA3866" s="5">
        <v>92.343976338704195</v>
      </c>
    </row>
    <row r="3867" spans="1:53" x14ac:dyDescent="0.2">
      <c r="A3867" s="1">
        <v>3864</v>
      </c>
      <c r="B3867" s="1" t="s">
        <v>15464</v>
      </c>
      <c r="C3867" s="1" t="s">
        <v>15465</v>
      </c>
      <c r="D3867" s="1" t="s">
        <v>15466</v>
      </c>
      <c r="E3867" s="1" t="s">
        <v>15467</v>
      </c>
      <c r="F3867" s="5">
        <v>748.37908935546795</v>
      </c>
      <c r="G3867" s="5">
        <v>744.65075683593705</v>
      </c>
      <c r="H3867" s="5">
        <v>773.46978759765602</v>
      </c>
      <c r="I3867" s="5">
        <v>755.49987792968693</v>
      </c>
      <c r="J3867" s="5">
        <v>812.21423339843705</v>
      </c>
      <c r="K3867" s="5">
        <v>740.45227050781205</v>
      </c>
      <c r="L3867" s="5">
        <v>768.84332275390602</v>
      </c>
      <c r="M3867" s="5">
        <v>773.83660888671841</v>
      </c>
      <c r="N3867" s="5">
        <v>449.84439086914</v>
      </c>
      <c r="O3867" s="5">
        <v>374.50494384765602</v>
      </c>
      <c r="P3867" s="5">
        <v>428.10116577148398</v>
      </c>
      <c r="Q3867" s="5">
        <v>417.48350016275998</v>
      </c>
      <c r="R3867" s="5">
        <v>485.05194091796801</v>
      </c>
      <c r="S3867" s="5">
        <v>482.78088378906199</v>
      </c>
      <c r="T3867" s="5">
        <v>479.05700683593699</v>
      </c>
      <c r="U3867" s="5">
        <v>482.29661051432231</v>
      </c>
      <c r="V3867" s="5">
        <v>655.52716064453102</v>
      </c>
      <c r="W3867" s="5">
        <v>688.50738525390602</v>
      </c>
      <c r="X3867" s="5">
        <v>618.71807861328102</v>
      </c>
      <c r="Y3867" s="5">
        <v>654.25087483723939</v>
      </c>
      <c r="Z3867" s="5">
        <v>749.85485839843705</v>
      </c>
      <c r="AA3867" s="5">
        <v>815.08905029296795</v>
      </c>
      <c r="AB3867" s="5">
        <v>738.04052734375</v>
      </c>
      <c r="AC3867" s="5">
        <v>767.66147867838492</v>
      </c>
      <c r="AD3867" s="5">
        <v>710.70184326171795</v>
      </c>
      <c r="AE3867" s="5">
        <v>694.86175537109295</v>
      </c>
      <c r="AF3867" s="5">
        <v>761.004150390625</v>
      </c>
      <c r="AG3867" s="5">
        <v>722.18924967447856</v>
      </c>
      <c r="AH3867" s="5">
        <v>680.77600097656205</v>
      </c>
      <c r="AI3867" s="5">
        <v>726.08038330078102</v>
      </c>
      <c r="AJ3867" s="5">
        <v>712.29241943359295</v>
      </c>
      <c r="AK3867" s="5">
        <v>706.38293457031205</v>
      </c>
      <c r="AL3867" s="5">
        <v>441.85485839843699</v>
      </c>
      <c r="AM3867" s="5">
        <v>442.56460571289</v>
      </c>
      <c r="AN3867" s="5">
        <v>344.23669433593699</v>
      </c>
      <c r="AO3867" s="5">
        <v>409.55205281575468</v>
      </c>
      <c r="AP3867" s="5">
        <v>418.2802734375</v>
      </c>
      <c r="AQ3867" s="5">
        <v>433.900390625</v>
      </c>
      <c r="AR3867" s="5">
        <v>414.53152465820301</v>
      </c>
      <c r="AS3867" s="5">
        <v>422.23739624023438</v>
      </c>
      <c r="AT3867" s="5">
        <v>803.09552001953102</v>
      </c>
      <c r="AU3867" s="5">
        <v>848.58288574218705</v>
      </c>
      <c r="AV3867" s="5">
        <v>811.78790283203102</v>
      </c>
      <c r="AW3867" s="5">
        <v>821.1554361979164</v>
      </c>
      <c r="AX3867" s="5">
        <v>756.63909912109295</v>
      </c>
      <c r="AY3867" s="5">
        <v>625.21099853515602</v>
      </c>
      <c r="AZ3867" s="5">
        <v>665.45654296875</v>
      </c>
      <c r="BA3867" s="5">
        <v>682.43554687499966</v>
      </c>
    </row>
    <row r="3868" spans="1:53" x14ac:dyDescent="0.2">
      <c r="A3868" s="1">
        <v>3865</v>
      </c>
      <c r="B3868" s="1" t="s">
        <v>15468</v>
      </c>
      <c r="C3868" s="1" t="s">
        <v>15469</v>
      </c>
      <c r="D3868" s="1" t="s">
        <v>15470</v>
      </c>
      <c r="E3868" s="1" t="s">
        <v>15471</v>
      </c>
      <c r="F3868" s="5">
        <v>316.60592651367102</v>
      </c>
      <c r="G3868" s="5">
        <v>338.14978027343699</v>
      </c>
      <c r="H3868" s="5">
        <v>335.81112670898398</v>
      </c>
      <c r="I3868" s="5">
        <v>330.18894449869731</v>
      </c>
      <c r="J3868" s="5">
        <v>408.87893676757801</v>
      </c>
      <c r="K3868" s="5">
        <v>403.16171264648398</v>
      </c>
      <c r="L3868" s="5">
        <v>347.46878051757801</v>
      </c>
      <c r="M3868" s="5">
        <v>386.5031433105467</v>
      </c>
      <c r="N3868" s="5">
        <v>260.32974243164</v>
      </c>
      <c r="O3868" s="5">
        <v>279.99978637695301</v>
      </c>
      <c r="P3868" s="5">
        <v>336.11160278320301</v>
      </c>
      <c r="Q3868" s="5">
        <v>292.14704386393203</v>
      </c>
      <c r="R3868" s="5">
        <v>346.41021728515602</v>
      </c>
      <c r="S3868" s="5">
        <v>333.79019165039</v>
      </c>
      <c r="T3868" s="5">
        <v>328.06546020507801</v>
      </c>
      <c r="U3868" s="5">
        <v>336.08862304687466</v>
      </c>
      <c r="V3868" s="5">
        <v>494.80697631835898</v>
      </c>
      <c r="W3868" s="5">
        <v>483.15173339843699</v>
      </c>
      <c r="X3868" s="5">
        <v>438.60607910156199</v>
      </c>
      <c r="Y3868" s="5">
        <v>472.18826293945267</v>
      </c>
      <c r="Z3868" s="5">
        <v>380.475341796875</v>
      </c>
      <c r="AA3868" s="5">
        <v>429.825103759765</v>
      </c>
      <c r="AB3868" s="5">
        <v>405.73358154296801</v>
      </c>
      <c r="AC3868" s="5">
        <v>405.34467569986936</v>
      </c>
      <c r="AD3868" s="5">
        <v>552.28839111328102</v>
      </c>
      <c r="AE3868" s="5">
        <v>536.43402099609295</v>
      </c>
      <c r="AF3868" s="5">
        <v>550.07946777343705</v>
      </c>
      <c r="AG3868" s="5">
        <v>546.26729329427042</v>
      </c>
      <c r="AH3868" s="5">
        <v>441.80044555664</v>
      </c>
      <c r="AI3868" s="5">
        <v>476.29708862304602</v>
      </c>
      <c r="AJ3868" s="5">
        <v>470.65368652343699</v>
      </c>
      <c r="AK3868" s="5">
        <v>462.91707356770763</v>
      </c>
      <c r="AL3868" s="5">
        <v>237.32862854003901</v>
      </c>
      <c r="AM3868" s="5">
        <v>221.01176452636699</v>
      </c>
      <c r="AN3868" s="5">
        <v>235.86293029785099</v>
      </c>
      <c r="AO3868" s="5">
        <v>231.40110778808568</v>
      </c>
      <c r="AP3868" s="5">
        <v>245.54446411132801</v>
      </c>
      <c r="AQ3868" s="5">
        <v>286.26171875</v>
      </c>
      <c r="AR3868" s="5">
        <v>314.16848754882801</v>
      </c>
      <c r="AS3868" s="5">
        <v>281.99155680338532</v>
      </c>
      <c r="AT3868" s="5">
        <v>341.95886230468699</v>
      </c>
      <c r="AU3868" s="5">
        <v>382.05880737304602</v>
      </c>
      <c r="AV3868" s="5">
        <v>332.76708984375</v>
      </c>
      <c r="AW3868" s="5">
        <v>352.26158650716098</v>
      </c>
      <c r="AX3868" s="5">
        <v>333.91140747070301</v>
      </c>
      <c r="AY3868" s="5">
        <v>295.68264770507801</v>
      </c>
      <c r="AZ3868" s="5">
        <v>245.74467468261699</v>
      </c>
      <c r="BA3868" s="5">
        <v>291.77957661946601</v>
      </c>
    </row>
    <row r="3869" spans="1:53" x14ac:dyDescent="0.2">
      <c r="A3869" s="1">
        <v>3866</v>
      </c>
      <c r="B3869" s="1" t="s">
        <v>15472</v>
      </c>
      <c r="C3869" s="1" t="s">
        <v>15473</v>
      </c>
      <c r="D3869" s="1" t="s">
        <v>15474</v>
      </c>
      <c r="E3869" s="1" t="s">
        <v>15475</v>
      </c>
      <c r="F3869" s="5">
        <v>597.192626953125</v>
      </c>
      <c r="G3869" s="5">
        <v>587.64154052734295</v>
      </c>
      <c r="H3869" s="5">
        <v>664.20709228515602</v>
      </c>
      <c r="I3869" s="5">
        <v>616.34708658854129</v>
      </c>
      <c r="J3869" s="5">
        <v>587.80035400390602</v>
      </c>
      <c r="K3869" s="5">
        <v>555.61492919921795</v>
      </c>
      <c r="L3869" s="5">
        <v>592.87750244140602</v>
      </c>
      <c r="M3869" s="5">
        <v>578.76426188151004</v>
      </c>
      <c r="N3869" s="5">
        <v>1737.81628417968</v>
      </c>
      <c r="O3869" s="5">
        <v>1902.93420410156</v>
      </c>
      <c r="P3869" s="5">
        <v>1753.28332519531</v>
      </c>
      <c r="Q3869" s="5">
        <v>1798.0112711588499</v>
      </c>
      <c r="R3869" s="5">
        <v>704.69793701171795</v>
      </c>
      <c r="S3869" s="5">
        <v>885.56976318359295</v>
      </c>
      <c r="T3869" s="5">
        <v>835.40625</v>
      </c>
      <c r="U3869" s="5">
        <v>808.55798339843693</v>
      </c>
      <c r="V3869" s="5">
        <v>632.37341308593705</v>
      </c>
      <c r="W3869" s="5">
        <v>596.97692871093705</v>
      </c>
      <c r="X3869" s="5">
        <v>621.97589111328102</v>
      </c>
      <c r="Y3869" s="5">
        <v>617.10874430338504</v>
      </c>
      <c r="Z3869" s="5">
        <v>522.29547119140602</v>
      </c>
      <c r="AA3869" s="5">
        <v>555.89074707031205</v>
      </c>
      <c r="AB3869" s="5">
        <v>529.66198730468705</v>
      </c>
      <c r="AC3869" s="5">
        <v>535.94940185546841</v>
      </c>
      <c r="AD3869" s="5">
        <v>613.925048828125</v>
      </c>
      <c r="AE3869" s="5">
        <v>655.30914306640602</v>
      </c>
      <c r="AF3869" s="5">
        <v>683.09167480468705</v>
      </c>
      <c r="AG3869" s="5">
        <v>650.77528889973939</v>
      </c>
      <c r="AH3869" s="5">
        <v>595.15277099609295</v>
      </c>
      <c r="AI3869" s="5">
        <v>743.88629150390602</v>
      </c>
      <c r="AJ3869" s="5">
        <v>652.21350097656205</v>
      </c>
      <c r="AK3869" s="5">
        <v>663.75085449218705</v>
      </c>
      <c r="AL3869" s="5">
        <v>1550.88305664062</v>
      </c>
      <c r="AM3869" s="5">
        <v>1719.55444335937</v>
      </c>
      <c r="AN3869" s="5">
        <v>1775.35522460937</v>
      </c>
      <c r="AO3869" s="5">
        <v>1681.9309082031202</v>
      </c>
      <c r="AP3869" s="5">
        <v>823.76403808593705</v>
      </c>
      <c r="AQ3869" s="5">
        <v>781.353759765625</v>
      </c>
      <c r="AR3869" s="5">
        <v>818.39929199218705</v>
      </c>
      <c r="AS3869" s="5">
        <v>807.8390299479164</v>
      </c>
      <c r="AT3869" s="5">
        <v>336.10513305664</v>
      </c>
      <c r="AU3869" s="5">
        <v>404.54513549804602</v>
      </c>
      <c r="AV3869" s="5">
        <v>586.36578369140602</v>
      </c>
      <c r="AW3869" s="5">
        <v>442.33868408203062</v>
      </c>
      <c r="AX3869" s="5">
        <v>385.20373535156199</v>
      </c>
      <c r="AY3869" s="5">
        <v>555.29156494140602</v>
      </c>
      <c r="AZ3869" s="5">
        <v>478.95193481445301</v>
      </c>
      <c r="BA3869" s="5">
        <v>473.14907836914034</v>
      </c>
    </row>
    <row r="3870" spans="1:53" x14ac:dyDescent="0.2">
      <c r="A3870" s="1">
        <v>3867</v>
      </c>
      <c r="B3870" s="1" t="s">
        <v>15476</v>
      </c>
      <c r="C3870" s="1" t="s">
        <v>15477</v>
      </c>
      <c r="D3870" s="1" t="s">
        <v>15478</v>
      </c>
      <c r="E3870" s="1" t="s">
        <v>15479</v>
      </c>
      <c r="F3870" s="5">
        <v>119.662796020507</v>
      </c>
      <c r="G3870" s="5">
        <v>101.995635986328</v>
      </c>
      <c r="H3870" s="5">
        <v>124.333137512207</v>
      </c>
      <c r="I3870" s="5">
        <v>115.330523173014</v>
      </c>
      <c r="J3870" s="5">
        <v>90.780349731445298</v>
      </c>
      <c r="K3870" s="5">
        <v>93.183128356933594</v>
      </c>
      <c r="L3870" s="5">
        <v>96.174369812011705</v>
      </c>
      <c r="M3870" s="5">
        <v>93.379282633463546</v>
      </c>
      <c r="N3870" s="5">
        <v>226.762283325195</v>
      </c>
      <c r="O3870" s="5">
        <v>233.29496765136699</v>
      </c>
      <c r="P3870" s="5">
        <v>219.22039794921801</v>
      </c>
      <c r="Q3870" s="5">
        <v>226.42588297526001</v>
      </c>
      <c r="R3870" s="5">
        <v>73.941566467285099</v>
      </c>
      <c r="S3870" s="5">
        <v>84.5743408203125</v>
      </c>
      <c r="T3870" s="5">
        <v>94.730552673339801</v>
      </c>
      <c r="U3870" s="5">
        <v>84.4154866536458</v>
      </c>
      <c r="V3870" s="5">
        <v>113.730331420898</v>
      </c>
      <c r="W3870" s="5">
        <v>112.404808044433</v>
      </c>
      <c r="X3870" s="5">
        <v>85.465003967285099</v>
      </c>
      <c r="Y3870" s="5">
        <v>103.86671447753871</v>
      </c>
      <c r="Z3870" s="5">
        <v>80.978515625</v>
      </c>
      <c r="AA3870" s="5">
        <v>95.3587646484375</v>
      </c>
      <c r="AB3870" s="5">
        <v>95.244720458984304</v>
      </c>
      <c r="AC3870" s="5">
        <v>90.527333577473939</v>
      </c>
      <c r="AD3870" s="5">
        <v>112.60181427001901</v>
      </c>
      <c r="AE3870" s="5">
        <v>111.86043548583901</v>
      </c>
      <c r="AF3870" s="5">
        <v>127.143684387207</v>
      </c>
      <c r="AG3870" s="5">
        <v>117.20197804768834</v>
      </c>
      <c r="AH3870" s="5">
        <v>131.43661499023401</v>
      </c>
      <c r="AI3870" s="5">
        <v>108.14792633056599</v>
      </c>
      <c r="AJ3870" s="5">
        <v>97.967292785644503</v>
      </c>
      <c r="AK3870" s="5">
        <v>112.51727803548151</v>
      </c>
      <c r="AL3870" s="5">
        <v>156.71820068359301</v>
      </c>
      <c r="AM3870" s="5">
        <v>152.54960632324199</v>
      </c>
      <c r="AN3870" s="5">
        <v>161.44454956054599</v>
      </c>
      <c r="AO3870" s="5">
        <v>156.90411885579366</v>
      </c>
      <c r="AP3870" s="5">
        <v>92.721351623535099</v>
      </c>
      <c r="AQ3870" s="5">
        <v>81.231903076171804</v>
      </c>
      <c r="AR3870" s="5">
        <v>86.707672119140597</v>
      </c>
      <c r="AS3870" s="5">
        <v>86.886975606282519</v>
      </c>
      <c r="AT3870" s="5">
        <v>122.345321655273</v>
      </c>
      <c r="AU3870" s="5">
        <v>139.84274291992099</v>
      </c>
      <c r="AV3870" s="5">
        <v>110.07810974121</v>
      </c>
      <c r="AW3870" s="5">
        <v>124.08872477213465</v>
      </c>
      <c r="AX3870" s="5">
        <v>109.383865356445</v>
      </c>
      <c r="AY3870" s="5">
        <v>50.581779479980398</v>
      </c>
      <c r="AZ3870" s="5">
        <v>91.788887023925696</v>
      </c>
      <c r="BA3870" s="5">
        <v>83.918177286783688</v>
      </c>
    </row>
    <row r="3871" spans="1:53" x14ac:dyDescent="0.2">
      <c r="A3871" s="1">
        <v>3868</v>
      </c>
      <c r="B3871" s="1" t="s">
        <v>15480</v>
      </c>
      <c r="C3871" s="1" t="s">
        <v>15481</v>
      </c>
      <c r="D3871" s="1" t="s">
        <v>15482</v>
      </c>
      <c r="E3871" s="1" t="s">
        <v>15483</v>
      </c>
      <c r="F3871" s="5">
        <v>321.49545288085898</v>
      </c>
      <c r="G3871" s="5">
        <v>286.99035644531199</v>
      </c>
      <c r="H3871" s="5">
        <v>309.71908569335898</v>
      </c>
      <c r="I3871" s="5">
        <v>306.0682983398433</v>
      </c>
      <c r="J3871" s="5">
        <v>332.47100830078102</v>
      </c>
      <c r="K3871" s="5">
        <v>342.98669433593699</v>
      </c>
      <c r="L3871" s="5">
        <v>329.12557983398398</v>
      </c>
      <c r="M3871" s="5">
        <v>334.86109415690066</v>
      </c>
      <c r="N3871" s="5">
        <v>660.71099853515602</v>
      </c>
      <c r="O3871" s="5">
        <v>599.429931640625</v>
      </c>
      <c r="P3871" s="5">
        <v>633.66516113281205</v>
      </c>
      <c r="Q3871" s="5">
        <v>631.26869710286439</v>
      </c>
      <c r="R3871" s="5">
        <v>558.81915283203102</v>
      </c>
      <c r="S3871" s="5">
        <v>535.66180419921795</v>
      </c>
      <c r="T3871" s="5">
        <v>583.87542724609295</v>
      </c>
      <c r="U3871" s="5">
        <v>559.45212809244731</v>
      </c>
      <c r="V3871" s="5">
        <v>374.76361083984301</v>
      </c>
      <c r="W3871" s="5">
        <v>436.04724121093699</v>
      </c>
      <c r="X3871" s="5">
        <v>420.50067138671801</v>
      </c>
      <c r="Y3871" s="5">
        <v>410.437174479166</v>
      </c>
      <c r="Z3871" s="5">
        <v>277.56039428710898</v>
      </c>
      <c r="AA3871" s="5">
        <v>336.89437866210898</v>
      </c>
      <c r="AB3871" s="5">
        <v>291.44921875</v>
      </c>
      <c r="AC3871" s="5">
        <v>301.96799723307265</v>
      </c>
      <c r="AD3871" s="5">
        <v>298.51492309570301</v>
      </c>
      <c r="AE3871" s="5">
        <v>265.841217041015</v>
      </c>
      <c r="AF3871" s="5">
        <v>287.83697509765602</v>
      </c>
      <c r="AG3871" s="5">
        <v>284.06437174479134</v>
      </c>
      <c r="AH3871" s="5">
        <v>279.94680786132801</v>
      </c>
      <c r="AI3871" s="5">
        <v>290.81878662109301</v>
      </c>
      <c r="AJ3871" s="5">
        <v>306.98751831054602</v>
      </c>
      <c r="AK3871" s="5">
        <v>292.584370930989</v>
      </c>
      <c r="AL3871" s="5">
        <v>485.67181396484301</v>
      </c>
      <c r="AM3871" s="5">
        <v>435.15344238281199</v>
      </c>
      <c r="AN3871" s="5">
        <v>490.185546875</v>
      </c>
      <c r="AO3871" s="5">
        <v>470.33693440755161</v>
      </c>
      <c r="AP3871" s="5">
        <v>351.138580322265</v>
      </c>
      <c r="AQ3871" s="5">
        <v>358.50942993164</v>
      </c>
      <c r="AR3871" s="5">
        <v>301.48046875</v>
      </c>
      <c r="AS3871" s="5">
        <v>337.04282633463498</v>
      </c>
      <c r="AT3871" s="5">
        <v>435.563232421875</v>
      </c>
      <c r="AU3871" s="5">
        <v>501.022857666015</v>
      </c>
      <c r="AV3871" s="5">
        <v>547.95544433593705</v>
      </c>
      <c r="AW3871" s="5">
        <v>494.84717814127566</v>
      </c>
      <c r="AX3871" s="5">
        <v>457.519439697265</v>
      </c>
      <c r="AY3871" s="5">
        <v>328.95684814453102</v>
      </c>
      <c r="AZ3871" s="5">
        <v>343.30740356445301</v>
      </c>
      <c r="BA3871" s="5">
        <v>376.59456380208303</v>
      </c>
    </row>
    <row r="3872" spans="1:53" x14ac:dyDescent="0.2">
      <c r="A3872" s="1">
        <v>3869</v>
      </c>
      <c r="B3872" s="1" t="s">
        <v>15484</v>
      </c>
      <c r="C3872" s="1" t="s">
        <v>15485</v>
      </c>
      <c r="D3872" s="1" t="s">
        <v>15486</v>
      </c>
      <c r="E3872" s="1" t="s">
        <v>15487</v>
      </c>
      <c r="F3872" s="5">
        <v>64.6920166015625</v>
      </c>
      <c r="G3872" s="5">
        <v>157.591384887695</v>
      </c>
      <c r="H3872" s="5">
        <v>91.663261413574205</v>
      </c>
      <c r="I3872" s="5">
        <v>104.64888763427723</v>
      </c>
      <c r="L3872" s="5">
        <v>75.401168823242102</v>
      </c>
      <c r="M3872" s="5">
        <v>75.401168823242102</v>
      </c>
      <c r="N3872" s="5">
        <v>214.965560913085</v>
      </c>
      <c r="O3872" s="5">
        <v>185.33309936523401</v>
      </c>
      <c r="P3872" s="5">
        <v>219.05456542968699</v>
      </c>
      <c r="Q3872" s="5">
        <v>206.451075236002</v>
      </c>
      <c r="R3872" s="5">
        <v>97.921531677246094</v>
      </c>
      <c r="S3872" s="5">
        <v>115.83748626708901</v>
      </c>
      <c r="T3872" s="5">
        <v>123.228805541992</v>
      </c>
      <c r="U3872" s="5">
        <v>112.32927449544236</v>
      </c>
      <c r="V3872" s="5">
        <v>108.581260681152</v>
      </c>
      <c r="W3872" s="5">
        <v>103.54061889648401</v>
      </c>
      <c r="X3872" s="5">
        <v>104.86887359619099</v>
      </c>
      <c r="Y3872" s="5">
        <v>105.66358439127566</v>
      </c>
      <c r="Z3872" s="5">
        <v>71.488265991210895</v>
      </c>
      <c r="AA3872" s="5">
        <v>64.2529296875</v>
      </c>
      <c r="AB3872" s="5">
        <v>51.748527526855398</v>
      </c>
      <c r="AC3872" s="5">
        <v>62.496574401855433</v>
      </c>
      <c r="AD3872" s="5">
        <v>91.501205444335895</v>
      </c>
      <c r="AE3872" s="5">
        <v>65.954299926757798</v>
      </c>
      <c r="AF3872" s="5">
        <v>75.906326293945298</v>
      </c>
      <c r="AG3872" s="5">
        <v>77.787277221679673</v>
      </c>
      <c r="AH3872" s="5">
        <v>92.898010253906193</v>
      </c>
      <c r="AK3872" s="5">
        <v>92.898010253906193</v>
      </c>
      <c r="AL3872" s="5">
        <v>142.02159118652301</v>
      </c>
      <c r="AM3872" s="5">
        <v>147.15451049804599</v>
      </c>
      <c r="AN3872" s="5">
        <v>138.18641662597599</v>
      </c>
      <c r="AO3872" s="5">
        <v>142.45417277018166</v>
      </c>
      <c r="AP3872" s="5">
        <v>80.520263671875</v>
      </c>
      <c r="AQ3872" s="5">
        <v>80.705329895019503</v>
      </c>
      <c r="AR3872" s="5">
        <v>97.364006042480398</v>
      </c>
      <c r="AS3872" s="5">
        <v>86.196533203124957</v>
      </c>
      <c r="AT3872" s="5">
        <v>99.519546508789006</v>
      </c>
      <c r="AU3872" s="5">
        <v>118.034286499023</v>
      </c>
      <c r="AV3872" s="5">
        <v>106.51945495605401</v>
      </c>
      <c r="AW3872" s="5">
        <v>108.02442932128866</v>
      </c>
      <c r="AX3872" s="5">
        <v>54.51021194458</v>
      </c>
      <c r="AY3872" s="5">
        <v>66.357398986816406</v>
      </c>
      <c r="AZ3872" s="5">
        <v>72.270515441894503</v>
      </c>
      <c r="BA3872" s="5">
        <v>64.379375457763629</v>
      </c>
    </row>
    <row r="3873" spans="1:53" x14ac:dyDescent="0.2">
      <c r="A3873" s="1">
        <v>3870</v>
      </c>
      <c r="B3873" s="1" t="s">
        <v>15488</v>
      </c>
      <c r="C3873" s="1" t="s">
        <v>15489</v>
      </c>
      <c r="D3873" s="1" t="s">
        <v>15490</v>
      </c>
      <c r="E3873" s="1" t="s">
        <v>15491</v>
      </c>
      <c r="F3873" s="5">
        <v>350.55831909179602</v>
      </c>
      <c r="G3873" s="5">
        <v>339.950927734375</v>
      </c>
      <c r="H3873" s="5">
        <v>320.49264526367102</v>
      </c>
      <c r="I3873" s="5">
        <v>337.000630696614</v>
      </c>
      <c r="J3873" s="5">
        <v>368.10345458984301</v>
      </c>
      <c r="K3873" s="5">
        <v>328.17987060546801</v>
      </c>
      <c r="L3873" s="5">
        <v>323.58969116210898</v>
      </c>
      <c r="M3873" s="5">
        <v>339.95767211914</v>
      </c>
      <c r="N3873" s="5">
        <v>241.46479797363199</v>
      </c>
      <c r="O3873" s="5">
        <v>304.65435791015602</v>
      </c>
      <c r="P3873" s="5">
        <v>289.55291748046801</v>
      </c>
      <c r="Q3873" s="5">
        <v>278.55735778808531</v>
      </c>
      <c r="R3873" s="5">
        <v>280.90185546875</v>
      </c>
      <c r="S3873" s="5">
        <v>321.00897216796801</v>
      </c>
      <c r="T3873" s="5">
        <v>326.77801513671801</v>
      </c>
      <c r="U3873" s="5">
        <v>309.56294759114536</v>
      </c>
      <c r="V3873" s="5">
        <v>361.036529541015</v>
      </c>
      <c r="W3873" s="5">
        <v>358.18634033203102</v>
      </c>
      <c r="X3873" s="5">
        <v>350.63449096679602</v>
      </c>
      <c r="Y3873" s="5">
        <v>356.61912027994731</v>
      </c>
      <c r="Z3873" s="5">
        <v>455.69290161132801</v>
      </c>
      <c r="AA3873" s="5">
        <v>437.14822387695301</v>
      </c>
      <c r="AB3873" s="5">
        <v>460.327392578125</v>
      </c>
      <c r="AC3873" s="5">
        <v>451.05617268880201</v>
      </c>
      <c r="AD3873" s="5">
        <v>561.18670654296795</v>
      </c>
      <c r="AE3873" s="5">
        <v>553.75231933593705</v>
      </c>
      <c r="AF3873" s="5">
        <v>555.61236572265602</v>
      </c>
      <c r="AG3873" s="5">
        <v>556.85046386718693</v>
      </c>
      <c r="AH3873" s="5">
        <v>539.18670654296795</v>
      </c>
      <c r="AI3873" s="5">
        <v>550.165283203125</v>
      </c>
      <c r="AJ3873" s="5">
        <v>510.70761108398398</v>
      </c>
      <c r="AK3873" s="5">
        <v>533.35320027669229</v>
      </c>
      <c r="AL3873" s="5">
        <v>377.659912109375</v>
      </c>
      <c r="AM3873" s="5">
        <v>404.8466796875</v>
      </c>
      <c r="AN3873" s="5">
        <v>373.93884277343699</v>
      </c>
      <c r="AO3873" s="5">
        <v>385.48181152343733</v>
      </c>
      <c r="AP3873" s="5">
        <v>461.25057983398398</v>
      </c>
      <c r="AQ3873" s="5">
        <v>441.66384887695301</v>
      </c>
      <c r="AR3873" s="5">
        <v>452.64434814453102</v>
      </c>
      <c r="AS3873" s="5">
        <v>451.85292561848934</v>
      </c>
      <c r="AT3873" s="5">
        <v>581.18280029296795</v>
      </c>
      <c r="AU3873" s="5">
        <v>576.77008056640602</v>
      </c>
      <c r="AV3873" s="5">
        <v>687.09063720703102</v>
      </c>
      <c r="AW3873" s="5">
        <v>615.01450602213504</v>
      </c>
      <c r="AX3873" s="5">
        <v>516.3798828125</v>
      </c>
      <c r="AY3873" s="5">
        <v>518.85833740234295</v>
      </c>
      <c r="AZ3873" s="5">
        <v>531.91809082031205</v>
      </c>
      <c r="BA3873" s="5">
        <v>522.3854370117183</v>
      </c>
    </row>
    <row r="3874" spans="1:53" x14ac:dyDescent="0.2">
      <c r="A3874" s="1">
        <v>3871</v>
      </c>
      <c r="B3874" s="1" t="s">
        <v>15492</v>
      </c>
      <c r="C3874" s="1" t="s">
        <v>15493</v>
      </c>
      <c r="D3874" s="1" t="s">
        <v>15494</v>
      </c>
      <c r="E3874" s="1" t="s">
        <v>15495</v>
      </c>
      <c r="F3874" s="5">
        <v>109.84404754638599</v>
      </c>
      <c r="G3874" s="5">
        <v>29.537883758544901</v>
      </c>
      <c r="H3874" s="5">
        <v>37.870681762695298</v>
      </c>
      <c r="I3874" s="5">
        <v>59.084204355875407</v>
      </c>
      <c r="J3874" s="5">
        <v>29.306184768676701</v>
      </c>
      <c r="K3874" s="5">
        <v>22.785358428955</v>
      </c>
      <c r="L3874" s="5">
        <v>38.755653381347599</v>
      </c>
      <c r="M3874" s="5">
        <v>30.282398859659764</v>
      </c>
      <c r="N3874" s="5">
        <v>56.857051849365199</v>
      </c>
      <c r="O3874" s="5">
        <v>53.059638977050703</v>
      </c>
      <c r="P3874" s="5">
        <v>59.606498718261697</v>
      </c>
      <c r="Q3874" s="5">
        <v>56.507729848225864</v>
      </c>
      <c r="R3874" s="5">
        <v>53.7186470031738</v>
      </c>
      <c r="S3874" s="5">
        <v>18.470645904541001</v>
      </c>
      <c r="T3874" s="5">
        <v>47.710903167724602</v>
      </c>
      <c r="U3874" s="5">
        <v>39.966732025146463</v>
      </c>
      <c r="AD3874" s="5">
        <v>132.08157348632801</v>
      </c>
      <c r="AE3874" s="5">
        <v>118.47132873535099</v>
      </c>
      <c r="AF3874" s="5">
        <v>116.81036376953099</v>
      </c>
      <c r="AG3874" s="5">
        <v>122.45442199707001</v>
      </c>
      <c r="AH3874" s="5">
        <v>109.49932861328099</v>
      </c>
      <c r="AI3874" s="5">
        <v>120.799438476562</v>
      </c>
      <c r="AJ3874" s="5">
        <v>133.50981140136699</v>
      </c>
      <c r="AK3874" s="5">
        <v>121.26952616373667</v>
      </c>
      <c r="AL3874" s="5">
        <v>108.147071838378</v>
      </c>
      <c r="AM3874" s="5">
        <v>94.315071105957003</v>
      </c>
      <c r="AN3874" s="5">
        <v>96.479377746582003</v>
      </c>
      <c r="AO3874" s="5">
        <v>99.647173563639001</v>
      </c>
      <c r="AP3874" s="5">
        <v>219.99880981445301</v>
      </c>
      <c r="AQ3874" s="5">
        <v>220.62406921386699</v>
      </c>
      <c r="AR3874" s="5">
        <v>240.53079223632801</v>
      </c>
      <c r="AS3874" s="5">
        <v>227.05122375488267</v>
      </c>
    </row>
    <row r="3875" spans="1:53" x14ac:dyDescent="0.2">
      <c r="A3875" s="1">
        <v>3872</v>
      </c>
      <c r="B3875" s="1" t="s">
        <v>15496</v>
      </c>
      <c r="C3875" s="1" t="s">
        <v>15497</v>
      </c>
      <c r="D3875" s="1" t="s">
        <v>15498</v>
      </c>
      <c r="E3875" s="1" t="s">
        <v>15499</v>
      </c>
      <c r="F3875" s="5">
        <v>113.289024353027</v>
      </c>
      <c r="G3875" s="5">
        <v>103.105430603027</v>
      </c>
      <c r="H3875" s="5">
        <v>100.861915588378</v>
      </c>
      <c r="I3875" s="5">
        <v>105.75212351481066</v>
      </c>
      <c r="J3875" s="5">
        <v>144.43829345703099</v>
      </c>
      <c r="K3875" s="5">
        <v>121.2300491333</v>
      </c>
      <c r="L3875" s="5">
        <v>121.768341064453</v>
      </c>
      <c r="M3875" s="5">
        <v>129.14556121826135</v>
      </c>
      <c r="N3875" s="5">
        <v>185.48226928710901</v>
      </c>
      <c r="O3875" s="5">
        <v>163.704330444335</v>
      </c>
      <c r="P3875" s="5">
        <v>202.12431335449199</v>
      </c>
      <c r="Q3875" s="5">
        <v>183.77030436197867</v>
      </c>
      <c r="R3875" s="5">
        <v>122.42000579833901</v>
      </c>
      <c r="S3875" s="5">
        <v>115.48634338378901</v>
      </c>
      <c r="T3875" s="5">
        <v>103.435897827148</v>
      </c>
      <c r="U3875" s="5">
        <v>113.780749003092</v>
      </c>
      <c r="V3875" s="5">
        <v>87.405838012695298</v>
      </c>
      <c r="W3875" s="5">
        <v>108.531005859375</v>
      </c>
      <c r="X3875" s="5">
        <v>88.213729858398395</v>
      </c>
      <c r="Y3875" s="5">
        <v>94.716857910156236</v>
      </c>
      <c r="Z3875" s="5">
        <v>96.141716003417898</v>
      </c>
      <c r="AA3875" s="5">
        <v>110.812217712402</v>
      </c>
      <c r="AB3875" s="5">
        <v>116.616645812988</v>
      </c>
      <c r="AC3875" s="5">
        <v>107.85685984293598</v>
      </c>
      <c r="AD3875" s="5">
        <v>120.100662231445</v>
      </c>
      <c r="AE3875" s="5">
        <v>139.919830322265</v>
      </c>
      <c r="AF3875" s="5">
        <v>144.87309265136699</v>
      </c>
      <c r="AG3875" s="5">
        <v>134.96452840169232</v>
      </c>
      <c r="AH3875" s="5">
        <v>134.00086975097599</v>
      </c>
      <c r="AI3875" s="5">
        <v>133.26402282714801</v>
      </c>
      <c r="AJ3875" s="5">
        <v>125.693214416503</v>
      </c>
      <c r="AK3875" s="5">
        <v>130.98603566487566</v>
      </c>
      <c r="AL3875" s="5">
        <v>191.48512268066401</v>
      </c>
      <c r="AM3875" s="5">
        <v>187.74456787109301</v>
      </c>
      <c r="AN3875" s="5">
        <v>188.46496582031199</v>
      </c>
      <c r="AO3875" s="5">
        <v>189.23155212402298</v>
      </c>
      <c r="AP3875" s="5">
        <v>139.28776550292901</v>
      </c>
      <c r="AQ3875" s="5">
        <v>108.729774475097</v>
      </c>
      <c r="AR3875" s="5">
        <v>105.10723114013599</v>
      </c>
      <c r="AS3875" s="5">
        <v>117.70825703938733</v>
      </c>
      <c r="AT3875" s="5">
        <v>93.824501037597599</v>
      </c>
      <c r="AU3875" s="5">
        <v>86.602699279785099</v>
      </c>
      <c r="AV3875" s="5">
        <v>91.886741638183594</v>
      </c>
      <c r="AW3875" s="5">
        <v>90.771313985188769</v>
      </c>
      <c r="AX3875" s="5">
        <v>72.717300415039006</v>
      </c>
      <c r="AY3875" s="5">
        <v>81.036346435546804</v>
      </c>
      <c r="AZ3875" s="5">
        <v>82.226081848144503</v>
      </c>
      <c r="BA3875" s="5">
        <v>78.659909566243442</v>
      </c>
    </row>
    <row r="3876" spans="1:53" x14ac:dyDescent="0.2">
      <c r="A3876" s="1">
        <v>3873</v>
      </c>
      <c r="B3876" s="1" t="s">
        <v>15500</v>
      </c>
      <c r="C3876" s="1" t="s">
        <v>15501</v>
      </c>
      <c r="D3876" s="1" t="s">
        <v>15502</v>
      </c>
      <c r="E3876" s="1" t="s">
        <v>15503</v>
      </c>
      <c r="F3876" s="5">
        <v>327.65505981445301</v>
      </c>
      <c r="G3876" s="5">
        <v>397.22222900390602</v>
      </c>
      <c r="H3876" s="5">
        <v>352.73507690429602</v>
      </c>
      <c r="I3876" s="5">
        <v>359.20412190755172</v>
      </c>
      <c r="J3876" s="5">
        <v>330.64392089843699</v>
      </c>
      <c r="K3876" s="5">
        <v>329.28103637695301</v>
      </c>
      <c r="L3876" s="5">
        <v>373.86569213867102</v>
      </c>
      <c r="M3876" s="5">
        <v>344.5968831380203</v>
      </c>
      <c r="N3876" s="5">
        <v>612.62048339843705</v>
      </c>
      <c r="O3876" s="5">
        <v>674.26922607421795</v>
      </c>
      <c r="P3876" s="5">
        <v>664.609375</v>
      </c>
      <c r="Q3876" s="5">
        <v>650.4996948242183</v>
      </c>
      <c r="R3876" s="5">
        <v>375.84466552734301</v>
      </c>
      <c r="S3876" s="5">
        <v>389.041900634765</v>
      </c>
      <c r="T3876" s="5">
        <v>395.07214355468699</v>
      </c>
      <c r="U3876" s="5">
        <v>386.65290323893169</v>
      </c>
      <c r="V3876" s="5">
        <v>317.68765258789</v>
      </c>
      <c r="W3876" s="5">
        <v>288.74154663085898</v>
      </c>
      <c r="X3876" s="5">
        <v>308.47341918945301</v>
      </c>
      <c r="Y3876" s="5">
        <v>304.96753946940066</v>
      </c>
      <c r="Z3876" s="5">
        <v>603.545166015625</v>
      </c>
      <c r="AA3876" s="5">
        <v>629.69183349609295</v>
      </c>
      <c r="AB3876" s="5">
        <v>575.99035644531205</v>
      </c>
      <c r="AC3876" s="5">
        <v>603.07578531900992</v>
      </c>
      <c r="AD3876" s="5">
        <v>238.807357788085</v>
      </c>
      <c r="AE3876" s="5">
        <v>266.81466674804602</v>
      </c>
      <c r="AF3876" s="5">
        <v>256.58865356445301</v>
      </c>
      <c r="AG3876" s="5">
        <v>254.070226033528</v>
      </c>
      <c r="AH3876" s="5">
        <v>204.12528991699199</v>
      </c>
      <c r="AI3876" s="5">
        <v>228.70690917968699</v>
      </c>
      <c r="AJ3876" s="5">
        <v>219.92877197265599</v>
      </c>
      <c r="AK3876" s="5">
        <v>217.586990356445</v>
      </c>
      <c r="AL3876" s="5">
        <v>489.33718872070301</v>
      </c>
      <c r="AM3876" s="5">
        <v>528.76495361328102</v>
      </c>
      <c r="AN3876" s="5">
        <v>515.8056640625</v>
      </c>
      <c r="AO3876" s="5">
        <v>511.30260213216133</v>
      </c>
      <c r="AP3876" s="5">
        <v>256.99044799804602</v>
      </c>
      <c r="AQ3876" s="5">
        <v>243.91285705566401</v>
      </c>
      <c r="AR3876" s="5">
        <v>289.61849975585898</v>
      </c>
      <c r="AS3876" s="5">
        <v>263.5072682698563</v>
      </c>
      <c r="AT3876" s="5">
        <v>352.86813354492102</v>
      </c>
      <c r="AU3876" s="5">
        <v>466.43731689453102</v>
      </c>
      <c r="AV3876" s="5">
        <v>239.85382080078099</v>
      </c>
      <c r="AW3876" s="5">
        <v>353.05309041341098</v>
      </c>
      <c r="AX3876" s="5">
        <v>308.90866088867102</v>
      </c>
      <c r="AY3876" s="5">
        <v>170.133529663085</v>
      </c>
      <c r="AZ3876" s="5">
        <v>185.51991271972599</v>
      </c>
      <c r="BA3876" s="5">
        <v>221.52070109049399</v>
      </c>
    </row>
    <row r="3877" spans="1:53" x14ac:dyDescent="0.2">
      <c r="A3877" s="1">
        <v>3874</v>
      </c>
      <c r="B3877" s="1" t="s">
        <v>15504</v>
      </c>
      <c r="C3877" s="1" t="s">
        <v>15505</v>
      </c>
      <c r="D3877" s="1" t="s">
        <v>15506</v>
      </c>
      <c r="E3877" s="1" t="s">
        <v>15507</v>
      </c>
      <c r="F3877" s="5">
        <v>254.54965209960901</v>
      </c>
      <c r="G3877" s="5">
        <v>191.10992431640599</v>
      </c>
      <c r="H3877" s="5">
        <v>212.69129943847599</v>
      </c>
      <c r="I3877" s="5">
        <v>219.45029195149701</v>
      </c>
      <c r="J3877" s="5">
        <v>165.28424072265599</v>
      </c>
      <c r="K3877" s="5">
        <v>247.16857910156199</v>
      </c>
      <c r="L3877" s="5">
        <v>222.52777099609301</v>
      </c>
      <c r="M3877" s="5">
        <v>211.66019694010365</v>
      </c>
      <c r="N3877" s="5">
        <v>249.08695983886699</v>
      </c>
      <c r="O3877" s="5">
        <v>256.50402832031199</v>
      </c>
      <c r="P3877" s="5">
        <v>285.78756713867102</v>
      </c>
      <c r="Q3877" s="5">
        <v>263.79285176594999</v>
      </c>
      <c r="R3877" s="5">
        <v>672.23529052734295</v>
      </c>
      <c r="S3877" s="5">
        <v>729.58056640625</v>
      </c>
      <c r="T3877" s="5">
        <v>705.43109130859295</v>
      </c>
      <c r="U3877" s="5">
        <v>702.41564941406193</v>
      </c>
      <c r="V3877" s="5">
        <v>407.27227783203102</v>
      </c>
      <c r="W3877" s="5">
        <v>437.598541259765</v>
      </c>
      <c r="X3877" s="5">
        <v>510.55017089843699</v>
      </c>
      <c r="Y3877" s="5">
        <v>451.80699666341098</v>
      </c>
      <c r="Z3877" s="5">
        <v>199.82220458984301</v>
      </c>
      <c r="AA3877" s="5">
        <v>223.69380187988199</v>
      </c>
      <c r="AB3877" s="5">
        <v>199.45660400390599</v>
      </c>
      <c r="AC3877" s="5">
        <v>207.65753682454366</v>
      </c>
      <c r="AD3877" s="5">
        <v>563.85186767578102</v>
      </c>
      <c r="AE3877" s="5">
        <v>575.87683105468705</v>
      </c>
      <c r="AF3877" s="5">
        <v>639.88287353515602</v>
      </c>
      <c r="AG3877" s="5">
        <v>593.20385742187466</v>
      </c>
      <c r="AH3877" s="5">
        <v>441.52038574218699</v>
      </c>
      <c r="AI3877" s="5">
        <v>459.57037353515602</v>
      </c>
      <c r="AJ3877" s="5">
        <v>506.13070678710898</v>
      </c>
      <c r="AK3877" s="5">
        <v>469.07382202148398</v>
      </c>
      <c r="AL3877" s="5">
        <v>263.45541381835898</v>
      </c>
      <c r="AM3877" s="5">
        <v>265.94342041015602</v>
      </c>
      <c r="AN3877" s="5">
        <v>218.684646606445</v>
      </c>
      <c r="AO3877" s="5">
        <v>249.36116027831997</v>
      </c>
      <c r="AP3877" s="5">
        <v>348.774322509765</v>
      </c>
      <c r="AQ3877" s="5">
        <v>369.21493530273398</v>
      </c>
      <c r="AR3877" s="5">
        <v>386.65036010742102</v>
      </c>
      <c r="AS3877" s="5">
        <v>368.21320597330669</v>
      </c>
      <c r="AT3877" s="5">
        <v>341.15667724609301</v>
      </c>
      <c r="AU3877" s="5">
        <v>357.94296264648398</v>
      </c>
      <c r="AV3877" s="5">
        <v>384.7880859375</v>
      </c>
      <c r="AW3877" s="5">
        <v>361.29590861002566</v>
      </c>
      <c r="AX3877" s="5">
        <v>510.39312744140602</v>
      </c>
      <c r="AY3877" s="5">
        <v>442.92047119140602</v>
      </c>
      <c r="AZ3877" s="5">
        <v>484.62158203125</v>
      </c>
      <c r="BA3877" s="5">
        <v>479.3117268880207</v>
      </c>
    </row>
    <row r="3878" spans="1:53" x14ac:dyDescent="0.2">
      <c r="A3878" s="1">
        <v>3875</v>
      </c>
      <c r="B3878" s="1" t="s">
        <v>15508</v>
      </c>
      <c r="C3878" s="1" t="s">
        <v>15509</v>
      </c>
      <c r="D3878" s="1" t="s">
        <v>15510</v>
      </c>
      <c r="E3878" s="1" t="s">
        <v>15511</v>
      </c>
      <c r="F3878" s="5">
        <v>529.90319824218705</v>
      </c>
      <c r="G3878" s="5">
        <v>517.14556884765602</v>
      </c>
      <c r="H3878" s="5">
        <v>506.440826416015</v>
      </c>
      <c r="I3878" s="5">
        <v>517.82986450195267</v>
      </c>
      <c r="J3878" s="5">
        <v>564.002197265625</v>
      </c>
      <c r="K3878" s="5">
        <v>524.27264404296795</v>
      </c>
      <c r="L3878" s="5">
        <v>537.067626953125</v>
      </c>
      <c r="M3878" s="5">
        <v>541.78082275390591</v>
      </c>
      <c r="N3878" s="5">
        <v>387.48059082031199</v>
      </c>
      <c r="O3878" s="5">
        <v>402.37628173828102</v>
      </c>
      <c r="P3878" s="5">
        <v>386.08572387695301</v>
      </c>
      <c r="Q3878" s="5">
        <v>391.98086547851534</v>
      </c>
      <c r="R3878" s="5">
        <v>574.84112548828102</v>
      </c>
      <c r="S3878" s="5">
        <v>577.99365234375</v>
      </c>
      <c r="T3878" s="5">
        <v>583.14117431640602</v>
      </c>
      <c r="U3878" s="5">
        <v>578.65865071614564</v>
      </c>
      <c r="V3878" s="5">
        <v>752.55914306640602</v>
      </c>
      <c r="W3878" s="5">
        <v>766.39410400390602</v>
      </c>
      <c r="X3878" s="5">
        <v>757.81475830078102</v>
      </c>
      <c r="Y3878" s="5">
        <v>758.92266845703091</v>
      </c>
      <c r="Z3878" s="5">
        <v>685.63836669921795</v>
      </c>
      <c r="AA3878" s="5">
        <v>719.72955322265602</v>
      </c>
      <c r="AB3878" s="5">
        <v>683.924072265625</v>
      </c>
      <c r="AC3878" s="5">
        <v>696.43066406249966</v>
      </c>
      <c r="AD3878" s="5">
        <v>610.91412353515602</v>
      </c>
      <c r="AE3878" s="5">
        <v>592.84826660156205</v>
      </c>
      <c r="AF3878" s="5">
        <v>589.67938232421795</v>
      </c>
      <c r="AG3878" s="5">
        <v>597.81392415364542</v>
      </c>
      <c r="AH3878" s="5">
        <v>632.45745849609295</v>
      </c>
      <c r="AI3878" s="5">
        <v>645.76104736328102</v>
      </c>
      <c r="AJ3878" s="5">
        <v>631.60168457031205</v>
      </c>
      <c r="AK3878" s="5">
        <v>636.60673014322867</v>
      </c>
      <c r="AL3878" s="5">
        <v>403.65768432617102</v>
      </c>
      <c r="AM3878" s="5">
        <v>373.90353393554602</v>
      </c>
      <c r="AN3878" s="5">
        <v>402.52493286132801</v>
      </c>
      <c r="AO3878" s="5">
        <v>393.36205037434837</v>
      </c>
      <c r="AP3878" s="5">
        <v>468.24133300781199</v>
      </c>
      <c r="AQ3878" s="5">
        <v>477.41632080078102</v>
      </c>
      <c r="AR3878" s="5">
        <v>476.70391845703102</v>
      </c>
      <c r="AS3878" s="5">
        <v>474.12052408854134</v>
      </c>
      <c r="AT3878" s="5">
        <v>817.44232177734295</v>
      </c>
      <c r="AU3878" s="5">
        <v>771.17413330078102</v>
      </c>
      <c r="AV3878" s="5">
        <v>778.37152099609295</v>
      </c>
      <c r="AW3878" s="5">
        <v>788.99599202473894</v>
      </c>
      <c r="AX3878" s="5">
        <v>721.232177734375</v>
      </c>
      <c r="AY3878" s="5">
        <v>705.35650634765602</v>
      </c>
      <c r="AZ3878" s="5">
        <v>699.681396484375</v>
      </c>
      <c r="BA3878" s="5">
        <v>708.75669352213538</v>
      </c>
    </row>
    <row r="3879" spans="1:53" x14ac:dyDescent="0.2">
      <c r="A3879" s="1">
        <v>3876</v>
      </c>
      <c r="B3879" s="1" t="s">
        <v>15512</v>
      </c>
      <c r="C3879" s="1" t="s">
        <v>15513</v>
      </c>
      <c r="D3879" s="1" t="s">
        <v>15514</v>
      </c>
      <c r="E3879" s="1" t="s">
        <v>15515</v>
      </c>
      <c r="G3879" s="5">
        <v>26.690996170043899</v>
      </c>
      <c r="H3879" s="5">
        <v>32.938884735107401</v>
      </c>
      <c r="I3879" s="5">
        <v>29.814940452575648</v>
      </c>
      <c r="L3879" s="5">
        <v>22.808456420898398</v>
      </c>
      <c r="M3879" s="5">
        <v>22.808456420898398</v>
      </c>
      <c r="N3879" s="5">
        <v>52.159355163574197</v>
      </c>
      <c r="O3879" s="5">
        <v>55.7156562805175</v>
      </c>
      <c r="P3879" s="5">
        <v>79.961349487304602</v>
      </c>
      <c r="Q3879" s="5">
        <v>62.612120310465436</v>
      </c>
      <c r="R3879" s="5">
        <v>33.000640869140597</v>
      </c>
      <c r="T3879" s="5">
        <v>42.180084228515597</v>
      </c>
      <c r="U3879" s="5">
        <v>37.590362548828097</v>
      </c>
      <c r="W3879" s="5">
        <v>53.104591369628899</v>
      </c>
      <c r="X3879" s="5">
        <v>41.367008209228501</v>
      </c>
      <c r="Y3879" s="5">
        <v>47.235799789428697</v>
      </c>
      <c r="Z3879" s="5">
        <v>42.2619819641113</v>
      </c>
      <c r="AC3879" s="5">
        <v>42.2619819641113</v>
      </c>
      <c r="AD3879" s="5">
        <v>48.482109069824197</v>
      </c>
      <c r="AE3879" s="5">
        <v>46.209365844726499</v>
      </c>
      <c r="AF3879" s="5">
        <v>67.347877502441406</v>
      </c>
      <c r="AG3879" s="5">
        <v>54.013117472330698</v>
      </c>
      <c r="AH3879" s="5">
        <v>38.377235412597599</v>
      </c>
      <c r="AI3879" s="5">
        <v>39.754215240478501</v>
      </c>
      <c r="AK3879" s="5">
        <v>39.06572532653805</v>
      </c>
      <c r="AL3879" s="5">
        <v>139.27815246582</v>
      </c>
      <c r="AM3879" s="5">
        <v>195.73173522949199</v>
      </c>
      <c r="AN3879" s="5">
        <v>141.41020202636699</v>
      </c>
      <c r="AO3879" s="5">
        <v>158.80669657389299</v>
      </c>
      <c r="AQ3879" s="5">
        <v>49.65380859375</v>
      </c>
      <c r="AS3879" s="5">
        <v>49.65380859375</v>
      </c>
      <c r="AZ3879" s="5">
        <v>68.912513732910099</v>
      </c>
      <c r="BA3879" s="5">
        <v>68.912513732910099</v>
      </c>
    </row>
    <row r="3880" spans="1:53" x14ac:dyDescent="0.2">
      <c r="A3880" s="1">
        <v>3877</v>
      </c>
      <c r="B3880" s="1" t="s">
        <v>15516</v>
      </c>
      <c r="C3880" s="1" t="s">
        <v>15517</v>
      </c>
      <c r="D3880" s="1" t="s">
        <v>15518</v>
      </c>
      <c r="E3880" s="1" t="s">
        <v>15519</v>
      </c>
      <c r="F3880" s="5">
        <v>57.308319091796797</v>
      </c>
      <c r="G3880" s="5">
        <v>67.570465087890597</v>
      </c>
      <c r="H3880" s="5">
        <v>80.531135559082003</v>
      </c>
      <c r="I3880" s="5">
        <v>68.469973246256458</v>
      </c>
      <c r="J3880" s="5">
        <v>75.957221984863196</v>
      </c>
      <c r="K3880" s="5">
        <v>65.028663635253906</v>
      </c>
      <c r="L3880" s="5">
        <v>66.485359191894503</v>
      </c>
      <c r="M3880" s="5">
        <v>69.157081604003864</v>
      </c>
      <c r="N3880" s="5">
        <v>85.998481750488196</v>
      </c>
      <c r="O3880" s="5">
        <v>99.674232482910099</v>
      </c>
      <c r="P3880" s="5">
        <v>91.817855834960895</v>
      </c>
      <c r="Q3880" s="5">
        <v>92.496856689453068</v>
      </c>
      <c r="R3880" s="5">
        <v>100.530891418457</v>
      </c>
      <c r="S3880" s="5">
        <v>78.005989074707003</v>
      </c>
      <c r="T3880" s="5">
        <v>84.451240539550696</v>
      </c>
      <c r="U3880" s="5">
        <v>87.66270701090491</v>
      </c>
      <c r="V3880" s="5">
        <v>65.327751159667898</v>
      </c>
      <c r="W3880" s="5">
        <v>51.267688751220703</v>
      </c>
      <c r="X3880" s="5">
        <v>68.393928527832003</v>
      </c>
      <c r="Y3880" s="5">
        <v>61.663122812906863</v>
      </c>
      <c r="Z3880" s="5">
        <v>70.766044616699205</v>
      </c>
      <c r="AA3880" s="5">
        <v>61.282119750976499</v>
      </c>
      <c r="AB3880" s="5">
        <v>67.826461791992102</v>
      </c>
      <c r="AC3880" s="5">
        <v>66.624875386555928</v>
      </c>
      <c r="AD3880" s="5">
        <v>63.101432800292898</v>
      </c>
      <c r="AE3880" s="5">
        <v>66.427268981933594</v>
      </c>
      <c r="AF3880" s="5">
        <v>51.632217407226499</v>
      </c>
      <c r="AG3880" s="5">
        <v>60.386973063151004</v>
      </c>
      <c r="AH3880" s="5">
        <v>64.887023925781193</v>
      </c>
      <c r="AI3880" s="5">
        <v>65.971168518066406</v>
      </c>
      <c r="AJ3880" s="5">
        <v>68.469657897949205</v>
      </c>
      <c r="AK3880" s="5">
        <v>66.442616780598939</v>
      </c>
      <c r="AL3880" s="5">
        <v>72.136886596679602</v>
      </c>
      <c r="AM3880" s="5">
        <v>83.747695922851506</v>
      </c>
      <c r="AN3880" s="5">
        <v>72.471130371093693</v>
      </c>
      <c r="AO3880" s="5">
        <v>76.1185709635416</v>
      </c>
      <c r="AP3880" s="5">
        <v>67.618461608886705</v>
      </c>
      <c r="AQ3880" s="5">
        <v>64.828971862792898</v>
      </c>
      <c r="AR3880" s="5">
        <v>54.013404846191399</v>
      </c>
      <c r="AS3880" s="5">
        <v>62.153612772623667</v>
      </c>
      <c r="AT3880" s="5">
        <v>62.428565979003899</v>
      </c>
      <c r="AU3880" s="5">
        <v>55.179538726806598</v>
      </c>
      <c r="AV3880" s="5">
        <v>57.773723602294901</v>
      </c>
      <c r="AW3880" s="5">
        <v>58.460609436035128</v>
      </c>
      <c r="AX3880" s="5">
        <v>50.126186370849602</v>
      </c>
      <c r="AY3880" s="5">
        <v>61.484104156494098</v>
      </c>
      <c r="AZ3880" s="5">
        <v>46.455352783203097</v>
      </c>
      <c r="BA3880" s="5">
        <v>52.688547770182261</v>
      </c>
    </row>
    <row r="3881" spans="1:53" x14ac:dyDescent="0.2">
      <c r="A3881" s="1">
        <v>3878</v>
      </c>
      <c r="B3881" s="1" t="s">
        <v>15520</v>
      </c>
      <c r="C3881" s="1" t="s">
        <v>15521</v>
      </c>
      <c r="D3881" s="1" t="s">
        <v>15522</v>
      </c>
      <c r="E3881" s="1" t="s">
        <v>15523</v>
      </c>
      <c r="F3881" s="5">
        <v>247.89826965332</v>
      </c>
      <c r="G3881" s="5">
        <v>254.76501464843699</v>
      </c>
      <c r="H3881" s="5">
        <v>273.93542480468699</v>
      </c>
      <c r="I3881" s="5">
        <v>258.86623636881467</v>
      </c>
      <c r="J3881" s="5">
        <v>282.62991333007801</v>
      </c>
      <c r="K3881" s="5">
        <v>268.24761962890602</v>
      </c>
      <c r="L3881" s="5">
        <v>266.44982910156199</v>
      </c>
      <c r="M3881" s="5">
        <v>272.44245402018197</v>
      </c>
      <c r="N3881" s="5">
        <v>415.90521240234301</v>
      </c>
      <c r="O3881" s="5">
        <v>417.84097290039</v>
      </c>
      <c r="P3881" s="5">
        <v>404.30743408203102</v>
      </c>
      <c r="Q3881" s="5">
        <v>412.68453979492136</v>
      </c>
      <c r="R3881" s="5">
        <v>294.14447021484301</v>
      </c>
      <c r="S3881" s="5">
        <v>284.18869018554602</v>
      </c>
      <c r="T3881" s="5">
        <v>292.19836425781199</v>
      </c>
      <c r="U3881" s="5">
        <v>290.17717488606701</v>
      </c>
      <c r="V3881" s="5">
        <v>196.84848022460901</v>
      </c>
      <c r="W3881" s="5">
        <v>201.59689331054599</v>
      </c>
      <c r="X3881" s="5">
        <v>186.02406311035099</v>
      </c>
      <c r="Y3881" s="5">
        <v>194.823145548502</v>
      </c>
      <c r="Z3881" s="5">
        <v>247.02621459960901</v>
      </c>
      <c r="AA3881" s="5">
        <v>216.81608581542901</v>
      </c>
      <c r="AB3881" s="5">
        <v>235.29739379882801</v>
      </c>
      <c r="AC3881" s="5">
        <v>233.04656473795535</v>
      </c>
      <c r="AD3881" s="5">
        <v>260.37124633789</v>
      </c>
      <c r="AE3881" s="5">
        <v>252.94949340820301</v>
      </c>
      <c r="AF3881" s="5">
        <v>289.75671386718699</v>
      </c>
      <c r="AG3881" s="5">
        <v>267.69248453776004</v>
      </c>
      <c r="AH3881" s="5">
        <v>259.39715576171801</v>
      </c>
      <c r="AI3881" s="5">
        <v>255.26535034179599</v>
      </c>
      <c r="AJ3881" s="5">
        <v>239.78749084472599</v>
      </c>
      <c r="AK3881" s="5">
        <v>251.48333231608001</v>
      </c>
      <c r="AL3881" s="5">
        <v>382.65963745117102</v>
      </c>
      <c r="AM3881" s="5">
        <v>375.56555175781199</v>
      </c>
      <c r="AN3881" s="5">
        <v>402.522705078125</v>
      </c>
      <c r="AO3881" s="5">
        <v>386.91596476236936</v>
      </c>
      <c r="AP3881" s="5">
        <v>253.53579711914</v>
      </c>
      <c r="AQ3881" s="5">
        <v>252.326171875</v>
      </c>
      <c r="AR3881" s="5">
        <v>270.42907714843699</v>
      </c>
      <c r="AS3881" s="5">
        <v>258.76368204752566</v>
      </c>
      <c r="AT3881" s="5">
        <v>189.675201416015</v>
      </c>
      <c r="AU3881" s="5">
        <v>221.22637939453099</v>
      </c>
      <c r="AV3881" s="5">
        <v>198.58345031738199</v>
      </c>
      <c r="AW3881" s="5">
        <v>203.16167704264265</v>
      </c>
      <c r="AX3881" s="5">
        <v>218.13876342773401</v>
      </c>
      <c r="AY3881" s="5">
        <v>186.89431762695301</v>
      </c>
      <c r="AZ3881" s="5">
        <v>196.83953857421801</v>
      </c>
      <c r="BA3881" s="5">
        <v>200.62420654296838</v>
      </c>
    </row>
    <row r="3882" spans="1:53" x14ac:dyDescent="0.2">
      <c r="A3882" s="1">
        <v>3879</v>
      </c>
      <c r="B3882" s="1" t="s">
        <v>15524</v>
      </c>
      <c r="C3882" s="1" t="s">
        <v>15525</v>
      </c>
      <c r="D3882" s="1" t="s">
        <v>15526</v>
      </c>
      <c r="E3882" s="1" t="s">
        <v>15527</v>
      </c>
      <c r="F3882" s="5">
        <v>760.50354003906205</v>
      </c>
      <c r="G3882" s="5">
        <v>873.64544677734295</v>
      </c>
      <c r="H3882" s="5">
        <v>761.39562988281205</v>
      </c>
      <c r="I3882" s="5">
        <v>798.51487223307231</v>
      </c>
      <c r="J3882" s="5">
        <v>892.65606689453102</v>
      </c>
      <c r="K3882" s="5">
        <v>884.13604736328102</v>
      </c>
      <c r="L3882" s="5">
        <v>926.27142333984295</v>
      </c>
      <c r="M3882" s="5">
        <v>901.0211791992183</v>
      </c>
      <c r="N3882" s="5">
        <v>409.35113525390602</v>
      </c>
      <c r="O3882" s="5">
        <v>451.9677734375</v>
      </c>
      <c r="P3882" s="5">
        <v>406.58746337890602</v>
      </c>
      <c r="Q3882" s="5">
        <v>422.6354573567707</v>
      </c>
      <c r="R3882" s="5">
        <v>610.18438720703102</v>
      </c>
      <c r="S3882" s="5">
        <v>543.393798828125</v>
      </c>
      <c r="T3882" s="5">
        <v>611.40789794921795</v>
      </c>
      <c r="U3882" s="5">
        <v>588.32869466145803</v>
      </c>
      <c r="V3882" s="5">
        <v>695.21032714843705</v>
      </c>
      <c r="W3882" s="5">
        <v>651.19085693359295</v>
      </c>
      <c r="X3882" s="5">
        <v>618.14752197265602</v>
      </c>
      <c r="Y3882" s="5">
        <v>654.8495686848953</v>
      </c>
      <c r="Z3882" s="5">
        <v>846.34112548828102</v>
      </c>
      <c r="AA3882" s="5">
        <v>959.69085693359295</v>
      </c>
      <c r="AB3882" s="5">
        <v>804.66845703125</v>
      </c>
      <c r="AC3882" s="5">
        <v>870.23347981770803</v>
      </c>
      <c r="AD3882" s="5">
        <v>614.19488525390602</v>
      </c>
      <c r="AE3882" s="5">
        <v>568.05743408203102</v>
      </c>
      <c r="AF3882" s="5">
        <v>704.20202636718705</v>
      </c>
      <c r="AG3882" s="5">
        <v>628.81811523437466</v>
      </c>
      <c r="AH3882" s="5">
        <v>625.59613037109295</v>
      </c>
      <c r="AI3882" s="5">
        <v>604.20709228515602</v>
      </c>
      <c r="AJ3882" s="5">
        <v>653.10418701171795</v>
      </c>
      <c r="AK3882" s="5">
        <v>627.63580322265568</v>
      </c>
      <c r="AL3882" s="5">
        <v>523.10400390625</v>
      </c>
      <c r="AM3882" s="5">
        <v>440.93765258789</v>
      </c>
      <c r="AN3882" s="5">
        <v>443.74249267578102</v>
      </c>
      <c r="AO3882" s="5">
        <v>469.26138305664034</v>
      </c>
      <c r="AP3882" s="5">
        <v>485.845947265625</v>
      </c>
      <c r="AQ3882" s="5">
        <v>506.43176269531199</v>
      </c>
      <c r="AR3882" s="5">
        <v>512.91522216796795</v>
      </c>
      <c r="AS3882" s="5">
        <v>501.73097737630161</v>
      </c>
      <c r="AT3882" s="5">
        <v>900.21154785156205</v>
      </c>
      <c r="AU3882" s="5">
        <v>1078.83813476562</v>
      </c>
      <c r="AV3882" s="5">
        <v>752.54382324218705</v>
      </c>
      <c r="AW3882" s="5">
        <v>910.5311686197897</v>
      </c>
      <c r="AX3882" s="5">
        <v>736.45648193359295</v>
      </c>
      <c r="AY3882" s="5">
        <v>687.93768310546795</v>
      </c>
      <c r="AZ3882" s="5">
        <v>742.85980224609295</v>
      </c>
      <c r="BA3882" s="5">
        <v>722.41798909505133</v>
      </c>
    </row>
    <row r="3883" spans="1:53" x14ac:dyDescent="0.2">
      <c r="A3883" s="1">
        <v>3880</v>
      </c>
      <c r="B3883" s="1" t="s">
        <v>15528</v>
      </c>
      <c r="C3883" s="1" t="s">
        <v>15529</v>
      </c>
      <c r="D3883" s="1" t="s">
        <v>15530</v>
      </c>
      <c r="E3883" s="1" t="s">
        <v>15531</v>
      </c>
      <c r="F3883" s="5">
        <v>92.691421508789006</v>
      </c>
      <c r="G3883" s="5">
        <v>110.9107131958</v>
      </c>
      <c r="H3883" s="5">
        <v>110.925201416015</v>
      </c>
      <c r="I3883" s="5">
        <v>104.84244537353466</v>
      </c>
      <c r="J3883" s="5">
        <v>100.911247253417</v>
      </c>
      <c r="K3883" s="5">
        <v>84.452857971191406</v>
      </c>
      <c r="L3883" s="5">
        <v>87.424896240234304</v>
      </c>
      <c r="M3883" s="5">
        <v>90.92966715494758</v>
      </c>
      <c r="N3883" s="5">
        <v>240.24630737304599</v>
      </c>
      <c r="O3883" s="5">
        <v>250.20198059082</v>
      </c>
      <c r="P3883" s="5">
        <v>233.17512512207</v>
      </c>
      <c r="Q3883" s="5">
        <v>241.20780436197867</v>
      </c>
      <c r="R3883" s="5">
        <v>146.231674194335</v>
      </c>
      <c r="S3883" s="5">
        <v>151.01573181152301</v>
      </c>
      <c r="T3883" s="5">
        <v>167.84695434570301</v>
      </c>
      <c r="U3883" s="5">
        <v>155.03145345052033</v>
      </c>
      <c r="V3883" s="5">
        <v>111.05167388916</v>
      </c>
      <c r="W3883" s="5">
        <v>111.793724060058</v>
      </c>
      <c r="X3883" s="5">
        <v>102.68165588378901</v>
      </c>
      <c r="Y3883" s="5">
        <v>108.50901794433567</v>
      </c>
      <c r="Z3883" s="5">
        <v>92.716972351074205</v>
      </c>
      <c r="AA3883" s="5">
        <v>79.287628173828097</v>
      </c>
      <c r="AB3883" s="5">
        <v>87.919860839843693</v>
      </c>
      <c r="AC3883" s="5">
        <v>86.641487121581989</v>
      </c>
      <c r="AD3883" s="5">
        <v>113.42007446289</v>
      </c>
      <c r="AE3883" s="5">
        <v>116.82427215576099</v>
      </c>
      <c r="AF3883" s="5">
        <v>112.15959167480401</v>
      </c>
      <c r="AG3883" s="5">
        <v>114.13464609781833</v>
      </c>
      <c r="AH3883" s="5">
        <v>105.09555053710901</v>
      </c>
      <c r="AI3883" s="5">
        <v>115.566719055175</v>
      </c>
      <c r="AJ3883" s="5">
        <v>114.21517944335901</v>
      </c>
      <c r="AK3883" s="5">
        <v>111.62581634521435</v>
      </c>
      <c r="AL3883" s="5">
        <v>218.00231933593699</v>
      </c>
      <c r="AM3883" s="5">
        <v>206.544830322265</v>
      </c>
      <c r="AN3883" s="5">
        <v>254.48759460449199</v>
      </c>
      <c r="AO3883" s="5">
        <v>226.34491475423133</v>
      </c>
      <c r="AP3883" s="5">
        <v>129.595932006835</v>
      </c>
      <c r="AQ3883" s="5">
        <v>126.061325073242</v>
      </c>
      <c r="AR3883" s="5">
        <v>128.89848327636699</v>
      </c>
      <c r="AS3883" s="5">
        <v>128.18524678548133</v>
      </c>
      <c r="AT3883" s="5">
        <v>123.671272277832</v>
      </c>
      <c r="AU3883" s="5">
        <v>122.83804321289</v>
      </c>
      <c r="AV3883" s="5">
        <v>112.836860656738</v>
      </c>
      <c r="AW3883" s="5">
        <v>119.78205871582001</v>
      </c>
      <c r="AX3883" s="5">
        <v>98.074333190917898</v>
      </c>
      <c r="AY3883" s="5">
        <v>101.938766479492</v>
      </c>
      <c r="AZ3883" s="5">
        <v>102.9013671875</v>
      </c>
      <c r="BA3883" s="5">
        <v>100.97148895263665</v>
      </c>
    </row>
    <row r="3884" spans="1:53" x14ac:dyDescent="0.2">
      <c r="A3884" s="1">
        <v>3881</v>
      </c>
      <c r="B3884" s="1" t="s">
        <v>15532</v>
      </c>
      <c r="C3884" s="1" t="s">
        <v>15533</v>
      </c>
      <c r="D3884" s="1" t="s">
        <v>15534</v>
      </c>
      <c r="E3884" s="1" t="s">
        <v>15535</v>
      </c>
      <c r="K3884" s="5">
        <v>128.11372375488199</v>
      </c>
      <c r="M3884" s="5">
        <v>128.11372375488199</v>
      </c>
      <c r="S3884" s="5">
        <v>55.701465606689403</v>
      </c>
      <c r="U3884" s="5">
        <v>55.701465606689403</v>
      </c>
      <c r="W3884" s="5">
        <v>175.70405578613199</v>
      </c>
      <c r="Y3884" s="5">
        <v>175.70405578613199</v>
      </c>
      <c r="Z3884" s="5">
        <v>205.14424133300699</v>
      </c>
      <c r="AA3884" s="5">
        <v>116.245918273925</v>
      </c>
      <c r="AB3884" s="5">
        <v>139.37461853027301</v>
      </c>
      <c r="AC3884" s="5">
        <v>153.58825937906832</v>
      </c>
      <c r="AD3884" s="5">
        <v>273.97628784179602</v>
      </c>
      <c r="AE3884" s="5">
        <v>176.003662109375</v>
      </c>
      <c r="AF3884" s="5">
        <v>217.96109008789</v>
      </c>
      <c r="AG3884" s="5">
        <v>222.64701334635367</v>
      </c>
      <c r="AI3884" s="5">
        <v>220.59858703613199</v>
      </c>
      <c r="AJ3884" s="5">
        <v>192.338134765625</v>
      </c>
      <c r="AK3884" s="5">
        <v>206.46836090087851</v>
      </c>
      <c r="AL3884" s="5">
        <v>212.62266540527301</v>
      </c>
      <c r="AN3884" s="5">
        <v>235.23335266113199</v>
      </c>
      <c r="AO3884" s="5">
        <v>223.9280090332025</v>
      </c>
      <c r="AP3884" s="5">
        <v>172.15182495117099</v>
      </c>
      <c r="AQ3884" s="5">
        <v>143.22114562988199</v>
      </c>
      <c r="AS3884" s="5">
        <v>157.68648529052649</v>
      </c>
      <c r="AT3884" s="5">
        <v>279.13323974609301</v>
      </c>
      <c r="AU3884" s="5">
        <v>273.78140258789</v>
      </c>
      <c r="AW3884" s="5">
        <v>276.45732116699151</v>
      </c>
    </row>
    <row r="3885" spans="1:53" x14ac:dyDescent="0.2">
      <c r="A3885" s="1">
        <v>3882</v>
      </c>
      <c r="B3885" s="1" t="s">
        <v>15536</v>
      </c>
      <c r="C3885" s="1" t="s">
        <v>15537</v>
      </c>
      <c r="D3885" s="1" t="s">
        <v>15538</v>
      </c>
      <c r="E3885" s="1" t="s">
        <v>15539</v>
      </c>
      <c r="F3885" s="5">
        <v>32.445766448974602</v>
      </c>
      <c r="G3885" s="5">
        <v>18.861688613891602</v>
      </c>
      <c r="H3885" s="5">
        <v>20.6036262512207</v>
      </c>
      <c r="I3885" s="5">
        <v>23.970360438028965</v>
      </c>
      <c r="J3885" s="5">
        <v>23.524394989013601</v>
      </c>
      <c r="K3885" s="5">
        <v>24.606252670288001</v>
      </c>
      <c r="L3885" s="5">
        <v>32.339683532714801</v>
      </c>
      <c r="M3885" s="5">
        <v>26.823443730672135</v>
      </c>
      <c r="N3885" s="5">
        <v>88.8590087890625</v>
      </c>
      <c r="O3885" s="5">
        <v>76.721565246582003</v>
      </c>
      <c r="P3885" s="5">
        <v>76.212013244628906</v>
      </c>
      <c r="Q3885" s="5">
        <v>80.59752909342447</v>
      </c>
      <c r="R3885" s="5">
        <v>26.340602874755799</v>
      </c>
      <c r="S3885" s="5">
        <v>22.863374710083001</v>
      </c>
      <c r="T3885" s="5">
        <v>42.561351776122997</v>
      </c>
      <c r="U3885" s="5">
        <v>30.588443120320601</v>
      </c>
      <c r="V3885" s="5">
        <v>42.624980926513601</v>
      </c>
      <c r="W3885" s="5">
        <v>64.045883178710895</v>
      </c>
      <c r="X3885" s="5">
        <v>51.776088714599602</v>
      </c>
      <c r="Y3885" s="5">
        <v>52.815650939941371</v>
      </c>
      <c r="Z3885" s="5">
        <v>38.959053039550703</v>
      </c>
      <c r="AA3885" s="5">
        <v>36.671718597412102</v>
      </c>
      <c r="AB3885" s="5">
        <v>35.774082183837798</v>
      </c>
      <c r="AC3885" s="5">
        <v>37.134951273600201</v>
      </c>
      <c r="AD3885" s="5">
        <v>38.606338500976499</v>
      </c>
      <c r="AE3885" s="5">
        <v>28.842695236206001</v>
      </c>
      <c r="AF3885" s="5">
        <v>48.221870422363203</v>
      </c>
      <c r="AG3885" s="5">
        <v>38.556968053181897</v>
      </c>
      <c r="AI3885" s="5">
        <v>32.076641082763601</v>
      </c>
      <c r="AJ3885" s="5">
        <v>23.306129455566399</v>
      </c>
      <c r="AK3885" s="5">
        <v>27.691385269165</v>
      </c>
      <c r="AL3885" s="5">
        <v>30.277957916259702</v>
      </c>
      <c r="AM3885" s="5">
        <v>44.886489868163999</v>
      </c>
      <c r="AN3885" s="5">
        <v>78.589248657226506</v>
      </c>
      <c r="AO3885" s="5">
        <v>51.25123214721674</v>
      </c>
      <c r="AP3885" s="5">
        <v>15.355410575866699</v>
      </c>
      <c r="AQ3885" s="5">
        <v>33.145092010497997</v>
      </c>
      <c r="AR3885" s="5">
        <v>33.985507965087798</v>
      </c>
      <c r="AS3885" s="5">
        <v>27.495336850484165</v>
      </c>
      <c r="AT3885" s="5">
        <v>46.1765747070312</v>
      </c>
      <c r="AU3885" s="5">
        <v>64.025466918945298</v>
      </c>
      <c r="AV3885" s="5">
        <v>33.366912841796797</v>
      </c>
      <c r="AW3885" s="5">
        <v>47.856318155924434</v>
      </c>
      <c r="AX3885" s="5">
        <v>28.2322463989257</v>
      </c>
      <c r="AY3885" s="5">
        <v>31.244092941284102</v>
      </c>
      <c r="AZ3885" s="5">
        <v>26.728771209716701</v>
      </c>
      <c r="BA3885" s="5">
        <v>28.735036849975501</v>
      </c>
    </row>
    <row r="3886" spans="1:53" x14ac:dyDescent="0.2">
      <c r="A3886" s="1">
        <v>3883</v>
      </c>
      <c r="B3886" s="1" t="s">
        <v>15540</v>
      </c>
      <c r="C3886" s="1" t="s">
        <v>15541</v>
      </c>
      <c r="D3886" s="1" t="s">
        <v>15542</v>
      </c>
      <c r="E3886" s="1" t="s">
        <v>15543</v>
      </c>
      <c r="F3886" s="5">
        <v>160.90440368652301</v>
      </c>
      <c r="G3886" s="5">
        <v>162.31625366210901</v>
      </c>
      <c r="H3886" s="5">
        <v>157.54145812988199</v>
      </c>
      <c r="I3886" s="5">
        <v>160.25403849283802</v>
      </c>
      <c r="J3886" s="5">
        <v>167.99945068359301</v>
      </c>
      <c r="K3886" s="5">
        <v>154.97645568847599</v>
      </c>
      <c r="L3886" s="5">
        <v>154.522689819335</v>
      </c>
      <c r="M3886" s="5">
        <v>159.16619873046798</v>
      </c>
      <c r="N3886" s="5">
        <v>242.90464782714801</v>
      </c>
      <c r="O3886" s="5">
        <v>224.99264526367099</v>
      </c>
      <c r="P3886" s="5">
        <v>249.50721740722599</v>
      </c>
      <c r="Q3886" s="5">
        <v>239.13483683268169</v>
      </c>
      <c r="R3886" s="5">
        <v>170.25166320800699</v>
      </c>
      <c r="S3886" s="5">
        <v>185.856674194335</v>
      </c>
      <c r="T3886" s="5">
        <v>174.59916687011699</v>
      </c>
      <c r="U3886" s="5">
        <v>176.902501424153</v>
      </c>
      <c r="V3886" s="5">
        <v>160.64895629882801</v>
      </c>
      <c r="W3886" s="5">
        <v>153.43957519531199</v>
      </c>
      <c r="X3886" s="5">
        <v>148.80285644531199</v>
      </c>
      <c r="Y3886" s="5">
        <v>154.29712931315066</v>
      </c>
      <c r="Z3886" s="5">
        <v>148.572494506835</v>
      </c>
      <c r="AA3886" s="5">
        <v>155.516021728515</v>
      </c>
      <c r="AB3886" s="5">
        <v>150.62136840820301</v>
      </c>
      <c r="AC3886" s="5">
        <v>151.56996154785099</v>
      </c>
      <c r="AD3886" s="5">
        <v>170.079330444335</v>
      </c>
      <c r="AE3886" s="5">
        <v>161.92807006835901</v>
      </c>
      <c r="AF3886" s="5">
        <v>171.522705078125</v>
      </c>
      <c r="AG3886" s="5">
        <v>167.84336853027301</v>
      </c>
      <c r="AH3886" s="5">
        <v>182.652252197265</v>
      </c>
      <c r="AI3886" s="5">
        <v>168.012283325195</v>
      </c>
      <c r="AJ3886" s="5">
        <v>164.42384338378901</v>
      </c>
      <c r="AK3886" s="5">
        <v>171.69612630208303</v>
      </c>
      <c r="AL3886" s="5">
        <v>245.14578247070301</v>
      </c>
      <c r="AM3886" s="5">
        <v>257.49169921875</v>
      </c>
      <c r="AN3886" s="5">
        <v>258.14529418945301</v>
      </c>
      <c r="AO3886" s="5">
        <v>253.59425862630201</v>
      </c>
      <c r="AP3886" s="5">
        <v>177.25207519531199</v>
      </c>
      <c r="AQ3886" s="5">
        <v>160.39312744140599</v>
      </c>
      <c r="AR3886" s="5">
        <v>168.32720947265599</v>
      </c>
      <c r="AS3886" s="5">
        <v>168.65747070312466</v>
      </c>
      <c r="AT3886" s="5">
        <v>161.64097595214801</v>
      </c>
      <c r="AU3886" s="5">
        <v>165.899642944335</v>
      </c>
      <c r="AV3886" s="5">
        <v>170.02699279785099</v>
      </c>
      <c r="AW3886" s="5">
        <v>165.855870564778</v>
      </c>
      <c r="AX3886" s="5">
        <v>167.71444702148401</v>
      </c>
      <c r="AY3886" s="5">
        <v>152.702392578125</v>
      </c>
      <c r="AZ3886" s="5">
        <v>170.04924011230401</v>
      </c>
      <c r="BA3886" s="5">
        <v>163.48869323730435</v>
      </c>
    </row>
    <row r="3887" spans="1:53" x14ac:dyDescent="0.2">
      <c r="A3887" s="1">
        <v>3884</v>
      </c>
      <c r="B3887" s="1" t="s">
        <v>15544</v>
      </c>
      <c r="C3887" s="1" t="s">
        <v>15545</v>
      </c>
      <c r="D3887" s="1" t="s">
        <v>15546</v>
      </c>
      <c r="E3887" s="1" t="s">
        <v>15547</v>
      </c>
      <c r="G3887" s="5">
        <v>38.9328804016113</v>
      </c>
      <c r="H3887" s="5">
        <v>40.634883880615199</v>
      </c>
      <c r="I3887" s="5">
        <v>39.783882141113253</v>
      </c>
      <c r="J3887" s="5">
        <v>66.171546936035099</v>
      </c>
      <c r="K3887" s="5">
        <v>62.881065368652301</v>
      </c>
      <c r="L3887" s="5">
        <v>84.138557434082003</v>
      </c>
      <c r="M3887" s="5">
        <v>71.063723246256458</v>
      </c>
      <c r="N3887" s="5">
        <v>37.996070861816399</v>
      </c>
      <c r="P3887" s="5">
        <v>29.8574504852294</v>
      </c>
      <c r="Q3887" s="5">
        <v>33.926760673522899</v>
      </c>
      <c r="R3887" s="5">
        <v>64.414192199707003</v>
      </c>
      <c r="S3887" s="5">
        <v>69.812187194824205</v>
      </c>
      <c r="T3887" s="5">
        <v>78.744918823242102</v>
      </c>
      <c r="U3887" s="5">
        <v>70.99043273925777</v>
      </c>
      <c r="V3887" s="5">
        <v>41.202213287353501</v>
      </c>
      <c r="W3887" s="5">
        <v>43.962997436523402</v>
      </c>
      <c r="X3887" s="5">
        <v>33.069644927978501</v>
      </c>
      <c r="Y3887" s="5">
        <v>39.411618550618464</v>
      </c>
      <c r="Z3887" s="5">
        <v>49.348339080810497</v>
      </c>
      <c r="AA3887" s="5">
        <v>39.337936401367102</v>
      </c>
      <c r="AB3887" s="5">
        <v>61.8441162109375</v>
      </c>
      <c r="AC3887" s="5">
        <v>50.176797231038364</v>
      </c>
      <c r="AD3887" s="5">
        <v>42.355758666992102</v>
      </c>
      <c r="AE3887" s="5">
        <v>46.054290771484297</v>
      </c>
      <c r="AF3887" s="5">
        <v>53.026401519775298</v>
      </c>
      <c r="AG3887" s="5">
        <v>47.145483652750563</v>
      </c>
      <c r="AH3887" s="5">
        <v>45.998210906982401</v>
      </c>
      <c r="AI3887" s="5">
        <v>46.420810699462798</v>
      </c>
      <c r="AJ3887" s="5">
        <v>64.002105712890597</v>
      </c>
      <c r="AK3887" s="5">
        <v>52.140375773111934</v>
      </c>
      <c r="AM3887" s="5">
        <v>26.824550628662099</v>
      </c>
      <c r="AO3887" s="5">
        <v>26.824550628662099</v>
      </c>
      <c r="AP3887" s="5">
        <v>35.988113403320298</v>
      </c>
      <c r="AR3887" s="5">
        <v>29.799858093261701</v>
      </c>
      <c r="AS3887" s="5">
        <v>32.893985748291001</v>
      </c>
      <c r="AT3887" s="5">
        <v>19.953197479248001</v>
      </c>
      <c r="AW3887" s="5">
        <v>19.953197479248001</v>
      </c>
      <c r="AX3887" s="5">
        <v>49.845069885253899</v>
      </c>
      <c r="AZ3887" s="5">
        <v>38.550247192382798</v>
      </c>
      <c r="BA3887" s="5">
        <v>44.197658538818345</v>
      </c>
    </row>
    <row r="3888" spans="1:53" x14ac:dyDescent="0.2">
      <c r="A3888" s="1">
        <v>3885</v>
      </c>
      <c r="B3888" s="1" t="s">
        <v>15548</v>
      </c>
      <c r="C3888" s="1" t="s">
        <v>15549</v>
      </c>
      <c r="D3888" s="1" t="s">
        <v>15550</v>
      </c>
      <c r="E3888" s="1" t="s">
        <v>15551</v>
      </c>
      <c r="F3888" s="5">
        <v>437.32089233398398</v>
      </c>
      <c r="G3888" s="5">
        <v>420.90036010742102</v>
      </c>
      <c r="H3888" s="5">
        <v>403.25643920898398</v>
      </c>
      <c r="I3888" s="5">
        <v>420.49256388346299</v>
      </c>
      <c r="J3888" s="5">
        <v>434.04867553710898</v>
      </c>
      <c r="K3888" s="5">
        <v>422.85745239257801</v>
      </c>
      <c r="L3888" s="5">
        <v>381.501708984375</v>
      </c>
      <c r="M3888" s="5">
        <v>412.80261230468733</v>
      </c>
      <c r="N3888" s="5">
        <v>463.57598876953102</v>
      </c>
      <c r="O3888" s="5">
        <v>481.06118774414</v>
      </c>
      <c r="P3888" s="5">
        <v>482.84509277343699</v>
      </c>
      <c r="Q3888" s="5">
        <v>475.82742309570267</v>
      </c>
      <c r="R3888" s="5">
        <v>439.78308105468699</v>
      </c>
      <c r="S3888" s="5">
        <v>430.38595581054602</v>
      </c>
      <c r="T3888" s="5">
        <v>438.75277709960898</v>
      </c>
      <c r="U3888" s="5">
        <v>436.307271321614</v>
      </c>
      <c r="V3888" s="5">
        <v>576.632080078125</v>
      </c>
      <c r="W3888" s="5">
        <v>603.14636230468705</v>
      </c>
      <c r="X3888" s="5">
        <v>577.65368652343705</v>
      </c>
      <c r="Y3888" s="5">
        <v>585.8107096354164</v>
      </c>
      <c r="Z3888" s="5">
        <v>727.1435546875</v>
      </c>
      <c r="AA3888" s="5">
        <v>732.81799316406205</v>
      </c>
      <c r="AB3888" s="5">
        <v>699.19030761718705</v>
      </c>
      <c r="AC3888" s="5">
        <v>719.71728515624966</v>
      </c>
      <c r="AD3888" s="5">
        <v>404.06628417968699</v>
      </c>
      <c r="AE3888" s="5">
        <v>403.50271606445301</v>
      </c>
      <c r="AF3888" s="5">
        <v>402.51199340820301</v>
      </c>
      <c r="AG3888" s="5">
        <v>403.36033121744759</v>
      </c>
      <c r="AH3888" s="5">
        <v>390.83209228515602</v>
      </c>
      <c r="AI3888" s="5">
        <v>395.78250122070301</v>
      </c>
      <c r="AJ3888" s="5">
        <v>386.97271728515602</v>
      </c>
      <c r="AK3888" s="5">
        <v>391.1957702636717</v>
      </c>
      <c r="AL3888" s="5">
        <v>456.99002075195301</v>
      </c>
      <c r="AM3888" s="5">
        <v>455.01718139648398</v>
      </c>
      <c r="AN3888" s="5">
        <v>489.85128784179602</v>
      </c>
      <c r="AO3888" s="5">
        <v>467.28616333007767</v>
      </c>
      <c r="AP3888" s="5">
        <v>437.06781005859301</v>
      </c>
      <c r="AQ3888" s="5">
        <v>402.26937866210898</v>
      </c>
      <c r="AR3888" s="5">
        <v>424.93508911132801</v>
      </c>
      <c r="AS3888" s="5">
        <v>421.42409261067661</v>
      </c>
      <c r="AT3888" s="5">
        <v>557.20843505859295</v>
      </c>
      <c r="AU3888" s="5">
        <v>589.85388183593705</v>
      </c>
      <c r="AV3888" s="5">
        <v>603.11737060546795</v>
      </c>
      <c r="AW3888" s="5">
        <v>583.39322916666595</v>
      </c>
      <c r="AX3888" s="5">
        <v>550.199951171875</v>
      </c>
      <c r="AY3888" s="5">
        <v>514.41931152343705</v>
      </c>
      <c r="AZ3888" s="5">
        <v>512.59802246093705</v>
      </c>
      <c r="BA3888" s="5">
        <v>525.73909505208303</v>
      </c>
    </row>
    <row r="3889" spans="1:53" x14ac:dyDescent="0.2">
      <c r="A3889" s="1">
        <v>3886</v>
      </c>
      <c r="B3889" s="1" t="s">
        <v>15552</v>
      </c>
      <c r="C3889" s="1" t="s">
        <v>15553</v>
      </c>
      <c r="D3889" s="1" t="s">
        <v>15554</v>
      </c>
      <c r="E3889" s="1" t="s">
        <v>15555</v>
      </c>
      <c r="F3889" s="5">
        <v>112.79401397705</v>
      </c>
      <c r="G3889" s="5">
        <v>111.92470550537099</v>
      </c>
      <c r="H3889" s="5">
        <v>103.017379760742</v>
      </c>
      <c r="I3889" s="5">
        <v>109.24536641438766</v>
      </c>
      <c r="J3889" s="5">
        <v>121.49745941162099</v>
      </c>
      <c r="K3889" s="5">
        <v>96.352867126464801</v>
      </c>
      <c r="L3889" s="5">
        <v>113.151466369628</v>
      </c>
      <c r="M3889" s="5">
        <v>110.33393096923794</v>
      </c>
      <c r="N3889" s="5">
        <v>135.01885986328099</v>
      </c>
      <c r="O3889" s="5">
        <v>128.66018676757801</v>
      </c>
      <c r="P3889" s="5">
        <v>108.211280822753</v>
      </c>
      <c r="Q3889" s="5">
        <v>123.96344248453734</v>
      </c>
      <c r="R3889" s="5">
        <v>80.521789550781193</v>
      </c>
      <c r="S3889" s="5">
        <v>95.495338439941406</v>
      </c>
      <c r="T3889" s="5">
        <v>104.22307586669901</v>
      </c>
      <c r="U3889" s="5">
        <v>93.413401285807197</v>
      </c>
      <c r="V3889" s="5">
        <v>89.953018188476506</v>
      </c>
      <c r="W3889" s="5">
        <v>95.087219238281193</v>
      </c>
      <c r="X3889" s="5">
        <v>81.119735717773395</v>
      </c>
      <c r="Y3889" s="5">
        <v>88.719991048177022</v>
      </c>
      <c r="Z3889" s="5">
        <v>114.237106323242</v>
      </c>
      <c r="AA3889" s="5">
        <v>131.03521728515599</v>
      </c>
      <c r="AB3889" s="5">
        <v>110.282875061035</v>
      </c>
      <c r="AC3889" s="5">
        <v>118.51839955647766</v>
      </c>
      <c r="AD3889" s="5">
        <v>140.64700317382801</v>
      </c>
      <c r="AE3889" s="5">
        <v>144.50848388671801</v>
      </c>
      <c r="AF3889" s="5">
        <v>144.11326599121</v>
      </c>
      <c r="AG3889" s="5">
        <v>143.08958435058534</v>
      </c>
      <c r="AH3889" s="5">
        <v>101.552833557128</v>
      </c>
      <c r="AI3889" s="5">
        <v>130.63978576660099</v>
      </c>
      <c r="AJ3889" s="5">
        <v>106.57982635498</v>
      </c>
      <c r="AK3889" s="5">
        <v>112.92414855956967</v>
      </c>
      <c r="AL3889" s="5">
        <v>79.5155029296875</v>
      </c>
      <c r="AM3889" s="5">
        <v>94.778434753417898</v>
      </c>
      <c r="AN3889" s="5">
        <v>101.003128051757</v>
      </c>
      <c r="AO3889" s="5">
        <v>91.765688578287481</v>
      </c>
      <c r="AP3889" s="5">
        <v>90.845291137695298</v>
      </c>
      <c r="AQ3889" s="5">
        <v>68.233551025390597</v>
      </c>
      <c r="AR3889" s="5">
        <v>87.138442993164006</v>
      </c>
      <c r="AS3889" s="5">
        <v>82.072428385416629</v>
      </c>
      <c r="AT3889" s="5">
        <v>76.24609375</v>
      </c>
      <c r="AU3889" s="5">
        <v>100.453437805175</v>
      </c>
      <c r="AV3889" s="5">
        <v>86.178680419921804</v>
      </c>
      <c r="AW3889" s="5">
        <v>87.626070658365606</v>
      </c>
      <c r="AX3889" s="5">
        <v>78.446662902832003</v>
      </c>
      <c r="AY3889" s="5">
        <v>49.990520477294901</v>
      </c>
      <c r="AZ3889" s="5">
        <v>86.951454162597599</v>
      </c>
      <c r="BA3889" s="5">
        <v>71.796212514241503</v>
      </c>
    </row>
    <row r="3890" spans="1:53" x14ac:dyDescent="0.2">
      <c r="A3890" s="1">
        <v>3887</v>
      </c>
      <c r="B3890" s="1" t="s">
        <v>15556</v>
      </c>
      <c r="C3890" s="1" t="s">
        <v>15557</v>
      </c>
      <c r="D3890" s="1" t="s">
        <v>15558</v>
      </c>
      <c r="E3890" s="1" t="s">
        <v>15559</v>
      </c>
      <c r="F3890" s="5">
        <v>1216.30090332031</v>
      </c>
      <c r="G3890" s="5">
        <v>1159.67492675781</v>
      </c>
      <c r="H3890" s="5">
        <v>1116.39367675781</v>
      </c>
      <c r="I3890" s="5">
        <v>1164.12316894531</v>
      </c>
      <c r="J3890" s="5">
        <v>1167.65185546875</v>
      </c>
      <c r="K3890" s="5">
        <v>1142.16979980468</v>
      </c>
      <c r="L3890" s="5">
        <v>1196.67041015625</v>
      </c>
      <c r="M3890" s="5">
        <v>1168.83068847656</v>
      </c>
      <c r="N3890" s="5">
        <v>474.91549682617102</v>
      </c>
      <c r="O3890" s="5">
        <v>507.043853759765</v>
      </c>
      <c r="P3890" s="5">
        <v>494.703369140625</v>
      </c>
      <c r="Q3890" s="5">
        <v>492.22090657552036</v>
      </c>
      <c r="R3890" s="5">
        <v>563.26422119140602</v>
      </c>
      <c r="S3890" s="5">
        <v>567.869140625</v>
      </c>
      <c r="T3890" s="5">
        <v>581.78649902343705</v>
      </c>
      <c r="U3890" s="5">
        <v>570.97328694661439</v>
      </c>
      <c r="V3890" s="5">
        <v>917.89630126953102</v>
      </c>
      <c r="W3890" s="5">
        <v>879.86047363281205</v>
      </c>
      <c r="X3890" s="5">
        <v>898.78448486328102</v>
      </c>
      <c r="Y3890" s="5">
        <v>898.8470865885414</v>
      </c>
      <c r="Z3890" s="5">
        <v>848.106201171875</v>
      </c>
      <c r="AA3890" s="5">
        <v>877.21142578125</v>
      </c>
      <c r="AB3890" s="5">
        <v>903.30584716796795</v>
      </c>
      <c r="AC3890" s="5">
        <v>876.20782470703091</v>
      </c>
      <c r="AD3890" s="5">
        <v>1055.19140625</v>
      </c>
      <c r="AE3890" s="5">
        <v>1027.51513671875</v>
      </c>
      <c r="AF3890" s="5">
        <v>981.12030029296795</v>
      </c>
      <c r="AG3890" s="5">
        <v>1021.2756144205727</v>
      </c>
      <c r="AH3890" s="5">
        <v>1040.36962890625</v>
      </c>
      <c r="AI3890" s="5">
        <v>1009.11932373046</v>
      </c>
      <c r="AJ3890" s="5">
        <v>1027.94250488281</v>
      </c>
      <c r="AK3890" s="5">
        <v>1025.8104858398401</v>
      </c>
      <c r="AL3890" s="5">
        <v>345.92605590820301</v>
      </c>
      <c r="AM3890" s="5">
        <v>349.57434082031199</v>
      </c>
      <c r="AN3890" s="5">
        <v>364.63201904296801</v>
      </c>
      <c r="AO3890" s="5">
        <v>353.37747192382767</v>
      </c>
      <c r="AP3890" s="5">
        <v>529.213623046875</v>
      </c>
      <c r="AQ3890" s="5">
        <v>522.403564453125</v>
      </c>
      <c r="AR3890" s="5">
        <v>531.58087158203102</v>
      </c>
      <c r="AS3890" s="5">
        <v>527.73268636067701</v>
      </c>
      <c r="AT3890" s="5">
        <v>804.77111816406205</v>
      </c>
      <c r="AU3890" s="5">
        <v>904.0712890625</v>
      </c>
      <c r="AV3890" s="5">
        <v>996.41937255859295</v>
      </c>
      <c r="AW3890" s="5">
        <v>901.75392659505167</v>
      </c>
      <c r="AX3890" s="5">
        <v>687.27313232421795</v>
      </c>
      <c r="AY3890" s="5">
        <v>694.499755859375</v>
      </c>
      <c r="AZ3890" s="5">
        <v>671.00451660156205</v>
      </c>
      <c r="BA3890" s="5">
        <v>684.25913492838492</v>
      </c>
    </row>
    <row r="3891" spans="1:53" x14ac:dyDescent="0.2">
      <c r="A3891" s="1">
        <v>3888</v>
      </c>
      <c r="B3891" s="1" t="s">
        <v>15560</v>
      </c>
      <c r="C3891" s="1" t="s">
        <v>15561</v>
      </c>
      <c r="D3891" s="1" t="s">
        <v>15562</v>
      </c>
      <c r="E3891" s="1" t="s">
        <v>15563</v>
      </c>
      <c r="F3891" s="5">
        <v>20.796379089355401</v>
      </c>
      <c r="G3891" s="5">
        <v>38.327400207519503</v>
      </c>
      <c r="H3891" s="5">
        <v>39.532539367675703</v>
      </c>
      <c r="I3891" s="5">
        <v>32.885439554850201</v>
      </c>
      <c r="J3891" s="5">
        <v>79.908981323242102</v>
      </c>
      <c r="K3891" s="5">
        <v>47.146888732910099</v>
      </c>
      <c r="L3891" s="5">
        <v>66.937835693359304</v>
      </c>
      <c r="M3891" s="5">
        <v>64.664568583170492</v>
      </c>
      <c r="N3891" s="5">
        <v>60.701148986816399</v>
      </c>
      <c r="O3891" s="5">
        <v>60.166019439697202</v>
      </c>
      <c r="P3891" s="5">
        <v>36.734508514404297</v>
      </c>
      <c r="Q3891" s="5">
        <v>52.533892313639306</v>
      </c>
      <c r="R3891" s="5">
        <v>72.557418823242102</v>
      </c>
      <c r="S3891" s="5">
        <v>45.870956420898402</v>
      </c>
      <c r="T3891" s="5">
        <v>57.324031829833899</v>
      </c>
      <c r="U3891" s="5">
        <v>58.584135691324803</v>
      </c>
      <c r="V3891" s="5">
        <v>61.386749267578097</v>
      </c>
      <c r="W3891" s="5">
        <v>57.267509460449197</v>
      </c>
      <c r="X3891" s="5">
        <v>58.740921020507798</v>
      </c>
      <c r="Y3891" s="5">
        <v>59.131726582845033</v>
      </c>
      <c r="Z3891" s="5">
        <v>44.318264007568303</v>
      </c>
      <c r="AA3891" s="5">
        <v>53.457439422607401</v>
      </c>
      <c r="AB3891" s="5">
        <v>57.516990661621001</v>
      </c>
      <c r="AC3891" s="5">
        <v>51.764231363932232</v>
      </c>
      <c r="AD3891" s="5">
        <v>138.41595458984301</v>
      </c>
      <c r="AE3891" s="5">
        <v>184.50439453125</v>
      </c>
      <c r="AF3891" s="5">
        <v>151.83868408203099</v>
      </c>
      <c r="AG3891" s="5">
        <v>158.253011067708</v>
      </c>
      <c r="AH3891" s="5">
        <v>127.07544708251901</v>
      </c>
      <c r="AI3891" s="5">
        <v>101.48849487304599</v>
      </c>
      <c r="AJ3891" s="5">
        <v>113.338752746582</v>
      </c>
      <c r="AK3891" s="5">
        <v>113.96756490071566</v>
      </c>
      <c r="AL3891" s="5">
        <v>29.867753982543899</v>
      </c>
      <c r="AM3891" s="5">
        <v>29.570426940917901</v>
      </c>
      <c r="AN3891" s="5">
        <v>46.862178802490199</v>
      </c>
      <c r="AO3891" s="5">
        <v>35.433453241984004</v>
      </c>
      <c r="AP3891" s="5">
        <v>63.030570983886697</v>
      </c>
      <c r="AQ3891" s="5">
        <v>67.396003723144503</v>
      </c>
      <c r="AR3891" s="5">
        <v>51.179920196533203</v>
      </c>
      <c r="AS3891" s="5">
        <v>60.535498301188134</v>
      </c>
      <c r="AT3891" s="5">
        <v>53.721111297607401</v>
      </c>
      <c r="AU3891" s="5">
        <v>45.7491645812988</v>
      </c>
      <c r="AV3891" s="5">
        <v>58.460365295410099</v>
      </c>
      <c r="AW3891" s="5">
        <v>52.643547058105433</v>
      </c>
      <c r="AX3891" s="5">
        <v>32.690475463867102</v>
      </c>
      <c r="AY3891" s="5">
        <v>42.937213897705</v>
      </c>
      <c r="AZ3891" s="5">
        <v>41.348289489746001</v>
      </c>
      <c r="BA3891" s="5">
        <v>38.991992950439368</v>
      </c>
    </row>
    <row r="3892" spans="1:53" x14ac:dyDescent="0.2">
      <c r="A3892" s="1">
        <v>3889</v>
      </c>
      <c r="B3892" s="1" t="s">
        <v>15564</v>
      </c>
      <c r="C3892" s="1" t="s">
        <v>15565</v>
      </c>
      <c r="D3892" s="1" t="s">
        <v>15566</v>
      </c>
      <c r="E3892" s="1" t="s">
        <v>15567</v>
      </c>
      <c r="F3892" s="5">
        <v>311.62158203125</v>
      </c>
      <c r="G3892" s="5">
        <v>299.70315551757801</v>
      </c>
      <c r="H3892" s="5">
        <v>277.45098876953102</v>
      </c>
      <c r="I3892" s="5">
        <v>296.25857543945301</v>
      </c>
      <c r="J3892" s="5">
        <v>335.80551147460898</v>
      </c>
      <c r="K3892" s="5">
        <v>294.61569213867102</v>
      </c>
      <c r="L3892" s="5">
        <v>315.47274780273398</v>
      </c>
      <c r="M3892" s="5">
        <v>315.29798380533799</v>
      </c>
      <c r="N3892" s="5">
        <v>566.13787841796795</v>
      </c>
      <c r="O3892" s="5">
        <v>577.47943115234295</v>
      </c>
      <c r="P3892" s="5">
        <v>561.75207519531205</v>
      </c>
      <c r="Q3892" s="5">
        <v>568.45646158854095</v>
      </c>
      <c r="R3892" s="5">
        <v>449.4755859375</v>
      </c>
      <c r="S3892" s="5">
        <v>450.96057128906199</v>
      </c>
      <c r="T3892" s="5">
        <v>475.84997558593699</v>
      </c>
      <c r="U3892" s="5">
        <v>458.76204427083303</v>
      </c>
      <c r="V3892" s="5">
        <v>469.1298828125</v>
      </c>
      <c r="W3892" s="5">
        <v>477.30767822265602</v>
      </c>
      <c r="X3892" s="5">
        <v>456.40930175781199</v>
      </c>
      <c r="Y3892" s="5">
        <v>467.61562093098934</v>
      </c>
      <c r="Z3892" s="5">
        <v>328.06790161132801</v>
      </c>
      <c r="AA3892" s="5">
        <v>344.322174072265</v>
      </c>
      <c r="AB3892" s="5">
        <v>332.41928100585898</v>
      </c>
      <c r="AC3892" s="5">
        <v>334.93645222981735</v>
      </c>
      <c r="AD3892" s="5">
        <v>392.81066894531199</v>
      </c>
      <c r="AE3892" s="5">
        <v>394.83029174804602</v>
      </c>
      <c r="AF3892" s="5">
        <v>445.95037841796801</v>
      </c>
      <c r="AG3892" s="5">
        <v>411.19711303710869</v>
      </c>
      <c r="AH3892" s="5">
        <v>361.36361694335898</v>
      </c>
      <c r="AI3892" s="5">
        <v>356.60284423828102</v>
      </c>
      <c r="AJ3892" s="5">
        <v>378.36001586914</v>
      </c>
      <c r="AK3892" s="5">
        <v>365.44215901692661</v>
      </c>
      <c r="AL3892" s="5">
        <v>555.95574951171795</v>
      </c>
      <c r="AM3892" s="5">
        <v>560.658203125</v>
      </c>
      <c r="AN3892" s="5">
        <v>579.72442626953102</v>
      </c>
      <c r="AO3892" s="5">
        <v>565.44612630208292</v>
      </c>
      <c r="AP3892" s="5">
        <v>420.93035888671801</v>
      </c>
      <c r="AQ3892" s="5">
        <v>414.418365478515</v>
      </c>
      <c r="AR3892" s="5">
        <v>415.36187744140602</v>
      </c>
      <c r="AS3892" s="5">
        <v>416.90353393554636</v>
      </c>
      <c r="AT3892" s="5">
        <v>500.01779174804602</v>
      </c>
      <c r="AU3892" s="5">
        <v>525.693359375</v>
      </c>
      <c r="AV3892" s="5">
        <v>510.2890625</v>
      </c>
      <c r="AW3892" s="5">
        <v>512.00007120768203</v>
      </c>
      <c r="AX3892" s="5">
        <v>475.11111450195301</v>
      </c>
      <c r="AY3892" s="5">
        <v>454.12255859375</v>
      </c>
      <c r="AZ3892" s="5">
        <v>432.64920043945301</v>
      </c>
      <c r="BA3892" s="5">
        <v>453.96095784505201</v>
      </c>
    </row>
    <row r="3893" spans="1:53" x14ac:dyDescent="0.2">
      <c r="A3893" s="1">
        <v>3890</v>
      </c>
      <c r="B3893" s="1" t="s">
        <v>15568</v>
      </c>
      <c r="C3893" s="1" t="s">
        <v>15569</v>
      </c>
      <c r="D3893" s="1" t="s">
        <v>15570</v>
      </c>
      <c r="E3893" s="1" t="s">
        <v>15571</v>
      </c>
      <c r="F3893" s="5">
        <v>254.91290283203099</v>
      </c>
      <c r="G3893" s="5">
        <v>221.23348999023401</v>
      </c>
      <c r="H3893" s="5">
        <v>246.34924316406199</v>
      </c>
      <c r="I3893" s="5">
        <v>240.83187866210901</v>
      </c>
      <c r="J3893" s="5">
        <v>271.47503662109301</v>
      </c>
      <c r="K3893" s="5">
        <v>226.32015991210901</v>
      </c>
      <c r="L3893" s="5">
        <v>229.078125</v>
      </c>
      <c r="M3893" s="5">
        <v>242.29110717773401</v>
      </c>
      <c r="N3893" s="5">
        <v>236.742095947265</v>
      </c>
      <c r="O3893" s="5">
        <v>232.29627990722599</v>
      </c>
      <c r="P3893" s="5">
        <v>238.15116882324199</v>
      </c>
      <c r="Q3893" s="5">
        <v>235.72984822591101</v>
      </c>
      <c r="R3893" s="5">
        <v>138.29225158691401</v>
      </c>
      <c r="S3893" s="5">
        <v>139.04048156738199</v>
      </c>
      <c r="T3893" s="5">
        <v>133.3154296875</v>
      </c>
      <c r="U3893" s="5">
        <v>136.88272094726531</v>
      </c>
      <c r="V3893" s="5">
        <v>174.96107482910099</v>
      </c>
      <c r="W3893" s="5">
        <v>163.86836242675699</v>
      </c>
      <c r="X3893" s="5">
        <v>135.18373107910099</v>
      </c>
      <c r="Y3893" s="5">
        <v>158.00438944498634</v>
      </c>
      <c r="Z3893" s="5">
        <v>207.59199523925699</v>
      </c>
      <c r="AA3893" s="5">
        <v>171.36259460449199</v>
      </c>
      <c r="AB3893" s="5">
        <v>196.48132324218699</v>
      </c>
      <c r="AC3893" s="5">
        <v>191.8119710286453</v>
      </c>
      <c r="AD3893" s="5">
        <v>146.19837951660099</v>
      </c>
      <c r="AE3893" s="5">
        <v>180.21879577636699</v>
      </c>
      <c r="AF3893" s="5">
        <v>139.96772766113199</v>
      </c>
      <c r="AG3893" s="5">
        <v>155.46163431803333</v>
      </c>
      <c r="AH3893" s="5">
        <v>131.63441467285099</v>
      </c>
      <c r="AI3893" s="5">
        <v>156.095443725585</v>
      </c>
      <c r="AJ3893" s="5">
        <v>127.631477355957</v>
      </c>
      <c r="AK3893" s="5">
        <v>138.45377858479767</v>
      </c>
      <c r="AL3893" s="5">
        <v>148.40657043457</v>
      </c>
      <c r="AM3893" s="5">
        <v>159.54307556152301</v>
      </c>
      <c r="AN3893" s="5">
        <v>161.54405212402301</v>
      </c>
      <c r="AO3893" s="5">
        <v>156.49789937337201</v>
      </c>
      <c r="AP3893" s="5">
        <v>135.84255981445301</v>
      </c>
      <c r="AQ3893" s="5">
        <v>139.41760253906199</v>
      </c>
      <c r="AR3893" s="5">
        <v>132.070388793945</v>
      </c>
      <c r="AS3893" s="5">
        <v>135.77685038248669</v>
      </c>
      <c r="AT3893" s="5">
        <v>144.77203369140599</v>
      </c>
      <c r="AU3893" s="5">
        <v>157.77915954589801</v>
      </c>
      <c r="AV3893" s="5">
        <v>148.107330322265</v>
      </c>
      <c r="AW3893" s="5">
        <v>150.21950785318967</v>
      </c>
      <c r="AX3893" s="5">
        <v>102.620956420898</v>
      </c>
      <c r="AY3893" s="5">
        <v>122.631996154785</v>
      </c>
      <c r="AZ3893" s="5">
        <v>116.07666778564401</v>
      </c>
      <c r="BA3893" s="5">
        <v>113.77654012044233</v>
      </c>
    </row>
    <row r="3894" spans="1:53" x14ac:dyDescent="0.2">
      <c r="A3894" s="1">
        <v>3891</v>
      </c>
      <c r="B3894" s="1" t="s">
        <v>15572</v>
      </c>
      <c r="C3894" s="1" t="s">
        <v>15573</v>
      </c>
      <c r="D3894" s="1" t="s">
        <v>15574</v>
      </c>
      <c r="E3894" s="1" t="s">
        <v>15575</v>
      </c>
      <c r="F3894" s="5">
        <v>182.51979064941401</v>
      </c>
      <c r="H3894" s="5">
        <v>148.87966918945301</v>
      </c>
      <c r="I3894" s="5">
        <v>165.69972991943351</v>
      </c>
      <c r="J3894" s="5">
        <v>188.83872985839801</v>
      </c>
      <c r="L3894" s="5">
        <v>216.13200378417901</v>
      </c>
      <c r="M3894" s="5">
        <v>202.48536682128849</v>
      </c>
      <c r="R3894" s="5">
        <v>139.55154418945301</v>
      </c>
      <c r="S3894" s="5">
        <v>172.00825500488199</v>
      </c>
      <c r="T3894" s="5">
        <v>183.94735717773401</v>
      </c>
      <c r="U3894" s="5">
        <v>165.16905212402301</v>
      </c>
      <c r="V3894" s="5">
        <v>178.24392700195301</v>
      </c>
      <c r="W3894" s="5">
        <v>208.72621154785099</v>
      </c>
      <c r="Y3894" s="5">
        <v>193.485069274902</v>
      </c>
      <c r="AA3894" s="5">
        <v>166.23629760742099</v>
      </c>
      <c r="AC3894" s="5">
        <v>166.23629760742099</v>
      </c>
      <c r="AD3894" s="5">
        <v>314.17605590820301</v>
      </c>
      <c r="AE3894" s="5">
        <v>348.64187622070301</v>
      </c>
      <c r="AF3894" s="5">
        <v>390.42361450195301</v>
      </c>
      <c r="AG3894" s="5">
        <v>351.08051554361964</v>
      </c>
      <c r="AH3894" s="5">
        <v>222.07069396972599</v>
      </c>
      <c r="AI3894" s="5">
        <v>319.13668823242102</v>
      </c>
      <c r="AJ3894" s="5">
        <v>221.87603759765599</v>
      </c>
      <c r="AK3894" s="5">
        <v>254.36113993326771</v>
      </c>
      <c r="AM3894" s="5">
        <v>155.31185913085901</v>
      </c>
      <c r="AO3894" s="5">
        <v>155.31185913085901</v>
      </c>
      <c r="AP3894" s="5">
        <v>163.74114990234301</v>
      </c>
      <c r="AQ3894" s="5">
        <v>170.90245056152301</v>
      </c>
      <c r="AR3894" s="5">
        <v>157.17364501953099</v>
      </c>
      <c r="AS3894" s="5">
        <v>163.93908182779901</v>
      </c>
      <c r="AT3894" s="5">
        <v>283.19488525390602</v>
      </c>
      <c r="AU3894" s="5">
        <v>288.02294921875</v>
      </c>
      <c r="AV3894" s="5">
        <v>286.5751953125</v>
      </c>
      <c r="AW3894" s="5">
        <v>285.93100992838532</v>
      </c>
      <c r="AX3894" s="5">
        <v>274.86178588867102</v>
      </c>
      <c r="AY3894" s="5">
        <v>297.176666259765</v>
      </c>
      <c r="AZ3894" s="5">
        <v>200.03411865234301</v>
      </c>
      <c r="BA3894" s="5">
        <v>257.35752360025964</v>
      </c>
    </row>
    <row r="3895" spans="1:53" x14ac:dyDescent="0.2">
      <c r="A3895" s="1">
        <v>3892</v>
      </c>
      <c r="B3895" s="1" t="s">
        <v>15576</v>
      </c>
      <c r="C3895" s="1" t="s">
        <v>15577</v>
      </c>
      <c r="D3895" s="1" t="s">
        <v>15578</v>
      </c>
      <c r="E3895" s="1" t="s">
        <v>15579</v>
      </c>
      <c r="F3895" s="5">
        <v>80.628486633300696</v>
      </c>
      <c r="G3895" s="5">
        <v>79.163520812988196</v>
      </c>
      <c r="H3895" s="5">
        <v>82.283851623535099</v>
      </c>
      <c r="I3895" s="5">
        <v>80.691953023274664</v>
      </c>
      <c r="J3895" s="5">
        <v>82.261131286621094</v>
      </c>
      <c r="K3895" s="5">
        <v>58.791149139404297</v>
      </c>
      <c r="L3895" s="5">
        <v>69.106712341308594</v>
      </c>
      <c r="M3895" s="5">
        <v>70.052997589111328</v>
      </c>
      <c r="N3895" s="5">
        <v>185.33818054199199</v>
      </c>
      <c r="O3895" s="5">
        <v>174.16459655761699</v>
      </c>
      <c r="P3895" s="5">
        <v>162.808334350585</v>
      </c>
      <c r="Q3895" s="5">
        <v>174.10370381673133</v>
      </c>
      <c r="R3895" s="5">
        <v>113.08469390869099</v>
      </c>
      <c r="S3895" s="5">
        <v>117.738792419433</v>
      </c>
      <c r="T3895" s="5">
        <v>126.550743103027</v>
      </c>
      <c r="U3895" s="5">
        <v>119.124743143717</v>
      </c>
      <c r="V3895" s="5">
        <v>83.962875366210895</v>
      </c>
      <c r="W3895" s="5">
        <v>73.060333251953097</v>
      </c>
      <c r="X3895" s="5">
        <v>73.593681335449205</v>
      </c>
      <c r="Y3895" s="5">
        <v>76.872296651204408</v>
      </c>
      <c r="Z3895" s="5">
        <v>95.715774536132798</v>
      </c>
      <c r="AA3895" s="5">
        <v>99.709175109863196</v>
      </c>
      <c r="AB3895" s="5">
        <v>93.038688659667898</v>
      </c>
      <c r="AC3895" s="5">
        <v>96.154546101887959</v>
      </c>
      <c r="AD3895" s="5">
        <v>104.89437103271401</v>
      </c>
      <c r="AE3895" s="5">
        <v>121.39518737792901</v>
      </c>
      <c r="AF3895" s="5">
        <v>122.15438842773401</v>
      </c>
      <c r="AG3895" s="5">
        <v>116.14798227945899</v>
      </c>
      <c r="AH3895" s="5">
        <v>104.33632659912099</v>
      </c>
      <c r="AI3895" s="5">
        <v>102.614013671875</v>
      </c>
      <c r="AJ3895" s="5">
        <v>108.902290344238</v>
      </c>
      <c r="AK3895" s="5">
        <v>105.284210205078</v>
      </c>
      <c r="AL3895" s="5">
        <v>147.85093688964801</v>
      </c>
      <c r="AM3895" s="5">
        <v>155.056396484375</v>
      </c>
      <c r="AN3895" s="5">
        <v>159.03561401367099</v>
      </c>
      <c r="AO3895" s="5">
        <v>153.98098246256464</v>
      </c>
      <c r="AP3895" s="5">
        <v>103.842140197753</v>
      </c>
      <c r="AQ3895" s="5">
        <v>96.405509948730398</v>
      </c>
      <c r="AR3895" s="5">
        <v>89.103118896484304</v>
      </c>
      <c r="AS3895" s="5">
        <v>96.450256347655909</v>
      </c>
      <c r="AT3895" s="5">
        <v>100.261276245117</v>
      </c>
      <c r="AU3895" s="5">
        <v>107.10556030273401</v>
      </c>
      <c r="AV3895" s="5">
        <v>110.47314453125</v>
      </c>
      <c r="AW3895" s="5">
        <v>105.94666035970033</v>
      </c>
      <c r="AX3895" s="5">
        <v>106.322303771972</v>
      </c>
      <c r="AY3895" s="5">
        <v>98.860130310058594</v>
      </c>
      <c r="AZ3895" s="5">
        <v>92.761024475097599</v>
      </c>
      <c r="BA3895" s="5">
        <v>99.314486185709413</v>
      </c>
    </row>
    <row r="3896" spans="1:53" x14ac:dyDescent="0.2">
      <c r="A3896" s="1">
        <v>3893</v>
      </c>
      <c r="B3896" s="1" t="s">
        <v>15580</v>
      </c>
      <c r="C3896" s="1" t="s">
        <v>15581</v>
      </c>
      <c r="D3896" s="1" t="s">
        <v>15582</v>
      </c>
      <c r="E3896" s="1" t="s">
        <v>15583</v>
      </c>
      <c r="F3896" s="5">
        <v>211.61030578613199</v>
      </c>
      <c r="G3896" s="5">
        <v>211.88241577148401</v>
      </c>
      <c r="H3896" s="5">
        <v>204.30230712890599</v>
      </c>
      <c r="I3896" s="5">
        <v>209.26500956217399</v>
      </c>
      <c r="J3896" s="5">
        <v>209.95538330078099</v>
      </c>
      <c r="K3896" s="5">
        <v>198.58634948730401</v>
      </c>
      <c r="L3896" s="5">
        <v>227.71244812011699</v>
      </c>
      <c r="M3896" s="5">
        <v>212.08472696940066</v>
      </c>
      <c r="N3896" s="5">
        <v>463.60330200195301</v>
      </c>
      <c r="O3896" s="5">
        <v>384.039794921875</v>
      </c>
      <c r="P3896" s="5">
        <v>422.04183959960898</v>
      </c>
      <c r="Q3896" s="5">
        <v>423.22831217447902</v>
      </c>
      <c r="R3896" s="5">
        <v>231.19393920898401</v>
      </c>
      <c r="S3896" s="5">
        <v>239.48382568359301</v>
      </c>
      <c r="T3896" s="5">
        <v>232.54777526855401</v>
      </c>
      <c r="U3896" s="5">
        <v>234.40851338704366</v>
      </c>
      <c r="V3896" s="5">
        <v>194.88879394531199</v>
      </c>
      <c r="W3896" s="5">
        <v>183.80282592773401</v>
      </c>
      <c r="X3896" s="5">
        <v>174.725006103515</v>
      </c>
      <c r="Y3896" s="5">
        <v>184.47220865885365</v>
      </c>
      <c r="Z3896" s="5">
        <v>189.795639038085</v>
      </c>
      <c r="AA3896" s="5">
        <v>187.45062255859301</v>
      </c>
      <c r="AB3896" s="5">
        <v>199.126693725585</v>
      </c>
      <c r="AC3896" s="5">
        <v>192.12431844075434</v>
      </c>
      <c r="AD3896" s="5">
        <v>186.80270385742099</v>
      </c>
      <c r="AE3896" s="5">
        <v>216.437728881835</v>
      </c>
      <c r="AF3896" s="5">
        <v>216.18568420410099</v>
      </c>
      <c r="AG3896" s="5">
        <v>206.47537231445233</v>
      </c>
      <c r="AH3896" s="5">
        <v>216.83451843261699</v>
      </c>
      <c r="AI3896" s="5">
        <v>212.51054382324199</v>
      </c>
      <c r="AJ3896" s="5">
        <v>223.56652832031199</v>
      </c>
      <c r="AK3896" s="5">
        <v>217.63719685872366</v>
      </c>
      <c r="AL3896" s="5">
        <v>346.68905639648398</v>
      </c>
      <c r="AM3896" s="5">
        <v>372.67266845703102</v>
      </c>
      <c r="AN3896" s="5">
        <v>349.99087524414</v>
      </c>
      <c r="AO3896" s="5">
        <v>356.4508666992183</v>
      </c>
      <c r="AP3896" s="5">
        <v>195.45814514160099</v>
      </c>
      <c r="AQ3896" s="5">
        <v>227.39250183105401</v>
      </c>
      <c r="AR3896" s="5">
        <v>225.20217895507801</v>
      </c>
      <c r="AS3896" s="5">
        <v>216.01760864257767</v>
      </c>
      <c r="AT3896" s="5">
        <v>188.189682006835</v>
      </c>
      <c r="AU3896" s="5">
        <v>220.22920227050699</v>
      </c>
      <c r="AV3896" s="5">
        <v>156.19387817382801</v>
      </c>
      <c r="AW3896" s="5">
        <v>188.20425415039003</v>
      </c>
      <c r="AX3896" s="5">
        <v>270.005859375</v>
      </c>
      <c r="AY3896" s="5">
        <v>263.241943359375</v>
      </c>
      <c r="AZ3896" s="5">
        <v>227.57130432128901</v>
      </c>
      <c r="BA3896" s="5">
        <v>253.60636901855469</v>
      </c>
    </row>
    <row r="3897" spans="1:53" x14ac:dyDescent="0.2">
      <c r="A3897" s="1">
        <v>3894</v>
      </c>
      <c r="B3897" s="1" t="s">
        <v>15584</v>
      </c>
      <c r="C3897" s="1" t="s">
        <v>15585</v>
      </c>
      <c r="D3897" s="1" t="s">
        <v>15586</v>
      </c>
      <c r="E3897" s="1" t="s">
        <v>15587</v>
      </c>
      <c r="W3897" s="5">
        <v>26.565280914306602</v>
      </c>
      <c r="X3897" s="5">
        <v>19.7763767242431</v>
      </c>
      <c r="Y3897" s="5">
        <v>23.170828819274853</v>
      </c>
      <c r="AD3897" s="5">
        <v>38.655204772949197</v>
      </c>
      <c r="AE3897" s="5">
        <v>44.532230377197202</v>
      </c>
      <c r="AG3897" s="5">
        <v>41.5937175750732</v>
      </c>
      <c r="AM3897" s="5">
        <v>40.407154083251903</v>
      </c>
      <c r="AN3897" s="5">
        <v>46.056552886962798</v>
      </c>
      <c r="AO3897" s="5">
        <v>43.231853485107351</v>
      </c>
      <c r="AP3897" s="5">
        <v>16.758201599121001</v>
      </c>
      <c r="AQ3897" s="5">
        <v>28.1331768035888</v>
      </c>
      <c r="AS3897" s="5">
        <v>22.445689201354902</v>
      </c>
    </row>
    <row r="3898" spans="1:53" x14ac:dyDescent="0.2">
      <c r="A3898" s="1">
        <v>3895</v>
      </c>
      <c r="B3898" s="1" t="s">
        <v>15588</v>
      </c>
      <c r="C3898" s="1" t="s">
        <v>15589</v>
      </c>
      <c r="D3898" s="1" t="s">
        <v>15590</v>
      </c>
      <c r="E3898" s="1" t="s">
        <v>15591</v>
      </c>
      <c r="F3898" s="5">
        <v>259.95648193359301</v>
      </c>
      <c r="G3898" s="5">
        <v>252.52006530761699</v>
      </c>
      <c r="H3898" s="5">
        <v>251.73550415039</v>
      </c>
      <c r="I3898" s="5">
        <v>254.73735046386665</v>
      </c>
      <c r="J3898" s="5">
        <v>294.69442749023398</v>
      </c>
      <c r="K3898" s="5">
        <v>273.214752197265</v>
      </c>
      <c r="L3898" s="5">
        <v>277.42507934570301</v>
      </c>
      <c r="M3898" s="5">
        <v>281.77808634440066</v>
      </c>
      <c r="N3898" s="5">
        <v>178.822021484375</v>
      </c>
      <c r="O3898" s="5">
        <v>169.20054626464801</v>
      </c>
      <c r="P3898" s="5">
        <v>202.52615356445301</v>
      </c>
      <c r="Q3898" s="5">
        <v>183.51624043782533</v>
      </c>
      <c r="R3898" s="5">
        <v>188.85932922363199</v>
      </c>
      <c r="S3898" s="5">
        <v>206.72888183593699</v>
      </c>
      <c r="T3898" s="5">
        <v>202.53450012207</v>
      </c>
      <c r="U3898" s="5">
        <v>199.37423706054631</v>
      </c>
      <c r="V3898" s="5">
        <v>186.76615905761699</v>
      </c>
      <c r="W3898" s="5">
        <v>184.93551635742099</v>
      </c>
      <c r="X3898" s="5">
        <v>187.82530212402301</v>
      </c>
      <c r="Y3898" s="5">
        <v>186.50899251302033</v>
      </c>
      <c r="Z3898" s="5">
        <v>204.97621154785099</v>
      </c>
      <c r="AA3898" s="5">
        <v>236.45646667480401</v>
      </c>
      <c r="AB3898" s="5">
        <v>221.04676818847599</v>
      </c>
      <c r="AC3898" s="5">
        <v>220.82648213704366</v>
      </c>
      <c r="AD3898" s="5">
        <v>210.39642333984301</v>
      </c>
      <c r="AE3898" s="5">
        <v>205.57583618164</v>
      </c>
      <c r="AF3898" s="5">
        <v>225.74606323242099</v>
      </c>
      <c r="AG3898" s="5">
        <v>213.90610758463467</v>
      </c>
      <c r="AH3898" s="5">
        <v>214.35925292968699</v>
      </c>
      <c r="AI3898" s="5">
        <v>210.86811828613199</v>
      </c>
      <c r="AJ3898" s="5">
        <v>202.10540771484301</v>
      </c>
      <c r="AK3898" s="5">
        <v>209.11092631022066</v>
      </c>
      <c r="AL3898" s="5">
        <v>142.50270080566401</v>
      </c>
      <c r="AM3898" s="5">
        <v>138.54864501953099</v>
      </c>
      <c r="AN3898" s="5">
        <v>137.004638671875</v>
      </c>
      <c r="AO3898" s="5">
        <v>139.35199483235667</v>
      </c>
      <c r="AP3898" s="5">
        <v>146.26779174804599</v>
      </c>
      <c r="AQ3898" s="5">
        <v>168.96257019042901</v>
      </c>
      <c r="AR3898" s="5">
        <v>158.95755004882801</v>
      </c>
      <c r="AS3898" s="5">
        <v>158.06263732910099</v>
      </c>
      <c r="AT3898" s="5">
        <v>207.76591491699199</v>
      </c>
      <c r="AU3898" s="5">
        <v>227.64758300781199</v>
      </c>
      <c r="AV3898" s="5">
        <v>170.89384460449199</v>
      </c>
      <c r="AW3898" s="5">
        <v>202.10244750976531</v>
      </c>
      <c r="AX3898" s="5">
        <v>180.24053955078099</v>
      </c>
      <c r="AY3898" s="5">
        <v>157.91009521484301</v>
      </c>
      <c r="AZ3898" s="5">
        <v>149.440658569335</v>
      </c>
      <c r="BA3898" s="5">
        <v>162.530431111653</v>
      </c>
    </row>
    <row r="3899" spans="1:53" x14ac:dyDescent="0.2">
      <c r="A3899" s="1">
        <v>3896</v>
      </c>
      <c r="B3899" s="1" t="s">
        <v>15592</v>
      </c>
      <c r="C3899" s="1" t="s">
        <v>15593</v>
      </c>
      <c r="D3899" s="1" t="s">
        <v>15594</v>
      </c>
      <c r="E3899" s="1" t="s">
        <v>15595</v>
      </c>
      <c r="F3899" s="5">
        <v>115.59095764160099</v>
      </c>
      <c r="G3899" s="5">
        <v>97.560134887695298</v>
      </c>
      <c r="H3899" s="5">
        <v>153.34768676757801</v>
      </c>
      <c r="I3899" s="5">
        <v>122.16625976562477</v>
      </c>
      <c r="J3899" s="5">
        <v>185.96728515625</v>
      </c>
      <c r="K3899" s="5">
        <v>199.93495178222599</v>
      </c>
      <c r="L3899" s="5">
        <v>205.88394165039</v>
      </c>
      <c r="M3899" s="5">
        <v>197.26205952962201</v>
      </c>
      <c r="N3899" s="5">
        <v>245.55999755859301</v>
      </c>
      <c r="O3899" s="5">
        <v>222.71820068359301</v>
      </c>
      <c r="P3899" s="5">
        <v>231.71644592285099</v>
      </c>
      <c r="Q3899" s="5">
        <v>233.33154805501235</v>
      </c>
      <c r="R3899" s="5">
        <v>87.186744689941406</v>
      </c>
      <c r="S3899" s="5">
        <v>122.760696411132</v>
      </c>
      <c r="T3899" s="5">
        <v>84.851791381835895</v>
      </c>
      <c r="U3899" s="5">
        <v>98.266410827636435</v>
      </c>
      <c r="V3899" s="5">
        <v>134.51763916015599</v>
      </c>
      <c r="W3899" s="5">
        <v>113.64703369140599</v>
      </c>
      <c r="X3899" s="5">
        <v>121.135566711425</v>
      </c>
      <c r="Y3899" s="5">
        <v>123.100079854329</v>
      </c>
      <c r="Z3899" s="5">
        <v>111.355812072753</v>
      </c>
      <c r="AA3899" s="5">
        <v>105.03285217285099</v>
      </c>
      <c r="AB3899" s="5">
        <v>101.870872497558</v>
      </c>
      <c r="AC3899" s="5">
        <v>106.08651224772068</v>
      </c>
      <c r="AD3899" s="5">
        <v>133.55647277832</v>
      </c>
      <c r="AE3899" s="5">
        <v>96.193367004394503</v>
      </c>
      <c r="AF3899" s="5">
        <v>100.27678680419901</v>
      </c>
      <c r="AG3899" s="5">
        <v>110.00887552897116</v>
      </c>
      <c r="AH3899" s="5">
        <v>103.45386505126901</v>
      </c>
      <c r="AI3899" s="5">
        <v>95.9248046875</v>
      </c>
      <c r="AJ3899" s="5">
        <v>96.403419494628906</v>
      </c>
      <c r="AK3899" s="5">
        <v>98.594029744465971</v>
      </c>
      <c r="AL3899" s="5">
        <v>213.40060424804599</v>
      </c>
      <c r="AM3899" s="5">
        <v>272.518798828125</v>
      </c>
      <c r="AN3899" s="5">
        <v>240.830963134765</v>
      </c>
      <c r="AO3899" s="5">
        <v>242.25012207031196</v>
      </c>
      <c r="AP3899" s="5">
        <v>69.475753784179602</v>
      </c>
      <c r="AQ3899" s="5">
        <v>86.998825073242102</v>
      </c>
      <c r="AR3899" s="5">
        <v>83.525680541992102</v>
      </c>
      <c r="AS3899" s="5">
        <v>80.000086466471274</v>
      </c>
      <c r="AT3899" s="5">
        <v>89.462852478027301</v>
      </c>
      <c r="AU3899" s="5">
        <v>125.706344604492</v>
      </c>
      <c r="AV3899" s="5">
        <v>126.83927917480401</v>
      </c>
      <c r="AW3899" s="5">
        <v>114.00282541910777</v>
      </c>
      <c r="AX3899" s="5">
        <v>132.08116149902301</v>
      </c>
      <c r="AY3899" s="5">
        <v>91.941497802734304</v>
      </c>
      <c r="AZ3899" s="5">
        <v>85.659095764160099</v>
      </c>
      <c r="BA3899" s="5">
        <v>103.22725168863913</v>
      </c>
    </row>
    <row r="3900" spans="1:53" x14ac:dyDescent="0.2">
      <c r="A3900" s="1">
        <v>3897</v>
      </c>
      <c r="B3900" s="1" t="s">
        <v>15596</v>
      </c>
      <c r="C3900" s="1" t="s">
        <v>15597</v>
      </c>
      <c r="D3900" s="1" t="s">
        <v>15598</v>
      </c>
      <c r="E3900" s="1" t="s">
        <v>15599</v>
      </c>
      <c r="F3900" s="5">
        <v>150.45231628417901</v>
      </c>
      <c r="G3900" s="5">
        <v>141.52746582031199</v>
      </c>
      <c r="H3900" s="5">
        <v>148.821044921875</v>
      </c>
      <c r="I3900" s="5">
        <v>146.93360900878866</v>
      </c>
      <c r="J3900" s="5">
        <v>146.76167297363199</v>
      </c>
      <c r="K3900" s="5">
        <v>162.82109069824199</v>
      </c>
      <c r="L3900" s="5">
        <v>171.44618225097599</v>
      </c>
      <c r="M3900" s="5">
        <v>160.34298197428333</v>
      </c>
      <c r="O3900" s="5">
        <v>137.8125</v>
      </c>
      <c r="P3900" s="5">
        <v>110.19577789306599</v>
      </c>
      <c r="Q3900" s="5">
        <v>124.004138946533</v>
      </c>
      <c r="R3900" s="5">
        <v>107.551292419433</v>
      </c>
      <c r="S3900" s="5">
        <v>133.29406738281199</v>
      </c>
      <c r="T3900" s="5">
        <v>156.24726867675699</v>
      </c>
      <c r="U3900" s="5">
        <v>132.36420949300066</v>
      </c>
      <c r="V3900" s="5">
        <v>171.77694702148401</v>
      </c>
      <c r="W3900" s="5">
        <v>215.60389709472599</v>
      </c>
      <c r="X3900" s="5">
        <v>165.015380859375</v>
      </c>
      <c r="Y3900" s="5">
        <v>184.13207499186169</v>
      </c>
      <c r="Z3900" s="5">
        <v>266.04452514648398</v>
      </c>
      <c r="AA3900" s="5">
        <v>223.86509704589801</v>
      </c>
      <c r="AB3900" s="5">
        <v>248.30500793457</v>
      </c>
      <c r="AC3900" s="5">
        <v>246.07154337565066</v>
      </c>
      <c r="AD3900" s="5">
        <v>270.87170410156199</v>
      </c>
      <c r="AE3900" s="5">
        <v>267.25085449218699</v>
      </c>
      <c r="AF3900" s="5">
        <v>267.06228637695301</v>
      </c>
      <c r="AG3900" s="5">
        <v>268.39494832356735</v>
      </c>
      <c r="AH3900" s="5">
        <v>251.76350402832</v>
      </c>
      <c r="AI3900" s="5">
        <v>278.23501586914</v>
      </c>
      <c r="AJ3900" s="5">
        <v>268.80340576171801</v>
      </c>
      <c r="AK3900" s="5">
        <v>266.26730855305937</v>
      </c>
      <c r="AL3900" s="5">
        <v>96.116546630859304</v>
      </c>
      <c r="AM3900" s="5">
        <v>91.518333435058594</v>
      </c>
      <c r="AO3900" s="5">
        <v>93.817440032958956</v>
      </c>
      <c r="AP3900" s="5">
        <v>102.615882873535</v>
      </c>
      <c r="AQ3900" s="5">
        <v>87.532623291015597</v>
      </c>
      <c r="AR3900" s="5">
        <v>68.505889892578097</v>
      </c>
      <c r="AS3900" s="5">
        <v>86.218132019042898</v>
      </c>
      <c r="AT3900" s="5">
        <v>220.349365234375</v>
      </c>
      <c r="AV3900" s="5">
        <v>148.59411621093699</v>
      </c>
      <c r="AW3900" s="5">
        <v>184.47174072265599</v>
      </c>
      <c r="AY3900" s="5">
        <v>112.05866241455</v>
      </c>
      <c r="AZ3900" s="5">
        <v>139.70022583007801</v>
      </c>
      <c r="BA3900" s="5">
        <v>125.879444122314</v>
      </c>
    </row>
    <row r="3901" spans="1:53" x14ac:dyDescent="0.2">
      <c r="A3901" s="1">
        <v>3898</v>
      </c>
      <c r="B3901" s="1" t="s">
        <v>15600</v>
      </c>
      <c r="C3901" s="1" t="s">
        <v>15601</v>
      </c>
      <c r="D3901" s="1" t="s">
        <v>15602</v>
      </c>
      <c r="E3901" s="1" t="s">
        <v>15603</v>
      </c>
      <c r="F3901" s="5">
        <v>298.65301513671801</v>
      </c>
      <c r="G3901" s="5">
        <v>303.42144775390602</v>
      </c>
      <c r="H3901" s="5">
        <v>309.724853515625</v>
      </c>
      <c r="I3901" s="5">
        <v>303.93310546874972</v>
      </c>
      <c r="J3901" s="5">
        <v>447.71896362304602</v>
      </c>
      <c r="K3901" s="5">
        <v>396.23336791992102</v>
      </c>
      <c r="L3901" s="5">
        <v>408.33605957031199</v>
      </c>
      <c r="M3901" s="5">
        <v>417.42946370442633</v>
      </c>
      <c r="N3901" s="5">
        <v>308.374420166015</v>
      </c>
      <c r="O3901" s="5">
        <v>331.71163940429602</v>
      </c>
      <c r="P3901" s="5">
        <v>308.60003662109301</v>
      </c>
      <c r="Q3901" s="5">
        <v>316.22869873046801</v>
      </c>
      <c r="R3901" s="5">
        <v>117.86716461181599</v>
      </c>
      <c r="S3901" s="5">
        <v>98.958465576171804</v>
      </c>
      <c r="T3901" s="5">
        <v>91.825531005859304</v>
      </c>
      <c r="U3901" s="5">
        <v>102.88372039794903</v>
      </c>
      <c r="V3901" s="5">
        <v>84.5450439453125</v>
      </c>
      <c r="W3901" s="5">
        <v>101.553619384765</v>
      </c>
      <c r="X3901" s="5">
        <v>115.541221618652</v>
      </c>
      <c r="Y3901" s="5">
        <v>100.54662831624317</v>
      </c>
      <c r="Z3901" s="5">
        <v>238.04734802246</v>
      </c>
      <c r="AA3901" s="5">
        <v>274.79275512695301</v>
      </c>
      <c r="AB3901" s="5">
        <v>279.43948364257801</v>
      </c>
      <c r="AC3901" s="5">
        <v>264.09319559733035</v>
      </c>
      <c r="AD3901" s="5">
        <v>138.85513305664</v>
      </c>
      <c r="AE3901" s="5">
        <v>134.11244201660099</v>
      </c>
      <c r="AF3901" s="5">
        <v>162.06980895996</v>
      </c>
      <c r="AG3901" s="5">
        <v>145.01246134440032</v>
      </c>
      <c r="AH3901" s="5">
        <v>103.679145812988</v>
      </c>
      <c r="AI3901" s="5">
        <v>97.90869140625</v>
      </c>
      <c r="AJ3901" s="5">
        <v>117.504554748535</v>
      </c>
      <c r="AK3901" s="5">
        <v>106.36413065592433</v>
      </c>
      <c r="AL3901" s="5">
        <v>269.43704223632801</v>
      </c>
      <c r="AM3901" s="5">
        <v>156.21989440917901</v>
      </c>
      <c r="AN3901" s="5">
        <v>267.91574096679602</v>
      </c>
      <c r="AO3901" s="5">
        <v>231.19089253743437</v>
      </c>
      <c r="AP3901" s="5">
        <v>78.202125549316406</v>
      </c>
      <c r="AQ3901" s="5">
        <v>55.051261901855398</v>
      </c>
      <c r="AR3901" s="5">
        <v>84.615173339843693</v>
      </c>
      <c r="AS3901" s="5">
        <v>72.622853597005175</v>
      </c>
      <c r="AT3901" s="5">
        <v>77.297355651855398</v>
      </c>
      <c r="AU3901" s="5">
        <v>215.71629333496</v>
      </c>
      <c r="AV3901" s="5">
        <v>54.810832977294901</v>
      </c>
      <c r="AW3901" s="5">
        <v>115.94149398803677</v>
      </c>
      <c r="AX3901" s="5">
        <v>52.55513381958</v>
      </c>
      <c r="AY3901" s="5">
        <v>85.532844543457003</v>
      </c>
      <c r="AZ3901" s="5">
        <v>29.606082916259702</v>
      </c>
      <c r="BA3901" s="5">
        <v>55.898020426432232</v>
      </c>
    </row>
    <row r="3902" spans="1:53" x14ac:dyDescent="0.2">
      <c r="A3902" s="1">
        <v>3899</v>
      </c>
      <c r="B3902" s="1" t="s">
        <v>15604</v>
      </c>
      <c r="C3902" s="1" t="s">
        <v>15605</v>
      </c>
      <c r="D3902" s="1" t="s">
        <v>15606</v>
      </c>
      <c r="E3902" s="1" t="s">
        <v>15607</v>
      </c>
      <c r="H3902" s="5">
        <v>164.005126953125</v>
      </c>
      <c r="I3902" s="5">
        <v>164.005126953125</v>
      </c>
      <c r="J3902" s="5">
        <v>207.639556884765</v>
      </c>
      <c r="K3902" s="5">
        <v>150.00228881835901</v>
      </c>
      <c r="M3902" s="5">
        <v>178.82092285156199</v>
      </c>
      <c r="R3902" s="5">
        <v>213.29333496093699</v>
      </c>
      <c r="S3902" s="5">
        <v>196.47245788574199</v>
      </c>
      <c r="T3902" s="5">
        <v>200.68624877929599</v>
      </c>
      <c r="U3902" s="5">
        <v>203.48401387532499</v>
      </c>
      <c r="V3902" s="5">
        <v>121.925094604492</v>
      </c>
      <c r="X3902" s="5">
        <v>137.07252502441401</v>
      </c>
      <c r="Y3902" s="5">
        <v>129.49880981445301</v>
      </c>
      <c r="AA3902" s="5">
        <v>166.97048950195301</v>
      </c>
      <c r="AB3902" s="5">
        <v>156.32879638671801</v>
      </c>
      <c r="AC3902" s="5">
        <v>161.64964294433551</v>
      </c>
      <c r="AD3902" s="5">
        <v>186.21907043457</v>
      </c>
      <c r="AE3902" s="5">
        <v>170.72467041015599</v>
      </c>
      <c r="AF3902" s="5">
        <v>207.34933471679599</v>
      </c>
      <c r="AG3902" s="5">
        <v>188.09769185384064</v>
      </c>
      <c r="AH3902" s="5">
        <v>143.81430053710901</v>
      </c>
      <c r="AI3902" s="5">
        <v>166.14210510253901</v>
      </c>
      <c r="AJ3902" s="5">
        <v>159.22375488281199</v>
      </c>
      <c r="AK3902" s="5">
        <v>156.39338684082</v>
      </c>
      <c r="AN3902" s="5">
        <v>79.3231201171875</v>
      </c>
      <c r="AO3902" s="5">
        <v>79.3231201171875</v>
      </c>
      <c r="AP3902" s="5">
        <v>138.610595703125</v>
      </c>
      <c r="AQ3902" s="5">
        <v>197.25033569335901</v>
      </c>
      <c r="AR3902" s="5">
        <v>160.49481201171801</v>
      </c>
      <c r="AS3902" s="5">
        <v>165.45191446940069</v>
      </c>
      <c r="AT3902" s="5">
        <v>238.60308837890599</v>
      </c>
      <c r="AU3902" s="5">
        <v>216.933334350585</v>
      </c>
      <c r="AV3902" s="5">
        <v>172.57423400878901</v>
      </c>
      <c r="AW3902" s="5">
        <v>209.37021891276001</v>
      </c>
      <c r="AY3902" s="5">
        <v>148.92779541015599</v>
      </c>
      <c r="BA3902" s="5">
        <v>148.92779541015599</v>
      </c>
    </row>
    <row r="3903" spans="1:53" x14ac:dyDescent="0.2">
      <c r="A3903" s="1">
        <v>3900</v>
      </c>
      <c r="B3903" s="1" t="s">
        <v>15608</v>
      </c>
      <c r="C3903" s="1" t="s">
        <v>15609</v>
      </c>
      <c r="D3903" s="1" t="s">
        <v>15610</v>
      </c>
      <c r="E3903" s="1" t="s">
        <v>15611</v>
      </c>
      <c r="F3903" s="5">
        <v>47.645744323730398</v>
      </c>
      <c r="G3903" s="5">
        <v>68.432327270507798</v>
      </c>
      <c r="H3903" s="5">
        <v>73.359733581542898</v>
      </c>
      <c r="I3903" s="5">
        <v>63.145935058593693</v>
      </c>
      <c r="J3903" s="5">
        <v>70.542037963867102</v>
      </c>
      <c r="K3903" s="5">
        <v>64.388771057128906</v>
      </c>
      <c r="L3903" s="5">
        <v>49.851352691650298</v>
      </c>
      <c r="M3903" s="5">
        <v>61.594053904215436</v>
      </c>
      <c r="N3903" s="5">
        <v>131.83358764648401</v>
      </c>
      <c r="O3903" s="5">
        <v>148.46467590332</v>
      </c>
      <c r="P3903" s="5">
        <v>137.41047668457</v>
      </c>
      <c r="Q3903" s="5">
        <v>139.23624674479132</v>
      </c>
      <c r="R3903" s="5">
        <v>73.6593017578125</v>
      </c>
      <c r="S3903" s="5">
        <v>48.730873107910099</v>
      </c>
      <c r="T3903" s="5">
        <v>62.029018402099602</v>
      </c>
      <c r="U3903" s="5">
        <v>61.473064422607401</v>
      </c>
      <c r="V3903" s="5">
        <v>68.087295532226506</v>
      </c>
      <c r="W3903" s="5">
        <v>47.164344787597599</v>
      </c>
      <c r="X3903" s="5">
        <v>50.444572448730398</v>
      </c>
      <c r="Y3903" s="5">
        <v>55.232070922851506</v>
      </c>
      <c r="Z3903" s="5">
        <v>55.257209777832003</v>
      </c>
      <c r="AA3903" s="5">
        <v>51.464012145996001</v>
      </c>
      <c r="AB3903" s="5">
        <v>50.132644653320298</v>
      </c>
      <c r="AC3903" s="5">
        <v>52.284622192382777</v>
      </c>
      <c r="AD3903" s="5">
        <v>66.769271850585895</v>
      </c>
      <c r="AE3903" s="5">
        <v>64.0068359375</v>
      </c>
      <c r="AF3903" s="5">
        <v>77.398445129394503</v>
      </c>
      <c r="AG3903" s="5">
        <v>69.391517639160128</v>
      </c>
      <c r="AH3903" s="5">
        <v>86.455322265625</v>
      </c>
      <c r="AI3903" s="5">
        <v>59.469963073730398</v>
      </c>
      <c r="AJ3903" s="5">
        <v>63.881134033203097</v>
      </c>
      <c r="AK3903" s="5">
        <v>69.935473124186174</v>
      </c>
      <c r="AL3903" s="5">
        <v>83.4102783203125</v>
      </c>
      <c r="AM3903" s="5">
        <v>94.640319824218693</v>
      </c>
      <c r="AN3903" s="5">
        <v>78.230567932128906</v>
      </c>
      <c r="AO3903" s="5">
        <v>85.427055358886705</v>
      </c>
      <c r="AP3903" s="5">
        <v>55.336585998535099</v>
      </c>
      <c r="AQ3903" s="5">
        <v>67.213394165039006</v>
      </c>
      <c r="AR3903" s="5">
        <v>54.718582153320298</v>
      </c>
      <c r="AS3903" s="5">
        <v>59.089520772298137</v>
      </c>
      <c r="AT3903" s="5">
        <v>67.182296752929602</v>
      </c>
      <c r="AV3903" s="5">
        <v>48.65283203125</v>
      </c>
      <c r="AW3903" s="5">
        <v>57.917564392089801</v>
      </c>
      <c r="AX3903" s="5">
        <v>55.251033782958899</v>
      </c>
      <c r="AY3903" s="5">
        <v>47.564022064208899</v>
      </c>
      <c r="AZ3903" s="5">
        <v>42.370704650878899</v>
      </c>
      <c r="BA3903" s="5">
        <v>48.395253499348904</v>
      </c>
    </row>
    <row r="3904" spans="1:53" x14ac:dyDescent="0.2">
      <c r="A3904" s="1">
        <v>3901</v>
      </c>
      <c r="B3904" s="1" t="s">
        <v>15612</v>
      </c>
      <c r="C3904" s="1" t="s">
        <v>15613</v>
      </c>
      <c r="D3904" s="1" t="s">
        <v>15614</v>
      </c>
      <c r="E3904" s="1" t="s">
        <v>15615</v>
      </c>
      <c r="F3904" s="5">
        <v>97.085235595703097</v>
      </c>
      <c r="G3904" s="5">
        <v>96.901214599609304</v>
      </c>
      <c r="H3904" s="5">
        <v>111.975776672363</v>
      </c>
      <c r="I3904" s="5">
        <v>101.98740895589179</v>
      </c>
      <c r="J3904" s="5">
        <v>106.05623626708901</v>
      </c>
      <c r="K3904" s="5">
        <v>97.638053894042898</v>
      </c>
      <c r="L3904" s="5">
        <v>90.827590942382798</v>
      </c>
      <c r="M3904" s="5">
        <v>98.173960367838234</v>
      </c>
      <c r="N3904" s="5">
        <v>173.654037475585</v>
      </c>
      <c r="O3904" s="5">
        <v>177.23811340332</v>
      </c>
      <c r="P3904" s="5">
        <v>173.92247009277301</v>
      </c>
      <c r="Q3904" s="5">
        <v>174.93820699055934</v>
      </c>
      <c r="R3904" s="5">
        <v>101.7314453125</v>
      </c>
      <c r="S3904" s="5">
        <v>82.884025573730398</v>
      </c>
      <c r="T3904" s="5">
        <v>96.582565307617102</v>
      </c>
      <c r="U3904" s="5">
        <v>93.732678731282519</v>
      </c>
      <c r="V3904" s="5">
        <v>98.439277648925696</v>
      </c>
      <c r="W3904" s="5">
        <v>90.352729797363196</v>
      </c>
      <c r="X3904" s="5">
        <v>84.651214599609304</v>
      </c>
      <c r="Y3904" s="5">
        <v>91.14774068196607</v>
      </c>
      <c r="Z3904" s="5">
        <v>85.9959716796875</v>
      </c>
      <c r="AA3904" s="5">
        <v>76.123016357421804</v>
      </c>
      <c r="AB3904" s="5">
        <v>84.243782043457003</v>
      </c>
      <c r="AC3904" s="5">
        <v>82.120923360188769</v>
      </c>
      <c r="AD3904" s="5">
        <v>87.931968688964801</v>
      </c>
      <c r="AE3904" s="5">
        <v>98.639122009277301</v>
      </c>
      <c r="AF3904" s="5">
        <v>110.411994934082</v>
      </c>
      <c r="AG3904" s="5">
        <v>98.994361877441364</v>
      </c>
      <c r="AH3904" s="5">
        <v>94.812667846679602</v>
      </c>
      <c r="AI3904" s="5">
        <v>107.227615356445</v>
      </c>
      <c r="AJ3904" s="5">
        <v>114.901161193847</v>
      </c>
      <c r="AK3904" s="5">
        <v>105.64714813232388</v>
      </c>
      <c r="AL3904" s="5">
        <v>158.91909790039</v>
      </c>
      <c r="AM3904" s="5">
        <v>155.65792846679599</v>
      </c>
      <c r="AN3904" s="5">
        <v>165.87733459472599</v>
      </c>
      <c r="AO3904" s="5">
        <v>160.15145365397066</v>
      </c>
      <c r="AP3904" s="5">
        <v>103.76049041748</v>
      </c>
      <c r="AQ3904" s="5">
        <v>105.34779357910099</v>
      </c>
      <c r="AR3904" s="5">
        <v>114.07235717773401</v>
      </c>
      <c r="AS3904" s="5">
        <v>107.72688039143834</v>
      </c>
      <c r="AT3904" s="5">
        <v>102.880043029785</v>
      </c>
      <c r="AU3904" s="5">
        <v>101.259132385253</v>
      </c>
      <c r="AV3904" s="5">
        <v>114.420700073242</v>
      </c>
      <c r="AW3904" s="5">
        <v>106.18662516276</v>
      </c>
      <c r="AX3904" s="5">
        <v>86.222938537597599</v>
      </c>
      <c r="AY3904" s="5">
        <v>98.787940979003906</v>
      </c>
      <c r="AZ3904" s="5">
        <v>88.362266540527301</v>
      </c>
      <c r="BA3904" s="5">
        <v>91.124382019042926</v>
      </c>
    </row>
    <row r="3905" spans="1:53" x14ac:dyDescent="0.2">
      <c r="A3905" s="1">
        <v>3902</v>
      </c>
      <c r="B3905" s="1" t="s">
        <v>15616</v>
      </c>
      <c r="C3905" s="1" t="s">
        <v>15617</v>
      </c>
      <c r="D3905" s="1" t="s">
        <v>15618</v>
      </c>
      <c r="E3905" s="1" t="s">
        <v>15619</v>
      </c>
      <c r="F3905" s="5">
        <v>107.973220825195</v>
      </c>
      <c r="G3905" s="5">
        <v>53.944522857666001</v>
      </c>
      <c r="H3905" s="5">
        <v>59.4464302062988</v>
      </c>
      <c r="I3905" s="5">
        <v>73.788057963053262</v>
      </c>
      <c r="K3905" s="5">
        <v>56.184623718261697</v>
      </c>
      <c r="M3905" s="5">
        <v>56.184623718261697</v>
      </c>
      <c r="N3905" s="5">
        <v>47.092082977294901</v>
      </c>
      <c r="P3905" s="5">
        <v>123.05127716064401</v>
      </c>
      <c r="Q3905" s="5">
        <v>85.071680068969457</v>
      </c>
      <c r="R3905" s="5">
        <v>36.333766937255803</v>
      </c>
      <c r="S3905" s="5">
        <v>29.7027988433837</v>
      </c>
      <c r="T3905" s="5">
        <v>48.088817596435497</v>
      </c>
      <c r="U3905" s="5">
        <v>38.041794459024999</v>
      </c>
      <c r="V3905" s="5">
        <v>81.834999084472599</v>
      </c>
      <c r="W3905" s="5">
        <v>50.997276306152301</v>
      </c>
      <c r="X3905" s="5">
        <v>38.617221832275298</v>
      </c>
      <c r="Y3905" s="5">
        <v>57.149832407633397</v>
      </c>
      <c r="Z3905" s="5">
        <v>117.894386291503</v>
      </c>
      <c r="AA3905" s="5">
        <v>132.51486206054599</v>
      </c>
      <c r="AB3905" s="5">
        <v>143.75729370117099</v>
      </c>
      <c r="AC3905" s="5">
        <v>131.38884735107334</v>
      </c>
      <c r="AD3905" s="5">
        <v>90.965324401855398</v>
      </c>
      <c r="AE3905" s="5">
        <v>98.638885498046804</v>
      </c>
      <c r="AF3905" s="5">
        <v>61.970390319824197</v>
      </c>
      <c r="AG3905" s="5">
        <v>83.858200073242131</v>
      </c>
      <c r="AH3905" s="5">
        <v>92.199012756347599</v>
      </c>
      <c r="AI3905" s="5">
        <v>51.785270690917898</v>
      </c>
      <c r="AJ3905" s="5">
        <v>77.882034301757798</v>
      </c>
      <c r="AK3905" s="5">
        <v>73.955439249674441</v>
      </c>
      <c r="AL3905" s="5">
        <v>78.680763244628906</v>
      </c>
      <c r="AO3905" s="5">
        <v>78.680763244628906</v>
      </c>
      <c r="AQ3905" s="5">
        <v>35.425422668457003</v>
      </c>
      <c r="AS3905" s="5">
        <v>35.425422668457003</v>
      </c>
      <c r="AX3905" s="5">
        <v>107.37245178222599</v>
      </c>
      <c r="AY3905" s="5">
        <v>45.514415740966797</v>
      </c>
      <c r="AZ3905" s="5">
        <v>35.871807098388601</v>
      </c>
      <c r="BA3905" s="5">
        <v>62.919558207193802</v>
      </c>
    </row>
    <row r="3906" spans="1:53" x14ac:dyDescent="0.2">
      <c r="A3906" s="1">
        <v>3903</v>
      </c>
      <c r="B3906" s="1" t="s">
        <v>15620</v>
      </c>
      <c r="C3906" s="1" t="s">
        <v>15621</v>
      </c>
      <c r="D3906" s="1" t="s">
        <v>15622</v>
      </c>
      <c r="E3906" s="1" t="s">
        <v>15623</v>
      </c>
      <c r="F3906" s="5">
        <v>63.549869537353501</v>
      </c>
      <c r="G3906" s="5">
        <v>55.244529724121001</v>
      </c>
      <c r="H3906" s="5">
        <v>53.906471252441399</v>
      </c>
      <c r="I3906" s="5">
        <v>57.566956837971965</v>
      </c>
      <c r="J3906" s="5">
        <v>63.639335632324197</v>
      </c>
      <c r="L3906" s="5">
        <v>48.2086181640625</v>
      </c>
      <c r="M3906" s="5">
        <v>55.923976898193345</v>
      </c>
      <c r="N3906" s="5">
        <v>157.20738220214801</v>
      </c>
      <c r="O3906" s="5">
        <v>186.832595825195</v>
      </c>
      <c r="P3906" s="5">
        <v>180.55514526367099</v>
      </c>
      <c r="Q3906" s="5">
        <v>174.86504109700468</v>
      </c>
      <c r="R3906" s="5">
        <v>136.630126953125</v>
      </c>
      <c r="S3906" s="5">
        <v>123.055824279785</v>
      </c>
      <c r="T3906" s="5">
        <v>147.99246215820301</v>
      </c>
      <c r="U3906" s="5">
        <v>135.89280446370432</v>
      </c>
      <c r="V3906" s="5">
        <v>160.42404174804599</v>
      </c>
      <c r="W3906" s="5">
        <v>127.859535217285</v>
      </c>
      <c r="X3906" s="5">
        <v>140.35957336425699</v>
      </c>
      <c r="Y3906" s="5">
        <v>142.88105010986268</v>
      </c>
      <c r="Z3906" s="5">
        <v>76.517677307128906</v>
      </c>
      <c r="AA3906" s="5">
        <v>76.859329223632798</v>
      </c>
      <c r="AB3906" s="5">
        <v>66.890945434570298</v>
      </c>
      <c r="AC3906" s="5">
        <v>73.422650655110672</v>
      </c>
      <c r="AD3906" s="5">
        <v>64.251510620117102</v>
      </c>
      <c r="AE3906" s="5">
        <v>69.719169616699205</v>
      </c>
      <c r="AF3906" s="5">
        <v>72.454528808593693</v>
      </c>
      <c r="AG3906" s="5">
        <v>68.808403015136662</v>
      </c>
      <c r="AH3906" s="5">
        <v>63.0455322265625</v>
      </c>
      <c r="AI3906" s="5">
        <v>39.279148101806598</v>
      </c>
      <c r="AJ3906" s="5">
        <v>57.106048583984297</v>
      </c>
      <c r="AK3906" s="5">
        <v>53.143576304117801</v>
      </c>
      <c r="AL3906" s="5">
        <v>99.142471313476506</v>
      </c>
      <c r="AM3906" s="5">
        <v>89.749183654785099</v>
      </c>
      <c r="AN3906" s="5">
        <v>105.521179199218</v>
      </c>
      <c r="AO3906" s="5">
        <v>98.137611389159872</v>
      </c>
      <c r="AP3906" s="5">
        <v>89.061080932617102</v>
      </c>
      <c r="AQ3906" s="5">
        <v>83.204025268554602</v>
      </c>
      <c r="AR3906" s="5">
        <v>92.110916137695298</v>
      </c>
      <c r="AS3906" s="5">
        <v>88.125340779622334</v>
      </c>
      <c r="AY3906" s="5">
        <v>54.494026184082003</v>
      </c>
      <c r="AZ3906" s="5">
        <v>70.0328369140625</v>
      </c>
      <c r="BA3906" s="5">
        <v>62.263431549072251</v>
      </c>
    </row>
    <row r="3907" spans="1:53" x14ac:dyDescent="0.2">
      <c r="A3907" s="1">
        <v>3904</v>
      </c>
      <c r="B3907" s="1" t="s">
        <v>15624</v>
      </c>
      <c r="C3907" s="1" t="s">
        <v>15625</v>
      </c>
      <c r="D3907" s="1" t="s">
        <v>15626</v>
      </c>
      <c r="E3907" s="1" t="s">
        <v>15627</v>
      </c>
      <c r="F3907" s="5">
        <v>114.57265472412099</v>
      </c>
      <c r="G3907" s="5">
        <v>117.592819213867</v>
      </c>
      <c r="H3907" s="5">
        <v>126.87198638916</v>
      </c>
      <c r="I3907" s="5">
        <v>119.67915344238266</v>
      </c>
      <c r="J3907" s="5">
        <v>132.673095703125</v>
      </c>
      <c r="K3907" s="5">
        <v>99.334007263183594</v>
      </c>
      <c r="L3907" s="5">
        <v>136.18731689453099</v>
      </c>
      <c r="M3907" s="5">
        <v>122.73147328694654</v>
      </c>
      <c r="N3907" s="5">
        <v>192.15272521972599</v>
      </c>
      <c r="O3907" s="5">
        <v>114.73381042480401</v>
      </c>
      <c r="Q3907" s="5">
        <v>153.443267822265</v>
      </c>
      <c r="R3907" s="5">
        <v>85.444168090820298</v>
      </c>
      <c r="S3907" s="5">
        <v>65.011283874511705</v>
      </c>
      <c r="T3907" s="5">
        <v>108.808624267578</v>
      </c>
      <c r="U3907" s="5">
        <v>86.421358744303333</v>
      </c>
      <c r="V3907" s="5">
        <v>181.58270263671801</v>
      </c>
      <c r="W3907" s="5">
        <v>147.615631103515</v>
      </c>
      <c r="X3907" s="5">
        <v>148.70002746582</v>
      </c>
      <c r="Y3907" s="5">
        <v>159.29945373535099</v>
      </c>
      <c r="Z3907" s="5">
        <v>131.24504089355401</v>
      </c>
      <c r="AA3907" s="5">
        <v>99.61181640625</v>
      </c>
      <c r="AB3907" s="5">
        <v>194.27722167968699</v>
      </c>
      <c r="AC3907" s="5">
        <v>141.71135965983032</v>
      </c>
      <c r="AD3907" s="5">
        <v>139.71530151367099</v>
      </c>
      <c r="AE3907" s="5">
        <v>137.28578186035099</v>
      </c>
      <c r="AF3907" s="5">
        <v>147.571197509765</v>
      </c>
      <c r="AG3907" s="5">
        <v>141.52409362792898</v>
      </c>
      <c r="AH3907" s="5">
        <v>147.255111694335</v>
      </c>
      <c r="AI3907" s="5">
        <v>172.80961608886699</v>
      </c>
      <c r="AJ3907" s="5">
        <v>162.98545837402301</v>
      </c>
      <c r="AK3907" s="5">
        <v>161.01672871907499</v>
      </c>
      <c r="AL3907" s="5">
        <v>81.414451599121094</v>
      </c>
      <c r="AM3907" s="5">
        <v>64.385887145996094</v>
      </c>
      <c r="AN3907" s="5">
        <v>98.845222473144503</v>
      </c>
      <c r="AO3907" s="5">
        <v>81.548520406087235</v>
      </c>
      <c r="AP3907" s="5">
        <v>94.813102722167898</v>
      </c>
      <c r="AQ3907" s="5">
        <v>76.723533630371094</v>
      </c>
      <c r="AR3907" s="5">
        <v>116.91536712646401</v>
      </c>
      <c r="AS3907" s="5">
        <v>96.150667826334328</v>
      </c>
      <c r="AT3907" s="5">
        <v>158.65832519531199</v>
      </c>
      <c r="AU3907" s="5">
        <v>181.21675109863199</v>
      </c>
      <c r="AV3907" s="5">
        <v>149.55770874023401</v>
      </c>
      <c r="AW3907" s="5">
        <v>163.14426167805934</v>
      </c>
      <c r="AX3907" s="5">
        <v>132.60305786132801</v>
      </c>
      <c r="AY3907" s="5">
        <v>152.772201538085</v>
      </c>
      <c r="AZ3907" s="5">
        <v>143.22866821289</v>
      </c>
      <c r="BA3907" s="5">
        <v>142.86797587076768</v>
      </c>
    </row>
    <row r="3908" spans="1:53" x14ac:dyDescent="0.2">
      <c r="A3908" s="1">
        <v>3905</v>
      </c>
      <c r="B3908" s="1" t="s">
        <v>15628</v>
      </c>
      <c r="C3908" s="1" t="s">
        <v>15629</v>
      </c>
      <c r="D3908" s="1" t="s">
        <v>15630</v>
      </c>
      <c r="E3908" s="1" t="s">
        <v>15631</v>
      </c>
      <c r="F3908" s="5">
        <v>144.52960205078099</v>
      </c>
      <c r="G3908" s="5">
        <v>135.35527038574199</v>
      </c>
      <c r="H3908" s="5">
        <v>123.386817932128</v>
      </c>
      <c r="I3908" s="5">
        <v>134.42389678955033</v>
      </c>
      <c r="J3908" s="5">
        <v>144.61141967773401</v>
      </c>
      <c r="K3908" s="5">
        <v>151.43263244628901</v>
      </c>
      <c r="L3908" s="5">
        <v>143.59971618652301</v>
      </c>
      <c r="M3908" s="5">
        <v>146.547922770182</v>
      </c>
      <c r="N3908" s="5">
        <v>406.147857666015</v>
      </c>
      <c r="O3908" s="5">
        <v>428.54852294921801</v>
      </c>
      <c r="P3908" s="5">
        <v>411.060302734375</v>
      </c>
      <c r="Q3908" s="5">
        <v>415.25222778320267</v>
      </c>
      <c r="R3908" s="5">
        <v>173.73262023925699</v>
      </c>
      <c r="S3908" s="5">
        <v>179.30488586425699</v>
      </c>
      <c r="T3908" s="5">
        <v>210.09387207031199</v>
      </c>
      <c r="U3908" s="5">
        <v>187.71045939127532</v>
      </c>
      <c r="V3908" s="5">
        <v>184.18663024902301</v>
      </c>
      <c r="W3908" s="5">
        <v>134.88345336914</v>
      </c>
      <c r="X3908" s="5">
        <v>154.19143676757801</v>
      </c>
      <c r="Y3908" s="5">
        <v>157.75384012858035</v>
      </c>
      <c r="Z3908" s="5">
        <v>166.446197509765</v>
      </c>
      <c r="AA3908" s="5">
        <v>128.73495483398401</v>
      </c>
      <c r="AB3908" s="5">
        <v>139.91923522949199</v>
      </c>
      <c r="AC3908" s="5">
        <v>145.03346252441364</v>
      </c>
      <c r="AD3908" s="5">
        <v>171.14157104492099</v>
      </c>
      <c r="AE3908" s="5">
        <v>167.35955810546801</v>
      </c>
      <c r="AF3908" s="5">
        <v>170.17301940917901</v>
      </c>
      <c r="AG3908" s="5">
        <v>169.55804951985601</v>
      </c>
      <c r="AH3908" s="5">
        <v>167.69190979003901</v>
      </c>
      <c r="AI3908" s="5">
        <v>186.79861450195301</v>
      </c>
      <c r="AJ3908" s="5">
        <v>195.67840576171801</v>
      </c>
      <c r="AK3908" s="5">
        <v>183.38964335123669</v>
      </c>
      <c r="AL3908" s="5">
        <v>334.044342041015</v>
      </c>
      <c r="AM3908" s="5">
        <v>351.51901245117102</v>
      </c>
      <c r="AN3908" s="5">
        <v>335.35385131835898</v>
      </c>
      <c r="AO3908" s="5">
        <v>340.30573527018169</v>
      </c>
      <c r="AP3908" s="5">
        <v>170.87351989746</v>
      </c>
      <c r="AQ3908" s="5">
        <v>170.76704406738199</v>
      </c>
      <c r="AR3908" s="5">
        <v>168.63002014160099</v>
      </c>
      <c r="AS3908" s="5">
        <v>170.09019470214767</v>
      </c>
      <c r="AT3908" s="5">
        <v>47.904201507568303</v>
      </c>
      <c r="AU3908" s="5">
        <v>128.493240356445</v>
      </c>
      <c r="AV3908" s="5">
        <v>144.625732421875</v>
      </c>
      <c r="AW3908" s="5">
        <v>107.00772476196278</v>
      </c>
      <c r="AX3908" s="5">
        <v>56.378261566162102</v>
      </c>
      <c r="AY3908" s="5">
        <v>156.843978881835</v>
      </c>
      <c r="AZ3908" s="5">
        <v>107.038864135742</v>
      </c>
      <c r="BA3908" s="5">
        <v>106.75370152791304</v>
      </c>
    </row>
    <row r="3909" spans="1:53" x14ac:dyDescent="0.2">
      <c r="A3909" s="1">
        <v>3906</v>
      </c>
      <c r="B3909" s="1" t="s">
        <v>15632</v>
      </c>
      <c r="C3909" s="1" t="s">
        <v>15633</v>
      </c>
      <c r="D3909" s="1" t="s">
        <v>15634</v>
      </c>
      <c r="E3909" s="1" t="s">
        <v>15635</v>
      </c>
      <c r="F3909" s="5">
        <v>185.86282348632801</v>
      </c>
      <c r="G3909" s="5">
        <v>177.78593444824199</v>
      </c>
      <c r="H3909" s="5">
        <v>165.46656799316401</v>
      </c>
      <c r="I3909" s="5">
        <v>176.37177530924464</v>
      </c>
      <c r="J3909" s="5">
        <v>179.63293457031199</v>
      </c>
      <c r="K3909" s="5">
        <v>177.72570800781199</v>
      </c>
      <c r="L3909" s="5">
        <v>170.290603637695</v>
      </c>
      <c r="M3909" s="5">
        <v>175.88308207193964</v>
      </c>
      <c r="N3909" s="5">
        <v>115.968368530273</v>
      </c>
      <c r="O3909" s="5">
        <v>103.692611694335</v>
      </c>
      <c r="P3909" s="5">
        <v>100.039924621582</v>
      </c>
      <c r="Q3909" s="5">
        <v>106.56696828206334</v>
      </c>
      <c r="R3909" s="5">
        <v>105.965522766113</v>
      </c>
      <c r="S3909" s="5">
        <v>100.816360473632</v>
      </c>
      <c r="T3909" s="5">
        <v>101.45732879638599</v>
      </c>
      <c r="U3909" s="5">
        <v>102.74640401204367</v>
      </c>
      <c r="V3909" s="5">
        <v>100.69155883789</v>
      </c>
      <c r="W3909" s="5">
        <v>89.108848571777301</v>
      </c>
      <c r="X3909" s="5">
        <v>89.570541381835895</v>
      </c>
      <c r="Y3909" s="5">
        <v>93.123649597167727</v>
      </c>
      <c r="Z3909" s="5">
        <v>119.89320373535099</v>
      </c>
      <c r="AA3909" s="5">
        <v>116.859741210937</v>
      </c>
      <c r="AB3909" s="5">
        <v>124.83477020263599</v>
      </c>
      <c r="AC3909" s="5">
        <v>120.52923838297465</v>
      </c>
      <c r="AD3909" s="5">
        <v>127.022262573242</v>
      </c>
      <c r="AE3909" s="5">
        <v>133.36711120605401</v>
      </c>
      <c r="AF3909" s="5">
        <v>128.198974609375</v>
      </c>
      <c r="AG3909" s="5">
        <v>129.52944946289034</v>
      </c>
      <c r="AH3909" s="5">
        <v>144.11135864257801</v>
      </c>
      <c r="AI3909" s="5">
        <v>139.47319030761699</v>
      </c>
      <c r="AJ3909" s="5">
        <v>150.02755737304599</v>
      </c>
      <c r="AK3909" s="5">
        <v>144.53736877441364</v>
      </c>
      <c r="AL3909" s="5">
        <v>109.60918426513599</v>
      </c>
      <c r="AM3909" s="5">
        <v>92.262283325195298</v>
      </c>
      <c r="AN3909" s="5">
        <v>107.395606994628</v>
      </c>
      <c r="AO3909" s="5">
        <v>103.0890248616531</v>
      </c>
      <c r="AP3909" s="5">
        <v>110.37351226806599</v>
      </c>
      <c r="AQ3909" s="5">
        <v>122.69944000244099</v>
      </c>
      <c r="AR3909" s="5">
        <v>117.70597076416</v>
      </c>
      <c r="AS3909" s="5">
        <v>116.92630767822233</v>
      </c>
      <c r="AT3909" s="5">
        <v>111.77239227294901</v>
      </c>
      <c r="AU3909" s="5">
        <v>108.558013916015</v>
      </c>
      <c r="AV3909" s="5">
        <v>118.50078582763599</v>
      </c>
      <c r="AW3909" s="5">
        <v>112.94373067219999</v>
      </c>
      <c r="AX3909" s="5">
        <v>136.34088134765599</v>
      </c>
      <c r="AY3909" s="5">
        <v>132.85786437988199</v>
      </c>
      <c r="AZ3909" s="5">
        <v>121.72299194335901</v>
      </c>
      <c r="BA3909" s="5">
        <v>130.30724589029899</v>
      </c>
    </row>
    <row r="3910" spans="1:53" x14ac:dyDescent="0.2">
      <c r="A3910" s="1">
        <v>3907</v>
      </c>
      <c r="B3910" s="1" t="s">
        <v>15636</v>
      </c>
      <c r="C3910" s="1" t="s">
        <v>15637</v>
      </c>
      <c r="D3910" s="1" t="s">
        <v>15638</v>
      </c>
      <c r="E3910" s="1" t="s">
        <v>15639</v>
      </c>
      <c r="F3910" s="5">
        <v>97.588882446289006</v>
      </c>
      <c r="G3910" s="5">
        <v>91.452018737792898</v>
      </c>
      <c r="H3910" s="5">
        <v>84.288818359375</v>
      </c>
      <c r="I3910" s="5">
        <v>91.109906514485644</v>
      </c>
      <c r="J3910" s="5">
        <v>79.015266418457003</v>
      </c>
      <c r="K3910" s="5">
        <v>99.423233032226506</v>
      </c>
      <c r="L3910" s="5">
        <v>72.447242736816406</v>
      </c>
      <c r="M3910" s="5">
        <v>83.628580729166643</v>
      </c>
      <c r="N3910" s="5">
        <v>164.883056640625</v>
      </c>
      <c r="O3910" s="5">
        <v>170.73811340332</v>
      </c>
      <c r="P3910" s="5">
        <v>156.76957702636699</v>
      </c>
      <c r="Q3910" s="5">
        <v>164.1302490234373</v>
      </c>
      <c r="R3910" s="5">
        <v>98.539505004882798</v>
      </c>
      <c r="S3910" s="5">
        <v>107.491737365722</v>
      </c>
      <c r="T3910" s="5">
        <v>119.489334106445</v>
      </c>
      <c r="U3910" s="5">
        <v>108.50685882568325</v>
      </c>
      <c r="V3910" s="5">
        <v>72.4622802734375</v>
      </c>
      <c r="W3910" s="5">
        <v>75.541694641113196</v>
      </c>
      <c r="X3910" s="5">
        <v>82.462783813476506</v>
      </c>
      <c r="Y3910" s="5">
        <v>76.822252909342396</v>
      </c>
      <c r="Z3910" s="5">
        <v>76.008583068847599</v>
      </c>
      <c r="AA3910" s="5">
        <v>82.205223083496094</v>
      </c>
      <c r="AB3910" s="5">
        <v>74.491226196289006</v>
      </c>
      <c r="AC3910" s="5">
        <v>77.568344116210895</v>
      </c>
      <c r="AD3910" s="5">
        <v>72.917610168457003</v>
      </c>
      <c r="AE3910" s="5">
        <v>95.428649902343693</v>
      </c>
      <c r="AF3910" s="5">
        <v>82.4578857421875</v>
      </c>
      <c r="AG3910" s="5">
        <v>83.601381937662737</v>
      </c>
      <c r="AH3910" s="5">
        <v>81.649475097656193</v>
      </c>
      <c r="AI3910" s="5">
        <v>76.080711364746094</v>
      </c>
      <c r="AJ3910" s="5">
        <v>83.334320068359304</v>
      </c>
      <c r="AK3910" s="5">
        <v>80.354835510253864</v>
      </c>
      <c r="AL3910" s="5">
        <v>129.02229309082</v>
      </c>
      <c r="AM3910" s="5">
        <v>127.045936584472</v>
      </c>
      <c r="AN3910" s="5">
        <v>112.21367645263599</v>
      </c>
      <c r="AO3910" s="5">
        <v>122.76063537597599</v>
      </c>
      <c r="AP3910" s="5">
        <v>77.019844055175696</v>
      </c>
      <c r="AQ3910" s="5">
        <v>73.5765380859375</v>
      </c>
      <c r="AR3910" s="5">
        <v>76.482231140136705</v>
      </c>
      <c r="AS3910" s="5">
        <v>75.692871093749957</v>
      </c>
      <c r="AT3910" s="5">
        <v>65.545753479003906</v>
      </c>
      <c r="AU3910" s="5">
        <v>68.268684387207003</v>
      </c>
      <c r="AV3910" s="5">
        <v>60.800174713134702</v>
      </c>
      <c r="AW3910" s="5">
        <v>64.871537526448535</v>
      </c>
      <c r="AX3910" s="5">
        <v>68.329856872558594</v>
      </c>
      <c r="AY3910" s="5">
        <v>83.138114929199205</v>
      </c>
      <c r="AZ3910" s="5">
        <v>93.706687927246094</v>
      </c>
      <c r="BA3910" s="5">
        <v>81.72488657633464</v>
      </c>
    </row>
    <row r="3911" spans="1:53" x14ac:dyDescent="0.2">
      <c r="A3911" s="1">
        <v>3908</v>
      </c>
      <c r="B3911" s="1" t="s">
        <v>15640</v>
      </c>
      <c r="C3911" s="1" t="s">
        <v>15641</v>
      </c>
      <c r="D3911" s="1" t="s">
        <v>15642</v>
      </c>
      <c r="E3911" s="1" t="s">
        <v>15643</v>
      </c>
      <c r="F3911" s="5">
        <v>191.72593688964801</v>
      </c>
      <c r="G3911" s="5">
        <v>63.357376098632798</v>
      </c>
      <c r="H3911" s="5">
        <v>173.03787231445301</v>
      </c>
      <c r="I3911" s="5">
        <v>142.70706176757793</v>
      </c>
      <c r="J3911" s="5">
        <v>176.06784057617099</v>
      </c>
      <c r="K3911" s="5">
        <v>160.97467041015599</v>
      </c>
      <c r="L3911" s="5">
        <v>146.38284301757801</v>
      </c>
      <c r="M3911" s="5">
        <v>161.14178466796832</v>
      </c>
      <c r="N3911" s="5">
        <v>143.90142822265599</v>
      </c>
      <c r="O3911" s="5">
        <v>118.039108276367</v>
      </c>
      <c r="P3911" s="5">
        <v>127.45541381835901</v>
      </c>
      <c r="Q3911" s="5">
        <v>129.798650105794</v>
      </c>
      <c r="R3911" s="5">
        <v>142.67742919921801</v>
      </c>
      <c r="S3911" s="5">
        <v>125.46523284912099</v>
      </c>
      <c r="T3911" s="5">
        <v>131.54313659667901</v>
      </c>
      <c r="U3911" s="5">
        <v>133.22859954833933</v>
      </c>
      <c r="V3911" s="5">
        <v>163.00505065917901</v>
      </c>
      <c r="W3911" s="5">
        <v>149.62547302246</v>
      </c>
      <c r="X3911" s="5">
        <v>145.63417053222599</v>
      </c>
      <c r="Y3911" s="5">
        <v>152.75489807128835</v>
      </c>
      <c r="Z3911" s="5">
        <v>167.66149902343699</v>
      </c>
      <c r="AA3911" s="5">
        <v>215.24842834472599</v>
      </c>
      <c r="AB3911" s="5">
        <v>173.43022155761699</v>
      </c>
      <c r="AC3911" s="5">
        <v>185.44671630859332</v>
      </c>
      <c r="AD3911" s="5">
        <v>150.82260131835901</v>
      </c>
      <c r="AE3911" s="5">
        <v>145.19306945800699</v>
      </c>
      <c r="AF3911" s="5">
        <v>155.99261474609301</v>
      </c>
      <c r="AG3911" s="5">
        <v>150.66942850748634</v>
      </c>
      <c r="AH3911" s="5">
        <v>139.056381225585</v>
      </c>
      <c r="AI3911" s="5">
        <v>115.44695281982401</v>
      </c>
      <c r="AJ3911" s="5">
        <v>119.404663085937</v>
      </c>
      <c r="AK3911" s="5">
        <v>124.63599904378201</v>
      </c>
      <c r="AL3911" s="5">
        <v>93.821502685546804</v>
      </c>
      <c r="AM3911" s="5">
        <v>76.683677673339801</v>
      </c>
      <c r="AN3911" s="5">
        <v>69.317680358886705</v>
      </c>
      <c r="AO3911" s="5">
        <v>79.940953572591113</v>
      </c>
      <c r="AP3911" s="5">
        <v>142.50497436523401</v>
      </c>
      <c r="AQ3911" s="5">
        <v>140.86859130859301</v>
      </c>
      <c r="AR3911" s="5">
        <v>114.77846527099599</v>
      </c>
      <c r="AS3911" s="5">
        <v>132.71734364827432</v>
      </c>
      <c r="AT3911" s="5">
        <v>97.625892639160099</v>
      </c>
      <c r="AU3911" s="5">
        <v>79.207687377929602</v>
      </c>
      <c r="AW3911" s="5">
        <v>88.416790008544851</v>
      </c>
      <c r="AX3911" s="5">
        <v>150.88224792480401</v>
      </c>
      <c r="AY3911" s="5">
        <v>99.163848876953097</v>
      </c>
      <c r="AZ3911" s="5">
        <v>149.92724609375</v>
      </c>
      <c r="BA3911" s="5">
        <v>133.32444763183571</v>
      </c>
    </row>
    <row r="3912" spans="1:53" x14ac:dyDescent="0.2">
      <c r="A3912" s="1">
        <v>3909</v>
      </c>
      <c r="B3912" s="1" t="s">
        <v>15644</v>
      </c>
      <c r="C3912" s="1" t="s">
        <v>15645</v>
      </c>
      <c r="D3912" s="1" t="s">
        <v>15646</v>
      </c>
      <c r="E3912" s="1" t="s">
        <v>15647</v>
      </c>
      <c r="F3912" s="5">
        <v>100.29906463623</v>
      </c>
      <c r="G3912" s="5">
        <v>11.3497400283813</v>
      </c>
      <c r="H3912" s="5">
        <v>29.968599319458001</v>
      </c>
      <c r="I3912" s="5">
        <v>47.205801328023107</v>
      </c>
      <c r="K3912" s="5">
        <v>12.582150459289499</v>
      </c>
      <c r="L3912" s="5">
        <v>27.665910720825099</v>
      </c>
      <c r="M3912" s="5">
        <v>20.124030590057298</v>
      </c>
      <c r="N3912" s="5">
        <v>247.93426513671801</v>
      </c>
      <c r="O3912" s="5">
        <v>241.837310791015</v>
      </c>
      <c r="P3912" s="5">
        <v>202.45909118652301</v>
      </c>
      <c r="Q3912" s="5">
        <v>230.743555704752</v>
      </c>
      <c r="S3912" s="5">
        <v>6.5075721740722603</v>
      </c>
      <c r="T3912" s="5">
        <v>15.79452419281</v>
      </c>
      <c r="U3912" s="5">
        <v>11.15104818344113</v>
      </c>
      <c r="Z3912" s="5">
        <v>15.985836029052701</v>
      </c>
      <c r="AB3912" s="5">
        <v>25.375740051269499</v>
      </c>
      <c r="AC3912" s="5">
        <v>20.680788040161101</v>
      </c>
      <c r="AF3912" s="5">
        <v>81.263092041015597</v>
      </c>
      <c r="AG3912" s="5">
        <v>81.263092041015597</v>
      </c>
      <c r="AH3912" s="5">
        <v>82.084579467773395</v>
      </c>
      <c r="AK3912" s="5">
        <v>82.084579467773395</v>
      </c>
      <c r="AL3912" s="5">
        <v>84.629905700683594</v>
      </c>
      <c r="AO3912" s="5">
        <v>84.629905700683594</v>
      </c>
      <c r="AQ3912" s="5">
        <v>75.529502868652301</v>
      </c>
      <c r="AS3912" s="5">
        <v>75.529502868652301</v>
      </c>
    </row>
    <row r="3913" spans="1:53" x14ac:dyDescent="0.2">
      <c r="A3913" s="1">
        <v>3910</v>
      </c>
      <c r="B3913" s="1" t="s">
        <v>15648</v>
      </c>
      <c r="C3913" s="1" t="s">
        <v>15649</v>
      </c>
      <c r="D3913" s="1" t="s">
        <v>15650</v>
      </c>
      <c r="E3913" s="1" t="s">
        <v>15651</v>
      </c>
      <c r="F3913" s="5">
        <v>423.71041870117102</v>
      </c>
      <c r="G3913" s="5">
        <v>456.63385009765602</v>
      </c>
      <c r="H3913" s="5">
        <v>429.87298583984301</v>
      </c>
      <c r="I3913" s="5">
        <v>436.73908487955669</v>
      </c>
      <c r="J3913" s="5">
        <v>410.16873168945301</v>
      </c>
      <c r="K3913" s="5">
        <v>414.76907348632801</v>
      </c>
      <c r="L3913" s="5">
        <v>434.48876953125</v>
      </c>
      <c r="M3913" s="5">
        <v>419.80885823567701</v>
      </c>
      <c r="N3913" s="5">
        <v>950.19061279296795</v>
      </c>
      <c r="O3913" s="5">
        <v>944.93316650390602</v>
      </c>
      <c r="P3913" s="5">
        <v>950.81915283203102</v>
      </c>
      <c r="Q3913" s="5">
        <v>948.64764404296841</v>
      </c>
      <c r="R3913" s="5">
        <v>471.68054199218699</v>
      </c>
      <c r="S3913" s="5">
        <v>469.56539916992102</v>
      </c>
      <c r="T3913" s="5">
        <v>529.17468261718705</v>
      </c>
      <c r="U3913" s="5">
        <v>490.14020792643169</v>
      </c>
      <c r="V3913" s="5">
        <v>365.73904418945301</v>
      </c>
      <c r="W3913" s="5">
        <v>407.81256103515602</v>
      </c>
      <c r="X3913" s="5">
        <v>358.730377197265</v>
      </c>
      <c r="Y3913" s="5">
        <v>377.42732747395803</v>
      </c>
      <c r="Z3913" s="5">
        <v>441.74197387695301</v>
      </c>
      <c r="AA3913" s="5">
        <v>415.57067871093699</v>
      </c>
      <c r="AB3913" s="5">
        <v>367.58273315429602</v>
      </c>
      <c r="AC3913" s="5">
        <v>408.29846191406199</v>
      </c>
      <c r="AD3913" s="5">
        <v>327.8125</v>
      </c>
      <c r="AE3913" s="5">
        <v>357.08099365234301</v>
      </c>
      <c r="AF3913" s="5">
        <v>345.90295410156199</v>
      </c>
      <c r="AG3913" s="5">
        <v>343.59881591796835</v>
      </c>
      <c r="AH3913" s="5">
        <v>357.62567138671801</v>
      </c>
      <c r="AI3913" s="5">
        <v>307.77597045898398</v>
      </c>
      <c r="AJ3913" s="5">
        <v>350.56774902343699</v>
      </c>
      <c r="AK3913" s="5">
        <v>338.65646362304636</v>
      </c>
      <c r="AL3913" s="5">
        <v>740.5703125</v>
      </c>
      <c r="AM3913" s="5">
        <v>677.94110107421795</v>
      </c>
      <c r="AN3913" s="5">
        <v>662.3818359375</v>
      </c>
      <c r="AO3913" s="5">
        <v>693.63108317057265</v>
      </c>
      <c r="AP3913" s="5">
        <v>359.32019042968699</v>
      </c>
      <c r="AQ3913" s="5">
        <v>382.25030517578102</v>
      </c>
      <c r="AR3913" s="5">
        <v>353.12982177734301</v>
      </c>
      <c r="AS3913" s="5">
        <v>364.90010579427036</v>
      </c>
      <c r="AT3913" s="5">
        <v>310.88610839843699</v>
      </c>
      <c r="AU3913" s="5">
        <v>178.88078308105401</v>
      </c>
      <c r="AV3913" s="5">
        <v>494.80047607421801</v>
      </c>
      <c r="AW3913" s="5">
        <v>328.189122517903</v>
      </c>
      <c r="AX3913" s="5">
        <v>249.26942443847599</v>
      </c>
      <c r="AY3913" s="5">
        <v>306.47467041015602</v>
      </c>
      <c r="AZ3913" s="5">
        <v>303.78771972656199</v>
      </c>
      <c r="BA3913" s="5">
        <v>286.51060485839798</v>
      </c>
    </row>
    <row r="3914" spans="1:53" x14ac:dyDescent="0.2">
      <c r="A3914" s="1">
        <v>3911</v>
      </c>
      <c r="B3914" s="1" t="s">
        <v>15652</v>
      </c>
      <c r="C3914" s="1" t="s">
        <v>15653</v>
      </c>
      <c r="D3914" s="1" t="s">
        <v>15654</v>
      </c>
      <c r="E3914" s="1" t="s">
        <v>15655</v>
      </c>
      <c r="F3914" s="5">
        <v>2377.5830078125</v>
      </c>
      <c r="G3914" s="5">
        <v>2231.46728515625</v>
      </c>
      <c r="H3914" s="5">
        <v>2413.01025390625</v>
      </c>
      <c r="I3914" s="5">
        <v>2340.6868489583335</v>
      </c>
      <c r="J3914" s="5">
        <v>2171.52099609375</v>
      </c>
      <c r="K3914" s="5">
        <v>2139.07153320312</v>
      </c>
      <c r="L3914" s="5">
        <v>2188.1884765625</v>
      </c>
      <c r="M3914" s="5">
        <v>2166.2603352864567</v>
      </c>
      <c r="N3914" s="5">
        <v>1077.40356445312</v>
      </c>
      <c r="O3914" s="5">
        <v>979.72100830078102</v>
      </c>
      <c r="P3914" s="5">
        <v>1060.03588867187</v>
      </c>
      <c r="Q3914" s="5">
        <v>1039.0534871419236</v>
      </c>
      <c r="R3914" s="5">
        <v>1670.9580078125</v>
      </c>
      <c r="S3914" s="5">
        <v>1671.38781738281</v>
      </c>
      <c r="T3914" s="5">
        <v>1654.07983398437</v>
      </c>
      <c r="U3914" s="5">
        <v>1665.47521972656</v>
      </c>
      <c r="V3914" s="5">
        <v>1299.23486328125</v>
      </c>
      <c r="W3914" s="5">
        <v>1201.02307128906</v>
      </c>
      <c r="X3914" s="5">
        <v>1300.27392578125</v>
      </c>
      <c r="Y3914" s="5">
        <v>1266.8439534505198</v>
      </c>
      <c r="Z3914" s="5">
        <v>1728.0625</v>
      </c>
      <c r="AA3914" s="5">
        <v>2074.62670898437</v>
      </c>
      <c r="AB3914" s="5">
        <v>1860.080078125</v>
      </c>
      <c r="AC3914" s="5">
        <v>1887.5897623697899</v>
      </c>
      <c r="AD3914" s="5">
        <v>1350.30688476562</v>
      </c>
      <c r="AE3914" s="5">
        <v>1299.47131347656</v>
      </c>
      <c r="AF3914" s="5">
        <v>1282.77099609375</v>
      </c>
      <c r="AG3914" s="5">
        <v>1310.84973144531</v>
      </c>
      <c r="AH3914" s="5">
        <v>1259.546875</v>
      </c>
      <c r="AI3914" s="5">
        <v>1352.47094726562</v>
      </c>
      <c r="AJ3914" s="5">
        <v>1210.35327148437</v>
      </c>
      <c r="AK3914" s="5">
        <v>1274.1236979166633</v>
      </c>
      <c r="AL3914" s="5">
        <v>999.14678955078102</v>
      </c>
      <c r="AM3914" s="5">
        <v>1045.73779296875</v>
      </c>
      <c r="AN3914" s="5">
        <v>1069.1572265625</v>
      </c>
      <c r="AO3914" s="5">
        <v>1038.013936360677</v>
      </c>
      <c r="AP3914" s="5">
        <v>1439.17309570312</v>
      </c>
      <c r="AQ3914" s="5">
        <v>1318.79467773437</v>
      </c>
      <c r="AR3914" s="5">
        <v>1344.85266113281</v>
      </c>
      <c r="AS3914" s="5">
        <v>1367.6068115234332</v>
      </c>
      <c r="AT3914" s="5">
        <v>1030.56713867187</v>
      </c>
      <c r="AU3914" s="5">
        <v>974.65484619140602</v>
      </c>
      <c r="AV3914" s="5">
        <v>913.31427001953102</v>
      </c>
      <c r="AW3914" s="5">
        <v>972.84541829426905</v>
      </c>
      <c r="AX3914" s="5">
        <v>1405.94677734375</v>
      </c>
      <c r="AY3914" s="5">
        <v>1605.61682128906</v>
      </c>
      <c r="AZ3914" s="5">
        <v>1513.50463867187</v>
      </c>
      <c r="BA3914" s="5">
        <v>1508.35607910156</v>
      </c>
    </row>
    <row r="3915" spans="1:53" x14ac:dyDescent="0.2">
      <c r="A3915" s="1">
        <v>3912</v>
      </c>
      <c r="B3915" s="1" t="s">
        <v>15656</v>
      </c>
      <c r="C3915" s="1" t="s">
        <v>15657</v>
      </c>
      <c r="D3915" s="1" t="s">
        <v>15658</v>
      </c>
      <c r="E3915" s="1" t="s">
        <v>15659</v>
      </c>
      <c r="F3915" s="5">
        <v>60.134552001953097</v>
      </c>
      <c r="G3915" s="5">
        <v>60.416877746582003</v>
      </c>
      <c r="H3915" s="5">
        <v>38.494071960449197</v>
      </c>
      <c r="I3915" s="5">
        <v>53.015167236328097</v>
      </c>
      <c r="J3915" s="5">
        <v>5.1413536071777299</v>
      </c>
      <c r="K3915" s="5">
        <v>4.83009433746337</v>
      </c>
      <c r="L3915" s="5">
        <v>65.838706970214801</v>
      </c>
      <c r="M3915" s="5">
        <v>25.270051638285299</v>
      </c>
      <c r="N3915" s="5">
        <v>97.397758483886705</v>
      </c>
      <c r="O3915" s="5">
        <v>106.762199401855</v>
      </c>
      <c r="P3915" s="5">
        <v>114.00635528564401</v>
      </c>
      <c r="Q3915" s="5">
        <v>106.05543772379524</v>
      </c>
      <c r="R3915" s="5">
        <v>73.9678955078125</v>
      </c>
      <c r="S3915" s="5">
        <v>53.7969970703125</v>
      </c>
      <c r="T3915" s="5">
        <v>111.06869506835901</v>
      </c>
      <c r="U3915" s="5">
        <v>79.61119588216134</v>
      </c>
      <c r="V3915" s="5">
        <v>61.109584808349602</v>
      </c>
      <c r="W3915" s="5">
        <v>52.6514472961425</v>
      </c>
      <c r="X3915" s="5">
        <v>93.694847106933594</v>
      </c>
      <c r="Y3915" s="5">
        <v>69.151959737141894</v>
      </c>
      <c r="Z3915" s="5">
        <v>71.879501342773395</v>
      </c>
      <c r="AA3915" s="5">
        <v>51.436496734619098</v>
      </c>
      <c r="AB3915" s="5">
        <v>59.1853218078613</v>
      </c>
      <c r="AC3915" s="5">
        <v>60.833773295084598</v>
      </c>
      <c r="AD3915" s="5">
        <v>57.820755004882798</v>
      </c>
      <c r="AE3915" s="5">
        <v>39.052131652832003</v>
      </c>
      <c r="AF3915" s="5">
        <v>59.086273193359297</v>
      </c>
      <c r="AG3915" s="5">
        <v>51.986386617024699</v>
      </c>
      <c r="AH3915" s="5">
        <v>66.756523132324205</v>
      </c>
      <c r="AI3915" s="5">
        <v>54.354190826416001</v>
      </c>
      <c r="AK3915" s="5">
        <v>60.555356979370103</v>
      </c>
      <c r="AL3915" s="5">
        <v>85.726112365722599</v>
      </c>
      <c r="AM3915" s="5">
        <v>87.4853515625</v>
      </c>
      <c r="AN3915" s="5">
        <v>115.04702758789</v>
      </c>
      <c r="AO3915" s="5">
        <v>96.086163838704195</v>
      </c>
      <c r="AQ3915" s="5">
        <v>54.533069610595703</v>
      </c>
      <c r="AR3915" s="5">
        <v>46.475189208984297</v>
      </c>
      <c r="AS3915" s="5">
        <v>50.504129409789996</v>
      </c>
      <c r="AT3915" s="5">
        <v>64.462356567382798</v>
      </c>
      <c r="AW3915" s="5">
        <v>64.462356567382798</v>
      </c>
      <c r="AX3915" s="5">
        <v>55.079582214355398</v>
      </c>
      <c r="AY3915" s="5">
        <v>49.424095153808501</v>
      </c>
      <c r="AZ3915" s="5">
        <v>52.473072052001903</v>
      </c>
      <c r="BA3915" s="5">
        <v>52.325583140055265</v>
      </c>
    </row>
    <row r="3916" spans="1:53" x14ac:dyDescent="0.2">
      <c r="A3916" s="1">
        <v>3913</v>
      </c>
      <c r="B3916" s="1" t="s">
        <v>15660</v>
      </c>
      <c r="C3916" s="1" t="s">
        <v>15661</v>
      </c>
      <c r="D3916" s="1" t="s">
        <v>15662</v>
      </c>
      <c r="E3916" s="1" t="s">
        <v>15663</v>
      </c>
      <c r="F3916" s="5">
        <v>392.21740722656199</v>
      </c>
      <c r="G3916" s="5">
        <v>406.11999511718699</v>
      </c>
      <c r="H3916" s="5">
        <v>377.95050048828102</v>
      </c>
      <c r="I3916" s="5">
        <v>392.09596761067661</v>
      </c>
      <c r="J3916" s="5">
        <v>377.22317504882801</v>
      </c>
      <c r="K3916" s="5">
        <v>376.85516357421801</v>
      </c>
      <c r="L3916" s="5">
        <v>358.0400390625</v>
      </c>
      <c r="M3916" s="5">
        <v>370.70612589518197</v>
      </c>
      <c r="N3916" s="5">
        <v>382.50045776367102</v>
      </c>
      <c r="O3916" s="5">
        <v>368.525390625</v>
      </c>
      <c r="P3916" s="5">
        <v>386.18884277343699</v>
      </c>
      <c r="Q3916" s="5">
        <v>379.07156372070267</v>
      </c>
      <c r="R3916" s="5">
        <v>392.19198608398398</v>
      </c>
      <c r="S3916" s="5">
        <v>396.37692260742102</v>
      </c>
      <c r="T3916" s="5">
        <v>381.42245483398398</v>
      </c>
      <c r="U3916" s="5">
        <v>389.99712117512968</v>
      </c>
      <c r="V3916" s="5">
        <v>371.35427856445301</v>
      </c>
      <c r="W3916" s="5">
        <v>344.20843505859301</v>
      </c>
      <c r="X3916" s="5">
        <v>354.52581787109301</v>
      </c>
      <c r="Y3916" s="5">
        <v>356.69617716471299</v>
      </c>
      <c r="Z3916" s="5">
        <v>332.76205444335898</v>
      </c>
      <c r="AA3916" s="5">
        <v>341.47283935546801</v>
      </c>
      <c r="AB3916" s="5">
        <v>329.71154785156199</v>
      </c>
      <c r="AC3916" s="5">
        <v>334.64881388346299</v>
      </c>
      <c r="AD3916" s="5">
        <v>402.60437011718699</v>
      </c>
      <c r="AE3916" s="5">
        <v>390.146484375</v>
      </c>
      <c r="AF3916" s="5">
        <v>386.61120605468699</v>
      </c>
      <c r="AG3916" s="5">
        <v>393.12068684895803</v>
      </c>
      <c r="AH3916" s="5">
        <v>358.32791137695301</v>
      </c>
      <c r="AI3916" s="5">
        <v>339.35177612304602</v>
      </c>
      <c r="AJ3916" s="5">
        <v>376.28915405273398</v>
      </c>
      <c r="AK3916" s="5">
        <v>357.98961385091098</v>
      </c>
      <c r="AL3916" s="5">
        <v>290.15292358398398</v>
      </c>
      <c r="AM3916" s="5">
        <v>292.41140747070301</v>
      </c>
      <c r="AN3916" s="5">
        <v>286.02151489257801</v>
      </c>
      <c r="AO3916" s="5">
        <v>289.52861531575502</v>
      </c>
      <c r="AP3916" s="5">
        <v>343.14080810546801</v>
      </c>
      <c r="AQ3916" s="5">
        <v>332.89508056640602</v>
      </c>
      <c r="AR3916" s="5">
        <v>364.63140869140602</v>
      </c>
      <c r="AS3916" s="5">
        <v>346.88909912109335</v>
      </c>
      <c r="AT3916" s="5">
        <v>336.30838012695301</v>
      </c>
      <c r="AU3916" s="5">
        <v>257.71044921875</v>
      </c>
      <c r="AV3916" s="5">
        <v>295.65969848632801</v>
      </c>
      <c r="AW3916" s="5">
        <v>296.55950927734369</v>
      </c>
      <c r="AX3916" s="5">
        <v>359.68835449218699</v>
      </c>
      <c r="AY3916" s="5">
        <v>318.35165405273398</v>
      </c>
      <c r="AZ3916" s="5">
        <v>316.02352905273398</v>
      </c>
      <c r="BA3916" s="5">
        <v>331.35451253255161</v>
      </c>
    </row>
    <row r="3917" spans="1:53" x14ac:dyDescent="0.2">
      <c r="A3917" s="1">
        <v>3914</v>
      </c>
      <c r="B3917" s="1" t="s">
        <v>15664</v>
      </c>
      <c r="C3917" s="1" t="s">
        <v>15665</v>
      </c>
      <c r="D3917" s="1" t="s">
        <v>15666</v>
      </c>
      <c r="E3917" s="1" t="s">
        <v>15667</v>
      </c>
      <c r="F3917" s="5">
        <v>7317.337890625</v>
      </c>
      <c r="G3917" s="5">
        <v>3117.001953125</v>
      </c>
      <c r="H3917" s="5">
        <v>8399.619140625</v>
      </c>
      <c r="I3917" s="5">
        <v>6277.986328125</v>
      </c>
      <c r="J3917" s="5">
        <v>10535.6396484375</v>
      </c>
      <c r="K3917" s="5">
        <v>8941.822265625</v>
      </c>
      <c r="L3917" s="5">
        <v>9052.3037109375</v>
      </c>
      <c r="M3917" s="5">
        <v>9509.921875</v>
      </c>
      <c r="N3917" s="5">
        <v>11471.962890625</v>
      </c>
      <c r="O3917" s="5">
        <v>11065.2060546875</v>
      </c>
      <c r="P3917" s="5">
        <v>10345.7763671875</v>
      </c>
      <c r="Q3917" s="5">
        <v>10960.981770833334</v>
      </c>
      <c r="R3917" s="5">
        <v>8651.35546875</v>
      </c>
      <c r="S3917" s="5">
        <v>8644.828125</v>
      </c>
      <c r="T3917" s="5">
        <v>8061.16064453125</v>
      </c>
      <c r="U3917" s="5">
        <v>8452.4480794270839</v>
      </c>
      <c r="V3917" s="5">
        <v>5931.75</v>
      </c>
      <c r="W3917" s="5">
        <v>6677.47607421875</v>
      </c>
      <c r="X3917" s="5">
        <v>6115.048828125</v>
      </c>
      <c r="Y3917" s="5">
        <v>6241.424967447917</v>
      </c>
      <c r="Z3917" s="5">
        <v>7093.76123046875</v>
      </c>
      <c r="AA3917" s="5">
        <v>6374.03564453125</v>
      </c>
      <c r="AB3917" s="5">
        <v>7112.5166015625</v>
      </c>
      <c r="AC3917" s="5">
        <v>6860.1044921875</v>
      </c>
      <c r="AD3917" s="5">
        <v>7770.287109375</v>
      </c>
      <c r="AE3917" s="5">
        <v>6141.29736328125</v>
      </c>
      <c r="AF3917" s="5">
        <v>6900.5537109375</v>
      </c>
      <c r="AG3917" s="5">
        <v>6937.37939453125</v>
      </c>
      <c r="AH3917" s="5">
        <v>7209.21142578125</v>
      </c>
      <c r="AI3917" s="5">
        <v>6692.81591796875</v>
      </c>
      <c r="AJ3917" s="5">
        <v>6484.015625</v>
      </c>
      <c r="AK3917" s="5">
        <v>6795.34765625</v>
      </c>
      <c r="AL3917" s="5">
        <v>8419.6240234375</v>
      </c>
      <c r="AM3917" s="5">
        <v>9411.732421875</v>
      </c>
      <c r="AN3917" s="5">
        <v>5904.48388671875</v>
      </c>
      <c r="AO3917" s="5">
        <v>7911.94677734375</v>
      </c>
      <c r="AP3917" s="5">
        <v>5281.4150390625</v>
      </c>
      <c r="AQ3917" s="5">
        <v>5393.45166015625</v>
      </c>
      <c r="AR3917" s="5">
        <v>5507.220703125</v>
      </c>
      <c r="AS3917" s="5">
        <v>5394.029134114583</v>
      </c>
      <c r="AT3917" s="5">
        <v>4575.61474609375</v>
      </c>
      <c r="AV3917" s="5">
        <v>4.5672974586486799</v>
      </c>
      <c r="AW3917" s="5">
        <v>2290.0910217761993</v>
      </c>
      <c r="AX3917" s="5">
        <v>10501.1005859375</v>
      </c>
      <c r="AY3917" s="5">
        <v>5402.4208984375</v>
      </c>
      <c r="AZ3917" s="5">
        <v>5141.06201171875</v>
      </c>
      <c r="BA3917" s="5">
        <v>7014.861165364583</v>
      </c>
    </row>
    <row r="3918" spans="1:53" x14ac:dyDescent="0.2">
      <c r="A3918" s="1">
        <v>3915</v>
      </c>
      <c r="B3918" s="1" t="s">
        <v>15668</v>
      </c>
      <c r="C3918" s="1" t="s">
        <v>15669</v>
      </c>
      <c r="D3918" s="1" t="s">
        <v>15670</v>
      </c>
      <c r="E3918" s="1" t="s">
        <v>15671</v>
      </c>
      <c r="F3918" s="5">
        <v>38.312210083007798</v>
      </c>
      <c r="G3918" s="5">
        <v>38.479103088378899</v>
      </c>
      <c r="H3918" s="5">
        <v>30.089319229125898</v>
      </c>
      <c r="I3918" s="5">
        <v>35.626877466837527</v>
      </c>
      <c r="J3918" s="5">
        <v>30.541683197021399</v>
      </c>
      <c r="K3918" s="5">
        <v>50.823902130126903</v>
      </c>
      <c r="L3918" s="5">
        <v>18.106212615966701</v>
      </c>
      <c r="M3918" s="5">
        <v>33.157265981038329</v>
      </c>
      <c r="N3918" s="5">
        <v>110.461219787597</v>
      </c>
      <c r="O3918" s="5">
        <v>136.57470703125</v>
      </c>
      <c r="P3918" s="5">
        <v>134.87123107910099</v>
      </c>
      <c r="Q3918" s="5">
        <v>127.30238596598265</v>
      </c>
      <c r="R3918" s="5">
        <v>9.6924638748168892</v>
      </c>
      <c r="S3918" s="5">
        <v>14.3553810119628</v>
      </c>
      <c r="T3918" s="5">
        <v>47.7180366516113</v>
      </c>
      <c r="U3918" s="5">
        <v>23.921960512796996</v>
      </c>
      <c r="V3918" s="5">
        <v>25.3989963531494</v>
      </c>
      <c r="X3918" s="5">
        <v>25.605686187744102</v>
      </c>
      <c r="Y3918" s="5">
        <v>25.502341270446749</v>
      </c>
      <c r="Z3918" s="5">
        <v>31.252449035644499</v>
      </c>
      <c r="AA3918" s="5">
        <v>35.771171569824197</v>
      </c>
      <c r="AB3918" s="5">
        <v>31.555845260620099</v>
      </c>
      <c r="AC3918" s="5">
        <v>32.859821955362932</v>
      </c>
      <c r="AD3918" s="5">
        <v>27.9639797210693</v>
      </c>
      <c r="AE3918" s="5">
        <v>30.345613479614201</v>
      </c>
      <c r="AF3918" s="5">
        <v>27.338657379150298</v>
      </c>
      <c r="AG3918" s="5">
        <v>28.5494168599446</v>
      </c>
      <c r="AH3918" s="5">
        <v>25.490789413452099</v>
      </c>
      <c r="AI3918" s="5">
        <v>24.4774665832519</v>
      </c>
      <c r="AJ3918" s="5">
        <v>32.664527893066399</v>
      </c>
      <c r="AK3918" s="5">
        <v>27.544261296590133</v>
      </c>
      <c r="AL3918" s="5">
        <v>176.47709655761699</v>
      </c>
      <c r="AM3918" s="5">
        <v>119.767532348632</v>
      </c>
      <c r="AN3918" s="5">
        <v>120.22176361083901</v>
      </c>
      <c r="AO3918" s="5">
        <v>138.82213083902931</v>
      </c>
      <c r="AP3918" s="5">
        <v>53.1644897460937</v>
      </c>
      <c r="AQ3918" s="5">
        <v>44.277496337890597</v>
      </c>
      <c r="AR3918" s="5">
        <v>55.3480834960937</v>
      </c>
      <c r="AS3918" s="5">
        <v>50.930023193359325</v>
      </c>
    </row>
    <row r="3919" spans="1:53" x14ac:dyDescent="0.2">
      <c r="A3919" s="1">
        <v>3916</v>
      </c>
      <c r="B3919" s="1" t="s">
        <v>15672</v>
      </c>
      <c r="C3919" s="1" t="s">
        <v>15673</v>
      </c>
      <c r="D3919" s="1" t="s">
        <v>15674</v>
      </c>
      <c r="E3919" s="1" t="s">
        <v>15675</v>
      </c>
      <c r="F3919" s="5">
        <v>23.0198764801025</v>
      </c>
      <c r="G3919" s="5">
        <v>31.2549629211425</v>
      </c>
      <c r="H3919" s="5">
        <v>23.208093643188398</v>
      </c>
      <c r="I3919" s="5">
        <v>25.827644348144464</v>
      </c>
      <c r="K3919" s="5">
        <v>31.811647415161101</v>
      </c>
      <c r="M3919" s="5">
        <v>31.811647415161101</v>
      </c>
      <c r="O3919" s="5">
        <v>27.9256591796875</v>
      </c>
      <c r="Q3919" s="5">
        <v>27.9256591796875</v>
      </c>
      <c r="S3919" s="5">
        <v>26.715311050415</v>
      </c>
      <c r="T3919" s="5">
        <v>29.137739181518501</v>
      </c>
      <c r="U3919" s="5">
        <v>27.926525115966751</v>
      </c>
      <c r="W3919" s="5">
        <v>24.5608806610107</v>
      </c>
      <c r="Y3919" s="5">
        <v>24.5608806610107</v>
      </c>
      <c r="Z3919" s="5">
        <v>19.379268646240199</v>
      </c>
      <c r="AA3919" s="5">
        <v>20.811672210693299</v>
      </c>
      <c r="AB3919" s="5">
        <v>15.4254560470581</v>
      </c>
      <c r="AC3919" s="5">
        <v>18.538798967997199</v>
      </c>
      <c r="AF3919" s="5">
        <v>15.706346511840801</v>
      </c>
      <c r="AG3919" s="5">
        <v>15.706346511840801</v>
      </c>
      <c r="AH3919" s="5">
        <v>15.14794921875</v>
      </c>
      <c r="AI3919" s="5">
        <v>33.211269378662102</v>
      </c>
      <c r="AK3919" s="5">
        <v>24.179609298706051</v>
      </c>
      <c r="AL3919" s="5">
        <v>34.005828857421797</v>
      </c>
      <c r="AM3919" s="5">
        <v>41.916183471679602</v>
      </c>
      <c r="AN3919" s="5">
        <v>30.958288192748999</v>
      </c>
      <c r="AO3919" s="5">
        <v>35.626766840616796</v>
      </c>
      <c r="AQ3919" s="5">
        <v>24.818199157714801</v>
      </c>
      <c r="AR3919" s="5">
        <v>13.549419403076101</v>
      </c>
      <c r="AS3919" s="5">
        <v>19.183809280395451</v>
      </c>
      <c r="AX3919" s="5">
        <v>33.029136657714801</v>
      </c>
      <c r="BA3919" s="5">
        <v>33.029136657714801</v>
      </c>
    </row>
    <row r="3920" spans="1:53" x14ac:dyDescent="0.2">
      <c r="A3920" s="1">
        <v>3917</v>
      </c>
      <c r="B3920" s="1" t="s">
        <v>15676</v>
      </c>
      <c r="C3920" s="1" t="s">
        <v>15677</v>
      </c>
      <c r="D3920" s="1" t="s">
        <v>15678</v>
      </c>
      <c r="E3920" s="1" t="s">
        <v>15679</v>
      </c>
      <c r="F3920" s="5">
        <v>1055.23559570312</v>
      </c>
      <c r="G3920" s="5">
        <v>1108.783203125</v>
      </c>
      <c r="H3920" s="5">
        <v>1140.02380371093</v>
      </c>
      <c r="I3920" s="5">
        <v>1101.3475341796832</v>
      </c>
      <c r="J3920" s="5">
        <v>1109.48364257812</v>
      </c>
      <c r="K3920" s="5">
        <v>1031.75817871093</v>
      </c>
      <c r="L3920" s="5">
        <v>1090.13427734375</v>
      </c>
      <c r="M3920" s="5">
        <v>1077.1253662109332</v>
      </c>
      <c r="N3920" s="5">
        <v>1821.48962402343</v>
      </c>
      <c r="O3920" s="5">
        <v>1841.52453613281</v>
      </c>
      <c r="P3920" s="5">
        <v>1683.41491699218</v>
      </c>
      <c r="Q3920" s="5">
        <v>1782.1430257161401</v>
      </c>
      <c r="R3920" s="5">
        <v>1257.28527832031</v>
      </c>
      <c r="S3920" s="5">
        <v>1204.03747558593</v>
      </c>
      <c r="T3920" s="5">
        <v>1261.427734375</v>
      </c>
      <c r="U3920" s="5">
        <v>1240.9168294270801</v>
      </c>
      <c r="V3920" s="5">
        <v>938.62322998046795</v>
      </c>
      <c r="W3920" s="5">
        <v>948.24084472656205</v>
      </c>
      <c r="X3920" s="5">
        <v>924.52673339843705</v>
      </c>
      <c r="Y3920" s="5">
        <v>937.13026936848894</v>
      </c>
      <c r="Z3920" s="5">
        <v>862.85308837890602</v>
      </c>
      <c r="AA3920" s="5">
        <v>856.61053466796795</v>
      </c>
      <c r="AB3920" s="5">
        <v>815.05328369140602</v>
      </c>
      <c r="AC3920" s="5">
        <v>844.83896891276015</v>
      </c>
      <c r="AD3920" s="5">
        <v>797.05743408203102</v>
      </c>
      <c r="AE3920" s="5">
        <v>753.672119140625</v>
      </c>
      <c r="AF3920" s="5">
        <v>734.157470703125</v>
      </c>
      <c r="AG3920" s="5">
        <v>761.62900797526038</v>
      </c>
      <c r="AH3920" s="5">
        <v>712.740234375</v>
      </c>
      <c r="AI3920" s="5">
        <v>713.62628173828102</v>
      </c>
      <c r="AJ3920" s="5">
        <v>763.44390869140602</v>
      </c>
      <c r="AK3920" s="5">
        <v>729.93680826822902</v>
      </c>
      <c r="AL3920" s="5">
        <v>1252.54919433593</v>
      </c>
      <c r="AM3920" s="5">
        <v>1184.32019042968</v>
      </c>
      <c r="AN3920" s="5">
        <v>1227.8349609375</v>
      </c>
      <c r="AO3920" s="5">
        <v>1221.56811523437</v>
      </c>
      <c r="AP3920" s="5">
        <v>782.611328125</v>
      </c>
      <c r="AQ3920" s="5">
        <v>851.11560058593705</v>
      </c>
      <c r="AR3920" s="5">
        <v>872.18780517578102</v>
      </c>
      <c r="AS3920" s="5">
        <v>835.30491129557265</v>
      </c>
      <c r="AT3920" s="5">
        <v>588.876953125</v>
      </c>
      <c r="AU3920" s="5">
        <v>542.45056152343705</v>
      </c>
      <c r="AV3920" s="5">
        <v>543.87060546875</v>
      </c>
      <c r="AW3920" s="5">
        <v>558.39937337239564</v>
      </c>
      <c r="AX3920" s="5">
        <v>629.12890625</v>
      </c>
      <c r="AY3920" s="5">
        <v>637.508056640625</v>
      </c>
      <c r="AZ3920" s="5">
        <v>636.14385986328102</v>
      </c>
      <c r="BA3920" s="5">
        <v>634.26027425130201</v>
      </c>
    </row>
    <row r="3921" spans="1:53" x14ac:dyDescent="0.2">
      <c r="A3921" s="1">
        <v>3918</v>
      </c>
      <c r="B3921" s="1" t="s">
        <v>15680</v>
      </c>
      <c r="C3921" s="1" t="s">
        <v>15681</v>
      </c>
      <c r="D3921" s="1" t="s">
        <v>15682</v>
      </c>
      <c r="E3921" s="1" t="s">
        <v>15683</v>
      </c>
      <c r="F3921" s="5">
        <v>56.029170989990199</v>
      </c>
      <c r="H3921" s="5">
        <v>68.401824951171804</v>
      </c>
      <c r="I3921" s="5">
        <v>62.215497970580998</v>
      </c>
      <c r="J3921" s="5">
        <v>65.361961364746094</v>
      </c>
      <c r="L3921" s="5">
        <v>57.189540863037102</v>
      </c>
      <c r="M3921" s="5">
        <v>61.275751113891602</v>
      </c>
      <c r="N3921" s="5">
        <v>85.303970336914006</v>
      </c>
      <c r="Q3921" s="5">
        <v>85.303970336914006</v>
      </c>
      <c r="R3921" s="5">
        <v>130.05250549316401</v>
      </c>
      <c r="S3921" s="5">
        <v>121.91761779785099</v>
      </c>
      <c r="T3921" s="5">
        <v>117.52449798583901</v>
      </c>
      <c r="U3921" s="5">
        <v>123.16487375895133</v>
      </c>
      <c r="V3921" s="5">
        <v>162.15151977539</v>
      </c>
      <c r="W3921" s="5">
        <v>274.78842163085898</v>
      </c>
      <c r="X3921" s="5">
        <v>254.49354553222599</v>
      </c>
      <c r="Y3921" s="5">
        <v>230.47782897949165</v>
      </c>
      <c r="Z3921" s="5">
        <v>93.494201660156193</v>
      </c>
      <c r="AA3921" s="5">
        <v>94.109298706054602</v>
      </c>
      <c r="AB3921" s="5">
        <v>161.20918273925699</v>
      </c>
      <c r="AC3921" s="5">
        <v>116.27089436848927</v>
      </c>
      <c r="AD3921" s="5">
        <v>150.10224914550699</v>
      </c>
      <c r="AE3921" s="5">
        <v>170.90002441406199</v>
      </c>
      <c r="AF3921" s="5">
        <v>223.66046142578099</v>
      </c>
      <c r="AG3921" s="5">
        <v>181.55424499511665</v>
      </c>
      <c r="AH3921" s="5">
        <v>134.881088256835</v>
      </c>
      <c r="AI3921" s="5">
        <v>159.71978759765599</v>
      </c>
      <c r="AJ3921" s="5">
        <v>181.40438842773401</v>
      </c>
      <c r="AK3921" s="5">
        <v>158.66842142740833</v>
      </c>
      <c r="AL3921" s="5">
        <v>80.075187683105398</v>
      </c>
      <c r="AM3921" s="5">
        <v>147.86801147460901</v>
      </c>
      <c r="AN3921" s="5">
        <v>129.47702026367099</v>
      </c>
      <c r="AO3921" s="5">
        <v>119.14007314046178</v>
      </c>
      <c r="AP3921" s="5">
        <v>126.016975402832</v>
      </c>
      <c r="AQ3921" s="5">
        <v>106.135139465332</v>
      </c>
      <c r="AR3921" s="5">
        <v>112.46752166748</v>
      </c>
      <c r="AS3921" s="5">
        <v>114.873212178548</v>
      </c>
      <c r="AX3921" s="5">
        <v>264.26217651367102</v>
      </c>
      <c r="AY3921" s="5">
        <v>286.182373046875</v>
      </c>
      <c r="AZ3921" s="5">
        <v>304.51058959960898</v>
      </c>
      <c r="BA3921" s="5">
        <v>284.9850463867183</v>
      </c>
    </row>
    <row r="3922" spans="1:53" x14ac:dyDescent="0.2">
      <c r="A3922" s="1">
        <v>3919</v>
      </c>
      <c r="B3922" s="1" t="s">
        <v>15684</v>
      </c>
      <c r="C3922" s="1" t="s">
        <v>15685</v>
      </c>
      <c r="D3922" s="1" t="s">
        <v>15686</v>
      </c>
      <c r="E3922" s="1" t="s">
        <v>15687</v>
      </c>
      <c r="F3922" s="5">
        <v>307.38751220703102</v>
      </c>
      <c r="H3922" s="5">
        <v>546.263427734375</v>
      </c>
      <c r="I3922" s="5">
        <v>426.82546997070301</v>
      </c>
      <c r="J3922" s="5">
        <v>330.791015625</v>
      </c>
      <c r="K3922" s="5">
        <v>419.79315185546801</v>
      </c>
      <c r="L3922" s="5">
        <v>359.43002319335898</v>
      </c>
      <c r="M3922" s="5">
        <v>370.00473022460898</v>
      </c>
      <c r="N3922" s="5">
        <v>495.05230712890602</v>
      </c>
      <c r="O3922" s="5">
        <v>590.10162353515602</v>
      </c>
      <c r="P3922" s="5">
        <v>527.73236083984295</v>
      </c>
      <c r="Q3922" s="5">
        <v>537.62876383463492</v>
      </c>
      <c r="R3922" s="5">
        <v>257.11999511718699</v>
      </c>
      <c r="S3922" s="5">
        <v>285.01754760742102</v>
      </c>
      <c r="T3922" s="5">
        <v>326.17446899414</v>
      </c>
      <c r="U3922" s="5">
        <v>289.43733723958263</v>
      </c>
      <c r="V3922" s="5">
        <v>334.40695190429602</v>
      </c>
      <c r="W3922" s="5">
        <v>354.33511352539</v>
      </c>
      <c r="X3922" s="5">
        <v>272.21646118164</v>
      </c>
      <c r="Y3922" s="5">
        <v>320.31950887044201</v>
      </c>
      <c r="Z3922" s="5">
        <v>297.02630615234301</v>
      </c>
      <c r="AA3922" s="5">
        <v>384.966552734375</v>
      </c>
      <c r="AB3922" s="5">
        <v>359.37167358398398</v>
      </c>
      <c r="AC3922" s="5">
        <v>347.12151082356735</v>
      </c>
      <c r="AD3922" s="5">
        <v>309.09143066406199</v>
      </c>
      <c r="AE3922" s="5">
        <v>414.56796264648398</v>
      </c>
      <c r="AF3922" s="5">
        <v>460.56597900390602</v>
      </c>
      <c r="AG3922" s="5">
        <v>394.74179077148398</v>
      </c>
      <c r="AH3922" s="5">
        <v>298.80538940429602</v>
      </c>
      <c r="AI3922" s="5">
        <v>393.94195556640602</v>
      </c>
      <c r="AJ3922" s="5">
        <v>296.89520263671801</v>
      </c>
      <c r="AK3922" s="5">
        <v>329.88084920247337</v>
      </c>
      <c r="AL3922" s="5">
        <v>484.29943847656199</v>
      </c>
      <c r="AM3922" s="5">
        <v>424.36068725585898</v>
      </c>
      <c r="AN3922" s="5">
        <v>479.35113525390602</v>
      </c>
      <c r="AO3922" s="5">
        <v>462.67042032877566</v>
      </c>
      <c r="AP3922" s="5">
        <v>461.90155029296801</v>
      </c>
      <c r="AQ3922" s="5">
        <v>439.27648925781199</v>
      </c>
      <c r="AR3922" s="5">
        <v>446.88595581054602</v>
      </c>
      <c r="AS3922" s="5">
        <v>449.35466512044201</v>
      </c>
      <c r="AT3922" s="5">
        <v>469.497314453125</v>
      </c>
      <c r="AU3922" s="5">
        <v>458.99865722656199</v>
      </c>
      <c r="AV3922" s="5">
        <v>260.9951171875</v>
      </c>
      <c r="AW3922" s="5">
        <v>396.4970296223957</v>
      </c>
      <c r="AX3922" s="5">
        <v>421.69656372070301</v>
      </c>
      <c r="AY3922" s="5">
        <v>326.02783203125</v>
      </c>
      <c r="AZ3922" s="5">
        <v>296.24282836914</v>
      </c>
      <c r="BA3922" s="5">
        <v>347.98907470703102</v>
      </c>
    </row>
    <row r="3923" spans="1:53" x14ac:dyDescent="0.2">
      <c r="A3923" s="1">
        <v>3920</v>
      </c>
      <c r="B3923" s="1" t="s">
        <v>15688</v>
      </c>
      <c r="C3923" s="1" t="s">
        <v>15689</v>
      </c>
      <c r="D3923" s="1" t="s">
        <v>15690</v>
      </c>
      <c r="E3923" s="1" t="s">
        <v>15691</v>
      </c>
      <c r="F3923" s="5">
        <v>216.76953125</v>
      </c>
      <c r="G3923" s="5">
        <v>215.87944030761699</v>
      </c>
      <c r="H3923" s="5">
        <v>247.727783203125</v>
      </c>
      <c r="I3923" s="5">
        <v>226.79225158691398</v>
      </c>
      <c r="J3923" s="5">
        <v>208.36174011230401</v>
      </c>
      <c r="K3923" s="5">
        <v>227.79000854492099</v>
      </c>
      <c r="L3923" s="5">
        <v>235.6962890625</v>
      </c>
      <c r="M3923" s="5">
        <v>223.94934590657499</v>
      </c>
      <c r="N3923" s="5">
        <v>117.49256896972599</v>
      </c>
      <c r="O3923" s="5">
        <v>152.45858764648401</v>
      </c>
      <c r="P3923" s="5">
        <v>140.24711608886699</v>
      </c>
      <c r="Q3923" s="5">
        <v>136.73275756835901</v>
      </c>
      <c r="R3923" s="5">
        <v>189.24774169921801</v>
      </c>
      <c r="S3923" s="5">
        <v>189.10337829589801</v>
      </c>
      <c r="T3923" s="5">
        <v>203.86906433105401</v>
      </c>
      <c r="U3923" s="5">
        <v>194.07339477539003</v>
      </c>
      <c r="V3923" s="5">
        <v>198.24842834472599</v>
      </c>
      <c r="W3923" s="5">
        <v>200.34889221191401</v>
      </c>
      <c r="X3923" s="5">
        <v>195.686752319335</v>
      </c>
      <c r="Y3923" s="5">
        <v>198.09469095865833</v>
      </c>
      <c r="Z3923" s="5">
        <v>174.025634765625</v>
      </c>
      <c r="AA3923" s="5">
        <v>179.18307495117099</v>
      </c>
      <c r="AB3923" s="5">
        <v>194.40594482421801</v>
      </c>
      <c r="AC3923" s="5">
        <v>182.53821818033802</v>
      </c>
      <c r="AD3923" s="5">
        <v>190.17762756347599</v>
      </c>
      <c r="AE3923" s="5">
        <v>198.20265197753901</v>
      </c>
      <c r="AF3923" s="5">
        <v>192.14649963378901</v>
      </c>
      <c r="AG3923" s="5">
        <v>193.50892639160134</v>
      </c>
      <c r="AH3923" s="5">
        <v>218.03454589843699</v>
      </c>
      <c r="AI3923" s="5">
        <v>186.01448059082</v>
      </c>
      <c r="AJ3923" s="5">
        <v>207.52783203125</v>
      </c>
      <c r="AK3923" s="5">
        <v>203.858952840169</v>
      </c>
      <c r="AL3923" s="5">
        <v>107.26275634765599</v>
      </c>
      <c r="AM3923" s="5">
        <v>116.855499267578</v>
      </c>
      <c r="AN3923" s="5">
        <v>130.14749145507801</v>
      </c>
      <c r="AO3923" s="5">
        <v>118.08858235677066</v>
      </c>
      <c r="AP3923" s="5">
        <v>171.27354431152301</v>
      </c>
      <c r="AQ3923" s="5">
        <v>170.755935668945</v>
      </c>
      <c r="AR3923" s="5">
        <v>160.48170471191401</v>
      </c>
      <c r="AS3923" s="5">
        <v>167.503728230794</v>
      </c>
      <c r="AT3923" s="5">
        <v>246.2861328125</v>
      </c>
      <c r="AU3923" s="5">
        <v>190.962966918945</v>
      </c>
      <c r="AV3923" s="5">
        <v>158.78111267089801</v>
      </c>
      <c r="AW3923" s="5">
        <v>198.67673746744765</v>
      </c>
      <c r="AX3923" s="5">
        <v>166.08706665039</v>
      </c>
      <c r="AY3923" s="5">
        <v>167.03074645996</v>
      </c>
      <c r="AZ3923" s="5">
        <v>169.06265258789</v>
      </c>
      <c r="BA3923" s="5">
        <v>167.39348856607998</v>
      </c>
    </row>
    <row r="3924" spans="1:53" x14ac:dyDescent="0.2">
      <c r="A3924" s="1">
        <v>3921</v>
      </c>
      <c r="B3924" s="1" t="s">
        <v>15692</v>
      </c>
      <c r="C3924" s="1" t="s">
        <v>15693</v>
      </c>
      <c r="D3924" s="1" t="s">
        <v>15694</v>
      </c>
      <c r="E3924" s="1" t="s">
        <v>15695</v>
      </c>
      <c r="F3924" s="5">
        <v>65.411018371582003</v>
      </c>
      <c r="G3924" s="5">
        <v>50.332759857177699</v>
      </c>
      <c r="H3924" s="5">
        <v>62.135025024413999</v>
      </c>
      <c r="I3924" s="5">
        <v>59.292934417724574</v>
      </c>
      <c r="J3924" s="5">
        <v>77.795112609863196</v>
      </c>
      <c r="K3924" s="5">
        <v>59.498256683349602</v>
      </c>
      <c r="L3924" s="5">
        <v>47.439292907714801</v>
      </c>
      <c r="M3924" s="5">
        <v>61.577554066975871</v>
      </c>
      <c r="N3924" s="5">
        <v>132.07044982910099</v>
      </c>
      <c r="O3924" s="5">
        <v>140.08930969238199</v>
      </c>
      <c r="P3924" s="5">
        <v>105.05328369140599</v>
      </c>
      <c r="Q3924" s="5">
        <v>125.73768107096301</v>
      </c>
      <c r="R3924" s="5">
        <v>67.075798034667898</v>
      </c>
      <c r="S3924" s="5">
        <v>63.839420318603501</v>
      </c>
      <c r="T3924" s="5">
        <v>83.524360656738196</v>
      </c>
      <c r="U3924" s="5">
        <v>71.479859670003194</v>
      </c>
      <c r="V3924" s="5">
        <v>89.537078857421804</v>
      </c>
      <c r="W3924" s="5">
        <v>66.090293884277301</v>
      </c>
      <c r="X3924" s="5">
        <v>69.89404296875</v>
      </c>
      <c r="Y3924" s="5">
        <v>75.173805236816364</v>
      </c>
      <c r="Z3924" s="5">
        <v>50.601089477538999</v>
      </c>
      <c r="AA3924" s="5">
        <v>51.072841644287102</v>
      </c>
      <c r="AB3924" s="5">
        <v>56.281700134277301</v>
      </c>
      <c r="AC3924" s="5">
        <v>52.651877085367801</v>
      </c>
      <c r="AD3924" s="5">
        <v>73.683891296386705</v>
      </c>
      <c r="AE3924" s="5">
        <v>84.526954650878906</v>
      </c>
      <c r="AF3924" s="5">
        <v>76.361106872558594</v>
      </c>
      <c r="AG3924" s="5">
        <v>78.190650939941406</v>
      </c>
      <c r="AH3924" s="5">
        <v>88.505821228027301</v>
      </c>
      <c r="AI3924" s="5">
        <v>94.613334655761705</v>
      </c>
      <c r="AJ3924" s="5">
        <v>75.582481384277301</v>
      </c>
      <c r="AK3924" s="5">
        <v>86.233879089355426</v>
      </c>
      <c r="AL3924" s="5">
        <v>104.970336914062</v>
      </c>
      <c r="AM3924" s="5">
        <v>106.987731933593</v>
      </c>
      <c r="AN3924" s="5">
        <v>99.870803833007798</v>
      </c>
      <c r="AO3924" s="5">
        <v>103.94295756022093</v>
      </c>
      <c r="AP3924" s="5">
        <v>60.687728881835902</v>
      </c>
      <c r="AQ3924" s="5">
        <v>60.876102447509702</v>
      </c>
      <c r="AR3924" s="5">
        <v>73.379081726074205</v>
      </c>
      <c r="AS3924" s="5">
        <v>64.980971018473269</v>
      </c>
      <c r="AT3924" s="5">
        <v>65.467475891113196</v>
      </c>
      <c r="AU3924" s="5">
        <v>69.744148254394503</v>
      </c>
      <c r="AV3924" s="5">
        <v>128.21722412109301</v>
      </c>
      <c r="AW3924" s="5">
        <v>87.809616088866903</v>
      </c>
      <c r="AX3924" s="5">
        <v>39.6565551757812</v>
      </c>
      <c r="AY3924" s="5">
        <v>72.344207763671804</v>
      </c>
      <c r="AZ3924" s="5">
        <v>72.848121643066406</v>
      </c>
      <c r="BA3924" s="5">
        <v>61.616294860839808</v>
      </c>
    </row>
    <row r="3925" spans="1:53" x14ac:dyDescent="0.2">
      <c r="A3925" s="1">
        <v>3922</v>
      </c>
      <c r="B3925" s="1" t="s">
        <v>15696</v>
      </c>
      <c r="C3925" s="1" t="s">
        <v>15697</v>
      </c>
      <c r="D3925" s="1" t="s">
        <v>15698</v>
      </c>
      <c r="E3925" s="1" t="s">
        <v>15699</v>
      </c>
      <c r="F3925" s="5">
        <v>257.70584106445301</v>
      </c>
      <c r="G3925" s="5">
        <v>217.68688964843699</v>
      </c>
      <c r="H3925" s="5">
        <v>218.37005615234301</v>
      </c>
      <c r="I3925" s="5">
        <v>231.25426228841101</v>
      </c>
      <c r="J3925" s="5">
        <v>252.80564880371</v>
      </c>
      <c r="K3925" s="5">
        <v>231.15635681152301</v>
      </c>
      <c r="L3925" s="5">
        <v>243.65953063964801</v>
      </c>
      <c r="M3925" s="5">
        <v>242.54051208496034</v>
      </c>
      <c r="N3925" s="5">
        <v>398.91131591796801</v>
      </c>
      <c r="O3925" s="5">
        <v>471.93182373046801</v>
      </c>
      <c r="P3925" s="5">
        <v>392.59457397460898</v>
      </c>
      <c r="Q3925" s="5">
        <v>421.145904541015</v>
      </c>
      <c r="R3925" s="5">
        <v>238.54722595214801</v>
      </c>
      <c r="S3925" s="5">
        <v>237.37811279296801</v>
      </c>
      <c r="T3925" s="5">
        <v>263.64190673828102</v>
      </c>
      <c r="U3925" s="5">
        <v>246.52241516113236</v>
      </c>
      <c r="V3925" s="5">
        <v>204.40608215332</v>
      </c>
      <c r="W3925" s="5">
        <v>208.11871337890599</v>
      </c>
      <c r="X3925" s="5">
        <v>212.44802856445301</v>
      </c>
      <c r="Y3925" s="5">
        <v>208.32427469889299</v>
      </c>
      <c r="Z3925" s="5">
        <v>257.537994384765</v>
      </c>
      <c r="AA3925" s="5">
        <v>257.93426513671801</v>
      </c>
      <c r="AB3925" s="5">
        <v>231.74928283691401</v>
      </c>
      <c r="AC3925" s="5">
        <v>249.07384745279901</v>
      </c>
      <c r="AD3925" s="5">
        <v>264.2138671875</v>
      </c>
      <c r="AE3925" s="5">
        <v>260.57254028320301</v>
      </c>
      <c r="AF3925" s="5">
        <v>265.25286865234301</v>
      </c>
      <c r="AG3925" s="5">
        <v>263.34642537434866</v>
      </c>
      <c r="AH3925" s="5">
        <v>236.69804382324199</v>
      </c>
      <c r="AI3925" s="5">
        <v>254.22897338867099</v>
      </c>
      <c r="AJ3925" s="5">
        <v>227.48376464843699</v>
      </c>
      <c r="AK3925" s="5">
        <v>239.47026062011665</v>
      </c>
      <c r="AL3925" s="5">
        <v>328.00076293945301</v>
      </c>
      <c r="AM3925" s="5">
        <v>352.76351928710898</v>
      </c>
      <c r="AN3925" s="5">
        <v>357.66262817382801</v>
      </c>
      <c r="AO3925" s="5">
        <v>346.1423034667967</v>
      </c>
      <c r="AP3925" s="5">
        <v>228.50012207031199</v>
      </c>
      <c r="AQ3925" s="5">
        <v>224.354400634765</v>
      </c>
      <c r="AR3925" s="5">
        <v>229.70932006835901</v>
      </c>
      <c r="AS3925" s="5">
        <v>227.52128092447867</v>
      </c>
      <c r="AT3925" s="5">
        <v>237.84953308105401</v>
      </c>
      <c r="AU3925" s="5">
        <v>244.40270996093699</v>
      </c>
      <c r="AV3925" s="5">
        <v>223.40927124023401</v>
      </c>
      <c r="AW3925" s="5">
        <v>235.22050476074165</v>
      </c>
      <c r="AX3925" s="5">
        <v>177.48612976074199</v>
      </c>
      <c r="AY3925" s="5">
        <v>163.48561096191401</v>
      </c>
      <c r="AZ3925" s="5">
        <v>185.23536682128901</v>
      </c>
      <c r="BA3925" s="5">
        <v>175.40236918131504</v>
      </c>
    </row>
    <row r="3926" spans="1:53" x14ac:dyDescent="0.2">
      <c r="A3926" s="1">
        <v>3923</v>
      </c>
      <c r="B3926" s="1" t="s">
        <v>15700</v>
      </c>
      <c r="C3926" s="1" t="s">
        <v>15701</v>
      </c>
      <c r="D3926" s="1" t="s">
        <v>15702</v>
      </c>
      <c r="E3926" s="1" t="s">
        <v>15703</v>
      </c>
      <c r="F3926" s="5">
        <v>238.90344238281199</v>
      </c>
      <c r="G3926" s="5">
        <v>248.59600830078099</v>
      </c>
      <c r="H3926" s="5">
        <v>260.70886230468699</v>
      </c>
      <c r="I3926" s="5">
        <v>249.4027709960933</v>
      </c>
      <c r="J3926" s="5">
        <v>242.543212890625</v>
      </c>
      <c r="K3926" s="5">
        <v>209.46725463867099</v>
      </c>
      <c r="L3926" s="5">
        <v>240.71347045898401</v>
      </c>
      <c r="M3926" s="5">
        <v>230.90797932942667</v>
      </c>
      <c r="N3926" s="5">
        <v>477.17706298828102</v>
      </c>
      <c r="O3926" s="5">
        <v>471.27053833007801</v>
      </c>
      <c r="P3926" s="5">
        <v>481.14971923828102</v>
      </c>
      <c r="Q3926" s="5">
        <v>476.5324401855467</v>
      </c>
      <c r="R3926" s="5">
        <v>263.60906982421801</v>
      </c>
      <c r="S3926" s="5">
        <v>251.92584228515599</v>
      </c>
      <c r="T3926" s="5">
        <v>263.58673095703102</v>
      </c>
      <c r="U3926" s="5">
        <v>259.70721435546835</v>
      </c>
      <c r="V3926" s="5">
        <v>249.64141845703099</v>
      </c>
      <c r="W3926" s="5">
        <v>252.22361755371</v>
      </c>
      <c r="X3926" s="5">
        <v>238.55412292480401</v>
      </c>
      <c r="Y3926" s="5">
        <v>246.80638631184834</v>
      </c>
      <c r="Z3926" s="5">
        <v>219.92335510253901</v>
      </c>
      <c r="AA3926" s="5">
        <v>217.86112976074199</v>
      </c>
      <c r="AB3926" s="5">
        <v>223.82089233398401</v>
      </c>
      <c r="AC3926" s="5">
        <v>220.53512573242168</v>
      </c>
      <c r="AD3926" s="5">
        <v>300.21331787109301</v>
      </c>
      <c r="AE3926" s="5">
        <v>309.34744262695301</v>
      </c>
      <c r="AF3926" s="5">
        <v>262.80407714843699</v>
      </c>
      <c r="AG3926" s="5">
        <v>290.78827921549436</v>
      </c>
      <c r="AH3926" s="5">
        <v>271.71722412109301</v>
      </c>
      <c r="AI3926" s="5">
        <v>283.37414550781199</v>
      </c>
      <c r="AJ3926" s="5">
        <v>294.80487060546801</v>
      </c>
      <c r="AK3926" s="5">
        <v>283.298746744791</v>
      </c>
      <c r="AL3926" s="5">
        <v>484.84869384765602</v>
      </c>
      <c r="AM3926" s="5">
        <v>490.91906738281199</v>
      </c>
      <c r="AN3926" s="5">
        <v>485.35415649414</v>
      </c>
      <c r="AO3926" s="5">
        <v>487.04063924153598</v>
      </c>
      <c r="AP3926" s="5">
        <v>306.94174194335898</v>
      </c>
      <c r="AQ3926" s="5">
        <v>293.67916870117102</v>
      </c>
      <c r="AR3926" s="5">
        <v>292.52700805664</v>
      </c>
      <c r="AS3926" s="5">
        <v>297.71597290039</v>
      </c>
      <c r="AT3926" s="5">
        <v>328.65744018554602</v>
      </c>
      <c r="AU3926" s="5">
        <v>336.55523681640602</v>
      </c>
      <c r="AV3926" s="5">
        <v>320.75051879882801</v>
      </c>
      <c r="AW3926" s="5">
        <v>328.65439860025998</v>
      </c>
      <c r="AX3926" s="5">
        <v>264.64315795898398</v>
      </c>
      <c r="AY3926" s="5">
        <v>250.12557983398401</v>
      </c>
      <c r="AZ3926" s="5">
        <v>235.859603881835</v>
      </c>
      <c r="BA3926" s="5">
        <v>250.20944722493434</v>
      </c>
    </row>
    <row r="3927" spans="1:53" x14ac:dyDescent="0.2">
      <c r="A3927" s="1">
        <v>3924</v>
      </c>
      <c r="B3927" s="1" t="s">
        <v>15704</v>
      </c>
      <c r="C3927" s="1" t="s">
        <v>15705</v>
      </c>
      <c r="D3927" s="1" t="s">
        <v>15706</v>
      </c>
      <c r="E3927" s="1" t="s">
        <v>15707</v>
      </c>
      <c r="F3927" s="5">
        <v>806.48620605468705</v>
      </c>
      <c r="G3927" s="5">
        <v>887.93835449218705</v>
      </c>
      <c r="H3927" s="5">
        <v>877.73052978515602</v>
      </c>
      <c r="I3927" s="5">
        <v>857.38503011067678</v>
      </c>
      <c r="J3927" s="5">
        <v>696.27349853515602</v>
      </c>
      <c r="K3927" s="5">
        <v>882.02062988281205</v>
      </c>
      <c r="L3927" s="5">
        <v>801.802001953125</v>
      </c>
      <c r="M3927" s="5">
        <v>793.36537679036428</v>
      </c>
      <c r="N3927" s="5">
        <v>1179.14416503906</v>
      </c>
      <c r="O3927" s="5">
        <v>1234.46057128906</v>
      </c>
      <c r="P3927" s="5">
        <v>1135.28601074218</v>
      </c>
      <c r="Q3927" s="5">
        <v>1182.9635823567667</v>
      </c>
      <c r="R3927" s="5">
        <v>797.91253662109295</v>
      </c>
      <c r="S3927" s="5">
        <v>831.00482177734295</v>
      </c>
      <c r="T3927" s="5">
        <v>957.00933837890602</v>
      </c>
      <c r="U3927" s="5">
        <v>861.97556559244731</v>
      </c>
      <c r="V3927" s="5">
        <v>690.45751953125</v>
      </c>
      <c r="W3927" s="5">
        <v>687.60791015625</v>
      </c>
      <c r="X3927" s="5">
        <v>607.90142822265602</v>
      </c>
      <c r="Y3927" s="5">
        <v>661.98895263671864</v>
      </c>
      <c r="Z3927" s="5">
        <v>621.717529296875</v>
      </c>
      <c r="AA3927" s="5">
        <v>717.60150146484295</v>
      </c>
      <c r="AB3927" s="5">
        <v>516.651123046875</v>
      </c>
      <c r="AC3927" s="5">
        <v>618.65671793619765</v>
      </c>
      <c r="AD3927" s="5">
        <v>691.27459716796795</v>
      </c>
      <c r="AE3927" s="5">
        <v>597.008056640625</v>
      </c>
      <c r="AF3927" s="5">
        <v>634.93792724609295</v>
      </c>
      <c r="AG3927" s="5">
        <v>641.07352701822856</v>
      </c>
      <c r="AH3927" s="5">
        <v>645.51611328125</v>
      </c>
      <c r="AI3927" s="5">
        <v>606.249755859375</v>
      </c>
      <c r="AJ3927" s="5">
        <v>549.646240234375</v>
      </c>
      <c r="AK3927" s="5">
        <v>600.470703125</v>
      </c>
      <c r="AL3927" s="5">
        <v>478.03302001953102</v>
      </c>
      <c r="AM3927" s="5">
        <v>409.35174560546801</v>
      </c>
      <c r="AN3927" s="5">
        <v>529.46234130859295</v>
      </c>
      <c r="AO3927" s="5">
        <v>472.282368977864</v>
      </c>
      <c r="AP3927" s="5">
        <v>608.79644775390602</v>
      </c>
      <c r="AQ3927" s="5">
        <v>535.30517578125</v>
      </c>
      <c r="AR3927" s="5">
        <v>424.94818115234301</v>
      </c>
      <c r="AS3927" s="5">
        <v>523.01660156249966</v>
      </c>
      <c r="AT3927" s="5">
        <v>600.56298828125</v>
      </c>
      <c r="AU3927" s="5">
        <v>1118.89025878906</v>
      </c>
      <c r="AV3927" s="5">
        <v>415.65814208984301</v>
      </c>
      <c r="AW3927" s="5">
        <v>711.70379638671773</v>
      </c>
      <c r="AX3927" s="5">
        <v>558.96740722656205</v>
      </c>
      <c r="AY3927" s="5">
        <v>475.73309326171801</v>
      </c>
      <c r="AZ3927" s="5">
        <v>521.75793457031205</v>
      </c>
      <c r="BA3927" s="5">
        <v>518.81947835286405</v>
      </c>
    </row>
    <row r="3928" spans="1:53" x14ac:dyDescent="0.2">
      <c r="A3928" s="1">
        <v>3925</v>
      </c>
      <c r="B3928" s="1" t="s">
        <v>15708</v>
      </c>
      <c r="C3928" s="1" t="s">
        <v>15709</v>
      </c>
      <c r="D3928" s="1" t="s">
        <v>15710</v>
      </c>
      <c r="E3928" s="1" t="s">
        <v>15711</v>
      </c>
      <c r="N3928" s="5">
        <v>233.84559631347599</v>
      </c>
      <c r="O3928" s="5">
        <v>283.90982055664</v>
      </c>
      <c r="P3928" s="5">
        <v>311.07861328125</v>
      </c>
      <c r="Q3928" s="5">
        <v>276.27801005045535</v>
      </c>
    </row>
    <row r="3929" spans="1:53" x14ac:dyDescent="0.2">
      <c r="A3929" s="1">
        <v>3926</v>
      </c>
      <c r="B3929" s="1" t="s">
        <v>15712</v>
      </c>
      <c r="C3929" s="1" t="s">
        <v>15713</v>
      </c>
      <c r="D3929" s="1" t="s">
        <v>15714</v>
      </c>
      <c r="E3929" s="1" t="s">
        <v>15715</v>
      </c>
      <c r="F3929" s="5">
        <v>103.72136688232401</v>
      </c>
      <c r="G3929" s="5">
        <v>104.46916961669901</v>
      </c>
      <c r="H3929" s="5">
        <v>104.73616790771401</v>
      </c>
      <c r="I3929" s="5">
        <v>104.30890146891234</v>
      </c>
      <c r="J3929" s="5">
        <v>107.610046386718</v>
      </c>
      <c r="K3929" s="5">
        <v>93.030441284179602</v>
      </c>
      <c r="L3929" s="5">
        <v>102.802932739257</v>
      </c>
      <c r="M3929" s="5">
        <v>101.14780680338487</v>
      </c>
      <c r="N3929" s="5">
        <v>181.09425354003901</v>
      </c>
      <c r="O3929" s="5">
        <v>162.14489746093699</v>
      </c>
      <c r="P3929" s="5">
        <v>173.51252746582</v>
      </c>
      <c r="Q3929" s="5">
        <v>172.250559488932</v>
      </c>
      <c r="R3929" s="5">
        <v>124.573974609375</v>
      </c>
      <c r="S3929" s="5">
        <v>136.58912658691401</v>
      </c>
      <c r="T3929" s="5">
        <v>156.64999389648401</v>
      </c>
      <c r="U3929" s="5">
        <v>139.27103169759098</v>
      </c>
      <c r="V3929" s="5">
        <v>132.04415893554599</v>
      </c>
      <c r="W3929" s="5">
        <v>109.45223236083901</v>
      </c>
      <c r="X3929" s="5">
        <v>92.376792907714801</v>
      </c>
      <c r="Y3929" s="5">
        <v>111.2910614013666</v>
      </c>
      <c r="Z3929" s="5">
        <v>112.08610534667901</v>
      </c>
      <c r="AA3929" s="5">
        <v>103.99756622314401</v>
      </c>
      <c r="AB3929" s="5">
        <v>98.991889953613196</v>
      </c>
      <c r="AC3929" s="5">
        <v>105.02518717447875</v>
      </c>
      <c r="AD3929" s="5">
        <v>165.28575134277301</v>
      </c>
      <c r="AE3929" s="5">
        <v>163.43540954589801</v>
      </c>
      <c r="AF3929" s="5">
        <v>190.02017211914</v>
      </c>
      <c r="AG3929" s="5">
        <v>172.91377766927033</v>
      </c>
      <c r="AH3929" s="5">
        <v>175.30920410156199</v>
      </c>
      <c r="AI3929" s="5">
        <v>180.08554077148401</v>
      </c>
      <c r="AJ3929" s="5">
        <v>171.63705444335901</v>
      </c>
      <c r="AK3929" s="5">
        <v>175.67726643880167</v>
      </c>
      <c r="AL3929" s="5">
        <v>178.17144775390599</v>
      </c>
      <c r="AM3929" s="5">
        <v>190.12850952148401</v>
      </c>
      <c r="AN3929" s="5">
        <v>185.50735473632801</v>
      </c>
      <c r="AO3929" s="5">
        <v>184.60243733723937</v>
      </c>
      <c r="AP3929" s="5">
        <v>200.15849304199199</v>
      </c>
      <c r="AQ3929" s="5">
        <v>199.19477844238199</v>
      </c>
      <c r="AR3929" s="5">
        <v>200.90692138671801</v>
      </c>
      <c r="AS3929" s="5">
        <v>200.08673095703065</v>
      </c>
      <c r="AT3929" s="5">
        <v>125.973793029785</v>
      </c>
      <c r="AU3929" s="5">
        <v>121.55307006835901</v>
      </c>
      <c r="AV3929" s="5">
        <v>113.23883056640599</v>
      </c>
      <c r="AW3929" s="5">
        <v>120.25523122151667</v>
      </c>
      <c r="AX3929" s="5">
        <v>131.15476989746</v>
      </c>
      <c r="AY3929" s="5">
        <v>140.20867919921801</v>
      </c>
      <c r="AZ3929" s="5">
        <v>137.01287841796801</v>
      </c>
      <c r="BA3929" s="5">
        <v>136.12544250488199</v>
      </c>
    </row>
    <row r="3930" spans="1:53" x14ac:dyDescent="0.2">
      <c r="A3930" s="1">
        <v>3927</v>
      </c>
      <c r="B3930" s="1" t="s">
        <v>15716</v>
      </c>
      <c r="C3930" s="1" t="s">
        <v>15717</v>
      </c>
      <c r="D3930" s="1" t="s">
        <v>15718</v>
      </c>
      <c r="E3930" s="1" t="s">
        <v>15719</v>
      </c>
      <c r="N3930" s="5">
        <v>152.35394287109301</v>
      </c>
      <c r="O3930" s="5">
        <v>26.959352493286101</v>
      </c>
      <c r="P3930" s="5">
        <v>26.384685516357401</v>
      </c>
      <c r="Q3930" s="5">
        <v>68.565993626912174</v>
      </c>
      <c r="AD3930" s="5">
        <v>89.416427612304602</v>
      </c>
      <c r="AE3930" s="5">
        <v>117.90679168701099</v>
      </c>
      <c r="AF3930" s="5">
        <v>13.583934783935501</v>
      </c>
      <c r="AG3930" s="5">
        <v>73.635718027750372</v>
      </c>
      <c r="AJ3930" s="5">
        <v>67.377685546875</v>
      </c>
      <c r="AK3930" s="5">
        <v>67.377685546875</v>
      </c>
      <c r="AL3930" s="5">
        <v>188.66111755371</v>
      </c>
      <c r="AM3930" s="5">
        <v>181.14015197753901</v>
      </c>
      <c r="AN3930" s="5">
        <v>225.78170776367099</v>
      </c>
      <c r="AO3930" s="5">
        <v>198.52765909830666</v>
      </c>
      <c r="AP3930" s="5">
        <v>70.068214416503906</v>
      </c>
      <c r="AQ3930" s="5">
        <v>63.409236907958899</v>
      </c>
      <c r="AR3930" s="5">
        <v>84.292594909667898</v>
      </c>
      <c r="AS3930" s="5">
        <v>72.590015411376896</v>
      </c>
      <c r="AX3930" s="5">
        <v>96.787017822265597</v>
      </c>
      <c r="AY3930" s="5">
        <v>51.080009460449197</v>
      </c>
      <c r="AZ3930" s="5">
        <v>68.277389526367102</v>
      </c>
      <c r="BA3930" s="5">
        <v>72.04813893636063</v>
      </c>
    </row>
    <row r="3931" spans="1:53" x14ac:dyDescent="0.2">
      <c r="A3931" s="1">
        <v>3928</v>
      </c>
      <c r="B3931" s="1" t="s">
        <v>15720</v>
      </c>
      <c r="C3931" s="1" t="s">
        <v>15721</v>
      </c>
      <c r="D3931" s="1" t="s">
        <v>15722</v>
      </c>
      <c r="E3931" s="1" t="s">
        <v>15723</v>
      </c>
      <c r="F3931" s="5">
        <v>128.60601806640599</v>
      </c>
      <c r="G3931" s="5">
        <v>145.72265625</v>
      </c>
      <c r="H3931" s="5">
        <v>149.01832580566401</v>
      </c>
      <c r="I3931" s="5">
        <v>141.11566670735667</v>
      </c>
      <c r="J3931" s="5">
        <v>142.40817260742099</v>
      </c>
      <c r="K3931" s="5">
        <v>133.22882080078099</v>
      </c>
      <c r="L3931" s="5">
        <v>121.59603118896401</v>
      </c>
      <c r="M3931" s="5">
        <v>132.41100819905532</v>
      </c>
      <c r="N3931" s="5">
        <v>112.481071472167</v>
      </c>
      <c r="O3931" s="5">
        <v>131.62698364257801</v>
      </c>
      <c r="P3931" s="5">
        <v>120.313705444335</v>
      </c>
      <c r="Q3931" s="5">
        <v>121.47392018635999</v>
      </c>
      <c r="R3931" s="5">
        <v>135.64241027832</v>
      </c>
      <c r="S3931" s="5">
        <v>124.558868408203</v>
      </c>
      <c r="T3931" s="5">
        <v>131.25964355468699</v>
      </c>
      <c r="U3931" s="5">
        <v>130.48697408040331</v>
      </c>
      <c r="V3931" s="5">
        <v>94.874603271484304</v>
      </c>
      <c r="W3931" s="5">
        <v>98.485748291015597</v>
      </c>
      <c r="X3931" s="5">
        <v>90.952766418457003</v>
      </c>
      <c r="Y3931" s="5">
        <v>94.771039326985644</v>
      </c>
      <c r="Z3931" s="5">
        <v>94.498809814453097</v>
      </c>
      <c r="AA3931" s="5">
        <v>121.419876098632</v>
      </c>
      <c r="AB3931" s="5">
        <v>104.961944580078</v>
      </c>
      <c r="AC3931" s="5">
        <v>106.9602101643877</v>
      </c>
      <c r="AD3931" s="5">
        <v>135.440673828125</v>
      </c>
      <c r="AE3931" s="5">
        <v>125.57467651367099</v>
      </c>
      <c r="AF3931" s="5">
        <v>130.64270019531199</v>
      </c>
      <c r="AG3931" s="5">
        <v>130.55268351236933</v>
      </c>
      <c r="AH3931" s="5">
        <v>114.618408203125</v>
      </c>
      <c r="AI3931" s="5">
        <v>129.12101745605401</v>
      </c>
      <c r="AJ3931" s="5">
        <v>78.160255432128906</v>
      </c>
      <c r="AK3931" s="5">
        <v>107.29989369710263</v>
      </c>
      <c r="AL3931" s="5">
        <v>72.312026977539006</v>
      </c>
      <c r="AM3931" s="5">
        <v>87.439994812011705</v>
      </c>
      <c r="AN3931" s="5">
        <v>79.716339111328097</v>
      </c>
      <c r="AO3931" s="5">
        <v>79.822786966959612</v>
      </c>
      <c r="AP3931" s="5">
        <v>106.39303588867099</v>
      </c>
      <c r="AQ3931" s="5">
        <v>103.21875762939401</v>
      </c>
      <c r="AR3931" s="5">
        <v>111.12916564941401</v>
      </c>
      <c r="AS3931" s="5">
        <v>106.91365305582633</v>
      </c>
      <c r="AT3931" s="5">
        <v>132.79379272460901</v>
      </c>
      <c r="AU3931" s="5">
        <v>130.69746398925699</v>
      </c>
      <c r="AV3931" s="5">
        <v>138.69827270507801</v>
      </c>
      <c r="AW3931" s="5">
        <v>134.06317647298133</v>
      </c>
      <c r="AX3931" s="5">
        <v>96.766334533691406</v>
      </c>
      <c r="AY3931" s="5">
        <v>83.187957763671804</v>
      </c>
      <c r="AZ3931" s="5">
        <v>76.600074768066406</v>
      </c>
      <c r="BA3931" s="5">
        <v>85.518122355143205</v>
      </c>
    </row>
    <row r="3932" spans="1:53" x14ac:dyDescent="0.2">
      <c r="A3932" s="1">
        <v>3929</v>
      </c>
      <c r="B3932" s="1" t="s">
        <v>15724</v>
      </c>
      <c r="C3932" s="1" t="s">
        <v>15725</v>
      </c>
      <c r="D3932" s="1" t="s">
        <v>15726</v>
      </c>
      <c r="E3932" s="1" t="s">
        <v>15727</v>
      </c>
      <c r="F3932" s="5">
        <v>385.03088378906199</v>
      </c>
      <c r="G3932" s="5">
        <v>361.30633544921801</v>
      </c>
      <c r="H3932" s="5">
        <v>336.40414428710898</v>
      </c>
      <c r="I3932" s="5">
        <v>360.91378784179636</v>
      </c>
      <c r="J3932" s="5">
        <v>341.621826171875</v>
      </c>
      <c r="K3932" s="5">
        <v>349.64147949218699</v>
      </c>
      <c r="L3932" s="5">
        <v>344.23150634765602</v>
      </c>
      <c r="M3932" s="5">
        <v>345.16493733723934</v>
      </c>
      <c r="N3932" s="5">
        <v>339.12600708007801</v>
      </c>
      <c r="O3932" s="5">
        <v>362.02374267578102</v>
      </c>
      <c r="P3932" s="5">
        <v>377.255767822265</v>
      </c>
      <c r="Q3932" s="5">
        <v>359.46850585937472</v>
      </c>
      <c r="R3932" s="5">
        <v>319.841217041015</v>
      </c>
      <c r="S3932" s="5">
        <v>319.38186645507801</v>
      </c>
      <c r="T3932" s="5">
        <v>362.218994140625</v>
      </c>
      <c r="U3932" s="5">
        <v>333.81402587890602</v>
      </c>
      <c r="V3932" s="5">
        <v>332.87234497070301</v>
      </c>
      <c r="W3932" s="5">
        <v>299.00323486328102</v>
      </c>
      <c r="X3932" s="5">
        <v>249.67912292480401</v>
      </c>
      <c r="Y3932" s="5">
        <v>293.85156758626266</v>
      </c>
      <c r="Z3932" s="5">
        <v>403.90240478515602</v>
      </c>
      <c r="AA3932" s="5">
        <v>359.31237792968699</v>
      </c>
      <c r="AB3932" s="5">
        <v>350.50451660156199</v>
      </c>
      <c r="AC3932" s="5">
        <v>371.23976643880172</v>
      </c>
      <c r="AD3932" s="5">
        <v>389.34713745117102</v>
      </c>
      <c r="AE3932" s="5">
        <v>386.04211425781199</v>
      </c>
      <c r="AF3932" s="5">
        <v>375.05960083007801</v>
      </c>
      <c r="AG3932" s="5">
        <v>383.48295084635373</v>
      </c>
      <c r="AH3932" s="5">
        <v>337.23019409179602</v>
      </c>
      <c r="AI3932" s="5">
        <v>297.08587646484301</v>
      </c>
      <c r="AJ3932" s="5">
        <v>311.72103881835898</v>
      </c>
      <c r="AK3932" s="5">
        <v>315.34570312499932</v>
      </c>
      <c r="AL3932" s="5">
        <v>304.86331176757801</v>
      </c>
      <c r="AM3932" s="5">
        <v>342.57855224609301</v>
      </c>
      <c r="AN3932" s="5">
        <v>283.22573852539</v>
      </c>
      <c r="AO3932" s="5">
        <v>310.22253417968699</v>
      </c>
      <c r="AP3932" s="5">
        <v>332.22128295898398</v>
      </c>
      <c r="AQ3932" s="5">
        <v>308.35675048828102</v>
      </c>
      <c r="AR3932" s="5">
        <v>304.9130859375</v>
      </c>
      <c r="AS3932" s="5">
        <v>315.16370646158833</v>
      </c>
      <c r="AT3932" s="5">
        <v>201.50578308105401</v>
      </c>
      <c r="AU3932" s="5">
        <v>337.50860595703102</v>
      </c>
      <c r="AV3932" s="5">
        <v>729.03759765625</v>
      </c>
      <c r="AW3932" s="5">
        <v>422.68399556477834</v>
      </c>
      <c r="AX3932" s="5">
        <v>339.19085693359301</v>
      </c>
      <c r="AY3932" s="5">
        <v>247.37820434570301</v>
      </c>
      <c r="AZ3932" s="5">
        <v>268.93246459960898</v>
      </c>
      <c r="BA3932" s="5">
        <v>285.1671752929683</v>
      </c>
    </row>
    <row r="3933" spans="1:53" x14ac:dyDescent="0.2">
      <c r="A3933" s="1">
        <v>3930</v>
      </c>
      <c r="B3933" s="1" t="s">
        <v>15728</v>
      </c>
      <c r="C3933" s="1" t="s">
        <v>15729</v>
      </c>
      <c r="D3933" s="1" t="s">
        <v>15730</v>
      </c>
      <c r="E3933" s="1" t="s">
        <v>15731</v>
      </c>
      <c r="F3933" s="5">
        <v>285.51171875</v>
      </c>
      <c r="G3933" s="5">
        <v>281.72329711914</v>
      </c>
      <c r="H3933" s="5">
        <v>306.694091796875</v>
      </c>
      <c r="I3933" s="5">
        <v>291.30970255533833</v>
      </c>
      <c r="J3933" s="5">
        <v>286.39569091796801</v>
      </c>
      <c r="K3933" s="5">
        <v>275.43963623046801</v>
      </c>
      <c r="L3933" s="5">
        <v>287.37521362304602</v>
      </c>
      <c r="M3933" s="5">
        <v>283.0701802571607</v>
      </c>
      <c r="N3933" s="5">
        <v>550.32696533203102</v>
      </c>
      <c r="O3933" s="5">
        <v>533.23992919921795</v>
      </c>
      <c r="P3933" s="5">
        <v>539.91839599609295</v>
      </c>
      <c r="Q3933" s="5">
        <v>541.16176350911394</v>
      </c>
      <c r="R3933" s="5">
        <v>296.86651611328102</v>
      </c>
      <c r="S3933" s="5">
        <v>272.71343994140602</v>
      </c>
      <c r="T3933" s="5">
        <v>305.34869384765602</v>
      </c>
      <c r="U3933" s="5">
        <v>291.64288330078102</v>
      </c>
      <c r="V3933" s="5">
        <v>285.531158447265</v>
      </c>
      <c r="W3933" s="5">
        <v>283.08139038085898</v>
      </c>
      <c r="X3933" s="5">
        <v>265.54421997070301</v>
      </c>
      <c r="Y3933" s="5">
        <v>278.05225626627566</v>
      </c>
      <c r="Z3933" s="5">
        <v>263.87847900390602</v>
      </c>
      <c r="AA3933" s="5">
        <v>263.58795166015602</v>
      </c>
      <c r="AB3933" s="5">
        <v>264.15286254882801</v>
      </c>
      <c r="AC3933" s="5">
        <v>263.87309773763002</v>
      </c>
      <c r="AD3933" s="5">
        <v>322.39486694335898</v>
      </c>
      <c r="AE3933" s="5">
        <v>324.38876342773398</v>
      </c>
      <c r="AF3933" s="5">
        <v>316.53112792968699</v>
      </c>
      <c r="AG3933" s="5">
        <v>321.1049194335933</v>
      </c>
      <c r="AH3933" s="5">
        <v>307.03909301757801</v>
      </c>
      <c r="AI3933" s="5">
        <v>302.033447265625</v>
      </c>
      <c r="AJ3933" s="5">
        <v>311.72332763671801</v>
      </c>
      <c r="AK3933" s="5">
        <v>306.93195597330697</v>
      </c>
      <c r="AL3933" s="5">
        <v>441.881103515625</v>
      </c>
      <c r="AM3933" s="5">
        <v>442.71078491210898</v>
      </c>
      <c r="AN3933" s="5">
        <v>446.31704711914</v>
      </c>
      <c r="AO3933" s="5">
        <v>443.63631184895797</v>
      </c>
      <c r="AP3933" s="5">
        <v>257.02600097656199</v>
      </c>
      <c r="AQ3933" s="5">
        <v>269.83093261718699</v>
      </c>
      <c r="AR3933" s="5">
        <v>267.902740478515</v>
      </c>
      <c r="AS3933" s="5">
        <v>264.91989135742136</v>
      </c>
      <c r="AT3933" s="5">
        <v>283.57662963867102</v>
      </c>
      <c r="AU3933" s="5">
        <v>274.17321777343699</v>
      </c>
      <c r="AV3933" s="5">
        <v>274.01837158203102</v>
      </c>
      <c r="AW3933" s="5">
        <v>277.25607299804636</v>
      </c>
      <c r="AX3933" s="5">
        <v>259.95147705078102</v>
      </c>
      <c r="AY3933" s="5">
        <v>254.35757446289</v>
      </c>
      <c r="AZ3933" s="5">
        <v>257.14208984375</v>
      </c>
      <c r="BA3933" s="5">
        <v>257.15038045247366</v>
      </c>
    </row>
    <row r="3934" spans="1:53" x14ac:dyDescent="0.2">
      <c r="A3934" s="1">
        <v>3931</v>
      </c>
      <c r="B3934" s="1" t="s">
        <v>15732</v>
      </c>
      <c r="C3934" s="1" t="s">
        <v>15733</v>
      </c>
      <c r="D3934" s="1" t="s">
        <v>15734</v>
      </c>
      <c r="E3934" s="1" t="s">
        <v>15735</v>
      </c>
      <c r="J3934" s="5">
        <v>161.82585144042901</v>
      </c>
      <c r="K3934" s="5">
        <v>147.94972229003901</v>
      </c>
      <c r="M3934" s="5">
        <v>154.88778686523401</v>
      </c>
      <c r="N3934" s="5">
        <v>82.390853881835895</v>
      </c>
      <c r="P3934" s="5">
        <v>75.5615234375</v>
      </c>
      <c r="Q3934" s="5">
        <v>78.97618865966794</v>
      </c>
      <c r="V3934" s="5">
        <v>80.508972167968693</v>
      </c>
      <c r="W3934" s="5">
        <v>85.394508361816406</v>
      </c>
      <c r="Y3934" s="5">
        <v>82.95174026489255</v>
      </c>
      <c r="AB3934" s="5">
        <v>97.510383605957003</v>
      </c>
      <c r="AC3934" s="5">
        <v>97.510383605957003</v>
      </c>
      <c r="AD3934" s="5">
        <v>148.47257995605401</v>
      </c>
      <c r="AE3934" s="5">
        <v>98.855072021484304</v>
      </c>
      <c r="AF3934" s="5">
        <v>124.82674407958901</v>
      </c>
      <c r="AG3934" s="5">
        <v>124.05146535237577</v>
      </c>
      <c r="AH3934" s="5">
        <v>67.755905151367102</v>
      </c>
      <c r="AI3934" s="5">
        <v>101.40413665771401</v>
      </c>
      <c r="AK3934" s="5">
        <v>84.580020904540561</v>
      </c>
      <c r="AP3934" s="5">
        <v>94.659400939941406</v>
      </c>
      <c r="AQ3934" s="5">
        <v>100.749908447265</v>
      </c>
      <c r="AS3934" s="5">
        <v>97.704654693603203</v>
      </c>
      <c r="AT3934" s="5">
        <v>152.56854248046801</v>
      </c>
      <c r="AU3934" s="5">
        <v>154.67401123046801</v>
      </c>
      <c r="AV3934" s="5">
        <v>198.29000854492099</v>
      </c>
      <c r="AW3934" s="5">
        <v>168.51085408528567</v>
      </c>
      <c r="AX3934" s="5">
        <v>168.29377746582</v>
      </c>
      <c r="AY3934" s="5">
        <v>141.39787292480401</v>
      </c>
      <c r="BA3934" s="5">
        <v>154.84582519531199</v>
      </c>
    </row>
    <row r="3935" spans="1:53" x14ac:dyDescent="0.2">
      <c r="A3935" s="1">
        <v>3932</v>
      </c>
      <c r="B3935" s="1" t="s">
        <v>15736</v>
      </c>
      <c r="C3935" s="1" t="s">
        <v>15737</v>
      </c>
      <c r="D3935" s="1" t="s">
        <v>15738</v>
      </c>
      <c r="E3935" s="1" t="s">
        <v>15739</v>
      </c>
      <c r="F3935" s="5">
        <v>207.692459106445</v>
      </c>
      <c r="G3935" s="5">
        <v>214.71308898925699</v>
      </c>
      <c r="H3935" s="5">
        <v>205.49937438964801</v>
      </c>
      <c r="I3935" s="5">
        <v>209.30164082844999</v>
      </c>
      <c r="J3935" s="5">
        <v>199.13168334960901</v>
      </c>
      <c r="K3935" s="5">
        <v>189.36006164550699</v>
      </c>
      <c r="L3935" s="5">
        <v>208.257568359375</v>
      </c>
      <c r="M3935" s="5">
        <v>198.91643778483035</v>
      </c>
      <c r="N3935" s="5">
        <v>472.02703857421801</v>
      </c>
      <c r="O3935" s="5">
        <v>494.304931640625</v>
      </c>
      <c r="P3935" s="5">
        <v>517.51910400390602</v>
      </c>
      <c r="Q3935" s="5">
        <v>494.61702473958303</v>
      </c>
      <c r="R3935" s="5">
        <v>218.63723754882801</v>
      </c>
      <c r="S3935" s="5">
        <v>198.26335144042901</v>
      </c>
      <c r="T3935" s="5">
        <v>267.44650268554602</v>
      </c>
      <c r="U3935" s="5">
        <v>228.11569722493437</v>
      </c>
      <c r="V3935" s="5">
        <v>204.49366760253901</v>
      </c>
      <c r="W3935" s="5">
        <v>217.09730529785099</v>
      </c>
      <c r="X3935" s="5">
        <v>219.07511901855401</v>
      </c>
      <c r="Y3935" s="5">
        <v>213.55536397298133</v>
      </c>
      <c r="Z3935" s="5">
        <v>188.08776855468699</v>
      </c>
      <c r="AA3935" s="5">
        <v>195.686752319335</v>
      </c>
      <c r="AB3935" s="5">
        <v>195.21775817871</v>
      </c>
      <c r="AC3935" s="5">
        <v>192.99742635091067</v>
      </c>
      <c r="AD3935" s="5">
        <v>229.38420104980401</v>
      </c>
      <c r="AE3935" s="5">
        <v>222.51118469238199</v>
      </c>
      <c r="AF3935" s="5">
        <v>239.06629943847599</v>
      </c>
      <c r="AG3935" s="5">
        <v>230.32056172688735</v>
      </c>
      <c r="AH3935" s="5">
        <v>196.68435668945301</v>
      </c>
      <c r="AI3935" s="5">
        <v>194.90206909179599</v>
      </c>
      <c r="AJ3935" s="5">
        <v>212.67451477050699</v>
      </c>
      <c r="AK3935" s="5">
        <v>201.420313517252</v>
      </c>
      <c r="AL3935" s="5">
        <v>446.19247436523398</v>
      </c>
      <c r="AM3935" s="5">
        <v>481.69006347656199</v>
      </c>
      <c r="AN3935" s="5">
        <v>479.738037109375</v>
      </c>
      <c r="AO3935" s="5">
        <v>469.20685831705697</v>
      </c>
      <c r="AP3935" s="5">
        <v>209.32524108886699</v>
      </c>
      <c r="AQ3935" s="5">
        <v>229.101959228515</v>
      </c>
      <c r="AR3935" s="5">
        <v>234.086654663085</v>
      </c>
      <c r="AS3935" s="5">
        <v>224.17128499348902</v>
      </c>
      <c r="AT3935" s="5">
        <v>288.844970703125</v>
      </c>
      <c r="AU3935" s="5">
        <v>103.44659423828099</v>
      </c>
      <c r="AV3935" s="5">
        <v>109.363159179687</v>
      </c>
      <c r="AW3935" s="5">
        <v>167.21824137369768</v>
      </c>
      <c r="AX3935" s="5">
        <v>187.29095458984301</v>
      </c>
      <c r="AY3935" s="5">
        <v>179.23088073730401</v>
      </c>
      <c r="AZ3935" s="5">
        <v>167.76023864746</v>
      </c>
      <c r="BA3935" s="5">
        <v>178.09402465820233</v>
      </c>
    </row>
    <row r="3936" spans="1:53" x14ac:dyDescent="0.2">
      <c r="A3936" s="1">
        <v>3933</v>
      </c>
      <c r="B3936" s="1" t="s">
        <v>15740</v>
      </c>
      <c r="C3936" s="1" t="s">
        <v>15741</v>
      </c>
      <c r="D3936" s="1" t="s">
        <v>15742</v>
      </c>
      <c r="E3936" s="1" t="s">
        <v>15743</v>
      </c>
      <c r="F3936" s="5">
        <v>5328.638671875</v>
      </c>
      <c r="G3936" s="5">
        <v>5389.83544921875</v>
      </c>
      <c r="H3936" s="5">
        <v>4994.896484375</v>
      </c>
      <c r="I3936" s="5">
        <v>5237.790201822917</v>
      </c>
      <c r="J3936" s="5">
        <v>5257.927734375</v>
      </c>
      <c r="K3936" s="5">
        <v>4664.97216796875</v>
      </c>
      <c r="L3936" s="5">
        <v>5078.6181640625</v>
      </c>
      <c r="M3936" s="5">
        <v>5000.506022135417</v>
      </c>
      <c r="N3936" s="5">
        <v>5153.833984375</v>
      </c>
      <c r="O3936" s="5">
        <v>4962.8037109375</v>
      </c>
      <c r="P3936" s="5">
        <v>5043.431640625</v>
      </c>
      <c r="Q3936" s="5">
        <v>5053.3564453125</v>
      </c>
      <c r="R3936" s="5">
        <v>6032.36083984375</v>
      </c>
      <c r="S3936" s="5">
        <v>5602.63818359375</v>
      </c>
      <c r="T3936" s="5">
        <v>5172.12841796875</v>
      </c>
      <c r="U3936" s="5">
        <v>5602.375813802083</v>
      </c>
      <c r="V3936" s="5">
        <v>4923.400390625</v>
      </c>
      <c r="W3936" s="5">
        <v>5106.37744140625</v>
      </c>
      <c r="X3936" s="5">
        <v>5227.31640625</v>
      </c>
      <c r="Y3936" s="5">
        <v>5085.698079427083</v>
      </c>
      <c r="Z3936" s="5">
        <v>6299.28857421875</v>
      </c>
      <c r="AA3936" s="5">
        <v>6009.90576171875</v>
      </c>
      <c r="AB3936" s="5">
        <v>6561.18017578125</v>
      </c>
      <c r="AC3936" s="5">
        <v>6290.124837239583</v>
      </c>
      <c r="AD3936" s="5">
        <v>9646.0947265625</v>
      </c>
      <c r="AE3936" s="5">
        <v>9784.2998046875</v>
      </c>
      <c r="AF3936" s="5">
        <v>8823.3076171875</v>
      </c>
      <c r="AG3936" s="5">
        <v>9417.9007161458339</v>
      </c>
      <c r="AH3936" s="5">
        <v>7613.57763671875</v>
      </c>
      <c r="AI3936" s="5">
        <v>7035.9765625</v>
      </c>
      <c r="AJ3936" s="5">
        <v>7951.47607421875</v>
      </c>
      <c r="AK3936" s="5">
        <v>7533.6767578125</v>
      </c>
      <c r="AL3936" s="5">
        <v>47429.93359375</v>
      </c>
      <c r="AM3936" s="5">
        <v>48169.09375</v>
      </c>
      <c r="AN3936" s="5">
        <v>44309.640625</v>
      </c>
      <c r="AO3936" s="5">
        <v>46636.22265625</v>
      </c>
      <c r="AP3936" s="5">
        <v>3862.65502929687</v>
      </c>
      <c r="AQ3936" s="5">
        <v>4333.400390625</v>
      </c>
      <c r="AR3936" s="5">
        <v>3772.23266601562</v>
      </c>
      <c r="AS3936" s="5">
        <v>3989.4293619791629</v>
      </c>
      <c r="AT3936" s="5">
        <v>4907.625</v>
      </c>
      <c r="AU3936" s="5">
        <v>3332.9501953125</v>
      </c>
      <c r="AV3936" s="5">
        <v>4349.41455078125</v>
      </c>
      <c r="AW3936" s="5">
        <v>4196.663248697917</v>
      </c>
      <c r="AX3936" s="5">
        <v>6180.53955078125</v>
      </c>
      <c r="AY3936" s="5">
        <v>5930.12548828125</v>
      </c>
      <c r="AZ3936" s="5">
        <v>5965.4951171875</v>
      </c>
      <c r="BA3936" s="5">
        <v>6025.38671875</v>
      </c>
    </row>
    <row r="3937" spans="1:53" x14ac:dyDescent="0.2">
      <c r="A3937" s="1">
        <v>3934</v>
      </c>
      <c r="B3937" s="1" t="s">
        <v>15744</v>
      </c>
      <c r="C3937" s="1" t="s">
        <v>15745</v>
      </c>
      <c r="D3937" s="1" t="s">
        <v>15746</v>
      </c>
      <c r="E3937" s="1" t="s">
        <v>15747</v>
      </c>
      <c r="N3937" s="5">
        <v>278.23263549804602</v>
      </c>
      <c r="O3937" s="5">
        <v>322.06295776367102</v>
      </c>
      <c r="P3937" s="5">
        <v>262.391357421875</v>
      </c>
      <c r="Q3937" s="5">
        <v>287.56231689453068</v>
      </c>
      <c r="AE3937" s="5">
        <v>124.499610900878</v>
      </c>
      <c r="AG3937" s="5">
        <v>124.499610900878</v>
      </c>
      <c r="AH3937" s="5">
        <v>138.73272705078099</v>
      </c>
      <c r="AJ3937" s="5">
        <v>103.191612243652</v>
      </c>
      <c r="AK3937" s="5">
        <v>120.9621696472165</v>
      </c>
      <c r="AL3937" s="5">
        <v>213.78292846679599</v>
      </c>
      <c r="AO3937" s="5">
        <v>213.78292846679599</v>
      </c>
      <c r="AP3937" s="5">
        <v>104.004905700683</v>
      </c>
      <c r="AQ3937" s="5">
        <v>72.137435913085895</v>
      </c>
      <c r="AR3937" s="5">
        <v>72.548652648925696</v>
      </c>
      <c r="AS3937" s="5">
        <v>82.896998087564867</v>
      </c>
      <c r="AY3937" s="5">
        <v>81.752616882324205</v>
      </c>
      <c r="BA3937" s="5">
        <v>81.752616882324205</v>
      </c>
    </row>
    <row r="3938" spans="1:53" x14ac:dyDescent="0.2">
      <c r="A3938" s="1">
        <v>3935</v>
      </c>
      <c r="B3938" s="1" t="s">
        <v>15748</v>
      </c>
      <c r="C3938" s="1" t="s">
        <v>15749</v>
      </c>
      <c r="D3938" s="1" t="s">
        <v>15750</v>
      </c>
      <c r="E3938" s="1" t="s">
        <v>15751</v>
      </c>
      <c r="F3938" s="5">
        <v>50.4272651672363</v>
      </c>
      <c r="G3938" s="5">
        <v>63.908260345458899</v>
      </c>
      <c r="H3938" s="5">
        <v>100.732551574707</v>
      </c>
      <c r="I3938" s="5">
        <v>71.689359029134067</v>
      </c>
      <c r="J3938" s="5">
        <v>52.389133453369098</v>
      </c>
      <c r="K3938" s="5">
        <v>50.027542114257798</v>
      </c>
      <c r="L3938" s="5">
        <v>50.315040588378899</v>
      </c>
      <c r="M3938" s="5">
        <v>50.910572052001932</v>
      </c>
      <c r="N3938" s="5">
        <v>97.513893127441406</v>
      </c>
      <c r="O3938" s="5">
        <v>88.672355651855398</v>
      </c>
      <c r="P3938" s="5">
        <v>121.104934692382</v>
      </c>
      <c r="Q3938" s="5">
        <v>102.43039449055961</v>
      </c>
      <c r="R3938" s="5">
        <v>63.152278900146399</v>
      </c>
      <c r="S3938" s="5">
        <v>61.233516693115199</v>
      </c>
      <c r="T3938" s="5">
        <v>55.268436431884702</v>
      </c>
      <c r="U3938" s="5">
        <v>59.884744008382107</v>
      </c>
      <c r="V3938" s="5">
        <v>57.508644104003899</v>
      </c>
      <c r="W3938" s="5">
        <v>58.791534423828097</v>
      </c>
      <c r="X3938" s="5">
        <v>55.482173919677699</v>
      </c>
      <c r="Y3938" s="5">
        <v>57.260784149169901</v>
      </c>
      <c r="Z3938" s="5">
        <v>70.504905700683594</v>
      </c>
      <c r="AA3938" s="5">
        <v>62.8386421203613</v>
      </c>
      <c r="AB3938" s="5">
        <v>54.7676391601562</v>
      </c>
      <c r="AC3938" s="5">
        <v>62.703728993733698</v>
      </c>
      <c r="AD3938" s="5">
        <v>50.338871002197202</v>
      </c>
      <c r="AE3938" s="5">
        <v>29.009788513183501</v>
      </c>
      <c r="AF3938" s="5">
        <v>51.935726165771399</v>
      </c>
      <c r="AG3938" s="5">
        <v>43.761461893717374</v>
      </c>
      <c r="AH3938" s="5">
        <v>44.813381195068303</v>
      </c>
      <c r="AI3938" s="5">
        <v>45.725151062011697</v>
      </c>
      <c r="AJ3938" s="5">
        <v>59.511646270751903</v>
      </c>
      <c r="AK3938" s="5">
        <v>50.016726175943965</v>
      </c>
      <c r="AL3938" s="5">
        <v>69.527214050292898</v>
      </c>
      <c r="AM3938" s="5">
        <v>73.258377075195298</v>
      </c>
      <c r="AN3938" s="5">
        <v>76.249473571777301</v>
      </c>
      <c r="AO3938" s="5">
        <v>73.011688232421832</v>
      </c>
      <c r="AP3938" s="5">
        <v>41.669586181640597</v>
      </c>
      <c r="AQ3938" s="5">
        <v>45.893898010253899</v>
      </c>
      <c r="AR3938" s="5">
        <v>44.640655517578097</v>
      </c>
      <c r="AS3938" s="5">
        <v>44.068046569824197</v>
      </c>
      <c r="AT3938" s="5">
        <v>51.037681579589801</v>
      </c>
      <c r="AU3938" s="5">
        <v>60.522853851318303</v>
      </c>
      <c r="AV3938" s="5">
        <v>92.549896240234304</v>
      </c>
      <c r="AW3938" s="5">
        <v>68.036810557047474</v>
      </c>
      <c r="AX3938" s="5">
        <v>37.388927459716797</v>
      </c>
      <c r="AY3938" s="5">
        <v>41.925075531005803</v>
      </c>
      <c r="AZ3938" s="5">
        <v>45.13277053833</v>
      </c>
      <c r="BA3938" s="5">
        <v>41.482257843017528</v>
      </c>
    </row>
    <row r="3939" spans="1:53" x14ac:dyDescent="0.2">
      <c r="A3939" s="1">
        <v>3936</v>
      </c>
      <c r="B3939" s="1" t="s">
        <v>15752</v>
      </c>
      <c r="C3939" s="1" t="s">
        <v>15753</v>
      </c>
      <c r="D3939" s="1" t="s">
        <v>15754</v>
      </c>
      <c r="E3939" s="1" t="s">
        <v>15755</v>
      </c>
      <c r="F3939" s="5">
        <v>87.378822326660099</v>
      </c>
      <c r="G3939" s="5">
        <v>65.486587524414006</v>
      </c>
      <c r="H3939" s="5">
        <v>62.048057556152301</v>
      </c>
      <c r="I3939" s="5">
        <v>71.637822469075459</v>
      </c>
      <c r="J3939" s="5">
        <v>65.306144714355398</v>
      </c>
      <c r="K3939" s="5">
        <v>89.932289123535099</v>
      </c>
      <c r="L3939" s="5">
        <v>34.464557647705</v>
      </c>
      <c r="M3939" s="5">
        <v>63.234330495198499</v>
      </c>
      <c r="N3939" s="5">
        <v>91.676971435546804</v>
      </c>
      <c r="O3939" s="5">
        <v>94.182052612304602</v>
      </c>
      <c r="P3939" s="5">
        <v>119.655960083007</v>
      </c>
      <c r="Q3939" s="5">
        <v>101.83832804361947</v>
      </c>
      <c r="R3939" s="5">
        <v>56.536708831787102</v>
      </c>
      <c r="S3939" s="5">
        <v>45.015640258788999</v>
      </c>
      <c r="T3939" s="5">
        <v>29.138919830322202</v>
      </c>
      <c r="U3939" s="5">
        <v>43.563756306966098</v>
      </c>
      <c r="V3939" s="5">
        <v>62.701335906982401</v>
      </c>
      <c r="W3939" s="5">
        <v>35.538417816162102</v>
      </c>
      <c r="X3939" s="5">
        <v>62.312282562255803</v>
      </c>
      <c r="Y3939" s="5">
        <v>53.517345428466768</v>
      </c>
      <c r="Z3939" s="5">
        <v>127.677696228027</v>
      </c>
      <c r="AA3939" s="5">
        <v>95.944099426269503</v>
      </c>
      <c r="AB3939" s="5">
        <v>98.756332397460895</v>
      </c>
      <c r="AC3939" s="5">
        <v>107.45937601725247</v>
      </c>
      <c r="AD3939" s="5">
        <v>62.118015289306598</v>
      </c>
      <c r="AE3939" s="5">
        <v>57.088371276855398</v>
      </c>
      <c r="AF3939" s="5">
        <v>59.774662017822202</v>
      </c>
      <c r="AG3939" s="5">
        <v>59.660349527994732</v>
      </c>
      <c r="AH3939" s="5">
        <v>38.057746887207003</v>
      </c>
      <c r="AI3939" s="5">
        <v>47.469463348388601</v>
      </c>
      <c r="AJ3939" s="5">
        <v>33.496379852294901</v>
      </c>
      <c r="AK3939" s="5">
        <v>39.674530029296839</v>
      </c>
      <c r="AL3939" s="5">
        <v>24.581007003784102</v>
      </c>
      <c r="AM3939" s="5">
        <v>33.985191345214801</v>
      </c>
      <c r="AN3939" s="5">
        <v>34.529502868652301</v>
      </c>
      <c r="AO3939" s="5">
        <v>31.031900405883732</v>
      </c>
      <c r="AP3939" s="5">
        <v>55.588375091552699</v>
      </c>
      <c r="AQ3939" s="5">
        <v>31.117057800292901</v>
      </c>
      <c r="AR3939" s="5">
        <v>32.117977142333899</v>
      </c>
      <c r="AS3939" s="5">
        <v>39.607803344726499</v>
      </c>
      <c r="AY3939" s="5">
        <v>28.594324111938398</v>
      </c>
      <c r="AZ3939" s="5">
        <v>20.556562423706001</v>
      </c>
      <c r="BA3939" s="5">
        <v>24.575443267822202</v>
      </c>
    </row>
    <row r="3940" spans="1:53" x14ac:dyDescent="0.2">
      <c r="A3940" s="1">
        <v>3937</v>
      </c>
      <c r="B3940" s="1" t="s">
        <v>15756</v>
      </c>
      <c r="C3940" s="1" t="s">
        <v>15757</v>
      </c>
      <c r="D3940" s="1" t="s">
        <v>15758</v>
      </c>
      <c r="E3940" s="1" t="s">
        <v>15759</v>
      </c>
      <c r="F3940" s="5">
        <v>79.217208862304602</v>
      </c>
      <c r="G3940" s="5">
        <v>87.4737548828125</v>
      </c>
      <c r="H3940" s="5">
        <v>67.718696594238196</v>
      </c>
      <c r="I3940" s="5">
        <v>78.136553446451771</v>
      </c>
      <c r="J3940" s="5">
        <v>66.850326538085895</v>
      </c>
      <c r="K3940" s="5">
        <v>94.8126220703125</v>
      </c>
      <c r="L3940" s="5">
        <v>81.524353027343693</v>
      </c>
      <c r="M3940" s="5">
        <v>81.062433878580691</v>
      </c>
      <c r="N3940" s="5">
        <v>240.76742553710901</v>
      </c>
      <c r="O3940" s="5">
        <v>202.97001647949199</v>
      </c>
      <c r="P3940" s="5">
        <v>288.41644287109301</v>
      </c>
      <c r="Q3940" s="5">
        <v>244.05129496256464</v>
      </c>
      <c r="R3940" s="5">
        <v>84.085144042968693</v>
      </c>
      <c r="S3940" s="5">
        <v>126.6157913208</v>
      </c>
      <c r="T3940" s="5">
        <v>90.688339233398395</v>
      </c>
      <c r="U3940" s="5">
        <v>100.46309153238902</v>
      </c>
      <c r="V3940" s="5">
        <v>95.092887878417898</v>
      </c>
      <c r="W3940" s="5">
        <v>115.652633666992</v>
      </c>
      <c r="X3940" s="5">
        <v>113.718849182128</v>
      </c>
      <c r="Y3940" s="5">
        <v>108.15479024251265</v>
      </c>
      <c r="Z3940" s="5">
        <v>117.655921936035</v>
      </c>
      <c r="AA3940" s="5">
        <v>88.331604003906193</v>
      </c>
      <c r="AB3940" s="5">
        <v>102.630393981933</v>
      </c>
      <c r="AC3940" s="5">
        <v>102.87263997395807</v>
      </c>
      <c r="AD3940" s="5">
        <v>125.870162963867</v>
      </c>
      <c r="AE3940" s="5">
        <v>152.01014709472599</v>
      </c>
      <c r="AF3940" s="5">
        <v>135.60853576660099</v>
      </c>
      <c r="AG3940" s="5">
        <v>137.82961527506467</v>
      </c>
      <c r="AH3940" s="5">
        <v>118.693183898925</v>
      </c>
      <c r="AI3940" s="5">
        <v>138.438385009765</v>
      </c>
      <c r="AJ3940" s="5">
        <v>136.60089111328099</v>
      </c>
      <c r="AK3940" s="5">
        <v>131.24415334065699</v>
      </c>
      <c r="AL3940" s="5">
        <v>200.19869995117099</v>
      </c>
      <c r="AM3940" s="5">
        <v>224.36820983886699</v>
      </c>
      <c r="AN3940" s="5">
        <v>252.65205383300699</v>
      </c>
      <c r="AO3940" s="5">
        <v>225.73965454101497</v>
      </c>
      <c r="AP3940" s="5">
        <v>108.807235717773</v>
      </c>
      <c r="AQ3940" s="5">
        <v>107.064811706542</v>
      </c>
      <c r="AR3940" s="5">
        <v>138.52381896972599</v>
      </c>
      <c r="AS3940" s="5">
        <v>118.13195546468033</v>
      </c>
      <c r="AT3940" s="5">
        <v>101.05522918701099</v>
      </c>
      <c r="AU3940" s="5">
        <v>64.933883666992102</v>
      </c>
      <c r="AV3940" s="5">
        <v>101.58144378662099</v>
      </c>
      <c r="AW3940" s="5">
        <v>89.190185546874702</v>
      </c>
      <c r="AX3940" s="5">
        <v>123.74639129638599</v>
      </c>
      <c r="AY3940" s="5">
        <v>105.25652313232401</v>
      </c>
      <c r="AZ3940" s="5">
        <v>111.91268920898401</v>
      </c>
      <c r="BA3940" s="5">
        <v>113.638534545898</v>
      </c>
    </row>
    <row r="3941" spans="1:53" x14ac:dyDescent="0.2">
      <c r="A3941" s="1">
        <v>3938</v>
      </c>
      <c r="B3941" s="1" t="s">
        <v>15760</v>
      </c>
      <c r="C3941" s="1" t="s">
        <v>15761</v>
      </c>
      <c r="D3941" s="1" t="s">
        <v>15762</v>
      </c>
      <c r="E3941" s="1" t="s">
        <v>15763</v>
      </c>
      <c r="F3941" s="5">
        <v>338.2177734375</v>
      </c>
      <c r="G3941" s="5">
        <v>332.12634277343699</v>
      </c>
      <c r="H3941" s="5">
        <v>322.37533569335898</v>
      </c>
      <c r="I3941" s="5">
        <v>330.90648396809866</v>
      </c>
      <c r="J3941" s="5">
        <v>305.96343994140602</v>
      </c>
      <c r="K3941" s="5">
        <v>305.85556030273398</v>
      </c>
      <c r="L3941" s="5">
        <v>304.07675170898398</v>
      </c>
      <c r="M3941" s="5">
        <v>305.2985839843746</v>
      </c>
      <c r="N3941" s="5">
        <v>159.53456115722599</v>
      </c>
      <c r="O3941" s="5">
        <v>164.44656372070301</v>
      </c>
      <c r="P3941" s="5">
        <v>143.06498718261699</v>
      </c>
      <c r="Q3941" s="5">
        <v>155.68203735351531</v>
      </c>
      <c r="R3941" s="5">
        <v>188.65838623046801</v>
      </c>
      <c r="S3941" s="5">
        <v>198.99833679199199</v>
      </c>
      <c r="T3941" s="5">
        <v>185.56018066406199</v>
      </c>
      <c r="U3941" s="5">
        <v>191.0723012288407</v>
      </c>
      <c r="V3941" s="5">
        <v>191.72479248046801</v>
      </c>
      <c r="W3941" s="5">
        <v>196.61843872070301</v>
      </c>
      <c r="X3941" s="5">
        <v>170.93568420410099</v>
      </c>
      <c r="Y3941" s="5">
        <v>186.4263051350907</v>
      </c>
      <c r="Z3941" s="5">
        <v>260.41174316406199</v>
      </c>
      <c r="AA3941" s="5">
        <v>259.24136352539</v>
      </c>
      <c r="AB3941" s="5">
        <v>290.42098999023398</v>
      </c>
      <c r="AC3941" s="5">
        <v>270.02469889322862</v>
      </c>
      <c r="AD3941" s="5">
        <v>203.44564819335901</v>
      </c>
      <c r="AE3941" s="5">
        <v>221.42289733886699</v>
      </c>
      <c r="AF3941" s="5">
        <v>211.53187561035099</v>
      </c>
      <c r="AG3941" s="5">
        <v>212.13347371419232</v>
      </c>
      <c r="AH3941" s="5">
        <v>189.44366455078099</v>
      </c>
      <c r="AI3941" s="5">
        <v>214.56219482421801</v>
      </c>
      <c r="AJ3941" s="5">
        <v>190.2607421875</v>
      </c>
      <c r="AK3941" s="5">
        <v>198.08886718749966</v>
      </c>
      <c r="AL3941" s="5">
        <v>153.98518371582</v>
      </c>
      <c r="AM3941" s="5">
        <v>122.688415527343</v>
      </c>
      <c r="AN3941" s="5">
        <v>115.93579864501901</v>
      </c>
      <c r="AO3941" s="5">
        <v>130.86979929606068</v>
      </c>
      <c r="AP3941" s="5">
        <v>154.17495727539</v>
      </c>
      <c r="AQ3941" s="5">
        <v>149.27827453613199</v>
      </c>
      <c r="AR3941" s="5">
        <v>146.81071472167901</v>
      </c>
      <c r="AS3941" s="5">
        <v>150.08798217773366</v>
      </c>
      <c r="AT3941" s="5">
        <v>170.01150512695301</v>
      </c>
      <c r="AU3941" s="5">
        <v>192.99142456054599</v>
      </c>
      <c r="AV3941" s="5">
        <v>251.811920166015</v>
      </c>
      <c r="AW3941" s="5">
        <v>204.93828328450468</v>
      </c>
      <c r="AX3941" s="5">
        <v>237.80116271972599</v>
      </c>
      <c r="AY3941" s="5">
        <v>221.280670166015</v>
      </c>
      <c r="AZ3941" s="5">
        <v>210.02310180664</v>
      </c>
      <c r="BA3941" s="5">
        <v>223.03497823079366</v>
      </c>
    </row>
    <row r="3942" spans="1:53" x14ac:dyDescent="0.2">
      <c r="A3942" s="1">
        <v>3939</v>
      </c>
      <c r="B3942" s="1" t="s">
        <v>15764</v>
      </c>
      <c r="C3942" s="1" t="s">
        <v>15765</v>
      </c>
      <c r="D3942" s="1" t="s">
        <v>15766</v>
      </c>
      <c r="E3942" s="1" t="s">
        <v>15767</v>
      </c>
      <c r="F3942" s="5">
        <v>1322.83190917968</v>
      </c>
      <c r="G3942" s="5">
        <v>1401.44763183593</v>
      </c>
      <c r="H3942" s="5">
        <v>1421.7802734375</v>
      </c>
      <c r="I3942" s="5">
        <v>1382.0199381510367</v>
      </c>
      <c r="J3942" s="5">
        <v>1371.125</v>
      </c>
      <c r="K3942" s="5">
        <v>1470.16479492187</v>
      </c>
      <c r="L3942" s="5">
        <v>1361.10437011718</v>
      </c>
      <c r="M3942" s="5">
        <v>1400.7980550130167</v>
      </c>
      <c r="N3942" s="5">
        <v>667.10516357421795</v>
      </c>
      <c r="O3942" s="5">
        <v>664.529541015625</v>
      </c>
      <c r="P3942" s="5">
        <v>661.262451171875</v>
      </c>
      <c r="Q3942" s="5">
        <v>664.29905192057265</v>
      </c>
      <c r="R3942" s="5">
        <v>1269.19213867187</v>
      </c>
      <c r="S3942" s="5">
        <v>1200.29870605468</v>
      </c>
      <c r="T3942" s="5">
        <v>1121.06213378906</v>
      </c>
      <c r="U3942" s="5">
        <v>1196.8509928385365</v>
      </c>
      <c r="V3942" s="5">
        <v>935.21478271484295</v>
      </c>
      <c r="W3942" s="5">
        <v>965.76623535156205</v>
      </c>
      <c r="X3942" s="5">
        <v>884.51385498046795</v>
      </c>
      <c r="Y3942" s="5">
        <v>928.4982910156242</v>
      </c>
      <c r="Z3942" s="5">
        <v>1018.70306396484</v>
      </c>
      <c r="AA3942" s="5">
        <v>1087.68334960937</v>
      </c>
      <c r="AB3942" s="5">
        <v>1043.70581054687</v>
      </c>
      <c r="AC3942" s="5">
        <v>1050.0307413736934</v>
      </c>
      <c r="AD3942" s="5">
        <v>1129.92333984375</v>
      </c>
      <c r="AE3942" s="5">
        <v>1156.4287109375</v>
      </c>
      <c r="AF3942" s="5">
        <v>1158.97204589843</v>
      </c>
      <c r="AG3942" s="5">
        <v>1148.4413655598935</v>
      </c>
      <c r="AH3942" s="5">
        <v>1108.9033203125</v>
      </c>
      <c r="AI3942" s="5">
        <v>1147.39709472656</v>
      </c>
      <c r="AJ3942" s="5">
        <v>1046.22668457031</v>
      </c>
      <c r="AK3942" s="5">
        <v>1100.8423665364564</v>
      </c>
      <c r="AL3942" s="5">
        <v>719.95568847656205</v>
      </c>
      <c r="AM3942" s="5">
        <v>691.969970703125</v>
      </c>
      <c r="AN3942" s="5">
        <v>719.21307373046795</v>
      </c>
      <c r="AO3942" s="5">
        <v>710.3795776367183</v>
      </c>
      <c r="AP3942" s="5">
        <v>875.41369628906205</v>
      </c>
      <c r="AQ3942" s="5">
        <v>922.54998779296795</v>
      </c>
      <c r="AR3942" s="5">
        <v>884.43402099609295</v>
      </c>
      <c r="AS3942" s="5">
        <v>894.1325683593742</v>
      </c>
      <c r="AT3942" s="5">
        <v>1074.64758300781</v>
      </c>
      <c r="AU3942" s="5">
        <v>1102.1962890625</v>
      </c>
      <c r="AV3942" s="5">
        <v>1076.01647949218</v>
      </c>
      <c r="AW3942" s="5">
        <v>1084.2867838541633</v>
      </c>
      <c r="AX3942" s="5">
        <v>1357.50183105468</v>
      </c>
      <c r="AY3942" s="5">
        <v>1088.98376464843</v>
      </c>
      <c r="AZ3942" s="5">
        <v>1151.93200683593</v>
      </c>
      <c r="BA3942" s="5">
        <v>1199.47253417968</v>
      </c>
    </row>
    <row r="3943" spans="1:53" x14ac:dyDescent="0.2">
      <c r="A3943" s="1">
        <v>3940</v>
      </c>
      <c r="B3943" s="1" t="s">
        <v>15768</v>
      </c>
      <c r="C3943" s="1" t="s">
        <v>15769</v>
      </c>
      <c r="D3943" s="1" t="s">
        <v>15770</v>
      </c>
      <c r="E3943" s="1" t="s">
        <v>15771</v>
      </c>
      <c r="F3943" s="5">
        <v>353.343505859375</v>
      </c>
      <c r="G3943" s="5">
        <v>378.727935791015</v>
      </c>
      <c r="H3943" s="5">
        <v>377.63674926757801</v>
      </c>
      <c r="I3943" s="5">
        <v>369.90273030598928</v>
      </c>
      <c r="J3943" s="5">
        <v>490.74691772460898</v>
      </c>
      <c r="K3943" s="5">
        <v>490.35986328125</v>
      </c>
      <c r="L3943" s="5">
        <v>493.73358154296801</v>
      </c>
      <c r="M3943" s="5">
        <v>491.61345418294235</v>
      </c>
      <c r="N3943" s="5">
        <v>185.03695678710901</v>
      </c>
      <c r="O3943" s="5">
        <v>196.71774291992099</v>
      </c>
      <c r="P3943" s="5">
        <v>174.117919921875</v>
      </c>
      <c r="Q3943" s="5">
        <v>185.29087320963501</v>
      </c>
      <c r="R3943" s="5">
        <v>207.561767578125</v>
      </c>
      <c r="S3943" s="5">
        <v>188.632720947265</v>
      </c>
      <c r="T3943" s="5">
        <v>196.4833984375</v>
      </c>
      <c r="U3943" s="5">
        <v>197.55929565429665</v>
      </c>
      <c r="V3943" s="5">
        <v>334.42199707031199</v>
      </c>
      <c r="W3943" s="5">
        <v>337.31115722656199</v>
      </c>
      <c r="X3943" s="5">
        <v>368.33358764648398</v>
      </c>
      <c r="Y3943" s="5">
        <v>346.68891398111936</v>
      </c>
      <c r="Z3943" s="5">
        <v>380.30239868164</v>
      </c>
      <c r="AA3943" s="5">
        <v>348.20114135742102</v>
      </c>
      <c r="AB3943" s="5">
        <v>355.547271728515</v>
      </c>
      <c r="AC3943" s="5">
        <v>361.35027058919201</v>
      </c>
      <c r="AD3943" s="5">
        <v>321.285888671875</v>
      </c>
      <c r="AE3943" s="5">
        <v>294.08184814453102</v>
      </c>
      <c r="AF3943" s="5">
        <v>314.71490478515602</v>
      </c>
      <c r="AG3943" s="5">
        <v>310.0275472005207</v>
      </c>
      <c r="AH3943" s="5">
        <v>357.37356567382801</v>
      </c>
      <c r="AI3943" s="5">
        <v>303.26321411132801</v>
      </c>
      <c r="AJ3943" s="5">
        <v>325.11572265625</v>
      </c>
      <c r="AK3943" s="5">
        <v>328.58416748046869</v>
      </c>
      <c r="AL3943" s="5">
        <v>151.21595764160099</v>
      </c>
      <c r="AM3943" s="5">
        <v>157.39064025878901</v>
      </c>
      <c r="AN3943" s="5">
        <v>166.5849609375</v>
      </c>
      <c r="AO3943" s="5">
        <v>158.39718627929668</v>
      </c>
      <c r="AP3943" s="5">
        <v>162.85980224609301</v>
      </c>
      <c r="AQ3943" s="5">
        <v>185.92318725585901</v>
      </c>
      <c r="AR3943" s="5">
        <v>165.893310546875</v>
      </c>
      <c r="AS3943" s="5">
        <v>171.55876668294232</v>
      </c>
      <c r="AT3943" s="5">
        <v>369.40545654296801</v>
      </c>
      <c r="AU3943" s="5">
        <v>390.29452514648398</v>
      </c>
      <c r="AV3943" s="5">
        <v>334.82046508789</v>
      </c>
      <c r="AW3943" s="5">
        <v>364.84014892578062</v>
      </c>
      <c r="AX3943" s="5">
        <v>289.92819213867102</v>
      </c>
      <c r="AY3943" s="5">
        <v>278.66439819335898</v>
      </c>
      <c r="AZ3943" s="5">
        <v>267.99938964843699</v>
      </c>
      <c r="BA3943" s="5">
        <v>278.86399332682231</v>
      </c>
    </row>
    <row r="3944" spans="1:53" x14ac:dyDescent="0.2">
      <c r="A3944" s="1">
        <v>3941</v>
      </c>
      <c r="B3944" s="1" t="s">
        <v>15772</v>
      </c>
      <c r="C3944" s="1" t="s">
        <v>15773</v>
      </c>
      <c r="D3944" s="1" t="s">
        <v>15774</v>
      </c>
      <c r="E3944" s="1" t="s">
        <v>15775</v>
      </c>
      <c r="F3944" s="5">
        <v>2375.00439453125</v>
      </c>
      <c r="G3944" s="5">
        <v>2484.087890625</v>
      </c>
      <c r="H3944" s="5">
        <v>2765.82836914062</v>
      </c>
      <c r="I3944" s="5">
        <v>2541.6402180989567</v>
      </c>
      <c r="J3944" s="5">
        <v>2033.19128417968</v>
      </c>
      <c r="K3944" s="5">
        <v>2347.22705078125</v>
      </c>
      <c r="L3944" s="5">
        <v>2634.36938476562</v>
      </c>
      <c r="M3944" s="5">
        <v>2338.2625732421834</v>
      </c>
      <c r="N3944" s="5">
        <v>1117.78771972656</v>
      </c>
      <c r="O3944" s="5">
        <v>1099.53332519531</v>
      </c>
      <c r="P3944" s="5">
        <v>1110.94250488281</v>
      </c>
      <c r="Q3944" s="5">
        <v>1109.4211832682267</v>
      </c>
      <c r="R3944" s="5">
        <v>1909.79907226562</v>
      </c>
      <c r="S3944" s="5">
        <v>1680.5078125</v>
      </c>
      <c r="T3944" s="5">
        <v>1599.45703125</v>
      </c>
      <c r="U3944" s="5">
        <v>1729.9213053385399</v>
      </c>
      <c r="V3944" s="5">
        <v>2270.71142578125</v>
      </c>
      <c r="W3944" s="5">
        <v>2428.9521484375</v>
      </c>
      <c r="X3944" s="5">
        <v>2536.95385742187</v>
      </c>
      <c r="Y3944" s="5">
        <v>2412.2058105468732</v>
      </c>
      <c r="Z3944" s="5">
        <v>2952.25219726562</v>
      </c>
      <c r="AA3944" s="5">
        <v>3279.99609375</v>
      </c>
      <c r="AB3944" s="5">
        <v>3136.6787109375</v>
      </c>
      <c r="AC3944" s="5">
        <v>3122.9756673177067</v>
      </c>
      <c r="AD3944" s="5">
        <v>2082.22631835937</v>
      </c>
      <c r="AE3944" s="5">
        <v>2391.05712890625</v>
      </c>
      <c r="AF3944" s="5">
        <v>2225.80151367187</v>
      </c>
      <c r="AG3944" s="5">
        <v>2233.0283203124964</v>
      </c>
      <c r="AH3944" s="5">
        <v>1814.42980957031</v>
      </c>
      <c r="AI3944" s="5">
        <v>1962.75024414062</v>
      </c>
      <c r="AJ3944" s="5">
        <v>1907.64721679687</v>
      </c>
      <c r="AK3944" s="5">
        <v>1894.9424235025999</v>
      </c>
      <c r="AL3944" s="5">
        <v>1170.93664550781</v>
      </c>
      <c r="AM3944" s="5">
        <v>891.739013671875</v>
      </c>
      <c r="AN3944" s="5">
        <v>988.76690673828102</v>
      </c>
      <c r="AO3944" s="5">
        <v>1017.1475219726553</v>
      </c>
      <c r="AP3944" s="5">
        <v>1776.94738769531</v>
      </c>
      <c r="AQ3944" s="5">
        <v>1586.94665527343</v>
      </c>
      <c r="AR3944" s="5">
        <v>1674.91809082031</v>
      </c>
      <c r="AS3944" s="5">
        <v>1679.6040445963499</v>
      </c>
      <c r="AT3944" s="5">
        <v>2002.86962890625</v>
      </c>
      <c r="AU3944" s="5">
        <v>1944.75634765625</v>
      </c>
      <c r="AV3944" s="5">
        <v>1884.74243164062</v>
      </c>
      <c r="AW3944" s="5">
        <v>1944.1228027343732</v>
      </c>
      <c r="AX3944" s="5">
        <v>1873.47863769531</v>
      </c>
      <c r="AY3944" s="5">
        <v>2228.25415039062</v>
      </c>
      <c r="AZ3944" s="5">
        <v>2281.67944335937</v>
      </c>
      <c r="BA3944" s="5">
        <v>2127.8040771484334</v>
      </c>
    </row>
    <row r="3945" spans="1:53" x14ac:dyDescent="0.2">
      <c r="A3945" s="1">
        <v>3942</v>
      </c>
      <c r="B3945" s="1" t="s">
        <v>15776</v>
      </c>
      <c r="C3945" s="1" t="s">
        <v>15777</v>
      </c>
      <c r="D3945" s="1" t="s">
        <v>15778</v>
      </c>
      <c r="E3945" s="1" t="s">
        <v>15779</v>
      </c>
      <c r="F3945" s="5">
        <v>169.541580200195</v>
      </c>
      <c r="G3945" s="5">
        <v>134.63101196289</v>
      </c>
      <c r="H3945" s="5">
        <v>132.59095764160099</v>
      </c>
      <c r="I3945" s="5">
        <v>145.58784993489533</v>
      </c>
      <c r="J3945" s="5">
        <v>189.487380981445</v>
      </c>
      <c r="K3945" s="5">
        <v>98.201881408691406</v>
      </c>
      <c r="L3945" s="5">
        <v>115.359329223632</v>
      </c>
      <c r="M3945" s="5">
        <v>134.34953053792279</v>
      </c>
      <c r="N3945" s="5">
        <v>151.51104736328099</v>
      </c>
      <c r="O3945" s="5">
        <v>359.51336669921801</v>
      </c>
      <c r="P3945" s="5">
        <v>247.28112792968699</v>
      </c>
      <c r="Q3945" s="5">
        <v>252.7685139973953</v>
      </c>
      <c r="R3945" s="5">
        <v>124.45455932617099</v>
      </c>
      <c r="T3945" s="5">
        <v>150.529052734375</v>
      </c>
      <c r="U3945" s="5">
        <v>137.49180603027298</v>
      </c>
      <c r="W3945" s="5">
        <v>67.868881225585895</v>
      </c>
      <c r="Y3945" s="5">
        <v>67.868881225585895</v>
      </c>
      <c r="Z3945" s="5">
        <v>288.20144653320301</v>
      </c>
      <c r="AA3945" s="5">
        <v>238.53303527832</v>
      </c>
      <c r="AB3945" s="5">
        <v>261.200439453125</v>
      </c>
      <c r="AC3945" s="5">
        <v>262.64497375488264</v>
      </c>
      <c r="AH3945" s="5">
        <v>69.845405578613196</v>
      </c>
      <c r="AI3945" s="5">
        <v>55.704254150390597</v>
      </c>
      <c r="AJ3945" s="5">
        <v>96.403488159179602</v>
      </c>
      <c r="AK3945" s="5">
        <v>73.98438262939446</v>
      </c>
      <c r="AL3945" s="5">
        <v>147.27120971679599</v>
      </c>
      <c r="AM3945" s="5">
        <v>159.87521362304599</v>
      </c>
      <c r="AN3945" s="5">
        <v>167.32571411132801</v>
      </c>
      <c r="AO3945" s="5">
        <v>158.15737915039</v>
      </c>
      <c r="AP3945" s="5">
        <v>59.677757263183501</v>
      </c>
      <c r="AQ3945" s="5">
        <v>79.472663879394503</v>
      </c>
      <c r="AR3945" s="5">
        <v>57.210990905761697</v>
      </c>
      <c r="AS3945" s="5">
        <v>65.453804016113239</v>
      </c>
      <c r="AX3945" s="5">
        <v>145.73329162597599</v>
      </c>
      <c r="AY3945" s="5">
        <v>92.100524902343693</v>
      </c>
      <c r="AZ3945" s="5">
        <v>114.724388122558</v>
      </c>
      <c r="BA3945" s="5">
        <v>117.51940155029256</v>
      </c>
    </row>
    <row r="3946" spans="1:53" x14ac:dyDescent="0.2">
      <c r="A3946" s="1">
        <v>3943</v>
      </c>
      <c r="B3946" s="1" t="s">
        <v>15780</v>
      </c>
      <c r="C3946" s="1" t="s">
        <v>15781</v>
      </c>
      <c r="D3946" s="1" t="s">
        <v>15782</v>
      </c>
      <c r="E3946" s="1" t="s">
        <v>15783</v>
      </c>
      <c r="F3946" s="5">
        <v>129.82942199707</v>
      </c>
      <c r="G3946" s="5">
        <v>92.735305786132798</v>
      </c>
      <c r="H3946" s="5">
        <v>95.150573730468693</v>
      </c>
      <c r="I3946" s="5">
        <v>105.90510050455715</v>
      </c>
      <c r="J3946" s="5">
        <v>112.941352844238</v>
      </c>
      <c r="K3946" s="5">
        <v>80.522239685058594</v>
      </c>
      <c r="L3946" s="5">
        <v>106.432609558105</v>
      </c>
      <c r="M3946" s="5">
        <v>99.96540069580054</v>
      </c>
      <c r="O3946" s="5">
        <v>160.40058898925699</v>
      </c>
      <c r="Q3946" s="5">
        <v>160.40058898925699</v>
      </c>
      <c r="R3946" s="5">
        <v>140.11862182617099</v>
      </c>
      <c r="S3946" s="5">
        <v>139.76916503906199</v>
      </c>
      <c r="T3946" s="5">
        <v>118.97091674804599</v>
      </c>
      <c r="U3946" s="5">
        <v>132.95290120442633</v>
      </c>
      <c r="AA3946" s="5">
        <v>89.692703247070298</v>
      </c>
      <c r="AC3946" s="5">
        <v>89.692703247070298</v>
      </c>
      <c r="AD3946" s="5">
        <v>83.159370422363196</v>
      </c>
      <c r="AE3946" s="5">
        <v>78.154739379882798</v>
      </c>
      <c r="AG3946" s="5">
        <v>80.65705490112299</v>
      </c>
      <c r="AI3946" s="5">
        <v>160.70989990234301</v>
      </c>
      <c r="AK3946" s="5">
        <v>160.70989990234301</v>
      </c>
      <c r="AQ3946" s="5">
        <v>62.4810371398925</v>
      </c>
      <c r="AS3946" s="5">
        <v>62.4810371398925</v>
      </c>
      <c r="AX3946" s="5">
        <v>98.8472900390625</v>
      </c>
      <c r="AY3946" s="5">
        <v>99.550834655761705</v>
      </c>
      <c r="BA3946" s="5">
        <v>99.199062347412109</v>
      </c>
    </row>
    <row r="3947" spans="1:53" x14ac:dyDescent="0.2">
      <c r="A3947" s="1">
        <v>3944</v>
      </c>
      <c r="B3947" s="1" t="s">
        <v>15784</v>
      </c>
      <c r="C3947" s="1" t="s">
        <v>15785</v>
      </c>
      <c r="D3947" s="1" t="s">
        <v>15786</v>
      </c>
      <c r="E3947" s="1" t="s">
        <v>15787</v>
      </c>
      <c r="F3947" s="5">
        <v>436.05245971679602</v>
      </c>
      <c r="G3947" s="5">
        <v>503.99887084960898</v>
      </c>
      <c r="H3947" s="5">
        <v>463.761627197265</v>
      </c>
      <c r="I3947" s="5">
        <v>467.93765258789</v>
      </c>
      <c r="J3947" s="5">
        <v>508.95809936523398</v>
      </c>
      <c r="K3947" s="5">
        <v>522.857666015625</v>
      </c>
      <c r="L3947" s="5">
        <v>478.99325561523398</v>
      </c>
      <c r="M3947" s="5">
        <v>503.60300699869759</v>
      </c>
      <c r="N3947" s="5">
        <v>282.16198730468699</v>
      </c>
      <c r="O3947" s="5">
        <v>301.00064086914</v>
      </c>
      <c r="P3947" s="5">
        <v>276.34625244140602</v>
      </c>
      <c r="Q3947" s="5">
        <v>286.50296020507767</v>
      </c>
      <c r="R3947" s="5">
        <v>476.97885131835898</v>
      </c>
      <c r="S3947" s="5">
        <v>362.59417724609301</v>
      </c>
      <c r="T3947" s="5">
        <v>376.17721557617102</v>
      </c>
      <c r="U3947" s="5">
        <v>405.25008138020763</v>
      </c>
      <c r="V3947" s="5">
        <v>470.26876831054602</v>
      </c>
      <c r="W3947" s="5">
        <v>412.061920166015</v>
      </c>
      <c r="X3947" s="5">
        <v>405.05389404296801</v>
      </c>
      <c r="Y3947" s="5">
        <v>429.12819417317633</v>
      </c>
      <c r="Z3947" s="5">
        <v>537.44354248046795</v>
      </c>
      <c r="AA3947" s="5">
        <v>475.95959472656199</v>
      </c>
      <c r="AB3947" s="5">
        <v>511.396881103515</v>
      </c>
      <c r="AC3947" s="5">
        <v>508.26667277018163</v>
      </c>
      <c r="AD3947" s="5">
        <v>542.74847412109295</v>
      </c>
      <c r="AE3947" s="5">
        <v>548.786376953125</v>
      </c>
      <c r="AF3947" s="5">
        <v>531.24206542968705</v>
      </c>
      <c r="AG3947" s="5">
        <v>540.92563883463492</v>
      </c>
      <c r="AH3947" s="5">
        <v>485.23236083984301</v>
      </c>
      <c r="AI3947" s="5">
        <v>485.38879394531199</v>
      </c>
      <c r="AJ3947" s="5">
        <v>397.83355712890602</v>
      </c>
      <c r="AK3947" s="5">
        <v>456.15157063802036</v>
      </c>
      <c r="AL3947" s="5">
        <v>320.212158203125</v>
      </c>
      <c r="AM3947" s="5">
        <v>332.43997192382801</v>
      </c>
      <c r="AN3947" s="5">
        <v>312.22036743164</v>
      </c>
      <c r="AO3947" s="5">
        <v>321.62416585286434</v>
      </c>
      <c r="AP3947" s="5">
        <v>325.26809692382801</v>
      </c>
      <c r="AQ3947" s="5">
        <v>328.32232666015602</v>
      </c>
      <c r="AR3947" s="5">
        <v>283.32916259765602</v>
      </c>
      <c r="AS3947" s="5">
        <v>312.30652872721333</v>
      </c>
      <c r="AT3947" s="5">
        <v>236.59585571289</v>
      </c>
      <c r="AU3947" s="5">
        <v>409.43276977539</v>
      </c>
      <c r="AV3947" s="5">
        <v>240.06817626953099</v>
      </c>
      <c r="AW3947" s="5">
        <v>295.36560058593699</v>
      </c>
      <c r="AX3947" s="5">
        <v>394.00265502929602</v>
      </c>
      <c r="AY3947" s="5">
        <v>379.748779296875</v>
      </c>
      <c r="AZ3947" s="5">
        <v>362.957763671875</v>
      </c>
      <c r="BA3947" s="5">
        <v>378.90306599934866</v>
      </c>
    </row>
    <row r="3948" spans="1:53" x14ac:dyDescent="0.2">
      <c r="A3948" s="1">
        <v>3945</v>
      </c>
      <c r="B3948" s="1" t="s">
        <v>15788</v>
      </c>
      <c r="C3948" s="1" t="s">
        <v>15789</v>
      </c>
      <c r="D3948" s="1" t="s">
        <v>15790</v>
      </c>
      <c r="E3948" s="1" t="s">
        <v>15791</v>
      </c>
      <c r="S3948" s="5">
        <v>39.060291290283203</v>
      </c>
      <c r="T3948" s="5">
        <v>73.790191650390597</v>
      </c>
      <c r="U3948" s="5">
        <v>56.4252414703369</v>
      </c>
      <c r="AA3948" s="5">
        <v>67.242362976074205</v>
      </c>
      <c r="AC3948" s="5">
        <v>67.242362976074205</v>
      </c>
      <c r="AF3948" s="5">
        <v>36.182571411132798</v>
      </c>
      <c r="AG3948" s="5">
        <v>36.182571411132798</v>
      </c>
    </row>
    <row r="3949" spans="1:53" x14ac:dyDescent="0.2">
      <c r="A3949" s="1">
        <v>3946</v>
      </c>
      <c r="B3949" s="1" t="s">
        <v>15792</v>
      </c>
      <c r="C3949" s="1" t="s">
        <v>15793</v>
      </c>
      <c r="D3949" s="1" t="s">
        <v>15794</v>
      </c>
      <c r="E3949" s="1" t="s">
        <v>15795</v>
      </c>
      <c r="F3949" s="5">
        <v>132.43568420410099</v>
      </c>
      <c r="G3949" s="5">
        <v>137.44918823242099</v>
      </c>
      <c r="H3949" s="5">
        <v>134.89987182617099</v>
      </c>
      <c r="I3949" s="5">
        <v>134.9282480875643</v>
      </c>
      <c r="J3949" s="5">
        <v>134.07196044921801</v>
      </c>
      <c r="K3949" s="5">
        <v>124.58814239501901</v>
      </c>
      <c r="L3949" s="5">
        <v>123.338409423828</v>
      </c>
      <c r="M3949" s="5">
        <v>127.33283742268834</v>
      </c>
      <c r="N3949" s="5">
        <v>120.532989501953</v>
      </c>
      <c r="O3949" s="5">
        <v>131.022216796875</v>
      </c>
      <c r="P3949" s="5">
        <v>112.251914978027</v>
      </c>
      <c r="Q3949" s="5">
        <v>121.26904042561834</v>
      </c>
      <c r="R3949" s="5">
        <v>115.310569763183</v>
      </c>
      <c r="S3949" s="5">
        <v>118.555610656738</v>
      </c>
      <c r="T3949" s="5">
        <v>133.41751098632801</v>
      </c>
      <c r="U3949" s="5">
        <v>122.42789713541633</v>
      </c>
      <c r="V3949" s="5">
        <v>128.49426269531199</v>
      </c>
      <c r="W3949" s="5">
        <v>124.557495117187</v>
      </c>
      <c r="X3949" s="5">
        <v>118.647407531738</v>
      </c>
      <c r="Y3949" s="5">
        <v>123.89972178141232</v>
      </c>
      <c r="Z3949" s="5">
        <v>158.21136474609301</v>
      </c>
      <c r="AA3949" s="5">
        <v>166.57469177246</v>
      </c>
      <c r="AB3949" s="5">
        <v>159.50572204589801</v>
      </c>
      <c r="AC3949" s="5">
        <v>161.43059285481698</v>
      </c>
      <c r="AD3949" s="5">
        <v>187.81495666503901</v>
      </c>
      <c r="AE3949" s="5">
        <v>188.246170043945</v>
      </c>
      <c r="AF3949" s="5">
        <v>179.84274291992099</v>
      </c>
      <c r="AG3949" s="5">
        <v>185.30128987630167</v>
      </c>
      <c r="AH3949" s="5">
        <v>173.59941101074199</v>
      </c>
      <c r="AI3949" s="5">
        <v>189.95185852050699</v>
      </c>
      <c r="AJ3949" s="5">
        <v>184.78634643554599</v>
      </c>
      <c r="AK3949" s="5">
        <v>182.77920532226497</v>
      </c>
      <c r="AL3949" s="5">
        <v>129.31478881835901</v>
      </c>
      <c r="AM3949" s="5">
        <v>125.565048217773</v>
      </c>
      <c r="AN3949" s="5">
        <v>138.25741577148401</v>
      </c>
      <c r="AO3949" s="5">
        <v>131.04575093587201</v>
      </c>
      <c r="AP3949" s="5">
        <v>133.43685913085901</v>
      </c>
      <c r="AQ3949" s="5">
        <v>132.929107666015</v>
      </c>
      <c r="AR3949" s="5">
        <v>131.71330261230401</v>
      </c>
      <c r="AS3949" s="5">
        <v>132.69308980305934</v>
      </c>
      <c r="AT3949" s="5">
        <v>156.16856384277301</v>
      </c>
      <c r="AU3949" s="5">
        <v>138.0859375</v>
      </c>
      <c r="AV3949" s="5">
        <v>127.31452178955</v>
      </c>
      <c r="AW3949" s="5">
        <v>140.52300771077432</v>
      </c>
      <c r="AX3949" s="5">
        <v>151.34771728515599</v>
      </c>
      <c r="AY3949" s="5">
        <v>134.44532775878901</v>
      </c>
      <c r="AZ3949" s="5">
        <v>137.78623962402301</v>
      </c>
      <c r="BA3949" s="5">
        <v>141.19309488932265</v>
      </c>
    </row>
    <row r="3950" spans="1:53" x14ac:dyDescent="0.2">
      <c r="A3950" s="1">
        <v>3947</v>
      </c>
      <c r="B3950" s="1" t="s">
        <v>15796</v>
      </c>
      <c r="C3950" s="1" t="s">
        <v>15797</v>
      </c>
      <c r="D3950" s="1" t="s">
        <v>15798</v>
      </c>
      <c r="E3950" s="1" t="s">
        <v>15799</v>
      </c>
      <c r="G3950" s="5">
        <v>34.144329071044901</v>
      </c>
      <c r="H3950" s="5">
        <v>16.100755691528299</v>
      </c>
      <c r="I3950" s="5">
        <v>25.1225423812866</v>
      </c>
      <c r="N3950" s="5">
        <v>32.944545745849602</v>
      </c>
      <c r="O3950" s="5">
        <v>30.9962978363037</v>
      </c>
      <c r="P3950" s="5">
        <v>43.174610137939403</v>
      </c>
      <c r="Q3950" s="5">
        <v>35.705151240030908</v>
      </c>
      <c r="S3950" s="5">
        <v>23.4337158203125</v>
      </c>
      <c r="U3950" s="5">
        <v>23.4337158203125</v>
      </c>
      <c r="W3950" s="5">
        <v>17.7396545410156</v>
      </c>
      <c r="X3950" s="5">
        <v>16.856662750244102</v>
      </c>
      <c r="Y3950" s="5">
        <v>17.298158645629851</v>
      </c>
      <c r="AA3950" s="5">
        <v>22.738451004028299</v>
      </c>
      <c r="AC3950" s="5">
        <v>22.738451004028299</v>
      </c>
      <c r="AE3950" s="5">
        <v>32.417713165283203</v>
      </c>
      <c r="AF3950" s="5">
        <v>23.633201599121001</v>
      </c>
      <c r="AG3950" s="5">
        <v>28.025457382202102</v>
      </c>
      <c r="AI3950" s="5">
        <v>22.103446960449201</v>
      </c>
      <c r="AK3950" s="5">
        <v>22.103446960449201</v>
      </c>
      <c r="AL3950" s="5">
        <v>123.985946655273</v>
      </c>
      <c r="AO3950" s="5">
        <v>123.985946655273</v>
      </c>
      <c r="AQ3950" s="5">
        <v>42.720611572265597</v>
      </c>
      <c r="AS3950" s="5">
        <v>42.720611572265597</v>
      </c>
    </row>
    <row r="3951" spans="1:53" x14ac:dyDescent="0.2">
      <c r="A3951" s="1">
        <v>3948</v>
      </c>
      <c r="B3951" s="1" t="s">
        <v>15800</v>
      </c>
      <c r="C3951" s="1" t="s">
        <v>15801</v>
      </c>
      <c r="D3951" s="1" t="s">
        <v>15802</v>
      </c>
      <c r="E3951" s="1" t="s">
        <v>15803</v>
      </c>
      <c r="F3951" s="5">
        <v>94.700065612792898</v>
      </c>
      <c r="G3951" s="5">
        <v>133.95790100097599</v>
      </c>
      <c r="H3951" s="5">
        <v>142.05082702636699</v>
      </c>
      <c r="I3951" s="5">
        <v>123.56959788004531</v>
      </c>
      <c r="J3951" s="5">
        <v>53.142539978027301</v>
      </c>
      <c r="K3951" s="5">
        <v>56.0243530273437</v>
      </c>
      <c r="L3951" s="5">
        <v>137.25730895996</v>
      </c>
      <c r="M3951" s="5">
        <v>82.141400655110331</v>
      </c>
      <c r="N3951" s="5">
        <v>87.156974792480398</v>
      </c>
      <c r="P3951" s="5">
        <v>75.845787048339801</v>
      </c>
      <c r="Q3951" s="5">
        <v>81.501380920410099</v>
      </c>
      <c r="R3951" s="5">
        <v>124.47746276855401</v>
      </c>
      <c r="S3951" s="5">
        <v>154.76062011718699</v>
      </c>
      <c r="T3951" s="5">
        <v>171.26626586914</v>
      </c>
      <c r="U3951" s="5">
        <v>150.168116251627</v>
      </c>
      <c r="V3951" s="5">
        <v>72.067855834960895</v>
      </c>
      <c r="W3951" s="5">
        <v>89.621482849121094</v>
      </c>
      <c r="X3951" s="5">
        <v>68.466911315917898</v>
      </c>
      <c r="Y3951" s="5">
        <v>76.718749999999957</v>
      </c>
      <c r="Z3951" s="5">
        <v>108.659362792968</v>
      </c>
      <c r="AA3951" s="5">
        <v>92.311286926269503</v>
      </c>
      <c r="AB3951" s="5">
        <v>108.972351074218</v>
      </c>
      <c r="AC3951" s="5">
        <v>103.3143335978185</v>
      </c>
      <c r="AD3951" s="5">
        <v>129.41976928710901</v>
      </c>
      <c r="AE3951" s="5">
        <v>110.06437683105401</v>
      </c>
      <c r="AF3951" s="5">
        <v>88.087203979492102</v>
      </c>
      <c r="AG3951" s="5">
        <v>109.19045003255171</v>
      </c>
      <c r="AH3951" s="5">
        <v>110.260353088378</v>
      </c>
      <c r="AI3951" s="5">
        <v>105.30930328369099</v>
      </c>
      <c r="AJ3951" s="5">
        <v>102.09008026123</v>
      </c>
      <c r="AK3951" s="5">
        <v>105.88657887776634</v>
      </c>
      <c r="AL3951" s="5">
        <v>54.510242462158203</v>
      </c>
      <c r="AO3951" s="5">
        <v>54.510242462158203</v>
      </c>
      <c r="AP3951" s="5">
        <v>86.273452758789006</v>
      </c>
      <c r="AQ3951" s="5">
        <v>67.469207763671804</v>
      </c>
      <c r="AR3951" s="5">
        <v>69.574142456054602</v>
      </c>
      <c r="AS3951" s="5">
        <v>74.438934326171804</v>
      </c>
      <c r="AU3951" s="5">
        <v>74.283523559570298</v>
      </c>
      <c r="AV3951" s="5">
        <v>69.945350646972599</v>
      </c>
      <c r="AW3951" s="5">
        <v>72.114437103271456</v>
      </c>
      <c r="AX3951" s="5">
        <v>75.867446899414006</v>
      </c>
      <c r="AY3951" s="5">
        <v>85.176307678222599</v>
      </c>
      <c r="AZ3951" s="5">
        <v>80.918327331542898</v>
      </c>
      <c r="BA3951" s="5">
        <v>80.654027303059834</v>
      </c>
    </row>
    <row r="3952" spans="1:53" x14ac:dyDescent="0.2">
      <c r="A3952" s="1">
        <v>3949</v>
      </c>
      <c r="B3952" s="1" t="s">
        <v>15804</v>
      </c>
      <c r="C3952" s="1" t="s">
        <v>15805</v>
      </c>
      <c r="D3952" s="1" t="s">
        <v>15806</v>
      </c>
      <c r="E3952" s="1" t="s">
        <v>15807</v>
      </c>
      <c r="F3952" s="5">
        <v>162.63864135742099</v>
      </c>
      <c r="G3952" s="5">
        <v>153.82321166992099</v>
      </c>
      <c r="H3952" s="5">
        <v>152.54730224609301</v>
      </c>
      <c r="I3952" s="5">
        <v>156.33638509114499</v>
      </c>
      <c r="J3952" s="5">
        <v>139.70057678222599</v>
      </c>
      <c r="K3952" s="5">
        <v>172.30308532714801</v>
      </c>
      <c r="L3952" s="5">
        <v>169.67684936523401</v>
      </c>
      <c r="M3952" s="5">
        <v>160.56017049153601</v>
      </c>
      <c r="N3952" s="5">
        <v>132.35992431640599</v>
      </c>
      <c r="O3952" s="5">
        <v>152.24772644042901</v>
      </c>
      <c r="P3952" s="5">
        <v>151.954818725585</v>
      </c>
      <c r="Q3952" s="5">
        <v>145.52082316080669</v>
      </c>
      <c r="R3952" s="5">
        <v>125.809600830078</v>
      </c>
      <c r="S3952" s="5">
        <v>106.042388916015</v>
      </c>
      <c r="T3952" s="5">
        <v>131.379638671875</v>
      </c>
      <c r="U3952" s="5">
        <v>121.07720947265601</v>
      </c>
      <c r="V3952" s="5">
        <v>108.35838317871</v>
      </c>
      <c r="W3952" s="5">
        <v>137.51550292968699</v>
      </c>
      <c r="X3952" s="5">
        <v>100.08526611328099</v>
      </c>
      <c r="Y3952" s="5">
        <v>115.31971740722599</v>
      </c>
      <c r="Z3952" s="5">
        <v>149.10206604003901</v>
      </c>
      <c r="AA3952" s="5">
        <v>158.27702331542901</v>
      </c>
      <c r="AB3952" s="5">
        <v>152.455810546875</v>
      </c>
      <c r="AC3952" s="5">
        <v>153.27829996744768</v>
      </c>
      <c r="AD3952" s="5">
        <v>142.58120727539</v>
      </c>
      <c r="AE3952" s="5">
        <v>154.696197509765</v>
      </c>
      <c r="AF3952" s="5">
        <v>150.56515502929599</v>
      </c>
      <c r="AG3952" s="5">
        <v>149.28085327148366</v>
      </c>
      <c r="AH3952" s="5">
        <v>159.50148010253901</v>
      </c>
      <c r="AI3952" s="5">
        <v>151.40261840820301</v>
      </c>
      <c r="AJ3952" s="5">
        <v>162.86961364746</v>
      </c>
      <c r="AK3952" s="5">
        <v>157.92457071940066</v>
      </c>
      <c r="AL3952" s="5">
        <v>148.169509887695</v>
      </c>
      <c r="AM3952" s="5">
        <v>154.21258544921801</v>
      </c>
      <c r="AN3952" s="5">
        <v>149.35110473632801</v>
      </c>
      <c r="AO3952" s="5">
        <v>150.57773335774701</v>
      </c>
      <c r="AP3952" s="5">
        <v>102.794830322265</v>
      </c>
      <c r="AQ3952" s="5">
        <v>97.737937927246094</v>
      </c>
      <c r="AR3952" s="5">
        <v>98.544395446777301</v>
      </c>
      <c r="AS3952" s="5">
        <v>99.692387898762789</v>
      </c>
      <c r="AT3952" s="5">
        <v>105.30899810791</v>
      </c>
      <c r="AU3952" s="5">
        <v>82.639091491699205</v>
      </c>
      <c r="AV3952" s="5">
        <v>132.06108093261699</v>
      </c>
      <c r="AW3952" s="5">
        <v>106.66972351074207</v>
      </c>
      <c r="AX3952" s="5">
        <v>128.01759338378901</v>
      </c>
      <c r="AY3952" s="5">
        <v>103.329330444335</v>
      </c>
      <c r="AZ3952" s="5">
        <v>104.123657226562</v>
      </c>
      <c r="BA3952" s="5">
        <v>111.82352701822867</v>
      </c>
    </row>
    <row r="3953" spans="1:53" x14ac:dyDescent="0.2">
      <c r="A3953" s="1">
        <v>3950</v>
      </c>
      <c r="B3953" s="1" t="s">
        <v>15808</v>
      </c>
      <c r="C3953" s="1" t="s">
        <v>15809</v>
      </c>
      <c r="D3953" s="1" t="s">
        <v>15810</v>
      </c>
      <c r="E3953" s="1" t="s">
        <v>15811</v>
      </c>
      <c r="F3953" s="5">
        <v>429.78674316406199</v>
      </c>
      <c r="G3953" s="5">
        <v>369.18258666992102</v>
      </c>
      <c r="H3953" s="5">
        <v>395.06271362304602</v>
      </c>
      <c r="I3953" s="5">
        <v>398.01068115234301</v>
      </c>
      <c r="J3953" s="5">
        <v>259.60540771484301</v>
      </c>
      <c r="K3953" s="5">
        <v>262.61810302734301</v>
      </c>
      <c r="L3953" s="5">
        <v>298.98739624023398</v>
      </c>
      <c r="M3953" s="5">
        <v>273.73696899414</v>
      </c>
      <c r="N3953" s="5">
        <v>257.75045776367102</v>
      </c>
      <c r="O3953" s="5">
        <v>254.250564575195</v>
      </c>
      <c r="P3953" s="5">
        <v>273.73321533203102</v>
      </c>
      <c r="Q3953" s="5">
        <v>261.91141255696567</v>
      </c>
      <c r="R3953" s="5">
        <v>453.57611083984301</v>
      </c>
      <c r="S3953" s="5">
        <v>416.73892211914</v>
      </c>
      <c r="T3953" s="5">
        <v>463.05456542968699</v>
      </c>
      <c r="U3953" s="5">
        <v>444.45653279622337</v>
      </c>
      <c r="V3953" s="5">
        <v>580.36248779296795</v>
      </c>
      <c r="W3953" s="5">
        <v>673.89837646484295</v>
      </c>
      <c r="X3953" s="5">
        <v>674.259765625</v>
      </c>
      <c r="Y3953" s="5">
        <v>642.84020996093693</v>
      </c>
      <c r="Z3953" s="5">
        <v>739.33679199218705</v>
      </c>
      <c r="AA3953" s="5">
        <v>641.63323974609295</v>
      </c>
      <c r="AB3953" s="5">
        <v>693.78112792968705</v>
      </c>
      <c r="AC3953" s="5">
        <v>691.58371988932231</v>
      </c>
      <c r="AD3953" s="5">
        <v>169.74200439453099</v>
      </c>
      <c r="AE3953" s="5">
        <v>165.77008056640599</v>
      </c>
      <c r="AF3953" s="5">
        <v>146.58821105957</v>
      </c>
      <c r="AG3953" s="5">
        <v>160.70009867350234</v>
      </c>
      <c r="AH3953" s="5">
        <v>174.016357421875</v>
      </c>
      <c r="AI3953" s="5">
        <v>178.66888427734301</v>
      </c>
      <c r="AJ3953" s="5">
        <v>173.65032958984301</v>
      </c>
      <c r="AK3953" s="5">
        <v>175.44519042968702</v>
      </c>
      <c r="AL3953" s="5">
        <v>143.75253295898401</v>
      </c>
      <c r="AM3953" s="5">
        <v>144.910385131835</v>
      </c>
      <c r="AN3953" s="5">
        <v>145.76155090332</v>
      </c>
      <c r="AO3953" s="5">
        <v>144.80815633137968</v>
      </c>
      <c r="AP3953" s="5">
        <v>238.57263183593699</v>
      </c>
      <c r="AQ3953" s="5">
        <v>233.68444824218699</v>
      </c>
      <c r="AR3953" s="5">
        <v>227.64013671875</v>
      </c>
      <c r="AS3953" s="5">
        <v>233.29907226562466</v>
      </c>
      <c r="AT3953" s="5">
        <v>285.98348999023398</v>
      </c>
      <c r="AU3953" s="5">
        <v>244.23176574707</v>
      </c>
      <c r="AV3953" s="5">
        <v>286.39773559570301</v>
      </c>
      <c r="AW3953" s="5">
        <v>272.20433044433565</v>
      </c>
      <c r="AX3953" s="5">
        <v>358.32778930664</v>
      </c>
      <c r="AY3953" s="5">
        <v>311.193115234375</v>
      </c>
      <c r="AZ3953" s="5">
        <v>318.30862426757801</v>
      </c>
      <c r="BA3953" s="5">
        <v>329.27650960286434</v>
      </c>
    </row>
    <row r="3954" spans="1:53" x14ac:dyDescent="0.2">
      <c r="A3954" s="1">
        <v>3951</v>
      </c>
      <c r="B3954" s="1" t="s">
        <v>15812</v>
      </c>
      <c r="C3954" s="1" t="s">
        <v>15813</v>
      </c>
      <c r="D3954" s="1" t="s">
        <v>15814</v>
      </c>
      <c r="E3954" s="1" t="s">
        <v>15815</v>
      </c>
      <c r="F3954" s="5">
        <v>196.67321777343699</v>
      </c>
      <c r="G3954" s="5">
        <v>241.24299621582</v>
      </c>
      <c r="H3954" s="5">
        <v>248.62060546875</v>
      </c>
      <c r="I3954" s="5">
        <v>228.84560648600234</v>
      </c>
      <c r="J3954" s="5">
        <v>234.624755859375</v>
      </c>
      <c r="K3954" s="5">
        <v>218.11929321289</v>
      </c>
      <c r="L3954" s="5">
        <v>217.72634887695301</v>
      </c>
      <c r="M3954" s="5">
        <v>223.49013264973937</v>
      </c>
      <c r="N3954" s="5">
        <v>427.13482666015602</v>
      </c>
      <c r="O3954" s="5">
        <v>401.77960205078102</v>
      </c>
      <c r="P3954" s="5">
        <v>476.39743041992102</v>
      </c>
      <c r="Q3954" s="5">
        <v>435.10395304361936</v>
      </c>
      <c r="R3954" s="5">
        <v>292.70178222656199</v>
      </c>
      <c r="S3954" s="5">
        <v>267.34158325195301</v>
      </c>
      <c r="T3954" s="5">
        <v>312.10339355468699</v>
      </c>
      <c r="U3954" s="5">
        <v>290.71558634440066</v>
      </c>
      <c r="V3954" s="5">
        <v>201.43879699707</v>
      </c>
      <c r="W3954" s="5">
        <v>240.20137023925699</v>
      </c>
      <c r="X3954" s="5">
        <v>207.47215270996</v>
      </c>
      <c r="Y3954" s="5">
        <v>216.37077331542901</v>
      </c>
      <c r="Z3954" s="5">
        <v>242.58403015136699</v>
      </c>
      <c r="AA3954" s="5">
        <v>245.188064575195</v>
      </c>
      <c r="AB3954" s="5">
        <v>216.73985290527301</v>
      </c>
      <c r="AC3954" s="5">
        <v>234.83731587727834</v>
      </c>
      <c r="AD3954" s="5">
        <v>211.32015991210901</v>
      </c>
      <c r="AE3954" s="5">
        <v>219.60949707031199</v>
      </c>
      <c r="AF3954" s="5">
        <v>213.28015136718699</v>
      </c>
      <c r="AG3954" s="5">
        <v>214.73660278320267</v>
      </c>
      <c r="AH3954" s="5">
        <v>178.094635009765</v>
      </c>
      <c r="AI3954" s="5">
        <v>169.56602478027301</v>
      </c>
      <c r="AJ3954" s="5">
        <v>184.40222167968699</v>
      </c>
      <c r="AK3954" s="5">
        <v>177.35429382324165</v>
      </c>
      <c r="AL3954" s="5">
        <v>394.69638061523398</v>
      </c>
      <c r="AM3954" s="5">
        <v>405.72097778320301</v>
      </c>
      <c r="AN3954" s="5">
        <v>395.35519409179602</v>
      </c>
      <c r="AO3954" s="5">
        <v>398.59085083007767</v>
      </c>
      <c r="AP3954" s="5">
        <v>244.16079711914</v>
      </c>
      <c r="AQ3954" s="5">
        <v>234.90075683593699</v>
      </c>
      <c r="AR3954" s="5">
        <v>213.62109375</v>
      </c>
      <c r="AS3954" s="5">
        <v>230.89421590169232</v>
      </c>
      <c r="AT3954" s="5">
        <v>208.75384521484301</v>
      </c>
      <c r="AU3954" s="5">
        <v>152.10598754882801</v>
      </c>
      <c r="AV3954" s="5">
        <v>168.81315612792901</v>
      </c>
      <c r="AW3954" s="5">
        <v>176.55766296386665</v>
      </c>
      <c r="AX3954" s="5">
        <v>224.79505920410099</v>
      </c>
      <c r="AY3954" s="5">
        <v>211.52862548828099</v>
      </c>
      <c r="AZ3954" s="5">
        <v>250.62809753417901</v>
      </c>
      <c r="BA3954" s="5">
        <v>228.98392740885367</v>
      </c>
    </row>
    <row r="3955" spans="1:53" x14ac:dyDescent="0.2">
      <c r="A3955" s="1">
        <v>3952</v>
      </c>
      <c r="B3955" s="1" t="s">
        <v>15816</v>
      </c>
      <c r="C3955" s="1" t="s">
        <v>15817</v>
      </c>
      <c r="D3955" s="1" t="s">
        <v>15818</v>
      </c>
      <c r="E3955" s="1" t="s">
        <v>15819</v>
      </c>
      <c r="F3955" s="5">
        <v>873.28143310546795</v>
      </c>
      <c r="G3955" s="5">
        <v>916.11804199218705</v>
      </c>
      <c r="H3955" s="5">
        <v>952.09661865234295</v>
      </c>
      <c r="I3955" s="5">
        <v>913.8320312499992</v>
      </c>
      <c r="J3955" s="5">
        <v>924.14904785156205</v>
      </c>
      <c r="K3955" s="5">
        <v>883.26953125</v>
      </c>
      <c r="L3955" s="5">
        <v>907.51306152343705</v>
      </c>
      <c r="M3955" s="5">
        <v>904.9772135416664</v>
      </c>
      <c r="N3955" s="5">
        <v>491.81509399414</v>
      </c>
      <c r="O3955" s="5">
        <v>567.34759521484295</v>
      </c>
      <c r="P3955" s="5">
        <v>546.11193847656205</v>
      </c>
      <c r="Q3955" s="5">
        <v>535.09154256184831</v>
      </c>
      <c r="R3955" s="5">
        <v>894.01947021484295</v>
      </c>
      <c r="S3955" s="5">
        <v>909.76892089843705</v>
      </c>
      <c r="T3955" s="5">
        <v>1023.41296386718</v>
      </c>
      <c r="U3955" s="5">
        <v>942.40045166015318</v>
      </c>
      <c r="V3955" s="5">
        <v>736.62438964843705</v>
      </c>
      <c r="W3955" s="5">
        <v>769.80096435546795</v>
      </c>
      <c r="X3955" s="5">
        <v>680.60595703125</v>
      </c>
      <c r="Y3955" s="5">
        <v>729.0104370117183</v>
      </c>
      <c r="Z3955" s="5">
        <v>889.437744140625</v>
      </c>
      <c r="AA3955" s="5">
        <v>883.17004394531205</v>
      </c>
      <c r="AB3955" s="5">
        <v>883.92608642578102</v>
      </c>
      <c r="AC3955" s="5">
        <v>885.51129150390591</v>
      </c>
      <c r="AD3955" s="5">
        <v>767.78570556640602</v>
      </c>
      <c r="AE3955" s="5">
        <v>792.86950683593705</v>
      </c>
      <c r="AF3955" s="5">
        <v>783.163818359375</v>
      </c>
      <c r="AG3955" s="5">
        <v>781.27301025390591</v>
      </c>
      <c r="AH3955" s="5">
        <v>767.51055908203102</v>
      </c>
      <c r="AI3955" s="5">
        <v>714.99645996093705</v>
      </c>
      <c r="AJ3955" s="5">
        <v>790.386474609375</v>
      </c>
      <c r="AK3955" s="5">
        <v>757.63116455078091</v>
      </c>
      <c r="AL3955" s="5">
        <v>444.20443725585898</v>
      </c>
      <c r="AM3955" s="5">
        <v>477.14865112304602</v>
      </c>
      <c r="AN3955" s="5">
        <v>503.29574584960898</v>
      </c>
      <c r="AO3955" s="5">
        <v>474.88294474283799</v>
      </c>
      <c r="AP3955" s="5">
        <v>736.41571044921795</v>
      </c>
      <c r="AQ3955" s="5">
        <v>823.66156005859295</v>
      </c>
      <c r="AR3955" s="5">
        <v>786.40478515625</v>
      </c>
      <c r="AS3955" s="5">
        <v>782.16068522135356</v>
      </c>
      <c r="AT3955" s="5">
        <v>740.56292724609295</v>
      </c>
      <c r="AU3955" s="5">
        <v>952.96417236328102</v>
      </c>
      <c r="AV3955" s="5">
        <v>857.39801025390602</v>
      </c>
      <c r="AW3955" s="5">
        <v>850.30836995442678</v>
      </c>
      <c r="AX3955" s="5">
        <v>975.21868896484295</v>
      </c>
      <c r="AY3955" s="5">
        <v>773.14056396484295</v>
      </c>
      <c r="AZ3955" s="5">
        <v>858.78674316406205</v>
      </c>
      <c r="BA3955" s="5">
        <v>869.04866536458269</v>
      </c>
    </row>
    <row r="3956" spans="1:53" x14ac:dyDescent="0.2">
      <c r="A3956" s="1">
        <v>3953</v>
      </c>
      <c r="B3956" s="1" t="s">
        <v>15820</v>
      </c>
      <c r="C3956" s="1" t="s">
        <v>15821</v>
      </c>
      <c r="D3956" s="1" t="s">
        <v>15822</v>
      </c>
      <c r="E3956" s="1" t="s">
        <v>15823</v>
      </c>
      <c r="F3956" s="5">
        <v>111.20606994628901</v>
      </c>
      <c r="G3956" s="5">
        <v>138.31477355957</v>
      </c>
      <c r="H3956" s="5">
        <v>121.589782714843</v>
      </c>
      <c r="I3956" s="5">
        <v>123.70354207356733</v>
      </c>
      <c r="J3956" s="5">
        <v>109.03711700439401</v>
      </c>
      <c r="K3956" s="5">
        <v>101.17885589599599</v>
      </c>
      <c r="L3956" s="5">
        <v>99.242904663085895</v>
      </c>
      <c r="M3956" s="5">
        <v>103.15295918782529</v>
      </c>
      <c r="N3956" s="5">
        <v>181.44889831542901</v>
      </c>
      <c r="O3956" s="5">
        <v>200.27899169921801</v>
      </c>
      <c r="P3956" s="5">
        <v>197.633209228515</v>
      </c>
      <c r="Q3956" s="5">
        <v>193.12036641438735</v>
      </c>
      <c r="R3956" s="5">
        <v>81.0531005859375</v>
      </c>
      <c r="S3956" s="5">
        <v>112.84999084472599</v>
      </c>
      <c r="T3956" s="5">
        <v>100.63168334960901</v>
      </c>
      <c r="U3956" s="5">
        <v>98.178258260090843</v>
      </c>
      <c r="V3956" s="5">
        <v>100.728637695312</v>
      </c>
      <c r="W3956" s="5">
        <v>97.7698974609375</v>
      </c>
      <c r="X3956" s="5">
        <v>96.661018371582003</v>
      </c>
      <c r="Y3956" s="5">
        <v>98.386517842610488</v>
      </c>
      <c r="Z3956" s="5">
        <v>97.408348083496094</v>
      </c>
      <c r="AA3956" s="5">
        <v>114.539459228515</v>
      </c>
      <c r="AB3956" s="5">
        <v>101.426788330078</v>
      </c>
      <c r="AC3956" s="5">
        <v>104.45819854736304</v>
      </c>
      <c r="AD3956" s="5">
        <v>139.880935668945</v>
      </c>
      <c r="AE3956" s="5">
        <v>143.67295837402301</v>
      </c>
      <c r="AF3956" s="5">
        <v>133.86854553222599</v>
      </c>
      <c r="AG3956" s="5">
        <v>139.14081319173133</v>
      </c>
      <c r="AH3956" s="5">
        <v>115.135276794433</v>
      </c>
      <c r="AI3956" s="5">
        <v>125.986190795898</v>
      </c>
      <c r="AJ3956" s="5">
        <v>128.39743041992099</v>
      </c>
      <c r="AK3956" s="5">
        <v>123.17296600341733</v>
      </c>
      <c r="AL3956" s="5">
        <v>197.282302856445</v>
      </c>
      <c r="AM3956" s="5">
        <v>202.95611572265599</v>
      </c>
      <c r="AN3956" s="5">
        <v>195.33660888671801</v>
      </c>
      <c r="AO3956" s="5">
        <v>198.52500915527298</v>
      </c>
      <c r="AP3956" s="5">
        <v>103.08818817138599</v>
      </c>
      <c r="AQ3956" s="5">
        <v>107.975814819335</v>
      </c>
      <c r="AR3956" s="5">
        <v>110.80620574951099</v>
      </c>
      <c r="AS3956" s="5">
        <v>107.29006958007733</v>
      </c>
      <c r="AT3956" s="5">
        <v>90.579193115234304</v>
      </c>
      <c r="AU3956" s="5">
        <v>62.759925842285099</v>
      </c>
      <c r="AV3956" s="5">
        <v>107.352745056152</v>
      </c>
      <c r="AW3956" s="5">
        <v>86.89728800455714</v>
      </c>
      <c r="AX3956" s="5">
        <v>100.820053100585</v>
      </c>
      <c r="AY3956" s="5">
        <v>98.656661987304602</v>
      </c>
      <c r="AZ3956" s="5">
        <v>122.759552001953</v>
      </c>
      <c r="BA3956" s="5">
        <v>107.41208902994754</v>
      </c>
    </row>
    <row r="3957" spans="1:53" x14ac:dyDescent="0.2">
      <c r="A3957" s="1">
        <v>3954</v>
      </c>
      <c r="B3957" s="1" t="s">
        <v>15824</v>
      </c>
      <c r="C3957" s="1" t="s">
        <v>15825</v>
      </c>
      <c r="D3957" s="1" t="s">
        <v>15826</v>
      </c>
      <c r="E3957" s="1" t="s">
        <v>15827</v>
      </c>
      <c r="F3957" s="5">
        <v>142.12373352050699</v>
      </c>
      <c r="G3957" s="5">
        <v>141.29891967773401</v>
      </c>
      <c r="H3957" s="5">
        <v>158.56651306152301</v>
      </c>
      <c r="I3957" s="5">
        <v>147.32972208658802</v>
      </c>
      <c r="J3957" s="5">
        <v>173.06068420410099</v>
      </c>
      <c r="K3957" s="5">
        <v>180.16421508789</v>
      </c>
      <c r="L3957" s="5">
        <v>181.61143493652301</v>
      </c>
      <c r="M3957" s="5">
        <v>178.27877807617133</v>
      </c>
      <c r="N3957" s="5">
        <v>293.24114990234301</v>
      </c>
      <c r="O3957" s="5">
        <v>285.06271362304602</v>
      </c>
      <c r="P3957" s="5">
        <v>251.26441955566401</v>
      </c>
      <c r="Q3957" s="5">
        <v>276.52276102701768</v>
      </c>
      <c r="R3957" s="5">
        <v>168.75758361816401</v>
      </c>
      <c r="S3957" s="5">
        <v>158.597564697265</v>
      </c>
      <c r="T3957" s="5">
        <v>166.772537231445</v>
      </c>
      <c r="U3957" s="5">
        <v>164.70922851562466</v>
      </c>
      <c r="V3957" s="5">
        <v>174.48684692382801</v>
      </c>
      <c r="W3957" s="5">
        <v>155.23193359375</v>
      </c>
      <c r="X3957" s="5">
        <v>162.31932067871</v>
      </c>
      <c r="Y3957" s="5">
        <v>164.01270039876269</v>
      </c>
      <c r="Z3957" s="5">
        <v>156.26986694335901</v>
      </c>
      <c r="AA3957" s="5">
        <v>142.00288391113199</v>
      </c>
      <c r="AB3957" s="5">
        <v>162.46755981445301</v>
      </c>
      <c r="AC3957" s="5">
        <v>153.58010355631467</v>
      </c>
      <c r="AD3957" s="5">
        <v>177.70228576660099</v>
      </c>
      <c r="AE3957" s="5">
        <v>175.84295654296801</v>
      </c>
      <c r="AF3957" s="5">
        <v>161.33833312988199</v>
      </c>
      <c r="AG3957" s="5">
        <v>171.62785847981698</v>
      </c>
      <c r="AH3957" s="5">
        <v>172.97885131835901</v>
      </c>
      <c r="AI3957" s="5">
        <v>159.85729980468699</v>
      </c>
      <c r="AJ3957" s="5">
        <v>165.72323608398401</v>
      </c>
      <c r="AK3957" s="5">
        <v>166.18646240234332</v>
      </c>
      <c r="AL3957" s="5">
        <v>261.616119384765</v>
      </c>
      <c r="AM3957" s="5">
        <v>271.86087036132801</v>
      </c>
      <c r="AN3957" s="5">
        <v>270.39645385742102</v>
      </c>
      <c r="AO3957" s="5">
        <v>267.95781453450468</v>
      </c>
      <c r="AP3957" s="5">
        <v>165.97811889648401</v>
      </c>
      <c r="AQ3957" s="5">
        <v>147.76129150390599</v>
      </c>
      <c r="AR3957" s="5">
        <v>185.94821166992099</v>
      </c>
      <c r="AS3957" s="5">
        <v>166.56254069010367</v>
      </c>
      <c r="AT3957" s="5">
        <v>164.533599853515</v>
      </c>
      <c r="AU3957" s="5">
        <v>131.27020263671801</v>
      </c>
      <c r="AV3957" s="5">
        <v>145.67709350585901</v>
      </c>
      <c r="AW3957" s="5">
        <v>147.16029866536402</v>
      </c>
      <c r="AX3957" s="5">
        <v>122.699447631835</v>
      </c>
      <c r="AY3957" s="5">
        <v>148.39694213867099</v>
      </c>
      <c r="AZ3957" s="5">
        <v>135.42509460449199</v>
      </c>
      <c r="BA3957" s="5">
        <v>135.50716145833266</v>
      </c>
    </row>
    <row r="3958" spans="1:53" x14ac:dyDescent="0.2">
      <c r="A3958" s="1">
        <v>3955</v>
      </c>
      <c r="B3958" s="1" t="s">
        <v>15828</v>
      </c>
      <c r="C3958" s="1" t="s">
        <v>15829</v>
      </c>
      <c r="D3958" s="1" t="s">
        <v>15830</v>
      </c>
      <c r="E3958" s="1" t="s">
        <v>15831</v>
      </c>
      <c r="F3958" s="5">
        <v>811.65692138671795</v>
      </c>
      <c r="G3958" s="5">
        <v>811.65594482421795</v>
      </c>
      <c r="H3958" s="5">
        <v>767.51483154296795</v>
      </c>
      <c r="I3958" s="5">
        <v>796.94256591796795</v>
      </c>
      <c r="J3958" s="5">
        <v>805.363037109375</v>
      </c>
      <c r="K3958" s="5">
        <v>736.90155029296795</v>
      </c>
      <c r="L3958" s="5">
        <v>787.05194091796795</v>
      </c>
      <c r="M3958" s="5">
        <v>776.43884277343693</v>
      </c>
      <c r="N3958" s="5">
        <v>2069.021484375</v>
      </c>
      <c r="O3958" s="5">
        <v>2046.59497070312</v>
      </c>
      <c r="P3958" s="5">
        <v>2037.8427734375</v>
      </c>
      <c r="Q3958" s="5">
        <v>2051.1530761718732</v>
      </c>
      <c r="R3958" s="5">
        <v>1268.02294921875</v>
      </c>
      <c r="S3958" s="5">
        <v>1293.00415039062</v>
      </c>
      <c r="T3958" s="5">
        <v>1296.0224609375</v>
      </c>
      <c r="U3958" s="5">
        <v>1285.6831868489567</v>
      </c>
      <c r="V3958" s="5">
        <v>825.32568359375</v>
      </c>
      <c r="W3958" s="5">
        <v>838.77410888671795</v>
      </c>
      <c r="X3958" s="5">
        <v>838.99914550781205</v>
      </c>
      <c r="Y3958" s="5">
        <v>834.36631266275992</v>
      </c>
      <c r="Z3958" s="5">
        <v>716.65594482421795</v>
      </c>
      <c r="AA3958" s="5">
        <v>676.19049072265602</v>
      </c>
      <c r="AB3958" s="5">
        <v>691.66876220703102</v>
      </c>
      <c r="AC3958" s="5">
        <v>694.83839925130178</v>
      </c>
      <c r="AD3958" s="5">
        <v>1103.560546875</v>
      </c>
      <c r="AE3958" s="5">
        <v>1026.08752441406</v>
      </c>
      <c r="AF3958" s="5">
        <v>1060.07446289062</v>
      </c>
      <c r="AG3958" s="5">
        <v>1063.24084472656</v>
      </c>
      <c r="AH3958" s="5">
        <v>1131.31335449218</v>
      </c>
      <c r="AI3958" s="5">
        <v>1040.90087890625</v>
      </c>
      <c r="AJ3958" s="5">
        <v>1030.29528808593</v>
      </c>
      <c r="AK3958" s="5">
        <v>1067.5031738281202</v>
      </c>
      <c r="AL3958" s="5">
        <v>2476.96337890625</v>
      </c>
      <c r="AM3958" s="5">
        <v>2475.94213867187</v>
      </c>
      <c r="AN3958" s="5">
        <v>2478.568359375</v>
      </c>
      <c r="AO3958" s="5">
        <v>2477.1579589843732</v>
      </c>
      <c r="AP3958" s="5">
        <v>1297.32800292968</v>
      </c>
      <c r="AQ3958" s="5">
        <v>1244.20275878906</v>
      </c>
      <c r="AR3958" s="5">
        <v>1274.60034179687</v>
      </c>
      <c r="AS3958" s="5">
        <v>1272.04370117187</v>
      </c>
      <c r="AT3958" s="5">
        <v>953.43902587890602</v>
      </c>
      <c r="AU3958" s="5">
        <v>1010.74444580078</v>
      </c>
      <c r="AV3958" s="5">
        <v>978.63140869140602</v>
      </c>
      <c r="AW3958" s="5">
        <v>980.93829345703068</v>
      </c>
      <c r="AX3958" s="5">
        <v>1053.47399902343</v>
      </c>
      <c r="AY3958" s="5">
        <v>1014.90466308593</v>
      </c>
      <c r="AZ3958" s="5">
        <v>980.68072509765602</v>
      </c>
      <c r="BA3958" s="5">
        <v>1016.3531290690053</v>
      </c>
    </row>
    <row r="3959" spans="1:53" x14ac:dyDescent="0.2">
      <c r="A3959" s="1">
        <v>3956</v>
      </c>
      <c r="B3959" s="1" t="s">
        <v>15832</v>
      </c>
      <c r="C3959" s="1" t="s">
        <v>15833</v>
      </c>
      <c r="D3959" s="1" t="s">
        <v>15834</v>
      </c>
      <c r="E3959" s="1" t="s">
        <v>15835</v>
      </c>
      <c r="F3959" s="5">
        <v>275.73782348632801</v>
      </c>
      <c r="G3959" s="5">
        <v>283.67056274414</v>
      </c>
      <c r="H3959" s="5">
        <v>282.86056518554602</v>
      </c>
      <c r="I3959" s="5">
        <v>280.75631713867136</v>
      </c>
      <c r="J3959" s="5">
        <v>319.47164916992102</v>
      </c>
      <c r="K3959" s="5">
        <v>305.43173217773398</v>
      </c>
      <c r="L3959" s="5">
        <v>310.79379272460898</v>
      </c>
      <c r="M3959" s="5">
        <v>311.89905802408799</v>
      </c>
      <c r="N3959" s="5">
        <v>299.98126220703102</v>
      </c>
      <c r="O3959" s="5">
        <v>303.06304931640602</v>
      </c>
      <c r="P3959" s="5">
        <v>338.57064819335898</v>
      </c>
      <c r="Q3959" s="5">
        <v>313.87165323893197</v>
      </c>
      <c r="R3959" s="5">
        <v>385.52658081054602</v>
      </c>
      <c r="S3959" s="5">
        <v>326.39129638671801</v>
      </c>
      <c r="T3959" s="5">
        <v>388.87094116210898</v>
      </c>
      <c r="U3959" s="5">
        <v>366.929606119791</v>
      </c>
      <c r="V3959" s="5">
        <v>317.858642578125</v>
      </c>
      <c r="W3959" s="5">
        <v>327.67510986328102</v>
      </c>
      <c r="X3959" s="5">
        <v>289.80548095703102</v>
      </c>
      <c r="Y3959" s="5">
        <v>311.7797444661457</v>
      </c>
      <c r="Z3959" s="5">
        <v>293.75650024414</v>
      </c>
      <c r="AA3959" s="5">
        <v>285.78347778320301</v>
      </c>
      <c r="AB3959" s="5">
        <v>314.35504150390602</v>
      </c>
      <c r="AC3959" s="5">
        <v>297.96500651041634</v>
      </c>
      <c r="AD3959" s="5">
        <v>437.39974975585898</v>
      </c>
      <c r="AE3959" s="5">
        <v>442.30279541015602</v>
      </c>
      <c r="AF3959" s="5">
        <v>473.79861450195301</v>
      </c>
      <c r="AG3959" s="5">
        <v>451.16705322265597</v>
      </c>
      <c r="AH3959" s="5">
        <v>389.08355712890602</v>
      </c>
      <c r="AI3959" s="5">
        <v>414.86325073242102</v>
      </c>
      <c r="AJ3959" s="5">
        <v>385.57974243164</v>
      </c>
      <c r="AK3959" s="5">
        <v>396.50885009765562</v>
      </c>
      <c r="AL3959" s="5">
        <v>288.46026611328102</v>
      </c>
      <c r="AM3959" s="5">
        <v>301.81588745117102</v>
      </c>
      <c r="AN3959" s="5">
        <v>310.39620971679602</v>
      </c>
      <c r="AO3959" s="5">
        <v>300.22412109374932</v>
      </c>
      <c r="AP3959" s="5">
        <v>289.94076538085898</v>
      </c>
      <c r="AQ3959" s="5">
        <v>278.34506225585898</v>
      </c>
      <c r="AR3959" s="5">
        <v>264.28894042968699</v>
      </c>
      <c r="AS3959" s="5">
        <v>277.52492268880161</v>
      </c>
      <c r="AT3959" s="5">
        <v>328.63363647460898</v>
      </c>
      <c r="AU3959" s="5">
        <v>297.58294677734301</v>
      </c>
      <c r="AV3959" s="5">
        <v>301.068359375</v>
      </c>
      <c r="AW3959" s="5">
        <v>309.09498087565066</v>
      </c>
      <c r="AX3959" s="5">
        <v>372.17874145507801</v>
      </c>
      <c r="AY3959" s="5">
        <v>326.04489135742102</v>
      </c>
      <c r="AZ3959" s="5">
        <v>327.70184326171801</v>
      </c>
      <c r="BA3959" s="5">
        <v>341.97515869140574</v>
      </c>
    </row>
    <row r="3960" spans="1:53" x14ac:dyDescent="0.2">
      <c r="A3960" s="1">
        <v>3957</v>
      </c>
      <c r="B3960" s="1" t="s">
        <v>15836</v>
      </c>
      <c r="C3960" s="1" t="s">
        <v>15837</v>
      </c>
      <c r="D3960" s="1" t="s">
        <v>15838</v>
      </c>
      <c r="E3960" s="1" t="s">
        <v>15839</v>
      </c>
      <c r="F3960" s="5">
        <v>122.23176574707</v>
      </c>
      <c r="G3960" s="5">
        <v>124.5581741333</v>
      </c>
      <c r="H3960" s="5">
        <v>129.24723815917901</v>
      </c>
      <c r="I3960" s="5">
        <v>125.34572601318301</v>
      </c>
      <c r="J3960" s="5">
        <v>135.027908325195</v>
      </c>
      <c r="K3960" s="5">
        <v>117.89543151855401</v>
      </c>
      <c r="L3960" s="5">
        <v>121.010330200195</v>
      </c>
      <c r="M3960" s="5">
        <v>124.64455668131467</v>
      </c>
      <c r="N3960" s="5">
        <v>318.57815551757801</v>
      </c>
      <c r="O3960" s="5">
        <v>360.36190795898398</v>
      </c>
      <c r="P3960" s="5">
        <v>331.13949584960898</v>
      </c>
      <c r="Q3960" s="5">
        <v>336.69318644205697</v>
      </c>
      <c r="R3960" s="5">
        <v>180.56103515625</v>
      </c>
      <c r="S3960" s="5">
        <v>180.344314575195</v>
      </c>
      <c r="T3960" s="5">
        <v>186.03749084472599</v>
      </c>
      <c r="U3960" s="5">
        <v>182.314280192057</v>
      </c>
      <c r="V3960" s="5">
        <v>134.13128662109301</v>
      </c>
      <c r="W3960" s="5">
        <v>117.79115295410099</v>
      </c>
      <c r="X3960" s="5">
        <v>115.242469787597</v>
      </c>
      <c r="Y3960" s="5">
        <v>122.38830312093035</v>
      </c>
      <c r="Z3960" s="5">
        <v>126.38209533691401</v>
      </c>
      <c r="AA3960" s="5">
        <v>118.079933166503</v>
      </c>
      <c r="AB3960" s="5">
        <v>120.50730133056599</v>
      </c>
      <c r="AC3960" s="5">
        <v>121.65644327799434</v>
      </c>
      <c r="AD3960" s="5">
        <v>151.32012939453099</v>
      </c>
      <c r="AE3960" s="5">
        <v>179.31091308593699</v>
      </c>
      <c r="AF3960" s="5">
        <v>152.28096008300699</v>
      </c>
      <c r="AG3960" s="5">
        <v>160.97066752115833</v>
      </c>
      <c r="AH3960" s="5">
        <v>164.10072326660099</v>
      </c>
      <c r="AI3960" s="5">
        <v>144.36187744140599</v>
      </c>
      <c r="AJ3960" s="5">
        <v>173.43775939941401</v>
      </c>
      <c r="AK3960" s="5">
        <v>160.63345336914034</v>
      </c>
      <c r="AL3960" s="5">
        <v>303.28585815429602</v>
      </c>
      <c r="AM3960" s="5">
        <v>342.79925537109301</v>
      </c>
      <c r="AN3960" s="5">
        <v>318.478424072265</v>
      </c>
      <c r="AO3960" s="5">
        <v>321.52117919921801</v>
      </c>
      <c r="AP3960" s="5">
        <v>177.78965759277301</v>
      </c>
      <c r="AQ3960" s="5">
        <v>173.39454650878901</v>
      </c>
      <c r="AR3960" s="5">
        <v>187.07989501953099</v>
      </c>
      <c r="AS3960" s="5">
        <v>179.42136637369768</v>
      </c>
      <c r="AT3960" s="5">
        <v>139.83947753906199</v>
      </c>
      <c r="AU3960" s="5">
        <v>141.96246337890599</v>
      </c>
      <c r="AV3960" s="5">
        <v>107.057884216308</v>
      </c>
      <c r="AW3960" s="5">
        <v>129.61994171142533</v>
      </c>
      <c r="AX3960" s="5">
        <v>148.243240356445</v>
      </c>
      <c r="AY3960" s="5">
        <v>129.52218627929599</v>
      </c>
      <c r="AZ3960" s="5">
        <v>128.9150390625</v>
      </c>
      <c r="BA3960" s="5">
        <v>135.56015523274701</v>
      </c>
    </row>
    <row r="3961" spans="1:53" x14ac:dyDescent="0.2">
      <c r="A3961" s="1">
        <v>3958</v>
      </c>
      <c r="B3961" s="1" t="s">
        <v>15840</v>
      </c>
      <c r="C3961" s="1" t="s">
        <v>15841</v>
      </c>
      <c r="D3961" s="1" t="s">
        <v>15842</v>
      </c>
      <c r="E3961" s="1" t="s">
        <v>15843</v>
      </c>
      <c r="F3961" s="5">
        <v>426.71044921875</v>
      </c>
      <c r="G3961" s="5">
        <v>432.55944824218699</v>
      </c>
      <c r="H3961" s="5">
        <v>458.91125488281199</v>
      </c>
      <c r="I3961" s="5">
        <v>439.39371744791634</v>
      </c>
      <c r="J3961" s="5">
        <v>422.91268920898398</v>
      </c>
      <c r="K3961" s="5">
        <v>394.15115356445301</v>
      </c>
      <c r="L3961" s="5">
        <v>428.97467041015602</v>
      </c>
      <c r="M3961" s="5">
        <v>415.34617106119771</v>
      </c>
      <c r="N3961" s="5">
        <v>152.62484741210901</v>
      </c>
      <c r="O3961" s="5">
        <v>186.48374938964801</v>
      </c>
      <c r="P3961" s="5">
        <v>180.09982299804599</v>
      </c>
      <c r="Q3961" s="5">
        <v>173.06947326660099</v>
      </c>
      <c r="R3961" s="5">
        <v>242.24122619628901</v>
      </c>
      <c r="S3961" s="5">
        <v>252.56362915039</v>
      </c>
      <c r="T3961" s="5">
        <v>288.29660034179602</v>
      </c>
      <c r="U3961" s="5">
        <v>261.03381856282499</v>
      </c>
      <c r="V3961" s="5">
        <v>427.17251586914</v>
      </c>
      <c r="W3961" s="5">
        <v>466.16473388671801</v>
      </c>
      <c r="X3961" s="5">
        <v>458.13314819335898</v>
      </c>
      <c r="Y3961" s="5">
        <v>450.490132649739</v>
      </c>
      <c r="Z3961" s="5">
        <v>314.79598999023398</v>
      </c>
      <c r="AA3961" s="5">
        <v>321.25979614257801</v>
      </c>
      <c r="AB3961" s="5">
        <v>324.95516967773398</v>
      </c>
      <c r="AC3961" s="5">
        <v>320.33698527018197</v>
      </c>
      <c r="AD3961" s="5">
        <v>541.97406005859295</v>
      </c>
      <c r="AE3961" s="5">
        <v>528.37725830078102</v>
      </c>
      <c r="AF3961" s="5">
        <v>541.03479003906205</v>
      </c>
      <c r="AG3961" s="5">
        <v>537.12870279947867</v>
      </c>
      <c r="AH3961" s="5">
        <v>483.00448608398398</v>
      </c>
      <c r="AI3961" s="5">
        <v>520.88134765625</v>
      </c>
      <c r="AJ3961" s="5">
        <v>511.78030395507801</v>
      </c>
      <c r="AK3961" s="5">
        <v>505.22204589843733</v>
      </c>
      <c r="AL3961" s="5">
        <v>156.04510498046801</v>
      </c>
      <c r="AM3961" s="5">
        <v>162.69297790527301</v>
      </c>
      <c r="AN3961" s="5">
        <v>159.66841125488199</v>
      </c>
      <c r="AO3961" s="5">
        <v>159.46883138020769</v>
      </c>
      <c r="AP3961" s="5">
        <v>266.77722167968699</v>
      </c>
      <c r="AQ3961" s="5">
        <v>266.65267944335898</v>
      </c>
      <c r="AR3961" s="5">
        <v>262.290771484375</v>
      </c>
      <c r="AS3961" s="5">
        <v>265.24022420247366</v>
      </c>
      <c r="AT3961" s="5">
        <v>467.64260864257801</v>
      </c>
      <c r="AU3961" s="5">
        <v>480.13571166992102</v>
      </c>
      <c r="AV3961" s="5">
        <v>433.96984863281199</v>
      </c>
      <c r="AW3961" s="5">
        <v>460.58272298177036</v>
      </c>
      <c r="AX3961" s="5">
        <v>388.99987792968699</v>
      </c>
      <c r="AY3961" s="5">
        <v>378.90145874023398</v>
      </c>
      <c r="AZ3961" s="5">
        <v>407.46127319335898</v>
      </c>
      <c r="BA3961" s="5">
        <v>391.7875366210933</v>
      </c>
    </row>
    <row r="3962" spans="1:53" x14ac:dyDescent="0.2">
      <c r="A3962" s="1">
        <v>3959</v>
      </c>
      <c r="B3962" s="1" t="s">
        <v>15844</v>
      </c>
      <c r="C3962" s="1" t="s">
        <v>15845</v>
      </c>
      <c r="D3962" s="1" t="s">
        <v>15846</v>
      </c>
      <c r="E3962" s="1" t="s">
        <v>15847</v>
      </c>
      <c r="F3962" s="5">
        <v>1996.12329101562</v>
      </c>
      <c r="G3962" s="5">
        <v>1996.91442871093</v>
      </c>
      <c r="H3962" s="5">
        <v>1959.6953125</v>
      </c>
      <c r="I3962" s="5">
        <v>1984.2443440755167</v>
      </c>
      <c r="J3962" s="5">
        <v>1927.4462890625</v>
      </c>
      <c r="K3962" s="5">
        <v>1963.11730957031</v>
      </c>
      <c r="L3962" s="5">
        <v>1999.13391113281</v>
      </c>
      <c r="M3962" s="5">
        <v>1963.2325032552064</v>
      </c>
      <c r="N3962" s="5">
        <v>1049.22790527343</v>
      </c>
      <c r="O3962" s="5">
        <v>1081.88159179687</v>
      </c>
      <c r="P3962" s="5">
        <v>1089.22766113281</v>
      </c>
      <c r="Q3962" s="5">
        <v>1073.4457194010365</v>
      </c>
      <c r="R3962" s="5">
        <v>1181.34350585937</v>
      </c>
      <c r="S3962" s="5">
        <v>1086.408203125</v>
      </c>
      <c r="T3962" s="5">
        <v>1231.76525878906</v>
      </c>
      <c r="U3962" s="5">
        <v>1166.5056559244767</v>
      </c>
      <c r="V3962" s="5">
        <v>2231.23022460937</v>
      </c>
      <c r="W3962" s="5">
        <v>2362.44702148437</v>
      </c>
      <c r="X3962" s="5">
        <v>2291.11181640625</v>
      </c>
      <c r="Y3962" s="5">
        <v>2294.9296874999968</v>
      </c>
      <c r="Z3962" s="5">
        <v>1977.09704589843</v>
      </c>
      <c r="AA3962" s="5">
        <v>1984.59265136718</v>
      </c>
      <c r="AB3962" s="5">
        <v>1935.95092773437</v>
      </c>
      <c r="AC3962" s="5">
        <v>1965.8802083333267</v>
      </c>
      <c r="AD3962" s="5">
        <v>1719.06799316406</v>
      </c>
      <c r="AE3962" s="5">
        <v>1724.35986328125</v>
      </c>
      <c r="AF3962" s="5">
        <v>1576.07287597656</v>
      </c>
      <c r="AG3962" s="5">
        <v>1673.1669108072899</v>
      </c>
      <c r="AH3962" s="5">
        <v>1577.70629882812</v>
      </c>
      <c r="AI3962" s="5">
        <v>1467.31298828125</v>
      </c>
      <c r="AJ3962" s="5">
        <v>1586.11535644531</v>
      </c>
      <c r="AK3962" s="5">
        <v>1543.71154785156</v>
      </c>
      <c r="AL3962" s="5">
        <v>1015.77825927734</v>
      </c>
      <c r="AM3962" s="5">
        <v>1019.01599121093</v>
      </c>
      <c r="AN3962" s="5">
        <v>1030.27209472656</v>
      </c>
      <c r="AO3962" s="5">
        <v>1021.6887817382767</v>
      </c>
      <c r="AP3962" s="5">
        <v>1126.9873046875</v>
      </c>
      <c r="AQ3962" s="5">
        <v>1200.31005859375</v>
      </c>
      <c r="AR3962" s="5">
        <v>1202.61462402343</v>
      </c>
      <c r="AS3962" s="5">
        <v>1176.63732910156</v>
      </c>
      <c r="AT3962" s="5">
        <v>2620.99926757812</v>
      </c>
      <c r="AU3962" s="5">
        <v>2566.1044921875</v>
      </c>
      <c r="AV3962" s="5">
        <v>2487.76831054687</v>
      </c>
      <c r="AW3962" s="5">
        <v>2558.2906901041629</v>
      </c>
      <c r="AX3962" s="5">
        <v>2026.43920898437</v>
      </c>
      <c r="AY3962" s="5">
        <v>1848.78503417968</v>
      </c>
      <c r="AZ3962" s="5">
        <v>1918.73022460937</v>
      </c>
      <c r="BA3962" s="5">
        <v>1931.3181559244731</v>
      </c>
    </row>
    <row r="3963" spans="1:53" x14ac:dyDescent="0.2">
      <c r="A3963" s="1">
        <v>3960</v>
      </c>
      <c r="B3963" s="1" t="s">
        <v>15848</v>
      </c>
      <c r="C3963" s="1" t="s">
        <v>15849</v>
      </c>
      <c r="D3963" s="1" t="s">
        <v>15850</v>
      </c>
      <c r="E3963" s="1" t="s">
        <v>15851</v>
      </c>
      <c r="F3963" s="5">
        <v>307.18484497070301</v>
      </c>
      <c r="G3963" s="5">
        <v>261.826416015625</v>
      </c>
      <c r="H3963" s="5">
        <v>348.74716186523398</v>
      </c>
      <c r="I3963" s="5">
        <v>305.91947428385402</v>
      </c>
      <c r="J3963" s="5">
        <v>291.21743774414</v>
      </c>
      <c r="K3963" s="5">
        <v>295.13699340820301</v>
      </c>
      <c r="L3963" s="5">
        <v>294.47537231445301</v>
      </c>
      <c r="M3963" s="5">
        <v>293.60993448893203</v>
      </c>
      <c r="N3963" s="5">
        <v>177.081451416015</v>
      </c>
      <c r="O3963" s="5">
        <v>191.14286804199199</v>
      </c>
      <c r="P3963" s="5">
        <v>176.39793395996</v>
      </c>
      <c r="Q3963" s="5">
        <v>181.54075113932234</v>
      </c>
      <c r="R3963" s="5">
        <v>243.8125</v>
      </c>
      <c r="S3963" s="5">
        <v>233.15988159179599</v>
      </c>
      <c r="T3963" s="5">
        <v>234.63787841796801</v>
      </c>
      <c r="U3963" s="5">
        <v>237.20342000325468</v>
      </c>
      <c r="V3963" s="5">
        <v>234.54707336425699</v>
      </c>
      <c r="W3963" s="5">
        <v>219.63677978515599</v>
      </c>
      <c r="X3963" s="5">
        <v>220.35980224609301</v>
      </c>
      <c r="Y3963" s="5">
        <v>224.84788513183534</v>
      </c>
      <c r="Z3963" s="5">
        <v>292.36361694335898</v>
      </c>
      <c r="AA3963" s="5">
        <v>330.202545166015</v>
      </c>
      <c r="AB3963" s="5">
        <v>297.492584228515</v>
      </c>
      <c r="AC3963" s="5">
        <v>306.68624877929636</v>
      </c>
      <c r="AD3963" s="5">
        <v>166.698318481445</v>
      </c>
      <c r="AE3963" s="5">
        <v>199.28819274902301</v>
      </c>
      <c r="AF3963" s="5">
        <v>159.784408569335</v>
      </c>
      <c r="AG3963" s="5">
        <v>175.25697326660099</v>
      </c>
      <c r="AH3963" s="5">
        <v>173.34214782714801</v>
      </c>
      <c r="AI3963" s="5">
        <v>172.12190246582</v>
      </c>
      <c r="AJ3963" s="5">
        <v>164.85589599609301</v>
      </c>
      <c r="AK3963" s="5">
        <v>170.10664876302033</v>
      </c>
      <c r="AM3963" s="5">
        <v>108.182487487792</v>
      </c>
      <c r="AN3963" s="5">
        <v>132.15422058105401</v>
      </c>
      <c r="AO3963" s="5">
        <v>120.168354034423</v>
      </c>
      <c r="AP3963" s="5">
        <v>176.86260986328099</v>
      </c>
      <c r="AQ3963" s="5">
        <v>157.41891479492099</v>
      </c>
      <c r="AR3963" s="5">
        <v>160.46701049804599</v>
      </c>
      <c r="AS3963" s="5">
        <v>164.91617838541598</v>
      </c>
      <c r="AT3963" s="5">
        <v>198.286209106445</v>
      </c>
      <c r="AU3963" s="5">
        <v>223.09640502929599</v>
      </c>
      <c r="AV3963" s="5">
        <v>206.74986267089801</v>
      </c>
      <c r="AW3963" s="5">
        <v>209.37749226887968</v>
      </c>
      <c r="AX3963" s="5">
        <v>197.820220947265</v>
      </c>
      <c r="AY3963" s="5">
        <v>223.92919921875</v>
      </c>
      <c r="AZ3963" s="5">
        <v>206.29730224609301</v>
      </c>
      <c r="BA3963" s="5">
        <v>209.34890747070267</v>
      </c>
    </row>
    <row r="3964" spans="1:53" x14ac:dyDescent="0.2">
      <c r="A3964" s="1">
        <v>3961</v>
      </c>
      <c r="B3964" s="1" t="s">
        <v>15852</v>
      </c>
      <c r="C3964" s="1" t="s">
        <v>15853</v>
      </c>
      <c r="D3964" s="1" t="s">
        <v>15854</v>
      </c>
      <c r="E3964" s="1" t="s">
        <v>15855</v>
      </c>
      <c r="F3964" s="5">
        <v>203.61380004882801</v>
      </c>
      <c r="G3964" s="5">
        <v>219.59135437011699</v>
      </c>
      <c r="H3964" s="5">
        <v>236.41664123535099</v>
      </c>
      <c r="I3964" s="5">
        <v>219.87393188476531</v>
      </c>
      <c r="J3964" s="5">
        <v>200.21366882324199</v>
      </c>
      <c r="K3964" s="5">
        <v>259.11669921875</v>
      </c>
      <c r="L3964" s="5">
        <v>217.61685180664</v>
      </c>
      <c r="M3964" s="5">
        <v>225.64907328287731</v>
      </c>
      <c r="N3964" s="5">
        <v>160.27189636230401</v>
      </c>
      <c r="O3964" s="5">
        <v>173.70912170410099</v>
      </c>
      <c r="P3964" s="5">
        <v>169.52038574218699</v>
      </c>
      <c r="Q3964" s="5">
        <v>167.83380126953065</v>
      </c>
      <c r="R3964" s="5">
        <v>154.05993652343699</v>
      </c>
      <c r="S3964" s="5">
        <v>177.71885681152301</v>
      </c>
      <c r="T3964" s="5">
        <v>106.647155761718</v>
      </c>
      <c r="U3964" s="5">
        <v>146.14198303222602</v>
      </c>
      <c r="V3964" s="5">
        <v>108.438850402832</v>
      </c>
      <c r="W3964" s="5">
        <v>94.302154541015597</v>
      </c>
      <c r="X3964" s="5">
        <v>108.25057220458901</v>
      </c>
      <c r="Y3964" s="5">
        <v>103.66385904947886</v>
      </c>
      <c r="Z3964" s="5">
        <v>216.32052612304599</v>
      </c>
      <c r="AA3964" s="5">
        <v>223.07804870605401</v>
      </c>
      <c r="AB3964" s="5">
        <v>218.47392272949199</v>
      </c>
      <c r="AC3964" s="5">
        <v>219.29083251953065</v>
      </c>
      <c r="AD3964" s="5">
        <v>80.540481567382798</v>
      </c>
      <c r="AE3964" s="5">
        <v>98.931579589843693</v>
      </c>
      <c r="AF3964" s="5">
        <v>119.83266448974599</v>
      </c>
      <c r="AG3964" s="5">
        <v>99.768241882324162</v>
      </c>
      <c r="AH3964" s="5">
        <v>83.855361938476506</v>
      </c>
      <c r="AI3964" s="5">
        <v>124.460090637207</v>
      </c>
      <c r="AJ3964" s="5">
        <v>109.874641418457</v>
      </c>
      <c r="AK3964" s="5">
        <v>106.0633646647135</v>
      </c>
      <c r="AL3964" s="5">
        <v>128.79942321777301</v>
      </c>
      <c r="AM3964" s="5">
        <v>140.71949768066401</v>
      </c>
      <c r="AN3964" s="5">
        <v>167.47900390625</v>
      </c>
      <c r="AO3964" s="5">
        <v>145.66597493489567</v>
      </c>
      <c r="AP3964" s="5">
        <v>146.54154968261699</v>
      </c>
      <c r="AQ3964" s="5">
        <v>133.91529846191401</v>
      </c>
      <c r="AR3964" s="5">
        <v>144.52250671386699</v>
      </c>
      <c r="AS3964" s="5">
        <v>141.65978495279933</v>
      </c>
      <c r="AT3964" s="5">
        <v>49.423290252685497</v>
      </c>
      <c r="AU3964" s="5">
        <v>56.580078125</v>
      </c>
      <c r="AV3964" s="5">
        <v>82.264518737792898</v>
      </c>
      <c r="AW3964" s="5">
        <v>62.755962371826136</v>
      </c>
      <c r="AX3964" s="5">
        <v>93.455734252929602</v>
      </c>
      <c r="AY3964" s="5">
        <v>103.092193603515</v>
      </c>
      <c r="AZ3964" s="5">
        <v>114.58883666992099</v>
      </c>
      <c r="BA3964" s="5">
        <v>103.71225484212187</v>
      </c>
    </row>
    <row r="3965" spans="1:53" x14ac:dyDescent="0.2">
      <c r="A3965" s="1">
        <v>3962</v>
      </c>
      <c r="B3965" s="1" t="s">
        <v>15856</v>
      </c>
      <c r="C3965" s="1" t="s">
        <v>15857</v>
      </c>
      <c r="D3965" s="1" t="s">
        <v>15858</v>
      </c>
      <c r="E3965" s="1" t="s">
        <v>15859</v>
      </c>
      <c r="F3965" s="5">
        <v>775.70654296875</v>
      </c>
      <c r="G3965" s="5">
        <v>763.71380615234295</v>
      </c>
      <c r="H3965" s="5">
        <v>815.587646484375</v>
      </c>
      <c r="I3965" s="5">
        <v>785.00266520182265</v>
      </c>
      <c r="J3965" s="5">
        <v>662.126953125</v>
      </c>
      <c r="K3965" s="5">
        <v>702.08056640625</v>
      </c>
      <c r="L3965" s="5">
        <v>566.45166015625</v>
      </c>
      <c r="M3965" s="5">
        <v>643.55305989583337</v>
      </c>
      <c r="N3965" s="5">
        <v>1198.55322265625</v>
      </c>
      <c r="O3965" s="5">
        <v>1247.83666992187</v>
      </c>
      <c r="P3965" s="5">
        <v>1253.69763183593</v>
      </c>
      <c r="Q3965" s="5">
        <v>1233.3625081380167</v>
      </c>
      <c r="R3965" s="5">
        <v>694.18450927734295</v>
      </c>
      <c r="S3965" s="5">
        <v>659.54650878906205</v>
      </c>
      <c r="T3965" s="5">
        <v>600.62829589843705</v>
      </c>
      <c r="U3965" s="5">
        <v>651.45310465494731</v>
      </c>
      <c r="V3965" s="5">
        <v>497.26840209960898</v>
      </c>
      <c r="W3965" s="5">
        <v>468.07431030273398</v>
      </c>
      <c r="X3965" s="5">
        <v>501.93948364257801</v>
      </c>
      <c r="Y3965" s="5">
        <v>489.09406534830697</v>
      </c>
      <c r="Z3965" s="5">
        <v>611.36492919921795</v>
      </c>
      <c r="AA3965" s="5">
        <v>727.54187011718705</v>
      </c>
      <c r="AB3965" s="5">
        <v>694.01226806640602</v>
      </c>
      <c r="AC3965" s="5">
        <v>677.63968912760367</v>
      </c>
      <c r="AD3965" s="5">
        <v>545.66259765625</v>
      </c>
      <c r="AE3965" s="5">
        <v>590.82745361328102</v>
      </c>
      <c r="AF3965" s="5">
        <v>508.58316040039</v>
      </c>
      <c r="AG3965" s="5">
        <v>548.35773722330703</v>
      </c>
      <c r="AH3965" s="5">
        <v>489.44888305664</v>
      </c>
      <c r="AI3965" s="5">
        <v>438.28958129882801</v>
      </c>
      <c r="AJ3965" s="5">
        <v>520.12902832031205</v>
      </c>
      <c r="AK3965" s="5">
        <v>482.62249755859335</v>
      </c>
      <c r="AL3965" s="5">
        <v>877.23059082031205</v>
      </c>
      <c r="AM3965" s="5">
        <v>933.59429931640602</v>
      </c>
      <c r="AN3965" s="5">
        <v>838.64172363281205</v>
      </c>
      <c r="AO3965" s="5">
        <v>883.15553792317678</v>
      </c>
      <c r="AP3965" s="5">
        <v>457.789306640625</v>
      </c>
      <c r="AQ3965" s="5">
        <v>500.78399658203102</v>
      </c>
      <c r="AR3965" s="5">
        <v>440.23205566406199</v>
      </c>
      <c r="AS3965" s="5">
        <v>466.26845296223934</v>
      </c>
      <c r="AT3965" s="5">
        <v>579.100341796875</v>
      </c>
      <c r="AU3965" s="5">
        <v>668.13562011718705</v>
      </c>
      <c r="AV3965" s="5">
        <v>603.78546142578102</v>
      </c>
      <c r="AW3965" s="5">
        <v>617.00714111328102</v>
      </c>
      <c r="AX3965" s="5">
        <v>493.397369384765</v>
      </c>
      <c r="AY3965" s="5">
        <v>434.89440917968699</v>
      </c>
      <c r="AZ3965" s="5">
        <v>377.31359863281199</v>
      </c>
      <c r="BA3965" s="5">
        <v>435.20179239908799</v>
      </c>
    </row>
    <row r="3966" spans="1:53" x14ac:dyDescent="0.2">
      <c r="A3966" s="1">
        <v>3963</v>
      </c>
      <c r="B3966" s="1" t="s">
        <v>15860</v>
      </c>
      <c r="C3966" s="1" t="s">
        <v>15861</v>
      </c>
      <c r="D3966" s="1" t="s">
        <v>15862</v>
      </c>
      <c r="E3966" s="1" t="s">
        <v>15863</v>
      </c>
      <c r="G3966" s="5">
        <v>41.917728424072202</v>
      </c>
      <c r="H3966" s="5">
        <v>10.364402770996</v>
      </c>
      <c r="I3966" s="5">
        <v>26.141065597534102</v>
      </c>
      <c r="K3966" s="5">
        <v>12.9586925506591</v>
      </c>
      <c r="L3966" s="5">
        <v>4.4485712051391602</v>
      </c>
      <c r="M3966" s="5">
        <v>8.7036318778991308</v>
      </c>
      <c r="N3966" s="5">
        <v>52.314094543457003</v>
      </c>
      <c r="O3966" s="5">
        <v>58.558433532714801</v>
      </c>
      <c r="P3966" s="5">
        <v>49.199119567871001</v>
      </c>
      <c r="Q3966" s="5">
        <v>53.357215881347599</v>
      </c>
      <c r="R3966" s="5">
        <v>33.446041107177699</v>
      </c>
      <c r="S3966" s="5">
        <v>26.0295009613037</v>
      </c>
      <c r="U3966" s="5">
        <v>29.737771034240701</v>
      </c>
      <c r="V3966" s="5">
        <v>27.979763031005799</v>
      </c>
      <c r="W3966" s="5">
        <v>21.930873870849599</v>
      </c>
      <c r="X3966" s="5">
        <v>22.897283554077099</v>
      </c>
      <c r="Y3966" s="5">
        <v>24.269306818644168</v>
      </c>
      <c r="Z3966" s="5">
        <v>13.9524784088134</v>
      </c>
      <c r="AA3966" s="5">
        <v>16.498424530029201</v>
      </c>
      <c r="AB3966" s="5">
        <v>24.0672702789306</v>
      </c>
      <c r="AC3966" s="5">
        <v>18.172724405924402</v>
      </c>
      <c r="AD3966" s="5">
        <v>27.539432525634702</v>
      </c>
      <c r="AE3966" s="5">
        <v>33.389110565185497</v>
      </c>
      <c r="AF3966" s="5">
        <v>22.720582962036101</v>
      </c>
      <c r="AG3966" s="5">
        <v>27.883042017618767</v>
      </c>
      <c r="AH3966" s="5">
        <v>36.116588592529297</v>
      </c>
      <c r="AI3966" s="5">
        <v>71.072181701660099</v>
      </c>
      <c r="AJ3966" s="5">
        <v>26.413311004638601</v>
      </c>
      <c r="AK3966" s="5">
        <v>44.534027099609339</v>
      </c>
      <c r="AL3966" s="5">
        <v>36.905445098876903</v>
      </c>
      <c r="AM3966" s="5">
        <v>37.051322937011697</v>
      </c>
      <c r="AN3966" s="5">
        <v>45.513839721679602</v>
      </c>
      <c r="AO3966" s="5">
        <v>39.823535919189403</v>
      </c>
      <c r="AP3966" s="5">
        <v>19.4413452148437</v>
      </c>
      <c r="AQ3966" s="5">
        <v>17.685968399047798</v>
      </c>
      <c r="AR3966" s="5">
        <v>18.465751647949201</v>
      </c>
      <c r="AS3966" s="5">
        <v>18.531021753946902</v>
      </c>
      <c r="AT3966" s="5">
        <v>23.975837707519499</v>
      </c>
      <c r="AW3966" s="5">
        <v>23.975837707519499</v>
      </c>
      <c r="AY3966" s="5">
        <v>21.915622711181602</v>
      </c>
      <c r="AZ3966" s="5">
        <v>18.2679347991943</v>
      </c>
      <c r="BA3966" s="5">
        <v>20.091778755187953</v>
      </c>
    </row>
    <row r="3967" spans="1:53" x14ac:dyDescent="0.2">
      <c r="A3967" s="1">
        <v>3964</v>
      </c>
      <c r="B3967" s="1" t="s">
        <v>15864</v>
      </c>
      <c r="C3967" s="1" t="s">
        <v>15865</v>
      </c>
      <c r="D3967" s="1" t="s">
        <v>15866</v>
      </c>
      <c r="E3967" s="1" t="s">
        <v>15867</v>
      </c>
      <c r="F3967" s="5">
        <v>202.72418212890599</v>
      </c>
      <c r="G3967" s="5">
        <v>208.557525634765</v>
      </c>
      <c r="H3967" s="5">
        <v>202.75465393066401</v>
      </c>
      <c r="I3967" s="5">
        <v>204.678787231445</v>
      </c>
      <c r="J3967" s="5">
        <v>254.85110473632801</v>
      </c>
      <c r="K3967" s="5">
        <v>228.46615600585901</v>
      </c>
      <c r="L3967" s="5">
        <v>215.462478637695</v>
      </c>
      <c r="M3967" s="5">
        <v>232.926579793294</v>
      </c>
      <c r="N3967" s="5">
        <v>204.07225036621</v>
      </c>
      <c r="O3967" s="5">
        <v>225.451248168945</v>
      </c>
      <c r="P3967" s="5">
        <v>205.97367858886699</v>
      </c>
      <c r="Q3967" s="5">
        <v>211.83239237467399</v>
      </c>
      <c r="R3967" s="5">
        <v>123.919052124023</v>
      </c>
      <c r="S3967" s="5">
        <v>116.654640197753</v>
      </c>
      <c r="T3967" s="5">
        <v>140.00144958496</v>
      </c>
      <c r="U3967" s="5">
        <v>126.85838063557867</v>
      </c>
      <c r="V3967" s="5">
        <v>92.946311950683594</v>
      </c>
      <c r="W3967" s="5">
        <v>100.69764709472599</v>
      </c>
      <c r="X3967" s="5">
        <v>77.171379089355398</v>
      </c>
      <c r="Y3967" s="5">
        <v>90.271779378255005</v>
      </c>
      <c r="Z3967" s="5">
        <v>188.18093872070301</v>
      </c>
      <c r="AA3967" s="5">
        <v>179.10858154296801</v>
      </c>
      <c r="AB3967" s="5">
        <v>169.89930725097599</v>
      </c>
      <c r="AC3967" s="5">
        <v>179.06294250488236</v>
      </c>
      <c r="AD3967" s="5">
        <v>95.189750671386705</v>
      </c>
      <c r="AE3967" s="5">
        <v>91.828414916992102</v>
      </c>
      <c r="AF3967" s="5">
        <v>92.810111999511705</v>
      </c>
      <c r="AG3967" s="5">
        <v>93.276092529296832</v>
      </c>
      <c r="AH3967" s="5">
        <v>90.827140808105398</v>
      </c>
      <c r="AI3967" s="5">
        <v>94.438835144042898</v>
      </c>
      <c r="AJ3967" s="5">
        <v>99.130661010742102</v>
      </c>
      <c r="AK3967" s="5">
        <v>94.798878987630133</v>
      </c>
      <c r="AL3967" s="5">
        <v>156.80285644531199</v>
      </c>
      <c r="AM3967" s="5">
        <v>165.06478881835901</v>
      </c>
      <c r="AN3967" s="5">
        <v>165.73002624511699</v>
      </c>
      <c r="AO3967" s="5">
        <v>162.53255716959598</v>
      </c>
      <c r="AP3967" s="5">
        <v>82.888557434082003</v>
      </c>
      <c r="AQ3967" s="5">
        <v>86.310379028320298</v>
      </c>
      <c r="AR3967" s="5">
        <v>95.631263732910099</v>
      </c>
      <c r="AS3967" s="5">
        <v>88.276733398437457</v>
      </c>
      <c r="AT3967" s="5">
        <v>84.803443908691406</v>
      </c>
      <c r="AU3967" s="5">
        <v>90.013984680175696</v>
      </c>
      <c r="AV3967" s="5">
        <v>228.10729980468699</v>
      </c>
      <c r="AW3967" s="5">
        <v>134.30824279785136</v>
      </c>
      <c r="AX3967" s="5">
        <v>83.223457336425696</v>
      </c>
      <c r="AY3967" s="5">
        <v>84.887367248535099</v>
      </c>
      <c r="AZ3967" s="5">
        <v>87.910072326660099</v>
      </c>
      <c r="BA3967" s="5">
        <v>85.340298970540289</v>
      </c>
    </row>
    <row r="3968" spans="1:53" x14ac:dyDescent="0.2">
      <c r="A3968" s="1">
        <v>3965</v>
      </c>
      <c r="B3968" s="1" t="s">
        <v>15868</v>
      </c>
      <c r="C3968" s="1" t="s">
        <v>15869</v>
      </c>
      <c r="D3968" s="1" t="s">
        <v>15870</v>
      </c>
      <c r="E3968" s="1" t="s">
        <v>15871</v>
      </c>
      <c r="G3968" s="5">
        <v>18.3117656707763</v>
      </c>
      <c r="I3968" s="5">
        <v>18.3117656707763</v>
      </c>
      <c r="J3968" s="5">
        <v>23.096849441528299</v>
      </c>
      <c r="K3968" s="5">
        <v>13.3121013641357</v>
      </c>
      <c r="L3968" s="5">
        <v>26.727878570556602</v>
      </c>
      <c r="M3968" s="5">
        <v>21.045609792073535</v>
      </c>
      <c r="N3968" s="5">
        <v>65.148117065429602</v>
      </c>
      <c r="O3968" s="5">
        <v>71.674041748046804</v>
      </c>
      <c r="P3968" s="5">
        <v>61.69820022583</v>
      </c>
      <c r="Q3968" s="5">
        <v>66.173453013102133</v>
      </c>
      <c r="R3968" s="5">
        <v>11.994731903076101</v>
      </c>
      <c r="S3968" s="5">
        <v>10.1329803466796</v>
      </c>
      <c r="T3968" s="5">
        <v>23.712423324584901</v>
      </c>
      <c r="U3968" s="5">
        <v>15.280045191446868</v>
      </c>
      <c r="V3968" s="5">
        <v>35.700649261474602</v>
      </c>
      <c r="W3968" s="5">
        <v>23.593345642089801</v>
      </c>
      <c r="X3968" s="5">
        <v>29.128215789794901</v>
      </c>
      <c r="Y3968" s="5">
        <v>29.474070231119768</v>
      </c>
      <c r="Z3968" s="5">
        <v>31.3979167938232</v>
      </c>
      <c r="AA3968" s="5">
        <v>23.430242538452099</v>
      </c>
      <c r="AB3968" s="5">
        <v>29.1049499511718</v>
      </c>
      <c r="AC3968" s="5">
        <v>27.977703094482365</v>
      </c>
      <c r="AL3968" s="5">
        <v>38.357845306396399</v>
      </c>
      <c r="AM3968" s="5">
        <v>57.474529266357401</v>
      </c>
      <c r="AN3968" s="5">
        <v>53.711921691894503</v>
      </c>
      <c r="AO3968" s="5">
        <v>49.848098754882763</v>
      </c>
      <c r="AP3968" s="5">
        <v>20.941806793212798</v>
      </c>
      <c r="AQ3968" s="5">
        <v>18.403907775878899</v>
      </c>
      <c r="AR3968" s="5">
        <v>17.5587043762207</v>
      </c>
      <c r="AS3968" s="5">
        <v>18.968139648437468</v>
      </c>
      <c r="AX3968" s="5">
        <v>28.087610244750898</v>
      </c>
      <c r="AY3968" s="5">
        <v>33.585597991943303</v>
      </c>
      <c r="AZ3968" s="5">
        <v>20.454309463500898</v>
      </c>
      <c r="BA3968" s="5">
        <v>27.375839233398366</v>
      </c>
    </row>
    <row r="3969" spans="1:53" x14ac:dyDescent="0.2">
      <c r="A3969" s="1">
        <v>3966</v>
      </c>
      <c r="B3969" s="1" t="s">
        <v>15872</v>
      </c>
      <c r="C3969" s="1" t="s">
        <v>15873</v>
      </c>
      <c r="D3969" s="1" t="s">
        <v>15874</v>
      </c>
      <c r="E3969" s="1" t="s">
        <v>15875</v>
      </c>
      <c r="F3969" s="5">
        <v>2257.55444335937</v>
      </c>
      <c r="G3969" s="5">
        <v>2156.37133789062</v>
      </c>
      <c r="H3969" s="5">
        <v>2109.45043945312</v>
      </c>
      <c r="I3969" s="5">
        <v>2174.45874023437</v>
      </c>
      <c r="J3969" s="5">
        <v>2056.98071289062</v>
      </c>
      <c r="K3969" s="5">
        <v>2056.43774414062</v>
      </c>
      <c r="L3969" s="5">
        <v>2101.76977539062</v>
      </c>
      <c r="M3969" s="5">
        <v>2071.729410807287</v>
      </c>
      <c r="N3969" s="5">
        <v>1003.38275146484</v>
      </c>
      <c r="O3969" s="5">
        <v>1012.92358398437</v>
      </c>
      <c r="P3969" s="5">
        <v>1046.23376464843</v>
      </c>
      <c r="Q3969" s="5">
        <v>1020.8467000325467</v>
      </c>
      <c r="R3969" s="5">
        <v>714.354248046875</v>
      </c>
      <c r="S3969" s="5">
        <v>733.757568359375</v>
      </c>
      <c r="T3969" s="5">
        <v>741.74273681640602</v>
      </c>
      <c r="U3969" s="5">
        <v>729.95151774088538</v>
      </c>
      <c r="V3969" s="5">
        <v>449.25915527343699</v>
      </c>
      <c r="W3969" s="5">
        <v>590.3974609375</v>
      </c>
      <c r="X3969" s="5">
        <v>477.57345581054602</v>
      </c>
      <c r="Y3969" s="5">
        <v>505.74335734049436</v>
      </c>
      <c r="Z3969" s="5">
        <v>1411.11315917968</v>
      </c>
      <c r="AA3969" s="5">
        <v>1528.23510742187</v>
      </c>
      <c r="AB3969" s="5">
        <v>1508.42077636718</v>
      </c>
      <c r="AC3969" s="5">
        <v>1482.5896809895767</v>
      </c>
      <c r="AD3969" s="5">
        <v>961.03234863281205</v>
      </c>
      <c r="AE3969" s="5">
        <v>930.46716308593705</v>
      </c>
      <c r="AF3969" s="5">
        <v>1010.10180664062</v>
      </c>
      <c r="AG3969" s="5">
        <v>967.20043945312307</v>
      </c>
      <c r="AH3969" s="5">
        <v>892.64666748046795</v>
      </c>
      <c r="AI3969" s="5">
        <v>863.7958984375</v>
      </c>
      <c r="AJ3969" s="5">
        <v>882.96697998046795</v>
      </c>
      <c r="AK3969" s="5">
        <v>879.80318196614519</v>
      </c>
      <c r="AL3969" s="5">
        <v>420.57907104492102</v>
      </c>
      <c r="AM3969" s="5">
        <v>353.754791259765</v>
      </c>
      <c r="AN3969" s="5">
        <v>389.11328125</v>
      </c>
      <c r="AO3969" s="5">
        <v>387.81571451822873</v>
      </c>
      <c r="AP3969" s="5">
        <v>517.17352294921795</v>
      </c>
      <c r="AQ3969" s="5">
        <v>426.57809448242102</v>
      </c>
      <c r="AR3969" s="5">
        <v>465.323486328125</v>
      </c>
      <c r="AS3969" s="5">
        <v>469.69170125325468</v>
      </c>
      <c r="AT3969" s="5">
        <v>944.57489013671795</v>
      </c>
      <c r="AU3969" s="5">
        <v>728.85498046875</v>
      </c>
      <c r="AV3969" s="5">
        <v>807.47180175781205</v>
      </c>
      <c r="AW3969" s="5">
        <v>826.9672241210933</v>
      </c>
      <c r="AX3969" s="5">
        <v>474.41372680664</v>
      </c>
      <c r="AY3969" s="5">
        <v>456.32778930664</v>
      </c>
      <c r="AZ3969" s="5">
        <v>489.95394897460898</v>
      </c>
      <c r="BA3969" s="5">
        <v>473.56515502929636</v>
      </c>
    </row>
    <row r="3970" spans="1:53" x14ac:dyDescent="0.2">
      <c r="A3970" s="1">
        <v>3967</v>
      </c>
      <c r="B3970" s="1" t="s">
        <v>15876</v>
      </c>
      <c r="C3970" s="1" t="s">
        <v>15877</v>
      </c>
      <c r="D3970" s="1" t="s">
        <v>15878</v>
      </c>
      <c r="E3970" s="1" t="s">
        <v>15879</v>
      </c>
      <c r="F3970" s="5">
        <v>261.05828857421801</v>
      </c>
      <c r="G3970" s="5">
        <v>292.09265136718699</v>
      </c>
      <c r="H3970" s="5">
        <v>367.113189697265</v>
      </c>
      <c r="I3970" s="5">
        <v>306.75470987955669</v>
      </c>
      <c r="J3970" s="5">
        <v>462.92922973632801</v>
      </c>
      <c r="K3970" s="5">
        <v>453.01492309570301</v>
      </c>
      <c r="L3970" s="5">
        <v>443.79513549804602</v>
      </c>
      <c r="M3970" s="5">
        <v>453.24642944335898</v>
      </c>
      <c r="N3970" s="5">
        <v>1364.63366699218</v>
      </c>
      <c r="O3970" s="5">
        <v>1128.15270996093</v>
      </c>
      <c r="P3970" s="5">
        <v>839.63635253906205</v>
      </c>
      <c r="Q3970" s="5">
        <v>1110.8075764973908</v>
      </c>
      <c r="R3970" s="5">
        <v>394.877349853515</v>
      </c>
      <c r="S3970" s="5">
        <v>606.43365478515602</v>
      </c>
      <c r="T3970" s="5">
        <v>492.73492431640602</v>
      </c>
      <c r="U3970" s="5">
        <v>498.01530965169235</v>
      </c>
      <c r="V3970" s="5">
        <v>647.56848144531205</v>
      </c>
      <c r="W3970" s="5">
        <v>437.28631591796801</v>
      </c>
      <c r="X3970" s="5">
        <v>507.27502441406199</v>
      </c>
      <c r="Y3970" s="5">
        <v>530.70994059244742</v>
      </c>
      <c r="Z3970" s="5">
        <v>365.80087280273398</v>
      </c>
      <c r="AA3970" s="5">
        <v>395.04696655273398</v>
      </c>
      <c r="AB3970" s="5">
        <v>298.2451171875</v>
      </c>
      <c r="AC3970" s="5">
        <v>353.03098551432259</v>
      </c>
      <c r="AD3970" s="5">
        <v>410.17736816406199</v>
      </c>
      <c r="AE3970" s="5">
        <v>474.81527709960898</v>
      </c>
      <c r="AF3970" s="5">
        <v>549.66851806640602</v>
      </c>
      <c r="AG3970" s="5">
        <v>478.22038777669235</v>
      </c>
      <c r="AH3970" s="5">
        <v>459.80551147460898</v>
      </c>
      <c r="AI3970" s="5">
        <v>338.44232177734301</v>
      </c>
      <c r="AJ3970" s="5">
        <v>515.82879638671795</v>
      </c>
      <c r="AK3970" s="5">
        <v>438.02554321289</v>
      </c>
      <c r="AL3970" s="5">
        <v>976.43243408203102</v>
      </c>
      <c r="AM3970" s="5">
        <v>905.62591552734295</v>
      </c>
      <c r="AN3970" s="5">
        <v>931.50457763671795</v>
      </c>
      <c r="AO3970" s="5">
        <v>937.85430908203068</v>
      </c>
      <c r="AP3970" s="5">
        <v>443.95465087890602</v>
      </c>
      <c r="AQ3970" s="5">
        <v>425.38510131835898</v>
      </c>
      <c r="AR3970" s="5">
        <v>513.4599609375</v>
      </c>
      <c r="AS3970" s="5">
        <v>460.93323771158833</v>
      </c>
      <c r="AT3970" s="5">
        <v>395.162353515625</v>
      </c>
      <c r="AU3970" s="5">
        <v>424.44308471679602</v>
      </c>
      <c r="AV3970" s="5">
        <v>286.40924072265602</v>
      </c>
      <c r="AW3970" s="5">
        <v>368.67155965169235</v>
      </c>
      <c r="AX3970" s="5">
        <v>542.21417236328102</v>
      </c>
      <c r="AY3970" s="5">
        <v>163.63430786132801</v>
      </c>
      <c r="AZ3970" s="5">
        <v>136.81335449218699</v>
      </c>
      <c r="BA3970" s="5">
        <v>280.88727823893197</v>
      </c>
    </row>
    <row r="3971" spans="1:53" x14ac:dyDescent="0.2">
      <c r="A3971" s="1">
        <v>3968</v>
      </c>
      <c r="B3971" s="1" t="s">
        <v>15880</v>
      </c>
      <c r="C3971" s="1" t="s">
        <v>15881</v>
      </c>
      <c r="D3971" s="1" t="s">
        <v>15882</v>
      </c>
      <c r="E3971" s="1" t="s">
        <v>15883</v>
      </c>
      <c r="G3971" s="5">
        <v>1364.10900878906</v>
      </c>
      <c r="I3971" s="5">
        <v>1364.10900878906</v>
      </c>
      <c r="K3971" s="5">
        <v>1863.81005859375</v>
      </c>
      <c r="M3971" s="5">
        <v>1863.81005859375</v>
      </c>
      <c r="N3971" s="5">
        <v>610.27349853515602</v>
      </c>
      <c r="Q3971" s="5">
        <v>610.27349853515602</v>
      </c>
      <c r="R3971" s="5">
        <v>706.85736083984295</v>
      </c>
      <c r="S3971" s="5">
        <v>871.306884765625</v>
      </c>
      <c r="T3971" s="5">
        <v>844.503662109375</v>
      </c>
      <c r="U3971" s="5">
        <v>807.55596923828091</v>
      </c>
      <c r="V3971" s="5">
        <v>385.97888183593699</v>
      </c>
      <c r="W3971" s="5">
        <v>355.2216796875</v>
      </c>
      <c r="X3971" s="5">
        <v>341.49102783203102</v>
      </c>
      <c r="Y3971" s="5">
        <v>360.89719645182271</v>
      </c>
      <c r="Z3971" s="5">
        <v>475.14489746093699</v>
      </c>
      <c r="AA3971" s="5">
        <v>408.83261108398398</v>
      </c>
      <c r="AB3971" s="5">
        <v>403.69854736328102</v>
      </c>
      <c r="AC3971" s="5">
        <v>429.22535196940066</v>
      </c>
      <c r="AD3971" s="5">
        <v>571.55725097656205</v>
      </c>
      <c r="AE3971" s="5">
        <v>637.13684082031205</v>
      </c>
      <c r="AG3971" s="5">
        <v>604.34704589843705</v>
      </c>
      <c r="AH3971" s="5">
        <v>565.85070800781205</v>
      </c>
      <c r="AI3971" s="5">
        <v>612.52044677734295</v>
      </c>
      <c r="AK3971" s="5">
        <v>589.18557739257744</v>
      </c>
      <c r="AM3971" s="5">
        <v>935.260009765625</v>
      </c>
      <c r="AN3971" s="5">
        <v>980.96441650390602</v>
      </c>
      <c r="AO3971" s="5">
        <v>958.11221313476551</v>
      </c>
      <c r="AP3971" s="5">
        <v>599.49114990234295</v>
      </c>
      <c r="AQ3971" s="5">
        <v>506.63708496093699</v>
      </c>
      <c r="AR3971" s="5">
        <v>510.982818603515</v>
      </c>
      <c r="AS3971" s="5">
        <v>539.03701782226494</v>
      </c>
      <c r="AY3971" s="5">
        <v>419.89752197265602</v>
      </c>
      <c r="AZ3971" s="5">
        <v>447.28854370117102</v>
      </c>
      <c r="BA3971" s="5">
        <v>433.59303283691349</v>
      </c>
    </row>
    <row r="3972" spans="1:53" x14ac:dyDescent="0.2">
      <c r="A3972" s="1">
        <v>3969</v>
      </c>
      <c r="B3972" s="1" t="s">
        <v>15884</v>
      </c>
      <c r="C3972" s="1" t="s">
        <v>15885</v>
      </c>
      <c r="D3972" s="1" t="s">
        <v>15886</v>
      </c>
      <c r="E3972" s="1" t="s">
        <v>15887</v>
      </c>
      <c r="F3972" s="5">
        <v>29.056417465209901</v>
      </c>
      <c r="G3972" s="5">
        <v>29.945919036865199</v>
      </c>
      <c r="H3972" s="5">
        <v>18.103813171386701</v>
      </c>
      <c r="I3972" s="5">
        <v>25.702049891153933</v>
      </c>
      <c r="J3972" s="5">
        <v>44.0730781555175</v>
      </c>
      <c r="K3972" s="5">
        <v>38.14986038208</v>
      </c>
      <c r="L3972" s="5">
        <v>38.345897674560497</v>
      </c>
      <c r="M3972" s="5">
        <v>40.189612070719335</v>
      </c>
      <c r="N3972" s="5">
        <v>91.507583618164006</v>
      </c>
      <c r="O3972" s="5">
        <v>93.547172546386705</v>
      </c>
      <c r="P3972" s="5">
        <v>98.719596862792898</v>
      </c>
      <c r="Q3972" s="5">
        <v>94.59145100911455</v>
      </c>
      <c r="R3972" s="5">
        <v>23.718467712402301</v>
      </c>
      <c r="S3972" s="5">
        <v>30.375862121581999</v>
      </c>
      <c r="U3972" s="5">
        <v>27.047164916992152</v>
      </c>
      <c r="V3972" s="5">
        <v>21.605951309204102</v>
      </c>
      <c r="W3972" s="5">
        <v>25.9065437316894</v>
      </c>
      <c r="X3972" s="5">
        <v>30.219676971435501</v>
      </c>
      <c r="Y3972" s="5">
        <v>25.910724004109667</v>
      </c>
      <c r="Z3972" s="5">
        <v>32.137065887451101</v>
      </c>
      <c r="AA3972" s="5">
        <v>33.576248168945298</v>
      </c>
      <c r="AB3972" s="5">
        <v>22.2640666961669</v>
      </c>
      <c r="AC3972" s="5">
        <v>29.325793584187767</v>
      </c>
      <c r="AD3972" s="5">
        <v>31.9209671020507</v>
      </c>
      <c r="AE3972" s="5">
        <v>29.539705276489201</v>
      </c>
      <c r="AF3972" s="5">
        <v>31.632318496704102</v>
      </c>
      <c r="AG3972" s="5">
        <v>31.030996958414665</v>
      </c>
      <c r="AH3972" s="5">
        <v>16.630844116210898</v>
      </c>
      <c r="AI3972" s="5">
        <v>32.070549011230398</v>
      </c>
      <c r="AJ3972" s="5">
        <v>28.9879055023193</v>
      </c>
      <c r="AK3972" s="5">
        <v>25.896432876586868</v>
      </c>
      <c r="AL3972" s="5">
        <v>24.874883651733398</v>
      </c>
      <c r="AM3972" s="5">
        <v>28.083929061889599</v>
      </c>
      <c r="AN3972" s="5">
        <v>36.463001251220703</v>
      </c>
      <c r="AO3972" s="5">
        <v>29.807271321614564</v>
      </c>
      <c r="AP3972" s="5">
        <v>14.2735042572021</v>
      </c>
      <c r="AQ3972" s="5">
        <v>24.418535232543899</v>
      </c>
      <c r="AR3972" s="5">
        <v>18.762310028076101</v>
      </c>
      <c r="AS3972" s="5">
        <v>19.151449839274033</v>
      </c>
      <c r="AT3972" s="5">
        <v>31.716333389282202</v>
      </c>
      <c r="AU3972" s="5">
        <v>39.347446441650298</v>
      </c>
      <c r="AV3972" s="5">
        <v>29.576522827148398</v>
      </c>
      <c r="AW3972" s="5">
        <v>33.54676755269363</v>
      </c>
      <c r="AY3972" s="5">
        <v>12.328023910522401</v>
      </c>
      <c r="AZ3972" s="5">
        <v>13.606828689575099</v>
      </c>
      <c r="BA3972" s="5">
        <v>12.96742630004875</v>
      </c>
    </row>
    <row r="3973" spans="1:53" x14ac:dyDescent="0.2">
      <c r="A3973" s="1">
        <v>3970</v>
      </c>
      <c r="B3973" s="1" t="s">
        <v>15888</v>
      </c>
      <c r="C3973" s="1" t="s">
        <v>15889</v>
      </c>
      <c r="D3973" s="1" t="s">
        <v>15890</v>
      </c>
      <c r="E3973" s="1" t="s">
        <v>15891</v>
      </c>
      <c r="F3973" s="5">
        <v>585.59875488281205</v>
      </c>
      <c r="G3973" s="5">
        <v>582.28082275390602</v>
      </c>
      <c r="H3973" s="5">
        <v>590.79431152343705</v>
      </c>
      <c r="I3973" s="5">
        <v>586.22462972005167</v>
      </c>
      <c r="J3973" s="5">
        <v>608.99371337890602</v>
      </c>
      <c r="K3973" s="5">
        <v>556.846435546875</v>
      </c>
      <c r="L3973" s="5">
        <v>625.21984863281205</v>
      </c>
      <c r="M3973" s="5">
        <v>597.01999918619765</v>
      </c>
      <c r="N3973" s="5">
        <v>396.75640869140602</v>
      </c>
      <c r="O3973" s="5">
        <v>400.80017089843699</v>
      </c>
      <c r="P3973" s="5">
        <v>450.19976806640602</v>
      </c>
      <c r="Q3973" s="5">
        <v>415.91878255208303</v>
      </c>
      <c r="R3973" s="5">
        <v>513.30389404296795</v>
      </c>
      <c r="S3973" s="5">
        <v>412.10476684570301</v>
      </c>
      <c r="T3973" s="5">
        <v>487.1279296875</v>
      </c>
      <c r="U3973" s="5">
        <v>470.84553019205697</v>
      </c>
      <c r="V3973" s="5">
        <v>644.31048583984295</v>
      </c>
      <c r="W3973" s="5">
        <v>641.24938964843705</v>
      </c>
      <c r="X3973" s="5">
        <v>601.77801513671795</v>
      </c>
      <c r="Y3973" s="5">
        <v>629.11263020833258</v>
      </c>
      <c r="Z3973" s="5">
        <v>625.707275390625</v>
      </c>
      <c r="AA3973" s="5">
        <v>647.92883300781205</v>
      </c>
      <c r="AB3973" s="5">
        <v>613.93591308593705</v>
      </c>
      <c r="AC3973" s="5">
        <v>629.19067382812466</v>
      </c>
      <c r="AD3973" s="5">
        <v>695.46057128906205</v>
      </c>
      <c r="AE3973" s="5">
        <v>748.88385009765602</v>
      </c>
      <c r="AF3973" s="5">
        <v>763.16064453125</v>
      </c>
      <c r="AG3973" s="5">
        <v>735.83502197265591</v>
      </c>
      <c r="AH3973" s="5">
        <v>676.068603515625</v>
      </c>
      <c r="AI3973" s="5">
        <v>667.77252197265602</v>
      </c>
      <c r="AJ3973" s="5">
        <v>646.27276611328102</v>
      </c>
      <c r="AK3973" s="5">
        <v>663.37129720052064</v>
      </c>
      <c r="AL3973" s="5">
        <v>355.27136230468699</v>
      </c>
      <c r="AM3973" s="5">
        <v>358.15490722656199</v>
      </c>
      <c r="AN3973" s="5">
        <v>365.81381225585898</v>
      </c>
      <c r="AO3973" s="5">
        <v>359.74669392903598</v>
      </c>
      <c r="AP3973" s="5">
        <v>418.26446533203102</v>
      </c>
      <c r="AQ3973" s="5">
        <v>421.86730957031199</v>
      </c>
      <c r="AR3973" s="5">
        <v>429.88693237304602</v>
      </c>
      <c r="AS3973" s="5">
        <v>423.33956909179636</v>
      </c>
      <c r="AT3973" s="5">
        <v>526.39678955078102</v>
      </c>
      <c r="AU3973" s="5">
        <v>543.79052734375</v>
      </c>
      <c r="AV3973" s="5">
        <v>504.09130859375</v>
      </c>
      <c r="AW3973" s="5">
        <v>524.75954182942701</v>
      </c>
      <c r="AX3973" s="5">
        <v>602.9287109375</v>
      </c>
      <c r="AY3973" s="5">
        <v>569.259521484375</v>
      </c>
      <c r="AZ3973" s="5">
        <v>613.94281005859295</v>
      </c>
      <c r="BA3973" s="5">
        <v>595.37701416015591</v>
      </c>
    </row>
    <row r="3974" spans="1:53" x14ac:dyDescent="0.2">
      <c r="A3974" s="1">
        <v>3971</v>
      </c>
      <c r="B3974" s="1" t="s">
        <v>15892</v>
      </c>
      <c r="C3974" s="1" t="s">
        <v>15893</v>
      </c>
      <c r="D3974" s="1" t="s">
        <v>15894</v>
      </c>
      <c r="E3974" s="1" t="s">
        <v>15895</v>
      </c>
      <c r="F3974" s="5">
        <v>195.28242492675699</v>
      </c>
      <c r="G3974" s="5">
        <v>195.767333984375</v>
      </c>
      <c r="H3974" s="5">
        <v>200.38751220703099</v>
      </c>
      <c r="I3974" s="5">
        <v>197.14575703938769</v>
      </c>
      <c r="J3974" s="5">
        <v>179.31950378417901</v>
      </c>
      <c r="K3974" s="5">
        <v>173.38870239257801</v>
      </c>
      <c r="L3974" s="5">
        <v>173.69454956054599</v>
      </c>
      <c r="M3974" s="5">
        <v>175.46758524576765</v>
      </c>
      <c r="N3974" s="5">
        <v>295.44122314453102</v>
      </c>
      <c r="O3974" s="5">
        <v>297.57199096679602</v>
      </c>
      <c r="P3974" s="5">
        <v>292.36434936523398</v>
      </c>
      <c r="Q3974" s="5">
        <v>295.12585449218699</v>
      </c>
      <c r="R3974" s="5">
        <v>174.66050720214801</v>
      </c>
      <c r="S3974" s="5">
        <v>162.98307800292901</v>
      </c>
      <c r="T3974" s="5">
        <v>169.451416015625</v>
      </c>
      <c r="U3974" s="5">
        <v>169.03166707356732</v>
      </c>
      <c r="V3974" s="5">
        <v>130.66366577148401</v>
      </c>
      <c r="W3974" s="5">
        <v>127.55580902099599</v>
      </c>
      <c r="X3974" s="5">
        <v>120.342323303222</v>
      </c>
      <c r="Y3974" s="5">
        <v>126.18726603190066</v>
      </c>
      <c r="Z3974" s="5">
        <v>387.13232421875</v>
      </c>
      <c r="AA3974" s="5">
        <v>368.14501953125</v>
      </c>
      <c r="AB3974" s="5">
        <v>367.52951049804602</v>
      </c>
      <c r="AC3974" s="5">
        <v>374.26895141601534</v>
      </c>
      <c r="AD3974" s="5">
        <v>214.29595947265599</v>
      </c>
      <c r="AE3974" s="5">
        <v>211.54833984375</v>
      </c>
      <c r="AF3974" s="5">
        <v>215.16027832031199</v>
      </c>
      <c r="AG3974" s="5">
        <v>213.66819254557268</v>
      </c>
      <c r="AH3974" s="5">
        <v>166.76962280273401</v>
      </c>
      <c r="AI3974" s="5">
        <v>159.77755737304599</v>
      </c>
      <c r="AJ3974" s="5">
        <v>165.56095886230401</v>
      </c>
      <c r="AK3974" s="5">
        <v>164.036046346028</v>
      </c>
      <c r="AL3974" s="5">
        <v>267.26037597656199</v>
      </c>
      <c r="AM3974" s="5">
        <v>270.32965087890602</v>
      </c>
      <c r="AN3974" s="5">
        <v>272.932373046875</v>
      </c>
      <c r="AO3974" s="5">
        <v>270.17413330078102</v>
      </c>
      <c r="AP3974" s="5">
        <v>141.03082275390599</v>
      </c>
      <c r="AQ3974" s="5">
        <v>142.62452697753901</v>
      </c>
      <c r="AR3974" s="5">
        <v>144.779541015625</v>
      </c>
      <c r="AS3974" s="5">
        <v>142.81163024902332</v>
      </c>
      <c r="AT3974" s="5">
        <v>174.71861267089801</v>
      </c>
      <c r="AU3974" s="5">
        <v>166.83578491210901</v>
      </c>
      <c r="AV3974" s="5">
        <v>148.57073974609301</v>
      </c>
      <c r="AW3974" s="5">
        <v>163.37504577636668</v>
      </c>
      <c r="AX3974" s="5">
        <v>112.130577087402</v>
      </c>
      <c r="AY3974" s="5">
        <v>108.94278717041</v>
      </c>
      <c r="AZ3974" s="5">
        <v>111.470336914062</v>
      </c>
      <c r="BA3974" s="5">
        <v>110.84790039062466</v>
      </c>
    </row>
    <row r="3975" spans="1:53" x14ac:dyDescent="0.2">
      <c r="A3975" s="1">
        <v>3972</v>
      </c>
      <c r="B3975" s="1" t="s">
        <v>15896</v>
      </c>
      <c r="C3975" s="1" t="s">
        <v>15897</v>
      </c>
      <c r="D3975" s="1" t="s">
        <v>15898</v>
      </c>
      <c r="E3975" s="1" t="s">
        <v>15899</v>
      </c>
      <c r="F3975" s="5">
        <v>494.4052734375</v>
      </c>
      <c r="G3975" s="5">
        <v>517.66357421875</v>
      </c>
      <c r="H3975" s="5">
        <v>536.13726806640602</v>
      </c>
      <c r="I3975" s="5">
        <v>516.06870524088538</v>
      </c>
      <c r="J3975" s="5">
        <v>586.43011474609295</v>
      </c>
      <c r="K3975" s="5">
        <v>635.13409423828102</v>
      </c>
      <c r="L3975" s="5">
        <v>620.09661865234295</v>
      </c>
      <c r="M3975" s="5">
        <v>613.88694254557231</v>
      </c>
      <c r="N3975" s="5">
        <v>261.45837402343699</v>
      </c>
      <c r="O3975" s="5">
        <v>294.94525146484301</v>
      </c>
      <c r="P3975" s="5">
        <v>267.80072021484301</v>
      </c>
      <c r="Q3975" s="5">
        <v>274.734781901041</v>
      </c>
      <c r="R3975" s="5">
        <v>328.32577514648398</v>
      </c>
      <c r="S3975" s="5">
        <v>328.63919067382801</v>
      </c>
      <c r="T3975" s="5">
        <v>314.88269042968699</v>
      </c>
      <c r="U3975" s="5">
        <v>323.94921874999972</v>
      </c>
      <c r="V3975" s="5">
        <v>709.80194091796795</v>
      </c>
      <c r="W3975" s="5">
        <v>761.875</v>
      </c>
      <c r="X3975" s="5">
        <v>724.76361083984295</v>
      </c>
      <c r="Y3975" s="5">
        <v>732.14685058593693</v>
      </c>
      <c r="Z3975" s="5">
        <v>701.28753662109295</v>
      </c>
      <c r="AA3975" s="5">
        <v>683.54840087890602</v>
      </c>
      <c r="AB3975" s="5">
        <v>721.83972167968705</v>
      </c>
      <c r="AC3975" s="5">
        <v>702.22521972656205</v>
      </c>
      <c r="AD3975" s="5">
        <v>665.75201416015602</v>
      </c>
      <c r="AE3975" s="5">
        <v>694.154541015625</v>
      </c>
      <c r="AF3975" s="5">
        <v>680.55059814453102</v>
      </c>
      <c r="AG3975" s="5">
        <v>680.15238444010402</v>
      </c>
      <c r="AH3975" s="5">
        <v>619.94787597656205</v>
      </c>
      <c r="AI3975" s="5">
        <v>655.7119140625</v>
      </c>
      <c r="AJ3975" s="5">
        <v>701.566650390625</v>
      </c>
      <c r="AK3975" s="5">
        <v>659.07548014322902</v>
      </c>
      <c r="AL3975" s="5">
        <v>253.22203063964801</v>
      </c>
      <c r="AM3975" s="5">
        <v>271.37359619140602</v>
      </c>
      <c r="AN3975" s="5">
        <v>283.41915893554602</v>
      </c>
      <c r="AO3975" s="5">
        <v>269.33826192219999</v>
      </c>
      <c r="AP3975" s="5">
        <v>419.27069091796801</v>
      </c>
      <c r="AQ3975" s="5">
        <v>437.83758544921801</v>
      </c>
      <c r="AR3975" s="5">
        <v>464.67315673828102</v>
      </c>
      <c r="AS3975" s="5">
        <v>440.59381103515562</v>
      </c>
      <c r="AT3975" s="5">
        <v>716.95013427734295</v>
      </c>
      <c r="AU3975" s="5">
        <v>682.15948486328102</v>
      </c>
      <c r="AV3975" s="5">
        <v>721.38079833984295</v>
      </c>
      <c r="AW3975" s="5">
        <v>706.83013916015568</v>
      </c>
      <c r="AX3975" s="5">
        <v>576.49914550781205</v>
      </c>
      <c r="AY3975" s="5">
        <v>617.84930419921795</v>
      </c>
      <c r="AZ3975" s="5">
        <v>580.44146728515602</v>
      </c>
      <c r="BA3975" s="5">
        <v>591.5966389973953</v>
      </c>
    </row>
    <row r="3976" spans="1:53" x14ac:dyDescent="0.2">
      <c r="A3976" s="1">
        <v>3973</v>
      </c>
      <c r="B3976" s="1" t="s">
        <v>15900</v>
      </c>
      <c r="C3976" s="1" t="s">
        <v>15901</v>
      </c>
      <c r="D3976" s="1" t="s">
        <v>15902</v>
      </c>
      <c r="E3976" s="1" t="s">
        <v>15903</v>
      </c>
      <c r="F3976" s="5">
        <v>15.419663429260201</v>
      </c>
      <c r="G3976" s="5">
        <v>11.6742639541625</v>
      </c>
      <c r="H3976" s="5">
        <v>33.180648803710902</v>
      </c>
      <c r="I3976" s="5">
        <v>20.091525395711201</v>
      </c>
      <c r="J3976" s="5">
        <v>22.504287719726499</v>
      </c>
      <c r="K3976" s="5">
        <v>17.287574768066399</v>
      </c>
      <c r="L3976" s="5">
        <v>25.966150283813398</v>
      </c>
      <c r="M3976" s="5">
        <v>21.919337590535434</v>
      </c>
      <c r="N3976" s="5">
        <v>54.402835845947202</v>
      </c>
      <c r="O3976" s="5">
        <v>38.879867553710902</v>
      </c>
      <c r="P3976" s="5">
        <v>41.385875701904297</v>
      </c>
      <c r="Q3976" s="5">
        <v>44.889526367187464</v>
      </c>
      <c r="R3976" s="5">
        <v>40.5018920898437</v>
      </c>
      <c r="S3976" s="5">
        <v>15.219088554382299</v>
      </c>
      <c r="T3976" s="5">
        <v>22.4204196929931</v>
      </c>
      <c r="U3976" s="5">
        <v>26.0471334457397</v>
      </c>
      <c r="V3976" s="5">
        <v>36.250740051269503</v>
      </c>
      <c r="W3976" s="5">
        <v>30.428979873657202</v>
      </c>
      <c r="X3976" s="5">
        <v>26.7221870422363</v>
      </c>
      <c r="Y3976" s="5">
        <v>31.133968989054335</v>
      </c>
      <c r="Z3976" s="5">
        <v>14.847687721252401</v>
      </c>
      <c r="AA3976" s="5">
        <v>18.786558151245099</v>
      </c>
      <c r="AB3976" s="5">
        <v>20.654640197753899</v>
      </c>
      <c r="AC3976" s="5">
        <v>18.096295356750467</v>
      </c>
      <c r="AD3976" s="5">
        <v>63.181560516357401</v>
      </c>
      <c r="AE3976" s="5">
        <v>86.451698303222599</v>
      </c>
      <c r="AF3976" s="5">
        <v>101.798873901367</v>
      </c>
      <c r="AG3976" s="5">
        <v>83.810710906982322</v>
      </c>
      <c r="AH3976" s="5">
        <v>61.694541931152301</v>
      </c>
      <c r="AI3976" s="5">
        <v>55.804176330566399</v>
      </c>
      <c r="AJ3976" s="5">
        <v>41.816722869872997</v>
      </c>
      <c r="AK3976" s="5">
        <v>53.105147043863894</v>
      </c>
      <c r="AL3976" s="5">
        <v>117.869178771972</v>
      </c>
      <c r="AM3976" s="5">
        <v>100.89867401123</v>
      </c>
      <c r="AN3976" s="5">
        <v>102.55174255371</v>
      </c>
      <c r="AO3976" s="5">
        <v>107.10653177897068</v>
      </c>
      <c r="AP3976" s="5">
        <v>61.434051513671797</v>
      </c>
      <c r="AQ3976" s="5">
        <v>49.684108734130803</v>
      </c>
      <c r="AR3976" s="5">
        <v>64.578651428222599</v>
      </c>
      <c r="AS3976" s="5">
        <v>58.565603892008397</v>
      </c>
      <c r="AT3976" s="5">
        <v>43.319252014160099</v>
      </c>
      <c r="AU3976" s="5">
        <v>19.814607620239201</v>
      </c>
      <c r="AV3976" s="5">
        <v>41.094356536865199</v>
      </c>
      <c r="AW3976" s="5">
        <v>34.742738723754833</v>
      </c>
      <c r="AX3976" s="5">
        <v>37.777595520019503</v>
      </c>
      <c r="AY3976" s="5">
        <v>59.738529205322202</v>
      </c>
      <c r="AZ3976" s="5">
        <v>36.629562377929602</v>
      </c>
      <c r="BA3976" s="5">
        <v>44.715229034423771</v>
      </c>
    </row>
    <row r="3977" spans="1:53" x14ac:dyDescent="0.2">
      <c r="A3977" s="1">
        <v>3974</v>
      </c>
      <c r="B3977" s="1" t="s">
        <v>15904</v>
      </c>
      <c r="C3977" s="1" t="s">
        <v>15905</v>
      </c>
      <c r="D3977" s="1" t="s">
        <v>15906</v>
      </c>
      <c r="E3977" s="1" t="s">
        <v>15907</v>
      </c>
      <c r="F3977" s="5">
        <v>104.949325561523</v>
      </c>
      <c r="G3977" s="5">
        <v>50.699531555175703</v>
      </c>
      <c r="H3977" s="5">
        <v>40.977550506591797</v>
      </c>
      <c r="I3977" s="5">
        <v>65.542135874430173</v>
      </c>
      <c r="J3977" s="5">
        <v>89.619934082031193</v>
      </c>
      <c r="K3977" s="5">
        <v>57.108909606933501</v>
      </c>
      <c r="L3977" s="5">
        <v>74.205879211425696</v>
      </c>
      <c r="M3977" s="5">
        <v>73.644907633463461</v>
      </c>
      <c r="N3977" s="5">
        <v>141.70376586914</v>
      </c>
      <c r="O3977" s="5">
        <v>149.60075378417901</v>
      </c>
      <c r="P3977" s="5">
        <v>132.55809020996</v>
      </c>
      <c r="Q3977" s="5">
        <v>141.28753662109298</v>
      </c>
      <c r="R3977" s="5">
        <v>45.837001800537102</v>
      </c>
      <c r="S3977" s="5">
        <v>68.844383239746094</v>
      </c>
      <c r="T3977" s="5">
        <v>65.584854125976506</v>
      </c>
      <c r="U3977" s="5">
        <v>60.088746388753236</v>
      </c>
      <c r="V3977" s="5">
        <v>53.565425872802699</v>
      </c>
      <c r="W3977" s="5">
        <v>84.889755249023395</v>
      </c>
      <c r="X3977" s="5">
        <v>43.209823608398402</v>
      </c>
      <c r="Y3977" s="5">
        <v>60.555001576741496</v>
      </c>
      <c r="Z3977" s="5">
        <v>97.2679443359375</v>
      </c>
      <c r="AA3977" s="5">
        <v>84.171424865722599</v>
      </c>
      <c r="AB3977" s="5">
        <v>57.647598266601499</v>
      </c>
      <c r="AC3977" s="5">
        <v>79.695655822753864</v>
      </c>
      <c r="AD3977" s="5">
        <v>79.919685363769503</v>
      </c>
      <c r="AE3977" s="5">
        <v>75.283042907714801</v>
      </c>
      <c r="AF3977" s="5">
        <v>70.365783691406193</v>
      </c>
      <c r="AG3977" s="5">
        <v>75.189503987630175</v>
      </c>
      <c r="AH3977" s="5">
        <v>75.726348876953097</v>
      </c>
      <c r="AI3977" s="5">
        <v>69.711021423339801</v>
      </c>
      <c r="AJ3977" s="5">
        <v>68.448455810546804</v>
      </c>
      <c r="AK3977" s="5">
        <v>71.29527537027991</v>
      </c>
      <c r="AL3977" s="5">
        <v>86.176017761230398</v>
      </c>
      <c r="AM3977" s="5">
        <v>85.695381164550696</v>
      </c>
      <c r="AN3977" s="5">
        <v>103.653686523437</v>
      </c>
      <c r="AO3977" s="5">
        <v>91.841695149739351</v>
      </c>
      <c r="AP3977" s="5">
        <v>72.576446533203097</v>
      </c>
      <c r="AQ3977" s="5">
        <v>70.584724426269503</v>
      </c>
      <c r="AR3977" s="5">
        <v>66.299507141113196</v>
      </c>
      <c r="AS3977" s="5">
        <v>69.820226033528598</v>
      </c>
      <c r="AU3977" s="5">
        <v>126.06999206542901</v>
      </c>
      <c r="AV3977" s="5">
        <v>65.408424377441406</v>
      </c>
      <c r="AW3977" s="5">
        <v>95.739208221435206</v>
      </c>
    </row>
    <row r="3978" spans="1:53" x14ac:dyDescent="0.2">
      <c r="A3978" s="1">
        <v>3975</v>
      </c>
      <c r="B3978" s="1" t="s">
        <v>15908</v>
      </c>
      <c r="C3978" s="1" t="s">
        <v>15909</v>
      </c>
      <c r="D3978" s="1" t="s">
        <v>15910</v>
      </c>
      <c r="E3978" s="1" t="s">
        <v>15911</v>
      </c>
      <c r="F3978" s="5">
        <v>1427.06274414062</v>
      </c>
      <c r="G3978" s="5">
        <v>1417.68896484375</v>
      </c>
      <c r="H3978" s="5">
        <v>1433.42761230468</v>
      </c>
      <c r="I3978" s="5">
        <v>1426.0597737630167</v>
      </c>
      <c r="J3978" s="5">
        <v>1467.18420410156</v>
      </c>
      <c r="K3978" s="5">
        <v>1502.61364746093</v>
      </c>
      <c r="L3978" s="5">
        <v>1417.32116699218</v>
      </c>
      <c r="M3978" s="5">
        <v>1462.3730061848901</v>
      </c>
      <c r="N3978" s="5">
        <v>3349.0693359375</v>
      </c>
      <c r="O3978" s="5">
        <v>3376.49658203125</v>
      </c>
      <c r="P3978" s="5">
        <v>3207.21215820312</v>
      </c>
      <c r="Q3978" s="5">
        <v>3310.9260253906232</v>
      </c>
      <c r="R3978" s="5">
        <v>2424.85888671875</v>
      </c>
      <c r="S3978" s="5">
        <v>2427.13012695312</v>
      </c>
      <c r="T3978" s="5">
        <v>2454.251953125</v>
      </c>
      <c r="U3978" s="5">
        <v>2435.4136555989567</v>
      </c>
      <c r="V3978" s="5">
        <v>1944.21862792968</v>
      </c>
      <c r="W3978" s="5">
        <v>1943.80822753906</v>
      </c>
      <c r="X3978" s="5">
        <v>1958.8466796875</v>
      </c>
      <c r="Y3978" s="5">
        <v>1948.9578450520801</v>
      </c>
      <c r="Z3978" s="5">
        <v>1296.22436523437</v>
      </c>
      <c r="AA3978" s="5">
        <v>1255.48706054687</v>
      </c>
      <c r="AB3978" s="5">
        <v>1351.41381835937</v>
      </c>
      <c r="AC3978" s="5">
        <v>1301.04174804687</v>
      </c>
      <c r="AD3978" s="5">
        <v>2503.07495117187</v>
      </c>
      <c r="AE3978" s="5">
        <v>2528.13598632812</v>
      </c>
      <c r="AF3978" s="5">
        <v>2555.76098632812</v>
      </c>
      <c r="AG3978" s="5">
        <v>2528.990641276037</v>
      </c>
      <c r="AH3978" s="5">
        <v>2320.28198242187</v>
      </c>
      <c r="AI3978" s="5">
        <v>2235.72509765625</v>
      </c>
      <c r="AJ3978" s="5">
        <v>2238.7548828125</v>
      </c>
      <c r="AK3978" s="5">
        <v>2264.9206542968732</v>
      </c>
      <c r="AL3978" s="5">
        <v>3537.4228515625</v>
      </c>
      <c r="AM3978" s="5">
        <v>3563.30053710937</v>
      </c>
      <c r="AN3978" s="5">
        <v>3532.74194335937</v>
      </c>
      <c r="AO3978" s="5">
        <v>3544.4884440104129</v>
      </c>
      <c r="AP3978" s="5">
        <v>2137.5400390625</v>
      </c>
      <c r="AQ3978" s="5">
        <v>2132.49438476562</v>
      </c>
      <c r="AR3978" s="5">
        <v>2108.3095703125</v>
      </c>
      <c r="AS3978" s="5">
        <v>2126.1146647135397</v>
      </c>
      <c r="AT3978" s="5">
        <v>2360.56567382812</v>
      </c>
      <c r="AU3978" s="5">
        <v>2210.75048828125</v>
      </c>
      <c r="AV3978" s="5">
        <v>2380.73510742187</v>
      </c>
      <c r="AW3978" s="5">
        <v>2317.3504231770798</v>
      </c>
      <c r="AX3978" s="5">
        <v>2139.72509765625</v>
      </c>
      <c r="AY3978" s="5">
        <v>1959.64489746093</v>
      </c>
      <c r="AZ3978" s="5">
        <v>1975.43969726562</v>
      </c>
      <c r="BA3978" s="5">
        <v>2024.9365641275999</v>
      </c>
    </row>
    <row r="3979" spans="1:53" x14ac:dyDescent="0.2">
      <c r="A3979" s="1">
        <v>3976</v>
      </c>
      <c r="B3979" s="1" t="s">
        <v>15912</v>
      </c>
      <c r="C3979" s="1" t="s">
        <v>15913</v>
      </c>
      <c r="D3979" s="1" t="s">
        <v>15914</v>
      </c>
      <c r="E3979" s="1" t="s">
        <v>15915</v>
      </c>
      <c r="F3979" s="5">
        <v>141.93606567382801</v>
      </c>
      <c r="G3979" s="5">
        <v>117.725936889648</v>
      </c>
      <c r="H3979" s="5">
        <v>168.62303161621</v>
      </c>
      <c r="I3979" s="5">
        <v>142.76167805989533</v>
      </c>
      <c r="J3979" s="5">
        <v>86.170181274414006</v>
      </c>
      <c r="K3979" s="5">
        <v>88.801841735839801</v>
      </c>
      <c r="L3979" s="5">
        <v>87.440353393554602</v>
      </c>
      <c r="M3979" s="5">
        <v>87.470792134602789</v>
      </c>
      <c r="N3979" s="5">
        <v>194.94413757324199</v>
      </c>
      <c r="O3979" s="5">
        <v>168.32766723632801</v>
      </c>
      <c r="P3979" s="5">
        <v>122.054191589355</v>
      </c>
      <c r="Q3979" s="5">
        <v>161.775332132975</v>
      </c>
      <c r="R3979" s="5">
        <v>276.692626953125</v>
      </c>
      <c r="S3979" s="5">
        <v>220.60723876953099</v>
      </c>
      <c r="T3979" s="5">
        <v>266.988189697265</v>
      </c>
      <c r="U3979" s="5">
        <v>254.76268513997366</v>
      </c>
      <c r="V3979" s="5">
        <v>84.995048522949205</v>
      </c>
      <c r="W3979" s="5">
        <v>86.668106079101506</v>
      </c>
      <c r="X3979" s="5">
        <v>78.007553100585895</v>
      </c>
      <c r="Y3979" s="5">
        <v>83.223569234212206</v>
      </c>
      <c r="Z3979" s="5">
        <v>202.31365966796801</v>
      </c>
      <c r="AA3979" s="5">
        <v>162.56369018554599</v>
      </c>
      <c r="AB3979" s="5">
        <v>201.32286071777301</v>
      </c>
      <c r="AC3979" s="5">
        <v>188.73340352376235</v>
      </c>
      <c r="AE3979" s="5">
        <v>57.894840240478501</v>
      </c>
      <c r="AF3979" s="5">
        <v>70.680198669433594</v>
      </c>
      <c r="AG3979" s="5">
        <v>64.287519454956055</v>
      </c>
      <c r="AH3979" s="5">
        <v>71.253501892089801</v>
      </c>
      <c r="AI3979" s="5">
        <v>63.393230438232401</v>
      </c>
      <c r="AJ3979" s="5">
        <v>84.632392883300696</v>
      </c>
      <c r="AK3979" s="5">
        <v>73.093041737874302</v>
      </c>
      <c r="AL3979" s="5">
        <v>166.12086486816401</v>
      </c>
      <c r="AM3979" s="5">
        <v>190.46347045898401</v>
      </c>
      <c r="AN3979" s="5">
        <v>136.89852905273401</v>
      </c>
      <c r="AO3979" s="5">
        <v>164.49428812662734</v>
      </c>
      <c r="AP3979" s="5">
        <v>194.36880493164</v>
      </c>
      <c r="AQ3979" s="5">
        <v>217.25894165039</v>
      </c>
      <c r="AR3979" s="5">
        <v>192.55953979492099</v>
      </c>
      <c r="AS3979" s="5">
        <v>201.39576212565032</v>
      </c>
      <c r="AT3979" s="5">
        <v>83.383720397949205</v>
      </c>
      <c r="AU3979" s="5">
        <v>62.835979461669901</v>
      </c>
      <c r="AV3979" s="5">
        <v>70.497535705566406</v>
      </c>
      <c r="AW3979" s="5">
        <v>72.239078521728501</v>
      </c>
      <c r="AX3979" s="5">
        <v>127.463088989257</v>
      </c>
      <c r="AY3979" s="5">
        <v>121.71125793457</v>
      </c>
      <c r="AZ3979" s="5">
        <v>119.268005371093</v>
      </c>
      <c r="BA3979" s="5">
        <v>122.81411743164</v>
      </c>
    </row>
    <row r="3980" spans="1:53" x14ac:dyDescent="0.2">
      <c r="A3980" s="1">
        <v>3977</v>
      </c>
      <c r="B3980" s="1" t="s">
        <v>15916</v>
      </c>
      <c r="C3980" s="1" t="s">
        <v>15917</v>
      </c>
      <c r="D3980" s="1" t="s">
        <v>15918</v>
      </c>
      <c r="E3980" s="1" t="s">
        <v>15919</v>
      </c>
      <c r="F3980" s="5">
        <v>40.351909637451101</v>
      </c>
      <c r="G3980" s="5">
        <v>78.154823303222599</v>
      </c>
      <c r="H3980" s="5">
        <v>59.212600708007798</v>
      </c>
      <c r="I3980" s="5">
        <v>59.239777882893833</v>
      </c>
      <c r="J3980" s="5">
        <v>105.05735015869099</v>
      </c>
      <c r="K3980" s="5">
        <v>119.87110137939401</v>
      </c>
      <c r="L3980" s="5">
        <v>71.380508422851506</v>
      </c>
      <c r="M3980" s="5">
        <v>98.769653320312159</v>
      </c>
      <c r="P3980" s="5">
        <v>330.23696899414</v>
      </c>
      <c r="Q3980" s="5">
        <v>330.23696899414</v>
      </c>
      <c r="T3980" s="5">
        <v>70.571578979492102</v>
      </c>
      <c r="U3980" s="5">
        <v>70.571578979492102</v>
      </c>
      <c r="V3980" s="5">
        <v>56.261955261230398</v>
      </c>
      <c r="W3980" s="5">
        <v>59.236663818359297</v>
      </c>
      <c r="Y3980" s="5">
        <v>57.749309539794851</v>
      </c>
      <c r="Z3980" s="5">
        <v>76.685844421386705</v>
      </c>
      <c r="AA3980" s="5">
        <v>78.975151062011705</v>
      </c>
      <c r="AB3980" s="5">
        <v>95.818687438964801</v>
      </c>
      <c r="AC3980" s="5">
        <v>83.82656097412108</v>
      </c>
      <c r="AP3980" s="5">
        <v>74.931503295898395</v>
      </c>
      <c r="AQ3980" s="5">
        <v>79.502960205078097</v>
      </c>
      <c r="AR3980" s="5">
        <v>63.894779205322202</v>
      </c>
      <c r="AS3980" s="5">
        <v>72.77641423543291</v>
      </c>
      <c r="AT3980" s="5">
        <v>105.044624328613</v>
      </c>
      <c r="AW3980" s="5">
        <v>105.044624328613</v>
      </c>
      <c r="AX3980" s="5">
        <v>74.670707702636705</v>
      </c>
      <c r="AY3980" s="5">
        <v>76.533210754394503</v>
      </c>
      <c r="AZ3980" s="5">
        <v>55.381618499755803</v>
      </c>
      <c r="BA3980" s="5">
        <v>68.861845652262332</v>
      </c>
    </row>
    <row r="3981" spans="1:53" x14ac:dyDescent="0.2">
      <c r="A3981" s="1">
        <v>3978</v>
      </c>
      <c r="B3981" s="1" t="s">
        <v>15920</v>
      </c>
      <c r="C3981" s="1" t="s">
        <v>15921</v>
      </c>
      <c r="D3981" s="1" t="s">
        <v>15922</v>
      </c>
      <c r="E3981" s="1" t="s">
        <v>15923</v>
      </c>
      <c r="F3981" s="5">
        <v>167.54182434082</v>
      </c>
      <c r="G3981" s="5">
        <v>171.43458557128901</v>
      </c>
      <c r="H3981" s="5">
        <v>163.55311584472599</v>
      </c>
      <c r="I3981" s="5">
        <v>167.509841918945</v>
      </c>
      <c r="J3981" s="5">
        <v>121.82836151123</v>
      </c>
      <c r="K3981" s="5">
        <v>104.624130249023</v>
      </c>
      <c r="L3981" s="5">
        <v>118.14988708496</v>
      </c>
      <c r="M3981" s="5">
        <v>114.86745961507101</v>
      </c>
      <c r="N3981" s="5">
        <v>355.363525390625</v>
      </c>
      <c r="O3981" s="5">
        <v>372.18179321289</v>
      </c>
      <c r="P3981" s="5">
        <v>351.408203125</v>
      </c>
      <c r="Q3981" s="5">
        <v>359.65117390950496</v>
      </c>
      <c r="R3981" s="5">
        <v>223.45864868164</v>
      </c>
      <c r="S3981" s="5">
        <v>237.34304809570301</v>
      </c>
      <c r="T3981" s="5">
        <v>216.36534118652301</v>
      </c>
      <c r="U3981" s="5">
        <v>225.72234598795535</v>
      </c>
      <c r="V3981" s="5">
        <v>103.432716369628</v>
      </c>
      <c r="W3981" s="5">
        <v>106.60649871826099</v>
      </c>
      <c r="X3981" s="5">
        <v>112.76570892333901</v>
      </c>
      <c r="Y3981" s="5">
        <v>107.60164133707599</v>
      </c>
      <c r="Z3981" s="5">
        <v>134.36473083496</v>
      </c>
      <c r="AA3981" s="5">
        <v>133.35838317871</v>
      </c>
      <c r="AB3981" s="5">
        <v>150.49894714355401</v>
      </c>
      <c r="AC3981" s="5">
        <v>139.40735371907468</v>
      </c>
      <c r="AD3981" s="5">
        <v>100.603797912597</v>
      </c>
      <c r="AE3981" s="5">
        <v>105.24923706054599</v>
      </c>
      <c r="AF3981" s="5">
        <v>76.657508850097599</v>
      </c>
      <c r="AG3981" s="5">
        <v>94.170181274413537</v>
      </c>
      <c r="AH3981" s="5">
        <v>83.903167724609304</v>
      </c>
      <c r="AI3981" s="5">
        <v>84.802169799804602</v>
      </c>
      <c r="AJ3981" s="5">
        <v>86.209625244140597</v>
      </c>
      <c r="AK3981" s="5">
        <v>84.971654256184834</v>
      </c>
      <c r="AL3981" s="5">
        <v>212.280502319335</v>
      </c>
      <c r="AM3981" s="5">
        <v>213.58898925781199</v>
      </c>
      <c r="AN3981" s="5">
        <v>208.063705444335</v>
      </c>
      <c r="AO3981" s="5">
        <v>211.31106567382733</v>
      </c>
      <c r="AP3981" s="5">
        <v>116.808013916015</v>
      </c>
      <c r="AQ3981" s="5">
        <v>120.311302185058</v>
      </c>
      <c r="AR3981" s="5">
        <v>132.50180053710901</v>
      </c>
      <c r="AS3981" s="5">
        <v>123.20703887939401</v>
      </c>
      <c r="AT3981" s="5">
        <v>85.862060546875</v>
      </c>
      <c r="AU3981" s="5">
        <v>89.368942260742102</v>
      </c>
      <c r="AW3981" s="5">
        <v>87.615501403808551</v>
      </c>
      <c r="AX3981" s="5">
        <v>83.269050598144503</v>
      </c>
      <c r="AY3981" s="5">
        <v>99.655502319335895</v>
      </c>
      <c r="AZ3981" s="5">
        <v>116.69398498535099</v>
      </c>
      <c r="BA3981" s="5">
        <v>99.872845967610473</v>
      </c>
    </row>
    <row r="3982" spans="1:53" x14ac:dyDescent="0.2">
      <c r="A3982" s="1">
        <v>3979</v>
      </c>
      <c r="B3982" s="1" t="s">
        <v>15924</v>
      </c>
      <c r="C3982" s="1" t="s">
        <v>15925</v>
      </c>
      <c r="D3982" s="1" t="s">
        <v>15926</v>
      </c>
      <c r="E3982" s="1" t="s">
        <v>15927</v>
      </c>
      <c r="F3982" s="5">
        <v>1508.55126953125</v>
      </c>
      <c r="G3982" s="5">
        <v>1706.20617675781</v>
      </c>
      <c r="H3982" s="5">
        <v>1637.75122070312</v>
      </c>
      <c r="I3982" s="5">
        <v>1617.5028889973935</v>
      </c>
      <c r="J3982" s="5">
        <v>1513.4404296875</v>
      </c>
      <c r="K3982" s="5">
        <v>1590.33947753906</v>
      </c>
      <c r="L3982" s="5">
        <v>1548.77722167968</v>
      </c>
      <c r="M3982" s="5">
        <v>1550.8523763020801</v>
      </c>
      <c r="N3982" s="5">
        <v>1031.29321289062</v>
      </c>
      <c r="O3982" s="5">
        <v>1113.79382324218</v>
      </c>
      <c r="P3982" s="5">
        <v>1048.080078125</v>
      </c>
      <c r="Q3982" s="5">
        <v>1064.3890380859332</v>
      </c>
      <c r="R3982" s="5">
        <v>777.25677490234295</v>
      </c>
      <c r="S3982" s="5">
        <v>621.85052490234295</v>
      </c>
      <c r="T3982" s="5">
        <v>741.05316162109295</v>
      </c>
      <c r="U3982" s="5">
        <v>713.3868204752597</v>
      </c>
      <c r="V3982" s="5">
        <v>577.157470703125</v>
      </c>
      <c r="W3982" s="5">
        <v>596.244384765625</v>
      </c>
      <c r="X3982" s="5">
        <v>595.39434814453102</v>
      </c>
      <c r="Y3982" s="5">
        <v>589.59873453776038</v>
      </c>
      <c r="Z3982" s="5">
        <v>1133.78588867187</v>
      </c>
      <c r="AA3982" s="5">
        <v>1219.05529785156</v>
      </c>
      <c r="AB3982" s="5">
        <v>1233.11706542968</v>
      </c>
      <c r="AC3982" s="5">
        <v>1195.3194173177035</v>
      </c>
      <c r="AD3982" s="5">
        <v>494.92779541015602</v>
      </c>
      <c r="AE3982" s="5">
        <v>465.39752197265602</v>
      </c>
      <c r="AF3982" s="5">
        <v>498.29080200195301</v>
      </c>
      <c r="AG3982" s="5">
        <v>486.20537312825508</v>
      </c>
      <c r="AH3982" s="5">
        <v>506.11242675781199</v>
      </c>
      <c r="AI3982" s="5">
        <v>537.27380371093705</v>
      </c>
      <c r="AJ3982" s="5">
        <v>540.63726806640602</v>
      </c>
      <c r="AK3982" s="5">
        <v>528.00783284505167</v>
      </c>
      <c r="AL3982" s="5">
        <v>830.32354736328102</v>
      </c>
      <c r="AM3982" s="5">
        <v>692.54376220703102</v>
      </c>
      <c r="AN3982" s="5">
        <v>877.77545166015602</v>
      </c>
      <c r="AO3982" s="5">
        <v>800.21425374348928</v>
      </c>
      <c r="AP3982" s="5">
        <v>457.37088012695301</v>
      </c>
      <c r="AQ3982" s="5">
        <v>482.800201416015</v>
      </c>
      <c r="AR3982" s="5">
        <v>432.74285888671801</v>
      </c>
      <c r="AS3982" s="5">
        <v>457.63798014322873</v>
      </c>
      <c r="AT3982" s="5">
        <v>489.64425659179602</v>
      </c>
      <c r="AU3982" s="5">
        <v>499.52200317382801</v>
      </c>
      <c r="AV3982" s="5">
        <v>414.69253540039</v>
      </c>
      <c r="AW3982" s="5">
        <v>467.95293172200468</v>
      </c>
      <c r="AX3982" s="5">
        <v>366.94586181640602</v>
      </c>
      <c r="AY3982" s="5">
        <v>335.24719238281199</v>
      </c>
      <c r="AZ3982" s="5">
        <v>377.41665649414</v>
      </c>
      <c r="BA3982" s="5">
        <v>359.86990356445267</v>
      </c>
    </row>
    <row r="3983" spans="1:53" x14ac:dyDescent="0.2">
      <c r="A3983" s="1">
        <v>3980</v>
      </c>
      <c r="B3983" s="1" t="s">
        <v>15928</v>
      </c>
      <c r="C3983" s="1" t="s">
        <v>15929</v>
      </c>
      <c r="D3983" s="1" t="s">
        <v>15930</v>
      </c>
      <c r="E3983" s="1" t="s">
        <v>15931</v>
      </c>
      <c r="F3983" s="5">
        <v>231.29866027832</v>
      </c>
      <c r="G3983" s="5">
        <v>224.06121826171801</v>
      </c>
      <c r="H3983" s="5">
        <v>232.58775329589801</v>
      </c>
      <c r="I3983" s="5">
        <v>229.31587727864533</v>
      </c>
      <c r="J3983" s="5">
        <v>186.787185668945</v>
      </c>
      <c r="K3983" s="5">
        <v>171.52946472167901</v>
      </c>
      <c r="L3983" s="5">
        <v>193.26416015625</v>
      </c>
      <c r="M3983" s="5">
        <v>183.86027018229132</v>
      </c>
      <c r="N3983" s="5">
        <v>186.04138183593699</v>
      </c>
      <c r="O3983" s="5">
        <v>201.435455322265</v>
      </c>
      <c r="P3983" s="5">
        <v>157.02490234375</v>
      </c>
      <c r="Q3983" s="5">
        <v>181.50057983398401</v>
      </c>
      <c r="R3983" s="5">
        <v>126.12400817871</v>
      </c>
      <c r="S3983" s="5">
        <v>154.15325927734301</v>
      </c>
      <c r="T3983" s="5">
        <v>125.738059997558</v>
      </c>
      <c r="U3983" s="5">
        <v>135.33844248453701</v>
      </c>
      <c r="V3983" s="5">
        <v>156.25346374511699</v>
      </c>
      <c r="W3983" s="5">
        <v>195.22448730468699</v>
      </c>
      <c r="X3983" s="5">
        <v>158.57246398925699</v>
      </c>
      <c r="Y3983" s="5">
        <v>170.01680501302033</v>
      </c>
      <c r="Z3983" s="5">
        <v>287.32287597656199</v>
      </c>
      <c r="AA3983" s="5">
        <v>245.51110839843699</v>
      </c>
      <c r="AB3983" s="5">
        <v>296.89675903320301</v>
      </c>
      <c r="AC3983" s="5">
        <v>276.57691446940066</v>
      </c>
      <c r="AD3983" s="5">
        <v>263</v>
      </c>
      <c r="AE3983" s="5">
        <v>278.51843261718699</v>
      </c>
      <c r="AF3983" s="5">
        <v>225.94306945800699</v>
      </c>
      <c r="AG3983" s="5">
        <v>255.82050069173135</v>
      </c>
      <c r="AH3983" s="5">
        <v>229.92620849609301</v>
      </c>
      <c r="AI3983" s="5">
        <v>274.58816528320301</v>
      </c>
      <c r="AJ3983" s="5">
        <v>237.10380554199199</v>
      </c>
      <c r="AK3983" s="5">
        <v>247.20605977376269</v>
      </c>
      <c r="AL3983" s="5">
        <v>157.02891540527301</v>
      </c>
      <c r="AM3983" s="5">
        <v>145.34071350097599</v>
      </c>
      <c r="AN3983" s="5">
        <v>155.40731811523401</v>
      </c>
      <c r="AO3983" s="5">
        <v>152.59231567382767</v>
      </c>
      <c r="AP3983" s="5">
        <v>170.19158935546801</v>
      </c>
      <c r="AQ3983" s="5">
        <v>163.52476501464801</v>
      </c>
      <c r="AR3983" s="5">
        <v>192.29107666015599</v>
      </c>
      <c r="AS3983" s="5">
        <v>175.33581034342401</v>
      </c>
      <c r="AT3983" s="5">
        <v>119.389259338378</v>
      </c>
      <c r="AU3983" s="5">
        <v>125.48585510253901</v>
      </c>
      <c r="AV3983" s="5">
        <v>113.285514831542</v>
      </c>
      <c r="AW3983" s="5">
        <v>119.386876424153</v>
      </c>
      <c r="AX3983" s="5">
        <v>143.27825927734301</v>
      </c>
      <c r="AY3983" s="5">
        <v>215.44482421875</v>
      </c>
      <c r="AZ3983" s="5">
        <v>184.19015502929599</v>
      </c>
      <c r="BA3983" s="5">
        <v>180.97107950846302</v>
      </c>
    </row>
    <row r="3984" spans="1:53" x14ac:dyDescent="0.2">
      <c r="A3984" s="1">
        <v>3981</v>
      </c>
      <c r="B3984" s="1" t="s">
        <v>15932</v>
      </c>
      <c r="C3984" s="1" t="s">
        <v>15933</v>
      </c>
      <c r="D3984" s="1" t="s">
        <v>15934</v>
      </c>
      <c r="E3984" s="1" t="s">
        <v>15935</v>
      </c>
      <c r="F3984" s="5">
        <v>196.20103454589801</v>
      </c>
      <c r="G3984" s="5">
        <v>96.852600097656193</v>
      </c>
      <c r="H3984" s="5">
        <v>123.98307800292901</v>
      </c>
      <c r="I3984" s="5">
        <v>139.01223754882776</v>
      </c>
      <c r="J3984" s="5">
        <v>58.095775604247997</v>
      </c>
      <c r="K3984" s="5">
        <v>197.69160461425699</v>
      </c>
      <c r="L3984" s="5">
        <v>167.25839233398401</v>
      </c>
      <c r="M3984" s="5">
        <v>141.01525751749634</v>
      </c>
      <c r="N3984" s="5">
        <v>486.21432495117102</v>
      </c>
      <c r="O3984" s="5">
        <v>514.162841796875</v>
      </c>
      <c r="P3984" s="5">
        <v>441.36071777343699</v>
      </c>
      <c r="Q3984" s="5">
        <v>480.57929484049436</v>
      </c>
      <c r="R3984" s="5">
        <v>340.54150390625</v>
      </c>
      <c r="S3984" s="5">
        <v>249.91865539550699</v>
      </c>
      <c r="T3984" s="5">
        <v>368.045806884765</v>
      </c>
      <c r="U3984" s="5">
        <v>319.50198872884067</v>
      </c>
      <c r="V3984" s="5">
        <v>226.95182800292901</v>
      </c>
      <c r="W3984" s="5">
        <v>226.80856323242099</v>
      </c>
      <c r="X3984" s="5">
        <v>173.02545166015599</v>
      </c>
      <c r="Y3984" s="5">
        <v>208.928614298502</v>
      </c>
      <c r="Z3984" s="5">
        <v>160.45162963867099</v>
      </c>
      <c r="AA3984" s="5">
        <v>129.12161254882801</v>
      </c>
      <c r="AB3984" s="5">
        <v>198.65634155273401</v>
      </c>
      <c r="AC3984" s="5">
        <v>162.74319458007767</v>
      </c>
      <c r="AD3984" s="5">
        <v>242.00227355957</v>
      </c>
      <c r="AE3984" s="5">
        <v>395.65328979492102</v>
      </c>
      <c r="AG3984" s="5">
        <v>318.82778167724553</v>
      </c>
      <c r="AH3984" s="5">
        <v>244.47584533691401</v>
      </c>
      <c r="AI3984" s="5">
        <v>278.407470703125</v>
      </c>
      <c r="AJ3984" s="5">
        <v>337.76110839843699</v>
      </c>
      <c r="AK3984" s="5">
        <v>286.88147481282539</v>
      </c>
      <c r="AL3984" s="5">
        <v>343.45068359375</v>
      </c>
      <c r="AM3984" s="5">
        <v>486.39880371093699</v>
      </c>
      <c r="AN3984" s="5">
        <v>415.44906616210898</v>
      </c>
      <c r="AO3984" s="5">
        <v>415.09951782226534</v>
      </c>
      <c r="AP3984" s="5">
        <v>275.07873535156199</v>
      </c>
      <c r="AQ3984" s="5">
        <v>253.68228149414</v>
      </c>
      <c r="AR3984" s="5">
        <v>306.81381225585898</v>
      </c>
      <c r="AS3984" s="5">
        <v>278.52494303385362</v>
      </c>
      <c r="AU3984" s="5">
        <v>238.070068359375</v>
      </c>
      <c r="AV3984" s="5">
        <v>288.11633300781199</v>
      </c>
      <c r="AW3984" s="5">
        <v>263.09320068359352</v>
      </c>
      <c r="AX3984" s="5">
        <v>168.8955078125</v>
      </c>
      <c r="AZ3984" s="5">
        <v>182.03671264648401</v>
      </c>
      <c r="BA3984" s="5">
        <v>175.46611022949202</v>
      </c>
    </row>
    <row r="3985" spans="1:53" x14ac:dyDescent="0.2">
      <c r="A3985" s="1">
        <v>3982</v>
      </c>
      <c r="B3985" s="1" t="s">
        <v>15936</v>
      </c>
      <c r="C3985" s="1" t="s">
        <v>15937</v>
      </c>
      <c r="D3985" s="1" t="s">
        <v>15938</v>
      </c>
      <c r="E3985" s="1" t="s">
        <v>15939</v>
      </c>
      <c r="F3985" s="5">
        <v>654.92559814453102</v>
      </c>
      <c r="G3985" s="5">
        <v>678.31628417968705</v>
      </c>
      <c r="H3985" s="5">
        <v>646.57159423828102</v>
      </c>
      <c r="I3985" s="5">
        <v>659.93782552083303</v>
      </c>
      <c r="J3985" s="5">
        <v>633.532470703125</v>
      </c>
      <c r="K3985" s="5">
        <v>624.82897949218705</v>
      </c>
      <c r="L3985" s="5">
        <v>645.0458984375</v>
      </c>
      <c r="M3985" s="5">
        <v>634.46911621093739</v>
      </c>
      <c r="N3985" s="5">
        <v>748.30224609375</v>
      </c>
      <c r="O3985" s="5">
        <v>779.14074707031205</v>
      </c>
      <c r="P3985" s="5">
        <v>744.66064453125</v>
      </c>
      <c r="Q3985" s="5">
        <v>757.36787923177064</v>
      </c>
      <c r="R3985" s="5">
        <v>1096.44921875</v>
      </c>
      <c r="S3985" s="5">
        <v>1110.86267089843</v>
      </c>
      <c r="T3985" s="5">
        <v>1045.61572265625</v>
      </c>
      <c r="U3985" s="5">
        <v>1084.30920410156</v>
      </c>
      <c r="V3985" s="5">
        <v>844.81872558593705</v>
      </c>
      <c r="W3985" s="5">
        <v>850.80841064453102</v>
      </c>
      <c r="X3985" s="5">
        <v>831.54852294921795</v>
      </c>
      <c r="Y3985" s="5">
        <v>842.39188639322867</v>
      </c>
      <c r="Z3985" s="5">
        <v>457.522369384765</v>
      </c>
      <c r="AA3985" s="5">
        <v>447.23297119140602</v>
      </c>
      <c r="AB3985" s="5">
        <v>443.76718139648398</v>
      </c>
      <c r="AC3985" s="5">
        <v>449.5075073242183</v>
      </c>
      <c r="AD3985" s="5">
        <v>2367.58276367187</v>
      </c>
      <c r="AE3985" s="5">
        <v>2360.58129882812</v>
      </c>
      <c r="AF3985" s="5">
        <v>2427.9326171875</v>
      </c>
      <c r="AG3985" s="5">
        <v>2385.3655598958298</v>
      </c>
      <c r="AH3985" s="5">
        <v>1769.77770996093</v>
      </c>
      <c r="AI3985" s="5">
        <v>1750.05725097656</v>
      </c>
      <c r="AJ3985" s="5">
        <v>1792.41198730468</v>
      </c>
      <c r="AK3985" s="5">
        <v>1770.7489827473901</v>
      </c>
      <c r="AL3985" s="5">
        <v>1181.37438964843</v>
      </c>
      <c r="AM3985" s="5">
        <v>1172.81066894531</v>
      </c>
      <c r="AN3985" s="5">
        <v>1155.34460449218</v>
      </c>
      <c r="AO3985" s="5">
        <v>1169.8432210286401</v>
      </c>
      <c r="AP3985" s="5">
        <v>1397.24462890625</v>
      </c>
      <c r="AQ3985" s="5">
        <v>1409.45764160156</v>
      </c>
      <c r="AR3985" s="5">
        <v>1376.12829589843</v>
      </c>
      <c r="AS3985" s="5">
        <v>1394.2768554687466</v>
      </c>
      <c r="AT3985" s="5">
        <v>967.40686035156205</v>
      </c>
      <c r="AU3985" s="5">
        <v>923.49652099609295</v>
      </c>
      <c r="AV3985" s="5">
        <v>910.79705810546795</v>
      </c>
      <c r="AW3985" s="5">
        <v>933.9001464843742</v>
      </c>
      <c r="AX3985" s="5">
        <v>914.78369140625</v>
      </c>
      <c r="AY3985" s="5">
        <v>901.34869384765602</v>
      </c>
      <c r="AZ3985" s="5">
        <v>914.38232421875</v>
      </c>
      <c r="BA3985" s="5">
        <v>910.17156982421875</v>
      </c>
    </row>
    <row r="3986" spans="1:53" x14ac:dyDescent="0.2">
      <c r="A3986" s="1">
        <v>3983</v>
      </c>
      <c r="B3986" s="1" t="s">
        <v>15940</v>
      </c>
      <c r="C3986" s="1" t="s">
        <v>15941</v>
      </c>
      <c r="D3986" s="1" t="s">
        <v>15942</v>
      </c>
      <c r="E3986" s="1" t="s">
        <v>15943</v>
      </c>
      <c r="F3986" s="5">
        <v>29.672510147094702</v>
      </c>
      <c r="G3986" s="5">
        <v>35.39013671875</v>
      </c>
      <c r="H3986" s="5">
        <v>35.150524139404297</v>
      </c>
      <c r="I3986" s="5">
        <v>33.404390335083001</v>
      </c>
      <c r="J3986" s="5">
        <v>56.930904388427699</v>
      </c>
      <c r="K3986" s="5">
        <v>35.983798980712798</v>
      </c>
      <c r="L3986" s="5">
        <v>70.295692443847599</v>
      </c>
      <c r="M3986" s="5">
        <v>54.403465270996037</v>
      </c>
      <c r="P3986" s="5">
        <v>43.227798461913999</v>
      </c>
      <c r="Q3986" s="5">
        <v>43.227798461913999</v>
      </c>
      <c r="R3986" s="5">
        <v>29.550125122070298</v>
      </c>
      <c r="S3986" s="5">
        <v>45.737777709960902</v>
      </c>
      <c r="T3986" s="5">
        <v>63.257743835449197</v>
      </c>
      <c r="U3986" s="5">
        <v>46.181882222493464</v>
      </c>
      <c r="V3986" s="5">
        <v>29.388990402221602</v>
      </c>
      <c r="W3986" s="5">
        <v>19.3068523406982</v>
      </c>
      <c r="Y3986" s="5">
        <v>24.347921371459901</v>
      </c>
      <c r="Z3986" s="5">
        <v>49.493721008300703</v>
      </c>
      <c r="AA3986" s="5">
        <v>40.541744232177699</v>
      </c>
      <c r="AB3986" s="5">
        <v>45.674869537353501</v>
      </c>
      <c r="AC3986" s="5">
        <v>45.236778259277308</v>
      </c>
      <c r="AI3986" s="5">
        <v>33.147434234619098</v>
      </c>
      <c r="AK3986" s="5">
        <v>33.147434234619098</v>
      </c>
      <c r="AM3986" s="5">
        <v>47.4243965148925</v>
      </c>
      <c r="AO3986" s="5">
        <v>47.4243965148925</v>
      </c>
      <c r="AP3986" s="5">
        <v>46.066593170166001</v>
      </c>
      <c r="AQ3986" s="5">
        <v>35.891239166259702</v>
      </c>
      <c r="AR3986" s="5">
        <v>33.687381744384702</v>
      </c>
      <c r="AS3986" s="5">
        <v>38.548404693603466</v>
      </c>
    </row>
    <row r="3987" spans="1:53" x14ac:dyDescent="0.2">
      <c r="A3987" s="1">
        <v>3984</v>
      </c>
      <c r="B3987" s="1" t="s">
        <v>15944</v>
      </c>
      <c r="C3987" s="1" t="s">
        <v>15945</v>
      </c>
      <c r="D3987" s="1" t="s">
        <v>15946</v>
      </c>
      <c r="E3987" s="1" t="s">
        <v>15947</v>
      </c>
      <c r="N3987" s="5">
        <v>183.49678039550699</v>
      </c>
      <c r="O3987" s="5">
        <v>283.16452026367102</v>
      </c>
      <c r="P3987" s="5">
        <v>316.78811645507801</v>
      </c>
      <c r="Q3987" s="5">
        <v>261.149805704752</v>
      </c>
    </row>
    <row r="3988" spans="1:53" x14ac:dyDescent="0.2">
      <c r="A3988" s="1">
        <v>3985</v>
      </c>
      <c r="B3988" s="1" t="s">
        <v>15948</v>
      </c>
      <c r="C3988" s="1" t="s">
        <v>15949</v>
      </c>
      <c r="D3988" s="1" t="s">
        <v>15950</v>
      </c>
      <c r="E3988" s="1" t="s">
        <v>15951</v>
      </c>
      <c r="H3988" s="5">
        <v>42.142002105712798</v>
      </c>
      <c r="I3988" s="5">
        <v>42.142002105712798</v>
      </c>
      <c r="K3988" s="5">
        <v>37.373603820800703</v>
      </c>
      <c r="L3988" s="5">
        <v>29.848588943481399</v>
      </c>
      <c r="M3988" s="5">
        <v>33.611096382141049</v>
      </c>
      <c r="P3988" s="5">
        <v>34.429695129394503</v>
      </c>
      <c r="Q3988" s="5">
        <v>34.429695129394503</v>
      </c>
      <c r="S3988" s="5">
        <v>27.7643508911132</v>
      </c>
      <c r="U3988" s="5">
        <v>27.7643508911132</v>
      </c>
      <c r="AF3988" s="5">
        <v>47.605617523193303</v>
      </c>
      <c r="AG3988" s="5">
        <v>47.605617523193303</v>
      </c>
      <c r="AN3988" s="5">
        <v>27.793235778808501</v>
      </c>
      <c r="AO3988" s="5">
        <v>27.793235778808501</v>
      </c>
      <c r="AV3988" s="5">
        <v>44.508113861083899</v>
      </c>
      <c r="AW3988" s="5">
        <v>44.508113861083899</v>
      </c>
      <c r="AX3988" s="5">
        <v>59.601158142089801</v>
      </c>
      <c r="BA3988" s="5">
        <v>59.601158142089801</v>
      </c>
    </row>
    <row r="3989" spans="1:53" x14ac:dyDescent="0.2">
      <c r="A3989" s="1">
        <v>3986</v>
      </c>
      <c r="B3989" s="1" t="s">
        <v>15952</v>
      </c>
      <c r="C3989" s="1" t="s">
        <v>15953</v>
      </c>
      <c r="D3989" s="1" t="s">
        <v>15954</v>
      </c>
      <c r="E3989" s="1" t="s">
        <v>15955</v>
      </c>
      <c r="F3989" s="5">
        <v>450.17431640625</v>
      </c>
      <c r="G3989" s="5">
        <v>446.70907592773398</v>
      </c>
      <c r="H3989" s="5">
        <v>613.37854003906205</v>
      </c>
      <c r="I3989" s="5">
        <v>503.42064412434866</v>
      </c>
      <c r="J3989" s="5">
        <v>527.92047119140602</v>
      </c>
      <c r="K3989" s="5">
        <v>457.85232543945301</v>
      </c>
      <c r="L3989" s="5">
        <v>508.33285522460898</v>
      </c>
      <c r="M3989" s="5">
        <v>498.03521728515602</v>
      </c>
      <c r="N3989" s="5">
        <v>332.72711181640602</v>
      </c>
      <c r="O3989" s="5">
        <v>303.93103027343699</v>
      </c>
      <c r="P3989" s="5">
        <v>273.77062988281199</v>
      </c>
      <c r="Q3989" s="5">
        <v>303.47625732421835</v>
      </c>
      <c r="R3989" s="5">
        <v>609.92254638671795</v>
      </c>
      <c r="S3989" s="5">
        <v>535.177734375</v>
      </c>
      <c r="T3989" s="5">
        <v>566.158447265625</v>
      </c>
      <c r="U3989" s="5">
        <v>570.41957600911428</v>
      </c>
      <c r="V3989" s="5">
        <v>504.691802978515</v>
      </c>
      <c r="W3989" s="5">
        <v>440.0048828125</v>
      </c>
      <c r="X3989" s="5">
        <v>486.779052734375</v>
      </c>
      <c r="Y3989" s="5">
        <v>477.15857950846333</v>
      </c>
      <c r="Z3989" s="5">
        <v>343.81396484375</v>
      </c>
      <c r="AA3989" s="5">
        <v>444.89831542968699</v>
      </c>
      <c r="AB3989" s="5">
        <v>440.74008178710898</v>
      </c>
      <c r="AC3989" s="5">
        <v>409.81745402018197</v>
      </c>
      <c r="AD3989" s="5">
        <v>182.16757202148401</v>
      </c>
      <c r="AE3989" s="5">
        <v>264.2294921875</v>
      </c>
      <c r="AF3989" s="5">
        <v>271.31838989257801</v>
      </c>
      <c r="AG3989" s="5">
        <v>239.23848470052067</v>
      </c>
      <c r="AH3989" s="5">
        <v>242.59001159667901</v>
      </c>
      <c r="AI3989" s="5">
        <v>276.58361816406199</v>
      </c>
      <c r="AJ3989" s="5">
        <v>242.28404235839801</v>
      </c>
      <c r="AK3989" s="5">
        <v>253.81922403971302</v>
      </c>
      <c r="AL3989" s="5">
        <v>361.41629028320301</v>
      </c>
      <c r="AM3989" s="5">
        <v>298.81335449218699</v>
      </c>
      <c r="AN3989" s="5">
        <v>316.12136840820301</v>
      </c>
      <c r="AO3989" s="5">
        <v>325.45033772786434</v>
      </c>
      <c r="AP3989" s="5">
        <v>350.54608154296801</v>
      </c>
      <c r="AQ3989" s="5">
        <v>344.84982299804602</v>
      </c>
      <c r="AR3989" s="5">
        <v>228.79290771484301</v>
      </c>
      <c r="AS3989" s="5">
        <v>308.06293741861901</v>
      </c>
      <c r="AT3989" s="5">
        <v>319.629150390625</v>
      </c>
      <c r="AU3989" s="5">
        <v>323.24420166015602</v>
      </c>
      <c r="AV3989" s="5">
        <v>216.86845397949199</v>
      </c>
      <c r="AW3989" s="5">
        <v>286.58060201009101</v>
      </c>
      <c r="AX3989" s="5">
        <v>295.1376953125</v>
      </c>
      <c r="AY3989" s="5">
        <v>374.36877441406199</v>
      </c>
      <c r="AZ3989" s="5">
        <v>308.78546142578102</v>
      </c>
      <c r="BA3989" s="5">
        <v>326.09731038411434</v>
      </c>
    </row>
    <row r="3990" spans="1:53" x14ac:dyDescent="0.2">
      <c r="A3990" s="1">
        <v>3987</v>
      </c>
      <c r="B3990" s="1" t="s">
        <v>15956</v>
      </c>
      <c r="C3990" s="1" t="s">
        <v>15957</v>
      </c>
      <c r="D3990" s="1" t="s">
        <v>15958</v>
      </c>
      <c r="E3990" s="1" t="s">
        <v>15959</v>
      </c>
      <c r="N3990" s="5">
        <v>26.984712600708001</v>
      </c>
      <c r="Q3990" s="5">
        <v>26.984712600708001</v>
      </c>
      <c r="R3990" s="5">
        <v>19.919904708862301</v>
      </c>
      <c r="T3990" s="5">
        <v>20.154422760009702</v>
      </c>
      <c r="U3990" s="5">
        <v>20.037163734436</v>
      </c>
      <c r="V3990" s="5">
        <v>8.24604988098144</v>
      </c>
      <c r="Y3990" s="5">
        <v>8.24604988098144</v>
      </c>
      <c r="Z3990" s="5">
        <v>13.880815505981399</v>
      </c>
      <c r="AC3990" s="5">
        <v>13.880815505981399</v>
      </c>
      <c r="AJ3990" s="5">
        <v>7.3971600532531703</v>
      </c>
      <c r="AK3990" s="5">
        <v>7.3971600532531703</v>
      </c>
    </row>
    <row r="3991" spans="1:53" x14ac:dyDescent="0.2">
      <c r="A3991" s="1">
        <v>3988</v>
      </c>
      <c r="B3991" s="1" t="s">
        <v>15960</v>
      </c>
      <c r="C3991" s="1" t="s">
        <v>15961</v>
      </c>
      <c r="D3991" s="1" t="s">
        <v>15962</v>
      </c>
      <c r="E3991" s="1" t="s">
        <v>15963</v>
      </c>
      <c r="F3991" s="5">
        <v>141.47004699707</v>
      </c>
      <c r="G3991" s="5">
        <v>192.07458496093699</v>
      </c>
      <c r="H3991" s="5">
        <v>127.965560913085</v>
      </c>
      <c r="I3991" s="5">
        <v>153.83673095703068</v>
      </c>
      <c r="J3991" s="5">
        <v>178.19201660156199</v>
      </c>
      <c r="K3991" s="5">
        <v>148.03305053710901</v>
      </c>
      <c r="L3991" s="5">
        <v>172.931060791015</v>
      </c>
      <c r="M3991" s="5">
        <v>166.38537597656199</v>
      </c>
      <c r="N3991" s="5">
        <v>185.55421447753901</v>
      </c>
      <c r="O3991" s="5">
        <v>263.91412353515602</v>
      </c>
      <c r="P3991" s="5">
        <v>253.84020996093699</v>
      </c>
      <c r="Q3991" s="5">
        <v>234.43618265787734</v>
      </c>
      <c r="R3991" s="5">
        <v>112.81549835205</v>
      </c>
      <c r="S3991" s="5">
        <v>84.523109436035099</v>
      </c>
      <c r="T3991" s="5">
        <v>140.04316711425699</v>
      </c>
      <c r="U3991" s="5">
        <v>112.46059163411401</v>
      </c>
      <c r="V3991" s="5">
        <v>106.904983520507</v>
      </c>
      <c r="W3991" s="5">
        <v>108.67552947998</v>
      </c>
      <c r="X3991" s="5">
        <v>108.9487991333</v>
      </c>
      <c r="Y3991" s="5">
        <v>108.17643737792901</v>
      </c>
      <c r="Z3991" s="5">
        <v>169.79054260253901</v>
      </c>
      <c r="AA3991" s="5">
        <v>172.26422119140599</v>
      </c>
      <c r="AB3991" s="5">
        <v>155.101318359375</v>
      </c>
      <c r="AC3991" s="5">
        <v>165.71869405110667</v>
      </c>
      <c r="AD3991" s="5">
        <v>99.512100219726506</v>
      </c>
      <c r="AE3991" s="5">
        <v>109.145210266113</v>
      </c>
      <c r="AF3991" s="5">
        <v>105.58786773681599</v>
      </c>
      <c r="AG3991" s="5">
        <v>104.74839274088517</v>
      </c>
      <c r="AH3991" s="5">
        <v>94.932083129882798</v>
      </c>
      <c r="AI3991" s="5">
        <v>103.525665283203</v>
      </c>
      <c r="AJ3991" s="5">
        <v>89.395805358886705</v>
      </c>
      <c r="AK3991" s="5">
        <v>95.951184590657491</v>
      </c>
      <c r="AL3991" s="5">
        <v>131.547592163085</v>
      </c>
      <c r="AM3991" s="5">
        <v>161.54684448242099</v>
      </c>
      <c r="AN3991" s="5">
        <v>161.15093994140599</v>
      </c>
      <c r="AO3991" s="5">
        <v>151.41512552897066</v>
      </c>
      <c r="AP3991" s="5">
        <v>91.825325012207003</v>
      </c>
      <c r="AQ3991" s="5">
        <v>94.033226013183594</v>
      </c>
      <c r="AR3991" s="5">
        <v>98.274513244628906</v>
      </c>
      <c r="AS3991" s="5">
        <v>94.711021423339844</v>
      </c>
      <c r="AX3991" s="5">
        <v>75.687530517578097</v>
      </c>
      <c r="AY3991" s="5">
        <v>51.1343994140625</v>
      </c>
      <c r="AZ3991" s="5">
        <v>59.929206848144503</v>
      </c>
      <c r="BA3991" s="5">
        <v>62.250378926595033</v>
      </c>
    </row>
    <row r="3992" spans="1:53" x14ac:dyDescent="0.2">
      <c r="A3992" s="1">
        <v>3989</v>
      </c>
      <c r="B3992" s="1" t="s">
        <v>15964</v>
      </c>
      <c r="C3992" s="1" t="s">
        <v>15965</v>
      </c>
      <c r="D3992" s="1" t="s">
        <v>15966</v>
      </c>
      <c r="E3992" s="1" t="s">
        <v>15967</v>
      </c>
      <c r="F3992" s="5">
        <v>179.44143676757801</v>
      </c>
      <c r="G3992" s="5">
        <v>203.28269958496</v>
      </c>
      <c r="H3992" s="5">
        <v>194.33656311035099</v>
      </c>
      <c r="I3992" s="5">
        <v>192.35356648762968</v>
      </c>
      <c r="J3992" s="5">
        <v>199.62048339843699</v>
      </c>
      <c r="K3992" s="5">
        <v>179.39660644531199</v>
      </c>
      <c r="L3992" s="5">
        <v>190.45364379882801</v>
      </c>
      <c r="M3992" s="5">
        <v>189.82357788085901</v>
      </c>
      <c r="N3992" s="5">
        <v>368.97766113281199</v>
      </c>
      <c r="O3992" s="5">
        <v>385.44515991210898</v>
      </c>
      <c r="P3992" s="5">
        <v>401.15902709960898</v>
      </c>
      <c r="Q3992" s="5">
        <v>385.19394938150998</v>
      </c>
      <c r="R3992" s="5">
        <v>218.34428405761699</v>
      </c>
      <c r="S3992" s="5">
        <v>211.49005126953099</v>
      </c>
      <c r="T3992" s="5">
        <v>229.68595886230401</v>
      </c>
      <c r="U3992" s="5">
        <v>219.84009806315066</v>
      </c>
      <c r="V3992" s="5">
        <v>196.35769653320301</v>
      </c>
      <c r="W3992" s="5">
        <v>195.15956115722599</v>
      </c>
      <c r="X3992" s="5">
        <v>175.03498840332</v>
      </c>
      <c r="Y3992" s="5">
        <v>188.85074869791632</v>
      </c>
      <c r="Z3992" s="5">
        <v>171.13188171386699</v>
      </c>
      <c r="AA3992" s="5">
        <v>162.24464416503901</v>
      </c>
      <c r="AB3992" s="5">
        <v>164.28976440429599</v>
      </c>
      <c r="AC3992" s="5">
        <v>165.88876342773401</v>
      </c>
      <c r="AD3992" s="5">
        <v>223.40480041503901</v>
      </c>
      <c r="AE3992" s="5">
        <v>217.89877319335901</v>
      </c>
      <c r="AF3992" s="5">
        <v>212.70761108398401</v>
      </c>
      <c r="AG3992" s="5">
        <v>218.003728230794</v>
      </c>
      <c r="AH3992" s="5">
        <v>198.47462463378901</v>
      </c>
      <c r="AI3992" s="5">
        <v>217.89633178710901</v>
      </c>
      <c r="AJ3992" s="5">
        <v>205.22302246093699</v>
      </c>
      <c r="AK3992" s="5">
        <v>207.19799296061169</v>
      </c>
      <c r="AL3992" s="5">
        <v>362.15896606445301</v>
      </c>
      <c r="AM3992" s="5">
        <v>376.30032348632801</v>
      </c>
      <c r="AN3992" s="5">
        <v>383.22116088867102</v>
      </c>
      <c r="AO3992" s="5">
        <v>373.89348347981735</v>
      </c>
      <c r="AP3992" s="5">
        <v>221.40748596191401</v>
      </c>
      <c r="AQ3992" s="5">
        <v>204.67176818847599</v>
      </c>
      <c r="AR3992" s="5">
        <v>218.59033203125</v>
      </c>
      <c r="AS3992" s="5">
        <v>214.88986206054665</v>
      </c>
      <c r="AT3992" s="5">
        <v>217.64364624023401</v>
      </c>
      <c r="AU3992" s="5">
        <v>219.62370300292901</v>
      </c>
      <c r="AV3992" s="5">
        <v>214.42604064941401</v>
      </c>
      <c r="AW3992" s="5">
        <v>217.23112996419232</v>
      </c>
      <c r="AX3992" s="5">
        <v>205.71528625488199</v>
      </c>
      <c r="AY3992" s="5">
        <v>192.93893432617099</v>
      </c>
      <c r="AZ3992" s="5">
        <v>189.11309814453099</v>
      </c>
      <c r="BA3992" s="5">
        <v>195.92243957519466</v>
      </c>
    </row>
    <row r="3993" spans="1:53" x14ac:dyDescent="0.2">
      <c r="A3993" s="1">
        <v>3990</v>
      </c>
      <c r="B3993" s="1" t="s">
        <v>15968</v>
      </c>
      <c r="C3993" s="1" t="s">
        <v>15969</v>
      </c>
      <c r="D3993" s="1" t="s">
        <v>15970</v>
      </c>
      <c r="E3993" s="1" t="s">
        <v>15971</v>
      </c>
      <c r="F3993" s="5">
        <v>24.202671051025298</v>
      </c>
      <c r="G3993" s="5">
        <v>11.474824905395501</v>
      </c>
      <c r="H3993" s="5">
        <v>22.856767654418899</v>
      </c>
      <c r="I3993" s="5">
        <v>19.511421203613235</v>
      </c>
      <c r="J3993" s="5">
        <v>24.5657043457031</v>
      </c>
      <c r="K3993" s="5">
        <v>30.387882232666001</v>
      </c>
      <c r="L3993" s="5">
        <v>25.560070037841701</v>
      </c>
      <c r="M3993" s="5">
        <v>26.837885538736931</v>
      </c>
      <c r="N3993" s="5">
        <v>111.76755523681599</v>
      </c>
      <c r="O3993" s="5">
        <v>80.061386108398395</v>
      </c>
      <c r="P3993" s="5">
        <v>73.176582336425696</v>
      </c>
      <c r="Q3993" s="5">
        <v>88.33517456054669</v>
      </c>
      <c r="R3993" s="5">
        <v>32.769405364990199</v>
      </c>
      <c r="S3993" s="5">
        <v>34.507408142089801</v>
      </c>
      <c r="T3993" s="5">
        <v>38.379127502441399</v>
      </c>
      <c r="U3993" s="5">
        <v>35.2186470031738</v>
      </c>
      <c r="V3993" s="5">
        <v>33.469978332519503</v>
      </c>
      <c r="W3993" s="5">
        <v>24.056810379028299</v>
      </c>
      <c r="X3993" s="5">
        <v>19.107307434081999</v>
      </c>
      <c r="Y3993" s="5">
        <v>25.544698715209933</v>
      </c>
      <c r="Z3993" s="5">
        <v>27.476446151733398</v>
      </c>
      <c r="AA3993" s="5">
        <v>29.006473541259702</v>
      </c>
      <c r="AB3993" s="5">
        <v>40.590923309326101</v>
      </c>
      <c r="AC3993" s="5">
        <v>32.357947667439731</v>
      </c>
      <c r="AD3993" s="5">
        <v>42.127708435058501</v>
      </c>
      <c r="AE3993" s="5">
        <v>46.220134735107401</v>
      </c>
      <c r="AF3993" s="5">
        <v>49.347019195556598</v>
      </c>
      <c r="AG3993" s="5">
        <v>45.898287455240826</v>
      </c>
      <c r="AH3993" s="5">
        <v>43.362510681152301</v>
      </c>
      <c r="AI3993" s="5">
        <v>40.6241035461425</v>
      </c>
      <c r="AJ3993" s="5">
        <v>47.390380859375</v>
      </c>
      <c r="AK3993" s="5">
        <v>43.792331695556605</v>
      </c>
      <c r="AL3993" s="5">
        <v>50.810096740722599</v>
      </c>
      <c r="AM3993" s="5">
        <v>74.998237609863196</v>
      </c>
      <c r="AN3993" s="5">
        <v>65.5738525390625</v>
      </c>
      <c r="AO3993" s="5">
        <v>63.794062296549434</v>
      </c>
      <c r="AP3993" s="5">
        <v>29.1592597961425</v>
      </c>
      <c r="AQ3993" s="5">
        <v>39.041839599609297</v>
      </c>
      <c r="AR3993" s="5">
        <v>36.393997192382798</v>
      </c>
      <c r="AS3993" s="5">
        <v>34.865032196044865</v>
      </c>
      <c r="AT3993" s="5">
        <v>59.158573150634702</v>
      </c>
      <c r="AU3993" s="5">
        <v>55.853404998779297</v>
      </c>
      <c r="AW3993" s="5">
        <v>57.505989074707003</v>
      </c>
      <c r="AX3993" s="5">
        <v>22.792156219482401</v>
      </c>
      <c r="AY3993" s="5">
        <v>14.8633728027343</v>
      </c>
      <c r="AZ3993" s="5">
        <v>21.942548751831001</v>
      </c>
      <c r="BA3993" s="5">
        <v>19.866025924682564</v>
      </c>
    </row>
    <row r="3994" spans="1:53" x14ac:dyDescent="0.2">
      <c r="A3994" s="1">
        <v>3991</v>
      </c>
      <c r="B3994" s="1" t="s">
        <v>15972</v>
      </c>
      <c r="C3994" s="1" t="s">
        <v>15973</v>
      </c>
      <c r="D3994" s="1" t="s">
        <v>15974</v>
      </c>
      <c r="E3994" s="1" t="s">
        <v>15975</v>
      </c>
      <c r="F3994" s="5">
        <v>945.32257080078102</v>
      </c>
      <c r="G3994" s="5">
        <v>982.737548828125</v>
      </c>
      <c r="H3994" s="5">
        <v>979.47546386718705</v>
      </c>
      <c r="I3994" s="5">
        <v>969.17852783203091</v>
      </c>
      <c r="J3994" s="5">
        <v>1026.89868164062</v>
      </c>
      <c r="K3994" s="5">
        <v>990.51354980468705</v>
      </c>
      <c r="L3994" s="5">
        <v>976.59173583984295</v>
      </c>
      <c r="M3994" s="5">
        <v>998.00132242838333</v>
      </c>
      <c r="N3994" s="5">
        <v>2883.73999023437</v>
      </c>
      <c r="O3994" s="5">
        <v>2933.40698242187</v>
      </c>
      <c r="P3994" s="5">
        <v>2797.66674804687</v>
      </c>
      <c r="Q3994" s="5">
        <v>2871.6045735677035</v>
      </c>
      <c r="R3994" s="5">
        <v>1508.61755371093</v>
      </c>
      <c r="S3994" s="5">
        <v>1388.59350585937</v>
      </c>
      <c r="T3994" s="5">
        <v>1551.28173828125</v>
      </c>
      <c r="U3994" s="5">
        <v>1482.8309326171832</v>
      </c>
      <c r="V3994" s="5">
        <v>1218.73974609375</v>
      </c>
      <c r="W3994" s="5">
        <v>1196.73510742187</v>
      </c>
      <c r="X3994" s="5">
        <v>1169.77966308593</v>
      </c>
      <c r="Y3994" s="5">
        <v>1195.0848388671832</v>
      </c>
      <c r="Z3994" s="5">
        <v>992.23297119140602</v>
      </c>
      <c r="AA3994" s="5">
        <v>1021.25555419921</v>
      </c>
      <c r="AB3994" s="5">
        <v>1035.12805175781</v>
      </c>
      <c r="AC3994" s="5">
        <v>1016.2055257161419</v>
      </c>
      <c r="AD3994" s="5">
        <v>1164.79699707031</v>
      </c>
      <c r="AE3994" s="5">
        <v>1139.13464355468</v>
      </c>
      <c r="AF3994" s="5">
        <v>1146.57568359375</v>
      </c>
      <c r="AG3994" s="5">
        <v>1150.1691080729133</v>
      </c>
      <c r="AH3994" s="5">
        <v>1167.28002929687</v>
      </c>
      <c r="AI3994" s="5">
        <v>1078.23156738281</v>
      </c>
      <c r="AJ3994" s="5">
        <v>1119.6259765625</v>
      </c>
      <c r="AK3994" s="5">
        <v>1121.71252441406</v>
      </c>
      <c r="AL3994" s="5">
        <v>2460.05517578125</v>
      </c>
      <c r="AM3994" s="5">
        <v>2454.0087890625</v>
      </c>
      <c r="AN3994" s="5">
        <v>2402.8681640625</v>
      </c>
      <c r="AO3994" s="5">
        <v>2438.9773763020835</v>
      </c>
      <c r="AP3994" s="5">
        <v>1223.556640625</v>
      </c>
      <c r="AQ3994" s="5">
        <v>1285.95983886718</v>
      </c>
      <c r="AR3994" s="5">
        <v>1184.22583007812</v>
      </c>
      <c r="AS3994" s="5">
        <v>1231.2474365234334</v>
      </c>
      <c r="AT3994" s="5">
        <v>1474.64416503906</v>
      </c>
      <c r="AU3994" s="5">
        <v>1624.53015136718</v>
      </c>
      <c r="AV3994" s="5">
        <v>1372.39819335937</v>
      </c>
      <c r="AW3994" s="5">
        <v>1490.5241699218702</v>
      </c>
      <c r="AX3994" s="5">
        <v>1348.67016601562</v>
      </c>
      <c r="AY3994" s="5">
        <v>1278.29724121093</v>
      </c>
      <c r="AZ3994" s="5">
        <v>1223.50061035156</v>
      </c>
      <c r="BA3994" s="5">
        <v>1283.4893391927033</v>
      </c>
    </row>
    <row r="3995" spans="1:53" x14ac:dyDescent="0.2">
      <c r="A3995" s="1">
        <v>3992</v>
      </c>
      <c r="B3995" s="1" t="s">
        <v>15976</v>
      </c>
      <c r="C3995" s="1" t="s">
        <v>15977</v>
      </c>
      <c r="D3995" s="1" t="s">
        <v>15978</v>
      </c>
      <c r="E3995" s="1" t="s">
        <v>15979</v>
      </c>
      <c r="F3995" s="5">
        <v>807.137451171875</v>
      </c>
      <c r="G3995" s="5">
        <v>885.45166015625</v>
      </c>
      <c r="H3995" s="5">
        <v>838.05517578125</v>
      </c>
      <c r="I3995" s="5">
        <v>843.548095703125</v>
      </c>
      <c r="J3995" s="5">
        <v>877.72601318359295</v>
      </c>
      <c r="K3995" s="5">
        <v>876.0458984375</v>
      </c>
      <c r="L3995" s="5">
        <v>913.28088378906205</v>
      </c>
      <c r="M3995" s="5">
        <v>889.01759847005167</v>
      </c>
      <c r="N3995" s="5">
        <v>639.04943847656205</v>
      </c>
      <c r="O3995" s="5">
        <v>680.92767333984295</v>
      </c>
      <c r="P3995" s="5">
        <v>646.392333984375</v>
      </c>
      <c r="Q3995" s="5">
        <v>655.4564819335933</v>
      </c>
      <c r="R3995" s="5">
        <v>711.99591064453102</v>
      </c>
      <c r="S3995" s="5">
        <v>731.54803466796795</v>
      </c>
      <c r="T3995" s="5">
        <v>704.50537109375</v>
      </c>
      <c r="U3995" s="5">
        <v>716.01643880208303</v>
      </c>
      <c r="V3995" s="5">
        <v>922.08020019531205</v>
      </c>
      <c r="W3995" s="5">
        <v>907.19439697265602</v>
      </c>
      <c r="X3995" s="5">
        <v>972.848388671875</v>
      </c>
      <c r="Y3995" s="5">
        <v>934.04099527994765</v>
      </c>
      <c r="Z3995" s="5">
        <v>1068.41552734375</v>
      </c>
      <c r="AA3995" s="5">
        <v>1007.75146484375</v>
      </c>
      <c r="AB3995" s="5">
        <v>1021.83172607421</v>
      </c>
      <c r="AC3995" s="5">
        <v>1032.66623942057</v>
      </c>
      <c r="AD3995" s="5">
        <v>1201.53564453125</v>
      </c>
      <c r="AE3995" s="5">
        <v>1152.98815917968</v>
      </c>
      <c r="AF3995" s="5">
        <v>1243.35070800781</v>
      </c>
      <c r="AG3995" s="5">
        <v>1199.2915039062466</v>
      </c>
      <c r="AH3995" s="5">
        <v>1074.87023925781</v>
      </c>
      <c r="AI3995" s="5">
        <v>1233.99597167968</v>
      </c>
      <c r="AJ3995" s="5">
        <v>1098.35974121093</v>
      </c>
      <c r="AK3995" s="5">
        <v>1135.7419840494733</v>
      </c>
      <c r="AL3995" s="5">
        <v>777.19030761718705</v>
      </c>
      <c r="AM3995" s="5">
        <v>824.70965576171795</v>
      </c>
      <c r="AN3995" s="5">
        <v>790.65606689453102</v>
      </c>
      <c r="AO3995" s="5">
        <v>797.51867675781193</v>
      </c>
      <c r="AP3995" s="5">
        <v>861.17352294921795</v>
      </c>
      <c r="AQ3995" s="5">
        <v>890.30401611328102</v>
      </c>
      <c r="AR3995" s="5">
        <v>928.17883300781205</v>
      </c>
      <c r="AS3995" s="5">
        <v>893.21879069010367</v>
      </c>
      <c r="AT3995" s="5">
        <v>864.940673828125</v>
      </c>
      <c r="AU3995" s="5">
        <v>1081.22607421875</v>
      </c>
      <c r="AV3995" s="5">
        <v>1030.18920898437</v>
      </c>
      <c r="AW3995" s="5">
        <v>992.11865234374829</v>
      </c>
      <c r="AX3995" s="5">
        <v>1036.15283203125</v>
      </c>
      <c r="AY3995" s="5">
        <v>912.2978515625</v>
      </c>
      <c r="AZ3995" s="5">
        <v>888.07409667968705</v>
      </c>
      <c r="BA3995" s="5">
        <v>945.50826009114564</v>
      </c>
    </row>
    <row r="3996" spans="1:53" x14ac:dyDescent="0.2">
      <c r="A3996" s="1">
        <v>3993</v>
      </c>
      <c r="B3996" s="1" t="s">
        <v>15980</v>
      </c>
      <c r="C3996" s="1" t="s">
        <v>15981</v>
      </c>
      <c r="D3996" s="1" t="s">
        <v>15982</v>
      </c>
      <c r="E3996" s="1" t="s">
        <v>15983</v>
      </c>
      <c r="F3996" s="5">
        <v>369.06259155273398</v>
      </c>
      <c r="G3996" s="5">
        <v>98.620162963867102</v>
      </c>
      <c r="I3996" s="5">
        <v>233.84137725830055</v>
      </c>
      <c r="J3996" s="5">
        <v>217.19577026367099</v>
      </c>
      <c r="K3996" s="5">
        <v>138.09745788574199</v>
      </c>
      <c r="L3996" s="5">
        <v>167.04309082031199</v>
      </c>
      <c r="M3996" s="5">
        <v>174.11210632324165</v>
      </c>
      <c r="N3996" s="5">
        <v>506.086334228515</v>
      </c>
      <c r="O3996" s="5">
        <v>838.973388671875</v>
      </c>
      <c r="P3996" s="5">
        <v>581.08197021484295</v>
      </c>
      <c r="Q3996" s="5">
        <v>642.04723103841104</v>
      </c>
      <c r="S3996" s="5">
        <v>194.70411682128901</v>
      </c>
      <c r="U3996" s="5">
        <v>194.70411682128901</v>
      </c>
      <c r="V3996" s="5">
        <v>202.85876464843699</v>
      </c>
      <c r="X3996" s="5">
        <v>125.48087310791</v>
      </c>
      <c r="Y3996" s="5">
        <v>164.16981887817349</v>
      </c>
      <c r="Z3996" s="5">
        <v>115.44260406494099</v>
      </c>
      <c r="AB3996" s="5">
        <v>146.20195007324199</v>
      </c>
      <c r="AC3996" s="5">
        <v>130.82227706909148</v>
      </c>
      <c r="AD3996" s="5">
        <v>332.16079711914</v>
      </c>
      <c r="AE3996" s="5">
        <v>276.86047363281199</v>
      </c>
      <c r="AF3996" s="5">
        <v>267.24395751953102</v>
      </c>
      <c r="AG3996" s="5">
        <v>292.08840942382767</v>
      </c>
      <c r="AH3996" s="5">
        <v>257.60824584960898</v>
      </c>
      <c r="AI3996" s="5">
        <v>113.59188079833901</v>
      </c>
      <c r="AJ3996" s="5">
        <v>370.22323608398398</v>
      </c>
      <c r="AK3996" s="5">
        <v>247.14112091064399</v>
      </c>
      <c r="AL3996" s="5">
        <v>288.195068359375</v>
      </c>
      <c r="AN3996" s="5">
        <v>420.71893310546801</v>
      </c>
      <c r="AO3996" s="5">
        <v>354.45700073242153</v>
      </c>
      <c r="AP3996" s="5">
        <v>186.72724914550699</v>
      </c>
      <c r="AQ3996" s="5">
        <v>253.42166137695301</v>
      </c>
      <c r="AR3996" s="5">
        <v>358.12194824218699</v>
      </c>
      <c r="AS3996" s="5">
        <v>266.09028625488236</v>
      </c>
      <c r="AY3996" s="5">
        <v>121.4458694458</v>
      </c>
      <c r="BA3996" s="5">
        <v>121.4458694458</v>
      </c>
    </row>
    <row r="3997" spans="1:53" x14ac:dyDescent="0.2">
      <c r="A3997" s="1">
        <v>3994</v>
      </c>
      <c r="B3997" s="1" t="s">
        <v>15984</v>
      </c>
      <c r="C3997" s="1" t="s">
        <v>15985</v>
      </c>
      <c r="D3997" s="1" t="s">
        <v>15986</v>
      </c>
      <c r="E3997" s="1" t="s">
        <v>15987</v>
      </c>
      <c r="F3997" s="5">
        <v>94.388290405273395</v>
      </c>
      <c r="G3997" s="5">
        <v>92.267295837402301</v>
      </c>
      <c r="H3997" s="5">
        <v>97.386024475097599</v>
      </c>
      <c r="I3997" s="5">
        <v>94.680536905924441</v>
      </c>
      <c r="J3997" s="5">
        <v>90.652931213378906</v>
      </c>
      <c r="K3997" s="5">
        <v>88.11572265625</v>
      </c>
      <c r="L3997" s="5">
        <v>89.272544860839801</v>
      </c>
      <c r="M3997" s="5">
        <v>89.347066243489564</v>
      </c>
      <c r="N3997" s="5">
        <v>210.82293701171801</v>
      </c>
      <c r="O3997" s="5">
        <v>214.55252075195301</v>
      </c>
      <c r="P3997" s="5">
        <v>219.24259948730401</v>
      </c>
      <c r="Q3997" s="5">
        <v>214.87268575032499</v>
      </c>
      <c r="R3997" s="5">
        <v>91.423103332519503</v>
      </c>
      <c r="S3997" s="5">
        <v>88.384918212890597</v>
      </c>
      <c r="T3997" s="5">
        <v>88.742492675781193</v>
      </c>
      <c r="U3997" s="5">
        <v>89.516838073730426</v>
      </c>
      <c r="V3997" s="5">
        <v>103.93335723876901</v>
      </c>
      <c r="W3997" s="5">
        <v>103.856643676757</v>
      </c>
      <c r="X3997" s="5">
        <v>101.359733581542</v>
      </c>
      <c r="Y3997" s="5">
        <v>103.04991149902268</v>
      </c>
      <c r="Z3997" s="5">
        <v>99.950500488281193</v>
      </c>
      <c r="AA3997" s="5">
        <v>95.847900390625</v>
      </c>
      <c r="AB3997" s="5">
        <v>89.709762573242102</v>
      </c>
      <c r="AC3997" s="5">
        <v>95.16938781738277</v>
      </c>
      <c r="AD3997" s="5">
        <v>129.01982116699199</v>
      </c>
      <c r="AE3997" s="5">
        <v>141.340576171875</v>
      </c>
      <c r="AF3997" s="5">
        <v>127.884307861328</v>
      </c>
      <c r="AG3997" s="5">
        <v>132.74823506673167</v>
      </c>
      <c r="AH3997" s="5">
        <v>119.22435760498</v>
      </c>
      <c r="AI3997" s="5">
        <v>121.37130737304599</v>
      </c>
      <c r="AJ3997" s="5">
        <v>126.49110412597599</v>
      </c>
      <c r="AK3997" s="5">
        <v>122.36225636800066</v>
      </c>
      <c r="AL3997" s="5">
        <v>167.96974182128901</v>
      </c>
      <c r="AM3997" s="5">
        <v>173.547271728515</v>
      </c>
      <c r="AN3997" s="5">
        <v>166.59213256835901</v>
      </c>
      <c r="AO3997" s="5">
        <v>169.369715372721</v>
      </c>
      <c r="AP3997" s="5">
        <v>88.672462463378906</v>
      </c>
      <c r="AQ3997" s="5">
        <v>95.065826416015597</v>
      </c>
      <c r="AR3997" s="5">
        <v>101.37604522705</v>
      </c>
      <c r="AS3997" s="5">
        <v>95.038111368814839</v>
      </c>
      <c r="AT3997" s="5">
        <v>127.117965698242</v>
      </c>
      <c r="AU3997" s="5">
        <v>163.25369262695301</v>
      </c>
      <c r="AV3997" s="5">
        <v>141.31607055664</v>
      </c>
      <c r="AW3997" s="5">
        <v>143.89590962727834</v>
      </c>
      <c r="AX3997" s="5">
        <v>108.74600982666</v>
      </c>
      <c r="AY3997" s="5">
        <v>94.496887207031193</v>
      </c>
      <c r="AZ3997" s="5">
        <v>92.514343261718693</v>
      </c>
      <c r="BA3997" s="5">
        <v>98.585746765136619</v>
      </c>
    </row>
    <row r="3998" spans="1:53" x14ac:dyDescent="0.2">
      <c r="A3998" s="1">
        <v>3995</v>
      </c>
      <c r="B3998" s="1" t="s">
        <v>15988</v>
      </c>
      <c r="C3998" s="1" t="s">
        <v>15989</v>
      </c>
      <c r="D3998" s="1" t="s">
        <v>15990</v>
      </c>
      <c r="E3998" s="1" t="s">
        <v>15991</v>
      </c>
      <c r="F3998" s="5">
        <v>268.906158447265</v>
      </c>
      <c r="G3998" s="5">
        <v>325.60906982421801</v>
      </c>
      <c r="H3998" s="5">
        <v>292.19760131835898</v>
      </c>
      <c r="I3998" s="5">
        <v>295.570943196614</v>
      </c>
      <c r="J3998" s="5">
        <v>427.0458984375</v>
      </c>
      <c r="K3998" s="5">
        <v>420.292724609375</v>
      </c>
      <c r="L3998" s="5">
        <v>452.31549072265602</v>
      </c>
      <c r="M3998" s="5">
        <v>433.21803792317701</v>
      </c>
      <c r="N3998" s="5">
        <v>107.91845703125</v>
      </c>
      <c r="O3998" s="5">
        <v>129.55369567871</v>
      </c>
      <c r="P3998" s="5">
        <v>138.03651428222599</v>
      </c>
      <c r="Q3998" s="5">
        <v>125.169555664062</v>
      </c>
      <c r="R3998" s="5">
        <v>229.03694152832</v>
      </c>
      <c r="S3998" s="5">
        <v>216.75604248046801</v>
      </c>
      <c r="T3998" s="5">
        <v>236.12680053710901</v>
      </c>
      <c r="U3998" s="5">
        <v>227.30659484863236</v>
      </c>
      <c r="V3998" s="5">
        <v>384.99868774414</v>
      </c>
      <c r="W3998" s="5">
        <v>371.60275268554602</v>
      </c>
      <c r="X3998" s="5">
        <v>400.448638916015</v>
      </c>
      <c r="Y3998" s="5">
        <v>385.68335978190038</v>
      </c>
      <c r="Z3998" s="5">
        <v>538.42077636718705</v>
      </c>
      <c r="AA3998" s="5">
        <v>393.57611083984301</v>
      </c>
      <c r="AB3998" s="5">
        <v>414.55288696289</v>
      </c>
      <c r="AC3998" s="5">
        <v>448.84992472330669</v>
      </c>
      <c r="AD3998" s="5">
        <v>329.39956665039</v>
      </c>
      <c r="AE3998" s="5">
        <v>299.66854858398398</v>
      </c>
      <c r="AF3998" s="5">
        <v>331.86532592773398</v>
      </c>
      <c r="AG3998" s="5">
        <v>320.31114705403598</v>
      </c>
      <c r="AH3998" s="5">
        <v>326.238525390625</v>
      </c>
      <c r="AI3998" s="5">
        <v>267.5625</v>
      </c>
      <c r="AJ3998" s="5">
        <v>264.63949584960898</v>
      </c>
      <c r="AK3998" s="5">
        <v>286.14684041341133</v>
      </c>
      <c r="AL3998" s="5">
        <v>116.865501403808</v>
      </c>
      <c r="AM3998" s="5">
        <v>150.25894165039</v>
      </c>
      <c r="AN3998" s="5">
        <v>136.11538696289</v>
      </c>
      <c r="AO3998" s="5">
        <v>134.41327667236266</v>
      </c>
      <c r="AP3998" s="5">
        <v>220.06944274902301</v>
      </c>
      <c r="AQ3998" s="5">
        <v>207.79367065429599</v>
      </c>
      <c r="AR3998" s="5">
        <v>227.62220764160099</v>
      </c>
      <c r="AS3998" s="5">
        <v>218.49510701497334</v>
      </c>
      <c r="AT3998" s="5">
        <v>281.78225708007801</v>
      </c>
      <c r="AU3998" s="5">
        <v>279.90643310546801</v>
      </c>
      <c r="AV3998" s="5">
        <v>232.26060485839801</v>
      </c>
      <c r="AW3998" s="5">
        <v>264.64976501464798</v>
      </c>
      <c r="AX3998" s="5">
        <v>257.43728637695301</v>
      </c>
      <c r="AY3998" s="5">
        <v>255.26109313964801</v>
      </c>
      <c r="AZ3998" s="5">
        <v>228.08718872070301</v>
      </c>
      <c r="BA3998" s="5">
        <v>246.92852274576799</v>
      </c>
    </row>
    <row r="3999" spans="1:53" x14ac:dyDescent="0.2">
      <c r="A3999" s="1">
        <v>3996</v>
      </c>
      <c r="B3999" s="1" t="s">
        <v>15992</v>
      </c>
      <c r="C3999" s="1" t="s">
        <v>15993</v>
      </c>
      <c r="D3999" s="1" t="s">
        <v>15994</v>
      </c>
      <c r="E3999" s="1" t="s">
        <v>15995</v>
      </c>
      <c r="F3999" s="5">
        <v>309.85137939453102</v>
      </c>
      <c r="G3999" s="5">
        <v>285.85556030273398</v>
      </c>
      <c r="H3999" s="5">
        <v>349.0830078125</v>
      </c>
      <c r="I3999" s="5">
        <v>314.92998250325496</v>
      </c>
      <c r="J3999" s="5">
        <v>390.77127075195301</v>
      </c>
      <c r="K3999" s="5">
        <v>383.96380615234301</v>
      </c>
      <c r="L3999" s="5">
        <v>399.17486572265602</v>
      </c>
      <c r="M3999" s="5">
        <v>391.30331420898398</v>
      </c>
      <c r="N3999" s="5">
        <v>546.78594970703102</v>
      </c>
      <c r="O3999" s="5">
        <v>557.98968505859295</v>
      </c>
      <c r="P3999" s="5">
        <v>560.40484619140602</v>
      </c>
      <c r="Q3999" s="5">
        <v>555.06016031901004</v>
      </c>
      <c r="R3999" s="5">
        <v>405.94024658203102</v>
      </c>
      <c r="S3999" s="5">
        <v>420.29156494140602</v>
      </c>
      <c r="T3999" s="5">
        <v>418.59521484375</v>
      </c>
      <c r="U3999" s="5">
        <v>414.9423421223957</v>
      </c>
      <c r="V3999" s="5">
        <v>402.44949340820301</v>
      </c>
      <c r="W3999" s="5">
        <v>379.41906738281199</v>
      </c>
      <c r="X3999" s="5">
        <v>403.59933471679602</v>
      </c>
      <c r="Y3999" s="5">
        <v>395.1559651692703</v>
      </c>
      <c r="Z3999" s="5">
        <v>262.16537475585898</v>
      </c>
      <c r="AA3999" s="5">
        <v>263.51861572265602</v>
      </c>
      <c r="AB3999" s="5">
        <v>283.643310546875</v>
      </c>
      <c r="AC3999" s="5">
        <v>269.77576700846333</v>
      </c>
      <c r="AD3999" s="5">
        <v>365.67349243164</v>
      </c>
      <c r="AE3999" s="5">
        <v>400.92718505859301</v>
      </c>
      <c r="AF3999" s="5">
        <v>356.86947631835898</v>
      </c>
      <c r="AG3999" s="5">
        <v>374.49005126953062</v>
      </c>
      <c r="AH3999" s="5">
        <v>280.36730957031199</v>
      </c>
      <c r="AI3999" s="5">
        <v>284.97381591796801</v>
      </c>
      <c r="AJ3999" s="5">
        <v>385.46228027343699</v>
      </c>
      <c r="AK3999" s="5">
        <v>316.934468587239</v>
      </c>
      <c r="AL3999" s="5">
        <v>462.72702026367102</v>
      </c>
      <c r="AM3999" s="5">
        <v>439.28787231445301</v>
      </c>
      <c r="AN3999" s="5">
        <v>438.44293212890602</v>
      </c>
      <c r="AO3999" s="5">
        <v>446.81927490234335</v>
      </c>
      <c r="AP3999" s="5">
        <v>317.64749145507801</v>
      </c>
      <c r="AQ3999" s="5">
        <v>328.7138671875</v>
      </c>
      <c r="AR3999" s="5">
        <v>286.22348022460898</v>
      </c>
      <c r="AS3999" s="5">
        <v>310.86161295572902</v>
      </c>
      <c r="AT3999" s="5">
        <v>344.06454467773398</v>
      </c>
      <c r="AU3999" s="5">
        <v>235.5478515625</v>
      </c>
      <c r="AV3999" s="5">
        <v>264.78500366210898</v>
      </c>
      <c r="AW3999" s="5">
        <v>281.46579996744759</v>
      </c>
      <c r="AX3999" s="5">
        <v>297.17446899414</v>
      </c>
      <c r="AY3999" s="5">
        <v>256.61495971679602</v>
      </c>
      <c r="AZ3999" s="5">
        <v>274.72015380859301</v>
      </c>
      <c r="BA3999" s="5">
        <v>276.16986083984301</v>
      </c>
    </row>
    <row r="4000" spans="1:53" x14ac:dyDescent="0.2">
      <c r="A4000" s="1">
        <v>3997</v>
      </c>
      <c r="B4000" s="1" t="s">
        <v>15996</v>
      </c>
      <c r="C4000" s="1" t="s">
        <v>15997</v>
      </c>
      <c r="D4000" s="1" t="s">
        <v>15998</v>
      </c>
      <c r="E4000" s="1" t="s">
        <v>15999</v>
      </c>
      <c r="F4000" s="5">
        <v>214.16130065917901</v>
      </c>
      <c r="G4000" s="5">
        <v>193.03901672363199</v>
      </c>
      <c r="H4000" s="5">
        <v>204.37736511230401</v>
      </c>
      <c r="I4000" s="5">
        <v>203.85922749837167</v>
      </c>
      <c r="J4000" s="5">
        <v>232.162109375</v>
      </c>
      <c r="K4000" s="5">
        <v>207.80126953125</v>
      </c>
      <c r="L4000" s="5">
        <v>236.25436401367099</v>
      </c>
      <c r="M4000" s="5">
        <v>225.40591430664031</v>
      </c>
      <c r="N4000" s="5">
        <v>332.516845703125</v>
      </c>
      <c r="O4000" s="5">
        <v>331.77645874023398</v>
      </c>
      <c r="P4000" s="5">
        <v>328.78286743164</v>
      </c>
      <c r="Q4000" s="5">
        <v>331.0253906249996</v>
      </c>
      <c r="R4000" s="5">
        <v>201.54821777343699</v>
      </c>
      <c r="S4000" s="5">
        <v>199.60006713867099</v>
      </c>
      <c r="T4000" s="5">
        <v>225.87274169921801</v>
      </c>
      <c r="U4000" s="5">
        <v>209.00700887044204</v>
      </c>
      <c r="V4000" s="5">
        <v>168.61627197265599</v>
      </c>
      <c r="W4000" s="5">
        <v>185.46546936035099</v>
      </c>
      <c r="X4000" s="5">
        <v>166.05609130859301</v>
      </c>
      <c r="Y4000" s="5">
        <v>173.37927754719999</v>
      </c>
      <c r="Z4000" s="5">
        <v>387.01141357421801</v>
      </c>
      <c r="AA4000" s="5">
        <v>372.11196899414</v>
      </c>
      <c r="AB4000" s="5">
        <v>329.71151733398398</v>
      </c>
      <c r="AC4000" s="5">
        <v>362.944966634114</v>
      </c>
      <c r="AD4000" s="5">
        <v>131.42343139648401</v>
      </c>
      <c r="AE4000" s="5">
        <v>108.56548309326099</v>
      </c>
      <c r="AF4000" s="5">
        <v>124.09627532958901</v>
      </c>
      <c r="AG4000" s="5">
        <v>121.361729939778</v>
      </c>
      <c r="AH4000" s="5">
        <v>122.036018371582</v>
      </c>
      <c r="AI4000" s="5">
        <v>128.36325073242099</v>
      </c>
      <c r="AJ4000" s="5">
        <v>145.98303222656199</v>
      </c>
      <c r="AK4000" s="5">
        <v>132.12743377685499</v>
      </c>
      <c r="AL4000" s="5">
        <v>311.01898193359301</v>
      </c>
      <c r="AM4000" s="5">
        <v>321.26998901367102</v>
      </c>
      <c r="AN4000" s="5">
        <v>337.92047119140602</v>
      </c>
      <c r="AO4000" s="5">
        <v>323.40314737955669</v>
      </c>
      <c r="AP4000" s="5">
        <v>166.68229675292901</v>
      </c>
      <c r="AQ4000" s="5">
        <v>162.94129943847599</v>
      </c>
      <c r="AR4000" s="5">
        <v>160.46064758300699</v>
      </c>
      <c r="AS4000" s="5">
        <v>163.36141459147066</v>
      </c>
      <c r="AT4000" s="5">
        <v>146.86305236816401</v>
      </c>
      <c r="AU4000" s="5">
        <v>158.12127685546801</v>
      </c>
      <c r="AV4000" s="5">
        <v>133.60168457031199</v>
      </c>
      <c r="AW4000" s="5">
        <v>146.19533793131467</v>
      </c>
      <c r="AX4000" s="5">
        <v>120.871864318847</v>
      </c>
      <c r="AY4000" s="5">
        <v>106.24560546875</v>
      </c>
      <c r="AZ4000" s="5">
        <v>108.17318725585901</v>
      </c>
      <c r="BA4000" s="5">
        <v>111.76355234781867</v>
      </c>
    </row>
    <row r="4001" spans="1:53" x14ac:dyDescent="0.2">
      <c r="A4001" s="1">
        <v>3998</v>
      </c>
      <c r="B4001" s="1" t="s">
        <v>16000</v>
      </c>
      <c r="C4001" s="1" t="s">
        <v>16001</v>
      </c>
      <c r="D4001" s="1" t="s">
        <v>16002</v>
      </c>
      <c r="E4001" s="1" t="s">
        <v>16003</v>
      </c>
      <c r="F4001" s="5">
        <v>81.862686157226506</v>
      </c>
      <c r="G4001" s="5">
        <v>117.765411376953</v>
      </c>
      <c r="H4001" s="5">
        <v>106.452339172363</v>
      </c>
      <c r="I4001" s="5">
        <v>102.02681223551417</v>
      </c>
      <c r="J4001" s="5">
        <v>101.756462097167</v>
      </c>
      <c r="K4001" s="5">
        <v>84.337532043457003</v>
      </c>
      <c r="L4001" s="5">
        <v>92.406631469726506</v>
      </c>
      <c r="M4001" s="5">
        <v>92.833541870116846</v>
      </c>
      <c r="N4001" s="5">
        <v>159.97334289550699</v>
      </c>
      <c r="O4001" s="5">
        <v>157.13710021972599</v>
      </c>
      <c r="P4001" s="5">
        <v>154.806228637695</v>
      </c>
      <c r="Q4001" s="5">
        <v>157.30555725097599</v>
      </c>
      <c r="R4001" s="5">
        <v>131.12631225585901</v>
      </c>
      <c r="S4001" s="5">
        <v>141.66078186035099</v>
      </c>
      <c r="T4001" s="5">
        <v>152.40177917480401</v>
      </c>
      <c r="U4001" s="5">
        <v>141.72962443033802</v>
      </c>
      <c r="V4001" s="5">
        <v>115.915061950683</v>
      </c>
      <c r="W4001" s="5">
        <v>122.379638671875</v>
      </c>
      <c r="X4001" s="5">
        <v>104.129264831542</v>
      </c>
      <c r="Y4001" s="5">
        <v>114.14132181803332</v>
      </c>
      <c r="Z4001" s="5">
        <v>117.17894744873</v>
      </c>
      <c r="AA4001" s="5">
        <v>99.354393005371094</v>
      </c>
      <c r="AB4001" s="5">
        <v>117.759788513183</v>
      </c>
      <c r="AC4001" s="5">
        <v>111.43104298909471</v>
      </c>
      <c r="AD4001" s="5">
        <v>123.73161315917901</v>
      </c>
      <c r="AE4001" s="5">
        <v>115.475288391113</v>
      </c>
      <c r="AF4001" s="5">
        <v>106.805549621582</v>
      </c>
      <c r="AG4001" s="5">
        <v>115.33748372395799</v>
      </c>
      <c r="AH4001" s="5">
        <v>124.567413330078</v>
      </c>
      <c r="AI4001" s="5">
        <v>114.531784057617</v>
      </c>
      <c r="AJ4001" s="5">
        <v>107.245140075683</v>
      </c>
      <c r="AK4001" s="5">
        <v>115.44811248779267</v>
      </c>
      <c r="AL4001" s="5">
        <v>132.08464050292901</v>
      </c>
      <c r="AM4001" s="5">
        <v>135.44616699218699</v>
      </c>
      <c r="AN4001" s="5">
        <v>130.49157714843699</v>
      </c>
      <c r="AO4001" s="5">
        <v>132.67412821451765</v>
      </c>
      <c r="AP4001" s="5">
        <v>125.53781890869099</v>
      </c>
      <c r="AQ4001" s="5">
        <v>142.220611572265</v>
      </c>
      <c r="AR4001" s="5">
        <v>118.418563842773</v>
      </c>
      <c r="AS4001" s="5">
        <v>128.72566477457633</v>
      </c>
      <c r="AT4001" s="5">
        <v>111.736282348632</v>
      </c>
      <c r="AU4001" s="5">
        <v>131.546783447265</v>
      </c>
      <c r="AV4001" s="5">
        <v>102.611190795898</v>
      </c>
      <c r="AW4001" s="5">
        <v>115.29808553059833</v>
      </c>
      <c r="AX4001" s="5">
        <v>88.920455932617102</v>
      </c>
      <c r="AY4001" s="5">
        <v>97.865005493164006</v>
      </c>
      <c r="AZ4001" s="5">
        <v>93.954261779785099</v>
      </c>
      <c r="BA4001" s="5">
        <v>93.579907735188726</v>
      </c>
    </row>
    <row r="4002" spans="1:53" x14ac:dyDescent="0.2">
      <c r="A4002" s="1">
        <v>3999</v>
      </c>
      <c r="B4002" s="1" t="s">
        <v>16004</v>
      </c>
      <c r="C4002" s="1" t="s">
        <v>16005</v>
      </c>
      <c r="D4002" s="1" t="s">
        <v>16006</v>
      </c>
      <c r="E4002" s="1" t="s">
        <v>16007</v>
      </c>
      <c r="F4002" s="5">
        <v>83.4031982421875</v>
      </c>
      <c r="G4002" s="5">
        <v>38.864151000976499</v>
      </c>
      <c r="H4002" s="5">
        <v>43.448352813720703</v>
      </c>
      <c r="I4002" s="5">
        <v>55.238567352294901</v>
      </c>
      <c r="J4002" s="5">
        <v>47.902534484863203</v>
      </c>
      <c r="K4002" s="5">
        <v>60.134727478027301</v>
      </c>
      <c r="L4002" s="5">
        <v>44.548408508300703</v>
      </c>
      <c r="M4002" s="5">
        <v>50.861890157063733</v>
      </c>
      <c r="N4002" s="5">
        <v>53.055225372314403</v>
      </c>
      <c r="O4002" s="5">
        <v>18.9628791809082</v>
      </c>
      <c r="P4002" s="5">
        <v>56.098770141601499</v>
      </c>
      <c r="Q4002" s="5">
        <v>42.705624898274699</v>
      </c>
      <c r="R4002" s="5">
        <v>73.881263732910099</v>
      </c>
      <c r="S4002" s="5">
        <v>59.767662048339801</v>
      </c>
      <c r="T4002" s="5">
        <v>67.691070556640597</v>
      </c>
      <c r="U4002" s="5">
        <v>67.113332112630161</v>
      </c>
      <c r="V4002" s="5">
        <v>42.030441284179602</v>
      </c>
      <c r="W4002" s="5">
        <v>44.315818786621001</v>
      </c>
      <c r="X4002" s="5">
        <v>55.334163665771399</v>
      </c>
      <c r="Y4002" s="5">
        <v>47.226807912190672</v>
      </c>
      <c r="Z4002" s="5">
        <v>51.535923004150298</v>
      </c>
      <c r="AA4002" s="5">
        <v>47.999404907226499</v>
      </c>
      <c r="AB4002" s="5">
        <v>45.161624908447202</v>
      </c>
      <c r="AC4002" s="5">
        <v>48.232317606607999</v>
      </c>
      <c r="AD4002" s="5">
        <v>49.323493957519503</v>
      </c>
      <c r="AE4002" s="5">
        <v>51.232170104980398</v>
      </c>
      <c r="AF4002" s="5">
        <v>33.402088165283203</v>
      </c>
      <c r="AG4002" s="5">
        <v>44.652584075927699</v>
      </c>
      <c r="AH4002" s="5">
        <v>36.789096832275298</v>
      </c>
      <c r="AI4002" s="5">
        <v>48.942085266113203</v>
      </c>
      <c r="AJ4002" s="5">
        <v>52.434097290038999</v>
      </c>
      <c r="AK4002" s="5">
        <v>46.055093129475836</v>
      </c>
      <c r="AL4002" s="5">
        <v>26.764123916625898</v>
      </c>
      <c r="AN4002" s="5">
        <v>24.558996200561499</v>
      </c>
      <c r="AO4002" s="5">
        <v>25.6615600585937</v>
      </c>
      <c r="AP4002" s="5">
        <v>31.016452789306602</v>
      </c>
      <c r="AQ4002" s="5">
        <v>24.2558574676513</v>
      </c>
      <c r="AR4002" s="5">
        <v>25.341020584106399</v>
      </c>
      <c r="AS4002" s="5">
        <v>26.871110280354767</v>
      </c>
      <c r="AY4002" s="5">
        <v>5.9551792144775302</v>
      </c>
      <c r="AZ4002" s="5">
        <v>13.443692207336399</v>
      </c>
      <c r="BA4002" s="5">
        <v>9.6994357109069647</v>
      </c>
    </row>
    <row r="4003" spans="1:53" x14ac:dyDescent="0.2">
      <c r="A4003" s="1">
        <v>4000</v>
      </c>
      <c r="B4003" s="1" t="s">
        <v>16008</v>
      </c>
      <c r="C4003" s="1" t="s">
        <v>16001</v>
      </c>
      <c r="D4003" s="1" t="s">
        <v>16002</v>
      </c>
      <c r="E4003" s="1" t="s">
        <v>16009</v>
      </c>
      <c r="F4003" s="5">
        <v>591.34265136718705</v>
      </c>
      <c r="G4003" s="5">
        <v>577.51251220703102</v>
      </c>
      <c r="H4003" s="5">
        <v>556.16314697265602</v>
      </c>
      <c r="I4003" s="5">
        <v>575.00610351562466</v>
      </c>
      <c r="J4003" s="5">
        <v>620.75018310546795</v>
      </c>
      <c r="K4003" s="5">
        <v>631.2607421875</v>
      </c>
      <c r="L4003" s="5">
        <v>627.67230224609295</v>
      </c>
      <c r="M4003" s="5">
        <v>626.56107584635356</v>
      </c>
      <c r="N4003" s="5">
        <v>312.00964355468699</v>
      </c>
      <c r="O4003" s="5">
        <v>334.134674072265</v>
      </c>
      <c r="P4003" s="5">
        <v>355.56991577148398</v>
      </c>
      <c r="Q4003" s="5">
        <v>333.9047444661453</v>
      </c>
      <c r="R4003" s="5">
        <v>388.32882690429602</v>
      </c>
      <c r="S4003" s="5">
        <v>397.71844482421801</v>
      </c>
      <c r="T4003" s="5">
        <v>387.59182739257801</v>
      </c>
      <c r="U4003" s="5">
        <v>391.213033040364</v>
      </c>
      <c r="V4003" s="5">
        <v>842.26318359375</v>
      </c>
      <c r="W4003" s="5">
        <v>882.29016113281205</v>
      </c>
      <c r="X4003" s="5">
        <v>877.82696533203102</v>
      </c>
      <c r="Y4003" s="5">
        <v>867.46010335286428</v>
      </c>
      <c r="Z4003" s="5">
        <v>811.555419921875</v>
      </c>
      <c r="AA4003" s="5">
        <v>797.19329833984295</v>
      </c>
      <c r="AB4003" s="5">
        <v>772.36315917968705</v>
      </c>
      <c r="AC4003" s="5">
        <v>793.70395914713492</v>
      </c>
      <c r="AD4003" s="5">
        <v>656.64251708984295</v>
      </c>
      <c r="AE4003" s="5">
        <v>625.87322998046795</v>
      </c>
      <c r="AF4003" s="5">
        <v>655.22344970703102</v>
      </c>
      <c r="AG4003" s="5">
        <v>645.91306559244731</v>
      </c>
      <c r="AH4003" s="5">
        <v>648.79473876953102</v>
      </c>
      <c r="AI4003" s="5">
        <v>648.94921875</v>
      </c>
      <c r="AJ4003" s="5">
        <v>661.3408203125</v>
      </c>
      <c r="AK4003" s="5">
        <v>653.02825927734364</v>
      </c>
      <c r="AL4003" s="5">
        <v>364.28079223632801</v>
      </c>
      <c r="AM4003" s="5">
        <v>427.87741088867102</v>
      </c>
      <c r="AN4003" s="5">
        <v>437.75256347656199</v>
      </c>
      <c r="AO4003" s="5">
        <v>409.97025553385373</v>
      </c>
      <c r="AP4003" s="5">
        <v>454.60699462890602</v>
      </c>
      <c r="AQ4003" s="5">
        <v>460.971435546875</v>
      </c>
      <c r="AR4003" s="5">
        <v>481.33435058593699</v>
      </c>
      <c r="AS4003" s="5">
        <v>465.63759358723934</v>
      </c>
      <c r="AT4003" s="5">
        <v>771.72332763671795</v>
      </c>
      <c r="AU4003" s="5">
        <v>726.940673828125</v>
      </c>
      <c r="AV4003" s="5">
        <v>778.02014160156205</v>
      </c>
      <c r="AW4003" s="5">
        <v>758.8947143554683</v>
      </c>
      <c r="AX4003" s="5">
        <v>700.79949951171795</v>
      </c>
      <c r="AY4003" s="5">
        <v>733.78546142578102</v>
      </c>
      <c r="AZ4003" s="5">
        <v>715.01519775390602</v>
      </c>
      <c r="BA4003" s="5">
        <v>716.53338623046841</v>
      </c>
    </row>
    <row r="4004" spans="1:53" x14ac:dyDescent="0.2">
      <c r="A4004" s="1">
        <v>4001</v>
      </c>
      <c r="B4004" s="1" t="s">
        <v>16010</v>
      </c>
      <c r="C4004" s="1" t="s">
        <v>16011</v>
      </c>
      <c r="D4004" s="1" t="s">
        <v>16012</v>
      </c>
      <c r="E4004" s="1" t="s">
        <v>16013</v>
      </c>
      <c r="F4004" s="5">
        <v>423.11355590820301</v>
      </c>
      <c r="G4004" s="5">
        <v>428.45541381835898</v>
      </c>
      <c r="H4004" s="5">
        <v>419.94613647460898</v>
      </c>
      <c r="I4004" s="5">
        <v>423.83836873372366</v>
      </c>
      <c r="J4004" s="5">
        <v>485.20144653320301</v>
      </c>
      <c r="K4004" s="5">
        <v>442.48175048828102</v>
      </c>
      <c r="L4004" s="5">
        <v>461.23980712890602</v>
      </c>
      <c r="M4004" s="5">
        <v>462.9743347167967</v>
      </c>
      <c r="N4004" s="5">
        <v>308.71990966796801</v>
      </c>
      <c r="O4004" s="5">
        <v>421.16546630859301</v>
      </c>
      <c r="P4004" s="5">
        <v>395.63766479492102</v>
      </c>
      <c r="Q4004" s="5">
        <v>375.17434692382739</v>
      </c>
      <c r="R4004" s="5">
        <v>366.57351684570301</v>
      </c>
      <c r="S4004" s="5">
        <v>380.64215087890602</v>
      </c>
      <c r="T4004" s="5">
        <v>416.558349609375</v>
      </c>
      <c r="U4004" s="5">
        <v>387.92467244466133</v>
      </c>
      <c r="V4004" s="5">
        <v>419.26940917968699</v>
      </c>
      <c r="W4004" s="5">
        <v>456.75872802734301</v>
      </c>
      <c r="X4004" s="5">
        <v>432.51806640625</v>
      </c>
      <c r="Y4004" s="5">
        <v>436.1820678710933</v>
      </c>
      <c r="Z4004" s="5">
        <v>447.54293823242102</v>
      </c>
      <c r="AA4004" s="5">
        <v>471.88473510742102</v>
      </c>
      <c r="AB4004" s="5">
        <v>452.31845092773398</v>
      </c>
      <c r="AC4004" s="5">
        <v>457.24870808919201</v>
      </c>
      <c r="AD4004" s="5">
        <v>418.128173828125</v>
      </c>
      <c r="AE4004" s="5">
        <v>428.63626098632801</v>
      </c>
      <c r="AF4004" s="5">
        <v>461.47552490234301</v>
      </c>
      <c r="AG4004" s="5">
        <v>436.07998657226534</v>
      </c>
      <c r="AH4004" s="5">
        <v>442.80349731445301</v>
      </c>
      <c r="AI4004" s="5">
        <v>448.64352416992102</v>
      </c>
      <c r="AJ4004" s="5">
        <v>441.810455322265</v>
      </c>
      <c r="AK4004" s="5">
        <v>444.41915893554636</v>
      </c>
      <c r="AL4004" s="5">
        <v>250.89115905761699</v>
      </c>
      <c r="AM4004" s="5">
        <v>273.72140502929602</v>
      </c>
      <c r="AN4004" s="5">
        <v>293.23779296875</v>
      </c>
      <c r="AO4004" s="5">
        <v>272.61678568522103</v>
      </c>
      <c r="AP4004" s="5">
        <v>362.41668701171801</v>
      </c>
      <c r="AQ4004" s="5">
        <v>369.77572631835898</v>
      </c>
      <c r="AR4004" s="5">
        <v>321.74130249023398</v>
      </c>
      <c r="AS4004" s="5">
        <v>351.3112386067703</v>
      </c>
      <c r="AT4004" s="5">
        <v>501.88122558593699</v>
      </c>
      <c r="AU4004" s="5">
        <v>481.32083129882801</v>
      </c>
      <c r="AV4004" s="5">
        <v>395.38919067382801</v>
      </c>
      <c r="AW4004" s="5">
        <v>459.53041585286428</v>
      </c>
      <c r="AX4004" s="5">
        <v>434.77737426757801</v>
      </c>
      <c r="AY4004" s="5">
        <v>426.85699462890602</v>
      </c>
      <c r="AZ4004" s="5">
        <v>434.24868774414</v>
      </c>
      <c r="BA4004" s="5">
        <v>431.96101888020803</v>
      </c>
    </row>
    <row r="4005" spans="1:53" x14ac:dyDescent="0.2">
      <c r="A4005" s="1">
        <v>4002</v>
      </c>
      <c r="B4005" s="1" t="s">
        <v>16014</v>
      </c>
      <c r="C4005" s="1" t="s">
        <v>16015</v>
      </c>
      <c r="D4005" s="1" t="s">
        <v>16016</v>
      </c>
      <c r="E4005" s="1" t="s">
        <v>16017</v>
      </c>
      <c r="F4005" s="5">
        <v>58.780132293701101</v>
      </c>
      <c r="G4005" s="5">
        <v>65.064407348632798</v>
      </c>
      <c r="H4005" s="5">
        <v>86.557701110839801</v>
      </c>
      <c r="I4005" s="5">
        <v>70.13408025105791</v>
      </c>
      <c r="J4005" s="5">
        <v>85.681564331054602</v>
      </c>
      <c r="K4005" s="5">
        <v>53.869754791259702</v>
      </c>
      <c r="L4005" s="5">
        <v>70.444068908691406</v>
      </c>
      <c r="M4005" s="5">
        <v>69.99846267700191</v>
      </c>
      <c r="N4005" s="5">
        <v>66.035293579101506</v>
      </c>
      <c r="O4005" s="5">
        <v>38.301517486572202</v>
      </c>
      <c r="P4005" s="5">
        <v>56.289756774902301</v>
      </c>
      <c r="Q4005" s="5">
        <v>53.542189280191998</v>
      </c>
      <c r="R4005" s="5">
        <v>59.7342720031738</v>
      </c>
      <c r="S4005" s="5">
        <v>50.651527404785099</v>
      </c>
      <c r="T4005" s="5">
        <v>50.950691223144503</v>
      </c>
      <c r="U4005" s="5">
        <v>53.778830210367801</v>
      </c>
      <c r="V4005" s="5">
        <v>96.7340087890625</v>
      </c>
      <c r="W4005" s="5">
        <v>84.450332641601506</v>
      </c>
      <c r="X4005" s="5">
        <v>88.942062377929602</v>
      </c>
      <c r="Y4005" s="5">
        <v>90.04213460286455</v>
      </c>
      <c r="Z4005" s="5">
        <v>76.504310607910099</v>
      </c>
      <c r="AA4005" s="5">
        <v>86.070571899414006</v>
      </c>
      <c r="AB4005" s="5">
        <v>74.322921752929602</v>
      </c>
      <c r="AC4005" s="5">
        <v>78.965934753417898</v>
      </c>
      <c r="AD4005" s="5">
        <v>185.93330383300699</v>
      </c>
      <c r="AE4005" s="5">
        <v>196.66131591796801</v>
      </c>
      <c r="AF4005" s="5">
        <v>172.49401855468699</v>
      </c>
      <c r="AG4005" s="5">
        <v>185.02954610188735</v>
      </c>
      <c r="AH4005" s="5">
        <v>164.98220825195301</v>
      </c>
      <c r="AI4005" s="5">
        <v>137.86968994140599</v>
      </c>
      <c r="AJ4005" s="5">
        <v>167.132720947265</v>
      </c>
      <c r="AK4005" s="5">
        <v>156.66153971354134</v>
      </c>
      <c r="AL4005" s="5">
        <v>65.350318908691406</v>
      </c>
      <c r="AM4005" s="5">
        <v>56.687351226806598</v>
      </c>
      <c r="AN4005" s="5">
        <v>65.1334228515625</v>
      </c>
      <c r="AO4005" s="5">
        <v>62.390364329020166</v>
      </c>
      <c r="AP4005" s="5">
        <v>81.466125488281193</v>
      </c>
      <c r="AQ4005" s="5">
        <v>73.494865417480398</v>
      </c>
      <c r="AR4005" s="5">
        <v>84.985687255859304</v>
      </c>
      <c r="AS4005" s="5">
        <v>79.982226053873646</v>
      </c>
      <c r="AT4005" s="5">
        <v>110.401962280273</v>
      </c>
      <c r="AU4005" s="5">
        <v>121.06178283691401</v>
      </c>
      <c r="AV4005" s="5">
        <v>112.28524017333901</v>
      </c>
      <c r="AW4005" s="5">
        <v>114.582995096842</v>
      </c>
      <c r="AX4005" s="5">
        <v>105.05059814453099</v>
      </c>
      <c r="AY4005" s="5">
        <v>118.76441955566401</v>
      </c>
      <c r="AZ4005" s="5">
        <v>115.29857635498</v>
      </c>
      <c r="BA4005" s="5">
        <v>113.03786468505832</v>
      </c>
    </row>
    <row r="4006" spans="1:53" x14ac:dyDescent="0.2">
      <c r="A4006" s="1">
        <v>4003</v>
      </c>
      <c r="B4006" s="1" t="s">
        <v>16018</v>
      </c>
      <c r="C4006" s="1" t="s">
        <v>16019</v>
      </c>
      <c r="D4006" s="1" t="s">
        <v>16020</v>
      </c>
      <c r="E4006" s="1" t="s">
        <v>16021</v>
      </c>
      <c r="F4006" s="5">
        <v>15.254645347595201</v>
      </c>
      <c r="G4006" s="5">
        <v>39.775230407714801</v>
      </c>
      <c r="H4006" s="5">
        <v>31.314834594726499</v>
      </c>
      <c r="I4006" s="5">
        <v>28.781570116678836</v>
      </c>
      <c r="J4006" s="5">
        <v>22.119127273559499</v>
      </c>
      <c r="K4006" s="5">
        <v>27.0443820953369</v>
      </c>
      <c r="L4006" s="5">
        <v>33.586574554443303</v>
      </c>
      <c r="M4006" s="5">
        <v>27.583361307779899</v>
      </c>
      <c r="N4006" s="5">
        <v>92.065269470214801</v>
      </c>
      <c r="O4006" s="5">
        <v>108.047950744628</v>
      </c>
      <c r="P4006" s="5">
        <v>87.707603454589801</v>
      </c>
      <c r="Q4006" s="5">
        <v>95.940274556477519</v>
      </c>
      <c r="R4006" s="5">
        <v>37.3816108703613</v>
      </c>
      <c r="S4006" s="5">
        <v>32.751274108886697</v>
      </c>
      <c r="T4006" s="5">
        <v>29.8910102844238</v>
      </c>
      <c r="U4006" s="5">
        <v>33.341298421223932</v>
      </c>
      <c r="V4006" s="5">
        <v>40.300960540771399</v>
      </c>
      <c r="W4006" s="5">
        <v>44.942089080810497</v>
      </c>
      <c r="X4006" s="5">
        <v>37.072292327880803</v>
      </c>
      <c r="Y4006" s="5">
        <v>40.771780649820897</v>
      </c>
      <c r="Z4006" s="5">
        <v>51.487167358398402</v>
      </c>
      <c r="AA4006" s="5">
        <v>43.0788764953613</v>
      </c>
      <c r="AB4006" s="5">
        <v>40.578601837158203</v>
      </c>
      <c r="AC4006" s="5">
        <v>45.048215230305971</v>
      </c>
      <c r="AD4006" s="5">
        <v>20.6935634613037</v>
      </c>
      <c r="AE4006" s="5">
        <v>21.8671760559082</v>
      </c>
      <c r="AF4006" s="5">
        <v>30.089427947998001</v>
      </c>
      <c r="AG4006" s="5">
        <v>24.216722488403303</v>
      </c>
      <c r="AH4006" s="5">
        <v>34.198253631591797</v>
      </c>
      <c r="AI4006" s="5">
        <v>22.564794540405199</v>
      </c>
      <c r="AJ4006" s="5">
        <v>19.093471527099599</v>
      </c>
      <c r="AK4006" s="5">
        <v>25.28550656636553</v>
      </c>
      <c r="AL4006" s="5">
        <v>56.9316596984863</v>
      </c>
      <c r="AM4006" s="5">
        <v>47.547077178955</v>
      </c>
      <c r="AN4006" s="5">
        <v>45.934440612792898</v>
      </c>
      <c r="AO4006" s="5">
        <v>50.137725830078068</v>
      </c>
      <c r="AP4006" s="5">
        <v>24.175359725952099</v>
      </c>
      <c r="AQ4006" s="5">
        <v>22.8009319305419</v>
      </c>
      <c r="AR4006" s="5">
        <v>32.3863525390625</v>
      </c>
      <c r="AS4006" s="5">
        <v>26.454214731852165</v>
      </c>
      <c r="AX4006" s="5">
        <v>15.026094436645501</v>
      </c>
      <c r="AY4006" s="5">
        <v>18.863948822021399</v>
      </c>
      <c r="AZ4006" s="5">
        <v>22.7330226898193</v>
      </c>
      <c r="BA4006" s="5">
        <v>18.874355316162067</v>
      </c>
    </row>
    <row r="4007" spans="1:53" x14ac:dyDescent="0.2">
      <c r="A4007" s="1">
        <v>4004</v>
      </c>
      <c r="B4007" s="1" t="s">
        <v>16022</v>
      </c>
      <c r="C4007" s="1" t="s">
        <v>16023</v>
      </c>
      <c r="D4007" s="1" t="s">
        <v>16024</v>
      </c>
      <c r="E4007" s="1" t="s">
        <v>16025</v>
      </c>
      <c r="F4007" s="5">
        <v>463.33312988281199</v>
      </c>
      <c r="G4007" s="5">
        <v>456.06378173828102</v>
      </c>
      <c r="H4007" s="5">
        <v>469.92755126953102</v>
      </c>
      <c r="I4007" s="5">
        <v>463.10815429687472</v>
      </c>
      <c r="J4007" s="5">
        <v>409.88854980468699</v>
      </c>
      <c r="K4007" s="5">
        <v>411.934326171875</v>
      </c>
      <c r="L4007" s="5">
        <v>389.461334228515</v>
      </c>
      <c r="M4007" s="5">
        <v>403.76140340169235</v>
      </c>
      <c r="N4007" s="5">
        <v>295.61117553710898</v>
      </c>
      <c r="O4007" s="5">
        <v>264.52081298828102</v>
      </c>
      <c r="P4007" s="5">
        <v>256.13668823242102</v>
      </c>
      <c r="Q4007" s="5">
        <v>272.0895589192703</v>
      </c>
      <c r="R4007" s="5">
        <v>427.54562377929602</v>
      </c>
      <c r="S4007" s="5">
        <v>491.39849853515602</v>
      </c>
      <c r="T4007" s="5">
        <v>457.23391723632801</v>
      </c>
      <c r="U4007" s="5">
        <v>458.7260131835933</v>
      </c>
      <c r="V4007" s="5">
        <v>404.5771484375</v>
      </c>
      <c r="W4007" s="5">
        <v>435.90850830078102</v>
      </c>
      <c r="X4007" s="5">
        <v>440.49960327148398</v>
      </c>
      <c r="Y4007" s="5">
        <v>426.99508666992165</v>
      </c>
      <c r="Z4007" s="5">
        <v>459.88739013671801</v>
      </c>
      <c r="AA4007" s="5">
        <v>470.75534057617102</v>
      </c>
      <c r="AB4007" s="5">
        <v>476.15173339843699</v>
      </c>
      <c r="AC4007" s="5">
        <v>468.93148803710869</v>
      </c>
      <c r="AD4007" s="5">
        <v>564.21148681640602</v>
      </c>
      <c r="AE4007" s="5">
        <v>596.49835205078102</v>
      </c>
      <c r="AF4007" s="5">
        <v>522.56848144531205</v>
      </c>
      <c r="AG4007" s="5">
        <v>561.09277343749966</v>
      </c>
      <c r="AH4007" s="5">
        <v>450.88253784179602</v>
      </c>
      <c r="AI4007" s="5">
        <v>502.04837036132801</v>
      </c>
      <c r="AJ4007" s="5">
        <v>512.19281005859295</v>
      </c>
      <c r="AK4007" s="5">
        <v>488.37457275390562</v>
      </c>
      <c r="AL4007" s="5">
        <v>304.99533081054602</v>
      </c>
      <c r="AM4007" s="5">
        <v>314.42410278320301</v>
      </c>
      <c r="AN4007" s="5">
        <v>295.59420776367102</v>
      </c>
      <c r="AO4007" s="5">
        <v>305.00454711914</v>
      </c>
      <c r="AP4007" s="5">
        <v>412.51351928710898</v>
      </c>
      <c r="AQ4007" s="5">
        <v>411.55661010742102</v>
      </c>
      <c r="AR4007" s="5">
        <v>426.90026855468699</v>
      </c>
      <c r="AS4007" s="5">
        <v>416.990132649739</v>
      </c>
      <c r="AT4007" s="5">
        <v>500.16262817382801</v>
      </c>
      <c r="AU4007" s="5">
        <v>466.89166259765602</v>
      </c>
      <c r="AV4007" s="5">
        <v>420.64483642578102</v>
      </c>
      <c r="AW4007" s="5">
        <v>462.5663757324217</v>
      </c>
      <c r="AX4007" s="5">
        <v>550.8505859375</v>
      </c>
      <c r="AY4007" s="5">
        <v>512.11883544921795</v>
      </c>
      <c r="AZ4007" s="5">
        <v>599.567626953125</v>
      </c>
      <c r="BA4007" s="5">
        <v>554.17901611328091</v>
      </c>
    </row>
    <row r="4008" spans="1:53" x14ac:dyDescent="0.2">
      <c r="A4008" s="1">
        <v>4005</v>
      </c>
      <c r="B4008" s="1" t="s">
        <v>16026</v>
      </c>
      <c r="C4008" s="1" t="s">
        <v>16027</v>
      </c>
      <c r="D4008" s="1" t="s">
        <v>16028</v>
      </c>
      <c r="E4008" s="1" t="s">
        <v>16029</v>
      </c>
      <c r="L4008" s="5">
        <v>104.154579162597</v>
      </c>
      <c r="M4008" s="5">
        <v>104.154579162597</v>
      </c>
      <c r="N4008" s="5">
        <v>146.0390625</v>
      </c>
      <c r="O4008" s="5">
        <v>136.43878173828099</v>
      </c>
      <c r="P4008" s="5">
        <v>166.933349609375</v>
      </c>
      <c r="Q4008" s="5">
        <v>149.80373128255201</v>
      </c>
      <c r="V4008" s="5">
        <v>101.053871154785</v>
      </c>
      <c r="W4008" s="5">
        <v>109.60641479492099</v>
      </c>
      <c r="X4008" s="5">
        <v>97.728767395019503</v>
      </c>
      <c r="Y4008" s="5">
        <v>102.79635111490852</v>
      </c>
      <c r="Z4008" s="5">
        <v>70.828559875488196</v>
      </c>
      <c r="AA4008" s="5">
        <v>94.820281982421804</v>
      </c>
      <c r="AB4008" s="5">
        <v>80.100349426269503</v>
      </c>
      <c r="AC4008" s="5">
        <v>81.916397094726491</v>
      </c>
      <c r="AD4008" s="5">
        <v>107.32379150390599</v>
      </c>
      <c r="AE4008" s="5">
        <v>93.621154785156193</v>
      </c>
      <c r="AF4008" s="5">
        <v>137.316146850585</v>
      </c>
      <c r="AG4008" s="5">
        <v>112.75369771321573</v>
      </c>
      <c r="AJ4008" s="5">
        <v>378.42108154296801</v>
      </c>
      <c r="AK4008" s="5">
        <v>378.42108154296801</v>
      </c>
      <c r="AM4008" s="5">
        <v>270.04724121093699</v>
      </c>
      <c r="AO4008" s="5">
        <v>270.04724121093699</v>
      </c>
      <c r="AY4008" s="5">
        <v>265.18402099609301</v>
      </c>
      <c r="BA4008" s="5">
        <v>265.18402099609301</v>
      </c>
    </row>
    <row r="4009" spans="1:53" x14ac:dyDescent="0.2">
      <c r="A4009" s="1">
        <v>4006</v>
      </c>
      <c r="B4009" s="1" t="s">
        <v>16030</v>
      </c>
      <c r="C4009" s="1" t="s">
        <v>16031</v>
      </c>
      <c r="D4009" s="1" t="s">
        <v>16032</v>
      </c>
      <c r="E4009" s="1" t="s">
        <v>16033</v>
      </c>
      <c r="F4009" s="5">
        <v>151.008209228515</v>
      </c>
      <c r="G4009" s="5">
        <v>158.56980895996</v>
      </c>
      <c r="H4009" s="5">
        <v>136.185302734375</v>
      </c>
      <c r="I4009" s="5">
        <v>148.58777364094999</v>
      </c>
      <c r="J4009" s="5">
        <v>163.72955322265599</v>
      </c>
      <c r="K4009" s="5">
        <v>140.473709106445</v>
      </c>
      <c r="L4009" s="5">
        <v>114.48886108398401</v>
      </c>
      <c r="M4009" s="5">
        <v>139.564041137695</v>
      </c>
      <c r="N4009" s="5">
        <v>277.86358642578102</v>
      </c>
      <c r="O4009" s="5">
        <v>301.08551025390602</v>
      </c>
      <c r="P4009" s="5">
        <v>313.37417602539</v>
      </c>
      <c r="Q4009" s="5">
        <v>297.44109090169235</v>
      </c>
      <c r="R4009" s="5">
        <v>190.67588806152301</v>
      </c>
      <c r="S4009" s="5">
        <v>201.45783996582</v>
      </c>
      <c r="T4009" s="5">
        <v>231.86373901367099</v>
      </c>
      <c r="U4009" s="5">
        <v>207.99915568033802</v>
      </c>
      <c r="V4009" s="5">
        <v>209.74186706542901</v>
      </c>
      <c r="W4009" s="5">
        <v>218.98269653320301</v>
      </c>
      <c r="X4009" s="5">
        <v>174.80287170410099</v>
      </c>
      <c r="Y4009" s="5">
        <v>201.17581176757767</v>
      </c>
      <c r="Z4009" s="5">
        <v>171.12477111816401</v>
      </c>
      <c r="AA4009" s="5">
        <v>155.378173828125</v>
      </c>
      <c r="AB4009" s="5">
        <v>212.27067565917901</v>
      </c>
      <c r="AC4009" s="5">
        <v>179.59120686848937</v>
      </c>
      <c r="AD4009" s="5">
        <v>194.84175109863199</v>
      </c>
      <c r="AE4009" s="5">
        <v>212.37542724609301</v>
      </c>
      <c r="AF4009" s="5">
        <v>190.74862670898401</v>
      </c>
      <c r="AG4009" s="5">
        <v>199.321935017903</v>
      </c>
      <c r="AH4009" s="5">
        <v>192.19551086425699</v>
      </c>
      <c r="AI4009" s="5">
        <v>218.68312072753901</v>
      </c>
      <c r="AJ4009" s="5">
        <v>258.167388916015</v>
      </c>
      <c r="AK4009" s="5">
        <v>223.0153401692703</v>
      </c>
      <c r="AL4009" s="5">
        <v>238.51214599609301</v>
      </c>
      <c r="AM4009" s="5">
        <v>247.84468078613199</v>
      </c>
      <c r="AN4009" s="5">
        <v>275.24038696289</v>
      </c>
      <c r="AO4009" s="5">
        <v>253.8657379150383</v>
      </c>
      <c r="AP4009" s="5">
        <v>210.37380981445301</v>
      </c>
      <c r="AQ4009" s="5">
        <v>247.14309692382801</v>
      </c>
      <c r="AR4009" s="5">
        <v>213.88594055175699</v>
      </c>
      <c r="AS4009" s="5">
        <v>223.80094909667935</v>
      </c>
      <c r="AT4009" s="5">
        <v>254.15609741210901</v>
      </c>
      <c r="AU4009" s="5">
        <v>240.77162170410099</v>
      </c>
      <c r="AV4009" s="5">
        <v>254.82586669921801</v>
      </c>
      <c r="AW4009" s="5">
        <v>249.91786193847602</v>
      </c>
      <c r="AX4009" s="5">
        <v>213.43699645996</v>
      </c>
      <c r="AY4009" s="5">
        <v>183.38667297363199</v>
      </c>
      <c r="AZ4009" s="5">
        <v>206.02770996093699</v>
      </c>
      <c r="BA4009" s="5">
        <v>200.95045979817633</v>
      </c>
    </row>
    <row r="4010" spans="1:53" x14ac:dyDescent="0.2">
      <c r="A4010" s="1">
        <v>4007</v>
      </c>
      <c r="B4010" s="1" t="s">
        <v>16034</v>
      </c>
      <c r="C4010" s="1" t="s">
        <v>16035</v>
      </c>
      <c r="D4010" s="1" t="s">
        <v>16036</v>
      </c>
      <c r="E4010" s="1" t="s">
        <v>16037</v>
      </c>
      <c r="G4010" s="5">
        <v>27.714891433715799</v>
      </c>
      <c r="I4010" s="5">
        <v>27.714891433715799</v>
      </c>
      <c r="K4010" s="5">
        <v>14.697684288024901</v>
      </c>
      <c r="M4010" s="5">
        <v>14.697684288024901</v>
      </c>
      <c r="N4010" s="5">
        <v>23.8776130676269</v>
      </c>
      <c r="O4010" s="5">
        <v>41.208988189697202</v>
      </c>
      <c r="P4010" s="5">
        <v>114.09990692138599</v>
      </c>
      <c r="Q4010" s="5">
        <v>59.728836059570028</v>
      </c>
      <c r="S4010" s="5">
        <v>6.0894613265991202</v>
      </c>
      <c r="T4010" s="5">
        <v>19.322504043579102</v>
      </c>
      <c r="U4010" s="5">
        <v>12.705982685089111</v>
      </c>
      <c r="V4010" s="5">
        <v>25.229902267456001</v>
      </c>
      <c r="W4010" s="5">
        <v>33.073554992675703</v>
      </c>
      <c r="X4010" s="5">
        <v>31.857315063476499</v>
      </c>
      <c r="Y4010" s="5">
        <v>30.053590774536065</v>
      </c>
      <c r="AA4010" s="5">
        <v>14.6485605239868</v>
      </c>
      <c r="AB4010" s="5">
        <v>30.519786834716701</v>
      </c>
      <c r="AC4010" s="5">
        <v>22.58417367935175</v>
      </c>
      <c r="AD4010" s="5">
        <v>38.096691131591797</v>
      </c>
      <c r="AE4010" s="5">
        <v>39.893428802490199</v>
      </c>
      <c r="AF4010" s="5">
        <v>37.336257934570298</v>
      </c>
      <c r="AG4010" s="5">
        <v>38.442125956217431</v>
      </c>
      <c r="AH4010" s="5">
        <v>41.283054351806598</v>
      </c>
      <c r="AI4010" s="5">
        <v>45.875057220458899</v>
      </c>
      <c r="AK4010" s="5">
        <v>43.579055786132749</v>
      </c>
      <c r="AL4010" s="5">
        <v>79.611717224121094</v>
      </c>
      <c r="AM4010" s="5">
        <v>50.497570037841797</v>
      </c>
      <c r="AN4010" s="5">
        <v>77.226287841796804</v>
      </c>
      <c r="AO4010" s="5">
        <v>69.111858367919908</v>
      </c>
      <c r="AP4010" s="5">
        <v>31.1278171539306</v>
      </c>
      <c r="AQ4010" s="5">
        <v>21.474744796752901</v>
      </c>
      <c r="AR4010" s="5">
        <v>24.395118713378899</v>
      </c>
      <c r="AS4010" s="5">
        <v>25.665893554687468</v>
      </c>
      <c r="AV4010" s="5">
        <v>126.303901672363</v>
      </c>
      <c r="AW4010" s="5">
        <v>126.303901672363</v>
      </c>
      <c r="AX4010" s="5">
        <v>97.948760986328097</v>
      </c>
      <c r="AY4010" s="5">
        <v>45.555332183837798</v>
      </c>
      <c r="BA4010" s="5">
        <v>71.752046585082951</v>
      </c>
    </row>
    <row r="4011" spans="1:53" x14ac:dyDescent="0.2">
      <c r="A4011" s="1">
        <v>4008</v>
      </c>
      <c r="B4011" s="1" t="s">
        <v>16038</v>
      </c>
      <c r="C4011" s="1" t="s">
        <v>16039</v>
      </c>
      <c r="D4011" s="1" t="s">
        <v>16040</v>
      </c>
      <c r="E4011" s="1" t="s">
        <v>16041</v>
      </c>
      <c r="H4011" s="5">
        <v>198.759994506835</v>
      </c>
      <c r="I4011" s="5">
        <v>198.759994506835</v>
      </c>
      <c r="L4011" s="5">
        <v>177.04180908203099</v>
      </c>
      <c r="M4011" s="5">
        <v>177.04180908203099</v>
      </c>
      <c r="N4011" s="5">
        <v>193.62156677246</v>
      </c>
      <c r="O4011" s="5">
        <v>161.17364501953099</v>
      </c>
      <c r="P4011" s="5">
        <v>180.80146789550699</v>
      </c>
      <c r="Q4011" s="5">
        <v>178.53222656249932</v>
      </c>
      <c r="R4011" s="5">
        <v>186.55343627929599</v>
      </c>
      <c r="S4011" s="5">
        <v>171.00152587890599</v>
      </c>
      <c r="T4011" s="5">
        <v>231.26557922363199</v>
      </c>
      <c r="U4011" s="5">
        <v>196.27351379394466</v>
      </c>
      <c r="Z4011" s="5">
        <v>165.60346984863199</v>
      </c>
      <c r="AA4011" s="5">
        <v>194.388671875</v>
      </c>
      <c r="AB4011" s="5">
        <v>181.45796203613199</v>
      </c>
      <c r="AC4011" s="5">
        <v>180.48336791992133</v>
      </c>
      <c r="AF4011" s="5">
        <v>143.74514770507801</v>
      </c>
      <c r="AG4011" s="5">
        <v>143.74514770507801</v>
      </c>
      <c r="AL4011" s="5">
        <v>202.929595947265</v>
      </c>
      <c r="AM4011" s="5">
        <v>155.36720275878901</v>
      </c>
      <c r="AN4011" s="5">
        <v>136.15487670898401</v>
      </c>
      <c r="AO4011" s="5">
        <v>164.817225138346</v>
      </c>
      <c r="AP4011" s="5">
        <v>148.332595825195</v>
      </c>
      <c r="AQ4011" s="5">
        <v>131.36152648925699</v>
      </c>
      <c r="AR4011" s="5">
        <v>111.670188903808</v>
      </c>
      <c r="AS4011" s="5">
        <v>130.45477040608668</v>
      </c>
      <c r="AX4011" s="5">
        <v>208.29264831542901</v>
      </c>
      <c r="AY4011" s="5">
        <v>159.59469604492099</v>
      </c>
      <c r="AZ4011" s="5">
        <v>152.51985168457</v>
      </c>
      <c r="BA4011" s="5">
        <v>173.46906534830666</v>
      </c>
    </row>
    <row r="4012" spans="1:53" x14ac:dyDescent="0.2">
      <c r="A4012" s="1">
        <v>4009</v>
      </c>
      <c r="B4012" s="1" t="s">
        <v>16042</v>
      </c>
      <c r="C4012" s="1" t="s">
        <v>16043</v>
      </c>
      <c r="D4012" s="1" t="s">
        <v>16044</v>
      </c>
      <c r="E4012" s="1" t="s">
        <v>16045</v>
      </c>
      <c r="F4012" s="5">
        <v>62.189525604247997</v>
      </c>
      <c r="G4012" s="5">
        <v>44.613571166992102</v>
      </c>
      <c r="H4012" s="5">
        <v>43.440704345703097</v>
      </c>
      <c r="I4012" s="5">
        <v>50.081267038981061</v>
      </c>
      <c r="J4012" s="5">
        <v>63.491683959960902</v>
      </c>
      <c r="K4012" s="5">
        <v>76.979896545410099</v>
      </c>
      <c r="L4012" s="5">
        <v>56.914737701416001</v>
      </c>
      <c r="M4012" s="5">
        <v>65.795439402262332</v>
      </c>
      <c r="N4012" s="5">
        <v>147.70883178710901</v>
      </c>
      <c r="O4012" s="5">
        <v>146.79904174804599</v>
      </c>
      <c r="P4012" s="5">
        <v>150.611328125</v>
      </c>
      <c r="Q4012" s="5">
        <v>148.37306722005167</v>
      </c>
      <c r="R4012" s="5">
        <v>80.085411071777301</v>
      </c>
      <c r="S4012" s="5">
        <v>73.203132629394503</v>
      </c>
      <c r="T4012" s="5">
        <v>100.32004547119099</v>
      </c>
      <c r="U4012" s="5">
        <v>84.536196390787609</v>
      </c>
      <c r="V4012" s="5">
        <v>62.501094818115199</v>
      </c>
      <c r="W4012" s="5">
        <v>76.443634033203097</v>
      </c>
      <c r="X4012" s="5">
        <v>67.857521057128906</v>
      </c>
      <c r="Y4012" s="5">
        <v>68.934083302815736</v>
      </c>
      <c r="Z4012" s="5">
        <v>67.792900085449205</v>
      </c>
      <c r="AA4012" s="5">
        <v>70.198348999023395</v>
      </c>
      <c r="AB4012" s="5">
        <v>77.250495910644503</v>
      </c>
      <c r="AC4012" s="5">
        <v>71.747248331705705</v>
      </c>
      <c r="AD4012" s="5">
        <v>63.426956176757798</v>
      </c>
      <c r="AE4012" s="5">
        <v>70.164108276367102</v>
      </c>
      <c r="AF4012" s="5">
        <v>85.431007385253906</v>
      </c>
      <c r="AG4012" s="5">
        <v>73.007357279459598</v>
      </c>
      <c r="AH4012" s="5">
        <v>76.536582946777301</v>
      </c>
      <c r="AI4012" s="5">
        <v>72.235618591308594</v>
      </c>
      <c r="AJ4012" s="5">
        <v>67.712173461914006</v>
      </c>
      <c r="AK4012" s="5">
        <v>72.1614583333333</v>
      </c>
      <c r="AL4012" s="5">
        <v>123.897499084472</v>
      </c>
      <c r="AM4012" s="5">
        <v>129.19747924804599</v>
      </c>
      <c r="AN4012" s="5">
        <v>127.507682800292</v>
      </c>
      <c r="AO4012" s="5">
        <v>126.86755371093666</v>
      </c>
      <c r="AP4012" s="5">
        <v>58.999195098876903</v>
      </c>
      <c r="AQ4012" s="5">
        <v>61.4241333007812</v>
      </c>
      <c r="AR4012" s="5">
        <v>65.666320800781193</v>
      </c>
      <c r="AS4012" s="5">
        <v>62.029883066813092</v>
      </c>
      <c r="AU4012" s="5">
        <v>37.944297790527301</v>
      </c>
      <c r="AW4012" s="5">
        <v>37.944297790527301</v>
      </c>
      <c r="AX4012" s="5">
        <v>47.260860443115199</v>
      </c>
      <c r="AY4012" s="5">
        <v>60.855056762695298</v>
      </c>
      <c r="AZ4012" s="5">
        <v>60.2354125976562</v>
      </c>
      <c r="BA4012" s="5">
        <v>56.117109934488894</v>
      </c>
    </row>
    <row r="4013" spans="1:53" x14ac:dyDescent="0.2">
      <c r="A4013" s="1">
        <v>4010</v>
      </c>
      <c r="B4013" s="1" t="s">
        <v>16046</v>
      </c>
      <c r="C4013" s="1" t="s">
        <v>16047</v>
      </c>
      <c r="D4013" s="1" t="s">
        <v>16048</v>
      </c>
      <c r="E4013" s="1" t="s">
        <v>16049</v>
      </c>
      <c r="F4013" s="5">
        <v>732.526611328125</v>
      </c>
      <c r="G4013" s="5">
        <v>717.62371826171795</v>
      </c>
      <c r="H4013" s="5">
        <v>712.07336425781205</v>
      </c>
      <c r="I4013" s="5">
        <v>720.74123128255167</v>
      </c>
      <c r="J4013" s="5">
        <v>629.98126220703102</v>
      </c>
      <c r="K4013" s="5">
        <v>603.94879150390602</v>
      </c>
      <c r="L4013" s="5">
        <v>638.025390625</v>
      </c>
      <c r="M4013" s="5">
        <v>623.98514811197902</v>
      </c>
      <c r="N4013" s="5">
        <v>320.08581542968699</v>
      </c>
      <c r="O4013" s="5">
        <v>332.51315307617102</v>
      </c>
      <c r="P4013" s="5">
        <v>315.00836181640602</v>
      </c>
      <c r="Q4013" s="5">
        <v>322.53577677408799</v>
      </c>
      <c r="R4013" s="5">
        <v>514.12835693359295</v>
      </c>
      <c r="S4013" s="5">
        <v>505.25106811523398</v>
      </c>
      <c r="T4013" s="5">
        <v>481.75231933593699</v>
      </c>
      <c r="U4013" s="5">
        <v>500.37724812825468</v>
      </c>
      <c r="V4013" s="5">
        <v>328.75701904296801</v>
      </c>
      <c r="W4013" s="5">
        <v>316.73843383789</v>
      </c>
      <c r="X4013" s="5">
        <v>293.70614624023398</v>
      </c>
      <c r="Y4013" s="5">
        <v>313.06719970703062</v>
      </c>
      <c r="Z4013" s="5">
        <v>400.15292358398398</v>
      </c>
      <c r="AA4013" s="5">
        <v>457.400634765625</v>
      </c>
      <c r="AB4013" s="5">
        <v>426.05734252929602</v>
      </c>
      <c r="AC4013" s="5">
        <v>427.8703002929683</v>
      </c>
      <c r="AD4013" s="5">
        <v>603.20294189453102</v>
      </c>
      <c r="AE4013" s="5">
        <v>585.39758300781205</v>
      </c>
      <c r="AF4013" s="5">
        <v>573.65643310546795</v>
      </c>
      <c r="AG4013" s="5">
        <v>587.41898600260367</v>
      </c>
      <c r="AH4013" s="5">
        <v>515.31396484375</v>
      </c>
      <c r="AI4013" s="5">
        <v>546.937255859375</v>
      </c>
      <c r="AJ4013" s="5">
        <v>571.52215576171795</v>
      </c>
      <c r="AK4013" s="5">
        <v>544.59112548828091</v>
      </c>
      <c r="AL4013" s="5">
        <v>233.84600830078099</v>
      </c>
      <c r="AM4013" s="5">
        <v>248.6884765625</v>
      </c>
      <c r="AN4013" s="5">
        <v>270.98068237304602</v>
      </c>
      <c r="AO4013" s="5">
        <v>251.17172241210901</v>
      </c>
      <c r="AP4013" s="5">
        <v>335.66897583007801</v>
      </c>
      <c r="AQ4013" s="5">
        <v>343.90637207031199</v>
      </c>
      <c r="AR4013" s="5">
        <v>336.32150268554602</v>
      </c>
      <c r="AS4013" s="5">
        <v>338.6322835286453</v>
      </c>
      <c r="AT4013" s="5">
        <v>428.01495361328102</v>
      </c>
      <c r="AU4013" s="5">
        <v>354.84213256835898</v>
      </c>
      <c r="AV4013" s="5">
        <v>293.68426513671801</v>
      </c>
      <c r="AW4013" s="5">
        <v>358.84711710611936</v>
      </c>
      <c r="AX4013" s="5">
        <v>424.264404296875</v>
      </c>
      <c r="AY4013" s="5">
        <v>422.40521240234301</v>
      </c>
      <c r="AZ4013" s="5">
        <v>442.12350463867102</v>
      </c>
      <c r="BA4013" s="5">
        <v>429.59770711262968</v>
      </c>
    </row>
    <row r="4014" spans="1:53" x14ac:dyDescent="0.2">
      <c r="A4014" s="1">
        <v>4011</v>
      </c>
      <c r="B4014" s="1" t="s">
        <v>16050</v>
      </c>
      <c r="C4014" s="1" t="s">
        <v>16051</v>
      </c>
      <c r="D4014" s="1" t="s">
        <v>16052</v>
      </c>
      <c r="E4014" s="1" t="s">
        <v>16053</v>
      </c>
      <c r="F4014" s="5">
        <v>90.674743652343693</v>
      </c>
      <c r="G4014" s="5">
        <v>70.795707702636705</v>
      </c>
      <c r="H4014" s="5">
        <v>62.988090515136697</v>
      </c>
      <c r="I4014" s="5">
        <v>74.819513956705705</v>
      </c>
      <c r="J4014" s="5">
        <v>76.472839355468693</v>
      </c>
      <c r="K4014" s="5">
        <v>67.884529113769503</v>
      </c>
      <c r="L4014" s="5">
        <v>44.287387847900298</v>
      </c>
      <c r="M4014" s="5">
        <v>62.881585439046169</v>
      </c>
      <c r="N4014" s="5">
        <v>222.83056640625</v>
      </c>
      <c r="Q4014" s="5">
        <v>222.83056640625</v>
      </c>
      <c r="V4014" s="5">
        <v>146.25833129882801</v>
      </c>
      <c r="W4014" s="5">
        <v>110.798683166503</v>
      </c>
      <c r="Y4014" s="5">
        <v>128.5285072326655</v>
      </c>
      <c r="Z4014" s="5">
        <v>97.549972534179602</v>
      </c>
      <c r="AA4014" s="5">
        <v>90.366836547851506</v>
      </c>
      <c r="AB4014" s="5">
        <v>98.066101074218693</v>
      </c>
      <c r="AC4014" s="5">
        <v>95.327636718749929</v>
      </c>
      <c r="AD4014" s="5">
        <v>133.44194030761699</v>
      </c>
      <c r="AE4014" s="5">
        <v>152.04289245605401</v>
      </c>
      <c r="AF4014" s="5">
        <v>202.42543029785099</v>
      </c>
      <c r="AG4014" s="5">
        <v>162.63675435384064</v>
      </c>
      <c r="AH4014" s="5">
        <v>203.211013793945</v>
      </c>
      <c r="AI4014" s="5">
        <v>173.93182373046801</v>
      </c>
      <c r="AK4014" s="5">
        <v>188.57141876220652</v>
      </c>
      <c r="AR4014" s="5">
        <v>77.498298645019503</v>
      </c>
      <c r="AS4014" s="5">
        <v>77.498298645019503</v>
      </c>
      <c r="AU4014" s="5">
        <v>153.95655822753901</v>
      </c>
      <c r="AW4014" s="5">
        <v>153.95655822753901</v>
      </c>
      <c r="AY4014" s="5">
        <v>122.936546325683</v>
      </c>
      <c r="AZ4014" s="5">
        <v>59.581512451171797</v>
      </c>
      <c r="BA4014" s="5">
        <v>91.259029388427393</v>
      </c>
    </row>
    <row r="4015" spans="1:53" x14ac:dyDescent="0.2">
      <c r="A4015" s="1">
        <v>4012</v>
      </c>
      <c r="B4015" s="1" t="s">
        <v>16054</v>
      </c>
      <c r="C4015" s="1" t="s">
        <v>16055</v>
      </c>
      <c r="D4015" s="1" t="s">
        <v>16056</v>
      </c>
      <c r="E4015" s="1" t="s">
        <v>16057</v>
      </c>
      <c r="F4015" s="5">
        <v>181.56994628906199</v>
      </c>
      <c r="G4015" s="5">
        <v>191.71693420410099</v>
      </c>
      <c r="H4015" s="5">
        <v>210.41798400878901</v>
      </c>
      <c r="I4015" s="5">
        <v>194.56828816731732</v>
      </c>
      <c r="J4015" s="5">
        <v>166.22233581542901</v>
      </c>
      <c r="K4015" s="5">
        <v>194.095443725585</v>
      </c>
      <c r="L4015" s="5">
        <v>163.06103515625</v>
      </c>
      <c r="M4015" s="5">
        <v>174.45960489908802</v>
      </c>
      <c r="S4015" s="5">
        <v>38.357292175292898</v>
      </c>
      <c r="T4015" s="5">
        <v>40.968883514404297</v>
      </c>
      <c r="U4015" s="5">
        <v>39.663087844848597</v>
      </c>
      <c r="Z4015" s="5">
        <v>57.850994110107401</v>
      </c>
      <c r="AA4015" s="5">
        <v>87.936355590820298</v>
      </c>
      <c r="AB4015" s="5">
        <v>57.371589660644503</v>
      </c>
      <c r="AC4015" s="5">
        <v>67.719646453857408</v>
      </c>
      <c r="AD4015" s="5">
        <v>54.606735229492102</v>
      </c>
      <c r="AF4015" s="5">
        <v>61.338142395019503</v>
      </c>
      <c r="AG4015" s="5">
        <v>57.972438812255803</v>
      </c>
      <c r="AU4015" s="5">
        <v>73.072608947753906</v>
      </c>
      <c r="AW4015" s="5">
        <v>73.072608947753906</v>
      </c>
    </row>
    <row r="4016" spans="1:53" x14ac:dyDescent="0.2">
      <c r="A4016" s="1">
        <v>4013</v>
      </c>
      <c r="B4016" s="1" t="s">
        <v>16058</v>
      </c>
      <c r="C4016" s="1" t="s">
        <v>16059</v>
      </c>
      <c r="D4016" s="1" t="s">
        <v>16060</v>
      </c>
      <c r="E4016" s="1" t="s">
        <v>16061</v>
      </c>
      <c r="F4016" s="5">
        <v>445.84432983398398</v>
      </c>
      <c r="G4016" s="5">
        <v>316.67196655273398</v>
      </c>
      <c r="H4016" s="5">
        <v>271.14175415039</v>
      </c>
      <c r="I4016" s="5">
        <v>344.55268351236936</v>
      </c>
      <c r="J4016" s="5">
        <v>421.7900390625</v>
      </c>
      <c r="K4016" s="5">
        <v>436.81890869140602</v>
      </c>
      <c r="L4016" s="5">
        <v>430.218505859375</v>
      </c>
      <c r="M4016" s="5">
        <v>429.60915120442701</v>
      </c>
      <c r="N4016" s="5">
        <v>435.77795410156199</v>
      </c>
      <c r="O4016" s="5">
        <v>321.31359863281199</v>
      </c>
      <c r="P4016" s="5">
        <v>349.593505859375</v>
      </c>
      <c r="Q4016" s="5">
        <v>368.89501953124972</v>
      </c>
      <c r="R4016" s="5">
        <v>424.45162963867102</v>
      </c>
      <c r="S4016" s="5">
        <v>344.86080932617102</v>
      </c>
      <c r="T4016" s="5">
        <v>314.31643676757801</v>
      </c>
      <c r="U4016" s="5">
        <v>361.20962524414</v>
      </c>
      <c r="V4016" s="5">
        <v>1279.74914550781</v>
      </c>
      <c r="W4016" s="5">
        <v>1055.88659667968</v>
      </c>
      <c r="X4016" s="5">
        <v>1276.01098632812</v>
      </c>
      <c r="Y4016" s="5">
        <v>1203.8822428385367</v>
      </c>
      <c r="Z4016" s="5">
        <v>466.94854736328102</v>
      </c>
      <c r="AA4016" s="5">
        <v>435.39587402343699</v>
      </c>
      <c r="AB4016" s="5">
        <v>495.83917236328102</v>
      </c>
      <c r="AC4016" s="5">
        <v>466.06119791666634</v>
      </c>
      <c r="AD4016" s="5">
        <v>1805.59692382812</v>
      </c>
      <c r="AE4016" s="5">
        <v>1839.51123046875</v>
      </c>
      <c r="AF4016" s="5">
        <v>1574.31176757812</v>
      </c>
      <c r="AG4016" s="5">
        <v>1739.8066406249966</v>
      </c>
      <c r="AH4016" s="5">
        <v>1748.65307617187</v>
      </c>
      <c r="AI4016" s="5">
        <v>1568.92102050781</v>
      </c>
      <c r="AJ4016" s="5">
        <v>1532.34777832031</v>
      </c>
      <c r="AK4016" s="5">
        <v>1616.6406249999966</v>
      </c>
      <c r="AL4016" s="5">
        <v>580.91754150390602</v>
      </c>
      <c r="AM4016" s="5">
        <v>582.95465087890602</v>
      </c>
      <c r="AN4016" s="5">
        <v>602.90081787109295</v>
      </c>
      <c r="AO4016" s="5">
        <v>588.92433675130167</v>
      </c>
      <c r="AP4016" s="5">
        <v>915.15362548828102</v>
      </c>
      <c r="AQ4016" s="5">
        <v>856.19299316406205</v>
      </c>
      <c r="AR4016" s="5">
        <v>969.86029052734295</v>
      </c>
      <c r="AS4016" s="5">
        <v>913.73563639322867</v>
      </c>
      <c r="AT4016" s="5">
        <v>387.66323852539</v>
      </c>
      <c r="AV4016" s="5">
        <v>273.295806884765</v>
      </c>
      <c r="AW4016" s="5">
        <v>330.4795227050775</v>
      </c>
      <c r="AX4016" s="5">
        <v>733.64831542968705</v>
      </c>
      <c r="AY4016" s="5">
        <v>1555.02758789062</v>
      </c>
      <c r="AZ4016" s="5">
        <v>1787.22399902343</v>
      </c>
      <c r="BA4016" s="5">
        <v>1358.6333007812457</v>
      </c>
    </row>
    <row r="4017" spans="1:53" x14ac:dyDescent="0.2">
      <c r="A4017" s="1">
        <v>4014</v>
      </c>
      <c r="B4017" s="1" t="s">
        <v>16062</v>
      </c>
      <c r="C4017" s="1" t="s">
        <v>16063</v>
      </c>
      <c r="D4017" s="1" t="s">
        <v>16064</v>
      </c>
      <c r="E4017" s="1" t="s">
        <v>16065</v>
      </c>
      <c r="N4017" s="5">
        <v>48.870323181152301</v>
      </c>
      <c r="O4017" s="5">
        <v>47.242984771728501</v>
      </c>
      <c r="P4017" s="5">
        <v>40.653564453125</v>
      </c>
      <c r="Q4017" s="5">
        <v>45.588957468668603</v>
      </c>
      <c r="S4017" s="5">
        <v>34.630264282226499</v>
      </c>
      <c r="U4017" s="5">
        <v>34.630264282226499</v>
      </c>
    </row>
    <row r="4018" spans="1:53" x14ac:dyDescent="0.2">
      <c r="A4018" s="1">
        <v>4015</v>
      </c>
      <c r="B4018" s="1" t="s">
        <v>16066</v>
      </c>
      <c r="C4018" s="1" t="s">
        <v>16067</v>
      </c>
      <c r="D4018" s="1" t="s">
        <v>16068</v>
      </c>
      <c r="E4018" s="1" t="s">
        <v>16069</v>
      </c>
      <c r="F4018" s="5">
        <v>86.675231933593693</v>
      </c>
      <c r="G4018" s="5">
        <v>107.597198486328</v>
      </c>
      <c r="H4018" s="5">
        <v>89.600723266601506</v>
      </c>
      <c r="I4018" s="5">
        <v>94.624384562174399</v>
      </c>
      <c r="J4018" s="5">
        <v>94.093582153320298</v>
      </c>
      <c r="K4018" s="5">
        <v>100.845504760742</v>
      </c>
      <c r="L4018" s="5">
        <v>98.242492675781193</v>
      </c>
      <c r="M4018" s="5">
        <v>97.727193196614508</v>
      </c>
      <c r="N4018" s="5">
        <v>192.19291687011699</v>
      </c>
      <c r="O4018" s="5">
        <v>192.62986755371</v>
      </c>
      <c r="P4018" s="5">
        <v>185.80334472656199</v>
      </c>
      <c r="Q4018" s="5">
        <v>190.20870971679633</v>
      </c>
      <c r="R4018" s="5">
        <v>109.401466369628</v>
      </c>
      <c r="S4018" s="5">
        <v>114.71629333496</v>
      </c>
      <c r="T4018" s="5">
        <v>111.367431640625</v>
      </c>
      <c r="U4018" s="5">
        <v>111.82839711507101</v>
      </c>
      <c r="V4018" s="5">
        <v>92.904098510742102</v>
      </c>
      <c r="W4018" s="5">
        <v>109.695991516113</v>
      </c>
      <c r="X4018" s="5">
        <v>103.185340881347</v>
      </c>
      <c r="Y4018" s="5">
        <v>101.92847696940071</v>
      </c>
      <c r="Z4018" s="5">
        <v>96.273277282714801</v>
      </c>
      <c r="AA4018" s="5">
        <v>99.752662658691406</v>
      </c>
      <c r="AB4018" s="5">
        <v>81.454277038574205</v>
      </c>
      <c r="AC4018" s="5">
        <v>92.493405659993471</v>
      </c>
      <c r="AD4018" s="5">
        <v>100.10433959960901</v>
      </c>
      <c r="AE4018" s="5">
        <v>95.549980163574205</v>
      </c>
      <c r="AF4018" s="5">
        <v>94.639663696289006</v>
      </c>
      <c r="AG4018" s="5">
        <v>96.764661153157405</v>
      </c>
      <c r="AH4018" s="5">
        <v>106.71647644042901</v>
      </c>
      <c r="AI4018" s="5">
        <v>89.367530822753906</v>
      </c>
      <c r="AJ4018" s="5">
        <v>97.836585998535099</v>
      </c>
      <c r="AK4018" s="5">
        <v>97.973531087239337</v>
      </c>
      <c r="AL4018" s="5">
        <v>145.66789245605401</v>
      </c>
      <c r="AM4018" s="5">
        <v>150.595291137695</v>
      </c>
      <c r="AN4018" s="5">
        <v>151.85614013671801</v>
      </c>
      <c r="AO4018" s="5">
        <v>149.37310791015565</v>
      </c>
      <c r="AP4018" s="5">
        <v>95.074562072753906</v>
      </c>
      <c r="AQ4018" s="5">
        <v>105.382278442382</v>
      </c>
      <c r="AR4018" s="5">
        <v>99.107704162597599</v>
      </c>
      <c r="AS4018" s="5">
        <v>99.854848225911169</v>
      </c>
      <c r="AT4018" s="5">
        <v>143.63540649414</v>
      </c>
      <c r="AU4018" s="5">
        <v>128.72644042968699</v>
      </c>
      <c r="AV4018" s="5">
        <v>115.298133850097</v>
      </c>
      <c r="AW4018" s="5">
        <v>129.219993591308</v>
      </c>
      <c r="AX4018" s="5">
        <v>106.18685150146401</v>
      </c>
      <c r="AY4018" s="5">
        <v>93.651786804199205</v>
      </c>
      <c r="AZ4018" s="5">
        <v>93.972869873046804</v>
      </c>
      <c r="BA4018" s="5">
        <v>97.937169392903343</v>
      </c>
    </row>
    <row r="4019" spans="1:53" x14ac:dyDescent="0.2">
      <c r="A4019" s="1">
        <v>4016</v>
      </c>
      <c r="B4019" s="1" t="s">
        <v>16070</v>
      </c>
      <c r="C4019" s="1" t="s">
        <v>16071</v>
      </c>
      <c r="D4019" s="1" t="s">
        <v>16072</v>
      </c>
      <c r="E4019" s="1" t="s">
        <v>16073</v>
      </c>
      <c r="O4019" s="5">
        <v>81.885231018066406</v>
      </c>
      <c r="P4019" s="5">
        <v>196.68948364257801</v>
      </c>
      <c r="Q4019" s="5">
        <v>139.28735733032221</v>
      </c>
      <c r="R4019" s="5">
        <v>59.063663482666001</v>
      </c>
      <c r="S4019" s="5">
        <v>10.6047868728637</v>
      </c>
      <c r="T4019" s="5">
        <v>93.315490722656193</v>
      </c>
      <c r="U4019" s="5">
        <v>54.327980359395298</v>
      </c>
      <c r="AL4019" s="5">
        <v>77.383331298828097</v>
      </c>
      <c r="AM4019" s="5">
        <v>69.225555419921804</v>
      </c>
      <c r="AN4019" s="5">
        <v>77.705894470214801</v>
      </c>
      <c r="AO4019" s="5">
        <v>74.771593729654896</v>
      </c>
      <c r="AP4019" s="5">
        <v>23.265832901000898</v>
      </c>
      <c r="AQ4019" s="5">
        <v>32.167980194091797</v>
      </c>
      <c r="AR4019" s="5">
        <v>92.294319152832003</v>
      </c>
      <c r="AS4019" s="5">
        <v>49.24271074930823</v>
      </c>
    </row>
    <row r="4020" spans="1:53" x14ac:dyDescent="0.2">
      <c r="A4020" s="1">
        <v>4017</v>
      </c>
      <c r="B4020" s="1" t="s">
        <v>16074</v>
      </c>
      <c r="C4020" s="1" t="s">
        <v>16075</v>
      </c>
      <c r="D4020" s="1" t="s">
        <v>16076</v>
      </c>
      <c r="E4020" s="1" t="s">
        <v>16077</v>
      </c>
      <c r="F4020" s="5">
        <v>163.293685913085</v>
      </c>
      <c r="G4020" s="5">
        <v>161.60061645507801</v>
      </c>
      <c r="H4020" s="5">
        <v>240.55561828613199</v>
      </c>
      <c r="I4020" s="5">
        <v>188.48330688476503</v>
      </c>
      <c r="J4020" s="5">
        <v>126.612953186035</v>
      </c>
      <c r="K4020" s="5">
        <v>144.57192993164</v>
      </c>
      <c r="L4020" s="5">
        <v>141.80120849609301</v>
      </c>
      <c r="M4020" s="5">
        <v>137.66203053792267</v>
      </c>
      <c r="N4020" s="5">
        <v>117.517768859863</v>
      </c>
      <c r="O4020" s="5">
        <v>67.423477172851506</v>
      </c>
      <c r="P4020" s="5">
        <v>66.189994812011705</v>
      </c>
      <c r="Q4020" s="5">
        <v>83.710413614908745</v>
      </c>
      <c r="R4020" s="5">
        <v>169.86097717285099</v>
      </c>
      <c r="S4020" s="5">
        <v>97.821983337402301</v>
      </c>
      <c r="T4020" s="5">
        <v>137.94534301757801</v>
      </c>
      <c r="U4020" s="5">
        <v>135.20943450927709</v>
      </c>
      <c r="V4020" s="5">
        <v>76.846290588378906</v>
      </c>
      <c r="W4020" s="5">
        <v>84.543304443359304</v>
      </c>
      <c r="X4020" s="5">
        <v>79.220405578613196</v>
      </c>
      <c r="Y4020" s="5">
        <v>80.203333536783802</v>
      </c>
      <c r="Z4020" s="5">
        <v>188.94813537597599</v>
      </c>
      <c r="AA4020" s="5">
        <v>166.445388793945</v>
      </c>
      <c r="AB4020" s="5">
        <v>163.26138305664</v>
      </c>
      <c r="AC4020" s="5">
        <v>172.8849690755203</v>
      </c>
      <c r="AD4020" s="5">
        <v>148.695053100585</v>
      </c>
      <c r="AE4020" s="5">
        <v>150.10726928710901</v>
      </c>
      <c r="AF4020" s="5">
        <v>161.12243652343699</v>
      </c>
      <c r="AG4020" s="5">
        <v>153.308252970377</v>
      </c>
      <c r="AH4020" s="5">
        <v>165.71318054199199</v>
      </c>
      <c r="AI4020" s="5">
        <v>175.55523681640599</v>
      </c>
      <c r="AJ4020" s="5">
        <v>143.11381530761699</v>
      </c>
      <c r="AK4020" s="5">
        <v>161.46074422200499</v>
      </c>
      <c r="AL4020" s="5">
        <v>66.893531799316406</v>
      </c>
      <c r="AM4020" s="5">
        <v>57.826271057128899</v>
      </c>
      <c r="AN4020" s="5">
        <v>62.022701263427699</v>
      </c>
      <c r="AO4020" s="5">
        <v>62.247501373291009</v>
      </c>
      <c r="AP4020" s="5">
        <v>94.847152709960895</v>
      </c>
      <c r="AQ4020" s="5">
        <v>125.477478027343</v>
      </c>
      <c r="AR4020" s="5">
        <v>111.13353729248</v>
      </c>
      <c r="AS4020" s="5">
        <v>110.48605600992796</v>
      </c>
      <c r="AT4020" s="5">
        <v>102.492835998535</v>
      </c>
      <c r="AU4020" s="5">
        <v>94.891510009765597</v>
      </c>
      <c r="AV4020" s="5">
        <v>72.473228454589801</v>
      </c>
      <c r="AW4020" s="5">
        <v>89.952524820963461</v>
      </c>
      <c r="AX4020" s="5">
        <v>159.52540588378901</v>
      </c>
      <c r="AY4020" s="5">
        <v>176.39619445800699</v>
      </c>
      <c r="AZ4020" s="5">
        <v>187.81861877441401</v>
      </c>
      <c r="BA4020" s="5">
        <v>174.58007303873669</v>
      </c>
    </row>
    <row r="4021" spans="1:53" x14ac:dyDescent="0.2">
      <c r="A4021" s="1">
        <v>4018</v>
      </c>
      <c r="B4021" s="1" t="s">
        <v>16078</v>
      </c>
      <c r="C4021" s="1" t="s">
        <v>16079</v>
      </c>
      <c r="D4021" s="1" t="s">
        <v>16080</v>
      </c>
      <c r="E4021" s="1" t="s">
        <v>16081</v>
      </c>
      <c r="F4021" s="5">
        <v>130.43403625488199</v>
      </c>
      <c r="G4021" s="5">
        <v>133.64169311523401</v>
      </c>
      <c r="H4021" s="5">
        <v>110.922004699707</v>
      </c>
      <c r="I4021" s="5">
        <v>124.99924468994099</v>
      </c>
      <c r="J4021" s="5">
        <v>86.522468566894503</v>
      </c>
      <c r="K4021" s="5">
        <v>107.547462463378</v>
      </c>
      <c r="L4021" s="5">
        <v>114.080612182617</v>
      </c>
      <c r="M4021" s="5">
        <v>102.71684773762983</v>
      </c>
      <c r="N4021" s="5">
        <v>262.76226806640602</v>
      </c>
      <c r="O4021" s="5">
        <v>289.09271240234301</v>
      </c>
      <c r="P4021" s="5">
        <v>267.77224731445301</v>
      </c>
      <c r="Q4021" s="5">
        <v>273.20907592773403</v>
      </c>
      <c r="R4021" s="5">
        <v>141.13999938964801</v>
      </c>
      <c r="S4021" s="5">
        <v>152.33674621582</v>
      </c>
      <c r="T4021" s="5">
        <v>142.45878601074199</v>
      </c>
      <c r="U4021" s="5">
        <v>145.31184387207</v>
      </c>
      <c r="V4021" s="5">
        <v>127.23841857910099</v>
      </c>
      <c r="W4021" s="5">
        <v>137.30827331542901</v>
      </c>
      <c r="X4021" s="5">
        <v>125.092239379882</v>
      </c>
      <c r="Y4021" s="5">
        <v>129.87964375813735</v>
      </c>
      <c r="Z4021" s="5">
        <v>109.645126342773</v>
      </c>
      <c r="AA4021" s="5">
        <v>104.770294189453</v>
      </c>
      <c r="AB4021" s="5">
        <v>122.445930480957</v>
      </c>
      <c r="AC4021" s="5">
        <v>112.28711700439435</v>
      </c>
      <c r="AD4021" s="5">
        <v>183.46769714355401</v>
      </c>
      <c r="AE4021" s="5">
        <v>182.38177490234301</v>
      </c>
      <c r="AF4021" s="5">
        <v>192.160400390625</v>
      </c>
      <c r="AG4021" s="5">
        <v>186.00329081217401</v>
      </c>
      <c r="AH4021" s="5">
        <v>176.30780029296801</v>
      </c>
      <c r="AI4021" s="5">
        <v>174.20701599121</v>
      </c>
      <c r="AJ4021" s="5">
        <v>172.674392700195</v>
      </c>
      <c r="AK4021" s="5">
        <v>174.39640299479098</v>
      </c>
      <c r="AL4021" s="5">
        <v>258.90444946289</v>
      </c>
      <c r="AM4021" s="5">
        <v>256.78726196289</v>
      </c>
      <c r="AN4021" s="5">
        <v>246.277420043945</v>
      </c>
      <c r="AO4021" s="5">
        <v>253.98971048990833</v>
      </c>
      <c r="AP4021" s="5">
        <v>143.97801208496</v>
      </c>
      <c r="AQ4021" s="5">
        <v>152.38644409179599</v>
      </c>
      <c r="AR4021" s="5">
        <v>151.42877197265599</v>
      </c>
      <c r="AS4021" s="5">
        <v>149.26440938313735</v>
      </c>
      <c r="AT4021" s="5">
        <v>189.60409545898401</v>
      </c>
      <c r="AU4021" s="5">
        <v>164.947982788085</v>
      </c>
      <c r="AV4021" s="5">
        <v>181.73274230957</v>
      </c>
      <c r="AW4021" s="5">
        <v>178.76160685221302</v>
      </c>
      <c r="AX4021" s="5">
        <v>147.15261840820301</v>
      </c>
      <c r="AY4021" s="5">
        <v>147.58993530273401</v>
      </c>
      <c r="AZ4021" s="5">
        <v>123.771583557128</v>
      </c>
      <c r="BA4021" s="5">
        <v>139.50471242268836</v>
      </c>
    </row>
    <row r="4022" spans="1:53" x14ac:dyDescent="0.2">
      <c r="A4022" s="1">
        <v>4019</v>
      </c>
      <c r="B4022" s="1" t="s">
        <v>16082</v>
      </c>
      <c r="C4022" s="1" t="s">
        <v>16083</v>
      </c>
      <c r="D4022" s="1" t="s">
        <v>16084</v>
      </c>
      <c r="E4022" s="1" t="s">
        <v>16085</v>
      </c>
      <c r="F4022" s="5">
        <v>405.02560424804602</v>
      </c>
      <c r="G4022" s="5">
        <v>403.32989501953102</v>
      </c>
      <c r="H4022" s="5">
        <v>393.008544921875</v>
      </c>
      <c r="I4022" s="5">
        <v>400.45468139648398</v>
      </c>
      <c r="J4022" s="5">
        <v>442.738189697265</v>
      </c>
      <c r="K4022" s="5">
        <v>437.81039428710898</v>
      </c>
      <c r="L4022" s="5">
        <v>428.90097045898398</v>
      </c>
      <c r="M4022" s="5">
        <v>436.48318481445267</v>
      </c>
      <c r="N4022" s="5">
        <v>752.50744628906205</v>
      </c>
      <c r="O4022" s="5">
        <v>730.05767822265602</v>
      </c>
      <c r="P4022" s="5">
        <v>721.18798828125</v>
      </c>
      <c r="Q4022" s="5">
        <v>734.58437093098928</v>
      </c>
      <c r="R4022" s="5">
        <v>442.78884887695301</v>
      </c>
      <c r="S4022" s="5">
        <v>416.13784790039</v>
      </c>
      <c r="T4022" s="5">
        <v>396.69064331054602</v>
      </c>
      <c r="U4022" s="5">
        <v>418.53911336262968</v>
      </c>
      <c r="V4022" s="5">
        <v>416.88488769531199</v>
      </c>
      <c r="W4022" s="5">
        <v>408.99905395507801</v>
      </c>
      <c r="X4022" s="5">
        <v>405.64929199218699</v>
      </c>
      <c r="Y4022" s="5">
        <v>410.51107788085898</v>
      </c>
      <c r="Z4022" s="5">
        <v>450.25729370117102</v>
      </c>
      <c r="AA4022" s="5">
        <v>464.474853515625</v>
      </c>
      <c r="AB4022" s="5">
        <v>432.57470703125</v>
      </c>
      <c r="AC4022" s="5">
        <v>449.10228474934866</v>
      </c>
      <c r="AD4022" s="5">
        <v>425.61386108398398</v>
      </c>
      <c r="AE4022" s="5">
        <v>426.62414550781199</v>
      </c>
      <c r="AF4022" s="5">
        <v>452.52154541015602</v>
      </c>
      <c r="AG4022" s="5">
        <v>434.91985066731735</v>
      </c>
      <c r="AH4022" s="5">
        <v>416.57025146484301</v>
      </c>
      <c r="AI4022" s="5">
        <v>462.92037963867102</v>
      </c>
      <c r="AJ4022" s="5">
        <v>423.388671875</v>
      </c>
      <c r="AK4022" s="5">
        <v>434.29310099283799</v>
      </c>
      <c r="AL4022" s="5">
        <v>789.244384765625</v>
      </c>
      <c r="AM4022" s="5">
        <v>752.69580078125</v>
      </c>
      <c r="AN4022" s="5">
        <v>799.33801269531205</v>
      </c>
      <c r="AO4022" s="5">
        <v>780.42606608072902</v>
      </c>
      <c r="AP4022" s="5">
        <v>489.03402709960898</v>
      </c>
      <c r="AQ4022" s="5">
        <v>502.29534912109301</v>
      </c>
      <c r="AR4022" s="5">
        <v>503.64486694335898</v>
      </c>
      <c r="AS4022" s="5">
        <v>498.32474772135362</v>
      </c>
      <c r="AT4022" s="5">
        <v>427.34967041015602</v>
      </c>
      <c r="AU4022" s="5">
        <v>458.31512451171801</v>
      </c>
      <c r="AV4022" s="5">
        <v>382.72717285156199</v>
      </c>
      <c r="AW4022" s="5">
        <v>422.79732259114536</v>
      </c>
      <c r="AX4022" s="5">
        <v>457.60845947265602</v>
      </c>
      <c r="AY4022" s="5">
        <v>395.17306518554602</v>
      </c>
      <c r="AZ4022" s="5">
        <v>435.51809692382801</v>
      </c>
      <c r="BA4022" s="5">
        <v>429.43320719400998</v>
      </c>
    </row>
    <row r="4023" spans="1:53" x14ac:dyDescent="0.2">
      <c r="A4023" s="1">
        <v>4020</v>
      </c>
      <c r="B4023" s="1" t="s">
        <v>16086</v>
      </c>
      <c r="C4023" s="1" t="s">
        <v>16087</v>
      </c>
      <c r="D4023" s="1" t="s">
        <v>16088</v>
      </c>
      <c r="E4023" s="1" t="s">
        <v>16089</v>
      </c>
      <c r="F4023" s="5">
        <v>592.68212890625</v>
      </c>
      <c r="G4023" s="5">
        <v>623.44329833984295</v>
      </c>
      <c r="H4023" s="5">
        <v>606.16400146484295</v>
      </c>
      <c r="I4023" s="5">
        <v>607.42980957031193</v>
      </c>
      <c r="J4023" s="5">
        <v>425.93386840820301</v>
      </c>
      <c r="K4023" s="5">
        <v>579.26843261718705</v>
      </c>
      <c r="L4023" s="5">
        <v>461.07626342773398</v>
      </c>
      <c r="M4023" s="5">
        <v>488.75952148437472</v>
      </c>
      <c r="N4023" s="5">
        <v>950.81494140625</v>
      </c>
      <c r="O4023" s="5">
        <v>971.63360595703102</v>
      </c>
      <c r="P4023" s="5">
        <v>869.80261230468705</v>
      </c>
      <c r="Q4023" s="5">
        <v>930.75038655598928</v>
      </c>
      <c r="R4023" s="5">
        <v>729.14825439453102</v>
      </c>
      <c r="S4023" s="5">
        <v>615.72393798828102</v>
      </c>
      <c r="T4023" s="5">
        <v>881.98529052734295</v>
      </c>
      <c r="U4023" s="5">
        <v>742.2858276367183</v>
      </c>
      <c r="V4023" s="5">
        <v>718.37664794921795</v>
      </c>
      <c r="W4023" s="5">
        <v>677.22711181640602</v>
      </c>
      <c r="X4023" s="5">
        <v>782.29022216796795</v>
      </c>
      <c r="Y4023" s="5">
        <v>725.96466064453068</v>
      </c>
      <c r="Z4023" s="5">
        <v>394.349853515625</v>
      </c>
      <c r="AA4023" s="5">
        <v>425.59948730468699</v>
      </c>
      <c r="AB4023" s="5">
        <v>470.51577758789</v>
      </c>
      <c r="AC4023" s="5">
        <v>430.15503946940066</v>
      </c>
      <c r="AD4023" s="5">
        <v>460.88980102539</v>
      </c>
      <c r="AE4023" s="5">
        <v>643.14630126953102</v>
      </c>
      <c r="AF4023" s="5">
        <v>524.06787109375</v>
      </c>
      <c r="AG4023" s="5">
        <v>542.70132446289028</v>
      </c>
      <c r="AH4023" s="5">
        <v>468.626861572265</v>
      </c>
      <c r="AI4023" s="5">
        <v>471.70077514648398</v>
      </c>
      <c r="AJ4023" s="5">
        <v>476.82717895507801</v>
      </c>
      <c r="AK4023" s="5">
        <v>472.38493855794235</v>
      </c>
      <c r="AL4023" s="5">
        <v>842.64105224609295</v>
      </c>
      <c r="AM4023" s="5">
        <v>735.012451171875</v>
      </c>
      <c r="AN4023" s="5">
        <v>890.618896484375</v>
      </c>
      <c r="AO4023" s="5">
        <v>822.75746663411428</v>
      </c>
      <c r="AP4023" s="5">
        <v>614.30926513671795</v>
      </c>
      <c r="AQ4023" s="5">
        <v>542.82635498046795</v>
      </c>
      <c r="AR4023" s="5">
        <v>556.25115966796795</v>
      </c>
      <c r="AS4023" s="5">
        <v>571.12892659505133</v>
      </c>
      <c r="AT4023" s="5">
        <v>1070.43188476562</v>
      </c>
      <c r="AU4023" s="5">
        <v>1258.06384277343</v>
      </c>
      <c r="AV4023" s="5">
        <v>878.97351074218705</v>
      </c>
      <c r="AW4023" s="5">
        <v>1069.1564127604122</v>
      </c>
      <c r="AX4023" s="5">
        <v>565.44104003906205</v>
      </c>
      <c r="AY4023" s="5">
        <v>706.81744384765602</v>
      </c>
      <c r="AZ4023" s="5">
        <v>681.216796875</v>
      </c>
      <c r="BA4023" s="5">
        <v>651.15842692057265</v>
      </c>
    </row>
    <row r="4024" spans="1:53" x14ac:dyDescent="0.2">
      <c r="A4024" s="1">
        <v>4021</v>
      </c>
      <c r="B4024" s="1" t="s">
        <v>16090</v>
      </c>
      <c r="C4024" s="1" t="s">
        <v>16091</v>
      </c>
      <c r="D4024" s="1" t="s">
        <v>16092</v>
      </c>
      <c r="E4024" s="1" t="s">
        <v>16093</v>
      </c>
      <c r="F4024" s="5">
        <v>52.757858276367102</v>
      </c>
      <c r="G4024" s="5">
        <v>78.500312805175696</v>
      </c>
      <c r="H4024" s="5">
        <v>58.444805145263601</v>
      </c>
      <c r="I4024" s="5">
        <v>63.234325408935469</v>
      </c>
      <c r="J4024" s="5">
        <v>67.649566650390597</v>
      </c>
      <c r="K4024" s="5">
        <v>52.642848968505803</v>
      </c>
      <c r="L4024" s="5">
        <v>60.7507514953613</v>
      </c>
      <c r="M4024" s="5">
        <v>60.347722371419231</v>
      </c>
      <c r="N4024" s="5">
        <v>134.5029296875</v>
      </c>
      <c r="O4024" s="5">
        <v>115.73354339599599</v>
      </c>
      <c r="P4024" s="5">
        <v>126.035179138183</v>
      </c>
      <c r="Q4024" s="5">
        <v>125.42388407389301</v>
      </c>
      <c r="R4024" s="5">
        <v>61.306484222412102</v>
      </c>
      <c r="S4024" s="5">
        <v>73.695610046386705</v>
      </c>
      <c r="T4024" s="5">
        <v>89.987983703613196</v>
      </c>
      <c r="U4024" s="5">
        <v>74.99669265747066</v>
      </c>
      <c r="V4024" s="5">
        <v>65.322624206542898</v>
      </c>
      <c r="W4024" s="5">
        <v>51.064144134521399</v>
      </c>
      <c r="X4024" s="5">
        <v>55.332077026367102</v>
      </c>
      <c r="Y4024" s="5">
        <v>57.23961512247714</v>
      </c>
      <c r="Z4024" s="5">
        <v>71.364837646484304</v>
      </c>
      <c r="AA4024" s="5">
        <v>66.758003234863196</v>
      </c>
      <c r="AB4024" s="5">
        <v>75.82080078125</v>
      </c>
      <c r="AC4024" s="5">
        <v>71.314547220865833</v>
      </c>
      <c r="AD4024" s="5">
        <v>73.774856567382798</v>
      </c>
      <c r="AE4024" s="5">
        <v>76.106872558593693</v>
      </c>
      <c r="AF4024" s="5">
        <v>94.775573730468693</v>
      </c>
      <c r="AG4024" s="5">
        <v>81.552434285481738</v>
      </c>
      <c r="AH4024" s="5">
        <v>102.027374267578</v>
      </c>
      <c r="AI4024" s="5">
        <v>85.790138244628906</v>
      </c>
      <c r="AJ4024" s="5">
        <v>105.34592437744099</v>
      </c>
      <c r="AK4024" s="5">
        <v>97.721145629882642</v>
      </c>
      <c r="AL4024" s="5">
        <v>87.547966003417898</v>
      </c>
      <c r="AM4024" s="5">
        <v>100.22808074951099</v>
      </c>
      <c r="AN4024" s="5">
        <v>96.638465881347599</v>
      </c>
      <c r="AO4024" s="5">
        <v>94.804837544758826</v>
      </c>
      <c r="AP4024" s="5">
        <v>64.687057495117102</v>
      </c>
      <c r="AQ4024" s="5">
        <v>63.245410919189403</v>
      </c>
      <c r="AR4024" s="5">
        <v>74.961044311523395</v>
      </c>
      <c r="AS4024" s="5">
        <v>67.631170908609974</v>
      </c>
      <c r="AU4024" s="5">
        <v>118.85604095458901</v>
      </c>
      <c r="AV4024" s="5">
        <v>101.332717895507</v>
      </c>
      <c r="AW4024" s="5">
        <v>110.094379425048</v>
      </c>
      <c r="AX4024" s="5">
        <v>63.109527587890597</v>
      </c>
      <c r="AY4024" s="5">
        <v>77.744682312011705</v>
      </c>
      <c r="AZ4024" s="5">
        <v>68.352272033691406</v>
      </c>
      <c r="BA4024" s="5">
        <v>69.735493977864564</v>
      </c>
    </row>
    <row r="4025" spans="1:53" x14ac:dyDescent="0.2">
      <c r="A4025" s="1">
        <v>4022</v>
      </c>
      <c r="B4025" s="1" t="s">
        <v>16094</v>
      </c>
      <c r="C4025" s="1" t="s">
        <v>16095</v>
      </c>
      <c r="D4025" s="1" t="s">
        <v>16096</v>
      </c>
      <c r="E4025" s="1" t="s">
        <v>16097</v>
      </c>
      <c r="G4025" s="5">
        <v>92.336441040039006</v>
      </c>
      <c r="H4025" s="5">
        <v>97.417198181152301</v>
      </c>
      <c r="I4025" s="5">
        <v>94.876819610595646</v>
      </c>
      <c r="R4025" s="5">
        <v>202.68414306640599</v>
      </c>
      <c r="T4025" s="5">
        <v>193.618072509765</v>
      </c>
      <c r="U4025" s="5">
        <v>198.15110778808548</v>
      </c>
      <c r="W4025" s="5">
        <v>101.727127075195</v>
      </c>
      <c r="Y4025" s="5">
        <v>101.727127075195</v>
      </c>
      <c r="AH4025" s="5">
        <v>42.822948455810497</v>
      </c>
      <c r="AI4025" s="5">
        <v>59.779590606689403</v>
      </c>
      <c r="AK4025" s="5">
        <v>51.30126953124995</v>
      </c>
      <c r="AP4025" s="5">
        <v>71.2784423828125</v>
      </c>
      <c r="AQ4025" s="5">
        <v>68.459144592285099</v>
      </c>
      <c r="AR4025" s="5">
        <v>56.399009704589801</v>
      </c>
      <c r="AS4025" s="5">
        <v>65.3788655598958</v>
      </c>
    </row>
    <row r="4026" spans="1:53" x14ac:dyDescent="0.2">
      <c r="A4026" s="1">
        <v>4023</v>
      </c>
      <c r="B4026" s="1" t="s">
        <v>16098</v>
      </c>
      <c r="C4026" s="1" t="s">
        <v>16099</v>
      </c>
      <c r="D4026" s="1" t="s">
        <v>16100</v>
      </c>
      <c r="E4026" s="1" t="s">
        <v>16101</v>
      </c>
      <c r="F4026" s="5">
        <v>294.60354614257801</v>
      </c>
      <c r="G4026" s="5">
        <v>282.35559082031199</v>
      </c>
      <c r="H4026" s="5">
        <v>295.34701538085898</v>
      </c>
      <c r="I4026" s="5">
        <v>290.76871744791629</v>
      </c>
      <c r="J4026" s="5">
        <v>300.01962280273398</v>
      </c>
      <c r="K4026" s="5">
        <v>290.67730712890602</v>
      </c>
      <c r="L4026" s="5">
        <v>307.04541015625</v>
      </c>
      <c r="M4026" s="5">
        <v>299.24744669596333</v>
      </c>
      <c r="N4026" s="5">
        <v>545.35394287109295</v>
      </c>
      <c r="O4026" s="5">
        <v>602.13464355468705</v>
      </c>
      <c r="P4026" s="5">
        <v>588.400390625</v>
      </c>
      <c r="Q4026" s="5">
        <v>578.62965901692667</v>
      </c>
      <c r="R4026" s="5">
        <v>323.717529296875</v>
      </c>
      <c r="S4026" s="5">
        <v>292.05252075195301</v>
      </c>
      <c r="T4026" s="5">
        <v>301.32620239257801</v>
      </c>
      <c r="U4026" s="5">
        <v>305.69875081380201</v>
      </c>
      <c r="V4026" s="5">
        <v>239.89305114746</v>
      </c>
      <c r="W4026" s="5">
        <v>215.582275390625</v>
      </c>
      <c r="X4026" s="5">
        <v>232.55819702148401</v>
      </c>
      <c r="Y4026" s="5">
        <v>229.3445078531897</v>
      </c>
      <c r="Z4026" s="5">
        <v>258.95724487304602</v>
      </c>
      <c r="AA4026" s="5">
        <v>256.34884643554602</v>
      </c>
      <c r="AB4026" s="5">
        <v>251.47836303710901</v>
      </c>
      <c r="AC4026" s="5">
        <v>255.59481811523369</v>
      </c>
      <c r="AD4026" s="5">
        <v>238.37689208984301</v>
      </c>
      <c r="AE4026" s="5">
        <v>247.50035095214801</v>
      </c>
      <c r="AF4026" s="5">
        <v>256.21661376953102</v>
      </c>
      <c r="AG4026" s="5">
        <v>247.36461893717401</v>
      </c>
      <c r="AH4026" s="5">
        <v>213.99024963378901</v>
      </c>
      <c r="AI4026" s="5">
        <v>229.45568847656199</v>
      </c>
      <c r="AJ4026" s="5">
        <v>197.37931823730401</v>
      </c>
      <c r="AK4026" s="5">
        <v>213.60841878255167</v>
      </c>
      <c r="AL4026" s="5">
        <v>489.76892089843699</v>
      </c>
      <c r="AM4026" s="5">
        <v>500.95526123046801</v>
      </c>
      <c r="AN4026" s="5">
        <v>515.08142089843705</v>
      </c>
      <c r="AO4026" s="5">
        <v>501.935201009114</v>
      </c>
      <c r="AP4026" s="5">
        <v>249.99853515625</v>
      </c>
      <c r="AQ4026" s="5">
        <v>236.77046203613199</v>
      </c>
      <c r="AR4026" s="5">
        <v>249.43461608886699</v>
      </c>
      <c r="AS4026" s="5">
        <v>245.401204427083</v>
      </c>
      <c r="AT4026" s="5">
        <v>285.33508300781199</v>
      </c>
      <c r="AU4026" s="5">
        <v>246.37254333496</v>
      </c>
      <c r="AV4026" s="5">
        <v>206.43965148925699</v>
      </c>
      <c r="AW4026" s="5">
        <v>246.04909261067633</v>
      </c>
      <c r="AX4026" s="5">
        <v>250.70523071289</v>
      </c>
      <c r="AY4026" s="5">
        <v>225.704498291015</v>
      </c>
      <c r="AZ4026" s="5">
        <v>212.265380859375</v>
      </c>
      <c r="BA4026" s="5">
        <v>229.55836995442667</v>
      </c>
    </row>
    <row r="4027" spans="1:53" x14ac:dyDescent="0.2">
      <c r="A4027" s="1">
        <v>4024</v>
      </c>
      <c r="B4027" s="1" t="s">
        <v>16102</v>
      </c>
      <c r="C4027" s="1" t="s">
        <v>16103</v>
      </c>
      <c r="D4027" s="1" t="s">
        <v>16104</v>
      </c>
      <c r="E4027" s="1" t="s">
        <v>16105</v>
      </c>
      <c r="F4027" s="5">
        <v>105.216835021972</v>
      </c>
      <c r="G4027" s="5">
        <v>118.78256225585901</v>
      </c>
      <c r="H4027" s="5">
        <v>115.76962280273401</v>
      </c>
      <c r="I4027" s="5">
        <v>113.25634002685501</v>
      </c>
      <c r="J4027" s="5">
        <v>111.075874328613</v>
      </c>
      <c r="K4027" s="5">
        <v>103.92569732666</v>
      </c>
      <c r="L4027" s="5">
        <v>107.97523498535099</v>
      </c>
      <c r="M4027" s="5">
        <v>107.65893554687466</v>
      </c>
      <c r="N4027" s="5">
        <v>49.392448425292898</v>
      </c>
      <c r="O4027" s="5">
        <v>35.439460754394503</v>
      </c>
      <c r="P4027" s="5">
        <v>57.269985198974602</v>
      </c>
      <c r="Q4027" s="5">
        <v>47.367298126220668</v>
      </c>
      <c r="R4027" s="5">
        <v>97.343421936035099</v>
      </c>
      <c r="S4027" s="5">
        <v>94.584342956542898</v>
      </c>
      <c r="T4027" s="5">
        <v>86.456268310546804</v>
      </c>
      <c r="U4027" s="5">
        <v>92.794677734374943</v>
      </c>
      <c r="V4027" s="5">
        <v>107.244300842285</v>
      </c>
      <c r="W4027" s="5">
        <v>115.734413146972</v>
      </c>
      <c r="X4027" s="5">
        <v>114.284255981445</v>
      </c>
      <c r="Y4027" s="5">
        <v>112.42098999023399</v>
      </c>
      <c r="Z4027" s="5">
        <v>111.773750305175</v>
      </c>
      <c r="AA4027" s="5">
        <v>125.45790863037099</v>
      </c>
      <c r="AB4027" s="5">
        <v>117.425636291503</v>
      </c>
      <c r="AC4027" s="5">
        <v>118.21909840901633</v>
      </c>
      <c r="AD4027" s="5">
        <v>104.58177947998</v>
      </c>
      <c r="AE4027" s="5">
        <v>136.25083923339801</v>
      </c>
      <c r="AF4027" s="5">
        <v>116.38272857666</v>
      </c>
      <c r="AG4027" s="5">
        <v>119.07178243001266</v>
      </c>
      <c r="AH4027" s="5">
        <v>102.01894378662099</v>
      </c>
      <c r="AI4027" s="5">
        <v>118.209259033203</v>
      </c>
      <c r="AJ4027" s="5">
        <v>106.82859802246</v>
      </c>
      <c r="AK4027" s="5">
        <v>109.01893361409468</v>
      </c>
      <c r="AL4027" s="5">
        <v>71.960594177246094</v>
      </c>
      <c r="AM4027" s="5">
        <v>60.415576934814403</v>
      </c>
      <c r="AN4027" s="5">
        <v>66.819290161132798</v>
      </c>
      <c r="AO4027" s="5">
        <v>66.398487091064439</v>
      </c>
      <c r="AP4027" s="5">
        <v>79.921249389648395</v>
      </c>
      <c r="AQ4027" s="5">
        <v>83.263282775878906</v>
      </c>
      <c r="AR4027" s="5">
        <v>100.41667938232401</v>
      </c>
      <c r="AS4027" s="5">
        <v>87.867070515950431</v>
      </c>
      <c r="AT4027" s="5">
        <v>84.520751953125</v>
      </c>
      <c r="AU4027" s="5">
        <v>88.190299987792898</v>
      </c>
      <c r="AV4027" s="5">
        <v>93.436508178710895</v>
      </c>
      <c r="AW4027" s="5">
        <v>88.715853373209598</v>
      </c>
      <c r="AX4027" s="5">
        <v>91.164649963378906</v>
      </c>
      <c r="AY4027" s="5">
        <v>104.270225524902</v>
      </c>
      <c r="AZ4027" s="5">
        <v>94.234733581542898</v>
      </c>
      <c r="BA4027" s="5">
        <v>96.556536356607936</v>
      </c>
    </row>
    <row r="4028" spans="1:53" x14ac:dyDescent="0.2">
      <c r="A4028" s="1">
        <v>4025</v>
      </c>
      <c r="B4028" s="1" t="s">
        <v>16106</v>
      </c>
      <c r="C4028" s="1" t="s">
        <v>16107</v>
      </c>
      <c r="D4028" s="1" t="s">
        <v>16108</v>
      </c>
      <c r="E4028" s="1" t="s">
        <v>16109</v>
      </c>
      <c r="F4028" s="5">
        <v>96.593269348144503</v>
      </c>
      <c r="G4028" s="5">
        <v>142.39739990234301</v>
      </c>
      <c r="H4028" s="5">
        <v>138.75010681152301</v>
      </c>
      <c r="I4028" s="5">
        <v>125.91359202067018</v>
      </c>
      <c r="J4028" s="5">
        <v>129.81520080566401</v>
      </c>
      <c r="K4028" s="5">
        <v>146.02749633789</v>
      </c>
      <c r="L4028" s="5">
        <v>127.492431640625</v>
      </c>
      <c r="M4028" s="5">
        <v>134.44504292805968</v>
      </c>
      <c r="R4028" s="5">
        <v>98.072441101074205</v>
      </c>
      <c r="S4028" s="5">
        <v>107.53899383544901</v>
      </c>
      <c r="T4028" s="5">
        <v>168.85289001464801</v>
      </c>
      <c r="U4028" s="5">
        <v>124.8214416503904</v>
      </c>
      <c r="W4028" s="5">
        <v>195.29066467285099</v>
      </c>
      <c r="Y4028" s="5">
        <v>195.29066467285099</v>
      </c>
      <c r="Z4028" s="5">
        <v>165.19966125488199</v>
      </c>
      <c r="AA4028" s="5">
        <v>189.72666931152301</v>
      </c>
      <c r="AB4028" s="5">
        <v>265.21929931640602</v>
      </c>
      <c r="AC4028" s="5">
        <v>206.71520996093702</v>
      </c>
      <c r="AD4028" s="5">
        <v>205.275299072265</v>
      </c>
      <c r="AE4028" s="5">
        <v>222.36434936523401</v>
      </c>
      <c r="AF4028" s="5">
        <v>219.61415100097599</v>
      </c>
      <c r="AG4028" s="5">
        <v>215.75126647949165</v>
      </c>
      <c r="AH4028" s="5">
        <v>112.327674865722</v>
      </c>
      <c r="AI4028" s="5">
        <v>167.80178833007801</v>
      </c>
      <c r="AJ4028" s="5">
        <v>150.29019165039</v>
      </c>
      <c r="AK4028" s="5">
        <v>143.47321828206333</v>
      </c>
      <c r="AL4028" s="5">
        <v>93.1669921875</v>
      </c>
      <c r="AM4028" s="5">
        <v>120.400085449218</v>
      </c>
      <c r="AN4028" s="5">
        <v>84.836273193359304</v>
      </c>
      <c r="AO4028" s="5">
        <v>99.467783610025776</v>
      </c>
      <c r="AP4028" s="5">
        <v>125.090202331542</v>
      </c>
      <c r="AQ4028" s="5">
        <v>161.20909118652301</v>
      </c>
      <c r="AR4028" s="5">
        <v>127.27537536621</v>
      </c>
      <c r="AS4028" s="5">
        <v>137.85822296142501</v>
      </c>
      <c r="AV4028" s="5">
        <v>133.79324340820301</v>
      </c>
      <c r="AW4028" s="5">
        <v>133.79324340820301</v>
      </c>
      <c r="AX4028" s="5">
        <v>105.095809936523</v>
      </c>
      <c r="AY4028" s="5">
        <v>206.794174194335</v>
      </c>
      <c r="AZ4028" s="5">
        <v>120.080123901367</v>
      </c>
      <c r="BA4028" s="5">
        <v>143.99003601074168</v>
      </c>
    </row>
    <row r="4029" spans="1:53" x14ac:dyDescent="0.2">
      <c r="A4029" s="1">
        <v>4026</v>
      </c>
      <c r="B4029" s="1" t="s">
        <v>16110</v>
      </c>
      <c r="C4029" s="1" t="s">
        <v>16111</v>
      </c>
      <c r="D4029" s="1" t="s">
        <v>16112</v>
      </c>
      <c r="E4029" s="1" t="s">
        <v>16113</v>
      </c>
      <c r="F4029" s="5">
        <v>156.58491516113199</v>
      </c>
      <c r="G4029" s="5">
        <v>151.24983215332</v>
      </c>
      <c r="H4029" s="5">
        <v>121.199951171875</v>
      </c>
      <c r="I4029" s="5">
        <v>143.01156616210901</v>
      </c>
      <c r="J4029" s="5">
        <v>147.00466918945301</v>
      </c>
      <c r="K4029" s="5">
        <v>121.35836791992099</v>
      </c>
      <c r="L4029" s="5">
        <v>194.1103515625</v>
      </c>
      <c r="M4029" s="5">
        <v>154.157796223958</v>
      </c>
      <c r="N4029" s="5">
        <v>164.85755920410099</v>
      </c>
      <c r="O4029" s="5">
        <v>139.11418151855401</v>
      </c>
      <c r="P4029" s="5">
        <v>154.34327697753901</v>
      </c>
      <c r="Q4029" s="5">
        <v>152.77167256673133</v>
      </c>
      <c r="R4029" s="5">
        <v>52.898872375488203</v>
      </c>
      <c r="S4029" s="5">
        <v>62.589321136474602</v>
      </c>
      <c r="T4029" s="5">
        <v>63.8346557617187</v>
      </c>
      <c r="U4029" s="5">
        <v>59.774283091227169</v>
      </c>
      <c r="Z4029" s="5">
        <v>145.99710083007801</v>
      </c>
      <c r="AA4029" s="5">
        <v>113.72646331787099</v>
      </c>
      <c r="AB4029" s="5">
        <v>166.47245788574199</v>
      </c>
      <c r="AC4029" s="5">
        <v>142.06534067789698</v>
      </c>
      <c r="AD4029" s="5">
        <v>126.650093078613</v>
      </c>
      <c r="AE4029" s="5">
        <v>123.36231231689401</v>
      </c>
      <c r="AF4029" s="5">
        <v>127.34404754638599</v>
      </c>
      <c r="AG4029" s="5">
        <v>125.78548431396433</v>
      </c>
      <c r="AH4029" s="5">
        <v>131.76737976074199</v>
      </c>
      <c r="AI4029" s="5">
        <v>109.832542419433</v>
      </c>
      <c r="AJ4029" s="5">
        <v>150.47808837890599</v>
      </c>
      <c r="AK4029" s="5">
        <v>130.69267018636035</v>
      </c>
      <c r="AL4029" s="5">
        <v>143.22732543945301</v>
      </c>
      <c r="AM4029" s="5">
        <v>112.83843231201099</v>
      </c>
      <c r="AN4029" s="5">
        <v>145.76594543457</v>
      </c>
      <c r="AO4029" s="5">
        <v>133.94390106201135</v>
      </c>
      <c r="AP4029" s="5">
        <v>89.324768066406193</v>
      </c>
      <c r="AQ4029" s="5">
        <v>95.963874816894503</v>
      </c>
      <c r="AR4029" s="5">
        <v>95.872383117675696</v>
      </c>
      <c r="AS4029" s="5">
        <v>93.720342000325459</v>
      </c>
      <c r="AU4029" s="5">
        <v>141.83598327636699</v>
      </c>
      <c r="AW4029" s="5">
        <v>141.83598327636699</v>
      </c>
      <c r="AZ4029" s="5">
        <v>60.289268493652301</v>
      </c>
      <c r="BA4029" s="5">
        <v>60.289268493652301</v>
      </c>
    </row>
    <row r="4030" spans="1:53" x14ac:dyDescent="0.2">
      <c r="A4030" s="1">
        <v>4027</v>
      </c>
      <c r="B4030" s="1" t="s">
        <v>16114</v>
      </c>
      <c r="C4030" s="1" t="s">
        <v>16115</v>
      </c>
      <c r="D4030" s="1" t="s">
        <v>16116</v>
      </c>
      <c r="E4030" s="1" t="s">
        <v>16117</v>
      </c>
      <c r="F4030" s="5">
        <v>3556.22680664062</v>
      </c>
      <c r="G4030" s="5">
        <v>3562.361328125</v>
      </c>
      <c r="H4030" s="5">
        <v>3562.06762695312</v>
      </c>
      <c r="I4030" s="5">
        <v>3560.2185872395798</v>
      </c>
      <c r="J4030" s="5">
        <v>3326.75439453125</v>
      </c>
      <c r="K4030" s="5">
        <v>3243.58374023437</v>
      </c>
      <c r="L4030" s="5">
        <v>3397.22485351562</v>
      </c>
      <c r="M4030" s="5">
        <v>3322.5209960937464</v>
      </c>
      <c r="N4030" s="5">
        <v>1388.61657714843</v>
      </c>
      <c r="O4030" s="5">
        <v>1425.31018066406</v>
      </c>
      <c r="P4030" s="5">
        <v>1290.06823730468</v>
      </c>
      <c r="Q4030" s="5">
        <v>1367.9983317057233</v>
      </c>
      <c r="R4030" s="5">
        <v>2485.82958984375</v>
      </c>
      <c r="S4030" s="5">
        <v>2436.35180664062</v>
      </c>
      <c r="T4030" s="5">
        <v>2529.4169921875</v>
      </c>
      <c r="U4030" s="5">
        <v>2483.8661295572897</v>
      </c>
      <c r="V4030" s="5">
        <v>3307.14233398437</v>
      </c>
      <c r="W4030" s="5">
        <v>3225.68896484375</v>
      </c>
      <c r="X4030" s="5">
        <v>3333.30395507812</v>
      </c>
      <c r="Y4030" s="5">
        <v>3288.7117513020798</v>
      </c>
      <c r="Z4030" s="5">
        <v>4003.61352539062</v>
      </c>
      <c r="AA4030" s="5">
        <v>3696.97119140625</v>
      </c>
      <c r="AB4030" s="5">
        <v>3937.98583984375</v>
      </c>
      <c r="AC4030" s="5">
        <v>3879.5235188802067</v>
      </c>
      <c r="AD4030" s="5">
        <v>3509.68701171875</v>
      </c>
      <c r="AE4030" s="5">
        <v>3709.03466796875</v>
      </c>
      <c r="AF4030" s="5">
        <v>3750.04418945312</v>
      </c>
      <c r="AG4030" s="5">
        <v>3656.2552897135397</v>
      </c>
      <c r="AH4030" s="5">
        <v>3408.03076171875</v>
      </c>
      <c r="AI4030" s="5">
        <v>3295.64379882812</v>
      </c>
      <c r="AJ4030" s="5">
        <v>3372.01684570312</v>
      </c>
      <c r="AK4030" s="5">
        <v>3358.5638020833298</v>
      </c>
      <c r="AL4030" s="5">
        <v>1491.18542480468</v>
      </c>
      <c r="AM4030" s="5">
        <v>1363.90869140625</v>
      </c>
      <c r="AN4030" s="5">
        <v>1456.59899902343</v>
      </c>
      <c r="AO4030" s="5">
        <v>1437.2310384114535</v>
      </c>
      <c r="AP4030" s="5">
        <v>2564.27661132812</v>
      </c>
      <c r="AQ4030" s="5">
        <v>2592.22045898437</v>
      </c>
      <c r="AR4030" s="5">
        <v>2657.810546875</v>
      </c>
      <c r="AS4030" s="5">
        <v>2604.7692057291633</v>
      </c>
      <c r="AT4030" s="5">
        <v>3323.75073242187</v>
      </c>
      <c r="AU4030" s="5">
        <v>3110.33129882812</v>
      </c>
      <c r="AV4030" s="5">
        <v>4014.32153320312</v>
      </c>
      <c r="AW4030" s="5">
        <v>3482.801188151037</v>
      </c>
      <c r="AX4030" s="5">
        <v>3247.00659179687</v>
      </c>
      <c r="AY4030" s="5">
        <v>3263.203125</v>
      </c>
      <c r="AZ4030" s="5">
        <v>3332.92797851562</v>
      </c>
      <c r="BA4030" s="5">
        <v>3281.0458984374964</v>
      </c>
    </row>
    <row r="4031" spans="1:53" x14ac:dyDescent="0.2">
      <c r="A4031" s="1">
        <v>4028</v>
      </c>
      <c r="B4031" s="1" t="s">
        <v>16118</v>
      </c>
      <c r="C4031" s="1" t="s">
        <v>16119</v>
      </c>
      <c r="D4031" s="1" t="s">
        <v>16120</v>
      </c>
      <c r="E4031" s="1" t="s">
        <v>16121</v>
      </c>
      <c r="F4031" s="5">
        <v>187.01158142089801</v>
      </c>
      <c r="I4031" s="5">
        <v>187.01158142089801</v>
      </c>
      <c r="K4031" s="5">
        <v>450.038970947265</v>
      </c>
      <c r="L4031" s="5">
        <v>397.29833984375</v>
      </c>
      <c r="M4031" s="5">
        <v>423.66865539550747</v>
      </c>
      <c r="N4031" s="5">
        <v>1003.43939208984</v>
      </c>
      <c r="O4031" s="5">
        <v>1081.34826660156</v>
      </c>
      <c r="P4031" s="5">
        <v>881.231201171875</v>
      </c>
      <c r="Q4031" s="5">
        <v>988.67295328775833</v>
      </c>
      <c r="R4031" s="5">
        <v>431.16384887695301</v>
      </c>
      <c r="T4031" s="5">
        <v>241.55204772949199</v>
      </c>
      <c r="U4031" s="5">
        <v>336.35794830322249</v>
      </c>
      <c r="V4031" s="5">
        <v>789.46429443359295</v>
      </c>
      <c r="X4031" s="5">
        <v>625.86437988281205</v>
      </c>
      <c r="Y4031" s="5">
        <v>707.66433715820244</v>
      </c>
      <c r="Z4031" s="5">
        <v>1121.1220703125</v>
      </c>
      <c r="AC4031" s="5">
        <v>1121.1220703125</v>
      </c>
      <c r="AE4031" s="5">
        <v>804.19110107421795</v>
      </c>
      <c r="AF4031" s="5">
        <v>594.6630859375</v>
      </c>
      <c r="AG4031" s="5">
        <v>699.42709350585892</v>
      </c>
      <c r="AH4031" s="5">
        <v>848.940185546875</v>
      </c>
      <c r="AK4031" s="5">
        <v>848.940185546875</v>
      </c>
      <c r="AL4031" s="5">
        <v>941.19073486328102</v>
      </c>
      <c r="AM4031" s="5">
        <v>761.41467285156205</v>
      </c>
      <c r="AN4031" s="5">
        <v>1624.00390625</v>
      </c>
      <c r="AO4031" s="5">
        <v>1108.8697713216143</v>
      </c>
      <c r="AP4031" s="5">
        <v>498.01861572265602</v>
      </c>
      <c r="AQ4031" s="5">
        <v>476.93997192382801</v>
      </c>
      <c r="AR4031" s="5">
        <v>400.53479003906199</v>
      </c>
      <c r="AS4031" s="5">
        <v>458.49779256184866</v>
      </c>
      <c r="AT4031" s="5">
        <v>393.93914794921801</v>
      </c>
      <c r="AU4031" s="5">
        <v>339.96713256835898</v>
      </c>
      <c r="AV4031" s="5">
        <v>345.87173461914</v>
      </c>
      <c r="AW4031" s="5">
        <v>359.92600504557231</v>
      </c>
      <c r="AX4031" s="5">
        <v>197.73506164550699</v>
      </c>
      <c r="AZ4031" s="5">
        <v>190.85745239257801</v>
      </c>
      <c r="BA4031" s="5">
        <v>194.29625701904251</v>
      </c>
    </row>
    <row r="4032" spans="1:53" x14ac:dyDescent="0.2">
      <c r="A4032" s="1">
        <v>4029</v>
      </c>
      <c r="B4032" s="1" t="s">
        <v>16122</v>
      </c>
      <c r="C4032" s="1" t="s">
        <v>16123</v>
      </c>
      <c r="D4032" s="1" t="s">
        <v>16124</v>
      </c>
      <c r="E4032" s="1" t="s">
        <v>16125</v>
      </c>
      <c r="F4032" s="5">
        <v>127.64743041992099</v>
      </c>
      <c r="G4032" s="5">
        <v>164.36117553710901</v>
      </c>
      <c r="H4032" s="5">
        <v>263.16439819335898</v>
      </c>
      <c r="I4032" s="5">
        <v>185.05766805012968</v>
      </c>
      <c r="J4032" s="5">
        <v>157.86804199218699</v>
      </c>
      <c r="K4032" s="5">
        <v>191.20030212402301</v>
      </c>
      <c r="L4032" s="5">
        <v>185.47117614746</v>
      </c>
      <c r="M4032" s="5">
        <v>178.17984008789003</v>
      </c>
      <c r="O4032" s="5">
        <v>96.653800964355398</v>
      </c>
      <c r="P4032" s="5">
        <v>91.335388183593693</v>
      </c>
      <c r="Q4032" s="5">
        <v>93.994594573974553</v>
      </c>
      <c r="T4032" s="5">
        <v>81.843162536621094</v>
      </c>
      <c r="U4032" s="5">
        <v>81.843162536621094</v>
      </c>
      <c r="V4032" s="5">
        <v>182.63301086425699</v>
      </c>
      <c r="W4032" s="5">
        <v>194.66209411621</v>
      </c>
      <c r="X4032" s="5">
        <v>151.63587951660099</v>
      </c>
      <c r="Y4032" s="5">
        <v>176.31032816568936</v>
      </c>
      <c r="Z4032" s="5">
        <v>143.34384155273401</v>
      </c>
      <c r="AA4032" s="5">
        <v>113.709175109863</v>
      </c>
      <c r="AB4032" s="5">
        <v>125.47152709960901</v>
      </c>
      <c r="AC4032" s="5">
        <v>127.50818125406867</v>
      </c>
      <c r="AD4032" s="5">
        <v>148.73661804199199</v>
      </c>
      <c r="AE4032" s="5">
        <v>173.57373046875</v>
      </c>
      <c r="AF4032" s="5">
        <v>178.98080444335901</v>
      </c>
      <c r="AG4032" s="5">
        <v>167.09705098470033</v>
      </c>
      <c r="AH4032" s="5">
        <v>167.23554992675699</v>
      </c>
      <c r="AI4032" s="5">
        <v>194.23297119140599</v>
      </c>
      <c r="AJ4032" s="5">
        <v>249.06639099121</v>
      </c>
      <c r="AK4032" s="5">
        <v>203.51163736979098</v>
      </c>
      <c r="AL4032" s="5">
        <v>66.466377258300696</v>
      </c>
      <c r="AM4032" s="5">
        <v>123.63753509521401</v>
      </c>
      <c r="AN4032" s="5">
        <v>88.051811218261705</v>
      </c>
      <c r="AO4032" s="5">
        <v>92.718574523925483</v>
      </c>
      <c r="AP4032" s="5">
        <v>115.088890075683</v>
      </c>
      <c r="AQ4032" s="5">
        <v>110.28688049316401</v>
      </c>
      <c r="AR4032" s="5">
        <v>101.811630249023</v>
      </c>
      <c r="AS4032" s="5">
        <v>109.06246693929</v>
      </c>
      <c r="AT4032" s="5">
        <v>180.59651184082</v>
      </c>
      <c r="AU4032" s="5">
        <v>207.47502136230401</v>
      </c>
      <c r="AV4032" s="5">
        <v>151.56431579589801</v>
      </c>
      <c r="AW4032" s="5">
        <v>179.87861633300733</v>
      </c>
      <c r="AX4032" s="5">
        <v>195.775466918945</v>
      </c>
      <c r="AY4032" s="5">
        <v>121.867454528808</v>
      </c>
      <c r="AZ4032" s="5">
        <v>86.085556030273395</v>
      </c>
      <c r="BA4032" s="5">
        <v>134.57615915934213</v>
      </c>
    </row>
    <row r="4033" spans="1:53" x14ac:dyDescent="0.2">
      <c r="A4033" s="1">
        <v>4030</v>
      </c>
      <c r="B4033" s="1" t="s">
        <v>16126</v>
      </c>
      <c r="C4033" s="1" t="s">
        <v>16127</v>
      </c>
      <c r="D4033" s="1" t="s">
        <v>16128</v>
      </c>
      <c r="E4033" s="1" t="s">
        <v>16129</v>
      </c>
      <c r="F4033" s="5">
        <v>1798.72973632812</v>
      </c>
      <c r="G4033" s="5">
        <v>1951.72290039062</v>
      </c>
      <c r="H4033" s="5">
        <v>1932.66418457031</v>
      </c>
      <c r="I4033" s="5">
        <v>1894.3722737630167</v>
      </c>
      <c r="J4033" s="5">
        <v>1413.91064453125</v>
      </c>
      <c r="K4033" s="5">
        <v>1470.345703125</v>
      </c>
      <c r="L4033" s="5">
        <v>1579.00891113281</v>
      </c>
      <c r="M4033" s="5">
        <v>1487.7550862630198</v>
      </c>
      <c r="N4033" s="5">
        <v>1215.92687988281</v>
      </c>
      <c r="O4033" s="5">
        <v>1121.14538574218</v>
      </c>
      <c r="P4033" s="5">
        <v>1282.3955078125</v>
      </c>
      <c r="Q4033" s="5">
        <v>1206.4892578124966</v>
      </c>
      <c r="R4033" s="5">
        <v>2547.76733398437</v>
      </c>
      <c r="S4033" s="5">
        <v>2667.12939453125</v>
      </c>
      <c r="T4033" s="5">
        <v>2503.19848632812</v>
      </c>
      <c r="U4033" s="5">
        <v>2572.6984049479129</v>
      </c>
      <c r="V4033" s="5">
        <v>1831.7646484375</v>
      </c>
      <c r="W4033" s="5">
        <v>1835.79614257812</v>
      </c>
      <c r="X4033" s="5">
        <v>1901.42028808593</v>
      </c>
      <c r="Y4033" s="5">
        <v>1856.3270263671832</v>
      </c>
      <c r="Z4033" s="5">
        <v>1576.7978515625</v>
      </c>
      <c r="AA4033" s="5">
        <v>1530.96606445312</v>
      </c>
      <c r="AB4033" s="5">
        <v>1508.54675292968</v>
      </c>
      <c r="AC4033" s="5">
        <v>1538.7702229817667</v>
      </c>
      <c r="AD4033" s="5">
        <v>2264.24340820312</v>
      </c>
      <c r="AE4033" s="5">
        <v>2133.50439453125</v>
      </c>
      <c r="AF4033" s="5">
        <v>2348.30883789062</v>
      </c>
      <c r="AG4033" s="5">
        <v>2248.6855468749964</v>
      </c>
      <c r="AH4033" s="5">
        <v>1929.84228515625</v>
      </c>
      <c r="AI4033" s="5">
        <v>1983.45690917968</v>
      </c>
      <c r="AJ4033" s="5">
        <v>1972.08410644531</v>
      </c>
      <c r="AK4033" s="5">
        <v>1961.7944335937466</v>
      </c>
      <c r="AL4033" s="5">
        <v>1426.3349609375</v>
      </c>
      <c r="AM4033" s="5">
        <v>1385.73181152343</v>
      </c>
      <c r="AN4033" s="5">
        <v>1543.44067382812</v>
      </c>
      <c r="AO4033" s="5">
        <v>1451.8358154296832</v>
      </c>
      <c r="AP4033" s="5">
        <v>1674.79663085937</v>
      </c>
      <c r="AQ4033" s="5">
        <v>1716.63623046875</v>
      </c>
      <c r="AR4033" s="5">
        <v>1755.43737792968</v>
      </c>
      <c r="AS4033" s="5">
        <v>1715.6234130859332</v>
      </c>
      <c r="AT4033" s="5">
        <v>1560.13623046875</v>
      </c>
      <c r="AU4033" s="5">
        <v>1749.55969238281</v>
      </c>
      <c r="AV4033" s="5">
        <v>1927.0517578125</v>
      </c>
      <c r="AW4033" s="5">
        <v>1745.5825602213533</v>
      </c>
      <c r="AX4033" s="5">
        <v>1908.224609375</v>
      </c>
      <c r="AY4033" s="5">
        <v>1918.07092285156</v>
      </c>
      <c r="AZ4033" s="5">
        <v>1893.33251953125</v>
      </c>
      <c r="BA4033" s="5">
        <v>1906.5426839192698</v>
      </c>
    </row>
    <row r="4034" spans="1:53" x14ac:dyDescent="0.2">
      <c r="A4034" s="1">
        <v>4031</v>
      </c>
      <c r="B4034" s="1" t="s">
        <v>16130</v>
      </c>
      <c r="C4034" s="1" t="s">
        <v>16131</v>
      </c>
      <c r="D4034" s="1" t="s">
        <v>16132</v>
      </c>
      <c r="E4034" s="1" t="s">
        <v>16133</v>
      </c>
      <c r="F4034" s="5">
        <v>96.812683105468693</v>
      </c>
      <c r="G4034" s="5">
        <v>93.790435791015597</v>
      </c>
      <c r="H4034" s="5">
        <v>146.80418395996</v>
      </c>
      <c r="I4034" s="5">
        <v>112.4691009521481</v>
      </c>
      <c r="J4034" s="5">
        <v>82.398864746093693</v>
      </c>
      <c r="K4034" s="5">
        <v>75.748603820800696</v>
      </c>
      <c r="L4034" s="5">
        <v>113.78370666503901</v>
      </c>
      <c r="M4034" s="5">
        <v>90.643725077311117</v>
      </c>
      <c r="N4034" s="5">
        <v>83.541595458984304</v>
      </c>
      <c r="O4034" s="5">
        <v>107.17599487304599</v>
      </c>
      <c r="P4034" s="5">
        <v>100.089050292968</v>
      </c>
      <c r="Q4034" s="5">
        <v>96.935546874999432</v>
      </c>
      <c r="R4034" s="5">
        <v>130.11033630371</v>
      </c>
      <c r="S4034" s="5">
        <v>160.25866699218699</v>
      </c>
      <c r="T4034" s="5">
        <v>144.47657775878901</v>
      </c>
      <c r="U4034" s="5">
        <v>144.94852701822865</v>
      </c>
      <c r="V4034" s="5">
        <v>307.30105590820301</v>
      </c>
      <c r="W4034" s="5">
        <v>283.26034545898398</v>
      </c>
      <c r="X4034" s="5">
        <v>304.30596923828102</v>
      </c>
      <c r="Y4034" s="5">
        <v>298.28912353515602</v>
      </c>
      <c r="Z4034" s="5">
        <v>272.65435791015602</v>
      </c>
      <c r="AA4034" s="5">
        <v>267.404296875</v>
      </c>
      <c r="AB4034" s="5">
        <v>270.31060791015602</v>
      </c>
      <c r="AC4034" s="5">
        <v>270.12308756510402</v>
      </c>
      <c r="AD4034" s="5">
        <v>165.060943603515</v>
      </c>
      <c r="AE4034" s="5">
        <v>202.31916809082</v>
      </c>
      <c r="AF4034" s="5">
        <v>148.53623962402301</v>
      </c>
      <c r="AG4034" s="5">
        <v>171.97211710611933</v>
      </c>
      <c r="AH4034" s="5">
        <v>138.74140930175699</v>
      </c>
      <c r="AI4034" s="5">
        <v>144.09291076660099</v>
      </c>
      <c r="AJ4034" s="5">
        <v>139.64172363281199</v>
      </c>
      <c r="AK4034" s="5">
        <v>140.82534790039</v>
      </c>
      <c r="AL4034" s="5">
        <v>80.918235778808594</v>
      </c>
      <c r="AM4034" s="5">
        <v>109.76726531982401</v>
      </c>
      <c r="AN4034" s="5">
        <v>94.765632629394503</v>
      </c>
      <c r="AO4034" s="5">
        <v>95.150377909342367</v>
      </c>
      <c r="AP4034" s="5">
        <v>181.58190917968699</v>
      </c>
      <c r="AQ4034" s="5">
        <v>166.49478149414</v>
      </c>
      <c r="AR4034" s="5">
        <v>179.17950439453099</v>
      </c>
      <c r="AS4034" s="5">
        <v>175.75206502278601</v>
      </c>
      <c r="AT4034" s="5">
        <v>252.50520324707</v>
      </c>
      <c r="AU4034" s="5">
        <v>224.64044189453099</v>
      </c>
      <c r="AV4034" s="5">
        <v>246.93710327148401</v>
      </c>
      <c r="AW4034" s="5">
        <v>241.360916137695</v>
      </c>
      <c r="AX4034" s="5">
        <v>208.67387390136699</v>
      </c>
      <c r="AY4034" s="5">
        <v>232.69987487792901</v>
      </c>
      <c r="AZ4034" s="5">
        <v>249.67684936523401</v>
      </c>
      <c r="BA4034" s="5">
        <v>230.35019938151001</v>
      </c>
    </row>
    <row r="4035" spans="1:53" x14ac:dyDescent="0.2">
      <c r="A4035" s="1">
        <v>4032</v>
      </c>
      <c r="B4035" s="1" t="s">
        <v>16134</v>
      </c>
      <c r="C4035" s="1" t="s">
        <v>16135</v>
      </c>
      <c r="D4035" s="1" t="s">
        <v>16136</v>
      </c>
      <c r="E4035" s="1" t="s">
        <v>16137</v>
      </c>
      <c r="F4035" s="5">
        <v>315.92175292968699</v>
      </c>
      <c r="G4035" s="5">
        <v>231.74325561523401</v>
      </c>
      <c r="H4035" s="5">
        <v>307.338134765625</v>
      </c>
      <c r="I4035" s="5">
        <v>285.00104777018197</v>
      </c>
      <c r="J4035" s="5">
        <v>313.66525268554602</v>
      </c>
      <c r="K4035" s="5">
        <v>261.57864379882801</v>
      </c>
      <c r="L4035" s="5">
        <v>261.635986328125</v>
      </c>
      <c r="M4035" s="5">
        <v>278.95996093749972</v>
      </c>
      <c r="N4035" s="5">
        <v>171.36071777343699</v>
      </c>
      <c r="O4035" s="5">
        <v>200.79521179199199</v>
      </c>
      <c r="P4035" s="5">
        <v>143.51210021972599</v>
      </c>
      <c r="Q4035" s="5">
        <v>171.88934326171832</v>
      </c>
      <c r="R4035" s="5">
        <v>196.00436401367099</v>
      </c>
      <c r="S4035" s="5">
        <v>264.28610229492102</v>
      </c>
      <c r="T4035" s="5">
        <v>256.42535400390602</v>
      </c>
      <c r="U4035" s="5">
        <v>238.90527343749935</v>
      </c>
      <c r="V4035" s="5">
        <v>251.75123596191401</v>
      </c>
      <c r="W4035" s="5">
        <v>266.52697753906199</v>
      </c>
      <c r="X4035" s="5">
        <v>232.87809753417901</v>
      </c>
      <c r="Y4035" s="5">
        <v>250.38543701171832</v>
      </c>
      <c r="Z4035" s="5">
        <v>286.70834350585898</v>
      </c>
      <c r="AA4035" s="5">
        <v>306.07806396484301</v>
      </c>
      <c r="AB4035" s="5">
        <v>268.27853393554602</v>
      </c>
      <c r="AC4035" s="5">
        <v>287.021647135416</v>
      </c>
      <c r="AD4035" s="5">
        <v>246.877197265625</v>
      </c>
      <c r="AE4035" s="5">
        <v>248.93246459960901</v>
      </c>
      <c r="AF4035" s="5">
        <v>254.26596069335901</v>
      </c>
      <c r="AG4035" s="5">
        <v>250.02520751953102</v>
      </c>
      <c r="AH4035" s="5">
        <v>255.224853515625</v>
      </c>
      <c r="AI4035" s="5">
        <v>231.542388916015</v>
      </c>
      <c r="AJ4035" s="5">
        <v>241.27388000488199</v>
      </c>
      <c r="AK4035" s="5">
        <v>242.68037414550733</v>
      </c>
      <c r="AL4035" s="5">
        <v>121.44145965576099</v>
      </c>
      <c r="AM4035" s="5">
        <v>164.16191101074199</v>
      </c>
      <c r="AN4035" s="5">
        <v>200.334060668945</v>
      </c>
      <c r="AO4035" s="5">
        <v>161.97914377848267</v>
      </c>
      <c r="AP4035" s="5">
        <v>239.80024719238199</v>
      </c>
      <c r="AQ4035" s="5">
        <v>231.34971618652301</v>
      </c>
      <c r="AR4035" s="5">
        <v>250.73701477050699</v>
      </c>
      <c r="AS4035" s="5">
        <v>240.62899271647066</v>
      </c>
      <c r="AT4035" s="5">
        <v>204.19445800781199</v>
      </c>
      <c r="AU4035" s="5">
        <v>211.44117736816401</v>
      </c>
      <c r="AV4035" s="5">
        <v>124.268310546875</v>
      </c>
      <c r="AW4035" s="5">
        <v>179.96798197428367</v>
      </c>
      <c r="AX4035" s="5">
        <v>225.16296386718699</v>
      </c>
      <c r="AY4035" s="5">
        <v>215.26278686523401</v>
      </c>
      <c r="AZ4035" s="5">
        <v>248.26950073242099</v>
      </c>
      <c r="BA4035" s="5">
        <v>229.56508382161397</v>
      </c>
    </row>
    <row r="4036" spans="1:53" x14ac:dyDescent="0.2">
      <c r="A4036" s="1">
        <v>4033</v>
      </c>
      <c r="B4036" s="1" t="s">
        <v>16138</v>
      </c>
      <c r="C4036" s="1" t="s">
        <v>16139</v>
      </c>
      <c r="D4036" s="1" t="s">
        <v>16140</v>
      </c>
      <c r="E4036" s="1" t="s">
        <v>16141</v>
      </c>
      <c r="F4036" s="5">
        <v>84.928634643554602</v>
      </c>
      <c r="G4036" s="5">
        <v>92.168731689453097</v>
      </c>
      <c r="H4036" s="5">
        <v>70.530464172363196</v>
      </c>
      <c r="I4036" s="5">
        <v>82.54261016845696</v>
      </c>
      <c r="J4036" s="5">
        <v>197.34568786621</v>
      </c>
      <c r="K4036" s="5">
        <v>232.58680725097599</v>
      </c>
      <c r="L4036" s="5">
        <v>222.53074645996</v>
      </c>
      <c r="M4036" s="5">
        <v>217.48774719238202</v>
      </c>
      <c r="N4036" s="5">
        <v>81.997184753417898</v>
      </c>
      <c r="O4036" s="5">
        <v>103.207374572753</v>
      </c>
      <c r="P4036" s="5">
        <v>70.537986755371094</v>
      </c>
      <c r="Q4036" s="5">
        <v>85.247515360514001</v>
      </c>
      <c r="R4036" s="5">
        <v>106.15097045898401</v>
      </c>
      <c r="S4036" s="5">
        <v>121.714637756347</v>
      </c>
      <c r="T4036" s="5">
        <v>164.73155212402301</v>
      </c>
      <c r="U4036" s="5">
        <v>130.86572011311799</v>
      </c>
      <c r="V4036" s="5">
        <v>135.09060668945301</v>
      </c>
      <c r="W4036" s="5">
        <v>125.881385803222</v>
      </c>
      <c r="X4036" s="5">
        <v>103.142692565917</v>
      </c>
      <c r="Y4036" s="5">
        <v>121.37156168619732</v>
      </c>
      <c r="Z4036" s="5">
        <v>139.65702819824199</v>
      </c>
      <c r="AA4036" s="5">
        <v>117.20199584960901</v>
      </c>
      <c r="AB4036" s="5">
        <v>144.14093017578099</v>
      </c>
      <c r="AC4036" s="5">
        <v>133.66665140787734</v>
      </c>
      <c r="AD4036" s="5">
        <v>157.02378845214801</v>
      </c>
      <c r="AE4036" s="5">
        <v>166.62677001953099</v>
      </c>
      <c r="AF4036" s="5">
        <v>147.51249694824199</v>
      </c>
      <c r="AG4036" s="5">
        <v>157.05435180664031</v>
      </c>
      <c r="AH4036" s="5">
        <v>154.23081970214801</v>
      </c>
      <c r="AI4036" s="5">
        <v>171.85363769531199</v>
      </c>
      <c r="AJ4036" s="5">
        <v>150.52688598632801</v>
      </c>
      <c r="AK4036" s="5">
        <v>158.870447794596</v>
      </c>
      <c r="AL4036" s="5">
        <v>79.912506103515597</v>
      </c>
      <c r="AM4036" s="5">
        <v>91.496498107910099</v>
      </c>
      <c r="AN4036" s="5">
        <v>54.702598571777301</v>
      </c>
      <c r="AO4036" s="5">
        <v>75.370534261067675</v>
      </c>
      <c r="AP4036" s="5">
        <v>143.92951965332</v>
      </c>
      <c r="AQ4036" s="5">
        <v>110.313636779785</v>
      </c>
      <c r="AR4036" s="5">
        <v>116.15455627441401</v>
      </c>
      <c r="AS4036" s="5">
        <v>123.46590423583967</v>
      </c>
      <c r="AT4036" s="5">
        <v>83.703781127929602</v>
      </c>
      <c r="AU4036" s="5">
        <v>76.810974121093693</v>
      </c>
      <c r="AV4036" s="5">
        <v>61.6978340148925</v>
      </c>
      <c r="AW4036" s="5">
        <v>74.070863087971929</v>
      </c>
      <c r="AX4036" s="5">
        <v>74.653053283691406</v>
      </c>
      <c r="AY4036" s="5">
        <v>83.077453613281193</v>
      </c>
      <c r="AZ4036" s="5">
        <v>56.159561157226499</v>
      </c>
      <c r="BA4036" s="5">
        <v>71.296689351399706</v>
      </c>
    </row>
    <row r="4037" spans="1:53" x14ac:dyDescent="0.2">
      <c r="A4037" s="1">
        <v>4034</v>
      </c>
      <c r="B4037" s="1" t="s">
        <v>16142</v>
      </c>
      <c r="C4037" s="1" t="s">
        <v>16143</v>
      </c>
      <c r="D4037" s="1" t="s">
        <v>16144</v>
      </c>
      <c r="E4037" s="1" t="s">
        <v>16145</v>
      </c>
      <c r="F4037" s="5">
        <v>157.22999572753901</v>
      </c>
      <c r="G4037" s="5">
        <v>81.8114013671875</v>
      </c>
      <c r="H4037" s="5">
        <v>98.30126953125</v>
      </c>
      <c r="I4037" s="5">
        <v>112.44755554199217</v>
      </c>
      <c r="J4037" s="5">
        <v>140.42800903320301</v>
      </c>
      <c r="K4037" s="5">
        <v>109.81544494628901</v>
      </c>
      <c r="L4037" s="5">
        <v>107.812530517578</v>
      </c>
      <c r="M4037" s="5">
        <v>119.35199483235668</v>
      </c>
      <c r="N4037" s="5">
        <v>183.49739074707</v>
      </c>
      <c r="O4037" s="5">
        <v>173.65345764160099</v>
      </c>
      <c r="P4037" s="5">
        <v>198.88653564453099</v>
      </c>
      <c r="Q4037" s="5">
        <v>185.34579467773401</v>
      </c>
      <c r="R4037" s="5">
        <v>63.8847045898437</v>
      </c>
      <c r="S4037" s="5">
        <v>38.907211303710902</v>
      </c>
      <c r="T4037" s="5">
        <v>61.485530853271399</v>
      </c>
      <c r="U4037" s="5">
        <v>54.759148915608669</v>
      </c>
      <c r="V4037" s="5">
        <v>49.167892456054602</v>
      </c>
      <c r="W4037" s="5">
        <v>39.659275054931598</v>
      </c>
      <c r="X4037" s="5">
        <v>38.162395477294901</v>
      </c>
      <c r="Y4037" s="5">
        <v>42.329854329427036</v>
      </c>
      <c r="Z4037" s="5">
        <v>61.864974975585902</v>
      </c>
      <c r="AA4037" s="5">
        <v>41.610378265380803</v>
      </c>
      <c r="AB4037" s="5">
        <v>59.864959716796797</v>
      </c>
      <c r="AC4037" s="5">
        <v>54.446770985921169</v>
      </c>
      <c r="AD4037" s="5">
        <v>61.095088958740199</v>
      </c>
      <c r="AE4037" s="5">
        <v>41.382415771484297</v>
      </c>
      <c r="AF4037" s="5">
        <v>50.845916748046797</v>
      </c>
      <c r="AG4037" s="5">
        <v>51.107807159423764</v>
      </c>
      <c r="AI4037" s="5">
        <v>37.120567321777301</v>
      </c>
      <c r="AJ4037" s="5">
        <v>33.080661773681598</v>
      </c>
      <c r="AK4037" s="5">
        <v>35.10061454772945</v>
      </c>
      <c r="AL4037" s="5">
        <v>55.838481903076101</v>
      </c>
      <c r="AM4037" s="5">
        <v>49.920555114746001</v>
      </c>
      <c r="AN4037" s="5">
        <v>57.385814666747997</v>
      </c>
      <c r="AO4037" s="5">
        <v>54.381617228190031</v>
      </c>
      <c r="AP4037" s="5">
        <v>31.737876892089801</v>
      </c>
      <c r="AQ4037" s="5">
        <v>36.043212890625</v>
      </c>
      <c r="AR4037" s="5">
        <v>41.987995147705</v>
      </c>
      <c r="AS4037" s="5">
        <v>36.589694976806605</v>
      </c>
      <c r="AY4037" s="5">
        <v>20.962175369262599</v>
      </c>
      <c r="BA4037" s="5">
        <v>20.962175369262599</v>
      </c>
    </row>
    <row r="4038" spans="1:53" x14ac:dyDescent="0.2">
      <c r="A4038" s="1">
        <v>4035</v>
      </c>
      <c r="B4038" s="1" t="s">
        <v>16146</v>
      </c>
      <c r="C4038" s="1" t="s">
        <v>16147</v>
      </c>
      <c r="D4038" s="1" t="s">
        <v>16148</v>
      </c>
      <c r="E4038" s="1" t="s">
        <v>16149</v>
      </c>
      <c r="F4038" s="5">
        <v>746.86260986328102</v>
      </c>
      <c r="G4038" s="5">
        <v>1160.64282226562</v>
      </c>
      <c r="H4038" s="5">
        <v>882.41339111328102</v>
      </c>
      <c r="I4038" s="5">
        <v>929.97294108072731</v>
      </c>
      <c r="J4038" s="5">
        <v>639.86810302734295</v>
      </c>
      <c r="K4038" s="5">
        <v>584.18743896484295</v>
      </c>
      <c r="L4038" s="5">
        <v>594.646484375</v>
      </c>
      <c r="M4038" s="5">
        <v>606.23400878906193</v>
      </c>
      <c r="N4038" s="5">
        <v>903.45263671875</v>
      </c>
      <c r="O4038" s="5">
        <v>875.66229248046795</v>
      </c>
      <c r="P4038" s="5">
        <v>969.22790527343705</v>
      </c>
      <c r="Q4038" s="5">
        <v>916.11427815755167</v>
      </c>
      <c r="R4038" s="5">
        <v>1006.52807617187</v>
      </c>
      <c r="S4038" s="5">
        <v>1000.37377929687</v>
      </c>
      <c r="T4038" s="5">
        <v>1083.98571777343</v>
      </c>
      <c r="U4038" s="5">
        <v>1030.2958577473901</v>
      </c>
      <c r="V4038" s="5">
        <v>1030.44409179687</v>
      </c>
      <c r="W4038" s="5">
        <v>1066.47729492187</v>
      </c>
      <c r="X4038" s="5">
        <v>977.17083740234295</v>
      </c>
      <c r="Y4038" s="5">
        <v>1024.6974080403609</v>
      </c>
      <c r="Z4038" s="5">
        <v>936.78765869140602</v>
      </c>
      <c r="AA4038" s="5">
        <v>961.15881347656205</v>
      </c>
      <c r="AB4038" s="5">
        <v>917.983642578125</v>
      </c>
      <c r="AC4038" s="5">
        <v>938.64337158203091</v>
      </c>
      <c r="AD4038" s="5">
        <v>1182.05603027343</v>
      </c>
      <c r="AE4038" s="5">
        <v>975.74377441406205</v>
      </c>
      <c r="AF4038" s="5">
        <v>1077.68786621093</v>
      </c>
      <c r="AG4038" s="5">
        <v>1078.495890299474</v>
      </c>
      <c r="AH4038" s="5">
        <v>1082.46423339843</v>
      </c>
      <c r="AI4038" s="5">
        <v>1096.96459960937</v>
      </c>
      <c r="AJ4038" s="5">
        <v>1078.314453125</v>
      </c>
      <c r="AK4038" s="5">
        <v>1085.9144287109332</v>
      </c>
      <c r="AL4038" s="5">
        <v>841.81597900390602</v>
      </c>
      <c r="AM4038" s="5">
        <v>768.22589111328102</v>
      </c>
      <c r="AN4038" s="5">
        <v>794.29290771484295</v>
      </c>
      <c r="AO4038" s="5">
        <v>801.44492594400992</v>
      </c>
      <c r="AP4038" s="5">
        <v>818.20819091796795</v>
      </c>
      <c r="AQ4038" s="5">
        <v>805.31750488281205</v>
      </c>
      <c r="AR4038" s="5">
        <v>814.16912841796795</v>
      </c>
      <c r="AS4038" s="5">
        <v>812.5649414062492</v>
      </c>
      <c r="AT4038" s="5">
        <v>920.23840332031205</v>
      </c>
      <c r="AU4038" s="5">
        <v>922.242919921875</v>
      </c>
      <c r="AV4038" s="5">
        <v>936.60614013671795</v>
      </c>
      <c r="AW4038" s="5">
        <v>926.3624877929683</v>
      </c>
      <c r="AX4038" s="5">
        <v>894.44415283203102</v>
      </c>
      <c r="AY4038" s="5">
        <v>949.35345458984295</v>
      </c>
      <c r="AZ4038" s="5">
        <v>966.08874511718705</v>
      </c>
      <c r="BA4038" s="5">
        <v>936.62878417968705</v>
      </c>
    </row>
    <row r="4039" spans="1:53" x14ac:dyDescent="0.2">
      <c r="A4039" s="1">
        <v>4036</v>
      </c>
      <c r="B4039" s="1" t="s">
        <v>16150</v>
      </c>
      <c r="C4039" s="1" t="s">
        <v>16151</v>
      </c>
      <c r="D4039" s="1" t="s">
        <v>16152</v>
      </c>
      <c r="E4039" s="1" t="s">
        <v>16153</v>
      </c>
      <c r="F4039" s="5">
        <v>284.58126831054602</v>
      </c>
      <c r="G4039" s="5">
        <v>347.92858886718699</v>
      </c>
      <c r="H4039" s="5">
        <v>292.50262451171801</v>
      </c>
      <c r="I4039" s="5">
        <v>308.33749389648369</v>
      </c>
      <c r="J4039" s="5">
        <v>350.13775634765602</v>
      </c>
      <c r="K4039" s="5">
        <v>382.15658569335898</v>
      </c>
      <c r="L4039" s="5">
        <v>359.15951538085898</v>
      </c>
      <c r="M4039" s="5">
        <v>363.81795247395797</v>
      </c>
      <c r="N4039" s="5">
        <v>275.615142822265</v>
      </c>
      <c r="O4039" s="5">
        <v>291.61242675781199</v>
      </c>
      <c r="P4039" s="5">
        <v>292.13372802734301</v>
      </c>
      <c r="Q4039" s="5">
        <v>286.45376586914</v>
      </c>
      <c r="R4039" s="5">
        <v>325.52716064453102</v>
      </c>
      <c r="S4039" s="5">
        <v>307.244140625</v>
      </c>
      <c r="T4039" s="5">
        <v>306.41754150390602</v>
      </c>
      <c r="U4039" s="5">
        <v>313.0629475911457</v>
      </c>
      <c r="V4039" s="5">
        <v>205.52099609375</v>
      </c>
      <c r="W4039" s="5">
        <v>206.50587463378901</v>
      </c>
      <c r="X4039" s="5">
        <v>183.94161987304599</v>
      </c>
      <c r="Y4039" s="5">
        <v>198.65616353352834</v>
      </c>
      <c r="Z4039" s="5">
        <v>308.96389770507801</v>
      </c>
      <c r="AA4039" s="5">
        <v>333.48333740234301</v>
      </c>
      <c r="AB4039" s="5">
        <v>313.16555786132801</v>
      </c>
      <c r="AC4039" s="5">
        <v>318.53759765624966</v>
      </c>
      <c r="AD4039" s="5">
        <v>368.50482177734301</v>
      </c>
      <c r="AE4039" s="5">
        <v>350.97323608398398</v>
      </c>
      <c r="AF4039" s="5">
        <v>389.16735839843699</v>
      </c>
      <c r="AG4039" s="5">
        <v>369.54847208658799</v>
      </c>
      <c r="AH4039" s="5">
        <v>358.80099487304602</v>
      </c>
      <c r="AI4039" s="5">
        <v>356.46926879882801</v>
      </c>
      <c r="AJ4039" s="5">
        <v>365.68667602539</v>
      </c>
      <c r="AK4039" s="5">
        <v>360.31897989908799</v>
      </c>
      <c r="AL4039" s="5">
        <v>288.148681640625</v>
      </c>
      <c r="AM4039" s="5">
        <v>285.93615722656199</v>
      </c>
      <c r="AN4039" s="5">
        <v>271.11715698242102</v>
      </c>
      <c r="AO4039" s="5">
        <v>281.73399861653598</v>
      </c>
      <c r="AP4039" s="5">
        <v>248.10673522949199</v>
      </c>
      <c r="AQ4039" s="5">
        <v>235.48536682128901</v>
      </c>
      <c r="AR4039" s="5">
        <v>256.285888671875</v>
      </c>
      <c r="AS4039" s="5">
        <v>246.62599690755201</v>
      </c>
      <c r="AT4039" s="5">
        <v>248.05650329589801</v>
      </c>
      <c r="AU4039" s="5">
        <v>283.984375</v>
      </c>
      <c r="AV4039" s="5">
        <v>252.38392639160099</v>
      </c>
      <c r="AW4039" s="5">
        <v>261.47493489583297</v>
      </c>
      <c r="AX4039" s="5">
        <v>192.23196411132801</v>
      </c>
      <c r="AY4039" s="5">
        <v>186.11509704589801</v>
      </c>
      <c r="AZ4039" s="5">
        <v>188.27987670898401</v>
      </c>
      <c r="BA4039" s="5">
        <v>188.87564595540334</v>
      </c>
    </row>
    <row r="4040" spans="1:53" x14ac:dyDescent="0.2">
      <c r="A4040" s="1">
        <v>4037</v>
      </c>
      <c r="B4040" s="1" t="s">
        <v>16154</v>
      </c>
      <c r="C4040" s="1" t="s">
        <v>16155</v>
      </c>
      <c r="D4040" s="1" t="s">
        <v>16156</v>
      </c>
      <c r="E4040" s="1" t="s">
        <v>16157</v>
      </c>
      <c r="F4040" s="5">
        <v>202.23545837402301</v>
      </c>
      <c r="G4040" s="5">
        <v>210.69068908691401</v>
      </c>
      <c r="H4040" s="5">
        <v>201.61003112792901</v>
      </c>
      <c r="I4040" s="5">
        <v>204.84539286295535</v>
      </c>
      <c r="J4040" s="5">
        <v>197.800537109375</v>
      </c>
      <c r="K4040" s="5">
        <v>197.06497192382801</v>
      </c>
      <c r="L4040" s="5">
        <v>194.53541564941401</v>
      </c>
      <c r="M4040" s="5">
        <v>196.46697489420566</v>
      </c>
      <c r="N4040" s="5">
        <v>279.60601806640602</v>
      </c>
      <c r="O4040" s="5">
        <v>286.38034057617102</v>
      </c>
      <c r="P4040" s="5">
        <v>313.21966552734301</v>
      </c>
      <c r="Q4040" s="5">
        <v>293.06867472330669</v>
      </c>
      <c r="R4040" s="5">
        <v>190.90232849121</v>
      </c>
      <c r="S4040" s="5">
        <v>195.51515197753901</v>
      </c>
      <c r="T4040" s="5">
        <v>197.324783325195</v>
      </c>
      <c r="U4040" s="5">
        <v>194.58075459798133</v>
      </c>
      <c r="V4040" s="5">
        <v>163.33248901367099</v>
      </c>
      <c r="W4040" s="5">
        <v>178.33905029296801</v>
      </c>
      <c r="X4040" s="5">
        <v>169.561767578125</v>
      </c>
      <c r="Y4040" s="5">
        <v>170.41110229492133</v>
      </c>
      <c r="Z4040" s="5">
        <v>164.31922912597599</v>
      </c>
      <c r="AA4040" s="5">
        <v>158.960845947265</v>
      </c>
      <c r="AB4040" s="5">
        <v>173.72021484375</v>
      </c>
      <c r="AC4040" s="5">
        <v>165.66676330566366</v>
      </c>
      <c r="AD4040" s="5">
        <v>187.86650085449199</v>
      </c>
      <c r="AE4040" s="5">
        <v>190.43603515625</v>
      </c>
      <c r="AF4040" s="5">
        <v>181.10432434082</v>
      </c>
      <c r="AG4040" s="5">
        <v>186.46895345052064</v>
      </c>
      <c r="AH4040" s="5">
        <v>190.98194885253901</v>
      </c>
      <c r="AI4040" s="5">
        <v>184.90243530273401</v>
      </c>
      <c r="AJ4040" s="5">
        <v>180.12025451660099</v>
      </c>
      <c r="AK4040" s="5">
        <v>185.33487955729132</v>
      </c>
      <c r="AL4040" s="5">
        <v>216.73576354980401</v>
      </c>
      <c r="AM4040" s="5">
        <v>217.33625793457</v>
      </c>
      <c r="AN4040" s="5">
        <v>210.15669250488199</v>
      </c>
      <c r="AO4040" s="5">
        <v>214.74290466308534</v>
      </c>
      <c r="AP4040" s="5">
        <v>149.49238586425699</v>
      </c>
      <c r="AQ4040" s="5">
        <v>154.565505981445</v>
      </c>
      <c r="AR4040" s="5">
        <v>129.508544921875</v>
      </c>
      <c r="AS4040" s="5">
        <v>144.52214558919232</v>
      </c>
      <c r="AT4040" s="5">
        <v>171.72399902343699</v>
      </c>
      <c r="AU4040" s="5">
        <v>192.54554748535099</v>
      </c>
      <c r="AV4040" s="5">
        <v>177.05131530761699</v>
      </c>
      <c r="AW4040" s="5">
        <v>180.44028727213501</v>
      </c>
      <c r="AX4040" s="5">
        <v>177.49783325195301</v>
      </c>
      <c r="AY4040" s="5">
        <v>156.65315246582</v>
      </c>
      <c r="AZ4040" s="5">
        <v>168.56088256835901</v>
      </c>
      <c r="BA4040" s="5">
        <v>167.570622762044</v>
      </c>
    </row>
    <row r="4041" spans="1:53" x14ac:dyDescent="0.2">
      <c r="A4041" s="1">
        <v>4038</v>
      </c>
      <c r="B4041" s="1" t="s">
        <v>16158</v>
      </c>
      <c r="C4041" s="1" t="s">
        <v>16159</v>
      </c>
      <c r="D4041" s="1" t="s">
        <v>16160</v>
      </c>
      <c r="E4041" s="1" t="s">
        <v>16161</v>
      </c>
      <c r="F4041" s="5">
        <v>294.19345092773398</v>
      </c>
      <c r="G4041" s="5">
        <v>321.19305419921801</v>
      </c>
      <c r="H4041" s="5">
        <v>340.86917114257801</v>
      </c>
      <c r="I4041" s="5">
        <v>318.75189208984335</v>
      </c>
      <c r="J4041" s="5">
        <v>369.18411254882801</v>
      </c>
      <c r="K4041" s="5">
        <v>371.40435791015602</v>
      </c>
      <c r="L4041" s="5">
        <v>345.78466796875</v>
      </c>
      <c r="M4041" s="5">
        <v>362.12437947591133</v>
      </c>
      <c r="N4041" s="5">
        <v>441.64208984375</v>
      </c>
      <c r="O4041" s="5">
        <v>390.868072509765</v>
      </c>
      <c r="P4041" s="5">
        <v>399.05682373046801</v>
      </c>
      <c r="Q4041" s="5">
        <v>410.52232869466098</v>
      </c>
      <c r="R4041" s="5">
        <v>363.626708984375</v>
      </c>
      <c r="S4041" s="5">
        <v>345.61135864257801</v>
      </c>
      <c r="T4041" s="5">
        <v>389.63211059570301</v>
      </c>
      <c r="U4041" s="5">
        <v>366.29005940755201</v>
      </c>
      <c r="V4041" s="5">
        <v>123.471473693847</v>
      </c>
      <c r="W4041" s="5">
        <v>151.23677062988199</v>
      </c>
      <c r="X4041" s="5">
        <v>133.972564697265</v>
      </c>
      <c r="Y4041" s="5">
        <v>136.22693634033132</v>
      </c>
      <c r="Z4041" s="5">
        <v>301.28619384765602</v>
      </c>
      <c r="AA4041" s="5">
        <v>294.365966796875</v>
      </c>
      <c r="AB4041" s="5">
        <v>269.15716552734301</v>
      </c>
      <c r="AC4041" s="5">
        <v>288.26977539062472</v>
      </c>
      <c r="AD4041" s="5">
        <v>296.90057373046801</v>
      </c>
      <c r="AE4041" s="5">
        <v>322.23336791992102</v>
      </c>
      <c r="AF4041" s="5">
        <v>340.90219116210898</v>
      </c>
      <c r="AG4041" s="5">
        <v>320.01204427083263</v>
      </c>
      <c r="AH4041" s="5">
        <v>389.60247802734301</v>
      </c>
      <c r="AI4041" s="5">
        <v>400.73318481445301</v>
      </c>
      <c r="AJ4041" s="5">
        <v>374.79632568359301</v>
      </c>
      <c r="AK4041" s="5">
        <v>388.37732950846299</v>
      </c>
      <c r="AL4041" s="5">
        <v>520.61669921875</v>
      </c>
      <c r="AM4041" s="5">
        <v>482.19442749023398</v>
      </c>
      <c r="AN4041" s="5">
        <v>516.27001953125</v>
      </c>
      <c r="AO4041" s="5">
        <v>506.36038208007795</v>
      </c>
      <c r="AP4041" s="5">
        <v>548.03503417968705</v>
      </c>
      <c r="AQ4041" s="5">
        <v>563.56243896484295</v>
      </c>
      <c r="AR4041" s="5">
        <v>583.90771484375</v>
      </c>
      <c r="AS4041" s="5">
        <v>565.1683959960933</v>
      </c>
      <c r="AT4041" s="5">
        <v>380.40350341796801</v>
      </c>
      <c r="AU4041" s="5">
        <v>411.00656127929602</v>
      </c>
      <c r="AV4041" s="5">
        <v>370.98956298828102</v>
      </c>
      <c r="AW4041" s="5">
        <v>387.46654256184837</v>
      </c>
      <c r="AX4041" s="5">
        <v>255.91883850097599</v>
      </c>
      <c r="AY4041" s="5">
        <v>191.71363830566401</v>
      </c>
      <c r="AZ4041" s="5">
        <v>190.41337585449199</v>
      </c>
      <c r="BA4041" s="5">
        <v>212.681950887044</v>
      </c>
    </row>
    <row r="4042" spans="1:53" x14ac:dyDescent="0.2">
      <c r="A4042" s="1">
        <v>4039</v>
      </c>
      <c r="B4042" s="1" t="s">
        <v>16162</v>
      </c>
      <c r="C4042" s="1" t="s">
        <v>16163</v>
      </c>
      <c r="D4042" s="1" t="s">
        <v>16164</v>
      </c>
      <c r="E4042" s="1" t="s">
        <v>16165</v>
      </c>
      <c r="F4042" s="5">
        <v>1715.74658203125</v>
      </c>
      <c r="G4042" s="5">
        <v>1904.01354980468</v>
      </c>
      <c r="H4042" s="5">
        <v>1853.69360351562</v>
      </c>
      <c r="I4042" s="5">
        <v>1824.4845784505167</v>
      </c>
      <c r="J4042" s="5">
        <v>1570.02734375</v>
      </c>
      <c r="K4042" s="5">
        <v>1629.68212890625</v>
      </c>
      <c r="L4042" s="5">
        <v>1542.9560546875</v>
      </c>
      <c r="M4042" s="5">
        <v>1580.8885091145833</v>
      </c>
      <c r="N4042" s="5">
        <v>2074.6181640625</v>
      </c>
      <c r="O4042" s="5">
        <v>2126.98583984375</v>
      </c>
      <c r="P4042" s="5">
        <v>2077.81323242187</v>
      </c>
      <c r="Q4042" s="5">
        <v>2093.1390787760397</v>
      </c>
      <c r="R4042" s="5">
        <v>1880.62939453125</v>
      </c>
      <c r="S4042" s="5">
        <v>1755.79614257812</v>
      </c>
      <c r="T4042" s="5">
        <v>1852.26220703125</v>
      </c>
      <c r="U4042" s="5">
        <v>1829.5625813802064</v>
      </c>
      <c r="V4042" s="5">
        <v>1184.84033203125</v>
      </c>
      <c r="W4042" s="5">
        <v>1180.33959960937</v>
      </c>
      <c r="X4042" s="5">
        <v>1146.35754394531</v>
      </c>
      <c r="Y4042" s="5">
        <v>1170.5124918619767</v>
      </c>
      <c r="Z4042" s="5">
        <v>1447.52062988281</v>
      </c>
      <c r="AA4042" s="5">
        <v>1584.55639648437</v>
      </c>
      <c r="AB4042" s="5">
        <v>1428.84204101562</v>
      </c>
      <c r="AC4042" s="5">
        <v>1486.9730224609332</v>
      </c>
      <c r="AD4042" s="5">
        <v>1110.96325683593</v>
      </c>
      <c r="AE4042" s="5">
        <v>1137.25231933593</v>
      </c>
      <c r="AF4042" s="5">
        <v>1156.84545898437</v>
      </c>
      <c r="AG4042" s="5">
        <v>1135.0203450520767</v>
      </c>
      <c r="AH4042" s="5">
        <v>1010.93878173828</v>
      </c>
      <c r="AI4042" s="5">
        <v>965.81994628906205</v>
      </c>
      <c r="AJ4042" s="5">
        <v>955.01013183593705</v>
      </c>
      <c r="AK4042" s="5">
        <v>977.25628662109295</v>
      </c>
      <c r="AL4042" s="5">
        <v>1479.89514160156</v>
      </c>
      <c r="AM4042" s="5">
        <v>1438.37817382812</v>
      </c>
      <c r="AN4042" s="5">
        <v>1470.29663085937</v>
      </c>
      <c r="AO4042" s="5">
        <v>1462.8566487630167</v>
      </c>
      <c r="AP4042" s="5">
        <v>1390.66442871093</v>
      </c>
      <c r="AQ4042" s="5">
        <v>1345.97497558593</v>
      </c>
      <c r="AR4042" s="5">
        <v>1410.61389160156</v>
      </c>
      <c r="AS4042" s="5">
        <v>1382.4177652994733</v>
      </c>
      <c r="AT4042" s="5">
        <v>1360.224609375</v>
      </c>
      <c r="AU4042" s="5">
        <v>1500.98937988281</v>
      </c>
      <c r="AV4042" s="5">
        <v>1343.12341308593</v>
      </c>
      <c r="AW4042" s="5">
        <v>1401.4458007812466</v>
      </c>
      <c r="AX4042" s="5">
        <v>1054.67883300781</v>
      </c>
      <c r="AY4042" s="5">
        <v>1028.03369140625</v>
      </c>
      <c r="AZ4042" s="5">
        <v>1011.64367675781</v>
      </c>
      <c r="BA4042" s="5">
        <v>1031.4520670572899</v>
      </c>
    </row>
    <row r="4043" spans="1:53" x14ac:dyDescent="0.2">
      <c r="A4043" s="1">
        <v>4040</v>
      </c>
      <c r="B4043" s="1" t="s">
        <v>16166</v>
      </c>
      <c r="C4043" s="1" t="s">
        <v>16167</v>
      </c>
      <c r="D4043" s="1" t="s">
        <v>16168</v>
      </c>
      <c r="E4043" s="1" t="s">
        <v>16169</v>
      </c>
      <c r="F4043" s="5">
        <v>140.40409851074199</v>
      </c>
      <c r="G4043" s="5">
        <v>150.88511657714801</v>
      </c>
      <c r="H4043" s="5">
        <v>125.601028442382</v>
      </c>
      <c r="I4043" s="5">
        <v>138.96341451009067</v>
      </c>
      <c r="J4043" s="5">
        <v>132.88529968261699</v>
      </c>
      <c r="K4043" s="5">
        <v>125.32699584960901</v>
      </c>
      <c r="L4043" s="5">
        <v>123.047248840332</v>
      </c>
      <c r="M4043" s="5">
        <v>127.08651479085268</v>
      </c>
      <c r="N4043" s="5">
        <v>202.70953369140599</v>
      </c>
      <c r="O4043" s="5">
        <v>184.418045043945</v>
      </c>
      <c r="P4043" s="5">
        <v>186.597396850585</v>
      </c>
      <c r="Q4043" s="5">
        <v>191.24165852864533</v>
      </c>
      <c r="R4043" s="5">
        <v>150.77542114257801</v>
      </c>
      <c r="S4043" s="5">
        <v>132.73710632324199</v>
      </c>
      <c r="T4043" s="5">
        <v>162.63024902343699</v>
      </c>
      <c r="U4043" s="5">
        <v>148.71425882975231</v>
      </c>
      <c r="V4043" s="5">
        <v>113.030479431152</v>
      </c>
      <c r="W4043" s="5">
        <v>115.598175048828</v>
      </c>
      <c r="X4043" s="5">
        <v>119.39575958251901</v>
      </c>
      <c r="Y4043" s="5">
        <v>116.00813802083302</v>
      </c>
      <c r="Z4043" s="5">
        <v>119.601356506347</v>
      </c>
      <c r="AA4043" s="5">
        <v>115.620719909667</v>
      </c>
      <c r="AB4043" s="5">
        <v>113.455078125</v>
      </c>
      <c r="AC4043" s="5">
        <v>116.22571818033801</v>
      </c>
      <c r="AD4043" s="5">
        <v>139.12208557128901</v>
      </c>
      <c r="AE4043" s="5">
        <v>131.36676025390599</v>
      </c>
      <c r="AF4043" s="5">
        <v>137.38148498535099</v>
      </c>
      <c r="AG4043" s="5">
        <v>135.95677693684866</v>
      </c>
      <c r="AH4043" s="5">
        <v>137.39906311035099</v>
      </c>
      <c r="AI4043" s="5">
        <v>147.59831237792901</v>
      </c>
      <c r="AJ4043" s="5">
        <v>149.525955200195</v>
      </c>
      <c r="AK4043" s="5">
        <v>144.84111022949165</v>
      </c>
      <c r="AL4043" s="5">
        <v>154.74200439453099</v>
      </c>
      <c r="AM4043" s="5">
        <v>146.89065551757801</v>
      </c>
      <c r="AN4043" s="5">
        <v>163.93788146972599</v>
      </c>
      <c r="AO4043" s="5">
        <v>155.19018046061169</v>
      </c>
      <c r="AP4043" s="5">
        <v>117.924438476562</v>
      </c>
      <c r="AQ4043" s="5">
        <v>116.917510986328</v>
      </c>
      <c r="AR4043" s="5">
        <v>132.45362854003901</v>
      </c>
      <c r="AS4043" s="5">
        <v>122.43185933430966</v>
      </c>
      <c r="AT4043" s="5">
        <v>150.42434692382801</v>
      </c>
      <c r="AU4043" s="5">
        <v>154.38604736328099</v>
      </c>
      <c r="AV4043" s="5">
        <v>120.39689636230401</v>
      </c>
      <c r="AW4043" s="5">
        <v>141.73576354980435</v>
      </c>
      <c r="AX4043" s="5">
        <v>120.563507080078</v>
      </c>
      <c r="AY4043" s="5">
        <v>93.956085205078097</v>
      </c>
      <c r="AZ4043" s="5">
        <v>97.748222351074205</v>
      </c>
      <c r="BA4043" s="5">
        <v>104.0892715454101</v>
      </c>
    </row>
    <row r="4044" spans="1:53" x14ac:dyDescent="0.2">
      <c r="A4044" s="1">
        <v>4041</v>
      </c>
      <c r="B4044" s="1" t="s">
        <v>16170</v>
      </c>
      <c r="C4044" s="1" t="s">
        <v>16171</v>
      </c>
      <c r="D4044" s="1" t="s">
        <v>16172</v>
      </c>
      <c r="E4044" s="1" t="s">
        <v>16173</v>
      </c>
      <c r="F4044" s="5">
        <v>197.061431884765</v>
      </c>
      <c r="G4044" s="5">
        <v>242.01638793945301</v>
      </c>
      <c r="H4044" s="5">
        <v>239.83670043945301</v>
      </c>
      <c r="I4044" s="5">
        <v>226.30484008789031</v>
      </c>
      <c r="J4044" s="5">
        <v>250.882232666015</v>
      </c>
      <c r="K4044" s="5">
        <v>224.92219543457</v>
      </c>
      <c r="L4044" s="5">
        <v>202.76463317871</v>
      </c>
      <c r="M4044" s="5">
        <v>226.18968709309834</v>
      </c>
      <c r="N4044" s="5">
        <v>285.12985229492102</v>
      </c>
      <c r="O4044" s="5">
        <v>298.799560546875</v>
      </c>
      <c r="P4044" s="5">
        <v>336.475830078125</v>
      </c>
      <c r="Q4044" s="5">
        <v>306.80174763997366</v>
      </c>
      <c r="R4044" s="5">
        <v>179.64854431152301</v>
      </c>
      <c r="S4044" s="5">
        <v>182.447982788085</v>
      </c>
      <c r="T4044" s="5">
        <v>205.51083374023401</v>
      </c>
      <c r="U4044" s="5">
        <v>189.20245361328068</v>
      </c>
      <c r="V4044" s="5">
        <v>215.96090698242099</v>
      </c>
      <c r="W4044" s="5">
        <v>221.8701171875</v>
      </c>
      <c r="X4044" s="5">
        <v>219.78004455566401</v>
      </c>
      <c r="Y4044" s="5">
        <v>219.203689575195</v>
      </c>
      <c r="Z4044" s="5">
        <v>189.73350524902301</v>
      </c>
      <c r="AA4044" s="5">
        <v>190.08036804199199</v>
      </c>
      <c r="AB4044" s="5">
        <v>208.67286682128901</v>
      </c>
      <c r="AC4044" s="5">
        <v>196.16224670410134</v>
      </c>
      <c r="AD4044" s="5">
        <v>237.06604003906199</v>
      </c>
      <c r="AE4044" s="5">
        <v>265.0390625</v>
      </c>
      <c r="AF4044" s="5">
        <v>245.59806823730401</v>
      </c>
      <c r="AG4044" s="5">
        <v>249.23439025878869</v>
      </c>
      <c r="AH4044" s="5">
        <v>253.64830017089801</v>
      </c>
      <c r="AI4044" s="5">
        <v>216.170486450195</v>
      </c>
      <c r="AJ4044" s="5">
        <v>243.12931823730401</v>
      </c>
      <c r="AK4044" s="5">
        <v>237.64936828613236</v>
      </c>
      <c r="AL4044" s="5">
        <v>242.32342529296801</v>
      </c>
      <c r="AM4044" s="5">
        <v>241.15525817871</v>
      </c>
      <c r="AN4044" s="5">
        <v>249.94209289550699</v>
      </c>
      <c r="AO4044" s="5">
        <v>244.47359212239499</v>
      </c>
      <c r="AP4044" s="5">
        <v>190.20083618164</v>
      </c>
      <c r="AQ4044" s="5">
        <v>185.282455444335</v>
      </c>
      <c r="AR4044" s="5">
        <v>199.70631408691401</v>
      </c>
      <c r="AS4044" s="5">
        <v>191.72986857096302</v>
      </c>
      <c r="AT4044" s="5">
        <v>190.55630493164</v>
      </c>
      <c r="AU4044" s="5">
        <v>182.65333557128901</v>
      </c>
      <c r="AV4044" s="5">
        <v>215.89939880371</v>
      </c>
      <c r="AW4044" s="5">
        <v>196.36967976887968</v>
      </c>
      <c r="AX4044" s="5">
        <v>198.31024169921801</v>
      </c>
      <c r="AY4044" s="5">
        <v>200.17660522460901</v>
      </c>
      <c r="AZ4044" s="5">
        <v>191.98234558105401</v>
      </c>
      <c r="BA4044" s="5">
        <v>196.82306416829366</v>
      </c>
    </row>
    <row r="4045" spans="1:53" x14ac:dyDescent="0.2">
      <c r="A4045" s="1">
        <v>4042</v>
      </c>
      <c r="B4045" s="1" t="s">
        <v>16174</v>
      </c>
      <c r="C4045" s="1" t="s">
        <v>16175</v>
      </c>
      <c r="D4045" s="1" t="s">
        <v>16176</v>
      </c>
      <c r="E4045" s="1" t="s">
        <v>16177</v>
      </c>
      <c r="F4045" s="5">
        <v>590.99792480468705</v>
      </c>
      <c r="G4045" s="5">
        <v>720.87591552734295</v>
      </c>
      <c r="H4045" s="5">
        <v>700.12432861328102</v>
      </c>
      <c r="I4045" s="5">
        <v>670.66605631510367</v>
      </c>
      <c r="J4045" s="5">
        <v>437.77447509765602</v>
      </c>
      <c r="K4045" s="5">
        <v>453.93469238281199</v>
      </c>
      <c r="L4045" s="5">
        <v>469.77761840820301</v>
      </c>
      <c r="M4045" s="5">
        <v>453.82892862955697</v>
      </c>
      <c r="N4045" s="5">
        <v>810.80523681640602</v>
      </c>
      <c r="O4045" s="5">
        <v>775.57745361328102</v>
      </c>
      <c r="P4045" s="5">
        <v>856.86126708984295</v>
      </c>
      <c r="Q4045" s="5">
        <v>814.41465250650992</v>
      </c>
      <c r="R4045" s="5">
        <v>842.46380615234295</v>
      </c>
      <c r="S4045" s="5">
        <v>606.21527099609295</v>
      </c>
      <c r="T4045" s="5">
        <v>763.76055908203102</v>
      </c>
      <c r="U4045" s="5">
        <v>737.47987874348894</v>
      </c>
      <c r="V4045" s="5">
        <v>680.31591796875</v>
      </c>
      <c r="W4045" s="5">
        <v>763.50213623046795</v>
      </c>
      <c r="X4045" s="5">
        <v>627.74298095703102</v>
      </c>
      <c r="Y4045" s="5">
        <v>690.52034505208303</v>
      </c>
      <c r="Z4045" s="5">
        <v>993.58416748046795</v>
      </c>
      <c r="AA4045" s="5">
        <v>1111.38427734375</v>
      </c>
      <c r="AB4045" s="5">
        <v>1051.8017578125</v>
      </c>
      <c r="AC4045" s="5">
        <v>1052.2567342122393</v>
      </c>
      <c r="AD4045" s="5">
        <v>917.197998046875</v>
      </c>
      <c r="AE4045" s="5">
        <v>971.7783203125</v>
      </c>
      <c r="AF4045" s="5">
        <v>954.43200683593705</v>
      </c>
      <c r="AG4045" s="5">
        <v>947.80277506510402</v>
      </c>
      <c r="AH4045" s="5">
        <v>1066.39135742187</v>
      </c>
      <c r="AI4045" s="5">
        <v>1143.74548339843</v>
      </c>
      <c r="AJ4045" s="5">
        <v>988.45666503906205</v>
      </c>
      <c r="AK4045" s="5">
        <v>1066.1978352864539</v>
      </c>
      <c r="AL4045" s="5">
        <v>1924.5390625</v>
      </c>
      <c r="AM4045" s="5">
        <v>2167.13549804687</v>
      </c>
      <c r="AN4045" s="5">
        <v>2193.47094726562</v>
      </c>
      <c r="AO4045" s="5">
        <v>2095.0485026041633</v>
      </c>
      <c r="AP4045" s="5">
        <v>256.83984375</v>
      </c>
      <c r="AQ4045" s="5">
        <v>295.56286621093699</v>
      </c>
      <c r="AR4045" s="5">
        <v>262.52685546875</v>
      </c>
      <c r="AS4045" s="5">
        <v>271.64318847656233</v>
      </c>
      <c r="AT4045" s="5">
        <v>397.2705078125</v>
      </c>
      <c r="AU4045" s="5">
        <v>247.19537353515599</v>
      </c>
      <c r="AV4045" s="5">
        <v>475.65707397460898</v>
      </c>
      <c r="AW4045" s="5">
        <v>373.37431844075496</v>
      </c>
      <c r="AX4045" s="5">
        <v>802.08642578125</v>
      </c>
      <c r="AY4045" s="5">
        <v>727.8388671875</v>
      </c>
      <c r="AZ4045" s="5">
        <v>762.15814208984295</v>
      </c>
      <c r="BA4045" s="5">
        <v>764.02781168619765</v>
      </c>
    </row>
    <row r="4046" spans="1:53" x14ac:dyDescent="0.2">
      <c r="A4046" s="1">
        <v>4043</v>
      </c>
      <c r="B4046" s="1" t="s">
        <v>16178</v>
      </c>
      <c r="C4046" s="1" t="s">
        <v>16179</v>
      </c>
      <c r="D4046" s="1" t="s">
        <v>16180</v>
      </c>
      <c r="E4046" s="1" t="s">
        <v>16181</v>
      </c>
      <c r="F4046" s="5">
        <v>99.222717285156193</v>
      </c>
      <c r="G4046" s="5">
        <v>74.3411865234375</v>
      </c>
      <c r="H4046" s="5">
        <v>101.52805328369099</v>
      </c>
      <c r="I4046" s="5">
        <v>91.697319030761562</v>
      </c>
      <c r="J4046" s="5">
        <v>64.597702026367102</v>
      </c>
      <c r="K4046" s="5">
        <v>51.378150939941399</v>
      </c>
      <c r="L4046" s="5">
        <v>79.287910461425696</v>
      </c>
      <c r="M4046" s="5">
        <v>65.087921142578068</v>
      </c>
      <c r="N4046" s="5">
        <v>101.21117401123</v>
      </c>
      <c r="O4046" s="5">
        <v>106.273223876953</v>
      </c>
      <c r="P4046" s="5">
        <v>98.013275146484304</v>
      </c>
      <c r="Q4046" s="5">
        <v>101.83255767822243</v>
      </c>
      <c r="R4046" s="5">
        <v>66.754852294921804</v>
      </c>
      <c r="S4046" s="5">
        <v>80.942909240722599</v>
      </c>
      <c r="T4046" s="5">
        <v>87.456344604492102</v>
      </c>
      <c r="U4046" s="5">
        <v>78.384702046712178</v>
      </c>
      <c r="Z4046" s="5">
        <v>44.498023986816399</v>
      </c>
      <c r="AA4046" s="5">
        <v>88.172431945800696</v>
      </c>
      <c r="AB4046" s="5">
        <v>57.433887481689403</v>
      </c>
      <c r="AC4046" s="5">
        <v>63.368114471435497</v>
      </c>
      <c r="AI4046" s="5">
        <v>60.248790740966797</v>
      </c>
      <c r="AK4046" s="5">
        <v>60.248790740966797</v>
      </c>
      <c r="AL4046" s="5">
        <v>116.804466247558</v>
      </c>
      <c r="AM4046" s="5">
        <v>107.95123291015599</v>
      </c>
      <c r="AN4046" s="5">
        <v>143.80123901367099</v>
      </c>
      <c r="AO4046" s="5">
        <v>122.85231272379501</v>
      </c>
      <c r="AP4046" s="5">
        <v>70.522819519042898</v>
      </c>
      <c r="AQ4046" s="5">
        <v>65.675064086914006</v>
      </c>
      <c r="AR4046" s="5">
        <v>58.372974395751903</v>
      </c>
      <c r="AS4046" s="5">
        <v>64.856952667236271</v>
      </c>
      <c r="AU4046" s="5">
        <v>62.4290161132812</v>
      </c>
      <c r="AW4046" s="5">
        <v>62.4290161132812</v>
      </c>
      <c r="AY4046" s="5">
        <v>63.434535980224602</v>
      </c>
      <c r="AZ4046" s="5">
        <v>60.331306457519503</v>
      </c>
      <c r="BA4046" s="5">
        <v>61.882921218872056</v>
      </c>
    </row>
    <row r="4047" spans="1:53" x14ac:dyDescent="0.2">
      <c r="A4047" s="1">
        <v>4044</v>
      </c>
      <c r="B4047" s="1" t="s">
        <v>16182</v>
      </c>
      <c r="C4047" s="1" t="s">
        <v>16183</v>
      </c>
      <c r="D4047" s="1" t="s">
        <v>16184</v>
      </c>
      <c r="E4047" s="1" t="s">
        <v>16185</v>
      </c>
      <c r="F4047" s="5">
        <v>497.09686279296801</v>
      </c>
      <c r="G4047" s="5">
        <v>473.27349853515602</v>
      </c>
      <c r="H4047" s="5">
        <v>446.60055541992102</v>
      </c>
      <c r="I4047" s="5">
        <v>472.323638916015</v>
      </c>
      <c r="J4047" s="5">
        <v>501.71337890625</v>
      </c>
      <c r="K4047" s="5">
        <v>501.99789428710898</v>
      </c>
      <c r="L4047" s="5">
        <v>573.25695800781205</v>
      </c>
      <c r="M4047" s="5">
        <v>525.65607706705703</v>
      </c>
      <c r="N4047" s="5">
        <v>366.67770385742102</v>
      </c>
      <c r="O4047" s="5">
        <v>374.49435424804602</v>
      </c>
      <c r="P4047" s="5">
        <v>362.11148071289</v>
      </c>
      <c r="Q4047" s="5">
        <v>367.76117960611901</v>
      </c>
      <c r="R4047" s="5">
        <v>344.226318359375</v>
      </c>
      <c r="S4047" s="5">
        <v>346.27572631835898</v>
      </c>
      <c r="T4047" s="5">
        <v>419.85012817382801</v>
      </c>
      <c r="U4047" s="5">
        <v>370.1173909505207</v>
      </c>
      <c r="V4047" s="5">
        <v>348.13412475585898</v>
      </c>
      <c r="W4047" s="5">
        <v>325.57125854492102</v>
      </c>
      <c r="X4047" s="5">
        <v>318.17245483398398</v>
      </c>
      <c r="Y4047" s="5">
        <v>330.62594604492136</v>
      </c>
      <c r="Z4047" s="5">
        <v>382.11529541015602</v>
      </c>
      <c r="AA4047" s="5">
        <v>353.72146606445301</v>
      </c>
      <c r="AB4047" s="5">
        <v>353.86785888671801</v>
      </c>
      <c r="AC4047" s="5">
        <v>363.23487345377566</v>
      </c>
      <c r="AD4047" s="5">
        <v>409.52670288085898</v>
      </c>
      <c r="AE4047" s="5">
        <v>402.38748168945301</v>
      </c>
      <c r="AF4047" s="5">
        <v>412.82427978515602</v>
      </c>
      <c r="AG4047" s="5">
        <v>408.24615478515602</v>
      </c>
      <c r="AH4047" s="5">
        <v>395.142578125</v>
      </c>
      <c r="AI4047" s="5">
        <v>399.69857788085898</v>
      </c>
      <c r="AJ4047" s="5">
        <v>442.37615966796801</v>
      </c>
      <c r="AK4047" s="5">
        <v>412.40577189127566</v>
      </c>
      <c r="AL4047" s="5">
        <v>286.92874145507801</v>
      </c>
      <c r="AM4047" s="5">
        <v>279.54156494140602</v>
      </c>
      <c r="AN4047" s="5">
        <v>296.42282104492102</v>
      </c>
      <c r="AO4047" s="5">
        <v>287.63104248046835</v>
      </c>
      <c r="AP4047" s="5">
        <v>318.54925537109301</v>
      </c>
      <c r="AQ4047" s="5">
        <v>335.27087402343699</v>
      </c>
      <c r="AR4047" s="5">
        <v>337.312408447265</v>
      </c>
      <c r="AS4047" s="5">
        <v>330.37751261393169</v>
      </c>
      <c r="AT4047" s="5">
        <v>339.51620483398398</v>
      </c>
      <c r="AU4047" s="5">
        <v>415.82211303710898</v>
      </c>
      <c r="AV4047" s="5">
        <v>303.662353515625</v>
      </c>
      <c r="AW4047" s="5">
        <v>353.00022379557259</v>
      </c>
      <c r="AX4047" s="5">
        <v>344.55255126953102</v>
      </c>
      <c r="AY4047" s="5">
        <v>298.56781005859301</v>
      </c>
      <c r="AZ4047" s="5">
        <v>271.22677612304602</v>
      </c>
      <c r="BA4047" s="5">
        <v>304.78237915039</v>
      </c>
    </row>
    <row r="4048" spans="1:53" x14ac:dyDescent="0.2">
      <c r="A4048" s="1">
        <v>4045</v>
      </c>
      <c r="B4048" s="1" t="s">
        <v>16186</v>
      </c>
      <c r="C4048" s="1" t="s">
        <v>16187</v>
      </c>
      <c r="D4048" s="1" t="s">
        <v>16188</v>
      </c>
      <c r="E4048" s="1" t="s">
        <v>16189</v>
      </c>
      <c r="F4048" s="5">
        <v>118.333854675292</v>
      </c>
      <c r="G4048" s="5">
        <v>125.588455200195</v>
      </c>
      <c r="H4048" s="5">
        <v>130.82849121093699</v>
      </c>
      <c r="I4048" s="5">
        <v>124.91693369547465</v>
      </c>
      <c r="J4048" s="5">
        <v>140.25421142578099</v>
      </c>
      <c r="K4048" s="5">
        <v>126.429634094238</v>
      </c>
      <c r="L4048" s="5">
        <v>124.220458984375</v>
      </c>
      <c r="M4048" s="5">
        <v>130.30143483479799</v>
      </c>
      <c r="N4048" s="5">
        <v>328.17233276367102</v>
      </c>
      <c r="O4048" s="5">
        <v>346.00439453125</v>
      </c>
      <c r="P4048" s="5">
        <v>360.00286865234301</v>
      </c>
      <c r="Q4048" s="5">
        <v>344.72653198242136</v>
      </c>
      <c r="R4048" s="5">
        <v>153.43667602539</v>
      </c>
      <c r="S4048" s="5">
        <v>158.26031494140599</v>
      </c>
      <c r="T4048" s="5">
        <v>179.96708679199199</v>
      </c>
      <c r="U4048" s="5">
        <v>163.88802591959598</v>
      </c>
      <c r="V4048" s="5">
        <v>180.01132202148401</v>
      </c>
      <c r="W4048" s="5">
        <v>180.38514709472599</v>
      </c>
      <c r="X4048" s="5">
        <v>164.39505004882801</v>
      </c>
      <c r="Y4048" s="5">
        <v>174.930506388346</v>
      </c>
      <c r="Z4048" s="5">
        <v>146.77687072753901</v>
      </c>
      <c r="AA4048" s="5">
        <v>146.91955566406199</v>
      </c>
      <c r="AB4048" s="5">
        <v>145.69303894042901</v>
      </c>
      <c r="AC4048" s="5">
        <v>146.46315511067667</v>
      </c>
      <c r="AD4048" s="5">
        <v>134.05946350097599</v>
      </c>
      <c r="AE4048" s="5">
        <v>113.977096557617</v>
      </c>
      <c r="AF4048" s="5">
        <v>146.249755859375</v>
      </c>
      <c r="AG4048" s="5">
        <v>131.42877197265599</v>
      </c>
      <c r="AH4048" s="5">
        <v>108.454124450683</v>
      </c>
      <c r="AI4048" s="5">
        <v>111.852584838867</v>
      </c>
      <c r="AJ4048" s="5">
        <v>130.22578430175699</v>
      </c>
      <c r="AK4048" s="5">
        <v>116.84416453043566</v>
      </c>
      <c r="AL4048" s="5">
        <v>212.49406433105401</v>
      </c>
      <c r="AM4048" s="5">
        <v>198.95083618164</v>
      </c>
      <c r="AN4048" s="5">
        <v>213.72016906738199</v>
      </c>
      <c r="AO4048" s="5">
        <v>208.38835652669198</v>
      </c>
      <c r="AP4048" s="5">
        <v>147.81105041503901</v>
      </c>
      <c r="AQ4048" s="5">
        <v>154.41705322265599</v>
      </c>
      <c r="AR4048" s="5">
        <v>156.06303405761699</v>
      </c>
      <c r="AS4048" s="5">
        <v>152.76371256510399</v>
      </c>
      <c r="AT4048" s="5">
        <v>184.16764831542901</v>
      </c>
      <c r="AU4048" s="5">
        <v>215.56233215332</v>
      </c>
      <c r="AV4048" s="5">
        <v>236.05705261230401</v>
      </c>
      <c r="AW4048" s="5">
        <v>211.92901102701765</v>
      </c>
      <c r="AX4048" s="5">
        <v>173.56455993652301</v>
      </c>
      <c r="AY4048" s="5">
        <v>157.36036682128901</v>
      </c>
      <c r="AZ4048" s="5">
        <v>156.82727050781199</v>
      </c>
      <c r="BA4048" s="5">
        <v>162.584065755208</v>
      </c>
    </row>
    <row r="4049" spans="1:53" x14ac:dyDescent="0.2">
      <c r="A4049" s="1">
        <v>4046</v>
      </c>
      <c r="B4049" s="1" t="s">
        <v>16190</v>
      </c>
      <c r="C4049" s="1" t="s">
        <v>16191</v>
      </c>
      <c r="D4049" s="1" t="s">
        <v>16192</v>
      </c>
      <c r="E4049" s="1" t="s">
        <v>16193</v>
      </c>
      <c r="F4049" s="5">
        <v>367.00173950195301</v>
      </c>
      <c r="G4049" s="5">
        <v>445.57864379882801</v>
      </c>
      <c r="H4049" s="5">
        <v>403.21765136718699</v>
      </c>
      <c r="I4049" s="5">
        <v>405.26601155598934</v>
      </c>
      <c r="J4049" s="5">
        <v>374.55630493164</v>
      </c>
      <c r="K4049" s="5">
        <v>349.54925537109301</v>
      </c>
      <c r="L4049" s="5">
        <v>355.69036865234301</v>
      </c>
      <c r="M4049" s="5">
        <v>359.93197631835869</v>
      </c>
      <c r="N4049" s="5">
        <v>624.68640136718705</v>
      </c>
      <c r="O4049" s="5">
        <v>663.85443115234295</v>
      </c>
      <c r="P4049" s="5">
        <v>721.02728271484295</v>
      </c>
      <c r="Q4049" s="5">
        <v>669.85603841145758</v>
      </c>
      <c r="R4049" s="5">
        <v>390.656494140625</v>
      </c>
      <c r="S4049" s="5">
        <v>363.592529296875</v>
      </c>
      <c r="T4049" s="5">
        <v>490.35998535156199</v>
      </c>
      <c r="U4049" s="5">
        <v>414.86966959635402</v>
      </c>
      <c r="V4049" s="5">
        <v>365.45126342773398</v>
      </c>
      <c r="W4049" s="5">
        <v>334.55014038085898</v>
      </c>
      <c r="X4049" s="5">
        <v>323.31793212890602</v>
      </c>
      <c r="Y4049" s="5">
        <v>341.10644531249966</v>
      </c>
      <c r="Z4049" s="5">
        <v>336.22006225585898</v>
      </c>
      <c r="AA4049" s="5">
        <v>366.06625366210898</v>
      </c>
      <c r="AB4049" s="5">
        <v>351.54708862304602</v>
      </c>
      <c r="AC4049" s="5">
        <v>351.27780151367136</v>
      </c>
      <c r="AD4049" s="5">
        <v>349.03302001953102</v>
      </c>
      <c r="AE4049" s="5">
        <v>514.47259521484295</v>
      </c>
      <c r="AF4049" s="5">
        <v>396.50787353515602</v>
      </c>
      <c r="AG4049" s="5">
        <v>420.00449625650998</v>
      </c>
      <c r="AH4049" s="5">
        <v>361.66442871093699</v>
      </c>
      <c r="AI4049" s="5">
        <v>377.88189697265602</v>
      </c>
      <c r="AJ4049" s="5">
        <v>344.375396728515</v>
      </c>
      <c r="AK4049" s="5">
        <v>361.30724080403598</v>
      </c>
      <c r="AL4049" s="5">
        <v>531.48583984375</v>
      </c>
      <c r="AM4049" s="5">
        <v>503.67291259765602</v>
      </c>
      <c r="AN4049" s="5">
        <v>576.28277587890602</v>
      </c>
      <c r="AO4049" s="5">
        <v>537.14717610677064</v>
      </c>
      <c r="AP4049" s="5">
        <v>351.27380371093699</v>
      </c>
      <c r="AQ4049" s="5">
        <v>346.20755004882801</v>
      </c>
      <c r="AR4049" s="5">
        <v>329.27880859375</v>
      </c>
      <c r="AS4049" s="5">
        <v>342.25338745117165</v>
      </c>
      <c r="AT4049" s="5">
        <v>324.42498779296801</v>
      </c>
      <c r="AU4049" s="5">
        <v>243.52754211425699</v>
      </c>
      <c r="AV4049" s="5">
        <v>339.3896484375</v>
      </c>
      <c r="AW4049" s="5">
        <v>302.44739278157499</v>
      </c>
      <c r="AX4049" s="5">
        <v>493.27444458007801</v>
      </c>
      <c r="AY4049" s="5">
        <v>368.22222900390602</v>
      </c>
      <c r="AZ4049" s="5">
        <v>479.68960571289</v>
      </c>
      <c r="BA4049" s="5">
        <v>447.06209309895803</v>
      </c>
    </row>
    <row r="4050" spans="1:53" x14ac:dyDescent="0.2">
      <c r="A4050" s="1">
        <v>4047</v>
      </c>
      <c r="B4050" s="1" t="s">
        <v>16194</v>
      </c>
      <c r="C4050" s="1" t="s">
        <v>16195</v>
      </c>
      <c r="D4050" s="1" t="s">
        <v>16196</v>
      </c>
      <c r="E4050" s="1" t="s">
        <v>16197</v>
      </c>
      <c r="F4050" s="5">
        <v>1944.40026855468</v>
      </c>
      <c r="G4050" s="5">
        <v>1800.64465332031</v>
      </c>
      <c r="H4050" s="5">
        <v>1716.10693359375</v>
      </c>
      <c r="I4050" s="5">
        <v>1820.3839518229133</v>
      </c>
      <c r="J4050" s="5">
        <v>2275.06396484375</v>
      </c>
      <c r="K4050" s="5">
        <v>1879.60864257812</v>
      </c>
      <c r="L4050" s="5">
        <v>2645.626953125</v>
      </c>
      <c r="M4050" s="5">
        <v>2266.7665201822897</v>
      </c>
      <c r="N4050" s="5">
        <v>1263.21508789062</v>
      </c>
      <c r="O4050" s="5">
        <v>1695.2041015625</v>
      </c>
      <c r="P4050" s="5">
        <v>965.45349121093705</v>
      </c>
      <c r="Q4050" s="5">
        <v>1307.9575602213524</v>
      </c>
      <c r="R4050" s="5">
        <v>2509.47680664062</v>
      </c>
      <c r="S4050" s="5">
        <v>1391.45666503906</v>
      </c>
      <c r="T4050" s="5">
        <v>1467.51818847656</v>
      </c>
      <c r="U4050" s="5">
        <v>1789.4838867187466</v>
      </c>
      <c r="V4050" s="5">
        <v>2446.83935546875</v>
      </c>
      <c r="W4050" s="5">
        <v>2353.43310546875</v>
      </c>
      <c r="X4050" s="5">
        <v>2228.20971679687</v>
      </c>
      <c r="Y4050" s="5">
        <v>2342.8273925781232</v>
      </c>
      <c r="Z4050" s="5">
        <v>1496.39685058593</v>
      </c>
      <c r="AA4050" s="5">
        <v>1041.234375</v>
      </c>
      <c r="AB4050" s="5">
        <v>863.30041503906205</v>
      </c>
      <c r="AC4050" s="5">
        <v>1133.6438802083308</v>
      </c>
      <c r="AD4050" s="5">
        <v>3076.49560546875</v>
      </c>
      <c r="AE4050" s="5">
        <v>2493.77685546875</v>
      </c>
      <c r="AF4050" s="5">
        <v>2508.26171875</v>
      </c>
      <c r="AG4050" s="5">
        <v>2692.8447265625</v>
      </c>
      <c r="AH4050" s="5">
        <v>1316.31604003906</v>
      </c>
      <c r="AI4050" s="5">
        <v>1188.982421875</v>
      </c>
      <c r="AJ4050" s="5">
        <v>979.87127685546795</v>
      </c>
      <c r="AK4050" s="5">
        <v>1161.7232462565091</v>
      </c>
      <c r="AL4050" s="5">
        <v>873.20642089843705</v>
      </c>
      <c r="AM4050" s="5">
        <v>999.80316162109295</v>
      </c>
      <c r="AN4050" s="5">
        <v>726.99884033203102</v>
      </c>
      <c r="AO4050" s="5">
        <v>866.66947428385356</v>
      </c>
      <c r="AP4050" s="5">
        <v>1269.88159179687</v>
      </c>
      <c r="AQ4050" s="5">
        <v>1152.01220703125</v>
      </c>
      <c r="AR4050" s="5">
        <v>974.57727050781205</v>
      </c>
      <c r="AS4050" s="5">
        <v>1132.1570231119774</v>
      </c>
      <c r="AT4050" s="5">
        <v>1612.34423828125</v>
      </c>
      <c r="AU4050" s="5">
        <v>2245.53002929687</v>
      </c>
      <c r="AV4050" s="5">
        <v>1252.87878417968</v>
      </c>
      <c r="AW4050" s="5">
        <v>1703.5843505859332</v>
      </c>
      <c r="AX4050" s="5">
        <v>1561.337890625</v>
      </c>
      <c r="AY4050" s="5">
        <v>1167.27453613281</v>
      </c>
      <c r="AZ4050" s="5">
        <v>988.699951171875</v>
      </c>
      <c r="BA4050" s="5">
        <v>1239.1041259765616</v>
      </c>
    </row>
    <row r="4051" spans="1:53" x14ac:dyDescent="0.2">
      <c r="A4051" s="1">
        <v>4048</v>
      </c>
      <c r="B4051" s="1" t="s">
        <v>16198</v>
      </c>
      <c r="C4051" s="1" t="s">
        <v>16199</v>
      </c>
      <c r="D4051" s="1" t="s">
        <v>16200</v>
      </c>
      <c r="E4051" s="1" t="s">
        <v>16201</v>
      </c>
      <c r="F4051" s="5">
        <v>61.8600044250488</v>
      </c>
      <c r="G4051" s="5">
        <v>46.106761932372997</v>
      </c>
      <c r="H4051" s="5">
        <v>140.93948364257801</v>
      </c>
      <c r="I4051" s="5">
        <v>82.968749999999929</v>
      </c>
      <c r="J4051" s="5">
        <v>103.98332214355401</v>
      </c>
      <c r="K4051" s="5">
        <v>60.1421089172363</v>
      </c>
      <c r="L4051" s="5">
        <v>94.907684326171804</v>
      </c>
      <c r="M4051" s="5">
        <v>86.344371795654027</v>
      </c>
      <c r="N4051" s="5">
        <v>115.677429199218</v>
      </c>
      <c r="O4051" s="5">
        <v>91.309791564941406</v>
      </c>
      <c r="Q4051" s="5">
        <v>103.49361038207971</v>
      </c>
      <c r="R4051" s="5">
        <v>305.89990234375</v>
      </c>
      <c r="S4051" s="5">
        <v>229.370346069335</v>
      </c>
      <c r="T4051" s="5">
        <v>200.57659912109301</v>
      </c>
      <c r="U4051" s="5">
        <v>245.28228251139271</v>
      </c>
      <c r="V4051" s="5">
        <v>180.17083740234301</v>
      </c>
      <c r="W4051" s="5">
        <v>137.09130859375</v>
      </c>
      <c r="X4051" s="5">
        <v>153.51756286621</v>
      </c>
      <c r="Y4051" s="5">
        <v>156.92656962076765</v>
      </c>
      <c r="Z4051" s="5">
        <v>114.51861572265599</v>
      </c>
      <c r="AA4051" s="5">
        <v>144.933822631835</v>
      </c>
      <c r="AB4051" s="5">
        <v>94.819564819335895</v>
      </c>
      <c r="AC4051" s="5">
        <v>118.09066772460896</v>
      </c>
      <c r="AD4051" s="5">
        <v>101.20133972167901</v>
      </c>
      <c r="AE4051" s="5">
        <v>95.582038879394503</v>
      </c>
      <c r="AF4051" s="5">
        <v>101.95972442626901</v>
      </c>
      <c r="AG4051" s="5">
        <v>99.581034342447495</v>
      </c>
      <c r="AH4051" s="5">
        <v>80.300300598144503</v>
      </c>
      <c r="AI4051" s="5">
        <v>94.149627685546804</v>
      </c>
      <c r="AJ4051" s="5">
        <v>111.14551544189401</v>
      </c>
      <c r="AK4051" s="5">
        <v>95.198481241861771</v>
      </c>
      <c r="AT4051" s="5">
        <v>100.024932861328</v>
      </c>
      <c r="AU4051" s="5">
        <v>129.29763793945301</v>
      </c>
      <c r="AV4051" s="5">
        <v>94.590736389160099</v>
      </c>
      <c r="AW4051" s="5">
        <v>107.97110239664704</v>
      </c>
      <c r="AX4051" s="5">
        <v>94.649147033691406</v>
      </c>
      <c r="AY4051" s="5">
        <v>101.02735137939401</v>
      </c>
      <c r="AZ4051" s="5">
        <v>93.933296203613196</v>
      </c>
      <c r="BA4051" s="5">
        <v>96.536598205566222</v>
      </c>
    </row>
    <row r="4052" spans="1:53" x14ac:dyDescent="0.2">
      <c r="A4052" s="1">
        <v>4049</v>
      </c>
      <c r="B4052" s="1" t="s">
        <v>16202</v>
      </c>
      <c r="C4052" s="1" t="s">
        <v>16203</v>
      </c>
      <c r="D4052" s="1" t="s">
        <v>16204</v>
      </c>
      <c r="E4052" s="1" t="s">
        <v>16205</v>
      </c>
      <c r="F4052" s="5">
        <v>104.418151855468</v>
      </c>
      <c r="G4052" s="5">
        <v>138.69869995117099</v>
      </c>
      <c r="H4052" s="5">
        <v>61.645511627197202</v>
      </c>
      <c r="I4052" s="5">
        <v>101.5874544779454</v>
      </c>
      <c r="J4052" s="5">
        <v>124.92498016357401</v>
      </c>
      <c r="K4052" s="5">
        <v>124.52980041503901</v>
      </c>
      <c r="L4052" s="5">
        <v>142.97860717773401</v>
      </c>
      <c r="M4052" s="5">
        <v>130.81112925211565</v>
      </c>
      <c r="N4052" s="5">
        <v>147.07649230957</v>
      </c>
      <c r="O4052" s="5">
        <v>145.92059326171801</v>
      </c>
      <c r="P4052" s="5">
        <v>145.36067199707</v>
      </c>
      <c r="Q4052" s="5">
        <v>146.11925252278601</v>
      </c>
      <c r="S4052" s="5">
        <v>63.895973205566399</v>
      </c>
      <c r="T4052" s="5">
        <v>71.620574951171804</v>
      </c>
      <c r="U4052" s="5">
        <v>67.758274078369098</v>
      </c>
      <c r="W4052" s="5">
        <v>79.668937683105398</v>
      </c>
      <c r="X4052" s="5">
        <v>68.548995971679602</v>
      </c>
      <c r="Y4052" s="5">
        <v>74.108966827392493</v>
      </c>
      <c r="Z4052" s="5">
        <v>130.66044616699199</v>
      </c>
      <c r="AA4052" s="5">
        <v>105.870887756347</v>
      </c>
      <c r="AB4052" s="5">
        <v>142.084060668945</v>
      </c>
      <c r="AC4052" s="5">
        <v>126.20513153076134</v>
      </c>
      <c r="AD4052" s="5">
        <v>170.47714233398401</v>
      </c>
      <c r="AE4052" s="5">
        <v>142.32310485839801</v>
      </c>
      <c r="AF4052" s="5">
        <v>158.64079284667901</v>
      </c>
      <c r="AG4052" s="5">
        <v>157.14701334635367</v>
      </c>
      <c r="AH4052" s="5">
        <v>190.78231811523401</v>
      </c>
      <c r="AI4052" s="5">
        <v>156.544677734375</v>
      </c>
      <c r="AJ4052" s="5">
        <v>178.98577880859301</v>
      </c>
      <c r="AK4052" s="5">
        <v>175.43759155273401</v>
      </c>
      <c r="AL4052" s="5">
        <v>98.233428955078097</v>
      </c>
      <c r="AM4052" s="5">
        <v>110.336204528808</v>
      </c>
      <c r="AN4052" s="5">
        <v>101.398078918457</v>
      </c>
      <c r="AO4052" s="5">
        <v>103.32257080078102</v>
      </c>
      <c r="AP4052" s="5">
        <v>129.204818725585</v>
      </c>
      <c r="AQ4052" s="5">
        <v>94.776481628417898</v>
      </c>
      <c r="AR4052" s="5">
        <v>117.070838928222</v>
      </c>
      <c r="AS4052" s="5">
        <v>113.68404642740829</v>
      </c>
      <c r="AT4052" s="5">
        <v>145.18710327148401</v>
      </c>
      <c r="AU4052" s="5">
        <v>126.453323364257</v>
      </c>
      <c r="AV4052" s="5">
        <v>90.698600769042898</v>
      </c>
      <c r="AW4052" s="5">
        <v>120.77967580159464</v>
      </c>
      <c r="AX4052" s="5">
        <v>98.175018310546804</v>
      </c>
      <c r="AY4052" s="5">
        <v>71.726364135742102</v>
      </c>
      <c r="AZ4052" s="5">
        <v>73.176132202148395</v>
      </c>
      <c r="BA4052" s="5">
        <v>81.025838216145758</v>
      </c>
    </row>
    <row r="4053" spans="1:53" x14ac:dyDescent="0.2">
      <c r="A4053" s="1">
        <v>4050</v>
      </c>
      <c r="B4053" s="1" t="s">
        <v>16206</v>
      </c>
      <c r="C4053" s="1" t="s">
        <v>16207</v>
      </c>
      <c r="D4053" s="1" t="s">
        <v>16208</v>
      </c>
      <c r="E4053" s="1" t="s">
        <v>16209</v>
      </c>
      <c r="F4053" s="5">
        <v>208.00221252441401</v>
      </c>
      <c r="G4053" s="5">
        <v>201.79591369628901</v>
      </c>
      <c r="H4053" s="5">
        <v>195.09193420410099</v>
      </c>
      <c r="I4053" s="5">
        <v>201.63002014160134</v>
      </c>
      <c r="J4053" s="5">
        <v>216.30274963378901</v>
      </c>
      <c r="K4053" s="5">
        <v>183.96250915527301</v>
      </c>
      <c r="L4053" s="5">
        <v>184.50601196289</v>
      </c>
      <c r="M4053" s="5">
        <v>194.92375691731732</v>
      </c>
      <c r="N4053" s="5">
        <v>546.908447265625</v>
      </c>
      <c r="O4053" s="5">
        <v>523.6015625</v>
      </c>
      <c r="P4053" s="5">
        <v>521.30505371093705</v>
      </c>
      <c r="Q4053" s="5">
        <v>530.60502115885402</v>
      </c>
      <c r="R4053" s="5">
        <v>223.88430786132801</v>
      </c>
      <c r="S4053" s="5">
        <v>230.558837890625</v>
      </c>
      <c r="T4053" s="5">
        <v>242.98432922363199</v>
      </c>
      <c r="U4053" s="5">
        <v>232.47582499186169</v>
      </c>
      <c r="V4053" s="5">
        <v>217.36926269531199</v>
      </c>
      <c r="W4053" s="5">
        <v>192.255279541015</v>
      </c>
      <c r="X4053" s="5">
        <v>195.58151245117099</v>
      </c>
      <c r="Y4053" s="5">
        <v>201.73535156249932</v>
      </c>
      <c r="Z4053" s="5">
        <v>212.97665405273401</v>
      </c>
      <c r="AA4053" s="5">
        <v>184.70788574218699</v>
      </c>
      <c r="AB4053" s="5">
        <v>183.514404296875</v>
      </c>
      <c r="AC4053" s="5">
        <v>193.732981363932</v>
      </c>
      <c r="AD4053" s="5">
        <v>205.14576721191401</v>
      </c>
      <c r="AE4053" s="5">
        <v>193.31065368652301</v>
      </c>
      <c r="AF4053" s="5">
        <v>201.77911376953099</v>
      </c>
      <c r="AG4053" s="5">
        <v>200.07851155598937</v>
      </c>
      <c r="AH4053" s="5">
        <v>207.03492736816401</v>
      </c>
      <c r="AI4053" s="5">
        <v>185.10478210449199</v>
      </c>
      <c r="AJ4053" s="5">
        <v>220.40179443359301</v>
      </c>
      <c r="AK4053" s="5">
        <v>204.18050130208303</v>
      </c>
      <c r="AL4053" s="5">
        <v>397.46548461914</v>
      </c>
      <c r="AM4053" s="5">
        <v>402.95956420898398</v>
      </c>
      <c r="AN4053" s="5">
        <v>390.77593994140602</v>
      </c>
      <c r="AO4053" s="5">
        <v>397.06699625650998</v>
      </c>
      <c r="AP4053" s="5">
        <v>202.46945190429599</v>
      </c>
      <c r="AQ4053" s="5">
        <v>209.08915710449199</v>
      </c>
      <c r="AR4053" s="5">
        <v>205.18551635742099</v>
      </c>
      <c r="AS4053" s="5">
        <v>205.58137512206966</v>
      </c>
      <c r="AT4053" s="5">
        <v>213.26155090332</v>
      </c>
      <c r="AU4053" s="5">
        <v>208.532791137695</v>
      </c>
      <c r="AV4053" s="5">
        <v>280.21990966796801</v>
      </c>
      <c r="AW4053" s="5">
        <v>234.00475056966101</v>
      </c>
      <c r="AX4053" s="5">
        <v>192.62901306152301</v>
      </c>
      <c r="AY4053" s="5">
        <v>183.30461120605401</v>
      </c>
      <c r="AZ4053" s="5">
        <v>160.43087768554599</v>
      </c>
      <c r="BA4053" s="5">
        <v>178.78816731770766</v>
      </c>
    </row>
    <row r="4054" spans="1:53" x14ac:dyDescent="0.2">
      <c r="A4054" s="1">
        <v>4051</v>
      </c>
      <c r="B4054" s="1" t="s">
        <v>16210</v>
      </c>
      <c r="C4054" s="1" t="s">
        <v>16211</v>
      </c>
      <c r="D4054" s="1" t="s">
        <v>16212</v>
      </c>
      <c r="E4054" s="1" t="s">
        <v>16213</v>
      </c>
      <c r="F4054" s="5">
        <v>119.616455078125</v>
      </c>
      <c r="G4054" s="5">
        <v>111.090362548828</v>
      </c>
      <c r="H4054" s="5">
        <v>112.77741241455</v>
      </c>
      <c r="I4054" s="5">
        <v>114.49474334716767</v>
      </c>
      <c r="J4054" s="5">
        <v>126.153686523437</v>
      </c>
      <c r="K4054" s="5">
        <v>116.57625579833901</v>
      </c>
      <c r="L4054" s="5">
        <v>112.71156311035099</v>
      </c>
      <c r="M4054" s="5">
        <v>118.48050181070899</v>
      </c>
      <c r="N4054" s="5">
        <v>137.914794921875</v>
      </c>
      <c r="O4054" s="5">
        <v>138.859375</v>
      </c>
      <c r="P4054" s="5">
        <v>160.57322692871</v>
      </c>
      <c r="Q4054" s="5">
        <v>145.78246561686169</v>
      </c>
      <c r="R4054" s="5">
        <v>117.98892211914</v>
      </c>
      <c r="S4054" s="5">
        <v>112.46385192871</v>
      </c>
      <c r="T4054" s="5">
        <v>118.775550842285</v>
      </c>
      <c r="U4054" s="5">
        <v>116.40944163004501</v>
      </c>
      <c r="V4054" s="5">
        <v>63.518592834472599</v>
      </c>
      <c r="W4054" s="5">
        <v>69.105491638183594</v>
      </c>
      <c r="X4054" s="5">
        <v>74.302513122558594</v>
      </c>
      <c r="Y4054" s="5">
        <v>68.975532531738267</v>
      </c>
      <c r="Z4054" s="5">
        <v>116.46126556396401</v>
      </c>
      <c r="AA4054" s="5">
        <v>102.977043151855</v>
      </c>
      <c r="AB4054" s="5">
        <v>115.10405731201099</v>
      </c>
      <c r="AC4054" s="5">
        <v>111.51412200927666</v>
      </c>
      <c r="AD4054" s="5">
        <v>145.627349853515</v>
      </c>
      <c r="AE4054" s="5">
        <v>135.219482421875</v>
      </c>
      <c r="AF4054" s="5">
        <v>156.29211425781199</v>
      </c>
      <c r="AG4054" s="5">
        <v>145.71298217773401</v>
      </c>
      <c r="AH4054" s="5">
        <v>208.74179077148401</v>
      </c>
      <c r="AI4054" s="5">
        <v>211.37895202636699</v>
      </c>
      <c r="AJ4054" s="5">
        <v>194.21037292480401</v>
      </c>
      <c r="AK4054" s="5">
        <v>204.77703857421832</v>
      </c>
      <c r="AL4054" s="5">
        <v>265.51034545898398</v>
      </c>
      <c r="AM4054" s="5">
        <v>275.07156372070301</v>
      </c>
      <c r="AN4054" s="5">
        <v>284.68658447265602</v>
      </c>
      <c r="AO4054" s="5">
        <v>275.08949788411434</v>
      </c>
      <c r="AP4054" s="5">
        <v>274.22344970703102</v>
      </c>
      <c r="AQ4054" s="5">
        <v>294.09393310546801</v>
      </c>
      <c r="AR4054" s="5">
        <v>281.39566040039</v>
      </c>
      <c r="AS4054" s="5">
        <v>283.23768107096299</v>
      </c>
      <c r="AT4054" s="5">
        <v>67.121940612792898</v>
      </c>
      <c r="AU4054" s="5">
        <v>112.029083251953</v>
      </c>
      <c r="AV4054" s="5">
        <v>87.392921447753906</v>
      </c>
      <c r="AW4054" s="5">
        <v>88.847981770833258</v>
      </c>
      <c r="AX4054" s="5">
        <v>83.341659545898395</v>
      </c>
      <c r="AY4054" s="5">
        <v>94.762397766113196</v>
      </c>
      <c r="AZ4054" s="5">
        <v>92.253883361816406</v>
      </c>
      <c r="BA4054" s="5">
        <v>90.119313557942675</v>
      </c>
    </row>
    <row r="4055" spans="1:53" x14ac:dyDescent="0.2">
      <c r="A4055" s="1">
        <v>4052</v>
      </c>
      <c r="B4055" s="1" t="s">
        <v>16214</v>
      </c>
      <c r="C4055" s="1" t="s">
        <v>16215</v>
      </c>
      <c r="D4055" s="1" t="s">
        <v>16216</v>
      </c>
      <c r="E4055" s="1" t="s">
        <v>16217</v>
      </c>
      <c r="N4055" s="5">
        <v>298.19354248046801</v>
      </c>
      <c r="O4055" s="5">
        <v>255.22843933105401</v>
      </c>
      <c r="P4055" s="5">
        <v>228.82261657714801</v>
      </c>
      <c r="Q4055" s="5">
        <v>260.74819946289</v>
      </c>
    </row>
    <row r="4056" spans="1:53" x14ac:dyDescent="0.2">
      <c r="A4056" s="1">
        <v>4053</v>
      </c>
      <c r="B4056" s="1" t="s">
        <v>16218</v>
      </c>
      <c r="C4056" s="1" t="s">
        <v>16219</v>
      </c>
      <c r="D4056" s="1" t="s">
        <v>16220</v>
      </c>
      <c r="E4056" s="1" t="s">
        <v>16221</v>
      </c>
      <c r="F4056" s="5">
        <v>204.70394897460901</v>
      </c>
      <c r="G4056" s="5">
        <v>194.14041137695301</v>
      </c>
      <c r="H4056" s="5">
        <v>166.58059692382801</v>
      </c>
      <c r="I4056" s="5">
        <v>188.47498575846336</v>
      </c>
      <c r="J4056" s="5">
        <v>178.65956115722599</v>
      </c>
      <c r="K4056" s="5">
        <v>183.97998046875</v>
      </c>
      <c r="L4056" s="5">
        <v>168.80081176757801</v>
      </c>
      <c r="M4056" s="5">
        <v>177.14678446451799</v>
      </c>
      <c r="N4056" s="5">
        <v>304.46057128906199</v>
      </c>
      <c r="O4056" s="5">
        <v>353.76419067382801</v>
      </c>
      <c r="P4056" s="5">
        <v>362.27078247070301</v>
      </c>
      <c r="Q4056" s="5">
        <v>340.16518147786434</v>
      </c>
      <c r="R4056" s="5">
        <v>201.14440917968699</v>
      </c>
      <c r="S4056" s="5">
        <v>198.57351684570301</v>
      </c>
      <c r="T4056" s="5">
        <v>233.04682922363199</v>
      </c>
      <c r="U4056" s="5">
        <v>210.92158508300733</v>
      </c>
      <c r="V4056" s="5">
        <v>148.27516174316401</v>
      </c>
      <c r="W4056" s="5">
        <v>159.14787292480401</v>
      </c>
      <c r="X4056" s="5">
        <v>134.53810119628901</v>
      </c>
      <c r="Y4056" s="5">
        <v>147.320378621419</v>
      </c>
      <c r="Z4056" s="5">
        <v>197.319076538085</v>
      </c>
      <c r="AA4056" s="5">
        <v>179.99641418457</v>
      </c>
      <c r="AB4056" s="5">
        <v>159.35885620117099</v>
      </c>
      <c r="AC4056" s="5">
        <v>178.89144897460866</v>
      </c>
      <c r="AD4056" s="5">
        <v>164.55519104003901</v>
      </c>
      <c r="AE4056" s="5">
        <v>141.62699890136699</v>
      </c>
      <c r="AF4056" s="5">
        <v>166.90390014648401</v>
      </c>
      <c r="AG4056" s="5">
        <v>157.69536336263002</v>
      </c>
      <c r="AH4056" s="5">
        <v>177.06689453125</v>
      </c>
      <c r="AI4056" s="5">
        <v>183.19618225097599</v>
      </c>
      <c r="AJ4056" s="5">
        <v>213.405670166015</v>
      </c>
      <c r="AK4056" s="5">
        <v>191.22291564941369</v>
      </c>
      <c r="AL4056" s="5">
        <v>284.98742675781199</v>
      </c>
      <c r="AM4056" s="5">
        <v>285.60009765625</v>
      </c>
      <c r="AN4056" s="5">
        <v>257.00265502929602</v>
      </c>
      <c r="AO4056" s="5">
        <v>275.86339314778598</v>
      </c>
      <c r="AP4056" s="5">
        <v>168.92831420898401</v>
      </c>
      <c r="AQ4056" s="5">
        <v>164.69007873535099</v>
      </c>
      <c r="AR4056" s="5">
        <v>149.25205993652301</v>
      </c>
      <c r="AS4056" s="5">
        <v>160.95681762695267</v>
      </c>
      <c r="AT4056" s="5">
        <v>216.48612976074199</v>
      </c>
      <c r="AU4056" s="5">
        <v>216.89808654785099</v>
      </c>
      <c r="AV4056" s="5">
        <v>233.00408935546801</v>
      </c>
      <c r="AW4056" s="5">
        <v>222.12943522135365</v>
      </c>
      <c r="AX4056" s="5">
        <v>168.10249328613199</v>
      </c>
      <c r="AY4056" s="5">
        <v>135.49032592773401</v>
      </c>
      <c r="AZ4056" s="5">
        <v>136.55763244628901</v>
      </c>
      <c r="BA4056" s="5">
        <v>146.71681722005167</v>
      </c>
    </row>
    <row r="4057" spans="1:53" x14ac:dyDescent="0.2">
      <c r="A4057" s="1">
        <v>4054</v>
      </c>
      <c r="B4057" s="1" t="s">
        <v>16222</v>
      </c>
      <c r="C4057" s="1" t="s">
        <v>16223</v>
      </c>
      <c r="D4057" s="1" t="s">
        <v>16224</v>
      </c>
      <c r="E4057" s="1" t="s">
        <v>16225</v>
      </c>
      <c r="F4057" s="5">
        <v>166.44705200195301</v>
      </c>
      <c r="G4057" s="5">
        <v>149.90223693847599</v>
      </c>
      <c r="H4057" s="5">
        <v>177.48303222656199</v>
      </c>
      <c r="I4057" s="5">
        <v>164.61077372233032</v>
      </c>
      <c r="J4057" s="5">
        <v>146.88763427734301</v>
      </c>
      <c r="K4057" s="5">
        <v>141.439208984375</v>
      </c>
      <c r="L4057" s="5">
        <v>149.54093933105401</v>
      </c>
      <c r="M4057" s="5">
        <v>145.95592753092401</v>
      </c>
      <c r="N4057" s="5">
        <v>291.20529174804602</v>
      </c>
      <c r="O4057" s="5">
        <v>274.388916015625</v>
      </c>
      <c r="P4057" s="5">
        <v>300.11550903320301</v>
      </c>
      <c r="Q4057" s="5">
        <v>288.56990559895797</v>
      </c>
      <c r="R4057" s="5">
        <v>169.20098876953099</v>
      </c>
      <c r="S4057" s="5">
        <v>177.29115295410099</v>
      </c>
      <c r="T4057" s="5">
        <v>160.98159790039</v>
      </c>
      <c r="U4057" s="5">
        <v>169.15791320800733</v>
      </c>
      <c r="V4057" s="5">
        <v>156.66355895996</v>
      </c>
      <c r="W4057" s="5">
        <v>160.59957885742099</v>
      </c>
      <c r="X4057" s="5">
        <v>165.13374328613199</v>
      </c>
      <c r="Y4057" s="5">
        <v>160.79896036783768</v>
      </c>
      <c r="Z4057" s="5">
        <v>154.27778625488199</v>
      </c>
      <c r="AA4057" s="5">
        <v>197.60383605957</v>
      </c>
      <c r="AB4057" s="5">
        <v>154.84335327148401</v>
      </c>
      <c r="AC4057" s="5">
        <v>168.90832519531202</v>
      </c>
      <c r="AD4057" s="5">
        <v>189.782791137695</v>
      </c>
      <c r="AE4057" s="5">
        <v>165.508544921875</v>
      </c>
      <c r="AF4057" s="5">
        <v>174.46183776855401</v>
      </c>
      <c r="AG4057" s="5">
        <v>176.58439127604132</v>
      </c>
      <c r="AH4057" s="5">
        <v>143.96357727050699</v>
      </c>
      <c r="AI4057" s="5">
        <v>138.546783447265</v>
      </c>
      <c r="AJ4057" s="5">
        <v>159.79681396484301</v>
      </c>
      <c r="AK4057" s="5">
        <v>147.43572489420498</v>
      </c>
      <c r="AL4057" s="5">
        <v>251.57821655273401</v>
      </c>
      <c r="AM4057" s="5">
        <v>237.81100463867099</v>
      </c>
      <c r="AN4057" s="5">
        <v>247.59037780761699</v>
      </c>
      <c r="AO4057" s="5">
        <v>245.65986633300733</v>
      </c>
      <c r="AP4057" s="5">
        <v>136.61892700195301</v>
      </c>
      <c r="AQ4057" s="5">
        <v>165.37542724609301</v>
      </c>
      <c r="AR4057" s="5">
        <v>132.96049499511699</v>
      </c>
      <c r="AS4057" s="5">
        <v>144.984949747721</v>
      </c>
      <c r="AT4057" s="5">
        <v>156.134017944335</v>
      </c>
      <c r="AU4057" s="5">
        <v>175.455963134765</v>
      </c>
      <c r="AV4057" s="5">
        <v>122.45752716064401</v>
      </c>
      <c r="AW4057" s="5">
        <v>151.34916941324801</v>
      </c>
      <c r="AX4057" s="5">
        <v>179.78097534179599</v>
      </c>
      <c r="AY4057" s="5">
        <v>135.63088989257801</v>
      </c>
      <c r="AZ4057" s="5">
        <v>143.33050537109301</v>
      </c>
      <c r="BA4057" s="5">
        <v>152.91412353515565</v>
      </c>
    </row>
    <row r="4058" spans="1:53" x14ac:dyDescent="0.2">
      <c r="A4058" s="1">
        <v>4055</v>
      </c>
      <c r="B4058" s="1" t="s">
        <v>16226</v>
      </c>
      <c r="C4058" s="1" t="s">
        <v>16227</v>
      </c>
      <c r="D4058" s="1" t="s">
        <v>16228</v>
      </c>
      <c r="E4058" s="1" t="s">
        <v>16229</v>
      </c>
      <c r="F4058" s="5">
        <v>253.11990356445301</v>
      </c>
      <c r="G4058" s="5">
        <v>231.12138366699199</v>
      </c>
      <c r="H4058" s="5">
        <v>302.68014526367102</v>
      </c>
      <c r="I4058" s="5">
        <v>262.30714416503866</v>
      </c>
      <c r="J4058" s="5">
        <v>256.73922729492102</v>
      </c>
      <c r="K4058" s="5">
        <v>253.14643859863199</v>
      </c>
      <c r="L4058" s="5">
        <v>271.847900390625</v>
      </c>
      <c r="M4058" s="5">
        <v>260.57785542805931</v>
      </c>
      <c r="N4058" s="5">
        <v>202.99237060546801</v>
      </c>
      <c r="O4058" s="5">
        <v>146.55043029785099</v>
      </c>
      <c r="P4058" s="5">
        <v>147.45057678222599</v>
      </c>
      <c r="Q4058" s="5">
        <v>165.664459228515</v>
      </c>
      <c r="R4058" s="5">
        <v>171.34109497070301</v>
      </c>
      <c r="S4058" s="5">
        <v>168.85891723632801</v>
      </c>
      <c r="T4058" s="5">
        <v>163.81462097167901</v>
      </c>
      <c r="U4058" s="5">
        <v>168.00487772623669</v>
      </c>
      <c r="V4058" s="5">
        <v>264.75357055664</v>
      </c>
      <c r="W4058" s="5">
        <v>241.827056884765</v>
      </c>
      <c r="X4058" s="5">
        <v>210.21316528320301</v>
      </c>
      <c r="Y4058" s="5">
        <v>238.93126424153601</v>
      </c>
      <c r="Z4058" s="5">
        <v>259.73214721679602</v>
      </c>
      <c r="AA4058" s="5">
        <v>270.52053833007801</v>
      </c>
      <c r="AB4058" s="5">
        <v>255.60664367675699</v>
      </c>
      <c r="AC4058" s="5">
        <v>261.95310974121037</v>
      </c>
      <c r="AD4058" s="5">
        <v>215.68515014648401</v>
      </c>
      <c r="AE4058" s="5">
        <v>219.09162902832</v>
      </c>
      <c r="AF4058" s="5">
        <v>219.70892333984301</v>
      </c>
      <c r="AG4058" s="5">
        <v>218.1619008382157</v>
      </c>
      <c r="AH4058" s="5">
        <v>190.34696960449199</v>
      </c>
      <c r="AI4058" s="5">
        <v>188.01948547363199</v>
      </c>
      <c r="AJ4058" s="5">
        <v>171.80625915527301</v>
      </c>
      <c r="AK4058" s="5">
        <v>183.39090474446564</v>
      </c>
      <c r="AL4058" s="5">
        <v>105.398727416992</v>
      </c>
      <c r="AM4058" s="5">
        <v>117.39614105224599</v>
      </c>
      <c r="AN4058" s="5">
        <v>156.31002807617099</v>
      </c>
      <c r="AO4058" s="5">
        <v>126.36829884846968</v>
      </c>
      <c r="AP4058" s="5">
        <v>139.63360595703099</v>
      </c>
      <c r="AQ4058" s="5">
        <v>117.52967834472599</v>
      </c>
      <c r="AR4058" s="5">
        <v>127.94735717773401</v>
      </c>
      <c r="AS4058" s="5">
        <v>128.37021382649701</v>
      </c>
      <c r="AT4058" s="5">
        <v>180.541015625</v>
      </c>
      <c r="AU4058" s="5">
        <v>223.13395690917901</v>
      </c>
      <c r="AV4058" s="5">
        <v>191.61653137207</v>
      </c>
      <c r="AW4058" s="5">
        <v>198.430501302083</v>
      </c>
      <c r="AX4058" s="5">
        <v>239.92098999023401</v>
      </c>
      <c r="AY4058" s="5">
        <v>247.72834777832</v>
      </c>
      <c r="AZ4058" s="5">
        <v>204.58082580566401</v>
      </c>
      <c r="BA4058" s="5">
        <v>230.74338785807268</v>
      </c>
    </row>
    <row r="4059" spans="1:53" x14ac:dyDescent="0.2">
      <c r="A4059" s="1">
        <v>4056</v>
      </c>
      <c r="B4059" s="1" t="s">
        <v>16230</v>
      </c>
      <c r="C4059" s="1" t="s">
        <v>16231</v>
      </c>
      <c r="D4059" s="1" t="s">
        <v>16232</v>
      </c>
      <c r="E4059" s="1" t="s">
        <v>16233</v>
      </c>
      <c r="F4059" s="5">
        <v>260.65963745117102</v>
      </c>
      <c r="G4059" s="5">
        <v>418.374420166015</v>
      </c>
      <c r="I4059" s="5">
        <v>339.51702880859301</v>
      </c>
      <c r="K4059" s="5">
        <v>337.84396362304602</v>
      </c>
      <c r="L4059" s="5">
        <v>318.72088623046801</v>
      </c>
      <c r="M4059" s="5">
        <v>328.28242492675702</v>
      </c>
      <c r="N4059" s="5">
        <v>464.298828125</v>
      </c>
      <c r="O4059" s="5">
        <v>380.59649658203102</v>
      </c>
      <c r="P4059" s="5">
        <v>343.53161621093699</v>
      </c>
      <c r="Q4059" s="5">
        <v>396.14231363932271</v>
      </c>
      <c r="R4059" s="5">
        <v>681.23406982421795</v>
      </c>
      <c r="S4059" s="5">
        <v>375.21499633789</v>
      </c>
      <c r="T4059" s="5">
        <v>121.94953918457</v>
      </c>
      <c r="U4059" s="5">
        <v>392.79953511555937</v>
      </c>
      <c r="W4059" s="5">
        <v>168.64787292480401</v>
      </c>
      <c r="X4059" s="5">
        <v>169.98228454589801</v>
      </c>
      <c r="Y4059" s="5">
        <v>169.31507873535099</v>
      </c>
      <c r="AD4059" s="5">
        <v>253.20208740234301</v>
      </c>
      <c r="AE4059" s="5">
        <v>205.811279296875</v>
      </c>
      <c r="AF4059" s="5">
        <v>294.22894287109301</v>
      </c>
      <c r="AG4059" s="5">
        <v>251.08076985677033</v>
      </c>
      <c r="AH4059" s="5">
        <v>191.93563842773401</v>
      </c>
      <c r="AI4059" s="5">
        <v>135.40162658691401</v>
      </c>
      <c r="AJ4059" s="5">
        <v>244.32450866699199</v>
      </c>
      <c r="AK4059" s="5">
        <v>190.55392456054665</v>
      </c>
      <c r="AL4059" s="5">
        <v>524.15093994140602</v>
      </c>
      <c r="AM4059" s="5">
        <v>558.83770751953102</v>
      </c>
      <c r="AN4059" s="5">
        <v>484.14007568359301</v>
      </c>
      <c r="AO4059" s="5">
        <v>522.37624104817667</v>
      </c>
      <c r="AP4059" s="5">
        <v>384.37982177734301</v>
      </c>
      <c r="AQ4059" s="5">
        <v>283.68914794921801</v>
      </c>
      <c r="AR4059" s="5">
        <v>315.493408203125</v>
      </c>
      <c r="AS4059" s="5">
        <v>327.85412597656199</v>
      </c>
      <c r="AT4059" s="5">
        <v>61.502086639404297</v>
      </c>
      <c r="AW4059" s="5">
        <v>61.502086639404297</v>
      </c>
      <c r="AX4059" s="5">
        <v>252.64247131347599</v>
      </c>
      <c r="AY4059" s="5">
        <v>114.014190673828</v>
      </c>
      <c r="AZ4059" s="5">
        <v>279.52435302734301</v>
      </c>
      <c r="BA4059" s="5">
        <v>215.39367167154901</v>
      </c>
    </row>
    <row r="4060" spans="1:53" x14ac:dyDescent="0.2">
      <c r="A4060" s="1">
        <v>4057</v>
      </c>
      <c r="B4060" s="1" t="s">
        <v>16234</v>
      </c>
      <c r="C4060" s="1" t="s">
        <v>16235</v>
      </c>
      <c r="D4060" s="1" t="s">
        <v>16236</v>
      </c>
      <c r="E4060" s="1" t="s">
        <v>16237</v>
      </c>
      <c r="F4060" s="5">
        <v>118.74029541015599</v>
      </c>
      <c r="G4060" s="5">
        <v>112.273719787597</v>
      </c>
      <c r="H4060" s="5">
        <v>118.39132690429599</v>
      </c>
      <c r="I4060" s="5">
        <v>116.46844736734965</v>
      </c>
      <c r="J4060" s="5">
        <v>134.97540283203099</v>
      </c>
      <c r="K4060" s="5">
        <v>150.643630981445</v>
      </c>
      <c r="L4060" s="5">
        <v>129.32734680175699</v>
      </c>
      <c r="M4060" s="5">
        <v>138.31546020507767</v>
      </c>
      <c r="N4060" s="5">
        <v>191.63462829589801</v>
      </c>
      <c r="O4060" s="5">
        <v>187.30302429199199</v>
      </c>
      <c r="P4060" s="5">
        <v>178.50216674804599</v>
      </c>
      <c r="Q4060" s="5">
        <v>185.81327311197867</v>
      </c>
      <c r="R4060" s="5">
        <v>142.89002990722599</v>
      </c>
      <c r="S4060" s="5">
        <v>120.13351440429599</v>
      </c>
      <c r="T4060" s="5">
        <v>141.12289428710901</v>
      </c>
      <c r="U4060" s="5">
        <v>134.715479532877</v>
      </c>
      <c r="V4060" s="5">
        <v>129.24363708496</v>
      </c>
      <c r="W4060" s="5">
        <v>155.89598083496</v>
      </c>
      <c r="X4060" s="5">
        <v>120.557228088378</v>
      </c>
      <c r="Y4060" s="5">
        <v>135.232282002766</v>
      </c>
      <c r="Z4060" s="5">
        <v>167.28744506835901</v>
      </c>
      <c r="AA4060" s="5">
        <v>145.54376220703099</v>
      </c>
      <c r="AB4060" s="5">
        <v>163.74417114257801</v>
      </c>
      <c r="AC4060" s="5">
        <v>158.85845947265599</v>
      </c>
      <c r="AD4060" s="5">
        <v>124.448600769042</v>
      </c>
      <c r="AE4060" s="5">
        <v>78.507545471191406</v>
      </c>
      <c r="AF4060" s="5">
        <v>66.083709716796804</v>
      </c>
      <c r="AG4060" s="5">
        <v>89.679951985676738</v>
      </c>
      <c r="AH4060" s="5">
        <v>88.629287719726506</v>
      </c>
      <c r="AI4060" s="5">
        <v>100.531814575195</v>
      </c>
      <c r="AJ4060" s="5">
        <v>113.56047058105401</v>
      </c>
      <c r="AK4060" s="5">
        <v>100.90719095865852</v>
      </c>
      <c r="AL4060" s="5">
        <v>147.24508666992099</v>
      </c>
      <c r="AM4060" s="5">
        <v>151.513580322265</v>
      </c>
      <c r="AN4060" s="5">
        <v>121.27548217773401</v>
      </c>
      <c r="AO4060" s="5">
        <v>140.01138305664003</v>
      </c>
      <c r="AP4060" s="5">
        <v>105.405540466308</v>
      </c>
      <c r="AQ4060" s="5">
        <v>105.912216186523</v>
      </c>
      <c r="AR4060" s="5">
        <v>102.25643920898401</v>
      </c>
      <c r="AS4060" s="5">
        <v>104.52473195393834</v>
      </c>
      <c r="AT4060" s="5">
        <v>130.53746032714801</v>
      </c>
      <c r="AU4060" s="5">
        <v>132.27468872070301</v>
      </c>
      <c r="AV4060" s="5">
        <v>145.42565917968699</v>
      </c>
      <c r="AW4060" s="5">
        <v>136.07926940917932</v>
      </c>
      <c r="AX4060" s="5">
        <v>112.34959411621</v>
      </c>
      <c r="AY4060" s="5">
        <v>96.503395080566406</v>
      </c>
      <c r="AZ4060" s="5">
        <v>93.450637817382798</v>
      </c>
      <c r="BA4060" s="5">
        <v>100.76787567138639</v>
      </c>
    </row>
    <row r="4061" spans="1:53" x14ac:dyDescent="0.2">
      <c r="A4061" s="1">
        <v>4058</v>
      </c>
      <c r="B4061" s="1" t="s">
        <v>16238</v>
      </c>
      <c r="C4061" s="1" t="s">
        <v>16239</v>
      </c>
      <c r="D4061" s="1" t="s">
        <v>16240</v>
      </c>
      <c r="E4061" s="1" t="s">
        <v>16241</v>
      </c>
      <c r="F4061" s="5">
        <v>2264.17358398437</v>
      </c>
      <c r="G4061" s="5">
        <v>2316.54516601562</v>
      </c>
      <c r="H4061" s="5">
        <v>2417.65161132812</v>
      </c>
      <c r="I4061" s="5">
        <v>2332.7901204427035</v>
      </c>
      <c r="J4061" s="5">
        <v>2289.912109375</v>
      </c>
      <c r="K4061" s="5">
        <v>2225.45629882812</v>
      </c>
      <c r="L4061" s="5">
        <v>2334.33471679687</v>
      </c>
      <c r="M4061" s="5">
        <v>2283.2343749999964</v>
      </c>
      <c r="N4061" s="5">
        <v>2121.82153320312</v>
      </c>
      <c r="O4061" s="5">
        <v>2194.76708984375</v>
      </c>
      <c r="P4061" s="5">
        <v>2072.77514648437</v>
      </c>
      <c r="Q4061" s="5">
        <v>2129.7879231770798</v>
      </c>
      <c r="R4061" s="5">
        <v>3066.015625</v>
      </c>
      <c r="S4061" s="5">
        <v>3302.50439453125</v>
      </c>
      <c r="T4061" s="5">
        <v>2874.80493164062</v>
      </c>
      <c r="U4061" s="5">
        <v>3081.1083170572897</v>
      </c>
      <c r="V4061" s="5">
        <v>3195.1123046875</v>
      </c>
      <c r="W4061" s="5">
        <v>3653.5546875</v>
      </c>
      <c r="X4061" s="5">
        <v>3672.45971679687</v>
      </c>
      <c r="Y4061" s="5">
        <v>3507.0422363281232</v>
      </c>
      <c r="Z4061" s="5">
        <v>2439.36401367187</v>
      </c>
      <c r="AA4061" s="5">
        <v>2701.00708007812</v>
      </c>
      <c r="AB4061" s="5">
        <v>2623.5712890625</v>
      </c>
      <c r="AC4061" s="5">
        <v>2587.9807942708298</v>
      </c>
      <c r="AD4061" s="5">
        <v>3114.7265625</v>
      </c>
      <c r="AE4061" s="5">
        <v>3241.33178710937</v>
      </c>
      <c r="AF4061" s="5">
        <v>3135.40112304687</v>
      </c>
      <c r="AG4061" s="5">
        <v>3163.8198242187464</v>
      </c>
      <c r="AH4061" s="5">
        <v>3250.06982421875</v>
      </c>
      <c r="AI4061" s="5">
        <v>3297.1328125</v>
      </c>
      <c r="AJ4061" s="5">
        <v>3343.48120117187</v>
      </c>
      <c r="AK4061" s="5">
        <v>3296.8946126302067</v>
      </c>
      <c r="AL4061" s="5">
        <v>3824.47631835937</v>
      </c>
      <c r="AM4061" s="5">
        <v>3814.51220703125</v>
      </c>
      <c r="AN4061" s="5">
        <v>4028.40551757812</v>
      </c>
      <c r="AO4061" s="5">
        <v>3889.1313476562464</v>
      </c>
      <c r="AP4061" s="5">
        <v>2949.04736328125</v>
      </c>
      <c r="AQ4061" s="5">
        <v>2820.22705078125</v>
      </c>
      <c r="AR4061" s="5">
        <v>2880.7724609375</v>
      </c>
      <c r="AS4061" s="5">
        <v>2883.3489583333335</v>
      </c>
      <c r="AT4061" s="5">
        <v>2634.19873046875</v>
      </c>
      <c r="AU4061" s="5">
        <v>2150.21655273437</v>
      </c>
      <c r="AV4061" s="5">
        <v>2739.80200195312</v>
      </c>
      <c r="AW4061" s="5">
        <v>2508.0724283854129</v>
      </c>
      <c r="AX4061" s="5">
        <v>3476.1328125</v>
      </c>
      <c r="AY4061" s="5">
        <v>3656.72216796875</v>
      </c>
      <c r="AZ4061" s="5">
        <v>3769.47827148437</v>
      </c>
      <c r="BA4061" s="5">
        <v>3634.1110839843732</v>
      </c>
    </row>
    <row r="4062" spans="1:53" x14ac:dyDescent="0.2">
      <c r="A4062" s="1">
        <v>4059</v>
      </c>
      <c r="B4062" s="1" t="s">
        <v>16242</v>
      </c>
      <c r="C4062" s="1" t="s">
        <v>16243</v>
      </c>
      <c r="D4062" s="1" t="s">
        <v>16244</v>
      </c>
      <c r="E4062" s="1" t="s">
        <v>16245</v>
      </c>
      <c r="F4062" s="5">
        <v>252.20138549804599</v>
      </c>
      <c r="G4062" s="5">
        <v>212.03858947753901</v>
      </c>
      <c r="H4062" s="5">
        <v>236.66598510742099</v>
      </c>
      <c r="I4062" s="5">
        <v>233.63532002766866</v>
      </c>
      <c r="J4062" s="5">
        <v>188.84890747070301</v>
      </c>
      <c r="K4062" s="5">
        <v>210.18785095214801</v>
      </c>
      <c r="L4062" s="5">
        <v>194.59764099121</v>
      </c>
      <c r="M4062" s="5">
        <v>197.87813313802033</v>
      </c>
      <c r="N4062" s="5">
        <v>672.32824707031205</v>
      </c>
      <c r="O4062" s="5">
        <v>738.02325439453102</v>
      </c>
      <c r="P4062" s="5">
        <v>670.085693359375</v>
      </c>
      <c r="Q4062" s="5">
        <v>693.47906494140591</v>
      </c>
      <c r="R4062" s="5">
        <v>397.146392822265</v>
      </c>
      <c r="S4062" s="5">
        <v>405.64715576171801</v>
      </c>
      <c r="T4062" s="5">
        <v>377.49395751953102</v>
      </c>
      <c r="U4062" s="5">
        <v>393.42916870117136</v>
      </c>
      <c r="V4062" s="5">
        <v>288.66610717773398</v>
      </c>
      <c r="W4062" s="5">
        <v>281.44671630859301</v>
      </c>
      <c r="X4062" s="5">
        <v>254.55169677734301</v>
      </c>
      <c r="Y4062" s="5">
        <v>274.88817342122337</v>
      </c>
      <c r="Z4062" s="5">
        <v>219.26138305664</v>
      </c>
      <c r="AA4062" s="5">
        <v>186.16131591796801</v>
      </c>
      <c r="AB4062" s="5">
        <v>199.22457885742099</v>
      </c>
      <c r="AC4062" s="5">
        <v>201.54909261067633</v>
      </c>
      <c r="AD4062" s="5">
        <v>410.54904174804602</v>
      </c>
      <c r="AE4062" s="5">
        <v>426.96975708007801</v>
      </c>
      <c r="AF4062" s="5">
        <v>414.33355712890602</v>
      </c>
      <c r="AG4062" s="5">
        <v>417.28411865234335</v>
      </c>
      <c r="AH4062" s="5">
        <v>394.66802978515602</v>
      </c>
      <c r="AI4062" s="5">
        <v>383.10095214843699</v>
      </c>
      <c r="AJ4062" s="5">
        <v>355.833892822265</v>
      </c>
      <c r="AK4062" s="5">
        <v>377.86762491861936</v>
      </c>
      <c r="AL4062" s="5">
        <v>787.06134033203102</v>
      </c>
      <c r="AM4062" s="5">
        <v>804.914794921875</v>
      </c>
      <c r="AN4062" s="5">
        <v>754.01715087890602</v>
      </c>
      <c r="AO4062" s="5">
        <v>781.99776204427064</v>
      </c>
      <c r="AP4062" s="5">
        <v>409.45046997070301</v>
      </c>
      <c r="AQ4062" s="5">
        <v>400.65374755859301</v>
      </c>
      <c r="AR4062" s="5">
        <v>402.14468383789</v>
      </c>
      <c r="AS4062" s="5">
        <v>404.0829671223953</v>
      </c>
      <c r="AT4062" s="5">
        <v>418.64462280273398</v>
      </c>
      <c r="AU4062" s="5">
        <v>492.23202514648398</v>
      </c>
      <c r="AV4062" s="5">
        <v>362.49185180664</v>
      </c>
      <c r="AW4062" s="5">
        <v>424.45616658528598</v>
      </c>
      <c r="AX4062" s="5">
        <v>369.04324340820301</v>
      </c>
      <c r="AY4062" s="5">
        <v>304.77835083007801</v>
      </c>
      <c r="AZ4062" s="5">
        <v>277.63397216796801</v>
      </c>
      <c r="BA4062" s="5">
        <v>317.15185546874972</v>
      </c>
    </row>
    <row r="4063" spans="1:53" x14ac:dyDescent="0.2">
      <c r="A4063" s="1">
        <v>4060</v>
      </c>
      <c r="B4063" s="1" t="s">
        <v>16246</v>
      </c>
      <c r="C4063" s="1" t="s">
        <v>16247</v>
      </c>
      <c r="D4063" s="1" t="s">
        <v>16248</v>
      </c>
      <c r="E4063" s="1" t="s">
        <v>16249</v>
      </c>
      <c r="F4063" s="5">
        <v>58.677291870117102</v>
      </c>
      <c r="G4063" s="5">
        <v>77.605064392089801</v>
      </c>
      <c r="H4063" s="5">
        <v>62.312671661376903</v>
      </c>
      <c r="I4063" s="5">
        <v>66.1983426411946</v>
      </c>
      <c r="J4063" s="5">
        <v>66.454032897949205</v>
      </c>
      <c r="K4063" s="5">
        <v>79.426834106445298</v>
      </c>
      <c r="L4063" s="5">
        <v>67.328552246093693</v>
      </c>
      <c r="M4063" s="5">
        <v>71.069806416829394</v>
      </c>
      <c r="N4063" s="5">
        <v>84.533531188964801</v>
      </c>
      <c r="O4063" s="5">
        <v>103.108749389648</v>
      </c>
      <c r="P4063" s="5">
        <v>99.453872680664006</v>
      </c>
      <c r="Q4063" s="5">
        <v>95.698717753092254</v>
      </c>
      <c r="R4063" s="5">
        <v>66.114738464355398</v>
      </c>
      <c r="S4063" s="5">
        <v>61.218776702880803</v>
      </c>
      <c r="T4063" s="5">
        <v>57.293376922607401</v>
      </c>
      <c r="U4063" s="5">
        <v>61.5422973632812</v>
      </c>
      <c r="V4063" s="5">
        <v>37.579170227050703</v>
      </c>
      <c r="W4063" s="5">
        <v>36.3344917297363</v>
      </c>
      <c r="X4063" s="5">
        <v>22.979221343994102</v>
      </c>
      <c r="Y4063" s="5">
        <v>32.297627766927029</v>
      </c>
      <c r="Z4063" s="5">
        <v>38.52730178833</v>
      </c>
      <c r="AA4063" s="5">
        <v>29.5902385711669</v>
      </c>
      <c r="AB4063" s="5">
        <v>39.486656188964801</v>
      </c>
      <c r="AC4063" s="5">
        <v>35.868065516153898</v>
      </c>
      <c r="AD4063" s="5">
        <v>46.913688659667898</v>
      </c>
      <c r="AE4063" s="5">
        <v>48.924289703369098</v>
      </c>
      <c r="AF4063" s="5">
        <v>59.734352111816399</v>
      </c>
      <c r="AG4063" s="5">
        <v>51.857443491617801</v>
      </c>
      <c r="AH4063" s="5">
        <v>41.387584686279297</v>
      </c>
      <c r="AI4063" s="5">
        <v>46.499923706054602</v>
      </c>
      <c r="AJ4063" s="5">
        <v>55.5012817382812</v>
      </c>
      <c r="AK4063" s="5">
        <v>47.7962633768717</v>
      </c>
      <c r="AL4063" s="5">
        <v>77.625068664550696</v>
      </c>
      <c r="AM4063" s="5">
        <v>88.128181457519503</v>
      </c>
      <c r="AN4063" s="5">
        <v>76.896873474121094</v>
      </c>
      <c r="AO4063" s="5">
        <v>80.883374532063769</v>
      </c>
      <c r="AP4063" s="5">
        <v>48.936832427978501</v>
      </c>
      <c r="AQ4063" s="5">
        <v>40.022628784179602</v>
      </c>
      <c r="AR4063" s="5">
        <v>59.220672607421797</v>
      </c>
      <c r="AS4063" s="5">
        <v>49.393377939859967</v>
      </c>
      <c r="AY4063" s="5">
        <v>30.932912826538001</v>
      </c>
      <c r="AZ4063" s="5">
        <v>42.324310302734297</v>
      </c>
      <c r="BA4063" s="5">
        <v>36.628611564636145</v>
      </c>
    </row>
    <row r="4064" spans="1:53" x14ac:dyDescent="0.2">
      <c r="A4064" s="1">
        <v>4061</v>
      </c>
      <c r="B4064" s="1" t="s">
        <v>16250</v>
      </c>
      <c r="C4064" s="1" t="s">
        <v>16251</v>
      </c>
      <c r="D4064" s="1" t="s">
        <v>16252</v>
      </c>
      <c r="E4064" s="1" t="s">
        <v>16253</v>
      </c>
      <c r="F4064" s="5">
        <v>64.749168395996094</v>
      </c>
      <c r="G4064" s="5">
        <v>57.712520599365199</v>
      </c>
      <c r="H4064" s="5">
        <v>60.912937164306598</v>
      </c>
      <c r="I4064" s="5">
        <v>61.124875386555971</v>
      </c>
      <c r="J4064" s="5">
        <v>70.757980346679602</v>
      </c>
      <c r="K4064" s="5">
        <v>57.588657379150298</v>
      </c>
      <c r="L4064" s="5">
        <v>55.292976379394503</v>
      </c>
      <c r="M4064" s="5">
        <v>61.213204701741468</v>
      </c>
      <c r="N4064" s="5">
        <v>146.65542602539</v>
      </c>
      <c r="O4064" s="5">
        <v>91.724456787109304</v>
      </c>
      <c r="P4064" s="5">
        <v>107.290481567382</v>
      </c>
      <c r="Q4064" s="5">
        <v>115.22345479329378</v>
      </c>
      <c r="R4064" s="5">
        <v>63.405235290527301</v>
      </c>
      <c r="S4064" s="5">
        <v>69.463600158691406</v>
      </c>
      <c r="T4064" s="5">
        <v>60.45064163208</v>
      </c>
      <c r="U4064" s="5">
        <v>64.439825693766224</v>
      </c>
      <c r="V4064" s="5">
        <v>64.840484619140597</v>
      </c>
      <c r="W4064" s="5">
        <v>65.642265319824205</v>
      </c>
      <c r="X4064" s="5">
        <v>69.887954711914006</v>
      </c>
      <c r="Y4064" s="5">
        <v>66.790234883626269</v>
      </c>
      <c r="Z4064" s="5">
        <v>74.465919494628906</v>
      </c>
      <c r="AA4064" s="5">
        <v>72.006324768066406</v>
      </c>
      <c r="AB4064" s="5">
        <v>68.266990661621094</v>
      </c>
      <c r="AC4064" s="5">
        <v>71.57974497477214</v>
      </c>
      <c r="AE4064" s="5">
        <v>54.087505340576101</v>
      </c>
      <c r="AF4064" s="5">
        <v>40.079933166503899</v>
      </c>
      <c r="AG4064" s="5">
        <v>47.083719253539996</v>
      </c>
      <c r="AH4064" s="5">
        <v>46.779819488525298</v>
      </c>
      <c r="AI4064" s="5">
        <v>42.666404724121001</v>
      </c>
      <c r="AJ4064" s="5">
        <v>52.5338745117187</v>
      </c>
      <c r="AK4064" s="5">
        <v>47.326699574788336</v>
      </c>
      <c r="AL4064" s="5">
        <v>66.875686645507798</v>
      </c>
      <c r="AM4064" s="5">
        <v>73.420372009277301</v>
      </c>
      <c r="AN4064" s="5">
        <v>72.767509460449205</v>
      </c>
      <c r="AO4064" s="5">
        <v>71.021189371744768</v>
      </c>
      <c r="AP4064" s="5">
        <v>41.464462280273402</v>
      </c>
      <c r="AQ4064" s="5">
        <v>54.106319427490199</v>
      </c>
      <c r="AR4064" s="5">
        <v>42.842876434326101</v>
      </c>
      <c r="AS4064" s="5">
        <v>46.137886047363232</v>
      </c>
      <c r="AY4064" s="5">
        <v>46.655544281005803</v>
      </c>
      <c r="AZ4064" s="5">
        <v>53.785503387451101</v>
      </c>
      <c r="BA4064" s="5">
        <v>50.220523834228452</v>
      </c>
    </row>
    <row r="4065" spans="1:53" x14ac:dyDescent="0.2">
      <c r="A4065" s="1">
        <v>4062</v>
      </c>
      <c r="B4065" s="1" t="s">
        <v>16254</v>
      </c>
      <c r="C4065" s="1" t="s">
        <v>16255</v>
      </c>
      <c r="D4065" s="1" t="s">
        <v>16256</v>
      </c>
      <c r="E4065" s="1" t="s">
        <v>16257</v>
      </c>
      <c r="F4065" s="5">
        <v>215.80206298828099</v>
      </c>
      <c r="G4065" s="5">
        <v>206.21324157714801</v>
      </c>
      <c r="H4065" s="5">
        <v>239.56196594238199</v>
      </c>
      <c r="I4065" s="5">
        <v>220.52575683593702</v>
      </c>
      <c r="J4065" s="5">
        <v>214.81063842773401</v>
      </c>
      <c r="K4065" s="5">
        <v>227.23176574707</v>
      </c>
      <c r="L4065" s="5">
        <v>197.84341430664</v>
      </c>
      <c r="M4065" s="5">
        <v>213.29527282714798</v>
      </c>
      <c r="N4065" s="5">
        <v>302.89950561523398</v>
      </c>
      <c r="O4065" s="5">
        <v>290.67395019531199</v>
      </c>
      <c r="P4065" s="5">
        <v>263.61166381835898</v>
      </c>
      <c r="Q4065" s="5">
        <v>285.72837320963498</v>
      </c>
      <c r="R4065" s="5">
        <v>205.30714416503901</v>
      </c>
      <c r="S4065" s="5">
        <v>206.62805175781199</v>
      </c>
      <c r="T4065" s="5">
        <v>200.21519470214801</v>
      </c>
      <c r="U4065" s="5">
        <v>204.050130208333</v>
      </c>
      <c r="V4065" s="5">
        <v>130.617752075195</v>
      </c>
      <c r="W4065" s="5">
        <v>175.76158142089801</v>
      </c>
      <c r="X4065" s="5">
        <v>151.33937072753901</v>
      </c>
      <c r="Y4065" s="5">
        <v>152.57290140787734</v>
      </c>
      <c r="Z4065" s="5">
        <v>159.94958496093699</v>
      </c>
      <c r="AA4065" s="5">
        <v>175.23637390136699</v>
      </c>
      <c r="AB4065" s="5">
        <v>195.51004028320301</v>
      </c>
      <c r="AC4065" s="5">
        <v>176.89866638183568</v>
      </c>
      <c r="AD4065" s="5">
        <v>177.12498474121</v>
      </c>
      <c r="AE4065" s="5">
        <v>195.20556640625</v>
      </c>
      <c r="AF4065" s="5">
        <v>189.78404235839801</v>
      </c>
      <c r="AG4065" s="5">
        <v>187.37153116861933</v>
      </c>
      <c r="AH4065" s="5">
        <v>191.60365295410099</v>
      </c>
      <c r="AI4065" s="5">
        <v>161.19960021972599</v>
      </c>
      <c r="AJ4065" s="5">
        <v>192.75759887695301</v>
      </c>
      <c r="AK4065" s="5">
        <v>181.85361735026001</v>
      </c>
      <c r="AL4065" s="5">
        <v>230.29078674316401</v>
      </c>
      <c r="AM4065" s="5">
        <v>206.20138549804599</v>
      </c>
      <c r="AN4065" s="5">
        <v>249.01820373535099</v>
      </c>
      <c r="AO4065" s="5">
        <v>228.50345865885367</v>
      </c>
      <c r="AP4065" s="5">
        <v>174.10795593261699</v>
      </c>
      <c r="AQ4065" s="5">
        <v>189.90237426757801</v>
      </c>
      <c r="AR4065" s="5">
        <v>162.73234558105401</v>
      </c>
      <c r="AS4065" s="5">
        <v>175.580891927083</v>
      </c>
      <c r="AT4065" s="5">
        <v>215.88511657714801</v>
      </c>
      <c r="AU4065" s="5">
        <v>225.745193481445</v>
      </c>
      <c r="AV4065" s="5">
        <v>192.247146606445</v>
      </c>
      <c r="AW4065" s="5">
        <v>211.29248555501269</v>
      </c>
      <c r="AX4065" s="5">
        <v>141.136459350585</v>
      </c>
      <c r="AY4065" s="5">
        <v>122.290657043457</v>
      </c>
      <c r="AZ4065" s="5">
        <v>148.03790283203099</v>
      </c>
      <c r="BA4065" s="5">
        <v>137.15500640869098</v>
      </c>
    </row>
    <row r="4066" spans="1:53" x14ac:dyDescent="0.2">
      <c r="A4066" s="1">
        <v>4063</v>
      </c>
      <c r="B4066" s="1" t="s">
        <v>16258</v>
      </c>
      <c r="C4066" s="1" t="s">
        <v>16259</v>
      </c>
      <c r="D4066" s="1" t="s">
        <v>16260</v>
      </c>
      <c r="E4066" s="1" t="s">
        <v>16261</v>
      </c>
      <c r="F4066" s="5">
        <v>114.99049377441401</v>
      </c>
      <c r="G4066" s="5">
        <v>43.130699157714801</v>
      </c>
      <c r="H4066" s="5">
        <v>41.516674041747997</v>
      </c>
      <c r="I4066" s="5">
        <v>66.545955657958928</v>
      </c>
      <c r="J4066" s="5">
        <v>127.281410217285</v>
      </c>
      <c r="K4066" s="5">
        <v>83.813011169433594</v>
      </c>
      <c r="L4066" s="5">
        <v>116.897567749023</v>
      </c>
      <c r="M4066" s="5">
        <v>109.33066304524719</v>
      </c>
      <c r="N4066" s="5">
        <v>280.39273071289</v>
      </c>
      <c r="O4066" s="5">
        <v>210.71528625488199</v>
      </c>
      <c r="P4066" s="5">
        <v>231.86003112792901</v>
      </c>
      <c r="Q4066" s="5">
        <v>240.98934936523366</v>
      </c>
      <c r="R4066" s="5">
        <v>93.303894042968693</v>
      </c>
      <c r="S4066" s="5">
        <v>63.070068359375</v>
      </c>
      <c r="T4066" s="5">
        <v>146.86592102050699</v>
      </c>
      <c r="U4066" s="5">
        <v>101.07996114095022</v>
      </c>
      <c r="V4066" s="5">
        <v>121.512069702148</v>
      </c>
      <c r="W4066" s="5">
        <v>103.480186462402</v>
      </c>
      <c r="X4066" s="5">
        <v>108.343795776367</v>
      </c>
      <c r="Y4066" s="5">
        <v>111.112017313639</v>
      </c>
      <c r="Z4066" s="5">
        <v>234.62213134765599</v>
      </c>
      <c r="AA4066" s="5">
        <v>281.16131591796801</v>
      </c>
      <c r="AB4066" s="5">
        <v>254.08822631835901</v>
      </c>
      <c r="AC4066" s="5">
        <v>256.62389119466098</v>
      </c>
      <c r="AD4066" s="5">
        <v>122.562538146972</v>
      </c>
      <c r="AE4066" s="5">
        <v>144.80238342285099</v>
      </c>
      <c r="AF4066" s="5">
        <v>100.588012695312</v>
      </c>
      <c r="AG4066" s="5">
        <v>122.65097808837832</v>
      </c>
      <c r="AH4066" s="5">
        <v>118.429428100585</v>
      </c>
      <c r="AI4066" s="5">
        <v>65.107086181640597</v>
      </c>
      <c r="AJ4066" s="5">
        <v>72.629486083984304</v>
      </c>
      <c r="AK4066" s="5">
        <v>85.388666788736643</v>
      </c>
      <c r="AL4066" s="5">
        <v>133.58293151855401</v>
      </c>
      <c r="AM4066" s="5">
        <v>128.91694641113199</v>
      </c>
      <c r="AN4066" s="5">
        <v>187.56307983398401</v>
      </c>
      <c r="AO4066" s="5">
        <v>150.02098592122334</v>
      </c>
      <c r="AP4066" s="5">
        <v>98.571052551269503</v>
      </c>
      <c r="AQ4066" s="5">
        <v>102.62532806396401</v>
      </c>
      <c r="AR4066" s="5">
        <v>113.551094055175</v>
      </c>
      <c r="AS4066" s="5">
        <v>104.91582489013616</v>
      </c>
      <c r="AT4066" s="5">
        <v>117.25397491455</v>
      </c>
      <c r="AW4066" s="5">
        <v>117.25397491455</v>
      </c>
      <c r="AX4066" s="5">
        <v>120.53246307373</v>
      </c>
      <c r="AY4066" s="5">
        <v>114.374465942382</v>
      </c>
      <c r="AZ4066" s="5">
        <v>93.304100036621094</v>
      </c>
      <c r="BA4066" s="5">
        <v>109.40367635091104</v>
      </c>
    </row>
    <row r="4067" spans="1:53" x14ac:dyDescent="0.2">
      <c r="A4067" s="1">
        <v>4064</v>
      </c>
      <c r="B4067" s="1" t="s">
        <v>16262</v>
      </c>
      <c r="C4067" s="1" t="s">
        <v>16263</v>
      </c>
      <c r="D4067" s="1" t="s">
        <v>16264</v>
      </c>
      <c r="E4067" s="1" t="s">
        <v>16265</v>
      </c>
      <c r="F4067" s="5">
        <v>181.85437011718699</v>
      </c>
      <c r="G4067" s="5">
        <v>189.180084228515</v>
      </c>
      <c r="H4067" s="5">
        <v>183.78308105468699</v>
      </c>
      <c r="I4067" s="5">
        <v>184.93917846679633</v>
      </c>
      <c r="J4067" s="5">
        <v>181.09872436523401</v>
      </c>
      <c r="K4067" s="5">
        <v>167.50547790527301</v>
      </c>
      <c r="L4067" s="5">
        <v>164.36088562011699</v>
      </c>
      <c r="M4067" s="5">
        <v>170.988362630208</v>
      </c>
      <c r="N4067" s="5">
        <v>120.773551940917</v>
      </c>
      <c r="O4067" s="5">
        <v>131.41342163085901</v>
      </c>
      <c r="P4067" s="5">
        <v>93.853050231933594</v>
      </c>
      <c r="Q4067" s="5">
        <v>115.34667460123653</v>
      </c>
      <c r="R4067" s="5">
        <v>160.98245239257801</v>
      </c>
      <c r="S4067" s="5">
        <v>149.18238830566401</v>
      </c>
      <c r="T4067" s="5">
        <v>183.18482971191401</v>
      </c>
      <c r="U4067" s="5">
        <v>164.44989013671866</v>
      </c>
      <c r="V4067" s="5">
        <v>89.657775878906193</v>
      </c>
      <c r="W4067" s="5">
        <v>73.806159973144503</v>
      </c>
      <c r="X4067" s="5">
        <v>90.283241271972599</v>
      </c>
      <c r="Y4067" s="5">
        <v>84.582392374674427</v>
      </c>
      <c r="Z4067" s="5">
        <v>224.267486572265</v>
      </c>
      <c r="AA4067" s="5">
        <v>200.65864562988199</v>
      </c>
      <c r="AB4067" s="5">
        <v>224.37060546875</v>
      </c>
      <c r="AC4067" s="5">
        <v>216.43224589029899</v>
      </c>
      <c r="AD4067" s="5">
        <v>90.363822937011705</v>
      </c>
      <c r="AE4067" s="5">
        <v>100.602661132812</v>
      </c>
      <c r="AF4067" s="5">
        <v>111.19308471679599</v>
      </c>
      <c r="AG4067" s="5">
        <v>100.71985626220658</v>
      </c>
      <c r="AH4067" s="5">
        <v>74.263130187988196</v>
      </c>
      <c r="AI4067" s="5">
        <v>92.526512145996094</v>
      </c>
      <c r="AJ4067" s="5">
        <v>82.175254821777301</v>
      </c>
      <c r="AK4067" s="5">
        <v>82.988299051920535</v>
      </c>
      <c r="AL4067" s="5">
        <v>97.111495971679602</v>
      </c>
      <c r="AM4067" s="5">
        <v>87.690010070800696</v>
      </c>
      <c r="AN4067" s="5">
        <v>84.27587890625</v>
      </c>
      <c r="AO4067" s="5">
        <v>89.692461649576771</v>
      </c>
      <c r="AP4067" s="5">
        <v>153.69451904296801</v>
      </c>
      <c r="AQ4067" s="5">
        <v>155.462631225585</v>
      </c>
      <c r="AR4067" s="5">
        <v>143.54576110839801</v>
      </c>
      <c r="AS4067" s="5">
        <v>150.90097045898366</v>
      </c>
      <c r="AT4067" s="5">
        <v>128.00724792480401</v>
      </c>
      <c r="AU4067" s="5">
        <v>82.955368041992102</v>
      </c>
      <c r="AV4067" s="5">
        <v>126.68161010742099</v>
      </c>
      <c r="AW4067" s="5">
        <v>112.54807535807237</v>
      </c>
      <c r="AX4067" s="5">
        <v>92.569099426269503</v>
      </c>
      <c r="AY4067" s="5">
        <v>96.777244567871094</v>
      </c>
      <c r="AZ4067" s="5">
        <v>78.777496337890597</v>
      </c>
      <c r="BA4067" s="5">
        <v>89.374613444010393</v>
      </c>
    </row>
    <row r="4068" spans="1:53" x14ac:dyDescent="0.2">
      <c r="A4068" s="1">
        <v>4065</v>
      </c>
      <c r="B4068" s="1" t="s">
        <v>16266</v>
      </c>
      <c r="C4068" s="1" t="s">
        <v>16267</v>
      </c>
      <c r="D4068" s="1" t="s">
        <v>16268</v>
      </c>
      <c r="E4068" s="1" t="s">
        <v>16269</v>
      </c>
      <c r="F4068" s="5">
        <v>103.070022583007</v>
      </c>
      <c r="G4068" s="5">
        <v>155.99188232421801</v>
      </c>
      <c r="H4068" s="5">
        <v>103.153205871582</v>
      </c>
      <c r="I4068" s="5">
        <v>120.73837025960233</v>
      </c>
      <c r="J4068" s="5">
        <v>136.54684448242099</v>
      </c>
      <c r="K4068" s="5">
        <v>139.558013916015</v>
      </c>
      <c r="L4068" s="5">
        <v>124.12871551513599</v>
      </c>
      <c r="M4068" s="5">
        <v>133.41119130452401</v>
      </c>
      <c r="N4068" s="5">
        <v>138.95932006835901</v>
      </c>
      <c r="O4068" s="5">
        <v>117.697387695312</v>
      </c>
      <c r="P4068" s="5">
        <v>93.067070007324205</v>
      </c>
      <c r="Q4068" s="5">
        <v>116.57459259033175</v>
      </c>
      <c r="R4068" s="5">
        <v>164.74098205566401</v>
      </c>
      <c r="S4068" s="5">
        <v>151.25003051757801</v>
      </c>
      <c r="T4068" s="5">
        <v>179.906967163085</v>
      </c>
      <c r="U4068" s="5">
        <v>165.29932657877566</v>
      </c>
      <c r="V4068" s="5">
        <v>117.590705871582</v>
      </c>
      <c r="W4068" s="5">
        <v>128.44871520996</v>
      </c>
      <c r="X4068" s="5">
        <v>113.761596679687</v>
      </c>
      <c r="Y4068" s="5">
        <v>119.93367258707633</v>
      </c>
      <c r="Z4068" s="5">
        <v>56.446903228759702</v>
      </c>
      <c r="AA4068" s="5">
        <v>47.5546875</v>
      </c>
      <c r="AB4068" s="5">
        <v>26.941461563110298</v>
      </c>
      <c r="AC4068" s="5">
        <v>43.647684097290004</v>
      </c>
      <c r="AD4068" s="5">
        <v>201.51142883300699</v>
      </c>
      <c r="AE4068" s="5">
        <v>196.182861328125</v>
      </c>
      <c r="AF4068" s="5">
        <v>200.52380371093699</v>
      </c>
      <c r="AG4068" s="5">
        <v>199.40603129068964</v>
      </c>
      <c r="AH4068" s="5">
        <v>149.99937438964801</v>
      </c>
      <c r="AI4068" s="5">
        <v>161.54277038574199</v>
      </c>
      <c r="AJ4068" s="5">
        <v>152.10519409179599</v>
      </c>
      <c r="AK4068" s="5">
        <v>154.54911295572867</v>
      </c>
      <c r="AL4068" s="5">
        <v>71.887588500976506</v>
      </c>
      <c r="AM4068" s="5">
        <v>64.807159423828097</v>
      </c>
      <c r="AN4068" s="5">
        <v>127.99308776855401</v>
      </c>
      <c r="AO4068" s="5">
        <v>88.229278564452855</v>
      </c>
      <c r="AP4068" s="5">
        <v>89.958305358886705</v>
      </c>
      <c r="AQ4068" s="5">
        <v>88.040245056152301</v>
      </c>
      <c r="AR4068" s="5">
        <v>104.329139709472</v>
      </c>
      <c r="AS4068" s="5">
        <v>94.109230041503679</v>
      </c>
      <c r="AU4068" s="5">
        <v>72.718391418457003</v>
      </c>
      <c r="AV4068" s="5">
        <v>157.90724182128901</v>
      </c>
      <c r="AW4068" s="5">
        <v>115.312816619873</v>
      </c>
      <c r="AY4068" s="5">
        <v>56.586963653564403</v>
      </c>
      <c r="AZ4068" s="5">
        <v>64.677078247070298</v>
      </c>
      <c r="BA4068" s="5">
        <v>60.632020950317354</v>
      </c>
    </row>
    <row r="4069" spans="1:53" x14ac:dyDescent="0.2">
      <c r="A4069" s="1">
        <v>4066</v>
      </c>
      <c r="B4069" s="1" t="s">
        <v>16270</v>
      </c>
      <c r="C4069" s="1" t="s">
        <v>16271</v>
      </c>
      <c r="D4069" s="1" t="s">
        <v>16272</v>
      </c>
      <c r="E4069" s="1" t="s">
        <v>16273</v>
      </c>
      <c r="F4069" s="5">
        <v>81.958633422851506</v>
      </c>
      <c r="H4069" s="5">
        <v>21.737688064575099</v>
      </c>
      <c r="I4069" s="5">
        <v>51.848160743713301</v>
      </c>
      <c r="J4069" s="5">
        <v>73.537460327148395</v>
      </c>
      <c r="K4069" s="5">
        <v>62.767532348632798</v>
      </c>
      <c r="L4069" s="5">
        <v>69.308120727539006</v>
      </c>
      <c r="M4069" s="5">
        <v>68.537704467773395</v>
      </c>
      <c r="N4069" s="5">
        <v>244.25616455078099</v>
      </c>
      <c r="O4069" s="5">
        <v>236.08589172363199</v>
      </c>
      <c r="P4069" s="5">
        <v>206.100494384765</v>
      </c>
      <c r="Q4069" s="5">
        <v>228.81418355305934</v>
      </c>
      <c r="R4069" s="5">
        <v>113.48616027832</v>
      </c>
      <c r="S4069" s="5">
        <v>68.898330688476506</v>
      </c>
      <c r="T4069" s="5">
        <v>70.116012573242102</v>
      </c>
      <c r="U4069" s="5">
        <v>84.166834513346203</v>
      </c>
      <c r="V4069" s="5">
        <v>77.598815917968693</v>
      </c>
      <c r="W4069" s="5">
        <v>132.06803894042901</v>
      </c>
      <c r="X4069" s="5">
        <v>111.93967437744099</v>
      </c>
      <c r="Y4069" s="5">
        <v>107.20217641194624</v>
      </c>
      <c r="Z4069" s="5">
        <v>67.319595336914006</v>
      </c>
      <c r="AA4069" s="5">
        <v>79.244468688964801</v>
      </c>
      <c r="AB4069" s="5">
        <v>72.777160644531193</v>
      </c>
      <c r="AC4069" s="5">
        <v>73.113741556803333</v>
      </c>
      <c r="AD4069" s="5">
        <v>68.911628723144503</v>
      </c>
      <c r="AE4069" s="5">
        <v>72.685974121093693</v>
      </c>
      <c r="AF4069" s="5">
        <v>69.966110229492102</v>
      </c>
      <c r="AG4069" s="5">
        <v>70.521237691243428</v>
      </c>
      <c r="AH4069" s="5">
        <v>72.835029602050696</v>
      </c>
      <c r="AI4069" s="5">
        <v>67.533142089843693</v>
      </c>
      <c r="AJ4069" s="5">
        <v>72.652297973632798</v>
      </c>
      <c r="AK4069" s="5">
        <v>71.006823221842396</v>
      </c>
      <c r="AL4069" s="5">
        <v>152.72123718261699</v>
      </c>
      <c r="AM4069" s="5">
        <v>132.83732604980401</v>
      </c>
      <c r="AN4069" s="5">
        <v>123.10466766357401</v>
      </c>
      <c r="AO4069" s="5">
        <v>136.22107696533166</v>
      </c>
      <c r="AP4069" s="5">
        <v>54.640525817871001</v>
      </c>
      <c r="AQ4069" s="5">
        <v>57.737125396728501</v>
      </c>
      <c r="AR4069" s="5">
        <v>52.117645263671797</v>
      </c>
      <c r="AS4069" s="5">
        <v>54.831765492757093</v>
      </c>
      <c r="AT4069" s="5">
        <v>49.268955230712798</v>
      </c>
      <c r="AU4069" s="5">
        <v>55.195205688476499</v>
      </c>
      <c r="AV4069" s="5">
        <v>62.560394287109297</v>
      </c>
      <c r="AW4069" s="5">
        <v>55.674851735432867</v>
      </c>
      <c r="AX4069" s="5">
        <v>22.718477249145501</v>
      </c>
      <c r="AY4069" s="5">
        <v>43.183273315429602</v>
      </c>
      <c r="AZ4069" s="5">
        <v>24.382024765014599</v>
      </c>
      <c r="BA4069" s="5">
        <v>30.094591776529899</v>
      </c>
    </row>
    <row r="4070" spans="1:53" x14ac:dyDescent="0.2">
      <c r="A4070" s="1">
        <v>4067</v>
      </c>
      <c r="B4070" s="1" t="s">
        <v>16274</v>
      </c>
      <c r="C4070" s="1" t="s">
        <v>16275</v>
      </c>
      <c r="D4070" s="1" t="s">
        <v>16276</v>
      </c>
      <c r="E4070" s="1" t="s">
        <v>16277</v>
      </c>
      <c r="F4070" s="5">
        <v>284.89047241210898</v>
      </c>
      <c r="G4070" s="5">
        <v>303.93524169921801</v>
      </c>
      <c r="H4070" s="5">
        <v>306.35150146484301</v>
      </c>
      <c r="I4070" s="5">
        <v>298.39240519205669</v>
      </c>
      <c r="J4070" s="5">
        <v>266.91882324218699</v>
      </c>
      <c r="K4070" s="5">
        <v>255.21218872070301</v>
      </c>
      <c r="L4070" s="5">
        <v>263.34286499023398</v>
      </c>
      <c r="M4070" s="5">
        <v>261.82462565104129</v>
      </c>
      <c r="N4070" s="5">
        <v>283.67941284179602</v>
      </c>
      <c r="O4070" s="5">
        <v>299.733642578125</v>
      </c>
      <c r="P4070" s="5">
        <v>287.40466308593699</v>
      </c>
      <c r="Q4070" s="5">
        <v>290.27257283528598</v>
      </c>
      <c r="R4070" s="5">
        <v>248.70361328125</v>
      </c>
      <c r="S4070" s="5">
        <v>235.10998535156199</v>
      </c>
      <c r="T4070" s="5">
        <v>262.86895751953102</v>
      </c>
      <c r="U4070" s="5">
        <v>248.89418538411437</v>
      </c>
      <c r="V4070" s="5">
        <v>173.252838134765</v>
      </c>
      <c r="W4070" s="5">
        <v>151.33557128906199</v>
      </c>
      <c r="X4070" s="5">
        <v>159.608154296875</v>
      </c>
      <c r="Y4070" s="5">
        <v>161.39885457356732</v>
      </c>
      <c r="Z4070" s="5">
        <v>217.87661743164</v>
      </c>
      <c r="AA4070" s="5">
        <v>214.94926452636699</v>
      </c>
      <c r="AB4070" s="5">
        <v>212.86259460449199</v>
      </c>
      <c r="AC4070" s="5">
        <v>215.22949218749966</v>
      </c>
      <c r="AD4070" s="5">
        <v>205.97994995117099</v>
      </c>
      <c r="AE4070" s="5">
        <v>206.202865600585</v>
      </c>
      <c r="AF4070" s="5">
        <v>201.67945861816401</v>
      </c>
      <c r="AG4070" s="5">
        <v>204.62075805664003</v>
      </c>
      <c r="AH4070" s="5">
        <v>219.51832580566401</v>
      </c>
      <c r="AI4070" s="5">
        <v>205.55386352539</v>
      </c>
      <c r="AJ4070" s="5">
        <v>202.50851440429599</v>
      </c>
      <c r="AK4070" s="5">
        <v>209.19356791178333</v>
      </c>
      <c r="AL4070" s="5">
        <v>165.62852478027301</v>
      </c>
      <c r="AM4070" s="5">
        <v>176.24423217773401</v>
      </c>
      <c r="AN4070" s="5">
        <v>185.18827819824199</v>
      </c>
      <c r="AO4070" s="5">
        <v>175.68701171874966</v>
      </c>
      <c r="AP4070" s="5">
        <v>165.65707397460901</v>
      </c>
      <c r="AQ4070" s="5">
        <v>177.82278442382801</v>
      </c>
      <c r="AR4070" s="5">
        <v>170.466705322265</v>
      </c>
      <c r="AS4070" s="5">
        <v>171.31552124023401</v>
      </c>
      <c r="AT4070" s="5">
        <v>201.09956359863199</v>
      </c>
      <c r="AU4070" s="5">
        <v>208.41204833984301</v>
      </c>
      <c r="AV4070" s="5">
        <v>218.90882873535099</v>
      </c>
      <c r="AW4070" s="5">
        <v>209.47348022460866</v>
      </c>
      <c r="AX4070" s="5">
        <v>157.58283996582</v>
      </c>
      <c r="AY4070" s="5">
        <v>151.86337280273401</v>
      </c>
      <c r="AZ4070" s="5">
        <v>134.77503967285099</v>
      </c>
      <c r="BA4070" s="5">
        <v>148.07375081380167</v>
      </c>
    </row>
    <row r="4071" spans="1:53" x14ac:dyDescent="0.2">
      <c r="A4071" s="1">
        <v>4068</v>
      </c>
      <c r="B4071" s="1" t="s">
        <v>16278</v>
      </c>
      <c r="C4071" s="1" t="s">
        <v>16279</v>
      </c>
      <c r="D4071" s="1" t="s">
        <v>16280</v>
      </c>
      <c r="E4071" s="1" t="s">
        <v>16281</v>
      </c>
      <c r="F4071" s="5">
        <v>165.52853393554599</v>
      </c>
      <c r="G4071" s="5">
        <v>191.35939025878901</v>
      </c>
      <c r="H4071" s="5">
        <v>192.071685791015</v>
      </c>
      <c r="I4071" s="5">
        <v>182.98653666178333</v>
      </c>
      <c r="J4071" s="5">
        <v>169.78059387207</v>
      </c>
      <c r="K4071" s="5">
        <v>174.33927917480401</v>
      </c>
      <c r="L4071" s="5">
        <v>170.74702453613199</v>
      </c>
      <c r="M4071" s="5">
        <v>171.62229919433534</v>
      </c>
      <c r="N4071" s="5">
        <v>84.419219970703097</v>
      </c>
      <c r="O4071" s="5">
        <v>88.698348999023395</v>
      </c>
      <c r="P4071" s="5">
        <v>109.266700744628</v>
      </c>
      <c r="Q4071" s="5">
        <v>94.128089904784829</v>
      </c>
      <c r="R4071" s="5">
        <v>129.60577392578099</v>
      </c>
      <c r="S4071" s="5">
        <v>131.96180725097599</v>
      </c>
      <c r="T4071" s="5">
        <v>146.57621765136699</v>
      </c>
      <c r="U4071" s="5">
        <v>136.047932942708</v>
      </c>
      <c r="V4071" s="5">
        <v>208.45755004882801</v>
      </c>
      <c r="W4071" s="5">
        <v>204.67530822753901</v>
      </c>
      <c r="X4071" s="5">
        <v>200.41015625</v>
      </c>
      <c r="Y4071" s="5">
        <v>204.51433817545566</v>
      </c>
      <c r="Z4071" s="5">
        <v>172.37933349609301</v>
      </c>
      <c r="AA4071" s="5">
        <v>192.45867919921801</v>
      </c>
      <c r="AB4071" s="5">
        <v>169.14836120605401</v>
      </c>
      <c r="AC4071" s="5">
        <v>177.99545796712167</v>
      </c>
      <c r="AD4071" s="5">
        <v>163.14689636230401</v>
      </c>
      <c r="AE4071" s="5">
        <v>163.47050476074199</v>
      </c>
      <c r="AF4071" s="5">
        <v>178.396881103515</v>
      </c>
      <c r="AG4071" s="5">
        <v>168.33809407552033</v>
      </c>
      <c r="AH4071" s="5">
        <v>150.08306884765599</v>
      </c>
      <c r="AI4071" s="5">
        <v>142.54193115234301</v>
      </c>
      <c r="AJ4071" s="5">
        <v>160.17762756347599</v>
      </c>
      <c r="AK4071" s="5">
        <v>150.93420918782499</v>
      </c>
      <c r="AL4071" s="5">
        <v>96.959457397460895</v>
      </c>
      <c r="AM4071" s="5">
        <v>114.542358398437</v>
      </c>
      <c r="AN4071" s="5">
        <v>93.628257751464801</v>
      </c>
      <c r="AO4071" s="5">
        <v>101.71002451578757</v>
      </c>
      <c r="AP4071" s="5">
        <v>118.16170501708901</v>
      </c>
      <c r="AQ4071" s="5">
        <v>123.61391448974599</v>
      </c>
      <c r="AR4071" s="5">
        <v>121.01463317871</v>
      </c>
      <c r="AS4071" s="5">
        <v>120.930084228515</v>
      </c>
      <c r="AT4071" s="5">
        <v>319.816802978515</v>
      </c>
      <c r="AU4071" s="5">
        <v>321.236328125</v>
      </c>
      <c r="AV4071" s="5">
        <v>321.78381347656199</v>
      </c>
      <c r="AW4071" s="5">
        <v>320.94564819335898</v>
      </c>
      <c r="AX4071" s="5">
        <v>264.37454223632801</v>
      </c>
      <c r="AY4071" s="5">
        <v>179.73919677734301</v>
      </c>
      <c r="AZ4071" s="5">
        <v>194.082260131835</v>
      </c>
      <c r="BA4071" s="5">
        <v>212.73199971516866</v>
      </c>
    </row>
    <row r="4072" spans="1:53" x14ac:dyDescent="0.2">
      <c r="A4072" s="1">
        <v>4069</v>
      </c>
      <c r="B4072" s="1" t="s">
        <v>16282</v>
      </c>
      <c r="C4072" s="1" t="s">
        <v>16283</v>
      </c>
      <c r="D4072" s="1" t="s">
        <v>16284</v>
      </c>
      <c r="E4072" s="1" t="s">
        <v>16285</v>
      </c>
      <c r="F4072" s="5">
        <v>40.162601470947202</v>
      </c>
      <c r="G4072" s="5">
        <v>33.868679046630803</v>
      </c>
      <c r="H4072" s="5">
        <v>32.121936798095703</v>
      </c>
      <c r="I4072" s="5">
        <v>35.384405771891238</v>
      </c>
      <c r="J4072" s="5">
        <v>40.727035522460902</v>
      </c>
      <c r="K4072" s="5">
        <v>35.668876647949197</v>
      </c>
      <c r="L4072" s="5">
        <v>38.455966949462798</v>
      </c>
      <c r="M4072" s="5">
        <v>38.283959706624302</v>
      </c>
      <c r="O4072" s="5">
        <v>60.537513732910099</v>
      </c>
      <c r="Q4072" s="5">
        <v>60.537513732910099</v>
      </c>
      <c r="S4072" s="5">
        <v>30.9418849945068</v>
      </c>
      <c r="T4072" s="5">
        <v>23.906059265136701</v>
      </c>
      <c r="U4072" s="5">
        <v>27.423972129821749</v>
      </c>
      <c r="Z4072" s="5">
        <v>41.849437713622997</v>
      </c>
      <c r="AA4072" s="5">
        <v>51.127532958984297</v>
      </c>
      <c r="AB4072" s="5">
        <v>46.478855133056598</v>
      </c>
      <c r="AC4072" s="5">
        <v>46.485275268554631</v>
      </c>
      <c r="AP4072" s="5">
        <v>42.641323089599602</v>
      </c>
      <c r="AQ4072" s="5">
        <v>42.549186706542898</v>
      </c>
      <c r="AR4072" s="5">
        <v>34.126346588134702</v>
      </c>
      <c r="AS4072" s="5">
        <v>39.772285461425732</v>
      </c>
      <c r="AZ4072" s="5">
        <v>31.556432723998999</v>
      </c>
      <c r="BA4072" s="5">
        <v>31.556432723998999</v>
      </c>
    </row>
    <row r="4073" spans="1:53" x14ac:dyDescent="0.2">
      <c r="A4073" s="1">
        <v>4070</v>
      </c>
      <c r="B4073" s="1" t="s">
        <v>16286</v>
      </c>
      <c r="C4073" s="1" t="s">
        <v>16287</v>
      </c>
      <c r="D4073" s="1" t="s">
        <v>16288</v>
      </c>
      <c r="E4073" s="1" t="s">
        <v>16289</v>
      </c>
      <c r="F4073" s="5">
        <v>142.07292175292901</v>
      </c>
      <c r="G4073" s="5">
        <v>113.50960540771401</v>
      </c>
      <c r="H4073" s="5">
        <v>111.443466186523</v>
      </c>
      <c r="I4073" s="5">
        <v>122.34199778238866</v>
      </c>
      <c r="J4073" s="5">
        <v>142.16221618652301</v>
      </c>
      <c r="K4073" s="5">
        <v>105.63483428955</v>
      </c>
      <c r="L4073" s="5">
        <v>92.001365661621094</v>
      </c>
      <c r="M4073" s="5">
        <v>113.26613871256471</v>
      </c>
      <c r="N4073" s="5">
        <v>429.70556640625</v>
      </c>
      <c r="O4073" s="5">
        <v>462.46252441406199</v>
      </c>
      <c r="P4073" s="5">
        <v>417.438720703125</v>
      </c>
      <c r="Q4073" s="5">
        <v>436.5356038411457</v>
      </c>
      <c r="R4073" s="5">
        <v>137.527084350585</v>
      </c>
      <c r="S4073" s="5">
        <v>138.30181884765599</v>
      </c>
      <c r="T4073" s="5">
        <v>133.79382324218699</v>
      </c>
      <c r="U4073" s="5">
        <v>136.54090881347599</v>
      </c>
      <c r="V4073" s="5">
        <v>168.65621948242099</v>
      </c>
      <c r="W4073" s="5">
        <v>150.25640869140599</v>
      </c>
      <c r="X4073" s="5">
        <v>161.41754150390599</v>
      </c>
      <c r="Y4073" s="5">
        <v>160.11005655924433</v>
      </c>
      <c r="Z4073" s="5">
        <v>234.62608337402301</v>
      </c>
      <c r="AA4073" s="5">
        <v>185.29420471191401</v>
      </c>
      <c r="AB4073" s="5">
        <v>235.276596069335</v>
      </c>
      <c r="AC4073" s="5">
        <v>218.3989613850907</v>
      </c>
      <c r="AD4073" s="5">
        <v>117.223876953125</v>
      </c>
      <c r="AE4073" s="5">
        <v>107.758972167968</v>
      </c>
      <c r="AF4073" s="5">
        <v>103.771934509277</v>
      </c>
      <c r="AG4073" s="5">
        <v>109.58492787679</v>
      </c>
      <c r="AH4073" s="5">
        <v>111.670150756835</v>
      </c>
      <c r="AI4073" s="5">
        <v>100.74944305419901</v>
      </c>
      <c r="AJ4073" s="5">
        <v>125.488304138183</v>
      </c>
      <c r="AK4073" s="5">
        <v>112.63596598307235</v>
      </c>
      <c r="AL4073" s="5">
        <v>276.46502685546801</v>
      </c>
      <c r="AM4073" s="5">
        <v>273.704833984375</v>
      </c>
      <c r="AN4073" s="5">
        <v>242.881423950195</v>
      </c>
      <c r="AO4073" s="5">
        <v>264.35042826334603</v>
      </c>
      <c r="AP4073" s="5">
        <v>169.76347351074199</v>
      </c>
      <c r="AQ4073" s="5">
        <v>142.46032714843699</v>
      </c>
      <c r="AR4073" s="5">
        <v>138.78434753417901</v>
      </c>
      <c r="AS4073" s="5">
        <v>150.33604939778601</v>
      </c>
      <c r="AT4073" s="5">
        <v>140.85441589355401</v>
      </c>
      <c r="AU4073" s="5">
        <v>78.239303588867102</v>
      </c>
      <c r="AV4073" s="5">
        <v>64.166526794433594</v>
      </c>
      <c r="AW4073" s="5">
        <v>94.420082092284886</v>
      </c>
      <c r="AX4073" s="5">
        <v>78.886474609375</v>
      </c>
      <c r="AY4073" s="5">
        <v>102.258575439453</v>
      </c>
      <c r="AZ4073" s="5">
        <v>107.1845703125</v>
      </c>
      <c r="BA4073" s="5">
        <v>96.109873453776004</v>
      </c>
    </row>
    <row r="4074" spans="1:53" x14ac:dyDescent="0.2">
      <c r="A4074" s="1">
        <v>4071</v>
      </c>
      <c r="B4074" s="1" t="s">
        <v>16290</v>
      </c>
      <c r="C4074" s="1" t="s">
        <v>16291</v>
      </c>
      <c r="D4074" s="1" t="s">
        <v>16292</v>
      </c>
      <c r="E4074" s="1" t="s">
        <v>16293</v>
      </c>
      <c r="F4074" s="5">
        <v>135.13537597656199</v>
      </c>
      <c r="G4074" s="5">
        <v>66.371826171875</v>
      </c>
      <c r="H4074" s="5">
        <v>150.19761657714801</v>
      </c>
      <c r="I4074" s="5">
        <v>117.23493957519501</v>
      </c>
      <c r="J4074" s="5">
        <v>159.12861633300699</v>
      </c>
      <c r="K4074" s="5">
        <v>171.79940795898401</v>
      </c>
      <c r="L4074" s="5">
        <v>173.04637145996</v>
      </c>
      <c r="M4074" s="5">
        <v>167.99146525065032</v>
      </c>
      <c r="O4074" s="5">
        <v>134.343002319335</v>
      </c>
      <c r="P4074" s="5">
        <v>119.40510559082</v>
      </c>
      <c r="Q4074" s="5">
        <v>126.8740539550775</v>
      </c>
      <c r="R4074" s="5">
        <v>147.916412353515</v>
      </c>
      <c r="S4074" s="5">
        <v>89.6396484375</v>
      </c>
      <c r="T4074" s="5">
        <v>153.93734741210901</v>
      </c>
      <c r="U4074" s="5">
        <v>130.49780273437466</v>
      </c>
      <c r="V4074" s="5">
        <v>140.39637756347599</v>
      </c>
      <c r="W4074" s="5">
        <v>158.59013366699199</v>
      </c>
      <c r="X4074" s="5">
        <v>146.086502075195</v>
      </c>
      <c r="Y4074" s="5">
        <v>148.35767110188763</v>
      </c>
      <c r="Z4074" s="5">
        <v>167.39424133300699</v>
      </c>
      <c r="AA4074" s="5">
        <v>150.48109436035099</v>
      </c>
      <c r="AB4074" s="5">
        <v>167.78015136718699</v>
      </c>
      <c r="AC4074" s="5">
        <v>161.885162353515</v>
      </c>
      <c r="AD4074" s="5">
        <v>81.381736755371094</v>
      </c>
      <c r="AE4074" s="5">
        <v>85.680450439453097</v>
      </c>
      <c r="AF4074" s="5">
        <v>82.160827636718693</v>
      </c>
      <c r="AG4074" s="5">
        <v>83.074338277180956</v>
      </c>
      <c r="AH4074" s="5">
        <v>83.336921691894503</v>
      </c>
      <c r="AI4074" s="5">
        <v>77.752708435058594</v>
      </c>
      <c r="AJ4074" s="5">
        <v>69.909584045410099</v>
      </c>
      <c r="AK4074" s="5">
        <v>76.999738057454394</v>
      </c>
      <c r="AL4074" s="5">
        <v>65.656555175781193</v>
      </c>
      <c r="AM4074" s="5">
        <v>71.749359130859304</v>
      </c>
      <c r="AN4074" s="5">
        <v>97.203948974609304</v>
      </c>
      <c r="AO4074" s="5">
        <v>78.203287760416615</v>
      </c>
      <c r="AP4074" s="5">
        <v>87.071044921875</v>
      </c>
      <c r="AQ4074" s="5">
        <v>65.297813415527301</v>
      </c>
      <c r="AR4074" s="5">
        <v>115.33364105224599</v>
      </c>
      <c r="AS4074" s="5">
        <v>89.234166463216084</v>
      </c>
      <c r="AT4074" s="5">
        <v>185.77502441406199</v>
      </c>
      <c r="AU4074" s="5">
        <v>158.27438354492099</v>
      </c>
      <c r="AV4074" s="5">
        <v>236.01477050781199</v>
      </c>
      <c r="AW4074" s="5">
        <v>193.35472615559834</v>
      </c>
      <c r="AX4074" s="5">
        <v>106.76123046875</v>
      </c>
      <c r="AY4074" s="5">
        <v>121.69252777099599</v>
      </c>
      <c r="AZ4074" s="5">
        <v>128.5107421875</v>
      </c>
      <c r="BA4074" s="5">
        <v>118.98816680908199</v>
      </c>
    </row>
    <row r="4075" spans="1:53" x14ac:dyDescent="0.2">
      <c r="A4075" s="1">
        <v>4072</v>
      </c>
      <c r="B4075" s="1" t="s">
        <v>16294</v>
      </c>
      <c r="C4075" s="1" t="s">
        <v>16295</v>
      </c>
      <c r="D4075" s="1" t="s">
        <v>16296</v>
      </c>
      <c r="E4075" s="1" t="s">
        <v>16297</v>
      </c>
      <c r="J4075" s="5">
        <v>76.976478576660099</v>
      </c>
      <c r="K4075" s="5">
        <v>103.98413848876901</v>
      </c>
      <c r="L4075" s="5">
        <v>78.0892333984375</v>
      </c>
      <c r="M4075" s="5">
        <v>86.349950154622206</v>
      </c>
      <c r="O4075" s="5">
        <v>24.501714706420898</v>
      </c>
      <c r="P4075" s="5">
        <v>58.884853363037102</v>
      </c>
      <c r="Q4075" s="5">
        <v>41.693284034729004</v>
      </c>
      <c r="S4075" s="5">
        <v>51.581451416015597</v>
      </c>
      <c r="U4075" s="5">
        <v>51.581451416015597</v>
      </c>
      <c r="V4075" s="5">
        <v>30.008068084716701</v>
      </c>
      <c r="W4075" s="5">
        <v>34.068187713622997</v>
      </c>
      <c r="Y4075" s="5">
        <v>32.038127899169851</v>
      </c>
      <c r="Z4075" s="5">
        <v>66.512397766113196</v>
      </c>
      <c r="AA4075" s="5">
        <v>74.456657409667898</v>
      </c>
      <c r="AB4075" s="5">
        <v>67.992530822753906</v>
      </c>
      <c r="AC4075" s="5">
        <v>69.653861999511662</v>
      </c>
      <c r="AD4075" s="5">
        <v>129.88806152343699</v>
      </c>
      <c r="AE4075" s="5">
        <v>120.48145294189401</v>
      </c>
      <c r="AF4075" s="5">
        <v>132.393630981445</v>
      </c>
      <c r="AG4075" s="5">
        <v>127.58771514892533</v>
      </c>
      <c r="AH4075" s="5">
        <v>107.47434234619099</v>
      </c>
      <c r="AI4075" s="5">
        <v>113.065467834472</v>
      </c>
      <c r="AJ4075" s="5">
        <v>139.13941955566401</v>
      </c>
      <c r="AK4075" s="5">
        <v>119.89307657877566</v>
      </c>
      <c r="AL4075" s="5">
        <v>30.078365325927699</v>
      </c>
      <c r="AM4075" s="5">
        <v>43.990772247314403</v>
      </c>
      <c r="AO4075" s="5">
        <v>37.034568786621051</v>
      </c>
      <c r="AP4075" s="5">
        <v>70.948616027832003</v>
      </c>
      <c r="AQ4075" s="5">
        <v>62.929111480712798</v>
      </c>
      <c r="AR4075" s="5">
        <v>49.005172729492102</v>
      </c>
      <c r="AS4075" s="5">
        <v>60.960966746012303</v>
      </c>
      <c r="AT4075" s="5">
        <v>25.0108642578125</v>
      </c>
      <c r="AU4075" s="5">
        <v>36.795089721679602</v>
      </c>
      <c r="AV4075" s="5">
        <v>40.536972045898402</v>
      </c>
      <c r="AW4075" s="5">
        <v>34.114308675130168</v>
      </c>
    </row>
    <row r="4076" spans="1:53" x14ac:dyDescent="0.2">
      <c r="A4076" s="1">
        <v>4073</v>
      </c>
      <c r="B4076" s="1" t="s">
        <v>16298</v>
      </c>
      <c r="C4076" s="1" t="s">
        <v>16299</v>
      </c>
      <c r="D4076" s="1" t="s">
        <v>16300</v>
      </c>
      <c r="E4076" s="1" t="s">
        <v>16301</v>
      </c>
      <c r="F4076" s="5">
        <v>244.72508239746</v>
      </c>
      <c r="G4076" s="5">
        <v>307.90823364257801</v>
      </c>
      <c r="H4076" s="5">
        <v>282.167877197265</v>
      </c>
      <c r="I4076" s="5">
        <v>278.26706441243437</v>
      </c>
      <c r="J4076" s="5">
        <v>250.06002807617099</v>
      </c>
      <c r="K4076" s="5">
        <v>233.29455566406199</v>
      </c>
      <c r="L4076" s="5">
        <v>215.70820617675699</v>
      </c>
      <c r="M4076" s="5">
        <v>233.02092997233001</v>
      </c>
      <c r="N4076" s="5">
        <v>147.28450012207</v>
      </c>
      <c r="O4076" s="5">
        <v>114.575592041015</v>
      </c>
      <c r="P4076" s="5">
        <v>124.344589233398</v>
      </c>
      <c r="Q4076" s="5">
        <v>128.73489379882767</v>
      </c>
      <c r="R4076" s="5">
        <v>187.01223754882801</v>
      </c>
      <c r="S4076" s="5">
        <v>160.64306640625</v>
      </c>
      <c r="T4076" s="5">
        <v>178.14805603027301</v>
      </c>
      <c r="U4076" s="5">
        <v>175.26778666178367</v>
      </c>
      <c r="V4076" s="5">
        <v>167.83511352539</v>
      </c>
      <c r="W4076" s="5">
        <v>202.92724609375</v>
      </c>
      <c r="X4076" s="5">
        <v>174.92318725585901</v>
      </c>
      <c r="Y4076" s="5">
        <v>181.89518229166632</v>
      </c>
      <c r="Z4076" s="5">
        <v>233.79658508300699</v>
      </c>
      <c r="AA4076" s="5">
        <v>245.54231262207</v>
      </c>
      <c r="AB4076" s="5">
        <v>261.65588378906199</v>
      </c>
      <c r="AC4076" s="5">
        <v>246.99826049804633</v>
      </c>
      <c r="AD4076" s="5">
        <v>148.22618103027301</v>
      </c>
      <c r="AE4076" s="5">
        <v>155.30212402343699</v>
      </c>
      <c r="AF4076" s="5">
        <v>157.839431762695</v>
      </c>
      <c r="AG4076" s="5">
        <v>153.78924560546832</v>
      </c>
      <c r="AH4076" s="5">
        <v>129.32598876953099</v>
      </c>
      <c r="AI4076" s="5">
        <v>144.80186462402301</v>
      </c>
      <c r="AJ4076" s="5">
        <v>158.00378417968699</v>
      </c>
      <c r="AK4076" s="5">
        <v>144.04387919108032</v>
      </c>
      <c r="AL4076" s="5">
        <v>121.112190246582</v>
      </c>
      <c r="AM4076" s="5">
        <v>116.021934509277</v>
      </c>
      <c r="AN4076" s="5">
        <v>112.86447906494099</v>
      </c>
      <c r="AO4076" s="5">
        <v>116.6662012736</v>
      </c>
      <c r="AP4076" s="5">
        <v>142.17626953125</v>
      </c>
      <c r="AQ4076" s="5">
        <v>144.91455078125</v>
      </c>
      <c r="AR4076" s="5">
        <v>143.24656677246</v>
      </c>
      <c r="AS4076" s="5">
        <v>143.44579569498669</v>
      </c>
      <c r="AT4076" s="5">
        <v>216.38214111328099</v>
      </c>
      <c r="AU4076" s="5">
        <v>189.18423461914</v>
      </c>
      <c r="AV4076" s="5">
        <v>222.44207763671801</v>
      </c>
      <c r="AW4076" s="5">
        <v>209.33615112304633</v>
      </c>
      <c r="AX4076" s="5">
        <v>268.93862915039</v>
      </c>
      <c r="AY4076" s="5">
        <v>201.37872314453099</v>
      </c>
      <c r="AZ4076" s="5">
        <v>202.50517272949199</v>
      </c>
      <c r="BA4076" s="5">
        <v>224.27417500813763</v>
      </c>
    </row>
    <row r="4077" spans="1:53" x14ac:dyDescent="0.2">
      <c r="A4077" s="1">
        <v>4074</v>
      </c>
      <c r="B4077" s="1" t="s">
        <v>16302</v>
      </c>
      <c r="C4077" s="1" t="s">
        <v>16303</v>
      </c>
      <c r="D4077" s="1" t="s">
        <v>16304</v>
      </c>
      <c r="E4077" s="1" t="s">
        <v>16305</v>
      </c>
      <c r="J4077" s="5">
        <v>118.03993988037099</v>
      </c>
      <c r="M4077" s="5">
        <v>118.03993988037099</v>
      </c>
      <c r="N4077" s="5">
        <v>151.208236694335</v>
      </c>
      <c r="O4077" s="5">
        <v>132.14599609375</v>
      </c>
      <c r="P4077" s="5">
        <v>214.27577209472599</v>
      </c>
      <c r="Q4077" s="5">
        <v>165.87666829427033</v>
      </c>
      <c r="V4077" s="5">
        <v>559.60845947265602</v>
      </c>
      <c r="W4077" s="5">
        <v>368.14279174804602</v>
      </c>
      <c r="X4077" s="5">
        <v>195.93782043457</v>
      </c>
      <c r="Y4077" s="5">
        <v>374.56302388509067</v>
      </c>
      <c r="Z4077" s="5">
        <v>201.45207214355401</v>
      </c>
      <c r="AA4077" s="5">
        <v>236.77099609375</v>
      </c>
      <c r="AB4077" s="5">
        <v>210.65299987792901</v>
      </c>
      <c r="AC4077" s="5">
        <v>216.29202270507767</v>
      </c>
      <c r="AD4077" s="5">
        <v>306.28259277343699</v>
      </c>
      <c r="AE4077" s="5">
        <v>362.78564453125</v>
      </c>
      <c r="AF4077" s="5">
        <v>153.93435668945301</v>
      </c>
      <c r="AG4077" s="5">
        <v>274.3341979980467</v>
      </c>
      <c r="AI4077" s="5">
        <v>186.531158447265</v>
      </c>
      <c r="AJ4077" s="5">
        <v>185.66189575195301</v>
      </c>
      <c r="AK4077" s="5">
        <v>186.09652709960901</v>
      </c>
      <c r="AL4077" s="5">
        <v>334.65759277343699</v>
      </c>
      <c r="AM4077" s="5">
        <v>417.04205322265602</v>
      </c>
      <c r="AN4077" s="5">
        <v>574.24493408203102</v>
      </c>
      <c r="AO4077" s="5">
        <v>441.98152669270803</v>
      </c>
      <c r="AP4077" s="5">
        <v>347.631591796875</v>
      </c>
      <c r="AQ4077" s="5">
        <v>335.751861572265</v>
      </c>
      <c r="AR4077" s="5">
        <v>335.16958618164</v>
      </c>
      <c r="AS4077" s="5">
        <v>339.51767985025998</v>
      </c>
      <c r="AT4077" s="5">
        <v>1030.76611328125</v>
      </c>
      <c r="AU4077" s="5">
        <v>1329.53381347656</v>
      </c>
      <c r="AV4077" s="5">
        <v>1195.44653320312</v>
      </c>
      <c r="AW4077" s="5">
        <v>1185.2488199869765</v>
      </c>
      <c r="AX4077" s="5">
        <v>580.79522705078102</v>
      </c>
      <c r="AY4077" s="5">
        <v>546.61785888671795</v>
      </c>
      <c r="AZ4077" s="5">
        <v>441.57046508789</v>
      </c>
      <c r="BA4077" s="5">
        <v>522.99451700846305</v>
      </c>
    </row>
    <row r="4078" spans="1:53" x14ac:dyDescent="0.2">
      <c r="A4078" s="1">
        <v>4075</v>
      </c>
      <c r="B4078" s="1" t="s">
        <v>16306</v>
      </c>
      <c r="C4078" s="1" t="s">
        <v>16307</v>
      </c>
      <c r="D4078" s="1" t="s">
        <v>16308</v>
      </c>
      <c r="E4078" s="1" t="s">
        <v>16309</v>
      </c>
      <c r="F4078" s="5">
        <v>120.42522430419901</v>
      </c>
      <c r="G4078" s="5">
        <v>106.34709167480401</v>
      </c>
      <c r="H4078" s="5">
        <v>117.78326416015599</v>
      </c>
      <c r="I4078" s="5">
        <v>114.85186004638634</v>
      </c>
      <c r="J4078" s="5">
        <v>118.796508789062</v>
      </c>
      <c r="K4078" s="5">
        <v>119.324562072753</v>
      </c>
      <c r="L4078" s="5">
        <v>121.195678710937</v>
      </c>
      <c r="M4078" s="5">
        <v>119.77224985758399</v>
      </c>
      <c r="N4078" s="5">
        <v>160.934326171875</v>
      </c>
      <c r="O4078" s="5">
        <v>166.36720275878901</v>
      </c>
      <c r="P4078" s="5">
        <v>184.48811340332</v>
      </c>
      <c r="Q4078" s="5">
        <v>170.59654744466135</v>
      </c>
      <c r="R4078" s="5">
        <v>110.44474029541</v>
      </c>
      <c r="S4078" s="5">
        <v>108.17327117919901</v>
      </c>
      <c r="T4078" s="5">
        <v>118.288948059082</v>
      </c>
      <c r="U4078" s="5">
        <v>112.30231984456367</v>
      </c>
      <c r="V4078" s="5">
        <v>175.703369140625</v>
      </c>
      <c r="W4078" s="5">
        <v>173.44854736328099</v>
      </c>
      <c r="X4078" s="5">
        <v>166.69023132324199</v>
      </c>
      <c r="Y4078" s="5">
        <v>171.94738260904933</v>
      </c>
      <c r="Z4078" s="5">
        <v>152.82872009277301</v>
      </c>
      <c r="AA4078" s="5">
        <v>151.38623046875</v>
      </c>
      <c r="AB4078" s="5">
        <v>145.61604309082</v>
      </c>
      <c r="AC4078" s="5">
        <v>149.94366455078099</v>
      </c>
      <c r="AD4078" s="5">
        <v>138.34344482421801</v>
      </c>
      <c r="AE4078" s="5">
        <v>140.76708984375</v>
      </c>
      <c r="AF4078" s="5">
        <v>131.15382385253901</v>
      </c>
      <c r="AG4078" s="5">
        <v>136.75478617350234</v>
      </c>
      <c r="AH4078" s="5">
        <v>133.59025573730401</v>
      </c>
      <c r="AI4078" s="5">
        <v>122.69100189208901</v>
      </c>
      <c r="AJ4078" s="5">
        <v>128.029373168945</v>
      </c>
      <c r="AK4078" s="5">
        <v>128.103543599446</v>
      </c>
      <c r="AL4078" s="5">
        <v>155.77825927734301</v>
      </c>
      <c r="AM4078" s="5">
        <v>155.94493103027301</v>
      </c>
      <c r="AN4078" s="5">
        <v>166.98146057128901</v>
      </c>
      <c r="AO4078" s="5">
        <v>159.56821695963501</v>
      </c>
      <c r="AP4078" s="5">
        <v>129.23100280761699</v>
      </c>
      <c r="AQ4078" s="5">
        <v>121.70065307617099</v>
      </c>
      <c r="AR4078" s="5">
        <v>137.21656799316401</v>
      </c>
      <c r="AS4078" s="5">
        <v>129.38274129231732</v>
      </c>
      <c r="AT4078" s="5">
        <v>164.00621032714801</v>
      </c>
      <c r="AU4078" s="5">
        <v>185.76588439941401</v>
      </c>
      <c r="AV4078" s="5">
        <v>171.41540527343699</v>
      </c>
      <c r="AW4078" s="5">
        <v>173.72916666666637</v>
      </c>
      <c r="AX4078" s="5">
        <v>159.36640930175699</v>
      </c>
      <c r="AY4078" s="5">
        <v>157.55868530273401</v>
      </c>
      <c r="AZ4078" s="5">
        <v>159.268295288085</v>
      </c>
      <c r="BA4078" s="5">
        <v>158.73112996419198</v>
      </c>
    </row>
    <row r="4079" spans="1:53" x14ac:dyDescent="0.2">
      <c r="A4079" s="1">
        <v>4076</v>
      </c>
      <c r="B4079" s="1" t="s">
        <v>16310</v>
      </c>
      <c r="C4079" s="1" t="s">
        <v>16311</v>
      </c>
      <c r="D4079" s="1" t="s">
        <v>16312</v>
      </c>
      <c r="E4079" s="1" t="s">
        <v>16313</v>
      </c>
      <c r="G4079" s="5">
        <v>47.134555816650298</v>
      </c>
      <c r="I4079" s="5">
        <v>47.134555816650298</v>
      </c>
      <c r="L4079" s="5">
        <v>53.985565185546797</v>
      </c>
      <c r="M4079" s="5">
        <v>53.985565185546797</v>
      </c>
      <c r="N4079" s="5">
        <v>95.135231018066406</v>
      </c>
      <c r="Q4079" s="5">
        <v>95.135231018066406</v>
      </c>
      <c r="R4079" s="5">
        <v>44.174209594726499</v>
      </c>
      <c r="S4079" s="5">
        <v>45.778167724609297</v>
      </c>
      <c r="T4079" s="5">
        <v>65.195045471191406</v>
      </c>
      <c r="U4079" s="5">
        <v>51.715807596842403</v>
      </c>
      <c r="V4079" s="5">
        <v>114.567665100097</v>
      </c>
      <c r="W4079" s="5">
        <v>102.684684753417</v>
      </c>
      <c r="X4079" s="5">
        <v>109.199493408203</v>
      </c>
      <c r="Y4079" s="5">
        <v>108.817281087239</v>
      </c>
      <c r="Z4079" s="5">
        <v>98.739479064941406</v>
      </c>
      <c r="AA4079" s="5">
        <v>59.182243347167898</v>
      </c>
      <c r="AB4079" s="5">
        <v>69.260536193847599</v>
      </c>
      <c r="AC4079" s="5">
        <v>75.727419535318973</v>
      </c>
      <c r="AD4079" s="5">
        <v>139.90814208984301</v>
      </c>
      <c r="AE4079" s="5">
        <v>135.52711486816401</v>
      </c>
      <c r="AF4079" s="5">
        <v>121.244049072265</v>
      </c>
      <c r="AG4079" s="5">
        <v>132.22643534342401</v>
      </c>
      <c r="AH4079" s="5">
        <v>101.939659118652</v>
      </c>
      <c r="AI4079" s="5">
        <v>85.725929260253906</v>
      </c>
      <c r="AJ4079" s="5">
        <v>107.45870971679599</v>
      </c>
      <c r="AK4079" s="5">
        <v>98.37476603190062</v>
      </c>
      <c r="AL4079" s="5">
        <v>324.89312744140602</v>
      </c>
      <c r="AM4079" s="5">
        <v>332.90780639648398</v>
      </c>
      <c r="AN4079" s="5">
        <v>235.63221740722599</v>
      </c>
      <c r="AO4079" s="5">
        <v>297.81105041503866</v>
      </c>
      <c r="AQ4079" s="5">
        <v>45.357131958007798</v>
      </c>
      <c r="AR4079" s="5">
        <v>56.726982116699197</v>
      </c>
      <c r="AS4079" s="5">
        <v>51.042057037353501</v>
      </c>
      <c r="AT4079" s="5">
        <v>104.37197113037099</v>
      </c>
      <c r="AU4079" s="5">
        <v>62.455051422119098</v>
      </c>
      <c r="AV4079" s="5">
        <v>93.141372680664006</v>
      </c>
      <c r="AW4079" s="5">
        <v>86.656131744384695</v>
      </c>
      <c r="AX4079" s="5">
        <v>81.408180236816406</v>
      </c>
      <c r="AY4079" s="5">
        <v>60.093250274658203</v>
      </c>
      <c r="AZ4079" s="5">
        <v>99.295402526855398</v>
      </c>
      <c r="BA4079" s="5">
        <v>80.265611012776674</v>
      </c>
    </row>
    <row r="4080" spans="1:53" x14ac:dyDescent="0.2">
      <c r="A4080" s="1">
        <v>4077</v>
      </c>
      <c r="B4080" s="1" t="s">
        <v>16314</v>
      </c>
      <c r="C4080" s="1" t="s">
        <v>16315</v>
      </c>
      <c r="D4080" s="1" t="s">
        <v>16316</v>
      </c>
      <c r="E4080" s="1" t="s">
        <v>16317</v>
      </c>
      <c r="F4080" s="5">
        <v>76.975257873535099</v>
      </c>
      <c r="G4080" s="5">
        <v>88.771614074707003</v>
      </c>
      <c r="H4080" s="5">
        <v>83.531005859375</v>
      </c>
      <c r="I4080" s="5">
        <v>83.092625935872363</v>
      </c>
      <c r="J4080" s="5">
        <v>85.875755310058594</v>
      </c>
      <c r="K4080" s="5">
        <v>83.769752502441406</v>
      </c>
      <c r="L4080" s="5">
        <v>83.374900817871094</v>
      </c>
      <c r="M4080" s="5">
        <v>84.340136210123703</v>
      </c>
      <c r="N4080" s="5">
        <v>71.612922668457003</v>
      </c>
      <c r="O4080" s="5">
        <v>69.761238098144503</v>
      </c>
      <c r="P4080" s="5">
        <v>74.985282897949205</v>
      </c>
      <c r="Q4080" s="5">
        <v>72.119814554850237</v>
      </c>
      <c r="R4080" s="5">
        <v>81.924156188964801</v>
      </c>
      <c r="S4080" s="5">
        <v>87.982254028320298</v>
      </c>
      <c r="T4080" s="5">
        <v>84.578376770019503</v>
      </c>
      <c r="U4080" s="5">
        <v>84.828262329101534</v>
      </c>
      <c r="V4080" s="5">
        <v>80.219558715820298</v>
      </c>
      <c r="W4080" s="5">
        <v>74.576164245605398</v>
      </c>
      <c r="X4080" s="5">
        <v>73.539955139160099</v>
      </c>
      <c r="Y4080" s="5">
        <v>76.11189270019527</v>
      </c>
      <c r="Z4080" s="5">
        <v>91.170494079589801</v>
      </c>
      <c r="AA4080" s="5">
        <v>87.465972900390597</v>
      </c>
      <c r="AB4080" s="5">
        <v>88.822074890136705</v>
      </c>
      <c r="AC4080" s="5">
        <v>89.152847290039048</v>
      </c>
      <c r="AD4080" s="5">
        <v>73.103523254394503</v>
      </c>
      <c r="AE4080" s="5">
        <v>77.678405761718693</v>
      </c>
      <c r="AF4080" s="5">
        <v>72.681457519531193</v>
      </c>
      <c r="AG4080" s="5">
        <v>74.487795511881458</v>
      </c>
      <c r="AH4080" s="5">
        <v>71.707832336425696</v>
      </c>
      <c r="AI4080" s="5">
        <v>61.411827087402301</v>
      </c>
      <c r="AJ4080" s="5">
        <v>70.013458251953097</v>
      </c>
      <c r="AK4080" s="5">
        <v>67.711039225260365</v>
      </c>
      <c r="AL4080" s="5">
        <v>60.539627075195298</v>
      </c>
      <c r="AM4080" s="5">
        <v>65.902908325195298</v>
      </c>
      <c r="AN4080" s="5">
        <v>67.158126831054602</v>
      </c>
      <c r="AO4080" s="5">
        <v>64.533554077148395</v>
      </c>
      <c r="AP4080" s="5">
        <v>67.202804565429602</v>
      </c>
      <c r="AQ4080" s="5">
        <v>74.155830383300696</v>
      </c>
      <c r="AR4080" s="5">
        <v>74.043670654296804</v>
      </c>
      <c r="AS4080" s="5">
        <v>71.800768534342367</v>
      </c>
      <c r="AT4080" s="5">
        <v>76.303848266601506</v>
      </c>
      <c r="AU4080" s="5">
        <v>63.011684417724602</v>
      </c>
      <c r="AV4080" s="5">
        <v>60.39497756958</v>
      </c>
      <c r="AW4080" s="5">
        <v>66.570170084635365</v>
      </c>
      <c r="AX4080" s="5">
        <v>76.418151855468693</v>
      </c>
      <c r="AY4080" s="5">
        <v>75.476463317871094</v>
      </c>
      <c r="AZ4080" s="5">
        <v>73.144599914550696</v>
      </c>
      <c r="BA4080" s="5">
        <v>75.01307169596349</v>
      </c>
    </row>
    <row r="4081" spans="1:53" x14ac:dyDescent="0.2">
      <c r="A4081" s="1">
        <v>4078</v>
      </c>
      <c r="B4081" s="1" t="s">
        <v>16318</v>
      </c>
      <c r="C4081" s="1" t="s">
        <v>16319</v>
      </c>
      <c r="D4081" s="1" t="s">
        <v>16320</v>
      </c>
      <c r="E4081" s="1" t="s">
        <v>16321</v>
      </c>
      <c r="F4081" s="5">
        <v>217.99899291992099</v>
      </c>
      <c r="G4081" s="5">
        <v>218.98014831542901</v>
      </c>
      <c r="H4081" s="5">
        <v>208.61524963378901</v>
      </c>
      <c r="I4081" s="5">
        <v>215.19813028971302</v>
      </c>
      <c r="J4081" s="5">
        <v>221.11814880371</v>
      </c>
      <c r="K4081" s="5">
        <v>221.83950805664</v>
      </c>
      <c r="L4081" s="5">
        <v>214.84954833984301</v>
      </c>
      <c r="M4081" s="5">
        <v>219.26906840006436</v>
      </c>
      <c r="N4081" s="5">
        <v>138.39001464843699</v>
      </c>
      <c r="O4081" s="5">
        <v>211.21266174316401</v>
      </c>
      <c r="P4081" s="5">
        <v>192.01593017578099</v>
      </c>
      <c r="Q4081" s="5">
        <v>180.53953552246068</v>
      </c>
      <c r="R4081" s="5">
        <v>145.05827331542901</v>
      </c>
      <c r="S4081" s="5">
        <v>129.51770019531199</v>
      </c>
      <c r="T4081" s="5">
        <v>152.53297424316401</v>
      </c>
      <c r="U4081" s="5">
        <v>142.36964925130167</v>
      </c>
      <c r="V4081" s="5">
        <v>175.96272277832</v>
      </c>
      <c r="W4081" s="5">
        <v>176.55535888671801</v>
      </c>
      <c r="X4081" s="5">
        <v>144.12094116210901</v>
      </c>
      <c r="Y4081" s="5">
        <v>165.54634094238236</v>
      </c>
      <c r="Z4081" s="5">
        <v>212.12310791015599</v>
      </c>
      <c r="AA4081" s="5">
        <v>214.82385253906199</v>
      </c>
      <c r="AB4081" s="5">
        <v>230.33876037597599</v>
      </c>
      <c r="AC4081" s="5">
        <v>219.09524027506464</v>
      </c>
      <c r="AD4081" s="5">
        <v>199.70674133300699</v>
      </c>
      <c r="AE4081" s="5">
        <v>219.44291687011699</v>
      </c>
      <c r="AF4081" s="5">
        <v>208.270736694335</v>
      </c>
      <c r="AG4081" s="5">
        <v>209.14013163248634</v>
      </c>
      <c r="AH4081" s="5">
        <v>191.57908630371</v>
      </c>
      <c r="AI4081" s="5">
        <v>192.50581359863199</v>
      </c>
      <c r="AJ4081" s="5">
        <v>200.02706909179599</v>
      </c>
      <c r="AK4081" s="5">
        <v>194.70398966471268</v>
      </c>
      <c r="AL4081" s="5">
        <v>124.95458984375</v>
      </c>
      <c r="AM4081" s="5">
        <v>126.40239715576099</v>
      </c>
      <c r="AN4081" s="5">
        <v>103.96767425537099</v>
      </c>
      <c r="AO4081" s="5">
        <v>118.44155375162732</v>
      </c>
      <c r="AP4081" s="5">
        <v>124.800323486328</v>
      </c>
      <c r="AQ4081" s="5">
        <v>127.311653137207</v>
      </c>
      <c r="AR4081" s="5">
        <v>123.18434143066401</v>
      </c>
      <c r="AS4081" s="5">
        <v>125.09877268473299</v>
      </c>
      <c r="AT4081" s="5">
        <v>199.59205627441401</v>
      </c>
      <c r="AU4081" s="5">
        <v>198.32789611816401</v>
      </c>
      <c r="AV4081" s="5">
        <v>206.158279418945</v>
      </c>
      <c r="AW4081" s="5">
        <v>201.35941060384098</v>
      </c>
      <c r="AX4081" s="5">
        <v>227.34352111816401</v>
      </c>
      <c r="AY4081" s="5">
        <v>179.35676574707</v>
      </c>
      <c r="AZ4081" s="5">
        <v>152.735595703125</v>
      </c>
      <c r="BA4081" s="5">
        <v>186.47862752278635</v>
      </c>
    </row>
    <row r="4082" spans="1:53" x14ac:dyDescent="0.2">
      <c r="A4082" s="1">
        <v>4079</v>
      </c>
      <c r="B4082" s="1" t="s">
        <v>16322</v>
      </c>
      <c r="C4082" s="1" t="s">
        <v>16323</v>
      </c>
      <c r="D4082" s="1" t="s">
        <v>16324</v>
      </c>
      <c r="E4082" s="1" t="s">
        <v>16325</v>
      </c>
      <c r="F4082" s="5">
        <v>588.71453857421795</v>
      </c>
      <c r="G4082" s="5">
        <v>545.80310058593705</v>
      </c>
      <c r="H4082" s="5">
        <v>646.886474609375</v>
      </c>
      <c r="I4082" s="5">
        <v>593.80137125650992</v>
      </c>
      <c r="J4082" s="5">
        <v>758.58050537109295</v>
      </c>
      <c r="K4082" s="5">
        <v>802.861083984375</v>
      </c>
      <c r="L4082" s="5">
        <v>755.08117675781205</v>
      </c>
      <c r="M4082" s="5">
        <v>772.1742553710933</v>
      </c>
      <c r="N4082" s="5">
        <v>570.35565185546795</v>
      </c>
      <c r="O4082" s="5">
        <v>683.319091796875</v>
      </c>
      <c r="P4082" s="5">
        <v>575.85888671875</v>
      </c>
      <c r="Q4082" s="5">
        <v>609.84454345703091</v>
      </c>
      <c r="R4082" s="5">
        <v>580.69500732421795</v>
      </c>
      <c r="S4082" s="5">
        <v>558.43426513671795</v>
      </c>
      <c r="T4082" s="5">
        <v>605.62530517578102</v>
      </c>
      <c r="U4082" s="5">
        <v>581.58485921223894</v>
      </c>
      <c r="V4082" s="5">
        <v>568.61804199218705</v>
      </c>
      <c r="W4082" s="5">
        <v>561.16302490234295</v>
      </c>
      <c r="X4082" s="5">
        <v>550.56140136718705</v>
      </c>
      <c r="Y4082" s="5">
        <v>560.11415608723894</v>
      </c>
      <c r="Z4082" s="5">
        <v>481.50344848632801</v>
      </c>
      <c r="AA4082" s="5">
        <v>491.24346923828102</v>
      </c>
      <c r="AB4082" s="5">
        <v>512.88690185546795</v>
      </c>
      <c r="AC4082" s="5">
        <v>495.21127319335898</v>
      </c>
      <c r="AD4082" s="5">
        <v>723.285888671875</v>
      </c>
      <c r="AE4082" s="5">
        <v>720.153076171875</v>
      </c>
      <c r="AF4082" s="5">
        <v>788.655517578125</v>
      </c>
      <c r="AG4082" s="5">
        <v>744.031494140625</v>
      </c>
      <c r="AH4082" s="5">
        <v>697.84167480468705</v>
      </c>
      <c r="AI4082" s="5">
        <v>743.94805908203102</v>
      </c>
      <c r="AJ4082" s="5">
        <v>668.64758300781205</v>
      </c>
      <c r="AK4082" s="5">
        <v>703.47910563151015</v>
      </c>
      <c r="AL4082" s="5">
        <v>561.56005859375</v>
      </c>
      <c r="AM4082" s="5">
        <v>496.02157592773398</v>
      </c>
      <c r="AN4082" s="5">
        <v>542.75933837890602</v>
      </c>
      <c r="AO4082" s="5">
        <v>533.44699096679665</v>
      </c>
      <c r="AP4082" s="5">
        <v>451.98416137695301</v>
      </c>
      <c r="AQ4082" s="5">
        <v>449.38006591796801</v>
      </c>
      <c r="AR4082" s="5">
        <v>429.07534790039</v>
      </c>
      <c r="AS4082" s="5">
        <v>443.47985839843699</v>
      </c>
      <c r="AT4082" s="5">
        <v>420.86395263671801</v>
      </c>
      <c r="AU4082" s="5">
        <v>360.40972900390602</v>
      </c>
      <c r="AV4082" s="5">
        <v>337.82189941406199</v>
      </c>
      <c r="AW4082" s="5">
        <v>373.03186035156205</v>
      </c>
      <c r="AX4082" s="5">
        <v>428.576416015625</v>
      </c>
      <c r="AY4082" s="5">
        <v>409.35333251953102</v>
      </c>
      <c r="AZ4082" s="5">
        <v>442.26336669921801</v>
      </c>
      <c r="BA4082" s="5">
        <v>426.73103841145803</v>
      </c>
    </row>
    <row r="4083" spans="1:53" x14ac:dyDescent="0.2">
      <c r="A4083" s="1">
        <v>4080</v>
      </c>
      <c r="B4083" s="1" t="s">
        <v>16326</v>
      </c>
      <c r="C4083" s="1" t="s">
        <v>16327</v>
      </c>
      <c r="D4083" s="1" t="s">
        <v>16328</v>
      </c>
      <c r="E4083" s="1" t="s">
        <v>16329</v>
      </c>
      <c r="F4083" s="5">
        <v>396.46624755859301</v>
      </c>
      <c r="G4083" s="5">
        <v>420.30529785156199</v>
      </c>
      <c r="H4083" s="5">
        <v>416.16525268554602</v>
      </c>
      <c r="I4083" s="5">
        <v>410.97893269856701</v>
      </c>
      <c r="J4083" s="5">
        <v>469.57287597656199</v>
      </c>
      <c r="K4083" s="5">
        <v>462.634033203125</v>
      </c>
      <c r="L4083" s="5">
        <v>479.91290283203102</v>
      </c>
      <c r="M4083" s="5">
        <v>470.70660400390602</v>
      </c>
      <c r="N4083" s="5">
        <v>235.57978820800699</v>
      </c>
      <c r="O4083" s="5">
        <v>204.26223754882801</v>
      </c>
      <c r="P4083" s="5">
        <v>232.164947509765</v>
      </c>
      <c r="Q4083" s="5">
        <v>224.00232442219999</v>
      </c>
      <c r="R4083" s="5">
        <v>272.61587524414</v>
      </c>
      <c r="S4083" s="5">
        <v>258.93081665039</v>
      </c>
      <c r="T4083" s="5">
        <v>268.45004272460898</v>
      </c>
      <c r="U4083" s="5">
        <v>266.66557820637968</v>
      </c>
      <c r="V4083" s="5">
        <v>390.97613525390602</v>
      </c>
      <c r="W4083" s="5">
        <v>393.08831787109301</v>
      </c>
      <c r="X4083" s="5">
        <v>374.28268432617102</v>
      </c>
      <c r="Y4083" s="5">
        <v>386.11571248372337</v>
      </c>
      <c r="Z4083" s="5">
        <v>613.55914306640602</v>
      </c>
      <c r="AA4083" s="5">
        <v>614.52362060546795</v>
      </c>
      <c r="AB4083" s="5">
        <v>609.24426269531205</v>
      </c>
      <c r="AC4083" s="5">
        <v>612.44234212239542</v>
      </c>
      <c r="AD4083" s="5">
        <v>268.10363769531199</v>
      </c>
      <c r="AE4083" s="5">
        <v>276.57861328125</v>
      </c>
      <c r="AF4083" s="5">
        <v>285.935791015625</v>
      </c>
      <c r="AG4083" s="5">
        <v>276.87268066406233</v>
      </c>
      <c r="AH4083" s="5">
        <v>283.44598388671801</v>
      </c>
      <c r="AI4083" s="5">
        <v>263.44372558593699</v>
      </c>
      <c r="AJ4083" s="5">
        <v>301.29721069335898</v>
      </c>
      <c r="AK4083" s="5">
        <v>282.72897338867136</v>
      </c>
      <c r="AL4083" s="5">
        <v>145.83375549316401</v>
      </c>
      <c r="AM4083" s="5">
        <v>147.34378051757801</v>
      </c>
      <c r="AN4083" s="5">
        <v>158.07594299316401</v>
      </c>
      <c r="AO4083" s="5">
        <v>150.41782633463535</v>
      </c>
      <c r="AP4083" s="5">
        <v>195.231033325195</v>
      </c>
      <c r="AQ4083" s="5">
        <v>190.12139892578099</v>
      </c>
      <c r="AR4083" s="5">
        <v>193.57963562011699</v>
      </c>
      <c r="AS4083" s="5">
        <v>192.97735595703099</v>
      </c>
      <c r="AT4083" s="5">
        <v>312.30792236328102</v>
      </c>
      <c r="AU4083" s="5">
        <v>361.67459106445301</v>
      </c>
      <c r="AV4083" s="5">
        <v>268.00259399414</v>
      </c>
      <c r="AW4083" s="5">
        <v>313.99503580729134</v>
      </c>
      <c r="AX4083" s="5">
        <v>297.59780883789</v>
      </c>
      <c r="AY4083" s="5">
        <v>303.21905517578102</v>
      </c>
      <c r="AZ4083" s="5">
        <v>316.99530029296801</v>
      </c>
      <c r="BA4083" s="5">
        <v>305.93738810221299</v>
      </c>
    </row>
    <row r="4084" spans="1:53" x14ac:dyDescent="0.2">
      <c r="A4084" s="1">
        <v>4081</v>
      </c>
      <c r="B4084" s="1" t="s">
        <v>16330</v>
      </c>
      <c r="C4084" s="1" t="s">
        <v>16331</v>
      </c>
      <c r="D4084" s="1" t="s">
        <v>16332</v>
      </c>
      <c r="E4084" s="1" t="s">
        <v>16333</v>
      </c>
      <c r="F4084" s="5">
        <v>587.81005859375</v>
      </c>
      <c r="G4084" s="5">
        <v>561.87213134765602</v>
      </c>
      <c r="H4084" s="5">
        <v>595.30828857421795</v>
      </c>
      <c r="I4084" s="5">
        <v>581.6634928385414</v>
      </c>
      <c r="J4084" s="5">
        <v>661.0595703125</v>
      </c>
      <c r="K4084" s="5">
        <v>663.51141357421795</v>
      </c>
      <c r="L4084" s="5">
        <v>614.26495361328102</v>
      </c>
      <c r="M4084" s="5">
        <v>646.27864583333292</v>
      </c>
      <c r="N4084" s="5">
        <v>562.36688232421795</v>
      </c>
      <c r="O4084" s="5">
        <v>562.60479736328102</v>
      </c>
      <c r="P4084" s="5">
        <v>574.98480224609295</v>
      </c>
      <c r="Q4084" s="5">
        <v>566.65216064453068</v>
      </c>
      <c r="R4084" s="5">
        <v>553.74371337890602</v>
      </c>
      <c r="S4084" s="5">
        <v>598.48327636718705</v>
      </c>
      <c r="T4084" s="5">
        <v>609.52496337890602</v>
      </c>
      <c r="U4084" s="5">
        <v>587.2506510416664</v>
      </c>
      <c r="V4084" s="5">
        <v>501.95477294921801</v>
      </c>
      <c r="W4084" s="5">
        <v>549.47662353515602</v>
      </c>
      <c r="X4084" s="5">
        <v>489.56671142578102</v>
      </c>
      <c r="Y4084" s="5">
        <v>513.66603597005167</v>
      </c>
      <c r="Z4084" s="5">
        <v>540.846923828125</v>
      </c>
      <c r="AA4084" s="5">
        <v>499.65676879882801</v>
      </c>
      <c r="AB4084" s="5">
        <v>507.14273071289</v>
      </c>
      <c r="AC4084" s="5">
        <v>515.88214111328102</v>
      </c>
      <c r="AD4084" s="5">
        <v>841.06097412109295</v>
      </c>
      <c r="AE4084" s="5">
        <v>900.02209472656205</v>
      </c>
      <c r="AF4084" s="5">
        <v>881.10339355468705</v>
      </c>
      <c r="AG4084" s="5">
        <v>874.06215413411394</v>
      </c>
      <c r="AH4084" s="5">
        <v>747.74151611328102</v>
      </c>
      <c r="AI4084" s="5">
        <v>734.22491455078102</v>
      </c>
      <c r="AJ4084" s="5">
        <v>706.90399169921795</v>
      </c>
      <c r="AK4084" s="5">
        <v>729.6234741210933</v>
      </c>
      <c r="AL4084" s="5">
        <v>554.53015136718705</v>
      </c>
      <c r="AM4084" s="5">
        <v>537.84533691406205</v>
      </c>
      <c r="AN4084" s="5">
        <v>526.878173828125</v>
      </c>
      <c r="AO4084" s="5">
        <v>539.75122070312466</v>
      </c>
      <c r="AP4084" s="5">
        <v>622.45111083984295</v>
      </c>
      <c r="AQ4084" s="5">
        <v>622.03845214843705</v>
      </c>
      <c r="AR4084" s="5">
        <v>625.59167480468705</v>
      </c>
      <c r="AS4084" s="5">
        <v>623.36041259765568</v>
      </c>
      <c r="AT4084" s="5">
        <v>506.705963134765</v>
      </c>
      <c r="AU4084" s="5">
        <v>596.77508544921795</v>
      </c>
      <c r="AV4084" s="5">
        <v>478.29354858398398</v>
      </c>
      <c r="AW4084" s="5">
        <v>527.25819905598894</v>
      </c>
      <c r="AX4084" s="5">
        <v>557.314453125</v>
      </c>
      <c r="AY4084" s="5">
        <v>621.63653564453102</v>
      </c>
      <c r="AZ4084" s="5">
        <v>605.199462890625</v>
      </c>
      <c r="BA4084" s="5">
        <v>594.71681722005201</v>
      </c>
    </row>
    <row r="4085" spans="1:53" x14ac:dyDescent="0.2">
      <c r="A4085" s="1">
        <v>4082</v>
      </c>
      <c r="B4085" s="1" t="s">
        <v>16334</v>
      </c>
      <c r="C4085" s="1" t="s">
        <v>16335</v>
      </c>
      <c r="D4085" s="1" t="s">
        <v>16336</v>
      </c>
      <c r="E4085" s="1" t="s">
        <v>16337</v>
      </c>
      <c r="F4085" s="5">
        <v>194.29220581054599</v>
      </c>
      <c r="G4085" s="5">
        <v>223.95724487304599</v>
      </c>
      <c r="H4085" s="5">
        <v>222.05963134765599</v>
      </c>
      <c r="I4085" s="5">
        <v>213.43636067708266</v>
      </c>
      <c r="J4085" s="5">
        <v>206.82887268066401</v>
      </c>
      <c r="K4085" s="5">
        <v>216.415924072265</v>
      </c>
      <c r="L4085" s="5">
        <v>203.575592041015</v>
      </c>
      <c r="M4085" s="5">
        <v>208.94012959798133</v>
      </c>
      <c r="N4085" s="5">
        <v>176.67971801757801</v>
      </c>
      <c r="O4085" s="5">
        <v>161.88029479980401</v>
      </c>
      <c r="P4085" s="5">
        <v>141.82678222656199</v>
      </c>
      <c r="Q4085" s="5">
        <v>160.12893168131467</v>
      </c>
      <c r="R4085" s="5">
        <v>152.21652221679599</v>
      </c>
      <c r="S4085" s="5">
        <v>160.40093994140599</v>
      </c>
      <c r="T4085" s="5">
        <v>162.641510009765</v>
      </c>
      <c r="U4085" s="5">
        <v>158.41965738932234</v>
      </c>
      <c r="V4085" s="5">
        <v>222.43585205078099</v>
      </c>
      <c r="W4085" s="5">
        <v>202.720611572265</v>
      </c>
      <c r="X4085" s="5">
        <v>200.57342529296801</v>
      </c>
      <c r="Y4085" s="5">
        <v>208.57662963867133</v>
      </c>
      <c r="Z4085" s="5">
        <v>240.06433105468699</v>
      </c>
      <c r="AA4085" s="5">
        <v>227.16259765625</v>
      </c>
      <c r="AB4085" s="5">
        <v>237.81379699707</v>
      </c>
      <c r="AC4085" s="5">
        <v>235.01357523600234</v>
      </c>
      <c r="AD4085" s="5">
        <v>238.89308166503901</v>
      </c>
      <c r="AE4085" s="5">
        <v>248.17643737792901</v>
      </c>
      <c r="AF4085" s="5">
        <v>236.13194274902301</v>
      </c>
      <c r="AG4085" s="5">
        <v>241.06715393066369</v>
      </c>
      <c r="AH4085" s="5">
        <v>231.917709350585</v>
      </c>
      <c r="AI4085" s="5">
        <v>240.24180603027301</v>
      </c>
      <c r="AJ4085" s="5">
        <v>224.61048889160099</v>
      </c>
      <c r="AK4085" s="5">
        <v>232.25666809081966</v>
      </c>
      <c r="AL4085" s="5">
        <v>143.82286071777301</v>
      </c>
      <c r="AM4085" s="5">
        <v>144.965087890625</v>
      </c>
      <c r="AN4085" s="5">
        <v>162.86170959472599</v>
      </c>
      <c r="AO4085" s="5">
        <v>150.549886067708</v>
      </c>
      <c r="AP4085" s="5">
        <v>145.85299682617099</v>
      </c>
      <c r="AQ4085" s="5">
        <v>142.83912658691401</v>
      </c>
      <c r="AR4085" s="5">
        <v>157.22137451171801</v>
      </c>
      <c r="AS4085" s="5">
        <v>148.63783264160102</v>
      </c>
      <c r="AT4085" s="5">
        <v>149.50653076171801</v>
      </c>
      <c r="AU4085" s="5">
        <v>142.97134399414</v>
      </c>
      <c r="AV4085" s="5">
        <v>140.44818115234301</v>
      </c>
      <c r="AW4085" s="5">
        <v>144.30868530273366</v>
      </c>
      <c r="AX4085" s="5">
        <v>170.38636779785099</v>
      </c>
      <c r="AY4085" s="5">
        <v>167.97488403320301</v>
      </c>
      <c r="AZ4085" s="5">
        <v>163.57521057128901</v>
      </c>
      <c r="BA4085" s="5">
        <v>167.31215413411434</v>
      </c>
    </row>
    <row r="4086" spans="1:53" x14ac:dyDescent="0.2">
      <c r="A4086" s="1">
        <v>4083</v>
      </c>
      <c r="B4086" s="1" t="s">
        <v>16338</v>
      </c>
      <c r="C4086" s="1" t="s">
        <v>16339</v>
      </c>
      <c r="D4086" s="1" t="s">
        <v>16340</v>
      </c>
      <c r="E4086" s="1" t="s">
        <v>16341</v>
      </c>
      <c r="F4086" s="5">
        <v>7.1483612060546804</v>
      </c>
      <c r="H4086" s="5">
        <v>17.110343933105401</v>
      </c>
      <c r="I4086" s="5">
        <v>12.129352569580041</v>
      </c>
      <c r="J4086" s="5">
        <v>13.594047546386699</v>
      </c>
      <c r="K4086" s="5">
        <v>9.4728174209594709</v>
      </c>
      <c r="L4086" s="5">
        <v>13.360333442687899</v>
      </c>
      <c r="M4086" s="5">
        <v>12.142399470011355</v>
      </c>
      <c r="N4086" s="5">
        <v>30.119117736816399</v>
      </c>
      <c r="O4086" s="5">
        <v>23.395198822021399</v>
      </c>
      <c r="P4086" s="5">
        <v>9.0601606369018501</v>
      </c>
      <c r="Q4086" s="5">
        <v>20.85815906524655</v>
      </c>
      <c r="R4086" s="5">
        <v>11.0727071762084</v>
      </c>
      <c r="S4086" s="5">
        <v>4.6777858734130797</v>
      </c>
      <c r="T4086" s="5">
        <v>14.943321228027299</v>
      </c>
      <c r="U4086" s="5">
        <v>10.231271425882925</v>
      </c>
      <c r="V4086" s="5">
        <v>10.5370874404907</v>
      </c>
      <c r="W4086" s="5">
        <v>11.967495918273899</v>
      </c>
      <c r="X4086" s="5">
        <v>24.691644668579102</v>
      </c>
      <c r="Y4086" s="5">
        <v>15.732076009114566</v>
      </c>
      <c r="Z4086" s="5">
        <v>12.2481184005737</v>
      </c>
      <c r="AA4086" s="5">
        <v>6.02964067459106</v>
      </c>
      <c r="AB4086" s="5">
        <v>6.3268928527831996</v>
      </c>
      <c r="AC4086" s="5">
        <v>8.2015506426493197</v>
      </c>
      <c r="AE4086" s="5">
        <v>32.632167816162102</v>
      </c>
      <c r="AF4086" s="5">
        <v>11.5175123214721</v>
      </c>
      <c r="AG4086" s="5">
        <v>22.074840068817103</v>
      </c>
      <c r="AH4086" s="5">
        <v>14.9017992019653</v>
      </c>
      <c r="AI4086" s="5">
        <v>19.5187683105468</v>
      </c>
      <c r="AJ4086" s="5">
        <v>11.4799480438232</v>
      </c>
      <c r="AK4086" s="5">
        <v>15.300171852111767</v>
      </c>
      <c r="AL4086" s="5">
        <v>18.739576339721602</v>
      </c>
      <c r="AM4086" s="5">
        <v>10.4134674072265</v>
      </c>
      <c r="AN4086" s="5">
        <v>7.6766777038574201</v>
      </c>
      <c r="AO4086" s="5">
        <v>12.276573816935175</v>
      </c>
      <c r="AP4086" s="5">
        <v>15.7272329330444</v>
      </c>
      <c r="AQ4086" s="5">
        <v>16.817466735839801</v>
      </c>
      <c r="AR4086" s="5">
        <v>27.360694885253899</v>
      </c>
      <c r="AS4086" s="5">
        <v>19.968464851379366</v>
      </c>
      <c r="AT4086" s="5">
        <v>40.209388732910099</v>
      </c>
      <c r="AU4086" s="5">
        <v>15.288133621215801</v>
      </c>
      <c r="AV4086" s="5">
        <v>43.230876922607401</v>
      </c>
      <c r="AW4086" s="5">
        <v>32.909466425577769</v>
      </c>
      <c r="AX4086" s="5">
        <v>16.550477981567301</v>
      </c>
      <c r="AY4086" s="5">
        <v>16.394777297973601</v>
      </c>
      <c r="AZ4086" s="5">
        <v>4.9887995719909597</v>
      </c>
      <c r="BA4086" s="5">
        <v>12.644684950510621</v>
      </c>
    </row>
    <row r="4087" spans="1:53" x14ac:dyDescent="0.2">
      <c r="A4087" s="1">
        <v>4084</v>
      </c>
      <c r="B4087" s="1" t="s">
        <v>16342</v>
      </c>
      <c r="C4087" s="1" t="s">
        <v>16343</v>
      </c>
      <c r="D4087" s="1" t="s">
        <v>16344</v>
      </c>
      <c r="E4087" s="1" t="s">
        <v>16345</v>
      </c>
      <c r="F4087" s="5">
        <v>128.74792480468699</v>
      </c>
      <c r="G4087" s="5">
        <v>112.149108886718</v>
      </c>
      <c r="H4087" s="5">
        <v>84.226272583007798</v>
      </c>
      <c r="I4087" s="5">
        <v>108.37443542480428</v>
      </c>
      <c r="J4087" s="5">
        <v>113.934188842773</v>
      </c>
      <c r="K4087" s="5">
        <v>107.654396057128</v>
      </c>
      <c r="L4087" s="5">
        <v>97.066253662109304</v>
      </c>
      <c r="M4087" s="5">
        <v>106.21827952067009</v>
      </c>
      <c r="N4087" s="5">
        <v>103.28139495849599</v>
      </c>
      <c r="O4087" s="5">
        <v>109.839920043945</v>
      </c>
      <c r="Q4087" s="5">
        <v>106.5606575012205</v>
      </c>
      <c r="R4087" s="5">
        <v>150.24794006347599</v>
      </c>
      <c r="S4087" s="5">
        <v>117.41128540039</v>
      </c>
      <c r="T4087" s="5">
        <v>134.89337158203099</v>
      </c>
      <c r="U4087" s="5">
        <v>134.18419901529899</v>
      </c>
      <c r="V4087" s="5">
        <v>146.75993347167901</v>
      </c>
      <c r="W4087" s="5">
        <v>130.27789306640599</v>
      </c>
      <c r="X4087" s="5">
        <v>135.72627258300699</v>
      </c>
      <c r="Y4087" s="5">
        <v>137.58803304036402</v>
      </c>
      <c r="Z4087" s="5">
        <v>122.33650970458901</v>
      </c>
      <c r="AA4087" s="5">
        <v>117.723106384277</v>
      </c>
      <c r="AB4087" s="5">
        <v>135.04872131347599</v>
      </c>
      <c r="AC4087" s="5">
        <v>125.03611246744732</v>
      </c>
      <c r="AD4087" s="5">
        <v>297.887603759765</v>
      </c>
      <c r="AE4087" s="5">
        <v>253.56947326660099</v>
      </c>
      <c r="AF4087" s="5">
        <v>291.714752197265</v>
      </c>
      <c r="AG4087" s="5">
        <v>281.057276407877</v>
      </c>
      <c r="AH4087" s="5">
        <v>297.68679809570301</v>
      </c>
      <c r="AI4087" s="5">
        <v>259.62042236328102</v>
      </c>
      <c r="AJ4087" s="5">
        <v>292.94909667968699</v>
      </c>
      <c r="AK4087" s="5">
        <v>283.41877237955697</v>
      </c>
      <c r="AL4087" s="5">
        <v>137.106185913085</v>
      </c>
      <c r="AM4087" s="5">
        <v>149.88127136230401</v>
      </c>
      <c r="AN4087" s="5">
        <v>132.84620666503901</v>
      </c>
      <c r="AO4087" s="5">
        <v>139.94455464680934</v>
      </c>
      <c r="AP4087" s="5">
        <v>148.14906311035099</v>
      </c>
      <c r="AQ4087" s="5">
        <v>153.60128784179599</v>
      </c>
      <c r="AR4087" s="5">
        <v>135.64051818847599</v>
      </c>
      <c r="AS4087" s="5">
        <v>145.79695638020766</v>
      </c>
      <c r="AT4087" s="5">
        <v>125.57630920410099</v>
      </c>
      <c r="AU4087" s="5">
        <v>181.10144042968699</v>
      </c>
      <c r="AV4087" s="5">
        <v>118.93144989013599</v>
      </c>
      <c r="AW4087" s="5">
        <v>141.86973317464131</v>
      </c>
      <c r="AX4087" s="5">
        <v>220.73449707031199</v>
      </c>
      <c r="AY4087" s="5">
        <v>179.95614624023401</v>
      </c>
      <c r="AZ4087" s="5">
        <v>179.83419799804599</v>
      </c>
      <c r="BA4087" s="5">
        <v>193.50828043619731</v>
      </c>
    </row>
    <row r="4088" spans="1:53" x14ac:dyDescent="0.2">
      <c r="A4088" s="1">
        <v>4085</v>
      </c>
      <c r="B4088" s="1" t="s">
        <v>16346</v>
      </c>
      <c r="C4088" s="1" t="s">
        <v>16347</v>
      </c>
      <c r="D4088" s="1" t="s">
        <v>16348</v>
      </c>
      <c r="E4088" s="1" t="s">
        <v>16349</v>
      </c>
      <c r="F4088" s="5">
        <v>46.8373413085937</v>
      </c>
      <c r="G4088" s="5">
        <v>51.778659820556598</v>
      </c>
      <c r="H4088" s="5">
        <v>54.022041320800703</v>
      </c>
      <c r="I4088" s="5">
        <v>50.879347483316998</v>
      </c>
      <c r="J4088" s="5">
        <v>56.601722717285099</v>
      </c>
      <c r="K4088" s="5">
        <v>56.292919158935497</v>
      </c>
      <c r="L4088" s="5">
        <v>54.329944610595703</v>
      </c>
      <c r="M4088" s="5">
        <v>55.741528828938762</v>
      </c>
      <c r="N4088" s="5">
        <v>112.737106323242</v>
      </c>
      <c r="O4088" s="5">
        <v>119.52066040039</v>
      </c>
      <c r="P4088" s="5">
        <v>117.251731872558</v>
      </c>
      <c r="Q4088" s="5">
        <v>116.50316619873001</v>
      </c>
      <c r="R4088" s="5">
        <v>86.717414855957003</v>
      </c>
      <c r="S4088" s="5">
        <v>67.307037353515597</v>
      </c>
      <c r="T4088" s="5">
        <v>66.705322265625</v>
      </c>
      <c r="U4088" s="5">
        <v>73.576591491699205</v>
      </c>
      <c r="V4088" s="5">
        <v>77.073020935058594</v>
      </c>
      <c r="W4088" s="5">
        <v>92.616142272949205</v>
      </c>
      <c r="X4088" s="5">
        <v>80.313163757324205</v>
      </c>
      <c r="Y4088" s="5">
        <v>83.334108988444015</v>
      </c>
      <c r="Z4088" s="5">
        <v>84.719970703125</v>
      </c>
      <c r="AA4088" s="5">
        <v>59.426815032958899</v>
      </c>
      <c r="AB4088" s="5">
        <v>72.271209716796804</v>
      </c>
      <c r="AC4088" s="5">
        <v>72.139331817626896</v>
      </c>
      <c r="AD4088" s="5">
        <v>76.889122009277301</v>
      </c>
      <c r="AE4088" s="5">
        <v>91.778427124023395</v>
      </c>
      <c r="AF4088" s="5">
        <v>87.488395690917898</v>
      </c>
      <c r="AG4088" s="5">
        <v>85.385314941406193</v>
      </c>
      <c r="AH4088" s="5">
        <v>88.275260925292898</v>
      </c>
      <c r="AI4088" s="5">
        <v>85.347740173339801</v>
      </c>
      <c r="AJ4088" s="5">
        <v>90.777442932128906</v>
      </c>
      <c r="AK4088" s="5">
        <v>88.133481343587206</v>
      </c>
      <c r="AL4088" s="5">
        <v>118.79621887207</v>
      </c>
      <c r="AM4088" s="5">
        <v>123.61553955078099</v>
      </c>
      <c r="AN4088" s="5">
        <v>92.168373107910099</v>
      </c>
      <c r="AO4088" s="5">
        <v>111.52671051025369</v>
      </c>
      <c r="AP4088" s="5">
        <v>82.469581604003906</v>
      </c>
      <c r="AQ4088" s="5">
        <v>86.962844848632798</v>
      </c>
      <c r="AR4088" s="5">
        <v>87.574020385742102</v>
      </c>
      <c r="AS4088" s="5">
        <v>85.668815612792926</v>
      </c>
      <c r="AT4088" s="5">
        <v>82.109138488769503</v>
      </c>
      <c r="AU4088" s="5">
        <v>109.683235168457</v>
      </c>
      <c r="AV4088" s="5">
        <v>94.039138793945298</v>
      </c>
      <c r="AW4088" s="5">
        <v>95.277170817057268</v>
      </c>
      <c r="AX4088" s="5">
        <v>84.774139404296804</v>
      </c>
      <c r="AY4088" s="5">
        <v>94.386032104492102</v>
      </c>
      <c r="AZ4088" s="5">
        <v>83.601806640625</v>
      </c>
      <c r="BA4088" s="5">
        <v>87.587326049804631</v>
      </c>
    </row>
    <row r="4089" spans="1:53" x14ac:dyDescent="0.2">
      <c r="A4089" s="1">
        <v>4086</v>
      </c>
      <c r="B4089" s="1" t="s">
        <v>16350</v>
      </c>
      <c r="C4089" s="1" t="s">
        <v>16351</v>
      </c>
      <c r="D4089" s="1" t="s">
        <v>16352</v>
      </c>
      <c r="E4089" s="1" t="s">
        <v>16353</v>
      </c>
      <c r="F4089" s="5">
        <v>3617.84301757812</v>
      </c>
      <c r="G4089" s="5">
        <v>4839.11181640625</v>
      </c>
      <c r="H4089" s="5">
        <v>5285.76025390625</v>
      </c>
      <c r="I4089" s="5">
        <v>4580.9050292968732</v>
      </c>
      <c r="J4089" s="5">
        <v>3785.35278320312</v>
      </c>
      <c r="K4089" s="5">
        <v>4327.90673828125</v>
      </c>
      <c r="L4089" s="5">
        <v>4549.4384765625</v>
      </c>
      <c r="M4089" s="5">
        <v>4220.8993326822902</v>
      </c>
      <c r="N4089" s="5">
        <v>3029.54736328125</v>
      </c>
      <c r="O4089" s="5">
        <v>3018.6103515625</v>
      </c>
      <c r="P4089" s="5">
        <v>2936.4814453125</v>
      </c>
      <c r="Q4089" s="5">
        <v>2994.8797200520835</v>
      </c>
      <c r="R4089" s="5">
        <v>3645.16333007812</v>
      </c>
      <c r="S4089" s="5">
        <v>2954.53198242187</v>
      </c>
      <c r="T4089" s="5">
        <v>3762.76977539062</v>
      </c>
      <c r="U4089" s="5">
        <v>3454.15502929687</v>
      </c>
      <c r="V4089" s="5">
        <v>3353.28857421875</v>
      </c>
      <c r="W4089" s="5">
        <v>3550.63500976562</v>
      </c>
      <c r="X4089" s="5">
        <v>3366.61596679687</v>
      </c>
      <c r="Y4089" s="5">
        <v>3423.5131835937464</v>
      </c>
      <c r="Z4089" s="5">
        <v>3148.66162109375</v>
      </c>
      <c r="AA4089" s="5">
        <v>3021.73291015625</v>
      </c>
      <c r="AB4089" s="5">
        <v>3051.5166015625</v>
      </c>
      <c r="AC4089" s="5">
        <v>3073.9703776041665</v>
      </c>
      <c r="AD4089" s="5">
        <v>2563.1650390625</v>
      </c>
      <c r="AE4089" s="5">
        <v>2389.31176757812</v>
      </c>
      <c r="AF4089" s="5">
        <v>2603.17260742187</v>
      </c>
      <c r="AG4089" s="5">
        <v>2518.5498046874964</v>
      </c>
      <c r="AH4089" s="5">
        <v>2694.37670898437</v>
      </c>
      <c r="AI4089" s="5">
        <v>3208.18310546875</v>
      </c>
      <c r="AJ4089" s="5">
        <v>2756.53491210937</v>
      </c>
      <c r="AK4089" s="5">
        <v>2886.3649088541629</v>
      </c>
      <c r="AL4089" s="5">
        <v>1183.78564453125</v>
      </c>
      <c r="AM4089" s="5">
        <v>1576.55590820312</v>
      </c>
      <c r="AN4089" s="5">
        <v>1387.9033203125</v>
      </c>
      <c r="AO4089" s="5">
        <v>1382.7482910156232</v>
      </c>
      <c r="AP4089" s="5">
        <v>2410.603515625</v>
      </c>
      <c r="AQ4089" s="5">
        <v>2399.54443359375</v>
      </c>
      <c r="AR4089" s="5">
        <v>2356.33935546875</v>
      </c>
      <c r="AS4089" s="5">
        <v>2388.8291015625</v>
      </c>
      <c r="AT4089" s="5">
        <v>3522.69970703125</v>
      </c>
      <c r="AU4089" s="5">
        <v>1975.72534179687</v>
      </c>
      <c r="AV4089" s="5">
        <v>1169.361328125</v>
      </c>
      <c r="AW4089" s="5">
        <v>2222.5954589843732</v>
      </c>
      <c r="AX4089" s="5">
        <v>2417.51831054687</v>
      </c>
      <c r="AY4089" s="5">
        <v>2884.11572265625</v>
      </c>
      <c r="AZ4089" s="5">
        <v>2880.966796875</v>
      </c>
      <c r="BA4089" s="5">
        <v>2727.5336100260397</v>
      </c>
    </row>
    <row r="4090" spans="1:53" x14ac:dyDescent="0.2">
      <c r="A4090" s="1">
        <v>4087</v>
      </c>
      <c r="B4090" s="1" t="s">
        <v>16354</v>
      </c>
      <c r="C4090" s="1" t="s">
        <v>16355</v>
      </c>
      <c r="D4090" s="1" t="s">
        <v>16356</v>
      </c>
      <c r="E4090" s="1" t="s">
        <v>16357</v>
      </c>
      <c r="F4090" s="5">
        <v>26.1157417297363</v>
      </c>
      <c r="G4090" s="5">
        <v>17.980827331542901</v>
      </c>
      <c r="H4090" s="5">
        <v>15.977835655212401</v>
      </c>
      <c r="I4090" s="5">
        <v>20.024801572163867</v>
      </c>
      <c r="J4090" s="5">
        <v>30.5907897949218</v>
      </c>
      <c r="K4090" s="5">
        <v>27.559865951538001</v>
      </c>
      <c r="L4090" s="5">
        <v>30.454727172851499</v>
      </c>
      <c r="M4090" s="5">
        <v>29.535127639770433</v>
      </c>
      <c r="N4090" s="5">
        <v>42.31978225708</v>
      </c>
      <c r="O4090" s="5">
        <v>55.989902496337798</v>
      </c>
      <c r="P4090" s="5">
        <v>50.427665710449197</v>
      </c>
      <c r="Q4090" s="5">
        <v>49.579116821288999</v>
      </c>
      <c r="R4090" s="5">
        <v>16.136732101440401</v>
      </c>
      <c r="S4090" s="5">
        <v>14.148440361022899</v>
      </c>
      <c r="T4090" s="5">
        <v>18.8399658203125</v>
      </c>
      <c r="U4090" s="5">
        <v>16.3750460942586</v>
      </c>
      <c r="V4090" s="5">
        <v>17.964941024780199</v>
      </c>
      <c r="W4090" s="5">
        <v>18.0848178863525</v>
      </c>
      <c r="X4090" s="5">
        <v>20.055526733398398</v>
      </c>
      <c r="Y4090" s="5">
        <v>18.701761881510365</v>
      </c>
      <c r="Z4090" s="5">
        <v>24.1248664855957</v>
      </c>
      <c r="AA4090" s="5">
        <v>21.281679153442301</v>
      </c>
      <c r="AB4090" s="5">
        <v>24.1735019683837</v>
      </c>
      <c r="AC4090" s="5">
        <v>23.1933492024739</v>
      </c>
      <c r="AD4090" s="5">
        <v>55.228618621826101</v>
      </c>
      <c r="AE4090" s="5">
        <v>36.207042694091797</v>
      </c>
      <c r="AF4090" s="5">
        <v>46.361228942871001</v>
      </c>
      <c r="AG4090" s="5">
        <v>45.932296752929631</v>
      </c>
      <c r="AH4090" s="5">
        <v>37.257102966308501</v>
      </c>
      <c r="AI4090" s="5">
        <v>27.589784622192301</v>
      </c>
      <c r="AJ4090" s="5">
        <v>37.1527099609375</v>
      </c>
      <c r="AK4090" s="5">
        <v>33.999865849812771</v>
      </c>
      <c r="AL4090" s="5">
        <v>62.088977813720703</v>
      </c>
      <c r="AM4090" s="5">
        <v>43.193321228027301</v>
      </c>
      <c r="AN4090" s="5">
        <v>51.057834625244098</v>
      </c>
      <c r="AO4090" s="5">
        <v>52.11337788899737</v>
      </c>
      <c r="AP4090" s="5">
        <v>18.5797405242919</v>
      </c>
      <c r="AQ4090" s="5">
        <v>17.017299652099599</v>
      </c>
      <c r="AR4090" s="5">
        <v>27.688117980956999</v>
      </c>
      <c r="AS4090" s="5">
        <v>21.095052719116168</v>
      </c>
      <c r="AU4090" s="5">
        <v>52.6143989562988</v>
      </c>
      <c r="AW4090" s="5">
        <v>52.6143989562988</v>
      </c>
      <c r="AX4090" s="5">
        <v>28.247234344482401</v>
      </c>
      <c r="AY4090" s="5">
        <v>16.1791076660156</v>
      </c>
      <c r="AZ4090" s="5">
        <v>15.3665723800659</v>
      </c>
      <c r="BA4090" s="5">
        <v>19.930971463521303</v>
      </c>
    </row>
    <row r="4091" spans="1:53" x14ac:dyDescent="0.2">
      <c r="A4091" s="1">
        <v>4088</v>
      </c>
      <c r="B4091" s="1" t="s">
        <v>16358</v>
      </c>
      <c r="C4091" s="1" t="s">
        <v>16359</v>
      </c>
      <c r="D4091" s="1" t="s">
        <v>16360</v>
      </c>
      <c r="E4091" s="1" t="s">
        <v>16361</v>
      </c>
      <c r="F4091" s="5">
        <v>241.18110656738199</v>
      </c>
      <c r="G4091" s="5">
        <v>234.00428771972599</v>
      </c>
      <c r="H4091" s="5">
        <v>217.31872558593699</v>
      </c>
      <c r="I4091" s="5">
        <v>230.83470662434834</v>
      </c>
      <c r="J4091" s="5">
        <v>222.27510070800699</v>
      </c>
      <c r="K4091" s="5">
        <v>229.97700500488199</v>
      </c>
      <c r="L4091" s="5">
        <v>228.41566467285099</v>
      </c>
      <c r="M4091" s="5">
        <v>226.88925679524664</v>
      </c>
      <c r="N4091" s="5">
        <v>216.74545288085901</v>
      </c>
      <c r="O4091" s="5">
        <v>226.79443359375</v>
      </c>
      <c r="P4091" s="5">
        <v>195.76094055175699</v>
      </c>
      <c r="Q4091" s="5">
        <v>213.10027567545535</v>
      </c>
      <c r="R4091" s="5">
        <v>159.29788208007801</v>
      </c>
      <c r="S4091" s="5">
        <v>128.13325500488199</v>
      </c>
      <c r="T4091" s="5">
        <v>162.73892211914</v>
      </c>
      <c r="U4091" s="5">
        <v>150.05668640136668</v>
      </c>
      <c r="V4091" s="5">
        <v>247.05494689941401</v>
      </c>
      <c r="W4091" s="5">
        <v>261.42001342773398</v>
      </c>
      <c r="X4091" s="5">
        <v>245.86581420898401</v>
      </c>
      <c r="Y4091" s="5">
        <v>251.44692484537734</v>
      </c>
      <c r="Z4091" s="5">
        <v>260.19174194335898</v>
      </c>
      <c r="AA4091" s="5">
        <v>283.37582397460898</v>
      </c>
      <c r="AB4091" s="5">
        <v>260.03952026367102</v>
      </c>
      <c r="AC4091" s="5">
        <v>267.86902872721299</v>
      </c>
      <c r="AD4091" s="5">
        <v>213.13900756835901</v>
      </c>
      <c r="AE4091" s="5">
        <v>211.26559448242099</v>
      </c>
      <c r="AF4091" s="5">
        <v>233.73538208007801</v>
      </c>
      <c r="AG4091" s="5">
        <v>219.37999471028601</v>
      </c>
      <c r="AH4091" s="5">
        <v>214.16032409667901</v>
      </c>
      <c r="AI4091" s="5">
        <v>217.01597595214801</v>
      </c>
      <c r="AJ4091" s="5">
        <v>216.722244262695</v>
      </c>
      <c r="AK4091" s="5">
        <v>215.96618143717399</v>
      </c>
      <c r="AL4091" s="5">
        <v>183.29801940917901</v>
      </c>
      <c r="AM4091" s="5">
        <v>191.77473449707</v>
      </c>
      <c r="AN4091" s="5">
        <v>161.76005554199199</v>
      </c>
      <c r="AO4091" s="5">
        <v>178.94426981608032</v>
      </c>
      <c r="AP4091" s="5">
        <v>152.221923828125</v>
      </c>
      <c r="AQ4091" s="5">
        <v>171.0986328125</v>
      </c>
      <c r="AR4091" s="5">
        <v>172.38539123535099</v>
      </c>
      <c r="AS4091" s="5">
        <v>165.23531595865867</v>
      </c>
      <c r="AT4091" s="5">
        <v>287.15124511718699</v>
      </c>
      <c r="AU4091" s="5">
        <v>286.57751464843699</v>
      </c>
      <c r="AV4091" s="5">
        <v>231.10502624511699</v>
      </c>
      <c r="AW4091" s="5">
        <v>268.27792867024698</v>
      </c>
      <c r="AX4091" s="5">
        <v>272.940185546875</v>
      </c>
      <c r="AY4091" s="5">
        <v>220.57955932617099</v>
      </c>
      <c r="AZ4091" s="5">
        <v>199.81639099121</v>
      </c>
      <c r="BA4091" s="5">
        <v>231.11204528808534</v>
      </c>
    </row>
    <row r="4092" spans="1:53" x14ac:dyDescent="0.2">
      <c r="A4092" s="1">
        <v>4089</v>
      </c>
      <c r="B4092" s="1" t="s">
        <v>16362</v>
      </c>
      <c r="C4092" s="1" t="s">
        <v>16363</v>
      </c>
      <c r="D4092" s="1" t="s">
        <v>16364</v>
      </c>
      <c r="E4092" s="1" t="s">
        <v>16365</v>
      </c>
      <c r="N4092" s="5">
        <v>125.176559448242</v>
      </c>
      <c r="O4092" s="5">
        <v>112.407897949218</v>
      </c>
      <c r="P4092" s="5">
        <v>118.77149963378901</v>
      </c>
      <c r="Q4092" s="5">
        <v>118.78531901041633</v>
      </c>
    </row>
    <row r="4093" spans="1:53" x14ac:dyDescent="0.2">
      <c r="A4093" s="1">
        <v>4090</v>
      </c>
      <c r="B4093" s="1" t="s">
        <v>16366</v>
      </c>
      <c r="C4093" s="1" t="s">
        <v>16367</v>
      </c>
      <c r="D4093" s="1" t="s">
        <v>16368</v>
      </c>
      <c r="E4093" s="1" t="s">
        <v>16369</v>
      </c>
      <c r="F4093" s="5">
        <v>95.278739929199205</v>
      </c>
      <c r="G4093" s="5">
        <v>74.977844238281193</v>
      </c>
      <c r="H4093" s="5">
        <v>92.715026855468693</v>
      </c>
      <c r="I4093" s="5">
        <v>87.657203674316364</v>
      </c>
      <c r="J4093" s="5">
        <v>97.862205505371094</v>
      </c>
      <c r="K4093" s="5">
        <v>85.145919799804602</v>
      </c>
      <c r="L4093" s="5">
        <v>93.144783020019503</v>
      </c>
      <c r="M4093" s="5">
        <v>92.050969441731738</v>
      </c>
      <c r="N4093" s="5">
        <v>177.66603088378901</v>
      </c>
      <c r="O4093" s="5">
        <v>194.44601440429599</v>
      </c>
      <c r="P4093" s="5">
        <v>177.935791015625</v>
      </c>
      <c r="Q4093" s="5">
        <v>183.34927876790334</v>
      </c>
      <c r="R4093" s="5">
        <v>126.597610473632</v>
      </c>
      <c r="S4093" s="5">
        <v>116.888832092285</v>
      </c>
      <c r="T4093" s="5">
        <v>127.292610168457</v>
      </c>
      <c r="U4093" s="5">
        <v>123.59301757812466</v>
      </c>
      <c r="V4093" s="5">
        <v>76.199554443359304</v>
      </c>
      <c r="W4093" s="5">
        <v>77.361915588378906</v>
      </c>
      <c r="X4093" s="5">
        <v>68.146697998046804</v>
      </c>
      <c r="Y4093" s="5">
        <v>73.902722676595019</v>
      </c>
      <c r="Z4093" s="5">
        <v>93.531646728515597</v>
      </c>
      <c r="AA4093" s="5">
        <v>87.035827636718693</v>
      </c>
      <c r="AB4093" s="5">
        <v>96.096572875976506</v>
      </c>
      <c r="AC4093" s="5">
        <v>92.221349080403613</v>
      </c>
      <c r="AD4093" s="5">
        <v>103.61368560791</v>
      </c>
      <c r="AE4093" s="5">
        <v>119.248039245605</v>
      </c>
      <c r="AF4093" s="5">
        <v>93.038795471191406</v>
      </c>
      <c r="AG4093" s="5">
        <v>105.3001734415688</v>
      </c>
      <c r="AH4093" s="5">
        <v>81.532432556152301</v>
      </c>
      <c r="AI4093" s="5">
        <v>101.67599487304599</v>
      </c>
      <c r="AJ4093" s="5">
        <v>112.48681640625</v>
      </c>
      <c r="AK4093" s="5">
        <v>98.565081278482765</v>
      </c>
      <c r="AL4093" s="5">
        <v>140.07713317871</v>
      </c>
      <c r="AM4093" s="5">
        <v>151.506591796875</v>
      </c>
      <c r="AN4093" s="5">
        <v>148.20590209960901</v>
      </c>
      <c r="AO4093" s="5">
        <v>146.59654235839801</v>
      </c>
      <c r="AP4093" s="5">
        <v>107.928787231445</v>
      </c>
      <c r="AQ4093" s="5">
        <v>101.60747528076099</v>
      </c>
      <c r="AR4093" s="5">
        <v>104.153038024902</v>
      </c>
      <c r="AS4093" s="5">
        <v>104.563100179036</v>
      </c>
      <c r="AU4093" s="5">
        <v>100.135681152343</v>
      </c>
      <c r="AV4093" s="5">
        <v>94.229415893554602</v>
      </c>
      <c r="AW4093" s="5">
        <v>97.182548522948792</v>
      </c>
      <c r="AX4093" s="5">
        <v>88.486122131347599</v>
      </c>
      <c r="AY4093" s="5">
        <v>82.392463684082003</v>
      </c>
      <c r="AZ4093" s="5">
        <v>85.773658752441406</v>
      </c>
      <c r="BA4093" s="5">
        <v>85.550748189290331</v>
      </c>
    </row>
    <row r="4094" spans="1:53" x14ac:dyDescent="0.2">
      <c r="A4094" s="1">
        <v>4091</v>
      </c>
      <c r="B4094" s="1" t="s">
        <v>16370</v>
      </c>
      <c r="C4094" s="1" t="s">
        <v>16371</v>
      </c>
      <c r="D4094" s="1" t="s">
        <v>16372</v>
      </c>
      <c r="E4094" s="1" t="s">
        <v>16373</v>
      </c>
      <c r="F4094" s="5">
        <v>792.36804199218705</v>
      </c>
      <c r="G4094" s="5">
        <v>217.74012756347599</v>
      </c>
      <c r="H4094" s="5">
        <v>154.53057861328099</v>
      </c>
      <c r="I4094" s="5">
        <v>388.21291605631467</v>
      </c>
      <c r="J4094" s="5">
        <v>194.74525451660099</v>
      </c>
      <c r="K4094" s="5">
        <v>80.140678405761705</v>
      </c>
      <c r="L4094" s="5">
        <v>130.206771850585</v>
      </c>
      <c r="M4094" s="5">
        <v>135.03090159098258</v>
      </c>
      <c r="N4094" s="5">
        <v>241.710693359375</v>
      </c>
      <c r="P4094" s="5">
        <v>220.98709106445301</v>
      </c>
      <c r="Q4094" s="5">
        <v>231.34889221191401</v>
      </c>
      <c r="R4094" s="5">
        <v>97.367561340332003</v>
      </c>
      <c r="S4094" s="5">
        <v>275.08755493164</v>
      </c>
      <c r="T4094" s="5">
        <v>335.226959228515</v>
      </c>
      <c r="U4094" s="5">
        <v>235.89402516682898</v>
      </c>
      <c r="V4094" s="5">
        <v>167.46769714355401</v>
      </c>
      <c r="Y4094" s="5">
        <v>167.46769714355401</v>
      </c>
      <c r="Z4094" s="5">
        <v>476.65652465820301</v>
      </c>
      <c r="AA4094" s="5">
        <v>411.96755981445301</v>
      </c>
      <c r="AB4094" s="5">
        <v>455.39505004882801</v>
      </c>
      <c r="AC4094" s="5">
        <v>448.00637817382795</v>
      </c>
      <c r="AD4094" s="5">
        <v>584.00860595703102</v>
      </c>
      <c r="AE4094" s="5">
        <v>346.91595458984301</v>
      </c>
      <c r="AF4094" s="5">
        <v>441.494049072265</v>
      </c>
      <c r="AG4094" s="5">
        <v>457.47286987304636</v>
      </c>
      <c r="AH4094" s="5">
        <v>338.34188842773398</v>
      </c>
      <c r="AI4094" s="5">
        <v>383.26284790039</v>
      </c>
      <c r="AJ4094" s="5">
        <v>432.922760009765</v>
      </c>
      <c r="AK4094" s="5">
        <v>384.84249877929636</v>
      </c>
      <c r="AN4094" s="5">
        <v>263.23815917968699</v>
      </c>
      <c r="AO4094" s="5">
        <v>263.23815917968699</v>
      </c>
      <c r="AP4094" s="5">
        <v>210.67483520507801</v>
      </c>
      <c r="AQ4094" s="5">
        <v>308.48941040039</v>
      </c>
      <c r="AR4094" s="5">
        <v>279.25350952148398</v>
      </c>
      <c r="AS4094" s="5">
        <v>266.13925170898398</v>
      </c>
      <c r="AT4094" s="5">
        <v>201.40492248535099</v>
      </c>
      <c r="AV4094" s="5">
        <v>297.90045166015602</v>
      </c>
      <c r="AW4094" s="5">
        <v>249.65268707275351</v>
      </c>
      <c r="AX4094" s="5">
        <v>351.88702392578102</v>
      </c>
      <c r="AY4094" s="5">
        <v>323.551025390625</v>
      </c>
      <c r="AZ4094" s="5">
        <v>449.851806640625</v>
      </c>
      <c r="BA4094" s="5">
        <v>375.09661865234369</v>
      </c>
    </row>
    <row r="4095" spans="1:53" x14ac:dyDescent="0.2">
      <c r="A4095" s="1">
        <v>4092</v>
      </c>
      <c r="B4095" s="1" t="s">
        <v>16374</v>
      </c>
      <c r="C4095" s="1" t="s">
        <v>16375</v>
      </c>
      <c r="D4095" s="1" t="s">
        <v>16376</v>
      </c>
      <c r="E4095" s="1" t="s">
        <v>16377</v>
      </c>
      <c r="F4095" s="5">
        <v>158.73677062988199</v>
      </c>
      <c r="G4095" s="5">
        <v>179.28738403320301</v>
      </c>
      <c r="H4095" s="5">
        <v>154.21920776367099</v>
      </c>
      <c r="I4095" s="5">
        <v>164.08112080891866</v>
      </c>
      <c r="J4095" s="5">
        <v>164.66667175292901</v>
      </c>
      <c r="K4095" s="5">
        <v>174.38186645507801</v>
      </c>
      <c r="L4095" s="5">
        <v>163.44026184082</v>
      </c>
      <c r="M4095" s="5">
        <v>167.49626668294232</v>
      </c>
      <c r="N4095" s="5">
        <v>199.03292846679599</v>
      </c>
      <c r="O4095" s="5">
        <v>210.530349731445</v>
      </c>
      <c r="P4095" s="5">
        <v>193.979888916015</v>
      </c>
      <c r="Q4095" s="5">
        <v>201.181055704752</v>
      </c>
      <c r="R4095" s="5">
        <v>160.25434875488199</v>
      </c>
      <c r="S4095" s="5">
        <v>128.50892639160099</v>
      </c>
      <c r="T4095" s="5">
        <v>154.84689331054599</v>
      </c>
      <c r="U4095" s="5">
        <v>147.87005615234298</v>
      </c>
      <c r="V4095" s="5">
        <v>145.52632141113199</v>
      </c>
      <c r="W4095" s="5">
        <v>156.74777221679599</v>
      </c>
      <c r="X4095" s="5">
        <v>147.44085693359301</v>
      </c>
      <c r="Y4095" s="5">
        <v>149.90498352050699</v>
      </c>
      <c r="Z4095" s="5">
        <v>189.04475402832</v>
      </c>
      <c r="AA4095" s="5">
        <v>176.078689575195</v>
      </c>
      <c r="AB4095" s="5">
        <v>171.71981811523401</v>
      </c>
      <c r="AC4095" s="5">
        <v>178.94775390624966</v>
      </c>
      <c r="AD4095" s="5">
        <v>143.66864013671801</v>
      </c>
      <c r="AE4095" s="5">
        <v>124.070915222167</v>
      </c>
      <c r="AF4095" s="5">
        <v>145.61898803710901</v>
      </c>
      <c r="AG4095" s="5">
        <v>137.78618113199801</v>
      </c>
      <c r="AH4095" s="5">
        <v>142.86383056640599</v>
      </c>
      <c r="AI4095" s="5">
        <v>144.39842224121</v>
      </c>
      <c r="AJ4095" s="5">
        <v>145.06147766113199</v>
      </c>
      <c r="AK4095" s="5">
        <v>144.10791015624932</v>
      </c>
      <c r="AL4095" s="5">
        <v>187.463943481445</v>
      </c>
      <c r="AM4095" s="5">
        <v>179.10566711425699</v>
      </c>
      <c r="AN4095" s="5">
        <v>175.712478637695</v>
      </c>
      <c r="AO4095" s="5">
        <v>180.76069641113233</v>
      </c>
      <c r="AP4095" s="5">
        <v>133.97088623046801</v>
      </c>
      <c r="AQ4095" s="5">
        <v>111.080123901367</v>
      </c>
      <c r="AR4095" s="5">
        <v>116.694137573242</v>
      </c>
      <c r="AS4095" s="5">
        <v>120.58171590169235</v>
      </c>
      <c r="AT4095" s="5">
        <v>87.8624267578125</v>
      </c>
      <c r="AU4095" s="5">
        <v>183.20570373535099</v>
      </c>
      <c r="AV4095" s="5">
        <v>78.652282714843693</v>
      </c>
      <c r="AW4095" s="5">
        <v>116.57347106933572</v>
      </c>
      <c r="AX4095" s="5">
        <v>149.54621887207</v>
      </c>
      <c r="AY4095" s="5">
        <v>107.53337860107401</v>
      </c>
      <c r="AZ4095" s="5">
        <v>127.194114685058</v>
      </c>
      <c r="BA4095" s="5">
        <v>128.09123738606732</v>
      </c>
    </row>
    <row r="4096" spans="1:53" x14ac:dyDescent="0.2">
      <c r="A4096" s="1">
        <v>4093</v>
      </c>
      <c r="B4096" s="1" t="s">
        <v>16378</v>
      </c>
      <c r="C4096" s="1" t="s">
        <v>16379</v>
      </c>
      <c r="D4096" s="1" t="s">
        <v>16380</v>
      </c>
      <c r="E4096" s="1" t="s">
        <v>16381</v>
      </c>
      <c r="F4096" s="5">
        <v>163.50299072265599</v>
      </c>
      <c r="H4096" s="5">
        <v>247.32485961914</v>
      </c>
      <c r="I4096" s="5">
        <v>205.41392517089798</v>
      </c>
      <c r="J4096" s="5">
        <v>230.2724609375</v>
      </c>
      <c r="L4096" s="5">
        <v>126.198753356933</v>
      </c>
      <c r="M4096" s="5">
        <v>178.23560714721651</v>
      </c>
      <c r="N4096" s="5">
        <v>141.23344421386699</v>
      </c>
      <c r="O4096" s="5">
        <v>185.60812377929599</v>
      </c>
      <c r="P4096" s="5">
        <v>176.97058105468699</v>
      </c>
      <c r="Q4096" s="5">
        <v>167.93738301594999</v>
      </c>
      <c r="R4096" s="5">
        <v>212.83059692382801</v>
      </c>
      <c r="S4096" s="5">
        <v>64.103187561035099</v>
      </c>
      <c r="T4096" s="5">
        <v>85.699073791503906</v>
      </c>
      <c r="U4096" s="5">
        <v>120.87761942545568</v>
      </c>
      <c r="V4096" s="5">
        <v>100.81320953369099</v>
      </c>
      <c r="Y4096" s="5">
        <v>100.81320953369099</v>
      </c>
      <c r="AH4096" s="5">
        <v>178.99296569824199</v>
      </c>
      <c r="AJ4096" s="5">
        <v>234.87544250488199</v>
      </c>
      <c r="AK4096" s="5">
        <v>206.93420410156199</v>
      </c>
      <c r="AL4096" s="5">
        <v>346.18960571289</v>
      </c>
      <c r="AM4096" s="5">
        <v>311.06311035156199</v>
      </c>
      <c r="AN4096" s="5">
        <v>373.02987670898398</v>
      </c>
      <c r="AO4096" s="5">
        <v>343.42753092447862</v>
      </c>
      <c r="AP4096" s="5">
        <v>191.98962402343699</v>
      </c>
      <c r="AQ4096" s="5">
        <v>211.06057739257801</v>
      </c>
      <c r="AR4096" s="5">
        <v>176.23463439941401</v>
      </c>
      <c r="AS4096" s="5">
        <v>193.09494527180968</v>
      </c>
      <c r="AT4096" s="5">
        <v>176.239486694335</v>
      </c>
      <c r="AV4096" s="5">
        <v>103.37759399414</v>
      </c>
      <c r="AW4096" s="5">
        <v>139.80854034423749</v>
      </c>
      <c r="AX4096" s="5">
        <v>174.231689453125</v>
      </c>
      <c r="AY4096" s="5">
        <v>157.22830200195301</v>
      </c>
      <c r="AZ4096" s="5">
        <v>196.85696411132801</v>
      </c>
      <c r="BA4096" s="5">
        <v>176.10565185546866</v>
      </c>
    </row>
    <row r="4097" spans="1:53" x14ac:dyDescent="0.2">
      <c r="A4097" s="1">
        <v>4094</v>
      </c>
      <c r="B4097" s="1" t="s">
        <v>16382</v>
      </c>
      <c r="C4097" s="1" t="s">
        <v>16383</v>
      </c>
      <c r="D4097" s="1" t="s">
        <v>16384</v>
      </c>
      <c r="E4097" s="1" t="s">
        <v>16385</v>
      </c>
      <c r="F4097" s="5">
        <v>286.65325927734301</v>
      </c>
      <c r="G4097" s="5">
        <v>284.19812011718699</v>
      </c>
      <c r="H4097" s="5">
        <v>284.20220947265602</v>
      </c>
      <c r="I4097" s="5">
        <v>285.01786295572867</v>
      </c>
      <c r="J4097" s="5">
        <v>293.075927734375</v>
      </c>
      <c r="K4097" s="5">
        <v>265.87945556640602</v>
      </c>
      <c r="L4097" s="5">
        <v>260.87521362304602</v>
      </c>
      <c r="M4097" s="5">
        <v>273.27686564127566</v>
      </c>
      <c r="N4097" s="5">
        <v>278.78097534179602</v>
      </c>
      <c r="O4097" s="5">
        <v>271.227935791015</v>
      </c>
      <c r="P4097" s="5">
        <v>268.07989501953102</v>
      </c>
      <c r="Q4097" s="5">
        <v>272.69626871744737</v>
      </c>
      <c r="R4097" s="5">
        <v>232.674560546875</v>
      </c>
      <c r="S4097" s="5">
        <v>222.472244262695</v>
      </c>
      <c r="T4097" s="5">
        <v>238.06277465820301</v>
      </c>
      <c r="U4097" s="5">
        <v>231.06985982259098</v>
      </c>
      <c r="V4097" s="5">
        <v>258.83993530273398</v>
      </c>
      <c r="W4097" s="5">
        <v>254.87918090820301</v>
      </c>
      <c r="X4097" s="5">
        <v>257.789306640625</v>
      </c>
      <c r="Y4097" s="5">
        <v>257.16947428385402</v>
      </c>
      <c r="Z4097" s="5">
        <v>293.37893676757801</v>
      </c>
      <c r="AA4097" s="5">
        <v>257.64114379882801</v>
      </c>
      <c r="AB4097" s="5">
        <v>276.31158447265602</v>
      </c>
      <c r="AC4097" s="5">
        <v>275.77722167968733</v>
      </c>
      <c r="AD4097" s="5">
        <v>302.25347900390602</v>
      </c>
      <c r="AE4097" s="5">
        <v>291.52078247070301</v>
      </c>
      <c r="AF4097" s="5">
        <v>294.73098754882801</v>
      </c>
      <c r="AG4097" s="5">
        <v>296.1684163411457</v>
      </c>
      <c r="AH4097" s="5">
        <v>298.12213134765602</v>
      </c>
      <c r="AI4097" s="5">
        <v>290.73220825195301</v>
      </c>
      <c r="AJ4097" s="5">
        <v>307.49468994140602</v>
      </c>
      <c r="AK4097" s="5">
        <v>298.78300984700502</v>
      </c>
      <c r="AL4097" s="5">
        <v>186.25277709960901</v>
      </c>
      <c r="AM4097" s="5">
        <v>194.03414916992099</v>
      </c>
      <c r="AN4097" s="5">
        <v>199.54423522949199</v>
      </c>
      <c r="AO4097" s="5">
        <v>193.27705383300733</v>
      </c>
      <c r="AP4097" s="5">
        <v>250.280990600585</v>
      </c>
      <c r="AQ4097" s="5">
        <v>245.84338378906199</v>
      </c>
      <c r="AR4097" s="5">
        <v>267.19110107421801</v>
      </c>
      <c r="AS4097" s="5">
        <v>254.4384918212883</v>
      </c>
      <c r="AT4097" s="5">
        <v>230.853424072265</v>
      </c>
      <c r="AU4097" s="5">
        <v>266.31146240234301</v>
      </c>
      <c r="AV4097" s="5">
        <v>282.71014404296801</v>
      </c>
      <c r="AW4097" s="5">
        <v>259.95834350585869</v>
      </c>
      <c r="AX4097" s="5">
        <v>278.60110473632801</v>
      </c>
      <c r="AY4097" s="5">
        <v>273.33508300781199</v>
      </c>
      <c r="AZ4097" s="5">
        <v>308.22784423828102</v>
      </c>
      <c r="BA4097" s="5">
        <v>286.72134399414034</v>
      </c>
    </row>
    <row r="4098" spans="1:53" x14ac:dyDescent="0.2">
      <c r="A4098" s="1">
        <v>4095</v>
      </c>
      <c r="B4098" s="1" t="s">
        <v>16386</v>
      </c>
      <c r="C4098" s="1" t="s">
        <v>16387</v>
      </c>
      <c r="D4098" s="1" t="s">
        <v>16388</v>
      </c>
      <c r="E4098" s="1" t="s">
        <v>16389</v>
      </c>
      <c r="G4098" s="5">
        <v>56.424114227294901</v>
      </c>
      <c r="H4098" s="5">
        <v>18.489812850952099</v>
      </c>
      <c r="I4098" s="5">
        <v>37.4569635391235</v>
      </c>
      <c r="N4098" s="5">
        <v>103.308135986328</v>
      </c>
      <c r="O4098" s="5">
        <v>84.807807922363196</v>
      </c>
      <c r="P4098" s="5">
        <v>63.844764709472599</v>
      </c>
      <c r="Q4098" s="5">
        <v>83.986902872721259</v>
      </c>
      <c r="R4098" s="5">
        <v>48.130867004394503</v>
      </c>
      <c r="S4098" s="5">
        <v>71.536216735839801</v>
      </c>
      <c r="T4098" s="5">
        <v>27.646993637084901</v>
      </c>
      <c r="U4098" s="5">
        <v>49.104692459106396</v>
      </c>
      <c r="V4098" s="5">
        <v>32.879837036132798</v>
      </c>
      <c r="X4098" s="5">
        <v>28.912639617919901</v>
      </c>
      <c r="Y4098" s="5">
        <v>30.896238327026349</v>
      </c>
      <c r="Z4098" s="5">
        <v>27.005315780639599</v>
      </c>
      <c r="AA4098" s="5">
        <v>38.335720062255803</v>
      </c>
      <c r="AB4098" s="5">
        <v>33.971378326416001</v>
      </c>
      <c r="AC4098" s="5">
        <v>33.104138056437129</v>
      </c>
      <c r="AD4098" s="5">
        <v>43.484268188476499</v>
      </c>
      <c r="AE4098" s="5">
        <v>47.919715881347599</v>
      </c>
      <c r="AF4098" s="5">
        <v>49.459098815917898</v>
      </c>
      <c r="AG4098" s="5">
        <v>46.954360961914006</v>
      </c>
      <c r="AL4098" s="5">
        <v>81.059951782226506</v>
      </c>
      <c r="AM4098" s="5">
        <v>68.479377746582003</v>
      </c>
      <c r="AN4098" s="5">
        <v>69.513771057128906</v>
      </c>
      <c r="AO4098" s="5">
        <v>73.017700195312472</v>
      </c>
      <c r="AP4098" s="5">
        <v>35.377918243408203</v>
      </c>
      <c r="AQ4098" s="5">
        <v>35.881145477294901</v>
      </c>
      <c r="AR4098" s="5">
        <v>41.684379577636697</v>
      </c>
      <c r="AS4098" s="5">
        <v>37.647814432779931</v>
      </c>
      <c r="AX4098" s="5">
        <v>30.0390319824218</v>
      </c>
      <c r="AY4098" s="5">
        <v>31.470901489257798</v>
      </c>
      <c r="AZ4098" s="5">
        <v>27.830078125</v>
      </c>
      <c r="BA4098" s="5">
        <v>29.780003865559866</v>
      </c>
    </row>
    <row r="4099" spans="1:53" x14ac:dyDescent="0.2">
      <c r="A4099" s="1">
        <v>4096</v>
      </c>
      <c r="B4099" s="1" t="s">
        <v>16390</v>
      </c>
      <c r="C4099" s="1" t="s">
        <v>16391</v>
      </c>
      <c r="D4099" s="1" t="s">
        <v>16392</v>
      </c>
      <c r="E4099" s="1" t="s">
        <v>16393</v>
      </c>
      <c r="F4099" s="5">
        <v>119.34844207763599</v>
      </c>
      <c r="G4099" s="5">
        <v>57.039566040038999</v>
      </c>
      <c r="H4099" s="5">
        <v>83.969642639160099</v>
      </c>
      <c r="I4099" s="5">
        <v>86.7858835856117</v>
      </c>
      <c r="J4099" s="5">
        <v>109.83293151855401</v>
      </c>
      <c r="K4099" s="5">
        <v>88.370674133300696</v>
      </c>
      <c r="L4099" s="5">
        <v>105.03093719482401</v>
      </c>
      <c r="M4099" s="5">
        <v>101.07818094889291</v>
      </c>
      <c r="N4099" s="5">
        <v>141.63293457031199</v>
      </c>
      <c r="O4099" s="5">
        <v>149.12667846679599</v>
      </c>
      <c r="P4099" s="5">
        <v>152.336166381835</v>
      </c>
      <c r="Q4099" s="5">
        <v>147.69859313964767</v>
      </c>
      <c r="R4099" s="5">
        <v>129.51953125</v>
      </c>
      <c r="S4099" s="5">
        <v>136.42242431640599</v>
      </c>
      <c r="T4099" s="5">
        <v>156.54226684570301</v>
      </c>
      <c r="U4099" s="5">
        <v>140.82807413736967</v>
      </c>
      <c r="V4099" s="5">
        <v>83.048141479492102</v>
      </c>
      <c r="W4099" s="5">
        <v>109.523376464843</v>
      </c>
      <c r="X4099" s="5">
        <v>73.405387878417898</v>
      </c>
      <c r="Y4099" s="5">
        <v>88.658968607584328</v>
      </c>
      <c r="Z4099" s="5">
        <v>60.011672973632798</v>
      </c>
      <c r="AA4099" s="5">
        <v>80.05908203125</v>
      </c>
      <c r="AB4099" s="5">
        <v>80.744636535644503</v>
      </c>
      <c r="AC4099" s="5">
        <v>73.60513051350911</v>
      </c>
      <c r="AD4099" s="5">
        <v>85.167152404785099</v>
      </c>
      <c r="AE4099" s="5">
        <v>77.414718627929602</v>
      </c>
      <c r="AF4099" s="5">
        <v>96.556144714355398</v>
      </c>
      <c r="AG4099" s="5">
        <v>86.379338582356695</v>
      </c>
      <c r="AH4099" s="5">
        <v>75.320480346679602</v>
      </c>
      <c r="AI4099" s="5">
        <v>70.295646667480398</v>
      </c>
      <c r="AJ4099" s="5">
        <v>77.071151733398395</v>
      </c>
      <c r="AK4099" s="5">
        <v>74.229092915852789</v>
      </c>
      <c r="AL4099" s="5">
        <v>86.753448486328097</v>
      </c>
      <c r="AM4099" s="5">
        <v>98.725700378417898</v>
      </c>
      <c r="AN4099" s="5">
        <v>88.591880798339801</v>
      </c>
      <c r="AO4099" s="5">
        <v>91.357009887695256</v>
      </c>
      <c r="AP4099" s="5">
        <v>59.962509155273402</v>
      </c>
      <c r="AQ4099" s="5">
        <v>67.656906127929602</v>
      </c>
      <c r="AR4099" s="5">
        <v>76.855422973632798</v>
      </c>
      <c r="AS4099" s="5">
        <v>68.15827941894527</v>
      </c>
      <c r="AU4099" s="5">
        <v>126.04091644287099</v>
      </c>
      <c r="AW4099" s="5">
        <v>126.04091644287099</v>
      </c>
      <c r="AX4099" s="5">
        <v>65.410049438476506</v>
      </c>
      <c r="AY4099" s="5">
        <v>68.063682556152301</v>
      </c>
      <c r="AZ4099" s="5">
        <v>59.774169921875</v>
      </c>
      <c r="BA4099" s="5">
        <v>64.415967305501269</v>
      </c>
    </row>
    <row r="4100" spans="1:53" x14ac:dyDescent="0.2">
      <c r="A4100" s="1">
        <v>4097</v>
      </c>
      <c r="B4100" s="1" t="s">
        <v>16394</v>
      </c>
      <c r="C4100" s="1" t="s">
        <v>16395</v>
      </c>
      <c r="D4100" s="1" t="s">
        <v>16396</v>
      </c>
      <c r="E4100" s="1" t="s">
        <v>16397</v>
      </c>
      <c r="F4100" s="5">
        <v>266.25015258789</v>
      </c>
      <c r="G4100" s="5">
        <v>284.92581176757801</v>
      </c>
      <c r="H4100" s="5">
        <v>287.74987792968699</v>
      </c>
      <c r="I4100" s="5">
        <v>279.64194742838504</v>
      </c>
      <c r="J4100" s="5">
        <v>327.13720703125</v>
      </c>
      <c r="K4100" s="5">
        <v>265.36593627929602</v>
      </c>
      <c r="L4100" s="5">
        <v>238.069076538085</v>
      </c>
      <c r="M4100" s="5">
        <v>276.85740661621031</v>
      </c>
      <c r="N4100" s="5">
        <v>466.54943847656199</v>
      </c>
      <c r="O4100" s="5">
        <v>531.20751953125</v>
      </c>
      <c r="P4100" s="5">
        <v>522.112060546875</v>
      </c>
      <c r="Q4100" s="5">
        <v>506.6230061848957</v>
      </c>
      <c r="R4100" s="5">
        <v>294.57458496093699</v>
      </c>
      <c r="S4100" s="5">
        <v>238.80067443847599</v>
      </c>
      <c r="T4100" s="5">
        <v>283.27874755859301</v>
      </c>
      <c r="U4100" s="5">
        <v>272.21800231933531</v>
      </c>
      <c r="V4100" s="5">
        <v>216.58152770996</v>
      </c>
      <c r="W4100" s="5">
        <v>219.405349731445</v>
      </c>
      <c r="X4100" s="5">
        <v>218.127670288085</v>
      </c>
      <c r="Y4100" s="5">
        <v>218.03818257649667</v>
      </c>
      <c r="Z4100" s="5">
        <v>323.48565673828102</v>
      </c>
      <c r="AA4100" s="5">
        <v>350.05987548828102</v>
      </c>
      <c r="AB4100" s="5">
        <v>319.047271728515</v>
      </c>
      <c r="AC4100" s="5">
        <v>330.86426798502566</v>
      </c>
      <c r="AD4100" s="5">
        <v>172.67752075195301</v>
      </c>
      <c r="AE4100" s="5">
        <v>192.68304443359301</v>
      </c>
      <c r="AF4100" s="5">
        <v>234.05580139160099</v>
      </c>
      <c r="AG4100" s="5">
        <v>199.8054555257157</v>
      </c>
      <c r="AH4100" s="5">
        <v>200.74208068847599</v>
      </c>
      <c r="AI4100" s="5">
        <v>193.431716918945</v>
      </c>
      <c r="AJ4100" s="5">
        <v>213.93678283691401</v>
      </c>
      <c r="AK4100" s="5">
        <v>202.70352681477834</v>
      </c>
      <c r="AL4100" s="5">
        <v>390.798736572265</v>
      </c>
      <c r="AM4100" s="5">
        <v>436.17230224609301</v>
      </c>
      <c r="AN4100" s="5">
        <v>403.728912353515</v>
      </c>
      <c r="AO4100" s="5">
        <v>410.233317057291</v>
      </c>
      <c r="AP4100" s="5">
        <v>201.26004028320301</v>
      </c>
      <c r="AQ4100" s="5">
        <v>218.31381225585901</v>
      </c>
      <c r="AR4100" s="5">
        <v>206.29403686523401</v>
      </c>
      <c r="AS4100" s="5">
        <v>208.62262980143203</v>
      </c>
      <c r="AT4100" s="5">
        <v>237.17434692382801</v>
      </c>
      <c r="AU4100" s="5">
        <v>225.99087524414</v>
      </c>
      <c r="AV4100" s="5">
        <v>147.31916809082</v>
      </c>
      <c r="AW4100" s="5">
        <v>203.49479675292935</v>
      </c>
      <c r="AX4100" s="5">
        <v>234.20480346679599</v>
      </c>
      <c r="AY4100" s="5">
        <v>131.95738220214801</v>
      </c>
      <c r="AZ4100" s="5">
        <v>120.717887878417</v>
      </c>
      <c r="BA4100" s="5">
        <v>162.29335784912033</v>
      </c>
    </row>
    <row r="4101" spans="1:53" x14ac:dyDescent="0.2">
      <c r="A4101" s="1">
        <v>4098</v>
      </c>
      <c r="B4101" s="1" t="s">
        <v>16398</v>
      </c>
      <c r="C4101" s="1" t="s">
        <v>16399</v>
      </c>
      <c r="D4101" s="1" t="s">
        <v>16400</v>
      </c>
      <c r="E4101" s="1" t="s">
        <v>16401</v>
      </c>
      <c r="F4101" s="5">
        <v>56.530704498291001</v>
      </c>
      <c r="G4101" s="5">
        <v>56.284439086913999</v>
      </c>
      <c r="H4101" s="5">
        <v>54.681968688964801</v>
      </c>
      <c r="I4101" s="5">
        <v>55.832370758056605</v>
      </c>
      <c r="J4101" s="5">
        <v>60.904716491699197</v>
      </c>
      <c r="K4101" s="5">
        <v>53.276138305663999</v>
      </c>
      <c r="L4101" s="5">
        <v>53.372119903564403</v>
      </c>
      <c r="M4101" s="5">
        <v>55.850991566975864</v>
      </c>
      <c r="N4101" s="5">
        <v>100.08016967773401</v>
      </c>
      <c r="O4101" s="5">
        <v>98.518859863281193</v>
      </c>
      <c r="P4101" s="5">
        <v>101.11418914794901</v>
      </c>
      <c r="Q4101" s="5">
        <v>99.904406229654739</v>
      </c>
      <c r="R4101" s="5">
        <v>58.250621795654297</v>
      </c>
      <c r="S4101" s="5">
        <v>63.934181213378899</v>
      </c>
      <c r="T4101" s="5">
        <v>60.533802032470703</v>
      </c>
      <c r="U4101" s="5">
        <v>60.906201680501304</v>
      </c>
      <c r="V4101" s="5">
        <v>54.979160308837798</v>
      </c>
      <c r="W4101" s="5">
        <v>49.740615844726499</v>
      </c>
      <c r="X4101" s="5">
        <v>54.657867431640597</v>
      </c>
      <c r="Y4101" s="5">
        <v>53.125881195068303</v>
      </c>
      <c r="Z4101" s="5">
        <v>48.5783081054687</v>
      </c>
      <c r="AA4101" s="5">
        <v>57.543102264404297</v>
      </c>
      <c r="AB4101" s="5">
        <v>52.200321197509702</v>
      </c>
      <c r="AC4101" s="5">
        <v>52.773910522460902</v>
      </c>
      <c r="AD4101" s="5">
        <v>55.393142700195298</v>
      </c>
      <c r="AE4101" s="5">
        <v>61.340343475341797</v>
      </c>
      <c r="AF4101" s="5">
        <v>59.284648895263601</v>
      </c>
      <c r="AG4101" s="5">
        <v>58.672711690266901</v>
      </c>
      <c r="AH4101" s="5">
        <v>44.403964996337798</v>
      </c>
      <c r="AI4101" s="5">
        <v>53.050395965576101</v>
      </c>
      <c r="AJ4101" s="5">
        <v>54.703125</v>
      </c>
      <c r="AK4101" s="5">
        <v>50.719161987304631</v>
      </c>
      <c r="AL4101" s="5">
        <v>98.0059814453125</v>
      </c>
      <c r="AM4101" s="5">
        <v>95.771865844726506</v>
      </c>
      <c r="AN4101" s="5">
        <v>98.743385314941406</v>
      </c>
      <c r="AO4101" s="5">
        <v>97.507077534993471</v>
      </c>
      <c r="AP4101" s="5">
        <v>56.693138122558501</v>
      </c>
      <c r="AQ4101" s="5">
        <v>57.860157012939403</v>
      </c>
      <c r="AR4101" s="5">
        <v>63.436279296875</v>
      </c>
      <c r="AS4101" s="5">
        <v>59.329858144124302</v>
      </c>
      <c r="AT4101" s="5">
        <v>48.170967102050703</v>
      </c>
      <c r="AU4101" s="5">
        <v>66.438117980957003</v>
      </c>
      <c r="AV4101" s="5">
        <v>51.95601272583</v>
      </c>
      <c r="AW4101" s="5">
        <v>55.521699269612562</v>
      </c>
      <c r="AX4101" s="5">
        <v>71.322929382324205</v>
      </c>
      <c r="AY4101" s="5">
        <v>63.999702453613203</v>
      </c>
      <c r="AZ4101" s="5">
        <v>57.071853637695298</v>
      </c>
      <c r="BA4101" s="5">
        <v>64.131495157877566</v>
      </c>
    </row>
    <row r="4102" spans="1:53" x14ac:dyDescent="0.2">
      <c r="A4102" s="1">
        <v>4099</v>
      </c>
      <c r="B4102" s="1" t="s">
        <v>16402</v>
      </c>
      <c r="C4102" s="1" t="s">
        <v>16403</v>
      </c>
      <c r="D4102" s="1" t="s">
        <v>16404</v>
      </c>
      <c r="E4102" s="1" t="s">
        <v>16405</v>
      </c>
      <c r="F4102" s="5">
        <v>104.42893218994099</v>
      </c>
      <c r="G4102" s="5">
        <v>95.740730285644503</v>
      </c>
      <c r="H4102" s="5">
        <v>97.034446716308594</v>
      </c>
      <c r="I4102" s="5">
        <v>99.06803639729803</v>
      </c>
      <c r="J4102" s="5">
        <v>94.402648925781193</v>
      </c>
      <c r="K4102" s="5">
        <v>63.252525329589801</v>
      </c>
      <c r="L4102" s="5">
        <v>81.937232971191406</v>
      </c>
      <c r="M4102" s="5">
        <v>79.864135742187457</v>
      </c>
      <c r="N4102" s="5">
        <v>116.71961975097599</v>
      </c>
      <c r="O4102" s="5">
        <v>120.381202697753</v>
      </c>
      <c r="P4102" s="5">
        <v>100.81035614013599</v>
      </c>
      <c r="Q4102" s="5">
        <v>112.63705952962165</v>
      </c>
      <c r="R4102" s="5">
        <v>85.657173156738196</v>
      </c>
      <c r="S4102" s="5">
        <v>88.474647521972599</v>
      </c>
      <c r="T4102" s="5">
        <v>100.698287963867</v>
      </c>
      <c r="U4102" s="5">
        <v>91.61003621419259</v>
      </c>
      <c r="V4102" s="5">
        <v>79.077682495117102</v>
      </c>
      <c r="W4102" s="5">
        <v>70.300674438476506</v>
      </c>
      <c r="X4102" s="5">
        <v>66.148132324218693</v>
      </c>
      <c r="Y4102" s="5">
        <v>71.842163085937429</v>
      </c>
      <c r="Z4102" s="5">
        <v>101.58000946044901</v>
      </c>
      <c r="AA4102" s="5">
        <v>97.985885620117102</v>
      </c>
      <c r="AB4102" s="5">
        <v>98.383720397949205</v>
      </c>
      <c r="AC4102" s="5">
        <v>99.316538492838447</v>
      </c>
      <c r="AD4102" s="5">
        <v>87.724197387695298</v>
      </c>
      <c r="AE4102" s="5">
        <v>79.5091552734375</v>
      </c>
      <c r="AF4102" s="5">
        <v>88.497634887695298</v>
      </c>
      <c r="AG4102" s="5">
        <v>85.243662516276046</v>
      </c>
      <c r="AH4102" s="5">
        <v>82.170646667480398</v>
      </c>
      <c r="AI4102" s="5">
        <v>97.410408020019503</v>
      </c>
      <c r="AJ4102" s="5">
        <v>74.975440979003906</v>
      </c>
      <c r="AK4102" s="5">
        <v>84.852165222167926</v>
      </c>
      <c r="AL4102" s="5">
        <v>92.329437255859304</v>
      </c>
      <c r="AM4102" s="5">
        <v>106.260009765625</v>
      </c>
      <c r="AN4102" s="5">
        <v>74.954627990722599</v>
      </c>
      <c r="AO4102" s="5">
        <v>91.181358337402301</v>
      </c>
      <c r="AP4102" s="5">
        <v>85.951797485351506</v>
      </c>
      <c r="AQ4102" s="5">
        <v>67.496353149414006</v>
      </c>
      <c r="AR4102" s="5">
        <v>89.912818908691406</v>
      </c>
      <c r="AS4102" s="5">
        <v>81.120323181152301</v>
      </c>
      <c r="AT4102" s="5">
        <v>106.830207824707</v>
      </c>
      <c r="AU4102" s="5">
        <v>107.47336578369099</v>
      </c>
      <c r="AV4102" s="5">
        <v>99.852615356445298</v>
      </c>
      <c r="AW4102" s="5">
        <v>104.71872965494777</v>
      </c>
      <c r="AX4102" s="5">
        <v>72.351943969726506</v>
      </c>
      <c r="AY4102" s="5">
        <v>85.133918762207003</v>
      </c>
      <c r="AZ4102" s="5">
        <v>69.438766479492102</v>
      </c>
      <c r="BA4102" s="5">
        <v>75.641543070475208</v>
      </c>
    </row>
    <row r="4103" spans="1:53" x14ac:dyDescent="0.2">
      <c r="A4103" s="1">
        <v>4100</v>
      </c>
      <c r="B4103" s="1" t="s">
        <v>16406</v>
      </c>
      <c r="C4103" s="1" t="s">
        <v>16407</v>
      </c>
      <c r="D4103" s="1" t="s">
        <v>16408</v>
      </c>
      <c r="E4103" s="1" t="s">
        <v>16409</v>
      </c>
      <c r="F4103" s="5">
        <v>89.316093444824205</v>
      </c>
      <c r="G4103" s="5">
        <v>75.702102661132798</v>
      </c>
      <c r="H4103" s="5">
        <v>106.80355834960901</v>
      </c>
      <c r="I4103" s="5">
        <v>90.607251485188669</v>
      </c>
      <c r="J4103" s="5">
        <v>95.274810791015597</v>
      </c>
      <c r="K4103" s="5">
        <v>79.111892700195298</v>
      </c>
      <c r="L4103" s="5">
        <v>100.03833770751901</v>
      </c>
      <c r="M4103" s="5">
        <v>91.475013732909972</v>
      </c>
      <c r="N4103" s="5">
        <v>201.51170349121</v>
      </c>
      <c r="O4103" s="5">
        <v>184.447662353515</v>
      </c>
      <c r="P4103" s="5">
        <v>206.63221740722599</v>
      </c>
      <c r="Q4103" s="5">
        <v>197.53052775065032</v>
      </c>
      <c r="R4103" s="5">
        <v>97.128936767578097</v>
      </c>
      <c r="S4103" s="5">
        <v>109.05287933349599</v>
      </c>
      <c r="T4103" s="5">
        <v>128.29405212402301</v>
      </c>
      <c r="U4103" s="5">
        <v>111.49195607503236</v>
      </c>
      <c r="V4103" s="5">
        <v>105.94845581054599</v>
      </c>
      <c r="W4103" s="5">
        <v>77.423469543457003</v>
      </c>
      <c r="X4103" s="5">
        <v>92.191818237304602</v>
      </c>
      <c r="Y4103" s="5">
        <v>91.854581197102519</v>
      </c>
      <c r="Z4103" s="5">
        <v>80.676033020019503</v>
      </c>
      <c r="AA4103" s="5">
        <v>90.773239135742102</v>
      </c>
      <c r="AB4103" s="5">
        <v>86.740737915039006</v>
      </c>
      <c r="AC4103" s="5">
        <v>86.063336690266866</v>
      </c>
      <c r="AD4103" s="5">
        <v>130.86500549316401</v>
      </c>
      <c r="AE4103" s="5">
        <v>118.95637512207</v>
      </c>
      <c r="AF4103" s="5">
        <v>121.13166809082</v>
      </c>
      <c r="AG4103" s="5">
        <v>123.65101623535134</v>
      </c>
      <c r="AH4103" s="5">
        <v>107.56422424316401</v>
      </c>
      <c r="AI4103" s="5">
        <v>91.865371704101506</v>
      </c>
      <c r="AJ4103" s="5">
        <v>108.60137176513599</v>
      </c>
      <c r="AK4103" s="5">
        <v>102.67698923746717</v>
      </c>
      <c r="AL4103" s="5">
        <v>182.96073913574199</v>
      </c>
      <c r="AM4103" s="5">
        <v>181.03631591796801</v>
      </c>
      <c r="AN4103" s="5">
        <v>203.55607604980401</v>
      </c>
      <c r="AO4103" s="5">
        <v>189.18437703450468</v>
      </c>
      <c r="AP4103" s="5">
        <v>115.6533203125</v>
      </c>
      <c r="AQ4103" s="5">
        <v>106.74386596679599</v>
      </c>
      <c r="AR4103" s="5">
        <v>122.67990875244099</v>
      </c>
      <c r="AS4103" s="5">
        <v>115.02569834391232</v>
      </c>
      <c r="AT4103" s="5">
        <v>95.952201843261705</v>
      </c>
      <c r="AU4103" s="5">
        <v>75.091751098632798</v>
      </c>
      <c r="AV4103" s="5">
        <v>80.309921264648395</v>
      </c>
      <c r="AW4103" s="5">
        <v>83.784624735514299</v>
      </c>
      <c r="AX4103" s="5">
        <v>131.53303527832</v>
      </c>
      <c r="AY4103" s="5">
        <v>105.54669189453099</v>
      </c>
      <c r="AZ4103" s="5">
        <v>93.9385986328125</v>
      </c>
      <c r="BA4103" s="5">
        <v>110.33944193522116</v>
      </c>
    </row>
    <row r="4104" spans="1:53" x14ac:dyDescent="0.2">
      <c r="A4104" s="1">
        <v>4101</v>
      </c>
      <c r="B4104" s="1" t="s">
        <v>16410</v>
      </c>
      <c r="C4104" s="1" t="s">
        <v>16411</v>
      </c>
      <c r="D4104" s="1" t="s">
        <v>16412</v>
      </c>
      <c r="E4104" s="1" t="s">
        <v>16413</v>
      </c>
      <c r="F4104" s="5">
        <v>110.346305847167</v>
      </c>
      <c r="G4104" s="5">
        <v>130.39392089843699</v>
      </c>
      <c r="H4104" s="5">
        <v>138.11505126953099</v>
      </c>
      <c r="I4104" s="5">
        <v>126.28509267171167</v>
      </c>
      <c r="J4104" s="5">
        <v>120.12814331054599</v>
      </c>
      <c r="K4104" s="5">
        <v>127.006958007812</v>
      </c>
      <c r="L4104" s="5">
        <v>140.87590026855401</v>
      </c>
      <c r="M4104" s="5">
        <v>129.33700052897066</v>
      </c>
      <c r="N4104" s="5">
        <v>115.135124206542</v>
      </c>
      <c r="O4104" s="5">
        <v>108.320541381835</v>
      </c>
      <c r="P4104" s="5">
        <v>158.73196411132801</v>
      </c>
      <c r="Q4104" s="5">
        <v>127.39587656656833</v>
      </c>
      <c r="R4104" s="5">
        <v>124.112297058105</v>
      </c>
      <c r="S4104" s="5">
        <v>97.755340576171804</v>
      </c>
      <c r="T4104" s="5">
        <v>107.370513916015</v>
      </c>
      <c r="U4104" s="5">
        <v>109.74605051676394</v>
      </c>
      <c r="V4104" s="5">
        <v>98.056343078613196</v>
      </c>
      <c r="W4104" s="5">
        <v>110.97527313232401</v>
      </c>
      <c r="X4104" s="5">
        <v>127.888221740722</v>
      </c>
      <c r="Y4104" s="5">
        <v>112.30661265055308</v>
      </c>
      <c r="Z4104" s="5">
        <v>105.53842163085901</v>
      </c>
      <c r="AA4104" s="5">
        <v>109.80693817138599</v>
      </c>
      <c r="AB4104" s="5">
        <v>129.25645446777301</v>
      </c>
      <c r="AC4104" s="5">
        <v>114.86727142333935</v>
      </c>
      <c r="AD4104" s="5">
        <v>125.060104370117</v>
      </c>
      <c r="AE4104" s="5">
        <v>154.38265991210901</v>
      </c>
      <c r="AF4104" s="5">
        <v>146.55604553222599</v>
      </c>
      <c r="AG4104" s="5">
        <v>141.99960327148401</v>
      </c>
      <c r="AH4104" s="5">
        <v>161.62071228027301</v>
      </c>
      <c r="AI4104" s="5">
        <v>159.14031982421801</v>
      </c>
      <c r="AJ4104" s="5">
        <v>159.20848083496</v>
      </c>
      <c r="AK4104" s="5">
        <v>159.98983764648369</v>
      </c>
      <c r="AL4104" s="5">
        <v>111.7861328125</v>
      </c>
      <c r="AM4104" s="5">
        <v>113.328330993652</v>
      </c>
      <c r="AN4104" s="5">
        <v>114.44107055664</v>
      </c>
      <c r="AO4104" s="5">
        <v>113.18517812093067</v>
      </c>
      <c r="AP4104" s="5">
        <v>112.994003295898</v>
      </c>
      <c r="AQ4104" s="5">
        <v>112.256935119628</v>
      </c>
      <c r="AR4104" s="5">
        <v>114.338050842285</v>
      </c>
      <c r="AS4104" s="5">
        <v>113.19632975260366</v>
      </c>
      <c r="AT4104" s="5">
        <v>75.423995971679602</v>
      </c>
      <c r="AU4104" s="5">
        <v>62.253265380859297</v>
      </c>
      <c r="AV4104" s="5">
        <v>95.302848815917898</v>
      </c>
      <c r="AW4104" s="5">
        <v>77.66003672281893</v>
      </c>
      <c r="AX4104" s="5">
        <v>69.229156494140597</v>
      </c>
      <c r="AY4104" s="5">
        <v>86.491073608398395</v>
      </c>
      <c r="AZ4104" s="5">
        <v>112.24029541015599</v>
      </c>
      <c r="BA4104" s="5">
        <v>89.320175170898324</v>
      </c>
    </row>
    <row r="4105" spans="1:53" x14ac:dyDescent="0.2">
      <c r="A4105" s="1">
        <v>4102</v>
      </c>
      <c r="B4105" s="1" t="s">
        <v>16414</v>
      </c>
      <c r="C4105" s="1" t="s">
        <v>16415</v>
      </c>
      <c r="D4105" s="1" t="s">
        <v>16416</v>
      </c>
      <c r="E4105" s="1" t="s">
        <v>16417</v>
      </c>
      <c r="F4105" s="5">
        <v>102.173301696777</v>
      </c>
      <c r="G4105" s="5">
        <v>116.503440856933</v>
      </c>
      <c r="H4105" s="5">
        <v>112.186897277832</v>
      </c>
      <c r="I4105" s="5">
        <v>110.28787994384733</v>
      </c>
      <c r="J4105" s="5">
        <v>132.81724548339801</v>
      </c>
      <c r="K4105" s="5">
        <v>109.78268432617099</v>
      </c>
      <c r="L4105" s="5">
        <v>112.85439300537099</v>
      </c>
      <c r="M4105" s="5">
        <v>118.48477427164666</v>
      </c>
      <c r="N4105" s="5">
        <v>219.10536193847599</v>
      </c>
      <c r="O4105" s="5">
        <v>249.885986328125</v>
      </c>
      <c r="P4105" s="5">
        <v>221.37483215332</v>
      </c>
      <c r="Q4105" s="5">
        <v>230.12206013997366</v>
      </c>
      <c r="R4105" s="5">
        <v>112.10707092285099</v>
      </c>
      <c r="S4105" s="5">
        <v>127.39617156982401</v>
      </c>
      <c r="T4105" s="5">
        <v>122.598831176757</v>
      </c>
      <c r="U4105" s="5">
        <v>120.70069122314401</v>
      </c>
      <c r="V4105" s="5">
        <v>172.53060913085901</v>
      </c>
      <c r="W4105" s="5">
        <v>163.12651062011699</v>
      </c>
      <c r="X4105" s="5">
        <v>181.098709106445</v>
      </c>
      <c r="Y4105" s="5">
        <v>172.25194295247366</v>
      </c>
      <c r="Z4105" s="5">
        <v>168.432373046875</v>
      </c>
      <c r="AA4105" s="5">
        <v>165.58404541015599</v>
      </c>
      <c r="AB4105" s="5">
        <v>166.08338928222599</v>
      </c>
      <c r="AC4105" s="5">
        <v>166.69993591308568</v>
      </c>
      <c r="AD4105" s="5">
        <v>106.20076751708901</v>
      </c>
      <c r="AE4105" s="5">
        <v>116.87256622314401</v>
      </c>
      <c r="AF4105" s="5">
        <v>106.813064575195</v>
      </c>
      <c r="AG4105" s="5">
        <v>109.96213277180932</v>
      </c>
      <c r="AH4105" s="5">
        <v>129.72746276855401</v>
      </c>
      <c r="AI4105" s="5">
        <v>109.947227478027</v>
      </c>
      <c r="AJ4105" s="5">
        <v>115.617012023925</v>
      </c>
      <c r="AK4105" s="5">
        <v>118.430567423502</v>
      </c>
      <c r="AL4105" s="5">
        <v>176.06242370605401</v>
      </c>
      <c r="AM4105" s="5">
        <v>189.91598510742099</v>
      </c>
      <c r="AN4105" s="5">
        <v>193.45266723632801</v>
      </c>
      <c r="AO4105" s="5">
        <v>186.47702534993434</v>
      </c>
      <c r="AP4105" s="5">
        <v>121.261192321777</v>
      </c>
      <c r="AQ4105" s="5">
        <v>127.06812286376901</v>
      </c>
      <c r="AR4105" s="5">
        <v>120.940101623535</v>
      </c>
      <c r="AS4105" s="5">
        <v>123.089805603027</v>
      </c>
      <c r="AT4105" s="5">
        <v>118.815467834472</v>
      </c>
      <c r="AU4105" s="5">
        <v>136.25703430175699</v>
      </c>
      <c r="AV4105" s="5">
        <v>114.08403778076099</v>
      </c>
      <c r="AW4105" s="5">
        <v>123.05217997232999</v>
      </c>
      <c r="AX4105" s="5">
        <v>111.50102996826099</v>
      </c>
      <c r="AY4105" s="5">
        <v>101.24542236328099</v>
      </c>
      <c r="AZ4105" s="5">
        <v>77.260055541992102</v>
      </c>
      <c r="BA4105" s="5">
        <v>96.668835957844706</v>
      </c>
    </row>
    <row r="4106" spans="1:53" x14ac:dyDescent="0.2">
      <c r="A4106" s="1">
        <v>4103</v>
      </c>
      <c r="B4106" s="1" t="s">
        <v>16418</v>
      </c>
      <c r="C4106" s="1" t="s">
        <v>16419</v>
      </c>
      <c r="D4106" s="1" t="s">
        <v>16420</v>
      </c>
      <c r="E4106" s="1" t="s">
        <v>16421</v>
      </c>
      <c r="F4106" s="5">
        <v>742.49810791015602</v>
      </c>
      <c r="G4106" s="5">
        <v>768.32775878906205</v>
      </c>
      <c r="H4106" s="5">
        <v>775.870849609375</v>
      </c>
      <c r="I4106" s="5">
        <v>762.23223876953091</v>
      </c>
      <c r="J4106" s="5">
        <v>743.306640625</v>
      </c>
      <c r="K4106" s="5">
        <v>762.69293212890602</v>
      </c>
      <c r="L4106" s="5">
        <v>702.87145996093705</v>
      </c>
      <c r="M4106" s="5">
        <v>736.29034423828091</v>
      </c>
      <c r="N4106" s="5">
        <v>509.31774902343699</v>
      </c>
      <c r="O4106" s="5">
        <v>505.48864746093699</v>
      </c>
      <c r="P4106" s="5">
        <v>517.22448730468705</v>
      </c>
      <c r="Q4106" s="5">
        <v>510.67696126302036</v>
      </c>
      <c r="R4106" s="5">
        <v>644.905029296875</v>
      </c>
      <c r="S4106" s="5">
        <v>675.02642822265602</v>
      </c>
      <c r="T4106" s="5">
        <v>707.90887451171795</v>
      </c>
      <c r="U4106" s="5">
        <v>675.94677734374966</v>
      </c>
      <c r="V4106" s="5">
        <v>532.44976806640602</v>
      </c>
      <c r="W4106" s="5">
        <v>517.08062744140602</v>
      </c>
      <c r="X4106" s="5">
        <v>483.94720458984301</v>
      </c>
      <c r="Y4106" s="5">
        <v>511.15920003255172</v>
      </c>
      <c r="Z4106" s="5">
        <v>607.69573974609295</v>
      </c>
      <c r="AA4106" s="5">
        <v>644.78765869140602</v>
      </c>
      <c r="AB4106" s="5">
        <v>601.62451171875</v>
      </c>
      <c r="AC4106" s="5">
        <v>618.03597005208303</v>
      </c>
      <c r="AD4106" s="5">
        <v>599.98846435546795</v>
      </c>
      <c r="AE4106" s="5">
        <v>582.290283203125</v>
      </c>
      <c r="AF4106" s="5">
        <v>608.32427978515602</v>
      </c>
      <c r="AG4106" s="5">
        <v>596.86767578124966</v>
      </c>
      <c r="AH4106" s="5">
        <v>641.16467285156205</v>
      </c>
      <c r="AI4106" s="5">
        <v>607.7001953125</v>
      </c>
      <c r="AJ4106" s="5">
        <v>612.45025634765602</v>
      </c>
      <c r="AK4106" s="5">
        <v>620.43837483723939</v>
      </c>
      <c r="AL4106" s="5">
        <v>436.43954467773398</v>
      </c>
      <c r="AM4106" s="5">
        <v>442.82861328125</v>
      </c>
      <c r="AN4106" s="5">
        <v>440.50405883789</v>
      </c>
      <c r="AO4106" s="5">
        <v>439.9240722656246</v>
      </c>
      <c r="AP4106" s="5">
        <v>569.29376220703102</v>
      </c>
      <c r="AQ4106" s="5">
        <v>570.08807373046795</v>
      </c>
      <c r="AR4106" s="5">
        <v>548.91748046875</v>
      </c>
      <c r="AS4106" s="5">
        <v>562.76643880208303</v>
      </c>
      <c r="AT4106" s="5">
        <v>574.55700683593705</v>
      </c>
      <c r="AU4106" s="5">
        <v>617.98956298828102</v>
      </c>
      <c r="AV4106" s="5">
        <v>569.46569824218705</v>
      </c>
      <c r="AW4106" s="5">
        <v>587.33742268880167</v>
      </c>
      <c r="AX4106" s="5">
        <v>527.537353515625</v>
      </c>
      <c r="AY4106" s="5">
        <v>491.11663818359301</v>
      </c>
      <c r="AZ4106" s="5">
        <v>506.01907348632801</v>
      </c>
      <c r="BA4106" s="5">
        <v>508.22435506184866</v>
      </c>
    </row>
    <row r="4107" spans="1:53" x14ac:dyDescent="0.2">
      <c r="A4107" s="1">
        <v>4104</v>
      </c>
      <c r="B4107" s="1" t="s">
        <v>16422</v>
      </c>
      <c r="C4107" s="1" t="s">
        <v>16423</v>
      </c>
      <c r="D4107" s="1" t="s">
        <v>16424</v>
      </c>
      <c r="E4107" s="1" t="s">
        <v>16425</v>
      </c>
      <c r="F4107" s="5">
        <v>93.894157409667898</v>
      </c>
      <c r="G4107" s="5">
        <v>71.85693359375</v>
      </c>
      <c r="H4107" s="5">
        <v>57.662181854247997</v>
      </c>
      <c r="I4107" s="5">
        <v>74.471090952555301</v>
      </c>
      <c r="J4107" s="5">
        <v>71.424659729003906</v>
      </c>
      <c r="K4107" s="5">
        <v>74.709175109863196</v>
      </c>
      <c r="L4107" s="5">
        <v>74.1986083984375</v>
      </c>
      <c r="M4107" s="5">
        <v>73.444147745768205</v>
      </c>
      <c r="N4107" s="5">
        <v>171.89324951171801</v>
      </c>
      <c r="O4107" s="5">
        <v>171.83190917968699</v>
      </c>
      <c r="P4107" s="5">
        <v>178.58512878417901</v>
      </c>
      <c r="Q4107" s="5">
        <v>174.103429158528</v>
      </c>
      <c r="S4107" s="5">
        <v>78.874061584472599</v>
      </c>
      <c r="T4107" s="5">
        <v>94.649040222167898</v>
      </c>
      <c r="U4107" s="5">
        <v>86.761550903320256</v>
      </c>
      <c r="V4107" s="5">
        <v>82.779975891113196</v>
      </c>
      <c r="W4107" s="5">
        <v>66.130424499511705</v>
      </c>
      <c r="X4107" s="5">
        <v>73.410446166992102</v>
      </c>
      <c r="Y4107" s="5">
        <v>74.106948852538991</v>
      </c>
      <c r="Z4107" s="5">
        <v>114.113235473632</v>
      </c>
      <c r="AA4107" s="5">
        <v>90.524581909179602</v>
      </c>
      <c r="AB4107" s="5">
        <v>92.538436889648395</v>
      </c>
      <c r="AC4107" s="5">
        <v>99.058751424153328</v>
      </c>
      <c r="AD4107" s="5">
        <v>65.089057922363196</v>
      </c>
      <c r="AF4107" s="5">
        <v>86.352890014648395</v>
      </c>
      <c r="AG4107" s="5">
        <v>75.720973968505803</v>
      </c>
      <c r="AH4107" s="5">
        <v>73.054779052734304</v>
      </c>
      <c r="AI4107" s="5">
        <v>60.995063781738203</v>
      </c>
      <c r="AK4107" s="5">
        <v>67.024921417236257</v>
      </c>
      <c r="AL4107" s="5">
        <v>135.52819824218699</v>
      </c>
      <c r="AM4107" s="5">
        <v>136.64515686035099</v>
      </c>
      <c r="AN4107" s="5">
        <v>152.17202758789</v>
      </c>
      <c r="AO4107" s="5">
        <v>141.44846089680934</v>
      </c>
      <c r="AP4107" s="5">
        <v>92.018310546875</v>
      </c>
      <c r="AQ4107" s="5">
        <v>73.788658142089801</v>
      </c>
      <c r="AR4107" s="5">
        <v>71.042076110839801</v>
      </c>
      <c r="AS4107" s="5">
        <v>78.949681599934863</v>
      </c>
      <c r="AU4107" s="5">
        <v>125.32447052001901</v>
      </c>
      <c r="AW4107" s="5">
        <v>125.32447052001901</v>
      </c>
      <c r="AX4107" s="5">
        <v>90.868469238281193</v>
      </c>
      <c r="AY4107" s="5">
        <v>71.507476806640597</v>
      </c>
      <c r="AZ4107" s="5">
        <v>79.783149719238196</v>
      </c>
      <c r="BA4107" s="5">
        <v>80.719698588053333</v>
      </c>
    </row>
    <row r="4108" spans="1:53" x14ac:dyDescent="0.2">
      <c r="A4108" s="1">
        <v>4105</v>
      </c>
      <c r="B4108" s="1" t="s">
        <v>16426</v>
      </c>
      <c r="C4108" s="1" t="s">
        <v>16427</v>
      </c>
      <c r="D4108" s="1" t="s">
        <v>16428</v>
      </c>
      <c r="E4108" s="1" t="s">
        <v>16429</v>
      </c>
      <c r="F4108" s="5">
        <v>1212.73742675781</v>
      </c>
      <c r="G4108" s="5">
        <v>1218.12109375</v>
      </c>
      <c r="H4108" s="5">
        <v>1187.05383300781</v>
      </c>
      <c r="I4108" s="5">
        <v>1205.9707845052064</v>
      </c>
      <c r="J4108" s="5">
        <v>1202.54504394531</v>
      </c>
      <c r="K4108" s="5">
        <v>1285.80505371093</v>
      </c>
      <c r="L4108" s="5">
        <v>1179.3525390625</v>
      </c>
      <c r="M4108" s="5">
        <v>1222.5675455729133</v>
      </c>
      <c r="N4108" s="5">
        <v>578.70849609375</v>
      </c>
      <c r="O4108" s="5">
        <v>526.33361816406205</v>
      </c>
      <c r="P4108" s="5">
        <v>608.78106689453102</v>
      </c>
      <c r="Q4108" s="5">
        <v>571.27439371744765</v>
      </c>
      <c r="R4108" s="5">
        <v>763.58215332031205</v>
      </c>
      <c r="S4108" s="5">
        <v>756.644287109375</v>
      </c>
      <c r="T4108" s="5">
        <v>760.10736083984295</v>
      </c>
      <c r="U4108" s="5">
        <v>760.1112670898433</v>
      </c>
      <c r="V4108" s="5">
        <v>732.89398193359295</v>
      </c>
      <c r="W4108" s="5">
        <v>732.630859375</v>
      </c>
      <c r="X4108" s="5">
        <v>686.89410400390602</v>
      </c>
      <c r="Y4108" s="5">
        <v>717.47298177083303</v>
      </c>
      <c r="Z4108" s="5">
        <v>1265.92749023437</v>
      </c>
      <c r="AA4108" s="5">
        <v>1192.54797363281</v>
      </c>
      <c r="AB4108" s="5">
        <v>1214.6923828125</v>
      </c>
      <c r="AC4108" s="5">
        <v>1224.38928222656</v>
      </c>
      <c r="AD4108" s="5">
        <v>1012.39190673828</v>
      </c>
      <c r="AE4108" s="5">
        <v>997.93035888671795</v>
      </c>
      <c r="AF4108" s="5">
        <v>984.87152099609295</v>
      </c>
      <c r="AG4108" s="5">
        <v>998.39792887369697</v>
      </c>
      <c r="AH4108" s="5">
        <v>967.27935791015602</v>
      </c>
      <c r="AI4108" s="5">
        <v>1028.15026855468</v>
      </c>
      <c r="AJ4108" s="5">
        <v>1013.3775024414</v>
      </c>
      <c r="AK4108" s="5">
        <v>1002.935709635412</v>
      </c>
      <c r="AL4108" s="5">
        <v>521.25646972656205</v>
      </c>
      <c r="AM4108" s="5">
        <v>532.69641113281205</v>
      </c>
      <c r="AN4108" s="5">
        <v>523.208984375</v>
      </c>
      <c r="AO4108" s="5">
        <v>525.7206217447914</v>
      </c>
      <c r="AP4108" s="5">
        <v>747.82379150390602</v>
      </c>
      <c r="AQ4108" s="5">
        <v>751.63800048828102</v>
      </c>
      <c r="AR4108" s="5">
        <v>772.54156494140602</v>
      </c>
      <c r="AS4108" s="5">
        <v>757.33445231119765</v>
      </c>
      <c r="AT4108" s="5">
        <v>797.82891845703102</v>
      </c>
      <c r="AU4108" s="5">
        <v>853.826416015625</v>
      </c>
      <c r="AV4108" s="5">
        <v>812.6337890625</v>
      </c>
      <c r="AW4108" s="5">
        <v>821.42970784505212</v>
      </c>
      <c r="AX4108" s="5">
        <v>826.4912109375</v>
      </c>
      <c r="AY4108" s="5">
        <v>874.60760498046795</v>
      </c>
      <c r="AZ4108" s="5">
        <v>844.77044677734295</v>
      </c>
      <c r="BA4108" s="5">
        <v>848.62308756510356</v>
      </c>
    </row>
    <row r="4109" spans="1:53" x14ac:dyDescent="0.2">
      <c r="A4109" s="1">
        <v>4106</v>
      </c>
      <c r="B4109" s="1" t="s">
        <v>16430</v>
      </c>
      <c r="C4109" s="1" t="s">
        <v>16431</v>
      </c>
      <c r="D4109" s="1" t="s">
        <v>16432</v>
      </c>
      <c r="E4109" s="1" t="s">
        <v>16433</v>
      </c>
      <c r="F4109" s="5">
        <v>1524.27648925781</v>
      </c>
      <c r="G4109" s="5">
        <v>1441.02966308593</v>
      </c>
      <c r="H4109" s="5">
        <v>1546.078125</v>
      </c>
      <c r="I4109" s="5">
        <v>1503.7947591145801</v>
      </c>
      <c r="J4109" s="5">
        <v>1560.50915527343</v>
      </c>
      <c r="K4109" s="5">
        <v>1444.0263671875</v>
      </c>
      <c r="L4109" s="5">
        <v>1523.59228515625</v>
      </c>
      <c r="M4109" s="5">
        <v>1509.3759358723935</v>
      </c>
      <c r="N4109" s="5">
        <v>1021.75109863281</v>
      </c>
      <c r="O4109" s="5">
        <v>1194.95751953125</v>
      </c>
      <c r="P4109" s="5">
        <v>972.91027832031205</v>
      </c>
      <c r="Q4109" s="5">
        <v>1063.2062988281239</v>
      </c>
      <c r="R4109" s="5">
        <v>1160.01965332031</v>
      </c>
      <c r="S4109" s="5">
        <v>1112.21044921875</v>
      </c>
      <c r="T4109" s="5">
        <v>1233.29833984375</v>
      </c>
      <c r="U4109" s="5">
        <v>1168.5094807942698</v>
      </c>
      <c r="V4109" s="5">
        <v>2002.71240234375</v>
      </c>
      <c r="W4109" s="5">
        <v>1918.74768066406</v>
      </c>
      <c r="X4109" s="5">
        <v>1897.65686035156</v>
      </c>
      <c r="Y4109" s="5">
        <v>1939.7056477864564</v>
      </c>
      <c r="Z4109" s="5">
        <v>1871.9345703125</v>
      </c>
      <c r="AA4109" s="5">
        <v>1709.71142578125</v>
      </c>
      <c r="AB4109" s="5">
        <v>1732.19738769531</v>
      </c>
      <c r="AC4109" s="5">
        <v>1771.2811279296866</v>
      </c>
      <c r="AD4109" s="5">
        <v>1970.64465332031</v>
      </c>
      <c r="AE4109" s="5">
        <v>1946.68469238281</v>
      </c>
      <c r="AF4109" s="5">
        <v>2018.71667480468</v>
      </c>
      <c r="AG4109" s="5">
        <v>1978.6820068359332</v>
      </c>
      <c r="AH4109" s="5">
        <v>1738.09216308593</v>
      </c>
      <c r="AI4109" s="5">
        <v>1777.36462402343</v>
      </c>
      <c r="AJ4109" s="5">
        <v>1905.19372558593</v>
      </c>
      <c r="AK4109" s="5">
        <v>1806.8835042317633</v>
      </c>
      <c r="AL4109" s="5">
        <v>864.26580810546795</v>
      </c>
      <c r="AM4109" s="5">
        <v>852.936279296875</v>
      </c>
      <c r="AN4109" s="5">
        <v>959.72644042968705</v>
      </c>
      <c r="AO4109" s="5">
        <v>892.3095092773433</v>
      </c>
      <c r="AP4109" s="5">
        <v>1377.11218261718</v>
      </c>
      <c r="AQ4109" s="5">
        <v>1297.22192382812</v>
      </c>
      <c r="AR4109" s="5">
        <v>1400.97033691406</v>
      </c>
      <c r="AS4109" s="5">
        <v>1358.4348144531198</v>
      </c>
      <c r="AT4109" s="5">
        <v>1911.95849609375</v>
      </c>
      <c r="AU4109" s="5">
        <v>2288.62109375</v>
      </c>
      <c r="AV4109" s="5">
        <v>2357.1845703125</v>
      </c>
      <c r="AW4109" s="5">
        <v>2185.92138671875</v>
      </c>
      <c r="AX4109" s="5">
        <v>2044.240234375</v>
      </c>
      <c r="AY4109" s="5">
        <v>1814.32275390625</v>
      </c>
      <c r="AZ4109" s="5">
        <v>1871.10864257812</v>
      </c>
      <c r="BA4109" s="5">
        <v>1909.8905436197899</v>
      </c>
    </row>
    <row r="4110" spans="1:53" x14ac:dyDescent="0.2">
      <c r="A4110" s="1">
        <v>4107</v>
      </c>
      <c r="B4110" s="1" t="s">
        <v>16434</v>
      </c>
      <c r="C4110" s="1" t="s">
        <v>16435</v>
      </c>
      <c r="D4110" s="1" t="s">
        <v>16436</v>
      </c>
      <c r="E4110" s="1" t="s">
        <v>16437</v>
      </c>
      <c r="F4110" s="5">
        <v>901.03698730468705</v>
      </c>
      <c r="G4110" s="5">
        <v>853.58532714843705</v>
      </c>
      <c r="H4110" s="5">
        <v>885.44470214843705</v>
      </c>
      <c r="I4110" s="5">
        <v>880.02233886718705</v>
      </c>
      <c r="J4110" s="5">
        <v>837.385986328125</v>
      </c>
      <c r="K4110" s="5">
        <v>740.67181396484295</v>
      </c>
      <c r="L4110" s="5">
        <v>767.75640869140602</v>
      </c>
      <c r="M4110" s="5">
        <v>781.93806966145803</v>
      </c>
      <c r="N4110" s="5">
        <v>1530.55456542968</v>
      </c>
      <c r="O4110" s="5">
        <v>1478.80822753906</v>
      </c>
      <c r="P4110" s="5">
        <v>1438.70483398437</v>
      </c>
      <c r="Q4110" s="5">
        <v>1482.6892089843702</v>
      </c>
      <c r="R4110" s="5">
        <v>1145.51293945312</v>
      </c>
      <c r="S4110" s="5">
        <v>1086.25183105468</v>
      </c>
      <c r="T4110" s="5">
        <v>1120.26293945312</v>
      </c>
      <c r="U4110" s="5">
        <v>1117.3425699869733</v>
      </c>
      <c r="V4110" s="5">
        <v>1156.02722167968</v>
      </c>
      <c r="W4110" s="5">
        <v>1132.18981933593</v>
      </c>
      <c r="X4110" s="5">
        <v>1140.35949707031</v>
      </c>
      <c r="Y4110" s="5">
        <v>1142.8588460286401</v>
      </c>
      <c r="Z4110" s="5">
        <v>927.30334472656205</v>
      </c>
      <c r="AA4110" s="5">
        <v>922.68859863281205</v>
      </c>
      <c r="AB4110" s="5">
        <v>966.18988037109295</v>
      </c>
      <c r="AC4110" s="5">
        <v>938.72727457682231</v>
      </c>
      <c r="AD4110" s="5">
        <v>1195.2705078125</v>
      </c>
      <c r="AE4110" s="5">
        <v>1132.80212402343</v>
      </c>
      <c r="AF4110" s="5">
        <v>1206.03259277343</v>
      </c>
      <c r="AG4110" s="5">
        <v>1178.0350748697867</v>
      </c>
      <c r="AH4110" s="5">
        <v>961.03765869140602</v>
      </c>
      <c r="AI4110" s="5">
        <v>955.154052734375</v>
      </c>
      <c r="AJ4110" s="5">
        <v>926.93157958984295</v>
      </c>
      <c r="AK4110" s="5">
        <v>947.70776367187466</v>
      </c>
      <c r="AL4110" s="5">
        <v>1179.87451171875</v>
      </c>
      <c r="AM4110" s="5">
        <v>1149.54138183593</v>
      </c>
      <c r="AN4110" s="5">
        <v>1167.07080078125</v>
      </c>
      <c r="AO4110" s="5">
        <v>1165.4955647786435</v>
      </c>
      <c r="AP4110" s="5">
        <v>982.453125</v>
      </c>
      <c r="AQ4110" s="5">
        <v>1058.17724609375</v>
      </c>
      <c r="AR4110" s="5">
        <v>1060.09423828125</v>
      </c>
      <c r="AS4110" s="5">
        <v>1033.5748697916667</v>
      </c>
      <c r="AT4110" s="5">
        <v>1355.98095703125</v>
      </c>
      <c r="AU4110" s="5">
        <v>1414.67443847656</v>
      </c>
      <c r="AV4110" s="5">
        <v>1128.16223144531</v>
      </c>
      <c r="AW4110" s="5">
        <v>1299.6058756510399</v>
      </c>
      <c r="AX4110" s="5">
        <v>1013.51721191406</v>
      </c>
      <c r="AY4110" s="5">
        <v>1083.8505859375</v>
      </c>
      <c r="AZ4110" s="5">
        <v>989.93780517578102</v>
      </c>
      <c r="BA4110" s="5">
        <v>1029.1018676757803</v>
      </c>
    </row>
    <row r="4111" spans="1:53" x14ac:dyDescent="0.2">
      <c r="A4111" s="1">
        <v>4108</v>
      </c>
      <c r="B4111" s="1" t="s">
        <v>16438</v>
      </c>
      <c r="C4111" s="1" t="s">
        <v>16439</v>
      </c>
      <c r="D4111" s="1" t="s">
        <v>16440</v>
      </c>
      <c r="E4111" s="1" t="s">
        <v>16441</v>
      </c>
      <c r="F4111" s="5">
        <v>189.75102233886699</v>
      </c>
      <c r="G4111" s="5">
        <v>245.50996398925699</v>
      </c>
      <c r="H4111" s="5">
        <v>210.668685913085</v>
      </c>
      <c r="I4111" s="5">
        <v>215.30989074706966</v>
      </c>
      <c r="J4111" s="5">
        <v>183.231689453125</v>
      </c>
      <c r="K4111" s="5">
        <v>187.04081726074199</v>
      </c>
      <c r="L4111" s="5">
        <v>167.79202270507801</v>
      </c>
      <c r="M4111" s="5">
        <v>179.35484313964832</v>
      </c>
      <c r="N4111" s="5">
        <v>163.11097717285099</v>
      </c>
      <c r="O4111" s="5">
        <v>168.74530029296801</v>
      </c>
      <c r="Q4111" s="5">
        <v>165.9281387329095</v>
      </c>
      <c r="R4111" s="5">
        <v>136.14561462402301</v>
      </c>
      <c r="S4111" s="5">
        <v>171.45590209960901</v>
      </c>
      <c r="T4111" s="5">
        <v>149.74295043945301</v>
      </c>
      <c r="U4111" s="5">
        <v>152.44815572102834</v>
      </c>
      <c r="V4111" s="5">
        <v>191.56057739257801</v>
      </c>
      <c r="W4111" s="5">
        <v>179.07369995117099</v>
      </c>
      <c r="X4111" s="5">
        <v>187.042724609375</v>
      </c>
      <c r="Y4111" s="5">
        <v>185.89233398437466</v>
      </c>
      <c r="Z4111" s="5">
        <v>246.566482543945</v>
      </c>
      <c r="AA4111" s="5">
        <v>233.98930358886699</v>
      </c>
      <c r="AB4111" s="5">
        <v>256.20153808593699</v>
      </c>
      <c r="AC4111" s="5">
        <v>245.585774739583</v>
      </c>
      <c r="AD4111" s="5">
        <v>145.10054016113199</v>
      </c>
      <c r="AE4111" s="5">
        <v>147.86022949218699</v>
      </c>
      <c r="AF4111" s="5">
        <v>136.44279479980401</v>
      </c>
      <c r="AG4111" s="5">
        <v>143.13452148437432</v>
      </c>
      <c r="AH4111" s="5">
        <v>156.90391540527301</v>
      </c>
      <c r="AI4111" s="5">
        <v>145.17004394531199</v>
      </c>
      <c r="AJ4111" s="5">
        <v>187.12805175781199</v>
      </c>
      <c r="AK4111" s="5">
        <v>163.06733703613233</v>
      </c>
      <c r="AL4111" s="5">
        <v>133.3037109375</v>
      </c>
      <c r="AM4111" s="5">
        <v>147.36347961425699</v>
      </c>
      <c r="AN4111" s="5">
        <v>128.16076660156199</v>
      </c>
      <c r="AO4111" s="5">
        <v>136.27598571777301</v>
      </c>
      <c r="AP4111" s="5">
        <v>163.08540344238199</v>
      </c>
      <c r="AQ4111" s="5">
        <v>175.92218017578099</v>
      </c>
      <c r="AR4111" s="5">
        <v>163.50221252441401</v>
      </c>
      <c r="AS4111" s="5">
        <v>167.50326538085901</v>
      </c>
      <c r="AT4111" s="5">
        <v>160.93812561035099</v>
      </c>
      <c r="AU4111" s="5">
        <v>203.39682006835901</v>
      </c>
      <c r="AV4111" s="5">
        <v>193.47444152832</v>
      </c>
      <c r="AW4111" s="5">
        <v>185.93646240234332</v>
      </c>
      <c r="AX4111" s="5">
        <v>245.75340270996</v>
      </c>
      <c r="AY4111" s="5">
        <v>211.79891967773401</v>
      </c>
      <c r="AZ4111" s="5">
        <v>206.69467163085901</v>
      </c>
      <c r="BA4111" s="5">
        <v>221.41566467285099</v>
      </c>
    </row>
    <row r="4112" spans="1:53" x14ac:dyDescent="0.2">
      <c r="A4112" s="1">
        <v>4109</v>
      </c>
      <c r="B4112" s="1" t="s">
        <v>16442</v>
      </c>
      <c r="C4112" s="1" t="s">
        <v>16443</v>
      </c>
      <c r="D4112" s="1" t="s">
        <v>16444</v>
      </c>
      <c r="E4112" s="1" t="s">
        <v>16445</v>
      </c>
      <c r="F4112" s="5">
        <v>66.931526184082003</v>
      </c>
      <c r="G4112" s="5">
        <v>70.303787231445298</v>
      </c>
      <c r="H4112" s="5">
        <v>78.949928283691406</v>
      </c>
      <c r="I4112" s="5">
        <v>72.061747233072893</v>
      </c>
      <c r="J4112" s="5">
        <v>74.507347106933594</v>
      </c>
      <c r="K4112" s="5">
        <v>64.315940856933594</v>
      </c>
      <c r="L4112" s="5">
        <v>64.402961730957003</v>
      </c>
      <c r="M4112" s="5">
        <v>67.742083231608063</v>
      </c>
      <c r="N4112" s="5">
        <v>87.512840270996094</v>
      </c>
      <c r="O4112" s="5">
        <v>67.391868591308594</v>
      </c>
      <c r="P4112" s="5">
        <v>79.783767700195298</v>
      </c>
      <c r="Q4112" s="5">
        <v>78.2294921875</v>
      </c>
      <c r="R4112" s="5">
        <v>57.215812683105398</v>
      </c>
      <c r="S4112" s="5">
        <v>68.296607971191406</v>
      </c>
      <c r="T4112" s="5">
        <v>57.272895812988203</v>
      </c>
      <c r="U4112" s="5">
        <v>60.92843882242834</v>
      </c>
      <c r="V4112" s="5">
        <v>69.159912109375</v>
      </c>
      <c r="W4112" s="5">
        <v>62.090549468994098</v>
      </c>
      <c r="X4112" s="5">
        <v>67.840606689453097</v>
      </c>
      <c r="Y4112" s="5">
        <v>66.363689422607393</v>
      </c>
      <c r="Z4112" s="5">
        <v>83.427940368652301</v>
      </c>
      <c r="AA4112" s="5">
        <v>82.636322021484304</v>
      </c>
      <c r="AB4112" s="5">
        <v>77.623016357421804</v>
      </c>
      <c r="AC4112" s="5">
        <v>81.229092915852803</v>
      </c>
      <c r="AD4112" s="5">
        <v>95.799774169921804</v>
      </c>
      <c r="AE4112" s="5">
        <v>100.012001037597</v>
      </c>
      <c r="AF4112" s="5">
        <v>93.545188903808594</v>
      </c>
      <c r="AG4112" s="5">
        <v>96.452321370442462</v>
      </c>
      <c r="AH4112" s="5">
        <v>93.217674255371094</v>
      </c>
      <c r="AI4112" s="5">
        <v>87.573944091796804</v>
      </c>
      <c r="AJ4112" s="5">
        <v>90.066719055175696</v>
      </c>
      <c r="AK4112" s="5">
        <v>90.286112467447879</v>
      </c>
      <c r="AL4112" s="5">
        <v>61.644664764404297</v>
      </c>
      <c r="AM4112" s="5">
        <v>61.143177032470703</v>
      </c>
      <c r="AN4112" s="5">
        <v>62.895572662353501</v>
      </c>
      <c r="AO4112" s="5">
        <v>61.894471486409508</v>
      </c>
      <c r="AP4112" s="5">
        <v>60.193454742431598</v>
      </c>
      <c r="AQ4112" s="5">
        <v>62.780357360839801</v>
      </c>
      <c r="AR4112" s="5">
        <v>68.095405578613196</v>
      </c>
      <c r="AS4112" s="5">
        <v>63.689739227294865</v>
      </c>
      <c r="AT4112" s="5">
        <v>89.179931640625</v>
      </c>
      <c r="AU4112" s="5">
        <v>113.928619384765</v>
      </c>
      <c r="AV4112" s="5">
        <v>110.746894836425</v>
      </c>
      <c r="AW4112" s="5">
        <v>104.61848195393833</v>
      </c>
      <c r="AX4112" s="5">
        <v>120.14548492431599</v>
      </c>
      <c r="AY4112" s="5">
        <v>101.64223480224599</v>
      </c>
      <c r="AZ4112" s="5">
        <v>103.13672637939401</v>
      </c>
      <c r="BA4112" s="5">
        <v>108.30814870198533</v>
      </c>
    </row>
    <row r="4113" spans="1:53" x14ac:dyDescent="0.2">
      <c r="A4113" s="1">
        <v>4110</v>
      </c>
      <c r="B4113" s="1" t="s">
        <v>16446</v>
      </c>
      <c r="C4113" s="1" t="s">
        <v>16447</v>
      </c>
      <c r="D4113" s="1" t="s">
        <v>16448</v>
      </c>
      <c r="E4113" s="1" t="s">
        <v>16449</v>
      </c>
      <c r="F4113" s="5">
        <v>343.85934448242102</v>
      </c>
      <c r="G4113" s="5">
        <v>316.79794311523398</v>
      </c>
      <c r="H4113" s="5">
        <v>316.89953613281199</v>
      </c>
      <c r="I4113" s="5">
        <v>325.85227457682231</v>
      </c>
      <c r="J4113" s="5">
        <v>317.69412231445301</v>
      </c>
      <c r="K4113" s="5">
        <v>347.57275390625</v>
      </c>
      <c r="L4113" s="5">
        <v>357.79605102539</v>
      </c>
      <c r="M4113" s="5">
        <v>341.02097574869771</v>
      </c>
      <c r="N4113" s="5">
        <v>807.03466796875</v>
      </c>
      <c r="O4113" s="5">
        <v>798.93347167968705</v>
      </c>
      <c r="P4113" s="5">
        <v>731.32470703125</v>
      </c>
      <c r="Q4113" s="5">
        <v>779.09761555989564</v>
      </c>
      <c r="R4113" s="5">
        <v>308.47323608398398</v>
      </c>
      <c r="S4113" s="5">
        <v>275.61285400390602</v>
      </c>
      <c r="T4113" s="5">
        <v>300.630279541015</v>
      </c>
      <c r="U4113" s="5">
        <v>294.9054565429683</v>
      </c>
      <c r="V4113" s="5">
        <v>320.063232421875</v>
      </c>
      <c r="W4113" s="5">
        <v>293.00347900390602</v>
      </c>
      <c r="X4113" s="5">
        <v>284.033111572265</v>
      </c>
      <c r="Y4113" s="5">
        <v>299.03327433268197</v>
      </c>
      <c r="Z4113" s="5">
        <v>285.89767456054602</v>
      </c>
      <c r="AA4113" s="5">
        <v>262.48220825195301</v>
      </c>
      <c r="AB4113" s="5">
        <v>313.56280517578102</v>
      </c>
      <c r="AC4113" s="5">
        <v>287.31422932942672</v>
      </c>
      <c r="AD4113" s="5">
        <v>306.43682861328102</v>
      </c>
      <c r="AE4113" s="5">
        <v>266.89254760742102</v>
      </c>
      <c r="AF4113" s="5">
        <v>288.62042236328102</v>
      </c>
      <c r="AG4113" s="5">
        <v>287.31659952799436</v>
      </c>
      <c r="AH4113" s="5">
        <v>277.90142822265602</v>
      </c>
      <c r="AI4113" s="5">
        <v>304.67639160156199</v>
      </c>
      <c r="AJ4113" s="5">
        <v>351.06304931640602</v>
      </c>
      <c r="AK4113" s="5">
        <v>311.21362304687472</v>
      </c>
      <c r="AL4113" s="5">
        <v>720.810302734375</v>
      </c>
      <c r="AM4113" s="5">
        <v>635.634521484375</v>
      </c>
      <c r="AN4113" s="5">
        <v>622.81854248046795</v>
      </c>
      <c r="AO4113" s="5">
        <v>659.75445556640591</v>
      </c>
      <c r="AP4113" s="5">
        <v>347.951416015625</v>
      </c>
      <c r="AQ4113" s="5">
        <v>357.37472534179602</v>
      </c>
      <c r="AR4113" s="5">
        <v>402.65563964843699</v>
      </c>
      <c r="AS4113" s="5">
        <v>369.32726033528598</v>
      </c>
      <c r="AT4113" s="5">
        <v>269.38385009765602</v>
      </c>
      <c r="AU4113" s="5">
        <v>370.75875854492102</v>
      </c>
      <c r="AV4113" s="5">
        <v>352.03152465820301</v>
      </c>
      <c r="AW4113" s="5">
        <v>330.72471110025998</v>
      </c>
      <c r="AX4113" s="5">
        <v>251.99273681640599</v>
      </c>
      <c r="AY4113" s="5">
        <v>275.02444458007801</v>
      </c>
      <c r="AZ4113" s="5">
        <v>273.81506347656199</v>
      </c>
      <c r="BA4113" s="5">
        <v>266.94408162434866</v>
      </c>
    </row>
    <row r="4114" spans="1:53" x14ac:dyDescent="0.2">
      <c r="A4114" s="1">
        <v>4111</v>
      </c>
      <c r="B4114" s="1" t="s">
        <v>16450</v>
      </c>
      <c r="C4114" s="1" t="s">
        <v>16451</v>
      </c>
      <c r="D4114" s="1" t="s">
        <v>16452</v>
      </c>
      <c r="E4114" s="1" t="s">
        <v>16453</v>
      </c>
      <c r="F4114" s="5">
        <v>2009.904296875</v>
      </c>
      <c r="G4114" s="5">
        <v>2194.42993164062</v>
      </c>
      <c r="H4114" s="5">
        <v>2388.65600585937</v>
      </c>
      <c r="I4114" s="5">
        <v>2197.6634114583298</v>
      </c>
      <c r="J4114" s="5">
        <v>2060.16088867187</v>
      </c>
      <c r="K4114" s="5">
        <v>2320.7724609375</v>
      </c>
      <c r="L4114" s="5">
        <v>2283.29760742187</v>
      </c>
      <c r="M4114" s="5">
        <v>2221.4103190104129</v>
      </c>
      <c r="N4114" s="5">
        <v>624.39172363281205</v>
      </c>
      <c r="O4114" s="5">
        <v>616.94793701171795</v>
      </c>
      <c r="P4114" s="5">
        <v>713.06256103515602</v>
      </c>
      <c r="Q4114" s="5">
        <v>651.46740722656193</v>
      </c>
      <c r="R4114" s="5">
        <v>1252.88293457031</v>
      </c>
      <c r="S4114" s="5">
        <v>1385.91870117187</v>
      </c>
      <c r="T4114" s="5">
        <v>1243.87084960937</v>
      </c>
      <c r="U4114" s="5">
        <v>1294.2241617838501</v>
      </c>
      <c r="V4114" s="5">
        <v>1343.86047363281</v>
      </c>
      <c r="W4114" s="5">
        <v>1482.203125</v>
      </c>
      <c r="X4114" s="5">
        <v>1361.97509765625</v>
      </c>
      <c r="Y4114" s="5">
        <v>1396.0128987630198</v>
      </c>
      <c r="Z4114" s="5">
        <v>2184.20849609375</v>
      </c>
      <c r="AA4114" s="5">
        <v>2300.91333007812</v>
      </c>
      <c r="AB4114" s="5">
        <v>2339.46118164062</v>
      </c>
      <c r="AC4114" s="5">
        <v>2274.8610026041629</v>
      </c>
      <c r="AD4114" s="5">
        <v>1238.09069824218</v>
      </c>
      <c r="AE4114" s="5">
        <v>1159.13000488281</v>
      </c>
      <c r="AF4114" s="5">
        <v>1211.64624023437</v>
      </c>
      <c r="AG4114" s="5">
        <v>1202.9556477864533</v>
      </c>
      <c r="AH4114" s="5">
        <v>1296.37451171875</v>
      </c>
      <c r="AI4114" s="5">
        <v>1456.51245117187</v>
      </c>
      <c r="AJ4114" s="5">
        <v>1208.44970703125</v>
      </c>
      <c r="AK4114" s="5">
        <v>1320.4455566406234</v>
      </c>
      <c r="AL4114" s="5">
        <v>638.90826416015602</v>
      </c>
      <c r="AM4114" s="5">
        <v>618.19024658203102</v>
      </c>
      <c r="AN4114" s="5">
        <v>621.08801269531205</v>
      </c>
      <c r="AO4114" s="5">
        <v>626.0621744791664</v>
      </c>
      <c r="AP4114" s="5">
        <v>1079.12182617187</v>
      </c>
      <c r="AQ4114" s="5">
        <v>1026.28405761718</v>
      </c>
      <c r="AR4114" s="5">
        <v>1051.22436523437</v>
      </c>
      <c r="AS4114" s="5">
        <v>1052.2100830078066</v>
      </c>
      <c r="AT4114" s="5">
        <v>1316.92626953125</v>
      </c>
      <c r="AU4114" s="5">
        <v>1082.04650878906</v>
      </c>
      <c r="AV4114" s="5">
        <v>1156.31591796875</v>
      </c>
      <c r="AW4114" s="5">
        <v>1185.0962320963533</v>
      </c>
      <c r="AX4114" s="5">
        <v>1712.8828125</v>
      </c>
      <c r="AY4114" s="5">
        <v>1571.50207519531</v>
      </c>
      <c r="AZ4114" s="5">
        <v>1658.05554199218</v>
      </c>
      <c r="BA4114" s="5">
        <v>1647.4801432291633</v>
      </c>
    </row>
    <row r="4115" spans="1:53" x14ac:dyDescent="0.2">
      <c r="A4115" s="1">
        <v>4112</v>
      </c>
      <c r="B4115" s="1" t="s">
        <v>16454</v>
      </c>
      <c r="C4115" s="1" t="s">
        <v>16455</v>
      </c>
      <c r="D4115" s="1" t="s">
        <v>16456</v>
      </c>
      <c r="E4115" s="1" t="s">
        <v>16457</v>
      </c>
      <c r="F4115" s="5">
        <v>737.150146484375</v>
      </c>
      <c r="G4115" s="5">
        <v>748.75061035156205</v>
      </c>
      <c r="H4115" s="5">
        <v>785.20489501953102</v>
      </c>
      <c r="I4115" s="5">
        <v>757.03521728515591</v>
      </c>
      <c r="J4115" s="5">
        <v>954.79473876953102</v>
      </c>
      <c r="K4115" s="5">
        <v>848.29779052734295</v>
      </c>
      <c r="L4115" s="5">
        <v>912.499267578125</v>
      </c>
      <c r="M4115" s="5">
        <v>905.19726562499966</v>
      </c>
      <c r="N4115" s="5">
        <v>303.60946655273398</v>
      </c>
      <c r="O4115" s="5">
        <v>302.114013671875</v>
      </c>
      <c r="P4115" s="5">
        <v>314.79156494140602</v>
      </c>
      <c r="Q4115" s="5">
        <v>306.83834838867165</v>
      </c>
      <c r="R4115" s="5">
        <v>478.66595458984301</v>
      </c>
      <c r="S4115" s="5">
        <v>505.93939208984301</v>
      </c>
      <c r="T4115" s="5">
        <v>464.22616577148398</v>
      </c>
      <c r="U4115" s="5">
        <v>482.94383748372337</v>
      </c>
      <c r="V4115" s="5">
        <v>533.26599121093705</v>
      </c>
      <c r="W4115" s="5">
        <v>564.26287841796795</v>
      </c>
      <c r="X4115" s="5">
        <v>559.456787109375</v>
      </c>
      <c r="Y4115" s="5">
        <v>552.3285522460933</v>
      </c>
      <c r="Z4115" s="5">
        <v>1008.55505371093</v>
      </c>
      <c r="AA4115" s="5">
        <v>1049.98681640625</v>
      </c>
      <c r="AB4115" s="5">
        <v>1109.29846191406</v>
      </c>
      <c r="AC4115" s="5">
        <v>1055.9467773437466</v>
      </c>
      <c r="AD4115" s="5">
        <v>451.63229370117102</v>
      </c>
      <c r="AE4115" s="5">
        <v>487.90139770507801</v>
      </c>
      <c r="AF4115" s="5">
        <v>474.23565673828102</v>
      </c>
      <c r="AG4115" s="5">
        <v>471.25644938151004</v>
      </c>
      <c r="AH4115" s="5">
        <v>512.12731933593705</v>
      </c>
      <c r="AI4115" s="5">
        <v>524.19543457031205</v>
      </c>
      <c r="AJ4115" s="5">
        <v>529.5185546875</v>
      </c>
      <c r="AK4115" s="5">
        <v>521.94710286458303</v>
      </c>
      <c r="AL4115" s="5">
        <v>256.70223999023398</v>
      </c>
      <c r="AM4115" s="5">
        <v>233.064361572265</v>
      </c>
      <c r="AN4115" s="5">
        <v>255.359939575195</v>
      </c>
      <c r="AO4115" s="5">
        <v>248.37551371256464</v>
      </c>
      <c r="AP4115" s="5">
        <v>304.614990234375</v>
      </c>
      <c r="AQ4115" s="5">
        <v>334.76251220703102</v>
      </c>
      <c r="AR4115" s="5">
        <v>294.93371582031199</v>
      </c>
      <c r="AS4115" s="5">
        <v>311.43707275390602</v>
      </c>
      <c r="AT4115" s="5">
        <v>436.64614868164</v>
      </c>
      <c r="AU4115" s="5">
        <v>463.38177490234301</v>
      </c>
      <c r="AV4115" s="5">
        <v>477.20333862304602</v>
      </c>
      <c r="AW4115" s="5">
        <v>459.07708740234301</v>
      </c>
      <c r="AX4115" s="5">
        <v>395.093994140625</v>
      </c>
      <c r="AY4115" s="5">
        <v>477.69421386718699</v>
      </c>
      <c r="AZ4115" s="5">
        <v>495.67529296875</v>
      </c>
      <c r="BA4115" s="5">
        <v>456.1545003255207</v>
      </c>
    </row>
    <row r="4116" spans="1:53" x14ac:dyDescent="0.2">
      <c r="A4116" s="1">
        <v>4113</v>
      </c>
      <c r="B4116" s="1" t="s">
        <v>16458</v>
      </c>
      <c r="C4116" s="1" t="s">
        <v>16459</v>
      </c>
      <c r="D4116" s="1" t="s">
        <v>16460</v>
      </c>
      <c r="E4116" s="1" t="s">
        <v>16461</v>
      </c>
      <c r="F4116" s="5">
        <v>103.530960083007</v>
      </c>
      <c r="G4116" s="5">
        <v>117.039924621582</v>
      </c>
      <c r="H4116" s="5">
        <v>106.988479614257</v>
      </c>
      <c r="I4116" s="5">
        <v>109.18645477294866</v>
      </c>
      <c r="J4116" s="5">
        <v>126.91162109375</v>
      </c>
      <c r="K4116" s="5">
        <v>120.731475830078</v>
      </c>
      <c r="L4116" s="5">
        <v>111.37142181396401</v>
      </c>
      <c r="M4116" s="5">
        <v>119.67150624593067</v>
      </c>
      <c r="N4116" s="5">
        <v>171.75677490234301</v>
      </c>
      <c r="O4116" s="5">
        <v>178.83538818359301</v>
      </c>
      <c r="P4116" s="5">
        <v>175.88609313964801</v>
      </c>
      <c r="Q4116" s="5">
        <v>175.49275207519466</v>
      </c>
      <c r="R4116" s="5">
        <v>122.91078186035099</v>
      </c>
      <c r="S4116" s="5">
        <v>116.11627197265599</v>
      </c>
      <c r="T4116" s="5">
        <v>117.07032775878901</v>
      </c>
      <c r="U4116" s="5">
        <v>118.69912719726533</v>
      </c>
      <c r="V4116" s="5">
        <v>112.649490356445</v>
      </c>
      <c r="W4116" s="5">
        <v>104.06540679931599</v>
      </c>
      <c r="X4116" s="5">
        <v>110.00746917724599</v>
      </c>
      <c r="Y4116" s="5">
        <v>108.90745544433565</v>
      </c>
      <c r="Z4116" s="5">
        <v>84.361991882324205</v>
      </c>
      <c r="AA4116" s="5">
        <v>107.714973449707</v>
      </c>
      <c r="AB4116" s="5">
        <v>104.461303710937</v>
      </c>
      <c r="AC4116" s="5">
        <v>98.846089680989394</v>
      </c>
      <c r="AD4116" s="5">
        <v>154.621170043945</v>
      </c>
      <c r="AE4116" s="5">
        <v>160.064453125</v>
      </c>
      <c r="AF4116" s="5">
        <v>161.31137084960901</v>
      </c>
      <c r="AG4116" s="5">
        <v>158.66566467285134</v>
      </c>
      <c r="AH4116" s="5">
        <v>150.307373046875</v>
      </c>
      <c r="AI4116" s="5">
        <v>131.70014953613199</v>
      </c>
      <c r="AJ4116" s="5">
        <v>151.19154357910099</v>
      </c>
      <c r="AK4116" s="5">
        <v>144.39968872070267</v>
      </c>
      <c r="AL4116" s="5">
        <v>241.57890319824199</v>
      </c>
      <c r="AM4116" s="5">
        <v>234.46461486816401</v>
      </c>
      <c r="AN4116" s="5">
        <v>229.458404541015</v>
      </c>
      <c r="AO4116" s="5">
        <v>235.167307535807</v>
      </c>
      <c r="AP4116" s="5">
        <v>131.05174255371</v>
      </c>
      <c r="AQ4116" s="5">
        <v>136.22937011718699</v>
      </c>
      <c r="AR4116" s="5">
        <v>133.88391113281199</v>
      </c>
      <c r="AS4116" s="5">
        <v>133.72167460123632</v>
      </c>
      <c r="AT4116" s="5">
        <v>146.07710266113199</v>
      </c>
      <c r="AU4116" s="5">
        <v>158.75360107421801</v>
      </c>
      <c r="AV4116" s="5">
        <v>138.52819824218699</v>
      </c>
      <c r="AW4116" s="5">
        <v>147.78630065917898</v>
      </c>
      <c r="AX4116" s="5">
        <v>140.95913696289</v>
      </c>
      <c r="AY4116" s="5">
        <v>136.24822998046801</v>
      </c>
      <c r="AZ4116" s="5">
        <v>136.11436462402301</v>
      </c>
      <c r="BA4116" s="5">
        <v>137.77391052246034</v>
      </c>
    </row>
    <row r="4117" spans="1:53" x14ac:dyDescent="0.2">
      <c r="A4117" s="1">
        <v>4114</v>
      </c>
      <c r="B4117" s="1" t="s">
        <v>16462</v>
      </c>
      <c r="C4117" s="1" t="s">
        <v>16463</v>
      </c>
      <c r="D4117" s="1" t="s">
        <v>16464</v>
      </c>
      <c r="E4117" s="1" t="s">
        <v>16465</v>
      </c>
      <c r="K4117" s="5">
        <v>67.556205749511705</v>
      </c>
      <c r="L4117" s="5">
        <v>90.766380310058594</v>
      </c>
      <c r="M4117" s="5">
        <v>79.161293029785156</v>
      </c>
      <c r="N4117" s="5">
        <v>77.801513671875</v>
      </c>
      <c r="P4117" s="5">
        <v>75.402404785156193</v>
      </c>
      <c r="Q4117" s="5">
        <v>76.601959228515597</v>
      </c>
      <c r="S4117" s="5">
        <v>54.504150390625</v>
      </c>
      <c r="T4117" s="5">
        <v>59.398303985595703</v>
      </c>
      <c r="U4117" s="5">
        <v>56.951227188110352</v>
      </c>
      <c r="V4117" s="5">
        <v>42.580650329589801</v>
      </c>
      <c r="W4117" s="5">
        <v>66.631515502929602</v>
      </c>
      <c r="X4117" s="5">
        <v>68.705535888671804</v>
      </c>
      <c r="Y4117" s="5">
        <v>59.305900573730405</v>
      </c>
      <c r="Z4117" s="5">
        <v>50.510257720947202</v>
      </c>
      <c r="AA4117" s="5">
        <v>63.367382049560497</v>
      </c>
      <c r="AB4117" s="5">
        <v>49.717033386230398</v>
      </c>
      <c r="AC4117" s="5">
        <v>54.531557718912701</v>
      </c>
      <c r="AD4117" s="5">
        <v>39.301040649413999</v>
      </c>
      <c r="AE4117" s="5">
        <v>58.0051879882812</v>
      </c>
      <c r="AF4117" s="5">
        <v>50.666202545166001</v>
      </c>
      <c r="AG4117" s="5">
        <v>49.324143727620402</v>
      </c>
      <c r="AI4117" s="5">
        <v>61.567256927490199</v>
      </c>
      <c r="AJ4117" s="5">
        <v>55.428916931152301</v>
      </c>
      <c r="AK4117" s="5">
        <v>58.498086929321246</v>
      </c>
      <c r="AN4117" s="5">
        <v>55.980037689208899</v>
      </c>
      <c r="AO4117" s="5">
        <v>55.980037689208899</v>
      </c>
      <c r="AQ4117" s="5">
        <v>35.207664489746001</v>
      </c>
      <c r="AR4117" s="5">
        <v>38.919429779052699</v>
      </c>
      <c r="AS4117" s="5">
        <v>37.06354713439935</v>
      </c>
      <c r="AX4117" s="5">
        <v>52.289836883544901</v>
      </c>
      <c r="AY4117" s="5">
        <v>58.693462371826101</v>
      </c>
      <c r="AZ4117" s="5">
        <v>67.805450439453097</v>
      </c>
      <c r="BA4117" s="5">
        <v>59.596249898274699</v>
      </c>
    </row>
    <row r="4118" spans="1:53" x14ac:dyDescent="0.2">
      <c r="A4118" s="1">
        <v>4115</v>
      </c>
      <c r="B4118" s="1" t="s">
        <v>16466</v>
      </c>
      <c r="C4118" s="1" t="s">
        <v>16467</v>
      </c>
      <c r="D4118" s="1" t="s">
        <v>16468</v>
      </c>
      <c r="E4118" s="1" t="s">
        <v>16469</v>
      </c>
      <c r="F4118" s="5">
        <v>218.08689880371</v>
      </c>
      <c r="G4118" s="5">
        <v>234.46156311035099</v>
      </c>
      <c r="H4118" s="5">
        <v>216.14234924316401</v>
      </c>
      <c r="I4118" s="5">
        <v>222.89693705240833</v>
      </c>
      <c r="J4118" s="5">
        <v>218.70500183105401</v>
      </c>
      <c r="K4118" s="5">
        <v>223.70198059082</v>
      </c>
      <c r="L4118" s="5">
        <v>207.68905639648401</v>
      </c>
      <c r="M4118" s="5">
        <v>216.69867960611933</v>
      </c>
      <c r="N4118" s="5">
        <v>224.36750793457</v>
      </c>
      <c r="O4118" s="5">
        <v>217.81597900390599</v>
      </c>
      <c r="P4118" s="5">
        <v>231.762435913085</v>
      </c>
      <c r="Q4118" s="5">
        <v>224.64864095052033</v>
      </c>
      <c r="R4118" s="5">
        <v>174.27102661132801</v>
      </c>
      <c r="S4118" s="5">
        <v>198.18615722656199</v>
      </c>
      <c r="T4118" s="5">
        <v>193.38212585449199</v>
      </c>
      <c r="U4118" s="5">
        <v>188.613103230794</v>
      </c>
      <c r="V4118" s="5">
        <v>165.26718139648401</v>
      </c>
      <c r="W4118" s="5">
        <v>162.21029663085901</v>
      </c>
      <c r="X4118" s="5">
        <v>143.06576538085901</v>
      </c>
      <c r="Y4118" s="5">
        <v>156.84774780273401</v>
      </c>
      <c r="Z4118" s="5">
        <v>228.37472534179599</v>
      </c>
      <c r="AA4118" s="5">
        <v>239.68356323242099</v>
      </c>
      <c r="AB4118" s="5">
        <v>220.19097900390599</v>
      </c>
      <c r="AC4118" s="5">
        <v>229.41642252604098</v>
      </c>
      <c r="AD4118" s="5">
        <v>148.69198608398401</v>
      </c>
      <c r="AE4118" s="5">
        <v>136.97259521484301</v>
      </c>
      <c r="AF4118" s="5">
        <v>142.95283508300699</v>
      </c>
      <c r="AG4118" s="5">
        <v>142.872472127278</v>
      </c>
      <c r="AH4118" s="5">
        <v>145.93908691406199</v>
      </c>
      <c r="AI4118" s="5">
        <v>131.87905883789</v>
      </c>
      <c r="AJ4118" s="5">
        <v>138.0537109375</v>
      </c>
      <c r="AK4118" s="5">
        <v>138.62395222981732</v>
      </c>
      <c r="AL4118" s="5">
        <v>177.26550292968699</v>
      </c>
      <c r="AM4118" s="5">
        <v>171.37596130371</v>
      </c>
      <c r="AN4118" s="5">
        <v>171.50546264648401</v>
      </c>
      <c r="AO4118" s="5">
        <v>173.38230895996034</v>
      </c>
      <c r="AP4118" s="5">
        <v>158.43167114257801</v>
      </c>
      <c r="AQ4118" s="5">
        <v>152.231521606445</v>
      </c>
      <c r="AR4118" s="5">
        <v>162.54074096679599</v>
      </c>
      <c r="AS4118" s="5">
        <v>157.73464457193964</v>
      </c>
      <c r="AT4118" s="5">
        <v>152.41079711914</v>
      </c>
      <c r="AU4118" s="5">
        <v>146.61315917968699</v>
      </c>
      <c r="AV4118" s="5">
        <v>157.49301147460901</v>
      </c>
      <c r="AW4118" s="5">
        <v>152.17232259114533</v>
      </c>
      <c r="AX4118" s="5">
        <v>142.147857666015</v>
      </c>
      <c r="AY4118" s="5">
        <v>137.59786987304599</v>
      </c>
      <c r="AZ4118" s="5">
        <v>138.22525024414</v>
      </c>
      <c r="BA4118" s="5">
        <v>139.32365926106701</v>
      </c>
    </row>
    <row r="4119" spans="1:53" x14ac:dyDescent="0.2">
      <c r="A4119" s="1">
        <v>4116</v>
      </c>
      <c r="B4119" s="1" t="s">
        <v>16470</v>
      </c>
      <c r="C4119" s="1" t="s">
        <v>16471</v>
      </c>
      <c r="D4119" s="1" t="s">
        <v>16472</v>
      </c>
      <c r="E4119" s="1" t="s">
        <v>16473</v>
      </c>
      <c r="F4119" s="5">
        <v>150.77012634277301</v>
      </c>
      <c r="G4119" s="5">
        <v>214.20310974121</v>
      </c>
      <c r="H4119" s="5">
        <v>110.34169769287099</v>
      </c>
      <c r="I4119" s="5">
        <v>158.43831125895133</v>
      </c>
      <c r="J4119" s="5">
        <v>196.302322387695</v>
      </c>
      <c r="K4119" s="5">
        <v>238.78973388671801</v>
      </c>
      <c r="L4119" s="5">
        <v>281.351959228515</v>
      </c>
      <c r="M4119" s="5">
        <v>238.81467183430937</v>
      </c>
      <c r="N4119" s="5">
        <v>137.57243347167901</v>
      </c>
      <c r="O4119" s="5">
        <v>139.37489318847599</v>
      </c>
      <c r="P4119" s="5">
        <v>111.143356323242</v>
      </c>
      <c r="Q4119" s="5">
        <v>129.36356099446567</v>
      </c>
      <c r="R4119" s="5">
        <v>125.668014526367</v>
      </c>
      <c r="S4119" s="5">
        <v>99.860755920410099</v>
      </c>
      <c r="T4119" s="5">
        <v>164.91593933105401</v>
      </c>
      <c r="U4119" s="5">
        <v>130.14823659261037</v>
      </c>
      <c r="V4119" s="5">
        <v>107.78465270996</v>
      </c>
      <c r="W4119" s="5">
        <v>115.26017761230401</v>
      </c>
      <c r="X4119" s="5">
        <v>115.13077545166</v>
      </c>
      <c r="Y4119" s="5">
        <v>112.72520192464134</v>
      </c>
      <c r="Z4119" s="5">
        <v>284.38351440429602</v>
      </c>
      <c r="AA4119" s="5">
        <v>278.29284667968699</v>
      </c>
      <c r="AB4119" s="5">
        <v>288.64163208007801</v>
      </c>
      <c r="AC4119" s="5">
        <v>283.77266438802036</v>
      </c>
      <c r="AD4119" s="5">
        <v>121.57900238037099</v>
      </c>
      <c r="AE4119" s="5">
        <v>140.31391906738199</v>
      </c>
      <c r="AF4119" s="5">
        <v>129.30073547363199</v>
      </c>
      <c r="AG4119" s="5">
        <v>130.39788564046168</v>
      </c>
      <c r="AH4119" s="5">
        <v>87.853187561035099</v>
      </c>
      <c r="AI4119" s="5">
        <v>111.075950622558</v>
      </c>
      <c r="AJ4119" s="5">
        <v>77.994354248046804</v>
      </c>
      <c r="AK4119" s="5">
        <v>92.307830810546633</v>
      </c>
      <c r="AL4119" s="5">
        <v>67.105827331542898</v>
      </c>
      <c r="AM4119" s="5">
        <v>88.776298522949205</v>
      </c>
      <c r="AN4119" s="5">
        <v>96.639312744140597</v>
      </c>
      <c r="AO4119" s="5">
        <v>84.173812866210895</v>
      </c>
      <c r="AP4119" s="5">
        <v>98.396820068359304</v>
      </c>
      <c r="AQ4119" s="5">
        <v>51.751583099365199</v>
      </c>
      <c r="AR4119" s="5">
        <v>44.952934265136697</v>
      </c>
      <c r="AS4119" s="5">
        <v>65.033779144287067</v>
      </c>
      <c r="AT4119" s="5">
        <v>46.708389282226499</v>
      </c>
      <c r="AU4119" s="5">
        <v>115.384765625</v>
      </c>
      <c r="AV4119" s="5">
        <v>112.60719299316401</v>
      </c>
      <c r="AW4119" s="5">
        <v>91.566782633463504</v>
      </c>
      <c r="AX4119" s="5">
        <v>105.92266845703099</v>
      </c>
      <c r="AY4119" s="5">
        <v>76.545654296875</v>
      </c>
      <c r="AZ4119" s="5">
        <v>52.554691314697202</v>
      </c>
      <c r="BA4119" s="5">
        <v>78.341004689534401</v>
      </c>
    </row>
    <row r="4120" spans="1:53" x14ac:dyDescent="0.2">
      <c r="A4120" s="1">
        <v>4117</v>
      </c>
      <c r="B4120" s="1" t="s">
        <v>16474</v>
      </c>
      <c r="C4120" s="1" t="s">
        <v>16475</v>
      </c>
      <c r="D4120" s="1" t="s">
        <v>16476</v>
      </c>
      <c r="E4120" s="1" t="s">
        <v>16477</v>
      </c>
      <c r="F4120" s="5">
        <v>804.69384765625</v>
      </c>
      <c r="G4120" s="5">
        <v>855.541748046875</v>
      </c>
      <c r="H4120" s="5">
        <v>819.00402832031205</v>
      </c>
      <c r="I4120" s="5">
        <v>826.41320800781239</v>
      </c>
      <c r="J4120" s="5">
        <v>807.80145263671795</v>
      </c>
      <c r="K4120" s="5">
        <v>821.092529296875</v>
      </c>
      <c r="L4120" s="5">
        <v>809.16607666015602</v>
      </c>
      <c r="M4120" s="5">
        <v>812.6866861979164</v>
      </c>
      <c r="N4120" s="5">
        <v>586.55773925781205</v>
      </c>
      <c r="O4120" s="5">
        <v>596.05792236328102</v>
      </c>
      <c r="P4120" s="5">
        <v>588.11145019531205</v>
      </c>
      <c r="Q4120" s="5">
        <v>590.24237060546841</v>
      </c>
      <c r="R4120" s="5">
        <v>705.06579589843705</v>
      </c>
      <c r="S4120" s="5">
        <v>752.75885009765602</v>
      </c>
      <c r="T4120" s="5">
        <v>703.33929443359295</v>
      </c>
      <c r="U4120" s="5">
        <v>720.38798014322867</v>
      </c>
      <c r="V4120" s="5">
        <v>423.64654541015602</v>
      </c>
      <c r="W4120" s="5">
        <v>454.94216918945301</v>
      </c>
      <c r="X4120" s="5">
        <v>428.56423950195301</v>
      </c>
      <c r="Y4120" s="5">
        <v>435.71765136718733</v>
      </c>
      <c r="Z4120" s="5">
        <v>856.32037353515602</v>
      </c>
      <c r="AA4120" s="5">
        <v>862.048095703125</v>
      </c>
      <c r="AB4120" s="5">
        <v>850.19891357421795</v>
      </c>
      <c r="AC4120" s="5">
        <v>856.1891276041664</v>
      </c>
      <c r="AD4120" s="5">
        <v>876.462646484375</v>
      </c>
      <c r="AE4120" s="5">
        <v>869.113037109375</v>
      </c>
      <c r="AF4120" s="5">
        <v>866.28363037109295</v>
      </c>
      <c r="AG4120" s="5">
        <v>870.61977132161428</v>
      </c>
      <c r="AH4120" s="5">
        <v>847.35064697265602</v>
      </c>
      <c r="AI4120" s="5">
        <v>817.54559326171795</v>
      </c>
      <c r="AJ4120" s="5">
        <v>842.19708251953102</v>
      </c>
      <c r="AK4120" s="5">
        <v>835.69777425130178</v>
      </c>
      <c r="AL4120" s="5">
        <v>643.283203125</v>
      </c>
      <c r="AM4120" s="5">
        <v>642.78192138671795</v>
      </c>
      <c r="AN4120" s="5">
        <v>668.17877197265602</v>
      </c>
      <c r="AO4120" s="5">
        <v>651.41463216145792</v>
      </c>
      <c r="AP4120" s="5">
        <v>826.68591308593705</v>
      </c>
      <c r="AQ4120" s="5">
        <v>871.74957275390602</v>
      </c>
      <c r="AR4120" s="5">
        <v>872.751220703125</v>
      </c>
      <c r="AS4120" s="5">
        <v>857.06223551432265</v>
      </c>
      <c r="AT4120" s="5">
        <v>875.74713134765602</v>
      </c>
      <c r="AU4120" s="5">
        <v>944.22998046875</v>
      </c>
      <c r="AV4120" s="5">
        <v>972.62982177734295</v>
      </c>
      <c r="AW4120" s="5">
        <v>930.86897786458303</v>
      </c>
      <c r="AX4120" s="5">
        <v>908.796630859375</v>
      </c>
      <c r="AY4120" s="5">
        <v>822.66888427734295</v>
      </c>
      <c r="AZ4120" s="5">
        <v>824.95233154296795</v>
      </c>
      <c r="BA4120" s="5">
        <v>852.13928222656193</v>
      </c>
    </row>
    <row r="4121" spans="1:53" x14ac:dyDescent="0.2">
      <c r="A4121" s="1">
        <v>4118</v>
      </c>
      <c r="B4121" s="1" t="s">
        <v>16478</v>
      </c>
      <c r="C4121" s="1" t="s">
        <v>16479</v>
      </c>
      <c r="D4121" s="1" t="s">
        <v>16480</v>
      </c>
      <c r="E4121" s="1" t="s">
        <v>16481</v>
      </c>
      <c r="F4121" s="5">
        <v>811.06195068359295</v>
      </c>
      <c r="G4121" s="5">
        <v>559.52209472656205</v>
      </c>
      <c r="H4121" s="5">
        <v>851.92156982421795</v>
      </c>
      <c r="I4121" s="5">
        <v>740.8352050781242</v>
      </c>
      <c r="J4121" s="5">
        <v>816.68231201171795</v>
      </c>
      <c r="K4121" s="5">
        <v>885.40777587890602</v>
      </c>
      <c r="L4121" s="5">
        <v>813.74993896484295</v>
      </c>
      <c r="M4121" s="5">
        <v>838.61334228515568</v>
      </c>
      <c r="N4121" s="5">
        <v>838.09869384765602</v>
      </c>
      <c r="O4121" s="5">
        <v>926.52014160156205</v>
      </c>
      <c r="P4121" s="5">
        <v>893.20935058593705</v>
      </c>
      <c r="Q4121" s="5">
        <v>885.94272867838515</v>
      </c>
      <c r="R4121" s="5">
        <v>893.57354736328102</v>
      </c>
      <c r="S4121" s="5">
        <v>971.02294921875</v>
      </c>
      <c r="T4121" s="5">
        <v>937.77911376953102</v>
      </c>
      <c r="U4121" s="5">
        <v>934.12520345052064</v>
      </c>
      <c r="V4121" s="5">
        <v>604.32629394531205</v>
      </c>
      <c r="W4121" s="5">
        <v>731.742431640625</v>
      </c>
      <c r="Y4121" s="5">
        <v>668.03436279296852</v>
      </c>
      <c r="Z4121" s="5">
        <v>391.36196899414</v>
      </c>
      <c r="AA4121" s="5">
        <v>535.36871337890602</v>
      </c>
      <c r="AB4121" s="5">
        <v>562.22027587890602</v>
      </c>
      <c r="AC4121" s="5">
        <v>496.31698608398398</v>
      </c>
      <c r="AD4121" s="5">
        <v>879.98388671875</v>
      </c>
      <c r="AE4121" s="5">
        <v>1061.72790527343</v>
      </c>
      <c r="AF4121" s="5">
        <v>954.020751953125</v>
      </c>
      <c r="AG4121" s="5">
        <v>965.24418131510174</v>
      </c>
      <c r="AH4121" s="5">
        <v>996.91650390625</v>
      </c>
      <c r="AI4121" s="5">
        <v>791.513427734375</v>
      </c>
      <c r="AJ4121" s="5">
        <v>906.42803955078102</v>
      </c>
      <c r="AK4121" s="5">
        <v>898.28599039713538</v>
      </c>
      <c r="AL4121" s="5">
        <v>1100.18774414062</v>
      </c>
      <c r="AM4121" s="5">
        <v>971.42175292968705</v>
      </c>
      <c r="AN4121" s="5">
        <v>1077.03076171875</v>
      </c>
      <c r="AO4121" s="5">
        <v>1049.5467529296857</v>
      </c>
      <c r="AP4121" s="5">
        <v>941.94415283203102</v>
      </c>
      <c r="AQ4121" s="5">
        <v>885.40484619140602</v>
      </c>
      <c r="AR4121" s="5">
        <v>775.45446777343705</v>
      </c>
      <c r="AS4121" s="5">
        <v>867.60115559895803</v>
      </c>
      <c r="AT4121" s="5">
        <v>857.62268066406205</v>
      </c>
      <c r="AU4121" s="5">
        <v>668.33093261718705</v>
      </c>
      <c r="AV4121" s="5">
        <v>648.85638427734295</v>
      </c>
      <c r="AW4121" s="5">
        <v>724.93666585286394</v>
      </c>
      <c r="AX4121" s="5">
        <v>825.51666259765602</v>
      </c>
      <c r="AY4121" s="5">
        <v>673.66119384765602</v>
      </c>
      <c r="AZ4121" s="5">
        <v>610.73968505859295</v>
      </c>
      <c r="BA4121" s="5">
        <v>703.3058471679683</v>
      </c>
    </row>
    <row r="4122" spans="1:53" x14ac:dyDescent="0.2">
      <c r="A4122" s="1">
        <v>4119</v>
      </c>
      <c r="B4122" s="1" t="s">
        <v>16482</v>
      </c>
      <c r="C4122" s="1" t="s">
        <v>16483</v>
      </c>
      <c r="D4122" s="1" t="s">
        <v>16484</v>
      </c>
      <c r="E4122" s="1" t="s">
        <v>16485</v>
      </c>
      <c r="F4122" s="5">
        <v>798.247802734375</v>
      </c>
      <c r="G4122" s="5">
        <v>612.98779296875</v>
      </c>
      <c r="H4122" s="5">
        <v>700.37591552734295</v>
      </c>
      <c r="I4122" s="5">
        <v>703.87050374348928</v>
      </c>
      <c r="J4122" s="5">
        <v>745.12774658203102</v>
      </c>
      <c r="K4122" s="5">
        <v>638.97546386718705</v>
      </c>
      <c r="L4122" s="5">
        <v>700.57952880859295</v>
      </c>
      <c r="M4122" s="5">
        <v>694.89424641927042</v>
      </c>
      <c r="N4122" s="5">
        <v>506.45077514648398</v>
      </c>
      <c r="O4122" s="5">
        <v>494.20553588867102</v>
      </c>
      <c r="P4122" s="5">
        <v>477.90835571289</v>
      </c>
      <c r="Q4122" s="5">
        <v>492.854888916015</v>
      </c>
      <c r="R4122" s="5">
        <v>662.85516357421795</v>
      </c>
      <c r="S4122" s="5">
        <v>600.99548339843705</v>
      </c>
      <c r="T4122" s="5">
        <v>639.726806640625</v>
      </c>
      <c r="U4122" s="5">
        <v>634.5258178710933</v>
      </c>
      <c r="V4122" s="5">
        <v>1302.79333496093</v>
      </c>
      <c r="W4122" s="5">
        <v>1372.07958984375</v>
      </c>
      <c r="X4122" s="5">
        <v>1388.037109375</v>
      </c>
      <c r="Y4122" s="5">
        <v>1354.30334472656</v>
      </c>
      <c r="Z4122" s="5">
        <v>1049.88403320312</v>
      </c>
      <c r="AA4122" s="5">
        <v>1009.30072021484</v>
      </c>
      <c r="AB4122" s="5">
        <v>1015.16961669921</v>
      </c>
      <c r="AC4122" s="5">
        <v>1024.7847900390568</v>
      </c>
      <c r="AD4122" s="5">
        <v>1281.40649414062</v>
      </c>
      <c r="AE4122" s="5">
        <v>1356.5322265625</v>
      </c>
      <c r="AF4122" s="5">
        <v>1398.02294921875</v>
      </c>
      <c r="AG4122" s="5">
        <v>1345.3205566406234</v>
      </c>
      <c r="AH4122" s="5">
        <v>1249.41528320312</v>
      </c>
      <c r="AI4122" s="5">
        <v>1097.74548339843</v>
      </c>
      <c r="AJ4122" s="5">
        <v>1216.24926757812</v>
      </c>
      <c r="AK4122" s="5">
        <v>1187.8033447265566</v>
      </c>
      <c r="AL4122" s="5">
        <v>555.75988769531205</v>
      </c>
      <c r="AM4122" s="5">
        <v>626.33581542968705</v>
      </c>
      <c r="AN4122" s="5">
        <v>550.97088623046795</v>
      </c>
      <c r="AO4122" s="5">
        <v>577.68886311848894</v>
      </c>
      <c r="AP4122" s="5">
        <v>623.67822265625</v>
      </c>
      <c r="AQ4122" s="5">
        <v>641.579833984375</v>
      </c>
      <c r="AR4122" s="5">
        <v>624.558837890625</v>
      </c>
      <c r="AS4122" s="5">
        <v>629.93896484375</v>
      </c>
      <c r="AT4122" s="5">
        <v>1134.6142578125</v>
      </c>
      <c r="AU4122" s="5">
        <v>1131.68371582031</v>
      </c>
      <c r="AV4122" s="5">
        <v>1287.03137207031</v>
      </c>
      <c r="AW4122" s="5">
        <v>1184.4431152343732</v>
      </c>
      <c r="AX4122" s="5">
        <v>1835.75964355468</v>
      </c>
      <c r="AY4122" s="5">
        <v>1756.37280273437</v>
      </c>
      <c r="AZ4122" s="5">
        <v>1846.35168457031</v>
      </c>
      <c r="BA4122" s="5">
        <v>1812.8280436197865</v>
      </c>
    </row>
    <row r="4123" spans="1:53" x14ac:dyDescent="0.2">
      <c r="A4123" s="1">
        <v>4120</v>
      </c>
      <c r="B4123" s="1" t="s">
        <v>16486</v>
      </c>
      <c r="C4123" s="1" t="s">
        <v>16487</v>
      </c>
      <c r="D4123" s="1" t="s">
        <v>16488</v>
      </c>
      <c r="E4123" s="1" t="s">
        <v>16489</v>
      </c>
      <c r="F4123" s="5">
        <v>121.284629821777</v>
      </c>
      <c r="G4123" s="5">
        <v>101.114295959472</v>
      </c>
      <c r="H4123" s="5">
        <v>90.382759094238196</v>
      </c>
      <c r="I4123" s="5">
        <v>104.2605616251624</v>
      </c>
      <c r="J4123" s="5">
        <v>109.794860839843</v>
      </c>
      <c r="K4123" s="5">
        <v>104.531379699707</v>
      </c>
      <c r="L4123" s="5">
        <v>141.11686706542901</v>
      </c>
      <c r="M4123" s="5">
        <v>118.48103586832633</v>
      </c>
      <c r="N4123" s="5">
        <v>144.705322265625</v>
      </c>
      <c r="O4123" s="5">
        <v>118.02349090576099</v>
      </c>
      <c r="P4123" s="5">
        <v>137.35984802246</v>
      </c>
      <c r="Q4123" s="5">
        <v>133.36288706461531</v>
      </c>
      <c r="R4123" s="5">
        <v>106.03955841064401</v>
      </c>
      <c r="S4123" s="5">
        <v>92.781562805175696</v>
      </c>
      <c r="T4123" s="5">
        <v>111.203964233398</v>
      </c>
      <c r="U4123" s="5">
        <v>103.34169514973922</v>
      </c>
      <c r="V4123" s="5">
        <v>76.593505859375</v>
      </c>
      <c r="X4123" s="5">
        <v>86.710113525390597</v>
      </c>
      <c r="Y4123" s="5">
        <v>81.651809692382798</v>
      </c>
      <c r="Z4123" s="5">
        <v>150.26773071289</v>
      </c>
      <c r="AA4123" s="5">
        <v>134.50111389160099</v>
      </c>
      <c r="AB4123" s="5">
        <v>133.84523010253901</v>
      </c>
      <c r="AC4123" s="5">
        <v>139.53802490234332</v>
      </c>
      <c r="AD4123" s="5">
        <v>66.697982788085895</v>
      </c>
      <c r="AE4123" s="5">
        <v>132.18991088867099</v>
      </c>
      <c r="AF4123" s="5">
        <v>70.471809387207003</v>
      </c>
      <c r="AG4123" s="5">
        <v>89.786567687987983</v>
      </c>
      <c r="AH4123" s="5">
        <v>109.607360839843</v>
      </c>
      <c r="AI4123" s="5">
        <v>72.642974853515597</v>
      </c>
      <c r="AJ4123" s="5">
        <v>78.577400207519503</v>
      </c>
      <c r="AK4123" s="5">
        <v>86.942578633626042</v>
      </c>
      <c r="AL4123" s="5">
        <v>97.957351684570298</v>
      </c>
      <c r="AM4123" s="5">
        <v>97.290283203125</v>
      </c>
      <c r="AN4123" s="5">
        <v>92.224746704101506</v>
      </c>
      <c r="AO4123" s="5">
        <v>95.824127197265611</v>
      </c>
      <c r="AP4123" s="5">
        <v>91.797561645507798</v>
      </c>
      <c r="AQ4123" s="5">
        <v>88.177635192871094</v>
      </c>
      <c r="AR4123" s="5">
        <v>81.184219360351506</v>
      </c>
      <c r="AS4123" s="5">
        <v>87.053138732910142</v>
      </c>
      <c r="AV4123" s="5">
        <v>231.79133605957</v>
      </c>
      <c r="AW4123" s="5">
        <v>231.79133605957</v>
      </c>
      <c r="AY4123" s="5">
        <v>87.081573486328097</v>
      </c>
      <c r="AZ4123" s="5">
        <v>91.045265197753906</v>
      </c>
      <c r="BA4123" s="5">
        <v>89.063419342041001</v>
      </c>
    </row>
    <row r="4124" spans="1:53" x14ac:dyDescent="0.2">
      <c r="A4124" s="1">
        <v>4121</v>
      </c>
      <c r="B4124" s="1" t="s">
        <v>16490</v>
      </c>
      <c r="C4124" s="1" t="s">
        <v>16491</v>
      </c>
      <c r="D4124" s="1" t="s">
        <v>16492</v>
      </c>
      <c r="E4124" s="1" t="s">
        <v>16493</v>
      </c>
      <c r="F4124" s="5">
        <v>104.112426757812</v>
      </c>
      <c r="G4124" s="5">
        <v>104.74048614501901</v>
      </c>
      <c r="H4124" s="5">
        <v>95.936927795410099</v>
      </c>
      <c r="I4124" s="5">
        <v>101.59661356608036</v>
      </c>
      <c r="J4124" s="5">
        <v>119.851318359375</v>
      </c>
      <c r="K4124" s="5">
        <v>86.334487915039006</v>
      </c>
      <c r="L4124" s="5">
        <v>129.69467163085901</v>
      </c>
      <c r="M4124" s="5">
        <v>111.96015930175766</v>
      </c>
      <c r="N4124" s="5">
        <v>246.35546875</v>
      </c>
      <c r="O4124" s="5">
        <v>302.33514404296801</v>
      </c>
      <c r="P4124" s="5">
        <v>272.10324096679602</v>
      </c>
      <c r="Q4124" s="5">
        <v>273.59795125325468</v>
      </c>
      <c r="R4124" s="5">
        <v>89.477127075195298</v>
      </c>
      <c r="S4124" s="5">
        <v>67.686492919921804</v>
      </c>
      <c r="T4124" s="5">
        <v>73.795524597167898</v>
      </c>
      <c r="U4124" s="5">
        <v>76.986381530761662</v>
      </c>
      <c r="V4124" s="5">
        <v>140.32435607910099</v>
      </c>
      <c r="W4124" s="5">
        <v>136.828689575195</v>
      </c>
      <c r="X4124" s="5">
        <v>113.78155517578099</v>
      </c>
      <c r="Y4124" s="5">
        <v>130.31153361002566</v>
      </c>
      <c r="Z4124" s="5">
        <v>101.21231842041</v>
      </c>
      <c r="AA4124" s="5">
        <v>75.072929382324205</v>
      </c>
      <c r="AB4124" s="5">
        <v>90.062812805175696</v>
      </c>
      <c r="AC4124" s="5">
        <v>88.782686869303305</v>
      </c>
      <c r="AD4124" s="5">
        <v>135.12005615234301</v>
      </c>
      <c r="AE4124" s="5">
        <v>130.51216125488199</v>
      </c>
      <c r="AF4124" s="5">
        <v>148.72999572753901</v>
      </c>
      <c r="AG4124" s="5">
        <v>138.12073771158799</v>
      </c>
      <c r="AH4124" s="5">
        <v>113.244583129882</v>
      </c>
      <c r="AI4124" s="5">
        <v>122.117416381835</v>
      </c>
      <c r="AJ4124" s="5">
        <v>124.473625183105</v>
      </c>
      <c r="AK4124" s="5">
        <v>119.94520823160734</v>
      </c>
      <c r="AL4124" s="5">
        <v>278.98959350585898</v>
      </c>
      <c r="AM4124" s="5">
        <v>252.120025634765</v>
      </c>
      <c r="AN4124" s="5">
        <v>249.059814453125</v>
      </c>
      <c r="AO4124" s="5">
        <v>260.05647786458297</v>
      </c>
      <c r="AP4124" s="5">
        <v>90.050994873046804</v>
      </c>
      <c r="AQ4124" s="5">
        <v>90.414070129394503</v>
      </c>
      <c r="AR4124" s="5">
        <v>99.036087036132798</v>
      </c>
      <c r="AS4124" s="5">
        <v>93.167050679524706</v>
      </c>
      <c r="AT4124" s="5">
        <v>140.29534912109301</v>
      </c>
      <c r="AU4124" s="5">
        <v>144.78533935546801</v>
      </c>
      <c r="AV4124" s="5">
        <v>85.614570617675696</v>
      </c>
      <c r="AW4124" s="5">
        <v>123.56508636474557</v>
      </c>
      <c r="AX4124" s="5">
        <v>88.857131958007798</v>
      </c>
      <c r="AY4124" s="5">
        <v>102.47100830078099</v>
      </c>
      <c r="AZ4124" s="5">
        <v>81.630126953125</v>
      </c>
      <c r="BA4124" s="5">
        <v>90.986089070637931</v>
      </c>
    </row>
    <row r="4125" spans="1:53" x14ac:dyDescent="0.2">
      <c r="A4125" s="1">
        <v>4122</v>
      </c>
      <c r="B4125" s="1" t="s">
        <v>16494</v>
      </c>
      <c r="C4125" s="1" t="s">
        <v>16495</v>
      </c>
      <c r="D4125" s="1" t="s">
        <v>16496</v>
      </c>
      <c r="E4125" s="1" t="s">
        <v>16497</v>
      </c>
      <c r="F4125" s="5">
        <v>302.77911376953102</v>
      </c>
      <c r="G4125" s="5">
        <v>279.71432495117102</v>
      </c>
      <c r="H4125" s="5">
        <v>323.46960449218699</v>
      </c>
      <c r="I4125" s="5">
        <v>301.98768107096299</v>
      </c>
      <c r="J4125" s="5">
        <v>272.87570190429602</v>
      </c>
      <c r="K4125" s="5">
        <v>257.51849365234301</v>
      </c>
      <c r="L4125" s="5">
        <v>265.76043701171801</v>
      </c>
      <c r="M4125" s="5">
        <v>265.3848775227857</v>
      </c>
      <c r="N4125" s="5">
        <v>253.87672424316401</v>
      </c>
      <c r="O4125" s="5">
        <v>223.30496215820301</v>
      </c>
      <c r="P4125" s="5">
        <v>216.21936035156199</v>
      </c>
      <c r="Q4125" s="5">
        <v>231.13368225097634</v>
      </c>
      <c r="R4125" s="5">
        <v>204.541412353515</v>
      </c>
      <c r="S4125" s="5">
        <v>207.80656433105401</v>
      </c>
      <c r="T4125" s="5">
        <v>229.80308532714801</v>
      </c>
      <c r="U4125" s="5">
        <v>214.05035400390568</v>
      </c>
      <c r="V4125" s="5">
        <v>147.731353759765</v>
      </c>
      <c r="W4125" s="5">
        <v>155.39335632324199</v>
      </c>
      <c r="X4125" s="5">
        <v>150.530014038085</v>
      </c>
      <c r="Y4125" s="5">
        <v>151.21824137369734</v>
      </c>
      <c r="Z4125" s="5">
        <v>222.55012512207</v>
      </c>
      <c r="AA4125" s="5">
        <v>219.24693298339801</v>
      </c>
      <c r="AB4125" s="5">
        <v>224.81311035156199</v>
      </c>
      <c r="AC4125" s="5">
        <v>222.20338948567667</v>
      </c>
      <c r="AD4125" s="5">
        <v>175.02711486816401</v>
      </c>
      <c r="AE4125" s="5">
        <v>183.15806579589801</v>
      </c>
      <c r="AF4125" s="5">
        <v>179.70455932617099</v>
      </c>
      <c r="AG4125" s="5">
        <v>179.29657999674433</v>
      </c>
      <c r="AH4125" s="5">
        <v>162.91654968261699</v>
      </c>
      <c r="AI4125" s="5">
        <v>166.76062011718699</v>
      </c>
      <c r="AJ4125" s="5">
        <v>163.66345214843699</v>
      </c>
      <c r="AK4125" s="5">
        <v>164.44687398274701</v>
      </c>
      <c r="AL4125" s="5">
        <v>176.37213134765599</v>
      </c>
      <c r="AM4125" s="5">
        <v>185.55526733398401</v>
      </c>
      <c r="AN4125" s="5">
        <v>189.512939453125</v>
      </c>
      <c r="AO4125" s="5">
        <v>183.81344604492165</v>
      </c>
      <c r="AP4125" s="5">
        <v>158.76225280761699</v>
      </c>
      <c r="AQ4125" s="5">
        <v>159.413650512695</v>
      </c>
      <c r="AR4125" s="5">
        <v>156.39483642578099</v>
      </c>
      <c r="AS4125" s="5">
        <v>158.19024658203099</v>
      </c>
      <c r="AT4125" s="5">
        <v>99.443511962890597</v>
      </c>
      <c r="AU4125" s="5">
        <v>94.126960754394503</v>
      </c>
      <c r="AV4125" s="5">
        <v>160.77983093261699</v>
      </c>
      <c r="AW4125" s="5">
        <v>118.11676788330071</v>
      </c>
      <c r="AX4125" s="5">
        <v>140.85110473632801</v>
      </c>
      <c r="AY4125" s="5">
        <v>115.85715484619099</v>
      </c>
      <c r="AZ4125" s="5">
        <v>135.03353881835901</v>
      </c>
      <c r="BA4125" s="5">
        <v>130.58059946695934</v>
      </c>
    </row>
    <row r="4126" spans="1:53" x14ac:dyDescent="0.2">
      <c r="A4126" s="1">
        <v>4123</v>
      </c>
      <c r="B4126" s="1" t="s">
        <v>16498</v>
      </c>
      <c r="C4126" s="1" t="s">
        <v>16499</v>
      </c>
      <c r="D4126" s="1" t="s">
        <v>16500</v>
      </c>
      <c r="E4126" s="1" t="s">
        <v>16501</v>
      </c>
      <c r="J4126" s="5">
        <v>90.966499328613196</v>
      </c>
      <c r="K4126" s="5">
        <v>78.982849121093693</v>
      </c>
      <c r="L4126" s="5">
        <v>99.428405761718693</v>
      </c>
      <c r="M4126" s="5">
        <v>89.792584737141851</v>
      </c>
      <c r="N4126" s="5">
        <v>140.91943359375</v>
      </c>
      <c r="Q4126" s="5">
        <v>140.91943359375</v>
      </c>
      <c r="W4126" s="5">
        <v>119.817024230957</v>
      </c>
      <c r="Y4126" s="5">
        <v>119.817024230957</v>
      </c>
      <c r="Z4126" s="5">
        <v>99.170478820800696</v>
      </c>
      <c r="AB4126" s="5">
        <v>110.34365081787099</v>
      </c>
      <c r="AC4126" s="5">
        <v>104.75706481933585</v>
      </c>
      <c r="AF4126" s="5">
        <v>51.146583557128899</v>
      </c>
      <c r="AG4126" s="5">
        <v>51.146583557128899</v>
      </c>
      <c r="AL4126" s="5">
        <v>117.985427856445</v>
      </c>
      <c r="AO4126" s="5">
        <v>117.985427856445</v>
      </c>
      <c r="AP4126" s="5">
        <v>95.831802368164006</v>
      </c>
      <c r="AQ4126" s="5">
        <v>84.415992736816406</v>
      </c>
      <c r="AR4126" s="5">
        <v>141.343826293945</v>
      </c>
      <c r="AS4126" s="5">
        <v>107.19720713297515</v>
      </c>
      <c r="AY4126" s="5">
        <v>129.861557006835</v>
      </c>
      <c r="BA4126" s="5">
        <v>129.861557006835</v>
      </c>
    </row>
    <row r="4127" spans="1:53" x14ac:dyDescent="0.2">
      <c r="A4127" s="1">
        <v>4124</v>
      </c>
      <c r="B4127" s="1" t="s">
        <v>16502</v>
      </c>
      <c r="C4127" s="1" t="s">
        <v>16503</v>
      </c>
      <c r="D4127" s="1" t="s">
        <v>16504</v>
      </c>
      <c r="E4127" s="1" t="s">
        <v>16505</v>
      </c>
      <c r="F4127" s="5">
        <v>594.49798583984295</v>
      </c>
      <c r="G4127" s="5">
        <v>559.63775634765602</v>
      </c>
      <c r="H4127" s="5">
        <v>538.14129638671795</v>
      </c>
      <c r="I4127" s="5">
        <v>564.09234619140568</v>
      </c>
      <c r="J4127" s="5">
        <v>590.60974121093705</v>
      </c>
      <c r="K4127" s="5">
        <v>531.66656494140602</v>
      </c>
      <c r="L4127" s="5">
        <v>578.62408447265602</v>
      </c>
      <c r="M4127" s="5">
        <v>566.96679687499966</v>
      </c>
      <c r="N4127" s="5">
        <v>268.00637817382801</v>
      </c>
      <c r="O4127" s="5">
        <v>293.10305786132801</v>
      </c>
      <c r="P4127" s="5">
        <v>291.87518310546801</v>
      </c>
      <c r="Q4127" s="5">
        <v>284.32820638020803</v>
      </c>
      <c r="R4127" s="5">
        <v>587.8291015625</v>
      </c>
      <c r="S4127" s="5">
        <v>543.77362060546795</v>
      </c>
      <c r="T4127" s="5">
        <v>535.20599365234295</v>
      </c>
      <c r="U4127" s="5">
        <v>555.60290527343693</v>
      </c>
      <c r="V4127" s="5">
        <v>823.90808105468705</v>
      </c>
      <c r="W4127" s="5">
        <v>764.99865722656205</v>
      </c>
      <c r="X4127" s="5">
        <v>783.48028564453102</v>
      </c>
      <c r="Y4127" s="5">
        <v>790.79567464192678</v>
      </c>
      <c r="Z4127" s="5">
        <v>574.547119140625</v>
      </c>
      <c r="AA4127" s="5">
        <v>568.54846191406205</v>
      </c>
      <c r="AB4127" s="5">
        <v>609.37371826171795</v>
      </c>
      <c r="AC4127" s="5">
        <v>584.1564331054683</v>
      </c>
      <c r="AD4127" s="5">
        <v>694.83416748046795</v>
      </c>
      <c r="AE4127" s="5">
        <v>747.89776611328102</v>
      </c>
      <c r="AF4127" s="5">
        <v>654.25531005859295</v>
      </c>
      <c r="AG4127" s="5">
        <v>698.99574788411394</v>
      </c>
      <c r="AH4127" s="5">
        <v>585.95831298828102</v>
      </c>
      <c r="AI4127" s="5">
        <v>608.03948974609295</v>
      </c>
      <c r="AJ4127" s="5">
        <v>580.2041015625</v>
      </c>
      <c r="AK4127" s="5">
        <v>591.40063476562466</v>
      </c>
      <c r="AL4127" s="5">
        <v>265.174560546875</v>
      </c>
      <c r="AM4127" s="5">
        <v>232.92684936523401</v>
      </c>
      <c r="AN4127" s="5">
        <v>288.69662475585898</v>
      </c>
      <c r="AO4127" s="5">
        <v>262.26601155598934</v>
      </c>
      <c r="AP4127" s="5">
        <v>496.73846435546801</v>
      </c>
      <c r="AQ4127" s="5">
        <v>489.24505615234301</v>
      </c>
      <c r="AR4127" s="5">
        <v>515.55548095703102</v>
      </c>
      <c r="AS4127" s="5">
        <v>500.51300048828062</v>
      </c>
      <c r="AT4127" s="5">
        <v>676.994384765625</v>
      </c>
      <c r="AU4127" s="5">
        <v>784.57989501953102</v>
      </c>
      <c r="AV4127" s="5">
        <v>753.21203613281205</v>
      </c>
      <c r="AW4127" s="5">
        <v>738.26210530598928</v>
      </c>
      <c r="AX4127" s="5">
        <v>675.99304199218705</v>
      </c>
      <c r="AY4127" s="5">
        <v>661.02478027343705</v>
      </c>
      <c r="AZ4127" s="5">
        <v>608.06561279296795</v>
      </c>
      <c r="BA4127" s="5">
        <v>648.36114501953068</v>
      </c>
    </row>
    <row r="4128" spans="1:53" x14ac:dyDescent="0.2">
      <c r="A4128" s="1">
        <v>4125</v>
      </c>
      <c r="B4128" s="1" t="s">
        <v>16506</v>
      </c>
      <c r="C4128" s="1" t="s">
        <v>16507</v>
      </c>
      <c r="D4128" s="1" t="s">
        <v>16508</v>
      </c>
      <c r="E4128" s="1" t="s">
        <v>16509</v>
      </c>
      <c r="F4128" s="5">
        <v>59.9496459960937</v>
      </c>
      <c r="G4128" s="5">
        <v>81.204383850097599</v>
      </c>
      <c r="H4128" s="5">
        <v>61.632965087890597</v>
      </c>
      <c r="I4128" s="5">
        <v>67.595664978027301</v>
      </c>
      <c r="N4128" s="5">
        <v>187.39637756347599</v>
      </c>
      <c r="O4128" s="5">
        <v>176.33927917480401</v>
      </c>
      <c r="P4128" s="5">
        <v>196.30195617675699</v>
      </c>
      <c r="Q4128" s="5">
        <v>186.67920430501235</v>
      </c>
      <c r="R4128" s="5">
        <v>168.29330444335901</v>
      </c>
      <c r="S4128" s="5">
        <v>108.37239837646401</v>
      </c>
      <c r="T4128" s="5">
        <v>142.10681152343699</v>
      </c>
      <c r="U4128" s="5">
        <v>139.59083811442</v>
      </c>
      <c r="V4128" s="5">
        <v>156.68598937988199</v>
      </c>
      <c r="W4128" s="5">
        <v>117.530502319335</v>
      </c>
      <c r="X4128" s="5">
        <v>122.34595489501901</v>
      </c>
      <c r="Y4128" s="5">
        <v>132.18748219807867</v>
      </c>
      <c r="Z4128" s="5">
        <v>124.068405151367</v>
      </c>
      <c r="AA4128" s="5">
        <v>72.625190734863196</v>
      </c>
      <c r="AB4128" s="5">
        <v>94.163101196289006</v>
      </c>
      <c r="AC4128" s="5">
        <v>96.95223236083973</v>
      </c>
      <c r="AD4128" s="5">
        <v>138.82124328613199</v>
      </c>
      <c r="AE4128" s="5">
        <v>148.0888671875</v>
      </c>
      <c r="AF4128" s="5">
        <v>132.06683349609301</v>
      </c>
      <c r="AG4128" s="5">
        <v>139.65898132324168</v>
      </c>
      <c r="AH4128" s="5">
        <v>167.093826293945</v>
      </c>
      <c r="AI4128" s="5">
        <v>157.72651672363199</v>
      </c>
      <c r="AJ4128" s="5">
        <v>99.642570495605398</v>
      </c>
      <c r="AK4128" s="5">
        <v>141.48763783772748</v>
      </c>
      <c r="AL4128" s="5">
        <v>212.90921020507801</v>
      </c>
      <c r="AM4128" s="5">
        <v>205.52131652832</v>
      </c>
      <c r="AN4128" s="5">
        <v>224.73799133300699</v>
      </c>
      <c r="AO4128" s="5">
        <v>214.38950602213501</v>
      </c>
      <c r="AP4128" s="5">
        <v>125.24357604980401</v>
      </c>
      <c r="AQ4128" s="5">
        <v>112.932975769042</v>
      </c>
      <c r="AR4128" s="5">
        <v>108.379821777343</v>
      </c>
      <c r="AS4128" s="5">
        <v>115.51879119872967</v>
      </c>
      <c r="AT4128" s="5">
        <v>138.93385314941401</v>
      </c>
      <c r="AU4128" s="5">
        <v>110.058860778808</v>
      </c>
      <c r="AV4128" s="5">
        <v>94.343795776367102</v>
      </c>
      <c r="AW4128" s="5">
        <v>114.44550323486304</v>
      </c>
      <c r="AX4128" s="5">
        <v>107.09114837646401</v>
      </c>
      <c r="AY4128" s="5">
        <v>115.875610351562</v>
      </c>
      <c r="AZ4128" s="5">
        <v>132.27746582031199</v>
      </c>
      <c r="BA4128" s="5">
        <v>118.41474151611267</v>
      </c>
    </row>
    <row r="4129" spans="1:53" x14ac:dyDescent="0.2">
      <c r="A4129" s="1">
        <v>4126</v>
      </c>
      <c r="B4129" s="1" t="s">
        <v>16510</v>
      </c>
      <c r="C4129" s="1" t="s">
        <v>16511</v>
      </c>
      <c r="D4129" s="1" t="s">
        <v>16512</v>
      </c>
      <c r="E4129" s="1" t="s">
        <v>16513</v>
      </c>
      <c r="F4129" s="5">
        <v>156.958740234375</v>
      </c>
      <c r="G4129" s="5">
        <v>141.47059631347599</v>
      </c>
      <c r="H4129" s="5">
        <v>154.08564758300699</v>
      </c>
      <c r="I4129" s="5">
        <v>150.83832804361933</v>
      </c>
      <c r="J4129" s="5">
        <v>174.27976989746</v>
      </c>
      <c r="K4129" s="5">
        <v>156.31813049316401</v>
      </c>
      <c r="L4129" s="5">
        <v>161.58784484863199</v>
      </c>
      <c r="M4129" s="5">
        <v>164.061915079752</v>
      </c>
      <c r="N4129" s="5">
        <v>250.94830322265599</v>
      </c>
      <c r="O4129" s="5">
        <v>259.145263671875</v>
      </c>
      <c r="P4129" s="5">
        <v>256.15359497070301</v>
      </c>
      <c r="Q4129" s="5">
        <v>255.41572062174467</v>
      </c>
      <c r="R4129" s="5">
        <v>159.35379028320301</v>
      </c>
      <c r="S4129" s="5">
        <v>142.05929565429599</v>
      </c>
      <c r="T4129" s="5">
        <v>165.22525024414</v>
      </c>
      <c r="U4129" s="5">
        <v>155.54611206054633</v>
      </c>
      <c r="V4129" s="5">
        <v>240.18753051757801</v>
      </c>
      <c r="W4129" s="5">
        <v>227.45979309082</v>
      </c>
      <c r="X4129" s="5">
        <v>233.83442687988199</v>
      </c>
      <c r="Y4129" s="5">
        <v>233.82725016276001</v>
      </c>
      <c r="Z4129" s="5">
        <v>337.25866699218699</v>
      </c>
      <c r="AA4129" s="5">
        <v>271.38739013671801</v>
      </c>
      <c r="AB4129" s="5">
        <v>326.13064575195301</v>
      </c>
      <c r="AC4129" s="5">
        <v>311.59223429361936</v>
      </c>
      <c r="AD4129" s="5">
        <v>125.11898803710901</v>
      </c>
      <c r="AE4129" s="5">
        <v>129.643295288085</v>
      </c>
      <c r="AF4129" s="5">
        <v>128.69786071777301</v>
      </c>
      <c r="AG4129" s="5">
        <v>127.82004801432235</v>
      </c>
      <c r="AH4129" s="5">
        <v>146.99620056152301</v>
      </c>
      <c r="AI4129" s="5">
        <v>135.08680725097599</v>
      </c>
      <c r="AJ4129" s="5">
        <v>133.21253967285099</v>
      </c>
      <c r="AK4129" s="5">
        <v>138.43184916178333</v>
      </c>
      <c r="AL4129" s="5">
        <v>213.20112609863199</v>
      </c>
      <c r="AM4129" s="5">
        <v>213.58256530761699</v>
      </c>
      <c r="AN4129" s="5">
        <v>201.061264038085</v>
      </c>
      <c r="AO4129" s="5">
        <v>209.281651814778</v>
      </c>
      <c r="AP4129" s="5">
        <v>150.691970825195</v>
      </c>
      <c r="AQ4129" s="5">
        <v>134.50880432128901</v>
      </c>
      <c r="AR4129" s="5">
        <v>152.66098022460901</v>
      </c>
      <c r="AS4129" s="5">
        <v>145.95391845703102</v>
      </c>
      <c r="AT4129" s="5">
        <v>111.25545501708901</v>
      </c>
      <c r="AU4129" s="5">
        <v>148.44558715820301</v>
      </c>
      <c r="AV4129" s="5">
        <v>102.79940032958901</v>
      </c>
      <c r="AW4129" s="5">
        <v>120.83348083496033</v>
      </c>
      <c r="AX4129" s="5">
        <v>109.170166015625</v>
      </c>
      <c r="AY4129" s="5">
        <v>94.517669677734304</v>
      </c>
      <c r="AZ4129" s="5">
        <v>86.047431945800696</v>
      </c>
      <c r="BA4129" s="5">
        <v>96.578422546386676</v>
      </c>
    </row>
    <row r="4130" spans="1:53" x14ac:dyDescent="0.2">
      <c r="A4130" s="1">
        <v>4127</v>
      </c>
      <c r="B4130" s="1" t="s">
        <v>16514</v>
      </c>
      <c r="C4130" s="1" t="s">
        <v>16515</v>
      </c>
      <c r="D4130" s="1" t="s">
        <v>16516</v>
      </c>
      <c r="E4130" s="1" t="s">
        <v>16517</v>
      </c>
      <c r="F4130" s="5">
        <v>253.56965637207</v>
      </c>
      <c r="G4130" s="5">
        <v>241.76631164550699</v>
      </c>
      <c r="H4130" s="5">
        <v>253.24488830566401</v>
      </c>
      <c r="I4130" s="5">
        <v>249.52695210774701</v>
      </c>
      <c r="J4130" s="5">
        <v>238.47238159179599</v>
      </c>
      <c r="K4130" s="5">
        <v>248.35917663574199</v>
      </c>
      <c r="L4130" s="5">
        <v>255.10264587402301</v>
      </c>
      <c r="M4130" s="5">
        <v>247.31140136718702</v>
      </c>
      <c r="N4130" s="5">
        <v>649.77325439453102</v>
      </c>
      <c r="O4130" s="5">
        <v>606.56927490234295</v>
      </c>
      <c r="P4130" s="5">
        <v>589.24041748046795</v>
      </c>
      <c r="Q4130" s="5">
        <v>615.19431559244731</v>
      </c>
      <c r="R4130" s="5">
        <v>295.04840087890602</v>
      </c>
      <c r="S4130" s="5">
        <v>294.210693359375</v>
      </c>
      <c r="T4130" s="5">
        <v>330.30718994140602</v>
      </c>
      <c r="U4130" s="5">
        <v>306.52209472656233</v>
      </c>
      <c r="V4130" s="5">
        <v>239.38200378417901</v>
      </c>
      <c r="W4130" s="5">
        <v>221.41751098632801</v>
      </c>
      <c r="X4130" s="5">
        <v>242.46469116210901</v>
      </c>
      <c r="Y4130" s="5">
        <v>234.42140197753869</v>
      </c>
      <c r="Z4130" s="5">
        <v>202.64311218261699</v>
      </c>
      <c r="AA4130" s="5">
        <v>219.64028930664</v>
      </c>
      <c r="AB4130" s="5">
        <v>195.56584167480401</v>
      </c>
      <c r="AC4130" s="5">
        <v>205.94974772135367</v>
      </c>
      <c r="AD4130" s="5">
        <v>245.58370971679599</v>
      </c>
      <c r="AE4130" s="5">
        <v>255.13397216796801</v>
      </c>
      <c r="AF4130" s="5">
        <v>261.48733520507801</v>
      </c>
      <c r="AG4130" s="5">
        <v>254.06833902994734</v>
      </c>
      <c r="AH4130" s="5">
        <v>283.50045776367102</v>
      </c>
      <c r="AI4130" s="5">
        <v>274.13107299804602</v>
      </c>
      <c r="AJ4130" s="5">
        <v>249.12220764160099</v>
      </c>
      <c r="AK4130" s="5">
        <v>268.91791280110601</v>
      </c>
      <c r="AL4130" s="5">
        <v>485.47213745117102</v>
      </c>
      <c r="AM4130" s="5">
        <v>538.19665527343705</v>
      </c>
      <c r="AN4130" s="5">
        <v>548.2197265625</v>
      </c>
      <c r="AO4130" s="5">
        <v>523.9628397623693</v>
      </c>
      <c r="AP4130" s="5">
        <v>292.77554321289</v>
      </c>
      <c r="AQ4130" s="5">
        <v>303.14920043945301</v>
      </c>
      <c r="AR4130" s="5">
        <v>287.05380249023398</v>
      </c>
      <c r="AS4130" s="5">
        <v>294.32618204752566</v>
      </c>
      <c r="AT4130" s="5">
        <v>369.57083129882801</v>
      </c>
      <c r="AU4130" s="5">
        <v>333.35403442382801</v>
      </c>
      <c r="AV4130" s="5">
        <v>312.47918701171801</v>
      </c>
      <c r="AW4130" s="5">
        <v>338.46801757812472</v>
      </c>
      <c r="AX4130" s="5">
        <v>268.019439697265</v>
      </c>
      <c r="AY4130" s="5">
        <v>242.05119323730401</v>
      </c>
      <c r="AZ4130" s="5">
        <v>259.36260986328102</v>
      </c>
      <c r="BA4130" s="5">
        <v>256.4777475992833</v>
      </c>
    </row>
    <row r="4131" spans="1:53" x14ac:dyDescent="0.2">
      <c r="A4131" s="1">
        <v>4128</v>
      </c>
      <c r="B4131" s="1" t="s">
        <v>16518</v>
      </c>
      <c r="C4131" s="1" t="s">
        <v>16519</v>
      </c>
      <c r="D4131" s="1" t="s">
        <v>16520</v>
      </c>
      <c r="E4131" s="1" t="s">
        <v>16521</v>
      </c>
      <c r="F4131" s="5">
        <v>184.062408447265</v>
      </c>
      <c r="G4131" s="5">
        <v>78.676651000976506</v>
      </c>
      <c r="H4131" s="5">
        <v>96.943626403808594</v>
      </c>
      <c r="I4131" s="5">
        <v>119.89422861735004</v>
      </c>
      <c r="J4131" s="5">
        <v>345.70297241210898</v>
      </c>
      <c r="K4131" s="5">
        <v>80.167182922363196</v>
      </c>
      <c r="L4131" s="5">
        <v>171.21723937988199</v>
      </c>
      <c r="M4131" s="5">
        <v>199.02913157145142</v>
      </c>
      <c r="N4131" s="5">
        <v>347.23974609375</v>
      </c>
      <c r="O4131" s="5">
        <v>323.08740234375</v>
      </c>
      <c r="P4131" s="5">
        <v>321.72323608398398</v>
      </c>
      <c r="Q4131" s="5">
        <v>330.68346150716133</v>
      </c>
      <c r="R4131" s="5">
        <v>176.13732910156199</v>
      </c>
      <c r="S4131" s="5">
        <v>173.40759277343699</v>
      </c>
      <c r="T4131" s="5">
        <v>211.19183349609301</v>
      </c>
      <c r="U4131" s="5">
        <v>186.91225179036397</v>
      </c>
      <c r="V4131" s="5">
        <v>135.31213378906199</v>
      </c>
      <c r="W4131" s="5">
        <v>119.183143615722</v>
      </c>
      <c r="X4131" s="5">
        <v>137.297271728515</v>
      </c>
      <c r="Y4131" s="5">
        <v>130.59751637776631</v>
      </c>
      <c r="Z4131" s="5">
        <v>123.54830932617099</v>
      </c>
      <c r="AA4131" s="5">
        <v>149.07470703125</v>
      </c>
      <c r="AB4131" s="5">
        <v>144.15441894531199</v>
      </c>
      <c r="AC4131" s="5">
        <v>138.92581176757764</v>
      </c>
      <c r="AE4131" s="5">
        <v>199.92785644531199</v>
      </c>
      <c r="AF4131" s="5">
        <v>191.266342163085</v>
      </c>
      <c r="AG4131" s="5">
        <v>195.59709930419848</v>
      </c>
      <c r="AH4131" s="5">
        <v>148.40774536132801</v>
      </c>
      <c r="AI4131" s="5">
        <v>167.258529663085</v>
      </c>
      <c r="AJ4131" s="5">
        <v>187.31718444824199</v>
      </c>
      <c r="AK4131" s="5">
        <v>167.66115315755167</v>
      </c>
      <c r="AL4131" s="5">
        <v>235.02792358398401</v>
      </c>
      <c r="AM4131" s="5">
        <v>274.26702880859301</v>
      </c>
      <c r="AN4131" s="5">
        <v>242.61085510253901</v>
      </c>
      <c r="AO4131" s="5">
        <v>250.63526916503869</v>
      </c>
      <c r="AP4131" s="5">
        <v>142.66979980468699</v>
      </c>
      <c r="AQ4131" s="5">
        <v>156.46620178222599</v>
      </c>
      <c r="AR4131" s="5">
        <v>168.45356750488199</v>
      </c>
      <c r="AS4131" s="5">
        <v>155.86318969726497</v>
      </c>
      <c r="AX4131" s="5">
        <v>183.77413940429599</v>
      </c>
      <c r="AY4131" s="5">
        <v>154.88439941406199</v>
      </c>
      <c r="AZ4131" s="5">
        <v>175.82162475585901</v>
      </c>
      <c r="BA4131" s="5">
        <v>171.49338785807234</v>
      </c>
    </row>
    <row r="4132" spans="1:53" x14ac:dyDescent="0.2">
      <c r="A4132" s="1">
        <v>4129</v>
      </c>
      <c r="B4132" s="1" t="s">
        <v>16522</v>
      </c>
      <c r="C4132" s="1" t="s">
        <v>16523</v>
      </c>
      <c r="D4132" s="1" t="s">
        <v>16524</v>
      </c>
      <c r="E4132" s="1" t="s">
        <v>16525</v>
      </c>
      <c r="F4132" s="5">
        <v>522.97076416015602</v>
      </c>
      <c r="G4132" s="5">
        <v>541.11614990234295</v>
      </c>
      <c r="H4132" s="5">
        <v>567.11456298828102</v>
      </c>
      <c r="I4132" s="5">
        <v>543.73382568359341</v>
      </c>
      <c r="J4132" s="5">
        <v>591.20281982421795</v>
      </c>
      <c r="K4132" s="5">
        <v>580.40167236328102</v>
      </c>
      <c r="L4132" s="5">
        <v>585.00640869140602</v>
      </c>
      <c r="M4132" s="5">
        <v>585.53696695963504</v>
      </c>
      <c r="N4132" s="5">
        <v>455.01806640625</v>
      </c>
      <c r="O4132" s="5">
        <v>438.03564453125</v>
      </c>
      <c r="P4132" s="5">
        <v>452.54302978515602</v>
      </c>
      <c r="Q4132" s="5">
        <v>448.53224690755201</v>
      </c>
      <c r="R4132" s="5">
        <v>425.75051879882801</v>
      </c>
      <c r="S4132" s="5">
        <v>425.74114990234301</v>
      </c>
      <c r="T4132" s="5">
        <v>437.51907348632801</v>
      </c>
      <c r="U4132" s="5">
        <v>429.67024739583303</v>
      </c>
      <c r="V4132" s="5">
        <v>699.9677734375</v>
      </c>
      <c r="W4132" s="5">
        <v>703.57629394531205</v>
      </c>
      <c r="X4132" s="5">
        <v>654.183837890625</v>
      </c>
      <c r="Y4132" s="5">
        <v>685.90930175781239</v>
      </c>
      <c r="Z4132" s="5">
        <v>724.16802978515602</v>
      </c>
      <c r="AA4132" s="5">
        <v>716.43347167968705</v>
      </c>
      <c r="AB4132" s="5">
        <v>717.19940185546795</v>
      </c>
      <c r="AC4132" s="5">
        <v>719.26696777343705</v>
      </c>
      <c r="AD4132" s="5">
        <v>528.64611816406205</v>
      </c>
      <c r="AE4132" s="5">
        <v>582.61529541015602</v>
      </c>
      <c r="AF4132" s="5">
        <v>565.864501953125</v>
      </c>
      <c r="AG4132" s="5">
        <v>559.04197184244765</v>
      </c>
      <c r="AH4132" s="5">
        <v>538.68688964843705</v>
      </c>
      <c r="AI4132" s="5">
        <v>546.3056640625</v>
      </c>
      <c r="AJ4132" s="5">
        <v>567.66534423828102</v>
      </c>
      <c r="AK4132" s="5">
        <v>550.88596598307265</v>
      </c>
      <c r="AL4132" s="5">
        <v>393.25457763671801</v>
      </c>
      <c r="AM4132" s="5">
        <v>386.15847778320301</v>
      </c>
      <c r="AN4132" s="5">
        <v>452.92901611328102</v>
      </c>
      <c r="AO4132" s="5">
        <v>410.78069051106735</v>
      </c>
      <c r="AP4132" s="5">
        <v>456.10394287109301</v>
      </c>
      <c r="AQ4132" s="5">
        <v>447.36322021484301</v>
      </c>
      <c r="AR4132" s="5">
        <v>468.77624511718699</v>
      </c>
      <c r="AS4132" s="5">
        <v>457.414469401041</v>
      </c>
      <c r="AT4132" s="5">
        <v>690.385986328125</v>
      </c>
      <c r="AU4132" s="5">
        <v>692.70465087890602</v>
      </c>
      <c r="AV4132" s="5">
        <v>723.36785888671795</v>
      </c>
      <c r="AW4132" s="5">
        <v>702.15283203124966</v>
      </c>
      <c r="AX4132" s="5">
        <v>661.580078125</v>
      </c>
      <c r="AY4132" s="5">
        <v>607.973388671875</v>
      </c>
      <c r="AZ4132" s="5">
        <v>577.88525390625</v>
      </c>
      <c r="BA4132" s="5">
        <v>615.81290690104163</v>
      </c>
    </row>
    <row r="4133" spans="1:53" x14ac:dyDescent="0.2">
      <c r="A4133" s="1">
        <v>4130</v>
      </c>
      <c r="B4133" s="1" t="s">
        <v>16526</v>
      </c>
      <c r="C4133" s="1" t="s">
        <v>16527</v>
      </c>
      <c r="D4133" s="1" t="s">
        <v>16528</v>
      </c>
      <c r="E4133" s="1" t="s">
        <v>16529</v>
      </c>
      <c r="N4133" s="5">
        <v>185.65773010253901</v>
      </c>
      <c r="O4133" s="5">
        <v>193.175689697265</v>
      </c>
      <c r="P4133" s="5">
        <v>200.66403198242099</v>
      </c>
      <c r="Q4133" s="5">
        <v>193.16581726074165</v>
      </c>
      <c r="R4133" s="5">
        <v>93.145477294921804</v>
      </c>
      <c r="S4133" s="5">
        <v>57.256141662597599</v>
      </c>
      <c r="T4133" s="5">
        <v>87.353218078613196</v>
      </c>
      <c r="U4133" s="5">
        <v>79.251612345377538</v>
      </c>
      <c r="V4133" s="5">
        <v>63.905693054199197</v>
      </c>
      <c r="W4133" s="5">
        <v>92.946151733398395</v>
      </c>
      <c r="X4133" s="5">
        <v>57.718311309814403</v>
      </c>
      <c r="Y4133" s="5">
        <v>71.523385365804003</v>
      </c>
      <c r="Z4133" s="5">
        <v>91.683258056640597</v>
      </c>
      <c r="AA4133" s="5">
        <v>81.006622314453097</v>
      </c>
      <c r="AB4133" s="5">
        <v>78.020675659179602</v>
      </c>
      <c r="AC4133" s="5">
        <v>83.570185343424427</v>
      </c>
      <c r="AD4133" s="5">
        <v>101.306671142578</v>
      </c>
      <c r="AE4133" s="5">
        <v>107.32453918457</v>
      </c>
      <c r="AF4133" s="5">
        <v>83.362770080566406</v>
      </c>
      <c r="AG4133" s="5">
        <v>97.331326802571468</v>
      </c>
      <c r="AH4133" s="5">
        <v>65.918632507324205</v>
      </c>
      <c r="AI4133" s="5">
        <v>81.144004821777301</v>
      </c>
      <c r="AJ4133" s="5">
        <v>114.837097167968</v>
      </c>
      <c r="AK4133" s="5">
        <v>87.299911499023167</v>
      </c>
      <c r="AL4133" s="5">
        <v>186.04701232910099</v>
      </c>
      <c r="AM4133" s="5">
        <v>161.06277465820301</v>
      </c>
      <c r="AN4133" s="5">
        <v>215.60514831542901</v>
      </c>
      <c r="AO4133" s="5">
        <v>187.57164510091101</v>
      </c>
      <c r="AP4133" s="5">
        <v>69.056434631347599</v>
      </c>
      <c r="AQ4133" s="5">
        <v>78.751167297363196</v>
      </c>
      <c r="AR4133" s="5">
        <v>113.57423400878901</v>
      </c>
      <c r="AS4133" s="5">
        <v>87.127278645833258</v>
      </c>
    </row>
    <row r="4134" spans="1:53" x14ac:dyDescent="0.2">
      <c r="A4134" s="1">
        <v>4131</v>
      </c>
      <c r="B4134" s="1" t="s">
        <v>16530</v>
      </c>
      <c r="C4134" s="1" t="s">
        <v>16531</v>
      </c>
      <c r="D4134" s="1" t="s">
        <v>16532</v>
      </c>
      <c r="E4134" s="1" t="s">
        <v>16533</v>
      </c>
      <c r="F4134" s="5">
        <v>124.033920288085</v>
      </c>
      <c r="G4134" s="5">
        <v>133.84669494628901</v>
      </c>
      <c r="H4134" s="5">
        <v>121.35343170166</v>
      </c>
      <c r="I4134" s="5">
        <v>126.41134897867799</v>
      </c>
      <c r="J4134" s="5">
        <v>126.739044189453</v>
      </c>
      <c r="K4134" s="5">
        <v>119.807357788085</v>
      </c>
      <c r="L4134" s="5">
        <v>112.12444305419901</v>
      </c>
      <c r="M4134" s="5">
        <v>119.55694834391232</v>
      </c>
      <c r="N4134" s="5">
        <v>240.15142822265599</v>
      </c>
      <c r="O4134" s="5">
        <v>228.09660339355401</v>
      </c>
      <c r="P4134" s="5">
        <v>210.72889709472599</v>
      </c>
      <c r="Q4134" s="5">
        <v>226.32564290364533</v>
      </c>
      <c r="R4134" s="5">
        <v>136.85914611816401</v>
      </c>
      <c r="S4134" s="5">
        <v>139.712158203125</v>
      </c>
      <c r="T4134" s="5">
        <v>143.089584350585</v>
      </c>
      <c r="U4134" s="5">
        <v>139.88696289062466</v>
      </c>
      <c r="V4134" s="5">
        <v>125.46636962890599</v>
      </c>
      <c r="W4134" s="5">
        <v>119.622024536132</v>
      </c>
      <c r="X4134" s="5">
        <v>111.77316284179599</v>
      </c>
      <c r="Y4134" s="5">
        <v>118.95385233561133</v>
      </c>
      <c r="Z4134" s="5">
        <v>115.773132324218</v>
      </c>
      <c r="AA4134" s="5">
        <v>104.89299774169901</v>
      </c>
      <c r="AB4134" s="5">
        <v>112.889724731445</v>
      </c>
      <c r="AC4134" s="5">
        <v>111.18528493245401</v>
      </c>
      <c r="AD4134" s="5">
        <v>135.58819580078099</v>
      </c>
      <c r="AE4134" s="5">
        <v>130.44932556152301</v>
      </c>
      <c r="AF4134" s="5">
        <v>139.12796020507801</v>
      </c>
      <c r="AG4134" s="5">
        <v>135.05516052246068</v>
      </c>
      <c r="AH4134" s="5">
        <v>142.74525451660099</v>
      </c>
      <c r="AI4134" s="5">
        <v>137.97076416015599</v>
      </c>
      <c r="AJ4134" s="5">
        <v>137.65296936035099</v>
      </c>
      <c r="AK4134" s="5">
        <v>139.45632934570267</v>
      </c>
      <c r="AL4134" s="5">
        <v>225.65220642089801</v>
      </c>
      <c r="AM4134" s="5">
        <v>212.38365173339801</v>
      </c>
      <c r="AN4134" s="5">
        <v>202.57496643066401</v>
      </c>
      <c r="AO4134" s="5">
        <v>213.53694152832</v>
      </c>
      <c r="AP4134" s="5">
        <v>130.12017822265599</v>
      </c>
      <c r="AQ4134" s="5">
        <v>122.336822509765</v>
      </c>
      <c r="AR4134" s="5">
        <v>134.57447814941401</v>
      </c>
      <c r="AS4134" s="5">
        <v>129.01049296061169</v>
      </c>
      <c r="AT4134" s="5">
        <v>125.065063476562</v>
      </c>
      <c r="AU4134" s="5">
        <v>143.39749145507801</v>
      </c>
      <c r="AV4134" s="5">
        <v>117.979591369628</v>
      </c>
      <c r="AW4134" s="5">
        <v>128.81404876708933</v>
      </c>
      <c r="AX4134" s="5">
        <v>126.678535461425</v>
      </c>
      <c r="AY4134" s="5">
        <v>125.24826049804599</v>
      </c>
      <c r="AZ4134" s="5">
        <v>123.114700317382</v>
      </c>
      <c r="BA4134" s="5">
        <v>125.01383209228435</v>
      </c>
    </row>
    <row r="4135" spans="1:53" x14ac:dyDescent="0.2">
      <c r="A4135" s="1">
        <v>4132</v>
      </c>
      <c r="B4135" s="1" t="s">
        <v>16534</v>
      </c>
      <c r="C4135" s="1" t="s">
        <v>16535</v>
      </c>
      <c r="D4135" s="1" t="s">
        <v>16536</v>
      </c>
      <c r="E4135" s="1" t="s">
        <v>16537</v>
      </c>
      <c r="F4135" s="5">
        <v>147.64871215820301</v>
      </c>
      <c r="G4135" s="5">
        <v>113.33218383789</v>
      </c>
      <c r="H4135" s="5">
        <v>124.86442565917901</v>
      </c>
      <c r="I4135" s="5">
        <v>128.61510721842401</v>
      </c>
      <c r="J4135" s="5">
        <v>110.784492492675</v>
      </c>
      <c r="K4135" s="5">
        <v>123.234336853027</v>
      </c>
      <c r="L4135" s="5">
        <v>100.631774902343</v>
      </c>
      <c r="M4135" s="5">
        <v>111.550201416015</v>
      </c>
      <c r="X4135" s="5">
        <v>77.489448547363196</v>
      </c>
      <c r="Y4135" s="5">
        <v>77.489448547363196</v>
      </c>
      <c r="Z4135" s="5">
        <v>153.36874389648401</v>
      </c>
      <c r="AA4135" s="5">
        <v>142.349517822265</v>
      </c>
      <c r="AB4135" s="5">
        <v>122.87709808349599</v>
      </c>
      <c r="AC4135" s="5">
        <v>139.53178660074832</v>
      </c>
    </row>
    <row r="4136" spans="1:53" x14ac:dyDescent="0.2">
      <c r="A4136" s="1">
        <v>4133</v>
      </c>
      <c r="B4136" s="1" t="s">
        <v>16538</v>
      </c>
      <c r="C4136" s="1" t="s">
        <v>16539</v>
      </c>
      <c r="D4136" s="1" t="s">
        <v>16540</v>
      </c>
      <c r="E4136" s="1" t="s">
        <v>16541</v>
      </c>
      <c r="P4136" s="5">
        <v>221.86418151855401</v>
      </c>
      <c r="Q4136" s="5">
        <v>221.86418151855401</v>
      </c>
      <c r="R4136" s="5">
        <v>375.71237182617102</v>
      </c>
      <c r="S4136" s="5">
        <v>347.74685668945301</v>
      </c>
      <c r="T4136" s="5">
        <v>1410.23095703125</v>
      </c>
      <c r="U4136" s="5">
        <v>711.23006184895803</v>
      </c>
      <c r="V4136" s="5">
        <v>242.69915771484301</v>
      </c>
      <c r="Y4136" s="5">
        <v>242.69915771484301</v>
      </c>
      <c r="Z4136" s="5">
        <v>165.85601806640599</v>
      </c>
      <c r="AA4136" s="5">
        <v>342.665924072265</v>
      </c>
      <c r="AC4136" s="5">
        <v>254.26097106933548</v>
      </c>
      <c r="AL4136" s="5">
        <v>278.57992553710898</v>
      </c>
      <c r="AM4136" s="5">
        <v>147.29177856445301</v>
      </c>
      <c r="AO4136" s="5">
        <v>212.93585205078099</v>
      </c>
      <c r="AP4136" s="5">
        <v>151.29647827148401</v>
      </c>
      <c r="AQ4136" s="5">
        <v>135.59608459472599</v>
      </c>
      <c r="AR4136" s="5">
        <v>186.80624389648401</v>
      </c>
      <c r="AS4136" s="5">
        <v>157.89960225423135</v>
      </c>
      <c r="AT4136" s="5">
        <v>7420.28173828125</v>
      </c>
      <c r="AU4136" s="5">
        <v>7300.1376953125</v>
      </c>
      <c r="AV4136" s="5">
        <v>6304.22705078125</v>
      </c>
      <c r="AW4136" s="5">
        <v>7008.215494791667</v>
      </c>
      <c r="AX4136" s="5">
        <v>4247.84326171875</v>
      </c>
      <c r="AZ4136" s="5">
        <v>200.88644409179599</v>
      </c>
      <c r="BA4136" s="5">
        <v>2224.364852905273</v>
      </c>
    </row>
    <row r="4137" spans="1:53" x14ac:dyDescent="0.2">
      <c r="A4137" s="1">
        <v>4134</v>
      </c>
      <c r="B4137" s="1" t="s">
        <v>16542</v>
      </c>
      <c r="C4137" s="1" t="s">
        <v>16543</v>
      </c>
      <c r="D4137" s="1" t="s">
        <v>16544</v>
      </c>
      <c r="E4137" s="1" t="s">
        <v>16545</v>
      </c>
      <c r="F4137" s="5">
        <v>126.293243408203</v>
      </c>
      <c r="G4137" s="5">
        <v>120.84250640869099</v>
      </c>
      <c r="H4137" s="5">
        <v>122.519004821777</v>
      </c>
      <c r="I4137" s="5">
        <v>123.21825154622366</v>
      </c>
      <c r="J4137" s="5">
        <v>106.97046661376901</v>
      </c>
      <c r="K4137" s="5">
        <v>103.68674468994099</v>
      </c>
      <c r="L4137" s="5">
        <v>116.64014434814401</v>
      </c>
      <c r="M4137" s="5">
        <v>109.099118550618</v>
      </c>
      <c r="N4137" s="5">
        <v>306.38491821289</v>
      </c>
      <c r="O4137" s="5">
        <v>250.28094482421801</v>
      </c>
      <c r="P4137" s="5">
        <v>209.89587402343699</v>
      </c>
      <c r="Q4137" s="5">
        <v>255.52057902018169</v>
      </c>
      <c r="R4137" s="5">
        <v>169.090087890625</v>
      </c>
      <c r="S4137" s="5">
        <v>136.82553100585901</v>
      </c>
      <c r="T4137" s="5">
        <v>145.35154724121</v>
      </c>
      <c r="U4137" s="5">
        <v>150.4223887125647</v>
      </c>
      <c r="V4137" s="5">
        <v>124.13274383544901</v>
      </c>
      <c r="W4137" s="5">
        <v>101.470748901367</v>
      </c>
      <c r="X4137" s="5">
        <v>95.7662353515625</v>
      </c>
      <c r="Y4137" s="5">
        <v>107.12324269612617</v>
      </c>
      <c r="Z4137" s="5">
        <v>96.076438903808594</v>
      </c>
      <c r="AA4137" s="5">
        <v>101.881553649902</v>
      </c>
      <c r="AB4137" s="5">
        <v>107.35595703125</v>
      </c>
      <c r="AC4137" s="5">
        <v>101.7713165283202</v>
      </c>
      <c r="AD4137" s="5">
        <v>108.58957672119099</v>
      </c>
      <c r="AE4137" s="5">
        <v>108.119491577148</v>
      </c>
      <c r="AF4137" s="5">
        <v>104.310585021972</v>
      </c>
      <c r="AG4137" s="5">
        <v>107.00655110677035</v>
      </c>
      <c r="AH4137" s="5">
        <v>91.716461181640597</v>
      </c>
      <c r="AI4137" s="5">
        <v>98.340270996093693</v>
      </c>
      <c r="AJ4137" s="5">
        <v>113.839561462402</v>
      </c>
      <c r="AK4137" s="5">
        <v>101.29876454671209</v>
      </c>
      <c r="AL4137" s="5">
        <v>224.63714599609301</v>
      </c>
      <c r="AM4137" s="5">
        <v>229.17768859863199</v>
      </c>
      <c r="AN4137" s="5">
        <v>274.94198608398398</v>
      </c>
      <c r="AO4137" s="5">
        <v>242.91894022623629</v>
      </c>
      <c r="AP4137" s="5">
        <v>99.996437072753906</v>
      </c>
      <c r="AQ4137" s="5">
        <v>107.38481903076099</v>
      </c>
      <c r="AR4137" s="5">
        <v>125.60140228271401</v>
      </c>
      <c r="AS4137" s="5">
        <v>110.99421946207629</v>
      </c>
      <c r="AT4137" s="5">
        <v>91.742935180664006</v>
      </c>
      <c r="AU4137" s="5">
        <v>80.0152587890625</v>
      </c>
      <c r="AV4137" s="5">
        <v>79.924468994140597</v>
      </c>
      <c r="AW4137" s="5">
        <v>83.894220987955705</v>
      </c>
      <c r="AX4137" s="5">
        <v>93.626136779785099</v>
      </c>
      <c r="AY4137" s="5">
        <v>109.76909637451099</v>
      </c>
      <c r="AZ4137" s="5">
        <v>95.026924133300696</v>
      </c>
      <c r="BA4137" s="5">
        <v>99.47405242919892</v>
      </c>
    </row>
    <row r="4138" spans="1:53" x14ac:dyDescent="0.2">
      <c r="A4138" s="1">
        <v>4135</v>
      </c>
      <c r="B4138" s="1" t="s">
        <v>16546</v>
      </c>
      <c r="C4138" s="1" t="s">
        <v>16547</v>
      </c>
      <c r="D4138" s="1" t="s">
        <v>16548</v>
      </c>
      <c r="E4138" s="1" t="s">
        <v>16549</v>
      </c>
      <c r="F4138" s="5">
        <v>105.24501800537099</v>
      </c>
      <c r="G4138" s="5">
        <v>113.081703186035</v>
      </c>
      <c r="H4138" s="5">
        <v>122.14882659912099</v>
      </c>
      <c r="I4138" s="5">
        <v>113.491849263509</v>
      </c>
      <c r="J4138" s="5">
        <v>101.996856689453</v>
      </c>
      <c r="K4138" s="5">
        <v>97.895477294921804</v>
      </c>
      <c r="L4138" s="5">
        <v>98.35498046875</v>
      </c>
      <c r="M4138" s="5">
        <v>99.415771484374929</v>
      </c>
      <c r="N4138" s="5">
        <v>81.938034057617102</v>
      </c>
      <c r="O4138" s="5">
        <v>74.004577636718693</v>
      </c>
      <c r="P4138" s="5">
        <v>83.8292236328125</v>
      </c>
      <c r="Q4138" s="5">
        <v>79.923945109049427</v>
      </c>
      <c r="R4138" s="5">
        <v>60.144294738769503</v>
      </c>
      <c r="S4138" s="5">
        <v>70.056213378906193</v>
      </c>
      <c r="T4138" s="5">
        <v>78.066833496093693</v>
      </c>
      <c r="U4138" s="5">
        <v>69.422447204589801</v>
      </c>
      <c r="V4138" s="5">
        <v>120.403121948242</v>
      </c>
      <c r="W4138" s="5">
        <v>124.796569824218</v>
      </c>
      <c r="X4138" s="5">
        <v>119.774291992187</v>
      </c>
      <c r="Y4138" s="5">
        <v>121.65799458821567</v>
      </c>
      <c r="Z4138" s="5">
        <v>120.15267944335901</v>
      </c>
      <c r="AA4138" s="5">
        <v>117.254753112792</v>
      </c>
      <c r="AB4138" s="5">
        <v>117.616317749023</v>
      </c>
      <c r="AC4138" s="5">
        <v>118.34125010172467</v>
      </c>
      <c r="AD4138" s="5">
        <v>84.837615966796804</v>
      </c>
      <c r="AE4138" s="5">
        <v>89.546104431152301</v>
      </c>
      <c r="AF4138" s="5">
        <v>88.849151611328097</v>
      </c>
      <c r="AG4138" s="5">
        <v>87.744290669759081</v>
      </c>
      <c r="AH4138" s="5">
        <v>76.810905456542898</v>
      </c>
      <c r="AI4138" s="5">
        <v>82.314590454101506</v>
      </c>
      <c r="AJ4138" s="5">
        <v>79.861740112304602</v>
      </c>
      <c r="AK4138" s="5">
        <v>79.662412007649678</v>
      </c>
      <c r="AL4138" s="5">
        <v>79.287872314453097</v>
      </c>
      <c r="AM4138" s="5">
        <v>71.084869384765597</v>
      </c>
      <c r="AN4138" s="5">
        <v>80.808006286621094</v>
      </c>
      <c r="AO4138" s="5">
        <v>77.060249328613267</v>
      </c>
      <c r="AP4138" s="5">
        <v>68.3212890625</v>
      </c>
      <c r="AQ4138" s="5">
        <v>70.564414978027301</v>
      </c>
      <c r="AR4138" s="5">
        <v>68.869094848632798</v>
      </c>
      <c r="AS4138" s="5">
        <v>69.251599629720033</v>
      </c>
      <c r="AT4138" s="5">
        <v>94.741851806640597</v>
      </c>
      <c r="AU4138" s="5">
        <v>93.051536560058594</v>
      </c>
      <c r="AV4138" s="5">
        <v>106.439636230468</v>
      </c>
      <c r="AW4138" s="5">
        <v>98.077674865722386</v>
      </c>
      <c r="AX4138" s="5">
        <v>100.956771850585</v>
      </c>
      <c r="AY4138" s="5">
        <v>94.893806457519503</v>
      </c>
      <c r="AZ4138" s="5">
        <v>101.403450012207</v>
      </c>
      <c r="BA4138" s="5">
        <v>99.084676106770488</v>
      </c>
    </row>
    <row r="4139" spans="1:53" x14ac:dyDescent="0.2">
      <c r="A4139" s="1">
        <v>4136</v>
      </c>
      <c r="B4139" s="1" t="s">
        <v>16550</v>
      </c>
      <c r="C4139" s="1" t="s">
        <v>16551</v>
      </c>
      <c r="D4139" s="1" t="s">
        <v>16551</v>
      </c>
      <c r="E4139" s="1" t="s">
        <v>16552</v>
      </c>
      <c r="F4139" s="5">
        <v>335.550537109375</v>
      </c>
      <c r="G4139" s="5">
        <v>323.884185791015</v>
      </c>
      <c r="H4139" s="5">
        <v>317.97897338867102</v>
      </c>
      <c r="I4139" s="5">
        <v>325.80456542968699</v>
      </c>
      <c r="J4139" s="5">
        <v>332.41549682617102</v>
      </c>
      <c r="K4139" s="5">
        <v>350.31011962890602</v>
      </c>
      <c r="L4139" s="5">
        <v>334.32702636718699</v>
      </c>
      <c r="M4139" s="5">
        <v>339.01754760742136</v>
      </c>
      <c r="N4139" s="5">
        <v>239.75662231445301</v>
      </c>
      <c r="O4139" s="5">
        <v>237.56442260742099</v>
      </c>
      <c r="P4139" s="5">
        <v>242.78486633300699</v>
      </c>
      <c r="Q4139" s="5">
        <v>240.035303751627</v>
      </c>
      <c r="R4139" s="5">
        <v>266.258697509765</v>
      </c>
      <c r="S4139" s="5">
        <v>288.259185791015</v>
      </c>
      <c r="T4139" s="5">
        <v>257.977935791015</v>
      </c>
      <c r="U4139" s="5">
        <v>270.831939697265</v>
      </c>
      <c r="V4139" s="5">
        <v>232.83493041992099</v>
      </c>
      <c r="W4139" s="5">
        <v>235.91296386718699</v>
      </c>
      <c r="X4139" s="5">
        <v>223.49736022949199</v>
      </c>
      <c r="Y4139" s="5">
        <v>230.74841817219999</v>
      </c>
      <c r="Z4139" s="5">
        <v>335.824127197265</v>
      </c>
      <c r="AA4139" s="5">
        <v>333.26766967773398</v>
      </c>
      <c r="AB4139" s="5">
        <v>352.79086303710898</v>
      </c>
      <c r="AC4139" s="5">
        <v>340.62755330403598</v>
      </c>
      <c r="AD4139" s="5">
        <v>459.62829589843699</v>
      </c>
      <c r="AE4139" s="5">
        <v>434.391021728515</v>
      </c>
      <c r="AF4139" s="5">
        <v>482.56268310546801</v>
      </c>
      <c r="AG4139" s="5">
        <v>458.86066691080669</v>
      </c>
      <c r="AH4139" s="5">
        <v>408.47644042968699</v>
      </c>
      <c r="AI4139" s="5">
        <v>385.51611328125</v>
      </c>
      <c r="AJ4139" s="5">
        <v>410.244140625</v>
      </c>
      <c r="AK4139" s="5">
        <v>401.41223144531233</v>
      </c>
      <c r="AL4139" s="5">
        <v>229.67150878906199</v>
      </c>
      <c r="AM4139" s="5">
        <v>232.18121337890599</v>
      </c>
      <c r="AN4139" s="5">
        <v>234.76138305664</v>
      </c>
      <c r="AO4139" s="5">
        <v>232.20470174153601</v>
      </c>
      <c r="AP4139" s="5">
        <v>299.500396728515</v>
      </c>
      <c r="AQ4139" s="5">
        <v>303.64633178710898</v>
      </c>
      <c r="AR4139" s="5">
        <v>310.933837890625</v>
      </c>
      <c r="AS4139" s="5">
        <v>304.69352213541634</v>
      </c>
      <c r="AT4139" s="5">
        <v>369.598541259765</v>
      </c>
      <c r="AU4139" s="5">
        <v>339.18157958984301</v>
      </c>
      <c r="AV4139" s="5">
        <v>304.61917114257801</v>
      </c>
      <c r="AW4139" s="5">
        <v>337.79976399739536</v>
      </c>
      <c r="AX4139" s="5">
        <v>298.82815551757801</v>
      </c>
      <c r="AY4139" s="5">
        <v>290.14691162109301</v>
      </c>
      <c r="AZ4139" s="5">
        <v>300.76593017578102</v>
      </c>
      <c r="BA4139" s="5">
        <v>296.58033243815066</v>
      </c>
    </row>
    <row r="4140" spans="1:53" x14ac:dyDescent="0.2">
      <c r="A4140" s="1">
        <v>4137</v>
      </c>
      <c r="B4140" s="1" t="s">
        <v>16553</v>
      </c>
      <c r="C4140" s="1" t="s">
        <v>16554</v>
      </c>
      <c r="D4140" s="1" t="s">
        <v>16555</v>
      </c>
      <c r="E4140" s="1" t="s">
        <v>16556</v>
      </c>
      <c r="F4140" s="5">
        <v>237.14266967773401</v>
      </c>
      <c r="G4140" s="5">
        <v>213.02976989746</v>
      </c>
      <c r="H4140" s="5">
        <v>191.24040222167901</v>
      </c>
      <c r="I4140" s="5">
        <v>213.80428059895766</v>
      </c>
      <c r="J4140" s="5">
        <v>248.46026611328099</v>
      </c>
      <c r="K4140" s="5">
        <v>249.99691772460901</v>
      </c>
      <c r="L4140" s="5">
        <v>295.36242675781199</v>
      </c>
      <c r="M4140" s="5">
        <v>264.60653686523398</v>
      </c>
      <c r="N4140" s="5">
        <v>78.765647888183594</v>
      </c>
      <c r="O4140" s="5">
        <v>99.83984375</v>
      </c>
      <c r="P4140" s="5">
        <v>60.211582183837798</v>
      </c>
      <c r="Q4140" s="5">
        <v>79.605691274007128</v>
      </c>
      <c r="R4140" s="5">
        <v>268.236083984375</v>
      </c>
      <c r="S4140" s="5">
        <v>229.40937805175699</v>
      </c>
      <c r="T4140" s="5">
        <v>245.69075012207</v>
      </c>
      <c r="U4140" s="5">
        <v>247.77873738606732</v>
      </c>
      <c r="V4140" s="5">
        <v>61.4938354492187</v>
      </c>
      <c r="X4140" s="5">
        <v>112.23875427246</v>
      </c>
      <c r="Y4140" s="5">
        <v>86.866294860839346</v>
      </c>
      <c r="Z4140" s="5">
        <v>167.68400573730401</v>
      </c>
      <c r="AA4140" s="5">
        <v>190.72383117675699</v>
      </c>
      <c r="AB4140" s="5">
        <v>148.77801513671801</v>
      </c>
      <c r="AC4140" s="5">
        <v>169.06195068359301</v>
      </c>
      <c r="AD4140" s="5">
        <v>141.657455444335</v>
      </c>
      <c r="AE4140" s="5">
        <v>224.86599731445301</v>
      </c>
      <c r="AF4140" s="5">
        <v>193.85099792480401</v>
      </c>
      <c r="AG4140" s="5">
        <v>186.79148356119734</v>
      </c>
      <c r="AH4140" s="5">
        <v>183.940673828125</v>
      </c>
      <c r="AI4140" s="5">
        <v>190.88569641113199</v>
      </c>
      <c r="AJ4140" s="5">
        <v>165.33294677734301</v>
      </c>
      <c r="AK4140" s="5">
        <v>180.05310567219999</v>
      </c>
      <c r="AL4140" s="5">
        <v>121.79899597167901</v>
      </c>
      <c r="AM4140" s="5">
        <v>118.343688964843</v>
      </c>
      <c r="AN4140" s="5">
        <v>111.378761291503</v>
      </c>
      <c r="AO4140" s="5">
        <v>117.17381540934167</v>
      </c>
      <c r="AP4140" s="5">
        <v>218.41384887695301</v>
      </c>
      <c r="AQ4140" s="5">
        <v>204.95668029785099</v>
      </c>
      <c r="AR4140" s="5">
        <v>161.94827270507801</v>
      </c>
      <c r="AS4140" s="5">
        <v>195.106267293294</v>
      </c>
      <c r="AT4140" s="5">
        <v>98.254035949707003</v>
      </c>
      <c r="AU4140" s="5">
        <v>80.352737426757798</v>
      </c>
      <c r="AW4140" s="5">
        <v>89.303386688232393</v>
      </c>
      <c r="AX4140" s="5">
        <v>103.203002929687</v>
      </c>
      <c r="AY4140" s="5">
        <v>149.64295959472599</v>
      </c>
      <c r="AZ4140" s="5">
        <v>146.21896362304599</v>
      </c>
      <c r="BA4140" s="5">
        <v>133.021642049153</v>
      </c>
    </row>
    <row r="4141" spans="1:53" x14ac:dyDescent="0.2">
      <c r="A4141" s="1">
        <v>4138</v>
      </c>
      <c r="B4141" s="1" t="s">
        <v>16557</v>
      </c>
      <c r="C4141" s="1" t="s">
        <v>16558</v>
      </c>
      <c r="D4141" s="1" t="s">
        <v>16559</v>
      </c>
      <c r="E4141" s="1" t="s">
        <v>16560</v>
      </c>
      <c r="F4141" s="5">
        <v>124.184188842773</v>
      </c>
      <c r="H4141" s="5">
        <v>97.502845764160099</v>
      </c>
      <c r="I4141" s="5">
        <v>110.84351730346654</v>
      </c>
      <c r="N4141" s="5">
        <v>39.141014099121001</v>
      </c>
      <c r="O4141" s="5">
        <v>73.249252319335895</v>
      </c>
      <c r="P4141" s="5">
        <v>16.177026748657202</v>
      </c>
      <c r="Q4141" s="5">
        <v>42.855764389038029</v>
      </c>
      <c r="S4141" s="5">
        <v>397.12664794921801</v>
      </c>
      <c r="T4141" s="5">
        <v>148.97880554199199</v>
      </c>
      <c r="U4141" s="5">
        <v>273.05272674560501</v>
      </c>
      <c r="V4141" s="5">
        <v>23.476661682128899</v>
      </c>
      <c r="W4141" s="5">
        <v>32.755184173583899</v>
      </c>
      <c r="X4141" s="5">
        <v>86.001747131347599</v>
      </c>
      <c r="Y4141" s="5">
        <v>47.411197662353466</v>
      </c>
      <c r="AD4141" s="5">
        <v>100.189567565917</v>
      </c>
      <c r="AG4141" s="5">
        <v>100.189567565917</v>
      </c>
      <c r="AJ4141" s="5">
        <v>81.523864746093693</v>
      </c>
      <c r="AK4141" s="5">
        <v>81.523864746093693</v>
      </c>
      <c r="AL4141" s="5">
        <v>112.414245605468</v>
      </c>
      <c r="AM4141" s="5">
        <v>106.157875061035</v>
      </c>
      <c r="AN4141" s="5">
        <v>173.29496765136699</v>
      </c>
      <c r="AO4141" s="5">
        <v>130.62236277262332</v>
      </c>
      <c r="AP4141" s="5">
        <v>91.985130310058594</v>
      </c>
      <c r="AS4141" s="5">
        <v>91.985130310058594</v>
      </c>
      <c r="AT4141" s="5">
        <v>254.948974609375</v>
      </c>
      <c r="AU4141" s="5">
        <v>206.37251281738199</v>
      </c>
      <c r="AV4141" s="5">
        <v>235.35095214843699</v>
      </c>
      <c r="AW4141" s="5">
        <v>232.22414652506464</v>
      </c>
      <c r="AX4141" s="5">
        <v>288.73229980468699</v>
      </c>
      <c r="BA4141" s="5">
        <v>288.73229980468699</v>
      </c>
    </row>
    <row r="4142" spans="1:53" x14ac:dyDescent="0.2">
      <c r="A4142" s="1">
        <v>4139</v>
      </c>
      <c r="B4142" s="1" t="s">
        <v>16561</v>
      </c>
      <c r="C4142" s="1" t="s">
        <v>16562</v>
      </c>
      <c r="D4142" s="1" t="s">
        <v>16563</v>
      </c>
      <c r="E4142" s="1" t="s">
        <v>16564</v>
      </c>
      <c r="G4142" s="5">
        <v>43.321529388427699</v>
      </c>
      <c r="H4142" s="5">
        <v>96.379447937011705</v>
      </c>
      <c r="I4142" s="5">
        <v>69.850488662719698</v>
      </c>
      <c r="J4142" s="5">
        <v>45.895187377929602</v>
      </c>
      <c r="K4142" s="5">
        <v>67.357002258300696</v>
      </c>
      <c r="M4142" s="5">
        <v>56.626094818115149</v>
      </c>
      <c r="N4142" s="5">
        <v>58.746990203857401</v>
      </c>
      <c r="O4142" s="5">
        <v>67.501564025878906</v>
      </c>
      <c r="P4142" s="5">
        <v>68.047126770019503</v>
      </c>
      <c r="Q4142" s="5">
        <v>64.765226999918596</v>
      </c>
      <c r="R4142" s="5">
        <v>41.506526947021399</v>
      </c>
      <c r="S4142" s="5">
        <v>50.786319732666001</v>
      </c>
      <c r="T4142" s="5">
        <v>30.473495483398398</v>
      </c>
      <c r="U4142" s="5">
        <v>40.922114054361934</v>
      </c>
      <c r="V4142" s="5">
        <v>53.805889129638601</v>
      </c>
      <c r="W4142" s="5">
        <v>61.107494354247997</v>
      </c>
      <c r="X4142" s="5">
        <v>58.866298675537102</v>
      </c>
      <c r="Y4142" s="5">
        <v>57.926560719807902</v>
      </c>
      <c r="Z4142" s="5">
        <v>59.824989318847599</v>
      </c>
      <c r="AA4142" s="5">
        <v>42.3294258117675</v>
      </c>
      <c r="AB4142" s="5">
        <v>38.540271759033203</v>
      </c>
      <c r="AC4142" s="5">
        <v>46.898228963216098</v>
      </c>
      <c r="AD4142" s="5">
        <v>61.773082733154297</v>
      </c>
      <c r="AE4142" s="5">
        <v>68.205451965332003</v>
      </c>
      <c r="AF4142" s="5">
        <v>62.970565795898402</v>
      </c>
      <c r="AG4142" s="5">
        <v>64.316366831461565</v>
      </c>
      <c r="AH4142" s="5">
        <v>62.517425537109297</v>
      </c>
      <c r="AI4142" s="5">
        <v>38.666248321533203</v>
      </c>
      <c r="AJ4142" s="5">
        <v>69.1600341796875</v>
      </c>
      <c r="AK4142" s="5">
        <v>56.781236012776667</v>
      </c>
      <c r="AL4142" s="5">
        <v>48.388362884521399</v>
      </c>
      <c r="AM4142" s="5">
        <v>41.220657348632798</v>
      </c>
      <c r="AN4142" s="5">
        <v>53.578475952148402</v>
      </c>
      <c r="AO4142" s="5">
        <v>47.729165395100864</v>
      </c>
      <c r="AP4142" s="5">
        <v>38.551433563232401</v>
      </c>
      <c r="AR4142" s="5">
        <v>47.7439155578613</v>
      </c>
      <c r="AS4142" s="5">
        <v>43.147674560546847</v>
      </c>
      <c r="AT4142" s="5">
        <v>62.499893188476499</v>
      </c>
      <c r="AU4142" s="5">
        <v>43.008678436279297</v>
      </c>
      <c r="AW4142" s="5">
        <v>52.754285812377901</v>
      </c>
      <c r="AX4142" s="5">
        <v>44.052585601806598</v>
      </c>
      <c r="AY4142" s="5">
        <v>51.964317321777301</v>
      </c>
      <c r="AZ4142" s="5">
        <v>47.143375396728501</v>
      </c>
      <c r="BA4142" s="5">
        <v>47.720092773437464</v>
      </c>
    </row>
    <row r="4143" spans="1:53" x14ac:dyDescent="0.2">
      <c r="A4143" s="1">
        <v>4140</v>
      </c>
      <c r="B4143" s="1" t="s">
        <v>16565</v>
      </c>
      <c r="C4143" s="1" t="s">
        <v>16566</v>
      </c>
      <c r="D4143" s="1" t="s">
        <v>16567</v>
      </c>
      <c r="E4143" s="1" t="s">
        <v>16568</v>
      </c>
      <c r="F4143" s="5">
        <v>123.076202392578</v>
      </c>
      <c r="G4143" s="5">
        <v>149.16215515136699</v>
      </c>
      <c r="H4143" s="5">
        <v>143.62715148925699</v>
      </c>
      <c r="I4143" s="5">
        <v>138.62183634440066</v>
      </c>
      <c r="J4143" s="5">
        <v>148.586669921875</v>
      </c>
      <c r="K4143" s="5">
        <v>131.986404418945</v>
      </c>
      <c r="L4143" s="5">
        <v>136.382232666015</v>
      </c>
      <c r="M4143" s="5">
        <v>138.98510233561166</v>
      </c>
      <c r="N4143" s="5">
        <v>139.93182373046801</v>
      </c>
      <c r="O4143" s="5">
        <v>121.209342956542</v>
      </c>
      <c r="P4143" s="5">
        <v>122.958869934082</v>
      </c>
      <c r="Q4143" s="5">
        <v>128.03334554036402</v>
      </c>
      <c r="R4143" s="5">
        <v>112.765655517578</v>
      </c>
      <c r="S4143" s="5">
        <v>102.71538543701099</v>
      </c>
      <c r="T4143" s="5">
        <v>125.81210327148401</v>
      </c>
      <c r="U4143" s="5">
        <v>113.76438140869099</v>
      </c>
      <c r="V4143" s="5">
        <v>168.859603881835</v>
      </c>
      <c r="W4143" s="5">
        <v>174.714752197265</v>
      </c>
      <c r="X4143" s="5">
        <v>162.53033447265599</v>
      </c>
      <c r="Y4143" s="5">
        <v>168.701563517252</v>
      </c>
      <c r="Z4143" s="5">
        <v>184.35751342773401</v>
      </c>
      <c r="AA4143" s="5">
        <v>172.08056640625</v>
      </c>
      <c r="AB4143" s="5">
        <v>168.75836181640599</v>
      </c>
      <c r="AC4143" s="5">
        <v>175.06548055013002</v>
      </c>
      <c r="AD4143" s="5">
        <v>147.35523986816401</v>
      </c>
      <c r="AE4143" s="5">
        <v>139.63278198242099</v>
      </c>
      <c r="AF4143" s="5">
        <v>157.70719909667901</v>
      </c>
      <c r="AG4143" s="5">
        <v>148.23174031575468</v>
      </c>
      <c r="AH4143" s="5">
        <v>156.45184326171801</v>
      </c>
      <c r="AI4143" s="5">
        <v>156.93937683105401</v>
      </c>
      <c r="AJ4143" s="5">
        <v>155.29811096191401</v>
      </c>
      <c r="AK4143" s="5">
        <v>156.22977701822867</v>
      </c>
      <c r="AL4143" s="5">
        <v>96.539474487304602</v>
      </c>
      <c r="AM4143" s="5">
        <v>91.763977050781193</v>
      </c>
      <c r="AN4143" s="5">
        <v>97.426628112792898</v>
      </c>
      <c r="AO4143" s="5">
        <v>95.243359883626226</v>
      </c>
      <c r="AP4143" s="5">
        <v>127.582626342773</v>
      </c>
      <c r="AQ4143" s="5">
        <v>132.22673034667901</v>
      </c>
      <c r="AR4143" s="5">
        <v>143.09071350097599</v>
      </c>
      <c r="AS4143" s="5">
        <v>134.30002339680934</v>
      </c>
      <c r="AT4143" s="5">
        <v>192.065338134765</v>
      </c>
      <c r="AU4143" s="5">
        <v>177.02104187011699</v>
      </c>
      <c r="AV4143" s="5">
        <v>173.14710998535099</v>
      </c>
      <c r="AW4143" s="5">
        <v>180.74449666341101</v>
      </c>
      <c r="AX4143" s="5">
        <v>177.221099853515</v>
      </c>
      <c r="AY4143" s="5">
        <v>163.94648742675699</v>
      </c>
      <c r="AZ4143" s="5">
        <v>142.38752746582</v>
      </c>
      <c r="BA4143" s="5">
        <v>161.18503824869731</v>
      </c>
    </row>
    <row r="4144" spans="1:53" x14ac:dyDescent="0.2">
      <c r="A4144" s="1">
        <v>4141</v>
      </c>
      <c r="B4144" s="1" t="s">
        <v>16569</v>
      </c>
      <c r="C4144" s="1" t="s">
        <v>16570</v>
      </c>
      <c r="D4144" s="1" t="s">
        <v>16571</v>
      </c>
      <c r="E4144" s="1" t="s">
        <v>16572</v>
      </c>
      <c r="F4144" s="5">
        <v>128.89454650878901</v>
      </c>
      <c r="G4144" s="5">
        <v>118.324348449707</v>
      </c>
      <c r="H4144" s="5">
        <v>123.71175384521401</v>
      </c>
      <c r="I4144" s="5">
        <v>123.64354960123667</v>
      </c>
      <c r="J4144" s="5">
        <v>128.636947631835</v>
      </c>
      <c r="K4144" s="5">
        <v>126.133460998535</v>
      </c>
      <c r="L4144" s="5">
        <v>116.310432434082</v>
      </c>
      <c r="M4144" s="5">
        <v>123.69361368815066</v>
      </c>
      <c r="N4144" s="5">
        <v>234.91925048828099</v>
      </c>
      <c r="O4144" s="5">
        <v>239.12814331054599</v>
      </c>
      <c r="P4144" s="5">
        <v>224.15641784667901</v>
      </c>
      <c r="Q4144" s="5">
        <v>232.73460388183534</v>
      </c>
      <c r="R4144" s="5">
        <v>163.615142822265</v>
      </c>
      <c r="S4144" s="5">
        <v>159.54306030273401</v>
      </c>
      <c r="T4144" s="5">
        <v>166.76335144042901</v>
      </c>
      <c r="U4144" s="5">
        <v>163.30718485514265</v>
      </c>
      <c r="V4144" s="5">
        <v>142.13607788085901</v>
      </c>
      <c r="W4144" s="5">
        <v>134.66459655761699</v>
      </c>
      <c r="X4144" s="5">
        <v>138.91629028320301</v>
      </c>
      <c r="Y4144" s="5">
        <v>138.57232157389299</v>
      </c>
      <c r="Z4144" s="5">
        <v>142.66925048828099</v>
      </c>
      <c r="AA4144" s="5">
        <v>143.56326293945301</v>
      </c>
      <c r="AB4144" s="5">
        <v>146.756423950195</v>
      </c>
      <c r="AC4144" s="5">
        <v>144.32964579264299</v>
      </c>
      <c r="AD4144" s="5">
        <v>167.444900512695</v>
      </c>
      <c r="AE4144" s="5">
        <v>156.82513427734301</v>
      </c>
      <c r="AF4144" s="5">
        <v>171.88870239257801</v>
      </c>
      <c r="AG4144" s="5">
        <v>165.38624572753869</v>
      </c>
      <c r="AH4144" s="5">
        <v>157.03825378417901</v>
      </c>
      <c r="AI4144" s="5">
        <v>163.10394287109301</v>
      </c>
      <c r="AJ4144" s="5">
        <v>172.25524902343699</v>
      </c>
      <c r="AK4144" s="5">
        <v>164.132481892903</v>
      </c>
      <c r="AL4144" s="5">
        <v>230.233627319335</v>
      </c>
      <c r="AM4144" s="5">
        <v>223.010330200195</v>
      </c>
      <c r="AN4144" s="5">
        <v>233.18244934082</v>
      </c>
      <c r="AO4144" s="5">
        <v>228.80880228678333</v>
      </c>
      <c r="AP4144" s="5">
        <v>173.39831542968699</v>
      </c>
      <c r="AQ4144" s="5">
        <v>163.377670288085</v>
      </c>
      <c r="AR4144" s="5">
        <v>155.14299011230401</v>
      </c>
      <c r="AS4144" s="5">
        <v>163.97299194335866</v>
      </c>
      <c r="AT4144" s="5">
        <v>156.94172668457</v>
      </c>
      <c r="AU4144" s="5">
        <v>156.92477416992099</v>
      </c>
      <c r="AV4144" s="5">
        <v>125.379028320312</v>
      </c>
      <c r="AW4144" s="5">
        <v>146.41517639160099</v>
      </c>
      <c r="AX4144" s="5">
        <v>119.83763885498</v>
      </c>
      <c r="AY4144" s="5">
        <v>106.88746643066401</v>
      </c>
      <c r="AZ4144" s="5">
        <v>120.071479797363</v>
      </c>
      <c r="BA4144" s="5">
        <v>115.59886169433567</v>
      </c>
    </row>
    <row r="4145" spans="1:53" x14ac:dyDescent="0.2">
      <c r="A4145" s="1">
        <v>4142</v>
      </c>
      <c r="B4145" s="1" t="s">
        <v>16573</v>
      </c>
      <c r="C4145" s="1" t="s">
        <v>16574</v>
      </c>
      <c r="D4145" s="1" t="s">
        <v>16575</v>
      </c>
      <c r="E4145" s="1" t="s">
        <v>16576</v>
      </c>
      <c r="F4145" s="5">
        <v>729.235595703125</v>
      </c>
      <c r="G4145" s="5">
        <v>732.40032958984295</v>
      </c>
      <c r="H4145" s="5">
        <v>762.52502441406205</v>
      </c>
      <c r="I4145" s="5">
        <v>741.38698323567667</v>
      </c>
      <c r="J4145" s="5">
        <v>806.27593994140602</v>
      </c>
      <c r="K4145" s="5">
        <v>735.22985839843705</v>
      </c>
      <c r="L4145" s="5">
        <v>778.68670654296795</v>
      </c>
      <c r="M4145" s="5">
        <v>773.39750162760367</v>
      </c>
      <c r="N4145" s="5">
        <v>633.48913574218705</v>
      </c>
      <c r="O4145" s="5">
        <v>744.37194824218705</v>
      </c>
      <c r="P4145" s="5">
        <v>651.15905761718705</v>
      </c>
      <c r="Q4145" s="5">
        <v>676.34004720052042</v>
      </c>
      <c r="R4145" s="5">
        <v>666.46380615234295</v>
      </c>
      <c r="S4145" s="5">
        <v>767.38317871093705</v>
      </c>
      <c r="T4145" s="5">
        <v>652.00970458984295</v>
      </c>
      <c r="U4145" s="5">
        <v>695.28556315104095</v>
      </c>
      <c r="V4145" s="5">
        <v>862.41607666015602</v>
      </c>
      <c r="W4145" s="5">
        <v>894.19976806640602</v>
      </c>
      <c r="X4145" s="5">
        <v>871.86932373046795</v>
      </c>
      <c r="Y4145" s="5">
        <v>876.16172281900992</v>
      </c>
      <c r="Z4145" s="5">
        <v>974.30944824218705</v>
      </c>
      <c r="AA4145" s="5">
        <v>988.09967041015602</v>
      </c>
      <c r="AB4145" s="5">
        <v>944.31988525390602</v>
      </c>
      <c r="AC4145" s="5">
        <v>968.90966796874966</v>
      </c>
      <c r="AD4145" s="5">
        <v>925.39422607421795</v>
      </c>
      <c r="AE4145" s="5">
        <v>903.53967285156205</v>
      </c>
      <c r="AF4145" s="5">
        <v>949.442138671875</v>
      </c>
      <c r="AG4145" s="5">
        <v>926.12534586588492</v>
      </c>
      <c r="AH4145" s="5">
        <v>864.03942871093705</v>
      </c>
      <c r="AI4145" s="5">
        <v>909.29132080078102</v>
      </c>
      <c r="AJ4145" s="5">
        <v>921.308349609375</v>
      </c>
      <c r="AK4145" s="5">
        <v>898.21303304036428</v>
      </c>
      <c r="AL4145" s="5">
        <v>586.22430419921795</v>
      </c>
      <c r="AM4145" s="5">
        <v>678.14691162109295</v>
      </c>
      <c r="AN4145" s="5">
        <v>576.74664306640602</v>
      </c>
      <c r="AO4145" s="5">
        <v>613.70595296223894</v>
      </c>
      <c r="AP4145" s="5">
        <v>707.874755859375</v>
      </c>
      <c r="AQ4145" s="5">
        <v>762.09338378906205</v>
      </c>
      <c r="AR4145" s="5">
        <v>729.92517089843705</v>
      </c>
      <c r="AS4145" s="5">
        <v>733.2977701822914</v>
      </c>
      <c r="AT4145" s="5">
        <v>807.538818359375</v>
      </c>
      <c r="AU4145" s="5">
        <v>829.302734375</v>
      </c>
      <c r="AV4145" s="5">
        <v>742.91693115234295</v>
      </c>
      <c r="AW4145" s="5">
        <v>793.25282796223928</v>
      </c>
      <c r="AX4145" s="5">
        <v>834.10015869140602</v>
      </c>
      <c r="AY4145" s="5">
        <v>784.07916259765602</v>
      </c>
      <c r="AZ4145" s="5">
        <v>815.818603515625</v>
      </c>
      <c r="BA4145" s="5">
        <v>811.33264160156239</v>
      </c>
    </row>
    <row r="4146" spans="1:53" x14ac:dyDescent="0.2">
      <c r="A4146" s="1">
        <v>4143</v>
      </c>
      <c r="B4146" s="1" t="s">
        <v>16577</v>
      </c>
      <c r="C4146" s="1" t="s">
        <v>16578</v>
      </c>
      <c r="D4146" s="1" t="s">
        <v>16579</v>
      </c>
      <c r="E4146" s="1" t="s">
        <v>16580</v>
      </c>
      <c r="F4146" s="5">
        <v>304.92636108398398</v>
      </c>
      <c r="G4146" s="5">
        <v>338.02160644531199</v>
      </c>
      <c r="H4146" s="5">
        <v>334.39093017578102</v>
      </c>
      <c r="I4146" s="5">
        <v>325.77963256835898</v>
      </c>
      <c r="J4146" s="5">
        <v>306.54757690429602</v>
      </c>
      <c r="K4146" s="5">
        <v>312.13876342773398</v>
      </c>
      <c r="L4146" s="5">
        <v>319.36306762695301</v>
      </c>
      <c r="M4146" s="5">
        <v>312.68313598632767</v>
      </c>
      <c r="N4146" s="5">
        <v>566.13250732421795</v>
      </c>
      <c r="O4146" s="5">
        <v>550.047607421875</v>
      </c>
      <c r="P4146" s="5">
        <v>565.58001708984295</v>
      </c>
      <c r="Q4146" s="5">
        <v>560.58671061197856</v>
      </c>
      <c r="R4146" s="5">
        <v>361.60205078125</v>
      </c>
      <c r="S4146" s="5">
        <v>396.94949340820301</v>
      </c>
      <c r="T4146" s="5">
        <v>391.00521850585898</v>
      </c>
      <c r="U4146" s="5">
        <v>383.18558756510402</v>
      </c>
      <c r="V4146" s="5">
        <v>185.20939636230401</v>
      </c>
      <c r="W4146" s="5">
        <v>178.31669616699199</v>
      </c>
      <c r="X4146" s="5">
        <v>172.41432189941401</v>
      </c>
      <c r="Y4146" s="5">
        <v>178.64680480957</v>
      </c>
      <c r="Z4146" s="5">
        <v>159.39678955078099</v>
      </c>
      <c r="AA4146" s="5">
        <v>160.10290527343699</v>
      </c>
      <c r="AB4146" s="5">
        <v>168.53472900390599</v>
      </c>
      <c r="AC4146" s="5">
        <v>162.67814127604132</v>
      </c>
      <c r="AD4146" s="5">
        <v>364.88720703125</v>
      </c>
      <c r="AE4146" s="5">
        <v>357.50497436523398</v>
      </c>
      <c r="AF4146" s="5">
        <v>362.48455810546801</v>
      </c>
      <c r="AG4146" s="5">
        <v>361.62557983398398</v>
      </c>
      <c r="AH4146" s="5">
        <v>332.38406372070301</v>
      </c>
      <c r="AI4146" s="5">
        <v>351.48873901367102</v>
      </c>
      <c r="AJ4146" s="5">
        <v>352.52493286132801</v>
      </c>
      <c r="AK4146" s="5">
        <v>345.46591186523409</v>
      </c>
      <c r="AL4146" s="5">
        <v>596.87512207031205</v>
      </c>
      <c r="AM4146" s="5">
        <v>563.96496582031205</v>
      </c>
      <c r="AN4146" s="5">
        <v>570.11505126953102</v>
      </c>
      <c r="AO4146" s="5">
        <v>576.98504638671841</v>
      </c>
      <c r="AP4146" s="5">
        <v>358.88241577148398</v>
      </c>
      <c r="AQ4146" s="5">
        <v>359.90475463867102</v>
      </c>
      <c r="AR4146" s="5">
        <v>369.75622558593699</v>
      </c>
      <c r="AS4146" s="5">
        <v>362.847798665364</v>
      </c>
      <c r="AT4146" s="5">
        <v>210.02885437011699</v>
      </c>
      <c r="AU4146" s="5">
        <v>228.625076293945</v>
      </c>
      <c r="AV4146" s="5">
        <v>182.81871032714801</v>
      </c>
      <c r="AW4146" s="5">
        <v>207.15754699707</v>
      </c>
      <c r="AX4146" s="5">
        <v>220.198318481445</v>
      </c>
      <c r="AY4146" s="5">
        <v>167.53729248046801</v>
      </c>
      <c r="AZ4146" s="5">
        <v>155.663330078125</v>
      </c>
      <c r="BA4146" s="5">
        <v>181.13298034667935</v>
      </c>
    </row>
    <row r="4147" spans="1:53" x14ac:dyDescent="0.2">
      <c r="A4147" s="1">
        <v>4144</v>
      </c>
      <c r="B4147" s="1" t="s">
        <v>16581</v>
      </c>
      <c r="C4147" s="1" t="s">
        <v>16582</v>
      </c>
      <c r="D4147" s="1" t="s">
        <v>16583</v>
      </c>
      <c r="E4147" s="1" t="s">
        <v>16584</v>
      </c>
      <c r="F4147" s="5">
        <v>107.657585144042</v>
      </c>
      <c r="G4147" s="5">
        <v>116.39201354980401</v>
      </c>
      <c r="H4147" s="5">
        <v>101.36262512207</v>
      </c>
      <c r="I4147" s="5">
        <v>108.47074127197202</v>
      </c>
      <c r="J4147" s="5">
        <v>114.951972961425</v>
      </c>
      <c r="K4147" s="5">
        <v>124.67007446289</v>
      </c>
      <c r="L4147" s="5">
        <v>107.006225585937</v>
      </c>
      <c r="M4147" s="5">
        <v>115.54275767008399</v>
      </c>
      <c r="N4147" s="5">
        <v>91.68115234375</v>
      </c>
      <c r="O4147" s="5">
        <v>91.445419311523395</v>
      </c>
      <c r="P4147" s="5">
        <v>93.292419433593693</v>
      </c>
      <c r="Q4147" s="5">
        <v>92.13966369628902</v>
      </c>
      <c r="R4147" s="5">
        <v>106.41162109375</v>
      </c>
      <c r="S4147" s="5">
        <v>118.097412109375</v>
      </c>
      <c r="T4147" s="5">
        <v>137.65101623535099</v>
      </c>
      <c r="U4147" s="5">
        <v>120.720016479492</v>
      </c>
      <c r="V4147" s="5">
        <v>124.705474853515</v>
      </c>
      <c r="W4147" s="5">
        <v>104.77516174316401</v>
      </c>
      <c r="X4147" s="5">
        <v>93.746078491210895</v>
      </c>
      <c r="Y4147" s="5">
        <v>107.74223836262996</v>
      </c>
      <c r="Z4147" s="5">
        <v>138.80836486816401</v>
      </c>
      <c r="AA4147" s="5">
        <v>115.22238159179599</v>
      </c>
      <c r="AB4147" s="5">
        <v>117.999946594238</v>
      </c>
      <c r="AC4147" s="5">
        <v>124.01023101806599</v>
      </c>
      <c r="AD4147" s="5">
        <v>188.83534240722599</v>
      </c>
      <c r="AE4147" s="5">
        <v>175.34327697753901</v>
      </c>
      <c r="AF4147" s="5">
        <v>200.936431884765</v>
      </c>
      <c r="AG4147" s="5">
        <v>188.37168375651001</v>
      </c>
      <c r="AH4147" s="5">
        <v>164.747955322265</v>
      </c>
      <c r="AI4147" s="5">
        <v>154.26205444335901</v>
      </c>
      <c r="AJ4147" s="5">
        <v>159.47480773925699</v>
      </c>
      <c r="AK4147" s="5">
        <v>159.49493916829366</v>
      </c>
      <c r="AL4147" s="5">
        <v>76.881553649902301</v>
      </c>
      <c r="AM4147" s="5">
        <v>68.232971191406193</v>
      </c>
      <c r="AN4147" s="5">
        <v>67.729576110839801</v>
      </c>
      <c r="AO4147" s="5">
        <v>70.948033650716084</v>
      </c>
      <c r="AP4147" s="5">
        <v>98.042587280273395</v>
      </c>
      <c r="AQ4147" s="5">
        <v>88.866523742675696</v>
      </c>
      <c r="AR4147" s="5">
        <v>99.362518310546804</v>
      </c>
      <c r="AS4147" s="5">
        <v>95.423876444498646</v>
      </c>
      <c r="AT4147" s="5">
        <v>110.065307617187</v>
      </c>
      <c r="AU4147" s="5">
        <v>93.0703125</v>
      </c>
      <c r="AV4147" s="5">
        <v>128.52223205566401</v>
      </c>
      <c r="AW4147" s="5">
        <v>110.55261739095033</v>
      </c>
      <c r="AX4147" s="5">
        <v>112.169868469238</v>
      </c>
      <c r="AY4147" s="5">
        <v>105.27011108398401</v>
      </c>
      <c r="AZ4147" s="5">
        <v>97.781547546386705</v>
      </c>
      <c r="BA4147" s="5">
        <v>105.07384236653623</v>
      </c>
    </row>
    <row r="4148" spans="1:53" x14ac:dyDescent="0.2">
      <c r="A4148" s="1">
        <v>4145</v>
      </c>
      <c r="B4148" s="1" t="s">
        <v>16585</v>
      </c>
      <c r="C4148" s="1" t="s">
        <v>16586</v>
      </c>
      <c r="D4148" s="1" t="s">
        <v>16587</v>
      </c>
      <c r="E4148" s="1" t="s">
        <v>16588</v>
      </c>
      <c r="F4148" s="5">
        <v>25.358320236206001</v>
      </c>
      <c r="G4148" s="5">
        <v>94.005966186523395</v>
      </c>
      <c r="H4148" s="5">
        <v>109.74997711181599</v>
      </c>
      <c r="I4148" s="5">
        <v>76.371421178181791</v>
      </c>
      <c r="J4148" s="5">
        <v>39.286968231201101</v>
      </c>
      <c r="K4148" s="5">
        <v>69.594528198242102</v>
      </c>
      <c r="L4148" s="5">
        <v>98.676155090332003</v>
      </c>
      <c r="M4148" s="5">
        <v>69.185883839925069</v>
      </c>
      <c r="N4148" s="5">
        <v>360.66839599609301</v>
      </c>
      <c r="O4148" s="5">
        <v>404.352935791015</v>
      </c>
      <c r="Q4148" s="5">
        <v>382.51066589355401</v>
      </c>
      <c r="S4148" s="5">
        <v>159.34329223632801</v>
      </c>
      <c r="T4148" s="5">
        <v>188.75215148925699</v>
      </c>
      <c r="U4148" s="5">
        <v>174.04772186279251</v>
      </c>
      <c r="V4148" s="5">
        <v>74.581192016601506</v>
      </c>
      <c r="W4148" s="5">
        <v>170.84327697753901</v>
      </c>
      <c r="Y4148" s="5">
        <v>122.71223449707026</v>
      </c>
      <c r="AB4148" s="5">
        <v>106.216102600097</v>
      </c>
      <c r="AC4148" s="5">
        <v>106.216102600097</v>
      </c>
      <c r="AD4148" s="5">
        <v>29.823896408081001</v>
      </c>
      <c r="AF4148" s="5">
        <v>52.240837097167898</v>
      </c>
      <c r="AG4148" s="5">
        <v>41.032366752624448</v>
      </c>
      <c r="AH4148" s="5">
        <v>73.608421325683594</v>
      </c>
      <c r="AJ4148" s="5">
        <v>76.537734985351506</v>
      </c>
      <c r="AK4148" s="5">
        <v>75.07307815551755</v>
      </c>
      <c r="AN4148" s="5">
        <v>355.962310791015</v>
      </c>
      <c r="AO4148" s="5">
        <v>355.962310791015</v>
      </c>
      <c r="AT4148" s="5">
        <v>14.1877222061157</v>
      </c>
      <c r="AW4148" s="5">
        <v>14.1877222061157</v>
      </c>
    </row>
    <row r="4149" spans="1:53" x14ac:dyDescent="0.2">
      <c r="A4149" s="1">
        <v>4146</v>
      </c>
      <c r="B4149" s="1" t="s">
        <v>16589</v>
      </c>
      <c r="C4149" s="1" t="s">
        <v>16590</v>
      </c>
      <c r="D4149" s="1" t="s">
        <v>16591</v>
      </c>
      <c r="E4149" s="1" t="s">
        <v>16592</v>
      </c>
      <c r="G4149" s="5">
        <v>23.433820724487301</v>
      </c>
      <c r="I4149" s="5">
        <v>23.433820724487301</v>
      </c>
      <c r="N4149" s="5">
        <v>41.875766754150298</v>
      </c>
      <c r="O4149" s="5">
        <v>51.823093414306598</v>
      </c>
      <c r="P4149" s="5">
        <v>52.576728820800703</v>
      </c>
      <c r="Q4149" s="5">
        <v>48.758529663085859</v>
      </c>
      <c r="R4149" s="5">
        <v>29.074392318725501</v>
      </c>
      <c r="U4149" s="5">
        <v>29.074392318725501</v>
      </c>
      <c r="V4149" s="5">
        <v>32.4070014953613</v>
      </c>
      <c r="W4149" s="5">
        <v>22.5559577941894</v>
      </c>
      <c r="X4149" s="5">
        <v>28.362615585327099</v>
      </c>
      <c r="Y4149" s="5">
        <v>27.775191624959263</v>
      </c>
      <c r="Z4149" s="5">
        <v>13.590797424316399</v>
      </c>
      <c r="AC4149" s="5">
        <v>13.590797424316399</v>
      </c>
      <c r="AD4149" s="5">
        <v>23.041383743286101</v>
      </c>
      <c r="AE4149" s="5">
        <v>28.392002105712798</v>
      </c>
      <c r="AF4149" s="5">
        <v>28.4096355438232</v>
      </c>
      <c r="AG4149" s="5">
        <v>26.614340464274033</v>
      </c>
      <c r="AH4149" s="5">
        <v>24.890392303466701</v>
      </c>
      <c r="AJ4149" s="5">
        <v>32.649559020996001</v>
      </c>
      <c r="AK4149" s="5">
        <v>28.769975662231353</v>
      </c>
      <c r="AL4149" s="5">
        <v>51.294754028320298</v>
      </c>
      <c r="AM4149" s="5">
        <v>69.342788696289006</v>
      </c>
      <c r="AN4149" s="5">
        <v>44.414077758788999</v>
      </c>
      <c r="AO4149" s="5">
        <v>55.017206827799434</v>
      </c>
      <c r="AP4149" s="5">
        <v>24.552064895629801</v>
      </c>
      <c r="AQ4149" s="5">
        <v>42.227695465087798</v>
      </c>
      <c r="AS4149" s="5">
        <v>33.389880180358801</v>
      </c>
      <c r="AT4149" s="5">
        <v>21.4788398742675</v>
      </c>
      <c r="AU4149" s="5">
        <v>27.695447921752901</v>
      </c>
      <c r="AV4149" s="5">
        <v>32.267612457275298</v>
      </c>
      <c r="AW4149" s="5">
        <v>27.147300084431901</v>
      </c>
      <c r="AX4149" s="5">
        <v>29.1882514953613</v>
      </c>
      <c r="AZ4149" s="5">
        <v>14.046989440917899</v>
      </c>
      <c r="BA4149" s="5">
        <v>21.617620468139599</v>
      </c>
    </row>
    <row r="4150" spans="1:53" x14ac:dyDescent="0.2">
      <c r="A4150" s="1">
        <v>4147</v>
      </c>
      <c r="B4150" s="1" t="s">
        <v>16593</v>
      </c>
      <c r="C4150" s="1" t="s">
        <v>16594</v>
      </c>
      <c r="D4150" s="1" t="s">
        <v>16595</v>
      </c>
      <c r="E4150" s="1" t="s">
        <v>16596</v>
      </c>
      <c r="F4150" s="5">
        <v>241.17349243164</v>
      </c>
      <c r="G4150" s="5">
        <v>304.75500488281199</v>
      </c>
      <c r="H4150" s="5">
        <v>245.52059936523401</v>
      </c>
      <c r="I4150" s="5">
        <v>263.81636555989536</v>
      </c>
      <c r="J4150" s="5">
        <v>263.27825927734301</v>
      </c>
      <c r="K4150" s="5">
        <v>254.54208374023401</v>
      </c>
      <c r="L4150" s="5">
        <v>249.70606994628901</v>
      </c>
      <c r="M4150" s="5">
        <v>255.84213765462201</v>
      </c>
      <c r="N4150" s="5">
        <v>160.47358703613199</v>
      </c>
      <c r="O4150" s="5">
        <v>163.50328063964801</v>
      </c>
      <c r="P4150" s="5">
        <v>136.89350891113199</v>
      </c>
      <c r="Q4150" s="5">
        <v>153.62345886230401</v>
      </c>
      <c r="R4150" s="5">
        <v>232.23654174804599</v>
      </c>
      <c r="S4150" s="5">
        <v>191.100662231445</v>
      </c>
      <c r="T4150" s="5">
        <v>196.044677734375</v>
      </c>
      <c r="U4150" s="5">
        <v>206.46062723795535</v>
      </c>
      <c r="V4150" s="5">
        <v>60.832859039306598</v>
      </c>
      <c r="W4150" s="5">
        <v>53.314422607421797</v>
      </c>
      <c r="X4150" s="5">
        <v>53.855537414550703</v>
      </c>
      <c r="Y4150" s="5">
        <v>56.00093968709303</v>
      </c>
      <c r="Z4150" s="5">
        <v>119.666847229003</v>
      </c>
      <c r="AA4150" s="5">
        <v>121.241409301757</v>
      </c>
      <c r="AB4150" s="5">
        <v>145.28010559082</v>
      </c>
      <c r="AC4150" s="5">
        <v>128.72945404052666</v>
      </c>
      <c r="AD4150" s="5">
        <v>108.19271087646401</v>
      </c>
      <c r="AE4150" s="5">
        <v>117.125450134277</v>
      </c>
      <c r="AF4150" s="5">
        <v>132.47625732421801</v>
      </c>
      <c r="AG4150" s="5">
        <v>119.264806111653</v>
      </c>
      <c r="AH4150" s="5">
        <v>147.09582519531199</v>
      </c>
      <c r="AI4150" s="5">
        <v>165.115478515625</v>
      </c>
      <c r="AJ4150" s="5">
        <v>145.03463745117099</v>
      </c>
      <c r="AK4150" s="5">
        <v>152.41531372070267</v>
      </c>
      <c r="AL4150" s="5">
        <v>94.488121032714801</v>
      </c>
      <c r="AM4150" s="5">
        <v>114.18871307373</v>
      </c>
      <c r="AN4150" s="5">
        <v>117.336776733398</v>
      </c>
      <c r="AO4150" s="5">
        <v>108.67120361328092</v>
      </c>
      <c r="AP4150" s="5">
        <v>140.50552368164</v>
      </c>
      <c r="AQ4150" s="5">
        <v>145.55331420898401</v>
      </c>
      <c r="AR4150" s="5">
        <v>144.32124328613199</v>
      </c>
      <c r="AS4150" s="5">
        <v>143.46002705891866</v>
      </c>
      <c r="AU4150" s="5">
        <v>120.39028930664</v>
      </c>
      <c r="AV4150" s="5">
        <v>26.7206630706787</v>
      </c>
      <c r="AW4150" s="5">
        <v>73.555476188659355</v>
      </c>
      <c r="AX4150" s="5">
        <v>104.988471984863</v>
      </c>
      <c r="AY4150" s="5">
        <v>119.91277313232401</v>
      </c>
      <c r="AZ4150" s="5">
        <v>131.17930603027301</v>
      </c>
      <c r="BA4150" s="5">
        <v>118.69351704915334</v>
      </c>
    </row>
    <row r="4151" spans="1:53" x14ac:dyDescent="0.2">
      <c r="A4151" s="1">
        <v>4148</v>
      </c>
      <c r="B4151" s="1" t="s">
        <v>16597</v>
      </c>
      <c r="C4151" s="1" t="s">
        <v>16598</v>
      </c>
      <c r="D4151" s="1" t="s">
        <v>16599</v>
      </c>
      <c r="E4151" s="1" t="s">
        <v>16600</v>
      </c>
      <c r="F4151" s="5">
        <v>205.88323974609301</v>
      </c>
      <c r="G4151" s="5">
        <v>212.42492675781199</v>
      </c>
      <c r="H4151" s="5">
        <v>212.53276062011699</v>
      </c>
      <c r="I4151" s="5">
        <v>210.28030904134064</v>
      </c>
      <c r="J4151" s="5">
        <v>194.35777282714801</v>
      </c>
      <c r="K4151" s="5">
        <v>202.35665893554599</v>
      </c>
      <c r="L4151" s="5">
        <v>182.17401123046801</v>
      </c>
      <c r="M4151" s="5">
        <v>192.96281433105401</v>
      </c>
      <c r="N4151" s="5">
        <v>339.74612426757801</v>
      </c>
      <c r="O4151" s="5">
        <v>337.6484375</v>
      </c>
      <c r="P4151" s="5">
        <v>311.54135131835898</v>
      </c>
      <c r="Q4151" s="5">
        <v>329.64530436197902</v>
      </c>
      <c r="R4151" s="5">
        <v>192.24499511718699</v>
      </c>
      <c r="S4151" s="5">
        <v>192.90260314941401</v>
      </c>
      <c r="T4151" s="5">
        <v>244.95950317382801</v>
      </c>
      <c r="U4151" s="5">
        <v>210.03570048014299</v>
      </c>
      <c r="V4151" s="5">
        <v>157.83467102050699</v>
      </c>
      <c r="W4151" s="5">
        <v>196.02857971191401</v>
      </c>
      <c r="X4151" s="5">
        <v>141.20555114746</v>
      </c>
      <c r="Y4151" s="5">
        <v>165.02293395996034</v>
      </c>
      <c r="Z4151" s="5">
        <v>176.25402832031199</v>
      </c>
      <c r="AA4151" s="5">
        <v>186.48124694824199</v>
      </c>
      <c r="AB4151" s="5">
        <v>174.736724853515</v>
      </c>
      <c r="AC4151" s="5">
        <v>179.15733337402298</v>
      </c>
      <c r="AD4151" s="5">
        <v>188.02731323242099</v>
      </c>
      <c r="AE4151" s="5">
        <v>187.69158935546801</v>
      </c>
      <c r="AF4151" s="5">
        <v>195.57710266113199</v>
      </c>
      <c r="AG4151" s="5">
        <v>190.43200174967367</v>
      </c>
      <c r="AH4151" s="5">
        <v>183.80751037597599</v>
      </c>
      <c r="AI4151" s="5">
        <v>185.60556030273401</v>
      </c>
      <c r="AJ4151" s="5">
        <v>179.897537231445</v>
      </c>
      <c r="AK4151" s="5">
        <v>183.10353597005167</v>
      </c>
      <c r="AL4151" s="5">
        <v>281.70965576171801</v>
      </c>
      <c r="AM4151" s="5">
        <v>283.62652587890602</v>
      </c>
      <c r="AN4151" s="5">
        <v>321.74948120117102</v>
      </c>
      <c r="AO4151" s="5">
        <v>295.695220947265</v>
      </c>
      <c r="AP4151" s="5">
        <v>173.78561401367099</v>
      </c>
      <c r="AQ4151" s="5">
        <v>162.37528991699199</v>
      </c>
      <c r="AR4151" s="5">
        <v>196.68141174316401</v>
      </c>
      <c r="AS4151" s="5">
        <v>177.61410522460901</v>
      </c>
      <c r="AT4151" s="5">
        <v>218.76226806640599</v>
      </c>
      <c r="AU4151" s="5">
        <v>226.86946105957</v>
      </c>
      <c r="AV4151" s="5">
        <v>179.60057067871</v>
      </c>
      <c r="AW4151" s="5">
        <v>208.41076660156202</v>
      </c>
      <c r="AX4151" s="5">
        <v>178.257568359375</v>
      </c>
      <c r="AY4151" s="5">
        <v>175.32536315917901</v>
      </c>
      <c r="AZ4151" s="5">
        <v>166.83589172363199</v>
      </c>
      <c r="BA4151" s="5">
        <v>173.47294108072867</v>
      </c>
    </row>
    <row r="4152" spans="1:53" x14ac:dyDescent="0.2">
      <c r="A4152" s="1">
        <v>4149</v>
      </c>
      <c r="B4152" s="1" t="s">
        <v>16601</v>
      </c>
      <c r="C4152" s="1" t="s">
        <v>16602</v>
      </c>
      <c r="D4152" s="1" t="s">
        <v>16603</v>
      </c>
      <c r="E4152" s="1" t="s">
        <v>16604</v>
      </c>
      <c r="F4152" s="5">
        <v>58.17724609375</v>
      </c>
      <c r="G4152" s="5">
        <v>42.381271362304602</v>
      </c>
      <c r="I4152" s="5">
        <v>50.279258728027301</v>
      </c>
      <c r="J4152" s="5">
        <v>39.001148223876903</v>
      </c>
      <c r="L4152" s="5">
        <v>36.817607879638601</v>
      </c>
      <c r="M4152" s="5">
        <v>37.909378051757756</v>
      </c>
      <c r="R4152" s="5">
        <v>48.802955627441399</v>
      </c>
      <c r="S4152" s="5">
        <v>18.5998516082763</v>
      </c>
      <c r="U4152" s="5">
        <v>33.701403617858851</v>
      </c>
      <c r="Z4152" s="5">
        <v>32.841434478759702</v>
      </c>
      <c r="AC4152" s="5">
        <v>32.841434478759702</v>
      </c>
      <c r="AD4152" s="5">
        <v>85.887985229492102</v>
      </c>
      <c r="AE4152" s="5">
        <v>85.646194458007798</v>
      </c>
      <c r="AF4152" s="5">
        <v>91.768028259277301</v>
      </c>
      <c r="AG4152" s="5">
        <v>87.767402648925724</v>
      </c>
      <c r="AH4152" s="5">
        <v>63.1519775390625</v>
      </c>
      <c r="AI4152" s="5">
        <v>75.259681701660099</v>
      </c>
      <c r="AJ4152" s="5">
        <v>65.922088623046804</v>
      </c>
      <c r="AK4152" s="5">
        <v>68.111249287923144</v>
      </c>
      <c r="AL4152" s="5">
        <v>61.686557769775298</v>
      </c>
      <c r="AM4152" s="5">
        <v>49.309062957763601</v>
      </c>
      <c r="AN4152" s="5">
        <v>51.916568756103501</v>
      </c>
      <c r="AO4152" s="5">
        <v>54.304063161214138</v>
      </c>
      <c r="AP4152" s="5">
        <v>69.995704650878906</v>
      </c>
      <c r="AQ4152" s="5">
        <v>60.338382720947202</v>
      </c>
      <c r="AR4152" s="5">
        <v>71.891807556152301</v>
      </c>
      <c r="AS4152" s="5">
        <v>67.408631642659472</v>
      </c>
      <c r="AT4152" s="5">
        <v>56.616600036621001</v>
      </c>
      <c r="AV4152" s="5">
        <v>56.235237121582003</v>
      </c>
      <c r="AW4152" s="5">
        <v>56.425918579101506</v>
      </c>
      <c r="AX4152" s="5">
        <v>46.189468383788999</v>
      </c>
      <c r="AY4152" s="5">
        <v>41.794849395751903</v>
      </c>
      <c r="AZ4152" s="5">
        <v>43.092113494872997</v>
      </c>
      <c r="BA4152" s="5">
        <v>43.692143758137966</v>
      </c>
    </row>
    <row r="4153" spans="1:53" x14ac:dyDescent="0.2">
      <c r="A4153" s="1">
        <v>4150</v>
      </c>
      <c r="B4153" s="1" t="s">
        <v>16605</v>
      </c>
      <c r="C4153" s="1" t="s">
        <v>16606</v>
      </c>
      <c r="D4153" s="1" t="s">
        <v>16607</v>
      </c>
      <c r="E4153" s="1" t="s">
        <v>16608</v>
      </c>
      <c r="F4153" s="5">
        <v>1181.63623046875</v>
      </c>
      <c r="G4153" s="5">
        <v>1170.19445800781</v>
      </c>
      <c r="H4153" s="5">
        <v>1221.48217773437</v>
      </c>
      <c r="I4153" s="5">
        <v>1191.1042887369765</v>
      </c>
      <c r="J4153" s="5">
        <v>1354.2724609375</v>
      </c>
      <c r="K4153" s="5">
        <v>1337.3310546875</v>
      </c>
      <c r="L4153" s="5">
        <v>1323.07666015625</v>
      </c>
      <c r="M4153" s="5">
        <v>1338.2267252604167</v>
      </c>
      <c r="N4153" s="5">
        <v>869.337890625</v>
      </c>
      <c r="O4153" s="5">
        <v>809.29187011718705</v>
      </c>
      <c r="P4153" s="5">
        <v>868.45062255859295</v>
      </c>
      <c r="Q4153" s="5">
        <v>849.0267944335933</v>
      </c>
      <c r="R4153" s="5">
        <v>1092.82604980468</v>
      </c>
      <c r="S4153" s="5">
        <v>1104.64392089843</v>
      </c>
      <c r="T4153" s="5">
        <v>1094.44396972656</v>
      </c>
      <c r="U4153" s="5">
        <v>1097.3046468098901</v>
      </c>
      <c r="V4153" s="5">
        <v>1313.45947265625</v>
      </c>
      <c r="W4153" s="5">
        <v>1232.29174804687</v>
      </c>
      <c r="X4153" s="5">
        <v>1240.69677734375</v>
      </c>
      <c r="Y4153" s="5">
        <v>1262.1493326822899</v>
      </c>
      <c r="Z4153" s="5">
        <v>1539.21911621093</v>
      </c>
      <c r="AA4153" s="5">
        <v>1557.08422851562</v>
      </c>
      <c r="AB4153" s="5">
        <v>1552.45288085937</v>
      </c>
      <c r="AC4153" s="5">
        <v>1549.5854085286398</v>
      </c>
      <c r="AD4153" s="5">
        <v>758.54705810546795</v>
      </c>
      <c r="AE4153" s="5">
        <v>740.478515625</v>
      </c>
      <c r="AF4153" s="5">
        <v>732.32928466796795</v>
      </c>
      <c r="AG4153" s="5">
        <v>743.78495279947856</v>
      </c>
      <c r="AH4153" s="5">
        <v>843.00061035156205</v>
      </c>
      <c r="AI4153" s="5">
        <v>831.70855712890602</v>
      </c>
      <c r="AJ4153" s="5">
        <v>842.98590087890602</v>
      </c>
      <c r="AK4153" s="5">
        <v>839.23168945312466</v>
      </c>
      <c r="AL4153" s="5">
        <v>571.07659912109295</v>
      </c>
      <c r="AM4153" s="5">
        <v>569.74267578125</v>
      </c>
      <c r="AN4153" s="5">
        <v>649.52844238281205</v>
      </c>
      <c r="AO4153" s="5">
        <v>596.78257242838492</v>
      </c>
      <c r="AP4153" s="5">
        <v>717.14636230468705</v>
      </c>
      <c r="AQ4153" s="5">
        <v>739.41619873046795</v>
      </c>
      <c r="AR4153" s="5">
        <v>721.17449951171795</v>
      </c>
      <c r="AS4153" s="5">
        <v>725.9123535156242</v>
      </c>
      <c r="AT4153" s="5">
        <v>933.99224853515602</v>
      </c>
      <c r="AU4153" s="5">
        <v>876.99035644531205</v>
      </c>
      <c r="AV4153" s="5">
        <v>1009.51922607421</v>
      </c>
      <c r="AW4153" s="5">
        <v>940.16727701822595</v>
      </c>
      <c r="AX4153" s="5">
        <v>838.45947265625</v>
      </c>
      <c r="AY4153" s="5">
        <v>792.843505859375</v>
      </c>
      <c r="AZ4153" s="5">
        <v>798.24810791015602</v>
      </c>
      <c r="BA4153" s="5">
        <v>809.85036214192712</v>
      </c>
    </row>
    <row r="4154" spans="1:53" x14ac:dyDescent="0.2">
      <c r="A4154" s="1">
        <v>4151</v>
      </c>
      <c r="B4154" s="1" t="s">
        <v>16609</v>
      </c>
      <c r="C4154" s="1" t="s">
        <v>16610</v>
      </c>
      <c r="D4154" s="1" t="s">
        <v>16611</v>
      </c>
      <c r="E4154" s="1" t="s">
        <v>16612</v>
      </c>
      <c r="F4154" s="5">
        <v>183.29019165039</v>
      </c>
      <c r="G4154" s="5">
        <v>187.90071105957</v>
      </c>
      <c r="H4154" s="5">
        <v>171.44474792480401</v>
      </c>
      <c r="I4154" s="5">
        <v>180.87855021158802</v>
      </c>
      <c r="J4154" s="5">
        <v>140.42948913574199</v>
      </c>
      <c r="K4154" s="5">
        <v>143.2421875</v>
      </c>
      <c r="L4154" s="5">
        <v>132.76029968261699</v>
      </c>
      <c r="M4154" s="5">
        <v>138.8106587727863</v>
      </c>
      <c r="N4154" s="5">
        <v>285.352447509765</v>
      </c>
      <c r="O4154" s="5">
        <v>264.73165893554602</v>
      </c>
      <c r="P4154" s="5">
        <v>267.33111572265602</v>
      </c>
      <c r="Q4154" s="5">
        <v>272.47174072265568</v>
      </c>
      <c r="R4154" s="5">
        <v>146.58749389648401</v>
      </c>
      <c r="S4154" s="5">
        <v>178.06303405761699</v>
      </c>
      <c r="T4154" s="5">
        <v>216.593994140625</v>
      </c>
      <c r="U4154" s="5">
        <v>180.41484069824199</v>
      </c>
      <c r="V4154" s="5">
        <v>212.43769836425699</v>
      </c>
      <c r="W4154" s="5">
        <v>215.794189453125</v>
      </c>
      <c r="X4154" s="5">
        <v>202.36428833007801</v>
      </c>
      <c r="Y4154" s="5">
        <v>210.19872538248669</v>
      </c>
      <c r="Z4154" s="5">
        <v>177.403884887695</v>
      </c>
      <c r="AA4154" s="5">
        <v>174.447174072265</v>
      </c>
      <c r="AB4154" s="5">
        <v>182.07679748535099</v>
      </c>
      <c r="AC4154" s="5">
        <v>177.97595214843702</v>
      </c>
      <c r="AD4154" s="5">
        <v>187.377517700195</v>
      </c>
      <c r="AE4154" s="5">
        <v>145.13653564453099</v>
      </c>
      <c r="AF4154" s="5">
        <v>171.61875915527301</v>
      </c>
      <c r="AG4154" s="5">
        <v>168.044270833333</v>
      </c>
      <c r="AH4154" s="5">
        <v>211.46047973632801</v>
      </c>
      <c r="AI4154" s="5">
        <v>186.145904541015</v>
      </c>
      <c r="AJ4154" s="5">
        <v>186.14064025878901</v>
      </c>
      <c r="AK4154" s="5">
        <v>194.582341512044</v>
      </c>
      <c r="AL4154" s="5">
        <v>183.13034057617099</v>
      </c>
      <c r="AM4154" s="5">
        <v>183.762924194335</v>
      </c>
      <c r="AN4154" s="5">
        <v>168.87788391113199</v>
      </c>
      <c r="AO4154" s="5">
        <v>178.59038289387934</v>
      </c>
      <c r="AP4154" s="5">
        <v>200.50990295410099</v>
      </c>
      <c r="AQ4154" s="5">
        <v>172.52601623535099</v>
      </c>
      <c r="AR4154" s="5">
        <v>190.32710266113199</v>
      </c>
      <c r="AS4154" s="5">
        <v>187.78767395019466</v>
      </c>
      <c r="AT4154" s="5">
        <v>245.98208618164</v>
      </c>
      <c r="AU4154" s="5">
        <v>213.20745849609301</v>
      </c>
      <c r="AV4154" s="5">
        <v>243.20031738281199</v>
      </c>
      <c r="AW4154" s="5">
        <v>234.12995402018169</v>
      </c>
      <c r="AX4154" s="5">
        <v>215.60189819335901</v>
      </c>
      <c r="AY4154" s="5">
        <v>189.71112060546801</v>
      </c>
      <c r="AZ4154" s="5">
        <v>187.44589233398401</v>
      </c>
      <c r="BA4154" s="5">
        <v>197.58630371093702</v>
      </c>
    </row>
    <row r="4155" spans="1:53" x14ac:dyDescent="0.2">
      <c r="A4155" s="1">
        <v>4152</v>
      </c>
      <c r="B4155" s="1" t="s">
        <v>16613</v>
      </c>
      <c r="C4155" s="1" t="s">
        <v>16614</v>
      </c>
      <c r="D4155" s="1" t="s">
        <v>16615</v>
      </c>
      <c r="E4155" s="1" t="s">
        <v>16616</v>
      </c>
      <c r="G4155" s="5">
        <v>106.53797912597599</v>
      </c>
      <c r="I4155" s="5">
        <v>106.53797912597599</v>
      </c>
      <c r="X4155" s="5">
        <v>100.79973602294901</v>
      </c>
      <c r="Y4155" s="5">
        <v>100.79973602294901</v>
      </c>
      <c r="AF4155" s="5">
        <v>93.186843872070298</v>
      </c>
      <c r="AG4155" s="5">
        <v>93.186843872070298</v>
      </c>
      <c r="AN4155" s="5">
        <v>61.208980560302699</v>
      </c>
      <c r="AO4155" s="5">
        <v>61.208980560302699</v>
      </c>
      <c r="AY4155" s="5">
        <v>74.271400451660099</v>
      </c>
      <c r="AZ4155" s="5">
        <v>67.092689514160099</v>
      </c>
      <c r="BA4155" s="5">
        <v>70.682044982910099</v>
      </c>
    </row>
    <row r="4156" spans="1:53" x14ac:dyDescent="0.2">
      <c r="A4156" s="1">
        <v>4153</v>
      </c>
      <c r="B4156" s="1" t="s">
        <v>16617</v>
      </c>
      <c r="C4156" s="1" t="s">
        <v>16618</v>
      </c>
      <c r="D4156" s="1" t="s">
        <v>16619</v>
      </c>
      <c r="E4156" s="1" t="s">
        <v>16620</v>
      </c>
      <c r="F4156" s="5">
        <v>148.69644165039</v>
      </c>
      <c r="G4156" s="5">
        <v>148.98669433593699</v>
      </c>
      <c r="H4156" s="5">
        <v>165.82781982421801</v>
      </c>
      <c r="I4156" s="5">
        <v>154.50365193684834</v>
      </c>
      <c r="J4156" s="5">
        <v>149.91860961914</v>
      </c>
      <c r="K4156" s="5">
        <v>149.29513549804599</v>
      </c>
      <c r="L4156" s="5">
        <v>119.626815795898</v>
      </c>
      <c r="M4156" s="5">
        <v>139.61352030436134</v>
      </c>
      <c r="N4156" s="5">
        <v>250.19113159179599</v>
      </c>
      <c r="O4156" s="5">
        <v>316.494384765625</v>
      </c>
      <c r="P4156" s="5">
        <v>263.90679931640602</v>
      </c>
      <c r="Q4156" s="5">
        <v>276.86410522460898</v>
      </c>
      <c r="R4156" s="5">
        <v>192.96842956542901</v>
      </c>
      <c r="S4156" s="5">
        <v>156.94805908203099</v>
      </c>
      <c r="T4156" s="5">
        <v>215.05432128906199</v>
      </c>
      <c r="U4156" s="5">
        <v>188.32360331217401</v>
      </c>
      <c r="V4156" s="5">
        <v>134.526443481445</v>
      </c>
      <c r="W4156" s="5">
        <v>146.308502197265</v>
      </c>
      <c r="X4156" s="5">
        <v>145.93734741210901</v>
      </c>
      <c r="Y4156" s="5">
        <v>142.25743103027301</v>
      </c>
      <c r="Z4156" s="5">
        <v>136.76249694824199</v>
      </c>
      <c r="AA4156" s="5">
        <v>112.499801635742</v>
      </c>
      <c r="AB4156" s="5">
        <v>135.21376037597599</v>
      </c>
      <c r="AC4156" s="5">
        <v>128.15868631998666</v>
      </c>
      <c r="AD4156" s="5">
        <v>160.76719665527301</v>
      </c>
      <c r="AE4156" s="5">
        <v>160.59188842773401</v>
      </c>
      <c r="AF4156" s="5">
        <v>177.04800415039</v>
      </c>
      <c r="AG4156" s="5">
        <v>166.13569641113233</v>
      </c>
      <c r="AH4156" s="5">
        <v>159.93930053710901</v>
      </c>
      <c r="AI4156" s="5">
        <v>149.69119262695301</v>
      </c>
      <c r="AJ4156" s="5">
        <v>155.844970703125</v>
      </c>
      <c r="AK4156" s="5">
        <v>155.15848795572902</v>
      </c>
      <c r="AL4156" s="5">
        <v>209.68696594238199</v>
      </c>
      <c r="AM4156" s="5">
        <v>228.21051025390599</v>
      </c>
      <c r="AN4156" s="5">
        <v>220.60350036621</v>
      </c>
      <c r="AO4156" s="5">
        <v>219.50032552083266</v>
      </c>
      <c r="AP4156" s="5">
        <v>156.43127441406199</v>
      </c>
      <c r="AQ4156" s="5">
        <v>135.39418029785099</v>
      </c>
      <c r="AR4156" s="5">
        <v>158.47772216796801</v>
      </c>
      <c r="AS4156" s="5">
        <v>150.10105895996034</v>
      </c>
      <c r="AT4156" s="5">
        <v>179.25436401367099</v>
      </c>
      <c r="AU4156" s="5">
        <v>174.97413635253901</v>
      </c>
      <c r="AV4156" s="5">
        <v>172.16259765625</v>
      </c>
      <c r="AW4156" s="5">
        <v>175.46369934082</v>
      </c>
      <c r="AX4156" s="5">
        <v>168.31593322753901</v>
      </c>
      <c r="AY4156" s="5">
        <v>149.73214721679599</v>
      </c>
      <c r="AZ4156" s="5">
        <v>141.98126220703099</v>
      </c>
      <c r="BA4156" s="5">
        <v>153.34311421712201</v>
      </c>
    </row>
    <row r="4157" spans="1:53" x14ac:dyDescent="0.2">
      <c r="A4157" s="1">
        <v>4154</v>
      </c>
      <c r="B4157" s="1" t="s">
        <v>16621</v>
      </c>
      <c r="C4157" s="1" t="s">
        <v>16622</v>
      </c>
      <c r="D4157" s="1" t="s">
        <v>16623</v>
      </c>
      <c r="E4157" s="1" t="s">
        <v>16624</v>
      </c>
      <c r="F4157" s="5">
        <v>379.837310791015</v>
      </c>
      <c r="G4157" s="5">
        <v>356.49102783203102</v>
      </c>
      <c r="H4157" s="5">
        <v>429.46578979492102</v>
      </c>
      <c r="I4157" s="5">
        <v>388.598042805989</v>
      </c>
      <c r="J4157" s="5">
        <v>385.99475097656199</v>
      </c>
      <c r="K4157" s="5">
        <v>364.497314453125</v>
      </c>
      <c r="L4157" s="5">
        <v>332.07611083984301</v>
      </c>
      <c r="M4157" s="5">
        <v>360.85605875651004</v>
      </c>
      <c r="N4157" s="5">
        <v>372.43942260742102</v>
      </c>
      <c r="O4157" s="5">
        <v>417.40512084960898</v>
      </c>
      <c r="P4157" s="5">
        <v>377.83395385742102</v>
      </c>
      <c r="Q4157" s="5">
        <v>389.22616577148369</v>
      </c>
      <c r="R4157" s="5">
        <v>348.099609375</v>
      </c>
      <c r="S4157" s="5">
        <v>279.41571044921801</v>
      </c>
      <c r="T4157" s="5">
        <v>353.50787353515602</v>
      </c>
      <c r="U4157" s="5">
        <v>327.00773111979134</v>
      </c>
      <c r="V4157" s="5">
        <v>237.01708984375</v>
      </c>
      <c r="W4157" s="5">
        <v>268.51208496093699</v>
      </c>
      <c r="X4157" s="5">
        <v>266.68618774414</v>
      </c>
      <c r="Y4157" s="5">
        <v>257.40512084960898</v>
      </c>
      <c r="Z4157" s="5">
        <v>346.46011352539</v>
      </c>
      <c r="AA4157" s="5">
        <v>363.78219604492102</v>
      </c>
      <c r="AB4157" s="5">
        <v>339.44476318359301</v>
      </c>
      <c r="AC4157" s="5">
        <v>349.89569091796801</v>
      </c>
      <c r="AD4157" s="5">
        <v>207.94445800781199</v>
      </c>
      <c r="AE4157" s="5">
        <v>199.62467956542901</v>
      </c>
      <c r="AF4157" s="5">
        <v>236.20256042480401</v>
      </c>
      <c r="AG4157" s="5">
        <v>214.59056599934834</v>
      </c>
      <c r="AH4157" s="5">
        <v>212.45011901855401</v>
      </c>
      <c r="AI4157" s="5">
        <v>199.91963195800699</v>
      </c>
      <c r="AJ4157" s="5">
        <v>216.26783752441401</v>
      </c>
      <c r="AK4157" s="5">
        <v>209.54586283365833</v>
      </c>
      <c r="AL4157" s="5">
        <v>296.74679565429602</v>
      </c>
      <c r="AM4157" s="5">
        <v>318.27407836914</v>
      </c>
      <c r="AN4157" s="5">
        <v>291.71243286132801</v>
      </c>
      <c r="AO4157" s="5">
        <v>302.24443562825468</v>
      </c>
      <c r="AP4157" s="5">
        <v>264.46481323242102</v>
      </c>
      <c r="AQ4157" s="5">
        <v>239.05268859863199</v>
      </c>
      <c r="AR4157" s="5">
        <v>228.044509887695</v>
      </c>
      <c r="AS4157" s="5">
        <v>243.85400390624932</v>
      </c>
      <c r="AT4157" s="5">
        <v>334.49859619140602</v>
      </c>
      <c r="AU4157" s="5">
        <v>447.419921875</v>
      </c>
      <c r="AV4157" s="5">
        <v>540.83624267578102</v>
      </c>
      <c r="AW4157" s="5">
        <v>440.91825358072902</v>
      </c>
      <c r="AX4157" s="5">
        <v>280.5</v>
      </c>
      <c r="AY4157" s="5">
        <v>188.27275085449199</v>
      </c>
      <c r="AZ4157" s="5">
        <v>197.22817993164</v>
      </c>
      <c r="BA4157" s="5">
        <v>222.00031026204397</v>
      </c>
    </row>
    <row r="4158" spans="1:53" x14ac:dyDescent="0.2">
      <c r="A4158" s="1">
        <v>4155</v>
      </c>
      <c r="B4158" s="1" t="s">
        <v>16625</v>
      </c>
      <c r="C4158" s="1" t="s">
        <v>16626</v>
      </c>
      <c r="D4158" s="1" t="s">
        <v>16627</v>
      </c>
      <c r="E4158" s="1" t="s">
        <v>16628</v>
      </c>
      <c r="F4158" s="5">
        <v>197.88555908203099</v>
      </c>
      <c r="G4158" s="5">
        <v>85.514411926269503</v>
      </c>
      <c r="H4158" s="5">
        <v>230.54953002929599</v>
      </c>
      <c r="I4158" s="5">
        <v>171.31650034586551</v>
      </c>
      <c r="J4158" s="5">
        <v>83.451911926269503</v>
      </c>
      <c r="K4158" s="5">
        <v>67.952056884765597</v>
      </c>
      <c r="L4158" s="5">
        <v>214.19206237792901</v>
      </c>
      <c r="M4158" s="5">
        <v>121.8653437296547</v>
      </c>
      <c r="N4158" s="5">
        <v>132.81156921386699</v>
      </c>
      <c r="Q4158" s="5">
        <v>132.81156921386699</v>
      </c>
      <c r="R4158" s="5">
        <v>154.95686340332</v>
      </c>
      <c r="S4158" s="5">
        <v>165.75793457031199</v>
      </c>
      <c r="T4158" s="5">
        <v>203.29286193847599</v>
      </c>
      <c r="U4158" s="5">
        <v>174.66921997070267</v>
      </c>
      <c r="V4158" s="5">
        <v>261.626953125</v>
      </c>
      <c r="W4158" s="5">
        <v>209.705078125</v>
      </c>
      <c r="X4158" s="5">
        <v>215.647048950195</v>
      </c>
      <c r="Y4158" s="5">
        <v>228.99302673339832</v>
      </c>
      <c r="Z4158" s="5">
        <v>246.05252075195301</v>
      </c>
      <c r="AA4158" s="5">
        <v>204.46255493164</v>
      </c>
      <c r="AB4158" s="5">
        <v>225.05838012695301</v>
      </c>
      <c r="AC4158" s="5">
        <v>225.19115193684866</v>
      </c>
      <c r="AD4158" s="5">
        <v>305.080474853515</v>
      </c>
      <c r="AE4158" s="5">
        <v>304.79672241210898</v>
      </c>
      <c r="AF4158" s="5">
        <v>290.155029296875</v>
      </c>
      <c r="AG4158" s="5">
        <v>300.01074218749966</v>
      </c>
      <c r="AH4158" s="5">
        <v>346.00338745117102</v>
      </c>
      <c r="AI4158" s="5">
        <v>295.95236206054602</v>
      </c>
      <c r="AJ4158" s="5">
        <v>335.96029663085898</v>
      </c>
      <c r="AK4158" s="5">
        <v>325.97201538085869</v>
      </c>
      <c r="AM4158" s="5">
        <v>168.88417053222599</v>
      </c>
      <c r="AO4158" s="5">
        <v>168.88417053222599</v>
      </c>
      <c r="AP4158" s="5">
        <v>193.73042297363199</v>
      </c>
      <c r="AQ4158" s="5">
        <v>202.95597839355401</v>
      </c>
      <c r="AR4158" s="5">
        <v>230.54095458984301</v>
      </c>
      <c r="AS4158" s="5">
        <v>209.07578531900967</v>
      </c>
      <c r="AT4158" s="5">
        <v>246.28552246093699</v>
      </c>
      <c r="AU4158" s="5">
        <v>357.36245727539</v>
      </c>
      <c r="AV4158" s="5">
        <v>277.59368896484301</v>
      </c>
      <c r="AW4158" s="5">
        <v>293.74722290039</v>
      </c>
      <c r="AX4158" s="5">
        <v>283.92950439453102</v>
      </c>
      <c r="AY4158" s="5">
        <v>252.51278686523401</v>
      </c>
      <c r="AZ4158" s="5">
        <v>266.486083984375</v>
      </c>
      <c r="BA4158" s="5">
        <v>267.6427917480467</v>
      </c>
    </row>
    <row r="4159" spans="1:53" x14ac:dyDescent="0.2">
      <c r="A4159" s="1">
        <v>4156</v>
      </c>
      <c r="B4159" s="1" t="s">
        <v>16629</v>
      </c>
      <c r="C4159" s="1" t="s">
        <v>16630</v>
      </c>
      <c r="D4159" s="1" t="s">
        <v>16631</v>
      </c>
      <c r="E4159" s="1" t="s">
        <v>16632</v>
      </c>
      <c r="F4159" s="5">
        <v>79.014709472656193</v>
      </c>
      <c r="G4159" s="5">
        <v>115.205436706542</v>
      </c>
      <c r="H4159" s="5">
        <v>291.07037353515602</v>
      </c>
      <c r="I4159" s="5">
        <v>161.76350657145142</v>
      </c>
      <c r="J4159" s="5">
        <v>31.321506500244102</v>
      </c>
      <c r="K4159" s="5">
        <v>98.666183471679602</v>
      </c>
      <c r="L4159" s="5">
        <v>114.763633728027</v>
      </c>
      <c r="M4159" s="5">
        <v>81.583774566650234</v>
      </c>
      <c r="N4159" s="5">
        <v>98.784873962402301</v>
      </c>
      <c r="O4159" s="5">
        <v>75.236923217773395</v>
      </c>
      <c r="P4159" s="5">
        <v>124.84422302246</v>
      </c>
      <c r="Q4159" s="5">
        <v>99.622006734211894</v>
      </c>
      <c r="R4159" s="5">
        <v>139.67491149902301</v>
      </c>
      <c r="S4159" s="5">
        <v>273.89212036132801</v>
      </c>
      <c r="T4159" s="5">
        <v>91.445091247558594</v>
      </c>
      <c r="U4159" s="5">
        <v>168.33737436930321</v>
      </c>
      <c r="V4159" s="5">
        <v>48.371486663818303</v>
      </c>
      <c r="W4159" s="5">
        <v>74.988914489746094</v>
      </c>
      <c r="X4159" s="5">
        <v>37.220676422119098</v>
      </c>
      <c r="Y4159" s="5">
        <v>53.52702585856116</v>
      </c>
      <c r="Z4159" s="5">
        <v>97.655525207519503</v>
      </c>
      <c r="AA4159" s="5">
        <v>126.410720825195</v>
      </c>
      <c r="AB4159" s="5">
        <v>60.944168090820298</v>
      </c>
      <c r="AC4159" s="5">
        <v>95.003471374511605</v>
      </c>
      <c r="AE4159" s="5">
        <v>5.2743792533874503</v>
      </c>
      <c r="AF4159" s="5">
        <v>36.767124176025298</v>
      </c>
      <c r="AG4159" s="5">
        <v>21.020751714706375</v>
      </c>
      <c r="AH4159" s="5">
        <v>41.2621459960937</v>
      </c>
      <c r="AI4159" s="5">
        <v>29.012395858764599</v>
      </c>
      <c r="AJ4159" s="5">
        <v>30.998407363891602</v>
      </c>
      <c r="AK4159" s="5">
        <v>33.7576497395833</v>
      </c>
      <c r="AL4159" s="5">
        <v>68.863945007324205</v>
      </c>
      <c r="AN4159" s="5">
        <v>32.957687377929602</v>
      </c>
      <c r="AO4159" s="5">
        <v>50.910816192626903</v>
      </c>
      <c r="AP4159" s="5">
        <v>41.602794647216797</v>
      </c>
      <c r="AQ4159" s="5">
        <v>39.177104949951101</v>
      </c>
      <c r="AR4159" s="5">
        <v>30.941104888916001</v>
      </c>
      <c r="AS4159" s="5">
        <v>37.240334828694635</v>
      </c>
      <c r="AU4159" s="5">
        <v>142.49591064453099</v>
      </c>
      <c r="AW4159" s="5">
        <v>142.49591064453099</v>
      </c>
      <c r="AY4159" s="5">
        <v>14.439947128295801</v>
      </c>
      <c r="AZ4159" s="5">
        <v>17.637392044067301</v>
      </c>
      <c r="BA4159" s="5">
        <v>16.038669586181552</v>
      </c>
    </row>
    <row r="4160" spans="1:53" x14ac:dyDescent="0.2">
      <c r="A4160" s="1">
        <v>4157</v>
      </c>
      <c r="B4160" s="1" t="s">
        <v>16633</v>
      </c>
      <c r="C4160" s="1" t="s">
        <v>16634</v>
      </c>
      <c r="D4160" s="1" t="s">
        <v>16635</v>
      </c>
      <c r="E4160" s="1" t="s">
        <v>16636</v>
      </c>
      <c r="F4160" s="5">
        <v>125.96045684814401</v>
      </c>
      <c r="G4160" s="5">
        <v>102.77260589599599</v>
      </c>
      <c r="H4160" s="5">
        <v>130.73245239257801</v>
      </c>
      <c r="I4160" s="5">
        <v>119.82183837890601</v>
      </c>
      <c r="J4160" s="5">
        <v>142.09469604492099</v>
      </c>
      <c r="K4160" s="5">
        <v>121.268592834472</v>
      </c>
      <c r="L4160" s="5">
        <v>129.86778259277301</v>
      </c>
      <c r="M4160" s="5">
        <v>131.07702382405535</v>
      </c>
      <c r="N4160" s="5">
        <v>107.730247497558</v>
      </c>
      <c r="O4160" s="5">
        <v>99.727180480957003</v>
      </c>
      <c r="P4160" s="5">
        <v>118.380638122558</v>
      </c>
      <c r="Q4160" s="5">
        <v>108.61268870035765</v>
      </c>
      <c r="R4160" s="5">
        <v>88.079406738281193</v>
      </c>
      <c r="S4160" s="5">
        <v>102.982009887695</v>
      </c>
      <c r="T4160" s="5">
        <v>97.757621765136705</v>
      </c>
      <c r="U4160" s="5">
        <v>96.273012797037623</v>
      </c>
      <c r="V4160" s="5">
        <v>68.514930725097599</v>
      </c>
      <c r="W4160" s="5">
        <v>65.505958557128906</v>
      </c>
      <c r="Y4160" s="5">
        <v>67.010444641113253</v>
      </c>
      <c r="Z4160" s="5">
        <v>77.701553344726506</v>
      </c>
      <c r="AA4160" s="5">
        <v>82.093528747558594</v>
      </c>
      <c r="AB4160" s="5">
        <v>86.570388793945298</v>
      </c>
      <c r="AC4160" s="5">
        <v>82.121823628743471</v>
      </c>
      <c r="AD4160" s="5">
        <v>117.57787322998</v>
      </c>
      <c r="AE4160" s="5">
        <v>130.33207702636699</v>
      </c>
      <c r="AF4160" s="5">
        <v>115.10047912597599</v>
      </c>
      <c r="AG4160" s="5">
        <v>121.00347646077432</v>
      </c>
      <c r="AH4160" s="5">
        <v>112.030380249023</v>
      </c>
      <c r="AI4160" s="5">
        <v>122.40316009521401</v>
      </c>
      <c r="AJ4160" s="5">
        <v>131.184646606445</v>
      </c>
      <c r="AK4160" s="5">
        <v>121.87272898356066</v>
      </c>
      <c r="AL4160" s="5">
        <v>111.31209564208901</v>
      </c>
      <c r="AM4160" s="5">
        <v>115.28630828857401</v>
      </c>
      <c r="AN4160" s="5">
        <v>95.259788513183594</v>
      </c>
      <c r="AO4160" s="5">
        <v>107.28606414794888</v>
      </c>
      <c r="AP4160" s="5">
        <v>136.168365478515</v>
      </c>
      <c r="AQ4160" s="5">
        <v>156.053466796875</v>
      </c>
      <c r="AR4160" s="5">
        <v>146.91223144531199</v>
      </c>
      <c r="AS4160" s="5">
        <v>146.37802124023401</v>
      </c>
      <c r="AT4160" s="5">
        <v>80.116371154785099</v>
      </c>
      <c r="AU4160" s="5">
        <v>112.48707580566401</v>
      </c>
      <c r="AV4160" s="5">
        <v>92.550369262695298</v>
      </c>
      <c r="AW4160" s="5">
        <v>95.051272074381473</v>
      </c>
      <c r="AX4160" s="5">
        <v>90.042533874511705</v>
      </c>
      <c r="AY4160" s="5">
        <v>75.734634399414006</v>
      </c>
      <c r="AZ4160" s="5">
        <v>61.182430267333899</v>
      </c>
      <c r="BA4160" s="5">
        <v>75.653199513753208</v>
      </c>
    </row>
    <row r="4161" spans="1:53" x14ac:dyDescent="0.2">
      <c r="A4161" s="1">
        <v>4158</v>
      </c>
      <c r="B4161" s="1" t="s">
        <v>16637</v>
      </c>
      <c r="C4161" s="1" t="s">
        <v>16638</v>
      </c>
      <c r="D4161" s="1" t="s">
        <v>16639</v>
      </c>
      <c r="E4161" s="1" t="s">
        <v>16640</v>
      </c>
      <c r="G4161" s="5">
        <v>94.599967956542898</v>
      </c>
      <c r="I4161" s="5">
        <v>94.599967956542898</v>
      </c>
      <c r="Z4161" s="5">
        <v>211.08360290527301</v>
      </c>
      <c r="AA4161" s="5">
        <v>225.58213806152301</v>
      </c>
      <c r="AC4161" s="5">
        <v>218.33287048339801</v>
      </c>
      <c r="AD4161" s="5">
        <v>180.05441284179599</v>
      </c>
      <c r="AE4161" s="5">
        <v>244.72129821777301</v>
      </c>
      <c r="AF4161" s="5">
        <v>225.67625427246</v>
      </c>
      <c r="AG4161" s="5">
        <v>216.81732177734298</v>
      </c>
      <c r="AH4161" s="5">
        <v>232.56161499023401</v>
      </c>
      <c r="AK4161" s="5">
        <v>232.56161499023401</v>
      </c>
      <c r="AP4161" s="5">
        <v>157.62095642089801</v>
      </c>
      <c r="AR4161" s="5">
        <v>150.82948303222599</v>
      </c>
      <c r="AS4161" s="5">
        <v>154.22521972656199</v>
      </c>
      <c r="AZ4161" s="5">
        <v>140.82827758789</v>
      </c>
      <c r="BA4161" s="5">
        <v>140.82827758789</v>
      </c>
    </row>
    <row r="4162" spans="1:53" x14ac:dyDescent="0.2">
      <c r="A4162" s="1">
        <v>4159</v>
      </c>
      <c r="B4162" s="1" t="s">
        <v>16641</v>
      </c>
      <c r="C4162" s="1" t="s">
        <v>16642</v>
      </c>
      <c r="D4162" s="1" t="s">
        <v>16643</v>
      </c>
      <c r="E4162" s="1" t="s">
        <v>16644</v>
      </c>
      <c r="F4162" s="5">
        <v>81.162368774414006</v>
      </c>
      <c r="G4162" s="5">
        <v>73.735450744628906</v>
      </c>
      <c r="H4162" s="5">
        <v>67.239082336425696</v>
      </c>
      <c r="I4162" s="5">
        <v>74.045633951822865</v>
      </c>
      <c r="J4162" s="5">
        <v>84.415657043457003</v>
      </c>
      <c r="K4162" s="5">
        <v>81.624229431152301</v>
      </c>
      <c r="L4162" s="5">
        <v>68.573776245117102</v>
      </c>
      <c r="M4162" s="5">
        <v>78.204554239908802</v>
      </c>
      <c r="N4162" s="5">
        <v>57.062889099121001</v>
      </c>
      <c r="O4162" s="5">
        <v>40.998279571533203</v>
      </c>
      <c r="P4162" s="5">
        <v>62.506649017333899</v>
      </c>
      <c r="Q4162" s="5">
        <v>53.522605895996037</v>
      </c>
      <c r="R4162" s="5">
        <v>60.461662292480398</v>
      </c>
      <c r="S4162" s="5">
        <v>72.853034973144503</v>
      </c>
      <c r="T4162" s="5">
        <v>62.128250122070298</v>
      </c>
      <c r="U4162" s="5">
        <v>65.147649129231738</v>
      </c>
      <c r="V4162" s="5">
        <v>70.024116516113196</v>
      </c>
      <c r="W4162" s="5">
        <v>87.015213012695298</v>
      </c>
      <c r="X4162" s="5">
        <v>87.020248413085895</v>
      </c>
      <c r="Y4162" s="5">
        <v>81.353192647298116</v>
      </c>
      <c r="Z4162" s="5">
        <v>104.145614624023</v>
      </c>
      <c r="AA4162" s="5">
        <v>89.463142395019503</v>
      </c>
      <c r="AB4162" s="5">
        <v>92.407676696777301</v>
      </c>
      <c r="AC4162" s="5">
        <v>95.338811238606596</v>
      </c>
      <c r="AD4162" s="5">
        <v>68.861618041992102</v>
      </c>
      <c r="AE4162" s="5">
        <v>69.380416870117102</v>
      </c>
      <c r="AF4162" s="5">
        <v>66.523109436035099</v>
      </c>
      <c r="AG4162" s="5">
        <v>68.255048116048101</v>
      </c>
      <c r="AH4162" s="5">
        <v>69.979537963867102</v>
      </c>
      <c r="AI4162" s="5">
        <v>68.450660705566406</v>
      </c>
      <c r="AJ4162" s="5">
        <v>72.688751220703097</v>
      </c>
      <c r="AK4162" s="5">
        <v>70.372983296712206</v>
      </c>
      <c r="AL4162" s="5">
        <v>55.312969207763601</v>
      </c>
      <c r="AM4162" s="5">
        <v>52.107219696044901</v>
      </c>
      <c r="AN4162" s="5">
        <v>48.609096527099602</v>
      </c>
      <c r="AO4162" s="5">
        <v>52.009761810302706</v>
      </c>
      <c r="AP4162" s="5">
        <v>58.0221138000488</v>
      </c>
      <c r="AQ4162" s="5">
        <v>64.168670654296804</v>
      </c>
      <c r="AR4162" s="5">
        <v>50.657020568847599</v>
      </c>
      <c r="AS4162" s="5">
        <v>57.615935007731061</v>
      </c>
      <c r="AT4162" s="5">
        <v>98.347923278808594</v>
      </c>
      <c r="AU4162" s="5">
        <v>87.227111816406193</v>
      </c>
      <c r="AV4162" s="5">
        <v>89.435813903808594</v>
      </c>
      <c r="AW4162" s="5">
        <v>91.670282999674455</v>
      </c>
      <c r="AX4162" s="5">
        <v>78.712203979492102</v>
      </c>
      <c r="AY4162" s="5">
        <v>84.222541809082003</v>
      </c>
      <c r="AZ4162" s="5">
        <v>81.642738342285099</v>
      </c>
      <c r="BA4162" s="5">
        <v>81.52582804361974</v>
      </c>
    </row>
    <row r="4163" spans="1:53" x14ac:dyDescent="0.2">
      <c r="A4163" s="1">
        <v>4160</v>
      </c>
      <c r="B4163" s="1" t="s">
        <v>16645</v>
      </c>
      <c r="C4163" s="1" t="s">
        <v>16646</v>
      </c>
      <c r="D4163" s="1" t="s">
        <v>16647</v>
      </c>
      <c r="E4163" s="1" t="s">
        <v>16648</v>
      </c>
      <c r="F4163" s="5">
        <v>1869.60827636718</v>
      </c>
      <c r="G4163" s="5">
        <v>1804.09289550781</v>
      </c>
      <c r="H4163" s="5">
        <v>1776.22082519531</v>
      </c>
      <c r="I4163" s="5">
        <v>1816.6406656900999</v>
      </c>
      <c r="J4163" s="5">
        <v>1516.77001953125</v>
      </c>
      <c r="K4163" s="5">
        <v>1572.63122558593</v>
      </c>
      <c r="L4163" s="5">
        <v>1519.50708007812</v>
      </c>
      <c r="M4163" s="5">
        <v>1536.3027750650999</v>
      </c>
      <c r="N4163" s="5">
        <v>676.84484863281205</v>
      </c>
      <c r="O4163" s="5">
        <v>644.277099609375</v>
      </c>
      <c r="P4163" s="5">
        <v>687.9765625</v>
      </c>
      <c r="Q4163" s="5">
        <v>669.69950358072902</v>
      </c>
      <c r="R4163" s="5">
        <v>1502.94714355468</v>
      </c>
      <c r="S4163" s="5">
        <v>1774.74548339843</v>
      </c>
      <c r="T4163" s="5">
        <v>1568.21875</v>
      </c>
      <c r="U4163" s="5">
        <v>1615.3037923177035</v>
      </c>
      <c r="V4163" s="5">
        <v>776.85150146484295</v>
      </c>
      <c r="W4163" s="5">
        <v>879.10986328125</v>
      </c>
      <c r="X4163" s="5">
        <v>815.36657714843705</v>
      </c>
      <c r="Y4163" s="5">
        <v>823.77598063150992</v>
      </c>
      <c r="Z4163" s="5">
        <v>1417.51586914062</v>
      </c>
      <c r="AA4163" s="5">
        <v>1582.87744140625</v>
      </c>
      <c r="AB4163" s="5">
        <v>1322.91967773437</v>
      </c>
      <c r="AC4163" s="5">
        <v>1441.1043294270801</v>
      </c>
      <c r="AD4163" s="5">
        <v>945.21044921875</v>
      </c>
      <c r="AE4163" s="5">
        <v>733.49615478515602</v>
      </c>
      <c r="AF4163" s="5">
        <v>994.26361083984295</v>
      </c>
      <c r="AG4163" s="5">
        <v>890.99007161458303</v>
      </c>
      <c r="AH4163" s="5">
        <v>1141.50524902343</v>
      </c>
      <c r="AI4163" s="5">
        <v>944.5029296875</v>
      </c>
      <c r="AJ4163" s="5">
        <v>739.97235107421795</v>
      </c>
      <c r="AK4163" s="5">
        <v>941.99350992838265</v>
      </c>
      <c r="AL4163" s="5">
        <v>811.37103271484295</v>
      </c>
      <c r="AM4163" s="5">
        <v>847.01721191406205</v>
      </c>
      <c r="AN4163" s="5">
        <v>765.92510986328102</v>
      </c>
      <c r="AO4163" s="5">
        <v>808.10445149739519</v>
      </c>
      <c r="AP4163" s="5">
        <v>651.17620849609295</v>
      </c>
      <c r="AQ4163" s="5">
        <v>774.92608642578102</v>
      </c>
      <c r="AR4163" s="5">
        <v>652.95343017578102</v>
      </c>
      <c r="AS4163" s="5">
        <v>693.01857503255178</v>
      </c>
      <c r="AT4163" s="5">
        <v>524.32647705078102</v>
      </c>
      <c r="AU4163" s="5">
        <v>506.38464355468699</v>
      </c>
      <c r="AV4163" s="5">
        <v>720.592529296875</v>
      </c>
      <c r="AW4163" s="5">
        <v>583.76788330078102</v>
      </c>
      <c r="AX4163" s="5">
        <v>850.25909423828102</v>
      </c>
      <c r="AY4163" s="5">
        <v>1020.24212646484</v>
      </c>
      <c r="AZ4163" s="5">
        <v>1040.38562011718</v>
      </c>
      <c r="BA4163" s="5">
        <v>970.29561360676689</v>
      </c>
    </row>
    <row r="4164" spans="1:53" x14ac:dyDescent="0.2">
      <c r="A4164" s="1">
        <v>4161</v>
      </c>
      <c r="B4164" s="1" t="s">
        <v>16649</v>
      </c>
      <c r="C4164" s="1" t="s">
        <v>16650</v>
      </c>
      <c r="D4164" s="1" t="s">
        <v>16651</v>
      </c>
      <c r="E4164" s="1" t="s">
        <v>16652</v>
      </c>
      <c r="F4164" s="5">
        <v>141.59980773925699</v>
      </c>
      <c r="G4164" s="5">
        <v>127.94081115722599</v>
      </c>
      <c r="H4164" s="5">
        <v>160.99417114257801</v>
      </c>
      <c r="I4164" s="5">
        <v>143.51159667968702</v>
      </c>
      <c r="J4164" s="5">
        <v>105.782302856445</v>
      </c>
      <c r="K4164" s="5">
        <v>119.650749206542</v>
      </c>
      <c r="L4164" s="5">
        <v>159.51475524902301</v>
      </c>
      <c r="M4164" s="5">
        <v>128.31593577067</v>
      </c>
      <c r="N4164" s="5">
        <v>172.13873291015599</v>
      </c>
      <c r="O4164" s="5">
        <v>171.84947204589801</v>
      </c>
      <c r="P4164" s="5">
        <v>163.24327087402301</v>
      </c>
      <c r="Q4164" s="5">
        <v>169.07715861002566</v>
      </c>
      <c r="R4164" s="5">
        <v>100.430381774902</v>
      </c>
      <c r="S4164" s="5">
        <v>116.51657867431599</v>
      </c>
      <c r="T4164" s="5">
        <v>154.16288757324199</v>
      </c>
      <c r="U4164" s="5">
        <v>123.70328267415334</v>
      </c>
      <c r="V4164" s="5">
        <v>68.201675415039006</v>
      </c>
      <c r="W4164" s="5">
        <v>64.491233825683594</v>
      </c>
      <c r="X4164" s="5">
        <v>92.7313232421875</v>
      </c>
      <c r="Y4164" s="5">
        <v>75.141410827636705</v>
      </c>
      <c r="Z4164" s="5">
        <v>100.89458465576099</v>
      </c>
      <c r="AA4164" s="5">
        <v>99.811660766601506</v>
      </c>
      <c r="AB4164" s="5">
        <v>84.821762084960895</v>
      </c>
      <c r="AC4164" s="5">
        <v>95.176002502441122</v>
      </c>
      <c r="AD4164" s="5">
        <v>138.62258911132801</v>
      </c>
      <c r="AE4164" s="5">
        <v>131.24491882324199</v>
      </c>
      <c r="AF4164" s="5">
        <v>158.27716064453099</v>
      </c>
      <c r="AG4164" s="5">
        <v>142.71488952636699</v>
      </c>
      <c r="AH4164" s="5">
        <v>155.80738830566401</v>
      </c>
      <c r="AI4164" s="5">
        <v>133.97392272949199</v>
      </c>
      <c r="AJ4164" s="5">
        <v>136.95707702636699</v>
      </c>
      <c r="AK4164" s="5">
        <v>142.24612935384098</v>
      </c>
      <c r="AL4164" s="5">
        <v>151.12294006347599</v>
      </c>
      <c r="AM4164" s="5">
        <v>142.72204589843699</v>
      </c>
      <c r="AN4164" s="5">
        <v>145.33146667480401</v>
      </c>
      <c r="AO4164" s="5">
        <v>146.39215087890565</v>
      </c>
      <c r="AP4164" s="5">
        <v>99.312095642089801</v>
      </c>
      <c r="AQ4164" s="5">
        <v>97.160980224609304</v>
      </c>
      <c r="AR4164" s="5">
        <v>99.375053405761705</v>
      </c>
      <c r="AS4164" s="5">
        <v>98.61604309082027</v>
      </c>
      <c r="AT4164" s="5">
        <v>112.46001434326099</v>
      </c>
      <c r="AU4164" s="5">
        <v>140.06265258789</v>
      </c>
      <c r="AV4164" s="5">
        <v>125.3056640625</v>
      </c>
      <c r="AW4164" s="5">
        <v>125.94277699788366</v>
      </c>
      <c r="AX4164" s="5">
        <v>128.04356384277301</v>
      </c>
      <c r="AY4164" s="5">
        <v>110.08306884765599</v>
      </c>
      <c r="AZ4164" s="5">
        <v>84.045257568359304</v>
      </c>
      <c r="BA4164" s="5">
        <v>107.39063008626277</v>
      </c>
    </row>
    <row r="4165" spans="1:53" x14ac:dyDescent="0.2">
      <c r="A4165" s="1">
        <v>4162</v>
      </c>
      <c r="B4165" s="1" t="s">
        <v>16653</v>
      </c>
      <c r="C4165" s="1" t="s">
        <v>16654</v>
      </c>
      <c r="D4165" s="1" t="s">
        <v>16655</v>
      </c>
      <c r="E4165" s="1" t="s">
        <v>16656</v>
      </c>
      <c r="N4165" s="5">
        <v>471.60720825195301</v>
      </c>
      <c r="O4165" s="5">
        <v>235.315185546875</v>
      </c>
      <c r="P4165" s="5">
        <v>207.32748413085901</v>
      </c>
      <c r="Q4165" s="5">
        <v>304.7499593098957</v>
      </c>
    </row>
    <row r="4166" spans="1:53" x14ac:dyDescent="0.2">
      <c r="A4166" s="1">
        <v>4163</v>
      </c>
      <c r="B4166" s="1" t="s">
        <v>16657</v>
      </c>
      <c r="C4166" s="1" t="s">
        <v>16658</v>
      </c>
      <c r="D4166" s="1" t="s">
        <v>16659</v>
      </c>
      <c r="E4166" s="1" t="s">
        <v>16660</v>
      </c>
      <c r="F4166" s="5">
        <v>125.16346740722599</v>
      </c>
      <c r="G4166" s="5">
        <v>135.269271850585</v>
      </c>
      <c r="H4166" s="5">
        <v>132.83137512207</v>
      </c>
      <c r="I4166" s="5">
        <v>131.088038126627</v>
      </c>
      <c r="J4166" s="5">
        <v>125.33082580566401</v>
      </c>
      <c r="K4166" s="5">
        <v>122.440628051757</v>
      </c>
      <c r="L4166" s="5">
        <v>125.15805053710901</v>
      </c>
      <c r="M4166" s="5">
        <v>124.30983479817667</v>
      </c>
      <c r="N4166" s="5">
        <v>76.137962341308594</v>
      </c>
      <c r="O4166" s="5">
        <v>71.165550231933594</v>
      </c>
      <c r="P4166" s="5">
        <v>66.437271118164006</v>
      </c>
      <c r="Q4166" s="5">
        <v>71.246927897135393</v>
      </c>
      <c r="R4166" s="5">
        <v>99.162750244140597</v>
      </c>
      <c r="S4166" s="5">
        <v>106.82134246826099</v>
      </c>
      <c r="T4166" s="5">
        <v>108.96769714355401</v>
      </c>
      <c r="U4166" s="5">
        <v>104.9839299519852</v>
      </c>
      <c r="V4166" s="5">
        <v>145.45109558105401</v>
      </c>
      <c r="W4166" s="5">
        <v>148.027420043945</v>
      </c>
      <c r="X4166" s="5">
        <v>133.49580383300699</v>
      </c>
      <c r="Y4166" s="5">
        <v>142.32477315266866</v>
      </c>
      <c r="Z4166" s="5">
        <v>107.760627746582</v>
      </c>
      <c r="AA4166" s="5">
        <v>118.833526611328</v>
      </c>
      <c r="AB4166" s="5">
        <v>110.42115783691401</v>
      </c>
      <c r="AC4166" s="5">
        <v>112.33843739827466</v>
      </c>
      <c r="AD4166" s="5">
        <v>109.88103485107401</v>
      </c>
      <c r="AE4166" s="5">
        <v>105.38842010498</v>
      </c>
      <c r="AF4166" s="5">
        <v>96.809928894042898</v>
      </c>
      <c r="AG4166" s="5">
        <v>104.02646128336563</v>
      </c>
      <c r="AH4166" s="5">
        <v>102.787635803222</v>
      </c>
      <c r="AI4166" s="5">
        <v>97.747940063476506</v>
      </c>
      <c r="AJ4166" s="5">
        <v>91.396591186523395</v>
      </c>
      <c r="AK4166" s="5">
        <v>97.310722351073977</v>
      </c>
      <c r="AL4166" s="5">
        <v>63.246932983398402</v>
      </c>
      <c r="AM4166" s="5">
        <v>70.928115844726506</v>
      </c>
      <c r="AN4166" s="5">
        <v>59.475128173828097</v>
      </c>
      <c r="AO4166" s="5">
        <v>64.550059000651004</v>
      </c>
      <c r="AP4166" s="5">
        <v>83.702560424804602</v>
      </c>
      <c r="AQ4166" s="5">
        <v>85.239692687988196</v>
      </c>
      <c r="AR4166" s="5">
        <v>80.980354309082003</v>
      </c>
      <c r="AS4166" s="5">
        <v>83.3075358072916</v>
      </c>
      <c r="AT4166" s="5">
        <v>102.130241394042</v>
      </c>
      <c r="AU4166" s="5">
        <v>121.801460266113</v>
      </c>
      <c r="AV4166" s="5">
        <v>98.607162475585895</v>
      </c>
      <c r="AW4166" s="5">
        <v>107.51295471191362</v>
      </c>
      <c r="AX4166" s="5">
        <v>97.794853210449205</v>
      </c>
      <c r="AY4166" s="5">
        <v>100.778930664062</v>
      </c>
      <c r="AZ4166" s="5">
        <v>98.829269409179602</v>
      </c>
      <c r="BA4166" s="5">
        <v>99.134351094563613</v>
      </c>
    </row>
    <row r="4167" spans="1:53" x14ac:dyDescent="0.2">
      <c r="A4167" s="1">
        <v>4164</v>
      </c>
      <c r="B4167" s="1" t="s">
        <v>16661</v>
      </c>
      <c r="C4167" s="1" t="s">
        <v>16662</v>
      </c>
      <c r="D4167" s="1" t="s">
        <v>16663</v>
      </c>
      <c r="E4167" s="1" t="s">
        <v>16664</v>
      </c>
      <c r="F4167" s="5">
        <v>148.68937683105401</v>
      </c>
      <c r="G4167" s="5">
        <v>148.87953186035099</v>
      </c>
      <c r="H4167" s="5">
        <v>156.7109375</v>
      </c>
      <c r="I4167" s="5">
        <v>151.42661539713501</v>
      </c>
      <c r="J4167" s="5">
        <v>148.948486328125</v>
      </c>
      <c r="K4167" s="5">
        <v>134.57278442382801</v>
      </c>
      <c r="L4167" s="5">
        <v>138.45301818847599</v>
      </c>
      <c r="M4167" s="5">
        <v>140.65809631347634</v>
      </c>
      <c r="N4167" s="5">
        <v>252.81880187988199</v>
      </c>
      <c r="O4167" s="5">
        <v>247.774169921875</v>
      </c>
      <c r="P4167" s="5">
        <v>256.43133544921801</v>
      </c>
      <c r="Q4167" s="5">
        <v>252.34143575032499</v>
      </c>
      <c r="R4167" s="5">
        <v>170.75860595703099</v>
      </c>
      <c r="S4167" s="5">
        <v>176.90985107421801</v>
      </c>
      <c r="T4167" s="5">
        <v>162.03709411621</v>
      </c>
      <c r="U4167" s="5">
        <v>169.90185038248634</v>
      </c>
      <c r="V4167" s="5">
        <v>162.09240722656199</v>
      </c>
      <c r="W4167" s="5">
        <v>169.13453674316401</v>
      </c>
      <c r="X4167" s="5">
        <v>162.82392883300699</v>
      </c>
      <c r="Y4167" s="5">
        <v>164.68362426757767</v>
      </c>
      <c r="Z4167" s="5">
        <v>162.00808715820301</v>
      </c>
      <c r="AA4167" s="5">
        <v>160.51127624511699</v>
      </c>
      <c r="AB4167" s="5">
        <v>151.64010620117099</v>
      </c>
      <c r="AC4167" s="5">
        <v>158.05315653483032</v>
      </c>
      <c r="AD4167" s="5">
        <v>205.25813293457</v>
      </c>
      <c r="AE4167" s="5">
        <v>206.56417846679599</v>
      </c>
      <c r="AF4167" s="5">
        <v>176.96820068359301</v>
      </c>
      <c r="AG4167" s="5">
        <v>196.26350402831966</v>
      </c>
      <c r="AH4167" s="5">
        <v>163.72279357910099</v>
      </c>
      <c r="AI4167" s="5">
        <v>152.06524658203099</v>
      </c>
      <c r="AJ4167" s="5">
        <v>162.146713256835</v>
      </c>
      <c r="AK4167" s="5">
        <v>159.31158447265568</v>
      </c>
      <c r="AL4167" s="5">
        <v>209.71252441406199</v>
      </c>
      <c r="AM4167" s="5">
        <v>200.35639953613199</v>
      </c>
      <c r="AN4167" s="5">
        <v>232.94927978515599</v>
      </c>
      <c r="AO4167" s="5">
        <v>214.33940124511665</v>
      </c>
      <c r="AP4167" s="5">
        <v>182.01077270507801</v>
      </c>
      <c r="AQ4167" s="5">
        <v>167.49978637695301</v>
      </c>
      <c r="AR4167" s="5">
        <v>184.56600952148401</v>
      </c>
      <c r="AS4167" s="5">
        <v>178.02552286783836</v>
      </c>
      <c r="AT4167" s="5">
        <v>160.923080444335</v>
      </c>
      <c r="AU4167" s="5">
        <v>152.39599609375</v>
      </c>
      <c r="AV4167" s="5">
        <v>183.17398071289</v>
      </c>
      <c r="AW4167" s="5">
        <v>165.49768575032502</v>
      </c>
      <c r="AX4167" s="5">
        <v>163.57772827148401</v>
      </c>
      <c r="AY4167" s="5">
        <v>136.50686645507801</v>
      </c>
      <c r="AZ4167" s="5">
        <v>140.42704772949199</v>
      </c>
      <c r="BA4167" s="5">
        <v>146.83721415201799</v>
      </c>
    </row>
    <row r="4168" spans="1:53" x14ac:dyDescent="0.2">
      <c r="A4168" s="1">
        <v>4165</v>
      </c>
      <c r="B4168" s="1" t="s">
        <v>16665</v>
      </c>
      <c r="C4168" s="1" t="s">
        <v>16666</v>
      </c>
      <c r="D4168" s="1" t="s">
        <v>16667</v>
      </c>
      <c r="E4168" s="1" t="s">
        <v>16668</v>
      </c>
      <c r="F4168" s="5">
        <v>200.41403198242099</v>
      </c>
      <c r="G4168" s="5">
        <v>251.64065551757801</v>
      </c>
      <c r="H4168" s="5">
        <v>214.13427734375</v>
      </c>
      <c r="I4168" s="5">
        <v>222.06298828124966</v>
      </c>
      <c r="J4168" s="5">
        <v>256.2490234375</v>
      </c>
      <c r="K4168" s="5">
        <v>225.90898132324199</v>
      </c>
      <c r="L4168" s="5">
        <v>248.10848999023401</v>
      </c>
      <c r="M4168" s="5">
        <v>243.42216491699199</v>
      </c>
      <c r="N4168" s="5">
        <v>122.373443603515</v>
      </c>
      <c r="O4168" s="5">
        <v>174.92918395996</v>
      </c>
      <c r="P4168" s="5">
        <v>182.164947509765</v>
      </c>
      <c r="Q4168" s="5">
        <v>159.82252502441332</v>
      </c>
      <c r="R4168" s="5">
        <v>138.58222961425699</v>
      </c>
      <c r="S4168" s="5">
        <v>105.236534118652</v>
      </c>
      <c r="T4168" s="5">
        <v>176.44577026367099</v>
      </c>
      <c r="U4168" s="5">
        <v>140.08817799886</v>
      </c>
      <c r="V4168" s="5">
        <v>175.57290649414</v>
      </c>
      <c r="W4168" s="5">
        <v>156.09608459472599</v>
      </c>
      <c r="X4168" s="5">
        <v>159.17785644531199</v>
      </c>
      <c r="Y4168" s="5">
        <v>163.61561584472599</v>
      </c>
      <c r="Z4168" s="5">
        <v>181.20883178710901</v>
      </c>
      <c r="AA4168" s="5">
        <v>167.35597229003901</v>
      </c>
      <c r="AB4168" s="5">
        <v>176.56222534179599</v>
      </c>
      <c r="AC4168" s="5">
        <v>175.04234313964798</v>
      </c>
      <c r="AD4168" s="5">
        <v>179.81645202636699</v>
      </c>
      <c r="AE4168" s="5">
        <v>170.27572631835901</v>
      </c>
      <c r="AF4168" s="5">
        <v>164.88446044921801</v>
      </c>
      <c r="AG4168" s="5">
        <v>171.65887959798133</v>
      </c>
      <c r="AH4168" s="5">
        <v>170.65286254882801</v>
      </c>
      <c r="AI4168" s="5">
        <v>156.27116394042901</v>
      </c>
      <c r="AJ4168" s="5">
        <v>169.42985534667901</v>
      </c>
      <c r="AK4168" s="5">
        <v>165.45129394531202</v>
      </c>
      <c r="AL4168" s="5">
        <v>116.346557617187</v>
      </c>
      <c r="AM4168" s="5">
        <v>116.29555511474599</v>
      </c>
      <c r="AN4168" s="5">
        <v>119.450561523437</v>
      </c>
      <c r="AO4168" s="5">
        <v>117.36422475179</v>
      </c>
      <c r="AP4168" s="5">
        <v>164.57588195800699</v>
      </c>
      <c r="AQ4168" s="5">
        <v>185.09661865234301</v>
      </c>
      <c r="AR4168" s="5">
        <v>184.98931884765599</v>
      </c>
      <c r="AS4168" s="5">
        <v>178.220606486002</v>
      </c>
      <c r="AT4168" s="5">
        <v>162.78697204589801</v>
      </c>
      <c r="AU4168" s="5">
        <v>162.56146240234301</v>
      </c>
      <c r="AV4168" s="5">
        <v>207.240966796875</v>
      </c>
      <c r="AW4168" s="5">
        <v>177.52980041503869</v>
      </c>
      <c r="AX4168" s="5">
        <v>176.20764160156199</v>
      </c>
      <c r="AY4168" s="5">
        <v>146.81521606445301</v>
      </c>
      <c r="AZ4168" s="5">
        <v>161.27600097656199</v>
      </c>
      <c r="BA4168" s="5">
        <v>161.43295288085901</v>
      </c>
    </row>
    <row r="4169" spans="1:53" x14ac:dyDescent="0.2">
      <c r="A4169" s="1">
        <v>4166</v>
      </c>
      <c r="B4169" s="1" t="s">
        <v>16669</v>
      </c>
      <c r="C4169" s="1" t="s">
        <v>16670</v>
      </c>
      <c r="D4169" s="1" t="s">
        <v>16671</v>
      </c>
      <c r="E4169" s="1" t="s">
        <v>16672</v>
      </c>
      <c r="N4169" s="5">
        <v>587.31970214843705</v>
      </c>
      <c r="O4169" s="5">
        <v>399.56869506835898</v>
      </c>
      <c r="P4169" s="5">
        <v>422.89044189453102</v>
      </c>
      <c r="Q4169" s="5">
        <v>469.92627970377566</v>
      </c>
    </row>
    <row r="4170" spans="1:53" x14ac:dyDescent="0.2">
      <c r="A4170" s="1">
        <v>4167</v>
      </c>
      <c r="B4170" s="1" t="s">
        <v>16673</v>
      </c>
      <c r="C4170" s="1" t="s">
        <v>16674</v>
      </c>
      <c r="D4170" s="1" t="s">
        <v>16675</v>
      </c>
      <c r="E4170" s="1" t="s">
        <v>16676</v>
      </c>
      <c r="F4170" s="5">
        <v>152.99540710449199</v>
      </c>
      <c r="G4170" s="5">
        <v>167.16482543945301</v>
      </c>
      <c r="H4170" s="5">
        <v>168.43411254882801</v>
      </c>
      <c r="I4170" s="5">
        <v>162.86478169759098</v>
      </c>
      <c r="J4170" s="5">
        <v>147.55105590820301</v>
      </c>
      <c r="K4170" s="5">
        <v>148.04837036132801</v>
      </c>
      <c r="L4170" s="5">
        <v>158.29550170898401</v>
      </c>
      <c r="M4170" s="5">
        <v>151.29830932617168</v>
      </c>
      <c r="N4170" s="5">
        <v>235.52639770507801</v>
      </c>
      <c r="O4170" s="5">
        <v>230.69755554199199</v>
      </c>
      <c r="P4170" s="5">
        <v>216.78273010253901</v>
      </c>
      <c r="Q4170" s="5">
        <v>227.66889444986964</v>
      </c>
      <c r="R4170" s="5">
        <v>176.19927978515599</v>
      </c>
      <c r="S4170" s="5">
        <v>162.56480407714801</v>
      </c>
      <c r="T4170" s="5">
        <v>153.59361267089801</v>
      </c>
      <c r="U4170" s="5">
        <v>164.11923217773401</v>
      </c>
      <c r="V4170" s="5">
        <v>172.571197509765</v>
      </c>
      <c r="W4170" s="5">
        <v>173.67530822753901</v>
      </c>
      <c r="X4170" s="5">
        <v>156.72261047363199</v>
      </c>
      <c r="Y4170" s="5">
        <v>167.65637207031202</v>
      </c>
      <c r="Z4170" s="5">
        <v>201.82499694824199</v>
      </c>
      <c r="AA4170" s="5">
        <v>189.14999389648401</v>
      </c>
      <c r="AB4170" s="5">
        <v>193.41345214843699</v>
      </c>
      <c r="AC4170" s="5">
        <v>194.79614766438763</v>
      </c>
      <c r="AD4170" s="5">
        <v>147.74490356445301</v>
      </c>
      <c r="AE4170" s="5">
        <v>149.092849731445</v>
      </c>
      <c r="AF4170" s="5">
        <v>160.27185058593699</v>
      </c>
      <c r="AG4170" s="5">
        <v>152.36986796061166</v>
      </c>
      <c r="AH4170" s="5">
        <v>159.16195678710901</v>
      </c>
      <c r="AI4170" s="5">
        <v>160.19461059570301</v>
      </c>
      <c r="AJ4170" s="5">
        <v>153.51103210449199</v>
      </c>
      <c r="AK4170" s="5">
        <v>157.62253316243468</v>
      </c>
      <c r="AL4170" s="5">
        <v>212.83250427246</v>
      </c>
      <c r="AM4170" s="5">
        <v>192.58148193359301</v>
      </c>
      <c r="AN4170" s="5">
        <v>197.33099365234301</v>
      </c>
      <c r="AO4170" s="5">
        <v>200.91499328613199</v>
      </c>
      <c r="AP4170" s="5">
        <v>141.39016723632801</v>
      </c>
      <c r="AQ4170" s="5">
        <v>131.31118774414</v>
      </c>
      <c r="AR4170" s="5">
        <v>125.290565490722</v>
      </c>
      <c r="AS4170" s="5">
        <v>132.66397349039667</v>
      </c>
      <c r="AT4170" s="5">
        <v>161.67269897460901</v>
      </c>
      <c r="AU4170" s="5">
        <v>174.00498962402301</v>
      </c>
      <c r="AV4170" s="5">
        <v>175.27615356445301</v>
      </c>
      <c r="AW4170" s="5">
        <v>170.317947387695</v>
      </c>
      <c r="AX4170" s="5">
        <v>162.683349609375</v>
      </c>
      <c r="AY4170" s="5">
        <v>156.84100341796801</v>
      </c>
      <c r="AZ4170" s="5">
        <v>163.62606811523401</v>
      </c>
      <c r="BA4170" s="5">
        <v>161.05014038085901</v>
      </c>
    </row>
    <row r="4171" spans="1:53" x14ac:dyDescent="0.2">
      <c r="A4171" s="1">
        <v>4168</v>
      </c>
      <c r="B4171" s="1" t="s">
        <v>16677</v>
      </c>
      <c r="C4171" s="1" t="s">
        <v>16678</v>
      </c>
      <c r="D4171" s="1" t="s">
        <v>16679</v>
      </c>
      <c r="E4171" s="1" t="s">
        <v>16680</v>
      </c>
      <c r="N4171" s="5">
        <v>119.510765075683</v>
      </c>
      <c r="O4171" s="5">
        <v>165.38934326171801</v>
      </c>
      <c r="P4171" s="5">
        <v>145.939697265625</v>
      </c>
      <c r="Q4171" s="5">
        <v>143.61326853434198</v>
      </c>
    </row>
    <row r="4172" spans="1:53" x14ac:dyDescent="0.2">
      <c r="A4172" s="1">
        <v>4169</v>
      </c>
      <c r="B4172" s="1" t="s">
        <v>16681</v>
      </c>
      <c r="C4172" s="1" t="s">
        <v>16682</v>
      </c>
      <c r="D4172" s="1" t="s">
        <v>16683</v>
      </c>
      <c r="E4172" s="1" t="s">
        <v>16684</v>
      </c>
      <c r="F4172" s="5">
        <v>99.460494995117102</v>
      </c>
      <c r="G4172" s="5">
        <v>94.839401245117102</v>
      </c>
      <c r="H4172" s="5">
        <v>127.276123046875</v>
      </c>
      <c r="I4172" s="5">
        <v>107.1920064290364</v>
      </c>
      <c r="J4172" s="5">
        <v>119.64054870605401</v>
      </c>
      <c r="K4172" s="5">
        <v>91.541397094726506</v>
      </c>
      <c r="L4172" s="5">
        <v>92.981155395507798</v>
      </c>
      <c r="M4172" s="5">
        <v>101.38770039876277</v>
      </c>
      <c r="N4172" s="5">
        <v>67.829071044921804</v>
      </c>
      <c r="O4172" s="5">
        <v>103.118812561035</v>
      </c>
      <c r="Q4172" s="5">
        <v>85.473941802978402</v>
      </c>
      <c r="R4172" s="5">
        <v>78.915618896484304</v>
      </c>
      <c r="S4172" s="5">
        <v>88.522811889648395</v>
      </c>
      <c r="T4172" s="5">
        <v>67.481727600097599</v>
      </c>
      <c r="U4172" s="5">
        <v>78.306719462076771</v>
      </c>
      <c r="V4172" s="5">
        <v>73.755958557128906</v>
      </c>
      <c r="W4172" s="5">
        <v>63.168548583984297</v>
      </c>
      <c r="X4172" s="5">
        <v>53.631603240966797</v>
      </c>
      <c r="Y4172" s="5">
        <v>63.518703460693331</v>
      </c>
      <c r="Z4172" s="5">
        <v>117.57175445556599</v>
      </c>
      <c r="AA4172" s="5">
        <v>116.95393371582</v>
      </c>
      <c r="AB4172" s="5">
        <v>103.24251556396401</v>
      </c>
      <c r="AC4172" s="5">
        <v>112.58940124511666</v>
      </c>
      <c r="AD4172" s="5">
        <v>81.743095397949205</v>
      </c>
      <c r="AE4172" s="5">
        <v>74.020210266113196</v>
      </c>
      <c r="AF4172" s="5">
        <v>80.996162414550696</v>
      </c>
      <c r="AG4172" s="5">
        <v>78.919822692871023</v>
      </c>
      <c r="AH4172" s="5">
        <v>88.298896789550696</v>
      </c>
      <c r="AI4172" s="5">
        <v>88.284660339355398</v>
      </c>
      <c r="AJ4172" s="5">
        <v>70.264602661132798</v>
      </c>
      <c r="AK4172" s="5">
        <v>82.282719930012959</v>
      </c>
      <c r="AL4172" s="5">
        <v>62.750957489013601</v>
      </c>
      <c r="AM4172" s="5">
        <v>74.753013610839801</v>
      </c>
      <c r="AN4172" s="5">
        <v>92.938262939453097</v>
      </c>
      <c r="AO4172" s="5">
        <v>76.814078013102161</v>
      </c>
      <c r="AP4172" s="5">
        <v>76.719955444335895</v>
      </c>
      <c r="AQ4172" s="5">
        <v>89.871643066406193</v>
      </c>
      <c r="AR4172" s="5">
        <v>95.947662353515597</v>
      </c>
      <c r="AS4172" s="5">
        <v>87.513086954752566</v>
      </c>
      <c r="AT4172" s="5">
        <v>56.646884918212798</v>
      </c>
      <c r="AU4172" s="5">
        <v>74.250946044921804</v>
      </c>
      <c r="AV4172" s="5">
        <v>98.214378356933594</v>
      </c>
      <c r="AW4172" s="5">
        <v>76.370736440022725</v>
      </c>
      <c r="AX4172" s="5">
        <v>66.805252075195298</v>
      </c>
      <c r="AY4172" s="5">
        <v>106.67227935791</v>
      </c>
      <c r="AZ4172" s="5">
        <v>80.656181335449205</v>
      </c>
      <c r="BA4172" s="5">
        <v>84.711237589518177</v>
      </c>
    </row>
    <row r="4173" spans="1:53" x14ac:dyDescent="0.2">
      <c r="A4173" s="1">
        <v>4170</v>
      </c>
      <c r="B4173" s="1" t="s">
        <v>16685</v>
      </c>
      <c r="C4173" s="1" t="s">
        <v>16686</v>
      </c>
      <c r="D4173" s="1" t="s">
        <v>16687</v>
      </c>
      <c r="E4173" s="1" t="s">
        <v>16688</v>
      </c>
      <c r="F4173" s="5">
        <v>239.913650512695</v>
      </c>
      <c r="G4173" s="5">
        <v>222.27992248535099</v>
      </c>
      <c r="H4173" s="5">
        <v>259.27163696289</v>
      </c>
      <c r="I4173" s="5">
        <v>240.48840332031196</v>
      </c>
      <c r="J4173" s="5">
        <v>280.57089233398398</v>
      </c>
      <c r="K4173" s="5">
        <v>269.219482421875</v>
      </c>
      <c r="L4173" s="5">
        <v>278.991455078125</v>
      </c>
      <c r="M4173" s="5">
        <v>276.26060994466133</v>
      </c>
      <c r="N4173" s="5">
        <v>258.22601318359301</v>
      </c>
      <c r="O4173" s="5">
        <v>233.933990478515</v>
      </c>
      <c r="P4173" s="5">
        <v>244.577056884765</v>
      </c>
      <c r="Q4173" s="5">
        <v>245.57902018229098</v>
      </c>
      <c r="R4173" s="5">
        <v>196.07824707031199</v>
      </c>
      <c r="S4173" s="5">
        <v>169.05465698242099</v>
      </c>
      <c r="T4173" s="5">
        <v>179.76760864257801</v>
      </c>
      <c r="U4173" s="5">
        <v>181.63350423177033</v>
      </c>
      <c r="V4173" s="5">
        <v>223.12413024902301</v>
      </c>
      <c r="W4173" s="5">
        <v>218.81307983398401</v>
      </c>
      <c r="X4173" s="5">
        <v>209.03741455078099</v>
      </c>
      <c r="Y4173" s="5">
        <v>216.991541544596</v>
      </c>
      <c r="Z4173" s="5">
        <v>196.47508239746</v>
      </c>
      <c r="AA4173" s="5">
        <v>213.68931579589801</v>
      </c>
      <c r="AB4173" s="5">
        <v>203.517333984375</v>
      </c>
      <c r="AC4173" s="5">
        <v>204.56057739257767</v>
      </c>
      <c r="AD4173" s="5">
        <v>279.54461669921801</v>
      </c>
      <c r="AE4173" s="5">
        <v>284.34655761718699</v>
      </c>
      <c r="AF4173" s="5">
        <v>274.43145751953102</v>
      </c>
      <c r="AG4173" s="5">
        <v>279.44087727864536</v>
      </c>
      <c r="AH4173" s="5">
        <v>251.53953552246</v>
      </c>
      <c r="AI4173" s="5">
        <v>265.06698608398398</v>
      </c>
      <c r="AJ4173" s="5">
        <v>270.72573852539</v>
      </c>
      <c r="AK4173" s="5">
        <v>262.44408671061132</v>
      </c>
      <c r="AL4173" s="5">
        <v>196.52885437011699</v>
      </c>
      <c r="AM4173" s="5">
        <v>242.67214965820301</v>
      </c>
      <c r="AN4173" s="5">
        <v>248.90075683593699</v>
      </c>
      <c r="AO4173" s="5">
        <v>229.36725362141897</v>
      </c>
      <c r="AP4173" s="5">
        <v>219.75607299804599</v>
      </c>
      <c r="AQ4173" s="5">
        <v>220.41513061523401</v>
      </c>
      <c r="AR4173" s="5">
        <v>216.20137023925699</v>
      </c>
      <c r="AS4173" s="5">
        <v>218.79085795084566</v>
      </c>
      <c r="AT4173" s="5">
        <v>210.04798889160099</v>
      </c>
      <c r="AU4173" s="5">
        <v>241.71949768066401</v>
      </c>
      <c r="AV4173" s="5">
        <v>228.344802856445</v>
      </c>
      <c r="AW4173" s="5">
        <v>226.70409647623669</v>
      </c>
      <c r="AX4173" s="5">
        <v>193.969802856445</v>
      </c>
      <c r="AY4173" s="5">
        <v>218.111236572265</v>
      </c>
      <c r="AZ4173" s="5">
        <v>216.09782409667901</v>
      </c>
      <c r="BA4173" s="5">
        <v>209.39295450846302</v>
      </c>
    </row>
    <row r="4174" spans="1:53" x14ac:dyDescent="0.2">
      <c r="A4174" s="1">
        <v>4171</v>
      </c>
      <c r="B4174" s="1" t="s">
        <v>16689</v>
      </c>
      <c r="C4174" s="1" t="s">
        <v>16690</v>
      </c>
      <c r="D4174" s="1" t="s">
        <v>16691</v>
      </c>
      <c r="E4174" s="1" t="s">
        <v>16692</v>
      </c>
      <c r="F4174" s="5">
        <v>722.89727783203102</v>
      </c>
      <c r="G4174" s="5">
        <v>583.28057861328102</v>
      </c>
      <c r="H4174" s="5">
        <v>745.21331787109295</v>
      </c>
      <c r="I4174" s="5">
        <v>683.7970581054683</v>
      </c>
      <c r="J4174" s="5">
        <v>699.78112792968705</v>
      </c>
      <c r="K4174" s="5">
        <v>615.31866455078102</v>
      </c>
      <c r="L4174" s="5">
        <v>683.26501464843705</v>
      </c>
      <c r="M4174" s="5">
        <v>666.12160237630167</v>
      </c>
      <c r="N4174" s="5">
        <v>251.48048400878901</v>
      </c>
      <c r="O4174" s="5">
        <v>301.65655517578102</v>
      </c>
      <c r="P4174" s="5">
        <v>318.13253784179602</v>
      </c>
      <c r="Q4174" s="5">
        <v>290.42319234212204</v>
      </c>
      <c r="R4174" s="5">
        <v>580.03192138671795</v>
      </c>
      <c r="S4174" s="5">
        <v>883.36700439453102</v>
      </c>
      <c r="T4174" s="5">
        <v>741.830078125</v>
      </c>
      <c r="U4174" s="5">
        <v>735.0763346354164</v>
      </c>
      <c r="V4174" s="5">
        <v>366.82385253906199</v>
      </c>
      <c r="W4174" s="5">
        <v>475.96246337890602</v>
      </c>
      <c r="X4174" s="5">
        <v>349.46548461914</v>
      </c>
      <c r="Y4174" s="5">
        <v>397.41726684570267</v>
      </c>
      <c r="Z4174" s="5">
        <v>278.900390625</v>
      </c>
      <c r="AA4174" s="5">
        <v>609.15283203125</v>
      </c>
      <c r="AB4174" s="5">
        <v>418.96875</v>
      </c>
      <c r="AC4174" s="5">
        <v>435.67399088541669</v>
      </c>
      <c r="AD4174" s="5">
        <v>550.83392333984295</v>
      </c>
      <c r="AE4174" s="5">
        <v>411.52896118164</v>
      </c>
      <c r="AF4174" s="5">
        <v>517.80596923828102</v>
      </c>
      <c r="AG4174" s="5">
        <v>493.38961791992136</v>
      </c>
      <c r="AH4174" s="5">
        <v>309.04925537109301</v>
      </c>
      <c r="AI4174" s="5">
        <v>398.028228759765</v>
      </c>
      <c r="AJ4174" s="5">
        <v>314.78009033203102</v>
      </c>
      <c r="AK4174" s="5">
        <v>340.61919148762968</v>
      </c>
      <c r="AL4174" s="5">
        <v>208.72554016113199</v>
      </c>
      <c r="AM4174" s="5">
        <v>262.01382446289</v>
      </c>
      <c r="AN4174" s="5">
        <v>214.42897033691401</v>
      </c>
      <c r="AO4174" s="5">
        <v>228.38944498697865</v>
      </c>
      <c r="AP4174" s="5">
        <v>497.38235473632801</v>
      </c>
      <c r="AQ4174" s="5">
        <v>489.87609863281199</v>
      </c>
      <c r="AR4174" s="5">
        <v>341.81866455078102</v>
      </c>
      <c r="AS4174" s="5">
        <v>443.02570597330697</v>
      </c>
      <c r="AT4174" s="5">
        <v>543.33337402343705</v>
      </c>
      <c r="AU4174" s="5">
        <v>987.551025390625</v>
      </c>
      <c r="AV4174" s="5">
        <v>1231.39965820312</v>
      </c>
      <c r="AW4174" s="5">
        <v>920.76135253906068</v>
      </c>
      <c r="AX4174" s="5">
        <v>701.82196044921795</v>
      </c>
      <c r="AY4174" s="5">
        <v>526.90185546875</v>
      </c>
      <c r="AZ4174" s="5">
        <v>525.395263671875</v>
      </c>
      <c r="BA4174" s="5">
        <v>584.70635986328091</v>
      </c>
    </row>
    <row r="4175" spans="1:53" x14ac:dyDescent="0.2">
      <c r="A4175" s="1">
        <v>4172</v>
      </c>
      <c r="B4175" s="1" t="s">
        <v>16693</v>
      </c>
      <c r="C4175" s="1" t="s">
        <v>16694</v>
      </c>
      <c r="D4175" s="1" t="s">
        <v>16695</v>
      </c>
      <c r="E4175" s="1" t="s">
        <v>16696</v>
      </c>
      <c r="AU4175" s="5">
        <v>1316.52465820312</v>
      </c>
      <c r="AW4175" s="5">
        <v>1316.52465820312</v>
      </c>
      <c r="AX4175" s="5">
        <v>198.85614013671801</v>
      </c>
      <c r="BA4175" s="5">
        <v>198.85614013671801</v>
      </c>
    </row>
    <row r="4176" spans="1:53" x14ac:dyDescent="0.2">
      <c r="A4176" s="1">
        <v>4173</v>
      </c>
      <c r="B4176" s="1" t="s">
        <v>16697</v>
      </c>
      <c r="C4176" s="1" t="s">
        <v>16698</v>
      </c>
      <c r="D4176" s="1" t="s">
        <v>16699</v>
      </c>
      <c r="E4176" s="1" t="s">
        <v>16700</v>
      </c>
      <c r="F4176" s="5">
        <v>192.31233215332</v>
      </c>
      <c r="G4176" s="5">
        <v>189.359451293945</v>
      </c>
      <c r="H4176" s="5">
        <v>198.09400939941401</v>
      </c>
      <c r="I4176" s="5">
        <v>193.25526428222634</v>
      </c>
      <c r="J4176" s="5">
        <v>194.28242492675699</v>
      </c>
      <c r="K4176" s="5">
        <v>208.33009338378901</v>
      </c>
      <c r="L4176" s="5">
        <v>227.723052978515</v>
      </c>
      <c r="M4176" s="5">
        <v>210.11185709635365</v>
      </c>
      <c r="N4176" s="5">
        <v>144.80233764648401</v>
      </c>
      <c r="O4176" s="5">
        <v>126.521919250488</v>
      </c>
      <c r="P4176" s="5">
        <v>96.744979858398395</v>
      </c>
      <c r="Q4176" s="5">
        <v>122.68974558512345</v>
      </c>
      <c r="R4176" s="5">
        <v>171.28007507324199</v>
      </c>
      <c r="S4176" s="5">
        <v>143.51812744140599</v>
      </c>
      <c r="T4176" s="5">
        <v>102.1552734375</v>
      </c>
      <c r="U4176" s="5">
        <v>138.98449198404933</v>
      </c>
      <c r="V4176" s="5">
        <v>109.06690979003901</v>
      </c>
      <c r="W4176" s="5">
        <v>162.78253173828099</v>
      </c>
      <c r="X4176" s="5">
        <v>126.17672729492099</v>
      </c>
      <c r="Y4176" s="5">
        <v>132.67538960774698</v>
      </c>
      <c r="Z4176" s="5">
        <v>255.866119384765</v>
      </c>
      <c r="AA4176" s="5">
        <v>222.19113159179599</v>
      </c>
      <c r="AB4176" s="5">
        <v>224.30262756347599</v>
      </c>
      <c r="AC4176" s="5">
        <v>234.11995951334566</v>
      </c>
      <c r="AD4176" s="5">
        <v>241.18788146972599</v>
      </c>
      <c r="AE4176" s="5">
        <v>117.67330932617099</v>
      </c>
      <c r="AF4176" s="5">
        <v>168.57257080078099</v>
      </c>
      <c r="AG4176" s="5">
        <v>175.81125386555934</v>
      </c>
      <c r="AH4176" s="5">
        <v>163.09971618652301</v>
      </c>
      <c r="AI4176" s="5">
        <v>185.70295715332</v>
      </c>
      <c r="AJ4176" s="5">
        <v>208.15370178222599</v>
      </c>
      <c r="AK4176" s="5">
        <v>185.65212504068964</v>
      </c>
      <c r="AL4176" s="5">
        <v>90.054244995117102</v>
      </c>
      <c r="AM4176" s="5">
        <v>54.239776611328097</v>
      </c>
      <c r="AN4176" s="5">
        <v>126.65370178222599</v>
      </c>
      <c r="AO4176" s="5">
        <v>90.315907796223726</v>
      </c>
      <c r="AP4176" s="5">
        <v>101.86385345458901</v>
      </c>
      <c r="AQ4176" s="5">
        <v>133.99562072753901</v>
      </c>
      <c r="AR4176" s="5">
        <v>143.59356689453099</v>
      </c>
      <c r="AS4176" s="5">
        <v>126.48434702555301</v>
      </c>
      <c r="AT4176" s="5">
        <v>139.00720214843699</v>
      </c>
      <c r="AU4176" s="5">
        <v>132.06011962890599</v>
      </c>
      <c r="AV4176" s="5">
        <v>176.91108703613199</v>
      </c>
      <c r="AW4176" s="5">
        <v>149.32613627115833</v>
      </c>
      <c r="AX4176" s="5">
        <v>144.05128479003901</v>
      </c>
      <c r="AY4176" s="5">
        <v>109.830276489257</v>
      </c>
      <c r="AZ4176" s="5">
        <v>130.63957214355401</v>
      </c>
      <c r="BA4176" s="5">
        <v>128.17371114095002</v>
      </c>
    </row>
    <row r="4177" spans="1:53" x14ac:dyDescent="0.2">
      <c r="A4177" s="1">
        <v>4174</v>
      </c>
      <c r="B4177" s="1" t="s">
        <v>16701</v>
      </c>
      <c r="C4177" s="1" t="s">
        <v>16702</v>
      </c>
      <c r="D4177" s="1" t="s">
        <v>16703</v>
      </c>
      <c r="E4177" s="1" t="s">
        <v>16704</v>
      </c>
      <c r="N4177" s="5">
        <v>460.55181884765602</v>
      </c>
      <c r="O4177" s="5">
        <v>508.83349609375</v>
      </c>
      <c r="P4177" s="5">
        <v>497.19039916992102</v>
      </c>
      <c r="Q4177" s="5">
        <v>488.85857137044235</v>
      </c>
    </row>
    <row r="4178" spans="1:53" x14ac:dyDescent="0.2">
      <c r="A4178" s="1">
        <v>4175</v>
      </c>
      <c r="B4178" s="1" t="s">
        <v>16705</v>
      </c>
      <c r="C4178" s="1" t="s">
        <v>16706</v>
      </c>
      <c r="D4178" s="1" t="s">
        <v>16707</v>
      </c>
      <c r="E4178" s="1" t="s">
        <v>16708</v>
      </c>
      <c r="N4178" s="5">
        <v>221.51902770996</v>
      </c>
      <c r="O4178" s="5">
        <v>169.58186340332</v>
      </c>
      <c r="P4178" s="5">
        <v>202.09616088867099</v>
      </c>
      <c r="Q4178" s="5">
        <v>197.73235066731698</v>
      </c>
    </row>
    <row r="4179" spans="1:53" x14ac:dyDescent="0.2">
      <c r="A4179" s="1">
        <v>4176</v>
      </c>
      <c r="B4179" s="1" t="s">
        <v>16709</v>
      </c>
      <c r="C4179" s="1" t="s">
        <v>16710</v>
      </c>
      <c r="D4179" s="1" t="s">
        <v>16711</v>
      </c>
      <c r="E4179" s="1" t="s">
        <v>16712</v>
      </c>
      <c r="K4179" s="5">
        <v>164.49578857421801</v>
      </c>
      <c r="L4179" s="5">
        <v>146.83482360839801</v>
      </c>
      <c r="M4179" s="5">
        <v>155.66530609130803</v>
      </c>
      <c r="N4179" s="5">
        <v>135.92729187011699</v>
      </c>
      <c r="O4179" s="5">
        <v>182.96987915039</v>
      </c>
      <c r="P4179" s="5">
        <v>83.624786376953097</v>
      </c>
      <c r="Q4179" s="5">
        <v>134.17398579915337</v>
      </c>
      <c r="S4179" s="5">
        <v>89.177024841308594</v>
      </c>
      <c r="U4179" s="5">
        <v>89.177024841308594</v>
      </c>
      <c r="V4179" s="5">
        <v>138.295639038085</v>
      </c>
      <c r="W4179" s="5">
        <v>105.925857543945</v>
      </c>
      <c r="X4179" s="5">
        <v>145.84835815429599</v>
      </c>
      <c r="Y4179" s="5">
        <v>130.02328491210866</v>
      </c>
      <c r="AE4179" s="5">
        <v>171.85121154785099</v>
      </c>
      <c r="AF4179" s="5">
        <v>188.6484375</v>
      </c>
      <c r="AG4179" s="5">
        <v>180.2498245239255</v>
      </c>
      <c r="AH4179" s="5">
        <v>177.88667297363199</v>
      </c>
      <c r="AK4179" s="5">
        <v>177.88667297363199</v>
      </c>
      <c r="AL4179" s="5">
        <v>179.87553405761699</v>
      </c>
      <c r="AO4179" s="5">
        <v>179.87553405761699</v>
      </c>
      <c r="AY4179" s="5">
        <v>178.61650085449199</v>
      </c>
      <c r="BA4179" s="5">
        <v>178.61650085449199</v>
      </c>
    </row>
    <row r="4180" spans="1:53" x14ac:dyDescent="0.2">
      <c r="A4180" s="1">
        <v>4177</v>
      </c>
      <c r="B4180" s="1" t="s">
        <v>16713</v>
      </c>
      <c r="C4180" s="1" t="s">
        <v>16714</v>
      </c>
      <c r="D4180" s="1" t="s">
        <v>16715</v>
      </c>
      <c r="E4180" s="1" t="s">
        <v>16716</v>
      </c>
      <c r="F4180" s="5">
        <v>268.63095092773398</v>
      </c>
      <c r="G4180" s="5">
        <v>292.32644653320301</v>
      </c>
      <c r="H4180" s="5">
        <v>300.68875122070301</v>
      </c>
      <c r="I4180" s="5">
        <v>287.21538289388002</v>
      </c>
      <c r="J4180" s="5">
        <v>314.52734375</v>
      </c>
      <c r="K4180" s="5">
        <v>278.08987426757801</v>
      </c>
      <c r="L4180" s="5">
        <v>278.62640380859301</v>
      </c>
      <c r="M4180" s="5">
        <v>290.41454060872366</v>
      </c>
      <c r="N4180" s="5">
        <v>770.90270996093705</v>
      </c>
      <c r="O4180" s="5">
        <v>800.142333984375</v>
      </c>
      <c r="P4180" s="5">
        <v>749.51055908203102</v>
      </c>
      <c r="Q4180" s="5">
        <v>773.51853434244765</v>
      </c>
      <c r="R4180" s="5">
        <v>294.90368652343699</v>
      </c>
      <c r="S4180" s="5">
        <v>296.03427124023398</v>
      </c>
      <c r="T4180" s="5">
        <v>295.72943115234301</v>
      </c>
      <c r="U4180" s="5">
        <v>295.55579630533799</v>
      </c>
      <c r="V4180" s="5">
        <v>272.780517578125</v>
      </c>
      <c r="W4180" s="5">
        <v>257.10119628906199</v>
      </c>
      <c r="X4180" s="5">
        <v>253.91467285156199</v>
      </c>
      <c r="Y4180" s="5">
        <v>261.26546223958303</v>
      </c>
      <c r="Z4180" s="5">
        <v>268.50598144531199</v>
      </c>
      <c r="AA4180" s="5">
        <v>259.608306884765</v>
      </c>
      <c r="AB4180" s="5">
        <v>259.519927978515</v>
      </c>
      <c r="AC4180" s="5">
        <v>262.54473876953062</v>
      </c>
      <c r="AD4180" s="5">
        <v>187.54571533203099</v>
      </c>
      <c r="AE4180" s="5">
        <v>174.826080322265</v>
      </c>
      <c r="AF4180" s="5">
        <v>213.145751953125</v>
      </c>
      <c r="AG4180" s="5">
        <v>191.839182535807</v>
      </c>
      <c r="AH4180" s="5">
        <v>173.16842651367099</v>
      </c>
      <c r="AI4180" s="5">
        <v>197.87397766113199</v>
      </c>
      <c r="AJ4180" s="5">
        <v>171.26931762695301</v>
      </c>
      <c r="AK4180" s="5">
        <v>180.77057393391866</v>
      </c>
      <c r="AL4180" s="5">
        <v>499.17501831054602</v>
      </c>
      <c r="AM4180" s="5">
        <v>526.91345214843705</v>
      </c>
      <c r="AN4180" s="5">
        <v>515.48992919921795</v>
      </c>
      <c r="AO4180" s="5">
        <v>513.85946655273358</v>
      </c>
      <c r="AP4180" s="5">
        <v>210.49609375</v>
      </c>
      <c r="AQ4180" s="5">
        <v>227.78366088867099</v>
      </c>
      <c r="AR4180" s="5">
        <v>222.18402099609301</v>
      </c>
      <c r="AS4180" s="5">
        <v>220.15459187825468</v>
      </c>
      <c r="AT4180" s="5">
        <v>232.83062744140599</v>
      </c>
      <c r="AU4180" s="5">
        <v>277.85690307617102</v>
      </c>
      <c r="AV4180" s="5">
        <v>188.08781433105401</v>
      </c>
      <c r="AW4180" s="5">
        <v>232.92511494954366</v>
      </c>
      <c r="AX4180" s="5">
        <v>189.11656188964801</v>
      </c>
      <c r="AY4180" s="5">
        <v>203.68151855468699</v>
      </c>
      <c r="AZ4180" s="5">
        <v>182.370025634765</v>
      </c>
      <c r="BA4180" s="5">
        <v>191.72270202636665</v>
      </c>
    </row>
    <row r="4181" spans="1:53" x14ac:dyDescent="0.2">
      <c r="A4181" s="1">
        <v>4178</v>
      </c>
      <c r="B4181" s="1" t="s">
        <v>16717</v>
      </c>
      <c r="C4181" s="1" t="s">
        <v>16718</v>
      </c>
      <c r="D4181" s="1" t="s">
        <v>16719</v>
      </c>
      <c r="E4181" s="1" t="s">
        <v>16720</v>
      </c>
      <c r="F4181" s="5">
        <v>1240.02807617187</v>
      </c>
      <c r="G4181" s="5">
        <v>1200.40393066406</v>
      </c>
      <c r="H4181" s="5">
        <v>1134.68640136718</v>
      </c>
      <c r="I4181" s="5">
        <v>1191.7061360677035</v>
      </c>
      <c r="J4181" s="5">
        <v>1078.24426269531</v>
      </c>
      <c r="K4181" s="5">
        <v>1135.32580566406</v>
      </c>
      <c r="L4181" s="5">
        <v>1091.34057617187</v>
      </c>
      <c r="M4181" s="5">
        <v>1101.6368815104133</v>
      </c>
      <c r="N4181" s="5">
        <v>583.86413574218705</v>
      </c>
      <c r="O4181" s="5">
        <v>636.48358154296795</v>
      </c>
      <c r="P4181" s="5">
        <v>646.53796386718705</v>
      </c>
      <c r="Q4181" s="5">
        <v>622.29522705078068</v>
      </c>
      <c r="R4181" s="5">
        <v>799.77557373046795</v>
      </c>
      <c r="S4181" s="5">
        <v>884.546875</v>
      </c>
      <c r="T4181" s="5">
        <v>728.50872802734295</v>
      </c>
      <c r="U4181" s="5">
        <v>804.27705891927019</v>
      </c>
      <c r="V4181" s="5">
        <v>972.78649902343705</v>
      </c>
      <c r="W4181" s="5">
        <v>914.940673828125</v>
      </c>
      <c r="X4181" s="5">
        <v>960.49151611328102</v>
      </c>
      <c r="Y4181" s="5">
        <v>949.40622965494765</v>
      </c>
      <c r="Z4181" s="5">
        <v>1118.69860839843</v>
      </c>
      <c r="AA4181" s="5">
        <v>1171.09313964843</v>
      </c>
      <c r="AB4181" s="5">
        <v>1115.25439453125</v>
      </c>
      <c r="AC4181" s="5">
        <v>1135.01538085937</v>
      </c>
      <c r="AD4181" s="5">
        <v>875.84747314453102</v>
      </c>
      <c r="AE4181" s="5">
        <v>835.33874511718705</v>
      </c>
      <c r="AF4181" s="5">
        <v>790.40106201171795</v>
      </c>
      <c r="AG4181" s="5">
        <v>833.86242675781205</v>
      </c>
      <c r="AH4181" s="5">
        <v>804.02478027343705</v>
      </c>
      <c r="AI4181" s="5">
        <v>851.478271484375</v>
      </c>
      <c r="AJ4181" s="5">
        <v>825.85919189453102</v>
      </c>
      <c r="AK4181" s="5">
        <v>827.12074788411428</v>
      </c>
      <c r="AL4181" s="5">
        <v>452.18151855468699</v>
      </c>
      <c r="AM4181" s="5">
        <v>418.31771850585898</v>
      </c>
      <c r="AN4181" s="5">
        <v>456.86462402343699</v>
      </c>
      <c r="AO4181" s="5">
        <v>442.45462036132767</v>
      </c>
      <c r="AP4181" s="5">
        <v>658.46270751953102</v>
      </c>
      <c r="AQ4181" s="5">
        <v>585.36309814453102</v>
      </c>
      <c r="AR4181" s="5">
        <v>580.95397949218705</v>
      </c>
      <c r="AS4181" s="5">
        <v>608.2599283854164</v>
      </c>
      <c r="AT4181" s="5">
        <v>681.37902832031205</v>
      </c>
      <c r="AU4181" s="5">
        <v>724.64752197265602</v>
      </c>
      <c r="AV4181" s="5">
        <v>918.8388671875</v>
      </c>
      <c r="AW4181" s="5">
        <v>774.95513916015591</v>
      </c>
      <c r="AX4181" s="5">
        <v>960.44549560546795</v>
      </c>
      <c r="AY4181" s="5">
        <v>941.02593994140602</v>
      </c>
      <c r="AZ4181" s="5">
        <v>982.93011474609295</v>
      </c>
      <c r="BA4181" s="5">
        <v>961.46718343098894</v>
      </c>
    </row>
    <row r="4182" spans="1:53" x14ac:dyDescent="0.2">
      <c r="A4182" s="1">
        <v>4179</v>
      </c>
      <c r="B4182" s="1" t="s">
        <v>16721</v>
      </c>
      <c r="C4182" s="1" t="s">
        <v>16722</v>
      </c>
      <c r="D4182" s="1" t="s">
        <v>16723</v>
      </c>
      <c r="E4182" s="1" t="s">
        <v>16724</v>
      </c>
      <c r="L4182" s="5">
        <v>58.939407348632798</v>
      </c>
      <c r="M4182" s="5">
        <v>58.939407348632798</v>
      </c>
      <c r="O4182" s="5">
        <v>122.609657287597</v>
      </c>
      <c r="Q4182" s="5">
        <v>122.609657287597</v>
      </c>
      <c r="AB4182" s="5">
        <v>44.079521179199197</v>
      </c>
      <c r="AC4182" s="5">
        <v>44.079521179199197</v>
      </c>
      <c r="AD4182" s="5">
        <v>50.156452178955</v>
      </c>
      <c r="AE4182" s="5">
        <v>42.362030029296797</v>
      </c>
      <c r="AF4182" s="5">
        <v>59.259956359863203</v>
      </c>
      <c r="AG4182" s="5">
        <v>50.592812856038336</v>
      </c>
      <c r="AH4182" s="5">
        <v>42.737407684326101</v>
      </c>
      <c r="AI4182" s="5">
        <v>41.926792144775298</v>
      </c>
      <c r="AK4182" s="5">
        <v>42.332099914550696</v>
      </c>
      <c r="AM4182" s="5">
        <v>63.712398529052699</v>
      </c>
      <c r="AO4182" s="5">
        <v>63.712398529052699</v>
      </c>
      <c r="AP4182" s="5">
        <v>53.743572235107401</v>
      </c>
      <c r="AQ4182" s="5">
        <v>53.094718933105398</v>
      </c>
      <c r="AS4182" s="5">
        <v>53.419145584106403</v>
      </c>
      <c r="AY4182" s="5">
        <v>33.464088439941399</v>
      </c>
      <c r="BA4182" s="5">
        <v>33.464088439941399</v>
      </c>
    </row>
    <row r="4183" spans="1:53" x14ac:dyDescent="0.2">
      <c r="A4183" s="1">
        <v>4180</v>
      </c>
      <c r="B4183" s="1" t="s">
        <v>16725</v>
      </c>
      <c r="C4183" s="1" t="s">
        <v>16726</v>
      </c>
      <c r="D4183" s="1" t="s">
        <v>16727</v>
      </c>
      <c r="E4183" s="1" t="s">
        <v>16728</v>
      </c>
      <c r="F4183" s="5">
        <v>994.56207275390602</v>
      </c>
      <c r="G4183" s="5">
        <v>979.14300537109295</v>
      </c>
      <c r="H4183" s="5">
        <v>966.268310546875</v>
      </c>
      <c r="I4183" s="5">
        <v>979.9911295572914</v>
      </c>
      <c r="J4183" s="5">
        <v>1001.72332763671</v>
      </c>
      <c r="K4183" s="5">
        <v>1005.75659179687</v>
      </c>
      <c r="L4183" s="5">
        <v>835.9306640625</v>
      </c>
      <c r="M4183" s="5">
        <v>947.8035278320267</v>
      </c>
      <c r="N4183" s="5">
        <v>1702.58129882812</v>
      </c>
      <c r="O4183" s="5">
        <v>1666.58898925781</v>
      </c>
      <c r="P4183" s="5">
        <v>1746.24243164062</v>
      </c>
      <c r="Q4183" s="5">
        <v>1705.1375732421832</v>
      </c>
      <c r="R4183" s="5">
        <v>1208.66906738281</v>
      </c>
      <c r="S4183" s="5">
        <v>1175.1318359375</v>
      </c>
      <c r="T4183" s="5">
        <v>1213.02209472656</v>
      </c>
      <c r="U4183" s="5">
        <v>1198.9409993489564</v>
      </c>
      <c r="V4183" s="5">
        <v>856.02294921875</v>
      </c>
      <c r="W4183" s="5">
        <v>881.06591796875</v>
      </c>
      <c r="X4183" s="5">
        <v>816.25775146484295</v>
      </c>
      <c r="Y4183" s="5">
        <v>851.11553955078091</v>
      </c>
      <c r="Z4183" s="5">
        <v>758.79656982421795</v>
      </c>
      <c r="AA4183" s="5">
        <v>858.89044189453102</v>
      </c>
      <c r="AB4183" s="5">
        <v>737.80865478515602</v>
      </c>
      <c r="AC4183" s="5">
        <v>785.16522216796841</v>
      </c>
      <c r="AD4183" s="5">
        <v>914.7255859375</v>
      </c>
      <c r="AE4183" s="5">
        <v>949.02490234375</v>
      </c>
      <c r="AF4183" s="5">
        <v>893.35150146484295</v>
      </c>
      <c r="AG4183" s="5">
        <v>919.03399658203091</v>
      </c>
      <c r="AH4183" s="5">
        <v>1033.23107910156</v>
      </c>
      <c r="AI4183" s="5">
        <v>843.43377685546795</v>
      </c>
      <c r="AJ4183" s="5">
        <v>873.82409667968705</v>
      </c>
      <c r="AK4183" s="5">
        <v>916.829650878905</v>
      </c>
      <c r="AL4183" s="5">
        <v>1415.58984375</v>
      </c>
      <c r="AM4183" s="5">
        <v>1390.39477539062</v>
      </c>
      <c r="AN4183" s="5">
        <v>1522.52868652343</v>
      </c>
      <c r="AO4183" s="5">
        <v>1442.8377685546832</v>
      </c>
      <c r="AP4183" s="5">
        <v>965.604736328125</v>
      </c>
      <c r="AQ4183" s="5">
        <v>902.02606201171795</v>
      </c>
      <c r="AR4183" s="5">
        <v>930.80603027343705</v>
      </c>
      <c r="AS4183" s="5">
        <v>932.81227620442667</v>
      </c>
      <c r="AT4183" s="5">
        <v>1395.96435546875</v>
      </c>
      <c r="AU4183" s="5">
        <v>1645.869140625</v>
      </c>
      <c r="AV4183" s="5">
        <v>1555.53405761718</v>
      </c>
      <c r="AW4183" s="5">
        <v>1532.4558512369767</v>
      </c>
      <c r="AX4183" s="5">
        <v>1354.72021484375</v>
      </c>
      <c r="AY4183" s="5">
        <v>923.69256591796795</v>
      </c>
      <c r="AZ4183" s="5">
        <v>960.43804931640602</v>
      </c>
      <c r="BA4183" s="5">
        <v>1079.6169433593748</v>
      </c>
    </row>
    <row r="4184" spans="1:53" x14ac:dyDescent="0.2">
      <c r="A4184" s="1">
        <v>4181</v>
      </c>
      <c r="B4184" s="1" t="s">
        <v>16729</v>
      </c>
      <c r="C4184" s="1" t="s">
        <v>16730</v>
      </c>
      <c r="D4184" s="1" t="s">
        <v>16731</v>
      </c>
      <c r="E4184" s="1" t="s">
        <v>16732</v>
      </c>
      <c r="F4184" s="5">
        <v>869.81134033203102</v>
      </c>
      <c r="G4184" s="5">
        <v>910.50988769531205</v>
      </c>
      <c r="H4184" s="5">
        <v>937.36975097656205</v>
      </c>
      <c r="I4184" s="5">
        <v>905.89699300130178</v>
      </c>
      <c r="J4184" s="5">
        <v>841.25402832031205</v>
      </c>
      <c r="K4184" s="5">
        <v>831.69671630859295</v>
      </c>
      <c r="L4184" s="5">
        <v>866.91259765625</v>
      </c>
      <c r="M4184" s="5">
        <v>846.62111409505167</v>
      </c>
      <c r="N4184" s="5">
        <v>866.53814697265602</v>
      </c>
      <c r="O4184" s="5">
        <v>897.231201171875</v>
      </c>
      <c r="P4184" s="5">
        <v>902.51214599609295</v>
      </c>
      <c r="Q4184" s="5">
        <v>888.76049804687466</v>
      </c>
      <c r="R4184" s="5">
        <v>849.14422607421795</v>
      </c>
      <c r="S4184" s="5">
        <v>819.75408935546795</v>
      </c>
      <c r="T4184" s="5">
        <v>859.692138671875</v>
      </c>
      <c r="U4184" s="5">
        <v>842.86348470052019</v>
      </c>
      <c r="V4184" s="5">
        <v>987.73919677734295</v>
      </c>
      <c r="W4184" s="5">
        <v>1009.82562255859</v>
      </c>
      <c r="X4184" s="5">
        <v>966.24163818359295</v>
      </c>
      <c r="Y4184" s="5">
        <v>987.93548583984193</v>
      </c>
      <c r="Z4184" s="5">
        <v>1340.45227050781</v>
      </c>
      <c r="AA4184" s="5">
        <v>1445.42846679687</v>
      </c>
      <c r="AB4184" s="5">
        <v>1425.59375</v>
      </c>
      <c r="AC4184" s="5">
        <v>1403.82482910156</v>
      </c>
      <c r="AD4184" s="5">
        <v>645.25720214843705</v>
      </c>
      <c r="AE4184" s="5">
        <v>658.0791015625</v>
      </c>
      <c r="AF4184" s="5">
        <v>685.05181884765602</v>
      </c>
      <c r="AG4184" s="5">
        <v>662.79604085286439</v>
      </c>
      <c r="AH4184" s="5">
        <v>614.18890380859295</v>
      </c>
      <c r="AI4184" s="5">
        <v>640.25750732421795</v>
      </c>
      <c r="AJ4184" s="5">
        <v>619.074462890625</v>
      </c>
      <c r="AK4184" s="5">
        <v>624.50695800781193</v>
      </c>
      <c r="AL4184" s="5">
        <v>741.91656494140602</v>
      </c>
      <c r="AM4184" s="5">
        <v>734.91064453125</v>
      </c>
      <c r="AN4184" s="5">
        <v>793.49041748046795</v>
      </c>
      <c r="AO4184" s="5">
        <v>756.77254231770803</v>
      </c>
      <c r="AP4184" s="5">
        <v>605.96551513671795</v>
      </c>
      <c r="AQ4184" s="5">
        <v>620.737060546875</v>
      </c>
      <c r="AR4184" s="5">
        <v>623.087646484375</v>
      </c>
      <c r="AS4184" s="5">
        <v>616.59674072265591</v>
      </c>
      <c r="AT4184" s="5">
        <v>917.10333251953102</v>
      </c>
      <c r="AU4184" s="5">
        <v>955.01513671875</v>
      </c>
      <c r="AV4184" s="5">
        <v>913.697509765625</v>
      </c>
      <c r="AW4184" s="5">
        <v>928.60532633463538</v>
      </c>
      <c r="AX4184" s="5">
        <v>836.72863769531205</v>
      </c>
      <c r="AY4184" s="5">
        <v>758.38903808593705</v>
      </c>
      <c r="AZ4184" s="5">
        <v>818.127685546875</v>
      </c>
      <c r="BA4184" s="5">
        <v>804.41512044270803</v>
      </c>
    </row>
    <row r="4185" spans="1:53" x14ac:dyDescent="0.2">
      <c r="A4185" s="1">
        <v>4182</v>
      </c>
      <c r="B4185" s="1" t="s">
        <v>16733</v>
      </c>
      <c r="C4185" s="1" t="s">
        <v>16734</v>
      </c>
      <c r="D4185" s="1" t="s">
        <v>16735</v>
      </c>
      <c r="E4185" s="1" t="s">
        <v>16736</v>
      </c>
      <c r="F4185" s="5">
        <v>515.31500244140602</v>
      </c>
      <c r="G4185" s="5">
        <v>533.84826660156205</v>
      </c>
      <c r="H4185" s="5">
        <v>556.38934326171795</v>
      </c>
      <c r="I4185" s="5">
        <v>535.18420410156205</v>
      </c>
      <c r="J4185" s="5">
        <v>533.74792480468705</v>
      </c>
      <c r="K4185" s="5">
        <v>537.029541015625</v>
      </c>
      <c r="L4185" s="5">
        <v>563.72576904296795</v>
      </c>
      <c r="M4185" s="5">
        <v>544.8344116210933</v>
      </c>
      <c r="N4185" s="5">
        <v>405.16653442382801</v>
      </c>
      <c r="O4185" s="5">
        <v>386.98239135742102</v>
      </c>
      <c r="P4185" s="5">
        <v>381.50497436523398</v>
      </c>
      <c r="Q4185" s="5">
        <v>391.21796671549436</v>
      </c>
      <c r="R4185" s="5">
        <v>432.97866821289</v>
      </c>
      <c r="S4185" s="5">
        <v>447.46667480468699</v>
      </c>
      <c r="T4185" s="5">
        <v>456.42776489257801</v>
      </c>
      <c r="U4185" s="5">
        <v>445.62436930338498</v>
      </c>
      <c r="V4185" s="5">
        <v>600.437255859375</v>
      </c>
      <c r="W4185" s="5">
        <v>568.63952636718705</v>
      </c>
      <c r="X4185" s="5">
        <v>548.43603515625</v>
      </c>
      <c r="Y4185" s="5">
        <v>572.50427246093739</v>
      </c>
      <c r="Z4185" s="5">
        <v>576.10968017578102</v>
      </c>
      <c r="AA4185" s="5">
        <v>582.601806640625</v>
      </c>
      <c r="AB4185" s="5">
        <v>555.381103515625</v>
      </c>
      <c r="AC4185" s="5">
        <v>571.36419677734364</v>
      </c>
      <c r="AD4185" s="5">
        <v>575.22088623046795</v>
      </c>
      <c r="AE4185" s="5">
        <v>581.98822021484295</v>
      </c>
      <c r="AF4185" s="5">
        <v>578.69519042968705</v>
      </c>
      <c r="AG4185" s="5">
        <v>578.63476562499932</v>
      </c>
      <c r="AH4185" s="5">
        <v>534.51434326171795</v>
      </c>
      <c r="AI4185" s="5">
        <v>515.00927734375</v>
      </c>
      <c r="AJ4185" s="5">
        <v>541.76232910156205</v>
      </c>
      <c r="AK4185" s="5">
        <v>530.4286499023433</v>
      </c>
      <c r="AL4185" s="5">
        <v>339.79351806640602</v>
      </c>
      <c r="AM4185" s="5">
        <v>366.44406127929602</v>
      </c>
      <c r="AN4185" s="5">
        <v>355.80401611328102</v>
      </c>
      <c r="AO4185" s="5">
        <v>354.01386515299436</v>
      </c>
      <c r="AP4185" s="5">
        <v>396.630859375</v>
      </c>
      <c r="AQ4185" s="5">
        <v>379.10647583007801</v>
      </c>
      <c r="AR4185" s="5">
        <v>398.784576416015</v>
      </c>
      <c r="AS4185" s="5">
        <v>391.50730387369771</v>
      </c>
      <c r="AT4185" s="5">
        <v>593.41131591796795</v>
      </c>
      <c r="AU4185" s="5">
        <v>631.682373046875</v>
      </c>
      <c r="AV4185" s="5">
        <v>563.01013183593705</v>
      </c>
      <c r="AW4185" s="5">
        <v>596.0346069335933</v>
      </c>
      <c r="AX4185" s="5">
        <v>450.47064208984301</v>
      </c>
      <c r="AY4185" s="5">
        <v>468.55099487304602</v>
      </c>
      <c r="AZ4185" s="5">
        <v>469.00076293945301</v>
      </c>
      <c r="BA4185" s="5">
        <v>462.67413330078062</v>
      </c>
    </row>
    <row r="4186" spans="1:53" x14ac:dyDescent="0.2">
      <c r="A4186" s="1">
        <v>4183</v>
      </c>
      <c r="B4186" s="1" t="s">
        <v>16737</v>
      </c>
      <c r="C4186" s="1" t="s">
        <v>16738</v>
      </c>
      <c r="D4186" s="1" t="s">
        <v>16739</v>
      </c>
      <c r="E4186" s="1" t="s">
        <v>16740</v>
      </c>
      <c r="F4186" s="5">
        <v>191.67098999023401</v>
      </c>
      <c r="G4186" s="5">
        <v>148.30894470214801</v>
      </c>
      <c r="H4186" s="5">
        <v>122.55535125732401</v>
      </c>
      <c r="I4186" s="5">
        <v>154.178428649902</v>
      </c>
      <c r="J4186" s="5">
        <v>119.70920562744099</v>
      </c>
      <c r="K4186" s="5">
        <v>129.63655090332</v>
      </c>
      <c r="L4186" s="5">
        <v>121.897216796875</v>
      </c>
      <c r="M4186" s="5">
        <v>123.74765777587866</v>
      </c>
      <c r="N4186" s="5">
        <v>237.63327026367099</v>
      </c>
      <c r="O4186" s="5">
        <v>245.51132202148401</v>
      </c>
      <c r="P4186" s="5">
        <v>261.57177734375</v>
      </c>
      <c r="Q4186" s="5">
        <v>248.23878987630167</v>
      </c>
      <c r="R4186" s="5">
        <v>140.31529235839801</v>
      </c>
      <c r="S4186" s="5">
        <v>109.652740478515</v>
      </c>
      <c r="U4186" s="5">
        <v>124.98401641845651</v>
      </c>
      <c r="V4186" s="5">
        <v>118.896858215332</v>
      </c>
      <c r="W4186" s="5">
        <v>112.50542449951099</v>
      </c>
      <c r="X4186" s="5">
        <v>102.560089111328</v>
      </c>
      <c r="Y4186" s="5">
        <v>111.32079060872367</v>
      </c>
      <c r="Z4186" s="5">
        <v>189.84494018554599</v>
      </c>
      <c r="AA4186" s="5">
        <v>174.41551208496</v>
      </c>
      <c r="AB4186" s="5">
        <v>133.57536315917901</v>
      </c>
      <c r="AC4186" s="5">
        <v>165.94527180989499</v>
      </c>
      <c r="AD4186" s="5">
        <v>147.47741699218699</v>
      </c>
      <c r="AE4186" s="5">
        <v>164.42720031738199</v>
      </c>
      <c r="AF4186" s="5">
        <v>129.17951965332</v>
      </c>
      <c r="AG4186" s="5">
        <v>147.02804565429631</v>
      </c>
      <c r="AH4186" s="5">
        <v>142.80880737304599</v>
      </c>
      <c r="AI4186" s="5">
        <v>155.208572387695</v>
      </c>
      <c r="AJ4186" s="5">
        <v>142.04811096191401</v>
      </c>
      <c r="AK4186" s="5">
        <v>146.68849690755167</v>
      </c>
      <c r="AL4186" s="5">
        <v>187.05316162109301</v>
      </c>
      <c r="AM4186" s="5">
        <v>173.24670410156199</v>
      </c>
      <c r="AN4186" s="5">
        <v>160.85174560546801</v>
      </c>
      <c r="AO4186" s="5">
        <v>173.71720377604098</v>
      </c>
      <c r="AP4186" s="5">
        <v>111.323448181152</v>
      </c>
      <c r="AQ4186" s="5">
        <v>118.606483459472</v>
      </c>
      <c r="AR4186" s="5">
        <v>120.29206085205</v>
      </c>
      <c r="AS4186" s="5">
        <v>116.74066416422467</v>
      </c>
      <c r="AY4186" s="5">
        <v>118.625915527343</v>
      </c>
      <c r="AZ4186" s="5">
        <v>99.932693481445298</v>
      </c>
      <c r="BA4186" s="5">
        <v>109.27930450439415</v>
      </c>
    </row>
    <row r="4187" spans="1:53" x14ac:dyDescent="0.2">
      <c r="A4187" s="1">
        <v>4184</v>
      </c>
      <c r="B4187" s="1" t="s">
        <v>16741</v>
      </c>
      <c r="C4187" s="1" t="s">
        <v>16742</v>
      </c>
      <c r="D4187" s="1" t="s">
        <v>16743</v>
      </c>
      <c r="E4187" s="1" t="s">
        <v>16744</v>
      </c>
      <c r="F4187" s="5">
        <v>74.053131103515597</v>
      </c>
      <c r="G4187" s="5">
        <v>76.833679199218693</v>
      </c>
      <c r="H4187" s="5">
        <v>122.593452453613</v>
      </c>
      <c r="I4187" s="5">
        <v>91.160087585449105</v>
      </c>
      <c r="J4187" s="5">
        <v>104.58040618896401</v>
      </c>
      <c r="K4187" s="5">
        <v>76.354545593261705</v>
      </c>
      <c r="L4187" s="5">
        <v>92.907852172851506</v>
      </c>
      <c r="M4187" s="5">
        <v>91.280934651692405</v>
      </c>
      <c r="N4187" s="5">
        <v>261.006744384765</v>
      </c>
      <c r="O4187" s="5">
        <v>255.54705810546801</v>
      </c>
      <c r="P4187" s="5">
        <v>252.74092102050699</v>
      </c>
      <c r="Q4187" s="5">
        <v>256.43157450358001</v>
      </c>
      <c r="R4187" s="5">
        <v>146.81478881835901</v>
      </c>
      <c r="S4187" s="5">
        <v>129.26940917968699</v>
      </c>
      <c r="T4187" s="5">
        <v>162.59167480468699</v>
      </c>
      <c r="U4187" s="5">
        <v>146.22529093424433</v>
      </c>
      <c r="V4187" s="5">
        <v>100.719841003417</v>
      </c>
      <c r="W4187" s="5">
        <v>113.634925842285</v>
      </c>
      <c r="X4187" s="5">
        <v>90.658111572265597</v>
      </c>
      <c r="Y4187" s="5">
        <v>101.67095947265587</v>
      </c>
      <c r="Z4187" s="5">
        <v>93.890808105468693</v>
      </c>
      <c r="AA4187" s="5">
        <v>90.253143310546804</v>
      </c>
      <c r="AB4187" s="5">
        <v>95.668067932128906</v>
      </c>
      <c r="AC4187" s="5">
        <v>93.270673116048144</v>
      </c>
      <c r="AD4187" s="5">
        <v>122.72151184082</v>
      </c>
      <c r="AE4187" s="5">
        <v>101.693557739257</v>
      </c>
      <c r="AG4187" s="5">
        <v>112.20753479003849</v>
      </c>
      <c r="AH4187" s="5">
        <v>89.4598388671875</v>
      </c>
      <c r="AI4187" s="5">
        <v>106.534553527832</v>
      </c>
      <c r="AJ4187" s="5">
        <v>115.733909606933</v>
      </c>
      <c r="AK4187" s="5">
        <v>103.90943400065083</v>
      </c>
      <c r="AL4187" s="5">
        <v>195.545486450195</v>
      </c>
      <c r="AM4187" s="5">
        <v>201.65968322753901</v>
      </c>
      <c r="AN4187" s="5">
        <v>209.92315673828099</v>
      </c>
      <c r="AO4187" s="5">
        <v>202.37610880533836</v>
      </c>
      <c r="AP4187" s="5">
        <v>104.745300292968</v>
      </c>
      <c r="AQ4187" s="5">
        <v>104.47955322265599</v>
      </c>
      <c r="AR4187" s="5">
        <v>101.630859375</v>
      </c>
      <c r="AS4187" s="5">
        <v>103.61857096354133</v>
      </c>
      <c r="AU4187" s="5">
        <v>93.665786743164006</v>
      </c>
      <c r="AW4187" s="5">
        <v>93.665786743164006</v>
      </c>
      <c r="AX4187" s="5">
        <v>114.975280761718</v>
      </c>
      <c r="AY4187" s="5">
        <v>102.203712463378</v>
      </c>
      <c r="AZ4187" s="5">
        <v>93.497024536132798</v>
      </c>
      <c r="BA4187" s="5">
        <v>103.55867258707627</v>
      </c>
    </row>
    <row r="4188" spans="1:53" x14ac:dyDescent="0.2">
      <c r="A4188" s="1">
        <v>4185</v>
      </c>
      <c r="B4188" s="1" t="s">
        <v>16745</v>
      </c>
      <c r="C4188" s="1" t="s">
        <v>16746</v>
      </c>
      <c r="D4188" s="1" t="s">
        <v>16747</v>
      </c>
      <c r="E4188" s="1" t="s">
        <v>16748</v>
      </c>
      <c r="F4188" s="5">
        <v>623.32464599609295</v>
      </c>
      <c r="G4188" s="5">
        <v>693.93078613281205</v>
      </c>
      <c r="H4188" s="5">
        <v>719.40881347656205</v>
      </c>
      <c r="I4188" s="5">
        <v>678.88808186848894</v>
      </c>
      <c r="J4188" s="5">
        <v>603.66461181640602</v>
      </c>
      <c r="K4188" s="5">
        <v>573.09753417968705</v>
      </c>
      <c r="L4188" s="5">
        <v>581.33038330078102</v>
      </c>
      <c r="M4188" s="5">
        <v>586.03084309895803</v>
      </c>
      <c r="N4188" s="5">
        <v>1178.43237304687</v>
      </c>
      <c r="O4188" s="5">
        <v>1156.73352050781</v>
      </c>
      <c r="P4188" s="5">
        <v>1219.73498535156</v>
      </c>
      <c r="Q4188" s="5">
        <v>1184.9669596354133</v>
      </c>
      <c r="R4188" s="5">
        <v>779.517333984375</v>
      </c>
      <c r="S4188" s="5">
        <v>811.17401123046795</v>
      </c>
      <c r="T4188" s="5">
        <v>884.563232421875</v>
      </c>
      <c r="U4188" s="5">
        <v>825.08485921223928</v>
      </c>
      <c r="V4188" s="5">
        <v>853.10852050781205</v>
      </c>
      <c r="W4188" s="5">
        <v>916.3935546875</v>
      </c>
      <c r="X4188" s="5">
        <v>862.06524658203102</v>
      </c>
      <c r="Y4188" s="5">
        <v>877.18910725911428</v>
      </c>
      <c r="Z4188" s="5">
        <v>606.55114746093705</v>
      </c>
      <c r="AA4188" s="5">
        <v>597.8896484375</v>
      </c>
      <c r="AB4188" s="5">
        <v>600.29034423828102</v>
      </c>
      <c r="AC4188" s="5">
        <v>601.57704671223939</v>
      </c>
      <c r="AD4188" s="5">
        <v>611.53253173828102</v>
      </c>
      <c r="AE4188" s="5">
        <v>610.96539306640602</v>
      </c>
      <c r="AF4188" s="5">
        <v>546.51696777343705</v>
      </c>
      <c r="AG4188" s="5">
        <v>589.67163085937466</v>
      </c>
      <c r="AH4188" s="5">
        <v>572.97918701171795</v>
      </c>
      <c r="AI4188" s="5">
        <v>578.713623046875</v>
      </c>
      <c r="AJ4188" s="5">
        <v>611.99493408203102</v>
      </c>
      <c r="AK4188" s="5">
        <v>587.89591471354129</v>
      </c>
      <c r="AL4188" s="5">
        <v>1223.06225585937</v>
      </c>
      <c r="AM4188" s="5">
        <v>1208.51623535156</v>
      </c>
      <c r="AN4188" s="5">
        <v>1267.31469726562</v>
      </c>
      <c r="AO4188" s="5">
        <v>1232.9643961588501</v>
      </c>
      <c r="AP4188" s="5">
        <v>748.61627197265602</v>
      </c>
      <c r="AQ4188" s="5">
        <v>779.891357421875</v>
      </c>
      <c r="AR4188" s="5">
        <v>749.73126220703102</v>
      </c>
      <c r="AS4188" s="5">
        <v>759.41296386718739</v>
      </c>
      <c r="AT4188" s="5">
        <v>883.67718505859295</v>
      </c>
      <c r="AU4188" s="5">
        <v>923.48931884765602</v>
      </c>
      <c r="AV4188" s="5">
        <v>853.30145263671795</v>
      </c>
      <c r="AW4188" s="5">
        <v>886.82265218098894</v>
      </c>
      <c r="AX4188" s="5">
        <v>866.86572265625</v>
      </c>
      <c r="AY4188" s="5">
        <v>723.24237060546795</v>
      </c>
      <c r="AZ4188" s="5">
        <v>734.29205322265602</v>
      </c>
      <c r="BA4188" s="5">
        <v>774.80004882812466</v>
      </c>
    </row>
    <row r="4189" spans="1:53" x14ac:dyDescent="0.2">
      <c r="A4189" s="1">
        <v>4186</v>
      </c>
      <c r="B4189" s="1" t="s">
        <v>16749</v>
      </c>
      <c r="C4189" s="1" t="s">
        <v>16750</v>
      </c>
      <c r="D4189" s="1" t="s">
        <v>16751</v>
      </c>
      <c r="E4189" s="1" t="s">
        <v>16752</v>
      </c>
      <c r="F4189" s="5">
        <v>268.94079589843699</v>
      </c>
      <c r="G4189" s="5">
        <v>286.61550903320301</v>
      </c>
      <c r="H4189" s="5">
        <v>285.05212402343699</v>
      </c>
      <c r="I4189" s="5">
        <v>280.20280965169235</v>
      </c>
      <c r="J4189" s="5">
        <v>316.955322265625</v>
      </c>
      <c r="K4189" s="5">
        <v>289.81558227539</v>
      </c>
      <c r="L4189" s="5">
        <v>305.46774291992102</v>
      </c>
      <c r="M4189" s="5">
        <v>304.0795491536453</v>
      </c>
      <c r="N4189" s="5">
        <v>622.33685302734295</v>
      </c>
      <c r="O4189" s="5">
        <v>609.62298583984295</v>
      </c>
      <c r="P4189" s="5">
        <v>604.43499755859295</v>
      </c>
      <c r="Q4189" s="5">
        <v>612.13161214192633</v>
      </c>
      <c r="R4189" s="5">
        <v>404.66769409179602</v>
      </c>
      <c r="S4189" s="5">
        <v>384.70028686523398</v>
      </c>
      <c r="T4189" s="5">
        <v>419.58657836914</v>
      </c>
      <c r="U4189" s="5">
        <v>402.98485310872337</v>
      </c>
      <c r="V4189" s="5">
        <v>355.02102661132801</v>
      </c>
      <c r="W4189" s="5">
        <v>350.53964233398398</v>
      </c>
      <c r="X4189" s="5">
        <v>342.48059082031199</v>
      </c>
      <c r="Y4189" s="5">
        <v>349.34708658854134</v>
      </c>
      <c r="Z4189" s="5">
        <v>316.78616333007801</v>
      </c>
      <c r="AA4189" s="5">
        <v>328.32666015625</v>
      </c>
      <c r="AB4189" s="5">
        <v>313.811767578125</v>
      </c>
      <c r="AC4189" s="5">
        <v>319.64153035481769</v>
      </c>
      <c r="AD4189" s="5">
        <v>347.70584106445301</v>
      </c>
      <c r="AE4189" s="5">
        <v>357.402252197265</v>
      </c>
      <c r="AF4189" s="5">
        <v>371.35025024414</v>
      </c>
      <c r="AG4189" s="5">
        <v>358.81944783528598</v>
      </c>
      <c r="AH4189" s="5">
        <v>337.11932373046801</v>
      </c>
      <c r="AI4189" s="5">
        <v>341.12924194335898</v>
      </c>
      <c r="AJ4189" s="5">
        <v>345.42581176757801</v>
      </c>
      <c r="AK4189" s="5">
        <v>341.22479248046835</v>
      </c>
      <c r="AL4189" s="5">
        <v>585.40484619140602</v>
      </c>
      <c r="AM4189" s="5">
        <v>585.57751464843705</v>
      </c>
      <c r="AN4189" s="5">
        <v>613.40618896484295</v>
      </c>
      <c r="AO4189" s="5">
        <v>594.79618326822867</v>
      </c>
      <c r="AP4189" s="5">
        <v>376.41607666015602</v>
      </c>
      <c r="AQ4189" s="5">
        <v>379.019439697265</v>
      </c>
      <c r="AR4189" s="5">
        <v>376.00198364257801</v>
      </c>
      <c r="AS4189" s="5">
        <v>377.14583333333303</v>
      </c>
      <c r="AT4189" s="5">
        <v>381.227935791015</v>
      </c>
      <c r="AU4189" s="5">
        <v>407.10430908203102</v>
      </c>
      <c r="AV4189" s="5">
        <v>343.89471435546801</v>
      </c>
      <c r="AW4189" s="5">
        <v>377.40898640950468</v>
      </c>
      <c r="AX4189" s="5">
        <v>356.90423583984301</v>
      </c>
      <c r="AY4189" s="5">
        <v>324.37188720703102</v>
      </c>
      <c r="AZ4189" s="5">
        <v>336.42819213867102</v>
      </c>
      <c r="BA4189" s="5">
        <v>339.234771728515</v>
      </c>
    </row>
    <row r="4190" spans="1:53" x14ac:dyDescent="0.2">
      <c r="A4190" s="1">
        <v>4187</v>
      </c>
      <c r="B4190" s="1" t="s">
        <v>16753</v>
      </c>
      <c r="C4190" s="1" t="s">
        <v>16754</v>
      </c>
      <c r="D4190" s="1" t="s">
        <v>16755</v>
      </c>
      <c r="E4190" s="1" t="s">
        <v>16756</v>
      </c>
      <c r="F4190" s="5">
        <v>6880.69287109375</v>
      </c>
      <c r="G4190" s="5">
        <v>6162.787109375</v>
      </c>
      <c r="H4190" s="5">
        <v>6230.15869140625</v>
      </c>
      <c r="I4190" s="5">
        <v>6424.546223958333</v>
      </c>
      <c r="J4190" s="5">
        <v>4977.46240234375</v>
      </c>
      <c r="K4190" s="5">
        <v>4871.19921875</v>
      </c>
      <c r="L4190" s="5">
        <v>4651.13818359375</v>
      </c>
      <c r="M4190" s="5">
        <v>4833.2666015625</v>
      </c>
      <c r="N4190" s="5">
        <v>6473.44482421875</v>
      </c>
      <c r="O4190" s="5">
        <v>6829.896484375</v>
      </c>
      <c r="P4190" s="5">
        <v>6596.5322265625</v>
      </c>
      <c r="Q4190" s="5">
        <v>6633.291178385417</v>
      </c>
      <c r="R4190" s="5">
        <v>7135.3466796875</v>
      </c>
      <c r="S4190" s="5">
        <v>6834.08203125</v>
      </c>
      <c r="T4190" s="5">
        <v>7446.44287109375</v>
      </c>
      <c r="U4190" s="5">
        <v>7138.623860677083</v>
      </c>
      <c r="V4190" s="5">
        <v>7408.17724609375</v>
      </c>
      <c r="W4190" s="5">
        <v>7477.62841796875</v>
      </c>
      <c r="X4190" s="5">
        <v>7375.9716796875</v>
      </c>
      <c r="Y4190" s="5">
        <v>7420.592447916667</v>
      </c>
      <c r="Z4190" s="5">
        <v>9802.2919921875</v>
      </c>
      <c r="AA4190" s="5">
        <v>9694.6171875</v>
      </c>
      <c r="AB4190" s="5">
        <v>9623.615234375</v>
      </c>
      <c r="AC4190" s="5">
        <v>9706.8414713541661</v>
      </c>
      <c r="AD4190" s="5">
        <v>9496.5361328125</v>
      </c>
      <c r="AE4190" s="5">
        <v>9406.7060546875</v>
      </c>
      <c r="AF4190" s="5">
        <v>9948.681640625</v>
      </c>
      <c r="AG4190" s="5">
        <v>9617.3079427083339</v>
      </c>
      <c r="AH4190" s="5">
        <v>10297.392578125</v>
      </c>
      <c r="AI4190" s="5">
        <v>11676.0791015625</v>
      </c>
      <c r="AJ4190" s="5">
        <v>10536.1630859375</v>
      </c>
      <c r="AK4190" s="5">
        <v>10836.544921875</v>
      </c>
      <c r="AL4190" s="5">
        <v>25499.361328125</v>
      </c>
      <c r="AM4190" s="5">
        <v>25963.365234375</v>
      </c>
      <c r="AN4190" s="5">
        <v>26181.841796875</v>
      </c>
      <c r="AO4190" s="5">
        <v>25881.522786458332</v>
      </c>
      <c r="AP4190" s="5">
        <v>4533.7783203125</v>
      </c>
      <c r="AQ4190" s="5">
        <v>4777.67333984375</v>
      </c>
      <c r="AR4190" s="5">
        <v>4200.8173828125</v>
      </c>
      <c r="AS4190" s="5">
        <v>4504.089680989583</v>
      </c>
      <c r="AT4190" s="5">
        <v>6635.0009765625</v>
      </c>
      <c r="AU4190" s="5">
        <v>6076.701171875</v>
      </c>
      <c r="AV4190" s="5">
        <v>6492.705078125</v>
      </c>
      <c r="AW4190" s="5">
        <v>6401.469075520833</v>
      </c>
      <c r="AX4190" s="5">
        <v>8225.390625</v>
      </c>
      <c r="AY4190" s="5">
        <v>7489.63818359375</v>
      </c>
      <c r="AZ4190" s="5">
        <v>7553.72607421875</v>
      </c>
      <c r="BA4190" s="5">
        <v>7756.251627604167</v>
      </c>
    </row>
    <row r="4191" spans="1:53" x14ac:dyDescent="0.2">
      <c r="A4191" s="1">
        <v>4188</v>
      </c>
      <c r="B4191" s="1" t="s">
        <v>16757</v>
      </c>
      <c r="C4191" s="1" t="s">
        <v>16758</v>
      </c>
      <c r="D4191" s="1" t="s">
        <v>16759</v>
      </c>
      <c r="E4191" s="1" t="s">
        <v>16760</v>
      </c>
      <c r="AL4191" s="5">
        <v>109.79859924316401</v>
      </c>
      <c r="AM4191" s="5">
        <v>117.13442993164</v>
      </c>
      <c r="AN4191" s="5">
        <v>119.114013671875</v>
      </c>
      <c r="AO4191" s="5">
        <v>115.34901428222634</v>
      </c>
    </row>
    <row r="4192" spans="1:53" x14ac:dyDescent="0.2">
      <c r="A4192" s="1">
        <v>4189</v>
      </c>
      <c r="B4192" s="1" t="s">
        <v>16761</v>
      </c>
      <c r="C4192" s="1" t="s">
        <v>16762</v>
      </c>
      <c r="D4192" s="1" t="s">
        <v>16763</v>
      </c>
      <c r="E4192" s="1" t="s">
        <v>16764</v>
      </c>
      <c r="F4192" s="5">
        <v>262.25418090820301</v>
      </c>
      <c r="G4192" s="5">
        <v>295.47769165039</v>
      </c>
      <c r="H4192" s="5">
        <v>267.29885864257801</v>
      </c>
      <c r="I4192" s="5">
        <v>275.01024373372371</v>
      </c>
      <c r="J4192" s="5">
        <v>255.25563049316401</v>
      </c>
      <c r="K4192" s="5">
        <v>254.75209045410099</v>
      </c>
      <c r="L4192" s="5">
        <v>236.96734619140599</v>
      </c>
      <c r="M4192" s="5">
        <v>248.99168904622366</v>
      </c>
      <c r="N4192" s="5">
        <v>204.43170166015599</v>
      </c>
      <c r="O4192" s="5">
        <v>208.25982666015599</v>
      </c>
      <c r="P4192" s="5">
        <v>222.65055847167901</v>
      </c>
      <c r="Q4192" s="5">
        <v>211.78069559733035</v>
      </c>
      <c r="R4192" s="5">
        <v>226.157302856445</v>
      </c>
      <c r="S4192" s="5">
        <v>247.35626220703099</v>
      </c>
      <c r="T4192" s="5">
        <v>257.92074584960898</v>
      </c>
      <c r="U4192" s="5">
        <v>243.81143697102834</v>
      </c>
      <c r="V4192" s="5">
        <v>397.69161987304602</v>
      </c>
      <c r="W4192" s="5">
        <v>414.21878051757801</v>
      </c>
      <c r="X4192" s="5">
        <v>396.16876220703102</v>
      </c>
      <c r="Y4192" s="5">
        <v>402.69305419921835</v>
      </c>
      <c r="Z4192" s="5">
        <v>375.25729370117102</v>
      </c>
      <c r="AA4192" s="5">
        <v>378.40618896484301</v>
      </c>
      <c r="AB4192" s="5">
        <v>372.40219116210898</v>
      </c>
      <c r="AC4192" s="5">
        <v>375.35522460937432</v>
      </c>
      <c r="AD4192" s="5">
        <v>267.13684082031199</v>
      </c>
      <c r="AE4192" s="5">
        <v>327.29519653320301</v>
      </c>
      <c r="AF4192" s="5">
        <v>285.15145874023398</v>
      </c>
      <c r="AG4192" s="5">
        <v>293.19449869791629</v>
      </c>
      <c r="AH4192" s="5">
        <v>234.792556762695</v>
      </c>
      <c r="AI4192" s="5">
        <v>275.35458374023398</v>
      </c>
      <c r="AJ4192" s="5">
        <v>244.78004455566401</v>
      </c>
      <c r="AK4192" s="5">
        <v>251.64239501953102</v>
      </c>
      <c r="AL4192" s="5">
        <v>114.396766662597</v>
      </c>
      <c r="AM4192" s="5">
        <v>143.071029663085</v>
      </c>
      <c r="AN4192" s="5">
        <v>132.03363037109301</v>
      </c>
      <c r="AO4192" s="5">
        <v>129.83380889892501</v>
      </c>
      <c r="AP4192" s="5">
        <v>184.66957092285099</v>
      </c>
      <c r="AQ4192" s="5">
        <v>184.62268066406199</v>
      </c>
      <c r="AR4192" s="5">
        <v>173.09230041503901</v>
      </c>
      <c r="AS4192" s="5">
        <v>180.79485066731732</v>
      </c>
      <c r="AT4192" s="5">
        <v>322.67428588867102</v>
      </c>
      <c r="AU4192" s="5">
        <v>348.27536010742102</v>
      </c>
      <c r="AV4192" s="5">
        <v>360.64877319335898</v>
      </c>
      <c r="AW4192" s="5">
        <v>343.86613972981701</v>
      </c>
      <c r="AX4192" s="5">
        <v>242.03155517578099</v>
      </c>
      <c r="AY4192" s="5">
        <v>260.41198730468699</v>
      </c>
      <c r="AZ4192" s="5">
        <v>237.502182006835</v>
      </c>
      <c r="BA4192" s="5">
        <v>246.64857482910099</v>
      </c>
    </row>
    <row r="4193" spans="1:53" x14ac:dyDescent="0.2">
      <c r="A4193" s="1">
        <v>4190</v>
      </c>
      <c r="B4193" s="1" t="s">
        <v>16765</v>
      </c>
      <c r="C4193" s="1" t="s">
        <v>2824</v>
      </c>
      <c r="D4193" s="1" t="s">
        <v>16766</v>
      </c>
      <c r="E4193" s="1" t="s">
        <v>16767</v>
      </c>
      <c r="F4193" s="5">
        <v>307.18597412109301</v>
      </c>
      <c r="G4193" s="5">
        <v>234.47055053710901</v>
      </c>
      <c r="H4193" s="5">
        <v>257.48132324218699</v>
      </c>
      <c r="I4193" s="5">
        <v>266.37928263346299</v>
      </c>
      <c r="J4193" s="5">
        <v>198.46025085449199</v>
      </c>
      <c r="K4193" s="5">
        <v>232.16789245605401</v>
      </c>
      <c r="L4193" s="5">
        <v>231.71272277832</v>
      </c>
      <c r="M4193" s="5">
        <v>220.78028869628864</v>
      </c>
      <c r="N4193" s="5">
        <v>201.50189208984301</v>
      </c>
      <c r="O4193" s="5">
        <v>178.09402465820301</v>
      </c>
      <c r="P4193" s="5">
        <v>265.72244262695301</v>
      </c>
      <c r="Q4193" s="5">
        <v>215.10611979166637</v>
      </c>
      <c r="R4193" s="5">
        <v>181.59779357910099</v>
      </c>
      <c r="S4193" s="5">
        <v>144.56204223632801</v>
      </c>
      <c r="T4193" s="5">
        <v>196.00057983398401</v>
      </c>
      <c r="U4193" s="5">
        <v>174.05347188313769</v>
      </c>
      <c r="V4193" s="5">
        <v>191.15211486816401</v>
      </c>
      <c r="W4193" s="5">
        <v>245.01702880859301</v>
      </c>
      <c r="X4193" s="5">
        <v>254.65304565429599</v>
      </c>
      <c r="Y4193" s="5">
        <v>230.27406311035099</v>
      </c>
      <c r="Z4193" s="5">
        <v>175.54310607910099</v>
      </c>
      <c r="AA4193" s="5">
        <v>170.49624633789</v>
      </c>
      <c r="AB4193" s="5">
        <v>164.05665588378901</v>
      </c>
      <c r="AC4193" s="5">
        <v>170.03200276692667</v>
      </c>
      <c r="AD4193" s="5">
        <v>210.21881103515599</v>
      </c>
      <c r="AE4193" s="5">
        <v>237.34095764160099</v>
      </c>
      <c r="AF4193" s="5">
        <v>187.13526916503901</v>
      </c>
      <c r="AG4193" s="5">
        <v>211.565012613932</v>
      </c>
      <c r="AH4193" s="5">
        <v>253.50595092773401</v>
      </c>
      <c r="AI4193" s="5">
        <v>373.45614624023398</v>
      </c>
      <c r="AJ4193" s="5">
        <v>244.89181518554599</v>
      </c>
      <c r="AK4193" s="5">
        <v>290.61797078450462</v>
      </c>
      <c r="AL4193" s="5">
        <v>222.01499938964801</v>
      </c>
      <c r="AM4193" s="5">
        <v>200.055908203125</v>
      </c>
      <c r="AN4193" s="5">
        <v>178.24412536621</v>
      </c>
      <c r="AO4193" s="5">
        <v>200.10501098632767</v>
      </c>
      <c r="AP4193" s="5">
        <v>275.32781982421801</v>
      </c>
      <c r="AQ4193" s="5">
        <v>194.16845703125</v>
      </c>
      <c r="AR4193" s="5">
        <v>235.44486999511699</v>
      </c>
      <c r="AS4193" s="5">
        <v>234.98038228352834</v>
      </c>
      <c r="AT4193" s="5">
        <v>90.446487426757798</v>
      </c>
      <c r="AU4193" s="5">
        <v>118.791297912597</v>
      </c>
      <c r="AV4193" s="5">
        <v>68.803024291992102</v>
      </c>
      <c r="AW4193" s="5">
        <v>92.68026987711562</v>
      </c>
      <c r="AX4193" s="5">
        <v>150.70486450195301</v>
      </c>
      <c r="AY4193" s="5">
        <v>174.25611877441401</v>
      </c>
      <c r="AZ4193" s="5">
        <v>136.27406311035099</v>
      </c>
      <c r="BA4193" s="5">
        <v>153.74501546223934</v>
      </c>
    </row>
    <row r="4194" spans="1:53" x14ac:dyDescent="0.2">
      <c r="A4194" s="1">
        <v>4191</v>
      </c>
      <c r="B4194" s="1" t="s">
        <v>16768</v>
      </c>
      <c r="C4194" s="1" t="s">
        <v>16769</v>
      </c>
      <c r="D4194" s="1" t="s">
        <v>16770</v>
      </c>
      <c r="E4194" s="1" t="s">
        <v>16771</v>
      </c>
      <c r="F4194" s="5">
        <v>125.01277923583901</v>
      </c>
      <c r="G4194" s="5">
        <v>108.88313293457</v>
      </c>
      <c r="H4194" s="5">
        <v>84.029281616210895</v>
      </c>
      <c r="I4194" s="5">
        <v>105.97506459553996</v>
      </c>
      <c r="J4194" s="5">
        <v>99.493263244628906</v>
      </c>
      <c r="K4194" s="5">
        <v>105.79587554931599</v>
      </c>
      <c r="L4194" s="5">
        <v>131.861068725585</v>
      </c>
      <c r="M4194" s="5">
        <v>112.38340250650997</v>
      </c>
      <c r="O4194" s="5">
        <v>90.4989013671875</v>
      </c>
      <c r="P4194" s="5">
        <v>84.827011108398395</v>
      </c>
      <c r="Q4194" s="5">
        <v>87.66295623779294</v>
      </c>
      <c r="Z4194" s="5">
        <v>82.054153442382798</v>
      </c>
      <c r="AB4194" s="5">
        <v>57.585624694824197</v>
      </c>
      <c r="AC4194" s="5">
        <v>69.819889068603501</v>
      </c>
    </row>
    <row r="4195" spans="1:53" x14ac:dyDescent="0.2">
      <c r="A4195" s="1">
        <v>4192</v>
      </c>
      <c r="B4195" s="1" t="s">
        <v>16772</v>
      </c>
      <c r="C4195" s="1" t="s">
        <v>16773</v>
      </c>
      <c r="D4195" s="1" t="s">
        <v>16774</v>
      </c>
      <c r="E4195" s="1" t="s">
        <v>16775</v>
      </c>
      <c r="F4195" s="5">
        <v>72.898582458496094</v>
      </c>
      <c r="G4195" s="5">
        <v>314.69638061523398</v>
      </c>
      <c r="H4195" s="5">
        <v>228.247146606445</v>
      </c>
      <c r="I4195" s="5">
        <v>205.28070322672502</v>
      </c>
      <c r="J4195" s="5">
        <v>27.259160995483398</v>
      </c>
      <c r="K4195" s="5">
        <v>22.8512268066406</v>
      </c>
      <c r="L4195" s="5">
        <v>35.766983032226499</v>
      </c>
      <c r="M4195" s="5">
        <v>28.625790278116835</v>
      </c>
      <c r="N4195" s="5">
        <v>320.948150634765</v>
      </c>
      <c r="O4195" s="5">
        <v>290.26171875</v>
      </c>
      <c r="P4195" s="5">
        <v>289.26449584960898</v>
      </c>
      <c r="Q4195" s="5">
        <v>300.15812174479129</v>
      </c>
      <c r="R4195" s="5">
        <v>140.63177490234301</v>
      </c>
      <c r="S4195" s="5">
        <v>110.287269592285</v>
      </c>
      <c r="T4195" s="5">
        <v>245.59323120117099</v>
      </c>
      <c r="U4195" s="5">
        <v>165.50409189859965</v>
      </c>
      <c r="V4195" s="5">
        <v>85.233840942382798</v>
      </c>
      <c r="X4195" s="5">
        <v>54.417430877685497</v>
      </c>
      <c r="Y4195" s="5">
        <v>69.825635910034151</v>
      </c>
      <c r="Z4195" s="5">
        <v>197.06513977050699</v>
      </c>
      <c r="AA4195" s="5">
        <v>170.63156127929599</v>
      </c>
      <c r="AB4195" s="5">
        <v>207.06343078613199</v>
      </c>
      <c r="AC4195" s="5">
        <v>191.58671061197833</v>
      </c>
      <c r="AD4195" s="5">
        <v>85.458000183105398</v>
      </c>
      <c r="AE4195" s="5">
        <v>132.73728942871</v>
      </c>
      <c r="AG4195" s="5">
        <v>109.09764480590769</v>
      </c>
      <c r="AH4195" s="5">
        <v>104.08461761474599</v>
      </c>
      <c r="AI4195" s="5">
        <v>111.6689453125</v>
      </c>
      <c r="AJ4195" s="5">
        <v>98.062973022460895</v>
      </c>
      <c r="AK4195" s="5">
        <v>104.60551198323562</v>
      </c>
      <c r="AL4195" s="5">
        <v>131.637939453125</v>
      </c>
      <c r="AM4195" s="5">
        <v>193.25242614746</v>
      </c>
      <c r="AN4195" s="5">
        <v>151.29927062988199</v>
      </c>
      <c r="AO4195" s="5">
        <v>158.72987874348902</v>
      </c>
      <c r="AP4195" s="5">
        <v>89.463172912597599</v>
      </c>
      <c r="AQ4195" s="5">
        <v>88.932670593261705</v>
      </c>
      <c r="AR4195" s="5">
        <v>83.663558959960895</v>
      </c>
      <c r="AS4195" s="5">
        <v>87.353134155273395</v>
      </c>
      <c r="AU4195" s="5">
        <v>64.047126770019503</v>
      </c>
      <c r="AW4195" s="5">
        <v>64.047126770019503</v>
      </c>
      <c r="AX4195" s="5">
        <v>31.018041610717699</v>
      </c>
      <c r="AY4195" s="5">
        <v>40.636165618896399</v>
      </c>
      <c r="BA4195" s="5">
        <v>35.827103614807051</v>
      </c>
    </row>
    <row r="4196" spans="1:53" x14ac:dyDescent="0.2">
      <c r="A4196" s="1">
        <v>4193</v>
      </c>
      <c r="B4196" s="1" t="s">
        <v>16776</v>
      </c>
      <c r="C4196" s="1" t="s">
        <v>16777</v>
      </c>
      <c r="D4196" s="1" t="s">
        <v>16778</v>
      </c>
      <c r="E4196" s="1" t="s">
        <v>16779</v>
      </c>
      <c r="F4196" s="5">
        <v>124.744003295898</v>
      </c>
      <c r="G4196" s="5">
        <v>182.92948913574199</v>
      </c>
      <c r="H4196" s="5">
        <v>138.68820190429599</v>
      </c>
      <c r="I4196" s="5">
        <v>148.78723144531202</v>
      </c>
      <c r="J4196" s="5">
        <v>195.65725708007801</v>
      </c>
      <c r="K4196" s="5">
        <v>148.820220947265</v>
      </c>
      <c r="L4196" s="5">
        <v>115.687141418457</v>
      </c>
      <c r="M4196" s="5">
        <v>153.38820648193334</v>
      </c>
      <c r="N4196" s="5">
        <v>78.770240783691406</v>
      </c>
      <c r="O4196" s="5">
        <v>103.690467834472</v>
      </c>
      <c r="P4196" s="5">
        <v>75.617782592773395</v>
      </c>
      <c r="Q4196" s="5">
        <v>86.026163736978944</v>
      </c>
      <c r="R4196" s="5">
        <v>83.107276916503906</v>
      </c>
      <c r="S4196" s="5">
        <v>55.210128784179602</v>
      </c>
      <c r="T4196" s="5">
        <v>68.503890991210895</v>
      </c>
      <c r="U4196" s="5">
        <v>68.940432230631473</v>
      </c>
      <c r="V4196" s="5">
        <v>32.703006744384702</v>
      </c>
      <c r="W4196" s="5">
        <v>38.925262451171797</v>
      </c>
      <c r="X4196" s="5">
        <v>26.427003860473601</v>
      </c>
      <c r="Y4196" s="5">
        <v>32.685091018676701</v>
      </c>
      <c r="Z4196" s="5">
        <v>90.543502807617102</v>
      </c>
      <c r="AA4196" s="5">
        <v>102.65170288085901</v>
      </c>
      <c r="AB4196" s="5">
        <v>66.543563842773395</v>
      </c>
      <c r="AC4196" s="5">
        <v>86.579589843749829</v>
      </c>
      <c r="AD4196" s="5">
        <v>55.179473876953097</v>
      </c>
      <c r="AE4196" s="5">
        <v>75.838638305664006</v>
      </c>
      <c r="AF4196" s="5">
        <v>74.1767578125</v>
      </c>
      <c r="AG4196" s="5">
        <v>68.398289998372363</v>
      </c>
      <c r="AH4196" s="5">
        <v>62.707504272460902</v>
      </c>
      <c r="AI4196" s="5">
        <v>64.072669982910099</v>
      </c>
      <c r="AJ4196" s="5">
        <v>56.851402282714801</v>
      </c>
      <c r="AK4196" s="5">
        <v>61.210525512695277</v>
      </c>
      <c r="AL4196" s="5">
        <v>38.043811798095703</v>
      </c>
      <c r="AM4196" s="5">
        <v>32.691516876220703</v>
      </c>
      <c r="AN4196" s="5">
        <v>36.213333129882798</v>
      </c>
      <c r="AO4196" s="5">
        <v>35.649553934733071</v>
      </c>
      <c r="AP4196" s="5">
        <v>44.133533477783203</v>
      </c>
      <c r="AQ4196" s="5">
        <v>50.573028564453097</v>
      </c>
      <c r="AR4196" s="5">
        <v>42.893180847167898</v>
      </c>
      <c r="AS4196" s="5">
        <v>45.86658096313473</v>
      </c>
      <c r="AX4196" s="5">
        <v>31.595218658447202</v>
      </c>
      <c r="AY4196" s="5">
        <v>32.560867309570298</v>
      </c>
      <c r="BA4196" s="5">
        <v>32.078042984008746</v>
      </c>
    </row>
    <row r="4197" spans="1:53" x14ac:dyDescent="0.2">
      <c r="A4197" s="1">
        <v>4194</v>
      </c>
      <c r="B4197" s="1" t="s">
        <v>16780</v>
      </c>
      <c r="C4197" s="1" t="s">
        <v>16781</v>
      </c>
      <c r="D4197" s="1" t="s">
        <v>16782</v>
      </c>
      <c r="E4197" s="1" t="s">
        <v>16783</v>
      </c>
      <c r="F4197" s="5">
        <v>232.16183471679599</v>
      </c>
      <c r="G4197" s="5">
        <v>272.42254638671801</v>
      </c>
      <c r="H4197" s="5">
        <v>265.67489624023398</v>
      </c>
      <c r="I4197" s="5">
        <v>256.753092447916</v>
      </c>
      <c r="J4197" s="5">
        <v>318.09426879882801</v>
      </c>
      <c r="K4197" s="5">
        <v>257.78012084960898</v>
      </c>
      <c r="L4197" s="5">
        <v>309.89779663085898</v>
      </c>
      <c r="M4197" s="5">
        <v>295.25739542643197</v>
      </c>
      <c r="N4197" s="5">
        <v>153.01084899902301</v>
      </c>
      <c r="O4197" s="5">
        <v>173.69253540039</v>
      </c>
      <c r="P4197" s="5">
        <v>196.83671569824199</v>
      </c>
      <c r="Q4197" s="5">
        <v>174.51336669921832</v>
      </c>
      <c r="R4197" s="5">
        <v>224.35946655273401</v>
      </c>
      <c r="S4197" s="5">
        <v>190.49897766113199</v>
      </c>
      <c r="T4197" s="5">
        <v>242.112869262695</v>
      </c>
      <c r="U4197" s="5">
        <v>218.99043782552033</v>
      </c>
      <c r="V4197" s="5">
        <v>298.70404052734301</v>
      </c>
      <c r="W4197" s="5">
        <v>308.57012939453102</v>
      </c>
      <c r="X4197" s="5">
        <v>289.93563842773398</v>
      </c>
      <c r="Y4197" s="5">
        <v>299.06993611653598</v>
      </c>
      <c r="Z4197" s="5">
        <v>314.66561889648398</v>
      </c>
      <c r="AA4197" s="5">
        <v>388.48651123046801</v>
      </c>
      <c r="AB4197" s="5">
        <v>340.37902832031199</v>
      </c>
      <c r="AC4197" s="5">
        <v>347.84371948242136</v>
      </c>
      <c r="AD4197" s="5">
        <v>274.16659545898398</v>
      </c>
      <c r="AE4197" s="5">
        <v>242.02641296386699</v>
      </c>
      <c r="AF4197" s="5">
        <v>264.66079711914</v>
      </c>
      <c r="AG4197" s="5">
        <v>260.28460184733035</v>
      </c>
      <c r="AH4197" s="5">
        <v>241.44590759277301</v>
      </c>
      <c r="AI4197" s="5">
        <v>249.41050720214801</v>
      </c>
      <c r="AJ4197" s="5">
        <v>247.990142822265</v>
      </c>
      <c r="AK4197" s="5">
        <v>246.28218587239533</v>
      </c>
      <c r="AL4197" s="5">
        <v>139.80625915527301</v>
      </c>
      <c r="AM4197" s="5">
        <v>119.693481445312</v>
      </c>
      <c r="AN4197" s="5">
        <v>146.433349609375</v>
      </c>
      <c r="AO4197" s="5">
        <v>135.31103006998669</v>
      </c>
      <c r="AP4197" s="5">
        <v>149.40966796875</v>
      </c>
      <c r="AQ4197" s="5">
        <v>168.22169494628901</v>
      </c>
      <c r="AR4197" s="5">
        <v>167.69682312011699</v>
      </c>
      <c r="AS4197" s="5">
        <v>161.77606201171866</v>
      </c>
      <c r="AT4197" s="5">
        <v>344.09347534179602</v>
      </c>
      <c r="AU4197" s="5">
        <v>320.75106811523398</v>
      </c>
      <c r="AV4197" s="5">
        <v>295.97766113281199</v>
      </c>
      <c r="AW4197" s="5">
        <v>320.274068196614</v>
      </c>
      <c r="AX4197" s="5">
        <v>325.14141845703102</v>
      </c>
      <c r="AY4197" s="5">
        <v>286.04006958007801</v>
      </c>
      <c r="AZ4197" s="5">
        <v>326.614501953125</v>
      </c>
      <c r="BA4197" s="5">
        <v>312.59866333007801</v>
      </c>
    </row>
    <row r="4198" spans="1:53" x14ac:dyDescent="0.2">
      <c r="A4198" s="1">
        <v>4195</v>
      </c>
      <c r="B4198" s="1" t="s">
        <v>16784</v>
      </c>
      <c r="C4198" s="1" t="s">
        <v>16785</v>
      </c>
      <c r="D4198" s="1" t="s">
        <v>16786</v>
      </c>
      <c r="E4198" s="1" t="s">
        <v>16787</v>
      </c>
      <c r="F4198" s="5">
        <v>837.8125</v>
      </c>
      <c r="G4198" s="5">
        <v>910.52008056640602</v>
      </c>
      <c r="H4198" s="5">
        <v>875.09954833984295</v>
      </c>
      <c r="I4198" s="5">
        <v>874.47737630208303</v>
      </c>
      <c r="J4198" s="5">
        <v>802.43170166015602</v>
      </c>
      <c r="K4198" s="5">
        <v>836.37365722656205</v>
      </c>
      <c r="L4198" s="5">
        <v>825.84826660156205</v>
      </c>
      <c r="M4198" s="5">
        <v>821.55120849609341</v>
      </c>
      <c r="N4198" s="5">
        <v>417.657623291015</v>
      </c>
      <c r="O4198" s="5">
        <v>426.69610595703102</v>
      </c>
      <c r="P4198" s="5">
        <v>445.64080810546801</v>
      </c>
      <c r="Q4198" s="5">
        <v>429.99817911783799</v>
      </c>
      <c r="R4198" s="5">
        <v>580.36309814453102</v>
      </c>
      <c r="S4198" s="5">
        <v>600.13250732421795</v>
      </c>
      <c r="T4198" s="5">
        <v>671.345947265625</v>
      </c>
      <c r="U4198" s="5">
        <v>617.28051757812466</v>
      </c>
      <c r="V4198" s="5">
        <v>620.06427001953102</v>
      </c>
      <c r="W4198" s="5">
        <v>648.817138671875</v>
      </c>
      <c r="X4198" s="5">
        <v>648.16845703125</v>
      </c>
      <c r="Y4198" s="5">
        <v>639.01662190755201</v>
      </c>
      <c r="Z4198" s="5">
        <v>771.286865234375</v>
      </c>
      <c r="AA4198" s="5">
        <v>800.39080810546795</v>
      </c>
      <c r="AB4198" s="5">
        <v>760.79284667968705</v>
      </c>
      <c r="AC4198" s="5">
        <v>777.4901733398433</v>
      </c>
      <c r="AD4198" s="5">
        <v>971.15869140625</v>
      </c>
      <c r="AE4198" s="5">
        <v>968.556884765625</v>
      </c>
      <c r="AF4198" s="5">
        <v>982.99407958984295</v>
      </c>
      <c r="AG4198" s="5">
        <v>974.23655192057265</v>
      </c>
      <c r="AH4198" s="5">
        <v>853.43103027343705</v>
      </c>
      <c r="AI4198" s="5">
        <v>877.85241699218705</v>
      </c>
      <c r="AJ4198" s="5">
        <v>830.095458984375</v>
      </c>
      <c r="AK4198" s="5">
        <v>853.79296874999966</v>
      </c>
      <c r="AL4198" s="5">
        <v>424.41073608398398</v>
      </c>
      <c r="AM4198" s="5">
        <v>438.61184692382801</v>
      </c>
      <c r="AN4198" s="5">
        <v>450.93997192382801</v>
      </c>
      <c r="AO4198" s="5">
        <v>437.9875183105467</v>
      </c>
      <c r="AP4198" s="5">
        <v>559.5498046875</v>
      </c>
      <c r="AQ4198" s="5">
        <v>577.042236328125</v>
      </c>
      <c r="AR4198" s="5">
        <v>610.13977050781205</v>
      </c>
      <c r="AS4198" s="5">
        <v>582.24393717447902</v>
      </c>
      <c r="AT4198" s="5">
        <v>678.74157714843705</v>
      </c>
      <c r="AU4198" s="5">
        <v>760.07147216796795</v>
      </c>
      <c r="AV4198" s="5">
        <v>740.65667724609295</v>
      </c>
      <c r="AW4198" s="5">
        <v>726.48990885416595</v>
      </c>
      <c r="AX4198" s="5">
        <v>830.70758056640602</v>
      </c>
      <c r="AY4198" s="5">
        <v>714.43444824218705</v>
      </c>
      <c r="AZ4198" s="5">
        <v>745.02911376953102</v>
      </c>
      <c r="BA4198" s="5">
        <v>763.39038085937466</v>
      </c>
    </row>
    <row r="4199" spans="1:53" x14ac:dyDescent="0.2">
      <c r="A4199" s="1">
        <v>4196</v>
      </c>
      <c r="B4199" s="1" t="s">
        <v>16788</v>
      </c>
      <c r="C4199" s="1" t="s">
        <v>16789</v>
      </c>
      <c r="D4199" s="1" t="s">
        <v>16790</v>
      </c>
      <c r="E4199" s="1" t="s">
        <v>16791</v>
      </c>
      <c r="F4199" s="5">
        <v>3745.75756835937</v>
      </c>
      <c r="G4199" s="5">
        <v>3782.00439453125</v>
      </c>
      <c r="H4199" s="5">
        <v>3818.88720703125</v>
      </c>
      <c r="I4199" s="5">
        <v>3782.2163899739567</v>
      </c>
      <c r="J4199" s="5">
        <v>4256.21826171875</v>
      </c>
      <c r="K4199" s="5">
        <v>4308.337890625</v>
      </c>
      <c r="L4199" s="5">
        <v>3990.984375</v>
      </c>
      <c r="M4199" s="5">
        <v>4185.18017578125</v>
      </c>
      <c r="N4199" s="5">
        <v>1491.49829101562</v>
      </c>
      <c r="O4199" s="5">
        <v>1615.30627441406</v>
      </c>
      <c r="P4199" s="5">
        <v>1472.9990234375</v>
      </c>
      <c r="Q4199" s="5">
        <v>1526.60119628906</v>
      </c>
      <c r="R4199" s="5">
        <v>2308.94750976562</v>
      </c>
      <c r="S4199" s="5">
        <v>2179.22900390625</v>
      </c>
      <c r="T4199" s="5">
        <v>2188.13159179687</v>
      </c>
      <c r="U4199" s="5">
        <v>2225.4360351562464</v>
      </c>
      <c r="V4199" s="5">
        <v>3921.49829101562</v>
      </c>
      <c r="W4199" s="5">
        <v>3915.78466796875</v>
      </c>
      <c r="X4199" s="5">
        <v>3900.47900390625</v>
      </c>
      <c r="Y4199" s="5">
        <v>3912.5873209635397</v>
      </c>
      <c r="Z4199" s="5">
        <v>3597.61865234375</v>
      </c>
      <c r="AA4199" s="5">
        <v>3496.16625976562</v>
      </c>
      <c r="AB4199" s="5">
        <v>3371.74853515625</v>
      </c>
      <c r="AC4199" s="5">
        <v>3488.5111490885397</v>
      </c>
      <c r="AD4199" s="5">
        <v>7350.61328125</v>
      </c>
      <c r="AE4199" s="5">
        <v>7386.416015625</v>
      </c>
      <c r="AF4199" s="5">
        <v>7154.43896484375</v>
      </c>
      <c r="AG4199" s="5">
        <v>7297.156087239583</v>
      </c>
      <c r="AH4199" s="5">
        <v>6670.37451171875</v>
      </c>
      <c r="AI4199" s="5">
        <v>6497.1396484375</v>
      </c>
      <c r="AJ4199" s="5">
        <v>6610.45703125</v>
      </c>
      <c r="AK4199" s="5">
        <v>6592.657063802083</v>
      </c>
      <c r="AL4199" s="5">
        <v>2054.2568359375</v>
      </c>
      <c r="AM4199" s="5">
        <v>2068.20483398437</v>
      </c>
      <c r="AN4199" s="5">
        <v>2067.55688476562</v>
      </c>
      <c r="AO4199" s="5">
        <v>2063.3395182291629</v>
      </c>
      <c r="AP4199" s="5">
        <v>3327.53784179687</v>
      </c>
      <c r="AQ4199" s="5">
        <v>3313.24877929687</v>
      </c>
      <c r="AR4199" s="5">
        <v>3193.49145507812</v>
      </c>
      <c r="AS4199" s="5">
        <v>3278.092692057287</v>
      </c>
      <c r="AT4199" s="5">
        <v>4784.8447265625</v>
      </c>
      <c r="AU4199" s="5">
        <v>5083.771484375</v>
      </c>
      <c r="AV4199" s="5">
        <v>4542.05517578125</v>
      </c>
      <c r="AW4199" s="5">
        <v>4803.55712890625</v>
      </c>
      <c r="AX4199" s="5">
        <v>4849.9736328125</v>
      </c>
      <c r="AY4199" s="5">
        <v>4864.5205078125</v>
      </c>
      <c r="AZ4199" s="5">
        <v>4442.84521484375</v>
      </c>
      <c r="BA4199" s="5">
        <v>4719.113118489583</v>
      </c>
    </row>
    <row r="4200" spans="1:53" x14ac:dyDescent="0.2">
      <c r="A4200" s="1">
        <v>4197</v>
      </c>
      <c r="B4200" s="1" t="s">
        <v>16792</v>
      </c>
      <c r="C4200" s="1" t="s">
        <v>16793</v>
      </c>
      <c r="D4200" s="1" t="s">
        <v>16794</v>
      </c>
      <c r="E4200" s="1" t="s">
        <v>16795</v>
      </c>
      <c r="F4200" s="5">
        <v>165.15065002441401</v>
      </c>
      <c r="G4200" s="5">
        <v>89.981590270996094</v>
      </c>
      <c r="H4200" s="5">
        <v>78.216537475585895</v>
      </c>
      <c r="I4200" s="5">
        <v>111.11625925699866</v>
      </c>
      <c r="J4200" s="5">
        <v>116.94439697265599</v>
      </c>
      <c r="K4200" s="5">
        <v>100.431144714355</v>
      </c>
      <c r="L4200" s="5">
        <v>116.74195861816401</v>
      </c>
      <c r="M4200" s="5">
        <v>111.372500101725</v>
      </c>
      <c r="N4200" s="5">
        <v>103.30966186523401</v>
      </c>
      <c r="O4200" s="5">
        <v>105.837265014648</v>
      </c>
      <c r="P4200" s="5">
        <v>103.97134399414</v>
      </c>
      <c r="Q4200" s="5">
        <v>104.37275695800734</v>
      </c>
      <c r="R4200" s="5">
        <v>55.104587554931598</v>
      </c>
      <c r="S4200" s="5">
        <v>59.243900299072202</v>
      </c>
      <c r="T4200" s="5">
        <v>38.335884094238203</v>
      </c>
      <c r="U4200" s="5">
        <v>50.894790649413999</v>
      </c>
      <c r="V4200" s="5">
        <v>82.627838134765597</v>
      </c>
      <c r="W4200" s="5">
        <v>48.574825286865199</v>
      </c>
      <c r="Y4200" s="5">
        <v>65.601331710815401</v>
      </c>
      <c r="Z4200" s="5">
        <v>124.13962554931599</v>
      </c>
      <c r="AA4200" s="5">
        <v>116.000198364257</v>
      </c>
      <c r="AB4200" s="5">
        <v>101.85377502441401</v>
      </c>
      <c r="AC4200" s="5">
        <v>113.99786631266234</v>
      </c>
      <c r="AD4200" s="5">
        <v>87.440963745117102</v>
      </c>
      <c r="AE4200" s="5">
        <v>96.668304443359304</v>
      </c>
      <c r="AF4200" s="5">
        <v>84.345840454101506</v>
      </c>
      <c r="AG4200" s="5">
        <v>89.485036214192633</v>
      </c>
      <c r="AH4200" s="5">
        <v>76.289222717285099</v>
      </c>
      <c r="AI4200" s="5">
        <v>80.838111877441406</v>
      </c>
      <c r="AJ4200" s="5">
        <v>72.532470703125</v>
      </c>
      <c r="AK4200" s="5">
        <v>76.553268432617173</v>
      </c>
      <c r="AL4200" s="5">
        <v>75.992126464843693</v>
      </c>
      <c r="AM4200" s="5">
        <v>76.330238342285099</v>
      </c>
      <c r="AN4200" s="5">
        <v>73.940818786621094</v>
      </c>
      <c r="AO4200" s="5">
        <v>75.421061197916629</v>
      </c>
      <c r="AP4200" s="5">
        <v>53.435150146484297</v>
      </c>
      <c r="AQ4200" s="5">
        <v>48.155193328857401</v>
      </c>
      <c r="AS4200" s="5">
        <v>50.795171737670849</v>
      </c>
    </row>
    <row r="4201" spans="1:53" x14ac:dyDescent="0.2">
      <c r="A4201" s="1">
        <v>4198</v>
      </c>
      <c r="B4201" s="1" t="s">
        <v>16796</v>
      </c>
      <c r="C4201" s="1" t="s">
        <v>16797</v>
      </c>
      <c r="D4201" s="1" t="s">
        <v>16798</v>
      </c>
      <c r="E4201" s="1" t="s">
        <v>16799</v>
      </c>
      <c r="F4201" s="5">
        <v>563.88873291015602</v>
      </c>
      <c r="G4201" s="5">
        <v>619.55999755859295</v>
      </c>
      <c r="H4201" s="5">
        <v>495.93585205078102</v>
      </c>
      <c r="I4201" s="5">
        <v>559.79486083984341</v>
      </c>
      <c r="J4201" s="5">
        <v>505.89849853515602</v>
      </c>
      <c r="K4201" s="5">
        <v>572.231689453125</v>
      </c>
      <c r="L4201" s="5">
        <v>550.44293212890602</v>
      </c>
      <c r="M4201" s="5">
        <v>542.85770670572902</v>
      </c>
      <c r="N4201" s="5">
        <v>431.55050659179602</v>
      </c>
      <c r="Q4201" s="5">
        <v>431.55050659179602</v>
      </c>
      <c r="R4201" s="5">
        <v>650.59173583984295</v>
      </c>
      <c r="S4201" s="5">
        <v>548.78106689453102</v>
      </c>
      <c r="T4201" s="5">
        <v>646.38995361328102</v>
      </c>
      <c r="U4201" s="5">
        <v>615.25425211588504</v>
      </c>
      <c r="V4201" s="5">
        <v>384.630279541015</v>
      </c>
      <c r="W4201" s="5">
        <v>375.09683227539</v>
      </c>
      <c r="X4201" s="5">
        <v>351.55007934570301</v>
      </c>
      <c r="Y4201" s="5">
        <v>370.42573038736936</v>
      </c>
      <c r="Z4201" s="5">
        <v>424.06573486328102</v>
      </c>
      <c r="AA4201" s="5">
        <v>438.57702636718699</v>
      </c>
      <c r="AB4201" s="5">
        <v>456.54669189453102</v>
      </c>
      <c r="AC4201" s="5">
        <v>439.72981770833303</v>
      </c>
      <c r="AD4201" s="5">
        <v>526.89758300781205</v>
      </c>
      <c r="AE4201" s="5">
        <v>454.85949707031199</v>
      </c>
      <c r="AF4201" s="5">
        <v>453.91412353515602</v>
      </c>
      <c r="AG4201" s="5">
        <v>478.55706787109335</v>
      </c>
      <c r="AH4201" s="5">
        <v>510.59500122070301</v>
      </c>
      <c r="AI4201" s="5">
        <v>616.98004150390602</v>
      </c>
      <c r="AJ4201" s="5">
        <v>529.61242675781205</v>
      </c>
      <c r="AK4201" s="5">
        <v>552.39582316080703</v>
      </c>
      <c r="AL4201" s="5">
        <v>416.65985107421801</v>
      </c>
      <c r="AM4201" s="5">
        <v>459.853271484375</v>
      </c>
      <c r="AN4201" s="5">
        <v>487.29547119140602</v>
      </c>
      <c r="AO4201" s="5">
        <v>454.60286458333303</v>
      </c>
      <c r="AP4201" s="5">
        <v>391.867919921875</v>
      </c>
      <c r="AQ4201" s="5">
        <v>395.106353759765</v>
      </c>
      <c r="AR4201" s="5">
        <v>362.658203125</v>
      </c>
      <c r="AS4201" s="5">
        <v>383.21082560221333</v>
      </c>
      <c r="AT4201" s="5">
        <v>387.843170166015</v>
      </c>
      <c r="AU4201" s="5">
        <v>354.10339355468699</v>
      </c>
      <c r="AV4201" s="5">
        <v>335.51208496093699</v>
      </c>
      <c r="AW4201" s="5">
        <v>359.15288289387968</v>
      </c>
      <c r="AX4201" s="5">
        <v>494.98822021484301</v>
      </c>
      <c r="AY4201" s="5">
        <v>464.95474243164</v>
      </c>
      <c r="AZ4201" s="5">
        <v>479.32269287109301</v>
      </c>
      <c r="BA4201" s="5">
        <v>479.75521850585869</v>
      </c>
    </row>
    <row r="4202" spans="1:53" x14ac:dyDescent="0.2">
      <c r="A4202" s="1">
        <v>4199</v>
      </c>
      <c r="B4202" s="1" t="s">
        <v>16800</v>
      </c>
      <c r="C4202" s="1" t="s">
        <v>16801</v>
      </c>
      <c r="D4202" s="1" t="s">
        <v>16802</v>
      </c>
      <c r="E4202" s="1" t="s">
        <v>16803</v>
      </c>
      <c r="L4202" s="5">
        <v>40.352020263671797</v>
      </c>
      <c r="M4202" s="5">
        <v>40.352020263671797</v>
      </c>
      <c r="O4202" s="5">
        <v>32.818832397460902</v>
      </c>
      <c r="Q4202" s="5">
        <v>32.818832397460902</v>
      </c>
      <c r="S4202" s="5">
        <v>52.929874420166001</v>
      </c>
      <c r="U4202" s="5">
        <v>52.929874420166001</v>
      </c>
      <c r="AE4202" s="5">
        <v>100.41342163085901</v>
      </c>
      <c r="AG4202" s="5">
        <v>100.41342163085901</v>
      </c>
      <c r="AR4202" s="5">
        <v>65.197410583496094</v>
      </c>
      <c r="AS4202" s="5">
        <v>65.197410583496094</v>
      </c>
    </row>
    <row r="4203" spans="1:53" x14ac:dyDescent="0.2">
      <c r="A4203" s="1">
        <v>4200</v>
      </c>
      <c r="B4203" s="1" t="s">
        <v>16804</v>
      </c>
      <c r="C4203" s="1" t="s">
        <v>16805</v>
      </c>
      <c r="D4203" s="1" t="s">
        <v>16806</v>
      </c>
      <c r="E4203" s="1" t="s">
        <v>16807</v>
      </c>
      <c r="F4203" s="5">
        <v>356.52243041992102</v>
      </c>
      <c r="G4203" s="5">
        <v>292.552490234375</v>
      </c>
      <c r="H4203" s="5">
        <v>387.06579589843699</v>
      </c>
      <c r="I4203" s="5">
        <v>345.38023885091098</v>
      </c>
      <c r="J4203" s="5">
        <v>618.72113037109295</v>
      </c>
      <c r="K4203" s="5">
        <v>468.977294921875</v>
      </c>
      <c r="L4203" s="5">
        <v>532.31475830078102</v>
      </c>
      <c r="M4203" s="5">
        <v>540.00439453124966</v>
      </c>
      <c r="N4203" s="5">
        <v>213.45993041992099</v>
      </c>
      <c r="O4203" s="5">
        <v>243.74879455566401</v>
      </c>
      <c r="P4203" s="5">
        <v>264.81991577148398</v>
      </c>
      <c r="Q4203" s="5">
        <v>240.67621358235633</v>
      </c>
      <c r="R4203" s="5">
        <v>353.71728515625</v>
      </c>
      <c r="S4203" s="5">
        <v>284.450927734375</v>
      </c>
      <c r="T4203" s="5">
        <v>361.92327880859301</v>
      </c>
      <c r="U4203" s="5">
        <v>333.36383056640602</v>
      </c>
      <c r="V4203" s="5">
        <v>320.29415893554602</v>
      </c>
      <c r="W4203" s="5">
        <v>347.29016113281199</v>
      </c>
      <c r="X4203" s="5">
        <v>321.71667480468699</v>
      </c>
      <c r="Y4203" s="5">
        <v>329.766998291015</v>
      </c>
      <c r="Z4203" s="5">
        <v>280.62057495117102</v>
      </c>
      <c r="AA4203" s="5">
        <v>297.04330444335898</v>
      </c>
      <c r="AB4203" s="5">
        <v>293.28186035156199</v>
      </c>
      <c r="AC4203" s="5">
        <v>290.31524658203062</v>
      </c>
      <c r="AD4203" s="5">
        <v>344.76181030273398</v>
      </c>
      <c r="AE4203" s="5">
        <v>452.87905883789</v>
      </c>
      <c r="AF4203" s="5">
        <v>348.30972290039</v>
      </c>
      <c r="AG4203" s="5">
        <v>381.98353068033799</v>
      </c>
      <c r="AH4203" s="5">
        <v>397.78469848632801</v>
      </c>
      <c r="AI4203" s="5">
        <v>439.75231933593699</v>
      </c>
      <c r="AJ4203" s="5">
        <v>344.98223876953102</v>
      </c>
      <c r="AK4203" s="5">
        <v>394.17308553059866</v>
      </c>
      <c r="AL4203" s="5">
        <v>249.69494628906199</v>
      </c>
      <c r="AM4203" s="5">
        <v>221.00917053222599</v>
      </c>
      <c r="AN4203" s="5">
        <v>286.45330810546801</v>
      </c>
      <c r="AO4203" s="5">
        <v>252.38580830891866</v>
      </c>
      <c r="AP4203" s="5">
        <v>306.890045166015</v>
      </c>
      <c r="AQ4203" s="5">
        <v>305.55456542968699</v>
      </c>
      <c r="AR4203" s="5">
        <v>331.94937133789</v>
      </c>
      <c r="AS4203" s="5">
        <v>314.797993977864</v>
      </c>
      <c r="AT4203" s="5">
        <v>166.72697448730401</v>
      </c>
      <c r="AU4203" s="5">
        <v>410.0869140625</v>
      </c>
      <c r="AV4203" s="5">
        <v>354.22000122070301</v>
      </c>
      <c r="AW4203" s="5">
        <v>310.34462992350234</v>
      </c>
      <c r="AX4203" s="5">
        <v>268.831787109375</v>
      </c>
      <c r="AY4203" s="5">
        <v>206.33479309082</v>
      </c>
      <c r="AZ4203" s="5">
        <v>268.60787963867102</v>
      </c>
      <c r="BA4203" s="5">
        <v>247.92481994628869</v>
      </c>
    </row>
    <row r="4204" spans="1:53" x14ac:dyDescent="0.2">
      <c r="A4204" s="1">
        <v>4201</v>
      </c>
      <c r="B4204" s="1" t="s">
        <v>16808</v>
      </c>
      <c r="C4204" s="1" t="s">
        <v>16809</v>
      </c>
      <c r="D4204" s="1" t="s">
        <v>16810</v>
      </c>
      <c r="E4204" s="1" t="s">
        <v>16811</v>
      </c>
      <c r="F4204" s="5">
        <v>379.28955078125</v>
      </c>
      <c r="G4204" s="5">
        <v>376.05822753906199</v>
      </c>
      <c r="H4204" s="5">
        <v>387.64898681640602</v>
      </c>
      <c r="I4204" s="5">
        <v>380.99892171223934</v>
      </c>
      <c r="J4204" s="5">
        <v>452.44396972656199</v>
      </c>
      <c r="K4204" s="5">
        <v>364.07821655273398</v>
      </c>
      <c r="L4204" s="5">
        <v>395.68304443359301</v>
      </c>
      <c r="M4204" s="5">
        <v>404.06841023762968</v>
      </c>
      <c r="N4204" s="5">
        <v>357.76882934570301</v>
      </c>
      <c r="O4204" s="5">
        <v>398.28524780273398</v>
      </c>
      <c r="P4204" s="5">
        <v>361.523193359375</v>
      </c>
      <c r="Q4204" s="5">
        <v>372.52575683593733</v>
      </c>
      <c r="R4204" s="5">
        <v>582.50030517578102</v>
      </c>
      <c r="S4204" s="5">
        <v>512.28033447265602</v>
      </c>
      <c r="T4204" s="5">
        <v>509.12136840820301</v>
      </c>
      <c r="U4204" s="5">
        <v>534.63400268554676</v>
      </c>
      <c r="V4204" s="5">
        <v>358.265625</v>
      </c>
      <c r="W4204" s="5">
        <v>320.84625244140602</v>
      </c>
      <c r="X4204" s="5">
        <v>307.132232666015</v>
      </c>
      <c r="Y4204" s="5">
        <v>328.74803670247366</v>
      </c>
      <c r="Z4204" s="5">
        <v>392.74200439453102</v>
      </c>
      <c r="AA4204" s="5">
        <v>409.66744995117102</v>
      </c>
      <c r="AB4204" s="5">
        <v>434.27978515625</v>
      </c>
      <c r="AC4204" s="5">
        <v>412.22974650065066</v>
      </c>
      <c r="AD4204" s="5">
        <v>567.55816650390602</v>
      </c>
      <c r="AE4204" s="5">
        <v>550.06610107421795</v>
      </c>
      <c r="AF4204" s="5">
        <v>498.18435668945301</v>
      </c>
      <c r="AG4204" s="5">
        <v>538.60287475585903</v>
      </c>
      <c r="AH4204" s="5">
        <v>545.917236328125</v>
      </c>
      <c r="AI4204" s="5">
        <v>568.71936035156205</v>
      </c>
      <c r="AJ4204" s="5">
        <v>509.26132202148398</v>
      </c>
      <c r="AK4204" s="5">
        <v>541.29930623372366</v>
      </c>
      <c r="AL4204" s="5">
        <v>407.31158447265602</v>
      </c>
      <c r="AM4204" s="5">
        <v>408.017486572265</v>
      </c>
      <c r="AN4204" s="5">
        <v>365.98587036132801</v>
      </c>
      <c r="AO4204" s="5">
        <v>393.77164713541634</v>
      </c>
      <c r="AP4204" s="5">
        <v>383.54833984375</v>
      </c>
      <c r="AQ4204" s="5">
        <v>381.65438842773398</v>
      </c>
      <c r="AR4204" s="5">
        <v>377.04031372070301</v>
      </c>
      <c r="AS4204" s="5">
        <v>380.74768066406233</v>
      </c>
      <c r="AT4204" s="5">
        <v>313.94149780273398</v>
      </c>
      <c r="AU4204" s="5">
        <v>334.19967651367102</v>
      </c>
      <c r="AV4204" s="5">
        <v>241.18908691406199</v>
      </c>
      <c r="AW4204" s="5">
        <v>296.44342041015562</v>
      </c>
      <c r="AX4204" s="5">
        <v>379.62261962890602</v>
      </c>
      <c r="AY4204" s="5">
        <v>338.32666015625</v>
      </c>
      <c r="AZ4204" s="5">
        <v>351.52011108398398</v>
      </c>
      <c r="BA4204" s="5">
        <v>356.48979695637996</v>
      </c>
    </row>
    <row r="4205" spans="1:53" x14ac:dyDescent="0.2">
      <c r="A4205" s="1">
        <v>4202</v>
      </c>
      <c r="B4205" s="1" t="s">
        <v>16812</v>
      </c>
      <c r="C4205" s="1" t="s">
        <v>16813</v>
      </c>
      <c r="D4205" s="1" t="s">
        <v>16814</v>
      </c>
      <c r="E4205" s="1" t="s">
        <v>16815</v>
      </c>
      <c r="L4205" s="5">
        <v>16.091594696044901</v>
      </c>
      <c r="M4205" s="5">
        <v>16.091594696044901</v>
      </c>
      <c r="N4205" s="5">
        <v>23.728944778442301</v>
      </c>
      <c r="O4205" s="5">
        <v>36.9696655273437</v>
      </c>
      <c r="P4205" s="5">
        <v>60.677581787109297</v>
      </c>
      <c r="Q4205" s="5">
        <v>40.458730697631772</v>
      </c>
      <c r="R4205" s="5">
        <v>12.483146667480399</v>
      </c>
      <c r="T4205" s="5">
        <v>20.206602096557599</v>
      </c>
      <c r="U4205" s="5">
        <v>16.344874382019</v>
      </c>
      <c r="AB4205" s="5">
        <v>27.225172042846602</v>
      </c>
      <c r="AC4205" s="5">
        <v>27.225172042846602</v>
      </c>
      <c r="AL4205" s="5">
        <v>23.440555572509702</v>
      </c>
      <c r="AM4205" s="5">
        <v>17.0991916656494</v>
      </c>
      <c r="AN4205" s="5">
        <v>20.0475139617919</v>
      </c>
      <c r="AO4205" s="5">
        <v>20.195753733317002</v>
      </c>
      <c r="AQ4205" s="5">
        <v>18.477626800537099</v>
      </c>
      <c r="AS4205" s="5">
        <v>18.477626800537099</v>
      </c>
    </row>
    <row r="4206" spans="1:53" x14ac:dyDescent="0.2">
      <c r="A4206" s="1">
        <v>4203</v>
      </c>
      <c r="B4206" s="1" t="s">
        <v>16816</v>
      </c>
      <c r="C4206" s="1" t="s">
        <v>16817</v>
      </c>
      <c r="D4206" s="1" t="s">
        <v>16818</v>
      </c>
      <c r="E4206" s="1" t="s">
        <v>16819</v>
      </c>
      <c r="F4206" s="5">
        <v>372.67462158203102</v>
      </c>
      <c r="G4206" s="5">
        <v>374.88278198242102</v>
      </c>
      <c r="H4206" s="5">
        <v>398.553131103515</v>
      </c>
      <c r="I4206" s="5">
        <v>382.03684488932231</v>
      </c>
      <c r="J4206" s="5">
        <v>354.45172119140602</v>
      </c>
      <c r="K4206" s="5">
        <v>356.85116577148398</v>
      </c>
      <c r="L4206" s="5">
        <v>344.46032714843699</v>
      </c>
      <c r="M4206" s="5">
        <v>351.92107137044235</v>
      </c>
      <c r="N4206" s="5">
        <v>612.09405517578102</v>
      </c>
      <c r="O4206" s="5">
        <v>605.59576416015602</v>
      </c>
      <c r="P4206" s="5">
        <v>606.45361328125</v>
      </c>
      <c r="Q4206" s="5">
        <v>608.04781087239564</v>
      </c>
      <c r="R4206" s="5">
        <v>471.909576416015</v>
      </c>
      <c r="S4206" s="5">
        <v>502.3037109375</v>
      </c>
      <c r="T4206" s="5">
        <v>491.94296264648398</v>
      </c>
      <c r="U4206" s="5">
        <v>488.7187499999996</v>
      </c>
      <c r="V4206" s="5">
        <v>436.56384277343699</v>
      </c>
      <c r="W4206" s="5">
        <v>425.31423950195301</v>
      </c>
      <c r="X4206" s="5">
        <v>452.466064453125</v>
      </c>
      <c r="Y4206" s="5">
        <v>438.11471557617165</v>
      </c>
      <c r="Z4206" s="5">
        <v>404.68988037109301</v>
      </c>
      <c r="AA4206" s="5">
        <v>424.81384277343699</v>
      </c>
      <c r="AB4206" s="5">
        <v>415.77755737304602</v>
      </c>
      <c r="AC4206" s="5">
        <v>415.09376017252538</v>
      </c>
      <c r="AD4206" s="5">
        <v>374.30267333984301</v>
      </c>
      <c r="AE4206" s="5">
        <v>381.31231689453102</v>
      </c>
      <c r="AF4206" s="5">
        <v>345.61053466796801</v>
      </c>
      <c r="AG4206" s="5">
        <v>367.07517496744737</v>
      </c>
      <c r="AH4206" s="5">
        <v>325.67990112304602</v>
      </c>
      <c r="AI4206" s="5">
        <v>337.04772949218699</v>
      </c>
      <c r="AJ4206" s="5">
        <v>347.01165771484301</v>
      </c>
      <c r="AK4206" s="5">
        <v>336.57976277669201</v>
      </c>
      <c r="AL4206" s="5">
        <v>499.80630493164</v>
      </c>
      <c r="AM4206" s="5">
        <v>488.77313232421801</v>
      </c>
      <c r="AN4206" s="5">
        <v>502.16598510742102</v>
      </c>
      <c r="AO4206" s="5">
        <v>496.91514078775964</v>
      </c>
      <c r="AP4206" s="5">
        <v>377.55288696289</v>
      </c>
      <c r="AQ4206" s="5">
        <v>390.10903930664</v>
      </c>
      <c r="AR4206" s="5">
        <v>348.7646484375</v>
      </c>
      <c r="AS4206" s="5">
        <v>372.14219156900998</v>
      </c>
      <c r="AT4206" s="5">
        <v>512.14453125</v>
      </c>
      <c r="AU4206" s="5">
        <v>499.01028442382801</v>
      </c>
      <c r="AV4206" s="5">
        <v>532.45166015625</v>
      </c>
      <c r="AW4206" s="5">
        <v>514.53549194335938</v>
      </c>
      <c r="AX4206" s="5">
        <v>422.08074951171801</v>
      </c>
      <c r="AY4206" s="5">
        <v>393.31686401367102</v>
      </c>
      <c r="AZ4206" s="5">
        <v>414.28173828125</v>
      </c>
      <c r="BA4206" s="5">
        <v>409.89311726887968</v>
      </c>
    </row>
    <row r="4207" spans="1:53" x14ac:dyDescent="0.2">
      <c r="A4207" s="1">
        <v>4204</v>
      </c>
      <c r="B4207" s="1" t="s">
        <v>16820</v>
      </c>
      <c r="C4207" s="1" t="s">
        <v>16821</v>
      </c>
      <c r="D4207" s="1" t="s">
        <v>16822</v>
      </c>
      <c r="E4207" s="1" t="s">
        <v>16823</v>
      </c>
      <c r="F4207" s="5">
        <v>943.71392822265602</v>
      </c>
      <c r="G4207" s="5">
        <v>1000.63592529296</v>
      </c>
      <c r="H4207" s="5">
        <v>1099.75622558593</v>
      </c>
      <c r="I4207" s="5">
        <v>1014.702026367182</v>
      </c>
      <c r="J4207" s="5">
        <v>985.00012207031205</v>
      </c>
      <c r="K4207" s="5">
        <v>1151.72802734375</v>
      </c>
      <c r="L4207" s="5">
        <v>1129.82873535156</v>
      </c>
      <c r="M4207" s="5">
        <v>1088.8522949218741</v>
      </c>
      <c r="N4207" s="5">
        <v>503.29635620117102</v>
      </c>
      <c r="O4207" s="5">
        <v>442.21673583984301</v>
      </c>
      <c r="P4207" s="5">
        <v>497.13342285156199</v>
      </c>
      <c r="Q4207" s="5">
        <v>480.88217163085869</v>
      </c>
      <c r="R4207" s="5">
        <v>1232.33666992187</v>
      </c>
      <c r="S4207" s="5">
        <v>1142.07141113281</v>
      </c>
      <c r="T4207" s="5">
        <v>970.36474609375</v>
      </c>
      <c r="U4207" s="5">
        <v>1114.9242757161435</v>
      </c>
      <c r="V4207" s="5">
        <v>1499.52868652343</v>
      </c>
      <c r="W4207" s="5">
        <v>1562.97192382812</v>
      </c>
      <c r="X4207" s="5">
        <v>1520.87463378906</v>
      </c>
      <c r="Y4207" s="5">
        <v>1527.7917480468698</v>
      </c>
      <c r="Z4207" s="5">
        <v>1108.04846191406</v>
      </c>
      <c r="AA4207" s="5">
        <v>1221.20825195312</v>
      </c>
      <c r="AB4207" s="5">
        <v>1112.15112304687</v>
      </c>
      <c r="AC4207" s="5">
        <v>1147.1359456380167</v>
      </c>
      <c r="AD4207" s="5">
        <v>1172.22937011718</v>
      </c>
      <c r="AE4207" s="5">
        <v>1005.85766601562</v>
      </c>
      <c r="AF4207" s="5">
        <v>1107.26110839843</v>
      </c>
      <c r="AG4207" s="5">
        <v>1095.1160481770767</v>
      </c>
      <c r="AH4207" s="5">
        <v>1101.75048828125</v>
      </c>
      <c r="AI4207" s="5">
        <v>1030.97595214843</v>
      </c>
      <c r="AJ4207" s="5">
        <v>923.33807373046795</v>
      </c>
      <c r="AK4207" s="5">
        <v>1018.688171386716</v>
      </c>
      <c r="AL4207" s="5">
        <v>229.16712951660099</v>
      </c>
      <c r="AM4207" s="5">
        <v>377.08200073242102</v>
      </c>
      <c r="AN4207" s="5">
        <v>356.52899169921801</v>
      </c>
      <c r="AO4207" s="5">
        <v>320.92604064941338</v>
      </c>
      <c r="AP4207" s="5">
        <v>537.02239990234295</v>
      </c>
      <c r="AQ4207" s="5">
        <v>533.8984375</v>
      </c>
      <c r="AR4207" s="5">
        <v>517.04901123046795</v>
      </c>
      <c r="AS4207" s="5">
        <v>529.32328287760356</v>
      </c>
      <c r="AT4207" s="5">
        <v>787.56829833984295</v>
      </c>
      <c r="AU4207" s="5">
        <v>621.544189453125</v>
      </c>
      <c r="AV4207" s="5">
        <v>823.868896484375</v>
      </c>
      <c r="AW4207" s="5">
        <v>744.32712809244765</v>
      </c>
      <c r="AX4207" s="5">
        <v>1150.75805664062</v>
      </c>
      <c r="AY4207" s="5">
        <v>1019.67108154296</v>
      </c>
      <c r="AZ4207" s="5">
        <v>1090.51501464843</v>
      </c>
      <c r="BA4207" s="5">
        <v>1086.9813842773367</v>
      </c>
    </row>
    <row r="4208" spans="1:53" x14ac:dyDescent="0.2">
      <c r="A4208" s="1">
        <v>4205</v>
      </c>
      <c r="B4208" s="1" t="s">
        <v>16824</v>
      </c>
      <c r="C4208" s="1" t="s">
        <v>16825</v>
      </c>
      <c r="D4208" s="1" t="s">
        <v>16826</v>
      </c>
      <c r="E4208" s="1" t="s">
        <v>16827</v>
      </c>
      <c r="F4208" s="5">
        <v>129.92701721191401</v>
      </c>
      <c r="G4208" s="5">
        <v>131.412506103515</v>
      </c>
      <c r="H4208" s="5">
        <v>101.57540893554599</v>
      </c>
      <c r="I4208" s="5">
        <v>120.97164408365832</v>
      </c>
      <c r="J4208" s="5">
        <v>139.59988403320301</v>
      </c>
      <c r="K4208" s="5">
        <v>126.946083068847</v>
      </c>
      <c r="L4208" s="5">
        <v>135.216873168945</v>
      </c>
      <c r="M4208" s="5">
        <v>133.92094675699832</v>
      </c>
      <c r="N4208" s="5">
        <v>163.89601135253901</v>
      </c>
      <c r="O4208" s="5">
        <v>176.62432861328099</v>
      </c>
      <c r="P4208" s="5">
        <v>167.47975158691401</v>
      </c>
      <c r="Q4208" s="5">
        <v>169.33336385091133</v>
      </c>
      <c r="R4208" s="5">
        <v>164.42800903320301</v>
      </c>
      <c r="S4208" s="5">
        <v>152.85850524902301</v>
      </c>
      <c r="T4208" s="5">
        <v>188.68344116210901</v>
      </c>
      <c r="U4208" s="5">
        <v>168.65665181477834</v>
      </c>
      <c r="V4208" s="5">
        <v>109.387557983398</v>
      </c>
      <c r="W4208" s="5">
        <v>111.94113922119099</v>
      </c>
      <c r="X4208" s="5">
        <v>126.368965148925</v>
      </c>
      <c r="Y4208" s="5">
        <v>115.89922078450466</v>
      </c>
      <c r="Z4208" s="5">
        <v>110.96900177001901</v>
      </c>
      <c r="AA4208" s="5">
        <v>122.981964111328</v>
      </c>
      <c r="AB4208" s="5">
        <v>109.011352539062</v>
      </c>
      <c r="AC4208" s="5">
        <v>114.32077280680301</v>
      </c>
      <c r="AD4208" s="5">
        <v>234.44265747070301</v>
      </c>
      <c r="AE4208" s="5">
        <v>227.08088684082</v>
      </c>
      <c r="AF4208" s="5">
        <v>237.77151489257801</v>
      </c>
      <c r="AG4208" s="5">
        <v>233.09835306803367</v>
      </c>
      <c r="AH4208" s="5">
        <v>186.76036071777301</v>
      </c>
      <c r="AI4208" s="5">
        <v>178.93852233886699</v>
      </c>
      <c r="AJ4208" s="5">
        <v>182.90606689453099</v>
      </c>
      <c r="AK4208" s="5">
        <v>182.86831665039031</v>
      </c>
      <c r="AL4208" s="5">
        <v>114.982864379882</v>
      </c>
      <c r="AM4208" s="5">
        <v>118.005714416503</v>
      </c>
      <c r="AN4208" s="5">
        <v>108.12663269042901</v>
      </c>
      <c r="AO4208" s="5">
        <v>113.70507049560467</v>
      </c>
      <c r="AP4208" s="5">
        <v>157.189529418945</v>
      </c>
      <c r="AQ4208" s="5">
        <v>136.87069702148401</v>
      </c>
      <c r="AR4208" s="5">
        <v>158.551986694335</v>
      </c>
      <c r="AS4208" s="5">
        <v>150.87073771158802</v>
      </c>
      <c r="AT4208" s="5">
        <v>164.58821105957</v>
      </c>
      <c r="AU4208" s="5">
        <v>155.48603820800699</v>
      </c>
      <c r="AV4208" s="5">
        <v>148.72300720214801</v>
      </c>
      <c r="AW4208" s="5">
        <v>156.26575215657499</v>
      </c>
      <c r="AX4208" s="5">
        <v>141.24447631835901</v>
      </c>
      <c r="AY4208" s="5">
        <v>107.733276367187</v>
      </c>
      <c r="AZ4208" s="5">
        <v>119.20069122314401</v>
      </c>
      <c r="BA4208" s="5">
        <v>122.72614796956334</v>
      </c>
    </row>
    <row r="4209" spans="1:53" x14ac:dyDescent="0.2">
      <c r="A4209" s="1">
        <v>4206</v>
      </c>
      <c r="B4209" s="1" t="s">
        <v>16828</v>
      </c>
      <c r="C4209" s="1" t="s">
        <v>16829</v>
      </c>
      <c r="D4209" s="1" t="s">
        <v>16830</v>
      </c>
      <c r="E4209" s="1" t="s">
        <v>16831</v>
      </c>
      <c r="F4209" s="5">
        <v>2192.55346679687</v>
      </c>
      <c r="G4209" s="5">
        <v>2335.90673828125</v>
      </c>
      <c r="H4209" s="5">
        <v>2295.76098632812</v>
      </c>
      <c r="I4209" s="5">
        <v>2274.7403971354129</v>
      </c>
      <c r="J4209" s="5">
        <v>2377.66015625</v>
      </c>
      <c r="K4209" s="5">
        <v>2506.568359375</v>
      </c>
      <c r="L4209" s="5">
        <v>2317.18115234375</v>
      </c>
      <c r="M4209" s="5">
        <v>2400.4698893229165</v>
      </c>
      <c r="N4209" s="5">
        <v>1474.15173339843</v>
      </c>
      <c r="O4209" s="5">
        <v>1276.71716308593</v>
      </c>
      <c r="P4209" s="5">
        <v>1476.63122558593</v>
      </c>
      <c r="Q4209" s="5">
        <v>1409.1667073567633</v>
      </c>
      <c r="R4209" s="5">
        <v>2708.92065429687</v>
      </c>
      <c r="S4209" s="5">
        <v>2377.583984375</v>
      </c>
      <c r="T4209" s="5">
        <v>2535.56616210937</v>
      </c>
      <c r="U4209" s="5">
        <v>2540.6902669270798</v>
      </c>
      <c r="V4209" s="5">
        <v>2302.62963867187</v>
      </c>
      <c r="W4209" s="5">
        <v>2489.48852539062</v>
      </c>
      <c r="X4209" s="5">
        <v>2350.48291015625</v>
      </c>
      <c r="Y4209" s="5">
        <v>2380.8670247395798</v>
      </c>
      <c r="Z4209" s="5">
        <v>1628.49401855468</v>
      </c>
      <c r="AA4209" s="5">
        <v>1778.35583496093</v>
      </c>
      <c r="AB4209" s="5">
        <v>1645.8095703125</v>
      </c>
      <c r="AC4209" s="5">
        <v>1684.2198079427035</v>
      </c>
      <c r="AD4209" s="5">
        <v>2353.47045898437</v>
      </c>
      <c r="AE4209" s="5">
        <v>2557.6650390625</v>
      </c>
      <c r="AF4209" s="5">
        <v>2579.97802734375</v>
      </c>
      <c r="AG4209" s="5">
        <v>2497.0378417968732</v>
      </c>
      <c r="AH4209" s="5">
        <v>2398.95092773437</v>
      </c>
      <c r="AI4209" s="5">
        <v>2409.15283203125</v>
      </c>
      <c r="AJ4209" s="5">
        <v>2425.587890625</v>
      </c>
      <c r="AK4209" s="5">
        <v>2411.2305501302067</v>
      </c>
      <c r="AL4209" s="5">
        <v>1197.79797363281</v>
      </c>
      <c r="AM4209" s="5">
        <v>1300.51904296875</v>
      </c>
      <c r="AN4209" s="5">
        <v>1260.52319335937</v>
      </c>
      <c r="AO4209" s="5">
        <v>1252.9467366536433</v>
      </c>
      <c r="AP4209" s="5">
        <v>1896.86071777343</v>
      </c>
      <c r="AQ4209" s="5">
        <v>2001.05529785156</v>
      </c>
      <c r="AR4209" s="5">
        <v>1935.08813476562</v>
      </c>
      <c r="AS4209" s="5">
        <v>1944.3347167968702</v>
      </c>
      <c r="AT4209" s="5">
        <v>1895.70837402343</v>
      </c>
      <c r="AU4209" s="5">
        <v>2323.2138671875</v>
      </c>
      <c r="AV4209" s="5">
        <v>1949.62475585937</v>
      </c>
      <c r="AW4209" s="5">
        <v>2056.1823323567664</v>
      </c>
      <c r="AX4209" s="5">
        <v>1985.76599121093</v>
      </c>
      <c r="AY4209" s="5">
        <v>2285.37939453125</v>
      </c>
      <c r="AZ4209" s="5">
        <v>2014.55126953125</v>
      </c>
      <c r="BA4209" s="5">
        <v>2095.2322184244767</v>
      </c>
    </row>
    <row r="4210" spans="1:53" x14ac:dyDescent="0.2">
      <c r="A4210" s="1">
        <v>4207</v>
      </c>
      <c r="B4210" s="1" t="s">
        <v>16832</v>
      </c>
      <c r="C4210" s="1" t="s">
        <v>16833</v>
      </c>
      <c r="D4210" s="1" t="s">
        <v>16834</v>
      </c>
      <c r="E4210" s="1" t="s">
        <v>16835</v>
      </c>
      <c r="F4210" s="5">
        <v>984.73962402343705</v>
      </c>
      <c r="G4210" s="5">
        <v>1069.00085449218</v>
      </c>
      <c r="H4210" s="5">
        <v>1033.79821777343</v>
      </c>
      <c r="I4210" s="5">
        <v>1029.1795654296823</v>
      </c>
      <c r="J4210" s="5">
        <v>981.33013916015602</v>
      </c>
      <c r="K4210" s="5">
        <v>938.49542236328102</v>
      </c>
      <c r="L4210" s="5">
        <v>1061.71276855468</v>
      </c>
      <c r="M4210" s="5">
        <v>993.8461100260389</v>
      </c>
      <c r="N4210" s="5">
        <v>2202.31982421875</v>
      </c>
      <c r="O4210" s="5">
        <v>2329.4208984375</v>
      </c>
      <c r="P4210" s="5">
        <v>2203.45458984375</v>
      </c>
      <c r="Q4210" s="5">
        <v>2245.0651041666665</v>
      </c>
      <c r="R4210" s="5">
        <v>1559.55163574218</v>
      </c>
      <c r="S4210" s="5">
        <v>1626.37841796875</v>
      </c>
      <c r="T4210" s="5">
        <v>1722.18444824218</v>
      </c>
      <c r="U4210" s="5">
        <v>1636.0381673177035</v>
      </c>
      <c r="V4210" s="5">
        <v>1442.67041015625</v>
      </c>
      <c r="W4210" s="5">
        <v>1388.18908691406</v>
      </c>
      <c r="X4210" s="5">
        <v>1452.32824707031</v>
      </c>
      <c r="Y4210" s="5">
        <v>1427.7292480468732</v>
      </c>
      <c r="Z4210" s="5">
        <v>981.91400146484295</v>
      </c>
      <c r="AA4210" s="5">
        <v>1007.72448730468</v>
      </c>
      <c r="AB4210" s="5">
        <v>1077.13330078125</v>
      </c>
      <c r="AC4210" s="5">
        <v>1022.257263183591</v>
      </c>
      <c r="AD4210" s="5">
        <v>1717.802734375</v>
      </c>
      <c r="AE4210" s="5">
        <v>1673.11633300781</v>
      </c>
      <c r="AF4210" s="5">
        <v>1742.02209472656</v>
      </c>
      <c r="AG4210" s="5">
        <v>1710.9803873697899</v>
      </c>
      <c r="AH4210" s="5">
        <v>1512.78002929687</v>
      </c>
      <c r="AI4210" s="5">
        <v>1512.68688964843</v>
      </c>
      <c r="AJ4210" s="5">
        <v>1536.54187011718</v>
      </c>
      <c r="AK4210" s="5">
        <v>1520.6695963541599</v>
      </c>
      <c r="AL4210" s="5">
        <v>2098.34985351562</v>
      </c>
      <c r="AM4210" s="5">
        <v>1965.17431640625</v>
      </c>
      <c r="AN4210" s="5">
        <v>2101.35546875</v>
      </c>
      <c r="AO4210" s="5">
        <v>2054.9598795572897</v>
      </c>
      <c r="AP4210" s="5">
        <v>1718.93432617187</v>
      </c>
      <c r="AQ4210" s="5">
        <v>1690.71752929687</v>
      </c>
      <c r="AR4210" s="5">
        <v>1753.13024902343</v>
      </c>
      <c r="AS4210" s="5">
        <v>1720.9273681640568</v>
      </c>
      <c r="AT4210" s="5">
        <v>1783.80310058593</v>
      </c>
      <c r="AU4210" s="5">
        <v>1852.2919921875</v>
      </c>
      <c r="AV4210" s="5">
        <v>1560.24377441406</v>
      </c>
      <c r="AW4210" s="5">
        <v>1732.1129557291633</v>
      </c>
      <c r="AX4210" s="5">
        <v>1364.60314941406</v>
      </c>
      <c r="AY4210" s="5">
        <v>1362.51745605468</v>
      </c>
      <c r="AZ4210" s="5">
        <v>1390.08581542968</v>
      </c>
      <c r="BA4210" s="5">
        <v>1372.4021402994733</v>
      </c>
    </row>
    <row r="4211" spans="1:53" x14ac:dyDescent="0.2">
      <c r="A4211" s="1">
        <v>4208</v>
      </c>
      <c r="B4211" s="1" t="s">
        <v>16836</v>
      </c>
      <c r="C4211" s="1" t="s">
        <v>16837</v>
      </c>
      <c r="D4211" s="1" t="s">
        <v>16838</v>
      </c>
      <c r="E4211" s="1" t="s">
        <v>16839</v>
      </c>
      <c r="F4211" s="5">
        <v>305.55450439453102</v>
      </c>
      <c r="G4211" s="5">
        <v>316.14758300781199</v>
      </c>
      <c r="H4211" s="5">
        <v>327.554931640625</v>
      </c>
      <c r="I4211" s="5">
        <v>316.41900634765602</v>
      </c>
      <c r="J4211" s="5">
        <v>339.65737915039</v>
      </c>
      <c r="K4211" s="5">
        <v>310.05206298828102</v>
      </c>
      <c r="L4211" s="5">
        <v>309.15966796875</v>
      </c>
      <c r="M4211" s="5">
        <v>319.62303670247366</v>
      </c>
      <c r="N4211" s="5">
        <v>383.72003173828102</v>
      </c>
      <c r="O4211" s="5">
        <v>378.805084228515</v>
      </c>
      <c r="P4211" s="5">
        <v>351.70346069335898</v>
      </c>
      <c r="Q4211" s="5">
        <v>371.40952555338498</v>
      </c>
      <c r="R4211" s="5">
        <v>346.69338989257801</v>
      </c>
      <c r="S4211" s="5">
        <v>362.50543212890602</v>
      </c>
      <c r="T4211" s="5">
        <v>370.34680175781199</v>
      </c>
      <c r="U4211" s="5">
        <v>359.84854125976534</v>
      </c>
      <c r="V4211" s="5">
        <v>348.98873901367102</v>
      </c>
      <c r="W4211" s="5">
        <v>348.65121459960898</v>
      </c>
      <c r="X4211" s="5">
        <v>337.73254394531199</v>
      </c>
      <c r="Y4211" s="5">
        <v>345.124165852864</v>
      </c>
      <c r="Z4211" s="5">
        <v>263.837310791015</v>
      </c>
      <c r="AA4211" s="5">
        <v>281.37530517578102</v>
      </c>
      <c r="AB4211" s="5">
        <v>286.22296142578102</v>
      </c>
      <c r="AC4211" s="5">
        <v>277.14519246419235</v>
      </c>
      <c r="AD4211" s="5">
        <v>310.64218139648398</v>
      </c>
      <c r="AE4211" s="5">
        <v>324.62203979492102</v>
      </c>
      <c r="AF4211" s="5">
        <v>306.81121826171801</v>
      </c>
      <c r="AG4211" s="5">
        <v>314.02514648437432</v>
      </c>
      <c r="AH4211" s="5">
        <v>359.12661743164</v>
      </c>
      <c r="AI4211" s="5">
        <v>363.35510253906199</v>
      </c>
      <c r="AJ4211" s="5">
        <v>347.05636596679602</v>
      </c>
      <c r="AK4211" s="5">
        <v>356.51269531249932</v>
      </c>
      <c r="AL4211" s="5">
        <v>335.75518798828102</v>
      </c>
      <c r="AM4211" s="5">
        <v>331.73522949218699</v>
      </c>
      <c r="AN4211" s="5">
        <v>332.05169677734301</v>
      </c>
      <c r="AO4211" s="5">
        <v>333.18070475260373</v>
      </c>
      <c r="AP4211" s="5">
        <v>317.31686401367102</v>
      </c>
      <c r="AQ4211" s="5">
        <v>327.58410644531199</v>
      </c>
      <c r="AR4211" s="5">
        <v>331.07513427734301</v>
      </c>
      <c r="AS4211" s="5">
        <v>325.32536824544201</v>
      </c>
      <c r="AT4211" s="5">
        <v>363.21667480468699</v>
      </c>
      <c r="AU4211" s="5">
        <v>349.85223388671801</v>
      </c>
      <c r="AV4211" s="5">
        <v>312.70343017578102</v>
      </c>
      <c r="AW4211" s="5">
        <v>341.92411295572873</v>
      </c>
      <c r="AX4211" s="5">
        <v>338.41629028320301</v>
      </c>
      <c r="AY4211" s="5">
        <v>296.90179443359301</v>
      </c>
      <c r="AZ4211" s="5">
        <v>292.06851196289</v>
      </c>
      <c r="BA4211" s="5">
        <v>309.1288655598953</v>
      </c>
    </row>
    <row r="4212" spans="1:53" x14ac:dyDescent="0.2">
      <c r="A4212" s="1">
        <v>4209</v>
      </c>
      <c r="B4212" s="1" t="s">
        <v>16840</v>
      </c>
      <c r="C4212" s="1" t="s">
        <v>16841</v>
      </c>
      <c r="D4212" s="1" t="s">
        <v>16842</v>
      </c>
      <c r="E4212" s="1" t="s">
        <v>16843</v>
      </c>
      <c r="F4212" s="5">
        <v>95.333274841308594</v>
      </c>
      <c r="G4212" s="5">
        <v>92.672866821289006</v>
      </c>
      <c r="H4212" s="5">
        <v>91.940345764160099</v>
      </c>
      <c r="I4212" s="5">
        <v>93.315495808919238</v>
      </c>
      <c r="J4212" s="5">
        <v>93.307563781738196</v>
      </c>
      <c r="K4212" s="5">
        <v>85.772819519042898</v>
      </c>
      <c r="L4212" s="5">
        <v>95.411659240722599</v>
      </c>
      <c r="M4212" s="5">
        <v>91.497347513834555</v>
      </c>
      <c r="N4212" s="5">
        <v>211.748046875</v>
      </c>
      <c r="O4212" s="5">
        <v>188.24766540527301</v>
      </c>
      <c r="P4212" s="5">
        <v>202.73527526855401</v>
      </c>
      <c r="Q4212" s="5">
        <v>200.91032918294232</v>
      </c>
      <c r="R4212" s="5">
        <v>96.495468139648395</v>
      </c>
      <c r="S4212" s="5">
        <v>103.43888854980401</v>
      </c>
      <c r="T4212" s="5">
        <v>100.628448486328</v>
      </c>
      <c r="U4212" s="5">
        <v>100.18760172526014</v>
      </c>
      <c r="V4212" s="5">
        <v>87.461944580078097</v>
      </c>
      <c r="W4212" s="5">
        <v>86.750495910644503</v>
      </c>
      <c r="X4212" s="5">
        <v>75.199851989746094</v>
      </c>
      <c r="Y4212" s="5">
        <v>83.137430826822893</v>
      </c>
      <c r="Z4212" s="5">
        <v>101.329788208007</v>
      </c>
      <c r="AA4212" s="5">
        <v>105.885818481445</v>
      </c>
      <c r="AB4212" s="5">
        <v>99.614395141601506</v>
      </c>
      <c r="AC4212" s="5">
        <v>102.27666727701784</v>
      </c>
      <c r="AD4212" s="5">
        <v>106.62296295166</v>
      </c>
      <c r="AE4212" s="5">
        <v>115.17251586914</v>
      </c>
      <c r="AF4212" s="5">
        <v>109.743240356445</v>
      </c>
      <c r="AG4212" s="5">
        <v>110.51290639241499</v>
      </c>
      <c r="AH4212" s="5">
        <v>101.52902984619099</v>
      </c>
      <c r="AI4212" s="5">
        <v>101.20285797119099</v>
      </c>
      <c r="AJ4212" s="5">
        <v>99.691085815429602</v>
      </c>
      <c r="AK4212" s="5">
        <v>100.80765787760386</v>
      </c>
      <c r="AL4212" s="5">
        <v>161.36466979980401</v>
      </c>
      <c r="AM4212" s="5">
        <v>144.58229064941401</v>
      </c>
      <c r="AN4212" s="5">
        <v>158.640853881835</v>
      </c>
      <c r="AO4212" s="5">
        <v>154.86260477701765</v>
      </c>
      <c r="AP4212" s="5">
        <v>114.65454864501901</v>
      </c>
      <c r="AQ4212" s="5">
        <v>109.874053955078</v>
      </c>
      <c r="AR4212" s="5">
        <v>117.45399475097599</v>
      </c>
      <c r="AS4212" s="5">
        <v>113.99419911702432</v>
      </c>
      <c r="AT4212" s="5">
        <v>154.61468505859301</v>
      </c>
      <c r="AU4212" s="5">
        <v>134.43811035156199</v>
      </c>
      <c r="AV4212" s="5">
        <v>123.83618927001901</v>
      </c>
      <c r="AW4212" s="5">
        <v>137.629661560058</v>
      </c>
      <c r="AX4212" s="5">
        <v>111.47438049316401</v>
      </c>
      <c r="AY4212" s="5">
        <v>92.707252502441406</v>
      </c>
      <c r="AZ4212" s="5">
        <v>83.593788146972599</v>
      </c>
      <c r="BA4212" s="5">
        <v>95.925140380859332</v>
      </c>
    </row>
    <row r="4213" spans="1:53" x14ac:dyDescent="0.2">
      <c r="A4213" s="1">
        <v>4210</v>
      </c>
      <c r="B4213" s="1" t="s">
        <v>16844</v>
      </c>
      <c r="C4213" s="1" t="s">
        <v>16845</v>
      </c>
      <c r="D4213" s="1" t="s">
        <v>16846</v>
      </c>
      <c r="E4213" s="1" t="s">
        <v>16847</v>
      </c>
      <c r="N4213" s="5">
        <v>243.25378417968699</v>
      </c>
      <c r="O4213" s="5">
        <v>232.49601745605401</v>
      </c>
      <c r="P4213" s="5">
        <v>271.46487426757801</v>
      </c>
      <c r="Q4213" s="5">
        <v>249.07155863443964</v>
      </c>
    </row>
    <row r="4214" spans="1:53" x14ac:dyDescent="0.2">
      <c r="A4214" s="1">
        <v>4211</v>
      </c>
      <c r="B4214" s="1" t="s">
        <v>16848</v>
      </c>
      <c r="C4214" s="1" t="s">
        <v>16849</v>
      </c>
      <c r="D4214" s="1" t="s">
        <v>16850</v>
      </c>
      <c r="E4214" s="1" t="s">
        <v>16851</v>
      </c>
      <c r="F4214" s="5">
        <v>151.72895812988199</v>
      </c>
      <c r="G4214" s="5">
        <v>165.76304626464801</v>
      </c>
      <c r="H4214" s="5">
        <v>146.097732543945</v>
      </c>
      <c r="I4214" s="5">
        <v>154.52991231282499</v>
      </c>
      <c r="J4214" s="5">
        <v>157.69761657714801</v>
      </c>
      <c r="K4214" s="5">
        <v>129.60832214355401</v>
      </c>
      <c r="L4214" s="5">
        <v>142.15133666992099</v>
      </c>
      <c r="M4214" s="5">
        <v>143.15242513020766</v>
      </c>
      <c r="N4214" s="5">
        <v>320.74581909179602</v>
      </c>
      <c r="O4214" s="5">
        <v>315.499908447265</v>
      </c>
      <c r="P4214" s="5">
        <v>310.12567138671801</v>
      </c>
      <c r="Q4214" s="5">
        <v>315.45713297525964</v>
      </c>
      <c r="R4214" s="5">
        <v>211.86569213867099</v>
      </c>
      <c r="S4214" s="5">
        <v>193.42216491699199</v>
      </c>
      <c r="T4214" s="5">
        <v>213.63713073730401</v>
      </c>
      <c r="U4214" s="5">
        <v>206.30832926432231</v>
      </c>
      <c r="V4214" s="5">
        <v>191.05773925781199</v>
      </c>
      <c r="W4214" s="5">
        <v>184.84562683105401</v>
      </c>
      <c r="X4214" s="5">
        <v>179.02200317382801</v>
      </c>
      <c r="Y4214" s="5">
        <v>184.97512308756464</v>
      </c>
      <c r="Z4214" s="5">
        <v>154.50299072265599</v>
      </c>
      <c r="AA4214" s="5">
        <v>162.50016784667901</v>
      </c>
      <c r="AB4214" s="5">
        <v>156.52066040039</v>
      </c>
      <c r="AC4214" s="5">
        <v>157.84127298990833</v>
      </c>
      <c r="AD4214" s="5">
        <v>184.81895446777301</v>
      </c>
      <c r="AE4214" s="5">
        <v>197.66891479492099</v>
      </c>
      <c r="AF4214" s="5">
        <v>212.61926269531199</v>
      </c>
      <c r="AG4214" s="5">
        <v>198.369043986002</v>
      </c>
      <c r="AH4214" s="5">
        <v>161.75526428222599</v>
      </c>
      <c r="AI4214" s="5">
        <v>191.52975463867099</v>
      </c>
      <c r="AJ4214" s="5">
        <v>193.82746887207</v>
      </c>
      <c r="AK4214" s="5">
        <v>182.37082926432231</v>
      </c>
      <c r="AL4214" s="5">
        <v>306.46286010742102</v>
      </c>
      <c r="AM4214" s="5">
        <v>314.20245361328102</v>
      </c>
      <c r="AN4214" s="5">
        <v>340.53125</v>
      </c>
      <c r="AO4214" s="5">
        <v>320.39885457356735</v>
      </c>
      <c r="AP4214" s="5">
        <v>182.60093688964801</v>
      </c>
      <c r="AQ4214" s="5">
        <v>181.246002197265</v>
      </c>
      <c r="AR4214" s="5">
        <v>188.031158447265</v>
      </c>
      <c r="AS4214" s="5">
        <v>183.95936584472602</v>
      </c>
      <c r="AT4214" s="5">
        <v>202.66258239746</v>
      </c>
      <c r="AU4214" s="5">
        <v>199.34974670410099</v>
      </c>
      <c r="AV4214" s="5">
        <v>215.406814575195</v>
      </c>
      <c r="AW4214" s="5">
        <v>205.80638122558534</v>
      </c>
      <c r="AX4214" s="5">
        <v>217.361404418945</v>
      </c>
      <c r="AY4214" s="5">
        <v>193.600814819335</v>
      </c>
      <c r="AZ4214" s="5">
        <v>208.77647399902301</v>
      </c>
      <c r="BA4214" s="5">
        <v>206.57956441243434</v>
      </c>
    </row>
    <row r="4215" spans="1:53" x14ac:dyDescent="0.2">
      <c r="A4215" s="1">
        <v>4212</v>
      </c>
      <c r="B4215" s="1" t="s">
        <v>16852</v>
      </c>
      <c r="C4215" s="1" t="s">
        <v>16853</v>
      </c>
      <c r="D4215" s="1" t="s">
        <v>16854</v>
      </c>
      <c r="E4215" s="1" t="s">
        <v>16855</v>
      </c>
      <c r="F4215" s="5">
        <v>217.01721191406199</v>
      </c>
      <c r="G4215" s="5">
        <v>226.41879272460901</v>
      </c>
      <c r="H4215" s="5">
        <v>205.45741271972599</v>
      </c>
      <c r="I4215" s="5">
        <v>216.29780578613233</v>
      </c>
      <c r="J4215" s="5">
        <v>234.10774230957</v>
      </c>
      <c r="K4215" s="5">
        <v>223.00010681152301</v>
      </c>
      <c r="L4215" s="5">
        <v>224.255126953125</v>
      </c>
      <c r="M4215" s="5">
        <v>227.12099202473937</v>
      </c>
      <c r="N4215" s="5">
        <v>233.27398681640599</v>
      </c>
      <c r="O4215" s="5">
        <v>223.09815979003901</v>
      </c>
      <c r="P4215" s="5">
        <v>205.93948364257801</v>
      </c>
      <c r="Q4215" s="5">
        <v>220.77054341634098</v>
      </c>
      <c r="R4215" s="5">
        <v>135.02940368652301</v>
      </c>
      <c r="S4215" s="5">
        <v>128.51411437988199</v>
      </c>
      <c r="T4215" s="5">
        <v>141.22903442382801</v>
      </c>
      <c r="U4215" s="5">
        <v>134.92418416341101</v>
      </c>
      <c r="V4215" s="5">
        <v>137.99891662597599</v>
      </c>
      <c r="W4215" s="5">
        <v>122.427116394042</v>
      </c>
      <c r="X4215" s="5">
        <v>118.00146484375</v>
      </c>
      <c r="Y4215" s="5">
        <v>126.14249928792266</v>
      </c>
      <c r="Z4215" s="5">
        <v>237.839584350585</v>
      </c>
      <c r="AA4215" s="5">
        <v>212.06156921386699</v>
      </c>
      <c r="AB4215" s="5">
        <v>227.28120422363199</v>
      </c>
      <c r="AC4215" s="5">
        <v>225.727452596028</v>
      </c>
      <c r="AD4215" s="5">
        <v>122.79897308349599</v>
      </c>
      <c r="AE4215" s="5">
        <v>117.14388275146401</v>
      </c>
      <c r="AF4215" s="5">
        <v>144.48182678222599</v>
      </c>
      <c r="AG4215" s="5">
        <v>128.14156087239533</v>
      </c>
      <c r="AH4215" s="5">
        <v>127.261009216308</v>
      </c>
      <c r="AI4215" s="5">
        <v>98.698097229003906</v>
      </c>
      <c r="AJ4215" s="5">
        <v>113.795753479003</v>
      </c>
      <c r="AK4215" s="5">
        <v>113.25161997477164</v>
      </c>
      <c r="AL4215" s="5">
        <v>195.28768920898401</v>
      </c>
      <c r="AM4215" s="5">
        <v>197.17904663085901</v>
      </c>
      <c r="AN4215" s="5">
        <v>212.916580200195</v>
      </c>
      <c r="AO4215" s="5">
        <v>201.79443868001269</v>
      </c>
      <c r="AP4215" s="5">
        <v>101.759643554687</v>
      </c>
      <c r="AQ4215" s="5">
        <v>125.343940734863</v>
      </c>
      <c r="AR4215" s="5">
        <v>106.96078491210901</v>
      </c>
      <c r="AS4215" s="5">
        <v>111.35478973388634</v>
      </c>
      <c r="AT4215" s="5">
        <v>129.89450073242099</v>
      </c>
      <c r="AU4215" s="5">
        <v>113.69699859619099</v>
      </c>
      <c r="AV4215" s="5">
        <v>101.572341918945</v>
      </c>
      <c r="AW4215" s="5">
        <v>115.05461374918566</v>
      </c>
      <c r="AX4215" s="5">
        <v>96.089126586914006</v>
      </c>
      <c r="AY4215" s="5">
        <v>96.141014099121094</v>
      </c>
      <c r="AZ4215" s="5">
        <v>102.401527404785</v>
      </c>
      <c r="BA4215" s="5">
        <v>98.210556030273366</v>
      </c>
    </row>
    <row r="4216" spans="1:53" x14ac:dyDescent="0.2">
      <c r="A4216" s="1">
        <v>4213</v>
      </c>
      <c r="B4216" s="1" t="s">
        <v>16856</v>
      </c>
      <c r="C4216" s="1" t="s">
        <v>16857</v>
      </c>
      <c r="D4216" s="1" t="s">
        <v>16858</v>
      </c>
      <c r="E4216" s="1" t="s">
        <v>16859</v>
      </c>
      <c r="F4216" s="5">
        <v>226.76361083984301</v>
      </c>
      <c r="G4216" s="5">
        <v>195.63554382324199</v>
      </c>
      <c r="H4216" s="5">
        <v>178.89149475097599</v>
      </c>
      <c r="I4216" s="5">
        <v>200.43021647135367</v>
      </c>
      <c r="J4216" s="5">
        <v>210.79327392578099</v>
      </c>
      <c r="K4216" s="5">
        <v>199.31039428710901</v>
      </c>
      <c r="L4216" s="5">
        <v>189.75749206542901</v>
      </c>
      <c r="M4216" s="5">
        <v>199.95372009277298</v>
      </c>
      <c r="N4216" s="5">
        <v>397.60086059570301</v>
      </c>
      <c r="O4216" s="5">
        <v>401.90237426757801</v>
      </c>
      <c r="P4216" s="5">
        <v>465.51840209960898</v>
      </c>
      <c r="Q4216" s="5">
        <v>421.67387898762996</v>
      </c>
      <c r="R4216" s="5">
        <v>263.59100341796801</v>
      </c>
      <c r="S4216" s="5">
        <v>232.11679077148401</v>
      </c>
      <c r="T4216" s="5">
        <v>304.58859252929602</v>
      </c>
      <c r="U4216" s="5">
        <v>266.76546223958263</v>
      </c>
      <c r="V4216" s="5">
        <v>205.32775878906199</v>
      </c>
      <c r="W4216" s="5">
        <v>219.89140319824199</v>
      </c>
      <c r="X4216" s="5">
        <v>194.890701293945</v>
      </c>
      <c r="Y4216" s="5">
        <v>206.70328776041632</v>
      </c>
      <c r="Z4216" s="5">
        <v>157.02265930175699</v>
      </c>
      <c r="AA4216" s="5">
        <v>208.23626708984301</v>
      </c>
      <c r="AB4216" s="5">
        <v>188.17437744140599</v>
      </c>
      <c r="AC4216" s="5">
        <v>184.47776794433534</v>
      </c>
      <c r="AD4216" s="5">
        <v>192.93841552734301</v>
      </c>
      <c r="AE4216" s="5">
        <v>191.30369567871</v>
      </c>
      <c r="AF4216" s="5">
        <v>217.81451416015599</v>
      </c>
      <c r="AG4216" s="5">
        <v>200.68554178873634</v>
      </c>
      <c r="AH4216" s="5">
        <v>188.45799255371</v>
      </c>
      <c r="AI4216" s="5">
        <v>194.884841918945</v>
      </c>
      <c r="AJ4216" s="5">
        <v>182.77005004882801</v>
      </c>
      <c r="AK4216" s="5">
        <v>188.70429484049433</v>
      </c>
      <c r="AL4216" s="5">
        <v>240.72459411621</v>
      </c>
      <c r="AM4216" s="5">
        <v>255.01377868652301</v>
      </c>
      <c r="AN4216" s="5">
        <v>259.78796386718699</v>
      </c>
      <c r="AO4216" s="5">
        <v>251.84211222330669</v>
      </c>
      <c r="AP4216" s="5">
        <v>153.84234619140599</v>
      </c>
      <c r="AQ4216" s="5">
        <v>141.11555480957</v>
      </c>
      <c r="AR4216" s="5">
        <v>151.14198303222599</v>
      </c>
      <c r="AS4216" s="5">
        <v>148.69996134440066</v>
      </c>
      <c r="AT4216" s="5">
        <v>136.34152221679599</v>
      </c>
      <c r="AU4216" s="5">
        <v>226.67304992675699</v>
      </c>
      <c r="AV4216" s="5">
        <v>250.653076171875</v>
      </c>
      <c r="AW4216" s="5">
        <v>204.55588277180934</v>
      </c>
      <c r="AX4216" s="5">
        <v>171.97032165527301</v>
      </c>
      <c r="AY4216" s="5">
        <v>150.32463073730401</v>
      </c>
      <c r="AZ4216" s="5">
        <v>153.05513000488199</v>
      </c>
      <c r="BA4216" s="5">
        <v>158.45002746581966</v>
      </c>
    </row>
    <row r="4217" spans="1:53" x14ac:dyDescent="0.2">
      <c r="A4217" s="1">
        <v>4214</v>
      </c>
      <c r="B4217" s="1" t="s">
        <v>16860</v>
      </c>
      <c r="C4217" s="1" t="s">
        <v>16861</v>
      </c>
      <c r="D4217" s="1" t="s">
        <v>16862</v>
      </c>
      <c r="E4217" s="1" t="s">
        <v>16863</v>
      </c>
      <c r="F4217" s="5">
        <v>208.23361206054599</v>
      </c>
      <c r="G4217" s="5">
        <v>266.17437744140602</v>
      </c>
      <c r="H4217" s="5">
        <v>208.36640930175699</v>
      </c>
      <c r="I4217" s="5">
        <v>227.591466267903</v>
      </c>
      <c r="J4217" s="5">
        <v>248.60313415527301</v>
      </c>
      <c r="K4217" s="5">
        <v>208.092025756835</v>
      </c>
      <c r="L4217" s="5">
        <v>204.26217651367099</v>
      </c>
      <c r="M4217" s="5">
        <v>220.31911214192633</v>
      </c>
      <c r="N4217" s="5">
        <v>309.877838134765</v>
      </c>
      <c r="O4217" s="5">
        <v>292.78640747070301</v>
      </c>
      <c r="P4217" s="5">
        <v>314.61282348632801</v>
      </c>
      <c r="Q4217" s="5">
        <v>305.75902303059871</v>
      </c>
      <c r="R4217" s="5">
        <v>212.34378051757801</v>
      </c>
      <c r="S4217" s="5">
        <v>193.40255737304599</v>
      </c>
      <c r="T4217" s="5">
        <v>194.01139831542901</v>
      </c>
      <c r="U4217" s="5">
        <v>199.91924540201765</v>
      </c>
      <c r="V4217" s="5">
        <v>91.01513671875</v>
      </c>
      <c r="X4217" s="5">
        <v>128.827545166015</v>
      </c>
      <c r="Y4217" s="5">
        <v>109.9213409423825</v>
      </c>
      <c r="Z4217" s="5">
        <v>165.93212890625</v>
      </c>
      <c r="AA4217" s="5">
        <v>145.83134460449199</v>
      </c>
      <c r="AB4217" s="5">
        <v>142.96449279785099</v>
      </c>
      <c r="AC4217" s="5">
        <v>151.57598876953099</v>
      </c>
      <c r="AD4217" s="5">
        <v>310.79837036132801</v>
      </c>
      <c r="AE4217" s="5">
        <v>294.60168457031199</v>
      </c>
      <c r="AF4217" s="5">
        <v>296.737701416015</v>
      </c>
      <c r="AG4217" s="5">
        <v>300.7125854492183</v>
      </c>
      <c r="AH4217" s="5">
        <v>270.26892089843699</v>
      </c>
      <c r="AI4217" s="5">
        <v>256.81643676757801</v>
      </c>
      <c r="AJ4217" s="5">
        <v>296.858306884765</v>
      </c>
      <c r="AK4217" s="5">
        <v>274.6478881835933</v>
      </c>
      <c r="AL4217" s="5">
        <v>334.61358642578102</v>
      </c>
      <c r="AM4217" s="5">
        <v>395.78372192382801</v>
      </c>
      <c r="AN4217" s="5">
        <v>354.51986694335898</v>
      </c>
      <c r="AO4217" s="5">
        <v>361.63905843098934</v>
      </c>
      <c r="AP4217" s="5">
        <v>367.826080322265</v>
      </c>
      <c r="AQ4217" s="5">
        <v>343.86309814453102</v>
      </c>
      <c r="AR4217" s="5">
        <v>383.15756225585898</v>
      </c>
      <c r="AS4217" s="5">
        <v>364.9489135742183</v>
      </c>
      <c r="AX4217" s="5">
        <v>188.16026306152301</v>
      </c>
      <c r="AY4217" s="5">
        <v>159.57269287109301</v>
      </c>
      <c r="AZ4217" s="5">
        <v>159.17477416992099</v>
      </c>
      <c r="BA4217" s="5">
        <v>168.96924336751235</v>
      </c>
    </row>
    <row r="4218" spans="1:53" x14ac:dyDescent="0.2">
      <c r="A4218" s="1">
        <v>4215</v>
      </c>
      <c r="B4218" s="1" t="s">
        <v>16864</v>
      </c>
      <c r="C4218" s="1" t="s">
        <v>16865</v>
      </c>
      <c r="D4218" s="1" t="s">
        <v>16866</v>
      </c>
      <c r="E4218" s="1" t="s">
        <v>16867</v>
      </c>
      <c r="F4218" s="5">
        <v>88.691101074218693</v>
      </c>
      <c r="G4218" s="5">
        <v>103.299095153808</v>
      </c>
      <c r="H4218" s="5">
        <v>107.97206115722599</v>
      </c>
      <c r="I4218" s="5">
        <v>99.987419128417557</v>
      </c>
      <c r="J4218" s="5">
        <v>109.647132873535</v>
      </c>
      <c r="K4218" s="5">
        <v>94.680435180664006</v>
      </c>
      <c r="L4218" s="5">
        <v>106.459701538085</v>
      </c>
      <c r="M4218" s="5">
        <v>103.59575653076134</v>
      </c>
      <c r="N4218" s="5">
        <v>68.188636779785099</v>
      </c>
      <c r="O4218" s="5">
        <v>67.261779785156193</v>
      </c>
      <c r="P4218" s="5">
        <v>73.133087158203097</v>
      </c>
      <c r="Q4218" s="5">
        <v>69.527834574381458</v>
      </c>
      <c r="R4218" s="5">
        <v>75.1461181640625</v>
      </c>
      <c r="S4218" s="5">
        <v>82.461402893066406</v>
      </c>
      <c r="T4218" s="5">
        <v>90.529602050781193</v>
      </c>
      <c r="U4218" s="5">
        <v>82.712374369303362</v>
      </c>
      <c r="V4218" s="5">
        <v>114.321403503417</v>
      </c>
      <c r="W4218" s="5">
        <v>114.013343811035</v>
      </c>
      <c r="X4218" s="5">
        <v>114.539428710937</v>
      </c>
      <c r="Y4218" s="5">
        <v>114.29139200846299</v>
      </c>
      <c r="Z4218" s="5">
        <v>125.85303497314401</v>
      </c>
      <c r="AA4218" s="5">
        <v>122.95240020751901</v>
      </c>
      <c r="AB4218" s="5">
        <v>122.43300628662099</v>
      </c>
      <c r="AC4218" s="5">
        <v>123.74614715576134</v>
      </c>
      <c r="AD4218" s="5">
        <v>110.085876464843</v>
      </c>
      <c r="AE4218" s="5">
        <v>105.713829040527</v>
      </c>
      <c r="AF4218" s="5">
        <v>102.904907226562</v>
      </c>
      <c r="AG4218" s="5">
        <v>106.23487091064401</v>
      </c>
      <c r="AH4218" s="5">
        <v>101.338180541992</v>
      </c>
      <c r="AI4218" s="5">
        <v>109.40566253662099</v>
      </c>
      <c r="AJ4218" s="5">
        <v>123.04415893554599</v>
      </c>
      <c r="AK4218" s="5">
        <v>111.26266733805301</v>
      </c>
      <c r="AL4218" s="5">
        <v>51.8546333312988</v>
      </c>
      <c r="AM4218" s="5">
        <v>75.555328369140597</v>
      </c>
      <c r="AN4218" s="5">
        <v>54.666362762451101</v>
      </c>
      <c r="AO4218" s="5">
        <v>60.692108154296839</v>
      </c>
      <c r="AP4218" s="5">
        <v>92.803825378417898</v>
      </c>
      <c r="AQ4218" s="5">
        <v>87.996139526367102</v>
      </c>
      <c r="AR4218" s="5">
        <v>91.513641357421804</v>
      </c>
      <c r="AS4218" s="5">
        <v>90.771202087402273</v>
      </c>
      <c r="AT4218" s="5">
        <v>115.232093811035</v>
      </c>
      <c r="AU4218" s="5">
        <v>110.74810791015599</v>
      </c>
      <c r="AV4218" s="5">
        <v>136.27114868164</v>
      </c>
      <c r="AW4218" s="5">
        <v>120.750450134277</v>
      </c>
      <c r="AX4218" s="5">
        <v>126.59952545166</v>
      </c>
      <c r="AY4218" s="5">
        <v>110.435096740722</v>
      </c>
      <c r="AZ4218" s="5">
        <v>99.967803955078097</v>
      </c>
      <c r="BA4218" s="5">
        <v>112.33414204915339</v>
      </c>
    </row>
    <row r="4219" spans="1:53" x14ac:dyDescent="0.2">
      <c r="A4219" s="1">
        <v>4216</v>
      </c>
      <c r="B4219" s="1" t="s">
        <v>16868</v>
      </c>
      <c r="C4219" s="1" t="s">
        <v>16869</v>
      </c>
      <c r="D4219" s="1" t="s">
        <v>16870</v>
      </c>
      <c r="E4219" s="1" t="s">
        <v>16871</v>
      </c>
      <c r="F4219" s="5">
        <v>250.63899230957</v>
      </c>
      <c r="G4219" s="5">
        <v>336.49771118164</v>
      </c>
      <c r="H4219" s="5">
        <v>231.57254028320301</v>
      </c>
      <c r="I4219" s="5">
        <v>272.90308125813766</v>
      </c>
      <c r="J4219" s="5">
        <v>209.49691772460901</v>
      </c>
      <c r="K4219" s="5">
        <v>264.17294311523398</v>
      </c>
      <c r="L4219" s="5">
        <v>207.34877014160099</v>
      </c>
      <c r="M4219" s="5">
        <v>227.00621032714798</v>
      </c>
      <c r="N4219" s="5">
        <v>120.541786193847</v>
      </c>
      <c r="O4219" s="5">
        <v>136.008865356445</v>
      </c>
      <c r="Q4219" s="5">
        <v>128.275325775146</v>
      </c>
      <c r="R4219" s="5">
        <v>172.265365600585</v>
      </c>
      <c r="S4219" s="5">
        <v>130.91236877441401</v>
      </c>
      <c r="T4219" s="5">
        <v>187.20826721191401</v>
      </c>
      <c r="U4219" s="5">
        <v>163.462000528971</v>
      </c>
      <c r="V4219" s="5">
        <v>188.57548522949199</v>
      </c>
      <c r="W4219" s="5">
        <v>225.61511230468699</v>
      </c>
      <c r="X4219" s="5">
        <v>231.25778198242099</v>
      </c>
      <c r="Y4219" s="5">
        <v>215.14945983886665</v>
      </c>
      <c r="Z4219" s="5">
        <v>292.85812377929602</v>
      </c>
      <c r="AA4219" s="5">
        <v>301.71771240234301</v>
      </c>
      <c r="AB4219" s="5">
        <v>296.800048828125</v>
      </c>
      <c r="AC4219" s="5">
        <v>297.12529500325468</v>
      </c>
      <c r="AD4219" s="5">
        <v>173.39974975585901</v>
      </c>
      <c r="AE4219" s="5">
        <v>189.20562744140599</v>
      </c>
      <c r="AF4219" s="5">
        <v>159.81489562988199</v>
      </c>
      <c r="AG4219" s="5">
        <v>174.14009094238233</v>
      </c>
      <c r="AH4219" s="5">
        <v>176.363189697265</v>
      </c>
      <c r="AI4219" s="5">
        <v>224.178955078125</v>
      </c>
      <c r="AJ4219" s="5">
        <v>183.58264160156199</v>
      </c>
      <c r="AK4219" s="5">
        <v>194.70826212565066</v>
      </c>
      <c r="AL4219" s="5">
        <v>91.779914855957003</v>
      </c>
      <c r="AM4219" s="5">
        <v>117.66134643554599</v>
      </c>
      <c r="AN4219" s="5">
        <v>114.155403137207</v>
      </c>
      <c r="AO4219" s="5">
        <v>107.86555480957001</v>
      </c>
      <c r="AP4219" s="5">
        <v>144.6845703125</v>
      </c>
      <c r="AQ4219" s="5">
        <v>157.58499145507801</v>
      </c>
      <c r="AR4219" s="5">
        <v>144.37155151367099</v>
      </c>
      <c r="AS4219" s="5">
        <v>148.88037109374966</v>
      </c>
      <c r="AT4219" s="5">
        <v>127.68975067138599</v>
      </c>
      <c r="AU4219" s="5">
        <v>137.98951721191401</v>
      </c>
      <c r="AV4219" s="5">
        <v>153.95695495605401</v>
      </c>
      <c r="AW4219" s="5">
        <v>139.87874094645133</v>
      </c>
      <c r="AX4219" s="5">
        <v>219.92633056640599</v>
      </c>
      <c r="AY4219" s="5">
        <v>226.57174682617099</v>
      </c>
      <c r="AZ4219" s="5">
        <v>215.281326293945</v>
      </c>
      <c r="BA4219" s="5">
        <v>220.59313456217399</v>
      </c>
    </row>
    <row r="4220" spans="1:53" x14ac:dyDescent="0.2">
      <c r="A4220" s="1">
        <v>4217</v>
      </c>
      <c r="B4220" s="1" t="s">
        <v>16872</v>
      </c>
      <c r="C4220" s="1" t="s">
        <v>16873</v>
      </c>
      <c r="D4220" s="1" t="s">
        <v>16874</v>
      </c>
      <c r="E4220" s="1" t="s">
        <v>16875</v>
      </c>
      <c r="F4220" s="5">
        <v>813.412109375</v>
      </c>
      <c r="G4220" s="5">
        <v>945.71691894531205</v>
      </c>
      <c r="H4220" s="5">
        <v>792.11682128906205</v>
      </c>
      <c r="I4220" s="5">
        <v>850.41528320312466</v>
      </c>
      <c r="J4220" s="5">
        <v>802.59606933593705</v>
      </c>
      <c r="K4220" s="5">
        <v>897.44403076171795</v>
      </c>
      <c r="L4220" s="5">
        <v>923.50891113281205</v>
      </c>
      <c r="M4220" s="5">
        <v>874.51633707682231</v>
      </c>
      <c r="N4220" s="5">
        <v>499.86041259765602</v>
      </c>
      <c r="O4220" s="5">
        <v>463.29220581054602</v>
      </c>
      <c r="P4220" s="5">
        <v>420.348876953125</v>
      </c>
      <c r="Q4220" s="5">
        <v>461.16716512044235</v>
      </c>
      <c r="R4220" s="5">
        <v>530.20050048828102</v>
      </c>
      <c r="S4220" s="5">
        <v>575.48675537109295</v>
      </c>
      <c r="T4220" s="5">
        <v>590.14471435546795</v>
      </c>
      <c r="U4220" s="5">
        <v>565.27732340494731</v>
      </c>
      <c r="V4220" s="5">
        <v>1105.32543945312</v>
      </c>
      <c r="W4220" s="5">
        <v>1139.02954101562</v>
      </c>
      <c r="X4220" s="5">
        <v>1132.75634765625</v>
      </c>
      <c r="Y4220" s="5">
        <v>1125.7037760416633</v>
      </c>
      <c r="Z4220" s="5">
        <v>963.93560791015602</v>
      </c>
      <c r="AA4220" s="5">
        <v>1016.32659912109</v>
      </c>
      <c r="AB4220" s="5">
        <v>986.201904296875</v>
      </c>
      <c r="AC4220" s="5">
        <v>988.82137044270701</v>
      </c>
      <c r="AD4220" s="5">
        <v>1241.26037597656</v>
      </c>
      <c r="AE4220" s="5">
        <v>1262.43713378906</v>
      </c>
      <c r="AF4220" s="5">
        <v>1222.65673828125</v>
      </c>
      <c r="AG4220" s="5">
        <v>1242.1180826822899</v>
      </c>
      <c r="AH4220" s="5">
        <v>1046.34191894531</v>
      </c>
      <c r="AI4220" s="5">
        <v>1100.66015625</v>
      </c>
      <c r="AJ4220" s="5">
        <v>1041.15295410156</v>
      </c>
      <c r="AK4220" s="5">
        <v>1062.7183430989564</v>
      </c>
      <c r="AL4220" s="5">
        <v>581.16864013671795</v>
      </c>
      <c r="AM4220" s="5">
        <v>555.51580810546795</v>
      </c>
      <c r="AN4220" s="5">
        <v>467.80624389648398</v>
      </c>
      <c r="AO4220" s="5">
        <v>534.83023071288994</v>
      </c>
      <c r="AP4220" s="5">
        <v>647.37908935546795</v>
      </c>
      <c r="AQ4220" s="5">
        <v>633.62274169921795</v>
      </c>
      <c r="AR4220" s="5">
        <v>619.49853515625</v>
      </c>
      <c r="AS4220" s="5">
        <v>633.50012207031193</v>
      </c>
      <c r="AT4220" s="5">
        <v>982.69281005859295</v>
      </c>
      <c r="AU4220" s="5">
        <v>1105.13488769531</v>
      </c>
      <c r="AV4220" s="5">
        <v>1250.48791503906</v>
      </c>
      <c r="AW4220" s="5">
        <v>1112.7718709309877</v>
      </c>
      <c r="AX4220" s="5">
        <v>1071.58166503906</v>
      </c>
      <c r="AY4220" s="5">
        <v>966.08978271484295</v>
      </c>
      <c r="AZ4220" s="5">
        <v>1005.06811523437</v>
      </c>
      <c r="BA4220" s="5">
        <v>1014.246520996091</v>
      </c>
    </row>
    <row r="4221" spans="1:53" x14ac:dyDescent="0.2">
      <c r="A4221" s="1">
        <v>4218</v>
      </c>
      <c r="B4221" s="1" t="s">
        <v>16876</v>
      </c>
      <c r="C4221" s="1" t="s">
        <v>16877</v>
      </c>
      <c r="D4221" s="1" t="s">
        <v>16878</v>
      </c>
      <c r="E4221" s="1" t="s">
        <v>16879</v>
      </c>
      <c r="F4221" s="5">
        <v>167.93118286132801</v>
      </c>
      <c r="G4221" s="5">
        <v>115.862487792968</v>
      </c>
      <c r="H4221" s="5">
        <v>137.07827758789</v>
      </c>
      <c r="I4221" s="5">
        <v>140.29064941406202</v>
      </c>
      <c r="J4221" s="5">
        <v>140.267166137695</v>
      </c>
      <c r="K4221" s="5">
        <v>152.48468017578099</v>
      </c>
      <c r="L4221" s="5">
        <v>146.08245849609301</v>
      </c>
      <c r="M4221" s="5">
        <v>146.27810160318967</v>
      </c>
      <c r="N4221" s="5">
        <v>129.11083984375</v>
      </c>
      <c r="P4221" s="5">
        <v>143.399322509765</v>
      </c>
      <c r="Q4221" s="5">
        <v>136.2550811767575</v>
      </c>
      <c r="R4221" s="5">
        <v>89.674697875976506</v>
      </c>
      <c r="S4221" s="5">
        <v>100.817161560058</v>
      </c>
      <c r="T4221" s="5">
        <v>113.50389099121</v>
      </c>
      <c r="U4221" s="5">
        <v>101.33191680908151</v>
      </c>
      <c r="V4221" s="5">
        <v>162.23669433593699</v>
      </c>
      <c r="W4221" s="5">
        <v>153.72808837890599</v>
      </c>
      <c r="X4221" s="5">
        <v>143.08543395996</v>
      </c>
      <c r="Y4221" s="5">
        <v>153.01673889160099</v>
      </c>
      <c r="Z4221" s="5">
        <v>191.54698181152301</v>
      </c>
      <c r="AA4221" s="5">
        <v>160.37756347656199</v>
      </c>
      <c r="AB4221" s="5">
        <v>195.161361694335</v>
      </c>
      <c r="AC4221" s="5">
        <v>182.36196899414003</v>
      </c>
      <c r="AD4221" s="5">
        <v>222.83215332031199</v>
      </c>
      <c r="AE4221" s="5">
        <v>213.12153625488199</v>
      </c>
      <c r="AF4221" s="5">
        <v>208.6318359375</v>
      </c>
      <c r="AG4221" s="5">
        <v>214.86184183756464</v>
      </c>
      <c r="AH4221" s="5">
        <v>212.49082946777301</v>
      </c>
      <c r="AI4221" s="5">
        <v>199.27247619628901</v>
      </c>
      <c r="AJ4221" s="5">
        <v>215.03984069824199</v>
      </c>
      <c r="AK4221" s="5">
        <v>208.93438212076799</v>
      </c>
      <c r="AL4221" s="5">
        <v>128.99800109863199</v>
      </c>
      <c r="AM4221" s="5">
        <v>125.83244323730401</v>
      </c>
      <c r="AN4221" s="5">
        <v>124.43092346191401</v>
      </c>
      <c r="AO4221" s="5">
        <v>126.42045593261666</v>
      </c>
      <c r="AP4221" s="5">
        <v>130.75177001953099</v>
      </c>
      <c r="AQ4221" s="5">
        <v>126.629470825195</v>
      </c>
      <c r="AR4221" s="5">
        <v>131.34298706054599</v>
      </c>
      <c r="AS4221" s="5">
        <v>129.57474263509064</v>
      </c>
      <c r="AT4221" s="5">
        <v>175.434326171875</v>
      </c>
      <c r="AU4221" s="5">
        <v>158.503158569335</v>
      </c>
      <c r="AV4221" s="5">
        <v>173.65933227539</v>
      </c>
      <c r="AW4221" s="5">
        <v>169.19893900553333</v>
      </c>
      <c r="AX4221" s="5">
        <v>171.552734375</v>
      </c>
      <c r="AY4221" s="5">
        <v>162.33230590820301</v>
      </c>
      <c r="AZ4221" s="5">
        <v>161.62257385253901</v>
      </c>
      <c r="BA4221" s="5">
        <v>165.16920471191401</v>
      </c>
    </row>
    <row r="4222" spans="1:53" x14ac:dyDescent="0.2">
      <c r="A4222" s="1">
        <v>4219</v>
      </c>
      <c r="B4222" s="1" t="s">
        <v>16880</v>
      </c>
      <c r="C4222" s="1" t="s">
        <v>16881</v>
      </c>
      <c r="D4222" s="1" t="s">
        <v>16882</v>
      </c>
      <c r="E4222" s="1" t="s">
        <v>16883</v>
      </c>
      <c r="F4222" s="5">
        <v>117.34294891357401</v>
      </c>
      <c r="G4222" s="5">
        <v>49.400505065917898</v>
      </c>
      <c r="H4222" s="5">
        <v>74.267990112304602</v>
      </c>
      <c r="I4222" s="5">
        <v>80.33714803059884</v>
      </c>
      <c r="J4222" s="5">
        <v>56.8091430664062</v>
      </c>
      <c r="K4222" s="5">
        <v>60.726463317871001</v>
      </c>
      <c r="L4222" s="5">
        <v>61.0113105773925</v>
      </c>
      <c r="M4222" s="5">
        <v>59.515638987223234</v>
      </c>
      <c r="N4222" s="5">
        <v>19.4415893554687</v>
      </c>
      <c r="O4222" s="5">
        <v>115.114112854003</v>
      </c>
      <c r="P4222" s="5">
        <v>23.131504058837798</v>
      </c>
      <c r="Q4222" s="5">
        <v>52.562402089436496</v>
      </c>
      <c r="W4222" s="5">
        <v>136.40182495117099</v>
      </c>
      <c r="Y4222" s="5">
        <v>136.40182495117099</v>
      </c>
      <c r="Z4222" s="5">
        <v>54.341056823730398</v>
      </c>
      <c r="AA4222" s="5">
        <v>32.503387451171797</v>
      </c>
      <c r="AB4222" s="5">
        <v>15.315107345581</v>
      </c>
      <c r="AC4222" s="5">
        <v>34.053183873494397</v>
      </c>
      <c r="AD4222" s="5">
        <v>24.0415019989013</v>
      </c>
      <c r="AE4222" s="5">
        <v>36.010845184326101</v>
      </c>
      <c r="AF4222" s="5">
        <v>43.553153991699197</v>
      </c>
      <c r="AG4222" s="5">
        <v>34.535167058308865</v>
      </c>
      <c r="AL4222" s="5">
        <v>45.194179534912102</v>
      </c>
      <c r="AM4222" s="5">
        <v>18.630270004272401</v>
      </c>
      <c r="AO4222" s="5">
        <v>31.91222476959225</v>
      </c>
    </row>
    <row r="4223" spans="1:53" x14ac:dyDescent="0.2">
      <c r="A4223" s="1">
        <v>4220</v>
      </c>
      <c r="B4223" s="1" t="s">
        <v>16884</v>
      </c>
      <c r="C4223" s="1" t="s">
        <v>16885</v>
      </c>
      <c r="D4223" s="1" t="s">
        <v>16886</v>
      </c>
      <c r="E4223" s="1" t="s">
        <v>16887</v>
      </c>
      <c r="F4223" s="5">
        <v>49.768680572509702</v>
      </c>
      <c r="G4223" s="5">
        <v>64.542800903320298</v>
      </c>
      <c r="H4223" s="5">
        <v>59.72900390625</v>
      </c>
      <c r="I4223" s="5">
        <v>58.013495127359995</v>
      </c>
      <c r="J4223" s="5">
        <v>54.248851776122997</v>
      </c>
      <c r="K4223" s="5">
        <v>54.223514556884702</v>
      </c>
      <c r="L4223" s="5">
        <v>50.953475952148402</v>
      </c>
      <c r="M4223" s="5">
        <v>53.141947428385372</v>
      </c>
      <c r="N4223" s="5">
        <v>101.42879486083901</v>
      </c>
      <c r="O4223" s="5">
        <v>85.188896179199205</v>
      </c>
      <c r="P4223" s="5">
        <v>111.37001800537099</v>
      </c>
      <c r="Q4223" s="5">
        <v>99.329236348469735</v>
      </c>
      <c r="R4223" s="5">
        <v>39.434123992919901</v>
      </c>
      <c r="S4223" s="5">
        <v>51.897174835205</v>
      </c>
      <c r="T4223" s="5">
        <v>45.699882507324197</v>
      </c>
      <c r="U4223" s="5">
        <v>45.677060445149699</v>
      </c>
      <c r="V4223" s="5">
        <v>47.722503662109297</v>
      </c>
      <c r="W4223" s="5">
        <v>52.810344696044901</v>
      </c>
      <c r="X4223" s="5">
        <v>46.8506660461425</v>
      </c>
      <c r="Y4223" s="5">
        <v>49.127838134765568</v>
      </c>
      <c r="Z4223" s="5">
        <v>46.099918365478501</v>
      </c>
      <c r="AA4223" s="5">
        <v>42.773365020751903</v>
      </c>
      <c r="AB4223" s="5">
        <v>46.4791259765625</v>
      </c>
      <c r="AC4223" s="5">
        <v>45.117469787597635</v>
      </c>
      <c r="AD4223" s="5">
        <v>55.976722717285099</v>
      </c>
      <c r="AE4223" s="5">
        <v>59.303627014160099</v>
      </c>
      <c r="AF4223" s="5">
        <v>63.216533660888601</v>
      </c>
      <c r="AG4223" s="5">
        <v>59.498961130777936</v>
      </c>
      <c r="AH4223" s="5">
        <v>65.881950378417898</v>
      </c>
      <c r="AI4223" s="5">
        <v>56.342636108398402</v>
      </c>
      <c r="AJ4223" s="5">
        <v>48.604232788085902</v>
      </c>
      <c r="AK4223" s="5">
        <v>56.942939758300732</v>
      </c>
      <c r="AL4223" s="5">
        <v>66.422676086425696</v>
      </c>
      <c r="AM4223" s="5">
        <v>73.270980834960895</v>
      </c>
      <c r="AN4223" s="5">
        <v>60.3974800109863</v>
      </c>
      <c r="AO4223" s="5">
        <v>66.697045644124302</v>
      </c>
      <c r="AP4223" s="5">
        <v>47.788887023925703</v>
      </c>
      <c r="AQ4223" s="5">
        <v>49.911468505859297</v>
      </c>
      <c r="AR4223" s="5">
        <v>53.612106323242102</v>
      </c>
      <c r="AS4223" s="5">
        <v>50.437487284342374</v>
      </c>
      <c r="AT4223" s="5">
        <v>71.687728881835895</v>
      </c>
      <c r="AU4223" s="5">
        <v>69.233665466308594</v>
      </c>
      <c r="AV4223" s="5">
        <v>62.983776092529297</v>
      </c>
      <c r="AW4223" s="5">
        <v>67.968390146891252</v>
      </c>
      <c r="AX4223" s="5">
        <v>82.789939880371094</v>
      </c>
      <c r="AY4223" s="5">
        <v>40.230686187744098</v>
      </c>
      <c r="AZ4223" s="5">
        <v>45.803211212158203</v>
      </c>
      <c r="BA4223" s="5">
        <v>56.274612426757791</v>
      </c>
    </row>
    <row r="4224" spans="1:53" x14ac:dyDescent="0.2">
      <c r="A4224" s="1">
        <v>4221</v>
      </c>
      <c r="B4224" s="1" t="s">
        <v>16888</v>
      </c>
      <c r="C4224" s="1" t="s">
        <v>16889</v>
      </c>
      <c r="D4224" s="1" t="s">
        <v>16890</v>
      </c>
      <c r="E4224" s="1" t="s">
        <v>16891</v>
      </c>
      <c r="G4224" s="5">
        <v>82.162246704101506</v>
      </c>
      <c r="I4224" s="5">
        <v>82.162246704101506</v>
      </c>
      <c r="J4224" s="5">
        <v>41.451919555663999</v>
      </c>
      <c r="K4224" s="5">
        <v>48.476577758788999</v>
      </c>
      <c r="M4224" s="5">
        <v>44.964248657226499</v>
      </c>
      <c r="S4224" s="5">
        <v>50.720348358154297</v>
      </c>
      <c r="U4224" s="5">
        <v>50.720348358154297</v>
      </c>
      <c r="W4224" s="5">
        <v>49.4678955078125</v>
      </c>
      <c r="Y4224" s="5">
        <v>49.4678955078125</v>
      </c>
      <c r="Z4224" s="5">
        <v>63.729621887207003</v>
      </c>
      <c r="AA4224" s="5">
        <v>40.051361083984297</v>
      </c>
      <c r="AB4224" s="5">
        <v>20.627597808837798</v>
      </c>
      <c r="AC4224" s="5">
        <v>41.469526926676366</v>
      </c>
      <c r="AD4224" s="5">
        <v>20.0651531219482</v>
      </c>
      <c r="AF4224" s="5">
        <v>27.0471076965332</v>
      </c>
      <c r="AG4224" s="5">
        <v>23.556130409240701</v>
      </c>
      <c r="AH4224" s="5">
        <v>65.999290466308594</v>
      </c>
      <c r="AI4224" s="5">
        <v>30.730211257934499</v>
      </c>
      <c r="AJ4224" s="5">
        <v>27.88862991333</v>
      </c>
      <c r="AK4224" s="5">
        <v>41.539377212524364</v>
      </c>
    </row>
    <row r="4225" spans="1:53" x14ac:dyDescent="0.2">
      <c r="A4225" s="1">
        <v>4222</v>
      </c>
      <c r="B4225" s="1" t="s">
        <v>16892</v>
      </c>
      <c r="C4225" s="1" t="s">
        <v>16893</v>
      </c>
      <c r="D4225" s="1" t="s">
        <v>16894</v>
      </c>
      <c r="E4225" s="1" t="s">
        <v>16895</v>
      </c>
      <c r="F4225" s="5">
        <v>2.5042710304260201</v>
      </c>
      <c r="I4225" s="5">
        <v>2.5042710304260201</v>
      </c>
      <c r="J4225" s="5">
        <v>31.170251846313398</v>
      </c>
      <c r="L4225" s="5">
        <v>18.106885910034102</v>
      </c>
      <c r="M4225" s="5">
        <v>24.63856887817375</v>
      </c>
      <c r="N4225" s="5">
        <v>30.890947341918899</v>
      </c>
      <c r="O4225" s="5">
        <v>89.582130432128906</v>
      </c>
      <c r="P4225" s="5">
        <v>67.119735717773395</v>
      </c>
      <c r="Q4225" s="5">
        <v>62.530937830607066</v>
      </c>
      <c r="S4225" s="5">
        <v>21.070518493652301</v>
      </c>
      <c r="T4225" s="5">
        <v>24.858341217041001</v>
      </c>
      <c r="U4225" s="5">
        <v>22.964429855346651</v>
      </c>
      <c r="V4225" s="5">
        <v>25.622419357299801</v>
      </c>
      <c r="W4225" s="5">
        <v>28.188867568969702</v>
      </c>
      <c r="X4225" s="5">
        <v>25.236982345581001</v>
      </c>
      <c r="Y4225" s="5">
        <v>26.349423090616835</v>
      </c>
      <c r="Z4225" s="5">
        <v>16.253953933715799</v>
      </c>
      <c r="AA4225" s="5">
        <v>22.839605331420898</v>
      </c>
      <c r="AC4225" s="5">
        <v>19.546779632568349</v>
      </c>
      <c r="AD4225" s="5">
        <v>26.236150741577099</v>
      </c>
      <c r="AE4225" s="5">
        <v>23.103038787841701</v>
      </c>
      <c r="AF4225" s="5">
        <v>28.189027786254801</v>
      </c>
      <c r="AG4225" s="5">
        <v>25.842739105224535</v>
      </c>
      <c r="AH4225" s="5">
        <v>10.5428409576416</v>
      </c>
      <c r="AJ4225" s="5">
        <v>31.198751449584901</v>
      </c>
      <c r="AK4225" s="5">
        <v>20.870796203613249</v>
      </c>
      <c r="AL4225" s="5">
        <v>33.807655334472599</v>
      </c>
      <c r="AM4225" s="5">
        <v>39.586090087890597</v>
      </c>
      <c r="AN4225" s="5">
        <v>31.8084392547607</v>
      </c>
      <c r="AO4225" s="5">
        <v>35.067394892374629</v>
      </c>
      <c r="AP4225" s="5">
        <v>14.1713008880615</v>
      </c>
      <c r="AQ4225" s="5">
        <v>30.056188583373999</v>
      </c>
      <c r="AR4225" s="5">
        <v>11.501543045043899</v>
      </c>
      <c r="AS4225" s="5">
        <v>18.576344172159796</v>
      </c>
      <c r="AT4225" s="5">
        <v>40.0318183898925</v>
      </c>
      <c r="AU4225" s="5">
        <v>37.515357971191399</v>
      </c>
      <c r="AV4225" s="5">
        <v>15.3810720443725</v>
      </c>
      <c r="AW4225" s="5">
        <v>30.976082801818801</v>
      </c>
      <c r="AX4225" s="5">
        <v>9.1771202087402308</v>
      </c>
      <c r="AY4225" s="5">
        <v>11.7947082519531</v>
      </c>
      <c r="AZ4225" s="5">
        <v>10.9500389099121</v>
      </c>
      <c r="BA4225" s="5">
        <v>10.640622456868478</v>
      </c>
    </row>
    <row r="4226" spans="1:53" x14ac:dyDescent="0.2">
      <c r="A4226" s="1">
        <v>4223</v>
      </c>
      <c r="B4226" s="1" t="s">
        <v>16896</v>
      </c>
      <c r="C4226" s="1" t="s">
        <v>16897</v>
      </c>
      <c r="D4226" s="1" t="s">
        <v>16898</v>
      </c>
      <c r="E4226" s="1" t="s">
        <v>16899</v>
      </c>
      <c r="F4226" s="5">
        <v>492.06945800781199</v>
      </c>
      <c r="G4226" s="5">
        <v>483.56579589843699</v>
      </c>
      <c r="H4226" s="5">
        <v>483.1474609375</v>
      </c>
      <c r="I4226" s="5">
        <v>486.26090494791634</v>
      </c>
      <c r="J4226" s="5">
        <v>436.07479858398398</v>
      </c>
      <c r="K4226" s="5">
        <v>447.83898925781199</v>
      </c>
      <c r="L4226" s="5">
        <v>435.69177246093699</v>
      </c>
      <c r="M4226" s="5">
        <v>439.86852010091098</v>
      </c>
      <c r="N4226" s="5">
        <v>318.60031127929602</v>
      </c>
      <c r="O4226" s="5">
        <v>350.340087890625</v>
      </c>
      <c r="P4226" s="5">
        <v>307.87292480468699</v>
      </c>
      <c r="Q4226" s="5">
        <v>325.60444132486936</v>
      </c>
      <c r="R4226" s="5">
        <v>359.244049072265</v>
      </c>
      <c r="S4226" s="5">
        <v>387.14788818359301</v>
      </c>
      <c r="T4226" s="5">
        <v>371.23773193359301</v>
      </c>
      <c r="U4226" s="5">
        <v>372.54322306315038</v>
      </c>
      <c r="V4226" s="5">
        <v>389.17361450195301</v>
      </c>
      <c r="W4226" s="5">
        <v>392.17202758789</v>
      </c>
      <c r="X4226" s="5">
        <v>371.65054321289</v>
      </c>
      <c r="Y4226" s="5">
        <v>384.33206176757767</v>
      </c>
      <c r="Z4226" s="5">
        <v>425.73107910156199</v>
      </c>
      <c r="AA4226" s="5">
        <v>490.56262207031199</v>
      </c>
      <c r="AB4226" s="5">
        <v>429.57186889648398</v>
      </c>
      <c r="AC4226" s="5">
        <v>448.62185668945267</v>
      </c>
      <c r="AD4226" s="5">
        <v>319.43972778320301</v>
      </c>
      <c r="AE4226" s="5">
        <v>323.5390625</v>
      </c>
      <c r="AF4226" s="5">
        <v>313.59973144531199</v>
      </c>
      <c r="AG4226" s="5">
        <v>318.85950724283833</v>
      </c>
      <c r="AH4226" s="5">
        <v>301.89016723632801</v>
      </c>
      <c r="AI4226" s="5">
        <v>241.68437194824199</v>
      </c>
      <c r="AJ4226" s="5">
        <v>265.31494140625</v>
      </c>
      <c r="AK4226" s="5">
        <v>269.62982686360664</v>
      </c>
      <c r="AL4226" s="5">
        <v>163.78524780273401</v>
      </c>
      <c r="AM4226" s="5">
        <v>212.67204284667901</v>
      </c>
      <c r="AN4226" s="5">
        <v>190.76417541503901</v>
      </c>
      <c r="AO4226" s="5">
        <v>189.07382202148401</v>
      </c>
      <c r="AP4226" s="5">
        <v>216.19764709472599</v>
      </c>
      <c r="AQ4226" s="5">
        <v>213.523178100585</v>
      </c>
      <c r="AR4226" s="5">
        <v>225.13412475585901</v>
      </c>
      <c r="AS4226" s="5">
        <v>218.28498331705669</v>
      </c>
      <c r="AT4226" s="5">
        <v>349.19323730468699</v>
      </c>
      <c r="AU4226" s="5">
        <v>444.36972045898398</v>
      </c>
      <c r="AV4226" s="5">
        <v>442.90979003906199</v>
      </c>
      <c r="AW4226" s="5">
        <v>412.15758260091098</v>
      </c>
      <c r="AX4226" s="5">
        <v>358.71987915039</v>
      </c>
      <c r="AY4226" s="5">
        <v>315.33895874023398</v>
      </c>
      <c r="AZ4226" s="5">
        <v>304.61767578125</v>
      </c>
      <c r="BA4226" s="5">
        <v>326.22550455729134</v>
      </c>
    </row>
    <row r="4227" spans="1:53" x14ac:dyDescent="0.2">
      <c r="A4227" s="1">
        <v>4224</v>
      </c>
      <c r="B4227" s="1" t="s">
        <v>16900</v>
      </c>
      <c r="C4227" s="1" t="s">
        <v>16901</v>
      </c>
      <c r="D4227" s="1" t="s">
        <v>16902</v>
      </c>
      <c r="E4227" s="1" t="s">
        <v>16903</v>
      </c>
      <c r="F4227" s="5">
        <v>87.069847106933594</v>
      </c>
      <c r="G4227" s="5">
        <v>106.989845275878</v>
      </c>
      <c r="H4227" s="5">
        <v>120.291053771972</v>
      </c>
      <c r="I4227" s="5">
        <v>104.78358205159452</v>
      </c>
      <c r="J4227" s="5">
        <v>48.551681518554602</v>
      </c>
      <c r="K4227" s="5">
        <v>72.772880554199205</v>
      </c>
      <c r="L4227" s="5">
        <v>40.079860687255803</v>
      </c>
      <c r="M4227" s="5">
        <v>53.801474253336529</v>
      </c>
      <c r="N4227" s="5">
        <v>276.61492919921801</v>
      </c>
      <c r="O4227" s="5">
        <v>288.87747192382801</v>
      </c>
      <c r="P4227" s="5">
        <v>251.606674194335</v>
      </c>
      <c r="Q4227" s="5">
        <v>272.366358439127</v>
      </c>
      <c r="R4227" s="5">
        <v>102.75082397460901</v>
      </c>
      <c r="S4227" s="5">
        <v>122.20179748535099</v>
      </c>
      <c r="T4227" s="5">
        <v>137.44517517089801</v>
      </c>
      <c r="U4227" s="5">
        <v>120.79926554361934</v>
      </c>
      <c r="V4227" s="5">
        <v>54.482452392578097</v>
      </c>
      <c r="W4227" s="5">
        <v>61.166976928710902</v>
      </c>
      <c r="X4227" s="5">
        <v>57.523281097412102</v>
      </c>
      <c r="Y4227" s="5">
        <v>57.724236806233705</v>
      </c>
      <c r="Z4227" s="5">
        <v>41.454090118408203</v>
      </c>
      <c r="AA4227" s="5">
        <v>26.036272048950099</v>
      </c>
      <c r="AB4227" s="5">
        <v>46.615631103515597</v>
      </c>
      <c r="AC4227" s="5">
        <v>38.035331090291301</v>
      </c>
      <c r="AD4227" s="5">
        <v>51.963302612304602</v>
      </c>
      <c r="AE4227" s="5">
        <v>58.179241180419901</v>
      </c>
      <c r="AF4227" s="5">
        <v>59.107555389404297</v>
      </c>
      <c r="AG4227" s="5">
        <v>56.416699727376262</v>
      </c>
      <c r="AH4227" s="5">
        <v>63.615306854247997</v>
      </c>
      <c r="AI4227" s="5">
        <v>59.63521194458</v>
      </c>
      <c r="AJ4227" s="5">
        <v>45.247428894042898</v>
      </c>
      <c r="AK4227" s="5">
        <v>56.165982564290296</v>
      </c>
      <c r="AL4227" s="5">
        <v>219.77990722656199</v>
      </c>
      <c r="AM4227" s="5">
        <v>211.87008666992099</v>
      </c>
      <c r="AN4227" s="5">
        <v>214.99578857421801</v>
      </c>
      <c r="AO4227" s="5">
        <v>215.54859415690035</v>
      </c>
      <c r="AP4227" s="5">
        <v>127.374366760253</v>
      </c>
      <c r="AQ4227" s="5">
        <v>87.735809326171804</v>
      </c>
      <c r="AR4227" s="5">
        <v>93.597984313964801</v>
      </c>
      <c r="AS4227" s="5">
        <v>102.90272013346321</v>
      </c>
      <c r="AT4227" s="5">
        <v>68.077323913574205</v>
      </c>
      <c r="AU4227" s="5">
        <v>65.829681396484304</v>
      </c>
      <c r="AV4227" s="5">
        <v>66.989372253417898</v>
      </c>
      <c r="AW4227" s="5">
        <v>66.965459187825459</v>
      </c>
      <c r="AX4227" s="5">
        <v>130.95390319824199</v>
      </c>
      <c r="AY4227" s="5">
        <v>115.249366760253</v>
      </c>
      <c r="AZ4227" s="5">
        <v>91.573997497558594</v>
      </c>
      <c r="BA4227" s="5">
        <v>112.59242248535118</v>
      </c>
    </row>
    <row r="4228" spans="1:53" x14ac:dyDescent="0.2">
      <c r="A4228" s="1">
        <v>4225</v>
      </c>
      <c r="B4228" s="1" t="s">
        <v>16904</v>
      </c>
      <c r="C4228" s="1" t="s">
        <v>16905</v>
      </c>
      <c r="D4228" s="1" t="s">
        <v>16906</v>
      </c>
      <c r="E4228" s="1" t="s">
        <v>16907</v>
      </c>
      <c r="F4228" s="5">
        <v>321.13861083984301</v>
      </c>
      <c r="G4228" s="5">
        <v>341.63137817382801</v>
      </c>
      <c r="H4228" s="5">
        <v>331.77859497070301</v>
      </c>
      <c r="I4228" s="5">
        <v>331.51619466145797</v>
      </c>
      <c r="J4228" s="5">
        <v>357.93182373046801</v>
      </c>
      <c r="K4228" s="5">
        <v>350.19998168945301</v>
      </c>
      <c r="L4228" s="5">
        <v>366.43215942382801</v>
      </c>
      <c r="M4228" s="5">
        <v>358.18798828124972</v>
      </c>
      <c r="N4228" s="5">
        <v>190.56311035156199</v>
      </c>
      <c r="O4228" s="5">
        <v>240.376541137695</v>
      </c>
      <c r="P4228" s="5">
        <v>219.36634826660099</v>
      </c>
      <c r="Q4228" s="5">
        <v>216.76866658528601</v>
      </c>
      <c r="R4228" s="5">
        <v>208.20623779296801</v>
      </c>
      <c r="S4228" s="5">
        <v>198.41516113281199</v>
      </c>
      <c r="T4228" s="5">
        <v>201.10743713378901</v>
      </c>
      <c r="U4228" s="5">
        <v>202.57627868652298</v>
      </c>
      <c r="V4228" s="5">
        <v>322.48327636718699</v>
      </c>
      <c r="W4228" s="5">
        <v>330.990631103515</v>
      </c>
      <c r="X4228" s="5">
        <v>329.43502807617102</v>
      </c>
      <c r="Y4228" s="5">
        <v>327.63631184895763</v>
      </c>
      <c r="Z4228" s="5">
        <v>371.67492675781199</v>
      </c>
      <c r="AA4228" s="5">
        <v>328.110748291015</v>
      </c>
      <c r="AB4228" s="5">
        <v>376.90563964843699</v>
      </c>
      <c r="AC4228" s="5">
        <v>358.89710489908799</v>
      </c>
      <c r="AD4228" s="5">
        <v>309.79306030273398</v>
      </c>
      <c r="AE4228" s="5">
        <v>325.76589965820301</v>
      </c>
      <c r="AF4228" s="5">
        <v>304.128326416015</v>
      </c>
      <c r="AG4228" s="5">
        <v>313.22909545898398</v>
      </c>
      <c r="AH4228" s="5">
        <v>332.87991333007801</v>
      </c>
      <c r="AI4228" s="5">
        <v>304.09451293945301</v>
      </c>
      <c r="AJ4228" s="5">
        <v>347.34310913085898</v>
      </c>
      <c r="AK4228" s="5">
        <v>328.10584513346333</v>
      </c>
      <c r="AL4228" s="5">
        <v>172.57711791992099</v>
      </c>
      <c r="AM4228" s="5">
        <v>159.06205749511699</v>
      </c>
      <c r="AN4228" s="5">
        <v>154.37889099121</v>
      </c>
      <c r="AO4228" s="5">
        <v>162.00602213541598</v>
      </c>
      <c r="AP4228" s="5">
        <v>206.70526123046801</v>
      </c>
      <c r="AQ4228" s="5">
        <v>208.44372558593699</v>
      </c>
      <c r="AR4228" s="5">
        <v>205.216217041015</v>
      </c>
      <c r="AS4228" s="5">
        <v>206.78840128580669</v>
      </c>
      <c r="AT4228" s="5">
        <v>323.0341796875</v>
      </c>
      <c r="AU4228" s="5">
        <v>321.78158569335898</v>
      </c>
      <c r="AV4228" s="5">
        <v>342.49081420898398</v>
      </c>
      <c r="AW4228" s="5">
        <v>329.10219319661428</v>
      </c>
      <c r="AX4228" s="5">
        <v>298.08724975585898</v>
      </c>
      <c r="AY4228" s="5">
        <v>281.09146118164</v>
      </c>
      <c r="AZ4228" s="5">
        <v>276.17501831054602</v>
      </c>
      <c r="BA4228" s="5">
        <v>285.11790974934837</v>
      </c>
    </row>
    <row r="4229" spans="1:53" x14ac:dyDescent="0.2">
      <c r="A4229" s="1">
        <v>4226</v>
      </c>
      <c r="B4229" s="1" t="s">
        <v>16908</v>
      </c>
      <c r="C4229" s="1" t="s">
        <v>16909</v>
      </c>
      <c r="D4229" s="1" t="s">
        <v>16910</v>
      </c>
      <c r="E4229" s="1" t="s">
        <v>16911</v>
      </c>
      <c r="F4229" s="5">
        <v>165.68766784667901</v>
      </c>
      <c r="G4229" s="5">
        <v>167.33988952636699</v>
      </c>
      <c r="H4229" s="5">
        <v>163.71066284179599</v>
      </c>
      <c r="I4229" s="5">
        <v>165.57940673828065</v>
      </c>
      <c r="J4229" s="5">
        <v>203.18524169921801</v>
      </c>
      <c r="K4229" s="5">
        <v>190.07920837402301</v>
      </c>
      <c r="L4229" s="5">
        <v>187.04556274414</v>
      </c>
      <c r="M4229" s="5">
        <v>193.436670939127</v>
      </c>
      <c r="N4229" s="5">
        <v>125.965843200683</v>
      </c>
      <c r="O4229" s="5">
        <v>128.01506042480401</v>
      </c>
      <c r="P4229" s="5">
        <v>142.43748474121</v>
      </c>
      <c r="Q4229" s="5">
        <v>132.13946278889901</v>
      </c>
      <c r="R4229" s="5">
        <v>101.57544708251901</v>
      </c>
      <c r="S4229" s="5">
        <v>84.699798583984304</v>
      </c>
      <c r="T4229" s="5">
        <v>88.579742431640597</v>
      </c>
      <c r="U4229" s="5">
        <v>91.618329366047973</v>
      </c>
      <c r="V4229" s="5">
        <v>339.36950683593699</v>
      </c>
      <c r="W4229" s="5">
        <v>319.71139526367102</v>
      </c>
      <c r="X4229" s="5">
        <v>297.197998046875</v>
      </c>
      <c r="Y4229" s="5">
        <v>318.75963338216098</v>
      </c>
      <c r="Z4229" s="5">
        <v>351.41226196289</v>
      </c>
      <c r="AA4229" s="5">
        <v>309.96163940429602</v>
      </c>
      <c r="AB4229" s="5">
        <v>319.68060302734301</v>
      </c>
      <c r="AC4229" s="5">
        <v>327.01816813150964</v>
      </c>
      <c r="AD4229" s="5">
        <v>168.60050964355401</v>
      </c>
      <c r="AE4229" s="5">
        <v>159.06945800781199</v>
      </c>
      <c r="AF4229" s="5">
        <v>163.61576843261699</v>
      </c>
      <c r="AG4229" s="5">
        <v>163.76191202799433</v>
      </c>
      <c r="AH4229" s="5">
        <v>135.93856811523401</v>
      </c>
      <c r="AI4229" s="5">
        <v>135.71665954589801</v>
      </c>
      <c r="AJ4229" s="5">
        <v>149.80406188964801</v>
      </c>
      <c r="AK4229" s="5">
        <v>140.48642985026001</v>
      </c>
      <c r="AL4229" s="5">
        <v>89.108863830566406</v>
      </c>
      <c r="AM4229" s="5">
        <v>97.172531127929602</v>
      </c>
      <c r="AN4229" s="5">
        <v>82.638442993164006</v>
      </c>
      <c r="AO4229" s="5">
        <v>89.639945983886676</v>
      </c>
      <c r="AP4229" s="5">
        <v>111.114204406738</v>
      </c>
      <c r="AQ4229" s="5">
        <v>125.319786071777</v>
      </c>
      <c r="AR4229" s="5">
        <v>113.91802978515599</v>
      </c>
      <c r="AS4229" s="5">
        <v>116.78400675455698</v>
      </c>
      <c r="AT4229" s="5">
        <v>192.26039123535099</v>
      </c>
      <c r="AU4229" s="5">
        <v>161.11984252929599</v>
      </c>
      <c r="AV4229" s="5">
        <v>149.79989624023401</v>
      </c>
      <c r="AW4229" s="5">
        <v>167.726710001627</v>
      </c>
      <c r="AX4229" s="5">
        <v>165.01478576660099</v>
      </c>
      <c r="AY4229" s="5">
        <v>192.59185791015599</v>
      </c>
      <c r="AZ4229" s="5">
        <v>190.912109375</v>
      </c>
      <c r="BA4229" s="5">
        <v>182.83958435058568</v>
      </c>
    </row>
    <row r="4230" spans="1:53" x14ac:dyDescent="0.2">
      <c r="A4230" s="1">
        <v>4227</v>
      </c>
      <c r="B4230" s="1" t="s">
        <v>16912</v>
      </c>
      <c r="C4230" s="1" t="s">
        <v>16913</v>
      </c>
      <c r="D4230" s="1" t="s">
        <v>16914</v>
      </c>
      <c r="E4230" s="1" t="s">
        <v>16915</v>
      </c>
      <c r="F4230" s="5">
        <v>541.88372802734295</v>
      </c>
      <c r="G4230" s="5">
        <v>535.14654541015602</v>
      </c>
      <c r="H4230" s="5">
        <v>533.19451904296795</v>
      </c>
      <c r="I4230" s="5">
        <v>536.74159749348894</v>
      </c>
      <c r="J4230" s="5">
        <v>452.9453125</v>
      </c>
      <c r="K4230" s="5">
        <v>473.443115234375</v>
      </c>
      <c r="L4230" s="5">
        <v>464.07229614257801</v>
      </c>
      <c r="M4230" s="5">
        <v>463.48690795898438</v>
      </c>
      <c r="N4230" s="5">
        <v>180.35876464843699</v>
      </c>
      <c r="O4230" s="5">
        <v>154.546463012695</v>
      </c>
      <c r="P4230" s="5">
        <v>181.69654846191401</v>
      </c>
      <c r="Q4230" s="5">
        <v>172.20059204101531</v>
      </c>
      <c r="R4230" s="5">
        <v>270.06781005859301</v>
      </c>
      <c r="S4230" s="5">
        <v>290.63568115234301</v>
      </c>
      <c r="T4230" s="5">
        <v>315.13766479492102</v>
      </c>
      <c r="U4230" s="5">
        <v>291.94705200195239</v>
      </c>
      <c r="V4230" s="5">
        <v>307.76165771484301</v>
      </c>
      <c r="W4230" s="5">
        <v>317.837646484375</v>
      </c>
      <c r="X4230" s="5">
        <v>306.947174072265</v>
      </c>
      <c r="Y4230" s="5">
        <v>310.84882609049436</v>
      </c>
      <c r="Z4230" s="5">
        <v>417.264556884765</v>
      </c>
      <c r="AA4230" s="5">
        <v>491.32327270507801</v>
      </c>
      <c r="AB4230" s="5">
        <v>458.82632446289</v>
      </c>
      <c r="AC4230" s="5">
        <v>455.80471801757767</v>
      </c>
      <c r="AD4230" s="5">
        <v>300.57824707031199</v>
      </c>
      <c r="AE4230" s="5">
        <v>340.02401733398398</v>
      </c>
      <c r="AF4230" s="5">
        <v>316.94940185546801</v>
      </c>
      <c r="AG4230" s="5">
        <v>319.18388875325468</v>
      </c>
      <c r="AH4230" s="5">
        <v>272.23596191406199</v>
      </c>
      <c r="AI4230" s="5">
        <v>235.26329040527301</v>
      </c>
      <c r="AJ4230" s="5">
        <v>277.81280517578102</v>
      </c>
      <c r="AK4230" s="5">
        <v>261.77068583170535</v>
      </c>
      <c r="AL4230" s="5">
        <v>189.06315612792901</v>
      </c>
      <c r="AM4230" s="5">
        <v>145.54605102539</v>
      </c>
      <c r="AN4230" s="5">
        <v>187.15470886230401</v>
      </c>
      <c r="AO4230" s="5">
        <v>173.92130533854098</v>
      </c>
      <c r="AP4230" s="5">
        <v>241.90643310546801</v>
      </c>
      <c r="AQ4230" s="5">
        <v>239.512451171875</v>
      </c>
      <c r="AR4230" s="5">
        <v>223.96614074707</v>
      </c>
      <c r="AS4230" s="5">
        <v>235.12834167480435</v>
      </c>
      <c r="AT4230" s="5">
        <v>336.67318725585898</v>
      </c>
      <c r="AU4230" s="5">
        <v>319.17556762695301</v>
      </c>
      <c r="AV4230" s="5">
        <v>330.98138427734301</v>
      </c>
      <c r="AW4230" s="5">
        <v>328.94337972005172</v>
      </c>
      <c r="AX4230" s="5">
        <v>430.17459106445301</v>
      </c>
      <c r="AY4230" s="5">
        <v>376.591217041015</v>
      </c>
      <c r="AZ4230" s="5">
        <v>397.12738037109301</v>
      </c>
      <c r="BA4230" s="5">
        <v>401.29772949218705</v>
      </c>
    </row>
    <row r="4231" spans="1:53" x14ac:dyDescent="0.2">
      <c r="A4231" s="1">
        <v>4228</v>
      </c>
      <c r="B4231" s="1" t="s">
        <v>16916</v>
      </c>
      <c r="C4231" s="1" t="s">
        <v>16917</v>
      </c>
      <c r="D4231" s="1" t="s">
        <v>16918</v>
      </c>
      <c r="E4231" s="1" t="s">
        <v>16919</v>
      </c>
      <c r="F4231" s="5">
        <v>536.34356689453102</v>
      </c>
      <c r="G4231" s="5">
        <v>564.385986328125</v>
      </c>
      <c r="H4231" s="5">
        <v>563.67767333984295</v>
      </c>
      <c r="I4231" s="5">
        <v>554.8024088541664</v>
      </c>
      <c r="J4231" s="5">
        <v>567.423095703125</v>
      </c>
      <c r="K4231" s="5">
        <v>571.11218261718705</v>
      </c>
      <c r="L4231" s="5">
        <v>560.582275390625</v>
      </c>
      <c r="M4231" s="5">
        <v>566.37251790364564</v>
      </c>
      <c r="N4231" s="5">
        <v>333.93032836914</v>
      </c>
      <c r="O4231" s="5">
        <v>276.89105224609301</v>
      </c>
      <c r="P4231" s="5">
        <v>367.673095703125</v>
      </c>
      <c r="Q4231" s="5">
        <v>326.16482543945267</v>
      </c>
      <c r="R4231" s="5">
        <v>374.86541748046801</v>
      </c>
      <c r="S4231" s="5">
        <v>408.90524291992102</v>
      </c>
      <c r="T4231" s="5">
        <v>379.80334472656199</v>
      </c>
      <c r="U4231" s="5">
        <v>387.85800170898369</v>
      </c>
      <c r="V4231" s="5">
        <v>491.97503662109301</v>
      </c>
      <c r="W4231" s="5">
        <v>479.62030029296801</v>
      </c>
      <c r="X4231" s="5">
        <v>505.22344970703102</v>
      </c>
      <c r="Y4231" s="5">
        <v>492.27292887369731</v>
      </c>
      <c r="Z4231" s="5">
        <v>559.01458740234295</v>
      </c>
      <c r="AA4231" s="5">
        <v>581.01776123046795</v>
      </c>
      <c r="AB4231" s="5">
        <v>584.23046875</v>
      </c>
      <c r="AC4231" s="5">
        <v>574.75427246093693</v>
      </c>
      <c r="AD4231" s="5">
        <v>509.97082519531199</v>
      </c>
      <c r="AE4231" s="5">
        <v>525.77819824218705</v>
      </c>
      <c r="AF4231" s="5">
        <v>481.14996337890602</v>
      </c>
      <c r="AG4231" s="5">
        <v>505.63299560546835</v>
      </c>
      <c r="AH4231" s="5">
        <v>564.29876708984295</v>
      </c>
      <c r="AI4231" s="5">
        <v>504.412994384765</v>
      </c>
      <c r="AJ4231" s="5">
        <v>562.67736816406205</v>
      </c>
      <c r="AK4231" s="5">
        <v>543.79637654622331</v>
      </c>
      <c r="AL4231" s="5">
        <v>283.34265136718699</v>
      </c>
      <c r="AM4231" s="5">
        <v>195.55990600585901</v>
      </c>
      <c r="AN4231" s="5">
        <v>249.88635253906199</v>
      </c>
      <c r="AO4231" s="5">
        <v>242.92963663736933</v>
      </c>
      <c r="AP4231" s="5">
        <v>398.15554809570301</v>
      </c>
      <c r="AQ4231" s="5">
        <v>370.126953125</v>
      </c>
      <c r="AR4231" s="5">
        <v>398.41687011718699</v>
      </c>
      <c r="AS4231" s="5">
        <v>388.89979044596333</v>
      </c>
      <c r="AT4231" s="5">
        <v>437.50994873046801</v>
      </c>
      <c r="AU4231" s="5">
        <v>391.03762817382801</v>
      </c>
      <c r="AV4231" s="5">
        <v>218.08053588867099</v>
      </c>
      <c r="AW4231" s="5">
        <v>348.87603759765562</v>
      </c>
      <c r="AX4231" s="5">
        <v>211.01095581054599</v>
      </c>
      <c r="AY4231" s="5">
        <v>355.26773071289</v>
      </c>
      <c r="AZ4231" s="5">
        <v>406.54901123046801</v>
      </c>
      <c r="BA4231" s="5">
        <v>324.27589925130133</v>
      </c>
    </row>
    <row r="4232" spans="1:53" x14ac:dyDescent="0.2">
      <c r="A4232" s="1">
        <v>4229</v>
      </c>
      <c r="B4232" s="1" t="s">
        <v>16920</v>
      </c>
      <c r="C4232" s="1" t="s">
        <v>16921</v>
      </c>
      <c r="D4232" s="1" t="s">
        <v>16922</v>
      </c>
      <c r="E4232" s="1" t="s">
        <v>16923</v>
      </c>
      <c r="F4232" s="5">
        <v>449.61047363281199</v>
      </c>
      <c r="G4232" s="5">
        <v>546.330322265625</v>
      </c>
      <c r="H4232" s="5">
        <v>457.20126342773398</v>
      </c>
      <c r="I4232" s="5">
        <v>484.38068644205697</v>
      </c>
      <c r="J4232" s="5">
        <v>485.86273193359301</v>
      </c>
      <c r="K4232" s="5">
        <v>535.70422363281205</v>
      </c>
      <c r="L4232" s="5">
        <v>445.19876098632801</v>
      </c>
      <c r="M4232" s="5">
        <v>488.92190551757767</v>
      </c>
      <c r="N4232" s="5">
        <v>374.78405761718699</v>
      </c>
      <c r="O4232" s="5">
        <v>300.24700927734301</v>
      </c>
      <c r="P4232" s="5">
        <v>395.10910034179602</v>
      </c>
      <c r="Q4232" s="5">
        <v>356.71338907877538</v>
      </c>
      <c r="R4232" s="5">
        <v>434.40817260742102</v>
      </c>
      <c r="S4232" s="5">
        <v>352.84783935546801</v>
      </c>
      <c r="T4232" s="5">
        <v>417.78997802734301</v>
      </c>
      <c r="U4232" s="5">
        <v>401.6819966634107</v>
      </c>
      <c r="V4232" s="5">
        <v>384.69345092773398</v>
      </c>
      <c r="W4232" s="5">
        <v>393.417388916015</v>
      </c>
      <c r="X4232" s="5">
        <v>427.83804321289</v>
      </c>
      <c r="Y4232" s="5">
        <v>401.98296101887968</v>
      </c>
      <c r="Z4232" s="5">
        <v>433.34069824218699</v>
      </c>
      <c r="AA4232" s="5">
        <v>415.25051879882801</v>
      </c>
      <c r="AB4232" s="5">
        <v>422.38650512695301</v>
      </c>
      <c r="AC4232" s="5">
        <v>423.65924072265597</v>
      </c>
      <c r="AD4232" s="5">
        <v>636.37707519531205</v>
      </c>
      <c r="AE4232" s="5">
        <v>693.65563964843705</v>
      </c>
      <c r="AF4232" s="5">
        <v>628.11907958984295</v>
      </c>
      <c r="AG4232" s="5">
        <v>652.71726481119731</v>
      </c>
      <c r="AH4232" s="5">
        <v>575.855712890625</v>
      </c>
      <c r="AI4232" s="5">
        <v>559.45080566406205</v>
      </c>
      <c r="AJ4232" s="5">
        <v>588.218505859375</v>
      </c>
      <c r="AK4232" s="5">
        <v>574.50834147135402</v>
      </c>
      <c r="AL4232" s="5">
        <v>247.23324584960901</v>
      </c>
      <c r="AM4232" s="5">
        <v>295.45034790039</v>
      </c>
      <c r="AN4232" s="5">
        <v>281.61413574218699</v>
      </c>
      <c r="AO4232" s="5">
        <v>274.76590983072862</v>
      </c>
      <c r="AP4232" s="5">
        <v>273.81491088867102</v>
      </c>
      <c r="AQ4232" s="5">
        <v>290.83355712890602</v>
      </c>
      <c r="AR4232" s="5">
        <v>310.67153930664</v>
      </c>
      <c r="AS4232" s="5">
        <v>291.773335774739</v>
      </c>
      <c r="AT4232" s="5">
        <v>263.725006103515</v>
      </c>
      <c r="AU4232" s="5">
        <v>484.148834228515</v>
      </c>
      <c r="AV4232" s="5">
        <v>332.96533203125</v>
      </c>
      <c r="AW4232" s="5">
        <v>360.2797241210933</v>
      </c>
      <c r="AX4232" s="5">
        <v>312.88473510742102</v>
      </c>
      <c r="AY4232" s="5">
        <v>365.75238037109301</v>
      </c>
      <c r="AZ4232" s="5">
        <v>307.64602661132801</v>
      </c>
      <c r="BA4232" s="5">
        <v>328.76104736328068</v>
      </c>
    </row>
    <row r="4233" spans="1:53" x14ac:dyDescent="0.2">
      <c r="A4233" s="1">
        <v>4230</v>
      </c>
      <c r="B4233" s="1" t="s">
        <v>16924</v>
      </c>
      <c r="C4233" s="1" t="s">
        <v>16925</v>
      </c>
      <c r="D4233" s="1" t="s">
        <v>16926</v>
      </c>
      <c r="E4233" s="1" t="s">
        <v>16927</v>
      </c>
      <c r="F4233" s="5">
        <v>295.157623291015</v>
      </c>
      <c r="G4233" s="5">
        <v>331.72491455078102</v>
      </c>
      <c r="H4233" s="5">
        <v>341.371978759765</v>
      </c>
      <c r="I4233" s="5">
        <v>322.75150553385362</v>
      </c>
      <c r="J4233" s="5">
        <v>282.16058349609301</v>
      </c>
      <c r="K4233" s="5">
        <v>290.90753173828102</v>
      </c>
      <c r="L4233" s="5">
        <v>297.34130859375</v>
      </c>
      <c r="M4233" s="5">
        <v>290.13647460937472</v>
      </c>
      <c r="N4233" s="5">
        <v>169.822494506835</v>
      </c>
      <c r="O4233" s="5">
        <v>158.54301452636699</v>
      </c>
      <c r="P4233" s="5">
        <v>173.26597595214801</v>
      </c>
      <c r="Q4233" s="5">
        <v>167.21049499511665</v>
      </c>
      <c r="R4233" s="5">
        <v>213.60021972656199</v>
      </c>
      <c r="S4233" s="5">
        <v>255.73600769042901</v>
      </c>
      <c r="T4233" s="5">
        <v>265.03189086914</v>
      </c>
      <c r="U4233" s="5">
        <v>244.78937276204366</v>
      </c>
      <c r="V4233" s="5">
        <v>238.46974182128901</v>
      </c>
      <c r="W4233" s="5">
        <v>240.44422912597599</v>
      </c>
      <c r="X4233" s="5">
        <v>221.55093383789</v>
      </c>
      <c r="Y4233" s="5">
        <v>233.48830159505167</v>
      </c>
      <c r="Z4233" s="5">
        <v>301.17105102539</v>
      </c>
      <c r="AA4233" s="5">
        <v>300.56494140625</v>
      </c>
      <c r="AB4233" s="5">
        <v>293.35772705078102</v>
      </c>
      <c r="AC4233" s="5">
        <v>298.36457316080697</v>
      </c>
      <c r="AD4233" s="5">
        <v>256.743560791015</v>
      </c>
      <c r="AE4233" s="5">
        <v>229.63185119628901</v>
      </c>
      <c r="AF4233" s="5">
        <v>270.15753173828102</v>
      </c>
      <c r="AG4233" s="5">
        <v>252.17764790852834</v>
      </c>
      <c r="AH4233" s="5">
        <v>252.22373962402301</v>
      </c>
      <c r="AI4233" s="5">
        <v>274.84158325195301</v>
      </c>
      <c r="AJ4233" s="5">
        <v>273.872314453125</v>
      </c>
      <c r="AK4233" s="5">
        <v>266.97921244303365</v>
      </c>
      <c r="AL4233" s="5">
        <v>152.87905883789</v>
      </c>
      <c r="AM4233" s="5">
        <v>194.56573486328099</v>
      </c>
      <c r="AN4233" s="5">
        <v>158.908447265625</v>
      </c>
      <c r="AO4233" s="5">
        <v>168.78441365559866</v>
      </c>
      <c r="AP4233" s="5">
        <v>203.30734252929599</v>
      </c>
      <c r="AQ4233" s="5">
        <v>208.424560546875</v>
      </c>
      <c r="AR4233" s="5">
        <v>222.63381958007801</v>
      </c>
      <c r="AS4233" s="5">
        <v>211.45524088541632</v>
      </c>
      <c r="AT4233" s="5">
        <v>230.040924072265</v>
      </c>
      <c r="AU4233" s="5">
        <v>273.74261474609301</v>
      </c>
      <c r="AV4233" s="5">
        <v>225.679595947265</v>
      </c>
      <c r="AW4233" s="5">
        <v>243.15437825520766</v>
      </c>
      <c r="AX4233" s="5">
        <v>222.63969421386699</v>
      </c>
      <c r="AY4233" s="5">
        <v>220.88299560546801</v>
      </c>
      <c r="AZ4233" s="5">
        <v>222.730056762695</v>
      </c>
      <c r="BA4233" s="5">
        <v>222.08424886067667</v>
      </c>
    </row>
    <row r="4234" spans="1:53" x14ac:dyDescent="0.2">
      <c r="A4234" s="1">
        <v>4231</v>
      </c>
      <c r="B4234" s="1" t="s">
        <v>16928</v>
      </c>
      <c r="C4234" s="1" t="s">
        <v>16929</v>
      </c>
      <c r="D4234" s="1" t="s">
        <v>16930</v>
      </c>
      <c r="E4234" s="1" t="s">
        <v>16931</v>
      </c>
      <c r="H4234" s="5">
        <v>118.753173828125</v>
      </c>
      <c r="I4234" s="5">
        <v>118.753173828125</v>
      </c>
      <c r="N4234" s="5">
        <v>287.74838256835898</v>
      </c>
      <c r="O4234" s="5">
        <v>349.85150146484301</v>
      </c>
      <c r="P4234" s="5">
        <v>475.03350830078102</v>
      </c>
      <c r="Q4234" s="5">
        <v>370.87779744466098</v>
      </c>
      <c r="R4234" s="5">
        <v>79.361885070800696</v>
      </c>
      <c r="S4234" s="5">
        <v>103.143028259277</v>
      </c>
      <c r="T4234" s="5">
        <v>132.00242614746</v>
      </c>
      <c r="U4234" s="5">
        <v>104.8357798258459</v>
      </c>
      <c r="W4234" s="5">
        <v>58.051956176757798</v>
      </c>
      <c r="Y4234" s="5">
        <v>58.051956176757798</v>
      </c>
      <c r="AL4234" s="5">
        <v>104.768341064453</v>
      </c>
      <c r="AM4234" s="5">
        <v>101.99452209472599</v>
      </c>
      <c r="AO4234" s="5">
        <v>103.3814315795895</v>
      </c>
      <c r="AT4234" s="5">
        <v>82.617210388183594</v>
      </c>
      <c r="AW4234" s="5">
        <v>82.617210388183594</v>
      </c>
      <c r="AX4234" s="5">
        <v>96.818420410156193</v>
      </c>
      <c r="BA4234" s="5">
        <v>96.818420410156193</v>
      </c>
    </row>
    <row r="4235" spans="1:53" x14ac:dyDescent="0.2">
      <c r="A4235" s="1">
        <v>4232</v>
      </c>
      <c r="B4235" s="1" t="s">
        <v>16932</v>
      </c>
      <c r="C4235" s="1" t="s">
        <v>16933</v>
      </c>
      <c r="D4235" s="1" t="s">
        <v>16934</v>
      </c>
      <c r="E4235" s="1" t="s">
        <v>16935</v>
      </c>
      <c r="F4235" s="5">
        <v>197.11315917968699</v>
      </c>
      <c r="G4235" s="5">
        <v>80.004470825195298</v>
      </c>
      <c r="H4235" s="5">
        <v>302.06527709960898</v>
      </c>
      <c r="I4235" s="5">
        <v>193.06096903483044</v>
      </c>
      <c r="K4235" s="5">
        <v>112.378379821777</v>
      </c>
      <c r="L4235" s="5">
        <v>183.16619873046801</v>
      </c>
      <c r="M4235" s="5">
        <v>147.77228927612251</v>
      </c>
      <c r="N4235" s="5">
        <v>462.59402465820301</v>
      </c>
      <c r="O4235" s="5">
        <v>384.98416137695301</v>
      </c>
      <c r="P4235" s="5">
        <v>389.51751708984301</v>
      </c>
      <c r="Q4235" s="5">
        <v>412.36523437499972</v>
      </c>
      <c r="R4235" s="5">
        <v>192.21461486816401</v>
      </c>
      <c r="S4235" s="5">
        <v>211.025619506835</v>
      </c>
      <c r="T4235" s="5">
        <v>272.302154541015</v>
      </c>
      <c r="U4235" s="5">
        <v>225.18079630533802</v>
      </c>
      <c r="V4235" s="5">
        <v>203.708984375</v>
      </c>
      <c r="W4235" s="5">
        <v>204.41099548339801</v>
      </c>
      <c r="X4235" s="5">
        <v>180.26605224609301</v>
      </c>
      <c r="Y4235" s="5">
        <v>196.12867736816369</v>
      </c>
      <c r="Z4235" s="5">
        <v>138.32627868652301</v>
      </c>
      <c r="AB4235" s="5">
        <v>199.97605895996</v>
      </c>
      <c r="AC4235" s="5">
        <v>169.15116882324151</v>
      </c>
      <c r="AD4235" s="5">
        <v>213.40487670898401</v>
      </c>
      <c r="AE4235" s="5">
        <v>222.40037536621</v>
      </c>
      <c r="AF4235" s="5">
        <v>212.83380126953099</v>
      </c>
      <c r="AG4235" s="5">
        <v>216.21301778157499</v>
      </c>
      <c r="AH4235" s="5">
        <v>223.30285644531199</v>
      </c>
      <c r="AI4235" s="5">
        <v>185.53807067871</v>
      </c>
      <c r="AK4235" s="5">
        <v>204.42046356201098</v>
      </c>
      <c r="AL4235" s="5">
        <v>228.45948791503901</v>
      </c>
      <c r="AM4235" s="5">
        <v>260.496826171875</v>
      </c>
      <c r="AN4235" s="5">
        <v>222.809478759765</v>
      </c>
      <c r="AO4235" s="5">
        <v>237.25526428222634</v>
      </c>
      <c r="AP4235" s="5">
        <v>204.55203247070301</v>
      </c>
      <c r="AQ4235" s="5">
        <v>179.19464111328099</v>
      </c>
      <c r="AR4235" s="5">
        <v>196.22023010253901</v>
      </c>
      <c r="AS4235" s="5">
        <v>193.32230122884098</v>
      </c>
      <c r="AT4235" s="5">
        <v>196.8779296875</v>
      </c>
      <c r="AU4235" s="5">
        <v>251.12940979003901</v>
      </c>
      <c r="AW4235" s="5">
        <v>224.0036697387695</v>
      </c>
      <c r="AX4235" s="5">
        <v>177.93359375</v>
      </c>
      <c r="AY4235" s="5">
        <v>198.31677246093699</v>
      </c>
      <c r="AZ4235" s="5">
        <v>161.318923950195</v>
      </c>
      <c r="BA4235" s="5">
        <v>179.189763387044</v>
      </c>
    </row>
    <row r="4236" spans="1:53" x14ac:dyDescent="0.2">
      <c r="A4236" s="1">
        <v>4233</v>
      </c>
      <c r="B4236" s="1" t="s">
        <v>16936</v>
      </c>
      <c r="C4236" s="1" t="s">
        <v>16937</v>
      </c>
      <c r="D4236" s="1" t="s">
        <v>16938</v>
      </c>
      <c r="E4236" s="1" t="s">
        <v>16939</v>
      </c>
      <c r="G4236" s="5">
        <v>75.777885437011705</v>
      </c>
      <c r="I4236" s="5">
        <v>75.777885437011705</v>
      </c>
      <c r="J4236" s="5">
        <v>83.998283386230398</v>
      </c>
      <c r="M4236" s="5">
        <v>83.998283386230398</v>
      </c>
      <c r="N4236" s="5">
        <v>137.19558715820301</v>
      </c>
      <c r="O4236" s="5">
        <v>111.44992065429599</v>
      </c>
      <c r="P4236" s="5">
        <v>100.35100555419901</v>
      </c>
      <c r="Q4236" s="5">
        <v>116.33217112223268</v>
      </c>
      <c r="R4236" s="5">
        <v>53.983501434326101</v>
      </c>
      <c r="S4236" s="5">
        <v>63.6937255859375</v>
      </c>
      <c r="U4236" s="5">
        <v>58.8386135101318</v>
      </c>
      <c r="W4236" s="5">
        <v>69.526519775390597</v>
      </c>
      <c r="Y4236" s="5">
        <v>69.526519775390597</v>
      </c>
      <c r="Z4236" s="5">
        <v>71.194419860839801</v>
      </c>
      <c r="AC4236" s="5">
        <v>71.194419860839801</v>
      </c>
      <c r="AE4236" s="5">
        <v>72.523857116699205</v>
      </c>
      <c r="AF4236" s="5">
        <v>87.725082397460895</v>
      </c>
      <c r="AG4236" s="5">
        <v>80.12446975708005</v>
      </c>
      <c r="AH4236" s="5">
        <v>60.239513397216797</v>
      </c>
      <c r="AI4236" s="5">
        <v>78.850540161132798</v>
      </c>
      <c r="AJ4236" s="5">
        <v>85.165779113769503</v>
      </c>
      <c r="AK4236" s="5">
        <v>74.751944224039704</v>
      </c>
      <c r="AL4236" s="5">
        <v>123.15763854980401</v>
      </c>
      <c r="AM4236" s="5">
        <v>125.713340759277</v>
      </c>
      <c r="AN4236" s="5">
        <v>124.22068786621</v>
      </c>
      <c r="AO4236" s="5">
        <v>124.36388905843035</v>
      </c>
      <c r="AP4236" s="5">
        <v>75.478187561035099</v>
      </c>
      <c r="AQ4236" s="5">
        <v>65.995613098144503</v>
      </c>
      <c r="AR4236" s="5">
        <v>66.970062255859304</v>
      </c>
      <c r="AS4236" s="5">
        <v>69.481287638346302</v>
      </c>
      <c r="AU4236" s="5">
        <v>186.860260009765</v>
      </c>
      <c r="AW4236" s="5">
        <v>186.860260009765</v>
      </c>
      <c r="AY4236" s="5">
        <v>86.079780578613196</v>
      </c>
      <c r="AZ4236" s="5">
        <v>62.447742462158203</v>
      </c>
      <c r="BA4236" s="5">
        <v>74.2637615203857</v>
      </c>
    </row>
    <row r="4237" spans="1:53" x14ac:dyDescent="0.2">
      <c r="A4237" s="1">
        <v>4234</v>
      </c>
      <c r="B4237" s="1" t="s">
        <v>16940</v>
      </c>
      <c r="C4237" s="1" t="s">
        <v>16941</v>
      </c>
      <c r="D4237" s="1" t="s">
        <v>16942</v>
      </c>
      <c r="E4237" s="1" t="s">
        <v>16943</v>
      </c>
      <c r="F4237" s="5">
        <v>56.177116394042898</v>
      </c>
      <c r="G4237" s="5">
        <v>35.857509613037102</v>
      </c>
      <c r="H4237" s="5">
        <v>42.834728240966797</v>
      </c>
      <c r="I4237" s="5">
        <v>44.956451416015597</v>
      </c>
      <c r="J4237" s="5">
        <v>58.206520080566399</v>
      </c>
      <c r="K4237" s="5">
        <v>25.881048202514599</v>
      </c>
      <c r="L4237" s="5">
        <v>39.290275573730398</v>
      </c>
      <c r="M4237" s="5">
        <v>41.125947952270465</v>
      </c>
      <c r="V4237" s="5">
        <v>46.297401428222599</v>
      </c>
      <c r="Y4237" s="5">
        <v>46.297401428222599</v>
      </c>
      <c r="AA4237" s="5">
        <v>44.808109283447202</v>
      </c>
      <c r="AC4237" s="5">
        <v>44.808109283447202</v>
      </c>
      <c r="AD4237" s="5">
        <v>55.700229644775298</v>
      </c>
      <c r="AE4237" s="5">
        <v>37.870456695556598</v>
      </c>
      <c r="AF4237" s="5">
        <v>32.935085296630803</v>
      </c>
      <c r="AG4237" s="5">
        <v>42.168590545654233</v>
      </c>
      <c r="AH4237" s="5">
        <v>28.491878509521399</v>
      </c>
      <c r="AI4237" s="5">
        <v>20.857982635498001</v>
      </c>
      <c r="AJ4237" s="5">
        <v>43.132289886474602</v>
      </c>
      <c r="AK4237" s="5">
        <v>30.827383677164665</v>
      </c>
    </row>
    <row r="4238" spans="1:53" x14ac:dyDescent="0.2">
      <c r="A4238" s="1">
        <v>4235</v>
      </c>
      <c r="B4238" s="1" t="s">
        <v>16944</v>
      </c>
      <c r="C4238" s="1" t="s">
        <v>16945</v>
      </c>
      <c r="D4238" s="1" t="s">
        <v>16946</v>
      </c>
      <c r="E4238" s="1" t="s">
        <v>16947</v>
      </c>
      <c r="F4238" s="5">
        <v>301.906646728515</v>
      </c>
      <c r="G4238" s="5">
        <v>201.267654418945</v>
      </c>
      <c r="H4238" s="5">
        <v>293.15890502929602</v>
      </c>
      <c r="I4238" s="5">
        <v>265.44440205891868</v>
      </c>
      <c r="J4238" s="5">
        <v>299.16949462890602</v>
      </c>
      <c r="K4238" s="5">
        <v>314.58850097656199</v>
      </c>
      <c r="L4238" s="5">
        <v>341.58761596679602</v>
      </c>
      <c r="M4238" s="5">
        <v>318.44853719075468</v>
      </c>
      <c r="N4238" s="5">
        <v>176.68853759765599</v>
      </c>
      <c r="O4238" s="5">
        <v>215.64891052246</v>
      </c>
      <c r="P4238" s="5">
        <v>190.58343505859301</v>
      </c>
      <c r="Q4238" s="5">
        <v>194.30696105956966</v>
      </c>
      <c r="R4238" s="5">
        <v>254.68077087402301</v>
      </c>
      <c r="S4238" s="5">
        <v>246.47811889648401</v>
      </c>
      <c r="T4238" s="5">
        <v>256.8115234375</v>
      </c>
      <c r="U4238" s="5">
        <v>252.656804402669</v>
      </c>
      <c r="V4238" s="5">
        <v>239.79414367675699</v>
      </c>
      <c r="W4238" s="5">
        <v>234.80001831054599</v>
      </c>
      <c r="X4238" s="5">
        <v>232.91619873046801</v>
      </c>
      <c r="Y4238" s="5">
        <v>235.83678690592365</v>
      </c>
      <c r="Z4238" s="5">
        <v>243.97430419921801</v>
      </c>
      <c r="AA4238" s="5">
        <v>394.96380615234301</v>
      </c>
      <c r="AB4238" s="5">
        <v>336.984130859375</v>
      </c>
      <c r="AC4238" s="5">
        <v>325.30741373697867</v>
      </c>
      <c r="AD4238" s="5">
        <v>297.82458496093699</v>
      </c>
      <c r="AE4238" s="5">
        <v>304.82659912109301</v>
      </c>
      <c r="AF4238" s="5">
        <v>271.24322509765602</v>
      </c>
      <c r="AG4238" s="5">
        <v>291.29813639322867</v>
      </c>
      <c r="AH4238" s="5">
        <v>241.11508178710901</v>
      </c>
      <c r="AI4238" s="5">
        <v>239.34364318847599</v>
      </c>
      <c r="AJ4238" s="5">
        <v>254.91691589355401</v>
      </c>
      <c r="AK4238" s="5">
        <v>245.12521362304633</v>
      </c>
      <c r="AL4238" s="5">
        <v>198.04574584960901</v>
      </c>
      <c r="AM4238" s="5">
        <v>186.99708557128901</v>
      </c>
      <c r="AN4238" s="5">
        <v>210.85316467285099</v>
      </c>
      <c r="AO4238" s="5">
        <v>198.63199869791632</v>
      </c>
      <c r="AP4238" s="5">
        <v>203.70072937011699</v>
      </c>
      <c r="AQ4238" s="5">
        <v>202.027587890625</v>
      </c>
      <c r="AR4238" s="5">
        <v>175.26231384277301</v>
      </c>
      <c r="AS4238" s="5">
        <v>193.66354370117165</v>
      </c>
      <c r="AU4238" s="5">
        <v>378.97323608398398</v>
      </c>
      <c r="AV4238" s="5">
        <v>558.06585693359295</v>
      </c>
      <c r="AW4238" s="5">
        <v>468.51954650878849</v>
      </c>
      <c r="AX4238" s="5">
        <v>233.50741577148401</v>
      </c>
      <c r="AY4238" s="5">
        <v>253.549560546875</v>
      </c>
      <c r="AZ4238" s="5">
        <v>284.24197387695301</v>
      </c>
      <c r="BA4238" s="5">
        <v>257.09965006510402</v>
      </c>
    </row>
    <row r="4239" spans="1:53" x14ac:dyDescent="0.2">
      <c r="A4239" s="1">
        <v>4236</v>
      </c>
      <c r="B4239" s="1" t="s">
        <v>16948</v>
      </c>
      <c r="C4239" s="1" t="s">
        <v>16949</v>
      </c>
      <c r="D4239" s="1" t="s">
        <v>16950</v>
      </c>
      <c r="E4239" s="1" t="s">
        <v>16951</v>
      </c>
      <c r="F4239" s="5">
        <v>243.325927734375</v>
      </c>
      <c r="G4239" s="5">
        <v>244.25686645507801</v>
      </c>
      <c r="H4239" s="5">
        <v>260.07736206054602</v>
      </c>
      <c r="I4239" s="5">
        <v>249.22005208333303</v>
      </c>
      <c r="J4239" s="5">
        <v>285.20864868164</v>
      </c>
      <c r="K4239" s="5">
        <v>250.61575317382801</v>
      </c>
      <c r="L4239" s="5">
        <v>277.93844604492102</v>
      </c>
      <c r="M4239" s="5">
        <v>271.25428263346299</v>
      </c>
      <c r="N4239" s="5">
        <v>256.929595947265</v>
      </c>
      <c r="O4239" s="5">
        <v>257.58190917968699</v>
      </c>
      <c r="P4239" s="5">
        <v>274.97952270507801</v>
      </c>
      <c r="Q4239" s="5">
        <v>263.16367594400998</v>
      </c>
      <c r="R4239" s="5">
        <v>235.75962829589801</v>
      </c>
      <c r="S4239" s="5">
        <v>194.77206420898401</v>
      </c>
      <c r="T4239" s="5">
        <v>202.59826660156199</v>
      </c>
      <c r="U4239" s="5">
        <v>211.04331970214798</v>
      </c>
      <c r="V4239" s="5">
        <v>184.84567260742099</v>
      </c>
      <c r="W4239" s="5">
        <v>180.11300659179599</v>
      </c>
      <c r="X4239" s="5">
        <v>155.45149230957</v>
      </c>
      <c r="Y4239" s="5">
        <v>173.47005716959566</v>
      </c>
      <c r="Z4239" s="5">
        <v>227.95753479003901</v>
      </c>
      <c r="AA4239" s="5">
        <v>245.07727050781199</v>
      </c>
      <c r="AB4239" s="5">
        <v>240.12153625488199</v>
      </c>
      <c r="AC4239" s="5">
        <v>237.71878051757767</v>
      </c>
      <c r="AD4239" s="5">
        <v>188.78060913085901</v>
      </c>
      <c r="AE4239" s="5">
        <v>168.42483520507801</v>
      </c>
      <c r="AF4239" s="5">
        <v>175.01818847656199</v>
      </c>
      <c r="AG4239" s="5">
        <v>177.40787760416637</v>
      </c>
      <c r="AH4239" s="5">
        <v>204.18882751464801</v>
      </c>
      <c r="AI4239" s="5">
        <v>197.25663757324199</v>
      </c>
      <c r="AJ4239" s="5">
        <v>201.66767883300699</v>
      </c>
      <c r="AK4239" s="5">
        <v>201.03771464029899</v>
      </c>
      <c r="AL4239" s="5">
        <v>169.49473571777301</v>
      </c>
      <c r="AM4239" s="5">
        <v>228.30027770996</v>
      </c>
      <c r="AN4239" s="5">
        <v>171.42158508300699</v>
      </c>
      <c r="AO4239" s="5">
        <v>189.73886617024667</v>
      </c>
      <c r="AP4239" s="5">
        <v>193.20263671875</v>
      </c>
      <c r="AQ4239" s="5">
        <v>181.57658386230401</v>
      </c>
      <c r="AR4239" s="5">
        <v>189.20071411132801</v>
      </c>
      <c r="AS4239" s="5">
        <v>187.99331156412734</v>
      </c>
      <c r="AT4239" s="5">
        <v>217.61788940429599</v>
      </c>
      <c r="AU4239" s="5">
        <v>237.99734497070301</v>
      </c>
      <c r="AV4239" s="5">
        <v>154.27256774902301</v>
      </c>
      <c r="AW4239" s="5">
        <v>203.29593404134064</v>
      </c>
      <c r="AX4239" s="5">
        <v>186.53709411621</v>
      </c>
      <c r="AY4239" s="5">
        <v>173.77192687988199</v>
      </c>
      <c r="AZ4239" s="5">
        <v>199.44921875</v>
      </c>
      <c r="BA4239" s="5">
        <v>186.58607991536397</v>
      </c>
    </row>
    <row r="4240" spans="1:53" x14ac:dyDescent="0.2">
      <c r="A4240" s="1">
        <v>4237</v>
      </c>
      <c r="B4240" s="1" t="s">
        <v>16952</v>
      </c>
      <c r="C4240" s="1" t="s">
        <v>16953</v>
      </c>
      <c r="D4240" s="1" t="s">
        <v>16954</v>
      </c>
      <c r="E4240" s="1" t="s">
        <v>16955</v>
      </c>
      <c r="F4240" s="5">
        <v>345.281005859375</v>
      </c>
      <c r="G4240" s="5">
        <v>350.99948120117102</v>
      </c>
      <c r="H4240" s="5">
        <v>324.612701416015</v>
      </c>
      <c r="I4240" s="5">
        <v>340.29772949218699</v>
      </c>
      <c r="J4240" s="5">
        <v>247.68315124511699</v>
      </c>
      <c r="K4240" s="5">
        <v>260.18194580078102</v>
      </c>
      <c r="L4240" s="5">
        <v>271.73544311523398</v>
      </c>
      <c r="M4240" s="5">
        <v>259.86684672037728</v>
      </c>
      <c r="N4240" s="5">
        <v>250.08459472656199</v>
      </c>
      <c r="O4240" s="5">
        <v>226.16734313964801</v>
      </c>
      <c r="P4240" s="5">
        <v>215.82286071777301</v>
      </c>
      <c r="Q4240" s="5">
        <v>230.69159952799433</v>
      </c>
      <c r="R4240" s="5">
        <v>438.90280151367102</v>
      </c>
      <c r="S4240" s="5">
        <v>451.26834106445301</v>
      </c>
      <c r="T4240" s="5">
        <v>436.94818115234301</v>
      </c>
      <c r="U4240" s="5">
        <v>442.37310791015574</v>
      </c>
      <c r="V4240" s="5">
        <v>279.951171875</v>
      </c>
      <c r="W4240" s="5">
        <v>290.54779052734301</v>
      </c>
      <c r="X4240" s="5">
        <v>302.318267822265</v>
      </c>
      <c r="Y4240" s="5">
        <v>290.93907674153598</v>
      </c>
      <c r="Z4240" s="5">
        <v>350.00106811523398</v>
      </c>
      <c r="AA4240" s="5">
        <v>410.01550292968699</v>
      </c>
      <c r="AB4240" s="5">
        <v>393.07623291015602</v>
      </c>
      <c r="AC4240" s="5">
        <v>384.36426798502566</v>
      </c>
      <c r="AD4240" s="5">
        <v>325.37261962890602</v>
      </c>
      <c r="AE4240" s="5">
        <v>343.78692626953102</v>
      </c>
      <c r="AF4240" s="5">
        <v>332.40432739257801</v>
      </c>
      <c r="AG4240" s="5">
        <v>333.85462443033833</v>
      </c>
      <c r="AH4240" s="5">
        <v>240.52085876464801</v>
      </c>
      <c r="AI4240" s="5">
        <v>242.551025390625</v>
      </c>
      <c r="AJ4240" s="5">
        <v>290.16754150390602</v>
      </c>
      <c r="AK4240" s="5">
        <v>257.74647521972634</v>
      </c>
      <c r="AL4240" s="5">
        <v>110.871253967285</v>
      </c>
      <c r="AM4240" s="5">
        <v>137.210693359375</v>
      </c>
      <c r="AN4240" s="5">
        <v>94.521148681640597</v>
      </c>
      <c r="AO4240" s="5">
        <v>114.20103200276685</v>
      </c>
      <c r="AP4240" s="5">
        <v>180.13977050781199</v>
      </c>
      <c r="AQ4240" s="5">
        <v>188.58831787109301</v>
      </c>
      <c r="AR4240" s="5">
        <v>185.56459045410099</v>
      </c>
      <c r="AS4240" s="5">
        <v>184.76422627766866</v>
      </c>
      <c r="AT4240" s="5">
        <v>348.10394287109301</v>
      </c>
      <c r="AU4240" s="5">
        <v>380.35565185546801</v>
      </c>
      <c r="AV4240" s="5">
        <v>161.55693054199199</v>
      </c>
      <c r="AW4240" s="5">
        <v>296.67217508951768</v>
      </c>
      <c r="AX4240" s="5">
        <v>240.48175048828099</v>
      </c>
      <c r="AY4240" s="5">
        <v>219.30206298828099</v>
      </c>
      <c r="AZ4240" s="5">
        <v>230.56852722167901</v>
      </c>
      <c r="BA4240" s="5">
        <v>230.11744689941369</v>
      </c>
    </row>
    <row r="4241" spans="1:53" x14ac:dyDescent="0.2">
      <c r="A4241" s="1">
        <v>4238</v>
      </c>
      <c r="B4241" s="1" t="s">
        <v>16956</v>
      </c>
      <c r="C4241" s="1" t="s">
        <v>16957</v>
      </c>
      <c r="D4241" s="1" t="s">
        <v>16958</v>
      </c>
      <c r="E4241" s="1" t="s">
        <v>16959</v>
      </c>
      <c r="F4241" s="5">
        <v>239.84814453125</v>
      </c>
      <c r="G4241" s="5">
        <v>255.95436096191401</v>
      </c>
      <c r="H4241" s="5">
        <v>262.58267211914</v>
      </c>
      <c r="I4241" s="5">
        <v>252.79505920410134</v>
      </c>
      <c r="J4241" s="5">
        <v>272.74771118164</v>
      </c>
      <c r="K4241" s="5">
        <v>227.25140380859301</v>
      </c>
      <c r="L4241" s="5">
        <v>261.81158447265602</v>
      </c>
      <c r="M4241" s="5">
        <v>253.93689982096302</v>
      </c>
      <c r="N4241" s="5">
        <v>106.78409576416</v>
      </c>
      <c r="P4241" s="5">
        <v>136.03329467773401</v>
      </c>
      <c r="Q4241" s="5">
        <v>121.40869522094701</v>
      </c>
      <c r="T4241" s="5">
        <v>123.395866394042</v>
      </c>
      <c r="U4241" s="5">
        <v>123.395866394042</v>
      </c>
      <c r="V4241" s="5">
        <v>79.753288269042898</v>
      </c>
      <c r="W4241" s="5">
        <v>78.349105834960895</v>
      </c>
      <c r="X4241" s="5">
        <v>77.796463012695298</v>
      </c>
      <c r="Y4241" s="5">
        <v>78.632952372233035</v>
      </c>
      <c r="Z4241" s="5">
        <v>73.609268188476506</v>
      </c>
      <c r="AC4241" s="5">
        <v>73.609268188476506</v>
      </c>
      <c r="AD4241" s="5">
        <v>198.27897644042901</v>
      </c>
      <c r="AE4241" s="5">
        <v>193.58006286621</v>
      </c>
      <c r="AF4241" s="5">
        <v>112.48518371582</v>
      </c>
      <c r="AG4241" s="5">
        <v>168.11474100748634</v>
      </c>
      <c r="AH4241" s="5">
        <v>162.405502319335</v>
      </c>
      <c r="AI4241" s="5">
        <v>145.86943054199199</v>
      </c>
      <c r="AJ4241" s="5">
        <v>149.16694641113199</v>
      </c>
      <c r="AK4241" s="5">
        <v>152.480626424153</v>
      </c>
      <c r="AL4241" s="5">
        <v>146.26284790039</v>
      </c>
      <c r="AM4241" s="5">
        <v>149.79725646972599</v>
      </c>
      <c r="AN4241" s="5">
        <v>174.63584899902301</v>
      </c>
      <c r="AO4241" s="5">
        <v>156.89865112304633</v>
      </c>
      <c r="AP4241" s="5">
        <v>143.93759155273401</v>
      </c>
      <c r="AS4241" s="5">
        <v>143.93759155273401</v>
      </c>
    </row>
    <row r="4242" spans="1:53" x14ac:dyDescent="0.2">
      <c r="A4242" s="1">
        <v>4239</v>
      </c>
      <c r="B4242" s="1" t="s">
        <v>16960</v>
      </c>
      <c r="C4242" s="1" t="s">
        <v>16961</v>
      </c>
      <c r="D4242" s="1" t="s">
        <v>16962</v>
      </c>
      <c r="E4242" s="1" t="s">
        <v>16963</v>
      </c>
      <c r="F4242" s="5">
        <v>213.39967346191401</v>
      </c>
      <c r="G4242" s="5">
        <v>195.25082397460901</v>
      </c>
      <c r="H4242" s="5">
        <v>234.75672912597599</v>
      </c>
      <c r="I4242" s="5">
        <v>214.469075520833</v>
      </c>
      <c r="J4242" s="5">
        <v>209.26728820800699</v>
      </c>
      <c r="K4242" s="5">
        <v>221.88073730468699</v>
      </c>
      <c r="L4242" s="5">
        <v>177.56382751464801</v>
      </c>
      <c r="M4242" s="5">
        <v>202.90395100911397</v>
      </c>
      <c r="N4242" s="5">
        <v>199.46934509277301</v>
      </c>
      <c r="O4242" s="5">
        <v>221.86668395996</v>
      </c>
      <c r="P4242" s="5">
        <v>244.69416809082</v>
      </c>
      <c r="Q4242" s="5">
        <v>222.01006571451765</v>
      </c>
      <c r="R4242" s="5">
        <v>248.82893371582</v>
      </c>
      <c r="S4242" s="5">
        <v>254.46041870117099</v>
      </c>
      <c r="T4242" s="5">
        <v>224.09515380859301</v>
      </c>
      <c r="U4242" s="5">
        <v>242.46150207519466</v>
      </c>
      <c r="V4242" s="5">
        <v>233.29132080078099</v>
      </c>
      <c r="W4242" s="5">
        <v>222.12466430664</v>
      </c>
      <c r="X4242" s="5">
        <v>233.81645202636699</v>
      </c>
      <c r="Y4242" s="5">
        <v>229.74414571126263</v>
      </c>
      <c r="Z4242" s="5">
        <v>208.967681884765</v>
      </c>
      <c r="AA4242" s="5">
        <v>250.31846618652301</v>
      </c>
      <c r="AB4242" s="5">
        <v>195.69606018066401</v>
      </c>
      <c r="AC4242" s="5">
        <v>218.32740275065066</v>
      </c>
      <c r="AD4242" s="5">
        <v>202.05693054199199</v>
      </c>
      <c r="AE4242" s="5">
        <v>210.52981567382801</v>
      </c>
      <c r="AF4242" s="5">
        <v>244.159744262695</v>
      </c>
      <c r="AG4242" s="5">
        <v>218.91549682617165</v>
      </c>
      <c r="AH4242" s="5">
        <v>195.48007202148401</v>
      </c>
      <c r="AI4242" s="5">
        <v>200.96888732910099</v>
      </c>
      <c r="AJ4242" s="5">
        <v>183.22212219238199</v>
      </c>
      <c r="AK4242" s="5">
        <v>193.22369384765568</v>
      </c>
      <c r="AL4242" s="5">
        <v>176.571029663085</v>
      </c>
      <c r="AM4242" s="5">
        <v>188.10826110839801</v>
      </c>
      <c r="AN4242" s="5">
        <v>181.79835510253901</v>
      </c>
      <c r="AO4242" s="5">
        <v>182.1592152913407</v>
      </c>
      <c r="AP4242" s="5">
        <v>249.0751953125</v>
      </c>
      <c r="AQ4242" s="5">
        <v>242.638671875</v>
      </c>
      <c r="AR4242" s="5">
        <v>221.72369384765599</v>
      </c>
      <c r="AS4242" s="5">
        <v>237.81252034505201</v>
      </c>
      <c r="AT4242" s="5">
        <v>300.30120849609301</v>
      </c>
      <c r="AU4242" s="5">
        <v>267.75149536132801</v>
      </c>
      <c r="AV4242" s="5">
        <v>307.64309692382801</v>
      </c>
      <c r="AW4242" s="5">
        <v>291.89860026041634</v>
      </c>
      <c r="AX4242" s="5">
        <v>261.31552124023398</v>
      </c>
      <c r="AY4242" s="5">
        <v>197.35284423828099</v>
      </c>
      <c r="AZ4242" s="5">
        <v>195.15530395507801</v>
      </c>
      <c r="BA4242" s="5">
        <v>217.94122314453099</v>
      </c>
    </row>
    <row r="4243" spans="1:53" x14ac:dyDescent="0.2">
      <c r="A4243" s="1">
        <v>4240</v>
      </c>
      <c r="B4243" s="1" t="s">
        <v>16964</v>
      </c>
      <c r="C4243" s="1" t="s">
        <v>16965</v>
      </c>
      <c r="D4243" s="1" t="s">
        <v>16966</v>
      </c>
      <c r="E4243" s="1" t="s">
        <v>16967</v>
      </c>
      <c r="F4243" s="5">
        <v>174.06124877929599</v>
      </c>
      <c r="G4243" s="5">
        <v>165.40243530273401</v>
      </c>
      <c r="H4243" s="5">
        <v>177.322662353515</v>
      </c>
      <c r="I4243" s="5">
        <v>172.26211547851503</v>
      </c>
      <c r="J4243" s="5">
        <v>158.11526489257801</v>
      </c>
      <c r="K4243" s="5">
        <v>157.07138061523401</v>
      </c>
      <c r="L4243" s="5">
        <v>150.053451538085</v>
      </c>
      <c r="M4243" s="5">
        <v>155.08003234863236</v>
      </c>
      <c r="N4243" s="5">
        <v>106.868194580078</v>
      </c>
      <c r="O4243" s="5">
        <v>101.767532348632</v>
      </c>
      <c r="P4243" s="5">
        <v>104.38198852539</v>
      </c>
      <c r="Q4243" s="5">
        <v>104.33923848469999</v>
      </c>
      <c r="R4243" s="5">
        <v>117.458106994628</v>
      </c>
      <c r="S4243" s="5">
        <v>116.650733947753</v>
      </c>
      <c r="T4243" s="5">
        <v>133.09735107421801</v>
      </c>
      <c r="U4243" s="5">
        <v>122.40206400553301</v>
      </c>
      <c r="V4243" s="5">
        <v>354.55969238281199</v>
      </c>
      <c r="W4243" s="5">
        <v>352.03472900390602</v>
      </c>
      <c r="X4243" s="5">
        <v>381.157958984375</v>
      </c>
      <c r="Y4243" s="5">
        <v>362.58412679036434</v>
      </c>
      <c r="Z4243" s="5">
        <v>274.21267700195301</v>
      </c>
      <c r="AA4243" s="5">
        <v>266.31640625</v>
      </c>
      <c r="AB4243" s="5">
        <v>270.01739501953102</v>
      </c>
      <c r="AC4243" s="5">
        <v>270.18215942382801</v>
      </c>
      <c r="AD4243" s="5">
        <v>232.72685241699199</v>
      </c>
      <c r="AE4243" s="5">
        <v>244.01448059082</v>
      </c>
      <c r="AF4243" s="5">
        <v>241.33290100097599</v>
      </c>
      <c r="AG4243" s="5">
        <v>239.35807800292932</v>
      </c>
      <c r="AH4243" s="5">
        <v>258.36544799804602</v>
      </c>
      <c r="AI4243" s="5">
        <v>249.096755981445</v>
      </c>
      <c r="AJ4243" s="5">
        <v>241.62504577636699</v>
      </c>
      <c r="AK4243" s="5">
        <v>249.69574991861933</v>
      </c>
      <c r="AL4243" s="5">
        <v>97.120323181152301</v>
      </c>
      <c r="AM4243" s="5">
        <v>82.340408325195298</v>
      </c>
      <c r="AN4243" s="5">
        <v>102.862831115722</v>
      </c>
      <c r="AO4243" s="5">
        <v>94.107854207356539</v>
      </c>
      <c r="AP4243" s="5">
        <v>137.411697387695</v>
      </c>
      <c r="AQ4243" s="5">
        <v>127.101692199707</v>
      </c>
      <c r="AR4243" s="5">
        <v>131.824783325195</v>
      </c>
      <c r="AS4243" s="5">
        <v>132.11272430419899</v>
      </c>
      <c r="AT4243" s="5">
        <v>245.91937255859301</v>
      </c>
      <c r="AU4243" s="5">
        <v>274.12362670898398</v>
      </c>
      <c r="AV4243" s="5">
        <v>208.57316589355401</v>
      </c>
      <c r="AW4243" s="5">
        <v>242.87205505371034</v>
      </c>
      <c r="AX4243" s="5">
        <v>229.55081176757801</v>
      </c>
      <c r="AY4243" s="5">
        <v>232.00260925292901</v>
      </c>
      <c r="AZ4243" s="5">
        <v>210.40126037597599</v>
      </c>
      <c r="BA4243" s="5">
        <v>223.98489379882767</v>
      </c>
    </row>
    <row r="4244" spans="1:53" x14ac:dyDescent="0.2">
      <c r="A4244" s="1">
        <v>4241</v>
      </c>
      <c r="B4244" s="1" t="s">
        <v>16968</v>
      </c>
      <c r="C4244" s="1" t="s">
        <v>16969</v>
      </c>
      <c r="D4244" s="1" t="s">
        <v>16970</v>
      </c>
      <c r="E4244" s="1" t="s">
        <v>16971</v>
      </c>
      <c r="F4244" s="5">
        <v>186.71952819824199</v>
      </c>
      <c r="G4244" s="5">
        <v>194.57020568847599</v>
      </c>
      <c r="H4244" s="5">
        <v>195.80610656738199</v>
      </c>
      <c r="I4244" s="5">
        <v>192.36528015136665</v>
      </c>
      <c r="J4244" s="5">
        <v>201.18371582031199</v>
      </c>
      <c r="K4244" s="5">
        <v>212.54202270507801</v>
      </c>
      <c r="L4244" s="5">
        <v>168.91275024414</v>
      </c>
      <c r="M4244" s="5">
        <v>194.21282958984332</v>
      </c>
      <c r="N4244" s="5">
        <v>224.77958679199199</v>
      </c>
      <c r="O4244" s="5">
        <v>232.01152038574199</v>
      </c>
      <c r="P4244" s="5">
        <v>176.81034851074199</v>
      </c>
      <c r="Q4244" s="5">
        <v>211.20048522949199</v>
      </c>
      <c r="R4244" s="5">
        <v>149.81936645507801</v>
      </c>
      <c r="S4244" s="5">
        <v>154.220291137695</v>
      </c>
      <c r="T4244" s="5">
        <v>136.52326965332</v>
      </c>
      <c r="U4244" s="5">
        <v>146.85430908203099</v>
      </c>
      <c r="V4244" s="5">
        <v>120.20655822753901</v>
      </c>
      <c r="W4244" s="5">
        <v>134.849197387695</v>
      </c>
      <c r="X4244" s="5">
        <v>133.30998229980401</v>
      </c>
      <c r="Y4244" s="5">
        <v>129.45524597167935</v>
      </c>
      <c r="Z4244" s="5">
        <v>149.44174194335901</v>
      </c>
      <c r="AA4244" s="5">
        <v>133.83554077148401</v>
      </c>
      <c r="AB4244" s="5">
        <v>153.29437255859301</v>
      </c>
      <c r="AC4244" s="5">
        <v>145.52388509114533</v>
      </c>
      <c r="AD4244" s="5">
        <v>132.339599609375</v>
      </c>
      <c r="AE4244" s="5">
        <v>143.909744262695</v>
      </c>
      <c r="AF4244" s="5">
        <v>146.75</v>
      </c>
      <c r="AG4244" s="5">
        <v>140.99978129068998</v>
      </c>
      <c r="AH4244" s="5">
        <v>169.49978637695301</v>
      </c>
      <c r="AI4244" s="5">
        <v>163.44718933105401</v>
      </c>
      <c r="AJ4244" s="5">
        <v>165.92057800292901</v>
      </c>
      <c r="AK4244" s="5">
        <v>166.28918457031202</v>
      </c>
      <c r="AL4244" s="5">
        <v>145.86589050292901</v>
      </c>
      <c r="AM4244" s="5">
        <v>152.663482666015</v>
      </c>
      <c r="AN4244" s="5">
        <v>143.658203125</v>
      </c>
      <c r="AO4244" s="5">
        <v>147.39585876464801</v>
      </c>
      <c r="AP4244" s="5">
        <v>121.414649963378</v>
      </c>
      <c r="AQ4244" s="5">
        <v>119.345909118652</v>
      </c>
      <c r="AR4244" s="5">
        <v>126.981643676757</v>
      </c>
      <c r="AS4244" s="5">
        <v>122.58073425292901</v>
      </c>
      <c r="AT4244" s="5">
        <v>184.09321594238199</v>
      </c>
      <c r="AU4244" s="5">
        <v>178.37724304199199</v>
      </c>
      <c r="AV4244" s="5">
        <v>181.077224731445</v>
      </c>
      <c r="AW4244" s="5">
        <v>181.18256123860633</v>
      </c>
      <c r="AX4244" s="5">
        <v>119.27117156982401</v>
      </c>
      <c r="AY4244" s="5">
        <v>116.94149017333901</v>
      </c>
      <c r="AZ4244" s="5">
        <v>123.31674194335901</v>
      </c>
      <c r="BA4244" s="5">
        <v>119.843134562174</v>
      </c>
    </row>
    <row r="4245" spans="1:53" x14ac:dyDescent="0.2">
      <c r="A4245" s="1">
        <v>4242</v>
      </c>
      <c r="B4245" s="1" t="s">
        <v>16972</v>
      </c>
      <c r="C4245" s="1" t="s">
        <v>16973</v>
      </c>
      <c r="D4245" s="1" t="s">
        <v>16974</v>
      </c>
      <c r="E4245" s="1" t="s">
        <v>16975</v>
      </c>
      <c r="F4245" s="5">
        <v>4173.74658203125</v>
      </c>
      <c r="G4245" s="5">
        <v>4672.61083984375</v>
      </c>
      <c r="H4245" s="5">
        <v>4745.3369140625</v>
      </c>
      <c r="I4245" s="5">
        <v>4530.564778645833</v>
      </c>
      <c r="J4245" s="5">
        <v>4274.64013671875</v>
      </c>
      <c r="K4245" s="5">
        <v>4402.28662109375</v>
      </c>
      <c r="L4245" s="5">
        <v>4808.89599609375</v>
      </c>
      <c r="M4245" s="5">
        <v>4495.274251302083</v>
      </c>
      <c r="N4245" s="5">
        <v>2055.33032226562</v>
      </c>
      <c r="O4245" s="5">
        <v>1877.65759277343</v>
      </c>
      <c r="P4245" s="5">
        <v>2260.37524414062</v>
      </c>
      <c r="Q4245" s="5">
        <v>2064.4543863932231</v>
      </c>
      <c r="R4245" s="5">
        <v>4481.1220703125</v>
      </c>
      <c r="S4245" s="5">
        <v>5436.44873046875</v>
      </c>
      <c r="T4245" s="5">
        <v>4842.1884765625</v>
      </c>
      <c r="U4245" s="5">
        <v>4919.919759114583</v>
      </c>
      <c r="V4245" s="5">
        <v>3253.14624023437</v>
      </c>
      <c r="W4245" s="5">
        <v>3451.80810546875</v>
      </c>
      <c r="X4245" s="5">
        <v>3445.64868164062</v>
      </c>
      <c r="Y4245" s="5">
        <v>3383.5343424479129</v>
      </c>
      <c r="Z4245" s="5">
        <v>3916.47094726562</v>
      </c>
      <c r="AA4245" s="5">
        <v>4359.7431640625</v>
      </c>
      <c r="AB4245" s="5">
        <v>3734.39965820312</v>
      </c>
      <c r="AC4245" s="5">
        <v>4003.5379231770798</v>
      </c>
      <c r="AD4245" s="5">
        <v>3808.92919921875</v>
      </c>
      <c r="AE4245" s="5">
        <v>3698.40380859375</v>
      </c>
      <c r="AF4245" s="5">
        <v>3661.56372070312</v>
      </c>
      <c r="AG4245" s="5">
        <v>3722.9655761718732</v>
      </c>
      <c r="AH4245" s="5">
        <v>3640.49291992187</v>
      </c>
      <c r="AI4245" s="5">
        <v>3796.3896484375</v>
      </c>
      <c r="AJ4245" s="5">
        <v>3646.16235351562</v>
      </c>
      <c r="AK4245" s="5">
        <v>3694.3483072916629</v>
      </c>
      <c r="AL4245" s="5">
        <v>2206.66918945312</v>
      </c>
      <c r="AM4245" s="5">
        <v>2302.63989257812</v>
      </c>
      <c r="AN4245" s="5">
        <v>2066.11596679687</v>
      </c>
      <c r="AO4245" s="5">
        <v>2191.80834960937</v>
      </c>
      <c r="AP4245" s="5">
        <v>3644.05859375</v>
      </c>
      <c r="AQ4245" s="5">
        <v>3351.6875</v>
      </c>
      <c r="AR4245" s="5">
        <v>3331.88891601562</v>
      </c>
      <c r="AS4245" s="5">
        <v>3442.5450032552067</v>
      </c>
      <c r="AT4245" s="5">
        <v>3432.29125976562</v>
      </c>
      <c r="AU4245" s="5">
        <v>3667.37866210937</v>
      </c>
      <c r="AV4245" s="5">
        <v>3637.95361328125</v>
      </c>
      <c r="AW4245" s="5">
        <v>3579.2078450520798</v>
      </c>
      <c r="AX4245" s="5">
        <v>4351.4033203125</v>
      </c>
      <c r="AY4245" s="5">
        <v>3912.0654296875</v>
      </c>
      <c r="AZ4245" s="5">
        <v>4060.42504882812</v>
      </c>
      <c r="BA4245" s="5">
        <v>4107.9645996093732</v>
      </c>
    </row>
    <row r="4246" spans="1:53" x14ac:dyDescent="0.2">
      <c r="A4246" s="1">
        <v>4243</v>
      </c>
      <c r="B4246" s="1" t="s">
        <v>16976</v>
      </c>
      <c r="C4246" s="1" t="s">
        <v>16977</v>
      </c>
      <c r="D4246" s="1" t="s">
        <v>16978</v>
      </c>
      <c r="E4246" s="1" t="s">
        <v>16979</v>
      </c>
      <c r="F4246" s="5">
        <v>324.69525146484301</v>
      </c>
      <c r="G4246" s="5">
        <v>322.74099731445301</v>
      </c>
      <c r="H4246" s="5">
        <v>355.42108154296801</v>
      </c>
      <c r="I4246" s="5">
        <v>334.28577677408799</v>
      </c>
      <c r="J4246" s="5">
        <v>388.37533569335898</v>
      </c>
      <c r="K4246" s="5">
        <v>350.230377197265</v>
      </c>
      <c r="L4246" s="5">
        <v>398.972076416015</v>
      </c>
      <c r="M4246" s="5">
        <v>379.19259643554636</v>
      </c>
      <c r="N4246" s="5">
        <v>206.2490234375</v>
      </c>
      <c r="O4246" s="5">
        <v>219.71835327148401</v>
      </c>
      <c r="P4246" s="5">
        <v>208.03567504882801</v>
      </c>
      <c r="Q4246" s="5">
        <v>211.33435058593736</v>
      </c>
      <c r="R4246" s="5">
        <v>182.81393432617099</v>
      </c>
      <c r="S4246" s="5">
        <v>187.02307128906199</v>
      </c>
      <c r="T4246" s="5">
        <v>193.76031494140599</v>
      </c>
      <c r="U4246" s="5">
        <v>187.86577351887968</v>
      </c>
      <c r="V4246" s="5">
        <v>305.82995605468699</v>
      </c>
      <c r="W4246" s="5">
        <v>309.96041870117102</v>
      </c>
      <c r="X4246" s="5">
        <v>289.54943847656199</v>
      </c>
      <c r="Y4246" s="5">
        <v>301.77993774414</v>
      </c>
      <c r="Z4246" s="5">
        <v>359.09378051757801</v>
      </c>
      <c r="AA4246" s="5">
        <v>339.95663452148398</v>
      </c>
      <c r="AB4246" s="5">
        <v>328.76559448242102</v>
      </c>
      <c r="AC4246" s="5">
        <v>342.60533650716098</v>
      </c>
      <c r="AD4246" s="5">
        <v>287.92800903320301</v>
      </c>
      <c r="AE4246" s="5">
        <v>300.602783203125</v>
      </c>
      <c r="AF4246" s="5">
        <v>304.44290161132801</v>
      </c>
      <c r="AG4246" s="5">
        <v>297.65789794921869</v>
      </c>
      <c r="AH4246" s="5">
        <v>273.05026245117102</v>
      </c>
      <c r="AI4246" s="5">
        <v>252.37892150878901</v>
      </c>
      <c r="AJ4246" s="5">
        <v>284.09194946289</v>
      </c>
      <c r="AK4246" s="5">
        <v>269.84037780761668</v>
      </c>
      <c r="AL4246" s="5">
        <v>170.77032470703099</v>
      </c>
      <c r="AM4246" s="5">
        <v>179.32080078125</v>
      </c>
      <c r="AN4246" s="5">
        <v>167.269287109375</v>
      </c>
      <c r="AO4246" s="5">
        <v>172.45347086588535</v>
      </c>
      <c r="AP4246" s="5">
        <v>222.08270263671801</v>
      </c>
      <c r="AQ4246" s="5">
        <v>216.92541503906199</v>
      </c>
      <c r="AR4246" s="5">
        <v>216.525619506835</v>
      </c>
      <c r="AS4246" s="5">
        <v>218.51124572753835</v>
      </c>
      <c r="AT4246" s="5">
        <v>282.67248535156199</v>
      </c>
      <c r="AU4246" s="5">
        <v>289.96301269531199</v>
      </c>
      <c r="AV4246" s="5">
        <v>256.16482543945301</v>
      </c>
      <c r="AW4246" s="5">
        <v>276.26677449544235</v>
      </c>
      <c r="AX4246" s="5">
        <v>320.17095947265602</v>
      </c>
      <c r="AY4246" s="5">
        <v>285.29177856445301</v>
      </c>
      <c r="AZ4246" s="5">
        <v>287.57730102539</v>
      </c>
      <c r="BA4246" s="5">
        <v>297.68001302083303</v>
      </c>
    </row>
    <row r="4247" spans="1:53" x14ac:dyDescent="0.2">
      <c r="A4247" s="1">
        <v>4244</v>
      </c>
      <c r="B4247" s="1" t="s">
        <v>16980</v>
      </c>
      <c r="C4247" s="1" t="s">
        <v>16981</v>
      </c>
      <c r="D4247" s="1" t="s">
        <v>16982</v>
      </c>
      <c r="E4247" s="1" t="s">
        <v>16983</v>
      </c>
      <c r="F4247" s="5">
        <v>278.08969116210898</v>
      </c>
      <c r="G4247" s="5">
        <v>237.353515625</v>
      </c>
      <c r="H4247" s="5">
        <v>260.54721069335898</v>
      </c>
      <c r="I4247" s="5">
        <v>258.66347249348928</v>
      </c>
      <c r="J4247" s="5">
        <v>272.20431518554602</v>
      </c>
      <c r="K4247" s="5">
        <v>222.96397399902301</v>
      </c>
      <c r="L4247" s="5">
        <v>253.564208984375</v>
      </c>
      <c r="M4247" s="5">
        <v>249.57749938964801</v>
      </c>
      <c r="N4247" s="5">
        <v>470.52023315429602</v>
      </c>
      <c r="O4247" s="5">
        <v>415.907135009765</v>
      </c>
      <c r="P4247" s="5">
        <v>427.05041503906199</v>
      </c>
      <c r="Q4247" s="5">
        <v>437.82592773437432</v>
      </c>
      <c r="R4247" s="5">
        <v>247.84390258789</v>
      </c>
      <c r="S4247" s="5">
        <v>211.95690917968699</v>
      </c>
      <c r="T4247" s="5">
        <v>219.477767944335</v>
      </c>
      <c r="U4247" s="5">
        <v>226.42619323730401</v>
      </c>
      <c r="V4247" s="5">
        <v>255.62678527832</v>
      </c>
      <c r="W4247" s="5">
        <v>232.65428161621</v>
      </c>
      <c r="X4247" s="5">
        <v>262.09982299804602</v>
      </c>
      <c r="Y4247" s="5">
        <v>250.12696329752535</v>
      </c>
      <c r="Z4247" s="5">
        <v>187.03681945800699</v>
      </c>
      <c r="AA4247" s="5">
        <v>161.94708251953099</v>
      </c>
      <c r="AB4247" s="5">
        <v>171.32376098632801</v>
      </c>
      <c r="AC4247" s="5">
        <v>173.43588765462201</v>
      </c>
      <c r="AD4247" s="5">
        <v>364.7333984375</v>
      </c>
      <c r="AE4247" s="5">
        <v>384.858795166015</v>
      </c>
      <c r="AF4247" s="5">
        <v>394.81594848632801</v>
      </c>
      <c r="AG4247" s="5">
        <v>381.46938069661428</v>
      </c>
      <c r="AH4247" s="5">
        <v>288.24435424804602</v>
      </c>
      <c r="AI4247" s="5">
        <v>247.22357177734301</v>
      </c>
      <c r="AJ4247" s="5">
        <v>267.77282714843699</v>
      </c>
      <c r="AK4247" s="5">
        <v>267.74691772460869</v>
      </c>
      <c r="AL4247" s="5">
        <v>284.58132934570301</v>
      </c>
      <c r="AM4247" s="5">
        <v>310.22903442382801</v>
      </c>
      <c r="AN4247" s="5">
        <v>322.26165771484301</v>
      </c>
      <c r="AO4247" s="5">
        <v>305.69067382812472</v>
      </c>
      <c r="AP4247" s="5">
        <v>204.468826293945</v>
      </c>
      <c r="AQ4247" s="5">
        <v>236.97348022460901</v>
      </c>
      <c r="AR4247" s="5">
        <v>215.930572509765</v>
      </c>
      <c r="AS4247" s="5">
        <v>219.12429300943964</v>
      </c>
      <c r="AT4247" s="5">
        <v>122.290802001953</v>
      </c>
      <c r="AU4247" s="5">
        <v>232.46989440917901</v>
      </c>
      <c r="AV4247" s="5">
        <v>57.8043212890625</v>
      </c>
      <c r="AW4247" s="5">
        <v>137.5216725667315</v>
      </c>
      <c r="AX4247" s="5">
        <v>112.09429168701099</v>
      </c>
      <c r="AY4247" s="5">
        <v>183.86624145507801</v>
      </c>
      <c r="AZ4247" s="5">
        <v>163.76083374023401</v>
      </c>
      <c r="BA4247" s="5">
        <v>153.24045562744098</v>
      </c>
    </row>
    <row r="4248" spans="1:53" x14ac:dyDescent="0.2">
      <c r="A4248" s="1">
        <v>4245</v>
      </c>
      <c r="B4248" s="1" t="s">
        <v>16984</v>
      </c>
      <c r="C4248" s="1" t="s">
        <v>16985</v>
      </c>
      <c r="D4248" s="1" t="s">
        <v>16986</v>
      </c>
      <c r="E4248" s="1" t="s">
        <v>16987</v>
      </c>
      <c r="F4248" s="5">
        <v>473.28689575195301</v>
      </c>
      <c r="G4248" s="5">
        <v>464.73593139648398</v>
      </c>
      <c r="H4248" s="5">
        <v>529.11029052734295</v>
      </c>
      <c r="I4248" s="5">
        <v>489.0443725585933</v>
      </c>
      <c r="J4248" s="5">
        <v>469.437896728515</v>
      </c>
      <c r="K4248" s="5">
        <v>511.86267089843699</v>
      </c>
      <c r="L4248" s="5">
        <v>512.28363037109295</v>
      </c>
      <c r="M4248" s="5">
        <v>497.86139933268169</v>
      </c>
      <c r="N4248" s="5">
        <v>313.92517089843699</v>
      </c>
      <c r="O4248" s="5">
        <v>285.682037353515</v>
      </c>
      <c r="P4248" s="5">
        <v>306.23187255859301</v>
      </c>
      <c r="Q4248" s="5">
        <v>301.94636027018169</v>
      </c>
      <c r="R4248" s="5">
        <v>491.10409545898398</v>
      </c>
      <c r="S4248" s="5">
        <v>435.44064331054602</v>
      </c>
      <c r="T4248" s="5">
        <v>520.04852294921795</v>
      </c>
      <c r="U4248" s="5">
        <v>482.19775390624932</v>
      </c>
      <c r="V4248" s="5">
        <v>473.25604248046801</v>
      </c>
      <c r="W4248" s="5">
        <v>453.45028686523398</v>
      </c>
      <c r="X4248" s="5">
        <v>460.78472900390602</v>
      </c>
      <c r="Y4248" s="5">
        <v>462.49701944986936</v>
      </c>
      <c r="Z4248" s="5">
        <v>612.231689453125</v>
      </c>
      <c r="AA4248" s="5">
        <v>589.77404785156205</v>
      </c>
      <c r="AB4248" s="5">
        <v>605.947998046875</v>
      </c>
      <c r="AC4248" s="5">
        <v>602.65124511718739</v>
      </c>
      <c r="AD4248" s="5">
        <v>582.34027099609295</v>
      </c>
      <c r="AE4248" s="5">
        <v>575.33111572265602</v>
      </c>
      <c r="AF4248" s="5">
        <v>562.50421142578102</v>
      </c>
      <c r="AG4248" s="5">
        <v>573.39186604817667</v>
      </c>
      <c r="AH4248" s="5">
        <v>580.51770019531205</v>
      </c>
      <c r="AI4248" s="5">
        <v>534.06231689453102</v>
      </c>
      <c r="AJ4248" s="5">
        <v>572.89312744140602</v>
      </c>
      <c r="AK4248" s="5">
        <v>562.49104817708303</v>
      </c>
      <c r="AL4248" s="5">
        <v>258.959869384765</v>
      </c>
      <c r="AM4248" s="5">
        <v>268.51907348632801</v>
      </c>
      <c r="AN4248" s="5">
        <v>270.86505126953102</v>
      </c>
      <c r="AO4248" s="5">
        <v>266.11466471354134</v>
      </c>
      <c r="AP4248" s="5">
        <v>334.24319458007801</v>
      </c>
      <c r="AQ4248" s="5">
        <v>347.983795166015</v>
      </c>
      <c r="AR4248" s="5">
        <v>338.86642456054602</v>
      </c>
      <c r="AS4248" s="5">
        <v>340.36447143554636</v>
      </c>
      <c r="AT4248" s="5">
        <v>388.22921752929602</v>
      </c>
      <c r="AU4248" s="5">
        <v>374.31164550781199</v>
      </c>
      <c r="AV4248" s="5">
        <v>385.70001220703102</v>
      </c>
      <c r="AW4248" s="5">
        <v>382.74695841471299</v>
      </c>
      <c r="AX4248" s="5">
        <v>500.81845092773398</v>
      </c>
      <c r="AY4248" s="5">
        <v>464.20080566406199</v>
      </c>
      <c r="AZ4248" s="5">
        <v>470.18225097656199</v>
      </c>
      <c r="BA4248" s="5">
        <v>478.40050252278598</v>
      </c>
    </row>
    <row r="4249" spans="1:53" x14ac:dyDescent="0.2">
      <c r="A4249" s="1">
        <v>4246</v>
      </c>
      <c r="B4249" s="1" t="s">
        <v>16988</v>
      </c>
      <c r="C4249" s="1" t="s">
        <v>16989</v>
      </c>
      <c r="D4249" s="1" t="s">
        <v>16990</v>
      </c>
      <c r="E4249" s="1" t="s">
        <v>16991</v>
      </c>
      <c r="F4249" s="5">
        <v>682.527099609375</v>
      </c>
      <c r="G4249" s="5">
        <v>638.40930175781205</v>
      </c>
      <c r="H4249" s="5">
        <v>656.42010498046795</v>
      </c>
      <c r="I4249" s="5">
        <v>659.1188354492183</v>
      </c>
      <c r="J4249" s="5">
        <v>554.15081787109295</v>
      </c>
      <c r="K4249" s="5">
        <v>609.06579589843705</v>
      </c>
      <c r="L4249" s="5">
        <v>553.379150390625</v>
      </c>
      <c r="M4249" s="5">
        <v>572.19858805338492</v>
      </c>
      <c r="N4249" s="5">
        <v>368.03771972656199</v>
      </c>
      <c r="O4249" s="5">
        <v>254.92381286621</v>
      </c>
      <c r="P4249" s="5">
        <v>286.03521728515602</v>
      </c>
      <c r="Q4249" s="5">
        <v>302.99891662597599</v>
      </c>
      <c r="R4249" s="5">
        <v>585.09191894531205</v>
      </c>
      <c r="S4249" s="5">
        <v>530.60125732421795</v>
      </c>
      <c r="T4249" s="5">
        <v>441.17095947265602</v>
      </c>
      <c r="U4249" s="5">
        <v>518.95471191406193</v>
      </c>
      <c r="V4249" s="5">
        <v>601.02282714843705</v>
      </c>
      <c r="W4249" s="5">
        <v>641.09509277343705</v>
      </c>
      <c r="X4249" s="5">
        <v>654.69641113281205</v>
      </c>
      <c r="Y4249" s="5">
        <v>632.27144368489542</v>
      </c>
      <c r="Z4249" s="5">
        <v>943.512451171875</v>
      </c>
      <c r="AA4249" s="5">
        <v>1005.69580078125</v>
      </c>
      <c r="AB4249" s="5">
        <v>932.47668457031205</v>
      </c>
      <c r="AC4249" s="5">
        <v>960.56164550781239</v>
      </c>
      <c r="AD4249" s="5">
        <v>400.86785888671801</v>
      </c>
      <c r="AE4249" s="5">
        <v>422.40417480468699</v>
      </c>
      <c r="AF4249" s="5">
        <v>370.953369140625</v>
      </c>
      <c r="AG4249" s="5">
        <v>398.0751342773433</v>
      </c>
      <c r="AH4249" s="5">
        <v>391.39855957031199</v>
      </c>
      <c r="AI4249" s="5">
        <v>421.86703491210898</v>
      </c>
      <c r="AJ4249" s="5">
        <v>378.886962890625</v>
      </c>
      <c r="AK4249" s="5">
        <v>397.38418579101534</v>
      </c>
      <c r="AL4249" s="5">
        <v>196.46357727050699</v>
      </c>
      <c r="AM4249" s="5">
        <v>188.97470092773401</v>
      </c>
      <c r="AN4249" s="5">
        <v>159.27249145507801</v>
      </c>
      <c r="AO4249" s="5">
        <v>181.57025655110633</v>
      </c>
      <c r="AP4249" s="5">
        <v>359.60403442382801</v>
      </c>
      <c r="AQ4249" s="5">
        <v>315.97998046875</v>
      </c>
      <c r="AR4249" s="5">
        <v>319.49084472656199</v>
      </c>
      <c r="AS4249" s="5">
        <v>331.69161987304665</v>
      </c>
      <c r="AT4249" s="5">
        <v>371.97830200195301</v>
      </c>
      <c r="AU4249" s="5">
        <v>443.633056640625</v>
      </c>
      <c r="AV4249" s="5">
        <v>439.47802734375</v>
      </c>
      <c r="AW4249" s="5">
        <v>418.36312866210938</v>
      </c>
      <c r="AX4249" s="5">
        <v>405.86306762695301</v>
      </c>
      <c r="AY4249" s="5">
        <v>388.225830078125</v>
      </c>
      <c r="AZ4249" s="5">
        <v>438.44778442382801</v>
      </c>
      <c r="BA4249" s="5">
        <v>410.84556070963532</v>
      </c>
    </row>
    <row r="4250" spans="1:53" x14ac:dyDescent="0.2">
      <c r="A4250" s="1">
        <v>4247</v>
      </c>
      <c r="B4250" s="1" t="s">
        <v>16992</v>
      </c>
      <c r="C4250" s="1" t="s">
        <v>16993</v>
      </c>
      <c r="D4250" s="1" t="s">
        <v>16994</v>
      </c>
      <c r="E4250" s="1" t="s">
        <v>16995</v>
      </c>
      <c r="F4250" s="5">
        <v>53.735984802246001</v>
      </c>
      <c r="G4250" s="5">
        <v>50.279354095458899</v>
      </c>
      <c r="H4250" s="5">
        <v>35.327621459960902</v>
      </c>
      <c r="I4250" s="5">
        <v>46.447653452555272</v>
      </c>
      <c r="J4250" s="5">
        <v>51.933444976806598</v>
      </c>
      <c r="K4250" s="5">
        <v>43.712390899658203</v>
      </c>
      <c r="L4250" s="5">
        <v>47.823093414306598</v>
      </c>
      <c r="M4250" s="5">
        <v>47.822976430257135</v>
      </c>
      <c r="N4250" s="5">
        <v>69.758819580078097</v>
      </c>
      <c r="O4250" s="5">
        <v>56.567573547363203</v>
      </c>
      <c r="P4250" s="5">
        <v>55.743129730224602</v>
      </c>
      <c r="Q4250" s="5">
        <v>60.689840952555301</v>
      </c>
      <c r="V4250" s="5">
        <v>102.332641601562</v>
      </c>
      <c r="W4250" s="5">
        <v>20.9097881317138</v>
      </c>
      <c r="Y4250" s="5">
        <v>61.621214866637899</v>
      </c>
      <c r="Z4250" s="5">
        <v>46.333217620849602</v>
      </c>
      <c r="AA4250" s="5">
        <v>38.016033172607401</v>
      </c>
      <c r="AB4250" s="5">
        <v>38.380935668945298</v>
      </c>
      <c r="AC4250" s="5">
        <v>40.910062154134103</v>
      </c>
      <c r="AH4250" s="5">
        <v>36.344585418701101</v>
      </c>
      <c r="AI4250" s="5">
        <v>29.3395900726318</v>
      </c>
      <c r="AK4250" s="5">
        <v>32.842087745666447</v>
      </c>
      <c r="AQ4250" s="5">
        <v>38.087371826171797</v>
      </c>
      <c r="AS4250" s="5">
        <v>38.087371826171797</v>
      </c>
    </row>
    <row r="4251" spans="1:53" x14ac:dyDescent="0.2">
      <c r="A4251" s="1">
        <v>4248</v>
      </c>
      <c r="B4251" s="1" t="s">
        <v>16996</v>
      </c>
      <c r="C4251" s="1" t="s">
        <v>16997</v>
      </c>
      <c r="D4251" s="1" t="s">
        <v>16998</v>
      </c>
      <c r="E4251" s="1" t="s">
        <v>16999</v>
      </c>
      <c r="F4251" s="5">
        <v>169.19442749023401</v>
      </c>
      <c r="G4251" s="5">
        <v>171.49888610839801</v>
      </c>
      <c r="H4251" s="5">
        <v>169.35867309570301</v>
      </c>
      <c r="I4251" s="5">
        <v>170.01732889811169</v>
      </c>
      <c r="J4251" s="5">
        <v>131.28939819335901</v>
      </c>
      <c r="K4251" s="5">
        <v>151.63998413085901</v>
      </c>
      <c r="L4251" s="5">
        <v>161.72160339355401</v>
      </c>
      <c r="M4251" s="5">
        <v>148.21699523925733</v>
      </c>
      <c r="N4251" s="5">
        <v>163.49270629882801</v>
      </c>
      <c r="O4251" s="5">
        <v>143.67869567871</v>
      </c>
      <c r="P4251" s="5">
        <v>124.747749328613</v>
      </c>
      <c r="Q4251" s="5">
        <v>143.97305043538367</v>
      </c>
      <c r="R4251" s="5">
        <v>137.49418640136699</v>
      </c>
      <c r="S4251" s="5">
        <v>136.08810424804599</v>
      </c>
      <c r="T4251" s="5">
        <v>138.14266967773401</v>
      </c>
      <c r="U4251" s="5">
        <v>137.24165344238233</v>
      </c>
      <c r="V4251" s="5">
        <v>190.68046569824199</v>
      </c>
      <c r="W4251" s="5">
        <v>190.77720642089801</v>
      </c>
      <c r="X4251" s="5">
        <v>181.53517150878901</v>
      </c>
      <c r="Y4251" s="5">
        <v>187.66428120930968</v>
      </c>
      <c r="Z4251" s="5">
        <v>241.97660827636699</v>
      </c>
      <c r="AA4251" s="5">
        <v>229.77813720703099</v>
      </c>
      <c r="AB4251" s="5">
        <v>230.25892639160099</v>
      </c>
      <c r="AC4251" s="5">
        <v>234.00455729166632</v>
      </c>
      <c r="AD4251" s="5">
        <v>176.546630859375</v>
      </c>
      <c r="AE4251" s="5">
        <v>180.50074768066401</v>
      </c>
      <c r="AF4251" s="5">
        <v>173.66645812988199</v>
      </c>
      <c r="AG4251" s="5">
        <v>176.904612223307</v>
      </c>
      <c r="AH4251" s="5">
        <v>166.85047912597599</v>
      </c>
      <c r="AI4251" s="5">
        <v>162.65249633789</v>
      </c>
      <c r="AJ4251" s="5">
        <v>170.96835327148401</v>
      </c>
      <c r="AK4251" s="5">
        <v>166.82377624511665</v>
      </c>
      <c r="AL4251" s="5">
        <v>106.36506652832</v>
      </c>
      <c r="AM4251" s="5">
        <v>102.20094299316401</v>
      </c>
      <c r="AN4251" s="5">
        <v>95.271774291992102</v>
      </c>
      <c r="AO4251" s="5">
        <v>101.2792612711587</v>
      </c>
      <c r="AP4251" s="5">
        <v>134.88992309570301</v>
      </c>
      <c r="AQ4251" s="5">
        <v>152.56753540039</v>
      </c>
      <c r="AR4251" s="5">
        <v>159.53503417968699</v>
      </c>
      <c r="AS4251" s="5">
        <v>148.99749755859332</v>
      </c>
      <c r="AT4251" s="5">
        <v>213.06643676757801</v>
      </c>
      <c r="AU4251" s="5">
        <v>178.02299499511699</v>
      </c>
      <c r="AV4251" s="5">
        <v>204.82919311523401</v>
      </c>
      <c r="AW4251" s="5">
        <v>198.63954162597634</v>
      </c>
      <c r="AX4251" s="5">
        <v>202.98068237304599</v>
      </c>
      <c r="AY4251" s="5">
        <v>190.64666748046801</v>
      </c>
      <c r="AZ4251" s="5">
        <v>249.03303527832</v>
      </c>
      <c r="BA4251" s="5">
        <v>214.220128377278</v>
      </c>
    </row>
    <row r="4252" spans="1:53" x14ac:dyDescent="0.2">
      <c r="A4252" s="1">
        <v>4249</v>
      </c>
      <c r="B4252" s="1" t="s">
        <v>17000</v>
      </c>
      <c r="C4252" s="1" t="s">
        <v>17001</v>
      </c>
      <c r="D4252" s="1" t="s">
        <v>17002</v>
      </c>
      <c r="E4252" s="1" t="s">
        <v>17003</v>
      </c>
      <c r="H4252" s="5">
        <v>164.39073181152301</v>
      </c>
      <c r="I4252" s="5">
        <v>164.39073181152301</v>
      </c>
      <c r="J4252" s="5">
        <v>111.67693328857401</v>
      </c>
      <c r="K4252" s="5">
        <v>102.95842742919901</v>
      </c>
      <c r="L4252" s="5">
        <v>108.040573120117</v>
      </c>
      <c r="M4252" s="5">
        <v>107.55864461263</v>
      </c>
      <c r="N4252" s="5">
        <v>152.27345275878901</v>
      </c>
      <c r="O4252" s="5">
        <v>96.994781494140597</v>
      </c>
      <c r="P4252" s="5">
        <v>116.217399597167</v>
      </c>
      <c r="Q4252" s="5">
        <v>121.82854461669888</v>
      </c>
      <c r="AB4252" s="5">
        <v>105.578353881835</v>
      </c>
      <c r="AC4252" s="5">
        <v>105.578353881835</v>
      </c>
      <c r="AJ4252" s="5">
        <v>97.415458679199205</v>
      </c>
      <c r="AK4252" s="5">
        <v>97.415458679199205</v>
      </c>
    </row>
    <row r="4253" spans="1:53" x14ac:dyDescent="0.2">
      <c r="A4253" s="1">
        <v>4250</v>
      </c>
      <c r="B4253" s="1" t="s">
        <v>17004</v>
      </c>
      <c r="C4253" s="1" t="s">
        <v>17005</v>
      </c>
      <c r="D4253" s="1" t="s">
        <v>17006</v>
      </c>
      <c r="E4253" s="1" t="s">
        <v>17007</v>
      </c>
      <c r="N4253" s="5">
        <v>67.994155883789006</v>
      </c>
      <c r="O4253" s="5">
        <v>60.7630805969238</v>
      </c>
      <c r="P4253" s="5">
        <v>81.027671813964801</v>
      </c>
      <c r="Q4253" s="5">
        <v>69.928302764892535</v>
      </c>
      <c r="T4253" s="5">
        <v>59.3083686828613</v>
      </c>
      <c r="U4253" s="5">
        <v>59.3083686828613</v>
      </c>
      <c r="AD4253" s="5">
        <v>61.988323211669901</v>
      </c>
      <c r="AE4253" s="5">
        <v>75.182472229003906</v>
      </c>
      <c r="AF4253" s="5">
        <v>81.862266540527301</v>
      </c>
      <c r="AG4253" s="5">
        <v>73.011020660400376</v>
      </c>
      <c r="AH4253" s="5">
        <v>35.490234375</v>
      </c>
      <c r="AK4253" s="5">
        <v>35.490234375</v>
      </c>
      <c r="AL4253" s="5">
        <v>69.950340270996094</v>
      </c>
      <c r="AM4253" s="5">
        <v>53.511131286621001</v>
      </c>
      <c r="AO4253" s="5">
        <v>61.730735778808551</v>
      </c>
      <c r="AP4253" s="5">
        <v>48.208740234375</v>
      </c>
      <c r="AQ4253" s="5">
        <v>73.913986206054602</v>
      </c>
      <c r="AR4253" s="5">
        <v>69.496467590332003</v>
      </c>
      <c r="AS4253" s="5">
        <v>63.873064676920535</v>
      </c>
      <c r="AX4253" s="5">
        <v>52.959407806396399</v>
      </c>
      <c r="BA4253" s="5">
        <v>52.959407806396399</v>
      </c>
    </row>
    <row r="4254" spans="1:53" x14ac:dyDescent="0.2">
      <c r="A4254" s="1">
        <v>4251</v>
      </c>
      <c r="B4254" s="1" t="s">
        <v>17008</v>
      </c>
      <c r="C4254" s="1" t="s">
        <v>17009</v>
      </c>
      <c r="D4254" s="1" t="s">
        <v>17010</v>
      </c>
      <c r="E4254" s="1" t="s">
        <v>17011</v>
      </c>
      <c r="F4254" s="5">
        <v>100.001052856445</v>
      </c>
      <c r="G4254" s="5">
        <v>78.853370666503906</v>
      </c>
      <c r="H4254" s="5">
        <v>84.865249633789006</v>
      </c>
      <c r="I4254" s="5">
        <v>87.906557718912651</v>
      </c>
      <c r="J4254" s="5">
        <v>83.5797119140625</v>
      </c>
      <c r="K4254" s="5">
        <v>74.449722290039006</v>
      </c>
      <c r="L4254" s="5">
        <v>75.646514892578097</v>
      </c>
      <c r="M4254" s="5">
        <v>77.891983032226534</v>
      </c>
      <c r="N4254" s="5">
        <v>174.07783508300699</v>
      </c>
      <c r="O4254" s="5">
        <v>178.26686096191401</v>
      </c>
      <c r="P4254" s="5">
        <v>161.45028686523401</v>
      </c>
      <c r="Q4254" s="5">
        <v>171.26499430338501</v>
      </c>
      <c r="R4254" s="5">
        <v>143.85469055175699</v>
      </c>
      <c r="S4254" s="5">
        <v>113.46648406982401</v>
      </c>
      <c r="T4254" s="5">
        <v>128.74526977539</v>
      </c>
      <c r="U4254" s="5">
        <v>128.68881479899034</v>
      </c>
      <c r="V4254" s="5">
        <v>107.00634765625</v>
      </c>
      <c r="W4254" s="5">
        <v>109.730949401855</v>
      </c>
      <c r="X4254" s="5">
        <v>105.93064117431599</v>
      </c>
      <c r="Y4254" s="5">
        <v>107.55597941080701</v>
      </c>
      <c r="Z4254" s="5">
        <v>73.469703674316406</v>
      </c>
      <c r="AA4254" s="5">
        <v>67.747779846191406</v>
      </c>
      <c r="AB4254" s="5">
        <v>75.524116516113196</v>
      </c>
      <c r="AC4254" s="5">
        <v>72.247200012207003</v>
      </c>
      <c r="AD4254" s="5">
        <v>112.404014587402</v>
      </c>
      <c r="AE4254" s="5">
        <v>100.23036956787099</v>
      </c>
      <c r="AF4254" s="5">
        <v>98.738143920898395</v>
      </c>
      <c r="AG4254" s="5">
        <v>103.79084269205713</v>
      </c>
      <c r="AH4254" s="5">
        <v>94.176055908203097</v>
      </c>
      <c r="AI4254" s="5">
        <v>95.297683715820298</v>
      </c>
      <c r="AJ4254" s="5">
        <v>110.526679992675</v>
      </c>
      <c r="AK4254" s="5">
        <v>100.00013987223279</v>
      </c>
      <c r="AL4254" s="5">
        <v>155.99851989746</v>
      </c>
      <c r="AM4254" s="5">
        <v>147.77911376953099</v>
      </c>
      <c r="AN4254" s="5">
        <v>141.56005859375</v>
      </c>
      <c r="AO4254" s="5">
        <v>148.44589742024701</v>
      </c>
      <c r="AP4254" s="5">
        <v>106.60124969482401</v>
      </c>
      <c r="AQ4254" s="5">
        <v>99.635894775390597</v>
      </c>
      <c r="AR4254" s="5">
        <v>96.025131225585895</v>
      </c>
      <c r="AS4254" s="5">
        <v>100.75409189860017</v>
      </c>
      <c r="AT4254" s="5">
        <v>92.702102661132798</v>
      </c>
      <c r="AU4254" s="5">
        <v>142.55171203613199</v>
      </c>
      <c r="AV4254" s="5">
        <v>94.015007019042898</v>
      </c>
      <c r="AW4254" s="5">
        <v>109.75627390543589</v>
      </c>
      <c r="AX4254" s="5">
        <v>133.27885437011699</v>
      </c>
      <c r="AY4254" s="5">
        <v>100.837310791015</v>
      </c>
      <c r="AZ4254" s="5">
        <v>116.17844390869099</v>
      </c>
      <c r="BA4254" s="5">
        <v>116.76486968994099</v>
      </c>
    </row>
    <row r="4255" spans="1:53" x14ac:dyDescent="0.2">
      <c r="A4255" s="1">
        <v>4252</v>
      </c>
      <c r="B4255" s="1" t="s">
        <v>17012</v>
      </c>
      <c r="C4255" s="1" t="s">
        <v>17013</v>
      </c>
      <c r="D4255" s="1" t="s">
        <v>17014</v>
      </c>
      <c r="E4255" s="1" t="s">
        <v>17015</v>
      </c>
      <c r="F4255" s="5">
        <v>257.33068847656199</v>
      </c>
      <c r="G4255" s="5">
        <v>249.33557128906199</v>
      </c>
      <c r="H4255" s="5">
        <v>264.61489868164</v>
      </c>
      <c r="I4255" s="5">
        <v>257.09371948242136</v>
      </c>
      <c r="J4255" s="5">
        <v>234.87788391113199</v>
      </c>
      <c r="K4255" s="5">
        <v>228.91595458984301</v>
      </c>
      <c r="L4255" s="5">
        <v>235.82211303710901</v>
      </c>
      <c r="M4255" s="5">
        <v>233.20531717936134</v>
      </c>
      <c r="N4255" s="5">
        <v>536.13665771484295</v>
      </c>
      <c r="O4255" s="5">
        <v>532.60241699218705</v>
      </c>
      <c r="P4255" s="5">
        <v>553.26892089843705</v>
      </c>
      <c r="Q4255" s="5">
        <v>540.66933186848894</v>
      </c>
      <c r="R4255" s="5">
        <v>372.136627197265</v>
      </c>
      <c r="S4255" s="5">
        <v>364.41882324218699</v>
      </c>
      <c r="T4255" s="5">
        <v>356.04782104492102</v>
      </c>
      <c r="U4255" s="5">
        <v>364.201090494791</v>
      </c>
      <c r="V4255" s="5">
        <v>282.743560791015</v>
      </c>
      <c r="W4255" s="5">
        <v>248.06164550781199</v>
      </c>
      <c r="X4255" s="5">
        <v>261.06872558593699</v>
      </c>
      <c r="Y4255" s="5">
        <v>263.95797729492136</v>
      </c>
      <c r="Z4255" s="5">
        <v>303.53610229492102</v>
      </c>
      <c r="AA4255" s="5">
        <v>288.55212402343699</v>
      </c>
      <c r="AB4255" s="5">
        <v>313.46981811523398</v>
      </c>
      <c r="AC4255" s="5">
        <v>301.852681477864</v>
      </c>
      <c r="AD4255" s="5">
        <v>239.54908752441401</v>
      </c>
      <c r="AE4255" s="5">
        <v>243.38211059570301</v>
      </c>
      <c r="AF4255" s="5">
        <v>226.66784667968699</v>
      </c>
      <c r="AG4255" s="5">
        <v>236.53301493326799</v>
      </c>
      <c r="AH4255" s="5">
        <v>230.54170227050699</v>
      </c>
      <c r="AI4255" s="5">
        <v>253.34580993652301</v>
      </c>
      <c r="AJ4255" s="5">
        <v>226.16108703613199</v>
      </c>
      <c r="AK4255" s="5">
        <v>236.68286641438735</v>
      </c>
      <c r="AL4255" s="5">
        <v>403.31832885742102</v>
      </c>
      <c r="AM4255" s="5">
        <v>405.23248291015602</v>
      </c>
      <c r="AN4255" s="5">
        <v>391.61676025390602</v>
      </c>
      <c r="AO4255" s="5">
        <v>400.05585734049436</v>
      </c>
      <c r="AP4255" s="5">
        <v>266.17416381835898</v>
      </c>
      <c r="AQ4255" s="5">
        <v>271.61935424804602</v>
      </c>
      <c r="AR4255" s="5">
        <v>281.85998535156199</v>
      </c>
      <c r="AS4255" s="5">
        <v>273.21783447265562</v>
      </c>
      <c r="AT4255" s="5">
        <v>222.65226745605401</v>
      </c>
      <c r="AU4255" s="5">
        <v>257.95349121093699</v>
      </c>
      <c r="AV4255" s="5">
        <v>179.21228027343699</v>
      </c>
      <c r="AW4255" s="5">
        <v>219.93934631347599</v>
      </c>
      <c r="AX4255" s="5">
        <v>199.11508178710901</v>
      </c>
      <c r="AY4255" s="5">
        <v>187.02352905273401</v>
      </c>
      <c r="AZ4255" s="5">
        <v>190.96873474121</v>
      </c>
      <c r="BA4255" s="5">
        <v>192.36911519368434</v>
      </c>
    </row>
    <row r="4256" spans="1:53" x14ac:dyDescent="0.2">
      <c r="A4256" s="1">
        <v>4253</v>
      </c>
      <c r="B4256" s="1" t="s">
        <v>17016</v>
      </c>
      <c r="C4256" s="1" t="s">
        <v>17017</v>
      </c>
      <c r="D4256" s="1" t="s">
        <v>17018</v>
      </c>
      <c r="E4256" s="1" t="s">
        <v>17019</v>
      </c>
      <c r="F4256" s="5">
        <v>534.95208740234295</v>
      </c>
      <c r="G4256" s="5">
        <v>626.72265625</v>
      </c>
      <c r="H4256" s="5">
        <v>632.48089599609295</v>
      </c>
      <c r="I4256" s="5">
        <v>598.05187988281193</v>
      </c>
      <c r="J4256" s="5">
        <v>570.44537353515602</v>
      </c>
      <c r="K4256" s="5">
        <v>566.67266845703102</v>
      </c>
      <c r="L4256" s="5">
        <v>635.30377197265602</v>
      </c>
      <c r="M4256" s="5">
        <v>590.80727132161439</v>
      </c>
      <c r="N4256" s="5">
        <v>294.38909912109301</v>
      </c>
      <c r="O4256" s="5">
        <v>288.03289794921801</v>
      </c>
      <c r="P4256" s="5">
        <v>328.73645019531199</v>
      </c>
      <c r="Q4256" s="5">
        <v>303.71948242187432</v>
      </c>
      <c r="R4256" s="5">
        <v>545.16741943359295</v>
      </c>
      <c r="S4256" s="5">
        <v>523.85534667968705</v>
      </c>
      <c r="T4256" s="5">
        <v>550.72210693359295</v>
      </c>
      <c r="U4256" s="5">
        <v>539.91495768229095</v>
      </c>
      <c r="V4256" s="5">
        <v>421.533935546875</v>
      </c>
      <c r="W4256" s="5">
        <v>443.53195190429602</v>
      </c>
      <c r="X4256" s="5">
        <v>378.70620727539</v>
      </c>
      <c r="Y4256" s="5">
        <v>414.59069824218699</v>
      </c>
      <c r="Z4256" s="5">
        <v>512.91345214843705</v>
      </c>
      <c r="AA4256" s="5">
        <v>573.70623779296795</v>
      </c>
      <c r="AB4256" s="5">
        <v>568.38714599609295</v>
      </c>
      <c r="AC4256" s="5">
        <v>551.6689453124992</v>
      </c>
      <c r="AD4256" s="5">
        <v>640.42071533203102</v>
      </c>
      <c r="AE4256" s="5">
        <v>628.05938720703102</v>
      </c>
      <c r="AF4256" s="5">
        <v>648.367431640625</v>
      </c>
      <c r="AG4256" s="5">
        <v>638.94917805989564</v>
      </c>
      <c r="AH4256" s="5">
        <v>574.26208496093705</v>
      </c>
      <c r="AI4256" s="5">
        <v>625.39697265625</v>
      </c>
      <c r="AJ4256" s="5">
        <v>582.73840332031205</v>
      </c>
      <c r="AK4256" s="5">
        <v>594.1324869791664</v>
      </c>
      <c r="AL4256" s="5">
        <v>364.16482543945301</v>
      </c>
      <c r="AM4256" s="5">
        <v>396.07125854492102</v>
      </c>
      <c r="AN4256" s="5">
        <v>377.95404052734301</v>
      </c>
      <c r="AO4256" s="5">
        <v>379.39670817057237</v>
      </c>
      <c r="AP4256" s="5">
        <v>504.70324707031199</v>
      </c>
      <c r="AQ4256" s="5">
        <v>472.47698974609301</v>
      </c>
      <c r="AR4256" s="5">
        <v>457.58508300781199</v>
      </c>
      <c r="AS4256" s="5">
        <v>478.25510660807231</v>
      </c>
      <c r="AT4256" s="5">
        <v>507.14306640625</v>
      </c>
      <c r="AU4256" s="5">
        <v>378.23376464843699</v>
      </c>
      <c r="AV4256" s="5">
        <v>390.86544799804602</v>
      </c>
      <c r="AW4256" s="5">
        <v>425.41409301757767</v>
      </c>
      <c r="AX4256" s="5">
        <v>469.10729980468699</v>
      </c>
      <c r="AY4256" s="5">
        <v>519.40191650390602</v>
      </c>
      <c r="AZ4256" s="5">
        <v>550.09289550781205</v>
      </c>
      <c r="BA4256" s="5">
        <v>512.86737060546841</v>
      </c>
    </row>
    <row r="4257" spans="1:53" x14ac:dyDescent="0.2">
      <c r="A4257" s="1">
        <v>4254</v>
      </c>
      <c r="B4257" s="1" t="s">
        <v>17020</v>
      </c>
      <c r="C4257" s="1" t="s">
        <v>17021</v>
      </c>
      <c r="D4257" s="1" t="s">
        <v>17022</v>
      </c>
      <c r="E4257" s="1" t="s">
        <v>17023</v>
      </c>
      <c r="N4257" s="5">
        <v>211.72242736816401</v>
      </c>
      <c r="O4257" s="5">
        <v>113.677757263183</v>
      </c>
      <c r="P4257" s="5">
        <v>125.98495483398401</v>
      </c>
      <c r="Q4257" s="5">
        <v>150.46171315511035</v>
      </c>
      <c r="AH4257" s="5">
        <v>117.352012634277</v>
      </c>
      <c r="AK4257" s="5">
        <v>117.352012634277</v>
      </c>
      <c r="AQ4257" s="5">
        <v>256.20208740234301</v>
      </c>
      <c r="AS4257" s="5">
        <v>256.20208740234301</v>
      </c>
      <c r="AZ4257" s="5">
        <v>172.84622192382801</v>
      </c>
      <c r="BA4257" s="5">
        <v>172.84622192382801</v>
      </c>
    </row>
    <row r="4258" spans="1:53" x14ac:dyDescent="0.2">
      <c r="A4258" s="1">
        <v>4255</v>
      </c>
      <c r="B4258" s="1" t="s">
        <v>17024</v>
      </c>
      <c r="C4258" s="1" t="s">
        <v>17025</v>
      </c>
      <c r="D4258" s="1" t="s">
        <v>17026</v>
      </c>
      <c r="E4258" s="1" t="s">
        <v>17027</v>
      </c>
      <c r="F4258" s="5">
        <v>135.65995788574199</v>
      </c>
      <c r="G4258" s="5">
        <v>124.56987762451099</v>
      </c>
      <c r="H4258" s="5">
        <v>115.692573547363</v>
      </c>
      <c r="I4258" s="5">
        <v>125.30746968587199</v>
      </c>
      <c r="J4258" s="5">
        <v>133.98394775390599</v>
      </c>
      <c r="K4258" s="5">
        <v>135.62088012695301</v>
      </c>
      <c r="L4258" s="5">
        <v>114.198776245117</v>
      </c>
      <c r="M4258" s="5">
        <v>127.93453470865869</v>
      </c>
      <c r="N4258" s="5">
        <v>81.528732299804602</v>
      </c>
      <c r="O4258" s="5">
        <v>47.271984100341797</v>
      </c>
      <c r="P4258" s="5">
        <v>66.643516540527301</v>
      </c>
      <c r="Q4258" s="5">
        <v>65.148077646891238</v>
      </c>
      <c r="R4258" s="5">
        <v>88.2442626953125</v>
      </c>
      <c r="S4258" s="5">
        <v>99.489486694335895</v>
      </c>
      <c r="T4258" s="5">
        <v>123.27725982666</v>
      </c>
      <c r="U4258" s="5">
        <v>103.67033640543612</v>
      </c>
      <c r="V4258" s="5">
        <v>120.36524200439401</v>
      </c>
      <c r="W4258" s="5">
        <v>111.001495361328</v>
      </c>
      <c r="X4258" s="5">
        <v>105.30938720703099</v>
      </c>
      <c r="Y4258" s="5">
        <v>112.22537485758433</v>
      </c>
      <c r="Z4258" s="5">
        <v>155.85591125488199</v>
      </c>
      <c r="AA4258" s="5">
        <v>147.18223571777301</v>
      </c>
      <c r="AB4258" s="5">
        <v>129.84967041015599</v>
      </c>
      <c r="AC4258" s="5">
        <v>144.29593912760367</v>
      </c>
      <c r="AD4258" s="5">
        <v>144.37385559082</v>
      </c>
      <c r="AE4258" s="5">
        <v>148.52125549316401</v>
      </c>
      <c r="AF4258" s="5">
        <v>135.04086303710901</v>
      </c>
      <c r="AG4258" s="5">
        <v>142.64532470703102</v>
      </c>
      <c r="AH4258" s="5">
        <v>149.461013793945</v>
      </c>
      <c r="AI4258" s="5">
        <v>137.60768127441401</v>
      </c>
      <c r="AJ4258" s="5">
        <v>123.10488128662099</v>
      </c>
      <c r="AK4258" s="5">
        <v>136.72452545166001</v>
      </c>
      <c r="AL4258" s="5">
        <v>79.999786376953097</v>
      </c>
      <c r="AM4258" s="5">
        <v>56.4707221984863</v>
      </c>
      <c r="AN4258" s="5">
        <v>78.583877563476506</v>
      </c>
      <c r="AO4258" s="5">
        <v>71.684795379638629</v>
      </c>
      <c r="AP4258" s="5">
        <v>78.011817932128906</v>
      </c>
      <c r="AQ4258" s="5">
        <v>90.513488769531193</v>
      </c>
      <c r="AR4258" s="5">
        <v>84.679924011230398</v>
      </c>
      <c r="AS4258" s="5">
        <v>84.401743570963504</v>
      </c>
      <c r="AT4258" s="5">
        <v>96.625076293945298</v>
      </c>
      <c r="AU4258" s="5">
        <v>104.151557922363</v>
      </c>
      <c r="AV4258" s="5">
        <v>96.603965759277301</v>
      </c>
      <c r="AW4258" s="5">
        <v>99.126866658528527</v>
      </c>
      <c r="AX4258" s="5">
        <v>149.43524169921801</v>
      </c>
      <c r="AY4258" s="5">
        <v>130.30055236816401</v>
      </c>
      <c r="AZ4258" s="5">
        <v>138.20565795898401</v>
      </c>
      <c r="BA4258" s="5">
        <v>139.31381734212201</v>
      </c>
    </row>
    <row r="4259" spans="1:53" x14ac:dyDescent="0.2">
      <c r="A4259" s="1">
        <v>4256</v>
      </c>
      <c r="B4259" s="1" t="s">
        <v>17028</v>
      </c>
      <c r="C4259" s="1" t="s">
        <v>17029</v>
      </c>
      <c r="D4259" s="1" t="s">
        <v>17030</v>
      </c>
      <c r="E4259" s="1" t="s">
        <v>17031</v>
      </c>
      <c r="F4259" s="5">
        <v>128.84701538085901</v>
      </c>
      <c r="G4259" s="5">
        <v>138.054275512695</v>
      </c>
      <c r="H4259" s="5">
        <v>131.31353759765599</v>
      </c>
      <c r="I4259" s="5">
        <v>132.73827616373669</v>
      </c>
      <c r="J4259" s="5">
        <v>141.946044921875</v>
      </c>
      <c r="K4259" s="5">
        <v>140.17045593261699</v>
      </c>
      <c r="L4259" s="5">
        <v>138.88618469238199</v>
      </c>
      <c r="M4259" s="5">
        <v>140.33422851562466</v>
      </c>
      <c r="N4259" s="5">
        <v>236.14030456542901</v>
      </c>
      <c r="O4259" s="5">
        <v>258.31619262695301</v>
      </c>
      <c r="P4259" s="5">
        <v>257.13714599609301</v>
      </c>
      <c r="Q4259" s="5">
        <v>250.53121439615833</v>
      </c>
      <c r="R4259" s="5">
        <v>103.00308227539</v>
      </c>
      <c r="S4259" s="5">
        <v>121.248733520507</v>
      </c>
      <c r="T4259" s="5">
        <v>118.66786193847599</v>
      </c>
      <c r="U4259" s="5">
        <v>114.306559244791</v>
      </c>
      <c r="V4259" s="5">
        <v>94.961494445800696</v>
      </c>
      <c r="W4259" s="5">
        <v>89.037124633789006</v>
      </c>
      <c r="X4259" s="5">
        <v>90.8651123046875</v>
      </c>
      <c r="Y4259" s="5">
        <v>91.621243794759081</v>
      </c>
      <c r="Z4259" s="5">
        <v>79.334007263183594</v>
      </c>
      <c r="AA4259" s="5">
        <v>82.527664184570298</v>
      </c>
      <c r="AB4259" s="5">
        <v>81.886863708496094</v>
      </c>
      <c r="AC4259" s="5">
        <v>81.24951171875</v>
      </c>
      <c r="AD4259" s="5">
        <v>125.107627868652</v>
      </c>
      <c r="AE4259" s="5">
        <v>124.23769378662099</v>
      </c>
      <c r="AF4259" s="5">
        <v>116.17658996582</v>
      </c>
      <c r="AG4259" s="5">
        <v>121.84063720703098</v>
      </c>
      <c r="AH4259" s="5">
        <v>110.192344665527</v>
      </c>
      <c r="AI4259" s="5">
        <v>112.78668212890599</v>
      </c>
      <c r="AJ4259" s="5">
        <v>102.62078094482401</v>
      </c>
      <c r="AK4259" s="5">
        <v>108.53326924641901</v>
      </c>
      <c r="AL4259" s="5">
        <v>193.97396850585901</v>
      </c>
      <c r="AM4259" s="5">
        <v>226.24897766113199</v>
      </c>
      <c r="AN4259" s="5">
        <v>213.78749084472599</v>
      </c>
      <c r="AO4259" s="5">
        <v>211.33681233723897</v>
      </c>
      <c r="AP4259" s="5">
        <v>90.403205871582003</v>
      </c>
      <c r="AQ4259" s="5">
        <v>101.42583465576099</v>
      </c>
      <c r="AR4259" s="5">
        <v>108.81420135498</v>
      </c>
      <c r="AS4259" s="5">
        <v>100.21441396077434</v>
      </c>
      <c r="AT4259" s="5">
        <v>57.995487213134702</v>
      </c>
      <c r="AU4259" s="5">
        <v>53.8914794921875</v>
      </c>
      <c r="AV4259" s="5">
        <v>80.690956115722599</v>
      </c>
      <c r="AW4259" s="5">
        <v>64.192640940348269</v>
      </c>
      <c r="AX4259" s="5">
        <v>69.011772155761705</v>
      </c>
      <c r="AY4259" s="5">
        <v>71.776939392089801</v>
      </c>
      <c r="AZ4259" s="5">
        <v>58.158767700195298</v>
      </c>
      <c r="BA4259" s="5">
        <v>66.315826416015611</v>
      </c>
    </row>
    <row r="4260" spans="1:53" x14ac:dyDescent="0.2">
      <c r="A4260" s="1">
        <v>4257</v>
      </c>
      <c r="B4260" s="1" t="s">
        <v>17032</v>
      </c>
      <c r="C4260" s="1" t="s">
        <v>17033</v>
      </c>
      <c r="D4260" s="1" t="s">
        <v>17034</v>
      </c>
      <c r="E4260" s="1" t="s">
        <v>17035</v>
      </c>
      <c r="F4260" s="5">
        <v>294.30856323242102</v>
      </c>
      <c r="G4260" s="5">
        <v>677.34136962890602</v>
      </c>
      <c r="H4260" s="5">
        <v>275.74594116210898</v>
      </c>
      <c r="I4260" s="5">
        <v>415.79862467447862</v>
      </c>
      <c r="J4260" s="5">
        <v>336.34835815429602</v>
      </c>
      <c r="K4260" s="5">
        <v>442.60699462890602</v>
      </c>
      <c r="L4260" s="5">
        <v>406.22494506835898</v>
      </c>
      <c r="M4260" s="5">
        <v>395.06009928385362</v>
      </c>
      <c r="N4260" s="5">
        <v>342.87542724609301</v>
      </c>
      <c r="O4260" s="5">
        <v>171.64179992675699</v>
      </c>
      <c r="P4260" s="5">
        <v>341.56149291992102</v>
      </c>
      <c r="Q4260" s="5">
        <v>285.35957336425696</v>
      </c>
      <c r="R4260" s="5">
        <v>247.819412231445</v>
      </c>
      <c r="S4260" s="5">
        <v>211.48609924316401</v>
      </c>
      <c r="T4260" s="5">
        <v>244.82763671875</v>
      </c>
      <c r="U4260" s="5">
        <v>234.71104939778635</v>
      </c>
      <c r="V4260" s="5">
        <v>314.23480224609301</v>
      </c>
      <c r="W4260" s="5">
        <v>299.65765380859301</v>
      </c>
      <c r="X4260" s="5">
        <v>275.861236572265</v>
      </c>
      <c r="Y4260" s="5">
        <v>296.58456420898369</v>
      </c>
      <c r="Z4260" s="5">
        <v>324.81500244140602</v>
      </c>
      <c r="AA4260" s="5">
        <v>274.83090209960898</v>
      </c>
      <c r="AB4260" s="5">
        <v>305.87158203125</v>
      </c>
      <c r="AC4260" s="5">
        <v>301.83916219075496</v>
      </c>
      <c r="AD4260" s="5">
        <v>527.58679199218705</v>
      </c>
      <c r="AE4260" s="5">
        <v>532.48767089843705</v>
      </c>
      <c r="AF4260" s="5">
        <v>541.28936767578102</v>
      </c>
      <c r="AG4260" s="5">
        <v>533.78794352213504</v>
      </c>
      <c r="AH4260" s="5">
        <v>505.322509765625</v>
      </c>
      <c r="AI4260" s="5">
        <v>455.7021484375</v>
      </c>
      <c r="AJ4260" s="5">
        <v>478.42495727539</v>
      </c>
      <c r="AK4260" s="5">
        <v>479.81653849283833</v>
      </c>
      <c r="AL4260" s="5">
        <v>281.56454467773398</v>
      </c>
      <c r="AM4260" s="5">
        <v>299.89266967773398</v>
      </c>
      <c r="AN4260" s="5">
        <v>315.74670410156199</v>
      </c>
      <c r="AO4260" s="5">
        <v>299.06797281900998</v>
      </c>
      <c r="AP4260" s="5">
        <v>284.78579711914</v>
      </c>
      <c r="AQ4260" s="5">
        <v>288.87225341796801</v>
      </c>
      <c r="AR4260" s="5">
        <v>348.72293090820301</v>
      </c>
      <c r="AS4260" s="5">
        <v>307.46032714843699</v>
      </c>
      <c r="AT4260" s="5">
        <v>348.57525634765602</v>
      </c>
      <c r="AU4260" s="5">
        <v>247.10220336914</v>
      </c>
      <c r="AW4260" s="5">
        <v>297.83872985839798</v>
      </c>
      <c r="AX4260" s="5">
        <v>489.10119628906199</v>
      </c>
      <c r="AY4260" s="5">
        <v>370.18933105468699</v>
      </c>
      <c r="AZ4260" s="5">
        <v>376.75180053710898</v>
      </c>
      <c r="BA4260" s="5">
        <v>412.01410929361936</v>
      </c>
    </row>
    <row r="4261" spans="1:53" x14ac:dyDescent="0.2">
      <c r="A4261" s="1">
        <v>4258</v>
      </c>
      <c r="B4261" s="1" t="s">
        <v>17036</v>
      </c>
      <c r="C4261" s="1" t="s">
        <v>17037</v>
      </c>
      <c r="D4261" s="1" t="s">
        <v>17038</v>
      </c>
      <c r="E4261" s="1" t="s">
        <v>17039</v>
      </c>
      <c r="F4261" s="5">
        <v>1704.07702636718</v>
      </c>
      <c r="G4261" s="5">
        <v>1666.70812988281</v>
      </c>
      <c r="H4261" s="5">
        <v>1784.75329589843</v>
      </c>
      <c r="I4261" s="5">
        <v>1718.5128173828068</v>
      </c>
      <c r="J4261" s="5">
        <v>1548.21154785156</v>
      </c>
      <c r="K4261" s="5">
        <v>1745.97509765625</v>
      </c>
      <c r="L4261" s="5">
        <v>1735.67126464843</v>
      </c>
      <c r="M4261" s="5">
        <v>1676.6193033854133</v>
      </c>
      <c r="N4261" s="5">
        <v>860.9970703125</v>
      </c>
      <c r="O4261" s="5">
        <v>791.38330078125</v>
      </c>
      <c r="P4261" s="5">
        <v>874.83209228515602</v>
      </c>
      <c r="Q4261" s="5">
        <v>842.40415445963538</v>
      </c>
      <c r="R4261" s="5">
        <v>1713.14794921875</v>
      </c>
      <c r="S4261" s="5">
        <v>1860.81298828125</v>
      </c>
      <c r="T4261" s="5">
        <v>1665.61193847656</v>
      </c>
      <c r="U4261" s="5">
        <v>1746.5242919921866</v>
      </c>
      <c r="V4261" s="5">
        <v>1028.39538574218</v>
      </c>
      <c r="W4261" s="5">
        <v>960.60955810546795</v>
      </c>
      <c r="X4261" s="5">
        <v>973.92974853515602</v>
      </c>
      <c r="Y4261" s="5">
        <v>987.64489746093477</v>
      </c>
      <c r="Z4261" s="5">
        <v>1080.7255859375</v>
      </c>
      <c r="AA4261" s="5">
        <v>1163.74645996093</v>
      </c>
      <c r="AB4261" s="5">
        <v>1602.64697265625</v>
      </c>
      <c r="AC4261" s="5">
        <v>1282.3730061848935</v>
      </c>
      <c r="AD4261" s="5">
        <v>1944.51232910156</v>
      </c>
      <c r="AE4261" s="5">
        <v>1880.86840820312</v>
      </c>
      <c r="AF4261" s="5">
        <v>1842.59411621093</v>
      </c>
      <c r="AG4261" s="5">
        <v>1889.3249511718702</v>
      </c>
      <c r="AH4261" s="5">
        <v>1551.82336425781</v>
      </c>
      <c r="AI4261" s="5">
        <v>1432.54040527343</v>
      </c>
      <c r="AJ4261" s="5">
        <v>1680.82238769531</v>
      </c>
      <c r="AK4261" s="5">
        <v>1555.0620524088499</v>
      </c>
      <c r="AL4261" s="5">
        <v>612.9091796875</v>
      </c>
      <c r="AM4261" s="5">
        <v>657.179443359375</v>
      </c>
      <c r="AN4261" s="5">
        <v>679.74572753906205</v>
      </c>
      <c r="AO4261" s="5">
        <v>649.94478352864564</v>
      </c>
      <c r="AP4261" s="5">
        <v>697.19030761718705</v>
      </c>
      <c r="AQ4261" s="5">
        <v>827.58843994140602</v>
      </c>
      <c r="AR4261" s="5">
        <v>740.83502197265602</v>
      </c>
      <c r="AS4261" s="5">
        <v>755.20458984374966</v>
      </c>
      <c r="AT4261" s="5">
        <v>957.924072265625</v>
      </c>
      <c r="AU4261" s="5">
        <v>917.45233154296795</v>
      </c>
      <c r="AV4261" s="5">
        <v>1097.07043457031</v>
      </c>
      <c r="AW4261" s="5">
        <v>990.8156127929675</v>
      </c>
      <c r="AX4261" s="5">
        <v>776.96319580078102</v>
      </c>
      <c r="AY4261" s="5">
        <v>830.08239746093705</v>
      </c>
      <c r="AZ4261" s="5">
        <v>846.19073486328102</v>
      </c>
      <c r="BA4261" s="5">
        <v>817.74544270833303</v>
      </c>
    </row>
    <row r="4262" spans="1:53" x14ac:dyDescent="0.2">
      <c r="A4262" s="1">
        <v>4259</v>
      </c>
      <c r="B4262" s="1" t="s">
        <v>17040</v>
      </c>
      <c r="C4262" s="1" t="s">
        <v>17041</v>
      </c>
      <c r="D4262" s="1" t="s">
        <v>17042</v>
      </c>
      <c r="E4262" s="1" t="s">
        <v>17043</v>
      </c>
      <c r="F4262" s="5">
        <v>216.48385620117099</v>
      </c>
      <c r="G4262" s="5">
        <v>141.67999267578099</v>
      </c>
      <c r="H4262" s="5">
        <v>168.46060180664</v>
      </c>
      <c r="I4262" s="5">
        <v>175.54148356119731</v>
      </c>
      <c r="J4262" s="5">
        <v>115.89649963378901</v>
      </c>
      <c r="K4262" s="5">
        <v>175.57254028320301</v>
      </c>
      <c r="L4262" s="5">
        <v>161.70245361328099</v>
      </c>
      <c r="M4262" s="5">
        <v>151.05716451009098</v>
      </c>
      <c r="N4262" s="5">
        <v>288.89950561523398</v>
      </c>
      <c r="O4262" s="5">
        <v>292.92507934570301</v>
      </c>
      <c r="P4262" s="5">
        <v>346.67388916015602</v>
      </c>
      <c r="Q4262" s="5">
        <v>309.49949137369771</v>
      </c>
      <c r="R4262" s="5">
        <v>296.91589355468699</v>
      </c>
      <c r="S4262" s="5">
        <v>355.93316650390602</v>
      </c>
      <c r="T4262" s="5">
        <v>378.250244140625</v>
      </c>
      <c r="U4262" s="5">
        <v>343.69976806640602</v>
      </c>
      <c r="V4262" s="5">
        <v>138.67756652832</v>
      </c>
      <c r="X4262" s="5">
        <v>105.32468414306599</v>
      </c>
      <c r="Y4262" s="5">
        <v>122.00112533569299</v>
      </c>
      <c r="Z4262" s="5">
        <v>99.054412841796804</v>
      </c>
      <c r="AA4262" s="5">
        <v>130.61119079589801</v>
      </c>
      <c r="AB4262" s="5">
        <v>129.43858337402301</v>
      </c>
      <c r="AC4262" s="5">
        <v>119.70139567057261</v>
      </c>
      <c r="AD4262" s="5">
        <v>94.491867065429602</v>
      </c>
      <c r="AE4262" s="5">
        <v>160.72624206542901</v>
      </c>
      <c r="AF4262" s="5">
        <v>151.08052062988199</v>
      </c>
      <c r="AG4262" s="5">
        <v>135.43287658691352</v>
      </c>
      <c r="AI4262" s="5">
        <v>118.269004821777</v>
      </c>
      <c r="AJ4262" s="5">
        <v>127.68408966064401</v>
      </c>
      <c r="AK4262" s="5">
        <v>122.97654724121051</v>
      </c>
      <c r="AL4262" s="5">
        <v>240.93064880371</v>
      </c>
      <c r="AM4262" s="5">
        <v>264.73263549804602</v>
      </c>
      <c r="AN4262" s="5">
        <v>263.11584472656199</v>
      </c>
      <c r="AO4262" s="5">
        <v>256.25970967610601</v>
      </c>
      <c r="AP4262" s="5">
        <v>149.62052917480401</v>
      </c>
      <c r="AQ4262" s="5">
        <v>192.52299499511699</v>
      </c>
      <c r="AR4262" s="5">
        <v>131.81118774414</v>
      </c>
      <c r="AS4262" s="5">
        <v>157.98490397135365</v>
      </c>
      <c r="AT4262" s="5">
        <v>209.274490356445</v>
      </c>
      <c r="AU4262" s="5">
        <v>181.34054565429599</v>
      </c>
      <c r="AV4262" s="5">
        <v>239.29713439941401</v>
      </c>
      <c r="AW4262" s="5">
        <v>209.97072347005167</v>
      </c>
      <c r="AX4262" s="5">
        <v>167.59074401855401</v>
      </c>
      <c r="AZ4262" s="5">
        <v>112.022369384765</v>
      </c>
      <c r="BA4262" s="5">
        <v>139.8065567016595</v>
      </c>
    </row>
    <row r="4263" spans="1:53" x14ac:dyDescent="0.2">
      <c r="A4263" s="1">
        <v>4260</v>
      </c>
      <c r="B4263" s="1" t="s">
        <v>17044</v>
      </c>
      <c r="C4263" s="1" t="s">
        <v>17045</v>
      </c>
      <c r="D4263" s="1" t="s">
        <v>17046</v>
      </c>
      <c r="E4263" s="1" t="s">
        <v>17047</v>
      </c>
      <c r="F4263" s="5">
        <v>180.49273681640599</v>
      </c>
      <c r="G4263" s="5">
        <v>195.56251525878901</v>
      </c>
      <c r="H4263" s="5">
        <v>116.28652191162099</v>
      </c>
      <c r="I4263" s="5">
        <v>164.11392466227198</v>
      </c>
      <c r="J4263" s="5">
        <v>146.71070861816401</v>
      </c>
      <c r="K4263" s="5">
        <v>203.55348205566401</v>
      </c>
      <c r="L4263" s="5">
        <v>184.78805541992099</v>
      </c>
      <c r="M4263" s="5">
        <v>178.35074869791632</v>
      </c>
      <c r="R4263" s="5">
        <v>168.98304748535099</v>
      </c>
      <c r="T4263" s="5">
        <v>120.448524475097</v>
      </c>
      <c r="U4263" s="5">
        <v>144.71578598022398</v>
      </c>
      <c r="V4263" s="5">
        <v>294.787841796875</v>
      </c>
      <c r="W4263" s="5">
        <v>148.386474609375</v>
      </c>
      <c r="X4263" s="5">
        <v>166.09852600097599</v>
      </c>
      <c r="Y4263" s="5">
        <v>203.09094746907533</v>
      </c>
      <c r="AA4263" s="5">
        <v>318.54159545898398</v>
      </c>
      <c r="AB4263" s="5">
        <v>235.11366271972599</v>
      </c>
      <c r="AC4263" s="5">
        <v>276.82762908935501</v>
      </c>
      <c r="AD4263" s="5">
        <v>245.60386657714801</v>
      </c>
      <c r="AE4263" s="5">
        <v>217.921127319335</v>
      </c>
      <c r="AF4263" s="5">
        <v>302.282623291015</v>
      </c>
      <c r="AG4263" s="5">
        <v>255.26920572916598</v>
      </c>
      <c r="AH4263" s="5">
        <v>185.24699401855401</v>
      </c>
      <c r="AI4263" s="5">
        <v>193.26933288574199</v>
      </c>
      <c r="AK4263" s="5">
        <v>189.25816345214798</v>
      </c>
      <c r="AQ4263" s="5">
        <v>117.086471557617</v>
      </c>
      <c r="AR4263" s="5">
        <v>71.039787292480398</v>
      </c>
      <c r="AS4263" s="5">
        <v>94.0631294250487</v>
      </c>
      <c r="AX4263" s="5">
        <v>105.738304138183</v>
      </c>
      <c r="AY4263" s="5">
        <v>218.22076416015599</v>
      </c>
      <c r="AZ4263" s="5">
        <v>217.08229064941401</v>
      </c>
      <c r="BA4263" s="5">
        <v>180.347119649251</v>
      </c>
    </row>
    <row r="4264" spans="1:53" x14ac:dyDescent="0.2">
      <c r="A4264" s="1">
        <v>4261</v>
      </c>
      <c r="B4264" s="1" t="s">
        <v>17048</v>
      </c>
      <c r="C4264" s="1" t="s">
        <v>17049</v>
      </c>
      <c r="D4264" s="1" t="s">
        <v>17050</v>
      </c>
      <c r="E4264" s="1" t="s">
        <v>17051</v>
      </c>
      <c r="F4264" s="5">
        <v>100.62044525146401</v>
      </c>
      <c r="G4264" s="5">
        <v>115.29225158691401</v>
      </c>
      <c r="H4264" s="5">
        <v>109.77890014648401</v>
      </c>
      <c r="I4264" s="5">
        <v>108.56386566162068</v>
      </c>
      <c r="J4264" s="5">
        <v>110.077194213867</v>
      </c>
      <c r="K4264" s="5">
        <v>91.532089233398395</v>
      </c>
      <c r="L4264" s="5">
        <v>89.907684326171804</v>
      </c>
      <c r="M4264" s="5">
        <v>97.172322591145743</v>
      </c>
      <c r="N4264" s="5">
        <v>200.58808898925699</v>
      </c>
      <c r="O4264" s="5">
        <v>225.14527893066401</v>
      </c>
      <c r="P4264" s="5">
        <v>229.64617919921801</v>
      </c>
      <c r="Q4264" s="5">
        <v>218.45984903971302</v>
      </c>
      <c r="R4264" s="5">
        <v>227.54837036132801</v>
      </c>
      <c r="S4264" s="5">
        <v>191.89372253417901</v>
      </c>
      <c r="T4264" s="5">
        <v>210.33219909667901</v>
      </c>
      <c r="U4264" s="5">
        <v>209.92476399739533</v>
      </c>
      <c r="V4264" s="5">
        <v>171.19302368164</v>
      </c>
      <c r="W4264" s="5">
        <v>151.69898986816401</v>
      </c>
      <c r="X4264" s="5">
        <v>169.25581359863199</v>
      </c>
      <c r="Y4264" s="5">
        <v>164.04927571614533</v>
      </c>
      <c r="Z4264" s="5">
        <v>137.0693359375</v>
      </c>
      <c r="AA4264" s="5">
        <v>92.894714355468693</v>
      </c>
      <c r="AB4264" s="5">
        <v>121.855735778808</v>
      </c>
      <c r="AC4264" s="5">
        <v>117.27326202392555</v>
      </c>
      <c r="AD4264" s="5">
        <v>109.89788055419901</v>
      </c>
      <c r="AE4264" s="5">
        <v>127.84585571289</v>
      </c>
      <c r="AF4264" s="5">
        <v>138.49272155761699</v>
      </c>
      <c r="AG4264" s="5">
        <v>125.41215260823533</v>
      </c>
      <c r="AH4264" s="5">
        <v>116.541847229003</v>
      </c>
      <c r="AI4264" s="5">
        <v>131.86988830566401</v>
      </c>
      <c r="AJ4264" s="5">
        <v>118.159378051757</v>
      </c>
      <c r="AK4264" s="5">
        <v>122.19037119547467</v>
      </c>
      <c r="AL4264" s="5">
        <v>220.47979736328099</v>
      </c>
      <c r="AM4264" s="5">
        <v>229.45123291015599</v>
      </c>
      <c r="AN4264" s="5">
        <v>234.45828247070301</v>
      </c>
      <c r="AO4264" s="5">
        <v>228.1297709147133</v>
      </c>
      <c r="AP4264" s="5">
        <v>164.30245971679599</v>
      </c>
      <c r="AQ4264" s="5">
        <v>173.33114624023401</v>
      </c>
      <c r="AR4264" s="5">
        <v>168.44616699218699</v>
      </c>
      <c r="AS4264" s="5">
        <v>168.693257649739</v>
      </c>
      <c r="AT4264" s="5">
        <v>139.47819519042901</v>
      </c>
      <c r="AU4264" s="5">
        <v>154.91304016113199</v>
      </c>
      <c r="AV4264" s="5">
        <v>136.071044921875</v>
      </c>
      <c r="AW4264" s="5">
        <v>143.48742675781202</v>
      </c>
      <c r="AX4264" s="5">
        <v>127.149208068847</v>
      </c>
      <c r="AY4264" s="5">
        <v>139.72303771972599</v>
      </c>
      <c r="AZ4264" s="5">
        <v>166.511138916015</v>
      </c>
      <c r="BA4264" s="5">
        <v>144.46112823486266</v>
      </c>
    </row>
    <row r="4265" spans="1:53" x14ac:dyDescent="0.2">
      <c r="A4265" s="1">
        <v>4262</v>
      </c>
      <c r="B4265" s="1" t="s">
        <v>17052</v>
      </c>
      <c r="C4265" s="1" t="s">
        <v>17053</v>
      </c>
      <c r="D4265" s="1" t="s">
        <v>17054</v>
      </c>
      <c r="E4265" s="1" t="s">
        <v>17055</v>
      </c>
      <c r="F4265" s="5">
        <v>389.15359497070301</v>
      </c>
      <c r="G4265" s="5">
        <v>355.41058349609301</v>
      </c>
      <c r="H4265" s="5">
        <v>387.20663452148398</v>
      </c>
      <c r="I4265" s="5">
        <v>377.25693766275998</v>
      </c>
      <c r="J4265" s="5">
        <v>252.79615783691401</v>
      </c>
      <c r="K4265" s="5">
        <v>363.51379394531199</v>
      </c>
      <c r="L4265" s="5">
        <v>354.66464233398398</v>
      </c>
      <c r="M4265" s="5">
        <v>323.65819803873666</v>
      </c>
      <c r="N4265" s="5">
        <v>86.833282470703097</v>
      </c>
      <c r="O4265" s="5">
        <v>80.525741577148395</v>
      </c>
      <c r="P4265" s="5">
        <v>84.256645202636705</v>
      </c>
      <c r="Q4265" s="5">
        <v>83.871889750162737</v>
      </c>
      <c r="R4265" s="5">
        <v>72.305725097656193</v>
      </c>
      <c r="S4265" s="5">
        <v>78.469184875488196</v>
      </c>
      <c r="T4265" s="5">
        <v>87.916000366210895</v>
      </c>
      <c r="U4265" s="5">
        <v>79.563636779785099</v>
      </c>
      <c r="V4265" s="5">
        <v>115.519073486328</v>
      </c>
      <c r="W4265" s="5">
        <v>116.27685546875</v>
      </c>
      <c r="X4265" s="5">
        <v>104.30925750732401</v>
      </c>
      <c r="Y4265" s="5">
        <v>112.035062154134</v>
      </c>
      <c r="Z4265" s="5">
        <v>303.09332275390602</v>
      </c>
      <c r="AA4265" s="5">
        <v>445.92376708984301</v>
      </c>
      <c r="AB4265" s="5">
        <v>449.59210205078102</v>
      </c>
      <c r="AC4265" s="5">
        <v>399.53639729817672</v>
      </c>
      <c r="AD4265" s="5">
        <v>170.299224853515</v>
      </c>
      <c r="AE4265" s="5">
        <v>164.11683654785099</v>
      </c>
      <c r="AF4265" s="5">
        <v>162.93939208984301</v>
      </c>
      <c r="AG4265" s="5">
        <v>165.78515116373634</v>
      </c>
      <c r="AH4265" s="5">
        <v>172.35572814941401</v>
      </c>
      <c r="AI4265" s="5">
        <v>157.61044311523401</v>
      </c>
      <c r="AJ4265" s="5">
        <v>151.86927795410099</v>
      </c>
      <c r="AK4265" s="5">
        <v>160.61181640624966</v>
      </c>
    </row>
    <row r="4266" spans="1:53" x14ac:dyDescent="0.2">
      <c r="A4266" s="1">
        <v>4263</v>
      </c>
      <c r="B4266" s="1" t="s">
        <v>17056</v>
      </c>
      <c r="C4266" s="1" t="s">
        <v>17057</v>
      </c>
      <c r="D4266" s="1" t="s">
        <v>17058</v>
      </c>
      <c r="E4266" s="1" t="s">
        <v>17059</v>
      </c>
      <c r="H4266" s="5">
        <v>89.074783325195298</v>
      </c>
      <c r="I4266" s="5">
        <v>89.074783325195298</v>
      </c>
      <c r="N4266" s="5">
        <v>239.82963562011699</v>
      </c>
      <c r="Q4266" s="5">
        <v>239.82963562011699</v>
      </c>
      <c r="R4266" s="5">
        <v>85.757781982421804</v>
      </c>
      <c r="T4266" s="5">
        <v>111.400268554687</v>
      </c>
      <c r="U4266" s="5">
        <v>98.579025268554403</v>
      </c>
      <c r="AE4266" s="5">
        <v>79.545600891113196</v>
      </c>
      <c r="AG4266" s="5">
        <v>79.545600891113196</v>
      </c>
      <c r="AL4266" s="5">
        <v>101.07789611816401</v>
      </c>
      <c r="AM4266" s="5">
        <v>174.24418640136699</v>
      </c>
      <c r="AO4266" s="5">
        <v>137.66104125976551</v>
      </c>
      <c r="AP4266" s="5">
        <v>62.110679626464801</v>
      </c>
      <c r="AS4266" s="5">
        <v>62.110679626464801</v>
      </c>
      <c r="AY4266" s="5">
        <v>87.966110229492102</v>
      </c>
      <c r="AZ4266" s="5">
        <v>50.974048614501903</v>
      </c>
      <c r="BA4266" s="5">
        <v>69.470079421996999</v>
      </c>
    </row>
    <row r="4267" spans="1:53" x14ac:dyDescent="0.2">
      <c r="A4267" s="1">
        <v>4264</v>
      </c>
      <c r="B4267" s="1" t="s">
        <v>17060</v>
      </c>
      <c r="C4267" s="1" t="s">
        <v>17061</v>
      </c>
      <c r="D4267" s="1" t="s">
        <v>17062</v>
      </c>
      <c r="E4267" s="1" t="s">
        <v>17063</v>
      </c>
      <c r="F4267" s="5">
        <v>338.24578857421801</v>
      </c>
      <c r="G4267" s="5">
        <v>397.42648315429602</v>
      </c>
      <c r="H4267" s="5">
        <v>402.00808715820301</v>
      </c>
      <c r="I4267" s="5">
        <v>379.22678629557231</v>
      </c>
      <c r="J4267" s="5">
        <v>360.066802978515</v>
      </c>
      <c r="K4267" s="5">
        <v>364.53015136718699</v>
      </c>
      <c r="L4267" s="5">
        <v>380.43536376953102</v>
      </c>
      <c r="M4267" s="5">
        <v>368.34410603841098</v>
      </c>
      <c r="N4267" s="5">
        <v>450.82992553710898</v>
      </c>
      <c r="O4267" s="5">
        <v>532.712646484375</v>
      </c>
      <c r="P4267" s="5">
        <v>454.03390502929602</v>
      </c>
      <c r="Q4267" s="5">
        <v>479.19215901692661</v>
      </c>
      <c r="R4267" s="5">
        <v>344.83331298828102</v>
      </c>
      <c r="S4267" s="5">
        <v>325.74838256835898</v>
      </c>
      <c r="T4267" s="5">
        <v>320.39144897460898</v>
      </c>
      <c r="U4267" s="5">
        <v>330.32438151041629</v>
      </c>
      <c r="V4267" s="5">
        <v>267.12210083007801</v>
      </c>
      <c r="W4267" s="5">
        <v>282.54745483398398</v>
      </c>
      <c r="X4267" s="5">
        <v>261.693359375</v>
      </c>
      <c r="Y4267" s="5">
        <v>270.4543050130207</v>
      </c>
      <c r="Z4267" s="5">
        <v>324.48059082031199</v>
      </c>
      <c r="AA4267" s="5">
        <v>335.46710205078102</v>
      </c>
      <c r="AB4267" s="5">
        <v>327.13034057617102</v>
      </c>
      <c r="AC4267" s="5">
        <v>329.02601114908799</v>
      </c>
      <c r="AD4267" s="5">
        <v>375.91775512695301</v>
      </c>
      <c r="AE4267" s="5">
        <v>377.7861328125</v>
      </c>
      <c r="AF4267" s="5">
        <v>380.408447265625</v>
      </c>
      <c r="AG4267" s="5">
        <v>378.03744506835938</v>
      </c>
      <c r="AH4267" s="5">
        <v>345.405029296875</v>
      </c>
      <c r="AI4267" s="5">
        <v>367.15573120117102</v>
      </c>
      <c r="AJ4267" s="5">
        <v>352.41540527343699</v>
      </c>
      <c r="AK4267" s="5">
        <v>354.99205525716098</v>
      </c>
      <c r="AL4267" s="5">
        <v>356.10369873046801</v>
      </c>
      <c r="AM4267" s="5">
        <v>350.573974609375</v>
      </c>
      <c r="AN4267" s="5">
        <v>345.84481811523398</v>
      </c>
      <c r="AO4267" s="5">
        <v>350.84083048502566</v>
      </c>
      <c r="AP4267" s="5">
        <v>339.474853515625</v>
      </c>
      <c r="AQ4267" s="5">
        <v>355.04571533203102</v>
      </c>
      <c r="AR4267" s="5">
        <v>321.06384277343699</v>
      </c>
      <c r="AS4267" s="5">
        <v>338.52813720703102</v>
      </c>
      <c r="AT4267" s="5">
        <v>380.07196044921801</v>
      </c>
      <c r="AU4267" s="5">
        <v>334.82751464843699</v>
      </c>
      <c r="AV4267" s="5">
        <v>366.09967041015602</v>
      </c>
      <c r="AW4267" s="5">
        <v>360.33304850260373</v>
      </c>
      <c r="AX4267" s="5">
        <v>319.35205078125</v>
      </c>
      <c r="AY4267" s="5">
        <v>249.24732971191401</v>
      </c>
      <c r="AZ4267" s="5">
        <v>288.88101196289</v>
      </c>
      <c r="BA4267" s="5">
        <v>285.82679748535134</v>
      </c>
    </row>
    <row r="4268" spans="1:53" x14ac:dyDescent="0.2">
      <c r="A4268" s="1">
        <v>4265</v>
      </c>
      <c r="B4268" s="1" t="s">
        <v>17064</v>
      </c>
      <c r="C4268" s="1" t="s">
        <v>17065</v>
      </c>
      <c r="D4268" s="1" t="s">
        <v>17066</v>
      </c>
      <c r="E4268" s="1" t="s">
        <v>17067</v>
      </c>
      <c r="F4268" s="5">
        <v>257.58020019531199</v>
      </c>
      <c r="G4268" s="5">
        <v>246.35153198242099</v>
      </c>
      <c r="H4268" s="5">
        <v>278.42767333984301</v>
      </c>
      <c r="I4268" s="5">
        <v>260.78646850585869</v>
      </c>
      <c r="J4268" s="5">
        <v>246.02340698242099</v>
      </c>
      <c r="K4268" s="5">
        <v>217.77056884765599</v>
      </c>
      <c r="L4268" s="5">
        <v>214.34164428710901</v>
      </c>
      <c r="M4268" s="5">
        <v>226.04520670572867</v>
      </c>
      <c r="N4268" s="5">
        <v>194.47682189941401</v>
      </c>
      <c r="O4268" s="5">
        <v>173.129959106445</v>
      </c>
      <c r="P4268" s="5">
        <v>179.283935546875</v>
      </c>
      <c r="Q4268" s="5">
        <v>182.29690551757801</v>
      </c>
      <c r="R4268" s="5">
        <v>193.54025268554599</v>
      </c>
      <c r="S4268" s="5">
        <v>252.391677856445</v>
      </c>
      <c r="T4268" s="5">
        <v>200.516357421875</v>
      </c>
      <c r="U4268" s="5">
        <v>215.48276265462201</v>
      </c>
      <c r="V4268" s="5">
        <v>195.74678039550699</v>
      </c>
      <c r="W4268" s="5">
        <v>217.21594238281199</v>
      </c>
      <c r="X4268" s="5">
        <v>211.37368774414</v>
      </c>
      <c r="Y4268" s="5">
        <v>208.11213684081963</v>
      </c>
      <c r="Z4268" s="5">
        <v>235.50653076171801</v>
      </c>
      <c r="AA4268" s="5">
        <v>262.03286743164</v>
      </c>
      <c r="AB4268" s="5">
        <v>275.65560913085898</v>
      </c>
      <c r="AC4268" s="5">
        <v>257.73166910807231</v>
      </c>
      <c r="AD4268" s="5">
        <v>271.82400512695301</v>
      </c>
      <c r="AE4268" s="5">
        <v>281.67056274414</v>
      </c>
      <c r="AF4268" s="5">
        <v>247.46788024902301</v>
      </c>
      <c r="AG4268" s="5">
        <v>266.98748270670535</v>
      </c>
      <c r="AH4268" s="5">
        <v>288.168365478515</v>
      </c>
      <c r="AI4268" s="5">
        <v>277.52941894531199</v>
      </c>
      <c r="AJ4268" s="5">
        <v>298.70785522460898</v>
      </c>
      <c r="AK4268" s="5">
        <v>288.1352132161453</v>
      </c>
      <c r="AL4268" s="5">
        <v>216.860427856445</v>
      </c>
      <c r="AM4268" s="5">
        <v>195.43853759765599</v>
      </c>
      <c r="AN4268" s="5">
        <v>135.42848205566401</v>
      </c>
      <c r="AO4268" s="5">
        <v>182.5758158365883</v>
      </c>
      <c r="AP4268" s="5">
        <v>215.906158447265</v>
      </c>
      <c r="AQ4268" s="5">
        <v>224.20520019531199</v>
      </c>
      <c r="AR4268" s="5">
        <v>252.93873596191401</v>
      </c>
      <c r="AS4268" s="5">
        <v>231.01669820149701</v>
      </c>
      <c r="AT4268" s="5">
        <v>309.22817993164</v>
      </c>
      <c r="AU4268" s="5">
        <v>179.23399353027301</v>
      </c>
      <c r="AV4268" s="5">
        <v>214.87281799316401</v>
      </c>
      <c r="AW4268" s="5">
        <v>234.44499715169232</v>
      </c>
      <c r="AX4268" s="5">
        <v>251.23255920410099</v>
      </c>
      <c r="AY4268" s="5">
        <v>242.120834350585</v>
      </c>
      <c r="AZ4268" s="5">
        <v>236.52616882324199</v>
      </c>
      <c r="BA4268" s="5">
        <v>243.29318745930934</v>
      </c>
    </row>
    <row r="4269" spans="1:53" x14ac:dyDescent="0.2">
      <c r="A4269" s="1">
        <v>4266</v>
      </c>
      <c r="B4269" s="1" t="s">
        <v>17068</v>
      </c>
      <c r="C4269" s="1" t="s">
        <v>17069</v>
      </c>
      <c r="D4269" s="1" t="s">
        <v>17070</v>
      </c>
      <c r="E4269" s="1" t="s">
        <v>17071</v>
      </c>
      <c r="F4269" s="5">
        <v>1813.15490722656</v>
      </c>
      <c r="G4269" s="5">
        <v>1940.70141601562</v>
      </c>
      <c r="H4269" s="5">
        <v>1823.1845703125</v>
      </c>
      <c r="I4269" s="5">
        <v>1859.0136311848935</v>
      </c>
      <c r="J4269" s="5">
        <v>1984.49938964843</v>
      </c>
      <c r="K4269" s="5">
        <v>2067.60986328125</v>
      </c>
      <c r="L4269" s="5">
        <v>2071.24877929687</v>
      </c>
      <c r="M4269" s="5">
        <v>2041.1193440755167</v>
      </c>
      <c r="N4269" s="5">
        <v>1028.93688964843</v>
      </c>
      <c r="O4269" s="5">
        <v>1039.27844238281</v>
      </c>
      <c r="P4269" s="5">
        <v>1050.72534179687</v>
      </c>
      <c r="Q4269" s="5">
        <v>1039.6468912760367</v>
      </c>
      <c r="R4269" s="5">
        <v>1525.33312988281</v>
      </c>
      <c r="S4269" s="5">
        <v>1496.93688964843</v>
      </c>
      <c r="T4269" s="5">
        <v>1536.66418457031</v>
      </c>
      <c r="U4269" s="5">
        <v>1519.6447347005167</v>
      </c>
      <c r="V4269" s="5">
        <v>1923.29614257812</v>
      </c>
      <c r="W4269" s="5">
        <v>2051.88598632812</v>
      </c>
      <c r="X4269" s="5">
        <v>1981.63354492187</v>
      </c>
      <c r="Y4269" s="5">
        <v>1985.6052246093702</v>
      </c>
      <c r="Z4269" s="5">
        <v>2075.66967773437</v>
      </c>
      <c r="AA4269" s="5">
        <v>2108.20849609375</v>
      </c>
      <c r="AB4269" s="5">
        <v>2037.61157226562</v>
      </c>
      <c r="AC4269" s="5">
        <v>2073.8299153645798</v>
      </c>
      <c r="AD4269" s="5">
        <v>2091.44311523437</v>
      </c>
      <c r="AE4269" s="5">
        <v>2109.076171875</v>
      </c>
      <c r="AF4269" s="5">
        <v>2158.96606445312</v>
      </c>
      <c r="AG4269" s="5">
        <v>2119.8284505208298</v>
      </c>
      <c r="AH4269" s="5">
        <v>2041.92004394531</v>
      </c>
      <c r="AI4269" s="5">
        <v>2049.51879882812</v>
      </c>
      <c r="AJ4269" s="5">
        <v>2101.65185546875</v>
      </c>
      <c r="AK4269" s="5">
        <v>2064.3635660807267</v>
      </c>
      <c r="AL4269" s="5">
        <v>998.83239746093705</v>
      </c>
      <c r="AM4269" s="5">
        <v>1008.73529052734</v>
      </c>
      <c r="AN4269" s="5">
        <v>993.54998779296795</v>
      </c>
      <c r="AO4269" s="5">
        <v>1000.3725585937483</v>
      </c>
      <c r="AP4269" s="5">
        <v>1562.62683105468</v>
      </c>
      <c r="AQ4269" s="5">
        <v>1548.62365722656</v>
      </c>
      <c r="AR4269" s="5">
        <v>1528.37731933593</v>
      </c>
      <c r="AS4269" s="5">
        <v>1546.5426025390568</v>
      </c>
      <c r="AT4269" s="5">
        <v>2119.28173828125</v>
      </c>
      <c r="AU4269" s="5">
        <v>2206.9833984375</v>
      </c>
      <c r="AV4269" s="5">
        <v>2021.66088867187</v>
      </c>
      <c r="AW4269" s="5">
        <v>2115.9753417968732</v>
      </c>
      <c r="AX4269" s="5">
        <v>2028.18933105468</v>
      </c>
      <c r="AY4269" s="5">
        <v>2024.62390136718</v>
      </c>
      <c r="AZ4269" s="5">
        <v>2035.34484863281</v>
      </c>
      <c r="BA4269" s="5">
        <v>2029.3860270182233</v>
      </c>
    </row>
    <row r="4270" spans="1:53" x14ac:dyDescent="0.2">
      <c r="A4270" s="1">
        <v>4267</v>
      </c>
      <c r="B4270" s="1" t="s">
        <v>17072</v>
      </c>
      <c r="C4270" s="1" t="s">
        <v>17073</v>
      </c>
      <c r="D4270" s="1" t="s">
        <v>17074</v>
      </c>
      <c r="E4270" s="1" t="s">
        <v>17075</v>
      </c>
      <c r="AA4270" s="5">
        <v>218.125564575195</v>
      </c>
      <c r="AC4270" s="5">
        <v>218.125564575195</v>
      </c>
      <c r="AI4270" s="5">
        <v>359.88903808593699</v>
      </c>
      <c r="AK4270" s="5">
        <v>359.88903808593699</v>
      </c>
      <c r="AQ4270" s="5">
        <v>301.755279541015</v>
      </c>
      <c r="AS4270" s="5">
        <v>301.755279541015</v>
      </c>
      <c r="AX4270" s="5">
        <v>427.15090942382801</v>
      </c>
      <c r="AY4270" s="5">
        <v>191.73976135253901</v>
      </c>
      <c r="BA4270" s="5">
        <v>309.44533538818348</v>
      </c>
    </row>
    <row r="4271" spans="1:53" x14ac:dyDescent="0.2">
      <c r="A4271" s="1">
        <v>4268</v>
      </c>
      <c r="B4271" s="1" t="s">
        <v>17076</v>
      </c>
      <c r="C4271" s="1" t="s">
        <v>17077</v>
      </c>
      <c r="D4271" s="1" t="s">
        <v>17078</v>
      </c>
      <c r="E4271" s="1" t="s">
        <v>17079</v>
      </c>
      <c r="F4271" s="5">
        <v>343.550201416015</v>
      </c>
      <c r="G4271" s="5">
        <v>184.48359680175699</v>
      </c>
      <c r="H4271" s="5">
        <v>429.72790527343699</v>
      </c>
      <c r="I4271" s="5">
        <v>319.25390116373632</v>
      </c>
      <c r="J4271" s="5">
        <v>190.301666259765</v>
      </c>
      <c r="K4271" s="5">
        <v>322.79696655273398</v>
      </c>
      <c r="L4271" s="5">
        <v>279.657135009765</v>
      </c>
      <c r="M4271" s="5">
        <v>264.25192260742136</v>
      </c>
      <c r="N4271" s="5">
        <v>399.94006347656199</v>
      </c>
      <c r="O4271" s="5">
        <v>359.92803955078102</v>
      </c>
      <c r="P4271" s="5">
        <v>389.07229614257801</v>
      </c>
      <c r="Q4271" s="5">
        <v>382.98013305664034</v>
      </c>
      <c r="R4271" s="5">
        <v>238.43067932128901</v>
      </c>
      <c r="S4271" s="5">
        <v>218.73269653320301</v>
      </c>
      <c r="T4271" s="5">
        <v>224.65776062011699</v>
      </c>
      <c r="U4271" s="5">
        <v>227.27371215820301</v>
      </c>
      <c r="V4271" s="5">
        <v>182.31196594238199</v>
      </c>
      <c r="W4271" s="5">
        <v>198.31602478027301</v>
      </c>
      <c r="X4271" s="5">
        <v>208.20452880859301</v>
      </c>
      <c r="Y4271" s="5">
        <v>196.27750651041598</v>
      </c>
      <c r="Z4271" s="5">
        <v>301.27813720703102</v>
      </c>
      <c r="AA4271" s="5">
        <v>289.5263671875</v>
      </c>
      <c r="AB4271" s="5">
        <v>341.054595947265</v>
      </c>
      <c r="AC4271" s="5">
        <v>310.61970011393197</v>
      </c>
      <c r="AD4271" s="5">
        <v>192.62301635742099</v>
      </c>
      <c r="AE4271" s="5">
        <v>208.49151611328099</v>
      </c>
      <c r="AF4271" s="5">
        <v>288.78128051757801</v>
      </c>
      <c r="AG4271" s="5">
        <v>229.96527099609332</v>
      </c>
      <c r="AH4271" s="5">
        <v>230.559646606445</v>
      </c>
      <c r="AI4271" s="5">
        <v>228.22865295410099</v>
      </c>
      <c r="AJ4271" s="5">
        <v>113.19765472412099</v>
      </c>
      <c r="AK4271" s="5">
        <v>190.66198476155566</v>
      </c>
      <c r="AL4271" s="5">
        <v>322.16339111328102</v>
      </c>
      <c r="AM4271" s="5">
        <v>353.98355102539</v>
      </c>
      <c r="AN4271" s="5">
        <v>336.48422241210898</v>
      </c>
      <c r="AO4271" s="5">
        <v>337.54372151692661</v>
      </c>
      <c r="AP4271" s="5">
        <v>188.084213256835</v>
      </c>
      <c r="AQ4271" s="5">
        <v>200.04507446289</v>
      </c>
      <c r="AR4271" s="5">
        <v>209.32186889648401</v>
      </c>
      <c r="AS4271" s="5">
        <v>199.15038553873634</v>
      </c>
      <c r="AV4271" s="5">
        <v>99.067596435546804</v>
      </c>
      <c r="AW4271" s="5">
        <v>99.067596435546804</v>
      </c>
      <c r="AX4271" s="5">
        <v>140.12251281738199</v>
      </c>
      <c r="BA4271" s="5">
        <v>140.12251281738199</v>
      </c>
    </row>
    <row r="4272" spans="1:53" x14ac:dyDescent="0.2">
      <c r="A4272" s="1">
        <v>4269</v>
      </c>
      <c r="B4272" s="1" t="s">
        <v>17080</v>
      </c>
      <c r="C4272" s="1" t="s">
        <v>17081</v>
      </c>
      <c r="D4272" s="1" t="s">
        <v>17082</v>
      </c>
      <c r="E4272" s="1" t="s">
        <v>17083</v>
      </c>
      <c r="F4272" s="5">
        <v>138.67935180664</v>
      </c>
      <c r="G4272" s="5">
        <v>171.00611877441401</v>
      </c>
      <c r="H4272" s="5">
        <v>183.19160461425699</v>
      </c>
      <c r="I4272" s="5">
        <v>164.29235839843702</v>
      </c>
      <c r="J4272" s="5">
        <v>139.86814880371</v>
      </c>
      <c r="K4272" s="5">
        <v>167.16744995117099</v>
      </c>
      <c r="L4272" s="5">
        <v>159.01654052734301</v>
      </c>
      <c r="M4272" s="5">
        <v>155.35071309407468</v>
      </c>
      <c r="N4272" s="5">
        <v>143.92662048339801</v>
      </c>
      <c r="O4272" s="5">
        <v>141.85665893554599</v>
      </c>
      <c r="P4272" s="5">
        <v>182.13150024414</v>
      </c>
      <c r="Q4272" s="5">
        <v>155.971593221028</v>
      </c>
      <c r="R4272" s="5">
        <v>198.06806945800699</v>
      </c>
      <c r="S4272" s="5">
        <v>162.95896911621</v>
      </c>
      <c r="T4272" s="5">
        <v>219.91442871093699</v>
      </c>
      <c r="U4272" s="5">
        <v>193.64715576171798</v>
      </c>
      <c r="V4272" s="5">
        <v>106.67904663085901</v>
      </c>
      <c r="W4272" s="5">
        <v>111.100776672363</v>
      </c>
      <c r="X4272" s="5">
        <v>116.498123168945</v>
      </c>
      <c r="Y4272" s="5">
        <v>111.425982157389</v>
      </c>
      <c r="Z4272" s="5">
        <v>104.089347839355</v>
      </c>
      <c r="AA4272" s="5">
        <v>144.379791259765</v>
      </c>
      <c r="AB4272" s="5">
        <v>148.58857727050699</v>
      </c>
      <c r="AC4272" s="5">
        <v>132.352572123209</v>
      </c>
      <c r="AD4272" s="5">
        <v>126.5835647583</v>
      </c>
      <c r="AE4272" s="5">
        <v>118.02532196044901</v>
      </c>
      <c r="AF4272" s="5">
        <v>112.238716125488</v>
      </c>
      <c r="AG4272" s="5">
        <v>118.94920094807901</v>
      </c>
      <c r="AH4272" s="5">
        <v>112.361755371093</v>
      </c>
      <c r="AI4272" s="5">
        <v>131.57368469238199</v>
      </c>
      <c r="AJ4272" s="5">
        <v>130.17018127441401</v>
      </c>
      <c r="AK4272" s="5">
        <v>124.70187377929632</v>
      </c>
      <c r="AL4272" s="5">
        <v>109.120391845703</v>
      </c>
      <c r="AM4272" s="5">
        <v>106.155868530273</v>
      </c>
      <c r="AN4272" s="5">
        <v>113.97852325439401</v>
      </c>
      <c r="AO4272" s="5">
        <v>109.75159454345668</v>
      </c>
      <c r="AP4272" s="5">
        <v>104.490425109863</v>
      </c>
      <c r="AQ4272" s="5">
        <v>107.19936370849599</v>
      </c>
      <c r="AR4272" s="5">
        <v>83.056259155273395</v>
      </c>
      <c r="AS4272" s="5">
        <v>98.248682657877453</v>
      </c>
      <c r="AT4272" s="5">
        <v>85.516960144042898</v>
      </c>
      <c r="AU4272" s="5">
        <v>97.480987548828097</v>
      </c>
      <c r="AV4272" s="5">
        <v>119.412422180175</v>
      </c>
      <c r="AW4272" s="5">
        <v>100.80345662434866</v>
      </c>
      <c r="AX4272" s="5">
        <v>97.244117736816406</v>
      </c>
      <c r="AY4272" s="5">
        <v>91.555488586425696</v>
      </c>
      <c r="AZ4272" s="5">
        <v>110.58120727539</v>
      </c>
      <c r="BA4272" s="5">
        <v>99.793604532877382</v>
      </c>
    </row>
    <row r="4273" spans="1:53" x14ac:dyDescent="0.2">
      <c r="A4273" s="1">
        <v>4270</v>
      </c>
      <c r="B4273" s="1" t="s">
        <v>17084</v>
      </c>
      <c r="C4273" s="1" t="s">
        <v>17085</v>
      </c>
      <c r="D4273" s="1" t="s">
        <v>17086</v>
      </c>
      <c r="E4273" s="1" t="s">
        <v>17087</v>
      </c>
      <c r="F4273" s="5">
        <v>157.52897644042901</v>
      </c>
      <c r="G4273" s="5">
        <v>170.96243286132801</v>
      </c>
      <c r="H4273" s="5">
        <v>173.592025756835</v>
      </c>
      <c r="I4273" s="5">
        <v>167.36114501953068</v>
      </c>
      <c r="J4273" s="5">
        <v>181.23854064941401</v>
      </c>
      <c r="K4273" s="5">
        <v>168.94195556640599</v>
      </c>
      <c r="L4273" s="5">
        <v>157.146224975585</v>
      </c>
      <c r="M4273" s="5">
        <v>169.10890706380167</v>
      </c>
      <c r="N4273" s="5">
        <v>342.072021484375</v>
      </c>
      <c r="O4273" s="5">
        <v>362.48709106445301</v>
      </c>
      <c r="P4273" s="5">
        <v>340.88143920898398</v>
      </c>
      <c r="Q4273" s="5">
        <v>348.4801839192707</v>
      </c>
      <c r="R4273" s="5">
        <v>158.39619445800699</v>
      </c>
      <c r="S4273" s="5">
        <v>156.82513427734301</v>
      </c>
      <c r="T4273" s="5">
        <v>172.46832275390599</v>
      </c>
      <c r="U4273" s="5">
        <v>162.56321716308534</v>
      </c>
      <c r="V4273" s="5">
        <v>142.059967041015</v>
      </c>
      <c r="W4273" s="5">
        <v>136.90438842773401</v>
      </c>
      <c r="X4273" s="5">
        <v>130.60041809082</v>
      </c>
      <c r="Y4273" s="5">
        <v>136.52159118652298</v>
      </c>
      <c r="Z4273" s="5">
        <v>144.672760009765</v>
      </c>
      <c r="AA4273" s="5">
        <v>144.20747375488199</v>
      </c>
      <c r="AB4273" s="5">
        <v>143.80000305175699</v>
      </c>
      <c r="AC4273" s="5">
        <v>144.22674560546798</v>
      </c>
      <c r="AD4273" s="5">
        <v>177.59701538085901</v>
      </c>
      <c r="AE4273" s="5">
        <v>185.86869812011699</v>
      </c>
      <c r="AF4273" s="5">
        <v>176.94113159179599</v>
      </c>
      <c r="AG4273" s="5">
        <v>180.13561503092399</v>
      </c>
      <c r="AH4273" s="5">
        <v>181.94386291503901</v>
      </c>
      <c r="AI4273" s="5">
        <v>179.179763793945</v>
      </c>
      <c r="AJ4273" s="5">
        <v>176.72557067871</v>
      </c>
      <c r="AK4273" s="5">
        <v>179.28306579589801</v>
      </c>
      <c r="AL4273" s="5">
        <v>360.04446411132801</v>
      </c>
      <c r="AM4273" s="5">
        <v>344.04852294921801</v>
      </c>
      <c r="AN4273" s="5">
        <v>364.03137207031199</v>
      </c>
      <c r="AO4273" s="5">
        <v>356.04145304361936</v>
      </c>
      <c r="AP4273" s="5">
        <v>181.52877807617099</v>
      </c>
      <c r="AQ4273" s="5">
        <v>200.90998840332</v>
      </c>
      <c r="AR4273" s="5">
        <v>187.654693603515</v>
      </c>
      <c r="AS4273" s="5">
        <v>190.031153361002</v>
      </c>
      <c r="AT4273" s="5">
        <v>174.83241271972599</v>
      </c>
      <c r="AU4273" s="5">
        <v>181.394287109375</v>
      </c>
      <c r="AV4273" s="5">
        <v>163.23620605468699</v>
      </c>
      <c r="AW4273" s="5">
        <v>173.15430196126263</v>
      </c>
      <c r="AX4273" s="5">
        <v>163.21974182128901</v>
      </c>
      <c r="AY4273" s="5">
        <v>150.92742919921801</v>
      </c>
      <c r="AZ4273" s="5">
        <v>153.00663757324199</v>
      </c>
      <c r="BA4273" s="5">
        <v>155.71793619791632</v>
      </c>
    </row>
    <row r="4274" spans="1:53" x14ac:dyDescent="0.2">
      <c r="A4274" s="1">
        <v>4271</v>
      </c>
      <c r="B4274" s="1" t="s">
        <v>17088</v>
      </c>
      <c r="C4274" s="1" t="s">
        <v>17089</v>
      </c>
      <c r="D4274" s="1" t="s">
        <v>17090</v>
      </c>
      <c r="E4274" s="1" t="s">
        <v>17091</v>
      </c>
      <c r="F4274" s="5">
        <v>99.520751953125</v>
      </c>
      <c r="G4274" s="5">
        <v>100.77237701416</v>
      </c>
      <c r="H4274" s="5">
        <v>84.242057800292898</v>
      </c>
      <c r="I4274" s="5">
        <v>94.845062255859304</v>
      </c>
      <c r="J4274" s="5">
        <v>99.949272155761705</v>
      </c>
      <c r="K4274" s="5">
        <v>79.681793212890597</v>
      </c>
      <c r="L4274" s="5">
        <v>93.841247558593693</v>
      </c>
      <c r="M4274" s="5">
        <v>91.157437642415331</v>
      </c>
      <c r="N4274" s="5">
        <v>95.307075500488196</v>
      </c>
      <c r="O4274" s="5">
        <v>95.6407470703125</v>
      </c>
      <c r="P4274" s="5">
        <v>100.816162109375</v>
      </c>
      <c r="Q4274" s="5">
        <v>97.254661560058551</v>
      </c>
      <c r="R4274" s="5">
        <v>89.167037963867102</v>
      </c>
      <c r="S4274" s="5">
        <v>71.405975341796804</v>
      </c>
      <c r="T4274" s="5">
        <v>86.860427856445298</v>
      </c>
      <c r="U4274" s="5">
        <v>82.477813720703068</v>
      </c>
      <c r="V4274" s="5">
        <v>78.421478271484304</v>
      </c>
      <c r="W4274" s="5">
        <v>76.766326904296804</v>
      </c>
      <c r="X4274" s="5">
        <v>64.913917541503906</v>
      </c>
      <c r="Y4274" s="5">
        <v>73.367240905761676</v>
      </c>
      <c r="Z4274" s="5">
        <v>120.41207885742099</v>
      </c>
      <c r="AA4274" s="5">
        <v>119.38921356201099</v>
      </c>
      <c r="AB4274" s="5">
        <v>114.97746276855401</v>
      </c>
      <c r="AC4274" s="5">
        <v>118.259585062662</v>
      </c>
      <c r="AD4274" s="5">
        <v>36.253402709960902</v>
      </c>
      <c r="AE4274" s="5">
        <v>44.691619873046797</v>
      </c>
      <c r="AF4274" s="5">
        <v>53.518703460693303</v>
      </c>
      <c r="AG4274" s="5">
        <v>44.821242014566998</v>
      </c>
      <c r="AH4274" s="5">
        <v>64.608184814453097</v>
      </c>
      <c r="AI4274" s="5">
        <v>61.745403289794901</v>
      </c>
      <c r="AJ4274" s="5">
        <v>64.441101074218693</v>
      </c>
      <c r="AK4274" s="5">
        <v>63.598229726155559</v>
      </c>
      <c r="AL4274" s="5">
        <v>88.385704040527301</v>
      </c>
      <c r="AM4274" s="5">
        <v>73.302658081054602</v>
      </c>
      <c r="AN4274" s="5">
        <v>82.479446411132798</v>
      </c>
      <c r="AO4274" s="5">
        <v>81.38926951090491</v>
      </c>
      <c r="AP4274" s="5">
        <v>71.285636901855398</v>
      </c>
      <c r="AQ4274" s="5">
        <v>75.585189819335895</v>
      </c>
      <c r="AR4274" s="5">
        <v>78.926071166992102</v>
      </c>
      <c r="AS4274" s="5">
        <v>75.26563262939446</v>
      </c>
      <c r="AT4274" s="5">
        <v>69.326148986816406</v>
      </c>
      <c r="AU4274" s="5">
        <v>54.050640106201101</v>
      </c>
      <c r="AV4274" s="5">
        <v>38.765419006347599</v>
      </c>
      <c r="AW4274" s="5">
        <v>54.047402699788371</v>
      </c>
      <c r="AX4274" s="5">
        <v>70.141471862792898</v>
      </c>
      <c r="AY4274" s="5">
        <v>62.500606536865199</v>
      </c>
      <c r="AZ4274" s="5">
        <v>64.099052429199205</v>
      </c>
      <c r="BA4274" s="5">
        <v>65.580376942952441</v>
      </c>
    </row>
    <row r="4275" spans="1:53" x14ac:dyDescent="0.2">
      <c r="A4275" s="1">
        <v>4272</v>
      </c>
      <c r="B4275" s="1" t="s">
        <v>17092</v>
      </c>
      <c r="C4275" s="1" t="s">
        <v>17093</v>
      </c>
      <c r="D4275" s="1" t="s">
        <v>17094</v>
      </c>
      <c r="E4275" s="1" t="s">
        <v>17095</v>
      </c>
      <c r="F4275" s="5">
        <v>171.82505798339801</v>
      </c>
      <c r="G4275" s="5">
        <v>173.32392883300699</v>
      </c>
      <c r="H4275" s="5">
        <v>196.50180053710901</v>
      </c>
      <c r="I4275" s="5">
        <v>180.55026245117133</v>
      </c>
      <c r="J4275" s="5">
        <v>180.057525634765</v>
      </c>
      <c r="K4275" s="5">
        <v>169.97978210449199</v>
      </c>
      <c r="L4275" s="5">
        <v>168.90985107421801</v>
      </c>
      <c r="M4275" s="5">
        <v>172.98238627115833</v>
      </c>
      <c r="N4275" s="5">
        <v>433.17462158203102</v>
      </c>
      <c r="O4275" s="5">
        <v>443.28787231445301</v>
      </c>
      <c r="P4275" s="5">
        <v>408.88156127929602</v>
      </c>
      <c r="Q4275" s="5">
        <v>428.44801839192672</v>
      </c>
      <c r="R4275" s="5">
        <v>245.714096069335</v>
      </c>
      <c r="S4275" s="5">
        <v>254.21559143066401</v>
      </c>
      <c r="T4275" s="5">
        <v>277.381744384765</v>
      </c>
      <c r="U4275" s="5">
        <v>259.10381062825468</v>
      </c>
      <c r="V4275" s="5">
        <v>170.40309143066401</v>
      </c>
      <c r="W4275" s="5">
        <v>179.238037109375</v>
      </c>
      <c r="X4275" s="5">
        <v>164.92256164550699</v>
      </c>
      <c r="Y4275" s="5">
        <v>171.52123006184866</v>
      </c>
      <c r="Z4275" s="5">
        <v>164.19657897949199</v>
      </c>
      <c r="AA4275" s="5">
        <v>153.06344604492099</v>
      </c>
      <c r="AB4275" s="5">
        <v>159.73455810546801</v>
      </c>
      <c r="AC4275" s="5">
        <v>158.998194376627</v>
      </c>
      <c r="AD4275" s="5">
        <v>188.883865356445</v>
      </c>
      <c r="AE4275" s="5">
        <v>182.41682434082</v>
      </c>
      <c r="AF4275" s="5">
        <v>177.69493103027301</v>
      </c>
      <c r="AG4275" s="5">
        <v>182.99854024251269</v>
      </c>
      <c r="AH4275" s="5">
        <v>187.85816955566401</v>
      </c>
      <c r="AI4275" s="5">
        <v>183.079498291015</v>
      </c>
      <c r="AJ4275" s="5">
        <v>194.91645812988199</v>
      </c>
      <c r="AK4275" s="5">
        <v>188.61804199218702</v>
      </c>
      <c r="AL4275" s="5">
        <v>436.78747558593699</v>
      </c>
      <c r="AM4275" s="5">
        <v>442.133056640625</v>
      </c>
      <c r="AN4275" s="5">
        <v>389.65924072265602</v>
      </c>
      <c r="AO4275" s="5">
        <v>422.85992431640602</v>
      </c>
      <c r="AP4275" s="5">
        <v>255.08494567871</v>
      </c>
      <c r="AQ4275" s="5">
        <v>229.824462890625</v>
      </c>
      <c r="AR4275" s="5">
        <v>256.75112915039</v>
      </c>
      <c r="AS4275" s="5">
        <v>247.22017923990833</v>
      </c>
      <c r="AT4275" s="5">
        <v>215.399169921875</v>
      </c>
      <c r="AU4275" s="5">
        <v>230.339920043945</v>
      </c>
      <c r="AV4275" s="5">
        <v>246.34260559082</v>
      </c>
      <c r="AW4275" s="5">
        <v>230.69389851887999</v>
      </c>
      <c r="AX4275" s="5">
        <v>202.35806274414</v>
      </c>
      <c r="AY4275" s="5">
        <v>216.53607177734301</v>
      </c>
      <c r="AZ4275" s="5">
        <v>211.57186889648401</v>
      </c>
      <c r="BA4275" s="5">
        <v>210.15533447265568</v>
      </c>
    </row>
    <row r="4276" spans="1:53" x14ac:dyDescent="0.2">
      <c r="A4276" s="1">
        <v>4273</v>
      </c>
      <c r="B4276" s="1" t="s">
        <v>17096</v>
      </c>
      <c r="C4276" s="1" t="s">
        <v>17097</v>
      </c>
      <c r="D4276" s="1" t="s">
        <v>17098</v>
      </c>
      <c r="E4276" s="1" t="s">
        <v>17099</v>
      </c>
      <c r="F4276" s="5">
        <v>189.20738220214801</v>
      </c>
      <c r="G4276" s="5">
        <v>174.47508239746</v>
      </c>
      <c r="H4276" s="5">
        <v>158.372787475585</v>
      </c>
      <c r="I4276" s="5">
        <v>174.01841735839767</v>
      </c>
      <c r="J4276" s="5">
        <v>184.76567077636699</v>
      </c>
      <c r="K4276" s="5">
        <v>179.093338012695</v>
      </c>
      <c r="L4276" s="5">
        <v>191.10578918457</v>
      </c>
      <c r="M4276" s="5">
        <v>184.98826599121068</v>
      </c>
      <c r="N4276" s="5">
        <v>131.64073181152301</v>
      </c>
      <c r="O4276" s="5">
        <v>120.34530639648401</v>
      </c>
      <c r="P4276" s="5">
        <v>105.93902587890599</v>
      </c>
      <c r="Q4276" s="5">
        <v>119.30835469563768</v>
      </c>
      <c r="R4276" s="5">
        <v>128.51153564453099</v>
      </c>
      <c r="S4276" s="5">
        <v>111.280868530273</v>
      </c>
      <c r="T4276" s="5">
        <v>147.23625183105401</v>
      </c>
      <c r="U4276" s="5">
        <v>129.00955200195267</v>
      </c>
      <c r="V4276" s="5">
        <v>210.96447753906199</v>
      </c>
      <c r="W4276" s="5">
        <v>231.83155822753901</v>
      </c>
      <c r="X4276" s="5">
        <v>221.31391906738199</v>
      </c>
      <c r="Y4276" s="5">
        <v>221.36998494466101</v>
      </c>
      <c r="Z4276" s="5">
        <v>187.25012207031199</v>
      </c>
      <c r="AA4276" s="5">
        <v>192.396392822265</v>
      </c>
      <c r="AB4276" s="5">
        <v>189.04313659667901</v>
      </c>
      <c r="AC4276" s="5">
        <v>189.56321716308534</v>
      </c>
      <c r="AD4276" s="5">
        <v>180.14384460449199</v>
      </c>
      <c r="AE4276" s="5">
        <v>169.73257446289</v>
      </c>
      <c r="AF4276" s="5">
        <v>194.71046447753901</v>
      </c>
      <c r="AG4276" s="5">
        <v>181.52896118164031</v>
      </c>
      <c r="AH4276" s="5">
        <v>198.78431701660099</v>
      </c>
      <c r="AI4276" s="5">
        <v>185.77247619628901</v>
      </c>
      <c r="AJ4276" s="5">
        <v>192.939208984375</v>
      </c>
      <c r="AK4276" s="5">
        <v>192.4986673990883</v>
      </c>
      <c r="AL4276" s="5">
        <v>88.060073852539006</v>
      </c>
      <c r="AM4276" s="5">
        <v>89.190368652343693</v>
      </c>
      <c r="AN4276" s="5">
        <v>83.6634521484375</v>
      </c>
      <c r="AO4276" s="5">
        <v>86.971298217773395</v>
      </c>
      <c r="AP4276" s="5">
        <v>113.741828918457</v>
      </c>
      <c r="AQ4276" s="5">
        <v>116.55681610107401</v>
      </c>
      <c r="AR4276" s="5">
        <v>106.656517028808</v>
      </c>
      <c r="AS4276" s="5">
        <v>112.31838734944635</v>
      </c>
      <c r="AT4276" s="5">
        <v>174.03404235839801</v>
      </c>
      <c r="AU4276" s="5">
        <v>254.12367248535099</v>
      </c>
      <c r="AV4276" s="5">
        <v>233.15238952636699</v>
      </c>
      <c r="AW4276" s="5">
        <v>220.43670145670532</v>
      </c>
      <c r="AX4276" s="5">
        <v>190.08189392089801</v>
      </c>
      <c r="AY4276" s="5">
        <v>208.17730712890599</v>
      </c>
      <c r="AZ4276" s="5">
        <v>226.02098083496</v>
      </c>
      <c r="BA4276" s="5">
        <v>208.09339396158802</v>
      </c>
    </row>
    <row r="4277" spans="1:53" x14ac:dyDescent="0.2">
      <c r="A4277" s="1">
        <v>4274</v>
      </c>
      <c r="B4277" s="1" t="s">
        <v>17100</v>
      </c>
      <c r="C4277" s="1" t="s">
        <v>17101</v>
      </c>
      <c r="D4277" s="1" t="s">
        <v>17102</v>
      </c>
      <c r="E4277" s="1" t="s">
        <v>17103</v>
      </c>
      <c r="F4277" s="5">
        <v>225.96791076660099</v>
      </c>
      <c r="G4277" s="5">
        <v>279.94091796875</v>
      </c>
      <c r="H4277" s="5">
        <v>209.082107543945</v>
      </c>
      <c r="I4277" s="5">
        <v>238.33031209309866</v>
      </c>
      <c r="J4277" s="5">
        <v>240.91020202636699</v>
      </c>
      <c r="K4277" s="5">
        <v>215.27522277832</v>
      </c>
      <c r="L4277" s="5">
        <v>215.66209411621</v>
      </c>
      <c r="M4277" s="5">
        <v>223.94917297363233</v>
      </c>
      <c r="N4277" s="5">
        <v>176.970458984375</v>
      </c>
      <c r="P4277" s="5">
        <v>196.58757019042901</v>
      </c>
      <c r="Q4277" s="5">
        <v>186.779014587402</v>
      </c>
      <c r="R4277" s="5">
        <v>149.99612426757801</v>
      </c>
      <c r="S4277" s="5">
        <v>169.123123168945</v>
      </c>
      <c r="T4277" s="5">
        <v>157.38870239257801</v>
      </c>
      <c r="U4277" s="5">
        <v>158.83598327636699</v>
      </c>
      <c r="V4277" s="5">
        <v>188.662506103515</v>
      </c>
      <c r="W4277" s="5">
        <v>190.28858947753901</v>
      </c>
      <c r="X4277" s="5">
        <v>164.98799133300699</v>
      </c>
      <c r="Y4277" s="5">
        <v>181.31302897135367</v>
      </c>
      <c r="Z4277" s="5">
        <v>201.56602478027301</v>
      </c>
      <c r="AA4277" s="5">
        <v>234.70989990234301</v>
      </c>
      <c r="AB4277" s="5">
        <v>246.97058105468699</v>
      </c>
      <c r="AC4277" s="5">
        <v>227.74883524576771</v>
      </c>
      <c r="AD4277" s="5">
        <v>316.76174926757801</v>
      </c>
      <c r="AE4277" s="5">
        <v>285.00338745117102</v>
      </c>
      <c r="AF4277" s="5">
        <v>314.102294921875</v>
      </c>
      <c r="AG4277" s="5">
        <v>305.28914388020803</v>
      </c>
      <c r="AH4277" s="5">
        <v>280.49819946289</v>
      </c>
      <c r="AI4277" s="5">
        <v>254.06024169921801</v>
      </c>
      <c r="AJ4277" s="5">
        <v>282.5908203125</v>
      </c>
      <c r="AK4277" s="5">
        <v>272.38308715820267</v>
      </c>
      <c r="AL4277" s="5">
        <v>154.30384826660099</v>
      </c>
      <c r="AM4277" s="5">
        <v>182.16256713867099</v>
      </c>
      <c r="AN4277" s="5">
        <v>183.93251037597599</v>
      </c>
      <c r="AO4277" s="5">
        <v>173.46630859374932</v>
      </c>
      <c r="AP4277" s="5">
        <v>208.27560424804599</v>
      </c>
      <c r="AQ4277" s="5">
        <v>214.09214782714801</v>
      </c>
      <c r="AR4277" s="5">
        <v>198.75831604003901</v>
      </c>
      <c r="AS4277" s="5">
        <v>207.04202270507767</v>
      </c>
      <c r="AT4277" s="5">
        <v>404.35949707031199</v>
      </c>
      <c r="AU4277" s="5">
        <v>418.15142822265602</v>
      </c>
      <c r="AV4277" s="5">
        <v>331.80618286132801</v>
      </c>
      <c r="AW4277" s="5">
        <v>384.77236938476534</v>
      </c>
      <c r="AX4277" s="5">
        <v>281.20416259765602</v>
      </c>
      <c r="AY4277" s="5">
        <v>206.89984130859301</v>
      </c>
      <c r="AZ4277" s="5">
        <v>229.789794921875</v>
      </c>
      <c r="BA4277" s="5">
        <v>239.29793294270803</v>
      </c>
    </row>
    <row r="4278" spans="1:53" x14ac:dyDescent="0.2">
      <c r="A4278" s="1">
        <v>4275</v>
      </c>
      <c r="B4278" s="1" t="s">
        <v>17104</v>
      </c>
      <c r="C4278" s="1" t="s">
        <v>17105</v>
      </c>
      <c r="D4278" s="1" t="s">
        <v>17106</v>
      </c>
      <c r="E4278" s="1" t="s">
        <v>17107</v>
      </c>
      <c r="G4278" s="5">
        <v>19.341861724853501</v>
      </c>
      <c r="H4278" s="5">
        <v>12.982789993286101</v>
      </c>
      <c r="I4278" s="5">
        <v>16.162325859069803</v>
      </c>
      <c r="J4278" s="5">
        <v>31.530754089355401</v>
      </c>
      <c r="K4278" s="5">
        <v>26.537092208862301</v>
      </c>
      <c r="L4278" s="5">
        <v>24.464138031005799</v>
      </c>
      <c r="M4278" s="5">
        <v>27.5106614430745</v>
      </c>
      <c r="N4278" s="5">
        <v>36.1605224609375</v>
      </c>
      <c r="P4278" s="5">
        <v>36.391063690185497</v>
      </c>
      <c r="Q4278" s="5">
        <v>36.275793075561495</v>
      </c>
      <c r="R4278" s="5">
        <v>16.9600315093994</v>
      </c>
      <c r="T4278" s="5">
        <v>21.5840244293212</v>
      </c>
      <c r="U4278" s="5">
        <v>19.272027969360302</v>
      </c>
      <c r="V4278" s="5">
        <v>44.476291656494098</v>
      </c>
      <c r="W4278" s="5">
        <v>43.203960418701101</v>
      </c>
      <c r="X4278" s="5">
        <v>32.690658569335902</v>
      </c>
      <c r="Y4278" s="5">
        <v>40.123636881510372</v>
      </c>
      <c r="Z4278" s="5">
        <v>47.036178588867102</v>
      </c>
      <c r="AA4278" s="5">
        <v>43.484409332275298</v>
      </c>
      <c r="AB4278" s="5">
        <v>39.941543579101499</v>
      </c>
      <c r="AC4278" s="5">
        <v>43.487377166747969</v>
      </c>
      <c r="AD4278" s="5">
        <v>30.681358337402301</v>
      </c>
      <c r="AE4278" s="5">
        <v>26.657558441162099</v>
      </c>
      <c r="AF4278" s="5">
        <v>30.470928192138601</v>
      </c>
      <c r="AG4278" s="5">
        <v>29.269948323567665</v>
      </c>
      <c r="AI4278" s="5">
        <v>40.604618072509702</v>
      </c>
      <c r="AJ4278" s="5">
        <v>36.001537322997997</v>
      </c>
      <c r="AK4278" s="5">
        <v>38.303077697753849</v>
      </c>
      <c r="AL4278" s="5">
        <v>53.531482696533203</v>
      </c>
      <c r="AM4278" s="5">
        <v>42.405258178710902</v>
      </c>
      <c r="AN4278" s="5">
        <v>27.616167068481399</v>
      </c>
      <c r="AO4278" s="5">
        <v>41.184302647908503</v>
      </c>
      <c r="AP4278" s="5">
        <v>22.658676147460898</v>
      </c>
      <c r="AQ4278" s="5">
        <v>16.778945922851499</v>
      </c>
      <c r="AR4278" s="5">
        <v>23.329135894775298</v>
      </c>
      <c r="AS4278" s="5">
        <v>20.922252655029233</v>
      </c>
      <c r="AZ4278" s="5">
        <v>20.884313583373999</v>
      </c>
      <c r="BA4278" s="5">
        <v>20.884313583373999</v>
      </c>
    </row>
    <row r="4279" spans="1:53" x14ac:dyDescent="0.2">
      <c r="A4279" s="1">
        <v>4276</v>
      </c>
      <c r="B4279" s="1" t="s">
        <v>17108</v>
      </c>
      <c r="C4279" s="1" t="s">
        <v>17109</v>
      </c>
      <c r="D4279" s="1" t="s">
        <v>17110</v>
      </c>
      <c r="E4279" s="1" t="s">
        <v>17111</v>
      </c>
      <c r="G4279" s="5">
        <v>16.898912429809499</v>
      </c>
      <c r="I4279" s="5">
        <v>16.898912429809499</v>
      </c>
      <c r="N4279" s="5">
        <v>69.350379943847599</v>
      </c>
      <c r="O4279" s="5">
        <v>71.307289123535099</v>
      </c>
      <c r="Q4279" s="5">
        <v>70.328834533691349</v>
      </c>
      <c r="R4279" s="5">
        <v>31.208032608032202</v>
      </c>
      <c r="T4279" s="5">
        <v>21.488040924072202</v>
      </c>
      <c r="U4279" s="5">
        <v>26.348036766052203</v>
      </c>
      <c r="V4279" s="5">
        <v>17.481920242309499</v>
      </c>
      <c r="Y4279" s="5">
        <v>17.481920242309499</v>
      </c>
      <c r="Z4279" s="5">
        <v>7.6350502967834402</v>
      </c>
      <c r="AA4279" s="5">
        <v>13.763148307800201</v>
      </c>
      <c r="AC4279" s="5">
        <v>10.69909930229182</v>
      </c>
      <c r="AF4279" s="5">
        <v>13.1283922195434</v>
      </c>
      <c r="AG4279" s="5">
        <v>13.1283922195434</v>
      </c>
      <c r="AH4279" s="5">
        <v>9.5177631378173793</v>
      </c>
      <c r="AI4279" s="5">
        <v>18.973833084106399</v>
      </c>
      <c r="AJ4279" s="5">
        <v>11.659211158752401</v>
      </c>
      <c r="AK4279" s="5">
        <v>13.383602460225392</v>
      </c>
      <c r="AQ4279" s="5">
        <v>20.280052185058501</v>
      </c>
      <c r="AR4279" s="5">
        <v>11.9593753814697</v>
      </c>
      <c r="AS4279" s="5">
        <v>16.1197137832641</v>
      </c>
      <c r="AU4279" s="5">
        <v>13.1872568130493</v>
      </c>
      <c r="AW4279" s="5">
        <v>13.1872568130493</v>
      </c>
      <c r="AX4279" s="5">
        <v>14.310883522033601</v>
      </c>
      <c r="BA4279" s="5">
        <v>14.310883522033601</v>
      </c>
    </row>
    <row r="4280" spans="1:53" x14ac:dyDescent="0.2">
      <c r="A4280" s="1">
        <v>4277</v>
      </c>
      <c r="B4280" s="1" t="s">
        <v>17112</v>
      </c>
      <c r="C4280" s="1" t="s">
        <v>17113</v>
      </c>
      <c r="D4280" s="1" t="s">
        <v>17114</v>
      </c>
      <c r="E4280" s="1" t="s">
        <v>17115</v>
      </c>
      <c r="F4280" s="5">
        <v>98.739158630371094</v>
      </c>
      <c r="G4280" s="5">
        <v>129.68116760253901</v>
      </c>
      <c r="H4280" s="5">
        <v>121.360946655273</v>
      </c>
      <c r="I4280" s="5">
        <v>116.59375762939436</v>
      </c>
      <c r="J4280" s="5">
        <v>94.137054443359304</v>
      </c>
      <c r="K4280" s="5">
        <v>109.415138244628</v>
      </c>
      <c r="L4280" s="5">
        <v>106.43308258056599</v>
      </c>
      <c r="M4280" s="5">
        <v>103.32842508951778</v>
      </c>
      <c r="N4280" s="5">
        <v>151.27101135253901</v>
      </c>
      <c r="O4280" s="5">
        <v>196.50718688964801</v>
      </c>
      <c r="P4280" s="5">
        <v>177.52183532714801</v>
      </c>
      <c r="Q4280" s="5">
        <v>175.10001118977834</v>
      </c>
      <c r="R4280" s="5">
        <v>162.91197204589801</v>
      </c>
      <c r="S4280" s="5">
        <v>182.47737121582</v>
      </c>
      <c r="T4280" s="5">
        <v>190.24008178710901</v>
      </c>
      <c r="U4280" s="5">
        <v>178.54314168294232</v>
      </c>
      <c r="V4280" s="5">
        <v>186.25148010253901</v>
      </c>
      <c r="W4280" s="5">
        <v>177.36413574218699</v>
      </c>
      <c r="X4280" s="5">
        <v>180.14532470703099</v>
      </c>
      <c r="Y4280" s="5">
        <v>181.25364685058568</v>
      </c>
      <c r="Z4280" s="5">
        <v>106.361694335937</v>
      </c>
      <c r="AA4280" s="5">
        <v>85.663864135742102</v>
      </c>
      <c r="AB4280" s="5">
        <v>87.930114746093693</v>
      </c>
      <c r="AC4280" s="5">
        <v>93.318557739257599</v>
      </c>
      <c r="AD4280" s="5">
        <v>357.78356933593699</v>
      </c>
      <c r="AE4280" s="5">
        <v>357.68292236328102</v>
      </c>
      <c r="AF4280" s="5">
        <v>325.97085571289</v>
      </c>
      <c r="AG4280" s="5">
        <v>347.14578247070267</v>
      </c>
      <c r="AH4280" s="5">
        <v>324.905517578125</v>
      </c>
      <c r="AI4280" s="5">
        <v>330.60986328125</v>
      </c>
      <c r="AJ4280" s="5">
        <v>348.11929321289</v>
      </c>
      <c r="AK4280" s="5">
        <v>334.54489135742165</v>
      </c>
      <c r="AL4280" s="5">
        <v>134.61013793945301</v>
      </c>
      <c r="AM4280" s="5">
        <v>171.50431823730401</v>
      </c>
      <c r="AN4280" s="5">
        <v>148.70716857910099</v>
      </c>
      <c r="AO4280" s="5">
        <v>151.60720825195267</v>
      </c>
      <c r="AP4280" s="5">
        <v>187.33987426757801</v>
      </c>
      <c r="AQ4280" s="5">
        <v>178.69711303710901</v>
      </c>
      <c r="AR4280" s="5">
        <v>177.39474487304599</v>
      </c>
      <c r="AS4280" s="5">
        <v>181.14391072591101</v>
      </c>
      <c r="AT4280" s="5">
        <v>238.74308776855401</v>
      </c>
      <c r="AU4280" s="5">
        <v>239.01144409179599</v>
      </c>
      <c r="AV4280" s="5">
        <v>206.60610961914</v>
      </c>
      <c r="AW4280" s="5">
        <v>228.12021382649664</v>
      </c>
      <c r="AX4280" s="5">
        <v>187.219635009765</v>
      </c>
      <c r="AY4280" s="5">
        <v>191.60598754882801</v>
      </c>
      <c r="AZ4280" s="5">
        <v>187.83950805664</v>
      </c>
      <c r="BA4280" s="5">
        <v>188.88837687174433</v>
      </c>
    </row>
    <row r="4281" spans="1:53" x14ac:dyDescent="0.2">
      <c r="A4281" s="1">
        <v>4278</v>
      </c>
      <c r="B4281" s="1" t="s">
        <v>17116</v>
      </c>
      <c r="C4281" s="1" t="s">
        <v>17117</v>
      </c>
      <c r="D4281" s="1" t="s">
        <v>17118</v>
      </c>
      <c r="E4281" s="1" t="s">
        <v>17119</v>
      </c>
      <c r="H4281" s="5">
        <v>144.53045654296801</v>
      </c>
      <c r="I4281" s="5">
        <v>144.53045654296801</v>
      </c>
      <c r="K4281" s="5">
        <v>21.843338012695298</v>
      </c>
      <c r="L4281" s="5">
        <v>36.108474731445298</v>
      </c>
      <c r="M4281" s="5">
        <v>28.975906372070298</v>
      </c>
      <c r="O4281" s="5">
        <v>205.10388183593699</v>
      </c>
      <c r="Q4281" s="5">
        <v>205.10388183593699</v>
      </c>
      <c r="W4281" s="5">
        <v>310.529296875</v>
      </c>
      <c r="X4281" s="5">
        <v>16.894237518310501</v>
      </c>
      <c r="Y4281" s="5">
        <v>163.71176719665525</v>
      </c>
      <c r="Z4281" s="5">
        <v>38.391181945800703</v>
      </c>
      <c r="AA4281" s="5">
        <v>30.0230598449707</v>
      </c>
      <c r="AC4281" s="5">
        <v>34.2071208953857</v>
      </c>
      <c r="AE4281" s="5">
        <v>15.6620473861694</v>
      </c>
      <c r="AF4281" s="5">
        <v>241.322021484375</v>
      </c>
      <c r="AG4281" s="5">
        <v>128.49203443527219</v>
      </c>
      <c r="AI4281" s="5">
        <v>126.15120697021401</v>
      </c>
      <c r="AJ4281" s="5">
        <v>124.164909362792</v>
      </c>
      <c r="AK4281" s="5">
        <v>125.158058166503</v>
      </c>
      <c r="AN4281" s="5">
        <v>173.64808654785099</v>
      </c>
      <c r="AO4281" s="5">
        <v>173.64808654785099</v>
      </c>
      <c r="AP4281" s="5">
        <v>114.767929077148</v>
      </c>
      <c r="AR4281" s="5">
        <v>104.701049804687</v>
      </c>
      <c r="AS4281" s="5">
        <v>109.7344894409175</v>
      </c>
      <c r="AY4281" s="5">
        <v>137.414459228515</v>
      </c>
      <c r="BA4281" s="5">
        <v>137.414459228515</v>
      </c>
    </row>
    <row r="4282" spans="1:53" x14ac:dyDescent="0.2">
      <c r="A4282" s="1">
        <v>4279</v>
      </c>
      <c r="B4282" s="1" t="s">
        <v>17120</v>
      </c>
      <c r="C4282" s="1" t="s">
        <v>17121</v>
      </c>
      <c r="D4282" s="1" t="s">
        <v>17122</v>
      </c>
      <c r="E4282" s="1" t="s">
        <v>17123</v>
      </c>
      <c r="F4282" s="5">
        <v>886.335693359375</v>
      </c>
      <c r="G4282" s="5">
        <v>828.37219238281205</v>
      </c>
      <c r="H4282" s="5">
        <v>910.33868408203102</v>
      </c>
      <c r="I4282" s="5">
        <v>875.01552327473928</v>
      </c>
      <c r="J4282" s="5">
        <v>915.28582763671795</v>
      </c>
      <c r="K4282" s="5">
        <v>942.777099609375</v>
      </c>
      <c r="L4282" s="5">
        <v>926.62261962890602</v>
      </c>
      <c r="M4282" s="5">
        <v>928.22851562499966</v>
      </c>
      <c r="N4282" s="5">
        <v>448.82418823242102</v>
      </c>
      <c r="O4282" s="5">
        <v>466.34323120117102</v>
      </c>
      <c r="P4282" s="5">
        <v>498.36944580078102</v>
      </c>
      <c r="Q4282" s="5">
        <v>471.17895507812437</v>
      </c>
      <c r="R4282" s="5">
        <v>673.35986328125</v>
      </c>
      <c r="S4282" s="5">
        <v>687.69708251953102</v>
      </c>
      <c r="T4282" s="5">
        <v>676.41363525390602</v>
      </c>
      <c r="U4282" s="5">
        <v>679.15686035156239</v>
      </c>
      <c r="V4282" s="5">
        <v>715.62609863281205</v>
      </c>
      <c r="W4282" s="5">
        <v>706.757568359375</v>
      </c>
      <c r="X4282" s="5">
        <v>631.97570800781205</v>
      </c>
      <c r="Y4282" s="5">
        <v>684.78645833333303</v>
      </c>
      <c r="Z4282" s="5">
        <v>749.23425292968705</v>
      </c>
      <c r="AA4282" s="5">
        <v>827.62896728515602</v>
      </c>
      <c r="AB4282" s="5">
        <v>729.33111572265602</v>
      </c>
      <c r="AC4282" s="5">
        <v>768.73144531249966</v>
      </c>
      <c r="AD4282" s="5">
        <v>660.32952880859295</v>
      </c>
      <c r="AE4282" s="5">
        <v>631.580078125</v>
      </c>
      <c r="AF4282" s="5">
        <v>638.56164550781205</v>
      </c>
      <c r="AG4282" s="5">
        <v>643.4904174804683</v>
      </c>
      <c r="AH4282" s="5">
        <v>631.09362792968705</v>
      </c>
      <c r="AI4282" s="5">
        <v>671.03576660156205</v>
      </c>
      <c r="AJ4282" s="5">
        <v>677.30694580078102</v>
      </c>
      <c r="AK4282" s="5">
        <v>659.81211344401004</v>
      </c>
      <c r="AL4282" s="5">
        <v>323.166015625</v>
      </c>
      <c r="AM4282" s="5">
        <v>347.600830078125</v>
      </c>
      <c r="AN4282" s="5">
        <v>363.96661376953102</v>
      </c>
      <c r="AO4282" s="5">
        <v>344.91115315755201</v>
      </c>
      <c r="AP4282" s="5">
        <v>549.764892578125</v>
      </c>
      <c r="AQ4282" s="5">
        <v>516.18859863281205</v>
      </c>
      <c r="AR4282" s="5">
        <v>505.33563232421801</v>
      </c>
      <c r="AS4282" s="5">
        <v>523.76304117838504</v>
      </c>
      <c r="AT4282" s="5">
        <v>974.77520751953102</v>
      </c>
      <c r="AU4282" s="5">
        <v>1225.9501953125</v>
      </c>
      <c r="AV4282" s="5">
        <v>1030.82470703125</v>
      </c>
      <c r="AW4282" s="5">
        <v>1077.183369954427</v>
      </c>
      <c r="AX4282" s="5">
        <v>771.86950683593705</v>
      </c>
      <c r="AY4282" s="5">
        <v>612.10443115234295</v>
      </c>
      <c r="AZ4282" s="5">
        <v>616.22772216796795</v>
      </c>
      <c r="BA4282" s="5">
        <v>666.7338867187492</v>
      </c>
    </row>
    <row r="4283" spans="1:53" x14ac:dyDescent="0.2">
      <c r="A4283" s="1">
        <v>4280</v>
      </c>
      <c r="B4283" s="1" t="s">
        <v>17124</v>
      </c>
      <c r="C4283" s="1" t="s">
        <v>17125</v>
      </c>
      <c r="D4283" s="1" t="s">
        <v>17126</v>
      </c>
      <c r="E4283" s="1" t="s">
        <v>17127</v>
      </c>
      <c r="F4283" s="5">
        <v>16.946487426757798</v>
      </c>
      <c r="G4283" s="5">
        <v>14.004888534545801</v>
      </c>
      <c r="H4283" s="5">
        <v>26.594558715820298</v>
      </c>
      <c r="I4283" s="5">
        <v>19.181978225707965</v>
      </c>
      <c r="J4283" s="5">
        <v>14.1713190078735</v>
      </c>
      <c r="K4283" s="5">
        <v>13.576771736145</v>
      </c>
      <c r="L4283" s="5">
        <v>17.650098800659102</v>
      </c>
      <c r="M4283" s="5">
        <v>15.132729848225866</v>
      </c>
      <c r="N4283" s="5">
        <v>17.088731765746999</v>
      </c>
      <c r="O4283" s="5">
        <v>25.903009414672798</v>
      </c>
      <c r="Q4283" s="5">
        <v>21.495870590209897</v>
      </c>
      <c r="R4283" s="5">
        <v>20.113388061523398</v>
      </c>
      <c r="S4283" s="5">
        <v>15.4356317520141</v>
      </c>
      <c r="T4283" s="5">
        <v>17.032747268676701</v>
      </c>
      <c r="U4283" s="5">
        <v>17.5272556940714</v>
      </c>
      <c r="V4283" s="5">
        <v>33.704700469970703</v>
      </c>
      <c r="W4283" s="5">
        <v>30.920455932617099</v>
      </c>
      <c r="X4283" s="5">
        <v>33.090492248535099</v>
      </c>
      <c r="Y4283" s="5">
        <v>32.571882883707637</v>
      </c>
      <c r="Z4283" s="5">
        <v>40.230594635009702</v>
      </c>
      <c r="AA4283" s="5">
        <v>32.420372009277301</v>
      </c>
      <c r="AB4283" s="5">
        <v>43.231067657470703</v>
      </c>
      <c r="AC4283" s="5">
        <v>38.627344767252566</v>
      </c>
      <c r="AD4283" s="5">
        <v>43.2824897766113</v>
      </c>
      <c r="AE4283" s="5">
        <v>52.547653198242102</v>
      </c>
      <c r="AF4283" s="5">
        <v>61.2153511047363</v>
      </c>
      <c r="AG4283" s="5">
        <v>52.348498026529903</v>
      </c>
      <c r="AH4283" s="5">
        <v>38.972671508788999</v>
      </c>
      <c r="AI4283" s="5">
        <v>30.7575988769531</v>
      </c>
      <c r="AJ4283" s="5">
        <v>36.5114936828613</v>
      </c>
      <c r="AK4283" s="5">
        <v>35.413921356201136</v>
      </c>
      <c r="AL4283" s="5">
        <v>11.1119327545166</v>
      </c>
      <c r="AM4283" s="5">
        <v>13.961153984069799</v>
      </c>
      <c r="AN4283" s="5">
        <v>11.2775678634643</v>
      </c>
      <c r="AO4283" s="5">
        <v>12.116884867350231</v>
      </c>
      <c r="AP4283" s="5">
        <v>26.2156372070312</v>
      </c>
      <c r="AQ4283" s="5">
        <v>23.397325515746999</v>
      </c>
      <c r="AR4283" s="5">
        <v>21.698093414306602</v>
      </c>
      <c r="AS4283" s="5">
        <v>23.770352045694935</v>
      </c>
      <c r="AT4283" s="5">
        <v>42.450870513916001</v>
      </c>
      <c r="AU4283" s="5">
        <v>30.232883453369102</v>
      </c>
      <c r="AV4283" s="5">
        <v>40.932083129882798</v>
      </c>
      <c r="AW4283" s="5">
        <v>37.871945699055964</v>
      </c>
      <c r="AX4283" s="5">
        <v>22.4366130828857</v>
      </c>
      <c r="AY4283" s="5">
        <v>19.439599990844702</v>
      </c>
      <c r="AZ4283" s="5">
        <v>20.539766311645501</v>
      </c>
      <c r="BA4283" s="5">
        <v>20.805326461791967</v>
      </c>
    </row>
    <row r="4284" spans="1:53" x14ac:dyDescent="0.2">
      <c r="A4284" s="1">
        <v>4281</v>
      </c>
      <c r="B4284" s="1" t="s">
        <v>17128</v>
      </c>
      <c r="C4284" s="1" t="s">
        <v>17129</v>
      </c>
      <c r="D4284" s="1" t="s">
        <v>17130</v>
      </c>
      <c r="E4284" s="1" t="s">
        <v>17131</v>
      </c>
      <c r="F4284" s="5">
        <v>255.22137451171801</v>
      </c>
      <c r="G4284" s="5">
        <v>234.76858520507801</v>
      </c>
      <c r="H4284" s="5">
        <v>240.36051940917901</v>
      </c>
      <c r="I4284" s="5">
        <v>243.45015970865833</v>
      </c>
      <c r="J4284" s="5">
        <v>247.73954772949199</v>
      </c>
      <c r="K4284" s="5">
        <v>214.75672912597599</v>
      </c>
      <c r="L4284" s="5">
        <v>212.69406127929599</v>
      </c>
      <c r="M4284" s="5">
        <v>225.06344604492131</v>
      </c>
      <c r="N4284" s="5">
        <v>219.76333618164</v>
      </c>
      <c r="O4284" s="5">
        <v>189.67810058593699</v>
      </c>
      <c r="P4284" s="5">
        <v>205.06681823730401</v>
      </c>
      <c r="Q4284" s="5">
        <v>204.836085001627</v>
      </c>
      <c r="R4284" s="5">
        <v>210.84806823730401</v>
      </c>
      <c r="S4284" s="5">
        <v>235.56886291503901</v>
      </c>
      <c r="T4284" s="5">
        <v>243.81584167480401</v>
      </c>
      <c r="U4284" s="5">
        <v>230.07759094238236</v>
      </c>
      <c r="V4284" s="5">
        <v>215.11534118652301</v>
      </c>
      <c r="W4284" s="5">
        <v>239.68167114257801</v>
      </c>
      <c r="X4284" s="5">
        <v>230.958740234375</v>
      </c>
      <c r="Y4284" s="5">
        <v>228.58525085449199</v>
      </c>
      <c r="Z4284" s="5">
        <v>269.34210205078102</v>
      </c>
      <c r="AA4284" s="5">
        <v>268.91610717773398</v>
      </c>
      <c r="AB4284" s="5">
        <v>286.009765625</v>
      </c>
      <c r="AC4284" s="5">
        <v>274.75599161783833</v>
      </c>
      <c r="AD4284" s="5">
        <v>228.16540527343699</v>
      </c>
      <c r="AE4284" s="5">
        <v>208.68699645996</v>
      </c>
      <c r="AF4284" s="5">
        <v>217.99131774902301</v>
      </c>
      <c r="AG4284" s="5">
        <v>218.28123982747331</v>
      </c>
      <c r="AH4284" s="5">
        <v>242.24601745605401</v>
      </c>
      <c r="AI4284" s="5">
        <v>218.39743041992099</v>
      </c>
      <c r="AJ4284" s="5">
        <v>222.73936462402301</v>
      </c>
      <c r="AK4284" s="5">
        <v>227.79427083333266</v>
      </c>
      <c r="AL4284" s="5">
        <v>156.29550170898401</v>
      </c>
      <c r="AM4284" s="5">
        <v>190.30744934082</v>
      </c>
      <c r="AN4284" s="5">
        <v>175.16064453125</v>
      </c>
      <c r="AO4284" s="5">
        <v>173.92119852701799</v>
      </c>
      <c r="AP4284" s="5">
        <v>194.16015625</v>
      </c>
      <c r="AQ4284" s="5">
        <v>198.71257019042901</v>
      </c>
      <c r="AR4284" s="5">
        <v>192.91189575195301</v>
      </c>
      <c r="AS4284" s="5">
        <v>195.261540730794</v>
      </c>
      <c r="AT4284" s="5">
        <v>221.50718688964801</v>
      </c>
      <c r="AU4284" s="5">
        <v>224.921295166015</v>
      </c>
      <c r="AV4284" s="5">
        <v>220.8095703125</v>
      </c>
      <c r="AW4284" s="5">
        <v>222.412684122721</v>
      </c>
      <c r="AX4284" s="5">
        <v>230.05825805664</v>
      </c>
      <c r="AY4284" s="5">
        <v>220.24114990234301</v>
      </c>
      <c r="AZ4284" s="5">
        <v>216.48326110839801</v>
      </c>
      <c r="BA4284" s="5">
        <v>222.260889689127</v>
      </c>
    </row>
    <row r="4285" spans="1:53" x14ac:dyDescent="0.2">
      <c r="A4285" s="1">
        <v>4282</v>
      </c>
      <c r="B4285" s="1" t="s">
        <v>17132</v>
      </c>
      <c r="C4285" s="1" t="s">
        <v>17133</v>
      </c>
      <c r="D4285" s="1" t="s">
        <v>17134</v>
      </c>
      <c r="E4285" s="1" t="s">
        <v>17135</v>
      </c>
      <c r="F4285" s="5">
        <v>495.64096069335898</v>
      </c>
      <c r="G4285" s="5">
        <v>378.42120361328102</v>
      </c>
      <c r="H4285" s="5">
        <v>401.445709228515</v>
      </c>
      <c r="I4285" s="5">
        <v>425.16929117838498</v>
      </c>
      <c r="J4285" s="5">
        <v>398.61679077148398</v>
      </c>
      <c r="K4285" s="5">
        <v>555.635498046875</v>
      </c>
      <c r="L4285" s="5">
        <v>515.595947265625</v>
      </c>
      <c r="M4285" s="5">
        <v>489.94941202799464</v>
      </c>
      <c r="N4285" s="5">
        <v>601.79364013671795</v>
      </c>
      <c r="O4285" s="5">
        <v>583.01544189453102</v>
      </c>
      <c r="P4285" s="5">
        <v>582.90069580078102</v>
      </c>
      <c r="Q4285" s="5">
        <v>589.23659261067667</v>
      </c>
      <c r="R4285" s="5">
        <v>206.51199340820301</v>
      </c>
      <c r="S4285" s="5">
        <v>175.40646362304599</v>
      </c>
      <c r="T4285" s="5">
        <v>206.96112060546801</v>
      </c>
      <c r="U4285" s="5">
        <v>196.29319254557231</v>
      </c>
      <c r="V4285" s="5">
        <v>124.89281463623</v>
      </c>
      <c r="W4285" s="5">
        <v>122.34593963623</v>
      </c>
      <c r="X4285" s="5">
        <v>125.25408172607401</v>
      </c>
      <c r="Y4285" s="5">
        <v>124.16427866617801</v>
      </c>
      <c r="Z4285" s="5">
        <v>288.571044921875</v>
      </c>
      <c r="AA4285" s="5">
        <v>321.75027465820301</v>
      </c>
      <c r="AB4285" s="5">
        <v>305.95803833007801</v>
      </c>
      <c r="AC4285" s="5">
        <v>305.42645263671869</v>
      </c>
      <c r="AD4285" s="5">
        <v>103.736923217773</v>
      </c>
      <c r="AE4285" s="5">
        <v>114.382263183593</v>
      </c>
      <c r="AF4285" s="5">
        <v>126.769813537597</v>
      </c>
      <c r="AG4285" s="5">
        <v>114.96299997965434</v>
      </c>
      <c r="AH4285" s="5">
        <v>113.365501403808</v>
      </c>
      <c r="AI4285" s="5">
        <v>137.86978149414</v>
      </c>
      <c r="AJ4285" s="5">
        <v>102.443069458007</v>
      </c>
      <c r="AK4285" s="5">
        <v>117.89278411865166</v>
      </c>
      <c r="AL4285" s="5">
        <v>99.468223571777301</v>
      </c>
      <c r="AM4285" s="5">
        <v>107.93368530273401</v>
      </c>
      <c r="AN4285" s="5">
        <v>121.690505981445</v>
      </c>
      <c r="AO4285" s="5">
        <v>109.69747161865212</v>
      </c>
      <c r="AP4285" s="5">
        <v>96.326835632324205</v>
      </c>
      <c r="AQ4285" s="5">
        <v>108.906295776367</v>
      </c>
      <c r="AR4285" s="5">
        <v>106.052520751953</v>
      </c>
      <c r="AS4285" s="5">
        <v>103.76188405354806</v>
      </c>
      <c r="AX4285" s="5">
        <v>131.63917541503901</v>
      </c>
      <c r="AY4285" s="5">
        <v>126.60545349121</v>
      </c>
      <c r="AZ4285" s="5">
        <v>139.97068786621</v>
      </c>
      <c r="BA4285" s="5">
        <v>132.738438924153</v>
      </c>
    </row>
    <row r="4286" spans="1:53" x14ac:dyDescent="0.2">
      <c r="A4286" s="1">
        <v>4283</v>
      </c>
      <c r="B4286" s="1" t="s">
        <v>17136</v>
      </c>
      <c r="C4286" s="1" t="s">
        <v>17137</v>
      </c>
      <c r="D4286" s="1" t="s">
        <v>17138</v>
      </c>
      <c r="E4286" s="1" t="s">
        <v>17139</v>
      </c>
      <c r="F4286" s="5">
        <v>82.858833312988196</v>
      </c>
      <c r="G4286" s="5">
        <v>95.017150878906193</v>
      </c>
      <c r="H4286" s="5">
        <v>81.495178222656193</v>
      </c>
      <c r="I4286" s="5">
        <v>86.457054138183523</v>
      </c>
      <c r="J4286" s="5">
        <v>84.159347534179602</v>
      </c>
      <c r="K4286" s="5">
        <v>89.817588806152301</v>
      </c>
      <c r="L4286" s="5">
        <v>83.363204956054602</v>
      </c>
      <c r="M4286" s="5">
        <v>85.780047098795492</v>
      </c>
      <c r="N4286" s="5">
        <v>137.04513549804599</v>
      </c>
      <c r="O4286" s="5">
        <v>141.16281127929599</v>
      </c>
      <c r="P4286" s="5">
        <v>152.31660461425699</v>
      </c>
      <c r="Q4286" s="5">
        <v>143.50818379719965</v>
      </c>
      <c r="R4286" s="5">
        <v>85.498939514160099</v>
      </c>
      <c r="S4286" s="5">
        <v>91.708244323730398</v>
      </c>
      <c r="T4286" s="5">
        <v>83.977401733398395</v>
      </c>
      <c r="U4286" s="5">
        <v>87.061528523762959</v>
      </c>
      <c r="V4286" s="5">
        <v>96.487998962402301</v>
      </c>
      <c r="W4286" s="5">
        <v>133.14637756347599</v>
      </c>
      <c r="X4286" s="5">
        <v>107.36619567871</v>
      </c>
      <c r="Y4286" s="5">
        <v>112.33352406819608</v>
      </c>
      <c r="Z4286" s="5">
        <v>123.77243041992099</v>
      </c>
      <c r="AA4286" s="5">
        <v>65.193206787109304</v>
      </c>
      <c r="AB4286" s="5">
        <v>92.649909973144503</v>
      </c>
      <c r="AC4286" s="5">
        <v>93.871849060058253</v>
      </c>
      <c r="AD4286" s="5">
        <v>112.82707214355401</v>
      </c>
      <c r="AE4286" s="5">
        <v>128.13587951660099</v>
      </c>
      <c r="AF4286" s="5">
        <v>120.51470947265599</v>
      </c>
      <c r="AG4286" s="5">
        <v>120.492553710937</v>
      </c>
      <c r="AH4286" s="5">
        <v>150.95251464843699</v>
      </c>
      <c r="AI4286" s="5">
        <v>139.26463317871</v>
      </c>
      <c r="AJ4286" s="5">
        <v>147.021484375</v>
      </c>
      <c r="AK4286" s="5">
        <v>145.74621073404899</v>
      </c>
      <c r="AL4286" s="5">
        <v>126.763046264648</v>
      </c>
      <c r="AM4286" s="5">
        <v>163.62561035156199</v>
      </c>
      <c r="AN4286" s="5">
        <v>165.39532470703099</v>
      </c>
      <c r="AO4286" s="5">
        <v>151.92799377441364</v>
      </c>
      <c r="AP4286" s="5">
        <v>101.293579101562</v>
      </c>
      <c r="AQ4286" s="5">
        <v>73.891899108886705</v>
      </c>
      <c r="AR4286" s="5">
        <v>92.936538696289006</v>
      </c>
      <c r="AS4286" s="5">
        <v>89.374005635579238</v>
      </c>
      <c r="AT4286" s="5">
        <v>116.033248901367</v>
      </c>
      <c r="AU4286" s="5">
        <v>88.006980895996094</v>
      </c>
      <c r="AW4286" s="5">
        <v>102.02011489868156</v>
      </c>
      <c r="AX4286" s="5">
        <v>121.203819274902</v>
      </c>
      <c r="AY4286" s="5">
        <v>83.170715332031193</v>
      </c>
      <c r="AZ4286" s="5">
        <v>92.692108154296804</v>
      </c>
      <c r="BA4286" s="5">
        <v>99.022214253743343</v>
      </c>
    </row>
    <row r="4287" spans="1:53" x14ac:dyDescent="0.2">
      <c r="A4287" s="1">
        <v>4284</v>
      </c>
      <c r="B4287" s="1" t="s">
        <v>17140</v>
      </c>
      <c r="C4287" s="1" t="s">
        <v>17141</v>
      </c>
      <c r="D4287" s="1" t="s">
        <v>17142</v>
      </c>
      <c r="E4287" s="1" t="s">
        <v>17143</v>
      </c>
      <c r="F4287" s="5">
        <v>516.13299560546795</v>
      </c>
      <c r="G4287" s="5">
        <v>507.67962646484301</v>
      </c>
      <c r="H4287" s="5">
        <v>530.045166015625</v>
      </c>
      <c r="I4287" s="5">
        <v>517.9525960286453</v>
      </c>
      <c r="J4287" s="5">
        <v>436.67181396484301</v>
      </c>
      <c r="K4287" s="5">
        <v>444.60052490234301</v>
      </c>
      <c r="L4287" s="5">
        <v>398.22433471679602</v>
      </c>
      <c r="M4287" s="5">
        <v>426.4988911946607</v>
      </c>
      <c r="N4287" s="5">
        <v>551.20147705078102</v>
      </c>
      <c r="O4287" s="5">
        <v>508.25677490234301</v>
      </c>
      <c r="P4287" s="5">
        <v>601.28448486328102</v>
      </c>
      <c r="Q4287" s="5">
        <v>553.58091227213504</v>
      </c>
      <c r="R4287" s="5">
        <v>743.42547607421795</v>
      </c>
      <c r="S4287" s="5">
        <v>758.167724609375</v>
      </c>
      <c r="T4287" s="5">
        <v>806.544189453125</v>
      </c>
      <c r="U4287" s="5">
        <v>769.37913004557265</v>
      </c>
      <c r="V4287" s="5">
        <v>600.63250732421795</v>
      </c>
      <c r="W4287" s="5">
        <v>584.43145751953102</v>
      </c>
      <c r="X4287" s="5">
        <v>578.74206542968705</v>
      </c>
      <c r="Y4287" s="5">
        <v>587.93534342447867</v>
      </c>
      <c r="Z4287" s="5">
        <v>441.02899169921801</v>
      </c>
      <c r="AA4287" s="5">
        <v>479.44345092773398</v>
      </c>
      <c r="AB4287" s="5">
        <v>454.173736572265</v>
      </c>
      <c r="AC4287" s="5">
        <v>458.21539306640562</v>
      </c>
      <c r="AD4287" s="5">
        <v>421.61047363281199</v>
      </c>
      <c r="AE4287" s="5">
        <v>371.84823608398398</v>
      </c>
      <c r="AF4287" s="5">
        <v>342.8046875</v>
      </c>
      <c r="AG4287" s="5">
        <v>378.75446573893197</v>
      </c>
      <c r="AH4287" s="5">
        <v>345.93679809570301</v>
      </c>
      <c r="AI4287" s="5">
        <v>354.82028198242102</v>
      </c>
      <c r="AJ4287" s="5">
        <v>395.03887939453102</v>
      </c>
      <c r="AK4287" s="5">
        <v>365.26531982421835</v>
      </c>
      <c r="AL4287" s="5">
        <v>473.34143066406199</v>
      </c>
      <c r="AM4287" s="5">
        <v>442.89468383789</v>
      </c>
      <c r="AN4287" s="5">
        <v>451.09518432617102</v>
      </c>
      <c r="AO4287" s="5">
        <v>455.77709960937432</v>
      </c>
      <c r="AP4287" s="5">
        <v>457.99148559570301</v>
      </c>
      <c r="AQ4287" s="5">
        <v>516.00982666015602</v>
      </c>
      <c r="AR4287" s="5">
        <v>457.94442749023398</v>
      </c>
      <c r="AS4287" s="5">
        <v>477.31524658203102</v>
      </c>
      <c r="AT4287" s="5">
        <v>542.047119140625</v>
      </c>
      <c r="AU4287" s="5">
        <v>476.55862426757801</v>
      </c>
      <c r="AV4287" s="5">
        <v>565.90704345703102</v>
      </c>
      <c r="AW4287" s="5">
        <v>528.17092895507801</v>
      </c>
      <c r="AX4287" s="5">
        <v>567.35662841796795</v>
      </c>
      <c r="AY4287" s="5">
        <v>523.2900390625</v>
      </c>
      <c r="AZ4287" s="5">
        <v>547.39801025390602</v>
      </c>
      <c r="BA4287" s="5">
        <v>546.01489257812466</v>
      </c>
    </row>
    <row r="4288" spans="1:53" x14ac:dyDescent="0.2">
      <c r="A4288" s="1">
        <v>4285</v>
      </c>
      <c r="B4288" s="1" t="s">
        <v>17144</v>
      </c>
      <c r="C4288" s="1" t="s">
        <v>17145</v>
      </c>
      <c r="D4288" s="1" t="s">
        <v>17146</v>
      </c>
      <c r="E4288" s="1" t="s">
        <v>17147</v>
      </c>
      <c r="W4288" s="5">
        <v>7.5124096870422301</v>
      </c>
      <c r="X4288" s="5">
        <v>9.7246885299682599</v>
      </c>
      <c r="Y4288" s="5">
        <v>8.6185491085052455</v>
      </c>
      <c r="AB4288" s="5">
        <v>2.4750277996063201</v>
      </c>
      <c r="AC4288" s="5">
        <v>2.4750277996063201</v>
      </c>
      <c r="AX4288" s="5">
        <v>4.66546154022216</v>
      </c>
      <c r="BA4288" s="5">
        <v>4.66546154022216</v>
      </c>
    </row>
    <row r="4289" spans="1:53" x14ac:dyDescent="0.2">
      <c r="A4289" s="1">
        <v>4286</v>
      </c>
      <c r="B4289" s="1" t="s">
        <v>17148</v>
      </c>
      <c r="C4289" s="1" t="s">
        <v>17149</v>
      </c>
      <c r="D4289" s="1" t="s">
        <v>17150</v>
      </c>
      <c r="E4289" s="1" t="s">
        <v>17151</v>
      </c>
      <c r="F4289" s="5">
        <v>226.803131103515</v>
      </c>
      <c r="G4289" s="5">
        <v>100.51676940917901</v>
      </c>
      <c r="H4289" s="5">
        <v>169.343017578125</v>
      </c>
      <c r="I4289" s="5">
        <v>165.55430603027301</v>
      </c>
      <c r="J4289" s="5">
        <v>255.05012512207</v>
      </c>
      <c r="K4289" s="5">
        <v>223.052734375</v>
      </c>
      <c r="L4289" s="5">
        <v>191.71533203125</v>
      </c>
      <c r="M4289" s="5">
        <v>223.27273050943998</v>
      </c>
      <c r="N4289" s="5">
        <v>203.70179748535099</v>
      </c>
      <c r="O4289" s="5">
        <v>171.67160034179599</v>
      </c>
      <c r="P4289" s="5">
        <v>190.64518737792901</v>
      </c>
      <c r="Q4289" s="5">
        <v>188.67286173502532</v>
      </c>
      <c r="R4289" s="5">
        <v>30.049324035644499</v>
      </c>
      <c r="S4289" s="5">
        <v>39.073123931884702</v>
      </c>
      <c r="T4289" s="5">
        <v>151.90362548828099</v>
      </c>
      <c r="U4289" s="5">
        <v>73.675357818603402</v>
      </c>
      <c r="V4289" s="5">
        <v>148.40922546386699</v>
      </c>
      <c r="W4289" s="5">
        <v>110.561141967773</v>
      </c>
      <c r="X4289" s="5">
        <v>133.86814880371</v>
      </c>
      <c r="Y4289" s="5">
        <v>130.94617207844999</v>
      </c>
      <c r="Z4289" s="5">
        <v>235.169921875</v>
      </c>
      <c r="AA4289" s="5">
        <v>205.31234741210901</v>
      </c>
      <c r="AB4289" s="5">
        <v>178.38780212402301</v>
      </c>
      <c r="AC4289" s="5">
        <v>206.29002380371068</v>
      </c>
      <c r="AD4289" s="5">
        <v>190.63766479492099</v>
      </c>
      <c r="AE4289" s="5">
        <v>204.44990539550699</v>
      </c>
      <c r="AF4289" s="5">
        <v>130.32386779785099</v>
      </c>
      <c r="AG4289" s="5">
        <v>175.13714599609298</v>
      </c>
      <c r="AI4289" s="5">
        <v>159.169921875</v>
      </c>
      <c r="AJ4289" s="5">
        <v>135.37568664550699</v>
      </c>
      <c r="AK4289" s="5">
        <v>147.27280426025351</v>
      </c>
      <c r="AL4289" s="5">
        <v>181.319244384765</v>
      </c>
      <c r="AN4289" s="5">
        <v>90.700408935546804</v>
      </c>
      <c r="AO4289" s="5">
        <v>136.00982666015591</v>
      </c>
      <c r="AP4289" s="5">
        <v>165.68801879882801</v>
      </c>
      <c r="AQ4289" s="5">
        <v>157.64361572265599</v>
      </c>
      <c r="AR4289" s="5">
        <v>124.73282623291</v>
      </c>
      <c r="AS4289" s="5">
        <v>149.35482025146467</v>
      </c>
      <c r="AU4289" s="5">
        <v>245.47816467285099</v>
      </c>
      <c r="AW4289" s="5">
        <v>245.47816467285099</v>
      </c>
    </row>
    <row r="4290" spans="1:53" x14ac:dyDescent="0.2">
      <c r="A4290" s="1">
        <v>4287</v>
      </c>
      <c r="B4290" s="1" t="s">
        <v>17152</v>
      </c>
      <c r="C4290" s="1" t="s">
        <v>17153</v>
      </c>
      <c r="D4290" s="1" t="s">
        <v>17154</v>
      </c>
      <c r="E4290" s="1" t="s">
        <v>17155</v>
      </c>
      <c r="F4290" s="5">
        <v>36.2186889648437</v>
      </c>
      <c r="G4290" s="5">
        <v>29.239425659179599</v>
      </c>
      <c r="H4290" s="5">
        <v>44.415763854980398</v>
      </c>
      <c r="I4290" s="5">
        <v>36.624626159667898</v>
      </c>
      <c r="J4290" s="5">
        <v>66.357345581054602</v>
      </c>
      <c r="K4290" s="5">
        <v>43.004196166992102</v>
      </c>
      <c r="L4290" s="5">
        <v>49.340484619140597</v>
      </c>
      <c r="M4290" s="5">
        <v>52.9006754557291</v>
      </c>
      <c r="O4290" s="5">
        <v>70.793807983398395</v>
      </c>
      <c r="P4290" s="5">
        <v>55.034770965576101</v>
      </c>
      <c r="Q4290" s="5">
        <v>62.914289474487248</v>
      </c>
      <c r="Z4290" s="5">
        <v>51.779949188232401</v>
      </c>
      <c r="AA4290" s="5">
        <v>35.690456390380803</v>
      </c>
      <c r="AC4290" s="5">
        <v>43.735202789306598</v>
      </c>
      <c r="AE4290" s="5">
        <v>25.1532897949218</v>
      </c>
      <c r="AG4290" s="5">
        <v>25.1532897949218</v>
      </c>
      <c r="AH4290" s="5">
        <v>29.049911499023398</v>
      </c>
      <c r="AK4290" s="5">
        <v>29.049911499023398</v>
      </c>
      <c r="AR4290" s="5">
        <v>17.317419052123999</v>
      </c>
      <c r="AS4290" s="5">
        <v>17.317419052123999</v>
      </c>
    </row>
    <row r="4291" spans="1:53" x14ac:dyDescent="0.2">
      <c r="A4291" s="1">
        <v>4288</v>
      </c>
      <c r="B4291" s="1" t="s">
        <v>17156</v>
      </c>
      <c r="C4291" s="1" t="s">
        <v>17157</v>
      </c>
      <c r="D4291" s="1" t="s">
        <v>17158</v>
      </c>
      <c r="E4291" s="1" t="s">
        <v>17159</v>
      </c>
      <c r="F4291" s="5">
        <v>141.59242248535099</v>
      </c>
      <c r="G4291" s="5">
        <v>230.95388793945301</v>
      </c>
      <c r="H4291" s="5">
        <v>151.12245178222599</v>
      </c>
      <c r="I4291" s="5">
        <v>174.55625406901001</v>
      </c>
      <c r="J4291" s="5">
        <v>137.23449707031199</v>
      </c>
      <c r="K4291" s="5">
        <v>136.373046875</v>
      </c>
      <c r="L4291" s="5">
        <v>116.441505432128</v>
      </c>
      <c r="M4291" s="5">
        <v>130.01634979247999</v>
      </c>
      <c r="N4291" s="5">
        <v>143.94076538085901</v>
      </c>
      <c r="O4291" s="5">
        <v>157.31004333496</v>
      </c>
      <c r="P4291" s="5">
        <v>153.66732788085901</v>
      </c>
      <c r="Q4291" s="5">
        <v>151.63937886555934</v>
      </c>
      <c r="R4291" s="5">
        <v>115.794883728027</v>
      </c>
      <c r="S4291" s="5">
        <v>130.80934143066401</v>
      </c>
      <c r="T4291" s="5">
        <v>119.76815795898401</v>
      </c>
      <c r="U4291" s="5">
        <v>122.12412770589167</v>
      </c>
      <c r="V4291" s="5">
        <v>119.28189086914</v>
      </c>
      <c r="W4291" s="5">
        <v>118.797470092773</v>
      </c>
      <c r="X4291" s="5">
        <v>116.385734558105</v>
      </c>
      <c r="Y4291" s="5">
        <v>118.155031840006</v>
      </c>
      <c r="Z4291" s="5">
        <v>176.22317504882801</v>
      </c>
      <c r="AA4291" s="5">
        <v>195.88145446777301</v>
      </c>
      <c r="AB4291" s="5">
        <v>179.07302856445301</v>
      </c>
      <c r="AC4291" s="5">
        <v>183.72588602701799</v>
      </c>
      <c r="AD4291" s="5">
        <v>73.959197998046804</v>
      </c>
      <c r="AE4291" s="5">
        <v>72.599143981933594</v>
      </c>
      <c r="AF4291" s="5">
        <v>92.814750671386705</v>
      </c>
      <c r="AG4291" s="5">
        <v>79.791030883789048</v>
      </c>
      <c r="AH4291" s="5">
        <v>100.618209838867</v>
      </c>
      <c r="AI4291" s="5">
        <v>97.391365051269503</v>
      </c>
      <c r="AJ4291" s="5">
        <v>117.62603759765599</v>
      </c>
      <c r="AK4291" s="5">
        <v>105.21187082926417</v>
      </c>
      <c r="AL4291" s="5">
        <v>95.285560607910099</v>
      </c>
      <c r="AM4291" s="5">
        <v>114.96694183349599</v>
      </c>
      <c r="AN4291" s="5">
        <v>102.890182495117</v>
      </c>
      <c r="AO4291" s="5">
        <v>104.38089497884103</v>
      </c>
      <c r="AP4291" s="5">
        <v>73.886444091796804</v>
      </c>
      <c r="AQ4291" s="5">
        <v>80.848129272460895</v>
      </c>
      <c r="AR4291" s="5">
        <v>67.036178588867102</v>
      </c>
      <c r="AS4291" s="5">
        <v>73.923583984374929</v>
      </c>
      <c r="AT4291" s="5">
        <v>115.49541473388599</v>
      </c>
      <c r="AU4291" s="5">
        <v>112.97036743164</v>
      </c>
      <c r="AV4291" s="5">
        <v>118.47751617431599</v>
      </c>
      <c r="AW4291" s="5">
        <v>115.64776611328067</v>
      </c>
      <c r="AY4291" s="5">
        <v>87.940650939941406</v>
      </c>
      <c r="AZ4291" s="5">
        <v>76.303337097167898</v>
      </c>
      <c r="BA4291" s="5">
        <v>82.121994018554659</v>
      </c>
    </row>
    <row r="4292" spans="1:53" x14ac:dyDescent="0.2">
      <c r="A4292" s="1">
        <v>4289</v>
      </c>
      <c r="B4292" s="1" t="s">
        <v>17160</v>
      </c>
      <c r="C4292" s="1" t="s">
        <v>17161</v>
      </c>
      <c r="D4292" s="1" t="s">
        <v>17162</v>
      </c>
      <c r="E4292" s="1" t="s">
        <v>17163</v>
      </c>
      <c r="G4292" s="5">
        <v>41.7588081359863</v>
      </c>
      <c r="H4292" s="5">
        <v>40.407310485839801</v>
      </c>
      <c r="I4292" s="5">
        <v>41.08305931091305</v>
      </c>
      <c r="K4292" s="5">
        <v>74.516120910644503</v>
      </c>
      <c r="L4292" s="5">
        <v>51.990398406982401</v>
      </c>
      <c r="M4292" s="5">
        <v>63.253259658813448</v>
      </c>
      <c r="N4292" s="5">
        <v>97.977752685546804</v>
      </c>
      <c r="O4292" s="5">
        <v>108.415809631347</v>
      </c>
      <c r="P4292" s="5">
        <v>94.461891174316406</v>
      </c>
      <c r="Q4292" s="5">
        <v>100.28515116373673</v>
      </c>
      <c r="R4292" s="5">
        <v>50.232925415038999</v>
      </c>
      <c r="S4292" s="5">
        <v>55.775291442871001</v>
      </c>
      <c r="T4292" s="5">
        <v>73.503730773925696</v>
      </c>
      <c r="U4292" s="5">
        <v>59.83731587727857</v>
      </c>
      <c r="V4292" s="5">
        <v>66.178092956542898</v>
      </c>
      <c r="W4292" s="5">
        <v>72.067039489746094</v>
      </c>
      <c r="X4292" s="5">
        <v>59.150367736816399</v>
      </c>
      <c r="Y4292" s="5">
        <v>65.798500061035142</v>
      </c>
      <c r="Z4292" s="5">
        <v>54.685798645019503</v>
      </c>
      <c r="AA4292" s="5">
        <v>52.059059143066399</v>
      </c>
      <c r="AB4292" s="5">
        <v>51.525489807128899</v>
      </c>
      <c r="AC4292" s="5">
        <v>52.756782531738274</v>
      </c>
      <c r="AD4292" s="5">
        <v>77.619903564453097</v>
      </c>
      <c r="AE4292" s="5">
        <v>84.108070373535099</v>
      </c>
      <c r="AF4292" s="5">
        <v>77.820632934570298</v>
      </c>
      <c r="AG4292" s="5">
        <v>79.84953562418616</v>
      </c>
      <c r="AH4292" s="5">
        <v>86.782562255859304</v>
      </c>
      <c r="AI4292" s="5">
        <v>95.437362670898395</v>
      </c>
      <c r="AJ4292" s="5">
        <v>90.413139343261705</v>
      </c>
      <c r="AK4292" s="5">
        <v>90.877688090006473</v>
      </c>
      <c r="AL4292" s="5">
        <v>127.697608947753</v>
      </c>
      <c r="AM4292" s="5">
        <v>120.53260803222599</v>
      </c>
      <c r="AN4292" s="5">
        <v>117.478614807128</v>
      </c>
      <c r="AO4292" s="5">
        <v>121.90294392903566</v>
      </c>
      <c r="AP4292" s="5">
        <v>66.079704284667898</v>
      </c>
      <c r="AQ4292" s="5">
        <v>67.807487487792898</v>
      </c>
      <c r="AR4292" s="5">
        <v>65.736747741699205</v>
      </c>
      <c r="AS4292" s="5">
        <v>66.541313171386662</v>
      </c>
      <c r="AT4292" s="5">
        <v>93.888160705566406</v>
      </c>
      <c r="AU4292" s="5">
        <v>108.06353759765599</v>
      </c>
      <c r="AV4292" s="5">
        <v>78.300949096679602</v>
      </c>
      <c r="AW4292" s="5">
        <v>93.417549133300668</v>
      </c>
      <c r="AX4292" s="5">
        <v>87.295547485351506</v>
      </c>
      <c r="AY4292" s="5">
        <v>110.698860168457</v>
      </c>
      <c r="AZ4292" s="5">
        <v>78.250221252441406</v>
      </c>
      <c r="BA4292" s="5">
        <v>92.081542968749957</v>
      </c>
    </row>
    <row r="4293" spans="1:53" x14ac:dyDescent="0.2">
      <c r="A4293" s="1">
        <v>4290</v>
      </c>
      <c r="B4293" s="1" t="s">
        <v>17164</v>
      </c>
      <c r="C4293" s="1" t="s">
        <v>17165</v>
      </c>
      <c r="D4293" s="1" t="s">
        <v>17166</v>
      </c>
      <c r="E4293" s="1" t="s">
        <v>17167</v>
      </c>
      <c r="F4293" s="5">
        <v>325.79608154296801</v>
      </c>
      <c r="G4293" s="5">
        <v>333.13879394531199</v>
      </c>
      <c r="H4293" s="5">
        <v>312.68478393554602</v>
      </c>
      <c r="I4293" s="5">
        <v>323.87321980794201</v>
      </c>
      <c r="J4293" s="5">
        <v>390.31985473632801</v>
      </c>
      <c r="K4293" s="5">
        <v>306.52182006835898</v>
      </c>
      <c r="L4293" s="5">
        <v>335.95739746093699</v>
      </c>
      <c r="M4293" s="5">
        <v>344.26635742187472</v>
      </c>
      <c r="N4293" s="5">
        <v>785.06579589843705</v>
      </c>
      <c r="O4293" s="5">
        <v>787.12713623046795</v>
      </c>
      <c r="P4293" s="5">
        <v>767.80120849609295</v>
      </c>
      <c r="Q4293" s="5">
        <v>779.9980468749992</v>
      </c>
      <c r="R4293" s="5">
        <v>346.45620727539</v>
      </c>
      <c r="S4293" s="5">
        <v>412.14312744140602</v>
      </c>
      <c r="T4293" s="5">
        <v>394.40850830078102</v>
      </c>
      <c r="U4293" s="5">
        <v>384.33594767252566</v>
      </c>
      <c r="V4293" s="5">
        <v>381.58288574218699</v>
      </c>
      <c r="W4293" s="5">
        <v>344.81866455078102</v>
      </c>
      <c r="X4293" s="5">
        <v>320.36096191406199</v>
      </c>
      <c r="Y4293" s="5">
        <v>348.92083740234335</v>
      </c>
      <c r="Z4293" s="5">
        <v>302.452545166015</v>
      </c>
      <c r="AA4293" s="5">
        <v>285.387939453125</v>
      </c>
      <c r="AB4293" s="5">
        <v>313.17385864257801</v>
      </c>
      <c r="AC4293" s="5">
        <v>300.33811442057265</v>
      </c>
      <c r="AD4293" s="5">
        <v>423.58639526367102</v>
      </c>
      <c r="AE4293" s="5">
        <v>433.00344848632801</v>
      </c>
      <c r="AF4293" s="5">
        <v>406.42022705078102</v>
      </c>
      <c r="AG4293" s="5">
        <v>421.00335693359335</v>
      </c>
      <c r="AH4293" s="5">
        <v>363.26153564453102</v>
      </c>
      <c r="AI4293" s="5">
        <v>382.70056152343699</v>
      </c>
      <c r="AJ4293" s="5">
        <v>419.56396484375</v>
      </c>
      <c r="AK4293" s="5">
        <v>388.50868733723934</v>
      </c>
      <c r="AL4293" s="5">
        <v>829.52166748046795</v>
      </c>
      <c r="AM4293" s="5">
        <v>834.84967041015602</v>
      </c>
      <c r="AN4293" s="5">
        <v>779.13983154296795</v>
      </c>
      <c r="AO4293" s="5">
        <v>814.50372314453068</v>
      </c>
      <c r="AP4293" s="5">
        <v>426.50213623046801</v>
      </c>
      <c r="AQ4293" s="5">
        <v>443.576568603515</v>
      </c>
      <c r="AR4293" s="5">
        <v>457.27722167968699</v>
      </c>
      <c r="AS4293" s="5">
        <v>442.45197550455669</v>
      </c>
      <c r="AT4293" s="5">
        <v>398.90966796875</v>
      </c>
      <c r="AU4293" s="5">
        <v>458.17575073242102</v>
      </c>
      <c r="AV4293" s="5">
        <v>506.660552978515</v>
      </c>
      <c r="AW4293" s="5">
        <v>454.5819905598953</v>
      </c>
      <c r="AX4293" s="5">
        <v>348.04049682617102</v>
      </c>
      <c r="AY4293" s="5">
        <v>401.290435791015</v>
      </c>
      <c r="AZ4293" s="5">
        <v>383.00927734375</v>
      </c>
      <c r="BA4293" s="5">
        <v>377.44673665364536</v>
      </c>
    </row>
    <row r="4294" spans="1:53" x14ac:dyDescent="0.2">
      <c r="A4294" s="1">
        <v>4291</v>
      </c>
      <c r="B4294" s="1" t="s">
        <v>17168</v>
      </c>
      <c r="C4294" s="1" t="s">
        <v>17169</v>
      </c>
      <c r="D4294" s="1" t="s">
        <v>17170</v>
      </c>
      <c r="E4294" s="1" t="s">
        <v>17171</v>
      </c>
      <c r="F4294" s="5">
        <v>271.36038208007801</v>
      </c>
      <c r="G4294" s="5">
        <v>271.61920166015602</v>
      </c>
      <c r="H4294" s="5">
        <v>274.845947265625</v>
      </c>
      <c r="I4294" s="5">
        <v>272.60851033528633</v>
      </c>
      <c r="J4294" s="5">
        <v>269.43762207031199</v>
      </c>
      <c r="K4294" s="5">
        <v>243.31585693359301</v>
      </c>
      <c r="L4294" s="5">
        <v>259.04464721679602</v>
      </c>
      <c r="M4294" s="5">
        <v>257.26604207356701</v>
      </c>
      <c r="N4294" s="5">
        <v>225.86164855957</v>
      </c>
      <c r="O4294" s="5">
        <v>215.50082397460901</v>
      </c>
      <c r="P4294" s="5">
        <v>207.2841796875</v>
      </c>
      <c r="Q4294" s="5">
        <v>216.21555074055968</v>
      </c>
      <c r="R4294" s="5">
        <v>216.43739318847599</v>
      </c>
      <c r="S4294" s="5">
        <v>196.12190246582</v>
      </c>
      <c r="T4294" s="5">
        <v>205.05696105957</v>
      </c>
      <c r="U4294" s="5">
        <v>205.87208557128864</v>
      </c>
      <c r="V4294" s="5">
        <v>224.31207275390599</v>
      </c>
      <c r="W4294" s="5">
        <v>214.85688781738199</v>
      </c>
      <c r="X4294" s="5">
        <v>218.57225036621</v>
      </c>
      <c r="Y4294" s="5">
        <v>219.24707031249932</v>
      </c>
      <c r="Z4294" s="5">
        <v>252.25645446777301</v>
      </c>
      <c r="AA4294" s="5">
        <v>271.39352416992102</v>
      </c>
      <c r="AB4294" s="5">
        <v>249.33087158203099</v>
      </c>
      <c r="AC4294" s="5">
        <v>257.66028340657505</v>
      </c>
      <c r="AD4294" s="5">
        <v>286.47125244140602</v>
      </c>
      <c r="AE4294" s="5">
        <v>303.09924316406199</v>
      </c>
      <c r="AF4294" s="5">
        <v>295.83139038085898</v>
      </c>
      <c r="AG4294" s="5">
        <v>295.13396199544235</v>
      </c>
      <c r="AH4294" s="5">
        <v>258.23745727539</v>
      </c>
      <c r="AI4294" s="5">
        <v>274.86306762695301</v>
      </c>
      <c r="AJ4294" s="5">
        <v>289.15231323242102</v>
      </c>
      <c r="AK4294" s="5">
        <v>274.08427937825468</v>
      </c>
      <c r="AL4294" s="5">
        <v>146.073318481445</v>
      </c>
      <c r="AM4294" s="5">
        <v>158.505111694335</v>
      </c>
      <c r="AN4294" s="5">
        <v>160.99792480468699</v>
      </c>
      <c r="AO4294" s="5">
        <v>155.19211832682234</v>
      </c>
      <c r="AP4294" s="5">
        <v>194.993240356445</v>
      </c>
      <c r="AQ4294" s="5">
        <v>194.24900817871</v>
      </c>
      <c r="AR4294" s="5">
        <v>186.08784484863199</v>
      </c>
      <c r="AS4294" s="5">
        <v>191.77669779459566</v>
      </c>
      <c r="AT4294" s="5">
        <v>250.8486328125</v>
      </c>
      <c r="AU4294" s="5">
        <v>254.59434509277301</v>
      </c>
      <c r="AV4294" s="5">
        <v>188.99858093261699</v>
      </c>
      <c r="AW4294" s="5">
        <v>231.48051961262999</v>
      </c>
      <c r="AX4294" s="5">
        <v>284.76614379882801</v>
      </c>
      <c r="AY4294" s="5">
        <v>254.01905822753901</v>
      </c>
      <c r="AZ4294" s="5">
        <v>259.82418823242102</v>
      </c>
      <c r="BA4294" s="5">
        <v>266.20313008626266</v>
      </c>
    </row>
    <row r="4295" spans="1:53" x14ac:dyDescent="0.2">
      <c r="A4295" s="1">
        <v>4292</v>
      </c>
      <c r="B4295" s="1" t="s">
        <v>17172</v>
      </c>
      <c r="C4295" s="1" t="s">
        <v>17173</v>
      </c>
      <c r="D4295" s="1" t="s">
        <v>17174</v>
      </c>
      <c r="E4295" s="1" t="s">
        <v>17175</v>
      </c>
      <c r="F4295" s="5">
        <v>161.88626098632801</v>
      </c>
      <c r="G4295" s="5">
        <v>147.03732299804599</v>
      </c>
      <c r="H4295" s="5">
        <v>215.22219848632801</v>
      </c>
      <c r="I4295" s="5">
        <v>174.71526082356732</v>
      </c>
      <c r="J4295" s="5">
        <v>140.46220397949199</v>
      </c>
      <c r="K4295" s="5">
        <v>226.924392700195</v>
      </c>
      <c r="L4295" s="5">
        <v>143.028884887695</v>
      </c>
      <c r="M4295" s="5">
        <v>170.138493855794</v>
      </c>
      <c r="N4295" s="5">
        <v>165.79527282714801</v>
      </c>
      <c r="O4295" s="5">
        <v>195.92984008789</v>
      </c>
      <c r="P4295" s="5">
        <v>194.39285278320301</v>
      </c>
      <c r="Q4295" s="5">
        <v>185.37265523274701</v>
      </c>
      <c r="R4295" s="5">
        <v>235.55311584472599</v>
      </c>
      <c r="S4295" s="5">
        <v>147.29814147949199</v>
      </c>
      <c r="T4295" s="5">
        <v>181.08514404296801</v>
      </c>
      <c r="U4295" s="5">
        <v>187.97880045572865</v>
      </c>
      <c r="V4295" s="5">
        <v>104.940368652343</v>
      </c>
      <c r="W4295" s="5">
        <v>133.451904296875</v>
      </c>
      <c r="X4295" s="5">
        <v>115.141700744628</v>
      </c>
      <c r="Y4295" s="5">
        <v>117.84465789794866</v>
      </c>
      <c r="Z4295" s="5">
        <v>139.63409423828099</v>
      </c>
      <c r="AA4295" s="5">
        <v>154.53340148925699</v>
      </c>
      <c r="AB4295" s="5">
        <v>146.39366149902301</v>
      </c>
      <c r="AC4295" s="5">
        <v>146.85371907552033</v>
      </c>
      <c r="AE4295" s="5">
        <v>123.98028564453099</v>
      </c>
      <c r="AF4295" s="5">
        <v>116.572364807128</v>
      </c>
      <c r="AG4295" s="5">
        <v>120.2763252258295</v>
      </c>
      <c r="AH4295" s="5">
        <v>83.073738098144503</v>
      </c>
      <c r="AI4295" s="5">
        <v>137.85198974609301</v>
      </c>
      <c r="AJ4295" s="5">
        <v>122.99021911621</v>
      </c>
      <c r="AK4295" s="5">
        <v>114.63864898681584</v>
      </c>
      <c r="AL4295" s="5">
        <v>154.44902038574199</v>
      </c>
      <c r="AM4295" s="5">
        <v>133.96209716796801</v>
      </c>
      <c r="AN4295" s="5">
        <v>114.06796264648401</v>
      </c>
      <c r="AO4295" s="5">
        <v>134.1596934000647</v>
      </c>
      <c r="AP4295" s="5">
        <v>91.564582824707003</v>
      </c>
      <c r="AQ4295" s="5">
        <v>103.667274475097</v>
      </c>
      <c r="AR4295" s="5">
        <v>107.895149230957</v>
      </c>
      <c r="AS4295" s="5">
        <v>101.04233551025368</v>
      </c>
      <c r="AT4295" s="5">
        <v>83.948226928710895</v>
      </c>
      <c r="AU4295" s="5">
        <v>84.410285949707003</v>
      </c>
      <c r="AV4295" s="5">
        <v>87.8824462890625</v>
      </c>
      <c r="AW4295" s="5">
        <v>85.413653055826799</v>
      </c>
      <c r="AX4295" s="5">
        <v>179.83009338378901</v>
      </c>
      <c r="AY4295" s="5">
        <v>152.80439758300699</v>
      </c>
      <c r="AZ4295" s="5">
        <v>141.50360107421801</v>
      </c>
      <c r="BA4295" s="5">
        <v>158.04603068033799</v>
      </c>
    </row>
    <row r="4296" spans="1:53" x14ac:dyDescent="0.2">
      <c r="A4296" s="1">
        <v>4293</v>
      </c>
      <c r="B4296" s="1" t="s">
        <v>17176</v>
      </c>
      <c r="C4296" s="1" t="s">
        <v>17177</v>
      </c>
      <c r="D4296" s="1" t="s">
        <v>17178</v>
      </c>
      <c r="E4296" s="1" t="s">
        <v>17179</v>
      </c>
      <c r="F4296" s="5">
        <v>170.64299011230401</v>
      </c>
      <c r="G4296" s="5">
        <v>199.59555053710901</v>
      </c>
      <c r="H4296" s="5">
        <v>202.07894897460901</v>
      </c>
      <c r="I4296" s="5">
        <v>190.7724965413407</v>
      </c>
      <c r="J4296" s="5">
        <v>165.75256347656199</v>
      </c>
      <c r="K4296" s="5">
        <v>182.40028381347599</v>
      </c>
      <c r="L4296" s="5">
        <v>161.56976318359301</v>
      </c>
      <c r="M4296" s="5">
        <v>169.90753682454366</v>
      </c>
      <c r="N4296" s="5">
        <v>440.42556762695301</v>
      </c>
      <c r="O4296" s="5">
        <v>480.40289306640602</v>
      </c>
      <c r="P4296" s="5">
        <v>425.679443359375</v>
      </c>
      <c r="Q4296" s="5">
        <v>448.83596801757795</v>
      </c>
      <c r="R4296" s="5">
        <v>236.80824279785099</v>
      </c>
      <c r="S4296" s="5">
        <v>247.06652832031199</v>
      </c>
      <c r="T4296" s="5">
        <v>276.16207885742102</v>
      </c>
      <c r="U4296" s="5">
        <v>253.345616658528</v>
      </c>
      <c r="V4296" s="5">
        <v>157.57015991210901</v>
      </c>
      <c r="W4296" s="5">
        <v>158.01533508300699</v>
      </c>
      <c r="X4296" s="5">
        <v>165.98860168457</v>
      </c>
      <c r="Y4296" s="5">
        <v>160.52469889322867</v>
      </c>
      <c r="Z4296" s="5">
        <v>188.10696411132801</v>
      </c>
      <c r="AA4296" s="5">
        <v>179.26249694824199</v>
      </c>
      <c r="AB4296" s="5">
        <v>175.304931640625</v>
      </c>
      <c r="AC4296" s="5">
        <v>180.89146423339832</v>
      </c>
      <c r="AD4296" s="5">
        <v>164.25697326660099</v>
      </c>
      <c r="AE4296" s="5">
        <v>164.68450927734301</v>
      </c>
      <c r="AF4296" s="5">
        <v>162.8154296875</v>
      </c>
      <c r="AG4296" s="5">
        <v>163.91897074381467</v>
      </c>
      <c r="AH4296" s="5">
        <v>176.99482727050699</v>
      </c>
      <c r="AI4296" s="5">
        <v>170.64677429199199</v>
      </c>
      <c r="AJ4296" s="5">
        <v>184.21614074707</v>
      </c>
      <c r="AK4296" s="5">
        <v>177.28591410318964</v>
      </c>
      <c r="AL4296" s="5">
        <v>410.68145751953102</v>
      </c>
      <c r="AM4296" s="5">
        <v>422.370025634765</v>
      </c>
      <c r="AN4296" s="5">
        <v>403.57391357421801</v>
      </c>
      <c r="AO4296" s="5">
        <v>412.20846557617136</v>
      </c>
      <c r="AP4296" s="5">
        <v>216.071044921875</v>
      </c>
      <c r="AQ4296" s="5">
        <v>207.47467041015599</v>
      </c>
      <c r="AR4296" s="5">
        <v>204.52900695800699</v>
      </c>
      <c r="AS4296" s="5">
        <v>209.358240763346</v>
      </c>
      <c r="AT4296" s="5">
        <v>169.11808776855401</v>
      </c>
      <c r="AU4296" s="5">
        <v>206.00382995605401</v>
      </c>
      <c r="AV4296" s="5">
        <v>207.07730102539</v>
      </c>
      <c r="AW4296" s="5">
        <v>194.06640624999932</v>
      </c>
      <c r="AX4296" s="5">
        <v>204.25062561035099</v>
      </c>
      <c r="AY4296" s="5">
        <v>155.59571838378901</v>
      </c>
      <c r="AZ4296" s="5">
        <v>178.04406738281199</v>
      </c>
      <c r="BA4296" s="5">
        <v>179.29680379231732</v>
      </c>
    </row>
    <row r="4297" spans="1:53" x14ac:dyDescent="0.2">
      <c r="A4297" s="1">
        <v>4294</v>
      </c>
      <c r="B4297" s="1" t="s">
        <v>17180</v>
      </c>
      <c r="C4297" s="1" t="s">
        <v>17181</v>
      </c>
      <c r="D4297" s="1" t="s">
        <v>17182</v>
      </c>
      <c r="E4297" s="1" t="s">
        <v>17183</v>
      </c>
      <c r="F4297" s="5">
        <v>136.52020263671801</v>
      </c>
      <c r="G4297" s="5">
        <v>90.272384643554602</v>
      </c>
      <c r="H4297" s="5">
        <v>100.330436706542</v>
      </c>
      <c r="I4297" s="5">
        <v>109.04100799560486</v>
      </c>
      <c r="J4297" s="5">
        <v>106.221046447753</v>
      </c>
      <c r="K4297" s="5">
        <v>85.888252258300696</v>
      </c>
      <c r="L4297" s="5">
        <v>62.864059448242102</v>
      </c>
      <c r="M4297" s="5">
        <v>84.99111938476527</v>
      </c>
      <c r="N4297" s="5">
        <v>160.97074890136699</v>
      </c>
      <c r="O4297" s="5">
        <v>177.42932128906199</v>
      </c>
      <c r="P4297" s="5">
        <v>214.503662109375</v>
      </c>
      <c r="Q4297" s="5">
        <v>184.30124409993468</v>
      </c>
      <c r="R4297" s="5">
        <v>152.18196105957</v>
      </c>
      <c r="S4297" s="5">
        <v>148.148193359375</v>
      </c>
      <c r="T4297" s="5">
        <v>146.57357788085901</v>
      </c>
      <c r="U4297" s="5">
        <v>148.96791076660134</v>
      </c>
      <c r="V4297" s="5">
        <v>96.723731994628906</v>
      </c>
      <c r="X4297" s="5">
        <v>119.49454498291</v>
      </c>
      <c r="Y4297" s="5">
        <v>108.10913848876945</v>
      </c>
      <c r="Z4297" s="5">
        <v>86.936759948730398</v>
      </c>
      <c r="AA4297" s="5">
        <v>117.88069152832</v>
      </c>
      <c r="AB4297" s="5">
        <v>98.315292358398395</v>
      </c>
      <c r="AC4297" s="5">
        <v>101.04424794514959</v>
      </c>
      <c r="AD4297" s="5">
        <v>115.385604858398</v>
      </c>
      <c r="AF4297" s="5">
        <v>77.656898498535099</v>
      </c>
      <c r="AG4297" s="5">
        <v>96.521251678466541</v>
      </c>
      <c r="AH4297" s="5">
        <v>115.672676086425</v>
      </c>
      <c r="AI4297" s="5">
        <v>96.215232849121094</v>
      </c>
      <c r="AJ4297" s="5">
        <v>109.79603576660099</v>
      </c>
      <c r="AK4297" s="5">
        <v>107.22798156738236</v>
      </c>
      <c r="AL4297" s="5">
        <v>205.163650512695</v>
      </c>
      <c r="AM4297" s="5">
        <v>244.21894836425699</v>
      </c>
      <c r="AN4297" s="5">
        <v>283.07110595703102</v>
      </c>
      <c r="AO4297" s="5">
        <v>244.15123494466101</v>
      </c>
      <c r="AP4297" s="5">
        <v>134.84358215332</v>
      </c>
      <c r="AQ4297" s="5">
        <v>93.025558471679602</v>
      </c>
      <c r="AR4297" s="5">
        <v>149.93455505371</v>
      </c>
      <c r="AS4297" s="5">
        <v>125.93456522623653</v>
      </c>
      <c r="AU4297" s="5">
        <v>130.009017944335</v>
      </c>
      <c r="AV4297" s="5">
        <v>93.124595642089801</v>
      </c>
      <c r="AW4297" s="5">
        <v>111.56680679321241</v>
      </c>
      <c r="AX4297" s="5">
        <v>124.401466369628</v>
      </c>
      <c r="AY4297" s="5">
        <v>108.583404541015</v>
      </c>
      <c r="AZ4297" s="5">
        <v>151.339096069335</v>
      </c>
      <c r="BA4297" s="5">
        <v>128.10798899332599</v>
      </c>
    </row>
    <row r="4298" spans="1:53" x14ac:dyDescent="0.2">
      <c r="A4298" s="1">
        <v>4295</v>
      </c>
      <c r="B4298" s="1" t="s">
        <v>17184</v>
      </c>
      <c r="C4298" s="1" t="s">
        <v>17185</v>
      </c>
      <c r="D4298" s="1" t="s">
        <v>17186</v>
      </c>
      <c r="E4298" s="1" t="s">
        <v>17187</v>
      </c>
      <c r="F4298" s="5">
        <v>335.90005493164</v>
      </c>
      <c r="G4298" s="5">
        <v>352.27377319335898</v>
      </c>
      <c r="H4298" s="5">
        <v>386.63055419921801</v>
      </c>
      <c r="I4298" s="5">
        <v>358.26812744140562</v>
      </c>
      <c r="J4298" s="5">
        <v>352.51818847656199</v>
      </c>
      <c r="K4298" s="5">
        <v>423.97100830078102</v>
      </c>
      <c r="L4298" s="5">
        <v>411.23687744140602</v>
      </c>
      <c r="M4298" s="5">
        <v>395.90869140624972</v>
      </c>
      <c r="N4298" s="5">
        <v>378.363677978515</v>
      </c>
      <c r="O4298" s="5">
        <v>366.76379394531199</v>
      </c>
      <c r="P4298" s="5">
        <v>403.23577880859301</v>
      </c>
      <c r="Q4298" s="5">
        <v>382.78775024414</v>
      </c>
      <c r="R4298" s="5">
        <v>654.981689453125</v>
      </c>
      <c r="S4298" s="5">
        <v>665.92547607421795</v>
      </c>
      <c r="T4298" s="5">
        <v>576.91876220703102</v>
      </c>
      <c r="U4298" s="5">
        <v>632.60864257812466</v>
      </c>
      <c r="V4298" s="5">
        <v>517.68493652343705</v>
      </c>
      <c r="W4298" s="5">
        <v>546.44567871093705</v>
      </c>
      <c r="X4298" s="5">
        <v>436.30328369140602</v>
      </c>
      <c r="Y4298" s="5">
        <v>500.14463297526004</v>
      </c>
      <c r="Z4298" s="5">
        <v>401.96966552734301</v>
      </c>
      <c r="AA4298" s="5">
        <v>428.20947265625</v>
      </c>
      <c r="AB4298" s="5">
        <v>376.29010009765602</v>
      </c>
      <c r="AC4298" s="5">
        <v>402.15641276041634</v>
      </c>
      <c r="AD4298" s="5">
        <v>733.03680419921795</v>
      </c>
      <c r="AE4298" s="5">
        <v>593.12322998046795</v>
      </c>
      <c r="AF4298" s="5">
        <v>637.26904296875</v>
      </c>
      <c r="AG4298" s="5">
        <v>654.47635904947867</v>
      </c>
      <c r="AH4298" s="5">
        <v>526.711181640625</v>
      </c>
      <c r="AI4298" s="5">
        <v>615.95867919921795</v>
      </c>
      <c r="AJ4298" s="5">
        <v>662.33966064453102</v>
      </c>
      <c r="AK4298" s="5">
        <v>601.66984049479129</v>
      </c>
      <c r="AL4298" s="5">
        <v>377.01089477539</v>
      </c>
      <c r="AM4298" s="5">
        <v>325.603515625</v>
      </c>
      <c r="AN4298" s="5">
        <v>360.97830200195301</v>
      </c>
      <c r="AO4298" s="5">
        <v>354.53090413411428</v>
      </c>
      <c r="AP4298" s="5">
        <v>264.23284912109301</v>
      </c>
      <c r="AQ4298" s="5">
        <v>249.47515869140599</v>
      </c>
      <c r="AR4298" s="5">
        <v>277.15316772460898</v>
      </c>
      <c r="AS4298" s="5">
        <v>263.62039184570267</v>
      </c>
      <c r="AT4298" s="5">
        <v>374.72735595703102</v>
      </c>
      <c r="AU4298" s="5">
        <v>343.68173217773398</v>
      </c>
      <c r="AV4298" s="5">
        <v>375.42074584960898</v>
      </c>
      <c r="AW4298" s="5">
        <v>364.60994466145797</v>
      </c>
      <c r="AX4298" s="5">
        <v>312.88333129882801</v>
      </c>
      <c r="AY4298" s="5">
        <v>295.656494140625</v>
      </c>
      <c r="AZ4298" s="5">
        <v>354.85601806640602</v>
      </c>
      <c r="BA4298" s="5">
        <v>321.13194783528633</v>
      </c>
    </row>
    <row r="4299" spans="1:53" x14ac:dyDescent="0.2">
      <c r="A4299" s="1">
        <v>4296</v>
      </c>
      <c r="B4299" s="1" t="s">
        <v>17188</v>
      </c>
      <c r="C4299" s="1" t="s">
        <v>17189</v>
      </c>
      <c r="D4299" s="1" t="s">
        <v>17190</v>
      </c>
      <c r="E4299" s="1" t="s">
        <v>17191</v>
      </c>
      <c r="F4299" s="5">
        <v>469.65670776367102</v>
      </c>
      <c r="G4299" s="5">
        <v>452.89865112304602</v>
      </c>
      <c r="H4299" s="5">
        <v>559.65289306640602</v>
      </c>
      <c r="I4299" s="5">
        <v>494.06941731770775</v>
      </c>
      <c r="J4299" s="5">
        <v>380.795166015625</v>
      </c>
      <c r="K4299" s="5">
        <v>448.151123046875</v>
      </c>
      <c r="L4299" s="5">
        <v>471.349853515625</v>
      </c>
      <c r="M4299" s="5">
        <v>433.43204752604169</v>
      </c>
      <c r="N4299" s="5">
        <v>189.39637756347599</v>
      </c>
      <c r="O4299" s="5">
        <v>197.12829589843699</v>
      </c>
      <c r="P4299" s="5">
        <v>192.64544677734301</v>
      </c>
      <c r="Q4299" s="5">
        <v>193.05670674641866</v>
      </c>
      <c r="R4299" s="5">
        <v>519.09588623046795</v>
      </c>
      <c r="S4299" s="5">
        <v>490.35833740234301</v>
      </c>
      <c r="T4299" s="5">
        <v>460.89962768554602</v>
      </c>
      <c r="U4299" s="5">
        <v>490.11795043945227</v>
      </c>
      <c r="V4299" s="5">
        <v>399.14236450195301</v>
      </c>
      <c r="W4299" s="5">
        <v>463.950103759765</v>
      </c>
      <c r="X4299" s="5">
        <v>443.051025390625</v>
      </c>
      <c r="Y4299" s="5">
        <v>435.38116455078102</v>
      </c>
      <c r="Z4299" s="5">
        <v>446.37796020507801</v>
      </c>
      <c r="AA4299" s="5">
        <v>531.142822265625</v>
      </c>
      <c r="AB4299" s="5">
        <v>502.47268676757801</v>
      </c>
      <c r="AC4299" s="5">
        <v>493.33115641276032</v>
      </c>
      <c r="AD4299" s="5">
        <v>327.453521728515</v>
      </c>
      <c r="AE4299" s="5">
        <v>297.28063964843699</v>
      </c>
      <c r="AF4299" s="5">
        <v>310.29879760742102</v>
      </c>
      <c r="AG4299" s="5">
        <v>311.677652994791</v>
      </c>
      <c r="AH4299" s="5">
        <v>326.46099853515602</v>
      </c>
      <c r="AI4299" s="5">
        <v>396.87506103515602</v>
      </c>
      <c r="AJ4299" s="5">
        <v>334.40768432617102</v>
      </c>
      <c r="AK4299" s="5">
        <v>352.58124796549436</v>
      </c>
      <c r="AL4299" s="5">
        <v>142.80889892578099</v>
      </c>
      <c r="AM4299" s="5">
        <v>134.97625732421801</v>
      </c>
      <c r="AN4299" s="5">
        <v>179.07940673828099</v>
      </c>
      <c r="AO4299" s="5">
        <v>152.28818766276001</v>
      </c>
      <c r="AP4299" s="5">
        <v>201.640045166015</v>
      </c>
      <c r="AQ4299" s="5">
        <v>210.711669921875</v>
      </c>
      <c r="AR4299" s="5">
        <v>179.24029541015599</v>
      </c>
      <c r="AS4299" s="5">
        <v>197.197336832682</v>
      </c>
      <c r="AT4299" s="5">
        <v>161.41856384277301</v>
      </c>
      <c r="AU4299" s="5">
        <v>168.55958557128901</v>
      </c>
      <c r="AV4299" s="5">
        <v>168.58744812011699</v>
      </c>
      <c r="AW4299" s="5">
        <v>166.18853251139299</v>
      </c>
      <c r="AX4299" s="5">
        <v>317.72039794921801</v>
      </c>
      <c r="AY4299" s="5">
        <v>384.14093017578102</v>
      </c>
      <c r="AZ4299" s="5">
        <v>361.23355102539</v>
      </c>
      <c r="BA4299" s="5">
        <v>354.36495971679636</v>
      </c>
    </row>
    <row r="4300" spans="1:53" x14ac:dyDescent="0.2">
      <c r="A4300" s="1">
        <v>4297</v>
      </c>
      <c r="B4300" s="1" t="s">
        <v>17192</v>
      </c>
      <c r="C4300" s="1" t="s">
        <v>17193</v>
      </c>
      <c r="D4300" s="1" t="s">
        <v>17194</v>
      </c>
      <c r="E4300" s="1" t="s">
        <v>17195</v>
      </c>
      <c r="F4300" s="5">
        <v>163.07595825195301</v>
      </c>
      <c r="G4300" s="5">
        <v>159.53022766113199</v>
      </c>
      <c r="H4300" s="5">
        <v>182.89291381835901</v>
      </c>
      <c r="I4300" s="5">
        <v>168.49969991048135</v>
      </c>
      <c r="J4300" s="5">
        <v>178.79266357421801</v>
      </c>
      <c r="K4300" s="5">
        <v>183.374908447265</v>
      </c>
      <c r="L4300" s="5">
        <v>191.28137207031199</v>
      </c>
      <c r="M4300" s="5">
        <v>184.48298136393169</v>
      </c>
      <c r="N4300" s="5">
        <v>82.532646179199205</v>
      </c>
      <c r="O4300" s="5">
        <v>92.678260803222599</v>
      </c>
      <c r="P4300" s="5">
        <v>106.35417938232401</v>
      </c>
      <c r="Q4300" s="5">
        <v>93.855028788248603</v>
      </c>
      <c r="R4300" s="5">
        <v>98.097312927246094</v>
      </c>
      <c r="S4300" s="5">
        <v>87.594154357910099</v>
      </c>
      <c r="T4300" s="5">
        <v>93.030563354492102</v>
      </c>
      <c r="U4300" s="5">
        <v>92.907343546549441</v>
      </c>
      <c r="V4300" s="5">
        <v>110.19406890869099</v>
      </c>
      <c r="W4300" s="5">
        <v>103.94499206542901</v>
      </c>
      <c r="X4300" s="5">
        <v>94.739189147949205</v>
      </c>
      <c r="Y4300" s="5">
        <v>102.95941670735641</v>
      </c>
      <c r="Z4300" s="5">
        <v>183.92742919921801</v>
      </c>
      <c r="AA4300" s="5">
        <v>169.27955627441401</v>
      </c>
      <c r="AB4300" s="5">
        <v>171.47785949707</v>
      </c>
      <c r="AC4300" s="5">
        <v>174.89494832356732</v>
      </c>
      <c r="AD4300" s="5">
        <v>176.73074340820301</v>
      </c>
      <c r="AE4300" s="5">
        <v>176.17544555664</v>
      </c>
      <c r="AF4300" s="5">
        <v>177.86093139648401</v>
      </c>
      <c r="AG4300" s="5">
        <v>176.92237345377566</v>
      </c>
      <c r="AH4300" s="5">
        <v>190.01017761230401</v>
      </c>
      <c r="AI4300" s="5">
        <v>174.681716918945</v>
      </c>
      <c r="AJ4300" s="5">
        <v>190.21636962890599</v>
      </c>
      <c r="AK4300" s="5">
        <v>184.96942138671832</v>
      </c>
      <c r="AL4300" s="5">
        <v>114.02284240722599</v>
      </c>
      <c r="AM4300" s="5">
        <v>117.983222961425</v>
      </c>
      <c r="AN4300" s="5">
        <v>123.55071258544901</v>
      </c>
      <c r="AO4300" s="5">
        <v>118.51892598469999</v>
      </c>
      <c r="AP4300" s="5">
        <v>135.47206115722599</v>
      </c>
      <c r="AQ4300" s="5">
        <v>151.02322387695301</v>
      </c>
      <c r="AR4300" s="5">
        <v>139.83297729492099</v>
      </c>
      <c r="AS4300" s="5">
        <v>142.10942077636665</v>
      </c>
      <c r="AT4300" s="5">
        <v>126.178985595703</v>
      </c>
      <c r="AU4300" s="5">
        <v>133.16011047363199</v>
      </c>
      <c r="AV4300" s="5">
        <v>111.31771850585901</v>
      </c>
      <c r="AW4300" s="5">
        <v>123.55227152506465</v>
      </c>
      <c r="AX4300" s="5">
        <v>114.56934356689401</v>
      </c>
      <c r="AY4300" s="5">
        <v>122.9644241333</v>
      </c>
      <c r="AZ4300" s="5">
        <v>128.33987426757801</v>
      </c>
      <c r="BA4300" s="5">
        <v>121.957880655924</v>
      </c>
    </row>
    <row r="4301" spans="1:53" x14ac:dyDescent="0.2">
      <c r="A4301" s="1">
        <v>4298</v>
      </c>
      <c r="B4301" s="1" t="s">
        <v>17196</v>
      </c>
      <c r="C4301" s="1" t="s">
        <v>17197</v>
      </c>
      <c r="D4301" s="1" t="s">
        <v>17198</v>
      </c>
      <c r="E4301" s="1" t="s">
        <v>17199</v>
      </c>
      <c r="F4301" s="5">
        <v>4465.7412109375</v>
      </c>
      <c r="G4301" s="5">
        <v>4555.78125</v>
      </c>
      <c r="H4301" s="5">
        <v>4582.66650390625</v>
      </c>
      <c r="I4301" s="5">
        <v>4534.729654947917</v>
      </c>
      <c r="J4301" s="5">
        <v>4736.40869140625</v>
      </c>
      <c r="K4301" s="5">
        <v>4769.98779296875</v>
      </c>
      <c r="L4301" s="5">
        <v>4635.02587890625</v>
      </c>
      <c r="M4301" s="5">
        <v>4713.807454427083</v>
      </c>
      <c r="N4301" s="5">
        <v>2910.69189453125</v>
      </c>
      <c r="O4301" s="5">
        <v>2975.49145507812</v>
      </c>
      <c r="P4301" s="5">
        <v>2829.7568359375</v>
      </c>
      <c r="Q4301" s="5">
        <v>2905.3133951822897</v>
      </c>
      <c r="R4301" s="5">
        <v>3476.69604492187</v>
      </c>
      <c r="S4301" s="5">
        <v>3368.6611328125</v>
      </c>
      <c r="T4301" s="5">
        <v>3280.35424804687</v>
      </c>
      <c r="U4301" s="5">
        <v>3375.2371419270798</v>
      </c>
      <c r="V4301" s="5">
        <v>4214.71875</v>
      </c>
      <c r="W4301" s="5">
        <v>4353.181640625</v>
      </c>
      <c r="X4301" s="5">
        <v>4226.50390625</v>
      </c>
      <c r="Y4301" s="5">
        <v>4264.801432291667</v>
      </c>
      <c r="Z4301" s="5">
        <v>3889.28930664062</v>
      </c>
      <c r="AA4301" s="5">
        <v>3825.93627929687</v>
      </c>
      <c r="AB4301" s="5">
        <v>3852.26904296875</v>
      </c>
      <c r="AC4301" s="5">
        <v>3855.8315429687464</v>
      </c>
      <c r="AD4301" s="5">
        <v>7650.5888671875</v>
      </c>
      <c r="AE4301" s="5">
        <v>7812.24072265625</v>
      </c>
      <c r="AF4301" s="5">
        <v>7478.892578125</v>
      </c>
      <c r="AG4301" s="5">
        <v>7647.24072265625</v>
      </c>
      <c r="AH4301" s="5">
        <v>7451.6083984375</v>
      </c>
      <c r="AI4301" s="5">
        <v>7602.40185546875</v>
      </c>
      <c r="AJ4301" s="5">
        <v>7494.28515625</v>
      </c>
      <c r="AK4301" s="5">
        <v>7516.098470052083</v>
      </c>
      <c r="AL4301" s="5">
        <v>4502.91357421875</v>
      </c>
      <c r="AM4301" s="5">
        <v>4304.74267578125</v>
      </c>
      <c r="AN4301" s="5">
        <v>4566.11474609375</v>
      </c>
      <c r="AO4301" s="5">
        <v>4457.923665364583</v>
      </c>
      <c r="AP4301" s="5">
        <v>5584.30859375</v>
      </c>
      <c r="AQ4301" s="5">
        <v>5340.32177734375</v>
      </c>
      <c r="AR4301" s="5">
        <v>5543.60986328125</v>
      </c>
      <c r="AS4301" s="5">
        <v>5489.413411458333</v>
      </c>
      <c r="AT4301" s="5">
        <v>6727.11083984375</v>
      </c>
      <c r="AU4301" s="5">
        <v>6828.7353515625</v>
      </c>
      <c r="AV4301" s="5">
        <v>6698.4130859375</v>
      </c>
      <c r="AW4301" s="5">
        <v>6751.419759114583</v>
      </c>
      <c r="AX4301" s="5">
        <v>6529.95361328125</v>
      </c>
      <c r="AY4301" s="5">
        <v>6240.6748046875</v>
      </c>
      <c r="AZ4301" s="5">
        <v>6389.171875</v>
      </c>
      <c r="BA4301" s="5">
        <v>6386.60009765625</v>
      </c>
    </row>
    <row r="4302" spans="1:53" x14ac:dyDescent="0.2">
      <c r="A4302" s="1">
        <v>4299</v>
      </c>
      <c r="B4302" s="1" t="s">
        <v>17200</v>
      </c>
      <c r="C4302" s="1" t="s">
        <v>17201</v>
      </c>
      <c r="D4302" s="1" t="s">
        <v>17202</v>
      </c>
      <c r="E4302" s="1" t="s">
        <v>17203</v>
      </c>
      <c r="F4302" s="5">
        <v>2475.65405273437</v>
      </c>
      <c r="G4302" s="5">
        <v>2494.87841796875</v>
      </c>
      <c r="H4302" s="5">
        <v>2382.54223632812</v>
      </c>
      <c r="I4302" s="5">
        <v>2451.0249023437464</v>
      </c>
      <c r="J4302" s="5">
        <v>2002.29638671875</v>
      </c>
      <c r="K4302" s="5">
        <v>2097.60693359375</v>
      </c>
      <c r="L4302" s="5">
        <v>2052.53588867187</v>
      </c>
      <c r="M4302" s="5">
        <v>2050.8130696614567</v>
      </c>
      <c r="N4302" s="5">
        <v>1579.80407714843</v>
      </c>
      <c r="O4302" s="5">
        <v>1472.82006835937</v>
      </c>
      <c r="P4302" s="5">
        <v>1536.9970703125</v>
      </c>
      <c r="Q4302" s="5">
        <v>1529.8737386067667</v>
      </c>
      <c r="R4302" s="5">
        <v>1354.45556640625</v>
      </c>
      <c r="S4302" s="5">
        <v>1525.60205078125</v>
      </c>
      <c r="T4302" s="5">
        <v>1464.90966796875</v>
      </c>
      <c r="U4302" s="5">
        <v>1448.3224283854167</v>
      </c>
      <c r="V4302" s="5">
        <v>1207.43542480468</v>
      </c>
      <c r="W4302" s="5">
        <v>1178.48120117187</v>
      </c>
      <c r="X4302" s="5">
        <v>1240.29553222656</v>
      </c>
      <c r="Y4302" s="5">
        <v>1208.7373860677033</v>
      </c>
      <c r="Z4302" s="5">
        <v>1504.67004394531</v>
      </c>
      <c r="AA4302" s="5">
        <v>1365.9248046875</v>
      </c>
      <c r="AB4302" s="5">
        <v>1516.76416015625</v>
      </c>
      <c r="AC4302" s="5">
        <v>1462.4530029296866</v>
      </c>
      <c r="AD4302" s="5">
        <v>2459.21801757812</v>
      </c>
      <c r="AE4302" s="5">
        <v>2386.39819335937</v>
      </c>
      <c r="AF4302" s="5">
        <v>2424.30078125</v>
      </c>
      <c r="AG4302" s="5">
        <v>2423.3056640624968</v>
      </c>
      <c r="AH4302" s="5">
        <v>2167.10571289062</v>
      </c>
      <c r="AI4302" s="5">
        <v>2075.42163085937</v>
      </c>
      <c r="AJ4302" s="5">
        <v>2128.1142578125</v>
      </c>
      <c r="AK4302" s="5">
        <v>2123.5472005208298</v>
      </c>
      <c r="AL4302" s="5">
        <v>1815.17150878906</v>
      </c>
      <c r="AM4302" s="5">
        <v>1780.88049316406</v>
      </c>
      <c r="AN4302" s="5">
        <v>1821.34912109375</v>
      </c>
      <c r="AO4302" s="5">
        <v>1805.8003743489564</v>
      </c>
      <c r="AP4302" s="5">
        <v>1712.39636230468</v>
      </c>
      <c r="AQ4302" s="5">
        <v>1718.74633789062</v>
      </c>
      <c r="AR4302" s="5">
        <v>1722.9775390625</v>
      </c>
      <c r="AS4302" s="5">
        <v>1718.0400797525999</v>
      </c>
      <c r="AT4302" s="5">
        <v>1846.97058105468</v>
      </c>
      <c r="AU4302" s="5">
        <v>1773.10876464843</v>
      </c>
      <c r="AV4302" s="5">
        <v>1804.09130859375</v>
      </c>
      <c r="AW4302" s="5">
        <v>1808.0568847656202</v>
      </c>
      <c r="AX4302" s="5">
        <v>1807.79248046875</v>
      </c>
      <c r="AY4302" s="5">
        <v>2006.23620605468</v>
      </c>
      <c r="AZ4302" s="5">
        <v>1897.58154296875</v>
      </c>
      <c r="BA4302" s="5">
        <v>1903.8700764973935</v>
      </c>
    </row>
    <row r="4303" spans="1:53" x14ac:dyDescent="0.2">
      <c r="A4303" s="1">
        <v>4300</v>
      </c>
      <c r="B4303" s="1" t="s">
        <v>17204</v>
      </c>
      <c r="C4303" s="1" t="s">
        <v>17205</v>
      </c>
      <c r="D4303" s="1" t="s">
        <v>17206</v>
      </c>
      <c r="E4303" s="1" t="s">
        <v>17207</v>
      </c>
      <c r="F4303" s="5">
        <v>400.24444580078102</v>
      </c>
      <c r="G4303" s="5">
        <v>321.31066894531199</v>
      </c>
      <c r="H4303" s="5">
        <v>378.71444702148398</v>
      </c>
      <c r="I4303" s="5">
        <v>366.75652058919235</v>
      </c>
      <c r="J4303" s="5">
        <v>283.62075805664</v>
      </c>
      <c r="K4303" s="5">
        <v>342.19009399414</v>
      </c>
      <c r="L4303" s="5">
        <v>320.91009521484301</v>
      </c>
      <c r="M4303" s="5">
        <v>315.573649088541</v>
      </c>
      <c r="N4303" s="5">
        <v>228.75900268554599</v>
      </c>
      <c r="O4303" s="5">
        <v>216.79454040527301</v>
      </c>
      <c r="P4303" s="5">
        <v>265.71514892578102</v>
      </c>
      <c r="Q4303" s="5">
        <v>237.08956400553333</v>
      </c>
      <c r="R4303" s="5">
        <v>320.33843994140602</v>
      </c>
      <c r="S4303" s="5">
        <v>325.30615234375</v>
      </c>
      <c r="T4303" s="5">
        <v>334.52984619140602</v>
      </c>
      <c r="U4303" s="5">
        <v>326.7248128255207</v>
      </c>
      <c r="V4303" s="5">
        <v>157.46856689453099</v>
      </c>
      <c r="W4303" s="5">
        <v>192.080642700195</v>
      </c>
      <c r="X4303" s="5">
        <v>154.86256408691401</v>
      </c>
      <c r="Y4303" s="5">
        <v>168.13725789387999</v>
      </c>
      <c r="Z4303" s="5">
        <v>212.72323608398401</v>
      </c>
      <c r="AA4303" s="5">
        <v>212.82345581054599</v>
      </c>
      <c r="AB4303" s="5">
        <v>239.77690124511699</v>
      </c>
      <c r="AC4303" s="5">
        <v>221.77453104654899</v>
      </c>
      <c r="AD4303" s="5">
        <v>412.62338256835898</v>
      </c>
      <c r="AE4303" s="5">
        <v>389.75146484375</v>
      </c>
      <c r="AF4303" s="5">
        <v>405.32180786132801</v>
      </c>
      <c r="AG4303" s="5">
        <v>402.56555175781233</v>
      </c>
      <c r="AH4303" s="5">
        <v>394.82125854492102</v>
      </c>
      <c r="AI4303" s="5">
        <v>404.20291137695301</v>
      </c>
      <c r="AJ4303" s="5">
        <v>392.96990966796801</v>
      </c>
      <c r="AK4303" s="5">
        <v>397.33135986328074</v>
      </c>
      <c r="AL4303" s="5">
        <v>265.97189331054602</v>
      </c>
      <c r="AM4303" s="5">
        <v>258.36956787109301</v>
      </c>
      <c r="AN4303" s="5">
        <v>314.46469116210898</v>
      </c>
      <c r="AO4303" s="5">
        <v>279.60205078124932</v>
      </c>
      <c r="AP4303" s="5">
        <v>405.37527465820301</v>
      </c>
      <c r="AQ4303" s="5">
        <v>405.43997192382801</v>
      </c>
      <c r="AR4303" s="5">
        <v>427.326568603515</v>
      </c>
      <c r="AS4303" s="5">
        <v>412.71393839518197</v>
      </c>
      <c r="AT4303" s="5">
        <v>338.95935058593699</v>
      </c>
      <c r="AU4303" s="5">
        <v>330.15509033203102</v>
      </c>
      <c r="AV4303" s="5">
        <v>312.27169799804602</v>
      </c>
      <c r="AW4303" s="5">
        <v>327.12871297200468</v>
      </c>
      <c r="AX4303" s="5">
        <v>326.30496215820301</v>
      </c>
      <c r="AY4303" s="5">
        <v>270.59649658203102</v>
      </c>
      <c r="AZ4303" s="5">
        <v>251.376373291015</v>
      </c>
      <c r="BA4303" s="5">
        <v>282.75927734374972</v>
      </c>
    </row>
    <row r="4304" spans="1:53" x14ac:dyDescent="0.2">
      <c r="A4304" s="1">
        <v>4301</v>
      </c>
      <c r="B4304" s="1" t="s">
        <v>17208</v>
      </c>
      <c r="C4304" s="1" t="s">
        <v>17209</v>
      </c>
      <c r="D4304" s="1" t="s">
        <v>17210</v>
      </c>
      <c r="E4304" s="1" t="s">
        <v>17211</v>
      </c>
      <c r="F4304" s="5">
        <v>433.68014526367102</v>
      </c>
      <c r="G4304" s="5">
        <v>461.20846557617102</v>
      </c>
      <c r="H4304" s="5">
        <v>435.463287353515</v>
      </c>
      <c r="I4304" s="5">
        <v>443.45063273111901</v>
      </c>
      <c r="J4304" s="5">
        <v>448.91613769531199</v>
      </c>
      <c r="K4304" s="5">
        <v>411.19198608398398</v>
      </c>
      <c r="L4304" s="5">
        <v>432.49264526367102</v>
      </c>
      <c r="M4304" s="5">
        <v>430.86692301432231</v>
      </c>
      <c r="N4304" s="5">
        <v>264.05789184570301</v>
      </c>
      <c r="O4304" s="5">
        <v>258.14016723632801</v>
      </c>
      <c r="P4304" s="5">
        <v>253.53530883789</v>
      </c>
      <c r="Q4304" s="5">
        <v>258.57778930664034</v>
      </c>
      <c r="R4304" s="5">
        <v>284.29211425781199</v>
      </c>
      <c r="S4304" s="5">
        <v>288.4794921875</v>
      </c>
      <c r="T4304" s="5">
        <v>273.94253540039</v>
      </c>
      <c r="U4304" s="5">
        <v>282.23804728190066</v>
      </c>
      <c r="V4304" s="5">
        <v>266.45974731445301</v>
      </c>
      <c r="W4304" s="5">
        <v>264.12640380859301</v>
      </c>
      <c r="X4304" s="5">
        <v>270.94247436523398</v>
      </c>
      <c r="Y4304" s="5">
        <v>267.1762084960933</v>
      </c>
      <c r="Z4304" s="5">
        <v>288.03536987304602</v>
      </c>
      <c r="AA4304" s="5">
        <v>257.95404052734301</v>
      </c>
      <c r="AB4304" s="5">
        <v>256.28900146484301</v>
      </c>
      <c r="AC4304" s="5">
        <v>267.4261372884107</v>
      </c>
      <c r="AD4304" s="5">
        <v>452.29086303710898</v>
      </c>
      <c r="AE4304" s="5">
        <v>493.00543212890602</v>
      </c>
      <c r="AF4304" s="5">
        <v>477.65451049804602</v>
      </c>
      <c r="AG4304" s="5">
        <v>474.31693522135362</v>
      </c>
      <c r="AH4304" s="5">
        <v>461.61193847656199</v>
      </c>
      <c r="AI4304" s="5">
        <v>505.11730957031199</v>
      </c>
      <c r="AJ4304" s="5">
        <v>487.14608764648398</v>
      </c>
      <c r="AK4304" s="5">
        <v>484.62511189778598</v>
      </c>
      <c r="AL4304" s="5">
        <v>274.67047119140602</v>
      </c>
      <c r="AM4304" s="5">
        <v>256.93630981445301</v>
      </c>
      <c r="AN4304" s="5">
        <v>261.09634399414</v>
      </c>
      <c r="AO4304" s="5">
        <v>264.23437499999972</v>
      </c>
      <c r="AP4304" s="5">
        <v>330.59063720703102</v>
      </c>
      <c r="AQ4304" s="5">
        <v>320.69705200195301</v>
      </c>
      <c r="AR4304" s="5">
        <v>319.39974975585898</v>
      </c>
      <c r="AS4304" s="5">
        <v>323.56247965494771</v>
      </c>
      <c r="AT4304" s="5">
        <v>257.15170288085898</v>
      </c>
      <c r="AU4304" s="5">
        <v>255.16288757324199</v>
      </c>
      <c r="AV4304" s="5">
        <v>235.68132019042901</v>
      </c>
      <c r="AW4304" s="5">
        <v>249.33197021484332</v>
      </c>
      <c r="AX4304" s="5">
        <v>274.92517089843699</v>
      </c>
      <c r="AY4304" s="5">
        <v>280.36083984375</v>
      </c>
      <c r="AZ4304" s="5">
        <v>294.970703125</v>
      </c>
      <c r="BA4304" s="5">
        <v>283.4189046223957</v>
      </c>
    </row>
    <row r="4305" spans="1:53" x14ac:dyDescent="0.2">
      <c r="A4305" s="1">
        <v>4302</v>
      </c>
      <c r="B4305" s="1" t="s">
        <v>17212</v>
      </c>
      <c r="C4305" s="1" t="s">
        <v>17213</v>
      </c>
      <c r="D4305" s="1" t="s">
        <v>17214</v>
      </c>
      <c r="E4305" s="1" t="s">
        <v>17215</v>
      </c>
      <c r="F4305" s="5">
        <v>386.67980957031199</v>
      </c>
      <c r="G4305" s="5">
        <v>391.146240234375</v>
      </c>
      <c r="H4305" s="5">
        <v>377.78955078125</v>
      </c>
      <c r="I4305" s="5">
        <v>385.20520019531233</v>
      </c>
      <c r="J4305" s="5">
        <v>363.721923828125</v>
      </c>
      <c r="K4305" s="5">
        <v>369.42584228515602</v>
      </c>
      <c r="L4305" s="5">
        <v>385.90597534179602</v>
      </c>
      <c r="M4305" s="5">
        <v>373.01791381835898</v>
      </c>
      <c r="N4305" s="5">
        <v>279.83267211914</v>
      </c>
      <c r="O4305" s="5">
        <v>293.13006591796801</v>
      </c>
      <c r="P4305" s="5">
        <v>294.44357299804602</v>
      </c>
      <c r="Q4305" s="5">
        <v>289.13543701171801</v>
      </c>
      <c r="R4305" s="5">
        <v>247.660232543945</v>
      </c>
      <c r="S4305" s="5">
        <v>262.35015869140602</v>
      </c>
      <c r="T4305" s="5">
        <v>257.47161865234301</v>
      </c>
      <c r="U4305" s="5">
        <v>255.82733662923133</v>
      </c>
      <c r="V4305" s="5">
        <v>262.13912963867102</v>
      </c>
      <c r="W4305" s="5">
        <v>241.954833984375</v>
      </c>
      <c r="X4305" s="5">
        <v>261.641021728515</v>
      </c>
      <c r="Y4305" s="5">
        <v>255.24499511718702</v>
      </c>
      <c r="Z4305" s="5">
        <v>260.92294311523398</v>
      </c>
      <c r="AA4305" s="5">
        <v>275.7138671875</v>
      </c>
      <c r="AB4305" s="5">
        <v>281.059967041015</v>
      </c>
      <c r="AC4305" s="5">
        <v>272.56559244791629</v>
      </c>
      <c r="AD4305" s="5">
        <v>327.171783447265</v>
      </c>
      <c r="AE4305" s="5">
        <v>326.32034301757801</v>
      </c>
      <c r="AF4305" s="5">
        <v>379.203369140625</v>
      </c>
      <c r="AG4305" s="5">
        <v>344.23183186848934</v>
      </c>
      <c r="AH4305" s="5">
        <v>377.086334228515</v>
      </c>
      <c r="AI4305" s="5">
        <v>361.78134155273398</v>
      </c>
      <c r="AJ4305" s="5">
        <v>341.130279541015</v>
      </c>
      <c r="AK4305" s="5">
        <v>359.99931844075468</v>
      </c>
      <c r="AL4305" s="5">
        <v>291.49960327148398</v>
      </c>
      <c r="AM4305" s="5">
        <v>305.04498291015602</v>
      </c>
      <c r="AN4305" s="5">
        <v>298.50662231445301</v>
      </c>
      <c r="AO4305" s="5">
        <v>298.35040283203097</v>
      </c>
      <c r="AP4305" s="5">
        <v>299.18844604492102</v>
      </c>
      <c r="AQ4305" s="5">
        <v>316.37252807617102</v>
      </c>
      <c r="AR4305" s="5">
        <v>322.1767578125</v>
      </c>
      <c r="AS4305" s="5">
        <v>312.579243977864</v>
      </c>
      <c r="AT4305" s="5">
        <v>368.260162353515</v>
      </c>
      <c r="AU4305" s="5">
        <v>322.199462890625</v>
      </c>
      <c r="AV4305" s="5">
        <v>348.88592529296801</v>
      </c>
      <c r="AW4305" s="5">
        <v>346.44851684570267</v>
      </c>
      <c r="AX4305" s="5">
        <v>313.746826171875</v>
      </c>
      <c r="AY4305" s="5">
        <v>289.52548217773398</v>
      </c>
      <c r="AZ4305" s="5">
        <v>308.04254150390602</v>
      </c>
      <c r="BA4305" s="5">
        <v>303.77161661783833</v>
      </c>
    </row>
    <row r="4306" spans="1:53" x14ac:dyDescent="0.2">
      <c r="A4306" s="1">
        <v>4303</v>
      </c>
      <c r="B4306" s="1" t="s">
        <v>17216</v>
      </c>
      <c r="C4306" s="1" t="s">
        <v>17217</v>
      </c>
      <c r="D4306" s="1" t="s">
        <v>17218</v>
      </c>
      <c r="E4306" s="1" t="s">
        <v>17219</v>
      </c>
      <c r="F4306" s="5">
        <v>163.23832702636699</v>
      </c>
      <c r="G4306" s="5">
        <v>171.55392456054599</v>
      </c>
      <c r="H4306" s="5">
        <v>184.96669006347599</v>
      </c>
      <c r="I4306" s="5">
        <v>173.25298055012968</v>
      </c>
      <c r="J4306" s="5">
        <v>175.28837585449199</v>
      </c>
      <c r="K4306" s="5">
        <v>173.52259826660099</v>
      </c>
      <c r="L4306" s="5">
        <v>163.77896118164</v>
      </c>
      <c r="M4306" s="5">
        <v>170.86331176757767</v>
      </c>
      <c r="N4306" s="5">
        <v>158.98451232910099</v>
      </c>
      <c r="O4306" s="5">
        <v>145.083724975585</v>
      </c>
      <c r="P4306" s="5">
        <v>127.66558837890599</v>
      </c>
      <c r="Q4306" s="5">
        <v>143.91127522786402</v>
      </c>
      <c r="R4306" s="5">
        <v>157.927642822265</v>
      </c>
      <c r="S4306" s="5">
        <v>152.01087951660099</v>
      </c>
      <c r="T4306" s="5">
        <v>164.45207214355401</v>
      </c>
      <c r="U4306" s="5">
        <v>158.13019816080666</v>
      </c>
      <c r="V4306" s="5">
        <v>157.12130737304599</v>
      </c>
      <c r="W4306" s="5">
        <v>160.83358764648401</v>
      </c>
      <c r="X4306" s="5">
        <v>151.19917297363199</v>
      </c>
      <c r="Y4306" s="5">
        <v>156.38468933105401</v>
      </c>
      <c r="Z4306" s="5">
        <v>202.39585876464801</v>
      </c>
      <c r="AA4306" s="5">
        <v>194.89260864257801</v>
      </c>
      <c r="AB4306" s="5">
        <v>199.66851806640599</v>
      </c>
      <c r="AC4306" s="5">
        <v>198.985661824544</v>
      </c>
      <c r="AD4306" s="5">
        <v>181.39323425292901</v>
      </c>
      <c r="AE4306" s="5">
        <v>167.67765808105401</v>
      </c>
      <c r="AF4306" s="5">
        <v>164.24284362792901</v>
      </c>
      <c r="AG4306" s="5">
        <v>171.10457865397066</v>
      </c>
      <c r="AH4306" s="5">
        <v>147.513427734375</v>
      </c>
      <c r="AI4306" s="5">
        <v>156.20176696777301</v>
      </c>
      <c r="AJ4306" s="5">
        <v>162.47604370117099</v>
      </c>
      <c r="AK4306" s="5">
        <v>155.39707946777298</v>
      </c>
      <c r="AL4306" s="5">
        <v>108.302932739257</v>
      </c>
      <c r="AM4306" s="5">
        <v>99.718048095703097</v>
      </c>
      <c r="AN4306" s="5">
        <v>100.71257019042901</v>
      </c>
      <c r="AO4306" s="5">
        <v>102.91118367512969</v>
      </c>
      <c r="AP4306" s="5">
        <v>131.57139587402301</v>
      </c>
      <c r="AQ4306" s="5">
        <v>130.69877624511699</v>
      </c>
      <c r="AR4306" s="5">
        <v>134.79168701171801</v>
      </c>
      <c r="AS4306" s="5">
        <v>132.35395304361933</v>
      </c>
      <c r="AT4306" s="5">
        <v>167.037017822265</v>
      </c>
      <c r="AU4306" s="5">
        <v>180.84069824218699</v>
      </c>
      <c r="AV4306" s="5">
        <v>139.83001708984301</v>
      </c>
      <c r="AW4306" s="5">
        <v>162.569244384765</v>
      </c>
      <c r="AX4306" s="5">
        <v>173.33511352539</v>
      </c>
      <c r="AY4306" s="5">
        <v>154.87179565429599</v>
      </c>
      <c r="AZ4306" s="5">
        <v>163.13839721679599</v>
      </c>
      <c r="BA4306" s="5">
        <v>163.78176879882733</v>
      </c>
    </row>
    <row r="4307" spans="1:53" x14ac:dyDescent="0.2">
      <c r="A4307" s="1">
        <v>4304</v>
      </c>
      <c r="B4307" s="1" t="s">
        <v>17220</v>
      </c>
      <c r="C4307" s="1" t="s">
        <v>17221</v>
      </c>
      <c r="D4307" s="1" t="s">
        <v>17222</v>
      </c>
      <c r="E4307" s="1" t="s">
        <v>17223</v>
      </c>
      <c r="F4307" s="5">
        <v>1481.82263183593</v>
      </c>
      <c r="G4307" s="5">
        <v>1498.92358398437</v>
      </c>
      <c r="H4307" s="5">
        <v>1471.05322265625</v>
      </c>
      <c r="I4307" s="5">
        <v>1483.9331461588499</v>
      </c>
      <c r="J4307" s="5">
        <v>1430.78454589843</v>
      </c>
      <c r="K4307" s="5">
        <v>1462.67639160156</v>
      </c>
      <c r="L4307" s="5">
        <v>1517.7958984375</v>
      </c>
      <c r="M4307" s="5">
        <v>1470.4189453124966</v>
      </c>
      <c r="N4307" s="5">
        <v>1235.15539550781</v>
      </c>
      <c r="O4307" s="5">
        <v>1116.17504882812</v>
      </c>
      <c r="P4307" s="5">
        <v>1081.35913085937</v>
      </c>
      <c r="Q4307" s="5">
        <v>1144.2298583984334</v>
      </c>
      <c r="R4307" s="5">
        <v>1684.47827148437</v>
      </c>
      <c r="S4307" s="5">
        <v>1885.982421875</v>
      </c>
      <c r="T4307" s="5">
        <v>1717.86694335937</v>
      </c>
      <c r="U4307" s="5">
        <v>1762.7758789062466</v>
      </c>
      <c r="V4307" s="5">
        <v>1052.36364746093</v>
      </c>
      <c r="W4307" s="5">
        <v>1040.96105957031</v>
      </c>
      <c r="X4307" s="5">
        <v>1058.02551269531</v>
      </c>
      <c r="Y4307" s="5">
        <v>1050.4500732421832</v>
      </c>
      <c r="Z4307" s="5">
        <v>1034.93676757812</v>
      </c>
      <c r="AA4307" s="5">
        <v>1056.28637695312</v>
      </c>
      <c r="AB4307" s="5">
        <v>1040.45129394531</v>
      </c>
      <c r="AC4307" s="5">
        <v>1043.8914794921832</v>
      </c>
      <c r="AD4307" s="5">
        <v>1453.951171875</v>
      </c>
      <c r="AE4307" s="5">
        <v>1466.21118164062</v>
      </c>
      <c r="AF4307" s="5">
        <v>1454.62255859375</v>
      </c>
      <c r="AG4307" s="5">
        <v>1458.2616373697899</v>
      </c>
      <c r="AH4307" s="5">
        <v>1554.17944335937</v>
      </c>
      <c r="AI4307" s="5">
        <v>1479.6943359375</v>
      </c>
      <c r="AJ4307" s="5">
        <v>1519.53002929687</v>
      </c>
      <c r="AK4307" s="5">
        <v>1517.8012695312466</v>
      </c>
      <c r="AL4307" s="5">
        <v>1124.48645019531</v>
      </c>
      <c r="AM4307" s="5">
        <v>1095.20141601562</v>
      </c>
      <c r="AN4307" s="5">
        <v>1089.16516113281</v>
      </c>
      <c r="AO4307" s="5">
        <v>1102.9510091145801</v>
      </c>
      <c r="AP4307" s="5">
        <v>1583.70642089843</v>
      </c>
      <c r="AQ4307" s="5">
        <v>1613.83459472656</v>
      </c>
      <c r="AR4307" s="5">
        <v>1609.72741699218</v>
      </c>
      <c r="AS4307" s="5">
        <v>1602.4228108723901</v>
      </c>
      <c r="AT4307" s="5">
        <v>1467.24145507812</v>
      </c>
      <c r="AU4307" s="5">
        <v>1348.58935546875</v>
      </c>
      <c r="AV4307" s="5">
        <v>1388.38903808593</v>
      </c>
      <c r="AW4307" s="5">
        <v>1401.4066162109332</v>
      </c>
      <c r="AX4307" s="5">
        <v>1033.87377929687</v>
      </c>
      <c r="AY4307" s="5">
        <v>980.49060058593705</v>
      </c>
      <c r="AZ4307" s="5">
        <v>1068.28479003906</v>
      </c>
      <c r="BA4307" s="5">
        <v>1027.549723307289</v>
      </c>
    </row>
    <row r="4308" spans="1:53" x14ac:dyDescent="0.2">
      <c r="A4308" s="1">
        <v>4305</v>
      </c>
      <c r="B4308" s="1" t="s">
        <v>17224</v>
      </c>
      <c r="C4308" s="1" t="s">
        <v>17225</v>
      </c>
      <c r="D4308" s="1" t="s">
        <v>17226</v>
      </c>
      <c r="E4308" s="1" t="s">
        <v>17227</v>
      </c>
      <c r="F4308" s="5">
        <v>62.519680023193303</v>
      </c>
      <c r="G4308" s="5">
        <v>66.754768371582003</v>
      </c>
      <c r="H4308" s="5">
        <v>59.501754760742102</v>
      </c>
      <c r="I4308" s="5">
        <v>62.925401051839138</v>
      </c>
      <c r="J4308" s="5">
        <v>58.763336181640597</v>
      </c>
      <c r="K4308" s="5">
        <v>49.393131256103501</v>
      </c>
      <c r="L4308" s="5">
        <v>69.322265625</v>
      </c>
      <c r="M4308" s="5">
        <v>59.159577687581361</v>
      </c>
      <c r="N4308" s="5">
        <v>63.3706665039062</v>
      </c>
      <c r="O4308" s="5">
        <v>61.207096099853501</v>
      </c>
      <c r="P4308" s="5">
        <v>68.535545349121094</v>
      </c>
      <c r="Q4308" s="5">
        <v>64.371102650960268</v>
      </c>
      <c r="R4308" s="5">
        <v>62.009319305419901</v>
      </c>
      <c r="S4308" s="5">
        <v>45.029224395751903</v>
      </c>
      <c r="T4308" s="5">
        <v>56.360565185546797</v>
      </c>
      <c r="U4308" s="5">
        <v>54.4663696289062</v>
      </c>
      <c r="V4308" s="5">
        <v>49.9559326171875</v>
      </c>
      <c r="W4308" s="5">
        <v>54.416728973388601</v>
      </c>
      <c r="X4308" s="5">
        <v>39.156322479247997</v>
      </c>
      <c r="Y4308" s="5">
        <v>47.842994689941371</v>
      </c>
      <c r="Z4308" s="5">
        <v>77.403511047363196</v>
      </c>
      <c r="AA4308" s="5">
        <v>89.685317993164006</v>
      </c>
      <c r="AB4308" s="5">
        <v>86.239860534667898</v>
      </c>
      <c r="AC4308" s="5">
        <v>84.442896525065024</v>
      </c>
      <c r="AD4308" s="5">
        <v>75.447990417480398</v>
      </c>
      <c r="AE4308" s="5">
        <v>65.083938598632798</v>
      </c>
      <c r="AF4308" s="5">
        <v>72.532127380371094</v>
      </c>
      <c r="AG4308" s="5">
        <v>71.021352132161425</v>
      </c>
      <c r="AH4308" s="5">
        <v>56.863792419433501</v>
      </c>
      <c r="AI4308" s="5">
        <v>62.438480377197202</v>
      </c>
      <c r="AJ4308" s="5">
        <v>66.897125244140597</v>
      </c>
      <c r="AK4308" s="5">
        <v>62.066466013590436</v>
      </c>
      <c r="AL4308" s="5">
        <v>46.314811706542898</v>
      </c>
      <c r="AM4308" s="5">
        <v>59.639228820800703</v>
      </c>
      <c r="AO4308" s="5">
        <v>52.977020263671804</v>
      </c>
      <c r="AP4308" s="5">
        <v>44.171459197997997</v>
      </c>
      <c r="AQ4308" s="5">
        <v>69.098175048828097</v>
      </c>
      <c r="AR4308" s="5">
        <v>47.153270721435497</v>
      </c>
      <c r="AS4308" s="5">
        <v>53.474301656087192</v>
      </c>
      <c r="AY4308" s="5">
        <v>60.844203948974602</v>
      </c>
      <c r="AZ4308" s="5">
        <v>65.906433105468693</v>
      </c>
      <c r="BA4308" s="5">
        <v>63.375318527221651</v>
      </c>
    </row>
    <row r="4309" spans="1:53" x14ac:dyDescent="0.2">
      <c r="A4309" s="1">
        <v>4306</v>
      </c>
      <c r="B4309" s="1" t="s">
        <v>17228</v>
      </c>
      <c r="C4309" s="1" t="s">
        <v>17229</v>
      </c>
      <c r="D4309" s="1" t="s">
        <v>17230</v>
      </c>
      <c r="E4309" s="1" t="s">
        <v>17231</v>
      </c>
      <c r="F4309" s="5">
        <v>402.81756591796801</v>
      </c>
      <c r="G4309" s="5">
        <v>420.57989501953102</v>
      </c>
      <c r="H4309" s="5">
        <v>400.07882690429602</v>
      </c>
      <c r="I4309" s="5">
        <v>407.82542928059837</v>
      </c>
      <c r="J4309" s="5">
        <v>382.911041259765</v>
      </c>
      <c r="K4309" s="5">
        <v>347.40985107421801</v>
      </c>
      <c r="L4309" s="5">
        <v>392.61126708984301</v>
      </c>
      <c r="M4309" s="5">
        <v>374.31071980794201</v>
      </c>
      <c r="N4309" s="5">
        <v>203.79138183593699</v>
      </c>
      <c r="O4309" s="5">
        <v>175.809967041015</v>
      </c>
      <c r="P4309" s="5">
        <v>182.93521118164</v>
      </c>
      <c r="Q4309" s="5">
        <v>187.51218668619731</v>
      </c>
      <c r="R4309" s="5">
        <v>301.76284790039</v>
      </c>
      <c r="S4309" s="5">
        <v>298.4072265625</v>
      </c>
      <c r="T4309" s="5">
        <v>275.38439941406199</v>
      </c>
      <c r="U4309" s="5">
        <v>291.85149129231735</v>
      </c>
      <c r="V4309" s="5">
        <v>402.57550048828102</v>
      </c>
      <c r="W4309" s="5">
        <v>377.41708374023398</v>
      </c>
      <c r="X4309" s="5">
        <v>356.74157714843699</v>
      </c>
      <c r="Y4309" s="5">
        <v>378.91138712565066</v>
      </c>
      <c r="Z4309" s="5">
        <v>370.42559814453102</v>
      </c>
      <c r="AA4309" s="5">
        <v>382.99420166015602</v>
      </c>
      <c r="AB4309" s="5">
        <v>395.31295776367102</v>
      </c>
      <c r="AC4309" s="5">
        <v>382.91091918945267</v>
      </c>
      <c r="AD4309" s="5">
        <v>387.06457519531199</v>
      </c>
      <c r="AE4309" s="5">
        <v>389.435546875</v>
      </c>
      <c r="AF4309" s="5">
        <v>389.89349365234301</v>
      </c>
      <c r="AG4309" s="5">
        <v>388.79787190755172</v>
      </c>
      <c r="AH4309" s="5">
        <v>356.09091186523398</v>
      </c>
      <c r="AI4309" s="5">
        <v>353.83383178710898</v>
      </c>
      <c r="AJ4309" s="5">
        <v>372.71823120117102</v>
      </c>
      <c r="AK4309" s="5">
        <v>360.88099161783799</v>
      </c>
      <c r="AL4309" s="5">
        <v>196.42443847656199</v>
      </c>
      <c r="AM4309" s="5">
        <v>178.05642700195301</v>
      </c>
      <c r="AN4309" s="5">
        <v>184.086654663085</v>
      </c>
      <c r="AO4309" s="5">
        <v>186.18917338053333</v>
      </c>
      <c r="AP4309" s="5">
        <v>303.98117065429602</v>
      </c>
      <c r="AQ4309" s="5">
        <v>291.90496826171801</v>
      </c>
      <c r="AR4309" s="5">
        <v>309.233795166015</v>
      </c>
      <c r="AS4309" s="5">
        <v>301.70664469400964</v>
      </c>
      <c r="AT4309" s="5">
        <v>468.53854370117102</v>
      </c>
      <c r="AU4309" s="5">
        <v>452.50518798828102</v>
      </c>
      <c r="AV4309" s="5">
        <v>557.35656738281205</v>
      </c>
      <c r="AW4309" s="5">
        <v>492.80009969075468</v>
      </c>
      <c r="AX4309" s="5">
        <v>364.76193237304602</v>
      </c>
      <c r="AY4309" s="5">
        <v>374.28280639648398</v>
      </c>
      <c r="AZ4309" s="5">
        <v>364.507232666015</v>
      </c>
      <c r="BA4309" s="5">
        <v>367.85065714518169</v>
      </c>
    </row>
    <row r="4310" spans="1:53" x14ac:dyDescent="0.2">
      <c r="A4310" s="1">
        <v>4307</v>
      </c>
      <c r="B4310" s="1" t="s">
        <v>17232</v>
      </c>
      <c r="C4310" s="1" t="s">
        <v>17233</v>
      </c>
      <c r="D4310" s="1" t="s">
        <v>17234</v>
      </c>
      <c r="E4310" s="1" t="s">
        <v>17235</v>
      </c>
      <c r="F4310" s="5">
        <v>148.60629272460901</v>
      </c>
      <c r="G4310" s="5">
        <v>149.47415161132801</v>
      </c>
      <c r="H4310" s="5">
        <v>148.94290161132801</v>
      </c>
      <c r="I4310" s="5">
        <v>149.00778198242168</v>
      </c>
      <c r="J4310" s="5">
        <v>127.348793029785</v>
      </c>
      <c r="K4310" s="5">
        <v>110.197265625</v>
      </c>
      <c r="L4310" s="5">
        <v>122.054565429687</v>
      </c>
      <c r="M4310" s="5">
        <v>119.86687469482399</v>
      </c>
      <c r="N4310" s="5">
        <v>103.662017822265</v>
      </c>
      <c r="O4310" s="5">
        <v>102.21286773681599</v>
      </c>
      <c r="Q4310" s="5">
        <v>102.9374427795405</v>
      </c>
      <c r="R4310" s="5">
        <v>102.29953002929599</v>
      </c>
      <c r="S4310" s="5">
        <v>86.868598937988196</v>
      </c>
      <c r="T4310" s="5">
        <v>89.057479858398395</v>
      </c>
      <c r="U4310" s="5">
        <v>92.741869608560862</v>
      </c>
      <c r="V4310" s="5">
        <v>107.47750854492099</v>
      </c>
      <c r="W4310" s="5">
        <v>109.91127777099599</v>
      </c>
      <c r="X4310" s="5">
        <v>104.79679870605401</v>
      </c>
      <c r="Y4310" s="5">
        <v>107.39519500732366</v>
      </c>
      <c r="Z4310" s="5">
        <v>130.462966918945</v>
      </c>
      <c r="AA4310" s="5">
        <v>137.856353759765</v>
      </c>
      <c r="AB4310" s="5">
        <v>127.032341003417</v>
      </c>
      <c r="AC4310" s="5">
        <v>131.78388722737569</v>
      </c>
      <c r="AD4310" s="5">
        <v>133.723388671875</v>
      </c>
      <c r="AE4310" s="5">
        <v>137.78112792968699</v>
      </c>
      <c r="AF4310" s="5">
        <v>118.64542388916</v>
      </c>
      <c r="AG4310" s="5">
        <v>130.04998016357399</v>
      </c>
      <c r="AH4310" s="5">
        <v>137.03759765625</v>
      </c>
      <c r="AI4310" s="5">
        <v>146.15151977539</v>
      </c>
      <c r="AJ4310" s="5">
        <v>130.61395263671801</v>
      </c>
      <c r="AK4310" s="5">
        <v>137.93435668945267</v>
      </c>
      <c r="AL4310" s="5">
        <v>65.008033752441406</v>
      </c>
      <c r="AM4310" s="5">
        <v>63.252841949462798</v>
      </c>
      <c r="AN4310" s="5">
        <v>59.630744934082003</v>
      </c>
      <c r="AO4310" s="5">
        <v>62.630540211995402</v>
      </c>
      <c r="AP4310" s="5">
        <v>90.586540222167898</v>
      </c>
      <c r="AQ4310" s="5">
        <v>103.2587890625</v>
      </c>
      <c r="AR4310" s="5">
        <v>107.61955261230401</v>
      </c>
      <c r="AS4310" s="5">
        <v>100.48829396565731</v>
      </c>
      <c r="AT4310" s="5">
        <v>113.39425659179599</v>
      </c>
      <c r="AU4310" s="5">
        <v>123.247024536132</v>
      </c>
      <c r="AV4310" s="5">
        <v>123.74346923828099</v>
      </c>
      <c r="AW4310" s="5">
        <v>120.12825012206967</v>
      </c>
      <c r="AX4310" s="5">
        <v>125.536422729492</v>
      </c>
      <c r="AY4310" s="5">
        <v>123.121856689453</v>
      </c>
      <c r="AZ4310" s="5">
        <v>124.413436889648</v>
      </c>
      <c r="BA4310" s="5">
        <v>124.35723876953101</v>
      </c>
    </row>
    <row r="4311" spans="1:53" x14ac:dyDescent="0.2">
      <c r="A4311" s="1">
        <v>4308</v>
      </c>
      <c r="B4311" s="1" t="s">
        <v>17236</v>
      </c>
      <c r="C4311" s="1" t="s">
        <v>17237</v>
      </c>
      <c r="D4311" s="1" t="s">
        <v>17238</v>
      </c>
      <c r="E4311" s="1" t="s">
        <v>17239</v>
      </c>
      <c r="F4311" s="5">
        <v>23.498765945434499</v>
      </c>
      <c r="G4311" s="5">
        <v>13.339121818542401</v>
      </c>
      <c r="H4311" s="5">
        <v>15.2733869552612</v>
      </c>
      <c r="I4311" s="5">
        <v>17.370424906412701</v>
      </c>
      <c r="J4311" s="5">
        <v>21.077196121215799</v>
      </c>
      <c r="K4311" s="5">
        <v>9.4608707427978498</v>
      </c>
      <c r="L4311" s="5">
        <v>13.2786817550659</v>
      </c>
      <c r="M4311" s="5">
        <v>14.605582873026515</v>
      </c>
      <c r="W4311" s="5">
        <v>5.7508769035339302</v>
      </c>
      <c r="Y4311" s="5">
        <v>5.7508769035339302</v>
      </c>
      <c r="Z4311" s="5">
        <v>16.075094223022401</v>
      </c>
      <c r="AA4311" s="5">
        <v>24.177263259887599</v>
      </c>
      <c r="AB4311" s="5">
        <v>16.654859542846602</v>
      </c>
      <c r="AC4311" s="5">
        <v>18.969072341918867</v>
      </c>
      <c r="AD4311" s="5">
        <v>18.4167785644531</v>
      </c>
      <c r="AE4311" s="5">
        <v>22.221212387084901</v>
      </c>
      <c r="AF4311" s="5">
        <v>13.964657783508301</v>
      </c>
      <c r="AG4311" s="5">
        <v>18.2008829116821</v>
      </c>
      <c r="AH4311" s="5">
        <v>19.799863815307599</v>
      </c>
      <c r="AI4311" s="5">
        <v>9.5056514739990199</v>
      </c>
      <c r="AJ4311" s="5">
        <v>12.275998115539499</v>
      </c>
      <c r="AK4311" s="5">
        <v>13.86050446828204</v>
      </c>
      <c r="AZ4311" s="5">
        <v>3.8899912834167401</v>
      </c>
      <c r="BA4311" s="5">
        <v>3.8899912834167401</v>
      </c>
    </row>
    <row r="4312" spans="1:53" x14ac:dyDescent="0.2">
      <c r="A4312" s="1">
        <v>4309</v>
      </c>
      <c r="B4312" s="1" t="s">
        <v>17240</v>
      </c>
      <c r="C4312" s="1" t="s">
        <v>17241</v>
      </c>
      <c r="D4312" s="1" t="s">
        <v>17242</v>
      </c>
      <c r="E4312" s="1" t="s">
        <v>17243</v>
      </c>
      <c r="F4312" s="5">
        <v>3168.1298828125</v>
      </c>
      <c r="G4312" s="5">
        <v>3271.84008789062</v>
      </c>
      <c r="H4312" s="5">
        <v>3083.07080078125</v>
      </c>
      <c r="I4312" s="5">
        <v>3174.3469238281232</v>
      </c>
      <c r="J4312" s="5">
        <v>3619.33911132812</v>
      </c>
      <c r="K4312" s="5">
        <v>3512.32788085937</v>
      </c>
      <c r="L4312" s="5">
        <v>3687.9091796875</v>
      </c>
      <c r="M4312" s="5">
        <v>3606.5253906249964</v>
      </c>
      <c r="N4312" s="5">
        <v>1849.83178710937</v>
      </c>
      <c r="O4312" s="5">
        <v>1821.48107910156</v>
      </c>
      <c r="P4312" s="5">
        <v>1775.11804199218</v>
      </c>
      <c r="Q4312" s="5">
        <v>1815.4769694010367</v>
      </c>
      <c r="R4312" s="5">
        <v>2627.35961914062</v>
      </c>
      <c r="S4312" s="5">
        <v>2507.6416015625</v>
      </c>
      <c r="T4312" s="5">
        <v>2495.14624023437</v>
      </c>
      <c r="U4312" s="5">
        <v>2543.3824869791629</v>
      </c>
      <c r="V4312" s="5">
        <v>4548.37646484375</v>
      </c>
      <c r="W4312" s="5">
        <v>4317.7421875</v>
      </c>
      <c r="X4312" s="5">
        <v>4484.189453125</v>
      </c>
      <c r="Y4312" s="5">
        <v>4450.102701822917</v>
      </c>
      <c r="Z4312" s="5">
        <v>4258.1923828125</v>
      </c>
      <c r="AA4312" s="5">
        <v>4148.4638671875</v>
      </c>
      <c r="AB4312" s="5">
        <v>4125.62548828125</v>
      </c>
      <c r="AC4312" s="5">
        <v>4177.42724609375</v>
      </c>
      <c r="AD4312" s="5">
        <v>2885.55615234375</v>
      </c>
      <c r="AE4312" s="5">
        <v>2915.78247070312</v>
      </c>
      <c r="AF4312" s="5">
        <v>2884.62231445312</v>
      </c>
      <c r="AG4312" s="5">
        <v>2895.3203124999964</v>
      </c>
      <c r="AH4312" s="5">
        <v>2966.25366210937</v>
      </c>
      <c r="AI4312" s="5">
        <v>2953.46948242187</v>
      </c>
      <c r="AJ4312" s="5">
        <v>2932.41870117187</v>
      </c>
      <c r="AK4312" s="5">
        <v>2950.7139485677035</v>
      </c>
      <c r="AL4312" s="5">
        <v>1976.65344238281</v>
      </c>
      <c r="AM4312" s="5">
        <v>1951.60656738281</v>
      </c>
      <c r="AN4312" s="5">
        <v>1948.18981933593</v>
      </c>
      <c r="AO4312" s="5">
        <v>1958.8166097005167</v>
      </c>
      <c r="AP4312" s="5">
        <v>2674.7919921875</v>
      </c>
      <c r="AQ4312" s="5">
        <v>2703.50927734375</v>
      </c>
      <c r="AR4312" s="5">
        <v>2718.49926757812</v>
      </c>
      <c r="AS4312" s="5">
        <v>2698.9335123697897</v>
      </c>
      <c r="AT4312" s="5">
        <v>3575.46459960937</v>
      </c>
      <c r="AU4312" s="5">
        <v>3669.08178710937</v>
      </c>
      <c r="AV4312" s="5">
        <v>3706.02709960937</v>
      </c>
      <c r="AW4312" s="5">
        <v>3650.19116210937</v>
      </c>
      <c r="AX4312" s="5">
        <v>3130.3037109375</v>
      </c>
      <c r="AY4312" s="5">
        <v>3124.71606445312</v>
      </c>
      <c r="AZ4312" s="5">
        <v>3027.08374023437</v>
      </c>
      <c r="BA4312" s="5">
        <v>3094.0345052083298</v>
      </c>
    </row>
    <row r="4313" spans="1:53" x14ac:dyDescent="0.2">
      <c r="A4313" s="1">
        <v>4310</v>
      </c>
      <c r="B4313" s="1" t="s">
        <v>17244</v>
      </c>
      <c r="C4313" s="1" t="s">
        <v>17245</v>
      </c>
      <c r="D4313" s="1" t="s">
        <v>17246</v>
      </c>
      <c r="E4313" s="1" t="s">
        <v>17247</v>
      </c>
      <c r="F4313" s="5">
        <v>3775.29296875</v>
      </c>
      <c r="G4313" s="5">
        <v>3612.541015625</v>
      </c>
      <c r="H4313" s="5">
        <v>3621.98706054687</v>
      </c>
      <c r="I4313" s="5">
        <v>3669.9403483072897</v>
      </c>
      <c r="J4313" s="5">
        <v>3631.99755859375</v>
      </c>
      <c r="K4313" s="5">
        <v>3557.52563476562</v>
      </c>
      <c r="L4313" s="5">
        <v>3659.04467773437</v>
      </c>
      <c r="M4313" s="5">
        <v>3616.1892903645798</v>
      </c>
      <c r="N4313" s="5">
        <v>2460.66259765625</v>
      </c>
      <c r="O4313" s="5">
        <v>2468.19555664062</v>
      </c>
      <c r="P4313" s="5">
        <v>2312.27392578125</v>
      </c>
      <c r="Q4313" s="5">
        <v>2413.7106933593732</v>
      </c>
      <c r="R4313" s="5">
        <v>2408.203125</v>
      </c>
      <c r="S4313" s="5">
        <v>2401.50610351562</v>
      </c>
      <c r="T4313" s="5">
        <v>2429.88745117187</v>
      </c>
      <c r="U4313" s="5">
        <v>2413.1988932291629</v>
      </c>
      <c r="V4313" s="5">
        <v>2837.25952148437</v>
      </c>
      <c r="W4313" s="5">
        <v>2977.23193359375</v>
      </c>
      <c r="X4313" s="5">
        <v>2869.15649414062</v>
      </c>
      <c r="Y4313" s="5">
        <v>2894.5493164062464</v>
      </c>
      <c r="Z4313" s="5">
        <v>2773.5107421875</v>
      </c>
      <c r="AA4313" s="5">
        <v>2697.01879882812</v>
      </c>
      <c r="AB4313" s="5">
        <v>2749.54321289062</v>
      </c>
      <c r="AC4313" s="5">
        <v>2740.0242513020798</v>
      </c>
      <c r="AD4313" s="5">
        <v>3913.48876953125</v>
      </c>
      <c r="AE4313" s="5">
        <v>3918.3310546875</v>
      </c>
      <c r="AF4313" s="5">
        <v>3789.07250976562</v>
      </c>
      <c r="AG4313" s="5">
        <v>3873.6307779947897</v>
      </c>
      <c r="AH4313" s="5">
        <v>3988.65869140625</v>
      </c>
      <c r="AI4313" s="5">
        <v>3968.08227539062</v>
      </c>
      <c r="AJ4313" s="5">
        <v>3822.01318359375</v>
      </c>
      <c r="AK4313" s="5">
        <v>3926.2513834635397</v>
      </c>
      <c r="AL4313" s="5">
        <v>2561.37768554687</v>
      </c>
      <c r="AM4313" s="5">
        <v>2469.97509765625</v>
      </c>
      <c r="AN4313" s="5">
        <v>2567.0654296875</v>
      </c>
      <c r="AO4313" s="5">
        <v>2532.8060709635397</v>
      </c>
      <c r="AP4313" s="5">
        <v>2699.43505859375</v>
      </c>
      <c r="AQ4313" s="5">
        <v>2610.48803710937</v>
      </c>
      <c r="AR4313" s="5">
        <v>2747.4619140625</v>
      </c>
      <c r="AS4313" s="5">
        <v>2685.7950032552067</v>
      </c>
      <c r="AT4313" s="5">
        <v>2553.11328125</v>
      </c>
      <c r="AU4313" s="5">
        <v>2740.13720703125</v>
      </c>
      <c r="AV4313" s="5">
        <v>2536.09692382812</v>
      </c>
      <c r="AW4313" s="5">
        <v>2609.7824707031232</v>
      </c>
      <c r="AX4313" s="5">
        <v>2852.95703125</v>
      </c>
      <c r="AY4313" s="5">
        <v>3173.248046875</v>
      </c>
      <c r="AZ4313" s="5">
        <v>2932.17578125</v>
      </c>
      <c r="BA4313" s="5">
        <v>2986.126953125</v>
      </c>
    </row>
    <row r="4314" spans="1:53" x14ac:dyDescent="0.2">
      <c r="A4314" s="1">
        <v>4311</v>
      </c>
      <c r="B4314" s="1" t="s">
        <v>17248</v>
      </c>
      <c r="C4314" s="1" t="s">
        <v>17249</v>
      </c>
      <c r="D4314" s="1" t="s">
        <v>17250</v>
      </c>
      <c r="E4314" s="1" t="s">
        <v>17251</v>
      </c>
      <c r="F4314" s="5">
        <v>596.49560546875</v>
      </c>
      <c r="G4314" s="5">
        <v>604.07391357421795</v>
      </c>
      <c r="H4314" s="5">
        <v>674.42828369140602</v>
      </c>
      <c r="I4314" s="5">
        <v>624.99926757812466</v>
      </c>
      <c r="J4314" s="5">
        <v>686.90905761718705</v>
      </c>
      <c r="K4314" s="5">
        <v>647.54638671875</v>
      </c>
      <c r="L4314" s="5">
        <v>635.19592285156205</v>
      </c>
      <c r="M4314" s="5">
        <v>656.5504557291664</v>
      </c>
      <c r="N4314" s="5">
        <v>370.82183837890602</v>
      </c>
      <c r="O4314" s="5">
        <v>363.10647583007801</v>
      </c>
      <c r="P4314" s="5">
        <v>327.54318237304602</v>
      </c>
      <c r="Q4314" s="5">
        <v>353.82383219401004</v>
      </c>
      <c r="R4314" s="5">
        <v>385.23745727539</v>
      </c>
      <c r="S4314" s="5">
        <v>357.18728637695301</v>
      </c>
      <c r="T4314" s="5">
        <v>410.84994506835898</v>
      </c>
      <c r="U4314" s="5">
        <v>384.42489624023398</v>
      </c>
      <c r="V4314" s="5">
        <v>555.91363525390602</v>
      </c>
      <c r="W4314" s="5">
        <v>540.73876953125</v>
      </c>
      <c r="X4314" s="5">
        <v>533.21514892578102</v>
      </c>
      <c r="Y4314" s="5">
        <v>543.28918457031239</v>
      </c>
      <c r="Z4314" s="5">
        <v>724.95446777343705</v>
      </c>
      <c r="AA4314" s="5">
        <v>730.49694824218705</v>
      </c>
      <c r="AB4314" s="5">
        <v>761.69055175781205</v>
      </c>
      <c r="AC4314" s="5">
        <v>739.04732259114542</v>
      </c>
      <c r="AD4314" s="5">
        <v>544.0458984375</v>
      </c>
      <c r="AE4314" s="5">
        <v>544.56622314453102</v>
      </c>
      <c r="AF4314" s="5">
        <v>574.30401611328102</v>
      </c>
      <c r="AG4314" s="5">
        <v>554.30537923177064</v>
      </c>
      <c r="AH4314" s="5">
        <v>531.44372558593705</v>
      </c>
      <c r="AI4314" s="5">
        <v>560.57556152343705</v>
      </c>
      <c r="AJ4314" s="5">
        <v>569.60284423828102</v>
      </c>
      <c r="AK4314" s="5">
        <v>553.87404378255167</v>
      </c>
      <c r="AL4314" s="5">
        <v>183.43469238281199</v>
      </c>
      <c r="AM4314" s="5">
        <v>237.66986083984301</v>
      </c>
      <c r="AN4314" s="5">
        <v>226.96731567382801</v>
      </c>
      <c r="AO4314" s="5">
        <v>216.02395629882767</v>
      </c>
      <c r="AP4314" s="5">
        <v>285.65939331054602</v>
      </c>
      <c r="AQ4314" s="5">
        <v>278.855865478515</v>
      </c>
      <c r="AR4314" s="5">
        <v>289.52734375</v>
      </c>
      <c r="AS4314" s="5">
        <v>284.68086751302036</v>
      </c>
      <c r="AT4314" s="5">
        <v>458.62243652343699</v>
      </c>
      <c r="AU4314" s="5">
        <v>479.10757446289</v>
      </c>
      <c r="AV4314" s="5">
        <v>464.869384765625</v>
      </c>
      <c r="AW4314" s="5">
        <v>467.53313191731735</v>
      </c>
      <c r="AX4314" s="5">
        <v>405.92599487304602</v>
      </c>
      <c r="AY4314" s="5">
        <v>467.84259033203102</v>
      </c>
      <c r="AZ4314" s="5">
        <v>489.607330322265</v>
      </c>
      <c r="BA4314" s="5">
        <v>454.458638509114</v>
      </c>
    </row>
    <row r="4315" spans="1:53" x14ac:dyDescent="0.2">
      <c r="A4315" s="1">
        <v>4312</v>
      </c>
      <c r="B4315" s="1" t="s">
        <v>17252</v>
      </c>
      <c r="C4315" s="1" t="s">
        <v>17253</v>
      </c>
      <c r="D4315" s="1" t="s">
        <v>17254</v>
      </c>
      <c r="E4315" s="1" t="s">
        <v>17255</v>
      </c>
      <c r="F4315" s="5">
        <v>191.30670166015599</v>
      </c>
      <c r="G4315" s="5">
        <v>191.52084350585901</v>
      </c>
      <c r="H4315" s="5">
        <v>187.83999633789</v>
      </c>
      <c r="I4315" s="5">
        <v>190.22251383463501</v>
      </c>
      <c r="J4315" s="5">
        <v>209.332427978515</v>
      </c>
      <c r="K4315" s="5">
        <v>205.191650390625</v>
      </c>
      <c r="L4315" s="5">
        <v>210.700592041015</v>
      </c>
      <c r="M4315" s="5">
        <v>208.40822347005167</v>
      </c>
      <c r="N4315" s="5">
        <v>118.222396850585</v>
      </c>
      <c r="O4315" s="5">
        <v>58.383464813232401</v>
      </c>
      <c r="P4315" s="5">
        <v>101.45098876953099</v>
      </c>
      <c r="Q4315" s="5">
        <v>92.68561681111612</v>
      </c>
      <c r="R4315" s="5">
        <v>148.13056945800699</v>
      </c>
      <c r="S4315" s="5">
        <v>110.49119567871</v>
      </c>
      <c r="T4315" s="5">
        <v>150.532470703125</v>
      </c>
      <c r="U4315" s="5">
        <v>136.38474527994734</v>
      </c>
      <c r="V4315" s="5">
        <v>135.22900390625</v>
      </c>
      <c r="W4315" s="5">
        <v>138.92137145996</v>
      </c>
      <c r="X4315" s="5">
        <v>147.07196044921801</v>
      </c>
      <c r="Y4315" s="5">
        <v>140.40744527180934</v>
      </c>
      <c r="Z4315" s="5">
        <v>183.43518066406199</v>
      </c>
      <c r="AA4315" s="5">
        <v>153.98573303222599</v>
      </c>
      <c r="AB4315" s="5">
        <v>185.57629394531199</v>
      </c>
      <c r="AC4315" s="5">
        <v>174.33240254719999</v>
      </c>
      <c r="AD4315" s="5">
        <v>195.26834106445301</v>
      </c>
      <c r="AE4315" s="5">
        <v>171.97457885742099</v>
      </c>
      <c r="AF4315" s="5">
        <v>153.61761474609301</v>
      </c>
      <c r="AG4315" s="5">
        <v>173.62017822265565</v>
      </c>
      <c r="AH4315" s="5">
        <v>141.152252197265</v>
      </c>
      <c r="AI4315" s="5">
        <v>179.2109375</v>
      </c>
      <c r="AJ4315" s="5">
        <v>202.6220703125</v>
      </c>
      <c r="AK4315" s="5">
        <v>174.32842000325499</v>
      </c>
      <c r="AL4315" s="5">
        <v>74.28466796875</v>
      </c>
      <c r="AM4315" s="5">
        <v>92.123229980468693</v>
      </c>
      <c r="AN4315" s="5">
        <v>101.186393737792</v>
      </c>
      <c r="AO4315" s="5">
        <v>89.198097229003565</v>
      </c>
      <c r="AP4315" s="5">
        <v>95.078033447265597</v>
      </c>
      <c r="AQ4315" s="5">
        <v>116.919052124023</v>
      </c>
      <c r="AR4315" s="5">
        <v>114.18251037597599</v>
      </c>
      <c r="AS4315" s="5">
        <v>108.72653198242153</v>
      </c>
      <c r="AT4315" s="5">
        <v>55.713558197021399</v>
      </c>
      <c r="AU4315" s="5">
        <v>95.884437561035099</v>
      </c>
      <c r="AV4315" s="5">
        <v>76.081268310546804</v>
      </c>
      <c r="AW4315" s="5">
        <v>75.893088022867758</v>
      </c>
      <c r="AX4315" s="5">
        <v>160.213775634765</v>
      </c>
      <c r="AY4315" s="5">
        <v>187.17440795898401</v>
      </c>
      <c r="AZ4315" s="5">
        <v>144.16036987304599</v>
      </c>
      <c r="BA4315" s="5">
        <v>163.84951782226497</v>
      </c>
    </row>
    <row r="4316" spans="1:53" x14ac:dyDescent="0.2">
      <c r="A4316" s="1">
        <v>4313</v>
      </c>
      <c r="B4316" s="1" t="s">
        <v>17256</v>
      </c>
      <c r="C4316" s="1" t="s">
        <v>17257</v>
      </c>
      <c r="D4316" s="1" t="s">
        <v>17258</v>
      </c>
      <c r="E4316" s="1" t="s">
        <v>17259</v>
      </c>
      <c r="F4316" s="5">
        <v>1399.92456054687</v>
      </c>
      <c r="G4316" s="5">
        <v>1407.20544433593</v>
      </c>
      <c r="H4316" s="5">
        <v>1466.59216308593</v>
      </c>
      <c r="I4316" s="5">
        <v>1424.5740559895767</v>
      </c>
      <c r="J4316" s="5">
        <v>1215.59753417968</v>
      </c>
      <c r="K4316" s="5">
        <v>1162.18884277343</v>
      </c>
      <c r="L4316" s="5">
        <v>1183.72326660156</v>
      </c>
      <c r="M4316" s="5">
        <v>1187.1698811848901</v>
      </c>
      <c r="N4316" s="5">
        <v>524.03778076171795</v>
      </c>
      <c r="O4316" s="5">
        <v>445.240478515625</v>
      </c>
      <c r="P4316" s="5">
        <v>473.08102416992102</v>
      </c>
      <c r="Q4316" s="5">
        <v>480.78642781575468</v>
      </c>
      <c r="R4316" s="5">
        <v>1171.71606445312</v>
      </c>
      <c r="S4316" s="5">
        <v>1199.90075683593</v>
      </c>
      <c r="T4316" s="5">
        <v>1230.25830078125</v>
      </c>
      <c r="U4316" s="5">
        <v>1200.6250406900999</v>
      </c>
      <c r="V4316" s="5">
        <v>546.98883056640602</v>
      </c>
      <c r="W4316" s="5">
        <v>632.17706298828102</v>
      </c>
      <c r="X4316" s="5">
        <v>595.60064697265602</v>
      </c>
      <c r="Y4316" s="5">
        <v>591.58884684244765</v>
      </c>
      <c r="Z4316" s="5">
        <v>701.58197021484295</v>
      </c>
      <c r="AA4316" s="5">
        <v>806.82806396484295</v>
      </c>
      <c r="AB4316" s="5">
        <v>711.67858886718705</v>
      </c>
      <c r="AC4316" s="5">
        <v>740.02954101562443</v>
      </c>
      <c r="AD4316" s="5">
        <v>1134.31201171875</v>
      </c>
      <c r="AE4316" s="5">
        <v>1085.21667480468</v>
      </c>
      <c r="AF4316" s="5">
        <v>1163.62036132812</v>
      </c>
      <c r="AG4316" s="5">
        <v>1127.7163492838501</v>
      </c>
      <c r="AH4316" s="5">
        <v>1214.01110839843</v>
      </c>
      <c r="AI4316" s="5">
        <v>1210.41748046875</v>
      </c>
      <c r="AJ4316" s="5">
        <v>1213.10974121093</v>
      </c>
      <c r="AK4316" s="5">
        <v>1212.5127766927035</v>
      </c>
      <c r="AL4316" s="5">
        <v>597.83349609375</v>
      </c>
      <c r="AM4316" s="5">
        <v>631.98840332031205</v>
      </c>
      <c r="AN4316" s="5">
        <v>590.77233886718705</v>
      </c>
      <c r="AO4316" s="5">
        <v>606.86474609374966</v>
      </c>
      <c r="AP4316" s="5">
        <v>1060.70593261718</v>
      </c>
      <c r="AQ4316" s="5">
        <v>1087.74108886718</v>
      </c>
      <c r="AR4316" s="5">
        <v>1068.06030273437</v>
      </c>
      <c r="AS4316" s="5">
        <v>1072.1691080729099</v>
      </c>
      <c r="AT4316" s="5">
        <v>739.606689453125</v>
      </c>
      <c r="AU4316" s="5">
        <v>702.83612060546795</v>
      </c>
      <c r="AV4316" s="5">
        <v>760.21795654296795</v>
      </c>
      <c r="AW4316" s="5">
        <v>734.22025553385356</v>
      </c>
      <c r="AX4316" s="5">
        <v>1036.25573730468</v>
      </c>
      <c r="AY4316" s="5">
        <v>988.80670166015602</v>
      </c>
      <c r="AZ4316" s="5">
        <v>1001.62561035156</v>
      </c>
      <c r="BA4316" s="5">
        <v>1008.8960164387987</v>
      </c>
    </row>
    <row r="4317" spans="1:53" x14ac:dyDescent="0.2">
      <c r="A4317" s="1">
        <v>4314</v>
      </c>
      <c r="B4317" s="1" t="s">
        <v>17260</v>
      </c>
      <c r="C4317" s="1" t="s">
        <v>17261</v>
      </c>
      <c r="D4317" s="1" t="s">
        <v>17262</v>
      </c>
      <c r="E4317" s="1" t="s">
        <v>17263</v>
      </c>
      <c r="F4317" s="5">
        <v>102.107131958007</v>
      </c>
      <c r="G4317" s="5">
        <v>87.60400390625</v>
      </c>
      <c r="H4317" s="5">
        <v>107.80574798583901</v>
      </c>
      <c r="I4317" s="5">
        <v>99.172294616698665</v>
      </c>
      <c r="J4317" s="5">
        <v>93.029769897460895</v>
      </c>
      <c r="K4317" s="5">
        <v>80.014701843261705</v>
      </c>
      <c r="L4317" s="5">
        <v>81.906501770019503</v>
      </c>
      <c r="M4317" s="5">
        <v>84.983657836914034</v>
      </c>
      <c r="N4317" s="5">
        <v>63.260162353515597</v>
      </c>
      <c r="O4317" s="5">
        <v>68.984779357910099</v>
      </c>
      <c r="P4317" s="5">
        <v>93.625457763671804</v>
      </c>
      <c r="Q4317" s="5">
        <v>75.290133158365833</v>
      </c>
      <c r="R4317" s="5">
        <v>70.899330139160099</v>
      </c>
      <c r="S4317" s="5">
        <v>84.119590759277301</v>
      </c>
      <c r="T4317" s="5">
        <v>92.514190673828097</v>
      </c>
      <c r="U4317" s="5">
        <v>82.511037190755161</v>
      </c>
      <c r="V4317" s="5">
        <v>102.719314575195</v>
      </c>
      <c r="W4317" s="5">
        <v>94.165519714355398</v>
      </c>
      <c r="X4317" s="5">
        <v>94.634567260742102</v>
      </c>
      <c r="Y4317" s="5">
        <v>97.1731338500975</v>
      </c>
      <c r="Z4317" s="5">
        <v>120.412506103515</v>
      </c>
      <c r="AA4317" s="5">
        <v>118.649612426757</v>
      </c>
      <c r="AB4317" s="5">
        <v>130.12725830078099</v>
      </c>
      <c r="AC4317" s="5">
        <v>123.06312561035099</v>
      </c>
      <c r="AD4317" s="5">
        <v>118.46562957763599</v>
      </c>
      <c r="AE4317" s="5">
        <v>118.23076629638599</v>
      </c>
      <c r="AF4317" s="5">
        <v>114.544746398925</v>
      </c>
      <c r="AG4317" s="5">
        <v>117.080380757649</v>
      </c>
      <c r="AH4317" s="5">
        <v>118.093292236328</v>
      </c>
      <c r="AI4317" s="5">
        <v>109.79604339599599</v>
      </c>
      <c r="AJ4317" s="5">
        <v>107.250289916992</v>
      </c>
      <c r="AK4317" s="5">
        <v>111.71320851643867</v>
      </c>
      <c r="AL4317" s="5">
        <v>57.0855903625488</v>
      </c>
      <c r="AM4317" s="5">
        <v>55.508510589599602</v>
      </c>
      <c r="AN4317" s="5">
        <v>54.140796661376903</v>
      </c>
      <c r="AO4317" s="5">
        <v>55.578299204508433</v>
      </c>
      <c r="AP4317" s="5">
        <v>72.208175659179602</v>
      </c>
      <c r="AQ4317" s="5">
        <v>80.621337890625</v>
      </c>
      <c r="AR4317" s="5">
        <v>75.046447753906193</v>
      </c>
      <c r="AS4317" s="5">
        <v>75.958653767903598</v>
      </c>
      <c r="AT4317" s="5">
        <v>91.832084655761705</v>
      </c>
      <c r="AU4317" s="5">
        <v>101.11064910888599</v>
      </c>
      <c r="AV4317" s="5">
        <v>84.394912719726506</v>
      </c>
      <c r="AW4317" s="5">
        <v>92.445882161458073</v>
      </c>
      <c r="AX4317" s="5">
        <v>127.80393218994099</v>
      </c>
      <c r="AY4317" s="5">
        <v>131.60559082031199</v>
      </c>
      <c r="AZ4317" s="5">
        <v>129.933990478515</v>
      </c>
      <c r="BA4317" s="5">
        <v>129.78117116292267</v>
      </c>
    </row>
    <row r="4318" spans="1:53" x14ac:dyDescent="0.2">
      <c r="A4318" s="1">
        <v>4315</v>
      </c>
      <c r="B4318" s="1" t="s">
        <v>17264</v>
      </c>
      <c r="C4318" s="1" t="s">
        <v>17265</v>
      </c>
      <c r="D4318" s="1" t="s">
        <v>17266</v>
      </c>
      <c r="E4318" s="1" t="s">
        <v>17267</v>
      </c>
      <c r="F4318" s="5">
        <v>135.36788940429599</v>
      </c>
      <c r="G4318" s="5">
        <v>109.343383789062</v>
      </c>
      <c r="H4318" s="5">
        <v>140.26953125</v>
      </c>
      <c r="I4318" s="5">
        <v>128.32693481445267</v>
      </c>
      <c r="J4318" s="5">
        <v>136.172927856445</v>
      </c>
      <c r="K4318" s="5">
        <v>141.06854248046801</v>
      </c>
      <c r="L4318" s="5">
        <v>147.32382202148401</v>
      </c>
      <c r="M4318" s="5">
        <v>141.5217641194657</v>
      </c>
      <c r="N4318" s="5">
        <v>99.453811645507798</v>
      </c>
      <c r="O4318" s="5">
        <v>75.864219665527301</v>
      </c>
      <c r="P4318" s="5">
        <v>93.846076965332003</v>
      </c>
      <c r="Q4318" s="5">
        <v>89.721369425455691</v>
      </c>
      <c r="R4318" s="5">
        <v>94.957565307617102</v>
      </c>
      <c r="S4318" s="5">
        <v>105.94888305664</v>
      </c>
      <c r="T4318" s="5">
        <v>103.28215026855401</v>
      </c>
      <c r="U4318" s="5">
        <v>101.39619954427037</v>
      </c>
      <c r="V4318" s="5">
        <v>150.21412658691401</v>
      </c>
      <c r="W4318" s="5">
        <v>155.14715576171801</v>
      </c>
      <c r="X4318" s="5">
        <v>147.58805847167901</v>
      </c>
      <c r="Y4318" s="5">
        <v>150.98311360677033</v>
      </c>
      <c r="Z4318" s="5">
        <v>180.37863159179599</v>
      </c>
      <c r="AA4318" s="5">
        <v>155.98225402832</v>
      </c>
      <c r="AB4318" s="5">
        <v>165.20893859863199</v>
      </c>
      <c r="AC4318" s="5">
        <v>167.18994140624932</v>
      </c>
      <c r="AD4318" s="5">
        <v>193.442626953125</v>
      </c>
      <c r="AE4318" s="5">
        <v>238.36196899414</v>
      </c>
      <c r="AF4318" s="5">
        <v>224.39520263671801</v>
      </c>
      <c r="AG4318" s="5">
        <v>218.73326619466101</v>
      </c>
      <c r="AH4318" s="5">
        <v>230.31086730957</v>
      </c>
      <c r="AI4318" s="5">
        <v>200.96846008300699</v>
      </c>
      <c r="AJ4318" s="5">
        <v>198.17539978027301</v>
      </c>
      <c r="AK4318" s="5">
        <v>209.81824239094999</v>
      </c>
      <c r="AL4318" s="5">
        <v>94.861656188964801</v>
      </c>
      <c r="AM4318" s="5">
        <v>81.003562927246094</v>
      </c>
      <c r="AN4318" s="5">
        <v>90.550819396972599</v>
      </c>
      <c r="AO4318" s="5">
        <v>88.80534617106116</v>
      </c>
      <c r="AP4318" s="5">
        <v>120.703971862792</v>
      </c>
      <c r="AQ4318" s="5">
        <v>122.852653503417</v>
      </c>
      <c r="AR4318" s="5">
        <v>116.682556152343</v>
      </c>
      <c r="AS4318" s="5">
        <v>120.07972717285067</v>
      </c>
      <c r="AT4318" s="5">
        <v>136.2705078125</v>
      </c>
      <c r="AU4318" s="5">
        <v>124.933959960937</v>
      </c>
      <c r="AV4318" s="5">
        <v>112.940055847167</v>
      </c>
      <c r="AW4318" s="5">
        <v>124.714841206868</v>
      </c>
      <c r="AX4318" s="5">
        <v>86.510086059570298</v>
      </c>
      <c r="AY4318" s="5">
        <v>104.12978363037099</v>
      </c>
      <c r="AZ4318" s="5">
        <v>117.906768798828</v>
      </c>
      <c r="BA4318" s="5">
        <v>102.84887949625643</v>
      </c>
    </row>
    <row r="4319" spans="1:53" x14ac:dyDescent="0.2">
      <c r="A4319" s="1">
        <v>4316</v>
      </c>
      <c r="B4319" s="1" t="s">
        <v>17268</v>
      </c>
      <c r="C4319" s="1" t="s">
        <v>17269</v>
      </c>
      <c r="D4319" s="1" t="s">
        <v>17270</v>
      </c>
      <c r="E4319" s="1" t="s">
        <v>17271</v>
      </c>
      <c r="F4319" s="5">
        <v>270.167388916015</v>
      </c>
      <c r="G4319" s="5">
        <v>282.70690917968699</v>
      </c>
      <c r="H4319" s="5">
        <v>289.65536499023398</v>
      </c>
      <c r="I4319" s="5">
        <v>280.8432210286453</v>
      </c>
      <c r="J4319" s="5">
        <v>291.02993774414</v>
      </c>
      <c r="K4319" s="5">
        <v>345.69155883789</v>
      </c>
      <c r="L4319" s="5">
        <v>321.11233520507801</v>
      </c>
      <c r="M4319" s="5">
        <v>319.27794392903598</v>
      </c>
      <c r="N4319" s="5">
        <v>196.60661315917901</v>
      </c>
      <c r="O4319" s="5">
        <v>183.61917114257801</v>
      </c>
      <c r="P4319" s="5">
        <v>201.38803100585901</v>
      </c>
      <c r="Q4319" s="5">
        <v>193.87127176920535</v>
      </c>
      <c r="R4319" s="5">
        <v>246.56091308593699</v>
      </c>
      <c r="S4319" s="5">
        <v>225.35313415527301</v>
      </c>
      <c r="T4319" s="5">
        <v>271.03033447265602</v>
      </c>
      <c r="U4319" s="5">
        <v>247.64812723795535</v>
      </c>
      <c r="V4319" s="5">
        <v>284.81265258789</v>
      </c>
      <c r="W4319" s="5">
        <v>300.92019653320301</v>
      </c>
      <c r="X4319" s="5">
        <v>319.86022949218699</v>
      </c>
      <c r="Y4319" s="5">
        <v>301.86435953776004</v>
      </c>
      <c r="Z4319" s="5">
        <v>351.61526489257801</v>
      </c>
      <c r="AA4319" s="5">
        <v>326.49078369140602</v>
      </c>
      <c r="AB4319" s="5">
        <v>340.74093627929602</v>
      </c>
      <c r="AC4319" s="5">
        <v>339.61566162109335</v>
      </c>
      <c r="AD4319" s="5">
        <v>349.56890869140602</v>
      </c>
      <c r="AE4319" s="5">
        <v>352.571533203125</v>
      </c>
      <c r="AF4319" s="5">
        <v>350.05923461914</v>
      </c>
      <c r="AG4319" s="5">
        <v>350.73322550455697</v>
      </c>
      <c r="AH4319" s="5">
        <v>313.83361816406199</v>
      </c>
      <c r="AI4319" s="5">
        <v>344.34066772460898</v>
      </c>
      <c r="AJ4319" s="5">
        <v>308.09548950195301</v>
      </c>
      <c r="AK4319" s="5">
        <v>322.08992513020797</v>
      </c>
      <c r="AL4319" s="5">
        <v>165.46533203125</v>
      </c>
      <c r="AM4319" s="5">
        <v>185.177734375</v>
      </c>
      <c r="AN4319" s="5">
        <v>171.34492492675699</v>
      </c>
      <c r="AO4319" s="5">
        <v>173.99599711100234</v>
      </c>
      <c r="AP4319" s="5">
        <v>165.01582336425699</v>
      </c>
      <c r="AQ4319" s="5">
        <v>178.78504943847599</v>
      </c>
      <c r="AR4319" s="5">
        <v>163.70988464355401</v>
      </c>
      <c r="AS4319" s="5">
        <v>169.17025248209566</v>
      </c>
      <c r="AT4319" s="5">
        <v>145.62048339843699</v>
      </c>
      <c r="AU4319" s="5">
        <v>182.68023681640599</v>
      </c>
      <c r="AV4319" s="5">
        <v>145.00086975097599</v>
      </c>
      <c r="AW4319" s="5">
        <v>157.76719665527298</v>
      </c>
      <c r="AX4319" s="5">
        <v>225.05099487304599</v>
      </c>
      <c r="AY4319" s="5">
        <v>252.64739990234301</v>
      </c>
      <c r="AZ4319" s="5">
        <v>236.70576477050699</v>
      </c>
      <c r="BA4319" s="5">
        <v>238.13471984863202</v>
      </c>
    </row>
    <row r="4320" spans="1:53" x14ac:dyDescent="0.2">
      <c r="A4320" s="1">
        <v>4317</v>
      </c>
      <c r="B4320" s="1" t="s">
        <v>17272</v>
      </c>
      <c r="C4320" s="1" t="s">
        <v>17273</v>
      </c>
      <c r="D4320" s="1" t="s">
        <v>17274</v>
      </c>
      <c r="E4320" s="1" t="s">
        <v>17275</v>
      </c>
      <c r="F4320" s="5">
        <v>339.70211791992102</v>
      </c>
      <c r="G4320" s="5">
        <v>328.55697631835898</v>
      </c>
      <c r="H4320" s="5">
        <v>309.51669311523398</v>
      </c>
      <c r="I4320" s="5">
        <v>325.92526245117136</v>
      </c>
      <c r="J4320" s="5">
        <v>374.54187011718699</v>
      </c>
      <c r="K4320" s="5">
        <v>390.77096557617102</v>
      </c>
      <c r="L4320" s="5">
        <v>386.96316528320301</v>
      </c>
      <c r="M4320" s="5">
        <v>384.09200032552036</v>
      </c>
      <c r="N4320" s="5">
        <v>421.50720214843699</v>
      </c>
      <c r="O4320" s="5">
        <v>444.19271850585898</v>
      </c>
      <c r="P4320" s="5">
        <v>430.40625</v>
      </c>
      <c r="Q4320" s="5">
        <v>432.03539021809866</v>
      </c>
      <c r="R4320" s="5">
        <v>152.59361267089801</v>
      </c>
      <c r="S4320" s="5">
        <v>143.411849975585</v>
      </c>
      <c r="T4320" s="5">
        <v>168.65351867675699</v>
      </c>
      <c r="U4320" s="5">
        <v>154.88632710774667</v>
      </c>
      <c r="V4320" s="5">
        <v>96.247268676757798</v>
      </c>
      <c r="W4320" s="5">
        <v>99.997314453125</v>
      </c>
      <c r="X4320" s="5">
        <v>89.198951721191406</v>
      </c>
      <c r="Y4320" s="5">
        <v>95.147844950358078</v>
      </c>
      <c r="Z4320" s="5">
        <v>144.61961364746</v>
      </c>
      <c r="AA4320" s="5">
        <v>150.01789855957</v>
      </c>
      <c r="AB4320" s="5">
        <v>163.81607055664</v>
      </c>
      <c r="AC4320" s="5">
        <v>152.81786092122334</v>
      </c>
      <c r="AD4320" s="5">
        <v>149.34565734863199</v>
      </c>
      <c r="AE4320" s="5">
        <v>129.50221252441401</v>
      </c>
      <c r="AF4320" s="5">
        <v>139.22547912597599</v>
      </c>
      <c r="AG4320" s="5">
        <v>139.35778299967399</v>
      </c>
      <c r="AH4320" s="5">
        <v>111.32820892333901</v>
      </c>
      <c r="AI4320" s="5">
        <v>113.402503967285</v>
      </c>
      <c r="AJ4320" s="5">
        <v>106.37940216064401</v>
      </c>
      <c r="AK4320" s="5">
        <v>110.37003835042266</v>
      </c>
      <c r="AL4320" s="5">
        <v>176.50628662109301</v>
      </c>
      <c r="AM4320" s="5">
        <v>148.23506164550699</v>
      </c>
      <c r="AN4320" s="5">
        <v>166.78591918945301</v>
      </c>
      <c r="AO4320" s="5">
        <v>163.84242248535099</v>
      </c>
      <c r="AP4320" s="5">
        <v>104.04573059082</v>
      </c>
      <c r="AQ4320" s="5">
        <v>98.217086791992102</v>
      </c>
      <c r="AR4320" s="5">
        <v>99.767608642578097</v>
      </c>
      <c r="AS4320" s="5">
        <v>100.67680867513006</v>
      </c>
      <c r="AT4320" s="5">
        <v>64.035675048828097</v>
      </c>
      <c r="AU4320" s="5">
        <v>75.143974304199205</v>
      </c>
      <c r="AV4320" s="5">
        <v>101.072204589843</v>
      </c>
      <c r="AW4320" s="5">
        <v>80.083951314290104</v>
      </c>
      <c r="AX4320" s="5">
        <v>78.427444458007798</v>
      </c>
      <c r="AY4320" s="5">
        <v>72.398857116699205</v>
      </c>
      <c r="AZ4320" s="5">
        <v>66.522041320800696</v>
      </c>
      <c r="BA4320" s="5">
        <v>72.449447631835895</v>
      </c>
    </row>
    <row r="4321" spans="1:53" x14ac:dyDescent="0.2">
      <c r="A4321" s="1">
        <v>4318</v>
      </c>
      <c r="B4321" s="1" t="s">
        <v>17276</v>
      </c>
      <c r="C4321" s="1" t="s">
        <v>17277</v>
      </c>
      <c r="D4321" s="1" t="s">
        <v>17278</v>
      </c>
      <c r="E4321" s="1" t="s">
        <v>17279</v>
      </c>
      <c r="F4321" s="5">
        <v>369.77862548828102</v>
      </c>
      <c r="G4321" s="5">
        <v>359.08264160156199</v>
      </c>
      <c r="H4321" s="5">
        <v>373.39260864257801</v>
      </c>
      <c r="I4321" s="5">
        <v>367.41795857747366</v>
      </c>
      <c r="J4321" s="5">
        <v>415.57534790039</v>
      </c>
      <c r="K4321" s="5">
        <v>405.69232177734301</v>
      </c>
      <c r="L4321" s="5">
        <v>407.035064697265</v>
      </c>
      <c r="M4321" s="5">
        <v>409.434244791666</v>
      </c>
      <c r="N4321" s="5">
        <v>265.19061279296801</v>
      </c>
      <c r="O4321" s="5">
        <v>245.64718627929599</v>
      </c>
      <c r="P4321" s="5">
        <v>243.91043090820301</v>
      </c>
      <c r="Q4321" s="5">
        <v>251.58274332682234</v>
      </c>
      <c r="R4321" s="5">
        <v>276.071044921875</v>
      </c>
      <c r="S4321" s="5">
        <v>289.51568603515602</v>
      </c>
      <c r="T4321" s="5">
        <v>279.15267944335898</v>
      </c>
      <c r="U4321" s="5">
        <v>281.57980346679665</v>
      </c>
      <c r="V4321" s="5">
        <v>402.65008544921801</v>
      </c>
      <c r="W4321" s="5">
        <v>372.90490722656199</v>
      </c>
      <c r="X4321" s="5">
        <v>399.80755615234301</v>
      </c>
      <c r="Y4321" s="5">
        <v>391.787516276041</v>
      </c>
      <c r="Z4321" s="5">
        <v>481.62612915039</v>
      </c>
      <c r="AA4321" s="5">
        <v>471.822998046875</v>
      </c>
      <c r="AB4321" s="5">
        <v>470.68365478515602</v>
      </c>
      <c r="AC4321" s="5">
        <v>474.71092732747366</v>
      </c>
      <c r="AD4321" s="5">
        <v>465.36053466796801</v>
      </c>
      <c r="AE4321" s="5">
        <v>427.78079223632801</v>
      </c>
      <c r="AF4321" s="5">
        <v>477.05038452148398</v>
      </c>
      <c r="AG4321" s="5">
        <v>456.73057047525998</v>
      </c>
      <c r="AH4321" s="5">
        <v>447.06213378906199</v>
      </c>
      <c r="AI4321" s="5">
        <v>439.22146606445301</v>
      </c>
      <c r="AJ4321" s="5">
        <v>403.75482177734301</v>
      </c>
      <c r="AK4321" s="5">
        <v>430.01280721028598</v>
      </c>
      <c r="AL4321" s="5">
        <v>245.639724731445</v>
      </c>
      <c r="AM4321" s="5">
        <v>243.14166259765599</v>
      </c>
      <c r="AN4321" s="5">
        <v>230.39398193359301</v>
      </c>
      <c r="AO4321" s="5">
        <v>239.72512308756464</v>
      </c>
      <c r="AP4321" s="5">
        <v>304.02728271484301</v>
      </c>
      <c r="AQ4321" s="5">
        <v>323.94320678710898</v>
      </c>
      <c r="AR4321" s="5">
        <v>312.10809326171801</v>
      </c>
      <c r="AS4321" s="5">
        <v>313.35952758789</v>
      </c>
      <c r="AT4321" s="5">
        <v>521.13323974609295</v>
      </c>
      <c r="AU4321" s="5">
        <v>490.81774902343699</v>
      </c>
      <c r="AV4321" s="5">
        <v>445.40475463867102</v>
      </c>
      <c r="AW4321" s="5">
        <v>485.78524780273364</v>
      </c>
      <c r="AX4321" s="5">
        <v>423.42495727539</v>
      </c>
      <c r="AY4321" s="5">
        <v>356.64700317382801</v>
      </c>
      <c r="AZ4321" s="5">
        <v>369.85974121093699</v>
      </c>
      <c r="BA4321" s="5">
        <v>383.31056722005172</v>
      </c>
    </row>
    <row r="4322" spans="1:53" x14ac:dyDescent="0.2">
      <c r="A4322" s="1">
        <v>4319</v>
      </c>
      <c r="B4322" s="1" t="s">
        <v>17280</v>
      </c>
      <c r="C4322" s="1" t="s">
        <v>17281</v>
      </c>
      <c r="D4322" s="1" t="s">
        <v>17282</v>
      </c>
      <c r="E4322" s="1" t="s">
        <v>17283</v>
      </c>
      <c r="F4322" s="5">
        <v>148.10127258300699</v>
      </c>
      <c r="G4322" s="5">
        <v>155.35595703125</v>
      </c>
      <c r="H4322" s="5">
        <v>141.50994873046801</v>
      </c>
      <c r="I4322" s="5">
        <v>148.32239278157502</v>
      </c>
      <c r="J4322" s="5">
        <v>146.05773925781199</v>
      </c>
      <c r="K4322" s="5">
        <v>125.601188659667</v>
      </c>
      <c r="L4322" s="5">
        <v>126.63216400146401</v>
      </c>
      <c r="M4322" s="5">
        <v>132.76369730631433</v>
      </c>
      <c r="O4322" s="5">
        <v>66.912536621093693</v>
      </c>
      <c r="P4322" s="5">
        <v>52.107639312744098</v>
      </c>
      <c r="Q4322" s="5">
        <v>59.510087966918896</v>
      </c>
      <c r="R4322" s="5">
        <v>60.023361206054602</v>
      </c>
      <c r="S4322" s="5">
        <v>79.061340332031193</v>
      </c>
      <c r="T4322" s="5">
        <v>67.463363647460895</v>
      </c>
      <c r="U4322" s="5">
        <v>68.849355061848897</v>
      </c>
      <c r="V4322" s="5">
        <v>92.897132873535099</v>
      </c>
      <c r="W4322" s="5">
        <v>92.100166320800696</v>
      </c>
      <c r="X4322" s="5">
        <v>89.631309509277301</v>
      </c>
      <c r="Y4322" s="5">
        <v>91.542869567871037</v>
      </c>
      <c r="Z4322" s="5">
        <v>128.30781555175699</v>
      </c>
      <c r="AA4322" s="5">
        <v>114.06190490722599</v>
      </c>
      <c r="AB4322" s="5">
        <v>109.099281311035</v>
      </c>
      <c r="AC4322" s="5">
        <v>117.15633392333933</v>
      </c>
      <c r="AD4322" s="5">
        <v>87.339225769042898</v>
      </c>
      <c r="AE4322" s="5">
        <v>97.891288757324205</v>
      </c>
      <c r="AF4322" s="5">
        <v>108.64308166503901</v>
      </c>
      <c r="AG4322" s="5">
        <v>97.957865397135379</v>
      </c>
      <c r="AH4322" s="5">
        <v>87.903419494628906</v>
      </c>
      <c r="AI4322" s="5">
        <v>77.587707519531193</v>
      </c>
      <c r="AJ4322" s="5">
        <v>96.959449768066406</v>
      </c>
      <c r="AK4322" s="5">
        <v>87.483525594075502</v>
      </c>
      <c r="AL4322" s="5">
        <v>45.663333892822202</v>
      </c>
      <c r="AN4322" s="5">
        <v>49.498611450195298</v>
      </c>
      <c r="AO4322" s="5">
        <v>47.580972671508746</v>
      </c>
      <c r="AP4322" s="5">
        <v>58.929176330566399</v>
      </c>
      <c r="AQ4322" s="5">
        <v>55.590602874755803</v>
      </c>
      <c r="AR4322" s="5">
        <v>70.655136108398395</v>
      </c>
      <c r="AS4322" s="5">
        <v>61.724971771240199</v>
      </c>
      <c r="AT4322" s="5">
        <v>83.912002563476506</v>
      </c>
      <c r="AU4322" s="5">
        <v>55.475101470947202</v>
      </c>
      <c r="AV4322" s="5">
        <v>70.982414245605398</v>
      </c>
      <c r="AW4322" s="5">
        <v>70.123172760009709</v>
      </c>
      <c r="AX4322" s="5">
        <v>87.405548095703097</v>
      </c>
      <c r="AY4322" s="5">
        <v>97.046966552734304</v>
      </c>
      <c r="AZ4322" s="5">
        <v>90.039482116699205</v>
      </c>
      <c r="BA4322" s="5">
        <v>91.497332255045535</v>
      </c>
    </row>
    <row r="4323" spans="1:53" x14ac:dyDescent="0.2">
      <c r="A4323" s="1">
        <v>4320</v>
      </c>
      <c r="B4323" s="1" t="s">
        <v>17284</v>
      </c>
      <c r="C4323" s="1" t="s">
        <v>17285</v>
      </c>
      <c r="D4323" s="1" t="s">
        <v>17286</v>
      </c>
      <c r="E4323" s="1" t="s">
        <v>17287</v>
      </c>
      <c r="F4323" s="5">
        <v>247.46546936035099</v>
      </c>
      <c r="G4323" s="5">
        <v>239.88529968261699</v>
      </c>
      <c r="H4323" s="5">
        <v>270.28265380859301</v>
      </c>
      <c r="I4323" s="5">
        <v>252.54447428385365</v>
      </c>
      <c r="J4323" s="5">
        <v>233.85818481445301</v>
      </c>
      <c r="K4323" s="5">
        <v>271.85379028320301</v>
      </c>
      <c r="L4323" s="5">
        <v>295.29666137695301</v>
      </c>
      <c r="M4323" s="5">
        <v>267.0028788248697</v>
      </c>
      <c r="N4323" s="5">
        <v>324.46746826171801</v>
      </c>
      <c r="O4323" s="5">
        <v>355.91452026367102</v>
      </c>
      <c r="P4323" s="5">
        <v>364.22702026367102</v>
      </c>
      <c r="Q4323" s="5">
        <v>348.20300292968665</v>
      </c>
      <c r="R4323" s="5">
        <v>270.69885253906199</v>
      </c>
      <c r="S4323" s="5">
        <v>284.35943603515602</v>
      </c>
      <c r="T4323" s="5">
        <v>301.52023315429602</v>
      </c>
      <c r="U4323" s="5">
        <v>285.52617390950468</v>
      </c>
      <c r="V4323" s="5">
        <v>286.13031005859301</v>
      </c>
      <c r="W4323" s="5">
        <v>277.80517578125</v>
      </c>
      <c r="X4323" s="5">
        <v>260.98602294921801</v>
      </c>
      <c r="Y4323" s="5">
        <v>274.97383626302036</v>
      </c>
      <c r="Z4323" s="5">
        <v>222.7666015625</v>
      </c>
      <c r="AA4323" s="5">
        <v>195.26203918457</v>
      </c>
      <c r="AB4323" s="5">
        <v>218.700927734375</v>
      </c>
      <c r="AC4323" s="5">
        <v>212.24318949381498</v>
      </c>
      <c r="AD4323" s="5">
        <v>215.19085693359301</v>
      </c>
      <c r="AE4323" s="5">
        <v>221.218994140625</v>
      </c>
      <c r="AF4323" s="5">
        <v>236.50538635253901</v>
      </c>
      <c r="AG4323" s="5">
        <v>224.30507914225234</v>
      </c>
      <c r="AH4323" s="5">
        <v>187.22657775878901</v>
      </c>
      <c r="AI4323" s="5">
        <v>200.38391113281199</v>
      </c>
      <c r="AJ4323" s="5">
        <v>244.02250671386699</v>
      </c>
      <c r="AK4323" s="5">
        <v>210.54433186848931</v>
      </c>
      <c r="AL4323" s="5">
        <v>278.969146728515</v>
      </c>
      <c r="AM4323" s="5">
        <v>287.087799072265</v>
      </c>
      <c r="AN4323" s="5">
        <v>295.74188232421801</v>
      </c>
      <c r="AO4323" s="5">
        <v>287.266276041666</v>
      </c>
      <c r="AP4323" s="5">
        <v>242.84486389160099</v>
      </c>
      <c r="AQ4323" s="5">
        <v>269.30081176757801</v>
      </c>
      <c r="AR4323" s="5">
        <v>247.44255065917901</v>
      </c>
      <c r="AS4323" s="5">
        <v>253.19607543945267</v>
      </c>
      <c r="AT4323" s="5">
        <v>212.89735412597599</v>
      </c>
      <c r="AU4323" s="5">
        <v>255.119537353515</v>
      </c>
      <c r="AV4323" s="5">
        <v>326.49630737304602</v>
      </c>
      <c r="AW4323" s="5">
        <v>264.83773295084569</v>
      </c>
      <c r="AX4323" s="5">
        <v>252.31324768066401</v>
      </c>
      <c r="AY4323" s="5">
        <v>242.46934509277301</v>
      </c>
      <c r="AZ4323" s="5">
        <v>241.46635437011699</v>
      </c>
      <c r="BA4323" s="5">
        <v>245.41631571451799</v>
      </c>
    </row>
    <row r="4324" spans="1:53" x14ac:dyDescent="0.2">
      <c r="A4324" s="1">
        <v>4321</v>
      </c>
      <c r="B4324" s="1" t="s">
        <v>17288</v>
      </c>
      <c r="C4324" s="1" t="s">
        <v>17289</v>
      </c>
      <c r="D4324" s="1" t="s">
        <v>17290</v>
      </c>
      <c r="E4324" s="1" t="s">
        <v>17291</v>
      </c>
      <c r="N4324" s="5">
        <v>158.90679931640599</v>
      </c>
      <c r="O4324" s="5">
        <v>47.599998474121001</v>
      </c>
      <c r="P4324" s="5">
        <v>521.28186035156205</v>
      </c>
      <c r="Q4324" s="5">
        <v>242.59621938069634</v>
      </c>
    </row>
    <row r="4325" spans="1:53" x14ac:dyDescent="0.2">
      <c r="A4325" s="1">
        <v>4322</v>
      </c>
      <c r="B4325" s="1" t="s">
        <v>17292</v>
      </c>
      <c r="C4325" s="1" t="s">
        <v>17293</v>
      </c>
      <c r="D4325" s="1" t="s">
        <v>17294</v>
      </c>
      <c r="E4325" s="1" t="s">
        <v>17295</v>
      </c>
      <c r="F4325" s="5">
        <v>815.32946777343705</v>
      </c>
      <c r="G4325" s="5">
        <v>826.50616455078102</v>
      </c>
      <c r="H4325" s="5">
        <v>787.1083984375</v>
      </c>
      <c r="I4325" s="5">
        <v>809.64801025390591</v>
      </c>
      <c r="J4325" s="5">
        <v>810.664794921875</v>
      </c>
      <c r="K4325" s="5">
        <v>729.81280517578102</v>
      </c>
      <c r="L4325" s="5">
        <v>791.37713623046795</v>
      </c>
      <c r="M4325" s="5">
        <v>777.28491210937466</v>
      </c>
      <c r="N4325" s="5">
        <v>1120.14086914062</v>
      </c>
      <c r="O4325" s="5">
        <v>1206.14489746093</v>
      </c>
      <c r="P4325" s="5">
        <v>1124.44702148437</v>
      </c>
      <c r="Q4325" s="5">
        <v>1150.2442626953066</v>
      </c>
      <c r="R4325" s="5">
        <v>881.59539794921795</v>
      </c>
      <c r="S4325" s="5">
        <v>909.43768310546795</v>
      </c>
      <c r="T4325" s="5">
        <v>939.93731689453102</v>
      </c>
      <c r="U4325" s="5">
        <v>910.32346598307231</v>
      </c>
      <c r="V4325" s="5">
        <v>1244.49609375</v>
      </c>
      <c r="W4325" s="5">
        <v>1304.4580078125</v>
      </c>
      <c r="X4325" s="5">
        <v>1237.02783203125</v>
      </c>
      <c r="Y4325" s="5">
        <v>1261.9939778645833</v>
      </c>
      <c r="Z4325" s="5">
        <v>870.48114013671795</v>
      </c>
      <c r="AA4325" s="5">
        <v>808.52081298828102</v>
      </c>
      <c r="AB4325" s="5">
        <v>849.20886230468705</v>
      </c>
      <c r="AC4325" s="5">
        <v>842.73693847656205</v>
      </c>
      <c r="AD4325" s="5">
        <v>1147.28125</v>
      </c>
      <c r="AE4325" s="5">
        <v>1178.28698730468</v>
      </c>
      <c r="AF4325" s="5">
        <v>1082.40063476562</v>
      </c>
      <c r="AG4325" s="5">
        <v>1135.9896240234334</v>
      </c>
      <c r="AH4325" s="5">
        <v>1060.193359375</v>
      </c>
      <c r="AI4325" s="5">
        <v>1080.38061523437</v>
      </c>
      <c r="AJ4325" s="5">
        <v>997.75341796875</v>
      </c>
      <c r="AK4325" s="5">
        <v>1046.1091308593734</v>
      </c>
      <c r="AL4325" s="5">
        <v>1706.48742675781</v>
      </c>
      <c r="AM4325" s="5">
        <v>1827.51232910156</v>
      </c>
      <c r="AN4325" s="5">
        <v>1778.52746582031</v>
      </c>
      <c r="AO4325" s="5">
        <v>1770.84240722656</v>
      </c>
      <c r="AP4325" s="5">
        <v>1095.72106933593</v>
      </c>
      <c r="AQ4325" s="5">
        <v>1101.53967285156</v>
      </c>
      <c r="AR4325" s="5">
        <v>1116.86853027343</v>
      </c>
      <c r="AS4325" s="5">
        <v>1104.7097574869733</v>
      </c>
      <c r="AT4325" s="5">
        <v>1056.189453125</v>
      </c>
      <c r="AU4325" s="5">
        <v>1305.14172363281</v>
      </c>
      <c r="AV4325" s="5">
        <v>1329.03112792968</v>
      </c>
      <c r="AW4325" s="5">
        <v>1230.1207682291633</v>
      </c>
      <c r="AX4325" s="5">
        <v>1374.66687011718</v>
      </c>
      <c r="AY4325" s="5">
        <v>1254.14697265625</v>
      </c>
      <c r="AZ4325" s="5">
        <v>1270.29504394531</v>
      </c>
      <c r="BA4325" s="5">
        <v>1299.7029622395801</v>
      </c>
    </row>
    <row r="4326" spans="1:53" x14ac:dyDescent="0.2">
      <c r="A4326" s="1">
        <v>4323</v>
      </c>
      <c r="B4326" s="1" t="s">
        <v>17296</v>
      </c>
      <c r="C4326" s="1" t="s">
        <v>17297</v>
      </c>
      <c r="D4326" s="1" t="s">
        <v>17298</v>
      </c>
      <c r="E4326" s="1" t="s">
        <v>17299</v>
      </c>
      <c r="F4326" s="5">
        <v>259.19735717773398</v>
      </c>
      <c r="G4326" s="5">
        <v>253.54010009765599</v>
      </c>
      <c r="H4326" s="5">
        <v>269.9375</v>
      </c>
      <c r="I4326" s="5">
        <v>260.89165242512996</v>
      </c>
      <c r="J4326" s="5">
        <v>238.18879699707</v>
      </c>
      <c r="K4326" s="5">
        <v>246.60444641113199</v>
      </c>
      <c r="L4326" s="5">
        <v>235.41496276855401</v>
      </c>
      <c r="M4326" s="5">
        <v>240.06940205891866</v>
      </c>
      <c r="N4326" s="5">
        <v>418.33660888671801</v>
      </c>
      <c r="O4326" s="5">
        <v>404.00836181640602</v>
      </c>
      <c r="P4326" s="5">
        <v>428.99816894531199</v>
      </c>
      <c r="Q4326" s="5">
        <v>417.11437988281205</v>
      </c>
      <c r="R4326" s="5">
        <v>331.09356689453102</v>
      </c>
      <c r="S4326" s="5">
        <v>322.40347290039</v>
      </c>
      <c r="T4326" s="5">
        <v>352.14065551757801</v>
      </c>
      <c r="U4326" s="5">
        <v>335.21256510416634</v>
      </c>
      <c r="V4326" s="5">
        <v>302.74008178710898</v>
      </c>
      <c r="W4326" s="5">
        <v>317.99874877929602</v>
      </c>
      <c r="X4326" s="5">
        <v>289.40667724609301</v>
      </c>
      <c r="Y4326" s="5">
        <v>303.38183593749932</v>
      </c>
      <c r="Z4326" s="5">
        <v>300.44094848632801</v>
      </c>
      <c r="AA4326" s="5">
        <v>250.94276428222599</v>
      </c>
      <c r="AB4326" s="5">
        <v>288.31967163085898</v>
      </c>
      <c r="AC4326" s="5">
        <v>279.90112813313766</v>
      </c>
      <c r="AD4326" s="5">
        <v>410.73263549804602</v>
      </c>
      <c r="AE4326" s="5">
        <v>415.41677856445301</v>
      </c>
      <c r="AF4326" s="5">
        <v>400.46881103515602</v>
      </c>
      <c r="AG4326" s="5">
        <v>408.87274169921835</v>
      </c>
      <c r="AH4326" s="5">
        <v>366.037353515625</v>
      </c>
      <c r="AI4326" s="5">
        <v>373.02008056640602</v>
      </c>
      <c r="AJ4326" s="5">
        <v>331.31097412109301</v>
      </c>
      <c r="AK4326" s="5">
        <v>356.78946940104134</v>
      </c>
      <c r="AL4326" s="5">
        <v>393.13449096679602</v>
      </c>
      <c r="AM4326" s="5">
        <v>412.31057739257801</v>
      </c>
      <c r="AN4326" s="5">
        <v>432.42294311523398</v>
      </c>
      <c r="AO4326" s="5">
        <v>412.62267049153598</v>
      </c>
      <c r="AP4326" s="5">
        <v>382.65170288085898</v>
      </c>
      <c r="AQ4326" s="5">
        <v>350.24923706054602</v>
      </c>
      <c r="AR4326" s="5">
        <v>379.583251953125</v>
      </c>
      <c r="AS4326" s="5">
        <v>370.8280639648433</v>
      </c>
      <c r="AT4326" s="5">
        <v>275.75042724609301</v>
      </c>
      <c r="AU4326" s="5">
        <v>226.73373413085901</v>
      </c>
      <c r="AV4326" s="5">
        <v>266.61145019531199</v>
      </c>
      <c r="AW4326" s="5">
        <v>256.36520385742136</v>
      </c>
      <c r="AX4326" s="5">
        <v>255.19985961914</v>
      </c>
      <c r="AY4326" s="5">
        <v>255.691146850585</v>
      </c>
      <c r="AZ4326" s="5">
        <v>288.79022216796801</v>
      </c>
      <c r="BA4326" s="5">
        <v>266.5604095458977</v>
      </c>
    </row>
    <row r="4327" spans="1:53" x14ac:dyDescent="0.2">
      <c r="A4327" s="1">
        <v>4324</v>
      </c>
      <c r="B4327" s="1" t="s">
        <v>17300</v>
      </c>
      <c r="C4327" s="1" t="s">
        <v>17301</v>
      </c>
      <c r="D4327" s="1" t="s">
        <v>17302</v>
      </c>
      <c r="E4327" s="1" t="s">
        <v>17303</v>
      </c>
      <c r="F4327" s="5">
        <v>185.40962219238199</v>
      </c>
      <c r="G4327" s="5">
        <v>211.446517944335</v>
      </c>
      <c r="H4327" s="5">
        <v>241.16127014160099</v>
      </c>
      <c r="I4327" s="5">
        <v>212.67247009277267</v>
      </c>
      <c r="J4327" s="5">
        <v>155.73272705078099</v>
      </c>
      <c r="K4327" s="5">
        <v>209.57371520996</v>
      </c>
      <c r="L4327" s="5">
        <v>156.513748168945</v>
      </c>
      <c r="M4327" s="5">
        <v>173.94006347656202</v>
      </c>
      <c r="N4327" s="5">
        <v>232.69940185546801</v>
      </c>
      <c r="O4327" s="5">
        <v>228.33224487304599</v>
      </c>
      <c r="P4327" s="5">
        <v>290.927490234375</v>
      </c>
      <c r="Q4327" s="5">
        <v>250.65304565429633</v>
      </c>
      <c r="R4327" s="5">
        <v>57.625923156738203</v>
      </c>
      <c r="U4327" s="5">
        <v>57.625923156738203</v>
      </c>
      <c r="Z4327" s="5">
        <v>99.305442810058594</v>
      </c>
      <c r="AB4327" s="5">
        <v>148.07875061035099</v>
      </c>
      <c r="AC4327" s="5">
        <v>123.69209671020479</v>
      </c>
      <c r="AD4327" s="5">
        <v>162.97087097167901</v>
      </c>
      <c r="AE4327" s="5">
        <v>129.82611083984301</v>
      </c>
      <c r="AG4327" s="5">
        <v>146.39849090576101</v>
      </c>
      <c r="AH4327" s="5">
        <v>82.021995544433594</v>
      </c>
      <c r="AI4327" s="5">
        <v>81.860359191894503</v>
      </c>
      <c r="AJ4327" s="5">
        <v>128.25254821777301</v>
      </c>
      <c r="AK4327" s="5">
        <v>97.378300984700374</v>
      </c>
      <c r="AQ4327" s="5">
        <v>116.306427001953</v>
      </c>
      <c r="AS4327" s="5">
        <v>116.306427001953</v>
      </c>
      <c r="AU4327" s="5">
        <v>92.219779968261705</v>
      </c>
      <c r="AW4327" s="5">
        <v>92.219779968261705</v>
      </c>
    </row>
    <row r="4328" spans="1:53" x14ac:dyDescent="0.2">
      <c r="A4328" s="1">
        <v>4325</v>
      </c>
      <c r="B4328" s="1" t="s">
        <v>17304</v>
      </c>
      <c r="C4328" s="1" t="s">
        <v>17305</v>
      </c>
      <c r="D4328" s="1" t="s">
        <v>17306</v>
      </c>
      <c r="E4328" s="1" t="s">
        <v>17307</v>
      </c>
      <c r="F4328" s="5">
        <v>577.28558349609295</v>
      </c>
      <c r="G4328" s="5">
        <v>572.83996582031205</v>
      </c>
      <c r="H4328" s="5">
        <v>542.65423583984295</v>
      </c>
      <c r="I4328" s="5">
        <v>564.25992838541595</v>
      </c>
      <c r="J4328" s="5">
        <v>600.13946533203102</v>
      </c>
      <c r="K4328" s="5">
        <v>546.59429931640602</v>
      </c>
      <c r="L4328" s="5">
        <v>592.67956542968705</v>
      </c>
      <c r="M4328" s="5">
        <v>579.80444335937466</v>
      </c>
      <c r="N4328" s="5">
        <v>571.286865234375</v>
      </c>
      <c r="O4328" s="5">
        <v>619.71569824218705</v>
      </c>
      <c r="P4328" s="5">
        <v>602.24468994140602</v>
      </c>
      <c r="Q4328" s="5">
        <v>597.74908447265602</v>
      </c>
      <c r="R4328" s="5">
        <v>705.14208984375</v>
      </c>
      <c r="S4328" s="5">
        <v>626.45831298828102</v>
      </c>
      <c r="T4328" s="5">
        <v>682.28424072265602</v>
      </c>
      <c r="U4328" s="5">
        <v>671.29488118489564</v>
      </c>
      <c r="V4328" s="5">
        <v>601.09606933593705</v>
      </c>
      <c r="W4328" s="5">
        <v>649.98785400390602</v>
      </c>
      <c r="X4328" s="5">
        <v>621.28619384765602</v>
      </c>
      <c r="Y4328" s="5">
        <v>624.12337239583303</v>
      </c>
      <c r="Z4328" s="5">
        <v>647.89605712890602</v>
      </c>
      <c r="AA4328" s="5">
        <v>668.04388427734295</v>
      </c>
      <c r="AB4328" s="5">
        <v>689.83288574218705</v>
      </c>
      <c r="AC4328" s="5">
        <v>668.59094238281205</v>
      </c>
      <c r="AD4328" s="5">
        <v>805.70574951171795</v>
      </c>
      <c r="AE4328" s="5">
        <v>810.42877197265602</v>
      </c>
      <c r="AF4328" s="5">
        <v>860.23663330078102</v>
      </c>
      <c r="AG4328" s="5">
        <v>825.45705159505178</v>
      </c>
      <c r="AH4328" s="5">
        <v>820.98419189453102</v>
      </c>
      <c r="AI4328" s="5">
        <v>767.77844238281205</v>
      </c>
      <c r="AJ4328" s="5">
        <v>779.42938232421795</v>
      </c>
      <c r="AK4328" s="5">
        <v>789.39733886718705</v>
      </c>
      <c r="AL4328" s="5">
        <v>587.09429931640602</v>
      </c>
      <c r="AM4328" s="5">
        <v>573.92175292968705</v>
      </c>
      <c r="AN4328" s="5">
        <v>576.449462890625</v>
      </c>
      <c r="AO4328" s="5">
        <v>579.15517171223939</v>
      </c>
      <c r="AP4328" s="5">
        <v>590.37854003906205</v>
      </c>
      <c r="AQ4328" s="5">
        <v>636.65148925781205</v>
      </c>
      <c r="AR4328" s="5">
        <v>624.52868652343705</v>
      </c>
      <c r="AS4328" s="5">
        <v>617.18623860677042</v>
      </c>
      <c r="AT4328" s="5">
        <v>703.47937011718705</v>
      </c>
      <c r="AU4328" s="5">
        <v>721.44641113281205</v>
      </c>
      <c r="AV4328" s="5">
        <v>618.55560302734295</v>
      </c>
      <c r="AW4328" s="5">
        <v>681.16046142578068</v>
      </c>
      <c r="AX4328" s="5">
        <v>672.44445800781205</v>
      </c>
      <c r="AY4328" s="5">
        <v>630.411865234375</v>
      </c>
      <c r="AZ4328" s="5">
        <v>609.99432373046795</v>
      </c>
      <c r="BA4328" s="5">
        <v>637.6168823242183</v>
      </c>
    </row>
    <row r="4329" spans="1:53" x14ac:dyDescent="0.2">
      <c r="A4329" s="1">
        <v>4326</v>
      </c>
      <c r="B4329" s="1" t="s">
        <v>17308</v>
      </c>
      <c r="C4329" s="1" t="s">
        <v>17309</v>
      </c>
      <c r="D4329" s="1" t="s">
        <v>17310</v>
      </c>
      <c r="E4329" s="1" t="s">
        <v>17311</v>
      </c>
      <c r="F4329" s="5">
        <v>100.795211791992</v>
      </c>
      <c r="G4329" s="5">
        <v>71.916976928710895</v>
      </c>
      <c r="H4329" s="5">
        <v>70.404052734375</v>
      </c>
      <c r="I4329" s="5">
        <v>81.038747151692633</v>
      </c>
      <c r="J4329" s="5">
        <v>99.771919250488196</v>
      </c>
      <c r="K4329" s="5">
        <v>84.990097045898395</v>
      </c>
      <c r="L4329" s="5">
        <v>83.720695495605398</v>
      </c>
      <c r="M4329" s="5">
        <v>89.494237263997334</v>
      </c>
      <c r="N4329" s="5">
        <v>116.02368927001901</v>
      </c>
      <c r="O4329" s="5">
        <v>133.59942626953099</v>
      </c>
      <c r="P4329" s="5">
        <v>144.19122314453099</v>
      </c>
      <c r="Q4329" s="5">
        <v>131.271446228027</v>
      </c>
      <c r="R4329" s="5">
        <v>99.218544006347599</v>
      </c>
      <c r="S4329" s="5">
        <v>68.271057128906193</v>
      </c>
      <c r="T4329" s="5">
        <v>116.668167114257</v>
      </c>
      <c r="U4329" s="5">
        <v>94.719256083170265</v>
      </c>
      <c r="V4329" s="5">
        <v>77.033073425292898</v>
      </c>
      <c r="W4329" s="5">
        <v>80.813713073730398</v>
      </c>
      <c r="X4329" s="5">
        <v>66.637565612792898</v>
      </c>
      <c r="Y4329" s="5">
        <v>74.828117370605398</v>
      </c>
      <c r="Z4329" s="5">
        <v>90.243537902832003</v>
      </c>
      <c r="AA4329" s="5">
        <v>81.023185729980398</v>
      </c>
      <c r="AB4329" s="5">
        <v>82.477500915527301</v>
      </c>
      <c r="AC4329" s="5">
        <v>84.581408182779896</v>
      </c>
      <c r="AD4329" s="5">
        <v>78.344215393066406</v>
      </c>
      <c r="AE4329" s="5">
        <v>91.028053283691406</v>
      </c>
      <c r="AF4329" s="5">
        <v>84.196723937988196</v>
      </c>
      <c r="AG4329" s="5">
        <v>84.522997538248674</v>
      </c>
      <c r="AH4329" s="5">
        <v>78.574195861816406</v>
      </c>
      <c r="AI4329" s="5">
        <v>80.504104614257798</v>
      </c>
      <c r="AJ4329" s="5">
        <v>80.523674011230398</v>
      </c>
      <c r="AK4329" s="5">
        <v>79.867324829101548</v>
      </c>
      <c r="AL4329" s="5">
        <v>108.71997833251901</v>
      </c>
      <c r="AM4329" s="5">
        <v>98.574089050292898</v>
      </c>
      <c r="AN4329" s="5">
        <v>112.252922058105</v>
      </c>
      <c r="AO4329" s="5">
        <v>106.5156631469723</v>
      </c>
      <c r="AP4329" s="5">
        <v>69.554222106933594</v>
      </c>
      <c r="AQ4329" s="5">
        <v>71.574066162109304</v>
      </c>
      <c r="AR4329" s="5">
        <v>75.486534118652301</v>
      </c>
      <c r="AS4329" s="5">
        <v>72.204940795898395</v>
      </c>
      <c r="AT4329" s="5">
        <v>97.577575683593693</v>
      </c>
      <c r="AW4329" s="5">
        <v>97.577575683593693</v>
      </c>
      <c r="AX4329" s="5">
        <v>118.72677612304599</v>
      </c>
      <c r="AY4329" s="5">
        <v>59.099369049072202</v>
      </c>
      <c r="AZ4329" s="5">
        <v>80.401718139648395</v>
      </c>
      <c r="BA4329" s="5">
        <v>86.075954437255533</v>
      </c>
    </row>
    <row r="4330" spans="1:53" x14ac:dyDescent="0.2">
      <c r="A4330" s="1">
        <v>4327</v>
      </c>
      <c r="B4330" s="1" t="s">
        <v>17312</v>
      </c>
      <c r="C4330" s="1" t="s">
        <v>17313</v>
      </c>
      <c r="D4330" s="1" t="s">
        <v>17314</v>
      </c>
      <c r="E4330" s="1" t="s">
        <v>17315</v>
      </c>
      <c r="F4330" s="5">
        <v>264.282135009765</v>
      </c>
      <c r="G4330" s="5">
        <v>273.219146728515</v>
      </c>
      <c r="H4330" s="5">
        <v>232.20014953613199</v>
      </c>
      <c r="I4330" s="5">
        <v>256.56714375813732</v>
      </c>
      <c r="J4330" s="5">
        <v>254.901443481445</v>
      </c>
      <c r="K4330" s="5">
        <v>242.77662658691401</v>
      </c>
      <c r="L4330" s="5">
        <v>225.69474792480401</v>
      </c>
      <c r="M4330" s="5">
        <v>241.12427266438769</v>
      </c>
      <c r="N4330" s="5">
        <v>180.28465270996</v>
      </c>
      <c r="O4330" s="5">
        <v>169.24555969238199</v>
      </c>
      <c r="P4330" s="5">
        <v>174.64019775390599</v>
      </c>
      <c r="Q4330" s="5">
        <v>174.72347005208266</v>
      </c>
      <c r="R4330" s="5">
        <v>168.94808959960901</v>
      </c>
      <c r="S4330" s="5">
        <v>158.11933898925699</v>
      </c>
      <c r="T4330" s="5">
        <v>166.24851989746</v>
      </c>
      <c r="U4330" s="5">
        <v>164.43864949544198</v>
      </c>
      <c r="V4330" s="5">
        <v>168.43733215332</v>
      </c>
      <c r="W4330" s="5">
        <v>140.32220458984301</v>
      </c>
      <c r="X4330" s="5">
        <v>150.01011657714801</v>
      </c>
      <c r="Y4330" s="5">
        <v>152.92321777343702</v>
      </c>
      <c r="Z4330" s="5">
        <v>225.05285644531199</v>
      </c>
      <c r="AA4330" s="5">
        <v>236.53511047363199</v>
      </c>
      <c r="AB4330" s="5">
        <v>238.21903991699199</v>
      </c>
      <c r="AC4330" s="5">
        <v>233.2690022786453</v>
      </c>
      <c r="AD4330" s="5">
        <v>290.65240478515602</v>
      </c>
      <c r="AE4330" s="5">
        <v>290.71563720703102</v>
      </c>
      <c r="AF4330" s="5">
        <v>287.42611694335898</v>
      </c>
      <c r="AG4330" s="5">
        <v>289.59805297851534</v>
      </c>
      <c r="AH4330" s="5">
        <v>278.30435180664</v>
      </c>
      <c r="AI4330" s="5">
        <v>265.42663574218699</v>
      </c>
      <c r="AJ4330" s="5">
        <v>283.57156372070301</v>
      </c>
      <c r="AK4330" s="5">
        <v>275.76751708984335</v>
      </c>
      <c r="AL4330" s="5">
        <v>150.98176574707</v>
      </c>
      <c r="AM4330" s="5">
        <v>152.24256896972599</v>
      </c>
      <c r="AN4330" s="5">
        <v>152.40904235839801</v>
      </c>
      <c r="AO4330" s="5">
        <v>151.87779235839798</v>
      </c>
      <c r="AP4330" s="5">
        <v>151.45501708984301</v>
      </c>
      <c r="AQ4330" s="5">
        <v>155.58024597167901</v>
      </c>
      <c r="AR4330" s="5">
        <v>163.17768859863199</v>
      </c>
      <c r="AS4330" s="5">
        <v>156.73765055338467</v>
      </c>
      <c r="AT4330" s="5">
        <v>206.81417846679599</v>
      </c>
      <c r="AU4330" s="5">
        <v>244.86706542968699</v>
      </c>
      <c r="AV4330" s="5">
        <v>188.03042602539</v>
      </c>
      <c r="AW4330" s="5">
        <v>213.23722330729098</v>
      </c>
      <c r="AX4330" s="5">
        <v>181.10029602050699</v>
      </c>
      <c r="AY4330" s="5">
        <v>169.88856506347599</v>
      </c>
      <c r="AZ4330" s="5">
        <v>148.78898620605401</v>
      </c>
      <c r="BA4330" s="5">
        <v>166.59261576334566</v>
      </c>
    </row>
    <row r="4331" spans="1:53" x14ac:dyDescent="0.2">
      <c r="A4331" s="1">
        <v>4328</v>
      </c>
      <c r="B4331" s="1" t="s">
        <v>17316</v>
      </c>
      <c r="C4331" s="1" t="s">
        <v>17317</v>
      </c>
      <c r="D4331" s="1" t="s">
        <v>17318</v>
      </c>
      <c r="E4331" s="1" t="s">
        <v>17319</v>
      </c>
      <c r="G4331" s="5">
        <v>55.889499664306598</v>
      </c>
      <c r="H4331" s="5">
        <v>54.098869323730398</v>
      </c>
      <c r="I4331" s="5">
        <v>54.994184494018498</v>
      </c>
      <c r="J4331" s="5">
        <v>35.099124908447202</v>
      </c>
      <c r="K4331" s="5">
        <v>82.991149902343693</v>
      </c>
      <c r="M4331" s="5">
        <v>59.045137405395451</v>
      </c>
      <c r="O4331" s="5">
        <v>50.304920196533203</v>
      </c>
      <c r="Q4331" s="5">
        <v>50.304920196533203</v>
      </c>
      <c r="S4331" s="5">
        <v>51.827907562255803</v>
      </c>
      <c r="U4331" s="5">
        <v>51.827907562255803</v>
      </c>
      <c r="V4331" s="5">
        <v>39.525684356689403</v>
      </c>
      <c r="W4331" s="5">
        <v>39.421493530273402</v>
      </c>
      <c r="X4331" s="5">
        <v>43.159049987792898</v>
      </c>
      <c r="Y4331" s="5">
        <v>40.702075958251903</v>
      </c>
      <c r="AA4331" s="5">
        <v>40.684394836425703</v>
      </c>
      <c r="AB4331" s="5">
        <v>41.7065620422363</v>
      </c>
      <c r="AC4331" s="5">
        <v>41.195478439330998</v>
      </c>
      <c r="AL4331" s="5">
        <v>50.943206787109297</v>
      </c>
      <c r="AO4331" s="5">
        <v>50.943206787109297</v>
      </c>
      <c r="AQ4331" s="5">
        <v>56.909053802490199</v>
      </c>
      <c r="AS4331" s="5">
        <v>56.909053802490199</v>
      </c>
      <c r="AY4331" s="5">
        <v>68.636802673339801</v>
      </c>
      <c r="AZ4331" s="5">
        <v>53.209636688232401</v>
      </c>
      <c r="BA4331" s="5">
        <v>60.923219680786104</v>
      </c>
    </row>
    <row r="4332" spans="1:53" x14ac:dyDescent="0.2">
      <c r="A4332" s="1">
        <v>4329</v>
      </c>
      <c r="B4332" s="1" t="s">
        <v>17320</v>
      </c>
      <c r="C4332" s="1" t="s">
        <v>17321</v>
      </c>
      <c r="D4332" s="1" t="s">
        <v>17322</v>
      </c>
      <c r="E4332" s="1" t="s">
        <v>17323</v>
      </c>
      <c r="F4332" s="5">
        <v>1254.07360839843</v>
      </c>
      <c r="G4332" s="5">
        <v>1381.85424804687</v>
      </c>
      <c r="H4332" s="5">
        <v>1318.25830078125</v>
      </c>
      <c r="I4332" s="5">
        <v>1318.0620524088499</v>
      </c>
      <c r="J4332" s="5">
        <v>1239.54602050781</v>
      </c>
      <c r="K4332" s="5">
        <v>1274.72302246093</v>
      </c>
      <c r="L4332" s="5">
        <v>1283.8095703125</v>
      </c>
      <c r="M4332" s="5">
        <v>1266.0262044270801</v>
      </c>
      <c r="N4332" s="5">
        <v>682.197021484375</v>
      </c>
      <c r="O4332" s="5">
        <v>706.54656982421795</v>
      </c>
      <c r="P4332" s="5">
        <v>702.109130859375</v>
      </c>
      <c r="Q4332" s="5">
        <v>696.95090738932265</v>
      </c>
      <c r="R4332" s="5">
        <v>952.44732666015602</v>
      </c>
      <c r="S4332" s="5">
        <v>934.45520019531205</v>
      </c>
      <c r="T4332" s="5">
        <v>997.07904052734295</v>
      </c>
      <c r="U4332" s="5">
        <v>961.32718912760367</v>
      </c>
      <c r="V4332" s="5">
        <v>1196.85571289062</v>
      </c>
      <c r="W4332" s="5">
        <v>1192.89489746093</v>
      </c>
      <c r="X4332" s="5">
        <v>1215.6044921875</v>
      </c>
      <c r="Y4332" s="5">
        <v>1201.7850341796832</v>
      </c>
      <c r="Z4332" s="5">
        <v>1284.89685058593</v>
      </c>
      <c r="AA4332" s="5">
        <v>1355.57397460937</v>
      </c>
      <c r="AB4332" s="5">
        <v>1337.99145507812</v>
      </c>
      <c r="AC4332" s="5">
        <v>1326.1540934244733</v>
      </c>
      <c r="AD4332" s="5">
        <v>926.38464355468705</v>
      </c>
      <c r="AE4332" s="5">
        <v>905.67578125</v>
      </c>
      <c r="AF4332" s="5">
        <v>911.00305175781205</v>
      </c>
      <c r="AG4332" s="5">
        <v>914.35449218749966</v>
      </c>
      <c r="AH4332" s="5">
        <v>962.798828125</v>
      </c>
      <c r="AI4332" s="5">
        <v>948.18359375</v>
      </c>
      <c r="AJ4332" s="5">
        <v>927.46356201171795</v>
      </c>
      <c r="AK4332" s="5">
        <v>946.14866129557265</v>
      </c>
      <c r="AL4332" s="5">
        <v>658.51580810546795</v>
      </c>
      <c r="AM4332" s="5">
        <v>648.16632080078102</v>
      </c>
      <c r="AN4332" s="5">
        <v>713.13360595703102</v>
      </c>
      <c r="AO4332" s="5">
        <v>673.27191162109341</v>
      </c>
      <c r="AP4332" s="5">
        <v>880.26025390625</v>
      </c>
      <c r="AQ4332" s="5">
        <v>878.12066650390602</v>
      </c>
      <c r="AR4332" s="5">
        <v>866.74322509765602</v>
      </c>
      <c r="AS4332" s="5">
        <v>875.04138183593739</v>
      </c>
      <c r="AT4332" s="5">
        <v>1233.74194335937</v>
      </c>
      <c r="AU4332" s="5">
        <v>1214.63317871093</v>
      </c>
      <c r="AV4332" s="5">
        <v>1272.45764160156</v>
      </c>
      <c r="AW4332" s="5">
        <v>1240.2775878906198</v>
      </c>
      <c r="AX4332" s="5">
        <v>1181.57543945312</v>
      </c>
      <c r="AY4332" s="5">
        <v>1124.74291992187</v>
      </c>
      <c r="AZ4332" s="5">
        <v>1079.99853515625</v>
      </c>
      <c r="BA4332" s="5">
        <v>1128.7722981770801</v>
      </c>
    </row>
    <row r="4333" spans="1:53" x14ac:dyDescent="0.2">
      <c r="A4333" s="1">
        <v>4330</v>
      </c>
      <c r="B4333" s="1" t="s">
        <v>17324</v>
      </c>
      <c r="C4333" s="1" t="s">
        <v>17325</v>
      </c>
      <c r="D4333" s="1" t="s">
        <v>17326</v>
      </c>
      <c r="E4333" s="1" t="s">
        <v>17327</v>
      </c>
      <c r="F4333" s="5">
        <v>338.23388671875</v>
      </c>
      <c r="G4333" s="5">
        <v>379.87097167968699</v>
      </c>
      <c r="H4333" s="5">
        <v>355.234619140625</v>
      </c>
      <c r="I4333" s="5">
        <v>357.77982584635402</v>
      </c>
      <c r="J4333" s="5">
        <v>471.92120361328102</v>
      </c>
      <c r="K4333" s="5">
        <v>449.13592529296801</v>
      </c>
      <c r="L4333" s="5">
        <v>452.59237670898398</v>
      </c>
      <c r="M4333" s="5">
        <v>457.88316853841098</v>
      </c>
      <c r="N4333" s="5">
        <v>201.34321594238199</v>
      </c>
      <c r="O4333" s="5">
        <v>164.62991333007801</v>
      </c>
      <c r="P4333" s="5">
        <v>156.00428771972599</v>
      </c>
      <c r="Q4333" s="5">
        <v>173.99247233072867</v>
      </c>
      <c r="R4333" s="5">
        <v>320.978759765625</v>
      </c>
      <c r="S4333" s="5">
        <v>272.07833862304602</v>
      </c>
      <c r="T4333" s="5">
        <v>276.28894042968699</v>
      </c>
      <c r="U4333" s="5">
        <v>289.78201293945267</v>
      </c>
      <c r="V4333" s="5">
        <v>366.45571899414</v>
      </c>
      <c r="W4333" s="5">
        <v>345.14343261718699</v>
      </c>
      <c r="X4333" s="5">
        <v>331.97937011718699</v>
      </c>
      <c r="Y4333" s="5">
        <v>347.85950724283799</v>
      </c>
      <c r="Z4333" s="5">
        <v>465.38684082031199</v>
      </c>
      <c r="AA4333" s="5">
        <v>414.7509765625</v>
      </c>
      <c r="AB4333" s="5">
        <v>432.44290161132801</v>
      </c>
      <c r="AC4333" s="5">
        <v>437.52690633138008</v>
      </c>
      <c r="AD4333" s="5">
        <v>361.58718872070301</v>
      </c>
      <c r="AE4333" s="5">
        <v>367.66433715820301</v>
      </c>
      <c r="AF4333" s="5">
        <v>518.70349121093705</v>
      </c>
      <c r="AG4333" s="5">
        <v>415.98500569661434</v>
      </c>
      <c r="AH4333" s="5">
        <v>335.55331420898398</v>
      </c>
      <c r="AI4333" s="5">
        <v>385.72033691406199</v>
      </c>
      <c r="AJ4333" s="5">
        <v>396.944580078125</v>
      </c>
      <c r="AK4333" s="5">
        <v>372.73941040039034</v>
      </c>
      <c r="AL4333" s="5">
        <v>122.10235595703099</v>
      </c>
      <c r="AM4333" s="5">
        <v>142.03358459472599</v>
      </c>
      <c r="AN4333" s="5">
        <v>141.675369262695</v>
      </c>
      <c r="AO4333" s="5">
        <v>135.27043660481732</v>
      </c>
      <c r="AP4333" s="5">
        <v>167.21144104003901</v>
      </c>
      <c r="AQ4333" s="5">
        <v>132.52755737304599</v>
      </c>
      <c r="AR4333" s="5">
        <v>186.44448852539</v>
      </c>
      <c r="AS4333" s="5">
        <v>162.06116231282502</v>
      </c>
      <c r="AT4333" s="5">
        <v>335.84872436523398</v>
      </c>
      <c r="AU4333" s="5">
        <v>302.43795776367102</v>
      </c>
      <c r="AV4333" s="5">
        <v>328.90542602539</v>
      </c>
      <c r="AW4333" s="5">
        <v>322.397369384765</v>
      </c>
      <c r="AX4333" s="5">
        <v>318.21463012695301</v>
      </c>
      <c r="AY4333" s="5">
        <v>300.86169433593699</v>
      </c>
      <c r="AZ4333" s="5">
        <v>305.11590576171801</v>
      </c>
      <c r="BA4333" s="5">
        <v>308.06407674153598</v>
      </c>
    </row>
    <row r="4334" spans="1:53" x14ac:dyDescent="0.2">
      <c r="A4334" s="1">
        <v>4331</v>
      </c>
      <c r="B4334" s="1" t="s">
        <v>17328</v>
      </c>
      <c r="C4334" s="1" t="s">
        <v>2824</v>
      </c>
      <c r="D4334" s="1" t="s">
        <v>17329</v>
      </c>
      <c r="E4334" s="1" t="s">
        <v>17330</v>
      </c>
      <c r="F4334" s="5">
        <v>35.5174751281738</v>
      </c>
      <c r="G4334" s="5">
        <v>30.412853240966701</v>
      </c>
      <c r="H4334" s="5">
        <v>43.695732116699197</v>
      </c>
      <c r="I4334" s="5">
        <v>36.542020161946567</v>
      </c>
      <c r="K4334" s="5">
        <v>20.764213562011701</v>
      </c>
      <c r="L4334" s="5">
        <v>11.8467969894409</v>
      </c>
      <c r="M4334" s="5">
        <v>16.305505275726301</v>
      </c>
      <c r="R4334" s="5">
        <v>24.001974105834901</v>
      </c>
      <c r="S4334" s="5">
        <v>37.839000701904297</v>
      </c>
      <c r="T4334" s="5">
        <v>43.385181427001903</v>
      </c>
      <c r="U4334" s="5">
        <v>35.075385411580363</v>
      </c>
      <c r="V4334" s="5">
        <v>18.0180358886718</v>
      </c>
      <c r="W4334" s="5">
        <v>15.357968330383301</v>
      </c>
      <c r="X4334" s="5">
        <v>15.4375438690185</v>
      </c>
      <c r="Y4334" s="5">
        <v>16.271182696024535</v>
      </c>
      <c r="Z4334" s="5">
        <v>17.810703277587798</v>
      </c>
      <c r="AA4334" s="5">
        <v>16.8174648284912</v>
      </c>
      <c r="AB4334" s="5">
        <v>17.6862068176269</v>
      </c>
      <c r="AC4334" s="5">
        <v>17.438124974568634</v>
      </c>
      <c r="AF4334" s="5">
        <v>15.707303047180099</v>
      </c>
      <c r="AG4334" s="5">
        <v>15.707303047180099</v>
      </c>
      <c r="AH4334" s="5">
        <v>54.878410339355398</v>
      </c>
      <c r="AI4334" s="5">
        <v>59.397350311279297</v>
      </c>
      <c r="AJ4334" s="5">
        <v>62.9546089172363</v>
      </c>
      <c r="AK4334" s="5">
        <v>59.076789855956996</v>
      </c>
      <c r="AQ4334" s="5">
        <v>26.949823379516602</v>
      </c>
      <c r="AR4334" s="5">
        <v>23.539789199829102</v>
      </c>
      <c r="AS4334" s="5">
        <v>25.244806289672852</v>
      </c>
      <c r="AT4334" s="5">
        <v>26.628585815429599</v>
      </c>
      <c r="AW4334" s="5">
        <v>26.628585815429599</v>
      </c>
      <c r="AX4334" s="5">
        <v>53.241584777832003</v>
      </c>
      <c r="AY4334" s="5">
        <v>28.761739730834901</v>
      </c>
      <c r="AZ4334" s="5">
        <v>21.466854095458899</v>
      </c>
      <c r="BA4334" s="5">
        <v>34.4900595347086</v>
      </c>
    </row>
    <row r="4335" spans="1:53" x14ac:dyDescent="0.2">
      <c r="A4335" s="1">
        <v>4332</v>
      </c>
      <c r="B4335" s="1" t="s">
        <v>17331</v>
      </c>
      <c r="C4335" s="1" t="s">
        <v>17332</v>
      </c>
      <c r="D4335" s="1" t="s">
        <v>17333</v>
      </c>
      <c r="E4335" s="1" t="s">
        <v>17334</v>
      </c>
      <c r="F4335" s="5">
        <v>362.35501098632801</v>
      </c>
      <c r="G4335" s="5">
        <v>330.23080444335898</v>
      </c>
      <c r="H4335" s="5">
        <v>339.06149291992102</v>
      </c>
      <c r="I4335" s="5">
        <v>343.88243611653598</v>
      </c>
      <c r="J4335" s="5">
        <v>316.36117553710898</v>
      </c>
      <c r="K4335" s="5">
        <v>322.56735229492102</v>
      </c>
      <c r="L4335" s="5">
        <v>320.312896728515</v>
      </c>
      <c r="M4335" s="5">
        <v>319.74714152018169</v>
      </c>
      <c r="N4335" s="5">
        <v>559.22186279296795</v>
      </c>
      <c r="O4335" s="5">
        <v>532.84893798828102</v>
      </c>
      <c r="P4335" s="5">
        <v>554.40344238281205</v>
      </c>
      <c r="Q4335" s="5">
        <v>548.82474772135367</v>
      </c>
      <c r="R4335" s="5">
        <v>398.56942749023398</v>
      </c>
      <c r="S4335" s="5">
        <v>405.30938720703102</v>
      </c>
      <c r="T4335" s="5">
        <v>392.41043090820301</v>
      </c>
      <c r="U4335" s="5">
        <v>398.76308186848928</v>
      </c>
      <c r="V4335" s="5">
        <v>518.92205810546795</v>
      </c>
      <c r="W4335" s="5">
        <v>521.94342041015602</v>
      </c>
      <c r="X4335" s="5">
        <v>514.16363525390602</v>
      </c>
      <c r="Y4335" s="5">
        <v>518.34303792317667</v>
      </c>
      <c r="Z4335" s="5">
        <v>457.62353515625</v>
      </c>
      <c r="AA4335" s="5">
        <v>467.98175048828102</v>
      </c>
      <c r="AB4335" s="5">
        <v>456.86785888671801</v>
      </c>
      <c r="AC4335" s="5">
        <v>460.82438151041634</v>
      </c>
      <c r="AD4335" s="5">
        <v>357.61843872070301</v>
      </c>
      <c r="AE4335" s="5">
        <v>350.54241943359301</v>
      </c>
      <c r="AF4335" s="5">
        <v>344.28771972656199</v>
      </c>
      <c r="AG4335" s="5">
        <v>350.81619262695267</v>
      </c>
      <c r="AH4335" s="5">
        <v>321.50744628906199</v>
      </c>
      <c r="AI4335" s="5">
        <v>313.91729736328102</v>
      </c>
      <c r="AJ4335" s="5">
        <v>330.986328125</v>
      </c>
      <c r="AK4335" s="5">
        <v>322.13702392578102</v>
      </c>
      <c r="AL4335" s="5">
        <v>557.68511962890602</v>
      </c>
      <c r="AM4335" s="5">
        <v>523.02258300781205</v>
      </c>
      <c r="AN4335" s="5">
        <v>544.82611083984295</v>
      </c>
      <c r="AO4335" s="5">
        <v>541.84460449218705</v>
      </c>
      <c r="AP4335" s="5">
        <v>334.84963989257801</v>
      </c>
      <c r="AQ4335" s="5">
        <v>343.27438354492102</v>
      </c>
      <c r="AR4335" s="5">
        <v>352.66204833984301</v>
      </c>
      <c r="AS4335" s="5">
        <v>343.59535725911405</v>
      </c>
      <c r="AT4335" s="5">
        <v>517.00738525390602</v>
      </c>
      <c r="AU4335" s="5">
        <v>590.094482421875</v>
      </c>
      <c r="AV4335" s="5">
        <v>547.46160888671795</v>
      </c>
      <c r="AW4335" s="5">
        <v>551.5211588541664</v>
      </c>
      <c r="AX4335" s="5">
        <v>465.86080932617102</v>
      </c>
      <c r="AY4335" s="5">
        <v>405.05999755859301</v>
      </c>
      <c r="AZ4335" s="5">
        <v>404.89849853515602</v>
      </c>
      <c r="BA4335" s="5">
        <v>425.27310180664</v>
      </c>
    </row>
    <row r="4336" spans="1:53" x14ac:dyDescent="0.2">
      <c r="A4336" s="1">
        <v>4333</v>
      </c>
      <c r="B4336" s="1" t="s">
        <v>17335</v>
      </c>
      <c r="C4336" s="1" t="s">
        <v>17336</v>
      </c>
      <c r="D4336" s="1" t="s">
        <v>17337</v>
      </c>
      <c r="E4336" s="1" t="s">
        <v>17338</v>
      </c>
      <c r="F4336" s="5">
        <v>108.999366760253</v>
      </c>
      <c r="G4336" s="5">
        <v>101.10164642333901</v>
      </c>
      <c r="H4336" s="5">
        <v>118.173851013183</v>
      </c>
      <c r="I4336" s="5">
        <v>109.42495473225831</v>
      </c>
      <c r="J4336" s="5">
        <v>91.893615722656193</v>
      </c>
      <c r="K4336" s="5">
        <v>88.823204040527301</v>
      </c>
      <c r="L4336" s="5">
        <v>90.500442504882798</v>
      </c>
      <c r="M4336" s="5">
        <v>90.405754089355426</v>
      </c>
      <c r="N4336" s="5">
        <v>206.52116394042901</v>
      </c>
      <c r="O4336" s="5">
        <v>175.721755981445</v>
      </c>
      <c r="P4336" s="5">
        <v>184.79641723632801</v>
      </c>
      <c r="Q4336" s="5">
        <v>189.01311238606732</v>
      </c>
      <c r="R4336" s="5">
        <v>125.98092651367099</v>
      </c>
      <c r="S4336" s="5">
        <v>133.74557495117099</v>
      </c>
      <c r="T4336" s="5">
        <v>133.29129028320301</v>
      </c>
      <c r="U4336" s="5">
        <v>131.00593058268166</v>
      </c>
      <c r="V4336" s="5">
        <v>95.401771545410099</v>
      </c>
      <c r="W4336" s="5">
        <v>80.309310913085895</v>
      </c>
      <c r="X4336" s="5">
        <v>93.875061035156193</v>
      </c>
      <c r="Y4336" s="5">
        <v>89.862047831217396</v>
      </c>
      <c r="Z4336" s="5">
        <v>93.692924499511705</v>
      </c>
      <c r="AA4336" s="5">
        <v>99.335128784179602</v>
      </c>
      <c r="AB4336" s="5">
        <v>95.807052612304602</v>
      </c>
      <c r="AC4336" s="5">
        <v>96.278368631998617</v>
      </c>
      <c r="AD4336" s="5">
        <v>109.45961761474599</v>
      </c>
      <c r="AE4336" s="5">
        <v>134.05628967285099</v>
      </c>
      <c r="AF4336" s="5">
        <v>123.562118530273</v>
      </c>
      <c r="AG4336" s="5">
        <v>122.35934193928999</v>
      </c>
      <c r="AH4336" s="5">
        <v>130.47975158691401</v>
      </c>
      <c r="AI4336" s="5">
        <v>115.31608581542901</v>
      </c>
      <c r="AJ4336" s="5">
        <v>136.44850158691401</v>
      </c>
      <c r="AK4336" s="5">
        <v>127.41477966308567</v>
      </c>
      <c r="AL4336" s="5">
        <v>158.04502868652301</v>
      </c>
      <c r="AM4336" s="5">
        <v>162.85916137695301</v>
      </c>
      <c r="AN4336" s="5">
        <v>180.88049316406199</v>
      </c>
      <c r="AO4336" s="5">
        <v>167.261561075846</v>
      </c>
      <c r="AP4336" s="5">
        <v>100.38603973388599</v>
      </c>
      <c r="AQ4336" s="5">
        <v>114.14202117919901</v>
      </c>
      <c r="AR4336" s="5">
        <v>103.775436401367</v>
      </c>
      <c r="AS4336" s="5">
        <v>106.10116577148399</v>
      </c>
      <c r="AT4336" s="5">
        <v>111.56983184814401</v>
      </c>
      <c r="AU4336" s="5">
        <v>143.46365356445301</v>
      </c>
      <c r="AV4336" s="5">
        <v>116.83265686035099</v>
      </c>
      <c r="AW4336" s="5">
        <v>123.95538075764934</v>
      </c>
      <c r="AX4336" s="5">
        <v>117.45571136474599</v>
      </c>
      <c r="AY4336" s="5">
        <v>86.129287719726506</v>
      </c>
      <c r="AZ4336" s="5">
        <v>95.626281738281193</v>
      </c>
      <c r="BA4336" s="5">
        <v>99.737093607584555</v>
      </c>
    </row>
    <row r="4337" spans="1:53" x14ac:dyDescent="0.2">
      <c r="A4337" s="1">
        <v>4334</v>
      </c>
      <c r="B4337" s="1" t="s">
        <v>17339</v>
      </c>
      <c r="C4337" s="1" t="s">
        <v>17340</v>
      </c>
      <c r="D4337" s="1" t="s">
        <v>17341</v>
      </c>
      <c r="E4337" s="1" t="s">
        <v>17342</v>
      </c>
      <c r="F4337" s="5">
        <v>131.28411865234301</v>
      </c>
      <c r="G4337" s="5">
        <v>48.839385986328097</v>
      </c>
      <c r="H4337" s="5">
        <v>104.860450744628</v>
      </c>
      <c r="I4337" s="5">
        <v>94.994651794433025</v>
      </c>
      <c r="J4337" s="5">
        <v>91.979187011718693</v>
      </c>
      <c r="K4337" s="5">
        <v>176.37905883789</v>
      </c>
      <c r="L4337" s="5">
        <v>138.26870727539</v>
      </c>
      <c r="M4337" s="5">
        <v>135.54231770833289</v>
      </c>
      <c r="N4337" s="5">
        <v>134.47735595703099</v>
      </c>
      <c r="O4337" s="5">
        <v>212.869873046875</v>
      </c>
      <c r="P4337" s="5">
        <v>210.36494445800699</v>
      </c>
      <c r="Q4337" s="5">
        <v>185.90405782063769</v>
      </c>
      <c r="R4337" s="5">
        <v>71.518806457519503</v>
      </c>
      <c r="S4337" s="5">
        <v>61.556560516357401</v>
      </c>
      <c r="T4337" s="5">
        <v>59.121631622314403</v>
      </c>
      <c r="U4337" s="5">
        <v>64.065666198730426</v>
      </c>
      <c r="V4337" s="5">
        <v>66.314033508300696</v>
      </c>
      <c r="W4337" s="5">
        <v>39.108451843261697</v>
      </c>
      <c r="X4337" s="5">
        <v>70.102951049804602</v>
      </c>
      <c r="Y4337" s="5">
        <v>58.508478800455663</v>
      </c>
      <c r="Z4337" s="5">
        <v>101.56940460205</v>
      </c>
      <c r="AA4337" s="5">
        <v>84.734619140625</v>
      </c>
      <c r="AB4337" s="5">
        <v>88.869857788085895</v>
      </c>
      <c r="AC4337" s="5">
        <v>91.724627176920293</v>
      </c>
      <c r="AD4337" s="5">
        <v>80.090255737304602</v>
      </c>
      <c r="AE4337" s="5">
        <v>119.29607391357401</v>
      </c>
      <c r="AF4337" s="5">
        <v>128.82302856445301</v>
      </c>
      <c r="AG4337" s="5">
        <v>109.40311940511054</v>
      </c>
      <c r="AH4337" s="5">
        <v>113.004753112792</v>
      </c>
      <c r="AI4337" s="5">
        <v>78.226219177246094</v>
      </c>
      <c r="AJ4337" s="5">
        <v>86.309211730957003</v>
      </c>
      <c r="AK4337" s="5">
        <v>92.513394673665019</v>
      </c>
      <c r="AL4337" s="5">
        <v>92.091224670410099</v>
      </c>
      <c r="AM4337" s="5">
        <v>81.747245788574205</v>
      </c>
      <c r="AN4337" s="5">
        <v>98.394287109375</v>
      </c>
      <c r="AO4337" s="5">
        <v>90.744252522786439</v>
      </c>
      <c r="AP4337" s="5">
        <v>46.661563873291001</v>
      </c>
      <c r="AQ4337" s="5">
        <v>41.11568069458</v>
      </c>
      <c r="AR4337" s="5">
        <v>76.117439270019503</v>
      </c>
      <c r="AS4337" s="5">
        <v>54.631561279296839</v>
      </c>
      <c r="AU4337" s="5">
        <v>23.8650817871093</v>
      </c>
      <c r="AV4337" s="5">
        <v>542.15447998046795</v>
      </c>
      <c r="AW4337" s="5">
        <v>283.00978088378861</v>
      </c>
      <c r="AX4337" s="5">
        <v>38.8960151672363</v>
      </c>
      <c r="AY4337" s="5">
        <v>44.451156616210902</v>
      </c>
      <c r="AZ4337" s="5">
        <v>29.210348129272401</v>
      </c>
      <c r="BA4337" s="5">
        <v>37.519173304239871</v>
      </c>
    </row>
    <row r="4338" spans="1:53" x14ac:dyDescent="0.2">
      <c r="A4338" s="1">
        <v>4335</v>
      </c>
      <c r="B4338" s="1" t="s">
        <v>17343</v>
      </c>
      <c r="C4338" s="1" t="s">
        <v>17344</v>
      </c>
      <c r="D4338" s="1" t="s">
        <v>17345</v>
      </c>
      <c r="E4338" s="1" t="s">
        <v>17346</v>
      </c>
      <c r="F4338" s="5">
        <v>257.95715332031199</v>
      </c>
      <c r="G4338" s="5">
        <v>183.02825927734301</v>
      </c>
      <c r="H4338" s="5">
        <v>219.33656311035099</v>
      </c>
      <c r="I4338" s="5">
        <v>220.107325236002</v>
      </c>
      <c r="J4338" s="5">
        <v>209.282791137695</v>
      </c>
      <c r="K4338" s="5">
        <v>183.07954406738199</v>
      </c>
      <c r="L4338" s="5">
        <v>221.77069091796801</v>
      </c>
      <c r="M4338" s="5">
        <v>204.71100870768169</v>
      </c>
      <c r="N4338" s="5">
        <v>241.20510864257801</v>
      </c>
      <c r="O4338" s="5">
        <v>261.33245849609301</v>
      </c>
      <c r="P4338" s="5">
        <v>298.78878784179602</v>
      </c>
      <c r="Q4338" s="5">
        <v>267.108784993489</v>
      </c>
      <c r="R4338" s="5">
        <v>150.536849975585</v>
      </c>
      <c r="T4338" s="5">
        <v>164.1181640625</v>
      </c>
      <c r="U4338" s="5">
        <v>157.32750701904251</v>
      </c>
      <c r="V4338" s="5">
        <v>260.74749755859301</v>
      </c>
      <c r="W4338" s="5">
        <v>223.16508483886699</v>
      </c>
      <c r="X4338" s="5">
        <v>230.49252319335901</v>
      </c>
      <c r="Y4338" s="5">
        <v>238.1350351969397</v>
      </c>
      <c r="Z4338" s="5">
        <v>194.68463134765599</v>
      </c>
      <c r="AA4338" s="5">
        <v>241.09603881835901</v>
      </c>
      <c r="AB4338" s="5">
        <v>218.56002807617099</v>
      </c>
      <c r="AC4338" s="5">
        <v>218.11356608072867</v>
      </c>
      <c r="AD4338" s="5">
        <v>324.29052734375</v>
      </c>
      <c r="AE4338" s="5">
        <v>380.05725097656199</v>
      </c>
      <c r="AF4338" s="5">
        <v>341.66156005859301</v>
      </c>
      <c r="AG4338" s="5">
        <v>348.66977945963504</v>
      </c>
      <c r="AH4338" s="5">
        <v>305.07369995117102</v>
      </c>
      <c r="AI4338" s="5">
        <v>285.011474609375</v>
      </c>
      <c r="AJ4338" s="5">
        <v>301.30969238281199</v>
      </c>
      <c r="AK4338" s="5">
        <v>297.13162231445267</v>
      </c>
      <c r="AL4338" s="5">
        <v>215.63072204589801</v>
      </c>
      <c r="AM4338" s="5">
        <v>240.08160400390599</v>
      </c>
      <c r="AN4338" s="5">
        <v>239.27885437011699</v>
      </c>
      <c r="AO4338" s="5">
        <v>231.66372680664031</v>
      </c>
      <c r="AP4338" s="5">
        <v>209.26072692871</v>
      </c>
      <c r="AQ4338" s="5">
        <v>217.92979431152301</v>
      </c>
      <c r="AR4338" s="5">
        <v>218.26347351074199</v>
      </c>
      <c r="AS4338" s="5">
        <v>215.15133158365833</v>
      </c>
      <c r="AT4338" s="5">
        <v>264.68209838867102</v>
      </c>
      <c r="AU4338" s="5">
        <v>303.83053588867102</v>
      </c>
      <c r="AV4338" s="5">
        <v>290.75027465820301</v>
      </c>
      <c r="AW4338" s="5">
        <v>286.42096964518169</v>
      </c>
      <c r="AX4338" s="5">
        <v>257.22604370117102</v>
      </c>
      <c r="AY4338" s="5">
        <v>248.88798522949199</v>
      </c>
      <c r="AZ4338" s="5">
        <v>244.86630249023401</v>
      </c>
      <c r="BA4338" s="5">
        <v>250.32677714029901</v>
      </c>
    </row>
    <row r="4339" spans="1:53" x14ac:dyDescent="0.2">
      <c r="A4339" s="1">
        <v>4336</v>
      </c>
      <c r="B4339" s="1" t="s">
        <v>17347</v>
      </c>
      <c r="C4339" s="1" t="s">
        <v>17348</v>
      </c>
      <c r="D4339" s="1" t="s">
        <v>17349</v>
      </c>
      <c r="E4339" s="1" t="s">
        <v>17350</v>
      </c>
      <c r="F4339" s="5">
        <v>126.731056213378</v>
      </c>
      <c r="G4339" s="5">
        <v>129.28967285156199</v>
      </c>
      <c r="H4339" s="5">
        <v>127.329635620117</v>
      </c>
      <c r="I4339" s="5">
        <v>127.78345489501901</v>
      </c>
      <c r="J4339" s="5">
        <v>114.69414520263599</v>
      </c>
      <c r="K4339" s="5">
        <v>123.562141418457</v>
      </c>
      <c r="L4339" s="5">
        <v>117.157325744628</v>
      </c>
      <c r="M4339" s="5">
        <v>118.47120412190701</v>
      </c>
      <c r="N4339" s="5">
        <v>181.22210693359301</v>
      </c>
      <c r="O4339" s="5">
        <v>137.89109802246</v>
      </c>
      <c r="P4339" s="5">
        <v>146.536361694335</v>
      </c>
      <c r="Q4339" s="5">
        <v>155.21652221679599</v>
      </c>
      <c r="R4339" s="5">
        <v>66.628013610839801</v>
      </c>
      <c r="S4339" s="5">
        <v>81.508148193359304</v>
      </c>
      <c r="T4339" s="5">
        <v>56.374813079833899</v>
      </c>
      <c r="U4339" s="5">
        <v>68.170324961344335</v>
      </c>
      <c r="V4339" s="5">
        <v>96.380699157714801</v>
      </c>
      <c r="W4339" s="5">
        <v>70.738670349121094</v>
      </c>
      <c r="X4339" s="5">
        <v>60.831645965576101</v>
      </c>
      <c r="Y4339" s="5">
        <v>75.983671824137332</v>
      </c>
      <c r="Z4339" s="5">
        <v>99.520904541015597</v>
      </c>
      <c r="AA4339" s="5">
        <v>96.510452270507798</v>
      </c>
      <c r="AB4339" s="5">
        <v>107.883895874023</v>
      </c>
      <c r="AC4339" s="5">
        <v>101.30508422851545</v>
      </c>
      <c r="AD4339" s="5">
        <v>114.33740234375</v>
      </c>
      <c r="AE4339" s="5">
        <v>106.192512512207</v>
      </c>
      <c r="AF4339" s="5">
        <v>123.577171325683</v>
      </c>
      <c r="AG4339" s="5">
        <v>114.70236206054666</v>
      </c>
      <c r="AH4339" s="5">
        <v>99.685691833496094</v>
      </c>
      <c r="AI4339" s="5">
        <v>91.785873413085895</v>
      </c>
      <c r="AJ4339" s="5">
        <v>104.83853149414</v>
      </c>
      <c r="AK4339" s="5">
        <v>98.77003224690732</v>
      </c>
      <c r="AL4339" s="5">
        <v>78.216644287109304</v>
      </c>
      <c r="AM4339" s="5">
        <v>72.973464965820298</v>
      </c>
      <c r="AN4339" s="5">
        <v>71.006637573242102</v>
      </c>
      <c r="AO4339" s="5">
        <v>74.065582275390568</v>
      </c>
      <c r="AP4339" s="5">
        <v>65.202674865722599</v>
      </c>
      <c r="AQ4339" s="5">
        <v>68.224250793457003</v>
      </c>
      <c r="AR4339" s="5">
        <v>65.496154785156193</v>
      </c>
      <c r="AS4339" s="5">
        <v>66.30769348144527</v>
      </c>
      <c r="AT4339" s="5">
        <v>83.139541625976506</v>
      </c>
      <c r="AU4339" s="5">
        <v>44.599128723144503</v>
      </c>
      <c r="AV4339" s="5">
        <v>66.731521606445298</v>
      </c>
      <c r="AW4339" s="5">
        <v>64.823397318522098</v>
      </c>
      <c r="AX4339" s="5">
        <v>68.952362060546804</v>
      </c>
      <c r="AY4339" s="5">
        <v>65.440757751464801</v>
      </c>
      <c r="AZ4339" s="5">
        <v>56.147918701171797</v>
      </c>
      <c r="BA4339" s="5">
        <v>63.513679504394467</v>
      </c>
    </row>
    <row r="4340" spans="1:53" x14ac:dyDescent="0.2">
      <c r="A4340" s="1">
        <v>4337</v>
      </c>
      <c r="B4340" s="1" t="s">
        <v>17351</v>
      </c>
      <c r="C4340" s="1" t="s">
        <v>17352</v>
      </c>
      <c r="D4340" s="1" t="s">
        <v>17353</v>
      </c>
      <c r="E4340" s="1" t="s">
        <v>17354</v>
      </c>
      <c r="F4340" s="5">
        <v>19.0417671203613</v>
      </c>
      <c r="I4340" s="5">
        <v>19.0417671203613</v>
      </c>
      <c r="K4340" s="5">
        <v>30.4539070129394</v>
      </c>
      <c r="L4340" s="5">
        <v>15.1082668304443</v>
      </c>
      <c r="M4340" s="5">
        <v>22.781086921691852</v>
      </c>
      <c r="T4340" s="5">
        <v>13.439125061035099</v>
      </c>
      <c r="U4340" s="5">
        <v>13.439125061035099</v>
      </c>
      <c r="V4340" s="5">
        <v>13.1990699768066</v>
      </c>
      <c r="Y4340" s="5">
        <v>13.1990699768066</v>
      </c>
      <c r="AA4340" s="5">
        <v>11.737851142883301</v>
      </c>
      <c r="AB4340" s="5">
        <v>16.497728347778299</v>
      </c>
      <c r="AC4340" s="5">
        <v>14.1177897453308</v>
      </c>
      <c r="AD4340" s="5">
        <v>17.4254646301269</v>
      </c>
      <c r="AG4340" s="5">
        <v>17.4254646301269</v>
      </c>
      <c r="AH4340" s="5">
        <v>11.2888116836547</v>
      </c>
      <c r="AK4340" s="5">
        <v>11.2888116836547</v>
      </c>
      <c r="AL4340" s="5">
        <v>13.911343574523899</v>
      </c>
      <c r="AM4340" s="5">
        <v>16.1856365203857</v>
      </c>
      <c r="AN4340" s="5">
        <v>24.40869140625</v>
      </c>
      <c r="AO4340" s="5">
        <v>18.168557167053198</v>
      </c>
      <c r="AP4340" s="5">
        <v>15.2439718246459</v>
      </c>
      <c r="AR4340" s="5">
        <v>13.684779167175201</v>
      </c>
      <c r="AS4340" s="5">
        <v>14.46437549591055</v>
      </c>
      <c r="AT4340" s="5">
        <v>16.736516952514599</v>
      </c>
      <c r="AW4340" s="5">
        <v>16.736516952514599</v>
      </c>
      <c r="AY4340" s="5">
        <v>26.082628250121999</v>
      </c>
      <c r="BA4340" s="5">
        <v>26.082628250121999</v>
      </c>
    </row>
    <row r="4341" spans="1:53" x14ac:dyDescent="0.2">
      <c r="A4341" s="1">
        <v>4338</v>
      </c>
      <c r="B4341" s="1" t="s">
        <v>17355</v>
      </c>
      <c r="C4341" s="1" t="s">
        <v>17356</v>
      </c>
      <c r="D4341" s="1" t="s">
        <v>17357</v>
      </c>
      <c r="E4341" s="1" t="s">
        <v>17358</v>
      </c>
      <c r="F4341" s="5">
        <v>311.26882934570301</v>
      </c>
      <c r="G4341" s="5">
        <v>266.52175903320301</v>
      </c>
      <c r="H4341" s="5">
        <v>297.97976684570301</v>
      </c>
      <c r="I4341" s="5">
        <v>291.92345174153633</v>
      </c>
      <c r="J4341" s="5">
        <v>294.78518676757801</v>
      </c>
      <c r="K4341" s="5">
        <v>264.45413208007801</v>
      </c>
      <c r="L4341" s="5">
        <v>249.031982421875</v>
      </c>
      <c r="M4341" s="5">
        <v>269.42376708984369</v>
      </c>
      <c r="N4341" s="5">
        <v>364.31231689453102</v>
      </c>
      <c r="O4341" s="5">
        <v>396.07263183593699</v>
      </c>
      <c r="P4341" s="5">
        <v>358.83294677734301</v>
      </c>
      <c r="Q4341" s="5">
        <v>373.07263183593705</v>
      </c>
      <c r="R4341" s="5">
        <v>208.39228820800699</v>
      </c>
      <c r="S4341" s="5">
        <v>230.38264465332</v>
      </c>
      <c r="T4341" s="5">
        <v>211.33445739746</v>
      </c>
      <c r="U4341" s="5">
        <v>216.70313008626235</v>
      </c>
      <c r="V4341" s="5">
        <v>222.43890380859301</v>
      </c>
      <c r="W4341" s="5">
        <v>212.12625122070301</v>
      </c>
      <c r="X4341" s="5">
        <v>206.24508666992099</v>
      </c>
      <c r="Y4341" s="5">
        <v>213.60341389973902</v>
      </c>
      <c r="Z4341" s="5">
        <v>191.73791503906199</v>
      </c>
      <c r="AA4341" s="5">
        <v>192.67349243164</v>
      </c>
      <c r="AB4341" s="5">
        <v>190.26524353027301</v>
      </c>
      <c r="AC4341" s="5">
        <v>191.55888366699165</v>
      </c>
      <c r="AD4341" s="5">
        <v>487.47259521484301</v>
      </c>
      <c r="AE4341" s="5">
        <v>466.22482299804602</v>
      </c>
      <c r="AF4341" s="5">
        <v>451.74417114257801</v>
      </c>
      <c r="AG4341" s="5">
        <v>468.48052978515562</v>
      </c>
      <c r="AH4341" s="5">
        <v>417.50152587890602</v>
      </c>
      <c r="AI4341" s="5">
        <v>431.806884765625</v>
      </c>
      <c r="AJ4341" s="5">
        <v>425.431396484375</v>
      </c>
      <c r="AK4341" s="5">
        <v>424.91326904296869</v>
      </c>
      <c r="AL4341" s="5">
        <v>338.96978759765602</v>
      </c>
      <c r="AM4341" s="5">
        <v>338.89453125</v>
      </c>
      <c r="AN4341" s="5">
        <v>378.647857666015</v>
      </c>
      <c r="AO4341" s="5">
        <v>352.17072550455697</v>
      </c>
      <c r="AP4341" s="5">
        <v>215.33119201660099</v>
      </c>
      <c r="AQ4341" s="5">
        <v>236.76176452636699</v>
      </c>
      <c r="AR4341" s="5">
        <v>247.614990234375</v>
      </c>
      <c r="AS4341" s="5">
        <v>233.23598225911431</v>
      </c>
      <c r="AT4341" s="5">
        <v>328.2734375</v>
      </c>
      <c r="AU4341" s="5">
        <v>298.92410278320301</v>
      </c>
      <c r="AV4341" s="5">
        <v>335.58532714843699</v>
      </c>
      <c r="AW4341" s="5">
        <v>320.92762247721333</v>
      </c>
      <c r="AX4341" s="5">
        <v>276.41949462890602</v>
      </c>
      <c r="AY4341" s="5">
        <v>276.67102050781199</v>
      </c>
      <c r="AZ4341" s="5">
        <v>230.13851928710901</v>
      </c>
      <c r="BA4341" s="5">
        <v>261.07634480794235</v>
      </c>
    </row>
    <row r="4342" spans="1:53" x14ac:dyDescent="0.2">
      <c r="A4342" s="1">
        <v>4339</v>
      </c>
      <c r="B4342" s="1" t="s">
        <v>17359</v>
      </c>
      <c r="C4342" s="1" t="s">
        <v>17360</v>
      </c>
      <c r="D4342" s="1" t="s">
        <v>17361</v>
      </c>
      <c r="E4342" s="1" t="s">
        <v>17362</v>
      </c>
      <c r="F4342" s="5">
        <v>188.26058959960901</v>
      </c>
      <c r="G4342" s="5">
        <v>210.30987548828099</v>
      </c>
      <c r="H4342" s="5">
        <v>157.02780151367099</v>
      </c>
      <c r="I4342" s="5">
        <v>185.19942220052033</v>
      </c>
      <c r="J4342" s="5">
        <v>314.1650390625</v>
      </c>
      <c r="K4342" s="5">
        <v>279.40017700195301</v>
      </c>
      <c r="L4342" s="5">
        <v>264.83013916015602</v>
      </c>
      <c r="M4342" s="5">
        <v>286.1317850748697</v>
      </c>
      <c r="N4342" s="5">
        <v>267.77160644531199</v>
      </c>
      <c r="O4342" s="5">
        <v>309.41220092773398</v>
      </c>
      <c r="P4342" s="5">
        <v>257.06253051757801</v>
      </c>
      <c r="Q4342" s="5">
        <v>278.08211263020797</v>
      </c>
      <c r="R4342" s="5">
        <v>214.42175292968699</v>
      </c>
      <c r="S4342" s="5">
        <v>196.938720703125</v>
      </c>
      <c r="T4342" s="5">
        <v>226.52076721191401</v>
      </c>
      <c r="U4342" s="5">
        <v>212.62708028157533</v>
      </c>
      <c r="V4342" s="5">
        <v>221.79107666015599</v>
      </c>
      <c r="W4342" s="5">
        <v>226.91448974609301</v>
      </c>
      <c r="X4342" s="5">
        <v>217.67901611328099</v>
      </c>
      <c r="Y4342" s="5">
        <v>222.12819417317667</v>
      </c>
      <c r="Z4342" s="5">
        <v>236.09117126464801</v>
      </c>
      <c r="AA4342" s="5">
        <v>187.99374389648401</v>
      </c>
      <c r="AB4342" s="5">
        <v>222.09625244140599</v>
      </c>
      <c r="AC4342" s="5">
        <v>215.39372253417935</v>
      </c>
      <c r="AD4342" s="5">
        <v>251.89895629882801</v>
      </c>
      <c r="AE4342" s="5">
        <v>213.05764770507801</v>
      </c>
      <c r="AF4342" s="5">
        <v>254.491119384765</v>
      </c>
      <c r="AG4342" s="5">
        <v>239.81590779622366</v>
      </c>
      <c r="AH4342" s="5">
        <v>276.85751342773398</v>
      </c>
      <c r="AI4342" s="5">
        <v>242.18836975097599</v>
      </c>
      <c r="AJ4342" s="5">
        <v>260.56915283203102</v>
      </c>
      <c r="AK4342" s="5">
        <v>259.87167867024704</v>
      </c>
      <c r="AL4342" s="5">
        <v>253.57351684570301</v>
      </c>
      <c r="AM4342" s="5">
        <v>241.36567687988199</v>
      </c>
      <c r="AN4342" s="5">
        <v>225.86572265625</v>
      </c>
      <c r="AO4342" s="5">
        <v>240.26830546061169</v>
      </c>
      <c r="AP4342" s="5">
        <v>252.66069030761699</v>
      </c>
      <c r="AQ4342" s="5">
        <v>240.37142944335901</v>
      </c>
      <c r="AR4342" s="5">
        <v>248.11396789550699</v>
      </c>
      <c r="AS4342" s="5">
        <v>247.04869588216101</v>
      </c>
      <c r="AT4342" s="5">
        <v>215.23091125488199</v>
      </c>
      <c r="AU4342" s="5">
        <v>300.70431518554602</v>
      </c>
      <c r="AV4342" s="5">
        <v>241.65101623535099</v>
      </c>
      <c r="AW4342" s="5">
        <v>252.52874755859298</v>
      </c>
      <c r="AX4342" s="5">
        <v>153.80766296386699</v>
      </c>
      <c r="AY4342" s="5">
        <v>170.16052246093699</v>
      </c>
      <c r="AZ4342" s="5">
        <v>145.84814453125</v>
      </c>
      <c r="BA4342" s="5">
        <v>156.60544331868468</v>
      </c>
    </row>
    <row r="4343" spans="1:53" x14ac:dyDescent="0.2">
      <c r="A4343" s="1">
        <v>4340</v>
      </c>
      <c r="B4343" s="1" t="s">
        <v>17363</v>
      </c>
      <c r="C4343" s="1" t="s">
        <v>17364</v>
      </c>
      <c r="D4343" s="1" t="s">
        <v>17365</v>
      </c>
      <c r="E4343" s="1" t="s">
        <v>17366</v>
      </c>
      <c r="F4343" s="5">
        <v>118.86237335205</v>
      </c>
      <c r="G4343" s="5">
        <v>89.764007568359304</v>
      </c>
      <c r="H4343" s="5">
        <v>108.450103759765</v>
      </c>
      <c r="I4343" s="5">
        <v>105.6921615600581</v>
      </c>
      <c r="J4343" s="5">
        <v>86.342468261718693</v>
      </c>
      <c r="K4343" s="5">
        <v>89.079246520996094</v>
      </c>
      <c r="L4343" s="5">
        <v>107.276634216308</v>
      </c>
      <c r="M4343" s="5">
        <v>94.232782999674257</v>
      </c>
      <c r="N4343" s="5">
        <v>112.65422058105401</v>
      </c>
      <c r="O4343" s="5">
        <v>168.33366394042901</v>
      </c>
      <c r="P4343" s="5">
        <v>202.037994384765</v>
      </c>
      <c r="Q4343" s="5">
        <v>161.00862630208266</v>
      </c>
      <c r="R4343" s="5">
        <v>126.85771942138599</v>
      </c>
      <c r="S4343" s="5">
        <v>69.746696472167898</v>
      </c>
      <c r="U4343" s="5">
        <v>98.302207946776946</v>
      </c>
      <c r="V4343" s="5">
        <v>121.45639038085901</v>
      </c>
      <c r="W4343" s="5">
        <v>125.51877593994099</v>
      </c>
      <c r="X4343" s="5">
        <v>162.486328125</v>
      </c>
      <c r="Y4343" s="5">
        <v>136.48716481526665</v>
      </c>
      <c r="Z4343" s="5">
        <v>173.11518859863199</v>
      </c>
      <c r="AA4343" s="5">
        <v>220.97886657714801</v>
      </c>
      <c r="AB4343" s="5">
        <v>186.81434631347599</v>
      </c>
      <c r="AC4343" s="5">
        <v>193.636133829752</v>
      </c>
      <c r="AD4343" s="5">
        <v>94.672538757324205</v>
      </c>
      <c r="AE4343" s="5">
        <v>108.875511169433</v>
      </c>
      <c r="AF4343" s="5">
        <v>223.31597900390599</v>
      </c>
      <c r="AG4343" s="5">
        <v>142.28800964355437</v>
      </c>
      <c r="AI4343" s="5">
        <v>197.551025390625</v>
      </c>
      <c r="AJ4343" s="5">
        <v>86.215263366699205</v>
      </c>
      <c r="AK4343" s="5">
        <v>141.88314437866211</v>
      </c>
      <c r="AP4343" s="5">
        <v>137.25030517578099</v>
      </c>
      <c r="AQ4343" s="5">
        <v>119.014472961425</v>
      </c>
      <c r="AR4343" s="5">
        <v>130.06530761718699</v>
      </c>
      <c r="AS4343" s="5">
        <v>128.77669525146433</v>
      </c>
      <c r="AT4343" s="5">
        <v>137.70928955078099</v>
      </c>
      <c r="AW4343" s="5">
        <v>137.70928955078099</v>
      </c>
      <c r="AX4343" s="5">
        <v>137.16378784179599</v>
      </c>
      <c r="AY4343" s="5">
        <v>146.48937988281199</v>
      </c>
      <c r="AZ4343" s="5">
        <v>109.767440795898</v>
      </c>
      <c r="BA4343" s="5">
        <v>131.14020284016866</v>
      </c>
    </row>
    <row r="4344" spans="1:53" x14ac:dyDescent="0.2">
      <c r="A4344" s="1">
        <v>4341</v>
      </c>
      <c r="B4344" s="1" t="s">
        <v>17367</v>
      </c>
      <c r="C4344" s="1" t="s">
        <v>17368</v>
      </c>
      <c r="D4344" s="1" t="s">
        <v>17369</v>
      </c>
      <c r="E4344" s="1" t="s">
        <v>17370</v>
      </c>
      <c r="G4344" s="5">
        <v>9.6950407028198207</v>
      </c>
      <c r="H4344" s="5">
        <v>15.596290588378899</v>
      </c>
      <c r="I4344" s="5">
        <v>12.64566564559936</v>
      </c>
      <c r="K4344" s="5">
        <v>19.2013244628906</v>
      </c>
      <c r="L4344" s="5">
        <v>17.639894485473601</v>
      </c>
      <c r="M4344" s="5">
        <v>18.4206094741821</v>
      </c>
      <c r="R4344" s="5">
        <v>25.886459350585898</v>
      </c>
      <c r="U4344" s="5">
        <v>25.886459350585898</v>
      </c>
      <c r="X4344" s="5">
        <v>13.153341293334901</v>
      </c>
      <c r="Y4344" s="5">
        <v>13.153341293334901</v>
      </c>
      <c r="Z4344" s="5">
        <v>6.2998385429382298</v>
      </c>
      <c r="AA4344" s="5">
        <v>18.0346984863281</v>
      </c>
      <c r="AC4344" s="5">
        <v>12.167268514633165</v>
      </c>
      <c r="AH4344" s="5">
        <v>20.868577957153299</v>
      </c>
      <c r="AJ4344" s="5">
        <v>15.1899509429931</v>
      </c>
      <c r="AK4344" s="5">
        <v>18.0292644500732</v>
      </c>
      <c r="AN4344" s="5">
        <v>11.183992385864199</v>
      </c>
      <c r="AO4344" s="5">
        <v>11.183992385864199</v>
      </c>
      <c r="AQ4344" s="5">
        <v>24.258975982666001</v>
      </c>
      <c r="AS4344" s="5">
        <v>24.258975982666001</v>
      </c>
      <c r="AX4344" s="5">
        <v>17.774255752563398</v>
      </c>
      <c r="AY4344" s="5">
        <v>15.1391382217407</v>
      </c>
      <c r="AZ4344" s="5">
        <v>14.9784135818481</v>
      </c>
      <c r="BA4344" s="5">
        <v>15.963935852050733</v>
      </c>
    </row>
    <row r="4345" spans="1:53" x14ac:dyDescent="0.2">
      <c r="A4345" s="1">
        <v>4342</v>
      </c>
      <c r="B4345" s="1" t="s">
        <v>17371</v>
      </c>
      <c r="C4345" s="1" t="s">
        <v>17372</v>
      </c>
      <c r="D4345" s="1" t="s">
        <v>17373</v>
      </c>
      <c r="E4345" s="1" t="s">
        <v>17374</v>
      </c>
      <c r="F4345" s="5">
        <v>405.34518432617102</v>
      </c>
      <c r="G4345" s="5">
        <v>395.18780517578102</v>
      </c>
      <c r="H4345" s="5">
        <v>450.05520629882801</v>
      </c>
      <c r="I4345" s="5">
        <v>416.8627319335933</v>
      </c>
      <c r="J4345" s="5">
        <v>425.45098876953102</v>
      </c>
      <c r="K4345" s="5">
        <v>416.92514038085898</v>
      </c>
      <c r="L4345" s="5">
        <v>418.93258666992102</v>
      </c>
      <c r="M4345" s="5">
        <v>420.4362386067703</v>
      </c>
      <c r="N4345" s="5">
        <v>829.31396484375</v>
      </c>
      <c r="O4345" s="5">
        <v>819.45709228515602</v>
      </c>
      <c r="P4345" s="5">
        <v>805.51904296875</v>
      </c>
      <c r="Q4345" s="5">
        <v>818.09670003255212</v>
      </c>
      <c r="R4345" s="5">
        <v>589.46685791015602</v>
      </c>
      <c r="S4345" s="5">
        <v>568.61474609375</v>
      </c>
      <c r="T4345" s="5">
        <v>552.07263183593705</v>
      </c>
      <c r="U4345" s="5">
        <v>570.05141194661439</v>
      </c>
      <c r="V4345" s="5">
        <v>457.75210571289</v>
      </c>
      <c r="W4345" s="5">
        <v>557.55279541015602</v>
      </c>
      <c r="X4345" s="5">
        <v>503.70129394531199</v>
      </c>
      <c r="Y4345" s="5">
        <v>506.33539835611936</v>
      </c>
      <c r="Z4345" s="5">
        <v>348.44421386718699</v>
      </c>
      <c r="AA4345" s="5">
        <v>284.86148071289</v>
      </c>
      <c r="AB4345" s="5">
        <v>389.51483154296801</v>
      </c>
      <c r="AC4345" s="5">
        <v>340.94017537434837</v>
      </c>
      <c r="AD4345" s="5">
        <v>674.50909423828102</v>
      </c>
      <c r="AE4345" s="5">
        <v>665.60693359375</v>
      </c>
      <c r="AF4345" s="5">
        <v>690.79553222656205</v>
      </c>
      <c r="AG4345" s="5">
        <v>676.97052001953102</v>
      </c>
      <c r="AH4345" s="5">
        <v>564.648193359375</v>
      </c>
      <c r="AI4345" s="5">
        <v>559.34246826171795</v>
      </c>
      <c r="AJ4345" s="5">
        <v>610.88513183593705</v>
      </c>
      <c r="AK4345" s="5">
        <v>578.2919311523433</v>
      </c>
      <c r="AL4345" s="5">
        <v>665.42370605468705</v>
      </c>
      <c r="AM4345" s="5">
        <v>686.39898681640602</v>
      </c>
      <c r="AN4345" s="5">
        <v>686.13140869140602</v>
      </c>
      <c r="AO4345" s="5">
        <v>679.3180338541664</v>
      </c>
      <c r="AP4345" s="5">
        <v>513.15362548828102</v>
      </c>
      <c r="AQ4345" s="5">
        <v>475.66497802734301</v>
      </c>
      <c r="AR4345" s="5">
        <v>507.21688842773398</v>
      </c>
      <c r="AS4345" s="5">
        <v>498.67849731445267</v>
      </c>
      <c r="AT4345" s="5">
        <v>587.62145996093705</v>
      </c>
      <c r="AU4345" s="5">
        <v>580.96545410156205</v>
      </c>
      <c r="AV4345" s="5">
        <v>518.730712890625</v>
      </c>
      <c r="AW4345" s="5">
        <v>562.43920898437466</v>
      </c>
      <c r="AX4345" s="5">
        <v>419.00335693359301</v>
      </c>
      <c r="AY4345" s="5">
        <v>474.82537841796801</v>
      </c>
      <c r="AZ4345" s="5">
        <v>463.73843383789</v>
      </c>
      <c r="BA4345" s="5">
        <v>452.52238972981701</v>
      </c>
    </row>
    <row r="4346" spans="1:53" x14ac:dyDescent="0.2">
      <c r="A4346" s="1">
        <v>4343</v>
      </c>
      <c r="B4346" s="1" t="s">
        <v>17375</v>
      </c>
      <c r="C4346" s="1" t="s">
        <v>17376</v>
      </c>
      <c r="D4346" s="1" t="s">
        <v>17377</v>
      </c>
      <c r="E4346" s="1" t="s">
        <v>17378</v>
      </c>
      <c r="N4346" s="5">
        <v>195.599609375</v>
      </c>
      <c r="O4346" s="5">
        <v>177.79411315917901</v>
      </c>
      <c r="P4346" s="5">
        <v>184.35171508789</v>
      </c>
      <c r="Q4346" s="5">
        <v>185.91514587402298</v>
      </c>
      <c r="R4346" s="5">
        <v>67.965248107910099</v>
      </c>
      <c r="S4346" s="5">
        <v>38.153076171875</v>
      </c>
      <c r="U4346" s="5">
        <v>53.05916213989255</v>
      </c>
      <c r="V4346" s="5">
        <v>38.339809417724602</v>
      </c>
      <c r="Y4346" s="5">
        <v>38.339809417724602</v>
      </c>
      <c r="AL4346" s="5">
        <v>106.51308441162099</v>
      </c>
      <c r="AM4346" s="5">
        <v>97.725662231445298</v>
      </c>
      <c r="AN4346" s="5">
        <v>123.10881805419901</v>
      </c>
      <c r="AO4346" s="5">
        <v>109.11585489908843</v>
      </c>
      <c r="AP4346" s="5">
        <v>78.229850769042898</v>
      </c>
      <c r="AQ4346" s="5">
        <v>73.440299987792898</v>
      </c>
      <c r="AR4346" s="5">
        <v>56.3192749023437</v>
      </c>
      <c r="AS4346" s="5">
        <v>69.329808553059834</v>
      </c>
    </row>
    <row r="4347" spans="1:53" x14ac:dyDescent="0.2">
      <c r="A4347" s="1">
        <v>4344</v>
      </c>
      <c r="B4347" s="1" t="s">
        <v>17379</v>
      </c>
      <c r="C4347" s="1" t="s">
        <v>17380</v>
      </c>
      <c r="D4347" s="1" t="s">
        <v>17381</v>
      </c>
      <c r="E4347" s="1" t="s">
        <v>17382</v>
      </c>
      <c r="F4347" s="5">
        <v>213.97731018066401</v>
      </c>
      <c r="G4347" s="5">
        <v>213.17192077636699</v>
      </c>
      <c r="H4347" s="5">
        <v>208.94586181640599</v>
      </c>
      <c r="I4347" s="5">
        <v>212.03169759114567</v>
      </c>
      <c r="J4347" s="5">
        <v>214.93882751464801</v>
      </c>
      <c r="K4347" s="5">
        <v>211.56307983398401</v>
      </c>
      <c r="L4347" s="5">
        <v>197.25012207031199</v>
      </c>
      <c r="M4347" s="5">
        <v>207.91734313964798</v>
      </c>
      <c r="N4347" s="5">
        <v>219.66427612304599</v>
      </c>
      <c r="O4347" s="5">
        <v>206.25172424316401</v>
      </c>
      <c r="P4347" s="5">
        <v>225.71641540527301</v>
      </c>
      <c r="Q4347" s="5">
        <v>217.21080525716101</v>
      </c>
      <c r="R4347" s="5">
        <v>187.14628601074199</v>
      </c>
      <c r="S4347" s="5">
        <v>198.82926940917901</v>
      </c>
      <c r="T4347" s="5">
        <v>185.42338562011699</v>
      </c>
      <c r="U4347" s="5">
        <v>190.46631368001263</v>
      </c>
      <c r="V4347" s="5">
        <v>138.44003295898401</v>
      </c>
      <c r="W4347" s="5">
        <v>120.426536560058</v>
      </c>
      <c r="X4347" s="5">
        <v>127.56242370605401</v>
      </c>
      <c r="Y4347" s="5">
        <v>128.80966440836534</v>
      </c>
      <c r="Z4347" s="5">
        <v>167.46205139160099</v>
      </c>
      <c r="AA4347" s="5">
        <v>151.630447387695</v>
      </c>
      <c r="AB4347" s="5">
        <v>161.37396240234301</v>
      </c>
      <c r="AC4347" s="5">
        <v>160.15548706054633</v>
      </c>
      <c r="AD4347" s="5">
        <v>165.09309387207</v>
      </c>
      <c r="AE4347" s="5">
        <v>178.509185791015</v>
      </c>
      <c r="AF4347" s="5">
        <v>165.60061645507801</v>
      </c>
      <c r="AG4347" s="5">
        <v>169.73429870605435</v>
      </c>
      <c r="AH4347" s="5">
        <v>195.91566467285099</v>
      </c>
      <c r="AI4347" s="5">
        <v>201.54209899902301</v>
      </c>
      <c r="AJ4347" s="5">
        <v>188.79721069335901</v>
      </c>
      <c r="AK4347" s="5">
        <v>195.41832478841101</v>
      </c>
      <c r="AL4347" s="5">
        <v>180.00936889648401</v>
      </c>
      <c r="AM4347" s="5">
        <v>186.50326538085901</v>
      </c>
      <c r="AN4347" s="5">
        <v>190.32809448242099</v>
      </c>
      <c r="AO4347" s="5">
        <v>185.61357625325468</v>
      </c>
      <c r="AP4347" s="5">
        <v>185.26998901367099</v>
      </c>
      <c r="AQ4347" s="5">
        <v>195.09884643554599</v>
      </c>
      <c r="AR4347" s="5">
        <v>181.04266357421801</v>
      </c>
      <c r="AS4347" s="5">
        <v>187.13716634114499</v>
      </c>
      <c r="AT4347" s="5">
        <v>155.06011962890599</v>
      </c>
      <c r="AU4347" s="5">
        <v>174.33183288574199</v>
      </c>
      <c r="AV4347" s="5">
        <v>143.19071960449199</v>
      </c>
      <c r="AW4347" s="5">
        <v>157.52755737304665</v>
      </c>
      <c r="AX4347" s="5">
        <v>138.599609375</v>
      </c>
      <c r="AY4347" s="5">
        <v>138.14350891113199</v>
      </c>
      <c r="AZ4347" s="5">
        <v>157.16862487792901</v>
      </c>
      <c r="BA4347" s="5">
        <v>144.63724772135367</v>
      </c>
    </row>
    <row r="4348" spans="1:53" x14ac:dyDescent="0.2">
      <c r="A4348" s="1">
        <v>4345</v>
      </c>
      <c r="B4348" s="1" t="s">
        <v>17383</v>
      </c>
      <c r="C4348" s="1" t="s">
        <v>17384</v>
      </c>
      <c r="D4348" s="1" t="s">
        <v>17385</v>
      </c>
      <c r="E4348" s="1" t="s">
        <v>17386</v>
      </c>
      <c r="F4348" s="5">
        <v>53.716873168945298</v>
      </c>
      <c r="G4348" s="5">
        <v>54.316413879394503</v>
      </c>
      <c r="H4348" s="5">
        <v>58.908859252929602</v>
      </c>
      <c r="I4348" s="5">
        <v>55.647382100423137</v>
      </c>
      <c r="J4348" s="5">
        <v>84.375526428222599</v>
      </c>
      <c r="K4348" s="5">
        <v>65.582778930664006</v>
      </c>
      <c r="L4348" s="5">
        <v>67.890586853027301</v>
      </c>
      <c r="M4348" s="5">
        <v>72.616297403971302</v>
      </c>
      <c r="O4348" s="5">
        <v>87.756156921386705</v>
      </c>
      <c r="Q4348" s="5">
        <v>87.756156921386705</v>
      </c>
      <c r="R4348" s="5">
        <v>64.044792175292898</v>
      </c>
      <c r="S4348" s="5">
        <v>81.229667663574205</v>
      </c>
      <c r="T4348" s="5">
        <v>60.890426635742102</v>
      </c>
      <c r="U4348" s="5">
        <v>68.72162882486974</v>
      </c>
      <c r="V4348" s="5">
        <v>70.193283081054602</v>
      </c>
      <c r="W4348" s="5">
        <v>55.016525268554602</v>
      </c>
      <c r="X4348" s="5">
        <v>40.541671752929602</v>
      </c>
      <c r="Y4348" s="5">
        <v>55.250493367512938</v>
      </c>
      <c r="Z4348" s="5">
        <v>105.593063354492</v>
      </c>
      <c r="AA4348" s="5">
        <v>99.760398864746094</v>
      </c>
      <c r="AB4348" s="5">
        <v>103.50090026855401</v>
      </c>
      <c r="AC4348" s="5">
        <v>102.95145416259737</v>
      </c>
      <c r="AD4348" s="5">
        <v>81.756576538085895</v>
      </c>
      <c r="AE4348" s="5">
        <v>77.859107971191406</v>
      </c>
      <c r="AF4348" s="5">
        <v>76.958099365234304</v>
      </c>
      <c r="AG4348" s="5">
        <v>78.857927958170535</v>
      </c>
      <c r="AI4348" s="5">
        <v>95.134552001953097</v>
      </c>
      <c r="AJ4348" s="5">
        <v>100.492095947265</v>
      </c>
      <c r="AK4348" s="5">
        <v>97.813323974609048</v>
      </c>
      <c r="AL4348" s="5">
        <v>52.154891967773402</v>
      </c>
      <c r="AO4348" s="5">
        <v>52.154891967773402</v>
      </c>
      <c r="AP4348" s="5">
        <v>69.185173034667898</v>
      </c>
      <c r="AQ4348" s="5">
        <v>83.436378479003906</v>
      </c>
      <c r="AR4348" s="5">
        <v>69.716941833496094</v>
      </c>
      <c r="AS4348" s="5">
        <v>74.112831115722642</v>
      </c>
      <c r="AT4348" s="5">
        <v>117.244171142578</v>
      </c>
      <c r="AU4348" s="5">
        <v>114.656852722167</v>
      </c>
      <c r="AW4348" s="5">
        <v>115.95051193237251</v>
      </c>
      <c r="AX4348" s="5">
        <v>77.809410095214801</v>
      </c>
      <c r="AY4348" s="5">
        <v>71.060440063476506</v>
      </c>
      <c r="AZ4348" s="5">
        <v>108.890411376953</v>
      </c>
      <c r="BA4348" s="5">
        <v>85.920087178548101</v>
      </c>
    </row>
    <row r="4349" spans="1:53" x14ac:dyDescent="0.2">
      <c r="A4349" s="1">
        <v>4346</v>
      </c>
      <c r="B4349" s="1" t="s">
        <v>17387</v>
      </c>
      <c r="C4349" s="1" t="s">
        <v>17388</v>
      </c>
      <c r="D4349" s="1" t="s">
        <v>17389</v>
      </c>
      <c r="E4349" s="1" t="s">
        <v>17390</v>
      </c>
      <c r="F4349" s="5">
        <v>420.22592163085898</v>
      </c>
      <c r="G4349" s="5">
        <v>417.89215087890602</v>
      </c>
      <c r="H4349" s="5">
        <v>433.98541259765602</v>
      </c>
      <c r="I4349" s="5">
        <v>424.03449503580697</v>
      </c>
      <c r="J4349" s="5">
        <v>412.63092041015602</v>
      </c>
      <c r="K4349" s="5">
        <v>410.7705078125</v>
      </c>
      <c r="L4349" s="5">
        <v>384.166900634765</v>
      </c>
      <c r="M4349" s="5">
        <v>402.52277628580697</v>
      </c>
      <c r="N4349" s="5">
        <v>239.0400390625</v>
      </c>
      <c r="O4349" s="5">
        <v>267.12689208984301</v>
      </c>
      <c r="P4349" s="5">
        <v>264.98291015625</v>
      </c>
      <c r="Q4349" s="5">
        <v>257.04994710286434</v>
      </c>
      <c r="R4349" s="5">
        <v>329.56069946289</v>
      </c>
      <c r="S4349" s="5">
        <v>348.04220581054602</v>
      </c>
      <c r="T4349" s="5">
        <v>356.51788330078102</v>
      </c>
      <c r="U4349" s="5">
        <v>344.706929524739</v>
      </c>
      <c r="V4349" s="5">
        <v>258.14041137695301</v>
      </c>
      <c r="W4349" s="5">
        <v>266.04611206054602</v>
      </c>
      <c r="X4349" s="5">
        <v>257.92205810546801</v>
      </c>
      <c r="Y4349" s="5">
        <v>260.70286051432237</v>
      </c>
      <c r="Z4349" s="5">
        <v>335.24880981445301</v>
      </c>
      <c r="AA4349" s="5">
        <v>352.37997436523398</v>
      </c>
      <c r="AB4349" s="5">
        <v>365.31954956054602</v>
      </c>
      <c r="AC4349" s="5">
        <v>350.98277791341098</v>
      </c>
      <c r="AD4349" s="5">
        <v>314.38632202148398</v>
      </c>
      <c r="AE4349" s="5">
        <v>328.28625488281199</v>
      </c>
      <c r="AF4349" s="5">
        <v>357.95544433593699</v>
      </c>
      <c r="AG4349" s="5">
        <v>333.54267374674436</v>
      </c>
      <c r="AH4349" s="5">
        <v>334.83279418945301</v>
      </c>
      <c r="AI4349" s="5">
        <v>352.97415161132801</v>
      </c>
      <c r="AJ4349" s="5">
        <v>317.67901611328102</v>
      </c>
      <c r="AK4349" s="5">
        <v>335.16198730468733</v>
      </c>
      <c r="AL4349" s="5">
        <v>191.614990234375</v>
      </c>
      <c r="AM4349" s="5">
        <v>219.64501953125</v>
      </c>
      <c r="AN4349" s="5">
        <v>216.14910888671801</v>
      </c>
      <c r="AO4349" s="5">
        <v>209.13637288411437</v>
      </c>
      <c r="AP4349" s="5">
        <v>274.19598388671801</v>
      </c>
      <c r="AQ4349" s="5">
        <v>283.09030151367102</v>
      </c>
      <c r="AR4349" s="5">
        <v>294.52749633789</v>
      </c>
      <c r="AS4349" s="5">
        <v>283.93792724609301</v>
      </c>
      <c r="AT4349" s="5">
        <v>325.86624145507801</v>
      </c>
      <c r="AU4349" s="5">
        <v>327.04080200195301</v>
      </c>
      <c r="AV4349" s="5">
        <v>323.36669921875</v>
      </c>
      <c r="AW4349" s="5">
        <v>325.42458089192701</v>
      </c>
      <c r="AX4349" s="5">
        <v>312.38409423828102</v>
      </c>
      <c r="AY4349" s="5">
        <v>298.12677001953102</v>
      </c>
      <c r="AZ4349" s="5">
        <v>290.02975463867102</v>
      </c>
      <c r="BA4349" s="5">
        <v>300.18020629882767</v>
      </c>
    </row>
    <row r="4350" spans="1:53" x14ac:dyDescent="0.2">
      <c r="A4350" s="1">
        <v>4347</v>
      </c>
      <c r="B4350" s="1" t="s">
        <v>17391</v>
      </c>
      <c r="C4350" s="1" t="s">
        <v>17392</v>
      </c>
      <c r="D4350" s="1" t="s">
        <v>17393</v>
      </c>
      <c r="E4350" s="1" t="s">
        <v>17394</v>
      </c>
      <c r="F4350" s="5">
        <v>295.154052734375</v>
      </c>
      <c r="G4350" s="5">
        <v>301.628662109375</v>
      </c>
      <c r="H4350" s="5">
        <v>315.02841186523398</v>
      </c>
      <c r="I4350" s="5">
        <v>303.93704223632795</v>
      </c>
      <c r="J4350" s="5">
        <v>330.82357788085898</v>
      </c>
      <c r="K4350" s="5">
        <v>304.95767211914</v>
      </c>
      <c r="L4350" s="5">
        <v>303.55984497070301</v>
      </c>
      <c r="M4350" s="5">
        <v>313.11369832356735</v>
      </c>
      <c r="N4350" s="5">
        <v>203.97067260742099</v>
      </c>
      <c r="O4350" s="5">
        <v>168.09944152832</v>
      </c>
      <c r="P4350" s="5">
        <v>229.47097778320301</v>
      </c>
      <c r="Q4350" s="5">
        <v>200.51369730631464</v>
      </c>
      <c r="R4350" s="5">
        <v>293.70935058593699</v>
      </c>
      <c r="S4350" s="5">
        <v>291.88665771484301</v>
      </c>
      <c r="T4350" s="5">
        <v>314.61315917968699</v>
      </c>
      <c r="U4350" s="5">
        <v>300.069722493489</v>
      </c>
      <c r="V4350" s="5">
        <v>279.262939453125</v>
      </c>
      <c r="W4350" s="5">
        <v>246.71157836914</v>
      </c>
      <c r="X4350" s="5">
        <v>238.721099853515</v>
      </c>
      <c r="Y4350" s="5">
        <v>254.89853922525995</v>
      </c>
      <c r="Z4350" s="5">
        <v>211.07957458496</v>
      </c>
      <c r="AA4350" s="5">
        <v>260.22985839843699</v>
      </c>
      <c r="AB4350" s="5">
        <v>257.94357299804602</v>
      </c>
      <c r="AC4350" s="5">
        <v>243.08433532714767</v>
      </c>
      <c r="AD4350" s="5">
        <v>352.16754150390602</v>
      </c>
      <c r="AE4350" s="5">
        <v>309.72189331054602</v>
      </c>
      <c r="AF4350" s="5">
        <v>314.46859741210898</v>
      </c>
      <c r="AG4350" s="5">
        <v>325.45267740885362</v>
      </c>
      <c r="AH4350" s="5">
        <v>229.90803527832</v>
      </c>
      <c r="AI4350" s="5">
        <v>272.762451171875</v>
      </c>
      <c r="AJ4350" s="5">
        <v>230.89979553222599</v>
      </c>
      <c r="AK4350" s="5">
        <v>244.52342732747366</v>
      </c>
      <c r="AL4350" s="5">
        <v>164.49595642089801</v>
      </c>
      <c r="AM4350" s="5">
        <v>146.65219116210901</v>
      </c>
      <c r="AN4350" s="5">
        <v>119.391998291015</v>
      </c>
      <c r="AO4350" s="5">
        <v>143.51338195800733</v>
      </c>
      <c r="AP4350" s="5">
        <v>161.86195373535099</v>
      </c>
      <c r="AQ4350" s="5">
        <v>178.53991699218699</v>
      </c>
      <c r="AR4350" s="5">
        <v>164.53697204589801</v>
      </c>
      <c r="AS4350" s="5">
        <v>168.31294759114533</v>
      </c>
      <c r="AT4350" s="5">
        <v>302.91583251953102</v>
      </c>
      <c r="AU4350" s="5">
        <v>275.70382690429602</v>
      </c>
      <c r="AV4350" s="5">
        <v>265.36322021484301</v>
      </c>
      <c r="AW4350" s="5">
        <v>281.32762654622337</v>
      </c>
      <c r="AX4350" s="5">
        <v>382.191802978515</v>
      </c>
      <c r="AY4350" s="5">
        <v>270.95999145507801</v>
      </c>
      <c r="AZ4350" s="5">
        <v>322.36538696289</v>
      </c>
      <c r="BA4350" s="5">
        <v>325.17239379882767</v>
      </c>
    </row>
    <row r="4351" spans="1:53" x14ac:dyDescent="0.2">
      <c r="A4351" s="1">
        <v>4348</v>
      </c>
      <c r="B4351" s="1" t="s">
        <v>17395</v>
      </c>
      <c r="C4351" s="1" t="s">
        <v>17396</v>
      </c>
      <c r="D4351" s="1" t="s">
        <v>17397</v>
      </c>
      <c r="E4351" s="1" t="s">
        <v>17398</v>
      </c>
      <c r="F4351" s="5">
        <v>147.40324401855401</v>
      </c>
      <c r="G4351" s="5">
        <v>149.78248596191401</v>
      </c>
      <c r="H4351" s="5">
        <v>146.64772033691401</v>
      </c>
      <c r="I4351" s="5">
        <v>147.94448343912734</v>
      </c>
      <c r="J4351" s="5">
        <v>176.98356628417901</v>
      </c>
      <c r="K4351" s="5">
        <v>149.36203002929599</v>
      </c>
      <c r="L4351" s="5">
        <v>162.76712036132801</v>
      </c>
      <c r="M4351" s="5">
        <v>163.03757222493434</v>
      </c>
      <c r="N4351" s="5">
        <v>102.114036560058</v>
      </c>
      <c r="O4351" s="5">
        <v>94.028175354003906</v>
      </c>
      <c r="P4351" s="5">
        <v>101.86407470703099</v>
      </c>
      <c r="Q4351" s="5">
        <v>99.335428873697637</v>
      </c>
      <c r="R4351" s="5">
        <v>111.669372558593</v>
      </c>
      <c r="S4351" s="5">
        <v>113.67893218994099</v>
      </c>
      <c r="T4351" s="5">
        <v>125.26519012451099</v>
      </c>
      <c r="U4351" s="5">
        <v>116.87116495768167</v>
      </c>
      <c r="V4351" s="5">
        <v>81.953231811523395</v>
      </c>
      <c r="W4351" s="5">
        <v>85.154090881347599</v>
      </c>
      <c r="X4351" s="5">
        <v>79.107040405273395</v>
      </c>
      <c r="Y4351" s="5">
        <v>82.071454366048116</v>
      </c>
      <c r="Z4351" s="5">
        <v>91.243431091308594</v>
      </c>
      <c r="AA4351" s="5">
        <v>99.724090576171804</v>
      </c>
      <c r="AB4351" s="5">
        <v>95.766860961914006</v>
      </c>
      <c r="AC4351" s="5">
        <v>95.578127543131473</v>
      </c>
      <c r="AD4351" s="5">
        <v>102.725944519042</v>
      </c>
      <c r="AE4351" s="5">
        <v>98.077926635742102</v>
      </c>
      <c r="AF4351" s="5">
        <v>110.491523742675</v>
      </c>
      <c r="AG4351" s="5">
        <v>103.76513163248637</v>
      </c>
      <c r="AH4351" s="5">
        <v>96.121513366699205</v>
      </c>
      <c r="AI4351" s="5">
        <v>108.39094543457</v>
      </c>
      <c r="AJ4351" s="5">
        <v>106.09169769287099</v>
      </c>
      <c r="AK4351" s="5">
        <v>103.53471883138006</v>
      </c>
      <c r="AL4351" s="5">
        <v>71.420906066894503</v>
      </c>
      <c r="AM4351" s="5">
        <v>74.172058105468693</v>
      </c>
      <c r="AN4351" s="5">
        <v>80.945907592773395</v>
      </c>
      <c r="AO4351" s="5">
        <v>75.512957255045535</v>
      </c>
      <c r="AP4351" s="5">
        <v>109.50887298583901</v>
      </c>
      <c r="AQ4351" s="5">
        <v>104.92584991455</v>
      </c>
      <c r="AR4351" s="5">
        <v>111.88483428955</v>
      </c>
      <c r="AS4351" s="5">
        <v>108.77318572997967</v>
      </c>
      <c r="AT4351" s="5">
        <v>95.350303649902301</v>
      </c>
      <c r="AU4351" s="5">
        <v>84.134300231933594</v>
      </c>
      <c r="AV4351" s="5">
        <v>79.328567504882798</v>
      </c>
      <c r="AW4351" s="5">
        <v>86.271057128906236</v>
      </c>
      <c r="AX4351" s="5">
        <v>88.768539428710895</v>
      </c>
      <c r="AY4351" s="5">
        <v>93.272239685058594</v>
      </c>
      <c r="AZ4351" s="5">
        <v>90.347030639648395</v>
      </c>
      <c r="BA4351" s="5">
        <v>90.795936584472614</v>
      </c>
    </row>
    <row r="4352" spans="1:53" x14ac:dyDescent="0.2">
      <c r="A4352" s="1">
        <v>4349</v>
      </c>
      <c r="B4352" s="1" t="s">
        <v>17399</v>
      </c>
      <c r="C4352" s="1" t="s">
        <v>17400</v>
      </c>
      <c r="D4352" s="1" t="s">
        <v>17401</v>
      </c>
      <c r="E4352" s="1" t="s">
        <v>17402</v>
      </c>
      <c r="N4352" s="5">
        <v>318.18719482421801</v>
      </c>
      <c r="Q4352" s="5">
        <v>318.18719482421801</v>
      </c>
      <c r="AE4352" s="5">
        <v>191.87933349609301</v>
      </c>
      <c r="AF4352" s="5">
        <v>40.033226013183501</v>
      </c>
      <c r="AG4352" s="5">
        <v>115.95627975463826</v>
      </c>
      <c r="AZ4352" s="5">
        <v>91.833435058593693</v>
      </c>
      <c r="BA4352" s="5">
        <v>91.833435058593693</v>
      </c>
    </row>
    <row r="4353" spans="1:53" x14ac:dyDescent="0.2">
      <c r="A4353" s="1">
        <v>4350</v>
      </c>
      <c r="B4353" s="1" t="s">
        <v>17403</v>
      </c>
      <c r="C4353" s="1" t="s">
        <v>17404</v>
      </c>
      <c r="D4353" s="1" t="s">
        <v>17405</v>
      </c>
      <c r="E4353" s="1" t="s">
        <v>17406</v>
      </c>
      <c r="F4353" s="5">
        <v>30.670713424682599</v>
      </c>
      <c r="G4353" s="5">
        <v>50.195228576660099</v>
      </c>
      <c r="H4353" s="5">
        <v>39.441627502441399</v>
      </c>
      <c r="I4353" s="5">
        <v>40.102523167928034</v>
      </c>
      <c r="J4353" s="5">
        <v>34.004299163818303</v>
      </c>
      <c r="K4353" s="5">
        <v>53.288806915283203</v>
      </c>
      <c r="L4353" s="5">
        <v>25.3227024078369</v>
      </c>
      <c r="M4353" s="5">
        <v>37.538602828979471</v>
      </c>
      <c r="V4353" s="5">
        <v>40.818233489990199</v>
      </c>
      <c r="W4353" s="5">
        <v>40.926548004150298</v>
      </c>
      <c r="X4353" s="5">
        <v>65.8045654296875</v>
      </c>
      <c r="Y4353" s="5">
        <v>49.183115641276004</v>
      </c>
      <c r="Z4353" s="5">
        <v>47.165695190429602</v>
      </c>
      <c r="AA4353" s="5">
        <v>31.618654251098601</v>
      </c>
      <c r="AB4353" s="5">
        <v>43.995979309082003</v>
      </c>
      <c r="AC4353" s="5">
        <v>40.926776250203403</v>
      </c>
      <c r="AD4353" s="5">
        <v>47.666843414306598</v>
      </c>
      <c r="AE4353" s="5">
        <v>58.178066253662102</v>
      </c>
      <c r="AG4353" s="5">
        <v>52.922454833984347</v>
      </c>
      <c r="AH4353" s="5">
        <v>26.185436248779201</v>
      </c>
      <c r="AI4353" s="5">
        <v>40.394237518310497</v>
      </c>
      <c r="AJ4353" s="5">
        <v>28.8247680664062</v>
      </c>
      <c r="AK4353" s="5">
        <v>31.801480611165299</v>
      </c>
      <c r="AP4353" s="5">
        <v>23.556566238403299</v>
      </c>
      <c r="AS4353" s="5">
        <v>23.556566238403299</v>
      </c>
      <c r="AT4353" s="5">
        <v>65.880500793457003</v>
      </c>
      <c r="AU4353" s="5">
        <v>78.343032836914006</v>
      </c>
      <c r="AV4353" s="5">
        <v>61.623638153076101</v>
      </c>
      <c r="AW4353" s="5">
        <v>68.615723927815694</v>
      </c>
      <c r="AX4353" s="5">
        <v>68.587631225585895</v>
      </c>
      <c r="AY4353" s="5">
        <v>49.206764221191399</v>
      </c>
      <c r="AZ4353" s="5">
        <v>57.029502868652301</v>
      </c>
      <c r="BA4353" s="5">
        <v>58.274632771809856</v>
      </c>
    </row>
    <row r="4354" spans="1:53" x14ac:dyDescent="0.2">
      <c r="A4354" s="1">
        <v>4351</v>
      </c>
      <c r="B4354" s="1" t="s">
        <v>17407</v>
      </c>
      <c r="C4354" s="1" t="s">
        <v>17408</v>
      </c>
      <c r="D4354" s="1" t="s">
        <v>17409</v>
      </c>
      <c r="E4354" s="1" t="s">
        <v>17410</v>
      </c>
      <c r="J4354" s="5">
        <v>135.44108581542901</v>
      </c>
      <c r="M4354" s="5">
        <v>135.44108581542901</v>
      </c>
      <c r="X4354" s="5">
        <v>107.50790405273401</v>
      </c>
      <c r="Y4354" s="5">
        <v>107.50790405273401</v>
      </c>
      <c r="AD4354" s="5">
        <v>271.45251464843699</v>
      </c>
      <c r="AE4354" s="5">
        <v>268.014404296875</v>
      </c>
      <c r="AG4354" s="5">
        <v>269.73345947265602</v>
      </c>
      <c r="AI4354" s="5">
        <v>292.03430175781199</v>
      </c>
      <c r="AJ4354" s="5">
        <v>162.70649719238199</v>
      </c>
      <c r="AK4354" s="5">
        <v>227.37039947509697</v>
      </c>
      <c r="AQ4354" s="5">
        <v>145.09669494628901</v>
      </c>
      <c r="AR4354" s="5">
        <v>127.846626281738</v>
      </c>
      <c r="AS4354" s="5">
        <v>136.4716606140135</v>
      </c>
      <c r="AU4354" s="5">
        <v>426.668853759765</v>
      </c>
      <c r="AV4354" s="5">
        <v>132.96560668945301</v>
      </c>
      <c r="AW4354" s="5">
        <v>279.81723022460903</v>
      </c>
      <c r="AX4354" s="5">
        <v>164.46206665039</v>
      </c>
      <c r="AY4354" s="5">
        <v>179.20964050292901</v>
      </c>
      <c r="AZ4354" s="5">
        <v>164.29431152343699</v>
      </c>
      <c r="BA4354" s="5">
        <v>169.32200622558534</v>
      </c>
    </row>
    <row r="4355" spans="1:53" x14ac:dyDescent="0.2">
      <c r="A4355" s="1">
        <v>4352</v>
      </c>
      <c r="B4355" s="1" t="s">
        <v>17411</v>
      </c>
      <c r="C4355" s="1" t="s">
        <v>17412</v>
      </c>
      <c r="D4355" s="1" t="s">
        <v>17413</v>
      </c>
      <c r="E4355" s="1" t="s">
        <v>17414</v>
      </c>
      <c r="F4355" s="5">
        <v>450.97845458984301</v>
      </c>
      <c r="G4355" s="5">
        <v>424.92544555664</v>
      </c>
      <c r="H4355" s="5">
        <v>402.00222778320301</v>
      </c>
      <c r="I4355" s="5">
        <v>425.96870930989536</v>
      </c>
      <c r="J4355" s="5">
        <v>477.28958129882801</v>
      </c>
      <c r="K4355" s="5">
        <v>414.85421752929602</v>
      </c>
      <c r="L4355" s="5">
        <v>422.05798339843699</v>
      </c>
      <c r="M4355" s="5">
        <v>438.06726074218705</v>
      </c>
      <c r="N4355" s="5">
        <v>612.308837890625</v>
      </c>
      <c r="O4355" s="5">
        <v>675.10021972656205</v>
      </c>
      <c r="P4355" s="5">
        <v>615.21221923828102</v>
      </c>
      <c r="Q4355" s="5">
        <v>634.20709228515602</v>
      </c>
      <c r="R4355" s="5">
        <v>325.79193115234301</v>
      </c>
      <c r="S4355" s="5">
        <v>341.73098754882801</v>
      </c>
      <c r="T4355" s="5">
        <v>323.74496459960898</v>
      </c>
      <c r="U4355" s="5">
        <v>330.42262776692661</v>
      </c>
      <c r="V4355" s="5">
        <v>374.22784423828102</v>
      </c>
      <c r="W4355" s="5">
        <v>341.112701416015</v>
      </c>
      <c r="X4355" s="5">
        <v>327.150146484375</v>
      </c>
      <c r="Y4355" s="5">
        <v>347.49689737955697</v>
      </c>
      <c r="Z4355" s="5">
        <v>318.50695800781199</v>
      </c>
      <c r="AA4355" s="5">
        <v>295.22412109375</v>
      </c>
      <c r="AB4355" s="5">
        <v>285.57772827148398</v>
      </c>
      <c r="AC4355" s="5">
        <v>299.76960245768197</v>
      </c>
      <c r="AD4355" s="5">
        <v>330.3125</v>
      </c>
      <c r="AE4355" s="5">
        <v>328.918853759765</v>
      </c>
      <c r="AF4355" s="5">
        <v>319.38095092773398</v>
      </c>
      <c r="AG4355" s="5">
        <v>326.2041015624996</v>
      </c>
      <c r="AH4355" s="5">
        <v>314.20291137695301</v>
      </c>
      <c r="AI4355" s="5">
        <v>306.19461059570301</v>
      </c>
      <c r="AJ4355" s="5">
        <v>314.73788452148398</v>
      </c>
      <c r="AK4355" s="5">
        <v>311.71180216471333</v>
      </c>
      <c r="AL4355" s="5">
        <v>553.73498535156205</v>
      </c>
      <c r="AM4355" s="5">
        <v>546.32464599609295</v>
      </c>
      <c r="AN4355" s="5">
        <v>590.45477294921795</v>
      </c>
      <c r="AO4355" s="5">
        <v>563.50480143229095</v>
      </c>
      <c r="AP4355" s="5">
        <v>306.38040161132801</v>
      </c>
      <c r="AQ4355" s="5">
        <v>323.76281738281199</v>
      </c>
      <c r="AR4355" s="5">
        <v>333.60305786132801</v>
      </c>
      <c r="AS4355" s="5">
        <v>321.24875895182265</v>
      </c>
      <c r="AT4355" s="5">
        <v>265.47164916992102</v>
      </c>
      <c r="AU4355" s="5">
        <v>367.044342041015</v>
      </c>
      <c r="AV4355" s="5">
        <v>251.42521667480401</v>
      </c>
      <c r="AW4355" s="5">
        <v>294.64706929524669</v>
      </c>
      <c r="AX4355" s="5">
        <v>293.23236083984301</v>
      </c>
      <c r="AY4355" s="5">
        <v>288.51351928710898</v>
      </c>
      <c r="AZ4355" s="5">
        <v>262.95394897460898</v>
      </c>
      <c r="BA4355" s="5">
        <v>281.5666097005203</v>
      </c>
    </row>
    <row r="4356" spans="1:53" x14ac:dyDescent="0.2">
      <c r="A4356" s="1">
        <v>4353</v>
      </c>
      <c r="B4356" s="1" t="s">
        <v>17415</v>
      </c>
      <c r="C4356" s="1" t="s">
        <v>17416</v>
      </c>
      <c r="D4356" s="1" t="s">
        <v>17417</v>
      </c>
      <c r="E4356" s="1" t="s">
        <v>17418</v>
      </c>
      <c r="F4356" s="5">
        <v>597.25372314453102</v>
      </c>
      <c r="G4356" s="5">
        <v>629.78570556640602</v>
      </c>
      <c r="H4356" s="5">
        <v>612.45477294921795</v>
      </c>
      <c r="I4356" s="5">
        <v>613.1647338867183</v>
      </c>
      <c r="J4356" s="5">
        <v>789.16265869140602</v>
      </c>
      <c r="K4356" s="5">
        <v>679.75402832031205</v>
      </c>
      <c r="L4356" s="5">
        <v>741.11700439453102</v>
      </c>
      <c r="M4356" s="5">
        <v>736.6778971354164</v>
      </c>
      <c r="N4356" s="5">
        <v>479.97845458984301</v>
      </c>
      <c r="O4356" s="5">
        <v>559.2939453125</v>
      </c>
      <c r="P4356" s="5">
        <v>473.23718261718699</v>
      </c>
      <c r="Q4356" s="5">
        <v>504.16986083984335</v>
      </c>
      <c r="R4356" s="5">
        <v>560.057373046875</v>
      </c>
      <c r="S4356" s="5">
        <v>544.864990234375</v>
      </c>
      <c r="T4356" s="5">
        <v>517.177490234375</v>
      </c>
      <c r="U4356" s="5">
        <v>540.699951171875</v>
      </c>
      <c r="V4356" s="5">
        <v>1110.66345214843</v>
      </c>
      <c r="W4356" s="5">
        <v>1103.14990234375</v>
      </c>
      <c r="X4356" s="5">
        <v>1073.53845214843</v>
      </c>
      <c r="Y4356" s="5">
        <v>1095.7839355468702</v>
      </c>
      <c r="Z4356" s="5">
        <v>1009.39172363281</v>
      </c>
      <c r="AA4356" s="5">
        <v>919.35479736328102</v>
      </c>
      <c r="AB4356" s="5">
        <v>910.03210449218705</v>
      </c>
      <c r="AC4356" s="5">
        <v>946.25954182942598</v>
      </c>
      <c r="AD4356" s="5">
        <v>851.70025634765602</v>
      </c>
      <c r="AE4356" s="5">
        <v>852.46478271484295</v>
      </c>
      <c r="AF4356" s="5">
        <v>832.650390625</v>
      </c>
      <c r="AG4356" s="5">
        <v>845.6051432291664</v>
      </c>
      <c r="AH4356" s="5">
        <v>870.88623046875</v>
      </c>
      <c r="AI4356" s="5">
        <v>715.11517333984295</v>
      </c>
      <c r="AJ4356" s="5">
        <v>886.30126953125</v>
      </c>
      <c r="AK4356" s="5">
        <v>824.10089111328091</v>
      </c>
      <c r="AL4356" s="5">
        <v>457.44943237304602</v>
      </c>
      <c r="AM4356" s="5">
        <v>411.41766357421801</v>
      </c>
      <c r="AN4356" s="5">
        <v>454.55285644531199</v>
      </c>
      <c r="AO4356" s="5">
        <v>441.13998413085869</v>
      </c>
      <c r="AP4356" s="5">
        <v>623.68835449218705</v>
      </c>
      <c r="AQ4356" s="5">
        <v>677.93646240234295</v>
      </c>
      <c r="AR4356" s="5">
        <v>686.73492431640602</v>
      </c>
      <c r="AS4356" s="5">
        <v>662.7865804036453</v>
      </c>
      <c r="AT4356" s="5">
        <v>1008.6220703125</v>
      </c>
      <c r="AU4356" s="5">
        <v>1162.8681640625</v>
      </c>
      <c r="AV4356" s="5">
        <v>957.63275146484295</v>
      </c>
      <c r="AW4356" s="5">
        <v>1043.0409952799475</v>
      </c>
      <c r="AX4356" s="5">
        <v>828.33874511718705</v>
      </c>
      <c r="AY4356" s="5">
        <v>801.43688964843705</v>
      </c>
      <c r="AZ4356" s="5">
        <v>787.36572265625</v>
      </c>
      <c r="BA4356" s="5">
        <v>805.7137858072914</v>
      </c>
    </row>
    <row r="4357" spans="1:53" x14ac:dyDescent="0.2">
      <c r="A4357" s="1">
        <v>4354</v>
      </c>
      <c r="B4357" s="1" t="s">
        <v>17419</v>
      </c>
      <c r="C4357" s="1" t="s">
        <v>17420</v>
      </c>
      <c r="D4357" s="1" t="s">
        <v>17421</v>
      </c>
      <c r="E4357" s="1" t="s">
        <v>17422</v>
      </c>
      <c r="F4357" s="5">
        <v>115.96183013916</v>
      </c>
      <c r="G4357" s="5">
        <v>107.34120941162099</v>
      </c>
      <c r="H4357" s="5">
        <v>115.402381896972</v>
      </c>
      <c r="I4357" s="5">
        <v>112.901807149251</v>
      </c>
      <c r="J4357" s="5">
        <v>112.116073608398</v>
      </c>
      <c r="K4357" s="5">
        <v>115.99641418457</v>
      </c>
      <c r="L4357" s="5">
        <v>102.76152801513599</v>
      </c>
      <c r="M4357" s="5">
        <v>110.29133860270133</v>
      </c>
      <c r="N4357" s="5">
        <v>187.43580627441401</v>
      </c>
      <c r="O4357" s="5">
        <v>179.06034851074199</v>
      </c>
      <c r="P4357" s="5">
        <v>203.83871459960901</v>
      </c>
      <c r="Q4357" s="5">
        <v>190.11162312825502</v>
      </c>
      <c r="R4357" s="5">
        <v>130.54019165039</v>
      </c>
      <c r="S4357" s="5">
        <v>137.85281372070301</v>
      </c>
      <c r="T4357" s="5">
        <v>121.891723632812</v>
      </c>
      <c r="U4357" s="5">
        <v>130.09490966796832</v>
      </c>
      <c r="V4357" s="5">
        <v>121.17236328125</v>
      </c>
      <c r="W4357" s="5">
        <v>114.463737487792</v>
      </c>
      <c r="X4357" s="5">
        <v>119.383613586425</v>
      </c>
      <c r="Y4357" s="5">
        <v>118.33990478515567</v>
      </c>
      <c r="Z4357" s="5">
        <v>107.337608337402</v>
      </c>
      <c r="AA4357" s="5">
        <v>104.92627716064401</v>
      </c>
      <c r="AB4357" s="5">
        <v>108.637802124023</v>
      </c>
      <c r="AC4357" s="5">
        <v>106.96722920735634</v>
      </c>
      <c r="AD4357" s="5">
        <v>113.50912475585901</v>
      </c>
      <c r="AE4357" s="5">
        <v>123.81526947021401</v>
      </c>
      <c r="AF4357" s="5">
        <v>117.51309967041</v>
      </c>
      <c r="AG4357" s="5">
        <v>118.279164632161</v>
      </c>
      <c r="AH4357" s="5">
        <v>120.3618850708</v>
      </c>
      <c r="AI4357" s="5">
        <v>112.70832824707</v>
      </c>
      <c r="AJ4357" s="5">
        <v>121.94968414306599</v>
      </c>
      <c r="AK4357" s="5">
        <v>118.339965820312</v>
      </c>
      <c r="AL4357" s="5">
        <v>178.44500732421801</v>
      </c>
      <c r="AM4357" s="5">
        <v>167.73384094238199</v>
      </c>
      <c r="AN4357" s="5">
        <v>171.036697387695</v>
      </c>
      <c r="AO4357" s="5">
        <v>172.40518188476497</v>
      </c>
      <c r="AP4357" s="5">
        <v>125.0185546875</v>
      </c>
      <c r="AQ4357" s="5">
        <v>125.032493591308</v>
      </c>
      <c r="AR4357" s="5">
        <v>107.58940887451099</v>
      </c>
      <c r="AS4357" s="5">
        <v>119.213485717773</v>
      </c>
      <c r="AT4357" s="5">
        <v>141.26835632324199</v>
      </c>
      <c r="AU4357" s="5">
        <v>160.36389160156199</v>
      </c>
      <c r="AV4357" s="5">
        <v>155.60655212402301</v>
      </c>
      <c r="AW4357" s="5">
        <v>152.41293334960901</v>
      </c>
      <c r="AX4357" s="5">
        <v>144.05592346191401</v>
      </c>
      <c r="AY4357" s="5">
        <v>117.925910949707</v>
      </c>
      <c r="AZ4357" s="5">
        <v>122.760597229003</v>
      </c>
      <c r="BA4357" s="5">
        <v>128.24747721354132</v>
      </c>
    </row>
    <row r="4358" spans="1:53" x14ac:dyDescent="0.2">
      <c r="A4358" s="1">
        <v>4355</v>
      </c>
      <c r="B4358" s="1" t="s">
        <v>17423</v>
      </c>
      <c r="C4358" s="1" t="s">
        <v>17424</v>
      </c>
      <c r="D4358" s="1" t="s">
        <v>17425</v>
      </c>
      <c r="E4358" s="1" t="s">
        <v>17426</v>
      </c>
      <c r="F4358" s="5">
        <v>86.554603576660099</v>
      </c>
      <c r="G4358" s="5">
        <v>63.256752014160099</v>
      </c>
      <c r="H4358" s="5">
        <v>73.538482666015597</v>
      </c>
      <c r="I4358" s="5">
        <v>74.449946085611927</v>
      </c>
      <c r="J4358" s="5">
        <v>76.456039428710895</v>
      </c>
      <c r="K4358" s="5">
        <v>80.075721740722599</v>
      </c>
      <c r="L4358" s="5">
        <v>90.772781372070298</v>
      </c>
      <c r="M4358" s="5">
        <v>82.434847513834598</v>
      </c>
      <c r="N4358" s="5">
        <v>2.29786944389343</v>
      </c>
      <c r="P4358" s="5">
        <v>4.5455307960510201</v>
      </c>
      <c r="Q4358" s="5">
        <v>3.421700119972225</v>
      </c>
      <c r="V4358" s="5">
        <v>5.7115550041198704</v>
      </c>
      <c r="W4358" s="5">
        <v>33.647884368896399</v>
      </c>
      <c r="X4358" s="5">
        <v>50.489368438720703</v>
      </c>
      <c r="Y4358" s="5">
        <v>29.949602603912325</v>
      </c>
      <c r="Z4358" s="5">
        <v>58.697635650634702</v>
      </c>
      <c r="AA4358" s="5">
        <v>78.471405029296804</v>
      </c>
      <c r="AB4358" s="5">
        <v>80.739608764648395</v>
      </c>
      <c r="AC4358" s="5">
        <v>72.636216481526631</v>
      </c>
      <c r="AE4358" s="5">
        <v>75.146659851074205</v>
      </c>
      <c r="AG4358" s="5">
        <v>75.146659851074205</v>
      </c>
      <c r="AN4358" s="5">
        <v>36.180713653564403</v>
      </c>
      <c r="AO4358" s="5">
        <v>36.180713653564403</v>
      </c>
      <c r="AU4358" s="5">
        <v>17.8337306976318</v>
      </c>
      <c r="AW4358" s="5">
        <v>17.8337306976318</v>
      </c>
    </row>
    <row r="4359" spans="1:53" x14ac:dyDescent="0.2">
      <c r="A4359" s="1">
        <v>4356</v>
      </c>
      <c r="B4359" s="1" t="s">
        <v>17427</v>
      </c>
      <c r="C4359" s="1" t="s">
        <v>17428</v>
      </c>
      <c r="D4359" s="1" t="s">
        <v>17429</v>
      </c>
      <c r="E4359" s="1" t="s">
        <v>17430</v>
      </c>
      <c r="F4359" s="5">
        <v>90.118766784667898</v>
      </c>
      <c r="G4359" s="5">
        <v>89.879600524902301</v>
      </c>
      <c r="H4359" s="5">
        <v>132.26060485839801</v>
      </c>
      <c r="I4359" s="5">
        <v>104.08632405598939</v>
      </c>
      <c r="J4359" s="5">
        <v>102.68865203857401</v>
      </c>
      <c r="K4359" s="5">
        <v>116.61207580566401</v>
      </c>
      <c r="L4359" s="5">
        <v>91.818389892578097</v>
      </c>
      <c r="M4359" s="5">
        <v>103.70637257893868</v>
      </c>
      <c r="N4359" s="5">
        <v>108.163047790527</v>
      </c>
      <c r="O4359" s="5">
        <v>79.751106262207003</v>
      </c>
      <c r="P4359" s="5">
        <v>90.048744201660099</v>
      </c>
      <c r="Q4359" s="5">
        <v>92.654299418131359</v>
      </c>
      <c r="R4359" s="5">
        <v>131.28602600097599</v>
      </c>
      <c r="S4359" s="5">
        <v>138.52859497070301</v>
      </c>
      <c r="T4359" s="5">
        <v>128.376693725585</v>
      </c>
      <c r="U4359" s="5">
        <v>132.73043823242133</v>
      </c>
      <c r="V4359" s="5">
        <v>94.780891418457003</v>
      </c>
      <c r="W4359" s="5">
        <v>75.278419494628906</v>
      </c>
      <c r="X4359" s="5">
        <v>80.952659606933594</v>
      </c>
      <c r="Y4359" s="5">
        <v>83.670656840006501</v>
      </c>
      <c r="Z4359" s="5">
        <v>85.645797729492102</v>
      </c>
      <c r="AA4359" s="5">
        <v>98.413101196289006</v>
      </c>
      <c r="AB4359" s="5">
        <v>116.275108337402</v>
      </c>
      <c r="AC4359" s="5">
        <v>100.11133575439437</v>
      </c>
      <c r="AD4359" s="5">
        <v>122.04963684082</v>
      </c>
      <c r="AE4359" s="5">
        <v>113.36964416503901</v>
      </c>
      <c r="AF4359" s="5">
        <v>114.623497009277</v>
      </c>
      <c r="AG4359" s="5">
        <v>116.68092600504535</v>
      </c>
      <c r="AH4359" s="5">
        <v>116.613304138183</v>
      </c>
      <c r="AI4359" s="5">
        <v>122.804931640625</v>
      </c>
      <c r="AJ4359" s="5">
        <v>111.618522644042</v>
      </c>
      <c r="AK4359" s="5">
        <v>117.01225280761666</v>
      </c>
      <c r="AL4359" s="5">
        <v>119.64054107666</v>
      </c>
      <c r="AM4359" s="5">
        <v>95.144660949707003</v>
      </c>
      <c r="AN4359" s="5">
        <v>69.829040527343693</v>
      </c>
      <c r="AO4359" s="5">
        <v>94.871414184570241</v>
      </c>
      <c r="AP4359" s="5">
        <v>102.303573608398</v>
      </c>
      <c r="AQ4359" s="5">
        <v>114.788375854492</v>
      </c>
      <c r="AR4359" s="5">
        <v>116.80978393554599</v>
      </c>
      <c r="AS4359" s="5">
        <v>111.30057779947867</v>
      </c>
      <c r="AT4359" s="5">
        <v>95.087860107421804</v>
      </c>
      <c r="AU4359" s="5">
        <v>84.414268493652301</v>
      </c>
      <c r="AV4359" s="5">
        <v>98.246131896972599</v>
      </c>
      <c r="AW4359" s="5">
        <v>92.582753499348897</v>
      </c>
      <c r="AX4359" s="5">
        <v>122.305908203125</v>
      </c>
      <c r="AY4359" s="5">
        <v>128.19529724121</v>
      </c>
      <c r="AZ4359" s="5">
        <v>113.159767150878</v>
      </c>
      <c r="BA4359" s="5">
        <v>121.22032419840434</v>
      </c>
    </row>
    <row r="4360" spans="1:53" x14ac:dyDescent="0.2">
      <c r="A4360" s="1">
        <v>4357</v>
      </c>
      <c r="B4360" s="1" t="s">
        <v>17431</v>
      </c>
      <c r="C4360" s="1" t="s">
        <v>17432</v>
      </c>
      <c r="D4360" s="1" t="s">
        <v>17433</v>
      </c>
      <c r="E4360" s="1" t="s">
        <v>17434</v>
      </c>
      <c r="F4360" s="5">
        <v>188.019439697265</v>
      </c>
      <c r="G4360" s="5">
        <v>235.53764343261699</v>
      </c>
      <c r="H4360" s="5">
        <v>198.74270629882801</v>
      </c>
      <c r="I4360" s="5">
        <v>207.43326314290334</v>
      </c>
      <c r="J4360" s="5">
        <v>214.41993713378901</v>
      </c>
      <c r="K4360" s="5">
        <v>232.521224975585</v>
      </c>
      <c r="L4360" s="5">
        <v>223.38601684570301</v>
      </c>
      <c r="M4360" s="5">
        <v>223.44239298502566</v>
      </c>
      <c r="N4360" s="5">
        <v>173.4091796875</v>
      </c>
      <c r="O4360" s="5">
        <v>158.36930847167901</v>
      </c>
      <c r="P4360" s="5">
        <v>185.25469970703099</v>
      </c>
      <c r="Q4360" s="5">
        <v>172.34439595540334</v>
      </c>
      <c r="R4360" s="5">
        <v>167.72134399414</v>
      </c>
      <c r="S4360" s="5">
        <v>192.85800170898401</v>
      </c>
      <c r="T4360" s="5">
        <v>199.15635681152301</v>
      </c>
      <c r="U4360" s="5">
        <v>186.57856750488233</v>
      </c>
      <c r="V4360" s="5">
        <v>125.33169555664</v>
      </c>
      <c r="W4360" s="5">
        <v>117.448348999023</v>
      </c>
      <c r="X4360" s="5">
        <v>118.43235015869099</v>
      </c>
      <c r="Y4360" s="5">
        <v>120.40413157145133</v>
      </c>
      <c r="Z4360" s="5">
        <v>141.53318786621</v>
      </c>
      <c r="AA4360" s="5">
        <v>129.11528015136699</v>
      </c>
      <c r="AB4360" s="5">
        <v>144.87026977539</v>
      </c>
      <c r="AC4360" s="5">
        <v>138.506245930989</v>
      </c>
      <c r="AD4360" s="5">
        <v>238.70170593261699</v>
      </c>
      <c r="AE4360" s="5">
        <v>225.13795471191401</v>
      </c>
      <c r="AF4360" s="5">
        <v>246.13775634765599</v>
      </c>
      <c r="AG4360" s="5">
        <v>236.65913899739567</v>
      </c>
      <c r="AH4360" s="5">
        <v>179.21575927734301</v>
      </c>
      <c r="AI4360" s="5">
        <v>232.44177246093699</v>
      </c>
      <c r="AJ4360" s="5">
        <v>176.96803283691401</v>
      </c>
      <c r="AK4360" s="5">
        <v>196.20852152506464</v>
      </c>
      <c r="AL4360" s="5">
        <v>127.81108856201099</v>
      </c>
      <c r="AM4360" s="5">
        <v>120.967514038085</v>
      </c>
      <c r="AN4360" s="5">
        <v>129.99620056152301</v>
      </c>
      <c r="AO4360" s="5">
        <v>126.25826772053968</v>
      </c>
      <c r="AP4360" s="5">
        <v>156.98251342773401</v>
      </c>
      <c r="AQ4360" s="5">
        <v>163.293365478515</v>
      </c>
      <c r="AR4360" s="5">
        <v>162.90812683105401</v>
      </c>
      <c r="AS4360" s="5">
        <v>161.06133524576765</v>
      </c>
      <c r="AT4360" s="5">
        <v>220.02560424804599</v>
      </c>
      <c r="AU4360" s="5">
        <v>279.29364013671801</v>
      </c>
      <c r="AV4360" s="5">
        <v>201.36184692382801</v>
      </c>
      <c r="AW4360" s="5">
        <v>233.56036376953068</v>
      </c>
      <c r="AX4360" s="5">
        <v>133.72863769531199</v>
      </c>
      <c r="AY4360" s="5">
        <v>96.688796997070298</v>
      </c>
      <c r="AZ4360" s="5">
        <v>107.914794921875</v>
      </c>
      <c r="BA4360" s="5">
        <v>112.7774098714191</v>
      </c>
    </row>
    <row r="4361" spans="1:53" x14ac:dyDescent="0.2">
      <c r="A4361" s="1">
        <v>4358</v>
      </c>
      <c r="B4361" s="1" t="s">
        <v>17435</v>
      </c>
      <c r="C4361" s="1" t="s">
        <v>17436</v>
      </c>
      <c r="D4361" s="1" t="s">
        <v>17437</v>
      </c>
      <c r="E4361" s="1" t="s">
        <v>17438</v>
      </c>
      <c r="V4361" s="5">
        <v>49.0103149414062</v>
      </c>
      <c r="W4361" s="5">
        <v>23.3145141601562</v>
      </c>
      <c r="X4361" s="5">
        <v>44.786605834960902</v>
      </c>
      <c r="Y4361" s="5">
        <v>39.037144978841098</v>
      </c>
      <c r="Z4361" s="5">
        <v>49.512641906738203</v>
      </c>
      <c r="AA4361" s="5">
        <v>40.984489440917898</v>
      </c>
      <c r="AB4361" s="5">
        <v>28.139217376708899</v>
      </c>
      <c r="AC4361" s="5">
        <v>39.545449574788336</v>
      </c>
      <c r="AT4361" s="5">
        <v>21.602613449096602</v>
      </c>
      <c r="AV4361" s="5">
        <v>20.1912021636962</v>
      </c>
      <c r="AW4361" s="5">
        <v>20.896907806396399</v>
      </c>
    </row>
    <row r="4362" spans="1:53" x14ac:dyDescent="0.2">
      <c r="A4362" s="1">
        <v>4359</v>
      </c>
      <c r="B4362" s="1" t="s">
        <v>17439</v>
      </c>
      <c r="C4362" s="1" t="s">
        <v>17440</v>
      </c>
      <c r="D4362" s="1" t="s">
        <v>17441</v>
      </c>
      <c r="E4362" s="1" t="s">
        <v>17442</v>
      </c>
      <c r="F4362" s="5">
        <v>266.00680541992102</v>
      </c>
      <c r="G4362" s="5">
        <v>258.08166503906199</v>
      </c>
      <c r="H4362" s="5">
        <v>257.78036499023398</v>
      </c>
      <c r="I4362" s="5">
        <v>260.622945149739</v>
      </c>
      <c r="J4362" s="5">
        <v>261.29562377929602</v>
      </c>
      <c r="K4362" s="5">
        <v>219.92181396484301</v>
      </c>
      <c r="L4362" s="5">
        <v>247.92633056640599</v>
      </c>
      <c r="M4362" s="5">
        <v>243.04792277018169</v>
      </c>
      <c r="N4362" s="5">
        <v>653.65789794921795</v>
      </c>
      <c r="O4362" s="5">
        <v>651.68682861328102</v>
      </c>
      <c r="P4362" s="5">
        <v>651.060791015625</v>
      </c>
      <c r="Q4362" s="5">
        <v>652.1351725260414</v>
      </c>
      <c r="R4362" s="5">
        <v>290.15017700195301</v>
      </c>
      <c r="S4362" s="5">
        <v>296.43859863281199</v>
      </c>
      <c r="T4362" s="5">
        <v>311.59912109375</v>
      </c>
      <c r="U4362" s="5">
        <v>299.39596557617165</v>
      </c>
      <c r="V4362" s="5">
        <v>320.70321655273398</v>
      </c>
      <c r="W4362" s="5">
        <v>308.28576660156199</v>
      </c>
      <c r="X4362" s="5">
        <v>276.68112182617102</v>
      </c>
      <c r="Y4362" s="5">
        <v>301.890034993489</v>
      </c>
      <c r="Z4362" s="5">
        <v>227.95721435546801</v>
      </c>
      <c r="AA4362" s="5">
        <v>213.97555541992099</v>
      </c>
      <c r="AB4362" s="5">
        <v>214.99473571777301</v>
      </c>
      <c r="AC4362" s="5">
        <v>218.97583516438735</v>
      </c>
      <c r="AD4362" s="5">
        <v>392.05169677734301</v>
      </c>
      <c r="AE4362" s="5">
        <v>385.761962890625</v>
      </c>
      <c r="AF4362" s="5">
        <v>419.17425537109301</v>
      </c>
      <c r="AG4362" s="5">
        <v>398.99597167968705</v>
      </c>
      <c r="AH4362" s="5">
        <v>360.47268676757801</v>
      </c>
      <c r="AI4362" s="5">
        <v>365.92098999023398</v>
      </c>
      <c r="AJ4362" s="5">
        <v>382.84765625</v>
      </c>
      <c r="AK4362" s="5">
        <v>369.74711100260402</v>
      </c>
      <c r="AL4362" s="5">
        <v>590.36682128906205</v>
      </c>
      <c r="AM4362" s="5">
        <v>621.69720458984295</v>
      </c>
      <c r="AN4362" s="5">
        <v>632.02185058593705</v>
      </c>
      <c r="AO4362" s="5">
        <v>614.69529215494731</v>
      </c>
      <c r="AP4362" s="5">
        <v>354.78628540039</v>
      </c>
      <c r="AQ4362" s="5">
        <v>361.14608764648398</v>
      </c>
      <c r="AR4362" s="5">
        <v>352.02456665039</v>
      </c>
      <c r="AS4362" s="5">
        <v>355.98564656575468</v>
      </c>
      <c r="AT4362" s="5">
        <v>334.486572265625</v>
      </c>
      <c r="AU4362" s="5">
        <v>350.95196533203102</v>
      </c>
      <c r="AV4362" s="5">
        <v>335.97277832031199</v>
      </c>
      <c r="AW4362" s="5">
        <v>340.47043863932271</v>
      </c>
      <c r="AX4362" s="5">
        <v>284.54244995117102</v>
      </c>
      <c r="AY4362" s="5">
        <v>255.11251831054599</v>
      </c>
      <c r="AZ4362" s="5">
        <v>249.35060119628901</v>
      </c>
      <c r="BA4362" s="5">
        <v>263.001856486002</v>
      </c>
    </row>
    <row r="4363" spans="1:53" x14ac:dyDescent="0.2">
      <c r="A4363" s="1">
        <v>4360</v>
      </c>
      <c r="B4363" s="1" t="s">
        <v>17443</v>
      </c>
      <c r="C4363" s="1" t="s">
        <v>17444</v>
      </c>
      <c r="D4363" s="1" t="s">
        <v>17445</v>
      </c>
      <c r="E4363" s="1" t="s">
        <v>17446</v>
      </c>
      <c r="F4363" s="5">
        <v>503.28674316406199</v>
      </c>
      <c r="G4363" s="5">
        <v>524.80682373046795</v>
      </c>
      <c r="H4363" s="5">
        <v>534.86926269531205</v>
      </c>
      <c r="I4363" s="5">
        <v>520.98760986328068</v>
      </c>
      <c r="J4363" s="5">
        <v>546.25250244140602</v>
      </c>
      <c r="K4363" s="5">
        <v>559.18731689453102</v>
      </c>
      <c r="L4363" s="5">
        <v>531.560302734375</v>
      </c>
      <c r="M4363" s="5">
        <v>545.66670735677064</v>
      </c>
      <c r="N4363" s="5">
        <v>469.41986083984301</v>
      </c>
      <c r="O4363" s="5">
        <v>478.72082519531199</v>
      </c>
      <c r="P4363" s="5">
        <v>463.54132080078102</v>
      </c>
      <c r="Q4363" s="5">
        <v>470.56066894531205</v>
      </c>
      <c r="R4363" s="5">
        <v>421.812408447265</v>
      </c>
      <c r="S4363" s="5">
        <v>401.37496948242102</v>
      </c>
      <c r="T4363" s="5">
        <v>435.29833984375</v>
      </c>
      <c r="U4363" s="5">
        <v>419.49523925781205</v>
      </c>
      <c r="V4363" s="5">
        <v>611.62243652343705</v>
      </c>
      <c r="W4363" s="5">
        <v>547.15441894531205</v>
      </c>
      <c r="X4363" s="5">
        <v>544.65374755859295</v>
      </c>
      <c r="Y4363" s="5">
        <v>567.81020100911394</v>
      </c>
      <c r="Z4363" s="5">
        <v>690.14221191406205</v>
      </c>
      <c r="AA4363" s="5">
        <v>607.47686767578102</v>
      </c>
      <c r="AB4363" s="5">
        <v>655.92468261718705</v>
      </c>
      <c r="AC4363" s="5">
        <v>651.18125406901004</v>
      </c>
      <c r="AD4363" s="5">
        <v>940.73156738281205</v>
      </c>
      <c r="AE4363" s="5">
        <v>897.85968017578102</v>
      </c>
      <c r="AF4363" s="5">
        <v>912.04211425781205</v>
      </c>
      <c r="AG4363" s="5">
        <v>916.87778727213515</v>
      </c>
      <c r="AH4363" s="5">
        <v>737.3173828125</v>
      </c>
      <c r="AI4363" s="5">
        <v>728.19812011718705</v>
      </c>
      <c r="AJ4363" s="5">
        <v>712.614013671875</v>
      </c>
      <c r="AK4363" s="5">
        <v>726.04317220052064</v>
      </c>
      <c r="AL4363" s="5">
        <v>321.54183959960898</v>
      </c>
      <c r="AM4363" s="5">
        <v>389.76696777343699</v>
      </c>
      <c r="AN4363" s="5">
        <v>384.861083984375</v>
      </c>
      <c r="AO4363" s="5">
        <v>365.38996378580697</v>
      </c>
      <c r="AP4363" s="5">
        <v>344.50363159179602</v>
      </c>
      <c r="AQ4363" s="5">
        <v>430.85183715820301</v>
      </c>
      <c r="AR4363" s="5">
        <v>415.04751586914</v>
      </c>
      <c r="AS4363" s="5">
        <v>396.80099487304636</v>
      </c>
      <c r="AT4363" s="5">
        <v>774.88269042968705</v>
      </c>
      <c r="AU4363" s="5">
        <v>682.10858154296795</v>
      </c>
      <c r="AV4363" s="5">
        <v>582.68670654296795</v>
      </c>
      <c r="AW4363" s="5">
        <v>679.89265950520758</v>
      </c>
      <c r="AX4363" s="5">
        <v>513.02722167968705</v>
      </c>
      <c r="AY4363" s="5">
        <v>359.99337768554602</v>
      </c>
      <c r="AZ4363" s="5">
        <v>422.90832519531199</v>
      </c>
      <c r="BA4363" s="5">
        <v>431.97630818684837</v>
      </c>
    </row>
    <row r="4364" spans="1:53" x14ac:dyDescent="0.2">
      <c r="A4364" s="1">
        <v>4361</v>
      </c>
      <c r="B4364" s="1" t="s">
        <v>17447</v>
      </c>
      <c r="C4364" s="1" t="s">
        <v>17448</v>
      </c>
      <c r="D4364" s="1" t="s">
        <v>17449</v>
      </c>
      <c r="E4364" s="1" t="s">
        <v>17450</v>
      </c>
      <c r="F4364" s="5">
        <v>54.265048980712798</v>
      </c>
      <c r="G4364" s="5">
        <v>9.4457693099975497</v>
      </c>
      <c r="H4364" s="5">
        <v>22.400436401367099</v>
      </c>
      <c r="I4364" s="5">
        <v>28.703751564025819</v>
      </c>
      <c r="J4364" s="5">
        <v>9.9308834075927699</v>
      </c>
      <c r="K4364" s="5">
        <v>17.89426612854</v>
      </c>
      <c r="M4364" s="5">
        <v>13.912574768066385</v>
      </c>
      <c r="N4364" s="5">
        <v>108.062782287597</v>
      </c>
      <c r="O4364" s="5">
        <v>66.085266113281193</v>
      </c>
      <c r="P4364" s="5">
        <v>108.877403259277</v>
      </c>
      <c r="Q4364" s="5">
        <v>94.341817220051738</v>
      </c>
      <c r="R4364" s="5">
        <v>9.1969070434570295</v>
      </c>
      <c r="U4364" s="5">
        <v>9.1969070434570295</v>
      </c>
      <c r="X4364" s="5">
        <v>31.336229324340799</v>
      </c>
      <c r="Y4364" s="5">
        <v>31.336229324340799</v>
      </c>
      <c r="Z4364" s="5">
        <v>22.843742370605401</v>
      </c>
      <c r="AA4364" s="5">
        <v>21.3364562988281</v>
      </c>
      <c r="AB4364" s="5">
        <v>29.34912109375</v>
      </c>
      <c r="AC4364" s="5">
        <v>24.509773254394503</v>
      </c>
      <c r="AD4364" s="5">
        <v>30.9053134918212</v>
      </c>
      <c r="AE4364" s="5">
        <v>53.334537506103501</v>
      </c>
      <c r="AF4364" s="5">
        <v>27.873960494995099</v>
      </c>
      <c r="AG4364" s="5">
        <v>37.371270497639934</v>
      </c>
      <c r="AH4364" s="5">
        <v>42.747364044189403</v>
      </c>
      <c r="AJ4364" s="5">
        <v>36.4968872070312</v>
      </c>
      <c r="AK4364" s="5">
        <v>39.622125625610302</v>
      </c>
      <c r="AL4364" s="5">
        <v>67.569610595703097</v>
      </c>
      <c r="AM4364" s="5">
        <v>44.307201385497997</v>
      </c>
      <c r="AN4364" s="5">
        <v>73.345817565917898</v>
      </c>
      <c r="AO4364" s="5">
        <v>61.740876515706326</v>
      </c>
      <c r="AQ4364" s="5">
        <v>63.220874786376903</v>
      </c>
      <c r="AR4364" s="5">
        <v>38.535938262939403</v>
      </c>
      <c r="AS4364" s="5">
        <v>50.878406524658153</v>
      </c>
    </row>
    <row r="4365" spans="1:53" x14ac:dyDescent="0.2">
      <c r="A4365" s="1">
        <v>4362</v>
      </c>
      <c r="B4365" s="1" t="s">
        <v>17451</v>
      </c>
      <c r="C4365" s="1" t="s">
        <v>17452</v>
      </c>
      <c r="D4365" s="1" t="s">
        <v>17453</v>
      </c>
      <c r="E4365" s="1" t="s">
        <v>17454</v>
      </c>
      <c r="F4365" s="5">
        <v>123.505905151367</v>
      </c>
      <c r="G4365" s="5">
        <v>91.144111633300696</v>
      </c>
      <c r="H4365" s="5">
        <v>111.049263000488</v>
      </c>
      <c r="I4365" s="5">
        <v>108.56642659505189</v>
      </c>
      <c r="J4365" s="5">
        <v>87.540466308593693</v>
      </c>
      <c r="K4365" s="5">
        <v>88.4832763671875</v>
      </c>
      <c r="L4365" s="5">
        <v>94.042243957519503</v>
      </c>
      <c r="M4365" s="5">
        <v>90.021995544433551</v>
      </c>
      <c r="N4365" s="5">
        <v>144.66668701171801</v>
      </c>
      <c r="O4365" s="5">
        <v>148.56884765625</v>
      </c>
      <c r="P4365" s="5">
        <v>138.3720703125</v>
      </c>
      <c r="Q4365" s="5">
        <v>143.86920166015599</v>
      </c>
      <c r="R4365" s="5">
        <v>54.402133941650298</v>
      </c>
      <c r="S4365" s="5">
        <v>49.258892059326101</v>
      </c>
      <c r="T4365" s="5">
        <v>50.000274658203097</v>
      </c>
      <c r="U4365" s="5">
        <v>51.220433553059827</v>
      </c>
      <c r="V4365" s="5">
        <v>60.709011077880803</v>
      </c>
      <c r="W4365" s="5">
        <v>57.118839263916001</v>
      </c>
      <c r="X4365" s="5">
        <v>51.153724670410099</v>
      </c>
      <c r="Y4365" s="5">
        <v>56.327191670735637</v>
      </c>
      <c r="Z4365" s="5">
        <v>100.317695617675</v>
      </c>
      <c r="AA4365" s="5">
        <v>110.63795471191401</v>
      </c>
      <c r="AB4365" s="5">
        <v>100.44084167480401</v>
      </c>
      <c r="AC4365" s="5">
        <v>103.798830668131</v>
      </c>
      <c r="AD4365" s="5">
        <v>66.182365417480398</v>
      </c>
      <c r="AE4365" s="5">
        <v>72.573654174804602</v>
      </c>
      <c r="AF4365" s="5">
        <v>59.064010620117102</v>
      </c>
      <c r="AG4365" s="5">
        <v>65.940010070800696</v>
      </c>
      <c r="AH4365" s="5">
        <v>59.739231109619098</v>
      </c>
      <c r="AI4365" s="5">
        <v>55.034343719482401</v>
      </c>
      <c r="AJ4365" s="5">
        <v>70.989662170410099</v>
      </c>
      <c r="AK4365" s="5">
        <v>61.921078999837199</v>
      </c>
      <c r="AL4365" s="5">
        <v>84.457824707031193</v>
      </c>
      <c r="AM4365" s="5">
        <v>93.896369934082003</v>
      </c>
      <c r="AN4365" s="5">
        <v>80.997390747070298</v>
      </c>
      <c r="AO4365" s="5">
        <v>86.450528462727831</v>
      </c>
      <c r="AP4365" s="5">
        <v>52.197402954101499</v>
      </c>
      <c r="AQ4365" s="5">
        <v>49.213508605957003</v>
      </c>
      <c r="AR4365" s="5">
        <v>41.465911865234297</v>
      </c>
      <c r="AS4365" s="5">
        <v>47.625607808430935</v>
      </c>
      <c r="AZ4365" s="5">
        <v>45.825119018554602</v>
      </c>
      <c r="BA4365" s="5">
        <v>45.825119018554602</v>
      </c>
    </row>
    <row r="4366" spans="1:53" x14ac:dyDescent="0.2">
      <c r="A4366" s="1">
        <v>4363</v>
      </c>
      <c r="B4366" s="1" t="s">
        <v>17455</v>
      </c>
      <c r="C4366" s="1" t="s">
        <v>17456</v>
      </c>
      <c r="D4366" s="1" t="s">
        <v>17457</v>
      </c>
      <c r="E4366" s="1" t="s">
        <v>17458</v>
      </c>
      <c r="F4366" s="5">
        <v>24.7977790832519</v>
      </c>
      <c r="G4366" s="5">
        <v>5.3716006278991699</v>
      </c>
      <c r="H4366" s="5">
        <v>2.0874011516571001</v>
      </c>
      <c r="I4366" s="5">
        <v>10.752260287602724</v>
      </c>
      <c r="J4366" s="5">
        <v>3.0248708724975502</v>
      </c>
      <c r="K4366" s="5">
        <v>5.63354015350341</v>
      </c>
      <c r="L4366" s="5">
        <v>11.502413749694799</v>
      </c>
      <c r="M4366" s="5">
        <v>6.7202749252319194</v>
      </c>
      <c r="N4366" s="5">
        <v>24.054500579833899</v>
      </c>
      <c r="O4366" s="5">
        <v>29.455272674560501</v>
      </c>
      <c r="P4366" s="5">
        <v>65.077362060546804</v>
      </c>
      <c r="Q4366" s="5">
        <v>39.529045104980405</v>
      </c>
      <c r="S4366" s="5">
        <v>19.218082427978501</v>
      </c>
      <c r="T4366" s="5">
        <v>11.1586647033691</v>
      </c>
      <c r="U4366" s="5">
        <v>15.1883735656738</v>
      </c>
      <c r="V4366" s="5">
        <v>18.7293605804443</v>
      </c>
      <c r="W4366" s="5">
        <v>21.411251068115199</v>
      </c>
      <c r="X4366" s="5">
        <v>22.233787536621001</v>
      </c>
      <c r="Y4366" s="5">
        <v>20.791466395060166</v>
      </c>
      <c r="Z4366" s="5">
        <v>32.7720947265625</v>
      </c>
      <c r="AA4366" s="5">
        <v>28.6456604003906</v>
      </c>
      <c r="AB4366" s="5">
        <v>25.728818893432599</v>
      </c>
      <c r="AC4366" s="5">
        <v>29.048858006795232</v>
      </c>
      <c r="AD4366" s="5">
        <v>24.954906463623001</v>
      </c>
      <c r="AE4366" s="5">
        <v>37.693069458007798</v>
      </c>
      <c r="AF4366" s="5">
        <v>20.191896438598601</v>
      </c>
      <c r="AG4366" s="5">
        <v>27.613290786743136</v>
      </c>
      <c r="AH4366" s="5">
        <v>19.0786628723144</v>
      </c>
      <c r="AI4366" s="5">
        <v>30.310186386108398</v>
      </c>
      <c r="AJ4366" s="5">
        <v>15.482003211975</v>
      </c>
      <c r="AK4366" s="5">
        <v>21.623617490132599</v>
      </c>
      <c r="AL4366" s="5">
        <v>8.5370616912841797</v>
      </c>
      <c r="AM4366" s="5">
        <v>17.2301120758056</v>
      </c>
      <c r="AN4366" s="5">
        <v>14.973746299743601</v>
      </c>
      <c r="AO4366" s="5">
        <v>13.580306688944461</v>
      </c>
      <c r="AP4366" s="5">
        <v>17.429975509643501</v>
      </c>
      <c r="AQ4366" s="5">
        <v>17.3858642578125</v>
      </c>
      <c r="AR4366" s="5">
        <v>23.4869880676269</v>
      </c>
      <c r="AS4366" s="5">
        <v>19.434275945027633</v>
      </c>
      <c r="AY4366" s="5">
        <v>7.9814801216125399</v>
      </c>
      <c r="BA4366" s="5">
        <v>7.9814801216125399</v>
      </c>
    </row>
    <row r="4367" spans="1:53" x14ac:dyDescent="0.2">
      <c r="A4367" s="1">
        <v>4364</v>
      </c>
      <c r="B4367" s="1" t="s">
        <v>17459</v>
      </c>
      <c r="C4367" s="1" t="s">
        <v>17460</v>
      </c>
      <c r="D4367" s="1" t="s">
        <v>17461</v>
      </c>
      <c r="E4367" s="1" t="s">
        <v>17462</v>
      </c>
      <c r="J4367" s="5">
        <v>1445.7724609375</v>
      </c>
      <c r="L4367" s="5">
        <v>1735.66967773437</v>
      </c>
      <c r="M4367" s="5">
        <v>1590.721069335935</v>
      </c>
      <c r="N4367" s="5">
        <v>860.01336669921795</v>
      </c>
      <c r="O4367" s="5">
        <v>930.22985839843705</v>
      </c>
      <c r="Q4367" s="5">
        <v>895.12161254882744</v>
      </c>
      <c r="R4367" s="5">
        <v>1844.28869628906</v>
      </c>
      <c r="T4367" s="5">
        <v>1412.91296386718</v>
      </c>
      <c r="U4367" s="5">
        <v>1628.60083007812</v>
      </c>
      <c r="W4367" s="5">
        <v>1275.4111328125</v>
      </c>
      <c r="Y4367" s="5">
        <v>1275.4111328125</v>
      </c>
      <c r="Z4367" s="5">
        <v>1742.14331054687</v>
      </c>
      <c r="AA4367" s="5">
        <v>65.429725646972599</v>
      </c>
      <c r="AB4367" s="5">
        <v>1772.41296386718</v>
      </c>
      <c r="AC4367" s="5">
        <v>1193.3286666870074</v>
      </c>
      <c r="AL4367" s="5">
        <v>541.5791015625</v>
      </c>
      <c r="AM4367" s="5">
        <v>585.643310546875</v>
      </c>
      <c r="AN4367" s="5">
        <v>645.578857421875</v>
      </c>
      <c r="AO4367" s="5">
        <v>590.93375651041663</v>
      </c>
      <c r="AP4367" s="5">
        <v>803.178955078125</v>
      </c>
      <c r="AQ4367" s="5">
        <v>756.40203857421795</v>
      </c>
      <c r="AS4367" s="5">
        <v>779.79049682617142</v>
      </c>
    </row>
    <row r="4368" spans="1:53" x14ac:dyDescent="0.2">
      <c r="A4368" s="1">
        <v>4365</v>
      </c>
      <c r="B4368" s="1" t="s">
        <v>17463</v>
      </c>
      <c r="C4368" s="1" t="s">
        <v>17464</v>
      </c>
      <c r="D4368" s="1" t="s">
        <v>17465</v>
      </c>
      <c r="E4368" s="1" t="s">
        <v>17466</v>
      </c>
      <c r="H4368" s="5">
        <v>120.09339904785099</v>
      </c>
      <c r="I4368" s="5">
        <v>120.09339904785099</v>
      </c>
      <c r="J4368" s="5">
        <v>133.00502014160099</v>
      </c>
      <c r="K4368" s="5">
        <v>220.80018615722599</v>
      </c>
      <c r="L4368" s="5">
        <v>125.43032073974599</v>
      </c>
      <c r="M4368" s="5">
        <v>159.74517567952432</v>
      </c>
      <c r="N4368" s="5">
        <v>271.051177978515</v>
      </c>
      <c r="O4368" s="5">
        <v>272.01931762695301</v>
      </c>
      <c r="P4368" s="5">
        <v>279.60427856445301</v>
      </c>
      <c r="Q4368" s="5">
        <v>274.22492472330703</v>
      </c>
      <c r="R4368" s="5">
        <v>176.49246215820301</v>
      </c>
      <c r="S4368" s="5">
        <v>152.68103027343699</v>
      </c>
      <c r="T4368" s="5">
        <v>236.02256774902301</v>
      </c>
      <c r="U4368" s="5">
        <v>188.39868672688769</v>
      </c>
      <c r="V4368" s="5">
        <v>154.88290405273401</v>
      </c>
      <c r="W4368" s="5">
        <v>144.578521728515</v>
      </c>
      <c r="X4368" s="5">
        <v>134.26792907714801</v>
      </c>
      <c r="Y4368" s="5">
        <v>144.57645161946564</v>
      </c>
      <c r="Z4368" s="5">
        <v>170.13954162597599</v>
      </c>
      <c r="AB4368" s="5">
        <v>109.49122619628901</v>
      </c>
      <c r="AC4368" s="5">
        <v>139.8153839111325</v>
      </c>
      <c r="AD4368" s="5">
        <v>123.94497680664</v>
      </c>
      <c r="AF4368" s="5">
        <v>132.82118225097599</v>
      </c>
      <c r="AG4368" s="5">
        <v>128.383079528808</v>
      </c>
      <c r="AH4368" s="5">
        <v>140.21525573730401</v>
      </c>
      <c r="AJ4368" s="5">
        <v>127.23966979980401</v>
      </c>
      <c r="AK4368" s="5">
        <v>133.72746276855401</v>
      </c>
      <c r="AL4368" s="5">
        <v>244.84550476074199</v>
      </c>
      <c r="AM4368" s="5">
        <v>231.00668334960901</v>
      </c>
      <c r="AN4368" s="5">
        <v>252.64682006835901</v>
      </c>
      <c r="AO4368" s="5">
        <v>242.83300272623669</v>
      </c>
      <c r="AP4368" s="5">
        <v>132.14074707031199</v>
      </c>
      <c r="AQ4368" s="5">
        <v>126.884460449218</v>
      </c>
      <c r="AR4368" s="5">
        <v>141.83786010742099</v>
      </c>
      <c r="AS4368" s="5">
        <v>133.62102254231698</v>
      </c>
      <c r="AT4368" s="5">
        <v>149.34039306640599</v>
      </c>
      <c r="AU4368" s="5">
        <v>168.40907287597599</v>
      </c>
      <c r="AW4368" s="5">
        <v>158.87473297119101</v>
      </c>
      <c r="AX4368" s="5">
        <v>152.93542480468699</v>
      </c>
      <c r="AY4368" s="5">
        <v>173.91227722167901</v>
      </c>
      <c r="AZ4368" s="5">
        <v>181.32099914550699</v>
      </c>
      <c r="BA4368" s="5">
        <v>169.38956705729098</v>
      </c>
    </row>
    <row r="4369" spans="1:53" x14ac:dyDescent="0.2">
      <c r="A4369" s="1">
        <v>4366</v>
      </c>
      <c r="B4369" s="1" t="s">
        <v>17467</v>
      </c>
      <c r="C4369" s="1" t="s">
        <v>17468</v>
      </c>
      <c r="D4369" s="1" t="s">
        <v>17469</v>
      </c>
      <c r="E4369" s="1" t="s">
        <v>17470</v>
      </c>
      <c r="F4369" s="5">
        <v>869.37878417968705</v>
      </c>
      <c r="G4369" s="5">
        <v>870.05456542968705</v>
      </c>
      <c r="H4369" s="5">
        <v>865.58679199218705</v>
      </c>
      <c r="I4369" s="5">
        <v>868.34004720052042</v>
      </c>
      <c r="J4369" s="5">
        <v>961.16546630859295</v>
      </c>
      <c r="K4369" s="5">
        <v>959.03912353515602</v>
      </c>
      <c r="L4369" s="5">
        <v>909.363525390625</v>
      </c>
      <c r="M4369" s="5">
        <v>943.1893717447914</v>
      </c>
      <c r="N4369" s="5">
        <v>524.79620361328102</v>
      </c>
      <c r="O4369" s="5">
        <v>529.89288330078102</v>
      </c>
      <c r="P4369" s="5">
        <v>543.13146972656205</v>
      </c>
      <c r="Q4369" s="5">
        <v>532.6068522135414</v>
      </c>
      <c r="R4369" s="5">
        <v>730.43933105468705</v>
      </c>
      <c r="S4369" s="5">
        <v>705.04821777343705</v>
      </c>
      <c r="T4369" s="5">
        <v>758.47937011718705</v>
      </c>
      <c r="U4369" s="5">
        <v>731.32230631510367</v>
      </c>
      <c r="V4369" s="5">
        <v>404.38015747070301</v>
      </c>
      <c r="W4369" s="5">
        <v>448.13778686523398</v>
      </c>
      <c r="X4369" s="5">
        <v>453.58346557617102</v>
      </c>
      <c r="Y4369" s="5">
        <v>435.36713663736936</v>
      </c>
      <c r="Z4369" s="5">
        <v>663.89306640625</v>
      </c>
      <c r="AA4369" s="5">
        <v>658.44378662109295</v>
      </c>
      <c r="AB4369" s="5">
        <v>689.84991455078102</v>
      </c>
      <c r="AC4369" s="5">
        <v>670.72892252604129</v>
      </c>
      <c r="AD4369" s="5">
        <v>1018.65600585937</v>
      </c>
      <c r="AE4369" s="5">
        <v>998.16540527343705</v>
      </c>
      <c r="AF4369" s="5">
        <v>1081.56335449218</v>
      </c>
      <c r="AG4369" s="5">
        <v>1032.7949218749957</v>
      </c>
      <c r="AH4369" s="5">
        <v>901.83526611328102</v>
      </c>
      <c r="AI4369" s="5">
        <v>912.02062988281205</v>
      </c>
      <c r="AJ4369" s="5">
        <v>890.78857421875</v>
      </c>
      <c r="AK4369" s="5">
        <v>901.54815673828091</v>
      </c>
      <c r="AL4369" s="5">
        <v>576.87890625</v>
      </c>
      <c r="AM4369" s="5">
        <v>575.5087890625</v>
      </c>
      <c r="AN4369" s="5">
        <v>581.46887207031205</v>
      </c>
      <c r="AO4369" s="5">
        <v>577.95218912760402</v>
      </c>
      <c r="AP4369" s="5">
        <v>852.69073486328102</v>
      </c>
      <c r="AQ4369" s="5">
        <v>827.13934326171795</v>
      </c>
      <c r="AR4369" s="5">
        <v>800.46563720703102</v>
      </c>
      <c r="AS4369" s="5">
        <v>826.76523844401015</v>
      </c>
      <c r="AT4369" s="5">
        <v>561.18927001953102</v>
      </c>
      <c r="AU4369" s="5">
        <v>523.43804931640602</v>
      </c>
      <c r="AV4369" s="5">
        <v>537.15930175781205</v>
      </c>
      <c r="AW4369" s="5">
        <v>540.59554036458303</v>
      </c>
      <c r="AX4369" s="5">
        <v>522.78796386718705</v>
      </c>
      <c r="AY4369" s="5">
        <v>536.73248291015602</v>
      </c>
      <c r="AZ4369" s="5">
        <v>541.39581298828102</v>
      </c>
      <c r="BA4369" s="5">
        <v>533.63875325520803</v>
      </c>
    </row>
    <row r="4370" spans="1:53" x14ac:dyDescent="0.2">
      <c r="A4370" s="1">
        <v>4367</v>
      </c>
      <c r="B4370" s="1" t="s">
        <v>17471</v>
      </c>
      <c r="C4370" s="1" t="s">
        <v>17472</v>
      </c>
      <c r="D4370" s="1" t="s">
        <v>17473</v>
      </c>
      <c r="E4370" s="1" t="s">
        <v>17474</v>
      </c>
      <c r="F4370" s="5">
        <v>516.49078369140602</v>
      </c>
      <c r="G4370" s="5">
        <v>536.01220703125</v>
      </c>
      <c r="H4370" s="5">
        <v>532.01904296875</v>
      </c>
      <c r="I4370" s="5">
        <v>528.17401123046864</v>
      </c>
      <c r="J4370" s="5">
        <v>554.48077392578102</v>
      </c>
      <c r="K4370" s="5">
        <v>543.88238525390602</v>
      </c>
      <c r="L4370" s="5">
        <v>534.79180908203102</v>
      </c>
      <c r="M4370" s="5">
        <v>544.38498942057265</v>
      </c>
      <c r="N4370" s="5">
        <v>781.78210449218705</v>
      </c>
      <c r="O4370" s="5">
        <v>795.48065185546795</v>
      </c>
      <c r="P4370" s="5">
        <v>778.47137451171795</v>
      </c>
      <c r="Q4370" s="5">
        <v>785.24471028645758</v>
      </c>
      <c r="R4370" s="5">
        <v>560.35443115234295</v>
      </c>
      <c r="S4370" s="5">
        <v>561.26800537109295</v>
      </c>
      <c r="T4370" s="5">
        <v>555.513671875</v>
      </c>
      <c r="U4370" s="5">
        <v>559.0453694661453</v>
      </c>
      <c r="V4370" s="5">
        <v>435.03836059570301</v>
      </c>
      <c r="W4370" s="5">
        <v>429.17816162109301</v>
      </c>
      <c r="X4370" s="5">
        <v>401.055419921875</v>
      </c>
      <c r="Y4370" s="5">
        <v>421.75731404622366</v>
      </c>
      <c r="Z4370" s="5">
        <v>465.32354736328102</v>
      </c>
      <c r="AA4370" s="5">
        <v>452.560455322265</v>
      </c>
      <c r="AB4370" s="5">
        <v>463.21984863281199</v>
      </c>
      <c r="AC4370" s="5">
        <v>460.36795043945267</v>
      </c>
      <c r="AD4370" s="5">
        <v>497.26007080078102</v>
      </c>
      <c r="AE4370" s="5">
        <v>498.78274536132801</v>
      </c>
      <c r="AF4370" s="5">
        <v>511.83084106445301</v>
      </c>
      <c r="AG4370" s="5">
        <v>502.62455240885402</v>
      </c>
      <c r="AH4370" s="5">
        <v>479.43118286132801</v>
      </c>
      <c r="AI4370" s="5">
        <v>516.64385986328102</v>
      </c>
      <c r="AJ4370" s="5">
        <v>507.02359008789</v>
      </c>
      <c r="AK4370" s="5">
        <v>501.03287760416634</v>
      </c>
      <c r="AL4370" s="5">
        <v>750.01184082031205</v>
      </c>
      <c r="AM4370" s="5">
        <v>731.60333251953102</v>
      </c>
      <c r="AN4370" s="5">
        <v>778.10137939453102</v>
      </c>
      <c r="AO4370" s="5">
        <v>753.23885091145803</v>
      </c>
      <c r="AP4370" s="5">
        <v>488.14520263671801</v>
      </c>
      <c r="AQ4370" s="5">
        <v>492.85525512695301</v>
      </c>
      <c r="AR4370" s="5">
        <v>517.27453613281205</v>
      </c>
      <c r="AS4370" s="5">
        <v>499.42499796549436</v>
      </c>
      <c r="AT4370" s="5">
        <v>462.63583374023398</v>
      </c>
      <c r="AU4370" s="5">
        <v>467.69927978515602</v>
      </c>
      <c r="AV4370" s="5">
        <v>457.62707519531199</v>
      </c>
      <c r="AW4370" s="5">
        <v>462.65406290690066</v>
      </c>
      <c r="AX4370" s="5">
        <v>448.24890136718699</v>
      </c>
      <c r="AY4370" s="5">
        <v>417.26809692382801</v>
      </c>
      <c r="AZ4370" s="5">
        <v>414.09002685546801</v>
      </c>
      <c r="BA4370" s="5">
        <v>426.53567504882767</v>
      </c>
    </row>
    <row r="4371" spans="1:53" x14ac:dyDescent="0.2">
      <c r="A4371" s="1">
        <v>4368</v>
      </c>
      <c r="B4371" s="1" t="s">
        <v>17475</v>
      </c>
      <c r="C4371" s="1" t="s">
        <v>17476</v>
      </c>
      <c r="D4371" s="1" t="s">
        <v>17477</v>
      </c>
      <c r="E4371" s="1" t="s">
        <v>17478</v>
      </c>
      <c r="F4371" s="5">
        <v>177.11619567871</v>
      </c>
      <c r="G4371" s="5">
        <v>183.380111694335</v>
      </c>
      <c r="H4371" s="5">
        <v>190.459060668945</v>
      </c>
      <c r="I4371" s="5">
        <v>183.65178934733001</v>
      </c>
      <c r="J4371" s="5">
        <v>149.06008911132801</v>
      </c>
      <c r="K4371" s="5">
        <v>155.61216735839801</v>
      </c>
      <c r="L4371" s="5">
        <v>138.09257507324199</v>
      </c>
      <c r="M4371" s="5">
        <v>147.58827718098931</v>
      </c>
      <c r="N4371" s="5">
        <v>368.80838012695301</v>
      </c>
      <c r="O4371" s="5">
        <v>451.70602416992102</v>
      </c>
      <c r="P4371" s="5">
        <v>449.59585571289</v>
      </c>
      <c r="Q4371" s="5">
        <v>423.37008666992136</v>
      </c>
      <c r="R4371" s="5">
        <v>223.99418640136699</v>
      </c>
      <c r="S4371" s="5">
        <v>246.679275512695</v>
      </c>
      <c r="T4371" s="5">
        <v>270.95632934570301</v>
      </c>
      <c r="U4371" s="5">
        <v>247.20993041992165</v>
      </c>
      <c r="V4371" s="5">
        <v>227.60679626464801</v>
      </c>
      <c r="W4371" s="5">
        <v>223.35719299316401</v>
      </c>
      <c r="X4371" s="5">
        <v>244.97099304199199</v>
      </c>
      <c r="Y4371" s="5">
        <v>231.97832743326799</v>
      </c>
      <c r="Z4371" s="5">
        <v>167.44248962402301</v>
      </c>
      <c r="AA4371" s="5">
        <v>209.39562988281199</v>
      </c>
      <c r="AB4371" s="5">
        <v>190.53704833984301</v>
      </c>
      <c r="AC4371" s="5">
        <v>189.12505594889271</v>
      </c>
      <c r="AD4371" s="5">
        <v>159.01167297363199</v>
      </c>
      <c r="AE4371" s="5">
        <v>158.75759887695301</v>
      </c>
      <c r="AF4371" s="5">
        <v>102.79554748535099</v>
      </c>
      <c r="AG4371" s="5">
        <v>140.18827311197867</v>
      </c>
      <c r="AH4371" s="5">
        <v>113.39991760253901</v>
      </c>
      <c r="AI4371" s="5">
        <v>161.80424499511699</v>
      </c>
      <c r="AJ4371" s="5">
        <v>121.592071533203</v>
      </c>
      <c r="AK4371" s="5">
        <v>132.26541137695301</v>
      </c>
      <c r="AL4371" s="5">
        <v>355.10153198242102</v>
      </c>
      <c r="AM4371" s="5">
        <v>313.1767578125</v>
      </c>
      <c r="AN4371" s="5">
        <v>397.79571533203102</v>
      </c>
      <c r="AO4371" s="5">
        <v>355.35800170898398</v>
      </c>
      <c r="AP4371" s="5">
        <v>194.98976135253901</v>
      </c>
      <c r="AQ4371" s="5">
        <v>195.78527832031199</v>
      </c>
      <c r="AR4371" s="5">
        <v>179.94010925292901</v>
      </c>
      <c r="AS4371" s="5">
        <v>190.23838297526001</v>
      </c>
      <c r="AT4371" s="5">
        <v>201.92678833007801</v>
      </c>
      <c r="AU4371" s="5">
        <v>202.20494079589801</v>
      </c>
      <c r="AV4371" s="5">
        <v>257.26324462890602</v>
      </c>
      <c r="AW4371" s="5">
        <v>220.46499125162734</v>
      </c>
      <c r="AX4371" s="5">
        <v>262.48159790039</v>
      </c>
      <c r="AY4371" s="5">
        <v>224.223709106445</v>
      </c>
      <c r="AZ4371" s="5">
        <v>252.14569091796801</v>
      </c>
      <c r="BA4371" s="5">
        <v>246.28366597493437</v>
      </c>
    </row>
    <row r="4372" spans="1:53" x14ac:dyDescent="0.2">
      <c r="A4372" s="1">
        <v>4369</v>
      </c>
      <c r="B4372" s="1" t="s">
        <v>17479</v>
      </c>
      <c r="C4372" s="1" t="s">
        <v>17480</v>
      </c>
      <c r="D4372" s="1" t="s">
        <v>17481</v>
      </c>
      <c r="E4372" s="1" t="s">
        <v>17482</v>
      </c>
      <c r="F4372" s="5">
        <v>414.26614379882801</v>
      </c>
      <c r="G4372" s="5">
        <v>776.521728515625</v>
      </c>
      <c r="H4372" s="5">
        <v>673.56915283203102</v>
      </c>
      <c r="I4372" s="5">
        <v>621.45234171549475</v>
      </c>
      <c r="J4372" s="5">
        <v>642.76550292968705</v>
      </c>
      <c r="K4372" s="5">
        <v>785.02526855468705</v>
      </c>
      <c r="L4372" s="5">
        <v>738.53234863281205</v>
      </c>
      <c r="M4372" s="5">
        <v>722.10770670572867</v>
      </c>
      <c r="N4372" s="5">
        <v>764.77062988281205</v>
      </c>
      <c r="O4372" s="5">
        <v>612.894775390625</v>
      </c>
      <c r="P4372" s="5">
        <v>664.072021484375</v>
      </c>
      <c r="Q4372" s="5">
        <v>680.57914225260402</v>
      </c>
      <c r="S4372" s="5">
        <v>267.99484252929602</v>
      </c>
      <c r="T4372" s="5">
        <v>348.71292114257801</v>
      </c>
      <c r="U4372" s="5">
        <v>308.35388183593705</v>
      </c>
      <c r="V4372" s="5">
        <v>170.68345642089801</v>
      </c>
      <c r="W4372" s="5">
        <v>309.283447265625</v>
      </c>
      <c r="Y4372" s="5">
        <v>239.98345184326149</v>
      </c>
      <c r="AA4372" s="5">
        <v>213.06098937988199</v>
      </c>
      <c r="AB4372" s="5">
        <v>198.44236755371</v>
      </c>
      <c r="AC4372" s="5">
        <v>205.75167846679599</v>
      </c>
      <c r="AE4372" s="5">
        <v>161.96395874023401</v>
      </c>
      <c r="AF4372" s="5">
        <v>172.247146606445</v>
      </c>
      <c r="AG4372" s="5">
        <v>167.1055526733395</v>
      </c>
      <c r="AH4372" s="5">
        <v>159.49357604980401</v>
      </c>
      <c r="AI4372" s="5">
        <v>177.04879760742099</v>
      </c>
      <c r="AJ4372" s="5">
        <v>104.85320281982401</v>
      </c>
      <c r="AK4372" s="5">
        <v>147.131858825683</v>
      </c>
      <c r="AM4372" s="5">
        <v>184.36135864257801</v>
      </c>
      <c r="AO4372" s="5">
        <v>184.36135864257801</v>
      </c>
      <c r="AQ4372" s="5">
        <v>108.950325012207</v>
      </c>
      <c r="AS4372" s="5">
        <v>108.950325012207</v>
      </c>
    </row>
    <row r="4373" spans="1:53" x14ac:dyDescent="0.2">
      <c r="A4373" s="1">
        <v>4370</v>
      </c>
      <c r="B4373" s="1" t="s">
        <v>17483</v>
      </c>
      <c r="C4373" s="1" t="s">
        <v>17484</v>
      </c>
      <c r="D4373" s="1" t="s">
        <v>17485</v>
      </c>
      <c r="E4373" s="1" t="s">
        <v>17486</v>
      </c>
      <c r="F4373" s="5">
        <v>538.18957519531205</v>
      </c>
      <c r="G4373" s="5">
        <v>427.902252197265</v>
      </c>
      <c r="H4373" s="5">
        <v>522.795654296875</v>
      </c>
      <c r="I4373" s="5">
        <v>496.29582722981735</v>
      </c>
      <c r="J4373" s="5">
        <v>657.34918212890602</v>
      </c>
      <c r="K4373" s="5">
        <v>626.62176513671795</v>
      </c>
      <c r="L4373" s="5">
        <v>570.85089111328102</v>
      </c>
      <c r="M4373" s="5">
        <v>618.27394612630167</v>
      </c>
      <c r="N4373" s="5">
        <v>476.30191040039</v>
      </c>
      <c r="O4373" s="5">
        <v>527.02435302734295</v>
      </c>
      <c r="P4373" s="5">
        <v>546.0498046875</v>
      </c>
      <c r="Q4373" s="5">
        <v>516.4586893717443</v>
      </c>
      <c r="R4373" s="5">
        <v>607.953857421875</v>
      </c>
      <c r="S4373" s="5">
        <v>523.4375</v>
      </c>
      <c r="T4373" s="5">
        <v>740.55621337890602</v>
      </c>
      <c r="U4373" s="5">
        <v>623.98252360026038</v>
      </c>
      <c r="V4373" s="5">
        <v>354.878814697265</v>
      </c>
      <c r="W4373" s="5">
        <v>437.30081176757801</v>
      </c>
      <c r="X4373" s="5">
        <v>349.244873046875</v>
      </c>
      <c r="Y4373" s="5">
        <v>380.47483317057271</v>
      </c>
      <c r="Z4373" s="5">
        <v>378.82107543945301</v>
      </c>
      <c r="AA4373" s="5">
        <v>367.99221801757801</v>
      </c>
      <c r="AB4373" s="5">
        <v>335.621490478515</v>
      </c>
      <c r="AC4373" s="5">
        <v>360.81159464518197</v>
      </c>
      <c r="AD4373" s="5">
        <v>409.51876831054602</v>
      </c>
      <c r="AE4373" s="5">
        <v>281.35031127929602</v>
      </c>
      <c r="AF4373" s="5">
        <v>387.19586181640602</v>
      </c>
      <c r="AG4373" s="5">
        <v>359.35498046874937</v>
      </c>
      <c r="AH4373" s="5">
        <v>297.66906738281199</v>
      </c>
      <c r="AI4373" s="5">
        <v>267.85046386718699</v>
      </c>
      <c r="AJ4373" s="5">
        <v>369.06011962890602</v>
      </c>
      <c r="AK4373" s="5">
        <v>311.52655029296835</v>
      </c>
      <c r="AL4373" s="5">
        <v>374.51483154296801</v>
      </c>
      <c r="AM4373" s="5">
        <v>383.78228759765602</v>
      </c>
      <c r="AN4373" s="5">
        <v>500.43783569335898</v>
      </c>
      <c r="AO4373" s="5">
        <v>419.57831827799436</v>
      </c>
      <c r="AP4373" s="5">
        <v>386.53079223632801</v>
      </c>
      <c r="AQ4373" s="5">
        <v>286.30615234375</v>
      </c>
      <c r="AR4373" s="5">
        <v>313.846099853515</v>
      </c>
      <c r="AS4373" s="5">
        <v>328.89434814453102</v>
      </c>
      <c r="AT4373" s="5">
        <v>326.844970703125</v>
      </c>
      <c r="AU4373" s="5">
        <v>381.52166748046801</v>
      </c>
      <c r="AV4373" s="5">
        <v>668.99084472656205</v>
      </c>
      <c r="AW4373" s="5">
        <v>459.11916097005172</v>
      </c>
      <c r="AX4373" s="5">
        <v>482.06228637695301</v>
      </c>
      <c r="AY4373" s="5">
        <v>401.33529663085898</v>
      </c>
      <c r="AZ4373" s="5">
        <v>267.30328369140602</v>
      </c>
      <c r="BA4373" s="5">
        <v>383.56695556640602</v>
      </c>
    </row>
    <row r="4374" spans="1:53" x14ac:dyDescent="0.2">
      <c r="A4374" s="1">
        <v>4371</v>
      </c>
      <c r="B4374" s="1" t="s">
        <v>17487</v>
      </c>
      <c r="C4374" s="1" t="s">
        <v>17488</v>
      </c>
      <c r="D4374" s="1" t="s">
        <v>17489</v>
      </c>
      <c r="E4374" s="1" t="s">
        <v>17490</v>
      </c>
      <c r="N4374" s="5">
        <v>66.968017578125</v>
      </c>
      <c r="O4374" s="5">
        <v>45.838279724121001</v>
      </c>
      <c r="P4374" s="5">
        <v>83.659240722656193</v>
      </c>
      <c r="Q4374" s="5">
        <v>65.488512674967396</v>
      </c>
      <c r="R4374" s="5">
        <v>31.395988464355401</v>
      </c>
      <c r="S4374" s="5">
        <v>111.340217590332</v>
      </c>
      <c r="U4374" s="5">
        <v>71.368103027343707</v>
      </c>
      <c r="V4374" s="5">
        <v>41.059539794921797</v>
      </c>
      <c r="W4374" s="5">
        <v>45.871341705322202</v>
      </c>
      <c r="X4374" s="5">
        <v>45.550838470458899</v>
      </c>
      <c r="Y4374" s="5">
        <v>44.160573323567633</v>
      </c>
      <c r="Z4374" s="5">
        <v>32.663803100585902</v>
      </c>
      <c r="AA4374" s="5">
        <v>46.024150848388601</v>
      </c>
      <c r="AB4374" s="5">
        <v>33.357067108154297</v>
      </c>
      <c r="AC4374" s="5">
        <v>37.348340352376262</v>
      </c>
      <c r="AD4374" s="5">
        <v>39.952247619628899</v>
      </c>
      <c r="AE4374" s="5">
        <v>36.473106384277301</v>
      </c>
      <c r="AF4374" s="5">
        <v>53.402332305908203</v>
      </c>
      <c r="AG4374" s="5">
        <v>43.275895436604799</v>
      </c>
      <c r="AH4374" s="5">
        <v>59.683383941650298</v>
      </c>
      <c r="AI4374" s="5">
        <v>43.958652496337798</v>
      </c>
      <c r="AJ4374" s="5">
        <v>56.113559722900298</v>
      </c>
      <c r="AK4374" s="5">
        <v>53.251865386962798</v>
      </c>
      <c r="AL4374" s="5">
        <v>34.181419372558501</v>
      </c>
      <c r="AM4374" s="5">
        <v>35.363471984863203</v>
      </c>
      <c r="AN4374" s="5">
        <v>48.087196350097599</v>
      </c>
      <c r="AO4374" s="5">
        <v>39.210695902506437</v>
      </c>
      <c r="AP4374" s="5">
        <v>38.788490295410099</v>
      </c>
      <c r="AQ4374" s="5">
        <v>46.566936492919901</v>
      </c>
      <c r="AR4374" s="5">
        <v>54.129035949707003</v>
      </c>
      <c r="AS4374" s="5">
        <v>46.494820912678996</v>
      </c>
      <c r="AT4374" s="5">
        <v>68.986083984375</v>
      </c>
      <c r="AU4374" s="5">
        <v>79.026779174804602</v>
      </c>
      <c r="AV4374" s="5">
        <v>73.292465209960895</v>
      </c>
      <c r="AW4374" s="5">
        <v>73.768442789713504</v>
      </c>
      <c r="AX4374" s="5">
        <v>20.080242156982401</v>
      </c>
      <c r="AY4374" s="5">
        <v>29.820167541503899</v>
      </c>
      <c r="AZ4374" s="5">
        <v>20.320766448974599</v>
      </c>
      <c r="BA4374" s="5">
        <v>23.407058715820298</v>
      </c>
    </row>
    <row r="4375" spans="1:53" x14ac:dyDescent="0.2">
      <c r="A4375" s="1">
        <v>4372</v>
      </c>
      <c r="B4375" s="1" t="s">
        <v>17491</v>
      </c>
      <c r="C4375" s="1" t="s">
        <v>17492</v>
      </c>
      <c r="D4375" s="1" t="s">
        <v>17493</v>
      </c>
      <c r="E4375" s="1" t="s">
        <v>17494</v>
      </c>
      <c r="O4375" s="5">
        <v>66.878067016601506</v>
      </c>
      <c r="P4375" s="5">
        <v>43.38570022583</v>
      </c>
      <c r="Q4375" s="5">
        <v>55.131883621215749</v>
      </c>
      <c r="AL4375" s="5">
        <v>24.838779449462798</v>
      </c>
      <c r="AN4375" s="5">
        <v>34.138591766357401</v>
      </c>
      <c r="AO4375" s="5">
        <v>29.488685607910099</v>
      </c>
      <c r="AR4375" s="5">
        <v>21.696344375610298</v>
      </c>
      <c r="AS4375" s="5">
        <v>21.696344375610298</v>
      </c>
    </row>
    <row r="4376" spans="1:53" x14ac:dyDescent="0.2">
      <c r="A4376" s="1">
        <v>4373</v>
      </c>
      <c r="B4376" s="1" t="s">
        <v>17495</v>
      </c>
      <c r="C4376" s="1" t="s">
        <v>2824</v>
      </c>
      <c r="D4376" s="1" t="s">
        <v>17496</v>
      </c>
      <c r="E4376" s="1" t="s">
        <v>17497</v>
      </c>
      <c r="V4376" s="5">
        <v>254.85160827636699</v>
      </c>
      <c r="W4376" s="5">
        <v>247.99125671386699</v>
      </c>
      <c r="Y4376" s="5">
        <v>251.42143249511699</v>
      </c>
      <c r="AA4376" s="5">
        <v>229.97113037109301</v>
      </c>
      <c r="AC4376" s="5">
        <v>229.97113037109301</v>
      </c>
      <c r="AL4376" s="5">
        <v>585.00872802734295</v>
      </c>
      <c r="AM4376" s="5">
        <v>570.18438720703102</v>
      </c>
      <c r="AN4376" s="5">
        <v>586.53814697265602</v>
      </c>
      <c r="AO4376" s="5">
        <v>580.57708740234341</v>
      </c>
      <c r="AY4376" s="5">
        <v>203.90589904785099</v>
      </c>
      <c r="AZ4376" s="5">
        <v>208.19567871093699</v>
      </c>
      <c r="BA4376" s="5">
        <v>206.05078887939399</v>
      </c>
    </row>
    <row r="4377" spans="1:53" x14ac:dyDescent="0.2">
      <c r="A4377" s="1">
        <v>4374</v>
      </c>
      <c r="B4377" s="1" t="s">
        <v>17498</v>
      </c>
      <c r="C4377" s="1" t="s">
        <v>17499</v>
      </c>
      <c r="D4377" s="1" t="s">
        <v>17500</v>
      </c>
      <c r="E4377" s="1" t="s">
        <v>17501</v>
      </c>
      <c r="F4377" s="5">
        <v>222.14408874511699</v>
      </c>
      <c r="G4377" s="5">
        <v>221.22163391113199</v>
      </c>
      <c r="H4377" s="5">
        <v>202.268951416015</v>
      </c>
      <c r="I4377" s="5">
        <v>215.21155802408802</v>
      </c>
      <c r="J4377" s="5">
        <v>243.16264343261699</v>
      </c>
      <c r="K4377" s="5">
        <v>231.50180053710901</v>
      </c>
      <c r="L4377" s="5">
        <v>234.08564758300699</v>
      </c>
      <c r="M4377" s="5">
        <v>236.25003051757767</v>
      </c>
      <c r="N4377" s="5">
        <v>271.97982788085898</v>
      </c>
      <c r="O4377" s="5">
        <v>277.42263793945301</v>
      </c>
      <c r="P4377" s="5">
        <v>261.445709228515</v>
      </c>
      <c r="Q4377" s="5">
        <v>270.28272501627566</v>
      </c>
      <c r="R4377" s="5">
        <v>215.70185852050699</v>
      </c>
      <c r="S4377" s="5">
        <v>220.68603515625</v>
      </c>
      <c r="T4377" s="5">
        <v>255.86517333984301</v>
      </c>
      <c r="U4377" s="5">
        <v>230.75102233886665</v>
      </c>
      <c r="V4377" s="5">
        <v>226.87194824218699</v>
      </c>
      <c r="W4377" s="5">
        <v>215.79327392578099</v>
      </c>
      <c r="X4377" s="5">
        <v>212.98663330078099</v>
      </c>
      <c r="Y4377" s="5">
        <v>218.550618489583</v>
      </c>
      <c r="Z4377" s="5">
        <v>238.48028564453099</v>
      </c>
      <c r="AA4377" s="5">
        <v>241.48098754882801</v>
      </c>
      <c r="AB4377" s="5">
        <v>254.38862609863199</v>
      </c>
      <c r="AC4377" s="5">
        <v>244.78329976399701</v>
      </c>
      <c r="AD4377" s="5">
        <v>248.11364746093699</v>
      </c>
      <c r="AE4377" s="5">
        <v>260.16268920898398</v>
      </c>
      <c r="AF4377" s="5">
        <v>252.082916259765</v>
      </c>
      <c r="AG4377" s="5">
        <v>253.4530843098953</v>
      </c>
      <c r="AH4377" s="5">
        <v>239.76332092285099</v>
      </c>
      <c r="AI4377" s="5">
        <v>232.62960815429599</v>
      </c>
      <c r="AJ4377" s="5">
        <v>251.70234680175699</v>
      </c>
      <c r="AK4377" s="5">
        <v>241.36509195963467</v>
      </c>
      <c r="AL4377" s="5">
        <v>255.56997680664</v>
      </c>
      <c r="AM4377" s="5">
        <v>256.78048706054602</v>
      </c>
      <c r="AN4377" s="5">
        <v>256.44323730468699</v>
      </c>
      <c r="AO4377" s="5">
        <v>256.264567057291</v>
      </c>
      <c r="AP4377" s="5">
        <v>249.48092651367099</v>
      </c>
      <c r="AQ4377" s="5">
        <v>229.18026733398401</v>
      </c>
      <c r="AR4377" s="5">
        <v>226.699935913085</v>
      </c>
      <c r="AS4377" s="5">
        <v>235.12037658691335</v>
      </c>
      <c r="AT4377" s="5">
        <v>311.31921386718699</v>
      </c>
      <c r="AU4377" s="5">
        <v>312.54306030273398</v>
      </c>
      <c r="AV4377" s="5">
        <v>314.20538330078102</v>
      </c>
      <c r="AW4377" s="5">
        <v>312.68921915690066</v>
      </c>
      <c r="AX4377" s="5">
        <v>241.64343261718699</v>
      </c>
      <c r="AY4377" s="5">
        <v>242.30712890625</v>
      </c>
      <c r="AZ4377" s="5">
        <v>243.33648681640599</v>
      </c>
      <c r="BA4377" s="5">
        <v>242.42901611328099</v>
      </c>
    </row>
    <row r="4378" spans="1:53" x14ac:dyDescent="0.2">
      <c r="A4378" s="1">
        <v>4375</v>
      </c>
      <c r="B4378" s="1" t="s">
        <v>17502</v>
      </c>
      <c r="C4378" s="1" t="s">
        <v>17503</v>
      </c>
      <c r="D4378" s="1" t="s">
        <v>17504</v>
      </c>
      <c r="E4378" s="1" t="s">
        <v>17505</v>
      </c>
      <c r="F4378" s="5">
        <v>133.543365478515</v>
      </c>
      <c r="G4378" s="5">
        <v>173.92594909667901</v>
      </c>
      <c r="H4378" s="5">
        <v>220.42283630371</v>
      </c>
      <c r="I4378" s="5">
        <v>175.96405029296798</v>
      </c>
      <c r="J4378" s="5">
        <v>136.39561462402301</v>
      </c>
      <c r="K4378" s="5">
        <v>125.973503112792</v>
      </c>
      <c r="L4378" s="5">
        <v>140.01953125</v>
      </c>
      <c r="M4378" s="5">
        <v>134.12954966227167</v>
      </c>
      <c r="N4378" s="5">
        <v>197.55181884765599</v>
      </c>
      <c r="O4378" s="5">
        <v>148.937896728515</v>
      </c>
      <c r="P4378" s="5">
        <v>211.23974609375</v>
      </c>
      <c r="Q4378" s="5">
        <v>185.90982055664031</v>
      </c>
      <c r="R4378" s="5">
        <v>108.332832336425</v>
      </c>
      <c r="S4378" s="5">
        <v>145.514556884765</v>
      </c>
      <c r="T4378" s="5">
        <v>125.147453308105</v>
      </c>
      <c r="U4378" s="5">
        <v>126.33161417643167</v>
      </c>
      <c r="V4378" s="5">
        <v>172.601318359375</v>
      </c>
      <c r="W4378" s="5">
        <v>148.67134094238199</v>
      </c>
      <c r="X4378" s="5">
        <v>138.23344421386699</v>
      </c>
      <c r="Y4378" s="5">
        <v>153.16870117187466</v>
      </c>
      <c r="Z4378" s="5">
        <v>111.0239944458</v>
      </c>
      <c r="AA4378" s="5">
        <v>156.543197631835</v>
      </c>
      <c r="AB4378" s="5">
        <v>138.67025756835901</v>
      </c>
      <c r="AC4378" s="5">
        <v>135.41248321533135</v>
      </c>
      <c r="AD4378" s="5">
        <v>102.810333251953</v>
      </c>
      <c r="AE4378" s="5">
        <v>104.81371307373</v>
      </c>
      <c r="AF4378" s="5">
        <v>137.75830078125</v>
      </c>
      <c r="AG4378" s="5">
        <v>115.12744903564435</v>
      </c>
      <c r="AH4378" s="5">
        <v>141.56597900390599</v>
      </c>
      <c r="AI4378" s="5">
        <v>57.731433868408203</v>
      </c>
      <c r="AJ4378" s="5">
        <v>126.34603118896401</v>
      </c>
      <c r="AK4378" s="5">
        <v>108.54781468709274</v>
      </c>
      <c r="AL4378" s="5">
        <v>136.46536254882801</v>
      </c>
      <c r="AM4378" s="5">
        <v>175.25938415527301</v>
      </c>
      <c r="AN4378" s="5">
        <v>135.41383361816401</v>
      </c>
      <c r="AO4378" s="5">
        <v>149.04619344075499</v>
      </c>
      <c r="AP4378" s="5">
        <v>114.34136962890599</v>
      </c>
      <c r="AQ4378" s="5">
        <v>120.38166809082</v>
      </c>
      <c r="AR4378" s="5">
        <v>134.72392272949199</v>
      </c>
      <c r="AS4378" s="5">
        <v>123.14898681640598</v>
      </c>
      <c r="AT4378" s="5">
        <v>137.71998596191401</v>
      </c>
      <c r="AU4378" s="5">
        <v>163.919662475585</v>
      </c>
      <c r="AV4378" s="5">
        <v>137.72346496582</v>
      </c>
      <c r="AW4378" s="5">
        <v>146.45437113443964</v>
      </c>
      <c r="AX4378" s="5">
        <v>167.983306884765</v>
      </c>
      <c r="AY4378" s="5">
        <v>161.261795043945</v>
      </c>
      <c r="AZ4378" s="5">
        <v>152.030014038085</v>
      </c>
      <c r="BA4378" s="5">
        <v>160.42503865559834</v>
      </c>
    </row>
    <row r="4379" spans="1:53" x14ac:dyDescent="0.2">
      <c r="A4379" s="1">
        <v>4376</v>
      </c>
      <c r="B4379" s="1" t="s">
        <v>17506</v>
      </c>
      <c r="C4379" s="1" t="s">
        <v>17507</v>
      </c>
      <c r="D4379" s="1" t="s">
        <v>17508</v>
      </c>
      <c r="E4379" s="1" t="s">
        <v>17509</v>
      </c>
      <c r="F4379" s="5">
        <v>224.83889770507801</v>
      </c>
      <c r="G4379" s="5">
        <v>244.47116088867099</v>
      </c>
      <c r="H4379" s="5">
        <v>255.09933471679599</v>
      </c>
      <c r="I4379" s="5">
        <v>241.46979777018166</v>
      </c>
      <c r="J4379" s="5">
        <v>249.12156677246</v>
      </c>
      <c r="K4379" s="5">
        <v>273.54244995117102</v>
      </c>
      <c r="L4379" s="5">
        <v>228.58676147460901</v>
      </c>
      <c r="M4379" s="5">
        <v>250.41692606608001</v>
      </c>
      <c r="N4379" s="5">
        <v>248.98432922363199</v>
      </c>
      <c r="O4379" s="5">
        <v>244.28863525390599</v>
      </c>
      <c r="P4379" s="5">
        <v>263.65884399414</v>
      </c>
      <c r="Q4379" s="5">
        <v>252.31060282389265</v>
      </c>
      <c r="R4379" s="5">
        <v>196.04216003417901</v>
      </c>
      <c r="S4379" s="5">
        <v>184.86018371582</v>
      </c>
      <c r="T4379" s="5">
        <v>191.25930786132801</v>
      </c>
      <c r="U4379" s="5">
        <v>190.72055053710901</v>
      </c>
      <c r="V4379" s="5">
        <v>289.55148315429602</v>
      </c>
      <c r="W4379" s="5">
        <v>259.12667846679602</v>
      </c>
      <c r="X4379" s="5">
        <v>258.73193359375</v>
      </c>
      <c r="Y4379" s="5">
        <v>269.13669840494737</v>
      </c>
      <c r="Z4379" s="5">
        <v>364.96835327148398</v>
      </c>
      <c r="AA4379" s="5">
        <v>367.50280761718699</v>
      </c>
      <c r="AB4379" s="5">
        <v>372.321197509765</v>
      </c>
      <c r="AC4379" s="5">
        <v>368.2641194661453</v>
      </c>
      <c r="AD4379" s="5">
        <v>213.48486328125</v>
      </c>
      <c r="AE4379" s="5">
        <v>203.104888916015</v>
      </c>
      <c r="AF4379" s="5">
        <v>222.67834472656199</v>
      </c>
      <c r="AG4379" s="5">
        <v>213.08936564127566</v>
      </c>
      <c r="AH4379" s="5">
        <v>196.67034912109301</v>
      </c>
      <c r="AI4379" s="5">
        <v>176.05780029296801</v>
      </c>
      <c r="AJ4379" s="5">
        <v>197.36700439453099</v>
      </c>
      <c r="AK4379" s="5">
        <v>190.03171793619734</v>
      </c>
      <c r="AL4379" s="5">
        <v>231.39250183105401</v>
      </c>
      <c r="AM4379" s="5">
        <v>211.15806579589801</v>
      </c>
      <c r="AN4379" s="5">
        <v>259.10137939453102</v>
      </c>
      <c r="AO4379" s="5">
        <v>233.88398234049433</v>
      </c>
      <c r="AP4379" s="5">
        <v>154.81867980957</v>
      </c>
      <c r="AQ4379" s="5">
        <v>164.38558959960901</v>
      </c>
      <c r="AR4379" s="5">
        <v>177.46743774414</v>
      </c>
      <c r="AS4379" s="5">
        <v>165.55723571777301</v>
      </c>
      <c r="AT4379" s="5">
        <v>254.06523132324199</v>
      </c>
      <c r="AU4379" s="5">
        <v>280.088134765625</v>
      </c>
      <c r="AV4379" s="5">
        <v>300.68957519531199</v>
      </c>
      <c r="AW4379" s="5">
        <v>278.28098042805965</v>
      </c>
      <c r="AX4379" s="5">
        <v>212.45283508300699</v>
      </c>
      <c r="AY4379" s="5">
        <v>187.48301696777301</v>
      </c>
      <c r="AZ4379" s="5">
        <v>195.76809692382801</v>
      </c>
      <c r="BA4379" s="5">
        <v>198.56798299153601</v>
      </c>
    </row>
    <row r="4380" spans="1:53" x14ac:dyDescent="0.2">
      <c r="A4380" s="1">
        <v>4377</v>
      </c>
      <c r="B4380" s="1" t="s">
        <v>17510</v>
      </c>
      <c r="C4380" s="1" t="s">
        <v>17511</v>
      </c>
      <c r="D4380" s="1" t="s">
        <v>17512</v>
      </c>
      <c r="E4380" s="1" t="s">
        <v>17513</v>
      </c>
      <c r="F4380" s="5">
        <v>181.89059448242099</v>
      </c>
      <c r="G4380" s="5">
        <v>194.25346374511699</v>
      </c>
      <c r="H4380" s="5">
        <v>165.53500366210901</v>
      </c>
      <c r="I4380" s="5">
        <v>180.55968729654899</v>
      </c>
      <c r="J4380" s="5">
        <v>189.67024230957</v>
      </c>
      <c r="K4380" s="5">
        <v>168.13865661621</v>
      </c>
      <c r="L4380" s="5">
        <v>166.58625793457</v>
      </c>
      <c r="M4380" s="5">
        <v>174.79838562011665</v>
      </c>
      <c r="N4380" s="5">
        <v>206.90191650390599</v>
      </c>
      <c r="O4380" s="5">
        <v>183.83306884765599</v>
      </c>
      <c r="P4380" s="5">
        <v>181.57867431640599</v>
      </c>
      <c r="Q4380" s="5">
        <v>190.77121988932265</v>
      </c>
      <c r="R4380" s="5">
        <v>144.06034851074199</v>
      </c>
      <c r="S4380" s="5">
        <v>149.14172363281199</v>
      </c>
      <c r="T4380" s="5">
        <v>159.57667541503901</v>
      </c>
      <c r="U4380" s="5">
        <v>150.92624918619768</v>
      </c>
      <c r="V4380" s="5">
        <v>203.417068481445</v>
      </c>
      <c r="W4380" s="5">
        <v>198.64210510253901</v>
      </c>
      <c r="X4380" s="5">
        <v>196.94979858398401</v>
      </c>
      <c r="Y4380" s="5">
        <v>199.66965738932268</v>
      </c>
      <c r="Z4380" s="5">
        <v>278.59735107421801</v>
      </c>
      <c r="AA4380" s="5">
        <v>267.00646972656199</v>
      </c>
      <c r="AB4380" s="5">
        <v>294.89685058593699</v>
      </c>
      <c r="AC4380" s="5">
        <v>280.166890462239</v>
      </c>
      <c r="AD4380" s="5">
        <v>141.67410278320301</v>
      </c>
      <c r="AE4380" s="5">
        <v>153.57452392578099</v>
      </c>
      <c r="AF4380" s="5">
        <v>153.47738647460901</v>
      </c>
      <c r="AG4380" s="5">
        <v>149.57533772786437</v>
      </c>
      <c r="AH4380" s="5">
        <v>140.26013183593699</v>
      </c>
      <c r="AI4380" s="5">
        <v>146.72531127929599</v>
      </c>
      <c r="AJ4380" s="5">
        <v>132.98196411132801</v>
      </c>
      <c r="AK4380" s="5">
        <v>139.98913574218702</v>
      </c>
      <c r="AL4380" s="5">
        <v>163.88552856445301</v>
      </c>
      <c r="AM4380" s="5">
        <v>171.26138305664</v>
      </c>
      <c r="AN4380" s="5">
        <v>198.417388916015</v>
      </c>
      <c r="AO4380" s="5">
        <v>177.85476684570267</v>
      </c>
      <c r="AP4380" s="5">
        <v>112.60153198242099</v>
      </c>
      <c r="AQ4380" s="5">
        <v>125.459495544433</v>
      </c>
      <c r="AR4380" s="5">
        <v>121.60543823242099</v>
      </c>
      <c r="AS4380" s="5">
        <v>119.88882191975831</v>
      </c>
      <c r="AT4380" s="5">
        <v>168.13124084472599</v>
      </c>
      <c r="AU4380" s="5">
        <v>174.25276184082</v>
      </c>
      <c r="AV4380" s="5">
        <v>169.39823913574199</v>
      </c>
      <c r="AW4380" s="5">
        <v>170.59408060709598</v>
      </c>
      <c r="AX4380" s="5">
        <v>150.693756103515</v>
      </c>
      <c r="AY4380" s="5">
        <v>134.75811767578099</v>
      </c>
      <c r="AZ4380" s="5">
        <v>128.77565002441401</v>
      </c>
      <c r="BA4380" s="5">
        <v>138.07584126790331</v>
      </c>
    </row>
    <row r="4381" spans="1:53" x14ac:dyDescent="0.2">
      <c r="A4381" s="1">
        <v>4378</v>
      </c>
      <c r="B4381" s="1" t="s">
        <v>17514</v>
      </c>
      <c r="C4381" s="1" t="s">
        <v>17515</v>
      </c>
      <c r="D4381" s="1" t="s">
        <v>17516</v>
      </c>
      <c r="E4381" s="1" t="s">
        <v>17517</v>
      </c>
      <c r="F4381" s="5">
        <v>204.67388916015599</v>
      </c>
      <c r="G4381" s="5">
        <v>200.4091796875</v>
      </c>
      <c r="H4381" s="5">
        <v>284.350006103515</v>
      </c>
      <c r="I4381" s="5">
        <v>229.81102498372366</v>
      </c>
      <c r="J4381" s="5">
        <v>234.12736511230401</v>
      </c>
      <c r="K4381" s="5">
        <v>221.844955444335</v>
      </c>
      <c r="L4381" s="5">
        <v>214.88641357421801</v>
      </c>
      <c r="M4381" s="5">
        <v>223.61957804361904</v>
      </c>
      <c r="N4381" s="5">
        <v>167.12135314941401</v>
      </c>
      <c r="O4381" s="5">
        <v>174.55995178222599</v>
      </c>
      <c r="P4381" s="5">
        <v>192.77070617675699</v>
      </c>
      <c r="Q4381" s="5">
        <v>178.15067036946564</v>
      </c>
      <c r="R4381" s="5">
        <v>137.81291198730401</v>
      </c>
      <c r="S4381" s="5">
        <v>152.49864196777301</v>
      </c>
      <c r="T4381" s="5">
        <v>157.953369140625</v>
      </c>
      <c r="U4381" s="5">
        <v>149.42164103190066</v>
      </c>
      <c r="V4381" s="5">
        <v>152.81626892089801</v>
      </c>
      <c r="W4381" s="5">
        <v>161.09947204589801</v>
      </c>
      <c r="X4381" s="5">
        <v>139.75668334960901</v>
      </c>
      <c r="Y4381" s="5">
        <v>151.22414143880167</v>
      </c>
      <c r="Z4381" s="5">
        <v>294.18853759765602</v>
      </c>
      <c r="AA4381" s="5">
        <v>271.36642456054602</v>
      </c>
      <c r="AB4381" s="5">
        <v>249.402740478515</v>
      </c>
      <c r="AC4381" s="5">
        <v>271.65256754557231</v>
      </c>
      <c r="AD4381" s="5">
        <v>113.27523803710901</v>
      </c>
      <c r="AE4381" s="5">
        <v>127.47043609619099</v>
      </c>
      <c r="AF4381" s="5">
        <v>139.90374755859301</v>
      </c>
      <c r="AG4381" s="5">
        <v>126.88314056396433</v>
      </c>
      <c r="AH4381" s="5">
        <v>124.281295776367</v>
      </c>
      <c r="AI4381" s="5">
        <v>115.217514038085</v>
      </c>
      <c r="AJ4381" s="5">
        <v>128.89703369140599</v>
      </c>
      <c r="AK4381" s="5">
        <v>122.79861450195267</v>
      </c>
      <c r="AL4381" s="5">
        <v>36.044429779052699</v>
      </c>
      <c r="AM4381" s="5">
        <v>96.032394409179602</v>
      </c>
      <c r="AN4381" s="5">
        <v>112.993675231933</v>
      </c>
      <c r="AO4381" s="5">
        <v>81.69016647338843</v>
      </c>
      <c r="AP4381" s="5">
        <v>60.818889617919901</v>
      </c>
      <c r="AQ4381" s="5">
        <v>70.191490173339801</v>
      </c>
      <c r="AR4381" s="5">
        <v>63.453845977783203</v>
      </c>
      <c r="AS4381" s="5">
        <v>64.821408589680971</v>
      </c>
      <c r="AU4381" s="5">
        <v>69.229347229003906</v>
      </c>
      <c r="AV4381" s="5">
        <v>79.468917846679602</v>
      </c>
      <c r="AW4381" s="5">
        <v>74.349132537841754</v>
      </c>
      <c r="AX4381" s="5">
        <v>87.330833435058594</v>
      </c>
      <c r="AY4381" s="5">
        <v>73.844520568847599</v>
      </c>
      <c r="AZ4381" s="5">
        <v>60.429473876953097</v>
      </c>
      <c r="BA4381" s="5">
        <v>73.868275960286425</v>
      </c>
    </row>
    <row r="4382" spans="1:53" x14ac:dyDescent="0.2">
      <c r="A4382" s="1">
        <v>4379</v>
      </c>
      <c r="B4382" s="1" t="s">
        <v>17518</v>
      </c>
      <c r="C4382" s="1" t="s">
        <v>17519</v>
      </c>
      <c r="D4382" s="1" t="s">
        <v>17520</v>
      </c>
      <c r="E4382" s="1" t="s">
        <v>17521</v>
      </c>
      <c r="G4382" s="5">
        <v>9.4139604568481392</v>
      </c>
      <c r="I4382" s="5">
        <v>9.4139604568481392</v>
      </c>
      <c r="J4382" s="5">
        <v>10.0875186920166</v>
      </c>
      <c r="K4382" s="5">
        <v>19.021183013916001</v>
      </c>
      <c r="L4382" s="5">
        <v>21.5668125152587</v>
      </c>
      <c r="M4382" s="5">
        <v>16.891838073730437</v>
      </c>
      <c r="N4382" s="5">
        <v>63.903640747070298</v>
      </c>
      <c r="O4382" s="5">
        <v>63.748512268066399</v>
      </c>
      <c r="P4382" s="5">
        <v>47.508720397949197</v>
      </c>
      <c r="Q4382" s="5">
        <v>58.386957804361963</v>
      </c>
      <c r="S4382" s="5">
        <v>21.040288925170898</v>
      </c>
      <c r="T4382" s="5">
        <v>13.6152248382568</v>
      </c>
      <c r="U4382" s="5">
        <v>17.327756881713849</v>
      </c>
      <c r="V4382" s="5">
        <v>40.870922088622997</v>
      </c>
      <c r="W4382" s="5">
        <v>24.4492378234863</v>
      </c>
      <c r="X4382" s="5">
        <v>24.717048645019499</v>
      </c>
      <c r="Y4382" s="5">
        <v>30.012402852376265</v>
      </c>
      <c r="Z4382" s="5">
        <v>46.928928375244098</v>
      </c>
      <c r="AA4382" s="5">
        <v>38.103450775146399</v>
      </c>
      <c r="AB4382" s="5">
        <v>46.410324096679602</v>
      </c>
      <c r="AC4382" s="5">
        <v>43.814234415690031</v>
      </c>
      <c r="AD4382" s="5">
        <v>18.6142463684082</v>
      </c>
      <c r="AG4382" s="5">
        <v>18.6142463684082</v>
      </c>
      <c r="AH4382" s="5">
        <v>16.606889724731399</v>
      </c>
      <c r="AK4382" s="5">
        <v>16.606889724731399</v>
      </c>
      <c r="AL4382" s="5">
        <v>18.7826213836669</v>
      </c>
      <c r="AO4382" s="5">
        <v>18.7826213836669</v>
      </c>
      <c r="AP4382" s="5">
        <v>16.1870212554931</v>
      </c>
      <c r="AR4382" s="5">
        <v>16.378644943237301</v>
      </c>
      <c r="AS4382" s="5">
        <v>16.282833099365199</v>
      </c>
      <c r="AY4382" s="5">
        <v>17.291681289672798</v>
      </c>
      <c r="AZ4382" s="5">
        <v>26.418937683105401</v>
      </c>
      <c r="BA4382" s="5">
        <v>21.8553094863891</v>
      </c>
    </row>
    <row r="4383" spans="1:53" x14ac:dyDescent="0.2">
      <c r="A4383" s="1">
        <v>4380</v>
      </c>
      <c r="B4383" s="1" t="s">
        <v>17522</v>
      </c>
      <c r="C4383" s="1" t="s">
        <v>17523</v>
      </c>
      <c r="D4383" s="1" t="s">
        <v>17524</v>
      </c>
      <c r="E4383" s="1" t="s">
        <v>17525</v>
      </c>
      <c r="H4383" s="5">
        <v>109.12020874023401</v>
      </c>
      <c r="I4383" s="5">
        <v>109.12020874023401</v>
      </c>
      <c r="L4383" s="5">
        <v>178.01849365234301</v>
      </c>
      <c r="M4383" s="5">
        <v>178.01849365234301</v>
      </c>
      <c r="N4383" s="5">
        <v>234.55563354492099</v>
      </c>
      <c r="O4383" s="5">
        <v>168.96855163574199</v>
      </c>
      <c r="P4383" s="5">
        <v>201.31155395507801</v>
      </c>
      <c r="Q4383" s="5">
        <v>201.61191304524701</v>
      </c>
      <c r="R4383" s="5">
        <v>165.14300537109301</v>
      </c>
      <c r="S4383" s="5">
        <v>109.796897888183</v>
      </c>
      <c r="T4383" s="5">
        <v>172.56454467773401</v>
      </c>
      <c r="U4383" s="5">
        <v>149.16814931233668</v>
      </c>
      <c r="AL4383" s="5">
        <v>181.89743041992099</v>
      </c>
      <c r="AM4383" s="5">
        <v>179.11293029785099</v>
      </c>
      <c r="AN4383" s="5">
        <v>182.515380859375</v>
      </c>
      <c r="AO4383" s="5">
        <v>181.17524719238233</v>
      </c>
      <c r="AP4383" s="5">
        <v>92.955062866210895</v>
      </c>
      <c r="AQ4383" s="5">
        <v>140.001373291015</v>
      </c>
      <c r="AS4383" s="5">
        <v>116.47821807861294</v>
      </c>
      <c r="AZ4383" s="5">
        <v>148.14927673339801</v>
      </c>
      <c r="BA4383" s="5">
        <v>148.14927673339801</v>
      </c>
    </row>
    <row r="4384" spans="1:53" x14ac:dyDescent="0.2">
      <c r="A4384" s="1">
        <v>4381</v>
      </c>
      <c r="B4384" s="1" t="s">
        <v>17526</v>
      </c>
      <c r="C4384" s="1" t="s">
        <v>17527</v>
      </c>
      <c r="D4384" s="1" t="s">
        <v>17528</v>
      </c>
      <c r="E4384" s="1" t="s">
        <v>17529</v>
      </c>
      <c r="F4384" s="5">
        <v>837.89056396484295</v>
      </c>
      <c r="G4384" s="5">
        <v>738.74041748046795</v>
      </c>
      <c r="H4384" s="5">
        <v>756.278564453125</v>
      </c>
      <c r="I4384" s="5">
        <v>777.63651529947856</v>
      </c>
      <c r="J4384" s="5">
        <v>864.032470703125</v>
      </c>
      <c r="K4384" s="5">
        <v>860.99908447265602</v>
      </c>
      <c r="L4384" s="5">
        <v>803.91857910156205</v>
      </c>
      <c r="M4384" s="5">
        <v>842.98337809244765</v>
      </c>
      <c r="N4384" s="5">
        <v>582.51708984375</v>
      </c>
      <c r="O4384" s="5">
        <v>639.61145019531205</v>
      </c>
      <c r="P4384" s="5">
        <v>558.03900146484295</v>
      </c>
      <c r="Q4384" s="5">
        <v>593.38918050130167</v>
      </c>
      <c r="R4384" s="5">
        <v>535.62664794921795</v>
      </c>
      <c r="S4384" s="5">
        <v>511.288818359375</v>
      </c>
      <c r="T4384" s="5">
        <v>556.019775390625</v>
      </c>
      <c r="U4384" s="5">
        <v>534.31174723307265</v>
      </c>
      <c r="V4384" s="5">
        <v>827.39617919921795</v>
      </c>
      <c r="W4384" s="5">
        <v>875.36962890625</v>
      </c>
      <c r="X4384" s="5">
        <v>856.04779052734295</v>
      </c>
      <c r="Y4384" s="5">
        <v>852.93786621093693</v>
      </c>
      <c r="Z4384" s="5">
        <v>1013.07525634765</v>
      </c>
      <c r="AA4384" s="5">
        <v>1006.94055175781</v>
      </c>
      <c r="AB4384" s="5">
        <v>986.85821533203102</v>
      </c>
      <c r="AC4384" s="5">
        <v>1002.2913411458303</v>
      </c>
      <c r="AD4384" s="5">
        <v>1005.36083984375</v>
      </c>
      <c r="AE4384" s="5">
        <v>1015.05297851562</v>
      </c>
      <c r="AF4384" s="5">
        <v>983.719482421875</v>
      </c>
      <c r="AG4384" s="5">
        <v>1001.3777669270817</v>
      </c>
      <c r="AH4384" s="5">
        <v>818.44757080078102</v>
      </c>
      <c r="AI4384" s="5">
        <v>881.763427734375</v>
      </c>
      <c r="AJ4384" s="5">
        <v>856.87603759765602</v>
      </c>
      <c r="AK4384" s="5">
        <v>852.36234537760402</v>
      </c>
      <c r="AL4384" s="5">
        <v>553.29870605468705</v>
      </c>
      <c r="AM4384" s="5">
        <v>532.80212402343705</v>
      </c>
      <c r="AN4384" s="5">
        <v>557.62091064453102</v>
      </c>
      <c r="AO4384" s="5">
        <v>547.90724690755167</v>
      </c>
      <c r="AP4384" s="5">
        <v>616.87322998046795</v>
      </c>
      <c r="AQ4384" s="5">
        <v>688.975341796875</v>
      </c>
      <c r="AR4384" s="5">
        <v>675.06634521484295</v>
      </c>
      <c r="AS4384" s="5">
        <v>660.30497233072856</v>
      </c>
      <c r="AT4384" s="5">
        <v>969.65594482421795</v>
      </c>
      <c r="AU4384" s="5">
        <v>1278.31677246093</v>
      </c>
      <c r="AV4384" s="5">
        <v>903.13623046875</v>
      </c>
      <c r="AW4384" s="5">
        <v>1050.3696492512993</v>
      </c>
      <c r="AX4384" s="5">
        <v>785.28106689453102</v>
      </c>
      <c r="AY4384" s="5">
        <v>763.45349121093705</v>
      </c>
      <c r="AZ4384" s="5">
        <v>773.90173339843705</v>
      </c>
      <c r="BA4384" s="5">
        <v>774.21209716796841</v>
      </c>
    </row>
    <row r="4385" spans="1:53" x14ac:dyDescent="0.2">
      <c r="A4385" s="1">
        <v>4382</v>
      </c>
      <c r="B4385" s="1" t="s">
        <v>17530</v>
      </c>
      <c r="C4385" s="1" t="s">
        <v>17531</v>
      </c>
      <c r="D4385" s="1" t="s">
        <v>17532</v>
      </c>
      <c r="E4385" s="1" t="s">
        <v>17533</v>
      </c>
      <c r="AD4385" s="5">
        <v>955.31549072265602</v>
      </c>
      <c r="AE4385" s="5">
        <v>820.10534667968705</v>
      </c>
      <c r="AF4385" s="5">
        <v>857.30218505859295</v>
      </c>
      <c r="AG4385" s="5">
        <v>877.57434082031205</v>
      </c>
      <c r="AH4385" s="5">
        <v>442.321044921875</v>
      </c>
      <c r="AI4385" s="5">
        <v>384.88827514648398</v>
      </c>
      <c r="AK4385" s="5">
        <v>413.60466003417946</v>
      </c>
    </row>
    <row r="4386" spans="1:53" x14ac:dyDescent="0.2">
      <c r="A4386" s="1">
        <v>4383</v>
      </c>
      <c r="B4386" s="1" t="s">
        <v>17534</v>
      </c>
      <c r="C4386" s="1" t="s">
        <v>17535</v>
      </c>
      <c r="D4386" s="1" t="s">
        <v>17536</v>
      </c>
      <c r="E4386" s="1" t="s">
        <v>17537</v>
      </c>
      <c r="X4386" s="5">
        <v>3.9196691513061501</v>
      </c>
      <c r="Y4386" s="5">
        <v>3.9196691513061501</v>
      </c>
      <c r="AE4386" s="5">
        <v>2.1394674777984601</v>
      </c>
      <c r="AF4386" s="5">
        <v>17.602798461913999</v>
      </c>
      <c r="AG4386" s="5">
        <v>9.8711329698562302</v>
      </c>
      <c r="AH4386" s="5">
        <v>7.8355188369750897</v>
      </c>
      <c r="AI4386" s="5">
        <v>12.1128377914428</v>
      </c>
      <c r="AK4386" s="5">
        <v>9.9741783142089453</v>
      </c>
      <c r="AQ4386" s="5">
        <v>6.6696496009826598</v>
      </c>
      <c r="AS4386" s="5">
        <v>6.6696496009826598</v>
      </c>
    </row>
    <row r="4387" spans="1:53" x14ac:dyDescent="0.2">
      <c r="A4387" s="1">
        <v>4384</v>
      </c>
      <c r="B4387" s="1" t="s">
        <v>17538</v>
      </c>
      <c r="C4387" s="1" t="s">
        <v>17539</v>
      </c>
      <c r="D4387" s="1" t="s">
        <v>17540</v>
      </c>
      <c r="E4387" s="1" t="s">
        <v>17541</v>
      </c>
      <c r="F4387" s="5">
        <v>1160.70727539062</v>
      </c>
      <c r="G4387" s="5">
        <v>1202.68298339843</v>
      </c>
      <c r="H4387" s="5">
        <v>1174.12756347656</v>
      </c>
      <c r="I4387" s="5">
        <v>1179.1726074218698</v>
      </c>
      <c r="J4387" s="5">
        <v>1194.72155761718</v>
      </c>
      <c r="K4387" s="5">
        <v>1209.56469726562</v>
      </c>
      <c r="L4387" s="5">
        <v>1258.05895996093</v>
      </c>
      <c r="M4387" s="5">
        <v>1220.7817382812434</v>
      </c>
      <c r="N4387" s="5">
        <v>855.61468505859295</v>
      </c>
      <c r="O4387" s="5">
        <v>804.47784423828102</v>
      </c>
      <c r="P4387" s="5">
        <v>789.37054443359295</v>
      </c>
      <c r="Q4387" s="5">
        <v>816.48769124348894</v>
      </c>
      <c r="R4387" s="5">
        <v>1034.74047851562</v>
      </c>
      <c r="S4387" s="5">
        <v>1029.78698730468</v>
      </c>
      <c r="T4387" s="5">
        <v>1090.15954589843</v>
      </c>
      <c r="U4387" s="5">
        <v>1051.5623372395767</v>
      </c>
      <c r="V4387" s="5">
        <v>1332.92663574218</v>
      </c>
      <c r="W4387" s="5">
        <v>1371.63232421875</v>
      </c>
      <c r="X4387" s="5">
        <v>1308.18725585937</v>
      </c>
      <c r="Y4387" s="5">
        <v>1337.5820719401001</v>
      </c>
      <c r="Z4387" s="5">
        <v>1378.97265625</v>
      </c>
      <c r="AA4387" s="5">
        <v>1326.37353515625</v>
      </c>
      <c r="AB4387" s="5">
        <v>1329.17443847656</v>
      </c>
      <c r="AC4387" s="5">
        <v>1344.8402099609366</v>
      </c>
      <c r="AD4387" s="5">
        <v>1020.4673461914</v>
      </c>
      <c r="AE4387" s="5">
        <v>1005.59204101562</v>
      </c>
      <c r="AF4387" s="5">
        <v>1044.81872558593</v>
      </c>
      <c r="AG4387" s="5">
        <v>1023.6260375976499</v>
      </c>
      <c r="AH4387" s="5">
        <v>1105.36291503906</v>
      </c>
      <c r="AI4387" s="5">
        <v>1001.79907226562</v>
      </c>
      <c r="AJ4387" s="5">
        <v>1068.0947265625</v>
      </c>
      <c r="AK4387" s="5">
        <v>1058.4189046223935</v>
      </c>
      <c r="AL4387" s="5">
        <v>703.75054931640602</v>
      </c>
      <c r="AM4387" s="5">
        <v>669.036865234375</v>
      </c>
      <c r="AN4387" s="5">
        <v>699.58337402343705</v>
      </c>
      <c r="AO4387" s="5">
        <v>690.79026285807265</v>
      </c>
      <c r="AP4387" s="5">
        <v>921.43817138671795</v>
      </c>
      <c r="AQ4387" s="5">
        <v>961.89025878906205</v>
      </c>
      <c r="AR4387" s="5">
        <v>965.76019287109295</v>
      </c>
      <c r="AS4387" s="5">
        <v>949.69620768229095</v>
      </c>
      <c r="AT4387" s="5">
        <v>1479.69592285156</v>
      </c>
      <c r="AU4387" s="5">
        <v>1657.73547363281</v>
      </c>
      <c r="AV4387" s="5">
        <v>1616.30847167968</v>
      </c>
      <c r="AW4387" s="5">
        <v>1584.5799560546832</v>
      </c>
      <c r="AX4387" s="5">
        <v>1179.845703125</v>
      </c>
      <c r="AY4387" s="5">
        <v>1048.26293945312</v>
      </c>
      <c r="AZ4387" s="5">
        <v>1157.09375</v>
      </c>
      <c r="BA4387" s="5">
        <v>1128.4007975260399</v>
      </c>
    </row>
    <row r="4388" spans="1:53" x14ac:dyDescent="0.2">
      <c r="A4388" s="1">
        <v>4385</v>
      </c>
      <c r="B4388" s="1" t="s">
        <v>17542</v>
      </c>
      <c r="C4388" s="1" t="s">
        <v>17543</v>
      </c>
      <c r="D4388" s="1" t="s">
        <v>17544</v>
      </c>
      <c r="E4388" s="1" t="s">
        <v>17545</v>
      </c>
      <c r="F4388" s="5">
        <v>259.69274902343699</v>
      </c>
      <c r="G4388" s="5">
        <v>255.74571228027301</v>
      </c>
      <c r="H4388" s="5">
        <v>267.99166870117102</v>
      </c>
      <c r="I4388" s="5">
        <v>261.14337666829368</v>
      </c>
      <c r="J4388" s="5">
        <v>288.70327758789</v>
      </c>
      <c r="K4388" s="5">
        <v>273.12982177734301</v>
      </c>
      <c r="L4388" s="5">
        <v>286.67083740234301</v>
      </c>
      <c r="M4388" s="5">
        <v>282.83464558919201</v>
      </c>
      <c r="N4388" s="5">
        <v>360.47625732421801</v>
      </c>
      <c r="O4388" s="5">
        <v>359.01547241210898</v>
      </c>
      <c r="P4388" s="5">
        <v>381.92132568359301</v>
      </c>
      <c r="Q4388" s="5">
        <v>367.13768513997337</v>
      </c>
      <c r="R4388" s="5">
        <v>154.72113037109301</v>
      </c>
      <c r="S4388" s="5">
        <v>155.71156311035099</v>
      </c>
      <c r="T4388" s="5">
        <v>166.86685180664</v>
      </c>
      <c r="U4388" s="5">
        <v>159.09984842936134</v>
      </c>
      <c r="V4388" s="5">
        <v>133.63653564453099</v>
      </c>
      <c r="W4388" s="5">
        <v>144.57601928710901</v>
      </c>
      <c r="X4388" s="5">
        <v>140.85713195800699</v>
      </c>
      <c r="Y4388" s="5">
        <v>139.68989562988233</v>
      </c>
      <c r="Z4388" s="5">
        <v>253.65481567382801</v>
      </c>
      <c r="AA4388" s="5">
        <v>252.16818237304599</v>
      </c>
      <c r="AB4388" s="5">
        <v>248.25288391113199</v>
      </c>
      <c r="AC4388" s="5">
        <v>251.35862731933534</v>
      </c>
      <c r="AD4388" s="5">
        <v>81.746452331542898</v>
      </c>
      <c r="AE4388" s="5">
        <v>92.687156677246094</v>
      </c>
      <c r="AF4388" s="5">
        <v>97.139640808105398</v>
      </c>
      <c r="AG4388" s="5">
        <v>90.524416605631473</v>
      </c>
      <c r="AH4388" s="5">
        <v>111.01186370849599</v>
      </c>
      <c r="AI4388" s="5">
        <v>94.655479431152301</v>
      </c>
      <c r="AJ4388" s="5">
        <v>89.689323425292898</v>
      </c>
      <c r="AK4388" s="5">
        <v>98.452222188313726</v>
      </c>
      <c r="AL4388" s="5">
        <v>361.44641113281199</v>
      </c>
      <c r="AM4388" s="5">
        <v>346.24468994140602</v>
      </c>
      <c r="AN4388" s="5">
        <v>362.53662109375</v>
      </c>
      <c r="AO4388" s="5">
        <v>356.74257405598934</v>
      </c>
      <c r="AP4388" s="5">
        <v>167.52499389648401</v>
      </c>
      <c r="AQ4388" s="5">
        <v>161.08987426757801</v>
      </c>
      <c r="AR4388" s="5">
        <v>158.65249633789</v>
      </c>
      <c r="AS4388" s="5">
        <v>162.42245483398401</v>
      </c>
      <c r="AT4388" s="5">
        <v>125.24021911621</v>
      </c>
      <c r="AU4388" s="5">
        <v>144.83689880371</v>
      </c>
      <c r="AV4388" s="5">
        <v>119.655059814453</v>
      </c>
      <c r="AW4388" s="5">
        <v>129.91072591145766</v>
      </c>
      <c r="AX4388" s="5">
        <v>116.400871276855</v>
      </c>
      <c r="AY4388" s="5">
        <v>135.622299194335</v>
      </c>
      <c r="AZ4388" s="5">
        <v>133.574447631835</v>
      </c>
      <c r="BA4388" s="5">
        <v>128.53253936767499</v>
      </c>
    </row>
    <row r="4389" spans="1:53" x14ac:dyDescent="0.2">
      <c r="A4389" s="1">
        <v>4386</v>
      </c>
      <c r="B4389" s="1" t="s">
        <v>17546</v>
      </c>
      <c r="C4389" s="1" t="s">
        <v>17547</v>
      </c>
      <c r="D4389" s="1" t="s">
        <v>17548</v>
      </c>
      <c r="E4389" s="1" t="s">
        <v>17549</v>
      </c>
      <c r="O4389" s="5">
        <v>244.93949890136699</v>
      </c>
      <c r="P4389" s="5">
        <v>245.85186767578099</v>
      </c>
      <c r="Q4389" s="5">
        <v>245.39568328857399</v>
      </c>
    </row>
    <row r="4390" spans="1:53" x14ac:dyDescent="0.2">
      <c r="A4390" s="1">
        <v>4387</v>
      </c>
      <c r="B4390" s="1" t="s">
        <v>17550</v>
      </c>
      <c r="C4390" s="1" t="s">
        <v>17551</v>
      </c>
      <c r="D4390" s="1" t="s">
        <v>17552</v>
      </c>
      <c r="E4390" s="1" t="s">
        <v>17553</v>
      </c>
      <c r="N4390" s="5">
        <v>10.896074295043899</v>
      </c>
      <c r="P4390" s="5">
        <v>10.066138267516999</v>
      </c>
      <c r="Q4390" s="5">
        <v>10.48110628128045</v>
      </c>
      <c r="AD4390" s="5">
        <v>12.788815498351999</v>
      </c>
      <c r="AE4390" s="5">
        <v>4.9360294342040998</v>
      </c>
      <c r="AF4390" s="5">
        <v>5.4681539535522399</v>
      </c>
      <c r="AG4390" s="5">
        <v>7.7309996287027793</v>
      </c>
      <c r="AI4390" s="5">
        <v>15.4580631256103</v>
      </c>
      <c r="AJ4390" s="5">
        <v>8.97169685363769</v>
      </c>
      <c r="AK4390" s="5">
        <v>12.214879989623995</v>
      </c>
      <c r="AL4390" s="5">
        <v>16.3994827270507</v>
      </c>
      <c r="AM4390" s="5">
        <v>9.5222530364990199</v>
      </c>
      <c r="AN4390" s="5">
        <v>19.972663879394499</v>
      </c>
      <c r="AO4390" s="5">
        <v>15.29813321431474</v>
      </c>
      <c r="AP4390" s="5">
        <v>9.3815441131591797</v>
      </c>
      <c r="AR4390" s="5">
        <v>13.904574394226</v>
      </c>
      <c r="AS4390" s="5">
        <v>11.64305925369259</v>
      </c>
      <c r="AY4390" s="5">
        <v>6.8602671623229901</v>
      </c>
      <c r="BA4390" s="5">
        <v>6.8602671623229901</v>
      </c>
    </row>
    <row r="4391" spans="1:53" x14ac:dyDescent="0.2">
      <c r="A4391" s="1">
        <v>4388</v>
      </c>
      <c r="B4391" s="1" t="s">
        <v>17554</v>
      </c>
      <c r="C4391" s="1" t="s">
        <v>17555</v>
      </c>
      <c r="D4391" s="1" t="s">
        <v>17556</v>
      </c>
      <c r="E4391" s="1" t="s">
        <v>17557</v>
      </c>
      <c r="N4391" s="5">
        <v>348.23080444335898</v>
      </c>
      <c r="O4391" s="5">
        <v>135.43199157714801</v>
      </c>
      <c r="P4391" s="5">
        <v>206.32518005371</v>
      </c>
      <c r="Q4391" s="5">
        <v>229.99599202473902</v>
      </c>
      <c r="V4391" s="5">
        <v>26.164308547973601</v>
      </c>
      <c r="W4391" s="5">
        <v>29.559474945068299</v>
      </c>
      <c r="X4391" s="5">
        <v>40.773307800292898</v>
      </c>
      <c r="Y4391" s="5">
        <v>32.165697097778263</v>
      </c>
      <c r="Z4391" s="5">
        <v>33.3074340820312</v>
      </c>
      <c r="AA4391" s="5">
        <v>101.404243469238</v>
      </c>
      <c r="AB4391" s="5">
        <v>94.853340148925696</v>
      </c>
      <c r="AC4391" s="5">
        <v>76.521672566731624</v>
      </c>
      <c r="AF4391" s="5">
        <v>72.094779968261705</v>
      </c>
      <c r="AG4391" s="5">
        <v>72.094779968261705</v>
      </c>
      <c r="AI4391" s="5">
        <v>51.499298095703097</v>
      </c>
      <c r="AK4391" s="5">
        <v>51.499298095703097</v>
      </c>
      <c r="AM4391" s="5">
        <v>82.714469909667898</v>
      </c>
      <c r="AO4391" s="5">
        <v>82.714469909667898</v>
      </c>
      <c r="AX4391" s="5">
        <v>176.53775024414</v>
      </c>
      <c r="BA4391" s="5">
        <v>176.53775024414</v>
      </c>
    </row>
    <row r="4392" spans="1:53" x14ac:dyDescent="0.2">
      <c r="A4392" s="1">
        <v>4389</v>
      </c>
      <c r="B4392" s="1" t="s">
        <v>17558</v>
      </c>
      <c r="C4392" s="1" t="s">
        <v>17559</v>
      </c>
      <c r="D4392" s="1" t="s">
        <v>17560</v>
      </c>
      <c r="E4392" s="1" t="s">
        <v>17561</v>
      </c>
      <c r="F4392" s="5">
        <v>213.13121032714801</v>
      </c>
      <c r="G4392" s="5">
        <v>217.5126953125</v>
      </c>
      <c r="H4392" s="5">
        <v>177.78511047363199</v>
      </c>
      <c r="I4392" s="5">
        <v>202.80967203776001</v>
      </c>
      <c r="J4392" s="5">
        <v>211.76300048828099</v>
      </c>
      <c r="K4392" s="5">
        <v>219.83451843261699</v>
      </c>
      <c r="L4392" s="5">
        <v>198.70465087890599</v>
      </c>
      <c r="M4392" s="5">
        <v>210.10072326660134</v>
      </c>
      <c r="N4392" s="5">
        <v>169.24401855468699</v>
      </c>
      <c r="O4392" s="5">
        <v>159.109115600585</v>
      </c>
      <c r="P4392" s="5">
        <v>154.03437805175699</v>
      </c>
      <c r="Q4392" s="5">
        <v>160.79583740234298</v>
      </c>
      <c r="R4392" s="5">
        <v>156.99244689941401</v>
      </c>
      <c r="S4392" s="5">
        <v>141.13829040527301</v>
      </c>
      <c r="T4392" s="5">
        <v>135.76908874511699</v>
      </c>
      <c r="U4392" s="5">
        <v>144.63327534993468</v>
      </c>
      <c r="V4392" s="5">
        <v>141.79887390136699</v>
      </c>
      <c r="W4392" s="5">
        <v>139.18260192871</v>
      </c>
      <c r="X4392" s="5">
        <v>151.560791015625</v>
      </c>
      <c r="Y4392" s="5">
        <v>144.18075561523401</v>
      </c>
      <c r="Z4392" s="5">
        <v>194.64251708984301</v>
      </c>
      <c r="AA4392" s="5">
        <v>208.03045654296801</v>
      </c>
      <c r="AB4392" s="5">
        <v>180.22184753417901</v>
      </c>
      <c r="AC4392" s="5">
        <v>194.29827372233001</v>
      </c>
      <c r="AD4392" s="5">
        <v>181.75654602050699</v>
      </c>
      <c r="AE4392" s="5">
        <v>177.15165710449199</v>
      </c>
      <c r="AF4392" s="5">
        <v>184.9267578125</v>
      </c>
      <c r="AG4392" s="5">
        <v>181.27832031249966</v>
      </c>
      <c r="AH4392" s="5">
        <v>178.22384643554599</v>
      </c>
      <c r="AI4392" s="5">
        <v>177.13951110839801</v>
      </c>
      <c r="AJ4392" s="5">
        <v>151.84826660156199</v>
      </c>
      <c r="AK4392" s="5">
        <v>169.07054138183534</v>
      </c>
      <c r="AL4392" s="5">
        <v>97.689132690429602</v>
      </c>
      <c r="AM4392" s="5">
        <v>94.428909301757798</v>
      </c>
      <c r="AN4392" s="5">
        <v>82.146949768066406</v>
      </c>
      <c r="AO4392" s="5">
        <v>91.421663920084598</v>
      </c>
      <c r="AP4392" s="5">
        <v>109.535774230957</v>
      </c>
      <c r="AQ4392" s="5">
        <v>105.724876403808</v>
      </c>
      <c r="AR4392" s="5">
        <v>119.850624084472</v>
      </c>
      <c r="AS4392" s="5">
        <v>111.70375823974568</v>
      </c>
      <c r="AT4392" s="5">
        <v>158.70501708984301</v>
      </c>
      <c r="AU4392" s="5">
        <v>103.185668945312</v>
      </c>
      <c r="AV4392" s="5">
        <v>95.611152648925696</v>
      </c>
      <c r="AW4392" s="5">
        <v>119.16727956136022</v>
      </c>
      <c r="AX4392" s="5">
        <v>94.899688720703097</v>
      </c>
      <c r="AY4392" s="5">
        <v>154.94760131835901</v>
      </c>
      <c r="AZ4392" s="5">
        <v>122.483528137207</v>
      </c>
      <c r="BA4392" s="5">
        <v>124.11027272542303</v>
      </c>
    </row>
    <row r="4393" spans="1:53" x14ac:dyDescent="0.2">
      <c r="A4393" s="1">
        <v>4390</v>
      </c>
      <c r="B4393" s="1" t="s">
        <v>17562</v>
      </c>
      <c r="C4393" s="1" t="s">
        <v>17563</v>
      </c>
      <c r="D4393" s="1" t="s">
        <v>17564</v>
      </c>
      <c r="E4393" s="1" t="s">
        <v>17565</v>
      </c>
      <c r="X4393" s="5">
        <v>21.954971313476499</v>
      </c>
      <c r="Y4393" s="5">
        <v>21.954971313476499</v>
      </c>
      <c r="Z4393" s="5">
        <v>33.3673706054687</v>
      </c>
      <c r="AC4393" s="5">
        <v>33.3673706054687</v>
      </c>
      <c r="AE4393" s="5">
        <v>23.021047592163001</v>
      </c>
      <c r="AF4393" s="5">
        <v>19.608350753784102</v>
      </c>
      <c r="AG4393" s="5">
        <v>21.314699172973551</v>
      </c>
      <c r="AR4393" s="5">
        <v>10.5932245254516</v>
      </c>
      <c r="AS4393" s="5">
        <v>10.5932245254516</v>
      </c>
    </row>
    <row r="4394" spans="1:53" x14ac:dyDescent="0.2">
      <c r="A4394" s="1">
        <v>4391</v>
      </c>
      <c r="B4394" s="1" t="s">
        <v>17566</v>
      </c>
      <c r="C4394" s="1" t="s">
        <v>17567</v>
      </c>
      <c r="D4394" s="1" t="s">
        <v>17568</v>
      </c>
      <c r="E4394" s="1" t="s">
        <v>17569</v>
      </c>
      <c r="F4394" s="5">
        <v>824.17572021484295</v>
      </c>
      <c r="G4394" s="5">
        <v>882.40472412109295</v>
      </c>
      <c r="H4394" s="5">
        <v>862.68170166015602</v>
      </c>
      <c r="I4394" s="5">
        <v>856.42071533203068</v>
      </c>
      <c r="J4394" s="5">
        <v>818.01568603515602</v>
      </c>
      <c r="K4394" s="5">
        <v>814.96588134765602</v>
      </c>
      <c r="L4394" s="5">
        <v>796.97479248046795</v>
      </c>
      <c r="M4394" s="5">
        <v>809.98545328775992</v>
      </c>
      <c r="N4394" s="5">
        <v>608.99737548828102</v>
      </c>
      <c r="O4394" s="5">
        <v>578.505859375</v>
      </c>
      <c r="P4394" s="5">
        <v>676.87927246093705</v>
      </c>
      <c r="Q4394" s="5">
        <v>621.46083577473939</v>
      </c>
      <c r="R4394" s="5">
        <v>594.48748779296795</v>
      </c>
      <c r="S4394" s="5">
        <v>491.520904541015</v>
      </c>
      <c r="T4394" s="5">
        <v>560.42755126953102</v>
      </c>
      <c r="U4394" s="5">
        <v>548.81198120117131</v>
      </c>
      <c r="V4394" s="5">
        <v>597.07214355468705</v>
      </c>
      <c r="W4394" s="5">
        <v>592.99792480468705</v>
      </c>
      <c r="X4394" s="5">
        <v>579.06494140625</v>
      </c>
      <c r="Y4394" s="5">
        <v>589.71166992187466</v>
      </c>
      <c r="Z4394" s="5">
        <v>786.85986328125</v>
      </c>
      <c r="AA4394" s="5">
        <v>834.33203125</v>
      </c>
      <c r="AB4394" s="5">
        <v>765.30462646484295</v>
      </c>
      <c r="AC4394" s="5">
        <v>795.49884033203091</v>
      </c>
      <c r="AD4394" s="5">
        <v>826.115966796875</v>
      </c>
      <c r="AE4394" s="5">
        <v>819.64050292968705</v>
      </c>
      <c r="AF4394" s="5">
        <v>822.69104003906205</v>
      </c>
      <c r="AG4394" s="5">
        <v>822.8158365885414</v>
      </c>
      <c r="AH4394" s="5">
        <v>744.94348144531205</v>
      </c>
      <c r="AI4394" s="5">
        <v>740.53991699218705</v>
      </c>
      <c r="AJ4394" s="5">
        <v>728.0009765625</v>
      </c>
      <c r="AK4394" s="5">
        <v>737.82812499999966</v>
      </c>
      <c r="AL4394" s="5">
        <v>509.78207397460898</v>
      </c>
      <c r="AM4394" s="5">
        <v>514.66363525390602</v>
      </c>
      <c r="AN4394" s="5">
        <v>472.23809814453102</v>
      </c>
      <c r="AO4394" s="5">
        <v>498.89460245768197</v>
      </c>
      <c r="AP4394" s="5">
        <v>560.99945068359295</v>
      </c>
      <c r="AQ4394" s="5">
        <v>639.28790283203102</v>
      </c>
      <c r="AR4394" s="5">
        <v>617.17431640625</v>
      </c>
      <c r="AS4394" s="5">
        <v>605.82055664062466</v>
      </c>
      <c r="AT4394" s="5">
        <v>689.65899658203102</v>
      </c>
      <c r="AU4394" s="5">
        <v>660.10504150390602</v>
      </c>
      <c r="AV4394" s="5">
        <v>705.17779541015602</v>
      </c>
      <c r="AW4394" s="5">
        <v>684.98061116536428</v>
      </c>
      <c r="AX4394" s="5">
        <v>828.470458984375</v>
      </c>
      <c r="AY4394" s="5">
        <v>663.267333984375</v>
      </c>
      <c r="AZ4394" s="5">
        <v>627.09289550781205</v>
      </c>
      <c r="BA4394" s="5">
        <v>706.27689615885402</v>
      </c>
    </row>
    <row r="4395" spans="1:53" x14ac:dyDescent="0.2">
      <c r="A4395" s="1">
        <v>4392</v>
      </c>
      <c r="B4395" s="1" t="s">
        <v>17570</v>
      </c>
      <c r="C4395" s="1" t="s">
        <v>17571</v>
      </c>
      <c r="D4395" s="1" t="s">
        <v>17572</v>
      </c>
      <c r="E4395" s="1" t="s">
        <v>17573</v>
      </c>
      <c r="F4395" s="5">
        <v>903.74395751953102</v>
      </c>
      <c r="G4395" s="5">
        <v>913.53509521484295</v>
      </c>
      <c r="H4395" s="5">
        <v>900.52282714843705</v>
      </c>
      <c r="I4395" s="5">
        <v>905.93395996093705</v>
      </c>
      <c r="J4395" s="5">
        <v>1041.99926757812</v>
      </c>
      <c r="K4395" s="5">
        <v>1030.52770996093</v>
      </c>
      <c r="L4395" s="5">
        <v>1041.02490234375</v>
      </c>
      <c r="M4395" s="5">
        <v>1037.8506266275999</v>
      </c>
      <c r="N4395" s="5">
        <v>608.798095703125</v>
      </c>
      <c r="O4395" s="5">
        <v>649.65179443359295</v>
      </c>
      <c r="P4395" s="5">
        <v>683.40472412109295</v>
      </c>
      <c r="Q4395" s="5">
        <v>647.28487141927019</v>
      </c>
      <c r="R4395" s="5">
        <v>680.82086181640602</v>
      </c>
      <c r="S4395" s="5">
        <v>672.56414794921795</v>
      </c>
      <c r="T4395" s="5">
        <v>686.87554931640602</v>
      </c>
      <c r="U4395" s="5">
        <v>680.08685302734341</v>
      </c>
      <c r="V4395" s="5">
        <v>682.5302734375</v>
      </c>
      <c r="W4395" s="5">
        <v>704.58587646484295</v>
      </c>
      <c r="X4395" s="5">
        <v>633.09326171875</v>
      </c>
      <c r="Y4395" s="5">
        <v>673.40313720703091</v>
      </c>
      <c r="Z4395" s="5">
        <v>1217.05883789062</v>
      </c>
      <c r="AA4395" s="5">
        <v>1187.17333984375</v>
      </c>
      <c r="AB4395" s="5">
        <v>1249.66320800781</v>
      </c>
      <c r="AC4395" s="5">
        <v>1217.9651285807267</v>
      </c>
      <c r="AD4395" s="5">
        <v>999.32098388671795</v>
      </c>
      <c r="AE4395" s="5">
        <v>1033.98083496093</v>
      </c>
      <c r="AF4395" s="5">
        <v>1015.75659179687</v>
      </c>
      <c r="AG4395" s="5">
        <v>1016.3528035481727</v>
      </c>
      <c r="AH4395" s="5">
        <v>928.03228759765602</v>
      </c>
      <c r="AI4395" s="5">
        <v>975.40924072265602</v>
      </c>
      <c r="AJ4395" s="5">
        <v>966.39501953125</v>
      </c>
      <c r="AK4395" s="5">
        <v>956.61218261718739</v>
      </c>
      <c r="AL4395" s="5">
        <v>649.379150390625</v>
      </c>
      <c r="AM4395" s="5">
        <v>677.099609375</v>
      </c>
      <c r="AN4395" s="5">
        <v>657.45568847656205</v>
      </c>
      <c r="AO4395" s="5">
        <v>661.31148274739564</v>
      </c>
      <c r="AP4395" s="5">
        <v>508.21966552734301</v>
      </c>
      <c r="AQ4395" s="5">
        <v>513.63244628906205</v>
      </c>
      <c r="AR4395" s="5">
        <v>553.36437988281205</v>
      </c>
      <c r="AS4395" s="5">
        <v>525.07216389973905</v>
      </c>
      <c r="AT4395" s="5">
        <v>690.16107177734295</v>
      </c>
      <c r="AU4395" s="5">
        <v>647.788330078125</v>
      </c>
      <c r="AV4395" s="5">
        <v>718.61730957031205</v>
      </c>
      <c r="AW4395" s="5">
        <v>685.52223714192667</v>
      </c>
      <c r="AX4395" s="5">
        <v>567.03118896484295</v>
      </c>
      <c r="AY4395" s="5">
        <v>551.87683105468705</v>
      </c>
      <c r="AZ4395" s="5">
        <v>536.689208984375</v>
      </c>
      <c r="BA4395" s="5">
        <v>551.86574300130167</v>
      </c>
    </row>
    <row r="4396" spans="1:53" x14ac:dyDescent="0.2">
      <c r="A4396" s="1">
        <v>4393</v>
      </c>
      <c r="B4396" s="1" t="s">
        <v>17574</v>
      </c>
      <c r="C4396" s="1" t="s">
        <v>17575</v>
      </c>
      <c r="D4396" s="1" t="s">
        <v>17576</v>
      </c>
      <c r="E4396" s="1" t="s">
        <v>17577</v>
      </c>
      <c r="F4396" s="5">
        <v>1147.21765136718</v>
      </c>
      <c r="G4396" s="5">
        <v>1226.69665527343</v>
      </c>
      <c r="H4396" s="5">
        <v>1190.22009277343</v>
      </c>
      <c r="I4396" s="5">
        <v>1188.04479980468</v>
      </c>
      <c r="J4396" s="5">
        <v>1133.99975585937</v>
      </c>
      <c r="K4396" s="5">
        <v>1157.35473632812</v>
      </c>
      <c r="L4396" s="5">
        <v>1175.40698242187</v>
      </c>
      <c r="M4396" s="5">
        <v>1155.58715820312</v>
      </c>
      <c r="N4396" s="5">
        <v>2432.12524414062</v>
      </c>
      <c r="O4396" s="5">
        <v>2600.37573242187</v>
      </c>
      <c r="P4396" s="5">
        <v>2511.54736328125</v>
      </c>
      <c r="Q4396" s="5">
        <v>2514.6827799479133</v>
      </c>
      <c r="R4396" s="5">
        <v>2361.81860351562</v>
      </c>
      <c r="S4396" s="5">
        <v>2264.4970703125</v>
      </c>
      <c r="T4396" s="5">
        <v>2118.23852539062</v>
      </c>
      <c r="U4396" s="5">
        <v>2248.1847330729129</v>
      </c>
      <c r="V4396" s="5">
        <v>2654.0615234375</v>
      </c>
      <c r="W4396" s="5">
        <v>2788.83325195312</v>
      </c>
      <c r="X4396" s="5">
        <v>2773.75170898437</v>
      </c>
      <c r="Y4396" s="5">
        <v>2738.8821614583298</v>
      </c>
      <c r="Z4396" s="5">
        <v>1361.11315917968</v>
      </c>
      <c r="AA4396" s="5">
        <v>1443.19616699218</v>
      </c>
      <c r="AB4396" s="5">
        <v>1412.72668457031</v>
      </c>
      <c r="AC4396" s="5">
        <v>1405.6786702473901</v>
      </c>
      <c r="AD4396" s="5">
        <v>1833.916015625</v>
      </c>
      <c r="AE4396" s="5">
        <v>1873.763671875</v>
      </c>
      <c r="AF4396" s="5">
        <v>1902.2490234375</v>
      </c>
      <c r="AG4396" s="5">
        <v>1869.9762369791667</v>
      </c>
      <c r="AH4396" s="5">
        <v>1860.63562011718</v>
      </c>
      <c r="AI4396" s="5">
        <v>1778.37353515625</v>
      </c>
      <c r="AJ4396" s="5">
        <v>1698.07458496093</v>
      </c>
      <c r="AK4396" s="5">
        <v>1779.0279134114535</v>
      </c>
      <c r="AL4396" s="5">
        <v>3859.576171875</v>
      </c>
      <c r="AM4396" s="5">
        <v>3829.19189453125</v>
      </c>
      <c r="AN4396" s="5">
        <v>3792.46606445312</v>
      </c>
      <c r="AO4396" s="5">
        <v>3827.0780436197897</v>
      </c>
      <c r="AP4396" s="5">
        <v>2255.61669921875</v>
      </c>
      <c r="AQ4396" s="5">
        <v>2345.02490234375</v>
      </c>
      <c r="AR4396" s="5">
        <v>2356.1904296875</v>
      </c>
      <c r="AS4396" s="5">
        <v>2318.9440104166665</v>
      </c>
      <c r="AT4396" s="5">
        <v>1722.98278808593</v>
      </c>
      <c r="AU4396" s="5">
        <v>1670.45483398437</v>
      </c>
      <c r="AV4396" s="5">
        <v>1440.92907714843</v>
      </c>
      <c r="AW4396" s="5">
        <v>1611.4555664062434</v>
      </c>
      <c r="AX4396" s="5">
        <v>1834.75207519531</v>
      </c>
      <c r="AY4396" s="5">
        <v>1738.72277832031</v>
      </c>
      <c r="AZ4396" s="5">
        <v>1802.87414550781</v>
      </c>
      <c r="BA4396" s="5">
        <v>1792.11633300781</v>
      </c>
    </row>
    <row r="4397" spans="1:53" x14ac:dyDescent="0.2">
      <c r="A4397" s="1">
        <v>4394</v>
      </c>
      <c r="B4397" s="1" t="s">
        <v>17578</v>
      </c>
      <c r="C4397" s="1" t="s">
        <v>17579</v>
      </c>
      <c r="D4397" s="1" t="s">
        <v>17580</v>
      </c>
      <c r="E4397" s="1" t="s">
        <v>17581</v>
      </c>
      <c r="F4397" s="5">
        <v>141.06756591796801</v>
      </c>
      <c r="G4397" s="5">
        <v>142.00305175781199</v>
      </c>
      <c r="H4397" s="5">
        <v>156.18962097167901</v>
      </c>
      <c r="I4397" s="5">
        <v>146.420079549153</v>
      </c>
      <c r="J4397" s="5">
        <v>146.83137512207</v>
      </c>
      <c r="K4397" s="5">
        <v>144.12803649902301</v>
      </c>
      <c r="L4397" s="5">
        <v>142.95782470703099</v>
      </c>
      <c r="M4397" s="5">
        <v>144.63907877604132</v>
      </c>
      <c r="N4397" s="5">
        <v>119.47181701660099</v>
      </c>
      <c r="O4397" s="5">
        <v>123.521835327148</v>
      </c>
      <c r="P4397" s="5">
        <v>133.346908569335</v>
      </c>
      <c r="Q4397" s="5">
        <v>125.44685363769467</v>
      </c>
      <c r="R4397" s="5">
        <v>157.77424621582</v>
      </c>
      <c r="S4397" s="5">
        <v>132.80381774902301</v>
      </c>
      <c r="T4397" s="5">
        <v>156.16145324707</v>
      </c>
      <c r="U4397" s="5">
        <v>148.913172403971</v>
      </c>
      <c r="V4397" s="5">
        <v>270.37857055664</v>
      </c>
      <c r="W4397" s="5">
        <v>240.34262084960901</v>
      </c>
      <c r="X4397" s="5">
        <v>239.23110961914</v>
      </c>
      <c r="Y4397" s="5">
        <v>249.98410034179633</v>
      </c>
      <c r="Z4397" s="5">
        <v>202.00888061523401</v>
      </c>
      <c r="AA4397" s="5">
        <v>159.74784851074199</v>
      </c>
      <c r="AB4397" s="5">
        <v>172.25813293457</v>
      </c>
      <c r="AC4397" s="5">
        <v>178.004954020182</v>
      </c>
      <c r="AD4397" s="5">
        <v>181.379638671875</v>
      </c>
      <c r="AE4397" s="5">
        <v>178.30564880371</v>
      </c>
      <c r="AF4397" s="5">
        <v>225.99229431152301</v>
      </c>
      <c r="AG4397" s="5">
        <v>195.22586059570267</v>
      </c>
      <c r="AH4397" s="5">
        <v>179.836181640625</v>
      </c>
      <c r="AI4397" s="5">
        <v>176.68067932128901</v>
      </c>
      <c r="AJ4397" s="5">
        <v>183.424224853515</v>
      </c>
      <c r="AK4397" s="5">
        <v>179.98036193847634</v>
      </c>
      <c r="AL4397" s="5">
        <v>114.377326965332</v>
      </c>
      <c r="AM4397" s="5">
        <v>128.996826171875</v>
      </c>
      <c r="AN4397" s="5">
        <v>132.42256164550699</v>
      </c>
      <c r="AO4397" s="5">
        <v>125.265571594238</v>
      </c>
      <c r="AP4397" s="5">
        <v>119.09366607666</v>
      </c>
      <c r="AQ4397" s="5">
        <v>132.03804016113199</v>
      </c>
      <c r="AR4397" s="5">
        <v>123.13298797607401</v>
      </c>
      <c r="AS4397" s="5">
        <v>124.75489807128866</v>
      </c>
      <c r="AT4397" s="5">
        <v>143.91442871093699</v>
      </c>
      <c r="AU4397" s="5">
        <v>182.46511840820301</v>
      </c>
      <c r="AV4397" s="5">
        <v>148.64179992675699</v>
      </c>
      <c r="AW4397" s="5">
        <v>158.34044901529899</v>
      </c>
      <c r="AX4397" s="5">
        <v>211.57170104980401</v>
      </c>
      <c r="AY4397" s="5">
        <v>186.44400024414</v>
      </c>
      <c r="AZ4397" s="5">
        <v>182.93568420410099</v>
      </c>
      <c r="BA4397" s="5">
        <v>193.65046183268169</v>
      </c>
    </row>
    <row r="4398" spans="1:53" x14ac:dyDescent="0.2">
      <c r="A4398" s="1">
        <v>4395</v>
      </c>
      <c r="B4398" s="1" t="s">
        <v>17582</v>
      </c>
      <c r="C4398" s="1" t="s">
        <v>17583</v>
      </c>
      <c r="D4398" s="1" t="s">
        <v>17584</v>
      </c>
      <c r="E4398" s="1" t="s">
        <v>17585</v>
      </c>
      <c r="F4398" s="5">
        <v>80.415496826171804</v>
      </c>
      <c r="H4398" s="5">
        <v>100.566802978515</v>
      </c>
      <c r="I4398" s="5">
        <v>90.491149902343409</v>
      </c>
      <c r="J4398" s="5">
        <v>184.35606384277301</v>
      </c>
      <c r="K4398" s="5">
        <v>117.105987548828</v>
      </c>
      <c r="M4398" s="5">
        <v>150.7310256958005</v>
      </c>
      <c r="N4398" s="5">
        <v>19.858180999755799</v>
      </c>
      <c r="Q4398" s="5">
        <v>19.858180999755799</v>
      </c>
      <c r="R4398" s="5">
        <v>69.361007690429602</v>
      </c>
      <c r="U4398" s="5">
        <v>69.361007690429602</v>
      </c>
      <c r="V4398" s="5">
        <v>45.926300048828097</v>
      </c>
      <c r="W4398" s="5">
        <v>80.835166931152301</v>
      </c>
      <c r="X4398" s="5">
        <v>86.837371826171804</v>
      </c>
      <c r="Y4398" s="5">
        <v>71.199612935384067</v>
      </c>
      <c r="Z4398" s="5">
        <v>489.04324340820301</v>
      </c>
      <c r="AA4398" s="5">
        <v>548.72985839843705</v>
      </c>
      <c r="AB4398" s="5">
        <v>462.77377319335898</v>
      </c>
      <c r="AC4398" s="5">
        <v>500.18229166666634</v>
      </c>
      <c r="AD4398" s="5">
        <v>108.751106262207</v>
      </c>
      <c r="AE4398" s="5">
        <v>92.599708557128906</v>
      </c>
      <c r="AF4398" s="5">
        <v>74.749229431152301</v>
      </c>
      <c r="AG4398" s="5">
        <v>92.03334808349608</v>
      </c>
      <c r="AH4398" s="5">
        <v>54.961616516113203</v>
      </c>
      <c r="AI4398" s="5">
        <v>62.468223571777301</v>
      </c>
      <c r="AJ4398" s="5">
        <v>61.960983276367102</v>
      </c>
      <c r="AK4398" s="5">
        <v>59.796941121419202</v>
      </c>
      <c r="AM4398" s="5">
        <v>65.663330078125</v>
      </c>
      <c r="AN4398" s="5">
        <v>38.583347320556598</v>
      </c>
      <c r="AO4398" s="5">
        <v>52.123338699340799</v>
      </c>
      <c r="AP4398" s="5">
        <v>63.3513793945312</v>
      </c>
      <c r="AQ4398" s="5">
        <v>81.916099548339801</v>
      </c>
      <c r="AR4398" s="5">
        <v>66.319992065429602</v>
      </c>
      <c r="AS4398" s="5">
        <v>70.529157002766866</v>
      </c>
      <c r="AT4398" s="5">
        <v>82.130966186523395</v>
      </c>
      <c r="AU4398" s="5">
        <v>74.219535827636705</v>
      </c>
      <c r="AW4398" s="5">
        <v>78.17525100708005</v>
      </c>
      <c r="AX4398" s="5">
        <v>118.518112182617</v>
      </c>
      <c r="AY4398" s="5">
        <v>82.718055725097599</v>
      </c>
      <c r="AZ4398" s="5">
        <v>119.971237182617</v>
      </c>
      <c r="BA4398" s="5">
        <v>107.06913503011054</v>
      </c>
    </row>
    <row r="4399" spans="1:53" x14ac:dyDescent="0.2">
      <c r="A4399" s="1">
        <v>4396</v>
      </c>
      <c r="B4399" s="1" t="s">
        <v>17586</v>
      </c>
      <c r="C4399" s="1" t="s">
        <v>17587</v>
      </c>
      <c r="D4399" s="1" t="s">
        <v>17588</v>
      </c>
      <c r="E4399" s="1" t="s">
        <v>17589</v>
      </c>
      <c r="F4399" s="5">
        <v>162.75189208984301</v>
      </c>
      <c r="G4399" s="5">
        <v>200.714096069335</v>
      </c>
      <c r="H4399" s="5">
        <v>193.47593688964801</v>
      </c>
      <c r="I4399" s="5">
        <v>185.64730834960866</v>
      </c>
      <c r="J4399" s="5">
        <v>200.29795837402301</v>
      </c>
      <c r="K4399" s="5">
        <v>193.08056640625</v>
      </c>
      <c r="L4399" s="5">
        <v>196.95407104492099</v>
      </c>
      <c r="M4399" s="5">
        <v>196.77753194173133</v>
      </c>
      <c r="N4399" s="5">
        <v>473.56619262695301</v>
      </c>
      <c r="O4399" s="5">
        <v>464.51989746093699</v>
      </c>
      <c r="P4399" s="5">
        <v>470.57098388671801</v>
      </c>
      <c r="Q4399" s="5">
        <v>469.55235799153598</v>
      </c>
      <c r="R4399" s="5">
        <v>175.15786743164</v>
      </c>
      <c r="S4399" s="5">
        <v>188.98078918457</v>
      </c>
      <c r="T4399" s="5">
        <v>190.07203674316401</v>
      </c>
      <c r="U4399" s="5">
        <v>184.73689778645803</v>
      </c>
      <c r="V4399" s="5">
        <v>245.78819274902301</v>
      </c>
      <c r="W4399" s="5">
        <v>238.30421447753901</v>
      </c>
      <c r="X4399" s="5">
        <v>192.67262268066401</v>
      </c>
      <c r="Y4399" s="5">
        <v>225.5883433024087</v>
      </c>
      <c r="Z4399" s="5">
        <v>203.85800170898401</v>
      </c>
      <c r="AA4399" s="5">
        <v>200.91636657714801</v>
      </c>
      <c r="AB4399" s="5">
        <v>199.12077331542901</v>
      </c>
      <c r="AC4399" s="5">
        <v>201.29838053385367</v>
      </c>
      <c r="AD4399" s="5">
        <v>220.8359375</v>
      </c>
      <c r="AE4399" s="5">
        <v>229.10079956054599</v>
      </c>
      <c r="AF4399" s="5">
        <v>212.24574279785099</v>
      </c>
      <c r="AG4399" s="5">
        <v>220.72749328613233</v>
      </c>
      <c r="AH4399" s="5">
        <v>224.37759399414</v>
      </c>
      <c r="AI4399" s="5">
        <v>200.46531677246</v>
      </c>
      <c r="AJ4399" s="5">
        <v>208.61114501953099</v>
      </c>
      <c r="AK4399" s="5">
        <v>211.15135192871034</v>
      </c>
      <c r="AL4399" s="5">
        <v>391.099029541015</v>
      </c>
      <c r="AM4399" s="5">
        <v>382.01452636718699</v>
      </c>
      <c r="AN4399" s="5">
        <v>340.527099609375</v>
      </c>
      <c r="AO4399" s="5">
        <v>371.21355183919235</v>
      </c>
      <c r="AP4399" s="5">
        <v>217.55941772460901</v>
      </c>
      <c r="AQ4399" s="5">
        <v>208.33384704589801</v>
      </c>
      <c r="AR4399" s="5">
        <v>202.06187438964801</v>
      </c>
      <c r="AS4399" s="5">
        <v>209.31837972005167</v>
      </c>
      <c r="AT4399" s="5">
        <v>233.00082397460901</v>
      </c>
      <c r="AU4399" s="5">
        <v>211.89611816406199</v>
      </c>
      <c r="AV4399" s="5">
        <v>251.39846801757801</v>
      </c>
      <c r="AW4399" s="5">
        <v>232.098470052083</v>
      </c>
      <c r="AX4399" s="5">
        <v>195.725326538085</v>
      </c>
      <c r="AY4399" s="5">
        <v>188.45196533203099</v>
      </c>
      <c r="AZ4399" s="5">
        <v>178.86219787597599</v>
      </c>
      <c r="BA4399" s="5">
        <v>187.67982991536397</v>
      </c>
    </row>
    <row r="4400" spans="1:53" x14ac:dyDescent="0.2">
      <c r="A4400" s="1">
        <v>4397</v>
      </c>
      <c r="B4400" s="1" t="s">
        <v>17590</v>
      </c>
      <c r="C4400" s="1" t="s">
        <v>2824</v>
      </c>
      <c r="D4400" s="1" t="s">
        <v>17591</v>
      </c>
      <c r="E4400" s="1" t="s">
        <v>17592</v>
      </c>
      <c r="F4400" s="5">
        <v>132.45822143554599</v>
      </c>
      <c r="G4400" s="5">
        <v>110.31124877929599</v>
      </c>
      <c r="H4400" s="5">
        <v>169.52040100097599</v>
      </c>
      <c r="I4400" s="5">
        <v>137.42995707193933</v>
      </c>
      <c r="J4400" s="5">
        <v>109.94799041748</v>
      </c>
      <c r="K4400" s="5">
        <v>76.954986572265597</v>
      </c>
      <c r="L4400" s="5">
        <v>157.09194946289</v>
      </c>
      <c r="M4400" s="5">
        <v>114.66497548421187</v>
      </c>
      <c r="N4400" s="5">
        <v>156.73973083496</v>
      </c>
      <c r="O4400" s="5">
        <v>243.56938171386699</v>
      </c>
      <c r="P4400" s="5">
        <v>166.14611816406199</v>
      </c>
      <c r="Q4400" s="5">
        <v>188.81841023762968</v>
      </c>
      <c r="R4400" s="5">
        <v>68.365051269531193</v>
      </c>
      <c r="T4400" s="5">
        <v>69.068664550781193</v>
      </c>
      <c r="U4400" s="5">
        <v>68.716857910156193</v>
      </c>
      <c r="V4400" s="5">
        <v>112.05889129638599</v>
      </c>
      <c r="W4400" s="5">
        <v>103.510948181152</v>
      </c>
      <c r="X4400" s="5">
        <v>71.076698303222599</v>
      </c>
      <c r="Y4400" s="5">
        <v>95.548845926920194</v>
      </c>
      <c r="Z4400" s="5">
        <v>147.606521606445</v>
      </c>
      <c r="AA4400" s="5">
        <v>85.609458923339801</v>
      </c>
      <c r="AB4400" s="5">
        <v>121.287132263183</v>
      </c>
      <c r="AC4400" s="5">
        <v>118.16770426432261</v>
      </c>
      <c r="AD4400" s="5">
        <v>101.080596923828</v>
      </c>
      <c r="AE4400" s="5">
        <v>130.40626525878901</v>
      </c>
      <c r="AF4400" s="5">
        <v>140.1728515625</v>
      </c>
      <c r="AG4400" s="5">
        <v>123.88657124837233</v>
      </c>
      <c r="AH4400" s="5">
        <v>81.980865478515597</v>
      </c>
      <c r="AI4400" s="5">
        <v>129.50630187988199</v>
      </c>
      <c r="AJ4400" s="5">
        <v>95.066307067871094</v>
      </c>
      <c r="AK4400" s="5">
        <v>102.18449147542289</v>
      </c>
      <c r="AL4400" s="5">
        <v>96.157135009765597</v>
      </c>
      <c r="AM4400" s="5">
        <v>70.23681640625</v>
      </c>
      <c r="AN4400" s="5">
        <v>66.834167480468693</v>
      </c>
      <c r="AO4400" s="5">
        <v>77.742706298828097</v>
      </c>
      <c r="AP4400" s="5">
        <v>47.457561492919901</v>
      </c>
      <c r="AQ4400" s="5">
        <v>38.580177307128899</v>
      </c>
      <c r="AR4400" s="5">
        <v>34.5349311828613</v>
      </c>
      <c r="AS4400" s="5">
        <v>40.190889994303369</v>
      </c>
      <c r="AT4400" s="5">
        <v>67.372253417968693</v>
      </c>
      <c r="AU4400" s="5">
        <v>76.5496826171875</v>
      </c>
      <c r="AV4400" s="5">
        <v>70.473037719726506</v>
      </c>
      <c r="AW4400" s="5">
        <v>71.464991251627566</v>
      </c>
      <c r="AX4400" s="5">
        <v>101.186721801757</v>
      </c>
      <c r="AY4400" s="5">
        <v>61.455966949462798</v>
      </c>
      <c r="AZ4400" s="5">
        <v>56.387363433837798</v>
      </c>
      <c r="BA4400" s="5">
        <v>73.010017395019204</v>
      </c>
    </row>
    <row r="4401" spans="1:53" x14ac:dyDescent="0.2">
      <c r="A4401" s="1">
        <v>4398</v>
      </c>
      <c r="B4401" s="1" t="s">
        <v>17593</v>
      </c>
      <c r="C4401" s="1" t="s">
        <v>17594</v>
      </c>
      <c r="D4401" s="1" t="s">
        <v>17595</v>
      </c>
      <c r="E4401" s="1" t="s">
        <v>17596</v>
      </c>
      <c r="F4401" s="5">
        <v>67.049591064453097</v>
      </c>
      <c r="G4401" s="5">
        <v>32.918174743652301</v>
      </c>
      <c r="H4401" s="5">
        <v>23.7893753051757</v>
      </c>
      <c r="I4401" s="5">
        <v>41.2523803710937</v>
      </c>
      <c r="J4401" s="5">
        <v>25.633502960205</v>
      </c>
      <c r="K4401" s="5">
        <v>22.5236911773681</v>
      </c>
      <c r="M4401" s="5">
        <v>24.07859706878655</v>
      </c>
      <c r="N4401" s="5">
        <v>35.982398986816399</v>
      </c>
      <c r="O4401" s="5">
        <v>26.6146125793457</v>
      </c>
      <c r="Q4401" s="5">
        <v>31.298505783081048</v>
      </c>
      <c r="R4401" s="5">
        <v>32.658893585205</v>
      </c>
      <c r="S4401" s="5">
        <v>28.356014251708899</v>
      </c>
      <c r="T4401" s="5">
        <v>39.660587310791001</v>
      </c>
      <c r="U4401" s="5">
        <v>33.558498382568303</v>
      </c>
      <c r="W4401" s="5">
        <v>33.596591949462798</v>
      </c>
      <c r="X4401" s="5">
        <v>36.949123382568303</v>
      </c>
      <c r="Y4401" s="5">
        <v>35.272857666015554</v>
      </c>
      <c r="Z4401" s="5">
        <v>29.396244049072202</v>
      </c>
      <c r="AA4401" s="5">
        <v>30.439891815185501</v>
      </c>
      <c r="AB4401" s="5">
        <v>42.746810913085902</v>
      </c>
      <c r="AC4401" s="5">
        <v>34.194315592447872</v>
      </c>
      <c r="AL4401" s="5">
        <v>50.837127685546797</v>
      </c>
      <c r="AM4401" s="5">
        <v>54.0844917297363</v>
      </c>
      <c r="AN4401" s="5">
        <v>48.837905883788999</v>
      </c>
      <c r="AO4401" s="5">
        <v>51.253175099690701</v>
      </c>
      <c r="AP4401" s="5">
        <v>27.916078567504801</v>
      </c>
      <c r="AQ4401" s="5">
        <v>20.1087951660156</v>
      </c>
      <c r="AS4401" s="5">
        <v>24.012436866760201</v>
      </c>
      <c r="AX4401" s="5">
        <v>36.819503784179602</v>
      </c>
      <c r="AY4401" s="5">
        <v>39.869350433349602</v>
      </c>
      <c r="AZ4401" s="5">
        <v>41.413860321044901</v>
      </c>
      <c r="BA4401" s="5">
        <v>39.367571512858035</v>
      </c>
    </row>
    <row r="4402" spans="1:53" x14ac:dyDescent="0.2">
      <c r="A4402" s="1">
        <v>4399</v>
      </c>
      <c r="B4402" s="1" t="s">
        <v>17597</v>
      </c>
      <c r="C4402" s="1" t="s">
        <v>17598</v>
      </c>
      <c r="D4402" s="1" t="s">
        <v>17599</v>
      </c>
      <c r="E4402" s="1" t="s">
        <v>17600</v>
      </c>
      <c r="F4402" s="5">
        <v>319.76937866210898</v>
      </c>
      <c r="G4402" s="5">
        <v>377.90838623046801</v>
      </c>
      <c r="H4402" s="5">
        <v>398.15319824218699</v>
      </c>
      <c r="I4402" s="5">
        <v>365.27698771158799</v>
      </c>
      <c r="J4402" s="5">
        <v>370.80908203125</v>
      </c>
      <c r="K4402" s="5">
        <v>373.36315917968699</v>
      </c>
      <c r="L4402" s="5">
        <v>382.78479003906199</v>
      </c>
      <c r="M4402" s="5">
        <v>375.65234374999972</v>
      </c>
      <c r="N4402" s="5">
        <v>487.36285400390602</v>
      </c>
      <c r="O4402" s="5">
        <v>503.21423339843699</v>
      </c>
      <c r="P4402" s="5">
        <v>493.93356323242102</v>
      </c>
      <c r="Q4402" s="5">
        <v>494.83688354492136</v>
      </c>
      <c r="R4402" s="5">
        <v>412.768310546875</v>
      </c>
      <c r="S4402" s="5">
        <v>404.71511840820301</v>
      </c>
      <c r="T4402" s="5">
        <v>429.61233520507801</v>
      </c>
      <c r="U4402" s="5">
        <v>415.69858805338532</v>
      </c>
      <c r="V4402" s="5">
        <v>282.03170776367102</v>
      </c>
      <c r="W4402" s="5">
        <v>303.58029174804602</v>
      </c>
      <c r="X4402" s="5">
        <v>294.86062622070301</v>
      </c>
      <c r="Y4402" s="5">
        <v>293.49087524414</v>
      </c>
      <c r="Z4402" s="5">
        <v>666.20373535156205</v>
      </c>
      <c r="AA4402" s="5">
        <v>662.70373535156205</v>
      </c>
      <c r="AB4402" s="5">
        <v>660.26220703125</v>
      </c>
      <c r="AC4402" s="5">
        <v>663.0565592447914</v>
      </c>
      <c r="AD4402" s="5">
        <v>227.30822753906199</v>
      </c>
      <c r="AE4402" s="5">
        <v>202.47937011718699</v>
      </c>
      <c r="AF4402" s="5">
        <v>208.98744201660099</v>
      </c>
      <c r="AG4402" s="5">
        <v>212.92501322428333</v>
      </c>
      <c r="AH4402" s="5">
        <v>217.49563598632801</v>
      </c>
      <c r="AI4402" s="5">
        <v>180.30976867675699</v>
      </c>
      <c r="AJ4402" s="5">
        <v>224.12870788574199</v>
      </c>
      <c r="AK4402" s="5">
        <v>207.31137084960901</v>
      </c>
      <c r="AL4402" s="5">
        <v>551.90032958984295</v>
      </c>
      <c r="AM4402" s="5">
        <v>546.95440673828102</v>
      </c>
      <c r="AN4402" s="5">
        <v>567.44085693359295</v>
      </c>
      <c r="AO4402" s="5">
        <v>555.43186442057231</v>
      </c>
      <c r="AP4402" s="5">
        <v>277.02233886718699</v>
      </c>
      <c r="AQ4402" s="5">
        <v>272.715087890625</v>
      </c>
      <c r="AR4402" s="5">
        <v>289.06433105468699</v>
      </c>
      <c r="AS4402" s="5">
        <v>279.60058593749972</v>
      </c>
      <c r="AT4402" s="5">
        <v>221.37693786621</v>
      </c>
      <c r="AU4402" s="5">
        <v>247.27066040039</v>
      </c>
      <c r="AV4402" s="5">
        <v>201.59272766113199</v>
      </c>
      <c r="AW4402" s="5">
        <v>223.41344197591067</v>
      </c>
      <c r="AX4402" s="5">
        <v>186.38877868652301</v>
      </c>
      <c r="AY4402" s="5">
        <v>192.67010498046801</v>
      </c>
      <c r="AZ4402" s="5">
        <v>185.21278381347599</v>
      </c>
      <c r="BA4402" s="5">
        <v>188.09055582682234</v>
      </c>
    </row>
    <row r="4403" spans="1:53" x14ac:dyDescent="0.2">
      <c r="A4403" s="1">
        <v>4400</v>
      </c>
      <c r="B4403" s="1" t="s">
        <v>17601</v>
      </c>
      <c r="C4403" s="1" t="s">
        <v>17602</v>
      </c>
      <c r="D4403" s="1" t="s">
        <v>17603</v>
      </c>
      <c r="E4403" s="1" t="s">
        <v>17604</v>
      </c>
      <c r="F4403" s="5">
        <v>289.67788696289</v>
      </c>
      <c r="G4403" s="5">
        <v>300.732177734375</v>
      </c>
      <c r="H4403" s="5">
        <v>329.38751220703102</v>
      </c>
      <c r="I4403" s="5">
        <v>306.59919230143197</v>
      </c>
      <c r="J4403" s="5">
        <v>322.040771484375</v>
      </c>
      <c r="K4403" s="5">
        <v>305.35736083984301</v>
      </c>
      <c r="L4403" s="5">
        <v>307.0439453125</v>
      </c>
      <c r="M4403" s="5">
        <v>311.48069254557271</v>
      </c>
      <c r="N4403" s="5">
        <v>232.312744140625</v>
      </c>
      <c r="O4403" s="5">
        <v>215.02349853515599</v>
      </c>
      <c r="P4403" s="5">
        <v>231.415267944335</v>
      </c>
      <c r="Q4403" s="5">
        <v>226.25050354003869</v>
      </c>
      <c r="R4403" s="5">
        <v>273.92333984375</v>
      </c>
      <c r="S4403" s="5">
        <v>274.100341796875</v>
      </c>
      <c r="T4403" s="5">
        <v>276.87420654296801</v>
      </c>
      <c r="U4403" s="5">
        <v>274.96596272786434</v>
      </c>
      <c r="V4403" s="5">
        <v>215.16622924804599</v>
      </c>
      <c r="W4403" s="5">
        <v>216.40142822265599</v>
      </c>
      <c r="X4403" s="5">
        <v>209.41372680664</v>
      </c>
      <c r="Y4403" s="5">
        <v>213.66046142578065</v>
      </c>
      <c r="Z4403" s="5">
        <v>294.65945434570301</v>
      </c>
      <c r="AA4403" s="5">
        <v>290.73837280273398</v>
      </c>
      <c r="AB4403" s="5">
        <v>322.95162963867102</v>
      </c>
      <c r="AC4403" s="5">
        <v>302.78315226236936</v>
      </c>
      <c r="AD4403" s="5">
        <v>235.87823486328099</v>
      </c>
      <c r="AE4403" s="5">
        <v>247.977783203125</v>
      </c>
      <c r="AF4403" s="5">
        <v>242.00711059570301</v>
      </c>
      <c r="AG4403" s="5">
        <v>241.95437622070301</v>
      </c>
      <c r="AH4403" s="5">
        <v>246.64564514160099</v>
      </c>
      <c r="AI4403" s="5">
        <v>235.276275634765</v>
      </c>
      <c r="AJ4403" s="5">
        <v>250.35627746582</v>
      </c>
      <c r="AK4403" s="5">
        <v>244.09273274739533</v>
      </c>
      <c r="AL4403" s="5">
        <v>212.00587463378901</v>
      </c>
      <c r="AM4403" s="5">
        <v>220.17376708984301</v>
      </c>
      <c r="AN4403" s="5">
        <v>219.99732971191401</v>
      </c>
      <c r="AO4403" s="5">
        <v>217.39232381184866</v>
      </c>
      <c r="AP4403" s="5">
        <v>230.87933349609301</v>
      </c>
      <c r="AQ4403" s="5">
        <v>236.30529785156199</v>
      </c>
      <c r="AR4403" s="5">
        <v>234.77198791503901</v>
      </c>
      <c r="AS4403" s="5">
        <v>233.98553975423133</v>
      </c>
      <c r="AT4403" s="5">
        <v>220.87266540527301</v>
      </c>
      <c r="AU4403" s="5">
        <v>214.82521057128901</v>
      </c>
      <c r="AV4403" s="5">
        <v>173.29541015625</v>
      </c>
      <c r="AW4403" s="5">
        <v>202.99776204427067</v>
      </c>
      <c r="AX4403" s="5">
        <v>222.92953491210901</v>
      </c>
      <c r="AY4403" s="5">
        <v>218.52772521972599</v>
      </c>
      <c r="AZ4403" s="5">
        <v>210.20355224609301</v>
      </c>
      <c r="BA4403" s="5">
        <v>217.22027079264271</v>
      </c>
    </row>
    <row r="4404" spans="1:53" x14ac:dyDescent="0.2">
      <c r="A4404" s="1">
        <v>4401</v>
      </c>
      <c r="B4404" s="1" t="s">
        <v>17605</v>
      </c>
      <c r="C4404" s="1" t="s">
        <v>17606</v>
      </c>
      <c r="D4404" s="1" t="s">
        <v>17607</v>
      </c>
      <c r="E4404" s="1" t="s">
        <v>17608</v>
      </c>
      <c r="F4404" s="5">
        <v>122.90444183349599</v>
      </c>
      <c r="G4404" s="5">
        <v>135.52967834472599</v>
      </c>
      <c r="H4404" s="5">
        <v>137.855209350585</v>
      </c>
      <c r="I4404" s="5">
        <v>132.09644317626899</v>
      </c>
      <c r="J4404" s="5">
        <v>124.51699066162099</v>
      </c>
      <c r="K4404" s="5">
        <v>123.643005371093</v>
      </c>
      <c r="L4404" s="5">
        <v>137.858795166015</v>
      </c>
      <c r="M4404" s="5">
        <v>128.67293039957633</v>
      </c>
      <c r="N4404" s="5">
        <v>116.682975769042</v>
      </c>
      <c r="O4404" s="5">
        <v>92.155021667480398</v>
      </c>
      <c r="P4404" s="5">
        <v>108.07321166992099</v>
      </c>
      <c r="Q4404" s="5">
        <v>105.6370697021478</v>
      </c>
      <c r="R4404" s="5">
        <v>63.875022888183501</v>
      </c>
      <c r="S4404" s="5">
        <v>94.372062683105398</v>
      </c>
      <c r="T4404" s="5">
        <v>61.316940307617102</v>
      </c>
      <c r="U4404" s="5">
        <v>73.188008626301993</v>
      </c>
      <c r="V4404" s="5">
        <v>89.152519226074205</v>
      </c>
      <c r="W4404" s="5">
        <v>84.6927490234375</v>
      </c>
      <c r="X4404" s="5">
        <v>73.528427124023395</v>
      </c>
      <c r="Y4404" s="5">
        <v>82.457898457845033</v>
      </c>
      <c r="Z4404" s="5">
        <v>122.698318481445</v>
      </c>
      <c r="AA4404" s="5">
        <v>143.07064819335901</v>
      </c>
      <c r="AB4404" s="5">
        <v>120.208137512207</v>
      </c>
      <c r="AC4404" s="5">
        <v>128.65903472900368</v>
      </c>
      <c r="AD4404" s="5">
        <v>93.681755065917898</v>
      </c>
      <c r="AE4404" s="5">
        <v>72.007110595703097</v>
      </c>
      <c r="AF4404" s="5">
        <v>77.067626953125</v>
      </c>
      <c r="AG4404" s="5">
        <v>80.918830871581989</v>
      </c>
      <c r="AH4404" s="5">
        <v>66.466285705566406</v>
      </c>
      <c r="AI4404" s="5">
        <v>87.597549438476506</v>
      </c>
      <c r="AJ4404" s="5">
        <v>76.415763854980398</v>
      </c>
      <c r="AK4404" s="5">
        <v>76.826532999674441</v>
      </c>
      <c r="AL4404" s="5">
        <v>74.050193786621094</v>
      </c>
      <c r="AM4404" s="5">
        <v>53.985828399658203</v>
      </c>
      <c r="AN4404" s="5">
        <v>63.765678405761697</v>
      </c>
      <c r="AO4404" s="5">
        <v>63.933900197346993</v>
      </c>
      <c r="AP4404" s="5">
        <v>68.466438293457003</v>
      </c>
      <c r="AQ4404" s="5">
        <v>73.124763488769503</v>
      </c>
      <c r="AR4404" s="5">
        <v>67.691436767578097</v>
      </c>
      <c r="AS4404" s="5">
        <v>69.760879516601534</v>
      </c>
      <c r="AT4404" s="5">
        <v>57.943729400634702</v>
      </c>
      <c r="AU4404" s="5">
        <v>76.5826416015625</v>
      </c>
      <c r="AV4404" s="5">
        <v>113.55165863037099</v>
      </c>
      <c r="AW4404" s="5">
        <v>82.692676544189396</v>
      </c>
      <c r="AX4404" s="5">
        <v>96.991775512695298</v>
      </c>
      <c r="AY4404" s="5">
        <v>96.890472412109304</v>
      </c>
      <c r="AZ4404" s="5">
        <v>94.915786743164006</v>
      </c>
      <c r="BA4404" s="5">
        <v>96.26601155598955</v>
      </c>
    </row>
    <row r="4405" spans="1:53" x14ac:dyDescent="0.2">
      <c r="A4405" s="1">
        <v>4402</v>
      </c>
      <c r="B4405" s="1" t="s">
        <v>17609</v>
      </c>
      <c r="C4405" s="1" t="s">
        <v>17610</v>
      </c>
      <c r="D4405" s="1" t="s">
        <v>17611</v>
      </c>
      <c r="E4405" s="1" t="s">
        <v>17612</v>
      </c>
      <c r="F4405" s="5">
        <v>535.18115234375</v>
      </c>
      <c r="G4405" s="5">
        <v>548.29833984375</v>
      </c>
      <c r="H4405" s="5">
        <v>559.56689453125</v>
      </c>
      <c r="I4405" s="5">
        <v>547.68212890625</v>
      </c>
      <c r="J4405" s="5">
        <v>546.73126220703102</v>
      </c>
      <c r="K4405" s="5">
        <v>519.87957763671795</v>
      </c>
      <c r="L4405" s="5">
        <v>536.84167480468705</v>
      </c>
      <c r="M4405" s="5">
        <v>534.48417154947867</v>
      </c>
      <c r="N4405" s="5">
        <v>313.54431152343699</v>
      </c>
      <c r="O4405" s="5">
        <v>294.32962036132801</v>
      </c>
      <c r="P4405" s="5">
        <v>279.30920410156199</v>
      </c>
      <c r="Q4405" s="5">
        <v>295.72771199544235</v>
      </c>
      <c r="R4405" s="5">
        <v>337.50811767578102</v>
      </c>
      <c r="S4405" s="5">
        <v>297.51882934570301</v>
      </c>
      <c r="T4405" s="5">
        <v>331.11056518554602</v>
      </c>
      <c r="U4405" s="5">
        <v>322.04583740234335</v>
      </c>
      <c r="V4405" s="5">
        <v>746.04315185546795</v>
      </c>
      <c r="W4405" s="5">
        <v>728.69763183593705</v>
      </c>
      <c r="X4405" s="5">
        <v>740.64678955078102</v>
      </c>
      <c r="Y4405" s="5">
        <v>738.46252441406193</v>
      </c>
      <c r="Z4405" s="5">
        <v>708.16662597656205</v>
      </c>
      <c r="AA4405" s="5">
        <v>702.41668701171795</v>
      </c>
      <c r="AB4405" s="5">
        <v>674.07824707031205</v>
      </c>
      <c r="AC4405" s="5">
        <v>694.88718668619731</v>
      </c>
      <c r="AD4405" s="5">
        <v>560.81005859375</v>
      </c>
      <c r="AE4405" s="5">
        <v>596.38616943359295</v>
      </c>
      <c r="AF4405" s="5">
        <v>538.58605957031205</v>
      </c>
      <c r="AG4405" s="5">
        <v>565.26076253255167</v>
      </c>
      <c r="AH4405" s="5">
        <v>554.27813720703102</v>
      </c>
      <c r="AI4405" s="5">
        <v>530.07562255859295</v>
      </c>
      <c r="AJ4405" s="5">
        <v>551.643798828125</v>
      </c>
      <c r="AK4405" s="5">
        <v>545.33251953124966</v>
      </c>
      <c r="AL4405" s="5">
        <v>173.45541381835901</v>
      </c>
      <c r="AM4405" s="5">
        <v>210.86848449707</v>
      </c>
      <c r="AN4405" s="5">
        <v>196.16711425781199</v>
      </c>
      <c r="AO4405" s="5">
        <v>193.49700419108035</v>
      </c>
      <c r="AP4405" s="5">
        <v>303.93283081054602</v>
      </c>
      <c r="AQ4405" s="5">
        <v>307.77258300781199</v>
      </c>
      <c r="AR4405" s="5">
        <v>308.69882202148398</v>
      </c>
      <c r="AS4405" s="5">
        <v>306.801411946614</v>
      </c>
      <c r="AT4405" s="5">
        <v>640.94177246093705</v>
      </c>
      <c r="AU4405" s="5">
        <v>597.439697265625</v>
      </c>
      <c r="AV4405" s="5">
        <v>550.194091796875</v>
      </c>
      <c r="AW4405" s="5">
        <v>596.19185384114564</v>
      </c>
      <c r="AX4405" s="5">
        <v>665.40637207031205</v>
      </c>
      <c r="AY4405" s="5">
        <v>623.35681152343705</v>
      </c>
      <c r="AZ4405" s="5">
        <v>611.89562988281205</v>
      </c>
      <c r="BA4405" s="5">
        <v>633.55293782552042</v>
      </c>
    </row>
    <row r="4406" spans="1:53" x14ac:dyDescent="0.2">
      <c r="A4406" s="1">
        <v>4403</v>
      </c>
      <c r="B4406" s="1" t="s">
        <v>17613</v>
      </c>
      <c r="C4406" s="1" t="s">
        <v>17614</v>
      </c>
      <c r="D4406" s="1" t="s">
        <v>17615</v>
      </c>
      <c r="E4406" s="1" t="s">
        <v>17616</v>
      </c>
      <c r="V4406" s="5">
        <v>65.524314880371094</v>
      </c>
      <c r="Y4406" s="5">
        <v>65.524314880371094</v>
      </c>
      <c r="AA4406" s="5">
        <v>83.713104248046804</v>
      </c>
      <c r="AC4406" s="5">
        <v>83.713104248046804</v>
      </c>
      <c r="AD4406" s="5">
        <v>64.639167785644503</v>
      </c>
      <c r="AG4406" s="5">
        <v>64.639167785644503</v>
      </c>
      <c r="AH4406" s="5">
        <v>42.622634887695298</v>
      </c>
      <c r="AI4406" s="5">
        <v>95.216590881347599</v>
      </c>
      <c r="AJ4406" s="5">
        <v>64.694229125976506</v>
      </c>
      <c r="AK4406" s="5">
        <v>67.511151631673144</v>
      </c>
      <c r="AM4406" s="5">
        <v>154.608474731445</v>
      </c>
      <c r="AO4406" s="5">
        <v>154.608474731445</v>
      </c>
      <c r="AV4406" s="5">
        <v>105.52914428710901</v>
      </c>
      <c r="AW4406" s="5">
        <v>105.52914428710901</v>
      </c>
      <c r="AZ4406" s="5">
        <v>89.105583190917898</v>
      </c>
      <c r="BA4406" s="5">
        <v>89.105583190917898</v>
      </c>
    </row>
    <row r="4407" spans="1:53" x14ac:dyDescent="0.2">
      <c r="A4407" s="1">
        <v>4404</v>
      </c>
      <c r="B4407" s="1" t="s">
        <v>17617</v>
      </c>
      <c r="C4407" s="1" t="s">
        <v>17618</v>
      </c>
      <c r="D4407" s="1" t="s">
        <v>17619</v>
      </c>
      <c r="E4407" s="1" t="s">
        <v>17620</v>
      </c>
      <c r="G4407" s="5">
        <v>91.246444702148395</v>
      </c>
      <c r="H4407" s="5">
        <v>112.79444885253901</v>
      </c>
      <c r="I4407" s="5">
        <v>102.02044677734369</v>
      </c>
      <c r="J4407" s="5">
        <v>101.84733581542901</v>
      </c>
      <c r="L4407" s="5">
        <v>97.403633117675696</v>
      </c>
      <c r="M4407" s="5">
        <v>99.625484466552351</v>
      </c>
      <c r="N4407" s="5">
        <v>241.19503784179599</v>
      </c>
      <c r="O4407" s="5">
        <v>239.51165771484301</v>
      </c>
      <c r="P4407" s="5">
        <v>207.364990234375</v>
      </c>
      <c r="Q4407" s="5">
        <v>229.35722859700468</v>
      </c>
      <c r="R4407" s="5">
        <v>169.95707702636699</v>
      </c>
      <c r="S4407" s="5">
        <v>267.16293334960898</v>
      </c>
      <c r="T4407" s="5">
        <v>233.75184631347599</v>
      </c>
      <c r="U4407" s="5">
        <v>223.62395222981732</v>
      </c>
      <c r="V4407" s="5">
        <v>127.94894409179599</v>
      </c>
      <c r="W4407" s="5">
        <v>144.34086608886699</v>
      </c>
      <c r="X4407" s="5">
        <v>129.80519104003901</v>
      </c>
      <c r="Y4407" s="5">
        <v>134.03166707356732</v>
      </c>
      <c r="Z4407" s="5">
        <v>71.685272216796804</v>
      </c>
      <c r="AA4407" s="5">
        <v>104.456245422363</v>
      </c>
      <c r="AB4407" s="5">
        <v>88.539260864257798</v>
      </c>
      <c r="AC4407" s="5">
        <v>88.226926167805871</v>
      </c>
      <c r="AD4407" s="5">
        <v>109.65642547607401</v>
      </c>
      <c r="AE4407" s="5">
        <v>93.374275207519503</v>
      </c>
      <c r="AF4407" s="5">
        <v>89.048545837402301</v>
      </c>
      <c r="AG4407" s="5">
        <v>97.359748840331932</v>
      </c>
      <c r="AH4407" s="5">
        <v>88.975158691406193</v>
      </c>
      <c r="AI4407" s="5">
        <v>97.416976928710895</v>
      </c>
      <c r="AK4407" s="5">
        <v>93.196067810058537</v>
      </c>
      <c r="AL4407" s="5">
        <v>163.57894897460901</v>
      </c>
      <c r="AM4407" s="5">
        <v>143.64811706542901</v>
      </c>
      <c r="AN4407" s="5">
        <v>149.14886474609301</v>
      </c>
      <c r="AO4407" s="5">
        <v>152.12531026204368</v>
      </c>
      <c r="AP4407" s="5">
        <v>149.57841491699199</v>
      </c>
      <c r="AQ4407" s="5">
        <v>153.71034240722599</v>
      </c>
      <c r="AR4407" s="5">
        <v>188.733627319335</v>
      </c>
      <c r="AS4407" s="5">
        <v>164.00746154785099</v>
      </c>
      <c r="AY4407" s="5">
        <v>116.117630004882</v>
      </c>
      <c r="BA4407" s="5">
        <v>116.117630004882</v>
      </c>
    </row>
    <row r="4408" spans="1:53" x14ac:dyDescent="0.2">
      <c r="A4408" s="1">
        <v>4405</v>
      </c>
      <c r="B4408" s="1" t="s">
        <v>17621</v>
      </c>
      <c r="C4408" s="1" t="s">
        <v>17622</v>
      </c>
      <c r="D4408" s="1" t="s">
        <v>17623</v>
      </c>
      <c r="E4408" s="1" t="s">
        <v>17624</v>
      </c>
      <c r="F4408" s="5">
        <v>100.732131958007</v>
      </c>
      <c r="G4408" s="5">
        <v>62.4759712219238</v>
      </c>
      <c r="H4408" s="5">
        <v>84.102760314941406</v>
      </c>
      <c r="I4408" s="5">
        <v>82.436954498290731</v>
      </c>
      <c r="J4408" s="5">
        <v>111.66707611083901</v>
      </c>
      <c r="K4408" s="5">
        <v>93.776588439941406</v>
      </c>
      <c r="L4408" s="5">
        <v>111.198486328125</v>
      </c>
      <c r="M4408" s="5">
        <v>105.54738362630179</v>
      </c>
      <c r="N4408" s="5">
        <v>62.066680908203097</v>
      </c>
      <c r="O4408" s="5">
        <v>87.663879394531193</v>
      </c>
      <c r="P4408" s="5">
        <v>63.299560546875</v>
      </c>
      <c r="Q4408" s="5">
        <v>71.010040283203097</v>
      </c>
      <c r="R4408" s="5">
        <v>88.003112792968693</v>
      </c>
      <c r="S4408" s="5">
        <v>90.407562255859304</v>
      </c>
      <c r="T4408" s="5">
        <v>92.076217651367102</v>
      </c>
      <c r="U4408" s="5">
        <v>90.162297566731695</v>
      </c>
      <c r="V4408" s="5">
        <v>59.767261505126903</v>
      </c>
      <c r="W4408" s="5">
        <v>57.7616577148437</v>
      </c>
      <c r="X4408" s="5">
        <v>52.910259246826101</v>
      </c>
      <c r="Y4408" s="5">
        <v>56.813059488932232</v>
      </c>
      <c r="Z4408" s="5">
        <v>84.314971923828097</v>
      </c>
      <c r="AA4408" s="5">
        <v>73.012634277343693</v>
      </c>
      <c r="AB4408" s="5">
        <v>83.794914245605398</v>
      </c>
      <c r="AC4408" s="5">
        <v>80.374173482259053</v>
      </c>
      <c r="AD4408" s="5">
        <v>77.337905883789006</v>
      </c>
      <c r="AE4408" s="5">
        <v>60.795322418212798</v>
      </c>
      <c r="AF4408" s="5">
        <v>67.168891906738196</v>
      </c>
      <c r="AG4408" s="5">
        <v>68.434040069580007</v>
      </c>
      <c r="AH4408" s="5">
        <v>53.306858062744098</v>
      </c>
      <c r="AI4408" s="5">
        <v>62.452587127685497</v>
      </c>
      <c r="AJ4408" s="5">
        <v>52.785049438476499</v>
      </c>
      <c r="AK4408" s="5">
        <v>56.181498209635372</v>
      </c>
      <c r="AL4408" s="5">
        <v>55.332870483398402</v>
      </c>
      <c r="AN4408" s="5">
        <v>45.510299682617102</v>
      </c>
      <c r="AO4408" s="5">
        <v>50.421585083007756</v>
      </c>
      <c r="AP4408" s="5">
        <v>53.050853729247997</v>
      </c>
      <c r="AQ4408" s="5">
        <v>70.754600524902301</v>
      </c>
      <c r="AR4408" s="5">
        <v>52.220104217529297</v>
      </c>
      <c r="AS4408" s="5">
        <v>58.675186157226534</v>
      </c>
      <c r="AT4408" s="5">
        <v>54.1993598937988</v>
      </c>
      <c r="AU4408" s="5">
        <v>117.454879760742</v>
      </c>
      <c r="AW4408" s="5">
        <v>85.827119827270394</v>
      </c>
      <c r="AX4408" s="5">
        <v>87.219314575195298</v>
      </c>
      <c r="AY4408" s="5">
        <v>67.993377685546804</v>
      </c>
      <c r="AZ4408" s="5">
        <v>53.520805358886697</v>
      </c>
      <c r="BA4408" s="5">
        <v>69.577832539876269</v>
      </c>
    </row>
    <row r="4409" spans="1:53" x14ac:dyDescent="0.2">
      <c r="A4409" s="1">
        <v>4406</v>
      </c>
      <c r="B4409" s="1" t="s">
        <v>17625</v>
      </c>
      <c r="C4409" s="1" t="s">
        <v>17626</v>
      </c>
      <c r="D4409" s="1" t="s">
        <v>17627</v>
      </c>
      <c r="E4409" s="1" t="s">
        <v>17628</v>
      </c>
      <c r="F4409" s="5">
        <v>483.06686401367102</v>
      </c>
      <c r="G4409" s="5">
        <v>246.34054565429599</v>
      </c>
      <c r="H4409" s="5">
        <v>390.080810546875</v>
      </c>
      <c r="I4409" s="5">
        <v>373.162740071614</v>
      </c>
      <c r="J4409" s="5">
        <v>338.53445434570301</v>
      </c>
      <c r="K4409" s="5">
        <v>248.77502441406199</v>
      </c>
      <c r="L4409" s="5">
        <v>345.45217895507801</v>
      </c>
      <c r="M4409" s="5">
        <v>310.92055257161434</v>
      </c>
      <c r="N4409" s="5">
        <v>446.74987792968699</v>
      </c>
      <c r="O4409" s="5">
        <v>455.96343994140602</v>
      </c>
      <c r="P4409" s="5">
        <v>475.25912475585898</v>
      </c>
      <c r="Q4409" s="5">
        <v>459.32414754231735</v>
      </c>
      <c r="R4409" s="5">
        <v>447.63006591796801</v>
      </c>
      <c r="S4409" s="5">
        <v>551.669677734375</v>
      </c>
      <c r="T4409" s="5">
        <v>493.35281372070301</v>
      </c>
      <c r="U4409" s="5">
        <v>497.55085245768197</v>
      </c>
      <c r="V4409" s="5">
        <v>184.68572998046801</v>
      </c>
      <c r="W4409" s="5">
        <v>248.62161254882801</v>
      </c>
      <c r="X4409" s="5">
        <v>241.88098144531199</v>
      </c>
      <c r="Y4409" s="5">
        <v>225.06277465820267</v>
      </c>
      <c r="Z4409" s="5">
        <v>417.37020874023398</v>
      </c>
      <c r="AA4409" s="5">
        <v>358.052154541015</v>
      </c>
      <c r="AB4409" s="5">
        <v>342.80596923828102</v>
      </c>
      <c r="AC4409" s="5">
        <v>372.74277750650998</v>
      </c>
      <c r="AD4409" s="5">
        <v>199.44546508789</v>
      </c>
      <c r="AE4409" s="5">
        <v>207.35948181152301</v>
      </c>
      <c r="AF4409" s="5">
        <v>222.335189819335</v>
      </c>
      <c r="AG4409" s="5">
        <v>209.71337890624935</v>
      </c>
      <c r="AH4409" s="5">
        <v>221.34829711914</v>
      </c>
      <c r="AI4409" s="5">
        <v>242.12753295898401</v>
      </c>
      <c r="AJ4409" s="5">
        <v>235.34367370605401</v>
      </c>
      <c r="AK4409" s="5">
        <v>232.93983459472599</v>
      </c>
      <c r="AL4409" s="5">
        <v>215.54472351074199</v>
      </c>
      <c r="AM4409" s="5">
        <v>234.3837890625</v>
      </c>
      <c r="AN4409" s="5">
        <v>258.90878295898398</v>
      </c>
      <c r="AO4409" s="5">
        <v>236.27909851074196</v>
      </c>
      <c r="AP4409" s="5">
        <v>518.769287109375</v>
      </c>
      <c r="AQ4409" s="5">
        <v>477.90676879882801</v>
      </c>
      <c r="AR4409" s="5">
        <v>475.92901611328102</v>
      </c>
      <c r="AS4409" s="5">
        <v>490.86835734049464</v>
      </c>
      <c r="AU4409" s="5">
        <v>46.490432739257798</v>
      </c>
      <c r="AV4409" s="5">
        <v>26.3786087036132</v>
      </c>
      <c r="AW4409" s="5">
        <v>36.434520721435497</v>
      </c>
      <c r="AX4409" s="5">
        <v>68.618743896484304</v>
      </c>
      <c r="AY4409" s="5">
        <v>84.719635009765597</v>
      </c>
      <c r="AZ4409" s="5">
        <v>69.237937927246094</v>
      </c>
      <c r="BA4409" s="5">
        <v>74.192105611165331</v>
      </c>
    </row>
    <row r="4410" spans="1:53" x14ac:dyDescent="0.2">
      <c r="A4410" s="1">
        <v>4407</v>
      </c>
      <c r="B4410" s="1" t="s">
        <v>17629</v>
      </c>
      <c r="C4410" s="1" t="s">
        <v>17630</v>
      </c>
      <c r="D4410" s="1" t="s">
        <v>17631</v>
      </c>
      <c r="E4410" s="1" t="s">
        <v>17632</v>
      </c>
      <c r="F4410" s="5">
        <v>56.953655242919901</v>
      </c>
      <c r="G4410" s="5">
        <v>13.8701515197753</v>
      </c>
      <c r="H4410" s="5">
        <v>60.477958679199197</v>
      </c>
      <c r="I4410" s="5">
        <v>43.76725514729813</v>
      </c>
      <c r="J4410" s="5">
        <v>72.979217529296804</v>
      </c>
      <c r="K4410" s="5">
        <v>9.3965835571288991</v>
      </c>
      <c r="L4410" s="5">
        <v>120.536499023437</v>
      </c>
      <c r="M4410" s="5">
        <v>67.637433369954238</v>
      </c>
      <c r="W4410" s="5">
        <v>27.1039104461669</v>
      </c>
      <c r="Y4410" s="5">
        <v>27.1039104461669</v>
      </c>
      <c r="Z4410" s="5">
        <v>14.743690490722599</v>
      </c>
      <c r="AA4410" s="5">
        <v>16.3265476226806</v>
      </c>
      <c r="AB4410" s="5">
        <v>120.376899719238</v>
      </c>
      <c r="AC4410" s="5">
        <v>50.482379277547068</v>
      </c>
      <c r="AR4410" s="5">
        <v>34.908096313476499</v>
      </c>
      <c r="AS4410" s="5">
        <v>34.908096313476499</v>
      </c>
      <c r="AU4410" s="5">
        <v>85.854026794433594</v>
      </c>
      <c r="AW4410" s="5">
        <v>85.854026794433594</v>
      </c>
    </row>
    <row r="4411" spans="1:53" x14ac:dyDescent="0.2">
      <c r="A4411" s="1">
        <v>4408</v>
      </c>
      <c r="B4411" s="1" t="s">
        <v>17633</v>
      </c>
      <c r="C4411" s="1" t="s">
        <v>17634</v>
      </c>
      <c r="D4411" s="1" t="s">
        <v>17635</v>
      </c>
      <c r="E4411" s="1" t="s">
        <v>17636</v>
      </c>
      <c r="F4411" s="5">
        <v>5.2159252166748002</v>
      </c>
      <c r="G4411" s="5">
        <v>3.3750743865966699</v>
      </c>
      <c r="I4411" s="5">
        <v>4.2954998016357351</v>
      </c>
      <c r="J4411" s="5">
        <v>9.2866096496581996</v>
      </c>
      <c r="K4411" s="5">
        <v>7.7718553543090803</v>
      </c>
      <c r="L4411" s="5">
        <v>6.15531253814697</v>
      </c>
      <c r="M4411" s="5">
        <v>7.7379258473714154</v>
      </c>
      <c r="V4411" s="5">
        <v>5.9008445739745996</v>
      </c>
      <c r="Y4411" s="5">
        <v>5.9008445739745996</v>
      </c>
      <c r="Z4411" s="5">
        <v>10.2441148757934</v>
      </c>
      <c r="AA4411" s="5">
        <v>5.7229900360107404</v>
      </c>
      <c r="AB4411" s="5">
        <v>10.257423400878899</v>
      </c>
      <c r="AC4411" s="5">
        <v>8.7415094375610138</v>
      </c>
    </row>
    <row r="4412" spans="1:53" x14ac:dyDescent="0.2">
      <c r="A4412" s="1">
        <v>4409</v>
      </c>
      <c r="B4412" s="1" t="s">
        <v>17637</v>
      </c>
      <c r="C4412" s="1" t="s">
        <v>17638</v>
      </c>
      <c r="D4412" s="1" t="s">
        <v>17639</v>
      </c>
      <c r="E4412" s="1" t="s">
        <v>17640</v>
      </c>
      <c r="F4412" s="5">
        <v>712.373291015625</v>
      </c>
      <c r="G4412" s="5">
        <v>693.13543701171795</v>
      </c>
      <c r="H4412" s="5">
        <v>768.52508544921795</v>
      </c>
      <c r="I4412" s="5">
        <v>724.67793782552019</v>
      </c>
      <c r="J4412" s="5">
        <v>731.55889892578102</v>
      </c>
      <c r="K4412" s="5">
        <v>738.00183105468705</v>
      </c>
      <c r="L4412" s="5">
        <v>734.45196533203102</v>
      </c>
      <c r="M4412" s="5">
        <v>734.67089843749966</v>
      </c>
      <c r="N4412" s="5">
        <v>397.44232177734301</v>
      </c>
      <c r="O4412" s="5">
        <v>411.10430908203102</v>
      </c>
      <c r="P4412" s="5">
        <v>399.84051513671801</v>
      </c>
      <c r="Q4412" s="5">
        <v>402.79571533203074</v>
      </c>
      <c r="R4412" s="5">
        <v>436.40289306640602</v>
      </c>
      <c r="S4412" s="5">
        <v>420.80490112304602</v>
      </c>
      <c r="T4412" s="5">
        <v>432.30966186523398</v>
      </c>
      <c r="U4412" s="5">
        <v>429.83915201822862</v>
      </c>
      <c r="V4412" s="5">
        <v>554.46765136718705</v>
      </c>
      <c r="W4412" s="5">
        <v>571.0859375</v>
      </c>
      <c r="X4412" s="5">
        <v>567.22424316406205</v>
      </c>
      <c r="Y4412" s="5">
        <v>564.25927734374966</v>
      </c>
      <c r="Z4412" s="5">
        <v>811.07281494140602</v>
      </c>
      <c r="AA4412" s="5">
        <v>785.80572509765602</v>
      </c>
      <c r="AB4412" s="5">
        <v>782.58972167968705</v>
      </c>
      <c r="AC4412" s="5">
        <v>793.15608723958303</v>
      </c>
      <c r="AD4412" s="5">
        <v>556.80279541015602</v>
      </c>
      <c r="AE4412" s="5">
        <v>569.86560058593705</v>
      </c>
      <c r="AF4412" s="5">
        <v>630.37615966796795</v>
      </c>
      <c r="AG4412" s="5">
        <v>585.68151855468705</v>
      </c>
      <c r="AH4412" s="5">
        <v>637.18151855468705</v>
      </c>
      <c r="AI4412" s="5">
        <v>601.21984863281205</v>
      </c>
      <c r="AJ4412" s="5">
        <v>563.52185058593705</v>
      </c>
      <c r="AK4412" s="5">
        <v>600.64107259114542</v>
      </c>
      <c r="AL4412" s="5">
        <v>354.228912353515</v>
      </c>
      <c r="AM4412" s="5">
        <v>348.60369873046801</v>
      </c>
      <c r="AN4412" s="5">
        <v>373.49700927734301</v>
      </c>
      <c r="AO4412" s="5">
        <v>358.77654012044201</v>
      </c>
      <c r="AP4412" s="5">
        <v>427.55471801757801</v>
      </c>
      <c r="AQ4412" s="5">
        <v>453.39691162109301</v>
      </c>
      <c r="AR4412" s="5">
        <v>442.53585815429602</v>
      </c>
      <c r="AS4412" s="5">
        <v>441.162495930989</v>
      </c>
      <c r="AT4412" s="5">
        <v>593.467529296875</v>
      </c>
      <c r="AU4412" s="5">
        <v>648.83288574218705</v>
      </c>
      <c r="AV4412" s="5">
        <v>528.97021484375</v>
      </c>
      <c r="AW4412" s="5">
        <v>590.42354329427064</v>
      </c>
      <c r="AX4412" s="5">
        <v>654.996826171875</v>
      </c>
      <c r="AY4412" s="5">
        <v>660.04608154296795</v>
      </c>
      <c r="AZ4412" s="5">
        <v>577.96771240234295</v>
      </c>
      <c r="BA4412" s="5">
        <v>631.00354003906193</v>
      </c>
    </row>
    <row r="4413" spans="1:53" x14ac:dyDescent="0.2">
      <c r="A4413" s="1">
        <v>4410</v>
      </c>
      <c r="B4413" s="1" t="s">
        <v>17641</v>
      </c>
      <c r="C4413" s="1" t="s">
        <v>17642</v>
      </c>
      <c r="D4413" s="1" t="s">
        <v>17643</v>
      </c>
      <c r="E4413" s="1" t="s">
        <v>17644</v>
      </c>
      <c r="F4413" s="5">
        <v>81.806747436523395</v>
      </c>
      <c r="G4413" s="5">
        <v>96.631240844726506</v>
      </c>
      <c r="H4413" s="5">
        <v>79.246467590332003</v>
      </c>
      <c r="I4413" s="5">
        <v>85.894818623860644</v>
      </c>
      <c r="J4413" s="5">
        <v>98.044860839843693</v>
      </c>
      <c r="K4413" s="5">
        <v>82.943580627441406</v>
      </c>
      <c r="L4413" s="5">
        <v>93.209403991699205</v>
      </c>
      <c r="M4413" s="5">
        <v>91.399281819661439</v>
      </c>
      <c r="N4413" s="5">
        <v>132.34729003906199</v>
      </c>
      <c r="O4413" s="5">
        <v>120.16712951660099</v>
      </c>
      <c r="P4413" s="5">
        <v>113.204048156738</v>
      </c>
      <c r="Q4413" s="5">
        <v>121.90615590413366</v>
      </c>
      <c r="R4413" s="5">
        <v>108.617042541503</v>
      </c>
      <c r="S4413" s="5">
        <v>109.89475250244099</v>
      </c>
      <c r="T4413" s="5">
        <v>93.232292175292898</v>
      </c>
      <c r="U4413" s="5">
        <v>103.91469573974564</v>
      </c>
      <c r="V4413" s="5">
        <v>115.269638061523</v>
      </c>
      <c r="W4413" s="5">
        <v>100.86785125732401</v>
      </c>
      <c r="X4413" s="5">
        <v>100.994857788085</v>
      </c>
      <c r="Y4413" s="5">
        <v>105.71078236897733</v>
      </c>
      <c r="Z4413" s="5">
        <v>101.19862365722599</v>
      </c>
      <c r="AA4413" s="5">
        <v>85.72412109375</v>
      </c>
      <c r="AB4413" s="5">
        <v>73.880142211914006</v>
      </c>
      <c r="AC4413" s="5">
        <v>86.934295654296662</v>
      </c>
      <c r="AD4413" s="5">
        <v>73.755950927734304</v>
      </c>
      <c r="AE4413" s="5">
        <v>72.698226928710895</v>
      </c>
      <c r="AF4413" s="5">
        <v>74.859710693359304</v>
      </c>
      <c r="AG4413" s="5">
        <v>73.771296183268177</v>
      </c>
      <c r="AH4413" s="5">
        <v>85.933982849121094</v>
      </c>
      <c r="AI4413" s="5">
        <v>70.9215087890625</v>
      </c>
      <c r="AJ4413" s="5">
        <v>86.379158020019503</v>
      </c>
      <c r="AK4413" s="5">
        <v>81.078216552734361</v>
      </c>
      <c r="AL4413" s="5">
        <v>97.463531494140597</v>
      </c>
      <c r="AM4413" s="5">
        <v>98.245079040527301</v>
      </c>
      <c r="AN4413" s="5">
        <v>103.027282714843</v>
      </c>
      <c r="AO4413" s="5">
        <v>99.578631083170308</v>
      </c>
      <c r="AP4413" s="5">
        <v>97.617485046386705</v>
      </c>
      <c r="AQ4413" s="5">
        <v>108.062385559082</v>
      </c>
      <c r="AR4413" s="5">
        <v>107.48030090332</v>
      </c>
      <c r="AS4413" s="5">
        <v>104.3867238362629</v>
      </c>
      <c r="AT4413" s="5">
        <v>169.38958740234301</v>
      </c>
      <c r="AU4413" s="5">
        <v>165.85870361328099</v>
      </c>
      <c r="AW4413" s="5">
        <v>167.62414550781199</v>
      </c>
      <c r="AX4413" s="5">
        <v>101.627380371093</v>
      </c>
      <c r="AY4413" s="5">
        <v>82.381637573242102</v>
      </c>
      <c r="AZ4413" s="5">
        <v>86.779495239257798</v>
      </c>
      <c r="BA4413" s="5">
        <v>90.262837727864294</v>
      </c>
    </row>
    <row r="4414" spans="1:53" x14ac:dyDescent="0.2">
      <c r="A4414" s="1">
        <v>4411</v>
      </c>
      <c r="B4414" s="1" t="s">
        <v>17645</v>
      </c>
      <c r="C4414" s="1" t="s">
        <v>17646</v>
      </c>
      <c r="D4414" s="1" t="s">
        <v>17647</v>
      </c>
      <c r="E4414" s="1" t="s">
        <v>17648</v>
      </c>
      <c r="F4414" s="5">
        <v>178.237045288085</v>
      </c>
      <c r="G4414" s="5">
        <v>190.29481506347599</v>
      </c>
      <c r="H4414" s="5">
        <v>191.06074523925699</v>
      </c>
      <c r="I4414" s="5">
        <v>186.53086853027267</v>
      </c>
      <c r="J4414" s="5">
        <v>197.79539489746</v>
      </c>
      <c r="K4414" s="5">
        <v>191.54052734375</v>
      </c>
      <c r="L4414" s="5">
        <v>205.53720092773401</v>
      </c>
      <c r="M4414" s="5">
        <v>198.2910410563147</v>
      </c>
      <c r="N4414" s="5">
        <v>327.33029174804602</v>
      </c>
      <c r="O4414" s="5">
        <v>310.38015747070301</v>
      </c>
      <c r="P4414" s="5">
        <v>295.48977661132801</v>
      </c>
      <c r="Q4414" s="5">
        <v>311.06674194335903</v>
      </c>
      <c r="R4414" s="5">
        <v>198.67300415039</v>
      </c>
      <c r="S4414" s="5">
        <v>179.20939636230401</v>
      </c>
      <c r="T4414" s="5">
        <v>194.25613403320301</v>
      </c>
      <c r="U4414" s="5">
        <v>190.71284484863236</v>
      </c>
      <c r="V4414" s="5">
        <v>183.76225280761699</v>
      </c>
      <c r="W4414" s="5">
        <v>203.26983642578099</v>
      </c>
      <c r="X4414" s="5">
        <v>196.17919921875</v>
      </c>
      <c r="Y4414" s="5">
        <v>194.40376281738267</v>
      </c>
      <c r="Z4414" s="5">
        <v>158.851318359375</v>
      </c>
      <c r="AA4414" s="5">
        <v>173.73881530761699</v>
      </c>
      <c r="AB4414" s="5">
        <v>172.63713073730401</v>
      </c>
      <c r="AC4414" s="5">
        <v>168.40908813476531</v>
      </c>
      <c r="AD4414" s="5">
        <v>229.35090637207</v>
      </c>
      <c r="AE4414" s="5">
        <v>209.33187866210901</v>
      </c>
      <c r="AF4414" s="5">
        <v>221.37239074707</v>
      </c>
      <c r="AG4414" s="5">
        <v>220.018391927083</v>
      </c>
      <c r="AH4414" s="5">
        <v>226.72219848632801</v>
      </c>
      <c r="AI4414" s="5">
        <v>223.51788330078099</v>
      </c>
      <c r="AJ4414" s="5">
        <v>209.16896057128901</v>
      </c>
      <c r="AK4414" s="5">
        <v>219.80301411946598</v>
      </c>
      <c r="AL4414" s="5">
        <v>266.187896728515</v>
      </c>
      <c r="AM4414" s="5">
        <v>259.88644409179602</v>
      </c>
      <c r="AN4414" s="5">
        <v>268.75671386718699</v>
      </c>
      <c r="AO4414" s="5">
        <v>264.94368489583263</v>
      </c>
      <c r="AP4414" s="5">
        <v>202.41702270507801</v>
      </c>
      <c r="AQ4414" s="5">
        <v>206.46554565429599</v>
      </c>
      <c r="AR4414" s="5">
        <v>212.692947387695</v>
      </c>
      <c r="AS4414" s="5">
        <v>207.19183858235633</v>
      </c>
      <c r="AT4414" s="5">
        <v>247.71415710449199</v>
      </c>
      <c r="AU4414" s="5">
        <v>262.88806152343699</v>
      </c>
      <c r="AV4414" s="5">
        <v>248.93728637695301</v>
      </c>
      <c r="AW4414" s="5">
        <v>253.17983500162734</v>
      </c>
      <c r="AX4414" s="5">
        <v>202.649169921875</v>
      </c>
      <c r="AY4414" s="5">
        <v>179.50779724121</v>
      </c>
      <c r="AZ4414" s="5">
        <v>198.04203796386699</v>
      </c>
      <c r="BA4414" s="5">
        <v>193.39966837565066</v>
      </c>
    </row>
    <row r="4415" spans="1:53" x14ac:dyDescent="0.2">
      <c r="A4415" s="1">
        <v>4412</v>
      </c>
      <c r="B4415" s="1" t="s">
        <v>17649</v>
      </c>
      <c r="C4415" s="1" t="s">
        <v>17650</v>
      </c>
      <c r="D4415" s="1" t="s">
        <v>17651</v>
      </c>
      <c r="E4415" s="1" t="s">
        <v>17652</v>
      </c>
      <c r="F4415" s="5">
        <v>172.28005981445301</v>
      </c>
      <c r="G4415" s="5">
        <v>152.476470947265</v>
      </c>
      <c r="H4415" s="5">
        <v>152.01730346679599</v>
      </c>
      <c r="I4415" s="5">
        <v>158.92461140950468</v>
      </c>
      <c r="J4415" s="5">
        <v>174.65435791015599</v>
      </c>
      <c r="K4415" s="5">
        <v>152.80682373046801</v>
      </c>
      <c r="L4415" s="5">
        <v>166.32269287109301</v>
      </c>
      <c r="M4415" s="5">
        <v>164.594624837239</v>
      </c>
      <c r="N4415" s="5">
        <v>326.88241577148398</v>
      </c>
      <c r="O4415" s="5">
        <v>329.23788452148398</v>
      </c>
      <c r="P4415" s="5">
        <v>322.79089355468699</v>
      </c>
      <c r="Q4415" s="5">
        <v>326.30373128255161</v>
      </c>
      <c r="R4415" s="5">
        <v>135.66514587402301</v>
      </c>
      <c r="S4415" s="5">
        <v>126.837181091308</v>
      </c>
      <c r="T4415" s="5">
        <v>140.94406127929599</v>
      </c>
      <c r="U4415" s="5">
        <v>134.48212941487566</v>
      </c>
      <c r="V4415" s="5">
        <v>107.23860168457</v>
      </c>
      <c r="W4415" s="5">
        <v>115.589881896972</v>
      </c>
      <c r="X4415" s="5">
        <v>105.040412902832</v>
      </c>
      <c r="Y4415" s="5">
        <v>109.28963216145799</v>
      </c>
      <c r="Z4415" s="5">
        <v>150.75563049316401</v>
      </c>
      <c r="AA4415" s="5">
        <v>139.10932922363199</v>
      </c>
      <c r="AB4415" s="5">
        <v>147.21903991699199</v>
      </c>
      <c r="AC4415" s="5">
        <v>145.69466654459598</v>
      </c>
      <c r="AD4415" s="5">
        <v>109.306442260742</v>
      </c>
      <c r="AE4415" s="5">
        <v>93.271286010742102</v>
      </c>
      <c r="AF4415" s="5">
        <v>102.824081420898</v>
      </c>
      <c r="AG4415" s="5">
        <v>101.80060323079402</v>
      </c>
      <c r="AH4415" s="5">
        <v>119.223243713378</v>
      </c>
      <c r="AI4415" s="5">
        <v>111.119506835937</v>
      </c>
      <c r="AJ4415" s="5">
        <v>102.88115692138599</v>
      </c>
      <c r="AK4415" s="5">
        <v>111.07463582356699</v>
      </c>
      <c r="AL4415" s="5">
        <v>267.23342895507801</v>
      </c>
      <c r="AM4415" s="5">
        <v>261.23165893554602</v>
      </c>
      <c r="AN4415" s="5">
        <v>270.13848876953102</v>
      </c>
      <c r="AO4415" s="5">
        <v>266.20119222005172</v>
      </c>
      <c r="AP4415" s="5">
        <v>111.076171875</v>
      </c>
      <c r="AQ4415" s="5">
        <v>108.009132385253</v>
      </c>
      <c r="AR4415" s="5">
        <v>114.944412231445</v>
      </c>
      <c r="AS4415" s="5">
        <v>111.34323883056599</v>
      </c>
      <c r="AT4415" s="5">
        <v>138.76679992675699</v>
      </c>
      <c r="AU4415" s="5">
        <v>92.3583984375</v>
      </c>
      <c r="AV4415" s="5">
        <v>94.762382507324205</v>
      </c>
      <c r="AW4415" s="5">
        <v>108.62919362386039</v>
      </c>
      <c r="AX4415" s="5">
        <v>112.621276855468</v>
      </c>
      <c r="AY4415" s="5">
        <v>97.538429260253906</v>
      </c>
      <c r="AZ4415" s="5">
        <v>98.104667663574205</v>
      </c>
      <c r="BA4415" s="5">
        <v>102.75479125976538</v>
      </c>
    </row>
    <row r="4416" spans="1:53" x14ac:dyDescent="0.2">
      <c r="A4416" s="1">
        <v>4413</v>
      </c>
      <c r="B4416" s="1" t="s">
        <v>17653</v>
      </c>
      <c r="C4416" s="1" t="s">
        <v>17654</v>
      </c>
      <c r="D4416" s="1" t="s">
        <v>17655</v>
      </c>
      <c r="E4416" s="1" t="s">
        <v>17656</v>
      </c>
      <c r="F4416" s="5">
        <v>224.76824951171801</v>
      </c>
      <c r="G4416" s="5">
        <v>199.13043212890599</v>
      </c>
      <c r="H4416" s="5">
        <v>226.43510437011699</v>
      </c>
      <c r="I4416" s="5">
        <v>216.77792867024698</v>
      </c>
      <c r="J4416" s="5">
        <v>233.17045593261699</v>
      </c>
      <c r="K4416" s="5">
        <v>215.93020629882801</v>
      </c>
      <c r="L4416" s="5">
        <v>206.272216796875</v>
      </c>
      <c r="M4416" s="5">
        <v>218.45762634277332</v>
      </c>
      <c r="N4416" s="5">
        <v>436.45245361328102</v>
      </c>
      <c r="O4416" s="5">
        <v>435.80960083007801</v>
      </c>
      <c r="P4416" s="5">
        <v>414.85641479492102</v>
      </c>
      <c r="Q4416" s="5">
        <v>429.03948974609335</v>
      </c>
      <c r="R4416" s="5">
        <v>251.60578918457</v>
      </c>
      <c r="S4416" s="5">
        <v>260.33035278320301</v>
      </c>
      <c r="T4416" s="5">
        <v>262.26739501953102</v>
      </c>
      <c r="U4416" s="5">
        <v>258.06784566243465</v>
      </c>
      <c r="V4416" s="5">
        <v>255.53527832031199</v>
      </c>
      <c r="W4416" s="5">
        <v>246.37223815917901</v>
      </c>
      <c r="X4416" s="5">
        <v>240.35617065429599</v>
      </c>
      <c r="Y4416" s="5">
        <v>247.42122904459566</v>
      </c>
      <c r="Z4416" s="5">
        <v>224.79753112792901</v>
      </c>
      <c r="AA4416" s="5">
        <v>206.86814880371</v>
      </c>
      <c r="AB4416" s="5">
        <v>215.35891723632801</v>
      </c>
      <c r="AC4416" s="5">
        <v>215.67486572265568</v>
      </c>
      <c r="AD4416" s="5">
        <v>244.74499511718699</v>
      </c>
      <c r="AE4416" s="5">
        <v>237.81968688964801</v>
      </c>
      <c r="AF4416" s="5">
        <v>241.10145568847599</v>
      </c>
      <c r="AG4416" s="5">
        <v>241.22204589843702</v>
      </c>
      <c r="AH4416" s="5">
        <v>234.277572631835</v>
      </c>
      <c r="AI4416" s="5">
        <v>239.85774230957</v>
      </c>
      <c r="AJ4416" s="5">
        <v>238.53234863281199</v>
      </c>
      <c r="AK4416" s="5">
        <v>237.55588785807231</v>
      </c>
      <c r="AL4416" s="5">
        <v>399.813232421875</v>
      </c>
      <c r="AM4416" s="5">
        <v>398.54229736328102</v>
      </c>
      <c r="AN4416" s="5">
        <v>393.72579956054602</v>
      </c>
      <c r="AO4416" s="5">
        <v>397.36044311523398</v>
      </c>
      <c r="AP4416" s="5">
        <v>242.87158203125</v>
      </c>
      <c r="AQ4416" s="5">
        <v>243.11561584472599</v>
      </c>
      <c r="AR4416" s="5">
        <v>251.88496398925699</v>
      </c>
      <c r="AS4416" s="5">
        <v>245.95738728841101</v>
      </c>
      <c r="AT4416" s="5">
        <v>278.44314575195301</v>
      </c>
      <c r="AU4416" s="5">
        <v>249.855056762695</v>
      </c>
      <c r="AV4416" s="5">
        <v>271.67779541015602</v>
      </c>
      <c r="AW4416" s="5">
        <v>266.65866597493465</v>
      </c>
      <c r="AX4416" s="5">
        <v>247.71371459960901</v>
      </c>
      <c r="AY4416" s="5">
        <v>214.665435791015</v>
      </c>
      <c r="AZ4416" s="5">
        <v>217.62789916992099</v>
      </c>
      <c r="BA4416" s="5">
        <v>226.66901652018166</v>
      </c>
    </row>
    <row r="4417" spans="1:53" x14ac:dyDescent="0.2">
      <c r="A4417" s="1">
        <v>4414</v>
      </c>
      <c r="B4417" s="1" t="s">
        <v>17657</v>
      </c>
      <c r="C4417" s="1" t="s">
        <v>17658</v>
      </c>
      <c r="D4417" s="1" t="s">
        <v>17659</v>
      </c>
      <c r="E4417" s="1" t="s">
        <v>17660</v>
      </c>
      <c r="F4417" s="5">
        <v>196.80986022949199</v>
      </c>
      <c r="G4417" s="5">
        <v>178.48904418945301</v>
      </c>
      <c r="H4417" s="5">
        <v>170.293533325195</v>
      </c>
      <c r="I4417" s="5">
        <v>181.8641459147133</v>
      </c>
      <c r="J4417" s="5">
        <v>189.06121826171801</v>
      </c>
      <c r="K4417" s="5">
        <v>182.29078674316401</v>
      </c>
      <c r="L4417" s="5">
        <v>171.77655029296801</v>
      </c>
      <c r="M4417" s="5">
        <v>181.04285176594999</v>
      </c>
      <c r="N4417" s="5">
        <v>402.23980712890602</v>
      </c>
      <c r="O4417" s="5">
        <v>410.83761596679602</v>
      </c>
      <c r="P4417" s="5">
        <v>371.48175048828102</v>
      </c>
      <c r="Q4417" s="5">
        <v>394.85305786132767</v>
      </c>
      <c r="R4417" s="5">
        <v>192.098709106445</v>
      </c>
      <c r="S4417" s="5">
        <v>214.69476318359301</v>
      </c>
      <c r="T4417" s="5">
        <v>223.00193786621</v>
      </c>
      <c r="U4417" s="5">
        <v>209.93180338541603</v>
      </c>
      <c r="V4417" s="5">
        <v>241.67326354980401</v>
      </c>
      <c r="W4417" s="5">
        <v>217.84475708007801</v>
      </c>
      <c r="X4417" s="5">
        <v>266.55624389648398</v>
      </c>
      <c r="Y4417" s="5">
        <v>242.02475484212201</v>
      </c>
      <c r="Z4417" s="5">
        <v>235.11561584472599</v>
      </c>
      <c r="AA4417" s="5">
        <v>240.541412353515</v>
      </c>
      <c r="AB4417" s="5">
        <v>225.01872253417901</v>
      </c>
      <c r="AC4417" s="5">
        <v>233.55858357747334</v>
      </c>
      <c r="AD4417" s="5">
        <v>223.58187866210901</v>
      </c>
      <c r="AE4417" s="5">
        <v>221.96325683593699</v>
      </c>
      <c r="AF4417" s="5">
        <v>193.26997375488199</v>
      </c>
      <c r="AG4417" s="5">
        <v>212.93836975097599</v>
      </c>
      <c r="AH4417" s="5">
        <v>214.16116333007801</v>
      </c>
      <c r="AI4417" s="5">
        <v>209.603759765625</v>
      </c>
      <c r="AJ4417" s="5">
        <v>200.29537963867099</v>
      </c>
      <c r="AK4417" s="5">
        <v>208.020100911458</v>
      </c>
      <c r="AL4417" s="5">
        <v>396.22351074218699</v>
      </c>
      <c r="AM4417" s="5">
        <v>411.02542114257801</v>
      </c>
      <c r="AN4417" s="5">
        <v>431.34249877929602</v>
      </c>
      <c r="AO4417" s="5">
        <v>412.86381022135362</v>
      </c>
      <c r="AP4417" s="5">
        <v>210.50389099121</v>
      </c>
      <c r="AQ4417" s="5">
        <v>211.51663208007801</v>
      </c>
      <c r="AR4417" s="5">
        <v>177.28463745117099</v>
      </c>
      <c r="AS4417" s="5">
        <v>199.76838684081966</v>
      </c>
      <c r="AT4417" s="5">
        <v>323.94677734375</v>
      </c>
      <c r="AU4417" s="5">
        <v>134.18914794921801</v>
      </c>
      <c r="AV4417" s="5">
        <v>289.77438354492102</v>
      </c>
      <c r="AW4417" s="5">
        <v>249.30343627929633</v>
      </c>
      <c r="AX4417" s="5">
        <v>356.4033203125</v>
      </c>
      <c r="AY4417" s="5">
        <v>250.021240234375</v>
      </c>
      <c r="AZ4417" s="5">
        <v>279.82373046875</v>
      </c>
      <c r="BA4417" s="5">
        <v>295.41609700520831</v>
      </c>
    </row>
    <row r="4418" spans="1:53" x14ac:dyDescent="0.2">
      <c r="A4418" s="1">
        <v>4415</v>
      </c>
      <c r="B4418" s="1" t="s">
        <v>17661</v>
      </c>
      <c r="C4418" s="1" t="s">
        <v>17662</v>
      </c>
      <c r="D4418" s="1" t="s">
        <v>17663</v>
      </c>
      <c r="E4418" s="1" t="s">
        <v>17664</v>
      </c>
      <c r="F4418" s="5">
        <v>217.61152648925699</v>
      </c>
      <c r="G4418" s="5">
        <v>249.31199645996</v>
      </c>
      <c r="H4418" s="5">
        <v>210.004150390625</v>
      </c>
      <c r="I4418" s="5">
        <v>225.64255777994731</v>
      </c>
      <c r="J4418" s="5">
        <v>216.53596496582</v>
      </c>
      <c r="K4418" s="5">
        <v>200.33050537109301</v>
      </c>
      <c r="L4418" s="5">
        <v>209.03227233886699</v>
      </c>
      <c r="M4418" s="5">
        <v>208.63291422526001</v>
      </c>
      <c r="N4418" s="5">
        <v>161.37290954589801</v>
      </c>
      <c r="O4418" s="5">
        <v>129.35539245605401</v>
      </c>
      <c r="Q4418" s="5">
        <v>145.36415100097599</v>
      </c>
      <c r="R4418" s="5">
        <v>131.25012207031199</v>
      </c>
      <c r="S4418" s="5">
        <v>116.51967620849599</v>
      </c>
      <c r="T4418" s="5">
        <v>131.38688659667901</v>
      </c>
      <c r="U4418" s="5">
        <v>126.38556162516232</v>
      </c>
      <c r="V4418" s="5">
        <v>191.86280822753901</v>
      </c>
      <c r="W4418" s="5">
        <v>185.735427856445</v>
      </c>
      <c r="X4418" s="5">
        <v>182.50476074218699</v>
      </c>
      <c r="Y4418" s="5">
        <v>186.700998942057</v>
      </c>
      <c r="Z4418" s="5">
        <v>223.55084228515599</v>
      </c>
      <c r="AA4418" s="5">
        <v>242.08335876464801</v>
      </c>
      <c r="AB4418" s="5">
        <v>224.36994934082</v>
      </c>
      <c r="AC4418" s="5">
        <v>230.00138346354132</v>
      </c>
      <c r="AD4418" s="5">
        <v>200.042556762695</v>
      </c>
      <c r="AE4418" s="5">
        <v>197.03817749023401</v>
      </c>
      <c r="AF4418" s="5">
        <v>188.65081787109301</v>
      </c>
      <c r="AG4418" s="5">
        <v>195.24385070800736</v>
      </c>
      <c r="AH4418" s="5">
        <v>189.87142944335901</v>
      </c>
      <c r="AI4418" s="5">
        <v>198.084701538085</v>
      </c>
      <c r="AJ4418" s="5">
        <v>189.473373413085</v>
      </c>
      <c r="AK4418" s="5">
        <v>192.47650146484298</v>
      </c>
      <c r="AL4418" s="5">
        <v>86.338607788085895</v>
      </c>
      <c r="AM4418" s="5">
        <v>132.26254272460901</v>
      </c>
      <c r="AN4418" s="5">
        <v>61.773536682128899</v>
      </c>
      <c r="AO4418" s="5">
        <v>93.458229064941278</v>
      </c>
      <c r="AP4418" s="5">
        <v>100.883529663085</v>
      </c>
      <c r="AQ4418" s="5">
        <v>106.08424377441401</v>
      </c>
      <c r="AR4418" s="5">
        <v>101.84140014648401</v>
      </c>
      <c r="AS4418" s="5">
        <v>102.936391194661</v>
      </c>
      <c r="AT4418" s="5">
        <v>191.35870361328099</v>
      </c>
      <c r="AU4418" s="5">
        <v>189.31752014160099</v>
      </c>
      <c r="AV4418" s="5">
        <v>158.66001892089801</v>
      </c>
      <c r="AW4418" s="5">
        <v>179.77874755859332</v>
      </c>
      <c r="AX4418" s="5">
        <v>191.633697509765</v>
      </c>
      <c r="AY4418" s="5">
        <v>166.049057006835</v>
      </c>
      <c r="AZ4418" s="5">
        <v>195.715087890625</v>
      </c>
      <c r="BA4418" s="5">
        <v>184.46594746907499</v>
      </c>
    </row>
    <row r="4419" spans="1:53" x14ac:dyDescent="0.2">
      <c r="A4419" s="1">
        <v>4416</v>
      </c>
      <c r="B4419" s="1" t="s">
        <v>17665</v>
      </c>
      <c r="C4419" s="1" t="s">
        <v>17666</v>
      </c>
      <c r="D4419" s="1" t="s">
        <v>17667</v>
      </c>
      <c r="E4419" s="1" t="s">
        <v>17668</v>
      </c>
      <c r="F4419" s="5">
        <v>241.59371948242099</v>
      </c>
      <c r="G4419" s="5">
        <v>248.53988647460901</v>
      </c>
      <c r="H4419" s="5">
        <v>284.92199707031199</v>
      </c>
      <c r="I4419" s="5">
        <v>258.35186767578062</v>
      </c>
      <c r="J4419" s="5">
        <v>278.882080078125</v>
      </c>
      <c r="K4419" s="5">
        <v>300.58041381835898</v>
      </c>
      <c r="L4419" s="5">
        <v>270.56619262695301</v>
      </c>
      <c r="M4419" s="5">
        <v>283.34289550781233</v>
      </c>
      <c r="N4419" s="5">
        <v>445.74285888671801</v>
      </c>
      <c r="O4419" s="5">
        <v>495.146881103515</v>
      </c>
      <c r="P4419" s="5">
        <v>452.56741333007801</v>
      </c>
      <c r="Q4419" s="5">
        <v>464.48571777343705</v>
      </c>
      <c r="R4419" s="5">
        <v>257.61050415039</v>
      </c>
      <c r="S4419" s="5">
        <v>252.63766479492099</v>
      </c>
      <c r="T4419" s="5">
        <v>271.28753662109301</v>
      </c>
      <c r="U4419" s="5">
        <v>260.51190185546801</v>
      </c>
      <c r="V4419" s="5">
        <v>208.56199645996</v>
      </c>
      <c r="W4419" s="5">
        <v>194.045974731445</v>
      </c>
      <c r="X4419" s="5">
        <v>204.25010681152301</v>
      </c>
      <c r="Y4419" s="5">
        <v>202.28602600097599</v>
      </c>
      <c r="Z4419" s="5">
        <v>200.55448913574199</v>
      </c>
      <c r="AA4419" s="5">
        <v>199.77474975585901</v>
      </c>
      <c r="AB4419" s="5">
        <v>190.49499511718699</v>
      </c>
      <c r="AC4419" s="5">
        <v>196.94141133626263</v>
      </c>
      <c r="AD4419" s="5">
        <v>242.61944580078099</v>
      </c>
      <c r="AE4419" s="5">
        <v>238.96464538574199</v>
      </c>
      <c r="AF4419" s="5">
        <v>244.70606994628901</v>
      </c>
      <c r="AG4419" s="5">
        <v>242.09672037760402</v>
      </c>
      <c r="AH4419" s="5">
        <v>227.633529663085</v>
      </c>
      <c r="AI4419" s="5">
        <v>202.24061584472599</v>
      </c>
      <c r="AJ4419" s="5">
        <v>200.92646789550699</v>
      </c>
      <c r="AK4419" s="5">
        <v>210.26687113443936</v>
      </c>
      <c r="AL4419" s="5">
        <v>365.13754272460898</v>
      </c>
      <c r="AM4419" s="5">
        <v>351.69769287109301</v>
      </c>
      <c r="AN4419" s="5">
        <v>388.95269775390602</v>
      </c>
      <c r="AO4419" s="5">
        <v>368.59597778320267</v>
      </c>
      <c r="AP4419" s="5">
        <v>233.18112182617099</v>
      </c>
      <c r="AQ4419" s="5">
        <v>215.09283447265599</v>
      </c>
      <c r="AR4419" s="5">
        <v>244.40667724609301</v>
      </c>
      <c r="AS4419" s="5">
        <v>230.89354451497334</v>
      </c>
      <c r="AT4419" s="5">
        <v>259.79071044921801</v>
      </c>
      <c r="AU4419" s="5">
        <v>248.551025390625</v>
      </c>
      <c r="AV4419" s="5">
        <v>189.43630981445301</v>
      </c>
      <c r="AW4419" s="5">
        <v>232.59268188476531</v>
      </c>
      <c r="AX4419" s="5">
        <v>198.56980895996</v>
      </c>
      <c r="AY4419" s="5">
        <v>191.71789550781199</v>
      </c>
      <c r="AZ4419" s="5">
        <v>175.90249633789</v>
      </c>
      <c r="BA4419" s="5">
        <v>188.73006693522066</v>
      </c>
    </row>
    <row r="4420" spans="1:53" x14ac:dyDescent="0.2">
      <c r="A4420" s="1">
        <v>4417</v>
      </c>
      <c r="B4420" s="1" t="s">
        <v>17669</v>
      </c>
      <c r="C4420" s="1" t="s">
        <v>17670</v>
      </c>
      <c r="D4420" s="1" t="s">
        <v>17671</v>
      </c>
      <c r="E4420" s="1" t="s">
        <v>17672</v>
      </c>
      <c r="F4420" s="5">
        <v>169.47654724121</v>
      </c>
      <c r="G4420" s="5">
        <v>173.68963623046801</v>
      </c>
      <c r="H4420" s="5">
        <v>159.22567749023401</v>
      </c>
      <c r="I4420" s="5">
        <v>167.46395365397066</v>
      </c>
      <c r="J4420" s="5">
        <v>199.95230102539</v>
      </c>
      <c r="K4420" s="5">
        <v>196.29777526855401</v>
      </c>
      <c r="L4420" s="5">
        <v>185.02755737304599</v>
      </c>
      <c r="M4420" s="5">
        <v>193.75921122233001</v>
      </c>
      <c r="N4420" s="5">
        <v>258.65765380859301</v>
      </c>
      <c r="O4420" s="5">
        <v>316.34832763671801</v>
      </c>
      <c r="P4420" s="5">
        <v>271.53475952148398</v>
      </c>
      <c r="Q4420" s="5">
        <v>282.18024698893169</v>
      </c>
      <c r="R4420" s="5">
        <v>135.37455749511699</v>
      </c>
      <c r="S4420" s="5">
        <v>114.923416137695</v>
      </c>
      <c r="T4420" s="5">
        <v>139.26930236816401</v>
      </c>
      <c r="U4420" s="5">
        <v>129.85575866699199</v>
      </c>
      <c r="V4420" s="5">
        <v>290.14718627929602</v>
      </c>
      <c r="W4420" s="5">
        <v>260.99716186523398</v>
      </c>
      <c r="X4420" s="5">
        <v>255.84147644042901</v>
      </c>
      <c r="Y4420" s="5">
        <v>268.995274861653</v>
      </c>
      <c r="Z4420" s="5">
        <v>238.62159729003901</v>
      </c>
      <c r="AA4420" s="5">
        <v>213.305892944335</v>
      </c>
      <c r="AB4420" s="5">
        <v>244.88571166992099</v>
      </c>
      <c r="AC4420" s="5">
        <v>232.27106730143166</v>
      </c>
      <c r="AD4420" s="5">
        <v>270.20657348632801</v>
      </c>
      <c r="AE4420" s="5">
        <v>276.02679443359301</v>
      </c>
      <c r="AF4420" s="5">
        <v>265.14495849609301</v>
      </c>
      <c r="AG4420" s="5">
        <v>270.45944213867136</v>
      </c>
      <c r="AH4420" s="5">
        <v>250.67388916015599</v>
      </c>
      <c r="AI4420" s="5">
        <v>236.55651855468699</v>
      </c>
      <c r="AJ4420" s="5">
        <v>248.56619262695301</v>
      </c>
      <c r="AK4420" s="5">
        <v>245.26553344726531</v>
      </c>
      <c r="AL4420" s="5">
        <v>137.27279663085901</v>
      </c>
      <c r="AM4420" s="5">
        <v>150.14205932617099</v>
      </c>
      <c r="AN4420" s="5">
        <v>147.54917907714801</v>
      </c>
      <c r="AO4420" s="5">
        <v>144.98801167805934</v>
      </c>
      <c r="AP4420" s="5">
        <v>155.59530639648401</v>
      </c>
      <c r="AQ4420" s="5">
        <v>179.19291687011699</v>
      </c>
      <c r="AR4420" s="5">
        <v>164.459716796875</v>
      </c>
      <c r="AS4420" s="5">
        <v>166.41598002115867</v>
      </c>
      <c r="AT4420" s="5">
        <v>274.232330322265</v>
      </c>
      <c r="AU4420" s="5">
        <v>227.65118408203099</v>
      </c>
      <c r="AV4420" s="5">
        <v>189.62681579589801</v>
      </c>
      <c r="AW4420" s="5">
        <v>230.50344340006464</v>
      </c>
      <c r="AX4420" s="5">
        <v>235.69841003417901</v>
      </c>
      <c r="AY4420" s="5">
        <v>231.76849365234301</v>
      </c>
      <c r="AZ4420" s="5">
        <v>234.185287475585</v>
      </c>
      <c r="BA4420" s="5">
        <v>233.88406372070233</v>
      </c>
    </row>
    <row r="4421" spans="1:53" x14ac:dyDescent="0.2">
      <c r="A4421" s="1">
        <v>4418</v>
      </c>
      <c r="B4421" s="1" t="s">
        <v>17673</v>
      </c>
      <c r="C4421" s="1" t="s">
        <v>17674</v>
      </c>
      <c r="D4421" s="1" t="s">
        <v>17675</v>
      </c>
      <c r="E4421" s="1" t="s">
        <v>17676</v>
      </c>
      <c r="F4421" s="5">
        <v>64.582771301269503</v>
      </c>
      <c r="G4421" s="5">
        <v>75.132072448730398</v>
      </c>
      <c r="H4421" s="5">
        <v>94.005416870117102</v>
      </c>
      <c r="I4421" s="5">
        <v>77.906753540038991</v>
      </c>
      <c r="J4421" s="5">
        <v>64.180076599121094</v>
      </c>
      <c r="K4421" s="5">
        <v>100.371337890625</v>
      </c>
      <c r="L4421" s="5">
        <v>85.618087768554602</v>
      </c>
      <c r="M4421" s="5">
        <v>83.389834086100237</v>
      </c>
      <c r="N4421" s="5">
        <v>37.138477325439403</v>
      </c>
      <c r="O4421" s="5">
        <v>37.565330505371001</v>
      </c>
      <c r="Q4421" s="5">
        <v>37.351903915405202</v>
      </c>
      <c r="R4421" s="5">
        <v>52.6079292297363</v>
      </c>
      <c r="S4421" s="5">
        <v>37.854759216308501</v>
      </c>
      <c r="T4421" s="5">
        <v>62.708553314208899</v>
      </c>
      <c r="U4421" s="5">
        <v>51.057080586751233</v>
      </c>
      <c r="V4421" s="5">
        <v>83.0643310546875</v>
      </c>
      <c r="W4421" s="5">
        <v>72.653961181640597</v>
      </c>
      <c r="X4421" s="5">
        <v>96.160873413085895</v>
      </c>
      <c r="Y4421" s="5">
        <v>83.959721883138002</v>
      </c>
      <c r="Z4421" s="5">
        <v>93.524108886718693</v>
      </c>
      <c r="AA4421" s="5">
        <v>98.520179748535099</v>
      </c>
      <c r="AB4421" s="5">
        <v>105.60181427001901</v>
      </c>
      <c r="AC4421" s="5">
        <v>99.215367635090942</v>
      </c>
      <c r="AD4421" s="5">
        <v>35.857006072997997</v>
      </c>
      <c r="AE4421" s="5">
        <v>20.422094345092699</v>
      </c>
      <c r="AG4421" s="5">
        <v>28.139550209045346</v>
      </c>
      <c r="AH4421" s="5">
        <v>29.424270629882798</v>
      </c>
      <c r="AI4421" s="5">
        <v>29.901088714599599</v>
      </c>
      <c r="AJ4421" s="5">
        <v>19.143548965454102</v>
      </c>
      <c r="AK4421" s="5">
        <v>26.156302769978833</v>
      </c>
      <c r="AL4421" s="5">
        <v>22.223375320434499</v>
      </c>
      <c r="AM4421" s="5">
        <v>24.815891265869102</v>
      </c>
      <c r="AO4421" s="5">
        <v>23.519633293151799</v>
      </c>
      <c r="AP4421" s="5">
        <v>37.086734771728501</v>
      </c>
      <c r="AQ4421" s="5">
        <v>50.932723999023402</v>
      </c>
      <c r="AR4421" s="5">
        <v>40.9859809875488</v>
      </c>
      <c r="AS4421" s="5">
        <v>43.001813252766901</v>
      </c>
      <c r="AT4421" s="5">
        <v>110.64362335205</v>
      </c>
      <c r="AU4421" s="5">
        <v>47.880546569824197</v>
      </c>
      <c r="AW4421" s="5">
        <v>79.262084960937102</v>
      </c>
      <c r="AX4421" s="5">
        <v>73.722763061523395</v>
      </c>
      <c r="AY4421" s="5">
        <v>82.893089294433594</v>
      </c>
      <c r="AZ4421" s="5">
        <v>82.987785339355398</v>
      </c>
      <c r="BA4421" s="5">
        <v>79.8678792317708</v>
      </c>
    </row>
    <row r="4422" spans="1:53" x14ac:dyDescent="0.2">
      <c r="A4422" s="1">
        <v>4419</v>
      </c>
      <c r="B4422" s="1" t="s">
        <v>17677</v>
      </c>
      <c r="C4422" s="1" t="s">
        <v>17678</v>
      </c>
      <c r="D4422" s="1" t="s">
        <v>17679</v>
      </c>
      <c r="E4422" s="1" t="s">
        <v>17680</v>
      </c>
      <c r="F4422" s="5">
        <v>174.808181762695</v>
      </c>
      <c r="G4422" s="5">
        <v>125.28467559814401</v>
      </c>
      <c r="H4422" s="5">
        <v>83.116790771484304</v>
      </c>
      <c r="I4422" s="5">
        <v>127.73654937744111</v>
      </c>
      <c r="J4422" s="5">
        <v>88.206817626953097</v>
      </c>
      <c r="K4422" s="5">
        <v>128.75543212890599</v>
      </c>
      <c r="L4422" s="5">
        <v>64.090087890625</v>
      </c>
      <c r="M4422" s="5">
        <v>93.684112548828026</v>
      </c>
      <c r="N4422" s="5">
        <v>149.43879699707</v>
      </c>
      <c r="O4422" s="5">
        <v>154.30285644531199</v>
      </c>
      <c r="P4422" s="5">
        <v>160.26486206054599</v>
      </c>
      <c r="Q4422" s="5">
        <v>154.66883850097599</v>
      </c>
      <c r="R4422" s="5">
        <v>144.714263916015</v>
      </c>
      <c r="S4422" s="5">
        <v>132.10934448242099</v>
      </c>
      <c r="T4422" s="5">
        <v>63.985088348388601</v>
      </c>
      <c r="U4422" s="5">
        <v>113.60289891560821</v>
      </c>
      <c r="V4422" s="5">
        <v>292.47662353515602</v>
      </c>
      <c r="W4422" s="5">
        <v>268.015869140625</v>
      </c>
      <c r="X4422" s="5">
        <v>263.91070556640602</v>
      </c>
      <c r="Y4422" s="5">
        <v>274.80106608072902</v>
      </c>
      <c r="Z4422" s="5">
        <v>169.06854248046801</v>
      </c>
      <c r="AA4422" s="5">
        <v>171.92366027832</v>
      </c>
      <c r="AB4422" s="5">
        <v>175.72541809082</v>
      </c>
      <c r="AC4422" s="5">
        <v>172.23920694986933</v>
      </c>
      <c r="AD4422" s="5">
        <v>220.17005920410099</v>
      </c>
      <c r="AE4422" s="5">
        <v>218.55328369140599</v>
      </c>
      <c r="AF4422" s="5">
        <v>221.27726745605401</v>
      </c>
      <c r="AG4422" s="5">
        <v>220.00020345052033</v>
      </c>
      <c r="AH4422" s="5">
        <v>198.33825683593699</v>
      </c>
      <c r="AI4422" s="5">
        <v>204.51678466796801</v>
      </c>
      <c r="AJ4422" s="5">
        <v>200.292388916015</v>
      </c>
      <c r="AK4422" s="5">
        <v>201.04914347330669</v>
      </c>
      <c r="AL4422" s="5">
        <v>133.28900146484301</v>
      </c>
      <c r="AM4422" s="5">
        <v>112.596969604492</v>
      </c>
      <c r="AN4422" s="5">
        <v>97.0787353515625</v>
      </c>
      <c r="AO4422" s="5">
        <v>114.32156880696584</v>
      </c>
      <c r="AP4422" s="5">
        <v>147.11599731445301</v>
      </c>
      <c r="AQ4422" s="5">
        <v>112.279411315917</v>
      </c>
      <c r="AR4422" s="5">
        <v>111.513580322265</v>
      </c>
      <c r="AS4422" s="5">
        <v>123.63632965087834</v>
      </c>
      <c r="AT4422" s="5">
        <v>211.24180603027301</v>
      </c>
      <c r="AU4422" s="5">
        <v>233.83087158203099</v>
      </c>
      <c r="AV4422" s="5">
        <v>259.24176025390602</v>
      </c>
      <c r="AW4422" s="5">
        <v>234.77147928873669</v>
      </c>
      <c r="AX4422" s="5">
        <v>184.28805541992099</v>
      </c>
      <c r="AY4422" s="5">
        <v>220.20944213867099</v>
      </c>
      <c r="AZ4422" s="5">
        <v>194.88935852050699</v>
      </c>
      <c r="BA4422" s="5">
        <v>199.79561869303299</v>
      </c>
    </row>
    <row r="4423" spans="1:53" x14ac:dyDescent="0.2">
      <c r="A4423" s="1">
        <v>4420</v>
      </c>
      <c r="B4423" s="1" t="s">
        <v>17681</v>
      </c>
      <c r="C4423" s="1" t="s">
        <v>17682</v>
      </c>
      <c r="D4423" s="1" t="s">
        <v>17683</v>
      </c>
      <c r="E4423" s="1" t="s">
        <v>17684</v>
      </c>
      <c r="F4423" s="5">
        <v>371.57751464843699</v>
      </c>
      <c r="G4423" s="5">
        <v>218.10664367675699</v>
      </c>
      <c r="H4423" s="5">
        <v>327.33010864257801</v>
      </c>
      <c r="I4423" s="5">
        <v>305.67142232259067</v>
      </c>
      <c r="J4423" s="5">
        <v>298.44024658203102</v>
      </c>
      <c r="K4423" s="5">
        <v>266.425048828125</v>
      </c>
      <c r="L4423" s="5">
        <v>293.39767456054602</v>
      </c>
      <c r="M4423" s="5">
        <v>286.08765665690066</v>
      </c>
      <c r="N4423" s="5">
        <v>164.69534301757801</v>
      </c>
      <c r="O4423" s="5">
        <v>163.587158203125</v>
      </c>
      <c r="P4423" s="5">
        <v>150.135971069335</v>
      </c>
      <c r="Q4423" s="5">
        <v>159.47282409667935</v>
      </c>
      <c r="R4423" s="5">
        <v>226.44915771484301</v>
      </c>
      <c r="S4423" s="5">
        <v>242.42111206054599</v>
      </c>
      <c r="T4423" s="5">
        <v>216.93635559082</v>
      </c>
      <c r="U4423" s="5">
        <v>228.602208455403</v>
      </c>
      <c r="V4423" s="5">
        <v>217.28378295898401</v>
      </c>
      <c r="W4423" s="5">
        <v>200.74343872070301</v>
      </c>
      <c r="X4423" s="5">
        <v>188.90559387207</v>
      </c>
      <c r="Y4423" s="5">
        <v>202.31093851725234</v>
      </c>
      <c r="Z4423" s="5">
        <v>213.15002441406199</v>
      </c>
      <c r="AA4423" s="5">
        <v>251.96476745605401</v>
      </c>
      <c r="AB4423" s="5">
        <v>242.40393066406199</v>
      </c>
      <c r="AC4423" s="5">
        <v>235.83957417805934</v>
      </c>
      <c r="AD4423" s="5">
        <v>185.084548950195</v>
      </c>
      <c r="AE4423" s="5">
        <v>227.21693420410099</v>
      </c>
      <c r="AF4423" s="5">
        <v>231.650466918945</v>
      </c>
      <c r="AG4423" s="5">
        <v>214.65065002441364</v>
      </c>
      <c r="AH4423" s="5">
        <v>183.90707397460901</v>
      </c>
      <c r="AI4423" s="5">
        <v>206.58290100097599</v>
      </c>
      <c r="AJ4423" s="5">
        <v>189.108795166015</v>
      </c>
      <c r="AK4423" s="5">
        <v>193.19959004719999</v>
      </c>
      <c r="AL4423" s="5">
        <v>166.732421875</v>
      </c>
      <c r="AM4423" s="5">
        <v>138.96711730957</v>
      </c>
      <c r="AN4423" s="5">
        <v>153.18556213378901</v>
      </c>
      <c r="AO4423" s="5">
        <v>152.96170043945298</v>
      </c>
      <c r="AP4423" s="5">
        <v>182.97540283203099</v>
      </c>
      <c r="AQ4423" s="5">
        <v>151.03744506835901</v>
      </c>
      <c r="AR4423" s="5">
        <v>161.28141784667901</v>
      </c>
      <c r="AS4423" s="5">
        <v>165.09808858235633</v>
      </c>
      <c r="AT4423" s="5">
        <v>199.46441650390599</v>
      </c>
      <c r="AV4423" s="5">
        <v>356.11050415039</v>
      </c>
      <c r="AW4423" s="5">
        <v>277.78746032714798</v>
      </c>
      <c r="AX4423" s="5">
        <v>183.473052978515</v>
      </c>
      <c r="AY4423" s="5">
        <v>226.64213562011699</v>
      </c>
      <c r="AZ4423" s="5">
        <v>196.97987365722599</v>
      </c>
      <c r="BA4423" s="5">
        <v>202.36502075195267</v>
      </c>
    </row>
    <row r="4424" spans="1:53" x14ac:dyDescent="0.2">
      <c r="A4424" s="1">
        <v>4421</v>
      </c>
      <c r="B4424" s="1" t="s">
        <v>17685</v>
      </c>
      <c r="C4424" s="1" t="s">
        <v>17686</v>
      </c>
      <c r="D4424" s="1" t="s">
        <v>17687</v>
      </c>
      <c r="E4424" s="1" t="s">
        <v>17688</v>
      </c>
      <c r="F4424" s="5">
        <v>705.71667480468705</v>
      </c>
      <c r="G4424" s="5">
        <v>697.91491699218705</v>
      </c>
      <c r="H4424" s="5">
        <v>864.14532470703102</v>
      </c>
      <c r="I4424" s="5">
        <v>755.92563883463515</v>
      </c>
      <c r="J4424" s="5">
        <v>679.71923828125</v>
      </c>
      <c r="K4424" s="5">
        <v>704.19635009765602</v>
      </c>
      <c r="L4424" s="5">
        <v>686.43524169921795</v>
      </c>
      <c r="M4424" s="5">
        <v>690.11694335937466</v>
      </c>
      <c r="N4424" s="5">
        <v>542.69183349609295</v>
      </c>
      <c r="O4424" s="5">
        <v>490.896240234375</v>
      </c>
      <c r="P4424" s="5">
        <v>320.26208496093699</v>
      </c>
      <c r="Q4424" s="5">
        <v>451.2833862304683</v>
      </c>
      <c r="R4424" s="5">
        <v>613.95056152343705</v>
      </c>
      <c r="S4424" s="5">
        <v>564.51843261718705</v>
      </c>
      <c r="T4424" s="5">
        <v>641.12829589843705</v>
      </c>
      <c r="U4424" s="5">
        <v>606.53243001302042</v>
      </c>
      <c r="V4424" s="5">
        <v>297.87554931640602</v>
      </c>
      <c r="W4424" s="5">
        <v>370.891357421875</v>
      </c>
      <c r="X4424" s="5">
        <v>347.94543457031199</v>
      </c>
      <c r="Y4424" s="5">
        <v>338.90411376953102</v>
      </c>
      <c r="Z4424" s="5">
        <v>666.82580566406205</v>
      </c>
      <c r="AA4424" s="5">
        <v>755.75958251953102</v>
      </c>
      <c r="AB4424" s="5">
        <v>701.19775390625</v>
      </c>
      <c r="AC4424" s="5">
        <v>707.92771402994765</v>
      </c>
      <c r="AD4424" s="5">
        <v>630.88018798828102</v>
      </c>
      <c r="AE4424" s="5">
        <v>635.25726318359295</v>
      </c>
      <c r="AF4424" s="5">
        <v>587.267578125</v>
      </c>
      <c r="AG4424" s="5">
        <v>617.8016764322914</v>
      </c>
      <c r="AH4424" s="5">
        <v>542.09942626953102</v>
      </c>
      <c r="AI4424" s="5">
        <v>624.72308349609295</v>
      </c>
      <c r="AJ4424" s="5">
        <v>637.45306396484295</v>
      </c>
      <c r="AK4424" s="5">
        <v>601.42519124348894</v>
      </c>
      <c r="AL4424" s="5">
        <v>450.60250854492102</v>
      </c>
      <c r="AM4424" s="5">
        <v>376.138092041015</v>
      </c>
      <c r="AN4424" s="5">
        <v>447.802978515625</v>
      </c>
      <c r="AO4424" s="5">
        <v>424.84785970052036</v>
      </c>
      <c r="AP4424" s="5">
        <v>412.31613159179602</v>
      </c>
      <c r="AQ4424" s="5">
        <v>450.05334472656199</v>
      </c>
      <c r="AR4424" s="5">
        <v>452.90618896484301</v>
      </c>
      <c r="AS4424" s="5">
        <v>438.42522176106701</v>
      </c>
      <c r="AT4424" s="5">
        <v>295.28485107421801</v>
      </c>
      <c r="AU4424" s="5">
        <v>279.09753417968699</v>
      </c>
      <c r="AV4424" s="5">
        <v>514.34075927734295</v>
      </c>
      <c r="AW4424" s="5">
        <v>362.90771484374932</v>
      </c>
      <c r="AX4424" s="5">
        <v>549.15051269531205</v>
      </c>
      <c r="AY4424" s="5">
        <v>396.05303955078102</v>
      </c>
      <c r="AZ4424" s="5">
        <v>438.40496826171801</v>
      </c>
      <c r="BA4424" s="5">
        <v>461.20284016927036</v>
      </c>
    </row>
    <row r="4425" spans="1:53" x14ac:dyDescent="0.2">
      <c r="A4425" s="1">
        <v>4422</v>
      </c>
      <c r="B4425" s="1" t="s">
        <v>17689</v>
      </c>
      <c r="C4425" s="1" t="s">
        <v>17690</v>
      </c>
      <c r="D4425" s="1" t="s">
        <v>17691</v>
      </c>
      <c r="E4425" s="1" t="s">
        <v>17692</v>
      </c>
      <c r="F4425" s="5">
        <v>123.11971282958901</v>
      </c>
      <c r="G4425" s="5">
        <v>137.70919799804599</v>
      </c>
      <c r="H4425" s="5">
        <v>124.569519042968</v>
      </c>
      <c r="I4425" s="5">
        <v>128.46614329020102</v>
      </c>
      <c r="J4425" s="5">
        <v>154.20143127441401</v>
      </c>
      <c r="K4425" s="5">
        <v>142.82534790039</v>
      </c>
      <c r="L4425" s="5">
        <v>149.164306640625</v>
      </c>
      <c r="M4425" s="5">
        <v>148.73036193847634</v>
      </c>
      <c r="N4425" s="5">
        <v>211.187408447265</v>
      </c>
      <c r="O4425" s="5">
        <v>242.01527404785099</v>
      </c>
      <c r="P4425" s="5">
        <v>216.471420288085</v>
      </c>
      <c r="Q4425" s="5">
        <v>223.22470092773366</v>
      </c>
      <c r="R4425" s="5">
        <v>119.64688873291</v>
      </c>
      <c r="S4425" s="5">
        <v>137.56385803222599</v>
      </c>
      <c r="T4425" s="5">
        <v>119.49380493164</v>
      </c>
      <c r="U4425" s="5">
        <v>125.56818389892533</v>
      </c>
      <c r="V4425" s="5">
        <v>148.737045288085</v>
      </c>
      <c r="W4425" s="5">
        <v>156.27203369140599</v>
      </c>
      <c r="X4425" s="5">
        <v>119.623001098632</v>
      </c>
      <c r="Y4425" s="5">
        <v>141.54402669270766</v>
      </c>
      <c r="Z4425" s="5">
        <v>125.411613464355</v>
      </c>
      <c r="AA4425" s="5">
        <v>136.33905029296801</v>
      </c>
      <c r="AB4425" s="5">
        <v>126.675636291503</v>
      </c>
      <c r="AC4425" s="5">
        <v>129.47543334960866</v>
      </c>
      <c r="AD4425" s="5">
        <v>159.94772338867099</v>
      </c>
      <c r="AE4425" s="5">
        <v>128.18185424804599</v>
      </c>
      <c r="AF4425" s="5">
        <v>144.36201477050699</v>
      </c>
      <c r="AG4425" s="5">
        <v>144.16386413574131</v>
      </c>
      <c r="AH4425" s="5">
        <v>167.55026245117099</v>
      </c>
      <c r="AI4425" s="5">
        <v>113.89662170410099</v>
      </c>
      <c r="AJ4425" s="5">
        <v>132.21028137207</v>
      </c>
      <c r="AK4425" s="5">
        <v>137.88572184244731</v>
      </c>
      <c r="AL4425" s="5">
        <v>188.718505859375</v>
      </c>
      <c r="AM4425" s="5">
        <v>171.98712158203099</v>
      </c>
      <c r="AN4425" s="5">
        <v>184.54293823242099</v>
      </c>
      <c r="AO4425" s="5">
        <v>181.74952189127566</v>
      </c>
      <c r="AP4425" s="5">
        <v>83.770530700683594</v>
      </c>
      <c r="AQ4425" s="5">
        <v>108.40672302246</v>
      </c>
      <c r="AR4425" s="5">
        <v>119.78123474121</v>
      </c>
      <c r="AS4425" s="5">
        <v>103.9861628214512</v>
      </c>
      <c r="AT4425" s="5">
        <v>237.87153625488199</v>
      </c>
      <c r="AU4425" s="5">
        <v>130.785888671875</v>
      </c>
      <c r="AV4425" s="5">
        <v>201.51449584960901</v>
      </c>
      <c r="AW4425" s="5">
        <v>190.05730692545535</v>
      </c>
      <c r="AX4425" s="5">
        <v>159.862701416015</v>
      </c>
      <c r="AY4425" s="5">
        <v>126.15077209472599</v>
      </c>
      <c r="AZ4425" s="5">
        <v>105.99739074707</v>
      </c>
      <c r="BA4425" s="5">
        <v>130.67028808593702</v>
      </c>
    </row>
    <row r="4426" spans="1:53" x14ac:dyDescent="0.2">
      <c r="A4426" s="1">
        <v>4423</v>
      </c>
      <c r="B4426" s="1" t="s">
        <v>17693</v>
      </c>
      <c r="C4426" s="1" t="s">
        <v>17694</v>
      </c>
      <c r="D4426" s="1" t="s">
        <v>17695</v>
      </c>
      <c r="E4426" s="1" t="s">
        <v>17696</v>
      </c>
      <c r="H4426" s="5">
        <v>56.577976226806598</v>
      </c>
      <c r="I4426" s="5">
        <v>56.577976226806598</v>
      </c>
      <c r="W4426" s="5">
        <v>124.820762634277</v>
      </c>
      <c r="Y4426" s="5">
        <v>124.820762634277</v>
      </c>
      <c r="AI4426" s="5">
        <v>130.14947509765599</v>
      </c>
      <c r="AJ4426" s="5">
        <v>138.94894409179599</v>
      </c>
      <c r="AK4426" s="5">
        <v>134.54920959472599</v>
      </c>
      <c r="AL4426" s="5">
        <v>92.000030517578097</v>
      </c>
      <c r="AO4426" s="5">
        <v>92.000030517578097</v>
      </c>
      <c r="AZ4426" s="5">
        <v>111.50177001953099</v>
      </c>
      <c r="BA4426" s="5">
        <v>111.50177001953099</v>
      </c>
    </row>
    <row r="4427" spans="1:53" x14ac:dyDescent="0.2">
      <c r="A4427" s="1">
        <v>4424</v>
      </c>
      <c r="B4427" s="1" t="s">
        <v>17697</v>
      </c>
      <c r="C4427" s="1" t="s">
        <v>17698</v>
      </c>
      <c r="D4427" s="1" t="s">
        <v>17699</v>
      </c>
      <c r="E4427" s="1" t="s">
        <v>17700</v>
      </c>
      <c r="F4427" s="5">
        <v>78.504035949707003</v>
      </c>
      <c r="G4427" s="5">
        <v>96.862907409667898</v>
      </c>
      <c r="H4427" s="5">
        <v>108.9990234375</v>
      </c>
      <c r="I4427" s="5">
        <v>94.7886555989583</v>
      </c>
      <c r="J4427" s="5">
        <v>80.014633178710895</v>
      </c>
      <c r="K4427" s="5">
        <v>89.008621215820298</v>
      </c>
      <c r="L4427" s="5">
        <v>93.705902099609304</v>
      </c>
      <c r="M4427" s="5">
        <v>87.576385498046832</v>
      </c>
      <c r="N4427" s="5">
        <v>89.595489501953097</v>
      </c>
      <c r="O4427" s="5">
        <v>107.545761108398</v>
      </c>
      <c r="P4427" s="5">
        <v>128.92172241210901</v>
      </c>
      <c r="Q4427" s="5">
        <v>108.68765767415339</v>
      </c>
      <c r="R4427" s="5">
        <v>81.129638671875</v>
      </c>
      <c r="S4427" s="5">
        <v>92.268173217773395</v>
      </c>
      <c r="T4427" s="5">
        <v>76.350578308105398</v>
      </c>
      <c r="U4427" s="5">
        <v>83.249463399251269</v>
      </c>
      <c r="V4427" s="5">
        <v>83.117424011230398</v>
      </c>
      <c r="W4427" s="5">
        <v>84.68505859375</v>
      </c>
      <c r="X4427" s="5">
        <v>78.822647094726506</v>
      </c>
      <c r="Y4427" s="5">
        <v>82.208376566568973</v>
      </c>
      <c r="Z4427" s="5">
        <v>82.836097717285099</v>
      </c>
      <c r="AA4427" s="5">
        <v>99.082733154296804</v>
      </c>
      <c r="AB4427" s="5">
        <v>88.415657043457003</v>
      </c>
      <c r="AC4427" s="5">
        <v>90.111495971679645</v>
      </c>
      <c r="AD4427" s="5">
        <v>105.571716308593</v>
      </c>
      <c r="AE4427" s="5">
        <v>99.718666076660099</v>
      </c>
      <c r="AF4427" s="5">
        <v>112.78321838378901</v>
      </c>
      <c r="AG4427" s="5">
        <v>106.0245335896807</v>
      </c>
      <c r="AH4427" s="5">
        <v>130.03968811035099</v>
      </c>
      <c r="AI4427" s="5">
        <v>106.66591644287099</v>
      </c>
      <c r="AJ4427" s="5">
        <v>107.03564453125</v>
      </c>
      <c r="AK4427" s="5">
        <v>114.58041636149066</v>
      </c>
      <c r="AL4427" s="5">
        <v>94.034782409667898</v>
      </c>
      <c r="AM4427" s="5">
        <v>86.318214416503906</v>
      </c>
      <c r="AN4427" s="5">
        <v>98.268798828125</v>
      </c>
      <c r="AO4427" s="5">
        <v>92.873931884765611</v>
      </c>
      <c r="AP4427" s="5">
        <v>96.299270629882798</v>
      </c>
      <c r="AQ4427" s="5">
        <v>85.515525817871094</v>
      </c>
      <c r="AR4427" s="5">
        <v>85.658287048339801</v>
      </c>
      <c r="AS4427" s="5">
        <v>89.157694498697893</v>
      </c>
      <c r="AT4427" s="5">
        <v>115.410095214843</v>
      </c>
      <c r="AU4427" s="5">
        <v>114.85768127441401</v>
      </c>
      <c r="AV4427" s="5">
        <v>117.480667114257</v>
      </c>
      <c r="AW4427" s="5">
        <v>115.91614786783801</v>
      </c>
      <c r="AX4427" s="5">
        <v>112.77830505371</v>
      </c>
      <c r="AY4427" s="5">
        <v>106.84610748291</v>
      </c>
      <c r="AZ4427" s="5">
        <v>101.01494598388599</v>
      </c>
      <c r="BA4427" s="5">
        <v>106.879786173502</v>
      </c>
    </row>
    <row r="4428" spans="1:53" x14ac:dyDescent="0.2">
      <c r="A4428" s="1">
        <v>4425</v>
      </c>
      <c r="B4428" s="1" t="s">
        <v>17701</v>
      </c>
      <c r="C4428" s="1" t="s">
        <v>17702</v>
      </c>
      <c r="D4428" s="1" t="s">
        <v>17703</v>
      </c>
      <c r="E4428" s="1" t="s">
        <v>17704</v>
      </c>
      <c r="F4428" s="5">
        <v>284.80337524414</v>
      </c>
      <c r="G4428" s="5">
        <v>271.05569458007801</v>
      </c>
      <c r="H4428" s="5">
        <v>266.35647583007801</v>
      </c>
      <c r="I4428" s="5">
        <v>274.07184855143203</v>
      </c>
      <c r="J4428" s="5">
        <v>257.04544067382801</v>
      </c>
      <c r="K4428" s="5">
        <v>261.29513549804602</v>
      </c>
      <c r="L4428" s="5">
        <v>242.78329467773401</v>
      </c>
      <c r="M4428" s="5">
        <v>253.70795694986938</v>
      </c>
      <c r="N4428" s="5">
        <v>253.64520263671801</v>
      </c>
      <c r="O4428" s="5">
        <v>262.17391967773398</v>
      </c>
      <c r="P4428" s="5">
        <v>284.26647949218699</v>
      </c>
      <c r="Q4428" s="5">
        <v>266.69520060221299</v>
      </c>
      <c r="R4428" s="5">
        <v>175.730209350585</v>
      </c>
      <c r="S4428" s="5">
        <v>189.44735717773401</v>
      </c>
      <c r="T4428" s="5">
        <v>190.44097900390599</v>
      </c>
      <c r="U4428" s="5">
        <v>185.20618184407499</v>
      </c>
      <c r="V4428" s="5">
        <v>200.898345947265</v>
      </c>
      <c r="W4428" s="5">
        <v>189.73149108886699</v>
      </c>
      <c r="X4428" s="5">
        <v>182.627685546875</v>
      </c>
      <c r="Y4428" s="5">
        <v>191.08584086100234</v>
      </c>
      <c r="Z4428" s="5">
        <v>275.88970947265602</v>
      </c>
      <c r="AA4428" s="5">
        <v>283.24890136718699</v>
      </c>
      <c r="AB4428" s="5">
        <v>279.98141479492102</v>
      </c>
      <c r="AC4428" s="5">
        <v>279.70667521158799</v>
      </c>
      <c r="AD4428" s="5">
        <v>291.24090576171801</v>
      </c>
      <c r="AE4428" s="5">
        <v>268.454345703125</v>
      </c>
      <c r="AF4428" s="5">
        <v>272.95928955078102</v>
      </c>
      <c r="AG4428" s="5">
        <v>277.55151367187472</v>
      </c>
      <c r="AH4428" s="5">
        <v>254.52650451660099</v>
      </c>
      <c r="AI4428" s="5">
        <v>264.59243774414</v>
      </c>
      <c r="AJ4428" s="5">
        <v>270.731842041015</v>
      </c>
      <c r="AK4428" s="5">
        <v>263.283594767252</v>
      </c>
      <c r="AL4428" s="5">
        <v>221.41610717773401</v>
      </c>
      <c r="AM4428" s="5">
        <v>255.24967956542901</v>
      </c>
      <c r="AN4428" s="5">
        <v>253.11541748046801</v>
      </c>
      <c r="AO4428" s="5">
        <v>243.260401407877</v>
      </c>
      <c r="AP4428" s="5">
        <v>177.71517944335901</v>
      </c>
      <c r="AQ4428" s="5">
        <v>166.631744384765</v>
      </c>
      <c r="AR4428" s="5">
        <v>179.76962280273401</v>
      </c>
      <c r="AS4428" s="5">
        <v>174.70551554361933</v>
      </c>
      <c r="AT4428" s="5">
        <v>192.63392639160099</v>
      </c>
      <c r="AU4428" s="5">
        <v>199.08349609375</v>
      </c>
      <c r="AV4428" s="5">
        <v>191.8701171875</v>
      </c>
      <c r="AW4428" s="5">
        <v>194.52917989095033</v>
      </c>
      <c r="AX4428" s="5">
        <v>173.65986633300699</v>
      </c>
      <c r="AY4428" s="5">
        <v>169.886138916015</v>
      </c>
      <c r="AZ4428" s="5">
        <v>180.14898681640599</v>
      </c>
      <c r="BA4428" s="5">
        <v>174.56499735514265</v>
      </c>
    </row>
    <row r="4429" spans="1:53" x14ac:dyDescent="0.2">
      <c r="A4429" s="1">
        <v>4426</v>
      </c>
      <c r="B4429" s="1" t="s">
        <v>17705</v>
      </c>
      <c r="C4429" s="1" t="s">
        <v>17706</v>
      </c>
      <c r="D4429" s="1" t="s">
        <v>17707</v>
      </c>
      <c r="E4429" s="1" t="s">
        <v>17708</v>
      </c>
      <c r="G4429" s="5">
        <v>68.266738891601506</v>
      </c>
      <c r="H4429" s="5">
        <v>37.381099700927699</v>
      </c>
      <c r="I4429" s="5">
        <v>52.823919296264606</v>
      </c>
      <c r="J4429" s="5">
        <v>77.335060119628906</v>
      </c>
      <c r="M4429" s="5">
        <v>77.335060119628906</v>
      </c>
      <c r="N4429" s="5">
        <v>201.35630798339801</v>
      </c>
      <c r="O4429" s="5">
        <v>192.75604248046801</v>
      </c>
      <c r="P4429" s="5">
        <v>159.36535644531199</v>
      </c>
      <c r="Q4429" s="5">
        <v>184.49256896972602</v>
      </c>
      <c r="R4429" s="5">
        <v>122.35536193847599</v>
      </c>
      <c r="S4429" s="5">
        <v>135.31828308105401</v>
      </c>
      <c r="T4429" s="5">
        <v>119.77130126953099</v>
      </c>
      <c r="U4429" s="5">
        <v>125.81498209635367</v>
      </c>
      <c r="V4429" s="5">
        <v>129.37255859375</v>
      </c>
      <c r="W4429" s="5">
        <v>172.99346923828099</v>
      </c>
      <c r="X4429" s="5">
        <v>162.429275512695</v>
      </c>
      <c r="Y4429" s="5">
        <v>154.93176778157533</v>
      </c>
      <c r="Z4429" s="5">
        <v>119.53987884521401</v>
      </c>
      <c r="AA4429" s="5">
        <v>98.107444763183594</v>
      </c>
      <c r="AB4429" s="5">
        <v>102.237403869628</v>
      </c>
      <c r="AC4429" s="5">
        <v>106.6282424926752</v>
      </c>
      <c r="AD4429" s="5">
        <v>90.264869689941406</v>
      </c>
      <c r="AE4429" s="5">
        <v>72.880935668945298</v>
      </c>
      <c r="AF4429" s="5">
        <v>97.460403442382798</v>
      </c>
      <c r="AG4429" s="5">
        <v>86.868736267089844</v>
      </c>
      <c r="AH4429" s="5">
        <v>75.580627441406193</v>
      </c>
      <c r="AI4429" s="5">
        <v>90.633712768554602</v>
      </c>
      <c r="AJ4429" s="5">
        <v>96.481910705566406</v>
      </c>
      <c r="AK4429" s="5">
        <v>87.56541697184241</v>
      </c>
      <c r="AL4429" s="5">
        <v>141.90856933593699</v>
      </c>
      <c r="AM4429" s="5">
        <v>122.56572723388599</v>
      </c>
      <c r="AN4429" s="5">
        <v>143.12452697753901</v>
      </c>
      <c r="AO4429" s="5">
        <v>135.86627451578732</v>
      </c>
      <c r="AP4429" s="5">
        <v>105.70719909667901</v>
      </c>
      <c r="AQ4429" s="5">
        <v>103.86863708496</v>
      </c>
      <c r="AR4429" s="5">
        <v>109.30947113037099</v>
      </c>
      <c r="AS4429" s="5">
        <v>106.29510243733667</v>
      </c>
      <c r="AT4429" s="5">
        <v>122.24838256835901</v>
      </c>
      <c r="AU4429" s="5">
        <v>134.995025634765</v>
      </c>
      <c r="AV4429" s="5">
        <v>129.1796875</v>
      </c>
      <c r="AW4429" s="5">
        <v>128.807698567708</v>
      </c>
      <c r="AX4429" s="5">
        <v>108.84201049804599</v>
      </c>
      <c r="AY4429" s="5">
        <v>88.234329223632798</v>
      </c>
      <c r="AZ4429" s="5">
        <v>104.538291931152</v>
      </c>
      <c r="BA4429" s="5">
        <v>100.53821055094359</v>
      </c>
    </row>
    <row r="4430" spans="1:53" x14ac:dyDescent="0.2">
      <c r="A4430" s="1">
        <v>4427</v>
      </c>
      <c r="B4430" s="1" t="s">
        <v>17709</v>
      </c>
      <c r="C4430" s="1" t="s">
        <v>17710</v>
      </c>
      <c r="D4430" s="1" t="s">
        <v>17711</v>
      </c>
      <c r="E4430" s="1" t="s">
        <v>17712</v>
      </c>
      <c r="F4430" s="5">
        <v>224.41972351074199</v>
      </c>
      <c r="G4430" s="5">
        <v>269.58248901367102</v>
      </c>
      <c r="H4430" s="5">
        <v>142.95257568359301</v>
      </c>
      <c r="I4430" s="5">
        <v>212.318262736002</v>
      </c>
      <c r="J4430" s="5">
        <v>7.01452589035034</v>
      </c>
      <c r="K4430" s="5">
        <v>285.60421752929602</v>
      </c>
      <c r="L4430" s="5">
        <v>158.29460144042901</v>
      </c>
      <c r="M4430" s="5">
        <v>150.30444828669178</v>
      </c>
      <c r="N4430" s="5">
        <v>182.13345336914</v>
      </c>
      <c r="O4430" s="5">
        <v>150.48878479003901</v>
      </c>
      <c r="Q4430" s="5">
        <v>166.3111190795895</v>
      </c>
      <c r="R4430" s="5">
        <v>136.664459228515</v>
      </c>
      <c r="S4430" s="5">
        <v>287.34213256835898</v>
      </c>
      <c r="T4430" s="5">
        <v>215.90066528320301</v>
      </c>
      <c r="U4430" s="5">
        <v>213.30241902669232</v>
      </c>
      <c r="V4430" s="5">
        <v>138.90211486816401</v>
      </c>
      <c r="W4430" s="5">
        <v>108.236595153808</v>
      </c>
      <c r="X4430" s="5">
        <v>185.09475708007801</v>
      </c>
      <c r="Y4430" s="5">
        <v>144.07782236735</v>
      </c>
      <c r="Z4430" s="5">
        <v>119.131103515625</v>
      </c>
      <c r="AA4430" s="5">
        <v>178.09269714355401</v>
      </c>
      <c r="AB4430" s="5">
        <v>150.87413024902301</v>
      </c>
      <c r="AC4430" s="5">
        <v>149.36597696940066</v>
      </c>
      <c r="AD4430" s="5">
        <v>226.30812072753901</v>
      </c>
      <c r="AG4430" s="5">
        <v>226.30812072753901</v>
      </c>
      <c r="AP4430" s="5">
        <v>114.08602142333901</v>
      </c>
      <c r="AQ4430" s="5">
        <v>129.21327209472599</v>
      </c>
      <c r="AS4430" s="5">
        <v>121.64964675903249</v>
      </c>
      <c r="AT4430" s="5">
        <v>88.254249572753906</v>
      </c>
      <c r="AV4430" s="5">
        <v>107.00680541992099</v>
      </c>
      <c r="AW4430" s="5">
        <v>97.63052749633745</v>
      </c>
      <c r="AX4430" s="5">
        <v>161.44319152832</v>
      </c>
      <c r="BA4430" s="5">
        <v>161.44319152832</v>
      </c>
    </row>
    <row r="4431" spans="1:53" x14ac:dyDescent="0.2">
      <c r="A4431" s="1">
        <v>4428</v>
      </c>
      <c r="B4431" s="1" t="s">
        <v>17713</v>
      </c>
      <c r="C4431" s="1" t="s">
        <v>17714</v>
      </c>
      <c r="D4431" s="1" t="s">
        <v>17715</v>
      </c>
      <c r="E4431" s="1" t="s">
        <v>17716</v>
      </c>
      <c r="F4431" s="5">
        <v>70.247138977050696</v>
      </c>
      <c r="G4431" s="5">
        <v>73.112442016601506</v>
      </c>
      <c r="H4431" s="5">
        <v>86.872848510742102</v>
      </c>
      <c r="I4431" s="5">
        <v>76.74414316813143</v>
      </c>
      <c r="J4431" s="5">
        <v>97.565750122070298</v>
      </c>
      <c r="K4431" s="5">
        <v>77.469573974609304</v>
      </c>
      <c r="L4431" s="5">
        <v>81.187126159667898</v>
      </c>
      <c r="M4431" s="5">
        <v>85.407483418782491</v>
      </c>
      <c r="N4431" s="5">
        <v>255.31851196289</v>
      </c>
      <c r="O4431" s="5">
        <v>233.81465148925699</v>
      </c>
      <c r="P4431" s="5">
        <v>228.62745666503901</v>
      </c>
      <c r="Q4431" s="5">
        <v>239.25354003906196</v>
      </c>
      <c r="R4431" s="5">
        <v>105.732582092285</v>
      </c>
      <c r="S4431" s="5">
        <v>98.823455810546804</v>
      </c>
      <c r="T4431" s="5">
        <v>106.880859375</v>
      </c>
      <c r="U4431" s="5">
        <v>103.8122990926106</v>
      </c>
      <c r="V4431" s="5">
        <v>103.310813903808</v>
      </c>
      <c r="W4431" s="5">
        <v>98.590057373046804</v>
      </c>
      <c r="X4431" s="5">
        <v>88.024116516113196</v>
      </c>
      <c r="Y4431" s="5">
        <v>96.64166259765598</v>
      </c>
      <c r="Z4431" s="5">
        <v>71.719474792480398</v>
      </c>
      <c r="AA4431" s="5">
        <v>87.841171264648395</v>
      </c>
      <c r="AB4431" s="5">
        <v>83.215637207031193</v>
      </c>
      <c r="AC4431" s="5">
        <v>80.925427754719991</v>
      </c>
      <c r="AD4431" s="5">
        <v>95.203834533691406</v>
      </c>
      <c r="AE4431" s="5">
        <v>98.770050048828097</v>
      </c>
      <c r="AF4431" s="5">
        <v>112.66672515869099</v>
      </c>
      <c r="AG4431" s="5">
        <v>102.2135365804035</v>
      </c>
      <c r="AH4431" s="5">
        <v>87.3131103515625</v>
      </c>
      <c r="AI4431" s="5">
        <v>80.354049682617102</v>
      </c>
      <c r="AJ4431" s="5">
        <v>74.766731262207003</v>
      </c>
      <c r="AK4431" s="5">
        <v>80.811297098795535</v>
      </c>
      <c r="AL4431" s="5">
        <v>179.23683166503901</v>
      </c>
      <c r="AM4431" s="5">
        <v>176.27488708496</v>
      </c>
      <c r="AN4431" s="5">
        <v>200.50987243652301</v>
      </c>
      <c r="AO4431" s="5">
        <v>185.34053039550733</v>
      </c>
      <c r="AP4431" s="5">
        <v>95.019607543945298</v>
      </c>
      <c r="AQ4431" s="5">
        <v>90.169761657714801</v>
      </c>
      <c r="AR4431" s="5">
        <v>97.750694274902301</v>
      </c>
      <c r="AS4431" s="5">
        <v>94.313354492187457</v>
      </c>
      <c r="AT4431" s="5">
        <v>93.400825500488196</v>
      </c>
      <c r="AU4431" s="5">
        <v>125.133949279785</v>
      </c>
      <c r="AV4431" s="5">
        <v>79.823974609375</v>
      </c>
      <c r="AW4431" s="5">
        <v>99.45291646321607</v>
      </c>
      <c r="AX4431" s="5">
        <v>95.775459289550696</v>
      </c>
      <c r="AY4431" s="5">
        <v>90.648178100585895</v>
      </c>
      <c r="AZ4431" s="5">
        <v>87.353294372558594</v>
      </c>
      <c r="BA4431" s="5">
        <v>91.258977254231738</v>
      </c>
    </row>
    <row r="4432" spans="1:53" x14ac:dyDescent="0.2">
      <c r="A4432" s="1">
        <v>4429</v>
      </c>
      <c r="B4432" s="1" t="s">
        <v>17717</v>
      </c>
      <c r="C4432" s="1" t="s">
        <v>17718</v>
      </c>
      <c r="D4432" s="1" t="s">
        <v>17719</v>
      </c>
      <c r="E4432" s="1" t="s">
        <v>17720</v>
      </c>
      <c r="F4432" s="5">
        <v>363.76031494140602</v>
      </c>
      <c r="G4432" s="5">
        <v>277.05316162109301</v>
      </c>
      <c r="H4432" s="5">
        <v>218.41737365722599</v>
      </c>
      <c r="I4432" s="5">
        <v>286.41028340657505</v>
      </c>
      <c r="J4432" s="5">
        <v>332.16790771484301</v>
      </c>
      <c r="K4432" s="5">
        <v>207.11427307128901</v>
      </c>
      <c r="L4432" s="5">
        <v>224.288803100585</v>
      </c>
      <c r="M4432" s="5">
        <v>254.52366129557234</v>
      </c>
      <c r="N4432" s="5">
        <v>320.15109252929602</v>
      </c>
      <c r="O4432" s="5">
        <v>311.18859863281199</v>
      </c>
      <c r="P4432" s="5">
        <v>325.39816284179602</v>
      </c>
      <c r="Q4432" s="5">
        <v>318.91261800130133</v>
      </c>
      <c r="R4432" s="5">
        <v>230.61674499511699</v>
      </c>
      <c r="S4432" s="5">
        <v>219.62748718261699</v>
      </c>
      <c r="T4432" s="5">
        <v>251.17668151855401</v>
      </c>
      <c r="U4432" s="5">
        <v>233.80697123209598</v>
      </c>
      <c r="V4432" s="5">
        <v>295.35223388671801</v>
      </c>
      <c r="W4432" s="5">
        <v>297.99386596679602</v>
      </c>
      <c r="X4432" s="5">
        <v>322.12680053710898</v>
      </c>
      <c r="Y4432" s="5">
        <v>305.157633463541</v>
      </c>
      <c r="Z4432" s="5">
        <v>264.51632690429602</v>
      </c>
      <c r="AA4432" s="5">
        <v>233.90498352050699</v>
      </c>
      <c r="AB4432" s="5">
        <v>261.739013671875</v>
      </c>
      <c r="AC4432" s="5">
        <v>253.38677469889265</v>
      </c>
      <c r="AD4432" s="5">
        <v>275.66122436523398</v>
      </c>
      <c r="AE4432" s="5">
        <v>337.27548217773398</v>
      </c>
      <c r="AF4432" s="5">
        <v>304.219482421875</v>
      </c>
      <c r="AG4432" s="5">
        <v>305.71872965494765</v>
      </c>
      <c r="AH4432" s="5">
        <v>260.30352783203102</v>
      </c>
      <c r="AI4432" s="5">
        <v>284.48934936523398</v>
      </c>
      <c r="AJ4432" s="5">
        <v>238.736083984375</v>
      </c>
      <c r="AK4432" s="5">
        <v>261.17632039387996</v>
      </c>
      <c r="AL4432" s="5">
        <v>222.99913024902301</v>
      </c>
      <c r="AM4432" s="5">
        <v>243.319580078125</v>
      </c>
      <c r="AN4432" s="5">
        <v>276.74618530273398</v>
      </c>
      <c r="AO4432" s="5">
        <v>247.68829854329397</v>
      </c>
      <c r="AP4432" s="5">
        <v>196.89109802246</v>
      </c>
      <c r="AQ4432" s="5">
        <v>202.530517578125</v>
      </c>
      <c r="AR4432" s="5">
        <v>189.20687866210901</v>
      </c>
      <c r="AS4432" s="5">
        <v>196.2094980875647</v>
      </c>
      <c r="AT4432" s="5">
        <v>239.099349975585</v>
      </c>
      <c r="AU4432" s="5">
        <v>288.06661987304602</v>
      </c>
      <c r="AV4432" s="5">
        <v>210.14659118652301</v>
      </c>
      <c r="AW4432" s="5">
        <v>245.77085367838467</v>
      </c>
      <c r="AX4432" s="5">
        <v>269.60430908203102</v>
      </c>
      <c r="AY4432" s="5">
        <v>263.68249511718699</v>
      </c>
      <c r="AZ4432" s="5">
        <v>288.24765014648398</v>
      </c>
      <c r="BA4432" s="5">
        <v>273.84481811523398</v>
      </c>
    </row>
    <row r="4433" spans="1:53" x14ac:dyDescent="0.2">
      <c r="A4433" s="1">
        <v>4430</v>
      </c>
      <c r="B4433" s="1" t="s">
        <v>17721</v>
      </c>
      <c r="C4433" s="1" t="s">
        <v>17722</v>
      </c>
      <c r="D4433" s="1" t="s">
        <v>17723</v>
      </c>
      <c r="E4433" s="1" t="s">
        <v>17724</v>
      </c>
      <c r="F4433" s="5">
        <v>73.006416320800696</v>
      </c>
      <c r="G4433" s="5">
        <v>72.662712097167898</v>
      </c>
      <c r="H4433" s="5">
        <v>49.847560882568303</v>
      </c>
      <c r="I4433" s="5">
        <v>65.172229766845632</v>
      </c>
      <c r="J4433" s="5">
        <v>65.0584716796875</v>
      </c>
      <c r="K4433" s="5">
        <v>44.048377990722599</v>
      </c>
      <c r="L4433" s="5">
        <v>49.917705535888601</v>
      </c>
      <c r="M4433" s="5">
        <v>53.008185068766238</v>
      </c>
      <c r="N4433" s="5">
        <v>109.40414428710901</v>
      </c>
      <c r="O4433" s="5">
        <v>108.03709411621</v>
      </c>
      <c r="P4433" s="5">
        <v>123.35926818847599</v>
      </c>
      <c r="Q4433" s="5">
        <v>113.60016886393167</v>
      </c>
      <c r="R4433" s="5">
        <v>27.951066970825099</v>
      </c>
      <c r="S4433" s="5">
        <v>49.430900573730398</v>
      </c>
      <c r="T4433" s="5">
        <v>48.418731689453097</v>
      </c>
      <c r="U4433" s="5">
        <v>41.933566411336194</v>
      </c>
      <c r="V4433" s="5">
        <v>31.945848464965799</v>
      </c>
      <c r="W4433" s="5">
        <v>31.8460273742675</v>
      </c>
      <c r="X4433" s="5">
        <v>36.16060256958</v>
      </c>
      <c r="Y4433" s="5">
        <v>33.317492802937771</v>
      </c>
      <c r="Z4433" s="5">
        <v>93.533737182617102</v>
      </c>
      <c r="AA4433" s="5">
        <v>71.5294189453125</v>
      </c>
      <c r="AB4433" s="5">
        <v>68.484436035156193</v>
      </c>
      <c r="AC4433" s="5">
        <v>77.84919738769527</v>
      </c>
      <c r="AD4433" s="5">
        <v>35.317939758300703</v>
      </c>
      <c r="AE4433" s="5">
        <v>40.740856170654297</v>
      </c>
      <c r="AF4433" s="5">
        <v>42.199211120605398</v>
      </c>
      <c r="AG4433" s="5">
        <v>39.419335683186794</v>
      </c>
      <c r="AI4433" s="5">
        <v>31.3575935363769</v>
      </c>
      <c r="AK4433" s="5">
        <v>31.3575935363769</v>
      </c>
      <c r="AL4433" s="5">
        <v>66.254730224609304</v>
      </c>
      <c r="AM4433" s="5">
        <v>69.159828186035099</v>
      </c>
      <c r="AN4433" s="5">
        <v>85.327781677246094</v>
      </c>
      <c r="AO4433" s="5">
        <v>73.580780029296832</v>
      </c>
      <c r="AQ4433" s="5">
        <v>39.244766235351499</v>
      </c>
      <c r="AR4433" s="5">
        <v>28.7826843261718</v>
      </c>
      <c r="AS4433" s="5">
        <v>34.013725280761648</v>
      </c>
      <c r="AX4433" s="5">
        <v>44.687786102294901</v>
      </c>
      <c r="AY4433" s="5">
        <v>54.458217620849602</v>
      </c>
      <c r="AZ4433" s="5">
        <v>52.199928283691399</v>
      </c>
      <c r="BA4433" s="5">
        <v>50.448644002278634</v>
      </c>
    </row>
    <row r="4434" spans="1:53" x14ac:dyDescent="0.2">
      <c r="A4434" s="1">
        <v>4431</v>
      </c>
      <c r="B4434" s="1" t="s">
        <v>17725</v>
      </c>
      <c r="C4434" s="1" t="s">
        <v>17726</v>
      </c>
      <c r="D4434" s="1" t="s">
        <v>17727</v>
      </c>
      <c r="E4434" s="1" t="s">
        <v>17728</v>
      </c>
      <c r="G4434" s="5">
        <v>261.30999755859301</v>
      </c>
      <c r="I4434" s="5">
        <v>261.30999755859301</v>
      </c>
      <c r="K4434" s="5">
        <v>62.217605590820298</v>
      </c>
      <c r="M4434" s="5">
        <v>62.217605590820298</v>
      </c>
      <c r="V4434" s="5">
        <v>79.948112487792898</v>
      </c>
      <c r="W4434" s="5">
        <v>71.399406433105398</v>
      </c>
      <c r="X4434" s="5">
        <v>81.419288635253906</v>
      </c>
      <c r="Y4434" s="5">
        <v>77.588935852050739</v>
      </c>
      <c r="Z4434" s="5">
        <v>94.304000854492102</v>
      </c>
      <c r="AA4434" s="5">
        <v>86.872779846191406</v>
      </c>
      <c r="AB4434" s="5">
        <v>84.570739746093693</v>
      </c>
      <c r="AC4434" s="5">
        <v>88.58250681559241</v>
      </c>
      <c r="AD4434" s="5">
        <v>52.054595947265597</v>
      </c>
      <c r="AE4434" s="5">
        <v>76.062202453613196</v>
      </c>
      <c r="AF4434" s="5">
        <v>72.850692749023395</v>
      </c>
      <c r="AG4434" s="5">
        <v>66.989163716634053</v>
      </c>
      <c r="AI4434" s="5">
        <v>120.42699432373</v>
      </c>
      <c r="AJ4434" s="5">
        <v>97.825462341308594</v>
      </c>
      <c r="AK4434" s="5">
        <v>109.1262283325193</v>
      </c>
      <c r="AP4434" s="5">
        <v>82.635696411132798</v>
      </c>
      <c r="AR4434" s="5">
        <v>84.718399047851506</v>
      </c>
      <c r="AS4434" s="5">
        <v>83.677047729492159</v>
      </c>
      <c r="AZ4434" s="5">
        <v>89.345993041992102</v>
      </c>
      <c r="BA4434" s="5">
        <v>89.345993041992102</v>
      </c>
    </row>
    <row r="4435" spans="1:53" x14ac:dyDescent="0.2">
      <c r="A4435" s="1">
        <v>4432</v>
      </c>
      <c r="B4435" s="1" t="s">
        <v>17729</v>
      </c>
      <c r="C4435" s="1" t="s">
        <v>17730</v>
      </c>
      <c r="D4435" s="1" t="s">
        <v>17731</v>
      </c>
      <c r="E4435" s="1" t="s">
        <v>17732</v>
      </c>
      <c r="F4435" s="5">
        <v>441.05740356445301</v>
      </c>
      <c r="G4435" s="5">
        <v>542.81823730468705</v>
      </c>
      <c r="H4435" s="5">
        <v>540.87872314453102</v>
      </c>
      <c r="I4435" s="5">
        <v>508.25145467122366</v>
      </c>
      <c r="J4435" s="5">
        <v>443.29705810546801</v>
      </c>
      <c r="K4435" s="5">
        <v>468.69219970703102</v>
      </c>
      <c r="L4435" s="5">
        <v>526.8330078125</v>
      </c>
      <c r="M4435" s="5">
        <v>479.60742187499972</v>
      </c>
      <c r="N4435" s="5">
        <v>357.336334228515</v>
      </c>
      <c r="O4435" s="5">
        <v>409.033447265625</v>
      </c>
      <c r="P4435" s="5">
        <v>369.56591796875</v>
      </c>
      <c r="Q4435" s="5">
        <v>378.64523315429665</v>
      </c>
      <c r="R4435" s="5">
        <v>394.94387817382801</v>
      </c>
      <c r="S4435" s="5">
        <v>434.14859008789</v>
      </c>
      <c r="T4435" s="5">
        <v>398.32620239257801</v>
      </c>
      <c r="U4435" s="5">
        <v>409.13955688476534</v>
      </c>
      <c r="V4435" s="5">
        <v>287.30233764648398</v>
      </c>
      <c r="W4435" s="5">
        <v>341.56121826171801</v>
      </c>
      <c r="X4435" s="5">
        <v>297.450103759765</v>
      </c>
      <c r="Y4435" s="5">
        <v>308.77121988932231</v>
      </c>
      <c r="Z4435" s="5">
        <v>357.70242309570301</v>
      </c>
      <c r="AA4435" s="5">
        <v>457.68963623046801</v>
      </c>
      <c r="AB4435" s="5">
        <v>397.26901245117102</v>
      </c>
      <c r="AC4435" s="5">
        <v>404.220357259114</v>
      </c>
      <c r="AD4435" s="5">
        <v>379.19906616210898</v>
      </c>
      <c r="AE4435" s="5">
        <v>422.06887817382801</v>
      </c>
      <c r="AF4435" s="5">
        <v>466.64389038085898</v>
      </c>
      <c r="AG4435" s="5">
        <v>422.63727823893197</v>
      </c>
      <c r="AH4435" s="5">
        <v>442.68316650390602</v>
      </c>
      <c r="AI4435" s="5">
        <v>244.35499572753901</v>
      </c>
      <c r="AJ4435" s="5">
        <v>240.46571350097599</v>
      </c>
      <c r="AK4435" s="5">
        <v>309.16795857747371</v>
      </c>
      <c r="AN4435" s="5">
        <v>249.84767150878901</v>
      </c>
      <c r="AO4435" s="5">
        <v>249.84767150878901</v>
      </c>
      <c r="AP4435" s="5">
        <v>247.50752258300699</v>
      </c>
      <c r="AQ4435" s="5">
        <v>234.370346069335</v>
      </c>
      <c r="AR4435" s="5">
        <v>256.28274536132801</v>
      </c>
      <c r="AS4435" s="5">
        <v>246.05353800455669</v>
      </c>
      <c r="AT4435" s="5">
        <v>450.26809692382801</v>
      </c>
      <c r="AU4435" s="5">
        <v>415.64300537109301</v>
      </c>
      <c r="AV4435" s="5">
        <v>314.289794921875</v>
      </c>
      <c r="AW4435" s="5">
        <v>393.40029907226534</v>
      </c>
      <c r="AX4435" s="5">
        <v>222.21403503417901</v>
      </c>
      <c r="AY4435" s="5">
        <v>254.86631774902301</v>
      </c>
      <c r="AZ4435" s="5">
        <v>207.23699951171801</v>
      </c>
      <c r="BA4435" s="5">
        <v>228.10578409830669</v>
      </c>
    </row>
    <row r="4436" spans="1:53" x14ac:dyDescent="0.2">
      <c r="A4436" s="1">
        <v>4433</v>
      </c>
      <c r="B4436" s="1" t="s">
        <v>17733</v>
      </c>
      <c r="C4436" s="1" t="s">
        <v>17734</v>
      </c>
      <c r="D4436" s="1" t="s">
        <v>17735</v>
      </c>
      <c r="E4436" s="1" t="s">
        <v>17736</v>
      </c>
      <c r="F4436" s="5">
        <v>172.48204040527301</v>
      </c>
      <c r="G4436" s="5">
        <v>191.53219604492099</v>
      </c>
      <c r="H4436" s="5">
        <v>169.91450500488199</v>
      </c>
      <c r="I4436" s="5">
        <v>177.97624715169198</v>
      </c>
      <c r="J4436" s="5">
        <v>167.05174255371</v>
      </c>
      <c r="K4436" s="5">
        <v>153.04312133789</v>
      </c>
      <c r="L4436" s="5">
        <v>164.43190002441401</v>
      </c>
      <c r="M4436" s="5">
        <v>161.50892130533799</v>
      </c>
      <c r="N4436" s="5">
        <v>149.23257446289</v>
      </c>
      <c r="O4436" s="5">
        <v>172.18365478515599</v>
      </c>
      <c r="P4436" s="5">
        <v>147.830078125</v>
      </c>
      <c r="Q4436" s="5">
        <v>156.41543579101531</v>
      </c>
      <c r="R4436" s="5">
        <v>122.56678771972599</v>
      </c>
      <c r="S4436" s="5">
        <v>124.64149475097599</v>
      </c>
      <c r="T4436" s="5">
        <v>127.08599853515599</v>
      </c>
      <c r="U4436" s="5">
        <v>124.764760335286</v>
      </c>
      <c r="V4436" s="5">
        <v>100.349563598632</v>
      </c>
      <c r="W4436" s="5">
        <v>114.36326599121</v>
      </c>
      <c r="X4436" s="5">
        <v>93.673156738281193</v>
      </c>
      <c r="Y4436" s="5">
        <v>102.79532877604106</v>
      </c>
      <c r="Z4436" s="5">
        <v>156.47274780273401</v>
      </c>
      <c r="AA4436" s="5">
        <v>161.63655090332</v>
      </c>
      <c r="AB4436" s="5">
        <v>163.947341918945</v>
      </c>
      <c r="AC4436" s="5">
        <v>160.68554687499966</v>
      </c>
      <c r="AD4436" s="5">
        <v>146.79411315917901</v>
      </c>
      <c r="AE4436" s="5">
        <v>121.428405761718</v>
      </c>
      <c r="AF4436" s="5">
        <v>129.97215270996</v>
      </c>
      <c r="AG4436" s="5">
        <v>132.73155721028567</v>
      </c>
      <c r="AH4436" s="5">
        <v>131.998931884765</v>
      </c>
      <c r="AI4436" s="5">
        <v>128.67677307128901</v>
      </c>
      <c r="AJ4436" s="5">
        <v>124.93283081054599</v>
      </c>
      <c r="AK4436" s="5">
        <v>128.53617858886665</v>
      </c>
      <c r="AL4436" s="5">
        <v>107.33737945556599</v>
      </c>
      <c r="AM4436" s="5">
        <v>103.16350555419901</v>
      </c>
      <c r="AN4436" s="5">
        <v>71.090293884277301</v>
      </c>
      <c r="AO4436" s="5">
        <v>93.8637262980141</v>
      </c>
      <c r="AP4436" s="5">
        <v>94.246543884277301</v>
      </c>
      <c r="AQ4436" s="5">
        <v>104.958053588867</v>
      </c>
      <c r="AR4436" s="5">
        <v>104.66835784912099</v>
      </c>
      <c r="AS4436" s="5">
        <v>101.29098510742176</v>
      </c>
      <c r="AT4436" s="5">
        <v>165.47912597656199</v>
      </c>
      <c r="AU4436" s="5">
        <v>126.309448242187</v>
      </c>
      <c r="AW4436" s="5">
        <v>145.89428710937449</v>
      </c>
      <c r="AX4436" s="5">
        <v>109.104293823242</v>
      </c>
      <c r="AY4436" s="5">
        <v>104.53261566162099</v>
      </c>
      <c r="AZ4436" s="5">
        <v>91.347503662109304</v>
      </c>
      <c r="BA4436" s="5">
        <v>101.66147104899078</v>
      </c>
    </row>
    <row r="4437" spans="1:53" x14ac:dyDescent="0.2">
      <c r="A4437" s="1">
        <v>4434</v>
      </c>
      <c r="B4437" s="1" t="s">
        <v>17737</v>
      </c>
      <c r="C4437" s="1" t="s">
        <v>17738</v>
      </c>
      <c r="D4437" s="1" t="s">
        <v>17739</v>
      </c>
      <c r="E4437" s="1" t="s">
        <v>17740</v>
      </c>
      <c r="F4437" s="5">
        <v>212.13552856445301</v>
      </c>
      <c r="G4437" s="5">
        <v>186.70314025878901</v>
      </c>
      <c r="H4437" s="5">
        <v>215.76377868652301</v>
      </c>
      <c r="I4437" s="5">
        <v>204.86748250325502</v>
      </c>
      <c r="J4437" s="5">
        <v>197.87785339355401</v>
      </c>
      <c r="K4437" s="5">
        <v>209.77174377441401</v>
      </c>
      <c r="L4437" s="5">
        <v>192.60621643066401</v>
      </c>
      <c r="M4437" s="5">
        <v>200.085271199544</v>
      </c>
      <c r="N4437" s="5">
        <v>439.49142456054602</v>
      </c>
      <c r="O4437" s="5">
        <v>449.68960571289</v>
      </c>
      <c r="P4437" s="5">
        <v>465.971099853515</v>
      </c>
      <c r="Q4437" s="5">
        <v>451.71737670898369</v>
      </c>
      <c r="R4437" s="5">
        <v>400.50662231445301</v>
      </c>
      <c r="S4437" s="5">
        <v>359.42642211914</v>
      </c>
      <c r="T4437" s="5">
        <v>372.30838012695301</v>
      </c>
      <c r="U4437" s="5">
        <v>377.41380818684866</v>
      </c>
      <c r="V4437" s="5">
        <v>255.86250305175699</v>
      </c>
      <c r="W4437" s="5">
        <v>257.42987060546801</v>
      </c>
      <c r="X4437" s="5">
        <v>253.12634277343699</v>
      </c>
      <c r="Y4437" s="5">
        <v>255.47290547688735</v>
      </c>
      <c r="Z4437" s="5">
        <v>158.46665954589801</v>
      </c>
      <c r="AA4437" s="5">
        <v>144.59510803222599</v>
      </c>
      <c r="AB4437" s="5">
        <v>146.897216796875</v>
      </c>
      <c r="AC4437" s="5">
        <v>149.98632812499966</v>
      </c>
      <c r="AD4437" s="5">
        <v>242.73326110839801</v>
      </c>
      <c r="AE4437" s="5">
        <v>239.80809020996</v>
      </c>
      <c r="AF4437" s="5">
        <v>261.58297729492102</v>
      </c>
      <c r="AG4437" s="5">
        <v>248.04144287109298</v>
      </c>
      <c r="AH4437" s="5">
        <v>240.90155029296801</v>
      </c>
      <c r="AI4437" s="5">
        <v>219.896224975585</v>
      </c>
      <c r="AJ4437" s="5">
        <v>222.146240234375</v>
      </c>
      <c r="AK4437" s="5">
        <v>227.64800516764265</v>
      </c>
      <c r="AL4437" s="5">
        <v>357.81018066406199</v>
      </c>
      <c r="AM4437" s="5">
        <v>373.149322509765</v>
      </c>
      <c r="AN4437" s="5">
        <v>343.37869262695301</v>
      </c>
      <c r="AO4437" s="5">
        <v>358.1127319335933</v>
      </c>
      <c r="AP4437" s="5">
        <v>232.06291198730401</v>
      </c>
      <c r="AQ4437" s="5">
        <v>221.37559509277301</v>
      </c>
      <c r="AR4437" s="5">
        <v>260.75860595703102</v>
      </c>
      <c r="AS4437" s="5">
        <v>238.06570434570267</v>
      </c>
      <c r="AT4437" s="5">
        <v>213.95196533203099</v>
      </c>
      <c r="AU4437" s="5">
        <v>219.08934020996</v>
      </c>
      <c r="AV4437" s="5">
        <v>236.09663391113199</v>
      </c>
      <c r="AW4437" s="5">
        <v>223.04597981770766</v>
      </c>
      <c r="AX4437" s="5">
        <v>182.53984069824199</v>
      </c>
      <c r="AY4437" s="5">
        <v>166.27879333496</v>
      </c>
      <c r="AZ4437" s="5">
        <v>165.55107116699199</v>
      </c>
      <c r="BA4437" s="5">
        <v>171.45656840006464</v>
      </c>
    </row>
    <row r="4438" spans="1:53" x14ac:dyDescent="0.2">
      <c r="A4438" s="1">
        <v>4435</v>
      </c>
      <c r="B4438" s="1" t="s">
        <v>17741</v>
      </c>
      <c r="C4438" s="1" t="s">
        <v>17742</v>
      </c>
      <c r="D4438" s="1" t="s">
        <v>17743</v>
      </c>
      <c r="E4438" s="1" t="s">
        <v>17744</v>
      </c>
      <c r="F4438" s="5">
        <v>680.48291015625</v>
      </c>
      <c r="G4438" s="5">
        <v>723.01861572265602</v>
      </c>
      <c r="H4438" s="5">
        <v>674.35382080078102</v>
      </c>
      <c r="I4438" s="5">
        <v>692.61844889322902</v>
      </c>
      <c r="J4438" s="5">
        <v>747.88482666015602</v>
      </c>
      <c r="K4438" s="5">
        <v>750.510498046875</v>
      </c>
      <c r="L4438" s="5">
        <v>765.39953613281205</v>
      </c>
      <c r="M4438" s="5">
        <v>754.59828694661428</v>
      </c>
      <c r="N4438" s="5">
        <v>418.96127319335898</v>
      </c>
      <c r="O4438" s="5">
        <v>420.00531005859301</v>
      </c>
      <c r="P4438" s="5">
        <v>385.00015258789</v>
      </c>
      <c r="Q4438" s="5">
        <v>407.988911946614</v>
      </c>
      <c r="R4438" s="5">
        <v>593.53759765625</v>
      </c>
      <c r="S4438" s="5">
        <v>599.78277587890602</v>
      </c>
      <c r="T4438" s="5">
        <v>586.93493652343705</v>
      </c>
      <c r="U4438" s="5">
        <v>593.41843668619765</v>
      </c>
      <c r="V4438" s="5">
        <v>778.90826416015602</v>
      </c>
      <c r="W4438" s="5">
        <v>734.97222900390602</v>
      </c>
      <c r="X4438" s="5">
        <v>729.50573730468705</v>
      </c>
      <c r="Y4438" s="5">
        <v>747.79541015624966</v>
      </c>
      <c r="Z4438" s="5">
        <v>773.68377685546795</v>
      </c>
      <c r="AA4438" s="5">
        <v>780.96759033203102</v>
      </c>
      <c r="AB4438" s="5">
        <v>807.25842285156205</v>
      </c>
      <c r="AC4438" s="5">
        <v>787.30326334635367</v>
      </c>
      <c r="AD4438" s="5">
        <v>858.71057128906205</v>
      </c>
      <c r="AE4438" s="5">
        <v>863.65625</v>
      </c>
      <c r="AF4438" s="5">
        <v>876.31036376953102</v>
      </c>
      <c r="AG4438" s="5">
        <v>866.22572835286428</v>
      </c>
      <c r="AH4438" s="5">
        <v>856.34832763671795</v>
      </c>
      <c r="AI4438" s="5">
        <v>907.52868652343705</v>
      </c>
      <c r="AJ4438" s="5">
        <v>861.84295654296795</v>
      </c>
      <c r="AK4438" s="5">
        <v>875.2399902343742</v>
      </c>
      <c r="AL4438" s="5">
        <v>389.21905517578102</v>
      </c>
      <c r="AM4438" s="5">
        <v>369.253814697265</v>
      </c>
      <c r="AN4438" s="5">
        <v>381.50503540039</v>
      </c>
      <c r="AO4438" s="5">
        <v>379.9926350911453</v>
      </c>
      <c r="AP4438" s="5">
        <v>638.652587890625</v>
      </c>
      <c r="AQ4438" s="5">
        <v>632.21832275390602</v>
      </c>
      <c r="AR4438" s="5">
        <v>599.22186279296795</v>
      </c>
      <c r="AS4438" s="5">
        <v>623.36425781249966</v>
      </c>
      <c r="AT4438" s="5">
        <v>891.74768066406205</v>
      </c>
      <c r="AU4438" s="5">
        <v>827.53747558593705</v>
      </c>
      <c r="AV4438" s="5">
        <v>898.16339111328102</v>
      </c>
      <c r="AW4438" s="5">
        <v>872.48284912109341</v>
      </c>
      <c r="AX4438" s="5">
        <v>810.75054931640602</v>
      </c>
      <c r="AY4438" s="5">
        <v>859.06359863281205</v>
      </c>
      <c r="AZ4438" s="5">
        <v>880.17633056640602</v>
      </c>
      <c r="BA4438" s="5">
        <v>849.99682617187466</v>
      </c>
    </row>
    <row r="4439" spans="1:53" x14ac:dyDescent="0.2">
      <c r="A4439" s="1">
        <v>4436</v>
      </c>
      <c r="B4439" s="1" t="s">
        <v>17745</v>
      </c>
      <c r="C4439" s="1" t="s">
        <v>17746</v>
      </c>
      <c r="D4439" s="1" t="s">
        <v>17747</v>
      </c>
      <c r="E4439" s="1" t="s">
        <v>17748</v>
      </c>
      <c r="F4439" s="5">
        <v>336.174713134765</v>
      </c>
      <c r="G4439" s="5">
        <v>356.24957275390602</v>
      </c>
      <c r="H4439" s="5">
        <v>288.00921630859301</v>
      </c>
      <c r="I4439" s="5">
        <v>326.81116739908799</v>
      </c>
      <c r="J4439" s="5">
        <v>934.21496582031205</v>
      </c>
      <c r="K4439" s="5">
        <v>969.86071777343705</v>
      </c>
      <c r="L4439" s="5">
        <v>963.12390136718705</v>
      </c>
      <c r="M4439" s="5">
        <v>955.73319498697867</v>
      </c>
      <c r="N4439" s="5">
        <v>585.47222900390602</v>
      </c>
      <c r="O4439" s="5">
        <v>726.72686767578102</v>
      </c>
      <c r="P4439" s="5">
        <v>596.37365722656205</v>
      </c>
      <c r="Q4439" s="5">
        <v>636.19091796874966</v>
      </c>
      <c r="R4439" s="5">
        <v>1032.57775878906</v>
      </c>
      <c r="S4439" s="5">
        <v>917.32409667968705</v>
      </c>
      <c r="T4439" s="5">
        <v>904.28326416015602</v>
      </c>
      <c r="U4439" s="5">
        <v>951.39503987630098</v>
      </c>
      <c r="V4439" s="5">
        <v>743.38226318359295</v>
      </c>
      <c r="W4439" s="5">
        <v>696.98760986328102</v>
      </c>
      <c r="X4439" s="5">
        <v>822.606201171875</v>
      </c>
      <c r="Y4439" s="5">
        <v>754.3253580729164</v>
      </c>
      <c r="Z4439" s="5">
        <v>1825.93603515625</v>
      </c>
      <c r="AA4439" s="5">
        <v>2035.54272460937</v>
      </c>
      <c r="AB4439" s="5">
        <v>1952.2412109375</v>
      </c>
      <c r="AC4439" s="5">
        <v>1937.9066569010399</v>
      </c>
      <c r="AD4439" s="5">
        <v>1788.93103027343</v>
      </c>
      <c r="AE4439" s="5">
        <v>1696.20202636718</v>
      </c>
      <c r="AF4439" s="5">
        <v>1829.03833007812</v>
      </c>
      <c r="AG4439" s="5">
        <v>1771.3904622395767</v>
      </c>
      <c r="AH4439" s="5">
        <v>862.13616943359295</v>
      </c>
      <c r="AI4439" s="5">
        <v>892.324951171875</v>
      </c>
      <c r="AJ4439" s="5">
        <v>785.61614990234295</v>
      </c>
      <c r="AK4439" s="5">
        <v>846.69242350260356</v>
      </c>
      <c r="AL4439" s="5">
        <v>761.52606201171795</v>
      </c>
      <c r="AM4439" s="5">
        <v>805.91326904296795</v>
      </c>
      <c r="AN4439" s="5">
        <v>834.32049560546795</v>
      </c>
      <c r="AO4439" s="5">
        <v>800.58660888671795</v>
      </c>
      <c r="AP4439" s="5">
        <v>1079.5869140625</v>
      </c>
      <c r="AQ4439" s="5">
        <v>1043.46740722656</v>
      </c>
      <c r="AR4439" s="5">
        <v>1058.1376953125</v>
      </c>
      <c r="AS4439" s="5">
        <v>1060.3973388671866</v>
      </c>
      <c r="AT4439" s="5">
        <v>722.09729003906205</v>
      </c>
      <c r="AU4439" s="5">
        <v>734.5947265625</v>
      </c>
      <c r="AV4439" s="5">
        <v>706.41943359375</v>
      </c>
      <c r="AW4439" s="5">
        <v>721.03715006510402</v>
      </c>
      <c r="AX4439" s="5">
        <v>467.48443603515602</v>
      </c>
      <c r="AY4439" s="5">
        <v>506.61773681640602</v>
      </c>
      <c r="AZ4439" s="5">
        <v>484.47381591796801</v>
      </c>
      <c r="BA4439" s="5">
        <v>486.19199625651004</v>
      </c>
    </row>
    <row r="4440" spans="1:53" x14ac:dyDescent="0.2">
      <c r="A4440" s="1">
        <v>4437</v>
      </c>
      <c r="B4440" s="1" t="s">
        <v>17749</v>
      </c>
      <c r="C4440" s="1" t="s">
        <v>17750</v>
      </c>
      <c r="D4440" s="1" t="s">
        <v>17751</v>
      </c>
      <c r="E4440" s="1" t="s">
        <v>17752</v>
      </c>
      <c r="F4440" s="5">
        <v>88.224563598632798</v>
      </c>
      <c r="G4440" s="5">
        <v>71.592178344726506</v>
      </c>
      <c r="H4440" s="5">
        <v>71.778663635253906</v>
      </c>
      <c r="I4440" s="5">
        <v>77.198468526204408</v>
      </c>
      <c r="J4440" s="5">
        <v>74.689743041992102</v>
      </c>
      <c r="K4440" s="5">
        <v>65.877189636230398</v>
      </c>
      <c r="L4440" s="5">
        <v>72.802909851074205</v>
      </c>
      <c r="M4440" s="5">
        <v>71.123280843098897</v>
      </c>
      <c r="N4440" s="5">
        <v>121.11800384521401</v>
      </c>
      <c r="O4440" s="5">
        <v>118.450630187988</v>
      </c>
      <c r="P4440" s="5">
        <v>121.41293334960901</v>
      </c>
      <c r="Q4440" s="5">
        <v>120.32718912760367</v>
      </c>
      <c r="R4440" s="5">
        <v>81.528816223144503</v>
      </c>
      <c r="S4440" s="5">
        <v>83.712272644042898</v>
      </c>
      <c r="T4440" s="5">
        <v>84.092056274414006</v>
      </c>
      <c r="U4440" s="5">
        <v>83.111048380533802</v>
      </c>
      <c r="V4440" s="5">
        <v>91.091140747070298</v>
      </c>
      <c r="W4440" s="5">
        <v>88.803009033203097</v>
      </c>
      <c r="X4440" s="5">
        <v>84.165786743164006</v>
      </c>
      <c r="Y4440" s="5">
        <v>88.0199788411458</v>
      </c>
      <c r="Z4440" s="5">
        <v>72.859245300292898</v>
      </c>
      <c r="AA4440" s="5">
        <v>65.836654663085895</v>
      </c>
      <c r="AB4440" s="5">
        <v>73.830955505371094</v>
      </c>
      <c r="AC4440" s="5">
        <v>70.842285156249957</v>
      </c>
      <c r="AD4440" s="5">
        <v>67.791885375976506</v>
      </c>
      <c r="AE4440" s="5">
        <v>73.099617004394503</v>
      </c>
      <c r="AF4440" s="5">
        <v>81.831382751464801</v>
      </c>
      <c r="AG4440" s="5">
        <v>74.240961710611941</v>
      </c>
      <c r="AH4440" s="5">
        <v>65.814598083496094</v>
      </c>
      <c r="AI4440" s="5">
        <v>70.722366333007798</v>
      </c>
      <c r="AJ4440" s="5">
        <v>78.301902770996094</v>
      </c>
      <c r="AK4440" s="5">
        <v>71.612955729166671</v>
      </c>
      <c r="AL4440" s="5">
        <v>117.56312561035099</v>
      </c>
      <c r="AM4440" s="5">
        <v>121.056632995605</v>
      </c>
      <c r="AN4440" s="5">
        <v>123.314933776855</v>
      </c>
      <c r="AO4440" s="5">
        <v>120.644897460937</v>
      </c>
      <c r="AP4440" s="5">
        <v>81.046714782714801</v>
      </c>
      <c r="AQ4440" s="5">
        <v>81.789962768554602</v>
      </c>
      <c r="AR4440" s="5">
        <v>82.139022827148395</v>
      </c>
      <c r="AS4440" s="5">
        <v>81.658566792805928</v>
      </c>
      <c r="AT4440" s="5">
        <v>97.038841247558594</v>
      </c>
      <c r="AU4440" s="5">
        <v>100.955184936523</v>
      </c>
      <c r="AV4440" s="5">
        <v>90.379325866699205</v>
      </c>
      <c r="AW4440" s="5">
        <v>96.124450683593594</v>
      </c>
      <c r="AX4440" s="5">
        <v>76.687171936035099</v>
      </c>
      <c r="AY4440" s="5">
        <v>76.444297790527301</v>
      </c>
      <c r="AZ4440" s="5">
        <v>81.167747497558594</v>
      </c>
      <c r="BA4440" s="5">
        <v>78.099739074706989</v>
      </c>
    </row>
    <row r="4441" spans="1:53" x14ac:dyDescent="0.2">
      <c r="A4441" s="1">
        <v>4438</v>
      </c>
      <c r="B4441" s="1" t="s">
        <v>17753</v>
      </c>
      <c r="C4441" s="1" t="s">
        <v>17754</v>
      </c>
      <c r="D4441" s="1" t="s">
        <v>17755</v>
      </c>
      <c r="E4441" s="1" t="s">
        <v>17756</v>
      </c>
      <c r="F4441" s="5">
        <v>114.969924926757</v>
      </c>
      <c r="G4441" s="5">
        <v>89.278106689453097</v>
      </c>
      <c r="H4441" s="5">
        <v>104.06851196289</v>
      </c>
      <c r="I4441" s="5">
        <v>102.77218119303336</v>
      </c>
      <c r="J4441" s="5">
        <v>163.27104187011699</v>
      </c>
      <c r="K4441" s="5">
        <v>139.37161254882801</v>
      </c>
      <c r="L4441" s="5">
        <v>127.42624664306599</v>
      </c>
      <c r="M4441" s="5">
        <v>143.35630035400365</v>
      </c>
      <c r="N4441" s="5">
        <v>190.09516906738199</v>
      </c>
      <c r="O4441" s="5">
        <v>112.49086761474599</v>
      </c>
      <c r="P4441" s="5">
        <v>109.89519500732401</v>
      </c>
      <c r="Q4441" s="5">
        <v>137.49374389648401</v>
      </c>
      <c r="R4441" s="5">
        <v>92.290832519531193</v>
      </c>
      <c r="S4441" s="5">
        <v>120.815292358398</v>
      </c>
      <c r="T4441" s="5">
        <v>144.13438415527301</v>
      </c>
      <c r="U4441" s="5">
        <v>119.08016967773408</v>
      </c>
      <c r="V4441" s="5">
        <v>95.544441223144503</v>
      </c>
      <c r="W4441" s="5">
        <v>86.865150451660099</v>
      </c>
      <c r="X4441" s="5">
        <v>99.748153686523395</v>
      </c>
      <c r="Y4441" s="5">
        <v>94.052581787109332</v>
      </c>
      <c r="Z4441" s="5">
        <v>114.47395324707</v>
      </c>
      <c r="AA4441" s="5">
        <v>123.18675994873</v>
      </c>
      <c r="AB4441" s="5">
        <v>102.732498168945</v>
      </c>
      <c r="AC4441" s="5">
        <v>113.46440378824832</v>
      </c>
      <c r="AD4441" s="5">
        <v>87.362983703613196</v>
      </c>
      <c r="AE4441" s="5">
        <v>118.374061584472</v>
      </c>
      <c r="AF4441" s="5">
        <v>85.659446716308594</v>
      </c>
      <c r="AG4441" s="5">
        <v>97.132164001464602</v>
      </c>
      <c r="AH4441" s="5">
        <v>46.213142395019503</v>
      </c>
      <c r="AI4441" s="5">
        <v>57.950645446777301</v>
      </c>
      <c r="AJ4441" s="5">
        <v>60.905506134033203</v>
      </c>
      <c r="AK4441" s="5">
        <v>55.023097991943338</v>
      </c>
      <c r="AL4441" s="5">
        <v>54.763919830322202</v>
      </c>
      <c r="AM4441" s="5">
        <v>73.605445861816406</v>
      </c>
      <c r="AN4441" s="5">
        <v>66.248458862304602</v>
      </c>
      <c r="AO4441" s="5">
        <v>64.87260818481441</v>
      </c>
      <c r="AP4441" s="5">
        <v>70.678871154785099</v>
      </c>
      <c r="AQ4441" s="5">
        <v>66.945045471191406</v>
      </c>
      <c r="AR4441" s="5">
        <v>67.736808776855398</v>
      </c>
      <c r="AS4441" s="5">
        <v>68.453575134277301</v>
      </c>
      <c r="AT4441" s="5">
        <v>71.669853210449205</v>
      </c>
      <c r="AU4441" s="5">
        <v>99.072715759277301</v>
      </c>
      <c r="AV4441" s="5">
        <v>93.884147644042898</v>
      </c>
      <c r="AW4441" s="5">
        <v>88.208905537923144</v>
      </c>
      <c r="AX4441" s="5">
        <v>75.107421875</v>
      </c>
      <c r="AY4441" s="5">
        <v>80.689720153808594</v>
      </c>
      <c r="AZ4441" s="5">
        <v>64.370620727539006</v>
      </c>
      <c r="BA4441" s="5">
        <v>73.389254252115862</v>
      </c>
    </row>
    <row r="4442" spans="1:53" x14ac:dyDescent="0.2">
      <c r="A4442" s="1">
        <v>4439</v>
      </c>
      <c r="B4442" s="1" t="s">
        <v>17757</v>
      </c>
      <c r="C4442" s="1" t="s">
        <v>17758</v>
      </c>
      <c r="D4442" s="1" t="s">
        <v>17759</v>
      </c>
      <c r="E4442" s="1" t="s">
        <v>17760</v>
      </c>
      <c r="F4442" s="5">
        <v>503.83746337890602</v>
      </c>
      <c r="G4442" s="5">
        <v>515.22351074218705</v>
      </c>
      <c r="H4442" s="5">
        <v>481.59088134765602</v>
      </c>
      <c r="I4442" s="5">
        <v>500.21728515624972</v>
      </c>
      <c r="J4442" s="5">
        <v>415.51873779296801</v>
      </c>
      <c r="K4442" s="5">
        <v>413.18328857421801</v>
      </c>
      <c r="L4442" s="5">
        <v>421.71350097656199</v>
      </c>
      <c r="M4442" s="5">
        <v>416.80517578124932</v>
      </c>
      <c r="N4442" s="5">
        <v>831.675537109375</v>
      </c>
      <c r="O4442" s="5">
        <v>839.62634277343705</v>
      </c>
      <c r="P4442" s="5">
        <v>845.84576416015602</v>
      </c>
      <c r="Q4442" s="5">
        <v>839.04921468098928</v>
      </c>
      <c r="R4442" s="5">
        <v>663.60797119140602</v>
      </c>
      <c r="S4442" s="5">
        <v>666.569091796875</v>
      </c>
      <c r="T4442" s="5">
        <v>725.39587402343705</v>
      </c>
      <c r="U4442" s="5">
        <v>685.19097900390591</v>
      </c>
      <c r="V4442" s="5">
        <v>656.09796142578102</v>
      </c>
      <c r="W4442" s="5">
        <v>656.72442626953102</v>
      </c>
      <c r="X4442" s="5">
        <v>667.58142089843705</v>
      </c>
      <c r="Y4442" s="5">
        <v>660.13460286458303</v>
      </c>
      <c r="Z4442" s="5">
        <v>748.50256347656205</v>
      </c>
      <c r="AA4442" s="5">
        <v>751.32281494140602</v>
      </c>
      <c r="AB4442" s="5">
        <v>734.121337890625</v>
      </c>
      <c r="AC4442" s="5">
        <v>744.64890543619765</v>
      </c>
      <c r="AD4442" s="5">
        <v>670.40191650390602</v>
      </c>
      <c r="AE4442" s="5">
        <v>688.56750488281205</v>
      </c>
      <c r="AF4442" s="5">
        <v>679.64587402343705</v>
      </c>
      <c r="AG4442" s="5">
        <v>679.53843180338504</v>
      </c>
      <c r="AH4442" s="5">
        <v>562.93023681640602</v>
      </c>
      <c r="AI4442" s="5">
        <v>553.43518066406205</v>
      </c>
      <c r="AJ4442" s="5">
        <v>575.65881347656205</v>
      </c>
      <c r="AK4442" s="5">
        <v>564.00807698567667</v>
      </c>
      <c r="AL4442" s="5">
        <v>978.87249755859295</v>
      </c>
      <c r="AM4442" s="5">
        <v>958.03314208984295</v>
      </c>
      <c r="AN4442" s="5">
        <v>1022.93432617187</v>
      </c>
      <c r="AO4442" s="5">
        <v>986.61332194010208</v>
      </c>
      <c r="AP4442" s="5">
        <v>791.10357666015602</v>
      </c>
      <c r="AQ4442" s="5">
        <v>813.87451171875</v>
      </c>
      <c r="AR4442" s="5">
        <v>816.30603027343705</v>
      </c>
      <c r="AS4442" s="5">
        <v>807.09470621744765</v>
      </c>
      <c r="AT4442" s="5">
        <v>892.61468505859295</v>
      </c>
      <c r="AU4442" s="5">
        <v>866.83843994140602</v>
      </c>
      <c r="AV4442" s="5">
        <v>814.59259033203102</v>
      </c>
      <c r="AW4442" s="5">
        <v>858.01523844401015</v>
      </c>
      <c r="AX4442" s="5">
        <v>742.255859375</v>
      </c>
      <c r="AY4442" s="5">
        <v>714.924560546875</v>
      </c>
      <c r="AZ4442" s="5">
        <v>738.04052734375</v>
      </c>
      <c r="BA4442" s="5">
        <v>731.74031575520837</v>
      </c>
    </row>
    <row r="4443" spans="1:53" x14ac:dyDescent="0.2">
      <c r="A4443" s="1">
        <v>4440</v>
      </c>
      <c r="B4443" s="1" t="s">
        <v>17761</v>
      </c>
      <c r="C4443" s="1" t="s">
        <v>17762</v>
      </c>
      <c r="D4443" s="1" t="s">
        <v>17763</v>
      </c>
      <c r="E4443" s="1" t="s">
        <v>17764</v>
      </c>
      <c r="F4443" s="5">
        <v>3914.44311523437</v>
      </c>
      <c r="G4443" s="5">
        <v>3942.095703125</v>
      </c>
      <c r="H4443" s="5">
        <v>3954.94995117187</v>
      </c>
      <c r="I4443" s="5">
        <v>3937.1629231770798</v>
      </c>
      <c r="J4443" s="5">
        <v>3860.10693359375</v>
      </c>
      <c r="K4443" s="5">
        <v>3685.74267578125</v>
      </c>
      <c r="L4443" s="5">
        <v>3664.03735351562</v>
      </c>
      <c r="M4443" s="5">
        <v>3736.6289876302067</v>
      </c>
      <c r="N4443" s="5">
        <v>1907.53161621093</v>
      </c>
      <c r="O4443" s="5">
        <v>2089.36767578125</v>
      </c>
      <c r="P4443" s="5">
        <v>2062.7783203125</v>
      </c>
      <c r="Q4443" s="5">
        <v>2019.8925374348935</v>
      </c>
      <c r="R4443" s="5">
        <v>3300.97583007812</v>
      </c>
      <c r="S4443" s="5">
        <v>3362.7958984375</v>
      </c>
      <c r="T4443" s="5">
        <v>3363.275390625</v>
      </c>
      <c r="U4443" s="5">
        <v>3342.3490397135397</v>
      </c>
      <c r="V4443" s="5">
        <v>2990.06982421875</v>
      </c>
      <c r="W4443" s="5">
        <v>3085.85424804687</v>
      </c>
      <c r="X4443" s="5">
        <v>3136.36083984375</v>
      </c>
      <c r="Y4443" s="5">
        <v>3070.7616373697897</v>
      </c>
      <c r="Z4443" s="5">
        <v>3962.40234375</v>
      </c>
      <c r="AA4443" s="5">
        <v>3621.1025390625</v>
      </c>
      <c r="AB4443" s="5">
        <v>3826.69067382812</v>
      </c>
      <c r="AC4443" s="5">
        <v>3803.3985188802067</v>
      </c>
      <c r="AD4443" s="5">
        <v>3957.13208007812</v>
      </c>
      <c r="AE4443" s="5">
        <v>4003.56640625</v>
      </c>
      <c r="AF4443" s="5">
        <v>4141.3046875</v>
      </c>
      <c r="AG4443" s="5">
        <v>4034.0010579427067</v>
      </c>
      <c r="AH4443" s="5">
        <v>4030.0361328125</v>
      </c>
      <c r="AI4443" s="5">
        <v>4013.51586914062</v>
      </c>
      <c r="AJ4443" s="5">
        <v>3961.5361328125</v>
      </c>
      <c r="AK4443" s="5">
        <v>4001.6960449218732</v>
      </c>
      <c r="AL4443" s="5">
        <v>2119.22778320312</v>
      </c>
      <c r="AM4443" s="5">
        <v>2083.78881835937</v>
      </c>
      <c r="AN4443" s="5">
        <v>2351.59497070312</v>
      </c>
      <c r="AO4443" s="5">
        <v>2184.870524088537</v>
      </c>
      <c r="AP4443" s="5">
        <v>3029.70922851562</v>
      </c>
      <c r="AQ4443" s="5">
        <v>2945.71801757812</v>
      </c>
      <c r="AR4443" s="5">
        <v>3094.15747070312</v>
      </c>
      <c r="AS4443" s="5">
        <v>3023.1949055989535</v>
      </c>
      <c r="AT4443" s="5">
        <v>3380.46362304687</v>
      </c>
      <c r="AU4443" s="5">
        <v>3352.62915039062</v>
      </c>
      <c r="AV4443" s="5">
        <v>3673.11645507812</v>
      </c>
      <c r="AW4443" s="5">
        <v>3468.7364095052035</v>
      </c>
      <c r="AX4443" s="5">
        <v>3343.34692382812</v>
      </c>
      <c r="AY4443" s="5">
        <v>3518.86865234375</v>
      </c>
      <c r="AZ4443" s="5">
        <v>3523.34521484375</v>
      </c>
      <c r="BA4443" s="5">
        <v>3461.8535970052067</v>
      </c>
    </row>
    <row r="4444" spans="1:53" x14ac:dyDescent="0.2">
      <c r="A4444" s="1">
        <v>4441</v>
      </c>
      <c r="B4444" s="1" t="s">
        <v>17765</v>
      </c>
      <c r="C4444" s="1" t="s">
        <v>17766</v>
      </c>
      <c r="D4444" s="1" t="s">
        <v>17767</v>
      </c>
      <c r="E4444" s="1" t="s">
        <v>17768</v>
      </c>
      <c r="G4444" s="5">
        <v>419.46878051757801</v>
      </c>
      <c r="I4444" s="5">
        <v>419.46878051757801</v>
      </c>
      <c r="Z4444" s="5">
        <v>316.64791870117102</v>
      </c>
      <c r="AA4444" s="5">
        <v>253.62750244140599</v>
      </c>
      <c r="AB4444" s="5">
        <v>280.53375244140602</v>
      </c>
      <c r="AC4444" s="5">
        <v>283.60305786132767</v>
      </c>
      <c r="AH4444" s="5">
        <v>388.07473754882801</v>
      </c>
      <c r="AK4444" s="5">
        <v>388.07473754882801</v>
      </c>
      <c r="AY4444" s="5">
        <v>429.899169921875</v>
      </c>
      <c r="AZ4444" s="5">
        <v>358.79037475585898</v>
      </c>
      <c r="BA4444" s="5">
        <v>394.34477233886696</v>
      </c>
    </row>
    <row r="4445" spans="1:53" x14ac:dyDescent="0.2">
      <c r="A4445" s="1">
        <v>4442</v>
      </c>
      <c r="B4445" s="1" t="s">
        <v>17769</v>
      </c>
      <c r="C4445" s="1" t="s">
        <v>17770</v>
      </c>
      <c r="D4445" s="1" t="s">
        <v>17771</v>
      </c>
      <c r="E4445" s="1" t="s">
        <v>17772</v>
      </c>
      <c r="N4445" s="5">
        <v>287.58160400390602</v>
      </c>
      <c r="O4445" s="5">
        <v>293.50228881835898</v>
      </c>
      <c r="P4445" s="5">
        <v>328.86926269531199</v>
      </c>
      <c r="Q4445" s="5">
        <v>303.31771850585898</v>
      </c>
      <c r="AD4445" s="5">
        <v>137.74906921386699</v>
      </c>
      <c r="AE4445" s="5">
        <v>163.42199707031199</v>
      </c>
      <c r="AF4445" s="5">
        <v>141.40823364257801</v>
      </c>
      <c r="AG4445" s="5">
        <v>147.526433308919</v>
      </c>
      <c r="AH4445" s="5">
        <v>142.16801452636699</v>
      </c>
      <c r="AI4445" s="5">
        <v>100.026901245117</v>
      </c>
      <c r="AJ4445" s="5">
        <v>102.808296203613</v>
      </c>
      <c r="AK4445" s="5">
        <v>115.00107065836566</v>
      </c>
      <c r="AL4445" s="5">
        <v>117.806587219238</v>
      </c>
      <c r="AM4445" s="5">
        <v>213.317947387695</v>
      </c>
      <c r="AN4445" s="5">
        <v>173.99949645996</v>
      </c>
      <c r="AO4445" s="5">
        <v>168.37467702229767</v>
      </c>
      <c r="AP4445" s="5">
        <v>104.52617645263599</v>
      </c>
      <c r="AQ4445" s="5">
        <v>112.78659057617099</v>
      </c>
      <c r="AR4445" s="5">
        <v>132.65350341796801</v>
      </c>
      <c r="AS4445" s="5">
        <v>116.65542348225834</v>
      </c>
      <c r="AX4445" s="5">
        <v>187.73127746582</v>
      </c>
      <c r="AY4445" s="5">
        <v>156.67475891113199</v>
      </c>
      <c r="AZ4445" s="5">
        <v>162.653717041015</v>
      </c>
      <c r="BA4445" s="5">
        <v>169.019917805989</v>
      </c>
    </row>
    <row r="4446" spans="1:53" x14ac:dyDescent="0.2">
      <c r="A4446" s="1">
        <v>4443</v>
      </c>
      <c r="B4446" s="1" t="s">
        <v>17773</v>
      </c>
      <c r="C4446" s="1" t="s">
        <v>17774</v>
      </c>
      <c r="D4446" s="1" t="s">
        <v>17775</v>
      </c>
      <c r="E4446" s="1" t="s">
        <v>17776</v>
      </c>
      <c r="F4446" s="5">
        <v>101.170349121093</v>
      </c>
      <c r="G4446" s="5">
        <v>123.40923309326099</v>
      </c>
      <c r="H4446" s="5">
        <v>105.162315368652</v>
      </c>
      <c r="I4446" s="5">
        <v>109.913965861002</v>
      </c>
      <c r="J4446" s="5">
        <v>133.54338073730401</v>
      </c>
      <c r="K4446" s="5">
        <v>122.39955902099599</v>
      </c>
      <c r="L4446" s="5">
        <v>139.72309875488199</v>
      </c>
      <c r="M4446" s="5">
        <v>131.88867950439399</v>
      </c>
      <c r="N4446" s="5">
        <v>67.513610839843693</v>
      </c>
      <c r="O4446" s="5">
        <v>69.616760253906193</v>
      </c>
      <c r="P4446" s="5">
        <v>76.845191955566406</v>
      </c>
      <c r="Q4446" s="5">
        <v>71.325187683105426</v>
      </c>
      <c r="R4446" s="5">
        <v>53.086387634277301</v>
      </c>
      <c r="S4446" s="5">
        <v>58.695877075195298</v>
      </c>
      <c r="T4446" s="5">
        <v>47.029129028320298</v>
      </c>
      <c r="U4446" s="5">
        <v>52.937131245930971</v>
      </c>
      <c r="V4446" s="5">
        <v>107.190940856933</v>
      </c>
      <c r="W4446" s="5">
        <v>119.42478942871</v>
      </c>
      <c r="X4446" s="5">
        <v>119.274726867675</v>
      </c>
      <c r="Y4446" s="5">
        <v>115.296819051106</v>
      </c>
      <c r="Z4446" s="5">
        <v>142.20751953125</v>
      </c>
      <c r="AA4446" s="5">
        <v>126.549659729003</v>
      </c>
      <c r="AB4446" s="5">
        <v>136.35357666015599</v>
      </c>
      <c r="AC4446" s="5">
        <v>135.03691864013635</v>
      </c>
      <c r="AD4446" s="5">
        <v>99.301086425781193</v>
      </c>
      <c r="AE4446" s="5">
        <v>105.73833465576099</v>
      </c>
      <c r="AF4446" s="5">
        <v>110.10755920410099</v>
      </c>
      <c r="AG4446" s="5">
        <v>105.04899342854772</v>
      </c>
      <c r="AH4446" s="5">
        <v>94.749183654785099</v>
      </c>
      <c r="AI4446" s="5">
        <v>106.98932647705</v>
      </c>
      <c r="AJ4446" s="5">
        <v>106.433052062988</v>
      </c>
      <c r="AK4446" s="5">
        <v>102.72385406494102</v>
      </c>
      <c r="AL4446" s="5">
        <v>63.087902069091797</v>
      </c>
      <c r="AM4446" s="5">
        <v>60.062969207763601</v>
      </c>
      <c r="AN4446" s="5">
        <v>64.016426086425696</v>
      </c>
      <c r="AO4446" s="5">
        <v>62.389099121093693</v>
      </c>
      <c r="AP4446" s="5">
        <v>80.4581298828125</v>
      </c>
      <c r="AQ4446" s="5">
        <v>76.884239196777301</v>
      </c>
      <c r="AR4446" s="5">
        <v>93.033889770507798</v>
      </c>
      <c r="AS4446" s="5">
        <v>83.458752950032533</v>
      </c>
      <c r="AT4446" s="5">
        <v>81.00439453125</v>
      </c>
      <c r="AU4446" s="5">
        <v>89.621452331542898</v>
      </c>
      <c r="AV4446" s="5">
        <v>70.582336425781193</v>
      </c>
      <c r="AW4446" s="5">
        <v>80.402727762858035</v>
      </c>
      <c r="AX4446" s="5">
        <v>92.893112182617102</v>
      </c>
      <c r="AY4446" s="5">
        <v>89.308059692382798</v>
      </c>
      <c r="AZ4446" s="5">
        <v>92.769836425781193</v>
      </c>
      <c r="BA4446" s="5">
        <v>91.657002766927022</v>
      </c>
    </row>
    <row r="4447" spans="1:53" x14ac:dyDescent="0.2">
      <c r="A4447" s="1">
        <v>4444</v>
      </c>
      <c r="B4447" s="1" t="s">
        <v>17777</v>
      </c>
      <c r="C4447" s="1" t="s">
        <v>17778</v>
      </c>
      <c r="D4447" s="1" t="s">
        <v>17779</v>
      </c>
      <c r="E4447" s="1" t="s">
        <v>17780</v>
      </c>
      <c r="F4447" s="5">
        <v>768.74639892578102</v>
      </c>
      <c r="G4447" s="5">
        <v>1231.88842773437</v>
      </c>
      <c r="H4447" s="5">
        <v>1050.9853515625</v>
      </c>
      <c r="I4447" s="5">
        <v>1017.2067260742169</v>
      </c>
      <c r="J4447" s="5">
        <v>1185.15405273437</v>
      </c>
      <c r="K4447" s="5">
        <v>1104.88537597656</v>
      </c>
      <c r="L4447" s="5">
        <v>1330.81494140625</v>
      </c>
      <c r="M4447" s="5">
        <v>1206.9514567057267</v>
      </c>
      <c r="N4447" s="5">
        <v>3479.85766601562</v>
      </c>
      <c r="O4447" s="5">
        <v>2970.57543945312</v>
      </c>
      <c r="P4447" s="5">
        <v>2602.58447265625</v>
      </c>
      <c r="Q4447" s="5">
        <v>3017.6725260416629</v>
      </c>
      <c r="R4447" s="5">
        <v>1337.72912597656</v>
      </c>
      <c r="S4447" s="5">
        <v>1112.62866210937</v>
      </c>
      <c r="T4447" s="5">
        <v>1112.92602539062</v>
      </c>
      <c r="U4447" s="5">
        <v>1187.7612711588501</v>
      </c>
      <c r="V4447" s="5">
        <v>783.53015136718705</v>
      </c>
      <c r="W4447" s="5">
        <v>1037.64282226562</v>
      </c>
      <c r="X4447" s="5">
        <v>768.35485839843705</v>
      </c>
      <c r="Y4447" s="5">
        <v>863.1759440104147</v>
      </c>
      <c r="Z4447" s="5">
        <v>836.594482421875</v>
      </c>
      <c r="AA4447" s="5">
        <v>841.83703613281205</v>
      </c>
      <c r="AB4447" s="5">
        <v>766.41015625</v>
      </c>
      <c r="AC4447" s="5">
        <v>814.94722493489564</v>
      </c>
      <c r="AD4447" s="5">
        <v>654.90313720703102</v>
      </c>
      <c r="AE4447" s="5">
        <v>703.04193115234295</v>
      </c>
      <c r="AF4447" s="5">
        <v>797.31329345703102</v>
      </c>
      <c r="AG4447" s="5">
        <v>718.41945393880178</v>
      </c>
      <c r="AH4447" s="5">
        <v>628.27288818359295</v>
      </c>
      <c r="AI4447" s="5">
        <v>756.81994628906205</v>
      </c>
      <c r="AJ4447" s="5">
        <v>700.70007324218705</v>
      </c>
      <c r="AK4447" s="5">
        <v>695.26430257161394</v>
      </c>
      <c r="AL4447" s="5">
        <v>2315.35961914062</v>
      </c>
      <c r="AM4447" s="5">
        <v>2250.66625976562</v>
      </c>
      <c r="AN4447" s="5">
        <v>2369.30395507812</v>
      </c>
      <c r="AO4447" s="5">
        <v>2311.77661132812</v>
      </c>
      <c r="AP4447" s="5">
        <v>1137.99951171875</v>
      </c>
      <c r="AQ4447" s="5">
        <v>1143.85852050781</v>
      </c>
      <c r="AR4447" s="5">
        <v>966.356689453125</v>
      </c>
      <c r="AS4447" s="5">
        <v>1082.7382405598948</v>
      </c>
      <c r="AX4447" s="5">
        <v>1206.31408691406</v>
      </c>
      <c r="AY4447" s="5">
        <v>1012.33477783203</v>
      </c>
      <c r="AZ4447" s="5">
        <v>1170.931640625</v>
      </c>
      <c r="BA4447" s="5">
        <v>1129.8601684570301</v>
      </c>
    </row>
    <row r="4448" spans="1:53" x14ac:dyDescent="0.2">
      <c r="A4448" s="1">
        <v>4445</v>
      </c>
      <c r="B4448" s="1" t="s">
        <v>17781</v>
      </c>
      <c r="C4448" s="1" t="s">
        <v>17782</v>
      </c>
      <c r="D4448" s="1" t="s">
        <v>17783</v>
      </c>
      <c r="E4448" s="1" t="s">
        <v>17784</v>
      </c>
      <c r="F4448" s="5">
        <v>103.63758850097599</v>
      </c>
      <c r="G4448" s="5">
        <v>265.17587280273398</v>
      </c>
      <c r="H4448" s="5">
        <v>75.830795288085895</v>
      </c>
      <c r="I4448" s="5">
        <v>148.21475219726528</v>
      </c>
      <c r="J4448" s="5">
        <v>175.72618103027301</v>
      </c>
      <c r="K4448" s="5">
        <v>38.669422149658203</v>
      </c>
      <c r="L4448" s="5">
        <v>47.225879669189403</v>
      </c>
      <c r="M4448" s="5">
        <v>87.207160949706875</v>
      </c>
      <c r="N4448" s="5">
        <v>110.39454650878901</v>
      </c>
      <c r="P4448" s="5">
        <v>118.381935119628</v>
      </c>
      <c r="Q4448" s="5">
        <v>114.3882408142085</v>
      </c>
      <c r="S4448" s="5">
        <v>21.888797760009702</v>
      </c>
      <c r="T4448" s="5">
        <v>41.187713623046797</v>
      </c>
      <c r="U4448" s="5">
        <v>31.538255691528249</v>
      </c>
      <c r="V4448" s="5">
        <v>77.629470825195298</v>
      </c>
      <c r="W4448" s="5">
        <v>105.109481811523</v>
      </c>
      <c r="X4448" s="5">
        <v>85.22705078125</v>
      </c>
      <c r="Y4448" s="5">
        <v>89.322001139322765</v>
      </c>
      <c r="Z4448" s="5">
        <v>122.427452087402</v>
      </c>
      <c r="AA4448" s="5">
        <v>154.52662658691401</v>
      </c>
      <c r="AB4448" s="5">
        <v>124.51388549804599</v>
      </c>
      <c r="AC4448" s="5">
        <v>133.82265472412067</v>
      </c>
      <c r="AD4448" s="5">
        <v>113.325187683105</v>
      </c>
      <c r="AE4448" s="5">
        <v>101.779815673828</v>
      </c>
      <c r="AF4448" s="5">
        <v>114.53057861328099</v>
      </c>
      <c r="AG4448" s="5">
        <v>109.87852732340467</v>
      </c>
      <c r="AH4448" s="5">
        <v>114.69521331787099</v>
      </c>
      <c r="AI4448" s="5">
        <v>104.868278503417</v>
      </c>
      <c r="AJ4448" s="5">
        <v>95.895690917968693</v>
      </c>
      <c r="AK4448" s="5">
        <v>105.15306091308555</v>
      </c>
      <c r="AP4448" s="5">
        <v>61.303146362304602</v>
      </c>
      <c r="AQ4448" s="5">
        <v>48.188579559326101</v>
      </c>
      <c r="AR4448" s="5">
        <v>33.016632080078097</v>
      </c>
      <c r="AS4448" s="5">
        <v>47.502786000569607</v>
      </c>
      <c r="AX4448" s="5">
        <v>52.610874176025298</v>
      </c>
      <c r="AY4448" s="5">
        <v>61.130214691162102</v>
      </c>
      <c r="AZ4448" s="5">
        <v>48.120967864990199</v>
      </c>
      <c r="BA4448" s="5">
        <v>53.954018910725864</v>
      </c>
    </row>
    <row r="4449" spans="1:53" x14ac:dyDescent="0.2">
      <c r="A4449" s="1">
        <v>4446</v>
      </c>
      <c r="B4449" s="1" t="s">
        <v>17785</v>
      </c>
      <c r="C4449" s="1" t="s">
        <v>17786</v>
      </c>
      <c r="D4449" s="1" t="s">
        <v>17787</v>
      </c>
      <c r="E4449" s="1" t="s">
        <v>17788</v>
      </c>
      <c r="F4449" s="5">
        <v>268.77926635742102</v>
      </c>
      <c r="G4449" s="5">
        <v>248.18492126464801</v>
      </c>
      <c r="H4449" s="5">
        <v>250.04441833496</v>
      </c>
      <c r="I4449" s="5">
        <v>255.6695353190097</v>
      </c>
      <c r="J4449" s="5">
        <v>283.20285034179602</v>
      </c>
      <c r="K4449" s="5">
        <v>273.54534912109301</v>
      </c>
      <c r="L4449" s="5">
        <v>265.373291015625</v>
      </c>
      <c r="M4449" s="5">
        <v>274.04049682617136</v>
      </c>
      <c r="N4449" s="5">
        <v>420.56799316406199</v>
      </c>
      <c r="O4449" s="5">
        <v>375.79061889648398</v>
      </c>
      <c r="P4449" s="5">
        <v>348.70220947265602</v>
      </c>
      <c r="Q4449" s="5">
        <v>381.68694051106735</v>
      </c>
      <c r="R4449" s="5">
        <v>208.88119506835901</v>
      </c>
      <c r="S4449" s="5">
        <v>197.81231689453099</v>
      </c>
      <c r="T4449" s="5">
        <v>197.69187927246</v>
      </c>
      <c r="U4449" s="5">
        <v>201.46179707844999</v>
      </c>
      <c r="V4449" s="5">
        <v>237.05351257324199</v>
      </c>
      <c r="W4449" s="5">
        <v>263.29034423828102</v>
      </c>
      <c r="X4449" s="5">
        <v>255.63185119628901</v>
      </c>
      <c r="Y4449" s="5">
        <v>251.99190266927067</v>
      </c>
      <c r="Z4449" s="5">
        <v>297.77685546875</v>
      </c>
      <c r="AA4449" s="5">
        <v>305.61746215820301</v>
      </c>
      <c r="AB4449" s="5">
        <v>304.92691040039</v>
      </c>
      <c r="AC4449" s="5">
        <v>302.77374267578102</v>
      </c>
      <c r="AD4449" s="5">
        <v>230.71595764160099</v>
      </c>
      <c r="AE4449" s="5">
        <v>241.479400634765</v>
      </c>
      <c r="AF4449" s="5">
        <v>251.34571838378901</v>
      </c>
      <c r="AG4449" s="5">
        <v>241.18035888671832</v>
      </c>
      <c r="AH4449" s="5">
        <v>230.65962219238199</v>
      </c>
      <c r="AI4449" s="5">
        <v>249.44053649902301</v>
      </c>
      <c r="AJ4449" s="5">
        <v>222.58203125</v>
      </c>
      <c r="AK4449" s="5">
        <v>234.22739664713501</v>
      </c>
      <c r="AL4449" s="5">
        <v>423.37188720703102</v>
      </c>
      <c r="AM4449" s="5">
        <v>428.98132324218699</v>
      </c>
      <c r="AN4449" s="5">
        <v>414.31655883789</v>
      </c>
      <c r="AO4449" s="5">
        <v>422.22325642903598</v>
      </c>
      <c r="AP4449" s="5">
        <v>243.680740356445</v>
      </c>
      <c r="AQ4449" s="5">
        <v>246.306228637695</v>
      </c>
      <c r="AR4449" s="5">
        <v>267.60903930664</v>
      </c>
      <c r="AS4449" s="5">
        <v>252.53200276692667</v>
      </c>
      <c r="AT4449" s="5">
        <v>210.34579467773401</v>
      </c>
      <c r="AU4449" s="5">
        <v>251.95703125</v>
      </c>
      <c r="AV4449" s="5">
        <v>282.65423583984301</v>
      </c>
      <c r="AW4449" s="5">
        <v>248.31902058919232</v>
      </c>
      <c r="AX4449" s="5">
        <v>260.94808959960898</v>
      </c>
      <c r="AY4449" s="5">
        <v>259.16635131835898</v>
      </c>
      <c r="AZ4449" s="5">
        <v>270.15005493164</v>
      </c>
      <c r="BA4449" s="5">
        <v>263.42149861653598</v>
      </c>
    </row>
    <row r="4450" spans="1:53" x14ac:dyDescent="0.2">
      <c r="A4450" s="1">
        <v>4447</v>
      </c>
      <c r="B4450" s="1" t="s">
        <v>17789</v>
      </c>
      <c r="C4450" s="1" t="s">
        <v>17790</v>
      </c>
      <c r="D4450" s="1" t="s">
        <v>17791</v>
      </c>
      <c r="E4450" s="1" t="s">
        <v>17792</v>
      </c>
      <c r="F4450" s="5">
        <v>64.700157165527301</v>
      </c>
      <c r="G4450" s="5">
        <v>27.3663616180419</v>
      </c>
      <c r="I4450" s="5">
        <v>46.033259391784597</v>
      </c>
      <c r="J4450" s="5">
        <v>127.259559631347</v>
      </c>
      <c r="K4450" s="5">
        <v>114.40251922607401</v>
      </c>
      <c r="L4450" s="5">
        <v>96.515724182128906</v>
      </c>
      <c r="M4450" s="5">
        <v>112.72593434651664</v>
      </c>
      <c r="N4450" s="5">
        <v>77.296989440917898</v>
      </c>
      <c r="O4450" s="5">
        <v>47.594596862792898</v>
      </c>
      <c r="P4450" s="5">
        <v>109.10718536376901</v>
      </c>
      <c r="Q4450" s="5">
        <v>77.9995905558266</v>
      </c>
      <c r="R4450" s="5">
        <v>83.950462341308594</v>
      </c>
      <c r="S4450" s="5">
        <v>100.219116210937</v>
      </c>
      <c r="T4450" s="5">
        <v>79.213088989257798</v>
      </c>
      <c r="U4450" s="5">
        <v>87.79422251383447</v>
      </c>
      <c r="V4450" s="5">
        <v>169.81730651855401</v>
      </c>
      <c r="W4450" s="5">
        <v>172.81857299804599</v>
      </c>
      <c r="X4450" s="5">
        <v>174.99371337890599</v>
      </c>
      <c r="Y4450" s="5">
        <v>172.54319763183534</v>
      </c>
      <c r="Z4450" s="5">
        <v>122.31972503662099</v>
      </c>
      <c r="AA4450" s="5">
        <v>140.46618652343699</v>
      </c>
      <c r="AB4450" s="5">
        <v>143.57872009277301</v>
      </c>
      <c r="AC4450" s="5">
        <v>135.45487721761035</v>
      </c>
      <c r="AD4450" s="5">
        <v>189.29397583007801</v>
      </c>
      <c r="AE4450" s="5">
        <v>230.69873046875</v>
      </c>
      <c r="AF4450" s="5">
        <v>238.74017333984301</v>
      </c>
      <c r="AG4450" s="5">
        <v>219.57762654622366</v>
      </c>
      <c r="AH4450" s="5">
        <v>205.30088806152301</v>
      </c>
      <c r="AI4450" s="5">
        <v>159.70783996582</v>
      </c>
      <c r="AJ4450" s="5">
        <v>210.12101745605401</v>
      </c>
      <c r="AK4450" s="5">
        <v>191.70991516113236</v>
      </c>
      <c r="AL4450" s="5">
        <v>100.87384033203099</v>
      </c>
      <c r="AM4450" s="5">
        <v>124.960334777832</v>
      </c>
      <c r="AN4450" s="5">
        <v>102.695106506347</v>
      </c>
      <c r="AO4450" s="5">
        <v>109.50976053873667</v>
      </c>
      <c r="AP4450" s="5">
        <v>204.17205810546801</v>
      </c>
      <c r="AQ4450" s="5">
        <v>186.595611572265</v>
      </c>
      <c r="AR4450" s="5">
        <v>144.34126281738199</v>
      </c>
      <c r="AS4450" s="5">
        <v>178.36964416503835</v>
      </c>
      <c r="AT4450" s="5">
        <v>154.35617065429599</v>
      </c>
      <c r="AU4450" s="5">
        <v>176.206771850585</v>
      </c>
      <c r="AV4450" s="5">
        <v>103.08029174804599</v>
      </c>
      <c r="AW4450" s="5">
        <v>144.54774475097565</v>
      </c>
      <c r="AX4450" s="5">
        <v>118.275108337402</v>
      </c>
      <c r="AY4450" s="5">
        <v>100.508827209472</v>
      </c>
      <c r="AZ4450" s="5">
        <v>136.85943603515599</v>
      </c>
      <c r="BA4450" s="5">
        <v>118.54779052734334</v>
      </c>
    </row>
    <row r="4451" spans="1:53" x14ac:dyDescent="0.2">
      <c r="A4451" s="1">
        <v>4448</v>
      </c>
      <c r="B4451" s="1" t="s">
        <v>17793</v>
      </c>
      <c r="C4451" s="1" t="s">
        <v>17794</v>
      </c>
      <c r="D4451" s="1" t="s">
        <v>17795</v>
      </c>
      <c r="E4451" s="1" t="s">
        <v>17796</v>
      </c>
      <c r="F4451" s="5">
        <v>2315.33154296875</v>
      </c>
      <c r="G4451" s="5">
        <v>2175.37475585937</v>
      </c>
      <c r="H4451" s="5">
        <v>2313.4755859375</v>
      </c>
      <c r="I4451" s="5">
        <v>2268.0606282552067</v>
      </c>
      <c r="J4451" s="5">
        <v>2195.01708984375</v>
      </c>
      <c r="K4451" s="5">
        <v>2291.482421875</v>
      </c>
      <c r="L4451" s="5">
        <v>2302.59985351562</v>
      </c>
      <c r="M4451" s="5">
        <v>2263.0331217447897</v>
      </c>
      <c r="N4451" s="5">
        <v>1240.05529785156</v>
      </c>
      <c r="O4451" s="5">
        <v>1255.16284179687</v>
      </c>
      <c r="P4451" s="5">
        <v>1307.30517578125</v>
      </c>
      <c r="Q4451" s="5">
        <v>1267.5077718098935</v>
      </c>
      <c r="R4451" s="5">
        <v>2048.04272460937</v>
      </c>
      <c r="S4451" s="5">
        <v>2017.17626953125</v>
      </c>
      <c r="T4451" s="5">
        <v>2047.28979492187</v>
      </c>
      <c r="U4451" s="5">
        <v>2037.5029296874966</v>
      </c>
      <c r="V4451" s="5">
        <v>1747.55358886718</v>
      </c>
      <c r="W4451" s="5">
        <v>1823.11804199218</v>
      </c>
      <c r="X4451" s="5">
        <v>1819.47521972656</v>
      </c>
      <c r="Y4451" s="5">
        <v>1796.7156168619733</v>
      </c>
      <c r="Z4451" s="5">
        <v>2336.72314453125</v>
      </c>
      <c r="AA4451" s="5">
        <v>2359.998046875</v>
      </c>
      <c r="AB4451" s="5">
        <v>2278.74340820312</v>
      </c>
      <c r="AC4451" s="5">
        <v>2325.1548665364567</v>
      </c>
      <c r="AD4451" s="5">
        <v>2043.57507324218</v>
      </c>
      <c r="AE4451" s="5">
        <v>2055.7158203125</v>
      </c>
      <c r="AF4451" s="5">
        <v>1975.13317871093</v>
      </c>
      <c r="AG4451" s="5">
        <v>2024.8080240885367</v>
      </c>
      <c r="AH4451" s="5">
        <v>2024.63684082031</v>
      </c>
      <c r="AI4451" s="5">
        <v>2188.9599609375</v>
      </c>
      <c r="AJ4451" s="5">
        <v>2261.07495117187</v>
      </c>
      <c r="AK4451" s="5">
        <v>2158.2239176432267</v>
      </c>
      <c r="AL4451" s="5">
        <v>1306.69372558593</v>
      </c>
      <c r="AM4451" s="5">
        <v>1363.08093261718</v>
      </c>
      <c r="AN4451" s="5">
        <v>1291.533203125</v>
      </c>
      <c r="AO4451" s="5">
        <v>1320.4359537760367</v>
      </c>
      <c r="AP4451" s="5">
        <v>1813.49084472656</v>
      </c>
      <c r="AQ4451" s="5">
        <v>1874.74487304687</v>
      </c>
      <c r="AR4451" s="5">
        <v>1954.59497070312</v>
      </c>
      <c r="AS4451" s="5">
        <v>1880.9435628255167</v>
      </c>
      <c r="AT4451" s="5">
        <v>1797.28759765625</v>
      </c>
      <c r="AU4451" s="5">
        <v>1929.95739746093</v>
      </c>
      <c r="AV4451" s="5">
        <v>1951.62097167968</v>
      </c>
      <c r="AW4451" s="5">
        <v>1892.9553222656202</v>
      </c>
      <c r="AX4451" s="5">
        <v>2152.494140625</v>
      </c>
      <c r="AY4451" s="5">
        <v>2078.08862304687</v>
      </c>
      <c r="AZ4451" s="5">
        <v>2194.30981445312</v>
      </c>
      <c r="BA4451" s="5">
        <v>2141.6308593749964</v>
      </c>
    </row>
    <row r="4452" spans="1:53" x14ac:dyDescent="0.2">
      <c r="A4452" s="1">
        <v>4449</v>
      </c>
      <c r="B4452" s="1" t="s">
        <v>17797</v>
      </c>
      <c r="C4452" s="1" t="s">
        <v>17798</v>
      </c>
      <c r="D4452" s="1" t="s">
        <v>17799</v>
      </c>
      <c r="E4452" s="1" t="s">
        <v>17800</v>
      </c>
      <c r="F4452" s="5">
        <v>96.120346069335895</v>
      </c>
      <c r="G4452" s="5">
        <v>81.815849304199205</v>
      </c>
      <c r="H4452" s="5">
        <v>83.523124694824205</v>
      </c>
      <c r="I4452" s="5">
        <v>87.153106689453111</v>
      </c>
      <c r="J4452" s="5">
        <v>58.978851318359297</v>
      </c>
      <c r="K4452" s="5">
        <v>92.732276916503906</v>
      </c>
      <c r="L4452" s="5">
        <v>85.814254760742102</v>
      </c>
      <c r="M4452" s="5">
        <v>79.175127665201771</v>
      </c>
      <c r="N4452" s="5">
        <v>81.193313598632798</v>
      </c>
      <c r="O4452" s="5">
        <v>87.517311096191406</v>
      </c>
      <c r="P4452" s="5">
        <v>85.977668762207003</v>
      </c>
      <c r="Q4452" s="5">
        <v>84.896097819010407</v>
      </c>
      <c r="R4452" s="5">
        <v>73.755195617675696</v>
      </c>
      <c r="S4452" s="5">
        <v>73.416511535644503</v>
      </c>
      <c r="T4452" s="5">
        <v>76.062950134277301</v>
      </c>
      <c r="U4452" s="5">
        <v>74.411552429199162</v>
      </c>
      <c r="V4452" s="5">
        <v>60.765773773193303</v>
      </c>
      <c r="W4452" s="5">
        <v>53.469818115234297</v>
      </c>
      <c r="X4452" s="5">
        <v>55.570491790771399</v>
      </c>
      <c r="Y4452" s="5">
        <v>56.602027893066328</v>
      </c>
      <c r="Z4452" s="5">
        <v>89.837837219238196</v>
      </c>
      <c r="AA4452" s="5">
        <v>88.799324035644503</v>
      </c>
      <c r="AB4452" s="5">
        <v>87.615005493164006</v>
      </c>
      <c r="AC4452" s="5">
        <v>88.750722249348897</v>
      </c>
      <c r="AD4452" s="5">
        <v>130.17008972167901</v>
      </c>
      <c r="AE4452" s="5">
        <v>147.6611328125</v>
      </c>
      <c r="AF4452" s="5">
        <v>120.403030395507</v>
      </c>
      <c r="AG4452" s="5">
        <v>132.74475097656202</v>
      </c>
      <c r="AH4452" s="5">
        <v>125.06233215332</v>
      </c>
      <c r="AI4452" s="5">
        <v>163.43869018554599</v>
      </c>
      <c r="AJ4452" s="5">
        <v>144.68957519531199</v>
      </c>
      <c r="AK4452" s="5">
        <v>144.39686584472599</v>
      </c>
      <c r="AL4452" s="5">
        <v>60.294116973876903</v>
      </c>
      <c r="AM4452" s="5">
        <v>64.007362365722599</v>
      </c>
      <c r="AN4452" s="5">
        <v>62.145061492919901</v>
      </c>
      <c r="AO4452" s="5">
        <v>62.14884694417313</v>
      </c>
      <c r="AP4452" s="5">
        <v>77.888069152832003</v>
      </c>
      <c r="AQ4452" s="5">
        <v>95.977218627929602</v>
      </c>
      <c r="AR4452" s="5">
        <v>98.037811279296804</v>
      </c>
      <c r="AS4452" s="5">
        <v>90.634366353352803</v>
      </c>
      <c r="AX4452" s="5">
        <v>37.344215393066399</v>
      </c>
      <c r="AY4452" s="5">
        <v>74.752189636230398</v>
      </c>
      <c r="AZ4452" s="5">
        <v>72.062759399414006</v>
      </c>
      <c r="BA4452" s="5">
        <v>61.386388142903598</v>
      </c>
    </row>
    <row r="4453" spans="1:53" x14ac:dyDescent="0.2">
      <c r="A4453" s="1">
        <v>4450</v>
      </c>
      <c r="B4453" s="1" t="s">
        <v>17801</v>
      </c>
      <c r="C4453" s="1" t="s">
        <v>17802</v>
      </c>
      <c r="D4453" s="1" t="s">
        <v>17803</v>
      </c>
      <c r="E4453" s="1" t="s">
        <v>17804</v>
      </c>
      <c r="F4453" s="5">
        <v>719.28942871093705</v>
      </c>
      <c r="G4453" s="5">
        <v>736.96002197265602</v>
      </c>
      <c r="H4453" s="5">
        <v>719.91009521484295</v>
      </c>
      <c r="I4453" s="5">
        <v>725.38651529947867</v>
      </c>
      <c r="J4453" s="5">
        <v>766.59918212890602</v>
      </c>
      <c r="K4453" s="5">
        <v>736.59674072265602</v>
      </c>
      <c r="L4453" s="5">
        <v>738.70349121093705</v>
      </c>
      <c r="M4453" s="5">
        <v>747.29980468749966</v>
      </c>
      <c r="N4453" s="5">
        <v>440.18069458007801</v>
      </c>
      <c r="O4453" s="5">
        <v>475.67196655273398</v>
      </c>
      <c r="P4453" s="5">
        <v>454.08120727539</v>
      </c>
      <c r="Q4453" s="5">
        <v>456.64462280273398</v>
      </c>
      <c r="R4453" s="5">
        <v>566.136474609375</v>
      </c>
      <c r="S4453" s="5">
        <v>580.234130859375</v>
      </c>
      <c r="T4453" s="5">
        <v>630.27777099609295</v>
      </c>
      <c r="U4453" s="5">
        <v>592.21612548828091</v>
      </c>
      <c r="V4453" s="5">
        <v>955.81994628906205</v>
      </c>
      <c r="W4453" s="5">
        <v>936.16198730468705</v>
      </c>
      <c r="X4453" s="5">
        <v>908.65155029296795</v>
      </c>
      <c r="Y4453" s="5">
        <v>933.54449462890568</v>
      </c>
      <c r="Z4453" s="5">
        <v>1068.66784667968</v>
      </c>
      <c r="AA4453" s="5">
        <v>1051.62854003906</v>
      </c>
      <c r="AB4453" s="5">
        <v>1031.38208007812</v>
      </c>
      <c r="AC4453" s="5">
        <v>1050.5594889322867</v>
      </c>
      <c r="AD4453" s="5">
        <v>704.40478515625</v>
      </c>
      <c r="AE4453" s="5">
        <v>706.29400634765602</v>
      </c>
      <c r="AF4453" s="5">
        <v>736.819580078125</v>
      </c>
      <c r="AG4453" s="5">
        <v>715.83945719401038</v>
      </c>
      <c r="AH4453" s="5">
        <v>724.719970703125</v>
      </c>
      <c r="AI4453" s="5">
        <v>728.80657958984295</v>
      </c>
      <c r="AJ4453" s="5">
        <v>708.93487548828102</v>
      </c>
      <c r="AK4453" s="5">
        <v>720.8204752604164</v>
      </c>
      <c r="AL4453" s="5">
        <v>442.44744873046801</v>
      </c>
      <c r="AM4453" s="5">
        <v>446.58615112304602</v>
      </c>
      <c r="AN4453" s="5">
        <v>461.01248168945301</v>
      </c>
      <c r="AO4453" s="5">
        <v>450.01536051432231</v>
      </c>
      <c r="AP4453" s="5">
        <v>619.61212158203102</v>
      </c>
      <c r="AQ4453" s="5">
        <v>627.10400390625</v>
      </c>
      <c r="AR4453" s="5">
        <v>589.336669921875</v>
      </c>
      <c r="AS4453" s="5">
        <v>612.01759847005201</v>
      </c>
      <c r="AT4453" s="5">
        <v>969.70544433593705</v>
      </c>
      <c r="AU4453" s="5">
        <v>1009.27740478515</v>
      </c>
      <c r="AV4453" s="5">
        <v>1034.46740722656</v>
      </c>
      <c r="AW4453" s="5">
        <v>1004.4834187825491</v>
      </c>
      <c r="AX4453" s="5">
        <v>1042.71948242187</v>
      </c>
      <c r="AY4453" s="5">
        <v>997.33343505859295</v>
      </c>
      <c r="AZ4453" s="5">
        <v>1004.0493774414</v>
      </c>
      <c r="BA4453" s="5">
        <v>1014.7007649739543</v>
      </c>
    </row>
    <row r="4454" spans="1:53" x14ac:dyDescent="0.2">
      <c r="A4454" s="1">
        <v>4451</v>
      </c>
      <c r="B4454" s="1" t="s">
        <v>17805</v>
      </c>
      <c r="C4454" s="1" t="s">
        <v>17806</v>
      </c>
      <c r="D4454" s="1" t="s">
        <v>17807</v>
      </c>
      <c r="E4454" s="1" t="s">
        <v>17808</v>
      </c>
      <c r="F4454" s="5">
        <v>487.249908447265</v>
      </c>
      <c r="G4454" s="5">
        <v>513.86798095703102</v>
      </c>
      <c r="H4454" s="5">
        <v>530.54357910156205</v>
      </c>
      <c r="I4454" s="5">
        <v>510.55382283528598</v>
      </c>
      <c r="J4454" s="5">
        <v>560.45812988281205</v>
      </c>
      <c r="K4454" s="5">
        <v>616.07421875</v>
      </c>
      <c r="L4454" s="5">
        <v>677.66564941406205</v>
      </c>
      <c r="M4454" s="5">
        <v>618.06599934895803</v>
      </c>
      <c r="N4454" s="5">
        <v>328.15457153320301</v>
      </c>
      <c r="O4454" s="5">
        <v>371.54299926757801</v>
      </c>
      <c r="P4454" s="5">
        <v>292.64630126953102</v>
      </c>
      <c r="Q4454" s="5">
        <v>330.78129069010402</v>
      </c>
      <c r="R4454" s="5">
        <v>679.03875732421795</v>
      </c>
      <c r="S4454" s="5">
        <v>668.77673339843705</v>
      </c>
      <c r="T4454" s="5">
        <v>713.47442626953102</v>
      </c>
      <c r="U4454" s="5">
        <v>687.09663899739519</v>
      </c>
      <c r="V4454" s="5">
        <v>881.51605224609295</v>
      </c>
      <c r="W4454" s="5">
        <v>894.14025878906205</v>
      </c>
      <c r="X4454" s="5">
        <v>841.01434326171795</v>
      </c>
      <c r="Y4454" s="5">
        <v>872.22355143229095</v>
      </c>
      <c r="Z4454" s="5">
        <v>624.91223144531205</v>
      </c>
      <c r="AA4454" s="5">
        <v>516.93719482421795</v>
      </c>
      <c r="AB4454" s="5">
        <v>641.05700683593705</v>
      </c>
      <c r="AC4454" s="5">
        <v>594.30214436848894</v>
      </c>
      <c r="AD4454" s="5">
        <v>846.30450439453102</v>
      </c>
      <c r="AE4454" s="5">
        <v>930.21527099609295</v>
      </c>
      <c r="AF4454" s="5">
        <v>902.06750488281205</v>
      </c>
      <c r="AG4454" s="5">
        <v>892.86242675781205</v>
      </c>
      <c r="AH4454" s="5">
        <v>976.58416748046795</v>
      </c>
      <c r="AI4454" s="5">
        <v>986.71533203125</v>
      </c>
      <c r="AJ4454" s="5">
        <v>942.03857421875</v>
      </c>
      <c r="AK4454" s="5">
        <v>968.44602457682265</v>
      </c>
      <c r="AL4454" s="5">
        <v>599.58630371093705</v>
      </c>
      <c r="AM4454" s="5">
        <v>628.14825439453102</v>
      </c>
      <c r="AN4454" s="5">
        <v>576.76934814453102</v>
      </c>
      <c r="AO4454" s="5">
        <v>601.50130208333303</v>
      </c>
      <c r="AP4454" s="5">
        <v>847.16833496093705</v>
      </c>
      <c r="AQ4454" s="5">
        <v>843.597900390625</v>
      </c>
      <c r="AR4454" s="5">
        <v>857.94171142578102</v>
      </c>
      <c r="AS4454" s="5">
        <v>849.56931559244765</v>
      </c>
      <c r="AT4454" s="5">
        <v>595.25866699218705</v>
      </c>
      <c r="AU4454" s="5">
        <v>564.968017578125</v>
      </c>
      <c r="AV4454" s="5">
        <v>474.04113769531199</v>
      </c>
      <c r="AW4454" s="5">
        <v>544.75594075520803</v>
      </c>
      <c r="AX4454" s="5">
        <v>753.07238769531205</v>
      </c>
      <c r="AY4454" s="5">
        <v>701.08795166015602</v>
      </c>
      <c r="AZ4454" s="5">
        <v>663.0966796875</v>
      </c>
      <c r="BA4454" s="5">
        <v>705.75233968098928</v>
      </c>
    </row>
    <row r="4455" spans="1:53" x14ac:dyDescent="0.2">
      <c r="A4455" s="1">
        <v>4452</v>
      </c>
      <c r="B4455" s="1" t="s">
        <v>17809</v>
      </c>
      <c r="C4455" s="1" t="s">
        <v>17810</v>
      </c>
      <c r="D4455" s="1" t="s">
        <v>17811</v>
      </c>
      <c r="E4455" s="1" t="s">
        <v>17812</v>
      </c>
      <c r="F4455" s="5">
        <v>9692.90625</v>
      </c>
      <c r="G4455" s="5">
        <v>10673.66015625</v>
      </c>
      <c r="H4455" s="5">
        <v>10379.8046875</v>
      </c>
      <c r="I4455" s="5">
        <v>10248.790364583334</v>
      </c>
      <c r="J4455" s="5">
        <v>9743.4453125</v>
      </c>
      <c r="K4455" s="5">
        <v>9658.42578125</v>
      </c>
      <c r="L4455" s="5">
        <v>9368.0361328125</v>
      </c>
      <c r="M4455" s="5">
        <v>9589.9690755208339</v>
      </c>
      <c r="N4455" s="5">
        <v>3047.61059570312</v>
      </c>
      <c r="O4455" s="5">
        <v>3233.541015625</v>
      </c>
      <c r="P4455" s="5">
        <v>3440.30322265625</v>
      </c>
      <c r="Q4455" s="5">
        <v>3240.4849446614567</v>
      </c>
      <c r="R4455" s="5">
        <v>7076.73779296875</v>
      </c>
      <c r="S4455" s="5">
        <v>7171.6962890625</v>
      </c>
      <c r="T4455" s="5">
        <v>7173.48095703125</v>
      </c>
      <c r="U4455" s="5">
        <v>7140.638346354167</v>
      </c>
      <c r="V4455" s="5">
        <v>11012.271484375</v>
      </c>
      <c r="W4455" s="5">
        <v>11723.7841796875</v>
      </c>
      <c r="X4455" s="5">
        <v>11287.212890625</v>
      </c>
      <c r="Y4455" s="5">
        <v>11341.089518229166</v>
      </c>
      <c r="Z4455" s="5">
        <v>10011.61328125</v>
      </c>
      <c r="AA4455" s="5">
        <v>10428.93359375</v>
      </c>
      <c r="AB4455" s="5">
        <v>10010.1259765625</v>
      </c>
      <c r="AC4455" s="5">
        <v>10150.224283854166</v>
      </c>
      <c r="AD4455" s="5">
        <v>7338.2734375</v>
      </c>
      <c r="AE4455" s="5">
        <v>7029.70361328125</v>
      </c>
      <c r="AF4455" s="5">
        <v>7129.27734375</v>
      </c>
      <c r="AG4455" s="5">
        <v>7165.75146484375</v>
      </c>
      <c r="AH4455" s="5">
        <v>6398.46337890625</v>
      </c>
      <c r="AI4455" s="5">
        <v>6718.34326171875</v>
      </c>
      <c r="AJ4455" s="5">
        <v>7297.24072265625</v>
      </c>
      <c r="AK4455" s="5">
        <v>6804.682454427083</v>
      </c>
      <c r="AL4455" s="5">
        <v>2640.98657226562</v>
      </c>
      <c r="AM4455" s="5">
        <v>2467.53491210937</v>
      </c>
      <c r="AN4455" s="5">
        <v>2756.66284179687</v>
      </c>
      <c r="AO4455" s="5">
        <v>2621.7281087239535</v>
      </c>
      <c r="AP4455" s="5">
        <v>3863.85864257812</v>
      </c>
      <c r="AQ4455" s="5">
        <v>3819.19189453125</v>
      </c>
      <c r="AR4455" s="5">
        <v>3856.70629882812</v>
      </c>
      <c r="AS4455" s="5">
        <v>3846.5856119791629</v>
      </c>
      <c r="AT4455" s="5">
        <v>6350.2861328125</v>
      </c>
      <c r="AU4455" s="5">
        <v>5460.5205078125</v>
      </c>
      <c r="AV4455" s="5">
        <v>5806.70703125</v>
      </c>
      <c r="AW4455" s="5">
        <v>5872.504557291667</v>
      </c>
      <c r="AX4455" s="5">
        <v>7010.4189453125</v>
      </c>
      <c r="AY4455" s="5">
        <v>7516.6552734375</v>
      </c>
      <c r="AZ4455" s="5">
        <v>7419.4736328125</v>
      </c>
      <c r="BA4455" s="5">
        <v>7315.515950520833</v>
      </c>
    </row>
    <row r="4456" spans="1:53" x14ac:dyDescent="0.2">
      <c r="A4456" s="1">
        <v>4453</v>
      </c>
      <c r="B4456" s="1" t="s">
        <v>17813</v>
      </c>
      <c r="C4456" s="1" t="s">
        <v>17814</v>
      </c>
      <c r="D4456" s="1" t="s">
        <v>17815</v>
      </c>
      <c r="E4456" s="1" t="s">
        <v>17816</v>
      </c>
      <c r="F4456" s="5">
        <v>684.574462890625</v>
      </c>
      <c r="G4456" s="5">
        <v>651.23687744140602</v>
      </c>
      <c r="H4456" s="5">
        <v>656.013671875</v>
      </c>
      <c r="I4456" s="5">
        <v>663.94167073567701</v>
      </c>
      <c r="J4456" s="5">
        <v>667.68902587890602</v>
      </c>
      <c r="K4456" s="5">
        <v>681.19732666015602</v>
      </c>
      <c r="L4456" s="5">
        <v>675.74450683593705</v>
      </c>
      <c r="M4456" s="5">
        <v>674.87695312499966</v>
      </c>
      <c r="N4456" s="5">
        <v>1643.87365722656</v>
      </c>
      <c r="O4456" s="5">
        <v>1538.71130371093</v>
      </c>
      <c r="P4456" s="5">
        <v>1586.34130859375</v>
      </c>
      <c r="Q4456" s="5">
        <v>1589.6420898437466</v>
      </c>
      <c r="R4456" s="5">
        <v>863.20721435546795</v>
      </c>
      <c r="S4456" s="5">
        <v>869.635009765625</v>
      </c>
      <c r="T4456" s="5">
        <v>868.28448486328102</v>
      </c>
      <c r="U4456" s="5">
        <v>867.04223632812466</v>
      </c>
      <c r="V4456" s="5">
        <v>580.868408203125</v>
      </c>
      <c r="W4456" s="5">
        <v>559.46826171875</v>
      </c>
      <c r="X4456" s="5">
        <v>544.597900390625</v>
      </c>
      <c r="Y4456" s="5">
        <v>561.64485677083337</v>
      </c>
      <c r="Z4456" s="5">
        <v>567.80694580078102</v>
      </c>
      <c r="AA4456" s="5">
        <v>584.34466552734295</v>
      </c>
      <c r="AB4456" s="5">
        <v>556.7529296875</v>
      </c>
      <c r="AC4456" s="5">
        <v>569.63484700520803</v>
      </c>
      <c r="AD4456" s="5">
        <v>620.13415527343705</v>
      </c>
      <c r="AE4456" s="5">
        <v>633.18170166015602</v>
      </c>
      <c r="AF4456" s="5">
        <v>628.36090087890602</v>
      </c>
      <c r="AG4456" s="5">
        <v>627.22558593749966</v>
      </c>
      <c r="AH4456" s="5">
        <v>613.93182373046795</v>
      </c>
      <c r="AI4456" s="5">
        <v>590.53851318359295</v>
      </c>
      <c r="AJ4456" s="5">
        <v>612.214599609375</v>
      </c>
      <c r="AK4456" s="5">
        <v>605.56164550781193</v>
      </c>
      <c r="AL4456" s="5">
        <v>1128.43579101562</v>
      </c>
      <c r="AM4456" s="5">
        <v>1130.14086914062</v>
      </c>
      <c r="AN4456" s="5">
        <v>1140.70324707031</v>
      </c>
      <c r="AO4456" s="5">
        <v>1133.0933024088499</v>
      </c>
      <c r="AP4456" s="5">
        <v>698.32476806640602</v>
      </c>
      <c r="AQ4456" s="5">
        <v>685.01110839843705</v>
      </c>
      <c r="AR4456" s="5">
        <v>690.894775390625</v>
      </c>
      <c r="AS4456" s="5">
        <v>691.41021728515591</v>
      </c>
      <c r="AT4456" s="5">
        <v>575.04132080078102</v>
      </c>
      <c r="AU4456" s="5">
        <v>641.626220703125</v>
      </c>
      <c r="AV4456" s="5">
        <v>592.705322265625</v>
      </c>
      <c r="AW4456" s="5">
        <v>603.12428792317701</v>
      </c>
      <c r="AX4456" s="5">
        <v>466.756744384765</v>
      </c>
      <c r="AY4456" s="5">
        <v>440.21826171875</v>
      </c>
      <c r="AZ4456" s="5">
        <v>444.88290405273398</v>
      </c>
      <c r="BA4456" s="5">
        <v>450.61930338541629</v>
      </c>
    </row>
    <row r="4457" spans="1:53" x14ac:dyDescent="0.2">
      <c r="A4457" s="1">
        <v>4454</v>
      </c>
      <c r="B4457" s="1" t="s">
        <v>17817</v>
      </c>
      <c r="C4457" s="1" t="s">
        <v>17818</v>
      </c>
      <c r="D4457" s="1" t="s">
        <v>17819</v>
      </c>
      <c r="E4457" s="1" t="s">
        <v>17820</v>
      </c>
      <c r="R4457" s="5">
        <v>94.576019287109304</v>
      </c>
      <c r="S4457" s="5">
        <v>74.988616943359304</v>
      </c>
      <c r="T4457" s="5">
        <v>77.308181762695298</v>
      </c>
      <c r="U4457" s="5">
        <v>82.290939331054631</v>
      </c>
      <c r="V4457" s="5">
        <v>144.51075744628901</v>
      </c>
      <c r="W4457" s="5">
        <v>128.07957458496</v>
      </c>
      <c r="X4457" s="5">
        <v>190.11199951171801</v>
      </c>
      <c r="Y4457" s="5">
        <v>154.23411051432234</v>
      </c>
      <c r="Z4457" s="5">
        <v>212.25543212890599</v>
      </c>
      <c r="AA4457" s="5">
        <v>205.79203796386699</v>
      </c>
      <c r="AB4457" s="5">
        <v>71.995513916015597</v>
      </c>
      <c r="AC4457" s="5">
        <v>163.34766133626286</v>
      </c>
      <c r="AD4457" s="5">
        <v>67.278984069824205</v>
      </c>
      <c r="AE4457" s="5">
        <v>90.598609924316406</v>
      </c>
      <c r="AF4457" s="5">
        <v>94.833244323730398</v>
      </c>
      <c r="AG4457" s="5">
        <v>84.236946105957017</v>
      </c>
      <c r="AL4457" s="5">
        <v>20.615219116210898</v>
      </c>
      <c r="AO4457" s="5">
        <v>20.615219116210898</v>
      </c>
      <c r="AP4457" s="5">
        <v>71.725944519042898</v>
      </c>
      <c r="AQ4457" s="5">
        <v>70.086364746093693</v>
      </c>
      <c r="AR4457" s="5">
        <v>82.828376770019503</v>
      </c>
      <c r="AS4457" s="5">
        <v>74.880228678385365</v>
      </c>
      <c r="AT4457" s="5">
        <v>139.40026855468699</v>
      </c>
      <c r="AW4457" s="5">
        <v>139.40026855468699</v>
      </c>
      <c r="AX4457" s="5">
        <v>141.537826538085</v>
      </c>
      <c r="AY4457" s="5">
        <v>184.40960693359301</v>
      </c>
      <c r="AZ4457" s="5">
        <v>128.71350097656199</v>
      </c>
      <c r="BA4457" s="5">
        <v>151.55364481607998</v>
      </c>
    </row>
    <row r="4458" spans="1:53" x14ac:dyDescent="0.2">
      <c r="A4458" s="1">
        <v>4455</v>
      </c>
      <c r="B4458" s="1" t="s">
        <v>17821</v>
      </c>
      <c r="C4458" s="1" t="s">
        <v>17822</v>
      </c>
      <c r="D4458" s="1" t="s">
        <v>17823</v>
      </c>
      <c r="E4458" s="1" t="s">
        <v>17824</v>
      </c>
      <c r="F4458" s="5">
        <v>317.66183471679602</v>
      </c>
      <c r="G4458" s="5">
        <v>354.647216796875</v>
      </c>
      <c r="H4458" s="5">
        <v>343.23703002929602</v>
      </c>
      <c r="I4458" s="5">
        <v>338.51536051432231</v>
      </c>
      <c r="J4458" s="5">
        <v>338.39749145507801</v>
      </c>
      <c r="K4458" s="5">
        <v>291.669189453125</v>
      </c>
      <c r="L4458" s="5">
        <v>357.058837890625</v>
      </c>
      <c r="M4458" s="5">
        <v>329.04183959960932</v>
      </c>
      <c r="N4458" s="5">
        <v>583.81219482421795</v>
      </c>
      <c r="O4458" s="5">
        <v>538.76605224609295</v>
      </c>
      <c r="P4458" s="5">
        <v>495.36541748046801</v>
      </c>
      <c r="Q4458" s="5">
        <v>539.3145548502597</v>
      </c>
      <c r="R4458" s="5">
        <v>349.08425903320301</v>
      </c>
      <c r="S4458" s="5">
        <v>316.55007934570301</v>
      </c>
      <c r="T4458" s="5">
        <v>324.14739990234301</v>
      </c>
      <c r="U4458" s="5">
        <v>329.92724609374972</v>
      </c>
      <c r="V4458" s="5">
        <v>348.099609375</v>
      </c>
      <c r="W4458" s="5">
        <v>368.25094604492102</v>
      </c>
      <c r="X4458" s="5">
        <v>358.71319580078102</v>
      </c>
      <c r="Y4458" s="5">
        <v>358.35458374023398</v>
      </c>
      <c r="Z4458" s="5">
        <v>399.92556762695301</v>
      </c>
      <c r="AA4458" s="5">
        <v>446.25018310546801</v>
      </c>
      <c r="AB4458" s="5">
        <v>431.69784545898398</v>
      </c>
      <c r="AC4458" s="5">
        <v>425.95786539713498</v>
      </c>
      <c r="AD4458" s="5">
        <v>287.95913696289</v>
      </c>
      <c r="AE4458" s="5">
        <v>295.82907104492102</v>
      </c>
      <c r="AF4458" s="5">
        <v>296.26824951171801</v>
      </c>
      <c r="AG4458" s="5">
        <v>293.35215250650964</v>
      </c>
      <c r="AH4458" s="5">
        <v>269.68658447265602</v>
      </c>
      <c r="AI4458" s="5">
        <v>316.65057373046801</v>
      </c>
      <c r="AJ4458" s="5">
        <v>317.32220458984301</v>
      </c>
      <c r="AK4458" s="5">
        <v>301.21978759765574</v>
      </c>
      <c r="AL4458" s="5">
        <v>441.27859497070301</v>
      </c>
      <c r="AM4458" s="5">
        <v>404.01165771484301</v>
      </c>
      <c r="AN4458" s="5">
        <v>429.37939453125</v>
      </c>
      <c r="AO4458" s="5">
        <v>424.88988240559866</v>
      </c>
      <c r="AP4458" s="5">
        <v>374.26013183593699</v>
      </c>
      <c r="AQ4458" s="5">
        <v>382.84014892578102</v>
      </c>
      <c r="AR4458" s="5">
        <v>376.60107421875</v>
      </c>
      <c r="AS4458" s="5">
        <v>377.90045166015602</v>
      </c>
      <c r="AT4458" s="5">
        <v>337.95901489257801</v>
      </c>
      <c r="AU4458" s="5">
        <v>311.05368041992102</v>
      </c>
      <c r="AV4458" s="5">
        <v>337.893463134765</v>
      </c>
      <c r="AW4458" s="5">
        <v>328.96871948242136</v>
      </c>
      <c r="AX4458" s="5">
        <v>316.20245361328102</v>
      </c>
      <c r="AY4458" s="5">
        <v>298.16546630859301</v>
      </c>
      <c r="AZ4458" s="5">
        <v>355.67880249023398</v>
      </c>
      <c r="BA4458" s="5">
        <v>323.34890747070267</v>
      </c>
    </row>
    <row r="4459" spans="1:53" x14ac:dyDescent="0.2">
      <c r="A4459" s="1">
        <v>4456</v>
      </c>
      <c r="B4459" s="1" t="s">
        <v>17825</v>
      </c>
      <c r="C4459" s="1" t="s">
        <v>17826</v>
      </c>
      <c r="D4459" s="1" t="s">
        <v>17827</v>
      </c>
      <c r="E4459" s="1" t="s">
        <v>17828</v>
      </c>
      <c r="F4459" s="5">
        <v>350.16296386718699</v>
      </c>
      <c r="G4459" s="5">
        <v>344.30184936523398</v>
      </c>
      <c r="H4459" s="5">
        <v>366.43856811523398</v>
      </c>
      <c r="I4459" s="5">
        <v>353.6344604492183</v>
      </c>
      <c r="J4459" s="5">
        <v>368.48126220703102</v>
      </c>
      <c r="K4459" s="5">
        <v>340.42050170898398</v>
      </c>
      <c r="L4459" s="5">
        <v>314.25729370117102</v>
      </c>
      <c r="M4459" s="5">
        <v>341.05301920572862</v>
      </c>
      <c r="N4459" s="5">
        <v>647.96728515625</v>
      </c>
      <c r="O4459" s="5">
        <v>577.65808105468705</v>
      </c>
      <c r="P4459" s="5">
        <v>619.09027099609295</v>
      </c>
      <c r="Q4459" s="5">
        <v>614.9052124023433</v>
      </c>
      <c r="R4459" s="5">
        <v>344.31921386718699</v>
      </c>
      <c r="S4459" s="5">
        <v>347.00003051757801</v>
      </c>
      <c r="T4459" s="5">
        <v>365.88067626953102</v>
      </c>
      <c r="U4459" s="5">
        <v>352.39997355143197</v>
      </c>
      <c r="V4459" s="5">
        <v>325.16973876953102</v>
      </c>
      <c r="W4459" s="5">
        <v>304.04656982421801</v>
      </c>
      <c r="X4459" s="5">
        <v>292.66033935546801</v>
      </c>
      <c r="Y4459" s="5">
        <v>307.29221598307237</v>
      </c>
      <c r="Z4459" s="5">
        <v>285.06100463867102</v>
      </c>
      <c r="AA4459" s="5">
        <v>265.61062622070301</v>
      </c>
      <c r="AB4459" s="5">
        <v>277.85549926757801</v>
      </c>
      <c r="AC4459" s="5">
        <v>276.17571004231735</v>
      </c>
      <c r="AD4459" s="5">
        <v>402.889404296875</v>
      </c>
      <c r="AE4459" s="5">
        <v>411.73068237304602</v>
      </c>
      <c r="AF4459" s="5">
        <v>400.11669921875</v>
      </c>
      <c r="AG4459" s="5">
        <v>404.91226196289034</v>
      </c>
      <c r="AH4459" s="5">
        <v>391.55838012695301</v>
      </c>
      <c r="AI4459" s="5">
        <v>344.61874389648398</v>
      </c>
      <c r="AJ4459" s="5">
        <v>367.61093139648398</v>
      </c>
      <c r="AK4459" s="5">
        <v>367.92935180664034</v>
      </c>
      <c r="AL4459" s="5">
        <v>545.59240722656205</v>
      </c>
      <c r="AM4459" s="5">
        <v>528.13232421875</v>
      </c>
      <c r="AN4459" s="5">
        <v>533.80871582031205</v>
      </c>
      <c r="AO4459" s="5">
        <v>535.84448242187466</v>
      </c>
      <c r="AP4459" s="5">
        <v>291.36389160156199</v>
      </c>
      <c r="AQ4459" s="5">
        <v>298.428131103515</v>
      </c>
      <c r="AR4459" s="5">
        <v>324.72311401367102</v>
      </c>
      <c r="AS4459" s="5">
        <v>304.83837890624932</v>
      </c>
      <c r="AT4459" s="5">
        <v>310.33557128906199</v>
      </c>
      <c r="AU4459" s="5">
        <v>348.555084228515</v>
      </c>
      <c r="AV4459" s="5">
        <v>280.00045776367102</v>
      </c>
      <c r="AW4459" s="5">
        <v>312.96370442708263</v>
      </c>
      <c r="AX4459" s="5">
        <v>322.50335693359301</v>
      </c>
      <c r="AY4459" s="5">
        <v>287.76672363281199</v>
      </c>
      <c r="AZ4459" s="5">
        <v>310.20132446289</v>
      </c>
      <c r="BA4459" s="5">
        <v>306.82380167643169</v>
      </c>
    </row>
    <row r="4460" spans="1:53" x14ac:dyDescent="0.2">
      <c r="A4460" s="1">
        <v>4457</v>
      </c>
      <c r="B4460" s="1" t="s">
        <v>17829</v>
      </c>
      <c r="C4460" s="1" t="s">
        <v>17830</v>
      </c>
      <c r="D4460" s="1" t="s">
        <v>17831</v>
      </c>
      <c r="E4460" s="1" t="s">
        <v>17832</v>
      </c>
      <c r="F4460" s="5">
        <v>487.36279296875</v>
      </c>
      <c r="G4460" s="5">
        <v>444.74758911132801</v>
      </c>
      <c r="H4460" s="5">
        <v>513.26519775390602</v>
      </c>
      <c r="I4460" s="5">
        <v>481.79185994466133</v>
      </c>
      <c r="J4460" s="5">
        <v>522.86981201171795</v>
      </c>
      <c r="K4460" s="5">
        <v>478.61291503906199</v>
      </c>
      <c r="L4460" s="5">
        <v>535.24139404296795</v>
      </c>
      <c r="M4460" s="5">
        <v>512.24137369791595</v>
      </c>
      <c r="N4460" s="5">
        <v>460.95980834960898</v>
      </c>
      <c r="O4460" s="5">
        <v>443.45822143554602</v>
      </c>
      <c r="P4460" s="5">
        <v>384.357666015625</v>
      </c>
      <c r="Q4460" s="5">
        <v>429.59189860025998</v>
      </c>
      <c r="R4460" s="5">
        <v>307.00329589843699</v>
      </c>
      <c r="S4460" s="5">
        <v>320.56549072265602</v>
      </c>
      <c r="T4460" s="5">
        <v>363.12200927734301</v>
      </c>
      <c r="U4460" s="5">
        <v>330.23026529947873</v>
      </c>
      <c r="V4460" s="5">
        <v>349.07196044921801</v>
      </c>
      <c r="W4460" s="5">
        <v>339.38510131835898</v>
      </c>
      <c r="X4460" s="5">
        <v>344.90264892578102</v>
      </c>
      <c r="Y4460" s="5">
        <v>344.45323689778598</v>
      </c>
      <c r="Z4460" s="5">
        <v>417.54556274414</v>
      </c>
      <c r="AA4460" s="5">
        <v>403.32589721679602</v>
      </c>
      <c r="AB4460" s="5">
        <v>400.71994018554602</v>
      </c>
      <c r="AC4460" s="5">
        <v>407.1971333821607</v>
      </c>
      <c r="AD4460" s="5">
        <v>510.45782470703102</v>
      </c>
      <c r="AE4460" s="5">
        <v>476.07211303710898</v>
      </c>
      <c r="AF4460" s="5">
        <v>478.50759887695301</v>
      </c>
      <c r="AG4460" s="5">
        <v>488.34584554036428</v>
      </c>
      <c r="AH4460" s="5">
        <v>443.79953002929602</v>
      </c>
      <c r="AI4460" s="5">
        <v>460.77304077148398</v>
      </c>
      <c r="AJ4460" s="5">
        <v>476.75881958007801</v>
      </c>
      <c r="AK4460" s="5">
        <v>460.44379679361936</v>
      </c>
      <c r="AL4460" s="5">
        <v>259.89385986328102</v>
      </c>
      <c r="AM4460" s="5">
        <v>226.51724243164</v>
      </c>
      <c r="AN4460" s="5">
        <v>227.11738586425699</v>
      </c>
      <c r="AO4460" s="5">
        <v>237.84282938639265</v>
      </c>
      <c r="AP4460" s="5">
        <v>325.42327880859301</v>
      </c>
      <c r="AQ4460" s="5">
        <v>317.20489501953102</v>
      </c>
      <c r="AR4460" s="5">
        <v>337.010009765625</v>
      </c>
      <c r="AS4460" s="5">
        <v>326.54606119791634</v>
      </c>
      <c r="AT4460" s="5">
        <v>464.286376953125</v>
      </c>
      <c r="AU4460" s="5">
        <v>487.63287353515602</v>
      </c>
      <c r="AV4460" s="5">
        <v>463.99554443359301</v>
      </c>
      <c r="AW4460" s="5">
        <v>471.97159830729134</v>
      </c>
      <c r="AX4460" s="5">
        <v>389.59002685546801</v>
      </c>
      <c r="AY4460" s="5">
        <v>426.95404052734301</v>
      </c>
      <c r="AZ4460" s="5">
        <v>425.81692504882801</v>
      </c>
      <c r="BA4460" s="5">
        <v>414.12033081054636</v>
      </c>
    </row>
    <row r="4461" spans="1:53" x14ac:dyDescent="0.2">
      <c r="A4461" s="1">
        <v>4458</v>
      </c>
      <c r="B4461" s="1" t="s">
        <v>17833</v>
      </c>
      <c r="C4461" s="1" t="s">
        <v>17834</v>
      </c>
      <c r="D4461" s="1" t="s">
        <v>17835</v>
      </c>
      <c r="E4461" s="1" t="s">
        <v>17836</v>
      </c>
      <c r="F4461" s="5">
        <v>59.6858100891113</v>
      </c>
      <c r="G4461" s="5">
        <v>35.214176177978501</v>
      </c>
      <c r="H4461" s="5">
        <v>47.098926544189403</v>
      </c>
      <c r="I4461" s="5">
        <v>47.332970937093073</v>
      </c>
      <c r="J4461" s="5">
        <v>83.370811462402301</v>
      </c>
      <c r="K4461" s="5">
        <v>45.391960144042898</v>
      </c>
      <c r="L4461" s="5">
        <v>59.505558013916001</v>
      </c>
      <c r="M4461" s="5">
        <v>62.756109873453738</v>
      </c>
      <c r="R4461" s="5">
        <v>49.434127807617102</v>
      </c>
      <c r="S4461" s="5">
        <v>22.766710281371999</v>
      </c>
      <c r="T4461" s="5">
        <v>38.019527435302699</v>
      </c>
      <c r="U4461" s="5">
        <v>36.7401218414306</v>
      </c>
      <c r="X4461" s="5">
        <v>47.305534362792898</v>
      </c>
      <c r="Y4461" s="5">
        <v>47.305534362792898</v>
      </c>
      <c r="Z4461" s="5">
        <v>89.221275329589801</v>
      </c>
      <c r="AA4461" s="5">
        <v>95.104713439941406</v>
      </c>
      <c r="AB4461" s="5">
        <v>97.588943481445298</v>
      </c>
      <c r="AC4461" s="5">
        <v>93.97164408365883</v>
      </c>
      <c r="AE4461" s="5">
        <v>50.748794555663999</v>
      </c>
      <c r="AF4461" s="5">
        <v>56.446533203125</v>
      </c>
      <c r="AG4461" s="5">
        <v>53.597663879394503</v>
      </c>
      <c r="AI4461" s="5">
        <v>37.412055969238203</v>
      </c>
      <c r="AJ4461" s="5">
        <v>41.477748870849602</v>
      </c>
      <c r="AK4461" s="5">
        <v>39.444902420043903</v>
      </c>
      <c r="AL4461" s="5">
        <v>46.878414154052699</v>
      </c>
      <c r="AM4461" s="5">
        <v>53.783882141113203</v>
      </c>
      <c r="AN4461" s="5">
        <v>77.247077941894503</v>
      </c>
      <c r="AO4461" s="5">
        <v>59.303124745686802</v>
      </c>
      <c r="AQ4461" s="5">
        <v>37.332748413085902</v>
      </c>
      <c r="AR4461" s="5">
        <v>49.370761871337798</v>
      </c>
      <c r="AS4461" s="5">
        <v>43.35175514221185</v>
      </c>
      <c r="AV4461" s="5">
        <v>41.7715454101562</v>
      </c>
      <c r="AW4461" s="5">
        <v>41.7715454101562</v>
      </c>
      <c r="AX4461" s="5">
        <v>62.4957885742187</v>
      </c>
      <c r="AZ4461" s="5">
        <v>53.505241394042898</v>
      </c>
      <c r="BA4461" s="5">
        <v>58.000514984130803</v>
      </c>
    </row>
    <row r="4462" spans="1:53" x14ac:dyDescent="0.2">
      <c r="A4462" s="1">
        <v>4459</v>
      </c>
      <c r="B4462" s="1" t="s">
        <v>17837</v>
      </c>
      <c r="C4462" s="1" t="s">
        <v>17838</v>
      </c>
      <c r="D4462" s="1" t="s">
        <v>17839</v>
      </c>
      <c r="E4462" s="1" t="s">
        <v>17840</v>
      </c>
      <c r="F4462" s="5">
        <v>270.86691284179602</v>
      </c>
      <c r="G4462" s="5">
        <v>273.51287841796801</v>
      </c>
      <c r="H4462" s="5">
        <v>316.28060913085898</v>
      </c>
      <c r="I4462" s="5">
        <v>286.88680013020763</v>
      </c>
      <c r="J4462" s="5">
        <v>245.92848205566401</v>
      </c>
      <c r="K4462" s="5">
        <v>281.25656127929602</v>
      </c>
      <c r="L4462" s="5">
        <v>255.89564514160099</v>
      </c>
      <c r="M4462" s="5">
        <v>261.02689615885367</v>
      </c>
      <c r="N4462" s="5">
        <v>157.48385620117099</v>
      </c>
      <c r="O4462" s="5">
        <v>166.78475952148401</v>
      </c>
      <c r="P4462" s="5">
        <v>167.92175292968699</v>
      </c>
      <c r="Q4462" s="5">
        <v>164.06345621744734</v>
      </c>
      <c r="R4462" s="5">
        <v>226.08744812011699</v>
      </c>
      <c r="S4462" s="5">
        <v>227.03514099121</v>
      </c>
      <c r="T4462" s="5">
        <v>223.29826354980401</v>
      </c>
      <c r="U4462" s="5">
        <v>225.47361755371034</v>
      </c>
      <c r="V4462" s="5">
        <v>138.99131774902301</v>
      </c>
      <c r="W4462" s="5">
        <v>114.4859085083</v>
      </c>
      <c r="X4462" s="5">
        <v>115.18611907958901</v>
      </c>
      <c r="Y4462" s="5">
        <v>122.88778177897068</v>
      </c>
      <c r="Z4462" s="5">
        <v>145.03547668457</v>
      </c>
      <c r="AA4462" s="5">
        <v>155.64842224121</v>
      </c>
      <c r="AB4462" s="5">
        <v>168.73197937011699</v>
      </c>
      <c r="AC4462" s="5">
        <v>156.47195943196564</v>
      </c>
      <c r="AD4462" s="5">
        <v>268.86239624023398</v>
      </c>
      <c r="AE4462" s="5">
        <v>272.10675048828102</v>
      </c>
      <c r="AF4462" s="5">
        <v>260.54644775390602</v>
      </c>
      <c r="AG4462" s="5">
        <v>267.17186482747366</v>
      </c>
      <c r="AH4462" s="5">
        <v>253.081283569335</v>
      </c>
      <c r="AI4462" s="5">
        <v>287.60916137695301</v>
      </c>
      <c r="AJ4462" s="5">
        <v>265.49963378906199</v>
      </c>
      <c r="AK4462" s="5">
        <v>268.73002624511668</v>
      </c>
      <c r="AL4462" s="5">
        <v>197.26252746582</v>
      </c>
      <c r="AM4462" s="5">
        <v>202.44566345214801</v>
      </c>
      <c r="AN4462" s="5">
        <v>168.97755432128901</v>
      </c>
      <c r="AO4462" s="5">
        <v>189.56191507975234</v>
      </c>
      <c r="AP4462" s="5">
        <v>253.74792480468699</v>
      </c>
      <c r="AQ4462" s="5">
        <v>237.55337524414</v>
      </c>
      <c r="AR4462" s="5">
        <v>249.28292846679599</v>
      </c>
      <c r="AS4462" s="5">
        <v>246.86140950520766</v>
      </c>
      <c r="AT4462" s="5">
        <v>149.217681884765</v>
      </c>
      <c r="AU4462" s="5">
        <v>135.42056274414</v>
      </c>
      <c r="AV4462" s="5">
        <v>184.73098754882801</v>
      </c>
      <c r="AW4462" s="5">
        <v>156.45641072591101</v>
      </c>
      <c r="AX4462" s="5">
        <v>140.28729248046801</v>
      </c>
      <c r="AY4462" s="5">
        <v>141.77201843261699</v>
      </c>
      <c r="AZ4462" s="5">
        <v>138.32388305664</v>
      </c>
      <c r="BA4462" s="5">
        <v>140.12773132324168</v>
      </c>
    </row>
    <row r="4463" spans="1:53" x14ac:dyDescent="0.2">
      <c r="A4463" s="1">
        <v>4460</v>
      </c>
      <c r="B4463" s="1" t="s">
        <v>17841</v>
      </c>
      <c r="C4463" s="1" t="s">
        <v>17842</v>
      </c>
      <c r="D4463" s="1" t="s">
        <v>17843</v>
      </c>
      <c r="E4463" s="1" t="s">
        <v>17844</v>
      </c>
      <c r="R4463" s="5">
        <v>70.445579528808594</v>
      </c>
      <c r="S4463" s="5">
        <v>29.0856628417968</v>
      </c>
      <c r="T4463" s="5">
        <v>59.197238922119098</v>
      </c>
      <c r="U4463" s="5">
        <v>52.909493764241496</v>
      </c>
      <c r="AL4463" s="5">
        <v>82.600997924804602</v>
      </c>
      <c r="AM4463" s="5">
        <v>91.298927307128906</v>
      </c>
      <c r="AN4463" s="5">
        <v>88.733627319335895</v>
      </c>
      <c r="AO4463" s="5">
        <v>87.544517517089801</v>
      </c>
      <c r="AP4463" s="5">
        <v>94.002983093261705</v>
      </c>
      <c r="AQ4463" s="5">
        <v>92.382118225097599</v>
      </c>
      <c r="AR4463" s="5">
        <v>114.400917053222</v>
      </c>
      <c r="AS4463" s="5">
        <v>100.26200612386044</v>
      </c>
    </row>
    <row r="4464" spans="1:53" x14ac:dyDescent="0.2">
      <c r="A4464" s="1">
        <v>4461</v>
      </c>
      <c r="B4464" s="1" t="s">
        <v>17845</v>
      </c>
      <c r="C4464" s="1" t="s">
        <v>17846</v>
      </c>
      <c r="D4464" s="1" t="s">
        <v>17847</v>
      </c>
      <c r="E4464" s="1" t="s">
        <v>17848</v>
      </c>
      <c r="F4464" s="5">
        <v>1329.615234375</v>
      </c>
      <c r="G4464" s="5">
        <v>1377.80249023437</v>
      </c>
      <c r="H4464" s="5">
        <v>1361.04870605468</v>
      </c>
      <c r="I4464" s="5">
        <v>1356.1554768880167</v>
      </c>
      <c r="J4464" s="5">
        <v>1255.55004882812</v>
      </c>
      <c r="K4464" s="5">
        <v>1165.61865234375</v>
      </c>
      <c r="L4464" s="5">
        <v>1267.68896484375</v>
      </c>
      <c r="M4464" s="5">
        <v>1229.6192220052067</v>
      </c>
      <c r="N4464" s="5">
        <v>2202.197265625</v>
      </c>
      <c r="O4464" s="5">
        <v>2331.02319335937</v>
      </c>
      <c r="P4464" s="5">
        <v>2350.24438476562</v>
      </c>
      <c r="Q4464" s="5">
        <v>2294.4882812499964</v>
      </c>
      <c r="R4464" s="5">
        <v>1878.51123046875</v>
      </c>
      <c r="S4464" s="5">
        <v>1743.92346191406</v>
      </c>
      <c r="T4464" s="5">
        <v>1834.12182617187</v>
      </c>
      <c r="U4464" s="5">
        <v>1818.85217285156</v>
      </c>
      <c r="V4464" s="5">
        <v>1899.38110351562</v>
      </c>
      <c r="W4464" s="5">
        <v>1984.36669921875</v>
      </c>
      <c r="X4464" s="5">
        <v>1898.85778808593</v>
      </c>
      <c r="Y4464" s="5">
        <v>1927.5351969400999</v>
      </c>
      <c r="Z4464" s="5">
        <v>1305.01489257812</v>
      </c>
      <c r="AA4464" s="5">
        <v>1373.80419921875</v>
      </c>
      <c r="AB4464" s="5">
        <v>1372.90502929687</v>
      </c>
      <c r="AC4464" s="5">
        <v>1350.5747070312466</v>
      </c>
      <c r="AD4464" s="5">
        <v>1741.06408691406</v>
      </c>
      <c r="AE4464" s="5">
        <v>1933.20227050781</v>
      </c>
      <c r="AF4464" s="5">
        <v>1946.60913085937</v>
      </c>
      <c r="AG4464" s="5">
        <v>1873.6251627604133</v>
      </c>
      <c r="AH4464" s="5">
        <v>1691.0078125</v>
      </c>
      <c r="AI4464" s="5">
        <v>1705.55114746093</v>
      </c>
      <c r="AJ4464" s="5">
        <v>1627.12780761718</v>
      </c>
      <c r="AK4464" s="5">
        <v>1674.5622558593702</v>
      </c>
      <c r="AL4464" s="5">
        <v>2012.73461914062</v>
      </c>
      <c r="AM4464" s="5">
        <v>1955.53332519531</v>
      </c>
      <c r="AN4464" s="5">
        <v>2027.60021972656</v>
      </c>
      <c r="AO4464" s="5">
        <v>1998.6227213541633</v>
      </c>
      <c r="AP4464" s="5">
        <v>1842.44641113281</v>
      </c>
      <c r="AQ4464" s="5">
        <v>1741.75622558593</v>
      </c>
      <c r="AR4464" s="5">
        <v>1749.53283691406</v>
      </c>
      <c r="AS4464" s="5">
        <v>1777.9118245442667</v>
      </c>
      <c r="AT4464" s="5">
        <v>1575.77075195312</v>
      </c>
      <c r="AU4464" s="5">
        <v>1708.17700195312</v>
      </c>
      <c r="AV4464" s="5">
        <v>1397.49255371093</v>
      </c>
      <c r="AW4464" s="5">
        <v>1560.4801025390568</v>
      </c>
      <c r="AX4464" s="5">
        <v>1590.86254882812</v>
      </c>
      <c r="AY4464" s="5">
        <v>1663.6337890625</v>
      </c>
      <c r="AZ4464" s="5">
        <v>1492.05737304687</v>
      </c>
      <c r="BA4464" s="5">
        <v>1582.1845703124966</v>
      </c>
    </row>
    <row r="4465" spans="1:53" x14ac:dyDescent="0.2">
      <c r="A4465" s="1">
        <v>4462</v>
      </c>
      <c r="B4465" s="1" t="s">
        <v>17849</v>
      </c>
      <c r="C4465" s="1" t="s">
        <v>17850</v>
      </c>
      <c r="D4465" s="1" t="s">
        <v>17851</v>
      </c>
      <c r="E4465" s="1" t="s">
        <v>17852</v>
      </c>
      <c r="F4465" s="5">
        <v>133.71510314941401</v>
      </c>
      <c r="G4465" s="5">
        <v>124.9204788208</v>
      </c>
      <c r="H4465" s="5">
        <v>130.47732543945301</v>
      </c>
      <c r="I4465" s="5">
        <v>129.704302469889</v>
      </c>
      <c r="J4465" s="5">
        <v>148.12677001953099</v>
      </c>
      <c r="K4465" s="5">
        <v>130.56790161132801</v>
      </c>
      <c r="L4465" s="5">
        <v>147.98995971679599</v>
      </c>
      <c r="M4465" s="5">
        <v>142.22821044921832</v>
      </c>
      <c r="N4465" s="5">
        <v>228.673583984375</v>
      </c>
      <c r="O4465" s="5">
        <v>235.538970947265</v>
      </c>
      <c r="P4465" s="5">
        <v>225.95315551757801</v>
      </c>
      <c r="Q4465" s="5">
        <v>230.05523681640602</v>
      </c>
      <c r="R4465" s="5">
        <v>107.742553710937</v>
      </c>
      <c r="S4465" s="5">
        <v>107.66046142578099</v>
      </c>
      <c r="T4465" s="5">
        <v>142.817459106445</v>
      </c>
      <c r="U4465" s="5">
        <v>119.40682474772102</v>
      </c>
      <c r="V4465" s="5">
        <v>130.76828002929599</v>
      </c>
      <c r="W4465" s="5">
        <v>103.57756042480401</v>
      </c>
      <c r="X4465" s="5">
        <v>112.86814117431599</v>
      </c>
      <c r="Y4465" s="5">
        <v>115.73799387613866</v>
      </c>
      <c r="Z4465" s="5">
        <v>116.032409667968</v>
      </c>
      <c r="AA4465" s="5">
        <v>102.524658203125</v>
      </c>
      <c r="AB4465" s="5">
        <v>116.85105895996</v>
      </c>
      <c r="AC4465" s="5">
        <v>111.80270894368432</v>
      </c>
      <c r="AD4465" s="5">
        <v>165.41757202148401</v>
      </c>
      <c r="AE4465" s="5">
        <v>161.980697631835</v>
      </c>
      <c r="AF4465" s="5">
        <v>193.67887878417901</v>
      </c>
      <c r="AG4465" s="5">
        <v>173.69238281249932</v>
      </c>
      <c r="AH4465" s="5">
        <v>173.99566650390599</v>
      </c>
      <c r="AI4465" s="5">
        <v>157.62187194824199</v>
      </c>
      <c r="AJ4465" s="5">
        <v>177.27633666992099</v>
      </c>
      <c r="AK4465" s="5">
        <v>169.63129170735633</v>
      </c>
      <c r="AL4465" s="5">
        <v>242.57369995117099</v>
      </c>
      <c r="AM4465" s="5">
        <v>250.39324951171801</v>
      </c>
      <c r="AN4465" s="5">
        <v>262.02685546875</v>
      </c>
      <c r="AO4465" s="5">
        <v>251.66460164387968</v>
      </c>
      <c r="AP4465" s="5">
        <v>132.99775695800699</v>
      </c>
      <c r="AQ4465" s="5">
        <v>137.79095458984301</v>
      </c>
      <c r="AR4465" s="5">
        <v>140.72084045410099</v>
      </c>
      <c r="AS4465" s="5">
        <v>137.16985066731698</v>
      </c>
      <c r="AT4465" s="5">
        <v>165.45211791992099</v>
      </c>
      <c r="AU4465" s="5">
        <v>169.64157104492099</v>
      </c>
      <c r="AV4465" s="5">
        <v>154.996490478515</v>
      </c>
      <c r="AW4465" s="5">
        <v>163.36339314778567</v>
      </c>
      <c r="AX4465" s="5">
        <v>151.78796386718699</v>
      </c>
      <c r="AY4465" s="5">
        <v>126.689361572265</v>
      </c>
      <c r="AZ4465" s="5">
        <v>128.57846069335901</v>
      </c>
      <c r="BA4465" s="5">
        <v>135.68526204427033</v>
      </c>
    </row>
    <row r="4466" spans="1:53" x14ac:dyDescent="0.2">
      <c r="A4466" s="1">
        <v>4463</v>
      </c>
      <c r="B4466" s="1" t="s">
        <v>17853</v>
      </c>
      <c r="C4466" s="1" t="s">
        <v>17854</v>
      </c>
      <c r="D4466" s="1" t="s">
        <v>17855</v>
      </c>
      <c r="E4466" s="1" t="s">
        <v>17856</v>
      </c>
      <c r="N4466" s="5">
        <v>70.363075256347599</v>
      </c>
      <c r="O4466" s="5">
        <v>70.542419433593693</v>
      </c>
      <c r="P4466" s="5">
        <v>26.6364345550537</v>
      </c>
      <c r="Q4466" s="5">
        <v>55.847309748331668</v>
      </c>
    </row>
    <row r="4467" spans="1:53" x14ac:dyDescent="0.2">
      <c r="A4467" s="1">
        <v>4464</v>
      </c>
      <c r="B4467" s="1" t="s">
        <v>17857</v>
      </c>
      <c r="C4467" s="1" t="s">
        <v>17858</v>
      </c>
      <c r="D4467" s="1" t="s">
        <v>17859</v>
      </c>
      <c r="E4467" s="1" t="s">
        <v>17860</v>
      </c>
      <c r="F4467" s="5">
        <v>186.76567077636699</v>
      </c>
      <c r="G4467" s="5">
        <v>182.27113342285099</v>
      </c>
      <c r="H4467" s="5">
        <v>195.27163696289</v>
      </c>
      <c r="I4467" s="5">
        <v>188.10281372070267</v>
      </c>
      <c r="J4467" s="5">
        <v>205.98138427734301</v>
      </c>
      <c r="K4467" s="5">
        <v>218.64863586425699</v>
      </c>
      <c r="L4467" s="5">
        <v>189.64506530761699</v>
      </c>
      <c r="M4467" s="5">
        <v>204.75836181640565</v>
      </c>
      <c r="N4467" s="5">
        <v>197.58262634277301</v>
      </c>
      <c r="O4467" s="5">
        <v>219.778549194335</v>
      </c>
      <c r="P4467" s="5">
        <v>214.91497802734301</v>
      </c>
      <c r="Q4467" s="5">
        <v>210.75871785481704</v>
      </c>
      <c r="R4467" s="5">
        <v>151.95919799804599</v>
      </c>
      <c r="S4467" s="5">
        <v>151.49937438964801</v>
      </c>
      <c r="T4467" s="5">
        <v>152.55630493164</v>
      </c>
      <c r="U4467" s="5">
        <v>152.00495910644466</v>
      </c>
      <c r="V4467" s="5">
        <v>148.99247741699199</v>
      </c>
      <c r="W4467" s="5">
        <v>135.73402404785099</v>
      </c>
      <c r="X4467" s="5">
        <v>126.726234436035</v>
      </c>
      <c r="Y4467" s="5">
        <v>137.15091196695931</v>
      </c>
      <c r="Z4467" s="5">
        <v>209.91769409179599</v>
      </c>
      <c r="AA4467" s="5">
        <v>221.17218017578099</v>
      </c>
      <c r="AB4467" s="5">
        <v>226.82612609863199</v>
      </c>
      <c r="AC4467" s="5">
        <v>219.305333455403</v>
      </c>
      <c r="AD4467" s="5">
        <v>124.113166809082</v>
      </c>
      <c r="AE4467" s="5">
        <v>144.40399169921801</v>
      </c>
      <c r="AF4467" s="5">
        <v>136.93165588378901</v>
      </c>
      <c r="AG4467" s="5">
        <v>135.149604797363</v>
      </c>
      <c r="AH4467" s="5">
        <v>122.928466796875</v>
      </c>
      <c r="AI4467" s="5">
        <v>113.729438781738</v>
      </c>
      <c r="AJ4467" s="5">
        <v>121.354515075683</v>
      </c>
      <c r="AK4467" s="5">
        <v>119.33747355143198</v>
      </c>
      <c r="AL4467" s="5">
        <v>159.99156188964801</v>
      </c>
      <c r="AM4467" s="5">
        <v>140.47814941406199</v>
      </c>
      <c r="AN4467" s="5">
        <v>158.24478149414</v>
      </c>
      <c r="AO4467" s="5">
        <v>152.90483093261668</v>
      </c>
      <c r="AP4467" s="5">
        <v>119.955017089843</v>
      </c>
      <c r="AQ4467" s="5">
        <v>125.95555114746</v>
      </c>
      <c r="AR4467" s="5">
        <v>131.62319946289</v>
      </c>
      <c r="AS4467" s="5">
        <v>125.84458923339766</v>
      </c>
      <c r="AT4467" s="5">
        <v>106.468574523925</v>
      </c>
      <c r="AU4467" s="5">
        <v>139.92628479003901</v>
      </c>
      <c r="AV4467" s="5">
        <v>102.47307586669901</v>
      </c>
      <c r="AW4467" s="5">
        <v>116.28931172688766</v>
      </c>
      <c r="AX4467" s="5">
        <v>133.142822265625</v>
      </c>
      <c r="AY4467" s="5">
        <v>133.3203125</v>
      </c>
      <c r="AZ4467" s="5">
        <v>128.560455322265</v>
      </c>
      <c r="BA4467" s="5">
        <v>131.67453002929668</v>
      </c>
    </row>
    <row r="4468" spans="1:53" x14ac:dyDescent="0.2">
      <c r="A4468" s="1">
        <v>4465</v>
      </c>
      <c r="B4468" s="1" t="s">
        <v>17861</v>
      </c>
      <c r="C4468" s="1" t="s">
        <v>17862</v>
      </c>
      <c r="D4468" s="1" t="s">
        <v>17863</v>
      </c>
      <c r="E4468" s="1" t="s">
        <v>17864</v>
      </c>
      <c r="F4468" s="5">
        <v>128.44058227539</v>
      </c>
      <c r="G4468" s="5">
        <v>157.41061401367099</v>
      </c>
      <c r="H4468" s="5">
        <v>145.12612915039</v>
      </c>
      <c r="I4468" s="5">
        <v>143.65910847981701</v>
      </c>
      <c r="J4468" s="5">
        <v>147.04267883300699</v>
      </c>
      <c r="K4468" s="5">
        <v>130.64186096191401</v>
      </c>
      <c r="L4468" s="5">
        <v>128.728271484375</v>
      </c>
      <c r="M4468" s="5">
        <v>135.47093709309866</v>
      </c>
      <c r="N4468" s="5">
        <v>302.273834228515</v>
      </c>
      <c r="O4468" s="5">
        <v>302.20626831054602</v>
      </c>
      <c r="P4468" s="5">
        <v>283.17300415039</v>
      </c>
      <c r="Q4468" s="5">
        <v>295.88436889648369</v>
      </c>
      <c r="R4468" s="5">
        <v>151.20565795898401</v>
      </c>
      <c r="S4468" s="5">
        <v>145.78692626953099</v>
      </c>
      <c r="T4468" s="5">
        <v>158.72816467285099</v>
      </c>
      <c r="U4468" s="5">
        <v>151.90691630045532</v>
      </c>
      <c r="V4468" s="5">
        <v>137.434158325195</v>
      </c>
      <c r="W4468" s="5">
        <v>145.23931884765599</v>
      </c>
      <c r="X4468" s="5">
        <v>149.60469055175699</v>
      </c>
      <c r="Y4468" s="5">
        <v>144.09272257486933</v>
      </c>
      <c r="Z4468" s="5">
        <v>129.55331420898401</v>
      </c>
      <c r="AA4468" s="5">
        <v>136.07351684570301</v>
      </c>
      <c r="AB4468" s="5">
        <v>146.48971557617099</v>
      </c>
      <c r="AC4468" s="5">
        <v>137.37218221028601</v>
      </c>
      <c r="AD4468" s="5">
        <v>161.61219787597599</v>
      </c>
      <c r="AE4468" s="5">
        <v>153.89254760742099</v>
      </c>
      <c r="AF4468" s="5">
        <v>170.96578979492099</v>
      </c>
      <c r="AG4468" s="5">
        <v>162.15684509277264</v>
      </c>
      <c r="AH4468" s="5">
        <v>168.70149230957</v>
      </c>
      <c r="AI4468" s="5">
        <v>184.99757385253901</v>
      </c>
      <c r="AJ4468" s="5">
        <v>173.57926940917901</v>
      </c>
      <c r="AK4468" s="5">
        <v>175.75944519042935</v>
      </c>
      <c r="AL4468" s="5">
        <v>286.96868896484301</v>
      </c>
      <c r="AM4468" s="5">
        <v>301.94699096679602</v>
      </c>
      <c r="AN4468" s="5">
        <v>314.65231323242102</v>
      </c>
      <c r="AO4468" s="5">
        <v>301.18933105468665</v>
      </c>
      <c r="AP4468" s="5">
        <v>155.338623046875</v>
      </c>
      <c r="AQ4468" s="5">
        <v>171.13589477539</v>
      </c>
      <c r="AR4468" s="5">
        <v>181.64697265625</v>
      </c>
      <c r="AS4468" s="5">
        <v>169.37383015950499</v>
      </c>
      <c r="AT4468" s="5">
        <v>38.256744384765597</v>
      </c>
      <c r="AU4468" s="5">
        <v>134.63122558593699</v>
      </c>
      <c r="AV4468" s="5">
        <v>149.65463256835901</v>
      </c>
      <c r="AW4468" s="5">
        <v>107.51420084635386</v>
      </c>
      <c r="AX4468" s="5">
        <v>140.445053100585</v>
      </c>
      <c r="AY4468" s="5">
        <v>145.011947631835</v>
      </c>
      <c r="AZ4468" s="5">
        <v>129.87001037597599</v>
      </c>
      <c r="BA4468" s="5">
        <v>138.44233703613199</v>
      </c>
    </row>
    <row r="4469" spans="1:53" x14ac:dyDescent="0.2">
      <c r="A4469" s="1">
        <v>4466</v>
      </c>
      <c r="B4469" s="1" t="s">
        <v>17865</v>
      </c>
      <c r="C4469" s="1" t="s">
        <v>17866</v>
      </c>
      <c r="D4469" s="1" t="s">
        <v>17867</v>
      </c>
      <c r="E4469" s="1" t="s">
        <v>17868</v>
      </c>
      <c r="F4469" s="5">
        <v>84.224235534667898</v>
      </c>
      <c r="G4469" s="5">
        <v>77.091705322265597</v>
      </c>
      <c r="H4469" s="5">
        <v>72.186622619628906</v>
      </c>
      <c r="I4469" s="5">
        <v>77.8341878255208</v>
      </c>
      <c r="J4469" s="5">
        <v>85.570739746093693</v>
      </c>
      <c r="K4469" s="5">
        <v>46.559989929199197</v>
      </c>
      <c r="L4469" s="5">
        <v>55.686183929443303</v>
      </c>
      <c r="M4469" s="5">
        <v>62.605637868245395</v>
      </c>
      <c r="N4469" s="5">
        <v>145.79177856445301</v>
      </c>
      <c r="O4469" s="5">
        <v>135.04573059082</v>
      </c>
      <c r="P4469" s="5">
        <v>107.55136108398401</v>
      </c>
      <c r="Q4469" s="5">
        <v>129.462956746419</v>
      </c>
      <c r="R4469" s="5">
        <v>87.940002441406193</v>
      </c>
      <c r="S4469" s="5">
        <v>83.724754333496094</v>
      </c>
      <c r="T4469" s="5">
        <v>82.456413269042898</v>
      </c>
      <c r="U4469" s="5">
        <v>84.707056681315066</v>
      </c>
      <c r="V4469" s="5">
        <v>73.848838806152301</v>
      </c>
      <c r="W4469" s="5">
        <v>86.620468139648395</v>
      </c>
      <c r="X4469" s="5">
        <v>78.457527160644503</v>
      </c>
      <c r="Y4469" s="5">
        <v>79.642278035481738</v>
      </c>
      <c r="Z4469" s="5">
        <v>64.956527709960895</v>
      </c>
      <c r="AA4469" s="5">
        <v>52.726959228515597</v>
      </c>
      <c r="AB4469" s="5">
        <v>53.405681610107401</v>
      </c>
      <c r="AC4469" s="5">
        <v>57.029722849527964</v>
      </c>
      <c r="AD4469" s="5">
        <v>117.253646850585</v>
      </c>
      <c r="AE4469" s="5">
        <v>119.512771606445</v>
      </c>
      <c r="AF4469" s="5">
        <v>135.82894897460901</v>
      </c>
      <c r="AG4469" s="5">
        <v>124.19845581054635</v>
      </c>
      <c r="AH4469" s="5">
        <v>120.668411254882</v>
      </c>
      <c r="AI4469" s="5">
        <v>130.12579345703099</v>
      </c>
      <c r="AJ4469" s="5">
        <v>115.479774475097</v>
      </c>
      <c r="AK4469" s="5">
        <v>122.09132639567001</v>
      </c>
      <c r="AL4469" s="5">
        <v>115.171745300292</v>
      </c>
      <c r="AM4469" s="5">
        <v>120.730712890625</v>
      </c>
      <c r="AN4469" s="5">
        <v>111.34275054931599</v>
      </c>
      <c r="AO4469" s="5">
        <v>115.748402913411</v>
      </c>
      <c r="AP4469" s="5">
        <v>72.603088378906193</v>
      </c>
      <c r="AQ4469" s="5">
        <v>75.537628173828097</v>
      </c>
      <c r="AR4469" s="5">
        <v>82.783836364746094</v>
      </c>
      <c r="AS4469" s="5">
        <v>76.974850972493456</v>
      </c>
      <c r="AT4469" s="5">
        <v>109.65617370605401</v>
      </c>
      <c r="AU4469" s="5">
        <v>99.670272827148395</v>
      </c>
      <c r="AV4469" s="5">
        <v>106.02987670898401</v>
      </c>
      <c r="AW4469" s="5">
        <v>105.11877441406212</v>
      </c>
      <c r="AX4469" s="5">
        <v>105.710807800292</v>
      </c>
      <c r="AY4469" s="5">
        <v>90.248855590820298</v>
      </c>
      <c r="AZ4469" s="5">
        <v>96.915199279785099</v>
      </c>
      <c r="BA4469" s="5">
        <v>97.624954223632471</v>
      </c>
    </row>
    <row r="4470" spans="1:53" x14ac:dyDescent="0.2">
      <c r="A4470" s="1">
        <v>4467</v>
      </c>
      <c r="B4470" s="1" t="s">
        <v>17869</v>
      </c>
      <c r="C4470" s="1" t="s">
        <v>17870</v>
      </c>
      <c r="D4470" s="1" t="s">
        <v>17871</v>
      </c>
      <c r="E4470" s="1" t="s">
        <v>17872</v>
      </c>
      <c r="F4470" s="5">
        <v>276.91027832031199</v>
      </c>
      <c r="G4470" s="5">
        <v>252.33195495605401</v>
      </c>
      <c r="H4470" s="5">
        <v>286.72103881835898</v>
      </c>
      <c r="I4470" s="5">
        <v>271.9877573649083</v>
      </c>
      <c r="J4470" s="5">
        <v>288.94650268554602</v>
      </c>
      <c r="K4470" s="5">
        <v>252.551010131835</v>
      </c>
      <c r="L4470" s="5">
        <v>298.06585693359301</v>
      </c>
      <c r="M4470" s="5">
        <v>279.85445658365802</v>
      </c>
      <c r="N4470" s="5">
        <v>252.67697143554599</v>
      </c>
      <c r="O4470" s="5">
        <v>250.46327209472599</v>
      </c>
      <c r="P4470" s="5">
        <v>268.221588134765</v>
      </c>
      <c r="Q4470" s="5">
        <v>257.12061055501232</v>
      </c>
      <c r="R4470" s="5">
        <v>270.81671142578102</v>
      </c>
      <c r="S4470" s="5">
        <v>281.96636962890602</v>
      </c>
      <c r="T4470" s="5">
        <v>263.385009765625</v>
      </c>
      <c r="U4470" s="5">
        <v>272.05603027343733</v>
      </c>
      <c r="V4470" s="5">
        <v>245.26933288574199</v>
      </c>
      <c r="W4470" s="5">
        <v>211.51799011230401</v>
      </c>
      <c r="X4470" s="5">
        <v>224.34118652343699</v>
      </c>
      <c r="Y4470" s="5">
        <v>227.04283650716101</v>
      </c>
      <c r="Z4470" s="5">
        <v>247.45756530761699</v>
      </c>
      <c r="AA4470" s="5">
        <v>231.92964172363199</v>
      </c>
      <c r="AB4470" s="5">
        <v>253.72927856445301</v>
      </c>
      <c r="AC4470" s="5">
        <v>244.37216186523401</v>
      </c>
      <c r="AD4470" s="5">
        <v>241.40385437011699</v>
      </c>
      <c r="AE4470" s="5">
        <v>232.29557800292901</v>
      </c>
      <c r="AF4470" s="5">
        <v>230.48983764648401</v>
      </c>
      <c r="AG4470" s="5">
        <v>234.72975667317667</v>
      </c>
      <c r="AH4470" s="5">
        <v>236.77572631835901</v>
      </c>
      <c r="AI4470" s="5">
        <v>232.97576904296801</v>
      </c>
      <c r="AJ4470" s="5">
        <v>245.36328125</v>
      </c>
      <c r="AK4470" s="5">
        <v>238.37159220377566</v>
      </c>
      <c r="AL4470" s="5">
        <v>226.57402038574199</v>
      </c>
      <c r="AM4470" s="5">
        <v>217.79031372070301</v>
      </c>
      <c r="AN4470" s="5">
        <v>259.11248779296801</v>
      </c>
      <c r="AO4470" s="5">
        <v>234.49227396647098</v>
      </c>
      <c r="AP4470" s="5">
        <v>260.26727294921801</v>
      </c>
      <c r="AQ4470" s="5">
        <v>256.78918457031199</v>
      </c>
      <c r="AR4470" s="5">
        <v>260.52951049804602</v>
      </c>
      <c r="AS4470" s="5">
        <v>259.19532267252538</v>
      </c>
      <c r="AT4470" s="5">
        <v>230.00914001464801</v>
      </c>
      <c r="AU4470" s="5">
        <v>260.79016113281199</v>
      </c>
      <c r="AV4470" s="5">
        <v>223.47341918945301</v>
      </c>
      <c r="AW4470" s="5">
        <v>238.090906778971</v>
      </c>
      <c r="AX4470" s="5">
        <v>243.50477600097599</v>
      </c>
      <c r="AY4470" s="5">
        <v>222.13998413085901</v>
      </c>
      <c r="AZ4470" s="5">
        <v>223.75357055664</v>
      </c>
      <c r="BA4470" s="5">
        <v>229.79944356282499</v>
      </c>
    </row>
    <row r="4471" spans="1:53" x14ac:dyDescent="0.2">
      <c r="A4471" s="1">
        <v>4468</v>
      </c>
      <c r="B4471" s="1" t="s">
        <v>17873</v>
      </c>
      <c r="C4471" s="1" t="s">
        <v>17874</v>
      </c>
      <c r="D4471" s="1" t="s">
        <v>17875</v>
      </c>
      <c r="E4471" s="1" t="s">
        <v>17876</v>
      </c>
      <c r="F4471" s="5">
        <v>519.135986328125</v>
      </c>
      <c r="G4471" s="5">
        <v>536.613037109375</v>
      </c>
      <c r="H4471" s="5">
        <v>501.18441772460898</v>
      </c>
      <c r="I4471" s="5">
        <v>518.97781372070301</v>
      </c>
      <c r="J4471" s="5">
        <v>512.202392578125</v>
      </c>
      <c r="K4471" s="5">
        <v>495.558502197265</v>
      </c>
      <c r="L4471" s="5">
        <v>546.73626708984295</v>
      </c>
      <c r="M4471" s="5">
        <v>518.1657206217443</v>
      </c>
      <c r="N4471" s="5">
        <v>326.92794799804602</v>
      </c>
      <c r="O4471" s="5">
        <v>353.73904418945301</v>
      </c>
      <c r="P4471" s="5">
        <v>347.37625122070301</v>
      </c>
      <c r="Q4471" s="5">
        <v>342.68108113606741</v>
      </c>
      <c r="R4471" s="5">
        <v>559.31964111328102</v>
      </c>
      <c r="S4471" s="5">
        <v>641.54290771484295</v>
      </c>
      <c r="T4471" s="5">
        <v>594.44494628906205</v>
      </c>
      <c r="U4471" s="5">
        <v>598.43583170572867</v>
      </c>
      <c r="V4471" s="5">
        <v>239.42564392089801</v>
      </c>
      <c r="W4471" s="5">
        <v>249.538314819335</v>
      </c>
      <c r="X4471" s="5">
        <v>236.19395446777301</v>
      </c>
      <c r="Y4471" s="5">
        <v>241.71930440266866</v>
      </c>
      <c r="Z4471" s="5">
        <v>331.84616088867102</v>
      </c>
      <c r="AA4471" s="5">
        <v>336.767822265625</v>
      </c>
      <c r="AB4471" s="5">
        <v>362.36773681640602</v>
      </c>
      <c r="AC4471" s="5">
        <v>343.66057332356735</v>
      </c>
      <c r="AD4471" s="5">
        <v>375.748291015625</v>
      </c>
      <c r="AE4471" s="5">
        <v>356.08020019531199</v>
      </c>
      <c r="AF4471" s="5">
        <v>366.18374633789</v>
      </c>
      <c r="AG4471" s="5">
        <v>366.00407918294235</v>
      </c>
      <c r="AH4471" s="5">
        <v>340.19491577148398</v>
      </c>
      <c r="AI4471" s="5">
        <v>346.740234375</v>
      </c>
      <c r="AJ4471" s="5">
        <v>361.05233764648398</v>
      </c>
      <c r="AK4471" s="5">
        <v>349.32916259765597</v>
      </c>
      <c r="AL4471" s="5">
        <v>297.33819580078102</v>
      </c>
      <c r="AM4471" s="5">
        <v>269.73391723632801</v>
      </c>
      <c r="AN4471" s="5">
        <v>298.99368286132801</v>
      </c>
      <c r="AO4471" s="5">
        <v>288.68859863281233</v>
      </c>
      <c r="AP4471" s="5">
        <v>399.27258300781199</v>
      </c>
      <c r="AQ4471" s="5">
        <v>407.19451904296801</v>
      </c>
      <c r="AR4471" s="5">
        <v>371.40344238281199</v>
      </c>
      <c r="AS4471" s="5">
        <v>392.62351481119731</v>
      </c>
      <c r="AT4471" s="5">
        <v>298.708984375</v>
      </c>
      <c r="AU4471" s="5">
        <v>299.69155883789</v>
      </c>
      <c r="AV4471" s="5">
        <v>261.73358154296801</v>
      </c>
      <c r="AW4471" s="5">
        <v>286.71137491861936</v>
      </c>
      <c r="AX4471" s="5">
        <v>244.78817749023401</v>
      </c>
      <c r="AY4471" s="5">
        <v>326.20297241210898</v>
      </c>
      <c r="AZ4471" s="5">
        <v>283.84237670898398</v>
      </c>
      <c r="BA4471" s="5">
        <v>284.94450887044235</v>
      </c>
    </row>
    <row r="4472" spans="1:53" x14ac:dyDescent="0.2">
      <c r="A4472" s="1">
        <v>4469</v>
      </c>
      <c r="B4472" s="1" t="s">
        <v>17877</v>
      </c>
      <c r="C4472" s="1" t="s">
        <v>17878</v>
      </c>
      <c r="D4472" s="1" t="s">
        <v>17879</v>
      </c>
      <c r="E4472" s="1" t="s">
        <v>17880</v>
      </c>
      <c r="F4472" s="5">
        <v>553.784423828125</v>
      </c>
      <c r="G4472" s="5">
        <v>551.27911376953102</v>
      </c>
      <c r="H4472" s="5">
        <v>623.407958984375</v>
      </c>
      <c r="I4472" s="5">
        <v>576.15716552734364</v>
      </c>
      <c r="J4472" s="5">
        <v>519.59020996093705</v>
      </c>
      <c r="K4472" s="5">
        <v>562.03063964843705</v>
      </c>
      <c r="L4472" s="5">
        <v>523.44488525390602</v>
      </c>
      <c r="M4472" s="5">
        <v>535.02191162109341</v>
      </c>
      <c r="N4472" s="5">
        <v>245.61018371582</v>
      </c>
      <c r="O4472" s="5">
        <v>243.33772277832</v>
      </c>
      <c r="P4472" s="5">
        <v>330.010162353515</v>
      </c>
      <c r="Q4472" s="5">
        <v>272.98602294921835</v>
      </c>
      <c r="R4472" s="5">
        <v>371.55764770507801</v>
      </c>
      <c r="S4472" s="5">
        <v>395.47833251953102</v>
      </c>
      <c r="T4472" s="5">
        <v>369.24624633789</v>
      </c>
      <c r="U4472" s="5">
        <v>378.76074218749972</v>
      </c>
      <c r="V4472" s="5">
        <v>318.952392578125</v>
      </c>
      <c r="W4472" s="5">
        <v>361.56414794921801</v>
      </c>
      <c r="X4472" s="5">
        <v>374.87448120117102</v>
      </c>
      <c r="Y4472" s="5">
        <v>351.79700724283799</v>
      </c>
      <c r="Z4472" s="5">
        <v>552.267822265625</v>
      </c>
      <c r="AA4472" s="5">
        <v>586.06390380859295</v>
      </c>
      <c r="AB4472" s="5">
        <v>555.30181884765602</v>
      </c>
      <c r="AC4472" s="5">
        <v>564.54451497395792</v>
      </c>
      <c r="AD4472" s="5">
        <v>585.53375244140602</v>
      </c>
      <c r="AE4472" s="5">
        <v>525.03704833984295</v>
      </c>
      <c r="AF4472" s="5">
        <v>549.35546875</v>
      </c>
      <c r="AG4472" s="5">
        <v>553.3087565104164</v>
      </c>
      <c r="AH4472" s="5">
        <v>509.79275512695301</v>
      </c>
      <c r="AI4472" s="5">
        <v>513.22845458984295</v>
      </c>
      <c r="AJ4472" s="5">
        <v>499.17599487304602</v>
      </c>
      <c r="AK4472" s="5">
        <v>507.399068196614</v>
      </c>
      <c r="AL4472" s="5">
        <v>419.30831909179602</v>
      </c>
      <c r="AM4472" s="5">
        <v>400.83413696289</v>
      </c>
      <c r="AN4472" s="5">
        <v>417.73358154296801</v>
      </c>
      <c r="AO4472" s="5">
        <v>412.62534586588464</v>
      </c>
      <c r="AP4472" s="5">
        <v>504.14947509765602</v>
      </c>
      <c r="AQ4472" s="5">
        <v>471.45733642578102</v>
      </c>
      <c r="AR4472" s="5">
        <v>462.781494140625</v>
      </c>
      <c r="AS4472" s="5">
        <v>479.46276855468733</v>
      </c>
      <c r="AT4472" s="5">
        <v>442.35974121093699</v>
      </c>
      <c r="AU4472" s="5">
        <v>354.83139038085898</v>
      </c>
      <c r="AV4472" s="5">
        <v>363.07171630859301</v>
      </c>
      <c r="AW4472" s="5">
        <v>386.75428263346299</v>
      </c>
      <c r="AX4472" s="5">
        <v>677.14141845703102</v>
      </c>
      <c r="AY4472" s="5">
        <v>647.89532470703102</v>
      </c>
      <c r="AZ4472" s="5">
        <v>649.16448974609295</v>
      </c>
      <c r="BA4472" s="5">
        <v>658.0670776367183</v>
      </c>
    </row>
    <row r="4473" spans="1:53" x14ac:dyDescent="0.2">
      <c r="A4473" s="1">
        <v>4470</v>
      </c>
      <c r="B4473" s="1" t="s">
        <v>17881</v>
      </c>
      <c r="C4473" s="1" t="s">
        <v>17882</v>
      </c>
      <c r="D4473" s="1" t="s">
        <v>17883</v>
      </c>
      <c r="E4473" s="1" t="s">
        <v>17884</v>
      </c>
      <c r="F4473" s="5">
        <v>58.922702789306598</v>
      </c>
      <c r="H4473" s="5">
        <v>23.544984817504801</v>
      </c>
      <c r="I4473" s="5">
        <v>41.233843803405698</v>
      </c>
      <c r="J4473" s="5">
        <v>85.350608825683594</v>
      </c>
      <c r="K4473" s="5">
        <v>80.152435302734304</v>
      </c>
      <c r="L4473" s="5">
        <v>109.495079040527</v>
      </c>
      <c r="M4473" s="5">
        <v>91.666041056314967</v>
      </c>
      <c r="N4473" s="5">
        <v>193.83137512207</v>
      </c>
      <c r="O4473" s="5">
        <v>191.26304626464801</v>
      </c>
      <c r="P4473" s="5">
        <v>221.23147583007801</v>
      </c>
      <c r="Q4473" s="5">
        <v>202.10863240559866</v>
      </c>
      <c r="R4473" s="5">
        <v>134.29354858398401</v>
      </c>
      <c r="S4473" s="5">
        <v>119.18405151367099</v>
      </c>
      <c r="T4473" s="5">
        <v>162.21482849121</v>
      </c>
      <c r="U4473" s="5">
        <v>138.56414286295501</v>
      </c>
      <c r="V4473" s="5">
        <v>110.937301635742</v>
      </c>
      <c r="W4473" s="5">
        <v>103.22922515869099</v>
      </c>
      <c r="X4473" s="5">
        <v>86.162399291992102</v>
      </c>
      <c r="Y4473" s="5">
        <v>100.10964202880837</v>
      </c>
      <c r="Z4473" s="5">
        <v>87.345222473144503</v>
      </c>
      <c r="AA4473" s="5">
        <v>85.059577941894503</v>
      </c>
      <c r="AB4473" s="5">
        <v>103.25876617431599</v>
      </c>
      <c r="AC4473" s="5">
        <v>91.887855529785</v>
      </c>
      <c r="AE4473" s="5">
        <v>105.86162567138599</v>
      </c>
      <c r="AF4473" s="5">
        <v>95.944244384765597</v>
      </c>
      <c r="AG4473" s="5">
        <v>100.9029350280758</v>
      </c>
      <c r="AH4473" s="5">
        <v>96.206687927246094</v>
      </c>
      <c r="AI4473" s="5">
        <v>84.730751037597599</v>
      </c>
      <c r="AK4473" s="5">
        <v>90.468719482421847</v>
      </c>
      <c r="AL4473" s="5">
        <v>176.95429992675699</v>
      </c>
      <c r="AM4473" s="5">
        <v>159.48666381835901</v>
      </c>
      <c r="AN4473" s="5">
        <v>157.046295166015</v>
      </c>
      <c r="AO4473" s="5">
        <v>164.495752970377</v>
      </c>
      <c r="AP4473" s="5">
        <v>87.2733154296875</v>
      </c>
      <c r="AQ4473" s="5">
        <v>98.497734069824205</v>
      </c>
      <c r="AR4473" s="5">
        <v>84.555160522460895</v>
      </c>
      <c r="AS4473" s="5">
        <v>90.108736673990862</v>
      </c>
      <c r="AT4473" s="5">
        <v>129.25933837890599</v>
      </c>
      <c r="AW4473" s="5">
        <v>129.25933837890599</v>
      </c>
      <c r="AX4473" s="5">
        <v>127.928428649902</v>
      </c>
      <c r="AY4473" s="5">
        <v>101.915115356445</v>
      </c>
      <c r="AZ4473" s="5">
        <v>106.354591369628</v>
      </c>
      <c r="BA4473" s="5">
        <v>112.06604512532499</v>
      </c>
    </row>
    <row r="4474" spans="1:53" x14ac:dyDescent="0.2">
      <c r="A4474" s="1">
        <v>4471</v>
      </c>
      <c r="B4474" s="1" t="s">
        <v>17885</v>
      </c>
      <c r="C4474" s="1" t="s">
        <v>17886</v>
      </c>
      <c r="D4474" s="1" t="s">
        <v>17887</v>
      </c>
      <c r="E4474" s="1" t="s">
        <v>17888</v>
      </c>
      <c r="F4474" s="5">
        <v>527.48779296875</v>
      </c>
      <c r="G4474" s="5">
        <v>543.799560546875</v>
      </c>
      <c r="H4474" s="5">
        <v>567.06903076171795</v>
      </c>
      <c r="I4474" s="5">
        <v>546.11879475911428</v>
      </c>
      <c r="J4474" s="5">
        <v>681.21673583984295</v>
      </c>
      <c r="K4474" s="5">
        <v>629.65447998046795</v>
      </c>
      <c r="L4474" s="5">
        <v>632.32800292968705</v>
      </c>
      <c r="M4474" s="5">
        <v>647.73307291666595</v>
      </c>
      <c r="N4474" s="5">
        <v>324.530181884765</v>
      </c>
      <c r="O4474" s="5">
        <v>298.84054565429602</v>
      </c>
      <c r="P4474" s="5">
        <v>319.29928588867102</v>
      </c>
      <c r="Q4474" s="5">
        <v>314.22333780924401</v>
      </c>
      <c r="R4474" s="5">
        <v>387.45199584960898</v>
      </c>
      <c r="S4474" s="5">
        <v>375.95123291015602</v>
      </c>
      <c r="T4474" s="5">
        <v>394.25210571289</v>
      </c>
      <c r="U4474" s="5">
        <v>385.88511149088498</v>
      </c>
      <c r="V4474" s="5">
        <v>409.78182983398398</v>
      </c>
      <c r="W4474" s="5">
        <v>419.87744140625</v>
      </c>
      <c r="X4474" s="5">
        <v>397.02880859375</v>
      </c>
      <c r="Y4474" s="5">
        <v>408.89602661132795</v>
      </c>
      <c r="Z4474" s="5">
        <v>630.83941650390602</v>
      </c>
      <c r="AA4474" s="5">
        <v>627.708740234375</v>
      </c>
      <c r="AB4474" s="5">
        <v>614.77593994140602</v>
      </c>
      <c r="AC4474" s="5">
        <v>624.44136555989564</v>
      </c>
      <c r="AD4474" s="5">
        <v>490.65704345703102</v>
      </c>
      <c r="AE4474" s="5">
        <v>498.72048950195301</v>
      </c>
      <c r="AF4474" s="5">
        <v>468.51336669921801</v>
      </c>
      <c r="AG4474" s="5">
        <v>485.96363321940066</v>
      </c>
      <c r="AH4474" s="5">
        <v>522.84051513671795</v>
      </c>
      <c r="AI4474" s="5">
        <v>515.466796875</v>
      </c>
      <c r="AJ4474" s="5">
        <v>551.68841552734295</v>
      </c>
      <c r="AK4474" s="5">
        <v>529.99857584635356</v>
      </c>
      <c r="AL4474" s="5">
        <v>352.70861816406199</v>
      </c>
      <c r="AM4474" s="5">
        <v>362.626861572265</v>
      </c>
      <c r="AN4474" s="5">
        <v>370.861572265625</v>
      </c>
      <c r="AO4474" s="5">
        <v>362.06568400065066</v>
      </c>
      <c r="AP4474" s="5">
        <v>492.71786499023398</v>
      </c>
      <c r="AQ4474" s="5">
        <v>508.45822143554602</v>
      </c>
      <c r="AR4474" s="5">
        <v>508.38922119140602</v>
      </c>
      <c r="AS4474" s="5">
        <v>503.18843587239536</v>
      </c>
      <c r="AT4474" s="5">
        <v>468.97760009765602</v>
      </c>
      <c r="AU4474" s="5">
        <v>502.73117065429602</v>
      </c>
      <c r="AV4474" s="5">
        <v>483.58694458007801</v>
      </c>
      <c r="AW4474" s="5">
        <v>485.0985717773433</v>
      </c>
      <c r="AX4474" s="5">
        <v>440.79144287109301</v>
      </c>
      <c r="AY4474" s="5">
        <v>419.789947509765</v>
      </c>
      <c r="AZ4474" s="5">
        <v>429.16073608398398</v>
      </c>
      <c r="BA4474" s="5">
        <v>429.91404215494731</v>
      </c>
    </row>
    <row r="4475" spans="1:53" x14ac:dyDescent="0.2">
      <c r="A4475" s="1">
        <v>4472</v>
      </c>
      <c r="B4475" s="1" t="s">
        <v>17889</v>
      </c>
      <c r="C4475" s="1" t="s">
        <v>17890</v>
      </c>
      <c r="D4475" s="1" t="s">
        <v>17891</v>
      </c>
      <c r="E4475" s="1" t="s">
        <v>17892</v>
      </c>
      <c r="F4475" s="5">
        <v>959.91662597656205</v>
      </c>
      <c r="G4475" s="5">
        <v>904.76324462890602</v>
      </c>
      <c r="H4475" s="5">
        <v>795.52203369140602</v>
      </c>
      <c r="I4475" s="5">
        <v>886.73396809895803</v>
      </c>
      <c r="J4475" s="5">
        <v>943.06500244140602</v>
      </c>
      <c r="K4475" s="5">
        <v>891.14324951171795</v>
      </c>
      <c r="L4475" s="5">
        <v>770.59967041015602</v>
      </c>
      <c r="M4475" s="5">
        <v>868.26930745442678</v>
      </c>
      <c r="N4475" s="5">
        <v>1171.75927734375</v>
      </c>
      <c r="O4475" s="5">
        <v>1326.15075683593</v>
      </c>
      <c r="Q4475" s="5">
        <v>1248.9550170898401</v>
      </c>
      <c r="R4475" s="5">
        <v>708.77227783203102</v>
      </c>
      <c r="S4475" s="5">
        <v>884.392822265625</v>
      </c>
      <c r="T4475" s="5">
        <v>907.72424316406205</v>
      </c>
      <c r="U4475" s="5">
        <v>833.62978108723928</v>
      </c>
      <c r="V4475" s="5">
        <v>694.53210449218705</v>
      </c>
      <c r="W4475" s="5">
        <v>720.9609375</v>
      </c>
      <c r="X4475" s="5">
        <v>808.12786865234295</v>
      </c>
      <c r="Y4475" s="5">
        <v>741.2069702148433</v>
      </c>
      <c r="Z4475" s="5">
        <v>684.34045410156205</v>
      </c>
      <c r="AA4475" s="5">
        <v>791.09173583984295</v>
      </c>
      <c r="AB4475" s="5">
        <v>842.85052490234295</v>
      </c>
      <c r="AC4475" s="5">
        <v>772.76090494791595</v>
      </c>
      <c r="AD4475" s="5">
        <v>887.05517578125</v>
      </c>
      <c r="AE4475" s="5">
        <v>798.46466064453102</v>
      </c>
      <c r="AF4475" s="5">
        <v>790.20086669921795</v>
      </c>
      <c r="AG4475" s="5">
        <v>825.24023437499966</v>
      </c>
      <c r="AH4475" s="5">
        <v>848.18902587890602</v>
      </c>
      <c r="AI4475" s="5">
        <v>856.44769287109295</v>
      </c>
      <c r="AJ4475" s="5">
        <v>786.08233642578102</v>
      </c>
      <c r="AK4475" s="5">
        <v>830.23968505859341</v>
      </c>
      <c r="AN4475" s="5">
        <v>1005.77117919921</v>
      </c>
      <c r="AO4475" s="5">
        <v>1005.77117919921</v>
      </c>
      <c r="AP4475" s="5">
        <v>771.12194824218705</v>
      </c>
      <c r="AQ4475" s="5">
        <v>965.08630371093705</v>
      </c>
      <c r="AR4475" s="5">
        <v>973.59722900390602</v>
      </c>
      <c r="AS4475" s="5">
        <v>903.26849365234341</v>
      </c>
      <c r="AT4475" s="5">
        <v>994.11285400390602</v>
      </c>
      <c r="AU4475" s="5">
        <v>1028.03491210937</v>
      </c>
      <c r="AV4475" s="5">
        <v>669.64312744140602</v>
      </c>
      <c r="AW4475" s="5">
        <v>897.26363118489405</v>
      </c>
      <c r="AX4475" s="5">
        <v>817.92102050781205</v>
      </c>
      <c r="AY4475" s="5">
        <v>777.87609863281205</v>
      </c>
      <c r="AZ4475" s="5">
        <v>982.93695068359295</v>
      </c>
      <c r="BA4475" s="5">
        <v>859.57802327473894</v>
      </c>
    </row>
    <row r="4476" spans="1:53" x14ac:dyDescent="0.2">
      <c r="A4476" s="1">
        <v>4473</v>
      </c>
      <c r="B4476" s="1" t="s">
        <v>17893</v>
      </c>
      <c r="C4476" s="1" t="s">
        <v>17894</v>
      </c>
      <c r="D4476" s="1" t="s">
        <v>17895</v>
      </c>
      <c r="E4476" s="1" t="s">
        <v>17896</v>
      </c>
      <c r="F4476" s="5">
        <v>183.69937133789</v>
      </c>
      <c r="G4476" s="5">
        <v>152.44348144531199</v>
      </c>
      <c r="H4476" s="5">
        <v>180.37860107421801</v>
      </c>
      <c r="I4476" s="5">
        <v>172.17381795247334</v>
      </c>
      <c r="J4476" s="5">
        <v>154.14268493652301</v>
      </c>
      <c r="K4476" s="5">
        <v>155.55561828613199</v>
      </c>
      <c r="L4476" s="5">
        <v>155.74887084960901</v>
      </c>
      <c r="M4476" s="5">
        <v>155.14905802408802</v>
      </c>
      <c r="N4476" s="5">
        <v>391.50027465820301</v>
      </c>
      <c r="O4476" s="5">
        <v>402.706298828125</v>
      </c>
      <c r="P4476" s="5">
        <v>357.99002075195301</v>
      </c>
      <c r="Q4476" s="5">
        <v>384.06553141276032</v>
      </c>
      <c r="R4476" s="5">
        <v>291.61819458007801</v>
      </c>
      <c r="S4476" s="5">
        <v>253.97163391113199</v>
      </c>
      <c r="T4476" s="5">
        <v>286.78048706054602</v>
      </c>
      <c r="U4476" s="5">
        <v>277.45677185058531</v>
      </c>
      <c r="V4476" s="5">
        <v>271.57666015625</v>
      </c>
      <c r="W4476" s="5">
        <v>263.02392578125</v>
      </c>
      <c r="X4476" s="5">
        <v>259.52670288085898</v>
      </c>
      <c r="Y4476" s="5">
        <v>264.70909627278633</v>
      </c>
      <c r="Z4476" s="5">
        <v>209.20976257324199</v>
      </c>
      <c r="AA4476" s="5">
        <v>197.18812561035099</v>
      </c>
      <c r="AB4476" s="5">
        <v>220.08940124511699</v>
      </c>
      <c r="AC4476" s="5">
        <v>208.82909647623663</v>
      </c>
      <c r="AD4476" s="5">
        <v>185.244369506835</v>
      </c>
      <c r="AE4476" s="5">
        <v>179.54327392578099</v>
      </c>
      <c r="AF4476" s="5">
        <v>186.04243469238199</v>
      </c>
      <c r="AG4476" s="5">
        <v>183.61002604166598</v>
      </c>
      <c r="AH4476" s="5">
        <v>194.71594238281199</v>
      </c>
      <c r="AI4476" s="5">
        <v>204.76998901367099</v>
      </c>
      <c r="AJ4476" s="5">
        <v>207.69129943847599</v>
      </c>
      <c r="AK4476" s="5">
        <v>202.39241027831966</v>
      </c>
      <c r="AL4476" s="5">
        <v>325.67025756835898</v>
      </c>
      <c r="AM4476" s="5">
        <v>351.07211303710898</v>
      </c>
      <c r="AN4476" s="5">
        <v>342.11434936523398</v>
      </c>
      <c r="AO4476" s="5">
        <v>339.61890665690066</v>
      </c>
      <c r="AP4476" s="5">
        <v>255.02700805664</v>
      </c>
      <c r="AQ4476" s="5">
        <v>252.73162841796801</v>
      </c>
      <c r="AR4476" s="5">
        <v>265.15841674804602</v>
      </c>
      <c r="AS4476" s="5">
        <v>257.63901774088464</v>
      </c>
      <c r="AT4476" s="5">
        <v>331.81546020507801</v>
      </c>
      <c r="AU4476" s="5">
        <v>336.308990478515</v>
      </c>
      <c r="AV4476" s="5">
        <v>282.97119140625</v>
      </c>
      <c r="AW4476" s="5">
        <v>317.03188069661434</v>
      </c>
      <c r="AX4476" s="5">
        <v>292.992919921875</v>
      </c>
      <c r="AY4476" s="5">
        <v>276.69915771484301</v>
      </c>
      <c r="AZ4476" s="5">
        <v>279.10369873046801</v>
      </c>
      <c r="BA4476" s="5">
        <v>282.93192545572873</v>
      </c>
    </row>
    <row r="4477" spans="1:53" x14ac:dyDescent="0.2">
      <c r="A4477" s="1">
        <v>4474</v>
      </c>
      <c r="B4477" s="1" t="s">
        <v>17897</v>
      </c>
      <c r="C4477" s="1" t="s">
        <v>17898</v>
      </c>
      <c r="D4477" s="1" t="s">
        <v>17899</v>
      </c>
      <c r="E4477" s="1" t="s">
        <v>17900</v>
      </c>
      <c r="F4477" s="5">
        <v>1219.87585449218</v>
      </c>
      <c r="G4477" s="5">
        <v>1214.0615234375</v>
      </c>
      <c r="H4477" s="5">
        <v>1283.17578125</v>
      </c>
      <c r="I4477" s="5">
        <v>1239.03771972656</v>
      </c>
      <c r="J4477" s="5">
        <v>1315.09997558593</v>
      </c>
      <c r="K4477" s="5">
        <v>1299.20776367187</v>
      </c>
      <c r="L4477" s="5">
        <v>1298.63269042968</v>
      </c>
      <c r="M4477" s="5">
        <v>1304.3134765624934</v>
      </c>
      <c r="N4477" s="5">
        <v>2767.52856445312</v>
      </c>
      <c r="O4477" s="5">
        <v>2835.35693359375</v>
      </c>
      <c r="P4477" s="5">
        <v>2791.65063476562</v>
      </c>
      <c r="Q4477" s="5">
        <v>2798.1787109374964</v>
      </c>
      <c r="R4477" s="5">
        <v>1454.60913085937</v>
      </c>
      <c r="S4477" s="5">
        <v>1479.2021484375</v>
      </c>
      <c r="T4477" s="5">
        <v>1596.31079101562</v>
      </c>
      <c r="U4477" s="5">
        <v>1510.0406901041633</v>
      </c>
      <c r="V4477" s="5">
        <v>1160.25170898437</v>
      </c>
      <c r="W4477" s="5">
        <v>1118.166015625</v>
      </c>
      <c r="X4477" s="5">
        <v>1127.96716308593</v>
      </c>
      <c r="Y4477" s="5">
        <v>1135.4616292317667</v>
      </c>
      <c r="Z4477" s="5">
        <v>1127.13952636718</v>
      </c>
      <c r="AA4477" s="5">
        <v>1123.10095214843</v>
      </c>
      <c r="AB4477" s="5">
        <v>1135.13500976562</v>
      </c>
      <c r="AC4477" s="5">
        <v>1128.4584960937434</v>
      </c>
      <c r="AD4477" s="5">
        <v>1374.09484863281</v>
      </c>
      <c r="AE4477" s="5">
        <v>1275.76000976562</v>
      </c>
      <c r="AF4477" s="5">
        <v>1294.42077636718</v>
      </c>
      <c r="AG4477" s="5">
        <v>1314.7585449218702</v>
      </c>
      <c r="AH4477" s="5">
        <v>1335.89733886718</v>
      </c>
      <c r="AI4477" s="5">
        <v>1232.34826660156</v>
      </c>
      <c r="AJ4477" s="5">
        <v>1296.51318359375</v>
      </c>
      <c r="AK4477" s="5">
        <v>1288.2529296874966</v>
      </c>
      <c r="AL4477" s="5">
        <v>2256.30737304687</v>
      </c>
      <c r="AM4477" s="5">
        <v>2269.93627929687</v>
      </c>
      <c r="AN4477" s="5">
        <v>2191.11645507812</v>
      </c>
      <c r="AO4477" s="5">
        <v>2239.120035807287</v>
      </c>
      <c r="AP4477" s="5">
        <v>1432.5615234375</v>
      </c>
      <c r="AQ4477" s="5">
        <v>1426.87683105468</v>
      </c>
      <c r="AR4477" s="5">
        <v>1416.45654296875</v>
      </c>
      <c r="AS4477" s="5">
        <v>1425.2982991536435</v>
      </c>
      <c r="AT4477" s="5">
        <v>1354.83117675781</v>
      </c>
      <c r="AU4477" s="5">
        <v>1397.54956054687</v>
      </c>
      <c r="AV4477" s="5">
        <v>1266.33056640625</v>
      </c>
      <c r="AW4477" s="5">
        <v>1339.57043457031</v>
      </c>
      <c r="AX4477" s="5">
        <v>932.78509521484295</v>
      </c>
      <c r="AY4477" s="5">
        <v>923.40625</v>
      </c>
      <c r="AZ4477" s="5">
        <v>904.64813232421795</v>
      </c>
      <c r="BA4477" s="5">
        <v>920.27982584635356</v>
      </c>
    </row>
    <row r="4478" spans="1:53" x14ac:dyDescent="0.2">
      <c r="A4478" s="1">
        <v>4475</v>
      </c>
      <c r="B4478" s="1" t="s">
        <v>17901</v>
      </c>
      <c r="C4478" s="1" t="s">
        <v>17902</v>
      </c>
      <c r="D4478" s="1" t="s">
        <v>17903</v>
      </c>
      <c r="E4478" s="1" t="s">
        <v>17904</v>
      </c>
      <c r="G4478" s="5">
        <v>92.957618713378906</v>
      </c>
      <c r="I4478" s="5">
        <v>92.957618713378906</v>
      </c>
      <c r="K4478" s="5">
        <v>76.316177368164006</v>
      </c>
      <c r="L4478" s="5">
        <v>86.136268615722599</v>
      </c>
      <c r="M4478" s="5">
        <v>81.226222991943303</v>
      </c>
      <c r="N4478" s="5">
        <v>211.01773071289</v>
      </c>
      <c r="O4478" s="5">
        <v>197.94709777832</v>
      </c>
      <c r="P4478" s="5">
        <v>197.90715026855401</v>
      </c>
      <c r="Q4478" s="5">
        <v>202.29065958658802</v>
      </c>
      <c r="R4478" s="5">
        <v>167.13523864746</v>
      </c>
      <c r="S4478" s="5">
        <v>142.98092651367099</v>
      </c>
      <c r="T4478" s="5">
        <v>195.69541931152301</v>
      </c>
      <c r="U4478" s="5">
        <v>168.60386149088467</v>
      </c>
      <c r="V4478" s="5">
        <v>75.461326599121094</v>
      </c>
      <c r="W4478" s="5">
        <v>79.789085388183594</v>
      </c>
      <c r="X4478" s="5">
        <v>73.092926025390597</v>
      </c>
      <c r="Y4478" s="5">
        <v>76.114446004231766</v>
      </c>
      <c r="Z4478" s="5">
        <v>80.586959838867102</v>
      </c>
      <c r="AA4478" s="5">
        <v>98.235618591308594</v>
      </c>
      <c r="AC4478" s="5">
        <v>89.411289215087848</v>
      </c>
      <c r="AD4478" s="5">
        <v>77.191246032714801</v>
      </c>
      <c r="AE4478" s="5">
        <v>119.312660217285</v>
      </c>
      <c r="AG4478" s="5">
        <v>98.251953124999901</v>
      </c>
      <c r="AH4478" s="5">
        <v>120.612991333007</v>
      </c>
      <c r="AI4478" s="5">
        <v>115.454833984375</v>
      </c>
      <c r="AJ4478" s="5">
        <v>89.816444396972599</v>
      </c>
      <c r="AK4478" s="5">
        <v>108.62808990478487</v>
      </c>
      <c r="AL4478" s="5">
        <v>196.65640258789</v>
      </c>
      <c r="AM4478" s="5">
        <v>209.16387939453099</v>
      </c>
      <c r="AN4478" s="5">
        <v>226.71258544921801</v>
      </c>
      <c r="AO4478" s="5">
        <v>210.84428914387968</v>
      </c>
      <c r="AP4478" s="5">
        <v>88.257492065429602</v>
      </c>
      <c r="AQ4478" s="5">
        <v>127.248329162597</v>
      </c>
      <c r="AR4478" s="5">
        <v>113.534370422363</v>
      </c>
      <c r="AS4478" s="5">
        <v>109.68006388346321</v>
      </c>
      <c r="AT4478" s="5">
        <v>97.015869140625</v>
      </c>
      <c r="AW4478" s="5">
        <v>97.015869140625</v>
      </c>
      <c r="AX4478" s="5">
        <v>114.001052856445</v>
      </c>
      <c r="AY4478" s="5">
        <v>130.94058227539</v>
      </c>
      <c r="AZ4478" s="5">
        <v>115.813186645507</v>
      </c>
      <c r="BA4478" s="5">
        <v>120.251607259114</v>
      </c>
    </row>
    <row r="4479" spans="1:53" x14ac:dyDescent="0.2">
      <c r="A4479" s="1">
        <v>4476</v>
      </c>
      <c r="B4479" s="1" t="s">
        <v>17905</v>
      </c>
      <c r="C4479" s="1" t="s">
        <v>17906</v>
      </c>
      <c r="D4479" s="1" t="s">
        <v>17907</v>
      </c>
      <c r="E4479" s="1" t="s">
        <v>17908</v>
      </c>
      <c r="G4479" s="5">
        <v>97.368064880371094</v>
      </c>
      <c r="H4479" s="5">
        <v>98.543746948242102</v>
      </c>
      <c r="I4479" s="5">
        <v>97.955905914306598</v>
      </c>
      <c r="J4479" s="5">
        <v>80.908660888671804</v>
      </c>
      <c r="K4479" s="5">
        <v>107.21383666992099</v>
      </c>
      <c r="M4479" s="5">
        <v>94.061248779296392</v>
      </c>
      <c r="V4479" s="5">
        <v>98.201919555664006</v>
      </c>
      <c r="W4479" s="5">
        <v>128.81642150878901</v>
      </c>
      <c r="X4479" s="5">
        <v>108.490821838378</v>
      </c>
      <c r="Y4479" s="5">
        <v>111.836387634277</v>
      </c>
      <c r="Z4479" s="5">
        <v>137.88098144531199</v>
      </c>
      <c r="AA4479" s="5">
        <v>136.525131225585</v>
      </c>
      <c r="AB4479" s="5">
        <v>119.75968933105401</v>
      </c>
      <c r="AC4479" s="5">
        <v>131.38860066731698</v>
      </c>
      <c r="AE4479" s="5">
        <v>106.97776031494099</v>
      </c>
      <c r="AG4479" s="5">
        <v>106.97776031494099</v>
      </c>
      <c r="AI4479" s="5">
        <v>74.575599670410099</v>
      </c>
      <c r="AJ4479" s="5">
        <v>81.115859985351506</v>
      </c>
      <c r="AK4479" s="5">
        <v>77.845729827880803</v>
      </c>
      <c r="AL4479" s="5">
        <v>88.819808959960895</v>
      </c>
      <c r="AM4479" s="5">
        <v>85.424148559570298</v>
      </c>
      <c r="AN4479" s="5">
        <v>84.98388671875</v>
      </c>
      <c r="AO4479" s="5">
        <v>86.409281412760393</v>
      </c>
      <c r="AP4479" s="5">
        <v>128.17883300781199</v>
      </c>
      <c r="AQ4479" s="5">
        <v>121.090843200683</v>
      </c>
      <c r="AR4479" s="5">
        <v>117.343994140625</v>
      </c>
      <c r="AS4479" s="5">
        <v>122.20455678303999</v>
      </c>
      <c r="AV4479" s="5">
        <v>97.113288879394503</v>
      </c>
      <c r="AW4479" s="5">
        <v>97.113288879394503</v>
      </c>
      <c r="AX4479" s="5">
        <v>125.04483795166</v>
      </c>
      <c r="AY4479" s="5">
        <v>137.23422241210901</v>
      </c>
      <c r="AZ4479" s="5">
        <v>106.317260742187</v>
      </c>
      <c r="BA4479" s="5">
        <v>122.865440368652</v>
      </c>
    </row>
    <row r="4480" spans="1:53" x14ac:dyDescent="0.2">
      <c r="A4480" s="1">
        <v>4477</v>
      </c>
      <c r="B4480" s="1" t="s">
        <v>17909</v>
      </c>
      <c r="C4480" s="1" t="s">
        <v>17910</v>
      </c>
      <c r="D4480" s="1" t="s">
        <v>17911</v>
      </c>
      <c r="E4480" s="1" t="s">
        <v>17912</v>
      </c>
      <c r="F4480" s="5">
        <v>189.25759887695301</v>
      </c>
      <c r="G4480" s="5">
        <v>193.26747131347599</v>
      </c>
      <c r="H4480" s="5">
        <v>201.07336425781199</v>
      </c>
      <c r="I4480" s="5">
        <v>194.53281148274701</v>
      </c>
      <c r="J4480" s="5">
        <v>200.38137817382801</v>
      </c>
      <c r="K4480" s="5">
        <v>182.06608581542901</v>
      </c>
      <c r="L4480" s="5">
        <v>171.66783142089801</v>
      </c>
      <c r="M4480" s="5">
        <v>184.70509847005167</v>
      </c>
      <c r="N4480" s="5">
        <v>313.26101684570301</v>
      </c>
      <c r="O4480" s="5">
        <v>308.60720825195301</v>
      </c>
      <c r="P4480" s="5">
        <v>324.940673828125</v>
      </c>
      <c r="Q4480" s="5">
        <v>315.60296630859369</v>
      </c>
      <c r="R4480" s="5">
        <v>261.551513671875</v>
      </c>
      <c r="S4480" s="5">
        <v>226.99688720703099</v>
      </c>
      <c r="T4480" s="5">
        <v>273.04925537109301</v>
      </c>
      <c r="U4480" s="5">
        <v>253.86588541666637</v>
      </c>
      <c r="V4480" s="5">
        <v>167.48590087890599</v>
      </c>
      <c r="W4480" s="5">
        <v>136.55792236328099</v>
      </c>
      <c r="X4480" s="5">
        <v>132.94059753417901</v>
      </c>
      <c r="Y4480" s="5">
        <v>145.66147359212201</v>
      </c>
      <c r="Z4480" s="5">
        <v>172.124420166015</v>
      </c>
      <c r="AA4480" s="5">
        <v>142.403228759765</v>
      </c>
      <c r="AB4480" s="5">
        <v>148.24435424804599</v>
      </c>
      <c r="AC4480" s="5">
        <v>154.25733439127532</v>
      </c>
      <c r="AD4480" s="5">
        <v>144.758529663085</v>
      </c>
      <c r="AE4480" s="5">
        <v>169.39680480957</v>
      </c>
      <c r="AF4480" s="5">
        <v>161.68940734863199</v>
      </c>
      <c r="AG4480" s="5">
        <v>158.61491394042901</v>
      </c>
      <c r="AH4480" s="5">
        <v>138.63459777832</v>
      </c>
      <c r="AI4480" s="5">
        <v>150.48406982421801</v>
      </c>
      <c r="AJ4480" s="5">
        <v>142.43544006347599</v>
      </c>
      <c r="AK4480" s="5">
        <v>143.85136922200468</v>
      </c>
      <c r="AL4480" s="5">
        <v>356.02694702148398</v>
      </c>
      <c r="AM4480" s="5">
        <v>307.86898803710898</v>
      </c>
      <c r="AN4480" s="5">
        <v>325.30090332031199</v>
      </c>
      <c r="AO4480" s="5">
        <v>329.73227945963498</v>
      </c>
      <c r="AP4480" s="5">
        <v>193.53599548339801</v>
      </c>
      <c r="AQ4480" s="5">
        <v>172.33468627929599</v>
      </c>
      <c r="AR4480" s="5">
        <v>175.67755126953099</v>
      </c>
      <c r="AS4480" s="5">
        <v>180.51607767740833</v>
      </c>
      <c r="AT4480" s="5">
        <v>214.50180053710901</v>
      </c>
      <c r="AU4480" s="5">
        <v>155.92091369628901</v>
      </c>
      <c r="AV4480" s="5">
        <v>182.21778869628901</v>
      </c>
      <c r="AW4480" s="5">
        <v>184.21350097656236</v>
      </c>
      <c r="AX4480" s="5">
        <v>167.15548706054599</v>
      </c>
      <c r="AY4480" s="5">
        <v>130.73944091796801</v>
      </c>
      <c r="AZ4480" s="5">
        <v>144.36083984375</v>
      </c>
      <c r="BA4480" s="5">
        <v>147.41858927408802</v>
      </c>
    </row>
    <row r="4481" spans="1:53" x14ac:dyDescent="0.2">
      <c r="A4481" s="1">
        <v>4478</v>
      </c>
      <c r="B4481" s="1" t="s">
        <v>17913</v>
      </c>
      <c r="C4481" s="1" t="s">
        <v>17914</v>
      </c>
      <c r="D4481" s="1" t="s">
        <v>17915</v>
      </c>
      <c r="E4481" s="1" t="s">
        <v>17916</v>
      </c>
      <c r="F4481" s="5">
        <v>107.53269195556599</v>
      </c>
      <c r="G4481" s="5">
        <v>115.194458007812</v>
      </c>
      <c r="H4481" s="5">
        <v>114.87321472167901</v>
      </c>
      <c r="I4481" s="5">
        <v>112.53345489501901</v>
      </c>
      <c r="J4481" s="5">
        <v>131.31239318847599</v>
      </c>
      <c r="K4481" s="5">
        <v>125.01852416992099</v>
      </c>
      <c r="L4481" s="5">
        <v>130.73727416992099</v>
      </c>
      <c r="M4481" s="5">
        <v>129.0227305094393</v>
      </c>
      <c r="N4481" s="5">
        <v>146.16921997070301</v>
      </c>
      <c r="O4481" s="5">
        <v>157.24082946777301</v>
      </c>
      <c r="P4481" s="5">
        <v>143.53305053710901</v>
      </c>
      <c r="Q4481" s="5">
        <v>148.981033325195</v>
      </c>
      <c r="R4481" s="5">
        <v>94.400726318359304</v>
      </c>
      <c r="S4481" s="5">
        <v>118.083084106445</v>
      </c>
      <c r="T4481" s="5">
        <v>107.342658996582</v>
      </c>
      <c r="U4481" s="5">
        <v>106.60882314046209</v>
      </c>
      <c r="V4481" s="5">
        <v>164.64732360839801</v>
      </c>
      <c r="W4481" s="5">
        <v>160.766357421875</v>
      </c>
      <c r="X4481" s="5">
        <v>160.61566162109301</v>
      </c>
      <c r="Y4481" s="5">
        <v>162.00978088378866</v>
      </c>
      <c r="Z4481" s="5">
        <v>172.59547424316401</v>
      </c>
      <c r="AA4481" s="5">
        <v>157.47856140136699</v>
      </c>
      <c r="AB4481" s="5">
        <v>178.58857727050699</v>
      </c>
      <c r="AC4481" s="5">
        <v>169.55420430501269</v>
      </c>
      <c r="AD4481" s="5">
        <v>130.391189575195</v>
      </c>
      <c r="AE4481" s="5">
        <v>115.2212600708</v>
      </c>
      <c r="AF4481" s="5">
        <v>123.488899230957</v>
      </c>
      <c r="AG4481" s="5">
        <v>123.03378295898399</v>
      </c>
      <c r="AH4481" s="5">
        <v>101.156127929687</v>
      </c>
      <c r="AI4481" s="5">
        <v>97.743858337402301</v>
      </c>
      <c r="AJ4481" s="5">
        <v>102.45419311523401</v>
      </c>
      <c r="AK4481" s="5">
        <v>100.45139312744111</v>
      </c>
      <c r="AL4481" s="5">
        <v>99.576393127441406</v>
      </c>
      <c r="AM4481" s="5">
        <v>92.602424621582003</v>
      </c>
      <c r="AN4481" s="5">
        <v>87.7169189453125</v>
      </c>
      <c r="AO4481" s="5">
        <v>93.298578898111984</v>
      </c>
      <c r="AP4481" s="5">
        <v>77.640937805175696</v>
      </c>
      <c r="AQ4481" s="5">
        <v>88.571578979492102</v>
      </c>
      <c r="AR4481" s="5">
        <v>74.681785583496094</v>
      </c>
      <c r="AS4481" s="5">
        <v>80.298100789387959</v>
      </c>
      <c r="AT4481" s="5">
        <v>120.89859008789</v>
      </c>
      <c r="AU4481" s="5">
        <v>130.34628295898401</v>
      </c>
      <c r="AV4481" s="5">
        <v>154.34422302246</v>
      </c>
      <c r="AW4481" s="5">
        <v>135.19636535644466</v>
      </c>
      <c r="AX4481" s="5">
        <v>130.01251220703099</v>
      </c>
      <c r="AY4481" s="5">
        <v>125.76731109619099</v>
      </c>
      <c r="AZ4481" s="5">
        <v>116.356384277343</v>
      </c>
      <c r="BA4481" s="5">
        <v>124.045402526855</v>
      </c>
    </row>
    <row r="4482" spans="1:53" x14ac:dyDescent="0.2">
      <c r="A4482" s="1">
        <v>4479</v>
      </c>
      <c r="B4482" s="1" t="s">
        <v>17917</v>
      </c>
      <c r="C4482" s="1" t="s">
        <v>17918</v>
      </c>
      <c r="D4482" s="1" t="s">
        <v>17919</v>
      </c>
      <c r="E4482" s="1" t="s">
        <v>17920</v>
      </c>
      <c r="F4482" s="5">
        <v>101.08248901367099</v>
      </c>
      <c r="G4482" s="5">
        <v>40.215164184570298</v>
      </c>
      <c r="H4482" s="5">
        <v>65.611747741699205</v>
      </c>
      <c r="I4482" s="5">
        <v>68.969800313313499</v>
      </c>
      <c r="J4482" s="5">
        <v>74.335990905761705</v>
      </c>
      <c r="K4482" s="5">
        <v>72.128608703613196</v>
      </c>
      <c r="L4482" s="5">
        <v>95.042671203613196</v>
      </c>
      <c r="M4482" s="5">
        <v>80.502423604329366</v>
      </c>
      <c r="N4482" s="5">
        <v>197.21745300292901</v>
      </c>
      <c r="O4482" s="5">
        <v>183.86650085449199</v>
      </c>
      <c r="P4482" s="5">
        <v>186.50222778320301</v>
      </c>
      <c r="Q4482" s="5">
        <v>189.195393880208</v>
      </c>
      <c r="R4482" s="5">
        <v>101.09902191162099</v>
      </c>
      <c r="S4482" s="5">
        <v>91.078392028808594</v>
      </c>
      <c r="T4482" s="5">
        <v>104.057334899902</v>
      </c>
      <c r="U4482" s="5">
        <v>98.74491628011053</v>
      </c>
      <c r="V4482" s="5">
        <v>85.318946838378906</v>
      </c>
      <c r="W4482" s="5">
        <v>102.04091644287099</v>
      </c>
      <c r="X4482" s="5">
        <v>88.620330810546804</v>
      </c>
      <c r="Y4482" s="5">
        <v>91.993398030598897</v>
      </c>
      <c r="Z4482" s="5">
        <v>80.087654113769503</v>
      </c>
      <c r="AA4482" s="5">
        <v>64.328369140625</v>
      </c>
      <c r="AB4482" s="5">
        <v>59.876796722412102</v>
      </c>
      <c r="AC4482" s="5">
        <v>68.097606658935533</v>
      </c>
      <c r="AD4482" s="5">
        <v>81.152137756347599</v>
      </c>
      <c r="AE4482" s="5">
        <v>96.269104003906193</v>
      </c>
      <c r="AF4482" s="5">
        <v>99.255752563476506</v>
      </c>
      <c r="AG4482" s="5">
        <v>92.225664774576771</v>
      </c>
      <c r="AH4482" s="5">
        <v>81.111465454101506</v>
      </c>
      <c r="AI4482" s="5">
        <v>80.023353576660099</v>
      </c>
      <c r="AJ4482" s="5">
        <v>81.342864990234304</v>
      </c>
      <c r="AK4482" s="5">
        <v>80.825894673665303</v>
      </c>
      <c r="AL4482" s="5">
        <v>178.98832702636699</v>
      </c>
      <c r="AM4482" s="5">
        <v>149.34107971191401</v>
      </c>
      <c r="AN4482" s="5">
        <v>173.54042053222599</v>
      </c>
      <c r="AO4482" s="5">
        <v>167.28994242350234</v>
      </c>
      <c r="AP4482" s="5">
        <v>85.760452270507798</v>
      </c>
      <c r="AQ4482" s="5">
        <v>95.761474609375</v>
      </c>
      <c r="AR4482" s="5">
        <v>83.730262756347599</v>
      </c>
      <c r="AS4482" s="5">
        <v>88.417396545410142</v>
      </c>
      <c r="AU4482" s="5">
        <v>87.290153503417898</v>
      </c>
      <c r="AW4482" s="5">
        <v>87.290153503417898</v>
      </c>
      <c r="AX4482" s="5">
        <v>74.800727844238196</v>
      </c>
      <c r="AY4482" s="5">
        <v>69.096733093261705</v>
      </c>
      <c r="AZ4482" s="5">
        <v>80.62548828125</v>
      </c>
      <c r="BA4482" s="5">
        <v>74.840983072916629</v>
      </c>
    </row>
    <row r="4483" spans="1:53" x14ac:dyDescent="0.2">
      <c r="A4483" s="1">
        <v>4480</v>
      </c>
      <c r="B4483" s="1" t="s">
        <v>17921</v>
      </c>
      <c r="C4483" s="1" t="s">
        <v>17922</v>
      </c>
      <c r="D4483" s="1" t="s">
        <v>17923</v>
      </c>
      <c r="E4483" s="1" t="s">
        <v>17924</v>
      </c>
      <c r="F4483" s="5">
        <v>135.47569274902301</v>
      </c>
      <c r="G4483" s="5">
        <v>122.030517578125</v>
      </c>
      <c r="H4483" s="5">
        <v>120.174880981445</v>
      </c>
      <c r="I4483" s="5">
        <v>125.89369710286432</v>
      </c>
      <c r="J4483" s="5">
        <v>125.345252990722</v>
      </c>
      <c r="K4483" s="5">
        <v>123.267211914062</v>
      </c>
      <c r="L4483" s="5">
        <v>136.37602233886699</v>
      </c>
      <c r="M4483" s="5">
        <v>128.32949574788367</v>
      </c>
      <c r="N4483" s="5">
        <v>353.66220092773398</v>
      </c>
      <c r="O4483" s="5">
        <v>370.87319946289</v>
      </c>
      <c r="P4483" s="5">
        <v>358.73861694335898</v>
      </c>
      <c r="Q4483" s="5">
        <v>361.09133911132767</v>
      </c>
      <c r="R4483" s="5">
        <v>140.76513671875</v>
      </c>
      <c r="S4483" s="5">
        <v>139.62112426757801</v>
      </c>
      <c r="T4483" s="5">
        <v>135.32292175292901</v>
      </c>
      <c r="U4483" s="5">
        <v>138.56972757975234</v>
      </c>
      <c r="V4483" s="5">
        <v>166.99443054199199</v>
      </c>
      <c r="W4483" s="5">
        <v>164.86462402343699</v>
      </c>
      <c r="X4483" s="5">
        <v>142.46835327148401</v>
      </c>
      <c r="Y4483" s="5">
        <v>158.10913594563769</v>
      </c>
      <c r="Z4483" s="5">
        <v>165.12580871582</v>
      </c>
      <c r="AA4483" s="5">
        <v>163.47607421875</v>
      </c>
      <c r="AB4483" s="5">
        <v>164.40522766113199</v>
      </c>
      <c r="AC4483" s="5">
        <v>164.33570353190066</v>
      </c>
      <c r="AD4483" s="5">
        <v>138.13017272949199</v>
      </c>
      <c r="AE4483" s="5">
        <v>142.14854431152301</v>
      </c>
      <c r="AF4483" s="5">
        <v>142.55047607421801</v>
      </c>
      <c r="AG4483" s="5">
        <v>140.94306437174433</v>
      </c>
      <c r="AH4483" s="5">
        <v>131.33676147460901</v>
      </c>
      <c r="AI4483" s="5">
        <v>136.95492553710901</v>
      </c>
      <c r="AJ4483" s="5">
        <v>143.90168762207</v>
      </c>
      <c r="AK4483" s="5">
        <v>137.397791544596</v>
      </c>
      <c r="AL4483" s="5">
        <v>273.354400634765</v>
      </c>
      <c r="AM4483" s="5">
        <v>287.39733886718699</v>
      </c>
      <c r="AN4483" s="5">
        <v>276.57150268554602</v>
      </c>
      <c r="AO4483" s="5">
        <v>279.10774739583263</v>
      </c>
      <c r="AP4483" s="5">
        <v>141.99645996093699</v>
      </c>
      <c r="AQ4483" s="5">
        <v>130.22821044921801</v>
      </c>
      <c r="AR4483" s="5">
        <v>152.63973999023401</v>
      </c>
      <c r="AS4483" s="5">
        <v>141.62147013346302</v>
      </c>
      <c r="AT4483" s="5">
        <v>107.28335571289</v>
      </c>
      <c r="AU4483" s="5">
        <v>133.80506896972599</v>
      </c>
      <c r="AW4483" s="5">
        <v>120.544212341308</v>
      </c>
      <c r="AX4483" s="5">
        <v>73.472732543945298</v>
      </c>
      <c r="AY4483" s="5">
        <v>133.812255859375</v>
      </c>
      <c r="AZ4483" s="5">
        <v>140.20867919921801</v>
      </c>
      <c r="BA4483" s="5">
        <v>115.83122253417945</v>
      </c>
    </row>
    <row r="4484" spans="1:53" x14ac:dyDescent="0.2">
      <c r="A4484" s="1">
        <v>4481</v>
      </c>
      <c r="B4484" s="1" t="s">
        <v>17925</v>
      </c>
      <c r="C4484" s="1" t="s">
        <v>17926</v>
      </c>
      <c r="D4484" s="1" t="s">
        <v>17927</v>
      </c>
      <c r="E4484" s="1" t="s">
        <v>17928</v>
      </c>
      <c r="F4484" s="5">
        <v>42.148262023925703</v>
      </c>
      <c r="G4484" s="5">
        <v>43.460399627685497</v>
      </c>
      <c r="H4484" s="5">
        <v>41.348583221435497</v>
      </c>
      <c r="I4484" s="5">
        <v>42.319081624348904</v>
      </c>
      <c r="J4484" s="5">
        <v>54.628768920898402</v>
      </c>
      <c r="K4484" s="5">
        <v>56.210708618163999</v>
      </c>
      <c r="L4484" s="5">
        <v>50.279350280761697</v>
      </c>
      <c r="M4484" s="5">
        <v>53.706275939941371</v>
      </c>
      <c r="N4484" s="5">
        <v>105.448997497558</v>
      </c>
      <c r="O4484" s="5">
        <v>100.850288391113</v>
      </c>
      <c r="P4484" s="5">
        <v>106.446228027343</v>
      </c>
      <c r="Q4484" s="5">
        <v>104.24850463867132</v>
      </c>
      <c r="R4484" s="5">
        <v>61.136505126953097</v>
      </c>
      <c r="S4484" s="5">
        <v>53.937629699707003</v>
      </c>
      <c r="T4484" s="5">
        <v>49.329708099365199</v>
      </c>
      <c r="U4484" s="5">
        <v>54.801280975341768</v>
      </c>
      <c r="V4484" s="5">
        <v>75.970123291015597</v>
      </c>
      <c r="W4484" s="5">
        <v>75.036575317382798</v>
      </c>
      <c r="X4484" s="5">
        <v>56.475879669189403</v>
      </c>
      <c r="Y4484" s="5">
        <v>69.160859425862597</v>
      </c>
      <c r="Z4484" s="5">
        <v>57.575992584228501</v>
      </c>
      <c r="AA4484" s="5">
        <v>55.794849395751903</v>
      </c>
      <c r="AB4484" s="5">
        <v>42.336479187011697</v>
      </c>
      <c r="AC4484" s="5">
        <v>51.90244038899737</v>
      </c>
      <c r="AD4484" s="5">
        <v>62.373237609863203</v>
      </c>
      <c r="AE4484" s="5">
        <v>73.943931579589801</v>
      </c>
      <c r="AF4484" s="5">
        <v>57.668277740478501</v>
      </c>
      <c r="AG4484" s="5">
        <v>64.661815643310504</v>
      </c>
      <c r="AH4484" s="5">
        <v>59.886962890625</v>
      </c>
      <c r="AI4484" s="5">
        <v>51.751392364501903</v>
      </c>
      <c r="AJ4484" s="5">
        <v>68.316841125488196</v>
      </c>
      <c r="AK4484" s="5">
        <v>59.985065460205028</v>
      </c>
      <c r="AL4484" s="5">
        <v>87.4151611328125</v>
      </c>
      <c r="AM4484" s="5">
        <v>93.690010070800696</v>
      </c>
      <c r="AN4484" s="5">
        <v>76.255874633789006</v>
      </c>
      <c r="AO4484" s="5">
        <v>85.787015279134081</v>
      </c>
      <c r="AP4484" s="5">
        <v>47.938663482666001</v>
      </c>
      <c r="AQ4484" s="5">
        <v>51.639450073242102</v>
      </c>
      <c r="AR4484" s="5">
        <v>51.210433959960902</v>
      </c>
      <c r="AS4484" s="5">
        <v>50.262849171956333</v>
      </c>
      <c r="AT4484" s="5">
        <v>94.236389160156193</v>
      </c>
      <c r="AU4484" s="5">
        <v>119.688636779785</v>
      </c>
      <c r="AV4484" s="5">
        <v>76.935096740722599</v>
      </c>
      <c r="AW4484" s="5">
        <v>96.953374226887931</v>
      </c>
      <c r="AX4484" s="5">
        <v>52.970729827880803</v>
      </c>
      <c r="AY4484" s="5">
        <v>49.303604125976499</v>
      </c>
      <c r="AZ4484" s="5">
        <v>54.875251770019503</v>
      </c>
      <c r="BA4484" s="5">
        <v>52.38319524129227</v>
      </c>
    </row>
    <row r="4485" spans="1:53" x14ac:dyDescent="0.2">
      <c r="A4485" s="1">
        <v>4482</v>
      </c>
      <c r="B4485" s="1" t="s">
        <v>17929</v>
      </c>
      <c r="C4485" s="1" t="s">
        <v>17930</v>
      </c>
      <c r="D4485" s="1" t="s">
        <v>17931</v>
      </c>
      <c r="E4485" s="1" t="s">
        <v>17932</v>
      </c>
      <c r="F4485" s="5">
        <v>95.8419189453125</v>
      </c>
      <c r="G4485" s="5">
        <v>110.395690917968</v>
      </c>
      <c r="H4485" s="5">
        <v>89.227165222167898</v>
      </c>
      <c r="I4485" s="5">
        <v>98.488258361816136</v>
      </c>
      <c r="J4485" s="5">
        <v>109.12863159179599</v>
      </c>
      <c r="K4485" s="5">
        <v>114.8896484375</v>
      </c>
      <c r="L4485" s="5">
        <v>119.790115356445</v>
      </c>
      <c r="M4485" s="5">
        <v>114.60279846191366</v>
      </c>
      <c r="N4485" s="5">
        <v>87.185485839843693</v>
      </c>
      <c r="O4485" s="5">
        <v>115.309112548828</v>
      </c>
      <c r="Q4485" s="5">
        <v>101.24729919433585</v>
      </c>
      <c r="R4485" s="5">
        <v>126.246940612792</v>
      </c>
      <c r="S4485" s="5">
        <v>75.119705200195298</v>
      </c>
      <c r="T4485" s="5">
        <v>81.767288208007798</v>
      </c>
      <c r="U4485" s="5">
        <v>94.377978006998376</v>
      </c>
      <c r="V4485" s="5">
        <v>63.592254638671797</v>
      </c>
      <c r="W4485" s="5">
        <v>90.938652038574205</v>
      </c>
      <c r="X4485" s="5">
        <v>73.196128845214801</v>
      </c>
      <c r="Y4485" s="5">
        <v>75.90901184082027</v>
      </c>
      <c r="Z4485" s="5">
        <v>92.581352233886705</v>
      </c>
      <c r="AA4485" s="5">
        <v>93.172187805175696</v>
      </c>
      <c r="AB4485" s="5">
        <v>101.027282714843</v>
      </c>
      <c r="AC4485" s="5">
        <v>95.593607584635137</v>
      </c>
      <c r="AD4485" s="5">
        <v>114.20960998535099</v>
      </c>
      <c r="AE4485" s="5">
        <v>80.650115966796804</v>
      </c>
      <c r="AF4485" s="5">
        <v>92.400955200195298</v>
      </c>
      <c r="AG4485" s="5">
        <v>95.75356038411438</v>
      </c>
      <c r="AH4485" s="5">
        <v>88.99755859375</v>
      </c>
      <c r="AI4485" s="5">
        <v>93.234062194824205</v>
      </c>
      <c r="AJ4485" s="5">
        <v>101.427734375</v>
      </c>
      <c r="AK4485" s="5">
        <v>94.553118387858078</v>
      </c>
      <c r="AL4485" s="5">
        <v>33.486442565917898</v>
      </c>
      <c r="AM4485" s="5">
        <v>77.620635986328097</v>
      </c>
      <c r="AN4485" s="5">
        <v>29.9848232269287</v>
      </c>
      <c r="AO4485" s="5">
        <v>47.030633926391566</v>
      </c>
      <c r="AP4485" s="5">
        <v>88.582199096679602</v>
      </c>
      <c r="AQ4485" s="5">
        <v>66.615921020507798</v>
      </c>
      <c r="AR4485" s="5">
        <v>84.228576660156193</v>
      </c>
      <c r="AS4485" s="5">
        <v>79.808898925781193</v>
      </c>
      <c r="AT4485" s="5">
        <v>177.20513916015599</v>
      </c>
      <c r="AU4485" s="5">
        <v>91.0892333984375</v>
      </c>
      <c r="AV4485" s="5">
        <v>131.79924011230401</v>
      </c>
      <c r="AW4485" s="5">
        <v>133.36453755696584</v>
      </c>
      <c r="AX4485" s="5">
        <v>83.366493225097599</v>
      </c>
      <c r="AY4485" s="5">
        <v>87.308547973632798</v>
      </c>
      <c r="AZ4485" s="5">
        <v>80.475067138671804</v>
      </c>
      <c r="BA4485" s="5">
        <v>83.716702779134081</v>
      </c>
    </row>
    <row r="4486" spans="1:53" x14ac:dyDescent="0.2">
      <c r="A4486" s="1">
        <v>4483</v>
      </c>
      <c r="B4486" s="1" t="s">
        <v>17933</v>
      </c>
      <c r="C4486" s="1" t="s">
        <v>17934</v>
      </c>
      <c r="D4486" s="1" t="s">
        <v>17935</v>
      </c>
      <c r="E4486" s="1" t="s">
        <v>17936</v>
      </c>
      <c r="F4486" s="5">
        <v>189.60203552246</v>
      </c>
      <c r="G4486" s="5">
        <v>187.98031616210901</v>
      </c>
      <c r="H4486" s="5">
        <v>185.39266967773401</v>
      </c>
      <c r="I4486" s="5">
        <v>187.65834045410099</v>
      </c>
      <c r="J4486" s="5">
        <v>231.56724548339801</v>
      </c>
      <c r="K4486" s="5">
        <v>194.911041259765</v>
      </c>
      <c r="L4486" s="5">
        <v>210.67655944824199</v>
      </c>
      <c r="M4486" s="5">
        <v>212.38494873046832</v>
      </c>
      <c r="N4486" s="5">
        <v>156.99296569824199</v>
      </c>
      <c r="O4486" s="5">
        <v>160.18591308593699</v>
      </c>
      <c r="P4486" s="5">
        <v>133.98394775390599</v>
      </c>
      <c r="Q4486" s="5">
        <v>150.38760884602834</v>
      </c>
      <c r="R4486" s="5">
        <v>167.46269226074199</v>
      </c>
      <c r="S4486" s="5">
        <v>136.49398803710901</v>
      </c>
      <c r="T4486" s="5">
        <v>166.18507385253901</v>
      </c>
      <c r="U4486" s="5">
        <v>156.71391805012999</v>
      </c>
      <c r="V4486" s="5">
        <v>190.850173950195</v>
      </c>
      <c r="W4486" s="5">
        <v>181.05148315429599</v>
      </c>
      <c r="X4486" s="5">
        <v>177.95344543457</v>
      </c>
      <c r="Y4486" s="5">
        <v>183.28503417968702</v>
      </c>
      <c r="Z4486" s="5">
        <v>190.97114562988199</v>
      </c>
      <c r="AA4486" s="5">
        <v>194.95036315917901</v>
      </c>
      <c r="AB4486" s="5">
        <v>204.70903015136699</v>
      </c>
      <c r="AC4486" s="5">
        <v>196.87684631347599</v>
      </c>
      <c r="AD4486" s="5">
        <v>159.719467163085</v>
      </c>
      <c r="AE4486" s="5">
        <v>177.36413574218699</v>
      </c>
      <c r="AF4486" s="5">
        <v>185.03227233886699</v>
      </c>
      <c r="AG4486" s="5">
        <v>174.03862508137965</v>
      </c>
      <c r="AH4486" s="5">
        <v>164.16018676757801</v>
      </c>
      <c r="AI4486" s="5">
        <v>139.63200378417901</v>
      </c>
      <c r="AJ4486" s="5">
        <v>157.53726196289</v>
      </c>
      <c r="AK4486" s="5">
        <v>153.77648417154901</v>
      </c>
      <c r="AL4486" s="5">
        <v>141.11663818359301</v>
      </c>
      <c r="AM4486" s="5">
        <v>144.78961181640599</v>
      </c>
      <c r="AN4486" s="5">
        <v>151.414627075195</v>
      </c>
      <c r="AO4486" s="5">
        <v>145.77362569173133</v>
      </c>
      <c r="AP4486" s="5">
        <v>169.73620605468699</v>
      </c>
      <c r="AQ4486" s="5">
        <v>161.28004455566401</v>
      </c>
      <c r="AR4486" s="5">
        <v>169.55754089355401</v>
      </c>
      <c r="AS4486" s="5">
        <v>166.85793050130167</v>
      </c>
      <c r="AT4486" s="5">
        <v>144.42304992675699</v>
      </c>
      <c r="AU4486" s="5">
        <v>149.93020629882801</v>
      </c>
      <c r="AV4486" s="5">
        <v>119.51470947265599</v>
      </c>
      <c r="AW4486" s="5">
        <v>137.95598856608035</v>
      </c>
      <c r="AX4486" s="5">
        <v>146.61485290527301</v>
      </c>
      <c r="AY4486" s="5">
        <v>161.86419677734301</v>
      </c>
      <c r="AZ4486" s="5">
        <v>162.20036315917901</v>
      </c>
      <c r="BA4486" s="5">
        <v>156.89313761393169</v>
      </c>
    </row>
    <row r="4487" spans="1:53" x14ac:dyDescent="0.2">
      <c r="A4487" s="1">
        <v>4484</v>
      </c>
      <c r="B4487" s="1" t="s">
        <v>17937</v>
      </c>
      <c r="C4487" s="1" t="s">
        <v>17938</v>
      </c>
      <c r="D4487" s="1" t="s">
        <v>17939</v>
      </c>
      <c r="E4487" s="1" t="s">
        <v>17940</v>
      </c>
      <c r="Z4487" s="5">
        <v>413.77032470703102</v>
      </c>
      <c r="AA4487" s="5">
        <v>363.26965332031199</v>
      </c>
      <c r="AB4487" s="5">
        <v>336.88342285156199</v>
      </c>
      <c r="AC4487" s="5">
        <v>371.30780029296835</v>
      </c>
      <c r="AE4487" s="5">
        <v>125.62997436523401</v>
      </c>
      <c r="AG4487" s="5">
        <v>125.62997436523401</v>
      </c>
      <c r="AX4487" s="5">
        <v>299.44168090820301</v>
      </c>
      <c r="AY4487" s="5">
        <v>271.11233520507801</v>
      </c>
      <c r="AZ4487" s="5">
        <v>278.21066284179602</v>
      </c>
      <c r="BA4487" s="5">
        <v>282.92155965169235</v>
      </c>
    </row>
    <row r="4488" spans="1:53" x14ac:dyDescent="0.2">
      <c r="A4488" s="1">
        <v>4485</v>
      </c>
      <c r="B4488" s="1" t="s">
        <v>17941</v>
      </c>
      <c r="C4488" s="1" t="s">
        <v>17942</v>
      </c>
      <c r="D4488" s="1" t="s">
        <v>17943</v>
      </c>
      <c r="E4488" s="1" t="s">
        <v>17944</v>
      </c>
      <c r="F4488" s="5">
        <v>1211.63696289062</v>
      </c>
      <c r="G4488" s="5">
        <v>1384.83764648437</v>
      </c>
      <c r="H4488" s="5">
        <v>1246.76477050781</v>
      </c>
      <c r="I4488" s="5">
        <v>1281.0797932942667</v>
      </c>
      <c r="J4488" s="5">
        <v>1055.23059082031</v>
      </c>
      <c r="K4488" s="5">
        <v>1194.86108398437</v>
      </c>
      <c r="L4488" s="5">
        <v>1261.78295898437</v>
      </c>
      <c r="M4488" s="5">
        <v>1170.6248779296834</v>
      </c>
      <c r="N4488" s="5">
        <v>726.16955566406205</v>
      </c>
      <c r="O4488" s="5">
        <v>719.5751953125</v>
      </c>
      <c r="P4488" s="5">
        <v>718.45910644531205</v>
      </c>
      <c r="Q4488" s="5">
        <v>721.4012858072914</v>
      </c>
      <c r="R4488" s="5">
        <v>2665.755859375</v>
      </c>
      <c r="S4488" s="5">
        <v>2635.24194335937</v>
      </c>
      <c r="T4488" s="5">
        <v>2991.97045898437</v>
      </c>
      <c r="U4488" s="5">
        <v>2764.3227539062464</v>
      </c>
      <c r="V4488" s="5">
        <v>1681.78247070312</v>
      </c>
      <c r="W4488" s="5">
        <v>1724.798828125</v>
      </c>
      <c r="X4488" s="5">
        <v>1758.51623535156</v>
      </c>
      <c r="Y4488" s="5">
        <v>1721.6991780598935</v>
      </c>
      <c r="Z4488" s="5">
        <v>1297.45861816406</v>
      </c>
      <c r="AA4488" s="5">
        <v>1136.52075195312</v>
      </c>
      <c r="AB4488" s="5">
        <v>1307.61120605468</v>
      </c>
      <c r="AC4488" s="5">
        <v>1247.1968587239535</v>
      </c>
      <c r="AD4488" s="5">
        <v>1637.63012695312</v>
      </c>
      <c r="AE4488" s="5">
        <v>1703.63537597656</v>
      </c>
      <c r="AF4488" s="5">
        <v>1839.98010253906</v>
      </c>
      <c r="AG4488" s="5">
        <v>1727.0818684895801</v>
      </c>
      <c r="AH4488" s="5">
        <v>1235.51696777343</v>
      </c>
      <c r="AI4488" s="5">
        <v>1457.02600097656</v>
      </c>
      <c r="AJ4488" s="5">
        <v>1431.98461914062</v>
      </c>
      <c r="AK4488" s="5">
        <v>1374.8425292968702</v>
      </c>
      <c r="AL4488" s="5">
        <v>552.40173339843705</v>
      </c>
      <c r="AM4488" s="5">
        <v>615.4814453125</v>
      </c>
      <c r="AN4488" s="5">
        <v>562.83843994140602</v>
      </c>
      <c r="AO4488" s="5">
        <v>576.90720621744765</v>
      </c>
      <c r="AP4488" s="5">
        <v>1154.37963867187</v>
      </c>
      <c r="AQ4488" s="5">
        <v>1099.97216796875</v>
      </c>
      <c r="AR4488" s="5">
        <v>1153.55029296875</v>
      </c>
      <c r="AS4488" s="5">
        <v>1135.9673665364567</v>
      </c>
      <c r="AT4488" s="5">
        <v>1503.83386230468</v>
      </c>
      <c r="AU4488" s="5">
        <v>1342.09130859375</v>
      </c>
      <c r="AV4488" s="5">
        <v>1416.63269042968</v>
      </c>
      <c r="AW4488" s="5">
        <v>1420.8526204427035</v>
      </c>
      <c r="AX4488" s="5">
        <v>1575.228515625</v>
      </c>
      <c r="AY4488" s="5">
        <v>1251.50964355468</v>
      </c>
      <c r="AZ4488" s="5">
        <v>1392.1083984375</v>
      </c>
      <c r="BA4488" s="5">
        <v>1406.2821858723935</v>
      </c>
    </row>
    <row r="4489" spans="1:53" x14ac:dyDescent="0.2">
      <c r="A4489" s="1">
        <v>4486</v>
      </c>
      <c r="B4489" s="1" t="s">
        <v>17945</v>
      </c>
      <c r="C4489" s="1" t="s">
        <v>17946</v>
      </c>
      <c r="D4489" s="1" t="s">
        <v>17947</v>
      </c>
      <c r="E4489" s="1" t="s">
        <v>17948</v>
      </c>
      <c r="F4489" s="5">
        <v>48.137153625488203</v>
      </c>
      <c r="G4489" s="5">
        <v>44.930526733398402</v>
      </c>
      <c r="H4489" s="5">
        <v>46.266834259033203</v>
      </c>
      <c r="I4489" s="5">
        <v>46.444838205973269</v>
      </c>
      <c r="J4489" s="5">
        <v>28.500495910644499</v>
      </c>
      <c r="K4489" s="5">
        <v>28.3385829925537</v>
      </c>
      <c r="L4489" s="5">
        <v>36.199325561523402</v>
      </c>
      <c r="M4489" s="5">
        <v>31.01280148824053</v>
      </c>
      <c r="N4489" s="5">
        <v>55.603504180908203</v>
      </c>
      <c r="O4489" s="5">
        <v>49.875400543212798</v>
      </c>
      <c r="P4489" s="5">
        <v>44.514907836913999</v>
      </c>
      <c r="Q4489" s="5">
        <v>49.997937520345005</v>
      </c>
      <c r="R4489" s="5">
        <v>65.642021179199205</v>
      </c>
      <c r="S4489" s="5">
        <v>56.601329803466797</v>
      </c>
      <c r="T4489" s="5">
        <v>40.473197937011697</v>
      </c>
      <c r="U4489" s="5">
        <v>54.238849639892571</v>
      </c>
      <c r="V4489" s="5">
        <v>27.139879226684499</v>
      </c>
      <c r="W4489" s="5">
        <v>26.9903659820556</v>
      </c>
      <c r="X4489" s="5">
        <v>29.2165927886962</v>
      </c>
      <c r="Y4489" s="5">
        <v>27.782279332478765</v>
      </c>
      <c r="Z4489" s="5">
        <v>22.576963424682599</v>
      </c>
      <c r="AA4489" s="5">
        <v>23.5992717742919</v>
      </c>
      <c r="AB4489" s="5">
        <v>34.195201873779297</v>
      </c>
      <c r="AC4489" s="5">
        <v>26.790479024251265</v>
      </c>
      <c r="AD4489" s="5">
        <v>32.797096252441399</v>
      </c>
      <c r="AE4489" s="5">
        <v>51.1221923828125</v>
      </c>
      <c r="AG4489" s="5">
        <v>41.959644317626953</v>
      </c>
      <c r="AH4489" s="5">
        <v>28.553848266601499</v>
      </c>
      <c r="AI4489" s="5">
        <v>31.411680221557599</v>
      </c>
      <c r="AJ4489" s="5">
        <v>34.474830627441399</v>
      </c>
      <c r="AK4489" s="5">
        <v>31.480119705200167</v>
      </c>
      <c r="AL4489" s="5">
        <v>36.022781372070298</v>
      </c>
      <c r="AM4489" s="5">
        <v>33.262992858886697</v>
      </c>
      <c r="AN4489" s="5">
        <v>31.001625061035099</v>
      </c>
      <c r="AO4489" s="5">
        <v>33.429133097330698</v>
      </c>
      <c r="AP4489" s="5">
        <v>29.195653915405199</v>
      </c>
      <c r="AQ4489" s="5">
        <v>21.487283706665</v>
      </c>
      <c r="AR4489" s="5">
        <v>27.532270431518501</v>
      </c>
      <c r="AS4489" s="5">
        <v>26.0717360178629</v>
      </c>
      <c r="AT4489" s="5">
        <v>15.0605211257934</v>
      </c>
      <c r="AU4489" s="5">
        <v>27.397447586059499</v>
      </c>
      <c r="AV4489" s="5">
        <v>24.7430610656738</v>
      </c>
      <c r="AW4489" s="5">
        <v>22.400343259175568</v>
      </c>
      <c r="AX4489" s="5">
        <v>24.509620666503899</v>
      </c>
      <c r="AY4489" s="5">
        <v>24.320051193237301</v>
      </c>
      <c r="AZ4489" s="5">
        <v>12.818854331970201</v>
      </c>
      <c r="BA4489" s="5">
        <v>20.549508730570466</v>
      </c>
    </row>
    <row r="4490" spans="1:53" x14ac:dyDescent="0.2">
      <c r="A4490" s="1">
        <v>4487</v>
      </c>
      <c r="B4490" s="1" t="s">
        <v>17949</v>
      </c>
      <c r="C4490" s="1" t="s">
        <v>17950</v>
      </c>
      <c r="D4490" s="1" t="s">
        <v>17951</v>
      </c>
      <c r="E4490" s="1" t="s">
        <v>17952</v>
      </c>
      <c r="F4490" s="5">
        <v>1570.21984863281</v>
      </c>
      <c r="G4490" s="5">
        <v>1587.29992675781</v>
      </c>
      <c r="H4490" s="5">
        <v>1504.55346679687</v>
      </c>
      <c r="I4490" s="5">
        <v>1554.0244140624966</v>
      </c>
      <c r="J4490" s="5">
        <v>1672.65856933593</v>
      </c>
      <c r="K4490" s="5">
        <v>1670.79614257812</v>
      </c>
      <c r="L4490" s="5">
        <v>1662.71716308593</v>
      </c>
      <c r="M4490" s="5">
        <v>1668.7239583333267</v>
      </c>
      <c r="N4490" s="5">
        <v>699.92590332031205</v>
      </c>
      <c r="O4490" s="5">
        <v>706.863525390625</v>
      </c>
      <c r="P4490" s="5">
        <v>741.16766357421795</v>
      </c>
      <c r="Q4490" s="5">
        <v>715.98569742838492</v>
      </c>
      <c r="R4490" s="5">
        <v>1004.7978515625</v>
      </c>
      <c r="S4490" s="5">
        <v>1003.18402099609</v>
      </c>
      <c r="T4490" s="5">
        <v>1040.7685546875</v>
      </c>
      <c r="U4490" s="5">
        <v>1016.2501424153634</v>
      </c>
      <c r="V4490" s="5">
        <v>1383.63659667968</v>
      </c>
      <c r="W4490" s="5">
        <v>1357.97216796875</v>
      </c>
      <c r="X4490" s="5">
        <v>1389.66101074218</v>
      </c>
      <c r="Y4490" s="5">
        <v>1377.0899251302035</v>
      </c>
      <c r="Z4490" s="5">
        <v>1555.63732910156</v>
      </c>
      <c r="AA4490" s="5">
        <v>1577.68469238281</v>
      </c>
      <c r="AB4490" s="5">
        <v>1537.18579101562</v>
      </c>
      <c r="AC4490" s="5">
        <v>1556.8359374999966</v>
      </c>
      <c r="AD4490" s="5">
        <v>1123.96936035156</v>
      </c>
      <c r="AE4490" s="5">
        <v>1164.48840332031</v>
      </c>
      <c r="AF4490" s="5">
        <v>1149.169921875</v>
      </c>
      <c r="AG4490" s="5">
        <v>1145.8758951822899</v>
      </c>
      <c r="AH4490" s="5">
        <v>1198.7275390625</v>
      </c>
      <c r="AI4490" s="5">
        <v>1166.63513183593</v>
      </c>
      <c r="AJ4490" s="5">
        <v>1158.79821777343</v>
      </c>
      <c r="AK4490" s="5">
        <v>1174.7202962239535</v>
      </c>
      <c r="AL4490" s="5">
        <v>697.17108154296795</v>
      </c>
      <c r="AM4490" s="5">
        <v>694.09973144531205</v>
      </c>
      <c r="AN4490" s="5">
        <v>667.38720703125</v>
      </c>
      <c r="AO4490" s="5">
        <v>686.21934000650992</v>
      </c>
      <c r="AP4490" s="5">
        <v>967.345458984375</v>
      </c>
      <c r="AQ4490" s="5">
        <v>962.207763671875</v>
      </c>
      <c r="AR4490" s="5">
        <v>974.86419677734295</v>
      </c>
      <c r="AS4490" s="5">
        <v>968.13913981119765</v>
      </c>
      <c r="AT4490" s="5">
        <v>1485.67724609375</v>
      </c>
      <c r="AU4490" s="5">
        <v>1509.37756347656</v>
      </c>
      <c r="AV4490" s="5">
        <v>1521.0458984375</v>
      </c>
      <c r="AW4490" s="5">
        <v>1505.3669026692698</v>
      </c>
      <c r="AX4490" s="5">
        <v>1542.31530761718</v>
      </c>
      <c r="AY4490" s="5">
        <v>1373.92541503906</v>
      </c>
      <c r="AZ4490" s="5">
        <v>1362.19360351562</v>
      </c>
      <c r="BA4490" s="5">
        <v>1426.1447753906202</v>
      </c>
    </row>
    <row r="4491" spans="1:53" x14ac:dyDescent="0.2">
      <c r="A4491" s="1">
        <v>4488</v>
      </c>
      <c r="B4491" s="1" t="s">
        <v>17953</v>
      </c>
      <c r="C4491" s="1" t="s">
        <v>17954</v>
      </c>
      <c r="D4491" s="1" t="s">
        <v>17955</v>
      </c>
      <c r="E4491" s="1" t="s">
        <v>17956</v>
      </c>
      <c r="F4491" s="5">
        <v>54.606365203857401</v>
      </c>
      <c r="G4491" s="5">
        <v>63.689552307128899</v>
      </c>
      <c r="H4491" s="5">
        <v>58.971614837646399</v>
      </c>
      <c r="I4491" s="5">
        <v>59.089177449544231</v>
      </c>
      <c r="J4491" s="5">
        <v>59.733314514160099</v>
      </c>
      <c r="K4491" s="5">
        <v>54.514610290527301</v>
      </c>
      <c r="L4491" s="5">
        <v>54.875736236572202</v>
      </c>
      <c r="M4491" s="5">
        <v>56.374553680419865</v>
      </c>
      <c r="N4491" s="5">
        <v>89.4420166015625</v>
      </c>
      <c r="O4491" s="5">
        <v>91.093811035156193</v>
      </c>
      <c r="P4491" s="5">
        <v>102.202461242675</v>
      </c>
      <c r="Q4491" s="5">
        <v>94.246096293131231</v>
      </c>
      <c r="R4491" s="5">
        <v>48.7729682922363</v>
      </c>
      <c r="S4491" s="5">
        <v>63.150131225585902</v>
      </c>
      <c r="T4491" s="5">
        <v>65.786315917968693</v>
      </c>
      <c r="U4491" s="5">
        <v>59.236471811930301</v>
      </c>
      <c r="V4491" s="5">
        <v>55.651729583740199</v>
      </c>
      <c r="W4491" s="5">
        <v>51.3694648742675</v>
      </c>
      <c r="X4491" s="5">
        <v>51.912467956542898</v>
      </c>
      <c r="Y4491" s="5">
        <v>52.977887471516873</v>
      </c>
      <c r="Z4491" s="5">
        <v>53.790348052978501</v>
      </c>
      <c r="AA4491" s="5">
        <v>47.949863433837798</v>
      </c>
      <c r="AB4491" s="5">
        <v>53.357158660888601</v>
      </c>
      <c r="AC4491" s="5">
        <v>51.699123382568303</v>
      </c>
      <c r="AD4491" s="5">
        <v>49.076553344726499</v>
      </c>
      <c r="AE4491" s="5">
        <v>62.886043548583899</v>
      </c>
      <c r="AF4491" s="5">
        <v>64.706466674804602</v>
      </c>
      <c r="AG4491" s="5">
        <v>58.889687856038336</v>
      </c>
      <c r="AH4491" s="5">
        <v>54.686859130859297</v>
      </c>
      <c r="AI4491" s="5">
        <v>57.578960418701101</v>
      </c>
      <c r="AJ4491" s="5">
        <v>70.069900512695298</v>
      </c>
      <c r="AK4491" s="5">
        <v>60.778573354085232</v>
      </c>
      <c r="AL4491" s="5">
        <v>81.802268981933594</v>
      </c>
      <c r="AM4491" s="5">
        <v>86.284912109375</v>
      </c>
      <c r="AN4491" s="5">
        <v>84.767021179199205</v>
      </c>
      <c r="AO4491" s="5">
        <v>84.284734090169266</v>
      </c>
      <c r="AP4491" s="5">
        <v>46.792079925537102</v>
      </c>
      <c r="AQ4491" s="5">
        <v>47.648857116699197</v>
      </c>
      <c r="AR4491" s="5">
        <v>52.209033966064403</v>
      </c>
      <c r="AS4491" s="5">
        <v>48.883323669433565</v>
      </c>
      <c r="AT4491" s="5">
        <v>62.332744598388601</v>
      </c>
      <c r="AU4491" s="5">
        <v>69.574844360351506</v>
      </c>
      <c r="AV4491" s="5">
        <v>55.821266174316399</v>
      </c>
      <c r="AW4491" s="5">
        <v>62.576285044352176</v>
      </c>
      <c r="AX4491" s="5">
        <v>51.595130920410099</v>
      </c>
      <c r="AY4491" s="5">
        <v>66.799652099609304</v>
      </c>
      <c r="AZ4491" s="5">
        <v>65.243324279785099</v>
      </c>
      <c r="BA4491" s="5">
        <v>61.21270243326817</v>
      </c>
    </row>
    <row r="4492" spans="1:53" x14ac:dyDescent="0.2">
      <c r="A4492" s="1">
        <v>4489</v>
      </c>
      <c r="B4492" s="1" t="s">
        <v>17957</v>
      </c>
      <c r="C4492" s="1" t="s">
        <v>17958</v>
      </c>
      <c r="D4492" s="1" t="s">
        <v>17959</v>
      </c>
      <c r="E4492" s="1" t="s">
        <v>17960</v>
      </c>
      <c r="F4492" s="5">
        <v>396.322265625</v>
      </c>
      <c r="G4492" s="5">
        <v>382.22128295898398</v>
      </c>
      <c r="H4492" s="5">
        <v>399.661376953125</v>
      </c>
      <c r="I4492" s="5">
        <v>392.73497517903633</v>
      </c>
      <c r="J4492" s="5">
        <v>383.33920288085898</v>
      </c>
      <c r="K4492" s="5">
        <v>395.003326416015</v>
      </c>
      <c r="L4492" s="5">
        <v>400.94845581054602</v>
      </c>
      <c r="M4492" s="5">
        <v>393.09699503580669</v>
      </c>
      <c r="N4492" s="5">
        <v>166.68316650390599</v>
      </c>
      <c r="O4492" s="5">
        <v>204.73715209960901</v>
      </c>
      <c r="P4492" s="5">
        <v>233.71269226074199</v>
      </c>
      <c r="Q4492" s="5">
        <v>201.711003621419</v>
      </c>
      <c r="R4492" s="5">
        <v>368.01834106445301</v>
      </c>
      <c r="S4492" s="5">
        <v>369.91680908203102</v>
      </c>
      <c r="T4492" s="5">
        <v>330.48443603515602</v>
      </c>
      <c r="U4492" s="5">
        <v>356.1398620605467</v>
      </c>
      <c r="V4492" s="5">
        <v>390.79797363281199</v>
      </c>
      <c r="W4492" s="5">
        <v>403.15383911132801</v>
      </c>
      <c r="X4492" s="5">
        <v>416.554931640625</v>
      </c>
      <c r="Y4492" s="5">
        <v>403.50224812825496</v>
      </c>
      <c r="Z4492" s="5">
        <v>485.61956787109301</v>
      </c>
      <c r="AA4492" s="5">
        <v>452.44290161132801</v>
      </c>
      <c r="AB4492" s="5">
        <v>505.82748413085898</v>
      </c>
      <c r="AC4492" s="5">
        <v>481.29665120442661</v>
      </c>
      <c r="AD4492" s="5">
        <v>379.08062744140602</v>
      </c>
      <c r="AE4492" s="5">
        <v>371.35333251953102</v>
      </c>
      <c r="AF4492" s="5">
        <v>377.78955078125</v>
      </c>
      <c r="AG4492" s="5">
        <v>376.07450358072902</v>
      </c>
      <c r="AH4492" s="5">
        <v>402.56243896484301</v>
      </c>
      <c r="AI4492" s="5">
        <v>428.52117919921801</v>
      </c>
      <c r="AJ4492" s="5">
        <v>429.60821533203102</v>
      </c>
      <c r="AK4492" s="5">
        <v>420.230611165364</v>
      </c>
      <c r="AL4492" s="5">
        <v>175.13392639160099</v>
      </c>
      <c r="AM4492" s="5">
        <v>164.90011596679599</v>
      </c>
      <c r="AN4492" s="5">
        <v>183.63920593261699</v>
      </c>
      <c r="AO4492" s="5">
        <v>174.55774943033796</v>
      </c>
      <c r="AP4492" s="5">
        <v>298.69494628906199</v>
      </c>
      <c r="AQ4492" s="5">
        <v>292.90243530273398</v>
      </c>
      <c r="AR4492" s="5">
        <v>302.98840332031199</v>
      </c>
      <c r="AS4492" s="5">
        <v>298.19526163736936</v>
      </c>
      <c r="AT4492" s="5">
        <v>384.44329833984301</v>
      </c>
      <c r="AU4492" s="5">
        <v>362.69009399414</v>
      </c>
      <c r="AV4492" s="5">
        <v>324.60690307617102</v>
      </c>
      <c r="AW4492" s="5">
        <v>357.24676513671801</v>
      </c>
      <c r="AX4492" s="5">
        <v>449.76828002929602</v>
      </c>
      <c r="AY4492" s="5">
        <v>423.55130004882801</v>
      </c>
      <c r="AZ4492" s="5">
        <v>434.66888427734301</v>
      </c>
      <c r="BA4492" s="5">
        <v>435.99615478515574</v>
      </c>
    </row>
    <row r="4493" spans="1:53" x14ac:dyDescent="0.2">
      <c r="A4493" s="1">
        <v>4490</v>
      </c>
      <c r="B4493" s="1" t="s">
        <v>17961</v>
      </c>
      <c r="C4493" s="1" t="s">
        <v>17962</v>
      </c>
      <c r="D4493" s="1" t="s">
        <v>17963</v>
      </c>
      <c r="E4493" s="1" t="s">
        <v>17964</v>
      </c>
      <c r="F4493" s="5">
        <v>120.54436492919901</v>
      </c>
      <c r="G4493" s="5">
        <v>96.750968933105398</v>
      </c>
      <c r="H4493" s="5">
        <v>111.078392028808</v>
      </c>
      <c r="I4493" s="5">
        <v>109.4579086303708</v>
      </c>
      <c r="J4493" s="5">
        <v>129.216049194335</v>
      </c>
      <c r="K4493" s="5">
        <v>111.547103881835</v>
      </c>
      <c r="L4493" s="5">
        <v>117.76702117919901</v>
      </c>
      <c r="M4493" s="5">
        <v>119.51005808512299</v>
      </c>
      <c r="N4493" s="5">
        <v>191.65245056152301</v>
      </c>
      <c r="O4493" s="5">
        <v>176.06120300292901</v>
      </c>
      <c r="P4493" s="5">
        <v>160.26628112792901</v>
      </c>
      <c r="Q4493" s="5">
        <v>175.993311564127</v>
      </c>
      <c r="R4493" s="5">
        <v>97.751625061035099</v>
      </c>
      <c r="S4493" s="5">
        <v>76.688179016113196</v>
      </c>
      <c r="T4493" s="5">
        <v>105.32553100585901</v>
      </c>
      <c r="U4493" s="5">
        <v>93.255111694335767</v>
      </c>
      <c r="V4493" s="5">
        <v>95.114112854003906</v>
      </c>
      <c r="W4493" s="5">
        <v>103.65296936035099</v>
      </c>
      <c r="X4493" s="5">
        <v>82.9610595703125</v>
      </c>
      <c r="Y4493" s="5">
        <v>93.909380594889129</v>
      </c>
      <c r="Z4493" s="5">
        <v>119.08113861083901</v>
      </c>
      <c r="AA4493" s="5">
        <v>126.317489624023</v>
      </c>
      <c r="AB4493" s="5">
        <v>125.585899353027</v>
      </c>
      <c r="AC4493" s="5">
        <v>123.66150919596301</v>
      </c>
      <c r="AD4493" s="5">
        <v>80.959358215332003</v>
      </c>
      <c r="AE4493" s="5">
        <v>77.525077819824205</v>
      </c>
      <c r="AF4493" s="5">
        <v>94.226692199707003</v>
      </c>
      <c r="AG4493" s="5">
        <v>84.237042744954394</v>
      </c>
      <c r="AI4493" s="5">
        <v>81.041305541992102</v>
      </c>
      <c r="AJ4493" s="5">
        <v>74.942649841308594</v>
      </c>
      <c r="AK4493" s="5">
        <v>77.991977691650348</v>
      </c>
      <c r="AL4493" s="5">
        <v>128.13980102539</v>
      </c>
      <c r="AM4493" s="5">
        <v>115.491943359375</v>
      </c>
      <c r="AN4493" s="5">
        <v>131.47920227050699</v>
      </c>
      <c r="AO4493" s="5">
        <v>125.03698221842399</v>
      </c>
      <c r="AP4493" s="5">
        <v>80.075439453125</v>
      </c>
      <c r="AQ4493" s="5">
        <v>85.313217163085895</v>
      </c>
      <c r="AR4493" s="5">
        <v>69.636543273925696</v>
      </c>
      <c r="AS4493" s="5">
        <v>78.341733296712192</v>
      </c>
      <c r="AT4493" s="5">
        <v>79.996345520019503</v>
      </c>
      <c r="AU4493" s="5">
        <v>104.688346862792</v>
      </c>
      <c r="AV4493" s="5">
        <v>106.68788909912099</v>
      </c>
      <c r="AW4493" s="5">
        <v>97.124193827310833</v>
      </c>
      <c r="AX4493" s="5">
        <v>109.569610595703</v>
      </c>
      <c r="AY4493" s="5">
        <v>83.970161437988196</v>
      </c>
      <c r="AZ4493" s="5">
        <v>95.183052062988196</v>
      </c>
      <c r="BA4493" s="5">
        <v>96.240941365559777</v>
      </c>
    </row>
    <row r="4494" spans="1:53" x14ac:dyDescent="0.2">
      <c r="A4494" s="1">
        <v>4491</v>
      </c>
      <c r="B4494" s="1" t="s">
        <v>17965</v>
      </c>
      <c r="C4494" s="1" t="s">
        <v>17966</v>
      </c>
      <c r="D4494" s="1" t="s">
        <v>17967</v>
      </c>
      <c r="E4494" s="1" t="s">
        <v>17968</v>
      </c>
      <c r="K4494" s="5">
        <v>217.86859130859301</v>
      </c>
      <c r="L4494" s="5">
        <v>310.73699951171801</v>
      </c>
      <c r="M4494" s="5">
        <v>264.30279541015551</v>
      </c>
      <c r="N4494" s="5">
        <v>375.457275390625</v>
      </c>
      <c r="O4494" s="5">
        <v>322.50866699218699</v>
      </c>
      <c r="P4494" s="5">
        <v>424.44525146484301</v>
      </c>
      <c r="Q4494" s="5">
        <v>374.13706461588504</v>
      </c>
      <c r="R4494" s="5">
        <v>242.65066528320301</v>
      </c>
      <c r="S4494" s="5">
        <v>143.74282836914</v>
      </c>
      <c r="T4494" s="5">
        <v>366.618072509765</v>
      </c>
      <c r="U4494" s="5">
        <v>251.00385538736933</v>
      </c>
      <c r="AD4494" s="5">
        <v>240.80105590820301</v>
      </c>
      <c r="AE4494" s="5">
        <v>394.76696777343699</v>
      </c>
      <c r="AG4494" s="5">
        <v>317.78401184081997</v>
      </c>
      <c r="AI4494" s="5">
        <v>605.08660888671795</v>
      </c>
      <c r="AK4494" s="5">
        <v>605.08660888671795</v>
      </c>
      <c r="AL4494" s="5">
        <v>337.47985839843699</v>
      </c>
      <c r="AM4494" s="5">
        <v>276.20407104492102</v>
      </c>
      <c r="AN4494" s="5">
        <v>296.41741943359301</v>
      </c>
      <c r="AO4494" s="5">
        <v>303.36711629231701</v>
      </c>
      <c r="AP4494" s="5">
        <v>205.69738769531199</v>
      </c>
      <c r="AQ4494" s="5">
        <v>196.52700805664</v>
      </c>
      <c r="AR4494" s="5">
        <v>186.64453125</v>
      </c>
      <c r="AS4494" s="5">
        <v>196.28964233398401</v>
      </c>
      <c r="AX4494" s="5">
        <v>150.89654541015599</v>
      </c>
      <c r="BA4494" s="5">
        <v>150.89654541015599</v>
      </c>
    </row>
    <row r="4495" spans="1:53" x14ac:dyDescent="0.2">
      <c r="A4495" s="1">
        <v>4492</v>
      </c>
      <c r="B4495" s="1" t="s">
        <v>17969</v>
      </c>
      <c r="C4495" s="1" t="s">
        <v>17970</v>
      </c>
      <c r="D4495" s="1" t="s">
        <v>17971</v>
      </c>
      <c r="E4495" s="1" t="s">
        <v>17972</v>
      </c>
      <c r="F4495" s="5">
        <v>191.13729858398401</v>
      </c>
      <c r="I4495" s="5">
        <v>191.13729858398401</v>
      </c>
      <c r="J4495" s="5">
        <v>284.42166137695301</v>
      </c>
      <c r="K4495" s="5">
        <v>247.71081542968699</v>
      </c>
      <c r="L4495" s="5">
        <v>186.25318908691401</v>
      </c>
      <c r="M4495" s="5">
        <v>239.46188863118468</v>
      </c>
      <c r="P4495" s="5">
        <v>197.042709350585</v>
      </c>
      <c r="Q4495" s="5">
        <v>197.042709350585</v>
      </c>
      <c r="R4495" s="5">
        <v>171.35069274902301</v>
      </c>
      <c r="S4495" s="5">
        <v>194.32415771484301</v>
      </c>
      <c r="T4495" s="5">
        <v>257.65869140625</v>
      </c>
      <c r="U4495" s="5">
        <v>207.77784729003869</v>
      </c>
      <c r="AA4495" s="5">
        <v>210.73811340332</v>
      </c>
      <c r="AC4495" s="5">
        <v>210.73811340332</v>
      </c>
      <c r="AD4495" s="5">
        <v>415.37823486328102</v>
      </c>
      <c r="AG4495" s="5">
        <v>415.37823486328102</v>
      </c>
      <c r="AJ4495" s="5">
        <v>411.42105102539</v>
      </c>
      <c r="AK4495" s="5">
        <v>411.42105102539</v>
      </c>
      <c r="AL4495" s="5">
        <v>113.29570770263599</v>
      </c>
      <c r="AM4495" s="5">
        <v>73.691741943359304</v>
      </c>
      <c r="AN4495" s="5">
        <v>74.104690551757798</v>
      </c>
      <c r="AO4495" s="5">
        <v>87.030713399251042</v>
      </c>
      <c r="AP4495" s="5">
        <v>156.38459777832</v>
      </c>
      <c r="AQ4495" s="5">
        <v>121.34046936035099</v>
      </c>
      <c r="AR4495" s="5">
        <v>209.28219604492099</v>
      </c>
      <c r="AS4495" s="5">
        <v>162.33575439453065</v>
      </c>
      <c r="AZ4495" s="5">
        <v>262.62838745117102</v>
      </c>
      <c r="BA4495" s="5">
        <v>262.62838745117102</v>
      </c>
    </row>
    <row r="4496" spans="1:53" x14ac:dyDescent="0.2">
      <c r="A4496" s="1">
        <v>4493</v>
      </c>
      <c r="B4496" s="1" t="s">
        <v>17973</v>
      </c>
      <c r="C4496" s="1" t="s">
        <v>17974</v>
      </c>
      <c r="D4496" s="1" t="s">
        <v>17975</v>
      </c>
      <c r="E4496" s="1" t="s">
        <v>17976</v>
      </c>
      <c r="F4496" s="5">
        <v>277.21881103515602</v>
      </c>
      <c r="G4496" s="5">
        <v>297.53234863281199</v>
      </c>
      <c r="H4496" s="5">
        <v>299.38375854492102</v>
      </c>
      <c r="I4496" s="5">
        <v>291.37830607096299</v>
      </c>
      <c r="J4496" s="5">
        <v>306.363037109375</v>
      </c>
      <c r="K4496" s="5">
        <v>299.76690673828102</v>
      </c>
      <c r="L4496" s="5">
        <v>272.1103515625</v>
      </c>
      <c r="M4496" s="5">
        <v>292.74676513671869</v>
      </c>
      <c r="N4496" s="5">
        <v>148.64251708984301</v>
      </c>
      <c r="O4496" s="5">
        <v>199.247314453125</v>
      </c>
      <c r="P4496" s="5">
        <v>200.561599731445</v>
      </c>
      <c r="Q4496" s="5">
        <v>182.81714375813769</v>
      </c>
      <c r="R4496" s="5">
        <v>175.11750793457</v>
      </c>
      <c r="S4496" s="5">
        <v>181.47015380859301</v>
      </c>
      <c r="T4496" s="5">
        <v>209.84043884277301</v>
      </c>
      <c r="U4496" s="5">
        <v>188.80936686197867</v>
      </c>
      <c r="V4496" s="5">
        <v>211.711166381835</v>
      </c>
      <c r="W4496" s="5">
        <v>223.27421569824199</v>
      </c>
      <c r="X4496" s="5">
        <v>218.41806030273401</v>
      </c>
      <c r="Y4496" s="5">
        <v>217.80114746093702</v>
      </c>
      <c r="Z4496" s="5">
        <v>277.24008178710898</v>
      </c>
      <c r="AA4496" s="5">
        <v>284.52670288085898</v>
      </c>
      <c r="AB4496" s="5">
        <v>285.80935668945301</v>
      </c>
      <c r="AC4496" s="5">
        <v>282.52538045247366</v>
      </c>
      <c r="AD4496" s="5">
        <v>318.55645751953102</v>
      </c>
      <c r="AE4496" s="5">
        <v>311.38928222656199</v>
      </c>
      <c r="AF4496" s="5">
        <v>303.86215209960898</v>
      </c>
      <c r="AG4496" s="5">
        <v>311.26929728190066</v>
      </c>
      <c r="AH4496" s="5">
        <v>341.64831542968699</v>
      </c>
      <c r="AI4496" s="5">
        <v>305.05609130859301</v>
      </c>
      <c r="AJ4496" s="5">
        <v>319.97601318359301</v>
      </c>
      <c r="AK4496" s="5">
        <v>322.22680664062432</v>
      </c>
      <c r="AL4496" s="5">
        <v>206.20111083984301</v>
      </c>
      <c r="AM4496" s="5">
        <v>201.03395080566401</v>
      </c>
      <c r="AN4496" s="5">
        <v>199.66635131835901</v>
      </c>
      <c r="AO4496" s="5">
        <v>202.30047098795535</v>
      </c>
      <c r="AP4496" s="5">
        <v>192.08831787109301</v>
      </c>
      <c r="AQ4496" s="5">
        <v>200.48582458496</v>
      </c>
      <c r="AR4496" s="5">
        <v>208.32270812988199</v>
      </c>
      <c r="AS4496" s="5">
        <v>200.29895019531168</v>
      </c>
      <c r="AT4496" s="5">
        <v>266.08905029296801</v>
      </c>
      <c r="AU4496" s="5">
        <v>265.30465698242102</v>
      </c>
      <c r="AV4496" s="5">
        <v>271.47302246093699</v>
      </c>
      <c r="AW4496" s="5">
        <v>267.62224324544201</v>
      </c>
      <c r="AX4496" s="5">
        <v>298.81411743164</v>
      </c>
      <c r="AY4496" s="5">
        <v>273.85888671875</v>
      </c>
      <c r="AZ4496" s="5">
        <v>273.406158447265</v>
      </c>
      <c r="BA4496" s="5">
        <v>282.02638753255161</v>
      </c>
    </row>
    <row r="4497" spans="1:53" x14ac:dyDescent="0.2">
      <c r="A4497" s="1">
        <v>4494</v>
      </c>
      <c r="B4497" s="1" t="s">
        <v>17977</v>
      </c>
      <c r="C4497" s="1" t="s">
        <v>17978</v>
      </c>
      <c r="D4497" s="1" t="s">
        <v>17979</v>
      </c>
      <c r="E4497" s="1" t="s">
        <v>17980</v>
      </c>
      <c r="F4497" s="5">
        <v>93.379104614257798</v>
      </c>
      <c r="G4497" s="5">
        <v>104.36187744140599</v>
      </c>
      <c r="H4497" s="5">
        <v>100.276885986328</v>
      </c>
      <c r="I4497" s="5">
        <v>99.339289347330592</v>
      </c>
      <c r="J4497" s="5">
        <v>89.962303161621094</v>
      </c>
      <c r="K4497" s="5">
        <v>88.472282409667898</v>
      </c>
      <c r="L4497" s="5">
        <v>90.555580139160099</v>
      </c>
      <c r="M4497" s="5">
        <v>89.663388570149706</v>
      </c>
      <c r="N4497" s="5">
        <v>162.12339782714801</v>
      </c>
      <c r="O4497" s="5">
        <v>142.19796752929599</v>
      </c>
      <c r="P4497" s="5">
        <v>157.54440307617099</v>
      </c>
      <c r="Q4497" s="5">
        <v>153.95525614420501</v>
      </c>
      <c r="R4497" s="5">
        <v>139.08168029785099</v>
      </c>
      <c r="S4497" s="5">
        <v>125.62752532958901</v>
      </c>
      <c r="T4497" s="5">
        <v>134.53546142578099</v>
      </c>
      <c r="U4497" s="5">
        <v>133.08155568440699</v>
      </c>
      <c r="V4497" s="5">
        <v>69.999443054199205</v>
      </c>
      <c r="W4497" s="5">
        <v>70.865592956542898</v>
      </c>
      <c r="X4497" s="5">
        <v>76.123924255371094</v>
      </c>
      <c r="Y4497" s="5">
        <v>72.329653422037737</v>
      </c>
      <c r="Z4497" s="5">
        <v>70.406776428222599</v>
      </c>
      <c r="AA4497" s="5">
        <v>95.897377014160099</v>
      </c>
      <c r="AB4497" s="5">
        <v>84.028739929199205</v>
      </c>
      <c r="AC4497" s="5">
        <v>83.444297790527301</v>
      </c>
      <c r="AD4497" s="5">
        <v>104.557006835937</v>
      </c>
      <c r="AE4497" s="5">
        <v>112.431510925292</v>
      </c>
      <c r="AF4497" s="5">
        <v>114.636924743652</v>
      </c>
      <c r="AG4497" s="5">
        <v>110.54181416829367</v>
      </c>
      <c r="AH4497" s="5">
        <v>101.094680786132</v>
      </c>
      <c r="AI4497" s="5">
        <v>109.775993347167</v>
      </c>
      <c r="AJ4497" s="5">
        <v>104.18331909179599</v>
      </c>
      <c r="AK4497" s="5">
        <v>105.01799774169835</v>
      </c>
      <c r="AL4497" s="5">
        <v>194.70953369140599</v>
      </c>
      <c r="AM4497" s="5">
        <v>176.29974365234301</v>
      </c>
      <c r="AN4497" s="5">
        <v>185.62736511230401</v>
      </c>
      <c r="AO4497" s="5">
        <v>185.54554748535099</v>
      </c>
      <c r="AP4497" s="5">
        <v>121.213485717773</v>
      </c>
      <c r="AQ4497" s="5">
        <v>110.366882324218</v>
      </c>
      <c r="AR4497" s="5">
        <v>117.523963928222</v>
      </c>
      <c r="AS4497" s="5">
        <v>116.36811065673767</v>
      </c>
      <c r="AT4497" s="5">
        <v>70.034416198730398</v>
      </c>
      <c r="AU4497" s="5">
        <v>67.951087951660099</v>
      </c>
      <c r="AV4497" s="5">
        <v>58.504856109619098</v>
      </c>
      <c r="AW4497" s="5">
        <v>65.496786753336536</v>
      </c>
      <c r="AX4497" s="5">
        <v>90.765762329101506</v>
      </c>
      <c r="AY4497" s="5">
        <v>80.665184020996094</v>
      </c>
      <c r="AZ4497" s="5">
        <v>73.5511474609375</v>
      </c>
      <c r="BA4497" s="5">
        <v>81.660697937011705</v>
      </c>
    </row>
    <row r="4498" spans="1:53" x14ac:dyDescent="0.2">
      <c r="A4498" s="1">
        <v>4495</v>
      </c>
      <c r="B4498" s="1" t="s">
        <v>17981</v>
      </c>
      <c r="C4498" s="1" t="s">
        <v>17982</v>
      </c>
      <c r="D4498" s="1" t="s">
        <v>17983</v>
      </c>
      <c r="E4498" s="1" t="s">
        <v>17984</v>
      </c>
      <c r="F4498" s="5">
        <v>95.505546569824205</v>
      </c>
      <c r="G4498" s="5">
        <v>106.89446258544901</v>
      </c>
      <c r="H4498" s="5">
        <v>67.751754760742102</v>
      </c>
      <c r="I4498" s="5">
        <v>90.05058797200509</v>
      </c>
      <c r="J4498" s="5">
        <v>108.155014038085</v>
      </c>
      <c r="K4498" s="5">
        <v>116.27505493164</v>
      </c>
      <c r="L4498" s="5">
        <v>90.811134338378906</v>
      </c>
      <c r="M4498" s="5">
        <v>105.08040110270129</v>
      </c>
      <c r="O4498" s="5">
        <v>75.478126525878906</v>
      </c>
      <c r="Q4498" s="5">
        <v>75.478126525878906</v>
      </c>
      <c r="R4498" s="5">
        <v>86.475250244140597</v>
      </c>
      <c r="S4498" s="5">
        <v>104.12086486816401</v>
      </c>
      <c r="T4498" s="5">
        <v>69.628997802734304</v>
      </c>
      <c r="U4498" s="5">
        <v>86.741704305012959</v>
      </c>
      <c r="V4498" s="5">
        <v>88.232208251953097</v>
      </c>
      <c r="W4498" s="5">
        <v>83.166152954101506</v>
      </c>
      <c r="X4498" s="5">
        <v>87.219306945800696</v>
      </c>
      <c r="Y4498" s="5">
        <v>86.205889383951771</v>
      </c>
      <c r="Z4498" s="5">
        <v>101.75545501708901</v>
      </c>
      <c r="AA4498" s="5">
        <v>100.58040618896401</v>
      </c>
      <c r="AB4498" s="5">
        <v>105.578712463378</v>
      </c>
      <c r="AC4498" s="5">
        <v>102.63819122314366</v>
      </c>
      <c r="AD4498" s="5">
        <v>104.96746063232401</v>
      </c>
      <c r="AE4498" s="5">
        <v>84.347373962402301</v>
      </c>
      <c r="AF4498" s="5">
        <v>84.565849304199205</v>
      </c>
      <c r="AG4498" s="5">
        <v>91.293561299641837</v>
      </c>
      <c r="AH4498" s="5">
        <v>70.128555297851506</v>
      </c>
      <c r="AI4498" s="5">
        <v>73.784172058105398</v>
      </c>
      <c r="AJ4498" s="5">
        <v>101.03757476806599</v>
      </c>
      <c r="AK4498" s="5">
        <v>81.650100708007642</v>
      </c>
      <c r="AP4498" s="5">
        <v>55.473556518554602</v>
      </c>
      <c r="AQ4498" s="5">
        <v>48.722198486328097</v>
      </c>
      <c r="AR4498" s="5">
        <v>68.319839477539006</v>
      </c>
      <c r="AS4498" s="5">
        <v>57.505198160807232</v>
      </c>
      <c r="AT4498" s="5">
        <v>98.1171875</v>
      </c>
      <c r="AU4498" s="5">
        <v>169.03956604003901</v>
      </c>
      <c r="AV4498" s="5">
        <v>159.53129577636699</v>
      </c>
      <c r="AW4498" s="5">
        <v>142.22934977213535</v>
      </c>
      <c r="AX4498" s="5">
        <v>57.834690093994098</v>
      </c>
      <c r="AY4498" s="5">
        <v>79.263175964355398</v>
      </c>
      <c r="AZ4498" s="5">
        <v>77.070533752441406</v>
      </c>
      <c r="BA4498" s="5">
        <v>71.389466603596972</v>
      </c>
    </row>
    <row r="4499" spans="1:53" x14ac:dyDescent="0.2">
      <c r="A4499" s="1">
        <v>4496</v>
      </c>
      <c r="B4499" s="1" t="s">
        <v>17985</v>
      </c>
      <c r="C4499" s="1" t="s">
        <v>17986</v>
      </c>
      <c r="D4499" s="1" t="s">
        <v>17987</v>
      </c>
      <c r="E4499" s="1" t="s">
        <v>17988</v>
      </c>
      <c r="F4499" s="5">
        <v>258.24514770507801</v>
      </c>
      <c r="I4499" s="5">
        <v>258.24514770507801</v>
      </c>
      <c r="K4499" s="5">
        <v>102.65069580078099</v>
      </c>
      <c r="L4499" s="5">
        <v>103.41105651855401</v>
      </c>
      <c r="M4499" s="5">
        <v>103.0308761596675</v>
      </c>
      <c r="S4499" s="5">
        <v>251.856521606445</v>
      </c>
      <c r="U4499" s="5">
        <v>251.856521606445</v>
      </c>
      <c r="V4499" s="5">
        <v>145.05906677246</v>
      </c>
      <c r="W4499" s="5">
        <v>147.145263671875</v>
      </c>
      <c r="Y4499" s="5">
        <v>146.10216522216751</v>
      </c>
      <c r="Z4499" s="5">
        <v>140.068923950195</v>
      </c>
      <c r="AA4499" s="5">
        <v>147.20275878906199</v>
      </c>
      <c r="AB4499" s="5">
        <v>175.91773986816401</v>
      </c>
      <c r="AC4499" s="5">
        <v>154.39647420247368</v>
      </c>
      <c r="AF4499" s="5">
        <v>87.300888061523395</v>
      </c>
      <c r="AG4499" s="5">
        <v>87.300888061523395</v>
      </c>
    </row>
    <row r="4500" spans="1:53" x14ac:dyDescent="0.2">
      <c r="A4500" s="1">
        <v>4497</v>
      </c>
      <c r="B4500" s="1" t="s">
        <v>17989</v>
      </c>
      <c r="C4500" s="1" t="s">
        <v>17990</v>
      </c>
      <c r="D4500" s="1" t="s">
        <v>17991</v>
      </c>
      <c r="E4500" s="1" t="s">
        <v>17992</v>
      </c>
      <c r="F4500" s="5">
        <v>137.95143127441401</v>
      </c>
      <c r="G4500" s="5">
        <v>159.51800537109301</v>
      </c>
      <c r="H4500" s="5">
        <v>123.912887573242</v>
      </c>
      <c r="I4500" s="5">
        <v>140.460774739583</v>
      </c>
      <c r="J4500" s="5">
        <v>126.819946289062</v>
      </c>
      <c r="K4500" s="5">
        <v>155.703857421875</v>
      </c>
      <c r="L4500" s="5">
        <v>146.05599975585901</v>
      </c>
      <c r="M4500" s="5">
        <v>142.859934488932</v>
      </c>
      <c r="N4500" s="5">
        <v>263.14520263671801</v>
      </c>
      <c r="O4500" s="5">
        <v>303.57247924804602</v>
      </c>
      <c r="P4500" s="5">
        <v>252.11441040039</v>
      </c>
      <c r="Q4500" s="5">
        <v>272.94403076171801</v>
      </c>
      <c r="R4500" s="5">
        <v>121.547218322753</v>
      </c>
      <c r="S4500" s="5">
        <v>146.86759948730401</v>
      </c>
      <c r="T4500" s="5">
        <v>145.05384826660099</v>
      </c>
      <c r="U4500" s="5">
        <v>137.82288869221932</v>
      </c>
      <c r="V4500" s="5">
        <v>102.89775848388599</v>
      </c>
      <c r="W4500" s="5">
        <v>141.18473815917901</v>
      </c>
      <c r="X4500" s="5">
        <v>128.35562133789</v>
      </c>
      <c r="Y4500" s="5">
        <v>124.14603932698499</v>
      </c>
      <c r="Z4500" s="5">
        <v>121.66300201416</v>
      </c>
      <c r="AA4500" s="5">
        <v>94.506744384765597</v>
      </c>
      <c r="AB4500" s="5">
        <v>134.233139038085</v>
      </c>
      <c r="AC4500" s="5">
        <v>116.80096181233687</v>
      </c>
      <c r="AD4500" s="5">
        <v>234.953857421875</v>
      </c>
      <c r="AE4500" s="5">
        <v>203.91485595703099</v>
      </c>
      <c r="AF4500" s="5">
        <v>212.72946166992099</v>
      </c>
      <c r="AG4500" s="5">
        <v>217.19939168294232</v>
      </c>
      <c r="AH4500" s="5">
        <v>229.84521484375</v>
      </c>
      <c r="AI4500" s="5">
        <v>257.14663696289</v>
      </c>
      <c r="AJ4500" s="5">
        <v>261.29217529296801</v>
      </c>
      <c r="AK4500" s="5">
        <v>249.42800903320267</v>
      </c>
      <c r="AL4500" s="5">
        <v>323.19274902343699</v>
      </c>
      <c r="AM4500" s="5">
        <v>329.28872680664</v>
      </c>
      <c r="AN4500" s="5">
        <v>282.84371948242102</v>
      </c>
      <c r="AO4500" s="5">
        <v>311.775065104166</v>
      </c>
      <c r="AP4500" s="5">
        <v>137.77020263671801</v>
      </c>
      <c r="AQ4500" s="5">
        <v>172.13229370117099</v>
      </c>
      <c r="AR4500" s="5">
        <v>151.9384765625</v>
      </c>
      <c r="AS4500" s="5">
        <v>153.94699096679633</v>
      </c>
      <c r="AT4500" s="5">
        <v>153.01193237304599</v>
      </c>
      <c r="AU4500" s="5">
        <v>176.714584350585</v>
      </c>
      <c r="AV4500" s="5">
        <v>137.51959228515599</v>
      </c>
      <c r="AW4500" s="5">
        <v>155.74870300292901</v>
      </c>
      <c r="AX4500" s="5">
        <v>126.195198059082</v>
      </c>
      <c r="AY4500" s="5">
        <v>158.82986450195301</v>
      </c>
      <c r="AZ4500" s="5">
        <v>151.50636291503901</v>
      </c>
      <c r="BA4500" s="5">
        <v>145.51047515869135</v>
      </c>
    </row>
    <row r="4501" spans="1:53" x14ac:dyDescent="0.2">
      <c r="A4501" s="1">
        <v>4498</v>
      </c>
      <c r="B4501" s="1" t="s">
        <v>17993</v>
      </c>
      <c r="C4501" s="1" t="s">
        <v>17994</v>
      </c>
      <c r="D4501" s="1" t="s">
        <v>17995</v>
      </c>
      <c r="E4501" s="1" t="s">
        <v>17996</v>
      </c>
      <c r="F4501" s="5">
        <v>115.36972045898401</v>
      </c>
      <c r="G4501" s="5">
        <v>116.48834228515599</v>
      </c>
      <c r="H4501" s="5">
        <v>110.131378173828</v>
      </c>
      <c r="I4501" s="5">
        <v>113.99648030598934</v>
      </c>
      <c r="J4501" s="5">
        <v>112.168411254882</v>
      </c>
      <c r="K4501" s="5">
        <v>94.752304077148395</v>
      </c>
      <c r="L4501" s="5">
        <v>108.414916992187</v>
      </c>
      <c r="M4501" s="5">
        <v>105.1118774414058</v>
      </c>
      <c r="N4501" s="5">
        <v>208.96936035156199</v>
      </c>
      <c r="O4501" s="5">
        <v>197.33294677734301</v>
      </c>
      <c r="P4501" s="5">
        <v>184.67735290527301</v>
      </c>
      <c r="Q4501" s="5">
        <v>196.99322001139265</v>
      </c>
      <c r="R4501" s="5">
        <v>149.21432495117099</v>
      </c>
      <c r="S4501" s="5">
        <v>154.74137878417901</v>
      </c>
      <c r="T4501" s="5">
        <v>174.25668334960901</v>
      </c>
      <c r="U4501" s="5">
        <v>159.40412902831966</v>
      </c>
      <c r="V4501" s="5">
        <v>144.51281738281199</v>
      </c>
      <c r="W4501" s="5">
        <v>138.58769226074199</v>
      </c>
      <c r="X4501" s="5">
        <v>144.218978881835</v>
      </c>
      <c r="Y4501" s="5">
        <v>142.43982950846302</v>
      </c>
      <c r="Z4501" s="5">
        <v>101.83740234375</v>
      </c>
      <c r="AA4501" s="5">
        <v>122.86157989501901</v>
      </c>
      <c r="AB4501" s="5">
        <v>109.129524230957</v>
      </c>
      <c r="AC4501" s="5">
        <v>111.276168823242</v>
      </c>
      <c r="AD4501" s="5">
        <v>150.96789550781199</v>
      </c>
      <c r="AE4501" s="5">
        <v>140.88758850097599</v>
      </c>
      <c r="AF4501" s="5">
        <v>144.10650634765599</v>
      </c>
      <c r="AG4501" s="5">
        <v>145.32066345214798</v>
      </c>
      <c r="AH4501" s="5">
        <v>131.06674194335901</v>
      </c>
      <c r="AI4501" s="5">
        <v>136.05831909179599</v>
      </c>
      <c r="AJ4501" s="5">
        <v>133.625228881835</v>
      </c>
      <c r="AK4501" s="5">
        <v>133.58342997233001</v>
      </c>
      <c r="AL4501" s="5">
        <v>200.49092102050699</v>
      </c>
      <c r="AM4501" s="5">
        <v>202.30711364746</v>
      </c>
      <c r="AN4501" s="5">
        <v>200.7763671875</v>
      </c>
      <c r="AO4501" s="5">
        <v>201.19146728515565</v>
      </c>
      <c r="AP4501" s="5">
        <v>145.403717041015</v>
      </c>
      <c r="AQ4501" s="5">
        <v>141.86236572265599</v>
      </c>
      <c r="AR4501" s="5">
        <v>154.90115356445301</v>
      </c>
      <c r="AS4501" s="5">
        <v>147.38907877604132</v>
      </c>
      <c r="AT4501" s="5">
        <v>150.17193603515599</v>
      </c>
      <c r="AU4501" s="5">
        <v>137.44270324707</v>
      </c>
      <c r="AV4501" s="5">
        <v>121.407585144042</v>
      </c>
      <c r="AW4501" s="5">
        <v>136.34074147542267</v>
      </c>
      <c r="AX4501" s="5">
        <v>149.67042541503901</v>
      </c>
      <c r="AY4501" s="5">
        <v>139.81472778320301</v>
      </c>
      <c r="AZ4501" s="5">
        <v>162.55448913574199</v>
      </c>
      <c r="BA4501" s="5">
        <v>150.67988077799467</v>
      </c>
    </row>
    <row r="4502" spans="1:53" x14ac:dyDescent="0.2">
      <c r="A4502" s="1">
        <v>4499</v>
      </c>
      <c r="B4502" s="1" t="s">
        <v>17997</v>
      </c>
      <c r="C4502" s="1" t="s">
        <v>17998</v>
      </c>
      <c r="D4502" s="1" t="s">
        <v>17999</v>
      </c>
      <c r="E4502" s="1" t="s">
        <v>18000</v>
      </c>
      <c r="F4502" s="5">
        <v>121.86732482910099</v>
      </c>
      <c r="G4502" s="5">
        <v>113.52808380126901</v>
      </c>
      <c r="H4502" s="5">
        <v>108.193161010742</v>
      </c>
      <c r="I4502" s="5">
        <v>114.52952321370401</v>
      </c>
      <c r="J4502" s="5">
        <v>116.5054397583</v>
      </c>
      <c r="K4502" s="5">
        <v>123.16179656982401</v>
      </c>
      <c r="L4502" s="5">
        <v>109.441284179687</v>
      </c>
      <c r="M4502" s="5">
        <v>116.369506835937</v>
      </c>
      <c r="N4502" s="5">
        <v>115.526153564453</v>
      </c>
      <c r="O4502" s="5">
        <v>117.044464111328</v>
      </c>
      <c r="P4502" s="5">
        <v>105.473327636718</v>
      </c>
      <c r="Q4502" s="5">
        <v>112.68131510416633</v>
      </c>
      <c r="R4502" s="5">
        <v>127.335647583007</v>
      </c>
      <c r="S4502" s="5">
        <v>137.03338623046801</v>
      </c>
      <c r="T4502" s="5">
        <v>143.56047058105401</v>
      </c>
      <c r="U4502" s="5">
        <v>135.97650146484301</v>
      </c>
      <c r="V4502" s="5">
        <v>84.763191223144503</v>
      </c>
      <c r="W4502" s="5">
        <v>80.113540649414006</v>
      </c>
      <c r="X4502" s="5">
        <v>72.853446960449205</v>
      </c>
      <c r="Y4502" s="5">
        <v>79.243392944335895</v>
      </c>
      <c r="Z4502" s="5">
        <v>96.7105712890625</v>
      </c>
      <c r="AA4502" s="5">
        <v>96.791198730468693</v>
      </c>
      <c r="AB4502" s="5">
        <v>98.487609863281193</v>
      </c>
      <c r="AC4502" s="5">
        <v>97.3297932942708</v>
      </c>
      <c r="AD4502" s="5">
        <v>107.94972229003901</v>
      </c>
      <c r="AE4502" s="5">
        <v>98.193458557128906</v>
      </c>
      <c r="AF4502" s="5">
        <v>109.07248687744099</v>
      </c>
      <c r="AG4502" s="5">
        <v>105.07188924153631</v>
      </c>
      <c r="AH4502" s="5">
        <v>107.807357788085</v>
      </c>
      <c r="AI4502" s="5">
        <v>107.688148498535</v>
      </c>
      <c r="AJ4502" s="5">
        <v>118.123580932617</v>
      </c>
      <c r="AK4502" s="5">
        <v>111.20636240641234</v>
      </c>
      <c r="AL4502" s="5">
        <v>103.27864837646401</v>
      </c>
      <c r="AM4502" s="5">
        <v>101.884544372558</v>
      </c>
      <c r="AN4502" s="5">
        <v>107.824737548828</v>
      </c>
      <c r="AO4502" s="5">
        <v>104.32931009928335</v>
      </c>
      <c r="AP4502" s="5">
        <v>122.736152648925</v>
      </c>
      <c r="AQ4502" s="5">
        <v>116.757423400878</v>
      </c>
      <c r="AR4502" s="5">
        <v>122.886497497558</v>
      </c>
      <c r="AS4502" s="5">
        <v>120.79335784912034</v>
      </c>
      <c r="AT4502" s="5">
        <v>71.463424682617102</v>
      </c>
      <c r="AU4502" s="5">
        <v>84.831871032714801</v>
      </c>
      <c r="AV4502" s="5">
        <v>65.5928955078125</v>
      </c>
      <c r="AW4502" s="5">
        <v>73.962730407714801</v>
      </c>
      <c r="AX4502" s="5">
        <v>90.732627868652301</v>
      </c>
      <c r="AY4502" s="5">
        <v>72.886604309082003</v>
      </c>
      <c r="AZ4502" s="5">
        <v>84.747161865234304</v>
      </c>
      <c r="BA4502" s="5">
        <v>82.788798014322879</v>
      </c>
    </row>
    <row r="4503" spans="1:53" x14ac:dyDescent="0.2">
      <c r="A4503" s="1">
        <v>4500</v>
      </c>
      <c r="B4503" s="1" t="s">
        <v>18001</v>
      </c>
      <c r="C4503" s="1" t="s">
        <v>18002</v>
      </c>
      <c r="D4503" s="1" t="s">
        <v>18003</v>
      </c>
      <c r="E4503" s="1" t="s">
        <v>18004</v>
      </c>
      <c r="G4503" s="5">
        <v>48.803695678710902</v>
      </c>
      <c r="I4503" s="5">
        <v>48.803695678710902</v>
      </c>
      <c r="K4503" s="5">
        <v>53.8446044921875</v>
      </c>
      <c r="M4503" s="5">
        <v>53.8446044921875</v>
      </c>
      <c r="O4503" s="5">
        <v>45.273277282714801</v>
      </c>
      <c r="P4503" s="5">
        <v>96.824951171875</v>
      </c>
      <c r="Q4503" s="5">
        <v>71.049114227294893</v>
      </c>
      <c r="S4503" s="5">
        <v>64.957458496093693</v>
      </c>
      <c r="T4503" s="5">
        <v>60.478542327880803</v>
      </c>
      <c r="U4503" s="5">
        <v>62.718000411987248</v>
      </c>
      <c r="V4503" s="5">
        <v>74.225059509277301</v>
      </c>
      <c r="W4503" s="5">
        <v>69.075630187988196</v>
      </c>
      <c r="X4503" s="5">
        <v>64.7451171875</v>
      </c>
      <c r="Y4503" s="5">
        <v>69.348602294921832</v>
      </c>
      <c r="Z4503" s="5">
        <v>94.771034240722599</v>
      </c>
      <c r="AA4503" s="5">
        <v>73.945892333984304</v>
      </c>
      <c r="AB4503" s="5">
        <v>79.438728332519503</v>
      </c>
      <c r="AC4503" s="5">
        <v>82.718551635742145</v>
      </c>
      <c r="AD4503" s="5">
        <v>83.915145874023395</v>
      </c>
      <c r="AE4503" s="5">
        <v>78.165466308593693</v>
      </c>
      <c r="AF4503" s="5">
        <v>74.468185424804602</v>
      </c>
      <c r="AG4503" s="5">
        <v>78.849599202473897</v>
      </c>
      <c r="AH4503" s="5">
        <v>46.035243988037102</v>
      </c>
      <c r="AI4503" s="5">
        <v>74.537254333496094</v>
      </c>
      <c r="AJ4503" s="5">
        <v>63.475009918212798</v>
      </c>
      <c r="AK4503" s="5">
        <v>61.349169413248667</v>
      </c>
      <c r="AM4503" s="5">
        <v>60.750408172607401</v>
      </c>
      <c r="AO4503" s="5">
        <v>60.750408172607401</v>
      </c>
      <c r="AP4503" s="5">
        <v>44.414787292480398</v>
      </c>
      <c r="AQ4503" s="5">
        <v>47.134563446044901</v>
      </c>
      <c r="AR4503" s="5">
        <v>41.088623046875</v>
      </c>
      <c r="AS4503" s="5">
        <v>44.212657928466768</v>
      </c>
      <c r="AY4503" s="5">
        <v>58.1526489257812</v>
      </c>
      <c r="AZ4503" s="5">
        <v>82.4658203125</v>
      </c>
      <c r="BA4503" s="5">
        <v>70.309234619140597</v>
      </c>
    </row>
    <row r="4504" spans="1:53" x14ac:dyDescent="0.2">
      <c r="A4504" s="1">
        <v>4501</v>
      </c>
      <c r="B4504" s="1" t="s">
        <v>18005</v>
      </c>
      <c r="C4504" s="1" t="s">
        <v>18006</v>
      </c>
      <c r="D4504" s="1" t="s">
        <v>18007</v>
      </c>
      <c r="E4504" s="1" t="s">
        <v>18008</v>
      </c>
      <c r="F4504" s="5">
        <v>74.598464965820298</v>
      </c>
      <c r="I4504" s="5">
        <v>74.598464965820298</v>
      </c>
      <c r="N4504" s="5">
        <v>233.26925659179599</v>
      </c>
      <c r="O4504" s="5">
        <v>174.25213623046801</v>
      </c>
      <c r="P4504" s="5">
        <v>209.029052734375</v>
      </c>
      <c r="Q4504" s="5">
        <v>205.51681518554633</v>
      </c>
      <c r="R4504" s="5">
        <v>134.87976074218699</v>
      </c>
      <c r="S4504" s="5">
        <v>117.01042175292901</v>
      </c>
      <c r="T4504" s="5">
        <v>66.497085571289006</v>
      </c>
      <c r="U4504" s="5">
        <v>106.12908935546834</v>
      </c>
      <c r="V4504" s="5">
        <v>68.783317565917898</v>
      </c>
      <c r="W4504" s="5">
        <v>83.115066528320298</v>
      </c>
      <c r="X4504" s="5">
        <v>57.935718536376903</v>
      </c>
      <c r="Y4504" s="5">
        <v>69.944700876871693</v>
      </c>
      <c r="AH4504" s="5">
        <v>63.475917816162102</v>
      </c>
      <c r="AK4504" s="5">
        <v>63.475917816162102</v>
      </c>
      <c r="AL4504" s="5">
        <v>135.55772399902301</v>
      </c>
      <c r="AM4504" s="5">
        <v>143.08648681640599</v>
      </c>
      <c r="AN4504" s="5">
        <v>168.38488769531199</v>
      </c>
      <c r="AO4504" s="5">
        <v>149.00969950358032</v>
      </c>
      <c r="AQ4504" s="5">
        <v>80.097335815429602</v>
      </c>
      <c r="AR4504" s="5">
        <v>65.020530700683594</v>
      </c>
      <c r="AS4504" s="5">
        <v>72.558933258056598</v>
      </c>
    </row>
    <row r="4505" spans="1:53" x14ac:dyDescent="0.2">
      <c r="A4505" s="1">
        <v>4502</v>
      </c>
      <c r="B4505" s="1" t="s">
        <v>18009</v>
      </c>
      <c r="C4505" s="1" t="s">
        <v>18010</v>
      </c>
      <c r="D4505" s="1" t="s">
        <v>18011</v>
      </c>
      <c r="E4505" s="1" t="s">
        <v>18012</v>
      </c>
      <c r="F4505" s="5">
        <v>312.58560180664</v>
      </c>
      <c r="G4505" s="5">
        <v>309.24368286132801</v>
      </c>
      <c r="H4505" s="5">
        <v>294.4541015625</v>
      </c>
      <c r="I4505" s="5">
        <v>305.42779541015602</v>
      </c>
      <c r="J4505" s="5">
        <v>336.06182861328102</v>
      </c>
      <c r="K4505" s="5">
        <v>355.15911865234301</v>
      </c>
      <c r="L4505" s="5">
        <v>321.49636840820301</v>
      </c>
      <c r="M4505" s="5">
        <v>337.57243855794235</v>
      </c>
      <c r="N4505" s="5">
        <v>263.42657470703102</v>
      </c>
      <c r="O4505" s="5">
        <v>306.41204833984301</v>
      </c>
      <c r="P4505" s="5">
        <v>311.07223510742102</v>
      </c>
      <c r="Q4505" s="5">
        <v>293.63695271809837</v>
      </c>
      <c r="R4505" s="5">
        <v>231.648025512695</v>
      </c>
      <c r="S4505" s="5">
        <v>213.00102233886699</v>
      </c>
      <c r="T4505" s="5">
        <v>220.65924072265599</v>
      </c>
      <c r="U4505" s="5">
        <v>221.76942952473931</v>
      </c>
      <c r="V4505" s="5">
        <v>208.864974975585</v>
      </c>
      <c r="W4505" s="5">
        <v>233.60908508300699</v>
      </c>
      <c r="X4505" s="5">
        <v>205.738677978515</v>
      </c>
      <c r="Y4505" s="5">
        <v>216.07091267903567</v>
      </c>
      <c r="Z4505" s="5">
        <v>413.16952514648398</v>
      </c>
      <c r="AA4505" s="5">
        <v>366.77230834960898</v>
      </c>
      <c r="AB4505" s="5">
        <v>385.60690307617102</v>
      </c>
      <c r="AC4505" s="5">
        <v>388.51624552408799</v>
      </c>
      <c r="AD4505" s="5">
        <v>217.03593444824199</v>
      </c>
      <c r="AE4505" s="5">
        <v>183.78971862792901</v>
      </c>
      <c r="AF4505" s="5">
        <v>198.21900939941401</v>
      </c>
      <c r="AG4505" s="5">
        <v>199.68155415852834</v>
      </c>
      <c r="AH4505" s="5">
        <v>199.89109802246</v>
      </c>
      <c r="AI4505" s="5">
        <v>206.06298828125</v>
      </c>
      <c r="AJ4505" s="5">
        <v>208.52841186523401</v>
      </c>
      <c r="AK4505" s="5">
        <v>204.82749938964801</v>
      </c>
      <c r="AL4505" s="5">
        <v>218.31509399414</v>
      </c>
      <c r="AM4505" s="5">
        <v>232.07546997070301</v>
      </c>
      <c r="AN4505" s="5">
        <v>197.45849609375</v>
      </c>
      <c r="AO4505" s="5">
        <v>215.94968668619768</v>
      </c>
      <c r="AP4505" s="5">
        <v>196.28367614746</v>
      </c>
      <c r="AQ4505" s="5">
        <v>186.36898803710901</v>
      </c>
      <c r="AR4505" s="5">
        <v>220.82878112792901</v>
      </c>
      <c r="AS4505" s="5">
        <v>201.16048177083266</v>
      </c>
      <c r="AT4505" s="5">
        <v>217.088119506835</v>
      </c>
      <c r="AU4505" s="5">
        <v>193.390365600585</v>
      </c>
      <c r="AV4505" s="5">
        <v>175.92478942871</v>
      </c>
      <c r="AW4505" s="5">
        <v>195.46775817871</v>
      </c>
      <c r="AX4505" s="5">
        <v>184.77038574218699</v>
      </c>
      <c r="AY4505" s="5">
        <v>218.03329467773401</v>
      </c>
      <c r="AZ4505" s="5">
        <v>208.37651062011699</v>
      </c>
      <c r="BA4505" s="5">
        <v>203.72673034667932</v>
      </c>
    </row>
    <row r="4506" spans="1:53" x14ac:dyDescent="0.2">
      <c r="A4506" s="1">
        <v>4503</v>
      </c>
      <c r="B4506" s="1" t="s">
        <v>18013</v>
      </c>
      <c r="C4506" s="1" t="s">
        <v>18014</v>
      </c>
      <c r="D4506" s="1" t="s">
        <v>18015</v>
      </c>
      <c r="E4506" s="1" t="s">
        <v>18016</v>
      </c>
      <c r="F4506" s="5">
        <v>384.13833618164</v>
      </c>
      <c r="G4506" s="5">
        <v>404.15661621093699</v>
      </c>
      <c r="H4506" s="5">
        <v>445.02038574218699</v>
      </c>
      <c r="I4506" s="5">
        <v>411.10511271158799</v>
      </c>
      <c r="J4506" s="5">
        <v>380.60565185546801</v>
      </c>
      <c r="K4506" s="5">
        <v>464.24374389648398</v>
      </c>
      <c r="L4506" s="5">
        <v>418.89169311523398</v>
      </c>
      <c r="M4506" s="5">
        <v>421.2470296223953</v>
      </c>
      <c r="N4506" s="5">
        <v>382.41680908203102</v>
      </c>
      <c r="O4506" s="5">
        <v>357.39309692382801</v>
      </c>
      <c r="P4506" s="5">
        <v>328.03280639648398</v>
      </c>
      <c r="Q4506" s="5">
        <v>355.94757080078102</v>
      </c>
      <c r="R4506" s="5">
        <v>490.06604003906199</v>
      </c>
      <c r="S4506" s="5">
        <v>485.488189697265</v>
      </c>
      <c r="T4506" s="5">
        <v>481.13201904296801</v>
      </c>
      <c r="U4506" s="5">
        <v>485.56208292643169</v>
      </c>
      <c r="V4506" s="5">
        <v>495.84991455078102</v>
      </c>
      <c r="W4506" s="5">
        <v>526.25555419921795</v>
      </c>
      <c r="X4506" s="5">
        <v>519.16949462890602</v>
      </c>
      <c r="Y4506" s="5">
        <v>513.75832112630167</v>
      </c>
      <c r="Z4506" s="5">
        <v>300.38232421875</v>
      </c>
      <c r="AA4506" s="5">
        <v>289.499420166015</v>
      </c>
      <c r="AB4506" s="5">
        <v>303.54302978515602</v>
      </c>
      <c r="AC4506" s="5">
        <v>297.80825805664034</v>
      </c>
      <c r="AD4506" s="5">
        <v>583.79644775390602</v>
      </c>
      <c r="AE4506" s="5">
        <v>577.62005615234295</v>
      </c>
      <c r="AF4506" s="5">
        <v>559.40869140625</v>
      </c>
      <c r="AG4506" s="5">
        <v>573.60839843749966</v>
      </c>
      <c r="AH4506" s="5">
        <v>536.9248046875</v>
      </c>
      <c r="AI4506" s="5">
        <v>515.02227783203102</v>
      </c>
      <c r="AJ4506" s="5">
        <v>475.44903564453102</v>
      </c>
      <c r="AK4506" s="5">
        <v>509.1320393880207</v>
      </c>
      <c r="AL4506" s="5">
        <v>261.56353759765602</v>
      </c>
      <c r="AM4506" s="5">
        <v>268.73043823242102</v>
      </c>
      <c r="AN4506" s="5">
        <v>243.15238952636699</v>
      </c>
      <c r="AO4506" s="5">
        <v>257.81545511881467</v>
      </c>
      <c r="AP4506" s="5">
        <v>360.977783203125</v>
      </c>
      <c r="AQ4506" s="5">
        <v>374.97195434570301</v>
      </c>
      <c r="AR4506" s="5">
        <v>363.77252197265602</v>
      </c>
      <c r="AS4506" s="5">
        <v>366.57408650716133</v>
      </c>
      <c r="AT4506" s="5">
        <v>543.85565185546795</v>
      </c>
      <c r="AU4506" s="5">
        <v>516.45111083984295</v>
      </c>
      <c r="AV4506" s="5">
        <v>533.51702880859295</v>
      </c>
      <c r="AW4506" s="5">
        <v>531.27459716796795</v>
      </c>
      <c r="AX4506" s="5">
        <v>532.36065673828102</v>
      </c>
      <c r="AY4506" s="5">
        <v>451.71002197265602</v>
      </c>
      <c r="AZ4506" s="5">
        <v>435.62023925781199</v>
      </c>
      <c r="BA4506" s="5">
        <v>473.23030598958303</v>
      </c>
    </row>
    <row r="4507" spans="1:53" x14ac:dyDescent="0.2">
      <c r="A4507" s="1">
        <v>4504</v>
      </c>
      <c r="B4507" s="1" t="s">
        <v>18017</v>
      </c>
      <c r="C4507" s="1" t="s">
        <v>18018</v>
      </c>
      <c r="D4507" s="1" t="s">
        <v>18019</v>
      </c>
      <c r="E4507" s="1" t="s">
        <v>18020</v>
      </c>
      <c r="G4507" s="5">
        <v>399.70053100585898</v>
      </c>
      <c r="H4507" s="5">
        <v>446.66046142578102</v>
      </c>
      <c r="I4507" s="5">
        <v>423.18049621581997</v>
      </c>
      <c r="K4507" s="5">
        <v>417.649810791015</v>
      </c>
      <c r="M4507" s="5">
        <v>417.649810791015</v>
      </c>
      <c r="N4507" s="5">
        <v>345.39669799804602</v>
      </c>
      <c r="O4507" s="5">
        <v>274.19497680664</v>
      </c>
      <c r="P4507" s="5">
        <v>385.09555053710898</v>
      </c>
      <c r="Q4507" s="5">
        <v>334.89574178059837</v>
      </c>
      <c r="R4507" s="5">
        <v>417.98532104492102</v>
      </c>
      <c r="S4507" s="5">
        <v>411.59167480468699</v>
      </c>
      <c r="U4507" s="5">
        <v>414.78849792480401</v>
      </c>
      <c r="AA4507" s="5">
        <v>286.929107666015</v>
      </c>
      <c r="AC4507" s="5">
        <v>286.929107666015</v>
      </c>
      <c r="AF4507" s="5">
        <v>275.390625</v>
      </c>
      <c r="AG4507" s="5">
        <v>275.390625</v>
      </c>
      <c r="AI4507" s="5">
        <v>274.74444580078102</v>
      </c>
      <c r="AK4507" s="5">
        <v>274.74444580078102</v>
      </c>
      <c r="AL4507" s="5">
        <v>306.97409057617102</v>
      </c>
      <c r="AM4507" s="5">
        <v>402.77615356445301</v>
      </c>
      <c r="AO4507" s="5">
        <v>354.87512207031205</v>
      </c>
      <c r="AP4507" s="5">
        <v>393.575592041015</v>
      </c>
      <c r="AS4507" s="5">
        <v>393.575592041015</v>
      </c>
      <c r="AX4507" s="5">
        <v>316.02908325195301</v>
      </c>
      <c r="BA4507" s="5">
        <v>316.02908325195301</v>
      </c>
    </row>
    <row r="4508" spans="1:53" x14ac:dyDescent="0.2">
      <c r="A4508" s="1">
        <v>4505</v>
      </c>
      <c r="B4508" s="1" t="s">
        <v>18021</v>
      </c>
      <c r="C4508" s="1" t="s">
        <v>18022</v>
      </c>
      <c r="D4508" s="1" t="s">
        <v>18023</v>
      </c>
      <c r="E4508" s="1" t="s">
        <v>18024</v>
      </c>
      <c r="F4508" s="5">
        <v>100.671295166015</v>
      </c>
      <c r="G4508" s="5">
        <v>104.333435058593</v>
      </c>
      <c r="H4508" s="5">
        <v>102.93153381347599</v>
      </c>
      <c r="I4508" s="5">
        <v>102.645421346028</v>
      </c>
      <c r="J4508" s="5">
        <v>90.295806884765597</v>
      </c>
      <c r="K4508" s="5">
        <v>81.184486389160099</v>
      </c>
      <c r="L4508" s="5">
        <v>90.195579528808594</v>
      </c>
      <c r="M4508" s="5">
        <v>87.225290934244754</v>
      </c>
      <c r="N4508" s="5">
        <v>118.708106994628</v>
      </c>
      <c r="O4508" s="5">
        <v>96.152626037597599</v>
      </c>
      <c r="P4508" s="5">
        <v>111.50692749023401</v>
      </c>
      <c r="Q4508" s="5">
        <v>108.78922017415319</v>
      </c>
      <c r="R4508" s="5">
        <v>140.797607421875</v>
      </c>
      <c r="S4508" s="5">
        <v>131.041015625</v>
      </c>
      <c r="T4508" s="5">
        <v>152.69906616210901</v>
      </c>
      <c r="U4508" s="5">
        <v>141.51256306966135</v>
      </c>
      <c r="V4508" s="5">
        <v>73.674331665039006</v>
      </c>
      <c r="W4508" s="5">
        <v>74.862037658691406</v>
      </c>
      <c r="X4508" s="5">
        <v>71.4920654296875</v>
      </c>
      <c r="Y4508" s="5">
        <v>73.342811584472642</v>
      </c>
      <c r="Z4508" s="5">
        <v>73.774322509765597</v>
      </c>
      <c r="AA4508" s="5">
        <v>71.844100952148395</v>
      </c>
      <c r="AB4508" s="5">
        <v>69.964767456054602</v>
      </c>
      <c r="AC4508" s="5">
        <v>71.861063639322865</v>
      </c>
      <c r="AD4508" s="5">
        <v>120.159217834472</v>
      </c>
      <c r="AE4508" s="5">
        <v>118.93209838867099</v>
      </c>
      <c r="AF4508" s="5">
        <v>112.549255371093</v>
      </c>
      <c r="AG4508" s="5">
        <v>117.21352386474534</v>
      </c>
      <c r="AH4508" s="5">
        <v>103.7431640625</v>
      </c>
      <c r="AI4508" s="5">
        <v>115.11612701416</v>
      </c>
      <c r="AJ4508" s="5">
        <v>120.529945373535</v>
      </c>
      <c r="AK4508" s="5">
        <v>113.12974548339832</v>
      </c>
      <c r="AL4508" s="5">
        <v>92.073631286621094</v>
      </c>
      <c r="AM4508" s="5">
        <v>87.146469116210895</v>
      </c>
      <c r="AN4508" s="5">
        <v>106.561225891113</v>
      </c>
      <c r="AO4508" s="5">
        <v>95.260442097981652</v>
      </c>
      <c r="AP4508" s="5">
        <v>114.00144958496</v>
      </c>
      <c r="AQ4508" s="5">
        <v>111.59871673583901</v>
      </c>
      <c r="AR4508" s="5">
        <v>119.674522399902</v>
      </c>
      <c r="AS4508" s="5">
        <v>115.09156290690034</v>
      </c>
      <c r="AT4508" s="5">
        <v>138.11468505859301</v>
      </c>
      <c r="AU4508" s="5">
        <v>116.40357208251901</v>
      </c>
      <c r="AV4508" s="5">
        <v>132.35595703125</v>
      </c>
      <c r="AW4508" s="5">
        <v>128.95807139078735</v>
      </c>
      <c r="AX4508" s="5">
        <v>96.825050354003906</v>
      </c>
      <c r="AY4508" s="5">
        <v>81.481750488281193</v>
      </c>
      <c r="AZ4508" s="5">
        <v>81.839683532714801</v>
      </c>
      <c r="BA4508" s="5">
        <v>86.715494791666629</v>
      </c>
    </row>
    <row r="4509" spans="1:53" x14ac:dyDescent="0.2">
      <c r="A4509" s="1">
        <v>4506</v>
      </c>
      <c r="B4509" s="1" t="s">
        <v>18025</v>
      </c>
      <c r="C4509" s="1" t="s">
        <v>18026</v>
      </c>
      <c r="D4509" s="1" t="s">
        <v>18027</v>
      </c>
      <c r="E4509" s="1" t="s">
        <v>18028</v>
      </c>
      <c r="F4509" s="5">
        <v>299.78567504882801</v>
      </c>
      <c r="G4509" s="5">
        <v>298.26187133789</v>
      </c>
      <c r="H4509" s="5">
        <v>295.337310791015</v>
      </c>
      <c r="I4509" s="5">
        <v>297.79495239257767</v>
      </c>
      <c r="J4509" s="5">
        <v>298.101470947265</v>
      </c>
      <c r="K4509" s="5">
        <v>304.571533203125</v>
      </c>
      <c r="L4509" s="5">
        <v>295.129791259765</v>
      </c>
      <c r="M4509" s="5">
        <v>299.26759847005161</v>
      </c>
      <c r="N4509" s="5">
        <v>217.068435668945</v>
      </c>
      <c r="O4509" s="5">
        <v>235.11773681640599</v>
      </c>
      <c r="P4509" s="5">
        <v>211.56950378417901</v>
      </c>
      <c r="Q4509" s="5">
        <v>221.25189208984332</v>
      </c>
      <c r="R4509" s="5">
        <v>187.93191528320301</v>
      </c>
      <c r="S4509" s="5">
        <v>184.14894104003901</v>
      </c>
      <c r="T4509" s="5">
        <v>211.169189453125</v>
      </c>
      <c r="U4509" s="5">
        <v>194.41668192545566</v>
      </c>
      <c r="V4509" s="5">
        <v>137.81488037109301</v>
      </c>
      <c r="W4509" s="5">
        <v>143.72146606445301</v>
      </c>
      <c r="X4509" s="5">
        <v>141.73814392089801</v>
      </c>
      <c r="Y4509" s="5">
        <v>141.09149678548135</v>
      </c>
      <c r="Z4509" s="5">
        <v>268.51037597656199</v>
      </c>
      <c r="AA4509" s="5">
        <v>238.85612487792901</v>
      </c>
      <c r="AB4509" s="5">
        <v>275.67608642578102</v>
      </c>
      <c r="AC4509" s="5">
        <v>261.01419576009067</v>
      </c>
      <c r="AD4509" s="5">
        <v>308.98953247070301</v>
      </c>
      <c r="AE4509" s="5">
        <v>288.677642822265</v>
      </c>
      <c r="AF4509" s="5">
        <v>319.235748291015</v>
      </c>
      <c r="AG4509" s="5">
        <v>305.63430786132767</v>
      </c>
      <c r="AH4509" s="5">
        <v>286.37893676757801</v>
      </c>
      <c r="AI4509" s="5">
        <v>274.32708740234301</v>
      </c>
      <c r="AJ4509" s="5">
        <v>254.04838562011699</v>
      </c>
      <c r="AK4509" s="5">
        <v>271.58480326334598</v>
      </c>
      <c r="AL4509" s="5">
        <v>216.76477050781199</v>
      </c>
      <c r="AM4509" s="5">
        <v>212.29127502441401</v>
      </c>
      <c r="AN4509" s="5">
        <v>215.87869262695301</v>
      </c>
      <c r="AO4509" s="5">
        <v>214.97824605305968</v>
      </c>
      <c r="AP4509" s="5">
        <v>156.80180358886699</v>
      </c>
      <c r="AQ4509" s="5">
        <v>157.81816101074199</v>
      </c>
      <c r="AR4509" s="5">
        <v>170.59991455078099</v>
      </c>
      <c r="AS4509" s="5">
        <v>161.73995971679665</v>
      </c>
      <c r="AT4509" s="5">
        <v>131.46238708496</v>
      </c>
      <c r="AU4509" s="5">
        <v>103.391273498535</v>
      </c>
      <c r="AV4509" s="5">
        <v>94.820632934570298</v>
      </c>
      <c r="AW4509" s="5">
        <v>109.89143117268844</v>
      </c>
      <c r="AX4509" s="5">
        <v>141.82508850097599</v>
      </c>
      <c r="AY4509" s="5">
        <v>126.217323303222</v>
      </c>
      <c r="AZ4509" s="5">
        <v>130.49053955078099</v>
      </c>
      <c r="BA4509" s="5">
        <v>132.84431711832633</v>
      </c>
    </row>
    <row r="4510" spans="1:53" x14ac:dyDescent="0.2">
      <c r="A4510" s="1">
        <v>4507</v>
      </c>
      <c r="B4510" s="1" t="s">
        <v>18029</v>
      </c>
      <c r="C4510" s="1" t="s">
        <v>18030</v>
      </c>
      <c r="D4510" s="1" t="s">
        <v>18031</v>
      </c>
      <c r="E4510" s="1" t="s">
        <v>18032</v>
      </c>
      <c r="F4510" s="5">
        <v>295.12347412109301</v>
      </c>
      <c r="G4510" s="5">
        <v>293.34310913085898</v>
      </c>
      <c r="H4510" s="5">
        <v>312.70681762695301</v>
      </c>
      <c r="I4510" s="5">
        <v>300.39113362630167</v>
      </c>
      <c r="J4510" s="5">
        <v>290.933990478515</v>
      </c>
      <c r="K4510" s="5">
        <v>281.98635864257801</v>
      </c>
      <c r="L4510" s="5">
        <v>288.56506347656199</v>
      </c>
      <c r="M4510" s="5">
        <v>287.16180419921835</v>
      </c>
      <c r="N4510" s="5">
        <v>569.48840332031205</v>
      </c>
      <c r="O4510" s="5">
        <v>553.58972167968705</v>
      </c>
      <c r="P4510" s="5">
        <v>541.31915283203102</v>
      </c>
      <c r="Q4510" s="5">
        <v>554.79909261067667</v>
      </c>
      <c r="R4510" s="5">
        <v>341.93417358398398</v>
      </c>
      <c r="S4510" s="5">
        <v>319.56512451171801</v>
      </c>
      <c r="T4510" s="5">
        <v>342.85018920898398</v>
      </c>
      <c r="U4510" s="5">
        <v>334.7831624348953</v>
      </c>
      <c r="V4510" s="5">
        <v>243.46951293945301</v>
      </c>
      <c r="W4510" s="5">
        <v>236.46542358398401</v>
      </c>
      <c r="X4510" s="5">
        <v>230.45755004882801</v>
      </c>
      <c r="Y4510" s="5">
        <v>236.79749552408836</v>
      </c>
      <c r="Z4510" s="5">
        <v>234.67590332031199</v>
      </c>
      <c r="AA4510" s="5">
        <v>271.72705078125</v>
      </c>
      <c r="AB4510" s="5">
        <v>239.92147827148401</v>
      </c>
      <c r="AC4510" s="5">
        <v>248.77481079101531</v>
      </c>
      <c r="AD4510" s="5">
        <v>313.45129394531199</v>
      </c>
      <c r="AE4510" s="5">
        <v>240.43283081054599</v>
      </c>
      <c r="AF4510" s="5">
        <v>257.375244140625</v>
      </c>
      <c r="AG4510" s="5">
        <v>270.41978963216098</v>
      </c>
      <c r="AH4510" s="5">
        <v>321.15219116210898</v>
      </c>
      <c r="AI4510" s="5">
        <v>280.98788452148398</v>
      </c>
      <c r="AJ4510" s="5">
        <v>282.30612182617102</v>
      </c>
      <c r="AK4510" s="5">
        <v>294.81539916992136</v>
      </c>
      <c r="AL4510" s="5">
        <v>660.511474609375</v>
      </c>
      <c r="AM4510" s="5">
        <v>629.88153076171795</v>
      </c>
      <c r="AN4510" s="5">
        <v>654.32733154296795</v>
      </c>
      <c r="AO4510" s="5">
        <v>648.24011230468693</v>
      </c>
      <c r="AP4510" s="5">
        <v>335.10580444335898</v>
      </c>
      <c r="AQ4510" s="5">
        <v>324.76290893554602</v>
      </c>
      <c r="AR4510" s="5">
        <v>324.1123046875</v>
      </c>
      <c r="AS4510" s="5">
        <v>327.99367268880167</v>
      </c>
      <c r="AT4510" s="5">
        <v>262.90155029296801</v>
      </c>
      <c r="AU4510" s="5">
        <v>253.63262939453099</v>
      </c>
      <c r="AV4510" s="5">
        <v>292.368408203125</v>
      </c>
      <c r="AW4510" s="5">
        <v>269.63419596354134</v>
      </c>
      <c r="AX4510" s="5">
        <v>237.99003601074199</v>
      </c>
      <c r="AY4510" s="5">
        <v>308.600982666015</v>
      </c>
      <c r="AZ4510" s="5">
        <v>278.15591430664</v>
      </c>
      <c r="BA4510" s="5">
        <v>274.91564432779904</v>
      </c>
    </row>
    <row r="4511" spans="1:53" x14ac:dyDescent="0.2">
      <c r="A4511" s="1">
        <v>4508</v>
      </c>
      <c r="B4511" s="1" t="s">
        <v>18033</v>
      </c>
      <c r="C4511" s="1" t="s">
        <v>18034</v>
      </c>
      <c r="D4511" s="1" t="s">
        <v>18035</v>
      </c>
      <c r="E4511" s="1" t="s">
        <v>18036</v>
      </c>
      <c r="F4511" s="5">
        <v>272.90753173828102</v>
      </c>
      <c r="G4511" s="5">
        <v>305.22775268554602</v>
      </c>
      <c r="H4511" s="5">
        <v>304.46618652343699</v>
      </c>
      <c r="I4511" s="5">
        <v>294.20049031575468</v>
      </c>
      <c r="J4511" s="5">
        <v>294.806060791015</v>
      </c>
      <c r="K4511" s="5">
        <v>306.50811767578102</v>
      </c>
      <c r="L4511" s="5">
        <v>269.23995971679602</v>
      </c>
      <c r="M4511" s="5">
        <v>290.184712727864</v>
      </c>
      <c r="N4511" s="5">
        <v>584.55450439453102</v>
      </c>
      <c r="O4511" s="5">
        <v>566.45794677734295</v>
      </c>
      <c r="P4511" s="5">
        <v>545.65100097656205</v>
      </c>
      <c r="Q4511" s="5">
        <v>565.55448404947867</v>
      </c>
      <c r="R4511" s="5">
        <v>268.99908447265602</v>
      </c>
      <c r="S4511" s="5">
        <v>319.70855712890602</v>
      </c>
      <c r="T4511" s="5">
        <v>278.36773681640602</v>
      </c>
      <c r="U4511" s="5">
        <v>289.02512613932271</v>
      </c>
      <c r="V4511" s="5">
        <v>333.95315551757801</v>
      </c>
      <c r="W4511" s="5">
        <v>310.71893310546801</v>
      </c>
      <c r="X4511" s="5">
        <v>279.21960449218699</v>
      </c>
      <c r="Y4511" s="5">
        <v>307.96389770507767</v>
      </c>
      <c r="Z4511" s="5">
        <v>234.20324707031199</v>
      </c>
      <c r="AA4511" s="5">
        <v>250.92108154296801</v>
      </c>
      <c r="AB4511" s="5">
        <v>238.91464233398401</v>
      </c>
      <c r="AC4511" s="5">
        <v>241.34632364908802</v>
      </c>
      <c r="AD4511" s="5">
        <v>267.82669067382801</v>
      </c>
      <c r="AE4511" s="5">
        <v>256.177490234375</v>
      </c>
      <c r="AF4511" s="5">
        <v>259.40393066406199</v>
      </c>
      <c r="AG4511" s="5">
        <v>261.13603719075496</v>
      </c>
      <c r="AH4511" s="5">
        <v>255.87615966796801</v>
      </c>
      <c r="AI4511" s="5">
        <v>229.55331420898401</v>
      </c>
      <c r="AJ4511" s="5">
        <v>229.124420166015</v>
      </c>
      <c r="AK4511" s="5">
        <v>238.18463134765565</v>
      </c>
      <c r="AL4511" s="5">
        <v>480.76116943359301</v>
      </c>
      <c r="AM4511" s="5">
        <v>468.06311035156199</v>
      </c>
      <c r="AN4511" s="5">
        <v>526.93280029296795</v>
      </c>
      <c r="AO4511" s="5">
        <v>491.91902669270763</v>
      </c>
      <c r="AP4511" s="5">
        <v>235.74513244628901</v>
      </c>
      <c r="AQ4511" s="5">
        <v>236.57334899902301</v>
      </c>
      <c r="AR4511" s="5">
        <v>252.47303771972599</v>
      </c>
      <c r="AS4511" s="5">
        <v>241.59717305501269</v>
      </c>
      <c r="AT4511" s="5">
        <v>365.495513916015</v>
      </c>
      <c r="AU4511" s="5">
        <v>305.70181274414</v>
      </c>
      <c r="AV4511" s="5">
        <v>343.77938842773398</v>
      </c>
      <c r="AW4511" s="5">
        <v>338.32557169596299</v>
      </c>
      <c r="AX4511" s="5">
        <v>336.215087890625</v>
      </c>
      <c r="AY4511" s="5">
        <v>287.19338989257801</v>
      </c>
      <c r="AZ4511" s="5">
        <v>273.09881591796801</v>
      </c>
      <c r="BA4511" s="5">
        <v>298.83576456705697</v>
      </c>
    </row>
    <row r="4512" spans="1:53" x14ac:dyDescent="0.2">
      <c r="A4512" s="1">
        <v>4509</v>
      </c>
      <c r="B4512" s="1" t="s">
        <v>18037</v>
      </c>
      <c r="C4512" s="1" t="s">
        <v>18038</v>
      </c>
      <c r="D4512" s="1" t="s">
        <v>18039</v>
      </c>
      <c r="E4512" s="1" t="s">
        <v>18040</v>
      </c>
      <c r="F4512" s="5">
        <v>114.00872039794901</v>
      </c>
      <c r="G4512" s="5">
        <v>150.53234863281199</v>
      </c>
      <c r="H4512" s="5">
        <v>160.37683105468699</v>
      </c>
      <c r="I4512" s="5">
        <v>141.63930002848267</v>
      </c>
      <c r="J4512" s="5">
        <v>109.98043823242099</v>
      </c>
      <c r="K4512" s="5">
        <v>113.81346130371</v>
      </c>
      <c r="L4512" s="5">
        <v>120.75520324707</v>
      </c>
      <c r="M4512" s="5">
        <v>114.84970092773365</v>
      </c>
      <c r="N4512" s="5">
        <v>319.760498046875</v>
      </c>
      <c r="O4512" s="5">
        <v>291.13424682617102</v>
      </c>
      <c r="P4512" s="5">
        <v>283.36120605468699</v>
      </c>
      <c r="Q4512" s="5">
        <v>298.08531697591098</v>
      </c>
      <c r="R4512" s="5">
        <v>117.18682098388599</v>
      </c>
      <c r="S4512" s="5">
        <v>131.59355163574199</v>
      </c>
      <c r="T4512" s="5">
        <v>133.86811828613199</v>
      </c>
      <c r="U4512" s="5">
        <v>127.54949696858667</v>
      </c>
      <c r="V4512" s="5">
        <v>145.77462768554599</v>
      </c>
      <c r="W4512" s="5">
        <v>157.70307922363199</v>
      </c>
      <c r="X4512" s="5">
        <v>109.045127868652</v>
      </c>
      <c r="Y4512" s="5">
        <v>137.50761159261</v>
      </c>
      <c r="Z4512" s="5">
        <v>117.86042022705</v>
      </c>
      <c r="AA4512" s="5">
        <v>113.66993713378901</v>
      </c>
      <c r="AB4512" s="5">
        <v>114.270545959472</v>
      </c>
      <c r="AC4512" s="5">
        <v>115.266967773437</v>
      </c>
      <c r="AD4512" s="5">
        <v>118.738471984863</v>
      </c>
      <c r="AE4512" s="5">
        <v>122.603515625</v>
      </c>
      <c r="AF4512" s="5">
        <v>107.627723693847</v>
      </c>
      <c r="AG4512" s="5">
        <v>116.32323710123667</v>
      </c>
      <c r="AH4512" s="5">
        <v>118.85299682617099</v>
      </c>
      <c r="AI4512" s="5">
        <v>121.10653686523401</v>
      </c>
      <c r="AJ4512" s="5">
        <v>118.203796386718</v>
      </c>
      <c r="AK4512" s="5">
        <v>119.38777669270767</v>
      </c>
      <c r="AL4512" s="5">
        <v>268.05114746093699</v>
      </c>
      <c r="AM4512" s="5">
        <v>238.96734619140599</v>
      </c>
      <c r="AN4512" s="5">
        <v>244.88781738281199</v>
      </c>
      <c r="AO4512" s="5">
        <v>250.6354370117183</v>
      </c>
      <c r="AP4512" s="5">
        <v>122.70671081542901</v>
      </c>
      <c r="AQ4512" s="5">
        <v>110.67828369140599</v>
      </c>
      <c r="AR4512" s="5">
        <v>124.096138000488</v>
      </c>
      <c r="AS4512" s="5">
        <v>119.16037750244099</v>
      </c>
      <c r="AX4512" s="5">
        <v>106.0923538208</v>
      </c>
      <c r="AY4512" s="5">
        <v>76.239166259765597</v>
      </c>
      <c r="AZ4512" s="5">
        <v>84.164619445800696</v>
      </c>
      <c r="BA4512" s="5">
        <v>88.832046508788764</v>
      </c>
    </row>
    <row r="4513" spans="1:53" x14ac:dyDescent="0.2">
      <c r="A4513" s="1">
        <v>4510</v>
      </c>
      <c r="B4513" s="1" t="s">
        <v>18041</v>
      </c>
      <c r="C4513" s="1" t="s">
        <v>18042</v>
      </c>
      <c r="D4513" s="1" t="s">
        <v>18043</v>
      </c>
      <c r="E4513" s="1" t="s">
        <v>18044</v>
      </c>
      <c r="F4513" s="5">
        <v>155.66839599609301</v>
      </c>
      <c r="G4513" s="5">
        <v>146.76338195800699</v>
      </c>
      <c r="H4513" s="5">
        <v>150.95768737792901</v>
      </c>
      <c r="I4513" s="5">
        <v>151.12982177734298</v>
      </c>
      <c r="J4513" s="5">
        <v>156.72622680664</v>
      </c>
      <c r="K4513" s="5">
        <v>166.04508972167901</v>
      </c>
      <c r="L4513" s="5">
        <v>157.09034729003901</v>
      </c>
      <c r="M4513" s="5">
        <v>159.95388793945267</v>
      </c>
      <c r="N4513" s="5">
        <v>180.531646728515</v>
      </c>
      <c r="O4513" s="5">
        <v>135.44509887695301</v>
      </c>
      <c r="P4513" s="5">
        <v>167.89898681640599</v>
      </c>
      <c r="Q4513" s="5">
        <v>161.29191080729132</v>
      </c>
      <c r="R4513" s="5">
        <v>133.36701965332</v>
      </c>
      <c r="S4513" s="5">
        <v>160.73492431640599</v>
      </c>
      <c r="T4513" s="5">
        <v>130.00595092773401</v>
      </c>
      <c r="U4513" s="5">
        <v>141.36929829915334</v>
      </c>
      <c r="V4513" s="5">
        <v>83.683937072753906</v>
      </c>
      <c r="W4513" s="5">
        <v>95.148178100585895</v>
      </c>
      <c r="X4513" s="5">
        <v>82.364654541015597</v>
      </c>
      <c r="Y4513" s="5">
        <v>87.065589904785114</v>
      </c>
      <c r="Z4513" s="5">
        <v>117.771438598632</v>
      </c>
      <c r="AA4513" s="5">
        <v>113.82988739013599</v>
      </c>
      <c r="AB4513" s="5">
        <v>115.959663391113</v>
      </c>
      <c r="AC4513" s="5">
        <v>115.853663126627</v>
      </c>
      <c r="AD4513" s="5">
        <v>91.735656738281193</v>
      </c>
      <c r="AE4513" s="5">
        <v>80.851493835449205</v>
      </c>
      <c r="AF4513" s="5">
        <v>80.843177795410099</v>
      </c>
      <c r="AG4513" s="5">
        <v>84.476776123046832</v>
      </c>
      <c r="AH4513" s="5">
        <v>78.472175598144503</v>
      </c>
      <c r="AI4513" s="5">
        <v>79.015907287597599</v>
      </c>
      <c r="AJ4513" s="5">
        <v>88.781448364257798</v>
      </c>
      <c r="AK4513" s="5">
        <v>82.089843749999957</v>
      </c>
      <c r="AL4513" s="5">
        <v>105.766143798828</v>
      </c>
      <c r="AM4513" s="5">
        <v>108.29156494140599</v>
      </c>
      <c r="AN4513" s="5">
        <v>97.403564453125</v>
      </c>
      <c r="AO4513" s="5">
        <v>103.82042439778633</v>
      </c>
      <c r="AP4513" s="5">
        <v>91.683624267578097</v>
      </c>
      <c r="AQ4513" s="5">
        <v>103.363967895507</v>
      </c>
      <c r="AR4513" s="5">
        <v>112.30517578125</v>
      </c>
      <c r="AS4513" s="5">
        <v>102.4509226481117</v>
      </c>
      <c r="AT4513" s="5">
        <v>84.514656066894503</v>
      </c>
      <c r="AU4513" s="5">
        <v>64.072608947753906</v>
      </c>
      <c r="AW4513" s="5">
        <v>74.293632507324205</v>
      </c>
      <c r="AX4513" s="5">
        <v>101.485290527343</v>
      </c>
      <c r="AY4513" s="5">
        <v>91.584060668945298</v>
      </c>
      <c r="AZ4513" s="5">
        <v>92.372360229492102</v>
      </c>
      <c r="BA4513" s="5">
        <v>95.147237141926794</v>
      </c>
    </row>
    <row r="4514" spans="1:53" x14ac:dyDescent="0.2">
      <c r="A4514" s="1">
        <v>4511</v>
      </c>
      <c r="B4514" s="1" t="s">
        <v>18045</v>
      </c>
      <c r="C4514" s="1" t="s">
        <v>18046</v>
      </c>
      <c r="D4514" s="1" t="s">
        <v>18047</v>
      </c>
      <c r="E4514" s="1" t="s">
        <v>18048</v>
      </c>
      <c r="F4514" s="5">
        <v>200.188552856445</v>
      </c>
      <c r="G4514" s="5">
        <v>199.211166381835</v>
      </c>
      <c r="H4514" s="5">
        <v>231.43962097167901</v>
      </c>
      <c r="I4514" s="5">
        <v>210.27978006998634</v>
      </c>
      <c r="J4514" s="5">
        <v>205.930892944335</v>
      </c>
      <c r="K4514" s="5">
        <v>192.18441772460901</v>
      </c>
      <c r="L4514" s="5">
        <v>190.352615356445</v>
      </c>
      <c r="M4514" s="5">
        <v>196.15597534179633</v>
      </c>
      <c r="N4514" s="5">
        <v>390.43322753906199</v>
      </c>
      <c r="O4514" s="5">
        <v>415.00592041015602</v>
      </c>
      <c r="P4514" s="5">
        <v>386.969970703125</v>
      </c>
      <c r="Q4514" s="5">
        <v>397.46970621744771</v>
      </c>
      <c r="R4514" s="5">
        <v>275.61560058593699</v>
      </c>
      <c r="S4514" s="5">
        <v>281.50408935546801</v>
      </c>
      <c r="T4514" s="5">
        <v>283.901611328125</v>
      </c>
      <c r="U4514" s="5">
        <v>280.34043375650998</v>
      </c>
      <c r="V4514" s="5">
        <v>179.75563049316401</v>
      </c>
      <c r="W4514" s="5">
        <v>175.12872314453099</v>
      </c>
      <c r="X4514" s="5">
        <v>153.06896972656199</v>
      </c>
      <c r="Y4514" s="5">
        <v>169.31777445475231</v>
      </c>
      <c r="Z4514" s="5">
        <v>176.54592895507801</v>
      </c>
      <c r="AA4514" s="5">
        <v>171.43212890625</v>
      </c>
      <c r="AB4514" s="5">
        <v>189.486724853515</v>
      </c>
      <c r="AC4514" s="5">
        <v>179.15492757161437</v>
      </c>
      <c r="AD4514" s="5">
        <v>211.25814819335901</v>
      </c>
      <c r="AE4514" s="5">
        <v>208.61584472656199</v>
      </c>
      <c r="AF4514" s="5">
        <v>205.65660095214801</v>
      </c>
      <c r="AG4514" s="5">
        <v>208.51019795735633</v>
      </c>
      <c r="AH4514" s="5">
        <v>190.02532958984301</v>
      </c>
      <c r="AI4514" s="5">
        <v>202.76951599121</v>
      </c>
      <c r="AJ4514" s="5">
        <v>189.11781311035099</v>
      </c>
      <c r="AK4514" s="5">
        <v>193.97088623046798</v>
      </c>
      <c r="AL4514" s="5">
        <v>371.23391723632801</v>
      </c>
      <c r="AM4514" s="5">
        <v>382.96786499023398</v>
      </c>
      <c r="AN4514" s="5">
        <v>381.85806274414</v>
      </c>
      <c r="AO4514" s="5">
        <v>378.68661499023398</v>
      </c>
      <c r="AP4514" s="5">
        <v>196.23487854003901</v>
      </c>
      <c r="AQ4514" s="5">
        <v>206.768142700195</v>
      </c>
      <c r="AR4514" s="5">
        <v>206.36550903320301</v>
      </c>
      <c r="AS4514" s="5">
        <v>203.12284342447902</v>
      </c>
      <c r="AT4514" s="5">
        <v>179.492919921875</v>
      </c>
      <c r="AU4514" s="5">
        <v>255.19775390625</v>
      </c>
      <c r="AV4514" s="5">
        <v>223.691146850585</v>
      </c>
      <c r="AW4514" s="5">
        <v>219.46060689290334</v>
      </c>
      <c r="AX4514" s="5">
        <v>183.19299316406199</v>
      </c>
      <c r="AY4514" s="5">
        <v>190.33625793457</v>
      </c>
      <c r="AZ4514" s="5">
        <v>194.03993225097599</v>
      </c>
      <c r="BA4514" s="5">
        <v>189.18972778320267</v>
      </c>
    </row>
    <row r="4515" spans="1:53" x14ac:dyDescent="0.2">
      <c r="A4515" s="1">
        <v>4512</v>
      </c>
      <c r="B4515" s="1" t="s">
        <v>18049</v>
      </c>
      <c r="C4515" s="1" t="s">
        <v>18050</v>
      </c>
      <c r="D4515" s="1" t="s">
        <v>18051</v>
      </c>
      <c r="E4515" s="1" t="s">
        <v>18052</v>
      </c>
      <c r="F4515" s="5">
        <v>274.494873046875</v>
      </c>
      <c r="G4515" s="5">
        <v>344.48898315429602</v>
      </c>
      <c r="H4515" s="5">
        <v>291.69519042968699</v>
      </c>
      <c r="I4515" s="5">
        <v>303.55968221028598</v>
      </c>
      <c r="J4515" s="5">
        <v>299.28683471679602</v>
      </c>
      <c r="K4515" s="5">
        <v>284.11279296875</v>
      </c>
      <c r="L4515" s="5">
        <v>308.87701416015602</v>
      </c>
      <c r="M4515" s="5">
        <v>297.42554728190066</v>
      </c>
      <c r="N4515" s="5">
        <v>250.28338623046801</v>
      </c>
      <c r="O4515" s="5">
        <v>310.58743286132801</v>
      </c>
      <c r="P4515" s="5">
        <v>252.47315979003901</v>
      </c>
      <c r="Q4515" s="5">
        <v>271.11465962727834</v>
      </c>
      <c r="R4515" s="5">
        <v>244.64227294921801</v>
      </c>
      <c r="S4515" s="5">
        <v>220.95529174804599</v>
      </c>
      <c r="T4515" s="5">
        <v>265.15835571289</v>
      </c>
      <c r="U4515" s="5">
        <v>243.58530680338467</v>
      </c>
      <c r="V4515" s="5">
        <v>248.74351501464801</v>
      </c>
      <c r="W4515" s="5">
        <v>220.18215942382801</v>
      </c>
      <c r="X4515" s="5">
        <v>240.58842468261699</v>
      </c>
      <c r="Y4515" s="5">
        <v>236.50469970703099</v>
      </c>
      <c r="Z4515" s="5">
        <v>305.51025390625</v>
      </c>
      <c r="AA4515" s="5">
        <v>281.51760864257801</v>
      </c>
      <c r="AB4515" s="5">
        <v>293.50534057617102</v>
      </c>
      <c r="AC4515" s="5">
        <v>293.51106770833303</v>
      </c>
      <c r="AD4515" s="5">
        <v>402.27218627929602</v>
      </c>
      <c r="AE4515" s="5">
        <v>419.70004272460898</v>
      </c>
      <c r="AF4515" s="5">
        <v>436.04254150390602</v>
      </c>
      <c r="AG4515" s="5">
        <v>419.33825683593705</v>
      </c>
      <c r="AH4515" s="5">
        <v>360.36849975585898</v>
      </c>
      <c r="AI4515" s="5">
        <v>424.96292114257801</v>
      </c>
      <c r="AJ4515" s="5">
        <v>389.80111694335898</v>
      </c>
      <c r="AK4515" s="5">
        <v>391.71084594726534</v>
      </c>
      <c r="AL4515" s="5">
        <v>284.126953125</v>
      </c>
      <c r="AM4515" s="5">
        <v>269.83483886718699</v>
      </c>
      <c r="AN4515" s="5">
        <v>275.40612792968699</v>
      </c>
      <c r="AO4515" s="5">
        <v>276.45597330729134</v>
      </c>
      <c r="AP4515" s="5">
        <v>240.50431823730401</v>
      </c>
      <c r="AQ4515" s="5">
        <v>235.14006042480401</v>
      </c>
      <c r="AR4515" s="5">
        <v>255.81796264648401</v>
      </c>
      <c r="AS4515" s="5">
        <v>243.82078043619734</v>
      </c>
      <c r="AT4515" s="5">
        <v>269.938720703125</v>
      </c>
      <c r="AU4515" s="5">
        <v>252.86608886718699</v>
      </c>
      <c r="AV4515" s="5">
        <v>266.67117309570301</v>
      </c>
      <c r="AW4515" s="5">
        <v>263.1586608886717</v>
      </c>
      <c r="AX4515" s="5">
        <v>229.22349548339801</v>
      </c>
      <c r="AY4515" s="5">
        <v>208.40483093261699</v>
      </c>
      <c r="AZ4515" s="5">
        <v>230.41580200195301</v>
      </c>
      <c r="BA4515" s="5">
        <v>222.68137613932268</v>
      </c>
    </row>
    <row r="4516" spans="1:53" x14ac:dyDescent="0.2">
      <c r="A4516" s="1">
        <v>4513</v>
      </c>
      <c r="B4516" s="1" t="s">
        <v>18053</v>
      </c>
      <c r="C4516" s="1" t="s">
        <v>18054</v>
      </c>
      <c r="D4516" s="1" t="s">
        <v>18055</v>
      </c>
      <c r="E4516" s="1" t="s">
        <v>18056</v>
      </c>
      <c r="F4516" s="5">
        <v>294.20806884765602</v>
      </c>
      <c r="G4516" s="5">
        <v>403.646728515625</v>
      </c>
      <c r="H4516" s="5">
        <v>404.91171264648398</v>
      </c>
      <c r="I4516" s="5">
        <v>367.58883666992165</v>
      </c>
      <c r="J4516" s="5">
        <v>353.63186645507801</v>
      </c>
      <c r="K4516" s="5">
        <v>394.75823974609301</v>
      </c>
      <c r="L4516" s="5">
        <v>359.53143310546801</v>
      </c>
      <c r="M4516" s="5">
        <v>369.30717976887968</v>
      </c>
      <c r="N4516" s="5">
        <v>266.35388183593699</v>
      </c>
      <c r="O4516" s="5">
        <v>265.33285522460898</v>
      </c>
      <c r="P4516" s="5">
        <v>200.93550109863199</v>
      </c>
      <c r="Q4516" s="5">
        <v>244.20741271972599</v>
      </c>
      <c r="R4516" s="5">
        <v>316.35949707031199</v>
      </c>
      <c r="S4516" s="5">
        <v>292.46081542968699</v>
      </c>
      <c r="T4516" s="5">
        <v>282.2412109375</v>
      </c>
      <c r="U4516" s="5">
        <v>297.02050781249966</v>
      </c>
      <c r="V4516" s="5">
        <v>281.667236328125</v>
      </c>
      <c r="W4516" s="5">
        <v>311.635986328125</v>
      </c>
      <c r="X4516" s="5">
        <v>293.244384765625</v>
      </c>
      <c r="Y4516" s="5">
        <v>295.515869140625</v>
      </c>
      <c r="Z4516" s="5">
        <v>296.81573486328102</v>
      </c>
      <c r="AA4516" s="5">
        <v>313.552978515625</v>
      </c>
      <c r="AB4516" s="5">
        <v>302.03244018554602</v>
      </c>
      <c r="AC4516" s="5">
        <v>304.13371785481735</v>
      </c>
      <c r="AD4516" s="5">
        <v>214.48387145996</v>
      </c>
      <c r="AE4516" s="5">
        <v>222.96192932128901</v>
      </c>
      <c r="AF4516" s="5">
        <v>227.48823547363199</v>
      </c>
      <c r="AG4516" s="5">
        <v>221.644678751627</v>
      </c>
      <c r="AH4516" s="5">
        <v>325.53384399414</v>
      </c>
      <c r="AI4516" s="5">
        <v>315.15560913085898</v>
      </c>
      <c r="AJ4516" s="5">
        <v>258.83947753906199</v>
      </c>
      <c r="AK4516" s="5">
        <v>299.8429768880203</v>
      </c>
      <c r="AL4516" s="5">
        <v>239.33001708984301</v>
      </c>
      <c r="AM4516" s="5">
        <v>226.895904541015</v>
      </c>
      <c r="AN4516" s="5">
        <v>248.92782592773401</v>
      </c>
      <c r="AO4516" s="5">
        <v>238.38458251953068</v>
      </c>
      <c r="AP4516" s="5">
        <v>253.300521850585</v>
      </c>
      <c r="AQ4516" s="5">
        <v>281.01052856445301</v>
      </c>
      <c r="AR4516" s="5">
        <v>281.102447509765</v>
      </c>
      <c r="AS4516" s="5">
        <v>271.80449930826768</v>
      </c>
      <c r="AU4516" s="5">
        <v>203.24459838867099</v>
      </c>
      <c r="AV4516" s="5">
        <v>155.71087646484301</v>
      </c>
      <c r="AW4516" s="5">
        <v>179.47773742675702</v>
      </c>
      <c r="AX4516" s="5">
        <v>239.54093933105401</v>
      </c>
      <c r="AY4516" s="5">
        <v>360.25457763671801</v>
      </c>
      <c r="AZ4516" s="5">
        <v>335.69689941406199</v>
      </c>
      <c r="BA4516" s="5">
        <v>311.83080546061137</v>
      </c>
    </row>
    <row r="4517" spans="1:53" x14ac:dyDescent="0.2">
      <c r="A4517" s="1">
        <v>4514</v>
      </c>
      <c r="B4517" s="1" t="s">
        <v>18057</v>
      </c>
      <c r="C4517" s="1" t="s">
        <v>18058</v>
      </c>
      <c r="D4517" s="1" t="s">
        <v>18059</v>
      </c>
      <c r="E4517" s="1" t="s">
        <v>18060</v>
      </c>
      <c r="F4517" s="5">
        <v>162.60705566406199</v>
      </c>
      <c r="G4517" s="5">
        <v>214.54377746582</v>
      </c>
      <c r="H4517" s="5">
        <v>154.99656677246</v>
      </c>
      <c r="I4517" s="5">
        <v>177.38246663411402</v>
      </c>
      <c r="J4517" s="5">
        <v>181.72097778320301</v>
      </c>
      <c r="K4517" s="5">
        <v>129.92338562011699</v>
      </c>
      <c r="L4517" s="5">
        <v>219.90553283691401</v>
      </c>
      <c r="M4517" s="5">
        <v>177.18329874674464</v>
      </c>
      <c r="N4517" s="5">
        <v>367.19955444335898</v>
      </c>
      <c r="O4517" s="5">
        <v>379.59881591796801</v>
      </c>
      <c r="P4517" s="5">
        <v>395.473052978515</v>
      </c>
      <c r="Q4517" s="5">
        <v>380.75714111328062</v>
      </c>
      <c r="R4517" s="5">
        <v>261.94760131835898</v>
      </c>
      <c r="S4517" s="5">
        <v>269.60775756835898</v>
      </c>
      <c r="T4517" s="5">
        <v>259.74618530273398</v>
      </c>
      <c r="U4517" s="5">
        <v>263.76718139648398</v>
      </c>
      <c r="V4517" s="5">
        <v>124.34780120849599</v>
      </c>
      <c r="W4517" s="5">
        <v>133.75827026367099</v>
      </c>
      <c r="X4517" s="5">
        <v>150.37249755859301</v>
      </c>
      <c r="Y4517" s="5">
        <v>136.15952301025334</v>
      </c>
      <c r="Z4517" s="5">
        <v>158.78495788574199</v>
      </c>
      <c r="AA4517" s="5">
        <v>164.80473327636699</v>
      </c>
      <c r="AB4517" s="5">
        <v>143.10670471191401</v>
      </c>
      <c r="AC4517" s="5">
        <v>155.56546529134098</v>
      </c>
      <c r="AD4517" s="5">
        <v>156.48095703125</v>
      </c>
      <c r="AE4517" s="5">
        <v>152.19638061523401</v>
      </c>
      <c r="AF4517" s="5">
        <v>139.74954223632801</v>
      </c>
      <c r="AG4517" s="5">
        <v>149.47562662760402</v>
      </c>
      <c r="AH4517" s="5">
        <v>133.483795166015</v>
      </c>
      <c r="AI4517" s="5">
        <v>158.60551452636699</v>
      </c>
      <c r="AJ4517" s="5">
        <v>136.73939514160099</v>
      </c>
      <c r="AK4517" s="5">
        <v>142.94290161132767</v>
      </c>
      <c r="AL4517" s="5">
        <v>301.22122192382801</v>
      </c>
      <c r="AM4517" s="5">
        <v>305.63394165039</v>
      </c>
      <c r="AN4517" s="5">
        <v>325.91082763671801</v>
      </c>
      <c r="AO4517" s="5">
        <v>310.92199707031205</v>
      </c>
      <c r="AP4517" s="5">
        <v>193.15589904785099</v>
      </c>
      <c r="AQ4517" s="5">
        <v>204.93524169921801</v>
      </c>
      <c r="AR4517" s="5">
        <v>184.85655212402301</v>
      </c>
      <c r="AS4517" s="5">
        <v>194.31589762369734</v>
      </c>
      <c r="AT4517" s="5">
        <v>115.239128112792</v>
      </c>
      <c r="AU4517" s="5">
        <v>79.813957214355398</v>
      </c>
      <c r="AV4517" s="5">
        <v>116.29042053222599</v>
      </c>
      <c r="AW4517" s="5">
        <v>103.78116861979113</v>
      </c>
      <c r="AX4517" s="5">
        <v>82.185783386230398</v>
      </c>
      <c r="AY4517" s="5">
        <v>148.639404296875</v>
      </c>
      <c r="AZ4517" s="5">
        <v>89.242004394531193</v>
      </c>
      <c r="BA4517" s="5">
        <v>106.68906402587886</v>
      </c>
    </row>
    <row r="4518" spans="1:53" x14ac:dyDescent="0.2">
      <c r="A4518" s="1">
        <v>4515</v>
      </c>
      <c r="B4518" s="1" t="s">
        <v>18061</v>
      </c>
      <c r="C4518" s="1" t="s">
        <v>18062</v>
      </c>
      <c r="D4518" s="1" t="s">
        <v>18063</v>
      </c>
      <c r="E4518" s="1" t="s">
        <v>18064</v>
      </c>
      <c r="F4518" s="5">
        <v>99.060119628906193</v>
      </c>
      <c r="G4518" s="5">
        <v>83.411201477050696</v>
      </c>
      <c r="H4518" s="5">
        <v>108.002197265625</v>
      </c>
      <c r="I4518" s="5">
        <v>96.824506123860644</v>
      </c>
      <c r="J4518" s="5">
        <v>103.775871276855</v>
      </c>
      <c r="K4518" s="5">
        <v>88.246810913085895</v>
      </c>
      <c r="L4518" s="5">
        <v>86.396385192871094</v>
      </c>
      <c r="M4518" s="5">
        <v>92.806355794270658</v>
      </c>
      <c r="N4518" s="5">
        <v>163.11236572265599</v>
      </c>
      <c r="O4518" s="5">
        <v>177.303939819335</v>
      </c>
      <c r="P4518" s="5">
        <v>197.80238342285099</v>
      </c>
      <c r="Q4518" s="5">
        <v>179.40622965494731</v>
      </c>
      <c r="R4518" s="5">
        <v>145.00048828125</v>
      </c>
      <c r="S4518" s="5">
        <v>143.47431945800699</v>
      </c>
      <c r="T4518" s="5">
        <v>120.8570022583</v>
      </c>
      <c r="U4518" s="5">
        <v>136.44393666585233</v>
      </c>
      <c r="V4518" s="5">
        <v>127.67113494873</v>
      </c>
      <c r="W4518" s="5">
        <v>123.85920715332</v>
      </c>
      <c r="X4518" s="5">
        <v>125.657539367675</v>
      </c>
      <c r="Y4518" s="5">
        <v>125.72929382324166</v>
      </c>
      <c r="Z4518" s="5">
        <v>109.64711761474599</v>
      </c>
      <c r="AA4518" s="5">
        <v>89.9090576171875</v>
      </c>
      <c r="AB4518" s="5">
        <v>97.175636291503906</v>
      </c>
      <c r="AC4518" s="5">
        <v>98.9106038411458</v>
      </c>
      <c r="AD4518" s="5">
        <v>107.30092620849599</v>
      </c>
      <c r="AE4518" s="5">
        <v>122.738304138183</v>
      </c>
      <c r="AF4518" s="5">
        <v>122.103561401367</v>
      </c>
      <c r="AG4518" s="5">
        <v>117.38093058268201</v>
      </c>
      <c r="AH4518" s="5">
        <v>109.259399414062</v>
      </c>
      <c r="AI4518" s="5">
        <v>111.313026428222</v>
      </c>
      <c r="AJ4518" s="5">
        <v>102.18038940429599</v>
      </c>
      <c r="AK4518" s="5">
        <v>107.58427174885999</v>
      </c>
      <c r="AL4518" s="5">
        <v>179.25704956054599</v>
      </c>
      <c r="AM4518" s="5">
        <v>165.974685668945</v>
      </c>
      <c r="AN4518" s="5">
        <v>185.81829833984301</v>
      </c>
      <c r="AO4518" s="5">
        <v>177.01667785644466</v>
      </c>
      <c r="AP4518" s="5">
        <v>102.28508758544901</v>
      </c>
      <c r="AQ4518" s="5">
        <v>125.191688537597</v>
      </c>
      <c r="AR4518" s="5">
        <v>136.38301086425699</v>
      </c>
      <c r="AS4518" s="5">
        <v>121.28659566243432</v>
      </c>
      <c r="AT4518" s="5">
        <v>88.837844848632798</v>
      </c>
      <c r="AU4518" s="5">
        <v>101.61101531982401</v>
      </c>
      <c r="AV4518" s="5">
        <v>125.780540466308</v>
      </c>
      <c r="AW4518" s="5">
        <v>105.40980021158828</v>
      </c>
      <c r="AX4518" s="5">
        <v>111.56687164306599</v>
      </c>
      <c r="AY4518" s="5">
        <v>120.547645568847</v>
      </c>
      <c r="AZ4518" s="5">
        <v>112.067268371582</v>
      </c>
      <c r="BA4518" s="5">
        <v>114.72726186116499</v>
      </c>
    </row>
    <row r="4519" spans="1:53" x14ac:dyDescent="0.2">
      <c r="A4519" s="1">
        <v>4516</v>
      </c>
      <c r="B4519" s="1" t="s">
        <v>18065</v>
      </c>
      <c r="C4519" s="1" t="s">
        <v>18066</v>
      </c>
      <c r="D4519" s="1" t="s">
        <v>18067</v>
      </c>
      <c r="E4519" s="1" t="s">
        <v>18068</v>
      </c>
      <c r="F4519" s="5">
        <v>900.822509765625</v>
      </c>
      <c r="G4519" s="5">
        <v>907.55267333984295</v>
      </c>
      <c r="H4519" s="5">
        <v>909.80114746093705</v>
      </c>
      <c r="I4519" s="5">
        <v>906.0587768554683</v>
      </c>
      <c r="J4519" s="5">
        <v>960.4755859375</v>
      </c>
      <c r="K4519" s="5">
        <v>860.40783691406205</v>
      </c>
      <c r="L4519" s="5">
        <v>908.82287597656205</v>
      </c>
      <c r="M4519" s="5">
        <v>909.90209960937466</v>
      </c>
      <c r="N4519" s="5">
        <v>660.43762207031205</v>
      </c>
      <c r="O4519" s="5">
        <v>527.61944580078102</v>
      </c>
      <c r="P4519" s="5">
        <v>588.67572021484295</v>
      </c>
      <c r="Q4519" s="5">
        <v>592.24426269531205</v>
      </c>
      <c r="R4519" s="5">
        <v>772.52044677734295</v>
      </c>
      <c r="S4519" s="5">
        <v>725.05944824218705</v>
      </c>
      <c r="T4519" s="5">
        <v>694.56750488281205</v>
      </c>
      <c r="U4519" s="5">
        <v>730.71579996744731</v>
      </c>
      <c r="V4519" s="5">
        <v>975.10974121093705</v>
      </c>
      <c r="W4519" s="5">
        <v>980.26708984375</v>
      </c>
      <c r="X4519" s="5">
        <v>992.31311035156205</v>
      </c>
      <c r="Y4519" s="5">
        <v>982.56331380208303</v>
      </c>
      <c r="Z4519" s="5">
        <v>924.451904296875</v>
      </c>
      <c r="AA4519" s="5">
        <v>926.00665283203102</v>
      </c>
      <c r="AB4519" s="5">
        <v>951.34704589843705</v>
      </c>
      <c r="AC4519" s="5">
        <v>933.93520100911428</v>
      </c>
      <c r="AD4519" s="5">
        <v>1224.91687011718</v>
      </c>
      <c r="AE4519" s="5">
        <v>1225.201171875</v>
      </c>
      <c r="AF4519" s="5">
        <v>1191.22058105468</v>
      </c>
      <c r="AG4519" s="5">
        <v>1213.7795410156202</v>
      </c>
      <c r="AH4519" s="5">
        <v>1157.08972167968</v>
      </c>
      <c r="AI4519" s="5">
        <v>1193.88220214843</v>
      </c>
      <c r="AJ4519" s="5">
        <v>1096.3544921875</v>
      </c>
      <c r="AK4519" s="5">
        <v>1149.1088053385367</v>
      </c>
      <c r="AL4519" s="5">
        <v>475.8701171875</v>
      </c>
      <c r="AM4519" s="5">
        <v>482.87542724609301</v>
      </c>
      <c r="AN4519" s="5">
        <v>610.760009765625</v>
      </c>
      <c r="AO4519" s="5">
        <v>523.16851806640602</v>
      </c>
      <c r="AP4519" s="5">
        <v>800.46081542968705</v>
      </c>
      <c r="AQ4519" s="5">
        <v>743.861572265625</v>
      </c>
      <c r="AR4519" s="5">
        <v>808.93536376953102</v>
      </c>
      <c r="AS4519" s="5">
        <v>784.41925048828091</v>
      </c>
      <c r="AT4519" s="5">
        <v>902.84625244140602</v>
      </c>
      <c r="AU4519" s="5">
        <v>876.407470703125</v>
      </c>
      <c r="AV4519" s="5">
        <v>812.77703857421795</v>
      </c>
      <c r="AW4519" s="5">
        <v>864.01025390624966</v>
      </c>
      <c r="AX4519" s="5">
        <v>997.28631591796795</v>
      </c>
      <c r="AY4519" s="5">
        <v>1082.35327148437</v>
      </c>
      <c r="AZ4519" s="5">
        <v>1010.06536865234</v>
      </c>
      <c r="BA4519" s="5">
        <v>1029.9016520182261</v>
      </c>
    </row>
    <row r="4520" spans="1:53" x14ac:dyDescent="0.2">
      <c r="A4520" s="1">
        <v>4517</v>
      </c>
      <c r="B4520" s="1" t="s">
        <v>18069</v>
      </c>
      <c r="C4520" s="1" t="s">
        <v>18070</v>
      </c>
      <c r="D4520" s="1" t="s">
        <v>18071</v>
      </c>
      <c r="E4520" s="1" t="s">
        <v>18072</v>
      </c>
      <c r="F4520" s="5">
        <v>319.16586303710898</v>
      </c>
      <c r="G4520" s="5">
        <v>330.88006591796801</v>
      </c>
      <c r="H4520" s="5">
        <v>327.75323486328102</v>
      </c>
      <c r="I4520" s="5">
        <v>325.93305460611936</v>
      </c>
      <c r="J4520" s="5">
        <v>350.75222778320301</v>
      </c>
      <c r="K4520" s="5">
        <v>334.79064941406199</v>
      </c>
      <c r="L4520" s="5">
        <v>337.141021728515</v>
      </c>
      <c r="M4520" s="5">
        <v>340.89463297525998</v>
      </c>
      <c r="N4520" s="5">
        <v>330.19097900390602</v>
      </c>
      <c r="O4520" s="5">
        <v>341.77850341796801</v>
      </c>
      <c r="P4520" s="5">
        <v>311.97052001953102</v>
      </c>
      <c r="Q4520" s="5">
        <v>327.98000081380172</v>
      </c>
      <c r="R4520" s="5">
        <v>291.80014038085898</v>
      </c>
      <c r="S4520" s="5">
        <v>292.3046875</v>
      </c>
      <c r="T4520" s="5">
        <v>289.8173828125</v>
      </c>
      <c r="U4520" s="5">
        <v>291.30740356445295</v>
      </c>
      <c r="V4520" s="5">
        <v>399.48147583007801</v>
      </c>
      <c r="W4520" s="5">
        <v>387.05773925781199</v>
      </c>
      <c r="X4520" s="5">
        <v>369.86148071289</v>
      </c>
      <c r="Y4520" s="5">
        <v>385.46689860025998</v>
      </c>
      <c r="Z4520" s="5">
        <v>558.03338623046795</v>
      </c>
      <c r="AA4520" s="5">
        <v>587.81042480468705</v>
      </c>
      <c r="AB4520" s="5">
        <v>569.679443359375</v>
      </c>
      <c r="AC4520" s="5">
        <v>571.84108479817667</v>
      </c>
      <c r="AD4520" s="5">
        <v>301.08392333984301</v>
      </c>
      <c r="AE4520" s="5">
        <v>305.63610839843699</v>
      </c>
      <c r="AF4520" s="5">
        <v>318.652587890625</v>
      </c>
      <c r="AG4520" s="5">
        <v>308.45753987630167</v>
      </c>
      <c r="AH4520" s="5">
        <v>260.41711425781199</v>
      </c>
      <c r="AI4520" s="5">
        <v>271.191650390625</v>
      </c>
      <c r="AJ4520" s="5">
        <v>267.10772705078102</v>
      </c>
      <c r="AK4520" s="5">
        <v>266.23883056640602</v>
      </c>
      <c r="AL4520" s="5">
        <v>327.18072509765602</v>
      </c>
      <c r="AM4520" s="5">
        <v>323.58499145507801</v>
      </c>
      <c r="AN4520" s="5">
        <v>333.244049072265</v>
      </c>
      <c r="AO4520" s="5">
        <v>328.00325520833303</v>
      </c>
      <c r="AP4520" s="5">
        <v>216.33021545410099</v>
      </c>
      <c r="AQ4520" s="5">
        <v>214.552978515625</v>
      </c>
      <c r="AR4520" s="5">
        <v>213.98223876953099</v>
      </c>
      <c r="AS4520" s="5">
        <v>214.955144246419</v>
      </c>
      <c r="AT4520" s="5">
        <v>381.969635009765</v>
      </c>
      <c r="AU4520" s="5">
        <v>362.78814697265602</v>
      </c>
      <c r="AV4520" s="5">
        <v>387.49090576171801</v>
      </c>
      <c r="AW4520" s="5">
        <v>377.41622924804636</v>
      </c>
      <c r="AX4520" s="5">
        <v>289.49374389648398</v>
      </c>
      <c r="AY4520" s="5">
        <v>256.718505859375</v>
      </c>
      <c r="AZ4520" s="5">
        <v>256.85214233398398</v>
      </c>
      <c r="BA4520" s="5">
        <v>267.68813069661428</v>
      </c>
    </row>
    <row r="4521" spans="1:53" x14ac:dyDescent="0.2">
      <c r="A4521" s="1">
        <v>4518</v>
      </c>
      <c r="B4521" s="1" t="s">
        <v>18073</v>
      </c>
      <c r="C4521" s="1" t="s">
        <v>18074</v>
      </c>
      <c r="D4521" s="1" t="s">
        <v>18075</v>
      </c>
      <c r="E4521" s="1" t="s">
        <v>18076</v>
      </c>
      <c r="F4521" s="5">
        <v>671.85528564453102</v>
      </c>
      <c r="G4521" s="5">
        <v>713.69537353515602</v>
      </c>
      <c r="H4521" s="5">
        <v>690.82183837890602</v>
      </c>
      <c r="I4521" s="5">
        <v>692.12416585286428</v>
      </c>
      <c r="J4521" s="5">
        <v>675.91131591796795</v>
      </c>
      <c r="K4521" s="5">
        <v>692.26745605468705</v>
      </c>
      <c r="L4521" s="5">
        <v>670.08331298828102</v>
      </c>
      <c r="M4521" s="5">
        <v>679.42069498697867</v>
      </c>
      <c r="N4521" s="5">
        <v>1226.81164550781</v>
      </c>
      <c r="O4521" s="5">
        <v>1223.1455078125</v>
      </c>
      <c r="P4521" s="5">
        <v>1264.84069824218</v>
      </c>
      <c r="Q4521" s="5">
        <v>1238.2659505208301</v>
      </c>
      <c r="R4521" s="5">
        <v>821.09680175781205</v>
      </c>
      <c r="S4521" s="5">
        <v>723.30047607421795</v>
      </c>
      <c r="T4521" s="5">
        <v>796.02691650390602</v>
      </c>
      <c r="U4521" s="5">
        <v>780.14139811197856</v>
      </c>
      <c r="V4521" s="5">
        <v>686.456787109375</v>
      </c>
      <c r="W4521" s="5">
        <v>692.72625732421795</v>
      </c>
      <c r="X4521" s="5">
        <v>672.33996582031205</v>
      </c>
      <c r="Y4521" s="5">
        <v>683.8410034179683</v>
      </c>
      <c r="Z4521" s="5">
        <v>541.74615478515602</v>
      </c>
      <c r="AA4521" s="5">
        <v>551.88580322265602</v>
      </c>
      <c r="AB4521" s="5">
        <v>535.60040283203102</v>
      </c>
      <c r="AC4521" s="5">
        <v>543.07745361328102</v>
      </c>
      <c r="AD4521" s="5">
        <v>780.29833984375</v>
      </c>
      <c r="AE4521" s="5">
        <v>784.36627197265602</v>
      </c>
      <c r="AF4521" s="5">
        <v>810.57879638671795</v>
      </c>
      <c r="AG4521" s="5">
        <v>791.74780273437466</v>
      </c>
      <c r="AH4521" s="5">
        <v>771.93615722656205</v>
      </c>
      <c r="AI4521" s="5">
        <v>799.25158691406205</v>
      </c>
      <c r="AJ4521" s="5">
        <v>772.29412841796795</v>
      </c>
      <c r="AK4521" s="5">
        <v>781.16062418619731</v>
      </c>
      <c r="AL4521" s="5">
        <v>1205.00671386718</v>
      </c>
      <c r="AM4521" s="5">
        <v>1217.20935058593</v>
      </c>
      <c r="AN4521" s="5">
        <v>1239.6923828125</v>
      </c>
      <c r="AO4521" s="5">
        <v>1220.6361490885367</v>
      </c>
      <c r="AP4521" s="5">
        <v>670.32849121093705</v>
      </c>
      <c r="AQ4521" s="5">
        <v>674.95031738281205</v>
      </c>
      <c r="AR4521" s="5">
        <v>675.73626708984295</v>
      </c>
      <c r="AS4521" s="5">
        <v>673.67169189453068</v>
      </c>
      <c r="AT4521" s="5">
        <v>757.96759033203102</v>
      </c>
      <c r="AU4521" s="5">
        <v>735.247314453125</v>
      </c>
      <c r="AV4521" s="5">
        <v>785.61065673828102</v>
      </c>
      <c r="AW4521" s="5">
        <v>759.60852050781239</v>
      </c>
      <c r="AX4521" s="5">
        <v>753.993408203125</v>
      </c>
      <c r="AY4521" s="5">
        <v>675.66534423828102</v>
      </c>
      <c r="AZ4521" s="5">
        <v>663.578125</v>
      </c>
      <c r="BA4521" s="5">
        <v>697.74562581380212</v>
      </c>
    </row>
    <row r="4522" spans="1:53" x14ac:dyDescent="0.2">
      <c r="A4522" s="1">
        <v>4519</v>
      </c>
      <c r="B4522" s="1" t="s">
        <v>18077</v>
      </c>
      <c r="C4522" s="1" t="s">
        <v>18078</v>
      </c>
      <c r="D4522" s="1" t="s">
        <v>18079</v>
      </c>
      <c r="E4522" s="1" t="s">
        <v>18080</v>
      </c>
      <c r="F4522" s="5">
        <v>109.181228637695</v>
      </c>
      <c r="G4522" s="5">
        <v>94.502120971679602</v>
      </c>
      <c r="H4522" s="5">
        <v>104.277381896972</v>
      </c>
      <c r="I4522" s="5">
        <v>102.65357716878221</v>
      </c>
      <c r="J4522" s="5">
        <v>115.550476074218</v>
      </c>
      <c r="K4522" s="5">
        <v>101.54630279541</v>
      </c>
      <c r="L4522" s="5">
        <v>104.049682617187</v>
      </c>
      <c r="M4522" s="5">
        <v>107.048820495605</v>
      </c>
      <c r="R4522" s="5">
        <v>52.624710083007798</v>
      </c>
      <c r="S4522" s="5">
        <v>90.415977478027301</v>
      </c>
      <c r="T4522" s="5">
        <v>82.717208862304602</v>
      </c>
      <c r="U4522" s="5">
        <v>75.252632141113239</v>
      </c>
      <c r="AH4522" s="5">
        <v>69.135139465332003</v>
      </c>
      <c r="AJ4522" s="5">
        <v>78.826118469238196</v>
      </c>
      <c r="AK4522" s="5">
        <v>73.980628967285099</v>
      </c>
      <c r="AQ4522" s="5">
        <v>88.591026306152301</v>
      </c>
      <c r="AS4522" s="5">
        <v>88.591026306152301</v>
      </c>
      <c r="AZ4522" s="5">
        <v>63.276702880859297</v>
      </c>
      <c r="BA4522" s="5">
        <v>63.276702880859297</v>
      </c>
    </row>
    <row r="4523" spans="1:53" x14ac:dyDescent="0.2">
      <c r="A4523" s="1">
        <v>4520</v>
      </c>
      <c r="B4523" s="1" t="s">
        <v>18081</v>
      </c>
      <c r="C4523" s="1" t="s">
        <v>18082</v>
      </c>
      <c r="D4523" s="1" t="s">
        <v>18083</v>
      </c>
      <c r="E4523" s="1" t="s">
        <v>18084</v>
      </c>
      <c r="F4523" s="5">
        <v>49.087776184082003</v>
      </c>
      <c r="G4523" s="5">
        <v>45.091178894042898</v>
      </c>
      <c r="H4523" s="5">
        <v>39.159149169921797</v>
      </c>
      <c r="I4523" s="5">
        <v>44.446034749348904</v>
      </c>
      <c r="J4523" s="5">
        <v>52.464580535888601</v>
      </c>
      <c r="K4523" s="5">
        <v>61.275901794433501</v>
      </c>
      <c r="L4523" s="5">
        <v>58.299636840820298</v>
      </c>
      <c r="M4523" s="5">
        <v>57.346706390380803</v>
      </c>
      <c r="N4523" s="5">
        <v>113.092384338378</v>
      </c>
      <c r="O4523" s="5">
        <v>101.622444152832</v>
      </c>
      <c r="P4523" s="5">
        <v>109.085334777832</v>
      </c>
      <c r="Q4523" s="5">
        <v>107.93338775634733</v>
      </c>
      <c r="R4523" s="5">
        <v>58.512428283691399</v>
      </c>
      <c r="S4523" s="5">
        <v>45.474983215332003</v>
      </c>
      <c r="T4523" s="5">
        <v>89.279525756835895</v>
      </c>
      <c r="U4523" s="5">
        <v>64.422312418619768</v>
      </c>
      <c r="V4523" s="5">
        <v>47.434410095214801</v>
      </c>
      <c r="W4523" s="5">
        <v>64.421638488769503</v>
      </c>
      <c r="X4523" s="5">
        <v>52.427474975585902</v>
      </c>
      <c r="Y4523" s="5">
        <v>54.761174519856731</v>
      </c>
      <c r="Z4523" s="5">
        <v>78.424522399902301</v>
      </c>
      <c r="AA4523" s="5">
        <v>73.219810485839801</v>
      </c>
      <c r="AB4523" s="5">
        <v>68.751312255859304</v>
      </c>
      <c r="AC4523" s="5">
        <v>73.465215047200459</v>
      </c>
      <c r="AD4523" s="5">
        <v>43.052127838134702</v>
      </c>
      <c r="AE4523" s="5">
        <v>51.752159118652301</v>
      </c>
      <c r="AF4523" s="5">
        <v>44.580356597900298</v>
      </c>
      <c r="AG4523" s="5">
        <v>46.461547851562436</v>
      </c>
      <c r="AH4523" s="5">
        <v>44.958099365234297</v>
      </c>
      <c r="AI4523" s="5">
        <v>44.241165161132798</v>
      </c>
      <c r="AJ4523" s="5">
        <v>43.513309478759702</v>
      </c>
      <c r="AK4523" s="5">
        <v>44.237524668375606</v>
      </c>
      <c r="AL4523" s="5">
        <v>60.689010620117102</v>
      </c>
      <c r="AM4523" s="5">
        <v>62.6866035461425</v>
      </c>
      <c r="AN4523" s="5">
        <v>50.659225463867102</v>
      </c>
      <c r="AO4523" s="5">
        <v>58.011613210042235</v>
      </c>
      <c r="AP4523" s="5">
        <v>42.146884918212798</v>
      </c>
      <c r="AQ4523" s="5">
        <v>45.850227355957003</v>
      </c>
      <c r="AR4523" s="5">
        <v>42.635364532470703</v>
      </c>
      <c r="AS4523" s="5">
        <v>43.544158935546839</v>
      </c>
      <c r="AU4523" s="5">
        <v>12.129656791686999</v>
      </c>
      <c r="AW4523" s="5">
        <v>12.129656791686999</v>
      </c>
      <c r="AX4523" s="5">
        <v>18.838729858398398</v>
      </c>
      <c r="AY4523" s="5">
        <v>41.266975402832003</v>
      </c>
      <c r="AZ4523" s="5">
        <v>35.921112060546797</v>
      </c>
      <c r="BA4523" s="5">
        <v>32.008939107259067</v>
      </c>
    </row>
    <row r="4524" spans="1:53" x14ac:dyDescent="0.2">
      <c r="A4524" s="1">
        <v>4521</v>
      </c>
      <c r="B4524" s="1" t="s">
        <v>18085</v>
      </c>
      <c r="C4524" s="1" t="s">
        <v>18086</v>
      </c>
      <c r="D4524" s="1" t="s">
        <v>18087</v>
      </c>
      <c r="E4524" s="1" t="s">
        <v>18088</v>
      </c>
      <c r="F4524" s="5">
        <v>144.25518798828099</v>
      </c>
      <c r="G4524" s="5">
        <v>122.76121520996</v>
      </c>
      <c r="H4524" s="5">
        <v>161.173080444335</v>
      </c>
      <c r="I4524" s="5">
        <v>142.72982788085866</v>
      </c>
      <c r="J4524" s="5">
        <v>124.098915100097</v>
      </c>
      <c r="K4524" s="5">
        <v>131.27699279785099</v>
      </c>
      <c r="L4524" s="5">
        <v>137.22039794921801</v>
      </c>
      <c r="M4524" s="5">
        <v>130.86543528238869</v>
      </c>
      <c r="N4524" s="5">
        <v>169.28788757324199</v>
      </c>
      <c r="O4524" s="5">
        <v>165.80441284179599</v>
      </c>
      <c r="P4524" s="5">
        <v>186.378814697265</v>
      </c>
      <c r="Q4524" s="5">
        <v>173.82370503743434</v>
      </c>
      <c r="R4524" s="5">
        <v>92.833648681640597</v>
      </c>
      <c r="S4524" s="5">
        <v>106.89353942871</v>
      </c>
      <c r="T4524" s="5">
        <v>73.364814758300696</v>
      </c>
      <c r="U4524" s="5">
        <v>91.030667622883769</v>
      </c>
      <c r="V4524" s="5">
        <v>146.05842590332</v>
      </c>
      <c r="W4524" s="5">
        <v>128.28991699218699</v>
      </c>
      <c r="X4524" s="5">
        <v>72.382957458496094</v>
      </c>
      <c r="Y4524" s="5">
        <v>115.57710011800104</v>
      </c>
      <c r="Z4524" s="5">
        <v>188.16775512695301</v>
      </c>
      <c r="AA4524" s="5">
        <v>155.04096984863199</v>
      </c>
      <c r="AB4524" s="5">
        <v>154.52062988281199</v>
      </c>
      <c r="AC4524" s="5">
        <v>165.90978495279901</v>
      </c>
      <c r="AD4524" s="5">
        <v>131.73429870605401</v>
      </c>
      <c r="AE4524" s="5">
        <v>106.234001159667</v>
      </c>
      <c r="AF4524" s="5">
        <v>122.77993011474599</v>
      </c>
      <c r="AG4524" s="5">
        <v>120.249409993489</v>
      </c>
      <c r="AH4524" s="5">
        <v>117.31600952148401</v>
      </c>
      <c r="AI4524" s="5">
        <v>102.69382476806599</v>
      </c>
      <c r="AJ4524" s="5">
        <v>127.517250061035</v>
      </c>
      <c r="AK4524" s="5">
        <v>115.84236145019499</v>
      </c>
      <c r="AM4524" s="5">
        <v>63.244354248046797</v>
      </c>
      <c r="AN4524" s="5">
        <v>77.196228027343693</v>
      </c>
      <c r="AO4524" s="5">
        <v>70.220291137695241</v>
      </c>
      <c r="AP4524" s="5">
        <v>90.458526611328097</v>
      </c>
      <c r="AQ4524" s="5">
        <v>99.295822143554602</v>
      </c>
      <c r="AR4524" s="5">
        <v>88.195846557617102</v>
      </c>
      <c r="AS4524" s="5">
        <v>92.650065104166586</v>
      </c>
      <c r="AT4524" s="5">
        <v>253.43078613281199</v>
      </c>
      <c r="AU4524" s="5">
        <v>191.61679077148401</v>
      </c>
      <c r="AV4524" s="5">
        <v>225.49661254882801</v>
      </c>
      <c r="AW4524" s="5">
        <v>223.514729817708</v>
      </c>
      <c r="AX4524" s="5">
        <v>190.64077758789</v>
      </c>
      <c r="AY4524" s="5">
        <v>154.20257568359301</v>
      </c>
      <c r="AZ4524" s="5">
        <v>137.83258056640599</v>
      </c>
      <c r="BA4524" s="5">
        <v>160.89197794596302</v>
      </c>
    </row>
    <row r="4525" spans="1:53" x14ac:dyDescent="0.2">
      <c r="A4525" s="1">
        <v>4522</v>
      </c>
      <c r="B4525" s="1" t="s">
        <v>18089</v>
      </c>
      <c r="C4525" s="1" t="s">
        <v>18090</v>
      </c>
      <c r="D4525" s="1" t="s">
        <v>18091</v>
      </c>
      <c r="E4525" s="1" t="s">
        <v>18092</v>
      </c>
      <c r="F4525" s="5">
        <v>57.038967132568303</v>
      </c>
      <c r="H4525" s="5">
        <v>57.861003875732401</v>
      </c>
      <c r="I4525" s="5">
        <v>57.449985504150348</v>
      </c>
      <c r="J4525" s="5">
        <v>47.041179656982401</v>
      </c>
      <c r="K4525" s="5">
        <v>52.214393615722599</v>
      </c>
      <c r="L4525" s="5">
        <v>51.2053413391113</v>
      </c>
      <c r="M4525" s="5">
        <v>50.153638203938762</v>
      </c>
      <c r="N4525" s="5">
        <v>98.960334777832003</v>
      </c>
      <c r="O4525" s="5">
        <v>103.216995239257</v>
      </c>
      <c r="P4525" s="5">
        <v>95.6473388671875</v>
      </c>
      <c r="Q4525" s="5">
        <v>99.274889628092168</v>
      </c>
      <c r="R4525" s="5">
        <v>41.270195007324197</v>
      </c>
      <c r="S4525" s="5">
        <v>49.790374755859297</v>
      </c>
      <c r="T4525" s="5">
        <v>62.627006530761697</v>
      </c>
      <c r="U4525" s="5">
        <v>51.229192097981731</v>
      </c>
      <c r="V4525" s="5">
        <v>84.095352172851506</v>
      </c>
      <c r="W4525" s="5">
        <v>67.658248901367102</v>
      </c>
      <c r="X4525" s="5">
        <v>67.310501098632798</v>
      </c>
      <c r="Y4525" s="5">
        <v>73.021367390950459</v>
      </c>
      <c r="Z4525" s="5">
        <v>65.563789367675696</v>
      </c>
      <c r="AA4525" s="5">
        <v>56.848072052001903</v>
      </c>
      <c r="AB4525" s="5">
        <v>64.253402709960895</v>
      </c>
      <c r="AC4525" s="5">
        <v>62.221754709879498</v>
      </c>
      <c r="AD4525" s="5">
        <v>56.178955078125</v>
      </c>
      <c r="AE4525" s="5">
        <v>63.967212677001903</v>
      </c>
      <c r="AF4525" s="5">
        <v>73.24951171875</v>
      </c>
      <c r="AG4525" s="5">
        <v>64.465226491292299</v>
      </c>
      <c r="AH4525" s="5">
        <v>58.032432556152301</v>
      </c>
      <c r="AI4525" s="5">
        <v>62.9815864562988</v>
      </c>
      <c r="AJ4525" s="5">
        <v>59.660892486572202</v>
      </c>
      <c r="AK4525" s="5">
        <v>60.224970499674434</v>
      </c>
      <c r="AL4525" s="5">
        <v>59.753749847412102</v>
      </c>
      <c r="AM4525" s="5">
        <v>59.716499328613203</v>
      </c>
      <c r="AN4525" s="5">
        <v>65.368629455566406</v>
      </c>
      <c r="AO4525" s="5">
        <v>61.612959543863902</v>
      </c>
      <c r="AP4525" s="5">
        <v>49.076480865478501</v>
      </c>
      <c r="AQ4525" s="5">
        <v>56.107265472412102</v>
      </c>
      <c r="AR4525" s="5">
        <v>49.082244873046797</v>
      </c>
      <c r="AS4525" s="5">
        <v>51.421997070312464</v>
      </c>
      <c r="AT4525" s="5">
        <v>47.214954376220703</v>
      </c>
      <c r="AU4525" s="5">
        <v>76.219367980957003</v>
      </c>
      <c r="AV4525" s="5">
        <v>24.949352264404201</v>
      </c>
      <c r="AW4525" s="5">
        <v>49.461224873860637</v>
      </c>
      <c r="AX4525" s="5">
        <v>32.042533874511697</v>
      </c>
      <c r="AY4525" s="5">
        <v>43.846725463867102</v>
      </c>
      <c r="AZ4525" s="5">
        <v>37.486362457275298</v>
      </c>
      <c r="BA4525" s="5">
        <v>37.791873931884702</v>
      </c>
    </row>
    <row r="4526" spans="1:53" x14ac:dyDescent="0.2">
      <c r="A4526" s="1">
        <v>4523</v>
      </c>
      <c r="B4526" s="1" t="s">
        <v>18093</v>
      </c>
      <c r="C4526" s="1" t="s">
        <v>18094</v>
      </c>
      <c r="D4526" s="1" t="s">
        <v>18095</v>
      </c>
      <c r="E4526" s="1" t="s">
        <v>18096</v>
      </c>
      <c r="F4526" s="5">
        <v>1194.26489257812</v>
      </c>
      <c r="G4526" s="5">
        <v>1241.82421875</v>
      </c>
      <c r="H4526" s="5">
        <v>1165.71508789062</v>
      </c>
      <c r="I4526" s="5">
        <v>1200.6013997395801</v>
      </c>
      <c r="J4526" s="5">
        <v>1099.72705078125</v>
      </c>
      <c r="K4526" s="5">
        <v>1114.41735839843</v>
      </c>
      <c r="L4526" s="5">
        <v>1104.56982421875</v>
      </c>
      <c r="M4526" s="5">
        <v>1106.2380777994767</v>
      </c>
      <c r="N4526" s="5">
        <v>633.08947753906205</v>
      </c>
      <c r="O4526" s="5">
        <v>615.800537109375</v>
      </c>
      <c r="P4526" s="5">
        <v>656.389892578125</v>
      </c>
      <c r="Q4526" s="5">
        <v>635.09330240885402</v>
      </c>
      <c r="R4526" s="5">
        <v>936.03259277343705</v>
      </c>
      <c r="S4526" s="5">
        <v>956.72668457031205</v>
      </c>
      <c r="T4526" s="5">
        <v>899.16259765625</v>
      </c>
      <c r="U4526" s="5">
        <v>930.64062499999966</v>
      </c>
      <c r="V4526" s="5">
        <v>967.50885009765602</v>
      </c>
      <c r="W4526" s="5">
        <v>953.95861816406205</v>
      </c>
      <c r="X4526" s="5">
        <v>987.77099609375</v>
      </c>
      <c r="Y4526" s="5">
        <v>969.74615478515591</v>
      </c>
      <c r="Z4526" s="5">
        <v>961.65899658203102</v>
      </c>
      <c r="AA4526" s="5">
        <v>1014.42950439453</v>
      </c>
      <c r="AB4526" s="5">
        <v>953.56048583984295</v>
      </c>
      <c r="AC4526" s="5">
        <v>976.5496622721347</v>
      </c>
      <c r="AD4526" s="5">
        <v>1120.75451660156</v>
      </c>
      <c r="AE4526" s="5">
        <v>1034.56518554687</v>
      </c>
      <c r="AF4526" s="5">
        <v>1020.93090820312</v>
      </c>
      <c r="AG4526" s="5">
        <v>1058.7502034505167</v>
      </c>
      <c r="AH4526" s="5">
        <v>1045.56518554687</v>
      </c>
      <c r="AI4526" s="5">
        <v>1049.37805175781</v>
      </c>
      <c r="AJ4526" s="5">
        <v>1006.08099365234</v>
      </c>
      <c r="AK4526" s="5">
        <v>1033.6747436523401</v>
      </c>
      <c r="AL4526" s="5">
        <v>512.246826171875</v>
      </c>
      <c r="AM4526" s="5">
        <v>483.932373046875</v>
      </c>
      <c r="AN4526" s="5">
        <v>526.11267089843705</v>
      </c>
      <c r="AO4526" s="5">
        <v>507.4306233723957</v>
      </c>
      <c r="AP4526" s="5">
        <v>736.54089355468705</v>
      </c>
      <c r="AQ4526" s="5">
        <v>688.00933837890602</v>
      </c>
      <c r="AR4526" s="5">
        <v>723.121826171875</v>
      </c>
      <c r="AS4526" s="5">
        <v>715.89068603515591</v>
      </c>
      <c r="AT4526" s="5">
        <v>1047.1337890625</v>
      </c>
      <c r="AU4526" s="5">
        <v>990.46978759765602</v>
      </c>
      <c r="AV4526" s="5">
        <v>1010.61956787109</v>
      </c>
      <c r="AW4526" s="5">
        <v>1016.0743815104153</v>
      </c>
      <c r="AX4526" s="5">
        <v>954.91021728515602</v>
      </c>
      <c r="AY4526" s="5">
        <v>917.02069091796795</v>
      </c>
      <c r="AZ4526" s="5">
        <v>929.15264892578102</v>
      </c>
      <c r="BA4526" s="5">
        <v>933.69451904296841</v>
      </c>
    </row>
    <row r="4527" spans="1:53" x14ac:dyDescent="0.2">
      <c r="A4527" s="1">
        <v>4524</v>
      </c>
      <c r="B4527" s="1" t="s">
        <v>18097</v>
      </c>
      <c r="C4527" s="1" t="s">
        <v>18098</v>
      </c>
      <c r="D4527" s="1" t="s">
        <v>18099</v>
      </c>
      <c r="E4527" s="1" t="s">
        <v>18100</v>
      </c>
      <c r="F4527" s="5">
        <v>51.922637939453097</v>
      </c>
      <c r="G4527" s="5">
        <v>97.058853149414006</v>
      </c>
      <c r="H4527" s="5">
        <v>28.823896408081001</v>
      </c>
      <c r="I4527" s="5">
        <v>59.2684624989827</v>
      </c>
      <c r="J4527" s="5">
        <v>33.131912231445298</v>
      </c>
      <c r="K4527" s="5">
        <v>87.939216613769503</v>
      </c>
      <c r="L4527" s="5">
        <v>63.259132385253899</v>
      </c>
      <c r="M4527" s="5">
        <v>61.443420410156229</v>
      </c>
      <c r="O4527" s="5">
        <v>76.506057739257798</v>
      </c>
      <c r="Q4527" s="5">
        <v>76.506057739257798</v>
      </c>
      <c r="R4527" s="5">
        <v>71.057411193847599</v>
      </c>
      <c r="S4527" s="5">
        <v>44.970447540283203</v>
      </c>
      <c r="T4527" s="5">
        <v>61.699325561523402</v>
      </c>
      <c r="U4527" s="5">
        <v>59.242394765218073</v>
      </c>
      <c r="W4527" s="5">
        <v>59.051303863525298</v>
      </c>
      <c r="X4527" s="5">
        <v>46.640575408935497</v>
      </c>
      <c r="Y4527" s="5">
        <v>52.845939636230398</v>
      </c>
      <c r="Z4527" s="5">
        <v>94.907821655273395</v>
      </c>
      <c r="AA4527" s="5">
        <v>86.256668090820298</v>
      </c>
      <c r="AB4527" s="5">
        <v>90.839752197265597</v>
      </c>
      <c r="AC4527" s="5">
        <v>90.668080647786425</v>
      </c>
      <c r="AD4527" s="5">
        <v>68.322280883789006</v>
      </c>
      <c r="AE4527" s="5">
        <v>95.771331787109304</v>
      </c>
      <c r="AF4527" s="5">
        <v>63.638565063476499</v>
      </c>
      <c r="AG4527" s="5">
        <v>75.910725911458272</v>
      </c>
      <c r="AH4527" s="5">
        <v>93.889862060546804</v>
      </c>
      <c r="AI4527" s="5">
        <v>69.005012512207003</v>
      </c>
      <c r="AJ4527" s="5">
        <v>52.616004943847599</v>
      </c>
      <c r="AK4527" s="5">
        <v>71.836959838867131</v>
      </c>
      <c r="AM4527" s="5">
        <v>73.009559631347599</v>
      </c>
      <c r="AN4527" s="5">
        <v>64.958297729492102</v>
      </c>
      <c r="AO4527" s="5">
        <v>68.983928680419851</v>
      </c>
      <c r="AP4527" s="5">
        <v>71.934684753417898</v>
      </c>
      <c r="AQ4527" s="5">
        <v>80.0648193359375</v>
      </c>
      <c r="AR4527" s="5">
        <v>68.967567443847599</v>
      </c>
      <c r="AS4527" s="5">
        <v>73.655690511067675</v>
      </c>
      <c r="AT4527" s="5">
        <v>47.492111206054602</v>
      </c>
      <c r="AU4527" s="5">
        <v>61.778957366943303</v>
      </c>
      <c r="AV4527" s="5">
        <v>71.030769348144503</v>
      </c>
      <c r="AW4527" s="5">
        <v>60.100612640380803</v>
      </c>
      <c r="AX4527" s="5">
        <v>58.137649536132798</v>
      </c>
      <c r="AY4527" s="5">
        <v>68.718101501464801</v>
      </c>
      <c r="AZ4527" s="5">
        <v>61.569435119628899</v>
      </c>
      <c r="BA4527" s="5">
        <v>62.808395385742166</v>
      </c>
    </row>
    <row r="4528" spans="1:53" x14ac:dyDescent="0.2">
      <c r="A4528" s="1">
        <v>4525</v>
      </c>
      <c r="B4528" s="1" t="s">
        <v>18101</v>
      </c>
      <c r="C4528" s="1" t="s">
        <v>18102</v>
      </c>
      <c r="D4528" s="1" t="s">
        <v>18103</v>
      </c>
      <c r="E4528" s="1" t="s">
        <v>18104</v>
      </c>
      <c r="F4528" s="5">
        <v>357.94241333007801</v>
      </c>
      <c r="G4528" s="5">
        <v>287.85525512695301</v>
      </c>
      <c r="H4528" s="5">
        <v>319.00274658203102</v>
      </c>
      <c r="I4528" s="5">
        <v>321.60013834635402</v>
      </c>
      <c r="J4528" s="5">
        <v>377.78558349609301</v>
      </c>
      <c r="K4528" s="5">
        <v>340.76431274414</v>
      </c>
      <c r="L4528" s="5">
        <v>415.29632568359301</v>
      </c>
      <c r="M4528" s="5">
        <v>377.94874064127538</v>
      </c>
      <c r="N4528" s="5">
        <v>322.08309936523398</v>
      </c>
      <c r="O4528" s="5">
        <v>302.96319580078102</v>
      </c>
      <c r="P4528" s="5">
        <v>282.781982421875</v>
      </c>
      <c r="Q4528" s="5">
        <v>302.60942586262996</v>
      </c>
      <c r="R4528" s="5">
        <v>252.65211486816401</v>
      </c>
      <c r="S4528" s="5">
        <v>268.06579589843699</v>
      </c>
      <c r="T4528" s="5">
        <v>297.29705810546801</v>
      </c>
      <c r="U4528" s="5">
        <v>272.67165629068967</v>
      </c>
      <c r="V4528" s="5">
        <v>234.98512268066401</v>
      </c>
      <c r="W4528" s="5">
        <v>214.31878662109301</v>
      </c>
      <c r="X4528" s="5">
        <v>233.09306335449199</v>
      </c>
      <c r="Y4528" s="5">
        <v>227.465657552083</v>
      </c>
      <c r="Z4528" s="5">
        <v>231.30059814453099</v>
      </c>
      <c r="AA4528" s="5">
        <v>272.31002807617102</v>
      </c>
      <c r="AB4528" s="5">
        <v>185.39912414550699</v>
      </c>
      <c r="AC4528" s="5">
        <v>229.66991678873634</v>
      </c>
      <c r="AE4528" s="5">
        <v>174.91117858886699</v>
      </c>
      <c r="AF4528" s="5">
        <v>227.39878845214801</v>
      </c>
      <c r="AG4528" s="5">
        <v>201.1549835205075</v>
      </c>
      <c r="AL4528" s="5">
        <v>327.47821044921801</v>
      </c>
      <c r="AM4528" s="5">
        <v>278.76760864257801</v>
      </c>
      <c r="AN4528" s="5">
        <v>233.75677490234301</v>
      </c>
      <c r="AO4528" s="5">
        <v>280.00086466471299</v>
      </c>
      <c r="AP4528" s="5">
        <v>222.38583374023401</v>
      </c>
      <c r="AQ4528" s="5">
        <v>221.97645568847599</v>
      </c>
      <c r="AR4528" s="5">
        <v>177.28845214843699</v>
      </c>
      <c r="AS4528" s="5">
        <v>207.21691385904901</v>
      </c>
      <c r="AU4528" s="5">
        <v>197.36950683593699</v>
      </c>
      <c r="AW4528" s="5">
        <v>197.36950683593699</v>
      </c>
      <c r="AY4528" s="5">
        <v>184.52772521972599</v>
      </c>
      <c r="BA4528" s="5">
        <v>184.52772521972599</v>
      </c>
    </row>
    <row r="4529" spans="1:53" x14ac:dyDescent="0.2">
      <c r="A4529" s="1">
        <v>4526</v>
      </c>
      <c r="B4529" s="1" t="s">
        <v>18105</v>
      </c>
      <c r="C4529" s="1" t="s">
        <v>18106</v>
      </c>
      <c r="D4529" s="1" t="s">
        <v>18107</v>
      </c>
      <c r="E4529" s="1" t="s">
        <v>18108</v>
      </c>
      <c r="F4529" s="5">
        <v>325.47573852539</v>
      </c>
      <c r="G4529" s="5">
        <v>203.87388610839801</v>
      </c>
      <c r="H4529" s="5">
        <v>274.88723754882801</v>
      </c>
      <c r="I4529" s="5">
        <v>268.07895406087204</v>
      </c>
      <c r="J4529" s="5">
        <v>204.76013183593699</v>
      </c>
      <c r="K4529" s="5">
        <v>141.60089111328099</v>
      </c>
      <c r="L4529" s="5">
        <v>162.66162109375</v>
      </c>
      <c r="M4529" s="5">
        <v>169.67421468098931</v>
      </c>
      <c r="N4529" s="5">
        <v>140.84909057617099</v>
      </c>
      <c r="O4529" s="5">
        <v>169.80299377441401</v>
      </c>
      <c r="P4529" s="5">
        <v>163.244537353515</v>
      </c>
      <c r="Q4529" s="5">
        <v>157.96554056803333</v>
      </c>
      <c r="R4529" s="5">
        <v>211.48178100585901</v>
      </c>
      <c r="S4529" s="5">
        <v>246.25248718261699</v>
      </c>
      <c r="T4529" s="5">
        <v>190.46739196777301</v>
      </c>
      <c r="U4529" s="5">
        <v>216.067220052083</v>
      </c>
      <c r="V4529" s="5">
        <v>253.42800903320301</v>
      </c>
      <c r="W4529" s="5">
        <v>206.99256896972599</v>
      </c>
      <c r="X4529" s="5">
        <v>236.31124877929599</v>
      </c>
      <c r="Y4529" s="5">
        <v>232.24394226074165</v>
      </c>
      <c r="Z4529" s="5">
        <v>154.79376220703099</v>
      </c>
      <c r="AA4529" s="5">
        <v>147.92658996582</v>
      </c>
      <c r="AB4529" s="5">
        <v>141.19706726074199</v>
      </c>
      <c r="AC4529" s="5">
        <v>147.97247314453099</v>
      </c>
      <c r="AD4529" s="5">
        <v>197.73847961425699</v>
      </c>
      <c r="AE4529" s="5">
        <v>202.46258544921801</v>
      </c>
      <c r="AF4529" s="5">
        <v>181.18846130371</v>
      </c>
      <c r="AG4529" s="5">
        <v>193.79650878906168</v>
      </c>
      <c r="AH4529" s="5">
        <v>157.85322570800699</v>
      </c>
      <c r="AI4529" s="5">
        <v>197.31608581542901</v>
      </c>
      <c r="AJ4529" s="5">
        <v>198.43753051757801</v>
      </c>
      <c r="AK4529" s="5">
        <v>184.53561401367133</v>
      </c>
      <c r="AM4529" s="5">
        <v>168.74629211425699</v>
      </c>
      <c r="AO4529" s="5">
        <v>168.74629211425699</v>
      </c>
      <c r="AT4529" s="5">
        <v>158.136627197265</v>
      </c>
      <c r="AU4529" s="5">
        <v>216.062088012695</v>
      </c>
      <c r="AW4529" s="5">
        <v>187.09935760498001</v>
      </c>
      <c r="AX4529" s="5">
        <v>202.84484863281199</v>
      </c>
      <c r="AY4529" s="5">
        <v>214.93707275390599</v>
      </c>
      <c r="AZ4529" s="5">
        <v>204.71107482910099</v>
      </c>
      <c r="BA4529" s="5">
        <v>207.49766540527298</v>
      </c>
    </row>
    <row r="4530" spans="1:53" x14ac:dyDescent="0.2">
      <c r="A4530" s="1">
        <v>4527</v>
      </c>
      <c r="B4530" s="1" t="s">
        <v>18109</v>
      </c>
      <c r="C4530" s="1" t="s">
        <v>18110</v>
      </c>
      <c r="D4530" s="1" t="s">
        <v>18111</v>
      </c>
      <c r="E4530" s="1" t="s">
        <v>18112</v>
      </c>
      <c r="H4530" s="5">
        <v>111.240280151367</v>
      </c>
      <c r="I4530" s="5">
        <v>111.240280151367</v>
      </c>
      <c r="J4530" s="5">
        <v>92.287689208984304</v>
      </c>
      <c r="K4530" s="5">
        <v>81.213676452636705</v>
      </c>
      <c r="L4530" s="5">
        <v>82.090850830078097</v>
      </c>
      <c r="M4530" s="5">
        <v>85.197405497233035</v>
      </c>
      <c r="P4530" s="5">
        <v>95.128662109375</v>
      </c>
      <c r="Q4530" s="5">
        <v>95.128662109375</v>
      </c>
      <c r="R4530" s="5">
        <v>159.66842651367099</v>
      </c>
      <c r="S4530" s="5">
        <v>63.740097045898402</v>
      </c>
      <c r="U4530" s="5">
        <v>111.7042617797847</v>
      </c>
      <c r="V4530" s="5">
        <v>84.401374816894503</v>
      </c>
      <c r="W4530" s="5">
        <v>130.81901550292901</v>
      </c>
      <c r="Y4530" s="5">
        <v>107.61019515991175</v>
      </c>
      <c r="AA4530" s="5">
        <v>94.898658752441406</v>
      </c>
      <c r="AB4530" s="5">
        <v>57.955287933349602</v>
      </c>
      <c r="AC4530" s="5">
        <v>76.426973342895508</v>
      </c>
      <c r="AN4530" s="5">
        <v>77.021385192871094</v>
      </c>
      <c r="AO4530" s="5">
        <v>77.021385192871094</v>
      </c>
      <c r="AQ4530" s="5">
        <v>104.50583648681599</v>
      </c>
      <c r="AR4530" s="5">
        <v>98.52197265625</v>
      </c>
      <c r="AS4530" s="5">
        <v>101.513904571533</v>
      </c>
      <c r="AX4530" s="5">
        <v>155.82905578613199</v>
      </c>
      <c r="AZ4530" s="5">
        <v>114.06478881835901</v>
      </c>
      <c r="BA4530" s="5">
        <v>134.9469223022455</v>
      </c>
    </row>
    <row r="4531" spans="1:53" x14ac:dyDescent="0.2">
      <c r="A4531" s="1">
        <v>4528</v>
      </c>
      <c r="B4531" s="1" t="s">
        <v>18113</v>
      </c>
      <c r="C4531" s="1" t="s">
        <v>18114</v>
      </c>
      <c r="D4531" s="1" t="s">
        <v>18115</v>
      </c>
      <c r="E4531" s="1" t="s">
        <v>18116</v>
      </c>
      <c r="F4531" s="5">
        <v>241.50485229492099</v>
      </c>
      <c r="G4531" s="5">
        <v>223.86537170410099</v>
      </c>
      <c r="H4531" s="5">
        <v>249.10166931152301</v>
      </c>
      <c r="I4531" s="5">
        <v>238.15729777018166</v>
      </c>
      <c r="J4531" s="5">
        <v>244.00270080566401</v>
      </c>
      <c r="K4531" s="5">
        <v>232.92294311523401</v>
      </c>
      <c r="L4531" s="5">
        <v>240.38079833984301</v>
      </c>
      <c r="M4531" s="5">
        <v>239.10214742024701</v>
      </c>
      <c r="N4531" s="5">
        <v>172.27096557617099</v>
      </c>
      <c r="O4531" s="5">
        <v>162.56689453125</v>
      </c>
      <c r="P4531" s="5">
        <v>119.526718139648</v>
      </c>
      <c r="Q4531" s="5">
        <v>151.45485941568964</v>
      </c>
      <c r="R4531" s="5">
        <v>190.93632507324199</v>
      </c>
      <c r="S4531" s="5">
        <v>171.95480346679599</v>
      </c>
      <c r="T4531" s="5">
        <v>137.21701049804599</v>
      </c>
      <c r="U4531" s="5">
        <v>166.70271301269466</v>
      </c>
      <c r="V4531" s="5">
        <v>175.62623596191401</v>
      </c>
      <c r="W4531" s="5">
        <v>174.039627075195</v>
      </c>
      <c r="X4531" s="5">
        <v>220.92433166503901</v>
      </c>
      <c r="Y4531" s="5">
        <v>190.19673156738267</v>
      </c>
      <c r="Z4531" s="5">
        <v>240.40742492675699</v>
      </c>
      <c r="AA4531" s="5">
        <v>225.13236999511699</v>
      </c>
      <c r="AB4531" s="5">
        <v>244.90733337402301</v>
      </c>
      <c r="AC4531" s="5">
        <v>236.81570943196564</v>
      </c>
      <c r="AD4531" s="5">
        <v>109.915077209472</v>
      </c>
      <c r="AE4531" s="5">
        <v>113.943542480468</v>
      </c>
      <c r="AF4531" s="5">
        <v>127.7080078125</v>
      </c>
      <c r="AG4531" s="5">
        <v>117.18887583414666</v>
      </c>
      <c r="AH4531" s="5">
        <v>123.110877990722</v>
      </c>
      <c r="AI4531" s="5">
        <v>123.47718811035099</v>
      </c>
      <c r="AJ4531" s="5">
        <v>122.81665802001901</v>
      </c>
      <c r="AK4531" s="5">
        <v>123.134908040364</v>
      </c>
      <c r="AL4531" s="5">
        <v>100.58863830566401</v>
      </c>
      <c r="AM4531" s="5">
        <v>47.757293701171797</v>
      </c>
      <c r="AN4531" s="5">
        <v>57.229778289794901</v>
      </c>
      <c r="AO4531" s="5">
        <v>68.525236765543568</v>
      </c>
      <c r="AP4531" s="5">
        <v>107.11898803710901</v>
      </c>
      <c r="AQ4531" s="5">
        <v>104.93487548828099</v>
      </c>
      <c r="AR4531" s="5">
        <v>109.103218078613</v>
      </c>
      <c r="AS4531" s="5">
        <v>107.05236053466767</v>
      </c>
      <c r="AT4531" s="5">
        <v>115.058715820312</v>
      </c>
      <c r="AU4531" s="5">
        <v>118.531211853027</v>
      </c>
      <c r="AV4531" s="5">
        <v>140.70280456542901</v>
      </c>
      <c r="AW4531" s="5">
        <v>124.76424407958933</v>
      </c>
      <c r="AX4531" s="5">
        <v>202.52305603027301</v>
      </c>
      <c r="AY4531" s="5">
        <v>134.59234619140599</v>
      </c>
      <c r="AZ4531" s="5">
        <v>120.68336486816401</v>
      </c>
      <c r="BA4531" s="5">
        <v>152.59958902994768</v>
      </c>
    </row>
    <row r="4532" spans="1:53" x14ac:dyDescent="0.2">
      <c r="A4532" s="1">
        <v>4529</v>
      </c>
      <c r="B4532" s="1" t="s">
        <v>18117</v>
      </c>
      <c r="C4532" s="1" t="s">
        <v>18118</v>
      </c>
      <c r="D4532" s="1" t="s">
        <v>18119</v>
      </c>
      <c r="E4532" s="1" t="s">
        <v>18120</v>
      </c>
      <c r="F4532" s="5">
        <v>136.57196044921801</v>
      </c>
      <c r="G4532" s="5">
        <v>126.299850463867</v>
      </c>
      <c r="H4532" s="5">
        <v>232.28317260742099</v>
      </c>
      <c r="I4532" s="5">
        <v>165.051661173502</v>
      </c>
      <c r="J4532" s="5">
        <v>124.475173950195</v>
      </c>
      <c r="K4532" s="5">
        <v>127.081893920898</v>
      </c>
      <c r="L4532" s="5">
        <v>105.47312164306599</v>
      </c>
      <c r="M4532" s="5">
        <v>119.01006317138634</v>
      </c>
      <c r="N4532" s="5">
        <v>128.92012023925699</v>
      </c>
      <c r="O4532" s="5">
        <v>144.070220947265</v>
      </c>
      <c r="P4532" s="5">
        <v>155.05105590820301</v>
      </c>
      <c r="Q4532" s="5">
        <v>142.68046569824165</v>
      </c>
      <c r="R4532" s="5">
        <v>160.16276550292901</v>
      </c>
      <c r="S4532" s="5">
        <v>184.69841003417901</v>
      </c>
      <c r="T4532" s="5">
        <v>183.33546447753901</v>
      </c>
      <c r="U4532" s="5">
        <v>176.06554667154901</v>
      </c>
      <c r="V4532" s="5">
        <v>157.08724975585901</v>
      </c>
      <c r="W4532" s="5">
        <v>148.51010131835901</v>
      </c>
      <c r="X4532" s="5">
        <v>121.762168884277</v>
      </c>
      <c r="Y4532" s="5">
        <v>142.45317331949835</v>
      </c>
      <c r="Z4532" s="5">
        <v>114.93112182617099</v>
      </c>
      <c r="AA4532" s="5">
        <v>128.98013305664</v>
      </c>
      <c r="AB4532" s="5">
        <v>96.378257751464801</v>
      </c>
      <c r="AC4532" s="5">
        <v>113.4298375447586</v>
      </c>
      <c r="AD4532" s="5">
        <v>119.940338134765</v>
      </c>
      <c r="AE4532" s="5">
        <v>127.63103485107401</v>
      </c>
      <c r="AF4532" s="5">
        <v>133.84027099609301</v>
      </c>
      <c r="AG4532" s="5">
        <v>127.13721466064401</v>
      </c>
      <c r="AH4532" s="5">
        <v>186.63635253906199</v>
      </c>
      <c r="AI4532" s="5">
        <v>124.407501220703</v>
      </c>
      <c r="AJ4532" s="5">
        <v>127.554489135742</v>
      </c>
      <c r="AK4532" s="5">
        <v>146.19944763183568</v>
      </c>
      <c r="AL4532" s="5">
        <v>171.783432006835</v>
      </c>
      <c r="AM4532" s="5">
        <v>154.37773132324199</v>
      </c>
      <c r="AN4532" s="5">
        <v>201.40100097656199</v>
      </c>
      <c r="AO4532" s="5">
        <v>175.85405476887968</v>
      </c>
      <c r="AP4532" s="5">
        <v>144.52943420410099</v>
      </c>
      <c r="AQ4532" s="5">
        <v>137.275390625</v>
      </c>
      <c r="AR4532" s="5">
        <v>119.29499053955</v>
      </c>
      <c r="AS4532" s="5">
        <v>133.69993845621698</v>
      </c>
      <c r="AT4532" s="5">
        <v>208.749099731445</v>
      </c>
      <c r="AU4532" s="5">
        <v>250.71391296386699</v>
      </c>
      <c r="AV4532" s="5">
        <v>172.817611694335</v>
      </c>
      <c r="AW4532" s="5">
        <v>210.76020812988233</v>
      </c>
      <c r="AX4532" s="5">
        <v>133.56530761718699</v>
      </c>
      <c r="AY4532" s="5">
        <v>170.85777282714801</v>
      </c>
      <c r="AZ4532" s="5">
        <v>161.44032287597599</v>
      </c>
      <c r="BA4532" s="5">
        <v>155.28780110677033</v>
      </c>
    </row>
    <row r="4533" spans="1:53" x14ac:dyDescent="0.2">
      <c r="A4533" s="1">
        <v>4530</v>
      </c>
      <c r="B4533" s="1" t="s">
        <v>18121</v>
      </c>
      <c r="C4533" s="1" t="s">
        <v>18122</v>
      </c>
      <c r="D4533" s="1" t="s">
        <v>18123</v>
      </c>
      <c r="E4533" s="1" t="s">
        <v>18124</v>
      </c>
      <c r="F4533" s="5">
        <v>234.37953186035099</v>
      </c>
      <c r="G4533" s="5">
        <v>251.09022521972599</v>
      </c>
      <c r="H4533" s="5">
        <v>257.81411743164</v>
      </c>
      <c r="I4533" s="5">
        <v>247.76129150390565</v>
      </c>
      <c r="J4533" s="5">
        <v>255.03927612304599</v>
      </c>
      <c r="K4533" s="5">
        <v>219.30958557128901</v>
      </c>
      <c r="L4533" s="5">
        <v>283.54452514648398</v>
      </c>
      <c r="M4533" s="5">
        <v>252.63112894693964</v>
      </c>
      <c r="N4533" s="5">
        <v>168.57318115234301</v>
      </c>
      <c r="O4533" s="5">
        <v>177.510009765625</v>
      </c>
      <c r="P4533" s="5">
        <v>166.70750427246</v>
      </c>
      <c r="Q4533" s="5">
        <v>170.93023173014265</v>
      </c>
      <c r="R4533" s="5">
        <v>188.16070556640599</v>
      </c>
      <c r="S4533" s="5">
        <v>222.71363830566401</v>
      </c>
      <c r="T4533" s="5">
        <v>231.40837097167901</v>
      </c>
      <c r="U4533" s="5">
        <v>214.09423828124966</v>
      </c>
      <c r="V4533" s="5">
        <v>306.97308349609301</v>
      </c>
      <c r="W4533" s="5">
        <v>259.77639770507801</v>
      </c>
      <c r="X4533" s="5">
        <v>306.154541015625</v>
      </c>
      <c r="Y4533" s="5">
        <v>290.96800740559866</v>
      </c>
      <c r="Z4533" s="5">
        <v>326.55651855468699</v>
      </c>
      <c r="AA4533" s="5">
        <v>289.83474731445301</v>
      </c>
      <c r="AB4533" s="5">
        <v>353.85543823242102</v>
      </c>
      <c r="AC4533" s="5">
        <v>323.41556803385362</v>
      </c>
      <c r="AD4533" s="5">
        <v>256.89862060546801</v>
      </c>
      <c r="AE4533" s="5">
        <v>212.46965026855401</v>
      </c>
      <c r="AF4533" s="5">
        <v>215.16662597656199</v>
      </c>
      <c r="AG4533" s="5">
        <v>228.17829895019466</v>
      </c>
      <c r="AH4533" s="5">
        <v>244.89669799804599</v>
      </c>
      <c r="AI4533" s="5">
        <v>225.95187377929599</v>
      </c>
      <c r="AJ4533" s="5">
        <v>221.41407775878901</v>
      </c>
      <c r="AK4533" s="5">
        <v>230.75421651204366</v>
      </c>
      <c r="AL4533" s="5">
        <v>189.91278076171801</v>
      </c>
      <c r="AM4533" s="5">
        <v>171.95968627929599</v>
      </c>
      <c r="AN4533" s="5">
        <v>211.16926574707</v>
      </c>
      <c r="AO4533" s="5">
        <v>191.01391092936134</v>
      </c>
      <c r="AP4533" s="5">
        <v>263.08810424804602</v>
      </c>
      <c r="AQ4533" s="5">
        <v>232.22834777832</v>
      </c>
      <c r="AR4533" s="5">
        <v>270.12872314453102</v>
      </c>
      <c r="AS4533" s="5">
        <v>255.14839172363236</v>
      </c>
      <c r="AT4533" s="5">
        <v>288.57186889648398</v>
      </c>
      <c r="AU4533" s="5">
        <v>272.45211791992102</v>
      </c>
      <c r="AV4533" s="5">
        <v>260.79779052734301</v>
      </c>
      <c r="AW4533" s="5">
        <v>273.940592447916</v>
      </c>
      <c r="AX4533" s="5">
        <v>309.41354370117102</v>
      </c>
      <c r="AY4533" s="5">
        <v>278.48455810546801</v>
      </c>
      <c r="AZ4533" s="5">
        <v>283.24237060546801</v>
      </c>
      <c r="BA4533" s="5">
        <v>290.38015747070239</v>
      </c>
    </row>
    <row r="4534" spans="1:53" x14ac:dyDescent="0.2">
      <c r="A4534" s="1">
        <v>4531</v>
      </c>
      <c r="B4534" s="1" t="s">
        <v>18125</v>
      </c>
      <c r="C4534" s="1" t="s">
        <v>18126</v>
      </c>
      <c r="D4534" s="1" t="s">
        <v>18127</v>
      </c>
      <c r="E4534" s="1" t="s">
        <v>18128</v>
      </c>
      <c r="F4534" s="5">
        <v>106.724166870117</v>
      </c>
      <c r="G4534" s="5">
        <v>74.071807861328097</v>
      </c>
      <c r="H4534" s="5">
        <v>83.594192504882798</v>
      </c>
      <c r="I4534" s="5">
        <v>88.130055745442633</v>
      </c>
      <c r="J4534" s="5">
        <v>93.583946228027301</v>
      </c>
      <c r="K4534" s="5">
        <v>72.502197265625</v>
      </c>
      <c r="L4534" s="5">
        <v>101.55541229248</v>
      </c>
      <c r="M4534" s="5">
        <v>89.213851928710767</v>
      </c>
      <c r="N4534" s="5">
        <v>169.95037841796801</v>
      </c>
      <c r="O4534" s="5">
        <v>128.41743469238199</v>
      </c>
      <c r="P4534" s="5">
        <v>164.235092163085</v>
      </c>
      <c r="Q4534" s="5">
        <v>154.20096842447833</v>
      </c>
      <c r="S4534" s="5">
        <v>73.596809387207003</v>
      </c>
      <c r="T4534" s="5">
        <v>77.799385070800696</v>
      </c>
      <c r="U4534" s="5">
        <v>75.698097229003849</v>
      </c>
      <c r="Z4534" s="5">
        <v>98.416900634765597</v>
      </c>
      <c r="AA4534" s="5">
        <v>118.804161071777</v>
      </c>
      <c r="AB4534" s="5">
        <v>103.90821838378901</v>
      </c>
      <c r="AC4534" s="5">
        <v>107.04309336344386</v>
      </c>
      <c r="AL4534" s="5">
        <v>132.59684753417901</v>
      </c>
      <c r="AM4534" s="5">
        <v>64.791084289550696</v>
      </c>
      <c r="AN4534" s="5">
        <v>162.66061401367099</v>
      </c>
      <c r="AO4534" s="5">
        <v>120.01618194580023</v>
      </c>
      <c r="AP4534" s="5">
        <v>72.876007080078097</v>
      </c>
      <c r="AQ4534" s="5">
        <v>70.792572021484304</v>
      </c>
      <c r="AR4534" s="5">
        <v>118.52114105224599</v>
      </c>
      <c r="AS4534" s="5">
        <v>87.396573384602789</v>
      </c>
    </row>
    <row r="4535" spans="1:53" x14ac:dyDescent="0.2">
      <c r="A4535" s="1">
        <v>4532</v>
      </c>
      <c r="B4535" s="1" t="s">
        <v>18129</v>
      </c>
      <c r="C4535" s="1" t="s">
        <v>18130</v>
      </c>
      <c r="D4535" s="1" t="s">
        <v>18131</v>
      </c>
      <c r="E4535" s="1" t="s">
        <v>18132</v>
      </c>
      <c r="F4535" s="5">
        <v>198.40162658691401</v>
      </c>
      <c r="G4535" s="5">
        <v>195.00303649902301</v>
      </c>
      <c r="H4535" s="5">
        <v>191.745681762695</v>
      </c>
      <c r="I4535" s="5">
        <v>195.050114949544</v>
      </c>
      <c r="J4535" s="5">
        <v>224.64950561523401</v>
      </c>
      <c r="K4535" s="5">
        <v>214.410552978515</v>
      </c>
      <c r="L4535" s="5">
        <v>224.972564697265</v>
      </c>
      <c r="M4535" s="5">
        <v>221.34420776367133</v>
      </c>
      <c r="N4535" s="5">
        <v>128.55744934082</v>
      </c>
      <c r="O4535" s="5">
        <v>132.86163330078099</v>
      </c>
      <c r="P4535" s="5">
        <v>136.12886047363199</v>
      </c>
      <c r="Q4535" s="5">
        <v>132.51598103841101</v>
      </c>
      <c r="R4535" s="5">
        <v>145.24024963378901</v>
      </c>
      <c r="S4535" s="5">
        <v>154.01751708984301</v>
      </c>
      <c r="T4535" s="5">
        <v>144.48089599609301</v>
      </c>
      <c r="U4535" s="5">
        <v>147.91288757324168</v>
      </c>
      <c r="V4535" s="5">
        <v>152.57797241210901</v>
      </c>
      <c r="W4535" s="5">
        <v>135.07041931152301</v>
      </c>
      <c r="X4535" s="5">
        <v>132.51541137695301</v>
      </c>
      <c r="Y4535" s="5">
        <v>140.05460103352834</v>
      </c>
      <c r="Z4535" s="5">
        <v>150.06536865234301</v>
      </c>
      <c r="AA4535" s="5">
        <v>162.04257202148401</v>
      </c>
      <c r="AB4535" s="5">
        <v>156.14953613281199</v>
      </c>
      <c r="AC4535" s="5">
        <v>156.08582560221299</v>
      </c>
      <c r="AD4535" s="5">
        <v>196.77972412109301</v>
      </c>
      <c r="AE4535" s="5">
        <v>213.94340515136699</v>
      </c>
      <c r="AF4535" s="5">
        <v>216.83491516113199</v>
      </c>
      <c r="AG4535" s="5">
        <v>209.18601481119734</v>
      </c>
      <c r="AH4535" s="5">
        <v>204.87730407714801</v>
      </c>
      <c r="AI4535" s="5">
        <v>204.73617553710901</v>
      </c>
      <c r="AJ4535" s="5">
        <v>209.383209228515</v>
      </c>
      <c r="AK4535" s="5">
        <v>206.33222961425736</v>
      </c>
      <c r="AL4535" s="5">
        <v>101.430603027343</v>
      </c>
      <c r="AM4535" s="5">
        <v>113.670944213867</v>
      </c>
      <c r="AN4535" s="5">
        <v>118.643379211425</v>
      </c>
      <c r="AO4535" s="5">
        <v>111.24830881754501</v>
      </c>
      <c r="AP4535" s="5">
        <v>131.80851745605401</v>
      </c>
      <c r="AQ4535" s="5">
        <v>130.11886596679599</v>
      </c>
      <c r="AR4535" s="5">
        <v>150.15638732910099</v>
      </c>
      <c r="AS4535" s="5">
        <v>137.36125691731698</v>
      </c>
      <c r="AT4535" s="5">
        <v>244.18550109863199</v>
      </c>
      <c r="AU4535" s="5">
        <v>214.67903137207</v>
      </c>
      <c r="AV4535" s="5">
        <v>248.84071350097599</v>
      </c>
      <c r="AW4535" s="5">
        <v>235.90174865722599</v>
      </c>
      <c r="AX4535" s="5">
        <v>203.30952453613199</v>
      </c>
      <c r="AY4535" s="5">
        <v>169.53771972656199</v>
      </c>
      <c r="AZ4535" s="5">
        <v>163.58908081054599</v>
      </c>
      <c r="BA4535" s="5">
        <v>178.81210835774664</v>
      </c>
    </row>
    <row r="4536" spans="1:53" x14ac:dyDescent="0.2">
      <c r="A4536" s="1">
        <v>4533</v>
      </c>
      <c r="B4536" s="1" t="s">
        <v>18133</v>
      </c>
      <c r="C4536" s="1" t="s">
        <v>18134</v>
      </c>
      <c r="D4536" s="1" t="s">
        <v>18135</v>
      </c>
      <c r="E4536" s="1" t="s">
        <v>18136</v>
      </c>
      <c r="F4536" s="5">
        <v>499.08700561523398</v>
      </c>
      <c r="G4536" s="5">
        <v>682.42901611328102</v>
      </c>
      <c r="H4536" s="5">
        <v>727.780029296875</v>
      </c>
      <c r="I4536" s="5">
        <v>636.43201700846328</v>
      </c>
      <c r="J4536" s="5">
        <v>599.05419921875</v>
      </c>
      <c r="K4536" s="5">
        <v>573.32977294921795</v>
      </c>
      <c r="L4536" s="5">
        <v>584.67852783203102</v>
      </c>
      <c r="M4536" s="5">
        <v>585.68749999999966</v>
      </c>
      <c r="N4536" s="5">
        <v>247.87826538085901</v>
      </c>
      <c r="O4536" s="5">
        <v>294.02685546875</v>
      </c>
      <c r="P4536" s="5">
        <v>265.93859863281199</v>
      </c>
      <c r="Q4536" s="5">
        <v>269.28123982747366</v>
      </c>
      <c r="R4536" s="5">
        <v>558.51220703125</v>
      </c>
      <c r="S4536" s="5">
        <v>454.00549316406199</v>
      </c>
      <c r="T4536" s="5">
        <v>581.52258300781205</v>
      </c>
      <c r="U4536" s="5">
        <v>531.34676106770803</v>
      </c>
      <c r="V4536" s="5">
        <v>502.43768310546801</v>
      </c>
      <c r="W4536" s="5">
        <v>521.34619140625</v>
      </c>
      <c r="X4536" s="5">
        <v>540.06896972656205</v>
      </c>
      <c r="Y4536" s="5">
        <v>521.28428141276004</v>
      </c>
      <c r="Z4536" s="5">
        <v>486.79522705078102</v>
      </c>
      <c r="AA4536" s="5">
        <v>411.014892578125</v>
      </c>
      <c r="AB4536" s="5">
        <v>403.53118896484301</v>
      </c>
      <c r="AC4536" s="5">
        <v>433.78043619791634</v>
      </c>
      <c r="AD4536" s="5">
        <v>699.74395751953102</v>
      </c>
      <c r="AE4536" s="5">
        <v>772.09356689453102</v>
      </c>
      <c r="AF4536" s="5">
        <v>726.40850830078102</v>
      </c>
      <c r="AG4536" s="5">
        <v>732.74867757161428</v>
      </c>
      <c r="AH4536" s="5">
        <v>774.29620361328102</v>
      </c>
      <c r="AI4536" s="5">
        <v>800.97961425781205</v>
      </c>
      <c r="AJ4536" s="5">
        <v>765.95593261718705</v>
      </c>
      <c r="AK4536" s="5">
        <v>780.41058349609341</v>
      </c>
      <c r="AL4536" s="5">
        <v>227.37831115722599</v>
      </c>
      <c r="AM4536" s="5">
        <v>224.77163696289</v>
      </c>
      <c r="AN4536" s="5">
        <v>251.79797363281199</v>
      </c>
      <c r="AO4536" s="5">
        <v>234.64930725097599</v>
      </c>
      <c r="AP4536" s="5">
        <v>294.78179931640602</v>
      </c>
      <c r="AQ4536" s="5">
        <v>308.41760253906199</v>
      </c>
      <c r="AR4536" s="5">
        <v>325.21496582031199</v>
      </c>
      <c r="AS4536" s="5">
        <v>309.47145589192672</v>
      </c>
      <c r="AT4536" s="5">
        <v>616.48370361328102</v>
      </c>
      <c r="AU4536" s="5">
        <v>636.95721435546795</v>
      </c>
      <c r="AV4536" s="5">
        <v>640.41619873046795</v>
      </c>
      <c r="AW4536" s="5">
        <v>631.28570556640568</v>
      </c>
      <c r="AX4536" s="5">
        <v>587.56530761718705</v>
      </c>
      <c r="AY4536" s="5">
        <v>514.06805419921795</v>
      </c>
      <c r="AZ4536" s="5">
        <v>687.138427734375</v>
      </c>
      <c r="BA4536" s="5">
        <v>596.2572631835933</v>
      </c>
    </row>
    <row r="4537" spans="1:53" x14ac:dyDescent="0.2">
      <c r="A4537" s="1">
        <v>4534</v>
      </c>
      <c r="B4537" s="1" t="s">
        <v>18137</v>
      </c>
      <c r="C4537" s="1" t="s">
        <v>18138</v>
      </c>
      <c r="D4537" s="1" t="s">
        <v>18139</v>
      </c>
      <c r="E4537" s="1" t="s">
        <v>18140</v>
      </c>
      <c r="F4537" s="5">
        <v>230.66415405273401</v>
      </c>
      <c r="G4537" s="5">
        <v>282.23873901367102</v>
      </c>
      <c r="H4537" s="5">
        <v>262.80007934570301</v>
      </c>
      <c r="I4537" s="5">
        <v>258.56765747070267</v>
      </c>
      <c r="J4537" s="5">
        <v>255.93135070800699</v>
      </c>
      <c r="K4537" s="5">
        <v>234.81605529785099</v>
      </c>
      <c r="L4537" s="5">
        <v>210.63713073730401</v>
      </c>
      <c r="M4537" s="5">
        <v>233.79484558105401</v>
      </c>
      <c r="N4537" s="5">
        <v>802.12316894531205</v>
      </c>
      <c r="O4537" s="5">
        <v>786.08447265625</v>
      </c>
      <c r="P4537" s="5">
        <v>825.63879394531205</v>
      </c>
      <c r="Q4537" s="5">
        <v>804.61547851562466</v>
      </c>
      <c r="R4537" s="5">
        <v>396.9326171875</v>
      </c>
      <c r="S4537" s="5">
        <v>376.65533447265602</v>
      </c>
      <c r="T4537" s="5">
        <v>338.79257202148398</v>
      </c>
      <c r="U4537" s="5">
        <v>370.79350789387996</v>
      </c>
      <c r="V4537" s="5">
        <v>487.73284912109301</v>
      </c>
      <c r="W4537" s="5">
        <v>437.87332153320301</v>
      </c>
      <c r="X4537" s="5">
        <v>415.02084350585898</v>
      </c>
      <c r="Y4537" s="5">
        <v>446.8756713867183</v>
      </c>
      <c r="Z4537" s="5">
        <v>339.08013916015602</v>
      </c>
      <c r="AA4537" s="5">
        <v>304.67364501953102</v>
      </c>
      <c r="AB4537" s="5">
        <v>286.78564453125</v>
      </c>
      <c r="AC4537" s="5">
        <v>310.17980957031233</v>
      </c>
      <c r="AD4537" s="5">
        <v>259.91586303710898</v>
      </c>
      <c r="AE4537" s="5">
        <v>296.98043823242102</v>
      </c>
      <c r="AF4537" s="5">
        <v>312.57586669921801</v>
      </c>
      <c r="AG4537" s="5">
        <v>289.82405598958263</v>
      </c>
      <c r="AH4537" s="5">
        <v>282.22183227539</v>
      </c>
      <c r="AI4537" s="5">
        <v>289.81927490234301</v>
      </c>
      <c r="AJ4537" s="5">
        <v>264.21820068359301</v>
      </c>
      <c r="AK4537" s="5">
        <v>278.75310262044201</v>
      </c>
      <c r="AL4537" s="5">
        <v>553.14410400390602</v>
      </c>
      <c r="AM4537" s="5">
        <v>515.79443359375</v>
      </c>
      <c r="AN4537" s="5">
        <v>504.81369018554602</v>
      </c>
      <c r="AO4537" s="5">
        <v>524.58407592773403</v>
      </c>
      <c r="AP4537" s="5">
        <v>301.82626342773398</v>
      </c>
      <c r="AQ4537" s="5">
        <v>344.18682861328102</v>
      </c>
      <c r="AR4537" s="5">
        <v>313.75665283203102</v>
      </c>
      <c r="AS4537" s="5">
        <v>319.92324829101534</v>
      </c>
      <c r="AT4537" s="5">
        <v>328.29354858398398</v>
      </c>
      <c r="AU4537" s="5">
        <v>327.86877441406199</v>
      </c>
      <c r="AV4537" s="5">
        <v>282.84725952148398</v>
      </c>
      <c r="AW4537" s="5">
        <v>313.00319417317661</v>
      </c>
      <c r="AX4537" s="5">
        <v>295.23529052734301</v>
      </c>
      <c r="AY4537" s="5">
        <v>313.36291503906199</v>
      </c>
      <c r="AZ4537" s="5">
        <v>339.02380371093699</v>
      </c>
      <c r="BA4537" s="5">
        <v>315.87400309244731</v>
      </c>
    </row>
    <row r="4538" spans="1:53" x14ac:dyDescent="0.2">
      <c r="A4538" s="1">
        <v>4535</v>
      </c>
      <c r="B4538" s="1" t="s">
        <v>18141</v>
      </c>
      <c r="C4538" s="1" t="s">
        <v>18142</v>
      </c>
      <c r="D4538" s="1" t="s">
        <v>18143</v>
      </c>
      <c r="E4538" s="1" t="s">
        <v>18144</v>
      </c>
      <c r="G4538" s="5">
        <v>61.8657836914062</v>
      </c>
      <c r="I4538" s="5">
        <v>61.8657836914062</v>
      </c>
      <c r="L4538" s="5">
        <v>46.985790252685497</v>
      </c>
      <c r="M4538" s="5">
        <v>46.985790252685497</v>
      </c>
      <c r="O4538" s="5">
        <v>237.55520629882801</v>
      </c>
      <c r="Q4538" s="5">
        <v>237.55520629882801</v>
      </c>
      <c r="R4538" s="5">
        <v>59.322196960449197</v>
      </c>
      <c r="U4538" s="5">
        <v>59.322196960449197</v>
      </c>
      <c r="W4538" s="5">
        <v>118.48109436035099</v>
      </c>
      <c r="X4538" s="5">
        <v>113.19727325439401</v>
      </c>
      <c r="Y4538" s="5">
        <v>115.83918380737251</v>
      </c>
      <c r="Z4538" s="5">
        <v>380.16574096679602</v>
      </c>
      <c r="AA4538" s="5">
        <v>99.617919921875</v>
      </c>
      <c r="AB4538" s="5">
        <v>116.842025756835</v>
      </c>
      <c r="AC4538" s="5">
        <v>198.87522888183534</v>
      </c>
      <c r="AF4538" s="5">
        <v>181.97698974609301</v>
      </c>
      <c r="AG4538" s="5">
        <v>181.97698974609301</v>
      </c>
      <c r="AH4538" s="5">
        <v>146.38432312011699</v>
      </c>
      <c r="AK4538" s="5">
        <v>146.38432312011699</v>
      </c>
    </row>
    <row r="4539" spans="1:53" x14ac:dyDescent="0.2">
      <c r="A4539" s="1">
        <v>4536</v>
      </c>
      <c r="B4539" s="1" t="s">
        <v>18145</v>
      </c>
      <c r="C4539" s="1" t="s">
        <v>18146</v>
      </c>
      <c r="D4539" s="1" t="s">
        <v>18147</v>
      </c>
      <c r="E4539" s="1" t="s">
        <v>18148</v>
      </c>
      <c r="F4539" s="5">
        <v>11.006411552429199</v>
      </c>
      <c r="G4539" s="5">
        <v>11.1792497634887</v>
      </c>
      <c r="H4539" s="5">
        <v>21.071187973022401</v>
      </c>
      <c r="I4539" s="5">
        <v>14.4189497629801</v>
      </c>
      <c r="J4539" s="5">
        <v>54.750968933105398</v>
      </c>
      <c r="K4539" s="5">
        <v>30.172342300415</v>
      </c>
      <c r="L4539" s="5">
        <v>27.8712444305419</v>
      </c>
      <c r="M4539" s="5">
        <v>37.5981852213541</v>
      </c>
      <c r="N4539" s="5">
        <v>64.860527038574205</v>
      </c>
      <c r="O4539" s="5">
        <v>40.986537933349602</v>
      </c>
      <c r="P4539" s="5">
        <v>53.549934387207003</v>
      </c>
      <c r="Q4539" s="5">
        <v>53.132333119710268</v>
      </c>
      <c r="R4539" s="5">
        <v>26.460117340087798</v>
      </c>
      <c r="S4539" s="5">
        <v>34.474430084228501</v>
      </c>
      <c r="T4539" s="5">
        <v>27.537796020507798</v>
      </c>
      <c r="U4539" s="5">
        <v>29.490781148274703</v>
      </c>
      <c r="V4539" s="5">
        <v>23.6237068176269</v>
      </c>
      <c r="W4539" s="5">
        <v>23.473360061645501</v>
      </c>
      <c r="X4539" s="5">
        <v>18.896173477172798</v>
      </c>
      <c r="Y4539" s="5">
        <v>21.997746785481734</v>
      </c>
      <c r="Z4539" s="5">
        <v>20.648292541503899</v>
      </c>
      <c r="AA4539" s="5">
        <v>17.778453826904201</v>
      </c>
      <c r="AB4539" s="5">
        <v>35.610923767089801</v>
      </c>
      <c r="AC4539" s="5">
        <v>24.679223378499302</v>
      </c>
      <c r="AD4539" s="5">
        <v>51.694103240966797</v>
      </c>
      <c r="AE4539" s="5">
        <v>22.710466384887599</v>
      </c>
      <c r="AF4539" s="5">
        <v>16.9441528320312</v>
      </c>
      <c r="AG4539" s="5">
        <v>30.449574152628532</v>
      </c>
      <c r="AI4539" s="5">
        <v>27.410696029663001</v>
      </c>
      <c r="AJ4539" s="5">
        <v>17.525493621826101</v>
      </c>
      <c r="AK4539" s="5">
        <v>22.468094825744551</v>
      </c>
      <c r="AL4539" s="5">
        <v>83.778884887695298</v>
      </c>
      <c r="AM4539" s="5">
        <v>66.771255493164006</v>
      </c>
      <c r="AN4539" s="5">
        <v>68.653701782226506</v>
      </c>
      <c r="AO4539" s="5">
        <v>73.06794738769527</v>
      </c>
      <c r="AP4539" s="5">
        <v>34.133193969726499</v>
      </c>
      <c r="AQ4539" s="5">
        <v>32.625602722167898</v>
      </c>
      <c r="AR4539" s="5">
        <v>24.211196899413999</v>
      </c>
      <c r="AS4539" s="5">
        <v>30.323331197102799</v>
      </c>
      <c r="AU4539" s="5">
        <v>30.760625839233398</v>
      </c>
      <c r="AV4539" s="5">
        <v>36.089485168457003</v>
      </c>
      <c r="AW4539" s="5">
        <v>33.425055503845201</v>
      </c>
      <c r="AZ4539" s="5">
        <v>34.663311004638601</v>
      </c>
      <c r="BA4539" s="5">
        <v>34.663311004638601</v>
      </c>
    </row>
    <row r="4540" spans="1:53" x14ac:dyDescent="0.2">
      <c r="A4540" s="1">
        <v>4537</v>
      </c>
      <c r="B4540" s="1" t="s">
        <v>18149</v>
      </c>
      <c r="C4540" s="1" t="s">
        <v>18150</v>
      </c>
      <c r="D4540" s="1" t="s">
        <v>18151</v>
      </c>
      <c r="E4540" s="1" t="s">
        <v>18152</v>
      </c>
      <c r="F4540" s="5">
        <v>211.17832946777301</v>
      </c>
      <c r="G4540" s="5">
        <v>224.89190673828099</v>
      </c>
      <c r="H4540" s="5">
        <v>193.29652404785099</v>
      </c>
      <c r="I4540" s="5">
        <v>209.78892008463501</v>
      </c>
      <c r="J4540" s="5">
        <v>223.00172424316401</v>
      </c>
      <c r="K4540" s="5">
        <v>211.58778381347599</v>
      </c>
      <c r="L4540" s="5">
        <v>215.30364990234301</v>
      </c>
      <c r="M4540" s="5">
        <v>216.63105265299433</v>
      </c>
      <c r="N4540" s="5">
        <v>141.11759948730401</v>
      </c>
      <c r="O4540" s="5">
        <v>110.640129089355</v>
      </c>
      <c r="P4540" s="5">
        <v>101.441650390625</v>
      </c>
      <c r="Q4540" s="5">
        <v>117.73312632242801</v>
      </c>
      <c r="R4540" s="5">
        <v>133.64588928222599</v>
      </c>
      <c r="S4540" s="5">
        <v>138.89315795898401</v>
      </c>
      <c r="T4540" s="5">
        <v>150.98992919921801</v>
      </c>
      <c r="U4540" s="5">
        <v>141.17632548014268</v>
      </c>
      <c r="V4540" s="5">
        <v>192.88818359375</v>
      </c>
      <c r="W4540" s="5">
        <v>158.06687927246</v>
      </c>
      <c r="X4540" s="5">
        <v>169.05255126953099</v>
      </c>
      <c r="Y4540" s="5">
        <v>173.33587137858035</v>
      </c>
      <c r="Z4540" s="5">
        <v>214.24882507324199</v>
      </c>
      <c r="AA4540" s="5">
        <v>198.47169494628901</v>
      </c>
      <c r="AB4540" s="5">
        <v>169.24562072753901</v>
      </c>
      <c r="AC4540" s="5">
        <v>193.9887135823567</v>
      </c>
      <c r="AD4540" s="5">
        <v>213.40362548828099</v>
      </c>
      <c r="AE4540" s="5">
        <v>213.814453125</v>
      </c>
      <c r="AF4540" s="5">
        <v>203.54960632324199</v>
      </c>
      <c r="AG4540" s="5">
        <v>210.25589497884098</v>
      </c>
      <c r="AH4540" s="5">
        <v>192.41831970214801</v>
      </c>
      <c r="AI4540" s="5">
        <v>180.60232543945301</v>
      </c>
      <c r="AJ4540" s="5">
        <v>194.27650451660099</v>
      </c>
      <c r="AK4540" s="5">
        <v>189.09904988606732</v>
      </c>
      <c r="AL4540" s="5">
        <v>66.723777770996094</v>
      </c>
      <c r="AM4540" s="5">
        <v>82.50341796875</v>
      </c>
      <c r="AN4540" s="5">
        <v>96.324310302734304</v>
      </c>
      <c r="AO4540" s="5">
        <v>81.850502014160142</v>
      </c>
      <c r="AP4540" s="5">
        <v>129.85383605957</v>
      </c>
      <c r="AQ4540" s="5">
        <v>118.09062957763599</v>
      </c>
      <c r="AR4540" s="5">
        <v>115.939163208007</v>
      </c>
      <c r="AS4540" s="5">
        <v>121.29454294840434</v>
      </c>
      <c r="AT4540" s="5">
        <v>226.59342956542901</v>
      </c>
      <c r="AU4540" s="5">
        <v>234.56575012207</v>
      </c>
      <c r="AV4540" s="5">
        <v>206.90666198730401</v>
      </c>
      <c r="AW4540" s="5">
        <v>222.68861389160099</v>
      </c>
      <c r="AX4540" s="5">
        <v>193.10157775878901</v>
      </c>
      <c r="AY4540" s="5">
        <v>169.72099304199199</v>
      </c>
      <c r="AZ4540" s="5">
        <v>196.677810668945</v>
      </c>
      <c r="BA4540" s="5">
        <v>186.50012715657533</v>
      </c>
    </row>
    <row r="4541" spans="1:53" x14ac:dyDescent="0.2">
      <c r="A4541" s="1">
        <v>4538</v>
      </c>
      <c r="B4541" s="1" t="s">
        <v>18153</v>
      </c>
      <c r="C4541" s="1" t="s">
        <v>18154</v>
      </c>
      <c r="D4541" s="1" t="s">
        <v>18155</v>
      </c>
      <c r="E4541" s="1" t="s">
        <v>18156</v>
      </c>
      <c r="F4541" s="5">
        <v>111.63907623291</v>
      </c>
      <c r="G4541" s="5">
        <v>68.321830749511705</v>
      </c>
      <c r="H4541" s="5">
        <v>65.824516296386705</v>
      </c>
      <c r="I4541" s="5">
        <v>81.928474426269474</v>
      </c>
      <c r="J4541" s="5">
        <v>92.614097595214801</v>
      </c>
      <c r="K4541" s="5">
        <v>92.246131896972599</v>
      </c>
      <c r="L4541" s="5">
        <v>117.13685607910099</v>
      </c>
      <c r="M4541" s="5">
        <v>100.66569519042946</v>
      </c>
      <c r="N4541" s="5">
        <v>93.590827941894503</v>
      </c>
      <c r="O4541" s="5">
        <v>100.30343627929599</v>
      </c>
      <c r="P4541" s="5">
        <v>102.097846984863</v>
      </c>
      <c r="Q4541" s="5">
        <v>98.664037068684493</v>
      </c>
      <c r="R4541" s="5">
        <v>67.020339965820298</v>
      </c>
      <c r="S4541" s="5">
        <v>70.776519775390597</v>
      </c>
      <c r="T4541" s="5">
        <v>57.867927551269503</v>
      </c>
      <c r="U4541" s="5">
        <v>65.221595764160128</v>
      </c>
      <c r="V4541" s="5">
        <v>50.474205017089801</v>
      </c>
      <c r="W4541" s="5">
        <v>56.378173828125</v>
      </c>
      <c r="X4541" s="5">
        <v>47.867683410644503</v>
      </c>
      <c r="Y4541" s="5">
        <v>51.573354085286439</v>
      </c>
      <c r="Z4541" s="5">
        <v>99.127281188964801</v>
      </c>
      <c r="AA4541" s="5">
        <v>91.902877807617102</v>
      </c>
      <c r="AB4541" s="5">
        <v>104.464263916015</v>
      </c>
      <c r="AC4541" s="5">
        <v>98.498140970865634</v>
      </c>
      <c r="AD4541" s="5">
        <v>65.612709045410099</v>
      </c>
      <c r="AE4541" s="5">
        <v>61.447280883788999</v>
      </c>
      <c r="AF4541" s="5">
        <v>63.693386077880803</v>
      </c>
      <c r="AG4541" s="5">
        <v>63.584458669026638</v>
      </c>
      <c r="AH4541" s="5">
        <v>41.8816528320312</v>
      </c>
      <c r="AI4541" s="5">
        <v>51.025566101074197</v>
      </c>
      <c r="AJ4541" s="5">
        <v>48.828029632568303</v>
      </c>
      <c r="AK4541" s="5">
        <v>47.245082855224574</v>
      </c>
      <c r="AL4541" s="5">
        <v>82.107009887695298</v>
      </c>
      <c r="AM4541" s="5">
        <v>96.921424865722599</v>
      </c>
      <c r="AN4541" s="5">
        <v>83.170326232910099</v>
      </c>
      <c r="AO4541" s="5">
        <v>87.399586995442675</v>
      </c>
      <c r="AP4541" s="5">
        <v>37.190055847167898</v>
      </c>
      <c r="AQ4541" s="5">
        <v>41.260574340820298</v>
      </c>
      <c r="AR4541" s="5">
        <v>45.608898162841797</v>
      </c>
      <c r="AS4541" s="5">
        <v>41.353176116943331</v>
      </c>
      <c r="AY4541" s="5">
        <v>40.484119415283203</v>
      </c>
      <c r="AZ4541" s="5">
        <v>37.538585662841797</v>
      </c>
      <c r="BA4541" s="5">
        <v>39.0113525390625</v>
      </c>
    </row>
    <row r="4542" spans="1:53" x14ac:dyDescent="0.2">
      <c r="A4542" s="1">
        <v>4539</v>
      </c>
      <c r="B4542" s="1" t="s">
        <v>18157</v>
      </c>
      <c r="C4542" s="1" t="s">
        <v>18158</v>
      </c>
      <c r="D4542" s="1" t="s">
        <v>18159</v>
      </c>
      <c r="E4542" s="1" t="s">
        <v>18160</v>
      </c>
      <c r="F4542" s="5">
        <v>1623.91564941406</v>
      </c>
      <c r="G4542" s="5">
        <v>1825.1884765625</v>
      </c>
      <c r="H4542" s="5">
        <v>1712.93334960937</v>
      </c>
      <c r="I4542" s="5">
        <v>1720.6791585286435</v>
      </c>
      <c r="J4542" s="5">
        <v>1665.60925292968</v>
      </c>
      <c r="K4542" s="5">
        <v>1611.55078125</v>
      </c>
      <c r="L4542" s="5">
        <v>1590.43713378906</v>
      </c>
      <c r="M4542" s="5">
        <v>1622.5323893229133</v>
      </c>
      <c r="N4542" s="5">
        <v>1326.6376953125</v>
      </c>
      <c r="O4542" s="5">
        <v>1222.83984375</v>
      </c>
      <c r="P4542" s="5">
        <v>1332.39782714843</v>
      </c>
      <c r="Q4542" s="5">
        <v>1293.9584554036435</v>
      </c>
      <c r="R4542" s="5">
        <v>961.4208984375</v>
      </c>
      <c r="S4542" s="5">
        <v>904.11627197265602</v>
      </c>
      <c r="T4542" s="5">
        <v>972.92028808593705</v>
      </c>
      <c r="U4542" s="5">
        <v>946.15248616536428</v>
      </c>
      <c r="V4542" s="5">
        <v>794.23889160156205</v>
      </c>
      <c r="W4542" s="5">
        <v>841.56585693359295</v>
      </c>
      <c r="X4542" s="5">
        <v>748.26763916015602</v>
      </c>
      <c r="Y4542" s="5">
        <v>794.69079589843693</v>
      </c>
      <c r="Z4542" s="5">
        <v>1386.03869628906</v>
      </c>
      <c r="AA4542" s="5">
        <v>1353.33312988281</v>
      </c>
      <c r="AB4542" s="5">
        <v>1372.49230957031</v>
      </c>
      <c r="AC4542" s="5">
        <v>1370.6213785807267</v>
      </c>
      <c r="AD4542" s="5">
        <v>1270.85437011718</v>
      </c>
      <c r="AE4542" s="5">
        <v>1302.31872558593</v>
      </c>
      <c r="AF4542" s="5">
        <v>1258.66540527343</v>
      </c>
      <c r="AG4542" s="5">
        <v>1277.2795003255133</v>
      </c>
      <c r="AH4542" s="5">
        <v>1148.65893554687</v>
      </c>
      <c r="AI4542" s="5">
        <v>1084.3623046875</v>
      </c>
      <c r="AJ4542" s="5">
        <v>1139.78552246093</v>
      </c>
      <c r="AK4542" s="5">
        <v>1124.2689208984332</v>
      </c>
      <c r="AL4542" s="5">
        <v>1057.10266113281</v>
      </c>
      <c r="AM4542" s="5">
        <v>950.18475341796795</v>
      </c>
      <c r="AN4542" s="5">
        <v>938.6884765625</v>
      </c>
      <c r="AO4542" s="5">
        <v>981.99196370442598</v>
      </c>
      <c r="AP4542" s="5">
        <v>684.076416015625</v>
      </c>
      <c r="AQ4542" s="5">
        <v>732.55889892578102</v>
      </c>
      <c r="AR4542" s="5">
        <v>725.197998046875</v>
      </c>
      <c r="AS4542" s="5">
        <v>713.94443766276038</v>
      </c>
      <c r="AT4542" s="5">
        <v>752.68914794921795</v>
      </c>
      <c r="AU4542" s="5">
        <v>812.21148681640602</v>
      </c>
      <c r="AV4542" s="5">
        <v>886.70782470703102</v>
      </c>
      <c r="AW4542" s="5">
        <v>817.20281982421841</v>
      </c>
      <c r="AX4542" s="5">
        <v>756.02355957031205</v>
      </c>
      <c r="AY4542" s="5">
        <v>644.14453125</v>
      </c>
      <c r="AZ4542" s="5">
        <v>592.548583984375</v>
      </c>
      <c r="BA4542" s="5">
        <v>664.23889160156239</v>
      </c>
    </row>
    <row r="4543" spans="1:53" x14ac:dyDescent="0.2">
      <c r="A4543" s="1">
        <v>4540</v>
      </c>
      <c r="B4543" s="1" t="s">
        <v>18161</v>
      </c>
      <c r="C4543" s="1" t="s">
        <v>18162</v>
      </c>
      <c r="D4543" s="1" t="s">
        <v>18163</v>
      </c>
      <c r="E4543" s="1" t="s">
        <v>18164</v>
      </c>
      <c r="F4543" s="5">
        <v>178.30894470214801</v>
      </c>
      <c r="G4543" s="5">
        <v>157.838623046875</v>
      </c>
      <c r="H4543" s="5">
        <v>160.58912658691401</v>
      </c>
      <c r="I4543" s="5">
        <v>165.57889811197899</v>
      </c>
      <c r="J4543" s="5">
        <v>216.26826477050699</v>
      </c>
      <c r="K4543" s="5">
        <v>194.41491699218699</v>
      </c>
      <c r="L4543" s="5">
        <v>225.25645446777301</v>
      </c>
      <c r="M4543" s="5">
        <v>211.97987874348897</v>
      </c>
      <c r="N4543" s="5">
        <v>205.157135009765</v>
      </c>
      <c r="O4543" s="5">
        <v>218.22872924804599</v>
      </c>
      <c r="P4543" s="5">
        <v>166.77569580078099</v>
      </c>
      <c r="Q4543" s="5">
        <v>196.72052001953068</v>
      </c>
      <c r="R4543" s="5">
        <v>226.694732666015</v>
      </c>
      <c r="S4543" s="5">
        <v>170.287353515625</v>
      </c>
      <c r="T4543" s="5">
        <v>218.41763305664</v>
      </c>
      <c r="U4543" s="5">
        <v>205.13323974609332</v>
      </c>
      <c r="V4543" s="5">
        <v>172.63606262207</v>
      </c>
      <c r="W4543" s="5">
        <v>173.56782531738199</v>
      </c>
      <c r="X4543" s="5">
        <v>184.394927978515</v>
      </c>
      <c r="Y4543" s="5">
        <v>176.86627197265565</v>
      </c>
      <c r="Z4543" s="5">
        <v>258.07733154296801</v>
      </c>
      <c r="AA4543" s="5">
        <v>224.225006103515</v>
      </c>
      <c r="AB4543" s="5">
        <v>260.88961791992102</v>
      </c>
      <c r="AC4543" s="5">
        <v>247.73065185546798</v>
      </c>
      <c r="AD4543" s="5">
        <v>236.83995056152301</v>
      </c>
      <c r="AE4543" s="5">
        <v>235.99754333496</v>
      </c>
      <c r="AF4543" s="5">
        <v>248.45268249511699</v>
      </c>
      <c r="AG4543" s="5">
        <v>240.43005879719999</v>
      </c>
      <c r="AH4543" s="5">
        <v>251.48722839355401</v>
      </c>
      <c r="AI4543" s="5">
        <v>213.45053100585901</v>
      </c>
      <c r="AJ4543" s="5">
        <v>243.96188354492099</v>
      </c>
      <c r="AK4543" s="5">
        <v>236.29988098144466</v>
      </c>
      <c r="AL4543" s="5">
        <v>134.81494140625</v>
      </c>
      <c r="AM4543" s="5">
        <v>146.90132141113199</v>
      </c>
      <c r="AN4543" s="5">
        <v>114.095420837402</v>
      </c>
      <c r="AO4543" s="5">
        <v>131.93722788492801</v>
      </c>
      <c r="AP4543" s="5">
        <v>117.45342254638599</v>
      </c>
      <c r="AQ4543" s="5">
        <v>127.321731567382</v>
      </c>
      <c r="AR4543" s="5">
        <v>139.05221557617099</v>
      </c>
      <c r="AS4543" s="5">
        <v>127.942456563313</v>
      </c>
      <c r="AT4543" s="5">
        <v>222.732009887695</v>
      </c>
      <c r="AU4543" s="5">
        <v>225.64367675781199</v>
      </c>
      <c r="AV4543" s="5">
        <v>199.512435913085</v>
      </c>
      <c r="AW4543" s="5">
        <v>215.96270751953068</v>
      </c>
      <c r="AX4543" s="5">
        <v>190.89028930664</v>
      </c>
      <c r="AY4543" s="5">
        <v>191.61714172363199</v>
      </c>
      <c r="AZ4543" s="5">
        <v>185.14424133300699</v>
      </c>
      <c r="BA4543" s="5">
        <v>189.21722412109298</v>
      </c>
    </row>
    <row r="4544" spans="1:53" x14ac:dyDescent="0.2">
      <c r="A4544" s="1">
        <v>4541</v>
      </c>
      <c r="B4544" s="1" t="s">
        <v>18165</v>
      </c>
      <c r="C4544" s="1" t="s">
        <v>18166</v>
      </c>
      <c r="D4544" s="1" t="s">
        <v>18167</v>
      </c>
      <c r="E4544" s="1" t="s">
        <v>18168</v>
      </c>
      <c r="F4544" s="5">
        <v>289.28497314453102</v>
      </c>
      <c r="G4544" s="5">
        <v>301.88540649414</v>
      </c>
      <c r="H4544" s="5">
        <v>313.14263916015602</v>
      </c>
      <c r="I4544" s="5">
        <v>301.43767293294235</v>
      </c>
      <c r="J4544" s="5">
        <v>281.86730957031199</v>
      </c>
      <c r="K4544" s="5">
        <v>267.77923583984301</v>
      </c>
      <c r="L4544" s="5">
        <v>288.46835327148398</v>
      </c>
      <c r="M4544" s="5">
        <v>279.37163289387968</v>
      </c>
      <c r="N4544" s="5">
        <v>189.10382080078099</v>
      </c>
      <c r="O4544" s="5">
        <v>199.34068298339801</v>
      </c>
      <c r="P4544" s="5">
        <v>183.49140930175699</v>
      </c>
      <c r="Q4544" s="5">
        <v>190.64530436197867</v>
      </c>
      <c r="R4544" s="5">
        <v>181.56852722167901</v>
      </c>
      <c r="S4544" s="5">
        <v>191.94453430175699</v>
      </c>
      <c r="T4544" s="5">
        <v>222.48507690429599</v>
      </c>
      <c r="U4544" s="5">
        <v>198.66604614257733</v>
      </c>
      <c r="V4544" s="5">
        <v>207.80563354492099</v>
      </c>
      <c r="W4544" s="5">
        <v>204.35624694824199</v>
      </c>
      <c r="X4544" s="5">
        <v>197.62855529785099</v>
      </c>
      <c r="Y4544" s="5">
        <v>203.26347859700468</v>
      </c>
      <c r="Z4544" s="5">
        <v>271.16052246093699</v>
      </c>
      <c r="AA4544" s="5">
        <v>276.81814575195301</v>
      </c>
      <c r="AB4544" s="5">
        <v>268.91711425781199</v>
      </c>
      <c r="AC4544" s="5">
        <v>272.29859415690066</v>
      </c>
      <c r="AD4544" s="5">
        <v>333.54876708984301</v>
      </c>
      <c r="AE4544" s="5">
        <v>307.452392578125</v>
      </c>
      <c r="AF4544" s="5">
        <v>325.41455078125</v>
      </c>
      <c r="AG4544" s="5">
        <v>322.13857014973934</v>
      </c>
      <c r="AH4544" s="5">
        <v>340.50259399414</v>
      </c>
      <c r="AI4544" s="5">
        <v>363.52206420898398</v>
      </c>
      <c r="AJ4544" s="5">
        <v>358.54849243164</v>
      </c>
      <c r="AK4544" s="5">
        <v>354.19105021158799</v>
      </c>
      <c r="AL4544" s="5">
        <v>223.20265197753901</v>
      </c>
      <c r="AM4544" s="5">
        <v>189.810302734375</v>
      </c>
      <c r="AN4544" s="5">
        <v>188.80854797363199</v>
      </c>
      <c r="AO4544" s="5">
        <v>200.60716756184866</v>
      </c>
      <c r="AP4544" s="5">
        <v>232.48115539550699</v>
      </c>
      <c r="AQ4544" s="5">
        <v>254.80897521972599</v>
      </c>
      <c r="AR4544" s="5">
        <v>250.68598937988199</v>
      </c>
      <c r="AS4544" s="5">
        <v>245.99203999837167</v>
      </c>
      <c r="AT4544" s="5">
        <v>218.58619689941401</v>
      </c>
      <c r="AU4544" s="5">
        <v>212.44052124023401</v>
      </c>
      <c r="AV4544" s="5">
        <v>212.39323425292901</v>
      </c>
      <c r="AW4544" s="5">
        <v>214.47331746419232</v>
      </c>
      <c r="AX4544" s="5">
        <v>246.28887939453099</v>
      </c>
      <c r="AY4544" s="5">
        <v>253.75906372070301</v>
      </c>
      <c r="AZ4544" s="5">
        <v>227.39068603515599</v>
      </c>
      <c r="BA4544" s="5">
        <v>242.47954305013002</v>
      </c>
    </row>
    <row r="4545" spans="1:53" x14ac:dyDescent="0.2">
      <c r="A4545" s="1">
        <v>4542</v>
      </c>
      <c r="B4545" s="1" t="s">
        <v>18169</v>
      </c>
      <c r="C4545" s="1" t="s">
        <v>18170</v>
      </c>
      <c r="D4545" s="1" t="s">
        <v>18171</v>
      </c>
      <c r="E4545" s="1" t="s">
        <v>18172</v>
      </c>
      <c r="F4545" s="5">
        <v>128.31076049804599</v>
      </c>
      <c r="G4545" s="5">
        <v>79.007675170898395</v>
      </c>
      <c r="H4545" s="5">
        <v>111.764587402343</v>
      </c>
      <c r="I4545" s="5">
        <v>106.36100769042913</v>
      </c>
      <c r="J4545" s="5">
        <v>132.83134460449199</v>
      </c>
      <c r="K4545" s="5">
        <v>131.07716369628901</v>
      </c>
      <c r="L4545" s="5">
        <v>137.35697937011699</v>
      </c>
      <c r="M4545" s="5">
        <v>133.75516255696598</v>
      </c>
      <c r="N4545" s="5">
        <v>217.874740600585</v>
      </c>
      <c r="O4545" s="5">
        <v>223.24888610839801</v>
      </c>
      <c r="P4545" s="5">
        <v>190.28558349609301</v>
      </c>
      <c r="Q4545" s="5">
        <v>210.46973673502535</v>
      </c>
      <c r="R4545" s="5">
        <v>145.60354614257801</v>
      </c>
      <c r="S4545" s="5">
        <v>144.08018493652301</v>
      </c>
      <c r="T4545" s="5">
        <v>171.698974609375</v>
      </c>
      <c r="U4545" s="5">
        <v>153.79423522949199</v>
      </c>
      <c r="V4545" s="5">
        <v>110.23979949951099</v>
      </c>
      <c r="W4545" s="5">
        <v>117.407943725585</v>
      </c>
      <c r="X4545" s="5">
        <v>104.372581481933</v>
      </c>
      <c r="Y4545" s="5">
        <v>110.67344156900965</v>
      </c>
      <c r="Z4545" s="5">
        <v>95.677146911621094</v>
      </c>
      <c r="AA4545" s="5">
        <v>120.93455505371</v>
      </c>
      <c r="AB4545" s="5">
        <v>124.994003295898</v>
      </c>
      <c r="AC4545" s="5">
        <v>113.8685684204097</v>
      </c>
      <c r="AD4545" s="5">
        <v>132.27542114257801</v>
      </c>
      <c r="AE4545" s="5">
        <v>128.60038757324199</v>
      </c>
      <c r="AF4545" s="5">
        <v>129.32237243652301</v>
      </c>
      <c r="AG4545" s="5">
        <v>130.06606038411431</v>
      </c>
      <c r="AH4545" s="5">
        <v>135.83367919921801</v>
      </c>
      <c r="AI4545" s="5">
        <v>140.74630737304599</v>
      </c>
      <c r="AJ4545" s="5">
        <v>134.23785400390599</v>
      </c>
      <c r="AK4545" s="5">
        <v>136.93928019205669</v>
      </c>
      <c r="AL4545" s="5">
        <v>186.23690795898401</v>
      </c>
      <c r="AM4545" s="5">
        <v>157.25700378417901</v>
      </c>
      <c r="AN4545" s="5">
        <v>204.35525512695301</v>
      </c>
      <c r="AO4545" s="5">
        <v>182.61638895670535</v>
      </c>
      <c r="AP4545" s="5">
        <v>120.60870361328099</v>
      </c>
      <c r="AQ4545" s="5">
        <v>121.22263336181599</v>
      </c>
      <c r="AR4545" s="5">
        <v>124.78516387939401</v>
      </c>
      <c r="AS4545" s="5">
        <v>122.20550028483034</v>
      </c>
      <c r="AT4545" s="5">
        <v>140.67581176757801</v>
      </c>
      <c r="AU4545" s="5">
        <v>167.81520080566401</v>
      </c>
      <c r="AW4545" s="5">
        <v>154.24550628662101</v>
      </c>
      <c r="AX4545" s="5">
        <v>128.10536193847599</v>
      </c>
      <c r="AY4545" s="5">
        <v>97.279899597167898</v>
      </c>
      <c r="AZ4545" s="5">
        <v>113.616485595703</v>
      </c>
      <c r="BA4545" s="5">
        <v>113.00058237711563</v>
      </c>
    </row>
    <row r="4546" spans="1:53" x14ac:dyDescent="0.2">
      <c r="A4546" s="1">
        <v>4543</v>
      </c>
      <c r="B4546" s="1" t="s">
        <v>18173</v>
      </c>
      <c r="C4546" s="1" t="s">
        <v>18174</v>
      </c>
      <c r="D4546" s="1" t="s">
        <v>18175</v>
      </c>
      <c r="E4546" s="1" t="s">
        <v>18176</v>
      </c>
      <c r="F4546" s="5">
        <v>220.76721191406199</v>
      </c>
      <c r="G4546" s="5">
        <v>234.51921081542901</v>
      </c>
      <c r="H4546" s="5">
        <v>220.42678833007801</v>
      </c>
      <c r="I4546" s="5">
        <v>225.23773701985633</v>
      </c>
      <c r="J4546" s="5">
        <v>220.55685424804599</v>
      </c>
      <c r="K4546" s="5">
        <v>187.21109008789</v>
      </c>
      <c r="L4546" s="5">
        <v>213.40708923339801</v>
      </c>
      <c r="M4546" s="5">
        <v>207.05834452311134</v>
      </c>
      <c r="N4546" s="5">
        <v>328.70944213867102</v>
      </c>
      <c r="O4546" s="5">
        <v>333.53207397460898</v>
      </c>
      <c r="P4546" s="5">
        <v>349.66052246093699</v>
      </c>
      <c r="Q4546" s="5">
        <v>337.300679524739</v>
      </c>
      <c r="R4546" s="5">
        <v>220.93475341796801</v>
      </c>
      <c r="S4546" s="5">
        <v>182.11959838867099</v>
      </c>
      <c r="T4546" s="5">
        <v>235.48287963867099</v>
      </c>
      <c r="U4546" s="5">
        <v>212.84574381510333</v>
      </c>
      <c r="V4546" s="5">
        <v>201.98220825195301</v>
      </c>
      <c r="W4546" s="5">
        <v>184.69287109375</v>
      </c>
      <c r="X4546" s="5">
        <v>204.95343017578099</v>
      </c>
      <c r="Y4546" s="5">
        <v>197.20950317382801</v>
      </c>
      <c r="Z4546" s="5">
        <v>214.25631713867099</v>
      </c>
      <c r="AA4546" s="5">
        <v>220.55673217773401</v>
      </c>
      <c r="AB4546" s="5">
        <v>223.77629089355401</v>
      </c>
      <c r="AC4546" s="5">
        <v>219.52978006998634</v>
      </c>
      <c r="AD4546" s="5">
        <v>249.06639099121</v>
      </c>
      <c r="AE4546" s="5">
        <v>243.02355957031199</v>
      </c>
      <c r="AF4546" s="5">
        <v>210.95668029785099</v>
      </c>
      <c r="AG4546" s="5">
        <v>234.34887695312432</v>
      </c>
      <c r="AH4546" s="5">
        <v>207.18771362304599</v>
      </c>
      <c r="AI4546" s="5">
        <v>201.36724853515599</v>
      </c>
      <c r="AJ4546" s="5">
        <v>204.15983581542901</v>
      </c>
      <c r="AK4546" s="5">
        <v>204.23826599121034</v>
      </c>
      <c r="AL4546" s="5">
        <v>327.13314819335898</v>
      </c>
      <c r="AM4546" s="5">
        <v>310.22027587890602</v>
      </c>
      <c r="AN4546" s="5">
        <v>291.13180541992102</v>
      </c>
      <c r="AO4546" s="5">
        <v>309.4950764973953</v>
      </c>
      <c r="AP4546" s="5">
        <v>203.12606811523401</v>
      </c>
      <c r="AQ4546" s="5">
        <v>202.01371765136699</v>
      </c>
      <c r="AR4546" s="5">
        <v>201.98359680175699</v>
      </c>
      <c r="AS4546" s="5">
        <v>202.37446085611933</v>
      </c>
      <c r="AT4546" s="5">
        <v>181.70364379882801</v>
      </c>
      <c r="AU4546" s="5">
        <v>208.40368652343699</v>
      </c>
      <c r="AV4546" s="5">
        <v>243.20414733886699</v>
      </c>
      <c r="AW4546" s="5">
        <v>211.103825887044</v>
      </c>
      <c r="AX4546" s="5">
        <v>172.50425720214801</v>
      </c>
      <c r="AY4546" s="5">
        <v>173.31059265136699</v>
      </c>
      <c r="AZ4546" s="5">
        <v>185.62829589843699</v>
      </c>
      <c r="BA4546" s="5">
        <v>177.14771525065066</v>
      </c>
    </row>
    <row r="4547" spans="1:53" x14ac:dyDescent="0.2">
      <c r="A4547" s="1">
        <v>4544</v>
      </c>
      <c r="B4547" s="1" t="s">
        <v>18177</v>
      </c>
      <c r="C4547" s="1" t="s">
        <v>18178</v>
      </c>
      <c r="D4547" s="1" t="s">
        <v>18179</v>
      </c>
      <c r="E4547" s="1" t="s">
        <v>18180</v>
      </c>
      <c r="G4547" s="5">
        <v>81.278694152832003</v>
      </c>
      <c r="H4547" s="5">
        <v>26.3254795074462</v>
      </c>
      <c r="I4547" s="5">
        <v>53.802086830139103</v>
      </c>
      <c r="J4547" s="5">
        <v>78.203170776367102</v>
      </c>
      <c r="M4547" s="5">
        <v>78.203170776367102</v>
      </c>
      <c r="N4547" s="5">
        <v>308.63739013671801</v>
      </c>
      <c r="Q4547" s="5">
        <v>308.63739013671801</v>
      </c>
      <c r="R4547" s="5">
        <v>34.389820098876903</v>
      </c>
      <c r="S4547" s="5">
        <v>59.468063354492102</v>
      </c>
      <c r="U4547" s="5">
        <v>46.928941726684499</v>
      </c>
      <c r="V4547" s="5">
        <v>142.43121337890599</v>
      </c>
      <c r="W4547" s="5">
        <v>148.60890197753901</v>
      </c>
      <c r="X4547" s="5">
        <v>125.51644897460901</v>
      </c>
      <c r="Y4547" s="5">
        <v>138.85218811035134</v>
      </c>
      <c r="Z4547" s="5">
        <v>97.664688110351506</v>
      </c>
      <c r="AA4547" s="5">
        <v>120.061218261718</v>
      </c>
      <c r="AB4547" s="5">
        <v>92.906639099121094</v>
      </c>
      <c r="AC4547" s="5">
        <v>103.5441818237302</v>
      </c>
      <c r="AD4547" s="5">
        <v>151.60124206542901</v>
      </c>
      <c r="AE4547" s="5">
        <v>146.62452697753901</v>
      </c>
      <c r="AF4547" s="5">
        <v>161.54081726074199</v>
      </c>
      <c r="AG4547" s="5">
        <v>153.25552876790334</v>
      </c>
      <c r="AH4547" s="5">
        <v>170.45875549316401</v>
      </c>
      <c r="AI4547" s="5">
        <v>144.60113525390599</v>
      </c>
      <c r="AJ4547" s="5">
        <v>160.081787109375</v>
      </c>
      <c r="AK4547" s="5">
        <v>158.38055928548167</v>
      </c>
      <c r="AL4547" s="5">
        <v>234.96878051757801</v>
      </c>
      <c r="AM4547" s="5">
        <v>202.30325317382801</v>
      </c>
      <c r="AN4547" s="5">
        <v>205.61396789550699</v>
      </c>
      <c r="AO4547" s="5">
        <v>214.29533386230435</v>
      </c>
      <c r="AP4547" s="5">
        <v>61.920703887939403</v>
      </c>
      <c r="AS4547" s="5">
        <v>61.920703887939403</v>
      </c>
      <c r="AT4547" s="5">
        <v>170.23062133789</v>
      </c>
      <c r="AW4547" s="5">
        <v>170.23062133789</v>
      </c>
      <c r="AX4547" s="5">
        <v>70.649963378906193</v>
      </c>
      <c r="AY4547" s="5">
        <v>84.750564575195298</v>
      </c>
      <c r="AZ4547" s="5">
        <v>80.535942077636705</v>
      </c>
      <c r="BA4547" s="5">
        <v>78.645490010579408</v>
      </c>
    </row>
    <row r="4548" spans="1:53" x14ac:dyDescent="0.2">
      <c r="A4548" s="1">
        <v>4545</v>
      </c>
      <c r="B4548" s="1" t="s">
        <v>18181</v>
      </c>
      <c r="C4548" s="1" t="s">
        <v>18182</v>
      </c>
      <c r="D4548" s="1" t="s">
        <v>18183</v>
      </c>
      <c r="E4548" s="1" t="s">
        <v>18184</v>
      </c>
      <c r="F4548" s="5">
        <v>945.13458251953102</v>
      </c>
      <c r="G4548" s="5">
        <v>914.12701416015602</v>
      </c>
      <c r="H4548" s="5">
        <v>921.98486328125</v>
      </c>
      <c r="I4548" s="5">
        <v>927.08215332031239</v>
      </c>
      <c r="J4548" s="5">
        <v>850.80505371093705</v>
      </c>
      <c r="K4548" s="5">
        <v>810.82189941406205</v>
      </c>
      <c r="L4548" s="5">
        <v>859.56506347656205</v>
      </c>
      <c r="M4548" s="5">
        <v>840.39733886718705</v>
      </c>
      <c r="N4548" s="5">
        <v>1995.71630859375</v>
      </c>
      <c r="O4548" s="5">
        <v>2177.10620117187</v>
      </c>
      <c r="P4548" s="5">
        <v>2067.5322265625</v>
      </c>
      <c r="Q4548" s="5">
        <v>2080.1182454427067</v>
      </c>
      <c r="R4548" s="5">
        <v>1099.041015625</v>
      </c>
      <c r="S4548" s="5">
        <v>1012.2183227539</v>
      </c>
      <c r="T4548" s="5">
        <v>1109.15942382812</v>
      </c>
      <c r="U4548" s="5">
        <v>1073.4729207356734</v>
      </c>
      <c r="V4548" s="5">
        <v>933.60919189453102</v>
      </c>
      <c r="W4548" s="5">
        <v>841.09307861328102</v>
      </c>
      <c r="X4548" s="5">
        <v>898.15661621093705</v>
      </c>
      <c r="Y4548" s="5">
        <v>890.95296223958303</v>
      </c>
      <c r="Z4548" s="5">
        <v>1022.81292724609</v>
      </c>
      <c r="AA4548" s="5">
        <v>1036.50109863281</v>
      </c>
      <c r="AB4548" s="5">
        <v>944.62951660156205</v>
      </c>
      <c r="AC4548" s="5">
        <v>1001.314514160154</v>
      </c>
      <c r="AD4548" s="5">
        <v>801.4873046875</v>
      </c>
      <c r="AE4548" s="5">
        <v>725.81237792968705</v>
      </c>
      <c r="AF4548" s="5">
        <v>776.70867919921795</v>
      </c>
      <c r="AG4548" s="5">
        <v>768.00278727213492</v>
      </c>
      <c r="AH4548" s="5">
        <v>889.97430419921795</v>
      </c>
      <c r="AI4548" s="5">
        <v>742.41003417968705</v>
      </c>
      <c r="AJ4548" s="5">
        <v>695.01361083984295</v>
      </c>
      <c r="AK4548" s="5">
        <v>775.7993164062492</v>
      </c>
      <c r="AL4548" s="5">
        <v>1478.98376464843</v>
      </c>
      <c r="AM4548" s="5">
        <v>1551.93762207031</v>
      </c>
      <c r="AN4548" s="5">
        <v>1506.9814453125</v>
      </c>
      <c r="AO4548" s="5">
        <v>1512.6342773437466</v>
      </c>
      <c r="AP4548" s="5">
        <v>808.73297119140602</v>
      </c>
      <c r="AQ4548" s="5">
        <v>840.49005126953102</v>
      </c>
      <c r="AR4548" s="5">
        <v>865.84979248046795</v>
      </c>
      <c r="AS4548" s="5">
        <v>838.3576049804683</v>
      </c>
      <c r="AT4548" s="5">
        <v>1101.62670898437</v>
      </c>
      <c r="AU4548" s="5">
        <v>876.91363525390602</v>
      </c>
      <c r="AV4548" s="5">
        <v>982.239013671875</v>
      </c>
      <c r="AW4548" s="5">
        <v>986.92645263671693</v>
      </c>
      <c r="AX4548" s="5">
        <v>900.80908203125</v>
      </c>
      <c r="AY4548" s="5">
        <v>800.82220458984295</v>
      </c>
      <c r="AZ4548" s="5">
        <v>804.169677734375</v>
      </c>
      <c r="BA4548" s="5">
        <v>835.26698811848928</v>
      </c>
    </row>
    <row r="4549" spans="1:53" x14ac:dyDescent="0.2">
      <c r="A4549" s="1">
        <v>4546</v>
      </c>
      <c r="B4549" s="1" t="s">
        <v>18185</v>
      </c>
      <c r="C4549" s="1" t="s">
        <v>18186</v>
      </c>
      <c r="D4549" s="1" t="s">
        <v>18187</v>
      </c>
      <c r="E4549" s="1" t="s">
        <v>18188</v>
      </c>
      <c r="F4549" s="5">
        <v>1462.68957519531</v>
      </c>
      <c r="G4549" s="5">
        <v>1471.31066894531</v>
      </c>
      <c r="H4549" s="5">
        <v>1435.93530273437</v>
      </c>
      <c r="I4549" s="5">
        <v>1456.6451822916633</v>
      </c>
      <c r="J4549" s="5">
        <v>1339.40881347656</v>
      </c>
      <c r="K4549" s="5">
        <v>1363.32922363281</v>
      </c>
      <c r="L4549" s="5">
        <v>1344.64782714843</v>
      </c>
      <c r="M4549" s="5">
        <v>1349.1286214192667</v>
      </c>
      <c r="N4549" s="5">
        <v>631.73394775390602</v>
      </c>
      <c r="O4549" s="5">
        <v>632.76818847656205</v>
      </c>
      <c r="P4549" s="5">
        <v>596.897216796875</v>
      </c>
      <c r="Q4549" s="5">
        <v>620.46645100911439</v>
      </c>
      <c r="R4549" s="5">
        <v>976.09765625</v>
      </c>
      <c r="S4549" s="5">
        <v>1085.33435058593</v>
      </c>
      <c r="T4549" s="5">
        <v>1019.44537353515</v>
      </c>
      <c r="U4549" s="5">
        <v>1026.95912679036</v>
      </c>
      <c r="V4549" s="5">
        <v>733.05224609375</v>
      </c>
      <c r="W4549" s="5">
        <v>698.787353515625</v>
      </c>
      <c r="X4549" s="5">
        <v>681.97595214843705</v>
      </c>
      <c r="Y4549" s="5">
        <v>704.60518391927064</v>
      </c>
      <c r="Z4549" s="5">
        <v>979.7275390625</v>
      </c>
      <c r="AA4549" s="5">
        <v>1069.27197265625</v>
      </c>
      <c r="AB4549" s="5">
        <v>1011.98718261718</v>
      </c>
      <c r="AC4549" s="5">
        <v>1020.3288981119767</v>
      </c>
      <c r="AD4549" s="5">
        <v>954.14544677734295</v>
      </c>
      <c r="AE4549" s="5">
        <v>947.77282714843705</v>
      </c>
      <c r="AF4549" s="5">
        <v>934.49383544921795</v>
      </c>
      <c r="AG4549" s="5">
        <v>945.4707031249992</v>
      </c>
      <c r="AH4549" s="5">
        <v>887.46435546875</v>
      </c>
      <c r="AI4549" s="5">
        <v>867.279296875</v>
      </c>
      <c r="AJ4549" s="5">
        <v>840.19927978515602</v>
      </c>
      <c r="AK4549" s="5">
        <v>864.98097737630212</v>
      </c>
      <c r="AL4549" s="5">
        <v>384.97515869140602</v>
      </c>
      <c r="AM4549" s="5">
        <v>347.15695190429602</v>
      </c>
      <c r="AN4549" s="5">
        <v>395.78387451171801</v>
      </c>
      <c r="AO4549" s="5">
        <v>375.97199503580669</v>
      </c>
      <c r="AP4549" s="5">
        <v>525.31097412109295</v>
      </c>
      <c r="AQ4549" s="5">
        <v>543.04302978515602</v>
      </c>
      <c r="AR4549" s="5">
        <v>542.270751953125</v>
      </c>
      <c r="AS4549" s="5">
        <v>536.8749186197914</v>
      </c>
      <c r="AT4549" s="5">
        <v>721.930908203125</v>
      </c>
      <c r="AU4549" s="5">
        <v>805.97406005859295</v>
      </c>
      <c r="AV4549" s="5">
        <v>650.15472412109295</v>
      </c>
      <c r="AW4549" s="5">
        <v>726.01989746093693</v>
      </c>
      <c r="AX4549" s="5">
        <v>689.19952392578102</v>
      </c>
      <c r="AY4549" s="5">
        <v>672.42559814453102</v>
      </c>
      <c r="AZ4549" s="5">
        <v>707.496337890625</v>
      </c>
      <c r="BA4549" s="5">
        <v>689.70715332031239</v>
      </c>
    </row>
    <row r="4550" spans="1:53" x14ac:dyDescent="0.2">
      <c r="A4550" s="1">
        <v>4547</v>
      </c>
      <c r="B4550" s="1" t="s">
        <v>18189</v>
      </c>
      <c r="C4550" s="1" t="s">
        <v>18190</v>
      </c>
      <c r="D4550" s="1" t="s">
        <v>18191</v>
      </c>
      <c r="E4550" s="1" t="s">
        <v>18192</v>
      </c>
      <c r="F4550" s="5">
        <v>82.519592285156193</v>
      </c>
      <c r="G4550" s="5">
        <v>90.998115539550696</v>
      </c>
      <c r="H4550" s="5">
        <v>78.783287048339801</v>
      </c>
      <c r="I4550" s="5">
        <v>84.100331624348897</v>
      </c>
      <c r="J4550" s="5">
        <v>106.75160217285099</v>
      </c>
      <c r="K4550" s="5">
        <v>85.323791503906193</v>
      </c>
      <c r="L4550" s="5">
        <v>81.734924316406193</v>
      </c>
      <c r="M4550" s="5">
        <v>91.270105997721132</v>
      </c>
      <c r="N4550" s="5">
        <v>309.16171264648398</v>
      </c>
      <c r="O4550" s="5">
        <v>324.28240966796801</v>
      </c>
      <c r="P4550" s="5">
        <v>293.764892578125</v>
      </c>
      <c r="Q4550" s="5">
        <v>309.06967163085898</v>
      </c>
      <c r="R4550" s="5">
        <v>116.799659729003</v>
      </c>
      <c r="S4550" s="5">
        <v>130.91969299316401</v>
      </c>
      <c r="T4550" s="5">
        <v>124.57550048828099</v>
      </c>
      <c r="U4550" s="5">
        <v>124.09828440348265</v>
      </c>
      <c r="V4550" s="5">
        <v>159.70074462890599</v>
      </c>
      <c r="W4550" s="5">
        <v>146.0458984375</v>
      </c>
      <c r="X4550" s="5">
        <v>129.676834106445</v>
      </c>
      <c r="Y4550" s="5">
        <v>145.14115905761699</v>
      </c>
      <c r="Z4550" s="5">
        <v>104.836120605468</v>
      </c>
      <c r="AA4550" s="5">
        <v>96.274162292480398</v>
      </c>
      <c r="AB4550" s="5">
        <v>102.44569396972599</v>
      </c>
      <c r="AC4550" s="5">
        <v>101.18532562255814</v>
      </c>
      <c r="AD4550" s="5">
        <v>115.754013061523</v>
      </c>
      <c r="AE4550" s="5">
        <v>108.855819702148</v>
      </c>
      <c r="AF4550" s="5">
        <v>122.25094604492099</v>
      </c>
      <c r="AG4550" s="5">
        <v>115.620259602864</v>
      </c>
      <c r="AH4550" s="5">
        <v>111.77677917480401</v>
      </c>
      <c r="AI4550" s="5">
        <v>107.083892822265</v>
      </c>
      <c r="AJ4550" s="5">
        <v>108.911178588867</v>
      </c>
      <c r="AK4550" s="5">
        <v>109.25728352864535</v>
      </c>
      <c r="AL4550" s="5">
        <v>241.05058288574199</v>
      </c>
      <c r="AM4550" s="5">
        <v>253.81239318847599</v>
      </c>
      <c r="AN4550" s="5">
        <v>242.47898864746</v>
      </c>
      <c r="AO4550" s="5">
        <v>245.78065490722599</v>
      </c>
      <c r="AP4550" s="5">
        <v>106.58705139160099</v>
      </c>
      <c r="AQ4550" s="5">
        <v>134.50059509277301</v>
      </c>
      <c r="AR4550" s="5">
        <v>136.63197326660099</v>
      </c>
      <c r="AS4550" s="5">
        <v>125.90653991699166</v>
      </c>
      <c r="AT4550" s="5">
        <v>157.11940002441401</v>
      </c>
      <c r="AU4550" s="5">
        <v>171.00587463378901</v>
      </c>
      <c r="AV4550" s="5">
        <v>148.13954162597599</v>
      </c>
      <c r="AW4550" s="5">
        <v>158.75493876139299</v>
      </c>
      <c r="AX4550" s="5">
        <v>97.056159973144503</v>
      </c>
      <c r="AY4550" s="5">
        <v>101.214385986328</v>
      </c>
      <c r="AZ4550" s="5">
        <v>100.147171020507</v>
      </c>
      <c r="BA4550" s="5">
        <v>99.472572326659829</v>
      </c>
    </row>
    <row r="4551" spans="1:53" x14ac:dyDescent="0.2">
      <c r="A4551" s="1">
        <v>4548</v>
      </c>
      <c r="B4551" s="1" t="s">
        <v>18193</v>
      </c>
      <c r="C4551" s="1" t="s">
        <v>18194</v>
      </c>
      <c r="D4551" s="1" t="s">
        <v>18195</v>
      </c>
      <c r="E4551" s="1" t="s">
        <v>18196</v>
      </c>
      <c r="F4551" s="5">
        <v>157.31481933593699</v>
      </c>
      <c r="G4551" s="5">
        <v>247.85403442382801</v>
      </c>
      <c r="H4551" s="5">
        <v>222.72514343261699</v>
      </c>
      <c r="I4551" s="5">
        <v>209.29799906412734</v>
      </c>
      <c r="J4551" s="5">
        <v>211.08798217773401</v>
      </c>
      <c r="K4551" s="5">
        <v>125.128776550292</v>
      </c>
      <c r="L4551" s="5">
        <v>144.51339721679599</v>
      </c>
      <c r="M4551" s="5">
        <v>160.24338531494064</v>
      </c>
      <c r="N4551" s="5">
        <v>323.48959350585898</v>
      </c>
      <c r="O4551" s="5">
        <v>359.91574096679602</v>
      </c>
      <c r="P4551" s="5">
        <v>363.73779296875</v>
      </c>
      <c r="Q4551" s="5">
        <v>349.04770914713498</v>
      </c>
      <c r="R4551" s="5">
        <v>57.195407867431598</v>
      </c>
      <c r="S4551" s="5">
        <v>123.68161010742099</v>
      </c>
      <c r="T4551" s="5">
        <v>74.697135925292898</v>
      </c>
      <c r="U4551" s="5">
        <v>85.191384633381844</v>
      </c>
      <c r="V4551" s="5">
        <v>63.291641235351499</v>
      </c>
      <c r="W4551" s="5">
        <v>80.064460754394503</v>
      </c>
      <c r="X4551" s="5">
        <v>53.214508056640597</v>
      </c>
      <c r="Y4551" s="5">
        <v>65.523536682128864</v>
      </c>
      <c r="Z4551" s="5">
        <v>103.184074401855</v>
      </c>
      <c r="AA4551" s="5">
        <v>134.69110107421801</v>
      </c>
      <c r="AB4551" s="5">
        <v>127.73476409912099</v>
      </c>
      <c r="AC4551" s="5">
        <v>121.869979858398</v>
      </c>
      <c r="AD4551" s="5">
        <v>80.756813049316406</v>
      </c>
      <c r="AE4551" s="5">
        <v>76.154251098632798</v>
      </c>
      <c r="AF4551" s="5">
        <v>82.655448913574205</v>
      </c>
      <c r="AG4551" s="5">
        <v>79.855504353841141</v>
      </c>
      <c r="AH4551" s="5">
        <v>67.557235717773395</v>
      </c>
      <c r="AI4551" s="5">
        <v>87.590400695800696</v>
      </c>
      <c r="AJ4551" s="5">
        <v>66.013031005859304</v>
      </c>
      <c r="AK4551" s="5">
        <v>73.720222473144474</v>
      </c>
      <c r="AL4551" s="5">
        <v>138.73631286621</v>
      </c>
      <c r="AM4551" s="5">
        <v>131.92890930175699</v>
      </c>
      <c r="AN4551" s="5">
        <v>128.93165588378901</v>
      </c>
      <c r="AO4551" s="5">
        <v>133.19895935058534</v>
      </c>
      <c r="AP4551" s="5">
        <v>69.041679382324205</v>
      </c>
      <c r="AQ4551" s="5">
        <v>93.968490600585895</v>
      </c>
      <c r="AR4551" s="5">
        <v>80.695106506347599</v>
      </c>
      <c r="AS4551" s="5">
        <v>81.235092163085895</v>
      </c>
      <c r="AU4551" s="5">
        <v>156.62457275390599</v>
      </c>
      <c r="AW4551" s="5">
        <v>156.62457275390599</v>
      </c>
      <c r="AY4551" s="5">
        <v>49.083412170410099</v>
      </c>
      <c r="AZ4551" s="5">
        <v>18.8932380676269</v>
      </c>
      <c r="BA4551" s="5">
        <v>33.988325119018498</v>
      </c>
    </row>
    <row r="4552" spans="1:53" x14ac:dyDescent="0.2">
      <c r="A4552" s="1">
        <v>4549</v>
      </c>
      <c r="B4552" s="1" t="s">
        <v>18197</v>
      </c>
      <c r="C4552" s="1" t="s">
        <v>18198</v>
      </c>
      <c r="D4552" s="1" t="s">
        <v>18199</v>
      </c>
      <c r="E4552" s="1" t="s">
        <v>18200</v>
      </c>
      <c r="F4552" s="5">
        <v>171.33662414550699</v>
      </c>
      <c r="G4552" s="5">
        <v>122.05547332763599</v>
      </c>
      <c r="H4552" s="5">
        <v>97.370933532714801</v>
      </c>
      <c r="I4552" s="5">
        <v>130.25434366861927</v>
      </c>
      <c r="J4552" s="5">
        <v>98.274406433105398</v>
      </c>
      <c r="K4552" s="5">
        <v>143.25538635253901</v>
      </c>
      <c r="L4552" s="5">
        <v>167.33224487304599</v>
      </c>
      <c r="M4552" s="5">
        <v>136.28734588623013</v>
      </c>
      <c r="O4552" s="5">
        <v>99.851234436035099</v>
      </c>
      <c r="Q4552" s="5">
        <v>99.851234436035099</v>
      </c>
      <c r="R4552" s="5">
        <v>138.548828125</v>
      </c>
      <c r="S4552" s="5">
        <v>172.78500366210901</v>
      </c>
      <c r="T4552" s="5">
        <v>130.46043395996</v>
      </c>
      <c r="U4552" s="5">
        <v>147.26475524902301</v>
      </c>
      <c r="V4552" s="5">
        <v>149.50456237792901</v>
      </c>
      <c r="W4552" s="5">
        <v>131.03576660156199</v>
      </c>
      <c r="X4552" s="5">
        <v>158.57977294921801</v>
      </c>
      <c r="Y4552" s="5">
        <v>146.37336730956966</v>
      </c>
      <c r="Z4552" s="5">
        <v>102.85359954833901</v>
      </c>
      <c r="AA4552" s="5">
        <v>126.006462097167</v>
      </c>
      <c r="AB4552" s="5">
        <v>117.16616821289</v>
      </c>
      <c r="AC4552" s="5">
        <v>115.34207661946533</v>
      </c>
      <c r="AD4552" s="5">
        <v>154.566802978515</v>
      </c>
      <c r="AE4552" s="5">
        <v>195.81707763671801</v>
      </c>
      <c r="AF4552" s="5">
        <v>167.08792114257801</v>
      </c>
      <c r="AG4552" s="5">
        <v>172.49060058593702</v>
      </c>
      <c r="AH4552" s="5">
        <v>176.10923767089801</v>
      </c>
      <c r="AI4552" s="5">
        <v>146.60292053222599</v>
      </c>
      <c r="AJ4552" s="5">
        <v>156.13381958007801</v>
      </c>
      <c r="AK4552" s="5">
        <v>159.61532592773401</v>
      </c>
      <c r="AL4552" s="5">
        <v>139.85882568359301</v>
      </c>
      <c r="AM4552" s="5">
        <v>85.845062255859304</v>
      </c>
      <c r="AN4552" s="5">
        <v>73.369941711425696</v>
      </c>
      <c r="AO4552" s="5">
        <v>99.69127655029267</v>
      </c>
      <c r="AP4552" s="5">
        <v>96.968368530273395</v>
      </c>
      <c r="AQ4552" s="5">
        <v>82.461608886718693</v>
      </c>
      <c r="AR4552" s="5">
        <v>93.578636169433594</v>
      </c>
      <c r="AS4552" s="5">
        <v>91.002871195475223</v>
      </c>
      <c r="AV4552" s="5">
        <v>162.36827087402301</v>
      </c>
      <c r="AW4552" s="5">
        <v>162.36827087402301</v>
      </c>
      <c r="AX4552" s="5">
        <v>115.390533447265</v>
      </c>
      <c r="AY4552" s="5">
        <v>153.612045288085</v>
      </c>
      <c r="AZ4552" s="5">
        <v>141.41700744628901</v>
      </c>
      <c r="BA4552" s="5">
        <v>136.80652872721299</v>
      </c>
    </row>
    <row r="4553" spans="1:53" x14ac:dyDescent="0.2">
      <c r="A4553" s="1">
        <v>4550</v>
      </c>
      <c r="B4553" s="1" t="s">
        <v>18201</v>
      </c>
      <c r="C4553" s="1" t="s">
        <v>18202</v>
      </c>
      <c r="D4553" s="1" t="s">
        <v>18203</v>
      </c>
      <c r="E4553" s="1" t="s">
        <v>18204</v>
      </c>
      <c r="F4553" s="5">
        <v>976.46148681640602</v>
      </c>
      <c r="G4553" s="5">
        <v>1088.28747558593</v>
      </c>
      <c r="H4553" s="5">
        <v>1065.91540527343</v>
      </c>
      <c r="I4553" s="5">
        <v>1043.5547892252553</v>
      </c>
      <c r="J4553" s="5">
        <v>1224.19580078125</v>
      </c>
      <c r="K4553" s="5">
        <v>1316.64099121093</v>
      </c>
      <c r="L4553" s="5">
        <v>1297.45068359375</v>
      </c>
      <c r="M4553" s="5">
        <v>1279.4291585286435</v>
      </c>
      <c r="N4553" s="5">
        <v>522.55584716796795</v>
      </c>
      <c r="O4553" s="5">
        <v>534.12121582031205</v>
      </c>
      <c r="P4553" s="5">
        <v>539.13903808593705</v>
      </c>
      <c r="Q4553" s="5">
        <v>531.93870035807231</v>
      </c>
      <c r="R4553" s="5">
        <v>736.398193359375</v>
      </c>
      <c r="S4553" s="5">
        <v>707.31781005859295</v>
      </c>
      <c r="T4553" s="5">
        <v>795.96673583984295</v>
      </c>
      <c r="U4553" s="5">
        <v>746.56091308593693</v>
      </c>
      <c r="V4553" s="5">
        <v>985.57580566406205</v>
      </c>
      <c r="W4553" s="5">
        <v>972.51257324218705</v>
      </c>
      <c r="X4553" s="5">
        <v>1033.25646972656</v>
      </c>
      <c r="Y4553" s="5">
        <v>997.11494954426962</v>
      </c>
      <c r="Z4553" s="5">
        <v>1208.912109375</v>
      </c>
      <c r="AA4553" s="5">
        <v>1231.53881835937</v>
      </c>
      <c r="AB4553" s="5">
        <v>1149.44860839843</v>
      </c>
      <c r="AC4553" s="5">
        <v>1196.6331787109332</v>
      </c>
      <c r="AD4553" s="5">
        <v>1015.15814208984</v>
      </c>
      <c r="AE4553" s="5">
        <v>966.958740234375</v>
      </c>
      <c r="AF4553" s="5">
        <v>1028.5302734375</v>
      </c>
      <c r="AG4553" s="5">
        <v>1003.5490519205717</v>
      </c>
      <c r="AH4553" s="5">
        <v>891.78790283203102</v>
      </c>
      <c r="AI4553" s="5">
        <v>943.90026855468705</v>
      </c>
      <c r="AJ4553" s="5">
        <v>880.20989990234295</v>
      </c>
      <c r="AK4553" s="5">
        <v>905.29935709635367</v>
      </c>
      <c r="AL4553" s="5">
        <v>477.09762573242102</v>
      </c>
      <c r="AM4553" s="5">
        <v>493.87463378906199</v>
      </c>
      <c r="AN4553" s="5">
        <v>521.11383056640602</v>
      </c>
      <c r="AO4553" s="5">
        <v>497.36203002929636</v>
      </c>
      <c r="AP4553" s="5">
        <v>740.74420166015602</v>
      </c>
      <c r="AQ4553" s="5">
        <v>681.07000732421795</v>
      </c>
      <c r="AR4553" s="5">
        <v>729.29382324218705</v>
      </c>
      <c r="AS4553" s="5">
        <v>717.03601074218705</v>
      </c>
      <c r="AT4553" s="5">
        <v>947.410400390625</v>
      </c>
      <c r="AU4553" s="5">
        <v>843.27941894531205</v>
      </c>
      <c r="AV4553" s="5">
        <v>844.83264160156205</v>
      </c>
      <c r="AW4553" s="5">
        <v>878.5074869791664</v>
      </c>
      <c r="AX4553" s="5">
        <v>850.66064453125</v>
      </c>
      <c r="AY4553" s="5">
        <v>914.70697021484295</v>
      </c>
      <c r="AZ4553" s="5">
        <v>900.844970703125</v>
      </c>
      <c r="BA4553" s="5">
        <v>888.73752848307265</v>
      </c>
    </row>
    <row r="4554" spans="1:53" x14ac:dyDescent="0.2">
      <c r="A4554" s="1">
        <v>4551</v>
      </c>
      <c r="B4554" s="1" t="s">
        <v>18205</v>
      </c>
      <c r="C4554" s="1" t="s">
        <v>18206</v>
      </c>
      <c r="D4554" s="1" t="s">
        <v>18207</v>
      </c>
      <c r="E4554" s="1" t="s">
        <v>18208</v>
      </c>
      <c r="F4554" s="5">
        <v>2209.70947265625</v>
      </c>
      <c r="G4554" s="5">
        <v>2274.05834960937</v>
      </c>
      <c r="H4554" s="5">
        <v>2539.353515625</v>
      </c>
      <c r="I4554" s="5">
        <v>2341.0404459635397</v>
      </c>
      <c r="J4554" s="5">
        <v>2307.87426757812</v>
      </c>
      <c r="K4554" s="5">
        <v>2308.41625976562</v>
      </c>
      <c r="L4554" s="5">
        <v>2120.11547851562</v>
      </c>
      <c r="M4554" s="5">
        <v>2245.468668619787</v>
      </c>
      <c r="N4554" s="5">
        <v>2109.68603515625</v>
      </c>
      <c r="O4554" s="5">
        <v>2294.72045898437</v>
      </c>
      <c r="P4554" s="5">
        <v>2010.6328125</v>
      </c>
      <c r="Q4554" s="5">
        <v>2138.3464355468732</v>
      </c>
      <c r="R4554" s="5">
        <v>4130.0615234375</v>
      </c>
      <c r="S4554" s="5">
        <v>3639.09375</v>
      </c>
      <c r="T4554" s="5">
        <v>3563.66064453125</v>
      </c>
      <c r="U4554" s="5">
        <v>3777.6053059895835</v>
      </c>
      <c r="V4554" s="5">
        <v>2332.74829101562</v>
      </c>
      <c r="W4554" s="5">
        <v>2477.4384765625</v>
      </c>
      <c r="X4554" s="5">
        <v>2419.26342773437</v>
      </c>
      <c r="Y4554" s="5">
        <v>2409.8167317708298</v>
      </c>
      <c r="Z4554" s="5">
        <v>1793.08679199218</v>
      </c>
      <c r="AA4554" s="5">
        <v>1781.10546875</v>
      </c>
      <c r="AB4554" s="5">
        <v>1531.89721679687</v>
      </c>
      <c r="AC4554" s="5">
        <v>1702.0298258463499</v>
      </c>
      <c r="AD4554" s="5">
        <v>3191.40649414062</v>
      </c>
      <c r="AE4554" s="5">
        <v>3405.7822265625</v>
      </c>
      <c r="AF4554" s="5">
        <v>3016.31884765625</v>
      </c>
      <c r="AG4554" s="5">
        <v>3204.5025227864567</v>
      </c>
      <c r="AH4554" s="5">
        <v>3037.47631835937</v>
      </c>
      <c r="AI4554" s="5">
        <v>3151.80493164062</v>
      </c>
      <c r="AJ4554" s="5">
        <v>2838.57397460937</v>
      </c>
      <c r="AK4554" s="5">
        <v>3009.285074869787</v>
      </c>
      <c r="AL4554" s="5">
        <v>2130.57080078125</v>
      </c>
      <c r="AM4554" s="5">
        <v>2255.39892578125</v>
      </c>
      <c r="AN4554" s="5">
        <v>1909.00646972656</v>
      </c>
      <c r="AO4554" s="5">
        <v>2098.3253987630201</v>
      </c>
      <c r="AP4554" s="5">
        <v>3190.97802734375</v>
      </c>
      <c r="AQ4554" s="5">
        <v>2923.5068359375</v>
      </c>
      <c r="AR4554" s="5">
        <v>2881.48266601562</v>
      </c>
      <c r="AS4554" s="5">
        <v>2998.6558430989567</v>
      </c>
      <c r="AT4554" s="5">
        <v>2860.19018554687</v>
      </c>
      <c r="AU4554" s="5">
        <v>2761.25659179687</v>
      </c>
      <c r="AV4554" s="5">
        <v>3637.03271484375</v>
      </c>
      <c r="AW4554" s="5">
        <v>3086.1598307291629</v>
      </c>
      <c r="AX4554" s="5">
        <v>3172.76318359375</v>
      </c>
      <c r="AY4554" s="5">
        <v>2654.88354492187</v>
      </c>
      <c r="AZ4554" s="5">
        <v>2477.18115234375</v>
      </c>
      <c r="BA4554" s="5">
        <v>2768.2759602864567</v>
      </c>
    </row>
    <row r="4555" spans="1:53" x14ac:dyDescent="0.2">
      <c r="A4555" s="1">
        <v>4552</v>
      </c>
      <c r="B4555" s="1" t="s">
        <v>18209</v>
      </c>
      <c r="C4555" s="1" t="s">
        <v>18210</v>
      </c>
      <c r="D4555" s="1" t="s">
        <v>18211</v>
      </c>
      <c r="E4555" s="1" t="s">
        <v>18212</v>
      </c>
      <c r="F4555" s="5">
        <v>347.83239746093699</v>
      </c>
      <c r="G4555" s="5">
        <v>355.412506103515</v>
      </c>
      <c r="H4555" s="5">
        <v>361.25833129882801</v>
      </c>
      <c r="I4555" s="5">
        <v>354.8344116210933</v>
      </c>
      <c r="J4555" s="5">
        <v>423.238525390625</v>
      </c>
      <c r="K4555" s="5">
        <v>438.17898559570301</v>
      </c>
      <c r="L4555" s="5">
        <v>407.38229370117102</v>
      </c>
      <c r="M4555" s="5">
        <v>422.93326822916634</v>
      </c>
      <c r="N4555" s="5">
        <v>206.22201538085901</v>
      </c>
      <c r="O4555" s="5">
        <v>204.89839172363199</v>
      </c>
      <c r="P4555" s="5">
        <v>205.68495178222599</v>
      </c>
      <c r="Q4555" s="5">
        <v>205.60178629557231</v>
      </c>
      <c r="R4555" s="5">
        <v>307.85437011718699</v>
      </c>
      <c r="S4555" s="5">
        <v>270.131591796875</v>
      </c>
      <c r="T4555" s="5">
        <v>272.93612670898398</v>
      </c>
      <c r="U4555" s="5">
        <v>283.64069620768197</v>
      </c>
      <c r="V4555" s="5">
        <v>342.43933105468699</v>
      </c>
      <c r="W4555" s="5">
        <v>321.02890014648398</v>
      </c>
      <c r="X4555" s="5">
        <v>311.999267578125</v>
      </c>
      <c r="Y4555" s="5">
        <v>325.15583292643197</v>
      </c>
      <c r="Z4555" s="5">
        <v>414.637939453125</v>
      </c>
      <c r="AA4555" s="5">
        <v>405.15524291992102</v>
      </c>
      <c r="AB4555" s="5">
        <v>389.09115600585898</v>
      </c>
      <c r="AC4555" s="5">
        <v>402.96144612630161</v>
      </c>
      <c r="AD4555" s="5">
        <v>282.72381591796801</v>
      </c>
      <c r="AE4555" s="5">
        <v>302.67202758789</v>
      </c>
      <c r="AF4555" s="5">
        <v>311.82366943359301</v>
      </c>
      <c r="AG4555" s="5">
        <v>299.07317097981701</v>
      </c>
      <c r="AH4555" s="5">
        <v>277.72390747070301</v>
      </c>
      <c r="AI4555" s="5">
        <v>274.18930053710898</v>
      </c>
      <c r="AJ4555" s="5">
        <v>301.78713989257801</v>
      </c>
      <c r="AK4555" s="5">
        <v>284.56678263346333</v>
      </c>
      <c r="AL4555" s="5">
        <v>194.122314453125</v>
      </c>
      <c r="AM4555" s="5">
        <v>167.26115417480401</v>
      </c>
      <c r="AN4555" s="5">
        <v>183.235260009765</v>
      </c>
      <c r="AO4555" s="5">
        <v>181.53957621256464</v>
      </c>
      <c r="AP4555" s="5">
        <v>242.31793212890599</v>
      </c>
      <c r="AQ4555" s="5">
        <v>252.04364013671801</v>
      </c>
      <c r="AR4555" s="5">
        <v>250.30335998535099</v>
      </c>
      <c r="AS4555" s="5">
        <v>248.22164408365833</v>
      </c>
      <c r="AT4555" s="5">
        <v>370.38473510742102</v>
      </c>
      <c r="AU4555" s="5">
        <v>322.05963134765602</v>
      </c>
      <c r="AV4555" s="5">
        <v>329.288482666015</v>
      </c>
      <c r="AW4555" s="5">
        <v>340.57761637369731</v>
      </c>
      <c r="AX4555" s="5">
        <v>255.95162963867099</v>
      </c>
      <c r="AY4555" s="5">
        <v>268.90588378906199</v>
      </c>
      <c r="AZ4555" s="5">
        <v>281.58297729492102</v>
      </c>
      <c r="BA4555" s="5">
        <v>268.81349690755133</v>
      </c>
    </row>
    <row r="4556" spans="1:53" x14ac:dyDescent="0.2">
      <c r="A4556" s="1">
        <v>4553</v>
      </c>
      <c r="B4556" s="1" t="s">
        <v>18213</v>
      </c>
      <c r="C4556" s="1" t="s">
        <v>18214</v>
      </c>
      <c r="D4556" s="1" t="s">
        <v>18215</v>
      </c>
      <c r="E4556" s="1" t="s">
        <v>18216</v>
      </c>
      <c r="F4556" s="5">
        <v>152.72180175781199</v>
      </c>
      <c r="G4556" s="5">
        <v>119.94751739501901</v>
      </c>
      <c r="H4556" s="5">
        <v>109.76251220703099</v>
      </c>
      <c r="I4556" s="5">
        <v>127.47727711995401</v>
      </c>
      <c r="J4556" s="5">
        <v>141.036376953125</v>
      </c>
      <c r="K4556" s="5">
        <v>162.62644958496</v>
      </c>
      <c r="L4556" s="5">
        <v>193.31581115722599</v>
      </c>
      <c r="M4556" s="5">
        <v>165.65954589843702</v>
      </c>
      <c r="N4556" s="5">
        <v>284.65972900390602</v>
      </c>
      <c r="O4556" s="5">
        <v>292.41683959960898</v>
      </c>
      <c r="P4556" s="5">
        <v>271.31561279296801</v>
      </c>
      <c r="Q4556" s="5">
        <v>282.79739379882767</v>
      </c>
      <c r="R4556" s="5">
        <v>141.63143920898401</v>
      </c>
      <c r="S4556" s="5">
        <v>125.014930725097</v>
      </c>
      <c r="T4556" s="5">
        <v>140.97911071777301</v>
      </c>
      <c r="U4556" s="5">
        <v>135.87516021728467</v>
      </c>
      <c r="V4556" s="5">
        <v>80.433731079101506</v>
      </c>
      <c r="W4556" s="5">
        <v>92.858825683593693</v>
      </c>
      <c r="X4556" s="5">
        <v>61.548229217529297</v>
      </c>
      <c r="Y4556" s="5">
        <v>78.28026199340816</v>
      </c>
      <c r="Z4556" s="5">
        <v>132.39431762695301</v>
      </c>
      <c r="AA4556" s="5">
        <v>140.16052246093699</v>
      </c>
      <c r="AB4556" s="5">
        <v>126.883644104003</v>
      </c>
      <c r="AC4556" s="5">
        <v>133.14616139729767</v>
      </c>
      <c r="AD4556" s="5">
        <v>126.08208465576099</v>
      </c>
      <c r="AE4556" s="5">
        <v>115.598022460937</v>
      </c>
      <c r="AF4556" s="5">
        <v>118.461036682128</v>
      </c>
      <c r="AG4556" s="5">
        <v>120.04704793294199</v>
      </c>
      <c r="AH4556" s="5">
        <v>115.426704406738</v>
      </c>
      <c r="AI4556" s="5">
        <v>106.174011230468</v>
      </c>
      <c r="AJ4556" s="5">
        <v>119.23574066162099</v>
      </c>
      <c r="AK4556" s="5">
        <v>113.61215209960899</v>
      </c>
      <c r="AL4556" s="5">
        <v>128.70265197753901</v>
      </c>
      <c r="AM4556" s="5">
        <v>125.447090148925</v>
      </c>
      <c r="AN4556" s="5">
        <v>113.28582000732401</v>
      </c>
      <c r="AO4556" s="5">
        <v>122.47852071126266</v>
      </c>
      <c r="AP4556" s="5">
        <v>107.922950744628</v>
      </c>
      <c r="AQ4556" s="5">
        <v>102.03350830078099</v>
      </c>
      <c r="AR4556" s="5">
        <v>99.329582214355398</v>
      </c>
      <c r="AS4556" s="5">
        <v>103.09534708658812</v>
      </c>
      <c r="AT4556" s="5">
        <v>250.81935119628901</v>
      </c>
      <c r="AV4556" s="5">
        <v>318.05966186523398</v>
      </c>
      <c r="AW4556" s="5">
        <v>284.43950653076149</v>
      </c>
      <c r="AX4556" s="5">
        <v>94.6646728515625</v>
      </c>
      <c r="BA4556" s="5">
        <v>94.6646728515625</v>
      </c>
    </row>
    <row r="4557" spans="1:53" x14ac:dyDescent="0.2">
      <c r="A4557" s="1">
        <v>4554</v>
      </c>
      <c r="B4557" s="1" t="s">
        <v>18217</v>
      </c>
      <c r="C4557" s="1" t="s">
        <v>18218</v>
      </c>
      <c r="D4557" s="1" t="s">
        <v>18219</v>
      </c>
      <c r="E4557" s="1" t="s">
        <v>18220</v>
      </c>
      <c r="F4557" s="5">
        <v>193.60597229003901</v>
      </c>
      <c r="G4557" s="5">
        <v>167.38357543945301</v>
      </c>
      <c r="H4557" s="5">
        <v>193.37145996093699</v>
      </c>
      <c r="I4557" s="5">
        <v>184.78700256347634</v>
      </c>
      <c r="J4557" s="5">
        <v>203.80458068847599</v>
      </c>
      <c r="K4557" s="5">
        <v>216.94735717773401</v>
      </c>
      <c r="L4557" s="5">
        <v>193.07859802246</v>
      </c>
      <c r="M4557" s="5">
        <v>204.61017862955669</v>
      </c>
      <c r="N4557" s="5">
        <v>188.02886962890599</v>
      </c>
      <c r="O4557" s="5">
        <v>189.78871154785099</v>
      </c>
      <c r="P4557" s="5">
        <v>187.44908142089801</v>
      </c>
      <c r="Q4557" s="5">
        <v>188.42222086588501</v>
      </c>
      <c r="R4557" s="5">
        <v>175.23301696777301</v>
      </c>
      <c r="S4557" s="5">
        <v>190.70048522949199</v>
      </c>
      <c r="T4557" s="5">
        <v>160.46812438964801</v>
      </c>
      <c r="U4557" s="5">
        <v>175.46720886230435</v>
      </c>
      <c r="V4557" s="5">
        <v>143.74432373046801</v>
      </c>
      <c r="W4557" s="5">
        <v>149.33341979980401</v>
      </c>
      <c r="X4557" s="5">
        <v>142.04454040527301</v>
      </c>
      <c r="Y4557" s="5">
        <v>145.04076131184834</v>
      </c>
      <c r="Z4557" s="5">
        <v>155.41847229003901</v>
      </c>
      <c r="AA4557" s="5">
        <v>161.45133972167901</v>
      </c>
      <c r="AB4557" s="5">
        <v>148.95281982421801</v>
      </c>
      <c r="AC4557" s="5">
        <v>155.27421061197867</v>
      </c>
      <c r="AD4557" s="5">
        <v>234.43667602539</v>
      </c>
      <c r="AE4557" s="5">
        <v>195.30551147460901</v>
      </c>
      <c r="AF4557" s="5">
        <v>216.579010009765</v>
      </c>
      <c r="AG4557" s="5">
        <v>215.44039916992133</v>
      </c>
      <c r="AH4557" s="5">
        <v>228.45095825195301</v>
      </c>
      <c r="AI4557" s="5">
        <v>254.97573852539</v>
      </c>
      <c r="AJ4557" s="5">
        <v>241.57873535156199</v>
      </c>
      <c r="AK4557" s="5">
        <v>241.66847737630167</v>
      </c>
      <c r="AL4557" s="5">
        <v>180.39295959472599</v>
      </c>
      <c r="AM4557" s="5">
        <v>172.50198364257801</v>
      </c>
      <c r="AN4557" s="5">
        <v>189.57745361328099</v>
      </c>
      <c r="AO4557" s="5">
        <v>180.82413228352834</v>
      </c>
      <c r="AP4557" s="5">
        <v>197.63735961914</v>
      </c>
      <c r="AQ4557" s="5">
        <v>205.73582458496</v>
      </c>
      <c r="AR4557" s="5">
        <v>211.07255554199199</v>
      </c>
      <c r="AS4557" s="5">
        <v>204.81524658203065</v>
      </c>
      <c r="AT4557" s="5">
        <v>217.56741333007801</v>
      </c>
      <c r="AU4557" s="5">
        <v>228.78877258300699</v>
      </c>
      <c r="AV4557" s="5">
        <v>192.92170715332</v>
      </c>
      <c r="AW4557" s="5">
        <v>213.09263102213501</v>
      </c>
      <c r="AX4557" s="5">
        <v>164.24732971191401</v>
      </c>
      <c r="AY4557" s="5">
        <v>164.86259460449199</v>
      </c>
      <c r="AZ4557" s="5">
        <v>173.77751159667901</v>
      </c>
      <c r="BA4557" s="5">
        <v>167.62914530436169</v>
      </c>
    </row>
    <row r="4558" spans="1:53" x14ac:dyDescent="0.2">
      <c r="A4558" s="1">
        <v>4555</v>
      </c>
      <c r="B4558" s="1" t="s">
        <v>18221</v>
      </c>
      <c r="C4558" s="1" t="s">
        <v>18222</v>
      </c>
      <c r="D4558" s="1" t="s">
        <v>18223</v>
      </c>
      <c r="E4558" s="1" t="s">
        <v>18224</v>
      </c>
      <c r="F4558" s="5">
        <v>113.24065399169901</v>
      </c>
      <c r="G4558" s="5">
        <v>92.789535522460895</v>
      </c>
      <c r="H4558" s="5">
        <v>115.126403808593</v>
      </c>
      <c r="I4558" s="5">
        <v>107.05219777425096</v>
      </c>
      <c r="J4558" s="5">
        <v>115.83731842041</v>
      </c>
      <c r="K4558" s="5">
        <v>104.389030456542</v>
      </c>
      <c r="L4558" s="5">
        <v>116.4482421875</v>
      </c>
      <c r="M4558" s="5">
        <v>112.22486368815066</v>
      </c>
      <c r="N4558" s="5">
        <v>279.80642700195301</v>
      </c>
      <c r="O4558" s="5">
        <v>302.40676879882801</v>
      </c>
      <c r="P4558" s="5">
        <v>297.29153442382801</v>
      </c>
      <c r="Q4558" s="5">
        <v>293.16824340820301</v>
      </c>
      <c r="R4558" s="5">
        <v>87.243019104003906</v>
      </c>
      <c r="S4558" s="5">
        <v>78.582527160644503</v>
      </c>
      <c r="T4558" s="5">
        <v>87.063072204589801</v>
      </c>
      <c r="U4558" s="5">
        <v>84.296206156412737</v>
      </c>
      <c r="V4558" s="5">
        <v>121.881912231445</v>
      </c>
      <c r="W4558" s="5">
        <v>109.497604370117</v>
      </c>
      <c r="X4558" s="5">
        <v>101.400421142578</v>
      </c>
      <c r="Y4558" s="5">
        <v>110.92664591471333</v>
      </c>
      <c r="Z4558" s="5">
        <v>101.66509246826099</v>
      </c>
      <c r="AA4558" s="5">
        <v>115.01966857910099</v>
      </c>
      <c r="AB4558" s="5">
        <v>97.289443969726506</v>
      </c>
      <c r="AC4558" s="5">
        <v>104.6580683390295</v>
      </c>
      <c r="AD4558" s="5">
        <v>133.63096618652301</v>
      </c>
      <c r="AE4558" s="5">
        <v>142.43589782714801</v>
      </c>
      <c r="AF4558" s="5">
        <v>111.15200042724599</v>
      </c>
      <c r="AG4558" s="5">
        <v>129.072954813639</v>
      </c>
      <c r="AH4558" s="5">
        <v>120.702011108398</v>
      </c>
      <c r="AI4558" s="5">
        <v>113.816284179687</v>
      </c>
      <c r="AJ4558" s="5">
        <v>94.8370361328125</v>
      </c>
      <c r="AK4558" s="5">
        <v>109.78511047363251</v>
      </c>
      <c r="AL4558" s="5">
        <v>175.45480346679599</v>
      </c>
      <c r="AM4558" s="5">
        <v>155.95169067382801</v>
      </c>
      <c r="AN4558" s="5">
        <v>159.76486206054599</v>
      </c>
      <c r="AO4558" s="5">
        <v>163.72378540038997</v>
      </c>
      <c r="AP4558" s="5">
        <v>102.38442993164</v>
      </c>
      <c r="AQ4558" s="5">
        <v>97.511093139648395</v>
      </c>
      <c r="AR4558" s="5">
        <v>81.970809936523395</v>
      </c>
      <c r="AS4558" s="5">
        <v>93.955444335937258</v>
      </c>
      <c r="AT4558" s="5">
        <v>120.094261169433</v>
      </c>
      <c r="AU4558" s="5">
        <v>123.412559509277</v>
      </c>
      <c r="AW4558" s="5">
        <v>121.753410339355</v>
      </c>
      <c r="AX4558" s="5">
        <v>66.1939697265625</v>
      </c>
      <c r="AY4558" s="5">
        <v>87.948417663574205</v>
      </c>
      <c r="AZ4558" s="5">
        <v>108.622146606445</v>
      </c>
      <c r="BA4558" s="5">
        <v>87.588177998860559</v>
      </c>
    </row>
    <row r="4559" spans="1:53" x14ac:dyDescent="0.2">
      <c r="A4559" s="1">
        <v>4556</v>
      </c>
      <c r="B4559" s="1" t="s">
        <v>18225</v>
      </c>
      <c r="C4559" s="1" t="s">
        <v>18226</v>
      </c>
      <c r="D4559" s="1" t="s">
        <v>18227</v>
      </c>
      <c r="E4559" s="1" t="s">
        <v>18228</v>
      </c>
      <c r="N4559" s="5">
        <v>514.51171875</v>
      </c>
      <c r="O4559" s="5">
        <v>627.58294677734295</v>
      </c>
      <c r="P4559" s="5">
        <v>615.84210205078102</v>
      </c>
      <c r="Q4559" s="5">
        <v>585.97892252604129</v>
      </c>
    </row>
    <row r="4560" spans="1:53" x14ac:dyDescent="0.2">
      <c r="A4560" s="1">
        <v>4557</v>
      </c>
      <c r="B4560" s="1" t="s">
        <v>18229</v>
      </c>
      <c r="C4560" s="1" t="s">
        <v>18230</v>
      </c>
      <c r="D4560" s="1" t="s">
        <v>18231</v>
      </c>
      <c r="E4560" s="1" t="s">
        <v>18232</v>
      </c>
      <c r="J4560" s="5">
        <v>37.555717468261697</v>
      </c>
      <c r="L4560" s="5">
        <v>43.134189605712798</v>
      </c>
      <c r="M4560" s="5">
        <v>40.344953536987248</v>
      </c>
      <c r="N4560" s="5">
        <v>68.775161743164006</v>
      </c>
      <c r="O4560" s="5">
        <v>67.415313720703097</v>
      </c>
      <c r="P4560" s="5">
        <v>73.069854736328097</v>
      </c>
      <c r="Q4560" s="5">
        <v>69.753443400065066</v>
      </c>
      <c r="R4560" s="5">
        <v>16.434871673583899</v>
      </c>
      <c r="S4560" s="5">
        <v>43.725200653076101</v>
      </c>
      <c r="T4560" s="5">
        <v>18.951042175292901</v>
      </c>
      <c r="U4560" s="5">
        <v>26.370371500650965</v>
      </c>
      <c r="V4560" s="5">
        <v>43.551116943359297</v>
      </c>
      <c r="W4560" s="5">
        <v>75.926277160644503</v>
      </c>
      <c r="X4560" s="5">
        <v>84.8641357421875</v>
      </c>
      <c r="Y4560" s="5">
        <v>68.113843282063769</v>
      </c>
      <c r="Z4560" s="5">
        <v>35.248672485351499</v>
      </c>
      <c r="AA4560" s="5">
        <v>37.995948791503899</v>
      </c>
      <c r="AB4560" s="5">
        <v>38.675796508788999</v>
      </c>
      <c r="AC4560" s="5">
        <v>37.30680592854813</v>
      </c>
      <c r="AD4560" s="5">
        <v>37.936183929443303</v>
      </c>
      <c r="AE4560" s="5">
        <v>34.399322509765597</v>
      </c>
      <c r="AF4560" s="5">
        <v>51.594188690185497</v>
      </c>
      <c r="AG4560" s="5">
        <v>41.309898376464794</v>
      </c>
      <c r="AH4560" s="5">
        <v>57.275054931640597</v>
      </c>
      <c r="AI4560" s="5">
        <v>63.307979583740199</v>
      </c>
      <c r="AJ4560" s="5">
        <v>36.129898071288999</v>
      </c>
      <c r="AK4560" s="5">
        <v>52.237644195556605</v>
      </c>
      <c r="AL4560" s="5">
        <v>43.809413909912102</v>
      </c>
      <c r="AO4560" s="5">
        <v>43.809413909912102</v>
      </c>
      <c r="AP4560" s="5">
        <v>43.086090087890597</v>
      </c>
      <c r="AQ4560" s="5">
        <v>32.6351928710937</v>
      </c>
      <c r="AR4560" s="5">
        <v>32.96875</v>
      </c>
      <c r="AS4560" s="5">
        <v>36.230010986328097</v>
      </c>
      <c r="AT4560" s="5">
        <v>39.836704254150298</v>
      </c>
      <c r="AU4560" s="5">
        <v>56.078662872314403</v>
      </c>
      <c r="AV4560" s="5">
        <v>61.185905456542898</v>
      </c>
      <c r="AW4560" s="5">
        <v>52.367090861002531</v>
      </c>
      <c r="AX4560" s="5">
        <v>25.863479614257798</v>
      </c>
      <c r="BA4560" s="5">
        <v>25.863479614257798</v>
      </c>
    </row>
    <row r="4561" spans="1:53" x14ac:dyDescent="0.2">
      <c r="A4561" s="1">
        <v>4558</v>
      </c>
      <c r="B4561" s="1" t="s">
        <v>18233</v>
      </c>
      <c r="C4561" s="1" t="s">
        <v>18234</v>
      </c>
      <c r="D4561" s="1" t="s">
        <v>18235</v>
      </c>
      <c r="E4561" s="1" t="s">
        <v>18236</v>
      </c>
      <c r="F4561" s="5">
        <v>3259.89916992187</v>
      </c>
      <c r="G4561" s="5">
        <v>3585.34448242187</v>
      </c>
      <c r="H4561" s="5">
        <v>3269.23608398437</v>
      </c>
      <c r="I4561" s="5">
        <v>3371.4932454427035</v>
      </c>
      <c r="J4561" s="5">
        <v>3670.60791015625</v>
      </c>
      <c r="K4561" s="5">
        <v>3987.24389648437</v>
      </c>
      <c r="L4561" s="5">
        <v>3698.62353515625</v>
      </c>
      <c r="M4561" s="5">
        <v>3785.4917805989567</v>
      </c>
      <c r="N4561" s="5">
        <v>1140.96447753906</v>
      </c>
      <c r="O4561" s="5">
        <v>1096.51330566406</v>
      </c>
      <c r="P4561" s="5">
        <v>1140.74389648437</v>
      </c>
      <c r="Q4561" s="5">
        <v>1126.0738932291633</v>
      </c>
      <c r="R4561" s="5">
        <v>1754.95373535156</v>
      </c>
      <c r="S4561" s="5">
        <v>1916.30383300781</v>
      </c>
      <c r="T4561" s="5">
        <v>1848.0703125</v>
      </c>
      <c r="U4561" s="5">
        <v>1839.7759602864564</v>
      </c>
      <c r="V4561" s="5">
        <v>1982.296875</v>
      </c>
      <c r="W4561" s="5">
        <v>1989.36340332031</v>
      </c>
      <c r="X4561" s="5">
        <v>2006.05871582031</v>
      </c>
      <c r="Y4561" s="5">
        <v>1992.5729980468732</v>
      </c>
      <c r="Z4561" s="5">
        <v>2203.0078125</v>
      </c>
      <c r="AA4561" s="5">
        <v>2270.873046875</v>
      </c>
      <c r="AB4561" s="5">
        <v>2202.53588867187</v>
      </c>
      <c r="AC4561" s="5">
        <v>2225.4722493489567</v>
      </c>
      <c r="AD4561" s="5">
        <v>2938.35400390625</v>
      </c>
      <c r="AE4561" s="5">
        <v>3090.42797851562</v>
      </c>
      <c r="AF4561" s="5">
        <v>3075.04711914062</v>
      </c>
      <c r="AG4561" s="5">
        <v>3034.6097005208298</v>
      </c>
      <c r="AH4561" s="5">
        <v>2854.45971679687</v>
      </c>
      <c r="AI4561" s="5">
        <v>2955.73364257812</v>
      </c>
      <c r="AJ4561" s="5">
        <v>2998.18579101562</v>
      </c>
      <c r="AK4561" s="5">
        <v>2936.126383463537</v>
      </c>
      <c r="AL4561" s="5">
        <v>1020.865234375</v>
      </c>
      <c r="AM4561" s="5">
        <v>1040.25451660156</v>
      </c>
      <c r="AN4561" s="5">
        <v>984.46246337890602</v>
      </c>
      <c r="AO4561" s="5">
        <v>1015.194071451822</v>
      </c>
      <c r="AP4561" s="5">
        <v>1528.75036621093</v>
      </c>
      <c r="AQ4561" s="5">
        <v>1539.15844726562</v>
      </c>
      <c r="AR4561" s="5">
        <v>1540.40563964843</v>
      </c>
      <c r="AS4561" s="5">
        <v>1536.1048177083267</v>
      </c>
      <c r="AT4561" s="5">
        <v>2197.1337890625</v>
      </c>
      <c r="AU4561" s="5">
        <v>2327.52294921875</v>
      </c>
      <c r="AV4561" s="5">
        <v>2521.33422851562</v>
      </c>
      <c r="AW4561" s="5">
        <v>2348.6636555989567</v>
      </c>
      <c r="AX4561" s="5">
        <v>2206.35986328125</v>
      </c>
      <c r="AY4561" s="5">
        <v>2155.97729492187</v>
      </c>
      <c r="AZ4561" s="5">
        <v>2158.01342773437</v>
      </c>
      <c r="BA4561" s="5">
        <v>2173.4501953124964</v>
      </c>
    </row>
    <row r="4562" spans="1:53" x14ac:dyDescent="0.2">
      <c r="A4562" s="1">
        <v>4559</v>
      </c>
      <c r="B4562" s="1" t="s">
        <v>18237</v>
      </c>
      <c r="C4562" s="1" t="s">
        <v>18238</v>
      </c>
      <c r="D4562" s="1" t="s">
        <v>18239</v>
      </c>
      <c r="E4562" s="1" t="s">
        <v>18240</v>
      </c>
      <c r="F4562" s="5">
        <v>59.197269439697202</v>
      </c>
      <c r="G4562" s="5">
        <v>34.945865631103501</v>
      </c>
      <c r="H4562" s="5">
        <v>69.840385437011705</v>
      </c>
      <c r="I4562" s="5">
        <v>54.661173502604129</v>
      </c>
      <c r="J4562" s="5">
        <v>27.733430862426701</v>
      </c>
      <c r="K4562" s="5">
        <v>20.776689529418899</v>
      </c>
      <c r="L4562" s="5">
        <v>52.676933288574197</v>
      </c>
      <c r="M4562" s="5">
        <v>33.729017893473269</v>
      </c>
      <c r="N4562" s="5">
        <v>36.011421203613203</v>
      </c>
      <c r="O4562" s="5">
        <v>35.761451721191399</v>
      </c>
      <c r="P4562" s="5">
        <v>47.322483062744098</v>
      </c>
      <c r="Q4562" s="5">
        <v>39.698451995849567</v>
      </c>
      <c r="T4562" s="5">
        <v>21.3904209136962</v>
      </c>
      <c r="U4562" s="5">
        <v>21.3904209136962</v>
      </c>
      <c r="V4562" s="5">
        <v>47.245834350585902</v>
      </c>
      <c r="W4562" s="5">
        <v>20.803287506103501</v>
      </c>
      <c r="X4562" s="5">
        <v>36.745689392089801</v>
      </c>
      <c r="Y4562" s="5">
        <v>34.931603749593066</v>
      </c>
      <c r="Z4562" s="5">
        <v>53.035152435302699</v>
      </c>
      <c r="AA4562" s="5">
        <v>35.443653106689403</v>
      </c>
      <c r="AB4562" s="5">
        <v>33.450107574462798</v>
      </c>
      <c r="AC4562" s="5">
        <v>40.642971038818303</v>
      </c>
      <c r="AD4562" s="5">
        <v>33.493885040283203</v>
      </c>
      <c r="AE4562" s="5">
        <v>24.311933517456001</v>
      </c>
      <c r="AF4562" s="5">
        <v>38.957618713378899</v>
      </c>
      <c r="AG4562" s="5">
        <v>32.254479090372705</v>
      </c>
      <c r="AH4562" s="5">
        <v>44.744785308837798</v>
      </c>
      <c r="AI4562" s="5">
        <v>60.206356048583899</v>
      </c>
      <c r="AJ4562" s="5">
        <v>39.5533447265625</v>
      </c>
      <c r="AK4562" s="5">
        <v>48.168162027994732</v>
      </c>
      <c r="AL4562" s="5">
        <v>9.3020610809326101</v>
      </c>
      <c r="AM4562" s="5">
        <v>36.470920562744098</v>
      </c>
      <c r="AO4562" s="5">
        <v>22.886490821838354</v>
      </c>
      <c r="AP4562" s="5">
        <v>21.542312622070298</v>
      </c>
      <c r="AQ4562" s="5">
        <v>22.778070449829102</v>
      </c>
      <c r="AR4562" s="5">
        <v>38.058647155761697</v>
      </c>
      <c r="AS4562" s="5">
        <v>27.4596767425537</v>
      </c>
      <c r="AU4562" s="5">
        <v>23.5238323211669</v>
      </c>
      <c r="AW4562" s="5">
        <v>23.5238323211669</v>
      </c>
    </row>
    <row r="4563" spans="1:53" x14ac:dyDescent="0.2">
      <c r="A4563" s="1">
        <v>4560</v>
      </c>
      <c r="B4563" s="1" t="s">
        <v>18241</v>
      </c>
      <c r="C4563" s="1" t="s">
        <v>18242</v>
      </c>
      <c r="D4563" s="1" t="s">
        <v>18243</v>
      </c>
      <c r="E4563" s="1" t="s">
        <v>18244</v>
      </c>
      <c r="F4563" s="5">
        <v>524.55731201171795</v>
      </c>
      <c r="G4563" s="5">
        <v>543.4521484375</v>
      </c>
      <c r="H4563" s="5">
        <v>545.55572509765602</v>
      </c>
      <c r="I4563" s="5">
        <v>537.85506184895792</v>
      </c>
      <c r="J4563" s="5">
        <v>543.14318847656205</v>
      </c>
      <c r="K4563" s="5">
        <v>543.08654785156205</v>
      </c>
      <c r="L4563" s="5">
        <v>521.84216308593705</v>
      </c>
      <c r="M4563" s="5">
        <v>536.02396647135367</v>
      </c>
      <c r="N4563" s="5">
        <v>338.33767700195301</v>
      </c>
      <c r="O4563" s="5">
        <v>340.61795043945301</v>
      </c>
      <c r="P4563" s="5">
        <v>338.872955322265</v>
      </c>
      <c r="Q4563" s="5">
        <v>339.27619425455697</v>
      </c>
      <c r="R4563" s="5">
        <v>392.52337646484301</v>
      </c>
      <c r="S4563" s="5">
        <v>392.03970336914</v>
      </c>
      <c r="T4563" s="5">
        <v>396.99679565429602</v>
      </c>
      <c r="U4563" s="5">
        <v>393.85329182942633</v>
      </c>
      <c r="V4563" s="5">
        <v>433.835693359375</v>
      </c>
      <c r="W4563" s="5">
        <v>452.55316162109301</v>
      </c>
      <c r="X4563" s="5">
        <v>430.461822509765</v>
      </c>
      <c r="Y4563" s="5">
        <v>438.95022583007767</v>
      </c>
      <c r="Z4563" s="5">
        <v>466.66198730468699</v>
      </c>
      <c r="AA4563" s="5">
        <v>483.01519775390602</v>
      </c>
      <c r="AB4563" s="5">
        <v>468.67565917968699</v>
      </c>
      <c r="AC4563" s="5">
        <v>472.78428141276004</v>
      </c>
      <c r="AD4563" s="5">
        <v>404.79620361328102</v>
      </c>
      <c r="AE4563" s="5">
        <v>398.09835815429602</v>
      </c>
      <c r="AF4563" s="5">
        <v>430.79214477539</v>
      </c>
      <c r="AG4563" s="5">
        <v>411.228902180989</v>
      </c>
      <c r="AH4563" s="5">
        <v>412.20974731445301</v>
      </c>
      <c r="AI4563" s="5">
        <v>406.94979858398398</v>
      </c>
      <c r="AJ4563" s="5">
        <v>413.47030639648398</v>
      </c>
      <c r="AK4563" s="5">
        <v>410.87661743164034</v>
      </c>
      <c r="AL4563" s="5">
        <v>329.044830322265</v>
      </c>
      <c r="AM4563" s="5">
        <v>347.40292358398398</v>
      </c>
      <c r="AN4563" s="5">
        <v>320.7109375</v>
      </c>
      <c r="AO4563" s="5">
        <v>332.38623046874966</v>
      </c>
      <c r="AP4563" s="5">
        <v>383.4921875</v>
      </c>
      <c r="AQ4563" s="5">
        <v>395.04455566406199</v>
      </c>
      <c r="AR4563" s="5">
        <v>362.39602661132801</v>
      </c>
      <c r="AS4563" s="5">
        <v>380.31092325846339</v>
      </c>
      <c r="AT4563" s="5">
        <v>571.50860595703102</v>
      </c>
      <c r="AU4563" s="5">
        <v>554.37365722656205</v>
      </c>
      <c r="AV4563" s="5">
        <v>592.23681640625</v>
      </c>
      <c r="AW4563" s="5">
        <v>572.70635986328102</v>
      </c>
      <c r="AX4563" s="5">
        <v>465.13824462890602</v>
      </c>
      <c r="AY4563" s="5">
        <v>472.55532836914</v>
      </c>
      <c r="AZ4563" s="5">
        <v>471.43392944335898</v>
      </c>
      <c r="BA4563" s="5">
        <v>469.7091674804683</v>
      </c>
    </row>
    <row r="4564" spans="1:53" x14ac:dyDescent="0.2">
      <c r="A4564" s="1">
        <v>4561</v>
      </c>
      <c r="B4564" s="1" t="s">
        <v>18245</v>
      </c>
      <c r="C4564" s="1" t="s">
        <v>18246</v>
      </c>
      <c r="D4564" s="1" t="s">
        <v>18247</v>
      </c>
      <c r="E4564" s="1" t="s">
        <v>18248</v>
      </c>
      <c r="F4564" s="5">
        <v>162.73077392578099</v>
      </c>
      <c r="G4564" s="5">
        <v>174.423568725585</v>
      </c>
      <c r="H4564" s="5">
        <v>149.16371154785099</v>
      </c>
      <c r="I4564" s="5">
        <v>162.10601806640565</v>
      </c>
      <c r="J4564" s="5">
        <v>142.93424987792901</v>
      </c>
      <c r="K4564" s="5">
        <v>134.76039123535099</v>
      </c>
      <c r="L4564" s="5">
        <v>146.64138793945301</v>
      </c>
      <c r="M4564" s="5">
        <v>141.44534301757767</v>
      </c>
      <c r="N4564" s="5">
        <v>241.40611267089801</v>
      </c>
      <c r="O4564" s="5">
        <v>249.716049194335</v>
      </c>
      <c r="P4564" s="5">
        <v>263.40802001953102</v>
      </c>
      <c r="Q4564" s="5">
        <v>251.51006062825468</v>
      </c>
      <c r="R4564" s="5">
        <v>157.381912231445</v>
      </c>
      <c r="S4564" s="5">
        <v>140.89698791503901</v>
      </c>
      <c r="T4564" s="5">
        <v>165.00588989257801</v>
      </c>
      <c r="U4564" s="5">
        <v>154.42826334635402</v>
      </c>
      <c r="V4564" s="5">
        <v>124.178085327148</v>
      </c>
      <c r="W4564" s="5">
        <v>125.577140808105</v>
      </c>
      <c r="X4564" s="5">
        <v>99.073898315429602</v>
      </c>
      <c r="Y4564" s="5">
        <v>116.27637481689419</v>
      </c>
      <c r="Z4564" s="5">
        <v>150.32081604003901</v>
      </c>
      <c r="AA4564" s="5">
        <v>142.93034362792901</v>
      </c>
      <c r="AB4564" s="5">
        <v>144.160720825195</v>
      </c>
      <c r="AC4564" s="5">
        <v>145.80396016438769</v>
      </c>
      <c r="AD4564" s="5">
        <v>123.63897705078099</v>
      </c>
      <c r="AE4564" s="5">
        <v>101.320182800292</v>
      </c>
      <c r="AF4564" s="5">
        <v>103.640251159667</v>
      </c>
      <c r="AG4564" s="5">
        <v>109.53313700358001</v>
      </c>
      <c r="AH4564" s="5">
        <v>137.66493225097599</v>
      </c>
      <c r="AI4564" s="5">
        <v>130.97773742675699</v>
      </c>
      <c r="AJ4564" s="5">
        <v>132.97257995605401</v>
      </c>
      <c r="AK4564" s="5">
        <v>133.87174987792901</v>
      </c>
      <c r="AL4564" s="5">
        <v>261.236572265625</v>
      </c>
      <c r="AM4564" s="5">
        <v>215.91629028320301</v>
      </c>
      <c r="AN4564" s="5">
        <v>227.913970947265</v>
      </c>
      <c r="AO4564" s="5">
        <v>235.02227783203102</v>
      </c>
      <c r="AP4564" s="5">
        <v>148.52275085449199</v>
      </c>
      <c r="AQ4564" s="5">
        <v>132.47035217285099</v>
      </c>
      <c r="AR4564" s="5">
        <v>146.11099243164</v>
      </c>
      <c r="AS4564" s="5">
        <v>142.36803181966098</v>
      </c>
      <c r="AT4564" s="5">
        <v>101.68536376953099</v>
      </c>
      <c r="AU4564" s="5">
        <v>141.90264892578099</v>
      </c>
      <c r="AV4564" s="5">
        <v>61.874008178710902</v>
      </c>
      <c r="AW4564" s="5">
        <v>101.82067362467428</v>
      </c>
      <c r="AX4564" s="5">
        <v>150.87104797363199</v>
      </c>
      <c r="AY4564" s="5">
        <v>127.921516418457</v>
      </c>
      <c r="AZ4564" s="5">
        <v>118.44719696044901</v>
      </c>
      <c r="BA4564" s="5">
        <v>132.41325378417932</v>
      </c>
    </row>
    <row r="4565" spans="1:53" x14ac:dyDescent="0.2">
      <c r="A4565" s="1">
        <v>4562</v>
      </c>
      <c r="B4565" s="1" t="s">
        <v>18249</v>
      </c>
      <c r="C4565" s="1" t="s">
        <v>18250</v>
      </c>
      <c r="D4565" s="1" t="s">
        <v>18251</v>
      </c>
      <c r="E4565" s="1" t="s">
        <v>18252</v>
      </c>
      <c r="F4565" s="5">
        <v>105.138137817382</v>
      </c>
      <c r="G4565" s="5">
        <v>108.57162475585901</v>
      </c>
      <c r="H4565" s="5">
        <v>110.992469787597</v>
      </c>
      <c r="I4565" s="5">
        <v>108.23407745361267</v>
      </c>
      <c r="J4565" s="5">
        <v>106.39572906494099</v>
      </c>
      <c r="K4565" s="5">
        <v>88.956596374511705</v>
      </c>
      <c r="L4565" s="5">
        <v>104.613395690917</v>
      </c>
      <c r="M4565" s="5">
        <v>99.988573710123248</v>
      </c>
      <c r="N4565" s="5">
        <v>186.98649597167901</v>
      </c>
      <c r="O4565" s="5">
        <v>180.586822509765</v>
      </c>
      <c r="P4565" s="5">
        <v>173.13922119140599</v>
      </c>
      <c r="Q4565" s="5">
        <v>180.23751322428333</v>
      </c>
      <c r="R4565" s="5">
        <v>99.831611633300696</v>
      </c>
      <c r="S4565" s="5">
        <v>108.92276763916</v>
      </c>
      <c r="T4565" s="5">
        <v>101.578712463378</v>
      </c>
      <c r="U4565" s="5">
        <v>103.44436391194624</v>
      </c>
      <c r="V4565" s="5">
        <v>118.09961700439401</v>
      </c>
      <c r="W4565" s="5">
        <v>107.060081481933</v>
      </c>
      <c r="X4565" s="5">
        <v>97.210060119628906</v>
      </c>
      <c r="Y4565" s="5">
        <v>107.4565862019853</v>
      </c>
      <c r="Z4565" s="5">
        <v>144.67349243164</v>
      </c>
      <c r="AA4565" s="5">
        <v>144.71797180175699</v>
      </c>
      <c r="AB4565" s="5">
        <v>137.713119506835</v>
      </c>
      <c r="AC4565" s="5">
        <v>142.36819458007733</v>
      </c>
      <c r="AD4565" s="5">
        <v>72.244400024414006</v>
      </c>
      <c r="AE4565" s="5">
        <v>64.400459289550696</v>
      </c>
      <c r="AF4565" s="5">
        <v>79.515274047851506</v>
      </c>
      <c r="AG4565" s="5">
        <v>72.053377787272069</v>
      </c>
      <c r="AH4565" s="5">
        <v>62.341346740722599</v>
      </c>
      <c r="AI4565" s="5">
        <v>67.336349487304602</v>
      </c>
      <c r="AJ4565" s="5">
        <v>73.1556396484375</v>
      </c>
      <c r="AK4565" s="5">
        <v>67.611111958821567</v>
      </c>
      <c r="AL4565" s="5">
        <v>136.86946105957</v>
      </c>
      <c r="AM4565" s="5">
        <v>132.584701538085</v>
      </c>
      <c r="AN4565" s="5">
        <v>139.35583496093699</v>
      </c>
      <c r="AO4565" s="5">
        <v>136.26999918619734</v>
      </c>
      <c r="AP4565" s="5">
        <v>71.048393249511705</v>
      </c>
      <c r="AQ4565" s="5">
        <v>75.217254638671804</v>
      </c>
      <c r="AR4565" s="5">
        <v>82.477249145507798</v>
      </c>
      <c r="AS4565" s="5">
        <v>76.247632344563769</v>
      </c>
      <c r="AT4565" s="5">
        <v>80.041419982910099</v>
      </c>
      <c r="AU4565" s="5">
        <v>74.169532775878906</v>
      </c>
      <c r="AV4565" s="5">
        <v>87.200180053710895</v>
      </c>
      <c r="AW4565" s="5">
        <v>80.470377604166629</v>
      </c>
      <c r="AX4565" s="5">
        <v>66.220932006835895</v>
      </c>
      <c r="AY4565" s="5">
        <v>65.535369873046804</v>
      </c>
      <c r="AZ4565" s="5">
        <v>78.311210632324205</v>
      </c>
      <c r="BA4565" s="5">
        <v>70.022504170735644</v>
      </c>
    </row>
    <row r="4566" spans="1:53" x14ac:dyDescent="0.2">
      <c r="A4566" s="1">
        <v>4563</v>
      </c>
      <c r="B4566" s="1" t="s">
        <v>18253</v>
      </c>
      <c r="C4566" s="1" t="s">
        <v>18254</v>
      </c>
      <c r="D4566" s="1" t="s">
        <v>18255</v>
      </c>
      <c r="E4566" s="1" t="s">
        <v>18256</v>
      </c>
      <c r="F4566" s="5">
        <v>98.373748779296804</v>
      </c>
      <c r="G4566" s="5">
        <v>101.843124389648</v>
      </c>
      <c r="H4566" s="5">
        <v>103.73251342773401</v>
      </c>
      <c r="I4566" s="5">
        <v>101.31646219889292</v>
      </c>
      <c r="J4566" s="5">
        <v>78.000137329101506</v>
      </c>
      <c r="K4566" s="5">
        <v>80.828521728515597</v>
      </c>
      <c r="L4566" s="5">
        <v>71.333763122558594</v>
      </c>
      <c r="M4566" s="5">
        <v>76.720807393391894</v>
      </c>
      <c r="N4566" s="5">
        <v>163.042388916015</v>
      </c>
      <c r="O4566" s="5">
        <v>160.48692321777301</v>
      </c>
      <c r="P4566" s="5">
        <v>160.61901855468699</v>
      </c>
      <c r="Q4566" s="5">
        <v>161.38277689615833</v>
      </c>
      <c r="R4566" s="5">
        <v>106.86374664306599</v>
      </c>
      <c r="S4566" s="5">
        <v>87.733795166015597</v>
      </c>
      <c r="T4566" s="5">
        <v>89.726219177246094</v>
      </c>
      <c r="U4566" s="5">
        <v>94.774586995442561</v>
      </c>
      <c r="V4566" s="5">
        <v>53.003158569335902</v>
      </c>
      <c r="W4566" s="5">
        <v>46.8728218078613</v>
      </c>
      <c r="X4566" s="5">
        <v>49.009502410888601</v>
      </c>
      <c r="Y4566" s="5">
        <v>49.628494262695277</v>
      </c>
      <c r="Z4566" s="5">
        <v>90.815887451171804</v>
      </c>
      <c r="AA4566" s="5">
        <v>107.398468017578</v>
      </c>
      <c r="AB4566" s="5">
        <v>111.5615234375</v>
      </c>
      <c r="AC4566" s="5">
        <v>103.25862630208326</v>
      </c>
      <c r="AD4566" s="5">
        <v>88.763275146484304</v>
      </c>
      <c r="AE4566" s="5">
        <v>72.537933349609304</v>
      </c>
      <c r="AF4566" s="5">
        <v>71.424560546875</v>
      </c>
      <c r="AG4566" s="5">
        <v>77.575256347656207</v>
      </c>
      <c r="AH4566" s="5">
        <v>67.857246398925696</v>
      </c>
      <c r="AI4566" s="5">
        <v>73.204902648925696</v>
      </c>
      <c r="AJ4566" s="5">
        <v>92.964004516601506</v>
      </c>
      <c r="AK4566" s="5">
        <v>78.008717854817633</v>
      </c>
      <c r="AL4566" s="5">
        <v>138.94200134277301</v>
      </c>
      <c r="AM4566" s="5">
        <v>145.22373962402301</v>
      </c>
      <c r="AN4566" s="5">
        <v>131.30479431152301</v>
      </c>
      <c r="AO4566" s="5">
        <v>138.49017842610635</v>
      </c>
      <c r="AP4566" s="5">
        <v>71.032867431640597</v>
      </c>
      <c r="AQ4566" s="5">
        <v>71.854080200195298</v>
      </c>
      <c r="AR4566" s="5">
        <v>89.801658630371094</v>
      </c>
      <c r="AS4566" s="5">
        <v>77.562868754068987</v>
      </c>
      <c r="AT4566" s="5">
        <v>27.492252349853501</v>
      </c>
      <c r="AU4566" s="5">
        <v>45.1111640930175</v>
      </c>
      <c r="AV4566" s="5">
        <v>34.499858856201101</v>
      </c>
      <c r="AW4566" s="5">
        <v>35.701091766357372</v>
      </c>
      <c r="AX4566" s="5">
        <v>67.948654174804602</v>
      </c>
      <c r="AY4566" s="5">
        <v>65.899665832519503</v>
      </c>
      <c r="AZ4566" s="5">
        <v>48.52827835083</v>
      </c>
      <c r="BA4566" s="5">
        <v>60.79219945271803</v>
      </c>
    </row>
    <row r="4567" spans="1:53" x14ac:dyDescent="0.2">
      <c r="A4567" s="1">
        <v>4564</v>
      </c>
      <c r="B4567" s="1" t="s">
        <v>18257</v>
      </c>
      <c r="C4567" s="1" t="s">
        <v>18258</v>
      </c>
      <c r="D4567" s="1" t="s">
        <v>18259</v>
      </c>
      <c r="E4567" s="1" t="s">
        <v>18260</v>
      </c>
      <c r="F4567" s="5">
        <v>46.717662811279297</v>
      </c>
      <c r="G4567" s="5">
        <v>25.255378723144499</v>
      </c>
      <c r="H4567" s="5">
        <v>50.4040718078613</v>
      </c>
      <c r="I4567" s="5">
        <v>40.792371114095033</v>
      </c>
      <c r="J4567" s="5">
        <v>63.3540840148925</v>
      </c>
      <c r="K4567" s="5">
        <v>50.137054443359297</v>
      </c>
      <c r="L4567" s="5">
        <v>62.073463439941399</v>
      </c>
      <c r="M4567" s="5">
        <v>58.521533966064396</v>
      </c>
      <c r="N4567" s="5">
        <v>108.07145690917901</v>
      </c>
      <c r="O4567" s="5">
        <v>131.73141479492099</v>
      </c>
      <c r="P4567" s="5">
        <v>102.61186981201099</v>
      </c>
      <c r="Q4567" s="5">
        <v>114.138247172037</v>
      </c>
      <c r="R4567" s="5">
        <v>52.189109802246001</v>
      </c>
      <c r="S4567" s="5">
        <v>47.551158905029297</v>
      </c>
      <c r="T4567" s="5">
        <v>56.690879821777301</v>
      </c>
      <c r="U4567" s="5">
        <v>52.143716176350871</v>
      </c>
      <c r="V4567" s="5">
        <v>36.936317443847599</v>
      </c>
      <c r="W4567" s="5">
        <v>39.865264892578097</v>
      </c>
      <c r="X4567" s="5">
        <v>36.100143432617102</v>
      </c>
      <c r="Y4567" s="5">
        <v>37.633908589680935</v>
      </c>
      <c r="Z4567" s="5">
        <v>51.647933959960902</v>
      </c>
      <c r="AA4567" s="5">
        <v>57.0305976867675</v>
      </c>
      <c r="AB4567" s="5">
        <v>54.731475830078097</v>
      </c>
      <c r="AC4567" s="5">
        <v>54.470002492268833</v>
      </c>
      <c r="AD4567" s="5">
        <v>46.937282562255803</v>
      </c>
      <c r="AE4567" s="5">
        <v>53.314449310302699</v>
      </c>
      <c r="AF4567" s="5">
        <v>76.371604919433594</v>
      </c>
      <c r="AG4567" s="5">
        <v>58.874445597330698</v>
      </c>
      <c r="AH4567" s="5">
        <v>67.534843444824205</v>
      </c>
      <c r="AI4567" s="5">
        <v>48.9459419250488</v>
      </c>
      <c r="AJ4567" s="5">
        <v>78.160484313964801</v>
      </c>
      <c r="AK4567" s="5">
        <v>64.88042322794594</v>
      </c>
      <c r="AL4567" s="5">
        <v>185.99636840820301</v>
      </c>
      <c r="AM4567" s="5">
        <v>174.28256225585901</v>
      </c>
      <c r="AN4567" s="5">
        <v>156.64701843261699</v>
      </c>
      <c r="AO4567" s="5">
        <v>172.30864969889299</v>
      </c>
      <c r="AP4567" s="5">
        <v>108.697204589843</v>
      </c>
      <c r="AQ4567" s="5">
        <v>91.597213745117102</v>
      </c>
      <c r="AR4567" s="5">
        <v>93.285598754882798</v>
      </c>
      <c r="AS4567" s="5">
        <v>97.860005696614294</v>
      </c>
      <c r="AT4567" s="5">
        <v>41.151592254638601</v>
      </c>
      <c r="AV4567" s="5">
        <v>47.040367126464801</v>
      </c>
      <c r="AW4567" s="5">
        <v>44.095979690551701</v>
      </c>
      <c r="AX4567" s="5">
        <v>67.879440307617102</v>
      </c>
      <c r="AY4567" s="5">
        <v>59.253067016601499</v>
      </c>
      <c r="AZ4567" s="5">
        <v>53.133140563964801</v>
      </c>
      <c r="BA4567" s="5">
        <v>60.088549296061139</v>
      </c>
    </row>
    <row r="4568" spans="1:53" x14ac:dyDescent="0.2">
      <c r="A4568" s="1">
        <v>4565</v>
      </c>
      <c r="B4568" s="1" t="s">
        <v>18261</v>
      </c>
      <c r="C4568" s="1" t="s">
        <v>18262</v>
      </c>
      <c r="D4568" s="1" t="s">
        <v>18263</v>
      </c>
      <c r="E4568" s="1" t="s">
        <v>18264</v>
      </c>
      <c r="F4568" s="5">
        <v>101.957473754882</v>
      </c>
      <c r="G4568" s="5">
        <v>60.699104309082003</v>
      </c>
      <c r="H4568" s="5">
        <v>88.648429870605398</v>
      </c>
      <c r="I4568" s="5">
        <v>83.768335978189796</v>
      </c>
      <c r="J4568" s="5">
        <v>73.023414611816406</v>
      </c>
      <c r="K4568" s="5">
        <v>68.940780639648395</v>
      </c>
      <c r="L4568" s="5">
        <v>99.620529174804602</v>
      </c>
      <c r="M4568" s="5">
        <v>80.52824147542313</v>
      </c>
      <c r="N4568" s="5">
        <v>158.95234680175699</v>
      </c>
      <c r="O4568" s="5">
        <v>155.27407836914</v>
      </c>
      <c r="P4568" s="5">
        <v>176.16352844238199</v>
      </c>
      <c r="Q4568" s="5">
        <v>163.46331787109298</v>
      </c>
      <c r="R4568" s="5">
        <v>22.4096870422363</v>
      </c>
      <c r="T4568" s="5">
        <v>15.030021667480399</v>
      </c>
      <c r="U4568" s="5">
        <v>18.719854354858349</v>
      </c>
      <c r="V4568" s="5">
        <v>117.196655273437</v>
      </c>
      <c r="W4568" s="5">
        <v>129.21955871582</v>
      </c>
      <c r="X4568" s="5">
        <v>130.12150573730401</v>
      </c>
      <c r="Y4568" s="5">
        <v>125.512573242187</v>
      </c>
      <c r="Z4568" s="5">
        <v>202.23883056640599</v>
      </c>
      <c r="AA4568" s="5">
        <v>161.31123352050699</v>
      </c>
      <c r="AB4568" s="5">
        <v>187.36575317382801</v>
      </c>
      <c r="AC4568" s="5">
        <v>183.63860575358035</v>
      </c>
      <c r="AD4568" s="5">
        <v>81.562210083007798</v>
      </c>
      <c r="AE4568" s="5">
        <v>71.294654846191406</v>
      </c>
      <c r="AF4568" s="5">
        <v>103.871360778808</v>
      </c>
      <c r="AG4568" s="5">
        <v>85.57607523600241</v>
      </c>
      <c r="AH4568" s="5">
        <v>91.066307067871094</v>
      </c>
      <c r="AI4568" s="5">
        <v>91.133209228515597</v>
      </c>
      <c r="AJ4568" s="5">
        <v>95.764381408691406</v>
      </c>
      <c r="AK4568" s="5">
        <v>92.654632568359375</v>
      </c>
      <c r="AL4568" s="5">
        <v>45.568618774413999</v>
      </c>
      <c r="AM4568" s="5">
        <v>29.850059509277301</v>
      </c>
      <c r="AN4568" s="5">
        <v>45.181934356689403</v>
      </c>
      <c r="AO4568" s="5">
        <v>40.200204213460232</v>
      </c>
      <c r="AP4568" s="5">
        <v>45.063098907470703</v>
      </c>
      <c r="AQ4568" s="5">
        <v>64.581344604492102</v>
      </c>
      <c r="AR4568" s="5">
        <v>48.366371154785099</v>
      </c>
      <c r="AS4568" s="5">
        <v>52.670271555582637</v>
      </c>
      <c r="AT4568" s="5">
        <v>83.001518249511705</v>
      </c>
      <c r="AU4568" s="5">
        <v>59.106990814208899</v>
      </c>
      <c r="AV4568" s="5">
        <v>46.542182922363203</v>
      </c>
      <c r="AW4568" s="5">
        <v>62.883563995361264</v>
      </c>
      <c r="AX4568" s="5">
        <v>44.157444000244098</v>
      </c>
      <c r="AY4568" s="5">
        <v>59.651371002197202</v>
      </c>
      <c r="AZ4568" s="5">
        <v>47.291637420654297</v>
      </c>
      <c r="BA4568" s="5">
        <v>50.366817474365199</v>
      </c>
    </row>
    <row r="4569" spans="1:53" x14ac:dyDescent="0.2">
      <c r="A4569" s="1">
        <v>4566</v>
      </c>
      <c r="B4569" s="1" t="s">
        <v>18265</v>
      </c>
      <c r="C4569" s="1" t="s">
        <v>18266</v>
      </c>
      <c r="D4569" s="1" t="s">
        <v>18267</v>
      </c>
      <c r="E4569" s="1" t="s">
        <v>18268</v>
      </c>
      <c r="F4569" s="5">
        <v>111.335960388183</v>
      </c>
      <c r="G4569" s="5">
        <v>66.944816589355398</v>
      </c>
      <c r="H4569" s="5">
        <v>55.680900573730398</v>
      </c>
      <c r="I4569" s="5">
        <v>77.987225850422931</v>
      </c>
      <c r="J4569" s="5">
        <v>114.264045715332</v>
      </c>
      <c r="K4569" s="5">
        <v>89.901412963867102</v>
      </c>
      <c r="L4569" s="5">
        <v>68.141586303710895</v>
      </c>
      <c r="M4569" s="5">
        <v>90.769014994303333</v>
      </c>
      <c r="N4569" s="5">
        <v>173.29626464843699</v>
      </c>
      <c r="O4569" s="5">
        <v>214.83961486816401</v>
      </c>
      <c r="P4569" s="5">
        <v>200.37660217285099</v>
      </c>
      <c r="Q4569" s="5">
        <v>196.17082722981732</v>
      </c>
      <c r="R4569" s="5">
        <v>117.1714553833</v>
      </c>
      <c r="S4569" s="5">
        <v>98.946533203125</v>
      </c>
      <c r="T4569" s="5">
        <v>85.281356811523395</v>
      </c>
      <c r="U4569" s="5">
        <v>100.46644846598279</v>
      </c>
      <c r="V4569" s="5">
        <v>124.3447265625</v>
      </c>
      <c r="W4569" s="5">
        <v>67.210502624511705</v>
      </c>
      <c r="X4569" s="5">
        <v>94.181449890136705</v>
      </c>
      <c r="Y4569" s="5">
        <v>95.245559692382812</v>
      </c>
      <c r="Z4569" s="5">
        <v>77.645881652832003</v>
      </c>
      <c r="AA4569" s="5">
        <v>76.585418701171804</v>
      </c>
      <c r="AB4569" s="5">
        <v>103.314254760742</v>
      </c>
      <c r="AC4569" s="5">
        <v>85.848518371581932</v>
      </c>
      <c r="AD4569" s="5">
        <v>65.639068603515597</v>
      </c>
      <c r="AE4569" s="5">
        <v>72.595321655273395</v>
      </c>
      <c r="AG4569" s="5">
        <v>69.117195129394503</v>
      </c>
      <c r="AH4569" s="5">
        <v>97.706489562988196</v>
      </c>
      <c r="AI4569" s="5">
        <v>100.845642089843</v>
      </c>
      <c r="AJ4569" s="5">
        <v>129.01623535156199</v>
      </c>
      <c r="AK4569" s="5">
        <v>109.18945566813106</v>
      </c>
      <c r="AL4569" s="5">
        <v>201.96656799316401</v>
      </c>
      <c r="AM4569" s="5">
        <v>209.40446472167901</v>
      </c>
      <c r="AN4569" s="5">
        <v>209.87809753417901</v>
      </c>
      <c r="AO4569" s="5">
        <v>207.0830434163407</v>
      </c>
      <c r="AP4569" s="5">
        <v>109.740684509277</v>
      </c>
      <c r="AQ4569" s="5">
        <v>110.219345092773</v>
      </c>
      <c r="AR4569" s="5">
        <v>98.686851501464801</v>
      </c>
      <c r="AS4569" s="5">
        <v>106.21562703450492</v>
      </c>
      <c r="AT4569" s="5">
        <v>89.407684326171804</v>
      </c>
      <c r="AU4569" s="5">
        <v>99.615013122558594</v>
      </c>
      <c r="AW4569" s="5">
        <v>94.511348724365206</v>
      </c>
      <c r="AX4569" s="5">
        <v>86.394638061523395</v>
      </c>
      <c r="AY4569" s="5">
        <v>86.813507080078097</v>
      </c>
      <c r="AZ4569" s="5">
        <v>82.9296875</v>
      </c>
      <c r="BA4569" s="5">
        <v>85.379277547200502</v>
      </c>
    </row>
    <row r="4570" spans="1:53" x14ac:dyDescent="0.2">
      <c r="A4570" s="1">
        <v>4567</v>
      </c>
      <c r="B4570" s="1" t="s">
        <v>18269</v>
      </c>
      <c r="C4570" s="1" t="s">
        <v>18270</v>
      </c>
      <c r="D4570" s="1" t="s">
        <v>18271</v>
      </c>
      <c r="E4570" s="1" t="s">
        <v>18272</v>
      </c>
      <c r="N4570" s="5">
        <v>117.900596618652</v>
      </c>
      <c r="O4570" s="5">
        <v>148.29197692871</v>
      </c>
      <c r="P4570" s="5">
        <v>115.090270996093</v>
      </c>
      <c r="Q4570" s="5">
        <v>127.09428151448502</v>
      </c>
    </row>
    <row r="4571" spans="1:53" x14ac:dyDescent="0.2">
      <c r="A4571" s="1">
        <v>4568</v>
      </c>
      <c r="B4571" s="1" t="s">
        <v>18273</v>
      </c>
      <c r="C4571" s="1" t="s">
        <v>18274</v>
      </c>
      <c r="D4571" s="1" t="s">
        <v>18275</v>
      </c>
      <c r="E4571" s="1" t="s">
        <v>18276</v>
      </c>
      <c r="F4571" s="5">
        <v>168.28396606445301</v>
      </c>
      <c r="G4571" s="5">
        <v>148.52592468261699</v>
      </c>
      <c r="I4571" s="5">
        <v>158.40494537353499</v>
      </c>
      <c r="J4571" s="5">
        <v>148.33224487304599</v>
      </c>
      <c r="K4571" s="5">
        <v>149.97291564941401</v>
      </c>
      <c r="L4571" s="5">
        <v>141.43937683105401</v>
      </c>
      <c r="M4571" s="5">
        <v>146.58151245117133</v>
      </c>
      <c r="N4571" s="5">
        <v>373.92840576171801</v>
      </c>
      <c r="O4571" s="5">
        <v>396.49035644531199</v>
      </c>
      <c r="P4571" s="5">
        <v>427.146881103515</v>
      </c>
      <c r="Q4571" s="5">
        <v>399.18854777018169</v>
      </c>
      <c r="R4571" s="5">
        <v>165.17924499511699</v>
      </c>
      <c r="S4571" s="5">
        <v>149.04560852050699</v>
      </c>
      <c r="T4571" s="5">
        <v>169.06033325195301</v>
      </c>
      <c r="U4571" s="5">
        <v>161.09506225585901</v>
      </c>
      <c r="V4571" s="5">
        <v>174.35275268554599</v>
      </c>
      <c r="W4571" s="5">
        <v>146.17053222656199</v>
      </c>
      <c r="X4571" s="5">
        <v>159.08798217773401</v>
      </c>
      <c r="Y4571" s="5">
        <v>159.87042236328068</v>
      </c>
      <c r="Z4571" s="5">
        <v>130.92544555664</v>
      </c>
      <c r="AA4571" s="5">
        <v>128.71139526367099</v>
      </c>
      <c r="AB4571" s="5">
        <v>159.583984375</v>
      </c>
      <c r="AC4571" s="5">
        <v>139.74027506510367</v>
      </c>
      <c r="AD4571" s="5">
        <v>205.13612365722599</v>
      </c>
      <c r="AE4571" s="5">
        <v>171.546783447265</v>
      </c>
      <c r="AF4571" s="5">
        <v>205.67443847656199</v>
      </c>
      <c r="AG4571" s="5">
        <v>194.11911519368434</v>
      </c>
      <c r="AH4571" s="5">
        <v>127.10104370117099</v>
      </c>
      <c r="AI4571" s="5">
        <v>160.00814819335901</v>
      </c>
      <c r="AJ4571" s="5">
        <v>161.50962829589801</v>
      </c>
      <c r="AK4571" s="5">
        <v>149.53960673014265</v>
      </c>
      <c r="AL4571" s="5">
        <v>439.98229980468699</v>
      </c>
      <c r="AM4571" s="5">
        <v>407.14056396484301</v>
      </c>
      <c r="AN4571" s="5">
        <v>368.90515136718699</v>
      </c>
      <c r="AO4571" s="5">
        <v>405.342671712239</v>
      </c>
      <c r="AP4571" s="5">
        <v>198.77671813964801</v>
      </c>
      <c r="AQ4571" s="5">
        <v>123.077461242675</v>
      </c>
      <c r="AR4571" s="5">
        <v>175.20994567871</v>
      </c>
      <c r="AS4571" s="5">
        <v>165.68804168701101</v>
      </c>
      <c r="AT4571" s="5">
        <v>179.46726989746</v>
      </c>
      <c r="AU4571" s="5">
        <v>254.92776489257801</v>
      </c>
      <c r="AW4571" s="5">
        <v>217.19751739501902</v>
      </c>
      <c r="AX4571" s="5">
        <v>212.724349975585</v>
      </c>
      <c r="AY4571" s="5">
        <v>158.723388671875</v>
      </c>
      <c r="AZ4571" s="5">
        <v>157.74671936035099</v>
      </c>
      <c r="BA4571" s="5">
        <v>176.39815266927033</v>
      </c>
    </row>
    <row r="4572" spans="1:53" x14ac:dyDescent="0.2">
      <c r="A4572" s="1">
        <v>4569</v>
      </c>
      <c r="B4572" s="1" t="s">
        <v>18277</v>
      </c>
      <c r="C4572" s="1" t="s">
        <v>18278</v>
      </c>
      <c r="D4572" s="1" t="s">
        <v>18279</v>
      </c>
      <c r="E4572" s="1" t="s">
        <v>18280</v>
      </c>
      <c r="F4572" s="5">
        <v>149.98114013671801</v>
      </c>
      <c r="G4572" s="5">
        <v>141.34817504882801</v>
      </c>
      <c r="H4572" s="5">
        <v>130.13296508789</v>
      </c>
      <c r="I4572" s="5">
        <v>140.48742675781202</v>
      </c>
      <c r="J4572" s="5">
        <v>134.37097167968699</v>
      </c>
      <c r="K4572" s="5">
        <v>134.39465332031199</v>
      </c>
      <c r="L4572" s="5">
        <v>127.346313476562</v>
      </c>
      <c r="M4572" s="5">
        <v>132.03731282552033</v>
      </c>
      <c r="N4572" s="5">
        <v>340.46429443359301</v>
      </c>
      <c r="O4572" s="5">
        <v>365.383209228515</v>
      </c>
      <c r="P4572" s="5">
        <v>343.10382080078102</v>
      </c>
      <c r="Q4572" s="5">
        <v>349.65044148762968</v>
      </c>
      <c r="R4572" s="5">
        <v>174.352615356445</v>
      </c>
      <c r="S4572" s="5">
        <v>180.30624389648401</v>
      </c>
      <c r="T4572" s="5">
        <v>191.29161071777301</v>
      </c>
      <c r="U4572" s="5">
        <v>181.98348999023401</v>
      </c>
      <c r="V4572" s="5">
        <v>108.611045837402</v>
      </c>
      <c r="W4572" s="5">
        <v>105.177856445312</v>
      </c>
      <c r="X4572" s="5">
        <v>110.335227966308</v>
      </c>
      <c r="Y4572" s="5">
        <v>108.04137674967399</v>
      </c>
      <c r="Z4572" s="5">
        <v>134.543533325195</v>
      </c>
      <c r="AA4572" s="5">
        <v>133.46192932128901</v>
      </c>
      <c r="AB4572" s="5">
        <v>144.64898681640599</v>
      </c>
      <c r="AC4572" s="5">
        <v>137.55148315429668</v>
      </c>
      <c r="AD4572" s="5">
        <v>103.718620300292</v>
      </c>
      <c r="AE4572" s="5">
        <v>93.428092956542898</v>
      </c>
      <c r="AF4572" s="5">
        <v>101.002433776855</v>
      </c>
      <c r="AG4572" s="5">
        <v>99.383049011229971</v>
      </c>
      <c r="AH4572" s="5">
        <v>91.103530883789006</v>
      </c>
      <c r="AI4572" s="5">
        <v>91.411422729492102</v>
      </c>
      <c r="AJ4572" s="5">
        <v>106.31356048583901</v>
      </c>
      <c r="AK4572" s="5">
        <v>96.276171366373376</v>
      </c>
      <c r="AL4572" s="5">
        <v>294.82662963867102</v>
      </c>
      <c r="AM4572" s="5">
        <v>297.896728515625</v>
      </c>
      <c r="AN4572" s="5">
        <v>325.10964965820301</v>
      </c>
      <c r="AO4572" s="5">
        <v>305.94433593749966</v>
      </c>
      <c r="AP4572" s="5">
        <v>141.91700744628901</v>
      </c>
      <c r="AQ4572" s="5">
        <v>140.34596252441401</v>
      </c>
      <c r="AR4572" s="5">
        <v>140.315185546875</v>
      </c>
      <c r="AS4572" s="5">
        <v>140.859385172526</v>
      </c>
      <c r="AT4572" s="5">
        <v>115.949905395507</v>
      </c>
      <c r="AU4572" s="5">
        <v>133.39006042480401</v>
      </c>
      <c r="AV4572" s="5">
        <v>133.09445190429599</v>
      </c>
      <c r="AW4572" s="5">
        <v>127.47813924153566</v>
      </c>
      <c r="AX4572" s="5">
        <v>125.250450134277</v>
      </c>
      <c r="AY4572" s="5">
        <v>117.919136047363</v>
      </c>
      <c r="AZ4572" s="5">
        <v>116.20045471191401</v>
      </c>
      <c r="BA4572" s="5">
        <v>119.79001363118466</v>
      </c>
    </row>
    <row r="4573" spans="1:53" x14ac:dyDescent="0.2">
      <c r="A4573" s="1">
        <v>4570</v>
      </c>
      <c r="B4573" s="1" t="s">
        <v>18281</v>
      </c>
      <c r="C4573" s="1" t="s">
        <v>18282</v>
      </c>
      <c r="D4573" s="1" t="s">
        <v>18283</v>
      </c>
      <c r="E4573" s="1" t="s">
        <v>18284</v>
      </c>
      <c r="G4573" s="5">
        <v>95.0096435546875</v>
      </c>
      <c r="I4573" s="5">
        <v>95.0096435546875</v>
      </c>
      <c r="N4573" s="5">
        <v>95.197692871093693</v>
      </c>
      <c r="O4573" s="5">
        <v>258.77389526367102</v>
      </c>
      <c r="P4573" s="5">
        <v>113.403015136718</v>
      </c>
      <c r="Q4573" s="5">
        <v>155.79153442382758</v>
      </c>
      <c r="S4573" s="5">
        <v>356.74050903320301</v>
      </c>
      <c r="U4573" s="5">
        <v>356.74050903320301</v>
      </c>
      <c r="Z4573" s="5">
        <v>11.0951948165893</v>
      </c>
      <c r="AA4573" s="5">
        <v>5.2149858474731401</v>
      </c>
      <c r="AB4573" s="5">
        <v>230.27830505371</v>
      </c>
      <c r="AC4573" s="5">
        <v>82.196161905924143</v>
      </c>
      <c r="AD4573" s="5">
        <v>304.00753784179602</v>
      </c>
      <c r="AG4573" s="5">
        <v>304.00753784179602</v>
      </c>
      <c r="AL4573" s="5">
        <v>122.47218322753901</v>
      </c>
      <c r="AO4573" s="5">
        <v>122.47218322753901</v>
      </c>
      <c r="AP4573" s="5">
        <v>92.295822143554602</v>
      </c>
      <c r="AQ4573" s="5">
        <v>74.017234802246094</v>
      </c>
      <c r="AS4573" s="5">
        <v>83.156528472900348</v>
      </c>
      <c r="AV4573" s="5">
        <v>74.465919494628906</v>
      </c>
      <c r="AW4573" s="5">
        <v>74.465919494628906</v>
      </c>
      <c r="AX4573" s="5">
        <v>98.286773681640597</v>
      </c>
      <c r="AY4573" s="5">
        <v>60.614883422851499</v>
      </c>
      <c r="AZ4573" s="5">
        <v>113.88973236083901</v>
      </c>
      <c r="BA4573" s="5">
        <v>90.930463155110374</v>
      </c>
    </row>
    <row r="4574" spans="1:53" x14ac:dyDescent="0.2">
      <c r="A4574" s="1">
        <v>4571</v>
      </c>
      <c r="B4574" s="1" t="s">
        <v>18285</v>
      </c>
      <c r="C4574" s="1" t="s">
        <v>18286</v>
      </c>
      <c r="D4574" s="1" t="s">
        <v>18287</v>
      </c>
      <c r="E4574" s="1" t="s">
        <v>18288</v>
      </c>
      <c r="F4574" s="5">
        <v>127.145462036132</v>
      </c>
      <c r="H4574" s="5">
        <v>145.31236267089801</v>
      </c>
      <c r="I4574" s="5">
        <v>136.228912353515</v>
      </c>
      <c r="J4574" s="5">
        <v>42.647163391113203</v>
      </c>
      <c r="L4574" s="5">
        <v>27.812719345092699</v>
      </c>
      <c r="M4574" s="5">
        <v>35.229941368102949</v>
      </c>
      <c r="N4574" s="5">
        <v>159.23834228515599</v>
      </c>
      <c r="O4574" s="5">
        <v>170.37017822265599</v>
      </c>
      <c r="P4574" s="5">
        <v>180.35823059082</v>
      </c>
      <c r="Q4574" s="5">
        <v>169.98891703287734</v>
      </c>
      <c r="S4574" s="5">
        <v>224.00294494628901</v>
      </c>
      <c r="U4574" s="5">
        <v>224.00294494628901</v>
      </c>
      <c r="V4574" s="5">
        <v>104.041130065917</v>
      </c>
      <c r="W4574" s="5">
        <v>97.447509765625</v>
      </c>
      <c r="X4574" s="5">
        <v>82.274063110351506</v>
      </c>
      <c r="Y4574" s="5">
        <v>94.587567647297831</v>
      </c>
      <c r="AA4574" s="5">
        <v>87.331741333007798</v>
      </c>
      <c r="AB4574" s="5">
        <v>75.817649841308594</v>
      </c>
      <c r="AC4574" s="5">
        <v>81.574695587158203</v>
      </c>
      <c r="AD4574" s="5">
        <v>96.938125610351506</v>
      </c>
      <c r="AE4574" s="5">
        <v>112.78751373291</v>
      </c>
      <c r="AF4574" s="5">
        <v>95.220695495605398</v>
      </c>
      <c r="AG4574" s="5">
        <v>101.64877827962231</v>
      </c>
      <c r="AH4574" s="5">
        <v>116.196472167968</v>
      </c>
      <c r="AI4574" s="5">
        <v>138.62185668945301</v>
      </c>
      <c r="AJ4574" s="5">
        <v>79.324066162109304</v>
      </c>
      <c r="AK4574" s="5">
        <v>111.38079833984345</v>
      </c>
      <c r="AL4574" s="5">
        <v>129.326080322265</v>
      </c>
      <c r="AN4574" s="5">
        <v>95.203269958496094</v>
      </c>
      <c r="AO4574" s="5">
        <v>112.26467514038055</v>
      </c>
      <c r="AP4574" s="5">
        <v>102.899597167968</v>
      </c>
      <c r="AQ4574" s="5">
        <v>81.648048400878906</v>
      </c>
      <c r="AS4574" s="5">
        <v>92.273822784423459</v>
      </c>
      <c r="AT4574" s="5">
        <v>89.946243286132798</v>
      </c>
      <c r="AU4574" s="5">
        <v>102.709060668945</v>
      </c>
      <c r="AV4574" s="5">
        <v>139.963134765625</v>
      </c>
      <c r="AW4574" s="5">
        <v>110.87281290690093</v>
      </c>
      <c r="AX4574" s="5">
        <v>129.131744384765</v>
      </c>
      <c r="AZ4574" s="5">
        <v>127.345375061035</v>
      </c>
      <c r="BA4574" s="5">
        <v>128.23855972289999</v>
      </c>
    </row>
    <row r="4575" spans="1:53" x14ac:dyDescent="0.2">
      <c r="A4575" s="1">
        <v>4572</v>
      </c>
      <c r="B4575" s="1" t="s">
        <v>18289</v>
      </c>
      <c r="C4575" s="1" t="s">
        <v>18290</v>
      </c>
      <c r="D4575" s="1" t="s">
        <v>18291</v>
      </c>
      <c r="E4575" s="1" t="s">
        <v>18292</v>
      </c>
      <c r="F4575" s="5">
        <v>227.80668640136699</v>
      </c>
      <c r="G4575" s="5">
        <v>213.41145324707</v>
      </c>
      <c r="H4575" s="5">
        <v>236.716705322265</v>
      </c>
      <c r="I4575" s="5">
        <v>225.97828165690066</v>
      </c>
      <c r="J4575" s="5">
        <v>184.94869995117099</v>
      </c>
      <c r="K4575" s="5">
        <v>199.97389221191401</v>
      </c>
      <c r="L4575" s="5">
        <v>181.46640014648401</v>
      </c>
      <c r="M4575" s="5">
        <v>188.79633076985635</v>
      </c>
      <c r="N4575" s="5">
        <v>348.07235717773398</v>
      </c>
      <c r="O4575" s="5">
        <v>352.91851806640602</v>
      </c>
      <c r="P4575" s="5">
        <v>347.73025512695301</v>
      </c>
      <c r="Q4575" s="5">
        <v>349.57371012369759</v>
      </c>
      <c r="R4575" s="5">
        <v>254.76860046386699</v>
      </c>
      <c r="S4575" s="5">
        <v>275.48431396484301</v>
      </c>
      <c r="T4575" s="5">
        <v>296.71173095703102</v>
      </c>
      <c r="U4575" s="5">
        <v>275.65488179524704</v>
      </c>
      <c r="V4575" s="5">
        <v>187.77557373046801</v>
      </c>
      <c r="W4575" s="5">
        <v>185.44181823730401</v>
      </c>
      <c r="X4575" s="5">
        <v>170.32621765136699</v>
      </c>
      <c r="Y4575" s="5">
        <v>181.18120320637968</v>
      </c>
      <c r="Z4575" s="5">
        <v>174.76652526855401</v>
      </c>
      <c r="AA4575" s="5">
        <v>166.33090209960901</v>
      </c>
      <c r="AB4575" s="5">
        <v>172.80142211914</v>
      </c>
      <c r="AC4575" s="5">
        <v>171.29961649576771</v>
      </c>
      <c r="AD4575" s="5">
        <v>194.48382568359301</v>
      </c>
      <c r="AE4575" s="5">
        <v>181.40058898925699</v>
      </c>
      <c r="AF4575" s="5">
        <v>202.21633911132801</v>
      </c>
      <c r="AG4575" s="5">
        <v>192.70025126139265</v>
      </c>
      <c r="AH4575" s="5">
        <v>174.16279602050699</v>
      </c>
      <c r="AI4575" s="5">
        <v>169.03681945800699</v>
      </c>
      <c r="AJ4575" s="5">
        <v>180.31083679199199</v>
      </c>
      <c r="AK4575" s="5">
        <v>174.50348409016866</v>
      </c>
      <c r="AL4575" s="5">
        <v>261.9765625</v>
      </c>
      <c r="AM4575" s="5">
        <v>262.724365234375</v>
      </c>
      <c r="AN4575" s="5">
        <v>280.38558959960898</v>
      </c>
      <c r="AO4575" s="5">
        <v>268.36217244466133</v>
      </c>
      <c r="AP4575" s="5">
        <v>176.50308227539</v>
      </c>
      <c r="AQ4575" s="5">
        <v>168.38607788085901</v>
      </c>
      <c r="AR4575" s="5">
        <v>163.13096618652301</v>
      </c>
      <c r="AS4575" s="5">
        <v>169.34004211425733</v>
      </c>
      <c r="AT4575" s="5">
        <v>144.49758911132801</v>
      </c>
      <c r="AU4575" s="5">
        <v>162.9814453125</v>
      </c>
      <c r="AV4575" s="5">
        <v>219.94088745117099</v>
      </c>
      <c r="AW4575" s="5">
        <v>175.80664062499966</v>
      </c>
      <c r="AX4575" s="5">
        <v>235.37756347656199</v>
      </c>
      <c r="AY4575" s="5">
        <v>189.43260192871</v>
      </c>
      <c r="AZ4575" s="5">
        <v>199.54014587402301</v>
      </c>
      <c r="BA4575" s="5">
        <v>208.11677042643166</v>
      </c>
    </row>
    <row r="4576" spans="1:53" x14ac:dyDescent="0.2">
      <c r="A4576" s="1">
        <v>4573</v>
      </c>
      <c r="B4576" s="1" t="s">
        <v>18293</v>
      </c>
      <c r="C4576" s="1" t="s">
        <v>18294</v>
      </c>
      <c r="D4576" s="1" t="s">
        <v>18295</v>
      </c>
      <c r="E4576" s="1" t="s">
        <v>18296</v>
      </c>
      <c r="F4576" s="5">
        <v>124.88481903076099</v>
      </c>
      <c r="G4576" s="5">
        <v>53.307014465332003</v>
      </c>
      <c r="H4576" s="5">
        <v>56.633110046386697</v>
      </c>
      <c r="I4576" s="5">
        <v>78.274981180826572</v>
      </c>
      <c r="J4576" s="5">
        <v>80.6251220703125</v>
      </c>
      <c r="K4576" s="5">
        <v>115.133377075195</v>
      </c>
      <c r="L4576" s="5">
        <v>111.931716918945</v>
      </c>
      <c r="M4576" s="5">
        <v>102.5634053548175</v>
      </c>
      <c r="N4576" s="5">
        <v>168.40721130371</v>
      </c>
      <c r="O4576" s="5">
        <v>177.09162902832</v>
      </c>
      <c r="P4576" s="5">
        <v>170.60574340820301</v>
      </c>
      <c r="Q4576" s="5">
        <v>172.03486124674433</v>
      </c>
      <c r="R4576" s="5">
        <v>35.714729309082003</v>
      </c>
      <c r="S4576" s="5">
        <v>87.738517761230398</v>
      </c>
      <c r="T4576" s="5">
        <v>76.916091918945298</v>
      </c>
      <c r="U4576" s="5">
        <v>66.789779663085895</v>
      </c>
      <c r="V4576" s="5">
        <v>61.273002624511697</v>
      </c>
      <c r="W4576" s="5">
        <v>45.652572631835902</v>
      </c>
      <c r="Y4576" s="5">
        <v>53.4627876281738</v>
      </c>
      <c r="Z4576" s="5">
        <v>60.205173492431598</v>
      </c>
      <c r="AA4576" s="5">
        <v>46.102630615234297</v>
      </c>
      <c r="AB4576" s="5">
        <v>67.646537780761705</v>
      </c>
      <c r="AC4576" s="5">
        <v>57.984780629475871</v>
      </c>
      <c r="AD4576" s="5">
        <v>67.326530456542898</v>
      </c>
      <c r="AE4576" s="5">
        <v>54.3365669250488</v>
      </c>
      <c r="AF4576" s="5">
        <v>46.056129455566399</v>
      </c>
      <c r="AG4576" s="5">
        <v>55.906408945719363</v>
      </c>
      <c r="AH4576" s="5">
        <v>59.050193786621001</v>
      </c>
      <c r="AI4576" s="5">
        <v>64.802223205566406</v>
      </c>
      <c r="AJ4576" s="5">
        <v>50.742378234863203</v>
      </c>
      <c r="AK4576" s="5">
        <v>58.198265075683537</v>
      </c>
      <c r="AL4576" s="5">
        <v>53.131587982177699</v>
      </c>
      <c r="AM4576" s="5">
        <v>73.507270812988196</v>
      </c>
      <c r="AN4576" s="5">
        <v>57.535568237304602</v>
      </c>
      <c r="AO4576" s="5">
        <v>61.39147567749017</v>
      </c>
      <c r="AP4576" s="5">
        <v>68.975128173828097</v>
      </c>
      <c r="AQ4576" s="5">
        <v>76.374755859375</v>
      </c>
      <c r="AR4576" s="5">
        <v>40.9947509765625</v>
      </c>
      <c r="AS4576" s="5">
        <v>62.114878336588532</v>
      </c>
      <c r="AZ4576" s="5">
        <v>48.384384155273402</v>
      </c>
      <c r="BA4576" s="5">
        <v>48.384384155273402</v>
      </c>
    </row>
    <row r="4577" spans="1:53" x14ac:dyDescent="0.2">
      <c r="A4577" s="1">
        <v>4574</v>
      </c>
      <c r="B4577" s="1" t="s">
        <v>18297</v>
      </c>
      <c r="C4577" s="1" t="s">
        <v>18298</v>
      </c>
      <c r="D4577" s="1" t="s">
        <v>18299</v>
      </c>
      <c r="E4577" s="1" t="s">
        <v>18300</v>
      </c>
      <c r="N4577" s="5">
        <v>122.06890106201099</v>
      </c>
      <c r="O4577" s="5">
        <v>71.876655578613196</v>
      </c>
      <c r="P4577" s="5">
        <v>102.518989562988</v>
      </c>
      <c r="Q4577" s="5">
        <v>98.821515401204067</v>
      </c>
      <c r="W4577" s="5">
        <v>43.933895111083899</v>
      </c>
      <c r="Y4577" s="5">
        <v>43.933895111083899</v>
      </c>
      <c r="AH4577" s="5">
        <v>71.825996398925696</v>
      </c>
      <c r="AK4577" s="5">
        <v>71.825996398925696</v>
      </c>
      <c r="AN4577" s="5">
        <v>23.926801681518501</v>
      </c>
      <c r="AO4577" s="5">
        <v>23.926801681518501</v>
      </c>
    </row>
    <row r="4578" spans="1:53" x14ac:dyDescent="0.2">
      <c r="A4578" s="1">
        <v>4575</v>
      </c>
      <c r="B4578" s="1" t="s">
        <v>18301</v>
      </c>
      <c r="C4578" s="1" t="s">
        <v>18302</v>
      </c>
      <c r="D4578" s="1" t="s">
        <v>18303</v>
      </c>
      <c r="E4578" s="1" t="s">
        <v>18304</v>
      </c>
      <c r="S4578" s="5">
        <v>11.8687381744384</v>
      </c>
      <c r="U4578" s="5">
        <v>11.8687381744384</v>
      </c>
      <c r="AR4578" s="5">
        <v>8.7629270553588796</v>
      </c>
      <c r="AS4578" s="5">
        <v>8.7629270553588796</v>
      </c>
      <c r="AY4578" s="5">
        <v>13.5910634994506</v>
      </c>
      <c r="BA4578" s="5">
        <v>13.5910634994506</v>
      </c>
    </row>
    <row r="4579" spans="1:53" x14ac:dyDescent="0.2">
      <c r="A4579" s="1">
        <v>4576</v>
      </c>
      <c r="B4579" s="1" t="s">
        <v>18305</v>
      </c>
      <c r="C4579" s="1" t="s">
        <v>18306</v>
      </c>
      <c r="D4579" s="1" t="s">
        <v>18307</v>
      </c>
      <c r="E4579" s="1" t="s">
        <v>18308</v>
      </c>
      <c r="N4579" s="5">
        <v>1163.19689941406</v>
      </c>
      <c r="O4579" s="5">
        <v>958.69012451171795</v>
      </c>
      <c r="Q4579" s="5">
        <v>1060.943511962889</v>
      </c>
      <c r="V4579" s="5">
        <v>710.80322265625</v>
      </c>
      <c r="W4579" s="5">
        <v>664.13116455078102</v>
      </c>
      <c r="X4579" s="5">
        <v>588.19305419921795</v>
      </c>
      <c r="Y4579" s="5">
        <v>654.37581380208303</v>
      </c>
      <c r="Z4579" s="5">
        <v>697.58013916015602</v>
      </c>
      <c r="AC4579" s="5">
        <v>697.58013916015602</v>
      </c>
      <c r="AD4579" s="5">
        <v>534.31842041015602</v>
      </c>
      <c r="AE4579" s="5">
        <v>678.80816650390602</v>
      </c>
      <c r="AF4579" s="5">
        <v>591.36370849609295</v>
      </c>
      <c r="AG4579" s="5">
        <v>601.4967651367183</v>
      </c>
      <c r="AH4579" s="5">
        <v>555.10418701171795</v>
      </c>
      <c r="AI4579" s="5">
        <v>593.02435302734295</v>
      </c>
      <c r="AJ4579" s="5">
        <v>485.65997314453102</v>
      </c>
      <c r="AK4579" s="5">
        <v>544.59617106119731</v>
      </c>
      <c r="AL4579" s="5">
        <v>645.39862060546795</v>
      </c>
      <c r="AM4579" s="5">
        <v>528.746826171875</v>
      </c>
      <c r="AN4579" s="5">
        <v>713.80377197265602</v>
      </c>
      <c r="AO4579" s="5">
        <v>629.31640624999966</v>
      </c>
      <c r="AR4579" s="5">
        <v>586.74444580078102</v>
      </c>
      <c r="AS4579" s="5">
        <v>586.74444580078102</v>
      </c>
      <c r="AY4579" s="5">
        <v>646.01898193359295</v>
      </c>
      <c r="BA4579" s="5">
        <v>646.01898193359295</v>
      </c>
    </row>
    <row r="4580" spans="1:53" x14ac:dyDescent="0.2">
      <c r="A4580" s="1">
        <v>4577</v>
      </c>
      <c r="B4580" s="1" t="s">
        <v>18309</v>
      </c>
      <c r="C4580" s="1" t="s">
        <v>18310</v>
      </c>
      <c r="D4580" s="1" t="s">
        <v>18311</v>
      </c>
      <c r="E4580" s="1" t="s">
        <v>18312</v>
      </c>
      <c r="F4580" s="5">
        <v>611.08740234375</v>
      </c>
      <c r="G4580" s="5">
        <v>631.15075683593705</v>
      </c>
      <c r="H4580" s="5">
        <v>626.60186767578102</v>
      </c>
      <c r="I4580" s="5">
        <v>622.94667561848939</v>
      </c>
      <c r="J4580" s="5">
        <v>560.080078125</v>
      </c>
      <c r="K4580" s="5">
        <v>590.72845458984295</v>
      </c>
      <c r="L4580" s="5">
        <v>569.53729248046795</v>
      </c>
      <c r="M4580" s="5">
        <v>573.44860839843693</v>
      </c>
      <c r="N4580" s="5">
        <v>357.01907348632801</v>
      </c>
      <c r="O4580" s="5">
        <v>376.07440185546801</v>
      </c>
      <c r="P4580" s="5">
        <v>376.039459228515</v>
      </c>
      <c r="Q4580" s="5">
        <v>369.71097819010362</v>
      </c>
      <c r="R4580" s="5">
        <v>446.00518798828102</v>
      </c>
      <c r="S4580" s="5">
        <v>470.65826416015602</v>
      </c>
      <c r="T4580" s="5">
        <v>447.17926025390602</v>
      </c>
      <c r="U4580" s="5">
        <v>454.61423746744771</v>
      </c>
      <c r="V4580" s="5">
        <v>242.67658996582</v>
      </c>
      <c r="W4580" s="5">
        <v>239.85221862792901</v>
      </c>
      <c r="X4580" s="5">
        <v>210.78283691406199</v>
      </c>
      <c r="Y4580" s="5">
        <v>231.10388183593696</v>
      </c>
      <c r="Z4580" s="5">
        <v>393.71389770507801</v>
      </c>
      <c r="AA4580" s="5">
        <v>400.95407104492102</v>
      </c>
      <c r="AB4580" s="5">
        <v>365.23406982421801</v>
      </c>
      <c r="AC4580" s="5">
        <v>386.63401285807237</v>
      </c>
      <c r="AD4580" s="5">
        <v>229.057373046875</v>
      </c>
      <c r="AE4580" s="5">
        <v>260.02304077148398</v>
      </c>
      <c r="AF4580" s="5">
        <v>249.08076477050699</v>
      </c>
      <c r="AG4580" s="5">
        <v>246.05372619628864</v>
      </c>
      <c r="AH4580" s="5">
        <v>290.61691284179602</v>
      </c>
      <c r="AI4580" s="5">
        <v>301.668365478515</v>
      </c>
      <c r="AJ4580" s="5">
        <v>276.06689453125</v>
      </c>
      <c r="AK4580" s="5">
        <v>289.45072428385367</v>
      </c>
      <c r="AL4580" s="5">
        <v>248.46699523925699</v>
      </c>
      <c r="AM4580" s="5">
        <v>267.87167358398398</v>
      </c>
      <c r="AN4580" s="5">
        <v>271.87612915039</v>
      </c>
      <c r="AO4580" s="5">
        <v>262.73826599121031</v>
      </c>
      <c r="AP4580" s="5">
        <v>294.67431640625</v>
      </c>
      <c r="AQ4580" s="5">
        <v>286.73565673828102</v>
      </c>
      <c r="AR4580" s="5">
        <v>292.31719970703102</v>
      </c>
      <c r="AS4580" s="5">
        <v>291.2423909505207</v>
      </c>
      <c r="AT4580" s="5">
        <v>295.58950805664</v>
      </c>
      <c r="AU4580" s="5">
        <v>298.27175903320301</v>
      </c>
      <c r="AV4580" s="5">
        <v>213.93655395507801</v>
      </c>
      <c r="AW4580" s="5">
        <v>269.26594034830703</v>
      </c>
      <c r="AX4580" s="5">
        <v>252.45245361328099</v>
      </c>
      <c r="AY4580" s="5">
        <v>221.93043518066401</v>
      </c>
      <c r="AZ4580" s="5">
        <v>262.40072631835898</v>
      </c>
      <c r="BA4580" s="5">
        <v>245.59453837076799</v>
      </c>
    </row>
    <row r="4581" spans="1:53" x14ac:dyDescent="0.2">
      <c r="A4581" s="1">
        <v>4578</v>
      </c>
      <c r="B4581" s="1" t="s">
        <v>18313</v>
      </c>
      <c r="C4581" s="1" t="s">
        <v>18314</v>
      </c>
      <c r="D4581" s="1" t="s">
        <v>18315</v>
      </c>
      <c r="E4581" s="1" t="s">
        <v>18316</v>
      </c>
      <c r="F4581" s="5">
        <v>1772.61108398437</v>
      </c>
      <c r="G4581" s="5">
        <v>1652.99365234375</v>
      </c>
      <c r="H4581" s="5">
        <v>1473.22277832031</v>
      </c>
      <c r="I4581" s="5">
        <v>1632.94250488281</v>
      </c>
      <c r="J4581" s="5">
        <v>1448.75146484375</v>
      </c>
      <c r="K4581" s="5">
        <v>1481.34875488281</v>
      </c>
      <c r="L4581" s="5">
        <v>1569.17980957031</v>
      </c>
      <c r="M4581" s="5">
        <v>1499.7600097656232</v>
      </c>
      <c r="N4581" s="5">
        <v>566.03326416015602</v>
      </c>
      <c r="O4581" s="5">
        <v>508.02410888671801</v>
      </c>
      <c r="P4581" s="5">
        <v>522.25384521484295</v>
      </c>
      <c r="Q4581" s="5">
        <v>532.10373942057231</v>
      </c>
      <c r="R4581" s="5">
        <v>1036.7685546875</v>
      </c>
      <c r="S4581" s="5">
        <v>955.42004394531205</v>
      </c>
      <c r="T4581" s="5">
        <v>991.94201660156205</v>
      </c>
      <c r="U4581" s="5">
        <v>994.71020507812466</v>
      </c>
      <c r="V4581" s="5">
        <v>964.42663574218705</v>
      </c>
      <c r="W4581" s="5">
        <v>871.16497802734295</v>
      </c>
      <c r="X4581" s="5">
        <v>947.76519775390602</v>
      </c>
      <c r="Y4581" s="5">
        <v>927.78560384114519</v>
      </c>
      <c r="Z4581" s="5">
        <v>1542.99377441406</v>
      </c>
      <c r="AA4581" s="5">
        <v>1553.35180664062</v>
      </c>
      <c r="AB4581" s="5">
        <v>1668.52526855468</v>
      </c>
      <c r="AC4581" s="5">
        <v>1588.2902832031202</v>
      </c>
      <c r="AD4581" s="5">
        <v>1164.44897460937</v>
      </c>
      <c r="AE4581" s="5">
        <v>1220.67797851562</v>
      </c>
      <c r="AF4581" s="5">
        <v>1305.62023925781</v>
      </c>
      <c r="AG4581" s="5">
        <v>1230.2490641275999</v>
      </c>
      <c r="AH4581" s="5">
        <v>1133.513671875</v>
      </c>
      <c r="AI4581" s="5">
        <v>1095.31323242187</v>
      </c>
      <c r="AJ4581" s="5">
        <v>1028.87707519531</v>
      </c>
      <c r="AK4581" s="5">
        <v>1085.9013264973935</v>
      </c>
      <c r="AL4581" s="5">
        <v>645.746337890625</v>
      </c>
      <c r="AM4581" s="5">
        <v>634.70697021484295</v>
      </c>
      <c r="AN4581" s="5">
        <v>652.06750488281205</v>
      </c>
      <c r="AO4581" s="5">
        <v>644.17360432942667</v>
      </c>
      <c r="AP4581" s="5">
        <v>942.71954345703102</v>
      </c>
      <c r="AQ4581" s="5">
        <v>843.76165771484295</v>
      </c>
      <c r="AR4581" s="5">
        <v>941.4560546875</v>
      </c>
      <c r="AS4581" s="5">
        <v>909.3124186197914</v>
      </c>
      <c r="AT4581" s="5">
        <v>668.08941650390602</v>
      </c>
      <c r="AU4581" s="5">
        <v>581.419677734375</v>
      </c>
      <c r="AV4581" s="5">
        <v>837.07568359375</v>
      </c>
      <c r="AW4581" s="5">
        <v>695.52825927734375</v>
      </c>
      <c r="AX4581" s="5">
        <v>973.51025390625</v>
      </c>
      <c r="AY4581" s="5">
        <v>995.96954345703102</v>
      </c>
      <c r="AZ4581" s="5">
        <v>1005.40966796875</v>
      </c>
      <c r="BA4581" s="5">
        <v>991.62982177734375</v>
      </c>
    </row>
    <row r="4582" spans="1:53" x14ac:dyDescent="0.2">
      <c r="A4582" s="1">
        <v>4579</v>
      </c>
      <c r="B4582" s="1" t="s">
        <v>18317</v>
      </c>
      <c r="C4582" s="1" t="s">
        <v>18318</v>
      </c>
      <c r="D4582" s="1" t="s">
        <v>18319</v>
      </c>
      <c r="E4582" s="1" t="s">
        <v>18320</v>
      </c>
      <c r="F4582" s="5">
        <v>444.361236572265</v>
      </c>
      <c r="G4582" s="5">
        <v>442.10848999023398</v>
      </c>
      <c r="H4582" s="5">
        <v>430.49435424804602</v>
      </c>
      <c r="I4582" s="5">
        <v>438.98802693684837</v>
      </c>
      <c r="J4582" s="5">
        <v>395.10421752929602</v>
      </c>
      <c r="K4582" s="5">
        <v>421.55142211914</v>
      </c>
      <c r="L4582" s="5">
        <v>403.41790771484301</v>
      </c>
      <c r="M4582" s="5">
        <v>406.69118245442633</v>
      </c>
      <c r="N4582" s="5">
        <v>741.53424072265602</v>
      </c>
      <c r="O4582" s="5">
        <v>774.66735839843705</v>
      </c>
      <c r="P4582" s="5">
        <v>792.975341796875</v>
      </c>
      <c r="Q4582" s="5">
        <v>769.72564697265591</v>
      </c>
      <c r="R4582" s="5">
        <v>598.32952880859295</v>
      </c>
      <c r="S4582" s="5">
        <v>587.09338378906205</v>
      </c>
      <c r="T4582" s="5">
        <v>590.52716064453102</v>
      </c>
      <c r="U4582" s="5">
        <v>591.9833577473953</v>
      </c>
      <c r="V4582" s="5">
        <v>332.81750488281199</v>
      </c>
      <c r="W4582" s="5">
        <v>371.39022827148398</v>
      </c>
      <c r="X4582" s="5">
        <v>350.91644287109301</v>
      </c>
      <c r="Y4582" s="5">
        <v>351.70805867512968</v>
      </c>
      <c r="Z4582" s="5">
        <v>401.84927368164</v>
      </c>
      <c r="AA4582" s="5">
        <v>373.30920410156199</v>
      </c>
      <c r="AB4582" s="5">
        <v>408.54641723632801</v>
      </c>
      <c r="AC4582" s="5">
        <v>394.5682983398433</v>
      </c>
      <c r="AD4582" s="5">
        <v>360.58416748046801</v>
      </c>
      <c r="AE4582" s="5">
        <v>322.11288452148398</v>
      </c>
      <c r="AF4582" s="5">
        <v>364.79782104492102</v>
      </c>
      <c r="AG4582" s="5">
        <v>349.164957682291</v>
      </c>
      <c r="AH4582" s="5">
        <v>380.392333984375</v>
      </c>
      <c r="AI4582" s="5">
        <v>322.17593383789</v>
      </c>
      <c r="AJ4582" s="5">
        <v>392.63562011718699</v>
      </c>
      <c r="AK4582" s="5">
        <v>365.06796264648398</v>
      </c>
      <c r="AL4582" s="5">
        <v>684.51068115234295</v>
      </c>
      <c r="AM4582" s="5">
        <v>646.24011230468705</v>
      </c>
      <c r="AN4582" s="5">
        <v>643.70330810546795</v>
      </c>
      <c r="AO4582" s="5">
        <v>658.1513671874992</v>
      </c>
      <c r="AP4582" s="5">
        <v>512.18310546875</v>
      </c>
      <c r="AQ4582" s="5">
        <v>488.49130249023398</v>
      </c>
      <c r="AR4582" s="5">
        <v>513.86737060546795</v>
      </c>
      <c r="AS4582" s="5">
        <v>504.84725952148392</v>
      </c>
      <c r="AT4582" s="5">
        <v>351.62875366210898</v>
      </c>
      <c r="AU4582" s="5">
        <v>356.34182739257801</v>
      </c>
      <c r="AV4582" s="5">
        <v>354.25973510742102</v>
      </c>
      <c r="AW4582" s="5">
        <v>354.07677205403598</v>
      </c>
      <c r="AX4582" s="5">
        <v>328.27444458007801</v>
      </c>
      <c r="AY4582" s="5">
        <v>363.67800903320301</v>
      </c>
      <c r="AZ4582" s="5">
        <v>337.43548583984301</v>
      </c>
      <c r="BA4582" s="5">
        <v>343.12931315104134</v>
      </c>
    </row>
    <row r="4583" spans="1:53" x14ac:dyDescent="0.2">
      <c r="A4583" s="1">
        <v>4580</v>
      </c>
      <c r="B4583" s="1" t="s">
        <v>18321</v>
      </c>
      <c r="C4583" s="1" t="s">
        <v>18322</v>
      </c>
      <c r="D4583" s="1" t="s">
        <v>18323</v>
      </c>
      <c r="E4583" s="1" t="s">
        <v>18324</v>
      </c>
      <c r="G4583" s="5">
        <v>260.29452514648398</v>
      </c>
      <c r="I4583" s="5">
        <v>260.29452514648398</v>
      </c>
      <c r="T4583" s="5">
        <v>812.03894042968705</v>
      </c>
      <c r="U4583" s="5">
        <v>812.03894042968705</v>
      </c>
      <c r="W4583" s="5">
        <v>116.393249511718</v>
      </c>
      <c r="Y4583" s="5">
        <v>116.393249511718</v>
      </c>
      <c r="Z4583" s="5">
        <v>153.77394104003901</v>
      </c>
      <c r="AC4583" s="5">
        <v>153.77394104003901</v>
      </c>
      <c r="AJ4583" s="5">
        <v>206.650466918945</v>
      </c>
      <c r="AK4583" s="5">
        <v>206.650466918945</v>
      </c>
    </row>
    <row r="4584" spans="1:53" x14ac:dyDescent="0.2">
      <c r="A4584" s="1">
        <v>4581</v>
      </c>
      <c r="B4584" s="1" t="s">
        <v>18325</v>
      </c>
      <c r="C4584" s="1" t="s">
        <v>18326</v>
      </c>
      <c r="D4584" s="1" t="s">
        <v>18327</v>
      </c>
      <c r="E4584" s="1" t="s">
        <v>18328</v>
      </c>
      <c r="P4584" s="5">
        <v>151.70246887207</v>
      </c>
      <c r="Q4584" s="5">
        <v>151.70246887207</v>
      </c>
      <c r="T4584" s="5">
        <v>138.792388916015</v>
      </c>
      <c r="U4584" s="5">
        <v>138.792388916015</v>
      </c>
      <c r="AE4584" s="5">
        <v>145.41653442382801</v>
      </c>
      <c r="AG4584" s="5">
        <v>145.41653442382801</v>
      </c>
      <c r="AL4584" s="5">
        <v>142.339584350585</v>
      </c>
      <c r="AO4584" s="5">
        <v>142.339584350585</v>
      </c>
    </row>
    <row r="4585" spans="1:53" x14ac:dyDescent="0.2">
      <c r="A4585" s="1">
        <v>4582</v>
      </c>
      <c r="B4585" s="1" t="s">
        <v>18329</v>
      </c>
      <c r="C4585" s="1" t="s">
        <v>18330</v>
      </c>
      <c r="D4585" s="1" t="s">
        <v>18331</v>
      </c>
      <c r="E4585" s="1" t="s">
        <v>18332</v>
      </c>
      <c r="F4585" s="5">
        <v>625.05633544921795</v>
      </c>
      <c r="G4585" s="5">
        <v>642.59765625</v>
      </c>
      <c r="H4585" s="5">
        <v>779.97692871093705</v>
      </c>
      <c r="I4585" s="5">
        <v>682.5436401367183</v>
      </c>
      <c r="J4585" s="5">
        <v>839.09722900390602</v>
      </c>
      <c r="K4585" s="5">
        <v>847.94097900390602</v>
      </c>
      <c r="L4585" s="5">
        <v>882.77331542968705</v>
      </c>
      <c r="M4585" s="5">
        <v>856.60384114583303</v>
      </c>
      <c r="N4585" s="5">
        <v>682.17590332031205</v>
      </c>
      <c r="O4585" s="5">
        <v>757.18829345703102</v>
      </c>
      <c r="P4585" s="5">
        <v>738.24206542968705</v>
      </c>
      <c r="Q4585" s="5">
        <v>725.86875406901015</v>
      </c>
      <c r="R4585" s="5">
        <v>572.08087158203102</v>
      </c>
      <c r="S4585" s="5">
        <v>527.34149169921795</v>
      </c>
      <c r="T4585" s="5">
        <v>402.19400024414</v>
      </c>
      <c r="U4585" s="5">
        <v>500.53878784179636</v>
      </c>
      <c r="V4585" s="5">
        <v>631.37445068359295</v>
      </c>
      <c r="W4585" s="5">
        <v>583.68682861328102</v>
      </c>
      <c r="X4585" s="5">
        <v>620.87615966796795</v>
      </c>
      <c r="Y4585" s="5">
        <v>611.97914632161394</v>
      </c>
      <c r="Z4585" s="5">
        <v>878.005126953125</v>
      </c>
      <c r="AA4585" s="5">
        <v>851.34063720703102</v>
      </c>
      <c r="AB4585" s="5">
        <v>950.54541015625</v>
      </c>
      <c r="AC4585" s="5">
        <v>893.29705810546875</v>
      </c>
      <c r="AD4585" s="5">
        <v>683.83502197265602</v>
      </c>
      <c r="AE4585" s="5">
        <v>768.32727050781205</v>
      </c>
      <c r="AF4585" s="5">
        <v>667.587890625</v>
      </c>
      <c r="AG4585" s="5">
        <v>706.58339436848928</v>
      </c>
      <c r="AH4585" s="5">
        <v>648.05303955078102</v>
      </c>
      <c r="AI4585" s="5">
        <v>659.457763671875</v>
      </c>
      <c r="AJ4585" s="5">
        <v>691.51800537109295</v>
      </c>
      <c r="AK4585" s="5">
        <v>666.3429361979164</v>
      </c>
      <c r="AL4585" s="5">
        <v>526.11431884765602</v>
      </c>
      <c r="AM4585" s="5">
        <v>576.99993896484295</v>
      </c>
      <c r="AN4585" s="5">
        <v>598.5986328125</v>
      </c>
      <c r="AO4585" s="5">
        <v>567.23763020833303</v>
      </c>
      <c r="AP4585" s="5">
        <v>486.37200927734301</v>
      </c>
      <c r="AQ4585" s="5">
        <v>426.87561035156199</v>
      </c>
      <c r="AR4585" s="5">
        <v>569.11480712890602</v>
      </c>
      <c r="AS4585" s="5">
        <v>494.12080891927036</v>
      </c>
      <c r="AT4585" s="5">
        <v>624.03314208984295</v>
      </c>
      <c r="AU4585" s="5">
        <v>359.31759643554602</v>
      </c>
      <c r="AV4585" s="5">
        <v>478.59634399414</v>
      </c>
      <c r="AW4585" s="5">
        <v>487.31569417317633</v>
      </c>
      <c r="AX4585" s="5">
        <v>343.04656982421801</v>
      </c>
      <c r="AY4585" s="5">
        <v>350.62332153320301</v>
      </c>
      <c r="AZ4585" s="5">
        <v>260.476470947265</v>
      </c>
      <c r="BA4585" s="5">
        <v>318.0487874348953</v>
      </c>
    </row>
    <row r="4586" spans="1:53" x14ac:dyDescent="0.2">
      <c r="A4586" s="1">
        <v>4583</v>
      </c>
      <c r="B4586" s="1" t="s">
        <v>18333</v>
      </c>
      <c r="C4586" s="1" t="s">
        <v>18334</v>
      </c>
      <c r="D4586" s="1" t="s">
        <v>18335</v>
      </c>
      <c r="E4586" s="1" t="s">
        <v>18336</v>
      </c>
      <c r="F4586" s="5">
        <v>218.70126342773401</v>
      </c>
      <c r="G4586" s="5">
        <v>139.51501464843699</v>
      </c>
      <c r="H4586" s="5">
        <v>235.73419189453099</v>
      </c>
      <c r="I4586" s="5">
        <v>197.98348999023401</v>
      </c>
      <c r="J4586" s="5">
        <v>143.96261596679599</v>
      </c>
      <c r="L4586" s="5">
        <v>115.01552581787099</v>
      </c>
      <c r="M4586" s="5">
        <v>129.4890708923335</v>
      </c>
      <c r="R4586" s="5">
        <v>112.06752777099599</v>
      </c>
      <c r="S4586" s="5">
        <v>150.58280944824199</v>
      </c>
      <c r="T4586" s="5">
        <v>98.883979797363196</v>
      </c>
      <c r="U4586" s="5">
        <v>120.51143900553375</v>
      </c>
      <c r="V4586" s="5">
        <v>184.68814086914</v>
      </c>
      <c r="W4586" s="5">
        <v>228.76498413085901</v>
      </c>
      <c r="X4586" s="5">
        <v>208.53582763671801</v>
      </c>
      <c r="Y4586" s="5">
        <v>207.32965087890565</v>
      </c>
      <c r="Z4586" s="5">
        <v>209.44058227539</v>
      </c>
      <c r="AA4586" s="5">
        <v>265.62042236328102</v>
      </c>
      <c r="AB4586" s="5">
        <v>232.45787048339801</v>
      </c>
      <c r="AC4586" s="5">
        <v>235.8396250406897</v>
      </c>
      <c r="AD4586" s="5">
        <v>172.386138916015</v>
      </c>
      <c r="AE4586" s="5">
        <v>154.23521423339801</v>
      </c>
      <c r="AF4586" s="5">
        <v>165.99526977539</v>
      </c>
      <c r="AG4586" s="5">
        <v>164.20554097493434</v>
      </c>
      <c r="AH4586" s="5">
        <v>138.59883117675699</v>
      </c>
      <c r="AI4586" s="5">
        <v>133.58203125</v>
      </c>
      <c r="AJ4586" s="5">
        <v>182.85922241210901</v>
      </c>
      <c r="AK4586" s="5">
        <v>151.68002827962201</v>
      </c>
      <c r="AP4586" s="5">
        <v>124.938423156738</v>
      </c>
      <c r="AQ4586" s="5">
        <v>108.65422058105401</v>
      </c>
      <c r="AS4586" s="5">
        <v>116.796321868896</v>
      </c>
      <c r="AT4586" s="5">
        <v>223.37420654296801</v>
      </c>
      <c r="AU4586" s="5">
        <v>351.61782836914</v>
      </c>
      <c r="AV4586" s="5">
        <v>409.81265258789</v>
      </c>
      <c r="AW4586" s="5">
        <v>328.268229166666</v>
      </c>
      <c r="AX4586" s="5">
        <v>235.43731689453099</v>
      </c>
      <c r="AY4586" s="5">
        <v>192.85379028320301</v>
      </c>
      <c r="AZ4586" s="5">
        <v>176.310623168945</v>
      </c>
      <c r="BA4586" s="5">
        <v>201.53391011555968</v>
      </c>
    </row>
    <row r="4587" spans="1:53" x14ac:dyDescent="0.2">
      <c r="A4587" s="1">
        <v>4584</v>
      </c>
      <c r="B4587" s="1" t="s">
        <v>18337</v>
      </c>
      <c r="C4587" s="1" t="s">
        <v>18338</v>
      </c>
      <c r="D4587" s="1" t="s">
        <v>18339</v>
      </c>
      <c r="E4587" s="1" t="s">
        <v>18340</v>
      </c>
      <c r="G4587" s="5">
        <v>74.298751831054602</v>
      </c>
      <c r="I4587" s="5">
        <v>74.298751831054602</v>
      </c>
      <c r="N4587" s="5">
        <v>85.570007324218693</v>
      </c>
      <c r="O4587" s="5">
        <v>54.133735656738203</v>
      </c>
      <c r="P4587" s="5">
        <v>78.924934387207003</v>
      </c>
      <c r="Q4587" s="5">
        <v>72.876225789387959</v>
      </c>
      <c r="T4587" s="5">
        <v>60.241981506347599</v>
      </c>
      <c r="U4587" s="5">
        <v>60.241981506347599</v>
      </c>
      <c r="W4587" s="5">
        <v>30.833774566650298</v>
      </c>
      <c r="X4587" s="5">
        <v>31.3470363616943</v>
      </c>
      <c r="Y4587" s="5">
        <v>31.090405464172299</v>
      </c>
      <c r="AB4587" s="5">
        <v>49.8232612609863</v>
      </c>
      <c r="AC4587" s="5">
        <v>49.8232612609863</v>
      </c>
      <c r="AF4587" s="5">
        <v>28.366662979125898</v>
      </c>
      <c r="AG4587" s="5">
        <v>28.366662979125898</v>
      </c>
      <c r="AI4587" s="5">
        <v>30.969026565551701</v>
      </c>
      <c r="AJ4587" s="5">
        <v>24.865756988525298</v>
      </c>
      <c r="AK4587" s="5">
        <v>27.9173917770385</v>
      </c>
      <c r="AU4587" s="5">
        <v>16.390678405761701</v>
      </c>
      <c r="AW4587" s="5">
        <v>16.390678405761701</v>
      </c>
    </row>
    <row r="4588" spans="1:53" x14ac:dyDescent="0.2">
      <c r="A4588" s="1">
        <v>4585</v>
      </c>
      <c r="B4588" s="1" t="s">
        <v>18341</v>
      </c>
      <c r="C4588" s="1" t="s">
        <v>18342</v>
      </c>
      <c r="D4588" s="1" t="s">
        <v>18343</v>
      </c>
      <c r="E4588" s="1" t="s">
        <v>18344</v>
      </c>
      <c r="F4588" s="5">
        <v>103.501419067382</v>
      </c>
      <c r="G4588" s="5">
        <v>144.77247619628901</v>
      </c>
      <c r="H4588" s="5">
        <v>113.29615783691401</v>
      </c>
      <c r="I4588" s="5">
        <v>120.52335103352834</v>
      </c>
      <c r="J4588" s="5">
        <v>113.02350616455</v>
      </c>
      <c r="K4588" s="5">
        <v>110.021774291992</v>
      </c>
      <c r="L4588" s="5">
        <v>86.603431701660099</v>
      </c>
      <c r="M4588" s="5">
        <v>103.21623738606736</v>
      </c>
      <c r="N4588" s="5">
        <v>194.00801086425699</v>
      </c>
      <c r="O4588" s="5">
        <v>149.02717590332</v>
      </c>
      <c r="P4588" s="5">
        <v>189.81430053710901</v>
      </c>
      <c r="Q4588" s="5">
        <v>177.61649576822867</v>
      </c>
      <c r="R4588" s="5">
        <v>136.10899353027301</v>
      </c>
      <c r="S4588" s="5">
        <v>126.491287231445</v>
      </c>
      <c r="T4588" s="5">
        <v>147.65832519531199</v>
      </c>
      <c r="U4588" s="5">
        <v>136.75286865234332</v>
      </c>
      <c r="V4588" s="5">
        <v>93.356231689453097</v>
      </c>
      <c r="W4588" s="5">
        <v>93.034431457519503</v>
      </c>
      <c r="X4588" s="5">
        <v>90.873252868652301</v>
      </c>
      <c r="Y4588" s="5">
        <v>92.421305338541629</v>
      </c>
      <c r="Z4588" s="5">
        <v>96.743453979492102</v>
      </c>
      <c r="AA4588" s="5">
        <v>101.616165161132</v>
      </c>
      <c r="AB4588" s="5">
        <v>100.41690826416</v>
      </c>
      <c r="AC4588" s="5">
        <v>99.592175801594692</v>
      </c>
      <c r="AD4588" s="5">
        <v>110.79483795166</v>
      </c>
      <c r="AE4588" s="5">
        <v>114.280944824218</v>
      </c>
      <c r="AF4588" s="5">
        <v>125.383178710937</v>
      </c>
      <c r="AG4588" s="5">
        <v>116.81965382893833</v>
      </c>
      <c r="AH4588" s="5">
        <v>103.90267181396401</v>
      </c>
      <c r="AI4588" s="5">
        <v>117.587829589843</v>
      </c>
      <c r="AJ4588" s="5">
        <v>108.511184692382</v>
      </c>
      <c r="AK4588" s="5">
        <v>110.000562032063</v>
      </c>
      <c r="AL4588" s="5">
        <v>151.86291503906199</v>
      </c>
      <c r="AM4588" s="5">
        <v>163.57160949707</v>
      </c>
      <c r="AN4588" s="5">
        <v>154.17269897460901</v>
      </c>
      <c r="AO4588" s="5">
        <v>156.53574117024701</v>
      </c>
      <c r="AP4588" s="5">
        <v>130.59930419921801</v>
      </c>
      <c r="AQ4588" s="5">
        <v>120.673439025878</v>
      </c>
      <c r="AR4588" s="5">
        <v>123.947288513183</v>
      </c>
      <c r="AS4588" s="5">
        <v>125.07334391275965</v>
      </c>
      <c r="AT4588" s="5">
        <v>190.14251708984301</v>
      </c>
      <c r="AU4588" s="5">
        <v>1337.39196777343</v>
      </c>
      <c r="AV4588" s="5">
        <v>125.08657836914</v>
      </c>
      <c r="AW4588" s="5">
        <v>550.87368774413767</v>
      </c>
      <c r="AX4588" s="5">
        <v>221.21502685546801</v>
      </c>
      <c r="AY4588" s="5">
        <v>108.994178771972</v>
      </c>
      <c r="AZ4588" s="5">
        <v>94.366264343261705</v>
      </c>
      <c r="BA4588" s="5">
        <v>141.52515665690058</v>
      </c>
    </row>
    <row r="4589" spans="1:53" x14ac:dyDescent="0.2">
      <c r="A4589" s="1">
        <v>4586</v>
      </c>
      <c r="B4589" s="1" t="s">
        <v>18345</v>
      </c>
      <c r="C4589" s="1" t="s">
        <v>18346</v>
      </c>
      <c r="D4589" s="1" t="s">
        <v>18347</v>
      </c>
      <c r="E4589" s="1" t="s">
        <v>18348</v>
      </c>
      <c r="F4589" s="5">
        <v>657.57611083984295</v>
      </c>
      <c r="G4589" s="5">
        <v>587.97979736328102</v>
      </c>
      <c r="H4589" s="5">
        <v>600.72393798828102</v>
      </c>
      <c r="I4589" s="5">
        <v>615.42661539713504</v>
      </c>
      <c r="J4589" s="5">
        <v>607.49053955078102</v>
      </c>
      <c r="K4589" s="5">
        <v>626.10974121093705</v>
      </c>
      <c r="L4589" s="5">
        <v>499.03698730468699</v>
      </c>
      <c r="M4589" s="5">
        <v>577.54575602213504</v>
      </c>
      <c r="N4589" s="5">
        <v>747.18682861328102</v>
      </c>
      <c r="O4589" s="5">
        <v>736.72668457031205</v>
      </c>
      <c r="P4589" s="5">
        <v>778.79010009765602</v>
      </c>
      <c r="Q4589" s="5">
        <v>754.2345377604164</v>
      </c>
      <c r="R4589" s="5">
        <v>620.82916259765602</v>
      </c>
      <c r="S4589" s="5">
        <v>677.70770263671795</v>
      </c>
      <c r="T4589" s="5">
        <v>566.21820068359295</v>
      </c>
      <c r="U4589" s="5">
        <v>621.58502197265568</v>
      </c>
      <c r="V4589" s="5">
        <v>527.41613769531205</v>
      </c>
      <c r="W4589" s="5">
        <v>490.62417602539</v>
      </c>
      <c r="X4589" s="5">
        <v>410.43365478515602</v>
      </c>
      <c r="Y4589" s="5">
        <v>476.15798950195267</v>
      </c>
      <c r="Z4589" s="5">
        <v>454.45281982421801</v>
      </c>
      <c r="AA4589" s="5">
        <v>435.40533447265602</v>
      </c>
      <c r="AB4589" s="5">
        <v>450.20928955078102</v>
      </c>
      <c r="AC4589" s="5">
        <v>446.68914794921835</v>
      </c>
      <c r="AD4589" s="5">
        <v>682.62286376953102</v>
      </c>
      <c r="AE4589" s="5">
        <v>543.90045166015602</v>
      </c>
      <c r="AF4589" s="5">
        <v>548.57824707031205</v>
      </c>
      <c r="AG4589" s="5">
        <v>591.70052083333303</v>
      </c>
      <c r="AH4589" s="5">
        <v>523.85284423828102</v>
      </c>
      <c r="AI4589" s="5">
        <v>519.056884765625</v>
      </c>
      <c r="AJ4589" s="5">
        <v>562.894775390625</v>
      </c>
      <c r="AK4589" s="5">
        <v>535.26816813151038</v>
      </c>
      <c r="AL4589" s="5">
        <v>659.01232910156205</v>
      </c>
      <c r="AM4589" s="5">
        <v>764.00549316406205</v>
      </c>
      <c r="AN4589" s="5">
        <v>816.19805908203102</v>
      </c>
      <c r="AO4589" s="5">
        <v>746.40529378255178</v>
      </c>
      <c r="AP4589" s="5">
        <v>469.74816894531199</v>
      </c>
      <c r="AQ4589" s="5">
        <v>558.65631103515602</v>
      </c>
      <c r="AR4589" s="5">
        <v>531.47540283203102</v>
      </c>
      <c r="AS4589" s="5">
        <v>519.95996093749966</v>
      </c>
      <c r="AT4589" s="5">
        <v>560.88269042968705</v>
      </c>
      <c r="AU4589" s="5">
        <v>714.90850830078102</v>
      </c>
      <c r="AV4589" s="5">
        <v>653.181884765625</v>
      </c>
      <c r="AW4589" s="5">
        <v>642.99102783203102</v>
      </c>
      <c r="AX4589" s="5">
        <v>587.329345703125</v>
      </c>
      <c r="AY4589" s="5">
        <v>558.91326904296795</v>
      </c>
      <c r="AZ4589" s="5">
        <v>501.23498535156199</v>
      </c>
      <c r="BA4589" s="5">
        <v>549.15920003255167</v>
      </c>
    </row>
    <row r="4590" spans="1:53" x14ac:dyDescent="0.2">
      <c r="A4590" s="1">
        <v>4587</v>
      </c>
      <c r="B4590" s="1" t="s">
        <v>18349</v>
      </c>
      <c r="C4590" s="1" t="s">
        <v>18350</v>
      </c>
      <c r="D4590" s="1" t="s">
        <v>18351</v>
      </c>
      <c r="E4590" s="1" t="s">
        <v>18352</v>
      </c>
      <c r="F4590" s="5">
        <v>107.83290863037099</v>
      </c>
      <c r="G4590" s="5">
        <v>27.653230667114201</v>
      </c>
      <c r="H4590" s="5">
        <v>16.2599487304687</v>
      </c>
      <c r="I4590" s="5">
        <v>50.582029342651289</v>
      </c>
      <c r="J4590" s="5">
        <v>84.352096557617102</v>
      </c>
      <c r="K4590" s="5">
        <v>79.891189575195298</v>
      </c>
      <c r="L4590" s="5">
        <v>87.665390014648395</v>
      </c>
      <c r="M4590" s="5">
        <v>83.969558715820256</v>
      </c>
      <c r="N4590" s="5">
        <v>173.341796875</v>
      </c>
      <c r="O4590" s="5">
        <v>181.09150695800699</v>
      </c>
      <c r="P4590" s="5">
        <v>186.18505859375</v>
      </c>
      <c r="Q4590" s="5">
        <v>180.206120808919</v>
      </c>
      <c r="R4590" s="5">
        <v>81.479797363281193</v>
      </c>
      <c r="S4590" s="5">
        <v>78.213790893554602</v>
      </c>
      <c r="T4590" s="5">
        <v>100.81991577148401</v>
      </c>
      <c r="U4590" s="5">
        <v>86.837834676106596</v>
      </c>
      <c r="W4590" s="5">
        <v>102.25749969482401</v>
      </c>
      <c r="X4590" s="5">
        <v>85.386482238769503</v>
      </c>
      <c r="Y4590" s="5">
        <v>93.821990966796761</v>
      </c>
      <c r="Z4590" s="5">
        <v>93.821327209472599</v>
      </c>
      <c r="AA4590" s="5">
        <v>83.270156860351506</v>
      </c>
      <c r="AB4590" s="5">
        <v>90.668663024902301</v>
      </c>
      <c r="AC4590" s="5">
        <v>89.253382364908802</v>
      </c>
      <c r="AD4590" s="5">
        <v>94.7540283203125</v>
      </c>
      <c r="AE4590" s="5">
        <v>126.797462463378</v>
      </c>
      <c r="AF4590" s="5">
        <v>86.4404296875</v>
      </c>
      <c r="AG4590" s="5">
        <v>102.66397349039683</v>
      </c>
      <c r="AH4590" s="5">
        <v>112.695831298828</v>
      </c>
      <c r="AI4590" s="5">
        <v>124.234977722167</v>
      </c>
      <c r="AJ4590" s="5">
        <v>109.27536010742099</v>
      </c>
      <c r="AK4590" s="5">
        <v>115.40205637613867</v>
      </c>
      <c r="AL4590" s="5">
        <v>110.87809753417901</v>
      </c>
      <c r="AM4590" s="5">
        <v>113.594200134277</v>
      </c>
      <c r="AN4590" s="5">
        <v>120.74333190917901</v>
      </c>
      <c r="AO4590" s="5">
        <v>115.07187652587834</v>
      </c>
      <c r="AP4590" s="5">
        <v>79.315223693847599</v>
      </c>
      <c r="AQ4590" s="5">
        <v>87.994415283203097</v>
      </c>
      <c r="AR4590" s="5">
        <v>88.734611511230398</v>
      </c>
      <c r="AS4590" s="5">
        <v>85.348083496093693</v>
      </c>
      <c r="AT4590" s="5">
        <v>97.717468261718693</v>
      </c>
      <c r="AV4590" s="5">
        <v>84.136749267578097</v>
      </c>
      <c r="AW4590" s="5">
        <v>90.927108764648395</v>
      </c>
      <c r="AX4590" s="5">
        <v>57.085910797119098</v>
      </c>
      <c r="AY4590" s="5">
        <v>36.554397583007798</v>
      </c>
      <c r="AZ4590" s="5">
        <v>54.324226379394503</v>
      </c>
      <c r="BA4590" s="5">
        <v>49.321511586507135</v>
      </c>
    </row>
    <row r="4591" spans="1:53" x14ac:dyDescent="0.2">
      <c r="A4591" s="1">
        <v>4588</v>
      </c>
      <c r="B4591" s="1" t="s">
        <v>18353</v>
      </c>
      <c r="C4591" s="1" t="s">
        <v>18354</v>
      </c>
      <c r="D4591" s="1" t="s">
        <v>18355</v>
      </c>
      <c r="E4591" s="1" t="s">
        <v>18356</v>
      </c>
      <c r="F4591" s="5">
        <v>477.41204833984301</v>
      </c>
      <c r="G4591" s="5">
        <v>468.27789306640602</v>
      </c>
      <c r="H4591" s="5">
        <v>556.16271972656205</v>
      </c>
      <c r="I4591" s="5">
        <v>500.61755371093705</v>
      </c>
      <c r="J4591" s="5">
        <v>570.45166015625</v>
      </c>
      <c r="K4591" s="5">
        <v>530.43011474609295</v>
      </c>
      <c r="L4591" s="5">
        <v>523.79333496093705</v>
      </c>
      <c r="M4591" s="5">
        <v>541.55836995442667</v>
      </c>
      <c r="N4591" s="5">
        <v>594.00762939453102</v>
      </c>
      <c r="O4591" s="5">
        <v>730.40173339843705</v>
      </c>
      <c r="P4591" s="5">
        <v>603.21179199218705</v>
      </c>
      <c r="Q4591" s="5">
        <v>642.54038492838504</v>
      </c>
      <c r="R4591" s="5">
        <v>426.59191894531199</v>
      </c>
      <c r="S4591" s="5">
        <v>511.04827880859301</v>
      </c>
      <c r="T4591" s="5">
        <v>438.40594482421801</v>
      </c>
      <c r="U4591" s="5">
        <v>458.682047526041</v>
      </c>
      <c r="V4591" s="5">
        <v>536.8896484375</v>
      </c>
      <c r="W4591" s="5">
        <v>491.67684936523398</v>
      </c>
      <c r="X4591" s="5">
        <v>478.15460205078102</v>
      </c>
      <c r="Y4591" s="5">
        <v>502.24036661783833</v>
      </c>
      <c r="Z4591" s="5">
        <v>602.30645751953102</v>
      </c>
      <c r="AA4591" s="5">
        <v>549.75494384765602</v>
      </c>
      <c r="AB4591" s="5">
        <v>568.538330078125</v>
      </c>
      <c r="AC4591" s="5">
        <v>573.53324381510402</v>
      </c>
      <c r="AD4591" s="5">
        <v>470.23529052734301</v>
      </c>
      <c r="AE4591" s="5">
        <v>450.83444213867102</v>
      </c>
      <c r="AF4591" s="5">
        <v>446.95339965820301</v>
      </c>
      <c r="AG4591" s="5">
        <v>456.007710774739</v>
      </c>
      <c r="AH4591" s="5">
        <v>461.44281005859301</v>
      </c>
      <c r="AI4591" s="5">
        <v>431.45382690429602</v>
      </c>
      <c r="AJ4591" s="5">
        <v>449.77297973632801</v>
      </c>
      <c r="AK4591" s="5">
        <v>447.556538899739</v>
      </c>
      <c r="AL4591" s="5">
        <v>610.71697998046795</v>
      </c>
      <c r="AM4591" s="5">
        <v>581.78167724609295</v>
      </c>
      <c r="AN4591" s="5">
        <v>599.477294921875</v>
      </c>
      <c r="AO4591" s="5">
        <v>597.32531738281193</v>
      </c>
      <c r="AP4591" s="5">
        <v>448.748779296875</v>
      </c>
      <c r="AQ4591" s="5">
        <v>410.779541015625</v>
      </c>
      <c r="AR4591" s="5">
        <v>443.23684692382801</v>
      </c>
      <c r="AS4591" s="5">
        <v>434.25505574544269</v>
      </c>
      <c r="AT4591" s="5">
        <v>554.51629638671795</v>
      </c>
      <c r="AU4591" s="5">
        <v>618.04229736328102</v>
      </c>
      <c r="AV4591" s="5">
        <v>561.13800048828102</v>
      </c>
      <c r="AW4591" s="5">
        <v>577.89886474609341</v>
      </c>
      <c r="AX4591" s="5">
        <v>402.65530395507801</v>
      </c>
      <c r="AY4591" s="5">
        <v>429.70153808593699</v>
      </c>
      <c r="AZ4591" s="5">
        <v>446.44827270507801</v>
      </c>
      <c r="BA4591" s="5">
        <v>426.26837158203097</v>
      </c>
    </row>
    <row r="4592" spans="1:53" x14ac:dyDescent="0.2">
      <c r="A4592" s="1">
        <v>4589</v>
      </c>
      <c r="B4592" s="1" t="s">
        <v>18357</v>
      </c>
      <c r="C4592" s="1" t="s">
        <v>18358</v>
      </c>
      <c r="D4592" s="1" t="s">
        <v>18359</v>
      </c>
      <c r="E4592" s="1" t="s">
        <v>18360</v>
      </c>
      <c r="F4592" s="5">
        <v>175.7548828125</v>
      </c>
      <c r="G4592" s="5">
        <v>182.12765502929599</v>
      </c>
      <c r="H4592" s="5">
        <v>169.94935607910099</v>
      </c>
      <c r="I4592" s="5">
        <v>175.94396464029899</v>
      </c>
      <c r="J4592" s="5">
        <v>213.49618530273401</v>
      </c>
      <c r="K4592" s="5">
        <v>208.82667541503901</v>
      </c>
      <c r="L4592" s="5">
        <v>190.94596862792901</v>
      </c>
      <c r="M4592" s="5">
        <v>204.42294311523401</v>
      </c>
      <c r="N4592" s="5">
        <v>593.525146484375</v>
      </c>
      <c r="O4592" s="5">
        <v>576.37969970703102</v>
      </c>
      <c r="P4592" s="5">
        <v>531.53533935546795</v>
      </c>
      <c r="Q4592" s="5">
        <v>567.14672851562466</v>
      </c>
      <c r="R4592" s="5">
        <v>264.19290161132801</v>
      </c>
      <c r="S4592" s="5">
        <v>259.82229614257801</v>
      </c>
      <c r="T4592" s="5">
        <v>327.34597778320301</v>
      </c>
      <c r="U4592" s="5">
        <v>283.7870585123697</v>
      </c>
      <c r="V4592" s="5">
        <v>294.32702636718699</v>
      </c>
      <c r="W4592" s="5">
        <v>309.15011596679602</v>
      </c>
      <c r="X4592" s="5">
        <v>282.62646484375</v>
      </c>
      <c r="Y4592" s="5">
        <v>295.36786905924436</v>
      </c>
      <c r="Z4592" s="5">
        <v>222.64337158203099</v>
      </c>
      <c r="AA4592" s="5">
        <v>262.86361694335898</v>
      </c>
      <c r="AB4592" s="5">
        <v>232.63757324218699</v>
      </c>
      <c r="AC4592" s="5">
        <v>239.38152058919232</v>
      </c>
      <c r="AD4592" s="5">
        <v>239.97705078125</v>
      </c>
      <c r="AE4592" s="5">
        <v>256.91302490234301</v>
      </c>
      <c r="AF4592" s="5">
        <v>227.92175292968699</v>
      </c>
      <c r="AG4592" s="5">
        <v>241.60394287109332</v>
      </c>
      <c r="AH4592" s="5">
        <v>206.13433837890599</v>
      </c>
      <c r="AI4592" s="5">
        <v>242.17591857910099</v>
      </c>
      <c r="AJ4592" s="5">
        <v>213.03810119628901</v>
      </c>
      <c r="AK4592" s="5">
        <v>220.44945271809866</v>
      </c>
      <c r="AL4592" s="5">
        <v>401.88540649414</v>
      </c>
      <c r="AM4592" s="5">
        <v>369.42922973632801</v>
      </c>
      <c r="AN4592" s="5">
        <v>401.36538696289</v>
      </c>
      <c r="AO4592" s="5">
        <v>390.89334106445267</v>
      </c>
      <c r="AP4592" s="5">
        <v>206.881423950195</v>
      </c>
      <c r="AQ4592" s="5">
        <v>229.95611572265599</v>
      </c>
      <c r="AR4592" s="5">
        <v>223.84875488281199</v>
      </c>
      <c r="AS4592" s="5">
        <v>220.22876485188763</v>
      </c>
      <c r="AT4592" s="5">
        <v>195.66990661621</v>
      </c>
      <c r="AU4592" s="5">
        <v>185.96495056152301</v>
      </c>
      <c r="AV4592" s="5">
        <v>238.50726318359301</v>
      </c>
      <c r="AW4592" s="5">
        <v>206.71404012044204</v>
      </c>
      <c r="AX4592" s="5">
        <v>259.94699096679602</v>
      </c>
      <c r="AY4592" s="5">
        <v>227.85417175292901</v>
      </c>
      <c r="AZ4592" s="5">
        <v>220.60656738281199</v>
      </c>
      <c r="BA4592" s="5">
        <v>236.13591003417901</v>
      </c>
    </row>
    <row r="4593" spans="1:53" x14ac:dyDescent="0.2">
      <c r="A4593" s="1">
        <v>4590</v>
      </c>
      <c r="B4593" s="1" t="s">
        <v>18361</v>
      </c>
      <c r="C4593" s="1" t="s">
        <v>18362</v>
      </c>
      <c r="D4593" s="1" t="s">
        <v>18363</v>
      </c>
      <c r="E4593" s="1" t="s">
        <v>18364</v>
      </c>
      <c r="F4593" s="5">
        <v>45.435813903808501</v>
      </c>
      <c r="G4593" s="5">
        <v>56.313079833984297</v>
      </c>
      <c r="H4593" s="5">
        <v>9.3520345687866193</v>
      </c>
      <c r="I4593" s="5">
        <v>37.033642768859806</v>
      </c>
      <c r="J4593" s="5">
        <v>69.539947509765597</v>
      </c>
      <c r="K4593" s="5">
        <v>56.603763580322202</v>
      </c>
      <c r="L4593" s="5">
        <v>55.465370178222599</v>
      </c>
      <c r="M4593" s="5">
        <v>60.536360422770137</v>
      </c>
      <c r="N4593" s="5">
        <v>180.03224182128901</v>
      </c>
      <c r="O4593" s="5">
        <v>137.01112365722599</v>
      </c>
      <c r="P4593" s="5">
        <v>147.75003051757801</v>
      </c>
      <c r="Q4593" s="5">
        <v>154.93113199869768</v>
      </c>
      <c r="R4593" s="5">
        <v>80.136207580566406</v>
      </c>
      <c r="S4593" s="5">
        <v>59.048625946044901</v>
      </c>
      <c r="T4593" s="5">
        <v>58.915016174316399</v>
      </c>
      <c r="U4593" s="5">
        <v>66.033283233642564</v>
      </c>
      <c r="V4593" s="5">
        <v>88.922660827636705</v>
      </c>
      <c r="W4593" s="5">
        <v>58.399532318115199</v>
      </c>
      <c r="X4593" s="5">
        <v>68.307136535644503</v>
      </c>
      <c r="Y4593" s="5">
        <v>71.876443227132128</v>
      </c>
      <c r="Z4593" s="5">
        <v>132.64341735839801</v>
      </c>
      <c r="AA4593" s="5">
        <v>62.850639343261697</v>
      </c>
      <c r="AB4593" s="5">
        <v>88.309303283691406</v>
      </c>
      <c r="AC4593" s="5">
        <v>94.601119995117031</v>
      </c>
      <c r="AD4593" s="5">
        <v>75.093048095703097</v>
      </c>
      <c r="AE4593" s="5">
        <v>66.948211669921804</v>
      </c>
      <c r="AF4593" s="5">
        <v>82.093246459960895</v>
      </c>
      <c r="AG4593" s="5">
        <v>74.711502075195256</v>
      </c>
      <c r="AH4593" s="5">
        <v>69.5784912109375</v>
      </c>
      <c r="AI4593" s="5">
        <v>69.896194458007798</v>
      </c>
      <c r="AJ4593" s="5">
        <v>74.518753051757798</v>
      </c>
      <c r="AK4593" s="5">
        <v>71.331146240234375</v>
      </c>
      <c r="AL4593" s="5">
        <v>114.45457458496</v>
      </c>
      <c r="AM4593" s="5">
        <v>134.09976196289</v>
      </c>
      <c r="AN4593" s="5">
        <v>93.778312683105398</v>
      </c>
      <c r="AO4593" s="5">
        <v>114.11088307698513</v>
      </c>
      <c r="AP4593" s="5">
        <v>70.228996276855398</v>
      </c>
      <c r="AQ4593" s="5">
        <v>61.151084899902301</v>
      </c>
      <c r="AR4593" s="5">
        <v>49.647163391113203</v>
      </c>
      <c r="AS4593" s="5">
        <v>60.342414855956967</v>
      </c>
      <c r="AY4593" s="5">
        <v>57.421886444091797</v>
      </c>
      <c r="AZ4593" s="5">
        <v>25.1595249176025</v>
      </c>
      <c r="BA4593" s="5">
        <v>41.290705680847147</v>
      </c>
    </row>
    <row r="4594" spans="1:53" x14ac:dyDescent="0.2">
      <c r="A4594" s="1">
        <v>4591</v>
      </c>
      <c r="B4594" s="1" t="s">
        <v>18365</v>
      </c>
      <c r="C4594" s="1" t="s">
        <v>18366</v>
      </c>
      <c r="D4594" s="1" t="s">
        <v>18367</v>
      </c>
      <c r="E4594" s="1" t="s">
        <v>18368</v>
      </c>
      <c r="F4594" s="5">
        <v>40.291370391845703</v>
      </c>
      <c r="G4594" s="5">
        <v>22.923971176147401</v>
      </c>
      <c r="H4594" s="5">
        <v>41.997947692871001</v>
      </c>
      <c r="I4594" s="5">
        <v>35.071096420288036</v>
      </c>
      <c r="J4594" s="5">
        <v>38.267425537109297</v>
      </c>
      <c r="K4594" s="5">
        <v>59.638259887695298</v>
      </c>
      <c r="L4594" s="5">
        <v>33.863494873046797</v>
      </c>
      <c r="M4594" s="5">
        <v>43.923060099283795</v>
      </c>
      <c r="V4594" s="5">
        <v>23.953971862792901</v>
      </c>
      <c r="W4594" s="5">
        <v>42.3806343078613</v>
      </c>
      <c r="X4594" s="5">
        <v>44.143779754638601</v>
      </c>
      <c r="Y4594" s="5">
        <v>36.826128641764264</v>
      </c>
      <c r="Z4594" s="5">
        <v>32.579235076904297</v>
      </c>
      <c r="AB4594" s="5">
        <v>22.311967849731399</v>
      </c>
      <c r="AC4594" s="5">
        <v>27.44560146331785</v>
      </c>
      <c r="AD4594" s="5">
        <v>40.131393432617102</v>
      </c>
      <c r="AE4594" s="5">
        <v>47.213573455810497</v>
      </c>
      <c r="AF4594" s="5">
        <v>44.828468322753899</v>
      </c>
      <c r="AG4594" s="5">
        <v>44.057811737060497</v>
      </c>
      <c r="AH4594" s="5">
        <v>40.326934814453097</v>
      </c>
      <c r="AI4594" s="5">
        <v>43.347747802734297</v>
      </c>
      <c r="AJ4594" s="5">
        <v>35.381660461425703</v>
      </c>
      <c r="AK4594" s="5">
        <v>39.68544769287103</v>
      </c>
      <c r="AP4594" s="5">
        <v>29.655986785888601</v>
      </c>
      <c r="AQ4594" s="5">
        <v>30.554883956909102</v>
      </c>
      <c r="AS4594" s="5">
        <v>30.105435371398851</v>
      </c>
      <c r="AY4594" s="5">
        <v>37.495121002197202</v>
      </c>
      <c r="AZ4594" s="5">
        <v>41.449466705322202</v>
      </c>
      <c r="BA4594" s="5">
        <v>39.472293853759702</v>
      </c>
    </row>
    <row r="4595" spans="1:53" x14ac:dyDescent="0.2">
      <c r="A4595" s="1">
        <v>4592</v>
      </c>
      <c r="B4595" s="1" t="s">
        <v>18369</v>
      </c>
      <c r="C4595" s="1" t="s">
        <v>18370</v>
      </c>
      <c r="D4595" s="1" t="s">
        <v>18371</v>
      </c>
      <c r="E4595" s="1" t="s">
        <v>18372</v>
      </c>
      <c r="F4595" s="5">
        <v>258.54388427734301</v>
      </c>
      <c r="G4595" s="5">
        <v>298.92639160156199</v>
      </c>
      <c r="H4595" s="5">
        <v>273.88348388671801</v>
      </c>
      <c r="I4595" s="5">
        <v>277.11791992187432</v>
      </c>
      <c r="J4595" s="5">
        <v>284.75439453125</v>
      </c>
      <c r="K4595" s="5">
        <v>311.18276977539</v>
      </c>
      <c r="L4595" s="5">
        <v>312.21978759765602</v>
      </c>
      <c r="M4595" s="5">
        <v>302.71898396809866</v>
      </c>
      <c r="N4595" s="5">
        <v>266.02267456054602</v>
      </c>
      <c r="O4595" s="5">
        <v>276.26409912109301</v>
      </c>
      <c r="P4595" s="5">
        <v>276.72009277343699</v>
      </c>
      <c r="Q4595" s="5">
        <v>273.00228881835869</v>
      </c>
      <c r="R4595" s="5">
        <v>223.29618835449199</v>
      </c>
      <c r="S4595" s="5">
        <v>218.59265136718699</v>
      </c>
      <c r="T4595" s="5">
        <v>230.07032775878901</v>
      </c>
      <c r="U4595" s="5">
        <v>223.98638916015602</v>
      </c>
      <c r="V4595" s="5">
        <v>110.95602416992099</v>
      </c>
      <c r="W4595" s="5">
        <v>106.150436401367</v>
      </c>
      <c r="X4595" s="5">
        <v>92.346244812011705</v>
      </c>
      <c r="Y4595" s="5">
        <v>103.15090179443324</v>
      </c>
      <c r="Z4595" s="5">
        <v>128.924072265625</v>
      </c>
      <c r="AA4595" s="5">
        <v>126.40190887451099</v>
      </c>
      <c r="AB4595" s="5">
        <v>122.82308197021401</v>
      </c>
      <c r="AC4595" s="5">
        <v>126.04968770344999</v>
      </c>
      <c r="AD4595" s="5">
        <v>118.508529663085</v>
      </c>
      <c r="AE4595" s="5">
        <v>122.556518554687</v>
      </c>
      <c r="AF4595" s="5">
        <v>127.59439086914</v>
      </c>
      <c r="AG4595" s="5">
        <v>122.88647969563733</v>
      </c>
      <c r="AH4595" s="5">
        <v>144.83625793457</v>
      </c>
      <c r="AI4595" s="5">
        <v>137.54412841796801</v>
      </c>
      <c r="AJ4595" s="5">
        <v>128.48468017578099</v>
      </c>
      <c r="AK4595" s="5">
        <v>136.95502217610635</v>
      </c>
      <c r="AL4595" s="5">
        <v>183.285888671875</v>
      </c>
      <c r="AM4595" s="5">
        <v>191.85177612304599</v>
      </c>
      <c r="AN4595" s="5">
        <v>175.61407470703099</v>
      </c>
      <c r="AO4595" s="5">
        <v>183.58391316731732</v>
      </c>
      <c r="AP4595" s="5">
        <v>149.428619384765</v>
      </c>
      <c r="AQ4595" s="5">
        <v>151.07385253906199</v>
      </c>
      <c r="AR4595" s="5">
        <v>143.38716125488199</v>
      </c>
      <c r="AS4595" s="5">
        <v>147.96321105956966</v>
      </c>
      <c r="AT4595" s="5">
        <v>99.779113769531193</v>
      </c>
      <c r="AU4595" s="5">
        <v>84.901100158691406</v>
      </c>
      <c r="AV4595" s="5">
        <v>87.215286254882798</v>
      </c>
      <c r="AW4595" s="5">
        <v>90.631833394368471</v>
      </c>
      <c r="AX4595" s="5">
        <v>102.94382476806599</v>
      </c>
      <c r="AY4595" s="5">
        <v>118.97201538085901</v>
      </c>
      <c r="AZ4595" s="5">
        <v>106.079635620117</v>
      </c>
      <c r="BA4595" s="5">
        <v>109.33182525634733</v>
      </c>
    </row>
    <row r="4596" spans="1:53" x14ac:dyDescent="0.2">
      <c r="A4596" s="1">
        <v>4593</v>
      </c>
      <c r="B4596" s="1" t="s">
        <v>18373</v>
      </c>
      <c r="C4596" s="1" t="s">
        <v>18374</v>
      </c>
      <c r="D4596" s="1" t="s">
        <v>18375</v>
      </c>
      <c r="E4596" s="1" t="s">
        <v>18376</v>
      </c>
      <c r="F4596" s="5">
        <v>134.17442321777301</v>
      </c>
      <c r="G4596" s="5">
        <v>135.50360107421801</v>
      </c>
      <c r="H4596" s="5">
        <v>273.52130126953102</v>
      </c>
      <c r="I4596" s="5">
        <v>181.0664418538407</v>
      </c>
      <c r="J4596" s="5">
        <v>164.72567749023401</v>
      </c>
      <c r="K4596" s="5">
        <v>152.62973022460901</v>
      </c>
      <c r="L4596" s="5">
        <v>165.18814086914</v>
      </c>
      <c r="M4596" s="5">
        <v>160.84784952799433</v>
      </c>
      <c r="N4596" s="5">
        <v>295.626220703125</v>
      </c>
      <c r="O4596" s="5">
        <v>297.96047973632801</v>
      </c>
      <c r="P4596" s="5">
        <v>294.00213623046801</v>
      </c>
      <c r="Q4596" s="5">
        <v>295.86294555664034</v>
      </c>
      <c r="R4596" s="5">
        <v>268.78091430664</v>
      </c>
      <c r="S4596" s="5">
        <v>322.53201293945301</v>
      </c>
      <c r="T4596" s="5">
        <v>297.10482788085898</v>
      </c>
      <c r="U4596" s="5">
        <v>296.13925170898398</v>
      </c>
      <c r="V4596" s="5">
        <v>56.901645660400298</v>
      </c>
      <c r="W4596" s="5">
        <v>40.918212890625</v>
      </c>
      <c r="X4596" s="5">
        <v>58.964401245117102</v>
      </c>
      <c r="Y4596" s="5">
        <v>52.261419932047467</v>
      </c>
      <c r="Z4596" s="5">
        <v>99.566864013671804</v>
      </c>
      <c r="AA4596" s="5">
        <v>82.412246704101506</v>
      </c>
      <c r="AB4596" s="5">
        <v>93.597557067871094</v>
      </c>
      <c r="AC4596" s="5">
        <v>91.858889261881473</v>
      </c>
      <c r="AD4596" s="5">
        <v>101.337890625</v>
      </c>
      <c r="AE4596" s="5">
        <v>122.448318481445</v>
      </c>
      <c r="AF4596" s="5">
        <v>109.119995117187</v>
      </c>
      <c r="AG4596" s="5">
        <v>110.96873474121067</v>
      </c>
      <c r="AH4596" s="5">
        <v>115.302116394042</v>
      </c>
      <c r="AI4596" s="5">
        <v>155.95065307617099</v>
      </c>
      <c r="AJ4596" s="5">
        <v>134.38523864746</v>
      </c>
      <c r="AK4596" s="5">
        <v>135.21266937255768</v>
      </c>
      <c r="AL4596" s="5">
        <v>412.34548950195301</v>
      </c>
      <c r="AM4596" s="5">
        <v>404.32284545898398</v>
      </c>
      <c r="AN4596" s="5">
        <v>401.42819213867102</v>
      </c>
      <c r="AO4596" s="5">
        <v>406.03217569986936</v>
      </c>
      <c r="AP4596" s="5">
        <v>483.82308959960898</v>
      </c>
      <c r="AQ4596" s="5">
        <v>482.53381347656199</v>
      </c>
      <c r="AR4596" s="5">
        <v>457.66589355468699</v>
      </c>
      <c r="AS4596" s="5">
        <v>474.67426554361936</v>
      </c>
      <c r="AT4596" s="5">
        <v>141.56385803222599</v>
      </c>
      <c r="AW4596" s="5">
        <v>141.56385803222599</v>
      </c>
      <c r="AY4596" s="5">
        <v>54.288848876953097</v>
      </c>
      <c r="AZ4596" s="5">
        <v>79.3001708984375</v>
      </c>
      <c r="BA4596" s="5">
        <v>66.794509887695298</v>
      </c>
    </row>
    <row r="4597" spans="1:53" x14ac:dyDescent="0.2">
      <c r="A4597" s="1">
        <v>4594</v>
      </c>
      <c r="B4597" s="1" t="s">
        <v>18377</v>
      </c>
      <c r="C4597" s="1" t="s">
        <v>18378</v>
      </c>
      <c r="D4597" s="1" t="s">
        <v>18379</v>
      </c>
      <c r="E4597" s="1" t="s">
        <v>18380</v>
      </c>
      <c r="F4597" s="5">
        <v>717.31945800781205</v>
      </c>
      <c r="G4597" s="5">
        <v>733.98815917968705</v>
      </c>
      <c r="H4597" s="5">
        <v>765.45593261718705</v>
      </c>
      <c r="I4597" s="5">
        <v>738.92118326822867</v>
      </c>
      <c r="J4597" s="5">
        <v>813.58984375</v>
      </c>
      <c r="K4597" s="5">
        <v>783.12896728515602</v>
      </c>
      <c r="L4597" s="5">
        <v>744.51953125</v>
      </c>
      <c r="M4597" s="5">
        <v>780.41278076171875</v>
      </c>
      <c r="N4597" s="5">
        <v>1262.98901367187</v>
      </c>
      <c r="O4597" s="5">
        <v>1285.4814453125</v>
      </c>
      <c r="P4597" s="5">
        <v>1268.55541992187</v>
      </c>
      <c r="Q4597" s="5">
        <v>1272.3419596354133</v>
      </c>
      <c r="R4597" s="5">
        <v>855.707275390625</v>
      </c>
      <c r="S4597" s="5">
        <v>793.24700927734295</v>
      </c>
      <c r="T4597" s="5">
        <v>844.37994384765602</v>
      </c>
      <c r="U4597" s="5">
        <v>831.11140950520803</v>
      </c>
      <c r="V4597" s="5">
        <v>785.19854736328102</v>
      </c>
      <c r="W4597" s="5">
        <v>777.03137207031205</v>
      </c>
      <c r="X4597" s="5">
        <v>758.79528808593705</v>
      </c>
      <c r="Y4597" s="5">
        <v>773.67506917317678</v>
      </c>
      <c r="Z4597" s="5">
        <v>602.1962890625</v>
      </c>
      <c r="AA4597" s="5">
        <v>694.14984130859295</v>
      </c>
      <c r="AB4597" s="5">
        <v>629.653564453125</v>
      </c>
      <c r="AC4597" s="5">
        <v>641.99989827473928</v>
      </c>
      <c r="AD4597" s="5">
        <v>569.51300048828102</v>
      </c>
      <c r="AE4597" s="5">
        <v>552.25347900390602</v>
      </c>
      <c r="AF4597" s="5">
        <v>581.77886962890602</v>
      </c>
      <c r="AG4597" s="5">
        <v>567.84844970703102</v>
      </c>
      <c r="AH4597" s="5">
        <v>559.76025390625</v>
      </c>
      <c r="AI4597" s="5">
        <v>534.90789794921795</v>
      </c>
      <c r="AJ4597" s="5">
        <v>560.44030761718705</v>
      </c>
      <c r="AK4597" s="5">
        <v>551.7028198242183</v>
      </c>
      <c r="AL4597" s="5">
        <v>1032.30883789062</v>
      </c>
      <c r="AM4597" s="5">
        <v>1060.03405761718</v>
      </c>
      <c r="AN4597" s="5">
        <v>1058.15832519531</v>
      </c>
      <c r="AO4597" s="5">
        <v>1050.1670735677033</v>
      </c>
      <c r="AP4597" s="5">
        <v>705.70471191406205</v>
      </c>
      <c r="AQ4597" s="5">
        <v>694.03088378906205</v>
      </c>
      <c r="AR4597" s="5">
        <v>706.60900878906205</v>
      </c>
      <c r="AS4597" s="5">
        <v>702.11486816406205</v>
      </c>
      <c r="AT4597" s="5">
        <v>832.52117919921795</v>
      </c>
      <c r="AU4597" s="5">
        <v>848.14324951171795</v>
      </c>
      <c r="AV4597" s="5">
        <v>824.75183105468705</v>
      </c>
      <c r="AW4597" s="5">
        <v>835.13875325520769</v>
      </c>
      <c r="AX4597" s="5">
        <v>644.70965576171795</v>
      </c>
      <c r="AY4597" s="5">
        <v>584.2197265625</v>
      </c>
      <c r="AZ4597" s="5">
        <v>552.65057373046795</v>
      </c>
      <c r="BA4597" s="5">
        <v>593.85998535156193</v>
      </c>
    </row>
    <row r="4598" spans="1:53" x14ac:dyDescent="0.2">
      <c r="A4598" s="1">
        <v>4595</v>
      </c>
      <c r="B4598" s="1" t="s">
        <v>18381</v>
      </c>
      <c r="C4598" s="1" t="s">
        <v>18382</v>
      </c>
      <c r="D4598" s="1" t="s">
        <v>18383</v>
      </c>
      <c r="E4598" s="1" t="s">
        <v>18384</v>
      </c>
      <c r="F4598" s="5">
        <v>95.592498779296804</v>
      </c>
      <c r="G4598" s="5">
        <v>84.533111572265597</v>
      </c>
      <c r="H4598" s="5">
        <v>33.921970367431598</v>
      </c>
      <c r="I4598" s="5">
        <v>71.34919357299799</v>
      </c>
      <c r="K4598" s="5">
        <v>91.154602050781193</v>
      </c>
      <c r="M4598" s="5">
        <v>91.154602050781193</v>
      </c>
      <c r="N4598" s="5">
        <v>117.29220581054599</v>
      </c>
      <c r="O4598" s="5">
        <v>117.00340270996</v>
      </c>
      <c r="Q4598" s="5">
        <v>117.147804260253</v>
      </c>
      <c r="R4598" s="5">
        <v>102.65566253662099</v>
      </c>
      <c r="S4598" s="5">
        <v>72.335128784179602</v>
      </c>
      <c r="T4598" s="5">
        <v>106.740280151367</v>
      </c>
      <c r="U4598" s="5">
        <v>93.910357157389214</v>
      </c>
      <c r="V4598" s="5">
        <v>116.966026306152</v>
      </c>
      <c r="W4598" s="5">
        <v>114.014961242675</v>
      </c>
      <c r="X4598" s="5">
        <v>118.083213806152</v>
      </c>
      <c r="Y4598" s="5">
        <v>116.354733784993</v>
      </c>
      <c r="Z4598" s="5">
        <v>84.993431091308594</v>
      </c>
      <c r="AA4598" s="5">
        <v>108.1196975708</v>
      </c>
      <c r="AB4598" s="5">
        <v>86.345237731933594</v>
      </c>
      <c r="AC4598" s="5">
        <v>93.152788798014058</v>
      </c>
      <c r="AD4598" s="5">
        <v>99.235931396484304</v>
      </c>
      <c r="AE4598" s="5">
        <v>89.982177734375</v>
      </c>
      <c r="AF4598" s="5">
        <v>114.635932922363</v>
      </c>
      <c r="AG4598" s="5">
        <v>101.28468068440743</v>
      </c>
      <c r="AH4598" s="5">
        <v>110.288269042968</v>
      </c>
      <c r="AI4598" s="5">
        <v>135.06764221191401</v>
      </c>
      <c r="AJ4598" s="5">
        <v>97.311996459960895</v>
      </c>
      <c r="AK4598" s="5">
        <v>114.22263590494764</v>
      </c>
      <c r="AL4598" s="5">
        <v>111.415237426757</v>
      </c>
      <c r="AM4598" s="5">
        <v>124.431442260742</v>
      </c>
      <c r="AN4598" s="5">
        <v>127.83974456787099</v>
      </c>
      <c r="AO4598" s="5">
        <v>121.22880808512333</v>
      </c>
      <c r="AP4598" s="5">
        <v>95.342628479003906</v>
      </c>
      <c r="AQ4598" s="5">
        <v>113.823150634765</v>
      </c>
      <c r="AR4598" s="5">
        <v>96.093223571777301</v>
      </c>
      <c r="AS4598" s="5">
        <v>101.75300089518207</v>
      </c>
      <c r="AT4598" s="5">
        <v>252.49467468261699</v>
      </c>
      <c r="AW4598" s="5">
        <v>252.49467468261699</v>
      </c>
      <c r="AX4598" s="5">
        <v>161.90000915527301</v>
      </c>
      <c r="AY4598" s="5">
        <v>147.71920776367099</v>
      </c>
      <c r="AZ4598" s="5">
        <v>142.5302734375</v>
      </c>
      <c r="BA4598" s="5">
        <v>150.71649678548133</v>
      </c>
    </row>
    <row r="4599" spans="1:53" x14ac:dyDescent="0.2">
      <c r="A4599" s="1">
        <v>4596</v>
      </c>
      <c r="B4599" s="1" t="s">
        <v>18385</v>
      </c>
      <c r="C4599" s="1" t="s">
        <v>18386</v>
      </c>
      <c r="D4599" s="1" t="s">
        <v>18387</v>
      </c>
      <c r="E4599" s="1" t="s">
        <v>18388</v>
      </c>
      <c r="F4599" s="5">
        <v>258.218994140625</v>
      </c>
      <c r="G4599" s="5">
        <v>421.89300537109301</v>
      </c>
      <c r="H4599" s="5">
        <v>261.300537109375</v>
      </c>
      <c r="I4599" s="5">
        <v>313.80417887369771</v>
      </c>
      <c r="J4599" s="5">
        <v>258.93240356445301</v>
      </c>
      <c r="K4599" s="5">
        <v>266.84811401367102</v>
      </c>
      <c r="L4599" s="5">
        <v>284.90237426757801</v>
      </c>
      <c r="M4599" s="5">
        <v>270.22763061523403</v>
      </c>
      <c r="N4599" s="5">
        <v>128.36685180664</v>
      </c>
      <c r="O4599" s="5">
        <v>124.22802734375</v>
      </c>
      <c r="P4599" s="5">
        <v>130.84178161621</v>
      </c>
      <c r="Q4599" s="5">
        <v>127.81222025553332</v>
      </c>
      <c r="R4599" s="5">
        <v>206.77850341796801</v>
      </c>
      <c r="S4599" s="5">
        <v>128.78112792968699</v>
      </c>
      <c r="T4599" s="5">
        <v>173.35557556152301</v>
      </c>
      <c r="U4599" s="5">
        <v>169.63840230305934</v>
      </c>
      <c r="V4599" s="5">
        <v>213.24813842773401</v>
      </c>
      <c r="W4599" s="5">
        <v>201.0244140625</v>
      </c>
      <c r="X4599" s="5">
        <v>183.84657287597599</v>
      </c>
      <c r="Y4599" s="5">
        <v>199.37304178873669</v>
      </c>
      <c r="Z4599" s="5">
        <v>273.43298339843699</v>
      </c>
      <c r="AA4599" s="5">
        <v>296.10989379882801</v>
      </c>
      <c r="AB4599" s="5">
        <v>274.96633911132801</v>
      </c>
      <c r="AC4599" s="5">
        <v>281.50307210286434</v>
      </c>
      <c r="AD4599" s="5">
        <v>251.40060424804599</v>
      </c>
      <c r="AE4599" s="5">
        <v>252.83819580078099</v>
      </c>
      <c r="AF4599" s="5">
        <v>231.72569274902301</v>
      </c>
      <c r="AG4599" s="5">
        <v>245.32149759928333</v>
      </c>
      <c r="AH4599" s="5">
        <v>251.64846801757801</v>
      </c>
      <c r="AI4599" s="5">
        <v>269.67068481445301</v>
      </c>
      <c r="AJ4599" s="5">
        <v>236.60713195800699</v>
      </c>
      <c r="AK4599" s="5">
        <v>252.64209493001269</v>
      </c>
      <c r="AL4599" s="5">
        <v>95.903167724609304</v>
      </c>
      <c r="AM4599" s="5">
        <v>93.316955566406193</v>
      </c>
      <c r="AN4599" s="5">
        <v>115.528106689453</v>
      </c>
      <c r="AO4599" s="5">
        <v>101.58274332682284</v>
      </c>
      <c r="AP4599" s="5">
        <v>160.6318359375</v>
      </c>
      <c r="AQ4599" s="5">
        <v>163.906967163085</v>
      </c>
      <c r="AR4599" s="5">
        <v>129.09803771972599</v>
      </c>
      <c r="AS4599" s="5">
        <v>151.21228027343702</v>
      </c>
      <c r="AT4599" s="5">
        <v>254.16793823242099</v>
      </c>
      <c r="AU4599" s="5">
        <v>172.83930969238199</v>
      </c>
      <c r="AW4599" s="5">
        <v>213.50362396240149</v>
      </c>
      <c r="AX4599" s="5">
        <v>268.21725463867102</v>
      </c>
      <c r="AY4599" s="5">
        <v>217.53240966796801</v>
      </c>
      <c r="AZ4599" s="5">
        <v>256.57043457031199</v>
      </c>
      <c r="BA4599" s="5">
        <v>247.44003295898369</v>
      </c>
    </row>
    <row r="4600" spans="1:53" x14ac:dyDescent="0.2">
      <c r="A4600" s="1">
        <v>4597</v>
      </c>
      <c r="B4600" s="1" t="s">
        <v>18389</v>
      </c>
      <c r="C4600" s="1" t="s">
        <v>18390</v>
      </c>
      <c r="D4600" s="1" t="s">
        <v>18391</v>
      </c>
      <c r="E4600" s="1" t="s">
        <v>18392</v>
      </c>
      <c r="F4600" s="5">
        <v>1272.73608398437</v>
      </c>
      <c r="G4600" s="5">
        <v>1359.08154296875</v>
      </c>
      <c r="H4600" s="5">
        <v>1176.05505371093</v>
      </c>
      <c r="I4600" s="5">
        <v>1269.2908935546832</v>
      </c>
      <c r="J4600" s="5">
        <v>1157.18603515625</v>
      </c>
      <c r="K4600" s="5">
        <v>1148.54150390625</v>
      </c>
      <c r="L4600" s="5">
        <v>1157.42358398437</v>
      </c>
      <c r="M4600" s="5">
        <v>1154.3837076822899</v>
      </c>
      <c r="N4600" s="5">
        <v>374.95593261718699</v>
      </c>
      <c r="O4600" s="5">
        <v>469.70831298828102</v>
      </c>
      <c r="P4600" s="5">
        <v>415.48907470703102</v>
      </c>
      <c r="Q4600" s="5">
        <v>420.05110677083303</v>
      </c>
      <c r="R4600" s="5">
        <v>725.58062744140602</v>
      </c>
      <c r="S4600" s="5">
        <v>758.30090332031205</v>
      </c>
      <c r="T4600" s="5">
        <v>753.84851074218705</v>
      </c>
      <c r="U4600" s="5">
        <v>745.91001383463515</v>
      </c>
      <c r="V4600" s="5">
        <v>825.49224853515602</v>
      </c>
      <c r="W4600" s="5">
        <v>807.49359130859295</v>
      </c>
      <c r="X4600" s="5">
        <v>818.150146484375</v>
      </c>
      <c r="Y4600" s="5">
        <v>817.0453287760414</v>
      </c>
      <c r="Z4600" s="5">
        <v>1188.73486328125</v>
      </c>
      <c r="AA4600" s="5">
        <v>1176.75158691406</v>
      </c>
      <c r="AB4600" s="5">
        <v>1226.99340820312</v>
      </c>
      <c r="AC4600" s="5">
        <v>1197.49328613281</v>
      </c>
      <c r="AD4600" s="5">
        <v>799.610595703125</v>
      </c>
      <c r="AE4600" s="5">
        <v>744.28594970703102</v>
      </c>
      <c r="AF4600" s="5">
        <v>792.66400146484295</v>
      </c>
      <c r="AG4600" s="5">
        <v>778.85351562499966</v>
      </c>
      <c r="AH4600" s="5">
        <v>633.093994140625</v>
      </c>
      <c r="AI4600" s="5">
        <v>648.05163574218705</v>
      </c>
      <c r="AJ4600" s="5">
        <v>660.84307861328102</v>
      </c>
      <c r="AK4600" s="5">
        <v>647.32956949869765</v>
      </c>
      <c r="AL4600" s="5">
        <v>395.24377441406199</v>
      </c>
      <c r="AM4600" s="5">
        <v>411.46694946289</v>
      </c>
      <c r="AN4600" s="5">
        <v>409.26278686523398</v>
      </c>
      <c r="AO4600" s="5">
        <v>405.32450358072862</v>
      </c>
      <c r="AP4600" s="5">
        <v>547.31097412109295</v>
      </c>
      <c r="AQ4600" s="5">
        <v>546.26141357421795</v>
      </c>
      <c r="AR4600" s="5">
        <v>544.56018066406205</v>
      </c>
      <c r="AS4600" s="5">
        <v>546.04418945312432</v>
      </c>
      <c r="AT4600" s="5">
        <v>800.75793457031205</v>
      </c>
      <c r="AU4600" s="5">
        <v>777.162109375</v>
      </c>
      <c r="AV4600" s="5">
        <v>705.06610107421795</v>
      </c>
      <c r="AW4600" s="5">
        <v>760.99538167317667</v>
      </c>
      <c r="AX4600" s="5">
        <v>906.15478515625</v>
      </c>
      <c r="AY4600" s="5">
        <v>807.021484375</v>
      </c>
      <c r="AZ4600" s="5">
        <v>864.67321777343705</v>
      </c>
      <c r="BA4600" s="5">
        <v>859.28316243489564</v>
      </c>
    </row>
    <row r="4601" spans="1:53" x14ac:dyDescent="0.2">
      <c r="A4601" s="1">
        <v>4598</v>
      </c>
      <c r="B4601" s="1" t="s">
        <v>18393</v>
      </c>
      <c r="C4601" s="1" t="s">
        <v>18394</v>
      </c>
      <c r="D4601" s="1" t="s">
        <v>18395</v>
      </c>
      <c r="E4601" s="1" t="s">
        <v>18396</v>
      </c>
      <c r="F4601" s="5">
        <v>432.17889404296801</v>
      </c>
      <c r="G4601" s="5">
        <v>436.60510253906199</v>
      </c>
      <c r="H4601" s="5">
        <v>441.78717041015602</v>
      </c>
      <c r="I4601" s="5">
        <v>436.85705566406205</v>
      </c>
      <c r="J4601" s="5">
        <v>389.8984375</v>
      </c>
      <c r="K4601" s="5">
        <v>395.29373168945301</v>
      </c>
      <c r="L4601" s="5">
        <v>373.30010986328102</v>
      </c>
      <c r="M4601" s="5">
        <v>386.16409301757795</v>
      </c>
      <c r="N4601" s="5">
        <v>239.25454711914</v>
      </c>
      <c r="O4601" s="5">
        <v>270.49249267578102</v>
      </c>
      <c r="P4601" s="5">
        <v>253.44369506835901</v>
      </c>
      <c r="Q4601" s="5">
        <v>254.39691162109332</v>
      </c>
      <c r="R4601" s="5">
        <v>334.68310546875</v>
      </c>
      <c r="S4601" s="5">
        <v>332.074462890625</v>
      </c>
      <c r="T4601" s="5">
        <v>382.76937866210898</v>
      </c>
      <c r="U4601" s="5">
        <v>349.84231567382795</v>
      </c>
      <c r="V4601" s="5">
        <v>238.92533874511699</v>
      </c>
      <c r="W4601" s="5">
        <v>250.93290710449199</v>
      </c>
      <c r="X4601" s="5">
        <v>214.33067321777301</v>
      </c>
      <c r="Y4601" s="5">
        <v>234.72963968912734</v>
      </c>
      <c r="Z4601" s="5">
        <v>313.14437866210898</v>
      </c>
      <c r="AA4601" s="5">
        <v>283.33261108398398</v>
      </c>
      <c r="AB4601" s="5">
        <v>326.74130249023398</v>
      </c>
      <c r="AC4601" s="5">
        <v>307.73943074544235</v>
      </c>
      <c r="AD4601" s="5">
        <v>331.23831176757801</v>
      </c>
      <c r="AE4601" s="5">
        <v>314.68319702148398</v>
      </c>
      <c r="AF4601" s="5">
        <v>352.42483520507801</v>
      </c>
      <c r="AG4601" s="5">
        <v>332.78211466471333</v>
      </c>
      <c r="AH4601" s="5">
        <v>326.36682128906199</v>
      </c>
      <c r="AI4601" s="5">
        <v>311.39324951171801</v>
      </c>
      <c r="AJ4601" s="5">
        <v>349.28747558593699</v>
      </c>
      <c r="AK4601" s="5">
        <v>329.01584879557231</v>
      </c>
      <c r="AL4601" s="5">
        <v>228.37309265136699</v>
      </c>
      <c r="AM4601" s="5">
        <v>219.53398132324199</v>
      </c>
      <c r="AN4601" s="5">
        <v>250.61608886718699</v>
      </c>
      <c r="AO4601" s="5">
        <v>232.84105428059866</v>
      </c>
      <c r="AP4601" s="5">
        <v>263.51858520507801</v>
      </c>
      <c r="AQ4601" s="5">
        <v>247.03302001953099</v>
      </c>
      <c r="AR4601" s="5">
        <v>275.33871459960898</v>
      </c>
      <c r="AS4601" s="5">
        <v>261.96343994140602</v>
      </c>
      <c r="AT4601" s="5">
        <v>194.62739562988199</v>
      </c>
      <c r="AU4601" s="5">
        <v>209.91938781738199</v>
      </c>
      <c r="AV4601" s="5">
        <v>224.09149169921801</v>
      </c>
      <c r="AW4601" s="5">
        <v>209.54609171549399</v>
      </c>
      <c r="AX4601" s="5">
        <v>301.92105102539</v>
      </c>
      <c r="AY4601" s="5">
        <v>277.146240234375</v>
      </c>
      <c r="AZ4601" s="5">
        <v>253.44325256347599</v>
      </c>
      <c r="BA4601" s="5">
        <v>277.50351460774698</v>
      </c>
    </row>
    <row r="4602" spans="1:53" x14ac:dyDescent="0.2">
      <c r="A4602" s="1">
        <v>4599</v>
      </c>
      <c r="B4602" s="1" t="s">
        <v>18397</v>
      </c>
      <c r="C4602" s="1" t="s">
        <v>18398</v>
      </c>
      <c r="D4602" s="1" t="s">
        <v>18399</v>
      </c>
      <c r="E4602" s="1" t="s">
        <v>18400</v>
      </c>
      <c r="F4602" s="5">
        <v>591.588623046875</v>
      </c>
      <c r="G4602" s="5">
        <v>645.85980224609295</v>
      </c>
      <c r="H4602" s="5">
        <v>581.55169677734295</v>
      </c>
      <c r="I4602" s="5">
        <v>606.33337402343693</v>
      </c>
      <c r="J4602" s="5">
        <v>628.85974121093705</v>
      </c>
      <c r="K4602" s="5">
        <v>547.84045410156205</v>
      </c>
      <c r="L4602" s="5">
        <v>587.44055175781205</v>
      </c>
      <c r="M4602" s="5">
        <v>588.04691569010367</v>
      </c>
      <c r="N4602" s="5">
        <v>369.46832275390602</v>
      </c>
      <c r="O4602" s="5">
        <v>397.67593383789</v>
      </c>
      <c r="P4602" s="5">
        <v>375.02890014648398</v>
      </c>
      <c r="Q4602" s="5">
        <v>380.72438557942661</v>
      </c>
      <c r="R4602" s="5">
        <v>414.09808349609301</v>
      </c>
      <c r="S4602" s="5">
        <v>434.75207519531199</v>
      </c>
      <c r="T4602" s="5">
        <v>460.97909545898398</v>
      </c>
      <c r="U4602" s="5">
        <v>436.60975138346299</v>
      </c>
      <c r="V4602" s="5">
        <v>461.16058349609301</v>
      </c>
      <c r="W4602" s="5">
        <v>443.20870971679602</v>
      </c>
      <c r="X4602" s="5">
        <v>443.83557128906199</v>
      </c>
      <c r="Y4602" s="5">
        <v>449.40162150065038</v>
      </c>
      <c r="Z4602" s="5">
        <v>630.97857666015602</v>
      </c>
      <c r="AA4602" s="5">
        <v>633.16546630859295</v>
      </c>
      <c r="AB4602" s="5">
        <v>658.48132324218705</v>
      </c>
      <c r="AC4602" s="5">
        <v>640.87512207031205</v>
      </c>
      <c r="AD4602" s="5">
        <v>624.50354003906205</v>
      </c>
      <c r="AE4602" s="5">
        <v>619.52386474609295</v>
      </c>
      <c r="AF4602" s="5">
        <v>643.9580078125</v>
      </c>
      <c r="AG4602" s="5">
        <v>629.32847086588492</v>
      </c>
      <c r="AH4602" s="5">
        <v>594.084228515625</v>
      </c>
      <c r="AI4602" s="5">
        <v>587.70294189453102</v>
      </c>
      <c r="AJ4602" s="5">
        <v>612.435546875</v>
      </c>
      <c r="AK4602" s="5">
        <v>598.07423909505201</v>
      </c>
      <c r="AL4602" s="5">
        <v>367.59152221679602</v>
      </c>
      <c r="AM4602" s="5">
        <v>407.28268432617102</v>
      </c>
      <c r="AN4602" s="5">
        <v>380.48934936523398</v>
      </c>
      <c r="AO4602" s="5">
        <v>385.12118530273369</v>
      </c>
      <c r="AP4602" s="5">
        <v>457.84817504882801</v>
      </c>
      <c r="AQ4602" s="5">
        <v>456.49862670898398</v>
      </c>
      <c r="AR4602" s="5">
        <v>473.50082397460898</v>
      </c>
      <c r="AS4602" s="5">
        <v>462.61587524414034</v>
      </c>
      <c r="AT4602" s="5">
        <v>527.04577636718705</v>
      </c>
      <c r="AU4602" s="5">
        <v>572.94122314453102</v>
      </c>
      <c r="AV4602" s="5">
        <v>595.96228027343705</v>
      </c>
      <c r="AW4602" s="5">
        <v>565.31642659505167</v>
      </c>
      <c r="AX4602" s="5">
        <v>670.03503417968705</v>
      </c>
      <c r="AY4602" s="5">
        <v>728.8056640625</v>
      </c>
      <c r="AZ4602" s="5">
        <v>676.361572265625</v>
      </c>
      <c r="BA4602" s="5">
        <v>691.73409016927064</v>
      </c>
    </row>
    <row r="4603" spans="1:53" x14ac:dyDescent="0.2">
      <c r="A4603" s="1">
        <v>4600</v>
      </c>
      <c r="B4603" s="1" t="s">
        <v>18401</v>
      </c>
      <c r="C4603" s="1" t="s">
        <v>18402</v>
      </c>
      <c r="D4603" s="1" t="s">
        <v>18403</v>
      </c>
      <c r="E4603" s="1" t="s">
        <v>18404</v>
      </c>
      <c r="F4603" s="5">
        <v>115.291412353515</v>
      </c>
      <c r="G4603" s="5">
        <v>118.85837554931599</v>
      </c>
      <c r="H4603" s="5">
        <v>119.827278137207</v>
      </c>
      <c r="I4603" s="5">
        <v>117.99235534667935</v>
      </c>
      <c r="J4603" s="5">
        <v>111.339454650878</v>
      </c>
      <c r="K4603" s="5">
        <v>81.211975097656193</v>
      </c>
      <c r="L4603" s="5">
        <v>99.987548828125</v>
      </c>
      <c r="M4603" s="5">
        <v>97.512992858886392</v>
      </c>
      <c r="O4603" s="5">
        <v>101.42487335205</v>
      </c>
      <c r="P4603" s="5">
        <v>64.659515380859304</v>
      </c>
      <c r="Q4603" s="5">
        <v>83.042194366454652</v>
      </c>
      <c r="R4603" s="5">
        <v>95.221466064453097</v>
      </c>
      <c r="S4603" s="5">
        <v>77.548484802246094</v>
      </c>
      <c r="U4603" s="5">
        <v>86.384975433349595</v>
      </c>
      <c r="V4603" s="5">
        <v>104.10670471191401</v>
      </c>
      <c r="W4603" s="5">
        <v>101.51186370849599</v>
      </c>
      <c r="X4603" s="5">
        <v>74.366973876953097</v>
      </c>
      <c r="Y4603" s="5">
        <v>93.328514099121023</v>
      </c>
      <c r="Z4603" s="5">
        <v>105.96945190429599</v>
      </c>
      <c r="AA4603" s="5">
        <v>102.640625</v>
      </c>
      <c r="AB4603" s="5">
        <v>141.11184692382801</v>
      </c>
      <c r="AC4603" s="5">
        <v>116.57397460937466</v>
      </c>
      <c r="AD4603" s="5">
        <v>119.682579040527</v>
      </c>
      <c r="AE4603" s="5">
        <v>130.948150634765</v>
      </c>
      <c r="AF4603" s="5">
        <v>130.45420837402301</v>
      </c>
      <c r="AG4603" s="5">
        <v>127.02831268310501</v>
      </c>
      <c r="AH4603" s="5">
        <v>129.95411682128901</v>
      </c>
      <c r="AI4603" s="5">
        <v>173.609375</v>
      </c>
      <c r="AJ4603" s="5">
        <v>141.47198486328099</v>
      </c>
      <c r="AK4603" s="5">
        <v>148.34515889485667</v>
      </c>
      <c r="AL4603" s="5">
        <v>50.188671112060497</v>
      </c>
      <c r="AM4603" s="5">
        <v>66.201026916503906</v>
      </c>
      <c r="AN4603" s="5">
        <v>94.578102111816406</v>
      </c>
      <c r="AO4603" s="5">
        <v>70.322600046793596</v>
      </c>
      <c r="AP4603" s="5">
        <v>70.535102844238196</v>
      </c>
      <c r="AQ4603" s="5">
        <v>88.215049743652301</v>
      </c>
      <c r="AR4603" s="5">
        <v>79.255340576171804</v>
      </c>
      <c r="AS4603" s="5">
        <v>79.335164388020772</v>
      </c>
      <c r="AY4603" s="5">
        <v>119.947959899902</v>
      </c>
      <c r="AZ4603" s="5">
        <v>143.47994995117099</v>
      </c>
      <c r="BA4603" s="5">
        <v>131.71395492553648</v>
      </c>
    </row>
    <row r="4604" spans="1:53" x14ac:dyDescent="0.2">
      <c r="A4604" s="1">
        <v>4601</v>
      </c>
      <c r="B4604" s="1" t="s">
        <v>18405</v>
      </c>
      <c r="C4604" s="1" t="s">
        <v>18406</v>
      </c>
      <c r="D4604" s="1" t="s">
        <v>18407</v>
      </c>
      <c r="E4604" s="1" t="s">
        <v>18408</v>
      </c>
      <c r="F4604" s="5">
        <v>1561.64331054687</v>
      </c>
      <c r="G4604" s="5">
        <v>1527.09838867187</v>
      </c>
      <c r="H4604" s="5">
        <v>1582.36865234375</v>
      </c>
      <c r="I4604" s="5">
        <v>1557.0367838541633</v>
      </c>
      <c r="J4604" s="5">
        <v>1284.09399414062</v>
      </c>
      <c r="K4604" s="5">
        <v>1167.18896484375</v>
      </c>
      <c r="L4604" s="5">
        <v>1234.92468261718</v>
      </c>
      <c r="M4604" s="5">
        <v>1228.7358805338499</v>
      </c>
      <c r="N4604" s="5">
        <v>1254.01062011718</v>
      </c>
      <c r="O4604" s="5">
        <v>1225.91650390625</v>
      </c>
      <c r="P4604" s="5">
        <v>1255.3984375</v>
      </c>
      <c r="Q4604" s="5">
        <v>1245.10852050781</v>
      </c>
      <c r="R4604" s="5">
        <v>1436.162109375</v>
      </c>
      <c r="S4604" s="5">
        <v>1309.52209472656</v>
      </c>
      <c r="T4604" s="5">
        <v>1538.42834472656</v>
      </c>
      <c r="U4604" s="5">
        <v>1428.0375162760399</v>
      </c>
      <c r="V4604" s="5">
        <v>561.98712158203102</v>
      </c>
      <c r="W4604" s="5">
        <v>606.83746337890602</v>
      </c>
      <c r="X4604" s="5">
        <v>587.33624267578102</v>
      </c>
      <c r="Y4604" s="5">
        <v>585.38694254557265</v>
      </c>
      <c r="Z4604" s="5">
        <v>1663.70190429687</v>
      </c>
      <c r="AA4604" s="5">
        <v>1674.78845214843</v>
      </c>
      <c r="AB4604" s="5">
        <v>1614.14318847656</v>
      </c>
      <c r="AC4604" s="5">
        <v>1650.8778483072865</v>
      </c>
      <c r="AD4604" s="5">
        <v>437.72164916992102</v>
      </c>
      <c r="AE4604" s="5">
        <v>426.66030883789</v>
      </c>
      <c r="AF4604" s="5">
        <v>472.78912353515602</v>
      </c>
      <c r="AG4604" s="5">
        <v>445.72369384765562</v>
      </c>
      <c r="AH4604" s="5">
        <v>597.73779296875</v>
      </c>
      <c r="AI4604" s="5">
        <v>621.45489501953102</v>
      </c>
      <c r="AJ4604" s="5">
        <v>603.66827392578102</v>
      </c>
      <c r="AK4604" s="5">
        <v>607.62032063802064</v>
      </c>
      <c r="AL4604" s="5">
        <v>716.36083984375</v>
      </c>
      <c r="AM4604" s="5">
        <v>684.470947265625</v>
      </c>
      <c r="AN4604" s="5">
        <v>744.07757568359295</v>
      </c>
      <c r="AO4604" s="5">
        <v>714.96978759765591</v>
      </c>
      <c r="AP4604" s="5">
        <v>585.139892578125</v>
      </c>
      <c r="AQ4604" s="5">
        <v>613.763427734375</v>
      </c>
      <c r="AR4604" s="5">
        <v>577.5126953125</v>
      </c>
      <c r="AS4604" s="5">
        <v>592.138671875</v>
      </c>
      <c r="AT4604" s="5">
        <v>774.84136962890602</v>
      </c>
      <c r="AU4604" s="5">
        <v>640.52874755859295</v>
      </c>
      <c r="AV4604" s="5">
        <v>636.07659912109295</v>
      </c>
      <c r="AW4604" s="5">
        <v>683.81557210286394</v>
      </c>
      <c r="AX4604" s="5">
        <v>517.05969238281205</v>
      </c>
      <c r="AY4604" s="5">
        <v>498.71929931640602</v>
      </c>
      <c r="AZ4604" s="5">
        <v>478.49603271484301</v>
      </c>
      <c r="BA4604" s="5">
        <v>498.09167480468705</v>
      </c>
    </row>
    <row r="4605" spans="1:53" x14ac:dyDescent="0.2">
      <c r="A4605" s="1">
        <v>4602</v>
      </c>
      <c r="B4605" s="1" t="s">
        <v>18409</v>
      </c>
      <c r="C4605" s="1" t="s">
        <v>18410</v>
      </c>
      <c r="D4605" s="1" t="s">
        <v>18411</v>
      </c>
      <c r="E4605" s="1" t="s">
        <v>18412</v>
      </c>
      <c r="F4605" s="5">
        <v>298.97839355468699</v>
      </c>
      <c r="G4605" s="5">
        <v>295.93246459960898</v>
      </c>
      <c r="H4605" s="5">
        <v>256.69732666015602</v>
      </c>
      <c r="I4605" s="5">
        <v>283.86939493815066</v>
      </c>
      <c r="J4605" s="5">
        <v>216.12834167480401</v>
      </c>
      <c r="K4605" s="5">
        <v>212.01155090332</v>
      </c>
      <c r="L4605" s="5">
        <v>210.68783569335901</v>
      </c>
      <c r="M4605" s="5">
        <v>212.94257609049433</v>
      </c>
      <c r="N4605" s="5">
        <v>436.2353515625</v>
      </c>
      <c r="O4605" s="5">
        <v>396.429443359375</v>
      </c>
      <c r="P4605" s="5">
        <v>497.10653686523398</v>
      </c>
      <c r="Q4605" s="5">
        <v>443.25711059570295</v>
      </c>
      <c r="R4605" s="5">
        <v>359.67916870117102</v>
      </c>
      <c r="S4605" s="5">
        <v>356.66220092773398</v>
      </c>
      <c r="T4605" s="5">
        <v>345.16867065429602</v>
      </c>
      <c r="U4605" s="5">
        <v>353.83668009440038</v>
      </c>
      <c r="V4605" s="5">
        <v>234.63276672363199</v>
      </c>
      <c r="W4605" s="5">
        <v>223.60101318359301</v>
      </c>
      <c r="X4605" s="5">
        <v>229.12348937988199</v>
      </c>
      <c r="Y4605" s="5">
        <v>229.11908976236899</v>
      </c>
      <c r="Z4605" s="5">
        <v>203.00312805175699</v>
      </c>
      <c r="AA4605" s="5">
        <v>217.48143005371</v>
      </c>
      <c r="AB4605" s="5">
        <v>202.835525512695</v>
      </c>
      <c r="AC4605" s="5">
        <v>207.77336120605401</v>
      </c>
      <c r="AD4605" s="5">
        <v>183.44804382324199</v>
      </c>
      <c r="AE4605" s="5">
        <v>170.19181823730401</v>
      </c>
      <c r="AF4605" s="5">
        <v>157.703521728515</v>
      </c>
      <c r="AG4605" s="5">
        <v>170.44779459635365</v>
      </c>
      <c r="AH4605" s="5">
        <v>174.66183471679599</v>
      </c>
      <c r="AI4605" s="5">
        <v>209.23294067382801</v>
      </c>
      <c r="AJ4605" s="5">
        <v>167.88905334472599</v>
      </c>
      <c r="AK4605" s="5">
        <v>183.92794291178333</v>
      </c>
      <c r="AL4605" s="5">
        <v>409.04458618164</v>
      </c>
      <c r="AM4605" s="5">
        <v>376.71862792968699</v>
      </c>
      <c r="AN4605" s="5">
        <v>367.39532470703102</v>
      </c>
      <c r="AO4605" s="5">
        <v>384.38617960611936</v>
      </c>
      <c r="AP4605" s="5">
        <v>219.40702819824199</v>
      </c>
      <c r="AQ4605" s="5">
        <v>178.05021667480401</v>
      </c>
      <c r="AR4605" s="5">
        <v>248.71200561523401</v>
      </c>
      <c r="AS4605" s="5">
        <v>215.38975016276001</v>
      </c>
      <c r="AT4605" s="5">
        <v>217.91287231445301</v>
      </c>
      <c r="AU4605" s="5">
        <v>183.27032470703099</v>
      </c>
      <c r="AV4605" s="5">
        <v>153.72937011718699</v>
      </c>
      <c r="AW4605" s="5">
        <v>184.97085571289031</v>
      </c>
      <c r="AX4605" s="5">
        <v>213.676177978515</v>
      </c>
      <c r="AY4605" s="5">
        <v>203.23338317871</v>
      </c>
      <c r="AZ4605" s="5">
        <v>203.93780517578099</v>
      </c>
      <c r="BA4605" s="5">
        <v>206.949122111002</v>
      </c>
    </row>
    <row r="4606" spans="1:53" x14ac:dyDescent="0.2">
      <c r="A4606" s="1">
        <v>4603</v>
      </c>
      <c r="B4606" s="1" t="s">
        <v>18413</v>
      </c>
      <c r="C4606" s="1" t="s">
        <v>18414</v>
      </c>
      <c r="D4606" s="1" t="s">
        <v>18415</v>
      </c>
      <c r="E4606" s="1" t="s">
        <v>18416</v>
      </c>
      <c r="F4606" s="5">
        <v>229.1416015625</v>
      </c>
      <c r="G4606" s="5">
        <v>239.76948547363199</v>
      </c>
      <c r="H4606" s="5">
        <v>280.74841308593699</v>
      </c>
      <c r="I4606" s="5">
        <v>249.88650004068964</v>
      </c>
      <c r="J4606" s="5">
        <v>349.43817138671801</v>
      </c>
      <c r="K4606" s="5">
        <v>339.28610229492102</v>
      </c>
      <c r="L4606" s="5">
        <v>338.84426879882801</v>
      </c>
      <c r="M4606" s="5">
        <v>342.522847493489</v>
      </c>
      <c r="N4606" s="5">
        <v>369.48309326171801</v>
      </c>
      <c r="O4606" s="5">
        <v>421.47735595703102</v>
      </c>
      <c r="P4606" s="5">
        <v>396.093994140625</v>
      </c>
      <c r="Q4606" s="5">
        <v>395.68481445312472</v>
      </c>
      <c r="R4606" s="5">
        <v>304.50387573242102</v>
      </c>
      <c r="S4606" s="5">
        <v>234.55868530273401</v>
      </c>
      <c r="T4606" s="5">
        <v>323.18423461914</v>
      </c>
      <c r="U4606" s="5">
        <v>287.41559855143169</v>
      </c>
      <c r="V4606" s="5">
        <v>193.95266723632801</v>
      </c>
      <c r="W4606" s="5">
        <v>244.84950256347599</v>
      </c>
      <c r="X4606" s="5">
        <v>202.87211608886699</v>
      </c>
      <c r="Y4606" s="5">
        <v>213.891428629557</v>
      </c>
      <c r="Z4606" s="5">
        <v>210.33084106445301</v>
      </c>
      <c r="AA4606" s="5">
        <v>242.200439453125</v>
      </c>
      <c r="AB4606" s="5">
        <v>198.73731994628901</v>
      </c>
      <c r="AC4606" s="5">
        <v>217.08953348795566</v>
      </c>
      <c r="AD4606" s="5">
        <v>441.38540649414</v>
      </c>
      <c r="AE4606" s="5">
        <v>440.79846191406199</v>
      </c>
      <c r="AF4606" s="5">
        <v>431.02569580078102</v>
      </c>
      <c r="AG4606" s="5">
        <v>437.73652140299436</v>
      </c>
      <c r="AH4606" s="5">
        <v>457.69647216796801</v>
      </c>
      <c r="AI4606" s="5">
        <v>397.833404541015</v>
      </c>
      <c r="AJ4606" s="5">
        <v>426.97821044921801</v>
      </c>
      <c r="AK4606" s="5">
        <v>427.50269571940038</v>
      </c>
      <c r="AL4606" s="5">
        <v>288.09689331054602</v>
      </c>
      <c r="AM4606" s="5">
        <v>243.985260009765</v>
      </c>
      <c r="AN4606" s="5">
        <v>202.35650634765599</v>
      </c>
      <c r="AO4606" s="5">
        <v>244.81288655598902</v>
      </c>
      <c r="AP4606" s="5">
        <v>346.33154296875</v>
      </c>
      <c r="AQ4606" s="5">
        <v>347.83746337890602</v>
      </c>
      <c r="AR4606" s="5">
        <v>368.390045166015</v>
      </c>
      <c r="AS4606" s="5">
        <v>354.18635050455697</v>
      </c>
      <c r="AT4606" s="5">
        <v>224.47958374023401</v>
      </c>
      <c r="AU4606" s="5">
        <v>242.01747131347599</v>
      </c>
      <c r="AV4606" s="5">
        <v>204.77778625488199</v>
      </c>
      <c r="AW4606" s="5">
        <v>223.75828043619734</v>
      </c>
      <c r="AX4606" s="5">
        <v>150.02770996093699</v>
      </c>
      <c r="AY4606" s="5">
        <v>151.80125427246</v>
      </c>
      <c r="AZ4606" s="5">
        <v>130.81716918945301</v>
      </c>
      <c r="BA4606" s="5">
        <v>144.21537780761665</v>
      </c>
    </row>
    <row r="4607" spans="1:53" x14ac:dyDescent="0.2">
      <c r="A4607" s="1">
        <v>4604</v>
      </c>
      <c r="B4607" s="1" t="s">
        <v>18417</v>
      </c>
      <c r="C4607" s="1" t="s">
        <v>18418</v>
      </c>
      <c r="D4607" s="1" t="s">
        <v>18419</v>
      </c>
      <c r="E4607" s="1" t="s">
        <v>18420</v>
      </c>
      <c r="F4607" s="5">
        <v>150.175369262695</v>
      </c>
      <c r="G4607" s="5">
        <v>153.04801940917901</v>
      </c>
      <c r="H4607" s="5">
        <v>145.99784851074199</v>
      </c>
      <c r="I4607" s="5">
        <v>149.74041239420532</v>
      </c>
      <c r="J4607" s="5">
        <v>174.84049987792901</v>
      </c>
      <c r="K4607" s="5">
        <v>157.57928466796801</v>
      </c>
      <c r="L4607" s="5">
        <v>146.97801208496</v>
      </c>
      <c r="M4607" s="5">
        <v>159.79926554361899</v>
      </c>
      <c r="N4607" s="5">
        <v>308.85925292968699</v>
      </c>
      <c r="O4607" s="5">
        <v>328.43746948242102</v>
      </c>
      <c r="P4607" s="5">
        <v>329.11431884765602</v>
      </c>
      <c r="Q4607" s="5">
        <v>322.13701375325468</v>
      </c>
      <c r="R4607" s="5">
        <v>219.47747802734301</v>
      </c>
      <c r="S4607" s="5">
        <v>212.70849609375</v>
      </c>
      <c r="T4607" s="5">
        <v>223.98687744140599</v>
      </c>
      <c r="U4607" s="5">
        <v>218.72428385416632</v>
      </c>
      <c r="V4607" s="5">
        <v>172.48951721191401</v>
      </c>
      <c r="W4607" s="5">
        <v>166.359939575195</v>
      </c>
      <c r="X4607" s="5">
        <v>166.51974487304599</v>
      </c>
      <c r="Y4607" s="5">
        <v>168.45640055338501</v>
      </c>
      <c r="Z4607" s="5">
        <v>194.21830749511699</v>
      </c>
      <c r="AA4607" s="5">
        <v>187.31141662597599</v>
      </c>
      <c r="AB4607" s="5">
        <v>198.15376281738199</v>
      </c>
      <c r="AC4607" s="5">
        <v>193.22782897949165</v>
      </c>
      <c r="AD4607" s="5">
        <v>234.94723510742099</v>
      </c>
      <c r="AE4607" s="5">
        <v>240.86413574218699</v>
      </c>
      <c r="AF4607" s="5">
        <v>231.229248046875</v>
      </c>
      <c r="AG4607" s="5">
        <v>235.68020629882767</v>
      </c>
      <c r="AH4607" s="5">
        <v>247.533599853515</v>
      </c>
      <c r="AI4607" s="5">
        <v>229.74443054199199</v>
      </c>
      <c r="AJ4607" s="5">
        <v>236.81117248535099</v>
      </c>
      <c r="AK4607" s="5">
        <v>238.02973429361933</v>
      </c>
      <c r="AL4607" s="5">
        <v>281.13211059570301</v>
      </c>
      <c r="AM4607" s="5">
        <v>269.10903930664</v>
      </c>
      <c r="AN4607" s="5">
        <v>323.79644775390602</v>
      </c>
      <c r="AO4607" s="5">
        <v>291.34586588541634</v>
      </c>
      <c r="AP4607" s="5">
        <v>216.82037353515599</v>
      </c>
      <c r="AQ4607" s="5">
        <v>217.31364440917901</v>
      </c>
      <c r="AR4607" s="5">
        <v>221.59338378906199</v>
      </c>
      <c r="AS4607" s="5">
        <v>218.57580057779901</v>
      </c>
      <c r="AT4607" s="5">
        <v>207.96331787109301</v>
      </c>
      <c r="AU4607" s="5">
        <v>211.71310424804599</v>
      </c>
      <c r="AV4607" s="5">
        <v>210.50117492675699</v>
      </c>
      <c r="AW4607" s="5">
        <v>210.05919901529867</v>
      </c>
      <c r="AX4607" s="5">
        <v>195.721420288085</v>
      </c>
      <c r="AY4607" s="5">
        <v>195.28092956542901</v>
      </c>
      <c r="AZ4607" s="5">
        <v>186.60719299316401</v>
      </c>
      <c r="BA4607" s="5">
        <v>192.53651428222602</v>
      </c>
    </row>
    <row r="4608" spans="1:53" x14ac:dyDescent="0.2">
      <c r="A4608" s="1">
        <v>4605</v>
      </c>
      <c r="B4608" s="1" t="s">
        <v>18421</v>
      </c>
      <c r="C4608" s="1" t="s">
        <v>18422</v>
      </c>
      <c r="D4608" s="1" t="s">
        <v>18423</v>
      </c>
      <c r="E4608" s="1" t="s">
        <v>18424</v>
      </c>
      <c r="F4608" s="5">
        <v>12.563603401184</v>
      </c>
      <c r="I4608" s="5">
        <v>12.563603401184</v>
      </c>
      <c r="K4608" s="5">
        <v>15.972677230834901</v>
      </c>
      <c r="M4608" s="5">
        <v>15.972677230834901</v>
      </c>
      <c r="O4608" s="5">
        <v>59.199195861816399</v>
      </c>
      <c r="P4608" s="5">
        <v>43.214321136474602</v>
      </c>
      <c r="Q4608" s="5">
        <v>51.206758499145501</v>
      </c>
      <c r="S4608" s="5">
        <v>4.3720760345458896</v>
      </c>
      <c r="U4608" s="5">
        <v>4.3720760345458896</v>
      </c>
      <c r="W4608" s="5">
        <v>30.553503036498999</v>
      </c>
      <c r="Y4608" s="5">
        <v>30.553503036498999</v>
      </c>
    </row>
    <row r="4609" spans="1:53" x14ac:dyDescent="0.2">
      <c r="A4609" s="1">
        <v>4606</v>
      </c>
      <c r="B4609" s="1" t="s">
        <v>18425</v>
      </c>
      <c r="C4609" s="1" t="s">
        <v>18426</v>
      </c>
      <c r="D4609" s="1" t="s">
        <v>18427</v>
      </c>
      <c r="E4609" s="1" t="s">
        <v>18428</v>
      </c>
      <c r="F4609" s="5">
        <v>2631.67919921875</v>
      </c>
      <c r="G4609" s="5">
        <v>2890.59228515625</v>
      </c>
      <c r="H4609" s="5">
        <v>2961.52685546875</v>
      </c>
      <c r="I4609" s="5">
        <v>2827.9327799479165</v>
      </c>
      <c r="J4609" s="5">
        <v>2723.45532226562</v>
      </c>
      <c r="K4609" s="5">
        <v>2444.13403320312</v>
      </c>
      <c r="L4609" s="5">
        <v>2484.29418945312</v>
      </c>
      <c r="M4609" s="5">
        <v>2550.627848307287</v>
      </c>
      <c r="N4609" s="5">
        <v>1140.31384277343</v>
      </c>
      <c r="O4609" s="5">
        <v>1290.25366210937</v>
      </c>
      <c r="P4609" s="5">
        <v>1186.51403808593</v>
      </c>
      <c r="Q4609" s="5">
        <v>1205.6938476562434</v>
      </c>
      <c r="R4609" s="5">
        <v>2329.48510742187</v>
      </c>
      <c r="S4609" s="5">
        <v>2276.48828125</v>
      </c>
      <c r="T4609" s="5">
        <v>2030.32958984375</v>
      </c>
      <c r="U4609" s="5">
        <v>2212.1009928385397</v>
      </c>
      <c r="V4609" s="5">
        <v>2284.36450195312</v>
      </c>
      <c r="W4609" s="5">
        <v>2219.01977539062</v>
      </c>
      <c r="X4609" s="5">
        <v>2107.45043945312</v>
      </c>
      <c r="Y4609" s="5">
        <v>2203.61157226562</v>
      </c>
      <c r="Z4609" s="5">
        <v>1768.416015625</v>
      </c>
      <c r="AA4609" s="5">
        <v>2196.103515625</v>
      </c>
      <c r="AB4609" s="5">
        <v>1795.99621582031</v>
      </c>
      <c r="AC4609" s="5">
        <v>1920.1719156901033</v>
      </c>
      <c r="AD4609" s="5">
        <v>2989.37231445312</v>
      </c>
      <c r="AE4609" s="5">
        <v>2857.9140625</v>
      </c>
      <c r="AF4609" s="5">
        <v>2976.51049804687</v>
      </c>
      <c r="AG4609" s="5">
        <v>2941.2656249999964</v>
      </c>
      <c r="AH4609" s="5">
        <v>2720.98852539062</v>
      </c>
      <c r="AI4609" s="5">
        <v>2417.76538085937</v>
      </c>
      <c r="AJ4609" s="5">
        <v>2712.5986328125</v>
      </c>
      <c r="AK4609" s="5">
        <v>2617.1175130208298</v>
      </c>
      <c r="AL4609" s="5">
        <v>1545.51794433593</v>
      </c>
      <c r="AM4609" s="5">
        <v>1304.23950195312</v>
      </c>
      <c r="AN4609" s="5">
        <v>1402.79089355468</v>
      </c>
      <c r="AO4609" s="5">
        <v>1417.5161132812434</v>
      </c>
      <c r="AP4609" s="5">
        <v>1929.96752929687</v>
      </c>
      <c r="AQ4609" s="5">
        <v>1907.78930664062</v>
      </c>
      <c r="AR4609" s="5">
        <v>1939.06652832031</v>
      </c>
      <c r="AS4609" s="5">
        <v>1925.6077880859332</v>
      </c>
      <c r="AT4609" s="5">
        <v>2128.30346679687</v>
      </c>
      <c r="AU4609" s="5">
        <v>2196.3134765625</v>
      </c>
      <c r="AV4609" s="5">
        <v>1723.08178710937</v>
      </c>
      <c r="AW4609" s="5">
        <v>2015.8995768229131</v>
      </c>
      <c r="AX4609" s="5">
        <v>2335.23657226562</v>
      </c>
      <c r="AY4609" s="5">
        <v>2361.9375</v>
      </c>
      <c r="AZ4609" s="5">
        <v>2583.578125</v>
      </c>
      <c r="BA4609" s="5">
        <v>2426.9173990885397</v>
      </c>
    </row>
    <row r="4610" spans="1:53" x14ac:dyDescent="0.2">
      <c r="A4610" s="1">
        <v>4607</v>
      </c>
      <c r="B4610" s="1" t="s">
        <v>18429</v>
      </c>
      <c r="C4610" s="1" t="s">
        <v>18430</v>
      </c>
      <c r="D4610" s="1" t="s">
        <v>18431</v>
      </c>
      <c r="E4610" s="1" t="s">
        <v>18432</v>
      </c>
      <c r="F4610" s="5">
        <v>729.82757568359295</v>
      </c>
      <c r="G4610" s="5">
        <v>700.23876953125</v>
      </c>
      <c r="H4610" s="5">
        <v>737.83435058593705</v>
      </c>
      <c r="I4610" s="5">
        <v>722.63356526692667</v>
      </c>
      <c r="J4610" s="5">
        <v>686.85705566406205</v>
      </c>
      <c r="K4610" s="5">
        <v>647.84637451171795</v>
      </c>
      <c r="L4610" s="5">
        <v>629.87390136718705</v>
      </c>
      <c r="M4610" s="5">
        <v>654.85911051432231</v>
      </c>
      <c r="N4610" s="5">
        <v>480.33248901367102</v>
      </c>
      <c r="O4610" s="5">
        <v>447.004150390625</v>
      </c>
      <c r="P4610" s="5">
        <v>480.96188354492102</v>
      </c>
      <c r="Q4610" s="5">
        <v>469.43284098307231</v>
      </c>
      <c r="R4610" s="5">
        <v>544.53399658203102</v>
      </c>
      <c r="S4610" s="5">
        <v>592.08337402343705</v>
      </c>
      <c r="T4610" s="5">
        <v>576.03936767578102</v>
      </c>
      <c r="U4610" s="5">
        <v>570.88557942708303</v>
      </c>
      <c r="V4610" s="5">
        <v>608.1923828125</v>
      </c>
      <c r="W4610" s="5">
        <v>540.16778564453102</v>
      </c>
      <c r="X4610" s="5">
        <v>561.03985595703102</v>
      </c>
      <c r="Y4610" s="5">
        <v>569.80000813802064</v>
      </c>
      <c r="Z4610" s="5">
        <v>656.45843505859295</v>
      </c>
      <c r="AA4610" s="5">
        <v>691.884521484375</v>
      </c>
      <c r="AB4610" s="5">
        <v>669.21392822265602</v>
      </c>
      <c r="AC4610" s="5">
        <v>672.51896158854129</v>
      </c>
      <c r="AD4610" s="5">
        <v>724.66033935546795</v>
      </c>
      <c r="AE4610" s="5">
        <v>763.52355957031205</v>
      </c>
      <c r="AF4610" s="5">
        <v>710.65228271484295</v>
      </c>
      <c r="AG4610" s="5">
        <v>732.94539388020758</v>
      </c>
      <c r="AH4610" s="5">
        <v>618.10241699218705</v>
      </c>
      <c r="AI4610" s="5">
        <v>723.66217041015602</v>
      </c>
      <c r="AJ4610" s="5">
        <v>726.05578613281205</v>
      </c>
      <c r="AK4610" s="5">
        <v>689.27345784505178</v>
      </c>
      <c r="AL4610" s="5">
        <v>461.834869384765</v>
      </c>
      <c r="AM4610" s="5">
        <v>442.00888061523398</v>
      </c>
      <c r="AN4610" s="5">
        <v>464.67181396484301</v>
      </c>
      <c r="AO4610" s="5">
        <v>456.17185465494731</v>
      </c>
      <c r="AP4610" s="5">
        <v>485.964599609375</v>
      </c>
      <c r="AQ4610" s="5">
        <v>535.02484130859295</v>
      </c>
      <c r="AR4610" s="5">
        <v>528.80645751953102</v>
      </c>
      <c r="AS4610" s="5">
        <v>516.59863281249966</v>
      </c>
      <c r="AT4610" s="5">
        <v>769.29406738281205</v>
      </c>
      <c r="AU4610" s="5">
        <v>744.11199951171795</v>
      </c>
      <c r="AV4610" s="5">
        <v>980.84045410156205</v>
      </c>
      <c r="AW4610" s="5">
        <v>831.41550699869731</v>
      </c>
      <c r="AX4610" s="5">
        <v>583.58251953125</v>
      </c>
      <c r="AY4610" s="5">
        <v>602.01336669921795</v>
      </c>
      <c r="AZ4610" s="5">
        <v>594.14855957031205</v>
      </c>
      <c r="BA4610" s="5">
        <v>593.24814860025992</v>
      </c>
    </row>
    <row r="4611" spans="1:53" x14ac:dyDescent="0.2">
      <c r="A4611" s="1">
        <v>4608</v>
      </c>
      <c r="B4611" s="1" t="s">
        <v>18433</v>
      </c>
      <c r="C4611" s="1" t="s">
        <v>18434</v>
      </c>
      <c r="D4611" s="1" t="s">
        <v>18435</v>
      </c>
      <c r="E4611" s="1" t="s">
        <v>18436</v>
      </c>
      <c r="F4611" s="5">
        <v>210.588119506835</v>
      </c>
      <c r="G4611" s="5">
        <v>133.42761230468699</v>
      </c>
      <c r="H4611" s="5">
        <v>137.983627319335</v>
      </c>
      <c r="I4611" s="5">
        <v>160.66645304361899</v>
      </c>
      <c r="J4611" s="5">
        <v>99.996780395507798</v>
      </c>
      <c r="K4611" s="5">
        <v>167.60867309570301</v>
      </c>
      <c r="L4611" s="5">
        <v>270.905670166015</v>
      </c>
      <c r="M4611" s="5">
        <v>179.50370788574196</v>
      </c>
      <c r="R4611" s="5">
        <v>204.11503601074199</v>
      </c>
      <c r="S4611" s="5">
        <v>157.71669006347599</v>
      </c>
      <c r="T4611" s="5">
        <v>148.94462585449199</v>
      </c>
      <c r="U4611" s="5">
        <v>170.25878397623663</v>
      </c>
      <c r="V4611" s="5">
        <v>153.44107055664</v>
      </c>
      <c r="W4611" s="5">
        <v>148.99395751953099</v>
      </c>
      <c r="X4611" s="5">
        <v>115.830261230468</v>
      </c>
      <c r="Y4611" s="5">
        <v>139.42176310221299</v>
      </c>
      <c r="Z4611" s="5">
        <v>173.97799682617099</v>
      </c>
      <c r="AA4611" s="5">
        <v>177.29481506347599</v>
      </c>
      <c r="AB4611" s="5">
        <v>172.75856018066401</v>
      </c>
      <c r="AC4611" s="5">
        <v>174.67712402343696</v>
      </c>
      <c r="AD4611" s="5">
        <v>220.28804016113199</v>
      </c>
      <c r="AE4611" s="5">
        <v>211.60751342773401</v>
      </c>
      <c r="AF4611" s="5">
        <v>192.73710632324199</v>
      </c>
      <c r="AG4611" s="5">
        <v>208.21088663736933</v>
      </c>
      <c r="AH4611" s="5">
        <v>196.38267517089801</v>
      </c>
      <c r="AI4611" s="5">
        <v>219.870681762695</v>
      </c>
      <c r="AJ4611" s="5">
        <v>223.43240356445301</v>
      </c>
      <c r="AK4611" s="5">
        <v>213.228586832682</v>
      </c>
      <c r="AL4611" s="5">
        <v>147.17930603027301</v>
      </c>
      <c r="AN4611" s="5">
        <v>131.36918640136699</v>
      </c>
      <c r="AO4611" s="5">
        <v>139.27424621582</v>
      </c>
      <c r="AP4611" s="5">
        <v>172.51611328125</v>
      </c>
      <c r="AQ4611" s="5">
        <v>162.64617919921801</v>
      </c>
      <c r="AR4611" s="5">
        <v>156.93995666503901</v>
      </c>
      <c r="AS4611" s="5">
        <v>164.03408304850234</v>
      </c>
      <c r="AV4611" s="5">
        <v>143.66239929199199</v>
      </c>
      <c r="AW4611" s="5">
        <v>143.66239929199199</v>
      </c>
      <c r="AX4611" s="5">
        <v>232.76361083984301</v>
      </c>
      <c r="AY4611" s="5">
        <v>184.09527587890599</v>
      </c>
      <c r="AZ4611" s="5">
        <v>199.827224731445</v>
      </c>
      <c r="BA4611" s="5">
        <v>205.56203715006464</v>
      </c>
    </row>
    <row r="4612" spans="1:53" x14ac:dyDescent="0.2">
      <c r="A4612" s="1">
        <v>4609</v>
      </c>
      <c r="B4612" s="1" t="s">
        <v>18437</v>
      </c>
      <c r="C4612" s="1" t="s">
        <v>18438</v>
      </c>
      <c r="D4612" s="1" t="s">
        <v>18439</v>
      </c>
      <c r="E4612" s="1" t="s">
        <v>18440</v>
      </c>
      <c r="G4612" s="5">
        <v>166.696533203125</v>
      </c>
      <c r="H4612" s="5">
        <v>298.83767700195301</v>
      </c>
      <c r="I4612" s="5">
        <v>232.76710510253901</v>
      </c>
      <c r="J4612" s="5">
        <v>250.62249755859301</v>
      </c>
      <c r="K4612" s="5">
        <v>133.28381347656199</v>
      </c>
      <c r="L4612" s="5">
        <v>92.153381347656193</v>
      </c>
      <c r="M4612" s="5">
        <v>158.68656412760373</v>
      </c>
      <c r="N4612" s="5">
        <v>143.35659790039</v>
      </c>
      <c r="O4612" s="5">
        <v>140.20736694335901</v>
      </c>
      <c r="P4612" s="5">
        <v>135.79637145996</v>
      </c>
      <c r="Q4612" s="5">
        <v>139.786778767903</v>
      </c>
      <c r="R4612" s="5">
        <v>179.56979370117099</v>
      </c>
      <c r="S4612" s="5">
        <v>150.17111206054599</v>
      </c>
      <c r="T4612" s="5">
        <v>172.264404296875</v>
      </c>
      <c r="U4612" s="5">
        <v>167.335103352864</v>
      </c>
      <c r="V4612" s="5">
        <v>114.81607055664</v>
      </c>
      <c r="W4612" s="5">
        <v>113.637451171875</v>
      </c>
      <c r="X4612" s="5">
        <v>92.183952331542898</v>
      </c>
      <c r="Y4612" s="5">
        <v>106.8791580200193</v>
      </c>
      <c r="Z4612" s="5">
        <v>166.426010131835</v>
      </c>
      <c r="AA4612" s="5">
        <v>179.94755554199199</v>
      </c>
      <c r="AB4612" s="5">
        <v>164.88313293457</v>
      </c>
      <c r="AC4612" s="5">
        <v>170.41889953613233</v>
      </c>
      <c r="AD4612" s="5">
        <v>113.509880065917</v>
      </c>
      <c r="AE4612" s="5">
        <v>135.99191284179599</v>
      </c>
      <c r="AF4612" s="5">
        <v>103.81890106201099</v>
      </c>
      <c r="AG4612" s="5">
        <v>117.77356465657466</v>
      </c>
      <c r="AH4612" s="5">
        <v>101.09323120117099</v>
      </c>
      <c r="AI4612" s="5">
        <v>105.64523315429599</v>
      </c>
      <c r="AK4612" s="5">
        <v>103.36923217773349</v>
      </c>
      <c r="AL4612" s="5">
        <v>144.106033325195</v>
      </c>
      <c r="AM4612" s="5">
        <v>141.55984497070301</v>
      </c>
      <c r="AN4612" s="5">
        <v>146.949462890625</v>
      </c>
      <c r="AO4612" s="5">
        <v>144.20511372884098</v>
      </c>
      <c r="AP4612" s="5">
        <v>125.803672790527</v>
      </c>
      <c r="AQ4612" s="5">
        <v>131.80738830566401</v>
      </c>
      <c r="AR4612" s="5">
        <v>132.45083618164</v>
      </c>
      <c r="AS4612" s="5">
        <v>130.02063242594366</v>
      </c>
      <c r="AT4612" s="5">
        <v>92.612586975097599</v>
      </c>
      <c r="AV4612" s="5">
        <v>153.07872009277301</v>
      </c>
      <c r="AW4612" s="5">
        <v>122.84565353393531</v>
      </c>
      <c r="AX4612" s="5">
        <v>189.70182800292901</v>
      </c>
      <c r="AY4612" s="5">
        <v>138.15301513671801</v>
      </c>
      <c r="AZ4612" s="5">
        <v>133.746658325195</v>
      </c>
      <c r="BA4612" s="5">
        <v>153.86716715494734</v>
      </c>
    </row>
    <row r="4613" spans="1:53" x14ac:dyDescent="0.2">
      <c r="A4613" s="1">
        <v>4610</v>
      </c>
      <c r="B4613" s="1" t="s">
        <v>18441</v>
      </c>
      <c r="C4613" s="1" t="s">
        <v>18442</v>
      </c>
      <c r="D4613" s="1" t="s">
        <v>18443</v>
      </c>
      <c r="E4613" s="1" t="s">
        <v>18444</v>
      </c>
      <c r="F4613" s="5">
        <v>22.055778503417901</v>
      </c>
      <c r="G4613" s="5">
        <v>14.426744461059499</v>
      </c>
      <c r="H4613" s="5">
        <v>37.467361450195298</v>
      </c>
      <c r="I4613" s="5">
        <v>24.649961471557564</v>
      </c>
      <c r="K4613" s="5">
        <v>73.081237792968693</v>
      </c>
      <c r="L4613" s="5">
        <v>24.754703521728501</v>
      </c>
      <c r="M4613" s="5">
        <v>48.917970657348597</v>
      </c>
      <c r="N4613" s="5">
        <v>73.933128356933594</v>
      </c>
      <c r="O4613" s="5">
        <v>77.381484985351506</v>
      </c>
      <c r="P4613" s="5">
        <v>45.862133026122997</v>
      </c>
      <c r="Q4613" s="5">
        <v>65.725582122802692</v>
      </c>
      <c r="R4613" s="5">
        <v>11.9019155502319</v>
      </c>
      <c r="S4613" s="5">
        <v>13.4840936660766</v>
      </c>
      <c r="T4613" s="5">
        <v>27.942729949951101</v>
      </c>
      <c r="U4613" s="5">
        <v>17.776246388753201</v>
      </c>
      <c r="V4613" s="5">
        <v>37.166084289550703</v>
      </c>
      <c r="W4613" s="5">
        <v>23.097385406494102</v>
      </c>
      <c r="X4613" s="5">
        <v>37.140007019042898</v>
      </c>
      <c r="Y4613" s="5">
        <v>32.467825571695904</v>
      </c>
      <c r="AA4613" s="5">
        <v>12.3288125991821</v>
      </c>
      <c r="AC4613" s="5">
        <v>12.3288125991821</v>
      </c>
      <c r="AD4613" s="5">
        <v>31.091335296630799</v>
      </c>
      <c r="AF4613" s="5">
        <v>15.4261360168457</v>
      </c>
      <c r="AG4613" s="5">
        <v>23.258735656738249</v>
      </c>
      <c r="AH4613" s="5">
        <v>20.902885437011701</v>
      </c>
      <c r="AI4613" s="5">
        <v>35.271278381347599</v>
      </c>
      <c r="AJ4613" s="5">
        <v>24.6737041473388</v>
      </c>
      <c r="AK4613" s="5">
        <v>26.949289321899368</v>
      </c>
      <c r="AL4613" s="5">
        <v>30.971132278442301</v>
      </c>
      <c r="AM4613" s="5">
        <v>42.863941192626903</v>
      </c>
      <c r="AN4613" s="5">
        <v>51.859832763671797</v>
      </c>
      <c r="AO4613" s="5">
        <v>41.898302078247006</v>
      </c>
      <c r="AP4613" s="5">
        <v>17.4238567352294</v>
      </c>
      <c r="AQ4613" s="5">
        <v>27.355533599853501</v>
      </c>
      <c r="AS4613" s="5">
        <v>22.389695167541451</v>
      </c>
      <c r="AT4613" s="5">
        <v>31.460720062255799</v>
      </c>
      <c r="AU4613" s="5">
        <v>45.941967010497997</v>
      </c>
      <c r="AV4613" s="5">
        <v>34.478858947753899</v>
      </c>
      <c r="AW4613" s="5">
        <v>37.293848673502566</v>
      </c>
      <c r="AX4613" s="5">
        <v>19.9337062835693</v>
      </c>
      <c r="AY4613" s="5">
        <v>26.023450851440401</v>
      </c>
      <c r="BA4613" s="5">
        <v>22.978578567504851</v>
      </c>
    </row>
    <row r="4614" spans="1:53" x14ac:dyDescent="0.2">
      <c r="A4614" s="1">
        <v>4611</v>
      </c>
      <c r="B4614" s="1" t="s">
        <v>18445</v>
      </c>
      <c r="C4614" s="1" t="s">
        <v>18446</v>
      </c>
      <c r="D4614" s="1" t="s">
        <v>18447</v>
      </c>
      <c r="E4614" s="1" t="s">
        <v>18448</v>
      </c>
      <c r="F4614" s="5">
        <v>73.628059387207003</v>
      </c>
      <c r="G4614" s="5">
        <v>17.189632415771399</v>
      </c>
      <c r="H4614" s="5">
        <v>32.566463470458899</v>
      </c>
      <c r="I4614" s="5">
        <v>41.128051757812436</v>
      </c>
      <c r="J4614" s="5">
        <v>66.247215270996094</v>
      </c>
      <c r="K4614" s="5">
        <v>54.902233123779297</v>
      </c>
      <c r="L4614" s="5">
        <v>59.2372436523437</v>
      </c>
      <c r="M4614" s="5">
        <v>60.128897349039697</v>
      </c>
      <c r="N4614" s="5">
        <v>74.347129821777301</v>
      </c>
      <c r="O4614" s="5">
        <v>84.525352478027301</v>
      </c>
      <c r="P4614" s="5">
        <v>97.708343505859304</v>
      </c>
      <c r="Q4614" s="5">
        <v>85.526941935221302</v>
      </c>
      <c r="R4614" s="5">
        <v>68.073356628417898</v>
      </c>
      <c r="S4614" s="5">
        <v>87.022895812988196</v>
      </c>
      <c r="T4614" s="5">
        <v>106.62092590332</v>
      </c>
      <c r="U4614" s="5">
        <v>87.239059448242031</v>
      </c>
      <c r="V4614" s="5">
        <v>59.423931121826101</v>
      </c>
      <c r="W4614" s="5">
        <v>41.533546447753899</v>
      </c>
      <c r="X4614" s="5">
        <v>38.5224609375</v>
      </c>
      <c r="Y4614" s="5">
        <v>46.493312835693331</v>
      </c>
      <c r="Z4614" s="5">
        <v>62.531227111816399</v>
      </c>
      <c r="AA4614" s="5">
        <v>53.113510131835902</v>
      </c>
      <c r="AB4614" s="5">
        <v>55.185062408447202</v>
      </c>
      <c r="AC4614" s="5">
        <v>56.943266550699832</v>
      </c>
      <c r="AD4614" s="5">
        <v>46.617664337158203</v>
      </c>
      <c r="AE4614" s="5">
        <v>50.825599670410099</v>
      </c>
      <c r="AF4614" s="5">
        <v>50.698490142822202</v>
      </c>
      <c r="AG4614" s="5">
        <v>49.380584716796839</v>
      </c>
      <c r="AH4614" s="5">
        <v>55.575626373291001</v>
      </c>
      <c r="AI4614" s="5">
        <v>48.008312225341797</v>
      </c>
      <c r="AJ4614" s="5">
        <v>59.463489532470703</v>
      </c>
      <c r="AK4614" s="5">
        <v>54.349142710367836</v>
      </c>
      <c r="AL4614" s="5">
        <v>98.379089355468693</v>
      </c>
      <c r="AM4614" s="5">
        <v>107.758407592773</v>
      </c>
      <c r="AN4614" s="5">
        <v>90.716270446777301</v>
      </c>
      <c r="AO4614" s="5">
        <v>98.951255798339659</v>
      </c>
      <c r="AP4614" s="5">
        <v>52.210796356201101</v>
      </c>
      <c r="AQ4614" s="5">
        <v>47.596382141113203</v>
      </c>
      <c r="AR4614" s="5">
        <v>73.111701965332003</v>
      </c>
      <c r="AS4614" s="5">
        <v>57.639626820882107</v>
      </c>
      <c r="AT4614" s="5">
        <v>68.127189636230398</v>
      </c>
      <c r="AU4614" s="5">
        <v>73.734283447265597</v>
      </c>
      <c r="AV4614" s="5">
        <v>53.493724822997997</v>
      </c>
      <c r="AW4614" s="5">
        <v>65.118399302164661</v>
      </c>
      <c r="AZ4614" s="5">
        <v>52.434032440185497</v>
      </c>
      <c r="BA4614" s="5">
        <v>52.434032440185497</v>
      </c>
    </row>
    <row r="4615" spans="1:53" x14ac:dyDescent="0.2">
      <c r="A4615" s="1">
        <v>4612</v>
      </c>
      <c r="B4615" s="1" t="s">
        <v>18449</v>
      </c>
      <c r="C4615" s="1" t="s">
        <v>18450</v>
      </c>
      <c r="D4615" s="1" t="s">
        <v>18451</v>
      </c>
      <c r="E4615" s="1" t="s">
        <v>18452</v>
      </c>
      <c r="F4615" s="5">
        <v>988.888916015625</v>
      </c>
      <c r="G4615" s="5">
        <v>1057.75634765625</v>
      </c>
      <c r="H4615" s="5">
        <v>988.44592285156205</v>
      </c>
      <c r="I4615" s="5">
        <v>1011.697062174479</v>
      </c>
      <c r="J4615" s="5">
        <v>1148.39099121093</v>
      </c>
      <c r="K4615" s="5">
        <v>1213.57458496093</v>
      </c>
      <c r="L4615" s="5">
        <v>1274.677734375</v>
      </c>
      <c r="M4615" s="5">
        <v>1212.2144368489533</v>
      </c>
      <c r="N4615" s="5">
        <v>644.03271484375</v>
      </c>
      <c r="O4615" s="5">
        <v>585.60296630859295</v>
      </c>
      <c r="P4615" s="5">
        <v>627.11358642578102</v>
      </c>
      <c r="Q4615" s="5">
        <v>618.91642252604129</v>
      </c>
      <c r="R4615" s="5">
        <v>707.83966064453102</v>
      </c>
      <c r="S4615" s="5">
        <v>767.38189697265602</v>
      </c>
      <c r="T4615" s="5">
        <v>758.05847167968705</v>
      </c>
      <c r="U4615" s="5">
        <v>744.4266764322914</v>
      </c>
      <c r="V4615" s="5">
        <v>981.426513671875</v>
      </c>
      <c r="W4615" s="5">
        <v>1000.28460693359</v>
      </c>
      <c r="X4615" s="5">
        <v>998.30725097656205</v>
      </c>
      <c r="Y4615" s="5">
        <v>993.33945719400901</v>
      </c>
      <c r="Z4615" s="5">
        <v>1157.68151855468</v>
      </c>
      <c r="AA4615" s="5">
        <v>1172.35815429687</v>
      </c>
      <c r="AB4615" s="5">
        <v>1168.31750488281</v>
      </c>
      <c r="AC4615" s="5">
        <v>1166.1190592447865</v>
      </c>
      <c r="AD4615" s="5">
        <v>914.36505126953102</v>
      </c>
      <c r="AE4615" s="5">
        <v>871.24169921875</v>
      </c>
      <c r="AF4615" s="5">
        <v>906.951904296875</v>
      </c>
      <c r="AG4615" s="5">
        <v>897.51955159505212</v>
      </c>
      <c r="AH4615" s="5">
        <v>914.11022949218705</v>
      </c>
      <c r="AI4615" s="5">
        <v>824.59973144531205</v>
      </c>
      <c r="AJ4615" s="5">
        <v>860.36364746093705</v>
      </c>
      <c r="AK4615" s="5">
        <v>866.35786946614542</v>
      </c>
      <c r="AL4615" s="5">
        <v>565.7685546875</v>
      </c>
      <c r="AM4615" s="5">
        <v>524.57501220703102</v>
      </c>
      <c r="AN4615" s="5">
        <v>504.22769165039</v>
      </c>
      <c r="AO4615" s="5">
        <v>531.52375284830703</v>
      </c>
      <c r="AP4615" s="5">
        <v>624.863525390625</v>
      </c>
      <c r="AQ4615" s="5">
        <v>650.67755126953102</v>
      </c>
      <c r="AR4615" s="5">
        <v>644.44476318359295</v>
      </c>
      <c r="AS4615" s="5">
        <v>639.9952799479164</v>
      </c>
      <c r="AT4615" s="5">
        <v>1044.08569335937</v>
      </c>
      <c r="AU4615" s="5">
        <v>1030.20239257812</v>
      </c>
      <c r="AV4615" s="5">
        <v>896.53753662109295</v>
      </c>
      <c r="AW4615" s="5">
        <v>990.27520751952761</v>
      </c>
      <c r="AX4615" s="5">
        <v>984.35015869140602</v>
      </c>
      <c r="AY4615" s="5">
        <v>831.073486328125</v>
      </c>
      <c r="AZ4615" s="5">
        <v>872.373779296875</v>
      </c>
      <c r="BA4615" s="5">
        <v>895.93247477213538</v>
      </c>
    </row>
    <row r="4616" spans="1:53" x14ac:dyDescent="0.2">
      <c r="A4616" s="1">
        <v>4613</v>
      </c>
      <c r="B4616" s="1" t="s">
        <v>18453</v>
      </c>
      <c r="C4616" s="1" t="s">
        <v>18454</v>
      </c>
      <c r="D4616" s="1" t="s">
        <v>18455</v>
      </c>
      <c r="E4616" s="1" t="s">
        <v>18456</v>
      </c>
      <c r="F4616" s="5">
        <v>1052.65161132812</v>
      </c>
      <c r="G4616" s="5">
        <v>1118.54931640625</v>
      </c>
      <c r="H4616" s="5">
        <v>1085.58654785156</v>
      </c>
      <c r="I4616" s="5">
        <v>1085.59582519531</v>
      </c>
      <c r="J4616" s="5">
        <v>1148.57983398437</v>
      </c>
      <c r="K4616" s="5">
        <v>1131.87719726562</v>
      </c>
      <c r="L4616" s="5">
        <v>1106.43823242187</v>
      </c>
      <c r="M4616" s="5">
        <v>1128.96508789062</v>
      </c>
      <c r="N4616" s="5">
        <v>1520.88354492187</v>
      </c>
      <c r="O4616" s="5">
        <v>1491.52893066406</v>
      </c>
      <c r="P4616" s="5">
        <v>1472.970703125</v>
      </c>
      <c r="Q4616" s="5">
        <v>1495.1277262369767</v>
      </c>
      <c r="R4616" s="5">
        <v>1230.75378417968</v>
      </c>
      <c r="S4616" s="5">
        <v>1172.5537109375</v>
      </c>
      <c r="T4616" s="5">
        <v>1313.54248046875</v>
      </c>
      <c r="U4616" s="5">
        <v>1238.9499918619767</v>
      </c>
      <c r="V4616" s="5">
        <v>897.059326171875</v>
      </c>
      <c r="W4616" s="5">
        <v>934.95257568359295</v>
      </c>
      <c r="X4616" s="5">
        <v>917.11370849609295</v>
      </c>
      <c r="Y4616" s="5">
        <v>916.37520345052019</v>
      </c>
      <c r="Z4616" s="5">
        <v>903.68408203125</v>
      </c>
      <c r="AA4616" s="5">
        <v>884.59149169921795</v>
      </c>
      <c r="AB4616" s="5">
        <v>878.0869140625</v>
      </c>
      <c r="AC4616" s="5">
        <v>888.78749593098928</v>
      </c>
      <c r="AD4616" s="5">
        <v>807.32409667968705</v>
      </c>
      <c r="AE4616" s="5">
        <v>809.662841796875</v>
      </c>
      <c r="AF4616" s="5">
        <v>812.30682373046795</v>
      </c>
      <c r="AG4616" s="5">
        <v>809.7645874023433</v>
      </c>
      <c r="AH4616" s="5">
        <v>856.74572753906205</v>
      </c>
      <c r="AI4616" s="5">
        <v>860.48187255859295</v>
      </c>
      <c r="AJ4616" s="5">
        <v>830.671142578125</v>
      </c>
      <c r="AK4616" s="5">
        <v>849.29958089192667</v>
      </c>
      <c r="AL4616" s="5">
        <v>1346.20776367187</v>
      </c>
      <c r="AM4616" s="5">
        <v>1370.25073242187</v>
      </c>
      <c r="AN4616" s="5">
        <v>1381.26013183593</v>
      </c>
      <c r="AO4616" s="5">
        <v>1365.9062093098901</v>
      </c>
      <c r="AP4616" s="5">
        <v>1116.18469238281</v>
      </c>
      <c r="AQ4616" s="5">
        <v>1096.9921875</v>
      </c>
      <c r="AR4616" s="5">
        <v>1090.34521484375</v>
      </c>
      <c r="AS4616" s="5">
        <v>1101.1740315755198</v>
      </c>
      <c r="AT4616" s="5">
        <v>975.09234619140602</v>
      </c>
      <c r="AU4616" s="5">
        <v>1006.72271728515</v>
      </c>
      <c r="AV4616" s="5">
        <v>1042.38671875</v>
      </c>
      <c r="AW4616" s="5">
        <v>1008.0672607421853</v>
      </c>
      <c r="AX4616" s="5">
        <v>925.22283935546795</v>
      </c>
      <c r="AY4616" s="5">
        <v>782.296630859375</v>
      </c>
      <c r="AZ4616" s="5">
        <v>786.91662597656205</v>
      </c>
      <c r="BA4616" s="5">
        <v>831.4786987304683</v>
      </c>
    </row>
    <row r="4617" spans="1:53" x14ac:dyDescent="0.2">
      <c r="A4617" s="1">
        <v>4614</v>
      </c>
      <c r="B4617" s="1" t="s">
        <v>18457</v>
      </c>
      <c r="C4617" s="1" t="s">
        <v>18458</v>
      </c>
      <c r="D4617" s="1" t="s">
        <v>18459</v>
      </c>
      <c r="E4617" s="1" t="s">
        <v>18460</v>
      </c>
      <c r="F4617" s="5">
        <v>636.409912109375</v>
      </c>
      <c r="G4617" s="5">
        <v>322.21563720703102</v>
      </c>
      <c r="H4617" s="5">
        <v>352.83734130859301</v>
      </c>
      <c r="I4617" s="5">
        <v>437.15429687499972</v>
      </c>
      <c r="J4617" s="5">
        <v>265.143798828125</v>
      </c>
      <c r="K4617" s="5">
        <v>270.240966796875</v>
      </c>
      <c r="L4617" s="5">
        <v>1004.71057128906</v>
      </c>
      <c r="M4617" s="5">
        <v>513.3651123046867</v>
      </c>
      <c r="N4617" s="5">
        <v>1640.24865722656</v>
      </c>
      <c r="O4617" s="5">
        <v>2106.48461914062</v>
      </c>
      <c r="P4617" s="5">
        <v>1808.71887207031</v>
      </c>
      <c r="Q4617" s="5">
        <v>1851.8173828124966</v>
      </c>
      <c r="T4617" s="5">
        <v>169.02804565429599</v>
      </c>
      <c r="U4617" s="5">
        <v>169.02804565429599</v>
      </c>
      <c r="V4617" s="5">
        <v>3387.92651367187</v>
      </c>
      <c r="W4617" s="5">
        <v>2026.49963378906</v>
      </c>
      <c r="X4617" s="5">
        <v>1957.962890625</v>
      </c>
      <c r="Y4617" s="5">
        <v>2457.4630126953102</v>
      </c>
      <c r="Z4617" s="5">
        <v>2055.68310546875</v>
      </c>
      <c r="AA4617" s="5">
        <v>1650.73547363281</v>
      </c>
      <c r="AB4617" s="5">
        <v>1954.13781738281</v>
      </c>
      <c r="AC4617" s="5">
        <v>1886.8521321614564</v>
      </c>
      <c r="AD4617" s="5">
        <v>1646.99963378906</v>
      </c>
      <c r="AE4617" s="5">
        <v>2422.65014648437</v>
      </c>
      <c r="AF4617" s="5">
        <v>2463.09448242187</v>
      </c>
      <c r="AG4617" s="5">
        <v>2177.5814208984334</v>
      </c>
      <c r="AH4617" s="5">
        <v>2202.33959960937</v>
      </c>
      <c r="AI4617" s="5">
        <v>1739.83654785156</v>
      </c>
      <c r="AJ4617" s="5">
        <v>1833.64172363281</v>
      </c>
      <c r="AK4617" s="5">
        <v>1925.2726236979133</v>
      </c>
      <c r="AL4617" s="5">
        <v>1054.73754882812</v>
      </c>
      <c r="AM4617" s="5">
        <v>1328.77648925781</v>
      </c>
      <c r="AN4617" s="5">
        <v>1117.30554199218</v>
      </c>
      <c r="AO4617" s="5">
        <v>1166.9398600260367</v>
      </c>
      <c r="AP4617" s="5">
        <v>1309.8173828125</v>
      </c>
      <c r="AQ4617" s="5">
        <v>1320.89782714843</v>
      </c>
      <c r="AR4617" s="5">
        <v>1283.78308105468</v>
      </c>
      <c r="AS4617" s="5">
        <v>1304.8327636718702</v>
      </c>
      <c r="AT4617" s="5">
        <v>4061.01000976562</v>
      </c>
      <c r="AU4617" s="5">
        <v>3890.3564453125</v>
      </c>
      <c r="AV4617" s="5">
        <v>3236.09130859375</v>
      </c>
      <c r="AW4617" s="5">
        <v>3729.1525878906232</v>
      </c>
      <c r="AX4617" s="5">
        <v>1981.83776855468</v>
      </c>
      <c r="AY4617" s="5">
        <v>2962.72338867187</v>
      </c>
      <c r="AZ4617" s="5">
        <v>1606.58825683593</v>
      </c>
      <c r="BA4617" s="5">
        <v>2183.7164713541601</v>
      </c>
    </row>
    <row r="4618" spans="1:53" x14ac:dyDescent="0.2">
      <c r="A4618" s="1">
        <v>4615</v>
      </c>
      <c r="B4618" s="1" t="s">
        <v>18461</v>
      </c>
      <c r="C4618" s="1" t="s">
        <v>18462</v>
      </c>
      <c r="D4618" s="1" t="s">
        <v>18463</v>
      </c>
      <c r="E4618" s="1" t="s">
        <v>18464</v>
      </c>
      <c r="F4618" s="5">
        <v>199.70538330078099</v>
      </c>
      <c r="G4618" s="5">
        <v>234.704833984375</v>
      </c>
      <c r="H4618" s="5">
        <v>285.55718994140602</v>
      </c>
      <c r="I4618" s="5">
        <v>239.98913574218736</v>
      </c>
      <c r="J4618" s="5">
        <v>152.82759094238199</v>
      </c>
      <c r="K4618" s="5">
        <v>202.267578125</v>
      </c>
      <c r="L4618" s="5">
        <v>180.72189331054599</v>
      </c>
      <c r="M4618" s="5">
        <v>178.60568745930934</v>
      </c>
      <c r="N4618" s="5">
        <v>410.67706298828102</v>
      </c>
      <c r="O4618" s="5">
        <v>441.59167480468699</v>
      </c>
      <c r="P4618" s="5">
        <v>409.95086669921801</v>
      </c>
      <c r="Q4618" s="5">
        <v>420.73986816406205</v>
      </c>
      <c r="R4618" s="5">
        <v>434.68270874023398</v>
      </c>
      <c r="S4618" s="5">
        <v>327.00897216796801</v>
      </c>
      <c r="T4618" s="5">
        <v>309.71694946289</v>
      </c>
      <c r="U4618" s="5">
        <v>357.13621012369731</v>
      </c>
      <c r="V4618" s="5">
        <v>276.00900268554602</v>
      </c>
      <c r="W4618" s="5">
        <v>286.75964355468699</v>
      </c>
      <c r="X4618" s="5">
        <v>259.82409667968699</v>
      </c>
      <c r="Y4618" s="5">
        <v>274.19758097330669</v>
      </c>
      <c r="Z4618" s="5">
        <v>209.10417175292901</v>
      </c>
      <c r="AA4618" s="5">
        <v>207.87118530273401</v>
      </c>
      <c r="AB4618" s="5">
        <v>243.68232727050699</v>
      </c>
      <c r="AC4618" s="5">
        <v>220.21922810872334</v>
      </c>
      <c r="AD4618" s="5">
        <v>207.69032287597599</v>
      </c>
      <c r="AE4618" s="5">
        <v>221.718170166015</v>
      </c>
      <c r="AF4618" s="5">
        <v>198.923080444335</v>
      </c>
      <c r="AG4618" s="5">
        <v>209.44385782877532</v>
      </c>
      <c r="AH4618" s="5">
        <v>229.318267822265</v>
      </c>
      <c r="AI4618" s="5">
        <v>186.06069946289</v>
      </c>
      <c r="AJ4618" s="5">
        <v>224.99125671386699</v>
      </c>
      <c r="AK4618" s="5">
        <v>213.45674133300733</v>
      </c>
      <c r="AL4618" s="5">
        <v>280.78106689453102</v>
      </c>
      <c r="AM4618" s="5">
        <v>325.49835205078102</v>
      </c>
      <c r="AN4618" s="5">
        <v>312.05090332031199</v>
      </c>
      <c r="AO4618" s="5">
        <v>306.11010742187472</v>
      </c>
      <c r="AP4618" s="5">
        <v>242.21063232421801</v>
      </c>
      <c r="AQ4618" s="5">
        <v>240.44117736816401</v>
      </c>
      <c r="AR4618" s="5">
        <v>247.544189453125</v>
      </c>
      <c r="AS4618" s="5">
        <v>243.39866638183568</v>
      </c>
      <c r="AT4618" s="5">
        <v>319.59005737304602</v>
      </c>
      <c r="AU4618" s="5">
        <v>418.21423339843699</v>
      </c>
      <c r="AV4618" s="5">
        <v>289.35845947265602</v>
      </c>
      <c r="AW4618" s="5">
        <v>342.38758341471299</v>
      </c>
      <c r="AX4618" s="5">
        <v>203.95993041992099</v>
      </c>
      <c r="AY4618" s="5">
        <v>272.03256225585898</v>
      </c>
      <c r="AZ4618" s="5">
        <v>268.71667480468699</v>
      </c>
      <c r="BA4618" s="5">
        <v>248.23638916015565</v>
      </c>
    </row>
    <row r="4619" spans="1:53" x14ac:dyDescent="0.2">
      <c r="A4619" s="1">
        <v>4616</v>
      </c>
      <c r="B4619" s="1" t="s">
        <v>18465</v>
      </c>
      <c r="C4619" s="1" t="s">
        <v>18466</v>
      </c>
      <c r="D4619" s="1" t="s">
        <v>18467</v>
      </c>
      <c r="E4619" s="1" t="s">
        <v>18468</v>
      </c>
      <c r="F4619" s="5">
        <v>165.39979553222599</v>
      </c>
      <c r="G4619" s="5">
        <v>128.05070495605401</v>
      </c>
      <c r="H4619" s="5">
        <v>145.80677795410099</v>
      </c>
      <c r="I4619" s="5">
        <v>146.419092814127</v>
      </c>
      <c r="K4619" s="5">
        <v>120.74533843994099</v>
      </c>
      <c r="L4619" s="5">
        <v>161.092025756835</v>
      </c>
      <c r="M4619" s="5">
        <v>140.91868209838799</v>
      </c>
      <c r="N4619" s="5">
        <v>439.84753417968699</v>
      </c>
      <c r="O4619" s="5">
        <v>494.32330322265602</v>
      </c>
      <c r="P4619" s="5">
        <v>425.03915405273398</v>
      </c>
      <c r="Q4619" s="5">
        <v>453.06999715169235</v>
      </c>
      <c r="R4619" s="5">
        <v>283.92745971679602</v>
      </c>
      <c r="S4619" s="5">
        <v>241.34318542480401</v>
      </c>
      <c r="T4619" s="5">
        <v>220.020736694335</v>
      </c>
      <c r="U4619" s="5">
        <v>248.43046061197833</v>
      </c>
      <c r="V4619" s="5">
        <v>206.85646057128901</v>
      </c>
      <c r="W4619" s="5">
        <v>216.88436889648401</v>
      </c>
      <c r="X4619" s="5">
        <v>227.75112915039</v>
      </c>
      <c r="Y4619" s="5">
        <v>217.16398620605432</v>
      </c>
      <c r="Z4619" s="5">
        <v>149.40946960449199</v>
      </c>
      <c r="AA4619" s="5">
        <v>169.11972045898401</v>
      </c>
      <c r="AB4619" s="5">
        <v>160.07583618164</v>
      </c>
      <c r="AC4619" s="5">
        <v>159.53500874837201</v>
      </c>
      <c r="AD4619" s="5">
        <v>228.43710327148401</v>
      </c>
      <c r="AE4619" s="5">
        <v>167.28593444824199</v>
      </c>
      <c r="AF4619" s="5">
        <v>209.58906555175699</v>
      </c>
      <c r="AG4619" s="5">
        <v>201.77070109049433</v>
      </c>
      <c r="AH4619" s="5">
        <v>185.25877380371</v>
      </c>
      <c r="AI4619" s="5">
        <v>212.77250671386699</v>
      </c>
      <c r="AJ4619" s="5">
        <v>221.00775146484301</v>
      </c>
      <c r="AK4619" s="5">
        <v>206.34634399414003</v>
      </c>
      <c r="AL4619" s="5">
        <v>678.52380371093705</v>
      </c>
      <c r="AM4619" s="5">
        <v>599.00506591796795</v>
      </c>
      <c r="AN4619" s="5">
        <v>534.455078125</v>
      </c>
      <c r="AO4619" s="5">
        <v>603.99464925130167</v>
      </c>
      <c r="AP4619" s="5">
        <v>291.25680541992102</v>
      </c>
      <c r="AQ4619" s="5">
        <v>284.12692260742102</v>
      </c>
      <c r="AR4619" s="5">
        <v>264.141998291015</v>
      </c>
      <c r="AS4619" s="5">
        <v>279.8419087727857</v>
      </c>
      <c r="AT4619" s="5">
        <v>273.47335815429602</v>
      </c>
      <c r="AU4619" s="5">
        <v>163.48469543457</v>
      </c>
      <c r="AV4619" s="5">
        <v>455.10208129882801</v>
      </c>
      <c r="AW4619" s="5">
        <v>297.35337829589804</v>
      </c>
      <c r="AX4619" s="5">
        <v>289.96640014648398</v>
      </c>
      <c r="AY4619" s="5">
        <v>265.42648315429602</v>
      </c>
      <c r="AZ4619" s="5">
        <v>309.22384643554602</v>
      </c>
      <c r="BA4619" s="5">
        <v>288.20557657877538</v>
      </c>
    </row>
    <row r="4620" spans="1:53" x14ac:dyDescent="0.2">
      <c r="A4620" s="1">
        <v>4617</v>
      </c>
      <c r="B4620" s="1" t="s">
        <v>18469</v>
      </c>
      <c r="C4620" s="1" t="s">
        <v>18470</v>
      </c>
      <c r="D4620" s="1" t="s">
        <v>18471</v>
      </c>
      <c r="E4620" s="1" t="s">
        <v>18472</v>
      </c>
      <c r="F4620" s="5">
        <v>238.68731689453099</v>
      </c>
      <c r="G4620" s="5">
        <v>222.97830200195301</v>
      </c>
      <c r="H4620" s="5">
        <v>248.36305236816401</v>
      </c>
      <c r="I4620" s="5">
        <v>236.67622375488267</v>
      </c>
      <c r="J4620" s="5">
        <v>225.24081420898401</v>
      </c>
      <c r="K4620" s="5">
        <v>203.83869934082</v>
      </c>
      <c r="L4620" s="5">
        <v>210.13371276855401</v>
      </c>
      <c r="M4620" s="5">
        <v>213.07107543945267</v>
      </c>
      <c r="N4620" s="5">
        <v>317.52401733398398</v>
      </c>
      <c r="O4620" s="5">
        <v>310.25262451171801</v>
      </c>
      <c r="P4620" s="5">
        <v>343.30209350585898</v>
      </c>
      <c r="Q4620" s="5">
        <v>323.69291178385362</v>
      </c>
      <c r="R4620" s="5">
        <v>276.07272338867102</v>
      </c>
      <c r="S4620" s="5">
        <v>262.29415893554602</v>
      </c>
      <c r="T4620" s="5">
        <v>264.30853271484301</v>
      </c>
      <c r="U4620" s="5">
        <v>267.55847167968665</v>
      </c>
      <c r="V4620" s="5">
        <v>222.09606933593699</v>
      </c>
      <c r="W4620" s="5">
        <v>235.464752197265</v>
      </c>
      <c r="X4620" s="5">
        <v>231.12582397460901</v>
      </c>
      <c r="Y4620" s="5">
        <v>229.56221516927033</v>
      </c>
      <c r="Z4620" s="5">
        <v>224.365234375</v>
      </c>
      <c r="AA4620" s="5">
        <v>265.09439086914</v>
      </c>
      <c r="AB4620" s="5">
        <v>239.348861694335</v>
      </c>
      <c r="AC4620" s="5">
        <v>242.93616231282499</v>
      </c>
      <c r="AD4620" s="5">
        <v>197.315505981445</v>
      </c>
      <c r="AE4620" s="5">
        <v>187.45220947265599</v>
      </c>
      <c r="AF4620" s="5">
        <v>163.44853210449199</v>
      </c>
      <c r="AG4620" s="5">
        <v>182.73874918619765</v>
      </c>
      <c r="AH4620" s="5">
        <v>181.06971740722599</v>
      </c>
      <c r="AI4620" s="5">
        <v>174.75296020507801</v>
      </c>
      <c r="AJ4620" s="5">
        <v>173.49433898925699</v>
      </c>
      <c r="AK4620" s="5">
        <v>176.43900553385367</v>
      </c>
      <c r="AL4620" s="5">
        <v>225.663314819335</v>
      </c>
      <c r="AM4620" s="5">
        <v>271.11355590820301</v>
      </c>
      <c r="AN4620" s="5">
        <v>224.17074584960901</v>
      </c>
      <c r="AO4620" s="5">
        <v>240.31587219238236</v>
      </c>
      <c r="AP4620" s="5">
        <v>186.72113037109301</v>
      </c>
      <c r="AQ4620" s="5">
        <v>184.56515502929599</v>
      </c>
      <c r="AR4620" s="5">
        <v>187.43951416015599</v>
      </c>
      <c r="AS4620" s="5">
        <v>186.24193318684834</v>
      </c>
      <c r="AT4620" s="5">
        <v>311.650146484375</v>
      </c>
      <c r="AU4620" s="5">
        <v>305.00289916992102</v>
      </c>
      <c r="AV4620" s="5">
        <v>298.86138916015602</v>
      </c>
      <c r="AW4620" s="5">
        <v>305.17147827148398</v>
      </c>
      <c r="AX4620" s="5">
        <v>172.553466796875</v>
      </c>
      <c r="AY4620" s="5">
        <v>170.81375122070301</v>
      </c>
      <c r="AZ4620" s="5">
        <v>167.80143737792901</v>
      </c>
      <c r="BA4620" s="5">
        <v>170.38955179850234</v>
      </c>
    </row>
    <row r="4621" spans="1:53" x14ac:dyDescent="0.2">
      <c r="A4621" s="1">
        <v>4618</v>
      </c>
      <c r="B4621" s="1" t="s">
        <v>18473</v>
      </c>
      <c r="C4621" s="1" t="s">
        <v>18474</v>
      </c>
      <c r="D4621" s="1" t="s">
        <v>18475</v>
      </c>
      <c r="E4621" s="1" t="s">
        <v>18476</v>
      </c>
      <c r="F4621" s="5">
        <v>201.05499267578099</v>
      </c>
      <c r="G4621" s="5">
        <v>226.52421569824199</v>
      </c>
      <c r="H4621" s="5">
        <v>261.04522705078102</v>
      </c>
      <c r="I4621" s="5">
        <v>229.54147847493468</v>
      </c>
      <c r="J4621" s="5">
        <v>128.56620788574199</v>
      </c>
      <c r="K4621" s="5">
        <v>170.64649963378901</v>
      </c>
      <c r="L4621" s="5">
        <v>145.53367614746</v>
      </c>
      <c r="M4621" s="5">
        <v>148.24879455566369</v>
      </c>
      <c r="N4621" s="5">
        <v>216.34541320800699</v>
      </c>
      <c r="O4621" s="5">
        <v>221.49247741699199</v>
      </c>
      <c r="P4621" s="5">
        <v>203.39422607421801</v>
      </c>
      <c r="Q4621" s="5">
        <v>213.74403889973897</v>
      </c>
      <c r="R4621" s="5">
        <v>281.016845703125</v>
      </c>
      <c r="S4621" s="5">
        <v>263.04788208007801</v>
      </c>
      <c r="T4621" s="5">
        <v>289.15017700195301</v>
      </c>
      <c r="U4621" s="5">
        <v>277.73830159505201</v>
      </c>
      <c r="V4621" s="5">
        <v>122.214645385742</v>
      </c>
      <c r="W4621" s="5">
        <v>208.75080871582</v>
      </c>
      <c r="X4621" s="5">
        <v>135.754623413085</v>
      </c>
      <c r="Y4621" s="5">
        <v>155.57335917154899</v>
      </c>
      <c r="Z4621" s="5">
        <v>125.60426330566401</v>
      </c>
      <c r="AA4621" s="5">
        <v>164.20494079589801</v>
      </c>
      <c r="AB4621" s="5">
        <v>130.15118408203099</v>
      </c>
      <c r="AC4621" s="5">
        <v>139.98679606119768</v>
      </c>
      <c r="AD4621" s="5">
        <v>152.86125183105401</v>
      </c>
      <c r="AE4621" s="5">
        <v>153.59849548339801</v>
      </c>
      <c r="AF4621" s="5">
        <v>143.62799072265599</v>
      </c>
      <c r="AG4621" s="5">
        <v>150.02924601236933</v>
      </c>
      <c r="AH4621" s="5">
        <v>174.77011108398401</v>
      </c>
      <c r="AI4621" s="5">
        <v>190.00653076171801</v>
      </c>
      <c r="AJ4621" s="5">
        <v>151.72901916503901</v>
      </c>
      <c r="AK4621" s="5">
        <v>172.16855367024701</v>
      </c>
      <c r="AL4621" s="5">
        <v>161.16140747070301</v>
      </c>
      <c r="AM4621" s="5">
        <v>184.760498046875</v>
      </c>
      <c r="AN4621" s="5">
        <v>168.76823425292901</v>
      </c>
      <c r="AO4621" s="5">
        <v>171.56337992350234</v>
      </c>
      <c r="AP4621" s="5">
        <v>150.76045227050699</v>
      </c>
      <c r="AQ4621" s="5">
        <v>156.120834350585</v>
      </c>
      <c r="AR4621" s="5">
        <v>138.60835266113199</v>
      </c>
      <c r="AS4621" s="5">
        <v>148.49654642740799</v>
      </c>
      <c r="AT4621" s="5">
        <v>106.258178710937</v>
      </c>
      <c r="AU4621" s="5">
        <v>105.4482421875</v>
      </c>
      <c r="AV4621" s="5">
        <v>147.70396423339801</v>
      </c>
      <c r="AW4621" s="5">
        <v>119.80346171061167</v>
      </c>
      <c r="AX4621" s="5">
        <v>188.361083984375</v>
      </c>
      <c r="AY4621" s="5">
        <v>143.34504699707</v>
      </c>
      <c r="AZ4621" s="5">
        <v>175.71823120117099</v>
      </c>
      <c r="BA4621" s="5">
        <v>169.14145406087198</v>
      </c>
    </row>
    <row r="4622" spans="1:53" x14ac:dyDescent="0.2">
      <c r="A4622" s="1">
        <v>4619</v>
      </c>
      <c r="B4622" s="1" t="s">
        <v>18477</v>
      </c>
      <c r="C4622" s="1" t="s">
        <v>18478</v>
      </c>
      <c r="D4622" s="1" t="s">
        <v>18479</v>
      </c>
      <c r="E4622" s="1" t="s">
        <v>18480</v>
      </c>
      <c r="F4622" s="5">
        <v>285.07083129882801</v>
      </c>
      <c r="G4622" s="5">
        <v>270.57595825195301</v>
      </c>
      <c r="H4622" s="5">
        <v>269.28240966796801</v>
      </c>
      <c r="I4622" s="5">
        <v>274.97639973958303</v>
      </c>
      <c r="J4622" s="5">
        <v>229.85884094238199</v>
      </c>
      <c r="K4622" s="5">
        <v>265.88351440429602</v>
      </c>
      <c r="L4622" s="5">
        <v>245.92964172363199</v>
      </c>
      <c r="M4622" s="5">
        <v>247.22399902343668</v>
      </c>
      <c r="N4622" s="5">
        <v>189.87602233886699</v>
      </c>
      <c r="O4622" s="5">
        <v>191.53858947753901</v>
      </c>
      <c r="P4622" s="5">
        <v>176.22512817382801</v>
      </c>
      <c r="Q4622" s="5">
        <v>185.87991333007801</v>
      </c>
      <c r="R4622" s="5">
        <v>212.46138000488199</v>
      </c>
      <c r="S4622" s="5">
        <v>208.41418457031199</v>
      </c>
      <c r="T4622" s="5">
        <v>216.29721069335901</v>
      </c>
      <c r="U4622" s="5">
        <v>212.39092508951765</v>
      </c>
      <c r="V4622" s="5">
        <v>128.63145446777301</v>
      </c>
      <c r="W4622" s="5">
        <v>138.20750427246</v>
      </c>
      <c r="X4622" s="5">
        <v>125.259063720703</v>
      </c>
      <c r="Y4622" s="5">
        <v>130.69934082031202</v>
      </c>
      <c r="Z4622" s="5">
        <v>227.15975952148401</v>
      </c>
      <c r="AA4622" s="5">
        <v>230.45779418945301</v>
      </c>
      <c r="AB4622" s="5">
        <v>231.61886596679599</v>
      </c>
      <c r="AC4622" s="5">
        <v>229.74547322591101</v>
      </c>
      <c r="AD4622" s="5">
        <v>216.18882751464801</v>
      </c>
      <c r="AE4622" s="5">
        <v>216.41746520996</v>
      </c>
      <c r="AF4622" s="5">
        <v>218.02275085449199</v>
      </c>
      <c r="AG4622" s="5">
        <v>216.87634785969999</v>
      </c>
      <c r="AH4622" s="5">
        <v>207.13514709472599</v>
      </c>
      <c r="AI4622" s="5">
        <v>226.23979187011699</v>
      </c>
      <c r="AJ4622" s="5">
        <v>202.31587219238199</v>
      </c>
      <c r="AK4622" s="5">
        <v>211.89693705240833</v>
      </c>
      <c r="AL4622" s="5">
        <v>142.14338684082</v>
      </c>
      <c r="AM4622" s="5">
        <v>160.97674560546801</v>
      </c>
      <c r="AN4622" s="5">
        <v>163.30308532714801</v>
      </c>
      <c r="AO4622" s="5">
        <v>155.47440592447867</v>
      </c>
      <c r="AP4622" s="5">
        <v>154.25529479980401</v>
      </c>
      <c r="AQ4622" s="5">
        <v>138.05578613281199</v>
      </c>
      <c r="AR4622" s="5">
        <v>146.33494567871</v>
      </c>
      <c r="AS4622" s="5">
        <v>146.21534220377532</v>
      </c>
      <c r="AT4622" s="5">
        <v>209.69659423828099</v>
      </c>
      <c r="AU4622" s="5">
        <v>211.82131958007801</v>
      </c>
      <c r="AV4622" s="5">
        <v>243.55702209472599</v>
      </c>
      <c r="AW4622" s="5">
        <v>221.69164530436169</v>
      </c>
      <c r="AX4622" s="5">
        <v>154.67909240722599</v>
      </c>
      <c r="AY4622" s="5">
        <v>141.690338134765</v>
      </c>
      <c r="AZ4622" s="5">
        <v>143.83961486816401</v>
      </c>
      <c r="BA4622" s="5">
        <v>146.73634847005167</v>
      </c>
    </row>
    <row r="4623" spans="1:53" x14ac:dyDescent="0.2">
      <c r="A4623" s="1">
        <v>4620</v>
      </c>
      <c r="B4623" s="1" t="s">
        <v>18481</v>
      </c>
      <c r="C4623" s="1" t="s">
        <v>18482</v>
      </c>
      <c r="D4623" s="1" t="s">
        <v>18483</v>
      </c>
      <c r="E4623" s="1" t="s">
        <v>18484</v>
      </c>
      <c r="F4623" s="5">
        <v>79.915992736816406</v>
      </c>
      <c r="G4623" s="5">
        <v>69.347396850585895</v>
      </c>
      <c r="H4623" s="5">
        <v>69.016258239746094</v>
      </c>
      <c r="I4623" s="5">
        <v>72.759882609049455</v>
      </c>
      <c r="J4623" s="5">
        <v>77.413429260253906</v>
      </c>
      <c r="K4623" s="5">
        <v>71.457733154296804</v>
      </c>
      <c r="L4623" s="5">
        <v>79.039558410644503</v>
      </c>
      <c r="M4623" s="5">
        <v>75.97024027506508</v>
      </c>
      <c r="N4623" s="5">
        <v>103.95051574707</v>
      </c>
      <c r="O4623" s="5">
        <v>119.91902923583901</v>
      </c>
      <c r="P4623" s="5">
        <v>48.203441619872997</v>
      </c>
      <c r="Q4623" s="5">
        <v>90.690995534260665</v>
      </c>
      <c r="R4623" s="5">
        <v>80.578353881835895</v>
      </c>
      <c r="S4623" s="5">
        <v>38.883255004882798</v>
      </c>
      <c r="T4623" s="5">
        <v>61.921012878417898</v>
      </c>
      <c r="U4623" s="5">
        <v>60.460873921712199</v>
      </c>
      <c r="V4623" s="5">
        <v>85.842590332031193</v>
      </c>
      <c r="W4623" s="5">
        <v>70.003173828125</v>
      </c>
      <c r="X4623" s="5">
        <v>65.304573059082003</v>
      </c>
      <c r="Y4623" s="5">
        <v>73.716779073079394</v>
      </c>
      <c r="Z4623" s="5">
        <v>92.906959533691406</v>
      </c>
      <c r="AA4623" s="5">
        <v>76.367858886718693</v>
      </c>
      <c r="AB4623" s="5">
        <v>96.867332458496094</v>
      </c>
      <c r="AC4623" s="5">
        <v>88.714050292968736</v>
      </c>
      <c r="AD4623" s="5">
        <v>77.178634643554602</v>
      </c>
      <c r="AE4623" s="5">
        <v>72.554412841796804</v>
      </c>
      <c r="AF4623" s="5">
        <v>90.724166870117102</v>
      </c>
      <c r="AG4623" s="5">
        <v>80.152404785156165</v>
      </c>
      <c r="AH4623" s="5">
        <v>69.2200927734375</v>
      </c>
      <c r="AI4623" s="5">
        <v>80.405128479003906</v>
      </c>
      <c r="AJ4623" s="5">
        <v>60.364784240722599</v>
      </c>
      <c r="AK4623" s="5">
        <v>69.99666849772133</v>
      </c>
      <c r="AL4623" s="5">
        <v>34.910037994384702</v>
      </c>
      <c r="AM4623" s="5">
        <v>28.147678375244102</v>
      </c>
      <c r="AN4623" s="5">
        <v>46.966670989990199</v>
      </c>
      <c r="AO4623" s="5">
        <v>36.674795786539669</v>
      </c>
      <c r="AP4623" s="5">
        <v>63.871349334716797</v>
      </c>
      <c r="AQ4623" s="5">
        <v>49.619876861572202</v>
      </c>
      <c r="AR4623" s="5">
        <v>56.538490295410099</v>
      </c>
      <c r="AS4623" s="5">
        <v>56.676572163899699</v>
      </c>
      <c r="AT4623" s="5">
        <v>59.701694488525298</v>
      </c>
      <c r="AU4623" s="5">
        <v>85.399482727050696</v>
      </c>
      <c r="AV4623" s="5">
        <v>73.001411437988196</v>
      </c>
      <c r="AW4623" s="5">
        <v>72.700862884521399</v>
      </c>
      <c r="AX4623" s="5">
        <v>51.958431243896399</v>
      </c>
      <c r="AY4623" s="5">
        <v>40.527320861816399</v>
      </c>
      <c r="AZ4623" s="5">
        <v>40.824729919433501</v>
      </c>
      <c r="BA4623" s="5">
        <v>44.436827341715436</v>
      </c>
    </row>
    <row r="4624" spans="1:53" x14ac:dyDescent="0.2">
      <c r="A4624" s="1">
        <v>4621</v>
      </c>
      <c r="B4624" s="1" t="s">
        <v>18485</v>
      </c>
      <c r="C4624" s="1" t="s">
        <v>18486</v>
      </c>
      <c r="D4624" s="1" t="s">
        <v>18487</v>
      </c>
      <c r="E4624" s="1" t="s">
        <v>18488</v>
      </c>
      <c r="F4624" s="5">
        <v>270.39117431640602</v>
      </c>
      <c r="G4624" s="5">
        <v>269.58966064453102</v>
      </c>
      <c r="H4624" s="5">
        <v>280.99053955078102</v>
      </c>
      <c r="I4624" s="5">
        <v>273.65712483723934</v>
      </c>
      <c r="J4624" s="5">
        <v>314.92175292968699</v>
      </c>
      <c r="K4624" s="5">
        <v>301.00582885742102</v>
      </c>
      <c r="L4624" s="5">
        <v>309.3232421875</v>
      </c>
      <c r="M4624" s="5">
        <v>308.41694132486936</v>
      </c>
      <c r="N4624" s="5">
        <v>216.34558105468699</v>
      </c>
      <c r="O4624" s="5">
        <v>213.28503417968699</v>
      </c>
      <c r="P4624" s="5">
        <v>217.30911254882801</v>
      </c>
      <c r="Q4624" s="5">
        <v>215.64657592773401</v>
      </c>
      <c r="R4624" s="5">
        <v>277.85211181640602</v>
      </c>
      <c r="S4624" s="5">
        <v>299.96969604492102</v>
      </c>
      <c r="T4624" s="5">
        <v>298.28137207031199</v>
      </c>
      <c r="U4624" s="5">
        <v>292.03439331054636</v>
      </c>
      <c r="V4624" s="5">
        <v>240.23747253417901</v>
      </c>
      <c r="W4624" s="5">
        <v>252.875</v>
      </c>
      <c r="X4624" s="5">
        <v>252.63478088378901</v>
      </c>
      <c r="Y4624" s="5">
        <v>248.58241780598937</v>
      </c>
      <c r="Z4624" s="5">
        <v>266.86822509765602</v>
      </c>
      <c r="AA4624" s="5">
        <v>245.65873718261699</v>
      </c>
      <c r="AB4624" s="5">
        <v>251.24087524414</v>
      </c>
      <c r="AC4624" s="5">
        <v>254.58927917480432</v>
      </c>
      <c r="AD4624" s="5">
        <v>271.50247192382801</v>
      </c>
      <c r="AE4624" s="5">
        <v>300.22482299804602</v>
      </c>
      <c r="AF4624" s="5">
        <v>295.30230712890602</v>
      </c>
      <c r="AG4624" s="5">
        <v>289.00986735026004</v>
      </c>
      <c r="AH4624" s="5">
        <v>308.49444580078102</v>
      </c>
      <c r="AI4624" s="5">
        <v>290.64938354492102</v>
      </c>
      <c r="AJ4624" s="5">
        <v>297.20751953125</v>
      </c>
      <c r="AK4624" s="5">
        <v>298.78378295898398</v>
      </c>
      <c r="AL4624" s="5">
        <v>180.56092834472599</v>
      </c>
      <c r="AM4624" s="5">
        <v>213.87307739257801</v>
      </c>
      <c r="AN4624" s="5">
        <v>155.90953063964801</v>
      </c>
      <c r="AO4624" s="5">
        <v>183.44784545898401</v>
      </c>
      <c r="AP4624" s="5">
        <v>220.73533630371</v>
      </c>
      <c r="AQ4624" s="5">
        <v>214.87171936035099</v>
      </c>
      <c r="AR4624" s="5">
        <v>178.94606018066401</v>
      </c>
      <c r="AS4624" s="5">
        <v>204.85103861490833</v>
      </c>
      <c r="AT4624" s="5">
        <v>139.503158569335</v>
      </c>
      <c r="AU4624" s="5">
        <v>166.71528625488199</v>
      </c>
      <c r="AV4624" s="5">
        <v>129.27235412597599</v>
      </c>
      <c r="AW4624" s="5">
        <v>145.16359965006433</v>
      </c>
      <c r="AX4624" s="5">
        <v>268.927734375</v>
      </c>
      <c r="AY4624" s="5">
        <v>244.2734375</v>
      </c>
      <c r="AZ4624" s="5">
        <v>224.25859069824199</v>
      </c>
      <c r="BA4624" s="5">
        <v>245.81992085774732</v>
      </c>
    </row>
    <row r="4625" spans="1:53" x14ac:dyDescent="0.2">
      <c r="A4625" s="1">
        <v>4622</v>
      </c>
      <c r="B4625" s="1" t="s">
        <v>18489</v>
      </c>
      <c r="C4625" s="1" t="s">
        <v>18490</v>
      </c>
      <c r="D4625" s="1" t="s">
        <v>18491</v>
      </c>
      <c r="E4625" s="1" t="s">
        <v>18492</v>
      </c>
      <c r="F4625" s="5">
        <v>260.841796875</v>
      </c>
      <c r="G4625" s="5">
        <v>252.76135253906199</v>
      </c>
      <c r="H4625" s="5">
        <v>247.16181945800699</v>
      </c>
      <c r="I4625" s="5">
        <v>253.58832295735635</v>
      </c>
      <c r="J4625" s="5">
        <v>279.19192504882801</v>
      </c>
      <c r="K4625" s="5">
        <v>277.15884399414</v>
      </c>
      <c r="L4625" s="5">
        <v>266.50036621093699</v>
      </c>
      <c r="M4625" s="5">
        <v>274.28371175130172</v>
      </c>
      <c r="N4625" s="5">
        <v>541.38348388671795</v>
      </c>
      <c r="O4625" s="5">
        <v>529.68927001953102</v>
      </c>
      <c r="P4625" s="5">
        <v>528.95648193359295</v>
      </c>
      <c r="Q4625" s="5">
        <v>533.34307861328068</v>
      </c>
      <c r="R4625" s="5">
        <v>288.35623168945301</v>
      </c>
      <c r="S4625" s="5">
        <v>291.41860961914</v>
      </c>
      <c r="T4625" s="5">
        <v>293.473541259765</v>
      </c>
      <c r="U4625" s="5">
        <v>291.08279418945267</v>
      </c>
      <c r="V4625" s="5">
        <v>215.03758239746</v>
      </c>
      <c r="W4625" s="5">
        <v>217.86898803710901</v>
      </c>
      <c r="X4625" s="5">
        <v>201.774658203125</v>
      </c>
      <c r="Y4625" s="5">
        <v>211.56040954589798</v>
      </c>
      <c r="Z4625" s="5">
        <v>297.73678588867102</v>
      </c>
      <c r="AA4625" s="5">
        <v>293.04080200195301</v>
      </c>
      <c r="AB4625" s="5">
        <v>316.08963012695301</v>
      </c>
      <c r="AC4625" s="5">
        <v>302.28907267252572</v>
      </c>
      <c r="AD4625" s="5">
        <v>193.67506408691401</v>
      </c>
      <c r="AE4625" s="5">
        <v>167.26805114746</v>
      </c>
      <c r="AF4625" s="5">
        <v>192.44715881347599</v>
      </c>
      <c r="AG4625" s="5">
        <v>184.46342468261665</v>
      </c>
      <c r="AH4625" s="5">
        <v>179.161376953125</v>
      </c>
      <c r="AI4625" s="5">
        <v>187.32078552246</v>
      </c>
      <c r="AJ4625" s="5">
        <v>181.33952331542901</v>
      </c>
      <c r="AK4625" s="5">
        <v>182.60722859700468</v>
      </c>
      <c r="AL4625" s="5">
        <v>398.47082519531199</v>
      </c>
      <c r="AM4625" s="5">
        <v>396.90402221679602</v>
      </c>
      <c r="AN4625" s="5">
        <v>420.11544799804602</v>
      </c>
      <c r="AO4625" s="5">
        <v>405.16343180338464</v>
      </c>
      <c r="AP4625" s="5">
        <v>279.67434692382801</v>
      </c>
      <c r="AQ4625" s="5">
        <v>284.60971069335898</v>
      </c>
      <c r="AR4625" s="5">
        <v>276.78909301757801</v>
      </c>
      <c r="AS4625" s="5">
        <v>280.35771687825502</v>
      </c>
      <c r="AT4625" s="5">
        <v>245.94911193847599</v>
      </c>
      <c r="AU4625" s="5">
        <v>217.95935058593699</v>
      </c>
      <c r="AV4625" s="5">
        <v>202.77409362792901</v>
      </c>
      <c r="AW4625" s="5">
        <v>222.22751871744731</v>
      </c>
      <c r="AX4625" s="5">
        <v>176.51109313964801</v>
      </c>
      <c r="AY4625" s="5">
        <v>204.15025329589801</v>
      </c>
      <c r="AZ4625" s="5">
        <v>195.64703369140599</v>
      </c>
      <c r="BA4625" s="5">
        <v>192.10279337565066</v>
      </c>
    </row>
    <row r="4626" spans="1:53" x14ac:dyDescent="0.2">
      <c r="A4626" s="1">
        <v>4623</v>
      </c>
      <c r="B4626" s="1" t="s">
        <v>18493</v>
      </c>
      <c r="C4626" s="1" t="s">
        <v>18494</v>
      </c>
      <c r="D4626" s="1" t="s">
        <v>18495</v>
      </c>
      <c r="E4626" s="1" t="s">
        <v>18496</v>
      </c>
      <c r="F4626" s="5">
        <v>821.87841796875</v>
      </c>
      <c r="G4626" s="5">
        <v>818.41101074218705</v>
      </c>
      <c r="H4626" s="5">
        <v>810.82946777343705</v>
      </c>
      <c r="I4626" s="5">
        <v>817.03963216145803</v>
      </c>
      <c r="J4626" s="5">
        <v>770.66320800781205</v>
      </c>
      <c r="K4626" s="5">
        <v>731.680908203125</v>
      </c>
      <c r="L4626" s="5">
        <v>758.75207519531205</v>
      </c>
      <c r="M4626" s="5">
        <v>753.69873046874966</v>
      </c>
      <c r="N4626" s="5">
        <v>1750.61315917968</v>
      </c>
      <c r="O4626" s="5">
        <v>1784.197265625</v>
      </c>
      <c r="P4626" s="5">
        <v>1704.88037109375</v>
      </c>
      <c r="Q4626" s="5">
        <v>1746.56359863281</v>
      </c>
      <c r="R4626" s="5">
        <v>910.2744140625</v>
      </c>
      <c r="S4626" s="5">
        <v>935.17657470703102</v>
      </c>
      <c r="T4626" s="5">
        <v>957.77642822265602</v>
      </c>
      <c r="U4626" s="5">
        <v>934.40913899739564</v>
      </c>
      <c r="V4626" s="5">
        <v>811.95050048828102</v>
      </c>
      <c r="W4626" s="5">
        <v>809.30572509765602</v>
      </c>
      <c r="X4626" s="5">
        <v>777.35601806640602</v>
      </c>
      <c r="Y4626" s="5">
        <v>799.53741455078091</v>
      </c>
      <c r="Z4626" s="5">
        <v>770.84246826171795</v>
      </c>
      <c r="AA4626" s="5">
        <v>781.654541015625</v>
      </c>
      <c r="AB4626" s="5">
        <v>723.095947265625</v>
      </c>
      <c r="AC4626" s="5">
        <v>758.53098551432265</v>
      </c>
      <c r="AD4626" s="5">
        <v>840.75140380859295</v>
      </c>
      <c r="AE4626" s="5">
        <v>815.41168212890602</v>
      </c>
      <c r="AF4626" s="5">
        <v>838.50402832031205</v>
      </c>
      <c r="AG4626" s="5">
        <v>831.55570475260367</v>
      </c>
      <c r="AH4626" s="5">
        <v>794.00421142578102</v>
      </c>
      <c r="AI4626" s="5">
        <v>723.69616699218705</v>
      </c>
      <c r="AJ4626" s="5">
        <v>737.845458984375</v>
      </c>
      <c r="AK4626" s="5">
        <v>751.84861246744765</v>
      </c>
      <c r="AL4626" s="5">
        <v>1472.46252441406</v>
      </c>
      <c r="AM4626" s="5">
        <v>1529.57946777343</v>
      </c>
      <c r="AN4626" s="5">
        <v>1513.74169921875</v>
      </c>
      <c r="AO4626" s="5">
        <v>1505.2612304687466</v>
      </c>
      <c r="AP4626" s="5">
        <v>851.69879150390602</v>
      </c>
      <c r="AQ4626" s="5">
        <v>814.57415771484295</v>
      </c>
      <c r="AR4626" s="5">
        <v>868.70684814453102</v>
      </c>
      <c r="AS4626" s="5">
        <v>844.99326578776015</v>
      </c>
      <c r="AT4626" s="5">
        <v>887.45910644531205</v>
      </c>
      <c r="AU4626" s="5">
        <v>853.75573730468705</v>
      </c>
      <c r="AV4626" s="5">
        <v>860.72613525390602</v>
      </c>
      <c r="AW4626" s="5">
        <v>867.31365966796841</v>
      </c>
      <c r="AX4626" s="5">
        <v>779.99053955078102</v>
      </c>
      <c r="AY4626" s="5">
        <v>735.99645996093705</v>
      </c>
      <c r="AZ4626" s="5">
        <v>738.78356933593705</v>
      </c>
      <c r="BA4626" s="5">
        <v>751.59018961588515</v>
      </c>
    </row>
    <row r="4627" spans="1:53" x14ac:dyDescent="0.2">
      <c r="A4627" s="1">
        <v>4624</v>
      </c>
      <c r="B4627" s="1" t="s">
        <v>18497</v>
      </c>
      <c r="C4627" s="1" t="s">
        <v>18498</v>
      </c>
      <c r="D4627" s="1" t="s">
        <v>18499</v>
      </c>
      <c r="E4627" s="1" t="s">
        <v>18500</v>
      </c>
      <c r="N4627" s="5">
        <v>189.02005004882801</v>
      </c>
      <c r="O4627" s="5">
        <v>195.509506225585</v>
      </c>
      <c r="P4627" s="5">
        <v>177.62208557128901</v>
      </c>
      <c r="Q4627" s="5">
        <v>187.38388061523401</v>
      </c>
    </row>
    <row r="4628" spans="1:53" x14ac:dyDescent="0.2">
      <c r="A4628" s="1">
        <v>4625</v>
      </c>
      <c r="B4628" s="1" t="s">
        <v>18501</v>
      </c>
      <c r="C4628" s="1" t="s">
        <v>18502</v>
      </c>
      <c r="D4628" s="1" t="s">
        <v>18503</v>
      </c>
      <c r="E4628" s="1" t="s">
        <v>18504</v>
      </c>
      <c r="F4628" s="5">
        <v>105.36887359619099</v>
      </c>
      <c r="G4628" s="5">
        <v>125.960968017578</v>
      </c>
      <c r="H4628" s="5">
        <v>103.805694580078</v>
      </c>
      <c r="I4628" s="5">
        <v>111.71184539794899</v>
      </c>
      <c r="J4628" s="5">
        <v>89.283058166503906</v>
      </c>
      <c r="K4628" s="5">
        <v>93.341926574707003</v>
      </c>
      <c r="L4628" s="5">
        <v>107.49006652832</v>
      </c>
      <c r="M4628" s="5">
        <v>96.705017089843636</v>
      </c>
      <c r="N4628" s="5">
        <v>205.03175354003901</v>
      </c>
      <c r="O4628" s="5">
        <v>224.060287475585</v>
      </c>
      <c r="P4628" s="5">
        <v>208.57440185546801</v>
      </c>
      <c r="Q4628" s="5">
        <v>212.55548095703065</v>
      </c>
      <c r="R4628" s="5">
        <v>117.110176086425</v>
      </c>
      <c r="S4628" s="5">
        <v>152.04670715332</v>
      </c>
      <c r="T4628" s="5">
        <v>138.47502136230401</v>
      </c>
      <c r="U4628" s="5">
        <v>135.87730153401634</v>
      </c>
      <c r="V4628" s="5">
        <v>98.304374694824205</v>
      </c>
      <c r="W4628" s="5">
        <v>95.375038146972599</v>
      </c>
      <c r="X4628" s="5">
        <v>91.791770935058594</v>
      </c>
      <c r="Y4628" s="5">
        <v>95.157061258951799</v>
      </c>
      <c r="Z4628" s="5">
        <v>119.865631103515</v>
      </c>
      <c r="AA4628" s="5">
        <v>92.524551391601506</v>
      </c>
      <c r="AB4628" s="5">
        <v>97.439346313476506</v>
      </c>
      <c r="AC4628" s="5">
        <v>103.27650960286434</v>
      </c>
      <c r="AD4628" s="5">
        <v>121.240989685058</v>
      </c>
      <c r="AE4628" s="5">
        <v>131.08508300781199</v>
      </c>
      <c r="AF4628" s="5">
        <v>144.30625915527301</v>
      </c>
      <c r="AG4628" s="5">
        <v>132.21077728271433</v>
      </c>
      <c r="AH4628" s="5">
        <v>118.55721282958901</v>
      </c>
      <c r="AI4628" s="5">
        <v>113.31784057617099</v>
      </c>
      <c r="AJ4628" s="5">
        <v>113.40834045410099</v>
      </c>
      <c r="AK4628" s="5">
        <v>115.09446461995367</v>
      </c>
      <c r="AL4628" s="5">
        <v>219.26214599609301</v>
      </c>
      <c r="AM4628" s="5">
        <v>215.72087097167901</v>
      </c>
      <c r="AN4628" s="5">
        <v>196.15507507324199</v>
      </c>
      <c r="AO4628" s="5">
        <v>210.37936401367133</v>
      </c>
      <c r="AP4628" s="5">
        <v>118.78260803222599</v>
      </c>
      <c r="AQ4628" s="5">
        <v>124.42845916748</v>
      </c>
      <c r="AR4628" s="5">
        <v>118.43331909179599</v>
      </c>
      <c r="AS4628" s="5">
        <v>120.54812876383399</v>
      </c>
      <c r="AT4628" s="5">
        <v>38.074287414550703</v>
      </c>
      <c r="AV4628" s="5">
        <v>41.040153503417898</v>
      </c>
      <c r="AW4628" s="5">
        <v>39.557220458984304</v>
      </c>
      <c r="AX4628" s="5">
        <v>90.169212341308594</v>
      </c>
      <c r="AY4628" s="5">
        <v>83.223953247070298</v>
      </c>
      <c r="AZ4628" s="5">
        <v>88.871887207031193</v>
      </c>
      <c r="BA4628" s="5">
        <v>87.421684265136705</v>
      </c>
    </row>
    <row r="4629" spans="1:53" x14ac:dyDescent="0.2">
      <c r="A4629" s="1">
        <v>4626</v>
      </c>
      <c r="B4629" s="1" t="s">
        <v>18505</v>
      </c>
      <c r="C4629" s="1" t="s">
        <v>18506</v>
      </c>
      <c r="D4629" s="1" t="s">
        <v>18507</v>
      </c>
      <c r="E4629" s="1" t="s">
        <v>18508</v>
      </c>
      <c r="F4629" s="5">
        <v>197.01965332031199</v>
      </c>
      <c r="G4629" s="5">
        <v>194.09086608886699</v>
      </c>
      <c r="H4629" s="5">
        <v>185.8173828125</v>
      </c>
      <c r="I4629" s="5">
        <v>192.30930074055968</v>
      </c>
      <c r="J4629" s="5">
        <v>186.76785278320301</v>
      </c>
      <c r="K4629" s="5">
        <v>183.02117919921801</v>
      </c>
      <c r="L4629" s="5">
        <v>179.31085205078099</v>
      </c>
      <c r="M4629" s="5">
        <v>183.03329467773401</v>
      </c>
      <c r="N4629" s="5">
        <v>96.521797180175696</v>
      </c>
      <c r="O4629" s="5">
        <v>123.88775634765599</v>
      </c>
      <c r="P4629" s="5">
        <v>122.806465148925</v>
      </c>
      <c r="Q4629" s="5">
        <v>114.4053395589189</v>
      </c>
      <c r="R4629" s="5">
        <v>157.585693359375</v>
      </c>
      <c r="S4629" s="5">
        <v>151.63661193847599</v>
      </c>
      <c r="T4629" s="5">
        <v>158.73332214355401</v>
      </c>
      <c r="U4629" s="5">
        <v>155.98520914713501</v>
      </c>
      <c r="V4629" s="5">
        <v>118.71506500244099</v>
      </c>
      <c r="W4629" s="5">
        <v>121.812576293945</v>
      </c>
      <c r="X4629" s="5">
        <v>107.72413635253901</v>
      </c>
      <c r="Y4629" s="5">
        <v>116.083925882975</v>
      </c>
      <c r="Z4629" s="5">
        <v>213.89097595214801</v>
      </c>
      <c r="AA4629" s="5">
        <v>236.24365234375</v>
      </c>
      <c r="AB4629" s="5">
        <v>233.88392639160099</v>
      </c>
      <c r="AC4629" s="5">
        <v>228.006184895833</v>
      </c>
      <c r="AD4629" s="5">
        <v>117.88726806640599</v>
      </c>
      <c r="AE4629" s="5">
        <v>140.66470336914</v>
      </c>
      <c r="AF4629" s="5">
        <v>126.35984802246</v>
      </c>
      <c r="AG4629" s="5">
        <v>128.30393981933534</v>
      </c>
      <c r="AH4629" s="5">
        <v>130.45347595214801</v>
      </c>
      <c r="AI4629" s="5">
        <v>134.62315368652301</v>
      </c>
      <c r="AJ4629" s="5">
        <v>147.19511413574199</v>
      </c>
      <c r="AK4629" s="5">
        <v>137.423914591471</v>
      </c>
      <c r="AL4629" s="5">
        <v>121.75802612304599</v>
      </c>
      <c r="AM4629" s="5">
        <v>119.603958129882</v>
      </c>
      <c r="AN4629" s="5">
        <v>119.170448303222</v>
      </c>
      <c r="AO4629" s="5">
        <v>120.17747751871666</v>
      </c>
      <c r="AP4629" s="5">
        <v>153.938873291015</v>
      </c>
      <c r="AQ4629" s="5">
        <v>170.79518127441401</v>
      </c>
      <c r="AR4629" s="5">
        <v>145.26612854003901</v>
      </c>
      <c r="AS4629" s="5">
        <v>156.66672770182268</v>
      </c>
      <c r="AT4629" s="5">
        <v>157.43359375</v>
      </c>
      <c r="AU4629" s="5">
        <v>135.27088928222599</v>
      </c>
      <c r="AV4629" s="5">
        <v>150.66842651367099</v>
      </c>
      <c r="AW4629" s="5">
        <v>147.79096984863233</v>
      </c>
      <c r="AX4629" s="5">
        <v>153.01425170898401</v>
      </c>
      <c r="AY4629" s="5">
        <v>149.63218688964801</v>
      </c>
      <c r="AZ4629" s="5">
        <v>145.127182006835</v>
      </c>
      <c r="BA4629" s="5">
        <v>149.25787353515568</v>
      </c>
    </row>
    <row r="4630" spans="1:53" x14ac:dyDescent="0.2">
      <c r="A4630" s="1">
        <v>4627</v>
      </c>
      <c r="B4630" s="1" t="s">
        <v>18509</v>
      </c>
      <c r="C4630" s="1" t="s">
        <v>18510</v>
      </c>
      <c r="D4630" s="1" t="s">
        <v>18511</v>
      </c>
      <c r="E4630" s="1" t="s">
        <v>18512</v>
      </c>
      <c r="F4630" s="5">
        <v>2234.74853515625</v>
      </c>
      <c r="G4630" s="5">
        <v>2233.79077148437</v>
      </c>
      <c r="H4630" s="5">
        <v>2250.9423828125</v>
      </c>
      <c r="I4630" s="5">
        <v>2239.8272298177067</v>
      </c>
      <c r="J4630" s="5">
        <v>2392.26098632812</v>
      </c>
      <c r="K4630" s="5">
        <v>2391.95874023437</v>
      </c>
      <c r="L4630" s="5">
        <v>2324.4453125</v>
      </c>
      <c r="M4630" s="5">
        <v>2369.5550130208298</v>
      </c>
      <c r="N4630" s="5">
        <v>2987.23681640625</v>
      </c>
      <c r="O4630" s="5">
        <v>3035.1337890625</v>
      </c>
      <c r="P4630" s="5">
        <v>3033.3486328125</v>
      </c>
      <c r="Q4630" s="5">
        <v>3018.5730794270835</v>
      </c>
      <c r="R4630" s="5">
        <v>2470.55419921875</v>
      </c>
      <c r="S4630" s="5">
        <v>2367.01147460937</v>
      </c>
      <c r="T4630" s="5">
        <v>2475.88818359375</v>
      </c>
      <c r="U4630" s="5">
        <v>2437.8179524739567</v>
      </c>
      <c r="V4630" s="5">
        <v>2304.80517578125</v>
      </c>
      <c r="W4630" s="5">
        <v>2315.9091796875</v>
      </c>
      <c r="X4630" s="5">
        <v>2319.09765625</v>
      </c>
      <c r="Y4630" s="5">
        <v>2313.2706705729165</v>
      </c>
      <c r="Z4630" s="5">
        <v>2011.921875</v>
      </c>
      <c r="AA4630" s="5">
        <v>2000.21704101562</v>
      </c>
      <c r="AB4630" s="5">
        <v>2019.86694335937</v>
      </c>
      <c r="AC4630" s="5">
        <v>2010.6686197916633</v>
      </c>
      <c r="AD4630" s="5">
        <v>1862.40283203125</v>
      </c>
      <c r="AE4630" s="5">
        <v>1879.42993164062</v>
      </c>
      <c r="AF4630" s="5">
        <v>1945.86169433593</v>
      </c>
      <c r="AG4630" s="5">
        <v>1895.8981526692667</v>
      </c>
      <c r="AH4630" s="5">
        <v>1839.62963867187</v>
      </c>
      <c r="AI4630" s="5">
        <v>1901.64672851562</v>
      </c>
      <c r="AJ4630" s="5">
        <v>1861.916015625</v>
      </c>
      <c r="AK4630" s="5">
        <v>1867.7307942708301</v>
      </c>
      <c r="AL4630" s="5">
        <v>2920.58813476562</v>
      </c>
      <c r="AM4630" s="5">
        <v>2846.84130859375</v>
      </c>
      <c r="AN4630" s="5">
        <v>2864.57641601562</v>
      </c>
      <c r="AO4630" s="5">
        <v>2877.3352864583298</v>
      </c>
      <c r="AP4630" s="5">
        <v>2298.51049804687</v>
      </c>
      <c r="AQ4630" s="5">
        <v>2297.09130859375</v>
      </c>
      <c r="AR4630" s="5">
        <v>2308.84204101562</v>
      </c>
      <c r="AS4630" s="5">
        <v>2301.4812825520798</v>
      </c>
      <c r="AT4630" s="5">
        <v>2070.51977539062</v>
      </c>
      <c r="AU4630" s="5">
        <v>2225.96020507812</v>
      </c>
      <c r="AV4630" s="5">
        <v>2188.55322265625</v>
      </c>
      <c r="AW4630" s="5">
        <v>2161.6777343749968</v>
      </c>
      <c r="AX4630" s="5">
        <v>2092.66015625</v>
      </c>
      <c r="AY4630" s="5">
        <v>2024.41174316406</v>
      </c>
      <c r="AZ4630" s="5">
        <v>2025.12243652343</v>
      </c>
      <c r="BA4630" s="5">
        <v>2047.3981119791633</v>
      </c>
    </row>
    <row r="4631" spans="1:53" x14ac:dyDescent="0.2">
      <c r="A4631" s="1">
        <v>4628</v>
      </c>
      <c r="B4631" s="1" t="s">
        <v>18513</v>
      </c>
      <c r="C4631" s="1" t="s">
        <v>18514</v>
      </c>
      <c r="D4631" s="1" t="s">
        <v>18515</v>
      </c>
      <c r="E4631" s="1" t="s">
        <v>18516</v>
      </c>
      <c r="F4631" s="5">
        <v>209.29284667968699</v>
      </c>
      <c r="G4631" s="5">
        <v>165.36799621582</v>
      </c>
      <c r="H4631" s="5">
        <v>177.38504028320301</v>
      </c>
      <c r="I4631" s="5">
        <v>184.01529439290334</v>
      </c>
      <c r="J4631" s="5">
        <v>205.533279418945</v>
      </c>
      <c r="K4631" s="5">
        <v>181.12611389160099</v>
      </c>
      <c r="L4631" s="5">
        <v>174.33433532714801</v>
      </c>
      <c r="M4631" s="5">
        <v>186.99790954589798</v>
      </c>
      <c r="N4631" s="5">
        <v>352.25827026367102</v>
      </c>
      <c r="O4631" s="5">
        <v>354.79074096679602</v>
      </c>
      <c r="P4631" s="5">
        <v>351.716217041015</v>
      </c>
      <c r="Q4631" s="5">
        <v>352.9217427571607</v>
      </c>
      <c r="R4631" s="5">
        <v>203.987060546875</v>
      </c>
      <c r="S4631" s="5">
        <v>183.718505859375</v>
      </c>
      <c r="T4631" s="5">
        <v>231.24516296386699</v>
      </c>
      <c r="U4631" s="5">
        <v>206.31690979003898</v>
      </c>
      <c r="V4631" s="5">
        <v>196.94471740722599</v>
      </c>
      <c r="W4631" s="5">
        <v>191.66154479980401</v>
      </c>
      <c r="X4631" s="5">
        <v>167.76226806640599</v>
      </c>
      <c r="Y4631" s="5">
        <v>185.45617675781202</v>
      </c>
      <c r="Z4631" s="5">
        <v>191.74185180664</v>
      </c>
      <c r="AA4631" s="5">
        <v>175.66743469238199</v>
      </c>
      <c r="AB4631" s="5">
        <v>188.87390136718699</v>
      </c>
      <c r="AC4631" s="5">
        <v>185.42772928873629</v>
      </c>
      <c r="AD4631" s="5">
        <v>203.88249206542901</v>
      </c>
      <c r="AE4631" s="5">
        <v>206.21835327148401</v>
      </c>
      <c r="AF4631" s="5">
        <v>223.90823364257801</v>
      </c>
      <c r="AG4631" s="5">
        <v>211.33635965983035</v>
      </c>
      <c r="AH4631" s="5">
        <v>185.44932556152301</v>
      </c>
      <c r="AI4631" s="5">
        <v>190.41189575195301</v>
      </c>
      <c r="AJ4631" s="5">
        <v>205.959548950195</v>
      </c>
      <c r="AK4631" s="5">
        <v>193.940256754557</v>
      </c>
      <c r="AL4631" s="5">
        <v>299.78088378906199</v>
      </c>
      <c r="AM4631" s="5">
        <v>268.82904052734301</v>
      </c>
      <c r="AN4631" s="5">
        <v>274.94821166992102</v>
      </c>
      <c r="AO4631" s="5">
        <v>281.18604532877538</v>
      </c>
      <c r="AP4631" s="5">
        <v>157.08874511718699</v>
      </c>
      <c r="AQ4631" s="5">
        <v>176.20407104492099</v>
      </c>
      <c r="AR4631" s="5">
        <v>179.91607666015599</v>
      </c>
      <c r="AS4631" s="5">
        <v>171.06963094075468</v>
      </c>
      <c r="AT4631" s="5">
        <v>176.98190307617099</v>
      </c>
      <c r="AU4631" s="5">
        <v>198.20295715332</v>
      </c>
      <c r="AV4631" s="5">
        <v>178.68107604980401</v>
      </c>
      <c r="AW4631" s="5">
        <v>184.62197875976503</v>
      </c>
      <c r="AX4631" s="5">
        <v>161.75726318359301</v>
      </c>
      <c r="AY4631" s="5">
        <v>151.12739562988199</v>
      </c>
      <c r="AZ4631" s="5">
        <v>171.02372741699199</v>
      </c>
      <c r="BA4631" s="5">
        <v>161.30279541015565</v>
      </c>
    </row>
    <row r="4632" spans="1:53" x14ac:dyDescent="0.2">
      <c r="A4632" s="1">
        <v>4629</v>
      </c>
      <c r="B4632" s="1" t="s">
        <v>18517</v>
      </c>
      <c r="C4632" s="1" t="s">
        <v>18518</v>
      </c>
      <c r="D4632" s="1" t="s">
        <v>18519</v>
      </c>
      <c r="E4632" s="1" t="s">
        <v>18520</v>
      </c>
      <c r="F4632" s="5">
        <v>56.741451263427699</v>
      </c>
      <c r="G4632" s="5">
        <v>157.24380493164</v>
      </c>
      <c r="H4632" s="5">
        <v>160.25006103515599</v>
      </c>
      <c r="I4632" s="5">
        <v>124.7451057434079</v>
      </c>
      <c r="J4632" s="5">
        <v>148.17726135253901</v>
      </c>
      <c r="K4632" s="5">
        <v>168.16127014160099</v>
      </c>
      <c r="L4632" s="5">
        <v>146.85052490234301</v>
      </c>
      <c r="M4632" s="5">
        <v>154.39635213216101</v>
      </c>
      <c r="N4632" s="5">
        <v>10.058335304260201</v>
      </c>
      <c r="O4632" s="5">
        <v>65.010818481445298</v>
      </c>
      <c r="P4632" s="5">
        <v>94.922813415527301</v>
      </c>
      <c r="Q4632" s="5">
        <v>56.663989067077601</v>
      </c>
      <c r="R4632" s="5">
        <v>82.457382202148395</v>
      </c>
      <c r="S4632" s="5">
        <v>84.7603759765625</v>
      </c>
      <c r="T4632" s="5">
        <v>99.988761901855398</v>
      </c>
      <c r="U4632" s="5">
        <v>89.068840026855426</v>
      </c>
      <c r="X4632" s="5">
        <v>29.5237827301025</v>
      </c>
      <c r="Y4632" s="5">
        <v>29.5237827301025</v>
      </c>
      <c r="Z4632" s="5">
        <v>51.274551391601499</v>
      </c>
      <c r="AA4632" s="5">
        <v>52.099681854247997</v>
      </c>
      <c r="AB4632" s="5">
        <v>35.1256713867187</v>
      </c>
      <c r="AC4632" s="5">
        <v>46.166634877522732</v>
      </c>
      <c r="AE4632" s="5">
        <v>20.810510635375898</v>
      </c>
      <c r="AF4632" s="5">
        <v>56.874332427978501</v>
      </c>
      <c r="AG4632" s="5">
        <v>38.842421531677203</v>
      </c>
      <c r="AH4632" s="5">
        <v>70.106132507324205</v>
      </c>
      <c r="AI4632" s="5">
        <v>36.694953918457003</v>
      </c>
      <c r="AJ4632" s="5">
        <v>29.008632659912099</v>
      </c>
      <c r="AK4632" s="5">
        <v>45.269906361897768</v>
      </c>
      <c r="AL4632" s="5">
        <v>50.175788879394503</v>
      </c>
      <c r="AN4632" s="5">
        <v>74.710983276367102</v>
      </c>
      <c r="AO4632" s="5">
        <v>62.443386077880803</v>
      </c>
      <c r="AP4632" s="5">
        <v>25.741775512695298</v>
      </c>
      <c r="AQ4632" s="5">
        <v>21.429050445556602</v>
      </c>
      <c r="AR4632" s="5">
        <v>62.764774322509702</v>
      </c>
      <c r="AS4632" s="5">
        <v>36.645200093587199</v>
      </c>
      <c r="AZ4632" s="5">
        <v>85.912284851074205</v>
      </c>
      <c r="BA4632" s="5">
        <v>85.912284851074205</v>
      </c>
    </row>
    <row r="4633" spans="1:53" x14ac:dyDescent="0.2">
      <c r="A4633" s="1">
        <v>4630</v>
      </c>
      <c r="B4633" s="1" t="s">
        <v>18521</v>
      </c>
      <c r="C4633" s="1" t="s">
        <v>18522</v>
      </c>
      <c r="D4633" s="1" t="s">
        <v>18523</v>
      </c>
      <c r="E4633" s="1" t="s">
        <v>18524</v>
      </c>
      <c r="F4633" s="5">
        <v>513.77795410156205</v>
      </c>
      <c r="G4633" s="5">
        <v>485.91412353515602</v>
      </c>
      <c r="H4633" s="5">
        <v>474.21109008789</v>
      </c>
      <c r="I4633" s="5">
        <v>491.30105590820267</v>
      </c>
      <c r="J4633" s="5">
        <v>429.23873901367102</v>
      </c>
      <c r="K4633" s="5">
        <v>387.71099853515602</v>
      </c>
      <c r="L4633" s="5">
        <v>401.58041381835898</v>
      </c>
      <c r="M4633" s="5">
        <v>406.1767171223953</v>
      </c>
      <c r="N4633" s="5">
        <v>928.23126220703102</v>
      </c>
      <c r="O4633" s="5">
        <v>914.60168457031205</v>
      </c>
      <c r="P4633" s="5">
        <v>902.68878173828102</v>
      </c>
      <c r="Q4633" s="5">
        <v>915.17390950520803</v>
      </c>
      <c r="R4633" s="5">
        <v>614.16766357421795</v>
      </c>
      <c r="S4633" s="5">
        <v>588.83349609375</v>
      </c>
      <c r="T4633" s="5">
        <v>600.02502441406205</v>
      </c>
      <c r="U4633" s="5">
        <v>601.0087280273433</v>
      </c>
      <c r="V4633" s="5">
        <v>450.036865234375</v>
      </c>
      <c r="W4633" s="5">
        <v>434.95443725585898</v>
      </c>
      <c r="X4633" s="5">
        <v>424.46588134765602</v>
      </c>
      <c r="Y4633" s="5">
        <v>436.48572794596333</v>
      </c>
      <c r="Z4633" s="5">
        <v>451.87606811523398</v>
      </c>
      <c r="AA4633" s="5">
        <v>457.25778198242102</v>
      </c>
      <c r="AB4633" s="5">
        <v>449.15466308593699</v>
      </c>
      <c r="AC4633" s="5">
        <v>452.762837727864</v>
      </c>
      <c r="AD4633" s="5">
        <v>514.58892822265602</v>
      </c>
      <c r="AE4633" s="5">
        <v>511.72247314453102</v>
      </c>
      <c r="AF4633" s="5">
        <v>509.29714965820301</v>
      </c>
      <c r="AG4633" s="5">
        <v>511.86951700846339</v>
      </c>
      <c r="AH4633" s="5">
        <v>595.30078125</v>
      </c>
      <c r="AI4633" s="5">
        <v>577.68713378906205</v>
      </c>
      <c r="AJ4633" s="5">
        <v>597.49377441406205</v>
      </c>
      <c r="AK4633" s="5">
        <v>590.1605631510414</v>
      </c>
      <c r="AL4633" s="5">
        <v>719.72839355468705</v>
      </c>
      <c r="AM4633" s="5">
        <v>719.00946044921795</v>
      </c>
      <c r="AN4633" s="5">
        <v>730.64056396484295</v>
      </c>
      <c r="AO4633" s="5">
        <v>723.12613932291595</v>
      </c>
      <c r="AP4633" s="5">
        <v>675.29583740234295</v>
      </c>
      <c r="AQ4633" s="5">
        <v>668.97723388671795</v>
      </c>
      <c r="AR4633" s="5">
        <v>682.30712890625</v>
      </c>
      <c r="AS4633" s="5">
        <v>675.52673339843693</v>
      </c>
      <c r="AT4633" s="5">
        <v>758.97369384765602</v>
      </c>
      <c r="AU4633" s="5">
        <v>790.54681396484295</v>
      </c>
      <c r="AV4633" s="5">
        <v>777.13458251953102</v>
      </c>
      <c r="AW4633" s="5">
        <v>775.55169677734341</v>
      </c>
      <c r="AX4633" s="5">
        <v>538.28063964843705</v>
      </c>
      <c r="AY4633" s="5">
        <v>499.79302978515602</v>
      </c>
      <c r="AZ4633" s="5">
        <v>471.26190185546801</v>
      </c>
      <c r="BA4633" s="5">
        <v>503.11185709635373</v>
      </c>
    </row>
    <row r="4634" spans="1:53" x14ac:dyDescent="0.2">
      <c r="A4634" s="1">
        <v>4631</v>
      </c>
      <c r="B4634" s="1" t="s">
        <v>18525</v>
      </c>
      <c r="C4634" s="1" t="s">
        <v>18526</v>
      </c>
      <c r="D4634" s="1" t="s">
        <v>18527</v>
      </c>
      <c r="E4634" s="1" t="s">
        <v>18528</v>
      </c>
      <c r="F4634" s="5">
        <v>225.90625</v>
      </c>
      <c r="G4634" s="5">
        <v>254.46110534667901</v>
      </c>
      <c r="H4634" s="5">
        <v>248.61192321777301</v>
      </c>
      <c r="I4634" s="5">
        <v>242.99309285481732</v>
      </c>
      <c r="J4634" s="5">
        <v>202.74259948730401</v>
      </c>
      <c r="K4634" s="5">
        <v>187.15672302246</v>
      </c>
      <c r="L4634" s="5">
        <v>210.06295776367099</v>
      </c>
      <c r="M4634" s="5">
        <v>199.98742675781168</v>
      </c>
      <c r="N4634" s="5">
        <v>223.94128417968699</v>
      </c>
      <c r="O4634" s="5">
        <v>231.84048461914</v>
      </c>
      <c r="P4634" s="5">
        <v>221.07563781738199</v>
      </c>
      <c r="Q4634" s="5">
        <v>225.61913553873634</v>
      </c>
      <c r="R4634" s="5">
        <v>144.21301269531199</v>
      </c>
      <c r="S4634" s="5">
        <v>118.29270172119099</v>
      </c>
      <c r="T4634" s="5">
        <v>198.513748168945</v>
      </c>
      <c r="U4634" s="5">
        <v>153.67315419514932</v>
      </c>
      <c r="V4634" s="5">
        <v>140.76300048828099</v>
      </c>
      <c r="W4634" s="5">
        <v>139.07528686523401</v>
      </c>
      <c r="X4634" s="5">
        <v>141.94174194335901</v>
      </c>
      <c r="Y4634" s="5">
        <v>140.593343098958</v>
      </c>
      <c r="Z4634" s="5">
        <v>158.75741577148401</v>
      </c>
      <c r="AA4634" s="5">
        <v>156.16421508789</v>
      </c>
      <c r="AB4634" s="5">
        <v>185.52359008789</v>
      </c>
      <c r="AC4634" s="5">
        <v>166.81507364908799</v>
      </c>
      <c r="AD4634" s="5">
        <v>170.244384765625</v>
      </c>
      <c r="AE4634" s="5">
        <v>163.24201965332</v>
      </c>
      <c r="AF4634" s="5">
        <v>184.22084045410099</v>
      </c>
      <c r="AG4634" s="5">
        <v>172.56908162434866</v>
      </c>
      <c r="AH4634" s="5">
        <v>154.98236083984301</v>
      </c>
      <c r="AI4634" s="5">
        <v>150.737548828125</v>
      </c>
      <c r="AJ4634" s="5">
        <v>166.53215026855401</v>
      </c>
      <c r="AK4634" s="5">
        <v>157.41735331217401</v>
      </c>
      <c r="AL4634" s="5">
        <v>180.709381103515</v>
      </c>
      <c r="AM4634" s="5">
        <v>191.623123168945</v>
      </c>
      <c r="AN4634" s="5">
        <v>208.51806640625</v>
      </c>
      <c r="AO4634" s="5">
        <v>193.61685689290334</v>
      </c>
      <c r="AP4634" s="5">
        <v>144.244857788085</v>
      </c>
      <c r="AQ4634" s="5">
        <v>132.783935546875</v>
      </c>
      <c r="AR4634" s="5">
        <v>141.21578979492099</v>
      </c>
      <c r="AS4634" s="5">
        <v>139.41486104329366</v>
      </c>
      <c r="AT4634" s="5">
        <v>138.82362365722599</v>
      </c>
      <c r="AU4634" s="5">
        <v>150.83311462402301</v>
      </c>
      <c r="AV4634" s="5">
        <v>127.30979156494099</v>
      </c>
      <c r="AW4634" s="5">
        <v>138.98884328206333</v>
      </c>
      <c r="AX4634" s="5">
        <v>133.22857666015599</v>
      </c>
      <c r="AY4634" s="5">
        <v>134.46536254882801</v>
      </c>
      <c r="AZ4634" s="5">
        <v>128.13201904296801</v>
      </c>
      <c r="BA4634" s="5">
        <v>131.94198608398401</v>
      </c>
    </row>
    <row r="4635" spans="1:53" x14ac:dyDescent="0.2">
      <c r="A4635" s="1">
        <v>4632</v>
      </c>
      <c r="B4635" s="1" t="s">
        <v>18529</v>
      </c>
      <c r="C4635" s="1" t="s">
        <v>18530</v>
      </c>
      <c r="D4635" s="1" t="s">
        <v>18531</v>
      </c>
      <c r="E4635" s="1" t="s">
        <v>18532</v>
      </c>
      <c r="F4635" s="5">
        <v>388.62054443359301</v>
      </c>
      <c r="G4635" s="5">
        <v>398.48355102539</v>
      </c>
      <c r="H4635" s="5">
        <v>387.53552246093699</v>
      </c>
      <c r="I4635" s="5">
        <v>391.54653930664</v>
      </c>
      <c r="J4635" s="5">
        <v>390.61724853515602</v>
      </c>
      <c r="K4635" s="5">
        <v>370.55496215820301</v>
      </c>
      <c r="L4635" s="5">
        <v>377.47564697265602</v>
      </c>
      <c r="M4635" s="5">
        <v>379.5492858886717</v>
      </c>
      <c r="N4635" s="5">
        <v>611.88629150390602</v>
      </c>
      <c r="O4635" s="5">
        <v>592.40399169921795</v>
      </c>
      <c r="P4635" s="5">
        <v>609.971923828125</v>
      </c>
      <c r="Q4635" s="5">
        <v>604.7540690104164</v>
      </c>
      <c r="R4635" s="5">
        <v>371.5966796875</v>
      </c>
      <c r="S4635" s="5">
        <v>348.99029541015602</v>
      </c>
      <c r="T4635" s="5">
        <v>371.15838623046801</v>
      </c>
      <c r="U4635" s="5">
        <v>363.91512044270803</v>
      </c>
      <c r="V4635" s="5">
        <v>383.39776611328102</v>
      </c>
      <c r="W4635" s="5">
        <v>365.61373901367102</v>
      </c>
      <c r="X4635" s="5">
        <v>362.39608764648398</v>
      </c>
      <c r="Y4635" s="5">
        <v>370.4691975911453</v>
      </c>
      <c r="Z4635" s="5">
        <v>374.70202636718699</v>
      </c>
      <c r="AA4635" s="5">
        <v>367.29861450195301</v>
      </c>
      <c r="AB4635" s="5">
        <v>369.57278442382801</v>
      </c>
      <c r="AC4635" s="5">
        <v>370.52447509765597</v>
      </c>
      <c r="AD4635" s="5">
        <v>437.13507080078102</v>
      </c>
      <c r="AE4635" s="5">
        <v>436.72662353515602</v>
      </c>
      <c r="AF4635" s="5">
        <v>429.47085571289</v>
      </c>
      <c r="AG4635" s="5">
        <v>434.44418334960898</v>
      </c>
      <c r="AH4635" s="5">
        <v>412.82318115234301</v>
      </c>
      <c r="AI4635" s="5">
        <v>426.70932006835898</v>
      </c>
      <c r="AJ4635" s="5">
        <v>424.9013671875</v>
      </c>
      <c r="AK4635" s="5">
        <v>421.47795613606735</v>
      </c>
      <c r="AL4635" s="5">
        <v>405.20297241210898</v>
      </c>
      <c r="AM4635" s="5">
        <v>414.37417602539</v>
      </c>
      <c r="AN4635" s="5">
        <v>424.38754272460898</v>
      </c>
      <c r="AO4635" s="5">
        <v>414.65489705403598</v>
      </c>
      <c r="AP4635" s="5">
        <v>338.88903808593699</v>
      </c>
      <c r="AQ4635" s="5">
        <v>351.012451171875</v>
      </c>
      <c r="AR4635" s="5">
        <v>341.80767822265602</v>
      </c>
      <c r="AS4635" s="5">
        <v>343.90305582682271</v>
      </c>
      <c r="AT4635" s="5">
        <v>376.736572265625</v>
      </c>
      <c r="AU4635" s="5">
        <v>387.72863769531199</v>
      </c>
      <c r="AV4635" s="5">
        <v>337.98403930664</v>
      </c>
      <c r="AW4635" s="5">
        <v>367.48308308919235</v>
      </c>
      <c r="AX4635" s="5">
        <v>356.37628173828102</v>
      </c>
      <c r="AY4635" s="5">
        <v>342.85037231445301</v>
      </c>
      <c r="AZ4635" s="5">
        <v>337.48834228515602</v>
      </c>
      <c r="BA4635" s="5">
        <v>345.57166544596339</v>
      </c>
    </row>
    <row r="4636" spans="1:53" x14ac:dyDescent="0.2">
      <c r="A4636" s="1">
        <v>4633</v>
      </c>
      <c r="B4636" s="1" t="s">
        <v>18533</v>
      </c>
      <c r="C4636" s="1" t="s">
        <v>18534</v>
      </c>
      <c r="D4636" s="1" t="s">
        <v>18535</v>
      </c>
      <c r="E4636" s="1" t="s">
        <v>18536</v>
      </c>
      <c r="F4636" s="5">
        <v>898.61578369140602</v>
      </c>
      <c r="G4636" s="5">
        <v>910.63708496093705</v>
      </c>
      <c r="H4636" s="5">
        <v>915.70928955078102</v>
      </c>
      <c r="I4636" s="5">
        <v>908.3207194010414</v>
      </c>
      <c r="J4636" s="5">
        <v>944.10266113281205</v>
      </c>
      <c r="K4636" s="5">
        <v>920.48876953125</v>
      </c>
      <c r="L4636" s="5">
        <v>907.69000244140602</v>
      </c>
      <c r="M4636" s="5">
        <v>924.09381103515591</v>
      </c>
      <c r="N4636" s="5">
        <v>1779.86999511718</v>
      </c>
      <c r="O4636" s="5">
        <v>1713.74353027343</v>
      </c>
      <c r="P4636" s="5">
        <v>1691.50524902343</v>
      </c>
      <c r="Q4636" s="5">
        <v>1728.37292480468</v>
      </c>
      <c r="R4636" s="5">
        <v>1116.71215820312</v>
      </c>
      <c r="S4636" s="5">
        <v>1088.18041992187</v>
      </c>
      <c r="T4636" s="5">
        <v>1085.46716308593</v>
      </c>
      <c r="U4636" s="5">
        <v>1096.7865804036401</v>
      </c>
      <c r="V4636" s="5">
        <v>727.51171875</v>
      </c>
      <c r="W4636" s="5">
        <v>708.419921875</v>
      </c>
      <c r="X4636" s="5">
        <v>690.93811035156205</v>
      </c>
      <c r="Y4636" s="5">
        <v>708.95658365885402</v>
      </c>
      <c r="Z4636" s="5">
        <v>762.53454589843705</v>
      </c>
      <c r="AA4636" s="5">
        <v>763.52722167968705</v>
      </c>
      <c r="AB4636" s="5">
        <v>771.18176269531205</v>
      </c>
      <c r="AC4636" s="5">
        <v>765.74784342447867</v>
      </c>
      <c r="AD4636" s="5">
        <v>781.72662353515602</v>
      </c>
      <c r="AE4636" s="5">
        <v>807.14898681640602</v>
      </c>
      <c r="AF4636" s="5">
        <v>765.21136474609295</v>
      </c>
      <c r="AG4636" s="5">
        <v>784.69565836588492</v>
      </c>
      <c r="AH4636" s="5">
        <v>803.55181884765602</v>
      </c>
      <c r="AI4636" s="5">
        <v>828.20257568359295</v>
      </c>
      <c r="AJ4636" s="5">
        <v>803.92932128906205</v>
      </c>
      <c r="AK4636" s="5">
        <v>811.89457194010367</v>
      </c>
      <c r="AL4636" s="5">
        <v>1279.16613769531</v>
      </c>
      <c r="AM4636" s="5">
        <v>1368.64392089843</v>
      </c>
      <c r="AN4636" s="5">
        <v>1382.20837402343</v>
      </c>
      <c r="AO4636" s="5">
        <v>1343.3394775390568</v>
      </c>
      <c r="AP4636" s="5">
        <v>880.98919677734295</v>
      </c>
      <c r="AQ4636" s="5">
        <v>884.42059326171795</v>
      </c>
      <c r="AR4636" s="5">
        <v>924.74816894531205</v>
      </c>
      <c r="AS4636" s="5">
        <v>896.71931966145769</v>
      </c>
      <c r="AT4636" s="5">
        <v>804.50018310546795</v>
      </c>
      <c r="AU4636" s="5">
        <v>755.74542236328102</v>
      </c>
      <c r="AV4636" s="5">
        <v>753.02770996093705</v>
      </c>
      <c r="AW4636" s="5">
        <v>771.09110514322867</v>
      </c>
      <c r="AX4636" s="5">
        <v>762.20306396484295</v>
      </c>
      <c r="AY4636" s="5">
        <v>677.79510498046795</v>
      </c>
      <c r="AZ4636" s="5">
        <v>650.50695800781205</v>
      </c>
      <c r="BA4636" s="5">
        <v>696.83504231770769</v>
      </c>
    </row>
    <row r="4637" spans="1:53" x14ac:dyDescent="0.2">
      <c r="A4637" s="1">
        <v>4634</v>
      </c>
      <c r="B4637" s="1" t="s">
        <v>18537</v>
      </c>
      <c r="C4637" s="1" t="s">
        <v>18538</v>
      </c>
      <c r="D4637" s="1" t="s">
        <v>18539</v>
      </c>
      <c r="E4637" s="1" t="s">
        <v>18540</v>
      </c>
      <c r="F4637" s="5">
        <v>47.661533355712798</v>
      </c>
      <c r="G4637" s="5">
        <v>50.042461395263601</v>
      </c>
      <c r="H4637" s="5">
        <v>51.820060729980398</v>
      </c>
      <c r="I4637" s="5">
        <v>49.841351826985601</v>
      </c>
      <c r="J4637" s="5">
        <v>51.390632629394503</v>
      </c>
      <c r="K4637" s="5">
        <v>31.673814773559499</v>
      </c>
      <c r="L4637" s="5">
        <v>40.460948944091797</v>
      </c>
      <c r="M4637" s="5">
        <v>41.175132115681933</v>
      </c>
      <c r="N4637" s="5">
        <v>107.5308303833</v>
      </c>
      <c r="O4637" s="5">
        <v>113.94561004638599</v>
      </c>
      <c r="P4637" s="5">
        <v>103.686065673828</v>
      </c>
      <c r="Q4637" s="5">
        <v>108.38750203450466</v>
      </c>
      <c r="R4637" s="5">
        <v>51.264694213867102</v>
      </c>
      <c r="S4637" s="5">
        <v>37.96187210083</v>
      </c>
      <c r="T4637" s="5">
        <v>54.677089691162102</v>
      </c>
      <c r="U4637" s="5">
        <v>47.967885335286404</v>
      </c>
      <c r="V4637" s="5">
        <v>46.130825042724602</v>
      </c>
      <c r="W4637" s="5">
        <v>45.157100677490199</v>
      </c>
      <c r="X4637" s="5">
        <v>41.973331451416001</v>
      </c>
      <c r="Y4637" s="5">
        <v>44.420419057210268</v>
      </c>
      <c r="Z4637" s="5">
        <v>44.765758514404297</v>
      </c>
      <c r="AA4637" s="5">
        <v>44.988521575927699</v>
      </c>
      <c r="AB4637" s="5">
        <v>44.615810394287102</v>
      </c>
      <c r="AC4637" s="5">
        <v>44.790030161539704</v>
      </c>
      <c r="AD4637" s="5">
        <v>32.4221801757812</v>
      </c>
      <c r="AE4637" s="5">
        <v>40.224937438964801</v>
      </c>
      <c r="AF4637" s="5">
        <v>38.413955688476499</v>
      </c>
      <c r="AG4637" s="5">
        <v>37.02035776774084</v>
      </c>
      <c r="AH4637" s="5">
        <v>32.081943511962798</v>
      </c>
      <c r="AI4637" s="5">
        <v>34.754108428955</v>
      </c>
      <c r="AJ4637" s="5">
        <v>42.161533355712798</v>
      </c>
      <c r="AK4637" s="5">
        <v>36.332528432210204</v>
      </c>
      <c r="AL4637" s="5">
        <v>72.488601684570298</v>
      </c>
      <c r="AM4637" s="5">
        <v>56.6648559570312</v>
      </c>
      <c r="AN4637" s="5">
        <v>75.439826965332003</v>
      </c>
      <c r="AO4637" s="5">
        <v>68.197761535644503</v>
      </c>
      <c r="AP4637" s="5">
        <v>31.029920578002901</v>
      </c>
      <c r="AQ4637" s="5">
        <v>37.604362487792898</v>
      </c>
      <c r="AR4637" s="5">
        <v>40.847995758056598</v>
      </c>
      <c r="AS4637" s="5">
        <v>36.49409294128413</v>
      </c>
      <c r="AT4637" s="5">
        <v>35.506099700927699</v>
      </c>
      <c r="AU4637" s="5">
        <v>52.779590606689403</v>
      </c>
      <c r="AV4637" s="5">
        <v>29.885005950927699</v>
      </c>
      <c r="AW4637" s="5">
        <v>39.390232086181605</v>
      </c>
      <c r="AX4637" s="5">
        <v>38.943180084228501</v>
      </c>
      <c r="AY4637" s="5">
        <v>39.901378631591797</v>
      </c>
      <c r="AZ4637" s="5">
        <v>38.664398193359297</v>
      </c>
      <c r="BA4637" s="5">
        <v>39.16965230305987</v>
      </c>
    </row>
    <row r="4638" spans="1:53" x14ac:dyDescent="0.2">
      <c r="A4638" s="1">
        <v>4635</v>
      </c>
      <c r="B4638" s="1" t="s">
        <v>18541</v>
      </c>
      <c r="C4638" s="1" t="s">
        <v>18542</v>
      </c>
      <c r="D4638" s="1" t="s">
        <v>18543</v>
      </c>
      <c r="E4638" s="1" t="s">
        <v>18544</v>
      </c>
      <c r="F4638" s="5">
        <v>504.43215942382801</v>
      </c>
      <c r="G4638" s="5">
        <v>533.58843994140602</v>
      </c>
      <c r="H4638" s="5">
        <v>503.05862426757801</v>
      </c>
      <c r="I4638" s="5">
        <v>513.69307454427064</v>
      </c>
      <c r="J4638" s="5">
        <v>553.72546386718705</v>
      </c>
      <c r="K4638" s="5">
        <v>525.566650390625</v>
      </c>
      <c r="L4638" s="5">
        <v>527.63879394531205</v>
      </c>
      <c r="M4638" s="5">
        <v>535.64363606770803</v>
      </c>
      <c r="N4638" s="5">
        <v>456.11804199218699</v>
      </c>
      <c r="O4638" s="5">
        <v>454.04943847656199</v>
      </c>
      <c r="P4638" s="5">
        <v>433.03482055664</v>
      </c>
      <c r="Q4638" s="5">
        <v>447.73410034179636</v>
      </c>
      <c r="R4638" s="5">
        <v>475.53717041015602</v>
      </c>
      <c r="S4638" s="5">
        <v>469.72357177734301</v>
      </c>
      <c r="T4638" s="5">
        <v>487.17431640625</v>
      </c>
      <c r="U4638" s="5">
        <v>477.47835286458303</v>
      </c>
      <c r="V4638" s="5">
        <v>623.18756103515602</v>
      </c>
      <c r="W4638" s="5">
        <v>609.15270996093705</v>
      </c>
      <c r="X4638" s="5">
        <v>593.86956787109295</v>
      </c>
      <c r="Y4638" s="5">
        <v>608.73661295572867</v>
      </c>
      <c r="Z4638" s="5">
        <v>833.36682128906205</v>
      </c>
      <c r="AA4638" s="5">
        <v>834.14556884765602</v>
      </c>
      <c r="AB4638" s="5">
        <v>824.303955078125</v>
      </c>
      <c r="AC4638" s="5">
        <v>830.60544840494765</v>
      </c>
      <c r="AD4638" s="5">
        <v>439.4013671875</v>
      </c>
      <c r="AE4638" s="5">
        <v>422.94680786132801</v>
      </c>
      <c r="AF4638" s="5">
        <v>440.77917480468699</v>
      </c>
      <c r="AG4638" s="5">
        <v>434.37578328450496</v>
      </c>
      <c r="AH4638" s="5">
        <v>399.74972534179602</v>
      </c>
      <c r="AI4638" s="5">
        <v>401.64306640625</v>
      </c>
      <c r="AJ4638" s="5">
        <v>411.354248046875</v>
      </c>
      <c r="AK4638" s="5">
        <v>404.24901326497366</v>
      </c>
      <c r="AL4638" s="5">
        <v>401.30416870117102</v>
      </c>
      <c r="AM4638" s="5">
        <v>400.28118896484301</v>
      </c>
      <c r="AN4638" s="5">
        <v>404.05929565429602</v>
      </c>
      <c r="AO4638" s="5">
        <v>401.88155110677002</v>
      </c>
      <c r="AP4638" s="5">
        <v>352.06286621093699</v>
      </c>
      <c r="AQ4638" s="5">
        <v>355.59753417968699</v>
      </c>
      <c r="AR4638" s="5">
        <v>356.79879760742102</v>
      </c>
      <c r="AS4638" s="5">
        <v>354.819732666015</v>
      </c>
      <c r="AT4638" s="5">
        <v>555.10235595703102</v>
      </c>
      <c r="AU4638" s="5">
        <v>564.89508056640602</v>
      </c>
      <c r="AV4638" s="5">
        <v>555.76507568359295</v>
      </c>
      <c r="AW4638" s="5">
        <v>558.58750406900992</v>
      </c>
      <c r="AX4638" s="5">
        <v>427.06832885742102</v>
      </c>
      <c r="AY4638" s="5">
        <v>419.89697265625</v>
      </c>
      <c r="AZ4638" s="5">
        <v>420.36614990234301</v>
      </c>
      <c r="BA4638" s="5">
        <v>422.44381713867136</v>
      </c>
    </row>
    <row r="4639" spans="1:53" x14ac:dyDescent="0.2">
      <c r="A4639" s="1">
        <v>4636</v>
      </c>
      <c r="B4639" s="1" t="s">
        <v>18545</v>
      </c>
      <c r="C4639" s="1" t="s">
        <v>18546</v>
      </c>
      <c r="D4639" s="1" t="s">
        <v>18547</v>
      </c>
      <c r="E4639" s="1" t="s">
        <v>18548</v>
      </c>
      <c r="F4639" s="5">
        <v>13.083965301513601</v>
      </c>
      <c r="G4639" s="5">
        <v>7.5373792648315403</v>
      </c>
      <c r="I4639" s="5">
        <v>10.31067228317257</v>
      </c>
      <c r="J4639" s="5">
        <v>6.6352896690368599</v>
      </c>
      <c r="K4639" s="5">
        <v>12.0434617996215</v>
      </c>
      <c r="L4639" s="5">
        <v>14.817684173583901</v>
      </c>
      <c r="M4639" s="5">
        <v>11.165478547414088</v>
      </c>
      <c r="N4639" s="5">
        <v>48.719440460205</v>
      </c>
      <c r="O4639" s="5">
        <v>52.885097503662102</v>
      </c>
      <c r="P4639" s="5">
        <v>29.210313796996999</v>
      </c>
      <c r="Q4639" s="5">
        <v>43.604950586954693</v>
      </c>
      <c r="R4639" s="5">
        <v>6.5127825736999503</v>
      </c>
      <c r="S4639" s="5">
        <v>4.6246476173400799</v>
      </c>
      <c r="U4639" s="5">
        <v>5.5687150955200151</v>
      </c>
      <c r="Z4639" s="5">
        <v>12.1474695205688</v>
      </c>
      <c r="AB4639" s="5">
        <v>8.9199333190917898</v>
      </c>
      <c r="AC4639" s="5">
        <v>10.533701419830294</v>
      </c>
      <c r="AD4639" s="5">
        <v>15.2343072891235</v>
      </c>
      <c r="AE4639" s="5">
        <v>10.4251708984375</v>
      </c>
      <c r="AF4639" s="5">
        <v>14.089173316955501</v>
      </c>
      <c r="AG4639" s="5">
        <v>13.249550501505501</v>
      </c>
      <c r="AH4639" s="5">
        <v>8.9979896545410103</v>
      </c>
      <c r="AI4639" s="5">
        <v>7.5211234092712402</v>
      </c>
      <c r="AJ4639" s="5">
        <v>8.0722723007202095</v>
      </c>
      <c r="AK4639" s="5">
        <v>8.1971284548441528</v>
      </c>
      <c r="AN4639" s="5">
        <v>8.5682954788208008</v>
      </c>
      <c r="AO4639" s="5">
        <v>8.5682954788208008</v>
      </c>
      <c r="AP4639" s="5">
        <v>4.6494121551513601</v>
      </c>
      <c r="AQ4639" s="5">
        <v>6.7177891731262198</v>
      </c>
      <c r="AS4639" s="5">
        <v>5.6836006641387904</v>
      </c>
      <c r="AY4639" s="5">
        <v>1.8424779176712001</v>
      </c>
      <c r="AZ4639" s="5">
        <v>6.8880872726440403</v>
      </c>
      <c r="BA4639" s="5">
        <v>4.3652825951576197</v>
      </c>
    </row>
    <row r="4640" spans="1:53" x14ac:dyDescent="0.2">
      <c r="A4640" s="1">
        <v>4637</v>
      </c>
      <c r="B4640" s="1" t="s">
        <v>18549</v>
      </c>
      <c r="C4640" s="1" t="s">
        <v>18550</v>
      </c>
      <c r="D4640" s="1" t="s">
        <v>18551</v>
      </c>
      <c r="E4640" s="1" t="s">
        <v>18552</v>
      </c>
      <c r="F4640" s="5">
        <v>103.276725769042</v>
      </c>
      <c r="G4640" s="5">
        <v>71.649597167968693</v>
      </c>
      <c r="H4640" s="5">
        <v>10.145734786987299</v>
      </c>
      <c r="I4640" s="5">
        <v>61.690685907999331</v>
      </c>
      <c r="J4640" s="5">
        <v>282.55911254882801</v>
      </c>
      <c r="K4640" s="5">
        <v>388.103424072265</v>
      </c>
      <c r="L4640" s="5">
        <v>183.99325561523401</v>
      </c>
      <c r="M4640" s="5">
        <v>284.88526407877572</v>
      </c>
      <c r="N4640" s="5">
        <v>177.87521362304599</v>
      </c>
      <c r="P4640" s="5">
        <v>6.9580502510070801</v>
      </c>
      <c r="Q4640" s="5">
        <v>92.416631937026537</v>
      </c>
      <c r="R4640" s="5">
        <v>190.39938354492099</v>
      </c>
      <c r="S4640" s="5">
        <v>155.04263305664</v>
      </c>
      <c r="T4640" s="5">
        <v>158.392318725585</v>
      </c>
      <c r="U4640" s="5">
        <v>167.94477844238202</v>
      </c>
      <c r="V4640" s="5">
        <v>119.347023010253</v>
      </c>
      <c r="W4640" s="5">
        <v>120.669631958007</v>
      </c>
      <c r="X4640" s="5">
        <v>106.965576171875</v>
      </c>
      <c r="Y4640" s="5">
        <v>115.66074371337834</v>
      </c>
      <c r="Z4640" s="5">
        <v>122.06436920166</v>
      </c>
      <c r="AA4640" s="5">
        <v>120.726600646972</v>
      </c>
      <c r="AB4640" s="5">
        <v>127.338287353515</v>
      </c>
      <c r="AC4640" s="5">
        <v>123.37641906738234</v>
      </c>
      <c r="AD4640" s="5">
        <v>151.06080627441401</v>
      </c>
      <c r="AE4640" s="5">
        <v>191.41764831542901</v>
      </c>
      <c r="AF4640" s="5">
        <v>191.606185913085</v>
      </c>
      <c r="AG4640" s="5">
        <v>178.02821350097599</v>
      </c>
      <c r="AH4640" s="5">
        <v>138.33502197265599</v>
      </c>
      <c r="AI4640" s="5">
        <v>139.35157775878901</v>
      </c>
      <c r="AJ4640" s="5">
        <v>120.48136901855401</v>
      </c>
      <c r="AK4640" s="5">
        <v>132.72265624999966</v>
      </c>
      <c r="AL4640" s="5">
        <v>89.270812988281193</v>
      </c>
      <c r="AM4640" s="5">
        <v>249.58267211914</v>
      </c>
      <c r="AN4640" s="5">
        <v>68.724929809570298</v>
      </c>
      <c r="AO4640" s="5">
        <v>135.85947163899718</v>
      </c>
      <c r="AP4640" s="5">
        <v>127.055854797363</v>
      </c>
      <c r="AQ4640" s="5">
        <v>119.64849853515599</v>
      </c>
      <c r="AR4640" s="5">
        <v>98.163642883300696</v>
      </c>
      <c r="AS4640" s="5">
        <v>114.95599873860657</v>
      </c>
      <c r="AT4640" s="5">
        <v>414.63604736328102</v>
      </c>
      <c r="AU4640" s="5">
        <v>177.97171020507801</v>
      </c>
      <c r="AW4640" s="5">
        <v>296.30387878417952</v>
      </c>
      <c r="AX4640" s="5">
        <v>133.682357788085</v>
      </c>
      <c r="AY4640" s="5">
        <v>129.46315002441401</v>
      </c>
      <c r="AZ4640" s="5">
        <v>137.76040649414</v>
      </c>
      <c r="BA4640" s="5">
        <v>133.63530476887965</v>
      </c>
    </row>
    <row r="4641" spans="1:53" x14ac:dyDescent="0.2">
      <c r="A4641" s="1">
        <v>4638</v>
      </c>
      <c r="B4641" s="1" t="s">
        <v>18553</v>
      </c>
      <c r="C4641" s="1" t="s">
        <v>18554</v>
      </c>
      <c r="D4641" s="1" t="s">
        <v>18555</v>
      </c>
      <c r="E4641" s="1" t="s">
        <v>18556</v>
      </c>
      <c r="F4641" s="5">
        <v>133.35910034179599</v>
      </c>
      <c r="G4641" s="5">
        <v>135.139556884765</v>
      </c>
      <c r="H4641" s="5">
        <v>142.954833984375</v>
      </c>
      <c r="I4641" s="5">
        <v>137.15116373697867</v>
      </c>
      <c r="J4641" s="5">
        <v>169.61766052246</v>
      </c>
      <c r="K4641" s="5">
        <v>180.36143493652301</v>
      </c>
      <c r="L4641" s="5">
        <v>170.67509460449199</v>
      </c>
      <c r="M4641" s="5">
        <v>173.55139668782499</v>
      </c>
      <c r="N4641" s="5">
        <v>177.23840332031199</v>
      </c>
      <c r="O4641" s="5">
        <v>169.92387390136699</v>
      </c>
      <c r="P4641" s="5">
        <v>190.09173583984301</v>
      </c>
      <c r="Q4641" s="5">
        <v>179.08467102050736</v>
      </c>
      <c r="R4641" s="5">
        <v>123.21531677246</v>
      </c>
      <c r="S4641" s="5">
        <v>169.77951049804599</v>
      </c>
      <c r="T4641" s="5">
        <v>134.38522338867099</v>
      </c>
      <c r="U4641" s="5">
        <v>142.46001688639231</v>
      </c>
      <c r="V4641" s="5">
        <v>133.05383300781199</v>
      </c>
      <c r="W4641" s="5">
        <v>152.888671875</v>
      </c>
      <c r="X4641" s="5">
        <v>142.98692321777301</v>
      </c>
      <c r="Y4641" s="5">
        <v>142.97647603352834</v>
      </c>
      <c r="Z4641" s="5">
        <v>176.51979064941401</v>
      </c>
      <c r="AA4641" s="5">
        <v>225.30506896972599</v>
      </c>
      <c r="AB4641" s="5">
        <v>165.94779968261699</v>
      </c>
      <c r="AC4641" s="5">
        <v>189.25755310058568</v>
      </c>
      <c r="AD4641" s="5">
        <v>126.71393585205</v>
      </c>
      <c r="AE4641" s="5">
        <v>109.818313598632</v>
      </c>
      <c r="AF4641" s="5">
        <v>127.721992492675</v>
      </c>
      <c r="AG4641" s="5">
        <v>121.41808064778566</v>
      </c>
      <c r="AH4641" s="5">
        <v>98.403053283691406</v>
      </c>
      <c r="AI4641" s="5">
        <v>94.161865234375</v>
      </c>
      <c r="AJ4641" s="5">
        <v>114.556037902832</v>
      </c>
      <c r="AK4641" s="5">
        <v>102.37365214029948</v>
      </c>
      <c r="AL4641" s="5">
        <v>101.209762573242</v>
      </c>
      <c r="AM4641" s="5">
        <v>177.94079589843699</v>
      </c>
      <c r="AN4641" s="5">
        <v>125.316535949707</v>
      </c>
      <c r="AO4641" s="5">
        <v>134.82236480712868</v>
      </c>
      <c r="AP4641" s="5">
        <v>80.388687133789006</v>
      </c>
      <c r="AQ4641" s="5">
        <v>82.938911437988196</v>
      </c>
      <c r="AR4641" s="5">
        <v>71.512733459472599</v>
      </c>
      <c r="AS4641" s="5">
        <v>78.280110677083272</v>
      </c>
      <c r="AT4641" s="5">
        <v>89.149658203125</v>
      </c>
      <c r="AU4641" s="5">
        <v>66.528091430664006</v>
      </c>
      <c r="AV4641" s="5">
        <v>65.562927246093693</v>
      </c>
      <c r="AW4641" s="5">
        <v>73.746892293294238</v>
      </c>
      <c r="AX4641" s="5">
        <v>84.470161437988196</v>
      </c>
      <c r="AY4641" s="5">
        <v>85.859107971191406</v>
      </c>
      <c r="AZ4641" s="5">
        <v>80.407913208007798</v>
      </c>
      <c r="BA4641" s="5">
        <v>83.5790608723958</v>
      </c>
    </row>
    <row r="4642" spans="1:53" x14ac:dyDescent="0.2">
      <c r="A4642" s="1">
        <v>4639</v>
      </c>
      <c r="B4642" s="1" t="s">
        <v>18557</v>
      </c>
      <c r="C4642" s="1" t="s">
        <v>18558</v>
      </c>
      <c r="D4642" s="1" t="s">
        <v>18559</v>
      </c>
      <c r="E4642" s="1" t="s">
        <v>18560</v>
      </c>
      <c r="F4642" s="5">
        <v>158.48193359375</v>
      </c>
      <c r="G4642" s="5">
        <v>161.16011047363199</v>
      </c>
      <c r="H4642" s="5">
        <v>144.02810668945301</v>
      </c>
      <c r="I4642" s="5">
        <v>154.556716918945</v>
      </c>
      <c r="J4642" s="5">
        <v>144.10350036621</v>
      </c>
      <c r="K4642" s="5">
        <v>121.29290008544901</v>
      </c>
      <c r="L4642" s="5">
        <v>128.29495239257801</v>
      </c>
      <c r="M4642" s="5">
        <v>131.23045094807901</v>
      </c>
      <c r="N4642" s="5">
        <v>227.71138000488199</v>
      </c>
      <c r="O4642" s="5">
        <v>189.86720275878901</v>
      </c>
      <c r="P4642" s="5">
        <v>190.23599243164</v>
      </c>
      <c r="Q4642" s="5">
        <v>202.60485839843696</v>
      </c>
      <c r="R4642" s="5">
        <v>161.11364746093699</v>
      </c>
      <c r="S4642" s="5">
        <v>132.36512756347599</v>
      </c>
      <c r="T4642" s="5">
        <v>169.61489868164</v>
      </c>
      <c r="U4642" s="5">
        <v>154.36455790201765</v>
      </c>
      <c r="V4642" s="5">
        <v>125.07015991210901</v>
      </c>
      <c r="W4642" s="5">
        <v>112.742385864257</v>
      </c>
      <c r="X4642" s="5">
        <v>100.95459747314401</v>
      </c>
      <c r="Y4642" s="5">
        <v>112.92238108317001</v>
      </c>
      <c r="Z4642" s="5">
        <v>122.40536499023401</v>
      </c>
      <c r="AA4642" s="5">
        <v>140.04637145996</v>
      </c>
      <c r="AB4642" s="5">
        <v>120.39324188232401</v>
      </c>
      <c r="AC4642" s="5">
        <v>127.614992777506</v>
      </c>
      <c r="AD4642" s="5">
        <v>145.20697021484301</v>
      </c>
      <c r="AE4642" s="5">
        <v>86.563919067382798</v>
      </c>
      <c r="AF4642" s="5">
        <v>130.71070861816401</v>
      </c>
      <c r="AG4642" s="5">
        <v>120.82719930012995</v>
      </c>
      <c r="AH4642" s="5">
        <v>164.87274169921801</v>
      </c>
      <c r="AI4642" s="5">
        <v>113.59046936035099</v>
      </c>
      <c r="AJ4642" s="5">
        <v>148.21568298339801</v>
      </c>
      <c r="AK4642" s="5">
        <v>142.22629801432234</v>
      </c>
      <c r="AL4642" s="5">
        <v>204.01101684570301</v>
      </c>
      <c r="AM4642" s="5">
        <v>215.10685729980401</v>
      </c>
      <c r="AN4642" s="5">
        <v>226.18446350097599</v>
      </c>
      <c r="AO4642" s="5">
        <v>215.10077921549433</v>
      </c>
      <c r="AP4642" s="5">
        <v>151.66935729980401</v>
      </c>
      <c r="AQ4642" s="5">
        <v>140.81770324707</v>
      </c>
      <c r="AR4642" s="5">
        <v>134.233154296875</v>
      </c>
      <c r="AS4642" s="5">
        <v>142.240071614583</v>
      </c>
      <c r="AT4642" s="5">
        <v>122.01535797119099</v>
      </c>
      <c r="AU4642" s="5">
        <v>108.730110168457</v>
      </c>
      <c r="AV4642" s="5">
        <v>129.825424194335</v>
      </c>
      <c r="AW4642" s="5">
        <v>120.190297444661</v>
      </c>
      <c r="AX4642" s="5">
        <v>159.045654296875</v>
      </c>
      <c r="AY4642" s="5">
        <v>157.32003784179599</v>
      </c>
      <c r="AZ4642" s="5">
        <v>161.29212951660099</v>
      </c>
      <c r="BA4642" s="5">
        <v>159.21927388509064</v>
      </c>
    </row>
    <row r="4643" spans="1:53" x14ac:dyDescent="0.2">
      <c r="A4643" s="1">
        <v>4640</v>
      </c>
      <c r="B4643" s="1" t="s">
        <v>18561</v>
      </c>
      <c r="C4643" s="1" t="s">
        <v>2824</v>
      </c>
      <c r="D4643" s="1" t="s">
        <v>18562</v>
      </c>
      <c r="E4643" s="1" t="s">
        <v>18563</v>
      </c>
      <c r="F4643" s="5">
        <v>114.88948059082</v>
      </c>
      <c r="G4643" s="5">
        <v>149.25270080566401</v>
      </c>
      <c r="H4643" s="5">
        <v>87.453353881835895</v>
      </c>
      <c r="I4643" s="5">
        <v>117.19851175943997</v>
      </c>
      <c r="J4643" s="5">
        <v>133.60482788085901</v>
      </c>
      <c r="K4643" s="5">
        <v>108.849197387695</v>
      </c>
      <c r="L4643" s="5">
        <v>115.66813659667901</v>
      </c>
      <c r="M4643" s="5">
        <v>119.37405395507767</v>
      </c>
      <c r="N4643" s="5">
        <v>73.921005249023395</v>
      </c>
      <c r="P4643" s="5">
        <v>73.6561279296875</v>
      </c>
      <c r="Q4643" s="5">
        <v>73.78856658935544</v>
      </c>
      <c r="R4643" s="5">
        <v>78.200996398925696</v>
      </c>
      <c r="S4643" s="5">
        <v>44.957633972167898</v>
      </c>
      <c r="T4643" s="5">
        <v>73.181640625</v>
      </c>
      <c r="U4643" s="5">
        <v>65.446756998697865</v>
      </c>
      <c r="V4643" s="5">
        <v>71.053672790527301</v>
      </c>
      <c r="X4643" s="5">
        <v>74.093132019042898</v>
      </c>
      <c r="Y4643" s="5">
        <v>72.573402404785099</v>
      </c>
      <c r="Z4643" s="5">
        <v>89.600944519042898</v>
      </c>
      <c r="AA4643" s="5">
        <v>81.935066223144503</v>
      </c>
      <c r="AB4643" s="5">
        <v>117.24932098388599</v>
      </c>
      <c r="AC4643" s="5">
        <v>96.261777242024451</v>
      </c>
      <c r="AD4643" s="5">
        <v>126.33119964599599</v>
      </c>
      <c r="AE4643" s="5">
        <v>134.30783081054599</v>
      </c>
      <c r="AF4643" s="5">
        <v>115.99788665771401</v>
      </c>
      <c r="AG4643" s="5">
        <v>125.54563903808533</v>
      </c>
      <c r="AH4643" s="5">
        <v>122.833358764648</v>
      </c>
      <c r="AI4643" s="5">
        <v>121.19646453857401</v>
      </c>
      <c r="AJ4643" s="5">
        <v>117.618896484375</v>
      </c>
      <c r="AK4643" s="5">
        <v>120.54957326253232</v>
      </c>
      <c r="AP4643" s="5">
        <v>82.435356140136705</v>
      </c>
      <c r="AQ4643" s="5">
        <v>49.504734039306598</v>
      </c>
      <c r="AS4643" s="5">
        <v>65.970045089721651</v>
      </c>
      <c r="AZ4643" s="5">
        <v>83.060447692871094</v>
      </c>
      <c r="BA4643" s="5">
        <v>83.060447692871094</v>
      </c>
    </row>
    <row r="4644" spans="1:53" x14ac:dyDescent="0.2">
      <c r="A4644" s="1">
        <v>4641</v>
      </c>
      <c r="B4644" s="1" t="s">
        <v>18564</v>
      </c>
      <c r="C4644" s="1" t="s">
        <v>18565</v>
      </c>
      <c r="D4644" s="1" t="s">
        <v>18566</v>
      </c>
      <c r="E4644" s="1" t="s">
        <v>18567</v>
      </c>
      <c r="F4644" s="5">
        <v>961.44122314453102</v>
      </c>
      <c r="G4644" s="5">
        <v>909.79364013671795</v>
      </c>
      <c r="H4644" s="5">
        <v>934.0126953125</v>
      </c>
      <c r="I4644" s="5">
        <v>935.08251953124966</v>
      </c>
      <c r="J4644" s="5">
        <v>927.35876464843705</v>
      </c>
      <c r="K4644" s="5">
        <v>922.31756591796795</v>
      </c>
      <c r="L4644" s="5">
        <v>862.26580810546795</v>
      </c>
      <c r="M4644" s="5">
        <v>903.9807128906242</v>
      </c>
      <c r="N4644" s="5">
        <v>505.27175903320301</v>
      </c>
      <c r="O4644" s="5">
        <v>482.27456665039</v>
      </c>
      <c r="P4644" s="5">
        <v>493.815826416015</v>
      </c>
      <c r="Q4644" s="5">
        <v>493.78738403320267</v>
      </c>
      <c r="R4644" s="5">
        <v>623.41711425781205</v>
      </c>
      <c r="S4644" s="5">
        <v>638.161865234375</v>
      </c>
      <c r="T4644" s="5">
        <v>648.84948730468705</v>
      </c>
      <c r="U4644" s="5">
        <v>636.8094889322914</v>
      </c>
      <c r="V4644" s="5">
        <v>778.46282958984295</v>
      </c>
      <c r="W4644" s="5">
        <v>740.322509765625</v>
      </c>
      <c r="X4644" s="5">
        <v>703.80291748046795</v>
      </c>
      <c r="Y4644" s="5">
        <v>740.86275227864519</v>
      </c>
      <c r="Z4644" s="5">
        <v>982.506103515625</v>
      </c>
      <c r="AA4644" s="5">
        <v>961.89398193359295</v>
      </c>
      <c r="AB4644" s="5">
        <v>934.189697265625</v>
      </c>
      <c r="AC4644" s="5">
        <v>959.52992757161428</v>
      </c>
      <c r="AD4644" s="5">
        <v>989.41522216796795</v>
      </c>
      <c r="AE4644" s="5">
        <v>1035.35717773437</v>
      </c>
      <c r="AF4644" s="5">
        <v>1006.95849609375</v>
      </c>
      <c r="AG4644" s="5">
        <v>1010.5769653320293</v>
      </c>
      <c r="AH4644" s="5">
        <v>1010.74151611328</v>
      </c>
      <c r="AI4644" s="5">
        <v>945.23791503906205</v>
      </c>
      <c r="AJ4644" s="5">
        <v>920.93328857421795</v>
      </c>
      <c r="AK4644" s="5">
        <v>958.97090657551996</v>
      </c>
      <c r="AL4644" s="5">
        <v>570.64074707031205</v>
      </c>
      <c r="AM4644" s="5">
        <v>529.28570556640602</v>
      </c>
      <c r="AN4644" s="5">
        <v>582.35498046875</v>
      </c>
      <c r="AO4644" s="5">
        <v>560.76047770182265</v>
      </c>
      <c r="AP4644" s="5">
        <v>766.06829833984295</v>
      </c>
      <c r="AQ4644" s="5">
        <v>791.21026611328102</v>
      </c>
      <c r="AR4644" s="5">
        <v>762.036865234375</v>
      </c>
      <c r="AS4644" s="5">
        <v>773.1051432291664</v>
      </c>
      <c r="AT4644" s="5">
        <v>623.52587890625</v>
      </c>
      <c r="AU4644" s="5">
        <v>463.11578369140602</v>
      </c>
      <c r="AV4644" s="5">
        <v>582.86364746093705</v>
      </c>
      <c r="AW4644" s="5">
        <v>556.50177001953102</v>
      </c>
      <c r="AX4644" s="5">
        <v>744.01812744140602</v>
      </c>
      <c r="AY4644" s="5">
        <v>793.81353759765602</v>
      </c>
      <c r="AZ4644" s="5">
        <v>745.90179443359295</v>
      </c>
      <c r="BA4644" s="5">
        <v>761.24448649088492</v>
      </c>
    </row>
    <row r="4645" spans="1:53" x14ac:dyDescent="0.2">
      <c r="A4645" s="1">
        <v>4642</v>
      </c>
      <c r="B4645" s="1" t="s">
        <v>18568</v>
      </c>
      <c r="C4645" s="1" t="s">
        <v>18569</v>
      </c>
      <c r="D4645" s="1" t="s">
        <v>18570</v>
      </c>
      <c r="E4645" s="1" t="s">
        <v>18571</v>
      </c>
      <c r="F4645" s="5">
        <v>648.28387451171795</v>
      </c>
      <c r="G4645" s="5">
        <v>654.00408935546795</v>
      </c>
      <c r="H4645" s="5">
        <v>683.51593017578102</v>
      </c>
      <c r="I4645" s="5">
        <v>661.93463134765568</v>
      </c>
      <c r="J4645" s="5">
        <v>599.21588134765602</v>
      </c>
      <c r="K4645" s="5">
        <v>608.99353027343705</v>
      </c>
      <c r="L4645" s="5">
        <v>644.71569824218705</v>
      </c>
      <c r="M4645" s="5">
        <v>617.64170328776004</v>
      </c>
      <c r="N4645" s="5">
        <v>247.47401428222599</v>
      </c>
      <c r="O4645" s="5">
        <v>232.93614196777301</v>
      </c>
      <c r="P4645" s="5">
        <v>239.87332153320301</v>
      </c>
      <c r="Q4645" s="5">
        <v>240.09449259440066</v>
      </c>
      <c r="R4645" s="5">
        <v>376.57211303710898</v>
      </c>
      <c r="S4645" s="5">
        <v>356.86312866210898</v>
      </c>
      <c r="T4645" s="5">
        <v>362.42733764648398</v>
      </c>
      <c r="U4645" s="5">
        <v>365.28752644856735</v>
      </c>
      <c r="V4645" s="5">
        <v>535.36639404296795</v>
      </c>
      <c r="W4645" s="5">
        <v>554.52648925781205</v>
      </c>
      <c r="X4645" s="5">
        <v>575.21936035156205</v>
      </c>
      <c r="Y4645" s="5">
        <v>555.03741455078068</v>
      </c>
      <c r="Z4645" s="5">
        <v>795.9208984375</v>
      </c>
      <c r="AA4645" s="5">
        <v>727.80480957031205</v>
      </c>
      <c r="AB4645" s="5">
        <v>760.24914550781205</v>
      </c>
      <c r="AC4645" s="5">
        <v>761.32495117187466</v>
      </c>
      <c r="AD4645" s="5">
        <v>514.19110107421795</v>
      </c>
      <c r="AE4645" s="5">
        <v>481.73937988281199</v>
      </c>
      <c r="AF4645" s="5">
        <v>517.236328125</v>
      </c>
      <c r="AG4645" s="5">
        <v>504.38893636067661</v>
      </c>
      <c r="AH4645" s="5">
        <v>512.88952636718705</v>
      </c>
      <c r="AI4645" s="5">
        <v>526.56829833984295</v>
      </c>
      <c r="AJ4645" s="5">
        <v>523.269775390625</v>
      </c>
      <c r="AK4645" s="5">
        <v>520.90920003255167</v>
      </c>
      <c r="AL4645" s="5">
        <v>217.77056884765599</v>
      </c>
      <c r="AM4645" s="5">
        <v>237.18588256835901</v>
      </c>
      <c r="AN4645" s="5">
        <v>247.534408569335</v>
      </c>
      <c r="AO4645" s="5">
        <v>234.16361999511665</v>
      </c>
      <c r="AP4645" s="5">
        <v>343.20474243164</v>
      </c>
      <c r="AQ4645" s="5">
        <v>351.92202758789</v>
      </c>
      <c r="AR4645" s="5">
        <v>348.53610229492102</v>
      </c>
      <c r="AS4645" s="5">
        <v>347.88762410481701</v>
      </c>
      <c r="AT4645" s="5">
        <v>560.11340332031205</v>
      </c>
      <c r="AU4645" s="5">
        <v>508.0478515625</v>
      </c>
      <c r="AV4645" s="5">
        <v>584.078857421875</v>
      </c>
      <c r="AW4645" s="5">
        <v>550.74670410156239</v>
      </c>
      <c r="AX4645" s="5">
        <v>576.61383056640602</v>
      </c>
      <c r="AY4645" s="5">
        <v>552.922607421875</v>
      </c>
      <c r="AZ4645" s="5">
        <v>550.13812255859295</v>
      </c>
      <c r="BA4645" s="5">
        <v>559.8915201822914</v>
      </c>
    </row>
    <row r="4646" spans="1:53" x14ac:dyDescent="0.2">
      <c r="A4646" s="1">
        <v>4643</v>
      </c>
      <c r="B4646" s="1" t="s">
        <v>18572</v>
      </c>
      <c r="C4646" s="1" t="s">
        <v>18573</v>
      </c>
      <c r="D4646" s="1" t="s">
        <v>18574</v>
      </c>
      <c r="E4646" s="1" t="s">
        <v>18575</v>
      </c>
      <c r="F4646" s="5">
        <v>79.506652832031193</v>
      </c>
      <c r="G4646" s="5">
        <v>87.080772399902301</v>
      </c>
      <c r="H4646" s="5">
        <v>73.898567199707003</v>
      </c>
      <c r="I4646" s="5">
        <v>80.16199747721349</v>
      </c>
      <c r="J4646" s="5">
        <v>65.990127563476506</v>
      </c>
      <c r="K4646" s="5">
        <v>83.212867736816406</v>
      </c>
      <c r="L4646" s="5">
        <v>63.410572052001903</v>
      </c>
      <c r="M4646" s="5">
        <v>70.871189117431598</v>
      </c>
      <c r="N4646" s="5">
        <v>110.702110290527</v>
      </c>
      <c r="O4646" s="5">
        <v>98.82177734375</v>
      </c>
      <c r="P4646" s="5">
        <v>68.831184387207003</v>
      </c>
      <c r="Q4646" s="5">
        <v>92.78502400716134</v>
      </c>
      <c r="R4646" s="5">
        <v>26.574903488159102</v>
      </c>
      <c r="S4646" s="5">
        <v>12.1743040084838</v>
      </c>
      <c r="T4646" s="5">
        <v>18.431900024413999</v>
      </c>
      <c r="U4646" s="5">
        <v>19.060369173685633</v>
      </c>
      <c r="V4646" s="5">
        <v>37.389854431152301</v>
      </c>
      <c r="W4646" s="5">
        <v>19.9502239227294</v>
      </c>
      <c r="X4646" s="5">
        <v>30.009355545043899</v>
      </c>
      <c r="Y4646" s="5">
        <v>29.116477966308533</v>
      </c>
      <c r="Z4646" s="5">
        <v>60.401012420654297</v>
      </c>
      <c r="AA4646" s="5">
        <v>38.735607147216797</v>
      </c>
      <c r="AB4646" s="5">
        <v>36.5515327453613</v>
      </c>
      <c r="AC4646" s="5">
        <v>45.229384104410798</v>
      </c>
      <c r="AD4646" s="5">
        <v>77.935951232910099</v>
      </c>
      <c r="AE4646" s="5">
        <v>56.284637451171797</v>
      </c>
      <c r="AF4646" s="5">
        <v>91.831855773925696</v>
      </c>
      <c r="AG4646" s="5">
        <v>75.350814819335866</v>
      </c>
      <c r="AH4646" s="5">
        <v>72.946502685546804</v>
      </c>
      <c r="AI4646" s="5">
        <v>73.556571960449205</v>
      </c>
      <c r="AJ4646" s="5">
        <v>49.582878112792898</v>
      </c>
      <c r="AK4646" s="5">
        <v>65.361984252929631</v>
      </c>
      <c r="AL4646" s="5">
        <v>37.087818145751903</v>
      </c>
      <c r="AO4646" s="5">
        <v>37.087818145751903</v>
      </c>
      <c r="AQ4646" s="5">
        <v>30.436834335327099</v>
      </c>
      <c r="AR4646" s="5">
        <v>19.738109588623001</v>
      </c>
      <c r="AS4646" s="5">
        <v>25.087471961975048</v>
      </c>
      <c r="AX4646" s="5">
        <v>14.7822818756103</v>
      </c>
      <c r="BA4646" s="5">
        <v>14.7822818756103</v>
      </c>
    </row>
    <row r="4647" spans="1:53" x14ac:dyDescent="0.2">
      <c r="A4647" s="1">
        <v>4644</v>
      </c>
      <c r="B4647" s="1" t="s">
        <v>18576</v>
      </c>
      <c r="C4647" s="1" t="s">
        <v>18577</v>
      </c>
      <c r="D4647" s="1" t="s">
        <v>18578</v>
      </c>
      <c r="E4647" s="1" t="s">
        <v>18579</v>
      </c>
      <c r="F4647" s="5">
        <v>1030.2587890625</v>
      </c>
      <c r="G4647" s="5">
        <v>1082.57373046875</v>
      </c>
      <c r="H4647" s="5">
        <v>1073.84436035156</v>
      </c>
      <c r="I4647" s="5">
        <v>1062.2256266276033</v>
      </c>
      <c r="J4647" s="5">
        <v>1124.11071777343</v>
      </c>
      <c r="K4647" s="5">
        <v>1118.42346191406</v>
      </c>
      <c r="L4647" s="5">
        <v>1133.52893066406</v>
      </c>
      <c r="M4647" s="5">
        <v>1125.3543701171832</v>
      </c>
      <c r="N4647" s="5">
        <v>549.93267822265602</v>
      </c>
      <c r="O4647" s="5">
        <v>519.45642089843705</v>
      </c>
      <c r="P4647" s="5">
        <v>514.67364501953102</v>
      </c>
      <c r="Q4647" s="5">
        <v>528.0209147135414</v>
      </c>
      <c r="R4647" s="5">
        <v>504.20318603515602</v>
      </c>
      <c r="S4647" s="5">
        <v>507.34933471679602</v>
      </c>
      <c r="T4647" s="5">
        <v>549.24798583984295</v>
      </c>
      <c r="U4647" s="5">
        <v>520.26683553059831</v>
      </c>
      <c r="V4647" s="5">
        <v>959.45904541015602</v>
      </c>
      <c r="W4647" s="5">
        <v>952.87890625</v>
      </c>
      <c r="X4647" s="5">
        <v>916.18542480468705</v>
      </c>
      <c r="Y4647" s="5">
        <v>942.84112548828091</v>
      </c>
      <c r="Z4647" s="5">
        <v>875.05938720703102</v>
      </c>
      <c r="AA4647" s="5">
        <v>896.80877685546795</v>
      </c>
      <c r="AB4647" s="5">
        <v>883.28259277343705</v>
      </c>
      <c r="AC4647" s="5">
        <v>885.05025227864542</v>
      </c>
      <c r="AD4647" s="5">
        <v>979.5439453125</v>
      </c>
      <c r="AE4647" s="5">
        <v>976.992919921875</v>
      </c>
      <c r="AF4647" s="5">
        <v>961.09338378906205</v>
      </c>
      <c r="AG4647" s="5">
        <v>972.54341634114564</v>
      </c>
      <c r="AH4647" s="5">
        <v>923.18395996093705</v>
      </c>
      <c r="AI4647" s="5">
        <v>887.98370361328102</v>
      </c>
      <c r="AJ4647" s="5">
        <v>901.16558837890602</v>
      </c>
      <c r="AK4647" s="5">
        <v>904.11108398437466</v>
      </c>
      <c r="AL4647" s="5">
        <v>432.47457885742102</v>
      </c>
      <c r="AM4647" s="5">
        <v>440.88586425781199</v>
      </c>
      <c r="AN4647" s="5">
        <v>433.114501953125</v>
      </c>
      <c r="AO4647" s="5">
        <v>435.49164835611936</v>
      </c>
      <c r="AP4647" s="5">
        <v>504.65298461914</v>
      </c>
      <c r="AQ4647" s="5">
        <v>494.58029174804602</v>
      </c>
      <c r="AR4647" s="5">
        <v>507.47634887695301</v>
      </c>
      <c r="AS4647" s="5">
        <v>502.23654174804636</v>
      </c>
      <c r="AT4647" s="5">
        <v>980.34002685546795</v>
      </c>
      <c r="AU4647" s="5">
        <v>999.22430419921795</v>
      </c>
      <c r="AV4647" s="5">
        <v>1019.20404052734</v>
      </c>
      <c r="AW4647" s="5">
        <v>999.58945719400856</v>
      </c>
      <c r="AX4647" s="5">
        <v>919.60534667968705</v>
      </c>
      <c r="AY4647" s="5">
        <v>843.46661376953102</v>
      </c>
      <c r="AZ4647" s="5">
        <v>858.93536376953102</v>
      </c>
      <c r="BA4647" s="5">
        <v>874.00244140624966</v>
      </c>
    </row>
    <row r="4648" spans="1:53" x14ac:dyDescent="0.2">
      <c r="A4648" s="1">
        <v>4645</v>
      </c>
      <c r="B4648" s="1" t="s">
        <v>18580</v>
      </c>
      <c r="C4648" s="1" t="s">
        <v>18581</v>
      </c>
      <c r="D4648" s="1" t="s">
        <v>18582</v>
      </c>
      <c r="E4648" s="1" t="s">
        <v>18583</v>
      </c>
      <c r="F4648" s="5">
        <v>244.718338012695</v>
      </c>
      <c r="G4648" s="5">
        <v>285.21444702148398</v>
      </c>
      <c r="H4648" s="5">
        <v>261.49163818359301</v>
      </c>
      <c r="I4648" s="5">
        <v>263.80814107259067</v>
      </c>
      <c r="J4648" s="5">
        <v>369.97357177734301</v>
      </c>
      <c r="K4648" s="5">
        <v>365.772705078125</v>
      </c>
      <c r="L4648" s="5">
        <v>348.680908203125</v>
      </c>
      <c r="M4648" s="5">
        <v>361.47572835286434</v>
      </c>
      <c r="N4648" s="5">
        <v>271.39416503906199</v>
      </c>
      <c r="O4648" s="5">
        <v>293.43649291992102</v>
      </c>
      <c r="P4648" s="5">
        <v>244.9931640625</v>
      </c>
      <c r="Q4648" s="5">
        <v>269.94127400716098</v>
      </c>
      <c r="R4648" s="5">
        <v>266.405517578125</v>
      </c>
      <c r="S4648" s="5">
        <v>289.932861328125</v>
      </c>
      <c r="T4648" s="5">
        <v>256.20648193359301</v>
      </c>
      <c r="U4648" s="5">
        <v>270.84828694661434</v>
      </c>
      <c r="V4648" s="5">
        <v>387.7587890625</v>
      </c>
      <c r="W4648" s="5">
        <v>377.62277221679602</v>
      </c>
      <c r="X4648" s="5">
        <v>383.27072143554602</v>
      </c>
      <c r="Y4648" s="5">
        <v>382.88409423828062</v>
      </c>
      <c r="Z4648" s="5">
        <v>449.43234252929602</v>
      </c>
      <c r="AA4648" s="5">
        <v>392.517486572265</v>
      </c>
      <c r="AB4648" s="5">
        <v>374.93731689453102</v>
      </c>
      <c r="AC4648" s="5">
        <v>405.629048665364</v>
      </c>
      <c r="AD4648" s="5">
        <v>433.03622436523398</v>
      </c>
      <c r="AE4648" s="5">
        <v>476.931884765625</v>
      </c>
      <c r="AF4648" s="5">
        <v>491.35208129882801</v>
      </c>
      <c r="AG4648" s="5">
        <v>467.10673014322902</v>
      </c>
      <c r="AH4648" s="5">
        <v>438.43688964843699</v>
      </c>
      <c r="AI4648" s="5">
        <v>382.285552978515</v>
      </c>
      <c r="AJ4648" s="5">
        <v>391.78573608398398</v>
      </c>
      <c r="AK4648" s="5">
        <v>404.1693929036453</v>
      </c>
      <c r="AL4648" s="5">
        <v>219.07209777832</v>
      </c>
      <c r="AM4648" s="5">
        <v>217.62725830078099</v>
      </c>
      <c r="AN4648" s="5">
        <v>201.746490478515</v>
      </c>
      <c r="AO4648" s="5">
        <v>212.81528218587201</v>
      </c>
      <c r="AP4648" s="5">
        <v>238.96130371093699</v>
      </c>
      <c r="AQ4648" s="5">
        <v>225.572494506835</v>
      </c>
      <c r="AR4648" s="5">
        <v>231.99946594238199</v>
      </c>
      <c r="AS4648" s="5">
        <v>232.17775472005133</v>
      </c>
      <c r="AT4648" s="5">
        <v>388.6748046875</v>
      </c>
      <c r="AU4648" s="5">
        <v>349.92584228515602</v>
      </c>
      <c r="AV4648" s="5">
        <v>317.84783935546801</v>
      </c>
      <c r="AW4648" s="5">
        <v>352.14949544270803</v>
      </c>
      <c r="AX4648" s="5">
        <v>307.71926879882801</v>
      </c>
      <c r="AY4648" s="5">
        <v>316.032623291015</v>
      </c>
      <c r="AZ4648" s="5">
        <v>312.17684936523398</v>
      </c>
      <c r="BA4648" s="5">
        <v>311.97624715169235</v>
      </c>
    </row>
    <row r="4649" spans="1:53" x14ac:dyDescent="0.2">
      <c r="A4649" s="1">
        <v>4646</v>
      </c>
      <c r="B4649" s="1" t="s">
        <v>18584</v>
      </c>
      <c r="C4649" s="1" t="s">
        <v>18585</v>
      </c>
      <c r="D4649" s="1" t="s">
        <v>18586</v>
      </c>
      <c r="E4649" s="1" t="s">
        <v>18587</v>
      </c>
      <c r="F4649" s="5">
        <v>448.86605834960898</v>
      </c>
      <c r="G4649" s="5">
        <v>505.167236328125</v>
      </c>
      <c r="H4649" s="5">
        <v>454.52001953125</v>
      </c>
      <c r="I4649" s="5">
        <v>469.51777140299464</v>
      </c>
      <c r="J4649" s="5">
        <v>413.64840698242102</v>
      </c>
      <c r="K4649" s="5">
        <v>398.36096191406199</v>
      </c>
      <c r="L4649" s="5">
        <v>424.59381103515602</v>
      </c>
      <c r="M4649" s="5">
        <v>412.20105997721299</v>
      </c>
      <c r="N4649" s="5">
        <v>1513.35986328125</v>
      </c>
      <c r="O4649" s="5">
        <v>1377.21008300781</v>
      </c>
      <c r="P4649" s="5">
        <v>1479.11022949218</v>
      </c>
      <c r="Q4649" s="5">
        <v>1456.5600585937466</v>
      </c>
      <c r="R4649" s="5">
        <v>668.47399902343705</v>
      </c>
      <c r="S4649" s="5">
        <v>637.89855957031205</v>
      </c>
      <c r="T4649" s="5">
        <v>691.89190673828102</v>
      </c>
      <c r="U4649" s="5">
        <v>666.08815511067667</v>
      </c>
      <c r="V4649" s="5">
        <v>333.42047119140602</v>
      </c>
      <c r="W4649" s="5">
        <v>319.665924072265</v>
      </c>
      <c r="X4649" s="5">
        <v>333.43310546875</v>
      </c>
      <c r="Y4649" s="5">
        <v>328.83983357747366</v>
      </c>
      <c r="Z4649" s="5">
        <v>543.3828125</v>
      </c>
      <c r="AA4649" s="5">
        <v>642.19500732421795</v>
      </c>
      <c r="AB4649" s="5">
        <v>582.72625732421795</v>
      </c>
      <c r="AC4649" s="5">
        <v>589.43469238281193</v>
      </c>
      <c r="AD4649" s="5">
        <v>265.43701171875</v>
      </c>
      <c r="AE4649" s="5">
        <v>291.18899536132801</v>
      </c>
      <c r="AF4649" s="5">
        <v>280.63153076171801</v>
      </c>
      <c r="AG4649" s="5">
        <v>279.08584594726534</v>
      </c>
      <c r="AH4649" s="5">
        <v>276.06668090820301</v>
      </c>
      <c r="AI4649" s="5">
        <v>255.76104736328099</v>
      </c>
      <c r="AJ4649" s="5">
        <v>275.99694824218699</v>
      </c>
      <c r="AK4649" s="5">
        <v>269.27489217122366</v>
      </c>
      <c r="AL4649" s="5">
        <v>818.98712158203102</v>
      </c>
      <c r="AM4649" s="5">
        <v>762.58770751953102</v>
      </c>
      <c r="AN4649" s="5">
        <v>821.62957763671795</v>
      </c>
      <c r="AO4649" s="5">
        <v>801.06813557942667</v>
      </c>
      <c r="AP4649" s="5">
        <v>477.27032470703102</v>
      </c>
      <c r="AQ4649" s="5">
        <v>503.66711425781199</v>
      </c>
      <c r="AR4649" s="5">
        <v>506.770904541015</v>
      </c>
      <c r="AS4649" s="5">
        <v>495.90278116861936</v>
      </c>
      <c r="AT4649" s="5">
        <v>425.82736206054602</v>
      </c>
      <c r="AU4649" s="5">
        <v>388.529052734375</v>
      </c>
      <c r="AV4649" s="5">
        <v>487.48123168945301</v>
      </c>
      <c r="AW4649" s="5">
        <v>433.94588216145803</v>
      </c>
      <c r="AX4649" s="5">
        <v>490.25061035156199</v>
      </c>
      <c r="AY4649" s="5">
        <v>398.33810424804602</v>
      </c>
      <c r="AZ4649" s="5">
        <v>427.194580078125</v>
      </c>
      <c r="BA4649" s="5">
        <v>438.59443155924436</v>
      </c>
    </row>
    <row r="4650" spans="1:53" x14ac:dyDescent="0.2">
      <c r="A4650" s="1">
        <v>4647</v>
      </c>
      <c r="B4650" s="1" t="s">
        <v>18588</v>
      </c>
      <c r="C4650" s="1" t="s">
        <v>18589</v>
      </c>
      <c r="D4650" s="1" t="s">
        <v>18590</v>
      </c>
      <c r="E4650" s="1" t="s">
        <v>18591</v>
      </c>
      <c r="F4650" s="5">
        <v>136.18943786621</v>
      </c>
      <c r="G4650" s="5">
        <v>147.84962463378901</v>
      </c>
      <c r="H4650" s="5">
        <v>149.15269470214801</v>
      </c>
      <c r="I4650" s="5">
        <v>144.39725240071564</v>
      </c>
      <c r="J4650" s="5">
        <v>160.82545471191401</v>
      </c>
      <c r="K4650" s="5">
        <v>150.42041015625</v>
      </c>
      <c r="L4650" s="5">
        <v>165.80770874023401</v>
      </c>
      <c r="M4650" s="5">
        <v>159.01785786946598</v>
      </c>
      <c r="N4650" s="5">
        <v>101.158981323242</v>
      </c>
      <c r="O4650" s="5">
        <v>98.801376342773395</v>
      </c>
      <c r="P4650" s="5">
        <v>109.91487884521401</v>
      </c>
      <c r="Q4650" s="5">
        <v>103.29174550374313</v>
      </c>
      <c r="R4650" s="5">
        <v>136.87608337402301</v>
      </c>
      <c r="S4650" s="5">
        <v>149.63406372070301</v>
      </c>
      <c r="T4650" s="5">
        <v>141.54704284667901</v>
      </c>
      <c r="U4650" s="5">
        <v>142.68572998046832</v>
      </c>
      <c r="V4650" s="5">
        <v>146.19828796386699</v>
      </c>
      <c r="W4650" s="5">
        <v>152.04490661621</v>
      </c>
      <c r="X4650" s="5">
        <v>128.88081359863199</v>
      </c>
      <c r="Y4650" s="5">
        <v>142.374669392903</v>
      </c>
      <c r="Z4650" s="5">
        <v>132.31118774414</v>
      </c>
      <c r="AA4650" s="5">
        <v>149.02053833007801</v>
      </c>
      <c r="AB4650" s="5">
        <v>127.079833984375</v>
      </c>
      <c r="AC4650" s="5">
        <v>136.13718668619768</v>
      </c>
      <c r="AD4650" s="5">
        <v>179.16485595703099</v>
      </c>
      <c r="AE4650" s="5">
        <v>199.89695739746</v>
      </c>
      <c r="AF4650" s="5">
        <v>185.80030822753901</v>
      </c>
      <c r="AG4650" s="5">
        <v>188.28737386067667</v>
      </c>
      <c r="AH4650" s="5">
        <v>169.68347167968699</v>
      </c>
      <c r="AI4650" s="5">
        <v>151.42424011230401</v>
      </c>
      <c r="AJ4650" s="5">
        <v>144.37611389160099</v>
      </c>
      <c r="AK4650" s="5">
        <v>155.161275227864</v>
      </c>
      <c r="AL4650" s="5">
        <v>99.657180786132798</v>
      </c>
      <c r="AM4650" s="5">
        <v>111.78042602539</v>
      </c>
      <c r="AN4650" s="5">
        <v>98.183509826660099</v>
      </c>
      <c r="AO4650" s="5">
        <v>103.2070388793943</v>
      </c>
      <c r="AP4650" s="5">
        <v>166.46281433105401</v>
      </c>
      <c r="AQ4650" s="5">
        <v>159.42860412597599</v>
      </c>
      <c r="AR4650" s="5">
        <v>146.25912475585901</v>
      </c>
      <c r="AS4650" s="5">
        <v>157.38351440429633</v>
      </c>
      <c r="AT4650" s="5">
        <v>185.31690979003901</v>
      </c>
      <c r="AU4650" s="5">
        <v>221.04634094238199</v>
      </c>
      <c r="AV4650" s="5">
        <v>198.94125366210901</v>
      </c>
      <c r="AW4650" s="5">
        <v>201.76816813151001</v>
      </c>
      <c r="AX4650" s="5">
        <v>208.619369506835</v>
      </c>
      <c r="AY4650" s="5">
        <v>149.88897705078099</v>
      </c>
      <c r="AZ4650" s="5">
        <v>150.58425903320301</v>
      </c>
      <c r="BA4650" s="5">
        <v>169.69753519693967</v>
      </c>
    </row>
    <row r="4651" spans="1:53" x14ac:dyDescent="0.2">
      <c r="A4651" s="1">
        <v>4648</v>
      </c>
      <c r="B4651" s="1" t="s">
        <v>18592</v>
      </c>
      <c r="C4651" s="1" t="s">
        <v>18593</v>
      </c>
      <c r="D4651" s="1" t="s">
        <v>18594</v>
      </c>
      <c r="E4651" s="1" t="s">
        <v>18595</v>
      </c>
      <c r="F4651" s="5">
        <v>321.38238525390602</v>
      </c>
      <c r="G4651" s="5">
        <v>343.30407714843699</v>
      </c>
      <c r="H4651" s="5">
        <v>373.07623291015602</v>
      </c>
      <c r="I4651" s="5">
        <v>345.92089843749972</v>
      </c>
      <c r="J4651" s="5">
        <v>338.61407470703102</v>
      </c>
      <c r="K4651" s="5">
        <v>338.31494140625</v>
      </c>
      <c r="L4651" s="5">
        <v>331.384674072265</v>
      </c>
      <c r="M4651" s="5">
        <v>336.10456339518197</v>
      </c>
      <c r="N4651" s="5">
        <v>711.32391357421795</v>
      </c>
      <c r="O4651" s="5">
        <v>737.40496826171795</v>
      </c>
      <c r="P4651" s="5">
        <v>756.54046630859295</v>
      </c>
      <c r="Q4651" s="5">
        <v>735.08978271484295</v>
      </c>
      <c r="R4651" s="5">
        <v>422.48211669921801</v>
      </c>
      <c r="S4651" s="5">
        <v>426.06213378906199</v>
      </c>
      <c r="T4651" s="5">
        <v>452.89288330078102</v>
      </c>
      <c r="U4651" s="5">
        <v>433.81237792968705</v>
      </c>
      <c r="V4651" s="5">
        <v>306.16696166992102</v>
      </c>
      <c r="W4651" s="5">
        <v>315.71130371093699</v>
      </c>
      <c r="X4651" s="5">
        <v>291.156494140625</v>
      </c>
      <c r="Y4651" s="5">
        <v>304.34491984049436</v>
      </c>
      <c r="Z4651" s="5">
        <v>324.52743530273398</v>
      </c>
      <c r="AA4651" s="5">
        <v>282.41741943359301</v>
      </c>
      <c r="AB4651" s="5">
        <v>289.316162109375</v>
      </c>
      <c r="AC4651" s="5">
        <v>298.75367228190066</v>
      </c>
      <c r="AD4651" s="5">
        <v>361.4892578125</v>
      </c>
      <c r="AE4651" s="5">
        <v>393.02777099609301</v>
      </c>
      <c r="AF4651" s="5">
        <v>320.059814453125</v>
      </c>
      <c r="AG4651" s="5">
        <v>358.19228108723934</v>
      </c>
      <c r="AH4651" s="5">
        <v>322.53292846679602</v>
      </c>
      <c r="AI4651" s="5">
        <v>334.28607177734301</v>
      </c>
      <c r="AJ4651" s="5">
        <v>332.35110473632801</v>
      </c>
      <c r="AK4651" s="5">
        <v>329.72336832682237</v>
      </c>
      <c r="AL4651" s="5">
        <v>689.85821533203102</v>
      </c>
      <c r="AM4651" s="5">
        <v>706.71343994140602</v>
      </c>
      <c r="AN4651" s="5">
        <v>722.60388183593705</v>
      </c>
      <c r="AO4651" s="5">
        <v>706.39184570312466</v>
      </c>
      <c r="AP4651" s="5">
        <v>372.51663208007801</v>
      </c>
      <c r="AQ4651" s="5">
        <v>365.90438842773398</v>
      </c>
      <c r="AR4651" s="5">
        <v>393.15988159179602</v>
      </c>
      <c r="AS4651" s="5">
        <v>377.19363403320267</v>
      </c>
      <c r="AT4651" s="5">
        <v>336.34173583984301</v>
      </c>
      <c r="AU4651" s="5">
        <v>354.74609375</v>
      </c>
      <c r="AV4651" s="5">
        <v>276.43539428710898</v>
      </c>
      <c r="AW4651" s="5">
        <v>322.50774129231735</v>
      </c>
      <c r="AX4651" s="5">
        <v>352.67001342773398</v>
      </c>
      <c r="AY4651" s="5">
        <v>333.98544311523398</v>
      </c>
      <c r="AZ4651" s="5">
        <v>336.766021728515</v>
      </c>
      <c r="BA4651" s="5">
        <v>341.14049275716098</v>
      </c>
    </row>
    <row r="4652" spans="1:53" x14ac:dyDescent="0.2">
      <c r="A4652" s="1">
        <v>4649</v>
      </c>
      <c r="B4652" s="1" t="s">
        <v>18596</v>
      </c>
      <c r="C4652" s="1" t="s">
        <v>18597</v>
      </c>
      <c r="D4652" s="1" t="s">
        <v>18598</v>
      </c>
      <c r="E4652" s="1" t="s">
        <v>18599</v>
      </c>
      <c r="F4652" s="5">
        <v>21.183240890502901</v>
      </c>
      <c r="G4652" s="5">
        <v>33.162155151367102</v>
      </c>
      <c r="H4652" s="5">
        <v>35.5803413391113</v>
      </c>
      <c r="I4652" s="5">
        <v>29.975245793660434</v>
      </c>
      <c r="J4652" s="5">
        <v>34.509487152099602</v>
      </c>
      <c r="K4652" s="5">
        <v>14.868613243103001</v>
      </c>
      <c r="L4652" s="5">
        <v>19.4236965179443</v>
      </c>
      <c r="M4652" s="5">
        <v>22.933932304382299</v>
      </c>
      <c r="N4652" s="5">
        <v>30.739641189575099</v>
      </c>
      <c r="O4652" s="5">
        <v>33.495643615722599</v>
      </c>
      <c r="P4652" s="5">
        <v>20.69309425354</v>
      </c>
      <c r="Q4652" s="5">
        <v>28.309459686279229</v>
      </c>
      <c r="R4652" s="5">
        <v>11.6183986663818</v>
      </c>
      <c r="S4652" s="5">
        <v>10.737572669982899</v>
      </c>
      <c r="T4652" s="5">
        <v>7.4047966003417898</v>
      </c>
      <c r="U4652" s="5">
        <v>9.9202559789021638</v>
      </c>
      <c r="AA4652" s="5">
        <v>17.693752288818299</v>
      </c>
      <c r="AB4652" s="5">
        <v>3.8821895122528001</v>
      </c>
      <c r="AC4652" s="5">
        <v>10.78797090053555</v>
      </c>
      <c r="AD4652" s="5">
        <v>9.8581190109252894</v>
      </c>
      <c r="AE4652" s="5">
        <v>17.401084899902301</v>
      </c>
      <c r="AF4652" s="5">
        <v>15.7753582000732</v>
      </c>
      <c r="AG4652" s="5">
        <v>14.344854036966931</v>
      </c>
      <c r="AH4652" s="5">
        <v>20.338357925415</v>
      </c>
      <c r="AK4652" s="5">
        <v>20.338357925415</v>
      </c>
    </row>
    <row r="4653" spans="1:53" x14ac:dyDescent="0.2">
      <c r="A4653" s="1">
        <v>4650</v>
      </c>
      <c r="B4653" s="1" t="s">
        <v>18600</v>
      </c>
      <c r="C4653" s="1" t="s">
        <v>18601</v>
      </c>
      <c r="D4653" s="1" t="s">
        <v>18602</v>
      </c>
      <c r="E4653" s="1" t="s">
        <v>18603</v>
      </c>
      <c r="F4653" s="5">
        <v>285.39459228515602</v>
      </c>
      <c r="G4653" s="5">
        <v>334.30169677734301</v>
      </c>
      <c r="H4653" s="5">
        <v>337.15847778320301</v>
      </c>
      <c r="I4653" s="5">
        <v>318.95158894856735</v>
      </c>
      <c r="J4653" s="5">
        <v>267.29138183593699</v>
      </c>
      <c r="K4653" s="5">
        <v>343.42877197265602</v>
      </c>
      <c r="L4653" s="5">
        <v>326.34915161132801</v>
      </c>
      <c r="M4653" s="5">
        <v>312.35643513997371</v>
      </c>
      <c r="N4653" s="5">
        <v>666.76629638671795</v>
      </c>
      <c r="O4653" s="5">
        <v>605.791015625</v>
      </c>
      <c r="P4653" s="5">
        <v>664.57391357421795</v>
      </c>
      <c r="Q4653" s="5">
        <v>645.71040852864519</v>
      </c>
      <c r="R4653" s="5">
        <v>463.53952026367102</v>
      </c>
      <c r="S4653" s="5">
        <v>365.45037841796801</v>
      </c>
      <c r="T4653" s="5">
        <v>560.77307128906205</v>
      </c>
      <c r="U4653" s="5">
        <v>463.25432332356701</v>
      </c>
      <c r="V4653" s="5">
        <v>176.46797180175699</v>
      </c>
      <c r="W4653" s="5">
        <v>208.97814941406199</v>
      </c>
      <c r="X4653" s="5">
        <v>205.466796875</v>
      </c>
      <c r="Y4653" s="5">
        <v>196.97097269693964</v>
      </c>
      <c r="Z4653" s="5">
        <v>135.73344421386699</v>
      </c>
      <c r="AA4653" s="5">
        <v>190.152740478515</v>
      </c>
      <c r="AB4653" s="5">
        <v>177.69920349121</v>
      </c>
      <c r="AC4653" s="5">
        <v>167.86179606119734</v>
      </c>
      <c r="AD4653" s="5">
        <v>256.66491699218699</v>
      </c>
      <c r="AE4653" s="5">
        <v>272.66860961914</v>
      </c>
      <c r="AF4653" s="5">
        <v>292.47802734375</v>
      </c>
      <c r="AG4653" s="5">
        <v>273.93718465169235</v>
      </c>
      <c r="AH4653" s="5">
        <v>238.20396423339801</v>
      </c>
      <c r="AI4653" s="5">
        <v>202.685775756835</v>
      </c>
      <c r="AJ4653" s="5">
        <v>265.03216552734301</v>
      </c>
      <c r="AK4653" s="5">
        <v>235.30730183919204</v>
      </c>
      <c r="AL4653" s="5">
        <v>455.91677856445301</v>
      </c>
      <c r="AM4653" s="5">
        <v>437.95025634765602</v>
      </c>
      <c r="AN4653" s="5">
        <v>448.31756591796801</v>
      </c>
      <c r="AO4653" s="5">
        <v>447.39486694335898</v>
      </c>
      <c r="AP4653" s="5">
        <v>291.11566162109301</v>
      </c>
      <c r="AQ4653" s="5">
        <v>306.53350830078102</v>
      </c>
      <c r="AR4653" s="5">
        <v>282.83694458007801</v>
      </c>
      <c r="AS4653" s="5">
        <v>293.49537150065072</v>
      </c>
      <c r="AT4653" s="5">
        <v>336.99359130859301</v>
      </c>
      <c r="AU4653" s="5">
        <v>520.45953369140602</v>
      </c>
      <c r="AV4653" s="5">
        <v>394.14205932617102</v>
      </c>
      <c r="AW4653" s="5">
        <v>417.19839477539</v>
      </c>
      <c r="AX4653" s="5">
        <v>334.43438720703102</v>
      </c>
      <c r="AY4653" s="5">
        <v>209.47293090820301</v>
      </c>
      <c r="AZ4653" s="5">
        <v>257.7333984375</v>
      </c>
      <c r="BA4653" s="5">
        <v>267.2135721842447</v>
      </c>
    </row>
    <row r="4654" spans="1:53" x14ac:dyDescent="0.2">
      <c r="A4654" s="1">
        <v>4651</v>
      </c>
      <c r="B4654" s="1" t="s">
        <v>18604</v>
      </c>
      <c r="C4654" s="1" t="s">
        <v>18605</v>
      </c>
      <c r="D4654" s="1" t="s">
        <v>18606</v>
      </c>
      <c r="E4654" s="1" t="s">
        <v>18607</v>
      </c>
      <c r="F4654" s="5">
        <v>379.81954956054602</v>
      </c>
      <c r="I4654" s="5">
        <v>379.81954956054602</v>
      </c>
      <c r="L4654" s="5">
        <v>123.89183807373</v>
      </c>
      <c r="M4654" s="5">
        <v>123.89183807373</v>
      </c>
      <c r="N4654" s="5">
        <v>32.9024238586425</v>
      </c>
      <c r="O4654" s="5">
        <v>35.354438781738203</v>
      </c>
      <c r="Q4654" s="5">
        <v>34.128431320190352</v>
      </c>
      <c r="T4654" s="5">
        <v>2037.17687988281</v>
      </c>
      <c r="U4654" s="5">
        <v>2037.17687988281</v>
      </c>
      <c r="V4654" s="5">
        <v>102.413612365722</v>
      </c>
      <c r="W4654" s="5">
        <v>879.90350341796795</v>
      </c>
      <c r="X4654" s="5">
        <v>664.61218261718705</v>
      </c>
      <c r="Y4654" s="5">
        <v>548.9764328002924</v>
      </c>
      <c r="AD4654" s="5">
        <v>867.61950683593705</v>
      </c>
      <c r="AE4654" s="5">
        <v>873.98138427734295</v>
      </c>
      <c r="AF4654" s="5">
        <v>459.26654052734301</v>
      </c>
      <c r="AG4654" s="5">
        <v>733.62247721354095</v>
      </c>
      <c r="AI4654" s="5">
        <v>498.40283203125</v>
      </c>
      <c r="AK4654" s="5">
        <v>498.40283203125</v>
      </c>
      <c r="AM4654" s="5">
        <v>546.988037109375</v>
      </c>
      <c r="AO4654" s="5">
        <v>546.988037109375</v>
      </c>
      <c r="AP4654" s="5">
        <v>478.84698486328102</v>
      </c>
      <c r="AQ4654" s="5">
        <v>403.19561767578102</v>
      </c>
      <c r="AR4654" s="5">
        <v>279.88006591796801</v>
      </c>
      <c r="AS4654" s="5">
        <v>387.30755615234335</v>
      </c>
      <c r="AT4654" s="5">
        <v>486.04248046875</v>
      </c>
      <c r="AU4654" s="5">
        <v>856.31457519531205</v>
      </c>
      <c r="AV4654" s="5">
        <v>456.452056884765</v>
      </c>
      <c r="AW4654" s="5">
        <v>599.60303751627566</v>
      </c>
      <c r="AX4654" s="5">
        <v>539.56823730468705</v>
      </c>
      <c r="AY4654" s="5">
        <v>881.59851074218705</v>
      </c>
      <c r="BA4654" s="5">
        <v>710.58337402343705</v>
      </c>
    </row>
    <row r="4655" spans="1:53" x14ac:dyDescent="0.2">
      <c r="A4655" s="1">
        <v>4652</v>
      </c>
      <c r="B4655" s="1" t="s">
        <v>18608</v>
      </c>
      <c r="C4655" s="1" t="s">
        <v>18609</v>
      </c>
      <c r="D4655" s="1" t="s">
        <v>18610</v>
      </c>
      <c r="E4655" s="1" t="s">
        <v>18611</v>
      </c>
      <c r="F4655" s="5">
        <v>326.99475097656199</v>
      </c>
      <c r="G4655" s="5">
        <v>316.484619140625</v>
      </c>
      <c r="H4655" s="5">
        <v>287.65563964843699</v>
      </c>
      <c r="I4655" s="5">
        <v>310.37833658854134</v>
      </c>
      <c r="J4655" s="5">
        <v>389.96542358398398</v>
      </c>
      <c r="K4655" s="5">
        <v>381.96939086914</v>
      </c>
      <c r="L4655" s="5">
        <v>382.04498291015602</v>
      </c>
      <c r="M4655" s="5">
        <v>384.65993245442661</v>
      </c>
      <c r="N4655" s="5">
        <v>398.68988037109301</v>
      </c>
      <c r="O4655" s="5">
        <v>424.59020996093699</v>
      </c>
      <c r="P4655" s="5">
        <v>402.43038940429602</v>
      </c>
      <c r="Q4655" s="5">
        <v>408.57015991210869</v>
      </c>
      <c r="R4655" s="5">
        <v>381.75680541992102</v>
      </c>
      <c r="S4655" s="5">
        <v>386.35818481445301</v>
      </c>
      <c r="T4655" s="5">
        <v>404.96026611328102</v>
      </c>
      <c r="U4655" s="5">
        <v>391.02508544921835</v>
      </c>
      <c r="V4655" s="5">
        <v>572.96496582031205</v>
      </c>
      <c r="W4655" s="5">
        <v>588.00836181640602</v>
      </c>
      <c r="X4655" s="5">
        <v>582.637451171875</v>
      </c>
      <c r="Y4655" s="5">
        <v>581.20359293619765</v>
      </c>
      <c r="Z4655" s="5">
        <v>651.46319580078102</v>
      </c>
      <c r="AA4655" s="5">
        <v>687.37664794921795</v>
      </c>
      <c r="AB4655" s="5">
        <v>676.35809326171795</v>
      </c>
      <c r="AC4655" s="5">
        <v>671.73264567057231</v>
      </c>
      <c r="AD4655" s="5">
        <v>231.88236999511699</v>
      </c>
      <c r="AE4655" s="5">
        <v>227.58436584472599</v>
      </c>
      <c r="AF4655" s="5">
        <v>246.37731933593699</v>
      </c>
      <c r="AG4655" s="5">
        <v>235.28135172525995</v>
      </c>
      <c r="AH4655" s="5">
        <v>222.34725952148401</v>
      </c>
      <c r="AI4655" s="5">
        <v>211.71200561523401</v>
      </c>
      <c r="AJ4655" s="5">
        <v>228.07551574707</v>
      </c>
      <c r="AK4655" s="5">
        <v>220.71159362792935</v>
      </c>
      <c r="AL4655" s="5">
        <v>287.77737426757801</v>
      </c>
      <c r="AM4655" s="5">
        <v>290.83349609375</v>
      </c>
      <c r="AN4655" s="5">
        <v>314.55331420898398</v>
      </c>
      <c r="AO4655" s="5">
        <v>297.7213948567707</v>
      </c>
      <c r="AP4655" s="5">
        <v>237.971267700195</v>
      </c>
      <c r="AQ4655" s="5">
        <v>201.21316528320301</v>
      </c>
      <c r="AR4655" s="5">
        <v>214.03202819824199</v>
      </c>
      <c r="AS4655" s="5">
        <v>217.73882039387999</v>
      </c>
      <c r="AT4655" s="5">
        <v>178.96878051757801</v>
      </c>
      <c r="AU4655" s="5">
        <v>190.88198852539</v>
      </c>
      <c r="AV4655" s="5">
        <v>130.029525756835</v>
      </c>
      <c r="AW4655" s="5">
        <v>166.62676493326765</v>
      </c>
      <c r="AX4655" s="5">
        <v>356.12445068359301</v>
      </c>
      <c r="AY4655" s="5">
        <v>234.91769409179599</v>
      </c>
      <c r="AZ4655" s="5">
        <v>268.72702026367102</v>
      </c>
      <c r="BA4655" s="5">
        <v>286.58972167968665</v>
      </c>
    </row>
    <row r="4656" spans="1:53" x14ac:dyDescent="0.2">
      <c r="A4656" s="1">
        <v>4653</v>
      </c>
      <c r="B4656" s="1" t="s">
        <v>18612</v>
      </c>
      <c r="C4656" s="1" t="s">
        <v>18613</v>
      </c>
      <c r="D4656" s="1" t="s">
        <v>18614</v>
      </c>
      <c r="E4656" s="1" t="s">
        <v>18615</v>
      </c>
      <c r="F4656" s="5">
        <v>148.23716735839801</v>
      </c>
      <c r="G4656" s="5">
        <v>186.345291137695</v>
      </c>
      <c r="H4656" s="5">
        <v>195.49163818359301</v>
      </c>
      <c r="I4656" s="5">
        <v>176.69136555989533</v>
      </c>
      <c r="J4656" s="5">
        <v>162.97351074218699</v>
      </c>
      <c r="K4656" s="5">
        <v>172.98393249511699</v>
      </c>
      <c r="L4656" s="5">
        <v>190.49180603027301</v>
      </c>
      <c r="M4656" s="5">
        <v>175.48308308919232</v>
      </c>
      <c r="N4656" s="5">
        <v>298.29949951171801</v>
      </c>
      <c r="O4656" s="5">
        <v>320.56414794921801</v>
      </c>
      <c r="P4656" s="5">
        <v>307.235748291015</v>
      </c>
      <c r="Q4656" s="5">
        <v>308.69979858398369</v>
      </c>
      <c r="R4656" s="5">
        <v>191.45767211914</v>
      </c>
      <c r="S4656" s="5">
        <v>206.04968261718699</v>
      </c>
      <c r="T4656" s="5">
        <v>198.37185668945301</v>
      </c>
      <c r="U4656" s="5">
        <v>198.62640380859332</v>
      </c>
      <c r="V4656" s="5">
        <v>193.33164978027301</v>
      </c>
      <c r="W4656" s="5">
        <v>187.10797119140599</v>
      </c>
      <c r="X4656" s="5">
        <v>212.91574096679599</v>
      </c>
      <c r="Y4656" s="5">
        <v>197.78512064615833</v>
      </c>
      <c r="Z4656" s="5">
        <v>164.677322387695</v>
      </c>
      <c r="AA4656" s="5">
        <v>184.98228454589801</v>
      </c>
      <c r="AB4656" s="5">
        <v>171.205963134765</v>
      </c>
      <c r="AC4656" s="5">
        <v>173.62185668945267</v>
      </c>
      <c r="AD4656" s="5">
        <v>177.92982482910099</v>
      </c>
      <c r="AE4656" s="5">
        <v>146.039459228515</v>
      </c>
      <c r="AF4656" s="5">
        <v>179.83592224121</v>
      </c>
      <c r="AG4656" s="5">
        <v>167.93506876627532</v>
      </c>
      <c r="AH4656" s="5">
        <v>147.66661071777301</v>
      </c>
      <c r="AI4656" s="5">
        <v>131.754623413085</v>
      </c>
      <c r="AJ4656" s="5">
        <v>149.418701171875</v>
      </c>
      <c r="AK4656" s="5">
        <v>142.94664510091101</v>
      </c>
      <c r="AL4656" s="5">
        <v>254.39001464843699</v>
      </c>
      <c r="AM4656" s="5">
        <v>239.26298522949199</v>
      </c>
      <c r="AN4656" s="5">
        <v>266.27630615234301</v>
      </c>
      <c r="AO4656" s="5">
        <v>253.30976867675736</v>
      </c>
      <c r="AP4656" s="5">
        <v>142.71667480468699</v>
      </c>
      <c r="AQ4656" s="5">
        <v>147.346755981445</v>
      </c>
      <c r="AR4656" s="5">
        <v>156.40621948242099</v>
      </c>
      <c r="AS4656" s="5">
        <v>148.82321675618434</v>
      </c>
      <c r="AT4656" s="5">
        <v>220.33273315429599</v>
      </c>
      <c r="AU4656" s="5">
        <v>253.905014038085</v>
      </c>
      <c r="AV4656" s="5">
        <v>187.97528076171801</v>
      </c>
      <c r="AW4656" s="5">
        <v>220.73767598469968</v>
      </c>
      <c r="AX4656" s="5">
        <v>190.49592590332</v>
      </c>
      <c r="AY4656" s="5">
        <v>162.98817443847599</v>
      </c>
      <c r="AZ4656" s="5">
        <v>178.86958312988199</v>
      </c>
      <c r="BA4656" s="5">
        <v>177.45122782389265</v>
      </c>
    </row>
    <row r="4657" spans="1:53" x14ac:dyDescent="0.2">
      <c r="A4657" s="1">
        <v>4654</v>
      </c>
      <c r="B4657" s="1" t="s">
        <v>18616</v>
      </c>
      <c r="C4657" s="1" t="s">
        <v>18617</v>
      </c>
      <c r="D4657" s="1" t="s">
        <v>18618</v>
      </c>
      <c r="E4657" s="1" t="s">
        <v>18619</v>
      </c>
      <c r="N4657" s="5">
        <v>182.43319702148401</v>
      </c>
      <c r="O4657" s="5">
        <v>181.87486267089801</v>
      </c>
      <c r="P4657" s="5">
        <v>183.16839599609301</v>
      </c>
      <c r="Q4657" s="5">
        <v>182.49215189615833</v>
      </c>
      <c r="AL4657" s="5">
        <v>86.361854553222599</v>
      </c>
      <c r="AO4657" s="5">
        <v>86.361854553222599</v>
      </c>
    </row>
    <row r="4658" spans="1:53" x14ac:dyDescent="0.2">
      <c r="A4658" s="1">
        <v>4655</v>
      </c>
      <c r="B4658" s="1" t="s">
        <v>18620</v>
      </c>
      <c r="C4658" s="1" t="s">
        <v>18621</v>
      </c>
      <c r="D4658" s="1" t="s">
        <v>18622</v>
      </c>
      <c r="E4658" s="1" t="s">
        <v>18623</v>
      </c>
      <c r="F4658" s="5">
        <v>136.22796630859301</v>
      </c>
      <c r="G4658" s="5">
        <v>94.197479248046804</v>
      </c>
      <c r="H4658" s="5">
        <v>138.77037048339801</v>
      </c>
      <c r="I4658" s="5">
        <v>123.06527201334593</v>
      </c>
      <c r="J4658" s="5">
        <v>134.27403259277301</v>
      </c>
      <c r="K4658" s="5">
        <v>84.929977416992102</v>
      </c>
      <c r="L4658" s="5">
        <v>112.41046142578099</v>
      </c>
      <c r="M4658" s="5">
        <v>110.53815714518203</v>
      </c>
      <c r="R4658" s="5">
        <v>94.300033569335895</v>
      </c>
      <c r="S4658" s="5">
        <v>112.486724853515</v>
      </c>
      <c r="T4658" s="5">
        <v>138.17924499511699</v>
      </c>
      <c r="U4658" s="5">
        <v>114.98866780598928</v>
      </c>
      <c r="AM4658" s="5">
        <v>106.65980529785099</v>
      </c>
      <c r="AO4658" s="5">
        <v>106.65980529785099</v>
      </c>
      <c r="AQ4658" s="5">
        <v>89.979087829589801</v>
      </c>
      <c r="AS4658" s="5">
        <v>89.979087829589801</v>
      </c>
      <c r="AV4658" s="5">
        <v>112.888450622558</v>
      </c>
      <c r="AW4658" s="5">
        <v>112.888450622558</v>
      </c>
      <c r="AZ4658" s="5">
        <v>94.622146606445298</v>
      </c>
      <c r="BA4658" s="5">
        <v>94.622146606445298</v>
      </c>
    </row>
    <row r="4659" spans="1:53" x14ac:dyDescent="0.2">
      <c r="A4659" s="1">
        <v>4656</v>
      </c>
      <c r="B4659" s="1" t="s">
        <v>18624</v>
      </c>
      <c r="C4659" s="1" t="s">
        <v>18625</v>
      </c>
      <c r="D4659" s="1" t="s">
        <v>18626</v>
      </c>
      <c r="E4659" s="1" t="s">
        <v>18627</v>
      </c>
      <c r="N4659" s="5">
        <v>2277.27099609375</v>
      </c>
      <c r="O4659" s="5">
        <v>2069.40771484375</v>
      </c>
      <c r="P4659" s="5">
        <v>2517.67626953125</v>
      </c>
      <c r="Q4659" s="5">
        <v>2288.1183268229165</v>
      </c>
    </row>
    <row r="4660" spans="1:53" x14ac:dyDescent="0.2">
      <c r="A4660" s="1">
        <v>4657</v>
      </c>
      <c r="B4660" s="1" t="s">
        <v>18628</v>
      </c>
      <c r="C4660" s="1" t="s">
        <v>18629</v>
      </c>
      <c r="D4660" s="1" t="s">
        <v>18630</v>
      </c>
      <c r="E4660" s="1" t="s">
        <v>18631</v>
      </c>
      <c r="F4660" s="5">
        <v>202.26885986328099</v>
      </c>
      <c r="G4660" s="5">
        <v>14.906580924987701</v>
      </c>
      <c r="H4660" s="5">
        <v>12.4176988601684</v>
      </c>
      <c r="I4660" s="5">
        <v>76.531046549479029</v>
      </c>
      <c r="J4660" s="5">
        <v>6.1792912483215297</v>
      </c>
      <c r="K4660" s="5">
        <v>375.18768310546801</v>
      </c>
      <c r="L4660" s="5">
        <v>4.9914121627807599</v>
      </c>
      <c r="M4660" s="5">
        <v>128.78612883885677</v>
      </c>
      <c r="N4660" s="5">
        <v>475.55496215820301</v>
      </c>
      <c r="O4660" s="5">
        <v>521.62805175781205</v>
      </c>
      <c r="Q4660" s="5">
        <v>498.59150695800753</v>
      </c>
      <c r="R4660" s="5">
        <v>600.48138427734295</v>
      </c>
      <c r="S4660" s="5">
        <v>411.14611816406199</v>
      </c>
      <c r="T4660" s="5">
        <v>279.49703979492102</v>
      </c>
      <c r="U4660" s="5">
        <v>430.37484741210864</v>
      </c>
      <c r="V4660" s="5">
        <v>150.32051086425699</v>
      </c>
      <c r="Y4660" s="5">
        <v>150.32051086425699</v>
      </c>
      <c r="Z4660" s="5">
        <v>122.51454925537099</v>
      </c>
      <c r="AA4660" s="5">
        <v>95.113334655761705</v>
      </c>
      <c r="AB4660" s="5">
        <v>138.233474731445</v>
      </c>
      <c r="AC4660" s="5">
        <v>118.62045288085922</v>
      </c>
      <c r="AE4660" s="5">
        <v>271.76046752929602</v>
      </c>
      <c r="AG4660" s="5">
        <v>271.76046752929602</v>
      </c>
      <c r="AJ4660" s="5">
        <v>171.74832153320301</v>
      </c>
      <c r="AK4660" s="5">
        <v>171.74832153320301</v>
      </c>
      <c r="AN4660" s="5">
        <v>97.109031677246094</v>
      </c>
      <c r="AO4660" s="5">
        <v>97.109031677246094</v>
      </c>
      <c r="AP4660" s="5">
        <v>152.81619262695301</v>
      </c>
      <c r="AQ4660" s="5">
        <v>152.93820190429599</v>
      </c>
      <c r="AR4660" s="5">
        <v>150.22474670410099</v>
      </c>
      <c r="AS4660" s="5">
        <v>151.99304707844999</v>
      </c>
      <c r="AT4660" s="5">
        <v>149.51802062988199</v>
      </c>
      <c r="AW4660" s="5">
        <v>149.51802062988199</v>
      </c>
      <c r="AX4660" s="5">
        <v>122.980079650878</v>
      </c>
      <c r="AY4660" s="5">
        <v>113.78020477294901</v>
      </c>
      <c r="AZ4660" s="5">
        <v>98.963081359863196</v>
      </c>
      <c r="BA4660" s="5">
        <v>111.90778859456339</v>
      </c>
    </row>
    <row r="4661" spans="1:53" x14ac:dyDescent="0.2">
      <c r="A4661" s="1">
        <v>4658</v>
      </c>
      <c r="B4661" s="1" t="s">
        <v>18632</v>
      </c>
      <c r="C4661" s="1" t="s">
        <v>18633</v>
      </c>
      <c r="D4661" s="1" t="s">
        <v>18634</v>
      </c>
      <c r="E4661" s="1" t="s">
        <v>18635</v>
      </c>
      <c r="F4661" s="5">
        <v>245.60702514648401</v>
      </c>
      <c r="G4661" s="5">
        <v>247.93948364257801</v>
      </c>
      <c r="H4661" s="5">
        <v>236.47087097167901</v>
      </c>
      <c r="I4661" s="5">
        <v>243.33912658691369</v>
      </c>
      <c r="J4661" s="5">
        <v>260.99908447265602</v>
      </c>
      <c r="K4661" s="5">
        <v>244.08477783203099</v>
      </c>
      <c r="L4661" s="5">
        <v>277.73159790039</v>
      </c>
      <c r="M4661" s="5">
        <v>260.93848673502566</v>
      </c>
      <c r="N4661" s="5">
        <v>320.10406494140602</v>
      </c>
      <c r="O4661" s="5">
        <v>333.84774780273398</v>
      </c>
      <c r="P4661" s="5">
        <v>324.19589233398398</v>
      </c>
      <c r="Q4661" s="5">
        <v>326.04923502604129</v>
      </c>
      <c r="R4661" s="5">
        <v>128.62049865722599</v>
      </c>
      <c r="S4661" s="5">
        <v>140.15277099609301</v>
      </c>
      <c r="T4661" s="5">
        <v>138.310302734375</v>
      </c>
      <c r="U4661" s="5">
        <v>135.69452412923133</v>
      </c>
      <c r="V4661" s="5">
        <v>121.93023681640599</v>
      </c>
      <c r="W4661" s="5">
        <v>117.83350372314401</v>
      </c>
      <c r="X4661" s="5">
        <v>111.516868591308</v>
      </c>
      <c r="Y4661" s="5">
        <v>117.09353637695267</v>
      </c>
      <c r="Z4661" s="5">
        <v>187.20600891113199</v>
      </c>
      <c r="AA4661" s="5">
        <v>169.13920593261699</v>
      </c>
      <c r="AB4661" s="5">
        <v>193.24961853027301</v>
      </c>
      <c r="AC4661" s="5">
        <v>183.19827779134064</v>
      </c>
      <c r="AD4661" s="5">
        <v>140.80299377441401</v>
      </c>
      <c r="AE4661" s="5">
        <v>137.90008544921801</v>
      </c>
      <c r="AF4661" s="5">
        <v>141.49078369140599</v>
      </c>
      <c r="AG4661" s="5">
        <v>140.06462097167935</v>
      </c>
      <c r="AH4661" s="5">
        <v>150.56672668457</v>
      </c>
      <c r="AI4661" s="5">
        <v>152.33267211914</v>
      </c>
      <c r="AJ4661" s="5">
        <v>124.977409362792</v>
      </c>
      <c r="AK4661" s="5">
        <v>142.62560272216734</v>
      </c>
      <c r="AL4661" s="5">
        <v>328.006591796875</v>
      </c>
      <c r="AM4661" s="5">
        <v>336.185302734375</v>
      </c>
      <c r="AN4661" s="5">
        <v>380.55679321289</v>
      </c>
      <c r="AO4661" s="5">
        <v>348.24956258137996</v>
      </c>
      <c r="AP4661" s="5">
        <v>137.06494140625</v>
      </c>
      <c r="AQ4661" s="5">
        <v>149.46478271484301</v>
      </c>
      <c r="AR4661" s="5">
        <v>147.03599548339801</v>
      </c>
      <c r="AS4661" s="5">
        <v>144.52190653483035</v>
      </c>
      <c r="AT4661" s="5">
        <v>117.401321411132</v>
      </c>
      <c r="AU4661" s="5">
        <v>131.07550048828099</v>
      </c>
      <c r="AV4661" s="5">
        <v>71.360412597656193</v>
      </c>
      <c r="AW4661" s="5">
        <v>106.61241149902305</v>
      </c>
      <c r="AX4661" s="5">
        <v>103.52669525146401</v>
      </c>
      <c r="AY4661" s="5">
        <v>102.85027313232401</v>
      </c>
      <c r="AZ4661" s="5">
        <v>112.09545135498</v>
      </c>
      <c r="BA4661" s="5">
        <v>106.157473246256</v>
      </c>
    </row>
    <row r="4662" spans="1:53" x14ac:dyDescent="0.2">
      <c r="A4662" s="1">
        <v>4659</v>
      </c>
      <c r="B4662" s="1" t="s">
        <v>18636</v>
      </c>
      <c r="C4662" s="1" t="s">
        <v>18637</v>
      </c>
      <c r="D4662" s="1" t="s">
        <v>18638</v>
      </c>
      <c r="E4662" s="1" t="s">
        <v>18639</v>
      </c>
      <c r="N4662" s="5">
        <v>1401.64172363281</v>
      </c>
      <c r="O4662" s="5">
        <v>564.48358154296795</v>
      </c>
      <c r="P4662" s="5">
        <v>571.76446533203102</v>
      </c>
      <c r="Q4662" s="5">
        <v>845.96325683593625</v>
      </c>
      <c r="AI4662" s="5">
        <v>102.13140869140599</v>
      </c>
      <c r="AK4662" s="5">
        <v>102.13140869140599</v>
      </c>
      <c r="AZ4662" s="5">
        <v>45.372611999511697</v>
      </c>
      <c r="BA4662" s="5">
        <v>45.372611999511697</v>
      </c>
    </row>
    <row r="4663" spans="1:53" x14ac:dyDescent="0.2">
      <c r="A4663" s="1">
        <v>4660</v>
      </c>
      <c r="B4663" s="1" t="s">
        <v>18640</v>
      </c>
      <c r="C4663" s="1" t="s">
        <v>18641</v>
      </c>
      <c r="D4663" s="1" t="s">
        <v>18642</v>
      </c>
      <c r="E4663" s="1" t="s">
        <v>18643</v>
      </c>
      <c r="F4663" s="5">
        <v>100.51848602294901</v>
      </c>
      <c r="G4663" s="5">
        <v>98.933540344238196</v>
      </c>
      <c r="H4663" s="5">
        <v>102.14958190917901</v>
      </c>
      <c r="I4663" s="5">
        <v>100.53386942545541</v>
      </c>
      <c r="J4663" s="5">
        <v>101.17314910888599</v>
      </c>
      <c r="K4663" s="5">
        <v>89.468109130859304</v>
      </c>
      <c r="L4663" s="5">
        <v>99.978271484375</v>
      </c>
      <c r="M4663" s="5">
        <v>96.873176574706761</v>
      </c>
      <c r="N4663" s="5">
        <v>185.95343017578099</v>
      </c>
      <c r="O4663" s="5">
        <v>208.47929382324199</v>
      </c>
      <c r="P4663" s="5">
        <v>177.22206115722599</v>
      </c>
      <c r="Q4663" s="5">
        <v>190.551595052083</v>
      </c>
      <c r="R4663" s="5">
        <v>93.472114562988196</v>
      </c>
      <c r="S4663" s="5">
        <v>107.56948852539</v>
      </c>
      <c r="T4663" s="5">
        <v>118.815780639648</v>
      </c>
      <c r="U4663" s="5">
        <v>106.61912790934207</v>
      </c>
      <c r="V4663" s="5">
        <v>92.042747497558594</v>
      </c>
      <c r="W4663" s="5">
        <v>92.862754821777301</v>
      </c>
      <c r="X4663" s="5">
        <v>84.9918212890625</v>
      </c>
      <c r="Y4663" s="5">
        <v>89.965774536132798</v>
      </c>
      <c r="Z4663" s="5">
        <v>88.963539123535099</v>
      </c>
      <c r="AA4663" s="5">
        <v>95.165672302246094</v>
      </c>
      <c r="AB4663" s="5">
        <v>95.611000061035099</v>
      </c>
      <c r="AC4663" s="5">
        <v>93.246737162272098</v>
      </c>
      <c r="AD4663" s="5">
        <v>73.317321777343693</v>
      </c>
      <c r="AE4663" s="5">
        <v>48.186393737792898</v>
      </c>
      <c r="AF4663" s="5">
        <v>75.843704223632798</v>
      </c>
      <c r="AG4663" s="5">
        <v>65.782473246256458</v>
      </c>
      <c r="AH4663" s="5">
        <v>63.367156982421797</v>
      </c>
      <c r="AI4663" s="5">
        <v>71.382972717285099</v>
      </c>
      <c r="AJ4663" s="5">
        <v>58.902473449707003</v>
      </c>
      <c r="AK4663" s="5">
        <v>64.550867716471302</v>
      </c>
      <c r="AL4663" s="5">
        <v>151.13294982910099</v>
      </c>
      <c r="AM4663" s="5">
        <v>143.56008911132801</v>
      </c>
      <c r="AN4663" s="5">
        <v>154.37260437011699</v>
      </c>
      <c r="AO4663" s="5">
        <v>149.688547770182</v>
      </c>
      <c r="AP4663" s="5">
        <v>101.5005569458</v>
      </c>
      <c r="AQ4663" s="5">
        <v>108.68212890625</v>
      </c>
      <c r="AR4663" s="5">
        <v>79.728424072265597</v>
      </c>
      <c r="AS4663" s="5">
        <v>96.637036641438542</v>
      </c>
      <c r="AT4663" s="5">
        <v>93.864776611328097</v>
      </c>
      <c r="AU4663" s="5">
        <v>127.53801727294901</v>
      </c>
      <c r="AV4663" s="5">
        <v>204.76452636718699</v>
      </c>
      <c r="AW4663" s="5">
        <v>142.05577341715471</v>
      </c>
      <c r="AX4663" s="5">
        <v>110.695747375488</v>
      </c>
      <c r="AY4663" s="5">
        <v>96.948204040527301</v>
      </c>
      <c r="AZ4663" s="5">
        <v>98.851982116699205</v>
      </c>
      <c r="BA4663" s="5">
        <v>102.1653111775715</v>
      </c>
    </row>
    <row r="4664" spans="1:53" x14ac:dyDescent="0.2">
      <c r="A4664" s="1">
        <v>4661</v>
      </c>
      <c r="B4664" s="1" t="s">
        <v>18644</v>
      </c>
      <c r="C4664" s="1" t="s">
        <v>18645</v>
      </c>
      <c r="D4664" s="1" t="s">
        <v>18646</v>
      </c>
      <c r="E4664" s="1" t="s">
        <v>18647</v>
      </c>
      <c r="F4664" s="5">
        <v>50.717086791992102</v>
      </c>
      <c r="G4664" s="5">
        <v>50.710868835449197</v>
      </c>
      <c r="H4664" s="5">
        <v>26.1524238586425</v>
      </c>
      <c r="I4664" s="5">
        <v>42.526793162027928</v>
      </c>
      <c r="J4664" s="5">
        <v>40.277294158935497</v>
      </c>
      <c r="K4664" s="5">
        <v>41.390987396240199</v>
      </c>
      <c r="L4664" s="5">
        <v>33.145420074462798</v>
      </c>
      <c r="M4664" s="5">
        <v>38.271233876546169</v>
      </c>
      <c r="N4664" s="5">
        <v>63.934120178222599</v>
      </c>
      <c r="O4664" s="5">
        <v>78.381011962890597</v>
      </c>
      <c r="P4664" s="5">
        <v>82.155746459960895</v>
      </c>
      <c r="Q4664" s="5">
        <v>74.823626200358035</v>
      </c>
      <c r="R4664" s="5">
        <v>37.091678619384702</v>
      </c>
      <c r="U4664" s="5">
        <v>37.091678619384702</v>
      </c>
      <c r="Z4664" s="5">
        <v>56.389984130859297</v>
      </c>
      <c r="AA4664" s="5">
        <v>29.163671493530199</v>
      </c>
      <c r="AB4664" s="5">
        <v>54.7919921875</v>
      </c>
      <c r="AC4664" s="5">
        <v>46.781882603963162</v>
      </c>
    </row>
    <row r="4665" spans="1:53" x14ac:dyDescent="0.2">
      <c r="A4665" s="1">
        <v>4662</v>
      </c>
      <c r="B4665" s="1" t="s">
        <v>18648</v>
      </c>
      <c r="C4665" s="1" t="s">
        <v>18649</v>
      </c>
      <c r="D4665" s="1" t="s">
        <v>18650</v>
      </c>
      <c r="E4665" s="1" t="s">
        <v>18651</v>
      </c>
      <c r="F4665" s="5">
        <v>81.143936157226506</v>
      </c>
      <c r="G4665" s="5">
        <v>56.520896911621001</v>
      </c>
      <c r="H4665" s="5">
        <v>54.704216003417898</v>
      </c>
      <c r="I4665" s="5">
        <v>64.123016357421804</v>
      </c>
      <c r="J4665" s="5">
        <v>86.168441772460895</v>
      </c>
      <c r="K4665" s="5">
        <v>102.93579864501901</v>
      </c>
      <c r="L4665" s="5">
        <v>93.312171936035099</v>
      </c>
      <c r="M4665" s="5">
        <v>94.138804117838333</v>
      </c>
      <c r="N4665" s="5">
        <v>188.010818481445</v>
      </c>
      <c r="O4665" s="5">
        <v>171.731033325195</v>
      </c>
      <c r="P4665" s="5">
        <v>162.55157470703099</v>
      </c>
      <c r="Q4665" s="5">
        <v>174.09780883789031</v>
      </c>
      <c r="R4665" s="5">
        <v>91.794204711914006</v>
      </c>
      <c r="S4665" s="5">
        <v>52.739952087402301</v>
      </c>
      <c r="T4665" s="5">
        <v>69.318649291992102</v>
      </c>
      <c r="U4665" s="5">
        <v>71.284268697102803</v>
      </c>
      <c r="W4665" s="5">
        <v>63.133544921875</v>
      </c>
      <c r="X4665" s="5">
        <v>55.911556243896399</v>
      </c>
      <c r="Y4665" s="5">
        <v>59.5225505828857</v>
      </c>
      <c r="Z4665" s="5">
        <v>101.86500549316401</v>
      </c>
      <c r="AA4665" s="5">
        <v>72.487289428710895</v>
      </c>
      <c r="AB4665" s="5">
        <v>76.321327209472599</v>
      </c>
      <c r="AC4665" s="5">
        <v>83.557874043782491</v>
      </c>
      <c r="AD4665" s="5">
        <v>86.381103515625</v>
      </c>
      <c r="AE4665" s="5">
        <v>85.2781982421875</v>
      </c>
      <c r="AF4665" s="5">
        <v>77.4625244140625</v>
      </c>
      <c r="AG4665" s="5">
        <v>83.040608723958329</v>
      </c>
      <c r="AH4665" s="5">
        <v>93.317192077636705</v>
      </c>
      <c r="AI4665" s="5">
        <v>43.136894226074197</v>
      </c>
      <c r="AJ4665" s="5">
        <v>69.640907287597599</v>
      </c>
      <c r="AK4665" s="5">
        <v>68.698331197102831</v>
      </c>
      <c r="AL4665" s="5">
        <v>124.80909729003901</v>
      </c>
      <c r="AM4665" s="5">
        <v>149.94073486328099</v>
      </c>
      <c r="AN4665" s="5">
        <v>123.871360778808</v>
      </c>
      <c r="AO4665" s="5">
        <v>132.873730977376</v>
      </c>
      <c r="AP4665" s="5">
        <v>65.915542602539006</v>
      </c>
      <c r="AQ4665" s="5">
        <v>53.3084907531738</v>
      </c>
      <c r="AR4665" s="5">
        <v>68.167716979980398</v>
      </c>
      <c r="AS4665" s="5">
        <v>62.463916778564396</v>
      </c>
      <c r="AY4665" s="5">
        <v>40.512992858886697</v>
      </c>
      <c r="AZ4665" s="5">
        <v>43.343753814697202</v>
      </c>
      <c r="BA4665" s="5">
        <v>41.92837333679195</v>
      </c>
    </row>
    <row r="4666" spans="1:53" x14ac:dyDescent="0.2">
      <c r="A4666" s="1">
        <v>4663</v>
      </c>
      <c r="B4666" s="1" t="s">
        <v>18652</v>
      </c>
      <c r="C4666" s="1" t="s">
        <v>18653</v>
      </c>
      <c r="D4666" s="1" t="s">
        <v>18654</v>
      </c>
      <c r="E4666" s="1" t="s">
        <v>18655</v>
      </c>
      <c r="F4666" s="5">
        <v>122.90298461914</v>
      </c>
      <c r="G4666" s="5">
        <v>121.492965698242</v>
      </c>
      <c r="H4666" s="5">
        <v>146.44206237792901</v>
      </c>
      <c r="I4666" s="5">
        <v>130.27933756510367</v>
      </c>
      <c r="J4666" s="5">
        <v>134.764877319335</v>
      </c>
      <c r="K4666" s="5">
        <v>124.497924804687</v>
      </c>
      <c r="L4666" s="5">
        <v>114.06243133544901</v>
      </c>
      <c r="M4666" s="5">
        <v>124.44174448649034</v>
      </c>
      <c r="N4666" s="5">
        <v>241.81260681152301</v>
      </c>
      <c r="O4666" s="5">
        <v>258.09115600585898</v>
      </c>
      <c r="P4666" s="5">
        <v>246.59408569335901</v>
      </c>
      <c r="Q4666" s="5">
        <v>248.83261617024701</v>
      </c>
      <c r="R4666" s="5">
        <v>123.028030395507</v>
      </c>
      <c r="S4666" s="5">
        <v>99.614852905273395</v>
      </c>
      <c r="T4666" s="5">
        <v>144.76858520507801</v>
      </c>
      <c r="U4666" s="5">
        <v>122.4704895019528</v>
      </c>
      <c r="V4666" s="5">
        <v>118.64996337890599</v>
      </c>
      <c r="W4666" s="5">
        <v>123.48161315917901</v>
      </c>
      <c r="X4666" s="5">
        <v>107.64719390869099</v>
      </c>
      <c r="Y4666" s="5">
        <v>116.59292348225866</v>
      </c>
      <c r="Z4666" s="5">
        <v>142.227783203125</v>
      </c>
      <c r="AA4666" s="5">
        <v>128.810455322265</v>
      </c>
      <c r="AB4666" s="5">
        <v>127.716094970703</v>
      </c>
      <c r="AC4666" s="5">
        <v>132.91811116536434</v>
      </c>
      <c r="AD4666" s="5">
        <v>82.178298950195298</v>
      </c>
      <c r="AE4666" s="5">
        <v>93.541282653808594</v>
      </c>
      <c r="AF4666" s="5">
        <v>97.747779846191406</v>
      </c>
      <c r="AG4666" s="5">
        <v>91.155787150065109</v>
      </c>
      <c r="AH4666" s="5">
        <v>107.97662353515599</v>
      </c>
      <c r="AI4666" s="5">
        <v>89.586349487304602</v>
      </c>
      <c r="AJ4666" s="5">
        <v>96.391273498535099</v>
      </c>
      <c r="AK4666" s="5">
        <v>97.984748840331903</v>
      </c>
      <c r="AL4666" s="5">
        <v>208.68606567382801</v>
      </c>
      <c r="AM4666" s="5">
        <v>197.40798950195301</v>
      </c>
      <c r="AN4666" s="5">
        <v>202.94747924804599</v>
      </c>
      <c r="AO4666" s="5">
        <v>203.01384480794232</v>
      </c>
      <c r="AP4666" s="5">
        <v>102.79814910888599</v>
      </c>
      <c r="AQ4666" s="5">
        <v>113.18316650390599</v>
      </c>
      <c r="AR4666" s="5">
        <v>101.962921142578</v>
      </c>
      <c r="AS4666" s="5">
        <v>105.98141225179</v>
      </c>
      <c r="AT4666" s="5">
        <v>91.966957092285099</v>
      </c>
      <c r="AU4666" s="5">
        <v>122.85027313232401</v>
      </c>
      <c r="AV4666" s="5">
        <v>89.182113647460895</v>
      </c>
      <c r="AW4666" s="5">
        <v>101.33311462402332</v>
      </c>
      <c r="AX4666" s="5">
        <v>115.779815673828</v>
      </c>
      <c r="AY4666" s="5">
        <v>106.72645568847599</v>
      </c>
      <c r="AZ4666" s="5">
        <v>106.969612121582</v>
      </c>
      <c r="BA4666" s="5">
        <v>109.82529449462868</v>
      </c>
    </row>
    <row r="4667" spans="1:53" x14ac:dyDescent="0.2">
      <c r="A4667" s="1">
        <v>4664</v>
      </c>
      <c r="B4667" s="1" t="s">
        <v>18656</v>
      </c>
      <c r="C4667" s="1" t="s">
        <v>18657</v>
      </c>
      <c r="D4667" s="1" t="s">
        <v>18658</v>
      </c>
      <c r="E4667" s="1" t="s">
        <v>18659</v>
      </c>
      <c r="F4667" s="5">
        <v>133.06796264648401</v>
      </c>
      <c r="G4667" s="5">
        <v>148.69686889648401</v>
      </c>
      <c r="H4667" s="5">
        <v>124.664863586425</v>
      </c>
      <c r="I4667" s="5">
        <v>135.47656504313099</v>
      </c>
      <c r="J4667" s="5">
        <v>132.782470703125</v>
      </c>
      <c r="K4667" s="5">
        <v>165.80014038085901</v>
      </c>
      <c r="L4667" s="5">
        <v>155.36013793945301</v>
      </c>
      <c r="M4667" s="5">
        <v>151.31424967447902</v>
      </c>
      <c r="N4667" s="5">
        <v>284.454986572265</v>
      </c>
      <c r="O4667" s="5">
        <v>310.056396484375</v>
      </c>
      <c r="P4667" s="5">
        <v>319.14450073242102</v>
      </c>
      <c r="Q4667" s="5">
        <v>304.5519612630203</v>
      </c>
      <c r="R4667" s="5">
        <v>307.01190185546801</v>
      </c>
      <c r="S4667" s="5">
        <v>227.05221557617099</v>
      </c>
      <c r="T4667" s="5">
        <v>263.71456909179602</v>
      </c>
      <c r="U4667" s="5">
        <v>265.92622884114502</v>
      </c>
      <c r="V4667" s="5">
        <v>142.10133361816401</v>
      </c>
      <c r="W4667" s="5">
        <v>146.92376708984301</v>
      </c>
      <c r="X4667" s="5">
        <v>154.72578430175699</v>
      </c>
      <c r="Y4667" s="5">
        <v>147.91696166992133</v>
      </c>
      <c r="Z4667" s="5">
        <v>192.30975341796801</v>
      </c>
      <c r="AA4667" s="5">
        <v>196.93583679199199</v>
      </c>
      <c r="AB4667" s="5">
        <v>197.65254211425699</v>
      </c>
      <c r="AC4667" s="5">
        <v>195.63271077473902</v>
      </c>
      <c r="AD4667" s="5">
        <v>133.11128234863199</v>
      </c>
      <c r="AE4667" s="5">
        <v>120.16154479980401</v>
      </c>
      <c r="AF4667" s="5">
        <v>137.79650878906199</v>
      </c>
      <c r="AG4667" s="5">
        <v>130.35644531249932</v>
      </c>
      <c r="AH4667" s="5">
        <v>117.42213439941401</v>
      </c>
      <c r="AI4667" s="5">
        <v>105.95000457763599</v>
      </c>
      <c r="AJ4667" s="5">
        <v>118.580421447753</v>
      </c>
      <c r="AK4667" s="5">
        <v>113.98418680826767</v>
      </c>
      <c r="AL4667" s="5">
        <v>203.83331298828099</v>
      </c>
      <c r="AM4667" s="5">
        <v>214.267318725585</v>
      </c>
      <c r="AN4667" s="5">
        <v>218.00102233886699</v>
      </c>
      <c r="AO4667" s="5">
        <v>212.03388468424433</v>
      </c>
      <c r="AP4667" s="5">
        <v>133.95370483398401</v>
      </c>
      <c r="AQ4667" s="5">
        <v>138.46408081054599</v>
      </c>
      <c r="AR4667" s="5">
        <v>143.52001953125</v>
      </c>
      <c r="AS4667" s="5">
        <v>138.64593505859332</v>
      </c>
      <c r="AT4667" s="5">
        <v>110.98528289794901</v>
      </c>
      <c r="AU4667" s="5">
        <v>112.617469787597</v>
      </c>
      <c r="AV4667" s="5">
        <v>96.989250183105398</v>
      </c>
      <c r="AW4667" s="5">
        <v>106.86400095621714</v>
      </c>
      <c r="AX4667" s="5">
        <v>54.823253631591797</v>
      </c>
      <c r="AY4667" s="5">
        <v>74.546295166015597</v>
      </c>
      <c r="AZ4667" s="5">
        <v>90.541709899902301</v>
      </c>
      <c r="BA4667" s="5">
        <v>73.303752899169908</v>
      </c>
    </row>
    <row r="4668" spans="1:53" x14ac:dyDescent="0.2">
      <c r="A4668" s="1">
        <v>4665</v>
      </c>
      <c r="B4668" s="1" t="s">
        <v>18660</v>
      </c>
      <c r="C4668" s="1" t="s">
        <v>18661</v>
      </c>
      <c r="D4668" s="1" t="s">
        <v>18662</v>
      </c>
      <c r="E4668" s="1" t="s">
        <v>18663</v>
      </c>
      <c r="AB4668" s="5">
        <v>173.03576660156199</v>
      </c>
      <c r="AC4668" s="5">
        <v>173.03576660156199</v>
      </c>
      <c r="AL4668" s="5">
        <v>208.46238708496</v>
      </c>
      <c r="AM4668" s="5">
        <v>82.694709777832003</v>
      </c>
      <c r="AN4668" s="5">
        <v>87.159782409667898</v>
      </c>
      <c r="AO4668" s="5">
        <v>126.1056264241533</v>
      </c>
      <c r="AP4668" s="5">
        <v>454.22604370117102</v>
      </c>
      <c r="AS4668" s="5">
        <v>454.22604370117102</v>
      </c>
    </row>
    <row r="4669" spans="1:53" x14ac:dyDescent="0.2">
      <c r="A4669" s="1">
        <v>4666</v>
      </c>
      <c r="B4669" s="1" t="s">
        <v>18664</v>
      </c>
      <c r="C4669" s="1" t="s">
        <v>18665</v>
      </c>
      <c r="D4669" s="1" t="s">
        <v>18666</v>
      </c>
      <c r="E4669" s="1" t="s">
        <v>18667</v>
      </c>
      <c r="F4669" s="5">
        <v>414.11898803710898</v>
      </c>
      <c r="G4669" s="5">
        <v>426.64559936523398</v>
      </c>
      <c r="H4669" s="5">
        <v>413.55490112304602</v>
      </c>
      <c r="I4669" s="5">
        <v>418.10649617512968</v>
      </c>
      <c r="J4669" s="5">
        <v>502.669342041015</v>
      </c>
      <c r="K4669" s="5">
        <v>533.10784912109295</v>
      </c>
      <c r="L4669" s="5">
        <v>482.72018432617102</v>
      </c>
      <c r="M4669" s="5">
        <v>506.16579182942633</v>
      </c>
      <c r="N4669" s="5">
        <v>618.01055908203102</v>
      </c>
      <c r="O4669" s="5">
        <v>618.93115234375</v>
      </c>
      <c r="P4669" s="5">
        <v>583.82794189453102</v>
      </c>
      <c r="Q4669" s="5">
        <v>606.92321777343739</v>
      </c>
      <c r="R4669" s="5">
        <v>441.04083251953102</v>
      </c>
      <c r="S4669" s="5">
        <v>482.84295654296801</v>
      </c>
      <c r="T4669" s="5">
        <v>482.67449951171801</v>
      </c>
      <c r="U4669" s="5">
        <v>468.85276285807237</v>
      </c>
      <c r="V4669" s="5">
        <v>518.42346191406205</v>
      </c>
      <c r="W4669" s="5">
        <v>537.80767822265602</v>
      </c>
      <c r="X4669" s="5">
        <v>540.776611328125</v>
      </c>
      <c r="Y4669" s="5">
        <v>532.33591715494765</v>
      </c>
      <c r="Z4669" s="5">
        <v>407.97479248046801</v>
      </c>
      <c r="AA4669" s="5">
        <v>421.329498291015</v>
      </c>
      <c r="AB4669" s="5">
        <v>400.95074462890602</v>
      </c>
      <c r="AC4669" s="5">
        <v>410.08501180012968</v>
      </c>
      <c r="AD4669" s="5">
        <v>335.28659057617102</v>
      </c>
      <c r="AE4669" s="5">
        <v>382.12512207031199</v>
      </c>
      <c r="AF4669" s="5">
        <v>365.05163574218699</v>
      </c>
      <c r="AG4669" s="5">
        <v>360.82111612955669</v>
      </c>
      <c r="AH4669" s="5">
        <v>432.9296875</v>
      </c>
      <c r="AI4669" s="5">
        <v>415.18395996093699</v>
      </c>
      <c r="AJ4669" s="5">
        <v>400.28866577148398</v>
      </c>
      <c r="AK4669" s="5">
        <v>416.13410441080697</v>
      </c>
      <c r="AL4669" s="5">
        <v>525.89166259765602</v>
      </c>
      <c r="AM4669" s="5">
        <v>523.17980957031205</v>
      </c>
      <c r="AN4669" s="5">
        <v>526.47991943359295</v>
      </c>
      <c r="AO4669" s="5">
        <v>525.18379720052042</v>
      </c>
      <c r="AP4669" s="5">
        <v>335.4609375</v>
      </c>
      <c r="AQ4669" s="5">
        <v>370.39559936523398</v>
      </c>
      <c r="AR4669" s="5">
        <v>352.06915283203102</v>
      </c>
      <c r="AS4669" s="5">
        <v>352.64189656575496</v>
      </c>
      <c r="AT4669" s="5">
        <v>307.15896606445301</v>
      </c>
      <c r="AU4669" s="5">
        <v>345.651123046875</v>
      </c>
      <c r="AV4669" s="5">
        <v>313.689849853515</v>
      </c>
      <c r="AW4669" s="5">
        <v>322.16664632161434</v>
      </c>
      <c r="AX4669" s="5">
        <v>354.11679077148398</v>
      </c>
      <c r="AY4669" s="5">
        <v>356.23190307617102</v>
      </c>
      <c r="AZ4669" s="5">
        <v>360.66906738281199</v>
      </c>
      <c r="BA4669" s="5">
        <v>357.00592041015562</v>
      </c>
    </row>
    <row r="4670" spans="1:53" x14ac:dyDescent="0.2">
      <c r="A4670" s="1">
        <v>4667</v>
      </c>
      <c r="B4670" s="1" t="s">
        <v>18668</v>
      </c>
      <c r="C4670" s="1" t="s">
        <v>18669</v>
      </c>
      <c r="D4670" s="1" t="s">
        <v>18670</v>
      </c>
      <c r="E4670" s="1" t="s">
        <v>18671</v>
      </c>
      <c r="N4670" s="5">
        <v>209.13619995117099</v>
      </c>
      <c r="O4670" s="5">
        <v>133.20935058593699</v>
      </c>
      <c r="P4670" s="5">
        <v>121.154609680175</v>
      </c>
      <c r="Q4670" s="5">
        <v>154.50005340576101</v>
      </c>
    </row>
    <row r="4671" spans="1:53" x14ac:dyDescent="0.2">
      <c r="A4671" s="1">
        <v>4668</v>
      </c>
      <c r="B4671" s="1" t="s">
        <v>18672</v>
      </c>
      <c r="C4671" s="1" t="s">
        <v>18673</v>
      </c>
      <c r="D4671" s="1" t="s">
        <v>18674</v>
      </c>
      <c r="E4671" s="1" t="s">
        <v>18675</v>
      </c>
      <c r="G4671" s="5">
        <v>212.250076293945</v>
      </c>
      <c r="H4671" s="5">
        <v>277.36834716796801</v>
      </c>
      <c r="I4671" s="5">
        <v>244.80921173095652</v>
      </c>
      <c r="J4671" s="5">
        <v>77.959732055664006</v>
      </c>
      <c r="K4671" s="5">
        <v>100.128532409667</v>
      </c>
      <c r="M4671" s="5">
        <v>89.044132232665504</v>
      </c>
      <c r="N4671" s="5">
        <v>122.15093994140599</v>
      </c>
      <c r="O4671" s="5">
        <v>128.96818542480401</v>
      </c>
      <c r="P4671" s="5">
        <v>145.24559020996</v>
      </c>
      <c r="Q4671" s="5">
        <v>132.12157185872334</v>
      </c>
      <c r="R4671" s="5">
        <v>93.816215515136705</v>
      </c>
      <c r="S4671" s="5">
        <v>395.32965087890602</v>
      </c>
      <c r="T4671" s="5">
        <v>68.396377563476506</v>
      </c>
      <c r="U4671" s="5">
        <v>185.84741465250644</v>
      </c>
      <c r="V4671" s="5">
        <v>141.09954833984301</v>
      </c>
      <c r="W4671" s="5">
        <v>111.20497894287099</v>
      </c>
      <c r="Y4671" s="5">
        <v>126.152263641357</v>
      </c>
      <c r="Z4671" s="5">
        <v>197.61479187011699</v>
      </c>
      <c r="AA4671" s="5">
        <v>199.07557678222599</v>
      </c>
      <c r="AB4671" s="5">
        <v>168.72169494628901</v>
      </c>
      <c r="AC4671" s="5">
        <v>188.47068786621062</v>
      </c>
      <c r="AD4671" s="5">
        <v>127.76318359375</v>
      </c>
      <c r="AF4671" s="5">
        <v>65.236030578613196</v>
      </c>
      <c r="AG4671" s="5">
        <v>96.499607086181598</v>
      </c>
      <c r="AI4671" s="5">
        <v>95.027778625488196</v>
      </c>
      <c r="AJ4671" s="5">
        <v>133.65878295898401</v>
      </c>
      <c r="AK4671" s="5">
        <v>114.3432807922361</v>
      </c>
      <c r="AL4671" s="5">
        <v>115.559425354003</v>
      </c>
      <c r="AM4671" s="5">
        <v>121.577926635742</v>
      </c>
      <c r="AN4671" s="5">
        <v>76.776283264160099</v>
      </c>
      <c r="AO4671" s="5">
        <v>104.63787841796837</v>
      </c>
      <c r="AP4671" s="5">
        <v>153.15344238281199</v>
      </c>
      <c r="AQ4671" s="5">
        <v>138.966537475585</v>
      </c>
      <c r="AR4671" s="5">
        <v>100.32524871826099</v>
      </c>
      <c r="AS4671" s="5">
        <v>130.81507619221932</v>
      </c>
      <c r="AX4671" s="5">
        <v>125.62481689453099</v>
      </c>
      <c r="AY4671" s="5">
        <v>100.285934448242</v>
      </c>
      <c r="AZ4671" s="5">
        <v>59.2530708312988</v>
      </c>
      <c r="BA4671" s="5">
        <v>95.054607391357266</v>
      </c>
    </row>
    <row r="4672" spans="1:53" x14ac:dyDescent="0.2">
      <c r="A4672" s="1">
        <v>4669</v>
      </c>
      <c r="B4672" s="1" t="s">
        <v>18676</v>
      </c>
      <c r="C4672" s="1" t="s">
        <v>18677</v>
      </c>
      <c r="D4672" s="1" t="s">
        <v>18678</v>
      </c>
      <c r="E4672" s="1" t="s">
        <v>18679</v>
      </c>
      <c r="F4672" s="5">
        <v>603.153076171875</v>
      </c>
      <c r="G4672" s="5">
        <v>607.12408447265602</v>
      </c>
      <c r="H4672" s="5">
        <v>609.68194580078102</v>
      </c>
      <c r="I4672" s="5">
        <v>606.65303548177064</v>
      </c>
      <c r="J4672" s="5">
        <v>667.980224609375</v>
      </c>
      <c r="K4672" s="5">
        <v>636.4619140625</v>
      </c>
      <c r="L4672" s="5">
        <v>651.56036376953102</v>
      </c>
      <c r="M4672" s="5">
        <v>652.00083414713538</v>
      </c>
      <c r="N4672" s="5">
        <v>1136.34460449218</v>
      </c>
      <c r="O4672" s="5">
        <v>1141.11938476562</v>
      </c>
      <c r="P4672" s="5">
        <v>1099.77575683593</v>
      </c>
      <c r="Q4672" s="5">
        <v>1125.7465820312434</v>
      </c>
      <c r="R4672" s="5">
        <v>740.49084472656205</v>
      </c>
      <c r="S4672" s="5">
        <v>750.92877197265602</v>
      </c>
      <c r="T4672" s="5">
        <v>748.22882080078102</v>
      </c>
      <c r="U4672" s="5">
        <v>746.5494791666664</v>
      </c>
      <c r="V4672" s="5">
        <v>660.64520263671795</v>
      </c>
      <c r="W4672" s="5">
        <v>673.63903808593705</v>
      </c>
      <c r="X4672" s="5">
        <v>668.94873046875</v>
      </c>
      <c r="Y4672" s="5">
        <v>667.7443237304683</v>
      </c>
      <c r="Z4672" s="5">
        <v>582.7607421875</v>
      </c>
      <c r="AA4672" s="5">
        <v>549.07061767578102</v>
      </c>
      <c r="AB4672" s="5">
        <v>565.193115234375</v>
      </c>
      <c r="AC4672" s="5">
        <v>565.67482503255201</v>
      </c>
      <c r="AD4672" s="5">
        <v>651.67156982421795</v>
      </c>
      <c r="AE4672" s="5">
        <v>670.70703125</v>
      </c>
      <c r="AF4672" s="5">
        <v>670.3818359375</v>
      </c>
      <c r="AG4672" s="5">
        <v>664.25347900390591</v>
      </c>
      <c r="AH4672" s="5">
        <v>644.77160644531205</v>
      </c>
      <c r="AI4672" s="5">
        <v>657.814208984375</v>
      </c>
      <c r="AJ4672" s="5">
        <v>636.9921875</v>
      </c>
      <c r="AK4672" s="5">
        <v>646.52600097656239</v>
      </c>
      <c r="AL4672" s="5">
        <v>1086.37475585937</v>
      </c>
      <c r="AM4672" s="5">
        <v>1091.38232421875</v>
      </c>
      <c r="AN4672" s="5">
        <v>1020.06854248046</v>
      </c>
      <c r="AO4672" s="5">
        <v>1065.9418741861934</v>
      </c>
      <c r="AP4672" s="5">
        <v>705.06292724609295</v>
      </c>
      <c r="AQ4672" s="5">
        <v>700.14886474609295</v>
      </c>
      <c r="AR4672" s="5">
        <v>725.83447265625</v>
      </c>
      <c r="AS4672" s="5">
        <v>710.34875488281193</v>
      </c>
      <c r="AT4672" s="5">
        <v>711.80480957031205</v>
      </c>
      <c r="AU4672" s="5">
        <v>743.46331787109295</v>
      </c>
      <c r="AV4672" s="5">
        <v>673.14697265625</v>
      </c>
      <c r="AW4672" s="5">
        <v>709.47170003255167</v>
      </c>
      <c r="AX4672" s="5">
        <v>597.46209716796795</v>
      </c>
      <c r="AY4672" s="5">
        <v>578.18450927734295</v>
      </c>
      <c r="AZ4672" s="5">
        <v>586.92004394531205</v>
      </c>
      <c r="BA4672" s="5">
        <v>587.52221679687432</v>
      </c>
    </row>
    <row r="4673" spans="1:53" x14ac:dyDescent="0.2">
      <c r="A4673" s="1">
        <v>4670</v>
      </c>
      <c r="B4673" s="1" t="s">
        <v>18680</v>
      </c>
      <c r="C4673" s="1" t="s">
        <v>18681</v>
      </c>
      <c r="D4673" s="1" t="s">
        <v>18682</v>
      </c>
      <c r="E4673" s="1" t="s">
        <v>18683</v>
      </c>
      <c r="F4673" s="5">
        <v>1233.06408691406</v>
      </c>
      <c r="G4673" s="5">
        <v>1150.94519042968</v>
      </c>
      <c r="H4673" s="5">
        <v>1338.99865722656</v>
      </c>
      <c r="I4673" s="5">
        <v>1241.0026448567667</v>
      </c>
      <c r="J4673" s="5">
        <v>1177.44604492187</v>
      </c>
      <c r="K4673" s="5">
        <v>1170.31481933593</v>
      </c>
      <c r="L4673" s="5">
        <v>1176.9921875</v>
      </c>
      <c r="M4673" s="5">
        <v>1174.9176839192667</v>
      </c>
      <c r="N4673" s="5">
        <v>2179.24829101562</v>
      </c>
      <c r="O4673" s="5">
        <v>2174.345703125</v>
      </c>
      <c r="P4673" s="5">
        <v>2169.33081054687</v>
      </c>
      <c r="Q4673" s="5">
        <v>2174.3082682291629</v>
      </c>
      <c r="R4673" s="5">
        <v>1379.30432128906</v>
      </c>
      <c r="S4673" s="5">
        <v>1381.13977050781</v>
      </c>
      <c r="T4673" s="5">
        <v>1464.33776855468</v>
      </c>
      <c r="U4673" s="5">
        <v>1408.2606201171832</v>
      </c>
      <c r="V4673" s="5">
        <v>694.259765625</v>
      </c>
      <c r="W4673" s="5">
        <v>625.913330078125</v>
      </c>
      <c r="X4673" s="5">
        <v>647.07147216796795</v>
      </c>
      <c r="Y4673" s="5">
        <v>655.74818929036428</v>
      </c>
      <c r="Z4673" s="5">
        <v>1191.68469238281</v>
      </c>
      <c r="AA4673" s="5">
        <v>1149.72717285156</v>
      </c>
      <c r="AB4673" s="5">
        <v>1126.24963378906</v>
      </c>
      <c r="AC4673" s="5">
        <v>1155.8871663411435</v>
      </c>
      <c r="AD4673" s="5">
        <v>812.89788818359295</v>
      </c>
      <c r="AE4673" s="5">
        <v>809.43963623046795</v>
      </c>
      <c r="AF4673" s="5">
        <v>792.60949707031205</v>
      </c>
      <c r="AG4673" s="5">
        <v>804.98234049479106</v>
      </c>
      <c r="AH4673" s="5">
        <v>711.04992675781205</v>
      </c>
      <c r="AI4673" s="5">
        <v>724.06024169921795</v>
      </c>
      <c r="AJ4673" s="5">
        <v>783.64739990234295</v>
      </c>
      <c r="AK4673" s="5">
        <v>739.58585611979095</v>
      </c>
      <c r="AL4673" s="5">
        <v>2206.23974609375</v>
      </c>
      <c r="AM4673" s="5">
        <v>2128.55444335937</v>
      </c>
      <c r="AN4673" s="5">
        <v>2223.2353515625</v>
      </c>
      <c r="AO4673" s="5">
        <v>2186.0098470052067</v>
      </c>
      <c r="AP4673" s="5">
        <v>1142.13012695312</v>
      </c>
      <c r="AQ4673" s="5">
        <v>1094.09838867187</v>
      </c>
      <c r="AR4673" s="5">
        <v>1139.93811035156</v>
      </c>
      <c r="AS4673" s="5">
        <v>1125.3888753255167</v>
      </c>
      <c r="AT4673" s="5">
        <v>824.173583984375</v>
      </c>
      <c r="AU4673" s="5">
        <v>780.35363769531205</v>
      </c>
      <c r="AV4673" s="5">
        <v>740.40606689453102</v>
      </c>
      <c r="AW4673" s="5">
        <v>781.64442952473928</v>
      </c>
      <c r="AX4673" s="5">
        <v>741.60028076171795</v>
      </c>
      <c r="AY4673" s="5">
        <v>751.88580322265602</v>
      </c>
      <c r="AZ4673" s="5">
        <v>750.33697509765602</v>
      </c>
      <c r="BA4673" s="5">
        <v>747.94101969401015</v>
      </c>
    </row>
    <row r="4674" spans="1:53" x14ac:dyDescent="0.2">
      <c r="A4674" s="1">
        <v>4671</v>
      </c>
      <c r="B4674" s="1" t="s">
        <v>18684</v>
      </c>
      <c r="C4674" s="1" t="s">
        <v>18685</v>
      </c>
      <c r="D4674" s="1" t="s">
        <v>18686</v>
      </c>
      <c r="E4674" s="1" t="s">
        <v>18687</v>
      </c>
      <c r="N4674" s="5">
        <v>85.828010559082003</v>
      </c>
      <c r="O4674" s="5">
        <v>72.824928283691406</v>
      </c>
      <c r="P4674" s="5">
        <v>78.1905517578125</v>
      </c>
      <c r="Q4674" s="5">
        <v>78.947830200195298</v>
      </c>
      <c r="AB4674" s="5">
        <v>31.836376190185501</v>
      </c>
      <c r="AC4674" s="5">
        <v>31.836376190185501</v>
      </c>
      <c r="AD4674" s="5">
        <v>31.254013061523398</v>
      </c>
      <c r="AE4674" s="5">
        <v>37.091545104980398</v>
      </c>
      <c r="AG4674" s="5">
        <v>34.172779083251896</v>
      </c>
    </row>
    <row r="4675" spans="1:53" x14ac:dyDescent="0.2">
      <c r="A4675" s="1">
        <v>4672</v>
      </c>
      <c r="B4675" s="1" t="s">
        <v>18688</v>
      </c>
      <c r="C4675" s="1" t="s">
        <v>18689</v>
      </c>
      <c r="D4675" s="1" t="s">
        <v>18690</v>
      </c>
      <c r="E4675" s="1" t="s">
        <v>18691</v>
      </c>
      <c r="F4675" s="5">
        <v>93.203369140625</v>
      </c>
      <c r="H4675" s="5">
        <v>92.165237426757798</v>
      </c>
      <c r="I4675" s="5">
        <v>92.684303283691406</v>
      </c>
      <c r="K4675" s="5">
        <v>68.936996459960895</v>
      </c>
      <c r="L4675" s="5">
        <v>60.466831207275298</v>
      </c>
      <c r="M4675" s="5">
        <v>64.701913833618093</v>
      </c>
      <c r="R4675" s="5">
        <v>73.043914794921804</v>
      </c>
      <c r="S4675" s="5">
        <v>94.229743957519503</v>
      </c>
      <c r="T4675" s="5">
        <v>85.692703247070298</v>
      </c>
      <c r="U4675" s="5">
        <v>84.322120666503864</v>
      </c>
      <c r="X4675" s="5">
        <v>44.550304412841797</v>
      </c>
      <c r="Y4675" s="5">
        <v>44.550304412841797</v>
      </c>
      <c r="AF4675" s="5">
        <v>35.22652053833</v>
      </c>
      <c r="AG4675" s="5">
        <v>35.22652053833</v>
      </c>
      <c r="AJ4675" s="5">
        <v>39.050807952880803</v>
      </c>
      <c r="AK4675" s="5">
        <v>39.050807952880803</v>
      </c>
      <c r="AQ4675" s="5">
        <v>35.313945770263601</v>
      </c>
      <c r="AR4675" s="5">
        <v>26.177589416503899</v>
      </c>
      <c r="AS4675" s="5">
        <v>30.74576759338375</v>
      </c>
      <c r="AZ4675" s="5">
        <v>15.3924102783203</v>
      </c>
      <c r="BA4675" s="5">
        <v>15.3924102783203</v>
      </c>
    </row>
    <row r="4676" spans="1:53" x14ac:dyDescent="0.2">
      <c r="A4676" s="1">
        <v>4673</v>
      </c>
      <c r="B4676" s="1" t="s">
        <v>18692</v>
      </c>
      <c r="C4676" s="1" t="s">
        <v>18693</v>
      </c>
      <c r="D4676" s="1" t="s">
        <v>18694</v>
      </c>
      <c r="E4676" s="1" t="s">
        <v>18695</v>
      </c>
      <c r="F4676" s="5">
        <v>206.51663208007801</v>
      </c>
      <c r="G4676" s="5">
        <v>233.56210327148401</v>
      </c>
      <c r="H4676" s="5">
        <v>206.35691833496</v>
      </c>
      <c r="I4676" s="5">
        <v>215.4785512288407</v>
      </c>
      <c r="J4676" s="5">
        <v>205.83087158203099</v>
      </c>
      <c r="K4676" s="5">
        <v>195.47261047363199</v>
      </c>
      <c r="L4676" s="5">
        <v>209.88853454589801</v>
      </c>
      <c r="M4676" s="5">
        <v>203.73067220052033</v>
      </c>
      <c r="N4676" s="5">
        <v>520.92901611328102</v>
      </c>
      <c r="O4676" s="5">
        <v>519.99035644531205</v>
      </c>
      <c r="P4676" s="5">
        <v>516.34735107421795</v>
      </c>
      <c r="Q4676" s="5">
        <v>519.08890787760367</v>
      </c>
      <c r="R4676" s="5">
        <v>219.12826538085901</v>
      </c>
      <c r="S4676" s="5">
        <v>209.77255249023401</v>
      </c>
      <c r="T4676" s="5">
        <v>219.02037048339801</v>
      </c>
      <c r="U4676" s="5">
        <v>215.97372945149701</v>
      </c>
      <c r="V4676" s="5">
        <v>223.934478759765</v>
      </c>
      <c r="W4676" s="5">
        <v>229.757080078125</v>
      </c>
      <c r="X4676" s="5">
        <v>207.365966796875</v>
      </c>
      <c r="Y4676" s="5">
        <v>220.35250854492165</v>
      </c>
      <c r="Z4676" s="5">
        <v>244.56399536132801</v>
      </c>
      <c r="AA4676" s="5">
        <v>231.42761230468699</v>
      </c>
      <c r="AB4676" s="5">
        <v>232.51063537597599</v>
      </c>
      <c r="AC4676" s="5">
        <v>236.16741434733035</v>
      </c>
      <c r="AD4676" s="5">
        <v>211.43797302246</v>
      </c>
      <c r="AE4676" s="5">
        <v>215.41101074218699</v>
      </c>
      <c r="AF4676" s="5">
        <v>194.34060668945301</v>
      </c>
      <c r="AG4676" s="5">
        <v>207.06319681803333</v>
      </c>
      <c r="AH4676" s="5">
        <v>227.45747375488199</v>
      </c>
      <c r="AI4676" s="5">
        <v>195.20635986328099</v>
      </c>
      <c r="AJ4676" s="5">
        <v>203.26516723632801</v>
      </c>
      <c r="AK4676" s="5">
        <v>208.64300028483035</v>
      </c>
      <c r="AL4676" s="5">
        <v>463.69342041015602</v>
      </c>
      <c r="AM4676" s="5">
        <v>458.78088378906199</v>
      </c>
      <c r="AN4676" s="5">
        <v>458.394287109375</v>
      </c>
      <c r="AO4676" s="5">
        <v>460.28953043619771</v>
      </c>
      <c r="AP4676" s="5">
        <v>220.36470031738199</v>
      </c>
      <c r="AQ4676" s="5">
        <v>219.32806396484301</v>
      </c>
      <c r="AR4676" s="5">
        <v>236.35499572753901</v>
      </c>
      <c r="AS4676" s="5">
        <v>225.34925333658802</v>
      </c>
      <c r="AT4676" s="5">
        <v>326.80136108398398</v>
      </c>
      <c r="AU4676" s="5">
        <v>307.77038574218699</v>
      </c>
      <c r="AV4676" s="5">
        <v>311.00897216796801</v>
      </c>
      <c r="AW4676" s="5">
        <v>315.19357299804636</v>
      </c>
      <c r="AX4676" s="5">
        <v>246.20310974121</v>
      </c>
      <c r="AY4676" s="5">
        <v>232.61836242675699</v>
      </c>
      <c r="AZ4676" s="5">
        <v>215.565338134765</v>
      </c>
      <c r="BA4676" s="5">
        <v>231.46227010091067</v>
      </c>
    </row>
    <row r="4677" spans="1:53" x14ac:dyDescent="0.2">
      <c r="A4677" s="1">
        <v>4674</v>
      </c>
      <c r="B4677" s="1" t="s">
        <v>18696</v>
      </c>
      <c r="C4677" s="1" t="s">
        <v>18697</v>
      </c>
      <c r="D4677" s="1" t="s">
        <v>18698</v>
      </c>
      <c r="E4677" s="1" t="s">
        <v>18699</v>
      </c>
      <c r="F4677" s="5">
        <v>57.329792022705</v>
      </c>
      <c r="G4677" s="5">
        <v>14.2912588119506</v>
      </c>
      <c r="H4677" s="5">
        <v>13.110816955566399</v>
      </c>
      <c r="I4677" s="5">
        <v>28.243955930073998</v>
      </c>
      <c r="J4677" s="5">
        <v>30.0536384582519</v>
      </c>
      <c r="L4677" s="5">
        <v>45.634685516357401</v>
      </c>
      <c r="M4677" s="5">
        <v>37.844161987304652</v>
      </c>
      <c r="N4677" s="5">
        <v>79.716148376464801</v>
      </c>
      <c r="O4677" s="5">
        <v>72.979545593261705</v>
      </c>
      <c r="P4677" s="5">
        <v>96.100440979003906</v>
      </c>
      <c r="Q4677" s="5">
        <v>82.932044982910142</v>
      </c>
      <c r="R4677" s="5">
        <v>42.3343505859375</v>
      </c>
      <c r="S4677" s="5">
        <v>68.471199035644503</v>
      </c>
      <c r="T4677" s="5">
        <v>46.962196350097599</v>
      </c>
      <c r="U4677" s="5">
        <v>52.589248657226534</v>
      </c>
      <c r="V4677" s="5">
        <v>59.681514739990199</v>
      </c>
      <c r="W4677" s="5">
        <v>48.051582336425703</v>
      </c>
      <c r="X4677" s="5">
        <v>35.537685394287102</v>
      </c>
      <c r="Y4677" s="5">
        <v>47.756927490234339</v>
      </c>
      <c r="Z4677" s="5">
        <v>51.438343048095703</v>
      </c>
      <c r="AA4677" s="5">
        <v>43.379158020019503</v>
      </c>
      <c r="AB4677" s="5">
        <v>54.742137908935497</v>
      </c>
      <c r="AC4677" s="5">
        <v>49.85321299235023</v>
      </c>
      <c r="AD4677" s="5">
        <v>71.830963134765597</v>
      </c>
      <c r="AE4677" s="5">
        <v>60.185924530029297</v>
      </c>
      <c r="AF4677" s="5">
        <v>51.413501739501903</v>
      </c>
      <c r="AG4677" s="5">
        <v>61.143463134765597</v>
      </c>
      <c r="AH4677" s="5">
        <v>53.9515991210937</v>
      </c>
      <c r="AI4677" s="5">
        <v>55.516201019287102</v>
      </c>
      <c r="AJ4677" s="5">
        <v>51.9266548156738</v>
      </c>
      <c r="AK4677" s="5">
        <v>53.798151652018198</v>
      </c>
      <c r="AL4677" s="5">
        <v>41.087383270263601</v>
      </c>
      <c r="AM4677" s="5">
        <v>30.197786331176701</v>
      </c>
      <c r="AN4677" s="5">
        <v>53.575069427490199</v>
      </c>
      <c r="AO4677" s="5">
        <v>41.620079676310162</v>
      </c>
      <c r="AP4677" s="5">
        <v>44.541019439697202</v>
      </c>
      <c r="AQ4677" s="5">
        <v>25.250621795654201</v>
      </c>
      <c r="AR4677" s="5">
        <v>40.800216674804602</v>
      </c>
      <c r="AS4677" s="5">
        <v>36.863952636718672</v>
      </c>
      <c r="AT4677" s="5">
        <v>50.477161407470703</v>
      </c>
      <c r="AU4677" s="5">
        <v>43.696220397949197</v>
      </c>
      <c r="AW4677" s="5">
        <v>47.086690902709947</v>
      </c>
      <c r="AX4677" s="5">
        <v>44.794326782226499</v>
      </c>
      <c r="AY4677" s="5">
        <v>73.066329956054602</v>
      </c>
      <c r="AZ4677" s="5">
        <v>49.600936889648402</v>
      </c>
      <c r="BA4677" s="5">
        <v>55.820531209309841</v>
      </c>
    </row>
    <row r="4678" spans="1:53" x14ac:dyDescent="0.2">
      <c r="A4678" s="1">
        <v>4675</v>
      </c>
      <c r="B4678" s="1" t="s">
        <v>18700</v>
      </c>
      <c r="C4678" s="1" t="s">
        <v>18701</v>
      </c>
      <c r="D4678" s="1" t="s">
        <v>18702</v>
      </c>
      <c r="E4678" s="1" t="s">
        <v>18703</v>
      </c>
      <c r="F4678" s="5">
        <v>1720.74450683593</v>
      </c>
      <c r="G4678" s="5">
        <v>1805.99743652343</v>
      </c>
      <c r="H4678" s="5">
        <v>1578.20068359375</v>
      </c>
      <c r="I4678" s="5">
        <v>1701.6475423177035</v>
      </c>
      <c r="J4678" s="5">
        <v>1711.29821777343</v>
      </c>
      <c r="K4678" s="5">
        <v>1901.951171875</v>
      </c>
      <c r="L4678" s="5">
        <v>1691.93188476562</v>
      </c>
      <c r="M4678" s="5">
        <v>1768.3937581380167</v>
      </c>
      <c r="N4678" s="5">
        <v>3329.033203125</v>
      </c>
      <c r="O4678" s="5">
        <v>3356.02172851562</v>
      </c>
      <c r="P4678" s="5">
        <v>3216.43774414062</v>
      </c>
      <c r="Q4678" s="5">
        <v>3300.4975585937464</v>
      </c>
      <c r="R4678" s="5">
        <v>2689.71166992187</v>
      </c>
      <c r="S4678" s="5">
        <v>2766.28857421875</v>
      </c>
      <c r="T4678" s="5">
        <v>2608.43090820312</v>
      </c>
      <c r="U4678" s="5">
        <v>2688.1437174479129</v>
      </c>
      <c r="V4678" s="5">
        <v>2291.1103515625</v>
      </c>
      <c r="W4678" s="5">
        <v>2132.95092773437</v>
      </c>
      <c r="X4678" s="5">
        <v>2142.1494140625</v>
      </c>
      <c r="Y4678" s="5">
        <v>2188.7368977864567</v>
      </c>
      <c r="Z4678" s="5">
        <v>1588.07373046875</v>
      </c>
      <c r="AA4678" s="5">
        <v>1601.33911132812</v>
      </c>
      <c r="AB4678" s="5">
        <v>1548.89270019531</v>
      </c>
      <c r="AC4678" s="5">
        <v>1579.43518066406</v>
      </c>
      <c r="AD4678" s="5">
        <v>1921.32202148437</v>
      </c>
      <c r="AE4678" s="5">
        <v>1834.72058105468</v>
      </c>
      <c r="AF4678" s="5">
        <v>1879.40112304687</v>
      </c>
      <c r="AG4678" s="5">
        <v>1878.4812418619731</v>
      </c>
      <c r="AH4678" s="5">
        <v>1948.88452148437</v>
      </c>
      <c r="AI4678" s="5">
        <v>2048.416015625</v>
      </c>
      <c r="AJ4678" s="5">
        <v>1887.04565429687</v>
      </c>
      <c r="AK4678" s="5">
        <v>1961.4487304687466</v>
      </c>
      <c r="AL4678" s="5">
        <v>3465.70751953125</v>
      </c>
      <c r="AM4678" s="5">
        <v>3326.29370117187</v>
      </c>
      <c r="AN4678" s="5">
        <v>3470.390625</v>
      </c>
      <c r="AO4678" s="5">
        <v>3420.7972819010397</v>
      </c>
      <c r="AP4678" s="5">
        <v>2469.03442382812</v>
      </c>
      <c r="AQ4678" s="5">
        <v>2411.91455078125</v>
      </c>
      <c r="AR4678" s="5">
        <v>2368.220703125</v>
      </c>
      <c r="AS4678" s="5">
        <v>2416.3898925781232</v>
      </c>
      <c r="AT4678" s="5">
        <v>2512.49340820312</v>
      </c>
      <c r="AU4678" s="5">
        <v>2958.58935546875</v>
      </c>
      <c r="AV4678" s="5">
        <v>2712.57006835937</v>
      </c>
      <c r="AW4678" s="5">
        <v>2727.8842773437464</v>
      </c>
      <c r="AX4678" s="5">
        <v>2053.58764648437</v>
      </c>
      <c r="AY4678" s="5">
        <v>2078.18286132812</v>
      </c>
      <c r="AZ4678" s="5">
        <v>1990.361328125</v>
      </c>
      <c r="BA4678" s="5">
        <v>2040.7106119791633</v>
      </c>
    </row>
    <row r="4679" spans="1:53" x14ac:dyDescent="0.2">
      <c r="A4679" s="1">
        <v>4676</v>
      </c>
      <c r="B4679" s="1" t="s">
        <v>18704</v>
      </c>
      <c r="C4679" s="1" t="s">
        <v>18705</v>
      </c>
      <c r="D4679" s="1" t="s">
        <v>18706</v>
      </c>
      <c r="E4679" s="1" t="s">
        <v>18707</v>
      </c>
      <c r="F4679" s="5">
        <v>842.57257080078102</v>
      </c>
      <c r="G4679" s="5">
        <v>862.796630859375</v>
      </c>
      <c r="H4679" s="5">
        <v>877.02746582031205</v>
      </c>
      <c r="I4679" s="5">
        <v>860.79888916015591</v>
      </c>
      <c r="J4679" s="5">
        <v>906.44927978515602</v>
      </c>
      <c r="K4679" s="5">
        <v>917.231201171875</v>
      </c>
      <c r="L4679" s="5">
        <v>928.865966796875</v>
      </c>
      <c r="M4679" s="5">
        <v>917.51548258463538</v>
      </c>
      <c r="N4679" s="5">
        <v>1378.41723632812</v>
      </c>
      <c r="O4679" s="5">
        <v>1312.89697265625</v>
      </c>
      <c r="P4679" s="5">
        <v>1349.55102539062</v>
      </c>
      <c r="Q4679" s="5">
        <v>1346.9550781249966</v>
      </c>
      <c r="R4679" s="5">
        <v>732.344482421875</v>
      </c>
      <c r="S4679" s="5">
        <v>739.15899658203102</v>
      </c>
      <c r="T4679" s="5">
        <v>772.494140625</v>
      </c>
      <c r="U4679" s="5">
        <v>747.99920654296875</v>
      </c>
      <c r="V4679" s="5">
        <v>623.19403076171795</v>
      </c>
      <c r="W4679" s="5">
        <v>641.85632324218705</v>
      </c>
      <c r="X4679" s="5">
        <v>612.40240478515602</v>
      </c>
      <c r="Y4679" s="5">
        <v>625.8175862630203</v>
      </c>
      <c r="Z4679" s="5">
        <v>675.02600097656205</v>
      </c>
      <c r="AA4679" s="5">
        <v>662.45080566406205</v>
      </c>
      <c r="AB4679" s="5">
        <v>680.94696044921795</v>
      </c>
      <c r="AC4679" s="5">
        <v>672.80792236328068</v>
      </c>
      <c r="AD4679" s="5">
        <v>714.55700683593705</v>
      </c>
      <c r="AE4679" s="5">
        <v>727.00439453125</v>
      </c>
      <c r="AF4679" s="5">
        <v>769.38092041015602</v>
      </c>
      <c r="AG4679" s="5">
        <v>736.98077392578091</v>
      </c>
      <c r="AH4679" s="5">
        <v>780.80114746093705</v>
      </c>
      <c r="AI4679" s="5">
        <v>781.19403076171795</v>
      </c>
      <c r="AJ4679" s="5">
        <v>768.19860839843705</v>
      </c>
      <c r="AK4679" s="5">
        <v>776.73126220703068</v>
      </c>
      <c r="AL4679" s="5">
        <v>1152.3701171875</v>
      </c>
      <c r="AM4679" s="5">
        <v>1167.18115234375</v>
      </c>
      <c r="AN4679" s="5">
        <v>1224.33361816406</v>
      </c>
      <c r="AO4679" s="5">
        <v>1181.2949625651033</v>
      </c>
      <c r="AP4679" s="5">
        <v>698.51837158203102</v>
      </c>
      <c r="AQ4679" s="5">
        <v>684.47198486328102</v>
      </c>
      <c r="AR4679" s="5">
        <v>728.72595214843705</v>
      </c>
      <c r="AS4679" s="5">
        <v>703.9054361979164</v>
      </c>
      <c r="AT4679" s="5">
        <v>670.92291259765602</v>
      </c>
      <c r="AU4679" s="5">
        <v>682.39666748046795</v>
      </c>
      <c r="AV4679" s="5">
        <v>670.62506103515602</v>
      </c>
      <c r="AW4679" s="5">
        <v>674.64821370442667</v>
      </c>
      <c r="AX4679" s="5">
        <v>605.14489746093705</v>
      </c>
      <c r="AY4679" s="5">
        <v>569.25421142578102</v>
      </c>
      <c r="AZ4679" s="5">
        <v>546.25787353515602</v>
      </c>
      <c r="BA4679" s="5">
        <v>573.55232747395803</v>
      </c>
    </row>
    <row r="4680" spans="1:53" x14ac:dyDescent="0.2">
      <c r="A4680" s="1">
        <v>4677</v>
      </c>
      <c r="B4680" s="1" t="s">
        <v>18708</v>
      </c>
      <c r="C4680" s="1" t="s">
        <v>18709</v>
      </c>
      <c r="D4680" s="1" t="s">
        <v>18710</v>
      </c>
      <c r="E4680" s="1" t="s">
        <v>18711</v>
      </c>
      <c r="F4680" s="5">
        <v>513.53594970703102</v>
      </c>
      <c r="G4680" s="5">
        <v>543.37115478515602</v>
      </c>
      <c r="H4680" s="5">
        <v>620.06341552734295</v>
      </c>
      <c r="I4680" s="5">
        <v>558.9901733398433</v>
      </c>
      <c r="J4680" s="5">
        <v>486.522216796875</v>
      </c>
      <c r="K4680" s="5">
        <v>477.95175170898398</v>
      </c>
      <c r="L4680" s="5">
        <v>474.00939941406199</v>
      </c>
      <c r="M4680" s="5">
        <v>479.49445597330697</v>
      </c>
      <c r="N4680" s="5">
        <v>860.30987548828102</v>
      </c>
      <c r="O4680" s="5">
        <v>873.60754394531205</v>
      </c>
      <c r="P4680" s="5">
        <v>845.67047119140602</v>
      </c>
      <c r="Q4680" s="5">
        <v>859.86263020833303</v>
      </c>
      <c r="R4680" s="5">
        <v>601.05456542968705</v>
      </c>
      <c r="S4680" s="5">
        <v>537.799560546875</v>
      </c>
      <c r="T4680" s="5">
        <v>603.355224609375</v>
      </c>
      <c r="U4680" s="5">
        <v>580.73645019531239</v>
      </c>
      <c r="V4680" s="5">
        <v>431.84826660156199</v>
      </c>
      <c r="W4680" s="5">
        <v>439.38284301757801</v>
      </c>
      <c r="X4680" s="5">
        <v>398.44833374023398</v>
      </c>
      <c r="Y4680" s="5">
        <v>423.22648111979129</v>
      </c>
      <c r="Z4680" s="5">
        <v>381.971099853515</v>
      </c>
      <c r="AA4680" s="5">
        <v>388.86508178710898</v>
      </c>
      <c r="AB4680" s="5">
        <v>373.132720947265</v>
      </c>
      <c r="AC4680" s="5">
        <v>381.32296752929636</v>
      </c>
      <c r="AD4680" s="5">
        <v>505.57904052734301</v>
      </c>
      <c r="AE4680" s="5">
        <v>441.23458862304602</v>
      </c>
      <c r="AF4680" s="5">
        <v>522.42987060546795</v>
      </c>
      <c r="AG4680" s="5">
        <v>489.74783325195239</v>
      </c>
      <c r="AH4680" s="5">
        <v>496.206451416015</v>
      </c>
      <c r="AI4680" s="5">
        <v>562.18029785156205</v>
      </c>
      <c r="AJ4680" s="5">
        <v>562.63262939453102</v>
      </c>
      <c r="AK4680" s="5">
        <v>540.3397928873693</v>
      </c>
      <c r="AL4680" s="5">
        <v>567.16094970703102</v>
      </c>
      <c r="AM4680" s="5">
        <v>613.66015625</v>
      </c>
      <c r="AN4680" s="5">
        <v>637.59674072265602</v>
      </c>
      <c r="AO4680" s="5">
        <v>606.13928222656239</v>
      </c>
      <c r="AP4680" s="5">
        <v>470.94091796875</v>
      </c>
      <c r="AQ4680" s="5">
        <v>461.43206787109301</v>
      </c>
      <c r="AR4680" s="5">
        <v>460.63357543945301</v>
      </c>
      <c r="AS4680" s="5">
        <v>464.33552042643197</v>
      </c>
      <c r="AT4680" s="5">
        <v>377.06204223632801</v>
      </c>
      <c r="AU4680" s="5">
        <v>385.64761352539</v>
      </c>
      <c r="AV4680" s="5">
        <v>460.09109497070301</v>
      </c>
      <c r="AW4680" s="5">
        <v>407.60025024414034</v>
      </c>
      <c r="AX4680" s="5">
        <v>398.36614990234301</v>
      </c>
      <c r="AY4680" s="5">
        <v>399.33526611328102</v>
      </c>
      <c r="AZ4680" s="5">
        <v>367.35208129882801</v>
      </c>
      <c r="BA4680" s="5">
        <v>388.35116577148409</v>
      </c>
    </row>
    <row r="4681" spans="1:53" x14ac:dyDescent="0.2">
      <c r="A4681" s="1">
        <v>4678</v>
      </c>
      <c r="B4681" s="1" t="s">
        <v>18712</v>
      </c>
      <c r="C4681" s="1" t="s">
        <v>18713</v>
      </c>
      <c r="D4681" s="1" t="s">
        <v>18714</v>
      </c>
      <c r="E4681" s="1" t="s">
        <v>18715</v>
      </c>
      <c r="F4681" s="5">
        <v>620.99890136718705</v>
      </c>
      <c r="G4681" s="5">
        <v>642.17529296875</v>
      </c>
      <c r="H4681" s="5">
        <v>628.068603515625</v>
      </c>
      <c r="I4681" s="5">
        <v>630.41426595052064</v>
      </c>
      <c r="J4681" s="5">
        <v>639.62164306640602</v>
      </c>
      <c r="K4681" s="5">
        <v>631.47399902343705</v>
      </c>
      <c r="L4681" s="5">
        <v>623.59521484375</v>
      </c>
      <c r="M4681" s="5">
        <v>631.56361897786439</v>
      </c>
      <c r="N4681" s="5">
        <v>633.22955322265602</v>
      </c>
      <c r="O4681" s="5">
        <v>626.87646484375</v>
      </c>
      <c r="P4681" s="5">
        <v>595.92510986328102</v>
      </c>
      <c r="Q4681" s="5">
        <v>618.67704264322902</v>
      </c>
      <c r="R4681" s="5">
        <v>533.18402099609295</v>
      </c>
      <c r="S4681" s="5">
        <v>527.131103515625</v>
      </c>
      <c r="T4681" s="5">
        <v>566.45782470703102</v>
      </c>
      <c r="U4681" s="5">
        <v>542.25764973958292</v>
      </c>
      <c r="V4681" s="5">
        <v>475.53363037109301</v>
      </c>
      <c r="W4681" s="5">
        <v>478.87899780273398</v>
      </c>
      <c r="X4681" s="5">
        <v>456.677978515625</v>
      </c>
      <c r="Y4681" s="5">
        <v>470.36353556315066</v>
      </c>
      <c r="Z4681" s="5">
        <v>747.34228515625</v>
      </c>
      <c r="AA4681" s="5">
        <v>761.87664794921795</v>
      </c>
      <c r="AB4681" s="5">
        <v>729.48834228515602</v>
      </c>
      <c r="AC4681" s="5">
        <v>746.2357584635414</v>
      </c>
      <c r="AD4681" s="5">
        <v>798.09338378906205</v>
      </c>
      <c r="AE4681" s="5">
        <v>810.719482421875</v>
      </c>
      <c r="AF4681" s="5">
        <v>786.88653564453102</v>
      </c>
      <c r="AG4681" s="5">
        <v>798.56646728515591</v>
      </c>
      <c r="AH4681" s="5">
        <v>697.56774902343705</v>
      </c>
      <c r="AI4681" s="5">
        <v>700.96990966796795</v>
      </c>
      <c r="AJ4681" s="5">
        <v>696.51202392578102</v>
      </c>
      <c r="AK4681" s="5">
        <v>698.34989420572856</v>
      </c>
      <c r="AL4681" s="5">
        <v>517.14306640625</v>
      </c>
      <c r="AM4681" s="5">
        <v>505.55279541015602</v>
      </c>
      <c r="AN4681" s="5">
        <v>516.052001953125</v>
      </c>
      <c r="AO4681" s="5">
        <v>512.91595458984364</v>
      </c>
      <c r="AP4681" s="5">
        <v>549.23974609375</v>
      </c>
      <c r="AQ4681" s="5">
        <v>570.78271484375</v>
      </c>
      <c r="AR4681" s="5">
        <v>575.97833251953102</v>
      </c>
      <c r="AS4681" s="5">
        <v>565.33359781901038</v>
      </c>
      <c r="AT4681" s="5">
        <v>625.64727783203102</v>
      </c>
      <c r="AU4681" s="5">
        <v>649.4072265625</v>
      </c>
      <c r="AV4681" s="5">
        <v>581.69519042968705</v>
      </c>
      <c r="AW4681" s="5">
        <v>618.91656494140602</v>
      </c>
      <c r="AX4681" s="5">
        <v>553.50347900390602</v>
      </c>
      <c r="AY4681" s="5">
        <v>554.04235839843705</v>
      </c>
      <c r="AZ4681" s="5">
        <v>554.28479003906205</v>
      </c>
      <c r="BA4681" s="5">
        <v>553.94354248046841</v>
      </c>
    </row>
    <row r="4682" spans="1:53" x14ac:dyDescent="0.2">
      <c r="A4682" s="1">
        <v>4679</v>
      </c>
      <c r="B4682" s="1" t="s">
        <v>18716</v>
      </c>
      <c r="C4682" s="1" t="s">
        <v>18717</v>
      </c>
      <c r="D4682" s="1" t="s">
        <v>18718</v>
      </c>
      <c r="E4682" s="1" t="s">
        <v>18719</v>
      </c>
      <c r="F4682" s="5">
        <v>347.88912963867102</v>
      </c>
      <c r="G4682" s="5">
        <v>351.89224243164</v>
      </c>
      <c r="H4682" s="5">
        <v>352.519775390625</v>
      </c>
      <c r="I4682" s="5">
        <v>350.76704915364536</v>
      </c>
      <c r="J4682" s="5">
        <v>363.12298583984301</v>
      </c>
      <c r="K4682" s="5">
        <v>347.13836669921801</v>
      </c>
      <c r="L4682" s="5">
        <v>357.96102905273398</v>
      </c>
      <c r="M4682" s="5">
        <v>356.074127197265</v>
      </c>
      <c r="N4682" s="5">
        <v>636.03765869140602</v>
      </c>
      <c r="O4682" s="5">
        <v>686.72467041015602</v>
      </c>
      <c r="P4682" s="5">
        <v>665.02746582031205</v>
      </c>
      <c r="Q4682" s="5">
        <v>662.5965983072914</v>
      </c>
      <c r="R4682" s="5">
        <v>339.05810546875</v>
      </c>
      <c r="S4682" s="5">
        <v>355.98220825195301</v>
      </c>
      <c r="T4682" s="5">
        <v>370.002197265625</v>
      </c>
      <c r="U4682" s="5">
        <v>355.01417032877606</v>
      </c>
      <c r="V4682" s="5">
        <v>271.65081787109301</v>
      </c>
      <c r="W4682" s="5">
        <v>274.97335815429602</v>
      </c>
      <c r="X4682" s="5">
        <v>263.68670654296801</v>
      </c>
      <c r="Y4682" s="5">
        <v>270.1036275227857</v>
      </c>
      <c r="Z4682" s="5">
        <v>300.3603515625</v>
      </c>
      <c r="AA4682" s="5">
        <v>308.75021362304602</v>
      </c>
      <c r="AB4682" s="5">
        <v>307.71862792968699</v>
      </c>
      <c r="AC4682" s="5">
        <v>305.60973103841098</v>
      </c>
      <c r="AD4682" s="5">
        <v>368.30609130859301</v>
      </c>
      <c r="AE4682" s="5">
        <v>357.712310791015</v>
      </c>
      <c r="AF4682" s="5">
        <v>376.6396484375</v>
      </c>
      <c r="AG4682" s="5">
        <v>367.55268351236936</v>
      </c>
      <c r="AH4682" s="5">
        <v>360.80432128906199</v>
      </c>
      <c r="AI4682" s="5">
        <v>340.51141357421801</v>
      </c>
      <c r="AJ4682" s="5">
        <v>354.09304809570301</v>
      </c>
      <c r="AK4682" s="5">
        <v>351.80292765299436</v>
      </c>
      <c r="AL4682" s="5">
        <v>634.87487792968705</v>
      </c>
      <c r="AM4682" s="5">
        <v>609.27935791015602</v>
      </c>
      <c r="AN4682" s="5">
        <v>625.04156494140602</v>
      </c>
      <c r="AO4682" s="5">
        <v>623.06526692708303</v>
      </c>
      <c r="AP4682" s="5">
        <v>341.54528808593699</v>
      </c>
      <c r="AQ4682" s="5">
        <v>349.55090332031199</v>
      </c>
      <c r="AR4682" s="5">
        <v>334.03567504882801</v>
      </c>
      <c r="AS4682" s="5">
        <v>341.71062215169235</v>
      </c>
      <c r="AT4682" s="5">
        <v>335.84130859375</v>
      </c>
      <c r="AU4682" s="5">
        <v>335.3935546875</v>
      </c>
      <c r="AV4682" s="5">
        <v>281.50302124023398</v>
      </c>
      <c r="AW4682" s="5">
        <v>317.57929484049464</v>
      </c>
      <c r="AX4682" s="5">
        <v>307.23171997070301</v>
      </c>
      <c r="AY4682" s="5">
        <v>291.84405517578102</v>
      </c>
      <c r="AZ4682" s="5">
        <v>290.847900390625</v>
      </c>
      <c r="BA4682" s="5">
        <v>296.64122517903633</v>
      </c>
    </row>
    <row r="4683" spans="1:53" x14ac:dyDescent="0.2">
      <c r="A4683" s="1">
        <v>4680</v>
      </c>
      <c r="B4683" s="1" t="s">
        <v>18720</v>
      </c>
      <c r="C4683" s="1" t="s">
        <v>18721</v>
      </c>
      <c r="D4683" s="1" t="s">
        <v>18722</v>
      </c>
      <c r="E4683" s="1" t="s">
        <v>18723</v>
      </c>
      <c r="G4683" s="5">
        <v>206.74008178710901</v>
      </c>
      <c r="I4683" s="5">
        <v>206.74008178710901</v>
      </c>
      <c r="L4683" s="5">
        <v>2141.98364257812</v>
      </c>
      <c r="M4683" s="5">
        <v>2141.98364257812</v>
      </c>
      <c r="N4683" s="5">
        <v>696.07562255859295</v>
      </c>
      <c r="O4683" s="5">
        <v>592.48449707031205</v>
      </c>
      <c r="P4683" s="5">
        <v>715.93609619140602</v>
      </c>
      <c r="Q4683" s="5">
        <v>668.16540527343693</v>
      </c>
      <c r="R4683" s="5">
        <v>228.81466674804599</v>
      </c>
      <c r="S4683" s="5">
        <v>21.443483352661101</v>
      </c>
      <c r="T4683" s="5">
        <v>316.57321166992102</v>
      </c>
      <c r="U4683" s="5">
        <v>188.94378725687602</v>
      </c>
      <c r="V4683" s="5">
        <v>350.859619140625</v>
      </c>
      <c r="W4683" s="5">
        <v>289.63366699218699</v>
      </c>
      <c r="X4683" s="5">
        <v>321.12753295898398</v>
      </c>
      <c r="Y4683" s="5">
        <v>320.54027303059866</v>
      </c>
      <c r="Z4683" s="5">
        <v>301.56121826171801</v>
      </c>
      <c r="AB4683" s="5">
        <v>301.64767456054602</v>
      </c>
      <c r="AC4683" s="5">
        <v>301.60444641113202</v>
      </c>
      <c r="AD4683" s="5">
        <v>391.02365112304602</v>
      </c>
      <c r="AE4683" s="5">
        <v>293.25375366210898</v>
      </c>
      <c r="AF4683" s="5">
        <v>390.81008911132801</v>
      </c>
      <c r="AG4683" s="5">
        <v>358.36249796549436</v>
      </c>
      <c r="AH4683" s="5">
        <v>260.08059692382801</v>
      </c>
      <c r="AI4683" s="5">
        <v>263.82028198242102</v>
      </c>
      <c r="AJ4683" s="5">
        <v>333.44894409179602</v>
      </c>
      <c r="AK4683" s="5">
        <v>285.78327433268169</v>
      </c>
      <c r="AL4683" s="5">
        <v>327.7763671875</v>
      </c>
      <c r="AM4683" s="5">
        <v>313.62362670898398</v>
      </c>
      <c r="AN4683" s="5">
        <v>397.06564331054602</v>
      </c>
      <c r="AO4683" s="5">
        <v>346.1552124023433</v>
      </c>
      <c r="AP4683" s="5">
        <v>269.48641967773398</v>
      </c>
      <c r="AQ4683" s="5">
        <v>453.71994018554602</v>
      </c>
      <c r="AR4683" s="5">
        <v>378.41101074218699</v>
      </c>
      <c r="AS4683" s="5">
        <v>367.20579020182231</v>
      </c>
      <c r="AU4683" s="5">
        <v>306.52276611328102</v>
      </c>
      <c r="AW4683" s="5">
        <v>306.52276611328102</v>
      </c>
      <c r="AY4683" s="5">
        <v>216.923095703125</v>
      </c>
      <c r="AZ4683" s="5">
        <v>144.604888916015</v>
      </c>
      <c r="BA4683" s="5">
        <v>180.76399230957</v>
      </c>
    </row>
    <row r="4684" spans="1:53" x14ac:dyDescent="0.2">
      <c r="A4684" s="1">
        <v>4681</v>
      </c>
      <c r="B4684" s="1" t="s">
        <v>18724</v>
      </c>
      <c r="C4684" s="1" t="s">
        <v>18725</v>
      </c>
      <c r="D4684" s="1" t="s">
        <v>18726</v>
      </c>
      <c r="E4684" s="1" t="s">
        <v>18727</v>
      </c>
      <c r="F4684" s="5">
        <v>342.47201538085898</v>
      </c>
      <c r="G4684" s="5">
        <v>313.27883911132801</v>
      </c>
      <c r="H4684" s="5">
        <v>314.78878784179602</v>
      </c>
      <c r="I4684" s="5">
        <v>323.51321411132767</v>
      </c>
      <c r="J4684" s="5">
        <v>324.14108276367102</v>
      </c>
      <c r="K4684" s="5">
        <v>305.90164184570301</v>
      </c>
      <c r="L4684" s="5">
        <v>316.76605224609301</v>
      </c>
      <c r="M4684" s="5">
        <v>315.60292561848905</v>
      </c>
      <c r="N4684" s="5">
        <v>857.20501708984295</v>
      </c>
      <c r="O4684" s="5">
        <v>811.59417724609295</v>
      </c>
      <c r="P4684" s="5">
        <v>824.18634033203102</v>
      </c>
      <c r="Q4684" s="5">
        <v>830.99517822265568</v>
      </c>
      <c r="R4684" s="5">
        <v>403.18002319335898</v>
      </c>
      <c r="S4684" s="5">
        <v>423.37857055664</v>
      </c>
      <c r="T4684" s="5">
        <v>407.93099975585898</v>
      </c>
      <c r="U4684" s="5">
        <v>411.49653116861936</v>
      </c>
      <c r="V4684" s="5">
        <v>378.30392456054602</v>
      </c>
      <c r="W4684" s="5">
        <v>417.11483764648398</v>
      </c>
      <c r="X4684" s="5">
        <v>368.07034301757801</v>
      </c>
      <c r="Y4684" s="5">
        <v>387.82970174153598</v>
      </c>
      <c r="Z4684" s="5">
        <v>343.261474609375</v>
      </c>
      <c r="AA4684" s="5">
        <v>325.81671142578102</v>
      </c>
      <c r="AB4684" s="5">
        <v>302.91079711914</v>
      </c>
      <c r="AC4684" s="5">
        <v>323.99632771809866</v>
      </c>
      <c r="AD4684" s="5">
        <v>363.04110717773398</v>
      </c>
      <c r="AE4684" s="5">
        <v>356.8544921875</v>
      </c>
      <c r="AF4684" s="5">
        <v>374.657135009765</v>
      </c>
      <c r="AG4684" s="5">
        <v>364.85091145833297</v>
      </c>
      <c r="AH4684" s="5">
        <v>370.82141113281199</v>
      </c>
      <c r="AI4684" s="5">
        <v>372.18386840820301</v>
      </c>
      <c r="AJ4684" s="5">
        <v>375.56118774414</v>
      </c>
      <c r="AK4684" s="5">
        <v>372.85548909505161</v>
      </c>
      <c r="AL4684" s="5">
        <v>675.6875</v>
      </c>
      <c r="AM4684" s="5">
        <v>684.260986328125</v>
      </c>
      <c r="AN4684" s="5">
        <v>710.13732910156205</v>
      </c>
      <c r="AO4684" s="5">
        <v>690.02860514322902</v>
      </c>
      <c r="AP4684" s="5">
        <v>362.13882446289</v>
      </c>
      <c r="AQ4684" s="5">
        <v>383.86053466796801</v>
      </c>
      <c r="AR4684" s="5">
        <v>386.46875</v>
      </c>
      <c r="AS4684" s="5">
        <v>377.48936971028598</v>
      </c>
      <c r="AT4684" s="5">
        <v>380.82424926757801</v>
      </c>
      <c r="AU4684" s="5">
        <v>460.62973022460898</v>
      </c>
      <c r="AV4684" s="5">
        <v>375.28802490234301</v>
      </c>
      <c r="AW4684" s="5">
        <v>405.58066813151004</v>
      </c>
      <c r="AX4684" s="5">
        <v>359.35601806640602</v>
      </c>
      <c r="AY4684" s="5">
        <v>329.140533447265</v>
      </c>
      <c r="AZ4684" s="5">
        <v>296.78860473632801</v>
      </c>
      <c r="BA4684" s="5">
        <v>328.42838541666634</v>
      </c>
    </row>
    <row r="4685" spans="1:53" x14ac:dyDescent="0.2">
      <c r="A4685" s="1">
        <v>4682</v>
      </c>
      <c r="B4685" s="1" t="s">
        <v>18728</v>
      </c>
      <c r="C4685" s="1" t="s">
        <v>18729</v>
      </c>
      <c r="D4685" s="1" t="s">
        <v>18730</v>
      </c>
      <c r="E4685" s="1" t="s">
        <v>18731</v>
      </c>
      <c r="N4685" s="5">
        <v>216.38041687011699</v>
      </c>
      <c r="O4685" s="5">
        <v>185.33761596679599</v>
      </c>
      <c r="P4685" s="5">
        <v>145.81910705566401</v>
      </c>
      <c r="Q4685" s="5">
        <v>182.51237996419232</v>
      </c>
    </row>
    <row r="4686" spans="1:53" x14ac:dyDescent="0.2">
      <c r="A4686" s="1">
        <v>4683</v>
      </c>
      <c r="B4686" s="1" t="s">
        <v>18732</v>
      </c>
      <c r="C4686" s="1" t="s">
        <v>18733</v>
      </c>
      <c r="D4686" s="1" t="s">
        <v>18734</v>
      </c>
      <c r="E4686" s="1" t="s">
        <v>18735</v>
      </c>
      <c r="K4686" s="5">
        <v>373.14654541015602</v>
      </c>
      <c r="M4686" s="5">
        <v>373.14654541015602</v>
      </c>
      <c r="N4686" s="5">
        <v>518.19396972656205</v>
      </c>
      <c r="O4686" s="5">
        <v>564.35540771484295</v>
      </c>
      <c r="P4686" s="5">
        <v>479.158111572265</v>
      </c>
      <c r="Q4686" s="5">
        <v>520.56916300455657</v>
      </c>
      <c r="R4686" s="5">
        <v>298.794342041015</v>
      </c>
      <c r="S4686" s="5">
        <v>360.315338134765</v>
      </c>
      <c r="T4686" s="5">
        <v>445.40515136718699</v>
      </c>
      <c r="U4686" s="5">
        <v>368.17161051432231</v>
      </c>
      <c r="V4686" s="5">
        <v>789.97650146484295</v>
      </c>
      <c r="W4686" s="5">
        <v>676.71600341796795</v>
      </c>
      <c r="X4686" s="5">
        <v>714.19378662109295</v>
      </c>
      <c r="Y4686" s="5">
        <v>726.96209716796795</v>
      </c>
      <c r="Z4686" s="5">
        <v>675.77502441406205</v>
      </c>
      <c r="AA4686" s="5">
        <v>413.50003051757801</v>
      </c>
      <c r="AC4686" s="5">
        <v>544.63752746582009</v>
      </c>
      <c r="AE4686" s="5">
        <v>798.41461181640602</v>
      </c>
      <c r="AG4686" s="5">
        <v>798.41461181640602</v>
      </c>
      <c r="AL4686" s="5">
        <v>520.33929443359295</v>
      </c>
      <c r="AM4686" s="5">
        <v>496.27096557617102</v>
      </c>
      <c r="AN4686" s="5">
        <v>543.46105957031205</v>
      </c>
      <c r="AO4686" s="5">
        <v>520.02377319335869</v>
      </c>
      <c r="AP4686" s="5">
        <v>713.466796875</v>
      </c>
      <c r="AQ4686" s="5">
        <v>599.51568603515602</v>
      </c>
      <c r="AR4686" s="5">
        <v>598.01281738281205</v>
      </c>
      <c r="AS4686" s="5">
        <v>636.99843343098939</v>
      </c>
      <c r="AU4686" s="5">
        <v>941.5654296875</v>
      </c>
      <c r="AW4686" s="5">
        <v>941.5654296875</v>
      </c>
      <c r="AY4686" s="5">
        <v>320.80630493164</v>
      </c>
      <c r="BA4686" s="5">
        <v>320.80630493164</v>
      </c>
    </row>
    <row r="4687" spans="1:53" x14ac:dyDescent="0.2">
      <c r="A4687" s="1">
        <v>4684</v>
      </c>
      <c r="B4687" s="1" t="s">
        <v>18736</v>
      </c>
      <c r="C4687" s="1" t="s">
        <v>18737</v>
      </c>
      <c r="D4687" s="1" t="s">
        <v>18738</v>
      </c>
      <c r="E4687" s="1" t="s">
        <v>18739</v>
      </c>
      <c r="F4687" s="5">
        <v>383.53146362304602</v>
      </c>
      <c r="G4687" s="5">
        <v>365.38836669921801</v>
      </c>
      <c r="H4687" s="5">
        <v>370.478424072265</v>
      </c>
      <c r="I4687" s="5">
        <v>373.13275146484301</v>
      </c>
      <c r="J4687" s="5">
        <v>462.10064697265602</v>
      </c>
      <c r="K4687" s="5">
        <v>413.76495361328102</v>
      </c>
      <c r="L4687" s="5">
        <v>426.86001586914</v>
      </c>
      <c r="M4687" s="5">
        <v>434.24187215169235</v>
      </c>
      <c r="N4687" s="5">
        <v>589.66839599609295</v>
      </c>
      <c r="O4687" s="5">
        <v>548.28118896484295</v>
      </c>
      <c r="P4687" s="5">
        <v>522.267822265625</v>
      </c>
      <c r="Q4687" s="5">
        <v>553.40580240885367</v>
      </c>
      <c r="R4687" s="5">
        <v>265.429595947265</v>
      </c>
      <c r="S4687" s="5">
        <v>243.02349853515599</v>
      </c>
      <c r="T4687" s="5">
        <v>256.48626708984301</v>
      </c>
      <c r="U4687" s="5">
        <v>254.97978719075468</v>
      </c>
      <c r="V4687" s="5">
        <v>262.80718994140602</v>
      </c>
      <c r="W4687" s="5">
        <v>279.81655883789</v>
      </c>
      <c r="X4687" s="5">
        <v>262.99050903320301</v>
      </c>
      <c r="Y4687" s="5">
        <v>268.53808593749966</v>
      </c>
      <c r="Z4687" s="5">
        <v>354.39340209960898</v>
      </c>
      <c r="AA4687" s="5">
        <v>323.43518066406199</v>
      </c>
      <c r="AB4687" s="5">
        <v>358.87796020507801</v>
      </c>
      <c r="AC4687" s="5">
        <v>345.56884765624972</v>
      </c>
      <c r="AD4687" s="5">
        <v>202.15267944335901</v>
      </c>
      <c r="AE4687" s="5">
        <v>234.35833740234301</v>
      </c>
      <c r="AF4687" s="5">
        <v>245.89161682128901</v>
      </c>
      <c r="AG4687" s="5">
        <v>227.46754455566369</v>
      </c>
      <c r="AH4687" s="5">
        <v>252.30651855468699</v>
      </c>
      <c r="AI4687" s="5">
        <v>206.61940002441401</v>
      </c>
      <c r="AJ4687" s="5">
        <v>248.56787109375</v>
      </c>
      <c r="AK4687" s="5">
        <v>235.83126322428367</v>
      </c>
      <c r="AL4687" s="5">
        <v>456.57269287109301</v>
      </c>
      <c r="AM4687" s="5">
        <v>478.28790283203102</v>
      </c>
      <c r="AN4687" s="5">
        <v>468.11511230468699</v>
      </c>
      <c r="AO4687" s="5">
        <v>467.65856933593705</v>
      </c>
      <c r="AP4687" s="5">
        <v>243.14262390136699</v>
      </c>
      <c r="AQ4687" s="5">
        <v>238.78355407714801</v>
      </c>
      <c r="AR4687" s="5">
        <v>268.05667114257801</v>
      </c>
      <c r="AS4687" s="5">
        <v>249.99428304036437</v>
      </c>
      <c r="AT4687" s="5">
        <v>287.44519042968699</v>
      </c>
      <c r="AU4687" s="5">
        <v>253.01068115234301</v>
      </c>
      <c r="AV4687" s="5">
        <v>207.68995666503901</v>
      </c>
      <c r="AW4687" s="5">
        <v>249.38194274902298</v>
      </c>
      <c r="AX4687" s="5">
        <v>180.65870666503901</v>
      </c>
      <c r="AY4687" s="5">
        <v>190.33258056640599</v>
      </c>
      <c r="AZ4687" s="5">
        <v>201.26892089843699</v>
      </c>
      <c r="BA4687" s="5">
        <v>190.75340270996062</v>
      </c>
    </row>
    <row r="4688" spans="1:53" x14ac:dyDescent="0.2">
      <c r="A4688" s="1">
        <v>4685</v>
      </c>
      <c r="B4688" s="1" t="s">
        <v>18740</v>
      </c>
      <c r="C4688" s="1" t="s">
        <v>18741</v>
      </c>
      <c r="D4688" s="1" t="s">
        <v>18742</v>
      </c>
      <c r="E4688" s="1" t="s">
        <v>18743</v>
      </c>
      <c r="F4688" s="5">
        <v>123.343116760253</v>
      </c>
      <c r="G4688" s="5">
        <v>91.615104675292898</v>
      </c>
      <c r="H4688" s="5">
        <v>112.75584411621</v>
      </c>
      <c r="I4688" s="5">
        <v>109.2380218505853</v>
      </c>
      <c r="J4688" s="5">
        <v>126.664375305175</v>
      </c>
      <c r="K4688" s="5">
        <v>122.115768432617</v>
      </c>
      <c r="L4688" s="5">
        <v>130.09532165527301</v>
      </c>
      <c r="M4688" s="5">
        <v>126.29182179768834</v>
      </c>
      <c r="N4688" s="5">
        <v>202.76336669921801</v>
      </c>
      <c r="O4688" s="5">
        <v>166.680252075195</v>
      </c>
      <c r="P4688" s="5">
        <v>176.46955871582</v>
      </c>
      <c r="Q4688" s="5">
        <v>181.97105916341101</v>
      </c>
      <c r="R4688" s="5">
        <v>98.000267028808594</v>
      </c>
      <c r="S4688" s="5">
        <v>92.559478759765597</v>
      </c>
      <c r="T4688" s="5">
        <v>91.425628662109304</v>
      </c>
      <c r="U4688" s="5">
        <v>93.995124816894489</v>
      </c>
      <c r="V4688" s="5">
        <v>79.543533325195298</v>
      </c>
      <c r="W4688" s="5">
        <v>88.216316223144503</v>
      </c>
      <c r="X4688" s="5">
        <v>78.013595581054602</v>
      </c>
      <c r="Y4688" s="5">
        <v>81.92448170979813</v>
      </c>
      <c r="Z4688" s="5">
        <v>99.599800109863196</v>
      </c>
      <c r="AA4688" s="5">
        <v>113.123489379882</v>
      </c>
      <c r="AB4688" s="5">
        <v>104.204696655273</v>
      </c>
      <c r="AC4688" s="5">
        <v>105.64266204833939</v>
      </c>
      <c r="AD4688" s="5">
        <v>81.160957336425696</v>
      </c>
      <c r="AE4688" s="5">
        <v>86.79833984375</v>
      </c>
      <c r="AF4688" s="5">
        <v>90.451972961425696</v>
      </c>
      <c r="AG4688" s="5">
        <v>86.137090047200459</v>
      </c>
      <c r="AH4688" s="5">
        <v>42.646648406982401</v>
      </c>
      <c r="AI4688" s="5">
        <v>79.275894165039006</v>
      </c>
      <c r="AJ4688" s="5">
        <v>63.133937835693303</v>
      </c>
      <c r="AK4688" s="5">
        <v>61.685493469238232</v>
      </c>
      <c r="AL4688" s="5">
        <v>175.45599365234301</v>
      </c>
      <c r="AM4688" s="5">
        <v>162.69064331054599</v>
      </c>
      <c r="AN4688" s="5">
        <v>185.44793701171801</v>
      </c>
      <c r="AO4688" s="5">
        <v>174.53152465820236</v>
      </c>
      <c r="AP4688" s="5">
        <v>89.004295349121094</v>
      </c>
      <c r="AQ4688" s="5">
        <v>82.158386230468693</v>
      </c>
      <c r="AR4688" s="5">
        <v>81.725776672363196</v>
      </c>
      <c r="AS4688" s="5">
        <v>84.29615275065099</v>
      </c>
      <c r="AT4688" s="5">
        <v>131.71211242675699</v>
      </c>
      <c r="AU4688" s="5">
        <v>76.462570190429602</v>
      </c>
      <c r="AW4688" s="5">
        <v>104.0873413085933</v>
      </c>
      <c r="AX4688" s="5">
        <v>86.405952453613196</v>
      </c>
      <c r="AY4688" s="5">
        <v>71.085823059082003</v>
      </c>
      <c r="AZ4688" s="5">
        <v>78.7840576171875</v>
      </c>
      <c r="BA4688" s="5">
        <v>78.758611043294238</v>
      </c>
    </row>
    <row r="4689" spans="1:53" x14ac:dyDescent="0.2">
      <c r="A4689" s="1">
        <v>4686</v>
      </c>
      <c r="B4689" s="1" t="s">
        <v>18744</v>
      </c>
      <c r="C4689" s="1" t="s">
        <v>18745</v>
      </c>
      <c r="D4689" s="1" t="s">
        <v>18746</v>
      </c>
      <c r="E4689" s="1" t="s">
        <v>18747</v>
      </c>
      <c r="F4689" s="5">
        <v>1235.36401367187</v>
      </c>
      <c r="G4689" s="5">
        <v>1306.49450683593</v>
      </c>
      <c r="H4689" s="5">
        <v>1232.77221679687</v>
      </c>
      <c r="I4689" s="5">
        <v>1258.2102457682233</v>
      </c>
      <c r="J4689" s="5">
        <v>1179.30346679687</v>
      </c>
      <c r="K4689" s="5">
        <v>1208.8720703125</v>
      </c>
      <c r="L4689" s="5">
        <v>1155.15954589843</v>
      </c>
      <c r="M4689" s="5">
        <v>1181.1116943359332</v>
      </c>
      <c r="N4689" s="5">
        <v>1012.27124023437</v>
      </c>
      <c r="O4689" s="5">
        <v>989.36749267578102</v>
      </c>
      <c r="P4689" s="5">
        <v>972.33801269531205</v>
      </c>
      <c r="Q4689" s="5">
        <v>991.3255818684878</v>
      </c>
      <c r="R4689" s="5">
        <v>877.142333984375</v>
      </c>
      <c r="S4689" s="5">
        <v>925.96148681640602</v>
      </c>
      <c r="T4689" s="5">
        <v>956.107666015625</v>
      </c>
      <c r="U4689" s="5">
        <v>919.73716227213538</v>
      </c>
      <c r="V4689" s="5">
        <v>878.38879394531205</v>
      </c>
      <c r="W4689" s="5">
        <v>867.37219238281205</v>
      </c>
      <c r="X4689" s="5">
        <v>883.27642822265602</v>
      </c>
      <c r="Y4689" s="5">
        <v>876.34580485026015</v>
      </c>
      <c r="Z4689" s="5">
        <v>1066.16784667968</v>
      </c>
      <c r="AA4689" s="5">
        <v>1101.82470703125</v>
      </c>
      <c r="AB4689" s="5">
        <v>1062.31420898437</v>
      </c>
      <c r="AC4689" s="5">
        <v>1076.7689208984334</v>
      </c>
      <c r="AD4689" s="5">
        <v>1235.38806152343</v>
      </c>
      <c r="AE4689" s="5">
        <v>1187.82275390625</v>
      </c>
      <c r="AF4689" s="5">
        <v>1149.0068359375</v>
      </c>
      <c r="AG4689" s="5">
        <v>1190.7392171223935</v>
      </c>
      <c r="AH4689" s="5">
        <v>1123.69995117187</v>
      </c>
      <c r="AI4689" s="5">
        <v>1124.31079101562</v>
      </c>
      <c r="AJ4689" s="5">
        <v>1096.826171875</v>
      </c>
      <c r="AK4689" s="5">
        <v>1114.9456380208301</v>
      </c>
      <c r="AL4689" s="5">
        <v>810.63415527343705</v>
      </c>
      <c r="AM4689" s="5">
        <v>865.73223876953102</v>
      </c>
      <c r="AN4689" s="5">
        <v>807.1669921875</v>
      </c>
      <c r="AO4689" s="5">
        <v>827.84446207682265</v>
      </c>
      <c r="AP4689" s="5">
        <v>871.28125</v>
      </c>
      <c r="AQ4689" s="5">
        <v>861.66302490234295</v>
      </c>
      <c r="AR4689" s="5">
        <v>907.38757324218705</v>
      </c>
      <c r="AS4689" s="5">
        <v>880.11061604817667</v>
      </c>
      <c r="AT4689" s="5">
        <v>774.76983642578102</v>
      </c>
      <c r="AU4689" s="5">
        <v>1022.36511230468</v>
      </c>
      <c r="AV4689" s="5">
        <v>744.94708251953102</v>
      </c>
      <c r="AW4689" s="5">
        <v>847.36067708333064</v>
      </c>
      <c r="AX4689" s="5">
        <v>894.34564208984295</v>
      </c>
      <c r="AY4689" s="5">
        <v>801.77960205078102</v>
      </c>
      <c r="AZ4689" s="5">
        <v>794.95379638671795</v>
      </c>
      <c r="BA4689" s="5">
        <v>830.35968017578068</v>
      </c>
    </row>
    <row r="4690" spans="1:53" x14ac:dyDescent="0.2">
      <c r="A4690" s="1">
        <v>4687</v>
      </c>
      <c r="B4690" s="1" t="s">
        <v>18748</v>
      </c>
      <c r="C4690" s="1" t="s">
        <v>18749</v>
      </c>
      <c r="D4690" s="1" t="s">
        <v>18750</v>
      </c>
      <c r="E4690" s="1" t="s">
        <v>18751</v>
      </c>
      <c r="F4690" s="5">
        <v>215.16226196289</v>
      </c>
      <c r="G4690" s="5">
        <v>221.82101440429599</v>
      </c>
      <c r="H4690" s="5">
        <v>193.08653259277301</v>
      </c>
      <c r="I4690" s="5">
        <v>210.02326965331966</v>
      </c>
      <c r="J4690" s="5">
        <v>191.98686218261699</v>
      </c>
      <c r="K4690" s="5">
        <v>149.59858703613199</v>
      </c>
      <c r="L4690" s="5">
        <v>162.14578247070301</v>
      </c>
      <c r="M4690" s="5">
        <v>167.91041056315066</v>
      </c>
      <c r="N4690" s="5">
        <v>142.40869140625</v>
      </c>
      <c r="O4690" s="5">
        <v>143.56575012207</v>
      </c>
      <c r="P4690" s="5">
        <v>141.51124572753901</v>
      </c>
      <c r="Q4690" s="5">
        <v>142.49522908528633</v>
      </c>
      <c r="R4690" s="5">
        <v>158.99783325195301</v>
      </c>
      <c r="S4690" s="5">
        <v>157.27241516113199</v>
      </c>
      <c r="T4690" s="5">
        <v>159.54069519042901</v>
      </c>
      <c r="U4690" s="5">
        <v>158.60364786783802</v>
      </c>
      <c r="V4690" s="5">
        <v>168.642654418945</v>
      </c>
      <c r="W4690" s="5">
        <v>233.30989074707</v>
      </c>
      <c r="X4690" s="5">
        <v>167.914627075195</v>
      </c>
      <c r="Y4690" s="5">
        <v>189.95572408040334</v>
      </c>
      <c r="Z4690" s="5">
        <v>181.05668640136699</v>
      </c>
      <c r="AA4690" s="5">
        <v>146.096908569335</v>
      </c>
      <c r="AB4690" s="5">
        <v>164.605545043945</v>
      </c>
      <c r="AC4690" s="5">
        <v>163.91971333821564</v>
      </c>
      <c r="AD4690" s="5">
        <v>183.88490295410099</v>
      </c>
      <c r="AE4690" s="5">
        <v>193.30337524414</v>
      </c>
      <c r="AF4690" s="5">
        <v>194.552734375</v>
      </c>
      <c r="AG4690" s="5">
        <v>190.58033752441369</v>
      </c>
      <c r="AH4690" s="5">
        <v>208.98011779785099</v>
      </c>
      <c r="AI4690" s="5">
        <v>206.00567626953099</v>
      </c>
      <c r="AJ4690" s="5">
        <v>156.24354553222599</v>
      </c>
      <c r="AK4690" s="5">
        <v>190.40977986653601</v>
      </c>
      <c r="AL4690" s="5">
        <v>77.694114685058594</v>
      </c>
      <c r="AM4690" s="5">
        <v>84.611663818359304</v>
      </c>
      <c r="AN4690" s="5">
        <v>90.201133728027301</v>
      </c>
      <c r="AO4690" s="5">
        <v>84.168970743815066</v>
      </c>
      <c r="AP4690" s="5">
        <v>97.121688842773395</v>
      </c>
      <c r="AQ4690" s="5">
        <v>122.81108856201099</v>
      </c>
      <c r="AR4690" s="5">
        <v>139.85266113281199</v>
      </c>
      <c r="AS4690" s="5">
        <v>119.92847951253214</v>
      </c>
      <c r="AT4690" s="5">
        <v>138.43826293945301</v>
      </c>
      <c r="AU4690" s="5">
        <v>138.01786804199199</v>
      </c>
      <c r="AV4690" s="5">
        <v>145.774810791015</v>
      </c>
      <c r="AW4690" s="5">
        <v>140.74364725748666</v>
      </c>
      <c r="AX4690" s="5">
        <v>155.99771118164</v>
      </c>
      <c r="AY4690" s="5">
        <v>157.38073730468699</v>
      </c>
      <c r="AZ4690" s="5">
        <v>170.98027038574199</v>
      </c>
      <c r="BA4690" s="5">
        <v>161.45290629068964</v>
      </c>
    </row>
    <row r="4691" spans="1:53" x14ac:dyDescent="0.2">
      <c r="A4691" s="1">
        <v>4688</v>
      </c>
      <c r="B4691" s="1" t="s">
        <v>18752</v>
      </c>
      <c r="C4691" s="1" t="s">
        <v>18753</v>
      </c>
      <c r="D4691" s="1" t="s">
        <v>18754</v>
      </c>
      <c r="E4691" s="1" t="s">
        <v>18755</v>
      </c>
      <c r="F4691" s="5">
        <v>1310.12963867187</v>
      </c>
      <c r="G4691" s="5">
        <v>1364.34558105468</v>
      </c>
      <c r="H4691" s="5">
        <v>1252.08068847656</v>
      </c>
      <c r="I4691" s="5">
        <v>1308.8519694010365</v>
      </c>
      <c r="J4691" s="5">
        <v>1303.79162597656</v>
      </c>
      <c r="K4691" s="5">
        <v>1231.27917480468</v>
      </c>
      <c r="L4691" s="5">
        <v>1182.76574707031</v>
      </c>
      <c r="M4691" s="5">
        <v>1239.2788492838499</v>
      </c>
      <c r="N4691" s="5">
        <v>2581.00317382812</v>
      </c>
      <c r="O4691" s="5">
        <v>2544.9892578125</v>
      </c>
      <c r="P4691" s="5">
        <v>2586.80834960937</v>
      </c>
      <c r="Q4691" s="5">
        <v>2570.9335937499964</v>
      </c>
      <c r="R4691" s="5">
        <v>929.99890136718705</v>
      </c>
      <c r="S4691" s="5">
        <v>961.94293212890602</v>
      </c>
      <c r="T4691" s="5">
        <v>829.78894042968705</v>
      </c>
      <c r="U4691" s="5">
        <v>907.24359130859341</v>
      </c>
      <c r="V4691" s="5">
        <v>1381.14147949218</v>
      </c>
      <c r="W4691" s="5">
        <v>1421.77124023437</v>
      </c>
      <c r="X4691" s="5">
        <v>1372.85327148437</v>
      </c>
      <c r="Y4691" s="5">
        <v>1391.9219970703064</v>
      </c>
      <c r="Z4691" s="5">
        <v>1694.60815429687</v>
      </c>
      <c r="AA4691" s="5">
        <v>1694.53723144531</v>
      </c>
      <c r="AB4691" s="5">
        <v>1683.49743652343</v>
      </c>
      <c r="AC4691" s="5">
        <v>1690.8809407552035</v>
      </c>
      <c r="AD4691" s="5">
        <v>963.89276123046795</v>
      </c>
      <c r="AE4691" s="5">
        <v>1026.9599609375</v>
      </c>
      <c r="AF4691" s="5">
        <v>1005.84729003906</v>
      </c>
      <c r="AG4691" s="5">
        <v>998.90000406900924</v>
      </c>
      <c r="AH4691" s="5">
        <v>803.30895996093705</v>
      </c>
      <c r="AI4691" s="5">
        <v>846.48205566406205</v>
      </c>
      <c r="AJ4691" s="5">
        <v>856.79431152343705</v>
      </c>
      <c r="AK4691" s="5">
        <v>835.52844238281205</v>
      </c>
      <c r="AL4691" s="5">
        <v>715.05517578125</v>
      </c>
      <c r="AM4691" s="5">
        <v>713.64581298828102</v>
      </c>
      <c r="AN4691" s="5">
        <v>717.93151855468705</v>
      </c>
      <c r="AO4691" s="5">
        <v>715.54416910807265</v>
      </c>
      <c r="AP4691" s="5">
        <v>563.38439941406205</v>
      </c>
      <c r="AQ4691" s="5">
        <v>593.56231689453102</v>
      </c>
      <c r="AR4691" s="5">
        <v>584.53839111328102</v>
      </c>
      <c r="AS4691" s="5">
        <v>580.4950358072914</v>
      </c>
      <c r="AT4691" s="5">
        <v>826.52526855468705</v>
      </c>
      <c r="AU4691" s="5">
        <v>827.47888183593705</v>
      </c>
      <c r="AV4691" s="5">
        <v>817.31530761718705</v>
      </c>
      <c r="AW4691" s="5">
        <v>823.77315266927042</v>
      </c>
      <c r="AX4691" s="5">
        <v>590.14453125</v>
      </c>
      <c r="AY4691" s="5">
        <v>628.67639160156205</v>
      </c>
      <c r="AZ4691" s="5">
        <v>570.47027587890602</v>
      </c>
      <c r="BA4691" s="5">
        <v>596.43039957682265</v>
      </c>
    </row>
    <row r="4692" spans="1:53" x14ac:dyDescent="0.2">
      <c r="A4692" s="1">
        <v>4689</v>
      </c>
      <c r="B4692" s="1" t="s">
        <v>18756</v>
      </c>
      <c r="C4692" s="1" t="s">
        <v>18757</v>
      </c>
      <c r="D4692" s="1" t="s">
        <v>18758</v>
      </c>
      <c r="E4692" s="1" t="s">
        <v>18759</v>
      </c>
      <c r="F4692" s="5">
        <v>505.86492919921801</v>
      </c>
      <c r="G4692" s="5">
        <v>569.14678955078102</v>
      </c>
      <c r="H4692" s="5">
        <v>573.89147949218705</v>
      </c>
      <c r="I4692" s="5">
        <v>549.63439941406205</v>
      </c>
      <c r="J4692" s="5">
        <v>469.37844848632801</v>
      </c>
      <c r="K4692" s="5">
        <v>515.22595214843705</v>
      </c>
      <c r="L4692" s="5">
        <v>447.4306640625</v>
      </c>
      <c r="M4692" s="5">
        <v>477.34502156575508</v>
      </c>
      <c r="N4692" s="5">
        <v>217.68585205078099</v>
      </c>
      <c r="O4692" s="5">
        <v>205.34979248046801</v>
      </c>
      <c r="P4692" s="5">
        <v>239.541900634765</v>
      </c>
      <c r="Q4692" s="5">
        <v>220.85918172200468</v>
      </c>
      <c r="R4692" s="5">
        <v>290.29995727539</v>
      </c>
      <c r="S4692" s="5">
        <v>288.12753295898398</v>
      </c>
      <c r="T4692" s="5">
        <v>278.684478759765</v>
      </c>
      <c r="U4692" s="5">
        <v>285.70398966471299</v>
      </c>
      <c r="V4692" s="5">
        <v>245.78250122070301</v>
      </c>
      <c r="W4692" s="5">
        <v>231.22312927246</v>
      </c>
      <c r="X4692" s="5">
        <v>197.54249572753901</v>
      </c>
      <c r="Y4692" s="5">
        <v>224.84937540690066</v>
      </c>
      <c r="Z4692" s="5">
        <v>345.02450561523398</v>
      </c>
      <c r="AA4692" s="5">
        <v>377.35675048828102</v>
      </c>
      <c r="AB4692" s="5">
        <v>340.61331176757801</v>
      </c>
      <c r="AC4692" s="5">
        <v>354.33152262369759</v>
      </c>
      <c r="AD4692" s="5">
        <v>258.689697265625</v>
      </c>
      <c r="AE4692" s="5">
        <v>267.75738525390602</v>
      </c>
      <c r="AF4692" s="5">
        <v>281.45565795898398</v>
      </c>
      <c r="AG4692" s="5">
        <v>269.30091349283833</v>
      </c>
      <c r="AH4692" s="5">
        <v>286.160888671875</v>
      </c>
      <c r="AI4692" s="5">
        <v>266.65386962890602</v>
      </c>
      <c r="AJ4692" s="5">
        <v>238.65074157714801</v>
      </c>
      <c r="AK4692" s="5">
        <v>263.82183329264302</v>
      </c>
      <c r="AL4692" s="5">
        <v>175.94450378417901</v>
      </c>
      <c r="AM4692" s="5">
        <v>156.92500305175699</v>
      </c>
      <c r="AN4692" s="5">
        <v>165.19810485839801</v>
      </c>
      <c r="AO4692" s="5">
        <v>166.02253723144466</v>
      </c>
      <c r="AP4692" s="5">
        <v>249.62300109863199</v>
      </c>
      <c r="AQ4692" s="5">
        <v>253.96827697753901</v>
      </c>
      <c r="AR4692" s="5">
        <v>260.17684936523398</v>
      </c>
      <c r="AS4692" s="5">
        <v>254.58937581380164</v>
      </c>
      <c r="AT4692" s="5">
        <v>309.43664550781199</v>
      </c>
      <c r="AU4692" s="5">
        <v>361.08255004882801</v>
      </c>
      <c r="AV4692" s="5">
        <v>330.10238647460898</v>
      </c>
      <c r="AW4692" s="5">
        <v>333.5405273437496</v>
      </c>
      <c r="AX4692" s="5">
        <v>295.01623535156199</v>
      </c>
      <c r="AY4692" s="5">
        <v>280.17507934570301</v>
      </c>
      <c r="AZ4692" s="5">
        <v>265.24935913085898</v>
      </c>
      <c r="BA4692" s="5">
        <v>280.14689127604129</v>
      </c>
    </row>
    <row r="4693" spans="1:53" x14ac:dyDescent="0.2">
      <c r="A4693" s="1">
        <v>4690</v>
      </c>
      <c r="B4693" s="1" t="s">
        <v>18760</v>
      </c>
      <c r="C4693" s="1" t="s">
        <v>18761</v>
      </c>
      <c r="D4693" s="1" t="s">
        <v>18762</v>
      </c>
      <c r="E4693" s="1" t="s">
        <v>18763</v>
      </c>
      <c r="F4693" s="5">
        <v>43.763595581054602</v>
      </c>
      <c r="G4693" s="5">
        <v>49.638011932372997</v>
      </c>
      <c r="H4693" s="5">
        <v>66.251815795898395</v>
      </c>
      <c r="I4693" s="5">
        <v>53.217807769775334</v>
      </c>
      <c r="J4693" s="5">
        <v>42.521186828613203</v>
      </c>
      <c r="K4693" s="5">
        <v>57.9598999023437</v>
      </c>
      <c r="L4693" s="5">
        <v>43.982189178466797</v>
      </c>
      <c r="M4693" s="5">
        <v>48.154425303141238</v>
      </c>
      <c r="N4693" s="5">
        <v>40.606666564941399</v>
      </c>
      <c r="O4693" s="5">
        <v>49.571258544921797</v>
      </c>
      <c r="P4693" s="5">
        <v>42.919364929199197</v>
      </c>
      <c r="Q4693" s="5">
        <v>44.365763346354129</v>
      </c>
      <c r="R4693" s="5">
        <v>63.312881469726499</v>
      </c>
      <c r="S4693" s="5">
        <v>75.858947753906193</v>
      </c>
      <c r="T4693" s="5">
        <v>44.9727783203125</v>
      </c>
      <c r="U4693" s="5">
        <v>61.381535847981731</v>
      </c>
      <c r="V4693" s="5">
        <v>22.161998748779201</v>
      </c>
      <c r="W4693" s="5">
        <v>17.1556091308593</v>
      </c>
      <c r="X4693" s="5">
        <v>11.973399162292401</v>
      </c>
      <c r="Y4693" s="5">
        <v>17.097002347310301</v>
      </c>
      <c r="Z4693" s="5">
        <v>54.495532989501903</v>
      </c>
      <c r="AA4693" s="5">
        <v>61.329368591308501</v>
      </c>
      <c r="AB4693" s="5">
        <v>50.779598236083899</v>
      </c>
      <c r="AC4693" s="5">
        <v>55.534833272298101</v>
      </c>
      <c r="AD4693" s="5">
        <v>89.904922485351506</v>
      </c>
      <c r="AE4693" s="5">
        <v>63.780803680419901</v>
      </c>
      <c r="AF4693" s="5">
        <v>76.071586608886705</v>
      </c>
      <c r="AG4693" s="5">
        <v>76.585770924886035</v>
      </c>
      <c r="AH4693" s="5">
        <v>49.841846466064403</v>
      </c>
      <c r="AI4693" s="5">
        <v>60.725105285644503</v>
      </c>
      <c r="AJ4693" s="5">
        <v>49.386631011962798</v>
      </c>
      <c r="AK4693" s="5">
        <v>53.317860921223904</v>
      </c>
      <c r="AL4693" s="5">
        <v>53.448097229003899</v>
      </c>
      <c r="AM4693" s="5">
        <v>36.576751708984297</v>
      </c>
      <c r="AN4693" s="5">
        <v>42.873516082763601</v>
      </c>
      <c r="AO4693" s="5">
        <v>44.299455006917263</v>
      </c>
      <c r="AP4693" s="5">
        <v>44.572967529296797</v>
      </c>
      <c r="AQ4693" s="5">
        <v>47.524997711181598</v>
      </c>
      <c r="AR4693" s="5">
        <v>42.172264099121001</v>
      </c>
      <c r="AS4693" s="5">
        <v>44.756743113199803</v>
      </c>
      <c r="AT4693" s="5">
        <v>2.7107620239257799</v>
      </c>
      <c r="AV4693" s="5">
        <v>11.5660858154296</v>
      </c>
      <c r="AW4693" s="5">
        <v>7.13842391967769</v>
      </c>
      <c r="AX4693" s="5">
        <v>16.296165466308501</v>
      </c>
      <c r="AY4693" s="5">
        <v>23.7293491363525</v>
      </c>
      <c r="AZ4693" s="5">
        <v>27.396806716918899</v>
      </c>
      <c r="BA4693" s="5">
        <v>22.474107106526635</v>
      </c>
    </row>
    <row r="4694" spans="1:53" x14ac:dyDescent="0.2">
      <c r="A4694" s="1">
        <v>4691</v>
      </c>
      <c r="B4694" s="1" t="s">
        <v>18764</v>
      </c>
      <c r="C4694" s="1" t="s">
        <v>18765</v>
      </c>
      <c r="D4694" s="1" t="s">
        <v>18766</v>
      </c>
      <c r="E4694" s="1" t="s">
        <v>18767</v>
      </c>
      <c r="F4694" s="5">
        <v>60.708667755126903</v>
      </c>
      <c r="G4694" s="5">
        <v>46.6834716796875</v>
      </c>
      <c r="H4694" s="5">
        <v>72.475303649902301</v>
      </c>
      <c r="I4694" s="5">
        <v>59.95581436157223</v>
      </c>
      <c r="K4694" s="5">
        <v>70.306999206542898</v>
      </c>
      <c r="M4694" s="5">
        <v>70.306999206542898</v>
      </c>
      <c r="N4694" s="5">
        <v>121.516159057617</v>
      </c>
      <c r="O4694" s="5">
        <v>113.177101135253</v>
      </c>
      <c r="P4694" s="5">
        <v>115.98191833496</v>
      </c>
      <c r="Q4694" s="5">
        <v>116.89172617594333</v>
      </c>
      <c r="R4694" s="5">
        <v>73.913841247558594</v>
      </c>
      <c r="S4694" s="5">
        <v>54.393215179443303</v>
      </c>
      <c r="T4694" s="5">
        <v>91.5704345703125</v>
      </c>
      <c r="U4694" s="5">
        <v>73.292496999104799</v>
      </c>
      <c r="V4694" s="5">
        <v>64.347610473632798</v>
      </c>
      <c r="W4694" s="5">
        <v>61.467323303222599</v>
      </c>
      <c r="X4694" s="5">
        <v>47.310623168945298</v>
      </c>
      <c r="Y4694" s="5">
        <v>57.708518981933565</v>
      </c>
      <c r="Z4694" s="5">
        <v>53.227718353271399</v>
      </c>
      <c r="AA4694" s="5">
        <v>57.682895660400298</v>
      </c>
      <c r="AB4694" s="5">
        <v>54.067508697509702</v>
      </c>
      <c r="AC4694" s="5">
        <v>54.992707570393804</v>
      </c>
      <c r="AD4694" s="5">
        <v>41.574901580810497</v>
      </c>
      <c r="AE4694" s="5">
        <v>45.601589202880803</v>
      </c>
      <c r="AF4694" s="5">
        <v>49.2984619140625</v>
      </c>
      <c r="AG4694" s="5">
        <v>45.491650899251262</v>
      </c>
      <c r="AH4694" s="5">
        <v>54.622592926025298</v>
      </c>
      <c r="AI4694" s="5">
        <v>45.7476387023925</v>
      </c>
      <c r="AJ4694" s="5">
        <v>46.432891845703097</v>
      </c>
      <c r="AK4694" s="5">
        <v>48.934374491373632</v>
      </c>
      <c r="AL4694" s="5">
        <v>62.992031097412102</v>
      </c>
      <c r="AM4694" s="5">
        <v>69.935859680175696</v>
      </c>
      <c r="AN4694" s="5">
        <v>59.651542663574197</v>
      </c>
      <c r="AO4694" s="5">
        <v>64.193144480387332</v>
      </c>
      <c r="AP4694" s="5">
        <v>55.298858642578097</v>
      </c>
      <c r="AQ4694" s="5">
        <v>51.540554046630803</v>
      </c>
      <c r="AR4694" s="5">
        <v>37.428226470947202</v>
      </c>
      <c r="AS4694" s="5">
        <v>48.089213053385372</v>
      </c>
      <c r="AT4694" s="5">
        <v>44.378490447997997</v>
      </c>
      <c r="AU4694" s="5">
        <v>116.746864318847</v>
      </c>
      <c r="AV4694" s="5">
        <v>63.604686737060497</v>
      </c>
      <c r="AW4694" s="5">
        <v>74.910013834635166</v>
      </c>
    </row>
    <row r="4695" spans="1:53" x14ac:dyDescent="0.2">
      <c r="A4695" s="1">
        <v>4692</v>
      </c>
      <c r="B4695" s="1" t="s">
        <v>18768</v>
      </c>
      <c r="C4695" s="1" t="s">
        <v>18769</v>
      </c>
      <c r="D4695" s="1" t="s">
        <v>18770</v>
      </c>
      <c r="E4695" s="1" t="s">
        <v>18771</v>
      </c>
      <c r="F4695" s="5">
        <v>110.237510681152</v>
      </c>
      <c r="G4695" s="5">
        <v>82.842475891113196</v>
      </c>
      <c r="H4695" s="5">
        <v>75.385139465332003</v>
      </c>
      <c r="I4695" s="5">
        <v>89.488375345865734</v>
      </c>
      <c r="J4695" s="5">
        <v>91.263938903808594</v>
      </c>
      <c r="K4695" s="5">
        <v>82.980049133300696</v>
      </c>
      <c r="L4695" s="5">
        <v>103.499053955078</v>
      </c>
      <c r="M4695" s="5">
        <v>92.581013997395758</v>
      </c>
      <c r="N4695" s="5">
        <v>65.092025756835895</v>
      </c>
      <c r="O4695" s="5">
        <v>113.60848236083901</v>
      </c>
      <c r="P4695" s="5">
        <v>104.892570495605</v>
      </c>
      <c r="Q4695" s="5">
        <v>94.531026204426624</v>
      </c>
      <c r="R4695" s="5">
        <v>79.865028381347599</v>
      </c>
      <c r="S4695" s="5">
        <v>87.436866760253906</v>
      </c>
      <c r="T4695" s="5">
        <v>60.586967468261697</v>
      </c>
      <c r="U4695" s="5">
        <v>75.962954203287737</v>
      </c>
      <c r="V4695" s="5">
        <v>107.564125061035</v>
      </c>
      <c r="W4695" s="5">
        <v>104.76747131347599</v>
      </c>
      <c r="X4695" s="5">
        <v>95.562164306640597</v>
      </c>
      <c r="Y4695" s="5">
        <v>102.63125356038385</v>
      </c>
      <c r="Z4695" s="5">
        <v>105.53459930419901</v>
      </c>
      <c r="AA4695" s="5">
        <v>100.60643005371</v>
      </c>
      <c r="AB4695" s="5">
        <v>113.33936309814401</v>
      </c>
      <c r="AC4695" s="5">
        <v>106.49346415201768</v>
      </c>
      <c r="AD4695" s="5">
        <v>112.31071472167901</v>
      </c>
      <c r="AE4695" s="5">
        <v>107.45082092285099</v>
      </c>
      <c r="AF4695" s="5">
        <v>112.94805908203099</v>
      </c>
      <c r="AG4695" s="5">
        <v>110.903198242187</v>
      </c>
      <c r="AH4695" s="5">
        <v>104.109161376953</v>
      </c>
      <c r="AI4695" s="5">
        <v>103.165809631347</v>
      </c>
      <c r="AJ4695" s="5">
        <v>91.646339416503906</v>
      </c>
      <c r="AK4695" s="5">
        <v>99.640436808267964</v>
      </c>
      <c r="AL4695" s="5">
        <v>55.521591186523402</v>
      </c>
      <c r="AM4695" s="5">
        <v>66.169349670410099</v>
      </c>
      <c r="AN4695" s="5">
        <v>43.895240783691399</v>
      </c>
      <c r="AO4695" s="5">
        <v>55.195393880208307</v>
      </c>
      <c r="AP4695" s="5">
        <v>65.421127319335895</v>
      </c>
      <c r="AQ4695" s="5">
        <v>75.405334472656193</v>
      </c>
      <c r="AR4695" s="5">
        <v>74.173477172851506</v>
      </c>
      <c r="AS4695" s="5">
        <v>71.666646321614522</v>
      </c>
      <c r="AT4695" s="5">
        <v>91.789855957031193</v>
      </c>
      <c r="AU4695" s="5">
        <v>88.353172302246094</v>
      </c>
      <c r="AV4695" s="5">
        <v>85.151123046875</v>
      </c>
      <c r="AW4695" s="5">
        <v>88.431383768717424</v>
      </c>
      <c r="AX4695" s="5">
        <v>89.362739562988196</v>
      </c>
      <c r="AY4695" s="5">
        <v>96.117424011230398</v>
      </c>
      <c r="AZ4695" s="5">
        <v>85.814888000488196</v>
      </c>
      <c r="BA4695" s="5">
        <v>90.431683858235601</v>
      </c>
    </row>
    <row r="4696" spans="1:53" x14ac:dyDescent="0.2">
      <c r="A4696" s="1">
        <v>4693</v>
      </c>
      <c r="B4696" s="1" t="s">
        <v>18772</v>
      </c>
      <c r="C4696" s="1" t="s">
        <v>18773</v>
      </c>
      <c r="D4696" s="1" t="s">
        <v>18774</v>
      </c>
      <c r="E4696" s="1" t="s">
        <v>18775</v>
      </c>
      <c r="F4696" s="5">
        <v>418.26580810546801</v>
      </c>
      <c r="G4696" s="5">
        <v>422.46246337890602</v>
      </c>
      <c r="H4696" s="5">
        <v>405.467529296875</v>
      </c>
      <c r="I4696" s="5">
        <v>415.39860026041634</v>
      </c>
      <c r="J4696" s="5">
        <v>402.59948730468699</v>
      </c>
      <c r="K4696" s="5">
        <v>378.76235961914</v>
      </c>
      <c r="L4696" s="5">
        <v>366.62753295898398</v>
      </c>
      <c r="M4696" s="5">
        <v>382.66312662760362</v>
      </c>
      <c r="N4696" s="5">
        <v>828.10577392578102</v>
      </c>
      <c r="O4696" s="5">
        <v>766.20281982421795</v>
      </c>
      <c r="P4696" s="5">
        <v>861.11096191406205</v>
      </c>
      <c r="Q4696" s="5">
        <v>818.47318522135367</v>
      </c>
      <c r="R4696" s="5">
        <v>584.32067871093705</v>
      </c>
      <c r="S4696" s="5">
        <v>624.37097167968705</v>
      </c>
      <c r="T4696" s="5">
        <v>600.528564453125</v>
      </c>
      <c r="U4696" s="5">
        <v>603.0734049479164</v>
      </c>
      <c r="V4696" s="5">
        <v>404.62469482421801</v>
      </c>
      <c r="W4696" s="5">
        <v>372.88534545898398</v>
      </c>
      <c r="X4696" s="5">
        <v>388.02264404296801</v>
      </c>
      <c r="Y4696" s="5">
        <v>388.51089477539</v>
      </c>
      <c r="Z4696" s="5">
        <v>391.66061401367102</v>
      </c>
      <c r="AA4696" s="5">
        <v>423.45257568359301</v>
      </c>
      <c r="AB4696" s="5">
        <v>433.196044921875</v>
      </c>
      <c r="AC4696" s="5">
        <v>416.10307820637968</v>
      </c>
      <c r="AD4696" s="5">
        <v>416.30160522460898</v>
      </c>
      <c r="AE4696" s="5">
        <v>412.44705200195301</v>
      </c>
      <c r="AF4696" s="5">
        <v>425.86749267578102</v>
      </c>
      <c r="AG4696" s="5">
        <v>418.20538330078102</v>
      </c>
      <c r="AH4696" s="5">
        <v>398.09979248046801</v>
      </c>
      <c r="AI4696" s="5">
        <v>387.50729370117102</v>
      </c>
      <c r="AJ4696" s="5">
        <v>382.48358154296801</v>
      </c>
      <c r="AK4696" s="5">
        <v>389.36355590820239</v>
      </c>
      <c r="AL4696" s="5">
        <v>775.88092041015602</v>
      </c>
      <c r="AM4696" s="5">
        <v>783.39569091796795</v>
      </c>
      <c r="AN4696" s="5">
        <v>777.02447509765602</v>
      </c>
      <c r="AO4696" s="5">
        <v>778.76702880859341</v>
      </c>
      <c r="AP4696" s="5">
        <v>438.92001342773398</v>
      </c>
      <c r="AQ4696" s="5">
        <v>457.55087280273398</v>
      </c>
      <c r="AR4696" s="5">
        <v>439.50064086914</v>
      </c>
      <c r="AS4696" s="5">
        <v>445.32384236653598</v>
      </c>
      <c r="AT4696" s="5">
        <v>355.20126342773398</v>
      </c>
      <c r="AU4696" s="5">
        <v>386.53228759765602</v>
      </c>
      <c r="AV4696" s="5">
        <v>418.95697021484301</v>
      </c>
      <c r="AW4696" s="5">
        <v>386.89684041341098</v>
      </c>
      <c r="AX4696" s="5">
        <v>443.818115234375</v>
      </c>
      <c r="AY4696" s="5">
        <v>374.311920166015</v>
      </c>
      <c r="AZ4696" s="5">
        <v>405.67532348632801</v>
      </c>
      <c r="BA4696" s="5">
        <v>407.93511962890597</v>
      </c>
    </row>
    <row r="4697" spans="1:53" x14ac:dyDescent="0.2">
      <c r="A4697" s="1">
        <v>4694</v>
      </c>
      <c r="B4697" s="1" t="s">
        <v>18776</v>
      </c>
      <c r="C4697" s="1" t="s">
        <v>18777</v>
      </c>
      <c r="D4697" s="1" t="s">
        <v>18778</v>
      </c>
      <c r="E4697" s="1" t="s">
        <v>18779</v>
      </c>
      <c r="F4697" s="5">
        <v>370.79406738281199</v>
      </c>
      <c r="G4697" s="5">
        <v>406.64733886718699</v>
      </c>
      <c r="H4697" s="5">
        <v>404.220611572265</v>
      </c>
      <c r="I4697" s="5">
        <v>393.88733927408799</v>
      </c>
      <c r="J4697" s="5">
        <v>382.29592895507801</v>
      </c>
      <c r="K4697" s="5">
        <v>375.890625</v>
      </c>
      <c r="L4697" s="5">
        <v>370.02474975585898</v>
      </c>
      <c r="M4697" s="5">
        <v>376.07043457031233</v>
      </c>
      <c r="N4697" s="5">
        <v>497.53857421875</v>
      </c>
      <c r="O4697" s="5">
        <v>488.26272583007801</v>
      </c>
      <c r="P4697" s="5">
        <v>479.91488647460898</v>
      </c>
      <c r="Q4697" s="5">
        <v>488.57206217447902</v>
      </c>
      <c r="R4697" s="5">
        <v>323.704833984375</v>
      </c>
      <c r="S4697" s="5">
        <v>324.66296386718699</v>
      </c>
      <c r="T4697" s="5">
        <v>345.03839111328102</v>
      </c>
      <c r="U4697" s="5">
        <v>331.13539632161434</v>
      </c>
      <c r="V4697" s="5">
        <v>225.5771484375</v>
      </c>
      <c r="W4697" s="5">
        <v>243.847900390625</v>
      </c>
      <c r="X4697" s="5">
        <v>230.66535949707</v>
      </c>
      <c r="Y4697" s="5">
        <v>233.36346944173167</v>
      </c>
      <c r="Z4697" s="5">
        <v>297.79864501953102</v>
      </c>
      <c r="AA4697" s="5">
        <v>318.51596069335898</v>
      </c>
      <c r="AB4697" s="5">
        <v>298.44915771484301</v>
      </c>
      <c r="AC4697" s="5">
        <v>304.92125447591098</v>
      </c>
      <c r="AD4697" s="5">
        <v>277.207427978515</v>
      </c>
      <c r="AE4697" s="5">
        <v>275.912841796875</v>
      </c>
      <c r="AF4697" s="5">
        <v>291.00701904296801</v>
      </c>
      <c r="AG4697" s="5">
        <v>281.37576293945267</v>
      </c>
      <c r="AH4697" s="5">
        <v>267.12387084960898</v>
      </c>
      <c r="AI4697" s="5">
        <v>277.69891357421801</v>
      </c>
      <c r="AJ4697" s="5">
        <v>259.58529663085898</v>
      </c>
      <c r="AK4697" s="5">
        <v>268.13602701822862</v>
      </c>
      <c r="AL4697" s="5">
        <v>394.26028442382801</v>
      </c>
      <c r="AM4697" s="5">
        <v>411.65362548828102</v>
      </c>
      <c r="AN4697" s="5">
        <v>410.05978393554602</v>
      </c>
      <c r="AO4697" s="5">
        <v>405.32456461588504</v>
      </c>
      <c r="AP4697" s="5">
        <v>273.047607421875</v>
      </c>
      <c r="AQ4697" s="5">
        <v>266.31695556640602</v>
      </c>
      <c r="AR4697" s="5">
        <v>250.28504943847599</v>
      </c>
      <c r="AS4697" s="5">
        <v>263.21653747558565</v>
      </c>
      <c r="AT4697" s="5">
        <v>261.860595703125</v>
      </c>
      <c r="AU4697" s="5">
        <v>258.32192993164</v>
      </c>
      <c r="AV4697" s="5">
        <v>293.84600830078102</v>
      </c>
      <c r="AW4697" s="5">
        <v>271.34284464518197</v>
      </c>
      <c r="AX4697" s="5">
        <v>274.59799194335898</v>
      </c>
      <c r="AY4697" s="5">
        <v>213.0673828125</v>
      </c>
      <c r="AZ4697" s="5">
        <v>208.80032348632801</v>
      </c>
      <c r="BA4697" s="5">
        <v>232.15523274739567</v>
      </c>
    </row>
    <row r="4698" spans="1:53" x14ac:dyDescent="0.2">
      <c r="A4698" s="1">
        <v>4695</v>
      </c>
      <c r="B4698" s="1" t="s">
        <v>18780</v>
      </c>
      <c r="C4698" s="1" t="s">
        <v>18781</v>
      </c>
      <c r="D4698" s="1" t="s">
        <v>18782</v>
      </c>
      <c r="E4698" s="1" t="s">
        <v>18783</v>
      </c>
      <c r="F4698" s="5">
        <v>319.50912475585898</v>
      </c>
      <c r="G4698" s="5">
        <v>279.89453125</v>
      </c>
      <c r="H4698" s="5">
        <v>316.18518066406199</v>
      </c>
      <c r="I4698" s="5">
        <v>305.19627888997366</v>
      </c>
      <c r="J4698" s="5">
        <v>280.40847778320301</v>
      </c>
      <c r="K4698" s="5">
        <v>265.09933471679602</v>
      </c>
      <c r="L4698" s="5">
        <v>249.71810913085901</v>
      </c>
      <c r="M4698" s="5">
        <v>265.07530721028604</v>
      </c>
      <c r="N4698" s="5">
        <v>310.84402465820301</v>
      </c>
      <c r="O4698" s="5">
        <v>278.91958618164</v>
      </c>
      <c r="P4698" s="5">
        <v>272.26913452148398</v>
      </c>
      <c r="Q4698" s="5">
        <v>287.34424845377566</v>
      </c>
      <c r="R4698" s="5">
        <v>345.91470336914</v>
      </c>
      <c r="S4698" s="5">
        <v>301.80041503906199</v>
      </c>
      <c r="T4698" s="5">
        <v>351.84197998046801</v>
      </c>
      <c r="U4698" s="5">
        <v>333.18569946289</v>
      </c>
      <c r="V4698" s="5">
        <v>244.41400146484301</v>
      </c>
      <c r="W4698" s="5">
        <v>250.20698547363199</v>
      </c>
      <c r="X4698" s="5">
        <v>262.87075805664</v>
      </c>
      <c r="Y4698" s="5">
        <v>252.49724833170498</v>
      </c>
      <c r="Z4698" s="5">
        <v>410.51550292968699</v>
      </c>
      <c r="AA4698" s="5">
        <v>420.73953247070301</v>
      </c>
      <c r="AB4698" s="5">
        <v>458.71533203125</v>
      </c>
      <c r="AC4698" s="5">
        <v>429.99012247721333</v>
      </c>
      <c r="AD4698" s="5">
        <v>135.04168701171801</v>
      </c>
      <c r="AE4698" s="5">
        <v>137.94566345214801</v>
      </c>
      <c r="AF4698" s="5">
        <v>146.40774536132801</v>
      </c>
      <c r="AG4698" s="5">
        <v>139.7983652750647</v>
      </c>
      <c r="AH4698" s="5">
        <v>169.66325378417901</v>
      </c>
      <c r="AI4698" s="5">
        <v>152.167556762695</v>
      </c>
      <c r="AJ4698" s="5">
        <v>166.48342895507801</v>
      </c>
      <c r="AK4698" s="5">
        <v>162.77141316731732</v>
      </c>
      <c r="AL4698" s="5">
        <v>242.56178283691401</v>
      </c>
      <c r="AM4698" s="5">
        <v>238.45965576171801</v>
      </c>
      <c r="AN4698" s="5">
        <v>200.40725708007801</v>
      </c>
      <c r="AO4698" s="5">
        <v>227.14289855957</v>
      </c>
      <c r="AP4698" s="5">
        <v>241.39503479003901</v>
      </c>
      <c r="AQ4698" s="5">
        <v>250.87156677246</v>
      </c>
      <c r="AR4698" s="5">
        <v>258.37213134765602</v>
      </c>
      <c r="AS4698" s="5">
        <v>250.21291097005167</v>
      </c>
      <c r="AT4698" s="5">
        <v>308.43420410156199</v>
      </c>
      <c r="AU4698" s="5">
        <v>295.44015502929602</v>
      </c>
      <c r="AV4698" s="5">
        <v>251.31976318359301</v>
      </c>
      <c r="AW4698" s="5">
        <v>285.06470743815038</v>
      </c>
      <c r="AX4698" s="5">
        <v>280.28335571289</v>
      </c>
      <c r="AY4698" s="5">
        <v>249.759765625</v>
      </c>
      <c r="AZ4698" s="5">
        <v>249.12405395507801</v>
      </c>
      <c r="BA4698" s="5">
        <v>259.72239176432265</v>
      </c>
    </row>
    <row r="4699" spans="1:53" x14ac:dyDescent="0.2">
      <c r="A4699" s="1">
        <v>4696</v>
      </c>
      <c r="B4699" s="1" t="s">
        <v>18784</v>
      </c>
      <c r="C4699" s="1" t="s">
        <v>18785</v>
      </c>
      <c r="D4699" s="1" t="s">
        <v>18786</v>
      </c>
      <c r="E4699" s="1" t="s">
        <v>18787</v>
      </c>
      <c r="F4699" s="5">
        <v>164.26872253417901</v>
      </c>
      <c r="G4699" s="5">
        <v>152.684326171875</v>
      </c>
      <c r="H4699" s="5">
        <v>170.86555480957</v>
      </c>
      <c r="I4699" s="5">
        <v>162.60620117187466</v>
      </c>
      <c r="J4699" s="5">
        <v>136.87518310546801</v>
      </c>
      <c r="K4699" s="5">
        <v>169.61457824707</v>
      </c>
      <c r="L4699" s="5">
        <v>154.05186462402301</v>
      </c>
      <c r="M4699" s="5">
        <v>153.51387532552033</v>
      </c>
      <c r="N4699" s="5">
        <v>168.98548889160099</v>
      </c>
      <c r="O4699" s="5">
        <v>123.072143554687</v>
      </c>
      <c r="P4699" s="5">
        <v>138.12416076660099</v>
      </c>
      <c r="Q4699" s="5">
        <v>143.39393107096299</v>
      </c>
      <c r="R4699" s="5">
        <v>211.90135192871</v>
      </c>
      <c r="S4699" s="5">
        <v>218.50865173339801</v>
      </c>
      <c r="T4699" s="5">
        <v>281.72091674804602</v>
      </c>
      <c r="U4699" s="5">
        <v>237.37697347005133</v>
      </c>
      <c r="V4699" s="5">
        <v>230.212966918945</v>
      </c>
      <c r="W4699" s="5">
        <v>239.77861022949199</v>
      </c>
      <c r="X4699" s="5">
        <v>238.11436462402301</v>
      </c>
      <c r="Y4699" s="5">
        <v>236.03531392415334</v>
      </c>
      <c r="Z4699" s="5">
        <v>171.46878051757801</v>
      </c>
      <c r="AA4699" s="5">
        <v>180.97943115234301</v>
      </c>
      <c r="AB4699" s="5">
        <v>140.99673461914</v>
      </c>
      <c r="AC4699" s="5">
        <v>164.48164876302033</v>
      </c>
      <c r="AD4699" s="5">
        <v>162.35308837890599</v>
      </c>
      <c r="AE4699" s="5">
        <v>142.03315734863199</v>
      </c>
      <c r="AF4699" s="5">
        <v>124.23995971679599</v>
      </c>
      <c r="AG4699" s="5">
        <v>142.875401814778</v>
      </c>
      <c r="AH4699" s="5">
        <v>137.41882324218699</v>
      </c>
      <c r="AI4699" s="5">
        <v>115.82369995117099</v>
      </c>
      <c r="AJ4699" s="5">
        <v>111.958572387695</v>
      </c>
      <c r="AK4699" s="5">
        <v>121.73369852701767</v>
      </c>
      <c r="AL4699" s="5">
        <v>153.10154724121</v>
      </c>
      <c r="AM4699" s="5">
        <v>152.37356567382801</v>
      </c>
      <c r="AN4699" s="5">
        <v>150.27296447753901</v>
      </c>
      <c r="AO4699" s="5">
        <v>151.91602579752569</v>
      </c>
      <c r="AP4699" s="5">
        <v>88.791954040527301</v>
      </c>
      <c r="AQ4699" s="5">
        <v>91.896522521972599</v>
      </c>
      <c r="AR4699" s="5">
        <v>112.04386901855401</v>
      </c>
      <c r="AS4699" s="5">
        <v>97.577448527017964</v>
      </c>
      <c r="AT4699" s="5">
        <v>138.32684326171801</v>
      </c>
      <c r="AU4699" s="5">
        <v>109.17300415039</v>
      </c>
      <c r="AV4699" s="5">
        <v>124.979843139648</v>
      </c>
      <c r="AW4699" s="5">
        <v>124.15989685058533</v>
      </c>
      <c r="AX4699" s="5">
        <v>132.76136779785099</v>
      </c>
      <c r="AY4699" s="5">
        <v>146.845779418945</v>
      </c>
      <c r="AZ4699" s="5">
        <v>124.48687744140599</v>
      </c>
      <c r="BA4699" s="5">
        <v>134.69800821940066</v>
      </c>
    </row>
    <row r="4700" spans="1:53" x14ac:dyDescent="0.2">
      <c r="A4700" s="1">
        <v>4697</v>
      </c>
      <c r="B4700" s="1" t="s">
        <v>18788</v>
      </c>
      <c r="C4700" s="1" t="s">
        <v>18789</v>
      </c>
      <c r="D4700" s="1" t="s">
        <v>18790</v>
      </c>
      <c r="E4700" s="1" t="s">
        <v>18791</v>
      </c>
      <c r="F4700" s="5">
        <v>112.646827697753</v>
      </c>
      <c r="G4700" s="5">
        <v>113.50789642333901</v>
      </c>
      <c r="H4700" s="5">
        <v>217.90777587890599</v>
      </c>
      <c r="I4700" s="5">
        <v>148.02083333333266</v>
      </c>
      <c r="J4700" s="5">
        <v>90.938407897949205</v>
      </c>
      <c r="K4700" s="5">
        <v>183.93205261230401</v>
      </c>
      <c r="L4700" s="5">
        <v>64.100044250488196</v>
      </c>
      <c r="M4700" s="5">
        <v>112.99016825358046</v>
      </c>
      <c r="N4700" s="5">
        <v>125.64524078369099</v>
      </c>
      <c r="O4700" s="5">
        <v>141.877182006835</v>
      </c>
      <c r="P4700" s="5">
        <v>138.290924072265</v>
      </c>
      <c r="Q4700" s="5">
        <v>135.27111562093032</v>
      </c>
      <c r="R4700" s="5">
        <v>123.86358642578099</v>
      </c>
      <c r="S4700" s="5">
        <v>119.80592346191401</v>
      </c>
      <c r="T4700" s="5">
        <v>122.97166442871</v>
      </c>
      <c r="U4700" s="5">
        <v>122.213724772135</v>
      </c>
      <c r="V4700" s="5">
        <v>89.81640625</v>
      </c>
      <c r="W4700" s="5">
        <v>50.7983589172363</v>
      </c>
      <c r="X4700" s="5">
        <v>66.811637878417898</v>
      </c>
      <c r="Y4700" s="5">
        <v>69.142134348551394</v>
      </c>
      <c r="Z4700" s="5">
        <v>79.683074951171804</v>
      </c>
      <c r="AA4700" s="5">
        <v>91.297866821289006</v>
      </c>
      <c r="AB4700" s="5">
        <v>60.455154418945298</v>
      </c>
      <c r="AC4700" s="5">
        <v>77.145365397135379</v>
      </c>
      <c r="AD4700" s="5">
        <v>92.729179382324205</v>
      </c>
      <c r="AE4700" s="5">
        <v>115.532264709472</v>
      </c>
      <c r="AF4700" s="5">
        <v>113.72962951660099</v>
      </c>
      <c r="AG4700" s="5">
        <v>107.33035786946573</v>
      </c>
      <c r="AH4700" s="5">
        <v>86.007041931152301</v>
      </c>
      <c r="AI4700" s="5">
        <v>106.739700317382</v>
      </c>
      <c r="AJ4700" s="5">
        <v>102.68169403076099</v>
      </c>
      <c r="AK4700" s="5">
        <v>98.476145426431756</v>
      </c>
      <c r="AL4700" s="5">
        <v>138.13362121582</v>
      </c>
      <c r="AM4700" s="5">
        <v>137.94049072265599</v>
      </c>
      <c r="AN4700" s="5">
        <v>133.76237487792901</v>
      </c>
      <c r="AO4700" s="5">
        <v>136.61216227213501</v>
      </c>
      <c r="AP4700" s="5">
        <v>84.799644470214801</v>
      </c>
      <c r="AQ4700" s="5">
        <v>92.949935913085895</v>
      </c>
      <c r="AR4700" s="5">
        <v>82.484893798828097</v>
      </c>
      <c r="AS4700" s="5">
        <v>86.744824727376269</v>
      </c>
      <c r="AT4700" s="5">
        <v>69.723197937011705</v>
      </c>
      <c r="AU4700" s="5">
        <v>87.220054626464801</v>
      </c>
      <c r="AV4700" s="5">
        <v>49.416660308837798</v>
      </c>
      <c r="AW4700" s="5">
        <v>68.78663762410477</v>
      </c>
      <c r="AX4700" s="5">
        <v>86.472465515136705</v>
      </c>
      <c r="AY4700" s="5">
        <v>94.168395996093693</v>
      </c>
      <c r="AZ4700" s="5">
        <v>99.56787109375</v>
      </c>
      <c r="BA4700" s="5">
        <v>93.402910868326799</v>
      </c>
    </row>
    <row r="4701" spans="1:53" x14ac:dyDescent="0.2">
      <c r="A4701" s="1">
        <v>4698</v>
      </c>
      <c r="B4701" s="1" t="s">
        <v>18792</v>
      </c>
      <c r="C4701" s="1" t="s">
        <v>18793</v>
      </c>
      <c r="D4701" s="1" t="s">
        <v>18794</v>
      </c>
      <c r="E4701" s="1" t="s">
        <v>18795</v>
      </c>
      <c r="F4701" s="5">
        <v>283.02362060546801</v>
      </c>
      <c r="G4701" s="5">
        <v>278.80667114257801</v>
      </c>
      <c r="H4701" s="5">
        <v>278.741607666015</v>
      </c>
      <c r="I4701" s="5">
        <v>280.1906331380203</v>
      </c>
      <c r="J4701" s="5">
        <v>296.11532592773398</v>
      </c>
      <c r="K4701" s="5">
        <v>290.66012573242102</v>
      </c>
      <c r="L4701" s="5">
        <v>297.93807983398398</v>
      </c>
      <c r="M4701" s="5">
        <v>294.90451049804636</v>
      </c>
      <c r="N4701" s="5">
        <v>640.457275390625</v>
      </c>
      <c r="O4701" s="5">
        <v>664.922607421875</v>
      </c>
      <c r="P4701" s="5">
        <v>653.96179199218705</v>
      </c>
      <c r="Q4701" s="5">
        <v>653.11389160156239</v>
      </c>
      <c r="R4701" s="5">
        <v>358.13201904296801</v>
      </c>
      <c r="S4701" s="5">
        <v>355.95178222656199</v>
      </c>
      <c r="T4701" s="5">
        <v>336.24969482421801</v>
      </c>
      <c r="U4701" s="5">
        <v>350.11116536458263</v>
      </c>
      <c r="V4701" s="5">
        <v>405.51388549804602</v>
      </c>
      <c r="W4701" s="5">
        <v>391.85101318359301</v>
      </c>
      <c r="X4701" s="5">
        <v>385.80868530273398</v>
      </c>
      <c r="Y4701" s="5">
        <v>394.39119466145763</v>
      </c>
      <c r="Z4701" s="5">
        <v>354.08306884765602</v>
      </c>
      <c r="AA4701" s="5">
        <v>356.35833740234301</v>
      </c>
      <c r="AB4701" s="5">
        <v>356.25009155273398</v>
      </c>
      <c r="AC4701" s="5">
        <v>355.56383260091098</v>
      </c>
      <c r="AD4701" s="5">
        <v>379.19662475585898</v>
      </c>
      <c r="AE4701" s="5">
        <v>381.85107421875</v>
      </c>
      <c r="AF4701" s="5">
        <v>377.76599121093699</v>
      </c>
      <c r="AG4701" s="5">
        <v>379.60456339518197</v>
      </c>
      <c r="AH4701" s="5">
        <v>354.10528564453102</v>
      </c>
      <c r="AI4701" s="5">
        <v>360.98208618164</v>
      </c>
      <c r="AJ4701" s="5">
        <v>366.36242675781199</v>
      </c>
      <c r="AK4701" s="5">
        <v>360.48326619466098</v>
      </c>
      <c r="AL4701" s="5">
        <v>624.346435546875</v>
      </c>
      <c r="AM4701" s="5">
        <v>639.34326171875</v>
      </c>
      <c r="AN4701" s="5">
        <v>641.12609863281205</v>
      </c>
      <c r="AO4701" s="5">
        <v>634.93859863281239</v>
      </c>
      <c r="AP4701" s="5">
        <v>363.322021484375</v>
      </c>
      <c r="AQ4701" s="5">
        <v>370.498046875</v>
      </c>
      <c r="AR4701" s="5">
        <v>383.81723022460898</v>
      </c>
      <c r="AS4701" s="5">
        <v>372.54576619466133</v>
      </c>
      <c r="AT4701" s="5">
        <v>476.00289916992102</v>
      </c>
      <c r="AU4701" s="5">
        <v>438.40667724609301</v>
      </c>
      <c r="AV4701" s="5">
        <v>460.55032348632801</v>
      </c>
      <c r="AW4701" s="5">
        <v>458.319966634114</v>
      </c>
      <c r="AX4701" s="5">
        <v>458.89901733398398</v>
      </c>
      <c r="AY4701" s="5">
        <v>426.213287353515</v>
      </c>
      <c r="AZ4701" s="5">
        <v>421.67404174804602</v>
      </c>
      <c r="BA4701" s="5">
        <v>435.59544881184837</v>
      </c>
    </row>
    <row r="4702" spans="1:53" x14ac:dyDescent="0.2">
      <c r="A4702" s="1">
        <v>4699</v>
      </c>
      <c r="B4702" s="1" t="s">
        <v>18796</v>
      </c>
      <c r="C4702" s="1" t="s">
        <v>18797</v>
      </c>
      <c r="D4702" s="1" t="s">
        <v>18798</v>
      </c>
      <c r="E4702" s="1" t="s">
        <v>18799</v>
      </c>
      <c r="F4702" s="5">
        <v>174.37333679199199</v>
      </c>
      <c r="G4702" s="5">
        <v>190.934310913085</v>
      </c>
      <c r="H4702" s="5">
        <v>182.84971618652301</v>
      </c>
      <c r="I4702" s="5">
        <v>182.71912129719999</v>
      </c>
      <c r="J4702" s="5">
        <v>190.67256164550699</v>
      </c>
      <c r="K4702" s="5">
        <v>182.69477844238199</v>
      </c>
      <c r="L4702" s="5">
        <v>177.72084045410099</v>
      </c>
      <c r="M4702" s="5">
        <v>183.6960601806633</v>
      </c>
      <c r="N4702" s="5">
        <v>475.0703125</v>
      </c>
      <c r="O4702" s="5">
        <v>470.21951293945301</v>
      </c>
      <c r="P4702" s="5">
        <v>443.31683349609301</v>
      </c>
      <c r="Q4702" s="5">
        <v>462.86888631184866</v>
      </c>
      <c r="R4702" s="5">
        <v>185.56568908691401</v>
      </c>
      <c r="S4702" s="5">
        <v>179.61134338378901</v>
      </c>
      <c r="T4702" s="5">
        <v>191.66473388671801</v>
      </c>
      <c r="U4702" s="5">
        <v>185.61392211914031</v>
      </c>
      <c r="V4702" s="5">
        <v>190.91474914550699</v>
      </c>
      <c r="W4702" s="5">
        <v>180.89961242675699</v>
      </c>
      <c r="X4702" s="5">
        <v>181.49903869628901</v>
      </c>
      <c r="Y4702" s="5">
        <v>184.43780008951765</v>
      </c>
      <c r="Z4702" s="5">
        <v>198.55642700195301</v>
      </c>
      <c r="AA4702" s="5">
        <v>199.07144165039</v>
      </c>
      <c r="AB4702" s="5">
        <v>190.08566284179599</v>
      </c>
      <c r="AC4702" s="5">
        <v>195.90451049804633</v>
      </c>
      <c r="AD4702" s="5">
        <v>171.87763977050699</v>
      </c>
      <c r="AE4702" s="5">
        <v>156.99345397949199</v>
      </c>
      <c r="AF4702" s="5">
        <v>161.78855895996</v>
      </c>
      <c r="AG4702" s="5">
        <v>163.55321756998634</v>
      </c>
      <c r="AH4702" s="5">
        <v>166.38720703125</v>
      </c>
      <c r="AI4702" s="5">
        <v>158.481185913085</v>
      </c>
      <c r="AJ4702" s="5">
        <v>152.126205444335</v>
      </c>
      <c r="AK4702" s="5">
        <v>158.99819946289003</v>
      </c>
      <c r="AL4702" s="5">
        <v>422.32089233398398</v>
      </c>
      <c r="AM4702" s="5">
        <v>412.32391357421801</v>
      </c>
      <c r="AN4702" s="5">
        <v>401.618896484375</v>
      </c>
      <c r="AO4702" s="5">
        <v>412.08790079752566</v>
      </c>
      <c r="AP4702" s="5">
        <v>206.34591674804599</v>
      </c>
      <c r="AQ4702" s="5">
        <v>180.36038208007801</v>
      </c>
      <c r="AR4702" s="5">
        <v>194.98194885253901</v>
      </c>
      <c r="AS4702" s="5">
        <v>193.89608256022098</v>
      </c>
      <c r="AT4702" s="5">
        <v>214.58316040039</v>
      </c>
      <c r="AU4702" s="5">
        <v>212.65589904785099</v>
      </c>
      <c r="AV4702" s="5">
        <v>190.41180419921801</v>
      </c>
      <c r="AW4702" s="5">
        <v>205.88362121581966</v>
      </c>
      <c r="AX4702" s="5">
        <v>156.58694458007801</v>
      </c>
      <c r="AY4702" s="5">
        <v>143.78340148925699</v>
      </c>
      <c r="AZ4702" s="5">
        <v>143.10215759277301</v>
      </c>
      <c r="BA4702" s="5">
        <v>147.82416788736933</v>
      </c>
    </row>
    <row r="4703" spans="1:53" x14ac:dyDescent="0.2">
      <c r="A4703" s="1">
        <v>4700</v>
      </c>
      <c r="B4703" s="1" t="s">
        <v>18800</v>
      </c>
      <c r="C4703" s="1" t="s">
        <v>18801</v>
      </c>
      <c r="D4703" s="1" t="s">
        <v>18802</v>
      </c>
      <c r="E4703" s="1" t="s">
        <v>18803</v>
      </c>
      <c r="F4703" s="5">
        <v>2334.96118164062</v>
      </c>
      <c r="G4703" s="5">
        <v>2461.7578125</v>
      </c>
      <c r="H4703" s="5">
        <v>2497.36938476562</v>
      </c>
      <c r="I4703" s="5">
        <v>2431.3627929687464</v>
      </c>
      <c r="J4703" s="5">
        <v>2677.37963867187</v>
      </c>
      <c r="K4703" s="5">
        <v>2774.93481445312</v>
      </c>
      <c r="L4703" s="5">
        <v>2804.45239257812</v>
      </c>
      <c r="M4703" s="5">
        <v>2752.25561523437</v>
      </c>
      <c r="N4703" s="5">
        <v>1720.43713378906</v>
      </c>
      <c r="O4703" s="5">
        <v>1789.58020019531</v>
      </c>
      <c r="P4703" s="5">
        <v>1793.599609375</v>
      </c>
      <c r="Q4703" s="5">
        <v>1767.8723144531232</v>
      </c>
      <c r="R4703" s="5">
        <v>2274.8955078125</v>
      </c>
      <c r="S4703" s="5">
        <v>2169.35913085937</v>
      </c>
      <c r="T4703" s="5">
        <v>2229.78784179687</v>
      </c>
      <c r="U4703" s="5">
        <v>2224.6808268229129</v>
      </c>
      <c r="V4703" s="5">
        <v>1654.85485839843</v>
      </c>
      <c r="W4703" s="5">
        <v>1643.63977050781</v>
      </c>
      <c r="X4703" s="5">
        <v>1618.59069824218</v>
      </c>
      <c r="Y4703" s="5">
        <v>1639.0284423828068</v>
      </c>
      <c r="Z4703" s="5">
        <v>1944.62072753906</v>
      </c>
      <c r="AA4703" s="5">
        <v>1997.58044433593</v>
      </c>
      <c r="AB4703" s="5">
        <v>1919.38708496093</v>
      </c>
      <c r="AC4703" s="5">
        <v>1953.8627522786401</v>
      </c>
      <c r="AD4703" s="5">
        <v>2553.0458984375</v>
      </c>
      <c r="AE4703" s="5">
        <v>2585.21240234375</v>
      </c>
      <c r="AF4703" s="5">
        <v>2676.5576171875</v>
      </c>
      <c r="AG4703" s="5">
        <v>2604.9386393229165</v>
      </c>
      <c r="AH4703" s="5">
        <v>2869.490234375</v>
      </c>
      <c r="AI4703" s="5">
        <v>3000.65209960937</v>
      </c>
      <c r="AJ4703" s="5">
        <v>2874.32568359375</v>
      </c>
      <c r="AK4703" s="5">
        <v>2914.8226725260397</v>
      </c>
      <c r="AL4703" s="5">
        <v>2775.26782226562</v>
      </c>
      <c r="AM4703" s="5">
        <v>2729.7421875</v>
      </c>
      <c r="AN4703" s="5">
        <v>2655.921875</v>
      </c>
      <c r="AO4703" s="5">
        <v>2720.3106282552067</v>
      </c>
      <c r="AP4703" s="5">
        <v>4072.28125</v>
      </c>
      <c r="AQ4703" s="5">
        <v>4024.75317382812</v>
      </c>
      <c r="AR4703" s="5">
        <v>4119.72119140625</v>
      </c>
      <c r="AS4703" s="5">
        <v>4072.2518717447897</v>
      </c>
      <c r="AT4703" s="5">
        <v>3285.71435546875</v>
      </c>
      <c r="AU4703" s="5">
        <v>3233.04663085937</v>
      </c>
      <c r="AV4703" s="5">
        <v>3477.36596679687</v>
      </c>
      <c r="AW4703" s="5">
        <v>3332.0423177083298</v>
      </c>
      <c r="AX4703" s="5">
        <v>2157.8212890625</v>
      </c>
      <c r="AY4703" s="5">
        <v>2224.68432617187</v>
      </c>
      <c r="AZ4703" s="5">
        <v>2183.6953125</v>
      </c>
      <c r="BA4703" s="5">
        <v>2188.7336425781232</v>
      </c>
    </row>
    <row r="4704" spans="1:53" x14ac:dyDescent="0.2">
      <c r="A4704" s="1">
        <v>4701</v>
      </c>
      <c r="B4704" s="1" t="s">
        <v>18804</v>
      </c>
      <c r="C4704" s="1" t="s">
        <v>18805</v>
      </c>
      <c r="D4704" s="1" t="s">
        <v>18806</v>
      </c>
      <c r="E4704" s="1" t="s">
        <v>18807</v>
      </c>
      <c r="F4704" s="5">
        <v>177.89897155761699</v>
      </c>
      <c r="G4704" s="5">
        <v>215.643142700195</v>
      </c>
      <c r="H4704" s="5">
        <v>207.13212585449199</v>
      </c>
      <c r="I4704" s="5">
        <v>200.22474670410134</v>
      </c>
      <c r="J4704" s="5">
        <v>197.63470458984301</v>
      </c>
      <c r="K4704" s="5">
        <v>197.538803100585</v>
      </c>
      <c r="L4704" s="5">
        <v>203.16415405273401</v>
      </c>
      <c r="M4704" s="5">
        <v>199.44588724772066</v>
      </c>
      <c r="N4704" s="5">
        <v>512.37042236328102</v>
      </c>
      <c r="O4704" s="5">
        <v>477.98593139648398</v>
      </c>
      <c r="P4704" s="5">
        <v>476.55569458007801</v>
      </c>
      <c r="Q4704" s="5">
        <v>488.97068277994759</v>
      </c>
      <c r="R4704" s="5">
        <v>249.74163818359301</v>
      </c>
      <c r="S4704" s="5">
        <v>228.673248291015</v>
      </c>
      <c r="T4704" s="5">
        <v>225.73602294921801</v>
      </c>
      <c r="U4704" s="5">
        <v>234.71696980794204</v>
      </c>
      <c r="V4704" s="5">
        <v>289.89810180664</v>
      </c>
      <c r="W4704" s="5">
        <v>276.12268066406199</v>
      </c>
      <c r="X4704" s="5">
        <v>273.63375854492102</v>
      </c>
      <c r="Y4704" s="5">
        <v>279.88484700520763</v>
      </c>
      <c r="Z4704" s="5">
        <v>219.23316955566401</v>
      </c>
      <c r="AA4704" s="5">
        <v>224.78926086425699</v>
      </c>
      <c r="AB4704" s="5">
        <v>247.44320678710901</v>
      </c>
      <c r="AC4704" s="5">
        <v>230.48854573567667</v>
      </c>
      <c r="AD4704" s="5">
        <v>265.27590942382801</v>
      </c>
      <c r="AE4704" s="5">
        <v>271.55307006835898</v>
      </c>
      <c r="AF4704" s="5">
        <v>261.98849487304602</v>
      </c>
      <c r="AG4704" s="5">
        <v>266.27249145507767</v>
      </c>
      <c r="AH4704" s="5">
        <v>253.513259887695</v>
      </c>
      <c r="AI4704" s="5">
        <v>258.10989379882801</v>
      </c>
      <c r="AJ4704" s="5">
        <v>279.02005004882801</v>
      </c>
      <c r="AK4704" s="5">
        <v>263.54773457845033</v>
      </c>
      <c r="AL4704" s="5">
        <v>407.19094848632801</v>
      </c>
      <c r="AM4704" s="5">
        <v>406.563385009765</v>
      </c>
      <c r="AN4704" s="5">
        <v>394.12860107421801</v>
      </c>
      <c r="AO4704" s="5">
        <v>402.62764485677036</v>
      </c>
      <c r="AP4704" s="5">
        <v>258.35516357421801</v>
      </c>
      <c r="AQ4704" s="5">
        <v>242.497634887695</v>
      </c>
      <c r="AR4704" s="5">
        <v>231.08732604980401</v>
      </c>
      <c r="AS4704" s="5">
        <v>243.98004150390568</v>
      </c>
      <c r="AT4704" s="5">
        <v>291.617095947265</v>
      </c>
      <c r="AU4704" s="5">
        <v>323.60882568359301</v>
      </c>
      <c r="AV4704" s="5">
        <v>248.542556762695</v>
      </c>
      <c r="AW4704" s="5">
        <v>287.92282613118431</v>
      </c>
      <c r="AX4704" s="5">
        <v>293.99090576171801</v>
      </c>
      <c r="AY4704" s="5">
        <v>262.98443603515602</v>
      </c>
      <c r="AZ4704" s="5">
        <v>263.92059326171801</v>
      </c>
      <c r="BA4704" s="5">
        <v>273.63197835286405</v>
      </c>
    </row>
    <row r="4705" spans="1:53" x14ac:dyDescent="0.2">
      <c r="A4705" s="1">
        <v>4702</v>
      </c>
      <c r="B4705" s="1" t="s">
        <v>18808</v>
      </c>
      <c r="C4705" s="1" t="s">
        <v>18809</v>
      </c>
      <c r="D4705" s="1" t="s">
        <v>18810</v>
      </c>
      <c r="E4705" s="1" t="s">
        <v>18811</v>
      </c>
      <c r="F4705" s="5">
        <v>1447.40222167968</v>
      </c>
      <c r="G4705" s="5">
        <v>1583.37561035156</v>
      </c>
      <c r="H4705" s="5">
        <v>1575.67687988281</v>
      </c>
      <c r="I4705" s="5">
        <v>1535.4849039713499</v>
      </c>
      <c r="J4705" s="5">
        <v>1378.75366210937</v>
      </c>
      <c r="K4705" s="5">
        <v>1335.13720703125</v>
      </c>
      <c r="L4705" s="5">
        <v>1374.2294921875</v>
      </c>
      <c r="M4705" s="5">
        <v>1362.7067871093734</v>
      </c>
      <c r="N4705" s="5">
        <v>4062.5888671875</v>
      </c>
      <c r="O4705" s="5">
        <v>3850.80395507812</v>
      </c>
      <c r="P4705" s="5">
        <v>3707.501953125</v>
      </c>
      <c r="Q4705" s="5">
        <v>3873.6315917968732</v>
      </c>
      <c r="R4705" s="5">
        <v>2600.88549804687</v>
      </c>
      <c r="S4705" s="5">
        <v>2018.04479980468</v>
      </c>
      <c r="T4705" s="5">
        <v>2399.51513671875</v>
      </c>
      <c r="U4705" s="5">
        <v>2339.4818115234334</v>
      </c>
      <c r="V4705" s="5">
        <v>1053.68579101562</v>
      </c>
      <c r="W4705" s="5">
        <v>1109.22290039062</v>
      </c>
      <c r="X4705" s="5">
        <v>961.0849609375</v>
      </c>
      <c r="Y4705" s="5">
        <v>1041.3312174479133</v>
      </c>
      <c r="Z4705" s="5">
        <v>1135.04455566406</v>
      </c>
      <c r="AA4705" s="5">
        <v>1115.88806152343</v>
      </c>
      <c r="AB4705" s="5">
        <v>1098.86364746093</v>
      </c>
      <c r="AC4705" s="5">
        <v>1116.5987548828068</v>
      </c>
      <c r="AD4705" s="5">
        <v>961.77551269531205</v>
      </c>
      <c r="AE4705" s="5">
        <v>1012.759765625</v>
      </c>
      <c r="AF4705" s="5">
        <v>912.52398681640602</v>
      </c>
      <c r="AG4705" s="5">
        <v>962.35308837890591</v>
      </c>
      <c r="AH4705" s="5">
        <v>1045.32043457031</v>
      </c>
      <c r="AI4705" s="5">
        <v>1127.77221679687</v>
      </c>
      <c r="AJ4705" s="5">
        <v>1032.1728515625</v>
      </c>
      <c r="AK4705" s="5">
        <v>1068.4218343098935</v>
      </c>
      <c r="AL4705" s="5">
        <v>1705.650390625</v>
      </c>
      <c r="AM4705" s="5">
        <v>2103.42163085937</v>
      </c>
      <c r="AN4705" s="5">
        <v>2123.56469726562</v>
      </c>
      <c r="AO4705" s="5">
        <v>1977.5455729166633</v>
      </c>
      <c r="AP4705" s="5">
        <v>970.61993408203102</v>
      </c>
      <c r="AQ4705" s="5">
        <v>948.73529052734295</v>
      </c>
      <c r="AR4705" s="5">
        <v>1018.34112548828</v>
      </c>
      <c r="AS4705" s="5">
        <v>979.23211669921795</v>
      </c>
      <c r="AT4705" s="5">
        <v>541.95129394531205</v>
      </c>
      <c r="AU4705" s="5">
        <v>585.78759765625</v>
      </c>
      <c r="AV4705" s="5">
        <v>1098.8818359375</v>
      </c>
      <c r="AW4705" s="5">
        <v>742.20690917968739</v>
      </c>
      <c r="AX4705" s="5">
        <v>818.40100097656205</v>
      </c>
      <c r="AY4705" s="5">
        <v>784.10638427734295</v>
      </c>
      <c r="AZ4705" s="5">
        <v>831.76983642578102</v>
      </c>
      <c r="BA4705" s="5">
        <v>811.42574055989519</v>
      </c>
    </row>
    <row r="4706" spans="1:53" x14ac:dyDescent="0.2">
      <c r="A4706" s="1">
        <v>4703</v>
      </c>
      <c r="B4706" s="1" t="s">
        <v>18812</v>
      </c>
      <c r="C4706" s="1" t="s">
        <v>18813</v>
      </c>
      <c r="D4706" s="1" t="s">
        <v>18814</v>
      </c>
      <c r="E4706" s="1" t="s">
        <v>18815</v>
      </c>
      <c r="F4706" s="5">
        <v>3178.43896484375</v>
      </c>
      <c r="G4706" s="5">
        <v>3226.63159179687</v>
      </c>
      <c r="H4706" s="5">
        <v>3190.966796875</v>
      </c>
      <c r="I4706" s="5">
        <v>3198.6791178385397</v>
      </c>
      <c r="J4706" s="5">
        <v>3372.37646484375</v>
      </c>
      <c r="K4706" s="5">
        <v>3478.60375976562</v>
      </c>
      <c r="L4706" s="5">
        <v>3441.27612304687</v>
      </c>
      <c r="M4706" s="5">
        <v>3430.7521158854129</v>
      </c>
      <c r="N4706" s="5">
        <v>3396.16162109375</v>
      </c>
      <c r="O4706" s="5">
        <v>3548.84936523437</v>
      </c>
      <c r="P4706" s="5">
        <v>3256.361328125</v>
      </c>
      <c r="Q4706" s="5">
        <v>3400.4574381510397</v>
      </c>
      <c r="R4706" s="5">
        <v>3850.7939453125</v>
      </c>
      <c r="S4706" s="5">
        <v>3648.35424804687</v>
      </c>
      <c r="T4706" s="5">
        <v>4083.806640625</v>
      </c>
      <c r="U4706" s="5">
        <v>3860.9849446614567</v>
      </c>
      <c r="V4706" s="5">
        <v>5418.1884765625</v>
      </c>
      <c r="W4706" s="5">
        <v>5495.40283203125</v>
      </c>
      <c r="X4706" s="5">
        <v>5526.3623046875</v>
      </c>
      <c r="Y4706" s="5">
        <v>5479.984537760417</v>
      </c>
      <c r="Z4706" s="5">
        <v>3769.54150390625</v>
      </c>
      <c r="AA4706" s="5">
        <v>3770.44848632812</v>
      </c>
      <c r="AB4706" s="5">
        <v>3846.6865234375</v>
      </c>
      <c r="AC4706" s="5">
        <v>3795.5588378906232</v>
      </c>
      <c r="AD4706" s="5">
        <v>6002.908203125</v>
      </c>
      <c r="AE4706" s="5">
        <v>6276.20654296875</v>
      </c>
      <c r="AF4706" s="5">
        <v>5861.365234375</v>
      </c>
      <c r="AG4706" s="5">
        <v>6046.82666015625</v>
      </c>
      <c r="AH4706" s="5">
        <v>5772.1298828125</v>
      </c>
      <c r="AI4706" s="5">
        <v>5767.52783203125</v>
      </c>
      <c r="AJ4706" s="5">
        <v>5535.529296875</v>
      </c>
      <c r="AK4706" s="5">
        <v>5691.72900390625</v>
      </c>
      <c r="AL4706" s="5">
        <v>2755.2978515625</v>
      </c>
      <c r="AM4706" s="5">
        <v>2792.90014648437</v>
      </c>
      <c r="AN4706" s="5">
        <v>2846.99658203125</v>
      </c>
      <c r="AO4706" s="5">
        <v>2798.3981933593732</v>
      </c>
      <c r="AP4706" s="5">
        <v>4398.70751953125</v>
      </c>
      <c r="AQ4706" s="5">
        <v>4506.82275390625</v>
      </c>
      <c r="AR4706" s="5">
        <v>4491.67724609375</v>
      </c>
      <c r="AS4706" s="5">
        <v>4465.73583984375</v>
      </c>
      <c r="AT4706" s="5">
        <v>5882.81103515625</v>
      </c>
      <c r="AU4706" s="5">
        <v>5515.34326171875</v>
      </c>
      <c r="AV4706" s="5">
        <v>6256.22607421875</v>
      </c>
      <c r="AW4706" s="5">
        <v>5884.79345703125</v>
      </c>
      <c r="AX4706" s="5">
        <v>6146.5146484375</v>
      </c>
      <c r="AY4706" s="5">
        <v>5685.2099609375</v>
      </c>
      <c r="AZ4706" s="5">
        <v>5917.05908203125</v>
      </c>
      <c r="BA4706" s="5">
        <v>5916.26123046875</v>
      </c>
    </row>
    <row r="4707" spans="1:53" x14ac:dyDescent="0.2">
      <c r="A4707" s="1">
        <v>4704</v>
      </c>
      <c r="B4707" s="1" t="s">
        <v>18816</v>
      </c>
      <c r="C4707" s="1" t="s">
        <v>18817</v>
      </c>
      <c r="D4707" s="1" t="s">
        <v>18818</v>
      </c>
      <c r="E4707" s="1" t="s">
        <v>18819</v>
      </c>
      <c r="F4707" s="5">
        <v>100.37033081054599</v>
      </c>
      <c r="G4707" s="5">
        <v>71.602317810058594</v>
      </c>
      <c r="H4707" s="5">
        <v>72.389434814453097</v>
      </c>
      <c r="I4707" s="5">
        <v>81.45402781168589</v>
      </c>
      <c r="J4707" s="5">
        <v>68.223762512207003</v>
      </c>
      <c r="K4707" s="5">
        <v>83.314498901367102</v>
      </c>
      <c r="L4707" s="5">
        <v>76.826171875</v>
      </c>
      <c r="M4707" s="5">
        <v>76.121477762858035</v>
      </c>
      <c r="N4707" s="5">
        <v>131.18624877929599</v>
      </c>
      <c r="O4707" s="5">
        <v>131.60420227050699</v>
      </c>
      <c r="P4707" s="5">
        <v>137.88748168945301</v>
      </c>
      <c r="Q4707" s="5">
        <v>133.55931091308534</v>
      </c>
      <c r="R4707" s="5">
        <v>78.139411926269503</v>
      </c>
      <c r="S4707" s="5">
        <v>75.322822570800696</v>
      </c>
      <c r="T4707" s="5">
        <v>79.213203430175696</v>
      </c>
      <c r="U4707" s="5">
        <v>77.55847930908196</v>
      </c>
      <c r="V4707" s="5">
        <v>86.412223815917898</v>
      </c>
      <c r="W4707" s="5">
        <v>83.831672668457003</v>
      </c>
      <c r="X4707" s="5">
        <v>86.558280944824205</v>
      </c>
      <c r="Y4707" s="5">
        <v>85.600725809733035</v>
      </c>
      <c r="Z4707" s="5">
        <v>87.745033264160099</v>
      </c>
      <c r="AA4707" s="5">
        <v>83.364105224609304</v>
      </c>
      <c r="AB4707" s="5">
        <v>81.032341003417898</v>
      </c>
      <c r="AC4707" s="5">
        <v>84.047159830729115</v>
      </c>
      <c r="AD4707" s="5">
        <v>92.058868408203097</v>
      </c>
      <c r="AE4707" s="5">
        <v>117.612167358398</v>
      </c>
      <c r="AF4707" s="5">
        <v>103.94954681396401</v>
      </c>
      <c r="AG4707" s="5">
        <v>104.5401941935217</v>
      </c>
      <c r="AH4707" s="5">
        <v>100.47771453857401</v>
      </c>
      <c r="AI4707" s="5">
        <v>86.671775817871094</v>
      </c>
      <c r="AJ4707" s="5">
        <v>95.474151611328097</v>
      </c>
      <c r="AK4707" s="5">
        <v>94.207880655924399</v>
      </c>
      <c r="AL4707" s="5">
        <v>107.915954589843</v>
      </c>
      <c r="AM4707" s="5">
        <v>109.56362915039</v>
      </c>
      <c r="AN4707" s="5">
        <v>120.981872558593</v>
      </c>
      <c r="AO4707" s="5">
        <v>112.82048543294201</v>
      </c>
      <c r="AP4707" s="5">
        <v>75.770812988281193</v>
      </c>
      <c r="AQ4707" s="5">
        <v>82.031051635742102</v>
      </c>
      <c r="AR4707" s="5">
        <v>89.595993041992102</v>
      </c>
      <c r="AS4707" s="5">
        <v>82.465952555338461</v>
      </c>
      <c r="AT4707" s="5">
        <v>92.708953857421804</v>
      </c>
      <c r="AU4707" s="5">
        <v>86.205909729003906</v>
      </c>
      <c r="AV4707" s="5">
        <v>113.701843261718</v>
      </c>
      <c r="AW4707" s="5">
        <v>97.538902282714574</v>
      </c>
      <c r="AX4707" s="5">
        <v>59.550468444824197</v>
      </c>
      <c r="AY4707" s="5">
        <v>61.697776794433501</v>
      </c>
      <c r="AZ4707" s="5">
        <v>78.369186401367102</v>
      </c>
      <c r="BA4707" s="5">
        <v>66.539143880208272</v>
      </c>
    </row>
    <row r="4708" spans="1:53" x14ac:dyDescent="0.2">
      <c r="A4708" s="1">
        <v>4705</v>
      </c>
      <c r="B4708" s="1" t="s">
        <v>18820</v>
      </c>
      <c r="C4708" s="1" t="s">
        <v>18821</v>
      </c>
      <c r="D4708" s="1" t="s">
        <v>18822</v>
      </c>
      <c r="E4708" s="1" t="s">
        <v>18823</v>
      </c>
      <c r="F4708" s="5">
        <v>92.809768676757798</v>
      </c>
      <c r="I4708" s="5">
        <v>92.809768676757798</v>
      </c>
      <c r="T4708" s="5">
        <v>93.605857849121094</v>
      </c>
      <c r="U4708" s="5">
        <v>93.605857849121094</v>
      </c>
      <c r="V4708" s="5">
        <v>73.542175292968693</v>
      </c>
      <c r="W4708" s="5">
        <v>79.821250915527301</v>
      </c>
      <c r="X4708" s="5">
        <v>64.306541442871094</v>
      </c>
      <c r="Y4708" s="5">
        <v>72.55665588378902</v>
      </c>
      <c r="Z4708" s="5">
        <v>105.921669006347</v>
      </c>
      <c r="AA4708" s="5">
        <v>80.793510437011705</v>
      </c>
      <c r="AB4708" s="5">
        <v>127.678504943847</v>
      </c>
      <c r="AC4708" s="5">
        <v>104.79789479573522</v>
      </c>
      <c r="AF4708" s="5">
        <v>100.05265808105401</v>
      </c>
      <c r="AG4708" s="5">
        <v>100.05265808105401</v>
      </c>
      <c r="AH4708" s="5">
        <v>84.668212890625</v>
      </c>
      <c r="AI4708" s="5">
        <v>102.57137298583901</v>
      </c>
      <c r="AJ4708" s="5">
        <v>82.006362915039006</v>
      </c>
      <c r="AK4708" s="5">
        <v>89.74864959716767</v>
      </c>
      <c r="AP4708" s="5">
        <v>103.25868225097599</v>
      </c>
      <c r="AQ4708" s="5">
        <v>87.168113708496094</v>
      </c>
      <c r="AR4708" s="5">
        <v>89.105148315429602</v>
      </c>
      <c r="AS4708" s="5">
        <v>93.177314758300554</v>
      </c>
      <c r="AT4708" s="5">
        <v>80.703681945800696</v>
      </c>
      <c r="AU4708" s="5">
        <v>73.0238037109375</v>
      </c>
      <c r="AV4708" s="5">
        <v>78.055709838867102</v>
      </c>
      <c r="AW4708" s="5">
        <v>77.261065165201771</v>
      </c>
      <c r="AX4708" s="5">
        <v>130.18605041503901</v>
      </c>
      <c r="AY4708" s="5">
        <v>137.37272644042901</v>
      </c>
      <c r="AZ4708" s="5">
        <v>163.44525146484301</v>
      </c>
      <c r="BA4708" s="5">
        <v>143.66800944010367</v>
      </c>
    </row>
    <row r="4709" spans="1:53" x14ac:dyDescent="0.2">
      <c r="A4709" s="1">
        <v>4706</v>
      </c>
      <c r="B4709" s="1" t="s">
        <v>18824</v>
      </c>
      <c r="C4709" s="1" t="s">
        <v>18825</v>
      </c>
      <c r="D4709" s="1" t="s">
        <v>18826</v>
      </c>
      <c r="E4709" s="1" t="s">
        <v>18827</v>
      </c>
      <c r="F4709" s="5">
        <v>50.847324371337798</v>
      </c>
      <c r="G4709" s="5">
        <v>30.184837341308501</v>
      </c>
      <c r="H4709" s="5">
        <v>66.731681823730398</v>
      </c>
      <c r="I4709" s="5">
        <v>49.254614512125563</v>
      </c>
      <c r="J4709" s="5">
        <v>36.361499786376903</v>
      </c>
      <c r="K4709" s="5">
        <v>60.051181793212798</v>
      </c>
      <c r="L4709" s="5">
        <v>53.783836364746001</v>
      </c>
      <c r="M4709" s="5">
        <v>50.065505981445234</v>
      </c>
      <c r="N4709" s="5">
        <v>62.897438049316399</v>
      </c>
      <c r="O4709" s="5">
        <v>65.788604736328097</v>
      </c>
      <c r="P4709" s="5">
        <v>83.5306396484375</v>
      </c>
      <c r="Q4709" s="5">
        <v>70.738894144694001</v>
      </c>
      <c r="R4709" s="5">
        <v>56.471275329589801</v>
      </c>
      <c r="S4709" s="5">
        <v>51.659275054931598</v>
      </c>
      <c r="T4709" s="5">
        <v>65.632987976074205</v>
      </c>
      <c r="U4709" s="5">
        <v>57.921179453531863</v>
      </c>
      <c r="V4709" s="5">
        <v>18.159111022949201</v>
      </c>
      <c r="W4709" s="5">
        <v>32.867542266845703</v>
      </c>
      <c r="X4709" s="5">
        <v>34.105194091796797</v>
      </c>
      <c r="Y4709" s="5">
        <v>28.377282460530569</v>
      </c>
      <c r="Z4709" s="5">
        <v>36.871372222900298</v>
      </c>
      <c r="AA4709" s="5">
        <v>39.8174629211425</v>
      </c>
      <c r="AB4709" s="5">
        <v>56.621608734130803</v>
      </c>
      <c r="AC4709" s="5">
        <v>44.436814626057867</v>
      </c>
      <c r="AD4709" s="5">
        <v>48.092216491699197</v>
      </c>
      <c r="AE4709" s="5">
        <v>45.3956909179687</v>
      </c>
      <c r="AF4709" s="5">
        <v>37.8491821289062</v>
      </c>
      <c r="AG4709" s="5">
        <v>43.779029846191371</v>
      </c>
      <c r="AI4709" s="5">
        <v>43.281631469726499</v>
      </c>
      <c r="AJ4709" s="5">
        <v>37.102706909179602</v>
      </c>
      <c r="AK4709" s="5">
        <v>40.192169189453054</v>
      </c>
      <c r="AL4709" s="5">
        <v>77.038780212402301</v>
      </c>
      <c r="AM4709" s="5">
        <v>60.658313751220703</v>
      </c>
      <c r="AN4709" s="5">
        <v>66.421081542968693</v>
      </c>
      <c r="AO4709" s="5">
        <v>68.039391835530566</v>
      </c>
      <c r="AP4709" s="5">
        <v>42.687267303466797</v>
      </c>
      <c r="AQ4709" s="5">
        <v>33.484676361083899</v>
      </c>
      <c r="AR4709" s="5">
        <v>62.109203338622997</v>
      </c>
      <c r="AS4709" s="5">
        <v>46.09371566772456</v>
      </c>
      <c r="AT4709" s="5">
        <v>26.1888523101806</v>
      </c>
      <c r="AW4709" s="5">
        <v>26.1888523101806</v>
      </c>
      <c r="AX4709" s="5">
        <v>32.951389312744098</v>
      </c>
      <c r="AY4709" s="5">
        <v>23.855493545532202</v>
      </c>
      <c r="AZ4709" s="5">
        <v>31.3157539367675</v>
      </c>
      <c r="BA4709" s="5">
        <v>29.374212265014602</v>
      </c>
    </row>
    <row r="4710" spans="1:53" x14ac:dyDescent="0.2">
      <c r="A4710" s="1">
        <v>4707</v>
      </c>
      <c r="B4710" s="1" t="s">
        <v>18828</v>
      </c>
      <c r="C4710" s="1" t="s">
        <v>18829</v>
      </c>
      <c r="D4710" s="1" t="s">
        <v>18830</v>
      </c>
      <c r="E4710" s="1" t="s">
        <v>18831</v>
      </c>
      <c r="F4710" s="5">
        <v>2379.31689453125</v>
      </c>
      <c r="G4710" s="5">
        <v>2472.73193359375</v>
      </c>
      <c r="H4710" s="5">
        <v>2475.07470703125</v>
      </c>
      <c r="I4710" s="5">
        <v>2442.37451171875</v>
      </c>
      <c r="J4710" s="5">
        <v>2335.98828125</v>
      </c>
      <c r="K4710" s="5">
        <v>2393.23706054687</v>
      </c>
      <c r="L4710" s="5">
        <v>2304.88037109375</v>
      </c>
      <c r="M4710" s="5">
        <v>2344.7019042968732</v>
      </c>
      <c r="N4710" s="5">
        <v>1466.8515625</v>
      </c>
      <c r="O4710" s="5">
        <v>1426.88098144531</v>
      </c>
      <c r="P4710" s="5">
        <v>1423.02514648437</v>
      </c>
      <c r="Q4710" s="5">
        <v>1438.9192301432267</v>
      </c>
      <c r="R4710" s="5">
        <v>1863.93139648437</v>
      </c>
      <c r="S4710" s="5">
        <v>1872.74914550781</v>
      </c>
      <c r="T4710" s="5">
        <v>1802.38269042968</v>
      </c>
      <c r="U4710" s="5">
        <v>1846.3544108072867</v>
      </c>
      <c r="V4710" s="5">
        <v>1133.91577148437</v>
      </c>
      <c r="W4710" s="5">
        <v>1131.27893066406</v>
      </c>
      <c r="X4710" s="5">
        <v>1097.31384277343</v>
      </c>
      <c r="Y4710" s="5">
        <v>1120.8361816406202</v>
      </c>
      <c r="Z4710" s="5">
        <v>2053.82153320312</v>
      </c>
      <c r="AA4710" s="5">
        <v>2121.58862304687</v>
      </c>
      <c r="AB4710" s="5">
        <v>2068.06030273437</v>
      </c>
      <c r="AC4710" s="5">
        <v>2081.1568196614535</v>
      </c>
      <c r="AD4710" s="5">
        <v>1466.77221679687</v>
      </c>
      <c r="AE4710" s="5">
        <v>1473.12133789062</v>
      </c>
      <c r="AF4710" s="5">
        <v>1501.55151367187</v>
      </c>
      <c r="AG4710" s="5">
        <v>1480.4816894531202</v>
      </c>
      <c r="AH4710" s="5">
        <v>1674.11853027343</v>
      </c>
      <c r="AI4710" s="5">
        <v>1702.89184570312</v>
      </c>
      <c r="AJ4710" s="5">
        <v>1786.67956542968</v>
      </c>
      <c r="AK4710" s="5">
        <v>1721.2299804687434</v>
      </c>
      <c r="AL4710" s="5">
        <v>1698.51184082031</v>
      </c>
      <c r="AM4710" s="5">
        <v>1701.26489257812</v>
      </c>
      <c r="AN4710" s="5">
        <v>1762.40893554687</v>
      </c>
      <c r="AO4710" s="5">
        <v>1720.7285563150999</v>
      </c>
      <c r="AP4710" s="5">
        <v>2424.7197265625</v>
      </c>
      <c r="AQ4710" s="5">
        <v>2338.7333984375</v>
      </c>
      <c r="AR4710" s="5">
        <v>2360.21630859375</v>
      </c>
      <c r="AS4710" s="5">
        <v>2374.5564778645835</v>
      </c>
      <c r="AT4710" s="5">
        <v>1957.38610839843</v>
      </c>
      <c r="AU4710" s="5">
        <v>1830.83508300781</v>
      </c>
      <c r="AV4710" s="5">
        <v>1926.57641601562</v>
      </c>
      <c r="AW4710" s="5">
        <v>1904.9325358072867</v>
      </c>
      <c r="AX4710" s="5">
        <v>1482.30920410156</v>
      </c>
      <c r="AY4710" s="5">
        <v>1328.18103027343</v>
      </c>
      <c r="AZ4710" s="5">
        <v>1309.24926757812</v>
      </c>
      <c r="BA4710" s="5">
        <v>1373.2465006510367</v>
      </c>
    </row>
    <row r="4711" spans="1:53" x14ac:dyDescent="0.2">
      <c r="A4711" s="1">
        <v>4708</v>
      </c>
      <c r="B4711" s="1" t="s">
        <v>18832</v>
      </c>
      <c r="C4711" s="1" t="s">
        <v>18833</v>
      </c>
      <c r="D4711" s="1" t="s">
        <v>18834</v>
      </c>
      <c r="E4711" s="1" t="s">
        <v>18835</v>
      </c>
      <c r="F4711" s="5">
        <v>6093.37890625</v>
      </c>
      <c r="G4711" s="5">
        <v>6273.1201171875</v>
      </c>
      <c r="H4711" s="5">
        <v>6348.044921875</v>
      </c>
      <c r="I4711" s="5">
        <v>6238.181315104167</v>
      </c>
      <c r="J4711" s="5">
        <v>5088.45068359375</v>
      </c>
      <c r="K4711" s="5">
        <v>5646.177734375</v>
      </c>
      <c r="L4711" s="5">
        <v>5498.984375</v>
      </c>
      <c r="M4711" s="5">
        <v>5411.204264322917</v>
      </c>
      <c r="N4711" s="5">
        <v>7694.27001953125</v>
      </c>
      <c r="O4711" s="5">
        <v>8188.1689453125</v>
      </c>
      <c r="P4711" s="5">
        <v>6992.25732421875</v>
      </c>
      <c r="Q4711" s="5">
        <v>7624.898763020833</v>
      </c>
      <c r="R4711" s="5">
        <v>14903.1201171875</v>
      </c>
      <c r="S4711" s="5">
        <v>12607.673828125</v>
      </c>
      <c r="T4711" s="5">
        <v>13640.111328125</v>
      </c>
      <c r="U4711" s="5">
        <v>13716.968424479166</v>
      </c>
      <c r="V4711" s="5">
        <v>5671.2626953125</v>
      </c>
      <c r="W4711" s="5">
        <v>6079.9609375</v>
      </c>
      <c r="X4711" s="5">
        <v>5911.9951171875</v>
      </c>
      <c r="Y4711" s="5">
        <v>5887.739583333333</v>
      </c>
      <c r="Z4711" s="5">
        <v>3159.30981445312</v>
      </c>
      <c r="AA4711" s="5">
        <v>3227.62915039062</v>
      </c>
      <c r="AB4711" s="5">
        <v>3239.18896484375</v>
      </c>
      <c r="AC4711" s="5">
        <v>3208.7093098958298</v>
      </c>
      <c r="AD4711" s="5">
        <v>6914.97216796875</v>
      </c>
      <c r="AE4711" s="5">
        <v>6671.15869140625</v>
      </c>
      <c r="AF4711" s="5">
        <v>5815.45263671875</v>
      </c>
      <c r="AG4711" s="5">
        <v>6467.194498697917</v>
      </c>
      <c r="AH4711" s="5">
        <v>7841.9619140625</v>
      </c>
      <c r="AI4711" s="5">
        <v>8808.474609375</v>
      </c>
      <c r="AJ4711" s="5">
        <v>8558.50390625</v>
      </c>
      <c r="AK4711" s="5">
        <v>8402.9801432291661</v>
      </c>
      <c r="AL4711" s="5">
        <v>8613.5361328125</v>
      </c>
      <c r="AM4711" s="5">
        <v>8902.3994140625</v>
      </c>
      <c r="AN4711" s="5">
        <v>9215.671875</v>
      </c>
      <c r="AO4711" s="5">
        <v>8910.5358072916661</v>
      </c>
      <c r="AP4711" s="5">
        <v>10880.1083984375</v>
      </c>
      <c r="AQ4711" s="5">
        <v>10763.6474609375</v>
      </c>
      <c r="AR4711" s="5">
        <v>10873.5439453125</v>
      </c>
      <c r="AS4711" s="5">
        <v>10839.099934895834</v>
      </c>
      <c r="AT4711" s="5">
        <v>7002.53564453125</v>
      </c>
      <c r="AU4711" s="5">
        <v>6586.58544921875</v>
      </c>
      <c r="AV4711" s="5">
        <v>5780.37255859375</v>
      </c>
      <c r="AW4711" s="5">
        <v>6456.497884114583</v>
      </c>
      <c r="AX4711" s="5">
        <v>6514.4521484375</v>
      </c>
      <c r="AY4711" s="5">
        <v>6453.353515625</v>
      </c>
      <c r="AZ4711" s="5">
        <v>6325.3896484375</v>
      </c>
      <c r="BA4711" s="5">
        <v>6431.065104166667</v>
      </c>
    </row>
    <row r="4712" spans="1:53" x14ac:dyDescent="0.2">
      <c r="A4712" s="1">
        <v>4709</v>
      </c>
      <c r="B4712" s="1" t="s">
        <v>18836</v>
      </c>
      <c r="C4712" s="1" t="s">
        <v>18837</v>
      </c>
      <c r="D4712" s="1" t="s">
        <v>18838</v>
      </c>
      <c r="E4712" s="1" t="s">
        <v>18839</v>
      </c>
      <c r="K4712" s="5">
        <v>27.7851161956787</v>
      </c>
      <c r="L4712" s="5">
        <v>42.922771453857401</v>
      </c>
      <c r="M4712" s="5">
        <v>35.353943824768052</v>
      </c>
      <c r="N4712" s="5">
        <v>126.512809753417</v>
      </c>
      <c r="Q4712" s="5">
        <v>126.512809753417</v>
      </c>
      <c r="T4712" s="5">
        <v>41.751869201660099</v>
      </c>
      <c r="U4712" s="5">
        <v>41.751869201660099</v>
      </c>
      <c r="V4712" s="5">
        <v>48.200828552246001</v>
      </c>
      <c r="W4712" s="5">
        <v>53.025737762451101</v>
      </c>
      <c r="X4712" s="5">
        <v>32.436286926269503</v>
      </c>
      <c r="Y4712" s="5">
        <v>44.55428441365553</v>
      </c>
      <c r="AB4712" s="5">
        <v>32.847503662109297</v>
      </c>
      <c r="AC4712" s="5">
        <v>32.847503662109297</v>
      </c>
      <c r="AF4712" s="5">
        <v>29.743137359619102</v>
      </c>
      <c r="AG4712" s="5">
        <v>29.743137359619102</v>
      </c>
      <c r="AQ4712" s="5">
        <v>41.727874755859297</v>
      </c>
      <c r="AS4712" s="5">
        <v>41.727874755859297</v>
      </c>
      <c r="AV4712" s="5">
        <v>69.9912109375</v>
      </c>
      <c r="AW4712" s="5">
        <v>69.9912109375</v>
      </c>
      <c r="AX4712" s="5">
        <v>46.987869262695298</v>
      </c>
      <c r="AY4712" s="5">
        <v>48.720077514648402</v>
      </c>
      <c r="BA4712" s="5">
        <v>47.853973388671847</v>
      </c>
    </row>
    <row r="4713" spans="1:53" x14ac:dyDescent="0.2">
      <c r="A4713" s="1">
        <v>4710</v>
      </c>
      <c r="B4713" s="1" t="s">
        <v>18840</v>
      </c>
      <c r="C4713" s="1" t="s">
        <v>18841</v>
      </c>
      <c r="D4713" s="1" t="s">
        <v>18842</v>
      </c>
      <c r="E4713" s="1" t="s">
        <v>18843</v>
      </c>
      <c r="F4713" s="5">
        <v>224.39291381835901</v>
      </c>
      <c r="G4713" s="5">
        <v>169.89692687988199</v>
      </c>
      <c r="H4713" s="5">
        <v>215.45040893554599</v>
      </c>
      <c r="I4713" s="5">
        <v>203.24674987792901</v>
      </c>
      <c r="J4713" s="5">
        <v>165.53012084960901</v>
      </c>
      <c r="K4713" s="5">
        <v>127.330261230468</v>
      </c>
      <c r="L4713" s="5">
        <v>138.77162170410099</v>
      </c>
      <c r="M4713" s="5">
        <v>143.87733459472599</v>
      </c>
      <c r="N4713" s="5">
        <v>237.44322204589801</v>
      </c>
      <c r="O4713" s="5">
        <v>227.73799133300699</v>
      </c>
      <c r="P4713" s="5">
        <v>222.61300659179599</v>
      </c>
      <c r="Q4713" s="5">
        <v>229.26473999023366</v>
      </c>
      <c r="R4713" s="5">
        <v>270.02252197265602</v>
      </c>
      <c r="S4713" s="5">
        <v>226.40107727050699</v>
      </c>
      <c r="T4713" s="5">
        <v>310.04876708984301</v>
      </c>
      <c r="U4713" s="5">
        <v>268.824122111002</v>
      </c>
      <c r="V4713" s="5">
        <v>152.87599182128901</v>
      </c>
      <c r="W4713" s="5">
        <v>181.883209228515</v>
      </c>
      <c r="X4713" s="5">
        <v>174.90834045410099</v>
      </c>
      <c r="Y4713" s="5">
        <v>169.88918050130167</v>
      </c>
      <c r="Z4713" s="5">
        <v>161.83506774902301</v>
      </c>
      <c r="AA4713" s="5">
        <v>160.72463989257801</v>
      </c>
      <c r="AB4713" s="5">
        <v>168.53178405761699</v>
      </c>
      <c r="AC4713" s="5">
        <v>163.69716389973931</v>
      </c>
      <c r="AD4713" s="5">
        <v>185.663803100585</v>
      </c>
      <c r="AE4713" s="5">
        <v>150.00778198242099</v>
      </c>
      <c r="AF4713" s="5">
        <v>152.90863037109301</v>
      </c>
      <c r="AG4713" s="5">
        <v>162.86007181803299</v>
      </c>
      <c r="AH4713" s="5">
        <v>121.573913574218</v>
      </c>
      <c r="AI4713" s="5">
        <v>142.27421569824199</v>
      </c>
      <c r="AJ4713" s="5">
        <v>118.79875183105401</v>
      </c>
      <c r="AK4713" s="5">
        <v>127.54896036783799</v>
      </c>
      <c r="AL4713" s="5">
        <v>255.68507385253901</v>
      </c>
      <c r="AM4713" s="5">
        <v>234.18270874023401</v>
      </c>
      <c r="AN4713" s="5">
        <v>291.56353759765602</v>
      </c>
      <c r="AO4713" s="5">
        <v>260.47710673014302</v>
      </c>
      <c r="AP4713" s="5">
        <v>173.24104309082</v>
      </c>
      <c r="AQ4713" s="5">
        <v>206.98048400878901</v>
      </c>
      <c r="AR4713" s="5">
        <v>191.49012756347599</v>
      </c>
      <c r="AS4713" s="5">
        <v>190.57055155436169</v>
      </c>
      <c r="AT4713" s="5">
        <v>84.643447875976506</v>
      </c>
      <c r="AU4713" s="5">
        <v>156.98663330078099</v>
      </c>
      <c r="AV4713" s="5">
        <v>142.21351623535099</v>
      </c>
      <c r="AW4713" s="5">
        <v>127.94786580403616</v>
      </c>
      <c r="AX4713" s="5">
        <v>199.53448486328099</v>
      </c>
      <c r="AY4713" s="5">
        <v>169.55708312988199</v>
      </c>
      <c r="AZ4713" s="5">
        <v>198.79690551757801</v>
      </c>
      <c r="BA4713" s="5">
        <v>189.29615783691369</v>
      </c>
    </row>
    <row r="4714" spans="1:53" x14ac:dyDescent="0.2">
      <c r="A4714" s="1">
        <v>4711</v>
      </c>
      <c r="B4714" s="1" t="s">
        <v>18844</v>
      </c>
      <c r="C4714" s="1" t="s">
        <v>18845</v>
      </c>
      <c r="D4714" s="1" t="s">
        <v>18846</v>
      </c>
      <c r="E4714" s="1" t="s">
        <v>18847</v>
      </c>
      <c r="F4714" s="5">
        <v>456.935546875</v>
      </c>
      <c r="G4714" s="5">
        <v>611.51519775390602</v>
      </c>
      <c r="H4714" s="5">
        <v>580.11016845703102</v>
      </c>
      <c r="I4714" s="5">
        <v>549.52030436197902</v>
      </c>
      <c r="J4714" s="5">
        <v>650.76287841796795</v>
      </c>
      <c r="K4714" s="5">
        <v>728.49560546875</v>
      </c>
      <c r="L4714" s="5">
        <v>665.3671875</v>
      </c>
      <c r="M4714" s="5">
        <v>681.54189046223928</v>
      </c>
      <c r="N4714" s="5">
        <v>356.60006713867102</v>
      </c>
      <c r="O4714" s="5">
        <v>321.11932373046801</v>
      </c>
      <c r="P4714" s="5">
        <v>360.37091064453102</v>
      </c>
      <c r="Q4714" s="5">
        <v>346.03010050455669</v>
      </c>
      <c r="R4714" s="5">
        <v>641.63507080078102</v>
      </c>
      <c r="S4714" s="5">
        <v>600.44482421875</v>
      </c>
      <c r="T4714" s="5">
        <v>587.134765625</v>
      </c>
      <c r="U4714" s="5">
        <v>609.73822021484364</v>
      </c>
      <c r="V4714" s="5">
        <v>537.48431396484295</v>
      </c>
      <c r="W4714" s="5">
        <v>528.30413818359295</v>
      </c>
      <c r="X4714" s="5">
        <v>512.69866943359295</v>
      </c>
      <c r="Y4714" s="5">
        <v>526.16237386067633</v>
      </c>
      <c r="Z4714" s="5">
        <v>397.76510620117102</v>
      </c>
      <c r="AA4714" s="5">
        <v>473.79058837890602</v>
      </c>
      <c r="AB4714" s="5">
        <v>480.34329223632801</v>
      </c>
      <c r="AC4714" s="5">
        <v>450.6329956054683</v>
      </c>
      <c r="AD4714" s="5">
        <v>586.835693359375</v>
      </c>
      <c r="AE4714" s="5">
        <v>626.80609130859295</v>
      </c>
      <c r="AF4714" s="5">
        <v>556.82653808593705</v>
      </c>
      <c r="AG4714" s="5">
        <v>590.15610758463492</v>
      </c>
      <c r="AH4714" s="5">
        <v>549.61633300781205</v>
      </c>
      <c r="AI4714" s="5">
        <v>562.72595214843705</v>
      </c>
      <c r="AJ4714" s="5">
        <v>511.71945190429602</v>
      </c>
      <c r="AK4714" s="5">
        <v>541.35391235351506</v>
      </c>
      <c r="AL4714" s="5">
        <v>406.155029296875</v>
      </c>
      <c r="AM4714" s="5">
        <v>386.69787597656199</v>
      </c>
      <c r="AN4714" s="5">
        <v>380.506256103515</v>
      </c>
      <c r="AO4714" s="5">
        <v>391.11972045898398</v>
      </c>
      <c r="AP4714" s="5">
        <v>519.256591796875</v>
      </c>
      <c r="AQ4714" s="5">
        <v>485.08023071289</v>
      </c>
      <c r="AR4714" s="5">
        <v>454.60772705078102</v>
      </c>
      <c r="AS4714" s="5">
        <v>486.31484985351534</v>
      </c>
      <c r="AT4714" s="5">
        <v>365.36734008789</v>
      </c>
      <c r="AU4714" s="5">
        <v>411.14865112304602</v>
      </c>
      <c r="AV4714" s="5">
        <v>419.971588134765</v>
      </c>
      <c r="AW4714" s="5">
        <v>398.82919311523369</v>
      </c>
      <c r="AX4714" s="5">
        <v>296.27859497070301</v>
      </c>
      <c r="AY4714" s="5">
        <v>294.48577880859301</v>
      </c>
      <c r="AZ4714" s="5">
        <v>325.75207519531199</v>
      </c>
      <c r="BA4714" s="5">
        <v>305.50548299153598</v>
      </c>
    </row>
    <row r="4715" spans="1:53" x14ac:dyDescent="0.2">
      <c r="A4715" s="1">
        <v>4712</v>
      </c>
      <c r="B4715" s="1" t="s">
        <v>18848</v>
      </c>
      <c r="C4715" s="1" t="s">
        <v>18849</v>
      </c>
      <c r="D4715" s="1" t="s">
        <v>18850</v>
      </c>
      <c r="E4715" s="1" t="s">
        <v>18851</v>
      </c>
      <c r="F4715" s="5">
        <v>48.023860931396399</v>
      </c>
      <c r="G4715" s="5">
        <v>36.159915924072202</v>
      </c>
      <c r="H4715" s="5">
        <v>33.772533416747997</v>
      </c>
      <c r="I4715" s="5">
        <v>39.318770090738866</v>
      </c>
      <c r="J4715" s="5">
        <v>50.041194915771399</v>
      </c>
      <c r="K4715" s="5">
        <v>44.328441619872997</v>
      </c>
      <c r="L4715" s="5">
        <v>37.858081817626903</v>
      </c>
      <c r="M4715" s="5">
        <v>44.075906117757093</v>
      </c>
      <c r="N4715" s="5">
        <v>78.741622924804602</v>
      </c>
      <c r="O4715" s="5">
        <v>90.586524963378906</v>
      </c>
      <c r="P4715" s="5">
        <v>95.148994445800696</v>
      </c>
      <c r="Q4715" s="5">
        <v>88.159047444661397</v>
      </c>
      <c r="S4715" s="5">
        <v>76.379249572753906</v>
      </c>
      <c r="T4715" s="5">
        <v>58.9932441711425</v>
      </c>
      <c r="U4715" s="5">
        <v>67.6862468719482</v>
      </c>
      <c r="V4715" s="5">
        <v>44.125637054443303</v>
      </c>
      <c r="W4715" s="5">
        <v>41.533775329589801</v>
      </c>
      <c r="X4715" s="5">
        <v>39.426506042480398</v>
      </c>
      <c r="Y4715" s="5">
        <v>41.695306142171169</v>
      </c>
      <c r="Z4715" s="5">
        <v>43.963455200195298</v>
      </c>
      <c r="AA4715" s="5">
        <v>39.044937133788999</v>
      </c>
      <c r="AB4715" s="5">
        <v>53.110061645507798</v>
      </c>
      <c r="AC4715" s="5">
        <v>45.372817993164027</v>
      </c>
      <c r="AD4715" s="5">
        <v>56.283180236816399</v>
      </c>
      <c r="AE4715" s="5">
        <v>51.146041870117102</v>
      </c>
      <c r="AG4715" s="5">
        <v>53.714611053466754</v>
      </c>
      <c r="AH4715" s="5">
        <v>41.586433410644503</v>
      </c>
      <c r="AI4715" s="5">
        <v>39.552288055419901</v>
      </c>
      <c r="AJ4715" s="5">
        <v>43.810874938964801</v>
      </c>
      <c r="AK4715" s="5">
        <v>41.649865468343066</v>
      </c>
      <c r="AL4715" s="5">
        <v>61.582290649413999</v>
      </c>
      <c r="AM4715" s="5">
        <v>62.723514556884702</v>
      </c>
      <c r="AN4715" s="5">
        <v>62.411479949951101</v>
      </c>
      <c r="AO4715" s="5">
        <v>62.239095052083265</v>
      </c>
      <c r="AP4715" s="5">
        <v>52.033473968505803</v>
      </c>
      <c r="AQ4715" s="5">
        <v>44.702781677246001</v>
      </c>
      <c r="AR4715" s="5">
        <v>50.447105407714801</v>
      </c>
      <c r="AS4715" s="5">
        <v>49.061120351155544</v>
      </c>
      <c r="AT4715" s="5">
        <v>38.514026641845703</v>
      </c>
      <c r="AV4715" s="5">
        <v>46.824928283691399</v>
      </c>
      <c r="AW4715" s="5">
        <v>42.669477462768555</v>
      </c>
      <c r="AZ4715" s="5">
        <v>29.8807678222656</v>
      </c>
      <c r="BA4715" s="5">
        <v>29.8807678222656</v>
      </c>
    </row>
    <row r="4716" spans="1:53" x14ac:dyDescent="0.2">
      <c r="A4716" s="1">
        <v>4713</v>
      </c>
      <c r="B4716" s="1" t="s">
        <v>18852</v>
      </c>
      <c r="C4716" s="1" t="s">
        <v>18853</v>
      </c>
      <c r="D4716" s="1" t="s">
        <v>18854</v>
      </c>
      <c r="E4716" s="1" t="s">
        <v>18855</v>
      </c>
      <c r="F4716" s="5">
        <v>131.98649597167901</v>
      </c>
      <c r="G4716" s="5">
        <v>158.295318603515</v>
      </c>
      <c r="H4716" s="5">
        <v>131.22644042968699</v>
      </c>
      <c r="I4716" s="5">
        <v>140.50275166829366</v>
      </c>
      <c r="J4716" s="5">
        <v>162.42451477050699</v>
      </c>
      <c r="K4716" s="5">
        <v>137.76577758789</v>
      </c>
      <c r="L4716" s="5">
        <v>141.12983703613199</v>
      </c>
      <c r="M4716" s="5">
        <v>147.10670979817633</v>
      </c>
      <c r="N4716" s="5">
        <v>252.57368469238199</v>
      </c>
      <c r="O4716" s="5">
        <v>254.95394897460901</v>
      </c>
      <c r="P4716" s="5">
        <v>240.85003662109301</v>
      </c>
      <c r="Q4716" s="5">
        <v>249.45922342936134</v>
      </c>
      <c r="R4716" s="5">
        <v>167.118240356445</v>
      </c>
      <c r="S4716" s="5">
        <v>176.43312072753901</v>
      </c>
      <c r="T4716" s="5">
        <v>179.88522338867099</v>
      </c>
      <c r="U4716" s="5">
        <v>174.47886149088501</v>
      </c>
      <c r="V4716" s="5">
        <v>174.50379943847599</v>
      </c>
      <c r="W4716" s="5">
        <v>172.84069824218699</v>
      </c>
      <c r="X4716" s="5">
        <v>161.23785400390599</v>
      </c>
      <c r="Y4716" s="5">
        <v>169.52745056152298</v>
      </c>
      <c r="Z4716" s="5">
        <v>137.18069458007801</v>
      </c>
      <c r="AA4716" s="5">
        <v>129.177734375</v>
      </c>
      <c r="AB4716" s="5">
        <v>125.832313537597</v>
      </c>
      <c r="AC4716" s="5">
        <v>130.73024749755834</v>
      </c>
      <c r="AD4716" s="5">
        <v>201.10134887695301</v>
      </c>
      <c r="AE4716" s="5">
        <v>200.713119506835</v>
      </c>
      <c r="AF4716" s="5">
        <v>205.54859924316401</v>
      </c>
      <c r="AG4716" s="5">
        <v>202.45435587565066</v>
      </c>
      <c r="AH4716" s="5">
        <v>192.44190979003901</v>
      </c>
      <c r="AI4716" s="5">
        <v>175.47390747070301</v>
      </c>
      <c r="AJ4716" s="5">
        <v>192.79852294921801</v>
      </c>
      <c r="AK4716" s="5">
        <v>186.90478006998669</v>
      </c>
      <c r="AL4716" s="5">
        <v>198.10780334472599</v>
      </c>
      <c r="AM4716" s="5">
        <v>224.09933471679599</v>
      </c>
      <c r="AN4716" s="5">
        <v>206.47930908203099</v>
      </c>
      <c r="AO4716" s="5">
        <v>209.56214904785099</v>
      </c>
      <c r="AP4716" s="5">
        <v>147.99227905273401</v>
      </c>
      <c r="AQ4716" s="5">
        <v>151.263900756835</v>
      </c>
      <c r="AR4716" s="5">
        <v>161.23489379882801</v>
      </c>
      <c r="AS4716" s="5">
        <v>153.49702453613233</v>
      </c>
      <c r="AT4716" s="5">
        <v>159.61975097656199</v>
      </c>
      <c r="AU4716" s="5">
        <v>171.33061218261699</v>
      </c>
      <c r="AV4716" s="5">
        <v>158.16763305664</v>
      </c>
      <c r="AW4716" s="5">
        <v>163.03933207193967</v>
      </c>
      <c r="AX4716" s="5">
        <v>125.451164245605</v>
      </c>
      <c r="AY4716" s="5">
        <v>139.46183776855401</v>
      </c>
      <c r="AZ4716" s="5">
        <v>159.05560302734301</v>
      </c>
      <c r="BA4716" s="5">
        <v>141.32286834716734</v>
      </c>
    </row>
    <row r="4717" spans="1:53" x14ac:dyDescent="0.2">
      <c r="A4717" s="1">
        <v>4714</v>
      </c>
      <c r="B4717" s="1" t="s">
        <v>18856</v>
      </c>
      <c r="C4717" s="1" t="s">
        <v>18857</v>
      </c>
      <c r="D4717" s="1" t="s">
        <v>18858</v>
      </c>
      <c r="E4717" s="1" t="s">
        <v>18859</v>
      </c>
      <c r="F4717" s="5">
        <v>303.22250366210898</v>
      </c>
      <c r="G4717" s="5">
        <v>312.12936401367102</v>
      </c>
      <c r="H4717" s="5">
        <v>316.06588745117102</v>
      </c>
      <c r="I4717" s="5">
        <v>310.47258504231701</v>
      </c>
      <c r="J4717" s="5">
        <v>387.08868408203102</v>
      </c>
      <c r="K4717" s="5">
        <v>287.49108886718699</v>
      </c>
      <c r="L4717" s="5">
        <v>353.71063232421801</v>
      </c>
      <c r="M4717" s="5">
        <v>342.76346842447873</v>
      </c>
      <c r="N4717" s="5">
        <v>525.55529785156205</v>
      </c>
      <c r="O4717" s="5">
        <v>530.79486083984295</v>
      </c>
      <c r="P4717" s="5">
        <v>510.88943481445301</v>
      </c>
      <c r="Q4717" s="5">
        <v>522.41319783528604</v>
      </c>
      <c r="R4717" s="5">
        <v>193.16342163085901</v>
      </c>
      <c r="S4717" s="5">
        <v>167.72102355957</v>
      </c>
      <c r="T4717" s="5">
        <v>196.03138732910099</v>
      </c>
      <c r="U4717" s="5">
        <v>185.63861083984332</v>
      </c>
      <c r="V4717" s="5">
        <v>194.18386840820301</v>
      </c>
      <c r="W4717" s="5">
        <v>197.73551940917901</v>
      </c>
      <c r="X4717" s="5">
        <v>202.99468994140599</v>
      </c>
      <c r="Y4717" s="5">
        <v>198.30469258626269</v>
      </c>
      <c r="Z4717" s="5">
        <v>313.98648071289</v>
      </c>
      <c r="AA4717" s="5">
        <v>288.35174560546801</v>
      </c>
      <c r="AB4717" s="5">
        <v>269.03726196289</v>
      </c>
      <c r="AC4717" s="5">
        <v>290.45849609374932</v>
      </c>
      <c r="AD4717" s="5">
        <v>156.67739868164</v>
      </c>
      <c r="AE4717" s="5">
        <v>187.688552856445</v>
      </c>
      <c r="AF4717" s="5">
        <v>136.28666687011699</v>
      </c>
      <c r="AG4717" s="5">
        <v>160.21753946940066</v>
      </c>
      <c r="AH4717" s="5">
        <v>140.643798828125</v>
      </c>
      <c r="AI4717" s="5">
        <v>154.55006408691401</v>
      </c>
      <c r="AJ4717" s="5">
        <v>146.26541137695301</v>
      </c>
      <c r="AK4717" s="5">
        <v>147.15309143066401</v>
      </c>
      <c r="AL4717" s="5">
        <v>405.19415283203102</v>
      </c>
      <c r="AM4717" s="5">
        <v>401.18792724609301</v>
      </c>
      <c r="AN4717" s="5">
        <v>422.80450439453102</v>
      </c>
      <c r="AO4717" s="5">
        <v>409.72886149088504</v>
      </c>
      <c r="AP4717" s="5">
        <v>187.32095336914</v>
      </c>
      <c r="AQ4717" s="5">
        <v>193.17883300781199</v>
      </c>
      <c r="AR4717" s="5">
        <v>192.50643920898401</v>
      </c>
      <c r="AS4717" s="5">
        <v>191.00207519531202</v>
      </c>
      <c r="AT4717" s="5">
        <v>174.44638061523401</v>
      </c>
      <c r="AU4717" s="5">
        <v>153.63537597656199</v>
      </c>
      <c r="AV4717" s="5">
        <v>169.19195556640599</v>
      </c>
      <c r="AW4717" s="5">
        <v>165.75790405273401</v>
      </c>
      <c r="AX4717" s="5">
        <v>159.503005981445</v>
      </c>
      <c r="AY4717" s="5">
        <v>173.19486999511699</v>
      </c>
      <c r="AZ4717" s="5">
        <v>159.28434753417901</v>
      </c>
      <c r="BA4717" s="5">
        <v>163.99407450358032</v>
      </c>
    </row>
    <row r="4718" spans="1:53" x14ac:dyDescent="0.2">
      <c r="A4718" s="1">
        <v>4715</v>
      </c>
      <c r="B4718" s="1" t="s">
        <v>18860</v>
      </c>
      <c r="C4718" s="1" t="s">
        <v>18861</v>
      </c>
      <c r="D4718" s="1" t="s">
        <v>18862</v>
      </c>
      <c r="E4718" s="1" t="s">
        <v>18863</v>
      </c>
      <c r="F4718" s="5">
        <v>3988.82348632812</v>
      </c>
      <c r="G4718" s="5">
        <v>4653.7216796875</v>
      </c>
      <c r="H4718" s="5">
        <v>4192.2041015625</v>
      </c>
      <c r="I4718" s="5">
        <v>4278.2497558593732</v>
      </c>
      <c r="J4718" s="5">
        <v>4910.6806640625</v>
      </c>
      <c r="K4718" s="5">
        <v>5036.80517578125</v>
      </c>
      <c r="L4718" s="5">
        <v>5181.9931640625</v>
      </c>
      <c r="M4718" s="5">
        <v>5043.15966796875</v>
      </c>
      <c r="N4718" s="5">
        <v>2610.18530273437</v>
      </c>
      <c r="O4718" s="5">
        <v>2672.41479492187</v>
      </c>
      <c r="P4718" s="5">
        <v>2562.58325195312</v>
      </c>
      <c r="Q4718" s="5">
        <v>2615.0611165364535</v>
      </c>
      <c r="R4718" s="5">
        <v>2707.76049804687</v>
      </c>
      <c r="S4718" s="5">
        <v>2942.2919921875</v>
      </c>
      <c r="T4718" s="5">
        <v>2656.08178710937</v>
      </c>
      <c r="U4718" s="5">
        <v>2768.7114257812464</v>
      </c>
      <c r="V4718" s="5">
        <v>2062.98950195312</v>
      </c>
      <c r="W4718" s="5">
        <v>2160.98999023437</v>
      </c>
      <c r="X4718" s="5">
        <v>2222.41015625</v>
      </c>
      <c r="Y4718" s="5">
        <v>2148.7965494791633</v>
      </c>
      <c r="Z4718" s="5">
        <v>2170.52514648437</v>
      </c>
      <c r="AA4718" s="5">
        <v>2633.7255859375</v>
      </c>
      <c r="AB4718" s="5">
        <v>2290.22631835937</v>
      </c>
      <c r="AC4718" s="5">
        <v>2364.8256835937464</v>
      </c>
      <c r="AD4718" s="5">
        <v>3762.22534179687</v>
      </c>
      <c r="AE4718" s="5">
        <v>3327.73364257812</v>
      </c>
      <c r="AF4718" s="5">
        <v>3491.84375</v>
      </c>
      <c r="AG4718" s="5">
        <v>3527.2675781249964</v>
      </c>
      <c r="AH4718" s="5">
        <v>3164.49609375</v>
      </c>
      <c r="AI4718" s="5">
        <v>3261.49389648437</v>
      </c>
      <c r="AJ4718" s="5">
        <v>3211.5595703125</v>
      </c>
      <c r="AK4718" s="5">
        <v>3212.5165201822897</v>
      </c>
      <c r="AL4718" s="5">
        <v>2686.517578125</v>
      </c>
      <c r="AM4718" s="5">
        <v>2604.50610351562</v>
      </c>
      <c r="AN4718" s="5">
        <v>2531.9404296875</v>
      </c>
      <c r="AO4718" s="5">
        <v>2607.6547037760397</v>
      </c>
      <c r="AP4718" s="5">
        <v>2588.43725585937</v>
      </c>
      <c r="AQ4718" s="5">
        <v>2652.0029296875</v>
      </c>
      <c r="AR4718" s="5">
        <v>2411.85913085937</v>
      </c>
      <c r="AS4718" s="5">
        <v>2550.7664388020798</v>
      </c>
      <c r="AT4718" s="5">
        <v>3899.91357421875</v>
      </c>
      <c r="AU4718" s="5">
        <v>4077.40283203125</v>
      </c>
      <c r="AV4718" s="5">
        <v>3767.43896484375</v>
      </c>
      <c r="AW4718" s="5">
        <v>3914.91845703125</v>
      </c>
      <c r="AX4718" s="5">
        <v>4076.54858398437</v>
      </c>
      <c r="AY4718" s="5">
        <v>3767.5048828125</v>
      </c>
      <c r="AZ4718" s="5">
        <v>3712.54345703125</v>
      </c>
      <c r="BA4718" s="5">
        <v>3852.1989746093732</v>
      </c>
    </row>
    <row r="4719" spans="1:53" x14ac:dyDescent="0.2">
      <c r="A4719" s="1">
        <v>4716</v>
      </c>
      <c r="B4719" s="1" t="s">
        <v>18864</v>
      </c>
      <c r="C4719" s="1" t="s">
        <v>18865</v>
      </c>
      <c r="D4719" s="1" t="s">
        <v>18866</v>
      </c>
      <c r="E4719" s="1" t="s">
        <v>18867</v>
      </c>
      <c r="F4719" s="5">
        <v>318.86767578125</v>
      </c>
      <c r="G4719" s="5">
        <v>325.98077392578102</v>
      </c>
      <c r="H4719" s="5">
        <v>284.32333374023398</v>
      </c>
      <c r="I4719" s="5">
        <v>309.72392781575496</v>
      </c>
      <c r="J4719" s="5">
        <v>363.51055908203102</v>
      </c>
      <c r="K4719" s="5">
        <v>281.77749633789</v>
      </c>
      <c r="L4719" s="5">
        <v>321.92068481445301</v>
      </c>
      <c r="M4719" s="5">
        <v>322.40291341145797</v>
      </c>
      <c r="N4719" s="5">
        <v>345.67459106445301</v>
      </c>
      <c r="O4719" s="5">
        <v>336.52966308593699</v>
      </c>
      <c r="P4719" s="5">
        <v>314.80258178710898</v>
      </c>
      <c r="Q4719" s="5">
        <v>332.33561197916629</v>
      </c>
      <c r="R4719" s="5">
        <v>188.02174377441401</v>
      </c>
      <c r="S4719" s="5">
        <v>178.26409912109301</v>
      </c>
      <c r="T4719" s="5">
        <v>198.09967041015599</v>
      </c>
      <c r="U4719" s="5">
        <v>188.128504435221</v>
      </c>
      <c r="V4719" s="5">
        <v>242.48321533203099</v>
      </c>
      <c r="W4719" s="5">
        <v>262.11315917968699</v>
      </c>
      <c r="X4719" s="5">
        <v>227.46961975097599</v>
      </c>
      <c r="Y4719" s="5">
        <v>244.02199808756464</v>
      </c>
      <c r="Z4719" s="5">
        <v>380.19561767578102</v>
      </c>
      <c r="AA4719" s="5">
        <v>428.70654296875</v>
      </c>
      <c r="AB4719" s="5">
        <v>383.527252197265</v>
      </c>
      <c r="AC4719" s="5">
        <v>397.47647094726534</v>
      </c>
      <c r="AD4719" s="5">
        <v>203.21624755859301</v>
      </c>
      <c r="AE4719" s="5">
        <v>216.04232788085901</v>
      </c>
      <c r="AF4719" s="5">
        <v>230.61271667480401</v>
      </c>
      <c r="AG4719" s="5">
        <v>216.62376403808534</v>
      </c>
      <c r="AH4719" s="5">
        <v>197.42095947265599</v>
      </c>
      <c r="AI4719" s="5">
        <v>208.55398559570301</v>
      </c>
      <c r="AJ4719" s="5">
        <v>186.63821411132801</v>
      </c>
      <c r="AK4719" s="5">
        <v>197.53771972656236</v>
      </c>
      <c r="AL4719" s="5">
        <v>135.847885131835</v>
      </c>
      <c r="AM4719" s="5">
        <v>163.16191101074199</v>
      </c>
      <c r="AN4719" s="5">
        <v>163.385009765625</v>
      </c>
      <c r="AO4719" s="5">
        <v>154.13160196940066</v>
      </c>
      <c r="AP4719" s="5">
        <v>165.20265197753901</v>
      </c>
      <c r="AQ4719" s="5">
        <v>190.87844848632801</v>
      </c>
      <c r="AR4719" s="5">
        <v>176.92179870605401</v>
      </c>
      <c r="AS4719" s="5">
        <v>177.66763305664031</v>
      </c>
      <c r="AT4719" s="5">
        <v>220.53622436523401</v>
      </c>
      <c r="AU4719" s="5">
        <v>157.61761474609301</v>
      </c>
      <c r="AV4719" s="5">
        <v>210.09573364257801</v>
      </c>
      <c r="AW4719" s="5">
        <v>196.08319091796832</v>
      </c>
      <c r="AX4719" s="5">
        <v>206.20910644531199</v>
      </c>
      <c r="AY4719" s="5">
        <v>158.91635131835901</v>
      </c>
      <c r="AZ4719" s="5">
        <v>207.89091491699199</v>
      </c>
      <c r="BA4719" s="5">
        <v>191.00545756022098</v>
      </c>
    </row>
    <row r="4720" spans="1:53" x14ac:dyDescent="0.2">
      <c r="A4720" s="1">
        <v>4717</v>
      </c>
      <c r="B4720" s="1" t="s">
        <v>18868</v>
      </c>
      <c r="C4720" s="1" t="s">
        <v>18869</v>
      </c>
      <c r="D4720" s="1" t="s">
        <v>18870</v>
      </c>
      <c r="E4720" s="1" t="s">
        <v>18871</v>
      </c>
      <c r="N4720" s="5">
        <v>545.96832275390602</v>
      </c>
      <c r="O4720" s="5">
        <v>656.69842529296795</v>
      </c>
      <c r="P4720" s="5">
        <v>579.482666015625</v>
      </c>
      <c r="Q4720" s="5">
        <v>594.04980468749966</v>
      </c>
      <c r="AL4720" s="5">
        <v>154.998046875</v>
      </c>
      <c r="AM4720" s="5">
        <v>116.680206298828</v>
      </c>
      <c r="AN4720" s="5">
        <v>175.45539855957</v>
      </c>
      <c r="AO4720" s="5">
        <v>149.04455057779933</v>
      </c>
    </row>
    <row r="4721" spans="1:53" x14ac:dyDescent="0.2">
      <c r="A4721" s="1">
        <v>4718</v>
      </c>
      <c r="B4721" s="1" t="s">
        <v>18872</v>
      </c>
      <c r="C4721" s="1" t="s">
        <v>18873</v>
      </c>
      <c r="D4721" s="1" t="s">
        <v>18874</v>
      </c>
      <c r="E4721" s="1" t="s">
        <v>18875</v>
      </c>
      <c r="F4721" s="5">
        <v>358.90023803710898</v>
      </c>
      <c r="G4721" s="5">
        <v>367.71148681640602</v>
      </c>
      <c r="H4721" s="5">
        <v>367.43038940429602</v>
      </c>
      <c r="I4721" s="5">
        <v>364.68070475260362</v>
      </c>
      <c r="J4721" s="5">
        <v>409.14517211914</v>
      </c>
      <c r="K4721" s="5">
        <v>359.94589233398398</v>
      </c>
      <c r="L4721" s="5">
        <v>379.45367431640602</v>
      </c>
      <c r="M4721" s="5">
        <v>382.84824625650998</v>
      </c>
      <c r="N4721" s="5">
        <v>244.22950744628901</v>
      </c>
      <c r="O4721" s="5">
        <v>213.029861450195</v>
      </c>
      <c r="P4721" s="5">
        <v>215.87403869628901</v>
      </c>
      <c r="Q4721" s="5">
        <v>224.37780253092433</v>
      </c>
      <c r="R4721" s="5">
        <v>266.47036743164</v>
      </c>
      <c r="S4721" s="5">
        <v>309.45516967773398</v>
      </c>
      <c r="T4721" s="5">
        <v>242.84893798828099</v>
      </c>
      <c r="U4721" s="5">
        <v>272.92482503255167</v>
      </c>
      <c r="V4721" s="5">
        <v>389.57672119140602</v>
      </c>
      <c r="W4721" s="5">
        <v>380.41662597656199</v>
      </c>
      <c r="X4721" s="5">
        <v>402.60653686523398</v>
      </c>
      <c r="Y4721" s="5">
        <v>390.86662801106735</v>
      </c>
      <c r="Z4721" s="5">
        <v>345.31277465820301</v>
      </c>
      <c r="AA4721" s="5">
        <v>403.22201538085898</v>
      </c>
      <c r="AB4721" s="5">
        <v>357.11843872070301</v>
      </c>
      <c r="AC4721" s="5">
        <v>368.55107625325508</v>
      </c>
      <c r="AD4721" s="5">
        <v>405.33224487304602</v>
      </c>
      <c r="AE4721" s="5">
        <v>410.17291259765602</v>
      </c>
      <c r="AF4721" s="5">
        <v>380.64727783203102</v>
      </c>
      <c r="AG4721" s="5">
        <v>398.71747843424436</v>
      </c>
      <c r="AH4721" s="5">
        <v>367.67138671875</v>
      </c>
      <c r="AI4721" s="5">
        <v>387.46389770507801</v>
      </c>
      <c r="AJ4721" s="5">
        <v>354.92971801757801</v>
      </c>
      <c r="AK4721" s="5">
        <v>370.02166748046869</v>
      </c>
      <c r="AL4721" s="5">
        <v>145.322982788085</v>
      </c>
      <c r="AM4721" s="5">
        <v>149.8046875</v>
      </c>
      <c r="AN4721" s="5">
        <v>154.92053222656199</v>
      </c>
      <c r="AO4721" s="5">
        <v>150.01606750488233</v>
      </c>
      <c r="AP4721" s="5">
        <v>256.81961059570301</v>
      </c>
      <c r="AQ4721" s="5">
        <v>258.28079223632801</v>
      </c>
      <c r="AR4721" s="5">
        <v>239.08271789550699</v>
      </c>
      <c r="AS4721" s="5">
        <v>251.394373575846</v>
      </c>
      <c r="AT4721" s="5">
        <v>363.64733886718699</v>
      </c>
      <c r="AU4721" s="5">
        <v>349.66915893554602</v>
      </c>
      <c r="AV4721" s="5">
        <v>357.74554443359301</v>
      </c>
      <c r="AW4721" s="5">
        <v>357.02068074544201</v>
      </c>
      <c r="AX4721" s="5">
        <v>316.98745727539</v>
      </c>
      <c r="AY4721" s="5">
        <v>312.97921752929602</v>
      </c>
      <c r="AZ4721" s="5">
        <v>295.49169921875</v>
      </c>
      <c r="BA4721" s="5">
        <v>308.48612467447867</v>
      </c>
    </row>
    <row r="4722" spans="1:53" x14ac:dyDescent="0.2">
      <c r="A4722" s="1">
        <v>4719</v>
      </c>
      <c r="B4722" s="1" t="s">
        <v>18876</v>
      </c>
      <c r="C4722" s="1" t="s">
        <v>18877</v>
      </c>
      <c r="D4722" s="1" t="s">
        <v>18878</v>
      </c>
      <c r="E4722" s="1" t="s">
        <v>18879</v>
      </c>
      <c r="F4722" s="5">
        <v>341.48718261718699</v>
      </c>
      <c r="G4722" s="5">
        <v>334.55484008789</v>
      </c>
      <c r="H4722" s="5">
        <v>324.31604003906199</v>
      </c>
      <c r="I4722" s="5">
        <v>333.45268758137968</v>
      </c>
      <c r="J4722" s="5">
        <v>334.64224243164</v>
      </c>
      <c r="K4722" s="5">
        <v>317.32748413085898</v>
      </c>
      <c r="L4722" s="5">
        <v>307.33706665039</v>
      </c>
      <c r="M4722" s="5">
        <v>319.76893107096299</v>
      </c>
      <c r="N4722" s="5">
        <v>183.01007080078099</v>
      </c>
      <c r="O4722" s="5">
        <v>174.00675964355401</v>
      </c>
      <c r="P4722" s="5">
        <v>171.66969299316401</v>
      </c>
      <c r="Q4722" s="5">
        <v>176.22884114583303</v>
      </c>
      <c r="R4722" s="5">
        <v>331.36575317382801</v>
      </c>
      <c r="S4722" s="5">
        <v>273.18402099609301</v>
      </c>
      <c r="T4722" s="5">
        <v>316.54812622070301</v>
      </c>
      <c r="U4722" s="5">
        <v>307.03263346354134</v>
      </c>
      <c r="V4722" s="5">
        <v>304.41970825195301</v>
      </c>
      <c r="W4722" s="5">
        <v>338.73043823242102</v>
      </c>
      <c r="X4722" s="5">
        <v>324.98837280273398</v>
      </c>
      <c r="Y4722" s="5">
        <v>322.71283976236936</v>
      </c>
      <c r="Z4722" s="5">
        <v>454.71090698242102</v>
      </c>
      <c r="AA4722" s="5">
        <v>458.85519409179602</v>
      </c>
      <c r="AB4722" s="5">
        <v>418.12969970703102</v>
      </c>
      <c r="AC4722" s="5">
        <v>443.89860026041606</v>
      </c>
      <c r="AD4722" s="5">
        <v>387.53787231445301</v>
      </c>
      <c r="AE4722" s="5">
        <v>347.95761108398398</v>
      </c>
      <c r="AF4722" s="5">
        <v>306.17874145507801</v>
      </c>
      <c r="AG4722" s="5">
        <v>347.22474161783839</v>
      </c>
      <c r="AH4722" s="5">
        <v>303.38864135742102</v>
      </c>
      <c r="AI4722" s="5">
        <v>331.19921875</v>
      </c>
      <c r="AJ4722" s="5">
        <v>325.11102294921801</v>
      </c>
      <c r="AK4722" s="5">
        <v>319.89962768554636</v>
      </c>
      <c r="AL4722" s="5">
        <v>181.23454284667901</v>
      </c>
      <c r="AM4722" s="5">
        <v>222.09332275390599</v>
      </c>
      <c r="AN4722" s="5">
        <v>216.59600830078099</v>
      </c>
      <c r="AO4722" s="5">
        <v>206.64129130045535</v>
      </c>
      <c r="AP4722" s="5">
        <v>270.19354248046801</v>
      </c>
      <c r="AQ4722" s="5">
        <v>283.10641479492102</v>
      </c>
      <c r="AR4722" s="5">
        <v>247.92582702636699</v>
      </c>
      <c r="AS4722" s="5">
        <v>267.07526143391868</v>
      </c>
      <c r="AT4722" s="5">
        <v>299.75808715820301</v>
      </c>
      <c r="AU4722" s="5">
        <v>270.00985717773398</v>
      </c>
      <c r="AV4722" s="5">
        <v>299.13101196289</v>
      </c>
      <c r="AW4722" s="5">
        <v>289.63298543294235</v>
      </c>
      <c r="AX4722" s="5">
        <v>332.97424316406199</v>
      </c>
      <c r="AY4722" s="5">
        <v>360.13449096679602</v>
      </c>
      <c r="AZ4722" s="5">
        <v>367.20968627929602</v>
      </c>
      <c r="BA4722" s="5">
        <v>353.43947347005133</v>
      </c>
    </row>
    <row r="4723" spans="1:53" x14ac:dyDescent="0.2">
      <c r="A4723" s="1">
        <v>4720</v>
      </c>
      <c r="B4723" s="1" t="s">
        <v>18880</v>
      </c>
      <c r="C4723" s="1" t="s">
        <v>18881</v>
      </c>
      <c r="D4723" s="1" t="s">
        <v>18882</v>
      </c>
      <c r="E4723" s="1" t="s">
        <v>18883</v>
      </c>
      <c r="G4723" s="5">
        <v>65.865913391113196</v>
      </c>
      <c r="I4723" s="5">
        <v>65.865913391113196</v>
      </c>
      <c r="K4723" s="5">
        <v>19.2413635253906</v>
      </c>
      <c r="L4723" s="5">
        <v>25.3111763000488</v>
      </c>
      <c r="M4723" s="5">
        <v>22.276269912719698</v>
      </c>
      <c r="N4723" s="5">
        <v>162.90092468261699</v>
      </c>
      <c r="O4723" s="5">
        <v>162.16976928710901</v>
      </c>
      <c r="P4723" s="5">
        <v>116.301887512207</v>
      </c>
      <c r="Q4723" s="5">
        <v>147.12419382731102</v>
      </c>
      <c r="R4723" s="5">
        <v>64.744895935058594</v>
      </c>
      <c r="S4723" s="5">
        <v>85.410484313964801</v>
      </c>
      <c r="U4723" s="5">
        <v>75.07769012451169</v>
      </c>
      <c r="V4723" s="5">
        <v>75.304252624511705</v>
      </c>
      <c r="W4723" s="5">
        <v>91.086441040039006</v>
      </c>
      <c r="X4723" s="5">
        <v>57.497573852538999</v>
      </c>
      <c r="Y4723" s="5">
        <v>74.629422505696581</v>
      </c>
      <c r="Z4723" s="5">
        <v>79.396736145019503</v>
      </c>
      <c r="AA4723" s="5">
        <v>63.688632965087798</v>
      </c>
      <c r="AB4723" s="5">
        <v>75.672958374023395</v>
      </c>
      <c r="AC4723" s="5">
        <v>72.919442494710225</v>
      </c>
      <c r="AD4723" s="5">
        <v>65.598136901855398</v>
      </c>
      <c r="AE4723" s="5">
        <v>71.031417846679602</v>
      </c>
      <c r="AF4723" s="5">
        <v>73.150802612304602</v>
      </c>
      <c r="AG4723" s="5">
        <v>69.926785786946525</v>
      </c>
      <c r="AH4723" s="5">
        <v>40.865158081054602</v>
      </c>
      <c r="AI4723" s="5">
        <v>59.695583343505803</v>
      </c>
      <c r="AJ4723" s="5">
        <v>68.681655883789006</v>
      </c>
      <c r="AK4723" s="5">
        <v>56.414132436116468</v>
      </c>
      <c r="AL4723" s="5">
        <v>131.01350402832</v>
      </c>
      <c r="AM4723" s="5">
        <v>116.417335510253</v>
      </c>
      <c r="AN4723" s="5">
        <v>122.644088745117</v>
      </c>
      <c r="AO4723" s="5">
        <v>123.35830942789666</v>
      </c>
      <c r="AP4723" s="5">
        <v>54.487857818603501</v>
      </c>
      <c r="AQ4723" s="5">
        <v>47.703582763671797</v>
      </c>
      <c r="AR4723" s="5">
        <v>63.737644195556598</v>
      </c>
      <c r="AS4723" s="5">
        <v>55.309694925943973</v>
      </c>
      <c r="AT4723" s="5">
        <v>55.188869476318303</v>
      </c>
      <c r="AU4723" s="5">
        <v>95.855300903320298</v>
      </c>
      <c r="AW4723" s="5">
        <v>75.522085189819308</v>
      </c>
      <c r="AX4723" s="5">
        <v>49.491203308105398</v>
      </c>
      <c r="AY4723" s="5">
        <v>66.443260192871094</v>
      </c>
      <c r="AZ4723" s="5">
        <v>71.956977844238196</v>
      </c>
      <c r="BA4723" s="5">
        <v>62.630480448404889</v>
      </c>
    </row>
    <row r="4724" spans="1:53" x14ac:dyDescent="0.2">
      <c r="A4724" s="1">
        <v>4721</v>
      </c>
      <c r="B4724" s="1" t="s">
        <v>18884</v>
      </c>
      <c r="C4724" s="1" t="s">
        <v>18885</v>
      </c>
      <c r="D4724" s="1" t="s">
        <v>18886</v>
      </c>
      <c r="E4724" s="1" t="s">
        <v>18887</v>
      </c>
      <c r="F4724" s="5">
        <v>640.22180175781205</v>
      </c>
      <c r="G4724" s="5">
        <v>652.86834716796795</v>
      </c>
      <c r="H4724" s="5">
        <v>685.64007568359295</v>
      </c>
      <c r="I4724" s="5">
        <v>659.57674153645758</v>
      </c>
      <c r="J4724" s="5">
        <v>751.852783203125</v>
      </c>
      <c r="K4724" s="5">
        <v>716.0068359375</v>
      </c>
      <c r="L4724" s="5">
        <v>751.93371582031205</v>
      </c>
      <c r="M4724" s="5">
        <v>739.93111165364564</v>
      </c>
      <c r="N4724" s="5">
        <v>379.10256958007801</v>
      </c>
      <c r="O4724" s="5">
        <v>399.83551025390602</v>
      </c>
      <c r="P4724" s="5">
        <v>372.09884643554602</v>
      </c>
      <c r="Q4724" s="5">
        <v>383.67897542317672</v>
      </c>
      <c r="R4724" s="5">
        <v>533.99688720703102</v>
      </c>
      <c r="S4724" s="5">
        <v>517.00732421875</v>
      </c>
      <c r="T4724" s="5">
        <v>538.81903076171795</v>
      </c>
      <c r="U4724" s="5">
        <v>529.9410807291664</v>
      </c>
      <c r="V4724" s="5">
        <v>501.59896850585898</v>
      </c>
      <c r="W4724" s="5">
        <v>570.03759765625</v>
      </c>
      <c r="X4724" s="5">
        <v>524.832275390625</v>
      </c>
      <c r="Y4724" s="5">
        <v>532.15628051757801</v>
      </c>
      <c r="Z4724" s="5">
        <v>645.24353027343705</v>
      </c>
      <c r="AA4724" s="5">
        <v>666.88836669921795</v>
      </c>
      <c r="AB4724" s="5">
        <v>643.12805175781205</v>
      </c>
      <c r="AC4724" s="5">
        <v>651.75331624348894</v>
      </c>
      <c r="AD4724" s="5">
        <v>594.07952880859295</v>
      </c>
      <c r="AE4724" s="5">
        <v>585.34234619140602</v>
      </c>
      <c r="AF4724" s="5">
        <v>649.98931884765602</v>
      </c>
      <c r="AG4724" s="5">
        <v>609.80373128255167</v>
      </c>
      <c r="AH4724" s="5">
        <v>625.566162109375</v>
      </c>
      <c r="AI4724" s="5">
        <v>562.27062988281205</v>
      </c>
      <c r="AJ4724" s="5">
        <v>586.08782958984295</v>
      </c>
      <c r="AK4724" s="5">
        <v>591.30820719400992</v>
      </c>
      <c r="AL4724" s="5">
        <v>396.81628417968699</v>
      </c>
      <c r="AM4724" s="5">
        <v>380.28137207031199</v>
      </c>
      <c r="AN4724" s="5">
        <v>386.87017822265602</v>
      </c>
      <c r="AO4724" s="5">
        <v>387.98927815755161</v>
      </c>
      <c r="AP4724" s="5">
        <v>532.57647705078102</v>
      </c>
      <c r="AQ4724" s="5">
        <v>532.24230957031205</v>
      </c>
      <c r="AR4724" s="5">
        <v>546.65350341796795</v>
      </c>
      <c r="AS4724" s="5">
        <v>537.15743001302042</v>
      </c>
      <c r="AT4724" s="5">
        <v>649.88330078125</v>
      </c>
      <c r="AU4724" s="5">
        <v>577.243896484375</v>
      </c>
      <c r="AV4724" s="5">
        <v>723.38092041015602</v>
      </c>
      <c r="AW4724" s="5">
        <v>650.16937255859364</v>
      </c>
      <c r="AX4724" s="5">
        <v>583.6015625</v>
      </c>
      <c r="AY4724" s="5">
        <v>527.10217285156205</v>
      </c>
      <c r="AZ4724" s="5">
        <v>534.76007080078102</v>
      </c>
      <c r="BA4724" s="5">
        <v>548.48793538411439</v>
      </c>
    </row>
    <row r="4725" spans="1:53" x14ac:dyDescent="0.2">
      <c r="A4725" s="1">
        <v>4722</v>
      </c>
      <c r="B4725" s="1" t="s">
        <v>18888</v>
      </c>
      <c r="C4725" s="1" t="s">
        <v>18889</v>
      </c>
      <c r="D4725" s="1" t="s">
        <v>18890</v>
      </c>
      <c r="E4725" s="1" t="s">
        <v>18891</v>
      </c>
      <c r="F4725" s="5">
        <v>110.913948059082</v>
      </c>
      <c r="I4725" s="5">
        <v>110.913948059082</v>
      </c>
      <c r="L4725" s="5">
        <v>58.025741577148402</v>
      </c>
      <c r="M4725" s="5">
        <v>58.025741577148402</v>
      </c>
      <c r="N4725" s="5">
        <v>177.22076416015599</v>
      </c>
      <c r="O4725" s="5">
        <v>179.24223327636699</v>
      </c>
      <c r="P4725" s="5">
        <v>172.31115722656199</v>
      </c>
      <c r="Q4725" s="5">
        <v>176.25805155436169</v>
      </c>
      <c r="AP4725" s="5">
        <v>61.674232482910099</v>
      </c>
      <c r="AR4725" s="5">
        <v>43.794723510742102</v>
      </c>
      <c r="AS4725" s="5">
        <v>52.734477996826101</v>
      </c>
      <c r="AY4725" s="5">
        <v>24.218551635742099</v>
      </c>
      <c r="AZ4725" s="5">
        <v>24.321353912353501</v>
      </c>
      <c r="BA4725" s="5">
        <v>24.269952774047802</v>
      </c>
    </row>
    <row r="4726" spans="1:53" x14ac:dyDescent="0.2">
      <c r="A4726" s="1">
        <v>4723</v>
      </c>
      <c r="B4726" s="1" t="s">
        <v>18892</v>
      </c>
      <c r="C4726" s="1" t="s">
        <v>18893</v>
      </c>
      <c r="D4726" s="1" t="s">
        <v>18894</v>
      </c>
      <c r="E4726" s="1" t="s">
        <v>18895</v>
      </c>
      <c r="F4726" s="5">
        <v>512.60955810546795</v>
      </c>
      <c r="G4726" s="5">
        <v>818.80120849609295</v>
      </c>
      <c r="H4726" s="5">
        <v>799.84826660156205</v>
      </c>
      <c r="I4726" s="5">
        <v>710.41967773437443</v>
      </c>
      <c r="J4726" s="5">
        <v>555.17877197265602</v>
      </c>
      <c r="K4726" s="5">
        <v>670.756103515625</v>
      </c>
      <c r="L4726" s="5">
        <v>649.34796142578102</v>
      </c>
      <c r="M4726" s="5">
        <v>625.09427897135402</v>
      </c>
      <c r="N4726" s="5">
        <v>573.715087890625</v>
      </c>
      <c r="O4726" s="5">
        <v>613.05218505859295</v>
      </c>
      <c r="P4726" s="5">
        <v>593.00811767578102</v>
      </c>
      <c r="Q4726" s="5">
        <v>593.25846354166629</v>
      </c>
      <c r="R4726" s="5">
        <v>547.9951171875</v>
      </c>
      <c r="S4726" s="5">
        <v>547.84875488281205</v>
      </c>
      <c r="T4726" s="5">
        <v>621.73992919921795</v>
      </c>
      <c r="U4726" s="5">
        <v>572.52793375650992</v>
      </c>
      <c r="V4726" s="5">
        <v>229.18630981445301</v>
      </c>
      <c r="W4726" s="5">
        <v>196.61965942382801</v>
      </c>
      <c r="X4726" s="5">
        <v>198.33387756347599</v>
      </c>
      <c r="Y4726" s="5">
        <v>208.04661560058568</v>
      </c>
      <c r="Z4726" s="5">
        <v>333.64718627929602</v>
      </c>
      <c r="AA4726" s="5">
        <v>384.07666015625</v>
      </c>
      <c r="AB4726" s="5">
        <v>344.04464721679602</v>
      </c>
      <c r="AC4726" s="5">
        <v>353.92283121744731</v>
      </c>
      <c r="AD4726" s="5">
        <v>214.76623535156199</v>
      </c>
      <c r="AE4726" s="5">
        <v>219.31056213378901</v>
      </c>
      <c r="AF4726" s="5">
        <v>152.25456237792901</v>
      </c>
      <c r="AG4726" s="5">
        <v>195.44378662109332</v>
      </c>
      <c r="AH4726" s="5">
        <v>210.54685974121</v>
      </c>
      <c r="AI4726" s="5">
        <v>182.04559326171801</v>
      </c>
      <c r="AJ4726" s="5">
        <v>198.663314819335</v>
      </c>
      <c r="AK4726" s="5">
        <v>197.08525594075434</v>
      </c>
      <c r="AL4726" s="5">
        <v>372.10144042968699</v>
      </c>
      <c r="AM4726" s="5">
        <v>405.545654296875</v>
      </c>
      <c r="AN4726" s="5">
        <v>391.07757568359301</v>
      </c>
      <c r="AO4726" s="5">
        <v>389.57489013671835</v>
      </c>
      <c r="AP4726" s="5">
        <v>276.10073852539</v>
      </c>
      <c r="AQ4726" s="5">
        <v>244.34587097167901</v>
      </c>
      <c r="AR4726" s="5">
        <v>259.77005004882801</v>
      </c>
      <c r="AS4726" s="5">
        <v>260.0722198486323</v>
      </c>
      <c r="AT4726" s="5">
        <v>538.43176269531205</v>
      </c>
      <c r="AU4726" s="5">
        <v>598.59844970703102</v>
      </c>
      <c r="AV4726" s="5">
        <v>552.78692626953102</v>
      </c>
      <c r="AW4726" s="5">
        <v>563.2723795572914</v>
      </c>
      <c r="AX4726" s="5">
        <v>171.20672607421801</v>
      </c>
      <c r="AY4726" s="5">
        <v>163.18617248535099</v>
      </c>
      <c r="AZ4726" s="5">
        <v>122.529907226562</v>
      </c>
      <c r="BA4726" s="5">
        <v>152.30760192871034</v>
      </c>
    </row>
    <row r="4727" spans="1:53" x14ac:dyDescent="0.2">
      <c r="A4727" s="1">
        <v>4724</v>
      </c>
      <c r="B4727" s="1" t="s">
        <v>18896</v>
      </c>
      <c r="C4727" s="1" t="s">
        <v>18897</v>
      </c>
      <c r="D4727" s="1" t="s">
        <v>18898</v>
      </c>
      <c r="E4727" s="1" t="s">
        <v>18899</v>
      </c>
      <c r="F4727" s="5">
        <v>877.66516113281205</v>
      </c>
      <c r="G4727" s="5">
        <v>887.78991699218705</v>
      </c>
      <c r="H4727" s="5">
        <v>899.68731689453102</v>
      </c>
      <c r="I4727" s="5">
        <v>888.38079833984341</v>
      </c>
      <c r="J4727" s="5">
        <v>866.46154785156205</v>
      </c>
      <c r="K4727" s="5">
        <v>880.83233642578102</v>
      </c>
      <c r="L4727" s="5">
        <v>921.11474609375</v>
      </c>
      <c r="M4727" s="5">
        <v>889.46954345703091</v>
      </c>
      <c r="N4727" s="5">
        <v>652.175537109375</v>
      </c>
      <c r="O4727" s="5">
        <v>644.56512451171795</v>
      </c>
      <c r="P4727" s="5">
        <v>645.86785888671795</v>
      </c>
      <c r="Q4727" s="5">
        <v>647.53617350260356</v>
      </c>
      <c r="R4727" s="5">
        <v>645.021728515625</v>
      </c>
      <c r="S4727" s="5">
        <v>705.07727050781205</v>
      </c>
      <c r="T4727" s="5">
        <v>693.49328613281205</v>
      </c>
      <c r="U4727" s="5">
        <v>681.1974283854164</v>
      </c>
      <c r="V4727" s="5">
        <v>568.89642333984295</v>
      </c>
      <c r="W4727" s="5">
        <v>632.17120361328102</v>
      </c>
      <c r="X4727" s="5">
        <v>565.097412109375</v>
      </c>
      <c r="Y4727" s="5">
        <v>588.72167968749966</v>
      </c>
      <c r="Z4727" s="5">
        <v>935.85192871093705</v>
      </c>
      <c r="AA4727" s="5">
        <v>951.9169921875</v>
      </c>
      <c r="AB4727" s="5">
        <v>948.666259765625</v>
      </c>
      <c r="AC4727" s="5">
        <v>945.47839355468739</v>
      </c>
      <c r="AD4727" s="5">
        <v>589.32476806640602</v>
      </c>
      <c r="AE4727" s="5">
        <v>629.30035400390602</v>
      </c>
      <c r="AF4727" s="5">
        <v>650.95562744140602</v>
      </c>
      <c r="AG4727" s="5">
        <v>623.19358317057265</v>
      </c>
      <c r="AH4727" s="5">
        <v>653.32751464843705</v>
      </c>
      <c r="AI4727" s="5">
        <v>678.51953125</v>
      </c>
      <c r="AJ4727" s="5">
        <v>606.86553955078102</v>
      </c>
      <c r="AK4727" s="5">
        <v>646.23752848307265</v>
      </c>
      <c r="AL4727" s="5">
        <v>494.06246948242102</v>
      </c>
      <c r="AM4727" s="5">
        <v>532.66052246093705</v>
      </c>
      <c r="AN4727" s="5">
        <v>525.71789550781205</v>
      </c>
      <c r="AO4727" s="5">
        <v>517.48029581705669</v>
      </c>
      <c r="AP4727" s="5">
        <v>551.41729736328102</v>
      </c>
      <c r="AQ4727" s="5">
        <v>514.30169677734295</v>
      </c>
      <c r="AR4727" s="5">
        <v>510.72979736328102</v>
      </c>
      <c r="AS4727" s="5">
        <v>525.48293050130167</v>
      </c>
      <c r="AT4727" s="5">
        <v>607.89343261718705</v>
      </c>
      <c r="AU4727" s="5">
        <v>570.51641845703102</v>
      </c>
      <c r="AV4727" s="5">
        <v>637.45654296875</v>
      </c>
      <c r="AW4727" s="5">
        <v>605.28879801432265</v>
      </c>
      <c r="AX4727" s="5">
        <v>705.62219238281205</v>
      </c>
      <c r="AY4727" s="5">
        <v>588.06884765625</v>
      </c>
      <c r="AZ4727" s="5">
        <v>626.06292724609295</v>
      </c>
      <c r="BA4727" s="5">
        <v>639.91798909505167</v>
      </c>
    </row>
    <row r="4728" spans="1:53" x14ac:dyDescent="0.2">
      <c r="A4728" s="1">
        <v>4725</v>
      </c>
      <c r="B4728" s="1" t="s">
        <v>18900</v>
      </c>
      <c r="C4728" s="1" t="s">
        <v>18901</v>
      </c>
      <c r="D4728" s="1" t="s">
        <v>18902</v>
      </c>
      <c r="E4728" s="1" t="s">
        <v>18903</v>
      </c>
      <c r="F4728" s="5">
        <v>185.33708190917901</v>
      </c>
      <c r="G4728" s="5">
        <v>182.02456665039</v>
      </c>
      <c r="H4728" s="5">
        <v>192.90289306640599</v>
      </c>
      <c r="I4728" s="5">
        <v>186.75484720865833</v>
      </c>
      <c r="J4728" s="5">
        <v>185.34617614746</v>
      </c>
      <c r="K4728" s="5">
        <v>173.25994873046801</v>
      </c>
      <c r="L4728" s="5">
        <v>176.843170166015</v>
      </c>
      <c r="M4728" s="5">
        <v>178.48309834798101</v>
      </c>
      <c r="N4728" s="5">
        <v>215.52764892578099</v>
      </c>
      <c r="O4728" s="5">
        <v>182.80943298339801</v>
      </c>
      <c r="P4728" s="5">
        <v>169.21241760253901</v>
      </c>
      <c r="Q4728" s="5">
        <v>189.18316650390602</v>
      </c>
      <c r="R4728" s="5">
        <v>182.36576843261699</v>
      </c>
      <c r="S4728" s="5">
        <v>340.17147827148398</v>
      </c>
      <c r="T4728" s="5">
        <v>185.21127319335901</v>
      </c>
      <c r="U4728" s="5">
        <v>235.91617329915334</v>
      </c>
      <c r="V4728" s="5">
        <v>232.56320190429599</v>
      </c>
      <c r="W4728" s="5">
        <v>190.43316650390599</v>
      </c>
      <c r="X4728" s="5">
        <v>205.77511596679599</v>
      </c>
      <c r="Y4728" s="5">
        <v>209.59049479166598</v>
      </c>
      <c r="Z4728" s="5">
        <v>253.04382324218699</v>
      </c>
      <c r="AA4728" s="5">
        <v>194.97128295898401</v>
      </c>
      <c r="AB4728" s="5">
        <v>229.60812377929599</v>
      </c>
      <c r="AC4728" s="5">
        <v>225.87440999348897</v>
      </c>
      <c r="AD4728" s="5">
        <v>236.00115966796801</v>
      </c>
      <c r="AE4728" s="5">
        <v>268.08175659179602</v>
      </c>
      <c r="AF4728" s="5">
        <v>271.69454956054602</v>
      </c>
      <c r="AG4728" s="5">
        <v>258.59248860677002</v>
      </c>
      <c r="AH4728" s="5">
        <v>222.23269653320301</v>
      </c>
      <c r="AI4728" s="5">
        <v>236.71908569335901</v>
      </c>
      <c r="AJ4728" s="5">
        <v>234.99040222167901</v>
      </c>
      <c r="AK4728" s="5">
        <v>231.31406148274701</v>
      </c>
      <c r="AL4728" s="5">
        <v>201.37635803222599</v>
      </c>
      <c r="AM4728" s="5">
        <v>179.43208312988199</v>
      </c>
      <c r="AN4728" s="5">
        <v>202.36473083496</v>
      </c>
      <c r="AO4728" s="5">
        <v>194.39105733235601</v>
      </c>
      <c r="AP4728" s="5">
        <v>176.12075805664</v>
      </c>
      <c r="AQ4728" s="5">
        <v>184.53416442871</v>
      </c>
      <c r="AR4728" s="5">
        <v>180.49601745605401</v>
      </c>
      <c r="AS4728" s="5">
        <v>180.38364664713467</v>
      </c>
      <c r="AT4728" s="5">
        <v>160.858139038085</v>
      </c>
      <c r="AU4728" s="5">
        <v>154.92355346679599</v>
      </c>
      <c r="AV4728" s="5">
        <v>106.12895965576099</v>
      </c>
      <c r="AW4728" s="5">
        <v>140.63688405354733</v>
      </c>
      <c r="AX4728" s="5">
        <v>213.99736022949199</v>
      </c>
      <c r="AY4728" s="5">
        <v>200.99578857421801</v>
      </c>
      <c r="AZ4728" s="5">
        <v>216.65823364257801</v>
      </c>
      <c r="BA4728" s="5">
        <v>210.55046081542935</v>
      </c>
    </row>
    <row r="4729" spans="1:53" x14ac:dyDescent="0.2">
      <c r="A4729" s="1">
        <v>4726</v>
      </c>
      <c r="B4729" s="1" t="s">
        <v>18904</v>
      </c>
      <c r="C4729" s="1" t="s">
        <v>18905</v>
      </c>
      <c r="D4729" s="1" t="s">
        <v>18906</v>
      </c>
      <c r="E4729" s="1" t="s">
        <v>18907</v>
      </c>
      <c r="N4729" s="5">
        <v>100.517112731933</v>
      </c>
      <c r="O4729" s="5">
        <v>81.228591918945298</v>
      </c>
      <c r="P4729" s="5">
        <v>74.535758972167898</v>
      </c>
      <c r="Q4729" s="5">
        <v>85.427154541015398</v>
      </c>
      <c r="Z4729" s="5">
        <v>43.525978088378899</v>
      </c>
      <c r="AC4729" s="5">
        <v>43.525978088378899</v>
      </c>
      <c r="AE4729" s="5">
        <v>38.337398529052699</v>
      </c>
      <c r="AG4729" s="5">
        <v>38.337398529052699</v>
      </c>
      <c r="AH4729" s="5">
        <v>16.9542541503906</v>
      </c>
      <c r="AK4729" s="5">
        <v>16.9542541503906</v>
      </c>
      <c r="AL4729" s="5">
        <v>47.739471435546797</v>
      </c>
      <c r="AM4729" s="5">
        <v>75.505149841308594</v>
      </c>
      <c r="AN4729" s="5">
        <v>52.926158905029297</v>
      </c>
      <c r="AO4729" s="5">
        <v>58.723593393961558</v>
      </c>
      <c r="AZ4729" s="5">
        <v>25.999464035034102</v>
      </c>
      <c r="BA4729" s="5">
        <v>25.999464035034102</v>
      </c>
    </row>
    <row r="4730" spans="1:53" x14ac:dyDescent="0.2">
      <c r="A4730" s="1">
        <v>4727</v>
      </c>
      <c r="B4730" s="1" t="s">
        <v>18908</v>
      </c>
      <c r="C4730" s="1" t="s">
        <v>18909</v>
      </c>
      <c r="D4730" s="1" t="s">
        <v>18910</v>
      </c>
      <c r="E4730" s="1" t="s">
        <v>18911</v>
      </c>
      <c r="G4730" s="5">
        <v>200.38229370117099</v>
      </c>
      <c r="H4730" s="5">
        <v>68.669807434082003</v>
      </c>
      <c r="I4730" s="5">
        <v>134.5260505676265</v>
      </c>
      <c r="J4730" s="5">
        <v>68.047111511230398</v>
      </c>
      <c r="K4730" s="5">
        <v>88.700759887695298</v>
      </c>
      <c r="L4730" s="5">
        <v>61.938858032226499</v>
      </c>
      <c r="M4730" s="5">
        <v>72.895576477050739</v>
      </c>
      <c r="N4730" s="5">
        <v>101.57317352294901</v>
      </c>
      <c r="O4730" s="5">
        <v>75.445960998535099</v>
      </c>
      <c r="Q4730" s="5">
        <v>88.509567260742045</v>
      </c>
      <c r="R4730" s="5">
        <v>49.851009368896399</v>
      </c>
      <c r="S4730" s="5">
        <v>58.752090454101499</v>
      </c>
      <c r="T4730" s="5">
        <v>34.780235290527301</v>
      </c>
      <c r="U4730" s="5">
        <v>47.79444503784174</v>
      </c>
      <c r="V4730" s="5">
        <v>23.069551467895501</v>
      </c>
      <c r="X4730" s="5">
        <v>165.03004455566401</v>
      </c>
      <c r="Y4730" s="5">
        <v>94.049798011779757</v>
      </c>
      <c r="Z4730" s="5">
        <v>40.734565734863203</v>
      </c>
      <c r="AA4730" s="5">
        <v>302.38757324218699</v>
      </c>
      <c r="AC4730" s="5">
        <v>171.56106948852511</v>
      </c>
      <c r="AD4730" s="5">
        <v>143.07167053222599</v>
      </c>
      <c r="AG4730" s="5">
        <v>143.07167053222599</v>
      </c>
      <c r="AI4730" s="5">
        <v>108.43840789794901</v>
      </c>
      <c r="AK4730" s="5">
        <v>108.43840789794901</v>
      </c>
      <c r="AL4730" s="5">
        <v>372.58166503906199</v>
      </c>
      <c r="AM4730" s="5">
        <v>252.48197937011699</v>
      </c>
      <c r="AN4730" s="5">
        <v>386.23919677734301</v>
      </c>
      <c r="AO4730" s="5">
        <v>337.10094706217404</v>
      </c>
      <c r="AP4730" s="5">
        <v>126.49993133544901</v>
      </c>
      <c r="AQ4730" s="5">
        <v>215.80827331542901</v>
      </c>
      <c r="AS4730" s="5">
        <v>171.154102325439</v>
      </c>
    </row>
    <row r="4731" spans="1:53" x14ac:dyDescent="0.2">
      <c r="A4731" s="1">
        <v>4728</v>
      </c>
      <c r="B4731" s="1" t="s">
        <v>18912</v>
      </c>
      <c r="C4731" s="1" t="s">
        <v>18913</v>
      </c>
      <c r="D4731" s="1" t="s">
        <v>18914</v>
      </c>
      <c r="E4731" s="1" t="s">
        <v>18915</v>
      </c>
      <c r="F4731" s="5">
        <v>253.54991149902301</v>
      </c>
      <c r="G4731" s="5">
        <v>242.27912902832</v>
      </c>
      <c r="H4731" s="5">
        <v>232.802810668945</v>
      </c>
      <c r="I4731" s="5">
        <v>242.877283732096</v>
      </c>
      <c r="J4731" s="5">
        <v>217.42388916015599</v>
      </c>
      <c r="K4731" s="5">
        <v>229.43894958496</v>
      </c>
      <c r="L4731" s="5">
        <v>229.38612365722599</v>
      </c>
      <c r="M4731" s="5">
        <v>225.41632080078065</v>
      </c>
      <c r="N4731" s="5">
        <v>161.50276184082</v>
      </c>
      <c r="O4731" s="5">
        <v>188.60678100585901</v>
      </c>
      <c r="P4731" s="5">
        <v>167.85301208496</v>
      </c>
      <c r="Q4731" s="5">
        <v>172.65418497721302</v>
      </c>
      <c r="R4731" s="5">
        <v>206.67858886718699</v>
      </c>
      <c r="S4731" s="5">
        <v>220.55026245117099</v>
      </c>
      <c r="T4731" s="5">
        <v>209.88447570800699</v>
      </c>
      <c r="U4731" s="5">
        <v>212.37110900878835</v>
      </c>
      <c r="V4731" s="5">
        <v>239.85920715332</v>
      </c>
      <c r="W4731" s="5">
        <v>212.469955444335</v>
      </c>
      <c r="X4731" s="5">
        <v>205.52532958984301</v>
      </c>
      <c r="Y4731" s="5">
        <v>219.28483072916598</v>
      </c>
      <c r="Z4731" s="5">
        <v>233.062728881835</v>
      </c>
      <c r="AA4731" s="5">
        <v>250.13604736328099</v>
      </c>
      <c r="AB4731" s="5">
        <v>226.83839416503901</v>
      </c>
      <c r="AC4731" s="5">
        <v>236.67905680338501</v>
      </c>
      <c r="AD4731" s="5">
        <v>204.88761901855401</v>
      </c>
      <c r="AE4731" s="5">
        <v>199.62991333007801</v>
      </c>
      <c r="AF4731" s="5">
        <v>225.57391357421801</v>
      </c>
      <c r="AG4731" s="5">
        <v>210.03048197428333</v>
      </c>
      <c r="AH4731" s="5">
        <v>168.98594665527301</v>
      </c>
      <c r="AI4731" s="5">
        <v>182.696197509765</v>
      </c>
      <c r="AJ4731" s="5">
        <v>176.05043029785099</v>
      </c>
      <c r="AK4731" s="5">
        <v>175.91085815429633</v>
      </c>
      <c r="AL4731" s="5">
        <v>150.71829223632801</v>
      </c>
      <c r="AM4731" s="5">
        <v>152.95416259765599</v>
      </c>
      <c r="AN4731" s="5">
        <v>158.58399963378901</v>
      </c>
      <c r="AO4731" s="5">
        <v>154.08548482259101</v>
      </c>
      <c r="AP4731" s="5">
        <v>186.24868774414</v>
      </c>
      <c r="AQ4731" s="5">
        <v>196.68869018554599</v>
      </c>
      <c r="AR4731" s="5">
        <v>204.28567504882801</v>
      </c>
      <c r="AS4731" s="5">
        <v>195.74101765950468</v>
      </c>
      <c r="AT4731" s="5">
        <v>282.62689208984301</v>
      </c>
      <c r="AU4731" s="5">
        <v>311.02102661132801</v>
      </c>
      <c r="AV4731" s="5">
        <v>306.19052124023398</v>
      </c>
      <c r="AW4731" s="5">
        <v>299.94614664713498</v>
      </c>
      <c r="AX4731" s="5">
        <v>247.87879943847599</v>
      </c>
      <c r="AY4731" s="5">
        <v>216.21244812011699</v>
      </c>
      <c r="AZ4731" s="5">
        <v>215.617919921875</v>
      </c>
      <c r="BA4731" s="5">
        <v>226.56972249348931</v>
      </c>
    </row>
    <row r="4732" spans="1:53" x14ac:dyDescent="0.2">
      <c r="A4732" s="1">
        <v>4729</v>
      </c>
      <c r="B4732" s="1" t="s">
        <v>18916</v>
      </c>
      <c r="C4732" s="1" t="s">
        <v>18917</v>
      </c>
      <c r="D4732" s="1" t="s">
        <v>18918</v>
      </c>
      <c r="E4732" s="1" t="s">
        <v>18919</v>
      </c>
      <c r="F4732" s="5">
        <v>300.69552612304602</v>
      </c>
      <c r="G4732" s="5">
        <v>276.28063964843699</v>
      </c>
      <c r="H4732" s="5">
        <v>304.33209228515602</v>
      </c>
      <c r="I4732" s="5">
        <v>293.76941935221299</v>
      </c>
      <c r="J4732" s="5">
        <v>276.69592285156199</v>
      </c>
      <c r="K4732" s="5">
        <v>261.71017456054602</v>
      </c>
      <c r="L4732" s="5">
        <v>238.73065185546801</v>
      </c>
      <c r="M4732" s="5">
        <v>259.04558308919201</v>
      </c>
      <c r="N4732" s="5">
        <v>812.80236816406205</v>
      </c>
      <c r="O4732" s="5">
        <v>920.48822021484295</v>
      </c>
      <c r="P4732" s="5">
        <v>839.77899169921795</v>
      </c>
      <c r="Q4732" s="5">
        <v>857.68986002604095</v>
      </c>
      <c r="R4732" s="5">
        <v>604.541015625</v>
      </c>
      <c r="S4732" s="5">
        <v>545.23883056640602</v>
      </c>
      <c r="T4732" s="5">
        <v>692.9814453125</v>
      </c>
      <c r="U4732" s="5">
        <v>614.25376383463538</v>
      </c>
      <c r="V4732" s="5">
        <v>366.27899169921801</v>
      </c>
      <c r="W4732" s="5">
        <v>386.04147338867102</v>
      </c>
      <c r="X4732" s="5">
        <v>339.35366821289</v>
      </c>
      <c r="Y4732" s="5">
        <v>363.89137776692633</v>
      </c>
      <c r="Z4732" s="5">
        <v>318.28643798828102</v>
      </c>
      <c r="AA4732" s="5">
        <v>304.970703125</v>
      </c>
      <c r="AB4732" s="5">
        <v>316.96038818359301</v>
      </c>
      <c r="AC4732" s="5">
        <v>313.40584309895803</v>
      </c>
      <c r="AD4732" s="5">
        <v>343.49761962890602</v>
      </c>
      <c r="AE4732" s="5">
        <v>311.13412475585898</v>
      </c>
      <c r="AF4732" s="5">
        <v>364.91510009765602</v>
      </c>
      <c r="AG4732" s="5">
        <v>339.84894816080697</v>
      </c>
      <c r="AH4732" s="5">
        <v>357.18353271484301</v>
      </c>
      <c r="AI4732" s="5">
        <v>318.75521850585898</v>
      </c>
      <c r="AJ4732" s="5">
        <v>336.09445190429602</v>
      </c>
      <c r="AK4732" s="5">
        <v>337.344401041666</v>
      </c>
      <c r="AL4732" s="5">
        <v>620.44671630859295</v>
      </c>
      <c r="AM4732" s="5">
        <v>669.45843505859295</v>
      </c>
      <c r="AN4732" s="5">
        <v>634.45196533203102</v>
      </c>
      <c r="AO4732" s="5">
        <v>641.45237223307231</v>
      </c>
      <c r="AP4732" s="5">
        <v>561.71765136718705</v>
      </c>
      <c r="AQ4732" s="5">
        <v>494.51681518554602</v>
      </c>
      <c r="AR4732" s="5">
        <v>546.943603515625</v>
      </c>
      <c r="AS4732" s="5">
        <v>534.39269002278604</v>
      </c>
      <c r="AT4732" s="5">
        <v>363.21786499023398</v>
      </c>
      <c r="AU4732" s="5">
        <v>397.74432373046801</v>
      </c>
      <c r="AV4732" s="5">
        <v>534.79656982421795</v>
      </c>
      <c r="AW4732" s="5">
        <v>431.91958618164</v>
      </c>
      <c r="AX4732" s="5">
        <v>295.22976684570301</v>
      </c>
      <c r="AY4732" s="5">
        <v>308.76803588867102</v>
      </c>
      <c r="AZ4732" s="5">
        <v>341.22897338867102</v>
      </c>
      <c r="BA4732" s="5">
        <v>315.075592041015</v>
      </c>
    </row>
    <row r="4733" spans="1:53" x14ac:dyDescent="0.2">
      <c r="A4733" s="1">
        <v>4730</v>
      </c>
      <c r="B4733" s="1" t="s">
        <v>18920</v>
      </c>
      <c r="C4733" s="1" t="s">
        <v>18921</v>
      </c>
      <c r="D4733" s="1" t="s">
        <v>18922</v>
      </c>
      <c r="E4733" s="1" t="s">
        <v>18923</v>
      </c>
      <c r="F4733" s="5">
        <v>72.559661865234304</v>
      </c>
      <c r="G4733" s="5">
        <v>86.248519897460895</v>
      </c>
      <c r="H4733" s="5">
        <v>101.884071350097</v>
      </c>
      <c r="I4733" s="5">
        <v>86.897417704264058</v>
      </c>
      <c r="J4733" s="5">
        <v>87.096153259277301</v>
      </c>
      <c r="K4733" s="5">
        <v>95.895469665527301</v>
      </c>
      <c r="L4733" s="5">
        <v>67.982002258300696</v>
      </c>
      <c r="M4733" s="5">
        <v>83.657875061035099</v>
      </c>
      <c r="N4733" s="5">
        <v>205.06523132324199</v>
      </c>
      <c r="O4733" s="5">
        <v>213.96080017089801</v>
      </c>
      <c r="P4733" s="5">
        <v>186.77893066406199</v>
      </c>
      <c r="Q4733" s="5">
        <v>201.93498738606732</v>
      </c>
      <c r="R4733" s="5">
        <v>113.548370361328</v>
      </c>
      <c r="S4733" s="5">
        <v>109.37523651123</v>
      </c>
      <c r="T4733" s="5">
        <v>100.60276031494099</v>
      </c>
      <c r="U4733" s="5">
        <v>107.84212239583299</v>
      </c>
      <c r="V4733" s="5">
        <v>86.925491333007798</v>
      </c>
      <c r="W4733" s="5">
        <v>96.254814147949205</v>
      </c>
      <c r="X4733" s="5">
        <v>90.364959716796804</v>
      </c>
      <c r="Y4733" s="5">
        <v>91.181755065917926</v>
      </c>
      <c r="Z4733" s="5">
        <v>65.433540344238196</v>
      </c>
      <c r="AA4733" s="5">
        <v>59.583763122558501</v>
      </c>
      <c r="AB4733" s="5">
        <v>81.753349304199205</v>
      </c>
      <c r="AC4733" s="5">
        <v>68.923550923665303</v>
      </c>
      <c r="AD4733" s="5">
        <v>96.292587280273395</v>
      </c>
      <c r="AE4733" s="5">
        <v>84.665725708007798</v>
      </c>
      <c r="AF4733" s="5">
        <v>92.376907348632798</v>
      </c>
      <c r="AG4733" s="5">
        <v>91.111740112304673</v>
      </c>
      <c r="AH4733" s="5">
        <v>83.329505920410099</v>
      </c>
      <c r="AI4733" s="5">
        <v>90.074905395507798</v>
      </c>
      <c r="AJ4733" s="5">
        <v>79.970909118652301</v>
      </c>
      <c r="AK4733" s="5">
        <v>84.458440144856738</v>
      </c>
      <c r="AL4733" s="5">
        <v>193.76982116699199</v>
      </c>
      <c r="AM4733" s="5">
        <v>193.341705322265</v>
      </c>
      <c r="AN4733" s="5">
        <v>192.90219116210901</v>
      </c>
      <c r="AO4733" s="5">
        <v>193.33790588378869</v>
      </c>
      <c r="AP4733" s="5">
        <v>97.294410705566406</v>
      </c>
      <c r="AQ4733" s="5">
        <v>83.786201477050696</v>
      </c>
      <c r="AR4733" s="5">
        <v>94.909080505371094</v>
      </c>
      <c r="AS4733" s="5">
        <v>91.996564229329394</v>
      </c>
      <c r="AT4733" s="5">
        <v>94.0927734375</v>
      </c>
      <c r="AU4733" s="5">
        <v>60.503593444824197</v>
      </c>
      <c r="AV4733" s="5">
        <v>39.541408538818303</v>
      </c>
      <c r="AW4733" s="5">
        <v>64.712591807047502</v>
      </c>
      <c r="AX4733" s="5">
        <v>64.562957763671804</v>
      </c>
      <c r="AY4733" s="5">
        <v>81.5562744140625</v>
      </c>
      <c r="AZ4733" s="5">
        <v>95.084236145019503</v>
      </c>
      <c r="BA4733" s="5">
        <v>80.401156107584612</v>
      </c>
    </row>
    <row r="4734" spans="1:53" x14ac:dyDescent="0.2">
      <c r="A4734" s="1">
        <v>4731</v>
      </c>
      <c r="B4734" s="1" t="s">
        <v>18924</v>
      </c>
      <c r="C4734" s="1" t="s">
        <v>18925</v>
      </c>
      <c r="D4734" s="1" t="s">
        <v>18926</v>
      </c>
      <c r="E4734" s="1" t="s">
        <v>18927</v>
      </c>
      <c r="F4734" s="5">
        <v>1251.32971191406</v>
      </c>
      <c r="G4734" s="5">
        <v>1329.50854492187</v>
      </c>
      <c r="H4734" s="5">
        <v>1241.32922363281</v>
      </c>
      <c r="I4734" s="5">
        <v>1274.0558268229133</v>
      </c>
      <c r="J4734" s="5">
        <v>1430.03369140625</v>
      </c>
      <c r="K4734" s="5">
        <v>1357.20373535156</v>
      </c>
      <c r="L4734" s="5">
        <v>1382.35656738281</v>
      </c>
      <c r="M4734" s="5">
        <v>1389.8646647135399</v>
      </c>
      <c r="N4734" s="5">
        <v>732.81384277343705</v>
      </c>
      <c r="O4734" s="5">
        <v>712.30609130859295</v>
      </c>
      <c r="P4734" s="5">
        <v>654.54205322265602</v>
      </c>
      <c r="Q4734" s="5">
        <v>699.88732910156193</v>
      </c>
      <c r="R4734" s="5">
        <v>1024.84375</v>
      </c>
      <c r="S4734" s="5">
        <v>1023.5308227539</v>
      </c>
      <c r="T4734" s="5">
        <v>1091.92858886718</v>
      </c>
      <c r="U4734" s="5">
        <v>1046.76772054036</v>
      </c>
      <c r="V4734" s="5">
        <v>1135.19458007812</v>
      </c>
      <c r="W4734" s="5">
        <v>1131.94396972656</v>
      </c>
      <c r="X4734" s="5">
        <v>1080.8251953125</v>
      </c>
      <c r="Y4734" s="5">
        <v>1115.98791503906</v>
      </c>
      <c r="Z4734" s="5">
        <v>1423.4677734375</v>
      </c>
      <c r="AA4734" s="5">
        <v>1385.31359863281</v>
      </c>
      <c r="AB4734" s="5">
        <v>1344.25366210937</v>
      </c>
      <c r="AC4734" s="5">
        <v>1384.3450113932267</v>
      </c>
      <c r="AD4734" s="5">
        <v>1345.00512695312</v>
      </c>
      <c r="AE4734" s="5">
        <v>1362.64440917968</v>
      </c>
      <c r="AF4734" s="5">
        <v>1383.05407714843</v>
      </c>
      <c r="AG4734" s="5">
        <v>1363.5678710937434</v>
      </c>
      <c r="AH4734" s="5">
        <v>1337.24230957031</v>
      </c>
      <c r="AI4734" s="5">
        <v>1364.78369140625</v>
      </c>
      <c r="AJ4734" s="5">
        <v>1347.54321289062</v>
      </c>
      <c r="AK4734" s="5">
        <v>1349.8564046223933</v>
      </c>
      <c r="AL4734" s="5">
        <v>757.52972412109295</v>
      </c>
      <c r="AM4734" s="5">
        <v>748.94635009765602</v>
      </c>
      <c r="AN4734" s="5">
        <v>744.454833984375</v>
      </c>
      <c r="AO4734" s="5">
        <v>750.31030273437466</v>
      </c>
      <c r="AP4734" s="5">
        <v>1094.92077636718</v>
      </c>
      <c r="AQ4734" s="5">
        <v>1077.19787597656</v>
      </c>
      <c r="AR4734" s="5">
        <v>1144.48120117187</v>
      </c>
      <c r="AS4734" s="5">
        <v>1105.5332845052033</v>
      </c>
      <c r="AT4734" s="5">
        <v>1173.80700683593</v>
      </c>
      <c r="AU4734" s="5">
        <v>1068.81469726562</v>
      </c>
      <c r="AV4734" s="5">
        <v>1121.49816894531</v>
      </c>
      <c r="AW4734" s="5">
        <v>1121.3732910156198</v>
      </c>
      <c r="AX4734" s="5">
        <v>1298.71594238281</v>
      </c>
      <c r="AY4734" s="5">
        <v>1307.67578125</v>
      </c>
      <c r="AZ4734" s="5">
        <v>1329.66198730468</v>
      </c>
      <c r="BA4734" s="5">
        <v>1312.0179036458301</v>
      </c>
    </row>
    <row r="4735" spans="1:53" x14ac:dyDescent="0.2">
      <c r="A4735" s="1">
        <v>4732</v>
      </c>
      <c r="B4735" s="1" t="s">
        <v>18928</v>
      </c>
      <c r="C4735" s="1" t="s">
        <v>18929</v>
      </c>
      <c r="D4735" s="1" t="s">
        <v>18930</v>
      </c>
      <c r="E4735" s="1" t="s">
        <v>18931</v>
      </c>
      <c r="F4735" s="5">
        <v>111.68067169189401</v>
      </c>
      <c r="G4735" s="5">
        <v>147.87667846679599</v>
      </c>
      <c r="H4735" s="5">
        <v>176.10671997070301</v>
      </c>
      <c r="I4735" s="5">
        <v>145.22135670979767</v>
      </c>
      <c r="J4735" s="5">
        <v>147.44467163085901</v>
      </c>
      <c r="K4735" s="5">
        <v>157.82662963867099</v>
      </c>
      <c r="L4735" s="5">
        <v>144.77690124511699</v>
      </c>
      <c r="M4735" s="5">
        <v>150.01606750488233</v>
      </c>
      <c r="N4735" s="5">
        <v>106.76502990722599</v>
      </c>
      <c r="O4735" s="5">
        <v>140.20837402343699</v>
      </c>
      <c r="P4735" s="5">
        <v>115.00782012939401</v>
      </c>
      <c r="Q4735" s="5">
        <v>120.66040802001901</v>
      </c>
      <c r="R4735" s="5">
        <v>119.236839294433</v>
      </c>
      <c r="S4735" s="5">
        <v>125.977416992187</v>
      </c>
      <c r="T4735" s="5">
        <v>124.596542358398</v>
      </c>
      <c r="U4735" s="5">
        <v>123.270266215006</v>
      </c>
      <c r="V4735" s="5">
        <v>156.30368041992099</v>
      </c>
      <c r="W4735" s="5">
        <v>150.11724853515599</v>
      </c>
      <c r="X4735" s="5">
        <v>155.366943359375</v>
      </c>
      <c r="Y4735" s="5">
        <v>153.92929077148401</v>
      </c>
      <c r="Z4735" s="5">
        <v>156.58190917968699</v>
      </c>
      <c r="AA4735" s="5">
        <v>160.27418518066401</v>
      </c>
      <c r="AB4735" s="5">
        <v>161.64700317382801</v>
      </c>
      <c r="AC4735" s="5">
        <v>159.50103251139299</v>
      </c>
      <c r="AD4735" s="5">
        <v>142.26339721679599</v>
      </c>
      <c r="AE4735" s="5">
        <v>153.93812561035099</v>
      </c>
      <c r="AF4735" s="5">
        <v>151.443756103515</v>
      </c>
      <c r="AG4735" s="5">
        <v>149.21509297688732</v>
      </c>
      <c r="AH4735" s="5">
        <v>136.99868774414</v>
      </c>
      <c r="AI4735" s="5">
        <v>122.45700073242099</v>
      </c>
      <c r="AJ4735" s="5">
        <v>152.18280029296801</v>
      </c>
      <c r="AK4735" s="5">
        <v>137.21282958984301</v>
      </c>
      <c r="AL4735" s="5">
        <v>102.184753417968</v>
      </c>
      <c r="AM4735" s="5">
        <v>76.642127990722599</v>
      </c>
      <c r="AN4735" s="5">
        <v>106.699172973632</v>
      </c>
      <c r="AO4735" s="5">
        <v>95.175351460774209</v>
      </c>
      <c r="AP4735" s="5">
        <v>102.99113464355401</v>
      </c>
      <c r="AQ4735" s="5">
        <v>95.55224609375</v>
      </c>
      <c r="AR4735" s="5">
        <v>106.74932098388599</v>
      </c>
      <c r="AS4735" s="5">
        <v>101.76423390706333</v>
      </c>
      <c r="AT4735" s="5">
        <v>175.92744445800699</v>
      </c>
      <c r="AU4735" s="5">
        <v>182.53015136718699</v>
      </c>
      <c r="AV4735" s="5">
        <v>159.61064147949199</v>
      </c>
      <c r="AW4735" s="5">
        <v>172.6894124348953</v>
      </c>
      <c r="AX4735" s="5">
        <v>129.70626831054599</v>
      </c>
      <c r="AY4735" s="5">
        <v>127.86040496826099</v>
      </c>
      <c r="AZ4735" s="5">
        <v>133.54161071777301</v>
      </c>
      <c r="BA4735" s="5">
        <v>130.36942799886</v>
      </c>
    </row>
    <row r="4736" spans="1:53" x14ac:dyDescent="0.2">
      <c r="A4736" s="1">
        <v>4733</v>
      </c>
      <c r="B4736" s="1" t="s">
        <v>18932</v>
      </c>
      <c r="C4736" s="1" t="s">
        <v>18933</v>
      </c>
      <c r="D4736" s="1" t="s">
        <v>18934</v>
      </c>
      <c r="E4736" s="1" t="s">
        <v>18935</v>
      </c>
      <c r="J4736" s="5">
        <v>83.535011291503906</v>
      </c>
      <c r="M4736" s="5">
        <v>83.535011291503906</v>
      </c>
      <c r="N4736" s="5">
        <v>136.33146667480401</v>
      </c>
      <c r="O4736" s="5">
        <v>174.27557373046801</v>
      </c>
      <c r="P4736" s="5">
        <v>141.14959716796801</v>
      </c>
      <c r="Q4736" s="5">
        <v>150.58554585774667</v>
      </c>
      <c r="S4736" s="5">
        <v>105.72265625</v>
      </c>
      <c r="U4736" s="5">
        <v>105.72265625</v>
      </c>
      <c r="Z4736" s="5">
        <v>62.939041137695298</v>
      </c>
      <c r="AC4736" s="5">
        <v>62.939041137695298</v>
      </c>
      <c r="AJ4736" s="5">
        <v>94.944679260253906</v>
      </c>
      <c r="AK4736" s="5">
        <v>94.944679260253906</v>
      </c>
      <c r="AL4736" s="5">
        <v>131.10873413085901</v>
      </c>
      <c r="AM4736" s="5">
        <v>154.845458984375</v>
      </c>
      <c r="AN4736" s="5">
        <v>159.35533142089801</v>
      </c>
      <c r="AO4736" s="5">
        <v>148.43650817871068</v>
      </c>
    </row>
    <row r="4737" spans="1:53" x14ac:dyDescent="0.2">
      <c r="A4737" s="1">
        <v>4734</v>
      </c>
      <c r="B4737" s="1" t="s">
        <v>18936</v>
      </c>
      <c r="C4737" s="1" t="s">
        <v>18937</v>
      </c>
      <c r="D4737" s="1" t="s">
        <v>18938</v>
      </c>
      <c r="E4737" s="1" t="s">
        <v>18939</v>
      </c>
      <c r="F4737" s="5">
        <v>102.449813842773</v>
      </c>
      <c r="G4737" s="5">
        <v>56.248111724853501</v>
      </c>
      <c r="H4737" s="5">
        <v>68.987777709960895</v>
      </c>
      <c r="I4737" s="5">
        <v>75.895234425862455</v>
      </c>
      <c r="J4737" s="5">
        <v>41.7987060546875</v>
      </c>
      <c r="K4737" s="5">
        <v>127.332107543945</v>
      </c>
      <c r="L4737" s="5">
        <v>67.596824645996094</v>
      </c>
      <c r="M4737" s="5">
        <v>78.909212748209526</v>
      </c>
      <c r="N4737" s="5">
        <v>204.23745727539</v>
      </c>
      <c r="O4737" s="5">
        <v>198.53112792968699</v>
      </c>
      <c r="P4737" s="5">
        <v>224.609451293945</v>
      </c>
      <c r="Q4737" s="5">
        <v>209.12601216634064</v>
      </c>
      <c r="R4737" s="5">
        <v>106.512199401855</v>
      </c>
      <c r="S4737" s="5">
        <v>99.317131042480398</v>
      </c>
      <c r="T4737" s="5">
        <v>90.208969116210895</v>
      </c>
      <c r="U4737" s="5">
        <v>98.679433186848769</v>
      </c>
      <c r="V4737" s="5">
        <v>101.39167022705</v>
      </c>
      <c r="W4737" s="5">
        <v>101.57492828369099</v>
      </c>
      <c r="X4737" s="5">
        <v>90.648475646972599</v>
      </c>
      <c r="Y4737" s="5">
        <v>97.871691385904526</v>
      </c>
      <c r="Z4737" s="5">
        <v>113.017768859863</v>
      </c>
      <c r="AA4737" s="5">
        <v>82.170242309570298</v>
      </c>
      <c r="AB4737" s="5">
        <v>103.927848815917</v>
      </c>
      <c r="AC4737" s="5">
        <v>99.705286661783433</v>
      </c>
      <c r="AD4737" s="5">
        <v>75.987609863281193</v>
      </c>
      <c r="AE4737" s="5">
        <v>80.461387634277301</v>
      </c>
      <c r="AF4737" s="5">
        <v>71.340400695800696</v>
      </c>
      <c r="AG4737" s="5">
        <v>75.929799397786397</v>
      </c>
      <c r="AH4737" s="5">
        <v>61.020828247070298</v>
      </c>
      <c r="AI4737" s="5">
        <v>94.596145629882798</v>
      </c>
      <c r="AJ4737" s="5">
        <v>87.724227905273395</v>
      </c>
      <c r="AK4737" s="5">
        <v>81.11373392740883</v>
      </c>
      <c r="AL4737" s="5">
        <v>69.362121582031193</v>
      </c>
      <c r="AM4737" s="5">
        <v>95.334747314453097</v>
      </c>
      <c r="AN4737" s="5">
        <v>100.63066864013599</v>
      </c>
      <c r="AO4737" s="5">
        <v>88.442512512206761</v>
      </c>
      <c r="AP4737" s="5">
        <v>58.884880065917898</v>
      </c>
      <c r="AQ4737" s="5">
        <v>40.487743377685497</v>
      </c>
      <c r="AR4737" s="5">
        <v>58.331844329833899</v>
      </c>
      <c r="AS4737" s="5">
        <v>52.5681559244791</v>
      </c>
      <c r="AY4737" s="5">
        <v>39.615726470947202</v>
      </c>
      <c r="AZ4737" s="5">
        <v>43.905132293701101</v>
      </c>
      <c r="BA4737" s="5">
        <v>41.760429382324148</v>
      </c>
    </row>
    <row r="4738" spans="1:53" x14ac:dyDescent="0.2">
      <c r="A4738" s="1">
        <v>4735</v>
      </c>
      <c r="B4738" s="1" t="s">
        <v>18940</v>
      </c>
      <c r="C4738" s="1" t="s">
        <v>18941</v>
      </c>
      <c r="D4738" s="1" t="s">
        <v>18942</v>
      </c>
      <c r="E4738" s="1" t="s">
        <v>18943</v>
      </c>
      <c r="F4738" s="5">
        <v>338.954833984375</v>
      </c>
      <c r="G4738" s="5">
        <v>422.87933349609301</v>
      </c>
      <c r="H4738" s="5">
        <v>370.11129760742102</v>
      </c>
      <c r="I4738" s="5">
        <v>377.31515502929636</v>
      </c>
      <c r="J4738" s="5">
        <v>392.10748291015602</v>
      </c>
      <c r="K4738" s="5">
        <v>464.07269287109301</v>
      </c>
      <c r="L4738" s="5">
        <v>455.189208984375</v>
      </c>
      <c r="M4738" s="5">
        <v>437.12312825520803</v>
      </c>
      <c r="N4738" s="5">
        <v>129.28973388671801</v>
      </c>
      <c r="O4738" s="5">
        <v>120.55303955078099</v>
      </c>
      <c r="P4738" s="5">
        <v>125.074264526367</v>
      </c>
      <c r="Q4738" s="5">
        <v>124.97234598795534</v>
      </c>
      <c r="R4738" s="5">
        <v>301.297760009765</v>
      </c>
      <c r="S4738" s="5">
        <v>300.59866333007801</v>
      </c>
      <c r="T4738" s="5">
        <v>277.85397338867102</v>
      </c>
      <c r="U4738" s="5">
        <v>293.25013224283799</v>
      </c>
      <c r="V4738" s="5">
        <v>323.05307006835898</v>
      </c>
      <c r="W4738" s="5">
        <v>268.76397705078102</v>
      </c>
      <c r="X4738" s="5">
        <v>347.73544311523398</v>
      </c>
      <c r="Y4738" s="5">
        <v>313.18416341145797</v>
      </c>
      <c r="Z4738" s="5">
        <v>343.95611572265602</v>
      </c>
      <c r="AA4738" s="5">
        <v>358.69363403320301</v>
      </c>
      <c r="AB4738" s="5">
        <v>357.80230712890602</v>
      </c>
      <c r="AC4738" s="5">
        <v>353.48401896158839</v>
      </c>
      <c r="AD4738" s="5">
        <v>564.35559082031205</v>
      </c>
      <c r="AE4738" s="5">
        <v>539.42510986328102</v>
      </c>
      <c r="AF4738" s="5">
        <v>514.73742675781205</v>
      </c>
      <c r="AG4738" s="5">
        <v>539.50604248046841</v>
      </c>
      <c r="AH4738" s="5">
        <v>548.75799560546795</v>
      </c>
      <c r="AI4738" s="5">
        <v>532.16815185546795</v>
      </c>
      <c r="AJ4738" s="5">
        <v>438.66372680664</v>
      </c>
      <c r="AK4738" s="5">
        <v>506.52995808919195</v>
      </c>
      <c r="AL4738" s="5">
        <v>242.480224609375</v>
      </c>
      <c r="AM4738" s="5">
        <v>238.38591003417901</v>
      </c>
      <c r="AN4738" s="5">
        <v>244.81930541992099</v>
      </c>
      <c r="AO4738" s="5">
        <v>241.89514668782499</v>
      </c>
      <c r="AP4738" s="5">
        <v>327.13861083984301</v>
      </c>
      <c r="AQ4738" s="5">
        <v>283.44100952148398</v>
      </c>
      <c r="AR4738" s="5">
        <v>314.05905151367102</v>
      </c>
      <c r="AS4738" s="5">
        <v>308.21289062499932</v>
      </c>
      <c r="AT4738" s="5">
        <v>220.19720458984301</v>
      </c>
      <c r="AU4738" s="5">
        <v>241.32586669921801</v>
      </c>
      <c r="AV4738" s="5">
        <v>249.48654174804599</v>
      </c>
      <c r="AW4738" s="5">
        <v>237.00320434570233</v>
      </c>
      <c r="AX4738" s="5">
        <v>269.05661010742102</v>
      </c>
      <c r="AY4738" s="5">
        <v>456.762451171875</v>
      </c>
      <c r="AZ4738" s="5">
        <v>333.80563354492102</v>
      </c>
      <c r="BA4738" s="5">
        <v>353.20823160807231</v>
      </c>
    </row>
    <row r="4739" spans="1:53" x14ac:dyDescent="0.2">
      <c r="A4739" s="1">
        <v>4736</v>
      </c>
      <c r="B4739" s="1" t="s">
        <v>18944</v>
      </c>
      <c r="C4739" s="1" t="s">
        <v>18945</v>
      </c>
      <c r="D4739" s="1" t="s">
        <v>18946</v>
      </c>
      <c r="E4739" s="1" t="s">
        <v>18947</v>
      </c>
      <c r="F4739" s="5">
        <v>2263.3935546875</v>
      </c>
      <c r="G4739" s="5">
        <v>2156.9736328125</v>
      </c>
      <c r="H4739" s="5">
        <v>2227.22534179687</v>
      </c>
      <c r="I4739" s="5">
        <v>2215.8641764322897</v>
      </c>
      <c r="J4739" s="5">
        <v>2310.15625</v>
      </c>
      <c r="K4739" s="5">
        <v>2534.44018554687</v>
      </c>
      <c r="L4739" s="5">
        <v>2312.349609375</v>
      </c>
      <c r="M4739" s="5">
        <v>2385.6486816406232</v>
      </c>
      <c r="N4739" s="5">
        <v>1306.81799316406</v>
      </c>
      <c r="O4739" s="5">
        <v>1447.03308105468</v>
      </c>
      <c r="P4739" s="5">
        <v>1447.73620605468</v>
      </c>
      <c r="Q4739" s="5">
        <v>1400.5290934244733</v>
      </c>
      <c r="R4739" s="5">
        <v>1748.32165527343</v>
      </c>
      <c r="S4739" s="5">
        <v>1947.12512207031</v>
      </c>
      <c r="T4739" s="5">
        <v>1951.00061035156</v>
      </c>
      <c r="U4739" s="5">
        <v>1882.1491292317667</v>
      </c>
      <c r="V4739" s="5">
        <v>2021.72888183593</v>
      </c>
      <c r="W4739" s="5">
        <v>1963.3583984375</v>
      </c>
      <c r="X4739" s="5">
        <v>1930.23303222656</v>
      </c>
      <c r="Y4739" s="5">
        <v>1971.7734374999966</v>
      </c>
      <c r="Z4739" s="5">
        <v>2406.77978515625</v>
      </c>
      <c r="AA4739" s="5">
        <v>2588.154296875</v>
      </c>
      <c r="AB4739" s="5">
        <v>2520.517578125</v>
      </c>
      <c r="AC4739" s="5">
        <v>2505.1505533854165</v>
      </c>
      <c r="AD4739" s="5">
        <v>2029.54553222656</v>
      </c>
      <c r="AE4739" s="5">
        <v>2055.71435546875</v>
      </c>
      <c r="AF4739" s="5">
        <v>1803.75988769531</v>
      </c>
      <c r="AG4739" s="5">
        <v>1963.0065917968732</v>
      </c>
      <c r="AH4739" s="5">
        <v>1889.43823242187</v>
      </c>
      <c r="AI4739" s="5">
        <v>1990.40600585937</v>
      </c>
      <c r="AJ4739" s="5">
        <v>1888.51623535156</v>
      </c>
      <c r="AK4739" s="5">
        <v>1922.7868245442667</v>
      </c>
      <c r="AL4739" s="5">
        <v>1227.20617675781</v>
      </c>
      <c r="AM4739" s="5">
        <v>1451.44653320312</v>
      </c>
      <c r="AN4739" s="5">
        <v>1261.07800292968</v>
      </c>
      <c r="AO4739" s="5">
        <v>1313.2435709635367</v>
      </c>
      <c r="AP4739" s="5">
        <v>1461.9091796875</v>
      </c>
      <c r="AQ4739" s="5">
        <v>1525.23779296875</v>
      </c>
      <c r="AR4739" s="5">
        <v>1475.15173339843</v>
      </c>
      <c r="AS4739" s="5">
        <v>1487.4329020182267</v>
      </c>
      <c r="AT4739" s="5">
        <v>2114.64868164062</v>
      </c>
      <c r="AU4739" s="5">
        <v>2126.048828125</v>
      </c>
      <c r="AV4739" s="5">
        <v>1993.90905761718</v>
      </c>
      <c r="AW4739" s="5">
        <v>2078.2021891275999</v>
      </c>
      <c r="AX4739" s="5">
        <v>1952.38806152343</v>
      </c>
      <c r="AY4739" s="5">
        <v>1897.21264648437</v>
      </c>
      <c r="AZ4739" s="5">
        <v>1923.04772949218</v>
      </c>
      <c r="BA4739" s="5">
        <v>1924.2161458333267</v>
      </c>
    </row>
    <row r="4740" spans="1:53" x14ac:dyDescent="0.2">
      <c r="A4740" s="1">
        <v>4737</v>
      </c>
      <c r="B4740" s="1" t="s">
        <v>18948</v>
      </c>
      <c r="C4740" s="1" t="s">
        <v>18949</v>
      </c>
      <c r="D4740" s="1" t="s">
        <v>18950</v>
      </c>
      <c r="E4740" s="1" t="s">
        <v>18951</v>
      </c>
      <c r="F4740" s="5">
        <v>220.76496887207</v>
      </c>
      <c r="G4740" s="5">
        <v>237.08383178710901</v>
      </c>
      <c r="H4740" s="5">
        <v>228.59912109375</v>
      </c>
      <c r="I4740" s="5">
        <v>228.81597391764299</v>
      </c>
      <c r="J4740" s="5">
        <v>254.50471496582</v>
      </c>
      <c r="K4740" s="5">
        <v>259.671875</v>
      </c>
      <c r="L4740" s="5">
        <v>247.55973815917901</v>
      </c>
      <c r="M4740" s="5">
        <v>253.91210937499966</v>
      </c>
      <c r="N4740" s="5">
        <v>188.90629577636699</v>
      </c>
      <c r="O4740" s="5">
        <v>191.603271484375</v>
      </c>
      <c r="P4740" s="5">
        <v>202.34791564941401</v>
      </c>
      <c r="Q4740" s="5">
        <v>194.28582763671866</v>
      </c>
      <c r="R4740" s="5">
        <v>225.25621032714801</v>
      </c>
      <c r="S4740" s="5">
        <v>230.00337219238199</v>
      </c>
      <c r="T4740" s="5">
        <v>253.85008239746</v>
      </c>
      <c r="U4740" s="5">
        <v>236.36988830566335</v>
      </c>
      <c r="V4740" s="5">
        <v>198.12994384765599</v>
      </c>
      <c r="W4740" s="5">
        <v>198.51475524902301</v>
      </c>
      <c r="X4740" s="5">
        <v>198.44075012207</v>
      </c>
      <c r="Y4740" s="5">
        <v>198.36181640624966</v>
      </c>
      <c r="Z4740" s="5">
        <v>207.44345092773401</v>
      </c>
      <c r="AA4740" s="5">
        <v>220.34223937988199</v>
      </c>
      <c r="AB4740" s="5">
        <v>215.518463134765</v>
      </c>
      <c r="AC4740" s="5">
        <v>214.434717814127</v>
      </c>
      <c r="AD4740" s="5">
        <v>177.30908203125</v>
      </c>
      <c r="AE4740" s="5">
        <v>188.16142272949199</v>
      </c>
      <c r="AF4740" s="5">
        <v>210.249267578125</v>
      </c>
      <c r="AG4740" s="5">
        <v>191.90659077962232</v>
      </c>
      <c r="AH4740" s="5">
        <v>178.24787902832</v>
      </c>
      <c r="AI4740" s="5">
        <v>191.1103515625</v>
      </c>
      <c r="AJ4740" s="5">
        <v>175.22474670410099</v>
      </c>
      <c r="AK4740" s="5">
        <v>181.527659098307</v>
      </c>
      <c r="AL4740" s="5">
        <v>162.55662536621</v>
      </c>
      <c r="AM4740" s="5">
        <v>165.86582946777301</v>
      </c>
      <c r="AN4740" s="5">
        <v>156.44227600097599</v>
      </c>
      <c r="AO4740" s="5">
        <v>161.62157694498634</v>
      </c>
      <c r="AP4740" s="5">
        <v>195.86462402343699</v>
      </c>
      <c r="AQ4740" s="5">
        <v>182.32586669921801</v>
      </c>
      <c r="AR4740" s="5">
        <v>190.37142944335901</v>
      </c>
      <c r="AS4740" s="5">
        <v>189.52064005533802</v>
      </c>
      <c r="AT4740" s="5">
        <v>184.55026245117099</v>
      </c>
      <c r="AU4740" s="5">
        <v>180.97785949707</v>
      </c>
      <c r="AV4740" s="5">
        <v>222.10728454589801</v>
      </c>
      <c r="AW4740" s="5">
        <v>195.87846883137968</v>
      </c>
      <c r="AX4740" s="5">
        <v>190.12600708007801</v>
      </c>
      <c r="AY4740" s="5">
        <v>195.33580017089801</v>
      </c>
      <c r="AZ4740" s="5">
        <v>199.78820800781199</v>
      </c>
      <c r="BA4740" s="5">
        <v>195.08333841959598</v>
      </c>
    </row>
    <row r="4741" spans="1:53" x14ac:dyDescent="0.2">
      <c r="A4741" s="1">
        <v>4738</v>
      </c>
      <c r="B4741" s="1" t="s">
        <v>18952</v>
      </c>
      <c r="C4741" s="1" t="s">
        <v>18953</v>
      </c>
      <c r="D4741" s="1" t="s">
        <v>18954</v>
      </c>
      <c r="E4741" s="1" t="s">
        <v>18955</v>
      </c>
      <c r="F4741" s="5">
        <v>140.87448120117099</v>
      </c>
      <c r="G4741" s="5">
        <v>108.763702392578</v>
      </c>
      <c r="H4741" s="5">
        <v>121.242454528808</v>
      </c>
      <c r="I4741" s="5">
        <v>123.62687937418566</v>
      </c>
      <c r="J4741" s="5">
        <v>148.93064880371</v>
      </c>
      <c r="K4741" s="5">
        <v>101.82785797119099</v>
      </c>
      <c r="L4741" s="5">
        <v>106.510604858398</v>
      </c>
      <c r="M4741" s="5">
        <v>119.08970387776633</v>
      </c>
      <c r="R4741" s="5">
        <v>83.508712768554602</v>
      </c>
      <c r="S4741" s="5">
        <v>97.093185424804602</v>
      </c>
      <c r="T4741" s="5">
        <v>96.771903991699205</v>
      </c>
      <c r="U4741" s="5">
        <v>92.457934061686146</v>
      </c>
      <c r="V4741" s="5">
        <v>103.40818023681599</v>
      </c>
      <c r="W4741" s="5">
        <v>103.488594055175</v>
      </c>
      <c r="X4741" s="5">
        <v>106.37838745117099</v>
      </c>
      <c r="Y4741" s="5">
        <v>104.42505391438733</v>
      </c>
      <c r="Z4741" s="5">
        <v>134.77438354492099</v>
      </c>
      <c r="AA4741" s="5">
        <v>134.33311462402301</v>
      </c>
      <c r="AB4741" s="5">
        <v>135.393310546875</v>
      </c>
      <c r="AC4741" s="5">
        <v>134.83360290527301</v>
      </c>
      <c r="AD4741" s="5">
        <v>109.193267822265</v>
      </c>
      <c r="AE4741" s="5">
        <v>107.030387878417</v>
      </c>
      <c r="AF4741" s="5">
        <v>78.137596130371094</v>
      </c>
      <c r="AG4741" s="5">
        <v>98.120417277017694</v>
      </c>
      <c r="AH4741" s="5">
        <v>105.08761596679599</v>
      </c>
      <c r="AI4741" s="5">
        <v>118.773307800292</v>
      </c>
      <c r="AJ4741" s="5">
        <v>99.804908752441406</v>
      </c>
      <c r="AK4741" s="5">
        <v>107.88861083984314</v>
      </c>
      <c r="AL4741" s="5">
        <v>107.153358459472</v>
      </c>
      <c r="AO4741" s="5">
        <v>107.153358459472</v>
      </c>
      <c r="AP4741" s="5">
        <v>110.220344543457</v>
      </c>
      <c r="AQ4741" s="5">
        <v>94.812164306640597</v>
      </c>
      <c r="AR4741" s="5">
        <v>86.890785217285099</v>
      </c>
      <c r="AS4741" s="5">
        <v>97.307764689127566</v>
      </c>
      <c r="AT4741" s="5">
        <v>95.466484069824205</v>
      </c>
      <c r="AU4741" s="5">
        <v>102.664093017578</v>
      </c>
      <c r="AV4741" s="5">
        <v>121.037643432617</v>
      </c>
      <c r="AW4741" s="5">
        <v>106.3894068400064</v>
      </c>
      <c r="AX4741" s="5">
        <v>119.928581237792</v>
      </c>
      <c r="AY4741" s="5">
        <v>126.521522521972</v>
      </c>
      <c r="AZ4741" s="5">
        <v>101.914329528808</v>
      </c>
      <c r="BA4741" s="5">
        <v>116.12147776285734</v>
      </c>
    </row>
    <row r="4742" spans="1:53" x14ac:dyDescent="0.2">
      <c r="A4742" s="1">
        <v>4739</v>
      </c>
      <c r="B4742" s="1" t="s">
        <v>18956</v>
      </c>
      <c r="C4742" s="1" t="s">
        <v>18957</v>
      </c>
      <c r="D4742" s="1" t="s">
        <v>18958</v>
      </c>
      <c r="E4742" s="1" t="s">
        <v>18959</v>
      </c>
      <c r="F4742" s="5">
        <v>997.86114501953102</v>
      </c>
      <c r="G4742" s="5">
        <v>971.43316650390602</v>
      </c>
      <c r="H4742" s="5">
        <v>964.845703125</v>
      </c>
      <c r="I4742" s="5">
        <v>978.04667154947902</v>
      </c>
      <c r="J4742" s="5">
        <v>1015.46362304687</v>
      </c>
      <c r="K4742" s="5">
        <v>1044.59887695312</v>
      </c>
      <c r="L4742" s="5">
        <v>1036.47058105468</v>
      </c>
      <c r="M4742" s="5">
        <v>1032.1776936848901</v>
      </c>
      <c r="N4742" s="5">
        <v>556.27410888671795</v>
      </c>
      <c r="O4742" s="5">
        <v>529.29913330078102</v>
      </c>
      <c r="P4742" s="5">
        <v>492.67535400390602</v>
      </c>
      <c r="Q4742" s="5">
        <v>526.08286539713504</v>
      </c>
      <c r="R4742" s="5">
        <v>585.73132324218705</v>
      </c>
      <c r="S4742" s="5">
        <v>529.930419921875</v>
      </c>
      <c r="T4742" s="5">
        <v>601.20855712890602</v>
      </c>
      <c r="U4742" s="5">
        <v>572.29010009765602</v>
      </c>
      <c r="V4742" s="5">
        <v>790.08233642578102</v>
      </c>
      <c r="W4742" s="5">
        <v>800.31335449218705</v>
      </c>
      <c r="X4742" s="5">
        <v>805.27191162109295</v>
      </c>
      <c r="Y4742" s="5">
        <v>798.55586751302042</v>
      </c>
      <c r="Z4742" s="5">
        <v>1087.28552246093</v>
      </c>
      <c r="AA4742" s="5">
        <v>1007.16143798828</v>
      </c>
      <c r="AB4742" s="5">
        <v>1074.51684570312</v>
      </c>
      <c r="AC4742" s="5">
        <v>1056.3212687174434</v>
      </c>
      <c r="AD4742" s="5">
        <v>911.19812011718705</v>
      </c>
      <c r="AE4742" s="5">
        <v>922.98028564453102</v>
      </c>
      <c r="AF4742" s="5">
        <v>933.11529541015602</v>
      </c>
      <c r="AG4742" s="5">
        <v>922.43123372395803</v>
      </c>
      <c r="AH4742" s="5">
        <v>948.38232421875</v>
      </c>
      <c r="AI4742" s="5">
        <v>871.15155029296795</v>
      </c>
      <c r="AJ4742" s="5">
        <v>906.68420410156205</v>
      </c>
      <c r="AK4742" s="5">
        <v>908.73935953775992</v>
      </c>
      <c r="AL4742" s="5">
        <v>498.92742919921801</v>
      </c>
      <c r="AM4742" s="5">
        <v>428.46194458007801</v>
      </c>
      <c r="AN4742" s="5">
        <v>499.379638671875</v>
      </c>
      <c r="AO4742" s="5">
        <v>475.58967081705697</v>
      </c>
      <c r="AP4742" s="5">
        <v>542.95245361328102</v>
      </c>
      <c r="AQ4742" s="5">
        <v>553.92816162109295</v>
      </c>
      <c r="AR4742" s="5">
        <v>548.90576171875</v>
      </c>
      <c r="AS4742" s="5">
        <v>548.59545898437466</v>
      </c>
      <c r="AT4742" s="5">
        <v>1084.13598632812</v>
      </c>
      <c r="AU4742" s="5">
        <v>965.93804931640602</v>
      </c>
      <c r="AV4742" s="5">
        <v>895.57440185546795</v>
      </c>
      <c r="AW4742" s="5">
        <v>981.88281249999784</v>
      </c>
      <c r="AX4742" s="5">
        <v>884.47479248046795</v>
      </c>
      <c r="AY4742" s="5">
        <v>829.85833740234295</v>
      </c>
      <c r="AZ4742" s="5">
        <v>807.93060302734295</v>
      </c>
      <c r="BA4742" s="5">
        <v>840.75457763671795</v>
      </c>
    </row>
    <row r="4743" spans="1:53" x14ac:dyDescent="0.2">
      <c r="A4743" s="1">
        <v>4740</v>
      </c>
      <c r="B4743" s="1" t="s">
        <v>18960</v>
      </c>
      <c r="C4743" s="1" t="s">
        <v>18961</v>
      </c>
      <c r="D4743" s="1" t="s">
        <v>18962</v>
      </c>
      <c r="E4743" s="1" t="s">
        <v>18963</v>
      </c>
      <c r="F4743" s="5">
        <v>1479.2705078125</v>
      </c>
      <c r="G4743" s="5">
        <v>1457.45263671875</v>
      </c>
      <c r="H4743" s="5">
        <v>1510.13745117187</v>
      </c>
      <c r="I4743" s="5">
        <v>1482.2868652343732</v>
      </c>
      <c r="J4743" s="5">
        <v>1428.17236328125</v>
      </c>
      <c r="K4743" s="5">
        <v>1359.26391601562</v>
      </c>
      <c r="L4743" s="5">
        <v>1477.27685546875</v>
      </c>
      <c r="M4743" s="5">
        <v>1421.5710449218732</v>
      </c>
      <c r="N4743" s="5">
        <v>743.30560302734295</v>
      </c>
      <c r="O4743" s="5">
        <v>679.139892578125</v>
      </c>
      <c r="P4743" s="5">
        <v>702.01989746093705</v>
      </c>
      <c r="Q4743" s="5">
        <v>708.15513102213492</v>
      </c>
      <c r="R4743" s="5">
        <v>1014.13452148437</v>
      </c>
      <c r="S4743" s="5">
        <v>1002.93872070312</v>
      </c>
      <c r="T4743" s="5">
        <v>977.20037841796795</v>
      </c>
      <c r="U4743" s="5">
        <v>998.09120686848598</v>
      </c>
      <c r="V4743" s="5">
        <v>552.21618652343705</v>
      </c>
      <c r="W4743" s="5">
        <v>558.140869140625</v>
      </c>
      <c r="X4743" s="5">
        <v>485.45202636718699</v>
      </c>
      <c r="Y4743" s="5">
        <v>531.93636067708303</v>
      </c>
      <c r="Z4743" s="5">
        <v>647.96502685546795</v>
      </c>
      <c r="AA4743" s="5">
        <v>601.140380859375</v>
      </c>
      <c r="AB4743" s="5">
        <v>701.901611328125</v>
      </c>
      <c r="AC4743" s="5">
        <v>650.33567301432265</v>
      </c>
      <c r="AD4743" s="5">
        <v>2016.55993652343</v>
      </c>
      <c r="AE4743" s="5">
        <v>1968.53979492187</v>
      </c>
      <c r="AF4743" s="5">
        <v>1756.73205566406</v>
      </c>
      <c r="AG4743" s="5">
        <v>1913.9439290364533</v>
      </c>
      <c r="AH4743" s="5">
        <v>1393.68737792968</v>
      </c>
      <c r="AI4743" s="5">
        <v>1675.46130371093</v>
      </c>
      <c r="AJ4743" s="5">
        <v>1516.45910644531</v>
      </c>
      <c r="AK4743" s="5">
        <v>1528.5359293619733</v>
      </c>
      <c r="AL4743" s="5">
        <v>594.44573974609295</v>
      </c>
      <c r="AM4743" s="5">
        <v>579.01354980468705</v>
      </c>
      <c r="AN4743" s="5">
        <v>552.3427734375</v>
      </c>
      <c r="AO4743" s="5">
        <v>575.26735432942667</v>
      </c>
      <c r="AP4743" s="5">
        <v>689.59631347656205</v>
      </c>
      <c r="AQ4743" s="5">
        <v>773.36285400390602</v>
      </c>
      <c r="AR4743" s="5">
        <v>727.12567138671795</v>
      </c>
      <c r="AS4743" s="5">
        <v>730.02827962239542</v>
      </c>
      <c r="AT4743" s="5">
        <v>603.36883544921795</v>
      </c>
      <c r="AU4743" s="5">
        <v>742.20947265625</v>
      </c>
      <c r="AV4743" s="5">
        <v>467.80679321289</v>
      </c>
      <c r="AW4743" s="5">
        <v>604.46170043945256</v>
      </c>
      <c r="AX4743" s="5">
        <v>599.70037841796795</v>
      </c>
      <c r="AY4743" s="5">
        <v>549.52508544921795</v>
      </c>
      <c r="AZ4743" s="5">
        <v>552.07177734375</v>
      </c>
      <c r="BA4743" s="5">
        <v>567.0990804036453</v>
      </c>
    </row>
    <row r="4744" spans="1:53" x14ac:dyDescent="0.2">
      <c r="A4744" s="1">
        <v>4741</v>
      </c>
      <c r="B4744" s="1" t="s">
        <v>18964</v>
      </c>
      <c r="C4744" s="1" t="s">
        <v>18965</v>
      </c>
      <c r="D4744" s="1" t="s">
        <v>18966</v>
      </c>
      <c r="E4744" s="1" t="s">
        <v>18967</v>
      </c>
      <c r="F4744" s="5">
        <v>3101.77416992187</v>
      </c>
      <c r="G4744" s="5">
        <v>2997.572265625</v>
      </c>
      <c r="H4744" s="5">
        <v>2896.65844726562</v>
      </c>
      <c r="I4744" s="5">
        <v>2998.6682942708298</v>
      </c>
      <c r="J4744" s="5">
        <v>2732.80981445312</v>
      </c>
      <c r="K4744" s="5">
        <v>2656.28540039062</v>
      </c>
      <c r="L4744" s="5">
        <v>2725.32299804687</v>
      </c>
      <c r="M4744" s="5">
        <v>2704.806070963537</v>
      </c>
      <c r="N4744" s="5">
        <v>1346.49108886718</v>
      </c>
      <c r="O4744" s="5">
        <v>1385.17504882812</v>
      </c>
      <c r="P4744" s="5">
        <v>1336.33325195312</v>
      </c>
      <c r="Q4744" s="5">
        <v>1355.9997965494733</v>
      </c>
      <c r="R4744" s="5">
        <v>2874.55834960937</v>
      </c>
      <c r="S4744" s="5">
        <v>2683.61059570312</v>
      </c>
      <c r="T4744" s="5">
        <v>2587.435546875</v>
      </c>
      <c r="U4744" s="5">
        <v>2715.2014973958298</v>
      </c>
      <c r="V4744" s="5">
        <v>3352.81958007812</v>
      </c>
      <c r="W4744" s="5">
        <v>3389.8291015625</v>
      </c>
      <c r="X4744" s="5">
        <v>3495.6787109375</v>
      </c>
      <c r="Y4744" s="5">
        <v>3412.7757975260397</v>
      </c>
      <c r="Z4744" s="5">
        <v>2830.12841796875</v>
      </c>
      <c r="AA4744" s="5">
        <v>2641.42602539062</v>
      </c>
      <c r="AB4744" s="5">
        <v>2871.5361328125</v>
      </c>
      <c r="AC4744" s="5">
        <v>2781.0301920572897</v>
      </c>
      <c r="AD4744" s="5">
        <v>3229.11206054687</v>
      </c>
      <c r="AE4744" s="5">
        <v>3150.20141601562</v>
      </c>
      <c r="AF4744" s="5">
        <v>3130.974609375</v>
      </c>
      <c r="AG4744" s="5">
        <v>3170.0960286458298</v>
      </c>
      <c r="AH4744" s="5">
        <v>3247.06811523437</v>
      </c>
      <c r="AI4744" s="5">
        <v>3208.76586914062</v>
      </c>
      <c r="AJ4744" s="5">
        <v>3094.36962890625</v>
      </c>
      <c r="AK4744" s="5">
        <v>3183.4012044270798</v>
      </c>
      <c r="AL4744" s="5">
        <v>1632.07385253906</v>
      </c>
      <c r="AM4744" s="5">
        <v>1576.44995117187</v>
      </c>
      <c r="AN4744" s="5">
        <v>1684.53308105468</v>
      </c>
      <c r="AO4744" s="5">
        <v>1631.0189615885367</v>
      </c>
      <c r="AP4744" s="5">
        <v>2804.31494140625</v>
      </c>
      <c r="AQ4744" s="5">
        <v>2775.96484375</v>
      </c>
      <c r="AR4744" s="5">
        <v>2845.0205078125</v>
      </c>
      <c r="AS4744" s="5">
        <v>2808.4334309895835</v>
      </c>
      <c r="AT4744" s="5">
        <v>2413.48706054687</v>
      </c>
      <c r="AU4744" s="5">
        <v>2502.9775390625</v>
      </c>
      <c r="AV4744" s="5">
        <v>2463.2236328125</v>
      </c>
      <c r="AW4744" s="5">
        <v>2459.8960774739567</v>
      </c>
      <c r="AX4744" s="5">
        <v>3060.65673828125</v>
      </c>
      <c r="AY4744" s="5">
        <v>3195.53344726562</v>
      </c>
      <c r="AZ4744" s="5">
        <v>3184.2158203125</v>
      </c>
      <c r="BA4744" s="5">
        <v>3146.8020019531232</v>
      </c>
    </row>
    <row r="4745" spans="1:53" x14ac:dyDescent="0.2">
      <c r="A4745" s="1">
        <v>4742</v>
      </c>
      <c r="B4745" s="1" t="s">
        <v>18968</v>
      </c>
      <c r="C4745" s="1" t="s">
        <v>18969</v>
      </c>
      <c r="D4745" s="1" t="s">
        <v>18970</v>
      </c>
      <c r="E4745" s="1" t="s">
        <v>18971</v>
      </c>
      <c r="F4745" s="5">
        <v>1489.14147949218</v>
      </c>
      <c r="G4745" s="5">
        <v>1511.49035644531</v>
      </c>
      <c r="H4745" s="5">
        <v>1490.09716796875</v>
      </c>
      <c r="I4745" s="5">
        <v>1496.9096679687466</v>
      </c>
      <c r="J4745" s="5">
        <v>1369.45483398437</v>
      </c>
      <c r="K4745" s="5">
        <v>1368.29138183593</v>
      </c>
      <c r="L4745" s="5">
        <v>1382.47692871093</v>
      </c>
      <c r="M4745" s="5">
        <v>1373.4077148437434</v>
      </c>
      <c r="N4745" s="5">
        <v>698.67340087890602</v>
      </c>
      <c r="O4745" s="5">
        <v>723.56701660156205</v>
      </c>
      <c r="P4745" s="5">
        <v>712.54644775390602</v>
      </c>
      <c r="Q4745" s="5">
        <v>711.5956217447914</v>
      </c>
      <c r="R4745" s="5">
        <v>1018.00775146484</v>
      </c>
      <c r="S4745" s="5">
        <v>1014.31652832031</v>
      </c>
      <c r="T4745" s="5">
        <v>1023.04748535156</v>
      </c>
      <c r="U4745" s="5">
        <v>1018.4572550455699</v>
      </c>
      <c r="V4745" s="5">
        <v>875.60211181640602</v>
      </c>
      <c r="W4745" s="5">
        <v>834.65728759765602</v>
      </c>
      <c r="X4745" s="5">
        <v>831.89154052734295</v>
      </c>
      <c r="Y4745" s="5">
        <v>847.38364664713492</v>
      </c>
      <c r="Z4745" s="5">
        <v>1228.22790527343</v>
      </c>
      <c r="AA4745" s="5">
        <v>1216.90209960937</v>
      </c>
      <c r="AB4745" s="5">
        <v>1251.53552246093</v>
      </c>
      <c r="AC4745" s="5">
        <v>1232.2218424479099</v>
      </c>
      <c r="AD4745" s="5">
        <v>1289.71801757812</v>
      </c>
      <c r="AE4745" s="5">
        <v>1302.26147460937</v>
      </c>
      <c r="AF4745" s="5">
        <v>1231.53869628906</v>
      </c>
      <c r="AG4745" s="5">
        <v>1274.5060628255167</v>
      </c>
      <c r="AH4745" s="5">
        <v>1324.86108398437</v>
      </c>
      <c r="AI4745" s="5">
        <v>1359.03918457031</v>
      </c>
      <c r="AJ4745" s="5">
        <v>1303.84033203125</v>
      </c>
      <c r="AK4745" s="5">
        <v>1329.2468668619767</v>
      </c>
      <c r="AL4745" s="5">
        <v>664.70544433593705</v>
      </c>
      <c r="AM4745" s="5">
        <v>699.28601074218705</v>
      </c>
      <c r="AN4745" s="5">
        <v>712.12762451171795</v>
      </c>
      <c r="AO4745" s="5">
        <v>692.03969319661394</v>
      </c>
      <c r="AP4745" s="5">
        <v>1025.79724121093</v>
      </c>
      <c r="AQ4745" s="5">
        <v>988.72100830078102</v>
      </c>
      <c r="AR4745" s="5">
        <v>1032.97021484375</v>
      </c>
      <c r="AS4745" s="5">
        <v>1015.829488118487</v>
      </c>
      <c r="AT4745" s="5">
        <v>785.98248291015602</v>
      </c>
      <c r="AU4745" s="5">
        <v>902.02276611328102</v>
      </c>
      <c r="AV4745" s="5">
        <v>923.94293212890602</v>
      </c>
      <c r="AW4745" s="5">
        <v>870.64939371744765</v>
      </c>
      <c r="AX4745" s="5">
        <v>1178.01477050781</v>
      </c>
      <c r="AY4745" s="5">
        <v>1189.96337890625</v>
      </c>
      <c r="AZ4745" s="5">
        <v>1144.17895507812</v>
      </c>
      <c r="BA4745" s="5">
        <v>1170.7190348307265</v>
      </c>
    </row>
    <row r="4746" spans="1:53" x14ac:dyDescent="0.2">
      <c r="A4746" s="1">
        <v>4743</v>
      </c>
      <c r="B4746" s="1" t="s">
        <v>18972</v>
      </c>
      <c r="C4746" s="1" t="s">
        <v>18973</v>
      </c>
      <c r="D4746" s="1" t="s">
        <v>18974</v>
      </c>
      <c r="E4746" s="1" t="s">
        <v>18975</v>
      </c>
      <c r="F4746" s="5">
        <v>748.652587890625</v>
      </c>
      <c r="G4746" s="5">
        <v>785.66937255859295</v>
      </c>
      <c r="H4746" s="5">
        <v>754.38916015625</v>
      </c>
      <c r="I4746" s="5">
        <v>762.90370686848928</v>
      </c>
      <c r="J4746" s="5">
        <v>795.83734130859295</v>
      </c>
      <c r="K4746" s="5">
        <v>788.98004150390602</v>
      </c>
      <c r="L4746" s="5">
        <v>835.40069580078102</v>
      </c>
      <c r="M4746" s="5">
        <v>806.73935953776015</v>
      </c>
      <c r="N4746" s="5">
        <v>369.600006103515</v>
      </c>
      <c r="O4746" s="5">
        <v>351.134674072265</v>
      </c>
      <c r="P4746" s="5">
        <v>334.03378295898398</v>
      </c>
      <c r="Q4746" s="5">
        <v>351.58948771158799</v>
      </c>
      <c r="R4746" s="5">
        <v>460.71701049804602</v>
      </c>
      <c r="S4746" s="5">
        <v>425.585693359375</v>
      </c>
      <c r="T4746" s="5">
        <v>474.030181884765</v>
      </c>
      <c r="U4746" s="5">
        <v>453.4442952473953</v>
      </c>
      <c r="V4746" s="5">
        <v>641.4638671875</v>
      </c>
      <c r="W4746" s="5">
        <v>691.90344238281205</v>
      </c>
      <c r="X4746" s="5">
        <v>661.588134765625</v>
      </c>
      <c r="Y4746" s="5">
        <v>664.98514811197902</v>
      </c>
      <c r="Z4746" s="5">
        <v>868.50042724609295</v>
      </c>
      <c r="AA4746" s="5">
        <v>817.398681640625</v>
      </c>
      <c r="AB4746" s="5">
        <v>829.94140625</v>
      </c>
      <c r="AC4746" s="5">
        <v>838.61350504557265</v>
      </c>
      <c r="AD4746" s="5">
        <v>621.41442871093705</v>
      </c>
      <c r="AE4746" s="5">
        <v>630.08123779296795</v>
      </c>
      <c r="AF4746" s="5">
        <v>623.49273681640602</v>
      </c>
      <c r="AG4746" s="5">
        <v>624.99613444010367</v>
      </c>
      <c r="AH4746" s="5">
        <v>640.71978759765602</v>
      </c>
      <c r="AI4746" s="5">
        <v>633.60705566406205</v>
      </c>
      <c r="AJ4746" s="5">
        <v>630.01263427734295</v>
      </c>
      <c r="AK4746" s="5">
        <v>634.77982584635367</v>
      </c>
      <c r="AL4746" s="5">
        <v>346.48806762695301</v>
      </c>
      <c r="AM4746" s="5">
        <v>345.228912353515</v>
      </c>
      <c r="AN4746" s="5">
        <v>331.80191040039</v>
      </c>
      <c r="AO4746" s="5">
        <v>341.17296346028598</v>
      </c>
      <c r="AP4746" s="5">
        <v>448.96099853515602</v>
      </c>
      <c r="AQ4746" s="5">
        <v>456.37823486328102</v>
      </c>
      <c r="AR4746" s="5">
        <v>479.82662963867102</v>
      </c>
      <c r="AS4746" s="5">
        <v>461.72195434570267</v>
      </c>
      <c r="AT4746" s="5">
        <v>666.71929931640602</v>
      </c>
      <c r="AU4746" s="5">
        <v>667.56768798828102</v>
      </c>
      <c r="AV4746" s="5">
        <v>661.42974853515602</v>
      </c>
      <c r="AW4746" s="5">
        <v>665.23891194661439</v>
      </c>
      <c r="AX4746" s="5">
        <v>663.43426513671795</v>
      </c>
      <c r="AY4746" s="5">
        <v>622.10345458984295</v>
      </c>
      <c r="AZ4746" s="5">
        <v>644.384765625</v>
      </c>
      <c r="BA4746" s="5">
        <v>643.30749511718693</v>
      </c>
    </row>
    <row r="4747" spans="1:53" x14ac:dyDescent="0.2">
      <c r="A4747" s="1">
        <v>4744</v>
      </c>
      <c r="B4747" s="1" t="s">
        <v>18976</v>
      </c>
      <c r="C4747" s="1" t="s">
        <v>18977</v>
      </c>
      <c r="D4747" s="1" t="s">
        <v>18978</v>
      </c>
      <c r="E4747" s="1" t="s">
        <v>18979</v>
      </c>
      <c r="F4747" s="5">
        <v>140.45295715332</v>
      </c>
      <c r="G4747" s="5">
        <v>14.6004476547241</v>
      </c>
      <c r="H4747" s="5">
        <v>318.61041259765602</v>
      </c>
      <c r="I4747" s="5">
        <v>157.88793913523338</v>
      </c>
      <c r="J4747" s="5">
        <v>29.992845535278299</v>
      </c>
      <c r="K4747" s="5">
        <v>115.85285949707</v>
      </c>
      <c r="L4747" s="5">
        <v>78.793769836425696</v>
      </c>
      <c r="M4747" s="5">
        <v>74.879824956257991</v>
      </c>
      <c r="N4747" s="5">
        <v>110.847282409667</v>
      </c>
      <c r="O4747" s="5">
        <v>88.591842651367102</v>
      </c>
      <c r="P4747" s="5">
        <v>118.87664031982401</v>
      </c>
      <c r="Q4747" s="5">
        <v>106.10525512695271</v>
      </c>
      <c r="R4747" s="5">
        <v>48.3970947265625</v>
      </c>
      <c r="S4747" s="5">
        <v>46.886043548583899</v>
      </c>
      <c r="T4747" s="5">
        <v>94.4771728515625</v>
      </c>
      <c r="U4747" s="5">
        <v>63.2534370422363</v>
      </c>
      <c r="V4747" s="5">
        <v>96.685455322265597</v>
      </c>
      <c r="W4747" s="5">
        <v>221.39082336425699</v>
      </c>
      <c r="X4747" s="5">
        <v>106.816116333007</v>
      </c>
      <c r="Y4747" s="5">
        <v>141.63079833984321</v>
      </c>
      <c r="Z4747" s="5">
        <v>122.725715637207</v>
      </c>
      <c r="AA4747" s="5">
        <v>90.992393493652301</v>
      </c>
      <c r="AB4747" s="5">
        <v>97.875</v>
      </c>
      <c r="AC4747" s="5">
        <v>103.86436971028644</v>
      </c>
      <c r="AD4747" s="5">
        <v>196.77180480957</v>
      </c>
      <c r="AE4747" s="5">
        <v>123.450874328613</v>
      </c>
      <c r="AF4747" s="5">
        <v>232.38487243652301</v>
      </c>
      <c r="AG4747" s="5">
        <v>184.20251719156866</v>
      </c>
      <c r="AH4747" s="5">
        <v>117.31707000732401</v>
      </c>
      <c r="AI4747" s="5">
        <v>153.8037109375</v>
      </c>
      <c r="AJ4747" s="5">
        <v>149.45196533203099</v>
      </c>
      <c r="AK4747" s="5">
        <v>140.19091542561833</v>
      </c>
      <c r="AL4747" s="5">
        <v>70.704292297363196</v>
      </c>
      <c r="AM4747" s="5">
        <v>69.66552734375</v>
      </c>
      <c r="AN4747" s="5">
        <v>57.8186225891113</v>
      </c>
      <c r="AO4747" s="5">
        <v>66.062814076741503</v>
      </c>
      <c r="AP4747" s="5">
        <v>131.366775512695</v>
      </c>
      <c r="AQ4747" s="5">
        <v>58.071952819824197</v>
      </c>
      <c r="AR4747" s="5">
        <v>108.87668609619099</v>
      </c>
      <c r="AS4747" s="5">
        <v>99.438471476236728</v>
      </c>
      <c r="AT4747" s="5">
        <v>83.477432250976506</v>
      </c>
      <c r="AU4747" s="5">
        <v>95.420112609863196</v>
      </c>
      <c r="AW4747" s="5">
        <v>89.448772430419851</v>
      </c>
      <c r="AX4747" s="5">
        <v>71.889999389648395</v>
      </c>
      <c r="BA4747" s="5">
        <v>71.889999389648395</v>
      </c>
    </row>
    <row r="4748" spans="1:53" x14ac:dyDescent="0.2">
      <c r="A4748" s="1">
        <v>4745</v>
      </c>
      <c r="B4748" s="1" t="s">
        <v>18980</v>
      </c>
      <c r="C4748" s="1" t="s">
        <v>18981</v>
      </c>
      <c r="D4748" s="1" t="s">
        <v>18982</v>
      </c>
      <c r="E4748" s="1" t="s">
        <v>18983</v>
      </c>
      <c r="F4748" s="5">
        <v>96.606163024902301</v>
      </c>
      <c r="G4748" s="5">
        <v>88.837738037109304</v>
      </c>
      <c r="H4748" s="5">
        <v>71.439178466796804</v>
      </c>
      <c r="I4748" s="5">
        <v>85.627693176269474</v>
      </c>
      <c r="J4748" s="5">
        <v>88.624908447265597</v>
      </c>
      <c r="K4748" s="5">
        <v>78.852088928222599</v>
      </c>
      <c r="L4748" s="5">
        <v>72.110572814941406</v>
      </c>
      <c r="M4748" s="5">
        <v>79.862523396809863</v>
      </c>
      <c r="N4748" s="5">
        <v>182.343826293945</v>
      </c>
      <c r="O4748" s="5">
        <v>182.34396362304599</v>
      </c>
      <c r="P4748" s="5">
        <v>155.93142700195301</v>
      </c>
      <c r="Q4748" s="5">
        <v>173.53973897298133</v>
      </c>
      <c r="R4748" s="5">
        <v>100.32704162597599</v>
      </c>
      <c r="S4748" s="5">
        <v>82.647018432617102</v>
      </c>
      <c r="T4748" s="5">
        <v>83.483680725097599</v>
      </c>
      <c r="U4748" s="5">
        <v>88.819246927896913</v>
      </c>
      <c r="V4748" s="5">
        <v>119.46237945556599</v>
      </c>
      <c r="W4748" s="5">
        <v>137.85906982421801</v>
      </c>
      <c r="X4748" s="5">
        <v>156.006088256835</v>
      </c>
      <c r="Y4748" s="5">
        <v>137.77584584553969</v>
      </c>
      <c r="Z4748" s="5">
        <v>138.71488952636699</v>
      </c>
      <c r="AA4748" s="5">
        <v>131.07292175292901</v>
      </c>
      <c r="AB4748" s="5">
        <v>128.58229064941401</v>
      </c>
      <c r="AC4748" s="5">
        <v>132.79003397623666</v>
      </c>
      <c r="AD4748" s="5">
        <v>121.338485717773</v>
      </c>
      <c r="AE4748" s="5">
        <v>99.207778930664006</v>
      </c>
      <c r="AF4748" s="5">
        <v>108.927894592285</v>
      </c>
      <c r="AG4748" s="5">
        <v>109.82471974690732</v>
      </c>
      <c r="AH4748" s="5">
        <v>88.869956970214801</v>
      </c>
      <c r="AI4748" s="5">
        <v>106.22978973388599</v>
      </c>
      <c r="AJ4748" s="5">
        <v>100.710739135742</v>
      </c>
      <c r="AK4748" s="5">
        <v>98.603495279947595</v>
      </c>
      <c r="AL4748" s="5">
        <v>139.323974609375</v>
      </c>
      <c r="AM4748" s="5">
        <v>137.68302917480401</v>
      </c>
      <c r="AN4748" s="5">
        <v>150.10064697265599</v>
      </c>
      <c r="AO4748" s="5">
        <v>142.369216918945</v>
      </c>
      <c r="AP4748" s="5">
        <v>90.450469970703097</v>
      </c>
      <c r="AQ4748" s="5">
        <v>97.636466979980398</v>
      </c>
      <c r="AR4748" s="5">
        <v>86.464347839355398</v>
      </c>
      <c r="AS4748" s="5">
        <v>91.517094930012959</v>
      </c>
      <c r="AT4748" s="5">
        <v>100.395126342773</v>
      </c>
      <c r="AU4748" s="5">
        <v>105.470886230468</v>
      </c>
      <c r="AV4748" s="5">
        <v>141.61622619628901</v>
      </c>
      <c r="AW4748" s="5">
        <v>115.82741292317667</v>
      </c>
      <c r="AX4748" s="5">
        <v>100.138381958007</v>
      </c>
      <c r="AY4748" s="5">
        <v>99.205429077148395</v>
      </c>
      <c r="AZ4748" s="5">
        <v>89.520896911621094</v>
      </c>
      <c r="BA4748" s="5">
        <v>96.288235982258826</v>
      </c>
    </row>
    <row r="4749" spans="1:53" x14ac:dyDescent="0.2">
      <c r="A4749" s="1">
        <v>4746</v>
      </c>
      <c r="B4749" s="1" t="s">
        <v>18984</v>
      </c>
      <c r="C4749" s="1" t="s">
        <v>18985</v>
      </c>
      <c r="D4749" s="1" t="s">
        <v>18986</v>
      </c>
      <c r="E4749" s="1" t="s">
        <v>18987</v>
      </c>
      <c r="F4749" s="5">
        <v>336.40875244140602</v>
      </c>
      <c r="G4749" s="5">
        <v>306.79153442382801</v>
      </c>
      <c r="H4749" s="5">
        <v>252.304763793945</v>
      </c>
      <c r="I4749" s="5">
        <v>298.50168355305965</v>
      </c>
      <c r="J4749" s="5">
        <v>173.72195434570301</v>
      </c>
      <c r="K4749" s="5">
        <v>155.56007385253901</v>
      </c>
      <c r="L4749" s="5">
        <v>324.706939697265</v>
      </c>
      <c r="M4749" s="5">
        <v>217.99632263183568</v>
      </c>
      <c r="N4749" s="5">
        <v>236.50790405273401</v>
      </c>
      <c r="O4749" s="5">
        <v>213.94468688964801</v>
      </c>
      <c r="P4749" s="5">
        <v>220.26695251464801</v>
      </c>
      <c r="Q4749" s="5">
        <v>223.57318115234332</v>
      </c>
      <c r="R4749" s="5">
        <v>288.24032592773398</v>
      </c>
      <c r="S4749" s="5">
        <v>260.019439697265</v>
      </c>
      <c r="T4749" s="5">
        <v>265.00213623046801</v>
      </c>
      <c r="U4749" s="5">
        <v>271.087300618489</v>
      </c>
      <c r="V4749" s="5">
        <v>190.25123596191401</v>
      </c>
      <c r="W4749" s="5">
        <v>174.09330749511699</v>
      </c>
      <c r="X4749" s="5">
        <v>119.81111907958901</v>
      </c>
      <c r="Y4749" s="5">
        <v>161.38522084554</v>
      </c>
      <c r="Z4749" s="5">
        <v>160.52781677246</v>
      </c>
      <c r="AA4749" s="5">
        <v>186.00939941406199</v>
      </c>
      <c r="AB4749" s="5">
        <v>192.374252319335</v>
      </c>
      <c r="AC4749" s="5">
        <v>179.63715616861899</v>
      </c>
      <c r="AD4749" s="5">
        <v>118.114616394042</v>
      </c>
      <c r="AE4749" s="5">
        <v>154.692291259765</v>
      </c>
      <c r="AF4749" s="5">
        <v>187.02545166015599</v>
      </c>
      <c r="AG4749" s="5">
        <v>153.27745310465434</v>
      </c>
      <c r="AH4749" s="5">
        <v>144.92271423339801</v>
      </c>
      <c r="AI4749" s="5">
        <v>173.66151428222599</v>
      </c>
      <c r="AJ4749" s="5">
        <v>191.66767883300699</v>
      </c>
      <c r="AK4749" s="5">
        <v>170.08396911621034</v>
      </c>
      <c r="AP4749" s="5">
        <v>137.75166320800699</v>
      </c>
      <c r="AQ4749" s="5">
        <v>80.000068664550696</v>
      </c>
      <c r="AR4749" s="5">
        <v>138.44966125488199</v>
      </c>
      <c r="AS4749" s="5">
        <v>118.73379770914657</v>
      </c>
      <c r="AT4749" s="5">
        <v>424.07244873046801</v>
      </c>
      <c r="AU4749" s="5">
        <v>258.40887451171801</v>
      </c>
      <c r="AW4749" s="5">
        <v>341.24066162109301</v>
      </c>
      <c r="AX4749" s="5">
        <v>233.67533874511699</v>
      </c>
      <c r="AY4749" s="5">
        <v>187.65910339355401</v>
      </c>
      <c r="AZ4749" s="5">
        <v>180.96781921386699</v>
      </c>
      <c r="BA4749" s="5">
        <v>200.76742045084598</v>
      </c>
    </row>
    <row r="4750" spans="1:53" x14ac:dyDescent="0.2">
      <c r="A4750" s="1">
        <v>4747</v>
      </c>
      <c r="B4750" s="1" t="s">
        <v>18988</v>
      </c>
      <c r="C4750" s="1" t="s">
        <v>18989</v>
      </c>
      <c r="D4750" s="1" t="s">
        <v>18990</v>
      </c>
      <c r="E4750" s="1" t="s">
        <v>18991</v>
      </c>
      <c r="F4750" s="5">
        <v>86.507553100585895</v>
      </c>
      <c r="G4750" s="5">
        <v>92.936752319335895</v>
      </c>
      <c r="H4750" s="5">
        <v>93.609901428222599</v>
      </c>
      <c r="I4750" s="5">
        <v>91.018068949381473</v>
      </c>
      <c r="J4750" s="5">
        <v>110.426872253417</v>
      </c>
      <c r="K4750" s="5">
        <v>100.824989318847</v>
      </c>
      <c r="L4750" s="5">
        <v>96.610847473144503</v>
      </c>
      <c r="M4750" s="5">
        <v>102.62090301513616</v>
      </c>
      <c r="N4750" s="5">
        <v>202.63282775878901</v>
      </c>
      <c r="O4750" s="5">
        <v>197.29095458984301</v>
      </c>
      <c r="P4750" s="5">
        <v>193.55364990234301</v>
      </c>
      <c r="Q4750" s="5">
        <v>197.82581075032499</v>
      </c>
      <c r="R4750" s="5">
        <v>114.72371673583901</v>
      </c>
      <c r="S4750" s="5">
        <v>111.14352416992099</v>
      </c>
      <c r="T4750" s="5">
        <v>110.70277404785099</v>
      </c>
      <c r="U4750" s="5">
        <v>112.190004984537</v>
      </c>
      <c r="V4750" s="5">
        <v>130.95307922363199</v>
      </c>
      <c r="W4750" s="5">
        <v>127.170036315917</v>
      </c>
      <c r="X4750" s="5">
        <v>123.19496917724599</v>
      </c>
      <c r="Y4750" s="5">
        <v>127.10602823893164</v>
      </c>
      <c r="Z4750" s="5">
        <v>100.229103088378</v>
      </c>
      <c r="AA4750" s="5">
        <v>97.820182800292898</v>
      </c>
      <c r="AB4750" s="5">
        <v>99.672935485839801</v>
      </c>
      <c r="AC4750" s="5">
        <v>99.240740458170237</v>
      </c>
      <c r="AD4750" s="5">
        <v>122.516487121582</v>
      </c>
      <c r="AE4750" s="5">
        <v>122.84975433349599</v>
      </c>
      <c r="AF4750" s="5">
        <v>135.15855407714801</v>
      </c>
      <c r="AG4750" s="5">
        <v>126.841598510742</v>
      </c>
      <c r="AH4750" s="5">
        <v>128.35302734375</v>
      </c>
      <c r="AI4750" s="5">
        <v>128.09240722656199</v>
      </c>
      <c r="AJ4750" s="5">
        <v>120.751991271972</v>
      </c>
      <c r="AK4750" s="5">
        <v>125.73247528076134</v>
      </c>
      <c r="AL4750" s="5">
        <v>170.84970092773401</v>
      </c>
      <c r="AM4750" s="5">
        <v>165.44960021972599</v>
      </c>
      <c r="AN4750" s="5">
        <v>162.10292053222599</v>
      </c>
      <c r="AO4750" s="5">
        <v>166.13407389322867</v>
      </c>
      <c r="AP4750" s="5">
        <v>115.42399597167901</v>
      </c>
      <c r="AQ4750" s="5">
        <v>116.95742034912099</v>
      </c>
      <c r="AR4750" s="5">
        <v>116.259956359863</v>
      </c>
      <c r="AS4750" s="5">
        <v>116.21379089355433</v>
      </c>
      <c r="AT4750" s="5">
        <v>139.267486572265</v>
      </c>
      <c r="AU4750" s="5">
        <v>155.36560058593699</v>
      </c>
      <c r="AV4750" s="5">
        <v>143.845932006835</v>
      </c>
      <c r="AW4750" s="5">
        <v>146.15967305501235</v>
      </c>
      <c r="AX4750" s="5">
        <v>105.22759246826099</v>
      </c>
      <c r="AY4750" s="5">
        <v>110.018112182617</v>
      </c>
      <c r="AZ4750" s="5">
        <v>106.53605651855401</v>
      </c>
      <c r="BA4750" s="5">
        <v>107.26058705647733</v>
      </c>
    </row>
    <row r="4751" spans="1:53" x14ac:dyDescent="0.2">
      <c r="A4751" s="1">
        <v>4748</v>
      </c>
      <c r="B4751" s="1" t="s">
        <v>18992</v>
      </c>
      <c r="C4751" s="1" t="s">
        <v>18993</v>
      </c>
      <c r="D4751" s="1" t="s">
        <v>18994</v>
      </c>
      <c r="E4751" s="1" t="s">
        <v>18995</v>
      </c>
      <c r="F4751" s="5">
        <v>537.904296875</v>
      </c>
      <c r="G4751" s="5">
        <v>578.26721191406205</v>
      </c>
      <c r="H4751" s="5">
        <v>574.17346191406205</v>
      </c>
      <c r="I4751" s="5">
        <v>563.44832356770803</v>
      </c>
      <c r="J4751" s="5">
        <v>626.980712890625</v>
      </c>
      <c r="K4751" s="5">
        <v>636.46276855468705</v>
      </c>
      <c r="L4751" s="5">
        <v>599.60198974609295</v>
      </c>
      <c r="M4751" s="5">
        <v>621.01515706380167</v>
      </c>
      <c r="N4751" s="5">
        <v>1068.70703125</v>
      </c>
      <c r="O4751" s="5">
        <v>1035.62524414062</v>
      </c>
      <c r="P4751" s="5">
        <v>1006.09387207031</v>
      </c>
      <c r="Q4751" s="5">
        <v>1036.80871582031</v>
      </c>
      <c r="R4751" s="5">
        <v>677.57989501953102</v>
      </c>
      <c r="S4751" s="5">
        <v>685.53869628906205</v>
      </c>
      <c r="T4751" s="5">
        <v>695.963134765625</v>
      </c>
      <c r="U4751" s="5">
        <v>686.36057535807265</v>
      </c>
      <c r="V4751" s="5">
        <v>712.02337646484295</v>
      </c>
      <c r="W4751" s="5">
        <v>736.32086181640602</v>
      </c>
      <c r="X4751" s="5">
        <v>709.25494384765602</v>
      </c>
      <c r="Y4751" s="5">
        <v>719.19972737630178</v>
      </c>
      <c r="Z4751" s="5">
        <v>879.23876953125</v>
      </c>
      <c r="AA4751" s="5">
        <v>841.06140136718705</v>
      </c>
      <c r="AB4751" s="5">
        <v>819.78503417968705</v>
      </c>
      <c r="AC4751" s="5">
        <v>846.69506835937466</v>
      </c>
      <c r="AD4751" s="5">
        <v>477.45907592773398</v>
      </c>
      <c r="AE4751" s="5">
        <v>468.35711669921801</v>
      </c>
      <c r="AF4751" s="5">
        <v>466.161041259765</v>
      </c>
      <c r="AG4751" s="5">
        <v>470.659077962239</v>
      </c>
      <c r="AH4751" s="5">
        <v>545.291015625</v>
      </c>
      <c r="AI4751" s="5">
        <v>485.88671875</v>
      </c>
      <c r="AJ4751" s="5">
        <v>550.32971191406205</v>
      </c>
      <c r="AK4751" s="5">
        <v>527.16914876302064</v>
      </c>
      <c r="AL4751" s="5">
        <v>925.402099609375</v>
      </c>
      <c r="AM4751" s="5">
        <v>922.69250488281205</v>
      </c>
      <c r="AN4751" s="5">
        <v>869.01654052734295</v>
      </c>
      <c r="AO4751" s="5">
        <v>905.70371500650992</v>
      </c>
      <c r="AP4751" s="5">
        <v>484.87991333007801</v>
      </c>
      <c r="AQ4751" s="5">
        <v>509.641021728515</v>
      </c>
      <c r="AR4751" s="5">
        <v>518.25384521484295</v>
      </c>
      <c r="AS4751" s="5">
        <v>504.25826009114536</v>
      </c>
      <c r="AT4751" s="5">
        <v>416.45358276367102</v>
      </c>
      <c r="AU4751" s="5">
        <v>471.90188598632801</v>
      </c>
      <c r="AV4751" s="5">
        <v>560.62103271484295</v>
      </c>
      <c r="AW4751" s="5">
        <v>482.99216715494731</v>
      </c>
      <c r="AX4751" s="5">
        <v>394.40936279296801</v>
      </c>
      <c r="AY4751" s="5">
        <v>368.97552490234301</v>
      </c>
      <c r="AZ4751" s="5">
        <v>378.53570556640602</v>
      </c>
      <c r="BA4751" s="5">
        <v>380.64019775390562</v>
      </c>
    </row>
    <row r="4752" spans="1:53" x14ac:dyDescent="0.2">
      <c r="A4752" s="1">
        <v>4749</v>
      </c>
      <c r="B4752" s="1" t="s">
        <v>18996</v>
      </c>
      <c r="C4752" s="1" t="s">
        <v>18997</v>
      </c>
      <c r="D4752" s="1" t="s">
        <v>18997</v>
      </c>
      <c r="E4752" s="1" t="s">
        <v>18998</v>
      </c>
      <c r="F4752" s="5">
        <v>110.05702209472599</v>
      </c>
      <c r="G4752" s="5">
        <v>118.730575561523</v>
      </c>
      <c r="H4752" s="5">
        <v>96.17822265625</v>
      </c>
      <c r="I4752" s="5">
        <v>108.32194010416633</v>
      </c>
      <c r="J4752" s="5">
        <v>173.97491455078099</v>
      </c>
      <c r="K4752" s="5">
        <v>128.42948913574199</v>
      </c>
      <c r="L4752" s="5">
        <v>119.636764526367</v>
      </c>
      <c r="M4752" s="5">
        <v>140.68038940429668</v>
      </c>
      <c r="O4752" s="5">
        <v>98.265571594238196</v>
      </c>
      <c r="P4752" s="5">
        <v>92.436996459960895</v>
      </c>
      <c r="Q4752" s="5">
        <v>95.351284027099553</v>
      </c>
      <c r="R4752" s="5">
        <v>64.424766540527301</v>
      </c>
      <c r="S4752" s="5">
        <v>80.906555175781193</v>
      </c>
      <c r="T4752" s="5">
        <v>88.874671936035099</v>
      </c>
      <c r="U4752" s="5">
        <v>78.068664550781193</v>
      </c>
      <c r="V4752" s="5">
        <v>136.91032409667901</v>
      </c>
      <c r="W4752" s="5">
        <v>118.697143554687</v>
      </c>
      <c r="X4752" s="5">
        <v>131.94097900390599</v>
      </c>
      <c r="Y4752" s="5">
        <v>129.18281555175733</v>
      </c>
      <c r="Z4752" s="5">
        <v>113.99977111816401</v>
      </c>
      <c r="AA4752" s="5">
        <v>110.46778106689401</v>
      </c>
      <c r="AB4752" s="5">
        <v>109.63424682617099</v>
      </c>
      <c r="AC4752" s="5">
        <v>111.36726633707633</v>
      </c>
      <c r="AD4752" s="5">
        <v>115.248176574707</v>
      </c>
      <c r="AE4752" s="5">
        <v>105.483337402343</v>
      </c>
      <c r="AF4752" s="5">
        <v>125.799713134765</v>
      </c>
      <c r="AG4752" s="5">
        <v>115.51040903727166</v>
      </c>
      <c r="AH4752" s="5">
        <v>76.277091979980398</v>
      </c>
      <c r="AI4752" s="5">
        <v>111.68018341064401</v>
      </c>
      <c r="AJ4752" s="5">
        <v>112.60731506347599</v>
      </c>
      <c r="AK4752" s="5">
        <v>100.18819681803348</v>
      </c>
      <c r="AL4752" s="5">
        <v>60.113582611083899</v>
      </c>
      <c r="AM4752" s="5">
        <v>63.057659149169901</v>
      </c>
      <c r="AN4752" s="5">
        <v>64.685173034667898</v>
      </c>
      <c r="AO4752" s="5">
        <v>62.618804931640568</v>
      </c>
      <c r="AP4752" s="5">
        <v>85.543891906738196</v>
      </c>
      <c r="AQ4752" s="5">
        <v>88.750694274902301</v>
      </c>
      <c r="AR4752" s="5">
        <v>80.204216003417898</v>
      </c>
      <c r="AS4752" s="5">
        <v>84.832934061686146</v>
      </c>
      <c r="AT4752" s="5">
        <v>81.991256713867102</v>
      </c>
      <c r="AU4752" s="5">
        <v>78.737350463867102</v>
      </c>
      <c r="AV4752" s="5">
        <v>90.9619140625</v>
      </c>
      <c r="AW4752" s="5">
        <v>83.896840413411397</v>
      </c>
      <c r="AX4752" s="5">
        <v>83.800567626953097</v>
      </c>
      <c r="AY4752" s="5">
        <v>86.230293273925696</v>
      </c>
      <c r="AZ4752" s="5">
        <v>103.41835784912099</v>
      </c>
      <c r="BA4752" s="5">
        <v>91.149739583333258</v>
      </c>
    </row>
    <row r="4753" spans="1:53" x14ac:dyDescent="0.2">
      <c r="A4753" s="1">
        <v>4750</v>
      </c>
      <c r="B4753" s="1" t="s">
        <v>18999</v>
      </c>
      <c r="C4753" s="1" t="s">
        <v>19000</v>
      </c>
      <c r="D4753" s="1" t="s">
        <v>19001</v>
      </c>
      <c r="E4753" s="1" t="s">
        <v>19002</v>
      </c>
      <c r="F4753" s="5">
        <v>953.24871826171795</v>
      </c>
      <c r="G4753" s="5">
        <v>972.74011230468705</v>
      </c>
      <c r="H4753" s="5">
        <v>957.619873046875</v>
      </c>
      <c r="I4753" s="5">
        <v>961.20290120442667</v>
      </c>
      <c r="J4753" s="5">
        <v>1012.74383544921</v>
      </c>
      <c r="K4753" s="5">
        <v>1085.45141601562</v>
      </c>
      <c r="L4753" s="5">
        <v>1052.658203125</v>
      </c>
      <c r="M4753" s="5">
        <v>1050.2844848632767</v>
      </c>
      <c r="N4753" s="5">
        <v>561.77947998046795</v>
      </c>
      <c r="O4753" s="5">
        <v>546.46057128906205</v>
      </c>
      <c r="P4753" s="5">
        <v>568.82879638671795</v>
      </c>
      <c r="Q4753" s="5">
        <v>559.0229492187492</v>
      </c>
      <c r="R4753" s="5">
        <v>855.91644287109295</v>
      </c>
      <c r="S4753" s="5">
        <v>872.00671386718705</v>
      </c>
      <c r="T4753" s="5">
        <v>903.939208984375</v>
      </c>
      <c r="U4753" s="5">
        <v>877.28745524088492</v>
      </c>
      <c r="V4753" s="5">
        <v>862.91094970703102</v>
      </c>
      <c r="W4753" s="5">
        <v>956.98870849609295</v>
      </c>
      <c r="X4753" s="5">
        <v>917.69122314453102</v>
      </c>
      <c r="Y4753" s="5">
        <v>912.53029378255178</v>
      </c>
      <c r="Z4753" s="5">
        <v>1092.037109375</v>
      </c>
      <c r="AA4753" s="5">
        <v>1122.83386230468</v>
      </c>
      <c r="AB4753" s="5">
        <v>1095.24865722656</v>
      </c>
      <c r="AC4753" s="5">
        <v>1103.3732096354133</v>
      </c>
      <c r="AD4753" s="5">
        <v>1002.88116455078</v>
      </c>
      <c r="AE4753" s="5">
        <v>978.01849365234295</v>
      </c>
      <c r="AF4753" s="5">
        <v>1033.43273925781</v>
      </c>
      <c r="AG4753" s="5">
        <v>1004.777465820311</v>
      </c>
      <c r="AH4753" s="5">
        <v>898.54895019531205</v>
      </c>
      <c r="AI4753" s="5">
        <v>957.84222412109295</v>
      </c>
      <c r="AJ4753" s="5">
        <v>935.34216308593705</v>
      </c>
      <c r="AK4753" s="5">
        <v>930.57777913411394</v>
      </c>
      <c r="AL4753" s="5">
        <v>492.5869140625</v>
      </c>
      <c r="AM4753" s="5">
        <v>515.29748535156205</v>
      </c>
      <c r="AN4753" s="5">
        <v>523.18933105468705</v>
      </c>
      <c r="AO4753" s="5">
        <v>510.35791015624972</v>
      </c>
      <c r="AP4753" s="5">
        <v>660.85198974609295</v>
      </c>
      <c r="AQ4753" s="5">
        <v>657.599853515625</v>
      </c>
      <c r="AR4753" s="5">
        <v>693.714599609375</v>
      </c>
      <c r="AS4753" s="5">
        <v>670.72214762369765</v>
      </c>
      <c r="AT4753" s="5">
        <v>765.44763183593705</v>
      </c>
      <c r="AU4753" s="5">
        <v>446.93182373046801</v>
      </c>
      <c r="AV4753" s="5">
        <v>771.91748046875</v>
      </c>
      <c r="AW4753" s="5">
        <v>661.43231201171841</v>
      </c>
      <c r="AX4753" s="5">
        <v>975.72100830078102</v>
      </c>
      <c r="AY4753" s="5">
        <v>864.81884765625</v>
      </c>
      <c r="AZ4753" s="5">
        <v>925.88977050781205</v>
      </c>
      <c r="BA4753" s="5">
        <v>922.14320882161428</v>
      </c>
    </row>
    <row r="4754" spans="1:53" x14ac:dyDescent="0.2">
      <c r="A4754" s="1">
        <v>4751</v>
      </c>
      <c r="B4754" s="1" t="s">
        <v>19003</v>
      </c>
      <c r="C4754" s="1" t="s">
        <v>19004</v>
      </c>
      <c r="D4754" s="1" t="s">
        <v>19005</v>
      </c>
      <c r="E4754" s="1" t="s">
        <v>19006</v>
      </c>
      <c r="F4754" s="5">
        <v>439.53668212890602</v>
      </c>
      <c r="G4754" s="5">
        <v>490.70651245117102</v>
      </c>
      <c r="H4754" s="5">
        <v>480.79910278320301</v>
      </c>
      <c r="I4754" s="5">
        <v>470.34743245442661</v>
      </c>
      <c r="J4754" s="5">
        <v>415.13327026367102</v>
      </c>
      <c r="K4754" s="5">
        <v>420.47738647460898</v>
      </c>
      <c r="L4754" s="5">
        <v>375.347900390625</v>
      </c>
      <c r="M4754" s="5">
        <v>403.65285237630161</v>
      </c>
      <c r="N4754" s="5">
        <v>197.90222167968699</v>
      </c>
      <c r="O4754" s="5">
        <v>213.35128784179599</v>
      </c>
      <c r="P4754" s="5">
        <v>190.68548583984301</v>
      </c>
      <c r="Q4754" s="5">
        <v>200.64633178710869</v>
      </c>
      <c r="R4754" s="5">
        <v>391.759033203125</v>
      </c>
      <c r="S4754" s="5">
        <v>378.38009643554602</v>
      </c>
      <c r="T4754" s="5">
        <v>386.19973754882801</v>
      </c>
      <c r="U4754" s="5">
        <v>385.44628906249972</v>
      </c>
      <c r="V4754" s="5">
        <v>478.35577392578102</v>
      </c>
      <c r="W4754" s="5">
        <v>473.64962768554602</v>
      </c>
      <c r="X4754" s="5">
        <v>433.35153198242102</v>
      </c>
      <c r="Y4754" s="5">
        <v>461.78564453124932</v>
      </c>
      <c r="Z4754" s="5">
        <v>576.50311279296795</v>
      </c>
      <c r="AA4754" s="5">
        <v>568.09051513671795</v>
      </c>
      <c r="AB4754" s="5">
        <v>562.42150878906205</v>
      </c>
      <c r="AC4754" s="5">
        <v>569.00504557291595</v>
      </c>
      <c r="AD4754" s="5">
        <v>438.53839111328102</v>
      </c>
      <c r="AE4754" s="5">
        <v>387.18942260742102</v>
      </c>
      <c r="AF4754" s="5">
        <v>432.0048828125</v>
      </c>
      <c r="AG4754" s="5">
        <v>419.24423217773398</v>
      </c>
      <c r="AH4754" s="5">
        <v>377.98498535156199</v>
      </c>
      <c r="AI4754" s="5">
        <v>342.63391113281199</v>
      </c>
      <c r="AJ4754" s="5">
        <v>358.04968261718699</v>
      </c>
      <c r="AK4754" s="5">
        <v>359.55619303385362</v>
      </c>
      <c r="AL4754" s="5">
        <v>208.27488708496</v>
      </c>
      <c r="AM4754" s="5">
        <v>185.89018249511699</v>
      </c>
      <c r="AN4754" s="5">
        <v>182.407470703125</v>
      </c>
      <c r="AO4754" s="5">
        <v>192.19084676106732</v>
      </c>
      <c r="AP4754" s="5">
        <v>233.42176818847599</v>
      </c>
      <c r="AQ4754" s="5">
        <v>270.40390014648398</v>
      </c>
      <c r="AR4754" s="5">
        <v>253.84223937988199</v>
      </c>
      <c r="AS4754" s="5">
        <v>252.55596923828065</v>
      </c>
      <c r="AT4754" s="5">
        <v>386.81716918945301</v>
      </c>
      <c r="AU4754" s="5">
        <v>393.15283203125</v>
      </c>
      <c r="AV4754" s="5">
        <v>426.43811035156199</v>
      </c>
      <c r="AW4754" s="5">
        <v>402.13603719075496</v>
      </c>
      <c r="AX4754" s="5">
        <v>357.49676513671801</v>
      </c>
      <c r="AY4754" s="5">
        <v>344.88122558593699</v>
      </c>
      <c r="AZ4754" s="5">
        <v>332.81188964843699</v>
      </c>
      <c r="BA4754" s="5">
        <v>345.06329345703062</v>
      </c>
    </row>
    <row r="4755" spans="1:53" x14ac:dyDescent="0.2">
      <c r="A4755" s="1">
        <v>4752</v>
      </c>
      <c r="B4755" s="1" t="s">
        <v>19007</v>
      </c>
      <c r="C4755" s="1" t="s">
        <v>19008</v>
      </c>
      <c r="D4755" s="1" t="s">
        <v>19009</v>
      </c>
      <c r="E4755" s="1" t="s">
        <v>19010</v>
      </c>
      <c r="G4755" s="5">
        <v>125.19293212890599</v>
      </c>
      <c r="I4755" s="5">
        <v>125.19293212890599</v>
      </c>
      <c r="J4755" s="5">
        <v>322.538818359375</v>
      </c>
      <c r="K4755" s="5">
        <v>220.71910095214801</v>
      </c>
      <c r="L4755" s="5">
        <v>254.6650390625</v>
      </c>
      <c r="M4755" s="5">
        <v>265.97431945800764</v>
      </c>
      <c r="N4755" s="5">
        <v>196.76884460449199</v>
      </c>
      <c r="O4755" s="5">
        <v>150.99227905273401</v>
      </c>
      <c r="P4755" s="5">
        <v>162.4990234375</v>
      </c>
      <c r="Q4755" s="5">
        <v>170.08671569824199</v>
      </c>
      <c r="R4755" s="5">
        <v>116.76261138916</v>
      </c>
      <c r="S4755" s="5">
        <v>126.960983276367</v>
      </c>
      <c r="T4755" s="5">
        <v>129.80229187011699</v>
      </c>
      <c r="U4755" s="5">
        <v>124.50862884521466</v>
      </c>
      <c r="V4755" s="5">
        <v>86.389190673828097</v>
      </c>
      <c r="W4755" s="5">
        <v>84.5933837890625</v>
      </c>
      <c r="X4755" s="5">
        <v>90.446281433105398</v>
      </c>
      <c r="Y4755" s="5">
        <v>87.142951965331989</v>
      </c>
      <c r="AA4755" s="5">
        <v>78.803024291992102</v>
      </c>
      <c r="AB4755" s="5">
        <v>65.720069885253906</v>
      </c>
      <c r="AC4755" s="5">
        <v>72.261547088623004</v>
      </c>
      <c r="AD4755" s="5">
        <v>115.849197387695</v>
      </c>
      <c r="AE4755" s="5">
        <v>81.600395202636705</v>
      </c>
      <c r="AF4755" s="5">
        <v>106.79973602294901</v>
      </c>
      <c r="AG4755" s="5">
        <v>101.41644287109357</v>
      </c>
      <c r="AH4755" s="5">
        <v>72.291130065917898</v>
      </c>
      <c r="AI4755" s="5">
        <v>109.293128967285</v>
      </c>
      <c r="AJ4755" s="5">
        <v>91.111228942871094</v>
      </c>
      <c r="AK4755" s="5">
        <v>90.898495992024664</v>
      </c>
      <c r="AL4755" s="5">
        <v>152.54849243164</v>
      </c>
      <c r="AM4755" s="5">
        <v>174.84843444824199</v>
      </c>
      <c r="AN4755" s="5">
        <v>155.26957702636699</v>
      </c>
      <c r="AO4755" s="5">
        <v>160.88883463541632</v>
      </c>
      <c r="AP4755" s="5">
        <v>114.81541442871</v>
      </c>
      <c r="AQ4755" s="5">
        <v>113.64303588867099</v>
      </c>
      <c r="AR4755" s="5">
        <v>106.93270111083901</v>
      </c>
      <c r="AS4755" s="5">
        <v>111.79705047607332</v>
      </c>
      <c r="AT4755" s="5">
        <v>114.24452209472599</v>
      </c>
      <c r="AW4755" s="5">
        <v>114.24452209472599</v>
      </c>
      <c r="AX4755" s="5">
        <v>96.876068115234304</v>
      </c>
      <c r="AY4755" s="5">
        <v>106.664253234863</v>
      </c>
      <c r="AZ4755" s="5">
        <v>83.106094360351506</v>
      </c>
      <c r="BA4755" s="5">
        <v>95.548805236816278</v>
      </c>
    </row>
    <row r="4756" spans="1:53" x14ac:dyDescent="0.2">
      <c r="A4756" s="1">
        <v>4753</v>
      </c>
      <c r="B4756" s="1" t="s">
        <v>19011</v>
      </c>
      <c r="C4756" s="1" t="s">
        <v>19012</v>
      </c>
      <c r="D4756" s="1" t="s">
        <v>19013</v>
      </c>
      <c r="E4756" s="1" t="s">
        <v>19014</v>
      </c>
      <c r="F4756" s="5">
        <v>782.68585205078102</v>
      </c>
      <c r="G4756" s="5">
        <v>805.37268066406205</v>
      </c>
      <c r="H4756" s="5">
        <v>803.83203125</v>
      </c>
      <c r="I4756" s="5">
        <v>797.29685465494765</v>
      </c>
      <c r="J4756" s="5">
        <v>788.93176269531205</v>
      </c>
      <c r="K4756" s="5">
        <v>817.76373291015602</v>
      </c>
      <c r="L4756" s="5">
        <v>737.76116943359295</v>
      </c>
      <c r="M4756" s="5">
        <v>781.48555501302042</v>
      </c>
      <c r="N4756" s="5">
        <v>1556.37145996093</v>
      </c>
      <c r="O4756" s="5">
        <v>1498.76025390625</v>
      </c>
      <c r="P4756" s="5">
        <v>1480.947265625</v>
      </c>
      <c r="Q4756" s="5">
        <v>1512.0263264973935</v>
      </c>
      <c r="R4756" s="5">
        <v>638.389404296875</v>
      </c>
      <c r="S4756" s="5">
        <v>614.14910888671795</v>
      </c>
      <c r="T4756" s="5">
        <v>618.52838134765602</v>
      </c>
      <c r="U4756" s="5">
        <v>623.68896484374966</v>
      </c>
      <c r="V4756" s="5">
        <v>667.38580322265602</v>
      </c>
      <c r="W4756" s="5">
        <v>663.487060546875</v>
      </c>
      <c r="X4756" s="5">
        <v>632.80291748046795</v>
      </c>
      <c r="Y4756" s="5">
        <v>654.55859374999966</v>
      </c>
      <c r="Z4756" s="5">
        <v>889.70422363281205</v>
      </c>
      <c r="AA4756" s="5">
        <v>938.86712646484295</v>
      </c>
      <c r="AB4756" s="5">
        <v>936.98278808593705</v>
      </c>
      <c r="AC4756" s="5">
        <v>921.85137939453068</v>
      </c>
      <c r="AD4756" s="5">
        <v>610.20654296875</v>
      </c>
      <c r="AE4756" s="5">
        <v>592.95074462890602</v>
      </c>
      <c r="AF4756" s="5">
        <v>599.77258300781205</v>
      </c>
      <c r="AG4756" s="5">
        <v>600.97662353515602</v>
      </c>
      <c r="AH4756" s="5">
        <v>523.97747802734295</v>
      </c>
      <c r="AI4756" s="5">
        <v>528.48571777343705</v>
      </c>
      <c r="AJ4756" s="5">
        <v>486.69143676757801</v>
      </c>
      <c r="AK4756" s="5">
        <v>513.05154418945267</v>
      </c>
      <c r="AL4756" s="5">
        <v>576.75793457031205</v>
      </c>
      <c r="AM4756" s="5">
        <v>535.45867919921795</v>
      </c>
      <c r="AN4756" s="5">
        <v>614.28338623046795</v>
      </c>
      <c r="AO4756" s="5">
        <v>575.4999999999992</v>
      </c>
      <c r="AP4756" s="5">
        <v>449.08874511718699</v>
      </c>
      <c r="AQ4756" s="5">
        <v>475.62905883789</v>
      </c>
      <c r="AR4756" s="5">
        <v>471.34710693359301</v>
      </c>
      <c r="AS4756" s="5">
        <v>465.35497029622337</v>
      </c>
      <c r="AT4756" s="5">
        <v>547.79022216796795</v>
      </c>
      <c r="AU4756" s="5">
        <v>536.40069580078102</v>
      </c>
      <c r="AV4756" s="5">
        <v>700.371826171875</v>
      </c>
      <c r="AW4756" s="5">
        <v>594.85424804687466</v>
      </c>
      <c r="AX4756" s="5">
        <v>369.93801879882801</v>
      </c>
      <c r="AY4756" s="5">
        <v>351.79879760742102</v>
      </c>
      <c r="AZ4756" s="5">
        <v>334.50744628906199</v>
      </c>
      <c r="BA4756" s="5">
        <v>352.08142089843705</v>
      </c>
    </row>
    <row r="4757" spans="1:53" x14ac:dyDescent="0.2">
      <c r="A4757" s="1">
        <v>4754</v>
      </c>
      <c r="B4757" s="1" t="s">
        <v>19015</v>
      </c>
      <c r="C4757" s="1" t="s">
        <v>19016</v>
      </c>
      <c r="D4757" s="1" t="s">
        <v>19017</v>
      </c>
      <c r="E4757" s="1" t="s">
        <v>19018</v>
      </c>
      <c r="F4757" s="5">
        <v>81.436553955078097</v>
      </c>
      <c r="G4757" s="5">
        <v>53.897346496582003</v>
      </c>
      <c r="H4757" s="5">
        <v>76.381706237792898</v>
      </c>
      <c r="I4757" s="5">
        <v>70.571868896484332</v>
      </c>
      <c r="J4757" s="5">
        <v>98.197235107421804</v>
      </c>
      <c r="K4757" s="5">
        <v>82.335533142089801</v>
      </c>
      <c r="L4757" s="5">
        <v>88.032936096191406</v>
      </c>
      <c r="M4757" s="5">
        <v>89.521901448567675</v>
      </c>
      <c r="O4757" s="5">
        <v>72.185432434082003</v>
      </c>
      <c r="P4757" s="5">
        <v>82.607040405273395</v>
      </c>
      <c r="Q4757" s="5">
        <v>77.396236419677706</v>
      </c>
      <c r="R4757" s="5">
        <v>67.496063232421804</v>
      </c>
      <c r="S4757" s="5">
        <v>84.634315490722599</v>
      </c>
      <c r="T4757" s="5">
        <v>62.766288757324197</v>
      </c>
      <c r="U4757" s="5">
        <v>71.632222493489536</v>
      </c>
      <c r="V4757" s="5">
        <v>85.042495727539006</v>
      </c>
      <c r="W4757" s="5">
        <v>75.326072692871094</v>
      </c>
      <c r="X4757" s="5">
        <v>80.256805419921804</v>
      </c>
      <c r="Y4757" s="5">
        <v>80.208457946777301</v>
      </c>
      <c r="Z4757" s="5">
        <v>90.827911376953097</v>
      </c>
      <c r="AA4757" s="5">
        <v>85.67333984375</v>
      </c>
      <c r="AB4757" s="5">
        <v>94.417617797851506</v>
      </c>
      <c r="AC4757" s="5">
        <v>90.30628967285152</v>
      </c>
      <c r="AD4757" s="5">
        <v>110.63490295410099</v>
      </c>
      <c r="AE4757" s="5">
        <v>124.65492248535099</v>
      </c>
      <c r="AF4757" s="5">
        <v>118.63766479492099</v>
      </c>
      <c r="AG4757" s="5">
        <v>117.97583007812432</v>
      </c>
      <c r="AH4757" s="5">
        <v>102.29656219482401</v>
      </c>
      <c r="AI4757" s="5">
        <v>106.561920166015</v>
      </c>
      <c r="AJ4757" s="5">
        <v>130.45097351074199</v>
      </c>
      <c r="AK4757" s="5">
        <v>113.10315195719367</v>
      </c>
      <c r="AL4757" s="5">
        <v>75.047683715820298</v>
      </c>
      <c r="AM4757" s="5">
        <v>61.371070861816399</v>
      </c>
      <c r="AN4757" s="5">
        <v>97.444595336914006</v>
      </c>
      <c r="AO4757" s="5">
        <v>77.954449971516894</v>
      </c>
      <c r="AP4757" s="5">
        <v>70.221908569335895</v>
      </c>
      <c r="AQ4757" s="5">
        <v>81.158317565917898</v>
      </c>
      <c r="AR4757" s="5">
        <v>75.977165222167898</v>
      </c>
      <c r="AS4757" s="5">
        <v>75.785797119140568</v>
      </c>
      <c r="AT4757" s="5">
        <v>94.278152465820298</v>
      </c>
      <c r="AU4757" s="5">
        <v>113.50920867919901</v>
      </c>
      <c r="AV4757" s="5">
        <v>103.167709350585</v>
      </c>
      <c r="AW4757" s="5">
        <v>103.65169016520144</v>
      </c>
      <c r="AX4757" s="5">
        <v>84.436210632324205</v>
      </c>
      <c r="AY4757" s="5">
        <v>74.622833251953097</v>
      </c>
      <c r="AZ4757" s="5">
        <v>77.0704345703125</v>
      </c>
      <c r="BA4757" s="5">
        <v>78.709826151529924</v>
      </c>
    </row>
    <row r="4758" spans="1:53" x14ac:dyDescent="0.2">
      <c r="A4758" s="1">
        <v>4755</v>
      </c>
      <c r="B4758" s="1" t="s">
        <v>19019</v>
      </c>
      <c r="C4758" s="1" t="s">
        <v>19020</v>
      </c>
      <c r="D4758" s="1" t="s">
        <v>19021</v>
      </c>
      <c r="E4758" s="1" t="s">
        <v>19022</v>
      </c>
      <c r="F4758" s="5">
        <v>231.51672363281199</v>
      </c>
      <c r="G4758" s="5">
        <v>247.056640625</v>
      </c>
      <c r="H4758" s="5">
        <v>243.64710998535099</v>
      </c>
      <c r="I4758" s="5">
        <v>240.74015808105432</v>
      </c>
      <c r="J4758" s="5">
        <v>281.45333862304602</v>
      </c>
      <c r="K4758" s="5">
        <v>266.12170410156199</v>
      </c>
      <c r="L4758" s="5">
        <v>267.07196044921801</v>
      </c>
      <c r="M4758" s="5">
        <v>271.54900105794201</v>
      </c>
      <c r="N4758" s="5">
        <v>203.86994934082</v>
      </c>
      <c r="O4758" s="5">
        <v>241.17987060546801</v>
      </c>
      <c r="P4758" s="5">
        <v>194.57254028320301</v>
      </c>
      <c r="Q4758" s="5">
        <v>213.20745340983035</v>
      </c>
      <c r="R4758" s="5">
        <v>225.28166198730401</v>
      </c>
      <c r="S4758" s="5">
        <v>203.03988647460901</v>
      </c>
      <c r="T4758" s="5">
        <v>296.45343017578102</v>
      </c>
      <c r="U4758" s="5">
        <v>241.59165954589801</v>
      </c>
      <c r="V4758" s="5">
        <v>239.154037475585</v>
      </c>
      <c r="W4758" s="5">
        <v>248.68194580078099</v>
      </c>
      <c r="X4758" s="5">
        <v>235.15327453613199</v>
      </c>
      <c r="Y4758" s="5">
        <v>240.99641927083266</v>
      </c>
      <c r="Z4758" s="5">
        <v>213.23229980468699</v>
      </c>
      <c r="AA4758" s="5">
        <v>240.15141296386699</v>
      </c>
      <c r="AB4758" s="5">
        <v>227.74652099609301</v>
      </c>
      <c r="AC4758" s="5">
        <v>227.04341125488236</v>
      </c>
      <c r="AD4758" s="5">
        <v>182.70333862304599</v>
      </c>
      <c r="AE4758" s="5">
        <v>232.53623962402301</v>
      </c>
      <c r="AF4758" s="5">
        <v>230.58425903320301</v>
      </c>
      <c r="AG4758" s="5">
        <v>215.27461242675736</v>
      </c>
      <c r="AH4758" s="5">
        <v>214.64741516113199</v>
      </c>
      <c r="AI4758" s="5">
        <v>228.40798950195301</v>
      </c>
      <c r="AJ4758" s="5">
        <v>234.32514953613199</v>
      </c>
      <c r="AK4758" s="5">
        <v>225.79351806640568</v>
      </c>
      <c r="AL4758" s="5">
        <v>136.63883972167901</v>
      </c>
      <c r="AM4758" s="5">
        <v>153.01281738281199</v>
      </c>
      <c r="AN4758" s="5">
        <v>153.90887451171801</v>
      </c>
      <c r="AO4758" s="5">
        <v>147.85351053873634</v>
      </c>
      <c r="AP4758" s="5">
        <v>167.77427673339801</v>
      </c>
      <c r="AQ4758" s="5">
        <v>162.26318359375</v>
      </c>
      <c r="AR4758" s="5">
        <v>183.17900085449199</v>
      </c>
      <c r="AS4758" s="5">
        <v>171.0721537272133</v>
      </c>
      <c r="AT4758" s="5">
        <v>261.75271606445301</v>
      </c>
      <c r="AU4758" s="5">
        <v>274.63253784179602</v>
      </c>
      <c r="AV4758" s="5">
        <v>223.478103637695</v>
      </c>
      <c r="AW4758" s="5">
        <v>253.28778584798135</v>
      </c>
      <c r="AX4758" s="5">
        <v>240.00312805175699</v>
      </c>
      <c r="AY4758" s="5">
        <v>208.79269409179599</v>
      </c>
      <c r="AZ4758" s="5">
        <v>206.776931762695</v>
      </c>
      <c r="BA4758" s="5">
        <v>218.52425130208266</v>
      </c>
    </row>
    <row r="4759" spans="1:53" x14ac:dyDescent="0.2">
      <c r="A4759" s="1">
        <v>4756</v>
      </c>
      <c r="B4759" s="1" t="s">
        <v>19023</v>
      </c>
      <c r="C4759" s="1" t="s">
        <v>19024</v>
      </c>
      <c r="D4759" s="1" t="s">
        <v>19025</v>
      </c>
      <c r="E4759" s="1" t="s">
        <v>19026</v>
      </c>
      <c r="F4759" s="5">
        <v>8820.91796875</v>
      </c>
      <c r="G4759" s="5">
        <v>9229.5283203125</v>
      </c>
      <c r="H4759" s="5">
        <v>9892.2001953125</v>
      </c>
      <c r="I4759" s="5">
        <v>9314.2154947916661</v>
      </c>
      <c r="J4759" s="5">
        <v>7253.70263671875</v>
      </c>
      <c r="K4759" s="5">
        <v>7979.7626953125</v>
      </c>
      <c r="L4759" s="5">
        <v>7979.2724609375</v>
      </c>
      <c r="M4759" s="5">
        <v>7737.579264322917</v>
      </c>
      <c r="N4759" s="5">
        <v>3145.39916992187</v>
      </c>
      <c r="O4759" s="5">
        <v>3525.83081054687</v>
      </c>
      <c r="P4759" s="5">
        <v>3573.5849609375</v>
      </c>
      <c r="Q4759" s="5">
        <v>3414.9383138020798</v>
      </c>
      <c r="R4759" s="5">
        <v>5449.04833984375</v>
      </c>
      <c r="S4759" s="5">
        <v>5319.87158203125</v>
      </c>
      <c r="T4759" s="5">
        <v>5251.875</v>
      </c>
      <c r="U4759" s="5">
        <v>5340.264973958333</v>
      </c>
      <c r="V4759" s="5">
        <v>4569.90087890625</v>
      </c>
      <c r="W4759" s="5">
        <v>4309.38427734375</v>
      </c>
      <c r="X4759" s="5">
        <v>4476.88623046875</v>
      </c>
      <c r="Y4759" s="5">
        <v>4452.05712890625</v>
      </c>
      <c r="Z4759" s="5">
        <v>6210.728515625</v>
      </c>
      <c r="AA4759" s="5">
        <v>7130.86572265625</v>
      </c>
      <c r="AB4759" s="5">
        <v>6426.384765625</v>
      </c>
      <c r="AC4759" s="5">
        <v>6589.326334635417</v>
      </c>
      <c r="AD4759" s="5">
        <v>5783.89404296875</v>
      </c>
      <c r="AE4759" s="5">
        <v>5846.6103515625</v>
      </c>
      <c r="AF4759" s="5">
        <v>5975.396484375</v>
      </c>
      <c r="AG4759" s="5">
        <v>5868.633626302083</v>
      </c>
      <c r="AH4759" s="5">
        <v>6875.2607421875</v>
      </c>
      <c r="AI4759" s="5">
        <v>6358.3076171875</v>
      </c>
      <c r="AJ4759" s="5">
        <v>6670.1806640625</v>
      </c>
      <c r="AK4759" s="5">
        <v>6634.5830078125</v>
      </c>
      <c r="AL4759" s="5">
        <v>3225.88696289062</v>
      </c>
      <c r="AM4759" s="5">
        <v>3313.7451171875</v>
      </c>
      <c r="AN4759" s="5">
        <v>3277.90747070312</v>
      </c>
      <c r="AO4759" s="5">
        <v>3272.5131835937464</v>
      </c>
      <c r="AP4759" s="5">
        <v>4095.771484375</v>
      </c>
      <c r="AQ4759" s="5">
        <v>4195.2470703125</v>
      </c>
      <c r="AR4759" s="5">
        <v>4091.248046875</v>
      </c>
      <c r="AS4759" s="5">
        <v>4127.422200520833</v>
      </c>
      <c r="AT4759" s="5">
        <v>4827.46826171875</v>
      </c>
      <c r="AU4759" s="5">
        <v>5348.2314453125</v>
      </c>
      <c r="AV4759" s="5">
        <v>4929.95556640625</v>
      </c>
      <c r="AW4759" s="5">
        <v>5035.218424479167</v>
      </c>
      <c r="AX4759" s="5">
        <v>4313.8984375</v>
      </c>
      <c r="AY4759" s="5">
        <v>4144.056640625</v>
      </c>
      <c r="AZ4759" s="5">
        <v>3886.47705078125</v>
      </c>
      <c r="BA4759" s="5">
        <v>4114.810709635417</v>
      </c>
    </row>
    <row r="4760" spans="1:53" x14ac:dyDescent="0.2">
      <c r="A4760" s="1">
        <v>4757</v>
      </c>
      <c r="B4760" s="1" t="s">
        <v>19027</v>
      </c>
      <c r="C4760" s="1" t="s">
        <v>19028</v>
      </c>
      <c r="D4760" s="1" t="s">
        <v>19029</v>
      </c>
      <c r="E4760" s="1" t="s">
        <v>19030</v>
      </c>
      <c r="F4760" s="5">
        <v>79.958679199218693</v>
      </c>
      <c r="G4760" s="5">
        <v>82.439208984375</v>
      </c>
      <c r="H4760" s="5">
        <v>83.587570190429602</v>
      </c>
      <c r="I4760" s="5">
        <v>81.995152791341098</v>
      </c>
      <c r="J4760" s="5">
        <v>67.846588134765597</v>
      </c>
      <c r="K4760" s="5">
        <v>67.353332519531193</v>
      </c>
      <c r="L4760" s="5">
        <v>75.013587951660099</v>
      </c>
      <c r="M4760" s="5">
        <v>70.071169535318958</v>
      </c>
      <c r="N4760" s="5">
        <v>79.663787841796804</v>
      </c>
      <c r="O4760" s="5">
        <v>60.374149322509702</v>
      </c>
      <c r="P4760" s="5">
        <v>69.202400207519503</v>
      </c>
      <c r="Q4760" s="5">
        <v>69.746779123942005</v>
      </c>
      <c r="R4760" s="5">
        <v>86.445625305175696</v>
      </c>
      <c r="S4760" s="5">
        <v>76.099540710449205</v>
      </c>
      <c r="T4760" s="5">
        <v>93.158538818359304</v>
      </c>
      <c r="U4760" s="5">
        <v>85.23456827799474</v>
      </c>
      <c r="V4760" s="5">
        <v>153.21520996093699</v>
      </c>
      <c r="W4760" s="5">
        <v>144.73553466796801</v>
      </c>
      <c r="X4760" s="5">
        <v>144.21028137207</v>
      </c>
      <c r="Y4760" s="5">
        <v>147.38700866699165</v>
      </c>
      <c r="Z4760" s="5">
        <v>127.3740234375</v>
      </c>
      <c r="AA4760" s="5">
        <v>124.55678558349599</v>
      </c>
      <c r="AB4760" s="5">
        <v>131.966873168945</v>
      </c>
      <c r="AC4760" s="5">
        <v>127.96589406331366</v>
      </c>
      <c r="AD4760" s="5">
        <v>95.235870361328097</v>
      </c>
      <c r="AE4760" s="5">
        <v>92.752067565917898</v>
      </c>
      <c r="AF4760" s="5">
        <v>88.303939819335895</v>
      </c>
      <c r="AG4760" s="5">
        <v>92.097292582193958</v>
      </c>
      <c r="AH4760" s="5">
        <v>90.155593872070298</v>
      </c>
      <c r="AI4760" s="5">
        <v>98.378501892089801</v>
      </c>
      <c r="AJ4760" s="5">
        <v>106.002182006835</v>
      </c>
      <c r="AK4760" s="5">
        <v>98.178759256998362</v>
      </c>
      <c r="AL4760" s="5">
        <v>55.800716400146399</v>
      </c>
      <c r="AM4760" s="5">
        <v>61.020027160644503</v>
      </c>
      <c r="AN4760" s="5">
        <v>59.346977233886697</v>
      </c>
      <c r="AO4760" s="5">
        <v>58.722573598225864</v>
      </c>
      <c r="AP4760" s="5">
        <v>62.349754333496001</v>
      </c>
      <c r="AQ4760" s="5">
        <v>59.991722106933501</v>
      </c>
      <c r="AR4760" s="5">
        <v>72.264419555664006</v>
      </c>
      <c r="AS4760" s="5">
        <v>64.868631998697836</v>
      </c>
      <c r="AT4760" s="5">
        <v>144.41763305664</v>
      </c>
      <c r="AU4760" s="5">
        <v>150.310546875</v>
      </c>
      <c r="AV4760" s="5">
        <v>136.29768371582</v>
      </c>
      <c r="AW4760" s="5">
        <v>143.67528788248669</v>
      </c>
      <c r="AX4760" s="5">
        <v>104.277870178222</v>
      </c>
      <c r="AY4760" s="5">
        <v>98.023422241210895</v>
      </c>
      <c r="AZ4760" s="5">
        <v>111.02873992919901</v>
      </c>
      <c r="BA4760" s="5">
        <v>104.44334411621064</v>
      </c>
    </row>
    <row r="4761" spans="1:53" x14ac:dyDescent="0.2">
      <c r="A4761" s="1">
        <v>4758</v>
      </c>
      <c r="B4761" s="1" t="s">
        <v>19031</v>
      </c>
      <c r="C4761" s="1" t="s">
        <v>19032</v>
      </c>
      <c r="D4761" s="1" t="s">
        <v>19033</v>
      </c>
      <c r="E4761" s="1" t="s">
        <v>19034</v>
      </c>
      <c r="F4761" s="5">
        <v>105.168617248535</v>
      </c>
      <c r="G4761" s="5">
        <v>53.482528686523402</v>
      </c>
      <c r="H4761" s="5">
        <v>122.551879882812</v>
      </c>
      <c r="I4761" s="5">
        <v>93.734341939290132</v>
      </c>
      <c r="J4761" s="5">
        <v>117.55509948730401</v>
      </c>
      <c r="K4761" s="5">
        <v>106.91542816162099</v>
      </c>
      <c r="L4761" s="5">
        <v>117.1470413208</v>
      </c>
      <c r="M4761" s="5">
        <v>113.87252298990832</v>
      </c>
      <c r="N4761" s="5">
        <v>133.46102905273401</v>
      </c>
      <c r="O4761" s="5">
        <v>140.18174743652301</v>
      </c>
      <c r="P4761" s="5">
        <v>138.688385009765</v>
      </c>
      <c r="Q4761" s="5">
        <v>137.44372049967401</v>
      </c>
      <c r="R4761" s="5">
        <v>86.434776306152301</v>
      </c>
      <c r="S4761" s="5">
        <v>79.124328613281193</v>
      </c>
      <c r="T4761" s="5">
        <v>75.5450439453125</v>
      </c>
      <c r="U4761" s="5">
        <v>80.368049621581989</v>
      </c>
      <c r="V4761" s="5">
        <v>114.406692504882</v>
      </c>
      <c r="W4761" s="5">
        <v>90.917388916015597</v>
      </c>
      <c r="X4761" s="5">
        <v>89.379753112792898</v>
      </c>
      <c r="Y4761" s="5">
        <v>98.23461151123017</v>
      </c>
      <c r="Z4761" s="5">
        <v>102.07883453369099</v>
      </c>
      <c r="AA4761" s="5">
        <v>95.723609924316406</v>
      </c>
      <c r="AB4761" s="5">
        <v>112.55721282958901</v>
      </c>
      <c r="AC4761" s="5">
        <v>103.45321909586546</v>
      </c>
      <c r="AD4761" s="5">
        <v>158.53167724609301</v>
      </c>
      <c r="AE4761" s="5">
        <v>161.79591369628901</v>
      </c>
      <c r="AF4761" s="5">
        <v>156.74342346191401</v>
      </c>
      <c r="AG4761" s="5">
        <v>159.02367146809868</v>
      </c>
      <c r="AH4761" s="5">
        <v>144.20780944824199</v>
      </c>
      <c r="AI4761" s="5">
        <v>140.43760681152301</v>
      </c>
      <c r="AJ4761" s="5">
        <v>144.06352233886699</v>
      </c>
      <c r="AK4761" s="5">
        <v>142.90297953287734</v>
      </c>
      <c r="AL4761" s="5">
        <v>71.509384155273395</v>
      </c>
      <c r="AM4761" s="5">
        <v>70.678123474121094</v>
      </c>
      <c r="AN4761" s="5">
        <v>72.149475097656193</v>
      </c>
      <c r="AO4761" s="5">
        <v>71.445660909016894</v>
      </c>
      <c r="AP4761" s="5">
        <v>79.475616455078097</v>
      </c>
      <c r="AQ4761" s="5">
        <v>78.079872131347599</v>
      </c>
      <c r="AR4761" s="5">
        <v>75.770248413085895</v>
      </c>
      <c r="AS4761" s="5">
        <v>77.775245666503864</v>
      </c>
      <c r="AU4761" s="5">
        <v>60.8941230773925</v>
      </c>
      <c r="AV4761" s="5">
        <v>54.8108520507812</v>
      </c>
      <c r="AW4761" s="5">
        <v>57.85248756408685</v>
      </c>
      <c r="AX4761" s="5">
        <v>119.23875427246</v>
      </c>
      <c r="AY4761" s="5">
        <v>68.654525756835895</v>
      </c>
      <c r="AZ4761" s="5">
        <v>73.708808898925696</v>
      </c>
      <c r="BA4761" s="5">
        <v>87.200696309407206</v>
      </c>
    </row>
    <row r="4762" spans="1:53" x14ac:dyDescent="0.2">
      <c r="A4762" s="1">
        <v>4759</v>
      </c>
      <c r="B4762" s="1" t="s">
        <v>19035</v>
      </c>
      <c r="C4762" s="1" t="s">
        <v>19036</v>
      </c>
      <c r="D4762" s="1" t="s">
        <v>19037</v>
      </c>
      <c r="E4762" s="1" t="s">
        <v>19038</v>
      </c>
      <c r="F4762" s="5">
        <v>757.22766113281205</v>
      </c>
      <c r="G4762" s="5">
        <v>268.54168701171801</v>
      </c>
      <c r="H4762" s="5">
        <v>262.95022583007801</v>
      </c>
      <c r="I4762" s="5">
        <v>429.57319132486936</v>
      </c>
      <c r="J4762" s="5">
        <v>272.45358276367102</v>
      </c>
      <c r="K4762" s="5">
        <v>735.28918457031205</v>
      </c>
      <c r="L4762" s="5">
        <v>700.22961425781205</v>
      </c>
      <c r="M4762" s="5">
        <v>569.32412719726506</v>
      </c>
      <c r="O4762" s="5">
        <v>191.19784545898401</v>
      </c>
      <c r="P4762" s="5">
        <v>178.79183959960901</v>
      </c>
      <c r="Q4762" s="5">
        <v>184.99484252929651</v>
      </c>
      <c r="R4762" s="5">
        <v>319.64364624023398</v>
      </c>
      <c r="S4762" s="5">
        <v>355.08816528320301</v>
      </c>
      <c r="T4762" s="5">
        <v>325.43817138671801</v>
      </c>
      <c r="U4762" s="5">
        <v>333.38999430338504</v>
      </c>
      <c r="V4762" s="5">
        <v>392.90921020507801</v>
      </c>
      <c r="W4762" s="5">
        <v>372.79031372070301</v>
      </c>
      <c r="X4762" s="5">
        <v>353.942291259765</v>
      </c>
      <c r="Y4762" s="5">
        <v>373.21393839518197</v>
      </c>
      <c r="Z4762" s="5">
        <v>366.52429199218699</v>
      </c>
      <c r="AA4762" s="5">
        <v>518.41241455078102</v>
      </c>
      <c r="AB4762" s="5">
        <v>567.13641357421795</v>
      </c>
      <c r="AC4762" s="5">
        <v>484.02437337239536</v>
      </c>
      <c r="AD4762" s="5">
        <v>429.71121215820301</v>
      </c>
      <c r="AE4762" s="5">
        <v>544.59338378906205</v>
      </c>
      <c r="AF4762" s="5">
        <v>535.00384521484295</v>
      </c>
      <c r="AG4762" s="5">
        <v>503.10281372070267</v>
      </c>
      <c r="AH4762" s="5">
        <v>549.9560546875</v>
      </c>
      <c r="AI4762" s="5">
        <v>617.644775390625</v>
      </c>
      <c r="AJ4762" s="5">
        <v>468.65023803710898</v>
      </c>
      <c r="AK4762" s="5">
        <v>545.41702270507801</v>
      </c>
      <c r="AM4762" s="5">
        <v>114.64508056640599</v>
      </c>
      <c r="AO4762" s="5">
        <v>114.64508056640599</v>
      </c>
      <c r="AP4762" s="5">
        <v>213.54362487792901</v>
      </c>
      <c r="AQ4762" s="5">
        <v>234.99333190917901</v>
      </c>
      <c r="AR4762" s="5">
        <v>98.1875</v>
      </c>
      <c r="AS4762" s="5">
        <v>182.24148559570267</v>
      </c>
      <c r="AT4762" s="5">
        <v>339.59091186523398</v>
      </c>
      <c r="AU4762" s="5">
        <v>360.76275634765602</v>
      </c>
      <c r="AV4762" s="5">
        <v>361.04431152343699</v>
      </c>
      <c r="AW4762" s="5">
        <v>353.79932657877566</v>
      </c>
      <c r="AX4762" s="5">
        <v>348.26184082031199</v>
      </c>
      <c r="AY4762" s="5">
        <v>425.04574584960898</v>
      </c>
      <c r="AZ4762" s="5">
        <v>283.14294433593699</v>
      </c>
      <c r="BA4762" s="5">
        <v>352.15017700195267</v>
      </c>
    </row>
    <row r="4763" spans="1:53" x14ac:dyDescent="0.2">
      <c r="A4763" s="1">
        <v>4760</v>
      </c>
      <c r="B4763" s="1" t="s">
        <v>19039</v>
      </c>
      <c r="C4763" s="1" t="s">
        <v>19040</v>
      </c>
      <c r="D4763" s="1" t="s">
        <v>19041</v>
      </c>
      <c r="E4763" s="1" t="s">
        <v>19042</v>
      </c>
      <c r="F4763" s="5">
        <v>415.19671630859301</v>
      </c>
      <c r="G4763" s="5">
        <v>418.45913696289</v>
      </c>
      <c r="H4763" s="5">
        <v>410.49554443359301</v>
      </c>
      <c r="I4763" s="5">
        <v>414.71713256835869</v>
      </c>
      <c r="J4763" s="5">
        <v>448.16943359375</v>
      </c>
      <c r="K4763" s="5">
        <v>439.29010009765602</v>
      </c>
      <c r="L4763" s="5">
        <v>414.64215087890602</v>
      </c>
      <c r="M4763" s="5">
        <v>434.0338948567707</v>
      </c>
      <c r="N4763" s="5">
        <v>331.232666015625</v>
      </c>
      <c r="O4763" s="5">
        <v>310.66830444335898</v>
      </c>
      <c r="P4763" s="5">
        <v>335.63897705078102</v>
      </c>
      <c r="Q4763" s="5">
        <v>325.84664916992165</v>
      </c>
      <c r="R4763" s="5">
        <v>334.391845703125</v>
      </c>
      <c r="S4763" s="5">
        <v>345.42892456054602</v>
      </c>
      <c r="T4763" s="5">
        <v>362.73861694335898</v>
      </c>
      <c r="U4763" s="5">
        <v>347.51979573567661</v>
      </c>
      <c r="V4763" s="5">
        <v>362.19161987304602</v>
      </c>
      <c r="W4763" s="5">
        <v>358.67108154296801</v>
      </c>
      <c r="X4763" s="5">
        <v>326.05319213867102</v>
      </c>
      <c r="Y4763" s="5">
        <v>348.97196451822833</v>
      </c>
      <c r="Z4763" s="5">
        <v>374.84161376953102</v>
      </c>
      <c r="AA4763" s="5">
        <v>362.66140747070301</v>
      </c>
      <c r="AB4763" s="5">
        <v>373.510162353515</v>
      </c>
      <c r="AC4763" s="5">
        <v>370.33772786458303</v>
      </c>
      <c r="AD4763" s="5">
        <v>630.32781982421795</v>
      </c>
      <c r="AE4763" s="5">
        <v>641.35064697265602</v>
      </c>
      <c r="AF4763" s="5">
        <v>661.35272216796795</v>
      </c>
      <c r="AG4763" s="5">
        <v>644.34372965494731</v>
      </c>
      <c r="AH4763" s="5">
        <v>588.43127441406205</v>
      </c>
      <c r="AI4763" s="5">
        <v>570.61944580078102</v>
      </c>
      <c r="AJ4763" s="5">
        <v>576.27288818359295</v>
      </c>
      <c r="AK4763" s="5">
        <v>578.44120279947867</v>
      </c>
      <c r="AL4763" s="5">
        <v>361.00271606445301</v>
      </c>
      <c r="AM4763" s="5">
        <v>372.10848999023398</v>
      </c>
      <c r="AN4763" s="5">
        <v>384.036529541015</v>
      </c>
      <c r="AO4763" s="5">
        <v>372.38257853190066</v>
      </c>
      <c r="AP4763" s="5">
        <v>484.48635864257801</v>
      </c>
      <c r="AQ4763" s="5">
        <v>505.12481689453102</v>
      </c>
      <c r="AR4763" s="5">
        <v>478.45446777343699</v>
      </c>
      <c r="AS4763" s="5">
        <v>489.35521443684866</v>
      </c>
      <c r="AT4763" s="5">
        <v>511.36932373046801</v>
      </c>
      <c r="AU4763" s="5">
        <v>540.77337646484295</v>
      </c>
      <c r="AV4763" s="5">
        <v>527.193115234375</v>
      </c>
      <c r="AW4763" s="5">
        <v>526.4452718098953</v>
      </c>
      <c r="AX4763" s="5">
        <v>370.96612548828102</v>
      </c>
      <c r="AY4763" s="5">
        <v>367.30056762695301</v>
      </c>
      <c r="AZ4763" s="5">
        <v>334.49026489257801</v>
      </c>
      <c r="BA4763" s="5">
        <v>357.5856526692707</v>
      </c>
    </row>
    <row r="4764" spans="1:53" x14ac:dyDescent="0.2">
      <c r="A4764" s="1">
        <v>4761</v>
      </c>
      <c r="B4764" s="1" t="s">
        <v>19043</v>
      </c>
      <c r="C4764" s="1" t="s">
        <v>19044</v>
      </c>
      <c r="D4764" s="1" t="s">
        <v>19045</v>
      </c>
      <c r="E4764" s="1" t="s">
        <v>19046</v>
      </c>
      <c r="F4764" s="5">
        <v>253.19903564453099</v>
      </c>
      <c r="G4764" s="5">
        <v>245.65513610839801</v>
      </c>
      <c r="H4764" s="5">
        <v>252.31431579589801</v>
      </c>
      <c r="I4764" s="5">
        <v>250.38949584960901</v>
      </c>
      <c r="J4764" s="5">
        <v>257.096588134765</v>
      </c>
      <c r="K4764" s="5">
        <v>257.13360595703102</v>
      </c>
      <c r="L4764" s="5">
        <v>271.13851928710898</v>
      </c>
      <c r="M4764" s="5">
        <v>261.78957112630161</v>
      </c>
      <c r="N4764" s="5">
        <v>247.36134338378901</v>
      </c>
      <c r="O4764" s="5">
        <v>253.27029418945301</v>
      </c>
      <c r="P4764" s="5">
        <v>209.80357360839801</v>
      </c>
      <c r="Q4764" s="5">
        <v>236.81173706054668</v>
      </c>
      <c r="R4764" s="5">
        <v>262.62307739257801</v>
      </c>
      <c r="S4764" s="5">
        <v>243.63389587402301</v>
      </c>
      <c r="T4764" s="5">
        <v>263.800201416015</v>
      </c>
      <c r="U4764" s="5">
        <v>256.68572489420535</v>
      </c>
      <c r="V4764" s="5">
        <v>345.02780151367102</v>
      </c>
      <c r="W4764" s="5">
        <v>352.095611572265</v>
      </c>
      <c r="X4764" s="5">
        <v>331.11471557617102</v>
      </c>
      <c r="Y4764" s="5">
        <v>342.74604288736901</v>
      </c>
      <c r="Z4764" s="5">
        <v>302.42590332031199</v>
      </c>
      <c r="AA4764" s="5">
        <v>303.16207885742102</v>
      </c>
      <c r="AB4764" s="5">
        <v>336.429595947265</v>
      </c>
      <c r="AC4764" s="5">
        <v>314.00585937499932</v>
      </c>
      <c r="AD4764" s="5">
        <v>301.74035644531199</v>
      </c>
      <c r="AE4764" s="5">
        <v>303.036041259765</v>
      </c>
      <c r="AF4764" s="5">
        <v>284.548583984375</v>
      </c>
      <c r="AG4764" s="5">
        <v>296.44166056315066</v>
      </c>
      <c r="AH4764" s="5">
        <v>294.48812866210898</v>
      </c>
      <c r="AI4764" s="5">
        <v>312.52935791015602</v>
      </c>
      <c r="AJ4764" s="5">
        <v>290.47717285156199</v>
      </c>
      <c r="AK4764" s="5">
        <v>299.16488647460898</v>
      </c>
      <c r="AL4764" s="5">
        <v>231.20162963867099</v>
      </c>
      <c r="AM4764" s="5">
        <v>236.37568664550699</v>
      </c>
      <c r="AN4764" s="5">
        <v>270.20379638671801</v>
      </c>
      <c r="AO4764" s="5">
        <v>245.9270375569653</v>
      </c>
      <c r="AP4764" s="5">
        <v>269.49880981445301</v>
      </c>
      <c r="AQ4764" s="5">
        <v>285.57427978515602</v>
      </c>
      <c r="AR4764" s="5">
        <v>264.46017456054602</v>
      </c>
      <c r="AS4764" s="5">
        <v>273.17775472005172</v>
      </c>
      <c r="AT4764" s="5">
        <v>390.88772583007801</v>
      </c>
      <c r="AU4764" s="5">
        <v>383.40402221679602</v>
      </c>
      <c r="AV4764" s="5">
        <v>334.41513061523398</v>
      </c>
      <c r="AW4764" s="5">
        <v>369.56895955403598</v>
      </c>
      <c r="AX4764" s="5">
        <v>277.39434814453102</v>
      </c>
      <c r="AY4764" s="5">
        <v>301.08770751953102</v>
      </c>
      <c r="AZ4764" s="5">
        <v>316.294189453125</v>
      </c>
      <c r="BA4764" s="5">
        <v>298.2587483723957</v>
      </c>
    </row>
    <row r="4765" spans="1:53" x14ac:dyDescent="0.2">
      <c r="A4765" s="1">
        <v>4762</v>
      </c>
      <c r="B4765" s="1" t="s">
        <v>19047</v>
      </c>
      <c r="C4765" s="1" t="s">
        <v>19048</v>
      </c>
      <c r="D4765" s="1" t="s">
        <v>19048</v>
      </c>
      <c r="E4765" s="1" t="s">
        <v>19049</v>
      </c>
      <c r="N4765" s="5">
        <v>235.66947937011699</v>
      </c>
      <c r="O4765" s="5">
        <v>266.850830078125</v>
      </c>
      <c r="Q4765" s="5">
        <v>251.26015472412098</v>
      </c>
      <c r="AL4765" s="5">
        <v>117.405227661132</v>
      </c>
      <c r="AO4765" s="5">
        <v>117.405227661132</v>
      </c>
    </row>
    <row r="4766" spans="1:53" x14ac:dyDescent="0.2">
      <c r="A4766" s="1">
        <v>4763</v>
      </c>
      <c r="B4766" s="1" t="s">
        <v>19050</v>
      </c>
      <c r="C4766" s="1" t="s">
        <v>19051</v>
      </c>
      <c r="D4766" s="1" t="s">
        <v>19052</v>
      </c>
      <c r="E4766" s="1" t="s">
        <v>19053</v>
      </c>
      <c r="F4766" s="5">
        <v>414.35858154296801</v>
      </c>
      <c r="G4766" s="5">
        <v>464.39840698242102</v>
      </c>
      <c r="H4766" s="5">
        <v>305.8525390625</v>
      </c>
      <c r="I4766" s="5">
        <v>394.86984252929636</v>
      </c>
      <c r="J4766" s="5">
        <v>360.02999877929602</v>
      </c>
      <c r="K4766" s="5">
        <v>424.72302246093699</v>
      </c>
      <c r="L4766" s="5">
        <v>395.91403198242102</v>
      </c>
      <c r="M4766" s="5">
        <v>393.55568440755133</v>
      </c>
      <c r="N4766" s="5">
        <v>858.05267333984295</v>
      </c>
      <c r="O4766" s="5">
        <v>845.19647216796795</v>
      </c>
      <c r="P4766" s="5">
        <v>783.96923828125</v>
      </c>
      <c r="Q4766" s="5">
        <v>829.07279459635356</v>
      </c>
      <c r="R4766" s="5">
        <v>660.25183105468705</v>
      </c>
      <c r="S4766" s="5">
        <v>539.63513183593705</v>
      </c>
      <c r="T4766" s="5">
        <v>702.68176269531205</v>
      </c>
      <c r="U4766" s="5">
        <v>634.18957519531205</v>
      </c>
      <c r="V4766" s="5">
        <v>334.48840332031199</v>
      </c>
      <c r="W4766" s="5">
        <v>323.07275390625</v>
      </c>
      <c r="X4766" s="5">
        <v>357.22271728515602</v>
      </c>
      <c r="Y4766" s="5">
        <v>338.26129150390602</v>
      </c>
      <c r="Z4766" s="5">
        <v>384.73278808593699</v>
      </c>
      <c r="AA4766" s="5">
        <v>511.88763427734301</v>
      </c>
      <c r="AB4766" s="5">
        <v>452.85931396484301</v>
      </c>
      <c r="AC4766" s="5">
        <v>449.826578776041</v>
      </c>
      <c r="AD4766" s="5">
        <v>313.69259643554602</v>
      </c>
      <c r="AE4766" s="5">
        <v>332.705322265625</v>
      </c>
      <c r="AF4766" s="5">
        <v>378.05667114257801</v>
      </c>
      <c r="AG4766" s="5">
        <v>341.48486328124972</v>
      </c>
      <c r="AH4766" s="5">
        <v>236.79966735839801</v>
      </c>
      <c r="AI4766" s="5">
        <v>328.61849975585898</v>
      </c>
      <c r="AJ4766" s="5">
        <v>255.22454833984301</v>
      </c>
      <c r="AK4766" s="5">
        <v>273.5475718180333</v>
      </c>
      <c r="AL4766" s="5">
        <v>637.80548095703102</v>
      </c>
      <c r="AM4766" s="5">
        <v>414.523193359375</v>
      </c>
      <c r="AN4766" s="5">
        <v>579.81695556640602</v>
      </c>
      <c r="AO4766" s="5">
        <v>544.04854329427064</v>
      </c>
      <c r="AP4766" s="5">
        <v>366.53689575195301</v>
      </c>
      <c r="AQ4766" s="5">
        <v>353.55230712890602</v>
      </c>
      <c r="AR4766" s="5">
        <v>376.560943603515</v>
      </c>
      <c r="AS4766" s="5">
        <v>365.55004882812472</v>
      </c>
      <c r="AT4766" s="5">
        <v>166.78225708007801</v>
      </c>
      <c r="AU4766" s="5">
        <v>309.62939453125</v>
      </c>
      <c r="AV4766" s="5">
        <v>332.04263305664</v>
      </c>
      <c r="AW4766" s="5">
        <v>269.48476155598934</v>
      </c>
      <c r="AX4766" s="5">
        <v>252.598373413085</v>
      </c>
      <c r="AY4766" s="5">
        <v>300.15484619140602</v>
      </c>
      <c r="AZ4766" s="5">
        <v>311.75494384765602</v>
      </c>
      <c r="BA4766" s="5">
        <v>288.16938781738236</v>
      </c>
    </row>
    <row r="4767" spans="1:53" x14ac:dyDescent="0.2">
      <c r="A4767" s="1">
        <v>4764</v>
      </c>
      <c r="B4767" s="1" t="s">
        <v>19054</v>
      </c>
      <c r="C4767" s="1" t="s">
        <v>19055</v>
      </c>
      <c r="D4767" s="1" t="s">
        <v>19056</v>
      </c>
      <c r="E4767" s="1" t="s">
        <v>19057</v>
      </c>
      <c r="F4767" s="5">
        <v>37.528369903564403</v>
      </c>
      <c r="G4767" s="5">
        <v>33.2892036437988</v>
      </c>
      <c r="I4767" s="5">
        <v>35.408786773681598</v>
      </c>
      <c r="K4767" s="5">
        <v>20.180986404418899</v>
      </c>
      <c r="L4767" s="5">
        <v>16.559663772583001</v>
      </c>
      <c r="M4767" s="5">
        <v>18.370325088500948</v>
      </c>
      <c r="O4767" s="5">
        <v>57.228946685791001</v>
      </c>
      <c r="P4767" s="5">
        <v>41.708156585693303</v>
      </c>
      <c r="Q4767" s="5">
        <v>49.468551635742152</v>
      </c>
      <c r="R4767" s="5">
        <v>32.7548828125</v>
      </c>
      <c r="S4767" s="5">
        <v>17.6011753082275</v>
      </c>
      <c r="T4767" s="5">
        <v>29.16037940979</v>
      </c>
      <c r="U4767" s="5">
        <v>26.505479176839163</v>
      </c>
      <c r="V4767" s="5">
        <v>25.175182342529201</v>
      </c>
      <c r="W4767" s="5">
        <v>28.894514083862301</v>
      </c>
      <c r="X4767" s="5">
        <v>38.802799224853501</v>
      </c>
      <c r="Y4767" s="5">
        <v>30.957498550415</v>
      </c>
      <c r="Z4767" s="5">
        <v>36.6947212219238</v>
      </c>
      <c r="AA4767" s="5">
        <v>37.597602844238203</v>
      </c>
      <c r="AB4767" s="5">
        <v>30.4494228363037</v>
      </c>
      <c r="AC4767" s="5">
        <v>34.913915634155231</v>
      </c>
      <c r="AD4767" s="5">
        <v>26.9493904113769</v>
      </c>
      <c r="AE4767" s="5">
        <v>30.414878845214801</v>
      </c>
      <c r="AF4767" s="5">
        <v>29.743949890136701</v>
      </c>
      <c r="AG4767" s="5">
        <v>29.036073048909468</v>
      </c>
      <c r="AH4767" s="5">
        <v>28.402809143066399</v>
      </c>
      <c r="AI4767" s="5">
        <v>30.252365112304599</v>
      </c>
      <c r="AJ4767" s="5">
        <v>29.1422615051269</v>
      </c>
      <c r="AK4767" s="5">
        <v>29.265811920165962</v>
      </c>
      <c r="AL4767" s="5">
        <v>42.893650054931598</v>
      </c>
      <c r="AM4767" s="5">
        <v>39.264106750488203</v>
      </c>
      <c r="AN4767" s="5">
        <v>35.110107421875</v>
      </c>
      <c r="AO4767" s="5">
        <v>39.089288075764934</v>
      </c>
      <c r="AP4767" s="5">
        <v>30.403121948242099</v>
      </c>
      <c r="AQ4767" s="5">
        <v>31.468162536621001</v>
      </c>
      <c r="AR4767" s="5">
        <v>32.724460601806598</v>
      </c>
      <c r="AS4767" s="5">
        <v>31.531915028889898</v>
      </c>
      <c r="AX4767" s="5">
        <v>17.951555252075099</v>
      </c>
      <c r="AY4767" s="5">
        <v>26.464723587036101</v>
      </c>
      <c r="AZ4767" s="5">
        <v>19.420045852661101</v>
      </c>
      <c r="BA4767" s="5">
        <v>21.278774897257435</v>
      </c>
    </row>
    <row r="4768" spans="1:53" x14ac:dyDescent="0.2">
      <c r="A4768" s="1">
        <v>4765</v>
      </c>
      <c r="B4768" s="1" t="s">
        <v>19058</v>
      </c>
      <c r="C4768" s="1" t="s">
        <v>19059</v>
      </c>
      <c r="D4768" s="1" t="s">
        <v>19060</v>
      </c>
      <c r="E4768" s="1" t="s">
        <v>19061</v>
      </c>
      <c r="F4768" s="5">
        <v>381.98391723632801</v>
      </c>
      <c r="G4768" s="5">
        <v>427.09533691406199</v>
      </c>
      <c r="H4768" s="5">
        <v>380.66986083984301</v>
      </c>
      <c r="I4768" s="5">
        <v>396.58303833007767</v>
      </c>
      <c r="J4768" s="5">
        <v>397.857330322265</v>
      </c>
      <c r="K4768" s="5">
        <v>388.71261596679602</v>
      </c>
      <c r="L4768" s="5">
        <v>370.77847290039</v>
      </c>
      <c r="M4768" s="5">
        <v>385.78280639648369</v>
      </c>
      <c r="N4768" s="5">
        <v>721.54754638671795</v>
      </c>
      <c r="O4768" s="5">
        <v>749.59338378906205</v>
      </c>
      <c r="P4768" s="5">
        <v>732.08197021484295</v>
      </c>
      <c r="Q4768" s="5">
        <v>734.40763346354095</v>
      </c>
      <c r="R4768" s="5">
        <v>593.84729003906205</v>
      </c>
      <c r="S4768" s="5">
        <v>592.094482421875</v>
      </c>
      <c r="T4768" s="5">
        <v>616.865478515625</v>
      </c>
      <c r="U4768" s="5">
        <v>600.93575032552064</v>
      </c>
      <c r="V4768" s="5">
        <v>535.20812988281205</v>
      </c>
      <c r="W4768" s="5">
        <v>583.198974609375</v>
      </c>
      <c r="X4768" s="5">
        <v>518.79791259765602</v>
      </c>
      <c r="Y4768" s="5">
        <v>545.73500569661439</v>
      </c>
      <c r="Z4768" s="5">
        <v>439.455474853515</v>
      </c>
      <c r="AA4768" s="5">
        <v>455.34109497070301</v>
      </c>
      <c r="AB4768" s="5">
        <v>434.697509765625</v>
      </c>
      <c r="AC4768" s="5">
        <v>443.16469319661434</v>
      </c>
      <c r="AD4768" s="5">
        <v>483.26861572265602</v>
      </c>
      <c r="AE4768" s="5">
        <v>490.85607910156199</v>
      </c>
      <c r="AF4768" s="5">
        <v>464.36700439453102</v>
      </c>
      <c r="AG4768" s="5">
        <v>479.49723307291634</v>
      </c>
      <c r="AH4768" s="5">
        <v>475.79965209960898</v>
      </c>
      <c r="AI4768" s="5">
        <v>475.55697631835898</v>
      </c>
      <c r="AJ4768" s="5">
        <v>473.72885131835898</v>
      </c>
      <c r="AK4768" s="5">
        <v>475.02849324544235</v>
      </c>
      <c r="AL4768" s="5">
        <v>728.76092529296795</v>
      </c>
      <c r="AM4768" s="5">
        <v>746.01397705078102</v>
      </c>
      <c r="AN4768" s="5">
        <v>707.58648681640602</v>
      </c>
      <c r="AO4768" s="5">
        <v>727.45379638671841</v>
      </c>
      <c r="AP4768" s="5">
        <v>539.60046386718705</v>
      </c>
      <c r="AQ4768" s="5">
        <v>533.51007080078102</v>
      </c>
      <c r="AR4768" s="5">
        <v>515.78399658203102</v>
      </c>
      <c r="AS4768" s="5">
        <v>529.6315104166664</v>
      </c>
      <c r="AT4768" s="5">
        <v>550.41149902343705</v>
      </c>
      <c r="AU4768" s="5">
        <v>584.340087890625</v>
      </c>
      <c r="AV4768" s="5">
        <v>651.06072998046795</v>
      </c>
      <c r="AW4768" s="5">
        <v>595.27077229817667</v>
      </c>
      <c r="AX4768" s="5">
        <v>492.09127807617102</v>
      </c>
      <c r="AY4768" s="5">
        <v>451.28839111328102</v>
      </c>
      <c r="AZ4768" s="5">
        <v>469.38055419921801</v>
      </c>
      <c r="BA4768" s="5">
        <v>470.92007446289</v>
      </c>
    </row>
    <row r="4769" spans="1:53" x14ac:dyDescent="0.2">
      <c r="A4769" s="1">
        <v>4766</v>
      </c>
      <c r="B4769" s="1" t="s">
        <v>19062</v>
      </c>
      <c r="C4769" s="1" t="s">
        <v>19063</v>
      </c>
      <c r="D4769" s="1" t="s">
        <v>19064</v>
      </c>
      <c r="E4769" s="1" t="s">
        <v>19065</v>
      </c>
      <c r="F4769" s="5">
        <v>951.52429199218705</v>
      </c>
      <c r="G4769" s="5">
        <v>943.22979736328102</v>
      </c>
      <c r="H4769" s="5">
        <v>1051.97766113281</v>
      </c>
      <c r="I4769" s="5">
        <v>982.24391682942598</v>
      </c>
      <c r="J4769" s="5">
        <v>965.24273681640602</v>
      </c>
      <c r="K4769" s="5">
        <v>892.82971191406205</v>
      </c>
      <c r="L4769" s="5">
        <v>884.879638671875</v>
      </c>
      <c r="M4769" s="5">
        <v>914.31736246744765</v>
      </c>
      <c r="N4769" s="5">
        <v>772.03448486328102</v>
      </c>
      <c r="O4769" s="5">
        <v>999.581298828125</v>
      </c>
      <c r="P4769" s="5">
        <v>652.07080078125</v>
      </c>
      <c r="Q4769" s="5">
        <v>807.89552815755212</v>
      </c>
      <c r="R4769" s="5">
        <v>832.24053955078102</v>
      </c>
      <c r="S4769" s="5">
        <v>1259.91748046875</v>
      </c>
      <c r="T4769" s="5">
        <v>692.90679931640602</v>
      </c>
      <c r="U4769" s="5">
        <v>928.35493977864587</v>
      </c>
      <c r="V4769" s="5">
        <v>1029.56567382812</v>
      </c>
      <c r="W4769" s="5">
        <v>1129.50573730468</v>
      </c>
      <c r="X4769" s="5">
        <v>1081.14794921875</v>
      </c>
      <c r="Y4769" s="5">
        <v>1080.0731201171832</v>
      </c>
      <c r="Z4769" s="5">
        <v>803.288330078125</v>
      </c>
      <c r="AA4769" s="5">
        <v>868.77941894531205</v>
      </c>
      <c r="AB4769" s="5">
        <v>865.07135009765602</v>
      </c>
      <c r="AC4769" s="5">
        <v>845.71303304036428</v>
      </c>
      <c r="AD4769" s="5">
        <v>810.37127685546795</v>
      </c>
      <c r="AE4769" s="5">
        <v>889.950927734375</v>
      </c>
      <c r="AF4769" s="5">
        <v>923.26867675781205</v>
      </c>
      <c r="AG4769" s="5">
        <v>874.53029378255167</v>
      </c>
      <c r="AH4769" s="5">
        <v>807.55474853515602</v>
      </c>
      <c r="AI4769" s="5">
        <v>936.77038574218705</v>
      </c>
      <c r="AJ4769" s="5">
        <v>885.294921875</v>
      </c>
      <c r="AK4769" s="5">
        <v>876.54001871744765</v>
      </c>
      <c r="AL4769" s="5">
        <v>548.52984619140602</v>
      </c>
      <c r="AM4769" s="5">
        <v>535.22222900390602</v>
      </c>
      <c r="AN4769" s="5">
        <v>448.07470703125</v>
      </c>
      <c r="AO4769" s="5">
        <v>510.60892740885402</v>
      </c>
      <c r="AP4769" s="5">
        <v>644.23107910156205</v>
      </c>
      <c r="AQ4769" s="5">
        <v>756.54895019531205</v>
      </c>
      <c r="AR4769" s="5">
        <v>564.01824951171795</v>
      </c>
      <c r="AS4769" s="5">
        <v>654.93275960286394</v>
      </c>
      <c r="AT4769" s="5">
        <v>1125.59265136718</v>
      </c>
      <c r="AU4769" s="5">
        <v>859.40576171875</v>
      </c>
      <c r="AV4769" s="5">
        <v>1213.91394042968</v>
      </c>
      <c r="AW4769" s="5">
        <v>1066.3041178385367</v>
      </c>
      <c r="AX4769" s="5">
        <v>1578.96508789062</v>
      </c>
      <c r="AY4769" s="5">
        <v>1034.23425292968</v>
      </c>
      <c r="AZ4769" s="5">
        <v>1029.123046875</v>
      </c>
      <c r="BA4769" s="5">
        <v>1214.1074625650999</v>
      </c>
    </row>
    <row r="4770" spans="1:53" x14ac:dyDescent="0.2">
      <c r="A4770" s="1">
        <v>4767</v>
      </c>
      <c r="B4770" s="1" t="s">
        <v>19066</v>
      </c>
      <c r="C4770" s="1" t="s">
        <v>19067</v>
      </c>
      <c r="D4770" s="1" t="s">
        <v>19068</v>
      </c>
      <c r="E4770" s="1" t="s">
        <v>19069</v>
      </c>
      <c r="F4770" s="5">
        <v>42.644874572753899</v>
      </c>
      <c r="H4770" s="5">
        <v>34.723079681396399</v>
      </c>
      <c r="I4770" s="5">
        <v>38.683977127075153</v>
      </c>
      <c r="J4770" s="5">
        <v>45.95552444458</v>
      </c>
      <c r="K4770" s="5">
        <v>31.803327560424801</v>
      </c>
      <c r="L4770" s="5">
        <v>51.405113220214801</v>
      </c>
      <c r="M4770" s="5">
        <v>43.054655075073207</v>
      </c>
      <c r="O4770" s="5">
        <v>47.778713226318303</v>
      </c>
      <c r="Q4770" s="5">
        <v>47.778713226318303</v>
      </c>
      <c r="Z4770" s="5">
        <v>125.554710388183</v>
      </c>
      <c r="AA4770" s="5">
        <v>138.59828186035099</v>
      </c>
      <c r="AB4770" s="5">
        <v>136.87632751464801</v>
      </c>
      <c r="AC4770" s="5">
        <v>133.67643992106068</v>
      </c>
      <c r="AD4770" s="5">
        <v>73.407852172851506</v>
      </c>
      <c r="AE4770" s="5">
        <v>62.498985290527301</v>
      </c>
      <c r="AF4770" s="5">
        <v>74.235336303710895</v>
      </c>
      <c r="AG4770" s="5">
        <v>70.047391255696553</v>
      </c>
      <c r="AH4770" s="5">
        <v>49.252880096435497</v>
      </c>
      <c r="AI4770" s="5">
        <v>63.636775970458899</v>
      </c>
      <c r="AJ4770" s="5">
        <v>71.256042480468693</v>
      </c>
      <c r="AK4770" s="5">
        <v>61.381899515787694</v>
      </c>
      <c r="AL4770" s="5">
        <v>55.168441772460902</v>
      </c>
      <c r="AN4770" s="5">
        <v>57.493095397949197</v>
      </c>
      <c r="AO4770" s="5">
        <v>56.33076858520505</v>
      </c>
      <c r="AP4770" s="5">
        <v>52.119152069091797</v>
      </c>
      <c r="AS4770" s="5">
        <v>52.119152069091797</v>
      </c>
      <c r="AX4770" s="5">
        <v>181.03675842285099</v>
      </c>
      <c r="AY4770" s="5">
        <v>131.74488830566401</v>
      </c>
      <c r="AZ4770" s="5">
        <v>131.37554931640599</v>
      </c>
      <c r="BA4770" s="5">
        <v>148.05239868164031</v>
      </c>
    </row>
    <row r="4771" spans="1:53" x14ac:dyDescent="0.2">
      <c r="A4771" s="1">
        <v>4768</v>
      </c>
      <c r="B4771" s="1" t="s">
        <v>19070</v>
      </c>
      <c r="C4771" s="1" t="s">
        <v>19071</v>
      </c>
      <c r="D4771" s="1" t="s">
        <v>19072</v>
      </c>
      <c r="E4771" s="1" t="s">
        <v>19073</v>
      </c>
      <c r="F4771" s="5">
        <v>82.845382690429602</v>
      </c>
      <c r="G4771" s="5">
        <v>62.4216918945312</v>
      </c>
      <c r="H4771" s="5">
        <v>164.37432861328099</v>
      </c>
      <c r="I4771" s="5">
        <v>103.21380106608059</v>
      </c>
      <c r="J4771" s="5">
        <v>96.785026550292898</v>
      </c>
      <c r="K4771" s="5">
        <v>93.385246276855398</v>
      </c>
      <c r="L4771" s="5">
        <v>81.174781799316406</v>
      </c>
      <c r="M4771" s="5">
        <v>90.44835154215491</v>
      </c>
      <c r="N4771" s="5">
        <v>148.01296997070301</v>
      </c>
      <c r="O4771" s="5">
        <v>128.79719543457</v>
      </c>
      <c r="P4771" s="5">
        <v>150.39393615722599</v>
      </c>
      <c r="Q4771" s="5">
        <v>142.40136718749966</v>
      </c>
      <c r="R4771" s="5">
        <v>113.611930847167</v>
      </c>
      <c r="S4771" s="5">
        <v>74.310806274414006</v>
      </c>
      <c r="T4771" s="5">
        <v>92.6165771484375</v>
      </c>
      <c r="U4771" s="5">
        <v>93.513104756672831</v>
      </c>
      <c r="V4771" s="5">
        <v>38.001407623291001</v>
      </c>
      <c r="W4771" s="5">
        <v>40.031082153320298</v>
      </c>
      <c r="X4771" s="5">
        <v>33.836936950683501</v>
      </c>
      <c r="Y4771" s="5">
        <v>37.289808909098269</v>
      </c>
      <c r="Z4771" s="5">
        <v>75.120109558105398</v>
      </c>
      <c r="AA4771" s="5">
        <v>86.022384643554602</v>
      </c>
      <c r="AB4771" s="5">
        <v>101.6362991333</v>
      </c>
      <c r="AC4771" s="5">
        <v>87.592931111653328</v>
      </c>
      <c r="AD4771" s="5">
        <v>58.539665222167898</v>
      </c>
      <c r="AE4771" s="5">
        <v>49.900600433349602</v>
      </c>
      <c r="AF4771" s="5">
        <v>28.809831619262599</v>
      </c>
      <c r="AG4771" s="5">
        <v>45.750032424926701</v>
      </c>
      <c r="AH4771" s="5">
        <v>35.0558052062988</v>
      </c>
      <c r="AI4771" s="5">
        <v>43.0489501953125</v>
      </c>
      <c r="AJ4771" s="5">
        <v>50.201671600341797</v>
      </c>
      <c r="AK4771" s="5">
        <v>42.768809000651032</v>
      </c>
      <c r="AL4771" s="5">
        <v>115.597534179687</v>
      </c>
      <c r="AM4771" s="5">
        <v>124.63396453857401</v>
      </c>
      <c r="AN4771" s="5">
        <v>124.341331481933</v>
      </c>
      <c r="AO4771" s="5">
        <v>121.524276733398</v>
      </c>
      <c r="AP4771" s="5">
        <v>56.701316833496001</v>
      </c>
      <c r="AQ4771" s="5">
        <v>53.581779479980398</v>
      </c>
      <c r="AR4771" s="5">
        <v>47.269813537597599</v>
      </c>
      <c r="AS4771" s="5">
        <v>52.517636617024664</v>
      </c>
      <c r="AT4771" s="5">
        <v>53.2180366516113</v>
      </c>
      <c r="AV4771" s="5">
        <v>18.782720565795898</v>
      </c>
      <c r="AW4771" s="5">
        <v>36.000378608703599</v>
      </c>
      <c r="AX4771" s="5">
        <v>43.791103363037102</v>
      </c>
      <c r="AY4771" s="5">
        <v>42.64111328125</v>
      </c>
      <c r="AZ4771" s="5">
        <v>43.251937866210902</v>
      </c>
      <c r="BA4771" s="5">
        <v>43.228051503499337</v>
      </c>
    </row>
    <row r="4772" spans="1:53" x14ac:dyDescent="0.2">
      <c r="A4772" s="1">
        <v>4769</v>
      </c>
      <c r="B4772" s="1" t="s">
        <v>19074</v>
      </c>
      <c r="C4772" s="1" t="s">
        <v>19075</v>
      </c>
      <c r="D4772" s="1" t="s">
        <v>19076</v>
      </c>
      <c r="E4772" s="1" t="s">
        <v>19077</v>
      </c>
      <c r="F4772" s="5">
        <v>98.3795166015625</v>
      </c>
      <c r="G4772" s="5">
        <v>123.98282623291</v>
      </c>
      <c r="H4772" s="5">
        <v>112.25448608398401</v>
      </c>
      <c r="I4772" s="5">
        <v>111.53894297281882</v>
      </c>
      <c r="J4772" s="5">
        <v>94.104774475097599</v>
      </c>
      <c r="K4772" s="5">
        <v>88.731857299804602</v>
      </c>
      <c r="L4772" s="5">
        <v>99.866836547851506</v>
      </c>
      <c r="M4772" s="5">
        <v>94.234489440917898</v>
      </c>
      <c r="N4772" s="5">
        <v>163.04786682128901</v>
      </c>
      <c r="O4772" s="5">
        <v>126.58888244628901</v>
      </c>
      <c r="P4772" s="5">
        <v>158.99395751953099</v>
      </c>
      <c r="Q4772" s="5">
        <v>149.54356892903635</v>
      </c>
      <c r="R4772" s="5">
        <v>115.68113708496</v>
      </c>
      <c r="S4772" s="5">
        <v>108.05352020263599</v>
      </c>
      <c r="T4772" s="5">
        <v>134.35736083984301</v>
      </c>
      <c r="U4772" s="5">
        <v>119.36400604247967</v>
      </c>
      <c r="V4772" s="5">
        <v>162.605056762695</v>
      </c>
      <c r="W4772" s="5">
        <v>152.99964904785099</v>
      </c>
      <c r="X4772" s="5">
        <v>150.45033264160099</v>
      </c>
      <c r="Y4772" s="5">
        <v>155.35167948404899</v>
      </c>
      <c r="Z4772" s="5">
        <v>198.17636108398401</v>
      </c>
      <c r="AA4772" s="5">
        <v>157.347564697265</v>
      </c>
      <c r="AB4772" s="5">
        <v>172.24156188964801</v>
      </c>
      <c r="AC4772" s="5">
        <v>175.92182922363233</v>
      </c>
      <c r="AD4772" s="5">
        <v>114.276107788085</v>
      </c>
      <c r="AE4772" s="5">
        <v>110.785911560058</v>
      </c>
      <c r="AF4772" s="5">
        <v>108.909553527832</v>
      </c>
      <c r="AG4772" s="5">
        <v>111.32385762532499</v>
      </c>
      <c r="AH4772" s="5">
        <v>151.30618286132801</v>
      </c>
      <c r="AI4772" s="5">
        <v>89.585159301757798</v>
      </c>
      <c r="AJ4772" s="5">
        <v>101.06011199951099</v>
      </c>
      <c r="AK4772" s="5">
        <v>113.98381805419893</v>
      </c>
      <c r="AL4772" s="5">
        <v>107.883697509765</v>
      </c>
      <c r="AM4772" s="5">
        <v>98.691581726074205</v>
      </c>
      <c r="AN4772" s="5">
        <v>81.616355895996094</v>
      </c>
      <c r="AO4772" s="5">
        <v>96.063878377278442</v>
      </c>
      <c r="AP4772" s="5">
        <v>96.288429260253906</v>
      </c>
      <c r="AQ4772" s="5">
        <v>91.461204528808594</v>
      </c>
      <c r="AR4772" s="5">
        <v>93.440582275390597</v>
      </c>
      <c r="AS4772" s="5">
        <v>93.730072021484375</v>
      </c>
      <c r="AT4772" s="5">
        <v>155.78825378417901</v>
      </c>
      <c r="AU4772" s="5">
        <v>142.98164367675699</v>
      </c>
      <c r="AV4772" s="5">
        <v>108.89557647705</v>
      </c>
      <c r="AW4772" s="5">
        <v>135.88849131266201</v>
      </c>
      <c r="AX4772" s="5">
        <v>61.675071716308501</v>
      </c>
      <c r="AY4772" s="5">
        <v>60.472373962402301</v>
      </c>
      <c r="AZ4772" s="5">
        <v>79.540542602539006</v>
      </c>
      <c r="BA4772" s="5">
        <v>67.229329427083272</v>
      </c>
    </row>
    <row r="4773" spans="1:53" x14ac:dyDescent="0.2">
      <c r="A4773" s="1">
        <v>4770</v>
      </c>
      <c r="B4773" s="1" t="s">
        <v>19078</v>
      </c>
      <c r="C4773" s="1" t="s">
        <v>19079</v>
      </c>
      <c r="D4773" s="1" t="s">
        <v>19080</v>
      </c>
      <c r="E4773" s="1" t="s">
        <v>19081</v>
      </c>
      <c r="F4773" s="5">
        <v>83.714462280273395</v>
      </c>
      <c r="G4773" s="5">
        <v>65.811393737792898</v>
      </c>
      <c r="H4773" s="5">
        <v>101.037307739257</v>
      </c>
      <c r="I4773" s="5">
        <v>83.521054585774436</v>
      </c>
      <c r="J4773" s="5">
        <v>114.651893615722</v>
      </c>
      <c r="K4773" s="5">
        <v>101.080856323242</v>
      </c>
      <c r="L4773" s="5">
        <v>116.744270324707</v>
      </c>
      <c r="M4773" s="5">
        <v>110.82567342122366</v>
      </c>
      <c r="N4773" s="5">
        <v>71.284645080566406</v>
      </c>
      <c r="P4773" s="5">
        <v>69.212974548339801</v>
      </c>
      <c r="Q4773" s="5">
        <v>70.248809814453097</v>
      </c>
      <c r="R4773" s="5">
        <v>83.652534484863196</v>
      </c>
      <c r="S4773" s="5">
        <v>63.535751342773402</v>
      </c>
      <c r="T4773" s="5">
        <v>73.401565551757798</v>
      </c>
      <c r="U4773" s="5">
        <v>73.529950459798144</v>
      </c>
      <c r="V4773" s="5">
        <v>179.66667175292901</v>
      </c>
      <c r="W4773" s="5">
        <v>164.15708923339801</v>
      </c>
      <c r="X4773" s="5">
        <v>175.07907104492099</v>
      </c>
      <c r="Y4773" s="5">
        <v>172.96761067708266</v>
      </c>
      <c r="Z4773" s="5">
        <v>136.04316711425699</v>
      </c>
      <c r="AA4773" s="5">
        <v>105.91495513916</v>
      </c>
      <c r="AB4773" s="5">
        <v>140.33174133300699</v>
      </c>
      <c r="AC4773" s="5">
        <v>127.42995452880798</v>
      </c>
      <c r="AD4773" s="5">
        <v>146.23420715332</v>
      </c>
      <c r="AE4773" s="5">
        <v>169.08219909667901</v>
      </c>
      <c r="AF4773" s="5">
        <v>164.90444946289</v>
      </c>
      <c r="AG4773" s="5">
        <v>160.07361857096299</v>
      </c>
      <c r="AH4773" s="5">
        <v>166.128494262695</v>
      </c>
      <c r="AI4773" s="5">
        <v>155.09504699707</v>
      </c>
      <c r="AJ4773" s="5">
        <v>150.04248046875</v>
      </c>
      <c r="AK4773" s="5">
        <v>157.08867390950499</v>
      </c>
      <c r="AL4773" s="5">
        <v>76.125633239746094</v>
      </c>
      <c r="AM4773" s="5">
        <v>59.7063598632812</v>
      </c>
      <c r="AN4773" s="5">
        <v>74.501380920410099</v>
      </c>
      <c r="AO4773" s="5">
        <v>70.111124674479129</v>
      </c>
      <c r="AP4773" s="5">
        <v>86.983116149902301</v>
      </c>
      <c r="AQ4773" s="5">
        <v>95.004089355468693</v>
      </c>
      <c r="AR4773" s="5">
        <v>86.271232604980398</v>
      </c>
      <c r="AS4773" s="5">
        <v>89.419479370117131</v>
      </c>
      <c r="AT4773" s="5">
        <v>82.670997619628906</v>
      </c>
      <c r="AU4773" s="5">
        <v>96.948898315429602</v>
      </c>
      <c r="AV4773" s="5">
        <v>101.244216918945</v>
      </c>
      <c r="AW4773" s="5">
        <v>93.621370951334498</v>
      </c>
      <c r="AX4773" s="5">
        <v>132.24897766113199</v>
      </c>
      <c r="AY4773" s="5">
        <v>111.47148895263599</v>
      </c>
      <c r="AZ4773" s="5">
        <v>111.402503967285</v>
      </c>
      <c r="BA4773" s="5">
        <v>118.37432352701767</v>
      </c>
    </row>
    <row r="4774" spans="1:53" x14ac:dyDescent="0.2">
      <c r="A4774" s="1">
        <v>4771</v>
      </c>
      <c r="B4774" s="1" t="s">
        <v>19082</v>
      </c>
      <c r="C4774" s="1" t="s">
        <v>19083</v>
      </c>
      <c r="D4774" s="1" t="s">
        <v>19084</v>
      </c>
      <c r="E4774" s="1" t="s">
        <v>19085</v>
      </c>
      <c r="F4774" s="5">
        <v>642.13684082031205</v>
      </c>
      <c r="G4774" s="5">
        <v>594.89288330078102</v>
      </c>
      <c r="H4774" s="5">
        <v>604.68811035156205</v>
      </c>
      <c r="I4774" s="5">
        <v>613.90594482421841</v>
      </c>
      <c r="J4774" s="5">
        <v>603.99444580078102</v>
      </c>
      <c r="K4774" s="5">
        <v>591.90972900390602</v>
      </c>
      <c r="L4774" s="5">
        <v>587.02478027343705</v>
      </c>
      <c r="M4774" s="5">
        <v>594.30965169270803</v>
      </c>
      <c r="N4774" s="5">
        <v>1319.04272460937</v>
      </c>
      <c r="O4774" s="5">
        <v>1375.4287109375</v>
      </c>
      <c r="P4774" s="5">
        <v>1355.74792480468</v>
      </c>
      <c r="Q4774" s="5">
        <v>1350.0731201171832</v>
      </c>
      <c r="R4774" s="5">
        <v>577.73321533203102</v>
      </c>
      <c r="S4774" s="5">
        <v>554.14953613281205</v>
      </c>
      <c r="T4774" s="5">
        <v>622.80212402343705</v>
      </c>
      <c r="U4774" s="5">
        <v>584.89495849609341</v>
      </c>
      <c r="V4774" s="5">
        <v>699.88568115234295</v>
      </c>
      <c r="W4774" s="5">
        <v>710.28515625</v>
      </c>
      <c r="X4774" s="5">
        <v>700.09954833984295</v>
      </c>
      <c r="Y4774" s="5">
        <v>703.42346191406193</v>
      </c>
      <c r="Z4774" s="5">
        <v>544.19152832031205</v>
      </c>
      <c r="AA4774" s="5">
        <v>532.10339355468705</v>
      </c>
      <c r="AB4774" s="5">
        <v>544.09436035156205</v>
      </c>
      <c r="AC4774" s="5">
        <v>540.12976074218705</v>
      </c>
      <c r="AD4774" s="5">
        <v>553.68542480468705</v>
      </c>
      <c r="AE4774" s="5">
        <v>542.618408203125</v>
      </c>
      <c r="AF4774" s="5">
        <v>540.77166748046795</v>
      </c>
      <c r="AG4774" s="5">
        <v>545.6918334960933</v>
      </c>
      <c r="AH4774" s="5">
        <v>460.23059082031199</v>
      </c>
      <c r="AI4774" s="5">
        <v>479.21829223632801</v>
      </c>
      <c r="AJ4774" s="5">
        <v>483.46209716796801</v>
      </c>
      <c r="AK4774" s="5">
        <v>474.30366007486936</v>
      </c>
      <c r="AL4774" s="5">
        <v>780.798583984375</v>
      </c>
      <c r="AM4774" s="5">
        <v>749.6923828125</v>
      </c>
      <c r="AN4774" s="5">
        <v>797.28680419921795</v>
      </c>
      <c r="AO4774" s="5">
        <v>775.92592366536428</v>
      </c>
      <c r="AP4774" s="5">
        <v>459.68756103515602</v>
      </c>
      <c r="AQ4774" s="5">
        <v>477.43167114257801</v>
      </c>
      <c r="AR4774" s="5">
        <v>499.90325927734301</v>
      </c>
      <c r="AS4774" s="5">
        <v>479.00749715169235</v>
      </c>
      <c r="AT4774" s="5">
        <v>462.34689331054602</v>
      </c>
      <c r="AU4774" s="5">
        <v>519.01971435546795</v>
      </c>
      <c r="AV4774" s="5">
        <v>437.27764892578102</v>
      </c>
      <c r="AW4774" s="5">
        <v>472.88141886393169</v>
      </c>
      <c r="AX4774" s="5">
        <v>313.19387817382801</v>
      </c>
      <c r="AY4774" s="5">
        <v>349.31781005859301</v>
      </c>
      <c r="AZ4774" s="5">
        <v>358.00015258789</v>
      </c>
      <c r="BA4774" s="5">
        <v>340.1706136067703</v>
      </c>
    </row>
    <row r="4775" spans="1:53" x14ac:dyDescent="0.2">
      <c r="A4775" s="1">
        <v>4772</v>
      </c>
      <c r="B4775" s="1" t="s">
        <v>19086</v>
      </c>
      <c r="C4775" s="1" t="s">
        <v>19087</v>
      </c>
      <c r="D4775" s="1" t="s">
        <v>19088</v>
      </c>
      <c r="E4775" s="1" t="s">
        <v>19089</v>
      </c>
      <c r="G4775" s="5">
        <v>115.801368713378</v>
      </c>
      <c r="I4775" s="5">
        <v>115.801368713378</v>
      </c>
      <c r="J4775" s="5">
        <v>208.520904541015</v>
      </c>
      <c r="K4775" s="5">
        <v>138.621002197265</v>
      </c>
      <c r="M4775" s="5">
        <v>173.57095336914</v>
      </c>
      <c r="N4775" s="5">
        <v>274.38827514648398</v>
      </c>
      <c r="O4775" s="5">
        <v>229.2724609375</v>
      </c>
      <c r="P4775" s="5">
        <v>262.60427856445301</v>
      </c>
      <c r="Q4775" s="5">
        <v>255.42167154947902</v>
      </c>
      <c r="R4775" s="5">
        <v>136.15737915039</v>
      </c>
      <c r="S4775" s="5">
        <v>109.38623809814401</v>
      </c>
      <c r="T4775" s="5">
        <v>177.32968139648401</v>
      </c>
      <c r="U4775" s="5">
        <v>140.95776621500602</v>
      </c>
      <c r="V4775" s="5">
        <v>114.04036712646401</v>
      </c>
      <c r="W4775" s="5">
        <v>145.48130798339801</v>
      </c>
      <c r="X4775" s="5">
        <v>131.32296752929599</v>
      </c>
      <c r="Y4775" s="5">
        <v>130.28154754638601</v>
      </c>
      <c r="Z4775" s="5">
        <v>91.153076171875</v>
      </c>
      <c r="AA4775" s="5">
        <v>118.02141571044901</v>
      </c>
      <c r="AB4775" s="5">
        <v>128.85478210449199</v>
      </c>
      <c r="AC4775" s="5">
        <v>112.67642466227198</v>
      </c>
      <c r="AD4775" s="5">
        <v>145.68797302246</v>
      </c>
      <c r="AE4775" s="5">
        <v>148.74806213378901</v>
      </c>
      <c r="AF4775" s="5">
        <v>120.301963806152</v>
      </c>
      <c r="AG4775" s="5">
        <v>138.24599965413367</v>
      </c>
      <c r="AH4775" s="5">
        <v>120.75079345703099</v>
      </c>
      <c r="AI4775" s="5">
        <v>111.021926879882</v>
      </c>
      <c r="AJ4775" s="5">
        <v>104.11971282958901</v>
      </c>
      <c r="AK4775" s="5">
        <v>111.96414438883399</v>
      </c>
      <c r="AL4775" s="5">
        <v>164.56309509277301</v>
      </c>
      <c r="AM4775" s="5">
        <v>184.65559387207</v>
      </c>
      <c r="AN4775" s="5">
        <v>195.43875122070301</v>
      </c>
      <c r="AO4775" s="5">
        <v>181.55248006184866</v>
      </c>
      <c r="AP4775" s="5">
        <v>102.592872619628</v>
      </c>
      <c r="AQ4775" s="5">
        <v>110.318435668945</v>
      </c>
      <c r="AR4775" s="5">
        <v>78.754432678222599</v>
      </c>
      <c r="AS4775" s="5">
        <v>97.221913655598541</v>
      </c>
      <c r="AU4775" s="5">
        <v>139.49919128417901</v>
      </c>
      <c r="AV4775" s="5">
        <v>119.173652648925</v>
      </c>
      <c r="AW4775" s="5">
        <v>129.336421966552</v>
      </c>
      <c r="AX4775" s="5">
        <v>105.25046539306599</v>
      </c>
      <c r="AY4775" s="5">
        <v>116.24183654785099</v>
      </c>
      <c r="AZ4775" s="5">
        <v>78.540428161621094</v>
      </c>
      <c r="BA4775" s="5">
        <v>100.01091003417936</v>
      </c>
    </row>
    <row r="4776" spans="1:53" x14ac:dyDescent="0.2">
      <c r="A4776" s="1">
        <v>4773</v>
      </c>
      <c r="B4776" s="1" t="s">
        <v>19090</v>
      </c>
      <c r="C4776" s="1" t="s">
        <v>19091</v>
      </c>
      <c r="D4776" s="1" t="s">
        <v>19092</v>
      </c>
      <c r="E4776" s="1" t="s">
        <v>19093</v>
      </c>
      <c r="F4776" s="5">
        <v>993.14733886718705</v>
      </c>
      <c r="G4776" s="5">
        <v>1105.38488769531</v>
      </c>
      <c r="H4776" s="5">
        <v>1074.33801269531</v>
      </c>
      <c r="I4776" s="5">
        <v>1057.6234130859357</v>
      </c>
      <c r="J4776" s="5">
        <v>801.14794921875</v>
      </c>
      <c r="K4776" s="5">
        <v>772.4501953125</v>
      </c>
      <c r="L4776" s="5">
        <v>849.30859375</v>
      </c>
      <c r="M4776" s="5">
        <v>807.63557942708337</v>
      </c>
      <c r="N4776" s="5">
        <v>775.07562255859295</v>
      </c>
      <c r="O4776" s="5">
        <v>554.36822509765602</v>
      </c>
      <c r="P4776" s="5">
        <v>642.14532470703102</v>
      </c>
      <c r="Q4776" s="5">
        <v>657.19639078776004</v>
      </c>
      <c r="R4776" s="5">
        <v>1345.73937988281</v>
      </c>
      <c r="S4776" s="5">
        <v>1667.17358398437</v>
      </c>
      <c r="T4776" s="5">
        <v>1757.79321289062</v>
      </c>
      <c r="U4776" s="5">
        <v>1590.2353922525999</v>
      </c>
      <c r="V4776" s="5">
        <v>1384.93420410156</v>
      </c>
      <c r="W4776" s="5">
        <v>1601.44396972656</v>
      </c>
      <c r="X4776" s="5">
        <v>2025.4404296875</v>
      </c>
      <c r="Y4776" s="5">
        <v>1670.6062011718732</v>
      </c>
      <c r="Z4776" s="5">
        <v>1294.69067382812</v>
      </c>
      <c r="AA4776" s="5">
        <v>1719.58215332031</v>
      </c>
      <c r="AB4776" s="5">
        <v>1450.189453125</v>
      </c>
      <c r="AC4776" s="5">
        <v>1488.1540934244767</v>
      </c>
      <c r="AD4776" s="5">
        <v>1185.62866210937</v>
      </c>
      <c r="AE4776" s="5">
        <v>1105.29968261718</v>
      </c>
      <c r="AF4776" s="5">
        <v>1154.75146484375</v>
      </c>
      <c r="AG4776" s="5">
        <v>1148.5599365234332</v>
      </c>
      <c r="AH4776" s="5">
        <v>904.125</v>
      </c>
      <c r="AI4776" s="5">
        <v>1044.13562011718</v>
      </c>
      <c r="AJ4776" s="5">
        <v>1101.6181640625</v>
      </c>
      <c r="AK4776" s="5">
        <v>1016.6262613932267</v>
      </c>
      <c r="AL4776" s="5">
        <v>482.33987426757801</v>
      </c>
      <c r="AM4776" s="5">
        <v>476.13055419921801</v>
      </c>
      <c r="AN4776" s="5">
        <v>414.37283325195301</v>
      </c>
      <c r="AO4776" s="5">
        <v>457.61442057291634</v>
      </c>
      <c r="AP4776" s="5">
        <v>948.48571777343705</v>
      </c>
      <c r="AQ4776" s="5">
        <v>840.35485839843705</v>
      </c>
      <c r="AR4776" s="5">
        <v>850.46685791015602</v>
      </c>
      <c r="AS4776" s="5">
        <v>879.76914469401015</v>
      </c>
      <c r="AT4776" s="5">
        <v>1195.36901855468</v>
      </c>
      <c r="AU4776" s="5">
        <v>1312.55712890625</v>
      </c>
      <c r="AV4776" s="5">
        <v>1539.5322265625</v>
      </c>
      <c r="AW4776" s="5">
        <v>1349.1527913411435</v>
      </c>
      <c r="AX4776" s="5">
        <v>1705.37475585937</v>
      </c>
      <c r="AY4776" s="5">
        <v>1317.2724609375</v>
      </c>
      <c r="AZ4776" s="5">
        <v>1313.61975097656</v>
      </c>
      <c r="BA4776" s="5">
        <v>1445.4223225911435</v>
      </c>
    </row>
    <row r="4777" spans="1:53" x14ac:dyDescent="0.2">
      <c r="A4777" s="1">
        <v>4774</v>
      </c>
      <c r="B4777" s="1" t="s">
        <v>19094</v>
      </c>
      <c r="C4777" s="1" t="s">
        <v>19095</v>
      </c>
      <c r="D4777" s="1" t="s">
        <v>19096</v>
      </c>
      <c r="E4777" s="1" t="s">
        <v>19097</v>
      </c>
      <c r="F4777" s="5">
        <v>421.43975830078102</v>
      </c>
      <c r="G4777" s="5">
        <v>462.97280883789</v>
      </c>
      <c r="H4777" s="5">
        <v>459.657470703125</v>
      </c>
      <c r="I4777" s="5">
        <v>448.02334594726534</v>
      </c>
      <c r="J4777" s="5">
        <v>507.64285278320301</v>
      </c>
      <c r="K4777" s="5">
        <v>557.93469238281205</v>
      </c>
      <c r="L4777" s="5">
        <v>482.15881347656199</v>
      </c>
      <c r="M4777" s="5">
        <v>515.91211954752578</v>
      </c>
      <c r="N4777" s="5">
        <v>263.13189697265602</v>
      </c>
      <c r="O4777" s="5">
        <v>278.49322509765602</v>
      </c>
      <c r="P4777" s="5">
        <v>260.87408447265602</v>
      </c>
      <c r="Q4777" s="5">
        <v>267.49973551432271</v>
      </c>
      <c r="R4777" s="5">
        <v>424.33703613281199</v>
      </c>
      <c r="S4777" s="5">
        <v>447.49227905273398</v>
      </c>
      <c r="T4777" s="5">
        <v>400.25323486328102</v>
      </c>
      <c r="U4777" s="5">
        <v>424.02751668294235</v>
      </c>
      <c r="V4777" s="5">
        <v>418.81735229492102</v>
      </c>
      <c r="W4777" s="5">
        <v>396.15490722656199</v>
      </c>
      <c r="X4777" s="5">
        <v>424.88366699218699</v>
      </c>
      <c r="Y4777" s="5">
        <v>413.28530883789</v>
      </c>
      <c r="Z4777" s="5">
        <v>414.47961425781199</v>
      </c>
      <c r="AA4777" s="5">
        <v>416.77526855468699</v>
      </c>
      <c r="AB4777" s="5">
        <v>389.15423583984301</v>
      </c>
      <c r="AC4777" s="5">
        <v>406.80303955078062</v>
      </c>
      <c r="AD4777" s="5">
        <v>394.22595214843699</v>
      </c>
      <c r="AE4777" s="5">
        <v>328.77548217773398</v>
      </c>
      <c r="AF4777" s="5">
        <v>340.32449340820301</v>
      </c>
      <c r="AG4777" s="5">
        <v>354.44197591145803</v>
      </c>
      <c r="AH4777" s="5">
        <v>283.46990966796801</v>
      </c>
      <c r="AI4777" s="5">
        <v>271.67330932617102</v>
      </c>
      <c r="AJ4777" s="5">
        <v>305.17218017578102</v>
      </c>
      <c r="AK4777" s="5">
        <v>286.77179972330669</v>
      </c>
      <c r="AL4777" s="5">
        <v>180.31764221191401</v>
      </c>
      <c r="AM4777" s="5">
        <v>198.80445861816401</v>
      </c>
      <c r="AN4777" s="5">
        <v>191.67622375488199</v>
      </c>
      <c r="AO4777" s="5">
        <v>190.26610819498669</v>
      </c>
      <c r="AP4777" s="5">
        <v>217.95115661621</v>
      </c>
      <c r="AQ4777" s="5">
        <v>234.67843627929599</v>
      </c>
      <c r="AR4777" s="5">
        <v>250.16703796386699</v>
      </c>
      <c r="AS4777" s="5">
        <v>234.26554361979098</v>
      </c>
      <c r="AT4777" s="5">
        <v>484.90637207031199</v>
      </c>
      <c r="AU4777" s="5">
        <v>399.80642700195301</v>
      </c>
      <c r="AV4777" s="5">
        <v>772.18511962890602</v>
      </c>
      <c r="AW4777" s="5">
        <v>552.29930623372366</v>
      </c>
      <c r="AX4777" s="5">
        <v>563.74981689453102</v>
      </c>
      <c r="AY4777" s="5">
        <v>375.99685668945301</v>
      </c>
      <c r="AZ4777" s="5">
        <v>423.45611572265602</v>
      </c>
      <c r="BA4777" s="5">
        <v>454.40092976888008</v>
      </c>
    </row>
    <row r="4778" spans="1:53" x14ac:dyDescent="0.2">
      <c r="A4778" s="1">
        <v>4775</v>
      </c>
      <c r="B4778" s="1" t="s">
        <v>19098</v>
      </c>
      <c r="C4778" s="1" t="s">
        <v>19099</v>
      </c>
      <c r="D4778" s="1" t="s">
        <v>19100</v>
      </c>
      <c r="E4778" s="1" t="s">
        <v>19101</v>
      </c>
      <c r="F4778" s="5">
        <v>47.434177398681598</v>
      </c>
      <c r="G4778" s="5">
        <v>41.352359771728501</v>
      </c>
      <c r="H4778" s="5">
        <v>46.2335205078125</v>
      </c>
      <c r="I4778" s="5">
        <v>45.006685892740869</v>
      </c>
      <c r="J4778" s="5">
        <v>43.868022918701101</v>
      </c>
      <c r="K4778" s="5">
        <v>32.865959167480398</v>
      </c>
      <c r="L4778" s="5">
        <v>37.293636322021399</v>
      </c>
      <c r="M4778" s="5">
        <v>38.009206136067633</v>
      </c>
      <c r="N4778" s="5">
        <v>93.235794067382798</v>
      </c>
      <c r="O4778" s="5">
        <v>94.593063354492102</v>
      </c>
      <c r="P4778" s="5">
        <v>91.1839599609375</v>
      </c>
      <c r="Q4778" s="5">
        <v>93.004272460937457</v>
      </c>
      <c r="R4778" s="5">
        <v>63.982975006103501</v>
      </c>
      <c r="S4778" s="5">
        <v>49.516952514648402</v>
      </c>
      <c r="T4778" s="5">
        <v>64.004142761230398</v>
      </c>
      <c r="U4778" s="5">
        <v>59.168023427327434</v>
      </c>
      <c r="V4778" s="5">
        <v>53.461833953857401</v>
      </c>
      <c r="W4778" s="5">
        <v>54.859764099121001</v>
      </c>
      <c r="X4778" s="5">
        <v>56.311130523681598</v>
      </c>
      <c r="Y4778" s="5">
        <v>54.877576192219998</v>
      </c>
      <c r="Z4778" s="5">
        <v>45.212779998779297</v>
      </c>
      <c r="AA4778" s="5">
        <v>53.005527496337798</v>
      </c>
      <c r="AB4778" s="5">
        <v>40.039539337158203</v>
      </c>
      <c r="AC4778" s="5">
        <v>46.085948944091768</v>
      </c>
      <c r="AD4778" s="5">
        <v>55.908199310302699</v>
      </c>
      <c r="AE4778" s="5">
        <v>54.119522094726499</v>
      </c>
      <c r="AF4778" s="5">
        <v>40.712501525878899</v>
      </c>
      <c r="AG4778" s="5">
        <v>50.246740976969363</v>
      </c>
      <c r="AH4778" s="5">
        <v>68.483329772949205</v>
      </c>
      <c r="AI4778" s="5">
        <v>40.2656860351562</v>
      </c>
      <c r="AJ4778" s="5">
        <v>42.246505737304602</v>
      </c>
      <c r="AK4778" s="5">
        <v>50.331840515136669</v>
      </c>
      <c r="AL4778" s="5">
        <v>70.302536010742102</v>
      </c>
      <c r="AM4778" s="5">
        <v>60.32905960083</v>
      </c>
      <c r="AN4778" s="5">
        <v>61.7551879882812</v>
      </c>
      <c r="AO4778" s="5">
        <v>64.128927866617758</v>
      </c>
      <c r="AP4778" s="5">
        <v>51.1692504882812</v>
      </c>
      <c r="AQ4778" s="5">
        <v>44.698474884033203</v>
      </c>
      <c r="AR4778" s="5">
        <v>52.734714508056598</v>
      </c>
      <c r="AS4778" s="5">
        <v>49.534146626790324</v>
      </c>
      <c r="AT4778" s="5">
        <v>49.924831390380803</v>
      </c>
      <c r="AU4778" s="5">
        <v>52.633018493652301</v>
      </c>
      <c r="AV4778" s="5">
        <v>50.371833801269503</v>
      </c>
      <c r="AW4778" s="5">
        <v>50.976561228434207</v>
      </c>
      <c r="AX4778" s="5">
        <v>51.890064239501903</v>
      </c>
      <c r="AY4778" s="5">
        <v>43.101856231689403</v>
      </c>
      <c r="AZ4778" s="5">
        <v>65.671905517578097</v>
      </c>
      <c r="BA4778" s="5">
        <v>53.554608662923137</v>
      </c>
    </row>
    <row r="4779" spans="1:53" x14ac:dyDescent="0.2">
      <c r="A4779" s="1">
        <v>4776</v>
      </c>
      <c r="B4779" s="1" t="s">
        <v>19102</v>
      </c>
      <c r="C4779" s="1" t="s">
        <v>19103</v>
      </c>
      <c r="D4779" s="1" t="s">
        <v>19104</v>
      </c>
      <c r="E4779" s="1" t="s">
        <v>19105</v>
      </c>
      <c r="F4779" s="5">
        <v>65.847061157226506</v>
      </c>
      <c r="G4779" s="5">
        <v>72.972053527832003</v>
      </c>
      <c r="H4779" s="5">
        <v>53.663860321044901</v>
      </c>
      <c r="I4779" s="5">
        <v>64.160991668701129</v>
      </c>
      <c r="J4779" s="5">
        <v>131.36860656738199</v>
      </c>
      <c r="K4779" s="5">
        <v>107.780990600585</v>
      </c>
      <c r="L4779" s="5">
        <v>104.198028564453</v>
      </c>
      <c r="M4779" s="5">
        <v>114.44920857747333</v>
      </c>
      <c r="V4779" s="5">
        <v>34.876369476318303</v>
      </c>
      <c r="W4779" s="5">
        <v>29.8551521301269</v>
      </c>
      <c r="X4779" s="5">
        <v>27.704282760620099</v>
      </c>
      <c r="Y4779" s="5">
        <v>30.811934789021766</v>
      </c>
      <c r="Z4779" s="5">
        <v>97.140296936035099</v>
      </c>
      <c r="AA4779" s="5">
        <v>54.503749847412102</v>
      </c>
      <c r="AB4779" s="5">
        <v>81.335952758789006</v>
      </c>
      <c r="AC4779" s="5">
        <v>77.659999847412067</v>
      </c>
      <c r="AD4779" s="5">
        <v>162.856842041015</v>
      </c>
      <c r="AE4779" s="5">
        <v>321.84600830078102</v>
      </c>
      <c r="AF4779" s="5">
        <v>251.67614746093699</v>
      </c>
      <c r="AG4779" s="5">
        <v>245.45966593424433</v>
      </c>
      <c r="AI4779" s="5">
        <v>214.99159240722599</v>
      </c>
      <c r="AJ4779" s="5">
        <v>154.13133239746</v>
      </c>
      <c r="AK4779" s="5">
        <v>184.56146240234301</v>
      </c>
    </row>
    <row r="4780" spans="1:53" x14ac:dyDescent="0.2">
      <c r="A4780" s="1">
        <v>4777</v>
      </c>
      <c r="B4780" s="1" t="s">
        <v>19106</v>
      </c>
      <c r="C4780" s="1" t="s">
        <v>19107</v>
      </c>
      <c r="D4780" s="1" t="s">
        <v>19108</v>
      </c>
      <c r="E4780" s="1" t="s">
        <v>19109</v>
      </c>
      <c r="F4780" s="5">
        <v>3379.49438476562</v>
      </c>
      <c r="G4780" s="5">
        <v>3541.9384765625</v>
      </c>
      <c r="H4780" s="5">
        <v>3394.87280273437</v>
      </c>
      <c r="I4780" s="5">
        <v>3438.7685546874964</v>
      </c>
      <c r="J4780" s="5">
        <v>3600.57861328125</v>
      </c>
      <c r="K4780" s="5">
        <v>3497.037109375</v>
      </c>
      <c r="L4780" s="5">
        <v>3363.03515625</v>
      </c>
      <c r="M4780" s="5">
        <v>3486.8836263020835</v>
      </c>
      <c r="N4780" s="5">
        <v>2173.04858398437</v>
      </c>
      <c r="O4780" s="5">
        <v>2099.00854492187</v>
      </c>
      <c r="P4780" s="5">
        <v>2293.03344726562</v>
      </c>
      <c r="Q4780" s="5">
        <v>2188.36352539062</v>
      </c>
      <c r="R4780" s="5">
        <v>3852.60864257812</v>
      </c>
      <c r="S4780" s="5">
        <v>4015.00512695312</v>
      </c>
      <c r="T4780" s="5">
        <v>3910.865234375</v>
      </c>
      <c r="U4780" s="5">
        <v>3926.1596679687464</v>
      </c>
      <c r="V4780" s="5">
        <v>4322.3671875</v>
      </c>
      <c r="W4780" s="5">
        <v>3872.646484375</v>
      </c>
      <c r="X4780" s="5">
        <v>4414.2021484375</v>
      </c>
      <c r="Y4780" s="5">
        <v>4203.071940104167</v>
      </c>
      <c r="Z4780" s="5">
        <v>2820.31030273437</v>
      </c>
      <c r="AA4780" s="5">
        <v>3089.90063476562</v>
      </c>
      <c r="AB4780" s="5">
        <v>2905.97924804687</v>
      </c>
      <c r="AC4780" s="5">
        <v>2938.7300618489535</v>
      </c>
      <c r="AD4780" s="5">
        <v>3632.34228515625</v>
      </c>
      <c r="AE4780" s="5">
        <v>3442.95043945312</v>
      </c>
      <c r="AF4780" s="5">
        <v>3707.5126953125</v>
      </c>
      <c r="AG4780" s="5">
        <v>3594.2684733072897</v>
      </c>
      <c r="AH4780" s="5">
        <v>3313.24438476562</v>
      </c>
      <c r="AI4780" s="5">
        <v>3600.20971679687</v>
      </c>
      <c r="AJ4780" s="5">
        <v>3525.73071289062</v>
      </c>
      <c r="AK4780" s="5">
        <v>3479.72827148437</v>
      </c>
      <c r="AL4780" s="5">
        <v>2013.21862792968</v>
      </c>
      <c r="AM4780" s="5">
        <v>1901.86083984375</v>
      </c>
      <c r="AN4780" s="5">
        <v>2021.7138671875</v>
      </c>
      <c r="AO4780" s="5">
        <v>1978.9311116536435</v>
      </c>
      <c r="AP4780" s="5">
        <v>3529.65869140625</v>
      </c>
      <c r="AQ4780" s="5">
        <v>3562.51708984375</v>
      </c>
      <c r="AR4780" s="5">
        <v>3539.9150390625</v>
      </c>
      <c r="AS4780" s="5">
        <v>3544.0302734375</v>
      </c>
      <c r="AT4780" s="5">
        <v>4243.201171875</v>
      </c>
      <c r="AU4780" s="5">
        <v>4422.27490234375</v>
      </c>
      <c r="AV4780" s="5">
        <v>5039.1201171875</v>
      </c>
      <c r="AW4780" s="5">
        <v>4568.19873046875</v>
      </c>
      <c r="AX4780" s="5">
        <v>4138.46630859375</v>
      </c>
      <c r="AY4780" s="5">
        <v>3482.28930664062</v>
      </c>
      <c r="AZ4780" s="5">
        <v>3608.73291015625</v>
      </c>
      <c r="BA4780" s="5">
        <v>3743.1628417968732</v>
      </c>
    </row>
    <row r="4781" spans="1:53" x14ac:dyDescent="0.2">
      <c r="A4781" s="1">
        <v>4778</v>
      </c>
      <c r="B4781" s="1" t="s">
        <v>19110</v>
      </c>
      <c r="C4781" s="1" t="s">
        <v>19111</v>
      </c>
      <c r="D4781" s="1" t="s">
        <v>19112</v>
      </c>
      <c r="E4781" s="1" t="s">
        <v>19113</v>
      </c>
      <c r="F4781" s="5">
        <v>87.457366943359304</v>
      </c>
      <c r="G4781" s="5">
        <v>90.3565673828125</v>
      </c>
      <c r="H4781" s="5">
        <v>83.465026855468693</v>
      </c>
      <c r="I4781" s="5">
        <v>87.092987060546832</v>
      </c>
      <c r="J4781" s="5">
        <v>85.154373168945298</v>
      </c>
      <c r="K4781" s="5">
        <v>69.139724731445298</v>
      </c>
      <c r="L4781" s="5">
        <v>77.155174255371094</v>
      </c>
      <c r="M4781" s="5">
        <v>77.149757385253892</v>
      </c>
      <c r="N4781" s="5">
        <v>194.64424133300699</v>
      </c>
      <c r="O4781" s="5">
        <v>188.91131591796801</v>
      </c>
      <c r="P4781" s="5">
        <v>182.72315979003901</v>
      </c>
      <c r="Q4781" s="5">
        <v>188.75957234700468</v>
      </c>
      <c r="R4781" s="5">
        <v>98.022048950195298</v>
      </c>
      <c r="S4781" s="5">
        <v>104.83364105224599</v>
      </c>
      <c r="T4781" s="5">
        <v>111.370429992675</v>
      </c>
      <c r="U4781" s="5">
        <v>104.74203999837209</v>
      </c>
      <c r="V4781" s="5">
        <v>91.395820617675696</v>
      </c>
      <c r="W4781" s="5">
        <v>105.997177124023</v>
      </c>
      <c r="X4781" s="5">
        <v>91.34130859375</v>
      </c>
      <c r="Y4781" s="5">
        <v>96.244768778482907</v>
      </c>
      <c r="Z4781" s="5">
        <v>87.012657165527301</v>
      </c>
      <c r="AA4781" s="5">
        <v>91.999008178710895</v>
      </c>
      <c r="AB4781" s="5">
        <v>88.400909423828097</v>
      </c>
      <c r="AC4781" s="5">
        <v>89.137524922688769</v>
      </c>
      <c r="AD4781" s="5">
        <v>91.478828430175696</v>
      </c>
      <c r="AE4781" s="5">
        <v>89.688293457031193</v>
      </c>
      <c r="AF4781" s="5">
        <v>106.63620758056599</v>
      </c>
      <c r="AG4781" s="5">
        <v>95.934443155924285</v>
      </c>
      <c r="AH4781" s="5">
        <v>94.472862243652301</v>
      </c>
      <c r="AI4781" s="5">
        <v>104.04595947265599</v>
      </c>
      <c r="AJ4781" s="5">
        <v>92.594497680664006</v>
      </c>
      <c r="AK4781" s="5">
        <v>97.037773132324105</v>
      </c>
      <c r="AL4781" s="5">
        <v>123.805137634277</v>
      </c>
      <c r="AM4781" s="5">
        <v>128.64840698242099</v>
      </c>
      <c r="AN4781" s="5">
        <v>130.68586730957</v>
      </c>
      <c r="AO4781" s="5">
        <v>127.713137308756</v>
      </c>
      <c r="AP4781" s="5">
        <v>98.907424926757798</v>
      </c>
      <c r="AQ4781" s="5">
        <v>92.240097045898395</v>
      </c>
      <c r="AR4781" s="5">
        <v>83.156166076660099</v>
      </c>
      <c r="AS4781" s="5">
        <v>91.434562683105426</v>
      </c>
      <c r="AT4781" s="5">
        <v>113.662223815917</v>
      </c>
      <c r="AU4781" s="5">
        <v>133.99374389648401</v>
      </c>
      <c r="AV4781" s="5">
        <v>110.95846557617099</v>
      </c>
      <c r="AW4781" s="5">
        <v>119.538144429524</v>
      </c>
      <c r="AX4781" s="5">
        <v>103.21041870117099</v>
      </c>
      <c r="AY4781" s="5">
        <v>78.832946777343693</v>
      </c>
      <c r="AZ4781" s="5">
        <v>80.276130676269503</v>
      </c>
      <c r="BA4781" s="5">
        <v>87.439832051594735</v>
      </c>
    </row>
    <row r="4782" spans="1:53" x14ac:dyDescent="0.2">
      <c r="A4782" s="1">
        <v>4779</v>
      </c>
      <c r="B4782" s="1" t="s">
        <v>19114</v>
      </c>
      <c r="C4782" s="1" t="s">
        <v>19115</v>
      </c>
      <c r="D4782" s="1" t="s">
        <v>19116</v>
      </c>
      <c r="E4782" s="1" t="s">
        <v>19117</v>
      </c>
      <c r="F4782" s="5">
        <v>207.00094604492099</v>
      </c>
      <c r="G4782" s="5">
        <v>248.000717163085</v>
      </c>
      <c r="H4782" s="5">
        <v>245.66537475585901</v>
      </c>
      <c r="I4782" s="5">
        <v>233.55567932128835</v>
      </c>
      <c r="J4782" s="5">
        <v>230.48773193359301</v>
      </c>
      <c r="K4782" s="5">
        <v>201.34965515136699</v>
      </c>
      <c r="L4782" s="5">
        <v>240.30445861816401</v>
      </c>
      <c r="M4782" s="5">
        <v>224.04728190104137</v>
      </c>
      <c r="N4782" s="5">
        <v>146.63932800292901</v>
      </c>
      <c r="O4782" s="5">
        <v>166.50982666015599</v>
      </c>
      <c r="P4782" s="5">
        <v>113.712356567382</v>
      </c>
      <c r="Q4782" s="5">
        <v>142.28717041015568</v>
      </c>
      <c r="R4782" s="5">
        <v>160.42170715332</v>
      </c>
      <c r="S4782" s="5">
        <v>125.89549255371</v>
      </c>
      <c r="T4782" s="5">
        <v>139.96893310546801</v>
      </c>
      <c r="U4782" s="5">
        <v>142.095377604166</v>
      </c>
      <c r="V4782" s="5">
        <v>175.88360595703099</v>
      </c>
      <c r="W4782" s="5">
        <v>194.54490661621</v>
      </c>
      <c r="X4782" s="5">
        <v>169.691482543945</v>
      </c>
      <c r="Y4782" s="5">
        <v>180.03999837239533</v>
      </c>
      <c r="Z4782" s="5">
        <v>204.90350341796801</v>
      </c>
      <c r="AA4782" s="5">
        <v>228.18345642089801</v>
      </c>
      <c r="AB4782" s="5">
        <v>220.66929626464801</v>
      </c>
      <c r="AC4782" s="5">
        <v>217.91875203450468</v>
      </c>
      <c r="AD4782" s="5">
        <v>201.90446472167901</v>
      </c>
      <c r="AE4782" s="5">
        <v>179.375</v>
      </c>
      <c r="AF4782" s="5">
        <v>162.79505920410099</v>
      </c>
      <c r="AG4782" s="5">
        <v>181.35817464192667</v>
      </c>
      <c r="AH4782" s="5">
        <v>152.28781127929599</v>
      </c>
      <c r="AI4782" s="5">
        <v>154.91522216796801</v>
      </c>
      <c r="AJ4782" s="5">
        <v>158.70915222167901</v>
      </c>
      <c r="AK4782" s="5">
        <v>155.30406188964767</v>
      </c>
      <c r="AL4782" s="5">
        <v>109.596397399902</v>
      </c>
      <c r="AM4782" s="5">
        <v>68.042663574218693</v>
      </c>
      <c r="AN4782" s="5">
        <v>67.696426391601506</v>
      </c>
      <c r="AO4782" s="5">
        <v>81.778495788574062</v>
      </c>
      <c r="AP4782" s="5">
        <v>108.22599029541</v>
      </c>
      <c r="AQ4782" s="5">
        <v>111.741317749023</v>
      </c>
      <c r="AR4782" s="5">
        <v>119.774543762207</v>
      </c>
      <c r="AS4782" s="5">
        <v>113.24728393554666</v>
      </c>
      <c r="AT4782" s="5">
        <v>172.93142700195301</v>
      </c>
      <c r="AU4782" s="5">
        <v>209.49462890625</v>
      </c>
      <c r="AV4782" s="5">
        <v>151.76496887207</v>
      </c>
      <c r="AW4782" s="5">
        <v>178.06367492675767</v>
      </c>
      <c r="AX4782" s="5">
        <v>193.043212890625</v>
      </c>
      <c r="AY4782" s="5">
        <v>191.47346496582</v>
      </c>
      <c r="AZ4782" s="5">
        <v>164.96958923339801</v>
      </c>
      <c r="BA4782" s="5">
        <v>183.16208902994765</v>
      </c>
    </row>
    <row r="4783" spans="1:53" x14ac:dyDescent="0.2">
      <c r="A4783" s="1">
        <v>4780</v>
      </c>
      <c r="B4783" s="1" t="s">
        <v>19118</v>
      </c>
      <c r="C4783" s="1" t="s">
        <v>19119</v>
      </c>
      <c r="D4783" s="1" t="s">
        <v>19120</v>
      </c>
      <c r="E4783" s="1" t="s">
        <v>19121</v>
      </c>
      <c r="F4783" s="5">
        <v>63.6121215820312</v>
      </c>
      <c r="G4783" s="5">
        <v>45.739124298095703</v>
      </c>
      <c r="H4783" s="5">
        <v>53.638496398925703</v>
      </c>
      <c r="I4783" s="5">
        <v>54.329914093017528</v>
      </c>
      <c r="L4783" s="5">
        <v>46.4024238586425</v>
      </c>
      <c r="M4783" s="5">
        <v>46.4024238586425</v>
      </c>
      <c r="N4783" s="5">
        <v>159.881744384765</v>
      </c>
      <c r="O4783" s="5">
        <v>170.90756225585901</v>
      </c>
      <c r="P4783" s="5">
        <v>169.95497131347599</v>
      </c>
      <c r="Q4783" s="5">
        <v>166.91475931803333</v>
      </c>
      <c r="R4783" s="5">
        <v>78.435653686523395</v>
      </c>
      <c r="S4783" s="5">
        <v>60.5088691711425</v>
      </c>
      <c r="T4783" s="5">
        <v>82.094108581542898</v>
      </c>
      <c r="U4783" s="5">
        <v>73.6795438130696</v>
      </c>
      <c r="V4783" s="5">
        <v>62.240608215332003</v>
      </c>
      <c r="W4783" s="5">
        <v>55.757175445556598</v>
      </c>
      <c r="X4783" s="5">
        <v>65.074081420898395</v>
      </c>
      <c r="Y4783" s="5">
        <v>61.023955027262332</v>
      </c>
      <c r="Z4783" s="5">
        <v>90.692466735839801</v>
      </c>
      <c r="AA4783" s="5">
        <v>95.678977966308594</v>
      </c>
      <c r="AB4783" s="5">
        <v>89.332283020019503</v>
      </c>
      <c r="AC4783" s="5">
        <v>91.901242574055956</v>
      </c>
      <c r="AI4783" s="5">
        <v>46.084102630615199</v>
      </c>
      <c r="AJ4783" s="5">
        <v>60.085601806640597</v>
      </c>
      <c r="AK4783" s="5">
        <v>53.084852218627901</v>
      </c>
      <c r="AL4783" s="5">
        <v>112.413513183593</v>
      </c>
      <c r="AM4783" s="5">
        <v>112.60023498535099</v>
      </c>
      <c r="AN4783" s="5">
        <v>117.872428894042</v>
      </c>
      <c r="AO4783" s="5">
        <v>114.29539235432867</v>
      </c>
      <c r="AP4783" s="5">
        <v>47.997665405273402</v>
      </c>
      <c r="AQ4783" s="5">
        <v>64.5806884765625</v>
      </c>
      <c r="AR4783" s="5">
        <v>59.841537475585902</v>
      </c>
      <c r="AS4783" s="5">
        <v>57.473297119140604</v>
      </c>
      <c r="AT4783" s="5">
        <v>43.063892364501903</v>
      </c>
      <c r="AU4783" s="5">
        <v>76.9263916015625</v>
      </c>
      <c r="AW4783" s="5">
        <v>59.995141983032198</v>
      </c>
      <c r="AX4783" s="5">
        <v>40.520275115966797</v>
      </c>
      <c r="AY4783" s="5">
        <v>62.176734924316399</v>
      </c>
      <c r="AZ4783" s="5">
        <v>59.0148315429687</v>
      </c>
      <c r="BA4783" s="5">
        <v>53.903947194417299</v>
      </c>
    </row>
    <row r="4784" spans="1:53" x14ac:dyDescent="0.2">
      <c r="A4784" s="1">
        <v>4781</v>
      </c>
      <c r="B4784" s="1" t="s">
        <v>19122</v>
      </c>
      <c r="C4784" s="1" t="s">
        <v>19123</v>
      </c>
      <c r="D4784" s="1" t="s">
        <v>19124</v>
      </c>
      <c r="E4784" s="1" t="s">
        <v>19125</v>
      </c>
      <c r="F4784" s="5">
        <v>372.237060546875</v>
      </c>
      <c r="G4784" s="5">
        <v>328.876861572265</v>
      </c>
      <c r="H4784" s="5">
        <v>387.12170410156199</v>
      </c>
      <c r="I4784" s="5">
        <v>362.74520874023398</v>
      </c>
      <c r="J4784" s="5">
        <v>410.57388305664</v>
      </c>
      <c r="K4784" s="5">
        <v>394.17053222656199</v>
      </c>
      <c r="L4784" s="5">
        <v>399.33609008789</v>
      </c>
      <c r="M4784" s="5">
        <v>401.36016845703062</v>
      </c>
      <c r="N4784" s="5">
        <v>314.60873413085898</v>
      </c>
      <c r="O4784" s="5">
        <v>301.195709228515</v>
      </c>
      <c r="P4784" s="5">
        <v>281.18817138671801</v>
      </c>
      <c r="Q4784" s="5">
        <v>298.99753824869731</v>
      </c>
      <c r="R4784" s="5">
        <v>356.78552246093699</v>
      </c>
      <c r="S4784" s="5">
        <v>346.89245605468699</v>
      </c>
      <c r="T4784" s="5">
        <v>372.09045410156199</v>
      </c>
      <c r="U4784" s="5">
        <v>358.58947753906199</v>
      </c>
      <c r="V4784" s="5">
        <v>600.39392089843705</v>
      </c>
      <c r="W4784" s="5">
        <v>609.96514892578102</v>
      </c>
      <c r="X4784" s="5">
        <v>610.57385253906205</v>
      </c>
      <c r="Y4784" s="5">
        <v>606.97764078776004</v>
      </c>
      <c r="Z4784" s="5">
        <v>510.85968017578102</v>
      </c>
      <c r="AA4784" s="5">
        <v>503.399322509765</v>
      </c>
      <c r="AB4784" s="5">
        <v>502.351318359375</v>
      </c>
      <c r="AC4784" s="5">
        <v>505.53677368164034</v>
      </c>
      <c r="AD4784" s="5">
        <v>500.60076904296801</v>
      </c>
      <c r="AE4784" s="5">
        <v>449.31521606445301</v>
      </c>
      <c r="AF4784" s="5">
        <v>498.43218994140602</v>
      </c>
      <c r="AG4784" s="5">
        <v>482.78272501627566</v>
      </c>
      <c r="AH4784" s="5">
        <v>477.88330078125</v>
      </c>
      <c r="AI4784" s="5">
        <v>458.179443359375</v>
      </c>
      <c r="AJ4784" s="5">
        <v>448.54211425781199</v>
      </c>
      <c r="AK4784" s="5">
        <v>461.53495279947902</v>
      </c>
      <c r="AL4784" s="5">
        <v>266.352294921875</v>
      </c>
      <c r="AM4784" s="5">
        <v>282.64028930664</v>
      </c>
      <c r="AN4784" s="5">
        <v>270.65490722656199</v>
      </c>
      <c r="AO4784" s="5">
        <v>273.21583048502566</v>
      </c>
      <c r="AP4784" s="5">
        <v>372.21969604492102</v>
      </c>
      <c r="AQ4784" s="5">
        <v>399.35061645507801</v>
      </c>
      <c r="AR4784" s="5">
        <v>381.918365478515</v>
      </c>
      <c r="AS4784" s="5">
        <v>384.49622599283799</v>
      </c>
      <c r="AT4784" s="5">
        <v>507.95233154296801</v>
      </c>
      <c r="AU4784" s="5">
        <v>516.89074707031205</v>
      </c>
      <c r="AV4784" s="5">
        <v>611.611572265625</v>
      </c>
      <c r="AW4784" s="5">
        <v>545.48488362630167</v>
      </c>
      <c r="AX4784" s="5">
        <v>539.86932373046795</v>
      </c>
      <c r="AY4784" s="5">
        <v>409.11508178710898</v>
      </c>
      <c r="AZ4784" s="5">
        <v>423.627838134765</v>
      </c>
      <c r="BA4784" s="5">
        <v>457.53741455078062</v>
      </c>
    </row>
    <row r="4785" spans="1:53" x14ac:dyDescent="0.2">
      <c r="A4785" s="1">
        <v>4782</v>
      </c>
      <c r="B4785" s="1" t="s">
        <v>19126</v>
      </c>
      <c r="C4785" s="1" t="s">
        <v>19127</v>
      </c>
      <c r="D4785" s="1" t="s">
        <v>19128</v>
      </c>
      <c r="E4785" s="1" t="s">
        <v>19129</v>
      </c>
      <c r="F4785" s="5">
        <v>141.24838256835901</v>
      </c>
      <c r="G4785" s="5">
        <v>180.55120849609301</v>
      </c>
      <c r="H4785" s="5">
        <v>157.72496032714801</v>
      </c>
      <c r="I4785" s="5">
        <v>159.84151713053333</v>
      </c>
      <c r="J4785" s="5">
        <v>167.35165405273401</v>
      </c>
      <c r="K4785" s="5">
        <v>204.63290405273401</v>
      </c>
      <c r="L4785" s="5">
        <v>170.91551208496</v>
      </c>
      <c r="M4785" s="5">
        <v>180.96669006347599</v>
      </c>
      <c r="N4785" s="5">
        <v>332.055084228515</v>
      </c>
      <c r="O4785" s="5">
        <v>373.751861572265</v>
      </c>
      <c r="P4785" s="5">
        <v>320.08560180664</v>
      </c>
      <c r="Q4785" s="5">
        <v>341.96418253580669</v>
      </c>
      <c r="R4785" s="5">
        <v>227.91346740722599</v>
      </c>
      <c r="S4785" s="5">
        <v>295.45443725585898</v>
      </c>
      <c r="T4785" s="5">
        <v>265.005279541015</v>
      </c>
      <c r="U4785" s="5">
        <v>262.79106140136668</v>
      </c>
      <c r="V4785" s="5">
        <v>234.41583251953099</v>
      </c>
      <c r="W4785" s="5">
        <v>263.28244018554602</v>
      </c>
      <c r="X4785" s="5">
        <v>221.10778808593699</v>
      </c>
      <c r="Y4785" s="5">
        <v>239.60202026367133</v>
      </c>
      <c r="Z4785" s="5">
        <v>162.84762573242099</v>
      </c>
      <c r="AA4785" s="5">
        <v>149.39836120605401</v>
      </c>
      <c r="AB4785" s="5">
        <v>163.22036743164</v>
      </c>
      <c r="AC4785" s="5">
        <v>158.48878479003832</v>
      </c>
      <c r="AD4785" s="5">
        <v>178.07220458984301</v>
      </c>
      <c r="AE4785" s="5">
        <v>180.74868774414</v>
      </c>
      <c r="AF4785" s="5">
        <v>204.67573547363199</v>
      </c>
      <c r="AG4785" s="5">
        <v>187.83220926920501</v>
      </c>
      <c r="AH4785" s="5">
        <v>174.85820007324199</v>
      </c>
      <c r="AI4785" s="5">
        <v>159.48040771484301</v>
      </c>
      <c r="AJ4785" s="5">
        <v>186.980865478515</v>
      </c>
      <c r="AK4785" s="5">
        <v>173.77315775553333</v>
      </c>
      <c r="AL4785" s="5">
        <v>418.75750732421801</v>
      </c>
      <c r="AM4785" s="5">
        <v>388.577056884765</v>
      </c>
      <c r="AN4785" s="5">
        <v>392.18759155273398</v>
      </c>
      <c r="AO4785" s="5">
        <v>399.840718587239</v>
      </c>
      <c r="AP4785" s="5">
        <v>267.09689331054602</v>
      </c>
      <c r="AQ4785" s="5">
        <v>248.90545654296801</v>
      </c>
      <c r="AR4785" s="5">
        <v>238.70750427246</v>
      </c>
      <c r="AS4785" s="5">
        <v>251.56995137532468</v>
      </c>
      <c r="AT4785" s="5">
        <v>264.32336425781199</v>
      </c>
      <c r="AU4785" s="5">
        <v>288.22064208984301</v>
      </c>
      <c r="AV4785" s="5">
        <v>188.31602478027301</v>
      </c>
      <c r="AW4785" s="5">
        <v>246.95334370930934</v>
      </c>
      <c r="AX4785" s="5">
        <v>252.28021240234301</v>
      </c>
      <c r="AY4785" s="5">
        <v>230.52606201171801</v>
      </c>
      <c r="AZ4785" s="5">
        <v>226.82073974609301</v>
      </c>
      <c r="BA4785" s="5">
        <v>236.54233805338467</v>
      </c>
    </row>
    <row r="4786" spans="1:53" x14ac:dyDescent="0.2">
      <c r="A4786" s="1">
        <v>4783</v>
      </c>
      <c r="B4786" s="1" t="s">
        <v>19130</v>
      </c>
      <c r="C4786" s="1" t="s">
        <v>19131</v>
      </c>
      <c r="D4786" s="1" t="s">
        <v>19132</v>
      </c>
      <c r="E4786" s="1" t="s">
        <v>19133</v>
      </c>
      <c r="F4786" s="5">
        <v>753.42901611328102</v>
      </c>
      <c r="G4786" s="5">
        <v>787.80725097656205</v>
      </c>
      <c r="H4786" s="5">
        <v>816.66302490234295</v>
      </c>
      <c r="I4786" s="5">
        <v>785.96643066406205</v>
      </c>
      <c r="J4786" s="5">
        <v>703.594482421875</v>
      </c>
      <c r="K4786" s="5">
        <v>683.50091552734295</v>
      </c>
      <c r="L4786" s="5">
        <v>712.93365478515602</v>
      </c>
      <c r="M4786" s="5">
        <v>700.0096842447914</v>
      </c>
      <c r="N4786" s="5">
        <v>551.30157470703102</v>
      </c>
      <c r="O4786" s="5">
        <v>554.61145019531205</v>
      </c>
      <c r="P4786" s="5">
        <v>571.08111572265602</v>
      </c>
      <c r="Q4786" s="5">
        <v>558.99804687499966</v>
      </c>
      <c r="R4786" s="5">
        <v>620.98693847656205</v>
      </c>
      <c r="S4786" s="5">
        <v>640.76904296875</v>
      </c>
      <c r="T4786" s="5">
        <v>585.45587158203102</v>
      </c>
      <c r="U4786" s="5">
        <v>615.73728434244765</v>
      </c>
      <c r="V4786" s="5">
        <v>997.18658447265602</v>
      </c>
      <c r="W4786" s="5">
        <v>971.78765869140602</v>
      </c>
      <c r="X4786" s="5">
        <v>978.76611328125</v>
      </c>
      <c r="Y4786" s="5">
        <v>982.58011881510402</v>
      </c>
      <c r="Z4786" s="5">
        <v>1098.60754394531</v>
      </c>
      <c r="AA4786" s="5">
        <v>1086.66162109375</v>
      </c>
      <c r="AB4786" s="5">
        <v>1115.95043945312</v>
      </c>
      <c r="AC4786" s="5">
        <v>1100.4065348307265</v>
      </c>
      <c r="AD4786" s="5">
        <v>782.16241455078102</v>
      </c>
      <c r="AE4786" s="5">
        <v>710.92565917968705</v>
      </c>
      <c r="AF4786" s="5">
        <v>747.32476806640602</v>
      </c>
      <c r="AG4786" s="5">
        <v>746.80428059895803</v>
      </c>
      <c r="AH4786" s="5">
        <v>672.36169433593705</v>
      </c>
      <c r="AI4786" s="5">
        <v>672.70599365234295</v>
      </c>
      <c r="AJ4786" s="5">
        <v>620.71252441406205</v>
      </c>
      <c r="AK4786" s="5">
        <v>655.26007080078068</v>
      </c>
      <c r="AL4786" s="5">
        <v>473.95538330078102</v>
      </c>
      <c r="AM4786" s="5">
        <v>486.13308715820301</v>
      </c>
      <c r="AN4786" s="5">
        <v>527.153564453125</v>
      </c>
      <c r="AO4786" s="5">
        <v>495.74734497070295</v>
      </c>
      <c r="AP4786" s="5">
        <v>654.59033203125</v>
      </c>
      <c r="AQ4786" s="5">
        <v>635.926513671875</v>
      </c>
      <c r="AR4786" s="5">
        <v>626.947998046875</v>
      </c>
      <c r="AS4786" s="5">
        <v>639.15494791666663</v>
      </c>
      <c r="AT4786" s="5">
        <v>970.10430908203102</v>
      </c>
      <c r="AU4786" s="5">
        <v>1063.54370117187</v>
      </c>
      <c r="AV4786" s="5">
        <v>1030.23864746093</v>
      </c>
      <c r="AW4786" s="5">
        <v>1021.2955525716103</v>
      </c>
      <c r="AX4786" s="5">
        <v>952.43640136718705</v>
      </c>
      <c r="AY4786" s="5">
        <v>892.92785644531205</v>
      </c>
      <c r="AZ4786" s="5">
        <v>854.67999267578102</v>
      </c>
      <c r="BA4786" s="5">
        <v>900.01475016276015</v>
      </c>
    </row>
    <row r="4787" spans="1:53" x14ac:dyDescent="0.2">
      <c r="A4787" s="1">
        <v>4784</v>
      </c>
      <c r="B4787" s="1" t="s">
        <v>19134</v>
      </c>
      <c r="C4787" s="1" t="s">
        <v>19135</v>
      </c>
      <c r="D4787" s="1" t="s">
        <v>19136</v>
      </c>
      <c r="E4787" s="1" t="s">
        <v>19137</v>
      </c>
      <c r="F4787" s="5">
        <v>236.39619445800699</v>
      </c>
      <c r="G4787" s="5">
        <v>208.41838073730401</v>
      </c>
      <c r="H4787" s="5">
        <v>230.97178649902301</v>
      </c>
      <c r="I4787" s="5">
        <v>225.262120564778</v>
      </c>
      <c r="J4787" s="5">
        <v>203.91842651367099</v>
      </c>
      <c r="K4787" s="5">
        <v>210.79986572265599</v>
      </c>
      <c r="L4787" s="5">
        <v>206.18222045898401</v>
      </c>
      <c r="M4787" s="5">
        <v>206.96683756510367</v>
      </c>
      <c r="N4787" s="5">
        <v>243.02732849121</v>
      </c>
      <c r="O4787" s="5">
        <v>242.37875366210901</v>
      </c>
      <c r="P4787" s="5">
        <v>257.67706298828102</v>
      </c>
      <c r="Q4787" s="5">
        <v>247.69438171386665</v>
      </c>
      <c r="R4787" s="5">
        <v>239.02017211914</v>
      </c>
      <c r="S4787" s="5">
        <v>229.750717163085</v>
      </c>
      <c r="T4787" s="5">
        <v>228.42070007324199</v>
      </c>
      <c r="U4787" s="5">
        <v>232.39719645182231</v>
      </c>
      <c r="V4787" s="5">
        <v>308.29846191406199</v>
      </c>
      <c r="W4787" s="5">
        <v>302.03610229492102</v>
      </c>
      <c r="X4787" s="5">
        <v>297.96771240234301</v>
      </c>
      <c r="Y4787" s="5">
        <v>302.76742553710869</v>
      </c>
      <c r="Z4787" s="5">
        <v>260.64138793945301</v>
      </c>
      <c r="AA4787" s="5">
        <v>266.28826904296801</v>
      </c>
      <c r="AB4787" s="5">
        <v>259.65542602539</v>
      </c>
      <c r="AC4787" s="5">
        <v>262.1950276692703</v>
      </c>
      <c r="AD4787" s="5">
        <v>255.39326477050699</v>
      </c>
      <c r="AE4787" s="5">
        <v>282.224029541015</v>
      </c>
      <c r="AF4787" s="5">
        <v>277.65118408203102</v>
      </c>
      <c r="AG4787" s="5">
        <v>271.75615946451768</v>
      </c>
      <c r="AH4787" s="5">
        <v>247.703033447265</v>
      </c>
      <c r="AI4787" s="5">
        <v>232.98841857910099</v>
      </c>
      <c r="AJ4787" s="5">
        <v>232.34207153320301</v>
      </c>
      <c r="AK4787" s="5">
        <v>237.67784118652298</v>
      </c>
      <c r="AL4787" s="5">
        <v>151.50325012207</v>
      </c>
      <c r="AM4787" s="5">
        <v>148.74105834960901</v>
      </c>
      <c r="AN4787" s="5">
        <v>155.56945800781199</v>
      </c>
      <c r="AO4787" s="5">
        <v>151.93792215983032</v>
      </c>
      <c r="AP4787" s="5">
        <v>164.31967163085901</v>
      </c>
      <c r="AQ4787" s="5">
        <v>151.33045959472599</v>
      </c>
      <c r="AR4787" s="5">
        <v>150.11918640136699</v>
      </c>
      <c r="AS4787" s="5">
        <v>155.25643920898401</v>
      </c>
      <c r="AT4787" s="5">
        <v>236.54620361328099</v>
      </c>
      <c r="AU4787" s="5">
        <v>200.52258300781199</v>
      </c>
      <c r="AV4787" s="5">
        <v>227.20866394042901</v>
      </c>
      <c r="AW4787" s="5">
        <v>221.42581685384064</v>
      </c>
      <c r="AX4787" s="5">
        <v>215.21611022949199</v>
      </c>
      <c r="AY4787" s="5">
        <v>212.48243713378901</v>
      </c>
      <c r="AZ4787" s="5">
        <v>220.72869873046801</v>
      </c>
      <c r="BA4787" s="5">
        <v>216.14241536458303</v>
      </c>
    </row>
    <row r="4788" spans="1:53" x14ac:dyDescent="0.2">
      <c r="A4788" s="1">
        <v>4785</v>
      </c>
      <c r="B4788" s="1" t="s">
        <v>19138</v>
      </c>
      <c r="C4788" s="1" t="s">
        <v>19139</v>
      </c>
      <c r="D4788" s="1" t="s">
        <v>19140</v>
      </c>
      <c r="E4788" s="1" t="s">
        <v>19141</v>
      </c>
      <c r="G4788" s="5">
        <v>30.082780838012599</v>
      </c>
      <c r="H4788" s="5">
        <v>43.107025146484297</v>
      </c>
      <c r="I4788" s="5">
        <v>36.59490299224845</v>
      </c>
      <c r="K4788" s="5">
        <v>37.783107757568303</v>
      </c>
      <c r="M4788" s="5">
        <v>37.783107757568303</v>
      </c>
      <c r="N4788" s="5">
        <v>182.89729309082</v>
      </c>
      <c r="O4788" s="5">
        <v>159.74574279785099</v>
      </c>
      <c r="P4788" s="5">
        <v>156.15008544921801</v>
      </c>
      <c r="Q4788" s="5">
        <v>166.26437377929633</v>
      </c>
      <c r="R4788" s="5">
        <v>42.974685668945298</v>
      </c>
      <c r="S4788" s="5">
        <v>55.530265808105398</v>
      </c>
      <c r="T4788" s="5">
        <v>27.8500957489013</v>
      </c>
      <c r="U4788" s="5">
        <v>42.118349075317333</v>
      </c>
      <c r="V4788" s="5">
        <v>83.001190185546804</v>
      </c>
      <c r="W4788" s="5">
        <v>69.8184814453125</v>
      </c>
      <c r="X4788" s="5">
        <v>61.561477661132798</v>
      </c>
      <c r="Y4788" s="5">
        <v>71.460383097330705</v>
      </c>
      <c r="AD4788" s="5">
        <v>62.825897216796797</v>
      </c>
      <c r="AF4788" s="5">
        <v>61.426727294921797</v>
      </c>
      <c r="AG4788" s="5">
        <v>62.126312255859297</v>
      </c>
      <c r="AH4788" s="5">
        <v>50.008506774902301</v>
      </c>
      <c r="AI4788" s="5">
        <v>64.843345642089801</v>
      </c>
      <c r="AJ4788" s="5">
        <v>54.429935455322202</v>
      </c>
      <c r="AK4788" s="5">
        <v>56.42726262410477</v>
      </c>
      <c r="AL4788" s="5">
        <v>100.18147277832</v>
      </c>
      <c r="AM4788" s="5">
        <v>116.959419250488</v>
      </c>
      <c r="AN4788" s="5">
        <v>118.132438659667</v>
      </c>
      <c r="AO4788" s="5">
        <v>111.75777689615832</v>
      </c>
      <c r="AP4788" s="5">
        <v>35.660762786865199</v>
      </c>
      <c r="AQ4788" s="5">
        <v>53.561794281005803</v>
      </c>
      <c r="AR4788" s="5">
        <v>55.548965454101499</v>
      </c>
      <c r="AS4788" s="5">
        <v>48.25717417399084</v>
      </c>
      <c r="AX4788" s="5">
        <v>90.664764404296804</v>
      </c>
      <c r="AY4788" s="5">
        <v>80.672294616699205</v>
      </c>
      <c r="AZ4788" s="5">
        <v>66.179168701171804</v>
      </c>
      <c r="BA4788" s="5">
        <v>79.172075907389271</v>
      </c>
    </row>
    <row r="4789" spans="1:53" x14ac:dyDescent="0.2">
      <c r="A4789" s="1">
        <v>4786</v>
      </c>
      <c r="B4789" s="1" t="s">
        <v>19142</v>
      </c>
      <c r="C4789" s="1" t="s">
        <v>19143</v>
      </c>
      <c r="D4789" s="1" t="s">
        <v>19144</v>
      </c>
      <c r="E4789" s="1" t="s">
        <v>19145</v>
      </c>
      <c r="F4789" s="5">
        <v>98.833335876464801</v>
      </c>
      <c r="G4789" s="5">
        <v>129.24891662597599</v>
      </c>
      <c r="H4789" s="5">
        <v>113.54207611083901</v>
      </c>
      <c r="I4789" s="5">
        <v>113.8747762044266</v>
      </c>
      <c r="J4789" s="5">
        <v>102.26276397705</v>
      </c>
      <c r="K4789" s="5">
        <v>111.47884368896401</v>
      </c>
      <c r="L4789" s="5">
        <v>90.244255065917898</v>
      </c>
      <c r="M4789" s="5">
        <v>101.32862091064396</v>
      </c>
      <c r="N4789" s="5">
        <v>279.48278808593699</v>
      </c>
      <c r="O4789" s="5">
        <v>264.85739135742102</v>
      </c>
      <c r="P4789" s="5">
        <v>257.43267822265602</v>
      </c>
      <c r="Q4789" s="5">
        <v>267.25761922200468</v>
      </c>
      <c r="R4789" s="5">
        <v>188.62164306640599</v>
      </c>
      <c r="S4789" s="5">
        <v>195.44338989257801</v>
      </c>
      <c r="T4789" s="5">
        <v>179.56034851074199</v>
      </c>
      <c r="U4789" s="5">
        <v>187.87512715657533</v>
      </c>
      <c r="V4789" s="5">
        <v>90.330604553222599</v>
      </c>
      <c r="W4789" s="5">
        <v>92.412223815917898</v>
      </c>
      <c r="X4789" s="5">
        <v>95.079231262207003</v>
      </c>
      <c r="Y4789" s="5">
        <v>92.607353210449176</v>
      </c>
      <c r="Z4789" s="5">
        <v>92.742118835449205</v>
      </c>
      <c r="AA4789" s="5">
        <v>90.296493530273395</v>
      </c>
      <c r="AB4789" s="5">
        <v>90.133773803710895</v>
      </c>
      <c r="AC4789" s="5">
        <v>91.057462056477831</v>
      </c>
      <c r="AD4789" s="5">
        <v>102.76808166503901</v>
      </c>
      <c r="AE4789" s="5">
        <v>78.217468261718693</v>
      </c>
      <c r="AF4789" s="5">
        <v>77.501190185546804</v>
      </c>
      <c r="AG4789" s="5">
        <v>86.162246704101506</v>
      </c>
      <c r="AI4789" s="5">
        <v>71.692344665527301</v>
      </c>
      <c r="AJ4789" s="5">
        <v>75.255432128906193</v>
      </c>
      <c r="AK4789" s="5">
        <v>73.47388839721674</v>
      </c>
      <c r="AL4789" s="5">
        <v>185.30014038085901</v>
      </c>
      <c r="AM4789" s="5">
        <v>191.74794006347599</v>
      </c>
      <c r="AN4789" s="5">
        <v>188.99330139160099</v>
      </c>
      <c r="AO4789" s="5">
        <v>188.68046061197867</v>
      </c>
      <c r="AP4789" s="5">
        <v>112.270462036132</v>
      </c>
      <c r="AQ4789" s="5">
        <v>110.270988464355</v>
      </c>
      <c r="AR4789" s="5">
        <v>109.39507293701099</v>
      </c>
      <c r="AS4789" s="5">
        <v>110.64550781249933</v>
      </c>
      <c r="AT4789" s="5">
        <v>64.464019775390597</v>
      </c>
      <c r="AU4789" s="5">
        <v>121.58184051513599</v>
      </c>
      <c r="AV4789" s="5">
        <v>134.08624267578099</v>
      </c>
      <c r="AW4789" s="5">
        <v>106.71070098876919</v>
      </c>
      <c r="AX4789" s="5">
        <v>98.189071655273395</v>
      </c>
      <c r="AY4789" s="5">
        <v>85.761520385742102</v>
      </c>
      <c r="AZ4789" s="5">
        <v>92.060333251953097</v>
      </c>
      <c r="BA4789" s="5">
        <v>92.003641764322879</v>
      </c>
    </row>
    <row r="4790" spans="1:53" x14ac:dyDescent="0.2">
      <c r="A4790" s="1">
        <v>4787</v>
      </c>
      <c r="B4790" s="1" t="s">
        <v>19146</v>
      </c>
      <c r="C4790" s="1" t="s">
        <v>19147</v>
      </c>
      <c r="D4790" s="1" t="s">
        <v>19148</v>
      </c>
      <c r="E4790" s="1" t="s">
        <v>19149</v>
      </c>
      <c r="F4790" s="5">
        <v>462.28771972656199</v>
      </c>
      <c r="G4790" s="5">
        <v>530.72869873046795</v>
      </c>
      <c r="H4790" s="5">
        <v>469.12145996093699</v>
      </c>
      <c r="I4790" s="5">
        <v>487.379292805989</v>
      </c>
      <c r="J4790" s="5">
        <v>460.11697387695301</v>
      </c>
      <c r="K4790" s="5">
        <v>460.32843017578102</v>
      </c>
      <c r="L4790" s="5">
        <v>463.43615722656199</v>
      </c>
      <c r="M4790" s="5">
        <v>461.29385375976534</v>
      </c>
      <c r="N4790" s="5">
        <v>202.42300415039</v>
      </c>
      <c r="O4790" s="5">
        <v>206.77861022949199</v>
      </c>
      <c r="P4790" s="5">
        <v>208.13101196289</v>
      </c>
      <c r="Q4790" s="5">
        <v>205.77754211425736</v>
      </c>
      <c r="R4790" s="5">
        <v>376.39633178710898</v>
      </c>
      <c r="S4790" s="5">
        <v>397.44274902343699</v>
      </c>
      <c r="T4790" s="5">
        <v>345.591705322265</v>
      </c>
      <c r="U4790" s="5">
        <v>373.14359537760362</v>
      </c>
      <c r="V4790" s="5">
        <v>365.06210327148398</v>
      </c>
      <c r="W4790" s="5">
        <v>388.73068237304602</v>
      </c>
      <c r="X4790" s="5">
        <v>385.84249877929602</v>
      </c>
      <c r="Y4790" s="5">
        <v>379.87842814127538</v>
      </c>
      <c r="Z4790" s="5">
        <v>402.080810546875</v>
      </c>
      <c r="AA4790" s="5">
        <v>386.342041015625</v>
      </c>
      <c r="AB4790" s="5">
        <v>392.61087036132801</v>
      </c>
      <c r="AC4790" s="5">
        <v>393.67790730794269</v>
      </c>
      <c r="AD4790" s="5">
        <v>481.97717285156199</v>
      </c>
      <c r="AE4790" s="5">
        <v>474.52145385742102</v>
      </c>
      <c r="AF4790" s="5">
        <v>474.19625854492102</v>
      </c>
      <c r="AG4790" s="5">
        <v>476.89829508463464</v>
      </c>
      <c r="AH4790" s="5">
        <v>471.87731933593699</v>
      </c>
      <c r="AI4790" s="5">
        <v>469.47567749023398</v>
      </c>
      <c r="AJ4790" s="5">
        <v>483.00161743164</v>
      </c>
      <c r="AK4790" s="5">
        <v>474.7848714192703</v>
      </c>
      <c r="AL4790" s="5">
        <v>196.48796081542901</v>
      </c>
      <c r="AM4790" s="5">
        <v>195.29826354980401</v>
      </c>
      <c r="AN4790" s="5">
        <v>221.90446472167901</v>
      </c>
      <c r="AO4790" s="5">
        <v>204.56356302897066</v>
      </c>
      <c r="AP4790" s="5">
        <v>336.11239624023398</v>
      </c>
      <c r="AQ4790" s="5">
        <v>330.24505615234301</v>
      </c>
      <c r="AR4790" s="5">
        <v>323.87069702148398</v>
      </c>
      <c r="AS4790" s="5">
        <v>330.07604980468699</v>
      </c>
      <c r="AT4790" s="5">
        <v>427.88119506835898</v>
      </c>
      <c r="AU4790" s="5">
        <v>466.89755249023398</v>
      </c>
      <c r="AV4790" s="5">
        <v>451.89227294921801</v>
      </c>
      <c r="AW4790" s="5">
        <v>448.8903401692703</v>
      </c>
      <c r="AX4790" s="5">
        <v>445.24444580078102</v>
      </c>
      <c r="AY4790" s="5">
        <v>404.86941528320301</v>
      </c>
      <c r="AZ4790" s="5">
        <v>446.56823730468699</v>
      </c>
      <c r="BA4790" s="5">
        <v>432.22736612955697</v>
      </c>
    </row>
    <row r="4791" spans="1:53" x14ac:dyDescent="0.2">
      <c r="A4791" s="1">
        <v>4788</v>
      </c>
      <c r="B4791" s="1" t="s">
        <v>19150</v>
      </c>
      <c r="C4791" s="1" t="s">
        <v>19151</v>
      </c>
      <c r="D4791" s="1" t="s">
        <v>19152</v>
      </c>
      <c r="E4791" s="1" t="s">
        <v>19153</v>
      </c>
      <c r="F4791" s="5">
        <v>156.33322143554599</v>
      </c>
      <c r="G4791" s="5">
        <v>139.41975402832</v>
      </c>
      <c r="H4791" s="5">
        <v>128.77037048339801</v>
      </c>
      <c r="I4791" s="5">
        <v>141.50778198242133</v>
      </c>
      <c r="J4791" s="5">
        <v>149.53778076171801</v>
      </c>
      <c r="K4791" s="5">
        <v>130.22604370117099</v>
      </c>
      <c r="L4791" s="5">
        <v>158.77070617675699</v>
      </c>
      <c r="M4791" s="5">
        <v>146.17817687988202</v>
      </c>
      <c r="N4791" s="5">
        <v>406.42535400390602</v>
      </c>
      <c r="O4791" s="5">
        <v>454.301513671875</v>
      </c>
      <c r="P4791" s="5">
        <v>448.80352783203102</v>
      </c>
      <c r="Q4791" s="5">
        <v>436.51013183593733</v>
      </c>
      <c r="R4791" s="5">
        <v>198.98612976074199</v>
      </c>
      <c r="S4791" s="5">
        <v>195.69514465332</v>
      </c>
      <c r="T4791" s="5">
        <v>175.52615356445301</v>
      </c>
      <c r="U4791" s="5">
        <v>190.06914265950499</v>
      </c>
      <c r="V4791" s="5">
        <v>197.10671997070301</v>
      </c>
      <c r="W4791" s="5">
        <v>198.73150634765599</v>
      </c>
      <c r="X4791" s="5">
        <v>204.90628051757801</v>
      </c>
      <c r="Y4791" s="5">
        <v>200.24816894531236</v>
      </c>
      <c r="Z4791" s="5">
        <v>141.16589355468699</v>
      </c>
      <c r="AA4791" s="5">
        <v>174.41145324707</v>
      </c>
      <c r="AB4791" s="5">
        <v>148.95024108886699</v>
      </c>
      <c r="AC4791" s="5">
        <v>154.84252929687466</v>
      </c>
      <c r="AD4791" s="5">
        <v>168.66079711914</v>
      </c>
      <c r="AE4791" s="5">
        <v>168.1201171875</v>
      </c>
      <c r="AF4791" s="5">
        <v>179.86538696289</v>
      </c>
      <c r="AG4791" s="5">
        <v>172.21543375651001</v>
      </c>
      <c r="AH4791" s="5">
        <v>186.131576538085</v>
      </c>
      <c r="AI4791" s="5">
        <v>150.36965942382801</v>
      </c>
      <c r="AJ4791" s="5">
        <v>167.16290283203099</v>
      </c>
      <c r="AK4791" s="5">
        <v>167.88804626464801</v>
      </c>
      <c r="AL4791" s="5">
        <v>377.44476318359301</v>
      </c>
      <c r="AM4791" s="5">
        <v>371.46759033203102</v>
      </c>
      <c r="AN4791" s="5">
        <v>373.11984252929602</v>
      </c>
      <c r="AO4791" s="5">
        <v>374.01073201497337</v>
      </c>
      <c r="AP4791" s="5">
        <v>166.17877197265599</v>
      </c>
      <c r="AQ4791" s="5">
        <v>149.16996765136699</v>
      </c>
      <c r="AR4791" s="5">
        <v>166.60040283203099</v>
      </c>
      <c r="AS4791" s="5">
        <v>160.64971415201799</v>
      </c>
      <c r="AT4791" s="5">
        <v>111.40834045410099</v>
      </c>
      <c r="AU4791" s="5">
        <v>97.493965148925696</v>
      </c>
      <c r="AV4791" s="5">
        <v>120.340133666992</v>
      </c>
      <c r="AW4791" s="5">
        <v>109.74747975667289</v>
      </c>
      <c r="AX4791" s="5">
        <v>188.395751953125</v>
      </c>
      <c r="AY4791" s="5">
        <v>173.74139404296801</v>
      </c>
      <c r="AZ4791" s="5">
        <v>124.244575500488</v>
      </c>
      <c r="BA4791" s="5">
        <v>162.12724049886035</v>
      </c>
    </row>
    <row r="4792" spans="1:53" x14ac:dyDescent="0.2">
      <c r="A4792" s="1">
        <v>4789</v>
      </c>
      <c r="B4792" s="1" t="s">
        <v>19154</v>
      </c>
      <c r="C4792" s="1" t="s">
        <v>19155</v>
      </c>
      <c r="D4792" s="1" t="s">
        <v>19156</v>
      </c>
      <c r="E4792" s="1" t="s">
        <v>19157</v>
      </c>
      <c r="F4792" s="5">
        <v>1259.32531738281</v>
      </c>
      <c r="G4792" s="5">
        <v>1314.95874023437</v>
      </c>
      <c r="H4792" s="5">
        <v>1265.57397460937</v>
      </c>
      <c r="I4792" s="5">
        <v>1279.9526774088501</v>
      </c>
      <c r="J4792" s="5">
        <v>1267.45935058593</v>
      </c>
      <c r="K4792" s="5">
        <v>1259.6513671875</v>
      </c>
      <c r="L4792" s="5">
        <v>1309.19458007812</v>
      </c>
      <c r="M4792" s="5">
        <v>1278.7684326171834</v>
      </c>
      <c r="N4792" s="5">
        <v>1839.51684570312</v>
      </c>
      <c r="O4792" s="5">
        <v>1829.10534667968</v>
      </c>
      <c r="P4792" s="5">
        <v>1769.32104492187</v>
      </c>
      <c r="Q4792" s="5">
        <v>1812.6477457682231</v>
      </c>
      <c r="R4792" s="5">
        <v>1530.31420898437</v>
      </c>
      <c r="S4792" s="5">
        <v>1521.08654785156</v>
      </c>
      <c r="T4792" s="5">
        <v>1555.15576171875</v>
      </c>
      <c r="U4792" s="5">
        <v>1535.5188395182267</v>
      </c>
      <c r="V4792" s="5">
        <v>1363.77111816406</v>
      </c>
      <c r="W4792" s="5">
        <v>1407.30261230468</v>
      </c>
      <c r="X4792" s="5">
        <v>1358.69055175781</v>
      </c>
      <c r="Y4792" s="5">
        <v>1376.5880940755167</v>
      </c>
      <c r="Z4792" s="5">
        <v>1303.52807617187</v>
      </c>
      <c r="AA4792" s="5">
        <v>1261.4248046875</v>
      </c>
      <c r="AB4792" s="5">
        <v>1242.6669921875</v>
      </c>
      <c r="AC4792" s="5">
        <v>1269.2066243489567</v>
      </c>
      <c r="AD4792" s="5">
        <v>1254.65441894531</v>
      </c>
      <c r="AE4792" s="5">
        <v>1229.47814941406</v>
      </c>
      <c r="AF4792" s="5">
        <v>1256.64233398437</v>
      </c>
      <c r="AG4792" s="5">
        <v>1246.9249674479133</v>
      </c>
      <c r="AH4792" s="5">
        <v>1400.49133300781</v>
      </c>
      <c r="AI4792" s="5">
        <v>1339.80224609375</v>
      </c>
      <c r="AJ4792" s="5">
        <v>1389.67944335937</v>
      </c>
      <c r="AK4792" s="5">
        <v>1376.6576741536435</v>
      </c>
      <c r="AL4792" s="5">
        <v>1676.08483886718</v>
      </c>
      <c r="AM4792" s="5">
        <v>1664.61608886718</v>
      </c>
      <c r="AN4792" s="5">
        <v>1666.3984375</v>
      </c>
      <c r="AO4792" s="5">
        <v>1669.0331217447867</v>
      </c>
      <c r="AP4792" s="5">
        <v>1434.259765625</v>
      </c>
      <c r="AQ4792" s="5">
        <v>1428.18603515625</v>
      </c>
      <c r="AR4792" s="5">
        <v>1469.88610839843</v>
      </c>
      <c r="AS4792" s="5">
        <v>1444.1106363932267</v>
      </c>
      <c r="AT4792" s="5">
        <v>1292.75085449218</v>
      </c>
      <c r="AU4792" s="5">
        <v>1380.68041992187</v>
      </c>
      <c r="AV4792" s="5">
        <v>1401.38464355468</v>
      </c>
      <c r="AW4792" s="5">
        <v>1358.2719726562434</v>
      </c>
      <c r="AX4792" s="5">
        <v>1198.36145019531</v>
      </c>
      <c r="AY4792" s="5">
        <v>1115.173828125</v>
      </c>
      <c r="AZ4792" s="5">
        <v>1135.43322753906</v>
      </c>
      <c r="BA4792" s="5">
        <v>1149.6561686197899</v>
      </c>
    </row>
    <row r="4793" spans="1:53" x14ac:dyDescent="0.2">
      <c r="A4793" s="1">
        <v>4790</v>
      </c>
      <c r="B4793" s="1" t="s">
        <v>19158</v>
      </c>
      <c r="C4793" s="1" t="s">
        <v>19159</v>
      </c>
      <c r="D4793" s="1" t="s">
        <v>19160</v>
      </c>
      <c r="E4793" s="1" t="s">
        <v>19161</v>
      </c>
      <c r="F4793" s="5">
        <v>165.65563964843699</v>
      </c>
      <c r="G4793" s="5">
        <v>164.85420227050699</v>
      </c>
      <c r="H4793" s="5">
        <v>167.91700744628901</v>
      </c>
      <c r="I4793" s="5">
        <v>166.14228312174433</v>
      </c>
      <c r="J4793" s="5">
        <v>167.86802673339801</v>
      </c>
      <c r="K4793" s="5">
        <v>133.82133483886699</v>
      </c>
      <c r="L4793" s="5">
        <v>152.5732421875</v>
      </c>
      <c r="M4793" s="5">
        <v>151.42086791992168</v>
      </c>
      <c r="N4793" s="5">
        <v>84.487121582031193</v>
      </c>
      <c r="O4793" s="5">
        <v>73.942321777343693</v>
      </c>
      <c r="P4793" s="5">
        <v>118.34734344482401</v>
      </c>
      <c r="Q4793" s="5">
        <v>92.258928934732964</v>
      </c>
      <c r="R4793" s="5">
        <v>103.900131225585</v>
      </c>
      <c r="S4793" s="5">
        <v>94.396354675292898</v>
      </c>
      <c r="T4793" s="5">
        <v>101.738555908203</v>
      </c>
      <c r="U4793" s="5">
        <v>100.01168060302696</v>
      </c>
      <c r="V4793" s="5">
        <v>247.29452514648401</v>
      </c>
      <c r="W4793" s="5">
        <v>246.63778686523401</v>
      </c>
      <c r="X4793" s="5">
        <v>234.31523132324199</v>
      </c>
      <c r="Y4793" s="5">
        <v>242.74918111165334</v>
      </c>
      <c r="Z4793" s="5">
        <v>197.44189453125</v>
      </c>
      <c r="AA4793" s="5">
        <v>192.23226928710901</v>
      </c>
      <c r="AB4793" s="5">
        <v>200.53146362304599</v>
      </c>
      <c r="AC4793" s="5">
        <v>196.73520914713501</v>
      </c>
      <c r="AD4793" s="5">
        <v>165.76828002929599</v>
      </c>
      <c r="AE4793" s="5">
        <v>175.59156799316401</v>
      </c>
      <c r="AF4793" s="5">
        <v>188.69046020507801</v>
      </c>
      <c r="AG4793" s="5">
        <v>176.683436075846</v>
      </c>
      <c r="AH4793" s="5">
        <v>178.18391418457</v>
      </c>
      <c r="AI4793" s="5">
        <v>168.91123962402301</v>
      </c>
      <c r="AJ4793" s="5">
        <v>168.81684875488199</v>
      </c>
      <c r="AK4793" s="5">
        <v>171.97066752115833</v>
      </c>
      <c r="AL4793" s="5">
        <v>87.069046020507798</v>
      </c>
      <c r="AM4793" s="5">
        <v>96.874153137207003</v>
      </c>
      <c r="AN4793" s="5">
        <v>103.744262695312</v>
      </c>
      <c r="AO4793" s="5">
        <v>95.895820617675597</v>
      </c>
      <c r="AP4793" s="5">
        <v>135.87313842773401</v>
      </c>
      <c r="AQ4793" s="5">
        <v>142.60324096679599</v>
      </c>
      <c r="AR4793" s="5">
        <v>126.850608825683</v>
      </c>
      <c r="AS4793" s="5">
        <v>135.10899607340434</v>
      </c>
      <c r="AT4793" s="5">
        <v>179.81513977050699</v>
      </c>
      <c r="AU4793" s="5">
        <v>184.58952331542901</v>
      </c>
      <c r="AV4793" s="5">
        <v>229.75711059570301</v>
      </c>
      <c r="AW4793" s="5">
        <v>198.05392456054633</v>
      </c>
      <c r="AX4793" s="5">
        <v>216.03678894042901</v>
      </c>
      <c r="AY4793" s="5">
        <v>207.537017822265</v>
      </c>
      <c r="AZ4793" s="5">
        <v>221.40087890625</v>
      </c>
      <c r="BA4793" s="5">
        <v>214.99156188964798</v>
      </c>
    </row>
    <row r="4794" spans="1:53" x14ac:dyDescent="0.2">
      <c r="A4794" s="1">
        <v>4791</v>
      </c>
      <c r="B4794" s="1" t="s">
        <v>19162</v>
      </c>
      <c r="C4794" s="1" t="s">
        <v>19163</v>
      </c>
      <c r="D4794" s="1" t="s">
        <v>19164</v>
      </c>
      <c r="E4794" s="1" t="s">
        <v>19165</v>
      </c>
      <c r="F4794" s="5">
        <v>20580.857421875</v>
      </c>
      <c r="G4794" s="5">
        <v>20664.458984375</v>
      </c>
      <c r="H4794" s="5">
        <v>20493.228515625</v>
      </c>
      <c r="I4794" s="5">
        <v>20579.514973958332</v>
      </c>
      <c r="J4794" s="5">
        <v>18179.740234375</v>
      </c>
      <c r="K4794" s="5">
        <v>19564.4453125</v>
      </c>
      <c r="L4794" s="5">
        <v>19379.416015625</v>
      </c>
      <c r="M4794" s="5">
        <v>19041.200520833332</v>
      </c>
      <c r="N4794" s="5">
        <v>11092.193359375</v>
      </c>
      <c r="O4794" s="5">
        <v>11304.87890625</v>
      </c>
      <c r="P4794" s="5">
        <v>12427.3662109375</v>
      </c>
      <c r="Q4794" s="5">
        <v>11608.146158854166</v>
      </c>
      <c r="R4794" s="5">
        <v>10790.9384765625</v>
      </c>
      <c r="S4794" s="5">
        <v>12923.78515625</v>
      </c>
      <c r="T4794" s="5">
        <v>12171.5537109375</v>
      </c>
      <c r="U4794" s="5">
        <v>11962.092447916666</v>
      </c>
      <c r="V4794" s="5">
        <v>3810.27514648437</v>
      </c>
      <c r="W4794" s="5">
        <v>4131.85546875</v>
      </c>
      <c r="X4794" s="5">
        <v>4235.00048828125</v>
      </c>
      <c r="Y4794" s="5">
        <v>4059.0437011718732</v>
      </c>
      <c r="Z4794" s="5">
        <v>7315.65478515625</v>
      </c>
      <c r="AA4794" s="5">
        <v>8945.8056640625</v>
      </c>
      <c r="AB4794" s="5">
        <v>8459.1806640625</v>
      </c>
      <c r="AC4794" s="5">
        <v>8240.2137044270839</v>
      </c>
      <c r="AD4794" s="5">
        <v>6534.23828125</v>
      </c>
      <c r="AE4794" s="5">
        <v>6424.22265625</v>
      </c>
      <c r="AF4794" s="5">
        <v>6660.8134765625</v>
      </c>
      <c r="AG4794" s="5">
        <v>6539.758138020833</v>
      </c>
      <c r="AH4794" s="5">
        <v>8023.65478515625</v>
      </c>
      <c r="AI4794" s="5">
        <v>7897.21044921875</v>
      </c>
      <c r="AJ4794" s="5">
        <v>8023.0703125</v>
      </c>
      <c r="AK4794" s="5">
        <v>7981.311848958333</v>
      </c>
      <c r="AL4794" s="5">
        <v>12190.2080078125</v>
      </c>
      <c r="AM4794" s="5">
        <v>11348.03515625</v>
      </c>
      <c r="AN4794" s="5">
        <v>11892.2373046875</v>
      </c>
      <c r="AO4794" s="5">
        <v>11810.16015625</v>
      </c>
      <c r="AP4794" s="5">
        <v>8534.451171875</v>
      </c>
      <c r="AQ4794" s="5">
        <v>8286.640625</v>
      </c>
      <c r="AR4794" s="5">
        <v>7986.615234375</v>
      </c>
      <c r="AS4794" s="5">
        <v>8269.2356770833339</v>
      </c>
      <c r="AT4794" s="5">
        <v>6268.82080078125</v>
      </c>
      <c r="AU4794" s="5">
        <v>6154.98388671875</v>
      </c>
      <c r="AV4794" s="5">
        <v>7334.1220703125</v>
      </c>
      <c r="AW4794" s="5">
        <v>6585.9755859375</v>
      </c>
      <c r="AX4794" s="5">
        <v>5549.13525390625</v>
      </c>
      <c r="AY4794" s="5">
        <v>4728.5419921875</v>
      </c>
      <c r="AZ4794" s="5">
        <v>4946.78466796875</v>
      </c>
      <c r="BA4794" s="5">
        <v>5074.820638020833</v>
      </c>
    </row>
    <row r="4795" spans="1:53" x14ac:dyDescent="0.2">
      <c r="A4795" s="1">
        <v>4792</v>
      </c>
      <c r="B4795" s="1" t="s">
        <v>19166</v>
      </c>
      <c r="C4795" s="1" t="s">
        <v>19167</v>
      </c>
      <c r="D4795" s="1" t="s">
        <v>19168</v>
      </c>
      <c r="E4795" s="1" t="s">
        <v>19169</v>
      </c>
      <c r="F4795" s="5">
        <v>203.18794250488199</v>
      </c>
      <c r="G4795" s="5">
        <v>117.19090270996</v>
      </c>
      <c r="H4795" s="5">
        <v>131.43000793457</v>
      </c>
      <c r="I4795" s="5">
        <v>150.60295104980401</v>
      </c>
      <c r="J4795" s="5">
        <v>70.093284606933594</v>
      </c>
      <c r="K4795" s="5">
        <v>107.403526306152</v>
      </c>
      <c r="L4795" s="5">
        <v>106.013832092285</v>
      </c>
      <c r="M4795" s="5">
        <v>94.503547668456861</v>
      </c>
      <c r="R4795" s="5">
        <v>72.910293579101506</v>
      </c>
      <c r="S4795" s="5">
        <v>76.415222167968693</v>
      </c>
      <c r="T4795" s="5">
        <v>72.1610107421875</v>
      </c>
      <c r="U4795" s="5">
        <v>73.828842163085895</v>
      </c>
      <c r="Z4795" s="5">
        <v>68.899192810058594</v>
      </c>
      <c r="AA4795" s="5">
        <v>45.091194152832003</v>
      </c>
      <c r="AB4795" s="5">
        <v>53.641212463378899</v>
      </c>
      <c r="AC4795" s="5">
        <v>55.877199808756501</v>
      </c>
      <c r="AF4795" s="5">
        <v>56.247714996337798</v>
      </c>
      <c r="AG4795" s="5">
        <v>56.247714996337798</v>
      </c>
      <c r="AH4795" s="5">
        <v>176.62065124511699</v>
      </c>
      <c r="AI4795" s="5">
        <v>115.281364440917</v>
      </c>
      <c r="AJ4795" s="5">
        <v>160.71304321289</v>
      </c>
      <c r="AK4795" s="5">
        <v>150.87168629964134</v>
      </c>
    </row>
    <row r="4796" spans="1:53" x14ac:dyDescent="0.2">
      <c r="A4796" s="1">
        <v>4793</v>
      </c>
      <c r="B4796" s="1" t="s">
        <v>19170</v>
      </c>
      <c r="C4796" s="1" t="s">
        <v>19171</v>
      </c>
      <c r="D4796" s="1" t="s">
        <v>19172</v>
      </c>
      <c r="E4796" s="1" t="s">
        <v>19173</v>
      </c>
      <c r="F4796" s="5">
        <v>395.126373291015</v>
      </c>
      <c r="G4796" s="5">
        <v>429.71389770507801</v>
      </c>
      <c r="H4796" s="5">
        <v>406.42810058593699</v>
      </c>
      <c r="I4796" s="5">
        <v>410.42279052734335</v>
      </c>
      <c r="J4796" s="5">
        <v>345.41119384765602</v>
      </c>
      <c r="K4796" s="5">
        <v>337.04708862304602</v>
      </c>
      <c r="L4796" s="5">
        <v>334.83892822265602</v>
      </c>
      <c r="M4796" s="5">
        <v>339.09907023111936</v>
      </c>
      <c r="N4796" s="5">
        <v>366.66476440429602</v>
      </c>
      <c r="O4796" s="5">
        <v>353.03167724609301</v>
      </c>
      <c r="P4796" s="5">
        <v>365.64993286132801</v>
      </c>
      <c r="Q4796" s="5">
        <v>361.782124837239</v>
      </c>
      <c r="R4796" s="5">
        <v>353.10412597656199</v>
      </c>
      <c r="S4796" s="5">
        <v>323.05462646484301</v>
      </c>
      <c r="T4796" s="5">
        <v>343.51473999023398</v>
      </c>
      <c r="U4796" s="5">
        <v>339.89116414387968</v>
      </c>
      <c r="V4796" s="5">
        <v>449.40814208984301</v>
      </c>
      <c r="W4796" s="5">
        <v>491.98449707031199</v>
      </c>
      <c r="X4796" s="5">
        <v>455.11862182617102</v>
      </c>
      <c r="Y4796" s="5">
        <v>465.50375366210869</v>
      </c>
      <c r="Z4796" s="5">
        <v>544.101806640625</v>
      </c>
      <c r="AA4796" s="5">
        <v>554.75158691406205</v>
      </c>
      <c r="AB4796" s="5">
        <v>560.08331298828102</v>
      </c>
      <c r="AC4796" s="5">
        <v>552.97890218098939</v>
      </c>
      <c r="AD4796" s="5">
        <v>274.31854248046801</v>
      </c>
      <c r="AE4796" s="5">
        <v>287.106353759765</v>
      </c>
      <c r="AF4796" s="5">
        <v>274.33029174804602</v>
      </c>
      <c r="AG4796" s="5">
        <v>278.58506266275964</v>
      </c>
      <c r="AH4796" s="5">
        <v>293.64855957031199</v>
      </c>
      <c r="AI4796" s="5">
        <v>293.39221191406199</v>
      </c>
      <c r="AJ4796" s="5">
        <v>279.27545166015602</v>
      </c>
      <c r="AK4796" s="5">
        <v>288.77207438150998</v>
      </c>
      <c r="AL4796" s="5">
        <v>343.89837646484301</v>
      </c>
      <c r="AM4796" s="5">
        <v>334.81353759765602</v>
      </c>
      <c r="AN4796" s="5">
        <v>338.27096557617102</v>
      </c>
      <c r="AO4796" s="5">
        <v>338.99429321289</v>
      </c>
      <c r="AP4796" s="5">
        <v>327.29244995117102</v>
      </c>
      <c r="AQ4796" s="5">
        <v>347.80627441406199</v>
      </c>
      <c r="AR4796" s="5">
        <v>319.076904296875</v>
      </c>
      <c r="AS4796" s="5">
        <v>331.39187622070267</v>
      </c>
      <c r="AT4796" s="5">
        <v>431.27212524414</v>
      </c>
      <c r="AU4796" s="5">
        <v>554.7607421875</v>
      </c>
      <c r="AV4796" s="5">
        <v>502.54025268554602</v>
      </c>
      <c r="AW4796" s="5">
        <v>496.19104003906199</v>
      </c>
      <c r="AX4796" s="5">
        <v>473.67147827148398</v>
      </c>
      <c r="AY4796" s="5">
        <v>457.24142456054602</v>
      </c>
      <c r="AZ4796" s="5">
        <v>441.94204711914</v>
      </c>
      <c r="BA4796" s="5">
        <v>457.61831665039</v>
      </c>
    </row>
    <row r="4797" spans="1:53" x14ac:dyDescent="0.2">
      <c r="A4797" s="1">
        <v>4794</v>
      </c>
      <c r="B4797" s="1" t="s">
        <v>19174</v>
      </c>
      <c r="C4797" s="1" t="s">
        <v>19175</v>
      </c>
      <c r="D4797" s="1" t="s">
        <v>19176</v>
      </c>
      <c r="E4797" s="1" t="s">
        <v>19177</v>
      </c>
      <c r="H4797" s="5">
        <v>118.402053833007</v>
      </c>
      <c r="I4797" s="5">
        <v>118.402053833007</v>
      </c>
      <c r="N4797" s="5">
        <v>77.363418579101506</v>
      </c>
      <c r="O4797" s="5">
        <v>89.582756042480398</v>
      </c>
      <c r="P4797" s="5">
        <v>109.846534729003</v>
      </c>
      <c r="Q4797" s="5">
        <v>92.264236450194971</v>
      </c>
      <c r="R4797" s="5">
        <v>98.249740600585895</v>
      </c>
      <c r="S4797" s="5">
        <v>176.124908447265</v>
      </c>
      <c r="T4797" s="5">
        <v>98.951560974121094</v>
      </c>
      <c r="U4797" s="5">
        <v>124.44207000732399</v>
      </c>
      <c r="W4797" s="5">
        <v>60.739620208740199</v>
      </c>
      <c r="X4797" s="5">
        <v>75.284584045410099</v>
      </c>
      <c r="Y4797" s="5">
        <v>68.012102127075153</v>
      </c>
      <c r="Z4797" s="5">
        <v>57.6575317382812</v>
      </c>
      <c r="AC4797" s="5">
        <v>57.6575317382812</v>
      </c>
      <c r="AI4797" s="5">
        <v>81.945251464843693</v>
      </c>
      <c r="AK4797" s="5">
        <v>81.945251464843693</v>
      </c>
      <c r="AL4797" s="5">
        <v>162.63385009765599</v>
      </c>
      <c r="AM4797" s="5">
        <v>168.37153625488199</v>
      </c>
      <c r="AN4797" s="5">
        <v>151.681716918945</v>
      </c>
      <c r="AO4797" s="5">
        <v>160.89570109049433</v>
      </c>
      <c r="AP4797" s="5">
        <v>98.300247192382798</v>
      </c>
      <c r="AQ4797" s="5">
        <v>91.294464111328097</v>
      </c>
      <c r="AR4797" s="5">
        <v>110.461463928222</v>
      </c>
      <c r="AS4797" s="5">
        <v>100.01872507731098</v>
      </c>
      <c r="AY4797" s="5">
        <v>69.637763977050696</v>
      </c>
      <c r="AZ4797" s="5">
        <v>64.911270141601506</v>
      </c>
      <c r="BA4797" s="5">
        <v>67.274517059326101</v>
      </c>
    </row>
    <row r="4798" spans="1:53" x14ac:dyDescent="0.2">
      <c r="A4798" s="1">
        <v>4795</v>
      </c>
      <c r="B4798" s="1" t="s">
        <v>19178</v>
      </c>
      <c r="C4798" s="1" t="s">
        <v>19179</v>
      </c>
      <c r="D4798" s="1" t="s">
        <v>19180</v>
      </c>
      <c r="E4798" s="1" t="s">
        <v>19181</v>
      </c>
      <c r="F4798" s="5">
        <v>2467.0478515625</v>
      </c>
      <c r="G4798" s="5">
        <v>2285.3662109375</v>
      </c>
      <c r="H4798" s="5">
        <v>2503.76049804687</v>
      </c>
      <c r="I4798" s="5">
        <v>2418.7248535156232</v>
      </c>
      <c r="J4798" s="5">
        <v>2351.41137695312</v>
      </c>
      <c r="K4798" s="5">
        <v>2225.28784179687</v>
      </c>
      <c r="L4798" s="5">
        <v>2232.91430664062</v>
      </c>
      <c r="M4798" s="5">
        <v>2269.8711751302035</v>
      </c>
      <c r="N4798" s="5">
        <v>6519.89794921875</v>
      </c>
      <c r="O4798" s="5">
        <v>6471.82470703125</v>
      </c>
      <c r="P4798" s="5">
        <v>6344.99560546875</v>
      </c>
      <c r="Q4798" s="5">
        <v>6445.57275390625</v>
      </c>
      <c r="R4798" s="5">
        <v>4213.97802734375</v>
      </c>
      <c r="S4798" s="5">
        <v>4224.46923828125</v>
      </c>
      <c r="T4798" s="5">
        <v>4116.7431640625</v>
      </c>
      <c r="U4798" s="5">
        <v>4185.0634765625</v>
      </c>
      <c r="V4798" s="5">
        <v>2886.84912109375</v>
      </c>
      <c r="W4798" s="5">
        <v>2785.52465820312</v>
      </c>
      <c r="X4798" s="5">
        <v>2776.30297851562</v>
      </c>
      <c r="Y4798" s="5">
        <v>2816.2255859374964</v>
      </c>
      <c r="Z4798" s="5">
        <v>2658.01440429687</v>
      </c>
      <c r="AA4798" s="5">
        <v>2658.60571289062</v>
      </c>
      <c r="AB4798" s="5">
        <v>2722.22094726562</v>
      </c>
      <c r="AC4798" s="5">
        <v>2679.613688151037</v>
      </c>
      <c r="AD4798" s="5">
        <v>3204.4716796875</v>
      </c>
      <c r="AE4798" s="5">
        <v>3196.63696289062</v>
      </c>
      <c r="AF4798" s="5">
        <v>3133.837890625</v>
      </c>
      <c r="AG4798" s="5">
        <v>3178.3155110677067</v>
      </c>
      <c r="AH4798" s="5">
        <v>3062.69873046875</v>
      </c>
      <c r="AI4798" s="5">
        <v>3392.490234375</v>
      </c>
      <c r="AJ4798" s="5">
        <v>3267.4208984375</v>
      </c>
      <c r="AK4798" s="5">
        <v>3240.8699544270835</v>
      </c>
      <c r="AL4798" s="5">
        <v>5717.3388671875</v>
      </c>
      <c r="AM4798" s="5">
        <v>5802.474609375</v>
      </c>
      <c r="AN4798" s="5">
        <v>5674.5341796875</v>
      </c>
      <c r="AO4798" s="5">
        <v>5731.44921875</v>
      </c>
      <c r="AP4798" s="5">
        <v>4789.23291015625</v>
      </c>
      <c r="AQ4798" s="5">
        <v>4695.37939453125</v>
      </c>
      <c r="AR4798" s="5">
        <v>4635.72021484375</v>
      </c>
      <c r="AS4798" s="5">
        <v>4706.777506510417</v>
      </c>
      <c r="AT4798" s="5">
        <v>4351.33984375</v>
      </c>
      <c r="AU4798" s="5">
        <v>4406.1923828125</v>
      </c>
      <c r="AV4798" s="5">
        <v>4247.44140625</v>
      </c>
      <c r="AW4798" s="5">
        <v>4334.9912109375</v>
      </c>
      <c r="AX4798" s="5">
        <v>2909.80712890625</v>
      </c>
      <c r="AY4798" s="5">
        <v>2616.40478515625</v>
      </c>
      <c r="AZ4798" s="5">
        <v>2691.19140625</v>
      </c>
      <c r="BA4798" s="5">
        <v>2739.1344401041665</v>
      </c>
    </row>
    <row r="4799" spans="1:53" x14ac:dyDescent="0.2">
      <c r="A4799" s="1">
        <v>4796</v>
      </c>
      <c r="B4799" s="1" t="s">
        <v>19182</v>
      </c>
      <c r="C4799" s="1" t="s">
        <v>19183</v>
      </c>
      <c r="D4799" s="1" t="s">
        <v>19184</v>
      </c>
      <c r="E4799" s="1" t="s">
        <v>19185</v>
      </c>
      <c r="F4799" s="5">
        <v>1499.81518554687</v>
      </c>
      <c r="G4799" s="5">
        <v>1491.11926269531</v>
      </c>
      <c r="H4799" s="5">
        <v>1377.21472167968</v>
      </c>
      <c r="I4799" s="5">
        <v>1456.0497233072867</v>
      </c>
      <c r="J4799" s="5">
        <v>1312.63684082031</v>
      </c>
      <c r="K4799" s="5">
        <v>1399.53662109375</v>
      </c>
      <c r="L4799" s="5">
        <v>1313.07690429687</v>
      </c>
      <c r="M4799" s="5">
        <v>1341.75012207031</v>
      </c>
      <c r="N4799" s="5">
        <v>3610.744140625</v>
      </c>
      <c r="O4799" s="5">
        <v>3542.82153320312</v>
      </c>
      <c r="P4799" s="5">
        <v>3432.28881835937</v>
      </c>
      <c r="Q4799" s="5">
        <v>3528.6181640624964</v>
      </c>
      <c r="R4799" s="5">
        <v>1835.32873535156</v>
      </c>
      <c r="S4799" s="5">
        <v>2048.94677734375</v>
      </c>
      <c r="T4799" s="5">
        <v>1843.77685546875</v>
      </c>
      <c r="U4799" s="5">
        <v>1909.3507893880198</v>
      </c>
      <c r="V4799" s="5">
        <v>1681.47888183593</v>
      </c>
      <c r="W4799" s="5">
        <v>1595.57385253906</v>
      </c>
      <c r="X4799" s="5">
        <v>1663.3388671875</v>
      </c>
      <c r="Y4799" s="5">
        <v>1646.7972005208301</v>
      </c>
      <c r="Z4799" s="5">
        <v>1296.59460449218</v>
      </c>
      <c r="AA4799" s="5">
        <v>1362.85778808593</v>
      </c>
      <c r="AB4799" s="5">
        <v>1298.75354003906</v>
      </c>
      <c r="AC4799" s="5">
        <v>1319.4019775390568</v>
      </c>
      <c r="AD4799" s="5">
        <v>1268.8603515625</v>
      </c>
      <c r="AE4799" s="5">
        <v>1435.5556640625</v>
      </c>
      <c r="AF4799" s="5">
        <v>1313.91162109375</v>
      </c>
      <c r="AG4799" s="5">
        <v>1339.4425455729167</v>
      </c>
      <c r="AH4799" s="5">
        <v>1634.02429199218</v>
      </c>
      <c r="AI4799" s="5">
        <v>1629.56896972656</v>
      </c>
      <c r="AJ4799" s="5">
        <v>1487.6240234375</v>
      </c>
      <c r="AK4799" s="5">
        <v>1583.7390950520801</v>
      </c>
      <c r="AL4799" s="5">
        <v>4513.10107421875</v>
      </c>
      <c r="AM4799" s="5">
        <v>4670.9697265625</v>
      </c>
      <c r="AN4799" s="5">
        <v>4714.27587890625</v>
      </c>
      <c r="AO4799" s="5">
        <v>4632.7822265625</v>
      </c>
      <c r="AP4799" s="5">
        <v>2008.88586425781</v>
      </c>
      <c r="AQ4799" s="5">
        <v>1996.19738769531</v>
      </c>
      <c r="AR4799" s="5">
        <v>2002.47631835937</v>
      </c>
      <c r="AS4799" s="5">
        <v>2002.5198567708301</v>
      </c>
      <c r="AT4799" s="5">
        <v>1643.33288574218</v>
      </c>
      <c r="AU4799" s="5">
        <v>1820.48583984375</v>
      </c>
      <c r="AV4799" s="5">
        <v>1625.1591796875</v>
      </c>
      <c r="AW4799" s="5">
        <v>1696.3259684244767</v>
      </c>
      <c r="AX4799" s="5">
        <v>2062.60278320312</v>
      </c>
      <c r="AY4799" s="5">
        <v>1964.49938964843</v>
      </c>
      <c r="AZ4799" s="5">
        <v>2115.50561523437</v>
      </c>
      <c r="BA4799" s="5">
        <v>2047.5359293619731</v>
      </c>
    </row>
    <row r="4800" spans="1:53" x14ac:dyDescent="0.2">
      <c r="A4800" s="1">
        <v>4797</v>
      </c>
      <c r="B4800" s="1" t="s">
        <v>19186</v>
      </c>
      <c r="C4800" s="1" t="s">
        <v>19187</v>
      </c>
      <c r="D4800" s="1" t="s">
        <v>19188</v>
      </c>
      <c r="E4800" s="1" t="s">
        <v>19189</v>
      </c>
      <c r="F4800" s="5">
        <v>260.881256103515</v>
      </c>
      <c r="G4800" s="5">
        <v>266.93566894531199</v>
      </c>
      <c r="H4800" s="5">
        <v>248.70721435546801</v>
      </c>
      <c r="I4800" s="5">
        <v>258.84137980143169</v>
      </c>
      <c r="J4800" s="5">
        <v>241.910552978515</v>
      </c>
      <c r="K4800" s="5">
        <v>235.91485595703099</v>
      </c>
      <c r="L4800" s="5">
        <v>239.71603393554599</v>
      </c>
      <c r="M4800" s="5">
        <v>239.18048095703065</v>
      </c>
      <c r="N4800" s="5">
        <v>151.37873840332</v>
      </c>
      <c r="O4800" s="5">
        <v>138.63095092773401</v>
      </c>
      <c r="P4800" s="5">
        <v>155.16757202148401</v>
      </c>
      <c r="Q4800" s="5">
        <v>148.392420450846</v>
      </c>
      <c r="R4800" s="5">
        <v>159.00378417968699</v>
      </c>
      <c r="S4800" s="5">
        <v>141.08020019531199</v>
      </c>
      <c r="T4800" s="5">
        <v>154.48988342285099</v>
      </c>
      <c r="U4800" s="5">
        <v>151.52462259928333</v>
      </c>
      <c r="V4800" s="5">
        <v>188.66921997070301</v>
      </c>
      <c r="W4800" s="5">
        <v>185.03813171386699</v>
      </c>
      <c r="X4800" s="5">
        <v>182.31083679199199</v>
      </c>
      <c r="Y4800" s="5">
        <v>185.33939615885399</v>
      </c>
      <c r="Z4800" s="5">
        <v>213.54116821289</v>
      </c>
      <c r="AA4800" s="5">
        <v>211.17613220214801</v>
      </c>
      <c r="AB4800" s="5">
        <v>223.733963012695</v>
      </c>
      <c r="AC4800" s="5">
        <v>216.15042114257767</v>
      </c>
      <c r="AD4800" s="5">
        <v>173.62667846679599</v>
      </c>
      <c r="AE4800" s="5">
        <v>184.74162292480401</v>
      </c>
      <c r="AF4800" s="5">
        <v>175.25947570800699</v>
      </c>
      <c r="AG4800" s="5">
        <v>177.87592569986899</v>
      </c>
      <c r="AH4800" s="5">
        <v>199.78753662109301</v>
      </c>
      <c r="AI4800" s="5">
        <v>190.1337890625</v>
      </c>
      <c r="AJ4800" s="5">
        <v>190.91009521484301</v>
      </c>
      <c r="AK4800" s="5">
        <v>193.61047363281202</v>
      </c>
      <c r="AL4800" s="5">
        <v>116.304229736328</v>
      </c>
      <c r="AM4800" s="5">
        <v>112.455520629882</v>
      </c>
      <c r="AN4800" s="5">
        <v>99.964790344238196</v>
      </c>
      <c r="AO4800" s="5">
        <v>109.57484690348274</v>
      </c>
      <c r="AP4800" s="5">
        <v>150.29878234863199</v>
      </c>
      <c r="AQ4800" s="5">
        <v>144.38198852539</v>
      </c>
      <c r="AR4800" s="5">
        <v>160.00363159179599</v>
      </c>
      <c r="AS4800" s="5">
        <v>151.56146748860598</v>
      </c>
      <c r="AT4800" s="5">
        <v>183.14099121093699</v>
      </c>
      <c r="AU4800" s="5">
        <v>193.97264099121</v>
      </c>
      <c r="AV4800" s="5">
        <v>195.10246276855401</v>
      </c>
      <c r="AW4800" s="5">
        <v>190.73869832356698</v>
      </c>
      <c r="AX4800" s="5">
        <v>167.79022216796801</v>
      </c>
      <c r="AY4800" s="5">
        <v>156.67448425292901</v>
      </c>
      <c r="AZ4800" s="5">
        <v>155.07392883300699</v>
      </c>
      <c r="BA4800" s="5">
        <v>159.84621175130133</v>
      </c>
    </row>
    <row r="4801" spans="1:53" x14ac:dyDescent="0.2">
      <c r="A4801" s="1">
        <v>4798</v>
      </c>
      <c r="B4801" s="1" t="s">
        <v>19190</v>
      </c>
      <c r="C4801" s="1" t="s">
        <v>19191</v>
      </c>
      <c r="D4801" s="1" t="s">
        <v>19192</v>
      </c>
      <c r="E4801" s="1" t="s">
        <v>19193</v>
      </c>
      <c r="F4801" s="5">
        <v>334.94171142578102</v>
      </c>
      <c r="G4801" s="5">
        <v>102.259994506835</v>
      </c>
      <c r="H4801" s="5">
        <v>275.97964477539</v>
      </c>
      <c r="I4801" s="5">
        <v>237.72711690266866</v>
      </c>
      <c r="J4801" s="5">
        <v>278.56710815429602</v>
      </c>
      <c r="K4801" s="5">
        <v>260.86135864257801</v>
      </c>
      <c r="L4801" s="5">
        <v>241.61129760742099</v>
      </c>
      <c r="M4801" s="5">
        <v>260.346588134765</v>
      </c>
      <c r="N4801" s="5">
        <v>81.43359375</v>
      </c>
      <c r="O4801" s="5">
        <v>87.926414489746094</v>
      </c>
      <c r="Q4801" s="5">
        <v>84.680004119873047</v>
      </c>
      <c r="R4801" s="5">
        <v>199.74545288085901</v>
      </c>
      <c r="S4801" s="5">
        <v>230.864822387695</v>
      </c>
      <c r="T4801" s="5">
        <v>197.92315673828099</v>
      </c>
      <c r="U4801" s="5">
        <v>209.51114400227834</v>
      </c>
      <c r="V4801" s="5">
        <v>96.776054382324205</v>
      </c>
      <c r="W4801" s="5">
        <v>100.99243927001901</v>
      </c>
      <c r="X4801" s="5">
        <v>121.492385864257</v>
      </c>
      <c r="Y4801" s="5">
        <v>106.42029317220006</v>
      </c>
      <c r="Z4801" s="5">
        <v>314.071533203125</v>
      </c>
      <c r="AA4801" s="5">
        <v>313.60476684570301</v>
      </c>
      <c r="AB4801" s="5">
        <v>284.26556396484301</v>
      </c>
      <c r="AC4801" s="5">
        <v>303.98062133789034</v>
      </c>
      <c r="AD4801" s="5">
        <v>134.43817138671801</v>
      </c>
      <c r="AE4801" s="5">
        <v>157.47682189941401</v>
      </c>
      <c r="AF4801" s="5">
        <v>155.96665954589801</v>
      </c>
      <c r="AG4801" s="5">
        <v>149.29388427734332</v>
      </c>
      <c r="AH4801" s="5">
        <v>114.60536193847599</v>
      </c>
      <c r="AI4801" s="5">
        <v>175.540267944335</v>
      </c>
      <c r="AJ4801" s="5">
        <v>156.18721008300699</v>
      </c>
      <c r="AK4801" s="5">
        <v>148.77761332193936</v>
      </c>
      <c r="AL4801" s="5">
        <v>65.713600158691406</v>
      </c>
      <c r="AM4801" s="5">
        <v>95.919639587402301</v>
      </c>
      <c r="AN4801" s="5">
        <v>64.062263488769503</v>
      </c>
      <c r="AO4801" s="5">
        <v>75.231834411621065</v>
      </c>
      <c r="AP4801" s="5">
        <v>188.36944580078099</v>
      </c>
      <c r="AQ4801" s="5">
        <v>158.41400146484301</v>
      </c>
      <c r="AR4801" s="5">
        <v>185.77101135253901</v>
      </c>
      <c r="AS4801" s="5">
        <v>177.51815287272098</v>
      </c>
      <c r="AT4801" s="5">
        <v>89.982124328613196</v>
      </c>
      <c r="AU4801" s="5">
        <v>112.82289886474599</v>
      </c>
      <c r="AV4801" s="5">
        <v>76.067947387695298</v>
      </c>
      <c r="AW4801" s="5">
        <v>92.957656860351506</v>
      </c>
      <c r="AX4801" s="5">
        <v>231.11486816406199</v>
      </c>
      <c r="AY4801" s="5">
        <v>206.59904479980401</v>
      </c>
      <c r="AZ4801" s="5">
        <v>215.141677856445</v>
      </c>
      <c r="BA4801" s="5">
        <v>217.61853027343702</v>
      </c>
    </row>
    <row r="4802" spans="1:53" x14ac:dyDescent="0.2">
      <c r="A4802" s="1">
        <v>4799</v>
      </c>
      <c r="B4802" s="1" t="s">
        <v>19194</v>
      </c>
      <c r="C4802" s="1" t="s">
        <v>19195</v>
      </c>
      <c r="D4802" s="1" t="s">
        <v>19196</v>
      </c>
      <c r="E4802" s="1" t="s">
        <v>19197</v>
      </c>
      <c r="F4802" s="5">
        <v>93.390190124511705</v>
      </c>
      <c r="G4802" s="5">
        <v>76.447601318359304</v>
      </c>
      <c r="H4802" s="5">
        <v>60.204257965087798</v>
      </c>
      <c r="I4802" s="5">
        <v>76.680683135986271</v>
      </c>
      <c r="J4802" s="5">
        <v>88.061195373535099</v>
      </c>
      <c r="K4802" s="5">
        <v>58.207141876220703</v>
      </c>
      <c r="L4802" s="5">
        <v>90.6365966796875</v>
      </c>
      <c r="M4802" s="5">
        <v>78.968311309814439</v>
      </c>
      <c r="N4802" s="5">
        <v>67.519424438476506</v>
      </c>
      <c r="Q4802" s="5">
        <v>67.519424438476506</v>
      </c>
      <c r="Z4802" s="5">
        <v>44.602630615234297</v>
      </c>
      <c r="AA4802" s="5">
        <v>46.562503814697202</v>
      </c>
      <c r="AC4802" s="5">
        <v>45.582567214965749</v>
      </c>
    </row>
    <row r="4803" spans="1:53" x14ac:dyDescent="0.2">
      <c r="A4803" s="1">
        <v>4800</v>
      </c>
      <c r="B4803" s="1" t="s">
        <v>19198</v>
      </c>
      <c r="C4803" s="1" t="s">
        <v>19199</v>
      </c>
      <c r="D4803" s="1" t="s">
        <v>19200</v>
      </c>
      <c r="E4803" s="1" t="s">
        <v>19201</v>
      </c>
      <c r="F4803" s="5">
        <v>151.80763244628901</v>
      </c>
      <c r="G4803" s="5">
        <v>138.908599853515</v>
      </c>
      <c r="H4803" s="5">
        <v>138.37776184082</v>
      </c>
      <c r="I4803" s="5">
        <v>143.031331380208</v>
      </c>
      <c r="J4803" s="5">
        <v>140.72697448730401</v>
      </c>
      <c r="K4803" s="5">
        <v>132.59846496582</v>
      </c>
      <c r="L4803" s="5">
        <v>151.23333740234301</v>
      </c>
      <c r="M4803" s="5">
        <v>141.51959228515565</v>
      </c>
      <c r="N4803" s="5">
        <v>558.37469482421795</v>
      </c>
      <c r="O4803" s="5">
        <v>523.77557373046795</v>
      </c>
      <c r="P4803" s="5">
        <v>507.34970092773398</v>
      </c>
      <c r="Q4803" s="5">
        <v>529.83332316080657</v>
      </c>
      <c r="R4803" s="5">
        <v>194.054443359375</v>
      </c>
      <c r="S4803" s="5">
        <v>187.07385253906199</v>
      </c>
      <c r="T4803" s="5">
        <v>187.50189208984301</v>
      </c>
      <c r="U4803" s="5">
        <v>189.54339599609332</v>
      </c>
      <c r="V4803" s="5">
        <v>136.74188232421801</v>
      </c>
      <c r="W4803" s="5">
        <v>142.89794921875</v>
      </c>
      <c r="X4803" s="5">
        <v>128.96034240722599</v>
      </c>
      <c r="Y4803" s="5">
        <v>136.20005798339801</v>
      </c>
      <c r="Z4803" s="5">
        <v>150.96835327148401</v>
      </c>
      <c r="AA4803" s="5">
        <v>153.86795043945301</v>
      </c>
      <c r="AB4803" s="5">
        <v>147.35852050781199</v>
      </c>
      <c r="AC4803" s="5">
        <v>150.73160807291634</v>
      </c>
      <c r="AD4803" s="5">
        <v>80.198287963867102</v>
      </c>
      <c r="AE4803" s="5">
        <v>97.308403015136705</v>
      </c>
      <c r="AF4803" s="5">
        <v>82.000022888183594</v>
      </c>
      <c r="AG4803" s="5">
        <v>86.502237955729129</v>
      </c>
      <c r="AH4803" s="5">
        <v>87.494972229003906</v>
      </c>
      <c r="AI4803" s="5">
        <v>69.810440063476506</v>
      </c>
      <c r="AJ4803" s="5">
        <v>84.569435119628906</v>
      </c>
      <c r="AK4803" s="5">
        <v>80.624949137369768</v>
      </c>
      <c r="AL4803" s="5">
        <v>348.95758056640602</v>
      </c>
      <c r="AM4803" s="5">
        <v>333.32061767578102</v>
      </c>
      <c r="AN4803" s="5">
        <v>361.25906372070301</v>
      </c>
      <c r="AO4803" s="5">
        <v>347.84575398763008</v>
      </c>
      <c r="AP4803" s="5">
        <v>140.40533447265599</v>
      </c>
      <c r="AQ4803" s="5">
        <v>141.03578186035099</v>
      </c>
      <c r="AR4803" s="5">
        <v>142.67622375488199</v>
      </c>
      <c r="AS4803" s="5">
        <v>141.37244669596302</v>
      </c>
      <c r="AT4803" s="5">
        <v>111.364624023437</v>
      </c>
      <c r="AU4803" s="5">
        <v>143.83380126953099</v>
      </c>
      <c r="AV4803" s="5">
        <v>122.614356994628</v>
      </c>
      <c r="AW4803" s="5">
        <v>125.93759409586534</v>
      </c>
      <c r="AX4803" s="5">
        <v>139.14741516113199</v>
      </c>
      <c r="AY4803" s="5">
        <v>116.603553771972</v>
      </c>
      <c r="AZ4803" s="5">
        <v>117.54313659667901</v>
      </c>
      <c r="BA4803" s="5">
        <v>124.43136850992767</v>
      </c>
    </row>
    <row r="4804" spans="1:53" x14ac:dyDescent="0.2">
      <c r="A4804" s="1">
        <v>4801</v>
      </c>
      <c r="B4804" s="1" t="s">
        <v>19202</v>
      </c>
      <c r="C4804" s="1" t="s">
        <v>19203</v>
      </c>
      <c r="D4804" s="1" t="s">
        <v>19204</v>
      </c>
      <c r="E4804" s="1" t="s">
        <v>19205</v>
      </c>
      <c r="F4804" s="5">
        <v>66.467437744140597</v>
      </c>
      <c r="G4804" s="5">
        <v>73.2213134765625</v>
      </c>
      <c r="H4804" s="5">
        <v>97.452644348144503</v>
      </c>
      <c r="I4804" s="5">
        <v>79.047131856282533</v>
      </c>
      <c r="J4804" s="5">
        <v>76.439407348632798</v>
      </c>
      <c r="K4804" s="5">
        <v>93.982421875</v>
      </c>
      <c r="L4804" s="5">
        <v>71.133041381835895</v>
      </c>
      <c r="M4804" s="5">
        <v>80.518290201822893</v>
      </c>
      <c r="N4804" s="5">
        <v>386.391357421875</v>
      </c>
      <c r="O4804" s="5">
        <v>350.96267700195301</v>
      </c>
      <c r="P4804" s="5">
        <v>298.08685302734301</v>
      </c>
      <c r="Q4804" s="5">
        <v>345.14696248372366</v>
      </c>
      <c r="R4804" s="5">
        <v>80.367149353027301</v>
      </c>
      <c r="S4804" s="5">
        <v>38.136272430419901</v>
      </c>
      <c r="T4804" s="5">
        <v>52.472648620605398</v>
      </c>
      <c r="U4804" s="5">
        <v>56.992023468017543</v>
      </c>
      <c r="V4804" s="5">
        <v>47.071907043457003</v>
      </c>
      <c r="W4804" s="5">
        <v>37.874984741210902</v>
      </c>
      <c r="X4804" s="5">
        <v>42.5088691711425</v>
      </c>
      <c r="Y4804" s="5">
        <v>42.485253651936802</v>
      </c>
      <c r="Z4804" s="5">
        <v>105.29346466064401</v>
      </c>
      <c r="AA4804" s="5">
        <v>68.793197631835895</v>
      </c>
      <c r="AB4804" s="5">
        <v>52.740169525146399</v>
      </c>
      <c r="AC4804" s="5">
        <v>75.608943939208771</v>
      </c>
      <c r="AD4804" s="5">
        <v>57.414756774902301</v>
      </c>
      <c r="AE4804" s="5">
        <v>82.681915283203097</v>
      </c>
      <c r="AF4804" s="5">
        <v>68.931053161621094</v>
      </c>
      <c r="AG4804" s="5">
        <v>69.675908406575502</v>
      </c>
      <c r="AH4804" s="5">
        <v>77.759384155273395</v>
      </c>
      <c r="AI4804" s="5">
        <v>84.435096740722599</v>
      </c>
      <c r="AJ4804" s="5">
        <v>81.819084167480398</v>
      </c>
      <c r="AK4804" s="5">
        <v>81.337855021158802</v>
      </c>
      <c r="AM4804" s="5">
        <v>29.940038681030199</v>
      </c>
      <c r="AN4804" s="5">
        <v>43.524787902832003</v>
      </c>
      <c r="AO4804" s="5">
        <v>36.732413291931103</v>
      </c>
      <c r="AP4804" s="5">
        <v>39.194087982177699</v>
      </c>
      <c r="AQ4804" s="5">
        <v>44.569046020507798</v>
      </c>
      <c r="AR4804" s="5">
        <v>55.660556793212798</v>
      </c>
      <c r="AS4804" s="5">
        <v>46.474563598632763</v>
      </c>
      <c r="AY4804" s="5">
        <v>33.4485473632812</v>
      </c>
      <c r="BA4804" s="5">
        <v>33.4485473632812</v>
      </c>
    </row>
    <row r="4805" spans="1:53" x14ac:dyDescent="0.2">
      <c r="A4805" s="1">
        <v>4802</v>
      </c>
      <c r="B4805" s="1" t="s">
        <v>19206</v>
      </c>
      <c r="C4805" s="1" t="s">
        <v>19207</v>
      </c>
      <c r="D4805" s="1" t="s">
        <v>19208</v>
      </c>
      <c r="E4805" s="1" t="s">
        <v>19209</v>
      </c>
      <c r="F4805" s="5">
        <v>148.92173767089801</v>
      </c>
      <c r="G4805" s="5">
        <v>120.776649475097</v>
      </c>
      <c r="H4805" s="5">
        <v>135.08882141113199</v>
      </c>
      <c r="I4805" s="5">
        <v>134.92906951904232</v>
      </c>
      <c r="J4805" s="5">
        <v>163.27943420410099</v>
      </c>
      <c r="K4805" s="5">
        <v>149.70555114746</v>
      </c>
      <c r="L4805" s="5">
        <v>155.55903625488199</v>
      </c>
      <c r="M4805" s="5">
        <v>156.18134053548101</v>
      </c>
      <c r="N4805" s="5">
        <v>109.94701385498</v>
      </c>
      <c r="O4805" s="5">
        <v>109.74575042724599</v>
      </c>
      <c r="P4805" s="5">
        <v>94.469017028808594</v>
      </c>
      <c r="Q4805" s="5">
        <v>104.72059377034486</v>
      </c>
      <c r="R4805" s="5">
        <v>90.897270202636705</v>
      </c>
      <c r="S4805" s="5">
        <v>99.049598693847599</v>
      </c>
      <c r="T4805" s="5">
        <v>115.63451385498</v>
      </c>
      <c r="U4805" s="5">
        <v>101.86046091715478</v>
      </c>
      <c r="V4805" s="5">
        <v>95.513519287109304</v>
      </c>
      <c r="W4805" s="5">
        <v>112.54757690429599</v>
      </c>
      <c r="X4805" s="5">
        <v>100.14043426513599</v>
      </c>
      <c r="Y4805" s="5">
        <v>102.73384348551376</v>
      </c>
      <c r="Z4805" s="5">
        <v>145.02801513671801</v>
      </c>
      <c r="AA4805" s="5">
        <v>131.24015808105401</v>
      </c>
      <c r="AB4805" s="5">
        <v>141.01957702636699</v>
      </c>
      <c r="AC4805" s="5">
        <v>139.09591674804633</v>
      </c>
      <c r="AD4805" s="5">
        <v>120.889915466308</v>
      </c>
      <c r="AE4805" s="5">
        <v>116.59391784667901</v>
      </c>
      <c r="AF4805" s="5">
        <v>113.765724182128</v>
      </c>
      <c r="AG4805" s="5">
        <v>117.08318583170501</v>
      </c>
      <c r="AH4805" s="5">
        <v>120.537940979003</v>
      </c>
      <c r="AI4805" s="5">
        <v>105.349731445312</v>
      </c>
      <c r="AJ4805" s="5">
        <v>103.905891418457</v>
      </c>
      <c r="AK4805" s="5">
        <v>109.93118794759066</v>
      </c>
      <c r="AL4805" s="5">
        <v>92.904884338378906</v>
      </c>
      <c r="AM4805" s="5">
        <v>84.867027282714801</v>
      </c>
      <c r="AN4805" s="5">
        <v>85.933532714843693</v>
      </c>
      <c r="AO4805" s="5">
        <v>87.9018147786458</v>
      </c>
      <c r="AP4805" s="5">
        <v>107.42607879638599</v>
      </c>
      <c r="AQ4805" s="5">
        <v>107.39613342285099</v>
      </c>
      <c r="AR4805" s="5">
        <v>104.694366455078</v>
      </c>
      <c r="AS4805" s="5">
        <v>106.50552622477166</v>
      </c>
      <c r="AT4805" s="5">
        <v>97.537117004394503</v>
      </c>
      <c r="AU4805" s="5">
        <v>108.95310974121</v>
      </c>
      <c r="AV4805" s="5">
        <v>83.845016479492102</v>
      </c>
      <c r="AW4805" s="5">
        <v>96.778414408365549</v>
      </c>
      <c r="AX4805" s="5">
        <v>83.537162780761705</v>
      </c>
      <c r="AY4805" s="5">
        <v>89.059501647949205</v>
      </c>
      <c r="AZ4805" s="5">
        <v>95.265312194824205</v>
      </c>
      <c r="BA4805" s="5">
        <v>89.287325541178362</v>
      </c>
    </row>
    <row r="4806" spans="1:53" x14ac:dyDescent="0.2">
      <c r="A4806" s="1">
        <v>4803</v>
      </c>
      <c r="B4806" s="1" t="s">
        <v>19210</v>
      </c>
      <c r="C4806" s="1" t="s">
        <v>19211</v>
      </c>
      <c r="D4806" s="1" t="s">
        <v>19212</v>
      </c>
      <c r="E4806" s="1" t="s">
        <v>19213</v>
      </c>
      <c r="G4806" s="5">
        <v>71.527870178222599</v>
      </c>
      <c r="I4806" s="5">
        <v>71.527870178222599</v>
      </c>
      <c r="N4806" s="5">
        <v>137.87287902832</v>
      </c>
      <c r="O4806" s="5">
        <v>166.83148193359301</v>
      </c>
      <c r="P4806" s="5">
        <v>145.76373291015599</v>
      </c>
      <c r="Q4806" s="5">
        <v>150.1560312906897</v>
      </c>
      <c r="R4806" s="5">
        <v>54.138240814208899</v>
      </c>
      <c r="S4806" s="5">
        <v>83.126167297363196</v>
      </c>
      <c r="T4806" s="5">
        <v>105.110534667968</v>
      </c>
      <c r="U4806" s="5">
        <v>80.791647593180031</v>
      </c>
      <c r="V4806" s="5">
        <v>93.940132141113196</v>
      </c>
      <c r="W4806" s="5">
        <v>72.512756347656193</v>
      </c>
      <c r="X4806" s="5">
        <v>62.4049072265625</v>
      </c>
      <c r="Y4806" s="5">
        <v>76.28593190511063</v>
      </c>
      <c r="Z4806" s="5">
        <v>58.182254791259702</v>
      </c>
      <c r="AA4806" s="5">
        <v>38.936286926269503</v>
      </c>
      <c r="AB4806" s="5">
        <v>69.316230773925696</v>
      </c>
      <c r="AC4806" s="5">
        <v>55.478257497151638</v>
      </c>
      <c r="AE4806" s="5">
        <v>87.152984619140597</v>
      </c>
      <c r="AF4806" s="5">
        <v>50.878982543945298</v>
      </c>
      <c r="AG4806" s="5">
        <v>69.01598358154294</v>
      </c>
      <c r="AH4806" s="5">
        <v>85.994323730468693</v>
      </c>
      <c r="AJ4806" s="5">
        <v>71.154472351074205</v>
      </c>
      <c r="AK4806" s="5">
        <v>78.574398040771456</v>
      </c>
      <c r="AL4806" s="5">
        <v>177.61013793945301</v>
      </c>
      <c r="AM4806" s="5">
        <v>198.22538757324199</v>
      </c>
      <c r="AN4806" s="5">
        <v>184.06462097167901</v>
      </c>
      <c r="AO4806" s="5">
        <v>186.633382161458</v>
      </c>
      <c r="AP4806" s="5">
        <v>114.792152404785</v>
      </c>
      <c r="AQ4806" s="5">
        <v>106.62940979003901</v>
      </c>
      <c r="AR4806" s="5">
        <v>122.278526306152</v>
      </c>
      <c r="AS4806" s="5">
        <v>114.566696166992</v>
      </c>
      <c r="AT4806" s="5">
        <v>139.145416259765</v>
      </c>
      <c r="AU4806" s="5">
        <v>187.22915649414</v>
      </c>
      <c r="AV4806" s="5">
        <v>134.33750915527301</v>
      </c>
      <c r="AW4806" s="5">
        <v>153.57069396972599</v>
      </c>
      <c r="AX4806" s="5">
        <v>111.642890930175</v>
      </c>
      <c r="AY4806" s="5">
        <v>98.869247436523395</v>
      </c>
      <c r="AZ4806" s="5">
        <v>79.044059753417898</v>
      </c>
      <c r="BA4806" s="5">
        <v>96.518732706705421</v>
      </c>
    </row>
    <row r="4807" spans="1:53" x14ac:dyDescent="0.2">
      <c r="A4807" s="1">
        <v>4804</v>
      </c>
      <c r="B4807" s="1" t="s">
        <v>19214</v>
      </c>
      <c r="C4807" s="1" t="s">
        <v>19215</v>
      </c>
      <c r="D4807" s="1" t="s">
        <v>19216</v>
      </c>
      <c r="E4807" s="1" t="s">
        <v>19217</v>
      </c>
      <c r="F4807" s="5">
        <v>66.794509887695298</v>
      </c>
      <c r="G4807" s="5">
        <v>40.956039428710902</v>
      </c>
      <c r="H4807" s="5">
        <v>66.214340209960895</v>
      </c>
      <c r="I4807" s="5">
        <v>57.988296508789027</v>
      </c>
      <c r="J4807" s="5">
        <v>54.451389312744098</v>
      </c>
      <c r="K4807" s="5">
        <v>49.010349273681598</v>
      </c>
      <c r="M4807" s="5">
        <v>51.730869293212848</v>
      </c>
      <c r="N4807" s="5">
        <v>173.85867309570301</v>
      </c>
      <c r="O4807" s="5">
        <v>184.15097045898401</v>
      </c>
      <c r="P4807" s="5">
        <v>165.25143432617099</v>
      </c>
      <c r="Q4807" s="5">
        <v>174.42035929361933</v>
      </c>
      <c r="R4807" s="5">
        <v>107.04581451416</v>
      </c>
      <c r="S4807" s="5">
        <v>128.32939147949199</v>
      </c>
      <c r="T4807" s="5">
        <v>83.971473693847599</v>
      </c>
      <c r="U4807" s="5">
        <v>106.44889322916653</v>
      </c>
      <c r="V4807" s="5">
        <v>84.251487731933594</v>
      </c>
      <c r="W4807" s="5">
        <v>64.107765197753906</v>
      </c>
      <c r="X4807" s="5">
        <v>77.197975158691406</v>
      </c>
      <c r="Y4807" s="5">
        <v>75.185742696126297</v>
      </c>
      <c r="Z4807" s="5">
        <v>64.827415466308594</v>
      </c>
      <c r="AA4807" s="5">
        <v>78.111648559570298</v>
      </c>
      <c r="AB4807" s="5">
        <v>74.462028503417898</v>
      </c>
      <c r="AC4807" s="5">
        <v>72.467030843098939</v>
      </c>
      <c r="AD4807" s="5">
        <v>61.632911682128899</v>
      </c>
      <c r="AE4807" s="5">
        <v>51.076694488525298</v>
      </c>
      <c r="AF4807" s="5">
        <v>62.480690002441399</v>
      </c>
      <c r="AG4807" s="5">
        <v>58.396765391031863</v>
      </c>
      <c r="AH4807" s="5">
        <v>71.835525512695298</v>
      </c>
      <c r="AI4807" s="5">
        <v>77.912780761718693</v>
      </c>
      <c r="AJ4807" s="5">
        <v>75.900436401367102</v>
      </c>
      <c r="AK4807" s="5">
        <v>75.216247558593707</v>
      </c>
      <c r="AL4807" s="5">
        <v>140.27899169921801</v>
      </c>
      <c r="AM4807" s="5">
        <v>159.75318908691401</v>
      </c>
      <c r="AN4807" s="5">
        <v>138.28524780273401</v>
      </c>
      <c r="AO4807" s="5">
        <v>146.10580952962201</v>
      </c>
      <c r="AP4807" s="5">
        <v>58.290130615234297</v>
      </c>
      <c r="AQ4807" s="5">
        <v>79.662384033203097</v>
      </c>
      <c r="AR4807" s="5">
        <v>57.785404205322202</v>
      </c>
      <c r="AS4807" s="5">
        <v>65.245972951253194</v>
      </c>
      <c r="AT4807" s="5">
        <v>75.123291015625</v>
      </c>
      <c r="AU4807" s="5">
        <v>91.971939086914006</v>
      </c>
      <c r="AV4807" s="5">
        <v>77.275199890136705</v>
      </c>
      <c r="AW4807" s="5">
        <v>81.45680999755858</v>
      </c>
      <c r="AX4807" s="5">
        <v>49.294593811035099</v>
      </c>
      <c r="AY4807" s="5">
        <v>37.816787719726499</v>
      </c>
      <c r="AZ4807" s="5">
        <v>63.912990570068303</v>
      </c>
      <c r="BA4807" s="5">
        <v>50.341457366943303</v>
      </c>
    </row>
    <row r="4808" spans="1:53" x14ac:dyDescent="0.2">
      <c r="A4808" s="1">
        <v>4805</v>
      </c>
      <c r="B4808" s="1" t="s">
        <v>19218</v>
      </c>
      <c r="C4808" s="1" t="s">
        <v>19219</v>
      </c>
      <c r="D4808" s="1" t="s">
        <v>19220</v>
      </c>
      <c r="E4808" s="1" t="s">
        <v>19221</v>
      </c>
      <c r="F4808" s="5">
        <v>103.532028198242</v>
      </c>
      <c r="G4808" s="5">
        <v>74.695610046386705</v>
      </c>
      <c r="H4808" s="5">
        <v>79.769683837890597</v>
      </c>
      <c r="I4808" s="5">
        <v>85.999107360839773</v>
      </c>
      <c r="J4808" s="5">
        <v>122.95834350585901</v>
      </c>
      <c r="K4808" s="5">
        <v>64.936004638671804</v>
      </c>
      <c r="L4808" s="5">
        <v>104.897727966308</v>
      </c>
      <c r="M4808" s="5">
        <v>97.59735870361294</v>
      </c>
      <c r="S4808" s="5">
        <v>42.530002593994098</v>
      </c>
      <c r="U4808" s="5">
        <v>42.530002593994098</v>
      </c>
      <c r="V4808" s="5">
        <v>90.727020263671804</v>
      </c>
      <c r="W4808" s="5">
        <v>94.688659667968693</v>
      </c>
      <c r="X4808" s="5">
        <v>88.501663208007798</v>
      </c>
      <c r="Y4808" s="5">
        <v>91.305781046549441</v>
      </c>
      <c r="Z4808" s="5">
        <v>77.071929931640597</v>
      </c>
      <c r="AA4808" s="5">
        <v>80.997154235839801</v>
      </c>
      <c r="AB4808" s="5">
        <v>93.973464965820298</v>
      </c>
      <c r="AC4808" s="5">
        <v>84.01418304443358</v>
      </c>
      <c r="AD4808" s="5">
        <v>85.572830200195298</v>
      </c>
      <c r="AE4808" s="5">
        <v>82.435234069824205</v>
      </c>
      <c r="AF4808" s="5">
        <v>89.219917297363196</v>
      </c>
      <c r="AG4808" s="5">
        <v>85.742660522460895</v>
      </c>
      <c r="AH4808" s="5">
        <v>73.849304199218693</v>
      </c>
      <c r="AI4808" s="5">
        <v>52.385040283203097</v>
      </c>
      <c r="AJ4808" s="5">
        <v>87.671737670898395</v>
      </c>
      <c r="AK4808" s="5">
        <v>71.302027384440066</v>
      </c>
      <c r="AQ4808" s="5">
        <v>59.973976135253899</v>
      </c>
      <c r="AR4808" s="5">
        <v>49.910240173339801</v>
      </c>
      <c r="AS4808" s="5">
        <v>54.942108154296847</v>
      </c>
      <c r="AT4808" s="5">
        <v>198.18014526367099</v>
      </c>
      <c r="AU4808" s="5">
        <v>150.54066467285099</v>
      </c>
      <c r="AV4808" s="5">
        <v>110.521392822265</v>
      </c>
      <c r="AW4808" s="5">
        <v>153.08073425292898</v>
      </c>
      <c r="AY4808" s="5">
        <v>63.063945770263601</v>
      </c>
      <c r="AZ4808" s="5">
        <v>63.176132202148402</v>
      </c>
      <c r="BA4808" s="5">
        <v>63.120038986205998</v>
      </c>
    </row>
    <row r="4809" spans="1:53" x14ac:dyDescent="0.2">
      <c r="A4809" s="1">
        <v>4806</v>
      </c>
      <c r="B4809" s="1" t="s">
        <v>19222</v>
      </c>
      <c r="C4809" s="1" t="s">
        <v>19223</v>
      </c>
      <c r="D4809" s="1" t="s">
        <v>19224</v>
      </c>
      <c r="E4809" s="1" t="s">
        <v>19225</v>
      </c>
      <c r="F4809" s="5">
        <v>544.6552734375</v>
      </c>
      <c r="G4809" s="5">
        <v>600.824951171875</v>
      </c>
      <c r="H4809" s="5">
        <v>591.42730712890602</v>
      </c>
      <c r="I4809" s="5">
        <v>578.96917724609364</v>
      </c>
      <c r="J4809" s="5">
        <v>680.12023925781205</v>
      </c>
      <c r="K4809" s="5">
        <v>683.72711181640602</v>
      </c>
      <c r="L4809" s="5">
        <v>690.538818359375</v>
      </c>
      <c r="M4809" s="5">
        <v>684.79538981119765</v>
      </c>
      <c r="N4809" s="5">
        <v>462.86627197265602</v>
      </c>
      <c r="O4809" s="5">
        <v>475.91513061523398</v>
      </c>
      <c r="P4809" s="5">
        <v>487.8681640625</v>
      </c>
      <c r="Q4809" s="5">
        <v>475.54985555012996</v>
      </c>
      <c r="R4809" s="5">
        <v>569.39782714843705</v>
      </c>
      <c r="S4809" s="5">
        <v>534.81793212890602</v>
      </c>
      <c r="T4809" s="5">
        <v>544.043212890625</v>
      </c>
      <c r="U4809" s="5">
        <v>549.41965738932265</v>
      </c>
      <c r="V4809" s="5">
        <v>489.22320556640602</v>
      </c>
      <c r="W4809" s="5">
        <v>504.79974365234301</v>
      </c>
      <c r="X4809" s="5">
        <v>490.91345214843699</v>
      </c>
      <c r="Y4809" s="5">
        <v>494.97880045572873</v>
      </c>
      <c r="Z4809" s="5">
        <v>610.666259765625</v>
      </c>
      <c r="AA4809" s="5">
        <v>611.84948730468705</v>
      </c>
      <c r="AB4809" s="5">
        <v>598.66229248046795</v>
      </c>
      <c r="AC4809" s="5">
        <v>607.05934651692667</v>
      </c>
      <c r="AD4809" s="5">
        <v>558.211181640625</v>
      </c>
      <c r="AE4809" s="5">
        <v>538.49890136718705</v>
      </c>
      <c r="AF4809" s="5">
        <v>531.15661621093705</v>
      </c>
      <c r="AG4809" s="5">
        <v>542.6222330729164</v>
      </c>
      <c r="AH4809" s="5">
        <v>571.48724365234295</v>
      </c>
      <c r="AI4809" s="5">
        <v>578.08898925781205</v>
      </c>
      <c r="AJ4809" s="5">
        <v>577.903564453125</v>
      </c>
      <c r="AK4809" s="5">
        <v>575.8265991210933</v>
      </c>
      <c r="AL4809" s="5">
        <v>477.10791015625</v>
      </c>
      <c r="AM4809" s="5">
        <v>490.54348754882801</v>
      </c>
      <c r="AN4809" s="5">
        <v>492.04235839843699</v>
      </c>
      <c r="AO4809" s="5">
        <v>486.56458536783833</v>
      </c>
      <c r="AP4809" s="5">
        <v>594.18707275390602</v>
      </c>
      <c r="AQ4809" s="5">
        <v>613.021240234375</v>
      </c>
      <c r="AR4809" s="5">
        <v>621.03259277343705</v>
      </c>
      <c r="AS4809" s="5">
        <v>609.41363525390602</v>
      </c>
      <c r="AT4809" s="5">
        <v>696.47052001953102</v>
      </c>
      <c r="AU4809" s="5">
        <v>777.96105957031205</v>
      </c>
      <c r="AV4809" s="5">
        <v>826.08435058593705</v>
      </c>
      <c r="AW4809" s="5">
        <v>766.83864339192678</v>
      </c>
      <c r="AX4809" s="5">
        <v>522.57904052734295</v>
      </c>
      <c r="AY4809" s="5">
        <v>503.23275756835898</v>
      </c>
      <c r="AZ4809" s="5">
        <v>501.97467041015602</v>
      </c>
      <c r="BA4809" s="5">
        <v>509.26215616861936</v>
      </c>
    </row>
    <row r="4810" spans="1:53" x14ac:dyDescent="0.2">
      <c r="A4810" s="1">
        <v>4807</v>
      </c>
      <c r="B4810" s="1" t="s">
        <v>19226</v>
      </c>
      <c r="C4810" s="1" t="s">
        <v>19227</v>
      </c>
      <c r="D4810" s="1" t="s">
        <v>19228</v>
      </c>
      <c r="E4810" s="1" t="s">
        <v>19229</v>
      </c>
      <c r="F4810" s="5">
        <v>172.51594543457</v>
      </c>
      <c r="G4810" s="5">
        <v>163.67663574218699</v>
      </c>
      <c r="H4810" s="5">
        <v>169.90264892578099</v>
      </c>
      <c r="I4810" s="5">
        <v>168.69841003417935</v>
      </c>
      <c r="J4810" s="5">
        <v>170.53968811035099</v>
      </c>
      <c r="K4810" s="5">
        <v>167.98112487792901</v>
      </c>
      <c r="L4810" s="5">
        <v>171.20333862304599</v>
      </c>
      <c r="M4810" s="5">
        <v>169.90805053710866</v>
      </c>
      <c r="N4810" s="5">
        <v>335.14285278320301</v>
      </c>
      <c r="O4810" s="5">
        <v>340.49279785156199</v>
      </c>
      <c r="P4810" s="5">
        <v>332.81726074218699</v>
      </c>
      <c r="Q4810" s="5">
        <v>336.15097045898398</v>
      </c>
      <c r="R4810" s="5">
        <v>170.06994628906199</v>
      </c>
      <c r="S4810" s="5">
        <v>168.014892578125</v>
      </c>
      <c r="T4810" s="5">
        <v>185.04722595214801</v>
      </c>
      <c r="U4810" s="5">
        <v>174.37735493977834</v>
      </c>
      <c r="V4810" s="5">
        <v>234.97816467285099</v>
      </c>
      <c r="W4810" s="5">
        <v>224.11485290527301</v>
      </c>
      <c r="X4810" s="5">
        <v>214.61988830566401</v>
      </c>
      <c r="Y4810" s="5">
        <v>224.57096862792932</v>
      </c>
      <c r="Z4810" s="5">
        <v>236.11061096191401</v>
      </c>
      <c r="AA4810" s="5">
        <v>210.37959289550699</v>
      </c>
      <c r="AB4810" s="5">
        <v>231.97915649414</v>
      </c>
      <c r="AC4810" s="5">
        <v>226.1564534505203</v>
      </c>
      <c r="AD4810" s="5">
        <v>221.43867492675699</v>
      </c>
      <c r="AE4810" s="5">
        <v>189.79191589355401</v>
      </c>
      <c r="AF4810" s="5">
        <v>193.74380493164</v>
      </c>
      <c r="AG4810" s="5">
        <v>201.65813191731704</v>
      </c>
      <c r="AH4810" s="5">
        <v>215.67584228515599</v>
      </c>
      <c r="AI4810" s="5">
        <v>197.865951538085</v>
      </c>
      <c r="AJ4810" s="5">
        <v>208.38273620605401</v>
      </c>
      <c r="AK4810" s="5">
        <v>207.30817667643169</v>
      </c>
      <c r="AL4810" s="5">
        <v>351.09033203125</v>
      </c>
      <c r="AM4810" s="5">
        <v>360.34466552734301</v>
      </c>
      <c r="AN4810" s="5">
        <v>383.22058105468699</v>
      </c>
      <c r="AO4810" s="5">
        <v>364.88519287109335</v>
      </c>
      <c r="AP4810" s="5">
        <v>193.72740173339801</v>
      </c>
      <c r="AQ4810" s="5">
        <v>192.23902893066401</v>
      </c>
      <c r="AR4810" s="5">
        <v>206.39137268066401</v>
      </c>
      <c r="AS4810" s="5">
        <v>197.4526011149087</v>
      </c>
      <c r="AT4810" s="5">
        <v>242.04229736328099</v>
      </c>
      <c r="AU4810" s="5">
        <v>292.16815185546801</v>
      </c>
      <c r="AV4810" s="5">
        <v>241.66024780273401</v>
      </c>
      <c r="AW4810" s="5">
        <v>258.62356567382767</v>
      </c>
      <c r="AX4810" s="5">
        <v>254.221099853515</v>
      </c>
      <c r="AY4810" s="5">
        <v>248.81674194335901</v>
      </c>
      <c r="AZ4810" s="5">
        <v>257.44332885742102</v>
      </c>
      <c r="BA4810" s="5">
        <v>253.49372355143169</v>
      </c>
    </row>
    <row r="4811" spans="1:53" x14ac:dyDescent="0.2">
      <c r="A4811" s="1">
        <v>4808</v>
      </c>
      <c r="B4811" s="1" t="s">
        <v>19230</v>
      </c>
      <c r="C4811" s="1" t="s">
        <v>19231</v>
      </c>
      <c r="D4811" s="1" t="s">
        <v>19232</v>
      </c>
      <c r="E4811" s="1" t="s">
        <v>19233</v>
      </c>
      <c r="G4811" s="5">
        <v>21.287117004394499</v>
      </c>
      <c r="I4811" s="5">
        <v>21.287117004394499</v>
      </c>
      <c r="P4811" s="5">
        <v>64.404258728027301</v>
      </c>
      <c r="Q4811" s="5">
        <v>64.404258728027301</v>
      </c>
      <c r="R4811" s="5">
        <v>35.418972015380803</v>
      </c>
      <c r="S4811" s="5">
        <v>34.593776702880803</v>
      </c>
      <c r="T4811" s="5">
        <v>38.204490661621001</v>
      </c>
      <c r="U4811" s="5">
        <v>36.072413126627538</v>
      </c>
      <c r="AA4811" s="5">
        <v>37.349311828613203</v>
      </c>
      <c r="AC4811" s="5">
        <v>37.349311828613203</v>
      </c>
      <c r="AD4811" s="5">
        <v>17.835741043090799</v>
      </c>
      <c r="AE4811" s="5">
        <v>29.072837829589801</v>
      </c>
      <c r="AF4811" s="5">
        <v>23.319921493530199</v>
      </c>
      <c r="AG4811" s="5">
        <v>23.409500122070266</v>
      </c>
      <c r="AH4811" s="5">
        <v>42.587921142578097</v>
      </c>
      <c r="AK4811" s="5">
        <v>42.587921142578097</v>
      </c>
      <c r="AL4811" s="5">
        <v>57.864860534667898</v>
      </c>
      <c r="AM4811" s="5">
        <v>30.512123107910099</v>
      </c>
      <c r="AN4811" s="5">
        <v>40.623313903808501</v>
      </c>
      <c r="AO4811" s="5">
        <v>43.000099182128828</v>
      </c>
      <c r="AP4811" s="5">
        <v>42.636177062988203</v>
      </c>
      <c r="AQ4811" s="5">
        <v>37.032211303710902</v>
      </c>
      <c r="AR4811" s="5">
        <v>30.982475280761701</v>
      </c>
      <c r="AS4811" s="5">
        <v>36.88362121582027</v>
      </c>
      <c r="AZ4811" s="5">
        <v>25.3848876953125</v>
      </c>
      <c r="BA4811" s="5">
        <v>25.3848876953125</v>
      </c>
    </row>
    <row r="4812" spans="1:53" x14ac:dyDescent="0.2">
      <c r="A4812" s="1">
        <v>4809</v>
      </c>
      <c r="B4812" s="1" t="s">
        <v>19234</v>
      </c>
      <c r="C4812" s="1" t="s">
        <v>19235</v>
      </c>
      <c r="D4812" s="1" t="s">
        <v>19236</v>
      </c>
      <c r="E4812" s="1" t="s">
        <v>19237</v>
      </c>
      <c r="F4812" s="5">
        <v>147.74403381347599</v>
      </c>
      <c r="G4812" s="5">
        <v>167.47296142578099</v>
      </c>
      <c r="H4812" s="5">
        <v>203.57878112792901</v>
      </c>
      <c r="I4812" s="5">
        <v>172.93192545572867</v>
      </c>
      <c r="J4812" s="5">
        <v>175.63056945800699</v>
      </c>
      <c r="K4812" s="5">
        <v>179.07441711425699</v>
      </c>
      <c r="L4812" s="5">
        <v>176.68852233886699</v>
      </c>
      <c r="M4812" s="5">
        <v>177.13116963704366</v>
      </c>
      <c r="N4812" s="5">
        <v>124.242622375488</v>
      </c>
      <c r="O4812" s="5">
        <v>143.59710693359301</v>
      </c>
      <c r="P4812" s="5">
        <v>143.29797363281199</v>
      </c>
      <c r="Q4812" s="5">
        <v>137.04590098063099</v>
      </c>
      <c r="R4812" s="5">
        <v>77.053115844726506</v>
      </c>
      <c r="S4812" s="5">
        <v>92.318473815917898</v>
      </c>
      <c r="T4812" s="5">
        <v>90.009559631347599</v>
      </c>
      <c r="U4812" s="5">
        <v>86.460383097330677</v>
      </c>
      <c r="V4812" s="5">
        <v>100.345664978027</v>
      </c>
      <c r="W4812" s="5">
        <v>89.718399047851506</v>
      </c>
      <c r="X4812" s="5">
        <v>80.242973327636705</v>
      </c>
      <c r="Y4812" s="5">
        <v>90.102345784505076</v>
      </c>
      <c r="Z4812" s="5">
        <v>200.02272033691401</v>
      </c>
      <c r="AA4812" s="5">
        <v>183.17092895507801</v>
      </c>
      <c r="AB4812" s="5">
        <v>196.48426818847599</v>
      </c>
      <c r="AC4812" s="5">
        <v>193.22597249348937</v>
      </c>
      <c r="AD4812" s="5">
        <v>142.89564514160099</v>
      </c>
      <c r="AE4812" s="5">
        <v>140.85574340820301</v>
      </c>
      <c r="AF4812" s="5">
        <v>108.46321105957</v>
      </c>
      <c r="AG4812" s="5">
        <v>130.73819986979132</v>
      </c>
      <c r="AH4812" s="5">
        <v>143.87454223632801</v>
      </c>
      <c r="AI4812" s="5">
        <v>120.386474609375</v>
      </c>
      <c r="AJ4812" s="5">
        <v>128.78242492675699</v>
      </c>
      <c r="AK4812" s="5">
        <v>131.01448059082</v>
      </c>
      <c r="AL4812" s="5">
        <v>99.828269958496094</v>
      </c>
      <c r="AM4812" s="5">
        <v>98.089820861816406</v>
      </c>
      <c r="AN4812" s="5">
        <v>103.534797668457</v>
      </c>
      <c r="AO4812" s="5">
        <v>100.48429616292317</v>
      </c>
      <c r="AP4812" s="5">
        <v>62.300987243652301</v>
      </c>
      <c r="AQ4812" s="5">
        <v>63.447765350341797</v>
      </c>
      <c r="AR4812" s="5">
        <v>59.571006774902301</v>
      </c>
      <c r="AS4812" s="5">
        <v>61.773253122965464</v>
      </c>
      <c r="AT4812" s="5">
        <v>87.141632080078097</v>
      </c>
      <c r="AU4812" s="5">
        <v>109.282958984375</v>
      </c>
      <c r="AV4812" s="5">
        <v>98.5770263671875</v>
      </c>
      <c r="AW4812" s="5">
        <v>98.333872477213546</v>
      </c>
      <c r="AX4812" s="5">
        <v>115.666366577148</v>
      </c>
      <c r="AY4812" s="5">
        <v>50.693447113037102</v>
      </c>
      <c r="AZ4812" s="5">
        <v>63.492580413818303</v>
      </c>
      <c r="BA4812" s="5">
        <v>76.61746470133447</v>
      </c>
    </row>
    <row r="4813" spans="1:53" x14ac:dyDescent="0.2">
      <c r="A4813" s="1">
        <v>4810</v>
      </c>
      <c r="B4813" s="1" t="s">
        <v>19238</v>
      </c>
      <c r="C4813" s="1" t="s">
        <v>19239</v>
      </c>
      <c r="D4813" s="1" t="s">
        <v>19240</v>
      </c>
      <c r="E4813" s="1" t="s">
        <v>19241</v>
      </c>
      <c r="F4813" s="5">
        <v>45.673393249511697</v>
      </c>
      <c r="G4813" s="5">
        <v>24.224412918090799</v>
      </c>
      <c r="H4813" s="5">
        <v>29.885187149047798</v>
      </c>
      <c r="I4813" s="5">
        <v>33.260997772216761</v>
      </c>
      <c r="J4813" s="5">
        <v>7.43053770065307</v>
      </c>
      <c r="K4813" s="5">
        <v>24.7210597991943</v>
      </c>
      <c r="L4813" s="5">
        <v>18.757623672485298</v>
      </c>
      <c r="M4813" s="5">
        <v>16.969740390777556</v>
      </c>
      <c r="S4813" s="5">
        <v>22.439733505248999</v>
      </c>
      <c r="T4813" s="5">
        <v>75.811408996582003</v>
      </c>
      <c r="U4813" s="5">
        <v>49.125571250915499</v>
      </c>
      <c r="V4813" s="5">
        <v>98.739791870117102</v>
      </c>
      <c r="W4813" s="5">
        <v>113.925491333007</v>
      </c>
      <c r="X4813" s="5">
        <v>88.447547912597599</v>
      </c>
      <c r="Y4813" s="5">
        <v>100.37094370524056</v>
      </c>
      <c r="Z4813" s="5">
        <v>70.496826171875</v>
      </c>
      <c r="AA4813" s="5">
        <v>75.346221923828097</v>
      </c>
      <c r="AB4813" s="5">
        <v>59.755935668945298</v>
      </c>
      <c r="AC4813" s="5">
        <v>68.532994588216127</v>
      </c>
      <c r="AD4813" s="5">
        <v>98.919731140136705</v>
      </c>
      <c r="AE4813" s="5">
        <v>73.578552246093693</v>
      </c>
      <c r="AF4813" s="5">
        <v>81.919837951660099</v>
      </c>
      <c r="AG4813" s="5">
        <v>84.806040445963504</v>
      </c>
      <c r="AH4813" s="5">
        <v>93.532638549804602</v>
      </c>
      <c r="AI4813" s="5">
        <v>82.999984741210895</v>
      </c>
      <c r="AJ4813" s="5">
        <v>104.83617401123</v>
      </c>
      <c r="AK4813" s="5">
        <v>93.789599100748504</v>
      </c>
      <c r="AM4813" s="5">
        <v>82.947944641113196</v>
      </c>
      <c r="AN4813" s="5">
        <v>116.83399200439401</v>
      </c>
      <c r="AO4813" s="5">
        <v>99.890968322753594</v>
      </c>
      <c r="AP4813" s="5">
        <v>85.331573486328097</v>
      </c>
      <c r="AQ4813" s="5">
        <v>76.166007995605398</v>
      </c>
      <c r="AR4813" s="5">
        <v>65.643905639648395</v>
      </c>
      <c r="AS4813" s="5">
        <v>75.713829040527287</v>
      </c>
      <c r="AT4813" s="5">
        <v>83.821228027343693</v>
      </c>
      <c r="AW4813" s="5">
        <v>83.821228027343693</v>
      </c>
      <c r="AX4813" s="5">
        <v>103.865234375</v>
      </c>
      <c r="AY4813" s="5">
        <v>70.646919250488196</v>
      </c>
      <c r="AZ4813" s="5">
        <v>71.472923278808594</v>
      </c>
      <c r="BA4813" s="5">
        <v>81.995025634765597</v>
      </c>
    </row>
    <row r="4814" spans="1:53" x14ac:dyDescent="0.2">
      <c r="A4814" s="1">
        <v>4811</v>
      </c>
      <c r="B4814" s="1" t="s">
        <v>19242</v>
      </c>
      <c r="C4814" s="1" t="s">
        <v>19243</v>
      </c>
      <c r="D4814" s="1" t="s">
        <v>19244</v>
      </c>
      <c r="E4814" s="1" t="s">
        <v>19245</v>
      </c>
      <c r="F4814" s="5">
        <v>748.60223388671795</v>
      </c>
      <c r="G4814" s="5">
        <v>779.297607421875</v>
      </c>
      <c r="H4814" s="5">
        <v>780.17938232421795</v>
      </c>
      <c r="I4814" s="5">
        <v>769.35974121093693</v>
      </c>
      <c r="J4814" s="5">
        <v>814.79217529296795</v>
      </c>
      <c r="K4814" s="5">
        <v>789.08966064453102</v>
      </c>
      <c r="L4814" s="5">
        <v>785.95178222656205</v>
      </c>
      <c r="M4814" s="5">
        <v>796.61120605468705</v>
      </c>
      <c r="N4814" s="5">
        <v>462.618896484375</v>
      </c>
      <c r="O4814" s="5">
        <v>425.67974853515602</v>
      </c>
      <c r="P4814" s="5">
        <v>439.37155151367102</v>
      </c>
      <c r="Q4814" s="5">
        <v>442.55673217773398</v>
      </c>
      <c r="R4814" s="5">
        <v>524.41442871093705</v>
      </c>
      <c r="S4814" s="5">
        <v>487.90008544921801</v>
      </c>
      <c r="T4814" s="5">
        <v>544.64300537109295</v>
      </c>
      <c r="U4814" s="5">
        <v>518.98583984374943</v>
      </c>
      <c r="V4814" s="5">
        <v>656.94635009765602</v>
      </c>
      <c r="W4814" s="5">
        <v>693.20568847656205</v>
      </c>
      <c r="X4814" s="5">
        <v>624.85205078125</v>
      </c>
      <c r="Y4814" s="5">
        <v>658.33469645182265</v>
      </c>
      <c r="Z4814" s="5">
        <v>846.25378417968705</v>
      </c>
      <c r="AA4814" s="5">
        <v>819.27593994140602</v>
      </c>
      <c r="AB4814" s="5">
        <v>804.19256591796795</v>
      </c>
      <c r="AC4814" s="5">
        <v>823.24076334635367</v>
      </c>
      <c r="AD4814" s="5">
        <v>619.67376708984295</v>
      </c>
      <c r="AE4814" s="5">
        <v>676.17828369140602</v>
      </c>
      <c r="AF4814" s="5">
        <v>679.178955078125</v>
      </c>
      <c r="AG4814" s="5">
        <v>658.3436686197914</v>
      </c>
      <c r="AH4814" s="5">
        <v>651.75830078125</v>
      </c>
      <c r="AI4814" s="5">
        <v>647.914306640625</v>
      </c>
      <c r="AJ4814" s="5">
        <v>643.52722167968705</v>
      </c>
      <c r="AK4814" s="5">
        <v>647.73327636718739</v>
      </c>
      <c r="AL4814" s="5">
        <v>373.75241088867102</v>
      </c>
      <c r="AM4814" s="5">
        <v>374.19000244140602</v>
      </c>
      <c r="AN4814" s="5">
        <v>392.49481201171801</v>
      </c>
      <c r="AO4814" s="5">
        <v>380.14574178059837</v>
      </c>
      <c r="AP4814" s="5">
        <v>502.39645385742102</v>
      </c>
      <c r="AQ4814" s="5">
        <v>510.76638793945301</v>
      </c>
      <c r="AR4814" s="5">
        <v>546.36151123046795</v>
      </c>
      <c r="AS4814" s="5">
        <v>519.84145100911394</v>
      </c>
      <c r="AT4814" s="5">
        <v>587.92462158203102</v>
      </c>
      <c r="AU4814" s="5">
        <v>589.72052001953102</v>
      </c>
      <c r="AV4814" s="5">
        <v>610.98687744140602</v>
      </c>
      <c r="AW4814" s="5">
        <v>596.21067301432265</v>
      </c>
      <c r="AX4814" s="5">
        <v>568.148681640625</v>
      </c>
      <c r="AY4814" s="5">
        <v>530.46038818359295</v>
      </c>
      <c r="AZ4814" s="5">
        <v>521.90997314453102</v>
      </c>
      <c r="BA4814" s="5">
        <v>540.17301432291629</v>
      </c>
    </row>
    <row r="4815" spans="1:53" x14ac:dyDescent="0.2">
      <c r="A4815" s="1">
        <v>4812</v>
      </c>
      <c r="B4815" s="1" t="s">
        <v>19246</v>
      </c>
      <c r="C4815" s="1" t="s">
        <v>19247</v>
      </c>
      <c r="D4815" s="1" t="s">
        <v>19248</v>
      </c>
      <c r="E4815" s="1" t="s">
        <v>19249</v>
      </c>
      <c r="F4815" s="5">
        <v>352.03060913085898</v>
      </c>
      <c r="G4815" s="5">
        <v>357.473876953125</v>
      </c>
      <c r="H4815" s="5">
        <v>357.64572143554602</v>
      </c>
      <c r="I4815" s="5">
        <v>355.7167358398433</v>
      </c>
      <c r="J4815" s="5">
        <v>385.33215332031199</v>
      </c>
      <c r="K4815" s="5">
        <v>360.97506713867102</v>
      </c>
      <c r="L4815" s="5">
        <v>331.21017456054602</v>
      </c>
      <c r="M4815" s="5">
        <v>359.17246500650964</v>
      </c>
      <c r="N4815" s="5">
        <v>634.05065917968705</v>
      </c>
      <c r="O4815" s="5">
        <v>643.7265625</v>
      </c>
      <c r="P4815" s="5">
        <v>649.27142333984295</v>
      </c>
      <c r="Q4815" s="5">
        <v>642.3495483398433</v>
      </c>
      <c r="R4815" s="5">
        <v>348.485260009765</v>
      </c>
      <c r="S4815" s="5">
        <v>292.58111572265602</v>
      </c>
      <c r="T4815" s="5">
        <v>295.9541015625</v>
      </c>
      <c r="U4815" s="5">
        <v>312.34015909830697</v>
      </c>
      <c r="V4815" s="5">
        <v>322.047607421875</v>
      </c>
      <c r="W4815" s="5">
        <v>335.57971191406199</v>
      </c>
      <c r="X4815" s="5">
        <v>264.92388916015602</v>
      </c>
      <c r="Y4815" s="5">
        <v>307.51706949869771</v>
      </c>
      <c r="Z4815" s="5">
        <v>327.06851196289</v>
      </c>
      <c r="AA4815" s="5">
        <v>312.29391479492102</v>
      </c>
      <c r="AB4815" s="5">
        <v>321.38278198242102</v>
      </c>
      <c r="AC4815" s="5">
        <v>320.2484029134107</v>
      </c>
      <c r="AD4815" s="5">
        <v>267.50390625</v>
      </c>
      <c r="AE4815" s="5">
        <v>256.796295166015</v>
      </c>
      <c r="AF4815" s="5">
        <v>300.933837890625</v>
      </c>
      <c r="AG4815" s="5">
        <v>275.07801310221333</v>
      </c>
      <c r="AH4815" s="5">
        <v>245.52893066406199</v>
      </c>
      <c r="AI4815" s="5">
        <v>258.89984130859301</v>
      </c>
      <c r="AJ4815" s="5">
        <v>239.36639404296801</v>
      </c>
      <c r="AK4815" s="5">
        <v>247.93172200520766</v>
      </c>
      <c r="AL4815" s="5">
        <v>386.45129394531199</v>
      </c>
      <c r="AM4815" s="5">
        <v>380.88742065429602</v>
      </c>
      <c r="AN4815" s="5">
        <v>391.208892822265</v>
      </c>
      <c r="AO4815" s="5">
        <v>386.182535807291</v>
      </c>
      <c r="AP4815" s="5">
        <v>240.80282592773401</v>
      </c>
      <c r="AQ4815" s="5">
        <v>264.48733520507801</v>
      </c>
      <c r="AR4815" s="5">
        <v>259.22406005859301</v>
      </c>
      <c r="AS4815" s="5">
        <v>254.83807373046838</v>
      </c>
      <c r="AT4815" s="5">
        <v>233.36289978027301</v>
      </c>
      <c r="AU4815" s="5">
        <v>281.91973876953102</v>
      </c>
      <c r="AV4815" s="5">
        <v>225.94618225097599</v>
      </c>
      <c r="AW4815" s="5">
        <v>247.07627360026001</v>
      </c>
      <c r="AX4815" s="5">
        <v>191.19132995605401</v>
      </c>
      <c r="AY4815" s="5">
        <v>166.39910888671801</v>
      </c>
      <c r="AZ4815" s="5">
        <v>171.389877319335</v>
      </c>
      <c r="BA4815" s="5">
        <v>176.32677205403567</v>
      </c>
    </row>
    <row r="4816" spans="1:53" x14ac:dyDescent="0.2">
      <c r="A4816" s="1">
        <v>4813</v>
      </c>
      <c r="B4816" s="1" t="s">
        <v>19250</v>
      </c>
      <c r="C4816" s="1" t="s">
        <v>19251</v>
      </c>
      <c r="D4816" s="1" t="s">
        <v>19252</v>
      </c>
      <c r="E4816" s="1" t="s">
        <v>19253</v>
      </c>
      <c r="F4816" s="5">
        <v>469.26477050781199</v>
      </c>
      <c r="G4816" s="5">
        <v>498.774658203125</v>
      </c>
      <c r="H4816" s="5">
        <v>499.48626708984301</v>
      </c>
      <c r="I4816" s="5">
        <v>489.17523193359335</v>
      </c>
      <c r="J4816" s="5">
        <v>501.52069091796801</v>
      </c>
      <c r="K4816" s="5">
        <v>539.286376953125</v>
      </c>
      <c r="L4816" s="5">
        <v>558.911376953125</v>
      </c>
      <c r="M4816" s="5">
        <v>533.23948160807265</v>
      </c>
      <c r="N4816" s="5">
        <v>211.262435913085</v>
      </c>
      <c r="O4816" s="5">
        <v>214.422103881835</v>
      </c>
      <c r="P4816" s="5">
        <v>209.66220092773401</v>
      </c>
      <c r="Q4816" s="5">
        <v>211.78224690755133</v>
      </c>
      <c r="R4816" s="5">
        <v>292.392578125</v>
      </c>
      <c r="S4816" s="5">
        <v>286.22116088867102</v>
      </c>
      <c r="T4816" s="5">
        <v>313.01986694335898</v>
      </c>
      <c r="U4816" s="5">
        <v>297.21120198567661</v>
      </c>
      <c r="V4816" s="5">
        <v>265.01605224609301</v>
      </c>
      <c r="W4816" s="5">
        <v>252.36152648925699</v>
      </c>
      <c r="X4816" s="5">
        <v>245.86782836914</v>
      </c>
      <c r="Y4816" s="5">
        <v>254.41513570149664</v>
      </c>
      <c r="Z4816" s="5">
        <v>405.46716308593699</v>
      </c>
      <c r="AA4816" s="5">
        <v>419.483795166015</v>
      </c>
      <c r="AB4816" s="5">
        <v>375.70669555664</v>
      </c>
      <c r="AC4816" s="5">
        <v>400.21921793619731</v>
      </c>
      <c r="AD4816" s="5">
        <v>329.39370727539</v>
      </c>
      <c r="AE4816" s="5">
        <v>336.65075683593699</v>
      </c>
      <c r="AF4816" s="5">
        <v>320.26040649414</v>
      </c>
      <c r="AG4816" s="5">
        <v>328.76829020182231</v>
      </c>
      <c r="AH4816" s="5">
        <v>295.63534545898398</v>
      </c>
      <c r="AI4816" s="5">
        <v>309.86544799804602</v>
      </c>
      <c r="AJ4816" s="5">
        <v>317.13656616210898</v>
      </c>
      <c r="AK4816" s="5">
        <v>307.54578653971299</v>
      </c>
      <c r="AL4816" s="5">
        <v>185.51193237304599</v>
      </c>
      <c r="AM4816" s="5">
        <v>200.349685668945</v>
      </c>
      <c r="AN4816" s="5">
        <v>195.96937561035099</v>
      </c>
      <c r="AO4816" s="5">
        <v>193.94366455078065</v>
      </c>
      <c r="AP4816" s="5">
        <v>273.04635620117102</v>
      </c>
      <c r="AQ4816" s="5">
        <v>258.43646240234301</v>
      </c>
      <c r="AR4816" s="5">
        <v>275.23596191406199</v>
      </c>
      <c r="AS4816" s="5">
        <v>268.90626017252538</v>
      </c>
      <c r="AT4816" s="5">
        <v>295.34210205078102</v>
      </c>
      <c r="AU4816" s="5">
        <v>290.81472778320301</v>
      </c>
      <c r="AV4816" s="5">
        <v>342.31979370117102</v>
      </c>
      <c r="AW4816" s="5">
        <v>309.49220784505172</v>
      </c>
      <c r="AX4816" s="5">
        <v>340.80133056640602</v>
      </c>
      <c r="AY4816" s="5">
        <v>278.72564697265602</v>
      </c>
      <c r="AZ4816" s="5">
        <v>309.72769165039</v>
      </c>
      <c r="BA4816" s="5">
        <v>309.75155639648398</v>
      </c>
    </row>
    <row r="4817" spans="1:53" x14ac:dyDescent="0.2">
      <c r="A4817" s="1">
        <v>4814</v>
      </c>
      <c r="B4817" s="1" t="s">
        <v>19254</v>
      </c>
      <c r="C4817" s="1" t="s">
        <v>19255</v>
      </c>
      <c r="D4817" s="1" t="s">
        <v>19256</v>
      </c>
      <c r="E4817" s="1" t="s">
        <v>19257</v>
      </c>
      <c r="F4817" s="5">
        <v>1901.58483886718</v>
      </c>
      <c r="G4817" s="5">
        <v>1934.37329101562</v>
      </c>
      <c r="H4817" s="5">
        <v>1848.31079101562</v>
      </c>
      <c r="I4817" s="5">
        <v>1894.7563069661398</v>
      </c>
      <c r="J4817" s="5">
        <v>1734.63208007812</v>
      </c>
      <c r="K4817" s="5">
        <v>1786.20092773437</v>
      </c>
      <c r="L4817" s="5">
        <v>1768.896484375</v>
      </c>
      <c r="M4817" s="5">
        <v>1763.2431640624966</v>
      </c>
      <c r="N4817" s="5">
        <v>4707.64990234375</v>
      </c>
      <c r="O4817" s="5">
        <v>4647.390625</v>
      </c>
      <c r="P4817" s="5">
        <v>4429.6220703125</v>
      </c>
      <c r="Q4817" s="5">
        <v>4594.887532552083</v>
      </c>
      <c r="R4817" s="5">
        <v>3181.38647460937</v>
      </c>
      <c r="S4817" s="5">
        <v>3187.1376953125</v>
      </c>
      <c r="T4817" s="5">
        <v>3320.62377929687</v>
      </c>
      <c r="U4817" s="5">
        <v>3229.7159830729129</v>
      </c>
      <c r="V4817" s="5">
        <v>2278.3701171875</v>
      </c>
      <c r="W4817" s="5">
        <v>2216.46752929687</v>
      </c>
      <c r="X4817" s="5">
        <v>2129.79052734375</v>
      </c>
      <c r="Y4817" s="5">
        <v>2208.2093912760397</v>
      </c>
      <c r="Z4817" s="5">
        <v>2154.37109375</v>
      </c>
      <c r="AA4817" s="5">
        <v>2088.17358398437</v>
      </c>
      <c r="AB4817" s="5">
        <v>2117.2080078125</v>
      </c>
      <c r="AC4817" s="5">
        <v>2119.9175618489567</v>
      </c>
      <c r="AD4817" s="5">
        <v>2015.21350097656</v>
      </c>
      <c r="AE4817" s="5">
        <v>2052.201171875</v>
      </c>
      <c r="AF4817" s="5">
        <v>2045.14807128906</v>
      </c>
      <c r="AG4817" s="5">
        <v>2037.5209147135399</v>
      </c>
      <c r="AH4817" s="5">
        <v>1928.46508789062</v>
      </c>
      <c r="AI4817" s="5">
        <v>1858.94860839843</v>
      </c>
      <c r="AJ4817" s="5">
        <v>1826.28515625</v>
      </c>
      <c r="AK4817" s="5">
        <v>1871.2329508463499</v>
      </c>
      <c r="AL4817" s="5">
        <v>3399.22729492187</v>
      </c>
      <c r="AM4817" s="5">
        <v>3431.04174804687</v>
      </c>
      <c r="AN4817" s="5">
        <v>3597.73413085937</v>
      </c>
      <c r="AO4817" s="5">
        <v>3476.0010579427035</v>
      </c>
      <c r="AP4817" s="5">
        <v>2464.72265625</v>
      </c>
      <c r="AQ4817" s="5">
        <v>2502.181640625</v>
      </c>
      <c r="AR4817" s="5">
        <v>2559.86108398437</v>
      </c>
      <c r="AS4817" s="5">
        <v>2508.9217936197897</v>
      </c>
      <c r="AT4817" s="5">
        <v>2149.10620117187</v>
      </c>
      <c r="AU4817" s="5">
        <v>2279.26196289062</v>
      </c>
      <c r="AV4817" s="5">
        <v>2120.671875</v>
      </c>
      <c r="AW4817" s="5">
        <v>2183.0133463541633</v>
      </c>
      <c r="AX4817" s="5">
        <v>2404.978515625</v>
      </c>
      <c r="AY4817" s="5">
        <v>2174.29248046875</v>
      </c>
      <c r="AZ4817" s="5">
        <v>2093.76098632812</v>
      </c>
      <c r="BA4817" s="5">
        <v>2224.3439941406232</v>
      </c>
    </row>
    <row r="4818" spans="1:53" x14ac:dyDescent="0.2">
      <c r="A4818" s="1">
        <v>4815</v>
      </c>
      <c r="B4818" s="1" t="s">
        <v>19258</v>
      </c>
      <c r="C4818" s="1" t="s">
        <v>19259</v>
      </c>
      <c r="D4818" s="1" t="s">
        <v>19260</v>
      </c>
      <c r="E4818" s="1" t="s">
        <v>19261</v>
      </c>
      <c r="F4818" s="5">
        <v>172.44334411621</v>
      </c>
      <c r="G4818" s="5">
        <v>179.54237365722599</v>
      </c>
      <c r="H4818" s="5">
        <v>173.80831909179599</v>
      </c>
      <c r="I4818" s="5">
        <v>175.26467895507733</v>
      </c>
      <c r="J4818" s="5">
        <v>182.30429077148401</v>
      </c>
      <c r="K4818" s="5">
        <v>175.77265930175699</v>
      </c>
      <c r="L4818" s="5">
        <v>180.616943359375</v>
      </c>
      <c r="M4818" s="5">
        <v>179.56463114420535</v>
      </c>
      <c r="N4818" s="5">
        <v>285.25341796875</v>
      </c>
      <c r="O4818" s="5">
        <v>261.61242675781199</v>
      </c>
      <c r="P4818" s="5">
        <v>271.71737670898398</v>
      </c>
      <c r="Q4818" s="5">
        <v>272.86107381184866</v>
      </c>
      <c r="R4818" s="5">
        <v>158.70191955566401</v>
      </c>
      <c r="S4818" s="5">
        <v>190.22666931152301</v>
      </c>
      <c r="T4818" s="5">
        <v>180.21162414550699</v>
      </c>
      <c r="U4818" s="5">
        <v>176.38007100423135</v>
      </c>
      <c r="V4818" s="5">
        <v>158.01921081542901</v>
      </c>
      <c r="W4818" s="5">
        <v>147.376052856445</v>
      </c>
      <c r="X4818" s="5">
        <v>152.156494140625</v>
      </c>
      <c r="Y4818" s="5">
        <v>152.51725260416632</v>
      </c>
      <c r="Z4818" s="5">
        <v>155.81921386718699</v>
      </c>
      <c r="AA4818" s="5">
        <v>153.55294799804599</v>
      </c>
      <c r="AB4818" s="5">
        <v>154.36708068847599</v>
      </c>
      <c r="AC4818" s="5">
        <v>154.579747517903</v>
      </c>
      <c r="AD4818" s="5">
        <v>192.512115478515</v>
      </c>
      <c r="AE4818" s="5">
        <v>184.07594299316401</v>
      </c>
      <c r="AF4818" s="5">
        <v>183.537506103515</v>
      </c>
      <c r="AG4818" s="5">
        <v>186.70852152506464</v>
      </c>
      <c r="AH4818" s="5">
        <v>196.44056701660099</v>
      </c>
      <c r="AI4818" s="5">
        <v>180.52189636230401</v>
      </c>
      <c r="AJ4818" s="5">
        <v>204.30526733398401</v>
      </c>
      <c r="AK4818" s="5">
        <v>193.75591023762968</v>
      </c>
      <c r="AL4818" s="5">
        <v>228.01174926757801</v>
      </c>
      <c r="AM4818" s="5">
        <v>246.958984375</v>
      </c>
      <c r="AN4818" s="5">
        <v>236.54446411132801</v>
      </c>
      <c r="AO4818" s="5">
        <v>237.17173258463535</v>
      </c>
      <c r="AP4818" s="5">
        <v>162.99473571777301</v>
      </c>
      <c r="AQ4818" s="5">
        <v>160.67610168457</v>
      </c>
      <c r="AR4818" s="5">
        <v>150.296615600585</v>
      </c>
      <c r="AS4818" s="5">
        <v>157.98915100097599</v>
      </c>
      <c r="AT4818" s="5">
        <v>182.4072265625</v>
      </c>
      <c r="AU4818" s="5">
        <v>162.43510437011699</v>
      </c>
      <c r="AV4818" s="5">
        <v>152.77565002441401</v>
      </c>
      <c r="AW4818" s="5">
        <v>165.87266031901032</v>
      </c>
      <c r="AX4818" s="5">
        <v>175.27677917480401</v>
      </c>
      <c r="AY4818" s="5">
        <v>153.07304382324199</v>
      </c>
      <c r="AZ4818" s="5">
        <v>144.37959289550699</v>
      </c>
      <c r="BA4818" s="5">
        <v>157.57647196451765</v>
      </c>
    </row>
    <row r="4819" spans="1:53" x14ac:dyDescent="0.2">
      <c r="A4819" s="1">
        <v>4816</v>
      </c>
      <c r="B4819" s="1" t="s">
        <v>19262</v>
      </c>
      <c r="C4819" s="1" t="s">
        <v>19263</v>
      </c>
      <c r="D4819" s="1" t="s">
        <v>19264</v>
      </c>
      <c r="E4819" s="1" t="s">
        <v>19265</v>
      </c>
      <c r="F4819" s="5">
        <v>3241.6005859375</v>
      </c>
      <c r="G4819" s="5">
        <v>3540.6962890625</v>
      </c>
      <c r="H4819" s="5">
        <v>3487.33764648437</v>
      </c>
      <c r="I4819" s="5">
        <v>3423.2115071614567</v>
      </c>
      <c r="J4819" s="5">
        <v>3128.21508789062</v>
      </c>
      <c r="K4819" s="5">
        <v>3186.21948242187</v>
      </c>
      <c r="L4819" s="5">
        <v>3026.40380859375</v>
      </c>
      <c r="M4819" s="5">
        <v>3113.6127929687464</v>
      </c>
      <c r="N4819" s="5">
        <v>4624.2216796875</v>
      </c>
      <c r="O4819" s="5">
        <v>4559.84375</v>
      </c>
      <c r="P4819" s="5">
        <v>4723.67041015625</v>
      </c>
      <c r="Q4819" s="5">
        <v>4635.911946614583</v>
      </c>
      <c r="R4819" s="5">
        <v>4559.40869140625</v>
      </c>
      <c r="S4819" s="5">
        <v>5059.56982421875</v>
      </c>
      <c r="T4819" s="5">
        <v>4490.298828125</v>
      </c>
      <c r="U4819" s="5">
        <v>4703.092447916667</v>
      </c>
      <c r="V4819" s="5">
        <v>2798.12915039062</v>
      </c>
      <c r="W4819" s="5">
        <v>2756.8046875</v>
      </c>
      <c r="X4819" s="5">
        <v>2768.978515625</v>
      </c>
      <c r="Y4819" s="5">
        <v>2774.6374511718732</v>
      </c>
      <c r="Z4819" s="5">
        <v>2590.07983398437</v>
      </c>
      <c r="AA4819" s="5">
        <v>2604.67431640625</v>
      </c>
      <c r="AB4819" s="5">
        <v>2479.90502929687</v>
      </c>
      <c r="AC4819" s="5">
        <v>2558.2197265624964</v>
      </c>
      <c r="AD4819" s="5">
        <v>2176.18188476562</v>
      </c>
      <c r="AE4819" s="5">
        <v>2203.28149414062</v>
      </c>
      <c r="AF4819" s="5">
        <v>2207.8330078125</v>
      </c>
      <c r="AG4819" s="5">
        <v>2195.7654622395798</v>
      </c>
      <c r="AH4819" s="5">
        <v>1991.52661132812</v>
      </c>
      <c r="AI4819" s="5">
        <v>2236.171875</v>
      </c>
      <c r="AJ4819" s="5">
        <v>2014.53601074218</v>
      </c>
      <c r="AK4819" s="5">
        <v>2080.7448323567664</v>
      </c>
      <c r="AL4819" s="5">
        <v>3622.34985351562</v>
      </c>
      <c r="AM4819" s="5">
        <v>3784.65283203125</v>
      </c>
      <c r="AN4819" s="5">
        <v>3776.8125</v>
      </c>
      <c r="AO4819" s="5">
        <v>3727.9383951822897</v>
      </c>
      <c r="AP4819" s="5">
        <v>2501.76586914062</v>
      </c>
      <c r="AQ4819" s="5">
        <v>2459.8623046875</v>
      </c>
      <c r="AR4819" s="5">
        <v>2558.8935546875</v>
      </c>
      <c r="AS4819" s="5">
        <v>2506.8405761718732</v>
      </c>
      <c r="AT4819" s="5">
        <v>1538.8330078125</v>
      </c>
      <c r="AU4819" s="5">
        <v>1642.44787597656</v>
      </c>
      <c r="AV4819" s="5">
        <v>1736.46826171875</v>
      </c>
      <c r="AW4819" s="5">
        <v>1639.2497151692698</v>
      </c>
      <c r="AX4819" s="5">
        <v>2639.97509765625</v>
      </c>
      <c r="AY4819" s="5">
        <v>2544.10009765625</v>
      </c>
      <c r="AZ4819" s="5">
        <v>2568.18017578125</v>
      </c>
      <c r="BA4819" s="5">
        <v>2584.0851236979165</v>
      </c>
    </row>
    <row r="4820" spans="1:53" x14ac:dyDescent="0.2">
      <c r="A4820" s="1">
        <v>4817</v>
      </c>
      <c r="B4820" s="1" t="s">
        <v>19266</v>
      </c>
      <c r="C4820" s="1" t="s">
        <v>19267</v>
      </c>
      <c r="D4820" s="1" t="s">
        <v>19268</v>
      </c>
      <c r="E4820" s="1" t="s">
        <v>19269</v>
      </c>
      <c r="F4820" s="5">
        <v>181.750228881835</v>
      </c>
      <c r="G4820" s="5">
        <v>213.95803833007801</v>
      </c>
      <c r="H4820" s="5">
        <v>227.71463012695301</v>
      </c>
      <c r="I4820" s="5">
        <v>207.80763244628869</v>
      </c>
      <c r="J4820" s="5">
        <v>189.05184936523401</v>
      </c>
      <c r="K4820" s="5">
        <v>193.71383666992099</v>
      </c>
      <c r="L4820" s="5">
        <v>192.85047912597599</v>
      </c>
      <c r="M4820" s="5">
        <v>191.87205505371034</v>
      </c>
      <c r="N4820" s="5">
        <v>266.58676147460898</v>
      </c>
      <c r="O4820" s="5">
        <v>238.53079223632801</v>
      </c>
      <c r="P4820" s="5">
        <v>250.42448425292901</v>
      </c>
      <c r="Q4820" s="5">
        <v>251.84734598795535</v>
      </c>
      <c r="R4820" s="5">
        <v>250.94902038574199</v>
      </c>
      <c r="S4820" s="5">
        <v>236.79473876953099</v>
      </c>
      <c r="T4820" s="5">
        <v>268.376373291015</v>
      </c>
      <c r="U4820" s="5">
        <v>252.04004414876263</v>
      </c>
      <c r="V4820" s="5">
        <v>685.92529296875</v>
      </c>
      <c r="W4820" s="5">
        <v>686.34698486328102</v>
      </c>
      <c r="X4820" s="5">
        <v>668.534423828125</v>
      </c>
      <c r="Y4820" s="5">
        <v>680.26890055338538</v>
      </c>
      <c r="Z4820" s="5">
        <v>410.486572265625</v>
      </c>
      <c r="AA4820" s="5">
        <v>366.18283081054602</v>
      </c>
      <c r="AB4820" s="5">
        <v>405.73495483398398</v>
      </c>
      <c r="AC4820" s="5">
        <v>394.13478597005161</v>
      </c>
      <c r="AD4820" s="5">
        <v>302.35443115234301</v>
      </c>
      <c r="AE4820" s="5">
        <v>333.28063964843699</v>
      </c>
      <c r="AF4820" s="5">
        <v>319.39797973632801</v>
      </c>
      <c r="AG4820" s="5">
        <v>318.34435017903598</v>
      </c>
      <c r="AH4820" s="5">
        <v>254.63114929199199</v>
      </c>
      <c r="AI4820" s="5">
        <v>225.93959045410099</v>
      </c>
      <c r="AJ4820" s="5">
        <v>254.94949340820301</v>
      </c>
      <c r="AK4820" s="5">
        <v>245.173411051432</v>
      </c>
      <c r="AL4820" s="5">
        <v>168.29167175292901</v>
      </c>
      <c r="AM4820" s="5">
        <v>165.19821166992099</v>
      </c>
      <c r="AN4820" s="5">
        <v>189.359451293945</v>
      </c>
      <c r="AO4820" s="5">
        <v>174.28311157226497</v>
      </c>
      <c r="AP4820" s="5">
        <v>282.841552734375</v>
      </c>
      <c r="AQ4820" s="5">
        <v>269.818115234375</v>
      </c>
      <c r="AR4820" s="5">
        <v>295.899322509765</v>
      </c>
      <c r="AS4820" s="5">
        <v>282.85299682617165</v>
      </c>
      <c r="AT4820" s="5">
        <v>449.422271728515</v>
      </c>
      <c r="AU4820" s="5">
        <v>371.0703125</v>
      </c>
      <c r="AV4820" s="5">
        <v>347.81442260742102</v>
      </c>
      <c r="AW4820" s="5">
        <v>389.43566894531199</v>
      </c>
      <c r="AX4820" s="5">
        <v>477.886138916015</v>
      </c>
      <c r="AY4820" s="5">
        <v>515.725830078125</v>
      </c>
      <c r="AZ4820" s="5">
        <v>478.38214111328102</v>
      </c>
      <c r="BA4820" s="5">
        <v>490.66470336914034</v>
      </c>
    </row>
    <row r="4821" spans="1:53" x14ac:dyDescent="0.2">
      <c r="A4821" s="1">
        <v>4818</v>
      </c>
      <c r="B4821" s="1" t="s">
        <v>19270</v>
      </c>
      <c r="C4821" s="1" t="s">
        <v>19271</v>
      </c>
      <c r="D4821" s="1" t="s">
        <v>19272</v>
      </c>
      <c r="E4821" s="1" t="s">
        <v>19273</v>
      </c>
      <c r="H4821" s="5">
        <v>179.40124511718699</v>
      </c>
      <c r="I4821" s="5">
        <v>179.40124511718699</v>
      </c>
      <c r="K4821" s="5">
        <v>152.89778137207</v>
      </c>
      <c r="M4821" s="5">
        <v>152.89778137207</v>
      </c>
      <c r="S4821" s="5">
        <v>181.98121643066401</v>
      </c>
      <c r="T4821" s="5">
        <v>167.96032714843699</v>
      </c>
      <c r="U4821" s="5">
        <v>174.9707717895505</v>
      </c>
      <c r="Z4821" s="5">
        <v>142.23211669921801</v>
      </c>
      <c r="AB4821" s="5">
        <v>138.94763183593699</v>
      </c>
      <c r="AC4821" s="5">
        <v>140.5898742675775</v>
      </c>
      <c r="AD4821" s="5">
        <v>160.49867248535099</v>
      </c>
      <c r="AE4821" s="5">
        <v>187.72496032714801</v>
      </c>
      <c r="AF4821" s="5">
        <v>188.64828491210901</v>
      </c>
      <c r="AG4821" s="5">
        <v>178.95730590820267</v>
      </c>
      <c r="AJ4821" s="5">
        <v>181.97396850585901</v>
      </c>
      <c r="AK4821" s="5">
        <v>181.97396850585901</v>
      </c>
      <c r="AP4821" s="5">
        <v>135.15315246582</v>
      </c>
      <c r="AQ4821" s="5">
        <v>91.797554016113196</v>
      </c>
      <c r="AR4821" s="5">
        <v>161.949127197265</v>
      </c>
      <c r="AS4821" s="5">
        <v>129.63327789306607</v>
      </c>
      <c r="AU4821" s="5">
        <v>201.24685668945301</v>
      </c>
      <c r="AV4821" s="5">
        <v>192.95587158203099</v>
      </c>
      <c r="AW4821" s="5">
        <v>197.10136413574202</v>
      </c>
      <c r="AX4821" s="5">
        <v>166.55276489257801</v>
      </c>
      <c r="AY4821" s="5">
        <v>100.88237762451099</v>
      </c>
      <c r="BA4821" s="5">
        <v>133.7175712585445</v>
      </c>
    </row>
    <row r="4822" spans="1:53" x14ac:dyDescent="0.2">
      <c r="A4822" s="1">
        <v>4819</v>
      </c>
      <c r="B4822" s="1" t="s">
        <v>19274</v>
      </c>
      <c r="C4822" s="1" t="s">
        <v>19275</v>
      </c>
      <c r="D4822" s="1" t="s">
        <v>19276</v>
      </c>
      <c r="E4822" s="1" t="s">
        <v>19277</v>
      </c>
      <c r="F4822" s="5">
        <v>75.438865661621094</v>
      </c>
      <c r="G4822" s="5">
        <v>69.136207580566406</v>
      </c>
      <c r="H4822" s="5">
        <v>66.018096923828097</v>
      </c>
      <c r="I4822" s="5">
        <v>70.197723388671861</v>
      </c>
      <c r="J4822" s="5">
        <v>79.331039428710895</v>
      </c>
      <c r="K4822" s="5">
        <v>58.221401214599602</v>
      </c>
      <c r="L4822" s="5">
        <v>65.970916748046804</v>
      </c>
      <c r="M4822" s="5">
        <v>67.841119130452441</v>
      </c>
      <c r="N4822" s="5">
        <v>212.45910644531199</v>
      </c>
      <c r="O4822" s="5">
        <v>169.928298950195</v>
      </c>
      <c r="P4822" s="5">
        <v>161.791244506835</v>
      </c>
      <c r="Q4822" s="5">
        <v>181.39288330078068</v>
      </c>
      <c r="R4822" s="5">
        <v>88.264137268066406</v>
      </c>
      <c r="S4822" s="5">
        <v>77.607681274414006</v>
      </c>
      <c r="T4822" s="5">
        <v>89.173408508300696</v>
      </c>
      <c r="U4822" s="5">
        <v>85.015075683593707</v>
      </c>
      <c r="V4822" s="5">
        <v>90.882507324218693</v>
      </c>
      <c r="W4822" s="5">
        <v>76.410514831542898</v>
      </c>
      <c r="X4822" s="5">
        <v>67.9542236328125</v>
      </c>
      <c r="Y4822" s="5">
        <v>78.415748596191364</v>
      </c>
      <c r="Z4822" s="5">
        <v>74.842346191406193</v>
      </c>
      <c r="AA4822" s="5">
        <v>68.820899963378906</v>
      </c>
      <c r="AB4822" s="5">
        <v>77.364807128906193</v>
      </c>
      <c r="AC4822" s="5">
        <v>73.676017761230426</v>
      </c>
      <c r="AD4822" s="5">
        <v>68.816001892089801</v>
      </c>
      <c r="AE4822" s="5">
        <v>75.479934692382798</v>
      </c>
      <c r="AF4822" s="5">
        <v>75.469749450683594</v>
      </c>
      <c r="AG4822" s="5">
        <v>73.255228678385393</v>
      </c>
      <c r="AH4822" s="5">
        <v>83.990737915039006</v>
      </c>
      <c r="AI4822" s="5">
        <v>80.842262268066406</v>
      </c>
      <c r="AJ4822" s="5">
        <v>59.200180053710902</v>
      </c>
      <c r="AK4822" s="5">
        <v>74.67772674560544</v>
      </c>
      <c r="AL4822" s="5">
        <v>124.91526031494099</v>
      </c>
      <c r="AM4822" s="5">
        <v>144.54000854492099</v>
      </c>
      <c r="AN4822" s="5">
        <v>132.26669311523401</v>
      </c>
      <c r="AO4822" s="5">
        <v>133.90732065836531</v>
      </c>
      <c r="AP4822" s="5">
        <v>80.749771118164006</v>
      </c>
      <c r="AQ4822" s="5">
        <v>80.534843444824205</v>
      </c>
      <c r="AR4822" s="5">
        <v>69.768562316894503</v>
      </c>
      <c r="AS4822" s="5">
        <v>77.01772562662758</v>
      </c>
      <c r="AT4822" s="5">
        <v>61.869655609130803</v>
      </c>
      <c r="AV4822" s="5">
        <v>177.734619140625</v>
      </c>
      <c r="AW4822" s="5">
        <v>119.8021373748779</v>
      </c>
      <c r="AX4822" s="5">
        <v>77.385482788085895</v>
      </c>
      <c r="AY4822" s="5">
        <v>78.397918701171804</v>
      </c>
      <c r="AZ4822" s="5">
        <v>67.853958129882798</v>
      </c>
      <c r="BA4822" s="5">
        <v>74.545786539713504</v>
      </c>
    </row>
    <row r="4823" spans="1:53" x14ac:dyDescent="0.2">
      <c r="A4823" s="1">
        <v>4820</v>
      </c>
      <c r="B4823" s="1" t="s">
        <v>19278</v>
      </c>
      <c r="C4823" s="1" t="s">
        <v>19279</v>
      </c>
      <c r="D4823" s="1" t="s">
        <v>19280</v>
      </c>
      <c r="E4823" s="1" t="s">
        <v>19281</v>
      </c>
      <c r="F4823" s="5">
        <v>279.53909301757801</v>
      </c>
      <c r="G4823" s="5">
        <v>263.01028442382801</v>
      </c>
      <c r="H4823" s="5">
        <v>301.86236572265602</v>
      </c>
      <c r="I4823" s="5">
        <v>281.47058105468733</v>
      </c>
      <c r="J4823" s="5">
        <v>307.10867309570301</v>
      </c>
      <c r="K4823" s="5">
        <v>312.07687377929602</v>
      </c>
      <c r="L4823" s="5">
        <v>286.55676269531199</v>
      </c>
      <c r="M4823" s="5">
        <v>301.91410319010373</v>
      </c>
      <c r="N4823" s="5">
        <v>129.54571533203099</v>
      </c>
      <c r="O4823" s="5">
        <v>119.15158081054599</v>
      </c>
      <c r="P4823" s="5">
        <v>115.09603881835901</v>
      </c>
      <c r="Q4823" s="5">
        <v>121.26444498697867</v>
      </c>
      <c r="R4823" s="5">
        <v>164.32319641113199</v>
      </c>
      <c r="S4823" s="5">
        <v>126.40573120117099</v>
      </c>
      <c r="T4823" s="5">
        <v>163.10525512695301</v>
      </c>
      <c r="U4823" s="5">
        <v>151.27806091308534</v>
      </c>
      <c r="V4823" s="5">
        <v>112.26193237304599</v>
      </c>
      <c r="W4823" s="5">
        <v>122.42429351806599</v>
      </c>
      <c r="X4823" s="5">
        <v>110.70179748535099</v>
      </c>
      <c r="Y4823" s="5">
        <v>115.12934112548766</v>
      </c>
      <c r="Z4823" s="5">
        <v>215.05438232421801</v>
      </c>
      <c r="AA4823" s="5">
        <v>228.00112915039</v>
      </c>
      <c r="AB4823" s="5">
        <v>222.06388854980401</v>
      </c>
      <c r="AC4823" s="5">
        <v>221.70646667480401</v>
      </c>
      <c r="AD4823" s="5">
        <v>182.84881591796801</v>
      </c>
      <c r="AE4823" s="5">
        <v>218.22018432617099</v>
      </c>
      <c r="AF4823" s="5">
        <v>221.84770202636699</v>
      </c>
      <c r="AG4823" s="5">
        <v>207.63890075683534</v>
      </c>
      <c r="AH4823" s="5">
        <v>195.09762573242099</v>
      </c>
      <c r="AI4823" s="5">
        <v>179.41816711425699</v>
      </c>
      <c r="AJ4823" s="5">
        <v>200.075592041015</v>
      </c>
      <c r="AK4823" s="5">
        <v>191.53046162923101</v>
      </c>
      <c r="AL4823" s="5">
        <v>71.666900634765597</v>
      </c>
      <c r="AM4823" s="5">
        <v>98.298233032226506</v>
      </c>
      <c r="AN4823" s="5">
        <v>77.178771972656193</v>
      </c>
      <c r="AO4823" s="5">
        <v>82.38130187988277</v>
      </c>
      <c r="AP4823" s="5">
        <v>119.573722839355</v>
      </c>
      <c r="AQ4823" s="5">
        <v>120.017044067382</v>
      </c>
      <c r="AR4823" s="5">
        <v>129.99345397949199</v>
      </c>
      <c r="AS4823" s="5">
        <v>123.19474029540966</v>
      </c>
      <c r="AT4823" s="5">
        <v>144.60577392578099</v>
      </c>
      <c r="AU4823" s="5">
        <v>165.38771057128901</v>
      </c>
      <c r="AV4823" s="5">
        <v>96.359268188476506</v>
      </c>
      <c r="AW4823" s="5">
        <v>135.45091756184883</v>
      </c>
      <c r="AX4823" s="5">
        <v>124.248802185058</v>
      </c>
      <c r="AY4823" s="5">
        <v>110.95342254638599</v>
      </c>
      <c r="AZ4823" s="5">
        <v>131.53385925292901</v>
      </c>
      <c r="BA4823" s="5">
        <v>122.24536132812433</v>
      </c>
    </row>
    <row r="4824" spans="1:53" x14ac:dyDescent="0.2">
      <c r="A4824" s="1">
        <v>4821</v>
      </c>
      <c r="B4824" s="1" t="s">
        <v>19282</v>
      </c>
      <c r="C4824" s="1" t="s">
        <v>19283</v>
      </c>
      <c r="D4824" s="1" t="s">
        <v>19284</v>
      </c>
      <c r="E4824" s="1" t="s">
        <v>19285</v>
      </c>
      <c r="F4824" s="5">
        <v>52.661899566650298</v>
      </c>
      <c r="G4824" s="5">
        <v>47.991275787353501</v>
      </c>
      <c r="H4824" s="5">
        <v>62.655296325683501</v>
      </c>
      <c r="I4824" s="5">
        <v>54.436157226562436</v>
      </c>
      <c r="J4824" s="5">
        <v>57.741172790527301</v>
      </c>
      <c r="K4824" s="5">
        <v>66.625434875488196</v>
      </c>
      <c r="L4824" s="5">
        <v>55.576358795166001</v>
      </c>
      <c r="M4824" s="5">
        <v>59.980988820393833</v>
      </c>
      <c r="N4824" s="5">
        <v>141.55534362792901</v>
      </c>
      <c r="O4824" s="5">
        <v>147.69981384277301</v>
      </c>
      <c r="P4824" s="5">
        <v>155.36654663085901</v>
      </c>
      <c r="Q4824" s="5">
        <v>148.20723470052033</v>
      </c>
      <c r="R4824" s="5">
        <v>52.929229736328097</v>
      </c>
      <c r="S4824" s="5">
        <v>49.365196228027301</v>
      </c>
      <c r="T4824" s="5">
        <v>49.500724792480398</v>
      </c>
      <c r="U4824" s="5">
        <v>50.598383585611934</v>
      </c>
      <c r="V4824" s="5">
        <v>111.83829498291</v>
      </c>
      <c r="W4824" s="5">
        <v>112.323188781738</v>
      </c>
      <c r="X4824" s="5">
        <v>96.359123229980398</v>
      </c>
      <c r="Y4824" s="5">
        <v>106.8402023315428</v>
      </c>
      <c r="Z4824" s="5">
        <v>69.681701660156193</v>
      </c>
      <c r="AA4824" s="5">
        <v>82.608703613281193</v>
      </c>
      <c r="AB4824" s="5">
        <v>64.468696594238196</v>
      </c>
      <c r="AC4824" s="5">
        <v>72.253033955891866</v>
      </c>
      <c r="AD4824" s="5">
        <v>58.008579254150298</v>
      </c>
      <c r="AE4824" s="5">
        <v>69.85205078125</v>
      </c>
      <c r="AF4824" s="5">
        <v>73.010047912597599</v>
      </c>
      <c r="AG4824" s="5">
        <v>66.95689264933263</v>
      </c>
      <c r="AH4824" s="5">
        <v>53.181144714355398</v>
      </c>
      <c r="AI4824" s="5">
        <v>67.905677795410099</v>
      </c>
      <c r="AJ4824" s="5">
        <v>72.102127075195298</v>
      </c>
      <c r="AK4824" s="5">
        <v>64.39631652832027</v>
      </c>
      <c r="AL4824" s="5">
        <v>80.228012084960895</v>
      </c>
      <c r="AM4824" s="5">
        <v>76.520851135253906</v>
      </c>
      <c r="AN4824" s="5">
        <v>79.795440673828097</v>
      </c>
      <c r="AO4824" s="5">
        <v>78.848101298014299</v>
      </c>
      <c r="AP4824" s="5">
        <v>61.151966094970703</v>
      </c>
      <c r="AQ4824" s="5">
        <v>69.275581359863196</v>
      </c>
      <c r="AR4824" s="5">
        <v>69.271797180175696</v>
      </c>
      <c r="AS4824" s="5">
        <v>66.566448211669865</v>
      </c>
      <c r="AT4824" s="5">
        <v>111.79050445556599</v>
      </c>
      <c r="AU4824" s="5">
        <v>121.04611206054599</v>
      </c>
      <c r="AV4824" s="5">
        <v>75.878654479980398</v>
      </c>
      <c r="AW4824" s="5">
        <v>102.9050903320308</v>
      </c>
      <c r="AX4824" s="5">
        <v>61.656204223632798</v>
      </c>
      <c r="AY4824" s="5">
        <v>42.95210647583</v>
      </c>
      <c r="AZ4824" s="5">
        <v>43.602645874023402</v>
      </c>
      <c r="BA4824" s="5">
        <v>49.403652191162074</v>
      </c>
    </row>
    <row r="4825" spans="1:53" x14ac:dyDescent="0.2">
      <c r="A4825" s="1">
        <v>4822</v>
      </c>
      <c r="B4825" s="1" t="s">
        <v>19286</v>
      </c>
      <c r="C4825" s="1" t="s">
        <v>19287</v>
      </c>
      <c r="D4825" s="1" t="s">
        <v>19288</v>
      </c>
      <c r="E4825" s="1" t="s">
        <v>19289</v>
      </c>
      <c r="F4825" s="5">
        <v>4604.5830078125</v>
      </c>
      <c r="G4825" s="5">
        <v>4488.6162109375</v>
      </c>
      <c r="H4825" s="5">
        <v>4551.65087890625</v>
      </c>
      <c r="I4825" s="5">
        <v>4548.283365885417</v>
      </c>
      <c r="J4825" s="5">
        <v>4609.93212890625</v>
      </c>
      <c r="K4825" s="5">
        <v>4717.83984375</v>
      </c>
      <c r="L4825" s="5">
        <v>4770.3525390625</v>
      </c>
      <c r="M4825" s="5">
        <v>4699.374837239583</v>
      </c>
      <c r="N4825" s="5">
        <v>1941.27697753906</v>
      </c>
      <c r="O4825" s="5">
        <v>2132.72412109375</v>
      </c>
      <c r="P4825" s="5">
        <v>1937.90808105468</v>
      </c>
      <c r="Q4825" s="5">
        <v>2003.9697265624966</v>
      </c>
      <c r="R4825" s="5">
        <v>3245.85522460937</v>
      </c>
      <c r="S4825" s="5">
        <v>2900.5361328125</v>
      </c>
      <c r="T4825" s="5">
        <v>2713.51831054687</v>
      </c>
      <c r="U4825" s="5">
        <v>2953.3032226562464</v>
      </c>
      <c r="V4825" s="5">
        <v>3213.89453125</v>
      </c>
      <c r="W4825" s="5">
        <v>3233.4736328125</v>
      </c>
      <c r="X4825" s="5">
        <v>3178.833984375</v>
      </c>
      <c r="Y4825" s="5">
        <v>3208.7340494791665</v>
      </c>
      <c r="Z4825" s="5">
        <v>3941.62573242187</v>
      </c>
      <c r="AA4825" s="5">
        <v>3782.77563476562</v>
      </c>
      <c r="AB4825" s="5">
        <v>3691.63208007812</v>
      </c>
      <c r="AC4825" s="5">
        <v>3805.34448242187</v>
      </c>
      <c r="AD4825" s="5">
        <v>3654.08251953125</v>
      </c>
      <c r="AE4825" s="5">
        <v>3642.11279296875</v>
      </c>
      <c r="AF4825" s="5">
        <v>3621.0927734375</v>
      </c>
      <c r="AG4825" s="5">
        <v>3639.0960286458335</v>
      </c>
      <c r="AH4825" s="5">
        <v>4062.91577148437</v>
      </c>
      <c r="AI4825" s="5">
        <v>3968.25</v>
      </c>
      <c r="AJ4825" s="5">
        <v>3999.18481445312</v>
      </c>
      <c r="AK4825" s="5">
        <v>4010.1168619791629</v>
      </c>
      <c r="AL4825" s="5">
        <v>1884.16467285156</v>
      </c>
      <c r="AM4825" s="5">
        <v>1865.61828613281</v>
      </c>
      <c r="AN4825" s="5">
        <v>2006.48913574218</v>
      </c>
      <c r="AO4825" s="5">
        <v>1918.7573649088499</v>
      </c>
      <c r="AP4825" s="5">
        <v>2974.3974609375</v>
      </c>
      <c r="AQ4825" s="5">
        <v>2819.4970703125</v>
      </c>
      <c r="AR4825" s="5">
        <v>2893.08032226562</v>
      </c>
      <c r="AS4825" s="5">
        <v>2895.6582845052067</v>
      </c>
      <c r="AT4825" s="5">
        <v>2275.28271484375</v>
      </c>
      <c r="AU4825" s="5">
        <v>2477.10034179687</v>
      </c>
      <c r="AV4825" s="5">
        <v>2024.63684082031</v>
      </c>
      <c r="AW4825" s="5">
        <v>2259.0066324869763</v>
      </c>
      <c r="AX4825" s="5">
        <v>2752.79077148437</v>
      </c>
      <c r="AY4825" s="5">
        <v>2941.30200195312</v>
      </c>
      <c r="AZ4825" s="5">
        <v>3127.326171875</v>
      </c>
      <c r="BA4825" s="5">
        <v>2940.4729817708298</v>
      </c>
    </row>
    <row r="4826" spans="1:53" x14ac:dyDescent="0.2">
      <c r="A4826" s="1">
        <v>4823</v>
      </c>
      <c r="B4826" s="1" t="s">
        <v>19290</v>
      </c>
      <c r="C4826" s="1" t="s">
        <v>19291</v>
      </c>
      <c r="D4826" s="1" t="s">
        <v>19292</v>
      </c>
      <c r="E4826" s="1" t="s">
        <v>19293</v>
      </c>
      <c r="G4826" s="5">
        <v>402.57723999023398</v>
      </c>
      <c r="I4826" s="5">
        <v>402.57723999023398</v>
      </c>
      <c r="L4826" s="5">
        <v>239.59016418457</v>
      </c>
      <c r="M4826" s="5">
        <v>239.59016418457</v>
      </c>
      <c r="N4826" s="5">
        <v>280.77468872070301</v>
      </c>
      <c r="O4826" s="5">
        <v>182.00212097167901</v>
      </c>
      <c r="P4826" s="5">
        <v>179.74880981445301</v>
      </c>
      <c r="Q4826" s="5">
        <v>214.17520650227834</v>
      </c>
      <c r="R4826" s="5">
        <v>315.88687133789</v>
      </c>
      <c r="T4826" s="5">
        <v>275.83483886718699</v>
      </c>
      <c r="U4826" s="5">
        <v>295.86085510253849</v>
      </c>
      <c r="V4826" s="5">
        <v>196.37530517578099</v>
      </c>
      <c r="W4826" s="5">
        <v>222.10186767578099</v>
      </c>
      <c r="X4826" s="5">
        <v>210.06425476074199</v>
      </c>
      <c r="Y4826" s="5">
        <v>209.51380920410134</v>
      </c>
      <c r="Z4826" s="5">
        <v>237.66047668457</v>
      </c>
      <c r="AA4826" s="5">
        <v>332.41281127929602</v>
      </c>
      <c r="AB4826" s="5">
        <v>279.74597167968699</v>
      </c>
      <c r="AC4826" s="5">
        <v>283.27308654785105</v>
      </c>
      <c r="AD4826" s="5">
        <v>221.65852355957</v>
      </c>
      <c r="AE4826" s="5">
        <v>129.56655883789</v>
      </c>
      <c r="AF4826" s="5">
        <v>135.6796875</v>
      </c>
      <c r="AG4826" s="5">
        <v>162.30158996582</v>
      </c>
      <c r="AH4826" s="5">
        <v>113.686317443847</v>
      </c>
      <c r="AI4826" s="5">
        <v>97.4443359375</v>
      </c>
      <c r="AJ4826" s="5">
        <v>99.111946105957003</v>
      </c>
      <c r="AK4826" s="5">
        <v>103.41419982910134</v>
      </c>
      <c r="AL4826" s="5">
        <v>152.507080078125</v>
      </c>
      <c r="AM4826" s="5">
        <v>155.11068725585901</v>
      </c>
      <c r="AN4826" s="5">
        <v>161.39279174804599</v>
      </c>
      <c r="AO4826" s="5">
        <v>156.33685302734332</v>
      </c>
      <c r="AT4826" s="5">
        <v>170.60159301757801</v>
      </c>
      <c r="AW4826" s="5">
        <v>170.60159301757801</v>
      </c>
      <c r="AX4826" s="5">
        <v>201.74923706054599</v>
      </c>
      <c r="AY4826" s="5">
        <v>159.59115600585901</v>
      </c>
      <c r="AZ4826" s="5">
        <v>184.21846008300699</v>
      </c>
      <c r="BA4826" s="5">
        <v>181.85295104980401</v>
      </c>
    </row>
    <row r="4827" spans="1:53" x14ac:dyDescent="0.2">
      <c r="A4827" s="1">
        <v>4824</v>
      </c>
      <c r="B4827" s="1" t="s">
        <v>19294</v>
      </c>
      <c r="C4827" s="1" t="s">
        <v>19295</v>
      </c>
      <c r="D4827" s="1" t="s">
        <v>19296</v>
      </c>
      <c r="E4827" s="1" t="s">
        <v>19297</v>
      </c>
      <c r="F4827" s="5">
        <v>497.33734130859301</v>
      </c>
      <c r="G4827" s="5">
        <v>562.176513671875</v>
      </c>
      <c r="H4827" s="5">
        <v>443.99993896484301</v>
      </c>
      <c r="I4827" s="5">
        <v>501.17126464843705</v>
      </c>
      <c r="J4827" s="5">
        <v>449.85806274414</v>
      </c>
      <c r="K4827" s="5">
        <v>455.24810791015602</v>
      </c>
      <c r="L4827" s="5">
        <v>431.54583740234301</v>
      </c>
      <c r="M4827" s="5">
        <v>445.55066935221299</v>
      </c>
      <c r="N4827" s="5">
        <v>342.91110229492102</v>
      </c>
      <c r="O4827" s="5">
        <v>340.594970703125</v>
      </c>
      <c r="P4827" s="5">
        <v>344.81082153320301</v>
      </c>
      <c r="Q4827" s="5">
        <v>342.77229817708303</v>
      </c>
      <c r="R4827" s="5">
        <v>408.60043334960898</v>
      </c>
      <c r="S4827" s="5">
        <v>436.33087158203102</v>
      </c>
      <c r="T4827" s="5">
        <v>415.97781372070301</v>
      </c>
      <c r="U4827" s="5">
        <v>420.30303955078097</v>
      </c>
      <c r="V4827" s="5">
        <v>420.31216430664</v>
      </c>
      <c r="W4827" s="5">
        <v>460.02429199218699</v>
      </c>
      <c r="X4827" s="5">
        <v>431.104400634765</v>
      </c>
      <c r="Y4827" s="5">
        <v>437.14695231119731</v>
      </c>
      <c r="Z4827" s="5">
        <v>464.21838378906199</v>
      </c>
      <c r="AA4827" s="5">
        <v>509.33221435546801</v>
      </c>
      <c r="AB4827" s="5">
        <v>442.34613037109301</v>
      </c>
      <c r="AC4827" s="5">
        <v>471.96557617187432</v>
      </c>
      <c r="AD4827" s="5">
        <v>413.10403442382801</v>
      </c>
      <c r="AE4827" s="5">
        <v>428.85687255859301</v>
      </c>
      <c r="AF4827" s="5">
        <v>458.19772338867102</v>
      </c>
      <c r="AG4827" s="5">
        <v>433.38621012369731</v>
      </c>
      <c r="AH4827" s="5">
        <v>443.36566162109301</v>
      </c>
      <c r="AI4827" s="5">
        <v>453.33383178710898</v>
      </c>
      <c r="AJ4827" s="5">
        <v>447.65744018554602</v>
      </c>
      <c r="AK4827" s="5">
        <v>448.11897786458263</v>
      </c>
      <c r="AL4827" s="5">
        <v>287.66970825195301</v>
      </c>
      <c r="AM4827" s="5">
        <v>302.11044311523398</v>
      </c>
      <c r="AN4827" s="5">
        <v>309.27957153320301</v>
      </c>
      <c r="AO4827" s="5">
        <v>299.68657430013002</v>
      </c>
      <c r="AP4827" s="5">
        <v>328.44873046875</v>
      </c>
      <c r="AQ4827" s="5">
        <v>356.82159423828102</v>
      </c>
      <c r="AR4827" s="5">
        <v>371.00442504882801</v>
      </c>
      <c r="AS4827" s="5">
        <v>352.09158325195295</v>
      </c>
      <c r="AT4827" s="5">
        <v>569.27581787109295</v>
      </c>
      <c r="AU4827" s="5">
        <v>918.19512939453102</v>
      </c>
      <c r="AV4827" s="5">
        <v>687.30670166015602</v>
      </c>
      <c r="AW4827" s="5">
        <v>724.92588297526015</v>
      </c>
      <c r="AX4827" s="5">
        <v>566.51452636718705</v>
      </c>
      <c r="AY4827" s="5">
        <v>404.79519653320301</v>
      </c>
      <c r="AZ4827" s="5">
        <v>449.75164794921801</v>
      </c>
      <c r="BA4827" s="5">
        <v>473.68712361653598</v>
      </c>
    </row>
    <row r="4828" spans="1:53" x14ac:dyDescent="0.2">
      <c r="A4828" s="1">
        <v>4825</v>
      </c>
      <c r="B4828" s="1" t="s">
        <v>19298</v>
      </c>
      <c r="C4828" s="1" t="s">
        <v>19299</v>
      </c>
      <c r="D4828" s="1" t="s">
        <v>19300</v>
      </c>
      <c r="E4828" s="1" t="s">
        <v>19301</v>
      </c>
      <c r="F4828" s="5">
        <v>569.55895996093705</v>
      </c>
      <c r="G4828" s="5">
        <v>622.350830078125</v>
      </c>
      <c r="H4828" s="5">
        <v>615.66833496093705</v>
      </c>
      <c r="I4828" s="5">
        <v>602.5260416666664</v>
      </c>
      <c r="J4828" s="5">
        <v>631.97222900390602</v>
      </c>
      <c r="K4828" s="5">
        <v>621.19775390625</v>
      </c>
      <c r="L4828" s="5">
        <v>577.70928955078102</v>
      </c>
      <c r="M4828" s="5">
        <v>610.29309082031239</v>
      </c>
      <c r="N4828" s="5">
        <v>472.57077026367102</v>
      </c>
      <c r="O4828" s="5">
        <v>449.91473388671801</v>
      </c>
      <c r="P4828" s="5">
        <v>461.64663696289</v>
      </c>
      <c r="Q4828" s="5">
        <v>461.37738037109301</v>
      </c>
      <c r="R4828" s="5">
        <v>645.25817871093705</v>
      </c>
      <c r="S4828" s="5">
        <v>588.33380126953102</v>
      </c>
      <c r="T4828" s="5">
        <v>642.610595703125</v>
      </c>
      <c r="U4828" s="5">
        <v>625.40085856119765</v>
      </c>
      <c r="V4828" s="5">
        <v>818.67919921875</v>
      </c>
      <c r="W4828" s="5">
        <v>849.77069091796795</v>
      </c>
      <c r="X4828" s="5">
        <v>832.69494628906205</v>
      </c>
      <c r="Y4828" s="5">
        <v>833.71494547525992</v>
      </c>
      <c r="Z4828" s="5">
        <v>875.10076904296795</v>
      </c>
      <c r="AA4828" s="5">
        <v>873.71588134765602</v>
      </c>
      <c r="AB4828" s="5">
        <v>880.70635986328102</v>
      </c>
      <c r="AC4828" s="5">
        <v>876.50767008463515</v>
      </c>
      <c r="AD4828" s="5">
        <v>520.68341064453102</v>
      </c>
      <c r="AE4828" s="5">
        <v>490.26132202148398</v>
      </c>
      <c r="AF4828" s="5">
        <v>533.19708251953102</v>
      </c>
      <c r="AG4828" s="5">
        <v>514.71393839518203</v>
      </c>
      <c r="AH4828" s="5">
        <v>495.94979858398398</v>
      </c>
      <c r="AI4828" s="5">
        <v>507.47866821289</v>
      </c>
      <c r="AJ4828" s="5">
        <v>506.23895263671801</v>
      </c>
      <c r="AK4828" s="5">
        <v>503.22247314453062</v>
      </c>
      <c r="AL4828" s="5">
        <v>515.59930419921795</v>
      </c>
      <c r="AM4828" s="5">
        <v>517.500732421875</v>
      </c>
      <c r="AN4828" s="5">
        <v>525.9423828125</v>
      </c>
      <c r="AO4828" s="5">
        <v>519.68080647786428</v>
      </c>
      <c r="AP4828" s="5">
        <v>702.43707275390602</v>
      </c>
      <c r="AQ4828" s="5">
        <v>689.37188720703102</v>
      </c>
      <c r="AR4828" s="5">
        <v>705.642822265625</v>
      </c>
      <c r="AS4828" s="5">
        <v>699.15059407552064</v>
      </c>
      <c r="AT4828" s="5">
        <v>801.06817626953102</v>
      </c>
      <c r="AU4828" s="5">
        <v>911.83056640625</v>
      </c>
      <c r="AV4828" s="5">
        <v>875.62158203125</v>
      </c>
      <c r="AW4828" s="5">
        <v>862.84010823567712</v>
      </c>
      <c r="AX4828" s="5">
        <v>872.22595214843705</v>
      </c>
      <c r="AY4828" s="5">
        <v>769.71502685546795</v>
      </c>
      <c r="AZ4828" s="5">
        <v>790.26861572265602</v>
      </c>
      <c r="BA4828" s="5">
        <v>810.73653157552019</v>
      </c>
    </row>
    <row r="4829" spans="1:53" x14ac:dyDescent="0.2">
      <c r="A4829" s="1">
        <v>4826</v>
      </c>
      <c r="B4829" s="1" t="s">
        <v>19302</v>
      </c>
      <c r="C4829" s="1" t="s">
        <v>19303</v>
      </c>
      <c r="D4829" s="1" t="s">
        <v>19304</v>
      </c>
      <c r="E4829" s="1" t="s">
        <v>19305</v>
      </c>
      <c r="F4829" s="5">
        <v>209.53942871093699</v>
      </c>
      <c r="G4829" s="5">
        <v>243.54437255859301</v>
      </c>
      <c r="H4829" s="5">
        <v>212.98097229003901</v>
      </c>
      <c r="I4829" s="5">
        <v>222.02159118652298</v>
      </c>
      <c r="J4829" s="5">
        <v>267.97769165039</v>
      </c>
      <c r="K4829" s="5">
        <v>256.798583984375</v>
      </c>
      <c r="L4829" s="5">
        <v>247.34335327148401</v>
      </c>
      <c r="M4829" s="5">
        <v>257.37320963541634</v>
      </c>
      <c r="N4829" s="5">
        <v>119.00698852539</v>
      </c>
      <c r="O4829" s="5">
        <v>142.11712646484301</v>
      </c>
      <c r="P4829" s="5">
        <v>102.13436889648401</v>
      </c>
      <c r="Q4829" s="5">
        <v>121.08616129557235</v>
      </c>
      <c r="R4829" s="5">
        <v>105.684936523437</v>
      </c>
      <c r="S4829" s="5">
        <v>133.50376892089801</v>
      </c>
      <c r="T4829" s="5">
        <v>137.66319274902301</v>
      </c>
      <c r="U4829" s="5">
        <v>125.617299397786</v>
      </c>
      <c r="V4829" s="5">
        <v>153.92721557617099</v>
      </c>
      <c r="W4829" s="5">
        <v>145.34806823730401</v>
      </c>
      <c r="X4829" s="5">
        <v>146.48684692382801</v>
      </c>
      <c r="Y4829" s="5">
        <v>148.58737691243434</v>
      </c>
      <c r="Z4829" s="5">
        <v>171.15837097167901</v>
      </c>
      <c r="AA4829" s="5">
        <v>167.99281311035099</v>
      </c>
      <c r="AB4829" s="5">
        <v>188.23799133300699</v>
      </c>
      <c r="AC4829" s="5">
        <v>175.79639180501235</v>
      </c>
      <c r="AD4829" s="5">
        <v>227.28021240234301</v>
      </c>
      <c r="AE4829" s="5">
        <v>226.70416259765599</v>
      </c>
      <c r="AF4829" s="5">
        <v>214.85986328125</v>
      </c>
      <c r="AG4829" s="5">
        <v>222.948079427083</v>
      </c>
      <c r="AH4829" s="5">
        <v>179.905029296875</v>
      </c>
      <c r="AI4829" s="5">
        <v>193.952392578125</v>
      </c>
      <c r="AJ4829" s="5">
        <v>183.45947265625</v>
      </c>
      <c r="AK4829" s="5">
        <v>185.77229817708334</v>
      </c>
      <c r="AL4829" s="5">
        <v>103.83285522460901</v>
      </c>
      <c r="AM4829" s="5">
        <v>102.773315429687</v>
      </c>
      <c r="AN4829" s="5">
        <v>96.430526733398395</v>
      </c>
      <c r="AO4829" s="5">
        <v>101.0122324625648</v>
      </c>
      <c r="AP4829" s="5">
        <v>100.818138122558</v>
      </c>
      <c r="AQ4829" s="5">
        <v>105.83187866210901</v>
      </c>
      <c r="AR4829" s="5">
        <v>111.12513732910099</v>
      </c>
      <c r="AS4829" s="5">
        <v>105.925051371256</v>
      </c>
      <c r="AT4829" s="5">
        <v>153.40695190429599</v>
      </c>
      <c r="AU4829" s="5">
        <v>166.59136962890599</v>
      </c>
      <c r="AV4829" s="5">
        <v>122.88420867919901</v>
      </c>
      <c r="AW4829" s="5">
        <v>147.62751007080033</v>
      </c>
      <c r="AX4829" s="5">
        <v>150.33512878417901</v>
      </c>
      <c r="AY4829" s="5">
        <v>147.37701416015599</v>
      </c>
      <c r="AZ4829" s="5">
        <v>158.891357421875</v>
      </c>
      <c r="BA4829" s="5">
        <v>152.20116678873669</v>
      </c>
    </row>
    <row r="4830" spans="1:53" x14ac:dyDescent="0.2">
      <c r="A4830" s="1">
        <v>4827</v>
      </c>
      <c r="B4830" s="1" t="s">
        <v>19306</v>
      </c>
      <c r="C4830" s="1" t="s">
        <v>19307</v>
      </c>
      <c r="D4830" s="1" t="s">
        <v>19308</v>
      </c>
      <c r="E4830" s="1" t="s">
        <v>19309</v>
      </c>
      <c r="F4830" s="5">
        <v>410.23162841796801</v>
      </c>
      <c r="G4830" s="5">
        <v>410.513580322265</v>
      </c>
      <c r="H4830" s="5">
        <v>370.94696044921801</v>
      </c>
      <c r="I4830" s="5">
        <v>397.23072306315038</v>
      </c>
      <c r="J4830" s="5">
        <v>447.26901245117102</v>
      </c>
      <c r="K4830" s="5">
        <v>371.52770996093699</v>
      </c>
      <c r="L4830" s="5">
        <v>366.858306884765</v>
      </c>
      <c r="M4830" s="5">
        <v>395.21834309895763</v>
      </c>
      <c r="N4830" s="5">
        <v>693.64373779296795</v>
      </c>
      <c r="O4830" s="5">
        <v>867.944580078125</v>
      </c>
      <c r="P4830" s="5">
        <v>848.92529296875</v>
      </c>
      <c r="Q4830" s="5">
        <v>803.50453694661428</v>
      </c>
      <c r="R4830" s="5">
        <v>663.23480224609295</v>
      </c>
      <c r="S4830" s="5">
        <v>631.24523925781205</v>
      </c>
      <c r="T4830" s="5">
        <v>713.22161865234295</v>
      </c>
      <c r="U4830" s="5">
        <v>669.2338867187492</v>
      </c>
      <c r="V4830" s="5">
        <v>362.077880859375</v>
      </c>
      <c r="W4830" s="5">
        <v>454.67321777343699</v>
      </c>
      <c r="X4830" s="5">
        <v>408.25256347656199</v>
      </c>
      <c r="Y4830" s="5">
        <v>408.33455403645803</v>
      </c>
      <c r="Z4830" s="5">
        <v>322.04602050781199</v>
      </c>
      <c r="AA4830" s="5">
        <v>363.92059326171801</v>
      </c>
      <c r="AB4830" s="5">
        <v>356.71398925781199</v>
      </c>
      <c r="AC4830" s="5">
        <v>347.560201009114</v>
      </c>
      <c r="AD4830" s="5">
        <v>377.95764160156199</v>
      </c>
      <c r="AE4830" s="5">
        <v>333.59066772460898</v>
      </c>
      <c r="AF4830" s="5">
        <v>339.73153686523398</v>
      </c>
      <c r="AG4830" s="5">
        <v>350.42661539713498</v>
      </c>
      <c r="AH4830" s="5">
        <v>368.15042114257801</v>
      </c>
      <c r="AI4830" s="5">
        <v>329.75021362304602</v>
      </c>
      <c r="AJ4830" s="5">
        <v>368.16131591796801</v>
      </c>
      <c r="AK4830" s="5">
        <v>355.35398356119737</v>
      </c>
      <c r="AL4830" s="5">
        <v>785.75836181640602</v>
      </c>
      <c r="AM4830" s="5">
        <v>788.15130615234295</v>
      </c>
      <c r="AN4830" s="5">
        <v>766.39904785156205</v>
      </c>
      <c r="AO4830" s="5">
        <v>780.10290527343705</v>
      </c>
      <c r="AP4830" s="5">
        <v>505.38946533203102</v>
      </c>
      <c r="AQ4830" s="5">
        <v>484.27258300781199</v>
      </c>
      <c r="AR4830" s="5">
        <v>474.064208984375</v>
      </c>
      <c r="AS4830" s="5">
        <v>487.90875244140602</v>
      </c>
      <c r="AT4830" s="5">
        <v>463.66638183593699</v>
      </c>
      <c r="AU4830" s="5">
        <v>454.84628295898398</v>
      </c>
      <c r="AV4830" s="5">
        <v>477.51776123046801</v>
      </c>
      <c r="AW4830" s="5">
        <v>465.34347534179636</v>
      </c>
      <c r="AX4830" s="5">
        <v>441.49087524414</v>
      </c>
      <c r="AY4830" s="5">
        <v>386.81686401367102</v>
      </c>
      <c r="AZ4830" s="5">
        <v>463.16229248046801</v>
      </c>
      <c r="BA4830" s="5">
        <v>430.49001057942633</v>
      </c>
    </row>
    <row r="4831" spans="1:53" x14ac:dyDescent="0.2">
      <c r="A4831" s="1">
        <v>4828</v>
      </c>
      <c r="B4831" s="1" t="s">
        <v>19310</v>
      </c>
      <c r="C4831" s="1" t="s">
        <v>19311</v>
      </c>
      <c r="D4831" s="1" t="s">
        <v>19312</v>
      </c>
      <c r="E4831" s="1" t="s">
        <v>19313</v>
      </c>
      <c r="N4831" s="5">
        <v>507.96353149414</v>
      </c>
      <c r="P4831" s="5">
        <v>385.89767456054602</v>
      </c>
      <c r="Q4831" s="5">
        <v>446.93060302734301</v>
      </c>
      <c r="S4831" s="5">
        <v>159.36793518066401</v>
      </c>
      <c r="T4831" s="5">
        <v>256.70803833007801</v>
      </c>
      <c r="U4831" s="5">
        <v>208.03798675537101</v>
      </c>
      <c r="V4831" s="5">
        <v>225.56486511230401</v>
      </c>
      <c r="W4831" s="5">
        <v>209.60421752929599</v>
      </c>
      <c r="X4831" s="5">
        <v>210.66436767578099</v>
      </c>
      <c r="Y4831" s="5">
        <v>215.27781677246034</v>
      </c>
      <c r="AD4831" s="5">
        <v>177.61750793457</v>
      </c>
      <c r="AE4831" s="5">
        <v>163.82183837890599</v>
      </c>
      <c r="AF4831" s="5">
        <v>149.98728942871</v>
      </c>
      <c r="AG4831" s="5">
        <v>163.80887858072867</v>
      </c>
      <c r="AH4831" s="5">
        <v>149.25065612792901</v>
      </c>
      <c r="AI4831" s="5">
        <v>166.46562194824199</v>
      </c>
      <c r="AJ4831" s="5">
        <v>156.16522216796801</v>
      </c>
      <c r="AK4831" s="5">
        <v>157.29383341471299</v>
      </c>
      <c r="AL4831" s="5">
        <v>229.00602722167901</v>
      </c>
      <c r="AN4831" s="5">
        <v>249.66825866699199</v>
      </c>
      <c r="AO4831" s="5">
        <v>239.33714294433548</v>
      </c>
      <c r="AP4831" s="5">
        <v>133.077865600585</v>
      </c>
      <c r="AQ4831" s="5">
        <v>118.02198791503901</v>
      </c>
      <c r="AR4831" s="5">
        <v>127.527130126953</v>
      </c>
      <c r="AS4831" s="5">
        <v>126.20899454752566</v>
      </c>
      <c r="AY4831" s="5">
        <v>151.09101867675699</v>
      </c>
      <c r="BA4831" s="5">
        <v>151.09101867675699</v>
      </c>
    </row>
    <row r="4832" spans="1:53" x14ac:dyDescent="0.2">
      <c r="A4832" s="1">
        <v>4829</v>
      </c>
      <c r="B4832" s="1" t="s">
        <v>19314</v>
      </c>
      <c r="C4832" s="1" t="s">
        <v>19315</v>
      </c>
      <c r="D4832" s="1" t="s">
        <v>19316</v>
      </c>
      <c r="E4832" s="1" t="s">
        <v>19317</v>
      </c>
      <c r="F4832" s="5">
        <v>62.998867034912102</v>
      </c>
      <c r="G4832" s="5">
        <v>90.305526733398395</v>
      </c>
      <c r="H4832" s="5">
        <v>78.201103210449205</v>
      </c>
      <c r="I4832" s="5">
        <v>77.168498992919908</v>
      </c>
      <c r="J4832" s="5">
        <v>83.886505126953097</v>
      </c>
      <c r="K4832" s="5">
        <v>78.865798950195298</v>
      </c>
      <c r="L4832" s="5">
        <v>86.795921325683594</v>
      </c>
      <c r="M4832" s="5">
        <v>83.182741800943987</v>
      </c>
      <c r="N4832" s="5">
        <v>207.68099975585901</v>
      </c>
      <c r="O4832" s="5">
        <v>228.68785095214801</v>
      </c>
      <c r="P4832" s="5">
        <v>219.70947265625</v>
      </c>
      <c r="Q4832" s="5">
        <v>218.69277445475234</v>
      </c>
      <c r="R4832" s="5">
        <v>68.569992065429602</v>
      </c>
      <c r="S4832" s="5">
        <v>66.493667602539006</v>
      </c>
      <c r="T4832" s="5">
        <v>78.013153076171804</v>
      </c>
      <c r="U4832" s="5">
        <v>71.025604248046804</v>
      </c>
      <c r="V4832" s="5">
        <v>109.272323608398</v>
      </c>
      <c r="W4832" s="5">
        <v>98.766174316406193</v>
      </c>
      <c r="X4832" s="5">
        <v>104.6079788208</v>
      </c>
      <c r="Y4832" s="5">
        <v>104.21549224853472</v>
      </c>
      <c r="Z4832" s="5">
        <v>90.837013244628906</v>
      </c>
      <c r="AA4832" s="5">
        <v>83.71923828125</v>
      </c>
      <c r="AB4832" s="5">
        <v>93.207305908203097</v>
      </c>
      <c r="AC4832" s="5">
        <v>89.254519144694015</v>
      </c>
      <c r="AD4832" s="5">
        <v>83.996025085449205</v>
      </c>
      <c r="AE4832" s="5">
        <v>69.566596984863196</v>
      </c>
      <c r="AF4832" s="5">
        <v>73.155433654785099</v>
      </c>
      <c r="AG4832" s="5">
        <v>75.572685241699162</v>
      </c>
      <c r="AH4832" s="5">
        <v>71.118202209472599</v>
      </c>
      <c r="AI4832" s="5">
        <v>73.148674011230398</v>
      </c>
      <c r="AJ4832" s="5">
        <v>60.292667388916001</v>
      </c>
      <c r="AK4832" s="5">
        <v>68.186514536539676</v>
      </c>
      <c r="AL4832" s="5">
        <v>134.831451416015</v>
      </c>
      <c r="AM4832" s="5">
        <v>158.22299194335901</v>
      </c>
      <c r="AN4832" s="5">
        <v>163.23817443847599</v>
      </c>
      <c r="AO4832" s="5">
        <v>152.09753926594999</v>
      </c>
      <c r="AP4832" s="5">
        <v>82.650665283203097</v>
      </c>
      <c r="AQ4832" s="5">
        <v>78.070877075195298</v>
      </c>
      <c r="AR4832" s="5">
        <v>76.664085388183594</v>
      </c>
      <c r="AS4832" s="5">
        <v>79.128542582193987</v>
      </c>
      <c r="AT4832" s="5">
        <v>75.208694458007798</v>
      </c>
      <c r="AU4832" s="5">
        <v>114.17546081542901</v>
      </c>
      <c r="AV4832" s="5">
        <v>96.531272888183594</v>
      </c>
      <c r="AW4832" s="5">
        <v>95.305142720540132</v>
      </c>
      <c r="AX4832" s="5">
        <v>83.824203491210895</v>
      </c>
      <c r="AY4832" s="5">
        <v>58.036693572997997</v>
      </c>
      <c r="AZ4832" s="5">
        <v>70.049781799316406</v>
      </c>
      <c r="BA4832" s="5">
        <v>70.63689295450844</v>
      </c>
    </row>
    <row r="4833" spans="1:53" x14ac:dyDescent="0.2">
      <c r="A4833" s="1">
        <v>4830</v>
      </c>
      <c r="B4833" s="1" t="s">
        <v>19318</v>
      </c>
      <c r="C4833" s="1" t="s">
        <v>19319</v>
      </c>
      <c r="D4833" s="1" t="s">
        <v>19320</v>
      </c>
      <c r="E4833" s="1" t="s">
        <v>19321</v>
      </c>
      <c r="F4833" s="5">
        <v>227.006591796875</v>
      </c>
      <c r="G4833" s="5">
        <v>224.41897583007801</v>
      </c>
      <c r="H4833" s="5">
        <v>232.05978393554599</v>
      </c>
      <c r="I4833" s="5">
        <v>227.828450520833</v>
      </c>
      <c r="J4833" s="5">
        <v>256.72763061523398</v>
      </c>
      <c r="K4833" s="5">
        <v>258.54153442382801</v>
      </c>
      <c r="L4833" s="5">
        <v>246.18614196777301</v>
      </c>
      <c r="M4833" s="5">
        <v>253.818435668945</v>
      </c>
      <c r="N4833" s="5">
        <v>301.063720703125</v>
      </c>
      <c r="O4833" s="5">
        <v>295.53570556640602</v>
      </c>
      <c r="P4833" s="5">
        <v>299.58203125</v>
      </c>
      <c r="Q4833" s="5">
        <v>298.72715250651032</v>
      </c>
      <c r="R4833" s="5">
        <v>197.65579223632801</v>
      </c>
      <c r="S4833" s="5">
        <v>209.27484130859301</v>
      </c>
      <c r="T4833" s="5">
        <v>233.50228881835901</v>
      </c>
      <c r="U4833" s="5">
        <v>213.47764078776001</v>
      </c>
      <c r="V4833" s="5">
        <v>234.41291809082</v>
      </c>
      <c r="W4833" s="5">
        <v>223.372634887695</v>
      </c>
      <c r="X4833" s="5">
        <v>240.96195983886699</v>
      </c>
      <c r="Y4833" s="5">
        <v>232.915837605794</v>
      </c>
      <c r="Z4833" s="5">
        <v>328.69674682617102</v>
      </c>
      <c r="AA4833" s="5">
        <v>339.01803588867102</v>
      </c>
      <c r="AB4833" s="5">
        <v>314.74456787109301</v>
      </c>
      <c r="AC4833" s="5">
        <v>327.48645019531165</v>
      </c>
      <c r="AD4833" s="5">
        <v>147.47024536132801</v>
      </c>
      <c r="AE4833" s="5">
        <v>120.698318481445</v>
      </c>
      <c r="AF4833" s="5">
        <v>141.96122741699199</v>
      </c>
      <c r="AG4833" s="5">
        <v>136.70993041992165</v>
      </c>
      <c r="AH4833" s="5">
        <v>123.856147766113</v>
      </c>
      <c r="AI4833" s="5">
        <v>137.09974670410099</v>
      </c>
      <c r="AJ4833" s="5">
        <v>113.599006652832</v>
      </c>
      <c r="AK4833" s="5">
        <v>124.85163370768198</v>
      </c>
      <c r="AL4833" s="5">
        <v>282.55187988281199</v>
      </c>
      <c r="AM4833" s="5">
        <v>284.94290161132801</v>
      </c>
      <c r="AN4833" s="5">
        <v>278.21969604492102</v>
      </c>
      <c r="AO4833" s="5">
        <v>281.90482584635362</v>
      </c>
      <c r="AP4833" s="5">
        <v>181.36880493164</v>
      </c>
      <c r="AQ4833" s="5">
        <v>188.31359863281199</v>
      </c>
      <c r="AR4833" s="5">
        <v>166.07205200195301</v>
      </c>
      <c r="AS4833" s="5">
        <v>178.58481852213501</v>
      </c>
      <c r="AT4833" s="5">
        <v>116.25579071044901</v>
      </c>
      <c r="AU4833" s="5">
        <v>169.56570434570301</v>
      </c>
      <c r="AV4833" s="5">
        <v>150.22914123535099</v>
      </c>
      <c r="AW4833" s="5">
        <v>145.35021209716766</v>
      </c>
      <c r="AX4833" s="5">
        <v>121.325874328613</v>
      </c>
      <c r="AY4833" s="5">
        <v>113.014678955078</v>
      </c>
      <c r="AZ4833" s="5">
        <v>121.398597717285</v>
      </c>
      <c r="BA4833" s="5">
        <v>118.57971700032533</v>
      </c>
    </row>
    <row r="4834" spans="1:53" x14ac:dyDescent="0.2">
      <c r="A4834" s="1">
        <v>4831</v>
      </c>
      <c r="B4834" s="1" t="s">
        <v>19322</v>
      </c>
      <c r="C4834" s="1" t="s">
        <v>19323</v>
      </c>
      <c r="D4834" s="1" t="s">
        <v>19324</v>
      </c>
      <c r="E4834" s="1" t="s">
        <v>19325</v>
      </c>
      <c r="F4834" s="5">
        <v>349.56460571289</v>
      </c>
      <c r="G4834" s="5">
        <v>348.47076416015602</v>
      </c>
      <c r="H4834" s="5">
        <v>372.43222045898398</v>
      </c>
      <c r="I4834" s="5">
        <v>356.82253011067661</v>
      </c>
      <c r="J4834" s="5">
        <v>329.42074584960898</v>
      </c>
      <c r="K4834" s="5">
        <v>325.52014160156199</v>
      </c>
      <c r="L4834" s="5">
        <v>316.272705078125</v>
      </c>
      <c r="M4834" s="5">
        <v>323.73786417643197</v>
      </c>
      <c r="N4834" s="5">
        <v>559.89599609375</v>
      </c>
      <c r="O4834" s="5">
        <v>552.41912841796795</v>
      </c>
      <c r="P4834" s="5">
        <v>534.5712890625</v>
      </c>
      <c r="Q4834" s="5">
        <v>548.96213785807265</v>
      </c>
      <c r="R4834" s="5">
        <v>425.48858642578102</v>
      </c>
      <c r="S4834" s="5">
        <v>468.88345336914</v>
      </c>
      <c r="T4834" s="5">
        <v>480.49530029296801</v>
      </c>
      <c r="U4834" s="5">
        <v>458.28911336262968</v>
      </c>
      <c r="V4834" s="5">
        <v>506.08624267578102</v>
      </c>
      <c r="W4834" s="5">
        <v>522.13909912109295</v>
      </c>
      <c r="X4834" s="5">
        <v>504.10583496093699</v>
      </c>
      <c r="Y4834" s="5">
        <v>510.77705891927036</v>
      </c>
      <c r="Z4834" s="5">
        <v>474.23727416992102</v>
      </c>
      <c r="AA4834" s="5">
        <v>496.61749267578102</v>
      </c>
      <c r="AB4834" s="5">
        <v>433.62045288085898</v>
      </c>
      <c r="AC4834" s="5">
        <v>468.1584065755203</v>
      </c>
      <c r="AD4834" s="5">
        <v>471.49530029296801</v>
      </c>
      <c r="AE4834" s="5">
        <v>464.1142578125</v>
      </c>
      <c r="AF4834" s="5">
        <v>505.91271972656199</v>
      </c>
      <c r="AG4834" s="5">
        <v>480.50742594401004</v>
      </c>
      <c r="AH4834" s="5">
        <v>480.01144409179602</v>
      </c>
      <c r="AI4834" s="5">
        <v>464.05718994140602</v>
      </c>
      <c r="AJ4834" s="5">
        <v>460.56179809570301</v>
      </c>
      <c r="AK4834" s="5">
        <v>468.2101440429683</v>
      </c>
      <c r="AL4834" s="5">
        <v>503.92742919921801</v>
      </c>
      <c r="AM4834" s="5">
        <v>493.05953979492102</v>
      </c>
      <c r="AN4834" s="5">
        <v>518.70440673828102</v>
      </c>
      <c r="AO4834" s="5">
        <v>505.23045857747337</v>
      </c>
      <c r="AP4834" s="5">
        <v>438.38330078125</v>
      </c>
      <c r="AQ4834" s="5">
        <v>471.28747558593699</v>
      </c>
      <c r="AR4834" s="5">
        <v>440.68109130859301</v>
      </c>
      <c r="AS4834" s="5">
        <v>450.11728922526004</v>
      </c>
      <c r="AT4834" s="5">
        <v>588.905517578125</v>
      </c>
      <c r="AU4834" s="5">
        <v>515.764892578125</v>
      </c>
      <c r="AV4834" s="5">
        <v>524.24322509765602</v>
      </c>
      <c r="AW4834" s="5">
        <v>542.97121175130201</v>
      </c>
      <c r="AX4834" s="5">
        <v>582.15173339843705</v>
      </c>
      <c r="AY4834" s="5">
        <v>494.59347534179602</v>
      </c>
      <c r="AZ4834" s="5">
        <v>514.26312255859295</v>
      </c>
      <c r="BA4834" s="5">
        <v>530.33611043294195</v>
      </c>
    </row>
    <row r="4835" spans="1:53" x14ac:dyDescent="0.2">
      <c r="A4835" s="1">
        <v>4832</v>
      </c>
      <c r="B4835" s="1" t="s">
        <v>19326</v>
      </c>
      <c r="C4835" s="1" t="s">
        <v>19327</v>
      </c>
      <c r="D4835" s="1" t="s">
        <v>19328</v>
      </c>
      <c r="E4835" s="1" t="s">
        <v>19329</v>
      </c>
      <c r="F4835" s="5">
        <v>589.35461425781205</v>
      </c>
      <c r="G4835" s="5">
        <v>494.25732421875</v>
      </c>
      <c r="H4835" s="5">
        <v>571.98785400390602</v>
      </c>
      <c r="I4835" s="5">
        <v>551.86659749348939</v>
      </c>
      <c r="J4835" s="5">
        <v>547.12170410156205</v>
      </c>
      <c r="K4835" s="5">
        <v>499.80535888671801</v>
      </c>
      <c r="L4835" s="5">
        <v>478.52160644531199</v>
      </c>
      <c r="M4835" s="5">
        <v>508.48288981119737</v>
      </c>
      <c r="N4835" s="5">
        <v>286.35052490234301</v>
      </c>
      <c r="O4835" s="5">
        <v>316.60290527343699</v>
      </c>
      <c r="P4835" s="5">
        <v>262.77679443359301</v>
      </c>
      <c r="Q4835" s="5">
        <v>288.57674153645763</v>
      </c>
      <c r="R4835" s="5">
        <v>436.396240234375</v>
      </c>
      <c r="S4835" s="5">
        <v>474.21990966796801</v>
      </c>
      <c r="T4835" s="5">
        <v>462.86773681640602</v>
      </c>
      <c r="U4835" s="5">
        <v>457.82796223958303</v>
      </c>
      <c r="V4835" s="5">
        <v>626.3701171875</v>
      </c>
      <c r="W4835" s="5">
        <v>605.49645996093705</v>
      </c>
      <c r="X4835" s="5">
        <v>578.5419921875</v>
      </c>
      <c r="Y4835" s="5">
        <v>603.46952311197902</v>
      </c>
      <c r="Z4835" s="5">
        <v>643.02136230468705</v>
      </c>
      <c r="AA4835" s="5">
        <v>706.73529052734295</v>
      </c>
      <c r="AB4835" s="5">
        <v>690.932373046875</v>
      </c>
      <c r="AC4835" s="5">
        <v>680.2296752929683</v>
      </c>
      <c r="AD4835" s="5">
        <v>442.50738525390602</v>
      </c>
      <c r="AE4835" s="5">
        <v>405.00753784179602</v>
      </c>
      <c r="AF4835" s="5">
        <v>400.48974609375</v>
      </c>
      <c r="AG4835" s="5">
        <v>416.00155639648398</v>
      </c>
      <c r="AH4835" s="5">
        <v>448.68539428710898</v>
      </c>
      <c r="AI4835" s="5">
        <v>414.67294311523398</v>
      </c>
      <c r="AJ4835" s="5">
        <v>487.23175048828102</v>
      </c>
      <c r="AK4835" s="5">
        <v>450.19669596354134</v>
      </c>
      <c r="AL4835" s="5">
        <v>251.71867370605401</v>
      </c>
      <c r="AM4835" s="5">
        <v>275.80532836914</v>
      </c>
      <c r="AN4835" s="5">
        <v>291.62658691406199</v>
      </c>
      <c r="AO4835" s="5">
        <v>273.050196329752</v>
      </c>
      <c r="AP4835" s="5">
        <v>429.51480102539</v>
      </c>
      <c r="AQ4835" s="5">
        <v>418.23028564453102</v>
      </c>
      <c r="AR4835" s="5">
        <v>460.86642456054602</v>
      </c>
      <c r="AS4835" s="5">
        <v>436.20383707682231</v>
      </c>
      <c r="AT4835" s="5">
        <v>699.41925048828102</v>
      </c>
      <c r="AU4835" s="5">
        <v>743.34844970703102</v>
      </c>
      <c r="AV4835" s="5">
        <v>646.087646484375</v>
      </c>
      <c r="AW4835" s="5">
        <v>696.28511555989564</v>
      </c>
      <c r="AX4835" s="5">
        <v>661.70886230468705</v>
      </c>
      <c r="AY4835" s="5">
        <v>594.22332763671795</v>
      </c>
      <c r="AZ4835" s="5">
        <v>602.24664306640602</v>
      </c>
      <c r="BA4835" s="5">
        <v>619.39294433593693</v>
      </c>
    </row>
    <row r="4836" spans="1:53" x14ac:dyDescent="0.2">
      <c r="A4836" s="1">
        <v>4833</v>
      </c>
      <c r="B4836" s="1" t="s">
        <v>19330</v>
      </c>
      <c r="C4836" s="1" t="s">
        <v>19331</v>
      </c>
      <c r="D4836" s="1" t="s">
        <v>19332</v>
      </c>
      <c r="E4836" s="1" t="s">
        <v>19333</v>
      </c>
      <c r="F4836" s="5">
        <v>60.338817596435497</v>
      </c>
      <c r="I4836" s="5">
        <v>60.338817596435497</v>
      </c>
      <c r="N4836" s="5">
        <v>159.50015258789</v>
      </c>
      <c r="O4836" s="5">
        <v>183.50138854980401</v>
      </c>
      <c r="P4836" s="5">
        <v>175.425857543945</v>
      </c>
      <c r="Q4836" s="5">
        <v>172.80913289387968</v>
      </c>
      <c r="R4836" s="5">
        <v>113.22238922119099</v>
      </c>
      <c r="S4836" s="5">
        <v>144.93925476074199</v>
      </c>
      <c r="T4836" s="5">
        <v>192.10089111328099</v>
      </c>
      <c r="U4836" s="5">
        <v>150.08751169840465</v>
      </c>
      <c r="Z4836" s="5">
        <v>85.097961425781193</v>
      </c>
      <c r="AA4836" s="5">
        <v>66.743972778320298</v>
      </c>
      <c r="AB4836" s="5">
        <v>81.711639404296804</v>
      </c>
      <c r="AC4836" s="5">
        <v>77.851191202799441</v>
      </c>
      <c r="AL4836" s="5">
        <v>143.39315795898401</v>
      </c>
      <c r="AM4836" s="5">
        <v>140.84979248046801</v>
      </c>
      <c r="AN4836" s="5">
        <v>143.87574768066401</v>
      </c>
      <c r="AO4836" s="5">
        <v>142.70623270670532</v>
      </c>
      <c r="AP4836" s="5">
        <v>112.49267578125</v>
      </c>
      <c r="AQ4836" s="5">
        <v>72.138099670410099</v>
      </c>
      <c r="AR4836" s="5">
        <v>99.854286193847599</v>
      </c>
      <c r="AS4836" s="5">
        <v>94.828353881835895</v>
      </c>
      <c r="AX4836" s="5">
        <v>104.14934539794901</v>
      </c>
      <c r="AY4836" s="5">
        <v>57.428142547607401</v>
      </c>
      <c r="AZ4836" s="5">
        <v>66.172805786132798</v>
      </c>
      <c r="BA4836" s="5">
        <v>75.916764577229742</v>
      </c>
    </row>
    <row r="4837" spans="1:53" x14ac:dyDescent="0.2">
      <c r="A4837" s="1">
        <v>4834</v>
      </c>
      <c r="B4837" s="1" t="s">
        <v>19334</v>
      </c>
      <c r="C4837" s="1" t="s">
        <v>19335</v>
      </c>
      <c r="D4837" s="1" t="s">
        <v>19336</v>
      </c>
      <c r="E4837" s="1" t="s">
        <v>19337</v>
      </c>
      <c r="F4837" s="5">
        <v>613.770751953125</v>
      </c>
      <c r="G4837" s="5">
        <v>617.99755859375</v>
      </c>
      <c r="H4837" s="5">
        <v>625.30517578125</v>
      </c>
      <c r="I4837" s="5">
        <v>619.02449544270837</v>
      </c>
      <c r="J4837" s="5">
        <v>670.73553466796795</v>
      </c>
      <c r="K4837" s="5">
        <v>579.72723388671795</v>
      </c>
      <c r="L4837" s="5">
        <v>630.795654296875</v>
      </c>
      <c r="M4837" s="5">
        <v>627.0861409505203</v>
      </c>
      <c r="N4837" s="5">
        <v>454.10095214843699</v>
      </c>
      <c r="O4837" s="5">
        <v>424.73892211914</v>
      </c>
      <c r="P4837" s="5">
        <v>496.20236206054602</v>
      </c>
      <c r="Q4837" s="5">
        <v>458.34741210937432</v>
      </c>
      <c r="R4837" s="5">
        <v>702.54608154296795</v>
      </c>
      <c r="S4837" s="5">
        <v>545.16082763671795</v>
      </c>
      <c r="T4837" s="5">
        <v>632.24462890625</v>
      </c>
      <c r="U4837" s="5">
        <v>626.65051269531193</v>
      </c>
      <c r="V4837" s="5">
        <v>848.83929443359295</v>
      </c>
      <c r="W4837" s="5">
        <v>738.64111328125</v>
      </c>
      <c r="X4837" s="5">
        <v>744.8759765625</v>
      </c>
      <c r="Y4837" s="5">
        <v>777.45212809244765</v>
      </c>
      <c r="Z4837" s="5">
        <v>817.88800048828102</v>
      </c>
      <c r="AA4837" s="5">
        <v>694.800048828125</v>
      </c>
      <c r="AB4837" s="5">
        <v>860.41052246093705</v>
      </c>
      <c r="AC4837" s="5">
        <v>791.03285725911428</v>
      </c>
      <c r="AD4837" s="5">
        <v>563.00256347656205</v>
      </c>
      <c r="AE4837" s="5">
        <v>520.531982421875</v>
      </c>
      <c r="AF4837" s="5">
        <v>567.38879394531205</v>
      </c>
      <c r="AG4837" s="5">
        <v>550.3077799479164</v>
      </c>
      <c r="AH4837" s="5">
        <v>523.69903564453102</v>
      </c>
      <c r="AI4837" s="5">
        <v>545.51806640625</v>
      </c>
      <c r="AJ4837" s="5">
        <v>512.74328613281205</v>
      </c>
      <c r="AK4837" s="5">
        <v>527.32012939453102</v>
      </c>
      <c r="AL4837" s="5">
        <v>248.92100524902301</v>
      </c>
      <c r="AM4837" s="5">
        <v>291.59664916992102</v>
      </c>
      <c r="AN4837" s="5">
        <v>212.48385620117099</v>
      </c>
      <c r="AO4837" s="5">
        <v>251.00050354003835</v>
      </c>
      <c r="AP4837" s="5">
        <v>366.50640869140602</v>
      </c>
      <c r="AQ4837" s="5">
        <v>364.226318359375</v>
      </c>
      <c r="AR4837" s="5">
        <v>329.71038818359301</v>
      </c>
      <c r="AS4837" s="5">
        <v>353.48103841145803</v>
      </c>
      <c r="AT4837" s="5">
        <v>354.96197509765602</v>
      </c>
      <c r="AU4837" s="5">
        <v>442.91717529296801</v>
      </c>
      <c r="AV4837" s="5">
        <v>489.20126342773398</v>
      </c>
      <c r="AW4837" s="5">
        <v>429.02680460611936</v>
      </c>
      <c r="AX4837" s="5">
        <v>531.6162109375</v>
      </c>
      <c r="AY4837" s="5">
        <v>590.48785400390602</v>
      </c>
      <c r="AZ4837" s="5">
        <v>580.17193603515602</v>
      </c>
      <c r="BA4837" s="5">
        <v>567.42533365885402</v>
      </c>
    </row>
    <row r="4838" spans="1:53" x14ac:dyDescent="0.2">
      <c r="A4838" s="1">
        <v>4835</v>
      </c>
      <c r="B4838" s="1" t="s">
        <v>19338</v>
      </c>
      <c r="C4838" s="1" t="s">
        <v>19339</v>
      </c>
      <c r="D4838" s="1" t="s">
        <v>19340</v>
      </c>
      <c r="E4838" s="1" t="s">
        <v>19341</v>
      </c>
      <c r="F4838" s="5">
        <v>69.9024658203125</v>
      </c>
      <c r="G4838" s="5">
        <v>89.100166320800696</v>
      </c>
      <c r="H4838" s="5">
        <v>91.483955383300696</v>
      </c>
      <c r="I4838" s="5">
        <v>83.495529174804631</v>
      </c>
      <c r="J4838" s="5">
        <v>68.170562744140597</v>
      </c>
      <c r="K4838" s="5">
        <v>87.785331726074205</v>
      </c>
      <c r="L4838" s="5">
        <v>74.942085266113196</v>
      </c>
      <c r="M4838" s="5">
        <v>76.965993245442661</v>
      </c>
      <c r="N4838" s="5">
        <v>138.64141845703099</v>
      </c>
      <c r="O4838" s="5">
        <v>141.14169311523401</v>
      </c>
      <c r="P4838" s="5">
        <v>134.41426086425699</v>
      </c>
      <c r="Q4838" s="5">
        <v>138.06579081217399</v>
      </c>
      <c r="R4838" s="5">
        <v>116.648551940917</v>
      </c>
      <c r="S4838" s="5">
        <v>102.9478225708</v>
      </c>
      <c r="T4838" s="5">
        <v>125.64583587646401</v>
      </c>
      <c r="U4838" s="5">
        <v>115.08073679606032</v>
      </c>
      <c r="V4838" s="5">
        <v>94.184188842773395</v>
      </c>
      <c r="W4838" s="5">
        <v>100.69702911376901</v>
      </c>
      <c r="X4838" s="5">
        <v>87.352249145507798</v>
      </c>
      <c r="Y4838" s="5">
        <v>94.077822367350066</v>
      </c>
      <c r="Z4838" s="5">
        <v>57.949161529541001</v>
      </c>
      <c r="AA4838" s="5">
        <v>68.430702209472599</v>
      </c>
      <c r="AB4838" s="5">
        <v>70.343917846679602</v>
      </c>
      <c r="AC4838" s="5">
        <v>65.574593861897725</v>
      </c>
      <c r="AD4838" s="5">
        <v>84.678504943847599</v>
      </c>
      <c r="AE4838" s="5">
        <v>81.967796325683594</v>
      </c>
      <c r="AF4838" s="5">
        <v>74.393608093261705</v>
      </c>
      <c r="AG4838" s="5">
        <v>80.346636454264299</v>
      </c>
      <c r="AH4838" s="5">
        <v>67.509201049804602</v>
      </c>
      <c r="AI4838" s="5">
        <v>74.403884887695298</v>
      </c>
      <c r="AJ4838" s="5">
        <v>70.120529174804602</v>
      </c>
      <c r="AK4838" s="5">
        <v>70.677871704101491</v>
      </c>
      <c r="AL4838" s="5">
        <v>157.91818237304599</v>
      </c>
      <c r="AM4838" s="5">
        <v>142.31575012207</v>
      </c>
      <c r="AN4838" s="5">
        <v>148.76721191406199</v>
      </c>
      <c r="AO4838" s="5">
        <v>149.66704813639265</v>
      </c>
      <c r="AP4838" s="5">
        <v>103.883094787597</v>
      </c>
      <c r="AQ4838" s="5">
        <v>110.484252929687</v>
      </c>
      <c r="AR4838" s="5">
        <v>98.993423461914006</v>
      </c>
      <c r="AS4838" s="5">
        <v>104.45359039306601</v>
      </c>
      <c r="AT4838" s="5">
        <v>82.989387512207003</v>
      </c>
      <c r="AU4838" s="5">
        <v>81.264610290527301</v>
      </c>
      <c r="AV4838" s="5">
        <v>76.660888671875</v>
      </c>
      <c r="AW4838" s="5">
        <v>80.304962158203111</v>
      </c>
      <c r="AX4838" s="5">
        <v>86.443336486816406</v>
      </c>
      <c r="AY4838" s="5">
        <v>82.194168090820298</v>
      </c>
      <c r="AZ4838" s="5">
        <v>94.935905456542898</v>
      </c>
      <c r="BA4838" s="5">
        <v>87.857803344726548</v>
      </c>
    </row>
    <row r="4839" spans="1:53" x14ac:dyDescent="0.2">
      <c r="A4839" s="1">
        <v>4836</v>
      </c>
      <c r="B4839" s="1" t="s">
        <v>19342</v>
      </c>
      <c r="C4839" s="1" t="s">
        <v>19343</v>
      </c>
      <c r="D4839" s="1" t="s">
        <v>19344</v>
      </c>
      <c r="E4839" s="1" t="s">
        <v>19345</v>
      </c>
      <c r="G4839" s="5">
        <v>69.662818908691406</v>
      </c>
      <c r="I4839" s="5">
        <v>69.662818908691406</v>
      </c>
      <c r="L4839" s="5">
        <v>56.813503265380803</v>
      </c>
      <c r="M4839" s="5">
        <v>56.813503265380803</v>
      </c>
      <c r="O4839" s="5">
        <v>110.352828979492</v>
      </c>
      <c r="P4839" s="5">
        <v>91.272605895996094</v>
      </c>
      <c r="Q4839" s="5">
        <v>100.81271743774406</v>
      </c>
      <c r="T4839" s="5">
        <v>121.076705932617</v>
      </c>
      <c r="U4839" s="5">
        <v>121.076705932617</v>
      </c>
      <c r="W4839" s="5">
        <v>80.715621948242102</v>
      </c>
      <c r="Y4839" s="5">
        <v>80.715621948242102</v>
      </c>
      <c r="AL4839" s="5">
        <v>108.22467041015599</v>
      </c>
      <c r="AO4839" s="5">
        <v>108.22467041015599</v>
      </c>
      <c r="AR4839" s="5">
        <v>57.554832458496001</v>
      </c>
      <c r="AS4839" s="5">
        <v>57.554832458496001</v>
      </c>
    </row>
    <row r="4840" spans="1:53" x14ac:dyDescent="0.2">
      <c r="A4840" s="1">
        <v>4837</v>
      </c>
      <c r="B4840" s="1" t="s">
        <v>19346</v>
      </c>
      <c r="C4840" s="1" t="s">
        <v>19347</v>
      </c>
      <c r="D4840" s="1" t="s">
        <v>19348</v>
      </c>
      <c r="E4840" s="1" t="s">
        <v>19349</v>
      </c>
      <c r="F4840" s="5">
        <v>1406.15539550781</v>
      </c>
      <c r="G4840" s="5">
        <v>1385.8984375</v>
      </c>
      <c r="H4840" s="5">
        <v>1496.32934570312</v>
      </c>
      <c r="I4840" s="5">
        <v>1429.46105957031</v>
      </c>
      <c r="J4840" s="5">
        <v>1454.11755371093</v>
      </c>
      <c r="K4840" s="5">
        <v>1376.53295898437</v>
      </c>
      <c r="L4840" s="5">
        <v>1418.74291992187</v>
      </c>
      <c r="M4840" s="5">
        <v>1416.4644775390564</v>
      </c>
      <c r="N4840" s="5">
        <v>702.43359375</v>
      </c>
      <c r="O4840" s="5">
        <v>657.38592529296795</v>
      </c>
      <c r="P4840" s="5">
        <v>642.435791015625</v>
      </c>
      <c r="Q4840" s="5">
        <v>667.41843668619765</v>
      </c>
      <c r="R4840" s="5">
        <v>997.06103515625</v>
      </c>
      <c r="S4840" s="5">
        <v>951.91467285156205</v>
      </c>
      <c r="T4840" s="5">
        <v>937.85400390625</v>
      </c>
      <c r="U4840" s="5">
        <v>962.27657063802064</v>
      </c>
      <c r="V4840" s="5">
        <v>1020.83538818359</v>
      </c>
      <c r="W4840" s="5">
        <v>1097.37902832031</v>
      </c>
      <c r="X4840" s="5">
        <v>1071.56005859375</v>
      </c>
      <c r="Y4840" s="5">
        <v>1063.2581583658832</v>
      </c>
      <c r="Z4840" s="5">
        <v>1454.61389160156</v>
      </c>
      <c r="AA4840" s="5">
        <v>1533.251953125</v>
      </c>
      <c r="AB4840" s="5">
        <v>1493.17797851562</v>
      </c>
      <c r="AC4840" s="5">
        <v>1493.68127441406</v>
      </c>
      <c r="AD4840" s="5">
        <v>1072.32312011718</v>
      </c>
      <c r="AE4840" s="5">
        <v>1042.13122558593</v>
      </c>
      <c r="AF4840" s="5">
        <v>1084.48168945312</v>
      </c>
      <c r="AG4840" s="5">
        <v>1066.3120117187434</v>
      </c>
      <c r="AH4840" s="5">
        <v>1054.62060546875</v>
      </c>
      <c r="AI4840" s="5">
        <v>1104.52734375</v>
      </c>
      <c r="AJ4840" s="5">
        <v>1143.23803710937</v>
      </c>
      <c r="AK4840" s="5">
        <v>1100.7953287760399</v>
      </c>
      <c r="AL4840" s="5">
        <v>681.49969482421795</v>
      </c>
      <c r="AM4840" s="5">
        <v>664.388671875</v>
      </c>
      <c r="AN4840" s="5">
        <v>660.372314453125</v>
      </c>
      <c r="AO4840" s="5">
        <v>668.75356038411428</v>
      </c>
      <c r="AP4840" s="5">
        <v>939.31573486328102</v>
      </c>
      <c r="AQ4840" s="5">
        <v>872.21008300781205</v>
      </c>
      <c r="AR4840" s="5">
        <v>924.2958984375</v>
      </c>
      <c r="AS4840" s="5">
        <v>911.94057210286428</v>
      </c>
      <c r="AT4840" s="5">
        <v>1081.90893554687</v>
      </c>
      <c r="AU4840" s="5">
        <v>1241.80541992187</v>
      </c>
      <c r="AV4840" s="5">
        <v>1219.57604980468</v>
      </c>
      <c r="AW4840" s="5">
        <v>1181.0968017578068</v>
      </c>
      <c r="AX4840" s="5">
        <v>1198.97619628906</v>
      </c>
      <c r="AY4840" s="5">
        <v>1079.0205078125</v>
      </c>
      <c r="AZ4840" s="5">
        <v>1163.86157226562</v>
      </c>
      <c r="BA4840" s="5">
        <v>1147.2860921223933</v>
      </c>
    </row>
    <row r="4841" spans="1:53" x14ac:dyDescent="0.2">
      <c r="A4841" s="1">
        <v>4838</v>
      </c>
      <c r="B4841" s="1" t="s">
        <v>19350</v>
      </c>
      <c r="C4841" s="1" t="s">
        <v>19351</v>
      </c>
      <c r="D4841" s="1" t="s">
        <v>19352</v>
      </c>
      <c r="E4841" s="1" t="s">
        <v>19353</v>
      </c>
      <c r="F4841" s="5">
        <v>24.216991424560501</v>
      </c>
      <c r="G4841" s="5">
        <v>18.964441299438398</v>
      </c>
      <c r="I4841" s="5">
        <v>21.590716361999448</v>
      </c>
      <c r="J4841" s="5">
        <v>14.6189470291137</v>
      </c>
      <c r="K4841" s="5">
        <v>34.531509399413999</v>
      </c>
      <c r="L4841" s="5">
        <v>26.317653656005799</v>
      </c>
      <c r="M4841" s="5">
        <v>25.156036694844499</v>
      </c>
      <c r="O4841" s="5">
        <v>34.757598876953097</v>
      </c>
      <c r="Q4841" s="5">
        <v>34.757598876953097</v>
      </c>
      <c r="R4841" s="5">
        <v>86.883491516113196</v>
      </c>
      <c r="S4841" s="5">
        <v>27.441656112670898</v>
      </c>
      <c r="T4841" s="5">
        <v>41.088531494140597</v>
      </c>
      <c r="U4841" s="5">
        <v>51.804559707641566</v>
      </c>
      <c r="V4841" s="5">
        <v>46.5492134094238</v>
      </c>
      <c r="W4841" s="5">
        <v>41.2952270507812</v>
      </c>
      <c r="X4841" s="5">
        <v>46.438087463378899</v>
      </c>
      <c r="Y4841" s="5">
        <v>44.760842641194635</v>
      </c>
      <c r="Z4841" s="5">
        <v>52.333675384521399</v>
      </c>
      <c r="AA4841" s="5">
        <v>30.4839363098144</v>
      </c>
      <c r="AB4841" s="5">
        <v>52.321929931640597</v>
      </c>
      <c r="AC4841" s="5">
        <v>45.046513875325466</v>
      </c>
      <c r="AD4841" s="5">
        <v>47.5364570617675</v>
      </c>
      <c r="AE4841" s="5">
        <v>40.368194580078097</v>
      </c>
      <c r="AF4841" s="5">
        <v>34.066089630126903</v>
      </c>
      <c r="AG4841" s="5">
        <v>40.656913757324162</v>
      </c>
      <c r="AH4841" s="5">
        <v>39.154659271240199</v>
      </c>
      <c r="AI4841" s="5">
        <v>35.639553070068303</v>
      </c>
      <c r="AJ4841" s="5">
        <v>56.876449584960902</v>
      </c>
      <c r="AK4841" s="5">
        <v>43.890220642089808</v>
      </c>
      <c r="AL4841" s="5">
        <v>17.915691375732401</v>
      </c>
      <c r="AM4841" s="5">
        <v>14.815645217895501</v>
      </c>
      <c r="AO4841" s="5">
        <v>16.365668296813951</v>
      </c>
      <c r="AP4841" s="5">
        <v>20.762409210205</v>
      </c>
      <c r="AQ4841" s="5">
        <v>18.857311248779201</v>
      </c>
      <c r="AR4841" s="5">
        <v>21.310260772705</v>
      </c>
      <c r="AS4841" s="5">
        <v>20.309993743896403</v>
      </c>
      <c r="AT4841" s="5">
        <v>32.095973968505803</v>
      </c>
      <c r="AU4841" s="5">
        <v>39.3475341796875</v>
      </c>
      <c r="AV4841" s="5">
        <v>24.965356826782202</v>
      </c>
      <c r="AW4841" s="5">
        <v>32.136288324991831</v>
      </c>
      <c r="AX4841" s="5">
        <v>18.88960647583</v>
      </c>
      <c r="AY4841" s="5">
        <v>24.641252517700099</v>
      </c>
      <c r="AZ4841" s="5">
        <v>20.478498458862301</v>
      </c>
      <c r="BA4841" s="5">
        <v>21.336452484130803</v>
      </c>
    </row>
    <row r="4842" spans="1:53" x14ac:dyDescent="0.2">
      <c r="A4842" s="1">
        <v>4839</v>
      </c>
      <c r="B4842" s="1" t="s">
        <v>19354</v>
      </c>
      <c r="C4842" s="1" t="s">
        <v>19355</v>
      </c>
      <c r="D4842" s="1" t="s">
        <v>19356</v>
      </c>
      <c r="E4842" s="1" t="s">
        <v>19357</v>
      </c>
      <c r="F4842" s="5">
        <v>130.07560729980401</v>
      </c>
      <c r="G4842" s="5">
        <v>128.41653442382801</v>
      </c>
      <c r="H4842" s="5">
        <v>117.24705505371</v>
      </c>
      <c r="I4842" s="5">
        <v>125.24639892578068</v>
      </c>
      <c r="J4842" s="5">
        <v>140.212890625</v>
      </c>
      <c r="K4842" s="5">
        <v>83.366912841796804</v>
      </c>
      <c r="L4842" s="5">
        <v>94.162582397460895</v>
      </c>
      <c r="M4842" s="5">
        <v>105.91412862141924</v>
      </c>
      <c r="N4842" s="5">
        <v>94.106056213378906</v>
      </c>
      <c r="P4842" s="5">
        <v>103.527694702148</v>
      </c>
      <c r="Q4842" s="5">
        <v>98.816875457763445</v>
      </c>
      <c r="R4842" s="5">
        <v>95.247444152832003</v>
      </c>
      <c r="S4842" s="5">
        <v>73.082374572753906</v>
      </c>
      <c r="T4842" s="5">
        <v>95.994514465332003</v>
      </c>
      <c r="U4842" s="5">
        <v>88.108111063639299</v>
      </c>
      <c r="V4842" s="5">
        <v>100.611671447753</v>
      </c>
      <c r="W4842" s="5">
        <v>85.219146728515597</v>
      </c>
      <c r="X4842" s="5">
        <v>88.192726135253906</v>
      </c>
      <c r="Y4842" s="5">
        <v>91.341181437174171</v>
      </c>
      <c r="Z4842" s="5">
        <v>128.18260192871</v>
      </c>
      <c r="AA4842" s="5">
        <v>108.27935028076099</v>
      </c>
      <c r="AB4842" s="5">
        <v>88.788375854492102</v>
      </c>
      <c r="AC4842" s="5">
        <v>108.41677602132104</v>
      </c>
      <c r="AD4842" s="5">
        <v>97.479499816894503</v>
      </c>
      <c r="AE4842" s="5">
        <v>114.92261505126901</v>
      </c>
      <c r="AF4842" s="5">
        <v>98.438972473144503</v>
      </c>
      <c r="AG4842" s="5">
        <v>103.613695780436</v>
      </c>
      <c r="AH4842" s="5">
        <v>103.817543029785</v>
      </c>
      <c r="AI4842" s="5">
        <v>101.419944763183</v>
      </c>
      <c r="AJ4842" s="5">
        <v>106.268508911132</v>
      </c>
      <c r="AK4842" s="5">
        <v>103.8353322347</v>
      </c>
      <c r="AL4842" s="5">
        <v>133.40377807617099</v>
      </c>
      <c r="AM4842" s="5">
        <v>86.918151855468693</v>
      </c>
      <c r="AN4842" s="5">
        <v>74.638740539550696</v>
      </c>
      <c r="AO4842" s="5">
        <v>98.320223490396799</v>
      </c>
      <c r="AP4842" s="5">
        <v>80.470916748046804</v>
      </c>
      <c r="AQ4842" s="5">
        <v>75.833183288574205</v>
      </c>
      <c r="AR4842" s="5">
        <v>73.455635070800696</v>
      </c>
      <c r="AS4842" s="5">
        <v>76.586578369140568</v>
      </c>
      <c r="AT4842" s="5">
        <v>218.353591918945</v>
      </c>
      <c r="AU4842" s="5">
        <v>185.58039855957</v>
      </c>
      <c r="AV4842" s="5">
        <v>91.632644653320298</v>
      </c>
      <c r="AW4842" s="5">
        <v>165.18887837727843</v>
      </c>
      <c r="AX4842" s="5">
        <v>110.4927444458</v>
      </c>
      <c r="AY4842" s="5">
        <v>68.221961975097599</v>
      </c>
      <c r="AZ4842" s="5">
        <v>61.745002746582003</v>
      </c>
      <c r="BA4842" s="5">
        <v>80.153236389159858</v>
      </c>
    </row>
    <row r="4843" spans="1:53" x14ac:dyDescent="0.2">
      <c r="A4843" s="1">
        <v>4840</v>
      </c>
      <c r="B4843" s="1" t="s">
        <v>19358</v>
      </c>
      <c r="C4843" s="1" t="s">
        <v>19359</v>
      </c>
      <c r="D4843" s="1" t="s">
        <v>19360</v>
      </c>
      <c r="E4843" s="1" t="s">
        <v>19361</v>
      </c>
      <c r="F4843" s="5">
        <v>361.11935424804602</v>
      </c>
      <c r="G4843" s="5">
        <v>337.92355346679602</v>
      </c>
      <c r="H4843" s="5">
        <v>338.548248291015</v>
      </c>
      <c r="I4843" s="5">
        <v>345.86371866861901</v>
      </c>
      <c r="J4843" s="5">
        <v>406.79098510742102</v>
      </c>
      <c r="K4843" s="5">
        <v>376.92791748046801</v>
      </c>
      <c r="L4843" s="5">
        <v>359.693359375</v>
      </c>
      <c r="M4843" s="5">
        <v>381.13742065429636</v>
      </c>
      <c r="N4843" s="5">
        <v>314.11346435546801</v>
      </c>
      <c r="O4843" s="5">
        <v>313.66534423828102</v>
      </c>
      <c r="P4843" s="5">
        <v>293.01235961914</v>
      </c>
      <c r="Q4843" s="5">
        <v>306.93038940429636</v>
      </c>
      <c r="R4843" s="5">
        <v>265.90936279296801</v>
      </c>
      <c r="S4843" s="5">
        <v>306.259521484375</v>
      </c>
      <c r="T4843" s="5">
        <v>259.09362792968699</v>
      </c>
      <c r="U4843" s="5">
        <v>277.08750406901004</v>
      </c>
      <c r="V4843" s="5">
        <v>348.10235595703102</v>
      </c>
      <c r="W4843" s="5">
        <v>356.20925903320301</v>
      </c>
      <c r="X4843" s="5">
        <v>355.839111328125</v>
      </c>
      <c r="Y4843" s="5">
        <v>353.38357543945295</v>
      </c>
      <c r="Z4843" s="5">
        <v>365.12200927734301</v>
      </c>
      <c r="AA4843" s="5">
        <v>357.38967895507801</v>
      </c>
      <c r="AB4843" s="5">
        <v>362.694091796875</v>
      </c>
      <c r="AC4843" s="5">
        <v>361.73526000976534</v>
      </c>
      <c r="AD4843" s="5">
        <v>471.74554443359301</v>
      </c>
      <c r="AE4843" s="5">
        <v>522.00061035156205</v>
      </c>
      <c r="AF4843" s="5">
        <v>464.46463012695301</v>
      </c>
      <c r="AG4843" s="5">
        <v>486.07026163736936</v>
      </c>
      <c r="AH4843" s="5">
        <v>413.87307739257801</v>
      </c>
      <c r="AI4843" s="5">
        <v>449.86511230468699</v>
      </c>
      <c r="AJ4843" s="5">
        <v>414.68688964843699</v>
      </c>
      <c r="AK4843" s="5">
        <v>426.14169311523398</v>
      </c>
      <c r="AL4843" s="5">
        <v>286.997467041015</v>
      </c>
      <c r="AM4843" s="5">
        <v>282.17681884765602</v>
      </c>
      <c r="AN4843" s="5">
        <v>286.24392700195301</v>
      </c>
      <c r="AO4843" s="5">
        <v>285.13940429687466</v>
      </c>
      <c r="AP4843" s="5">
        <v>316.14678955078102</v>
      </c>
      <c r="AQ4843" s="5">
        <v>313.83282470703102</v>
      </c>
      <c r="AR4843" s="5">
        <v>304.001953125</v>
      </c>
      <c r="AS4843" s="5">
        <v>311.32718912760402</v>
      </c>
      <c r="AT4843" s="5">
        <v>419.72915649414</v>
      </c>
      <c r="AU4843" s="5">
        <v>482.422119140625</v>
      </c>
      <c r="AV4843" s="5">
        <v>466.44195556640602</v>
      </c>
      <c r="AW4843" s="5">
        <v>456.19774373372366</v>
      </c>
      <c r="AX4843" s="5">
        <v>467.99331665039</v>
      </c>
      <c r="AY4843" s="5">
        <v>376.33236694335898</v>
      </c>
      <c r="AZ4843" s="5">
        <v>366.98489379882801</v>
      </c>
      <c r="BA4843" s="5">
        <v>403.77019246419235</v>
      </c>
    </row>
    <row r="4844" spans="1:53" x14ac:dyDescent="0.2">
      <c r="A4844" s="1">
        <v>4841</v>
      </c>
      <c r="B4844" s="1" t="s">
        <v>19362</v>
      </c>
      <c r="C4844" s="1" t="s">
        <v>19363</v>
      </c>
      <c r="D4844" s="1" t="s">
        <v>19364</v>
      </c>
      <c r="E4844" s="1" t="s">
        <v>19365</v>
      </c>
      <c r="F4844" s="5">
        <v>975.23449707031205</v>
      </c>
      <c r="G4844" s="5">
        <v>1104.00390625</v>
      </c>
      <c r="H4844" s="5">
        <v>1113.63427734375</v>
      </c>
      <c r="I4844" s="5">
        <v>1064.2908935546873</v>
      </c>
      <c r="J4844" s="5">
        <v>1010.60046386718</v>
      </c>
      <c r="K4844" s="5">
        <v>1051.71875</v>
      </c>
      <c r="L4844" s="5">
        <v>1038.69360351562</v>
      </c>
      <c r="M4844" s="5">
        <v>1033.6709391276001</v>
      </c>
      <c r="N4844" s="5">
        <v>629.71563720703102</v>
      </c>
      <c r="O4844" s="5">
        <v>615.88995361328102</v>
      </c>
      <c r="P4844" s="5">
        <v>604.51599121093705</v>
      </c>
      <c r="Q4844" s="5">
        <v>616.7071940104164</v>
      </c>
      <c r="R4844" s="5">
        <v>767.96423339843705</v>
      </c>
      <c r="S4844" s="5">
        <v>745.346435546875</v>
      </c>
      <c r="T4844" s="5">
        <v>879.92834472656205</v>
      </c>
      <c r="U4844" s="5">
        <v>797.74633789062466</v>
      </c>
      <c r="V4844" s="5">
        <v>955.934326171875</v>
      </c>
      <c r="W4844" s="5">
        <v>940.65435791015602</v>
      </c>
      <c r="X4844" s="5">
        <v>918.28259277343705</v>
      </c>
      <c r="Y4844" s="5">
        <v>938.29042561848928</v>
      </c>
      <c r="Z4844" s="5">
        <v>1137.70080566406</v>
      </c>
      <c r="AA4844" s="5">
        <v>1090.23693847656</v>
      </c>
      <c r="AB4844" s="5">
        <v>1070.33178710937</v>
      </c>
      <c r="AC4844" s="5">
        <v>1099.4231770833301</v>
      </c>
      <c r="AD4844" s="5">
        <v>761.50457763671795</v>
      </c>
      <c r="AE4844" s="5">
        <v>715.00689697265602</v>
      </c>
      <c r="AF4844" s="5">
        <v>799.76403808593705</v>
      </c>
      <c r="AG4844" s="5">
        <v>758.75850423177042</v>
      </c>
      <c r="AH4844" s="5">
        <v>748.12121582031205</v>
      </c>
      <c r="AI4844" s="5">
        <v>762.5576171875</v>
      </c>
      <c r="AJ4844" s="5">
        <v>810.31872558593705</v>
      </c>
      <c r="AK4844" s="5">
        <v>773.66585286458303</v>
      </c>
      <c r="AL4844" s="5">
        <v>531.15545654296795</v>
      </c>
      <c r="AM4844" s="5">
        <v>527.39581298828102</v>
      </c>
      <c r="AN4844" s="5">
        <v>551.39025878906205</v>
      </c>
      <c r="AO4844" s="5">
        <v>536.64717610677042</v>
      </c>
      <c r="AP4844" s="5">
        <v>670.49560546875</v>
      </c>
      <c r="AQ4844" s="5">
        <v>679.797607421875</v>
      </c>
      <c r="AR4844" s="5">
        <v>658.01330566406205</v>
      </c>
      <c r="AS4844" s="5">
        <v>669.43550618489564</v>
      </c>
      <c r="AT4844" s="5">
        <v>1012.97534179687</v>
      </c>
      <c r="AU4844" s="5">
        <v>999.42169189453102</v>
      </c>
      <c r="AV4844" s="5">
        <v>1022.77062988281</v>
      </c>
      <c r="AW4844" s="5">
        <v>1011.722554524737</v>
      </c>
      <c r="AX4844" s="5">
        <v>1045.90747070312</v>
      </c>
      <c r="AY4844" s="5">
        <v>976.12945556640602</v>
      </c>
      <c r="AZ4844" s="5">
        <v>1001.14379882812</v>
      </c>
      <c r="BA4844" s="5">
        <v>1007.7269083658821</v>
      </c>
    </row>
    <row r="4845" spans="1:53" x14ac:dyDescent="0.2">
      <c r="A4845" s="1">
        <v>4842</v>
      </c>
      <c r="B4845" s="1" t="s">
        <v>19366</v>
      </c>
      <c r="C4845" s="1" t="s">
        <v>19367</v>
      </c>
      <c r="D4845" s="1" t="s">
        <v>19368</v>
      </c>
      <c r="E4845" s="1" t="s">
        <v>19369</v>
      </c>
      <c r="N4845" s="5">
        <v>524.28863525390602</v>
      </c>
      <c r="O4845" s="5">
        <v>146.13606262207</v>
      </c>
      <c r="P4845" s="5">
        <v>142.33166503906199</v>
      </c>
      <c r="Q4845" s="5">
        <v>270.91878763834598</v>
      </c>
      <c r="V4845" s="5">
        <v>12.177503585815399</v>
      </c>
      <c r="W4845" s="5">
        <v>21.318078994750898</v>
      </c>
      <c r="X4845" s="5">
        <v>9.49824619293212</v>
      </c>
      <c r="Y4845" s="5">
        <v>14.331276257832807</v>
      </c>
      <c r="AI4845" s="5">
        <v>18.988964080810501</v>
      </c>
      <c r="AK4845" s="5">
        <v>18.988964080810501</v>
      </c>
    </row>
    <row r="4846" spans="1:53" x14ac:dyDescent="0.2">
      <c r="A4846" s="1">
        <v>4843</v>
      </c>
      <c r="B4846" s="1" t="s">
        <v>19370</v>
      </c>
      <c r="C4846" s="1" t="s">
        <v>19371</v>
      </c>
      <c r="D4846" s="1" t="s">
        <v>19372</v>
      </c>
      <c r="E4846" s="1" t="s">
        <v>19373</v>
      </c>
      <c r="F4846" s="5">
        <v>206.21986389160099</v>
      </c>
      <c r="G4846" s="5">
        <v>166.14143371582</v>
      </c>
      <c r="H4846" s="5">
        <v>152.85304260253901</v>
      </c>
      <c r="I4846" s="5">
        <v>175.07144673665334</v>
      </c>
      <c r="J4846" s="5">
        <v>139.07221984863199</v>
      </c>
      <c r="K4846" s="5">
        <v>163.12138366699199</v>
      </c>
      <c r="L4846" s="5">
        <v>164.13508605957</v>
      </c>
      <c r="M4846" s="5">
        <v>155.44289652506464</v>
      </c>
      <c r="O4846" s="5">
        <v>103.42706298828099</v>
      </c>
      <c r="Q4846" s="5">
        <v>103.42706298828099</v>
      </c>
      <c r="R4846" s="5">
        <v>145.917724609375</v>
      </c>
      <c r="S4846" s="5">
        <v>138.94305419921801</v>
      </c>
      <c r="T4846" s="5">
        <v>151.540603637695</v>
      </c>
      <c r="U4846" s="5">
        <v>145.467127482096</v>
      </c>
      <c r="V4846" s="5">
        <v>123.324584960937</v>
      </c>
      <c r="W4846" s="5">
        <v>114.12464904785099</v>
      </c>
      <c r="X4846" s="5">
        <v>89.855484008789006</v>
      </c>
      <c r="Y4846" s="5">
        <v>109.10157267252566</v>
      </c>
      <c r="Z4846" s="5">
        <v>183.119384765625</v>
      </c>
      <c r="AA4846" s="5">
        <v>137.96623229980401</v>
      </c>
      <c r="AB4846" s="5">
        <v>188.53907775878901</v>
      </c>
      <c r="AC4846" s="5">
        <v>169.87489827473934</v>
      </c>
      <c r="AD4846" s="5">
        <v>88.109527587890597</v>
      </c>
      <c r="AE4846" s="5">
        <v>120.57614898681599</v>
      </c>
      <c r="AF4846" s="5">
        <v>116.90427398681599</v>
      </c>
      <c r="AG4846" s="5">
        <v>108.52998352050753</v>
      </c>
      <c r="AH4846" s="5">
        <v>129.65072631835901</v>
      </c>
      <c r="AI4846" s="5">
        <v>130.44886779785099</v>
      </c>
      <c r="AJ4846" s="5">
        <v>124.54662322998</v>
      </c>
      <c r="AK4846" s="5">
        <v>128.21540578206336</v>
      </c>
      <c r="AP4846" s="5">
        <v>116.95465087890599</v>
      </c>
      <c r="AQ4846" s="5">
        <v>114.302841186523</v>
      </c>
      <c r="AR4846" s="5">
        <v>119.77301025390599</v>
      </c>
      <c r="AS4846" s="5">
        <v>117.01016743977834</v>
      </c>
      <c r="AT4846" s="5">
        <v>74.305343627929602</v>
      </c>
      <c r="AU4846" s="5">
        <v>117.32004547119099</v>
      </c>
      <c r="AV4846" s="5">
        <v>74.497634887695298</v>
      </c>
      <c r="AW4846" s="5">
        <v>88.70767466227197</v>
      </c>
      <c r="AX4846" s="5">
        <v>146.77430725097599</v>
      </c>
      <c r="AY4846" s="5">
        <v>113.46851348876901</v>
      </c>
      <c r="AZ4846" s="5">
        <v>79.512878417968693</v>
      </c>
      <c r="BA4846" s="5">
        <v>113.2518997192379</v>
      </c>
    </row>
    <row r="4847" spans="1:53" x14ac:dyDescent="0.2">
      <c r="A4847" s="1">
        <v>4844</v>
      </c>
      <c r="B4847" s="1" t="s">
        <v>19374</v>
      </c>
      <c r="C4847" s="1" t="s">
        <v>19375</v>
      </c>
      <c r="D4847" s="1" t="s">
        <v>19376</v>
      </c>
      <c r="E4847" s="1" t="s">
        <v>19377</v>
      </c>
      <c r="F4847" s="5">
        <v>77.566574096679602</v>
      </c>
      <c r="H4847" s="5">
        <v>75.414459228515597</v>
      </c>
      <c r="I4847" s="5">
        <v>76.490516662597599</v>
      </c>
      <c r="J4847" s="5">
        <v>50.827930450439403</v>
      </c>
      <c r="K4847" s="5">
        <v>33.530277252197202</v>
      </c>
      <c r="L4847" s="5">
        <v>74.319435119628906</v>
      </c>
      <c r="M4847" s="5">
        <v>52.892547607421839</v>
      </c>
      <c r="O4847" s="5">
        <v>75.130325317382798</v>
      </c>
      <c r="P4847" s="5">
        <v>75.444541931152301</v>
      </c>
      <c r="Q4847" s="5">
        <v>75.28743362426755</v>
      </c>
      <c r="R4847" s="5">
        <v>123.622253417968</v>
      </c>
      <c r="S4847" s="5">
        <v>113.25828552246</v>
      </c>
      <c r="U4847" s="5">
        <v>118.44026947021399</v>
      </c>
      <c r="V4847" s="5">
        <v>146.65489196777301</v>
      </c>
      <c r="W4847" s="5">
        <v>110.80645751953099</v>
      </c>
      <c r="X4847" s="5">
        <v>117.925315856933</v>
      </c>
      <c r="Y4847" s="5">
        <v>125.12888844807901</v>
      </c>
      <c r="Z4847" s="5">
        <v>139.25466918945301</v>
      </c>
      <c r="AA4847" s="5">
        <v>165.53607177734301</v>
      </c>
      <c r="AB4847" s="5">
        <v>169.69374084472599</v>
      </c>
      <c r="AC4847" s="5">
        <v>158.16149393717401</v>
      </c>
      <c r="AD4847" s="5">
        <v>126.752075195312</v>
      </c>
      <c r="AE4847" s="5">
        <v>143.72235107421801</v>
      </c>
      <c r="AF4847" s="5">
        <v>156.05316162109301</v>
      </c>
      <c r="AG4847" s="5">
        <v>142.17586263020766</v>
      </c>
      <c r="AH4847" s="5">
        <v>138.81950378417901</v>
      </c>
      <c r="AI4847" s="5">
        <v>102.756286621093</v>
      </c>
      <c r="AJ4847" s="5">
        <v>97.908439636230398</v>
      </c>
      <c r="AK4847" s="5">
        <v>113.16141001383414</v>
      </c>
      <c r="AL4847" s="5">
        <v>53.7987060546875</v>
      </c>
      <c r="AM4847" s="5">
        <v>67.619796752929602</v>
      </c>
      <c r="AO4847" s="5">
        <v>60.709251403808551</v>
      </c>
      <c r="AP4847" s="5">
        <v>84.214805603027301</v>
      </c>
      <c r="AQ4847" s="5">
        <v>90.982673645019503</v>
      </c>
      <c r="AR4847" s="5">
        <v>72.696701049804602</v>
      </c>
      <c r="AS4847" s="5">
        <v>82.631393432617145</v>
      </c>
      <c r="AT4847" s="5">
        <v>143.59315490722599</v>
      </c>
      <c r="AU4847" s="5">
        <v>133.78497314453099</v>
      </c>
      <c r="AV4847" s="5">
        <v>92.307571411132798</v>
      </c>
      <c r="AW4847" s="5">
        <v>123.22856648762995</v>
      </c>
      <c r="AX4847" s="5">
        <v>98.304634094238196</v>
      </c>
      <c r="AY4847" s="5">
        <v>78.535690307617102</v>
      </c>
      <c r="AZ4847" s="5">
        <v>75.512809753417898</v>
      </c>
      <c r="BA4847" s="5">
        <v>84.11771138509107</v>
      </c>
    </row>
    <row r="4848" spans="1:53" x14ac:dyDescent="0.2">
      <c r="A4848" s="1">
        <v>4845</v>
      </c>
      <c r="B4848" s="1" t="s">
        <v>19378</v>
      </c>
      <c r="C4848" s="1" t="s">
        <v>19379</v>
      </c>
      <c r="D4848" s="1" t="s">
        <v>19380</v>
      </c>
      <c r="E4848" s="1" t="s">
        <v>19381</v>
      </c>
      <c r="F4848" s="5">
        <v>171.98046875</v>
      </c>
      <c r="G4848" s="5">
        <v>145.04537963867099</v>
      </c>
      <c r="H4848" s="5">
        <v>164.28041076660099</v>
      </c>
      <c r="I4848" s="5">
        <v>160.43541971842399</v>
      </c>
      <c r="J4848" s="5">
        <v>255.79064941406199</v>
      </c>
      <c r="K4848" s="5">
        <v>290.92306518554602</v>
      </c>
      <c r="L4848" s="5">
        <v>247.1005859375</v>
      </c>
      <c r="M4848" s="5">
        <v>264.60476684570267</v>
      </c>
      <c r="N4848" s="5">
        <v>211.29188537597599</v>
      </c>
      <c r="O4848" s="5">
        <v>188.33901977539</v>
      </c>
      <c r="P4848" s="5">
        <v>219.078689575195</v>
      </c>
      <c r="Q4848" s="5">
        <v>206.23653157552033</v>
      </c>
      <c r="R4848" s="5">
        <v>71.126609802246094</v>
      </c>
      <c r="S4848" s="5">
        <v>76.127487182617102</v>
      </c>
      <c r="T4848" s="5">
        <v>94.433868408203097</v>
      </c>
      <c r="U4848" s="5">
        <v>80.562655131022098</v>
      </c>
      <c r="V4848" s="5">
        <v>85.297637939453097</v>
      </c>
      <c r="W4848" s="5">
        <v>98.300453186035099</v>
      </c>
      <c r="X4848" s="5">
        <v>104.82006072998</v>
      </c>
      <c r="Y4848" s="5">
        <v>96.139383951822722</v>
      </c>
      <c r="Z4848" s="5">
        <v>174.94563293457</v>
      </c>
      <c r="AA4848" s="5">
        <v>144.38952636718699</v>
      </c>
      <c r="AB4848" s="5">
        <v>186.943588256835</v>
      </c>
      <c r="AC4848" s="5">
        <v>168.75958251953068</v>
      </c>
      <c r="AD4848" s="5">
        <v>102.294219970703</v>
      </c>
      <c r="AE4848" s="5">
        <v>73.520805358886705</v>
      </c>
      <c r="AF4848" s="5">
        <v>107.367805480957</v>
      </c>
      <c r="AG4848" s="5">
        <v>94.394276936848897</v>
      </c>
      <c r="AH4848" s="5">
        <v>107.18669128417901</v>
      </c>
      <c r="AI4848" s="5">
        <v>72.233268737792898</v>
      </c>
      <c r="AJ4848" s="5">
        <v>73.630065917968693</v>
      </c>
      <c r="AK4848" s="5">
        <v>84.35000864664687</v>
      </c>
      <c r="AL4848" s="5">
        <v>197.28045654296801</v>
      </c>
      <c r="AM4848" s="5">
        <v>259.70095825195301</v>
      </c>
      <c r="AN4848" s="5">
        <v>238.569244384765</v>
      </c>
      <c r="AO4848" s="5">
        <v>231.85021972656202</v>
      </c>
      <c r="AP4848" s="5">
        <v>58.960311889648402</v>
      </c>
      <c r="AQ4848" s="5">
        <v>74.985122680664006</v>
      </c>
      <c r="AR4848" s="5">
        <v>87.549789428710895</v>
      </c>
      <c r="AS4848" s="5">
        <v>73.83174133300777</v>
      </c>
      <c r="AT4848" s="5">
        <v>152.57012939453099</v>
      </c>
      <c r="AU4848" s="5">
        <v>104.187896728515</v>
      </c>
      <c r="AV4848" s="5">
        <v>93.661346435546804</v>
      </c>
      <c r="AW4848" s="5">
        <v>116.80645751953092</v>
      </c>
      <c r="AX4848" s="5">
        <v>68.449691772460895</v>
      </c>
      <c r="AY4848" s="5">
        <v>50.487342834472599</v>
      </c>
      <c r="AZ4848" s="5">
        <v>54.747737884521399</v>
      </c>
      <c r="BA4848" s="5">
        <v>57.894924163818303</v>
      </c>
    </row>
    <row r="4849" spans="1:53" x14ac:dyDescent="0.2">
      <c r="A4849" s="1">
        <v>4846</v>
      </c>
      <c r="B4849" s="1" t="s">
        <v>19382</v>
      </c>
      <c r="C4849" s="1" t="s">
        <v>19383</v>
      </c>
      <c r="D4849" s="1" t="s">
        <v>19384</v>
      </c>
      <c r="E4849" s="1" t="s">
        <v>19385</v>
      </c>
      <c r="F4849" s="5">
        <v>148.01544189453099</v>
      </c>
      <c r="G4849" s="5">
        <v>138.41841125488199</v>
      </c>
      <c r="H4849" s="5">
        <v>97.817176818847599</v>
      </c>
      <c r="I4849" s="5">
        <v>128.08367665608685</v>
      </c>
      <c r="J4849" s="5">
        <v>191.97209167480401</v>
      </c>
      <c r="K4849" s="5">
        <v>163.72926330566401</v>
      </c>
      <c r="L4849" s="5">
        <v>180.61528015136699</v>
      </c>
      <c r="M4849" s="5">
        <v>178.77221171061169</v>
      </c>
      <c r="P4849" s="5">
        <v>116.22238159179599</v>
      </c>
      <c r="Q4849" s="5">
        <v>116.22238159179599</v>
      </c>
      <c r="R4849" s="5">
        <v>89.4305419921875</v>
      </c>
      <c r="S4849" s="5">
        <v>70.150596618652301</v>
      </c>
      <c r="T4849" s="5">
        <v>80.697929382324205</v>
      </c>
      <c r="U4849" s="5">
        <v>80.093022664388002</v>
      </c>
      <c r="V4849" s="5">
        <v>203.379302978515</v>
      </c>
      <c r="W4849" s="5">
        <v>205.06634521484301</v>
      </c>
      <c r="X4849" s="5">
        <v>175.27281188964801</v>
      </c>
      <c r="Y4849" s="5">
        <v>194.57282002766866</v>
      </c>
      <c r="Z4849" s="5">
        <v>202.22883605957</v>
      </c>
      <c r="AA4849" s="5">
        <v>165.519775390625</v>
      </c>
      <c r="AB4849" s="5">
        <v>164.40092468261699</v>
      </c>
      <c r="AC4849" s="5">
        <v>177.3831787109373</v>
      </c>
      <c r="AD4849" s="5">
        <v>183.35324096679599</v>
      </c>
      <c r="AE4849" s="5">
        <v>189.39978027343699</v>
      </c>
      <c r="AF4849" s="5">
        <v>171.27754211425699</v>
      </c>
      <c r="AG4849" s="5">
        <v>181.34352111816335</v>
      </c>
      <c r="AH4849" s="5">
        <v>183.18426513671801</v>
      </c>
      <c r="AI4849" s="5">
        <v>196.97300720214801</v>
      </c>
      <c r="AJ4849" s="5">
        <v>197.95649719238199</v>
      </c>
      <c r="AK4849" s="5">
        <v>192.70458984374935</v>
      </c>
      <c r="AL4849" s="5">
        <v>63.772216796875</v>
      </c>
      <c r="AM4849" s="5">
        <v>82.915214538574205</v>
      </c>
      <c r="AN4849" s="5">
        <v>45.282505035400298</v>
      </c>
      <c r="AO4849" s="5">
        <v>63.989978790283175</v>
      </c>
      <c r="AP4849" s="5">
        <v>91.256904602050696</v>
      </c>
      <c r="AQ4849" s="5">
        <v>94.657638549804602</v>
      </c>
      <c r="AR4849" s="5">
        <v>86.407157897949205</v>
      </c>
      <c r="AS4849" s="5">
        <v>90.773900349934834</v>
      </c>
      <c r="AT4849" s="5">
        <v>143.24752807617099</v>
      </c>
      <c r="AU4849" s="5">
        <v>163.18247985839801</v>
      </c>
      <c r="AV4849" s="5">
        <v>160.36280822753901</v>
      </c>
      <c r="AW4849" s="5">
        <v>155.59760538736933</v>
      </c>
      <c r="AX4849" s="5">
        <v>154.69921875</v>
      </c>
      <c r="AY4849" s="5">
        <v>153.70712280273401</v>
      </c>
      <c r="AZ4849" s="5">
        <v>147.62345886230401</v>
      </c>
      <c r="BA4849" s="5">
        <v>152.00993347167935</v>
      </c>
    </row>
    <row r="4850" spans="1:53" x14ac:dyDescent="0.2">
      <c r="A4850" s="1">
        <v>4847</v>
      </c>
      <c r="B4850" s="1" t="s">
        <v>19386</v>
      </c>
      <c r="C4850" s="1" t="s">
        <v>19387</v>
      </c>
      <c r="D4850" s="1" t="s">
        <v>19388</v>
      </c>
      <c r="E4850" s="1" t="s">
        <v>19389</v>
      </c>
      <c r="F4850" s="5">
        <v>39.873336791992102</v>
      </c>
      <c r="G4850" s="5">
        <v>45.953880310058501</v>
      </c>
      <c r="H4850" s="5">
        <v>22.269018173217699</v>
      </c>
      <c r="I4850" s="5">
        <v>36.032078425089438</v>
      </c>
      <c r="K4850" s="5">
        <v>40.464763641357401</v>
      </c>
      <c r="L4850" s="5">
        <v>27.633386611938398</v>
      </c>
      <c r="M4850" s="5">
        <v>34.049075126647899</v>
      </c>
      <c r="N4850" s="5">
        <v>73.319725036621094</v>
      </c>
      <c r="O4850" s="5">
        <v>81.581886291503906</v>
      </c>
      <c r="P4850" s="5">
        <v>61.695945739746001</v>
      </c>
      <c r="Q4850" s="5">
        <v>72.199185689290331</v>
      </c>
      <c r="R4850" s="5">
        <v>24.5168342590332</v>
      </c>
      <c r="S4850" s="5">
        <v>14.0318241119384</v>
      </c>
      <c r="T4850" s="5">
        <v>53.938224792480398</v>
      </c>
      <c r="U4850" s="5">
        <v>30.828961054484001</v>
      </c>
      <c r="V4850" s="5">
        <v>15.4406929016113</v>
      </c>
      <c r="W4850" s="5">
        <v>18.459611892700099</v>
      </c>
      <c r="X4850" s="5">
        <v>18.012523651123001</v>
      </c>
      <c r="Y4850" s="5">
        <v>17.304276148478134</v>
      </c>
      <c r="Z4850" s="5">
        <v>21.765844345092699</v>
      </c>
      <c r="AA4850" s="5">
        <v>25.433818817138601</v>
      </c>
      <c r="AB4850" s="5">
        <v>12.77486038208</v>
      </c>
      <c r="AC4850" s="5">
        <v>19.991507848103769</v>
      </c>
      <c r="AE4850" s="5">
        <v>17.935222625732401</v>
      </c>
      <c r="AF4850" s="5">
        <v>19.436107635498001</v>
      </c>
      <c r="AG4850" s="5">
        <v>18.685665130615199</v>
      </c>
      <c r="AH4850" s="5">
        <v>20.022157669067301</v>
      </c>
      <c r="AI4850" s="5">
        <v>10.356448173522899</v>
      </c>
      <c r="AJ4850" s="5">
        <v>22.735881805419901</v>
      </c>
      <c r="AK4850" s="5">
        <v>17.704829216003365</v>
      </c>
      <c r="AL4850" s="5">
        <v>20.4172763824462</v>
      </c>
      <c r="AM4850" s="5">
        <v>15.397466659545801</v>
      </c>
      <c r="AN4850" s="5">
        <v>47.817680358886697</v>
      </c>
      <c r="AO4850" s="5">
        <v>27.877474466959569</v>
      </c>
      <c r="AP4850" s="5">
        <v>36.373828887939403</v>
      </c>
      <c r="AQ4850" s="5">
        <v>16.498018264770501</v>
      </c>
      <c r="AR4850" s="5">
        <v>43.693099975585902</v>
      </c>
      <c r="AS4850" s="5">
        <v>32.18831570943194</v>
      </c>
      <c r="AT4850" s="5">
        <v>15.120541572570801</v>
      </c>
      <c r="AU4850" s="5">
        <v>20.9523906707763</v>
      </c>
      <c r="AV4850" s="5">
        <v>21.625337600708001</v>
      </c>
      <c r="AW4850" s="5">
        <v>19.232756614685034</v>
      </c>
      <c r="AY4850" s="5">
        <v>14.133893013000399</v>
      </c>
      <c r="AZ4850" s="5">
        <v>25.2996826171875</v>
      </c>
      <c r="BA4850" s="5">
        <v>19.716787815093952</v>
      </c>
    </row>
    <row r="4851" spans="1:53" x14ac:dyDescent="0.2">
      <c r="A4851" s="1">
        <v>4848</v>
      </c>
      <c r="B4851" s="1" t="s">
        <v>19390</v>
      </c>
      <c r="C4851" s="1" t="s">
        <v>19391</v>
      </c>
      <c r="D4851" s="1" t="s">
        <v>19392</v>
      </c>
      <c r="E4851" s="1" t="s">
        <v>19393</v>
      </c>
      <c r="F4851" s="5">
        <v>132.50465393066401</v>
      </c>
      <c r="G4851" s="5">
        <v>170.76824951171801</v>
      </c>
      <c r="H4851" s="5">
        <v>102.344352722167</v>
      </c>
      <c r="I4851" s="5">
        <v>135.20575205484968</v>
      </c>
      <c r="J4851" s="5">
        <v>209.85614013671801</v>
      </c>
      <c r="K4851" s="5">
        <v>142.91395568847599</v>
      </c>
      <c r="L4851" s="5">
        <v>138.68598937988199</v>
      </c>
      <c r="M4851" s="5">
        <v>163.81869506835866</v>
      </c>
      <c r="N4851" s="5">
        <v>170.17974853515599</v>
      </c>
      <c r="O4851" s="5">
        <v>189.31167602539</v>
      </c>
      <c r="P4851" s="5">
        <v>155.03405761718699</v>
      </c>
      <c r="Q4851" s="5">
        <v>171.50849405924433</v>
      </c>
      <c r="R4851" s="5">
        <v>145.41473388671801</v>
      </c>
      <c r="S4851" s="5">
        <v>139.24450683593699</v>
      </c>
      <c r="T4851" s="5">
        <v>194.04763793945301</v>
      </c>
      <c r="U4851" s="5">
        <v>159.56895955403601</v>
      </c>
      <c r="V4851" s="5">
        <v>130.21444702148401</v>
      </c>
      <c r="W4851" s="5">
        <v>115.378784179687</v>
      </c>
      <c r="X4851" s="5">
        <v>131.46374511718699</v>
      </c>
      <c r="Y4851" s="5">
        <v>125.685658772786</v>
      </c>
      <c r="Z4851" s="5">
        <v>142.95591735839801</v>
      </c>
      <c r="AA4851" s="5">
        <v>135.74703979492099</v>
      </c>
      <c r="AB4851" s="5">
        <v>148.76084899902301</v>
      </c>
      <c r="AC4851" s="5">
        <v>142.48793538411402</v>
      </c>
      <c r="AD4851" s="5">
        <v>169.27111816406199</v>
      </c>
      <c r="AE4851" s="5">
        <v>168.75361633300699</v>
      </c>
      <c r="AF4851" s="5">
        <v>162.75239562988199</v>
      </c>
      <c r="AG4851" s="5">
        <v>166.92571004231698</v>
      </c>
      <c r="AH4851" s="5">
        <v>152.20309448242099</v>
      </c>
      <c r="AI4851" s="5">
        <v>172.41578674316401</v>
      </c>
      <c r="AJ4851" s="5">
        <v>168.367095947265</v>
      </c>
      <c r="AK4851" s="5">
        <v>164.32865905761668</v>
      </c>
      <c r="AL4851" s="5">
        <v>155.00323486328099</v>
      </c>
      <c r="AM4851" s="5">
        <v>151.26905822753901</v>
      </c>
      <c r="AN4851" s="5">
        <v>166.49664306640599</v>
      </c>
      <c r="AO4851" s="5">
        <v>157.58964538574199</v>
      </c>
      <c r="AP4851" s="5">
        <v>144.36819458007801</v>
      </c>
      <c r="AQ4851" s="5">
        <v>141.75379943847599</v>
      </c>
      <c r="AR4851" s="5">
        <v>157.552490234375</v>
      </c>
      <c r="AS4851" s="5">
        <v>147.89149475097634</v>
      </c>
      <c r="AX4851" s="5">
        <v>196.51330566406199</v>
      </c>
      <c r="AY4851" s="5">
        <v>124.512878417968</v>
      </c>
      <c r="AZ4851" s="5">
        <v>129.50440979003901</v>
      </c>
      <c r="BA4851" s="5">
        <v>150.17686462402301</v>
      </c>
    </row>
    <row r="4852" spans="1:53" x14ac:dyDescent="0.2">
      <c r="A4852" s="1">
        <v>4849</v>
      </c>
      <c r="B4852" s="1" t="s">
        <v>19394</v>
      </c>
      <c r="C4852" s="1" t="s">
        <v>19395</v>
      </c>
      <c r="D4852" s="1" t="s">
        <v>19396</v>
      </c>
      <c r="E4852" s="1" t="s">
        <v>19397</v>
      </c>
      <c r="F4852" s="5">
        <v>307.01483154296801</v>
      </c>
      <c r="G4852" s="5">
        <v>293.23498535156199</v>
      </c>
      <c r="H4852" s="5">
        <v>302.54299926757801</v>
      </c>
      <c r="I4852" s="5">
        <v>300.93093872070267</v>
      </c>
      <c r="J4852" s="5">
        <v>330.33612060546801</v>
      </c>
      <c r="K4852" s="5">
        <v>302.394927978515</v>
      </c>
      <c r="L4852" s="5">
        <v>300.69805908203102</v>
      </c>
      <c r="M4852" s="5">
        <v>311.14303588867136</v>
      </c>
      <c r="N4852" s="5">
        <v>393.43856811523398</v>
      </c>
      <c r="O4852" s="5">
        <v>391.03182983398398</v>
      </c>
      <c r="P4852" s="5">
        <v>368.93524169921801</v>
      </c>
      <c r="Q4852" s="5">
        <v>384.46854654947862</v>
      </c>
      <c r="R4852" s="5">
        <v>318.0546875</v>
      </c>
      <c r="S4852" s="5">
        <v>326.831298828125</v>
      </c>
      <c r="T4852" s="5">
        <v>332.21261596679602</v>
      </c>
      <c r="U4852" s="5">
        <v>325.69953409830697</v>
      </c>
      <c r="V4852" s="5">
        <v>452.77456665039</v>
      </c>
      <c r="W4852" s="5">
        <v>462.17135620117102</v>
      </c>
      <c r="X4852" s="5">
        <v>439.44348144531199</v>
      </c>
      <c r="Y4852" s="5">
        <v>451.46313476562432</v>
      </c>
      <c r="Z4852" s="5">
        <v>520.16119384765602</v>
      </c>
      <c r="AA4852" s="5">
        <v>503.95968627929602</v>
      </c>
      <c r="AB4852" s="5">
        <v>508.576904296875</v>
      </c>
      <c r="AC4852" s="5">
        <v>510.89926147460898</v>
      </c>
      <c r="AD4852" s="5">
        <v>279.58016967773398</v>
      </c>
      <c r="AE4852" s="5">
        <v>282.83044433593699</v>
      </c>
      <c r="AF4852" s="5">
        <v>280.76882934570301</v>
      </c>
      <c r="AG4852" s="5">
        <v>281.05981445312466</v>
      </c>
      <c r="AH4852" s="5">
        <v>265.13497924804602</v>
      </c>
      <c r="AI4852" s="5">
        <v>258.42343139648398</v>
      </c>
      <c r="AJ4852" s="5">
        <v>281.40423583984301</v>
      </c>
      <c r="AK4852" s="5">
        <v>268.32088216145763</v>
      </c>
      <c r="AL4852" s="5">
        <v>361.94378662109301</v>
      </c>
      <c r="AM4852" s="5">
        <v>355.00125122070301</v>
      </c>
      <c r="AN4852" s="5">
        <v>371.37542724609301</v>
      </c>
      <c r="AO4852" s="5">
        <v>362.77348836262968</v>
      </c>
      <c r="AP4852" s="5">
        <v>271.23025512695301</v>
      </c>
      <c r="AQ4852" s="5">
        <v>270.15393066406199</v>
      </c>
      <c r="AR4852" s="5">
        <v>258.26589965820301</v>
      </c>
      <c r="AS4852" s="5">
        <v>266.55002848307265</v>
      </c>
      <c r="AT4852" s="5">
        <v>355.55038452148398</v>
      </c>
      <c r="AU4852" s="5">
        <v>314.95944213867102</v>
      </c>
      <c r="AV4852" s="5">
        <v>373.25540161132801</v>
      </c>
      <c r="AW4852" s="5">
        <v>347.92174275716098</v>
      </c>
      <c r="AX4852" s="5">
        <v>293.90139770507801</v>
      </c>
      <c r="AY4852" s="5">
        <v>267.60812377929602</v>
      </c>
      <c r="AZ4852" s="5">
        <v>274.505767822265</v>
      </c>
      <c r="BA4852" s="5">
        <v>278.67176310221299</v>
      </c>
    </row>
    <row r="4853" spans="1:53" x14ac:dyDescent="0.2">
      <c r="A4853" s="1">
        <v>4850</v>
      </c>
      <c r="B4853" s="1" t="s">
        <v>19398</v>
      </c>
      <c r="C4853" s="1" t="s">
        <v>19399</v>
      </c>
      <c r="D4853" s="1" t="s">
        <v>19400</v>
      </c>
      <c r="E4853" s="1" t="s">
        <v>19401</v>
      </c>
      <c r="N4853" s="5">
        <v>90.926834106445298</v>
      </c>
      <c r="O4853" s="5">
        <v>54.011856079101499</v>
      </c>
      <c r="Q4853" s="5">
        <v>72.469345092773395</v>
      </c>
      <c r="V4853" s="5">
        <v>51.031909942626903</v>
      </c>
      <c r="W4853" s="5">
        <v>50.172836303710902</v>
      </c>
      <c r="X4853" s="5">
        <v>52.3696479797363</v>
      </c>
      <c r="Y4853" s="5">
        <v>51.191464742024699</v>
      </c>
      <c r="Z4853" s="5">
        <v>56.054145812988203</v>
      </c>
      <c r="AC4853" s="5">
        <v>56.054145812988203</v>
      </c>
      <c r="AD4853" s="5">
        <v>69.947746276855398</v>
      </c>
      <c r="AE4853" s="5">
        <v>70.219619750976506</v>
      </c>
      <c r="AF4853" s="5">
        <v>51.298805236816399</v>
      </c>
      <c r="AG4853" s="5">
        <v>63.822057088216106</v>
      </c>
      <c r="AH4853" s="5">
        <v>79.646865844726506</v>
      </c>
      <c r="AJ4853" s="5">
        <v>63.466701507568303</v>
      </c>
      <c r="AK4853" s="5">
        <v>71.556783676147404</v>
      </c>
      <c r="AP4853" s="5">
        <v>52.792240142822202</v>
      </c>
      <c r="AQ4853" s="5">
        <v>62.586097717285099</v>
      </c>
      <c r="AR4853" s="5">
        <v>37.078353881835902</v>
      </c>
      <c r="AS4853" s="5">
        <v>50.818897247314403</v>
      </c>
      <c r="AT4853" s="5">
        <v>44.2791748046875</v>
      </c>
      <c r="AU4853" s="5">
        <v>42.269805908203097</v>
      </c>
      <c r="AV4853" s="5">
        <v>60.823997497558501</v>
      </c>
      <c r="AW4853" s="5">
        <v>49.124326070149699</v>
      </c>
      <c r="AZ4853" s="5">
        <v>45.077110290527301</v>
      </c>
      <c r="BA4853" s="5">
        <v>45.077110290527301</v>
      </c>
    </row>
    <row r="4854" spans="1:53" x14ac:dyDescent="0.2">
      <c r="A4854" s="1">
        <v>4851</v>
      </c>
      <c r="B4854" s="1" t="s">
        <v>19402</v>
      </c>
      <c r="C4854" s="1" t="s">
        <v>19403</v>
      </c>
      <c r="D4854" s="1" t="s">
        <v>19404</v>
      </c>
      <c r="E4854" s="1" t="s">
        <v>19405</v>
      </c>
      <c r="F4854" s="5">
        <v>54.428218841552699</v>
      </c>
      <c r="G4854" s="5">
        <v>21.088996887206999</v>
      </c>
      <c r="H4854" s="5">
        <v>27.416521072387599</v>
      </c>
      <c r="I4854" s="5">
        <v>34.311245600382428</v>
      </c>
      <c r="J4854" s="5">
        <v>46.329219818115199</v>
      </c>
      <c r="K4854" s="5">
        <v>42.622299194335902</v>
      </c>
      <c r="L4854" s="5">
        <v>43.731388092041001</v>
      </c>
      <c r="M4854" s="5">
        <v>44.22763570149737</v>
      </c>
      <c r="N4854" s="5">
        <v>22.965274810791001</v>
      </c>
      <c r="O4854" s="5">
        <v>31.912548065185501</v>
      </c>
      <c r="P4854" s="5">
        <v>27.141704559326101</v>
      </c>
      <c r="Q4854" s="5">
        <v>27.339842478434203</v>
      </c>
      <c r="R4854" s="5">
        <v>11.179047584533601</v>
      </c>
      <c r="S4854" s="5">
        <v>11.577185630798301</v>
      </c>
      <c r="T4854" s="5">
        <v>10.1461725234985</v>
      </c>
      <c r="U4854" s="5">
        <v>10.967468579610134</v>
      </c>
      <c r="V4854" s="5">
        <v>43.2274360656738</v>
      </c>
      <c r="W4854" s="5">
        <v>24.9123821258544</v>
      </c>
      <c r="X4854" s="5">
        <v>30.508632659912099</v>
      </c>
      <c r="Y4854" s="5">
        <v>32.882816950480098</v>
      </c>
      <c r="Z4854" s="5">
        <v>53.875274658203097</v>
      </c>
      <c r="AA4854" s="5">
        <v>63.686923980712798</v>
      </c>
      <c r="AB4854" s="5">
        <v>42.617271423339801</v>
      </c>
      <c r="AC4854" s="5">
        <v>53.393156687418561</v>
      </c>
      <c r="AD4854" s="5">
        <v>43.183780670166001</v>
      </c>
      <c r="AE4854" s="5">
        <v>29.159761428833001</v>
      </c>
      <c r="AF4854" s="5">
        <v>32.822608947753899</v>
      </c>
      <c r="AG4854" s="5">
        <v>35.055383682250969</v>
      </c>
      <c r="AH4854" s="5">
        <v>22.5159606933593</v>
      </c>
      <c r="AI4854" s="5">
        <v>18.9566345214843</v>
      </c>
      <c r="AJ4854" s="5">
        <v>20.871334075927699</v>
      </c>
      <c r="AK4854" s="5">
        <v>20.781309763590432</v>
      </c>
      <c r="AL4854" s="5">
        <v>11.495901107788001</v>
      </c>
      <c r="AM4854" s="5">
        <v>10.153571128845201</v>
      </c>
      <c r="AN4854" s="5">
        <v>8.8961095809936506</v>
      </c>
      <c r="AO4854" s="5">
        <v>10.181860605875618</v>
      </c>
      <c r="AP4854" s="5">
        <v>8.4998703002929599</v>
      </c>
      <c r="AQ4854" s="5">
        <v>20.570940017700099</v>
      </c>
      <c r="AR4854" s="5">
        <v>18.862218856811499</v>
      </c>
      <c r="AS4854" s="5">
        <v>15.97767639160152</v>
      </c>
      <c r="AX4854" s="5">
        <v>12.013556480407701</v>
      </c>
      <c r="AY4854" s="5">
        <v>9.5783338546752894</v>
      </c>
      <c r="AZ4854" s="5">
        <v>13.869188308715801</v>
      </c>
      <c r="BA4854" s="5">
        <v>11.820359547932931</v>
      </c>
    </row>
    <row r="4855" spans="1:53" x14ac:dyDescent="0.2">
      <c r="A4855" s="1">
        <v>4852</v>
      </c>
      <c r="B4855" s="1" t="s">
        <v>19406</v>
      </c>
      <c r="C4855" s="1" t="s">
        <v>19407</v>
      </c>
      <c r="D4855" s="1" t="s">
        <v>19408</v>
      </c>
      <c r="E4855" s="1" t="s">
        <v>19409</v>
      </c>
      <c r="F4855" s="5">
        <v>125.2138671875</v>
      </c>
      <c r="G4855" s="5">
        <v>62.628185272216797</v>
      </c>
      <c r="H4855" s="5">
        <v>163.14060974121</v>
      </c>
      <c r="I4855" s="5">
        <v>116.99422073364228</v>
      </c>
      <c r="J4855" s="5">
        <v>150.14117431640599</v>
      </c>
      <c r="K4855" s="5">
        <v>144.15278625488199</v>
      </c>
      <c r="L4855" s="5">
        <v>133.55436706542901</v>
      </c>
      <c r="M4855" s="5">
        <v>142.616109212239</v>
      </c>
      <c r="N4855" s="5">
        <v>283.79620361328102</v>
      </c>
      <c r="O4855" s="5">
        <v>274.81124877929602</v>
      </c>
      <c r="P4855" s="5">
        <v>253.06072998046801</v>
      </c>
      <c r="Q4855" s="5">
        <v>270.556060791015</v>
      </c>
      <c r="R4855" s="5">
        <v>159.957427978515</v>
      </c>
      <c r="S4855" s="5">
        <v>128.36990356445301</v>
      </c>
      <c r="T4855" s="5">
        <v>137.06437683105401</v>
      </c>
      <c r="U4855" s="5">
        <v>141.79723612467401</v>
      </c>
      <c r="V4855" s="5">
        <v>157.44338989257801</v>
      </c>
      <c r="W4855" s="5">
        <v>129.18814086914</v>
      </c>
      <c r="X4855" s="5">
        <v>146.68380737304599</v>
      </c>
      <c r="Y4855" s="5">
        <v>144.43844604492133</v>
      </c>
      <c r="Z4855" s="5">
        <v>116.093742370605</v>
      </c>
      <c r="AA4855" s="5">
        <v>122.937538146972</v>
      </c>
      <c r="AB4855" s="5">
        <v>129.86640930175699</v>
      </c>
      <c r="AC4855" s="5">
        <v>122.96589660644467</v>
      </c>
      <c r="AD4855" s="5">
        <v>202.51208496093699</v>
      </c>
      <c r="AE4855" s="5">
        <v>172.97441101074199</v>
      </c>
      <c r="AF4855" s="5">
        <v>153.69451904296801</v>
      </c>
      <c r="AG4855" s="5">
        <v>176.39367167154901</v>
      </c>
      <c r="AH4855" s="5">
        <v>153.19113159179599</v>
      </c>
      <c r="AI4855" s="5">
        <v>150.008697509765</v>
      </c>
      <c r="AJ4855" s="5">
        <v>132.83390808105401</v>
      </c>
      <c r="AK4855" s="5">
        <v>145.34457906087167</v>
      </c>
      <c r="AL4855" s="5">
        <v>259.67059326171801</v>
      </c>
      <c r="AM4855" s="5">
        <v>239.99647521972599</v>
      </c>
      <c r="AN4855" s="5">
        <v>251.62652587890599</v>
      </c>
      <c r="AO4855" s="5">
        <v>250.43119812011665</v>
      </c>
      <c r="AP4855" s="5">
        <v>126.62081909179599</v>
      </c>
      <c r="AQ4855" s="5">
        <v>123.58517456054599</v>
      </c>
      <c r="AR4855" s="5">
        <v>145.91029357910099</v>
      </c>
      <c r="AS4855" s="5">
        <v>132.03876241048098</v>
      </c>
      <c r="AT4855" s="5">
        <v>207.88710021972599</v>
      </c>
      <c r="AW4855" s="5">
        <v>207.88710021972599</v>
      </c>
      <c r="AX4855" s="5">
        <v>168.38063049316401</v>
      </c>
      <c r="AY4855" s="5">
        <v>129.05642700195301</v>
      </c>
      <c r="AZ4855" s="5">
        <v>137.762283325195</v>
      </c>
      <c r="BA4855" s="5">
        <v>145.06644694010402</v>
      </c>
    </row>
    <row r="4856" spans="1:53" x14ac:dyDescent="0.2">
      <c r="A4856" s="1">
        <v>4853</v>
      </c>
      <c r="B4856" s="1" t="s">
        <v>19410</v>
      </c>
      <c r="C4856" s="1" t="s">
        <v>19411</v>
      </c>
      <c r="D4856" s="1" t="s">
        <v>19412</v>
      </c>
      <c r="E4856" s="1" t="s">
        <v>19413</v>
      </c>
      <c r="F4856" s="5">
        <v>148.88177490234301</v>
      </c>
      <c r="G4856" s="5">
        <v>123.767288208007</v>
      </c>
      <c r="H4856" s="5">
        <v>109.99504089355401</v>
      </c>
      <c r="I4856" s="5">
        <v>127.54803466796801</v>
      </c>
      <c r="J4856" s="5">
        <v>126.94496917724599</v>
      </c>
      <c r="K4856" s="5">
        <v>114.72314453125</v>
      </c>
      <c r="L4856" s="5">
        <v>124.97466278076099</v>
      </c>
      <c r="M4856" s="5">
        <v>122.21425882975232</v>
      </c>
      <c r="N4856" s="5">
        <v>389.175537109375</v>
      </c>
      <c r="O4856" s="5">
        <v>419.46057128906199</v>
      </c>
      <c r="P4856" s="5">
        <v>409.41122436523398</v>
      </c>
      <c r="Q4856" s="5">
        <v>406.01577758789034</v>
      </c>
      <c r="R4856" s="5">
        <v>219.1298828125</v>
      </c>
      <c r="S4856" s="5">
        <v>177.41304016113199</v>
      </c>
      <c r="T4856" s="5">
        <v>224.94879150390599</v>
      </c>
      <c r="U4856" s="5">
        <v>207.163904825846</v>
      </c>
      <c r="V4856" s="5">
        <v>203.886947631835</v>
      </c>
      <c r="W4856" s="5">
        <v>207.17349243164</v>
      </c>
      <c r="X4856" s="5">
        <v>171.543701171875</v>
      </c>
      <c r="Y4856" s="5">
        <v>194.20138041178333</v>
      </c>
      <c r="Z4856" s="5">
        <v>183.94549560546801</v>
      </c>
      <c r="AA4856" s="5">
        <v>202.90769958496</v>
      </c>
      <c r="AB4856" s="5">
        <v>194.81118774414</v>
      </c>
      <c r="AC4856" s="5">
        <v>193.88812764485601</v>
      </c>
      <c r="AD4856" s="5">
        <v>175.93296813964801</v>
      </c>
      <c r="AE4856" s="5">
        <v>146.63192749023401</v>
      </c>
      <c r="AF4856" s="5">
        <v>173.91769409179599</v>
      </c>
      <c r="AG4856" s="5">
        <v>165.49419657389265</v>
      </c>
      <c r="AH4856" s="5">
        <v>163.37303161621</v>
      </c>
      <c r="AI4856" s="5">
        <v>168.90083312988199</v>
      </c>
      <c r="AJ4856" s="5">
        <v>201.86186218261699</v>
      </c>
      <c r="AK4856" s="5">
        <v>178.04524230956966</v>
      </c>
      <c r="AL4856" s="5">
        <v>324.29220581054602</v>
      </c>
      <c r="AM4856" s="5">
        <v>331.60897827148398</v>
      </c>
      <c r="AN4856" s="5">
        <v>304.08914184570301</v>
      </c>
      <c r="AO4856" s="5">
        <v>319.99677530924436</v>
      </c>
      <c r="AP4856" s="5">
        <v>164.19453430175699</v>
      </c>
      <c r="AQ4856" s="5">
        <v>179.02301025390599</v>
      </c>
      <c r="AR4856" s="5">
        <v>192.05317687988199</v>
      </c>
      <c r="AS4856" s="5">
        <v>178.42357381184831</v>
      </c>
      <c r="AT4856" s="5">
        <v>182.98789978027301</v>
      </c>
      <c r="AU4856" s="5">
        <v>207.46292114257801</v>
      </c>
      <c r="AV4856" s="5">
        <v>254.70022583007801</v>
      </c>
      <c r="AW4856" s="5">
        <v>215.05034891764299</v>
      </c>
      <c r="AX4856" s="5">
        <v>192.140533447265</v>
      </c>
      <c r="AY4856" s="5">
        <v>131.09693908691401</v>
      </c>
      <c r="AZ4856" s="5">
        <v>172.67326354980401</v>
      </c>
      <c r="BA4856" s="5">
        <v>165.30357869466101</v>
      </c>
    </row>
    <row r="4857" spans="1:53" x14ac:dyDescent="0.2">
      <c r="A4857" s="1">
        <v>4854</v>
      </c>
      <c r="B4857" s="1" t="s">
        <v>19414</v>
      </c>
      <c r="C4857" s="1" t="s">
        <v>19415</v>
      </c>
      <c r="D4857" s="1" t="s">
        <v>19416</v>
      </c>
      <c r="E4857" s="1" t="s">
        <v>19417</v>
      </c>
      <c r="F4857" s="5">
        <v>110.786262512207</v>
      </c>
      <c r="H4857" s="5">
        <v>112.79792022705</v>
      </c>
      <c r="I4857" s="5">
        <v>111.79209136962851</v>
      </c>
      <c r="J4857" s="5">
        <v>115.40704345703099</v>
      </c>
      <c r="K4857" s="5">
        <v>89.3604736328125</v>
      </c>
      <c r="L4857" s="5">
        <v>95.353767395019503</v>
      </c>
      <c r="M4857" s="5">
        <v>100.04042816162099</v>
      </c>
      <c r="N4857" s="5">
        <v>105.98870086669901</v>
      </c>
      <c r="O4857" s="5">
        <v>113.250801086425</v>
      </c>
      <c r="P4857" s="5">
        <v>127.45069122314401</v>
      </c>
      <c r="Q4857" s="5">
        <v>115.56339772542266</v>
      </c>
      <c r="R4857" s="5">
        <v>156.374252319335</v>
      </c>
      <c r="S4857" s="5">
        <v>89.853775024414006</v>
      </c>
      <c r="T4857" s="5">
        <v>129.95193481445301</v>
      </c>
      <c r="U4857" s="5">
        <v>125.39332071940066</v>
      </c>
      <c r="W4857" s="5">
        <v>71.092582702636705</v>
      </c>
      <c r="X4857" s="5">
        <v>65.676116943359304</v>
      </c>
      <c r="Y4857" s="5">
        <v>68.384349822998004</v>
      </c>
      <c r="Z4857" s="5">
        <v>79.241523742675696</v>
      </c>
      <c r="AA4857" s="5">
        <v>89.522560119628906</v>
      </c>
      <c r="AB4857" s="5">
        <v>74.197608947753906</v>
      </c>
      <c r="AC4857" s="5">
        <v>80.987230936686174</v>
      </c>
      <c r="AD4857" s="5">
        <v>85.367332458496094</v>
      </c>
      <c r="AE4857" s="5">
        <v>67.918373107910099</v>
      </c>
      <c r="AF4857" s="5">
        <v>72.456329345703097</v>
      </c>
      <c r="AG4857" s="5">
        <v>75.247344970703097</v>
      </c>
      <c r="AH4857" s="5">
        <v>47.592044830322202</v>
      </c>
      <c r="AJ4857" s="5">
        <v>55.631378173828097</v>
      </c>
      <c r="AK4857" s="5">
        <v>51.611711502075153</v>
      </c>
      <c r="AL4857" s="5">
        <v>98.080169677734304</v>
      </c>
      <c r="AM4857" s="5">
        <v>76.687179565429602</v>
      </c>
      <c r="AN4857" s="5">
        <v>115.806671142578</v>
      </c>
      <c r="AO4857" s="5">
        <v>96.858006795247306</v>
      </c>
      <c r="AP4857" s="5">
        <v>71.096572875976506</v>
      </c>
      <c r="AQ4857" s="5">
        <v>67.256591796875</v>
      </c>
      <c r="AR4857" s="5">
        <v>63.643909454345703</v>
      </c>
      <c r="AS4857" s="5">
        <v>67.332358042399065</v>
      </c>
      <c r="AX4857" s="5">
        <v>64.632041931152301</v>
      </c>
      <c r="AY4857" s="5">
        <v>68.142517089843693</v>
      </c>
      <c r="AZ4857" s="5">
        <v>71.161193847656193</v>
      </c>
      <c r="BA4857" s="5">
        <v>67.978584289550724</v>
      </c>
    </row>
    <row r="4858" spans="1:53" x14ac:dyDescent="0.2">
      <c r="A4858" s="1">
        <v>4855</v>
      </c>
      <c r="B4858" s="1" t="s">
        <v>19418</v>
      </c>
      <c r="C4858" s="1" t="s">
        <v>19419</v>
      </c>
      <c r="D4858" s="1" t="s">
        <v>19420</v>
      </c>
      <c r="E4858" s="1" t="s">
        <v>19421</v>
      </c>
      <c r="F4858" s="5">
        <v>278.48260498046801</v>
      </c>
      <c r="G4858" s="5">
        <v>273.3388671875</v>
      </c>
      <c r="H4858" s="5">
        <v>251.06071472167901</v>
      </c>
      <c r="I4858" s="5">
        <v>267.62739562988236</v>
      </c>
      <c r="J4858" s="5">
        <v>316.31072998046801</v>
      </c>
      <c r="K4858" s="5">
        <v>278.69989013671801</v>
      </c>
      <c r="L4858" s="5">
        <v>293.65286254882801</v>
      </c>
      <c r="M4858" s="5">
        <v>296.22116088867136</v>
      </c>
      <c r="N4858" s="5">
        <v>181.33427429199199</v>
      </c>
      <c r="O4858" s="5">
        <v>161.80961608886699</v>
      </c>
      <c r="P4858" s="5">
        <v>193.65808105468699</v>
      </c>
      <c r="Q4858" s="5">
        <v>178.93399047851531</v>
      </c>
      <c r="R4858" s="5">
        <v>170.86761474609301</v>
      </c>
      <c r="S4858" s="5">
        <v>138.85148620605401</v>
      </c>
      <c r="T4858" s="5">
        <v>177.495361328125</v>
      </c>
      <c r="U4858" s="5">
        <v>162.40482076009067</v>
      </c>
      <c r="V4858" s="5">
        <v>279.990142822265</v>
      </c>
      <c r="W4858" s="5">
        <v>264.37744140625</v>
      </c>
      <c r="X4858" s="5">
        <v>275.686431884765</v>
      </c>
      <c r="Y4858" s="5">
        <v>273.35133870442661</v>
      </c>
      <c r="Z4858" s="5">
        <v>312.07003784179602</v>
      </c>
      <c r="AA4858" s="5">
        <v>301.33139038085898</v>
      </c>
      <c r="AB4858" s="5">
        <v>307.83508300781199</v>
      </c>
      <c r="AC4858" s="5">
        <v>307.07883707682231</v>
      </c>
      <c r="AD4858" s="5">
        <v>259.323150634765</v>
      </c>
      <c r="AE4858" s="5">
        <v>274.86746215820301</v>
      </c>
      <c r="AF4858" s="5">
        <v>281.256591796875</v>
      </c>
      <c r="AG4858" s="5">
        <v>271.81573486328102</v>
      </c>
      <c r="AH4858" s="5">
        <v>224.05072021484301</v>
      </c>
      <c r="AI4858" s="5">
        <v>240.719635009765</v>
      </c>
      <c r="AJ4858" s="5">
        <v>236.474349975585</v>
      </c>
      <c r="AK4858" s="5">
        <v>233.74823506673101</v>
      </c>
      <c r="AL4858" s="5">
        <v>180.55958557128901</v>
      </c>
      <c r="AM4858" s="5">
        <v>180.57572937011699</v>
      </c>
      <c r="AN4858" s="5">
        <v>202.67411804199199</v>
      </c>
      <c r="AO4858" s="5">
        <v>187.93647766113267</v>
      </c>
      <c r="AP4858" s="5">
        <v>188.22625732421801</v>
      </c>
      <c r="AQ4858" s="5">
        <v>192.71519470214801</v>
      </c>
      <c r="AR4858" s="5">
        <v>180.0947265625</v>
      </c>
      <c r="AS4858" s="5">
        <v>187.01205952962201</v>
      </c>
      <c r="AT4858" s="5">
        <v>266.21319580078102</v>
      </c>
      <c r="AU4858" s="5">
        <v>175.83976745605401</v>
      </c>
      <c r="AV4858" s="5">
        <v>208.47854614257801</v>
      </c>
      <c r="AW4858" s="5">
        <v>216.843836466471</v>
      </c>
      <c r="AX4858" s="5">
        <v>229.02532958984301</v>
      </c>
      <c r="AY4858" s="5">
        <v>281.12258911132801</v>
      </c>
      <c r="AZ4858" s="5">
        <v>259.41290283203102</v>
      </c>
      <c r="BA4858" s="5">
        <v>256.52027384440066</v>
      </c>
    </row>
    <row r="4859" spans="1:53" x14ac:dyDescent="0.2">
      <c r="A4859" s="1">
        <v>4856</v>
      </c>
      <c r="B4859" s="1" t="s">
        <v>19422</v>
      </c>
      <c r="C4859" s="1" t="s">
        <v>19423</v>
      </c>
      <c r="D4859" s="1" t="s">
        <v>19424</v>
      </c>
      <c r="E4859" s="1" t="s">
        <v>19425</v>
      </c>
      <c r="F4859" s="5">
        <v>435.849517822265</v>
      </c>
      <c r="G4859" s="5">
        <v>445.492919921875</v>
      </c>
      <c r="H4859" s="5">
        <v>461.40353393554602</v>
      </c>
      <c r="I4859" s="5">
        <v>447.5819905598953</v>
      </c>
      <c r="J4859" s="5">
        <v>470.154693603515</v>
      </c>
      <c r="K4859" s="5">
        <v>439.72161865234301</v>
      </c>
      <c r="L4859" s="5">
        <v>416.44625854492102</v>
      </c>
      <c r="M4859" s="5">
        <v>442.10752360025964</v>
      </c>
      <c r="N4859" s="5">
        <v>220.95957946777301</v>
      </c>
      <c r="O4859" s="5">
        <v>226.68595886230401</v>
      </c>
      <c r="P4859" s="5">
        <v>211.42059326171801</v>
      </c>
      <c r="Q4859" s="5">
        <v>219.68871053059834</v>
      </c>
      <c r="R4859" s="5">
        <v>330.43289184570301</v>
      </c>
      <c r="S4859" s="5">
        <v>273.77261352539</v>
      </c>
      <c r="T4859" s="5">
        <v>287.57421875</v>
      </c>
      <c r="U4859" s="5">
        <v>297.25990804036434</v>
      </c>
      <c r="V4859" s="5">
        <v>438.82507324218699</v>
      </c>
      <c r="W4859" s="5">
        <v>461.315338134765</v>
      </c>
      <c r="X4859" s="5">
        <v>459.82080078125</v>
      </c>
      <c r="Y4859" s="5">
        <v>453.32040405273398</v>
      </c>
      <c r="Z4859" s="5">
        <v>497.44586181640602</v>
      </c>
      <c r="AA4859" s="5">
        <v>484.80340576171801</v>
      </c>
      <c r="AB4859" s="5">
        <v>517.67877197265602</v>
      </c>
      <c r="AC4859" s="5">
        <v>499.97601318359335</v>
      </c>
      <c r="AD4859" s="5">
        <v>375.37948608398398</v>
      </c>
      <c r="AE4859" s="5">
        <v>378.00921630859301</v>
      </c>
      <c r="AF4859" s="5">
        <v>389.613189697265</v>
      </c>
      <c r="AG4859" s="5">
        <v>381.000630696614</v>
      </c>
      <c r="AH4859" s="5">
        <v>376.49133300781199</v>
      </c>
      <c r="AI4859" s="5">
        <v>374.99850463867102</v>
      </c>
      <c r="AJ4859" s="5">
        <v>378.94845581054602</v>
      </c>
      <c r="AK4859" s="5">
        <v>376.81276448567633</v>
      </c>
      <c r="AL4859" s="5">
        <v>180.22711181640599</v>
      </c>
      <c r="AM4859" s="5">
        <v>198.2470703125</v>
      </c>
      <c r="AN4859" s="5">
        <v>180.76463317871</v>
      </c>
      <c r="AO4859" s="5">
        <v>186.41293843587201</v>
      </c>
      <c r="AP4859" s="5">
        <v>250.550201416015</v>
      </c>
      <c r="AQ4859" s="5">
        <v>284.71978759765602</v>
      </c>
      <c r="AR4859" s="5">
        <v>265.94970703125</v>
      </c>
      <c r="AS4859" s="5">
        <v>267.07323201497366</v>
      </c>
      <c r="AT4859" s="5">
        <v>367.582916259765</v>
      </c>
      <c r="AU4859" s="5">
        <v>391.08663940429602</v>
      </c>
      <c r="AV4859" s="5">
        <v>308.337310791015</v>
      </c>
      <c r="AW4859" s="5">
        <v>355.66895548502538</v>
      </c>
      <c r="AX4859" s="5">
        <v>340.55007934570301</v>
      </c>
      <c r="AY4859" s="5">
        <v>298.24392700195301</v>
      </c>
      <c r="AZ4859" s="5">
        <v>329.67492675781199</v>
      </c>
      <c r="BA4859" s="5">
        <v>322.82297770182271</v>
      </c>
    </row>
    <row r="4860" spans="1:53" x14ac:dyDescent="0.2">
      <c r="A4860" s="1">
        <v>4857</v>
      </c>
      <c r="B4860" s="1" t="s">
        <v>19426</v>
      </c>
      <c r="C4860" s="1" t="s">
        <v>19427</v>
      </c>
      <c r="D4860" s="1" t="s">
        <v>19428</v>
      </c>
      <c r="E4860" s="1" t="s">
        <v>19429</v>
      </c>
      <c r="F4860" s="5">
        <v>77.805389404296804</v>
      </c>
      <c r="G4860" s="5">
        <v>89.209289550781193</v>
      </c>
      <c r="H4860" s="5">
        <v>61.784496307372997</v>
      </c>
      <c r="I4860" s="5">
        <v>76.266391754150334</v>
      </c>
      <c r="J4860" s="5">
        <v>73.771141052246094</v>
      </c>
      <c r="K4860" s="5">
        <v>109.139915466308</v>
      </c>
      <c r="L4860" s="5">
        <v>116.89966583251901</v>
      </c>
      <c r="M4860" s="5">
        <v>99.936907450357694</v>
      </c>
      <c r="N4860" s="5">
        <v>200.10263061523401</v>
      </c>
      <c r="O4860" s="5">
        <v>181.18283081054599</v>
      </c>
      <c r="P4860" s="5">
        <v>220.439529418945</v>
      </c>
      <c r="Q4860" s="5">
        <v>200.57499694824165</v>
      </c>
      <c r="R4860" s="5">
        <v>102.444030761718</v>
      </c>
      <c r="S4860" s="5">
        <v>149.49670410156199</v>
      </c>
      <c r="T4860" s="5">
        <v>162.94703674316401</v>
      </c>
      <c r="U4860" s="5">
        <v>138.29592386881467</v>
      </c>
      <c r="V4860" s="5">
        <v>171.03823852539</v>
      </c>
      <c r="W4860" s="5">
        <v>139.88790893554599</v>
      </c>
      <c r="X4860" s="5">
        <v>131.36698913574199</v>
      </c>
      <c r="Y4860" s="5">
        <v>147.43104553222599</v>
      </c>
      <c r="Z4860" s="5">
        <v>113.80050659179599</v>
      </c>
      <c r="AA4860" s="5">
        <v>119.05532073974599</v>
      </c>
      <c r="AB4860" s="5">
        <v>136.80140686035099</v>
      </c>
      <c r="AC4860" s="5">
        <v>123.21907806396433</v>
      </c>
      <c r="AD4860" s="5">
        <v>100.81526184082</v>
      </c>
      <c r="AE4860" s="5">
        <v>123.568229675292</v>
      </c>
      <c r="AF4860" s="5">
        <v>123.43743133544901</v>
      </c>
      <c r="AG4860" s="5">
        <v>115.940307617187</v>
      </c>
      <c r="AH4860" s="5">
        <v>105.388710021972</v>
      </c>
      <c r="AI4860" s="5">
        <v>117.679489135742</v>
      </c>
      <c r="AJ4860" s="5">
        <v>91.855361938476506</v>
      </c>
      <c r="AK4860" s="5">
        <v>104.97452036539683</v>
      </c>
      <c r="AL4860" s="5">
        <v>182.843658447265</v>
      </c>
      <c r="AM4860" s="5">
        <v>199.66148376464801</v>
      </c>
      <c r="AN4860" s="5">
        <v>194.97294616699199</v>
      </c>
      <c r="AO4860" s="5">
        <v>192.49269612630167</v>
      </c>
      <c r="AP4860" s="5">
        <v>137.834213256835</v>
      </c>
      <c r="AQ4860" s="5">
        <v>140.954345703125</v>
      </c>
      <c r="AR4860" s="5">
        <v>125.146530151367</v>
      </c>
      <c r="AS4860" s="5">
        <v>134.64502970377569</v>
      </c>
      <c r="AT4860" s="5">
        <v>153.39537048339801</v>
      </c>
      <c r="AU4860" s="5">
        <v>139.33404541015599</v>
      </c>
      <c r="AV4860" s="5">
        <v>100.68112945556599</v>
      </c>
      <c r="AW4860" s="5">
        <v>131.13684844970666</v>
      </c>
      <c r="AX4860" s="5">
        <v>161.14471435546801</v>
      </c>
      <c r="AY4860" s="5">
        <v>119.489334106445</v>
      </c>
      <c r="AZ4860" s="5">
        <v>138.26760864257801</v>
      </c>
      <c r="BA4860" s="5">
        <v>139.63388570149701</v>
      </c>
    </row>
    <row r="4861" spans="1:53" x14ac:dyDescent="0.2">
      <c r="A4861" s="1">
        <v>4858</v>
      </c>
      <c r="B4861" s="1" t="s">
        <v>19430</v>
      </c>
      <c r="C4861" s="1" t="s">
        <v>19431</v>
      </c>
      <c r="D4861" s="1" t="s">
        <v>19432</v>
      </c>
      <c r="E4861" s="1" t="s">
        <v>19433</v>
      </c>
      <c r="N4861" s="5">
        <v>128.71340942382801</v>
      </c>
      <c r="P4861" s="5">
        <v>105.9429397583</v>
      </c>
      <c r="Q4861" s="5">
        <v>117.328174591064</v>
      </c>
      <c r="Z4861" s="5">
        <v>72.306602478027301</v>
      </c>
      <c r="AC4861" s="5">
        <v>72.306602478027301</v>
      </c>
      <c r="AJ4861" s="5">
        <v>55.492221832275298</v>
      </c>
      <c r="AK4861" s="5">
        <v>55.492221832275298</v>
      </c>
      <c r="AL4861" s="5">
        <v>173.54545593261699</v>
      </c>
      <c r="AM4861" s="5">
        <v>177.62931823730401</v>
      </c>
      <c r="AN4861" s="5">
        <v>160.84989929199199</v>
      </c>
      <c r="AO4861" s="5">
        <v>170.67489115397098</v>
      </c>
      <c r="AP4861" s="5">
        <v>139.13017272949199</v>
      </c>
      <c r="AQ4861" s="5">
        <v>120.180282592773</v>
      </c>
      <c r="AR4861" s="5">
        <v>109.53946685791</v>
      </c>
      <c r="AS4861" s="5">
        <v>122.94997406005832</v>
      </c>
      <c r="AY4861" s="5">
        <v>96.526542663574205</v>
      </c>
      <c r="BA4861" s="5">
        <v>96.526542663574205</v>
      </c>
    </row>
    <row r="4862" spans="1:53" x14ac:dyDescent="0.2">
      <c r="A4862" s="1">
        <v>4859</v>
      </c>
      <c r="B4862" s="1" t="s">
        <v>19434</v>
      </c>
      <c r="C4862" s="1" t="s">
        <v>19435</v>
      </c>
      <c r="D4862" s="1" t="s">
        <v>19436</v>
      </c>
      <c r="E4862" s="1" t="s">
        <v>19437</v>
      </c>
      <c r="F4862" s="5">
        <v>104.25405120849599</v>
      </c>
      <c r="G4862" s="5">
        <v>97.470260620117102</v>
      </c>
      <c r="H4862" s="5">
        <v>75.230545043945298</v>
      </c>
      <c r="I4862" s="5">
        <v>92.318285624186146</v>
      </c>
      <c r="J4862" s="5">
        <v>117.78115081787099</v>
      </c>
      <c r="K4862" s="5">
        <v>80.707008361816406</v>
      </c>
      <c r="L4862" s="5">
        <v>90.149322509765597</v>
      </c>
      <c r="M4862" s="5">
        <v>96.212493896484332</v>
      </c>
      <c r="N4862" s="5">
        <v>221.84745788574199</v>
      </c>
      <c r="O4862" s="5">
        <v>222.65032958984301</v>
      </c>
      <c r="P4862" s="5">
        <v>272.88870239257801</v>
      </c>
      <c r="Q4862" s="5">
        <v>239.12882995605435</v>
      </c>
      <c r="R4862" s="5">
        <v>102.00032043457</v>
      </c>
      <c r="S4862" s="5">
        <v>108.425537109375</v>
      </c>
      <c r="T4862" s="5">
        <v>101.838562011718</v>
      </c>
      <c r="U4862" s="5">
        <v>104.08813985188766</v>
      </c>
      <c r="V4862" s="5">
        <v>88.8052978515625</v>
      </c>
      <c r="W4862" s="5">
        <v>35.440032958984297</v>
      </c>
      <c r="X4862" s="5">
        <v>64.619384765625</v>
      </c>
      <c r="Y4862" s="5">
        <v>62.954905192057261</v>
      </c>
      <c r="Z4862" s="5">
        <v>50.004573822021399</v>
      </c>
      <c r="AA4862" s="5">
        <v>80.691497802734304</v>
      </c>
      <c r="AB4862" s="5">
        <v>57.1695747375488</v>
      </c>
      <c r="AC4862" s="5">
        <v>62.621882120768163</v>
      </c>
      <c r="AD4862" s="5">
        <v>106.415977478027</v>
      </c>
      <c r="AE4862" s="5">
        <v>103.74779510498</v>
      </c>
      <c r="AF4862" s="5">
        <v>77.365486145019503</v>
      </c>
      <c r="AG4862" s="5">
        <v>95.843086242675511</v>
      </c>
      <c r="AH4862" s="5">
        <v>94.792648315429602</v>
      </c>
      <c r="AI4862" s="5">
        <v>101.22222900390599</v>
      </c>
      <c r="AJ4862" s="5">
        <v>96.918479919433594</v>
      </c>
      <c r="AK4862" s="5">
        <v>97.644452412923059</v>
      </c>
      <c r="AL4862" s="5">
        <v>146.88040161132801</v>
      </c>
      <c r="AM4862" s="5">
        <v>145.72892761230401</v>
      </c>
      <c r="AN4862" s="5">
        <v>152.53543090820301</v>
      </c>
      <c r="AO4862" s="5">
        <v>148.38158671061169</v>
      </c>
      <c r="AP4862" s="5">
        <v>80.707366943359304</v>
      </c>
      <c r="AQ4862" s="5">
        <v>77.278938293457003</v>
      </c>
      <c r="AR4862" s="5">
        <v>89.288581848144503</v>
      </c>
      <c r="AS4862" s="5">
        <v>82.424962361653598</v>
      </c>
      <c r="AT4862" s="5">
        <v>114.14680480957</v>
      </c>
      <c r="AU4862" s="5">
        <v>115.586669921875</v>
      </c>
      <c r="AV4862" s="5">
        <v>83.534133911132798</v>
      </c>
      <c r="AW4862" s="5">
        <v>104.42253621419259</v>
      </c>
      <c r="AX4862" s="5">
        <v>48.355155944824197</v>
      </c>
      <c r="AY4862" s="5">
        <v>57.690441131591797</v>
      </c>
      <c r="AZ4862" s="5">
        <v>63.909500122070298</v>
      </c>
      <c r="BA4862" s="5">
        <v>56.651699066162088</v>
      </c>
    </row>
    <row r="4863" spans="1:53" x14ac:dyDescent="0.2">
      <c r="A4863" s="1">
        <v>4860</v>
      </c>
      <c r="B4863" s="1" t="s">
        <v>19438</v>
      </c>
      <c r="C4863" s="1" t="s">
        <v>19439</v>
      </c>
      <c r="D4863" s="1" t="s">
        <v>19440</v>
      </c>
      <c r="E4863" s="1" t="s">
        <v>19441</v>
      </c>
      <c r="F4863" s="5">
        <v>2.6731073856353702</v>
      </c>
      <c r="G4863" s="5">
        <v>1.87258100509643</v>
      </c>
      <c r="H4863" s="5">
        <v>1.4732741117477399</v>
      </c>
      <c r="I4863" s="5">
        <v>2.0063208341598466</v>
      </c>
      <c r="N4863" s="5">
        <v>20.360336303710898</v>
      </c>
      <c r="O4863" s="5">
        <v>13.436650276184</v>
      </c>
      <c r="P4863" s="5">
        <v>11.407847404479901</v>
      </c>
      <c r="Q4863" s="5">
        <v>15.0682779947916</v>
      </c>
      <c r="W4863" s="5">
        <v>1.2433274984359699</v>
      </c>
      <c r="Y4863" s="5">
        <v>1.2433274984359699</v>
      </c>
      <c r="AI4863" s="5">
        <v>1.40814197063446</v>
      </c>
      <c r="AK4863" s="5">
        <v>1.40814197063446</v>
      </c>
      <c r="AL4863" s="5">
        <v>12.8749074935913</v>
      </c>
      <c r="AN4863" s="5">
        <v>6.7029995918273899</v>
      </c>
      <c r="AO4863" s="5">
        <v>9.7889535427093453</v>
      </c>
      <c r="AQ4863" s="5">
        <v>5.69191217422485</v>
      </c>
      <c r="AS4863" s="5">
        <v>5.69191217422485</v>
      </c>
    </row>
    <row r="4864" spans="1:53" x14ac:dyDescent="0.2">
      <c r="A4864" s="1">
        <v>4861</v>
      </c>
      <c r="B4864" s="1" t="s">
        <v>19442</v>
      </c>
      <c r="C4864" s="1" t="s">
        <v>19443</v>
      </c>
      <c r="D4864" s="1" t="s">
        <v>19444</v>
      </c>
      <c r="E4864" s="1" t="s">
        <v>19445</v>
      </c>
      <c r="F4864" s="5">
        <v>245.60929870605401</v>
      </c>
      <c r="G4864" s="5">
        <v>259.37969970703102</v>
      </c>
      <c r="H4864" s="5">
        <v>233.24627685546801</v>
      </c>
      <c r="I4864" s="5">
        <v>246.07842508951771</v>
      </c>
      <c r="J4864" s="5">
        <v>250.32456970214801</v>
      </c>
      <c r="K4864" s="5">
        <v>191.98059082031199</v>
      </c>
      <c r="L4864" s="5">
        <v>240.39132690429599</v>
      </c>
      <c r="M4864" s="5">
        <v>227.56549580891866</v>
      </c>
      <c r="N4864" s="5">
        <v>604.73089599609295</v>
      </c>
      <c r="O4864" s="5">
        <v>648.78601074218705</v>
      </c>
      <c r="P4864" s="5">
        <v>667.66943359375</v>
      </c>
      <c r="Q4864" s="5">
        <v>640.3954467773433</v>
      </c>
      <c r="R4864" s="5">
        <v>204.715560913085</v>
      </c>
      <c r="S4864" s="5">
        <v>195.97280883789</v>
      </c>
      <c r="T4864" s="5">
        <v>230.96571350097599</v>
      </c>
      <c r="U4864" s="5">
        <v>210.55136108398366</v>
      </c>
      <c r="V4864" s="5">
        <v>290.875732421875</v>
      </c>
      <c r="W4864" s="5">
        <v>249.82644653320301</v>
      </c>
      <c r="X4864" s="5">
        <v>236.47665405273401</v>
      </c>
      <c r="Y4864" s="5">
        <v>259.05961100260402</v>
      </c>
      <c r="Z4864" s="5">
        <v>235.236236572265</v>
      </c>
      <c r="AA4864" s="5">
        <v>236.92494201660099</v>
      </c>
      <c r="AB4864" s="5">
        <v>224.40283203125</v>
      </c>
      <c r="AC4864" s="5">
        <v>232.18800354003869</v>
      </c>
      <c r="AD4864" s="5">
        <v>217.183334350585</v>
      </c>
      <c r="AE4864" s="5">
        <v>234.80299377441401</v>
      </c>
      <c r="AF4864" s="5">
        <v>243.21029663085901</v>
      </c>
      <c r="AG4864" s="5">
        <v>231.73220825195267</v>
      </c>
      <c r="AH4864" s="5">
        <v>225.11915588378901</v>
      </c>
      <c r="AI4864" s="5">
        <v>229.27072143554599</v>
      </c>
      <c r="AJ4864" s="5">
        <v>198.87977600097599</v>
      </c>
      <c r="AK4864" s="5">
        <v>217.75655110677033</v>
      </c>
      <c r="AL4864" s="5">
        <v>462.70132446289</v>
      </c>
      <c r="AM4864" s="5">
        <v>451.491455078125</v>
      </c>
      <c r="AN4864" s="5">
        <v>471.60647583007801</v>
      </c>
      <c r="AO4864" s="5">
        <v>461.93308512369759</v>
      </c>
      <c r="AP4864" s="5">
        <v>254.07284545898401</v>
      </c>
      <c r="AQ4864" s="5">
        <v>256.62606811523398</v>
      </c>
      <c r="AR4864" s="5">
        <v>266.74972534179602</v>
      </c>
      <c r="AS4864" s="5">
        <v>259.14954630533799</v>
      </c>
      <c r="AT4864" s="5">
        <v>197.80398559570301</v>
      </c>
      <c r="AU4864" s="5">
        <v>210.48866271972599</v>
      </c>
      <c r="AV4864" s="5">
        <v>219.73849487304599</v>
      </c>
      <c r="AW4864" s="5">
        <v>209.34371439615833</v>
      </c>
      <c r="AX4864" s="5">
        <v>250.57321166992099</v>
      </c>
      <c r="AY4864" s="5">
        <v>213.617416381835</v>
      </c>
      <c r="AZ4864" s="5">
        <v>194.67433166503901</v>
      </c>
      <c r="BA4864" s="5">
        <v>219.62165323893169</v>
      </c>
    </row>
    <row r="4865" spans="1:53" x14ac:dyDescent="0.2">
      <c r="A4865" s="1">
        <v>4862</v>
      </c>
      <c r="B4865" s="1" t="s">
        <v>19446</v>
      </c>
      <c r="C4865" s="1" t="s">
        <v>19447</v>
      </c>
      <c r="D4865" s="1" t="s">
        <v>19448</v>
      </c>
      <c r="E4865" s="1" t="s">
        <v>19449</v>
      </c>
      <c r="G4865" s="5">
        <v>59.5536499023437</v>
      </c>
      <c r="I4865" s="5">
        <v>59.5536499023437</v>
      </c>
      <c r="L4865" s="5">
        <v>67.278900146484304</v>
      </c>
      <c r="M4865" s="5">
        <v>67.278900146484304</v>
      </c>
      <c r="N4865" s="5">
        <v>205.125244140625</v>
      </c>
      <c r="O4865" s="5">
        <v>227.81217956542901</v>
      </c>
      <c r="P4865" s="5">
        <v>227.06643676757801</v>
      </c>
      <c r="Q4865" s="5">
        <v>220.001286824544</v>
      </c>
      <c r="R4865" s="5">
        <v>114.42926025390599</v>
      </c>
      <c r="S4865" s="5">
        <v>106.14752960205</v>
      </c>
      <c r="T4865" s="5">
        <v>98.745330810546804</v>
      </c>
      <c r="U4865" s="5">
        <v>106.44070688883427</v>
      </c>
      <c r="V4865" s="5">
        <v>171.36364746093699</v>
      </c>
      <c r="W4865" s="5">
        <v>142.73400878906199</v>
      </c>
      <c r="X4865" s="5">
        <v>158.43632507324199</v>
      </c>
      <c r="Y4865" s="5">
        <v>157.51132710774698</v>
      </c>
      <c r="Z4865" s="5">
        <v>81.354164123535099</v>
      </c>
      <c r="AA4865" s="5">
        <v>80.470603942871094</v>
      </c>
      <c r="AB4865" s="5">
        <v>84.755561828613196</v>
      </c>
      <c r="AC4865" s="5">
        <v>82.193443298339801</v>
      </c>
      <c r="AD4865" s="5">
        <v>135.80766296386699</v>
      </c>
      <c r="AE4865" s="5">
        <v>127.992797851562</v>
      </c>
      <c r="AF4865" s="5">
        <v>130.61543273925699</v>
      </c>
      <c r="AG4865" s="5">
        <v>131.47196451822867</v>
      </c>
      <c r="AH4865" s="5">
        <v>85.701858520507798</v>
      </c>
      <c r="AI4865" s="5">
        <v>114.451377868652</v>
      </c>
      <c r="AJ4865" s="5">
        <v>120.12940216064401</v>
      </c>
      <c r="AK4865" s="5">
        <v>106.76087951660128</v>
      </c>
      <c r="AL4865" s="5">
        <v>147.61308288574199</v>
      </c>
      <c r="AM4865" s="5">
        <v>133.61666870117099</v>
      </c>
      <c r="AN4865" s="5">
        <v>128.81486511230401</v>
      </c>
      <c r="AO4865" s="5">
        <v>136.681538899739</v>
      </c>
      <c r="AP4865" s="5">
        <v>88.772712707519503</v>
      </c>
      <c r="AQ4865" s="5">
        <v>86.498207092285099</v>
      </c>
      <c r="AR4865" s="5">
        <v>70.403694152832003</v>
      </c>
      <c r="AS4865" s="5">
        <v>81.891537984212206</v>
      </c>
      <c r="AT4865" s="5">
        <v>95.316162109375</v>
      </c>
      <c r="AU4865" s="5">
        <v>133.34657287597599</v>
      </c>
      <c r="AV4865" s="5">
        <v>96.248237609863196</v>
      </c>
      <c r="AW4865" s="5">
        <v>108.30365753173805</v>
      </c>
      <c r="AX4865" s="5">
        <v>114.108154296875</v>
      </c>
      <c r="AY4865" s="5">
        <v>109.805625915527</v>
      </c>
      <c r="AZ4865" s="5">
        <v>95.372467041015597</v>
      </c>
      <c r="BA4865" s="5">
        <v>106.42874908447254</v>
      </c>
    </row>
    <row r="4866" spans="1:53" x14ac:dyDescent="0.2">
      <c r="A4866" s="1">
        <v>4863</v>
      </c>
      <c r="B4866" s="1" t="s">
        <v>19450</v>
      </c>
      <c r="C4866" s="1" t="s">
        <v>19451</v>
      </c>
      <c r="D4866" s="1" t="s">
        <v>19452</v>
      </c>
      <c r="E4866" s="1" t="s">
        <v>19453</v>
      </c>
      <c r="F4866" s="5">
        <v>750.76745605468705</v>
      </c>
      <c r="G4866" s="5">
        <v>762.58355712890602</v>
      </c>
      <c r="H4866" s="5">
        <v>747.99188232421795</v>
      </c>
      <c r="I4866" s="5">
        <v>753.78096516927042</v>
      </c>
      <c r="J4866" s="5">
        <v>764.72802734375</v>
      </c>
      <c r="K4866" s="5">
        <v>728.10968017578102</v>
      </c>
      <c r="L4866" s="5">
        <v>786.60443115234295</v>
      </c>
      <c r="M4866" s="5">
        <v>759.81404622395803</v>
      </c>
      <c r="N4866" s="5">
        <v>459.20266723632801</v>
      </c>
      <c r="O4866" s="5">
        <v>449.75256347656199</v>
      </c>
      <c r="P4866" s="5">
        <v>491.10177612304602</v>
      </c>
      <c r="Q4866" s="5">
        <v>466.68566894531199</v>
      </c>
      <c r="R4866" s="5">
        <v>573.93017578125</v>
      </c>
      <c r="S4866" s="5">
        <v>616.33184814453102</v>
      </c>
      <c r="T4866" s="5">
        <v>605.127197265625</v>
      </c>
      <c r="U4866" s="5">
        <v>598.46307373046864</v>
      </c>
      <c r="V4866" s="5">
        <v>848.92840576171795</v>
      </c>
      <c r="W4866" s="5">
        <v>854.07470703125</v>
      </c>
      <c r="X4866" s="5">
        <v>822.14996337890602</v>
      </c>
      <c r="Y4866" s="5">
        <v>841.7176920572914</v>
      </c>
      <c r="Z4866" s="5">
        <v>741.91418457031205</v>
      </c>
      <c r="AA4866" s="5">
        <v>746.51654052734295</v>
      </c>
      <c r="AB4866" s="5">
        <v>767.74304199218705</v>
      </c>
      <c r="AC4866" s="5">
        <v>752.05792236328068</v>
      </c>
      <c r="AD4866" s="5">
        <v>798.72210693359295</v>
      </c>
      <c r="AE4866" s="5">
        <v>759.769287109375</v>
      </c>
      <c r="AF4866" s="5">
        <v>773.88812255859295</v>
      </c>
      <c r="AG4866" s="5">
        <v>777.45983886718693</v>
      </c>
      <c r="AH4866" s="5">
        <v>782.72912597656205</v>
      </c>
      <c r="AI4866" s="5">
        <v>759.18127441406205</v>
      </c>
      <c r="AJ4866" s="5">
        <v>789.14813232421795</v>
      </c>
      <c r="AK4866" s="5">
        <v>777.01951090494731</v>
      </c>
      <c r="AL4866" s="5">
        <v>421.41467285156199</v>
      </c>
      <c r="AM4866" s="5">
        <v>426.11697387695301</v>
      </c>
      <c r="AN4866" s="5">
        <v>448.90005493164</v>
      </c>
      <c r="AO4866" s="5">
        <v>432.14390055338498</v>
      </c>
      <c r="AP4866" s="5">
        <v>694.36798095703102</v>
      </c>
      <c r="AQ4866" s="5">
        <v>700.82366943359295</v>
      </c>
      <c r="AR4866" s="5">
        <v>687.05993652343705</v>
      </c>
      <c r="AS4866" s="5">
        <v>694.08386230468705</v>
      </c>
      <c r="AT4866" s="5">
        <v>1000.42272949218</v>
      </c>
      <c r="AU4866" s="5">
        <v>926.75921630859295</v>
      </c>
      <c r="AV4866" s="5">
        <v>996.350341796875</v>
      </c>
      <c r="AW4866" s="5">
        <v>974.51076253254939</v>
      </c>
      <c r="AX4866" s="5">
        <v>893.17572021484295</v>
      </c>
      <c r="AY4866" s="5">
        <v>797.66296386718705</v>
      </c>
      <c r="AZ4866" s="5">
        <v>776.76678466796795</v>
      </c>
      <c r="BA4866" s="5">
        <v>822.5351562499992</v>
      </c>
    </row>
    <row r="4867" spans="1:53" x14ac:dyDescent="0.2">
      <c r="A4867" s="1">
        <v>4864</v>
      </c>
      <c r="B4867" s="1" t="s">
        <v>19454</v>
      </c>
      <c r="C4867" s="1" t="s">
        <v>19455</v>
      </c>
      <c r="D4867" s="1" t="s">
        <v>19456</v>
      </c>
      <c r="E4867" s="1" t="s">
        <v>19457</v>
      </c>
      <c r="F4867" s="5">
        <v>387.00259399414</v>
      </c>
      <c r="G4867" s="5">
        <v>382.13363647460898</v>
      </c>
      <c r="H4867" s="5">
        <v>404.41296386718699</v>
      </c>
      <c r="I4867" s="5">
        <v>391.1830647786453</v>
      </c>
      <c r="J4867" s="5">
        <v>361.578125</v>
      </c>
      <c r="K4867" s="5">
        <v>390.15853881835898</v>
      </c>
      <c r="L4867" s="5">
        <v>406.87042236328102</v>
      </c>
      <c r="M4867" s="5">
        <v>386.20236206054665</v>
      </c>
      <c r="N4867" s="5">
        <v>195.74032592773401</v>
      </c>
      <c r="O4867" s="5">
        <v>184.21864318847599</v>
      </c>
      <c r="P4867" s="5">
        <v>188.27102661132801</v>
      </c>
      <c r="Q4867" s="5">
        <v>189.409998575846</v>
      </c>
      <c r="R4867" s="5">
        <v>341.45520019531199</v>
      </c>
      <c r="S4867" s="5">
        <v>362.27502441406199</v>
      </c>
      <c r="T4867" s="5">
        <v>390.96890258789</v>
      </c>
      <c r="U4867" s="5">
        <v>364.89970906575468</v>
      </c>
      <c r="V4867" s="5">
        <v>230.40118408203099</v>
      </c>
      <c r="W4867" s="5">
        <v>240.25480651855401</v>
      </c>
      <c r="X4867" s="5">
        <v>238.51152038574199</v>
      </c>
      <c r="Y4867" s="5">
        <v>236.38917032877566</v>
      </c>
      <c r="Z4867" s="5">
        <v>360.67416381835898</v>
      </c>
      <c r="AA4867" s="5">
        <v>343.06863403320301</v>
      </c>
      <c r="AB4867" s="5">
        <v>402.082275390625</v>
      </c>
      <c r="AC4867" s="5">
        <v>368.6083577473957</v>
      </c>
      <c r="AD4867" s="5">
        <v>340.61007690429602</v>
      </c>
      <c r="AE4867" s="5">
        <v>351.29010009765602</v>
      </c>
      <c r="AF4867" s="5">
        <v>326.00546264648398</v>
      </c>
      <c r="AG4867" s="5">
        <v>339.30187988281199</v>
      </c>
      <c r="AH4867" s="5">
        <v>375.541900634765</v>
      </c>
      <c r="AI4867" s="5">
        <v>448.87496948242102</v>
      </c>
      <c r="AJ4867" s="5">
        <v>324.95626831054602</v>
      </c>
      <c r="AK4867" s="5">
        <v>383.1243794759107</v>
      </c>
      <c r="AL4867" s="5">
        <v>220.722732543945</v>
      </c>
      <c r="AM4867" s="5">
        <v>202.84556579589801</v>
      </c>
      <c r="AN4867" s="5">
        <v>229.09944152832</v>
      </c>
      <c r="AO4867" s="5">
        <v>217.55591328938769</v>
      </c>
      <c r="AP4867" s="5">
        <v>346.96374511718699</v>
      </c>
      <c r="AQ4867" s="5">
        <v>330.11474609375</v>
      </c>
      <c r="AR4867" s="5">
        <v>353.964263916015</v>
      </c>
      <c r="AS4867" s="5">
        <v>343.68091837565066</v>
      </c>
      <c r="AT4867" s="5">
        <v>170.48312377929599</v>
      </c>
      <c r="AU4867" s="5">
        <v>157.218490600585</v>
      </c>
      <c r="AV4867" s="5">
        <v>150.25201416015599</v>
      </c>
      <c r="AW4867" s="5">
        <v>159.31787618001235</v>
      </c>
      <c r="AX4867" s="5">
        <v>289.88742065429602</v>
      </c>
      <c r="AY4867" s="5">
        <v>328.969146728515</v>
      </c>
      <c r="AZ4867" s="5">
        <v>351.52288818359301</v>
      </c>
      <c r="BA4867" s="5">
        <v>323.45981852213464</v>
      </c>
    </row>
    <row r="4868" spans="1:53" x14ac:dyDescent="0.2">
      <c r="A4868" s="1">
        <v>4865</v>
      </c>
      <c r="B4868" s="1" t="s">
        <v>19458</v>
      </c>
      <c r="C4868" s="1" t="s">
        <v>19459</v>
      </c>
      <c r="D4868" s="1" t="s">
        <v>19460</v>
      </c>
      <c r="E4868" s="1" t="s">
        <v>19461</v>
      </c>
      <c r="F4868" s="5">
        <v>506.615142822265</v>
      </c>
      <c r="G4868" s="5">
        <v>61.927200317382798</v>
      </c>
      <c r="H4868" s="5">
        <v>84.277023315429602</v>
      </c>
      <c r="I4868" s="5">
        <v>217.60645548502578</v>
      </c>
      <c r="K4868" s="5">
        <v>102.99924468994099</v>
      </c>
      <c r="L4868" s="5">
        <v>48.154102325439403</v>
      </c>
      <c r="M4868" s="5">
        <v>75.576673507690202</v>
      </c>
      <c r="R4868" s="5">
        <v>75.836318969726506</v>
      </c>
      <c r="S4868" s="5">
        <v>42.518486022949197</v>
      </c>
      <c r="T4868" s="5">
        <v>14.3018541336059</v>
      </c>
      <c r="U4868" s="5">
        <v>44.218886375427196</v>
      </c>
      <c r="Z4868" s="5">
        <v>44.6795234680175</v>
      </c>
      <c r="AB4868" s="5">
        <v>12.952845573425201</v>
      </c>
      <c r="AC4868" s="5">
        <v>28.81618452072135</v>
      </c>
      <c r="AD4868" s="5">
        <v>145.85552978515599</v>
      </c>
      <c r="AE4868" s="5">
        <v>150.43444824218699</v>
      </c>
      <c r="AG4868" s="5">
        <v>148.14498901367148</v>
      </c>
      <c r="AI4868" s="5">
        <v>119.801208496093</v>
      </c>
      <c r="AJ4868" s="5">
        <v>159.909912109375</v>
      </c>
      <c r="AK4868" s="5">
        <v>139.85556030273401</v>
      </c>
      <c r="AN4868" s="5">
        <v>65.137443542480398</v>
      </c>
      <c r="AO4868" s="5">
        <v>65.137443542480398</v>
      </c>
      <c r="AR4868" s="5">
        <v>25.060144424438398</v>
      </c>
      <c r="AS4868" s="5">
        <v>25.060144424438398</v>
      </c>
      <c r="AT4868" s="5">
        <v>98.243080139160099</v>
      </c>
      <c r="AV4868" s="5">
        <v>175.24288940429599</v>
      </c>
      <c r="AW4868" s="5">
        <v>136.74298477172806</v>
      </c>
      <c r="AX4868" s="5">
        <v>90.814025878906193</v>
      </c>
      <c r="AZ4868" s="5">
        <v>143.212646484375</v>
      </c>
      <c r="BA4868" s="5">
        <v>117.0133361816406</v>
      </c>
    </row>
    <row r="4869" spans="1:53" x14ac:dyDescent="0.2">
      <c r="A4869" s="1">
        <v>4866</v>
      </c>
      <c r="B4869" s="1" t="s">
        <v>19462</v>
      </c>
      <c r="C4869" s="1" t="s">
        <v>19463</v>
      </c>
      <c r="D4869" s="1" t="s">
        <v>19464</v>
      </c>
      <c r="E4869" s="1" t="s">
        <v>19465</v>
      </c>
      <c r="F4869" s="5">
        <v>13.253724098205501</v>
      </c>
      <c r="G4869" s="5">
        <v>11.6659603118896</v>
      </c>
      <c r="H4869" s="5">
        <v>9.1583681106567294</v>
      </c>
      <c r="I4869" s="5">
        <v>11.359350840250611</v>
      </c>
      <c r="J4869" s="5">
        <v>3.97629690170288</v>
      </c>
      <c r="K4869" s="5">
        <v>4.4944257736206001</v>
      </c>
      <c r="L4869" s="5">
        <v>3.2191355228424001</v>
      </c>
      <c r="M4869" s="5">
        <v>3.8966193993886264</v>
      </c>
      <c r="N4869" s="5">
        <v>16.503278732299801</v>
      </c>
      <c r="O4869" s="5">
        <v>20.1755065917968</v>
      </c>
      <c r="P4869" s="5">
        <v>11.091045379638601</v>
      </c>
      <c r="Q4869" s="5">
        <v>15.923276901245067</v>
      </c>
      <c r="R4869" s="5">
        <v>11.787375450134199</v>
      </c>
      <c r="T4869" s="5">
        <v>1.1665003299713099</v>
      </c>
      <c r="U4869" s="5">
        <v>6.4769378900527546</v>
      </c>
      <c r="V4869" s="5">
        <v>13.837423324584901</v>
      </c>
      <c r="W4869" s="5">
        <v>9.5120420455932599</v>
      </c>
      <c r="X4869" s="5">
        <v>12.5774068832397</v>
      </c>
      <c r="Y4869" s="5">
        <v>11.975624084472619</v>
      </c>
      <c r="Z4869" s="5">
        <v>18.807447433471602</v>
      </c>
      <c r="AA4869" s="5">
        <v>10.5540208816528</v>
      </c>
      <c r="AB4869" s="5">
        <v>16.926355361938398</v>
      </c>
      <c r="AC4869" s="5">
        <v>15.429274559020934</v>
      </c>
      <c r="AD4869" s="5">
        <v>43.637386322021399</v>
      </c>
      <c r="AE4869" s="5">
        <v>23.778694152831999</v>
      </c>
      <c r="AF4869" s="5">
        <v>19.802227020263601</v>
      </c>
      <c r="AG4869" s="5">
        <v>29.072769165039002</v>
      </c>
      <c r="AH4869" s="5">
        <v>16.4230136871337</v>
      </c>
      <c r="AI4869" s="5">
        <v>14.7651872634887</v>
      </c>
      <c r="AJ4869" s="5">
        <v>19.124902725219702</v>
      </c>
      <c r="AK4869" s="5">
        <v>16.771034558614033</v>
      </c>
      <c r="AM4869" s="5">
        <v>11.7689142227172</v>
      </c>
      <c r="AN4869" s="5">
        <v>8.2382640838622994</v>
      </c>
      <c r="AO4869" s="5">
        <v>10.003589153289749</v>
      </c>
      <c r="AP4869" s="5">
        <v>8.7782382965087802</v>
      </c>
      <c r="AQ4869" s="5">
        <v>12.289073944091699</v>
      </c>
      <c r="AR4869" s="5">
        <v>10.038193702697701</v>
      </c>
      <c r="AS4869" s="5">
        <v>10.368501981099394</v>
      </c>
      <c r="AT4869" s="5">
        <v>6.9619927406311</v>
      </c>
      <c r="AU4869" s="5">
        <v>15.680181503295801</v>
      </c>
      <c r="AV4869" s="5">
        <v>16.384340286254801</v>
      </c>
      <c r="AW4869" s="5">
        <v>13.008838176727233</v>
      </c>
      <c r="AX4869" s="5">
        <v>13.7760963439941</v>
      </c>
      <c r="AY4869" s="5">
        <v>16.627099990844702</v>
      </c>
      <c r="BA4869" s="5">
        <v>15.201598167419402</v>
      </c>
    </row>
    <row r="4870" spans="1:53" x14ac:dyDescent="0.2">
      <c r="A4870" s="1">
        <v>4867</v>
      </c>
      <c r="B4870" s="1" t="s">
        <v>19466</v>
      </c>
      <c r="C4870" s="1" t="s">
        <v>19467</v>
      </c>
      <c r="D4870" s="1" t="s">
        <v>19468</v>
      </c>
      <c r="E4870" s="1" t="s">
        <v>19469</v>
      </c>
      <c r="F4870" s="5">
        <v>98.660270690917898</v>
      </c>
      <c r="G4870" s="5">
        <v>96.273574829101506</v>
      </c>
      <c r="H4870" s="5">
        <v>98.807418823242102</v>
      </c>
      <c r="I4870" s="5">
        <v>97.913754781087164</v>
      </c>
      <c r="J4870" s="5">
        <v>92.924179077148395</v>
      </c>
      <c r="K4870" s="5">
        <v>109.38880920410099</v>
      </c>
      <c r="L4870" s="5">
        <v>113.113876342773</v>
      </c>
      <c r="M4870" s="5">
        <v>105.14228820800746</v>
      </c>
      <c r="N4870" s="5">
        <v>80.536727905273395</v>
      </c>
      <c r="O4870" s="5">
        <v>69.6500244140625</v>
      </c>
      <c r="P4870" s="5">
        <v>76.155372619628906</v>
      </c>
      <c r="Q4870" s="5">
        <v>75.447374979654924</v>
      </c>
      <c r="R4870" s="5">
        <v>94.233345031738196</v>
      </c>
      <c r="S4870" s="5">
        <v>106.23988342285099</v>
      </c>
      <c r="T4870" s="5">
        <v>85.143081665039006</v>
      </c>
      <c r="U4870" s="5">
        <v>95.205436706542741</v>
      </c>
      <c r="V4870" s="5">
        <v>86.093299865722599</v>
      </c>
      <c r="W4870" s="5">
        <v>85.843193054199205</v>
      </c>
      <c r="X4870" s="5">
        <v>64.330032348632798</v>
      </c>
      <c r="Y4870" s="5">
        <v>78.755508422851548</v>
      </c>
      <c r="Z4870" s="5">
        <v>89.803794860839801</v>
      </c>
      <c r="AA4870" s="5">
        <v>111.300903320312</v>
      </c>
      <c r="AB4870" s="5">
        <v>105.561431884765</v>
      </c>
      <c r="AC4870" s="5">
        <v>102.22204335530562</v>
      </c>
      <c r="AD4870" s="5">
        <v>177.01025390625</v>
      </c>
      <c r="AE4870" s="5">
        <v>153.65605163574199</v>
      </c>
      <c r="AF4870" s="5">
        <v>149.63705444335901</v>
      </c>
      <c r="AG4870" s="5">
        <v>160.10111999511699</v>
      </c>
      <c r="AH4870" s="5">
        <v>135.03511047363199</v>
      </c>
      <c r="AI4870" s="5">
        <v>135.15487670898401</v>
      </c>
      <c r="AJ4870" s="5">
        <v>130.20748901367099</v>
      </c>
      <c r="AK4870" s="5">
        <v>133.46582539876235</v>
      </c>
      <c r="AL4870" s="5">
        <v>99.229888916015597</v>
      </c>
      <c r="AM4870" s="5">
        <v>108.75607299804599</v>
      </c>
      <c r="AN4870" s="5">
        <v>90.118225097656193</v>
      </c>
      <c r="AO4870" s="5">
        <v>99.368062337239266</v>
      </c>
      <c r="AP4870" s="5">
        <v>91.364654541015597</v>
      </c>
      <c r="AQ4870" s="5">
        <v>117.950134277343</v>
      </c>
      <c r="AR4870" s="5">
        <v>119.129440307617</v>
      </c>
      <c r="AS4870" s="5">
        <v>109.48140970865853</v>
      </c>
      <c r="AT4870" s="5">
        <v>115.71095275878901</v>
      </c>
      <c r="AU4870" s="5">
        <v>121.107093811035</v>
      </c>
      <c r="AV4870" s="5">
        <v>90.107017517089801</v>
      </c>
      <c r="AW4870" s="5">
        <v>108.97502136230459</v>
      </c>
      <c r="AX4870" s="5">
        <v>117.407707214355</v>
      </c>
      <c r="AY4870" s="5">
        <v>118.323127746582</v>
      </c>
      <c r="AZ4870" s="5">
        <v>118.76057434082</v>
      </c>
      <c r="BA4870" s="5">
        <v>118.16380310058567</v>
      </c>
    </row>
    <row r="4871" spans="1:53" x14ac:dyDescent="0.2">
      <c r="A4871" s="1">
        <v>4868</v>
      </c>
      <c r="B4871" s="1" t="s">
        <v>19470</v>
      </c>
      <c r="C4871" s="1" t="s">
        <v>19471</v>
      </c>
      <c r="D4871" s="1" t="s">
        <v>19472</v>
      </c>
      <c r="E4871" s="1" t="s">
        <v>19473</v>
      </c>
      <c r="F4871" s="5">
        <v>101.039627075195</v>
      </c>
      <c r="G4871" s="5">
        <v>121.69109344482401</v>
      </c>
      <c r="H4871" s="5">
        <v>107.425575256347</v>
      </c>
      <c r="I4871" s="5">
        <v>110.05209859212202</v>
      </c>
      <c r="J4871" s="5">
        <v>115.463340759277</v>
      </c>
      <c r="K4871" s="5">
        <v>94.477996826171804</v>
      </c>
      <c r="L4871" s="5">
        <v>110.056396484375</v>
      </c>
      <c r="M4871" s="5">
        <v>106.66591135660794</v>
      </c>
      <c r="N4871" s="5">
        <v>187.01785278320301</v>
      </c>
      <c r="O4871" s="5">
        <v>194.88832092285099</v>
      </c>
      <c r="P4871" s="5">
        <v>171.76867675781199</v>
      </c>
      <c r="Q4871" s="5">
        <v>184.55828348795535</v>
      </c>
      <c r="R4871" s="5">
        <v>117.13182067871</v>
      </c>
      <c r="S4871" s="5">
        <v>84.159896850585895</v>
      </c>
      <c r="T4871" s="5">
        <v>111.50872039794901</v>
      </c>
      <c r="U4871" s="5">
        <v>104.26681264241496</v>
      </c>
      <c r="V4871" s="5">
        <v>100.626541137695</v>
      </c>
      <c r="W4871" s="5">
        <v>97.867317199707003</v>
      </c>
      <c r="X4871" s="5">
        <v>82.604171752929602</v>
      </c>
      <c r="Y4871" s="5">
        <v>93.699343363443859</v>
      </c>
      <c r="Z4871" s="5">
        <v>97.038887023925696</v>
      </c>
      <c r="AA4871" s="5">
        <v>105.452499389648</v>
      </c>
      <c r="AB4871" s="5">
        <v>111.576446533203</v>
      </c>
      <c r="AC4871" s="5">
        <v>104.68927764892557</v>
      </c>
      <c r="AD4871" s="5">
        <v>116.821090698242</v>
      </c>
      <c r="AE4871" s="5">
        <v>121.741966247558</v>
      </c>
      <c r="AF4871" s="5">
        <v>104.308418273925</v>
      </c>
      <c r="AG4871" s="5">
        <v>114.29049173990832</v>
      </c>
      <c r="AH4871" s="5">
        <v>102.112213134765</v>
      </c>
      <c r="AI4871" s="5">
        <v>115.269470214843</v>
      </c>
      <c r="AJ4871" s="5">
        <v>104.559425354003</v>
      </c>
      <c r="AK4871" s="5">
        <v>107.31370290120367</v>
      </c>
      <c r="AL4871" s="5">
        <v>177.65672302246</v>
      </c>
      <c r="AM4871" s="5">
        <v>150.79098510742099</v>
      </c>
      <c r="AN4871" s="5">
        <v>168.76991271972599</v>
      </c>
      <c r="AO4871" s="5">
        <v>165.73920694986899</v>
      </c>
      <c r="AP4871" s="5">
        <v>102.353858947753</v>
      </c>
      <c r="AQ4871" s="5">
        <v>89.989738464355398</v>
      </c>
      <c r="AR4871" s="5">
        <v>107.23638153076099</v>
      </c>
      <c r="AS4871" s="5">
        <v>99.859992980956463</v>
      </c>
      <c r="AT4871" s="5">
        <v>110.941841125488</v>
      </c>
      <c r="AU4871" s="5">
        <v>91.046707153320298</v>
      </c>
      <c r="AW4871" s="5">
        <v>100.99427413940415</v>
      </c>
      <c r="AX4871" s="5">
        <v>85.410774230957003</v>
      </c>
      <c r="AY4871" s="5">
        <v>85.882843017578097</v>
      </c>
      <c r="AZ4871" s="5">
        <v>80.470245361328097</v>
      </c>
      <c r="BA4871" s="5">
        <v>83.921287536621065</v>
      </c>
    </row>
    <row r="4872" spans="1:53" x14ac:dyDescent="0.2">
      <c r="A4872" s="1">
        <v>4869</v>
      </c>
      <c r="B4872" s="1" t="s">
        <v>19474</v>
      </c>
      <c r="C4872" s="1" t="s">
        <v>19475</v>
      </c>
      <c r="D4872" s="1" t="s">
        <v>19476</v>
      </c>
      <c r="E4872" s="1" t="s">
        <v>19477</v>
      </c>
      <c r="F4872" s="5">
        <v>132.16340637207</v>
      </c>
      <c r="G4872" s="5">
        <v>149.60772705078099</v>
      </c>
      <c r="H4872" s="5">
        <v>137.20426940917901</v>
      </c>
      <c r="I4872" s="5">
        <v>139.65846761067667</v>
      </c>
      <c r="J4872" s="5">
        <v>104.85543823242099</v>
      </c>
      <c r="K4872" s="5">
        <v>332.11941528320301</v>
      </c>
      <c r="L4872" s="5">
        <v>169.88554382324199</v>
      </c>
      <c r="M4872" s="5">
        <v>202.28679911295532</v>
      </c>
      <c r="N4872" s="5">
        <v>247.33833312988199</v>
      </c>
      <c r="O4872" s="5">
        <v>241.36161804199199</v>
      </c>
      <c r="P4872" s="5">
        <v>254.43302917480401</v>
      </c>
      <c r="Q4872" s="5">
        <v>247.71099344889265</v>
      </c>
      <c r="R4872" s="5">
        <v>190.307693481445</v>
      </c>
      <c r="S4872" s="5">
        <v>148.43801879882801</v>
      </c>
      <c r="T4872" s="5">
        <v>158.08004760742099</v>
      </c>
      <c r="U4872" s="5">
        <v>165.60858662923133</v>
      </c>
      <c r="V4872" s="5">
        <v>90.660301208496094</v>
      </c>
      <c r="W4872" s="5">
        <v>127.482299804687</v>
      </c>
      <c r="X4872" s="5">
        <v>109.801315307617</v>
      </c>
      <c r="Y4872" s="5">
        <v>109.31463877360004</v>
      </c>
      <c r="AA4872" s="5">
        <v>89.292930603027301</v>
      </c>
      <c r="AB4872" s="5">
        <v>74.648620605468693</v>
      </c>
      <c r="AC4872" s="5">
        <v>81.97077560424799</v>
      </c>
      <c r="AD4872" s="5">
        <v>143.865951538085</v>
      </c>
      <c r="AE4872" s="5">
        <v>123.631698608398</v>
      </c>
      <c r="AF4872" s="5">
        <v>152.04843139648401</v>
      </c>
      <c r="AG4872" s="5">
        <v>139.84869384765568</v>
      </c>
      <c r="AH4872" s="5">
        <v>144.23059082031199</v>
      </c>
      <c r="AI4872" s="5">
        <v>173.90397644042901</v>
      </c>
      <c r="AJ4872" s="5">
        <v>90.890556335449205</v>
      </c>
      <c r="AK4872" s="5">
        <v>136.34170786539673</v>
      </c>
      <c r="AL4872" s="5">
        <v>229.22837829589801</v>
      </c>
      <c r="AM4872" s="5">
        <v>232.29699707031199</v>
      </c>
      <c r="AN4872" s="5">
        <v>238.63807678222599</v>
      </c>
      <c r="AO4872" s="5">
        <v>233.38781738281202</v>
      </c>
      <c r="AP4872" s="5">
        <v>99.126388549804602</v>
      </c>
      <c r="AQ4872" s="5">
        <v>114.76244354248</v>
      </c>
      <c r="AR4872" s="5">
        <v>118.96769714355401</v>
      </c>
      <c r="AS4872" s="5">
        <v>110.9521764119462</v>
      </c>
      <c r="AX4872" s="5">
        <v>140.78237915039</v>
      </c>
      <c r="AY4872" s="5">
        <v>114.774459838867</v>
      </c>
      <c r="AZ4872" s="5">
        <v>123.76734161376901</v>
      </c>
      <c r="BA4872" s="5">
        <v>126.44139353434201</v>
      </c>
    </row>
    <row r="4873" spans="1:53" x14ac:dyDescent="0.2">
      <c r="A4873" s="1">
        <v>4870</v>
      </c>
      <c r="B4873" s="1" t="s">
        <v>19478</v>
      </c>
      <c r="C4873" s="1" t="s">
        <v>19479</v>
      </c>
      <c r="D4873" s="1" t="s">
        <v>19480</v>
      </c>
      <c r="E4873" s="1" t="s">
        <v>19481</v>
      </c>
      <c r="F4873" s="5">
        <v>448.48620605468699</v>
      </c>
      <c r="G4873" s="5">
        <v>472.97253417968699</v>
      </c>
      <c r="H4873" s="5">
        <v>476.34750366210898</v>
      </c>
      <c r="I4873" s="5">
        <v>465.93541463216098</v>
      </c>
      <c r="J4873" s="5">
        <v>523.81774902343705</v>
      </c>
      <c r="K4873" s="5">
        <v>551.385986328125</v>
      </c>
      <c r="L4873" s="5">
        <v>552.787109375</v>
      </c>
      <c r="M4873" s="5">
        <v>542.66361490885402</v>
      </c>
      <c r="N4873" s="5">
        <v>372.15243530273398</v>
      </c>
      <c r="O4873" s="5">
        <v>352.71990966796801</v>
      </c>
      <c r="P4873" s="5">
        <v>361.59509277343699</v>
      </c>
      <c r="Q4873" s="5">
        <v>362.15581258137968</v>
      </c>
      <c r="R4873" s="5">
        <v>396.36212158203102</v>
      </c>
      <c r="S4873" s="5">
        <v>376.84280395507801</v>
      </c>
      <c r="T4873" s="5">
        <v>410.249755859375</v>
      </c>
      <c r="U4873" s="5">
        <v>394.48489379882795</v>
      </c>
      <c r="V4873" s="5">
        <v>517.244384765625</v>
      </c>
      <c r="W4873" s="5">
        <v>502.43307495117102</v>
      </c>
      <c r="X4873" s="5">
        <v>537.20880126953102</v>
      </c>
      <c r="Y4873" s="5">
        <v>518.96208699544229</v>
      </c>
      <c r="Z4873" s="5">
        <v>653.29058837890602</v>
      </c>
      <c r="AA4873" s="5">
        <v>724.43499755859295</v>
      </c>
      <c r="AB4873" s="5">
        <v>742.13763427734295</v>
      </c>
      <c r="AC4873" s="5">
        <v>706.62107340494731</v>
      </c>
      <c r="AD4873" s="5">
        <v>593.355712890625</v>
      </c>
      <c r="AE4873" s="5">
        <v>630.66796875</v>
      </c>
      <c r="AF4873" s="5">
        <v>583.01519775390602</v>
      </c>
      <c r="AG4873" s="5">
        <v>602.34629313151038</v>
      </c>
      <c r="AH4873" s="5">
        <v>482.232177734375</v>
      </c>
      <c r="AI4873" s="5">
        <v>520.390869140625</v>
      </c>
      <c r="AJ4873" s="5">
        <v>494.36587524414</v>
      </c>
      <c r="AK4873" s="5">
        <v>498.99630737304665</v>
      </c>
      <c r="AL4873" s="5">
        <v>285.98214721679602</v>
      </c>
      <c r="AM4873" s="5">
        <v>323.988189697265</v>
      </c>
      <c r="AN4873" s="5">
        <v>341.01217651367102</v>
      </c>
      <c r="AO4873" s="5">
        <v>316.99417114257739</v>
      </c>
      <c r="AP4873" s="5">
        <v>421.82000732421801</v>
      </c>
      <c r="AQ4873" s="5">
        <v>420.14089965820301</v>
      </c>
      <c r="AR4873" s="5">
        <v>428.92645263671801</v>
      </c>
      <c r="AS4873" s="5">
        <v>423.62911987304636</v>
      </c>
      <c r="AT4873" s="5">
        <v>395.61260986328102</v>
      </c>
      <c r="AU4873" s="5">
        <v>362.97210693359301</v>
      </c>
      <c r="AV4873" s="5">
        <v>408.35845947265602</v>
      </c>
      <c r="AW4873" s="5">
        <v>388.98105875651004</v>
      </c>
      <c r="AX4873" s="5">
        <v>384.162841796875</v>
      </c>
      <c r="AY4873" s="5">
        <v>399.43792724609301</v>
      </c>
      <c r="AZ4873" s="5">
        <v>381.82327270507801</v>
      </c>
      <c r="BA4873" s="5">
        <v>388.47468058268197</v>
      </c>
    </row>
    <row r="4874" spans="1:53" x14ac:dyDescent="0.2">
      <c r="A4874" s="1">
        <v>4871</v>
      </c>
      <c r="B4874" s="1" t="s">
        <v>19482</v>
      </c>
      <c r="C4874" s="1" t="s">
        <v>19483</v>
      </c>
      <c r="D4874" s="1" t="s">
        <v>19484</v>
      </c>
      <c r="E4874" s="1" t="s">
        <v>19485</v>
      </c>
      <c r="F4874" s="5">
        <v>862.46612548828102</v>
      </c>
      <c r="G4874" s="5">
        <v>861.82818603515602</v>
      </c>
      <c r="H4874" s="5">
        <v>840.75451660156205</v>
      </c>
      <c r="I4874" s="5">
        <v>855.0162760416664</v>
      </c>
      <c r="J4874" s="5">
        <v>861.06311035156205</v>
      </c>
      <c r="K4874" s="5">
        <v>916.28326416015602</v>
      </c>
      <c r="L4874" s="5">
        <v>904.937744140625</v>
      </c>
      <c r="M4874" s="5">
        <v>894.09470621744765</v>
      </c>
      <c r="N4874" s="5">
        <v>517.59521484375</v>
      </c>
      <c r="O4874" s="5">
        <v>459.331939697265</v>
      </c>
      <c r="P4874" s="5">
        <v>456.17544555664</v>
      </c>
      <c r="Q4874" s="5">
        <v>477.7008666992183</v>
      </c>
      <c r="R4874" s="5">
        <v>624.37213134765602</v>
      </c>
      <c r="S4874" s="5">
        <v>591.8623046875</v>
      </c>
      <c r="T4874" s="5">
        <v>612.38537597656205</v>
      </c>
      <c r="U4874" s="5">
        <v>609.53993733723939</v>
      </c>
      <c r="V4874" s="5">
        <v>882.86962890625</v>
      </c>
      <c r="W4874" s="5">
        <v>924.10076904296795</v>
      </c>
      <c r="X4874" s="5">
        <v>830.34710693359295</v>
      </c>
      <c r="Y4874" s="5">
        <v>879.10583496093693</v>
      </c>
      <c r="Z4874" s="5">
        <v>843.45599365234295</v>
      </c>
      <c r="AA4874" s="5">
        <v>949.85412597656205</v>
      </c>
      <c r="AB4874" s="5">
        <v>890.09735107421795</v>
      </c>
      <c r="AC4874" s="5">
        <v>894.46915690104095</v>
      </c>
      <c r="AD4874" s="5">
        <v>679.74432373046795</v>
      </c>
      <c r="AE4874" s="5">
        <v>708.07159423828102</v>
      </c>
      <c r="AF4874" s="5">
        <v>668.65362548828102</v>
      </c>
      <c r="AG4874" s="5">
        <v>685.48984781901015</v>
      </c>
      <c r="AH4874" s="5">
        <v>714.31884765625</v>
      </c>
      <c r="AI4874" s="5">
        <v>718.04510498046795</v>
      </c>
      <c r="AJ4874" s="5">
        <v>676.4296875</v>
      </c>
      <c r="AK4874" s="5">
        <v>702.93121337890591</v>
      </c>
      <c r="AL4874" s="5">
        <v>386.88000488281199</v>
      </c>
      <c r="AM4874" s="5">
        <v>365.76028442382801</v>
      </c>
      <c r="AN4874" s="5">
        <v>453.22976684570301</v>
      </c>
      <c r="AO4874" s="5">
        <v>401.95668538411428</v>
      </c>
      <c r="AP4874" s="5">
        <v>591.43072509765602</v>
      </c>
      <c r="AQ4874" s="5">
        <v>532.28497314453102</v>
      </c>
      <c r="AR4874" s="5">
        <v>536.90789794921795</v>
      </c>
      <c r="AS4874" s="5">
        <v>553.5411987304683</v>
      </c>
      <c r="AT4874" s="5">
        <v>783.64813232421795</v>
      </c>
      <c r="AU4874" s="5">
        <v>813.97448730468705</v>
      </c>
      <c r="AV4874" s="5">
        <v>834.4951171875</v>
      </c>
      <c r="AW4874" s="5">
        <v>810.70591227213492</v>
      </c>
      <c r="AX4874" s="5">
        <v>782.92816162109295</v>
      </c>
      <c r="AY4874" s="5">
        <v>799.65789794921795</v>
      </c>
      <c r="AZ4874" s="5">
        <v>811.55938720703102</v>
      </c>
      <c r="BA4874" s="5">
        <v>798.04848225911394</v>
      </c>
    </row>
    <row r="4875" spans="1:53" x14ac:dyDescent="0.2">
      <c r="A4875" s="1">
        <v>4872</v>
      </c>
      <c r="B4875" s="1" t="s">
        <v>19486</v>
      </c>
      <c r="C4875" s="1" t="s">
        <v>19487</v>
      </c>
      <c r="D4875" s="1" t="s">
        <v>19488</v>
      </c>
      <c r="E4875" s="1" t="s">
        <v>19489</v>
      </c>
      <c r="F4875" s="5">
        <v>150.56364440917901</v>
      </c>
      <c r="G4875" s="5">
        <v>220.91020202636699</v>
      </c>
      <c r="H4875" s="5">
        <v>96.193794250488196</v>
      </c>
      <c r="I4875" s="5">
        <v>155.88921356201138</v>
      </c>
      <c r="J4875" s="5">
        <v>320.25173950195301</v>
      </c>
      <c r="K4875" s="5">
        <v>85.565559387207003</v>
      </c>
      <c r="L4875" s="5">
        <v>313.22872924804602</v>
      </c>
      <c r="M4875" s="5">
        <v>239.68200937906872</v>
      </c>
      <c r="N4875" s="5">
        <v>200.65425109863199</v>
      </c>
      <c r="O4875" s="5">
        <v>164.43205261230401</v>
      </c>
      <c r="P4875" s="5">
        <v>142.88720703125</v>
      </c>
      <c r="Q4875" s="5">
        <v>169.32450358072867</v>
      </c>
      <c r="R4875" s="5">
        <v>134.27471923828099</v>
      </c>
      <c r="S4875" s="5">
        <v>153.72674560546801</v>
      </c>
      <c r="T4875" s="5">
        <v>131.08013916015599</v>
      </c>
      <c r="U4875" s="5">
        <v>139.69386800130167</v>
      </c>
      <c r="V4875" s="5">
        <v>107.45962524414</v>
      </c>
      <c r="W4875" s="5">
        <v>89.011016845703097</v>
      </c>
      <c r="X4875" s="5">
        <v>83.651992797851506</v>
      </c>
      <c r="Y4875" s="5">
        <v>93.374211629231539</v>
      </c>
      <c r="Z4875" s="5">
        <v>102.43425750732401</v>
      </c>
      <c r="AA4875" s="5">
        <v>115.199783325195</v>
      </c>
      <c r="AB4875" s="5">
        <v>112.551879882812</v>
      </c>
      <c r="AC4875" s="5">
        <v>110.061973571777</v>
      </c>
      <c r="AF4875" s="5">
        <v>96.564956665039006</v>
      </c>
      <c r="AG4875" s="5">
        <v>96.564956665039006</v>
      </c>
      <c r="AH4875" s="5">
        <v>72.496757507324205</v>
      </c>
      <c r="AI4875" s="5">
        <v>121.108337402343</v>
      </c>
      <c r="AJ4875" s="5">
        <v>135.94201660156199</v>
      </c>
      <c r="AK4875" s="5">
        <v>109.84903717040974</v>
      </c>
      <c r="AL4875" s="5">
        <v>106.28932189941401</v>
      </c>
      <c r="AM4875" s="5">
        <v>98.724960327148395</v>
      </c>
      <c r="AN4875" s="5">
        <v>135.46928405761699</v>
      </c>
      <c r="AO4875" s="5">
        <v>113.49452209472645</v>
      </c>
      <c r="AP4875" s="5">
        <v>78.582046508789006</v>
      </c>
      <c r="AQ4875" s="5">
        <v>95.240768432617102</v>
      </c>
      <c r="AR4875" s="5">
        <v>94.737808227539006</v>
      </c>
      <c r="AS4875" s="5">
        <v>89.520207722981695</v>
      </c>
    </row>
    <row r="4876" spans="1:53" x14ac:dyDescent="0.2">
      <c r="A4876" s="1">
        <v>4873</v>
      </c>
      <c r="B4876" s="1" t="s">
        <v>19490</v>
      </c>
      <c r="C4876" s="1" t="s">
        <v>19491</v>
      </c>
      <c r="D4876" s="1" t="s">
        <v>19492</v>
      </c>
      <c r="E4876" s="1" t="s">
        <v>19493</v>
      </c>
      <c r="F4876" s="5">
        <v>230.82424926757801</v>
      </c>
      <c r="G4876" s="5">
        <v>177.82125854492099</v>
      </c>
      <c r="H4876" s="5">
        <v>240.30935668945301</v>
      </c>
      <c r="I4876" s="5">
        <v>216.31828816731732</v>
      </c>
      <c r="J4876" s="5">
        <v>206.78500366210901</v>
      </c>
      <c r="K4876" s="5">
        <v>205.04438781738199</v>
      </c>
      <c r="L4876" s="5">
        <v>206.98138427734301</v>
      </c>
      <c r="M4876" s="5">
        <v>206.27025858561134</v>
      </c>
      <c r="N4876" s="5">
        <v>228.442611694335</v>
      </c>
      <c r="O4876" s="5">
        <v>225.14839172363199</v>
      </c>
      <c r="P4876" s="5">
        <v>218.92497253417901</v>
      </c>
      <c r="Q4876" s="5">
        <v>224.17199198404865</v>
      </c>
      <c r="R4876" s="5">
        <v>226.85458374023401</v>
      </c>
      <c r="S4876" s="5">
        <v>220.978103637695</v>
      </c>
      <c r="T4876" s="5">
        <v>209.77696228027301</v>
      </c>
      <c r="U4876" s="5">
        <v>219.20321655273401</v>
      </c>
      <c r="V4876" s="5">
        <v>145.14929199218699</v>
      </c>
      <c r="W4876" s="5">
        <v>136.83883666992099</v>
      </c>
      <c r="X4876" s="5">
        <v>124.774757385253</v>
      </c>
      <c r="Y4876" s="5">
        <v>135.58762868245367</v>
      </c>
      <c r="Z4876" s="5">
        <v>139.08491516113199</v>
      </c>
      <c r="AA4876" s="5">
        <v>133.27388000488199</v>
      </c>
      <c r="AB4876" s="5">
        <v>140.41290283203099</v>
      </c>
      <c r="AC4876" s="5">
        <v>137.59056599934831</v>
      </c>
      <c r="AD4876" s="5">
        <v>162.75662231445301</v>
      </c>
      <c r="AE4876" s="5">
        <v>151.68463134765599</v>
      </c>
      <c r="AF4876" s="5">
        <v>188.12129211425699</v>
      </c>
      <c r="AG4876" s="5">
        <v>167.52084859212201</v>
      </c>
      <c r="AH4876" s="5">
        <v>173.33596801757801</v>
      </c>
      <c r="AI4876" s="5">
        <v>183.85060119628901</v>
      </c>
      <c r="AJ4876" s="5">
        <v>164.43360900878901</v>
      </c>
      <c r="AK4876" s="5">
        <v>173.87339274088535</v>
      </c>
      <c r="AL4876" s="5">
        <v>185.16012573242099</v>
      </c>
      <c r="AM4876" s="5">
        <v>183.57241821289</v>
      </c>
      <c r="AN4876" s="5">
        <v>183.62606811523401</v>
      </c>
      <c r="AO4876" s="5">
        <v>184.11953735351503</v>
      </c>
      <c r="AP4876" s="5">
        <v>133.504791259765</v>
      </c>
      <c r="AQ4876" s="5">
        <v>140.846923828125</v>
      </c>
      <c r="AR4876" s="5">
        <v>146.35612487792901</v>
      </c>
      <c r="AS4876" s="5">
        <v>140.23594665527301</v>
      </c>
      <c r="AU4876" s="5">
        <v>119.96206665039</v>
      </c>
      <c r="AV4876" s="5">
        <v>122.40023803710901</v>
      </c>
      <c r="AW4876" s="5">
        <v>121.1811523437495</v>
      </c>
      <c r="AX4876" s="5">
        <v>176.73991394042901</v>
      </c>
      <c r="AY4876" s="5">
        <v>172.11703491210901</v>
      </c>
      <c r="AZ4876" s="5">
        <v>188.41987609863199</v>
      </c>
      <c r="BA4876" s="5">
        <v>179.09227498372334</v>
      </c>
    </row>
    <row r="4877" spans="1:53" x14ac:dyDescent="0.2">
      <c r="A4877" s="1">
        <v>4874</v>
      </c>
      <c r="B4877" s="1" t="s">
        <v>19494</v>
      </c>
      <c r="C4877" s="1" t="s">
        <v>19495</v>
      </c>
      <c r="D4877" s="1" t="s">
        <v>19496</v>
      </c>
      <c r="E4877" s="1" t="s">
        <v>19497</v>
      </c>
      <c r="F4877" s="5">
        <v>783.71154785156205</v>
      </c>
      <c r="G4877" s="5">
        <v>792.91766357421795</v>
      </c>
      <c r="H4877" s="5">
        <v>779.17462158203102</v>
      </c>
      <c r="I4877" s="5">
        <v>785.26794433593693</v>
      </c>
      <c r="J4877" s="5">
        <v>876.99035644531205</v>
      </c>
      <c r="K4877" s="5">
        <v>894.10369873046795</v>
      </c>
      <c r="L4877" s="5">
        <v>783.43902587890602</v>
      </c>
      <c r="M4877" s="5">
        <v>851.51102701822856</v>
      </c>
      <c r="N4877" s="5">
        <v>407.82473754882801</v>
      </c>
      <c r="O4877" s="5">
        <v>404.58963012695301</v>
      </c>
      <c r="P4877" s="5">
        <v>420.41476440429602</v>
      </c>
      <c r="Q4877" s="5">
        <v>410.94304402669235</v>
      </c>
      <c r="R4877" s="5">
        <v>504.85595703125</v>
      </c>
      <c r="S4877" s="5">
        <v>498.03390502929602</v>
      </c>
      <c r="T4877" s="5">
        <v>482.80612182617102</v>
      </c>
      <c r="U4877" s="5">
        <v>495.23199462890562</v>
      </c>
      <c r="V4877" s="5">
        <v>818.43011474609295</v>
      </c>
      <c r="W4877" s="5">
        <v>799.01135253906205</v>
      </c>
      <c r="X4877" s="5">
        <v>798.9931640625</v>
      </c>
      <c r="Y4877" s="5">
        <v>805.4782104492183</v>
      </c>
      <c r="Z4877" s="5">
        <v>975.351806640625</v>
      </c>
      <c r="AA4877" s="5">
        <v>952.53527832031205</v>
      </c>
      <c r="AB4877" s="5">
        <v>947.533935546875</v>
      </c>
      <c r="AC4877" s="5">
        <v>958.47367350260402</v>
      </c>
      <c r="AD4877" s="5">
        <v>695.12939453125</v>
      </c>
      <c r="AE4877" s="5">
        <v>674.18218994140602</v>
      </c>
      <c r="AF4877" s="5">
        <v>673.70959472656205</v>
      </c>
      <c r="AG4877" s="5">
        <v>681.00705973307265</v>
      </c>
      <c r="AH4877" s="5">
        <v>676.785400390625</v>
      </c>
      <c r="AI4877" s="5">
        <v>630.787109375</v>
      </c>
      <c r="AJ4877" s="5">
        <v>678.14208984375</v>
      </c>
      <c r="AK4877" s="5">
        <v>661.90486653645837</v>
      </c>
      <c r="AL4877" s="5">
        <v>355.99652099609301</v>
      </c>
      <c r="AM4877" s="5">
        <v>364.57733154296801</v>
      </c>
      <c r="AN4877" s="5">
        <v>378.092681884765</v>
      </c>
      <c r="AO4877" s="5">
        <v>366.22217814127538</v>
      </c>
      <c r="AP4877" s="5">
        <v>516.65026855468705</v>
      </c>
      <c r="AQ4877" s="5">
        <v>484.58663940429602</v>
      </c>
      <c r="AR4877" s="5">
        <v>501.25228881835898</v>
      </c>
      <c r="AS4877" s="5">
        <v>500.829732259114</v>
      </c>
      <c r="AT4877" s="5">
        <v>822.71551513671795</v>
      </c>
      <c r="AU4877" s="5">
        <v>857.03015136718705</v>
      </c>
      <c r="AV4877" s="5">
        <v>875.95989990234295</v>
      </c>
      <c r="AW4877" s="5">
        <v>851.9018554687492</v>
      </c>
      <c r="AX4877" s="5">
        <v>797.91552734375</v>
      </c>
      <c r="AY4877" s="5">
        <v>785.2529296875</v>
      </c>
      <c r="AZ4877" s="5">
        <v>787.74920654296795</v>
      </c>
      <c r="BA4877" s="5">
        <v>790.30588785807265</v>
      </c>
    </row>
    <row r="4878" spans="1:53" x14ac:dyDescent="0.2">
      <c r="A4878" s="1">
        <v>4875</v>
      </c>
      <c r="B4878" s="1" t="s">
        <v>19498</v>
      </c>
      <c r="C4878" s="1" t="s">
        <v>19499</v>
      </c>
      <c r="D4878" s="1" t="s">
        <v>19500</v>
      </c>
      <c r="E4878" s="1" t="s">
        <v>19501</v>
      </c>
      <c r="F4878" s="5">
        <v>1276.78381347656</v>
      </c>
      <c r="G4878" s="5">
        <v>1312.20349121093</v>
      </c>
      <c r="H4878" s="5">
        <v>1330.92456054687</v>
      </c>
      <c r="I4878" s="5">
        <v>1306.6372884114533</v>
      </c>
      <c r="J4878" s="5">
        <v>1419.08996582031</v>
      </c>
      <c r="K4878" s="5">
        <v>1396.91467285156</v>
      </c>
      <c r="L4878" s="5">
        <v>1356.33117675781</v>
      </c>
      <c r="M4878" s="5">
        <v>1390.7786051432267</v>
      </c>
      <c r="N4878" s="5">
        <v>851.53692626953102</v>
      </c>
      <c r="O4878" s="5">
        <v>830.18664550781205</v>
      </c>
      <c r="P4878" s="5">
        <v>843.40032958984295</v>
      </c>
      <c r="Q4878" s="5">
        <v>841.70796712239542</v>
      </c>
      <c r="R4878" s="5">
        <v>1327.06372070312</v>
      </c>
      <c r="S4878" s="5">
        <v>1390.13842773437</v>
      </c>
      <c r="T4878" s="5">
        <v>1328.04748535156</v>
      </c>
      <c r="U4878" s="5">
        <v>1348.4165445963499</v>
      </c>
      <c r="V4878" s="5">
        <v>1062.82946777343</v>
      </c>
      <c r="W4878" s="5">
        <v>946.80126953125</v>
      </c>
      <c r="X4878" s="5">
        <v>994.94903564453102</v>
      </c>
      <c r="Y4878" s="5">
        <v>1001.5265909830704</v>
      </c>
      <c r="Z4878" s="5">
        <v>1306.94226074218</v>
      </c>
      <c r="AA4878" s="5">
        <v>1240.22277832031</v>
      </c>
      <c r="AB4878" s="5">
        <v>1229.482421875</v>
      </c>
      <c r="AC4878" s="5">
        <v>1258.8824869791633</v>
      </c>
      <c r="AD4878" s="5">
        <v>911.19665527343705</v>
      </c>
      <c r="AE4878" s="5">
        <v>927.47930908203102</v>
      </c>
      <c r="AF4878" s="5">
        <v>933.8720703125</v>
      </c>
      <c r="AG4878" s="5">
        <v>924.18267822265591</v>
      </c>
      <c r="AH4878" s="5">
        <v>838.595947265625</v>
      </c>
      <c r="AI4878" s="5">
        <v>780.42083740234295</v>
      </c>
      <c r="AJ4878" s="5">
        <v>774.84020996093705</v>
      </c>
      <c r="AK4878" s="5">
        <v>797.9523315429683</v>
      </c>
      <c r="AL4878" s="5">
        <v>645.69879150390602</v>
      </c>
      <c r="AM4878" s="5">
        <v>651.21551513671795</v>
      </c>
      <c r="AN4878" s="5">
        <v>667.65106201171795</v>
      </c>
      <c r="AO4878" s="5">
        <v>654.85512288411394</v>
      </c>
      <c r="AP4878" s="5">
        <v>941.99713134765602</v>
      </c>
      <c r="AQ4878" s="5">
        <v>982.102783203125</v>
      </c>
      <c r="AR4878" s="5">
        <v>959.03332519531205</v>
      </c>
      <c r="AS4878" s="5">
        <v>961.04441324869765</v>
      </c>
      <c r="AT4878" s="5">
        <v>1076.978515625</v>
      </c>
      <c r="AU4878" s="5">
        <v>976.96337890625</v>
      </c>
      <c r="AV4878" s="5">
        <v>1035.07421875</v>
      </c>
      <c r="AW4878" s="5">
        <v>1029.6720377604167</v>
      </c>
      <c r="AX4878" s="5">
        <v>1173.23950195312</v>
      </c>
      <c r="AY4878" s="5">
        <v>1137.22326660156</v>
      </c>
      <c r="AZ4878" s="5">
        <v>1117.88732910156</v>
      </c>
      <c r="BA4878" s="5">
        <v>1142.7833658854133</v>
      </c>
    </row>
    <row r="4879" spans="1:53" x14ac:dyDescent="0.2">
      <c r="A4879" s="1">
        <v>4876</v>
      </c>
      <c r="B4879" s="1" t="s">
        <v>19502</v>
      </c>
      <c r="C4879" s="1" t="s">
        <v>19503</v>
      </c>
      <c r="D4879" s="1" t="s">
        <v>19504</v>
      </c>
      <c r="E4879" s="1" t="s">
        <v>19505</v>
      </c>
      <c r="F4879" s="5">
        <v>43.776336669921797</v>
      </c>
      <c r="G4879" s="5">
        <v>35.583488464355398</v>
      </c>
      <c r="H4879" s="5">
        <v>53.695770263671797</v>
      </c>
      <c r="I4879" s="5">
        <v>44.351865132649664</v>
      </c>
      <c r="J4879" s="5">
        <v>55.731300354003899</v>
      </c>
      <c r="K4879" s="5">
        <v>60.667552947997997</v>
      </c>
      <c r="L4879" s="5">
        <v>49.729034423828097</v>
      </c>
      <c r="M4879" s="5">
        <v>55.375962575276667</v>
      </c>
      <c r="N4879" s="5">
        <v>170.12634277343699</v>
      </c>
      <c r="O4879" s="5">
        <v>183.26101684570301</v>
      </c>
      <c r="P4879" s="5">
        <v>189.527587890625</v>
      </c>
      <c r="Q4879" s="5">
        <v>180.97164916992165</v>
      </c>
      <c r="R4879" s="5">
        <v>77.076461791992102</v>
      </c>
      <c r="S4879" s="5">
        <v>54.646518707275298</v>
      </c>
      <c r="T4879" s="5">
        <v>54.132236480712798</v>
      </c>
      <c r="U4879" s="5">
        <v>61.951738993326735</v>
      </c>
      <c r="V4879" s="5">
        <v>40.053981781005803</v>
      </c>
      <c r="W4879" s="5">
        <v>50.030532836913999</v>
      </c>
      <c r="X4879" s="5">
        <v>40.297229766845703</v>
      </c>
      <c r="Y4879" s="5">
        <v>43.460581461588504</v>
      </c>
      <c r="Z4879" s="5">
        <v>47.357692718505803</v>
      </c>
      <c r="AA4879" s="5">
        <v>43.339702606201101</v>
      </c>
      <c r="AB4879" s="5">
        <v>44.409145355224602</v>
      </c>
      <c r="AC4879" s="5">
        <v>45.035513559977169</v>
      </c>
      <c r="AD4879" s="5">
        <v>45.711654663085902</v>
      </c>
      <c r="AE4879" s="5">
        <v>63.265098571777301</v>
      </c>
      <c r="AF4879" s="5">
        <v>45.047431945800703</v>
      </c>
      <c r="AG4879" s="5">
        <v>51.341395060221295</v>
      </c>
      <c r="AH4879" s="5">
        <v>36.088344573974602</v>
      </c>
      <c r="AI4879" s="5">
        <v>36.560600280761697</v>
      </c>
      <c r="AJ4879" s="5">
        <v>51.803688049316399</v>
      </c>
      <c r="AK4879" s="5">
        <v>41.484210968017571</v>
      </c>
      <c r="AL4879" s="5">
        <v>140.083084106445</v>
      </c>
      <c r="AM4879" s="5">
        <v>125.09551239013599</v>
      </c>
      <c r="AN4879" s="5">
        <v>144.86557006835901</v>
      </c>
      <c r="AO4879" s="5">
        <v>136.68138885498001</v>
      </c>
      <c r="AP4879" s="5">
        <v>102.733833312988</v>
      </c>
      <c r="AQ4879" s="5">
        <v>99.018966674804602</v>
      </c>
      <c r="AR4879" s="5">
        <v>104.104835510253</v>
      </c>
      <c r="AS4879" s="5">
        <v>101.95254516601521</v>
      </c>
      <c r="AT4879" s="5">
        <v>75.337875366210895</v>
      </c>
      <c r="AU4879" s="5">
        <v>76.785568237304602</v>
      </c>
      <c r="AV4879" s="5">
        <v>74.298934936523395</v>
      </c>
      <c r="AW4879" s="5">
        <v>75.474126180012959</v>
      </c>
      <c r="AX4879" s="5">
        <v>27.892429351806602</v>
      </c>
      <c r="AY4879" s="5">
        <v>29.607997894287099</v>
      </c>
      <c r="AZ4879" s="5">
        <v>26.217992782592699</v>
      </c>
      <c r="BA4879" s="5">
        <v>27.906140009562133</v>
      </c>
    </row>
    <row r="4880" spans="1:53" x14ac:dyDescent="0.2">
      <c r="A4880" s="1">
        <v>4877</v>
      </c>
      <c r="B4880" s="1" t="s">
        <v>19506</v>
      </c>
      <c r="C4880" s="1" t="s">
        <v>19507</v>
      </c>
      <c r="D4880" s="1" t="s">
        <v>19508</v>
      </c>
      <c r="E4880" s="1" t="s">
        <v>19509</v>
      </c>
      <c r="H4880" s="5">
        <v>391.70852661132801</v>
      </c>
      <c r="I4880" s="5">
        <v>391.70852661132801</v>
      </c>
      <c r="L4880" s="5">
        <v>380.43014526367102</v>
      </c>
      <c r="M4880" s="5">
        <v>380.43014526367102</v>
      </c>
      <c r="N4880" s="5">
        <v>444.46618652343699</v>
      </c>
      <c r="O4880" s="5">
        <v>363.721923828125</v>
      </c>
      <c r="P4880" s="5">
        <v>949.35998535156205</v>
      </c>
      <c r="Q4880" s="5">
        <v>585.84936523437466</v>
      </c>
      <c r="R4880" s="5">
        <v>389.98605346679602</v>
      </c>
      <c r="S4880" s="5">
        <v>408.33499145507801</v>
      </c>
      <c r="T4880" s="5">
        <v>510.55560302734301</v>
      </c>
      <c r="U4880" s="5">
        <v>436.29221598307237</v>
      </c>
      <c r="V4880" s="5">
        <v>341.10702514648398</v>
      </c>
      <c r="W4880" s="5">
        <v>323.35290527343699</v>
      </c>
      <c r="X4880" s="5">
        <v>282.079010009765</v>
      </c>
      <c r="Y4880" s="5">
        <v>315.51298014322862</v>
      </c>
      <c r="Z4880" s="5">
        <v>222.55935668945301</v>
      </c>
      <c r="AB4880" s="5">
        <v>302.16213989257801</v>
      </c>
      <c r="AC4880" s="5">
        <v>262.36074829101551</v>
      </c>
      <c r="AE4880" s="5">
        <v>310.06106567382801</v>
      </c>
      <c r="AF4880" s="5">
        <v>344.381256103515</v>
      </c>
      <c r="AG4880" s="5">
        <v>327.22116088867153</v>
      </c>
      <c r="AH4880" s="5">
        <v>260.08233642578102</v>
      </c>
      <c r="AJ4880" s="5">
        <v>301.92956542968699</v>
      </c>
      <c r="AK4880" s="5">
        <v>281.00595092773403</v>
      </c>
      <c r="AL4880" s="5">
        <v>745.684326171875</v>
      </c>
      <c r="AM4880" s="5">
        <v>731.87017822265602</v>
      </c>
      <c r="AN4880" s="5">
        <v>733.599365234375</v>
      </c>
      <c r="AO4880" s="5">
        <v>737.05128987630212</v>
      </c>
      <c r="AP4880" s="5">
        <v>353.68588256835898</v>
      </c>
      <c r="AQ4880" s="5">
        <v>339.07507324218699</v>
      </c>
      <c r="AR4880" s="5">
        <v>377.59420776367102</v>
      </c>
      <c r="AS4880" s="5">
        <v>356.785054524739</v>
      </c>
      <c r="AU4880" s="5">
        <v>539.88171386718705</v>
      </c>
      <c r="AV4880" s="5">
        <v>801.76824951171795</v>
      </c>
      <c r="AW4880" s="5">
        <v>670.82498168945244</v>
      </c>
      <c r="AZ4880" s="5">
        <v>296.25128173828102</v>
      </c>
      <c r="BA4880" s="5">
        <v>296.25128173828102</v>
      </c>
    </row>
    <row r="4881" spans="1:53" x14ac:dyDescent="0.2">
      <c r="A4881" s="1">
        <v>4878</v>
      </c>
      <c r="B4881" s="1" t="s">
        <v>19510</v>
      </c>
      <c r="C4881" s="1" t="s">
        <v>19511</v>
      </c>
      <c r="D4881" s="1" t="s">
        <v>19512</v>
      </c>
      <c r="E4881" s="1" t="s">
        <v>19513</v>
      </c>
      <c r="F4881" s="5">
        <v>411.59945678710898</v>
      </c>
      <c r="G4881" s="5">
        <v>403.59133911132801</v>
      </c>
      <c r="H4881" s="5">
        <v>415.52279663085898</v>
      </c>
      <c r="I4881" s="5">
        <v>410.23786417643197</v>
      </c>
      <c r="J4881" s="5">
        <v>367.63201904296801</v>
      </c>
      <c r="K4881" s="5">
        <v>369.75830078125</v>
      </c>
      <c r="L4881" s="5">
        <v>349.933502197265</v>
      </c>
      <c r="M4881" s="5">
        <v>362.44127400716098</v>
      </c>
      <c r="N4881" s="5">
        <v>230.16453552246</v>
      </c>
      <c r="O4881" s="5">
        <v>230.74186706542901</v>
      </c>
      <c r="P4881" s="5">
        <v>250.04002380371</v>
      </c>
      <c r="Q4881" s="5">
        <v>236.98214213053302</v>
      </c>
      <c r="R4881" s="5">
        <v>420.04675292968699</v>
      </c>
      <c r="S4881" s="5">
        <v>434.33450317382801</v>
      </c>
      <c r="T4881" s="5">
        <v>488.472076416015</v>
      </c>
      <c r="U4881" s="5">
        <v>447.61777750650998</v>
      </c>
      <c r="V4881" s="5">
        <v>381.31628417968699</v>
      </c>
      <c r="W4881" s="5">
        <v>366.38595581054602</v>
      </c>
      <c r="X4881" s="5">
        <v>335.27880859375</v>
      </c>
      <c r="Y4881" s="5">
        <v>360.99368286132767</v>
      </c>
      <c r="Z4881" s="5">
        <v>221.24465942382801</v>
      </c>
      <c r="AA4881" s="5">
        <v>229.41290283203099</v>
      </c>
      <c r="AB4881" s="5">
        <v>218.148345947265</v>
      </c>
      <c r="AC4881" s="5">
        <v>222.93530273437469</v>
      </c>
      <c r="AD4881" s="5">
        <v>776.80157470703102</v>
      </c>
      <c r="AE4881" s="5">
        <v>716.09747314453102</v>
      </c>
      <c r="AF4881" s="5">
        <v>741.36016845703102</v>
      </c>
      <c r="AG4881" s="5">
        <v>744.75307210286428</v>
      </c>
      <c r="AH4881" s="5">
        <v>630.15631103515602</v>
      </c>
      <c r="AI4881" s="5">
        <v>623.473388671875</v>
      </c>
      <c r="AJ4881" s="5">
        <v>637.67047119140602</v>
      </c>
      <c r="AK4881" s="5">
        <v>630.43339029947902</v>
      </c>
      <c r="AL4881" s="5">
        <v>304.47595214843699</v>
      </c>
      <c r="AM4881" s="5">
        <v>270.371978759765</v>
      </c>
      <c r="AN4881" s="5">
        <v>278.56512451171801</v>
      </c>
      <c r="AO4881" s="5">
        <v>284.47101847330669</v>
      </c>
      <c r="AP4881" s="5">
        <v>477.93673706054602</v>
      </c>
      <c r="AQ4881" s="5">
        <v>484.321044921875</v>
      </c>
      <c r="AR4881" s="5">
        <v>475.64035034179602</v>
      </c>
      <c r="AS4881" s="5">
        <v>479.29937744140562</v>
      </c>
      <c r="AT4881" s="5">
        <v>548.55322265625</v>
      </c>
      <c r="AU4881" s="5">
        <v>472.84558105468699</v>
      </c>
      <c r="AV4881" s="5">
        <v>477.08160400390602</v>
      </c>
      <c r="AW4881" s="5">
        <v>499.49346923828102</v>
      </c>
      <c r="AX4881" s="5">
        <v>526.54943847656205</v>
      </c>
      <c r="AY4881" s="5">
        <v>518.17395019531205</v>
      </c>
      <c r="AZ4881" s="5">
        <v>540.40216064453102</v>
      </c>
      <c r="BA4881" s="5">
        <v>528.37518310546841</v>
      </c>
    </row>
    <row r="4882" spans="1:53" x14ac:dyDescent="0.2">
      <c r="A4882" s="1">
        <v>4879</v>
      </c>
      <c r="B4882" s="1" t="s">
        <v>19514</v>
      </c>
      <c r="C4882" s="1" t="s">
        <v>19515</v>
      </c>
      <c r="D4882" s="1" t="s">
        <v>19516</v>
      </c>
      <c r="E4882" s="1" t="s">
        <v>19517</v>
      </c>
      <c r="F4882" s="5">
        <v>279.013092041015</v>
      </c>
      <c r="G4882" s="5">
        <v>427.65139770507801</v>
      </c>
      <c r="H4882" s="5">
        <v>396.807373046875</v>
      </c>
      <c r="I4882" s="5">
        <v>367.82395426432271</v>
      </c>
      <c r="J4882" s="5">
        <v>524.07012939453102</v>
      </c>
      <c r="K4882" s="5">
        <v>471.00531005859301</v>
      </c>
      <c r="L4882" s="5">
        <v>510.10073852539</v>
      </c>
      <c r="M4882" s="5">
        <v>501.72539265950468</v>
      </c>
      <c r="R4882" s="5">
        <v>221.87794494628901</v>
      </c>
      <c r="S4882" s="5">
        <v>164.53567504882801</v>
      </c>
      <c r="T4882" s="5">
        <v>177.08073425292901</v>
      </c>
      <c r="U4882" s="5">
        <v>187.83145141601531</v>
      </c>
      <c r="V4882" s="5">
        <v>182.04006958007801</v>
      </c>
      <c r="W4882" s="5">
        <v>150.37696838378901</v>
      </c>
      <c r="X4882" s="5">
        <v>165.10838317871</v>
      </c>
      <c r="Y4882" s="5">
        <v>165.84180704752566</v>
      </c>
      <c r="Z4882" s="5">
        <v>257.48947143554602</v>
      </c>
      <c r="AA4882" s="5">
        <v>219.30874633789</v>
      </c>
      <c r="AB4882" s="5">
        <v>267.24899291992102</v>
      </c>
      <c r="AC4882" s="5">
        <v>248.0157368977857</v>
      </c>
      <c r="AD4882" s="5">
        <v>290.41537475585898</v>
      </c>
      <c r="AE4882" s="5">
        <v>262.74118041992102</v>
      </c>
      <c r="AF4882" s="5">
        <v>309.057525634765</v>
      </c>
      <c r="AG4882" s="5">
        <v>287.404693603515</v>
      </c>
      <c r="AH4882" s="5">
        <v>269.45455932617102</v>
      </c>
      <c r="AI4882" s="5">
        <v>317.120025634765</v>
      </c>
      <c r="AJ4882" s="5">
        <v>221.35270690917901</v>
      </c>
      <c r="AK4882" s="5">
        <v>269.30909729003832</v>
      </c>
      <c r="AL4882" s="5">
        <v>171.546295166015</v>
      </c>
      <c r="AO4882" s="5">
        <v>171.546295166015</v>
      </c>
      <c r="AP4882" s="5">
        <v>164.29234313964801</v>
      </c>
      <c r="AQ4882" s="5">
        <v>137.85272216796801</v>
      </c>
      <c r="AR4882" s="5">
        <v>162.38310241699199</v>
      </c>
      <c r="AS4882" s="5">
        <v>154.84272257486933</v>
      </c>
      <c r="AT4882" s="5">
        <v>203.05792236328099</v>
      </c>
      <c r="AU4882" s="5">
        <v>153.83758544921801</v>
      </c>
      <c r="AW4882" s="5">
        <v>178.44775390624949</v>
      </c>
      <c r="AX4882" s="5">
        <v>214.47076416015599</v>
      </c>
      <c r="AY4882" s="5">
        <v>172.64071655273401</v>
      </c>
      <c r="AZ4882" s="5">
        <v>213.19120788574199</v>
      </c>
      <c r="BA4882" s="5">
        <v>200.100896199544</v>
      </c>
    </row>
    <row r="4883" spans="1:53" x14ac:dyDescent="0.2">
      <c r="A4883" s="1">
        <v>4880</v>
      </c>
      <c r="B4883" s="1" t="s">
        <v>19518</v>
      </c>
      <c r="C4883" s="1" t="s">
        <v>19519</v>
      </c>
      <c r="D4883" s="1" t="s">
        <v>19520</v>
      </c>
      <c r="E4883" s="1" t="s">
        <v>19521</v>
      </c>
      <c r="F4883" s="5">
        <v>263.58590698242102</v>
      </c>
      <c r="G4883" s="5">
        <v>194.96055603027301</v>
      </c>
      <c r="H4883" s="5">
        <v>275.91769409179602</v>
      </c>
      <c r="I4883" s="5">
        <v>244.82138570149672</v>
      </c>
      <c r="J4883" s="5">
        <v>272.53500366210898</v>
      </c>
      <c r="K4883" s="5">
        <v>287.57870483398398</v>
      </c>
      <c r="L4883" s="5">
        <v>253.97665405273401</v>
      </c>
      <c r="M4883" s="5">
        <v>271.36345418294235</v>
      </c>
      <c r="N4883" s="5">
        <v>205.59730529785099</v>
      </c>
      <c r="O4883" s="5">
        <v>164.64500427246</v>
      </c>
      <c r="P4883" s="5">
        <v>154.71453857421801</v>
      </c>
      <c r="Q4883" s="5">
        <v>174.98561604817633</v>
      </c>
      <c r="R4883" s="5">
        <v>178.76773071289</v>
      </c>
      <c r="S4883" s="5">
        <v>189.90205383300699</v>
      </c>
      <c r="T4883" s="5">
        <v>160.20877075195301</v>
      </c>
      <c r="U4883" s="5">
        <v>176.29285176594999</v>
      </c>
      <c r="V4883" s="5">
        <v>330.34289550781199</v>
      </c>
      <c r="W4883" s="5">
        <v>243.48944091796801</v>
      </c>
      <c r="X4883" s="5">
        <v>245.19177246093699</v>
      </c>
      <c r="Y4883" s="5">
        <v>273.00803629557231</v>
      </c>
      <c r="Z4883" s="5">
        <v>274.02294921875</v>
      </c>
      <c r="AA4883" s="5">
        <v>248.74768066406199</v>
      </c>
      <c r="AB4883" s="5">
        <v>278.980377197265</v>
      </c>
      <c r="AC4883" s="5">
        <v>267.25033569335898</v>
      </c>
      <c r="AD4883" s="5">
        <v>195.33404541015599</v>
      </c>
      <c r="AE4883" s="5">
        <v>172.48992919921801</v>
      </c>
      <c r="AF4883" s="5">
        <v>238.11294555664</v>
      </c>
      <c r="AG4883" s="5">
        <v>201.97897338867133</v>
      </c>
      <c r="AH4883" s="5">
        <v>187.82708740234301</v>
      </c>
      <c r="AI4883" s="5">
        <v>233.77375793457</v>
      </c>
      <c r="AJ4883" s="5">
        <v>220.07704162597599</v>
      </c>
      <c r="AK4883" s="5">
        <v>213.89262898762968</v>
      </c>
      <c r="AL4883" s="5">
        <v>105.603103637695</v>
      </c>
      <c r="AM4883" s="5">
        <v>123.73892211914</v>
      </c>
      <c r="AN4883" s="5">
        <v>126.054321289062</v>
      </c>
      <c r="AO4883" s="5">
        <v>118.465449015299</v>
      </c>
      <c r="AP4883" s="5">
        <v>106.235107421875</v>
      </c>
      <c r="AQ4883" s="5">
        <v>119.667663574218</v>
      </c>
      <c r="AR4883" s="5">
        <v>137.38420104980401</v>
      </c>
      <c r="AS4883" s="5">
        <v>121.09565734863234</v>
      </c>
      <c r="AT4883" s="5">
        <v>228.344314575195</v>
      </c>
      <c r="AU4883" s="5">
        <v>262.81115722656199</v>
      </c>
      <c r="AV4883" s="5">
        <v>136.65553283691401</v>
      </c>
      <c r="AW4883" s="5">
        <v>209.270334879557</v>
      </c>
      <c r="AX4883" s="5">
        <v>294.64273071289</v>
      </c>
      <c r="AY4883" s="5">
        <v>262.67779541015602</v>
      </c>
      <c r="AZ4883" s="5">
        <v>261.53521728515602</v>
      </c>
      <c r="BA4883" s="5">
        <v>272.95191446940066</v>
      </c>
    </row>
    <row r="4884" spans="1:53" x14ac:dyDescent="0.2">
      <c r="A4884" s="1">
        <v>4881</v>
      </c>
      <c r="B4884" s="1" t="s">
        <v>19522</v>
      </c>
      <c r="C4884" s="1" t="s">
        <v>19523</v>
      </c>
      <c r="D4884" s="1" t="s">
        <v>19524</v>
      </c>
      <c r="E4884" s="1" t="s">
        <v>19525</v>
      </c>
      <c r="F4884" s="5">
        <v>62.932933807372997</v>
      </c>
      <c r="G4884" s="5">
        <v>81.008811950683594</v>
      </c>
      <c r="H4884" s="5">
        <v>63.159500122070298</v>
      </c>
      <c r="I4884" s="5">
        <v>69.03374862670897</v>
      </c>
      <c r="J4884" s="5">
        <v>88.314437866210895</v>
      </c>
      <c r="K4884" s="5">
        <v>65.853752136230398</v>
      </c>
      <c r="L4884" s="5">
        <v>96.638259887695298</v>
      </c>
      <c r="M4884" s="5">
        <v>83.602149963378864</v>
      </c>
      <c r="N4884" s="5">
        <v>146.51956176757801</v>
      </c>
      <c r="O4884" s="5">
        <v>132.22502136230401</v>
      </c>
      <c r="P4884" s="5">
        <v>119.378517150878</v>
      </c>
      <c r="Q4884" s="5">
        <v>132.70770009358668</v>
      </c>
      <c r="R4884" s="5">
        <v>80.184516906738196</v>
      </c>
      <c r="S4884" s="5">
        <v>83.038261413574205</v>
      </c>
      <c r="T4884" s="5">
        <v>77.629135131835895</v>
      </c>
      <c r="U4884" s="5">
        <v>80.283971150716084</v>
      </c>
      <c r="V4884" s="5">
        <v>111.75216674804599</v>
      </c>
      <c r="W4884" s="5">
        <v>105.50942993164</v>
      </c>
      <c r="X4884" s="5">
        <v>99.748428344726506</v>
      </c>
      <c r="Y4884" s="5">
        <v>105.67000834147082</v>
      </c>
      <c r="Z4884" s="5">
        <v>57.062419891357401</v>
      </c>
      <c r="AA4884" s="5">
        <v>71.289115905761705</v>
      </c>
      <c r="AB4884" s="5">
        <v>66.009712219238196</v>
      </c>
      <c r="AC4884" s="5">
        <v>64.787082672119098</v>
      </c>
      <c r="AD4884" s="5">
        <v>102.651123046875</v>
      </c>
      <c r="AE4884" s="5">
        <v>76.117843627929602</v>
      </c>
      <c r="AF4884" s="5">
        <v>92.396484375</v>
      </c>
      <c r="AG4884" s="5">
        <v>90.388483683268191</v>
      </c>
      <c r="AH4884" s="5">
        <v>85.266738891601506</v>
      </c>
      <c r="AI4884" s="5">
        <v>79.745918273925696</v>
      </c>
      <c r="AJ4884" s="5">
        <v>95.880294799804602</v>
      </c>
      <c r="AK4884" s="5">
        <v>86.964317321777273</v>
      </c>
      <c r="AL4884" s="5">
        <v>99.973167419433594</v>
      </c>
      <c r="AM4884" s="5">
        <v>81.658012390136705</v>
      </c>
      <c r="AN4884" s="5">
        <v>84.309173583984304</v>
      </c>
      <c r="AO4884" s="5">
        <v>88.646784464518205</v>
      </c>
      <c r="AP4884" s="5">
        <v>49.5644721984863</v>
      </c>
      <c r="AQ4884" s="5">
        <v>74.632537841796804</v>
      </c>
      <c r="AR4884" s="5">
        <v>81.058021545410099</v>
      </c>
      <c r="AS4884" s="5">
        <v>68.418343861897725</v>
      </c>
      <c r="AT4884" s="5">
        <v>134.37472534179599</v>
      </c>
      <c r="AU4884" s="5">
        <v>142.07775878906199</v>
      </c>
      <c r="AV4884" s="5">
        <v>127.47982025146401</v>
      </c>
      <c r="AW4884" s="5">
        <v>134.64410146077401</v>
      </c>
      <c r="AX4884" s="5">
        <v>97.2843017578125</v>
      </c>
      <c r="AY4884" s="5">
        <v>102.02504730224599</v>
      </c>
      <c r="AZ4884" s="5">
        <v>110.89710998535099</v>
      </c>
      <c r="BA4884" s="5">
        <v>103.40215301513649</v>
      </c>
    </row>
    <row r="4885" spans="1:53" x14ac:dyDescent="0.2">
      <c r="A4885" s="1">
        <v>4882</v>
      </c>
      <c r="B4885" s="1" t="s">
        <v>19526</v>
      </c>
      <c r="C4885" s="1" t="s">
        <v>19527</v>
      </c>
      <c r="D4885" s="1" t="s">
        <v>19528</v>
      </c>
      <c r="E4885" s="1" t="s">
        <v>19529</v>
      </c>
      <c r="F4885" s="5">
        <v>20.041435241699201</v>
      </c>
      <c r="G4885" s="5">
        <v>15.6209812164306</v>
      </c>
      <c r="H4885" s="5">
        <v>24.365756988525298</v>
      </c>
      <c r="I4885" s="5">
        <v>20.009391148885033</v>
      </c>
      <c r="J4885" s="5">
        <v>25.3842449188232</v>
      </c>
      <c r="M4885" s="5">
        <v>25.3842449188232</v>
      </c>
      <c r="N4885" s="5">
        <v>44.771656036376903</v>
      </c>
      <c r="O4885" s="5">
        <v>58.435150146484297</v>
      </c>
      <c r="Q4885" s="5">
        <v>51.6034030914306</v>
      </c>
      <c r="S4885" s="5">
        <v>16.8150024414062</v>
      </c>
      <c r="T4885" s="5">
        <v>29.472927093505799</v>
      </c>
      <c r="U4885" s="5">
        <v>23.143964767455998</v>
      </c>
      <c r="V4885" s="5">
        <v>16.817201614379801</v>
      </c>
      <c r="W4885" s="5">
        <v>20.349525451660099</v>
      </c>
      <c r="X4885" s="5">
        <v>21.1426696777343</v>
      </c>
      <c r="Y4885" s="5">
        <v>19.436465581258066</v>
      </c>
      <c r="AA4885" s="5">
        <v>35.388828277587798</v>
      </c>
      <c r="AC4885" s="5">
        <v>35.388828277587798</v>
      </c>
      <c r="AI4885" s="5">
        <v>25.412883758544901</v>
      </c>
      <c r="AJ4885" s="5">
        <v>35.544689178466797</v>
      </c>
      <c r="AK4885" s="5">
        <v>30.478786468505849</v>
      </c>
      <c r="AL4885" s="5">
        <v>39.621139526367102</v>
      </c>
      <c r="AN4885" s="5">
        <v>50.4791870117187</v>
      </c>
      <c r="AO4885" s="5">
        <v>45.050163269042898</v>
      </c>
      <c r="AP4885" s="5">
        <v>26.3366603851318</v>
      </c>
      <c r="AQ4885" s="5">
        <v>19.802789688110298</v>
      </c>
      <c r="AS4885" s="5">
        <v>23.069725036621051</v>
      </c>
      <c r="AX4885" s="5">
        <v>30.799821853637599</v>
      </c>
      <c r="AZ4885" s="5">
        <v>25.617559432983398</v>
      </c>
      <c r="BA4885" s="5">
        <v>28.208690643310497</v>
      </c>
    </row>
    <row r="4886" spans="1:53" x14ac:dyDescent="0.2">
      <c r="A4886" s="1">
        <v>4883</v>
      </c>
      <c r="B4886" s="1" t="s">
        <v>19530</v>
      </c>
      <c r="C4886" s="1" t="s">
        <v>19531</v>
      </c>
      <c r="D4886" s="1" t="s">
        <v>19532</v>
      </c>
      <c r="E4886" s="1" t="s">
        <v>19533</v>
      </c>
      <c r="N4886" s="5">
        <v>212.68078613281199</v>
      </c>
      <c r="O4886" s="5">
        <v>206.68667602539</v>
      </c>
      <c r="P4886" s="5">
        <v>191.458572387695</v>
      </c>
      <c r="Q4886" s="5">
        <v>203.60867818196564</v>
      </c>
      <c r="T4886" s="5">
        <v>74.139663696289006</v>
      </c>
      <c r="U4886" s="5">
        <v>74.139663696289006</v>
      </c>
    </row>
    <row r="4887" spans="1:53" x14ac:dyDescent="0.2">
      <c r="A4887" s="1">
        <v>4884</v>
      </c>
      <c r="B4887" s="1" t="s">
        <v>19534</v>
      </c>
      <c r="C4887" s="1" t="s">
        <v>19535</v>
      </c>
      <c r="D4887" s="1" t="s">
        <v>19536</v>
      </c>
      <c r="E4887" s="1" t="s">
        <v>19537</v>
      </c>
      <c r="F4887" s="5">
        <v>68.557525634765597</v>
      </c>
      <c r="G4887" s="5">
        <v>47.1485786437988</v>
      </c>
      <c r="H4887" s="5">
        <v>90.579856872558594</v>
      </c>
      <c r="I4887" s="5">
        <v>68.76198705037433</v>
      </c>
      <c r="J4887" s="5">
        <v>35.276176452636697</v>
      </c>
      <c r="K4887" s="5">
        <v>28.668613433837798</v>
      </c>
      <c r="L4887" s="5">
        <v>58.878738403320298</v>
      </c>
      <c r="M4887" s="5">
        <v>40.941176096598262</v>
      </c>
      <c r="N4887" s="5">
        <v>117.905143737792</v>
      </c>
      <c r="O4887" s="5">
        <v>105.369750976562</v>
      </c>
      <c r="P4887" s="5">
        <v>103.683776855468</v>
      </c>
      <c r="Q4887" s="5">
        <v>108.98622385660734</v>
      </c>
      <c r="R4887" s="5">
        <v>68.838386535644503</v>
      </c>
      <c r="S4887" s="5">
        <v>72.162399291992102</v>
      </c>
      <c r="T4887" s="5">
        <v>47.375892639160099</v>
      </c>
      <c r="U4887" s="5">
        <v>62.792226155598904</v>
      </c>
      <c r="V4887" s="5">
        <v>58.1792602539062</v>
      </c>
      <c r="W4887" s="5">
        <v>42.996696472167898</v>
      </c>
      <c r="X4887" s="5">
        <v>41.040931701660099</v>
      </c>
      <c r="Y4887" s="5">
        <v>47.405629475911404</v>
      </c>
      <c r="Z4887" s="5">
        <v>74.302711486816406</v>
      </c>
      <c r="AA4887" s="5">
        <v>51.330318450927699</v>
      </c>
      <c r="AB4887" s="5">
        <v>48.169784545898402</v>
      </c>
      <c r="AC4887" s="5">
        <v>57.934271494547509</v>
      </c>
      <c r="AD4887" s="5">
        <v>27.622652053833001</v>
      </c>
      <c r="AE4887" s="5">
        <v>41.239250183105398</v>
      </c>
      <c r="AF4887" s="5">
        <v>53.4993476867675</v>
      </c>
      <c r="AG4887" s="5">
        <v>40.787083307901959</v>
      </c>
      <c r="AI4887" s="5">
        <v>33.140453338622997</v>
      </c>
      <c r="AJ4887" s="5">
        <v>33.2213325500488</v>
      </c>
      <c r="AK4887" s="5">
        <v>33.180892944335895</v>
      </c>
      <c r="AL4887" s="5">
        <v>56.911296844482401</v>
      </c>
      <c r="AM4887" s="5">
        <v>50.280796051025298</v>
      </c>
      <c r="AN4887" s="5">
        <v>57.391384124755803</v>
      </c>
      <c r="AO4887" s="5">
        <v>54.861159006754498</v>
      </c>
      <c r="AP4887" s="5">
        <v>59.1136474609375</v>
      </c>
      <c r="AQ4887" s="5">
        <v>50.040809631347599</v>
      </c>
      <c r="AR4887" s="5">
        <v>51.637100219726499</v>
      </c>
      <c r="AS4887" s="5">
        <v>53.597185770670535</v>
      </c>
      <c r="AT4887" s="5">
        <v>32.6476440429687</v>
      </c>
      <c r="AU4887" s="5">
        <v>42.333694458007798</v>
      </c>
      <c r="AW4887" s="5">
        <v>37.490669250488253</v>
      </c>
      <c r="AX4887" s="5">
        <v>24.656204223632798</v>
      </c>
      <c r="AY4887" s="5">
        <v>30.8737697601318</v>
      </c>
      <c r="AZ4887" s="5">
        <v>30.930118560791001</v>
      </c>
      <c r="BA4887" s="5">
        <v>28.820030848185201</v>
      </c>
    </row>
    <row r="4888" spans="1:53" x14ac:dyDescent="0.2">
      <c r="A4888" s="1">
        <v>4885</v>
      </c>
      <c r="B4888" s="1" t="s">
        <v>19538</v>
      </c>
      <c r="C4888" s="1" t="s">
        <v>19539</v>
      </c>
      <c r="D4888" s="1" t="s">
        <v>19540</v>
      </c>
      <c r="E4888" s="1" t="s">
        <v>19541</v>
      </c>
      <c r="F4888" s="5">
        <v>179.94819641113199</v>
      </c>
      <c r="G4888" s="5">
        <v>182.24084472656199</v>
      </c>
      <c r="H4888" s="5">
        <v>161.42555236816401</v>
      </c>
      <c r="I4888" s="5">
        <v>174.53819783528601</v>
      </c>
      <c r="J4888" s="5">
        <v>198.58474731445301</v>
      </c>
      <c r="K4888" s="5">
        <v>168.68009948730401</v>
      </c>
      <c r="L4888" s="5">
        <v>178.75350952148401</v>
      </c>
      <c r="M4888" s="5">
        <v>182.00611877441369</v>
      </c>
      <c r="N4888" s="5">
        <v>170.52502441406199</v>
      </c>
      <c r="O4888" s="5">
        <v>175.49530029296801</v>
      </c>
      <c r="P4888" s="5">
        <v>153.543212890625</v>
      </c>
      <c r="Q4888" s="5">
        <v>166.52117919921832</v>
      </c>
      <c r="R4888" s="5">
        <v>178.86387634277301</v>
      </c>
      <c r="S4888" s="5">
        <v>193.04927062988199</v>
      </c>
      <c r="T4888" s="5">
        <v>180.05210876464801</v>
      </c>
      <c r="U4888" s="5">
        <v>183.98841857910099</v>
      </c>
      <c r="V4888" s="5">
        <v>122.36968231201099</v>
      </c>
      <c r="W4888" s="5">
        <v>121.92498016357401</v>
      </c>
      <c r="X4888" s="5">
        <v>115.229034423828</v>
      </c>
      <c r="Y4888" s="5">
        <v>119.84123229980433</v>
      </c>
      <c r="Z4888" s="5">
        <v>92.391906738281193</v>
      </c>
      <c r="AA4888" s="5">
        <v>86.470893859863196</v>
      </c>
      <c r="AB4888" s="5">
        <v>91.726715087890597</v>
      </c>
      <c r="AC4888" s="5">
        <v>90.196505228678333</v>
      </c>
      <c r="AD4888" s="5">
        <v>190.88578796386699</v>
      </c>
      <c r="AE4888" s="5">
        <v>183.00424194335901</v>
      </c>
      <c r="AF4888" s="5">
        <v>192.20982360839801</v>
      </c>
      <c r="AG4888" s="5">
        <v>188.69995117187466</v>
      </c>
      <c r="AH4888" s="5">
        <v>188.92465209960901</v>
      </c>
      <c r="AI4888" s="5">
        <v>171.32252502441401</v>
      </c>
      <c r="AJ4888" s="5">
        <v>172.52279663085901</v>
      </c>
      <c r="AK4888" s="5">
        <v>177.58999125162734</v>
      </c>
      <c r="AL4888" s="5">
        <v>127.278831481933</v>
      </c>
      <c r="AM4888" s="5">
        <v>130.77142333984301</v>
      </c>
      <c r="AN4888" s="5">
        <v>126.828567504882</v>
      </c>
      <c r="AO4888" s="5">
        <v>128.29294077555267</v>
      </c>
      <c r="AP4888" s="5">
        <v>151.05711364746</v>
      </c>
      <c r="AQ4888" s="5">
        <v>151.03703308105401</v>
      </c>
      <c r="AR4888" s="5">
        <v>167.44497680664</v>
      </c>
      <c r="AS4888" s="5">
        <v>156.51304117838467</v>
      </c>
      <c r="AT4888" s="5">
        <v>82.581039428710895</v>
      </c>
      <c r="AU4888" s="5">
        <v>84.641006469726506</v>
      </c>
      <c r="AV4888" s="5">
        <v>63.557109832763601</v>
      </c>
      <c r="AW4888" s="5">
        <v>76.926385243733662</v>
      </c>
      <c r="AX4888" s="5">
        <v>88.256401062011705</v>
      </c>
      <c r="AY4888" s="5">
        <v>83.274467468261705</v>
      </c>
      <c r="AZ4888" s="5">
        <v>92.500915527343693</v>
      </c>
      <c r="BA4888" s="5">
        <v>88.010594685872363</v>
      </c>
    </row>
    <row r="4889" spans="1:53" x14ac:dyDescent="0.2">
      <c r="A4889" s="1">
        <v>4886</v>
      </c>
      <c r="B4889" s="1" t="s">
        <v>19542</v>
      </c>
      <c r="C4889" s="1" t="s">
        <v>19543</v>
      </c>
      <c r="D4889" s="1" t="s">
        <v>19544</v>
      </c>
      <c r="E4889" s="1" t="s">
        <v>19545</v>
      </c>
      <c r="F4889" s="5">
        <v>881.37841796875</v>
      </c>
      <c r="G4889" s="5">
        <v>902.35552978515602</v>
      </c>
      <c r="H4889" s="5">
        <v>833.81304931640602</v>
      </c>
      <c r="I4889" s="5">
        <v>872.51566569010402</v>
      </c>
      <c r="J4889" s="5">
        <v>925.76403808593705</v>
      </c>
      <c r="K4889" s="5">
        <v>896.72717285156205</v>
      </c>
      <c r="L4889" s="5">
        <v>901.99786376953102</v>
      </c>
      <c r="M4889" s="5">
        <v>908.16302490234341</v>
      </c>
      <c r="N4889" s="5">
        <v>1440.76672363281</v>
      </c>
      <c r="O4889" s="5">
        <v>1484.81909179687</v>
      </c>
      <c r="P4889" s="5">
        <v>1499.79089355468</v>
      </c>
      <c r="Q4889" s="5">
        <v>1475.1255696614535</v>
      </c>
      <c r="R4889" s="5">
        <v>1050.71130371093</v>
      </c>
      <c r="S4889" s="5">
        <v>1076.12023925781</v>
      </c>
      <c r="T4889" s="5">
        <v>1012.45886230468</v>
      </c>
      <c r="U4889" s="5">
        <v>1046.4301350911401</v>
      </c>
      <c r="V4889" s="5">
        <v>679.202392578125</v>
      </c>
      <c r="W4889" s="5">
        <v>652.417724609375</v>
      </c>
      <c r="X4889" s="5">
        <v>621.10491943359295</v>
      </c>
      <c r="Y4889" s="5">
        <v>650.90834554036428</v>
      </c>
      <c r="Z4889" s="5">
        <v>672.23468017578102</v>
      </c>
      <c r="AA4889" s="5">
        <v>677.86096191406205</v>
      </c>
      <c r="AB4889" s="5">
        <v>709.68927001953102</v>
      </c>
      <c r="AC4889" s="5">
        <v>686.59497070312466</v>
      </c>
      <c r="AD4889" s="5">
        <v>675.57977294921795</v>
      </c>
      <c r="AE4889" s="5">
        <v>659.16076660156205</v>
      </c>
      <c r="AF4889" s="5">
        <v>707.99127197265602</v>
      </c>
      <c r="AG4889" s="5">
        <v>680.9106038411453</v>
      </c>
      <c r="AH4889" s="5">
        <v>691.53125</v>
      </c>
      <c r="AI4889" s="5">
        <v>655.66320800781205</v>
      </c>
      <c r="AJ4889" s="5">
        <v>707.95129394531205</v>
      </c>
      <c r="AK4889" s="5">
        <v>685.04858398437466</v>
      </c>
      <c r="AL4889" s="5">
        <v>1106.62487792968</v>
      </c>
      <c r="AM4889" s="5">
        <v>1108.07470703125</v>
      </c>
      <c r="AN4889" s="5">
        <v>1134.88989257812</v>
      </c>
      <c r="AO4889" s="5">
        <v>1116.5298258463501</v>
      </c>
      <c r="AP4889" s="5">
        <v>676.84088134765602</v>
      </c>
      <c r="AQ4889" s="5">
        <v>698.45025634765602</v>
      </c>
      <c r="AR4889" s="5">
        <v>734.82098388671795</v>
      </c>
      <c r="AS4889" s="5">
        <v>703.37070719400992</v>
      </c>
      <c r="AT4889" s="5">
        <v>708.27380371093705</v>
      </c>
      <c r="AU4889" s="5">
        <v>715.64007568359295</v>
      </c>
      <c r="AV4889" s="5">
        <v>636.65423583984295</v>
      </c>
      <c r="AW4889" s="5">
        <v>686.85603841145758</v>
      </c>
      <c r="AX4889" s="5">
        <v>594.93811035156205</v>
      </c>
      <c r="AY4889" s="5">
        <v>546.76995849609295</v>
      </c>
      <c r="AZ4889" s="5">
        <v>570.509521484375</v>
      </c>
      <c r="BA4889" s="5">
        <v>570.7391967773433</v>
      </c>
    </row>
    <row r="4890" spans="1:53" x14ac:dyDescent="0.2">
      <c r="A4890" s="1">
        <v>4887</v>
      </c>
      <c r="B4890" s="1" t="s">
        <v>19546</v>
      </c>
      <c r="C4890" s="1" t="s">
        <v>19547</v>
      </c>
      <c r="D4890" s="1" t="s">
        <v>19548</v>
      </c>
      <c r="E4890" s="1" t="s">
        <v>19549</v>
      </c>
      <c r="F4890" s="5">
        <v>97.328475952148395</v>
      </c>
      <c r="G4890" s="5">
        <v>83.724189758300696</v>
      </c>
      <c r="H4890" s="5">
        <v>118.251373291015</v>
      </c>
      <c r="I4890" s="5">
        <v>99.76801300048804</v>
      </c>
      <c r="J4890" s="5">
        <v>105.59489440917901</v>
      </c>
      <c r="K4890" s="5">
        <v>87.542816162109304</v>
      </c>
      <c r="L4890" s="5">
        <v>101.045593261718</v>
      </c>
      <c r="M4890" s="5">
        <v>98.061101277668783</v>
      </c>
      <c r="N4890" s="5">
        <v>355.90237426757801</v>
      </c>
      <c r="O4890" s="5">
        <v>374.7724609375</v>
      </c>
      <c r="P4890" s="5">
        <v>348.86032104492102</v>
      </c>
      <c r="Q4890" s="5">
        <v>359.84505208333303</v>
      </c>
      <c r="R4890" s="5">
        <v>120.970558166503</v>
      </c>
      <c r="S4890" s="5">
        <v>109.91748809814401</v>
      </c>
      <c r="T4890" s="5">
        <v>117.39674377441401</v>
      </c>
      <c r="U4890" s="5">
        <v>116.09493001302035</v>
      </c>
      <c r="V4890" s="5">
        <v>61.026493072509702</v>
      </c>
      <c r="W4890" s="5">
        <v>71.548103332519503</v>
      </c>
      <c r="X4890" s="5">
        <v>54.769878387451101</v>
      </c>
      <c r="Y4890" s="5">
        <v>62.448158264160099</v>
      </c>
      <c r="Z4890" s="5">
        <v>58.629623413085902</v>
      </c>
      <c r="AA4890" s="5">
        <v>72.605606079101506</v>
      </c>
      <c r="AB4890" s="5">
        <v>70.957588195800696</v>
      </c>
      <c r="AC4890" s="5">
        <v>67.397605895996037</v>
      </c>
      <c r="AD4890" s="5">
        <v>62.789234161376903</v>
      </c>
      <c r="AE4890" s="5">
        <v>75.639122009277301</v>
      </c>
      <c r="AF4890" s="5">
        <v>67.143852233886705</v>
      </c>
      <c r="AG4890" s="5">
        <v>68.524069468180301</v>
      </c>
      <c r="AH4890" s="5">
        <v>69.492050170898395</v>
      </c>
      <c r="AI4890" s="5">
        <v>64.974441528320298</v>
      </c>
      <c r="AJ4890" s="5">
        <v>84.110710144042898</v>
      </c>
      <c r="AK4890" s="5">
        <v>72.859067281087206</v>
      </c>
      <c r="AL4890" s="5">
        <v>164.609375</v>
      </c>
      <c r="AM4890" s="5">
        <v>147.91339111328099</v>
      </c>
      <c r="AN4890" s="5">
        <v>169.50331115722599</v>
      </c>
      <c r="AO4890" s="5">
        <v>160.675359090169</v>
      </c>
      <c r="AP4890" s="5">
        <v>94.728912353515597</v>
      </c>
      <c r="AQ4890" s="5">
        <v>95.319091796875</v>
      </c>
      <c r="AR4890" s="5">
        <v>87.505638122558594</v>
      </c>
      <c r="AS4890" s="5">
        <v>92.517880757649735</v>
      </c>
      <c r="AT4890" s="5">
        <v>130.61016845703099</v>
      </c>
      <c r="AW4890" s="5">
        <v>130.61016845703099</v>
      </c>
      <c r="AY4890" s="5">
        <v>52.251041412353501</v>
      </c>
      <c r="AZ4890" s="5">
        <v>73.839187622070298</v>
      </c>
      <c r="BA4890" s="5">
        <v>63.0451145172119</v>
      </c>
    </row>
    <row r="4891" spans="1:53" x14ac:dyDescent="0.2">
      <c r="A4891" s="1">
        <v>4888</v>
      </c>
      <c r="B4891" s="1" t="s">
        <v>19550</v>
      </c>
      <c r="C4891" s="1" t="s">
        <v>19551</v>
      </c>
      <c r="D4891" s="1" t="s">
        <v>19552</v>
      </c>
      <c r="E4891" s="1" t="s">
        <v>19553</v>
      </c>
      <c r="F4891" s="5">
        <v>170.741928100585</v>
      </c>
      <c r="G4891" s="5">
        <v>177.93032836914</v>
      </c>
      <c r="H4891" s="5">
        <v>173.46186828613199</v>
      </c>
      <c r="I4891" s="5">
        <v>174.04470825195233</v>
      </c>
      <c r="J4891" s="5">
        <v>181.35357666015599</v>
      </c>
      <c r="K4891" s="5">
        <v>164.869537353515</v>
      </c>
      <c r="L4891" s="5">
        <v>167.40350341796801</v>
      </c>
      <c r="M4891" s="5">
        <v>171.20887247721302</v>
      </c>
      <c r="N4891" s="5">
        <v>261.80438232421801</v>
      </c>
      <c r="O4891" s="5">
        <v>238.92440795898401</v>
      </c>
      <c r="P4891" s="5">
        <v>250.626541137695</v>
      </c>
      <c r="Q4891" s="5">
        <v>250.45177714029899</v>
      </c>
      <c r="R4891" s="5">
        <v>168.10148620605401</v>
      </c>
      <c r="S4891" s="5">
        <v>148.86129760742099</v>
      </c>
      <c r="T4891" s="5">
        <v>168.593017578125</v>
      </c>
      <c r="U4891" s="5">
        <v>161.85193379719999</v>
      </c>
      <c r="V4891" s="5">
        <v>166.58758544921801</v>
      </c>
      <c r="W4891" s="5">
        <v>162.29821777343699</v>
      </c>
      <c r="X4891" s="5">
        <v>151.552322387695</v>
      </c>
      <c r="Y4891" s="5">
        <v>160.14604187011665</v>
      </c>
      <c r="Z4891" s="5">
        <v>317.37405395507801</v>
      </c>
      <c r="AA4891" s="5">
        <v>333.16955566406199</v>
      </c>
      <c r="AB4891" s="5">
        <v>331.14019775390602</v>
      </c>
      <c r="AC4891" s="5">
        <v>327.22793579101534</v>
      </c>
      <c r="AD4891" s="5">
        <v>93.072578430175696</v>
      </c>
      <c r="AE4891" s="5">
        <v>110.65924072265599</v>
      </c>
      <c r="AF4891" s="5">
        <v>103.340530395507</v>
      </c>
      <c r="AG4891" s="5">
        <v>102.35744984944624</v>
      </c>
      <c r="AH4891" s="5">
        <v>103.21864318847599</v>
      </c>
      <c r="AI4891" s="5">
        <v>165.18881225585901</v>
      </c>
      <c r="AJ4891" s="5">
        <v>119.977333068847</v>
      </c>
      <c r="AK4891" s="5">
        <v>129.46159617106068</v>
      </c>
      <c r="AL4891" s="5">
        <v>263.93280029296801</v>
      </c>
      <c r="AM4891" s="5">
        <v>258.95001220703102</v>
      </c>
      <c r="AN4891" s="5">
        <v>260.577056884765</v>
      </c>
      <c r="AO4891" s="5">
        <v>261.15328979492136</v>
      </c>
      <c r="AP4891" s="5">
        <v>131.78274536132801</v>
      </c>
      <c r="AQ4891" s="5">
        <v>144.21011352539</v>
      </c>
      <c r="AR4891" s="5">
        <v>136.40252685546801</v>
      </c>
      <c r="AS4891" s="5">
        <v>137.46512858072867</v>
      </c>
      <c r="AT4891" s="5">
        <v>162.456619262695</v>
      </c>
      <c r="AU4891" s="5">
        <v>116.33065032958901</v>
      </c>
      <c r="AV4891" s="5">
        <v>127.11516571044901</v>
      </c>
      <c r="AW4891" s="5">
        <v>135.30081176757767</v>
      </c>
      <c r="AX4891" s="5">
        <v>112.0327835083</v>
      </c>
      <c r="AY4891" s="5">
        <v>102.30770111083901</v>
      </c>
      <c r="AZ4891" s="5">
        <v>106.432502746582</v>
      </c>
      <c r="BA4891" s="5">
        <v>106.92432912190701</v>
      </c>
    </row>
    <row r="4892" spans="1:53" x14ac:dyDescent="0.2">
      <c r="A4892" s="1">
        <v>4889</v>
      </c>
      <c r="B4892" s="1" t="s">
        <v>19554</v>
      </c>
      <c r="C4892" s="1" t="s">
        <v>19555</v>
      </c>
      <c r="D4892" s="1" t="s">
        <v>19556</v>
      </c>
      <c r="E4892" s="1" t="s">
        <v>19557</v>
      </c>
      <c r="F4892" s="5">
        <v>296.47058105468699</v>
      </c>
      <c r="G4892" s="5">
        <v>308.23648071289</v>
      </c>
      <c r="H4892" s="5">
        <v>272.35989379882801</v>
      </c>
      <c r="I4892" s="5">
        <v>292.35565185546835</v>
      </c>
      <c r="J4892" s="5">
        <v>362.64810180664</v>
      </c>
      <c r="K4892" s="5">
        <v>346.35568237304602</v>
      </c>
      <c r="L4892" s="5">
        <v>348.44683837890602</v>
      </c>
      <c r="M4892" s="5">
        <v>352.483540852864</v>
      </c>
      <c r="N4892" s="5">
        <v>1073.11181640625</v>
      </c>
      <c r="O4892" s="5">
        <v>1091.83288574218</v>
      </c>
      <c r="P4892" s="5">
        <v>1077.17590332031</v>
      </c>
      <c r="Q4892" s="5">
        <v>1080.7068684895801</v>
      </c>
      <c r="R4892" s="5">
        <v>379.816162109375</v>
      </c>
      <c r="S4892" s="5">
        <v>371.68521118164</v>
      </c>
      <c r="T4892" s="5">
        <v>401.74072265625</v>
      </c>
      <c r="U4892" s="5">
        <v>384.41403198242165</v>
      </c>
      <c r="V4892" s="5">
        <v>448.25213623046801</v>
      </c>
      <c r="W4892" s="5">
        <v>409.389404296875</v>
      </c>
      <c r="X4892" s="5">
        <v>437.107818603515</v>
      </c>
      <c r="Y4892" s="5">
        <v>431.58311971028598</v>
      </c>
      <c r="Z4892" s="5">
        <v>314.72854614257801</v>
      </c>
      <c r="AA4892" s="5">
        <v>338.38296508789</v>
      </c>
      <c r="AB4892" s="5">
        <v>335.46807861328102</v>
      </c>
      <c r="AC4892" s="5">
        <v>329.52652994791634</v>
      </c>
      <c r="AD4892" s="5">
        <v>359.58499145507801</v>
      </c>
      <c r="AE4892" s="5">
        <v>351.11428833007801</v>
      </c>
      <c r="AF4892" s="5">
        <v>365.73080444335898</v>
      </c>
      <c r="AG4892" s="5">
        <v>358.81002807617165</v>
      </c>
      <c r="AH4892" s="5">
        <v>350.78353881835898</v>
      </c>
      <c r="AI4892" s="5">
        <v>358.05224609375</v>
      </c>
      <c r="AJ4892" s="5">
        <v>346.11419677734301</v>
      </c>
      <c r="AK4892" s="5">
        <v>351.64999389648398</v>
      </c>
      <c r="AL4892" s="5">
        <v>873.26013183593705</v>
      </c>
      <c r="AM4892" s="5">
        <v>924.75500488281205</v>
      </c>
      <c r="AN4892" s="5">
        <v>869.86096191406205</v>
      </c>
      <c r="AO4892" s="5">
        <v>889.29203287760367</v>
      </c>
      <c r="AP4892" s="5">
        <v>422.34469604492102</v>
      </c>
      <c r="AQ4892" s="5">
        <v>393.52526855468699</v>
      </c>
      <c r="AR4892" s="5">
        <v>395.289794921875</v>
      </c>
      <c r="AS4892" s="5">
        <v>403.71991984049436</v>
      </c>
      <c r="AT4892" s="5">
        <v>408.20266723632801</v>
      </c>
      <c r="AU4892" s="5">
        <v>452.99331665039</v>
      </c>
      <c r="AV4892" s="5">
        <v>430.31051635742102</v>
      </c>
      <c r="AW4892" s="5">
        <v>430.50216674804636</v>
      </c>
      <c r="AX4892" s="5">
        <v>354.55685424804602</v>
      </c>
      <c r="AY4892" s="5">
        <v>334.47161865234301</v>
      </c>
      <c r="AZ4892" s="5">
        <v>344.40383911132801</v>
      </c>
      <c r="BA4892" s="5">
        <v>344.477437337239</v>
      </c>
    </row>
    <row r="4893" spans="1:53" x14ac:dyDescent="0.2">
      <c r="A4893" s="1">
        <v>4890</v>
      </c>
      <c r="B4893" s="1" t="s">
        <v>19558</v>
      </c>
      <c r="C4893" s="1" t="s">
        <v>19559</v>
      </c>
      <c r="D4893" s="1" t="s">
        <v>19560</v>
      </c>
      <c r="E4893" s="1" t="s">
        <v>19561</v>
      </c>
      <c r="L4893" s="5">
        <v>246.07749938964801</v>
      </c>
      <c r="M4893" s="5">
        <v>246.07749938964801</v>
      </c>
      <c r="N4893" s="5">
        <v>92.349983215332003</v>
      </c>
      <c r="O4893" s="5">
        <v>257.611724853515</v>
      </c>
      <c r="P4893" s="5">
        <v>217.857330322265</v>
      </c>
      <c r="Q4893" s="5">
        <v>189.2730127970373</v>
      </c>
      <c r="R4893" s="5">
        <v>312.98898315429602</v>
      </c>
      <c r="U4893" s="5">
        <v>312.98898315429602</v>
      </c>
      <c r="AD4893" s="5">
        <v>205.997787475585</v>
      </c>
      <c r="AG4893" s="5">
        <v>205.997787475585</v>
      </c>
      <c r="AH4893" s="5">
        <v>131.526275634765</v>
      </c>
      <c r="AK4893" s="5">
        <v>131.526275634765</v>
      </c>
      <c r="AL4893" s="5">
        <v>84.889328002929602</v>
      </c>
      <c r="AM4893" s="5">
        <v>99.9874267578125</v>
      </c>
      <c r="AN4893" s="5">
        <v>109.21012878417901</v>
      </c>
      <c r="AO4893" s="5">
        <v>98.028961181640355</v>
      </c>
      <c r="AP4893" s="5">
        <v>124.145416259765</v>
      </c>
      <c r="AQ4893" s="5">
        <v>91.818855285644503</v>
      </c>
      <c r="AR4893" s="5">
        <v>126.88385009765599</v>
      </c>
      <c r="AS4893" s="5">
        <v>114.28270721435517</v>
      </c>
    </row>
    <row r="4894" spans="1:53" x14ac:dyDescent="0.2">
      <c r="A4894" s="1">
        <v>4891</v>
      </c>
      <c r="B4894" s="1" t="s">
        <v>19562</v>
      </c>
      <c r="C4894" s="1" t="s">
        <v>19563</v>
      </c>
      <c r="D4894" s="1" t="s">
        <v>19564</v>
      </c>
      <c r="E4894" s="1" t="s">
        <v>19565</v>
      </c>
      <c r="F4894" s="5">
        <v>899.40252685546795</v>
      </c>
      <c r="G4894" s="5">
        <v>878.05847167968705</v>
      </c>
      <c r="H4894" s="5">
        <v>829.30718994140602</v>
      </c>
      <c r="I4894" s="5">
        <v>868.92272949218693</v>
      </c>
      <c r="J4894" s="5">
        <v>1028.34887695312</v>
      </c>
      <c r="K4894" s="5">
        <v>1013.87322998046</v>
      </c>
      <c r="L4894" s="5">
        <v>1013.35845947265</v>
      </c>
      <c r="M4894" s="5">
        <v>1018.5268554687433</v>
      </c>
      <c r="N4894" s="5">
        <v>444.92459106445301</v>
      </c>
      <c r="O4894" s="5">
        <v>475.29266357421801</v>
      </c>
      <c r="P4894" s="5">
        <v>419.97155761718699</v>
      </c>
      <c r="Q4894" s="5">
        <v>446.72960408528598</v>
      </c>
      <c r="R4894" s="5">
        <v>575.18072509765602</v>
      </c>
      <c r="S4894" s="5">
        <v>507.907623291015</v>
      </c>
      <c r="T4894" s="5">
        <v>530.76989746093705</v>
      </c>
      <c r="U4894" s="5">
        <v>537.95274861653604</v>
      </c>
      <c r="V4894" s="5">
        <v>388.6884765625</v>
      </c>
      <c r="W4894" s="5">
        <v>392.65072631835898</v>
      </c>
      <c r="X4894" s="5">
        <v>422.17791748046801</v>
      </c>
      <c r="Y4894" s="5">
        <v>401.17237345377566</v>
      </c>
      <c r="Z4894" s="5">
        <v>742.60314941406205</v>
      </c>
      <c r="AA4894" s="5">
        <v>775.31311035156205</v>
      </c>
      <c r="AB4894" s="5">
        <v>774.01055908203102</v>
      </c>
      <c r="AC4894" s="5">
        <v>763.97560628255178</v>
      </c>
      <c r="AD4894" s="5">
        <v>463.82485961914</v>
      </c>
      <c r="AE4894" s="5">
        <v>474.56243896484301</v>
      </c>
      <c r="AF4894" s="5">
        <v>396.08102416992102</v>
      </c>
      <c r="AG4894" s="5">
        <v>444.82277425130133</v>
      </c>
      <c r="AH4894" s="5">
        <v>432.01205444335898</v>
      </c>
      <c r="AI4894" s="5">
        <v>409.72708129882801</v>
      </c>
      <c r="AJ4894" s="5">
        <v>423.17623901367102</v>
      </c>
      <c r="AK4894" s="5">
        <v>421.63845825195267</v>
      </c>
      <c r="AL4894" s="5">
        <v>301.75152587890602</v>
      </c>
      <c r="AM4894" s="5">
        <v>297.87548828125</v>
      </c>
      <c r="AN4894" s="5">
        <v>297.90084838867102</v>
      </c>
      <c r="AO4894" s="5">
        <v>299.17595418294235</v>
      </c>
      <c r="AP4894" s="5">
        <v>331.21676635742102</v>
      </c>
      <c r="AQ4894" s="5">
        <v>344.792877197265</v>
      </c>
      <c r="AR4894" s="5">
        <v>333.125</v>
      </c>
      <c r="AS4894" s="5">
        <v>336.37821451822867</v>
      </c>
      <c r="AT4894" s="5">
        <v>273.12411499023398</v>
      </c>
      <c r="AU4894" s="5">
        <v>311.03387451171801</v>
      </c>
      <c r="AV4894" s="5">
        <v>106.005966186523</v>
      </c>
      <c r="AW4894" s="5">
        <v>230.05465189615833</v>
      </c>
      <c r="AX4894" s="5">
        <v>219.06060791015599</v>
      </c>
      <c r="AY4894" s="5">
        <v>235.15333557128901</v>
      </c>
      <c r="AZ4894" s="5">
        <v>220.08888244628901</v>
      </c>
      <c r="BA4894" s="5">
        <v>224.76760864257798</v>
      </c>
    </row>
    <row r="4895" spans="1:53" x14ac:dyDescent="0.2">
      <c r="A4895" s="1">
        <v>4892</v>
      </c>
      <c r="B4895" s="1" t="s">
        <v>19566</v>
      </c>
      <c r="C4895" s="1" t="s">
        <v>19567</v>
      </c>
      <c r="D4895" s="1" t="s">
        <v>19568</v>
      </c>
      <c r="E4895" s="1" t="s">
        <v>19569</v>
      </c>
      <c r="F4895" s="5">
        <v>879.43591308593705</v>
      </c>
      <c r="G4895" s="5">
        <v>886.87677001953102</v>
      </c>
      <c r="H4895" s="5">
        <v>849.54327392578102</v>
      </c>
      <c r="I4895" s="5">
        <v>871.95198567708303</v>
      </c>
      <c r="J4895" s="5">
        <v>802.07891845703102</v>
      </c>
      <c r="K4895" s="5">
        <v>738.49530029296795</v>
      </c>
      <c r="L4895" s="5">
        <v>780.84716796875</v>
      </c>
      <c r="M4895" s="5">
        <v>773.80712890624966</v>
      </c>
      <c r="N4895" s="5">
        <v>745.67028808593705</v>
      </c>
      <c r="O4895" s="5">
        <v>753.55627441406205</v>
      </c>
      <c r="P4895" s="5">
        <v>733.41394042968705</v>
      </c>
      <c r="Q4895" s="5">
        <v>744.21350097656205</v>
      </c>
      <c r="R4895" s="5">
        <v>677.55554199218705</v>
      </c>
      <c r="S4895" s="5">
        <v>662.142822265625</v>
      </c>
      <c r="T4895" s="5">
        <v>721.57165527343705</v>
      </c>
      <c r="U4895" s="5">
        <v>687.0900065104164</v>
      </c>
      <c r="V4895" s="5">
        <v>656.25207519531205</v>
      </c>
      <c r="W4895" s="5">
        <v>631.01159667968705</v>
      </c>
      <c r="X4895" s="5">
        <v>608.01507568359295</v>
      </c>
      <c r="Y4895" s="5">
        <v>631.75958251953068</v>
      </c>
      <c r="Z4895" s="5">
        <v>843.46026611328102</v>
      </c>
      <c r="AA4895" s="5">
        <v>847.32275390625</v>
      </c>
      <c r="AB4895" s="5">
        <v>844.82275390625</v>
      </c>
      <c r="AC4895" s="5">
        <v>845.20192464192712</v>
      </c>
      <c r="AD4895" s="5">
        <v>750.376220703125</v>
      </c>
      <c r="AE4895" s="5">
        <v>779.271240234375</v>
      </c>
      <c r="AF4895" s="5">
        <v>747.67083740234295</v>
      </c>
      <c r="AG4895" s="5">
        <v>759.10609944661428</v>
      </c>
      <c r="AH4895" s="5">
        <v>726.90582275390602</v>
      </c>
      <c r="AI4895" s="5">
        <v>723.99993896484295</v>
      </c>
      <c r="AJ4895" s="5">
        <v>750.07159423828102</v>
      </c>
      <c r="AK4895" s="5">
        <v>733.65911865234341</v>
      </c>
      <c r="AL4895" s="5">
        <v>645.34796142578102</v>
      </c>
      <c r="AM4895" s="5">
        <v>636.63873291015602</v>
      </c>
      <c r="AN4895" s="5">
        <v>667.40490722656205</v>
      </c>
      <c r="AO4895" s="5">
        <v>649.79720052083303</v>
      </c>
      <c r="AP4895" s="5">
        <v>772.60565185546795</v>
      </c>
      <c r="AQ4895" s="5">
        <v>743.49523925781205</v>
      </c>
      <c r="AR4895" s="5">
        <v>786.54791259765602</v>
      </c>
      <c r="AS4895" s="5">
        <v>767.54960123697856</v>
      </c>
      <c r="AT4895" s="5">
        <v>908.99700927734295</v>
      </c>
      <c r="AU4895" s="5">
        <v>895.674072265625</v>
      </c>
      <c r="AV4895" s="5">
        <v>1153.6953125</v>
      </c>
      <c r="AW4895" s="5">
        <v>986.12213134765591</v>
      </c>
      <c r="AX4895" s="5">
        <v>686.46002197265602</v>
      </c>
      <c r="AY4895" s="5">
        <v>729.66839599609295</v>
      </c>
      <c r="AZ4895" s="5">
        <v>699.3486328125</v>
      </c>
      <c r="BA4895" s="5">
        <v>705.15901692708303</v>
      </c>
    </row>
    <row r="4896" spans="1:53" x14ac:dyDescent="0.2">
      <c r="A4896" s="1">
        <v>4893</v>
      </c>
      <c r="B4896" s="1" t="s">
        <v>19570</v>
      </c>
      <c r="C4896" s="1" t="s">
        <v>19571</v>
      </c>
      <c r="D4896" s="1" t="s">
        <v>19572</v>
      </c>
      <c r="E4896" s="1" t="s">
        <v>19573</v>
      </c>
      <c r="F4896" s="5">
        <v>68.377037048339801</v>
      </c>
      <c r="G4896" s="5">
        <v>59.722930908203097</v>
      </c>
      <c r="I4896" s="5">
        <v>64.049983978271456</v>
      </c>
      <c r="J4896" s="5">
        <v>89.014846801757798</v>
      </c>
      <c r="K4896" s="5">
        <v>67.457984924316406</v>
      </c>
      <c r="M4896" s="5">
        <v>78.236415863037109</v>
      </c>
      <c r="AB4896" s="5">
        <v>118.950805664062</v>
      </c>
      <c r="AC4896" s="5">
        <v>118.950805664062</v>
      </c>
      <c r="AJ4896" s="5">
        <v>313.51022338867102</v>
      </c>
      <c r="AK4896" s="5">
        <v>313.51022338867102</v>
      </c>
      <c r="AT4896" s="5">
        <v>818.47381591796795</v>
      </c>
      <c r="AW4896" s="5">
        <v>818.47381591796795</v>
      </c>
    </row>
    <row r="4897" spans="1:53" x14ac:dyDescent="0.2">
      <c r="A4897" s="1">
        <v>4894</v>
      </c>
      <c r="B4897" s="1" t="s">
        <v>19574</v>
      </c>
      <c r="C4897" s="1" t="s">
        <v>19575</v>
      </c>
      <c r="D4897" s="1" t="s">
        <v>19576</v>
      </c>
      <c r="E4897" s="1" t="s">
        <v>19577</v>
      </c>
      <c r="F4897" s="5">
        <v>659.06231689453102</v>
      </c>
      <c r="G4897" s="5">
        <v>684.94854736328102</v>
      </c>
      <c r="H4897" s="5">
        <v>667.734375</v>
      </c>
      <c r="I4897" s="5">
        <v>670.58174641927064</v>
      </c>
      <c r="J4897" s="5">
        <v>669.21673583984295</v>
      </c>
      <c r="K4897" s="5">
        <v>657.717529296875</v>
      </c>
      <c r="L4897" s="5">
        <v>666.13562011718705</v>
      </c>
      <c r="M4897" s="5">
        <v>664.3566284179683</v>
      </c>
      <c r="N4897" s="5">
        <v>2694.52587890625</v>
      </c>
      <c r="O4897" s="5">
        <v>2696.17846679687</v>
      </c>
      <c r="P4897" s="5">
        <v>2602.703125</v>
      </c>
      <c r="Q4897" s="5">
        <v>2664.4691569010397</v>
      </c>
      <c r="R4897" s="5">
        <v>1090.33093261718</v>
      </c>
      <c r="S4897" s="5">
        <v>1083.86450195312</v>
      </c>
      <c r="T4897" s="5">
        <v>1068.81115722656</v>
      </c>
      <c r="U4897" s="5">
        <v>1081.0021972656198</v>
      </c>
      <c r="V4897" s="5">
        <v>875.37042236328102</v>
      </c>
      <c r="W4897" s="5">
        <v>854.59979248046795</v>
      </c>
      <c r="X4897" s="5">
        <v>864.99749755859295</v>
      </c>
      <c r="Y4897" s="5">
        <v>864.98923746744731</v>
      </c>
      <c r="Z4897" s="5">
        <v>858.69812011718705</v>
      </c>
      <c r="AA4897" s="5">
        <v>849.94354248046795</v>
      </c>
      <c r="AB4897" s="5">
        <v>848.78173828125</v>
      </c>
      <c r="AC4897" s="5">
        <v>852.47446695963492</v>
      </c>
      <c r="AD4897" s="5">
        <v>605.66119384765602</v>
      </c>
      <c r="AE4897" s="5">
        <v>589.39196777343705</v>
      </c>
      <c r="AF4897" s="5">
        <v>581.026123046875</v>
      </c>
      <c r="AG4897" s="5">
        <v>592.02642822265602</v>
      </c>
      <c r="AH4897" s="5">
        <v>548.59436035156205</v>
      </c>
      <c r="AI4897" s="5">
        <v>561.70367431640602</v>
      </c>
      <c r="AJ4897" s="5">
        <v>557.28192138671795</v>
      </c>
      <c r="AK4897" s="5">
        <v>555.85998535156205</v>
      </c>
      <c r="AL4897" s="5">
        <v>2660.0166015625</v>
      </c>
      <c r="AM4897" s="5">
        <v>2642.16552734375</v>
      </c>
      <c r="AN4897" s="5">
        <v>2713.48120117187</v>
      </c>
      <c r="AO4897" s="5">
        <v>2671.8877766927067</v>
      </c>
      <c r="AP4897" s="5">
        <v>988.31359863281205</v>
      </c>
      <c r="AQ4897" s="5">
        <v>1001.69354248046</v>
      </c>
      <c r="AR4897" s="5">
        <v>1050.884765625</v>
      </c>
      <c r="AS4897" s="5">
        <v>1013.6306355794241</v>
      </c>
      <c r="AT4897" s="5">
        <v>1043.69348144531</v>
      </c>
      <c r="AU4897" s="5">
        <v>1123.44482421875</v>
      </c>
      <c r="AV4897" s="5">
        <v>1100.61560058593</v>
      </c>
      <c r="AW4897" s="5">
        <v>1089.2513020833301</v>
      </c>
      <c r="AX4897" s="5">
        <v>964.17761230468705</v>
      </c>
      <c r="AY4897" s="5">
        <v>905.03802490234295</v>
      </c>
      <c r="AZ4897" s="5">
        <v>908.99865722656205</v>
      </c>
      <c r="BA4897" s="5">
        <v>926.07143147786394</v>
      </c>
    </row>
    <row r="4898" spans="1:53" x14ac:dyDescent="0.2">
      <c r="A4898" s="1">
        <v>4895</v>
      </c>
      <c r="B4898" s="1" t="s">
        <v>19578</v>
      </c>
      <c r="C4898" s="1" t="s">
        <v>19579</v>
      </c>
      <c r="D4898" s="1" t="s">
        <v>19580</v>
      </c>
      <c r="E4898" s="1" t="s">
        <v>19581</v>
      </c>
      <c r="F4898" s="5">
        <v>228.94450378417901</v>
      </c>
      <c r="G4898" s="5">
        <v>200.46742248535099</v>
      </c>
      <c r="H4898" s="5">
        <v>264.77935791015602</v>
      </c>
      <c r="I4898" s="5">
        <v>231.39709472656202</v>
      </c>
      <c r="J4898" s="5">
        <v>253.84097290039</v>
      </c>
      <c r="K4898" s="5">
        <v>143.478271484375</v>
      </c>
      <c r="L4898" s="5">
        <v>235.25337219238199</v>
      </c>
      <c r="M4898" s="5">
        <v>210.85753885904899</v>
      </c>
      <c r="O4898" s="5">
        <v>249.60641479492099</v>
      </c>
      <c r="P4898" s="5">
        <v>262.22134399414</v>
      </c>
      <c r="Q4898" s="5">
        <v>255.91387939453051</v>
      </c>
      <c r="R4898" s="5">
        <v>208.47200012207</v>
      </c>
      <c r="S4898" s="5">
        <v>248.821044921875</v>
      </c>
      <c r="T4898" s="5">
        <v>243.98811340332</v>
      </c>
      <c r="U4898" s="5">
        <v>233.7603861490883</v>
      </c>
      <c r="V4898" s="5">
        <v>220.99671936035099</v>
      </c>
      <c r="W4898" s="5">
        <v>217.93330383300699</v>
      </c>
      <c r="X4898" s="5">
        <v>151.12617492675699</v>
      </c>
      <c r="Y4898" s="5">
        <v>196.68539937337167</v>
      </c>
      <c r="Z4898" s="5">
        <v>229.08602905273401</v>
      </c>
      <c r="AA4898" s="5">
        <v>206.07344055175699</v>
      </c>
      <c r="AB4898" s="5">
        <v>199.17594909667901</v>
      </c>
      <c r="AC4898" s="5">
        <v>211.44513956705669</v>
      </c>
      <c r="AD4898" s="5">
        <v>238.99928283691401</v>
      </c>
      <c r="AE4898" s="5">
        <v>187.74011230468699</v>
      </c>
      <c r="AF4898" s="5">
        <v>220.82214355468699</v>
      </c>
      <c r="AG4898" s="5">
        <v>215.85384623209598</v>
      </c>
      <c r="AH4898" s="5">
        <v>239.65750122070301</v>
      </c>
      <c r="AI4898" s="5">
        <v>191.142166137695</v>
      </c>
      <c r="AJ4898" s="5">
        <v>166.40171813964801</v>
      </c>
      <c r="AK4898" s="5">
        <v>199.06712849934866</v>
      </c>
      <c r="AL4898" s="5">
        <v>185.47314453125</v>
      </c>
      <c r="AM4898" s="5">
        <v>233.715072631835</v>
      </c>
      <c r="AN4898" s="5">
        <v>193.59832763671801</v>
      </c>
      <c r="AO4898" s="5">
        <v>204.26218159993437</v>
      </c>
      <c r="AP4898" s="5">
        <v>144.21286010742099</v>
      </c>
      <c r="AQ4898" s="5">
        <v>182.28332519531199</v>
      </c>
      <c r="AR4898" s="5">
        <v>178.968978881835</v>
      </c>
      <c r="AS4898" s="5">
        <v>168.48838806152267</v>
      </c>
      <c r="AT4898" s="5">
        <v>264.79251098632801</v>
      </c>
      <c r="AU4898" s="5">
        <v>205.12414550781199</v>
      </c>
      <c r="AV4898" s="5">
        <v>286.883544921875</v>
      </c>
      <c r="AW4898" s="5">
        <v>252.2667338053383</v>
      </c>
      <c r="AX4898" s="5">
        <v>181.69241333007801</v>
      </c>
      <c r="AY4898" s="5">
        <v>190.02154541015599</v>
      </c>
      <c r="AZ4898" s="5">
        <v>186.69680786132801</v>
      </c>
      <c r="BA4898" s="5">
        <v>186.13692220052067</v>
      </c>
    </row>
    <row r="4899" spans="1:53" x14ac:dyDescent="0.2">
      <c r="A4899" s="1">
        <v>4896</v>
      </c>
      <c r="B4899" s="1" t="s">
        <v>19582</v>
      </c>
      <c r="C4899" s="1" t="s">
        <v>19583</v>
      </c>
      <c r="D4899" s="1" t="s">
        <v>19584</v>
      </c>
      <c r="E4899" s="1" t="s">
        <v>19585</v>
      </c>
      <c r="F4899" s="5">
        <v>359.744049072265</v>
      </c>
      <c r="G4899" s="5">
        <v>322.97335815429602</v>
      </c>
      <c r="H4899" s="5">
        <v>333.64605712890602</v>
      </c>
      <c r="I4899" s="5">
        <v>338.78782145182237</v>
      </c>
      <c r="J4899" s="5">
        <v>420.485107421875</v>
      </c>
      <c r="K4899" s="5">
        <v>441.96594238281199</v>
      </c>
      <c r="L4899" s="5">
        <v>434.941162109375</v>
      </c>
      <c r="M4899" s="5">
        <v>432.4640706380207</v>
      </c>
      <c r="N4899" s="5">
        <v>305.28610229492102</v>
      </c>
      <c r="O4899" s="5">
        <v>248.57012939453099</v>
      </c>
      <c r="P4899" s="5">
        <v>286.39465332031199</v>
      </c>
      <c r="Q4899" s="5">
        <v>280.08362833658799</v>
      </c>
      <c r="R4899" s="5">
        <v>282.41976928710898</v>
      </c>
      <c r="S4899" s="5">
        <v>242.91563415527301</v>
      </c>
      <c r="T4899" s="5">
        <v>278.27835083007801</v>
      </c>
      <c r="U4899" s="5">
        <v>267.87125142415334</v>
      </c>
      <c r="V4899" s="5">
        <v>445.36618041992102</v>
      </c>
      <c r="W4899" s="5">
        <v>448.96051025390602</v>
      </c>
      <c r="X4899" s="5">
        <v>416.37203979492102</v>
      </c>
      <c r="Y4899" s="5">
        <v>436.899576822916</v>
      </c>
      <c r="Z4899" s="5">
        <v>577.25726318359295</v>
      </c>
      <c r="AA4899" s="5">
        <v>529.011474609375</v>
      </c>
      <c r="AB4899" s="5">
        <v>534.503173828125</v>
      </c>
      <c r="AC4899" s="5">
        <v>546.92397054036428</v>
      </c>
      <c r="AD4899" s="5">
        <v>448.33209228515602</v>
      </c>
      <c r="AE4899" s="5">
        <v>509.83642578125</v>
      </c>
      <c r="AF4899" s="5">
        <v>480.11639404296801</v>
      </c>
      <c r="AG4899" s="5">
        <v>479.42830403645803</v>
      </c>
      <c r="AH4899" s="5">
        <v>456.61727905273398</v>
      </c>
      <c r="AI4899" s="5">
        <v>481.55105590820301</v>
      </c>
      <c r="AJ4899" s="5">
        <v>412.85296630859301</v>
      </c>
      <c r="AK4899" s="5">
        <v>450.34043375651004</v>
      </c>
      <c r="AL4899" s="5">
        <v>237.35452270507801</v>
      </c>
      <c r="AM4899" s="5">
        <v>256.9462890625</v>
      </c>
      <c r="AN4899" s="5">
        <v>269.63751220703102</v>
      </c>
      <c r="AO4899" s="5">
        <v>254.64610799153635</v>
      </c>
      <c r="AP4899" s="5">
        <v>267.67584228515602</v>
      </c>
      <c r="AQ4899" s="5">
        <v>286.167236328125</v>
      </c>
      <c r="AR4899" s="5">
        <v>276.33728027343699</v>
      </c>
      <c r="AS4899" s="5">
        <v>276.72678629557271</v>
      </c>
      <c r="AT4899" s="5">
        <v>330.74093627929602</v>
      </c>
      <c r="AU4899" s="5">
        <v>325.77316284179602</v>
      </c>
      <c r="AV4899" s="5">
        <v>343.52081298828102</v>
      </c>
      <c r="AW4899" s="5">
        <v>333.34497070312437</v>
      </c>
      <c r="AX4899" s="5">
        <v>328.875396728515</v>
      </c>
      <c r="AY4899" s="5">
        <v>387.91281127929602</v>
      </c>
      <c r="AZ4899" s="5">
        <v>325.45355224609301</v>
      </c>
      <c r="BA4899" s="5">
        <v>347.41392008463464</v>
      </c>
    </row>
    <row r="4900" spans="1:53" x14ac:dyDescent="0.2">
      <c r="A4900" s="1">
        <v>4897</v>
      </c>
      <c r="B4900" s="1" t="s">
        <v>19586</v>
      </c>
      <c r="C4900" s="1" t="s">
        <v>19587</v>
      </c>
      <c r="D4900" s="1" t="s">
        <v>19588</v>
      </c>
      <c r="E4900" s="1" t="s">
        <v>19589</v>
      </c>
      <c r="K4900" s="5">
        <v>167.21434020996</v>
      </c>
      <c r="M4900" s="5">
        <v>167.21434020996</v>
      </c>
      <c r="R4900" s="5">
        <v>380.32623291015602</v>
      </c>
      <c r="U4900" s="5">
        <v>380.32623291015602</v>
      </c>
      <c r="W4900" s="5">
        <v>157.69079589843699</v>
      </c>
      <c r="Y4900" s="5">
        <v>157.69079589843699</v>
      </c>
      <c r="AA4900" s="5">
        <v>145.81597900390599</v>
      </c>
      <c r="AB4900" s="5">
        <v>99.518882751464801</v>
      </c>
      <c r="AC4900" s="5">
        <v>122.6674308776854</v>
      </c>
      <c r="AI4900" s="5">
        <v>196.82023620605401</v>
      </c>
      <c r="AK4900" s="5">
        <v>196.82023620605401</v>
      </c>
    </row>
    <row r="4901" spans="1:53" x14ac:dyDescent="0.2">
      <c r="A4901" s="1">
        <v>4898</v>
      </c>
      <c r="B4901" s="1" t="s">
        <v>19590</v>
      </c>
      <c r="C4901" s="1" t="s">
        <v>19591</v>
      </c>
      <c r="D4901" s="1" t="s">
        <v>19592</v>
      </c>
      <c r="E4901" s="1" t="s">
        <v>19593</v>
      </c>
      <c r="F4901" s="5">
        <v>60.684944152832003</v>
      </c>
      <c r="G4901" s="5">
        <v>24.759067535400298</v>
      </c>
      <c r="I4901" s="5">
        <v>42.722005844116154</v>
      </c>
      <c r="J4901" s="5">
        <v>41.6006469726562</v>
      </c>
      <c r="L4901" s="5">
        <v>23.4593181610107</v>
      </c>
      <c r="M4901" s="5">
        <v>32.529982566833453</v>
      </c>
      <c r="N4901" s="5">
        <v>91.461349487304602</v>
      </c>
      <c r="O4901" s="5">
        <v>103.728706359863</v>
      </c>
      <c r="P4901" s="5">
        <v>85.939865112304602</v>
      </c>
      <c r="Q4901" s="5">
        <v>93.709973653157405</v>
      </c>
      <c r="R4901" s="5">
        <v>26.676939010620099</v>
      </c>
      <c r="S4901" s="5">
        <v>7.1453518867492596</v>
      </c>
      <c r="T4901" s="5">
        <v>63.973442077636697</v>
      </c>
      <c r="U4901" s="5">
        <v>32.598577658335351</v>
      </c>
      <c r="V4901" s="5">
        <v>56.080108642578097</v>
      </c>
      <c r="X4901" s="5">
        <v>40.125747680663999</v>
      </c>
      <c r="Y4901" s="5">
        <v>48.102928161621051</v>
      </c>
      <c r="Z4901" s="5">
        <v>50.331275939941399</v>
      </c>
      <c r="AA4901" s="5">
        <v>35.819587707519503</v>
      </c>
      <c r="AB4901" s="5">
        <v>48.209926605224602</v>
      </c>
      <c r="AC4901" s="5">
        <v>44.786930084228509</v>
      </c>
      <c r="AE4901" s="5">
        <v>53.008739471435497</v>
      </c>
      <c r="AG4901" s="5">
        <v>53.008739471435497</v>
      </c>
      <c r="AH4901" s="5">
        <v>83.659324645996094</v>
      </c>
      <c r="AI4901" s="5">
        <v>54.138450622558501</v>
      </c>
      <c r="AJ4901" s="5">
        <v>87.589874267578097</v>
      </c>
      <c r="AK4901" s="5">
        <v>75.129216512044238</v>
      </c>
      <c r="AL4901" s="5">
        <v>95.410682678222599</v>
      </c>
      <c r="AM4901" s="5">
        <v>79.399803161621094</v>
      </c>
      <c r="AN4901" s="5">
        <v>67.344444274902301</v>
      </c>
      <c r="AO4901" s="5">
        <v>80.71831003824866</v>
      </c>
      <c r="AP4901" s="5">
        <v>45.210666656494098</v>
      </c>
      <c r="AQ4901" s="5">
        <v>44.1810493469238</v>
      </c>
      <c r="AR4901" s="5">
        <v>59.3121528625488</v>
      </c>
      <c r="AS4901" s="5">
        <v>49.567956288655559</v>
      </c>
      <c r="AU4901" s="5">
        <v>51.845390319824197</v>
      </c>
      <c r="AW4901" s="5">
        <v>51.845390319824197</v>
      </c>
      <c r="AX4901" s="5">
        <v>51.036571502685497</v>
      </c>
      <c r="AY4901" s="5">
        <v>55.450515747070298</v>
      </c>
      <c r="AZ4901" s="5">
        <v>41.019546508788999</v>
      </c>
      <c r="BA4901" s="5">
        <v>49.168877919514934</v>
      </c>
    </row>
    <row r="4902" spans="1:53" x14ac:dyDescent="0.2">
      <c r="A4902" s="1">
        <v>4899</v>
      </c>
      <c r="B4902" s="1" t="s">
        <v>19594</v>
      </c>
      <c r="C4902" s="1" t="s">
        <v>19595</v>
      </c>
      <c r="D4902" s="1" t="s">
        <v>19596</v>
      </c>
      <c r="E4902" s="1" t="s">
        <v>19597</v>
      </c>
      <c r="F4902" s="5">
        <v>215.54653930664</v>
      </c>
      <c r="G4902" s="5">
        <v>243.53840637207</v>
      </c>
      <c r="H4902" s="5">
        <v>247.94497680664</v>
      </c>
      <c r="I4902" s="5">
        <v>235.67664082844999</v>
      </c>
      <c r="J4902" s="5">
        <v>250.37852478027301</v>
      </c>
      <c r="K4902" s="5">
        <v>240.42759704589801</v>
      </c>
      <c r="L4902" s="5">
        <v>250.04508972167901</v>
      </c>
      <c r="M4902" s="5">
        <v>246.95040384928333</v>
      </c>
      <c r="N4902" s="5">
        <v>154.401107788085</v>
      </c>
      <c r="O4902" s="5">
        <v>122.75405883789</v>
      </c>
      <c r="P4902" s="5">
        <v>128.30253601074199</v>
      </c>
      <c r="Q4902" s="5">
        <v>135.15256754557231</v>
      </c>
      <c r="R4902" s="5">
        <v>180.34117126464801</v>
      </c>
      <c r="S4902" s="5">
        <v>149.027420043945</v>
      </c>
      <c r="T4902" s="5">
        <v>168.70079040527301</v>
      </c>
      <c r="U4902" s="5">
        <v>166.02312723795535</v>
      </c>
      <c r="V4902" s="5">
        <v>238.92832946777301</v>
      </c>
      <c r="W4902" s="5">
        <v>225.95526123046801</v>
      </c>
      <c r="X4902" s="5">
        <v>236.52467346191401</v>
      </c>
      <c r="Y4902" s="5">
        <v>233.80275472005169</v>
      </c>
      <c r="Z4902" s="5">
        <v>302.116455078125</v>
      </c>
      <c r="AA4902" s="5">
        <v>300.92755126953102</v>
      </c>
      <c r="AB4902" s="5">
        <v>289.056884765625</v>
      </c>
      <c r="AC4902" s="5">
        <v>297.36696370442701</v>
      </c>
      <c r="AD4902" s="5">
        <v>314.385498046875</v>
      </c>
      <c r="AE4902" s="5">
        <v>312.17578125</v>
      </c>
      <c r="AF4902" s="5">
        <v>318.40173339843699</v>
      </c>
      <c r="AG4902" s="5">
        <v>314.98767089843733</v>
      </c>
      <c r="AH4902" s="5">
        <v>290.29089355468699</v>
      </c>
      <c r="AI4902" s="5">
        <v>298.90219116210898</v>
      </c>
      <c r="AJ4902" s="5">
        <v>324.93862915039</v>
      </c>
      <c r="AK4902" s="5">
        <v>304.71057128906199</v>
      </c>
      <c r="AL4902" s="5">
        <v>86.925315856933594</v>
      </c>
      <c r="AM4902" s="5">
        <v>144.84947204589801</v>
      </c>
      <c r="AN4902" s="5">
        <v>81.541351318359304</v>
      </c>
      <c r="AO4902" s="5">
        <v>104.4387130737303</v>
      </c>
      <c r="AP4902" s="5">
        <v>125.443717956542</v>
      </c>
      <c r="AQ4902" s="5">
        <v>137.85072326660099</v>
      </c>
      <c r="AR4902" s="5">
        <v>125.86594390869099</v>
      </c>
      <c r="AS4902" s="5">
        <v>129.720128377278</v>
      </c>
      <c r="AT4902" s="5">
        <v>247.20896911621</v>
      </c>
      <c r="AU4902" s="5">
        <v>222.86557006835901</v>
      </c>
      <c r="AV4902" s="5">
        <v>254.805740356445</v>
      </c>
      <c r="AW4902" s="5">
        <v>241.62675984700468</v>
      </c>
      <c r="AX4902" s="5">
        <v>225.493072509765</v>
      </c>
      <c r="AY4902" s="5">
        <v>201.85385131835901</v>
      </c>
      <c r="AZ4902" s="5">
        <v>208.39360046386699</v>
      </c>
      <c r="BA4902" s="5">
        <v>211.91350809733032</v>
      </c>
    </row>
    <row r="4903" spans="1:53" x14ac:dyDescent="0.2">
      <c r="A4903" s="1">
        <v>4900</v>
      </c>
      <c r="B4903" s="1" t="s">
        <v>19598</v>
      </c>
      <c r="C4903" s="1" t="s">
        <v>19599</v>
      </c>
      <c r="D4903" s="1" t="s">
        <v>19600</v>
      </c>
      <c r="E4903" s="1" t="s">
        <v>19601</v>
      </c>
      <c r="F4903" s="5">
        <v>328.80569458007801</v>
      </c>
      <c r="G4903" s="5">
        <v>229.451568603515</v>
      </c>
      <c r="H4903" s="5">
        <v>216.775619506835</v>
      </c>
      <c r="I4903" s="5">
        <v>258.34429423014268</v>
      </c>
      <c r="K4903" s="5">
        <v>192.70422363281199</v>
      </c>
      <c r="L4903" s="5">
        <v>169.73112487792901</v>
      </c>
      <c r="M4903" s="5">
        <v>181.2176742553705</v>
      </c>
      <c r="N4903" s="5">
        <v>162.90733337402301</v>
      </c>
      <c r="P4903" s="5">
        <v>201.63943481445301</v>
      </c>
      <c r="Q4903" s="5">
        <v>182.273384094238</v>
      </c>
      <c r="R4903" s="5">
        <v>247.12045288085901</v>
      </c>
      <c r="S4903" s="5">
        <v>286.35064697265602</v>
      </c>
      <c r="T4903" s="5">
        <v>241.74317932128901</v>
      </c>
      <c r="U4903" s="5">
        <v>258.40475972493465</v>
      </c>
      <c r="V4903" s="5">
        <v>269.98483276367102</v>
      </c>
      <c r="W4903" s="5">
        <v>262.51037597656199</v>
      </c>
      <c r="Y4903" s="5">
        <v>266.24760437011651</v>
      </c>
      <c r="Z4903" s="5">
        <v>245.963134765625</v>
      </c>
      <c r="AA4903" s="5">
        <v>373.26947021484301</v>
      </c>
      <c r="AB4903" s="5">
        <v>347.747802734375</v>
      </c>
      <c r="AC4903" s="5">
        <v>322.32680257161434</v>
      </c>
      <c r="AD4903" s="5">
        <v>309.877197265625</v>
      </c>
      <c r="AE4903" s="5">
        <v>203.878173828125</v>
      </c>
      <c r="AF4903" s="5">
        <v>375.24246215820301</v>
      </c>
      <c r="AG4903" s="5">
        <v>296.33261108398432</v>
      </c>
      <c r="AN4903" s="5">
        <v>144.40345764160099</v>
      </c>
      <c r="AO4903" s="5">
        <v>144.40345764160099</v>
      </c>
      <c r="AP4903" s="5">
        <v>264.48941040039</v>
      </c>
      <c r="AQ4903" s="5">
        <v>215.17228698730401</v>
      </c>
      <c r="AR4903" s="5">
        <v>199.57856750488199</v>
      </c>
      <c r="AS4903" s="5">
        <v>226.41342163085866</v>
      </c>
      <c r="AT4903" s="5">
        <v>383.79638671875</v>
      </c>
      <c r="AW4903" s="5">
        <v>383.79638671875</v>
      </c>
      <c r="AY4903" s="5">
        <v>250.82855224609301</v>
      </c>
      <c r="AZ4903" s="5">
        <v>294.19689941406199</v>
      </c>
      <c r="BA4903" s="5">
        <v>272.5127258300775</v>
      </c>
    </row>
    <row r="4904" spans="1:53" x14ac:dyDescent="0.2">
      <c r="A4904" s="1">
        <v>4901</v>
      </c>
      <c r="B4904" s="1" t="s">
        <v>19602</v>
      </c>
      <c r="C4904" s="1" t="s">
        <v>19603</v>
      </c>
      <c r="D4904" s="1" t="s">
        <v>19604</v>
      </c>
      <c r="E4904" s="1" t="s">
        <v>19605</v>
      </c>
      <c r="F4904" s="5">
        <v>393.775299072265</v>
      </c>
      <c r="G4904" s="5">
        <v>390.79403686523398</v>
      </c>
      <c r="H4904" s="5">
        <v>394.05252075195301</v>
      </c>
      <c r="I4904" s="5">
        <v>392.87395222981735</v>
      </c>
      <c r="J4904" s="5">
        <v>400.43695068359301</v>
      </c>
      <c r="K4904" s="5">
        <v>369.23593139648398</v>
      </c>
      <c r="L4904" s="5">
        <v>386.02249145507801</v>
      </c>
      <c r="M4904" s="5">
        <v>385.23179117838498</v>
      </c>
      <c r="N4904" s="5">
        <v>961.25500488281205</v>
      </c>
      <c r="O4904" s="5">
        <v>1048.43188476562</v>
      </c>
      <c r="P4904" s="5">
        <v>1024.68225097656</v>
      </c>
      <c r="Q4904" s="5">
        <v>1011.4563802083306</v>
      </c>
      <c r="R4904" s="5">
        <v>635.09753417968705</v>
      </c>
      <c r="S4904" s="5">
        <v>666.14685058593705</v>
      </c>
      <c r="T4904" s="5">
        <v>625.60119628906205</v>
      </c>
      <c r="U4904" s="5">
        <v>642.28186035156205</v>
      </c>
      <c r="V4904" s="5">
        <v>500.65673828125</v>
      </c>
      <c r="W4904" s="5">
        <v>466.08541870117102</v>
      </c>
      <c r="X4904" s="5">
        <v>483.07629394531199</v>
      </c>
      <c r="Y4904" s="5">
        <v>483.27281697591098</v>
      </c>
      <c r="Z4904" s="5">
        <v>367.24008178710898</v>
      </c>
      <c r="AA4904" s="5">
        <v>357.80764770507801</v>
      </c>
      <c r="AB4904" s="5">
        <v>341.16415405273398</v>
      </c>
      <c r="AC4904" s="5">
        <v>355.40396118164034</v>
      </c>
      <c r="AD4904" s="5">
        <v>456.16909790039</v>
      </c>
      <c r="AE4904" s="5">
        <v>420.19964599609301</v>
      </c>
      <c r="AF4904" s="5">
        <v>438.28176879882801</v>
      </c>
      <c r="AG4904" s="5">
        <v>438.21683756510373</v>
      </c>
      <c r="AH4904" s="5">
        <v>464.05374145507801</v>
      </c>
      <c r="AI4904" s="5">
        <v>467.41696166992102</v>
      </c>
      <c r="AJ4904" s="5">
        <v>465.64578247070301</v>
      </c>
      <c r="AK4904" s="5">
        <v>465.70549519856741</v>
      </c>
      <c r="AL4904" s="5">
        <v>1063.49926757812</v>
      </c>
      <c r="AM4904" s="5">
        <v>1076.79797363281</v>
      </c>
      <c r="AN4904" s="5">
        <v>1064.87634277343</v>
      </c>
      <c r="AO4904" s="5">
        <v>1068.3911946614535</v>
      </c>
      <c r="AP4904" s="5">
        <v>509.13681030273398</v>
      </c>
      <c r="AQ4904" s="5">
        <v>544.973876953125</v>
      </c>
      <c r="AR4904" s="5">
        <v>547.08758544921795</v>
      </c>
      <c r="AS4904" s="5">
        <v>533.73275756835892</v>
      </c>
      <c r="AT4904" s="5">
        <v>493.91354370117102</v>
      </c>
      <c r="AU4904" s="5">
        <v>471.02667236328102</v>
      </c>
      <c r="AV4904" s="5">
        <v>438.984375</v>
      </c>
      <c r="AW4904" s="5">
        <v>467.97486368815066</v>
      </c>
      <c r="AX4904" s="5">
        <v>473.92745971679602</v>
      </c>
      <c r="AY4904" s="5">
        <v>444.04544067382801</v>
      </c>
      <c r="AZ4904" s="5">
        <v>404.87985229492102</v>
      </c>
      <c r="BA4904" s="5">
        <v>440.95091756184837</v>
      </c>
    </row>
    <row r="4905" spans="1:53" x14ac:dyDescent="0.2">
      <c r="A4905" s="1">
        <v>4902</v>
      </c>
      <c r="B4905" s="1" t="s">
        <v>19606</v>
      </c>
      <c r="C4905" s="1" t="s">
        <v>19607</v>
      </c>
      <c r="D4905" s="1" t="s">
        <v>19608</v>
      </c>
      <c r="E4905" s="1" t="s">
        <v>19609</v>
      </c>
      <c r="F4905" s="5">
        <v>351.34030151367102</v>
      </c>
      <c r="G4905" s="5">
        <v>396.29113769531199</v>
      </c>
      <c r="H4905" s="5">
        <v>366.36071777343699</v>
      </c>
      <c r="I4905" s="5">
        <v>371.33071899414</v>
      </c>
      <c r="J4905" s="5">
        <v>345.50021362304602</v>
      </c>
      <c r="K4905" s="5">
        <v>352.99798583984301</v>
      </c>
      <c r="L4905" s="5">
        <v>365.740142822265</v>
      </c>
      <c r="M4905" s="5">
        <v>354.74611409505133</v>
      </c>
      <c r="N4905" s="5">
        <v>219.24380493164</v>
      </c>
      <c r="O4905" s="5">
        <v>203.85699462890599</v>
      </c>
      <c r="P4905" s="5">
        <v>176.66221618652301</v>
      </c>
      <c r="Q4905" s="5">
        <v>199.92100524902298</v>
      </c>
      <c r="R4905" s="5">
        <v>222.87120056152301</v>
      </c>
      <c r="S4905" s="5">
        <v>193.36946105957</v>
      </c>
      <c r="T4905" s="5">
        <v>206.79852294921801</v>
      </c>
      <c r="U4905" s="5">
        <v>207.67972819010367</v>
      </c>
      <c r="V4905" s="5">
        <v>305.62908935546801</v>
      </c>
      <c r="W4905" s="5">
        <v>324.62121582031199</v>
      </c>
      <c r="X4905" s="5">
        <v>284.58853149414</v>
      </c>
      <c r="Y4905" s="5">
        <v>304.94627888997337</v>
      </c>
      <c r="Z4905" s="5">
        <v>416.46755981445301</v>
      </c>
      <c r="AA4905" s="5">
        <v>390.35803222656199</v>
      </c>
      <c r="AB4905" s="5">
        <v>396.51467895507801</v>
      </c>
      <c r="AC4905" s="5">
        <v>401.11342366536428</v>
      </c>
      <c r="AD4905" s="5">
        <v>293.37939453125</v>
      </c>
      <c r="AE4905" s="5">
        <v>277.48425292968699</v>
      </c>
      <c r="AF4905" s="5">
        <v>300.54620361328102</v>
      </c>
      <c r="AG4905" s="5">
        <v>290.46995035807271</v>
      </c>
      <c r="AH4905" s="5">
        <v>292.2900390625</v>
      </c>
      <c r="AI4905" s="5">
        <v>275.559967041015</v>
      </c>
      <c r="AJ4905" s="5">
        <v>292.50790405273398</v>
      </c>
      <c r="AK4905" s="5">
        <v>286.78597005208297</v>
      </c>
      <c r="AL4905" s="5">
        <v>143.03773498535099</v>
      </c>
      <c r="AM4905" s="5">
        <v>156.907958984375</v>
      </c>
      <c r="AN4905" s="5">
        <v>153.65496826171801</v>
      </c>
      <c r="AO4905" s="5">
        <v>151.20022074381467</v>
      </c>
      <c r="AP4905" s="5">
        <v>209.32560729980401</v>
      </c>
      <c r="AQ4905" s="5">
        <v>224.17234802246</v>
      </c>
      <c r="AR4905" s="5">
        <v>199.89326477050699</v>
      </c>
      <c r="AS4905" s="5">
        <v>211.13040669759036</v>
      </c>
      <c r="AT4905" s="5">
        <v>327.622802734375</v>
      </c>
      <c r="AU4905" s="5">
        <v>320.52548217773398</v>
      </c>
      <c r="AV4905" s="5">
        <v>354.65499877929602</v>
      </c>
      <c r="AW4905" s="5">
        <v>334.2677612304683</v>
      </c>
      <c r="AX4905" s="5">
        <v>261.23846435546801</v>
      </c>
      <c r="AY4905" s="5">
        <v>245.76654052734301</v>
      </c>
      <c r="AZ4905" s="5">
        <v>255.70555114746</v>
      </c>
      <c r="BA4905" s="5">
        <v>254.23685201009036</v>
      </c>
    </row>
    <row r="4906" spans="1:53" x14ac:dyDescent="0.2">
      <c r="A4906" s="1">
        <v>4903</v>
      </c>
      <c r="B4906" s="1" t="s">
        <v>19610</v>
      </c>
      <c r="C4906" s="1" t="s">
        <v>19611</v>
      </c>
      <c r="D4906" s="1" t="s">
        <v>19612</v>
      </c>
      <c r="E4906" s="1" t="s">
        <v>19613</v>
      </c>
      <c r="F4906" s="5">
        <v>1261.38500976562</v>
      </c>
      <c r="G4906" s="5">
        <v>1468.45910644531</v>
      </c>
      <c r="H4906" s="5">
        <v>1220.54809570312</v>
      </c>
      <c r="I4906" s="5">
        <v>1316.7974039713501</v>
      </c>
      <c r="J4906" s="5">
        <v>1495.79895019531</v>
      </c>
      <c r="K4906" s="5">
        <v>1527.83447265625</v>
      </c>
      <c r="L4906" s="5">
        <v>1484.712890625</v>
      </c>
      <c r="M4906" s="5">
        <v>1502.7821044921866</v>
      </c>
      <c r="N4906" s="5">
        <v>500.07080078125</v>
      </c>
      <c r="O4906" s="5">
        <v>626.10235595703102</v>
      </c>
      <c r="P4906" s="5">
        <v>568.91949462890602</v>
      </c>
      <c r="Q4906" s="5">
        <v>565.03088378906239</v>
      </c>
      <c r="R4906" s="5">
        <v>1246.94396972656</v>
      </c>
      <c r="S4906" s="5">
        <v>974.93078613281205</v>
      </c>
      <c r="T4906" s="5">
        <v>1258.85681152343</v>
      </c>
      <c r="U4906" s="5">
        <v>1160.2438557942676</v>
      </c>
      <c r="V4906" s="5">
        <v>844.46502685546795</v>
      </c>
      <c r="W4906" s="5">
        <v>1009.72094726562</v>
      </c>
      <c r="X4906" s="5">
        <v>1021.74450683593</v>
      </c>
      <c r="Y4906" s="5">
        <v>958.6434936523392</v>
      </c>
      <c r="Z4906" s="5">
        <v>1432.5517578125</v>
      </c>
      <c r="AA4906" s="5">
        <v>1313.25146484375</v>
      </c>
      <c r="AB4906" s="5">
        <v>1295.52709960937</v>
      </c>
      <c r="AC4906" s="5">
        <v>1347.1101074218734</v>
      </c>
      <c r="AD4906" s="5">
        <v>1380.46655273437</v>
      </c>
      <c r="AE4906" s="5">
        <v>1385.47570800781</v>
      </c>
      <c r="AF4906" s="5">
        <v>1587.00061035156</v>
      </c>
      <c r="AG4906" s="5">
        <v>1450.9809570312466</v>
      </c>
      <c r="AH4906" s="5">
        <v>1186.73620605468</v>
      </c>
      <c r="AI4906" s="5">
        <v>1263.78820800781</v>
      </c>
      <c r="AJ4906" s="5">
        <v>1134.72802734375</v>
      </c>
      <c r="AK4906" s="5">
        <v>1195.0841471354133</v>
      </c>
      <c r="AL4906" s="5">
        <v>923.11968994140602</v>
      </c>
      <c r="AM4906" s="5">
        <v>812.05841064453102</v>
      </c>
      <c r="AN4906" s="5">
        <v>632.73590087890602</v>
      </c>
      <c r="AO4906" s="5">
        <v>789.30466715494765</v>
      </c>
      <c r="AP4906" s="5">
        <v>305.04354858398398</v>
      </c>
      <c r="AQ4906" s="5">
        <v>223.36564636230401</v>
      </c>
      <c r="AR4906" s="5">
        <v>253.17453002929599</v>
      </c>
      <c r="AS4906" s="5">
        <v>260.52790832519463</v>
      </c>
      <c r="AT4906" s="5">
        <v>393.39709472656199</v>
      </c>
      <c r="AU4906" s="5">
        <v>407.12762451171801</v>
      </c>
      <c r="AV4906" s="5">
        <v>368.32336425781199</v>
      </c>
      <c r="AW4906" s="5">
        <v>389.61602783203062</v>
      </c>
      <c r="AX4906" s="5">
        <v>666.820068359375</v>
      </c>
      <c r="AY4906" s="5">
        <v>438.49581909179602</v>
      </c>
      <c r="AZ4906" s="5">
        <v>529.79772949218705</v>
      </c>
      <c r="BA4906" s="5">
        <v>545.03787231445267</v>
      </c>
    </row>
    <row r="4907" spans="1:53" x14ac:dyDescent="0.2">
      <c r="A4907" s="1">
        <v>4904</v>
      </c>
      <c r="B4907" s="1" t="s">
        <v>19614</v>
      </c>
      <c r="C4907" s="1" t="s">
        <v>19615</v>
      </c>
      <c r="D4907" s="1" t="s">
        <v>19616</v>
      </c>
      <c r="E4907" s="1" t="s">
        <v>19617</v>
      </c>
      <c r="F4907" s="5">
        <v>85.983596801757798</v>
      </c>
      <c r="G4907" s="5">
        <v>80.807281494140597</v>
      </c>
      <c r="H4907" s="5">
        <v>89.541191101074205</v>
      </c>
      <c r="I4907" s="5">
        <v>85.444023132324205</v>
      </c>
      <c r="J4907" s="5">
        <v>102.27857208251901</v>
      </c>
      <c r="K4907" s="5">
        <v>81.689186096191406</v>
      </c>
      <c r="L4907" s="5">
        <v>105.12806701660099</v>
      </c>
      <c r="M4907" s="5">
        <v>96.365275065103802</v>
      </c>
      <c r="N4907" s="5">
        <v>443.715087890625</v>
      </c>
      <c r="O4907" s="5">
        <v>416.14556884765602</v>
      </c>
      <c r="P4907" s="5">
        <v>379.95492553710898</v>
      </c>
      <c r="Q4907" s="5">
        <v>413.27186075846333</v>
      </c>
      <c r="R4907" s="5">
        <v>122.372352600097</v>
      </c>
      <c r="S4907" s="5">
        <v>105.446395874023</v>
      </c>
      <c r="T4907" s="5">
        <v>126.69068145751901</v>
      </c>
      <c r="U4907" s="5">
        <v>118.16980997721301</v>
      </c>
      <c r="V4907" s="5">
        <v>129.25680541992099</v>
      </c>
      <c r="W4907" s="5">
        <v>119.38002777099599</v>
      </c>
      <c r="X4907" s="5">
        <v>114.30411529541</v>
      </c>
      <c r="Y4907" s="5">
        <v>120.98031616210899</v>
      </c>
      <c r="Z4907" s="5">
        <v>138.61724853515599</v>
      </c>
      <c r="AA4907" s="5">
        <v>96.620750427246094</v>
      </c>
      <c r="AB4907" s="5">
        <v>117.704612731933</v>
      </c>
      <c r="AC4907" s="5">
        <v>117.64753723144503</v>
      </c>
      <c r="AD4907" s="5">
        <v>120.633415222167</v>
      </c>
      <c r="AE4907" s="5">
        <v>99.067955017089801</v>
      </c>
      <c r="AF4907" s="5">
        <v>122.341110229492</v>
      </c>
      <c r="AG4907" s="5">
        <v>114.0141601562496</v>
      </c>
      <c r="AH4907" s="5">
        <v>125.849388122558</v>
      </c>
      <c r="AI4907" s="5">
        <v>117.51873016357401</v>
      </c>
      <c r="AJ4907" s="5">
        <v>91.710258483886705</v>
      </c>
      <c r="AK4907" s="5">
        <v>111.69279225667292</v>
      </c>
      <c r="AL4907" s="5">
        <v>279.35848999023398</v>
      </c>
      <c r="AM4907" s="5">
        <v>292.68280029296801</v>
      </c>
      <c r="AN4907" s="5">
        <v>308.38497924804602</v>
      </c>
      <c r="AO4907" s="5">
        <v>293.47542317708263</v>
      </c>
      <c r="AP4907" s="5">
        <v>149.942459106445</v>
      </c>
      <c r="AQ4907" s="5">
        <v>152.079666137695</v>
      </c>
      <c r="AR4907" s="5">
        <v>160.86315917968699</v>
      </c>
      <c r="AS4907" s="5">
        <v>154.29509480794232</v>
      </c>
      <c r="AT4907" s="5">
        <v>172.54476928710901</v>
      </c>
      <c r="AU4907" s="5">
        <v>135.76655578613199</v>
      </c>
      <c r="AV4907" s="5">
        <v>97.152503967285099</v>
      </c>
      <c r="AW4907" s="5">
        <v>135.15460968017535</v>
      </c>
      <c r="AX4907" s="5">
        <v>87.985633850097599</v>
      </c>
      <c r="AY4907" s="5">
        <v>98.5511474609375</v>
      </c>
      <c r="AZ4907" s="5">
        <v>102.503700256347</v>
      </c>
      <c r="BA4907" s="5">
        <v>96.346827189127382</v>
      </c>
    </row>
    <row r="4908" spans="1:53" x14ac:dyDescent="0.2">
      <c r="A4908" s="1">
        <v>4905</v>
      </c>
      <c r="B4908" s="1" t="s">
        <v>19618</v>
      </c>
      <c r="C4908" s="1" t="s">
        <v>19619</v>
      </c>
      <c r="D4908" s="1" t="s">
        <v>19620</v>
      </c>
      <c r="E4908" s="1" t="s">
        <v>19621</v>
      </c>
      <c r="F4908" s="5">
        <v>110.62717437744099</v>
      </c>
      <c r="G4908" s="5">
        <v>78.359535217285099</v>
      </c>
      <c r="H4908" s="5">
        <v>33.767322540283203</v>
      </c>
      <c r="I4908" s="5">
        <v>74.251344045003108</v>
      </c>
      <c r="J4908" s="5">
        <v>80.743919372558594</v>
      </c>
      <c r="K4908" s="5">
        <v>22.4497261047363</v>
      </c>
      <c r="L4908" s="5">
        <v>73.427291870117102</v>
      </c>
      <c r="M4908" s="5">
        <v>58.873645782470668</v>
      </c>
      <c r="O4908" s="5">
        <v>32.042259216308501</v>
      </c>
      <c r="Q4908" s="5">
        <v>32.042259216308501</v>
      </c>
      <c r="R4908" s="5">
        <v>44.411659240722599</v>
      </c>
      <c r="S4908" s="5">
        <v>33.6186714172363</v>
      </c>
      <c r="U4908" s="5">
        <v>39.01516532897945</v>
      </c>
      <c r="Z4908" s="5">
        <v>23.9032478332519</v>
      </c>
      <c r="AA4908" s="5">
        <v>25.609067916870099</v>
      </c>
      <c r="AB4908" s="5">
        <v>13.776944160461399</v>
      </c>
      <c r="AC4908" s="5">
        <v>21.096419970194464</v>
      </c>
    </row>
    <row r="4909" spans="1:53" x14ac:dyDescent="0.2">
      <c r="A4909" s="1">
        <v>4906</v>
      </c>
      <c r="B4909" s="1" t="s">
        <v>19622</v>
      </c>
      <c r="C4909" s="1" t="s">
        <v>19623</v>
      </c>
      <c r="D4909" s="1" t="s">
        <v>19624</v>
      </c>
      <c r="E4909" s="1" t="s">
        <v>19625</v>
      </c>
      <c r="F4909" s="5">
        <v>193.26286315917901</v>
      </c>
      <c r="G4909" s="5">
        <v>186.71826171875</v>
      </c>
      <c r="H4909" s="5">
        <v>160.86209106445301</v>
      </c>
      <c r="I4909" s="5">
        <v>180.281071980794</v>
      </c>
      <c r="J4909" s="5">
        <v>264.28500366210898</v>
      </c>
      <c r="K4909" s="5">
        <v>212.82455444335901</v>
      </c>
      <c r="L4909" s="5">
        <v>231.68424987792901</v>
      </c>
      <c r="M4909" s="5">
        <v>236.26460266113233</v>
      </c>
      <c r="N4909" s="5">
        <v>128.21519470214801</v>
      </c>
      <c r="O4909" s="5">
        <v>184.112380981445</v>
      </c>
      <c r="P4909" s="5">
        <v>144.73435974121</v>
      </c>
      <c r="Q4909" s="5">
        <v>152.35397847493434</v>
      </c>
      <c r="R4909" s="5">
        <v>427.14535522460898</v>
      </c>
      <c r="S4909" s="5">
        <v>294.04379272460898</v>
      </c>
      <c r="T4909" s="5">
        <v>284.60540771484301</v>
      </c>
      <c r="U4909" s="5">
        <v>335.2648518880203</v>
      </c>
      <c r="V4909" s="5">
        <v>174.37644958496</v>
      </c>
      <c r="W4909" s="5">
        <v>207.512435913085</v>
      </c>
      <c r="X4909" s="5">
        <v>187.15992736816401</v>
      </c>
      <c r="Y4909" s="5">
        <v>189.68293762206966</v>
      </c>
      <c r="Z4909" s="5">
        <v>203.82989501953099</v>
      </c>
      <c r="AA4909" s="5">
        <v>307.52880859375</v>
      </c>
      <c r="AB4909" s="5">
        <v>264.005859375</v>
      </c>
      <c r="AC4909" s="5">
        <v>258.45485432942701</v>
      </c>
      <c r="AD4909" s="5">
        <v>270.04440307617102</v>
      </c>
      <c r="AE4909" s="5">
        <v>275.93438720703102</v>
      </c>
      <c r="AF4909" s="5">
        <v>218.07373046875</v>
      </c>
      <c r="AG4909" s="5">
        <v>254.68417358398401</v>
      </c>
      <c r="AH4909" s="5">
        <v>129.97026062011699</v>
      </c>
      <c r="AI4909" s="5">
        <v>205.33915710449199</v>
      </c>
      <c r="AJ4909" s="5">
        <v>173.99810791015599</v>
      </c>
      <c r="AK4909" s="5">
        <v>169.7691752115883</v>
      </c>
      <c r="AL4909" s="5">
        <v>61.8397216796875</v>
      </c>
      <c r="AM4909" s="5">
        <v>50.211036682128899</v>
      </c>
      <c r="AN4909" s="5">
        <v>96.513275146484304</v>
      </c>
      <c r="AO4909" s="5">
        <v>69.521344502766908</v>
      </c>
      <c r="AP4909" s="5">
        <v>140.48132324218699</v>
      </c>
      <c r="AQ4909" s="5">
        <v>172.83868408203099</v>
      </c>
      <c r="AR4909" s="5">
        <v>149.47637939453099</v>
      </c>
      <c r="AS4909" s="5">
        <v>154.265462239583</v>
      </c>
      <c r="AT4909" s="5">
        <v>150.84562683105401</v>
      </c>
      <c r="AU4909" s="5">
        <v>176.75749206542901</v>
      </c>
      <c r="AV4909" s="5">
        <v>142.67207336425699</v>
      </c>
      <c r="AW4909" s="5">
        <v>156.75839742024667</v>
      </c>
      <c r="AX4909" s="5">
        <v>92.596542358398395</v>
      </c>
      <c r="AY4909" s="5">
        <v>135.57986450195301</v>
      </c>
      <c r="AZ4909" s="5">
        <v>207.55819702148401</v>
      </c>
      <c r="BA4909" s="5">
        <v>145.2448679606118</v>
      </c>
    </row>
    <row r="4910" spans="1:53" x14ac:dyDescent="0.2">
      <c r="A4910" s="1">
        <v>4907</v>
      </c>
      <c r="B4910" s="1" t="s">
        <v>19626</v>
      </c>
      <c r="C4910" s="1" t="s">
        <v>19627</v>
      </c>
      <c r="D4910" s="1" t="s">
        <v>19628</v>
      </c>
      <c r="E4910" s="1" t="s">
        <v>19629</v>
      </c>
      <c r="F4910" s="5">
        <v>314.02410888671801</v>
      </c>
      <c r="G4910" s="5">
        <v>246.336822509765</v>
      </c>
      <c r="H4910" s="5">
        <v>235.82398986816401</v>
      </c>
      <c r="I4910" s="5">
        <v>265.39497375488236</v>
      </c>
      <c r="J4910" s="5">
        <v>304.5478515625</v>
      </c>
      <c r="K4910" s="5">
        <v>261.66455078125</v>
      </c>
      <c r="L4910" s="5">
        <v>281.76190185546801</v>
      </c>
      <c r="M4910" s="5">
        <v>282.65810139973934</v>
      </c>
      <c r="N4910" s="5">
        <v>258.94332885742102</v>
      </c>
      <c r="O4910" s="5">
        <v>260.22555541992102</v>
      </c>
      <c r="P4910" s="5">
        <v>272.46685791015602</v>
      </c>
      <c r="Q4910" s="5">
        <v>263.878580729166</v>
      </c>
      <c r="R4910" s="5">
        <v>213.47134399414</v>
      </c>
      <c r="S4910" s="5">
        <v>226.61833190917901</v>
      </c>
      <c r="T4910" s="5">
        <v>244.08084106445301</v>
      </c>
      <c r="U4910" s="5">
        <v>228.05683898925736</v>
      </c>
      <c r="V4910" s="5">
        <v>208.04812622070301</v>
      </c>
      <c r="W4910" s="5">
        <v>211.34352111816401</v>
      </c>
      <c r="X4910" s="5">
        <v>178.34197998046801</v>
      </c>
      <c r="Y4910" s="5">
        <v>199.24454243977834</v>
      </c>
      <c r="Z4910" s="5">
        <v>312.38766479492102</v>
      </c>
      <c r="AA4910" s="5">
        <v>302.82443237304602</v>
      </c>
      <c r="AB4910" s="5">
        <v>325.13119506835898</v>
      </c>
      <c r="AC4910" s="5">
        <v>313.44776407877538</v>
      </c>
      <c r="AD4910" s="5">
        <v>323.209716796875</v>
      </c>
      <c r="AE4910" s="5">
        <v>301.46643066406199</v>
      </c>
      <c r="AF4910" s="5">
        <v>337.87527465820301</v>
      </c>
      <c r="AG4910" s="5">
        <v>320.85047403971333</v>
      </c>
      <c r="AH4910" s="5">
        <v>232.59524536132801</v>
      </c>
      <c r="AI4910" s="5">
        <v>270.27352905273398</v>
      </c>
      <c r="AJ4910" s="5">
        <v>219.97392272949199</v>
      </c>
      <c r="AK4910" s="5">
        <v>240.94756571451799</v>
      </c>
      <c r="AL4910" s="5">
        <v>154.32894897460901</v>
      </c>
      <c r="AM4910" s="5">
        <v>189.01075744628901</v>
      </c>
      <c r="AN4910" s="5">
        <v>178.20527648925699</v>
      </c>
      <c r="AO4910" s="5">
        <v>173.84832763671832</v>
      </c>
      <c r="AP4910" s="5">
        <v>175.40521240234301</v>
      </c>
      <c r="AQ4910" s="5">
        <v>171.73429870605401</v>
      </c>
      <c r="AR4910" s="5">
        <v>178.0107421875</v>
      </c>
      <c r="AS4910" s="5">
        <v>175.0500844319657</v>
      </c>
      <c r="AT4910" s="5">
        <v>158.75242614746</v>
      </c>
      <c r="AU4910" s="5">
        <v>81.196678161621094</v>
      </c>
      <c r="AW4910" s="5">
        <v>119.97455215454055</v>
      </c>
      <c r="AX4910" s="5">
        <v>156.09770202636699</v>
      </c>
      <c r="AZ4910" s="5">
        <v>136.88351440429599</v>
      </c>
      <c r="BA4910" s="5">
        <v>146.49060821533149</v>
      </c>
    </row>
    <row r="4911" spans="1:53" x14ac:dyDescent="0.2">
      <c r="A4911" s="1">
        <v>4908</v>
      </c>
      <c r="B4911" s="1" t="s">
        <v>19630</v>
      </c>
      <c r="C4911" s="1" t="s">
        <v>19631</v>
      </c>
      <c r="D4911" s="1" t="s">
        <v>19632</v>
      </c>
      <c r="E4911" s="1" t="s">
        <v>19633</v>
      </c>
      <c r="F4911" s="5">
        <v>177.48580932617099</v>
      </c>
      <c r="G4911" s="5">
        <v>228.169189453125</v>
      </c>
      <c r="H4911" s="5">
        <v>231.87747192382801</v>
      </c>
      <c r="I4911" s="5">
        <v>212.510823567708</v>
      </c>
      <c r="J4911" s="5">
        <v>199.94078063964801</v>
      </c>
      <c r="K4911" s="5">
        <v>177.84655761718699</v>
      </c>
      <c r="L4911" s="5">
        <v>191.632553100585</v>
      </c>
      <c r="M4911" s="5">
        <v>189.80663045247334</v>
      </c>
      <c r="N4911" s="5">
        <v>514.512939453125</v>
      </c>
      <c r="O4911" s="5">
        <v>538.344482421875</v>
      </c>
      <c r="P4911" s="5">
        <v>585.553466796875</v>
      </c>
      <c r="Q4911" s="5">
        <v>546.136962890625</v>
      </c>
      <c r="R4911" s="5">
        <v>317.09124755859301</v>
      </c>
      <c r="S4911" s="5">
        <v>287.086669921875</v>
      </c>
      <c r="T4911" s="5">
        <v>297.31060791015602</v>
      </c>
      <c r="U4911" s="5">
        <v>300.49617513020803</v>
      </c>
      <c r="V4911" s="5">
        <v>262.45486450195301</v>
      </c>
      <c r="W4911" s="5">
        <v>252.04251098632801</v>
      </c>
      <c r="X4911" s="5">
        <v>241.64430236816401</v>
      </c>
      <c r="Y4911" s="5">
        <v>252.04722595214835</v>
      </c>
      <c r="Z4911" s="5">
        <v>213.13621520996</v>
      </c>
      <c r="AA4911" s="5">
        <v>215.42897033691401</v>
      </c>
      <c r="AB4911" s="5">
        <v>200.494216918945</v>
      </c>
      <c r="AC4911" s="5">
        <v>209.68646748860633</v>
      </c>
      <c r="AD4911" s="5">
        <v>209.93275451660099</v>
      </c>
      <c r="AE4911" s="5">
        <v>248.12525939941401</v>
      </c>
      <c r="AF4911" s="5">
        <v>225.28111267089801</v>
      </c>
      <c r="AG4911" s="5">
        <v>227.77970886230435</v>
      </c>
      <c r="AH4911" s="5">
        <v>205.29013061523401</v>
      </c>
      <c r="AI4911" s="5">
        <v>217.25498962402301</v>
      </c>
      <c r="AJ4911" s="5">
        <v>204.78131103515599</v>
      </c>
      <c r="AK4911" s="5">
        <v>209.10881042480435</v>
      </c>
      <c r="AL4911" s="5">
        <v>561.73089599609295</v>
      </c>
      <c r="AM4911" s="5">
        <v>576.41204833984295</v>
      </c>
      <c r="AN4911" s="5">
        <v>601.39288330078102</v>
      </c>
      <c r="AO4911" s="5">
        <v>579.84527587890568</v>
      </c>
      <c r="AP4911" s="5">
        <v>276.99084472656199</v>
      </c>
      <c r="AQ4911" s="5">
        <v>285.496978759765</v>
      </c>
      <c r="AR4911" s="5">
        <v>298.29931640625</v>
      </c>
      <c r="AS4911" s="5">
        <v>286.92904663085898</v>
      </c>
      <c r="AT4911" s="5">
        <v>207.04603576660099</v>
      </c>
      <c r="AU4911" s="5">
        <v>191.17787170410099</v>
      </c>
      <c r="AV4911" s="5">
        <v>169.73968505859301</v>
      </c>
      <c r="AW4911" s="5">
        <v>189.32119750976503</v>
      </c>
      <c r="AX4911" s="5">
        <v>271.80017089843699</v>
      </c>
      <c r="AY4911" s="5">
        <v>227.83560180664</v>
      </c>
      <c r="AZ4911" s="5">
        <v>255.02830505371</v>
      </c>
      <c r="BA4911" s="5">
        <v>251.55469258626235</v>
      </c>
    </row>
    <row r="4912" spans="1:53" x14ac:dyDescent="0.2">
      <c r="A4912" s="1">
        <v>4909</v>
      </c>
      <c r="B4912" s="1" t="s">
        <v>19634</v>
      </c>
      <c r="C4912" s="1" t="s">
        <v>19635</v>
      </c>
      <c r="D4912" s="1" t="s">
        <v>19636</v>
      </c>
      <c r="E4912" s="1" t="s">
        <v>19637</v>
      </c>
      <c r="F4912" s="5">
        <v>381.81668090820301</v>
      </c>
      <c r="G4912" s="5">
        <v>389.80581665039</v>
      </c>
      <c r="H4912" s="5">
        <v>379.14538574218699</v>
      </c>
      <c r="I4912" s="5">
        <v>383.58929443359335</v>
      </c>
      <c r="J4912" s="5">
        <v>401.88052368164</v>
      </c>
      <c r="K4912" s="5">
        <v>365.54034423828102</v>
      </c>
      <c r="L4912" s="5">
        <v>390.40490722656199</v>
      </c>
      <c r="M4912" s="5">
        <v>385.94192504882767</v>
      </c>
      <c r="N4912" s="5">
        <v>432.90603637695301</v>
      </c>
      <c r="O4912" s="5">
        <v>384.95471191406199</v>
      </c>
      <c r="P4912" s="5">
        <v>401.56463623046801</v>
      </c>
      <c r="Q4912" s="5">
        <v>406.47512817382767</v>
      </c>
      <c r="R4912" s="5">
        <v>324.29653930664</v>
      </c>
      <c r="S4912" s="5">
        <v>315.00079345703102</v>
      </c>
      <c r="T4912" s="5">
        <v>334.07034301757801</v>
      </c>
      <c r="U4912" s="5">
        <v>324.45589192708297</v>
      </c>
      <c r="V4912" s="5">
        <v>478.56768798828102</v>
      </c>
      <c r="W4912" s="5">
        <v>473.74853515625</v>
      </c>
      <c r="X4912" s="5">
        <v>466.86746215820301</v>
      </c>
      <c r="Y4912" s="5">
        <v>473.06122843424464</v>
      </c>
      <c r="Z4912" s="5">
        <v>525.573974609375</v>
      </c>
      <c r="AA4912" s="5">
        <v>511.51318359375</v>
      </c>
      <c r="AB4912" s="5">
        <v>519.90521240234295</v>
      </c>
      <c r="AC4912" s="5">
        <v>518.99745686848928</v>
      </c>
      <c r="AD4912" s="5">
        <v>373.66455078125</v>
      </c>
      <c r="AE4912" s="5">
        <v>393.94097900390602</v>
      </c>
      <c r="AF4912" s="5">
        <v>404.63546752929602</v>
      </c>
      <c r="AG4912" s="5">
        <v>390.74699910481735</v>
      </c>
      <c r="AH4912" s="5">
        <v>405.54818725585898</v>
      </c>
      <c r="AI4912" s="5">
        <v>401.10623168945301</v>
      </c>
      <c r="AJ4912" s="5">
        <v>383.94155883789</v>
      </c>
      <c r="AK4912" s="5">
        <v>396.86532592773398</v>
      </c>
      <c r="AL4912" s="5">
        <v>355.10534667968699</v>
      </c>
      <c r="AM4912" s="5">
        <v>340.950927734375</v>
      </c>
      <c r="AN4912" s="5">
        <v>360.94216918945301</v>
      </c>
      <c r="AO4912" s="5">
        <v>352.33281453450508</v>
      </c>
      <c r="AP4912" s="5">
        <v>318.27536010742102</v>
      </c>
      <c r="AQ4912" s="5">
        <v>305.62591552734301</v>
      </c>
      <c r="AR4912" s="5">
        <v>344.58816528320301</v>
      </c>
      <c r="AS4912" s="5">
        <v>322.82981363932237</v>
      </c>
      <c r="AT4912" s="5">
        <v>410.52154541015602</v>
      </c>
      <c r="AU4912" s="5">
        <v>398.57891845703102</v>
      </c>
      <c r="AV4912" s="5">
        <v>484.41986083984301</v>
      </c>
      <c r="AW4912" s="5">
        <v>431.17344156901004</v>
      </c>
      <c r="AX4912" s="5">
        <v>411.968658447265</v>
      </c>
      <c r="AY4912" s="5">
        <v>418.64080810546801</v>
      </c>
      <c r="AZ4912" s="5">
        <v>441.18743896484301</v>
      </c>
      <c r="BA4912" s="5">
        <v>423.93230183919201</v>
      </c>
    </row>
    <row r="4913" spans="1:53" x14ac:dyDescent="0.2">
      <c r="A4913" s="1">
        <v>4910</v>
      </c>
      <c r="B4913" s="1" t="s">
        <v>19638</v>
      </c>
      <c r="C4913" s="1" t="s">
        <v>19639</v>
      </c>
      <c r="D4913" s="1" t="s">
        <v>19640</v>
      </c>
      <c r="E4913" s="1" t="s">
        <v>19641</v>
      </c>
      <c r="F4913" s="5">
        <v>189.328689575195</v>
      </c>
      <c r="G4913" s="5">
        <v>208.14801025390599</v>
      </c>
      <c r="H4913" s="5">
        <v>259.33209228515602</v>
      </c>
      <c r="I4913" s="5">
        <v>218.93626403808568</v>
      </c>
      <c r="J4913" s="5">
        <v>257.43612670898398</v>
      </c>
      <c r="K4913" s="5">
        <v>243.802490234375</v>
      </c>
      <c r="L4913" s="5">
        <v>172.93272399902301</v>
      </c>
      <c r="M4913" s="5">
        <v>224.72378031412734</v>
      </c>
      <c r="N4913" s="5">
        <v>370.47576904296801</v>
      </c>
      <c r="O4913" s="5">
        <v>290.53411865234301</v>
      </c>
      <c r="P4913" s="5">
        <v>266.06268310546801</v>
      </c>
      <c r="Q4913" s="5">
        <v>309.02419026692633</v>
      </c>
      <c r="R4913" s="5">
        <v>122.03490447998</v>
      </c>
      <c r="S4913" s="5">
        <v>106.554512023925</v>
      </c>
      <c r="T4913" s="5">
        <v>115.252243041992</v>
      </c>
      <c r="U4913" s="5">
        <v>114.613886515299</v>
      </c>
      <c r="V4913" s="5">
        <v>140.51004028320301</v>
      </c>
      <c r="W4913" s="5">
        <v>120.918891906738</v>
      </c>
      <c r="X4913" s="5">
        <v>123.00758361816401</v>
      </c>
      <c r="Y4913" s="5">
        <v>128.14550526936833</v>
      </c>
      <c r="Z4913" s="5">
        <v>198.10636901855401</v>
      </c>
      <c r="AA4913" s="5">
        <v>214.0517578125</v>
      </c>
      <c r="AB4913" s="5">
        <v>212.81300354003901</v>
      </c>
      <c r="AC4913" s="5">
        <v>208.32371012369768</v>
      </c>
      <c r="AD4913" s="5">
        <v>203.38650512695301</v>
      </c>
      <c r="AE4913" s="5">
        <v>172.91708374023401</v>
      </c>
      <c r="AF4913" s="5">
        <v>154.84867858886699</v>
      </c>
      <c r="AG4913" s="5">
        <v>177.05075581868468</v>
      </c>
      <c r="AH4913" s="5">
        <v>188.02923583984301</v>
      </c>
      <c r="AI4913" s="5">
        <v>217.65855407714801</v>
      </c>
      <c r="AJ4913" s="5">
        <v>193.83395385742099</v>
      </c>
      <c r="AK4913" s="5">
        <v>199.84058125813735</v>
      </c>
      <c r="AL4913" s="5">
        <v>190.81311035156199</v>
      </c>
      <c r="AM4913" s="5">
        <v>161.27911376953099</v>
      </c>
      <c r="AN4913" s="5">
        <v>151.32069396972599</v>
      </c>
      <c r="AO4913" s="5">
        <v>167.80430603027298</v>
      </c>
      <c r="AP4913" s="5">
        <v>161.36543273925699</v>
      </c>
      <c r="AQ4913" s="5">
        <v>166.79698181152301</v>
      </c>
      <c r="AR4913" s="5">
        <v>162.44612121582</v>
      </c>
      <c r="AS4913" s="5">
        <v>163.53617858886665</v>
      </c>
      <c r="AT4913" s="5">
        <v>308.73123168945301</v>
      </c>
      <c r="AU4913" s="5">
        <v>468.45318603515602</v>
      </c>
      <c r="AW4913" s="5">
        <v>388.59220886230452</v>
      </c>
      <c r="AY4913" s="5">
        <v>129.28860473632801</v>
      </c>
      <c r="AZ4913" s="5">
        <v>80.680595397949205</v>
      </c>
      <c r="BA4913" s="5">
        <v>104.98460006713862</v>
      </c>
    </row>
    <row r="4914" spans="1:53" x14ac:dyDescent="0.2">
      <c r="A4914" s="1">
        <v>4911</v>
      </c>
      <c r="B4914" s="1" t="s">
        <v>19642</v>
      </c>
      <c r="C4914" s="1" t="s">
        <v>19643</v>
      </c>
      <c r="D4914" s="1" t="s">
        <v>19644</v>
      </c>
      <c r="E4914" s="1" t="s">
        <v>19645</v>
      </c>
      <c r="F4914" s="5">
        <v>12.938229560851999</v>
      </c>
      <c r="H4914" s="5">
        <v>15.566294670104901</v>
      </c>
      <c r="I4914" s="5">
        <v>14.25226211547845</v>
      </c>
      <c r="J4914" s="5">
        <v>18.1665935516357</v>
      </c>
      <c r="M4914" s="5">
        <v>18.1665935516357</v>
      </c>
      <c r="N4914" s="5">
        <v>40.567314147949197</v>
      </c>
      <c r="P4914" s="5">
        <v>46.331802368163999</v>
      </c>
      <c r="Q4914" s="5">
        <v>43.449558258056598</v>
      </c>
      <c r="V4914" s="5">
        <v>19.0365676879882</v>
      </c>
      <c r="W4914" s="5">
        <v>13.053391456604</v>
      </c>
      <c r="X4914" s="5">
        <v>7.5911688804626403</v>
      </c>
      <c r="Y4914" s="5">
        <v>13.22704267501828</v>
      </c>
      <c r="Z4914" s="5">
        <v>16.128688812255799</v>
      </c>
      <c r="AA4914" s="5">
        <v>26.919467926025298</v>
      </c>
      <c r="AB4914" s="5">
        <v>36.475715637207003</v>
      </c>
      <c r="AC4914" s="5">
        <v>26.507957458496033</v>
      </c>
      <c r="AE4914" s="5">
        <v>33.385463714599602</v>
      </c>
      <c r="AF4914" s="5">
        <v>28.5786437988281</v>
      </c>
      <c r="AG4914" s="5">
        <v>30.982053756713853</v>
      </c>
      <c r="AI4914" s="5">
        <v>36.468475341796797</v>
      </c>
      <c r="AJ4914" s="5">
        <v>26.4896144866943</v>
      </c>
      <c r="AK4914" s="5">
        <v>31.479044914245549</v>
      </c>
      <c r="AL4914" s="5">
        <v>29.886278152465799</v>
      </c>
      <c r="AN4914" s="5">
        <v>37.899490356445298</v>
      </c>
      <c r="AO4914" s="5">
        <v>33.892884254455552</v>
      </c>
      <c r="AQ4914" s="5">
        <v>18.977056503295898</v>
      </c>
      <c r="AR4914" s="5">
        <v>18.025527954101499</v>
      </c>
      <c r="AS4914" s="5">
        <v>18.501292228698698</v>
      </c>
      <c r="AU4914" s="5">
        <v>5.6094279289245597</v>
      </c>
      <c r="AV4914" s="5">
        <v>16.649824142456001</v>
      </c>
      <c r="AW4914" s="5">
        <v>11.129626035690281</v>
      </c>
      <c r="AY4914" s="5">
        <v>15.7121324539184</v>
      </c>
      <c r="BA4914" s="5">
        <v>15.7121324539184</v>
      </c>
    </row>
    <row r="4915" spans="1:53" x14ac:dyDescent="0.2">
      <c r="A4915" s="1">
        <v>4912</v>
      </c>
      <c r="B4915" s="1" t="s">
        <v>19646</v>
      </c>
      <c r="C4915" s="1" t="s">
        <v>19647</v>
      </c>
      <c r="D4915" s="1" t="s">
        <v>19648</v>
      </c>
      <c r="E4915" s="1" t="s">
        <v>19649</v>
      </c>
      <c r="F4915" s="5">
        <v>576.28900146484295</v>
      </c>
      <c r="G4915" s="5">
        <v>546.01983642578102</v>
      </c>
      <c r="H4915" s="5">
        <v>579.913818359375</v>
      </c>
      <c r="I4915" s="5">
        <v>567.40755208333303</v>
      </c>
      <c r="J4915" s="5">
        <v>616.30548095703102</v>
      </c>
      <c r="K4915" s="5">
        <v>576.20538330078102</v>
      </c>
      <c r="L4915" s="5">
        <v>595.14489746093705</v>
      </c>
      <c r="M4915" s="5">
        <v>595.88525390624966</v>
      </c>
      <c r="N4915" s="5">
        <v>398.40139770507801</v>
      </c>
      <c r="O4915" s="5">
        <v>352.8994140625</v>
      </c>
      <c r="P4915" s="5">
        <v>341.28543090820301</v>
      </c>
      <c r="Q4915" s="5">
        <v>364.19541422526032</v>
      </c>
      <c r="R4915" s="5">
        <v>454.05804443359301</v>
      </c>
      <c r="S4915" s="5">
        <v>512.50286865234295</v>
      </c>
      <c r="T4915" s="5">
        <v>531.08770751953102</v>
      </c>
      <c r="U4915" s="5">
        <v>499.216206868489</v>
      </c>
      <c r="V4915" s="5">
        <v>383.80822753906199</v>
      </c>
      <c r="W4915" s="5">
        <v>404.98226928710898</v>
      </c>
      <c r="X4915" s="5">
        <v>386.48309326171801</v>
      </c>
      <c r="Y4915" s="5">
        <v>391.75786336262968</v>
      </c>
      <c r="Z4915" s="5">
        <v>485.088287353515</v>
      </c>
      <c r="AA4915" s="5">
        <v>536.99365234375</v>
      </c>
      <c r="AB4915" s="5">
        <v>509.17071533203102</v>
      </c>
      <c r="AC4915" s="5">
        <v>510.41755167643197</v>
      </c>
      <c r="AD4915" s="5">
        <v>541.95477294921795</v>
      </c>
      <c r="AE4915" s="5">
        <v>557.87786865234295</v>
      </c>
      <c r="AF4915" s="5">
        <v>539.43304443359295</v>
      </c>
      <c r="AG4915" s="5">
        <v>546.42189534505133</v>
      </c>
      <c r="AH4915" s="5">
        <v>525.37994384765602</v>
      </c>
      <c r="AI4915" s="5">
        <v>494.54608154296801</v>
      </c>
      <c r="AJ4915" s="5">
        <v>513.64764404296795</v>
      </c>
      <c r="AK4915" s="5">
        <v>511.19122314453062</v>
      </c>
      <c r="AL4915" s="5">
        <v>324.49163818359301</v>
      </c>
      <c r="AM4915" s="5">
        <v>273.315826416015</v>
      </c>
      <c r="AN4915" s="5">
        <v>291.60296630859301</v>
      </c>
      <c r="AO4915" s="5">
        <v>296.47014363606701</v>
      </c>
      <c r="AP4915" s="5">
        <v>409.263427734375</v>
      </c>
      <c r="AQ4915" s="5">
        <v>417.94869995117102</v>
      </c>
      <c r="AR4915" s="5">
        <v>414.25753784179602</v>
      </c>
      <c r="AS4915" s="5">
        <v>413.82322184244731</v>
      </c>
      <c r="AT4915" s="5">
        <v>335.22967529296801</v>
      </c>
      <c r="AU4915" s="5">
        <v>421.46878051757801</v>
      </c>
      <c r="AV4915" s="5">
        <v>371.14709472656199</v>
      </c>
      <c r="AW4915" s="5">
        <v>375.94851684570267</v>
      </c>
      <c r="AX4915" s="5">
        <v>351.71612548828102</v>
      </c>
      <c r="AY4915" s="5">
        <v>362.41256713867102</v>
      </c>
      <c r="AZ4915" s="5">
        <v>366.17639160156199</v>
      </c>
      <c r="BA4915" s="5">
        <v>360.10169474283799</v>
      </c>
    </row>
    <row r="4916" spans="1:53" x14ac:dyDescent="0.2">
      <c r="A4916" s="1">
        <v>4913</v>
      </c>
      <c r="B4916" s="1" t="s">
        <v>19650</v>
      </c>
      <c r="C4916" s="1" t="s">
        <v>19651</v>
      </c>
      <c r="D4916" s="1" t="s">
        <v>19652</v>
      </c>
      <c r="E4916" s="1" t="s">
        <v>19653</v>
      </c>
      <c r="F4916" s="5">
        <v>361.70077514648398</v>
      </c>
      <c r="G4916" s="5">
        <v>330.29891967773398</v>
      </c>
      <c r="H4916" s="5">
        <v>322.45989990234301</v>
      </c>
      <c r="I4916" s="5">
        <v>338.15319824218699</v>
      </c>
      <c r="J4916" s="5">
        <v>364.02874755859301</v>
      </c>
      <c r="K4916" s="5">
        <v>370.91189575195301</v>
      </c>
      <c r="L4916" s="5">
        <v>358.689453125</v>
      </c>
      <c r="M4916" s="5">
        <v>364.54336547851534</v>
      </c>
      <c r="N4916" s="5">
        <v>307.610260009765</v>
      </c>
      <c r="O4916" s="5">
        <v>278.91036987304602</v>
      </c>
      <c r="P4916" s="5">
        <v>243.32341003417901</v>
      </c>
      <c r="Q4916" s="5">
        <v>276.61467997233001</v>
      </c>
      <c r="R4916" s="5">
        <v>310.17330932617102</v>
      </c>
      <c r="S4916" s="5">
        <v>300.98898315429602</v>
      </c>
      <c r="T4916" s="5">
        <v>295.48992919921801</v>
      </c>
      <c r="U4916" s="5">
        <v>302.21740722656165</v>
      </c>
      <c r="V4916" s="5">
        <v>195.99157714843699</v>
      </c>
      <c r="W4916" s="5">
        <v>203.85974121093699</v>
      </c>
      <c r="X4916" s="5">
        <v>191.16098022460901</v>
      </c>
      <c r="Y4916" s="5">
        <v>197.00409952799433</v>
      </c>
      <c r="Z4916" s="5">
        <v>287.01242065429602</v>
      </c>
      <c r="AA4916" s="5">
        <v>281.78866577148398</v>
      </c>
      <c r="AB4916" s="5">
        <v>292.37384033203102</v>
      </c>
      <c r="AC4916" s="5">
        <v>287.05830891927036</v>
      </c>
      <c r="AD4916" s="5">
        <v>216.69953918457</v>
      </c>
      <c r="AE4916" s="5">
        <v>207.70875549316401</v>
      </c>
      <c r="AF4916" s="5">
        <v>214.933334350585</v>
      </c>
      <c r="AG4916" s="5">
        <v>213.11387634277301</v>
      </c>
      <c r="AH4916" s="5">
        <v>220.50741577148401</v>
      </c>
      <c r="AI4916" s="5">
        <v>208.64042663574199</v>
      </c>
      <c r="AJ4916" s="5">
        <v>232.71583557128901</v>
      </c>
      <c r="AK4916" s="5">
        <v>220.6212259928383</v>
      </c>
      <c r="AL4916" s="5">
        <v>185.10256958007801</v>
      </c>
      <c r="AM4916" s="5">
        <v>199.87567138671801</v>
      </c>
      <c r="AN4916" s="5">
        <v>203.451736450195</v>
      </c>
      <c r="AO4916" s="5">
        <v>196.14332580566369</v>
      </c>
      <c r="AP4916" s="5">
        <v>238.64649963378901</v>
      </c>
      <c r="AQ4916" s="5">
        <v>241.79293823242099</v>
      </c>
      <c r="AR4916" s="5">
        <v>249.37091064453099</v>
      </c>
      <c r="AS4916" s="5">
        <v>243.27011617024701</v>
      </c>
      <c r="AT4916" s="5">
        <v>223.27812194824199</v>
      </c>
      <c r="AU4916" s="5">
        <v>182.51393127441401</v>
      </c>
      <c r="AV4916" s="5">
        <v>221.06462097167901</v>
      </c>
      <c r="AW4916" s="5">
        <v>208.952224731445</v>
      </c>
      <c r="AX4916" s="5">
        <v>250.26135253906199</v>
      </c>
      <c r="AY4916" s="5">
        <v>212.67176818847599</v>
      </c>
      <c r="AZ4916" s="5">
        <v>216.69183349609301</v>
      </c>
      <c r="BA4916" s="5">
        <v>226.541651407877</v>
      </c>
    </row>
    <row r="4917" spans="1:53" x14ac:dyDescent="0.2">
      <c r="A4917" s="1">
        <v>4914</v>
      </c>
      <c r="B4917" s="1" t="s">
        <v>19654</v>
      </c>
      <c r="C4917" s="1" t="s">
        <v>19655</v>
      </c>
      <c r="D4917" s="1" t="s">
        <v>19656</v>
      </c>
      <c r="E4917" s="1" t="s">
        <v>19657</v>
      </c>
      <c r="N4917" s="5">
        <v>52.212039947509702</v>
      </c>
      <c r="O4917" s="5">
        <v>24.099411010742099</v>
      </c>
      <c r="P4917" s="5">
        <v>24.9523391723632</v>
      </c>
      <c r="Q4917" s="5">
        <v>33.754596710205</v>
      </c>
      <c r="W4917" s="5">
        <v>0.42659351229667603</v>
      </c>
      <c r="Y4917" s="5">
        <v>0.42659351229667603</v>
      </c>
      <c r="AF4917" s="5">
        <v>0.351631790399551</v>
      </c>
      <c r="AG4917" s="5">
        <v>0.351631790399551</v>
      </c>
      <c r="AT4917" s="5">
        <v>8.9949846267700195</v>
      </c>
      <c r="AW4917" s="5">
        <v>8.9949846267700195</v>
      </c>
    </row>
    <row r="4918" spans="1:53" x14ac:dyDescent="0.2">
      <c r="A4918" s="1">
        <v>4915</v>
      </c>
      <c r="B4918" s="1" t="s">
        <v>19658</v>
      </c>
      <c r="C4918" s="1" t="s">
        <v>19659</v>
      </c>
      <c r="D4918" s="1" t="s">
        <v>19660</v>
      </c>
      <c r="E4918" s="1" t="s">
        <v>19661</v>
      </c>
      <c r="F4918" s="5">
        <v>96.936126708984304</v>
      </c>
      <c r="G4918" s="5">
        <v>70.126846313476506</v>
      </c>
      <c r="H4918" s="5">
        <v>115.705726623535</v>
      </c>
      <c r="I4918" s="5">
        <v>94.256233215331932</v>
      </c>
      <c r="J4918" s="5">
        <v>143.18630981445301</v>
      </c>
      <c r="M4918" s="5">
        <v>143.18630981445301</v>
      </c>
      <c r="S4918" s="5">
        <v>99.207023620605398</v>
      </c>
      <c r="T4918" s="5">
        <v>104.72499847412099</v>
      </c>
      <c r="U4918" s="5">
        <v>101.9660110473632</v>
      </c>
      <c r="Z4918" s="5">
        <v>94.924468994140597</v>
      </c>
      <c r="AA4918" s="5">
        <v>103.739707946777</v>
      </c>
      <c r="AC4918" s="5">
        <v>99.3320884704588</v>
      </c>
      <c r="AD4918" s="5">
        <v>68.70751953125</v>
      </c>
      <c r="AE4918" s="5">
        <v>62.827281951904297</v>
      </c>
      <c r="AF4918" s="5">
        <v>79.467781066894503</v>
      </c>
      <c r="AG4918" s="5">
        <v>70.334194183349595</v>
      </c>
      <c r="AH4918" s="5">
        <v>94.330322265625</v>
      </c>
      <c r="AI4918" s="5">
        <v>109.35545349121</v>
      </c>
      <c r="AJ4918" s="5">
        <v>86.948158264160099</v>
      </c>
      <c r="AK4918" s="5">
        <v>96.877978006998362</v>
      </c>
      <c r="AL4918" s="5">
        <v>83.151588439941406</v>
      </c>
      <c r="AM4918" s="5">
        <v>79.567413330078097</v>
      </c>
      <c r="AN4918" s="5">
        <v>78.609832763671804</v>
      </c>
      <c r="AO4918" s="5">
        <v>80.442944844563769</v>
      </c>
      <c r="AP4918" s="5">
        <v>101.77488708496</v>
      </c>
      <c r="AQ4918" s="5">
        <v>32.204509735107401</v>
      </c>
      <c r="AR4918" s="5">
        <v>113.06346130371</v>
      </c>
      <c r="AS4918" s="5">
        <v>82.347619374592469</v>
      </c>
      <c r="AX4918" s="5">
        <v>88.587310791015597</v>
      </c>
      <c r="BA4918" s="5">
        <v>88.587310791015597</v>
      </c>
    </row>
    <row r="4919" spans="1:53" x14ac:dyDescent="0.2">
      <c r="A4919" s="1">
        <v>4916</v>
      </c>
      <c r="B4919" s="1" t="s">
        <v>19662</v>
      </c>
      <c r="C4919" s="1" t="s">
        <v>19663</v>
      </c>
      <c r="D4919" s="1" t="s">
        <v>19664</v>
      </c>
      <c r="E4919" s="1" t="s">
        <v>19665</v>
      </c>
      <c r="F4919" s="5">
        <v>199.34947204589801</v>
      </c>
      <c r="G4919" s="5">
        <v>192.78349304199199</v>
      </c>
      <c r="H4919" s="5">
        <v>211.378158569335</v>
      </c>
      <c r="I4919" s="5">
        <v>201.17037455240833</v>
      </c>
      <c r="J4919" s="5">
        <v>204.93576049804599</v>
      </c>
      <c r="K4919" s="5">
        <v>174.50503540039</v>
      </c>
      <c r="L4919" s="5">
        <v>176.434478759765</v>
      </c>
      <c r="M4919" s="5">
        <v>185.29175821940035</v>
      </c>
      <c r="N4919" s="5">
        <v>187.239822387695</v>
      </c>
      <c r="O4919" s="5">
        <v>196.05862426757801</v>
      </c>
      <c r="P4919" s="5">
        <v>179.63092041015599</v>
      </c>
      <c r="Q4919" s="5">
        <v>187.64312235514299</v>
      </c>
      <c r="R4919" s="5">
        <v>122.169258117675</v>
      </c>
      <c r="S4919" s="5">
        <v>108.19100189208901</v>
      </c>
      <c r="T4919" s="5">
        <v>121.914924621582</v>
      </c>
      <c r="U4919" s="5">
        <v>117.42506154378201</v>
      </c>
      <c r="V4919" s="5">
        <v>94.144615173339801</v>
      </c>
      <c r="W4919" s="5">
        <v>98.252426147460895</v>
      </c>
      <c r="X4919" s="5">
        <v>87.674591064453097</v>
      </c>
      <c r="Y4919" s="5">
        <v>93.357210795084598</v>
      </c>
      <c r="Z4919" s="5">
        <v>204.467681884765</v>
      </c>
      <c r="AA4919" s="5">
        <v>196.80351257324199</v>
      </c>
      <c r="AB4919" s="5">
        <v>191.36210632324199</v>
      </c>
      <c r="AC4919" s="5">
        <v>197.54443359374966</v>
      </c>
      <c r="AD4919" s="5">
        <v>101.85260772705</v>
      </c>
      <c r="AE4919" s="5">
        <v>118.574409484863</v>
      </c>
      <c r="AF4919" s="5">
        <v>117.21132659912099</v>
      </c>
      <c r="AG4919" s="5">
        <v>112.54611460367799</v>
      </c>
      <c r="AH4919" s="5">
        <v>122.95133972167901</v>
      </c>
      <c r="AI4919" s="5">
        <v>107.26348876953099</v>
      </c>
      <c r="AJ4919" s="5">
        <v>111.52328491210901</v>
      </c>
      <c r="AK4919" s="5">
        <v>113.912704467773</v>
      </c>
      <c r="AL4919" s="5">
        <v>65.405532836914006</v>
      </c>
      <c r="AM4919" s="5">
        <v>82.712608337402301</v>
      </c>
      <c r="AN4919" s="5">
        <v>96.502838134765597</v>
      </c>
      <c r="AO4919" s="5">
        <v>81.54032643636063</v>
      </c>
      <c r="AP4919" s="5">
        <v>82.580169677734304</v>
      </c>
      <c r="AQ4919" s="5">
        <v>106.839637756347</v>
      </c>
      <c r="AR4919" s="5">
        <v>87.2724609375</v>
      </c>
      <c r="AS4919" s="5">
        <v>92.230756123860431</v>
      </c>
      <c r="AT4919" s="5">
        <v>165.554107666015</v>
      </c>
      <c r="AV4919" s="5">
        <v>118.678909301757</v>
      </c>
      <c r="AW4919" s="5">
        <v>142.11650848388601</v>
      </c>
      <c r="AX4919" s="5">
        <v>118.596542358398</v>
      </c>
      <c r="AY4919" s="5">
        <v>76.982566833496094</v>
      </c>
      <c r="AZ4919" s="5">
        <v>88.306564331054602</v>
      </c>
      <c r="BA4919" s="5">
        <v>94.628557840982879</v>
      </c>
    </row>
    <row r="4920" spans="1:53" x14ac:dyDescent="0.2">
      <c r="A4920" s="1">
        <v>4917</v>
      </c>
      <c r="B4920" s="1" t="s">
        <v>19666</v>
      </c>
      <c r="C4920" s="1" t="s">
        <v>19667</v>
      </c>
      <c r="D4920" s="1" t="s">
        <v>19668</v>
      </c>
      <c r="E4920" s="1" t="s">
        <v>19669</v>
      </c>
      <c r="F4920" s="5">
        <v>415.84234619140602</v>
      </c>
      <c r="G4920" s="5">
        <v>445.00225830078102</v>
      </c>
      <c r="H4920" s="5">
        <v>439.88723754882801</v>
      </c>
      <c r="I4920" s="5">
        <v>433.57728068033839</v>
      </c>
      <c r="J4920" s="5">
        <v>440.85256958007801</v>
      </c>
      <c r="K4920" s="5">
        <v>439.14727783203102</v>
      </c>
      <c r="L4920" s="5">
        <v>354.66433715820301</v>
      </c>
      <c r="M4920" s="5">
        <v>411.55472819010402</v>
      </c>
      <c r="O4920" s="5">
        <v>431.36169433593699</v>
      </c>
      <c r="P4920" s="5">
        <v>432.18197631835898</v>
      </c>
      <c r="Q4920" s="5">
        <v>431.77183532714798</v>
      </c>
      <c r="R4920" s="5">
        <v>328.298248291015</v>
      </c>
      <c r="S4920" s="5">
        <v>415.39236450195301</v>
      </c>
      <c r="T4920" s="5">
        <v>443.97854614257801</v>
      </c>
      <c r="U4920" s="5">
        <v>395.88971964518197</v>
      </c>
      <c r="V4920" s="5">
        <v>393.57644653320301</v>
      </c>
      <c r="X4920" s="5">
        <v>343.59265136718699</v>
      </c>
      <c r="Y4920" s="5">
        <v>368.58454895019497</v>
      </c>
      <c r="Z4920" s="5">
        <v>367.93542480468699</v>
      </c>
      <c r="AA4920" s="5">
        <v>434.15866088867102</v>
      </c>
      <c r="AB4920" s="5">
        <v>404.62438964843699</v>
      </c>
      <c r="AC4920" s="5">
        <v>402.23949178059837</v>
      </c>
      <c r="AD4920" s="5">
        <v>331.14630126953102</v>
      </c>
      <c r="AE4920" s="5">
        <v>206.34425354003901</v>
      </c>
      <c r="AF4920" s="5">
        <v>359.34866333007801</v>
      </c>
      <c r="AG4920" s="5">
        <v>298.94640604654938</v>
      </c>
      <c r="AI4920" s="5">
        <v>280.19345092773398</v>
      </c>
      <c r="AJ4920" s="5">
        <v>289.59054565429602</v>
      </c>
      <c r="AK4920" s="5">
        <v>284.891998291015</v>
      </c>
      <c r="AP4920" s="5">
        <v>315.06222534179602</v>
      </c>
      <c r="AQ4920" s="5">
        <v>300.17083740234301</v>
      </c>
      <c r="AR4920" s="5">
        <v>318.13446044921801</v>
      </c>
      <c r="AS4920" s="5">
        <v>311.12250773111901</v>
      </c>
      <c r="AY4920" s="5">
        <v>393.47412109375</v>
      </c>
      <c r="BA4920" s="5">
        <v>393.47412109375</v>
      </c>
    </row>
    <row r="4921" spans="1:53" x14ac:dyDescent="0.2">
      <c r="A4921" s="1">
        <v>4918</v>
      </c>
      <c r="B4921" s="1" t="s">
        <v>19670</v>
      </c>
      <c r="C4921" s="1" t="s">
        <v>19671</v>
      </c>
      <c r="D4921" s="1" t="s">
        <v>19672</v>
      </c>
      <c r="E4921" s="1" t="s">
        <v>19673</v>
      </c>
      <c r="N4921" s="5">
        <v>204.44013977050699</v>
      </c>
      <c r="O4921" s="5">
        <v>210.942779541015</v>
      </c>
      <c r="P4921" s="5">
        <v>210.60531616210901</v>
      </c>
      <c r="Q4921" s="5">
        <v>208.662745157877</v>
      </c>
      <c r="R4921" s="5">
        <v>60.972583770751903</v>
      </c>
      <c r="U4921" s="5">
        <v>60.972583770751903</v>
      </c>
      <c r="V4921" s="5">
        <v>87.209091186523395</v>
      </c>
      <c r="W4921" s="5">
        <v>55.917449951171797</v>
      </c>
      <c r="Y4921" s="5">
        <v>71.563270568847599</v>
      </c>
      <c r="AJ4921" s="5">
        <v>51.55659866333</v>
      </c>
      <c r="AK4921" s="5">
        <v>51.55659866333</v>
      </c>
    </row>
    <row r="4922" spans="1:53" x14ac:dyDescent="0.2">
      <c r="A4922" s="1">
        <v>4919</v>
      </c>
      <c r="B4922" s="1" t="s">
        <v>19674</v>
      </c>
      <c r="C4922" s="1" t="s">
        <v>19675</v>
      </c>
      <c r="D4922" s="1" t="s">
        <v>19676</v>
      </c>
      <c r="E4922" s="1" t="s">
        <v>19677</v>
      </c>
      <c r="F4922" s="5">
        <v>159.401611328125</v>
      </c>
      <c r="G4922" s="5">
        <v>151.02639770507801</v>
      </c>
      <c r="H4922" s="5">
        <v>167.078353881835</v>
      </c>
      <c r="I4922" s="5">
        <v>159.168787638346</v>
      </c>
      <c r="J4922" s="5">
        <v>181.81182861328099</v>
      </c>
      <c r="K4922" s="5">
        <v>169.31607055664</v>
      </c>
      <c r="L4922" s="5">
        <v>167.08508300781199</v>
      </c>
      <c r="M4922" s="5">
        <v>172.73766072591101</v>
      </c>
      <c r="N4922" s="5">
        <v>115.83055114746</v>
      </c>
      <c r="O4922" s="5">
        <v>135.04510498046801</v>
      </c>
      <c r="P4922" s="5">
        <v>96.006385803222599</v>
      </c>
      <c r="Q4922" s="5">
        <v>115.62734731038354</v>
      </c>
      <c r="R4922" s="5">
        <v>108.83241271972599</v>
      </c>
      <c r="S4922" s="5">
        <v>96.361175537109304</v>
      </c>
      <c r="T4922" s="5">
        <v>114.38353729248</v>
      </c>
      <c r="U4922" s="5">
        <v>106.52570851643844</v>
      </c>
      <c r="V4922" s="5">
        <v>188.43150329589801</v>
      </c>
      <c r="W4922" s="5">
        <v>165.49668884277301</v>
      </c>
      <c r="X4922" s="5">
        <v>169.00727844238199</v>
      </c>
      <c r="Y4922" s="5">
        <v>174.31182352701765</v>
      </c>
      <c r="Z4922" s="5">
        <v>198.75288391113199</v>
      </c>
      <c r="AA4922" s="5">
        <v>191.86073303222599</v>
      </c>
      <c r="AB4922" s="5">
        <v>204.16223144531199</v>
      </c>
      <c r="AC4922" s="5">
        <v>198.25861612955669</v>
      </c>
      <c r="AD4922" s="5">
        <v>149.59761047363199</v>
      </c>
      <c r="AE4922" s="5">
        <v>141.82098388671801</v>
      </c>
      <c r="AF4922" s="5">
        <v>149.57563781738199</v>
      </c>
      <c r="AG4922" s="5">
        <v>146.99807739257733</v>
      </c>
      <c r="AH4922" s="5">
        <v>138.78483581542901</v>
      </c>
      <c r="AI4922" s="5">
        <v>140.23109436035099</v>
      </c>
      <c r="AJ4922" s="5">
        <v>141.441146850585</v>
      </c>
      <c r="AK4922" s="5">
        <v>140.15235900878835</v>
      </c>
      <c r="AL4922" s="5">
        <v>111.361038208007</v>
      </c>
      <c r="AM4922" s="5">
        <v>87.601066589355398</v>
      </c>
      <c r="AN4922" s="5">
        <v>94.171562194824205</v>
      </c>
      <c r="AO4922" s="5">
        <v>97.711222330728859</v>
      </c>
      <c r="AP4922" s="5">
        <v>109.47653961181599</v>
      </c>
      <c r="AQ4922" s="5">
        <v>110.703033447265</v>
      </c>
      <c r="AR4922" s="5">
        <v>116.50318908691401</v>
      </c>
      <c r="AS4922" s="5">
        <v>112.22758738199833</v>
      </c>
      <c r="AT4922" s="5">
        <v>142.86148071289</v>
      </c>
      <c r="AU4922" s="5">
        <v>140.72779846191401</v>
      </c>
      <c r="AV4922" s="5">
        <v>132.65312194824199</v>
      </c>
      <c r="AW4922" s="5">
        <v>138.74746704101531</v>
      </c>
      <c r="AX4922" s="5">
        <v>171.71920776367099</v>
      </c>
      <c r="AY4922" s="5">
        <v>159.89320373535099</v>
      </c>
      <c r="AZ4922" s="5">
        <v>161.90240478515599</v>
      </c>
      <c r="BA4922" s="5">
        <v>164.50493876139265</v>
      </c>
    </row>
    <row r="4923" spans="1:53" x14ac:dyDescent="0.2">
      <c r="A4923" s="1">
        <v>4920</v>
      </c>
      <c r="B4923" s="1" t="s">
        <v>19678</v>
      </c>
      <c r="C4923" s="1" t="s">
        <v>19679</v>
      </c>
      <c r="D4923" s="1" t="s">
        <v>19680</v>
      </c>
      <c r="E4923" s="1" t="s">
        <v>19681</v>
      </c>
      <c r="F4923" s="5">
        <v>129.93908691406199</v>
      </c>
      <c r="G4923" s="5">
        <v>129.59524536132801</v>
      </c>
      <c r="H4923" s="5">
        <v>148.00677490234301</v>
      </c>
      <c r="I4923" s="5">
        <v>135.84703572591101</v>
      </c>
      <c r="J4923" s="5">
        <v>113.02278137207</v>
      </c>
      <c r="K4923" s="5">
        <v>108.845611572265</v>
      </c>
      <c r="L4923" s="5">
        <v>106.79628753662099</v>
      </c>
      <c r="M4923" s="5">
        <v>109.554893493652</v>
      </c>
      <c r="N4923" s="5">
        <v>278.78439331054602</v>
      </c>
      <c r="O4923" s="5">
        <v>282.42913818359301</v>
      </c>
      <c r="P4923" s="5">
        <v>310.06878662109301</v>
      </c>
      <c r="Q4923" s="5">
        <v>290.42743937174401</v>
      </c>
      <c r="R4923" s="5">
        <v>147.57484436035099</v>
      </c>
      <c r="S4923" s="5">
        <v>140.92491149902301</v>
      </c>
      <c r="T4923" s="5">
        <v>141.890869140625</v>
      </c>
      <c r="U4923" s="5">
        <v>143.46354166666632</v>
      </c>
      <c r="V4923" s="5">
        <v>94.772293090820298</v>
      </c>
      <c r="W4923" s="5">
        <v>81.161750793457003</v>
      </c>
      <c r="X4923" s="5">
        <v>89.668060302734304</v>
      </c>
      <c r="Y4923" s="5">
        <v>88.534034729003864</v>
      </c>
      <c r="Z4923" s="5">
        <v>130.61483764648401</v>
      </c>
      <c r="AA4923" s="5">
        <v>126.41000366210901</v>
      </c>
      <c r="AB4923" s="5">
        <v>140.86038208007801</v>
      </c>
      <c r="AC4923" s="5">
        <v>132.62840779622368</v>
      </c>
      <c r="AD4923" s="5">
        <v>112.556678771972</v>
      </c>
      <c r="AE4923" s="5">
        <v>132.04458618164</v>
      </c>
      <c r="AF4923" s="5">
        <v>114.583038330078</v>
      </c>
      <c r="AG4923" s="5">
        <v>119.72810109456333</v>
      </c>
      <c r="AH4923" s="5">
        <v>121.732902526855</v>
      </c>
      <c r="AI4923" s="5">
        <v>119.281929016113</v>
      </c>
      <c r="AJ4923" s="5">
        <v>119.72769165039</v>
      </c>
      <c r="AK4923" s="5">
        <v>120.24750773111934</v>
      </c>
      <c r="AL4923" s="5">
        <v>371.19549560546801</v>
      </c>
      <c r="AM4923" s="5">
        <v>382.17691040039</v>
      </c>
      <c r="AN4923" s="5">
        <v>356.929443359375</v>
      </c>
      <c r="AO4923" s="5">
        <v>370.10061645507767</v>
      </c>
      <c r="AP4923" s="5">
        <v>120.973594665527</v>
      </c>
      <c r="AQ4923" s="5">
        <v>132.48049926757801</v>
      </c>
      <c r="AR4923" s="5">
        <v>137.34294128417901</v>
      </c>
      <c r="AS4923" s="5">
        <v>130.26567840576135</v>
      </c>
      <c r="AT4923" s="5">
        <v>78.01123046875</v>
      </c>
      <c r="AU4923" s="5">
        <v>84.089439392089801</v>
      </c>
      <c r="AV4923" s="5">
        <v>72.220207214355398</v>
      </c>
      <c r="AW4923" s="5">
        <v>78.106959025065066</v>
      </c>
      <c r="AX4923" s="5">
        <v>122.558151245117</v>
      </c>
      <c r="AY4923" s="5">
        <v>122.48176574707</v>
      </c>
      <c r="AZ4923" s="5">
        <v>119.54676818847599</v>
      </c>
      <c r="BA4923" s="5">
        <v>121.52889506022099</v>
      </c>
    </row>
    <row r="4924" spans="1:53" x14ac:dyDescent="0.2">
      <c r="A4924" s="1">
        <v>4921</v>
      </c>
      <c r="B4924" s="1" t="s">
        <v>19682</v>
      </c>
      <c r="C4924" s="1" t="s">
        <v>19683</v>
      </c>
      <c r="D4924" s="1" t="s">
        <v>19684</v>
      </c>
      <c r="E4924" s="1" t="s">
        <v>19685</v>
      </c>
      <c r="H4924" s="5">
        <v>112.51821899414</v>
      </c>
      <c r="I4924" s="5">
        <v>112.51821899414</v>
      </c>
      <c r="N4924" s="5">
        <v>166.31086730957</v>
      </c>
      <c r="O4924" s="5">
        <v>145.15264892578099</v>
      </c>
      <c r="P4924" s="5">
        <v>171.33587646484301</v>
      </c>
      <c r="Q4924" s="5">
        <v>160.93313090006467</v>
      </c>
      <c r="X4924" s="5">
        <v>72.485824584960895</v>
      </c>
      <c r="Y4924" s="5">
        <v>72.485824584960895</v>
      </c>
      <c r="AE4924" s="5">
        <v>100.378768920898</v>
      </c>
      <c r="AF4924" s="5">
        <v>87.785682678222599</v>
      </c>
      <c r="AG4924" s="5">
        <v>94.082225799560291</v>
      </c>
      <c r="AH4924" s="5">
        <v>239.95098876953099</v>
      </c>
      <c r="AI4924" s="5">
        <v>258.03152465820301</v>
      </c>
      <c r="AK4924" s="5">
        <v>248.99125671386702</v>
      </c>
      <c r="AM4924" s="5">
        <v>54.892570495605398</v>
      </c>
      <c r="AO4924" s="5">
        <v>54.892570495605398</v>
      </c>
      <c r="AQ4924" s="5">
        <v>58.349143981933501</v>
      </c>
      <c r="AS4924" s="5">
        <v>58.349143981933501</v>
      </c>
      <c r="AT4924" s="5">
        <v>206.96546936035099</v>
      </c>
      <c r="AU4924" s="5">
        <v>246.49699401855401</v>
      </c>
      <c r="AW4924" s="5">
        <v>226.7312316894525</v>
      </c>
      <c r="AY4924" s="5">
        <v>69.318450927734304</v>
      </c>
      <c r="BA4924" s="5">
        <v>69.318450927734304</v>
      </c>
    </row>
    <row r="4925" spans="1:53" x14ac:dyDescent="0.2">
      <c r="A4925" s="1">
        <v>4922</v>
      </c>
      <c r="B4925" s="1" t="s">
        <v>19686</v>
      </c>
      <c r="C4925" s="1" t="s">
        <v>19687</v>
      </c>
      <c r="D4925" s="1" t="s">
        <v>19688</v>
      </c>
      <c r="E4925" s="1" t="s">
        <v>19689</v>
      </c>
      <c r="F4925" s="5">
        <v>63.685337066650298</v>
      </c>
      <c r="G4925" s="5">
        <v>50.577175140380803</v>
      </c>
      <c r="H4925" s="5">
        <v>74.289131164550696</v>
      </c>
      <c r="I4925" s="5">
        <v>62.850547790527266</v>
      </c>
      <c r="J4925" s="5">
        <v>67.676498413085895</v>
      </c>
      <c r="K4925" s="5">
        <v>72.955276489257798</v>
      </c>
      <c r="L4925" s="5">
        <v>77.765617370605398</v>
      </c>
      <c r="M4925" s="5">
        <v>72.799130757649706</v>
      </c>
      <c r="N4925" s="5">
        <v>32.926078796386697</v>
      </c>
      <c r="O4925" s="5">
        <v>39.1500434875488</v>
      </c>
      <c r="P4925" s="5">
        <v>53.561565399169901</v>
      </c>
      <c r="Q4925" s="5">
        <v>41.879229227701792</v>
      </c>
      <c r="R4925" s="5">
        <v>66.592597961425696</v>
      </c>
      <c r="S4925" s="5">
        <v>58.637733459472599</v>
      </c>
      <c r="T4925" s="5">
        <v>64.774627685546804</v>
      </c>
      <c r="U4925" s="5">
        <v>63.334986368815031</v>
      </c>
      <c r="V4925" s="5">
        <v>69.095275878906193</v>
      </c>
      <c r="W4925" s="5">
        <v>73.331604003906193</v>
      </c>
      <c r="X4925" s="5">
        <v>68.146026611328097</v>
      </c>
      <c r="Y4925" s="5">
        <v>70.190968831380161</v>
      </c>
      <c r="Z4925" s="5">
        <v>96.5517578125</v>
      </c>
      <c r="AA4925" s="5">
        <v>104.3095703125</v>
      </c>
      <c r="AB4925" s="5">
        <v>87.643402099609304</v>
      </c>
      <c r="AC4925" s="5">
        <v>96.168243408203111</v>
      </c>
      <c r="AD4925" s="5">
        <v>55.582725524902301</v>
      </c>
      <c r="AE4925" s="5">
        <v>63.079692840576101</v>
      </c>
      <c r="AF4925" s="5">
        <v>42.775779724121001</v>
      </c>
      <c r="AG4925" s="5">
        <v>53.812732696533139</v>
      </c>
      <c r="AH4925" s="5">
        <v>60.861114501953097</v>
      </c>
      <c r="AI4925" s="5">
        <v>50.159576416015597</v>
      </c>
      <c r="AJ4925" s="5">
        <v>47.803871154785099</v>
      </c>
      <c r="AK4925" s="5">
        <v>52.941520690917933</v>
      </c>
      <c r="AL4925" s="5">
        <v>30.3244724273681</v>
      </c>
      <c r="AM4925" s="5">
        <v>32.760932922363203</v>
      </c>
      <c r="AN4925" s="5">
        <v>23.018592834472599</v>
      </c>
      <c r="AO4925" s="5">
        <v>28.701332728067968</v>
      </c>
      <c r="AP4925" s="5">
        <v>45.932586669921797</v>
      </c>
      <c r="AQ4925" s="5">
        <v>40.113609313964801</v>
      </c>
      <c r="AR4925" s="5">
        <v>42.972869873046797</v>
      </c>
      <c r="AS4925" s="5">
        <v>43.006355285644467</v>
      </c>
      <c r="AT4925" s="5">
        <v>45.655105590820298</v>
      </c>
      <c r="AU4925" s="5">
        <v>56.148632049560497</v>
      </c>
      <c r="AV4925" s="5">
        <v>63.512798309326101</v>
      </c>
      <c r="AW4925" s="5">
        <v>55.105511983235637</v>
      </c>
      <c r="AX4925" s="5">
        <v>62.225532531738203</v>
      </c>
      <c r="AY4925" s="5">
        <v>65.249214172363196</v>
      </c>
      <c r="AZ4925" s="5">
        <v>72.149314880371094</v>
      </c>
      <c r="BA4925" s="5">
        <v>66.541353861490833</v>
      </c>
    </row>
    <row r="4926" spans="1:53" x14ac:dyDescent="0.2">
      <c r="A4926" s="1">
        <v>4923</v>
      </c>
      <c r="B4926" s="1" t="s">
        <v>19690</v>
      </c>
      <c r="C4926" s="1" t="s">
        <v>19691</v>
      </c>
      <c r="D4926" s="1" t="s">
        <v>19692</v>
      </c>
      <c r="E4926" s="1" t="s">
        <v>19693</v>
      </c>
      <c r="F4926" s="5">
        <v>186.48487854003901</v>
      </c>
      <c r="G4926" s="5">
        <v>182.40837097167901</v>
      </c>
      <c r="H4926" s="5">
        <v>176.22209167480401</v>
      </c>
      <c r="I4926" s="5">
        <v>181.7051137288407</v>
      </c>
      <c r="J4926" s="5">
        <v>189.014556884765</v>
      </c>
      <c r="K4926" s="5">
        <v>178.89474487304599</v>
      </c>
      <c r="L4926" s="5">
        <v>177.83671569824199</v>
      </c>
      <c r="M4926" s="5">
        <v>181.91533915201765</v>
      </c>
      <c r="N4926" s="5">
        <v>399.26766967773398</v>
      </c>
      <c r="O4926" s="5">
        <v>423.43084716796801</v>
      </c>
      <c r="P4926" s="5">
        <v>398.31088256835898</v>
      </c>
      <c r="Q4926" s="5">
        <v>407.0031331380203</v>
      </c>
      <c r="R4926" s="5">
        <v>234.06481933593699</v>
      </c>
      <c r="S4926" s="5">
        <v>275.05374145507801</v>
      </c>
      <c r="T4926" s="5">
        <v>285.96493530273398</v>
      </c>
      <c r="U4926" s="5">
        <v>265.02783203124966</v>
      </c>
      <c r="V4926" s="5">
        <v>201.55909729003901</v>
      </c>
      <c r="W4926" s="5">
        <v>190.40931701660099</v>
      </c>
      <c r="X4926" s="5">
        <v>180.13714599609301</v>
      </c>
      <c r="Y4926" s="5">
        <v>190.70185343424433</v>
      </c>
      <c r="Z4926" s="5">
        <v>190.57492065429599</v>
      </c>
      <c r="AA4926" s="5">
        <v>195.666091918945</v>
      </c>
      <c r="AB4926" s="5">
        <v>169.16288757324199</v>
      </c>
      <c r="AC4926" s="5">
        <v>185.13463338216101</v>
      </c>
      <c r="AD4926" s="5">
        <v>185.06948852539</v>
      </c>
      <c r="AE4926" s="5">
        <v>204.30906677246</v>
      </c>
      <c r="AF4926" s="5">
        <v>217.81520080566401</v>
      </c>
      <c r="AG4926" s="5">
        <v>202.39791870117133</v>
      </c>
      <c r="AH4926" s="5">
        <v>190.723709106445</v>
      </c>
      <c r="AI4926" s="5">
        <v>204.15614318847599</v>
      </c>
      <c r="AJ4926" s="5">
        <v>195.55831909179599</v>
      </c>
      <c r="AK4926" s="5">
        <v>196.81272379557231</v>
      </c>
      <c r="AL4926" s="5">
        <v>305.85433959960898</v>
      </c>
      <c r="AM4926" s="5">
        <v>304.49530029296801</v>
      </c>
      <c r="AN4926" s="5">
        <v>318.21884155273398</v>
      </c>
      <c r="AO4926" s="5">
        <v>309.52282714843699</v>
      </c>
      <c r="AP4926" s="5">
        <v>174.25068664550699</v>
      </c>
      <c r="AQ4926" s="5">
        <v>191.54228210449199</v>
      </c>
      <c r="AR4926" s="5">
        <v>179.56221008300699</v>
      </c>
      <c r="AS4926" s="5">
        <v>181.785059611002</v>
      </c>
      <c r="AT4926" s="5">
        <v>189.31808471679599</v>
      </c>
      <c r="AU4926" s="5">
        <v>206.23638916015599</v>
      </c>
      <c r="AV4926" s="5">
        <v>207.13912963867099</v>
      </c>
      <c r="AW4926" s="5">
        <v>200.89786783854098</v>
      </c>
      <c r="AX4926" s="5">
        <v>184.57470703125</v>
      </c>
      <c r="AY4926" s="5">
        <v>165.77479553222599</v>
      </c>
      <c r="AZ4926" s="5">
        <v>168.37387084960901</v>
      </c>
      <c r="BA4926" s="5">
        <v>172.907791137695</v>
      </c>
    </row>
    <row r="4927" spans="1:53" x14ac:dyDescent="0.2">
      <c r="A4927" s="1">
        <v>4924</v>
      </c>
      <c r="B4927" s="1" t="s">
        <v>19694</v>
      </c>
      <c r="C4927" s="1" t="s">
        <v>19695</v>
      </c>
      <c r="D4927" s="1" t="s">
        <v>19696</v>
      </c>
      <c r="E4927" s="1" t="s">
        <v>19697</v>
      </c>
      <c r="F4927" s="5">
        <v>77.581558227539006</v>
      </c>
      <c r="G4927" s="5">
        <v>79.640396118164006</v>
      </c>
      <c r="H4927" s="5">
        <v>58.204967498779297</v>
      </c>
      <c r="I4927" s="5">
        <v>71.808973948160769</v>
      </c>
      <c r="J4927" s="5">
        <v>65.242752075195298</v>
      </c>
      <c r="K4927" s="5">
        <v>63.594234466552699</v>
      </c>
      <c r="L4927" s="5">
        <v>70.438087463378906</v>
      </c>
      <c r="M4927" s="5">
        <v>66.425024668375627</v>
      </c>
      <c r="S4927" s="5">
        <v>33.589839935302699</v>
      </c>
      <c r="U4927" s="5">
        <v>33.589839935302699</v>
      </c>
      <c r="Z4927" s="5">
        <v>29.4836616516113</v>
      </c>
      <c r="AA4927" s="5">
        <v>39.081790924072202</v>
      </c>
      <c r="AB4927" s="5">
        <v>32.355701446533203</v>
      </c>
      <c r="AC4927" s="5">
        <v>33.640384674072237</v>
      </c>
      <c r="AD4927" s="5">
        <v>45.750320434570298</v>
      </c>
      <c r="AE4927" s="5">
        <v>69.776054382324205</v>
      </c>
      <c r="AF4927" s="5">
        <v>67.929916381835895</v>
      </c>
      <c r="AG4927" s="5">
        <v>61.152097066243471</v>
      </c>
      <c r="AH4927" s="5">
        <v>56.2354316711425</v>
      </c>
      <c r="AI4927" s="5">
        <v>47.556392669677699</v>
      </c>
      <c r="AJ4927" s="5">
        <v>32.349658966064403</v>
      </c>
      <c r="AK4927" s="5">
        <v>45.380494435628201</v>
      </c>
      <c r="AR4927" s="5">
        <v>20.290193557739201</v>
      </c>
      <c r="AS4927" s="5">
        <v>20.290193557739201</v>
      </c>
      <c r="AX4927" s="5">
        <v>36.240566253662102</v>
      </c>
      <c r="AY4927" s="5">
        <v>14.405234336853001</v>
      </c>
      <c r="BA4927" s="5">
        <v>25.322900295257551</v>
      </c>
    </row>
    <row r="4928" spans="1:53" x14ac:dyDescent="0.2">
      <c r="A4928" s="1">
        <v>4925</v>
      </c>
      <c r="B4928" s="1" t="s">
        <v>19698</v>
      </c>
      <c r="C4928" s="1" t="s">
        <v>19699</v>
      </c>
      <c r="D4928" s="1" t="s">
        <v>19700</v>
      </c>
      <c r="E4928" s="1" t="s">
        <v>19701</v>
      </c>
      <c r="F4928" s="5">
        <v>332.86749267578102</v>
      </c>
      <c r="G4928" s="5">
        <v>358.11288452148398</v>
      </c>
      <c r="H4928" s="5">
        <v>285.04281616210898</v>
      </c>
      <c r="I4928" s="5">
        <v>325.3410644531246</v>
      </c>
      <c r="J4928" s="5">
        <v>365.44467163085898</v>
      </c>
      <c r="K4928" s="5">
        <v>344.313385009765</v>
      </c>
      <c r="L4928" s="5">
        <v>320.52111816406199</v>
      </c>
      <c r="M4928" s="5">
        <v>343.42639160156199</v>
      </c>
      <c r="N4928" s="5">
        <v>235.86788940429599</v>
      </c>
      <c r="O4928" s="5">
        <v>255.129638671875</v>
      </c>
      <c r="P4928" s="5">
        <v>251.62583923339801</v>
      </c>
      <c r="Q4928" s="5">
        <v>247.54112243652298</v>
      </c>
      <c r="R4928" s="5">
        <v>284.600341796875</v>
      </c>
      <c r="S4928" s="5">
        <v>290.27151489257801</v>
      </c>
      <c r="T4928" s="5">
        <v>306.11843872070301</v>
      </c>
      <c r="U4928" s="5">
        <v>293.66343180338532</v>
      </c>
      <c r="V4928" s="5">
        <v>391.87994384765602</v>
      </c>
      <c r="W4928" s="5">
        <v>382.70782470703102</v>
      </c>
      <c r="X4928" s="5">
        <v>380.19992065429602</v>
      </c>
      <c r="Y4928" s="5">
        <v>384.92922973632767</v>
      </c>
      <c r="Z4928" s="5">
        <v>346.23861694335898</v>
      </c>
      <c r="AA4928" s="5">
        <v>304.07037353515602</v>
      </c>
      <c r="AB4928" s="5">
        <v>326.5068359375</v>
      </c>
      <c r="AC4928" s="5">
        <v>325.60527547200496</v>
      </c>
      <c r="AD4928" s="5">
        <v>377.32275390625</v>
      </c>
      <c r="AE4928" s="5">
        <v>370.958892822265</v>
      </c>
      <c r="AF4928" s="5">
        <v>366.40841674804602</v>
      </c>
      <c r="AG4928" s="5">
        <v>371.56335449218699</v>
      </c>
      <c r="AH4928" s="5">
        <v>360.435791015625</v>
      </c>
      <c r="AI4928" s="5">
        <v>340.87802124023398</v>
      </c>
      <c r="AJ4928" s="5">
        <v>346.03179931640602</v>
      </c>
      <c r="AK4928" s="5">
        <v>349.11520385742165</v>
      </c>
      <c r="AL4928" s="5">
        <v>245.99771118164</v>
      </c>
      <c r="AM4928" s="5">
        <v>218.095703125</v>
      </c>
      <c r="AN4928" s="5">
        <v>229.19535827636699</v>
      </c>
      <c r="AO4928" s="5">
        <v>231.096257527669</v>
      </c>
      <c r="AP4928" s="5">
        <v>298.11187744140602</v>
      </c>
      <c r="AQ4928" s="5">
        <v>309.443115234375</v>
      </c>
      <c r="AR4928" s="5">
        <v>324.34320068359301</v>
      </c>
      <c r="AS4928" s="5">
        <v>310.63273111979134</v>
      </c>
      <c r="AT4928" s="5">
        <v>378.06280517578102</v>
      </c>
      <c r="AU4928" s="5">
        <v>366.750244140625</v>
      </c>
      <c r="AV4928" s="5">
        <v>382.78207397460898</v>
      </c>
      <c r="AW4928" s="5">
        <v>375.86504109700496</v>
      </c>
      <c r="AX4928" s="5">
        <v>352.751953125</v>
      </c>
      <c r="AY4928" s="5">
        <v>401.39410400390602</v>
      </c>
      <c r="AZ4928" s="5">
        <v>367.43444824218699</v>
      </c>
      <c r="BA4928" s="5">
        <v>373.86016845703102</v>
      </c>
    </row>
    <row r="4929" spans="1:53" x14ac:dyDescent="0.2">
      <c r="A4929" s="1">
        <v>4926</v>
      </c>
      <c r="B4929" s="1" t="s">
        <v>19702</v>
      </c>
      <c r="C4929" s="1" t="s">
        <v>19703</v>
      </c>
      <c r="D4929" s="1" t="s">
        <v>19704</v>
      </c>
      <c r="E4929" s="1" t="s">
        <v>19705</v>
      </c>
      <c r="F4929" s="5">
        <v>9.13093757629394</v>
      </c>
      <c r="I4929" s="5">
        <v>9.13093757629394</v>
      </c>
      <c r="N4929" s="5">
        <v>26.2897415161132</v>
      </c>
      <c r="O4929" s="5">
        <v>27.331171035766602</v>
      </c>
      <c r="P4929" s="5">
        <v>14.6540880203247</v>
      </c>
      <c r="Q4929" s="5">
        <v>22.758333524068167</v>
      </c>
      <c r="AE4929" s="5">
        <v>7.4920425415039</v>
      </c>
      <c r="AF4929" s="5">
        <v>6.3641510009765598</v>
      </c>
      <c r="AG4929" s="5">
        <v>6.9280967712402299</v>
      </c>
    </row>
    <row r="4930" spans="1:53" x14ac:dyDescent="0.2">
      <c r="A4930" s="1">
        <v>4927</v>
      </c>
      <c r="B4930" s="1" t="s">
        <v>19706</v>
      </c>
      <c r="C4930" s="1" t="s">
        <v>19707</v>
      </c>
      <c r="D4930" s="1" t="s">
        <v>19708</v>
      </c>
      <c r="E4930" s="1" t="s">
        <v>19709</v>
      </c>
      <c r="F4930" s="5">
        <v>136.80174255371</v>
      </c>
      <c r="G4930" s="5">
        <v>78.433074951171804</v>
      </c>
      <c r="H4930" s="5">
        <v>108.872802734375</v>
      </c>
      <c r="I4930" s="5">
        <v>108.0358734130856</v>
      </c>
      <c r="J4930" s="5">
        <v>135.09674072265599</v>
      </c>
      <c r="K4930" s="5">
        <v>146.90214538574199</v>
      </c>
      <c r="L4930" s="5">
        <v>119.18486785888599</v>
      </c>
      <c r="M4930" s="5">
        <v>133.72791798909466</v>
      </c>
      <c r="N4930" s="5">
        <v>62.167118072509702</v>
      </c>
      <c r="O4930" s="5">
        <v>81.632774353027301</v>
      </c>
      <c r="P4930" s="5">
        <v>62.270408630371001</v>
      </c>
      <c r="Q4930" s="5">
        <v>68.690100351969335</v>
      </c>
      <c r="R4930" s="5">
        <v>189.82846069335901</v>
      </c>
      <c r="S4930" s="5">
        <v>196.62347412109301</v>
      </c>
      <c r="T4930" s="5">
        <v>82.630195617675696</v>
      </c>
      <c r="U4930" s="5">
        <v>156.36071014404254</v>
      </c>
      <c r="V4930" s="5">
        <v>81.474113464355398</v>
      </c>
      <c r="W4930" s="5">
        <v>96.499214172363196</v>
      </c>
      <c r="X4930" s="5">
        <v>76.218757629394503</v>
      </c>
      <c r="Y4930" s="5">
        <v>84.730695088704366</v>
      </c>
      <c r="Z4930" s="5">
        <v>95.579475402832003</v>
      </c>
      <c r="AA4930" s="5">
        <v>93.170661926269503</v>
      </c>
      <c r="AB4930" s="5">
        <v>98.085006713867102</v>
      </c>
      <c r="AC4930" s="5">
        <v>95.61171468098955</v>
      </c>
      <c r="AD4930" s="5">
        <v>82.005241394042898</v>
      </c>
      <c r="AE4930" s="5">
        <v>100.687255859375</v>
      </c>
      <c r="AF4930" s="5">
        <v>73.534439086914006</v>
      </c>
      <c r="AG4930" s="5">
        <v>85.408978780110644</v>
      </c>
      <c r="AH4930" s="5">
        <v>76.877418518066406</v>
      </c>
      <c r="AI4930" s="5">
        <v>96.945869445800696</v>
      </c>
      <c r="AJ4930" s="5">
        <v>67.752769470214801</v>
      </c>
      <c r="AK4930" s="5">
        <v>80.525352478027301</v>
      </c>
      <c r="AL4930" s="5">
        <v>97.877494812011705</v>
      </c>
      <c r="AN4930" s="5">
        <v>46.540828704833899</v>
      </c>
      <c r="AO4930" s="5">
        <v>72.209161758422795</v>
      </c>
      <c r="AP4930" s="5">
        <v>51.6870727539062</v>
      </c>
      <c r="AQ4930" s="5">
        <v>70.104866027832003</v>
      </c>
      <c r="AR4930" s="5">
        <v>58.580211639404297</v>
      </c>
      <c r="AS4930" s="5">
        <v>60.124050140380831</v>
      </c>
      <c r="AT4930" s="5">
        <v>87.528556823730398</v>
      </c>
      <c r="AU4930" s="5">
        <v>81.333206176757798</v>
      </c>
      <c r="AV4930" s="5">
        <v>72.838172912597599</v>
      </c>
      <c r="AW4930" s="5">
        <v>80.566645304361927</v>
      </c>
      <c r="AX4930" s="5">
        <v>111.90923309326099</v>
      </c>
      <c r="AY4930" s="5">
        <v>107.127708435058</v>
      </c>
      <c r="AZ4930" s="5">
        <v>87.675254821777301</v>
      </c>
      <c r="BA4930" s="5">
        <v>102.23739878336544</v>
      </c>
    </row>
    <row r="4931" spans="1:53" x14ac:dyDescent="0.2">
      <c r="A4931" s="1">
        <v>4928</v>
      </c>
      <c r="B4931" s="1" t="s">
        <v>19710</v>
      </c>
      <c r="C4931" s="1" t="s">
        <v>19711</v>
      </c>
      <c r="D4931" s="1" t="s">
        <v>19712</v>
      </c>
      <c r="E4931" s="1" t="s">
        <v>19713</v>
      </c>
      <c r="H4931" s="5">
        <v>10.9605178833007</v>
      </c>
      <c r="I4931" s="5">
        <v>10.9605178833007</v>
      </c>
      <c r="K4931" s="5">
        <v>3.8690733909606898</v>
      </c>
      <c r="M4931" s="5">
        <v>3.8690733909606898</v>
      </c>
      <c r="X4931" s="5">
        <v>3.5193958282470699</v>
      </c>
      <c r="Y4931" s="5">
        <v>3.5193958282470699</v>
      </c>
    </row>
    <row r="4932" spans="1:53" x14ac:dyDescent="0.2">
      <c r="A4932" s="1">
        <v>4929</v>
      </c>
      <c r="B4932" s="1" t="s">
        <v>19714</v>
      </c>
      <c r="C4932" s="1" t="s">
        <v>19715</v>
      </c>
      <c r="D4932" s="1" t="s">
        <v>19716</v>
      </c>
      <c r="E4932" s="1" t="s">
        <v>19717</v>
      </c>
      <c r="F4932" s="5">
        <v>40.958255767822202</v>
      </c>
      <c r="G4932" s="5">
        <v>7.1481003761291504</v>
      </c>
      <c r="H4932" s="5">
        <v>9.0075702667236293</v>
      </c>
      <c r="I4932" s="5">
        <v>19.037975470224993</v>
      </c>
      <c r="J4932" s="5">
        <v>20.344285964965799</v>
      </c>
      <c r="K4932" s="5">
        <v>19.877332687377901</v>
      </c>
      <c r="L4932" s="5">
        <v>19.145515441894499</v>
      </c>
      <c r="M4932" s="5">
        <v>19.789044698079397</v>
      </c>
      <c r="R4932" s="5">
        <v>30.569993972778299</v>
      </c>
      <c r="S4932" s="5">
        <v>26.199794769287099</v>
      </c>
      <c r="T4932" s="5">
        <v>22.3718147277832</v>
      </c>
      <c r="U4932" s="5">
        <v>26.380534489949536</v>
      </c>
      <c r="V4932" s="5">
        <v>42.405632019042898</v>
      </c>
      <c r="W4932" s="5">
        <v>42.607395172119098</v>
      </c>
      <c r="X4932" s="5">
        <v>48.4085273742675</v>
      </c>
      <c r="Y4932" s="5">
        <v>44.473851521809827</v>
      </c>
      <c r="Z4932" s="5">
        <v>51.915374755859297</v>
      </c>
      <c r="AA4932" s="5">
        <v>20.649717330932599</v>
      </c>
      <c r="AB4932" s="5">
        <v>25.2942810058593</v>
      </c>
      <c r="AC4932" s="5">
        <v>32.619791030883732</v>
      </c>
      <c r="AD4932" s="5">
        <v>69.012100219726506</v>
      </c>
      <c r="AE4932" s="5">
        <v>78.557701110839801</v>
      </c>
      <c r="AF4932" s="5">
        <v>84.630844116210895</v>
      </c>
      <c r="AG4932" s="5">
        <v>77.400215148925724</v>
      </c>
      <c r="AH4932" s="5">
        <v>90.217666625976506</v>
      </c>
      <c r="AI4932" s="5">
        <v>76.097541809082003</v>
      </c>
      <c r="AJ4932" s="5">
        <v>64.790657043457003</v>
      </c>
      <c r="AK4932" s="5">
        <v>77.035288492838504</v>
      </c>
      <c r="AL4932" s="5">
        <v>56.354366302490199</v>
      </c>
      <c r="AM4932" s="5">
        <v>29.277145385742099</v>
      </c>
      <c r="AN4932" s="5">
        <v>37.292095184326101</v>
      </c>
      <c r="AO4932" s="5">
        <v>40.974535624186132</v>
      </c>
      <c r="AP4932" s="5">
        <v>38.304592132568303</v>
      </c>
      <c r="AQ4932" s="5">
        <v>29.886314392089801</v>
      </c>
      <c r="AR4932" s="5">
        <v>56.5674438476562</v>
      </c>
      <c r="AS4932" s="5">
        <v>41.586116790771435</v>
      </c>
      <c r="AT4932" s="5">
        <v>17.599147796630799</v>
      </c>
      <c r="AW4932" s="5">
        <v>17.599147796630799</v>
      </c>
      <c r="AX4932" s="5">
        <v>26.755783081054599</v>
      </c>
      <c r="AY4932" s="5">
        <v>50.270851135253899</v>
      </c>
      <c r="AZ4932" s="5">
        <v>28.163497924804599</v>
      </c>
      <c r="BA4932" s="5">
        <v>35.06337738037103</v>
      </c>
    </row>
    <row r="4933" spans="1:53" x14ac:dyDescent="0.2">
      <c r="A4933" s="1">
        <v>4930</v>
      </c>
      <c r="B4933" s="1" t="s">
        <v>19718</v>
      </c>
      <c r="C4933" s="1" t="s">
        <v>19719</v>
      </c>
      <c r="D4933" s="1" t="s">
        <v>19720</v>
      </c>
      <c r="E4933" s="1" t="s">
        <v>19721</v>
      </c>
      <c r="F4933" s="5">
        <v>474.07440185546801</v>
      </c>
      <c r="G4933" s="5">
        <v>474.598876953125</v>
      </c>
      <c r="H4933" s="5">
        <v>456.77624511718699</v>
      </c>
      <c r="I4933" s="5">
        <v>468.48317464192672</v>
      </c>
      <c r="J4933" s="5">
        <v>464.95034790039</v>
      </c>
      <c r="K4933" s="5">
        <v>393.61785888671801</v>
      </c>
      <c r="L4933" s="5">
        <v>417.43884277343699</v>
      </c>
      <c r="M4933" s="5">
        <v>425.33568318684837</v>
      </c>
      <c r="N4933" s="5">
        <v>1063.80895996093</v>
      </c>
      <c r="O4933" s="5">
        <v>1146.19641113281</v>
      </c>
      <c r="P4933" s="5">
        <v>1116.62231445312</v>
      </c>
      <c r="Q4933" s="5">
        <v>1108.8758951822867</v>
      </c>
      <c r="R4933" s="5">
        <v>619.18005371093705</v>
      </c>
      <c r="S4933" s="5">
        <v>594.73742675781205</v>
      </c>
      <c r="T4933" s="5">
        <v>674.662841796875</v>
      </c>
      <c r="U4933" s="5">
        <v>629.5267740885414</v>
      </c>
      <c r="V4933" s="5">
        <v>398.04278564453102</v>
      </c>
      <c r="W4933" s="5">
        <v>403.881256103515</v>
      </c>
      <c r="X4933" s="5">
        <v>369.629638671875</v>
      </c>
      <c r="Y4933" s="5">
        <v>390.51789347330697</v>
      </c>
      <c r="Z4933" s="5">
        <v>456.08502197265602</v>
      </c>
      <c r="AA4933" s="5">
        <v>456.85543823242102</v>
      </c>
      <c r="AB4933" s="5">
        <v>467.02688598632801</v>
      </c>
      <c r="AC4933" s="5">
        <v>459.98911539713498</v>
      </c>
      <c r="AD4933" s="5">
        <v>386.38104248046801</v>
      </c>
      <c r="AE4933" s="5">
        <v>431.23992919921801</v>
      </c>
      <c r="AF4933" s="5">
        <v>389.25350952148398</v>
      </c>
      <c r="AG4933" s="5">
        <v>402.29149373372337</v>
      </c>
      <c r="AH4933" s="5">
        <v>437.68954467773398</v>
      </c>
      <c r="AI4933" s="5">
        <v>371.33996582031199</v>
      </c>
      <c r="AJ4933" s="5">
        <v>374.89285278320301</v>
      </c>
      <c r="AK4933" s="5">
        <v>394.64078776041634</v>
      </c>
      <c r="AL4933" s="5">
        <v>905.24969482421795</v>
      </c>
      <c r="AM4933" s="5">
        <v>900.32019042968705</v>
      </c>
      <c r="AN4933" s="5">
        <v>955.545654296875</v>
      </c>
      <c r="AO4933" s="5">
        <v>920.37184651692667</v>
      </c>
      <c r="AP4933" s="5">
        <v>552.15325927734295</v>
      </c>
      <c r="AQ4933" s="5">
        <v>552.37908935546795</v>
      </c>
      <c r="AR4933" s="5">
        <v>563.10479736328102</v>
      </c>
      <c r="AS4933" s="5">
        <v>555.87904866536394</v>
      </c>
      <c r="AT4933" s="5">
        <v>395.29367065429602</v>
      </c>
      <c r="AU4933" s="5">
        <v>339.36175537109301</v>
      </c>
      <c r="AV4933" s="5">
        <v>332.19696044921801</v>
      </c>
      <c r="AW4933" s="5">
        <v>355.61746215820239</v>
      </c>
      <c r="AX4933" s="5">
        <v>394.16116333007801</v>
      </c>
      <c r="AY4933" s="5">
        <v>340.59881591796801</v>
      </c>
      <c r="AZ4933" s="5">
        <v>354.113677978515</v>
      </c>
      <c r="BA4933" s="5">
        <v>362.95788574218699</v>
      </c>
    </row>
    <row r="4934" spans="1:53" x14ac:dyDescent="0.2">
      <c r="A4934" s="1">
        <v>4931</v>
      </c>
      <c r="B4934" s="1" t="s">
        <v>19722</v>
      </c>
      <c r="C4934" s="1" t="s">
        <v>19723</v>
      </c>
      <c r="D4934" s="1" t="s">
        <v>19724</v>
      </c>
      <c r="E4934" s="1" t="s">
        <v>19725</v>
      </c>
      <c r="F4934" s="5">
        <v>232.80419921875</v>
      </c>
      <c r="G4934" s="5">
        <v>236.37712097167901</v>
      </c>
      <c r="H4934" s="5">
        <v>216.77879333496</v>
      </c>
      <c r="I4934" s="5">
        <v>228.65337117512968</v>
      </c>
      <c r="J4934" s="5">
        <v>214.74084472656199</v>
      </c>
      <c r="K4934" s="5">
        <v>205.796127319335</v>
      </c>
      <c r="L4934" s="5">
        <v>220.35398864746</v>
      </c>
      <c r="M4934" s="5">
        <v>213.63032023111899</v>
      </c>
      <c r="N4934" s="5">
        <v>169.113677978515</v>
      </c>
      <c r="O4934" s="5">
        <v>168.251541137695</v>
      </c>
      <c r="P4934" s="5">
        <v>175.12716674804599</v>
      </c>
      <c r="Q4934" s="5">
        <v>170.83079528808534</v>
      </c>
      <c r="R4934" s="5">
        <v>151.25897216796801</v>
      </c>
      <c r="S4934" s="5">
        <v>153.38481140136699</v>
      </c>
      <c r="T4934" s="5">
        <v>169.66886901855401</v>
      </c>
      <c r="U4934" s="5">
        <v>158.10421752929633</v>
      </c>
      <c r="V4934" s="5">
        <v>148.99427795410099</v>
      </c>
      <c r="W4934" s="5">
        <v>146.48301696777301</v>
      </c>
      <c r="X4934" s="5">
        <v>130.78509521484301</v>
      </c>
      <c r="Y4934" s="5">
        <v>142.08746337890565</v>
      </c>
      <c r="Z4934" s="5">
        <v>172.98442077636699</v>
      </c>
      <c r="AA4934" s="5">
        <v>193.22909545898401</v>
      </c>
      <c r="AB4934" s="5">
        <v>178.57974243164</v>
      </c>
      <c r="AC4934" s="5">
        <v>181.59775288899701</v>
      </c>
      <c r="AD4934" s="5">
        <v>274.22860717773398</v>
      </c>
      <c r="AE4934" s="5">
        <v>241.073471069335</v>
      </c>
      <c r="AF4934" s="5">
        <v>243.80847167968699</v>
      </c>
      <c r="AG4934" s="5">
        <v>253.03684997558534</v>
      </c>
      <c r="AH4934" s="5">
        <v>227.32498168945301</v>
      </c>
      <c r="AI4934" s="5">
        <v>218.54714965820301</v>
      </c>
      <c r="AJ4934" s="5">
        <v>216.98791503906199</v>
      </c>
      <c r="AK4934" s="5">
        <v>220.95334879557268</v>
      </c>
      <c r="AL4934" s="5">
        <v>127.30551147460901</v>
      </c>
      <c r="AM4934" s="5">
        <v>133.09542846679599</v>
      </c>
      <c r="AN4934" s="5">
        <v>123.95034790039</v>
      </c>
      <c r="AO4934" s="5">
        <v>128.117095947265</v>
      </c>
      <c r="AP4934" s="5">
        <v>145.61128234863199</v>
      </c>
      <c r="AQ4934" s="5">
        <v>165.61785888671801</v>
      </c>
      <c r="AR4934" s="5">
        <v>150.07960510253901</v>
      </c>
      <c r="AS4934" s="5">
        <v>153.76958211262965</v>
      </c>
      <c r="AT4934" s="5">
        <v>191.49249267578099</v>
      </c>
      <c r="AU4934" s="5">
        <v>113.72173309326099</v>
      </c>
      <c r="AV4934" s="5">
        <v>351.76983642578102</v>
      </c>
      <c r="AW4934" s="5">
        <v>218.99468739827435</v>
      </c>
      <c r="AX4934" s="5">
        <v>139.99787902832</v>
      </c>
      <c r="AY4934" s="5">
        <v>146.993881225585</v>
      </c>
      <c r="AZ4934" s="5">
        <v>151.73875427246</v>
      </c>
      <c r="BA4934" s="5">
        <v>146.24350484212167</v>
      </c>
    </row>
    <row r="4935" spans="1:53" x14ac:dyDescent="0.2">
      <c r="A4935" s="1">
        <v>4932</v>
      </c>
      <c r="B4935" s="1" t="s">
        <v>19726</v>
      </c>
      <c r="C4935" s="1" t="s">
        <v>19727</v>
      </c>
      <c r="D4935" s="1" t="s">
        <v>19728</v>
      </c>
      <c r="E4935" s="1" t="s">
        <v>19729</v>
      </c>
      <c r="F4935" s="5">
        <v>1185.07348632812</v>
      </c>
      <c r="G4935" s="5">
        <v>1124.69641113281</v>
      </c>
      <c r="H4935" s="5">
        <v>1135.74658203125</v>
      </c>
      <c r="I4935" s="5">
        <v>1148.50549316406</v>
      </c>
      <c r="J4935" s="5">
        <v>1139.26745605468</v>
      </c>
      <c r="K4935" s="5">
        <v>1143.17883300781</v>
      </c>
      <c r="L4935" s="5">
        <v>1112.41809082031</v>
      </c>
      <c r="M4935" s="5">
        <v>1131.6214599609332</v>
      </c>
      <c r="N4935" s="5">
        <v>1048.77233886718</v>
      </c>
      <c r="O4935" s="5">
        <v>1138.146484375</v>
      </c>
      <c r="P4935" s="5">
        <v>1076.35400390625</v>
      </c>
      <c r="Q4935" s="5">
        <v>1087.7576090494767</v>
      </c>
      <c r="R4935" s="5">
        <v>747.279052734375</v>
      </c>
      <c r="S4935" s="5">
        <v>859.55645751953102</v>
      </c>
      <c r="T4935" s="5">
        <v>782.96282958984295</v>
      </c>
      <c r="U4935" s="5">
        <v>796.59944661458303</v>
      </c>
      <c r="V4935" s="5">
        <v>648.33087158203102</v>
      </c>
      <c r="W4935" s="5">
        <v>626.01794433593705</v>
      </c>
      <c r="X4935" s="5">
        <v>621.09234619140602</v>
      </c>
      <c r="Y4935" s="5">
        <v>631.81372070312466</v>
      </c>
      <c r="Z4935" s="5">
        <v>1081.81420898437</v>
      </c>
      <c r="AA4935" s="5">
        <v>1036.94909667968</v>
      </c>
      <c r="AB4935" s="5">
        <v>1114.74353027343</v>
      </c>
      <c r="AC4935" s="5">
        <v>1077.8356119791599</v>
      </c>
      <c r="AD4935" s="5">
        <v>353.64901733398398</v>
      </c>
      <c r="AE4935" s="5">
        <v>347.69866943359301</v>
      </c>
      <c r="AF4935" s="5">
        <v>363.48913574218699</v>
      </c>
      <c r="AG4935" s="5">
        <v>354.94560750325468</v>
      </c>
      <c r="AH4935" s="5">
        <v>386.74395751953102</v>
      </c>
      <c r="AI4935" s="5">
        <v>359.770263671875</v>
      </c>
      <c r="AJ4935" s="5">
        <v>383.23434448242102</v>
      </c>
      <c r="AK4935" s="5">
        <v>376.58285522460898</v>
      </c>
      <c r="AL4935" s="5">
        <v>423.59375</v>
      </c>
      <c r="AM4935" s="5">
        <v>403.68930053710898</v>
      </c>
      <c r="AN4935" s="5">
        <v>421.82846069335898</v>
      </c>
      <c r="AO4935" s="5">
        <v>416.37050374348928</v>
      </c>
      <c r="AP4935" s="5">
        <v>260.78741455078102</v>
      </c>
      <c r="AQ4935" s="5">
        <v>270.55349731445301</v>
      </c>
      <c r="AR4935" s="5">
        <v>258.56179809570301</v>
      </c>
      <c r="AS4935" s="5">
        <v>263.30090332031233</v>
      </c>
      <c r="AT4935" s="5">
        <v>775.08502197265602</v>
      </c>
      <c r="AU4935" s="5">
        <v>751.896728515625</v>
      </c>
      <c r="AV4935" s="5">
        <v>801.42102050781205</v>
      </c>
      <c r="AW4935" s="5">
        <v>776.13425699869765</v>
      </c>
      <c r="AX4935" s="5">
        <v>468.0625</v>
      </c>
      <c r="AY4935" s="5">
        <v>462.95526123046801</v>
      </c>
      <c r="AZ4935" s="5">
        <v>456.53347778320301</v>
      </c>
      <c r="BA4935" s="5">
        <v>462.51707967122366</v>
      </c>
    </row>
    <row r="4936" spans="1:53" x14ac:dyDescent="0.2">
      <c r="A4936" s="1">
        <v>4933</v>
      </c>
      <c r="B4936" s="1" t="s">
        <v>19730</v>
      </c>
      <c r="C4936" s="1" t="s">
        <v>19731</v>
      </c>
      <c r="D4936" s="1" t="s">
        <v>19732</v>
      </c>
      <c r="E4936" s="1" t="s">
        <v>19733</v>
      </c>
      <c r="F4936" s="5">
        <v>2471.201171875</v>
      </c>
      <c r="G4936" s="5">
        <v>2485.8271484375</v>
      </c>
      <c r="H4936" s="5">
        <v>2475.33813476562</v>
      </c>
      <c r="I4936" s="5">
        <v>2477.4554850260397</v>
      </c>
      <c r="J4936" s="5">
        <v>2610.61889648437</v>
      </c>
      <c r="K4936" s="5">
        <v>2650.443359375</v>
      </c>
      <c r="L4936" s="5">
        <v>2615.55541992187</v>
      </c>
      <c r="M4936" s="5">
        <v>2625.5392252604129</v>
      </c>
      <c r="N4936" s="5">
        <v>1782.67077636718</v>
      </c>
      <c r="O4936" s="5">
        <v>1785.40979003906</v>
      </c>
      <c r="P4936" s="5">
        <v>1738.21606445312</v>
      </c>
      <c r="Q4936" s="5">
        <v>1768.7655436197867</v>
      </c>
      <c r="R4936" s="5">
        <v>1814.94091796875</v>
      </c>
      <c r="S4936" s="5">
        <v>1910.58947753906</v>
      </c>
      <c r="T4936" s="5">
        <v>1876.83874511718</v>
      </c>
      <c r="U4936" s="5">
        <v>1867.4563802083301</v>
      </c>
      <c r="V4936" s="5">
        <v>2021.56640625</v>
      </c>
      <c r="W4936" s="5">
        <v>2023.08715820312</v>
      </c>
      <c r="X4936" s="5">
        <v>1972.92883300781</v>
      </c>
      <c r="Y4936" s="5">
        <v>2005.8607991536435</v>
      </c>
      <c r="Z4936" s="5">
        <v>2174.41552734375</v>
      </c>
      <c r="AA4936" s="5">
        <v>2100.79760742187</v>
      </c>
      <c r="AB4936" s="5">
        <v>2140.19750976562</v>
      </c>
      <c r="AC4936" s="5">
        <v>2138.4702148437464</v>
      </c>
      <c r="AD4936" s="5">
        <v>2115.97338867187</v>
      </c>
      <c r="AE4936" s="5">
        <v>2101.55078125</v>
      </c>
      <c r="AF4936" s="5">
        <v>2285.21240234375</v>
      </c>
      <c r="AG4936" s="5">
        <v>2167.5788574218732</v>
      </c>
      <c r="AH4936" s="5">
        <v>2425.89208984375</v>
      </c>
      <c r="AI4936" s="5">
        <v>2424.24096679687</v>
      </c>
      <c r="AJ4936" s="5">
        <v>2350.77465820312</v>
      </c>
      <c r="AK4936" s="5">
        <v>2400.3025716145798</v>
      </c>
      <c r="AL4936" s="5">
        <v>2036.6962890625</v>
      </c>
      <c r="AM4936" s="5">
        <v>2112.9873046875</v>
      </c>
      <c r="AN4936" s="5">
        <v>2057.55346679687</v>
      </c>
      <c r="AO4936" s="5">
        <v>2069.0790201822897</v>
      </c>
      <c r="AP4936" s="5">
        <v>2369.955078125</v>
      </c>
      <c r="AQ4936" s="5">
        <v>2360.99072265625</v>
      </c>
      <c r="AR4936" s="5">
        <v>2399.06958007812</v>
      </c>
      <c r="AS4936" s="5">
        <v>2376.6717936197897</v>
      </c>
      <c r="AT4936" s="5">
        <v>2449.869140625</v>
      </c>
      <c r="AU4936" s="5">
        <v>2594.00024414062</v>
      </c>
      <c r="AV4936" s="5">
        <v>2525.72534179687</v>
      </c>
      <c r="AW4936" s="5">
        <v>2523.1982421874964</v>
      </c>
      <c r="AX4936" s="5">
        <v>2041.51013183593</v>
      </c>
      <c r="AY4936" s="5">
        <v>2110.25854492187</v>
      </c>
      <c r="AZ4936" s="5">
        <v>2087.30200195312</v>
      </c>
      <c r="BA4936" s="5">
        <v>2079.6902262369731</v>
      </c>
    </row>
    <row r="4937" spans="1:53" x14ac:dyDescent="0.2">
      <c r="A4937" s="1">
        <v>4934</v>
      </c>
      <c r="B4937" s="1" t="s">
        <v>19734</v>
      </c>
      <c r="C4937" s="1" t="s">
        <v>19735</v>
      </c>
      <c r="D4937" s="1" t="s">
        <v>19736</v>
      </c>
      <c r="E4937" s="1" t="s">
        <v>19737</v>
      </c>
      <c r="F4937" s="5">
        <v>639.35211181640602</v>
      </c>
      <c r="G4937" s="5">
        <v>792.556396484375</v>
      </c>
      <c r="H4937" s="5">
        <v>513.15362548828102</v>
      </c>
      <c r="I4937" s="5">
        <v>648.35404459635402</v>
      </c>
      <c r="J4937" s="5">
        <v>561.79022216796795</v>
      </c>
      <c r="K4937" s="5">
        <v>524.39495849609295</v>
      </c>
      <c r="L4937" s="5">
        <v>529.84875488281205</v>
      </c>
      <c r="M4937" s="5">
        <v>538.67797851562432</v>
      </c>
      <c r="N4937" s="5">
        <v>436.19558715820301</v>
      </c>
      <c r="O4937" s="5">
        <v>432.31661987304602</v>
      </c>
      <c r="P4937" s="5">
        <v>464.68331909179602</v>
      </c>
      <c r="Q4937" s="5">
        <v>444.39850870768169</v>
      </c>
      <c r="R4937" s="5">
        <v>651.15393066406205</v>
      </c>
      <c r="S4937" s="5">
        <v>683.6591796875</v>
      </c>
      <c r="T4937" s="5">
        <v>562.67974853515602</v>
      </c>
      <c r="U4937" s="5">
        <v>632.49761962890602</v>
      </c>
      <c r="V4937" s="5">
        <v>434.67071533203102</v>
      </c>
      <c r="W4937" s="5">
        <v>376.771728515625</v>
      </c>
      <c r="X4937" s="5">
        <v>351.51296997070301</v>
      </c>
      <c r="Y4937" s="5">
        <v>387.65180460611964</v>
      </c>
      <c r="Z4937" s="5">
        <v>521.95941162109295</v>
      </c>
      <c r="AA4937" s="5">
        <v>641.04351806640602</v>
      </c>
      <c r="AB4937" s="5">
        <v>525.5419921875</v>
      </c>
      <c r="AC4937" s="5">
        <v>562.8483072916664</v>
      </c>
      <c r="AD4937" s="5">
        <v>509.39190673828102</v>
      </c>
      <c r="AE4937" s="5">
        <v>482.85467529296801</v>
      </c>
      <c r="AF4937" s="5">
        <v>468.81829833984301</v>
      </c>
      <c r="AG4937" s="5">
        <v>487.02162679036405</v>
      </c>
      <c r="AH4937" s="5">
        <v>459.77813720703102</v>
      </c>
      <c r="AI4937" s="5">
        <v>521.967529296875</v>
      </c>
      <c r="AJ4937" s="5">
        <v>550.76708984375</v>
      </c>
      <c r="AK4937" s="5">
        <v>510.83758544921869</v>
      </c>
      <c r="AL4937" s="5">
        <v>344.55953979492102</v>
      </c>
      <c r="AM4937" s="5">
        <v>370.03912353515602</v>
      </c>
      <c r="AN4937" s="5">
        <v>321.154541015625</v>
      </c>
      <c r="AO4937" s="5">
        <v>345.25106811523398</v>
      </c>
      <c r="AP4937" s="5">
        <v>433.80902099609301</v>
      </c>
      <c r="AQ4937" s="5">
        <v>448.21188354492102</v>
      </c>
      <c r="AR4937" s="5">
        <v>493.002197265625</v>
      </c>
      <c r="AS4937" s="5">
        <v>458.34103393554636</v>
      </c>
      <c r="AT4937" s="5">
        <v>163.90771484375</v>
      </c>
      <c r="AV4937" s="5">
        <v>378.35296630859301</v>
      </c>
      <c r="AW4937" s="5">
        <v>271.13034057617153</v>
      </c>
      <c r="AX4937" s="5">
        <v>384.07318115234301</v>
      </c>
      <c r="AY4937" s="5">
        <v>369.27496337890602</v>
      </c>
      <c r="AZ4937" s="5">
        <v>349.999908447265</v>
      </c>
      <c r="BA4937" s="5">
        <v>367.78268432617136</v>
      </c>
    </row>
    <row r="4938" spans="1:53" x14ac:dyDescent="0.2">
      <c r="A4938" s="1">
        <v>4935</v>
      </c>
      <c r="B4938" s="1" t="s">
        <v>19738</v>
      </c>
      <c r="C4938" s="1" t="s">
        <v>19739</v>
      </c>
      <c r="D4938" s="1" t="s">
        <v>19740</v>
      </c>
      <c r="E4938" s="1" t="s">
        <v>19741</v>
      </c>
      <c r="F4938" s="5">
        <v>30.809001922607401</v>
      </c>
      <c r="H4938" s="5">
        <v>23.8299560546875</v>
      </c>
      <c r="I4938" s="5">
        <v>27.31947898864745</v>
      </c>
      <c r="L4938" s="5">
        <v>15.9994096755981</v>
      </c>
      <c r="M4938" s="5">
        <v>15.9994096755981</v>
      </c>
      <c r="O4938" s="5">
        <v>28.191291809081999</v>
      </c>
      <c r="Q4938" s="5">
        <v>28.191291809081999</v>
      </c>
      <c r="R4938" s="5">
        <v>20.603855133056602</v>
      </c>
      <c r="T4938" s="5">
        <v>6.5652108192443803</v>
      </c>
      <c r="U4938" s="5">
        <v>13.584532976150491</v>
      </c>
      <c r="V4938" s="5">
        <v>17.429548263549801</v>
      </c>
      <c r="X4938" s="5">
        <v>7.6625938415527299</v>
      </c>
      <c r="Y4938" s="5">
        <v>12.546071052551266</v>
      </c>
      <c r="Z4938" s="5">
        <v>23.828922271728501</v>
      </c>
      <c r="AB4938" s="5">
        <v>28.619548797607401</v>
      </c>
      <c r="AC4938" s="5">
        <v>26.224235534667951</v>
      </c>
      <c r="AE4938" s="5">
        <v>189.60624694824199</v>
      </c>
      <c r="AG4938" s="5">
        <v>189.60624694824199</v>
      </c>
      <c r="AI4938" s="5">
        <v>122.801467895507</v>
      </c>
      <c r="AJ4938" s="5">
        <v>175.93130493164</v>
      </c>
      <c r="AK4938" s="5">
        <v>149.36638641357351</v>
      </c>
      <c r="AQ4938" s="5">
        <v>20.743093490600501</v>
      </c>
      <c r="AR4938" s="5">
        <v>19.362958908081001</v>
      </c>
      <c r="AS4938" s="5">
        <v>20.053026199340749</v>
      </c>
      <c r="AT4938" s="5">
        <v>33.050930023193303</v>
      </c>
      <c r="AW4938" s="5">
        <v>33.050930023193303</v>
      </c>
    </row>
    <row r="4939" spans="1:53" x14ac:dyDescent="0.2">
      <c r="A4939" s="1">
        <v>4936</v>
      </c>
      <c r="B4939" s="1" t="s">
        <v>19742</v>
      </c>
      <c r="C4939" s="1" t="s">
        <v>19743</v>
      </c>
      <c r="D4939" s="1" t="s">
        <v>19744</v>
      </c>
      <c r="E4939" s="1" t="s">
        <v>19745</v>
      </c>
      <c r="F4939" s="5">
        <v>372.99026489257801</v>
      </c>
      <c r="G4939" s="5">
        <v>405.14025878906199</v>
      </c>
      <c r="H4939" s="5">
        <v>445.26220703125</v>
      </c>
      <c r="I4939" s="5">
        <v>407.79757690429665</v>
      </c>
      <c r="J4939" s="5">
        <v>338.96142578125</v>
      </c>
      <c r="K4939" s="5">
        <v>446.562896728515</v>
      </c>
      <c r="L4939" s="5">
        <v>375.35403442382801</v>
      </c>
      <c r="M4939" s="5">
        <v>386.95945231119759</v>
      </c>
      <c r="N4939" s="5">
        <v>223.86674499511699</v>
      </c>
      <c r="O4939" s="5">
        <v>202.49295043945301</v>
      </c>
      <c r="P4939" s="5">
        <v>200.78056335449199</v>
      </c>
      <c r="Q4939" s="5">
        <v>209.0467529296873</v>
      </c>
      <c r="R4939" s="5">
        <v>292.59884643554602</v>
      </c>
      <c r="S4939" s="5">
        <v>327.13586425781199</v>
      </c>
      <c r="T4939" s="5">
        <v>275.60690307617102</v>
      </c>
      <c r="U4939" s="5">
        <v>298.44720458984301</v>
      </c>
      <c r="V4939" s="5">
        <v>156.69694519042901</v>
      </c>
      <c r="W4939" s="5">
        <v>179.68225097656199</v>
      </c>
      <c r="X4939" s="5">
        <v>183.02493286132801</v>
      </c>
      <c r="Y4939" s="5">
        <v>173.13470967610633</v>
      </c>
      <c r="Z4939" s="5">
        <v>252.96414184570301</v>
      </c>
      <c r="AA4939" s="5">
        <v>327.25238037109301</v>
      </c>
      <c r="AB4939" s="5">
        <v>272.05905151367102</v>
      </c>
      <c r="AC4939" s="5">
        <v>284.09185791015562</v>
      </c>
      <c r="AD4939" s="5">
        <v>181.32618713378901</v>
      </c>
      <c r="AE4939" s="5">
        <v>193.55267333984301</v>
      </c>
      <c r="AF4939" s="5">
        <v>204.547271728515</v>
      </c>
      <c r="AG4939" s="5">
        <v>193.14204406738236</v>
      </c>
      <c r="AH4939" s="5">
        <v>196.76701354980401</v>
      </c>
      <c r="AI4939" s="5">
        <v>214.732177734375</v>
      </c>
      <c r="AJ4939" s="5">
        <v>208.14173889160099</v>
      </c>
      <c r="AK4939" s="5">
        <v>206.54697672526001</v>
      </c>
      <c r="AL4939" s="5">
        <v>125.997497558593</v>
      </c>
      <c r="AM4939" s="5">
        <v>155.39758300781199</v>
      </c>
      <c r="AN4939" s="5">
        <v>140.36001586914</v>
      </c>
      <c r="AO4939" s="5">
        <v>140.58503214518166</v>
      </c>
      <c r="AP4939" s="5">
        <v>164.72785949707</v>
      </c>
      <c r="AQ4939" s="5">
        <v>170.90882873535099</v>
      </c>
      <c r="AR4939" s="5">
        <v>134.22640991210901</v>
      </c>
      <c r="AS4939" s="5">
        <v>156.62103271484332</v>
      </c>
      <c r="AT4939" s="5">
        <v>226.58940124511699</v>
      </c>
      <c r="AU4939" s="5">
        <v>186.60087585449199</v>
      </c>
      <c r="AV4939" s="5">
        <v>196.377349853515</v>
      </c>
      <c r="AW4939" s="5">
        <v>203.18920898437466</v>
      </c>
      <c r="AX4939" s="5">
        <v>274.48629760742102</v>
      </c>
      <c r="AY4939" s="5">
        <v>244.02615356445301</v>
      </c>
      <c r="AZ4939" s="5">
        <v>255.19024658203099</v>
      </c>
      <c r="BA4939" s="5">
        <v>257.90089925130172</v>
      </c>
    </row>
    <row r="4940" spans="1:53" x14ac:dyDescent="0.2">
      <c r="A4940" s="1">
        <v>4937</v>
      </c>
      <c r="B4940" s="1" t="s">
        <v>19746</v>
      </c>
      <c r="C4940" s="1" t="s">
        <v>19747</v>
      </c>
      <c r="D4940" s="1" t="s">
        <v>19748</v>
      </c>
      <c r="E4940" s="1" t="s">
        <v>19749</v>
      </c>
      <c r="F4940" s="5">
        <v>240.23036193847599</v>
      </c>
      <c r="G4940" s="5">
        <v>242.49108886718699</v>
      </c>
      <c r="H4940" s="5">
        <v>228.10403442382801</v>
      </c>
      <c r="I4940" s="5">
        <v>236.94182840983035</v>
      </c>
      <c r="J4940" s="5">
        <v>256.03060913085898</v>
      </c>
      <c r="K4940" s="5">
        <v>235.99736022949199</v>
      </c>
      <c r="L4940" s="5">
        <v>258.44903564453102</v>
      </c>
      <c r="M4940" s="5">
        <v>250.159001668294</v>
      </c>
      <c r="N4940" s="5">
        <v>481.56488037109301</v>
      </c>
      <c r="O4940" s="5">
        <v>483.11978149414</v>
      </c>
      <c r="P4940" s="5">
        <v>544.379638671875</v>
      </c>
      <c r="Q4940" s="5">
        <v>503.02143351236936</v>
      </c>
      <c r="R4940" s="5">
        <v>327.091552734375</v>
      </c>
      <c r="S4940" s="5">
        <v>307.12368774414</v>
      </c>
      <c r="T4940" s="5">
        <v>345.71188354492102</v>
      </c>
      <c r="U4940" s="5">
        <v>326.64237467447862</v>
      </c>
      <c r="V4940" s="5">
        <v>268.58816528320301</v>
      </c>
      <c r="W4940" s="5">
        <v>264.02972412109301</v>
      </c>
      <c r="X4940" s="5">
        <v>218.25909423828099</v>
      </c>
      <c r="Y4940" s="5">
        <v>250.29232788085901</v>
      </c>
      <c r="Z4940" s="5">
        <v>274.24450683593699</v>
      </c>
      <c r="AA4940" s="5">
        <v>309.67498779296801</v>
      </c>
      <c r="AB4940" s="5">
        <v>301.06454467773398</v>
      </c>
      <c r="AC4940" s="5">
        <v>294.99467976887968</v>
      </c>
      <c r="AD4940" s="5">
        <v>259.34390258789</v>
      </c>
      <c r="AE4940" s="5">
        <v>283.32659912109301</v>
      </c>
      <c r="AF4940" s="5">
        <v>233.64537048339801</v>
      </c>
      <c r="AG4940" s="5">
        <v>258.77195739746031</v>
      </c>
      <c r="AH4940" s="5">
        <v>244.43084716796801</v>
      </c>
      <c r="AI4940" s="5">
        <v>212.051345825195</v>
      </c>
      <c r="AJ4940" s="5">
        <v>265.18853759765602</v>
      </c>
      <c r="AK4940" s="5">
        <v>240.5569101969397</v>
      </c>
      <c r="AL4940" s="5">
        <v>395.72213745117102</v>
      </c>
      <c r="AM4940" s="5">
        <v>400.79653930664</v>
      </c>
      <c r="AN4940" s="5">
        <v>433.16882324218699</v>
      </c>
      <c r="AO4940" s="5">
        <v>409.89583333333263</v>
      </c>
      <c r="AP4940" s="5">
        <v>301.72052001953102</v>
      </c>
      <c r="AQ4940" s="5">
        <v>286.83166503906199</v>
      </c>
      <c r="AR4940" s="5">
        <v>286.23272705078102</v>
      </c>
      <c r="AS4940" s="5">
        <v>291.59497070312472</v>
      </c>
      <c r="AT4940" s="5">
        <v>281.256103515625</v>
      </c>
      <c r="AU4940" s="5">
        <v>365.91555786132801</v>
      </c>
      <c r="AV4940" s="5">
        <v>266.306060791015</v>
      </c>
      <c r="AW4940" s="5">
        <v>304.49257405598934</v>
      </c>
      <c r="AX4940" s="5">
        <v>288.29660034179602</v>
      </c>
      <c r="AY4940" s="5">
        <v>321.35824584960898</v>
      </c>
      <c r="AZ4940" s="5">
        <v>257.37072753906199</v>
      </c>
      <c r="BA4940" s="5">
        <v>289.00852457682231</v>
      </c>
    </row>
    <row r="4941" spans="1:53" x14ac:dyDescent="0.2">
      <c r="A4941" s="1">
        <v>4938</v>
      </c>
      <c r="B4941" s="1" t="s">
        <v>19750</v>
      </c>
      <c r="C4941" s="1" t="s">
        <v>19751</v>
      </c>
      <c r="D4941" s="1" t="s">
        <v>19752</v>
      </c>
      <c r="E4941" s="1" t="s">
        <v>19753</v>
      </c>
      <c r="F4941" s="5">
        <v>333.14929199218699</v>
      </c>
      <c r="G4941" s="5">
        <v>362.42950439453102</v>
      </c>
      <c r="H4941" s="5">
        <v>297.29769897460898</v>
      </c>
      <c r="I4941" s="5">
        <v>330.95883178710898</v>
      </c>
      <c r="J4941" s="5">
        <v>252.95770263671801</v>
      </c>
      <c r="K4941" s="5">
        <v>283.88034057617102</v>
      </c>
      <c r="L4941" s="5">
        <v>266.88101196289</v>
      </c>
      <c r="M4941" s="5">
        <v>267.90635172525964</v>
      </c>
      <c r="N4941" s="5">
        <v>124.400588989257</v>
      </c>
      <c r="O4941" s="5">
        <v>159.88670349121</v>
      </c>
      <c r="P4941" s="5">
        <v>218.28367614746</v>
      </c>
      <c r="Q4941" s="5">
        <v>167.523656209309</v>
      </c>
      <c r="R4941" s="5">
        <v>234.40997314453099</v>
      </c>
      <c r="S4941" s="5">
        <v>176.98368835449199</v>
      </c>
      <c r="T4941" s="5">
        <v>206.32209777832</v>
      </c>
      <c r="U4941" s="5">
        <v>205.90525309244765</v>
      </c>
      <c r="V4941" s="5">
        <v>232.14451599121</v>
      </c>
      <c r="W4941" s="5">
        <v>208.13317871093699</v>
      </c>
      <c r="X4941" s="5">
        <v>202.11186218261699</v>
      </c>
      <c r="Y4941" s="5">
        <v>214.12985229492131</v>
      </c>
      <c r="Z4941" s="5">
        <v>223.50871276855401</v>
      </c>
      <c r="AA4941" s="5">
        <v>239.80235290527301</v>
      </c>
      <c r="AB4941" s="5">
        <v>201.46778869628901</v>
      </c>
      <c r="AC4941" s="5">
        <v>221.59295145670535</v>
      </c>
      <c r="AD4941" s="5">
        <v>246.60102844238199</v>
      </c>
      <c r="AE4941" s="5">
        <v>235.93598937988199</v>
      </c>
      <c r="AF4941" s="5">
        <v>248.36166381835901</v>
      </c>
      <c r="AG4941" s="5">
        <v>243.63289388020766</v>
      </c>
      <c r="AH4941" s="5">
        <v>230.514068603515</v>
      </c>
      <c r="AI4941" s="5">
        <v>263.94088745117102</v>
      </c>
      <c r="AJ4941" s="5">
        <v>242.913970947265</v>
      </c>
      <c r="AK4941" s="5">
        <v>245.78964233398369</v>
      </c>
      <c r="AL4941" s="5">
        <v>155.66041564941401</v>
      </c>
      <c r="AM4941" s="5">
        <v>135.07063293457</v>
      </c>
      <c r="AN4941" s="5">
        <v>161.87162780761699</v>
      </c>
      <c r="AO4941" s="5">
        <v>150.86755879720033</v>
      </c>
      <c r="AP4941" s="5">
        <v>172.40817260742099</v>
      </c>
      <c r="AQ4941" s="5">
        <v>184.26237487792901</v>
      </c>
      <c r="AR4941" s="5">
        <v>166.341384887695</v>
      </c>
      <c r="AS4941" s="5">
        <v>174.33731079101497</v>
      </c>
      <c r="AT4941" s="5">
        <v>174.948318481445</v>
      </c>
      <c r="AU4941" s="5">
        <v>222.1513671875</v>
      </c>
      <c r="AV4941" s="5">
        <v>198.80903625488199</v>
      </c>
      <c r="AW4941" s="5">
        <v>198.63624064127566</v>
      </c>
      <c r="AX4941" s="5">
        <v>208.87417602539</v>
      </c>
      <c r="AY4941" s="5">
        <v>189.13438415527301</v>
      </c>
      <c r="AZ4941" s="5">
        <v>251.25302124023401</v>
      </c>
      <c r="BA4941" s="5">
        <v>216.42052714029901</v>
      </c>
    </row>
    <row r="4942" spans="1:53" x14ac:dyDescent="0.2">
      <c r="A4942" s="1">
        <v>4939</v>
      </c>
      <c r="B4942" s="1" t="s">
        <v>19754</v>
      </c>
      <c r="C4942" s="1" t="s">
        <v>19755</v>
      </c>
      <c r="D4942" s="1" t="s">
        <v>19756</v>
      </c>
      <c r="E4942" s="1" t="s">
        <v>19757</v>
      </c>
      <c r="R4942" s="5">
        <v>50.615333557128899</v>
      </c>
      <c r="U4942" s="5">
        <v>50.615333557128899</v>
      </c>
      <c r="V4942" s="5">
        <v>111.145011901855</v>
      </c>
      <c r="W4942" s="5">
        <v>83.338790893554602</v>
      </c>
      <c r="X4942" s="5">
        <v>97.187965393066406</v>
      </c>
      <c r="Y4942" s="5">
        <v>97.223922729492003</v>
      </c>
      <c r="AD4942" s="5">
        <v>200.84234619140599</v>
      </c>
      <c r="AE4942" s="5">
        <v>196.60665893554599</v>
      </c>
      <c r="AF4942" s="5">
        <v>205.33296203613199</v>
      </c>
      <c r="AG4942" s="5">
        <v>200.92732238769466</v>
      </c>
      <c r="AH4942" s="5">
        <v>166.06138610839801</v>
      </c>
      <c r="AI4942" s="5">
        <v>165.48693847656199</v>
      </c>
      <c r="AJ4942" s="5">
        <v>144.08636474609301</v>
      </c>
      <c r="AK4942" s="5">
        <v>158.54489644368434</v>
      </c>
      <c r="AL4942" s="5">
        <v>96.116256713867102</v>
      </c>
      <c r="AM4942" s="5">
        <v>126.656867980957</v>
      </c>
      <c r="AN4942" s="5">
        <v>120.839302062988</v>
      </c>
      <c r="AO4942" s="5">
        <v>114.53747558593737</v>
      </c>
      <c r="AP4942" s="5">
        <v>87.825462341308594</v>
      </c>
      <c r="AQ4942" s="5">
        <v>106.68869018554599</v>
      </c>
      <c r="AR4942" s="5">
        <v>87.710197448730398</v>
      </c>
      <c r="AS4942" s="5">
        <v>94.074783325194986</v>
      </c>
      <c r="AX4942" s="5">
        <v>70.935737609863196</v>
      </c>
      <c r="AY4942" s="5">
        <v>129.14057922363199</v>
      </c>
      <c r="AZ4942" s="5">
        <v>142.363845825195</v>
      </c>
      <c r="BA4942" s="5">
        <v>114.14672088623006</v>
      </c>
    </row>
    <row r="4943" spans="1:53" x14ac:dyDescent="0.2">
      <c r="A4943" s="1">
        <v>4940</v>
      </c>
      <c r="B4943" s="1" t="s">
        <v>19758</v>
      </c>
      <c r="C4943" s="1" t="s">
        <v>19759</v>
      </c>
      <c r="D4943" s="1" t="s">
        <v>19760</v>
      </c>
      <c r="E4943" s="1" t="s">
        <v>19761</v>
      </c>
      <c r="F4943" s="5">
        <v>147.94860839843699</v>
      </c>
      <c r="G4943" s="5">
        <v>148.15167236328099</v>
      </c>
      <c r="H4943" s="5">
        <v>181.30825805664</v>
      </c>
      <c r="I4943" s="5">
        <v>159.13617960611933</v>
      </c>
      <c r="J4943" s="5">
        <v>133.56219482421801</v>
      </c>
      <c r="K4943" s="5">
        <v>150.38160705566401</v>
      </c>
      <c r="L4943" s="5">
        <v>167.15489196777301</v>
      </c>
      <c r="M4943" s="5">
        <v>150.36623128255167</v>
      </c>
      <c r="N4943" s="5">
        <v>138.739334106445</v>
      </c>
      <c r="O4943" s="5">
        <v>128.81999206542901</v>
      </c>
      <c r="P4943" s="5">
        <v>90.616096496582003</v>
      </c>
      <c r="Q4943" s="5">
        <v>119.391807556152</v>
      </c>
      <c r="R4943" s="5">
        <v>187.30598449707</v>
      </c>
      <c r="S4943" s="5">
        <v>131.77182006835901</v>
      </c>
      <c r="T4943" s="5">
        <v>214.171630859375</v>
      </c>
      <c r="U4943" s="5">
        <v>177.74981180826799</v>
      </c>
      <c r="V4943" s="5">
        <v>116.437004089355</v>
      </c>
      <c r="W4943" s="5">
        <v>112.36928558349599</v>
      </c>
      <c r="X4943" s="5">
        <v>108.249473571777</v>
      </c>
      <c r="Y4943" s="5">
        <v>112.35192108154267</v>
      </c>
      <c r="Z4943" s="5">
        <v>138.855224609375</v>
      </c>
      <c r="AA4943" s="5">
        <v>150.62013244628901</v>
      </c>
      <c r="AB4943" s="5">
        <v>107.875732421875</v>
      </c>
      <c r="AC4943" s="5">
        <v>132.45036315917966</v>
      </c>
      <c r="AD4943" s="5">
        <v>90.779357910156193</v>
      </c>
      <c r="AE4943" s="5">
        <v>116.10425567626901</v>
      </c>
      <c r="AF4943" s="5">
        <v>122.53897857666</v>
      </c>
      <c r="AG4943" s="5">
        <v>109.8075307210284</v>
      </c>
      <c r="AH4943" s="5">
        <v>109.01376342773401</v>
      </c>
      <c r="AI4943" s="5">
        <v>132.73245239257801</v>
      </c>
      <c r="AJ4943" s="5">
        <v>104.981475830078</v>
      </c>
      <c r="AK4943" s="5">
        <v>115.57589721679666</v>
      </c>
      <c r="AL4943" s="5">
        <v>98.538284301757798</v>
      </c>
      <c r="AM4943" s="5">
        <v>90.455337524414006</v>
      </c>
      <c r="AN4943" s="5">
        <v>93.696846008300696</v>
      </c>
      <c r="AO4943" s="5">
        <v>94.230155944824176</v>
      </c>
      <c r="AP4943" s="5">
        <v>105.054153442382</v>
      </c>
      <c r="AQ4943" s="5">
        <v>99.093162536621094</v>
      </c>
      <c r="AR4943" s="5">
        <v>130.50912475585901</v>
      </c>
      <c r="AS4943" s="5">
        <v>111.55214691162071</v>
      </c>
      <c r="AT4943" s="5">
        <v>121.370109558105</v>
      </c>
      <c r="AU4943" s="5">
        <v>167.61923217773401</v>
      </c>
      <c r="AV4943" s="5">
        <v>129.87077331542901</v>
      </c>
      <c r="AW4943" s="5">
        <v>139.62003835042267</v>
      </c>
      <c r="AX4943" s="5">
        <v>94.477684020996094</v>
      </c>
      <c r="AY4943" s="5">
        <v>92.970748901367102</v>
      </c>
      <c r="AZ4943" s="5">
        <v>78.059661865234304</v>
      </c>
      <c r="BA4943" s="5">
        <v>88.502698262532491</v>
      </c>
    </row>
    <row r="4944" spans="1:53" x14ac:dyDescent="0.2">
      <c r="A4944" s="1">
        <v>4941</v>
      </c>
      <c r="B4944" s="1" t="s">
        <v>19762</v>
      </c>
      <c r="C4944" s="1" t="s">
        <v>19763</v>
      </c>
      <c r="D4944" s="1" t="s">
        <v>19764</v>
      </c>
      <c r="E4944" s="1" t="s">
        <v>19765</v>
      </c>
      <c r="F4944" s="5">
        <v>1145.333984375</v>
      </c>
      <c r="G4944" s="5">
        <v>1200.84606933593</v>
      </c>
      <c r="H4944" s="5">
        <v>1096.58288574218</v>
      </c>
      <c r="I4944" s="5">
        <v>1147.5876464843702</v>
      </c>
      <c r="J4944" s="5">
        <v>1144.96472167968</v>
      </c>
      <c r="K4944" s="5">
        <v>1165.33093261718</v>
      </c>
      <c r="L4944" s="5">
        <v>1155.76647949218</v>
      </c>
      <c r="M4944" s="5">
        <v>1155.3540445963465</v>
      </c>
      <c r="N4944" s="5">
        <v>572.91009521484295</v>
      </c>
      <c r="O4944" s="5">
        <v>507.407135009765</v>
      </c>
      <c r="P4944" s="5">
        <v>532.66412353515602</v>
      </c>
      <c r="Q4944" s="5">
        <v>537.66045125325468</v>
      </c>
      <c r="R4944" s="5">
        <v>704.55462646484295</v>
      </c>
      <c r="S4944" s="5">
        <v>735.68438720703102</v>
      </c>
      <c r="T4944" s="5">
        <v>749.00933837890602</v>
      </c>
      <c r="U4944" s="5">
        <v>729.74945068359341</v>
      </c>
      <c r="V4944" s="5">
        <v>988.83160400390602</v>
      </c>
      <c r="W4944" s="5">
        <v>1006.31188964843</v>
      </c>
      <c r="X4944" s="5">
        <v>1029.46423339843</v>
      </c>
      <c r="Y4944" s="5">
        <v>1008.2025756835886</v>
      </c>
      <c r="Z4944" s="5">
        <v>1081.11108398437</v>
      </c>
      <c r="AA4944" s="5">
        <v>1046.84204101562</v>
      </c>
      <c r="AB4944" s="5">
        <v>1105.88842773437</v>
      </c>
      <c r="AC4944" s="5">
        <v>1077.9471842447867</v>
      </c>
      <c r="AD4944" s="5">
        <v>853.35723876953102</v>
      </c>
      <c r="AE4944" s="5">
        <v>846.11309814453102</v>
      </c>
      <c r="AF4944" s="5">
        <v>870.365234375</v>
      </c>
      <c r="AG4944" s="5">
        <v>856.61185709635402</v>
      </c>
      <c r="AH4944" s="5">
        <v>897.24932861328102</v>
      </c>
      <c r="AI4944" s="5">
        <v>876.776123046875</v>
      </c>
      <c r="AJ4944" s="5">
        <v>906.58361816406205</v>
      </c>
      <c r="AK4944" s="5">
        <v>893.53635660807265</v>
      </c>
      <c r="AL4944" s="5">
        <v>596.22015380859295</v>
      </c>
      <c r="AM4944" s="5">
        <v>553.44274902343705</v>
      </c>
      <c r="AN4944" s="5">
        <v>621.491455078125</v>
      </c>
      <c r="AO4944" s="5">
        <v>590.38478597005167</v>
      </c>
      <c r="AP4944" s="5">
        <v>778.9052734375</v>
      </c>
      <c r="AQ4944" s="5">
        <v>806.95056152343705</v>
      </c>
      <c r="AR4944" s="5">
        <v>776.092529296875</v>
      </c>
      <c r="AS4944" s="5">
        <v>787.31612141927064</v>
      </c>
      <c r="AT4944" s="5">
        <v>942.73254394531205</v>
      </c>
      <c r="AU4944" s="5">
        <v>990.64562988281205</v>
      </c>
      <c r="AV4944" s="5">
        <v>795.87322998046795</v>
      </c>
      <c r="AW4944" s="5">
        <v>909.75046793619731</v>
      </c>
      <c r="AX4944" s="5">
        <v>955.83465576171795</v>
      </c>
      <c r="AY4944" s="5">
        <v>915.765625</v>
      </c>
      <c r="AZ4944" s="5">
        <v>985.24261474609295</v>
      </c>
      <c r="BA4944" s="5">
        <v>952.28096516927019</v>
      </c>
    </row>
    <row r="4945" spans="1:53" x14ac:dyDescent="0.2">
      <c r="A4945" s="1">
        <v>4942</v>
      </c>
      <c r="B4945" s="1" t="s">
        <v>19766</v>
      </c>
      <c r="C4945" s="1" t="s">
        <v>19767</v>
      </c>
      <c r="D4945" s="1" t="s">
        <v>19768</v>
      </c>
      <c r="E4945" s="1" t="s">
        <v>19769</v>
      </c>
      <c r="N4945" s="5">
        <v>119.934288024902</v>
      </c>
      <c r="O4945" s="5">
        <v>161.69857788085901</v>
      </c>
      <c r="P4945" s="5">
        <v>125.537780761718</v>
      </c>
      <c r="Q4945" s="5">
        <v>135.72354888915967</v>
      </c>
      <c r="T4945" s="5">
        <v>47.691886901855398</v>
      </c>
      <c r="U4945" s="5">
        <v>47.691886901855398</v>
      </c>
    </row>
    <row r="4946" spans="1:53" x14ac:dyDescent="0.2">
      <c r="A4946" s="1">
        <v>4943</v>
      </c>
      <c r="B4946" s="1" t="s">
        <v>19770</v>
      </c>
      <c r="C4946" s="1" t="s">
        <v>19771</v>
      </c>
      <c r="D4946" s="1" t="s">
        <v>19772</v>
      </c>
      <c r="E4946" s="1" t="s">
        <v>19773</v>
      </c>
      <c r="F4946" s="5">
        <v>398.67626953125</v>
      </c>
      <c r="G4946" s="5">
        <v>428.27996826171801</v>
      </c>
      <c r="H4946" s="5">
        <v>395.175537109375</v>
      </c>
      <c r="I4946" s="5">
        <v>407.37725830078102</v>
      </c>
      <c r="J4946" s="5">
        <v>357.32537841796801</v>
      </c>
      <c r="K4946" s="5">
        <v>372.81802368164</v>
      </c>
      <c r="L4946" s="5">
        <v>357.49468994140602</v>
      </c>
      <c r="M4946" s="5">
        <v>362.54603068033799</v>
      </c>
      <c r="N4946" s="5">
        <v>200.81492614746</v>
      </c>
      <c r="O4946" s="5">
        <v>244.46321105957</v>
      </c>
      <c r="P4946" s="5">
        <v>208.13540649414</v>
      </c>
      <c r="Q4946" s="5">
        <v>217.80451456705669</v>
      </c>
      <c r="R4946" s="5">
        <v>319.12921142578102</v>
      </c>
      <c r="S4946" s="5">
        <v>230.63754272460901</v>
      </c>
      <c r="T4946" s="5">
        <v>295.96292114257801</v>
      </c>
      <c r="U4946" s="5">
        <v>281.90989176432271</v>
      </c>
      <c r="V4946" s="5">
        <v>196.89582824707</v>
      </c>
      <c r="W4946" s="5">
        <v>190.01185607910099</v>
      </c>
      <c r="X4946" s="5">
        <v>169.14440917968699</v>
      </c>
      <c r="Y4946" s="5">
        <v>185.35069783528601</v>
      </c>
      <c r="Z4946" s="5">
        <v>222.23695373535099</v>
      </c>
      <c r="AA4946" s="5">
        <v>259.93588256835898</v>
      </c>
      <c r="AB4946" s="5">
        <v>256.00866699218699</v>
      </c>
      <c r="AC4946" s="5">
        <v>246.06050109863233</v>
      </c>
      <c r="AD4946" s="5">
        <v>544.70367431640602</v>
      </c>
      <c r="AE4946" s="5">
        <v>589.75628662109295</v>
      </c>
      <c r="AF4946" s="5">
        <v>564.50396728515602</v>
      </c>
      <c r="AG4946" s="5">
        <v>566.32130940755167</v>
      </c>
      <c r="AH4946" s="5">
        <v>476.17272949218699</v>
      </c>
      <c r="AI4946" s="5">
        <v>425.99008178710898</v>
      </c>
      <c r="AJ4946" s="5">
        <v>396.12741088867102</v>
      </c>
      <c r="AK4946" s="5">
        <v>432.76340738932231</v>
      </c>
      <c r="AL4946" s="5">
        <v>250.86149597167901</v>
      </c>
      <c r="AM4946" s="5">
        <v>253.23210144042901</v>
      </c>
      <c r="AN4946" s="5">
        <v>257.91192626953102</v>
      </c>
      <c r="AO4946" s="5">
        <v>254.00184122721302</v>
      </c>
      <c r="AP4946" s="5">
        <v>285.485260009765</v>
      </c>
      <c r="AQ4946" s="5">
        <v>308.871490478515</v>
      </c>
      <c r="AR4946" s="5">
        <v>311.18145751953102</v>
      </c>
      <c r="AS4946" s="5">
        <v>301.84606933593699</v>
      </c>
      <c r="AT4946" s="5">
        <v>129.865951538085</v>
      </c>
      <c r="AU4946" s="5">
        <v>138.19143676757801</v>
      </c>
      <c r="AV4946" s="5">
        <v>152.380126953125</v>
      </c>
      <c r="AW4946" s="5">
        <v>140.145838419596</v>
      </c>
      <c r="AX4946" s="5">
        <v>198.024169921875</v>
      </c>
      <c r="AY4946" s="5">
        <v>198.42369079589801</v>
      </c>
      <c r="AZ4946" s="5">
        <v>217.78883361816401</v>
      </c>
      <c r="BA4946" s="5">
        <v>204.74556477864567</v>
      </c>
    </row>
    <row r="4947" spans="1:53" x14ac:dyDescent="0.2">
      <c r="A4947" s="1">
        <v>4944</v>
      </c>
      <c r="B4947" s="1" t="s">
        <v>19774</v>
      </c>
      <c r="C4947" s="1" t="s">
        <v>19775</v>
      </c>
      <c r="D4947" s="1" t="s">
        <v>19776</v>
      </c>
      <c r="E4947" s="1" t="s">
        <v>19777</v>
      </c>
      <c r="F4947" s="5">
        <v>138.42590332031199</v>
      </c>
      <c r="G4947" s="5">
        <v>107.069244384765</v>
      </c>
      <c r="H4947" s="5">
        <v>85.389183044433594</v>
      </c>
      <c r="I4947" s="5">
        <v>110.29477691650352</v>
      </c>
      <c r="J4947" s="5">
        <v>97.562858581542898</v>
      </c>
      <c r="K4947" s="5">
        <v>117.30564117431599</v>
      </c>
      <c r="L4947" s="5">
        <v>137.37277221679599</v>
      </c>
      <c r="M4947" s="5">
        <v>117.4137573242183</v>
      </c>
      <c r="N4947" s="5">
        <v>291.09826660156199</v>
      </c>
      <c r="O4947" s="5">
        <v>332.41290283203102</v>
      </c>
      <c r="P4947" s="5">
        <v>256.78549194335898</v>
      </c>
      <c r="Q4947" s="5">
        <v>293.43222045898398</v>
      </c>
      <c r="R4947" s="5">
        <v>186.57734680175699</v>
      </c>
      <c r="S4947" s="5">
        <v>176.97399902343699</v>
      </c>
      <c r="T4947" s="5">
        <v>157.66438293457</v>
      </c>
      <c r="U4947" s="5">
        <v>173.73857625325465</v>
      </c>
      <c r="V4947" s="5">
        <v>124.64827728271401</v>
      </c>
      <c r="W4947" s="5">
        <v>98.917747497558594</v>
      </c>
      <c r="X4947" s="5">
        <v>84.401969909667898</v>
      </c>
      <c r="Y4947" s="5">
        <v>102.65599822998017</v>
      </c>
      <c r="Z4947" s="5">
        <v>181.80723571777301</v>
      </c>
      <c r="AA4947" s="5">
        <v>195.49896240234301</v>
      </c>
      <c r="AB4947" s="5">
        <v>144.85812377929599</v>
      </c>
      <c r="AC4947" s="5">
        <v>174.05477396647066</v>
      </c>
      <c r="AD4947" s="5">
        <v>149.27276611328099</v>
      </c>
      <c r="AF4947" s="5">
        <v>135.13058471679599</v>
      </c>
      <c r="AG4947" s="5">
        <v>142.20167541503849</v>
      </c>
      <c r="AH4947" s="5">
        <v>134.90415954589801</v>
      </c>
      <c r="AI4947" s="5">
        <v>101.46476745605401</v>
      </c>
      <c r="AJ4947" s="5">
        <v>104.847366333007</v>
      </c>
      <c r="AK4947" s="5">
        <v>113.73876444498633</v>
      </c>
      <c r="AL4947" s="5">
        <v>182.29389953613199</v>
      </c>
      <c r="AM4947" s="5">
        <v>182.20558166503901</v>
      </c>
      <c r="AN4947" s="5">
        <v>236.76477050781199</v>
      </c>
      <c r="AO4947" s="5">
        <v>200.42141723632767</v>
      </c>
      <c r="AP4947" s="5">
        <v>101.685981750488</v>
      </c>
      <c r="AQ4947" s="5">
        <v>121.252792358398</v>
      </c>
      <c r="AR4947" s="5">
        <v>115.029418945312</v>
      </c>
      <c r="AS4947" s="5">
        <v>112.65606435139932</v>
      </c>
      <c r="AT4947" s="5">
        <v>129.888412475585</v>
      </c>
      <c r="AU4947" s="5">
        <v>115.67603302001901</v>
      </c>
      <c r="AV4947" s="5">
        <v>61.805168151855398</v>
      </c>
      <c r="AW4947" s="5">
        <v>102.45653788248647</v>
      </c>
      <c r="AY4947" s="5">
        <v>75.493598937988196</v>
      </c>
      <c r="BA4947" s="5">
        <v>75.493598937988196</v>
      </c>
    </row>
    <row r="4948" spans="1:53" x14ac:dyDescent="0.2">
      <c r="A4948" s="1">
        <v>4945</v>
      </c>
      <c r="B4948" s="1" t="s">
        <v>19778</v>
      </c>
      <c r="C4948" s="1" t="s">
        <v>19779</v>
      </c>
      <c r="D4948" s="1" t="s">
        <v>19780</v>
      </c>
      <c r="E4948" s="1" t="s">
        <v>19781</v>
      </c>
      <c r="F4948" s="5">
        <v>854.76947021484295</v>
      </c>
      <c r="G4948" s="5">
        <v>788.24157714843705</v>
      </c>
      <c r="H4948" s="5">
        <v>728.39416503906205</v>
      </c>
      <c r="I4948" s="5">
        <v>790.46840413411394</v>
      </c>
      <c r="J4948" s="5">
        <v>782.69390869140602</v>
      </c>
      <c r="K4948" s="5">
        <v>803.917724609375</v>
      </c>
      <c r="L4948" s="5">
        <v>780.14733886718705</v>
      </c>
      <c r="M4948" s="5">
        <v>788.91965738932265</v>
      </c>
      <c r="N4948" s="5">
        <v>554.89617919921795</v>
      </c>
      <c r="O4948" s="5">
        <v>533.01043701171795</v>
      </c>
      <c r="P4948" s="5">
        <v>485.78161621093699</v>
      </c>
      <c r="Q4948" s="5">
        <v>524.56274414062432</v>
      </c>
      <c r="R4948" s="5">
        <v>513.85607910156205</v>
      </c>
      <c r="S4948" s="5">
        <v>420.69763183593699</v>
      </c>
      <c r="T4948" s="5">
        <v>485.46044921875</v>
      </c>
      <c r="U4948" s="5">
        <v>473.33805338541634</v>
      </c>
      <c r="V4948" s="5">
        <v>371.205322265625</v>
      </c>
      <c r="W4948" s="5">
        <v>329.34457397460898</v>
      </c>
      <c r="X4948" s="5">
        <v>308.82751464843699</v>
      </c>
      <c r="Y4948" s="5">
        <v>336.45913696289034</v>
      </c>
      <c r="Z4948" s="5">
        <v>658.31317138671795</v>
      </c>
      <c r="AA4948" s="5">
        <v>684.11492919921795</v>
      </c>
      <c r="AB4948" s="5">
        <v>630.07470703125</v>
      </c>
      <c r="AC4948" s="5">
        <v>657.5009358723953</v>
      </c>
      <c r="AD4948" s="5">
        <v>463.88122558593699</v>
      </c>
      <c r="AE4948" s="5">
        <v>500.00067138671801</v>
      </c>
      <c r="AF4948" s="5">
        <v>498.89105224609301</v>
      </c>
      <c r="AG4948" s="5">
        <v>487.590983072916</v>
      </c>
      <c r="AH4948" s="5">
        <v>400.33221435546801</v>
      </c>
      <c r="AI4948" s="5">
        <v>406.896392822265</v>
      </c>
      <c r="AJ4948" s="5">
        <v>398.8330078125</v>
      </c>
      <c r="AK4948" s="5">
        <v>402.02053833007767</v>
      </c>
      <c r="AL4948" s="5">
        <v>430.95950317382801</v>
      </c>
      <c r="AM4948" s="5">
        <v>441.88796997070301</v>
      </c>
      <c r="AN4948" s="5">
        <v>435.78607177734301</v>
      </c>
      <c r="AO4948" s="5">
        <v>436.21118164062472</v>
      </c>
      <c r="AP4948" s="5">
        <v>266.34521484375</v>
      </c>
      <c r="AQ4948" s="5">
        <v>292.10028076171801</v>
      </c>
      <c r="AR4948" s="5">
        <v>283.49957275390602</v>
      </c>
      <c r="AS4948" s="5">
        <v>280.64835611979134</v>
      </c>
      <c r="AT4948" s="5">
        <v>293.45175170898398</v>
      </c>
      <c r="AU4948" s="5">
        <v>313.57919311523398</v>
      </c>
      <c r="AV4948" s="5">
        <v>339.16696166992102</v>
      </c>
      <c r="AW4948" s="5">
        <v>315.39930216471299</v>
      </c>
      <c r="AX4948" s="5">
        <v>248.60452270507801</v>
      </c>
      <c r="AY4948" s="5">
        <v>240.45700073242099</v>
      </c>
      <c r="AZ4948" s="5">
        <v>177.04797363281199</v>
      </c>
      <c r="BA4948" s="5">
        <v>222.03649902343696</v>
      </c>
    </row>
    <row r="4949" spans="1:53" x14ac:dyDescent="0.2">
      <c r="A4949" s="1">
        <v>4946</v>
      </c>
      <c r="B4949" s="1" t="s">
        <v>19782</v>
      </c>
      <c r="C4949" s="1" t="s">
        <v>19783</v>
      </c>
      <c r="D4949" s="1" t="s">
        <v>19784</v>
      </c>
      <c r="E4949" s="1" t="s">
        <v>19785</v>
      </c>
      <c r="F4949" s="5">
        <v>1292.39147949218</v>
      </c>
      <c r="G4949" s="5">
        <v>1316.94995117187</v>
      </c>
      <c r="H4949" s="5">
        <v>1231.12744140625</v>
      </c>
      <c r="I4949" s="5">
        <v>1280.1562906900999</v>
      </c>
      <c r="J4949" s="5">
        <v>1452.85290527343</v>
      </c>
      <c r="K4949" s="5">
        <v>1427.15002441406</v>
      </c>
      <c r="L4949" s="5">
        <v>1448.75244140625</v>
      </c>
      <c r="M4949" s="5">
        <v>1442.9184570312466</v>
      </c>
      <c r="N4949" s="5">
        <v>761.73553466796795</v>
      </c>
      <c r="O4949" s="5">
        <v>741.89758300781205</v>
      </c>
      <c r="P4949" s="5">
        <v>737.23443603515602</v>
      </c>
      <c r="Q4949" s="5">
        <v>746.95585123697856</v>
      </c>
      <c r="R4949" s="5">
        <v>774.82403564453102</v>
      </c>
      <c r="S4949" s="5">
        <v>768.35211181640602</v>
      </c>
      <c r="T4949" s="5">
        <v>814.94921875</v>
      </c>
      <c r="U4949" s="5">
        <v>786.04178873697902</v>
      </c>
      <c r="V4949" s="5">
        <v>1205.25671386718</v>
      </c>
      <c r="W4949" s="5">
        <v>1207.02111816406</v>
      </c>
      <c r="X4949" s="5">
        <v>1181.67712402343</v>
      </c>
      <c r="Y4949" s="5">
        <v>1197.9849853515568</v>
      </c>
      <c r="Z4949" s="5">
        <v>1471.70837402343</v>
      </c>
      <c r="AA4949" s="5">
        <v>1295.96020507812</v>
      </c>
      <c r="AB4949" s="5">
        <v>1396.90490722656</v>
      </c>
      <c r="AC4949" s="5">
        <v>1388.1911621093698</v>
      </c>
      <c r="AD4949" s="5">
        <v>1022.84490966796</v>
      </c>
      <c r="AE4949" s="5">
        <v>999.04187011718705</v>
      </c>
      <c r="AF4949" s="5">
        <v>1008.46350097656</v>
      </c>
      <c r="AG4949" s="5">
        <v>1010.1167602539023</v>
      </c>
      <c r="AH4949" s="5">
        <v>1028.55029296875</v>
      </c>
      <c r="AI4949" s="5">
        <v>959.86004638671795</v>
      </c>
      <c r="AJ4949" s="5">
        <v>982.88641357421795</v>
      </c>
      <c r="AK4949" s="5">
        <v>990.43225097656193</v>
      </c>
      <c r="AL4949" s="5">
        <v>612.27429199218705</v>
      </c>
      <c r="AM4949" s="5">
        <v>614.87414550781205</v>
      </c>
      <c r="AN4949" s="5">
        <v>603.60693359375</v>
      </c>
      <c r="AO4949" s="5">
        <v>610.25179036458303</v>
      </c>
      <c r="AP4949" s="5">
        <v>799.380126953125</v>
      </c>
      <c r="AQ4949" s="5">
        <v>818.26385498046795</v>
      </c>
      <c r="AR4949" s="5">
        <v>807.99798583984295</v>
      </c>
      <c r="AS4949" s="5">
        <v>808.54732259114519</v>
      </c>
      <c r="AT4949" s="5">
        <v>1344.23388671875</v>
      </c>
      <c r="AU4949" s="5">
        <v>1372.134765625</v>
      </c>
      <c r="AV4949" s="5">
        <v>1260.04797363281</v>
      </c>
      <c r="AW4949" s="5">
        <v>1325.4722086588533</v>
      </c>
      <c r="AX4949" s="5">
        <v>930.59423828125</v>
      </c>
      <c r="AY4949" s="5">
        <v>864.68890380859295</v>
      </c>
      <c r="AZ4949" s="5">
        <v>906.93096923828102</v>
      </c>
      <c r="BA4949" s="5">
        <v>900.73803710937466</v>
      </c>
    </row>
    <row r="4950" spans="1:53" x14ac:dyDescent="0.2">
      <c r="A4950" s="1">
        <v>4947</v>
      </c>
      <c r="B4950" s="1" t="s">
        <v>19786</v>
      </c>
      <c r="C4950" s="1" t="s">
        <v>19787</v>
      </c>
      <c r="D4950" s="1" t="s">
        <v>19788</v>
      </c>
      <c r="E4950" s="1" t="s">
        <v>19789</v>
      </c>
      <c r="F4950" s="5">
        <v>56.824634552001903</v>
      </c>
      <c r="G4950" s="5">
        <v>64.072425842285099</v>
      </c>
      <c r="H4950" s="5">
        <v>53.788082122802699</v>
      </c>
      <c r="I4950" s="5">
        <v>58.228380839029903</v>
      </c>
      <c r="J4950" s="5">
        <v>67.003166198730398</v>
      </c>
      <c r="K4950" s="5">
        <v>46.5595703125</v>
      </c>
      <c r="L4950" s="5">
        <v>44.329193115234297</v>
      </c>
      <c r="M4950" s="5">
        <v>52.630643208821567</v>
      </c>
      <c r="N4950" s="5">
        <v>192.94740295410099</v>
      </c>
      <c r="O4950" s="5">
        <v>186.03773498535099</v>
      </c>
      <c r="P4950" s="5">
        <v>190.49986267089801</v>
      </c>
      <c r="Q4950" s="5">
        <v>189.82833353678333</v>
      </c>
      <c r="R4950" s="5">
        <v>103.09470367431599</v>
      </c>
      <c r="S4950" s="5">
        <v>82.507400512695298</v>
      </c>
      <c r="T4950" s="5">
        <v>84.038352966308594</v>
      </c>
      <c r="U4950" s="5">
        <v>89.880152384439953</v>
      </c>
      <c r="V4950" s="5">
        <v>56.6461791992187</v>
      </c>
      <c r="W4950" s="5">
        <v>53.134029388427699</v>
      </c>
      <c r="X4950" s="5">
        <v>53.282295227050703</v>
      </c>
      <c r="Y4950" s="5">
        <v>54.354167938232365</v>
      </c>
      <c r="Z4950" s="5">
        <v>50.320995330810497</v>
      </c>
      <c r="AA4950" s="5">
        <v>50.286491394042898</v>
      </c>
      <c r="AB4950" s="5">
        <v>45.281558990478501</v>
      </c>
      <c r="AC4950" s="5">
        <v>48.629681905110637</v>
      </c>
      <c r="AD4950" s="5">
        <v>56.526004791259702</v>
      </c>
      <c r="AE4950" s="5">
        <v>57.769115447997997</v>
      </c>
      <c r="AF4950" s="5">
        <v>62.050094604492102</v>
      </c>
      <c r="AG4950" s="5">
        <v>58.781738281249936</v>
      </c>
      <c r="AH4950" s="5">
        <v>45.271671295166001</v>
      </c>
      <c r="AI4950" s="5">
        <v>52.950508117675703</v>
      </c>
      <c r="AJ4950" s="5">
        <v>56.5044136047363</v>
      </c>
      <c r="AK4950" s="5">
        <v>51.575531005859339</v>
      </c>
      <c r="AL4950" s="5">
        <v>206.09281921386699</v>
      </c>
      <c r="AM4950" s="5">
        <v>236.58084106445301</v>
      </c>
      <c r="AN4950" s="5">
        <v>213.87420654296801</v>
      </c>
      <c r="AO4950" s="5">
        <v>218.84928894042932</v>
      </c>
      <c r="AP4950" s="5">
        <v>101.59332275390599</v>
      </c>
      <c r="AQ4950" s="5">
        <v>97.742935180664006</v>
      </c>
      <c r="AR4950" s="5">
        <v>105.85791778564401</v>
      </c>
      <c r="AS4950" s="5">
        <v>101.731391906738</v>
      </c>
      <c r="AT4950" s="5">
        <v>58.467906951904297</v>
      </c>
      <c r="AU4950" s="5">
        <v>107.39100646972599</v>
      </c>
      <c r="AV4950" s="5">
        <v>37.535190582275298</v>
      </c>
      <c r="AW4950" s="5">
        <v>67.798034667968537</v>
      </c>
      <c r="AX4950" s="5">
        <v>63.383548736572202</v>
      </c>
      <c r="AY4950" s="5">
        <v>63.555519104003899</v>
      </c>
      <c r="AZ4950" s="5">
        <v>64.612800598144503</v>
      </c>
      <c r="BA4950" s="5">
        <v>63.850622812906863</v>
      </c>
    </row>
    <row r="4951" spans="1:53" x14ac:dyDescent="0.2">
      <c r="A4951" s="1">
        <v>4948</v>
      </c>
      <c r="B4951" s="1" t="s">
        <v>19790</v>
      </c>
      <c r="C4951" s="1" t="s">
        <v>19791</v>
      </c>
      <c r="D4951" s="1" t="s">
        <v>19792</v>
      </c>
      <c r="E4951" s="1" t="s">
        <v>19793</v>
      </c>
      <c r="F4951" s="5">
        <v>246.10874938964801</v>
      </c>
      <c r="G4951" s="5">
        <v>275.07623291015602</v>
      </c>
      <c r="H4951" s="5">
        <v>268.25335693359301</v>
      </c>
      <c r="I4951" s="5">
        <v>263.14611307779904</v>
      </c>
      <c r="J4951" s="5">
        <v>231.49386596679599</v>
      </c>
      <c r="K4951" s="5">
        <v>231.75483703613199</v>
      </c>
      <c r="L4951" s="5">
        <v>237.81506347656199</v>
      </c>
      <c r="M4951" s="5">
        <v>233.68792215982998</v>
      </c>
      <c r="N4951" s="5">
        <v>408.00885009765602</v>
      </c>
      <c r="O4951" s="5">
        <v>403.86846923828102</v>
      </c>
      <c r="P4951" s="5">
        <v>415.94741821289</v>
      </c>
      <c r="Q4951" s="5">
        <v>409.27491251627566</v>
      </c>
      <c r="R4951" s="5">
        <v>208.22930908203099</v>
      </c>
      <c r="S4951" s="5">
        <v>218.20063781738199</v>
      </c>
      <c r="T4951" s="5">
        <v>198.80177307128901</v>
      </c>
      <c r="U4951" s="5">
        <v>208.41057332356732</v>
      </c>
      <c r="V4951" s="5">
        <v>246.53495788574199</v>
      </c>
      <c r="W4951" s="5">
        <v>260.246490478515</v>
      </c>
      <c r="X4951" s="5">
        <v>244.14213562011699</v>
      </c>
      <c r="Y4951" s="5">
        <v>250.30786132812466</v>
      </c>
      <c r="Z4951" s="5">
        <v>282.66546630859301</v>
      </c>
      <c r="AA4951" s="5">
        <v>303.63800048828102</v>
      </c>
      <c r="AB4951" s="5">
        <v>302.19070434570301</v>
      </c>
      <c r="AC4951" s="5">
        <v>296.16472371419235</v>
      </c>
      <c r="AD4951" s="5">
        <v>260.40631103515602</v>
      </c>
      <c r="AE4951" s="5">
        <v>265.552734375</v>
      </c>
      <c r="AF4951" s="5">
        <v>262.61779785156199</v>
      </c>
      <c r="AG4951" s="5">
        <v>262.85894775390602</v>
      </c>
      <c r="AH4951" s="5">
        <v>222.16363525390599</v>
      </c>
      <c r="AI4951" s="5">
        <v>225.37112426757801</v>
      </c>
      <c r="AJ4951" s="5">
        <v>217.97848510742099</v>
      </c>
      <c r="AK4951" s="5">
        <v>221.83774820963501</v>
      </c>
      <c r="AL4951" s="5">
        <v>194.26969909667901</v>
      </c>
      <c r="AM4951" s="5">
        <v>196.457916259765</v>
      </c>
      <c r="AN4951" s="5">
        <v>223.39572143554599</v>
      </c>
      <c r="AO4951" s="5">
        <v>204.70777893066335</v>
      </c>
      <c r="AP4951" s="5">
        <v>133.80575561523401</v>
      </c>
      <c r="AQ4951" s="5">
        <v>143.82536315917901</v>
      </c>
      <c r="AR4951" s="5">
        <v>150.19869995117099</v>
      </c>
      <c r="AS4951" s="5">
        <v>142.60993957519466</v>
      </c>
      <c r="AT4951" s="5">
        <v>260.52355957031199</v>
      </c>
      <c r="AU4951" s="5">
        <v>296.06195068359301</v>
      </c>
      <c r="AV4951" s="5">
        <v>283.58233642578102</v>
      </c>
      <c r="AW4951" s="5">
        <v>280.05594889322867</v>
      </c>
      <c r="AX4951" s="5">
        <v>218.342514038085</v>
      </c>
      <c r="AY4951" s="5">
        <v>158.39489746093699</v>
      </c>
      <c r="AZ4951" s="5">
        <v>174.49346923828099</v>
      </c>
      <c r="BA4951" s="5">
        <v>183.74362691243434</v>
      </c>
    </row>
    <row r="4952" spans="1:53" x14ac:dyDescent="0.2">
      <c r="A4952" s="1">
        <v>4949</v>
      </c>
      <c r="B4952" s="1" t="s">
        <v>19794</v>
      </c>
      <c r="C4952" s="1" t="s">
        <v>19795</v>
      </c>
      <c r="D4952" s="1" t="s">
        <v>19796</v>
      </c>
      <c r="E4952" s="1" t="s">
        <v>19797</v>
      </c>
      <c r="F4952" s="5">
        <v>190.27862548828099</v>
      </c>
      <c r="G4952" s="5">
        <v>216.544677734375</v>
      </c>
      <c r="H4952" s="5">
        <v>202.80815124511699</v>
      </c>
      <c r="I4952" s="5">
        <v>203.21048482259098</v>
      </c>
      <c r="J4952" s="5">
        <v>177.05523681640599</v>
      </c>
      <c r="K4952" s="5">
        <v>173.545486450195</v>
      </c>
      <c r="L4952" s="5">
        <v>176.388671875</v>
      </c>
      <c r="M4952" s="5">
        <v>175.66313171386699</v>
      </c>
      <c r="N4952" s="5">
        <v>342.068756103515</v>
      </c>
      <c r="O4952" s="5">
        <v>294.59222412109301</v>
      </c>
      <c r="P4952" s="5">
        <v>311.35662841796801</v>
      </c>
      <c r="Q4952" s="5">
        <v>316.00586954752538</v>
      </c>
      <c r="R4952" s="5">
        <v>121.311477661132</v>
      </c>
      <c r="S4952" s="5">
        <v>115.34478759765599</v>
      </c>
      <c r="T4952" s="5">
        <v>173.40890502929599</v>
      </c>
      <c r="U4952" s="5">
        <v>136.688390096028</v>
      </c>
      <c r="V4952" s="5">
        <v>156.22569274902301</v>
      </c>
      <c r="W4952" s="5">
        <v>136.315017700195</v>
      </c>
      <c r="X4952" s="5">
        <v>118.859573364257</v>
      </c>
      <c r="Y4952" s="5">
        <v>137.13342793782502</v>
      </c>
      <c r="Z4952" s="5">
        <v>197.32365417480401</v>
      </c>
      <c r="AA4952" s="5">
        <v>169.49082946777301</v>
      </c>
      <c r="AB4952" s="5">
        <v>202.97665405273401</v>
      </c>
      <c r="AC4952" s="5">
        <v>189.93037923177033</v>
      </c>
      <c r="AD4952" s="5">
        <v>122.297142028808</v>
      </c>
      <c r="AE4952" s="5">
        <v>130.58557128906199</v>
      </c>
      <c r="AF4952" s="5">
        <v>124.186721801757</v>
      </c>
      <c r="AG4952" s="5">
        <v>125.68981170654233</v>
      </c>
      <c r="AH4952" s="5">
        <v>129.72750854492099</v>
      </c>
      <c r="AI4952" s="5">
        <v>145.60697937011699</v>
      </c>
      <c r="AJ4952" s="5">
        <v>124.856925964355</v>
      </c>
      <c r="AK4952" s="5">
        <v>133.39713795979767</v>
      </c>
      <c r="AL4952" s="5">
        <v>207.44061279296801</v>
      </c>
      <c r="AM4952" s="5">
        <v>206.31881713867099</v>
      </c>
      <c r="AN4952" s="5">
        <v>240.33732604980401</v>
      </c>
      <c r="AO4952" s="5">
        <v>218.03225199381436</v>
      </c>
      <c r="AP4952" s="5">
        <v>110.04539489746</v>
      </c>
      <c r="AQ4952" s="5">
        <v>135.042877197265</v>
      </c>
      <c r="AR4952" s="5">
        <v>130.59750366210901</v>
      </c>
      <c r="AS4952" s="5">
        <v>125.22859191894467</v>
      </c>
      <c r="AT4952" s="5">
        <v>117.194206237792</v>
      </c>
      <c r="AU4952" s="5">
        <v>264.82653808593699</v>
      </c>
      <c r="AV4952" s="5">
        <v>83.017982482910099</v>
      </c>
      <c r="AW4952" s="5">
        <v>155.01290893554636</v>
      </c>
      <c r="AX4952" s="5">
        <v>111.4541015625</v>
      </c>
      <c r="AY4952" s="5">
        <v>133.07432556152301</v>
      </c>
      <c r="AZ4952" s="5">
        <v>80.497398376464801</v>
      </c>
      <c r="BA4952" s="5">
        <v>108.34194183349594</v>
      </c>
    </row>
    <row r="4953" spans="1:53" x14ac:dyDescent="0.2">
      <c r="A4953" s="1">
        <v>4950</v>
      </c>
      <c r="B4953" s="1" t="s">
        <v>19798</v>
      </c>
      <c r="C4953" s="1" t="s">
        <v>19799</v>
      </c>
      <c r="D4953" s="1" t="s">
        <v>19800</v>
      </c>
      <c r="E4953" s="1" t="s">
        <v>19801</v>
      </c>
      <c r="F4953" s="5">
        <v>119.879737854003</v>
      </c>
      <c r="G4953" s="5">
        <v>86.254997253417898</v>
      </c>
      <c r="H4953" s="5">
        <v>76.510520935058594</v>
      </c>
      <c r="I4953" s="5">
        <v>94.215085347493172</v>
      </c>
      <c r="J4953" s="5">
        <v>128.03228759765599</v>
      </c>
      <c r="K4953" s="5">
        <v>122.818733215332</v>
      </c>
      <c r="L4953" s="5">
        <v>155.70562744140599</v>
      </c>
      <c r="M4953" s="5">
        <v>135.51888275146464</v>
      </c>
      <c r="N4953" s="5">
        <v>124.36410522460901</v>
      </c>
      <c r="O4953" s="5">
        <v>126.19382476806599</v>
      </c>
      <c r="P4953" s="5">
        <v>111.467880249023</v>
      </c>
      <c r="Q4953" s="5">
        <v>120.67527008056599</v>
      </c>
      <c r="R4953" s="5">
        <v>260.46746826171801</v>
      </c>
      <c r="S4953" s="5">
        <v>249.40687561035099</v>
      </c>
      <c r="T4953" s="5">
        <v>255.47235107421801</v>
      </c>
      <c r="U4953" s="5">
        <v>255.11556498209566</v>
      </c>
      <c r="V4953" s="5">
        <v>230.27217102050699</v>
      </c>
      <c r="W4953" s="5">
        <v>280.721923828125</v>
      </c>
      <c r="X4953" s="5">
        <v>275.42095947265602</v>
      </c>
      <c r="Y4953" s="5">
        <v>262.13835144042935</v>
      </c>
      <c r="Z4953" s="5">
        <v>222.59371948242099</v>
      </c>
      <c r="AA4953" s="5">
        <v>209.88113403320301</v>
      </c>
      <c r="AB4953" s="5">
        <v>231.61901855468699</v>
      </c>
      <c r="AC4953" s="5">
        <v>221.36462402343696</v>
      </c>
      <c r="AD4953" s="5">
        <v>189.81333923339801</v>
      </c>
      <c r="AE4953" s="5">
        <v>225.62977600097599</v>
      </c>
      <c r="AF4953" s="5">
        <v>210.59616088867099</v>
      </c>
      <c r="AG4953" s="5">
        <v>208.67975870768166</v>
      </c>
      <c r="AH4953" s="5">
        <v>165.399002075195</v>
      </c>
      <c r="AI4953" s="5">
        <v>139.66001892089801</v>
      </c>
      <c r="AJ4953" s="5">
        <v>150.26347351074199</v>
      </c>
      <c r="AK4953" s="5">
        <v>151.77416483561169</v>
      </c>
      <c r="AL4953" s="5">
        <v>79.295722961425696</v>
      </c>
      <c r="AM4953" s="5">
        <v>60.881172180175703</v>
      </c>
      <c r="AN4953" s="5">
        <v>86.218414306640597</v>
      </c>
      <c r="AO4953" s="5">
        <v>75.465103149413991</v>
      </c>
      <c r="AP4953" s="5">
        <v>107.54680633544901</v>
      </c>
      <c r="AQ4953" s="5">
        <v>113.290802001953</v>
      </c>
      <c r="AR4953" s="5">
        <v>104.30729675292901</v>
      </c>
      <c r="AS4953" s="5">
        <v>108.38163503011033</v>
      </c>
      <c r="AT4953" s="5">
        <v>62.346012115478501</v>
      </c>
      <c r="AW4953" s="5">
        <v>62.346012115478501</v>
      </c>
      <c r="AX4953" s="5">
        <v>60.811386108398402</v>
      </c>
      <c r="AY4953" s="5">
        <v>91.908630371093693</v>
      </c>
      <c r="AZ4953" s="5">
        <v>93.297966003417898</v>
      </c>
      <c r="BA4953" s="5">
        <v>82.005994160969991</v>
      </c>
    </row>
    <row r="4954" spans="1:53" x14ac:dyDescent="0.2">
      <c r="A4954" s="1">
        <v>4951</v>
      </c>
      <c r="B4954" s="1" t="s">
        <v>19802</v>
      </c>
      <c r="C4954" s="1" t="s">
        <v>19803</v>
      </c>
      <c r="D4954" s="1" t="s">
        <v>19804</v>
      </c>
      <c r="E4954" s="1" t="s">
        <v>19805</v>
      </c>
      <c r="F4954" s="5">
        <v>242.28437805175699</v>
      </c>
      <c r="G4954" s="5">
        <v>158.50299072265599</v>
      </c>
      <c r="H4954" s="5">
        <v>215.01884460449199</v>
      </c>
      <c r="I4954" s="5">
        <v>205.26873779296832</v>
      </c>
      <c r="J4954" s="5">
        <v>187.91062927246</v>
      </c>
      <c r="K4954" s="5">
        <v>160.51223754882801</v>
      </c>
      <c r="L4954" s="5">
        <v>261.3779296875</v>
      </c>
      <c r="M4954" s="5">
        <v>203.266932169596</v>
      </c>
      <c r="N4954" s="5">
        <v>238.11192321777301</v>
      </c>
      <c r="Q4954" s="5">
        <v>238.11192321777301</v>
      </c>
      <c r="R4954" s="5">
        <v>188.03846740722599</v>
      </c>
      <c r="S4954" s="5">
        <v>163.53720092773401</v>
      </c>
      <c r="T4954" s="5">
        <v>198.581771850585</v>
      </c>
      <c r="U4954" s="5">
        <v>183.38581339518169</v>
      </c>
      <c r="V4954" s="5">
        <v>170.70440673828099</v>
      </c>
      <c r="W4954" s="5">
        <v>192.47770690917901</v>
      </c>
      <c r="X4954" s="5">
        <v>162.13937377929599</v>
      </c>
      <c r="Y4954" s="5">
        <v>175.10716247558534</v>
      </c>
      <c r="Z4954" s="5">
        <v>179.92190551757801</v>
      </c>
      <c r="AA4954" s="5">
        <v>193.26838684082</v>
      </c>
      <c r="AB4954" s="5">
        <v>173.263916015625</v>
      </c>
      <c r="AC4954" s="5">
        <v>182.15140279134098</v>
      </c>
      <c r="AD4954" s="5">
        <v>283.82077026367102</v>
      </c>
      <c r="AE4954" s="5">
        <v>266.04306030273398</v>
      </c>
      <c r="AF4954" s="5">
        <v>276.87814331054602</v>
      </c>
      <c r="AG4954" s="5">
        <v>275.58065795898369</v>
      </c>
      <c r="AH4954" s="5">
        <v>261.18939208984301</v>
      </c>
      <c r="AI4954" s="5">
        <v>266.008697509765</v>
      </c>
      <c r="AJ4954" s="5">
        <v>243.45051574707</v>
      </c>
      <c r="AK4954" s="5">
        <v>256.88286844889268</v>
      </c>
      <c r="AM4954" s="5">
        <v>151.10476684570301</v>
      </c>
      <c r="AO4954" s="5">
        <v>151.10476684570301</v>
      </c>
      <c r="AP4954" s="5">
        <v>108.9487991333</v>
      </c>
      <c r="AQ4954" s="5">
        <v>146.41984558105401</v>
      </c>
      <c r="AR4954" s="5">
        <v>133.59576416015599</v>
      </c>
      <c r="AS4954" s="5">
        <v>129.65480295817</v>
      </c>
      <c r="AT4954" s="5">
        <v>152.87585449218699</v>
      </c>
      <c r="AU4954" s="5">
        <v>286.962158203125</v>
      </c>
      <c r="AV4954" s="5">
        <v>97.0389404296875</v>
      </c>
      <c r="AW4954" s="5">
        <v>178.95898437499986</v>
      </c>
      <c r="AX4954" s="5">
        <v>264.814208984375</v>
      </c>
      <c r="AY4954" s="5">
        <v>150.92619323730401</v>
      </c>
      <c r="AZ4954" s="5">
        <v>153.52030944824199</v>
      </c>
      <c r="BA4954" s="5">
        <v>189.75357055664031</v>
      </c>
    </row>
    <row r="4955" spans="1:53" x14ac:dyDescent="0.2">
      <c r="A4955" s="1">
        <v>4952</v>
      </c>
      <c r="B4955" s="1" t="s">
        <v>19806</v>
      </c>
      <c r="C4955" s="1" t="s">
        <v>19807</v>
      </c>
      <c r="D4955" s="1" t="s">
        <v>19808</v>
      </c>
      <c r="E4955" s="1" t="s">
        <v>19809</v>
      </c>
      <c r="F4955" s="5">
        <v>613.000732421875</v>
      </c>
      <c r="G4955" s="5">
        <v>581.89501953125</v>
      </c>
      <c r="H4955" s="5">
        <v>583.89422607421795</v>
      </c>
      <c r="I4955" s="5">
        <v>592.92999267578091</v>
      </c>
      <c r="J4955" s="5">
        <v>528.53985595703102</v>
      </c>
      <c r="K4955" s="5">
        <v>548.63330078125</v>
      </c>
      <c r="L4955" s="5">
        <v>552.52313232421795</v>
      </c>
      <c r="M4955" s="5">
        <v>543.2320963541664</v>
      </c>
      <c r="N4955" s="5">
        <v>342.49075317382801</v>
      </c>
      <c r="O4955" s="5">
        <v>329.55548095703102</v>
      </c>
      <c r="P4955" s="5">
        <v>362.11599731445301</v>
      </c>
      <c r="Q4955" s="5">
        <v>344.72074381510402</v>
      </c>
      <c r="R4955" s="5">
        <v>427.6318359375</v>
      </c>
      <c r="S4955" s="5">
        <v>434.37844848632801</v>
      </c>
      <c r="T4955" s="5">
        <v>414.19308471679602</v>
      </c>
      <c r="U4955" s="5">
        <v>425.40112304687472</v>
      </c>
      <c r="V4955" s="5">
        <v>619.41418457031205</v>
      </c>
      <c r="W4955" s="5">
        <v>592.14434814453102</v>
      </c>
      <c r="X4955" s="5">
        <v>598.45263671875</v>
      </c>
      <c r="Y4955" s="5">
        <v>603.33705647786439</v>
      </c>
      <c r="Z4955" s="5">
        <v>757.129150390625</v>
      </c>
      <c r="AA4955" s="5">
        <v>699.24578857421795</v>
      </c>
      <c r="AB4955" s="5">
        <v>741.41375732421795</v>
      </c>
      <c r="AC4955" s="5">
        <v>732.59623209635356</v>
      </c>
      <c r="AD4955" s="5">
        <v>472.226959228515</v>
      </c>
      <c r="AE4955" s="5">
        <v>449.443267822265</v>
      </c>
      <c r="AF4955" s="5">
        <v>456.59579467773398</v>
      </c>
      <c r="AG4955" s="5">
        <v>459.42200724283799</v>
      </c>
      <c r="AH4955" s="5">
        <v>437.39990234375</v>
      </c>
      <c r="AI4955" s="5">
        <v>443.19064331054602</v>
      </c>
      <c r="AJ4955" s="5">
        <v>425.74548339843699</v>
      </c>
      <c r="AK4955" s="5">
        <v>435.44534301757767</v>
      </c>
      <c r="AL4955" s="5">
        <v>327.83523559570301</v>
      </c>
      <c r="AM4955" s="5">
        <v>313.84280395507801</v>
      </c>
      <c r="AN4955" s="5">
        <v>317.16754150390602</v>
      </c>
      <c r="AO4955" s="5">
        <v>319.6151936848957</v>
      </c>
      <c r="AP4955" s="5">
        <v>423.20700073242102</v>
      </c>
      <c r="AQ4955" s="5">
        <v>423.90438842773398</v>
      </c>
      <c r="AR4955" s="5">
        <v>430.842681884765</v>
      </c>
      <c r="AS4955" s="5">
        <v>425.98469034830669</v>
      </c>
      <c r="AT4955" s="5">
        <v>472.14718627929602</v>
      </c>
      <c r="AU4955" s="5">
        <v>562.7890625</v>
      </c>
      <c r="AV4955" s="5">
        <v>535.88629150390602</v>
      </c>
      <c r="AW4955" s="5">
        <v>523.60751342773403</v>
      </c>
      <c r="AX4955" s="5">
        <v>550.77105712890602</v>
      </c>
      <c r="AY4955" s="5">
        <v>561.37664794921795</v>
      </c>
      <c r="AZ4955" s="5">
        <v>571.12347412109295</v>
      </c>
      <c r="BA4955" s="5">
        <v>561.09039306640568</v>
      </c>
    </row>
    <row r="4956" spans="1:53" x14ac:dyDescent="0.2">
      <c r="A4956" s="1">
        <v>4953</v>
      </c>
      <c r="B4956" s="1" t="s">
        <v>19810</v>
      </c>
      <c r="C4956" s="1" t="s">
        <v>19811</v>
      </c>
      <c r="D4956" s="1" t="s">
        <v>19812</v>
      </c>
      <c r="E4956" s="1" t="s">
        <v>19813</v>
      </c>
      <c r="F4956" s="5">
        <v>647.84197998046795</v>
      </c>
      <c r="G4956" s="5">
        <v>656.4521484375</v>
      </c>
      <c r="H4956" s="5">
        <v>650.03179931640602</v>
      </c>
      <c r="I4956" s="5">
        <v>651.44197591145792</v>
      </c>
      <c r="J4956" s="5">
        <v>692.64471435546795</v>
      </c>
      <c r="K4956" s="5">
        <v>648.90081787109295</v>
      </c>
      <c r="L4956" s="5">
        <v>670.03894042968705</v>
      </c>
      <c r="M4956" s="5">
        <v>670.52815755208269</v>
      </c>
      <c r="N4956" s="5">
        <v>501.949127197265</v>
      </c>
      <c r="O4956" s="5">
        <v>504.55984497070301</v>
      </c>
      <c r="P4956" s="5">
        <v>460.66784667968699</v>
      </c>
      <c r="Q4956" s="5">
        <v>489.05893961588504</v>
      </c>
      <c r="R4956" s="5">
        <v>454.99432373046801</v>
      </c>
      <c r="S4956" s="5">
        <v>472.51119995117102</v>
      </c>
      <c r="T4956" s="5">
        <v>474.41189575195301</v>
      </c>
      <c r="U4956" s="5">
        <v>467.305806477864</v>
      </c>
      <c r="V4956" s="5">
        <v>836.12390136718705</v>
      </c>
      <c r="W4956" s="5">
        <v>773.73199462890602</v>
      </c>
      <c r="X4956" s="5">
        <v>753.58953857421795</v>
      </c>
      <c r="Y4956" s="5">
        <v>787.81514485677042</v>
      </c>
      <c r="Z4956" s="5">
        <v>856.68884277343705</v>
      </c>
      <c r="AA4956" s="5">
        <v>793.23114013671795</v>
      </c>
      <c r="AB4956" s="5">
        <v>867.24566650390602</v>
      </c>
      <c r="AC4956" s="5">
        <v>839.05521647135356</v>
      </c>
      <c r="AD4956" s="5">
        <v>630.40496826171795</v>
      </c>
      <c r="AE4956" s="5">
        <v>570.44244384765602</v>
      </c>
      <c r="AF4956" s="5">
        <v>653.60406494140602</v>
      </c>
      <c r="AG4956" s="5">
        <v>618.15049235026004</v>
      </c>
      <c r="AH4956" s="5">
        <v>644.71490478515602</v>
      </c>
      <c r="AI4956" s="5">
        <v>638.886962890625</v>
      </c>
      <c r="AJ4956" s="5">
        <v>655.87994384765602</v>
      </c>
      <c r="AK4956" s="5">
        <v>646.49393717447902</v>
      </c>
      <c r="AL4956" s="5">
        <v>447.40057373046801</v>
      </c>
      <c r="AM4956" s="5">
        <v>430.00045776367102</v>
      </c>
      <c r="AN4956" s="5">
        <v>417.81765747070301</v>
      </c>
      <c r="AO4956" s="5">
        <v>431.73956298828062</v>
      </c>
      <c r="AP4956" s="5">
        <v>526.78790283203102</v>
      </c>
      <c r="AQ4956" s="5">
        <v>520.14599609375</v>
      </c>
      <c r="AR4956" s="5">
        <v>543.28765869140602</v>
      </c>
      <c r="AS4956" s="5">
        <v>530.07385253906239</v>
      </c>
      <c r="AT4956" s="5">
        <v>853.49578857421795</v>
      </c>
      <c r="AU4956" s="5">
        <v>835.99597167968705</v>
      </c>
      <c r="AV4956" s="5">
        <v>701.85302734375</v>
      </c>
      <c r="AW4956" s="5">
        <v>797.1149291992183</v>
      </c>
      <c r="AX4956" s="5">
        <v>803.43902587890602</v>
      </c>
      <c r="AY4956" s="5">
        <v>696.71130371093705</v>
      </c>
      <c r="AZ4956" s="5">
        <v>671.103271484375</v>
      </c>
      <c r="BA4956" s="5">
        <v>723.75120035807265</v>
      </c>
    </row>
    <row r="4957" spans="1:53" x14ac:dyDescent="0.2">
      <c r="A4957" s="1">
        <v>4954</v>
      </c>
      <c r="B4957" s="1" t="s">
        <v>19814</v>
      </c>
      <c r="C4957" s="1" t="s">
        <v>19815</v>
      </c>
      <c r="D4957" s="1" t="s">
        <v>19816</v>
      </c>
      <c r="E4957" s="1" t="s">
        <v>19817</v>
      </c>
      <c r="F4957" s="5">
        <v>3140.57641601562</v>
      </c>
      <c r="G4957" s="5">
        <v>3324.35375976562</v>
      </c>
      <c r="H4957" s="5">
        <v>3332.96313476562</v>
      </c>
      <c r="I4957" s="5">
        <v>3265.9644368489535</v>
      </c>
      <c r="J4957" s="5">
        <v>3057.9287109375</v>
      </c>
      <c r="K4957" s="5">
        <v>3076.35424804687</v>
      </c>
      <c r="L4957" s="5">
        <v>2912.5087890625</v>
      </c>
      <c r="M4957" s="5">
        <v>3015.5972493489567</v>
      </c>
      <c r="N4957" s="5">
        <v>1183.77319335937</v>
      </c>
      <c r="O4957" s="5">
        <v>1201.71618652343</v>
      </c>
      <c r="P4957" s="5">
        <v>1280.67309570312</v>
      </c>
      <c r="Q4957" s="5">
        <v>1222.0541585286398</v>
      </c>
      <c r="R4957" s="5">
        <v>2126.10400390625</v>
      </c>
      <c r="S4957" s="5">
        <v>2200.0625</v>
      </c>
      <c r="T4957" s="5">
        <v>2076.84057617187</v>
      </c>
      <c r="U4957" s="5">
        <v>2134.3356933593732</v>
      </c>
      <c r="V4957" s="5">
        <v>3279.75830078125</v>
      </c>
      <c r="W4957" s="5">
        <v>3147.88671875</v>
      </c>
      <c r="X4957" s="5">
        <v>3143.05493164062</v>
      </c>
      <c r="Y4957" s="5">
        <v>3190.2333170572897</v>
      </c>
      <c r="Z4957" s="5">
        <v>3655.41943359375</v>
      </c>
      <c r="AA4957" s="5">
        <v>3771.66357421875</v>
      </c>
      <c r="AB4957" s="5">
        <v>3730.64575195312</v>
      </c>
      <c r="AC4957" s="5">
        <v>3719.2429199218732</v>
      </c>
      <c r="AD4957" s="5">
        <v>2190.05590820312</v>
      </c>
      <c r="AE4957" s="5">
        <v>2135.61328125</v>
      </c>
      <c r="AF4957" s="5">
        <v>2094.49169921875</v>
      </c>
      <c r="AG4957" s="5">
        <v>2140.0536295572897</v>
      </c>
      <c r="AH4957" s="5">
        <v>2105.01733398437</v>
      </c>
      <c r="AI4957" s="5">
        <v>2269.29833984375</v>
      </c>
      <c r="AJ4957" s="5">
        <v>2258.439453125</v>
      </c>
      <c r="AK4957" s="5">
        <v>2210.9183756510397</v>
      </c>
      <c r="AL4957" s="5">
        <v>1370.76684570312</v>
      </c>
      <c r="AM4957" s="5">
        <v>1360.85852050781</v>
      </c>
      <c r="AN4957" s="5">
        <v>1361.45593261718</v>
      </c>
      <c r="AO4957" s="5">
        <v>1364.3604329427035</v>
      </c>
      <c r="AP4957" s="5">
        <v>2059.24829101562</v>
      </c>
      <c r="AQ4957" s="5">
        <v>2085.7744140625</v>
      </c>
      <c r="AR4957" s="5">
        <v>2050.73266601562</v>
      </c>
      <c r="AS4957" s="5">
        <v>2065.2517903645798</v>
      </c>
      <c r="AT4957" s="5">
        <v>3384.34814453125</v>
      </c>
      <c r="AU4957" s="5">
        <v>3582.27563476562</v>
      </c>
      <c r="AV4957" s="5">
        <v>3437.51708984375</v>
      </c>
      <c r="AW4957" s="5">
        <v>3468.0469563802067</v>
      </c>
      <c r="AX4957" s="5">
        <v>3319.61328125</v>
      </c>
      <c r="AY4957" s="5">
        <v>3125.77001953125</v>
      </c>
      <c r="AZ4957" s="5">
        <v>3080.52368164062</v>
      </c>
      <c r="BA4957" s="5">
        <v>3175.3023274739567</v>
      </c>
    </row>
    <row r="4958" spans="1:53" x14ac:dyDescent="0.2">
      <c r="A4958" s="1">
        <v>4955</v>
      </c>
      <c r="B4958" s="1" t="s">
        <v>19818</v>
      </c>
      <c r="C4958" s="1" t="s">
        <v>19819</v>
      </c>
      <c r="D4958" s="1" t="s">
        <v>19820</v>
      </c>
      <c r="E4958" s="1" t="s">
        <v>19821</v>
      </c>
      <c r="F4958" s="5">
        <v>323.26254272460898</v>
      </c>
      <c r="G4958" s="5">
        <v>377.90673828125</v>
      </c>
      <c r="H4958" s="5">
        <v>334.50030517578102</v>
      </c>
      <c r="I4958" s="5">
        <v>345.22319539387996</v>
      </c>
      <c r="J4958" s="5">
        <v>349.32083129882801</v>
      </c>
      <c r="K4958" s="5">
        <v>358.70159912109301</v>
      </c>
      <c r="L4958" s="5">
        <v>362.12045288085898</v>
      </c>
      <c r="M4958" s="5">
        <v>356.7142944335933</v>
      </c>
      <c r="N4958" s="5">
        <v>354.31961059570301</v>
      </c>
      <c r="O4958" s="5">
        <v>370.542877197265</v>
      </c>
      <c r="P4958" s="5">
        <v>326.10317993164</v>
      </c>
      <c r="Q4958" s="5">
        <v>350.32188924153598</v>
      </c>
      <c r="R4958" s="5">
        <v>335.70077514648398</v>
      </c>
      <c r="S4958" s="5">
        <v>340.62188720703102</v>
      </c>
      <c r="T4958" s="5">
        <v>332.36587524414</v>
      </c>
      <c r="U4958" s="5">
        <v>336.22951253255161</v>
      </c>
      <c r="V4958" s="5">
        <v>307.60043334960898</v>
      </c>
      <c r="W4958" s="5">
        <v>266.14996337890602</v>
      </c>
      <c r="X4958" s="5">
        <v>295.31365966796801</v>
      </c>
      <c r="Y4958" s="5">
        <v>289.68801879882767</v>
      </c>
      <c r="Z4958" s="5">
        <v>324.988525390625</v>
      </c>
      <c r="AA4958" s="5">
        <v>343.59173583984301</v>
      </c>
      <c r="AB4958" s="5">
        <v>332.17086791992102</v>
      </c>
      <c r="AC4958" s="5">
        <v>333.58370971679636</v>
      </c>
      <c r="AD4958" s="5">
        <v>279.75695800781199</v>
      </c>
      <c r="AE4958" s="5">
        <v>286.08758544921801</v>
      </c>
      <c r="AF4958" s="5">
        <v>281.41421508789</v>
      </c>
      <c r="AG4958" s="5">
        <v>282.41958618164</v>
      </c>
      <c r="AH4958" s="5">
        <v>267.43319702148398</v>
      </c>
      <c r="AI4958" s="5">
        <v>279.85745239257801</v>
      </c>
      <c r="AJ4958" s="5">
        <v>289.68814086914</v>
      </c>
      <c r="AK4958" s="5">
        <v>278.99293009440066</v>
      </c>
      <c r="AL4958" s="5">
        <v>256.07675170898398</v>
      </c>
      <c r="AM4958" s="5">
        <v>291.94775390625</v>
      </c>
      <c r="AN4958" s="5">
        <v>324.93045043945301</v>
      </c>
      <c r="AO4958" s="5">
        <v>290.98498535156233</v>
      </c>
      <c r="AP4958" s="5">
        <v>295.555084228515</v>
      </c>
      <c r="AQ4958" s="5">
        <v>271.97607421875</v>
      </c>
      <c r="AR4958" s="5">
        <v>292.85101318359301</v>
      </c>
      <c r="AS4958" s="5">
        <v>286.79405721028598</v>
      </c>
      <c r="AT4958" s="5">
        <v>269.48419189453102</v>
      </c>
      <c r="AU4958" s="5">
        <v>305.73513793945301</v>
      </c>
      <c r="AV4958" s="5">
        <v>386.80700683593699</v>
      </c>
      <c r="AW4958" s="5">
        <v>320.67544555664034</v>
      </c>
      <c r="AX4958" s="5">
        <v>360.76858520507801</v>
      </c>
      <c r="AY4958" s="5">
        <v>303.27349853515602</v>
      </c>
      <c r="AZ4958" s="5">
        <v>312.92697143554602</v>
      </c>
      <c r="BA4958" s="5">
        <v>325.65635172526004</v>
      </c>
    </row>
    <row r="4959" spans="1:53" x14ac:dyDescent="0.2">
      <c r="A4959" s="1">
        <v>4956</v>
      </c>
      <c r="B4959" s="1" t="s">
        <v>19822</v>
      </c>
      <c r="C4959" s="1" t="s">
        <v>19823</v>
      </c>
      <c r="D4959" s="1" t="s">
        <v>19824</v>
      </c>
      <c r="E4959" s="1" t="s">
        <v>19825</v>
      </c>
      <c r="F4959" s="5">
        <v>76.618247985839801</v>
      </c>
      <c r="G4959" s="5">
        <v>82.517692565917898</v>
      </c>
      <c r="H4959" s="5">
        <v>98.046821594238196</v>
      </c>
      <c r="I4959" s="5">
        <v>85.727587381998617</v>
      </c>
      <c r="J4959" s="5">
        <v>107.45969390869099</v>
      </c>
      <c r="K4959" s="5">
        <v>59.822032928466797</v>
      </c>
      <c r="L4959" s="5">
        <v>84.703048706054602</v>
      </c>
      <c r="M4959" s="5">
        <v>83.994925181070798</v>
      </c>
      <c r="N4959" s="5">
        <v>171.31733703613199</v>
      </c>
      <c r="O4959" s="5">
        <v>170.15969848632801</v>
      </c>
      <c r="P4959" s="5">
        <v>163.080795288085</v>
      </c>
      <c r="Q4959" s="5">
        <v>168.18594360351503</v>
      </c>
      <c r="R4959" s="5">
        <v>90.232284545898395</v>
      </c>
      <c r="S4959" s="5">
        <v>78.830764770507798</v>
      </c>
      <c r="T4959" s="5">
        <v>94.059921264648395</v>
      </c>
      <c r="U4959" s="5">
        <v>87.70765686035152</v>
      </c>
      <c r="V4959" s="5">
        <v>106.493644714355</v>
      </c>
      <c r="W4959" s="5">
        <v>107.96542358398401</v>
      </c>
      <c r="X4959" s="5">
        <v>101.33892822265599</v>
      </c>
      <c r="Y4959" s="5">
        <v>105.26599884033165</v>
      </c>
      <c r="Z4959" s="5">
        <v>89.026901245117102</v>
      </c>
      <c r="AA4959" s="5">
        <v>80.425056457519503</v>
      </c>
      <c r="AB4959" s="5">
        <v>81.169441223144503</v>
      </c>
      <c r="AC4959" s="5">
        <v>83.540466308593707</v>
      </c>
      <c r="AD4959" s="5">
        <v>127.912475585937</v>
      </c>
      <c r="AE4959" s="5">
        <v>129.04740905761699</v>
      </c>
      <c r="AF4959" s="5">
        <v>129.70231628417901</v>
      </c>
      <c r="AG4959" s="5">
        <v>128.88740030924433</v>
      </c>
      <c r="AH4959" s="5">
        <v>134.21270751953099</v>
      </c>
      <c r="AI4959" s="5">
        <v>120.44765472412099</v>
      </c>
      <c r="AJ4959" s="5">
        <v>151.89080810546801</v>
      </c>
      <c r="AK4959" s="5">
        <v>135.51705678304</v>
      </c>
      <c r="AL4959" s="5">
        <v>152.80741882324199</v>
      </c>
      <c r="AM4959" s="5">
        <v>176.03935241699199</v>
      </c>
      <c r="AN4959" s="5">
        <v>189.48519897460901</v>
      </c>
      <c r="AO4959" s="5">
        <v>172.77732340494765</v>
      </c>
      <c r="AP4959" s="5">
        <v>112.14620971679599</v>
      </c>
      <c r="AQ4959" s="5">
        <v>135.744049072265</v>
      </c>
      <c r="AR4959" s="5">
        <v>131.720123291015</v>
      </c>
      <c r="AS4959" s="5">
        <v>126.53679402669199</v>
      </c>
      <c r="AT4959" s="5">
        <v>175.93463134765599</v>
      </c>
      <c r="AU4959" s="5">
        <v>171.40591430664</v>
      </c>
      <c r="AV4959" s="5">
        <v>143.82833862304599</v>
      </c>
      <c r="AW4959" s="5">
        <v>163.72296142578065</v>
      </c>
      <c r="AX4959" s="5">
        <v>99.284675598144503</v>
      </c>
      <c r="AY4959" s="5">
        <v>89.858711242675696</v>
      </c>
      <c r="AZ4959" s="5">
        <v>94.551940917968693</v>
      </c>
      <c r="BA4959" s="5">
        <v>94.565109252929631</v>
      </c>
    </row>
    <row r="4960" spans="1:53" x14ac:dyDescent="0.2">
      <c r="A4960" s="1">
        <v>4957</v>
      </c>
      <c r="B4960" s="1" t="s">
        <v>19826</v>
      </c>
      <c r="C4960" s="1" t="s">
        <v>19827</v>
      </c>
      <c r="D4960" s="1" t="s">
        <v>19828</v>
      </c>
      <c r="E4960" s="1" t="s">
        <v>19829</v>
      </c>
      <c r="F4960" s="5">
        <v>178.16589355468699</v>
      </c>
      <c r="G4960" s="5">
        <v>191.23469543457</v>
      </c>
      <c r="H4960" s="5">
        <v>183.93229675292901</v>
      </c>
      <c r="I4960" s="5">
        <v>184.44429524739533</v>
      </c>
      <c r="J4960" s="5">
        <v>203.44918823242099</v>
      </c>
      <c r="K4960" s="5">
        <v>202.66525268554599</v>
      </c>
      <c r="L4960" s="5">
        <v>195.86073303222599</v>
      </c>
      <c r="M4960" s="5">
        <v>200.65839131673101</v>
      </c>
      <c r="N4960" s="5">
        <v>417.740478515625</v>
      </c>
      <c r="O4960" s="5">
        <v>392.073974609375</v>
      </c>
      <c r="P4960" s="5">
        <v>398.37725830078102</v>
      </c>
      <c r="Q4960" s="5">
        <v>402.73057047526032</v>
      </c>
      <c r="R4960" s="5">
        <v>238.33425903320301</v>
      </c>
      <c r="S4960" s="5">
        <v>226.82427978515599</v>
      </c>
      <c r="T4960" s="5">
        <v>234.25775146484301</v>
      </c>
      <c r="U4960" s="5">
        <v>233.13876342773401</v>
      </c>
      <c r="V4960" s="5">
        <v>131.20965576171801</v>
      </c>
      <c r="W4960" s="5">
        <v>136.232498168945</v>
      </c>
      <c r="X4960" s="5">
        <v>144.47955322265599</v>
      </c>
      <c r="Y4960" s="5">
        <v>137.30723571777301</v>
      </c>
      <c r="Z4960" s="5">
        <v>155.05404663085901</v>
      </c>
      <c r="AA4960" s="5">
        <v>145.88735961914</v>
      </c>
      <c r="AB4960" s="5">
        <v>135.05879211425699</v>
      </c>
      <c r="AC4960" s="5">
        <v>145.333399454752</v>
      </c>
      <c r="AD4960" s="5">
        <v>194.052963256835</v>
      </c>
      <c r="AE4960" s="5">
        <v>199.47700500488199</v>
      </c>
      <c r="AF4960" s="5">
        <v>204.33900451660099</v>
      </c>
      <c r="AG4960" s="5">
        <v>199.28965759277267</v>
      </c>
      <c r="AH4960" s="5">
        <v>197.22766113281199</v>
      </c>
      <c r="AI4960" s="5">
        <v>194.95780944824199</v>
      </c>
      <c r="AJ4960" s="5">
        <v>204.99574279785099</v>
      </c>
      <c r="AK4960" s="5">
        <v>199.06040445963501</v>
      </c>
      <c r="AL4960" s="5">
        <v>380.87585449218699</v>
      </c>
      <c r="AM4960" s="5">
        <v>382.63024902343699</v>
      </c>
      <c r="AN4960" s="5">
        <v>383.07598876953102</v>
      </c>
      <c r="AO4960" s="5">
        <v>382.1940307617183</v>
      </c>
      <c r="AP4960" s="5">
        <v>209.95716857910099</v>
      </c>
      <c r="AQ4960" s="5">
        <v>218.99116516113199</v>
      </c>
      <c r="AR4960" s="5">
        <v>234.06817626953099</v>
      </c>
      <c r="AS4960" s="5">
        <v>221.00550333658802</v>
      </c>
      <c r="AT4960" s="5">
        <v>214.08158874511699</v>
      </c>
      <c r="AU4960" s="5">
        <v>212.71543884277301</v>
      </c>
      <c r="AV4960" s="5">
        <v>178.539779663085</v>
      </c>
      <c r="AW4960" s="5">
        <v>201.77893575032499</v>
      </c>
      <c r="AX4960" s="5">
        <v>161.562744140625</v>
      </c>
      <c r="AY4960" s="5">
        <v>159.89453125</v>
      </c>
      <c r="AZ4960" s="5">
        <v>152.31303405761699</v>
      </c>
      <c r="BA4960" s="5">
        <v>157.92343648274732</v>
      </c>
    </row>
    <row r="4961" spans="1:53" x14ac:dyDescent="0.2">
      <c r="A4961" s="1">
        <v>4958</v>
      </c>
      <c r="B4961" s="1" t="s">
        <v>19830</v>
      </c>
      <c r="C4961" s="1" t="s">
        <v>19831</v>
      </c>
      <c r="D4961" s="1" t="s">
        <v>19832</v>
      </c>
      <c r="E4961" s="1" t="s">
        <v>19833</v>
      </c>
      <c r="F4961" s="5">
        <v>413.65032958984301</v>
      </c>
      <c r="G4961" s="5">
        <v>272.93576049804602</v>
      </c>
      <c r="H4961" s="5">
        <v>277.79113769531199</v>
      </c>
      <c r="I4961" s="5">
        <v>321.45907592773369</v>
      </c>
      <c r="J4961" s="5">
        <v>290.53118896484301</v>
      </c>
      <c r="K4961" s="5">
        <v>201.836654663085</v>
      </c>
      <c r="L4961" s="5">
        <v>210.046615600585</v>
      </c>
      <c r="M4961" s="5">
        <v>234.13815307617099</v>
      </c>
      <c r="O4961" s="5">
        <v>380.45764160156199</v>
      </c>
      <c r="Q4961" s="5">
        <v>380.45764160156199</v>
      </c>
      <c r="R4961" s="5">
        <v>258.95300292968699</v>
      </c>
      <c r="S4961" s="5">
        <v>256.05303955078102</v>
      </c>
      <c r="T4961" s="5">
        <v>319.76934814453102</v>
      </c>
      <c r="U4961" s="5">
        <v>278.25846354166634</v>
      </c>
      <c r="V4961" s="5">
        <v>213.17379760742099</v>
      </c>
      <c r="W4961" s="5">
        <v>290.804107666015</v>
      </c>
      <c r="X4961" s="5">
        <v>294.90930175781199</v>
      </c>
      <c r="Y4961" s="5">
        <v>266.29573567708263</v>
      </c>
      <c r="Z4961" s="5">
        <v>333.42282104492102</v>
      </c>
      <c r="AA4961" s="5">
        <v>295.60601806640602</v>
      </c>
      <c r="AB4961" s="5">
        <v>340.018951416015</v>
      </c>
      <c r="AC4961" s="5">
        <v>323.01593017578062</v>
      </c>
      <c r="AD4961" s="5">
        <v>416.163970947265</v>
      </c>
      <c r="AE4961" s="5">
        <v>407.02499389648398</v>
      </c>
      <c r="AF4961" s="5">
        <v>430.88366699218699</v>
      </c>
      <c r="AG4961" s="5">
        <v>418.02421061197862</v>
      </c>
      <c r="AH4961" s="5">
        <v>391.00839233398398</v>
      </c>
      <c r="AI4961" s="5">
        <v>409.55355834960898</v>
      </c>
      <c r="AJ4961" s="5">
        <v>409.06439208984301</v>
      </c>
      <c r="AK4961" s="5">
        <v>403.20878092447862</v>
      </c>
      <c r="AL4961" s="5">
        <v>607.40716552734295</v>
      </c>
      <c r="AM4961" s="5">
        <v>498.61846923828102</v>
      </c>
      <c r="AO4961" s="5">
        <v>553.01281738281205</v>
      </c>
      <c r="AP4961" s="5">
        <v>304.20104980468699</v>
      </c>
      <c r="AQ4961" s="5">
        <v>284.30871582031199</v>
      </c>
      <c r="AR4961" s="5">
        <v>226.56819152832</v>
      </c>
      <c r="AS4961" s="5">
        <v>271.69265238443967</v>
      </c>
      <c r="AU4961" s="5">
        <v>523.51397705078102</v>
      </c>
      <c r="AW4961" s="5">
        <v>523.51397705078102</v>
      </c>
      <c r="AY4961" s="5">
        <v>207.39399719238199</v>
      </c>
      <c r="AZ4961" s="5">
        <v>166.36285400390599</v>
      </c>
      <c r="BA4961" s="5">
        <v>186.87842559814399</v>
      </c>
    </row>
    <row r="4962" spans="1:53" x14ac:dyDescent="0.2">
      <c r="A4962" s="1">
        <v>4959</v>
      </c>
      <c r="B4962" s="1" t="s">
        <v>19834</v>
      </c>
      <c r="C4962" s="1" t="s">
        <v>19835</v>
      </c>
      <c r="D4962" s="1" t="s">
        <v>19836</v>
      </c>
      <c r="E4962" s="1" t="s">
        <v>19837</v>
      </c>
      <c r="F4962" s="5">
        <v>144.32188415527301</v>
      </c>
      <c r="G4962" s="5">
        <v>154.25718688964801</v>
      </c>
      <c r="H4962" s="5">
        <v>147.07046508789</v>
      </c>
      <c r="I4962" s="5">
        <v>148.54984537760367</v>
      </c>
      <c r="J4962" s="5">
        <v>130.14369201660099</v>
      </c>
      <c r="K4962" s="5">
        <v>142.64988708496</v>
      </c>
      <c r="L4962" s="5">
        <v>143.02743530273401</v>
      </c>
      <c r="M4962" s="5">
        <v>138.60700480143169</v>
      </c>
      <c r="N4962" s="5">
        <v>679.97204589843705</v>
      </c>
      <c r="O4962" s="5">
        <v>649.79339599609295</v>
      </c>
      <c r="P4962" s="5">
        <v>645.0712890625</v>
      </c>
      <c r="Q4962" s="5">
        <v>658.27891031900992</v>
      </c>
      <c r="R4962" s="5">
        <v>378.20291137695301</v>
      </c>
      <c r="S4962" s="5">
        <v>365.10427856445301</v>
      </c>
      <c r="T4962" s="5">
        <v>376.36145019531199</v>
      </c>
      <c r="U4962" s="5">
        <v>373.22288004557271</v>
      </c>
      <c r="V4962" s="5">
        <v>437.37847900390602</v>
      </c>
      <c r="W4962" s="5">
        <v>422.81472778320301</v>
      </c>
      <c r="X4962" s="5">
        <v>441.30764770507801</v>
      </c>
      <c r="Y4962" s="5">
        <v>433.83361816406233</v>
      </c>
      <c r="Z4962" s="5">
        <v>288.27429199218699</v>
      </c>
      <c r="AA4962" s="5">
        <v>271.38235473632801</v>
      </c>
      <c r="AB4962" s="5">
        <v>279.46173095703102</v>
      </c>
      <c r="AC4962" s="5">
        <v>279.70612589518197</v>
      </c>
      <c r="AD4962" s="5">
        <v>168.35177612304599</v>
      </c>
      <c r="AE4962" s="5">
        <v>166.77189636230401</v>
      </c>
      <c r="AF4962" s="5">
        <v>182.76663208007801</v>
      </c>
      <c r="AG4962" s="5">
        <v>172.63010152180934</v>
      </c>
      <c r="AH4962" s="5">
        <v>159.54904174804599</v>
      </c>
      <c r="AI4962" s="5">
        <v>151.27424621582</v>
      </c>
      <c r="AJ4962" s="5">
        <v>152.11833190917901</v>
      </c>
      <c r="AK4962" s="5">
        <v>154.313873291015</v>
      </c>
      <c r="AL4962" s="5">
        <v>575.34606933593705</v>
      </c>
      <c r="AM4962" s="5">
        <v>600.43621826171795</v>
      </c>
      <c r="AN4962" s="5">
        <v>582.81500244140602</v>
      </c>
      <c r="AO4962" s="5">
        <v>586.19909667968693</v>
      </c>
      <c r="AP4962" s="5">
        <v>271.05462646484301</v>
      </c>
      <c r="AQ4962" s="5">
        <v>277.311431884765</v>
      </c>
      <c r="AR4962" s="5">
        <v>300.42962646484301</v>
      </c>
      <c r="AS4962" s="5">
        <v>282.93189493815038</v>
      </c>
      <c r="AT4962" s="5">
        <v>363.04623413085898</v>
      </c>
      <c r="AU4962" s="5">
        <v>360.332763671875</v>
      </c>
      <c r="AV4962" s="5">
        <v>420.89132690429602</v>
      </c>
      <c r="AW4962" s="5">
        <v>381.42344156900998</v>
      </c>
      <c r="AX4962" s="5">
        <v>275.538818359375</v>
      </c>
      <c r="AY4962" s="5">
        <v>255.54591369628901</v>
      </c>
      <c r="AZ4962" s="5">
        <v>257.08059692382801</v>
      </c>
      <c r="BA4962" s="5">
        <v>262.72177632649738</v>
      </c>
    </row>
    <row r="4963" spans="1:53" x14ac:dyDescent="0.2">
      <c r="A4963" s="1">
        <v>4960</v>
      </c>
      <c r="B4963" s="1" t="s">
        <v>19838</v>
      </c>
      <c r="C4963" s="1" t="s">
        <v>19839</v>
      </c>
      <c r="D4963" s="1" t="s">
        <v>19840</v>
      </c>
      <c r="E4963" s="1" t="s">
        <v>19841</v>
      </c>
      <c r="F4963" s="5">
        <v>121.293937683105</v>
      </c>
      <c r="G4963" s="5">
        <v>38.169204711913999</v>
      </c>
      <c r="H4963" s="5">
        <v>30.961671829223601</v>
      </c>
      <c r="I4963" s="5">
        <v>63.474938074747534</v>
      </c>
      <c r="J4963" s="5">
        <v>30.995468139648398</v>
      </c>
      <c r="K4963" s="5">
        <v>72.739067077636705</v>
      </c>
      <c r="L4963" s="5">
        <v>48.034072875976499</v>
      </c>
      <c r="M4963" s="5">
        <v>50.589536031087199</v>
      </c>
      <c r="N4963" s="5">
        <v>164.00730895996</v>
      </c>
      <c r="O4963" s="5">
        <v>195.12736511230401</v>
      </c>
      <c r="P4963" s="5">
        <v>147.1396484375</v>
      </c>
      <c r="Q4963" s="5">
        <v>168.75810750325468</v>
      </c>
      <c r="R4963" s="5">
        <v>103.207702636718</v>
      </c>
      <c r="S4963" s="5">
        <v>117.64321899414</v>
      </c>
      <c r="T4963" s="5">
        <v>137.46929931640599</v>
      </c>
      <c r="U4963" s="5">
        <v>119.44007364908801</v>
      </c>
      <c r="V4963" s="5">
        <v>75.4354248046875</v>
      </c>
      <c r="W4963" s="5">
        <v>71.947288513183594</v>
      </c>
      <c r="X4963" s="5">
        <v>71.490005493164006</v>
      </c>
      <c r="Y4963" s="5">
        <v>72.957572937011705</v>
      </c>
      <c r="Z4963" s="5">
        <v>122.73560333251901</v>
      </c>
      <c r="AA4963" s="5">
        <v>71.868255615234304</v>
      </c>
      <c r="AB4963" s="5">
        <v>69.720146179199205</v>
      </c>
      <c r="AC4963" s="5">
        <v>88.108001708984162</v>
      </c>
      <c r="AD4963" s="5">
        <v>89.780914306640597</v>
      </c>
      <c r="AE4963" s="5">
        <v>121.26758575439401</v>
      </c>
      <c r="AF4963" s="5">
        <v>91.075141906738196</v>
      </c>
      <c r="AG4963" s="5">
        <v>100.70788065592426</v>
      </c>
      <c r="AH4963" s="5">
        <v>134.87701416015599</v>
      </c>
      <c r="AI4963" s="5">
        <v>93.453865051269503</v>
      </c>
      <c r="AJ4963" s="5">
        <v>87.961486816406193</v>
      </c>
      <c r="AK4963" s="5">
        <v>105.4307886759439</v>
      </c>
      <c r="AL4963" s="5">
        <v>112.77080535888599</v>
      </c>
      <c r="AM4963" s="5">
        <v>141.112213134765</v>
      </c>
      <c r="AN4963" s="5">
        <v>133.86080932617099</v>
      </c>
      <c r="AO4963" s="5">
        <v>129.24794260660732</v>
      </c>
      <c r="AP4963" s="5">
        <v>95.726951599121094</v>
      </c>
      <c r="AQ4963" s="5">
        <v>82.981697082519503</v>
      </c>
      <c r="AR4963" s="5">
        <v>89.893516540527301</v>
      </c>
      <c r="AS4963" s="5">
        <v>89.534055074055971</v>
      </c>
      <c r="AT4963" s="5">
        <v>272.98745727539</v>
      </c>
      <c r="AW4963" s="5">
        <v>272.98745727539</v>
      </c>
      <c r="AY4963" s="5">
        <v>61.4883422851562</v>
      </c>
      <c r="AZ4963" s="5">
        <v>55.8270874023437</v>
      </c>
      <c r="BA4963" s="5">
        <v>58.65771484374995</v>
      </c>
    </row>
    <row r="4964" spans="1:53" x14ac:dyDescent="0.2">
      <c r="A4964" s="1">
        <v>4961</v>
      </c>
      <c r="B4964" s="1" t="s">
        <v>19842</v>
      </c>
      <c r="C4964" s="1" t="s">
        <v>19843</v>
      </c>
      <c r="D4964" s="1" t="s">
        <v>19844</v>
      </c>
      <c r="E4964" s="1" t="s">
        <v>19845</v>
      </c>
      <c r="F4964" s="5">
        <v>160.11517333984301</v>
      </c>
      <c r="G4964" s="5">
        <v>164.37274169921801</v>
      </c>
      <c r="H4964" s="5">
        <v>166.843017578125</v>
      </c>
      <c r="I4964" s="5">
        <v>163.77697753906202</v>
      </c>
      <c r="J4964" s="5">
        <v>124.926559448242</v>
      </c>
      <c r="K4964" s="5">
        <v>115.82967376708901</v>
      </c>
      <c r="L4964" s="5">
        <v>105.841751098632</v>
      </c>
      <c r="M4964" s="5">
        <v>115.53266143798767</v>
      </c>
      <c r="N4964" s="5">
        <v>84.250442504882798</v>
      </c>
      <c r="O4964" s="5">
        <v>77.941795349121094</v>
      </c>
      <c r="P4964" s="5">
        <v>54.228813171386697</v>
      </c>
      <c r="Q4964" s="5">
        <v>72.140350341796861</v>
      </c>
      <c r="R4964" s="5">
        <v>101.446975708007</v>
      </c>
      <c r="S4964" s="5">
        <v>104.363800048828</v>
      </c>
      <c r="T4964" s="5">
        <v>120.339157104492</v>
      </c>
      <c r="U4964" s="5">
        <v>108.71664428710899</v>
      </c>
      <c r="V4964" s="5">
        <v>70.190696716308594</v>
      </c>
      <c r="W4964" s="5">
        <v>63.112640380859297</v>
      </c>
      <c r="X4964" s="5">
        <v>76.142753601074205</v>
      </c>
      <c r="Y4964" s="5">
        <v>69.815363566080691</v>
      </c>
      <c r="Z4964" s="5">
        <v>132.15835571289</v>
      </c>
      <c r="AA4964" s="5">
        <v>98.594017028808594</v>
      </c>
      <c r="AB4964" s="5">
        <v>122.45553588867099</v>
      </c>
      <c r="AC4964" s="5">
        <v>117.73596954345653</v>
      </c>
      <c r="AD4964" s="5">
        <v>125.67635345458901</v>
      </c>
      <c r="AE4964" s="5">
        <v>129.488510131835</v>
      </c>
      <c r="AF4964" s="5">
        <v>130.23809814453099</v>
      </c>
      <c r="AG4964" s="5">
        <v>128.46765391031832</v>
      </c>
      <c r="AH4964" s="5">
        <v>110.53963470458901</v>
      </c>
      <c r="AI4964" s="5">
        <v>110.26958465576099</v>
      </c>
      <c r="AJ4964" s="5">
        <v>114.82520294189401</v>
      </c>
      <c r="AK4964" s="5">
        <v>111.87814076741466</v>
      </c>
      <c r="AL4964" s="5">
        <v>62.137176513671797</v>
      </c>
      <c r="AM4964" s="5">
        <v>79.490364074707003</v>
      </c>
      <c r="AN4964" s="5">
        <v>89.058341979980398</v>
      </c>
      <c r="AO4964" s="5">
        <v>76.895294189453068</v>
      </c>
      <c r="AP4964" s="5">
        <v>68.630935668945298</v>
      </c>
      <c r="AQ4964" s="5">
        <v>63.335124969482401</v>
      </c>
      <c r="AR4964" s="5">
        <v>70.017326354980398</v>
      </c>
      <c r="AS4964" s="5">
        <v>67.327795664469363</v>
      </c>
      <c r="AT4964" s="5">
        <v>51.062599182128899</v>
      </c>
      <c r="AU4964" s="5">
        <v>45.43794631958</v>
      </c>
      <c r="AV4964" s="5">
        <v>41.446708679199197</v>
      </c>
      <c r="AW4964" s="5">
        <v>45.982418060302699</v>
      </c>
      <c r="AX4964" s="5">
        <v>57.6382446289062</v>
      </c>
      <c r="AY4964" s="5">
        <v>56.557834625244098</v>
      </c>
      <c r="AZ4964" s="5">
        <v>52.217441558837798</v>
      </c>
      <c r="BA4964" s="5">
        <v>55.471173604329373</v>
      </c>
    </row>
    <row r="4965" spans="1:53" x14ac:dyDescent="0.2">
      <c r="A4965" s="1">
        <v>4962</v>
      </c>
      <c r="B4965" s="1" t="s">
        <v>19846</v>
      </c>
      <c r="C4965" s="1" t="s">
        <v>19847</v>
      </c>
      <c r="D4965" s="1" t="s">
        <v>19848</v>
      </c>
      <c r="E4965" s="1" t="s">
        <v>19849</v>
      </c>
      <c r="F4965" s="5">
        <v>4335.30322265625</v>
      </c>
      <c r="G4965" s="5">
        <v>4053.93310546875</v>
      </c>
      <c r="H4965" s="5">
        <v>4284.79248046875</v>
      </c>
      <c r="I4965" s="5">
        <v>4224.67626953125</v>
      </c>
      <c r="J4965" s="5">
        <v>3774.58203125</v>
      </c>
      <c r="K4965" s="5">
        <v>3954.4384765625</v>
      </c>
      <c r="L4965" s="5">
        <v>3735.32104492187</v>
      </c>
      <c r="M4965" s="5">
        <v>3821.4471842447897</v>
      </c>
      <c r="N4965" s="5">
        <v>2198.44677734375</v>
      </c>
      <c r="O4965" s="5">
        <v>2053.6328125</v>
      </c>
      <c r="P4965" s="5">
        <v>2047.7080078125</v>
      </c>
      <c r="Q4965" s="5">
        <v>2099.92919921875</v>
      </c>
      <c r="R4965" s="5">
        <v>3560.01171875</v>
      </c>
      <c r="S4965" s="5">
        <v>3124.82958984375</v>
      </c>
      <c r="T4965" s="5">
        <v>3778.54638671875</v>
      </c>
      <c r="U4965" s="5">
        <v>3487.7958984375</v>
      </c>
      <c r="V4965" s="5">
        <v>5030.85595703125</v>
      </c>
      <c r="W4965" s="5">
        <v>4766.1884765625</v>
      </c>
      <c r="X4965" s="5">
        <v>4900.28662109375</v>
      </c>
      <c r="Y4965" s="5">
        <v>4899.1103515625</v>
      </c>
      <c r="Z4965" s="5">
        <v>4798.46337890625</v>
      </c>
      <c r="AA4965" s="5">
        <v>4976.67724609375</v>
      </c>
      <c r="AB4965" s="5">
        <v>5051.93701171875</v>
      </c>
      <c r="AC4965" s="5">
        <v>4942.359212239583</v>
      </c>
      <c r="AD4965" s="5">
        <v>4073.6474609375</v>
      </c>
      <c r="AE4965" s="5">
        <v>4672.29541015625</v>
      </c>
      <c r="AF4965" s="5">
        <v>4019.51123046875</v>
      </c>
      <c r="AG4965" s="5">
        <v>4255.1513671875</v>
      </c>
      <c r="AH4965" s="5">
        <v>3397.66430664062</v>
      </c>
      <c r="AI4965" s="5">
        <v>3479.58911132812</v>
      </c>
      <c r="AJ4965" s="5">
        <v>3292.96826171875</v>
      </c>
      <c r="AK4965" s="5">
        <v>3390.0738932291629</v>
      </c>
      <c r="AL4965" s="5">
        <v>1639.80908203125</v>
      </c>
      <c r="AM4965" s="5">
        <v>1568.57958984375</v>
      </c>
      <c r="AN4965" s="5">
        <v>1504.59582519531</v>
      </c>
      <c r="AO4965" s="5">
        <v>1570.9948323567698</v>
      </c>
      <c r="AP4965" s="5">
        <v>3113.98461914062</v>
      </c>
      <c r="AQ4965" s="5">
        <v>3049.21240234375</v>
      </c>
      <c r="AR4965" s="5">
        <v>3456.22338867187</v>
      </c>
      <c r="AS4965" s="5">
        <v>3206.4734700520798</v>
      </c>
      <c r="AT4965" s="5">
        <v>3645.05224609375</v>
      </c>
      <c r="AU4965" s="5">
        <v>3462.11962890625</v>
      </c>
      <c r="AV4965" s="5">
        <v>4661.0498046875</v>
      </c>
      <c r="AW4965" s="5">
        <v>3922.7405598958335</v>
      </c>
      <c r="AX4965" s="5">
        <v>3911.83837890625</v>
      </c>
      <c r="AY4965" s="5">
        <v>3853.81860351562</v>
      </c>
      <c r="AZ4965" s="5">
        <v>3887.28833007812</v>
      </c>
      <c r="BA4965" s="5">
        <v>3884.3151041666629</v>
      </c>
    </row>
    <row r="4966" spans="1:53" x14ac:dyDescent="0.2">
      <c r="A4966" s="1">
        <v>4963</v>
      </c>
      <c r="B4966" s="1" t="s">
        <v>19850</v>
      </c>
      <c r="C4966" s="1" t="s">
        <v>19851</v>
      </c>
      <c r="D4966" s="1" t="s">
        <v>19852</v>
      </c>
      <c r="E4966" s="1" t="s">
        <v>19853</v>
      </c>
      <c r="F4966" s="5">
        <v>220.321685791015</v>
      </c>
      <c r="G4966" s="5">
        <v>168.88710021972599</v>
      </c>
      <c r="H4966" s="5">
        <v>182.33985900878901</v>
      </c>
      <c r="I4966" s="5">
        <v>190.51621500651001</v>
      </c>
      <c r="J4966" s="5">
        <v>214.37806701660099</v>
      </c>
      <c r="K4966" s="5">
        <v>197.16856384277301</v>
      </c>
      <c r="L4966" s="5">
        <v>206.17810058593699</v>
      </c>
      <c r="M4966" s="5">
        <v>205.90824381510365</v>
      </c>
      <c r="N4966" s="5">
        <v>363.8994140625</v>
      </c>
      <c r="O4966" s="5">
        <v>348.85076904296801</v>
      </c>
      <c r="P4966" s="5">
        <v>360.35223388671801</v>
      </c>
      <c r="Q4966" s="5">
        <v>357.70080566406205</v>
      </c>
      <c r="R4966" s="5">
        <v>208.088287353515</v>
      </c>
      <c r="S4966" s="5">
        <v>172.69915771484301</v>
      </c>
      <c r="T4966" s="5">
        <v>146.40124511718699</v>
      </c>
      <c r="U4966" s="5">
        <v>175.72956339518169</v>
      </c>
      <c r="V4966" s="5">
        <v>208.82919311523401</v>
      </c>
      <c r="W4966" s="5">
        <v>182.71516418457</v>
      </c>
      <c r="X4966" s="5">
        <v>219.226791381835</v>
      </c>
      <c r="Y4966" s="5">
        <v>203.59038289387968</v>
      </c>
      <c r="Z4966" s="5">
        <v>275.71484375</v>
      </c>
      <c r="AA4966" s="5">
        <v>338.63748168945301</v>
      </c>
      <c r="AB4966" s="5">
        <v>298.68270874023398</v>
      </c>
      <c r="AC4966" s="5">
        <v>304.34501139322902</v>
      </c>
      <c r="AD4966" s="5">
        <v>155.70527648925699</v>
      </c>
      <c r="AE4966" s="5">
        <v>197.42951965332</v>
      </c>
      <c r="AF4966" s="5">
        <v>206.068359375</v>
      </c>
      <c r="AG4966" s="5">
        <v>186.40105183919232</v>
      </c>
      <c r="AH4966" s="5">
        <v>163.91749572753901</v>
      </c>
      <c r="AI4966" s="5">
        <v>144.85820007324199</v>
      </c>
      <c r="AJ4966" s="5">
        <v>202.09649658203099</v>
      </c>
      <c r="AK4966" s="5">
        <v>170.29073079427067</v>
      </c>
      <c r="AL4966" s="5">
        <v>374.86355590820301</v>
      </c>
      <c r="AM4966" s="5">
        <v>323.16064453125</v>
      </c>
      <c r="AN4966" s="5">
        <v>330.900146484375</v>
      </c>
      <c r="AO4966" s="5">
        <v>342.97478230794269</v>
      </c>
      <c r="AP4966" s="5">
        <v>152.318588256835</v>
      </c>
      <c r="AQ4966" s="5">
        <v>155.37139892578099</v>
      </c>
      <c r="AR4966" s="5">
        <v>154.99566650390599</v>
      </c>
      <c r="AS4966" s="5">
        <v>154.22855122884064</v>
      </c>
      <c r="AT4966" s="5">
        <v>232.624267578125</v>
      </c>
      <c r="AU4966" s="5">
        <v>73.826744079589801</v>
      </c>
      <c r="AW4966" s="5">
        <v>153.22550582885739</v>
      </c>
      <c r="AY4966" s="5">
        <v>149.77604675292901</v>
      </c>
      <c r="AZ4966" s="5">
        <v>120.40861511230401</v>
      </c>
      <c r="BA4966" s="5">
        <v>135.09233093261651</v>
      </c>
    </row>
    <row r="4967" spans="1:53" x14ac:dyDescent="0.2">
      <c r="A4967" s="1">
        <v>4964</v>
      </c>
      <c r="B4967" s="1" t="s">
        <v>19854</v>
      </c>
      <c r="C4967" s="1" t="s">
        <v>19855</v>
      </c>
      <c r="D4967" s="1" t="s">
        <v>19856</v>
      </c>
      <c r="E4967" s="1" t="s">
        <v>19857</v>
      </c>
      <c r="F4967" s="5">
        <v>128.59083557128901</v>
      </c>
      <c r="G4967" s="5">
        <v>143.67999267578099</v>
      </c>
      <c r="H4967" s="5">
        <v>141.46252441406199</v>
      </c>
      <c r="I4967" s="5">
        <v>137.91111755371065</v>
      </c>
      <c r="J4967" s="5">
        <v>126.63046264648401</v>
      </c>
      <c r="K4967" s="5">
        <v>118.42616271972599</v>
      </c>
      <c r="L4967" s="5">
        <v>125.46834564208901</v>
      </c>
      <c r="M4967" s="5">
        <v>123.50832366943301</v>
      </c>
      <c r="N4967" s="5">
        <v>175.40559387207</v>
      </c>
      <c r="O4967" s="5">
        <v>188.67903137207</v>
      </c>
      <c r="P4967" s="5">
        <v>171.52972412109301</v>
      </c>
      <c r="Q4967" s="5">
        <v>178.53811645507767</v>
      </c>
      <c r="R4967" s="5">
        <v>181.78346252441401</v>
      </c>
      <c r="S4967" s="5">
        <v>170.2890625</v>
      </c>
      <c r="T4967" s="5">
        <v>197.09548950195301</v>
      </c>
      <c r="U4967" s="5">
        <v>183.05600484212232</v>
      </c>
      <c r="V4967" s="5">
        <v>127.021018981933</v>
      </c>
      <c r="W4967" s="5">
        <v>135.27178955078099</v>
      </c>
      <c r="X4967" s="5">
        <v>134.70562744140599</v>
      </c>
      <c r="Y4967" s="5">
        <v>132.33281199137332</v>
      </c>
      <c r="Z4967" s="5">
        <v>124.81178283691401</v>
      </c>
      <c r="AA4967" s="5">
        <v>124.80150604248</v>
      </c>
      <c r="AB4967" s="5">
        <v>132.61267089843699</v>
      </c>
      <c r="AC4967" s="5">
        <v>127.408653259277</v>
      </c>
      <c r="AD4967" s="5">
        <v>150.001220703125</v>
      </c>
      <c r="AE4967" s="5">
        <v>138.200912475585</v>
      </c>
      <c r="AF4967" s="5">
        <v>133.49494934082</v>
      </c>
      <c r="AG4967" s="5">
        <v>140.56569417317667</v>
      </c>
      <c r="AH4967" s="5">
        <v>143.39494323730401</v>
      </c>
      <c r="AI4967" s="5">
        <v>155.961181640625</v>
      </c>
      <c r="AJ4967" s="5">
        <v>141.79826354980401</v>
      </c>
      <c r="AK4967" s="5">
        <v>147.05146280924433</v>
      </c>
      <c r="AL4967" s="5">
        <v>150.59674072265599</v>
      </c>
      <c r="AM4967" s="5">
        <v>156.64366149902301</v>
      </c>
      <c r="AN4967" s="5">
        <v>161.91613769531199</v>
      </c>
      <c r="AO4967" s="5">
        <v>156.38551330566366</v>
      </c>
      <c r="AP4967" s="5">
        <v>174.70736694335901</v>
      </c>
      <c r="AQ4967" s="5">
        <v>171.31121826171801</v>
      </c>
      <c r="AR4967" s="5">
        <v>158.035552978515</v>
      </c>
      <c r="AS4967" s="5">
        <v>168.01804606119734</v>
      </c>
      <c r="AT4967" s="5">
        <v>193.64323425292901</v>
      </c>
      <c r="AU4967" s="5">
        <v>193.70083618164</v>
      </c>
      <c r="AV4967" s="5">
        <v>177.82398986816401</v>
      </c>
      <c r="AW4967" s="5">
        <v>188.38935343424433</v>
      </c>
      <c r="AX4967" s="5">
        <v>163.957595825195</v>
      </c>
      <c r="AY4967" s="5">
        <v>132.60693359375</v>
      </c>
      <c r="AZ4967" s="5">
        <v>152.48028564453099</v>
      </c>
      <c r="BA4967" s="5">
        <v>149.68160502115867</v>
      </c>
    </row>
    <row r="4968" spans="1:53" x14ac:dyDescent="0.2">
      <c r="A4968" s="1">
        <v>4965</v>
      </c>
      <c r="B4968" s="1" t="s">
        <v>19858</v>
      </c>
      <c r="C4968" s="1" t="s">
        <v>19859</v>
      </c>
      <c r="D4968" s="1" t="s">
        <v>19860</v>
      </c>
      <c r="E4968" s="1" t="s">
        <v>19861</v>
      </c>
      <c r="F4968" s="5">
        <v>137.35246276855401</v>
      </c>
      <c r="G4968" s="5">
        <v>129.47247314453099</v>
      </c>
      <c r="H4968" s="5">
        <v>159.26547241210901</v>
      </c>
      <c r="I4968" s="5">
        <v>142.03013610839801</v>
      </c>
      <c r="J4968" s="5">
        <v>128.97430419921801</v>
      </c>
      <c r="K4968" s="5">
        <v>135.540771484375</v>
      </c>
      <c r="L4968" s="5">
        <v>125.425453186035</v>
      </c>
      <c r="M4968" s="5">
        <v>129.980176289876</v>
      </c>
      <c r="N4968" s="5">
        <v>96.015541076660099</v>
      </c>
      <c r="O4968" s="5">
        <v>86.077125549316406</v>
      </c>
      <c r="P4968" s="5">
        <v>92.318840026855398</v>
      </c>
      <c r="Q4968" s="5">
        <v>91.470502217610644</v>
      </c>
      <c r="R4968" s="5">
        <v>130.26559448242099</v>
      </c>
      <c r="S4968" s="5">
        <v>118.836555480957</v>
      </c>
      <c r="T4968" s="5">
        <v>128.19712829589801</v>
      </c>
      <c r="U4968" s="5">
        <v>125.76642608642533</v>
      </c>
      <c r="V4968" s="5">
        <v>127.38986968994099</v>
      </c>
      <c r="W4968" s="5">
        <v>109.19023895263599</v>
      </c>
      <c r="X4968" s="5">
        <v>119.258972167968</v>
      </c>
      <c r="Y4968" s="5">
        <v>118.61302693684833</v>
      </c>
      <c r="Z4968" s="5">
        <v>167.45571899414</v>
      </c>
      <c r="AA4968" s="5">
        <v>144.56314086914</v>
      </c>
      <c r="AB4968" s="5">
        <v>138.59532165527301</v>
      </c>
      <c r="AC4968" s="5">
        <v>150.20472717285099</v>
      </c>
      <c r="AD4968" s="5">
        <v>136.78790283203099</v>
      </c>
      <c r="AE4968" s="5">
        <v>136.28672790527301</v>
      </c>
      <c r="AF4968" s="5">
        <v>126.611373901367</v>
      </c>
      <c r="AG4968" s="5">
        <v>133.22866821289034</v>
      </c>
      <c r="AH4968" s="5">
        <v>145.149169921875</v>
      </c>
      <c r="AI4968" s="5">
        <v>141.72213745117099</v>
      </c>
      <c r="AJ4968" s="5">
        <v>159.63821411132801</v>
      </c>
      <c r="AK4968" s="5">
        <v>148.836507161458</v>
      </c>
      <c r="AL4968" s="5">
        <v>72.232109069824205</v>
      </c>
      <c r="AM4968" s="5">
        <v>78.532234191894503</v>
      </c>
      <c r="AN4968" s="5">
        <v>64.323989868164006</v>
      </c>
      <c r="AO4968" s="5">
        <v>71.696111043294238</v>
      </c>
      <c r="AP4968" s="5">
        <v>107.393417358398</v>
      </c>
      <c r="AQ4968" s="5">
        <v>109.397262573242</v>
      </c>
      <c r="AR4968" s="5">
        <v>113.051620483398</v>
      </c>
      <c r="AS4968" s="5">
        <v>109.94743347167933</v>
      </c>
      <c r="AT4968" s="5">
        <v>125.071067810058</v>
      </c>
      <c r="AU4968" s="5">
        <v>131.68551635742099</v>
      </c>
      <c r="AV4968" s="5">
        <v>123.347785949707</v>
      </c>
      <c r="AW4968" s="5">
        <v>126.70145670572867</v>
      </c>
      <c r="AX4968" s="5">
        <v>159.98973083496</v>
      </c>
      <c r="AY4968" s="5">
        <v>152.25508117675699</v>
      </c>
      <c r="AZ4968" s="5">
        <v>143.08110046386699</v>
      </c>
      <c r="BA4968" s="5">
        <v>151.775304158528</v>
      </c>
    </row>
    <row r="4969" spans="1:53" x14ac:dyDescent="0.2">
      <c r="A4969" s="1">
        <v>4966</v>
      </c>
      <c r="B4969" s="1" t="s">
        <v>19862</v>
      </c>
      <c r="C4969" s="1" t="s">
        <v>19863</v>
      </c>
      <c r="D4969" s="1" t="s">
        <v>19864</v>
      </c>
      <c r="E4969" s="1" t="s">
        <v>19865</v>
      </c>
      <c r="F4969" s="5">
        <v>275.85055541992102</v>
      </c>
      <c r="G4969" s="5">
        <v>127.556991577148</v>
      </c>
      <c r="H4969" s="5">
        <v>224.69738769531199</v>
      </c>
      <c r="I4969" s="5">
        <v>209.368311564127</v>
      </c>
      <c r="J4969" s="5">
        <v>231.43930053710901</v>
      </c>
      <c r="K4969" s="5">
        <v>214.46688842773401</v>
      </c>
      <c r="L4969" s="5">
        <v>222.36322021484301</v>
      </c>
      <c r="M4969" s="5">
        <v>222.75646972656202</v>
      </c>
      <c r="N4969" s="5">
        <v>402.23223876953102</v>
      </c>
      <c r="O4969" s="5">
        <v>389.79421997070301</v>
      </c>
      <c r="P4969" s="5">
        <v>385.37942504882801</v>
      </c>
      <c r="Q4969" s="5">
        <v>392.46862792968733</v>
      </c>
      <c r="R4969" s="5">
        <v>172.27442932128901</v>
      </c>
      <c r="S4969" s="5">
        <v>181.70208740234301</v>
      </c>
      <c r="T4969" s="5">
        <v>183.09764099121</v>
      </c>
      <c r="U4969" s="5">
        <v>179.02471923828068</v>
      </c>
      <c r="V4969" s="5">
        <v>247.70344543457</v>
      </c>
      <c r="W4969" s="5">
        <v>236.29376220703099</v>
      </c>
      <c r="X4969" s="5">
        <v>227.39929199218699</v>
      </c>
      <c r="Y4969" s="5">
        <v>237.13216654459598</v>
      </c>
      <c r="Z4969" s="5">
        <v>232.39723205566401</v>
      </c>
      <c r="AA4969" s="5">
        <v>224.44834899902301</v>
      </c>
      <c r="AB4969" s="5">
        <v>247.40472412109301</v>
      </c>
      <c r="AC4969" s="5">
        <v>234.75010172526004</v>
      </c>
      <c r="AD4969" s="5">
        <v>202.10519409179599</v>
      </c>
      <c r="AE4969" s="5">
        <v>204.04948425292901</v>
      </c>
      <c r="AF4969" s="5">
        <v>183.33399963378901</v>
      </c>
      <c r="AG4969" s="5">
        <v>196.49622599283802</v>
      </c>
      <c r="AH4969" s="5">
        <v>217.47286987304599</v>
      </c>
      <c r="AI4969" s="5">
        <v>193.45610046386699</v>
      </c>
      <c r="AK4969" s="5">
        <v>205.46448516845649</v>
      </c>
      <c r="AL4969" s="5">
        <v>297.04306030273398</v>
      </c>
      <c r="AM4969" s="5">
        <v>272.68212890625</v>
      </c>
      <c r="AN4969" s="5">
        <v>339.35357666015602</v>
      </c>
      <c r="AO4969" s="5">
        <v>303.02625528971333</v>
      </c>
      <c r="AP4969" s="5">
        <v>182.78266906738199</v>
      </c>
      <c r="AQ4969" s="5">
        <v>207.48272705078099</v>
      </c>
      <c r="AR4969" s="5">
        <v>181.22467041015599</v>
      </c>
      <c r="AS4969" s="5">
        <v>190.49668884277298</v>
      </c>
      <c r="AT4969" s="5">
        <v>178.63278198242099</v>
      </c>
      <c r="AU4969" s="5">
        <v>213.62139892578099</v>
      </c>
      <c r="AV4969" s="5">
        <v>235.43663024902301</v>
      </c>
      <c r="AW4969" s="5">
        <v>209.23027038574165</v>
      </c>
      <c r="AX4969" s="5">
        <v>206.91561889648401</v>
      </c>
      <c r="AY4969" s="5">
        <v>200.14385986328099</v>
      </c>
      <c r="AZ4969" s="5">
        <v>187.86262512207</v>
      </c>
      <c r="BA4969" s="5">
        <v>198.30736796061169</v>
      </c>
    </row>
    <row r="4970" spans="1:53" x14ac:dyDescent="0.2">
      <c r="A4970" s="1">
        <v>4967</v>
      </c>
      <c r="B4970" s="1" t="s">
        <v>19866</v>
      </c>
      <c r="C4970" s="1" t="s">
        <v>19867</v>
      </c>
      <c r="D4970" s="1" t="s">
        <v>19868</v>
      </c>
      <c r="E4970" s="1" t="s">
        <v>19869</v>
      </c>
      <c r="F4970" s="5">
        <v>1180.99475097656</v>
      </c>
      <c r="G4970" s="5">
        <v>1126.39208984375</v>
      </c>
      <c r="H4970" s="5">
        <v>1191.08837890625</v>
      </c>
      <c r="I4970" s="5">
        <v>1166.1584065755198</v>
      </c>
      <c r="J4970" s="5">
        <v>1264.02209472656</v>
      </c>
      <c r="K4970" s="5">
        <v>1273.18273925781</v>
      </c>
      <c r="L4970" s="5">
        <v>1275.54016113281</v>
      </c>
      <c r="M4970" s="5">
        <v>1270.9149983723935</v>
      </c>
      <c r="N4970" s="5">
        <v>773.49328613281205</v>
      </c>
      <c r="O4970" s="5">
        <v>751.6103515625</v>
      </c>
      <c r="P4970" s="5">
        <v>750.23199462890602</v>
      </c>
      <c r="Q4970" s="5">
        <v>758.44521077473928</v>
      </c>
      <c r="R4970" s="5">
        <v>695.47229003906205</v>
      </c>
      <c r="S4970" s="5">
        <v>687.044677734375</v>
      </c>
      <c r="T4970" s="5">
        <v>715.046875</v>
      </c>
      <c r="U4970" s="5">
        <v>699.18794759114564</v>
      </c>
      <c r="V4970" s="5">
        <v>566.13018798828102</v>
      </c>
      <c r="W4970" s="5">
        <v>567.52392578125</v>
      </c>
      <c r="X4970" s="5">
        <v>509.79284667968699</v>
      </c>
      <c r="Y4970" s="5">
        <v>547.81565348307265</v>
      </c>
      <c r="Z4970" s="5">
        <v>1231.68029785156</v>
      </c>
      <c r="AA4970" s="5">
        <v>1173.97424316406</v>
      </c>
      <c r="AB4970" s="5">
        <v>1179.888671875</v>
      </c>
      <c r="AC4970" s="5">
        <v>1195.1810709635399</v>
      </c>
      <c r="AD4970" s="5">
        <v>924.224365234375</v>
      </c>
      <c r="AE4970" s="5">
        <v>979.62756347656205</v>
      </c>
      <c r="AF4970" s="5">
        <v>973.69488525390602</v>
      </c>
      <c r="AG4970" s="5">
        <v>959.18227132161428</v>
      </c>
      <c r="AH4970" s="5">
        <v>742.59173583984295</v>
      </c>
      <c r="AI4970" s="5">
        <v>810.51800537109295</v>
      </c>
      <c r="AJ4970" s="5">
        <v>805.56524658203102</v>
      </c>
      <c r="AK4970" s="5">
        <v>786.22499593098894</v>
      </c>
      <c r="AL4970" s="5">
        <v>805.34454345703102</v>
      </c>
      <c r="AM4970" s="5">
        <v>785.83001708984295</v>
      </c>
      <c r="AN4970" s="5">
        <v>792.86724853515602</v>
      </c>
      <c r="AO4970" s="5">
        <v>794.68060302734341</v>
      </c>
      <c r="AP4970" s="5">
        <v>511.58432006835898</v>
      </c>
      <c r="AQ4970" s="5">
        <v>493.94644165039</v>
      </c>
      <c r="AR4970" s="5">
        <v>507.40560913085898</v>
      </c>
      <c r="AS4970" s="5">
        <v>504.31212361653598</v>
      </c>
      <c r="AT4970" s="5">
        <v>443.83782958984301</v>
      </c>
      <c r="AU4970" s="5">
        <v>453.32122802734301</v>
      </c>
      <c r="AV4970" s="5">
        <v>444.74029541015602</v>
      </c>
      <c r="AW4970" s="5">
        <v>447.29978434244731</v>
      </c>
      <c r="AX4970" s="5">
        <v>295.82144165039</v>
      </c>
      <c r="AY4970" s="5">
        <v>337.70828247070301</v>
      </c>
      <c r="AZ4970" s="5">
        <v>315.30603027343699</v>
      </c>
      <c r="BA4970" s="5">
        <v>316.27858479817672</v>
      </c>
    </row>
    <row r="4971" spans="1:53" x14ac:dyDescent="0.2">
      <c r="A4971" s="1">
        <v>4968</v>
      </c>
      <c r="B4971" s="1" t="s">
        <v>19870</v>
      </c>
      <c r="C4971" s="1" t="s">
        <v>19871</v>
      </c>
      <c r="D4971" s="1" t="s">
        <v>19872</v>
      </c>
      <c r="E4971" s="1" t="s">
        <v>19873</v>
      </c>
      <c r="F4971" s="5">
        <v>501.03890991210898</v>
      </c>
      <c r="G4971" s="5">
        <v>485.31872558593699</v>
      </c>
      <c r="H4971" s="5">
        <v>525.11199951171795</v>
      </c>
      <c r="I4971" s="5">
        <v>503.82321166992125</v>
      </c>
      <c r="J4971" s="5">
        <v>491.10726928710898</v>
      </c>
      <c r="K4971" s="5">
        <v>432.84774780273398</v>
      </c>
      <c r="L4971" s="5">
        <v>457.84506225585898</v>
      </c>
      <c r="M4971" s="5">
        <v>460.60002644856735</v>
      </c>
      <c r="N4971" s="5">
        <v>966.495849609375</v>
      </c>
      <c r="O4971" s="5">
        <v>894.63562011718705</v>
      </c>
      <c r="P4971" s="5">
        <v>913.60284423828102</v>
      </c>
      <c r="Q4971" s="5">
        <v>924.91143798828091</v>
      </c>
      <c r="R4971" s="5">
        <v>693.58850097656205</v>
      </c>
      <c r="S4971" s="5">
        <v>706.861328125</v>
      </c>
      <c r="T4971" s="5">
        <v>719.4189453125</v>
      </c>
      <c r="U4971" s="5">
        <v>706.62292480468739</v>
      </c>
      <c r="V4971" s="5">
        <v>801.71813964843705</v>
      </c>
      <c r="W4971" s="5">
        <v>767.30804443359295</v>
      </c>
      <c r="X4971" s="5">
        <v>719.35504150390602</v>
      </c>
      <c r="Y4971" s="5">
        <v>762.79374186197856</v>
      </c>
      <c r="Z4971" s="5">
        <v>589.68695068359295</v>
      </c>
      <c r="AA4971" s="5">
        <v>545.59112548828102</v>
      </c>
      <c r="AB4971" s="5">
        <v>576.00262451171795</v>
      </c>
      <c r="AC4971" s="5">
        <v>570.42690022786394</v>
      </c>
      <c r="AD4971" s="5">
        <v>612.13983154296795</v>
      </c>
      <c r="AE4971" s="5">
        <v>603.275634765625</v>
      </c>
      <c r="AF4971" s="5">
        <v>630.20306396484295</v>
      </c>
      <c r="AG4971" s="5">
        <v>615.20617675781193</v>
      </c>
      <c r="AH4971" s="5">
        <v>603.416259765625</v>
      </c>
      <c r="AI4971" s="5">
        <v>577.72186279296795</v>
      </c>
      <c r="AJ4971" s="5">
        <v>574.44903564453102</v>
      </c>
      <c r="AK4971" s="5">
        <v>585.19571940104129</v>
      </c>
      <c r="AL4971" s="5">
        <v>875.2529296875</v>
      </c>
      <c r="AM4971" s="5">
        <v>915.585205078125</v>
      </c>
      <c r="AN4971" s="5">
        <v>952.60803222656205</v>
      </c>
      <c r="AO4971" s="5">
        <v>914.48205566406239</v>
      </c>
      <c r="AP4971" s="5">
        <v>672.38006591796795</v>
      </c>
      <c r="AQ4971" s="5">
        <v>665.44348144531205</v>
      </c>
      <c r="AR4971" s="5">
        <v>668.57080078125</v>
      </c>
      <c r="AS4971" s="5">
        <v>668.79811604817667</v>
      </c>
      <c r="AT4971" s="5">
        <v>836.44049072265602</v>
      </c>
      <c r="AU4971" s="5">
        <v>852.91680908203102</v>
      </c>
      <c r="AV4971" s="5">
        <v>723.96032714843705</v>
      </c>
      <c r="AW4971" s="5">
        <v>804.43920898437466</v>
      </c>
      <c r="AX4971" s="5">
        <v>655.20068359375</v>
      </c>
      <c r="AY4971" s="5">
        <v>618.56793212890602</v>
      </c>
      <c r="AZ4971" s="5">
        <v>642.10894775390602</v>
      </c>
      <c r="BA4971" s="5">
        <v>638.62585449218739</v>
      </c>
    </row>
    <row r="4972" spans="1:53" x14ac:dyDescent="0.2">
      <c r="A4972" s="1">
        <v>4969</v>
      </c>
      <c r="B4972" s="1" t="s">
        <v>19874</v>
      </c>
      <c r="C4972" s="1" t="s">
        <v>19875</v>
      </c>
      <c r="D4972" s="1" t="s">
        <v>19876</v>
      </c>
      <c r="E4972" s="1" t="s">
        <v>19877</v>
      </c>
      <c r="G4972" s="5">
        <v>22.5401916503906</v>
      </c>
      <c r="I4972" s="5">
        <v>22.5401916503906</v>
      </c>
      <c r="N4972" s="5">
        <v>46.842357635497997</v>
      </c>
      <c r="O4972" s="5">
        <v>47.324905395507798</v>
      </c>
      <c r="P4972" s="5">
        <v>49.817478179931598</v>
      </c>
      <c r="Q4972" s="5">
        <v>47.994913736979129</v>
      </c>
      <c r="S4972" s="5">
        <v>55.042823791503899</v>
      </c>
      <c r="U4972" s="5">
        <v>55.042823791503899</v>
      </c>
      <c r="AE4972" s="5">
        <v>13.902595520019499</v>
      </c>
      <c r="AG4972" s="5">
        <v>13.902595520019499</v>
      </c>
      <c r="AI4972" s="5">
        <v>7.7896742820739702</v>
      </c>
      <c r="AJ4972" s="5">
        <v>11.934464454650801</v>
      </c>
      <c r="AK4972" s="5">
        <v>9.8620693683623859</v>
      </c>
      <c r="AL4972" s="5">
        <v>30.212343215942301</v>
      </c>
      <c r="AM4972" s="5">
        <v>19.722572326660099</v>
      </c>
      <c r="AO4972" s="5">
        <v>24.967457771301198</v>
      </c>
      <c r="AR4972" s="5">
        <v>7.6039242744445801</v>
      </c>
      <c r="AS4972" s="5">
        <v>7.6039242744445801</v>
      </c>
    </row>
    <row r="4973" spans="1:53" x14ac:dyDescent="0.2">
      <c r="A4973" s="1">
        <v>4970</v>
      </c>
      <c r="B4973" s="1" t="s">
        <v>19878</v>
      </c>
      <c r="C4973" s="1" t="s">
        <v>19879</v>
      </c>
      <c r="D4973" s="1" t="s">
        <v>19880</v>
      </c>
      <c r="E4973" s="1" t="s">
        <v>19881</v>
      </c>
      <c r="F4973" s="5">
        <v>79.881660461425696</v>
      </c>
      <c r="G4973" s="5">
        <v>80.442848205566406</v>
      </c>
      <c r="H4973" s="5">
        <v>70.401084899902301</v>
      </c>
      <c r="I4973" s="5">
        <v>76.908531188964801</v>
      </c>
      <c r="J4973" s="5">
        <v>86.132598876953097</v>
      </c>
      <c r="K4973" s="5">
        <v>76.58740234375</v>
      </c>
      <c r="L4973" s="5">
        <v>93.344879150390597</v>
      </c>
      <c r="M4973" s="5">
        <v>85.354960123697893</v>
      </c>
      <c r="N4973" s="5">
        <v>185.16024780273401</v>
      </c>
      <c r="O4973" s="5">
        <v>180.25639343261699</v>
      </c>
      <c r="P4973" s="5">
        <v>175.67671203613199</v>
      </c>
      <c r="Q4973" s="5">
        <v>180.36445109049433</v>
      </c>
      <c r="R4973" s="5">
        <v>86.634284973144503</v>
      </c>
      <c r="S4973" s="5">
        <v>84.385475158691406</v>
      </c>
      <c r="T4973" s="5">
        <v>98.380149841308594</v>
      </c>
      <c r="U4973" s="5">
        <v>89.799969991048172</v>
      </c>
      <c r="V4973" s="5">
        <v>92.321029663085895</v>
      </c>
      <c r="W4973" s="5">
        <v>88.920135498046804</v>
      </c>
      <c r="X4973" s="5">
        <v>82.787391662597599</v>
      </c>
      <c r="Y4973" s="5">
        <v>88.009518941243428</v>
      </c>
      <c r="Z4973" s="5">
        <v>72.297920227050696</v>
      </c>
      <c r="AA4973" s="5">
        <v>61.646541595458899</v>
      </c>
      <c r="AB4973" s="5">
        <v>74.733955383300696</v>
      </c>
      <c r="AC4973" s="5">
        <v>69.559472401936759</v>
      </c>
      <c r="AD4973" s="5">
        <v>119.135162353515</v>
      </c>
      <c r="AE4973" s="5">
        <v>118.94081878662099</v>
      </c>
      <c r="AF4973" s="5">
        <v>118.911415100097</v>
      </c>
      <c r="AG4973" s="5">
        <v>118.99579874674434</v>
      </c>
      <c r="AH4973" s="5">
        <v>100.13427734375</v>
      </c>
      <c r="AI4973" s="5">
        <v>107.91616058349599</v>
      </c>
      <c r="AJ4973" s="5">
        <v>120.73582458496</v>
      </c>
      <c r="AK4973" s="5">
        <v>109.595420837402</v>
      </c>
      <c r="AL4973" s="5">
        <v>170.68656921386699</v>
      </c>
      <c r="AM4973" s="5">
        <v>188.50231933593699</v>
      </c>
      <c r="AN4973" s="5">
        <v>160.34291076660099</v>
      </c>
      <c r="AO4973" s="5">
        <v>173.17726643880167</v>
      </c>
      <c r="AP4973" s="5">
        <v>98.05322265625</v>
      </c>
      <c r="AQ4973" s="5">
        <v>99.806770324707003</v>
      </c>
      <c r="AR4973" s="5">
        <v>107.067893981933</v>
      </c>
      <c r="AS4973" s="5">
        <v>101.64262898763</v>
      </c>
      <c r="AT4973" s="5">
        <v>118.48308563232401</v>
      </c>
      <c r="AU4973" s="5">
        <v>126.202507019042</v>
      </c>
      <c r="AV4973" s="5">
        <v>124.99998474121</v>
      </c>
      <c r="AW4973" s="5">
        <v>123.22852579752532</v>
      </c>
      <c r="AX4973" s="5">
        <v>94.686233520507798</v>
      </c>
      <c r="AY4973" s="5">
        <v>95.118934631347599</v>
      </c>
      <c r="AZ4973" s="5">
        <v>89.433486938476506</v>
      </c>
      <c r="BA4973" s="5">
        <v>93.079551696777301</v>
      </c>
    </row>
    <row r="4974" spans="1:53" x14ac:dyDescent="0.2">
      <c r="A4974" s="1">
        <v>4971</v>
      </c>
      <c r="B4974" s="1" t="s">
        <v>19882</v>
      </c>
      <c r="C4974" s="1" t="s">
        <v>19883</v>
      </c>
      <c r="D4974" s="1" t="s">
        <v>19884</v>
      </c>
      <c r="E4974" s="1" t="s">
        <v>19885</v>
      </c>
      <c r="F4974" s="5">
        <v>99.579658508300696</v>
      </c>
      <c r="G4974" s="5">
        <v>84.571372985839801</v>
      </c>
      <c r="H4974" s="5">
        <v>91.202613830566406</v>
      </c>
      <c r="I4974" s="5">
        <v>91.784548441568973</v>
      </c>
      <c r="J4974" s="5">
        <v>100.17073059082</v>
      </c>
      <c r="K4974" s="5">
        <v>90.393280029296804</v>
      </c>
      <c r="L4974" s="5">
        <v>87.078697204589801</v>
      </c>
      <c r="M4974" s="5">
        <v>92.547569274902187</v>
      </c>
      <c r="N4974" s="5">
        <v>237.06619262695301</v>
      </c>
      <c r="O4974" s="5">
        <v>247.10194396972599</v>
      </c>
      <c r="P4974" s="5">
        <v>226.01988220214801</v>
      </c>
      <c r="Q4974" s="5">
        <v>236.72933959960901</v>
      </c>
      <c r="R4974" s="5">
        <v>110.17135620117099</v>
      </c>
      <c r="S4974" s="5">
        <v>92.687225341796804</v>
      </c>
      <c r="T4974" s="5">
        <v>119.792091369628</v>
      </c>
      <c r="U4974" s="5">
        <v>107.55022430419859</v>
      </c>
      <c r="V4974" s="5">
        <v>123.15386199951099</v>
      </c>
      <c r="W4974" s="5">
        <v>121.64527130126901</v>
      </c>
      <c r="X4974" s="5">
        <v>113.454139709472</v>
      </c>
      <c r="Y4974" s="5">
        <v>119.41775767008399</v>
      </c>
      <c r="Z4974" s="5">
        <v>108.65648651123</v>
      </c>
      <c r="AA4974" s="5">
        <v>100.22933197021401</v>
      </c>
      <c r="AB4974" s="5">
        <v>108.343055725097</v>
      </c>
      <c r="AC4974" s="5">
        <v>105.74295806884702</v>
      </c>
      <c r="AD4974" s="5">
        <v>131.17402648925699</v>
      </c>
      <c r="AE4974" s="5">
        <v>130.83674621582</v>
      </c>
      <c r="AF4974" s="5">
        <v>133.57672119140599</v>
      </c>
      <c r="AG4974" s="5">
        <v>131.86249796549433</v>
      </c>
      <c r="AH4974" s="5">
        <v>116.62766265869099</v>
      </c>
      <c r="AI4974" s="5">
        <v>124.99684143066401</v>
      </c>
      <c r="AJ4974" s="5">
        <v>120.17848205566401</v>
      </c>
      <c r="AK4974" s="5">
        <v>120.600995381673</v>
      </c>
      <c r="AL4974" s="5">
        <v>212.09780883789</v>
      </c>
      <c r="AM4974" s="5">
        <v>205.10302734375</v>
      </c>
      <c r="AN4974" s="5">
        <v>215.31103515625</v>
      </c>
      <c r="AO4974" s="5">
        <v>210.8372904459633</v>
      </c>
      <c r="AP4974" s="5">
        <v>115.162963867187</v>
      </c>
      <c r="AQ4974" s="5">
        <v>113.054389953613</v>
      </c>
      <c r="AR4974" s="5">
        <v>119.423248291015</v>
      </c>
      <c r="AS4974" s="5">
        <v>115.88020070393833</v>
      </c>
      <c r="AT4974" s="5">
        <v>143.36552429199199</v>
      </c>
      <c r="AU4974" s="5">
        <v>83.026306152343693</v>
      </c>
      <c r="AV4974" s="5">
        <v>96.923835754394503</v>
      </c>
      <c r="AW4974" s="5">
        <v>107.77188873291006</v>
      </c>
      <c r="AX4974" s="5">
        <v>105.059860229492</v>
      </c>
      <c r="AY4974" s="5">
        <v>105.190223693847</v>
      </c>
      <c r="AZ4974" s="5">
        <v>106.512641906738</v>
      </c>
      <c r="BA4974" s="5">
        <v>105.58757527669233</v>
      </c>
    </row>
    <row r="4975" spans="1:53" x14ac:dyDescent="0.2">
      <c r="A4975" s="1">
        <v>4972</v>
      </c>
      <c r="B4975" s="1" t="s">
        <v>19886</v>
      </c>
      <c r="C4975" s="1" t="s">
        <v>19887</v>
      </c>
      <c r="D4975" s="1" t="s">
        <v>19888</v>
      </c>
      <c r="E4975" s="1" t="s">
        <v>19889</v>
      </c>
      <c r="F4975" s="5">
        <v>233.981521606445</v>
      </c>
      <c r="G4975" s="5">
        <v>233.46842956542901</v>
      </c>
      <c r="H4975" s="5">
        <v>244.71318054199199</v>
      </c>
      <c r="I4975" s="5">
        <v>237.38771057128864</v>
      </c>
      <c r="J4975" s="5">
        <v>221.64186096191401</v>
      </c>
      <c r="K4975" s="5">
        <v>220.90837097167901</v>
      </c>
      <c r="L4975" s="5">
        <v>234.57270812988199</v>
      </c>
      <c r="M4975" s="5">
        <v>225.70764668782499</v>
      </c>
      <c r="N4975" s="5">
        <v>337.46765136718699</v>
      </c>
      <c r="O4975" s="5">
        <v>343.39187622070301</v>
      </c>
      <c r="P4975" s="5">
        <v>346.36111450195301</v>
      </c>
      <c r="Q4975" s="5">
        <v>342.40688069661428</v>
      </c>
      <c r="R4975" s="5">
        <v>323.64059448242102</v>
      </c>
      <c r="S4975" s="5">
        <v>298.14920043945301</v>
      </c>
      <c r="T4975" s="5">
        <v>299.60397338867102</v>
      </c>
      <c r="U4975" s="5">
        <v>307.131256103515</v>
      </c>
      <c r="V4975" s="5">
        <v>358.24197387695301</v>
      </c>
      <c r="W4975" s="5">
        <v>349.29577636718699</v>
      </c>
      <c r="X4975" s="5">
        <v>354.19592285156199</v>
      </c>
      <c r="Y4975" s="5">
        <v>353.91122436523398</v>
      </c>
      <c r="Z4975" s="5">
        <v>294.80014038085898</v>
      </c>
      <c r="AA4975" s="5">
        <v>282.48248291015602</v>
      </c>
      <c r="AB4975" s="5">
        <v>306.29864501953102</v>
      </c>
      <c r="AC4975" s="5">
        <v>294.52708943684866</v>
      </c>
      <c r="AD4975" s="5">
        <v>315.85949707031199</v>
      </c>
      <c r="AE4975" s="5">
        <v>331.93234252929602</v>
      </c>
      <c r="AF4975" s="5">
        <v>324.39889526367102</v>
      </c>
      <c r="AG4975" s="5">
        <v>324.06357828775964</v>
      </c>
      <c r="AH4975" s="5">
        <v>304.75064086914</v>
      </c>
      <c r="AI4975" s="5">
        <v>318.04437255859301</v>
      </c>
      <c r="AJ4975" s="5">
        <v>294.32501220703102</v>
      </c>
      <c r="AK4975" s="5">
        <v>305.70667521158799</v>
      </c>
      <c r="AL4975" s="5">
        <v>323.78909301757801</v>
      </c>
      <c r="AM4975" s="5">
        <v>313.51416015625</v>
      </c>
      <c r="AN4975" s="5">
        <v>326.05551147460898</v>
      </c>
      <c r="AO4975" s="5">
        <v>321.1195882161457</v>
      </c>
      <c r="AP4975" s="5">
        <v>298.924224853515</v>
      </c>
      <c r="AQ4975" s="5">
        <v>278.52493286132801</v>
      </c>
      <c r="AR4975" s="5">
        <v>292.61706542968699</v>
      </c>
      <c r="AS4975" s="5">
        <v>290.02207438151004</v>
      </c>
      <c r="AT4975" s="5">
        <v>393.509674072265</v>
      </c>
      <c r="AU4975" s="5">
        <v>421.99346923828102</v>
      </c>
      <c r="AV4975" s="5">
        <v>406.08642578125</v>
      </c>
      <c r="AW4975" s="5">
        <v>407.19652303059866</v>
      </c>
      <c r="AX4975" s="5">
        <v>337.18606567382801</v>
      </c>
      <c r="AY4975" s="5">
        <v>337.83560180664</v>
      </c>
      <c r="AZ4975" s="5">
        <v>335.41586303710898</v>
      </c>
      <c r="BA4975" s="5">
        <v>336.81251017252566</v>
      </c>
    </row>
    <row r="4976" spans="1:53" x14ac:dyDescent="0.2">
      <c r="A4976" s="1">
        <v>4973</v>
      </c>
      <c r="B4976" s="1" t="s">
        <v>19890</v>
      </c>
      <c r="C4976" s="1" t="s">
        <v>19891</v>
      </c>
      <c r="D4976" s="1" t="s">
        <v>19892</v>
      </c>
      <c r="E4976" s="1" t="s">
        <v>19893</v>
      </c>
      <c r="F4976" s="5">
        <v>1739.400390625</v>
      </c>
      <c r="G4976" s="5">
        <v>1669.85559082031</v>
      </c>
      <c r="H4976" s="5">
        <v>1741.57775878906</v>
      </c>
      <c r="I4976" s="5">
        <v>1716.9445800781232</v>
      </c>
      <c r="J4976" s="5">
        <v>1620.0419921875</v>
      </c>
      <c r="K4976" s="5">
        <v>1477.42138671875</v>
      </c>
      <c r="L4976" s="5">
        <v>1512.54895019531</v>
      </c>
      <c r="M4976" s="5">
        <v>1536.6707763671866</v>
      </c>
      <c r="N4976" s="5">
        <v>1947.83044433593</v>
      </c>
      <c r="O4976" s="5">
        <v>1904.11267089843</v>
      </c>
      <c r="P4976" s="5">
        <v>1993.12219238281</v>
      </c>
      <c r="Q4976" s="5">
        <v>1948.3551025390568</v>
      </c>
      <c r="R4976" s="5">
        <v>1739.82739257812</v>
      </c>
      <c r="S4976" s="5">
        <v>1701.90942382812</v>
      </c>
      <c r="T4976" s="5">
        <v>1860.27514648437</v>
      </c>
      <c r="U4976" s="5">
        <v>1767.3373209635367</v>
      </c>
      <c r="V4976" s="5">
        <v>1686.23217773437</v>
      </c>
      <c r="W4976" s="5">
        <v>1722.37341308593</v>
      </c>
      <c r="X4976" s="5">
        <v>1753.82556152343</v>
      </c>
      <c r="Y4976" s="5">
        <v>1720.8103841145767</v>
      </c>
      <c r="Z4976" s="5">
        <v>1478.00988769531</v>
      </c>
      <c r="AA4976" s="5">
        <v>1569.24816894531</v>
      </c>
      <c r="AB4976" s="5">
        <v>1500.39892578125</v>
      </c>
      <c r="AC4976" s="5">
        <v>1515.8856608072899</v>
      </c>
      <c r="AD4976" s="5">
        <v>1527.59375</v>
      </c>
      <c r="AE4976" s="5">
        <v>1602.26940917968</v>
      </c>
      <c r="AF4976" s="5">
        <v>1592.44079589843</v>
      </c>
      <c r="AG4976" s="5">
        <v>1574.1013183593702</v>
      </c>
      <c r="AH4976" s="5">
        <v>1591.28332519531</v>
      </c>
      <c r="AI4976" s="5">
        <v>1562.19763183593</v>
      </c>
      <c r="AJ4976" s="5">
        <v>1660.18273925781</v>
      </c>
      <c r="AK4976" s="5">
        <v>1604.5545654296832</v>
      </c>
      <c r="AL4976" s="5">
        <v>1796.07629394531</v>
      </c>
      <c r="AM4976" s="5">
        <v>1813.59375</v>
      </c>
      <c r="AN4976" s="5">
        <v>1774.28759765625</v>
      </c>
      <c r="AO4976" s="5">
        <v>1794.6525472005198</v>
      </c>
      <c r="AP4976" s="5">
        <v>1650.23779296875</v>
      </c>
      <c r="AQ4976" s="5">
        <v>1555.22790527343</v>
      </c>
      <c r="AR4976" s="5">
        <v>1630.38195800781</v>
      </c>
      <c r="AS4976" s="5">
        <v>1611.9492187499966</v>
      </c>
      <c r="AT4976" s="5">
        <v>1535.8359375</v>
      </c>
      <c r="AU4976" s="5">
        <v>1596.02697753906</v>
      </c>
      <c r="AV4976" s="5">
        <v>1694.87255859375</v>
      </c>
      <c r="AW4976" s="5">
        <v>1608.9118245442698</v>
      </c>
      <c r="AX4976" s="5">
        <v>1713.20483398437</v>
      </c>
      <c r="AY4976" s="5">
        <v>1594.97937011718</v>
      </c>
      <c r="AZ4976" s="5">
        <v>1637.39440917968</v>
      </c>
      <c r="BA4976" s="5">
        <v>1648.5262044270767</v>
      </c>
    </row>
    <row r="4977" spans="1:53" x14ac:dyDescent="0.2">
      <c r="A4977" s="1">
        <v>4974</v>
      </c>
      <c r="B4977" s="1" t="s">
        <v>19894</v>
      </c>
      <c r="C4977" s="1" t="s">
        <v>19895</v>
      </c>
      <c r="D4977" s="1" t="s">
        <v>19896</v>
      </c>
      <c r="E4977" s="1" t="s">
        <v>19897</v>
      </c>
      <c r="F4977" s="5">
        <v>1648.00634765625</v>
      </c>
      <c r="G4977" s="5">
        <v>1660.97631835937</v>
      </c>
      <c r="H4977" s="5">
        <v>1645.736328125</v>
      </c>
      <c r="I4977" s="5">
        <v>1651.5729980468732</v>
      </c>
      <c r="J4977" s="5">
        <v>1554.18981933593</v>
      </c>
      <c r="K4977" s="5">
        <v>1643.98449707031</v>
      </c>
      <c r="L4977" s="5">
        <v>1628.93322753906</v>
      </c>
      <c r="M4977" s="5">
        <v>1609.0358479817667</v>
      </c>
      <c r="N4977" s="5">
        <v>838.80657958984295</v>
      </c>
      <c r="O4977" s="5">
        <v>807.60003662109295</v>
      </c>
      <c r="P4977" s="5">
        <v>862.77880859375</v>
      </c>
      <c r="Q4977" s="5">
        <v>836.39514160156193</v>
      </c>
      <c r="R4977" s="5">
        <v>1203.287109375</v>
      </c>
      <c r="S4977" s="5">
        <v>1130.0830078125</v>
      </c>
      <c r="T4977" s="5">
        <v>1226.59497070312</v>
      </c>
      <c r="U4977" s="5">
        <v>1186.6550292968734</v>
      </c>
      <c r="V4977" s="5">
        <v>1067.98120117187</v>
      </c>
      <c r="W4977" s="5">
        <v>1072.45471191406</v>
      </c>
      <c r="X4977" s="5">
        <v>1034.38269042968</v>
      </c>
      <c r="Y4977" s="5">
        <v>1058.2728678385367</v>
      </c>
      <c r="Z4977" s="5">
        <v>1524.72351074218</v>
      </c>
      <c r="AA4977" s="5">
        <v>1672.06005859375</v>
      </c>
      <c r="AB4977" s="5">
        <v>1595.93029785156</v>
      </c>
      <c r="AC4977" s="5">
        <v>1597.5712890624966</v>
      </c>
      <c r="AD4977" s="5">
        <v>1476.23999023437</v>
      </c>
      <c r="AE4977" s="5">
        <v>1541.94787597656</v>
      </c>
      <c r="AF4977" s="5">
        <v>1395.5009765625</v>
      </c>
      <c r="AG4977" s="5">
        <v>1471.22961425781</v>
      </c>
      <c r="AH4977" s="5">
        <v>1464.5458984375</v>
      </c>
      <c r="AI4977" s="5">
        <v>1521.27478027343</v>
      </c>
      <c r="AJ4977" s="5">
        <v>1480.2900390625</v>
      </c>
      <c r="AK4977" s="5">
        <v>1488.7035725911435</v>
      </c>
      <c r="AL4977" s="5">
        <v>858.27526855468705</v>
      </c>
      <c r="AM4977" s="5">
        <v>867.16497802734295</v>
      </c>
      <c r="AN4977" s="5">
        <v>923.04144287109295</v>
      </c>
      <c r="AO4977" s="5">
        <v>882.82722981770758</v>
      </c>
      <c r="AP4977" s="5">
        <v>1264.60546875</v>
      </c>
      <c r="AQ4977" s="5">
        <v>1310.99096679687</v>
      </c>
      <c r="AR4977" s="5">
        <v>1293.79248046875</v>
      </c>
      <c r="AS4977" s="5">
        <v>1289.7963053385399</v>
      </c>
      <c r="AT4977" s="5">
        <v>1496.14758300781</v>
      </c>
      <c r="AU4977" s="5">
        <v>1517.74340820312</v>
      </c>
      <c r="AV4977" s="5">
        <v>1561.4375</v>
      </c>
      <c r="AW4977" s="5">
        <v>1525.10949707031</v>
      </c>
      <c r="AX4977" s="5">
        <v>1619.54772949218</v>
      </c>
      <c r="AY4977" s="5">
        <v>1439.61547851562</v>
      </c>
      <c r="AZ4977" s="5">
        <v>1459.29846191406</v>
      </c>
      <c r="BA4977" s="5">
        <v>1506.1538899739533</v>
      </c>
    </row>
    <row r="4978" spans="1:53" x14ac:dyDescent="0.2">
      <c r="A4978" s="1">
        <v>4975</v>
      </c>
      <c r="B4978" s="1" t="s">
        <v>19898</v>
      </c>
      <c r="C4978" s="1" t="s">
        <v>19899</v>
      </c>
      <c r="D4978" s="1" t="s">
        <v>19900</v>
      </c>
      <c r="E4978" s="1" t="s">
        <v>19901</v>
      </c>
      <c r="F4978" s="5">
        <v>668.20416259765602</v>
      </c>
      <c r="G4978" s="5">
        <v>579.29992675781205</v>
      </c>
      <c r="H4978" s="5">
        <v>523.37652587890602</v>
      </c>
      <c r="I4978" s="5">
        <v>590.29353841145803</v>
      </c>
      <c r="J4978" s="5">
        <v>646.25598144531205</v>
      </c>
      <c r="K4978" s="5">
        <v>663.16119384765602</v>
      </c>
      <c r="L4978" s="5">
        <v>580.66558837890602</v>
      </c>
      <c r="M4978" s="5">
        <v>630.02758789062466</v>
      </c>
      <c r="N4978" s="5">
        <v>1435.26867675781</v>
      </c>
      <c r="O4978" s="5">
        <v>1582.92504882812</v>
      </c>
      <c r="P4978" s="5">
        <v>1474.50231933593</v>
      </c>
      <c r="Q4978" s="5">
        <v>1497.5653483072867</v>
      </c>
      <c r="R4978" s="5">
        <v>894.69195556640602</v>
      </c>
      <c r="S4978" s="5">
        <v>866.533935546875</v>
      </c>
      <c r="T4978" s="5">
        <v>813.25775146484295</v>
      </c>
      <c r="U4978" s="5">
        <v>858.16121419270803</v>
      </c>
      <c r="V4978" s="5">
        <v>399.32000732421801</v>
      </c>
      <c r="W4978" s="5">
        <v>431.19580078125</v>
      </c>
      <c r="X4978" s="5">
        <v>451.73019409179602</v>
      </c>
      <c r="Y4978" s="5">
        <v>427.41533406575468</v>
      </c>
      <c r="Z4978" s="5">
        <v>493.31591796875</v>
      </c>
      <c r="AA4978" s="5">
        <v>451.24069213867102</v>
      </c>
      <c r="AB4978" s="5">
        <v>425.37438964843699</v>
      </c>
      <c r="AC4978" s="5">
        <v>456.64366658528598</v>
      </c>
      <c r="AD4978" s="5">
        <v>572.32781982421795</v>
      </c>
      <c r="AE4978" s="5">
        <v>596.915771484375</v>
      </c>
      <c r="AF4978" s="5">
        <v>655.78796386718705</v>
      </c>
      <c r="AG4978" s="5">
        <v>608.34385172525992</v>
      </c>
      <c r="AH4978" s="5">
        <v>485.74908447265602</v>
      </c>
      <c r="AI4978" s="5">
        <v>574.25994873046795</v>
      </c>
      <c r="AJ4978" s="5">
        <v>549.71185302734295</v>
      </c>
      <c r="AK4978" s="5">
        <v>536.57362874348894</v>
      </c>
      <c r="AL4978" s="5">
        <v>1538.60424804687</v>
      </c>
      <c r="AM4978" s="5">
        <v>1453.38354492187</v>
      </c>
      <c r="AN4978" s="5">
        <v>1503.73950195312</v>
      </c>
      <c r="AO4978" s="5">
        <v>1498.5757649739535</v>
      </c>
      <c r="AP4978" s="5">
        <v>622.769287109375</v>
      </c>
      <c r="AQ4978" s="5">
        <v>584.01354980468705</v>
      </c>
      <c r="AR4978" s="5">
        <v>650.79479980468705</v>
      </c>
      <c r="AS4978" s="5">
        <v>619.1925455729164</v>
      </c>
      <c r="AT4978" s="5">
        <v>274.13705444335898</v>
      </c>
      <c r="AU4978" s="5">
        <v>224.39447021484301</v>
      </c>
      <c r="AV4978" s="5">
        <v>267.06466674804602</v>
      </c>
      <c r="AW4978" s="5">
        <v>255.19873046874932</v>
      </c>
      <c r="AX4978" s="5">
        <v>448.3505859375</v>
      </c>
      <c r="AY4978" s="5">
        <v>507.4677734375</v>
      </c>
      <c r="AZ4978" s="5">
        <v>589.31677246093705</v>
      </c>
      <c r="BA4978" s="5">
        <v>515.04504394531239</v>
      </c>
    </row>
    <row r="4979" spans="1:53" x14ac:dyDescent="0.2">
      <c r="A4979" s="1">
        <v>4976</v>
      </c>
      <c r="B4979" s="1" t="s">
        <v>19902</v>
      </c>
      <c r="C4979" s="1" t="s">
        <v>19903</v>
      </c>
      <c r="D4979" s="1" t="s">
        <v>19904</v>
      </c>
      <c r="E4979" s="1" t="s">
        <v>19905</v>
      </c>
      <c r="F4979" s="5">
        <v>230.75866699218699</v>
      </c>
      <c r="G4979" s="5">
        <v>222.40548706054599</v>
      </c>
      <c r="H4979" s="5">
        <v>235.44007873535099</v>
      </c>
      <c r="I4979" s="5">
        <v>229.53474426269466</v>
      </c>
      <c r="J4979" s="5">
        <v>266.815185546875</v>
      </c>
      <c r="K4979" s="5">
        <v>274.899810791015</v>
      </c>
      <c r="L4979" s="5">
        <v>238.55354309082</v>
      </c>
      <c r="M4979" s="5">
        <v>260.08951314290329</v>
      </c>
      <c r="N4979" s="5">
        <v>306.61804199218699</v>
      </c>
      <c r="O4979" s="5">
        <v>256.688385009765</v>
      </c>
      <c r="P4979" s="5">
        <v>303.42608642578102</v>
      </c>
      <c r="Q4979" s="5">
        <v>288.91083780924436</v>
      </c>
      <c r="R4979" s="5">
        <v>248.22892761230401</v>
      </c>
      <c r="S4979" s="5">
        <v>221.374099731445</v>
      </c>
      <c r="T4979" s="5">
        <v>209.60458374023401</v>
      </c>
      <c r="U4979" s="5">
        <v>226.40253702799433</v>
      </c>
      <c r="V4979" s="5">
        <v>203.82246398925699</v>
      </c>
      <c r="W4979" s="5">
        <v>138.25256347656199</v>
      </c>
      <c r="X4979" s="5">
        <v>159.352935791015</v>
      </c>
      <c r="Y4979" s="5">
        <v>167.14265441894466</v>
      </c>
      <c r="Z4979" s="5">
        <v>190.76051330566401</v>
      </c>
      <c r="AA4979" s="5">
        <v>202.31326293945301</v>
      </c>
      <c r="AB4979" s="5">
        <v>209.89961242675699</v>
      </c>
      <c r="AC4979" s="5">
        <v>200.99112955729132</v>
      </c>
      <c r="AD4979" s="5">
        <v>117.096054077148</v>
      </c>
      <c r="AE4979" s="5">
        <v>143.85789489746</v>
      </c>
      <c r="AF4979" s="5">
        <v>134.16363525390599</v>
      </c>
      <c r="AG4979" s="5">
        <v>131.70586140950468</v>
      </c>
      <c r="AH4979" s="5">
        <v>116.775657653808</v>
      </c>
      <c r="AI4979" s="5">
        <v>110.048500061035</v>
      </c>
      <c r="AJ4979" s="5">
        <v>128.63845825195301</v>
      </c>
      <c r="AK4979" s="5">
        <v>118.48753865559867</v>
      </c>
      <c r="AL4979" s="5">
        <v>187.9951171875</v>
      </c>
      <c r="AM4979" s="5">
        <v>173.41194152832</v>
      </c>
      <c r="AN4979" s="5">
        <v>218.24522399902301</v>
      </c>
      <c r="AO4979" s="5">
        <v>193.21742757161431</v>
      </c>
      <c r="AP4979" s="5">
        <v>118.947868347167</v>
      </c>
      <c r="AQ4979" s="5">
        <v>153.72271728515599</v>
      </c>
      <c r="AR4979" s="5">
        <v>163.71090698242099</v>
      </c>
      <c r="AS4979" s="5">
        <v>145.46049753824798</v>
      </c>
      <c r="AT4979" s="5">
        <v>177.635482788085</v>
      </c>
      <c r="AU4979" s="5">
        <v>161.15177917480401</v>
      </c>
      <c r="AV4979" s="5">
        <v>149.29437255859301</v>
      </c>
      <c r="AW4979" s="5">
        <v>162.69387817382736</v>
      </c>
      <c r="AX4979" s="5">
        <v>160.48774719238199</v>
      </c>
      <c r="AY4979" s="5">
        <v>143.57269287109301</v>
      </c>
      <c r="AZ4979" s="5">
        <v>123.67481994628901</v>
      </c>
      <c r="BA4979" s="5">
        <v>142.57842000325465</v>
      </c>
    </row>
    <row r="4980" spans="1:53" x14ac:dyDescent="0.2">
      <c r="A4980" s="1">
        <v>4977</v>
      </c>
      <c r="B4980" s="1" t="s">
        <v>19906</v>
      </c>
      <c r="C4980" s="1" t="s">
        <v>19907</v>
      </c>
      <c r="D4980" s="1" t="s">
        <v>19908</v>
      </c>
      <c r="E4980" s="1" t="s">
        <v>19909</v>
      </c>
      <c r="F4980" s="5">
        <v>52.865650177001903</v>
      </c>
      <c r="G4980" s="5">
        <v>60.140926361083899</v>
      </c>
      <c r="H4980" s="5">
        <v>65.733039855957003</v>
      </c>
      <c r="I4980" s="5">
        <v>59.579872131347599</v>
      </c>
      <c r="J4980" s="5">
        <v>70.208511352539006</v>
      </c>
      <c r="K4980" s="5">
        <v>59.358451843261697</v>
      </c>
      <c r="L4980" s="5">
        <v>66.443290710449205</v>
      </c>
      <c r="M4980" s="5">
        <v>65.3367513020833</v>
      </c>
      <c r="O4980" s="5">
        <v>143.55360412597599</v>
      </c>
      <c r="P4980" s="5">
        <v>152.34432983398401</v>
      </c>
      <c r="Q4980" s="5">
        <v>147.94896697998001</v>
      </c>
      <c r="T4980" s="5">
        <v>82.768203735351506</v>
      </c>
      <c r="U4980" s="5">
        <v>82.768203735351506</v>
      </c>
      <c r="W4980" s="5">
        <v>14.9890689849853</v>
      </c>
      <c r="Y4980" s="5">
        <v>14.9890689849853</v>
      </c>
      <c r="Z4980" s="5">
        <v>62.424125671386697</v>
      </c>
      <c r="AA4980" s="5">
        <v>74.7254638671875</v>
      </c>
      <c r="AB4980" s="5">
        <v>23.364545822143501</v>
      </c>
      <c r="AC4980" s="5">
        <v>53.504711786905894</v>
      </c>
      <c r="AD4980" s="5">
        <v>60.055912017822202</v>
      </c>
      <c r="AE4980" s="5">
        <v>66.481552124023395</v>
      </c>
      <c r="AF4980" s="5">
        <v>47.914974212646399</v>
      </c>
      <c r="AG4980" s="5">
        <v>58.150812784830663</v>
      </c>
      <c r="AH4980" s="5">
        <v>46.365299224853501</v>
      </c>
      <c r="AI4980" s="5">
        <v>52.004688262939403</v>
      </c>
      <c r="AJ4980" s="5">
        <v>57.610755920410099</v>
      </c>
      <c r="AK4980" s="5">
        <v>51.993581136067668</v>
      </c>
      <c r="AR4980" s="5">
        <v>31.695350646972599</v>
      </c>
      <c r="AS4980" s="5">
        <v>31.695350646972599</v>
      </c>
    </row>
    <row r="4981" spans="1:53" x14ac:dyDescent="0.2">
      <c r="A4981" s="1">
        <v>4978</v>
      </c>
      <c r="B4981" s="1" t="s">
        <v>19910</v>
      </c>
      <c r="C4981" s="1" t="s">
        <v>19911</v>
      </c>
      <c r="D4981" s="1" t="s">
        <v>19912</v>
      </c>
      <c r="E4981" s="1" t="s">
        <v>19913</v>
      </c>
      <c r="F4981" s="5">
        <v>527.51013183593705</v>
      </c>
      <c r="G4981" s="5">
        <v>363.955810546875</v>
      </c>
      <c r="H4981" s="5">
        <v>309.24627685546801</v>
      </c>
      <c r="I4981" s="5">
        <v>400.23740641276004</v>
      </c>
      <c r="J4981" s="5">
        <v>374.70404052734301</v>
      </c>
      <c r="K4981" s="5">
        <v>224.86508178710901</v>
      </c>
      <c r="L4981" s="5">
        <v>244.28890991210901</v>
      </c>
      <c r="M4981" s="5">
        <v>281.28601074218699</v>
      </c>
      <c r="N4981" s="5">
        <v>610.30822753906205</v>
      </c>
      <c r="O4981" s="5">
        <v>429.35528564453102</v>
      </c>
      <c r="P4981" s="5">
        <v>393.45046997070301</v>
      </c>
      <c r="Q4981" s="5">
        <v>477.70466105143197</v>
      </c>
      <c r="R4981" s="5">
        <v>1037.5546875</v>
      </c>
      <c r="U4981" s="5">
        <v>1037.5546875</v>
      </c>
      <c r="V4981" s="5">
        <v>460.953125</v>
      </c>
      <c r="W4981" s="5">
        <v>438.06741333007801</v>
      </c>
      <c r="X4981" s="5">
        <v>407.550048828125</v>
      </c>
      <c r="Y4981" s="5">
        <v>435.52352905273438</v>
      </c>
      <c r="Z4981" s="5">
        <v>282.375885009765</v>
      </c>
      <c r="AA4981" s="5">
        <v>493.52429199218699</v>
      </c>
      <c r="AB4981" s="5">
        <v>298.48983764648398</v>
      </c>
      <c r="AC4981" s="5">
        <v>358.13000488281199</v>
      </c>
      <c r="AD4981" s="5">
        <v>471.78656005859301</v>
      </c>
      <c r="AE4981" s="5">
        <v>350.22122192382801</v>
      </c>
      <c r="AF4981" s="5">
        <v>441.61053466796801</v>
      </c>
      <c r="AG4981" s="5">
        <v>421.20610555012968</v>
      </c>
      <c r="AH4981" s="5">
        <v>424.6669921875</v>
      </c>
      <c r="AJ4981" s="5">
        <v>438.12591552734301</v>
      </c>
      <c r="AK4981" s="5">
        <v>431.39645385742153</v>
      </c>
      <c r="AL4981" s="5">
        <v>199.76345825195301</v>
      </c>
      <c r="AM4981" s="5">
        <v>259.39370727539</v>
      </c>
      <c r="AO4981" s="5">
        <v>229.57858276367151</v>
      </c>
      <c r="AP4981" s="5">
        <v>445.08053588867102</v>
      </c>
      <c r="AQ4981" s="5">
        <v>392.09649658203102</v>
      </c>
      <c r="AR4981" s="5">
        <v>325.85681152343699</v>
      </c>
      <c r="AS4981" s="5">
        <v>387.67794799804636</v>
      </c>
      <c r="AY4981" s="5">
        <v>406.30142211914</v>
      </c>
      <c r="BA4981" s="5">
        <v>406.30142211914</v>
      </c>
    </row>
    <row r="4982" spans="1:53" x14ac:dyDescent="0.2">
      <c r="A4982" s="1">
        <v>4979</v>
      </c>
      <c r="B4982" s="1" t="s">
        <v>19914</v>
      </c>
      <c r="C4982" s="1" t="s">
        <v>19915</v>
      </c>
      <c r="D4982" s="1" t="s">
        <v>19916</v>
      </c>
      <c r="E4982" s="1" t="s">
        <v>19917</v>
      </c>
      <c r="F4982" s="5">
        <v>167.56172180175699</v>
      </c>
      <c r="G4982" s="5">
        <v>208.76936340332</v>
      </c>
      <c r="H4982" s="5">
        <v>180.89190673828099</v>
      </c>
      <c r="I4982" s="5">
        <v>185.74099731445267</v>
      </c>
      <c r="J4982" s="5">
        <v>169.31385803222599</v>
      </c>
      <c r="K4982" s="5">
        <v>184.60401916503901</v>
      </c>
      <c r="L4982" s="5">
        <v>172.97117614746</v>
      </c>
      <c r="M4982" s="5">
        <v>175.62968444824165</v>
      </c>
      <c r="N4982" s="5">
        <v>165.910064697265</v>
      </c>
      <c r="P4982" s="5">
        <v>91.986137390136705</v>
      </c>
      <c r="Q4982" s="5">
        <v>128.94810104370086</v>
      </c>
      <c r="R4982" s="5">
        <v>134.65539550781199</v>
      </c>
      <c r="S4982" s="5">
        <v>138.39122009277301</v>
      </c>
      <c r="T4982" s="5">
        <v>190.308990478515</v>
      </c>
      <c r="U4982" s="5">
        <v>154.45186869303333</v>
      </c>
      <c r="V4982" s="5">
        <v>213.78234863281199</v>
      </c>
      <c r="W4982" s="5">
        <v>200.51112365722599</v>
      </c>
      <c r="X4982" s="5">
        <v>206.73155212402301</v>
      </c>
      <c r="Y4982" s="5">
        <v>207.00834147135367</v>
      </c>
      <c r="Z4982" s="5">
        <v>215.00518798828099</v>
      </c>
      <c r="AA4982" s="5">
        <v>218.06774902343699</v>
      </c>
      <c r="AB4982" s="5">
        <v>237.27581787109301</v>
      </c>
      <c r="AC4982" s="5">
        <v>223.44958496093696</v>
      </c>
      <c r="AD4982" s="5">
        <v>208.97027587890599</v>
      </c>
      <c r="AE4982" s="5">
        <v>221.12884521484301</v>
      </c>
      <c r="AF4982" s="5">
        <v>227.42498779296801</v>
      </c>
      <c r="AG4982" s="5">
        <v>219.17470296223897</v>
      </c>
      <c r="AH4982" s="5">
        <v>221.58944702148401</v>
      </c>
      <c r="AI4982" s="5">
        <v>255.95071411132801</v>
      </c>
      <c r="AJ4982" s="5">
        <v>220.34992980957</v>
      </c>
      <c r="AK4982" s="5">
        <v>232.63003031412734</v>
      </c>
      <c r="AL4982" s="5">
        <v>167.59815979003901</v>
      </c>
      <c r="AM4982" s="5">
        <v>139.11924743652301</v>
      </c>
      <c r="AN4982" s="5">
        <v>159.81263732910099</v>
      </c>
      <c r="AO4982" s="5">
        <v>155.51001485188769</v>
      </c>
      <c r="AP4982" s="5">
        <v>174.32391357421801</v>
      </c>
      <c r="AQ4982" s="5">
        <v>171.03361511230401</v>
      </c>
      <c r="AR4982" s="5">
        <v>172.53939819335901</v>
      </c>
      <c r="AS4982" s="5">
        <v>172.63230895996034</v>
      </c>
      <c r="AT4982" s="5">
        <v>315.517486572265</v>
      </c>
      <c r="AU4982" s="5">
        <v>260.912109375</v>
      </c>
      <c r="AV4982" s="5">
        <v>246.18142700195301</v>
      </c>
      <c r="AW4982" s="5">
        <v>274.20367431640597</v>
      </c>
      <c r="AX4982" s="5">
        <v>220.93955993652301</v>
      </c>
      <c r="AY4982" s="5">
        <v>235.23109436035099</v>
      </c>
      <c r="AZ4982" s="5">
        <v>270.96051025390602</v>
      </c>
      <c r="BA4982" s="5">
        <v>242.37705485026001</v>
      </c>
    </row>
    <row r="4983" spans="1:53" x14ac:dyDescent="0.2">
      <c r="A4983" s="1">
        <v>4980</v>
      </c>
      <c r="B4983" s="1" t="s">
        <v>19918</v>
      </c>
      <c r="C4983" s="1" t="s">
        <v>19919</v>
      </c>
      <c r="D4983" s="1" t="s">
        <v>19920</v>
      </c>
      <c r="E4983" s="1" t="s">
        <v>19921</v>
      </c>
      <c r="F4983" s="5">
        <v>940.09338378906205</v>
      </c>
      <c r="G4983" s="5">
        <v>322.70977783203102</v>
      </c>
      <c r="H4983" s="5">
        <v>764.76458740234295</v>
      </c>
      <c r="I4983" s="5">
        <v>675.85591634114542</v>
      </c>
      <c r="J4983" s="5">
        <v>645.4609375</v>
      </c>
      <c r="K4983" s="5">
        <v>529.95495605468705</v>
      </c>
      <c r="L4983" s="5">
        <v>605.40557861328102</v>
      </c>
      <c r="M4983" s="5">
        <v>593.60715738932265</v>
      </c>
      <c r="N4983" s="5">
        <v>1121.27221679687</v>
      </c>
      <c r="O4983" s="5">
        <v>1275.17663574218</v>
      </c>
      <c r="P4983" s="5">
        <v>1290.26794433593</v>
      </c>
      <c r="Q4983" s="5">
        <v>1228.9055989583267</v>
      </c>
      <c r="R4983" s="5">
        <v>1235.67785644531</v>
      </c>
      <c r="S4983" s="5">
        <v>1281.40649414062</v>
      </c>
      <c r="T4983" s="5">
        <v>1142.50549316406</v>
      </c>
      <c r="U4983" s="5">
        <v>1219.8632812499966</v>
      </c>
      <c r="V4983" s="5">
        <v>311.13247680664</v>
      </c>
      <c r="W4983" s="5">
        <v>314.85363769531199</v>
      </c>
      <c r="X4983" s="5">
        <v>316.94696044921801</v>
      </c>
      <c r="Y4983" s="5">
        <v>314.31102498372337</v>
      </c>
      <c r="Z4983" s="5">
        <v>562.26361083984295</v>
      </c>
      <c r="AA4983" s="5">
        <v>531.81488037109295</v>
      </c>
      <c r="AB4983" s="5">
        <v>630.43719482421795</v>
      </c>
      <c r="AC4983" s="5">
        <v>574.83856201171795</v>
      </c>
      <c r="AD4983" s="5">
        <v>344.80432128906199</v>
      </c>
      <c r="AE4983" s="5">
        <v>332.329010009765</v>
      </c>
      <c r="AF4983" s="5">
        <v>303.66326904296801</v>
      </c>
      <c r="AG4983" s="5">
        <v>326.93220011393169</v>
      </c>
      <c r="AH4983" s="5">
        <v>398.98318481445301</v>
      </c>
      <c r="AI4983" s="5">
        <v>460.32888793945301</v>
      </c>
      <c r="AJ4983" s="5">
        <v>347.60095214843699</v>
      </c>
      <c r="AK4983" s="5">
        <v>402.30434163411434</v>
      </c>
      <c r="AL4983" s="5">
        <v>723.09753417968705</v>
      </c>
      <c r="AM4983" s="5">
        <v>785.50360107421795</v>
      </c>
      <c r="AN4983" s="5">
        <v>662.666259765625</v>
      </c>
      <c r="AO4983" s="5">
        <v>723.7557983398433</v>
      </c>
      <c r="AP4983" s="5">
        <v>483.0498046875</v>
      </c>
      <c r="AQ4983" s="5">
        <v>438.69918823242102</v>
      </c>
      <c r="AR4983" s="5">
        <v>409.50592041015602</v>
      </c>
      <c r="AS4983" s="5">
        <v>443.75163777669235</v>
      </c>
      <c r="AT4983" s="5">
        <v>537.5126953125</v>
      </c>
      <c r="AU4983" s="5">
        <v>405.22689819335898</v>
      </c>
      <c r="AV4983" s="5">
        <v>455.458740234375</v>
      </c>
      <c r="AW4983" s="5">
        <v>466.06611124674464</v>
      </c>
      <c r="AY4983" s="5">
        <v>290.95529174804602</v>
      </c>
      <c r="AZ4983" s="5">
        <v>267.68417358398398</v>
      </c>
      <c r="BA4983" s="5">
        <v>279.319732666015</v>
      </c>
    </row>
    <row r="4984" spans="1:53" x14ac:dyDescent="0.2">
      <c r="A4984" s="1">
        <v>4981</v>
      </c>
      <c r="B4984" s="1" t="s">
        <v>19922</v>
      </c>
      <c r="C4984" s="1" t="s">
        <v>19923</v>
      </c>
      <c r="D4984" s="1" t="s">
        <v>19924</v>
      </c>
      <c r="E4984" s="1" t="s">
        <v>19925</v>
      </c>
      <c r="F4984" s="5">
        <v>146.87455749511699</v>
      </c>
      <c r="G4984" s="5">
        <v>87.192687988281193</v>
      </c>
      <c r="H4984" s="5">
        <v>41.339115142822202</v>
      </c>
      <c r="I4984" s="5">
        <v>91.802120208740121</v>
      </c>
      <c r="J4984" s="5">
        <v>53.556755065917898</v>
      </c>
      <c r="K4984" s="5">
        <v>44.527919769287102</v>
      </c>
      <c r="L4984" s="5">
        <v>62.784934997558501</v>
      </c>
      <c r="M4984" s="5">
        <v>53.623203277587834</v>
      </c>
      <c r="P4984" s="5">
        <v>653.67175292968705</v>
      </c>
      <c r="Q4984" s="5">
        <v>653.67175292968705</v>
      </c>
      <c r="V4984" s="5">
        <v>51.143367767333899</v>
      </c>
      <c r="W4984" s="5">
        <v>63.858207702636697</v>
      </c>
      <c r="X4984" s="5">
        <v>89.000358581542898</v>
      </c>
      <c r="Y4984" s="5">
        <v>68.000644683837834</v>
      </c>
      <c r="Z4984" s="5">
        <v>70.079399108886705</v>
      </c>
      <c r="AA4984" s="5">
        <v>75.422653198242102</v>
      </c>
      <c r="AB4984" s="5">
        <v>90.859222412109304</v>
      </c>
      <c r="AC4984" s="5">
        <v>78.787091573079366</v>
      </c>
      <c r="AM4984" s="5">
        <v>85.038566589355398</v>
      </c>
      <c r="AO4984" s="5">
        <v>85.038566589355398</v>
      </c>
      <c r="AP4984" s="5">
        <v>65.207557678222599</v>
      </c>
      <c r="AR4984" s="5">
        <v>47.981334686279297</v>
      </c>
      <c r="AS4984" s="5">
        <v>56.594446182250948</v>
      </c>
      <c r="AU4984" s="5">
        <v>23.893070220947202</v>
      </c>
      <c r="AW4984" s="5">
        <v>23.893070220947202</v>
      </c>
      <c r="AX4984" s="5">
        <v>58.070934295654297</v>
      </c>
      <c r="AY4984" s="5">
        <v>29.561019897460898</v>
      </c>
      <c r="AZ4984" s="5">
        <v>56.561317443847599</v>
      </c>
      <c r="BA4984" s="5">
        <v>48.06442387898759</v>
      </c>
    </row>
    <row r="4985" spans="1:53" x14ac:dyDescent="0.2">
      <c r="A4985" s="1">
        <v>4982</v>
      </c>
      <c r="B4985" s="1" t="s">
        <v>19926</v>
      </c>
      <c r="C4985" s="1" t="s">
        <v>19927</v>
      </c>
      <c r="D4985" s="1" t="s">
        <v>19928</v>
      </c>
      <c r="E4985" s="1" t="s">
        <v>19929</v>
      </c>
      <c r="F4985" s="5">
        <v>205.52754211425699</v>
      </c>
      <c r="G4985" s="5">
        <v>181.38031005859301</v>
      </c>
      <c r="H4985" s="5">
        <v>187.30821228027301</v>
      </c>
      <c r="I4985" s="5">
        <v>191.40535481770766</v>
      </c>
      <c r="J4985" s="5">
        <v>253.47000122070301</v>
      </c>
      <c r="K4985" s="5">
        <v>180.42424011230401</v>
      </c>
      <c r="L4985" s="5">
        <v>213.25517272949199</v>
      </c>
      <c r="M4985" s="5">
        <v>215.71647135416632</v>
      </c>
      <c r="N4985" s="5">
        <v>579.51580810546795</v>
      </c>
      <c r="O4985" s="5">
        <v>580.92413330078102</v>
      </c>
      <c r="P4985" s="5">
        <v>562.87347412109295</v>
      </c>
      <c r="Q4985" s="5">
        <v>574.43780517578068</v>
      </c>
      <c r="R4985" s="5">
        <v>236.01403808593699</v>
      </c>
      <c r="S4985" s="5">
        <v>236.59304809570301</v>
      </c>
      <c r="T4985" s="5">
        <v>219.14521789550699</v>
      </c>
      <c r="U4985" s="5">
        <v>230.58410135904899</v>
      </c>
      <c r="V4985" s="5">
        <v>300.700439453125</v>
      </c>
      <c r="W4985" s="5">
        <v>325.48590087890602</v>
      </c>
      <c r="X4985" s="5">
        <v>308.24920654296801</v>
      </c>
      <c r="Y4985" s="5">
        <v>311.47851562499972</v>
      </c>
      <c r="Z4985" s="5">
        <v>200.00794982910099</v>
      </c>
      <c r="AA4985" s="5">
        <v>181.846420288085</v>
      </c>
      <c r="AB4985" s="5">
        <v>190.023345947265</v>
      </c>
      <c r="AC4985" s="5">
        <v>190.62590535481704</v>
      </c>
      <c r="AD4985" s="5">
        <v>217.48562622070301</v>
      </c>
      <c r="AE4985" s="5">
        <v>210.58827209472599</v>
      </c>
      <c r="AF4985" s="5">
        <v>196.46699523925699</v>
      </c>
      <c r="AG4985" s="5">
        <v>208.18029785156202</v>
      </c>
      <c r="AH4985" s="5">
        <v>261.578125</v>
      </c>
      <c r="AI4985" s="5">
        <v>236.60910034179599</v>
      </c>
      <c r="AJ4985" s="5">
        <v>198.81446838378901</v>
      </c>
      <c r="AK4985" s="5">
        <v>232.33389790852834</v>
      </c>
      <c r="AL4985" s="5">
        <v>384.80514526367102</v>
      </c>
      <c r="AM4985" s="5">
        <v>359.79284667968699</v>
      </c>
      <c r="AN4985" s="5">
        <v>328.68865966796801</v>
      </c>
      <c r="AO4985" s="5">
        <v>357.76221720377538</v>
      </c>
      <c r="AP4985" s="5">
        <v>246.266510009765</v>
      </c>
      <c r="AQ4985" s="5">
        <v>227.15817260742099</v>
      </c>
      <c r="AR4985" s="5">
        <v>218.18249511718699</v>
      </c>
      <c r="AS4985" s="5">
        <v>230.53572591145766</v>
      </c>
      <c r="AT4985" s="5">
        <v>297.832427978515</v>
      </c>
      <c r="AU4985" s="5">
        <v>340.53170776367102</v>
      </c>
      <c r="AV4985" s="5">
        <v>339.01950073242102</v>
      </c>
      <c r="AW4985" s="5">
        <v>325.7945454915357</v>
      </c>
      <c r="AX4985" s="5">
        <v>224.90515136718699</v>
      </c>
      <c r="AY4985" s="5">
        <v>194.56951904296801</v>
      </c>
      <c r="AZ4985" s="5">
        <v>204.609939575195</v>
      </c>
      <c r="BA4985" s="5">
        <v>208.02820332844999</v>
      </c>
    </row>
    <row r="4986" spans="1:53" x14ac:dyDescent="0.2">
      <c r="A4986" s="1">
        <v>4983</v>
      </c>
      <c r="B4986" s="1" t="s">
        <v>19930</v>
      </c>
      <c r="C4986" s="1" t="s">
        <v>19931</v>
      </c>
      <c r="D4986" s="1" t="s">
        <v>19932</v>
      </c>
      <c r="E4986" s="1" t="s">
        <v>19933</v>
      </c>
      <c r="F4986" s="5">
        <v>197.96081542968699</v>
      </c>
      <c r="G4986" s="5">
        <v>204.04896545410099</v>
      </c>
      <c r="H4986" s="5">
        <v>198.00401306152301</v>
      </c>
      <c r="I4986" s="5">
        <v>200.00459798177033</v>
      </c>
      <c r="J4986" s="5">
        <v>235.27987670898401</v>
      </c>
      <c r="K4986" s="5">
        <v>183.42575073242099</v>
      </c>
      <c r="L4986" s="5">
        <v>206.380767822265</v>
      </c>
      <c r="M4986" s="5">
        <v>208.36213175455669</v>
      </c>
      <c r="N4986" s="5">
        <v>129.03919982910099</v>
      </c>
      <c r="O4986" s="5">
        <v>162.75244140625</v>
      </c>
      <c r="P4986" s="5">
        <v>148.71711730957</v>
      </c>
      <c r="Q4986" s="5">
        <v>146.836252848307</v>
      </c>
      <c r="R4986" s="5">
        <v>179.508544921875</v>
      </c>
      <c r="S4986" s="5">
        <v>164.61000061035099</v>
      </c>
      <c r="T4986" s="5">
        <v>204.18621826171801</v>
      </c>
      <c r="U4986" s="5">
        <v>182.76825459798133</v>
      </c>
      <c r="V4986" s="5">
        <v>223.38003540039</v>
      </c>
      <c r="W4986" s="5">
        <v>211.61732482910099</v>
      </c>
      <c r="X4986" s="5">
        <v>203.06999206542901</v>
      </c>
      <c r="Y4986" s="5">
        <v>212.68911743164003</v>
      </c>
      <c r="Z4986" s="5">
        <v>241.68658447265599</v>
      </c>
      <c r="AA4986" s="5">
        <v>224.36218261718699</v>
      </c>
      <c r="AB4986" s="5">
        <v>263.56307983398398</v>
      </c>
      <c r="AC4986" s="5">
        <v>243.20394897460901</v>
      </c>
      <c r="AD4986" s="5">
        <v>339.16824340820301</v>
      </c>
      <c r="AE4986" s="5">
        <v>344.07736206054602</v>
      </c>
      <c r="AF4986" s="5">
        <v>365.85702514648398</v>
      </c>
      <c r="AG4986" s="5">
        <v>349.70087687174436</v>
      </c>
      <c r="AH4986" s="5">
        <v>286.57003784179602</v>
      </c>
      <c r="AI4986" s="5">
        <v>290.36788940429602</v>
      </c>
      <c r="AJ4986" s="5">
        <v>310.39938354492102</v>
      </c>
      <c r="AK4986" s="5">
        <v>295.77910359700439</v>
      </c>
      <c r="AL4986" s="5">
        <v>153.05241394042901</v>
      </c>
      <c r="AM4986" s="5">
        <v>153.07041931152301</v>
      </c>
      <c r="AN4986" s="5">
        <v>155.31871032714801</v>
      </c>
      <c r="AO4986" s="5">
        <v>153.81384785969999</v>
      </c>
      <c r="AP4986" s="5">
        <v>189.76020812988199</v>
      </c>
      <c r="AQ4986" s="5">
        <v>182.22900390625</v>
      </c>
      <c r="AR4986" s="5">
        <v>204.978744506835</v>
      </c>
      <c r="AS4986" s="5">
        <v>192.32265218098902</v>
      </c>
      <c r="AT4986" s="5">
        <v>202.96601867675699</v>
      </c>
      <c r="AU4986" s="5">
        <v>217.695556640625</v>
      </c>
      <c r="AV4986" s="5">
        <v>168.308837890625</v>
      </c>
      <c r="AW4986" s="5">
        <v>196.32347106933568</v>
      </c>
      <c r="AX4986" s="5">
        <v>204.92837524414</v>
      </c>
      <c r="AY4986" s="5">
        <v>189.22344970703099</v>
      </c>
      <c r="AZ4986" s="5">
        <v>187.34475708007801</v>
      </c>
      <c r="BA4986" s="5">
        <v>193.83219401041632</v>
      </c>
    </row>
    <row r="4987" spans="1:53" x14ac:dyDescent="0.2">
      <c r="A4987" s="1">
        <v>4984</v>
      </c>
      <c r="B4987" s="1" t="s">
        <v>19934</v>
      </c>
      <c r="C4987" s="1" t="s">
        <v>19935</v>
      </c>
      <c r="D4987" s="1" t="s">
        <v>19936</v>
      </c>
      <c r="E4987" s="1" t="s">
        <v>19937</v>
      </c>
      <c r="F4987" s="5">
        <v>368.85659790039</v>
      </c>
      <c r="G4987" s="5">
        <v>332.80267333984301</v>
      </c>
      <c r="H4987" s="5">
        <v>311.14376831054602</v>
      </c>
      <c r="I4987" s="5">
        <v>337.60101318359301</v>
      </c>
      <c r="J4987" s="5">
        <v>386.90023803710898</v>
      </c>
      <c r="K4987" s="5">
        <v>344.17926025390602</v>
      </c>
      <c r="L4987" s="5">
        <v>377.36575317382801</v>
      </c>
      <c r="M4987" s="5">
        <v>369.48175048828097</v>
      </c>
      <c r="N4987" s="5">
        <v>253.81082153320301</v>
      </c>
      <c r="O4987" s="5">
        <v>282.10101318359301</v>
      </c>
      <c r="P4987" s="5">
        <v>229.54696655273401</v>
      </c>
      <c r="Q4987" s="5">
        <v>255.15293375651001</v>
      </c>
      <c r="R4987" s="5">
        <v>267.03662109375</v>
      </c>
      <c r="S4987" s="5">
        <v>255.22058105468699</v>
      </c>
      <c r="T4987" s="5">
        <v>277.62265014648398</v>
      </c>
      <c r="U4987" s="5">
        <v>266.62661743164034</v>
      </c>
      <c r="V4987" s="5">
        <v>170.52598571777301</v>
      </c>
      <c r="W4987" s="5">
        <v>158.59680175781199</v>
      </c>
      <c r="X4987" s="5">
        <v>188.122299194335</v>
      </c>
      <c r="Y4987" s="5">
        <v>172.41502888997334</v>
      </c>
      <c r="Z4987" s="5">
        <v>395.52096557617102</v>
      </c>
      <c r="AA4987" s="5">
        <v>366.72766113281199</v>
      </c>
      <c r="AB4987" s="5">
        <v>379.94839477539</v>
      </c>
      <c r="AC4987" s="5">
        <v>380.732340494791</v>
      </c>
      <c r="AD4987" s="5">
        <v>331.80081176757801</v>
      </c>
      <c r="AE4987" s="5">
        <v>370.39718627929602</v>
      </c>
      <c r="AF4987" s="5">
        <v>351.76004028320301</v>
      </c>
      <c r="AG4987" s="5">
        <v>351.31934611002572</v>
      </c>
      <c r="AH4987" s="5">
        <v>330.90875244140602</v>
      </c>
      <c r="AI4987" s="5">
        <v>336.02978515625</v>
      </c>
      <c r="AJ4987" s="5">
        <v>285.11175537109301</v>
      </c>
      <c r="AK4987" s="5">
        <v>317.35009765624972</v>
      </c>
      <c r="AL4987" s="5">
        <v>178.64657592773401</v>
      </c>
      <c r="AM4987" s="5">
        <v>201.40399169921801</v>
      </c>
      <c r="AN4987" s="5">
        <v>167.138671875</v>
      </c>
      <c r="AO4987" s="5">
        <v>182.39641316731732</v>
      </c>
      <c r="AP4987" s="5">
        <v>221.76568603515599</v>
      </c>
      <c r="AQ4987" s="5">
        <v>188.37463378906199</v>
      </c>
      <c r="AR4987" s="5">
        <v>201.06767272949199</v>
      </c>
      <c r="AS4987" s="5">
        <v>203.73599751790331</v>
      </c>
      <c r="AT4987" s="5">
        <v>178.933013916015</v>
      </c>
      <c r="AU4987" s="5">
        <v>154.49172973632801</v>
      </c>
      <c r="AV4987" s="5">
        <v>167.485748291015</v>
      </c>
      <c r="AW4987" s="5">
        <v>166.97016398111933</v>
      </c>
      <c r="AX4987" s="5">
        <v>181.01818847656199</v>
      </c>
      <c r="AY4987" s="5">
        <v>209.03129577636699</v>
      </c>
      <c r="AZ4987" s="5">
        <v>173.84315490722599</v>
      </c>
      <c r="BA4987" s="5">
        <v>187.96421305338501</v>
      </c>
    </row>
    <row r="4988" spans="1:53" x14ac:dyDescent="0.2">
      <c r="A4988" s="1">
        <v>4985</v>
      </c>
      <c r="B4988" s="1" t="s">
        <v>19938</v>
      </c>
      <c r="C4988" s="1" t="s">
        <v>19939</v>
      </c>
      <c r="D4988" s="1" t="s">
        <v>19940</v>
      </c>
      <c r="E4988" s="1" t="s">
        <v>19941</v>
      </c>
      <c r="F4988" s="5">
        <v>127.29253387451099</v>
      </c>
      <c r="G4988" s="5">
        <v>135.06523132324199</v>
      </c>
      <c r="H4988" s="5">
        <v>116.49900054931599</v>
      </c>
      <c r="I4988" s="5">
        <v>126.28558858235634</v>
      </c>
      <c r="J4988" s="5">
        <v>160.70071411132801</v>
      </c>
      <c r="K4988" s="5">
        <v>98.946632385253906</v>
      </c>
      <c r="L4988" s="5">
        <v>159.28297424316401</v>
      </c>
      <c r="M4988" s="5">
        <v>139.64344024658197</v>
      </c>
      <c r="N4988" s="5">
        <v>36.970703125</v>
      </c>
      <c r="O4988" s="5">
        <v>45.6370429992675</v>
      </c>
      <c r="P4988" s="5">
        <v>61.595386505126903</v>
      </c>
      <c r="Q4988" s="5">
        <v>48.067710876464794</v>
      </c>
      <c r="R4988" s="5">
        <v>77.633979797363196</v>
      </c>
      <c r="S4988" s="5">
        <v>66.945487976074205</v>
      </c>
      <c r="T4988" s="5">
        <v>61.0569038391113</v>
      </c>
      <c r="U4988" s="5">
        <v>68.545457204182895</v>
      </c>
      <c r="V4988" s="5">
        <v>83.000289916992102</v>
      </c>
      <c r="W4988" s="5">
        <v>49.492912292480398</v>
      </c>
      <c r="X4988" s="5">
        <v>59.590950012207003</v>
      </c>
      <c r="Y4988" s="5">
        <v>64.028050740559834</v>
      </c>
      <c r="Z4988" s="5">
        <v>164.251693725585</v>
      </c>
      <c r="AA4988" s="5">
        <v>166.500396728515</v>
      </c>
      <c r="AB4988" s="5">
        <v>121.604400634765</v>
      </c>
      <c r="AC4988" s="5">
        <v>150.78549702962167</v>
      </c>
      <c r="AD4988" s="5">
        <v>139.73635864257801</v>
      </c>
      <c r="AE4988" s="5">
        <v>84.729637145996094</v>
      </c>
      <c r="AF4988" s="5">
        <v>102.476921081542</v>
      </c>
      <c r="AG4988" s="5">
        <v>108.98097229003871</v>
      </c>
      <c r="AH4988" s="5">
        <v>116.68576049804599</v>
      </c>
      <c r="AI4988" s="5">
        <v>107.50168609619099</v>
      </c>
      <c r="AJ4988" s="5">
        <v>106.564208984375</v>
      </c>
      <c r="AK4988" s="5">
        <v>110.25055185953732</v>
      </c>
      <c r="AL4988" s="5">
        <v>36.4908027648925</v>
      </c>
      <c r="AM4988" s="5">
        <v>42.764408111572202</v>
      </c>
      <c r="AN4988" s="5">
        <v>33.313526153564403</v>
      </c>
      <c r="AO4988" s="5">
        <v>37.52291234334303</v>
      </c>
      <c r="AP4988" s="5">
        <v>60.929843902587798</v>
      </c>
      <c r="AQ4988" s="5">
        <v>92.824760437011705</v>
      </c>
      <c r="AR4988" s="5">
        <v>65.569046020507798</v>
      </c>
      <c r="AS4988" s="5">
        <v>73.107883453369098</v>
      </c>
      <c r="AT4988" s="5">
        <v>128.752029418945</v>
      </c>
      <c r="AU4988" s="5">
        <v>87.916168212890597</v>
      </c>
      <c r="AV4988" s="5">
        <v>112.301383972167</v>
      </c>
      <c r="AW4988" s="5">
        <v>109.6565272013342</v>
      </c>
      <c r="AX4988" s="5">
        <v>74.957855224609304</v>
      </c>
      <c r="AY4988" s="5">
        <v>90.389854431152301</v>
      </c>
      <c r="AZ4988" s="5">
        <v>79.235733032226506</v>
      </c>
      <c r="BA4988" s="5">
        <v>81.527814229329366</v>
      </c>
    </row>
    <row r="4989" spans="1:53" x14ac:dyDescent="0.2">
      <c r="A4989" s="1">
        <v>4986</v>
      </c>
      <c r="B4989" s="1" t="s">
        <v>19942</v>
      </c>
      <c r="C4989" s="1" t="s">
        <v>19943</v>
      </c>
      <c r="D4989" s="1" t="s">
        <v>19944</v>
      </c>
      <c r="E4989" s="1" t="s">
        <v>19945</v>
      </c>
      <c r="F4989" s="5">
        <v>137.20689392089801</v>
      </c>
      <c r="G4989" s="5">
        <v>157.39616394042901</v>
      </c>
      <c r="H4989" s="5">
        <v>130.31845092773401</v>
      </c>
      <c r="I4989" s="5">
        <v>141.64050292968702</v>
      </c>
      <c r="J4989" s="5">
        <v>144.35301208496</v>
      </c>
      <c r="K4989" s="5">
        <v>156.59819030761699</v>
      </c>
      <c r="L4989" s="5">
        <v>148.83970642089801</v>
      </c>
      <c r="M4989" s="5">
        <v>149.93030293782499</v>
      </c>
      <c r="N4989" s="5">
        <v>299.8037109375</v>
      </c>
      <c r="O4989" s="5">
        <v>329.60202026367102</v>
      </c>
      <c r="P4989" s="5">
        <v>309.28677368164</v>
      </c>
      <c r="Q4989" s="5">
        <v>312.89750162760362</v>
      </c>
      <c r="R4989" s="5">
        <v>189.30531311035099</v>
      </c>
      <c r="S4989" s="5">
        <v>178.03958129882801</v>
      </c>
      <c r="T4989" s="5">
        <v>192.09907531738199</v>
      </c>
      <c r="U4989" s="5">
        <v>186.48132324218702</v>
      </c>
      <c r="V4989" s="5">
        <v>177.69729614257801</v>
      </c>
      <c r="W4989" s="5">
        <v>178.459701538085</v>
      </c>
      <c r="X4989" s="5">
        <v>163.48034667968699</v>
      </c>
      <c r="Y4989" s="5">
        <v>173.21244812011665</v>
      </c>
      <c r="Z4989" s="5">
        <v>145.35630798339801</v>
      </c>
      <c r="AA4989" s="5">
        <v>144.72323608398401</v>
      </c>
      <c r="AB4989" s="5">
        <v>123.44871520996</v>
      </c>
      <c r="AC4989" s="5">
        <v>137.84275309244734</v>
      </c>
      <c r="AD4989" s="5">
        <v>162.06346130371</v>
      </c>
      <c r="AE4989" s="5">
        <v>164.23951721191401</v>
      </c>
      <c r="AF4989" s="5">
        <v>161.17170715332</v>
      </c>
      <c r="AG4989" s="5">
        <v>162.49156188964798</v>
      </c>
      <c r="AH4989" s="5">
        <v>165.72599792480401</v>
      </c>
      <c r="AI4989" s="5">
        <v>162.091873168945</v>
      </c>
      <c r="AJ4989" s="5">
        <v>159.17025756835901</v>
      </c>
      <c r="AK4989" s="5">
        <v>162.32937622070267</v>
      </c>
      <c r="AL4989" s="5">
        <v>289.39218139648398</v>
      </c>
      <c r="AM4989" s="5">
        <v>261.00769042968699</v>
      </c>
      <c r="AN4989" s="5">
        <v>292.37838745117102</v>
      </c>
      <c r="AO4989" s="5">
        <v>280.92608642578062</v>
      </c>
      <c r="AP4989" s="5">
        <v>165.91276550292901</v>
      </c>
      <c r="AQ4989" s="5">
        <v>158.64122009277301</v>
      </c>
      <c r="AR4989" s="5">
        <v>169.60650634765599</v>
      </c>
      <c r="AS4989" s="5">
        <v>164.72016398111933</v>
      </c>
      <c r="AT4989" s="5">
        <v>186.84095764160099</v>
      </c>
      <c r="AU4989" s="5">
        <v>225.05892944335901</v>
      </c>
      <c r="AV4989" s="5">
        <v>206.26951599121</v>
      </c>
      <c r="AW4989" s="5">
        <v>206.05646769205669</v>
      </c>
      <c r="AX4989" s="5">
        <v>166.314849853515</v>
      </c>
      <c r="AY4989" s="5">
        <v>160.05450439453099</v>
      </c>
      <c r="AZ4989" s="5">
        <v>138.09425354003901</v>
      </c>
      <c r="BA4989" s="5">
        <v>154.82120259602831</v>
      </c>
    </row>
    <row r="4990" spans="1:53" x14ac:dyDescent="0.2">
      <c r="A4990" s="1">
        <v>4987</v>
      </c>
      <c r="B4990" s="1" t="s">
        <v>19946</v>
      </c>
      <c r="C4990" s="1" t="s">
        <v>19947</v>
      </c>
      <c r="D4990" s="1" t="s">
        <v>19948</v>
      </c>
      <c r="E4990" s="1" t="s">
        <v>19949</v>
      </c>
      <c r="F4990" s="5">
        <v>313.43640136718699</v>
      </c>
      <c r="G4990" s="5">
        <v>331.63986206054602</v>
      </c>
      <c r="H4990" s="5">
        <v>305.98870849609301</v>
      </c>
      <c r="I4990" s="5">
        <v>317.02165730794201</v>
      </c>
      <c r="J4990" s="5">
        <v>387.78811645507801</v>
      </c>
      <c r="K4990" s="5">
        <v>393.04052734375</v>
      </c>
      <c r="L4990" s="5">
        <v>385.23669433593699</v>
      </c>
      <c r="M4990" s="5">
        <v>388.68844604492165</v>
      </c>
      <c r="N4990" s="5">
        <v>204.37397766113199</v>
      </c>
      <c r="O4990" s="5">
        <v>182.46836853027301</v>
      </c>
      <c r="P4990" s="5">
        <v>175.18034362792901</v>
      </c>
      <c r="Q4990" s="5">
        <v>187.34089660644466</v>
      </c>
      <c r="R4990" s="5">
        <v>240.53681945800699</v>
      </c>
      <c r="S4990" s="5">
        <v>253.47257995605401</v>
      </c>
      <c r="T4990" s="5">
        <v>246.084213256835</v>
      </c>
      <c r="U4990" s="5">
        <v>246.69787089029867</v>
      </c>
      <c r="V4990" s="5">
        <v>276.38558959960898</v>
      </c>
      <c r="W4990" s="5">
        <v>262.20974731445301</v>
      </c>
      <c r="X4990" s="5">
        <v>271.728271484375</v>
      </c>
      <c r="Y4990" s="5">
        <v>270.1078694661457</v>
      </c>
      <c r="Z4990" s="5">
        <v>357.16677856445301</v>
      </c>
      <c r="AA4990" s="5">
        <v>374.054107666015</v>
      </c>
      <c r="AB4990" s="5">
        <v>363.78195190429602</v>
      </c>
      <c r="AC4990" s="5">
        <v>365.00094604492136</v>
      </c>
      <c r="AD4990" s="5">
        <v>279.93960571289</v>
      </c>
      <c r="AE4990" s="5">
        <v>279.92788696289</v>
      </c>
      <c r="AF4990" s="5">
        <v>275.61126708984301</v>
      </c>
      <c r="AG4990" s="5">
        <v>278.49291992187432</v>
      </c>
      <c r="AH4990" s="5">
        <v>264.398834228515</v>
      </c>
      <c r="AI4990" s="5">
        <v>256.06817626953102</v>
      </c>
      <c r="AJ4990" s="5">
        <v>278.38616943359301</v>
      </c>
      <c r="AK4990" s="5">
        <v>266.28439331054636</v>
      </c>
      <c r="AL4990" s="5">
        <v>176.83091735839801</v>
      </c>
      <c r="AM4990" s="5">
        <v>172.30433654785099</v>
      </c>
      <c r="AN4990" s="5">
        <v>164.07896423339801</v>
      </c>
      <c r="AO4990" s="5">
        <v>171.07140604654899</v>
      </c>
      <c r="AP4990" s="5">
        <v>211.66491699218699</v>
      </c>
      <c r="AQ4990" s="5">
        <v>205.32583618164</v>
      </c>
      <c r="AR4990" s="5">
        <v>209.60636901855401</v>
      </c>
      <c r="AS4990" s="5">
        <v>208.86570739746034</v>
      </c>
      <c r="AT4990" s="5">
        <v>216.35411071777301</v>
      </c>
      <c r="AU4990" s="5">
        <v>262.64617919921801</v>
      </c>
      <c r="AV4990" s="5">
        <v>280.48046875</v>
      </c>
      <c r="AW4990" s="5">
        <v>253.16025288899701</v>
      </c>
      <c r="AX4990" s="5">
        <v>191.81199645996</v>
      </c>
      <c r="AY4990" s="5">
        <v>250.47731018066401</v>
      </c>
      <c r="AZ4990" s="5">
        <v>245.93852233886699</v>
      </c>
      <c r="BA4990" s="5">
        <v>229.40927632649698</v>
      </c>
    </row>
    <row r="4991" spans="1:53" x14ac:dyDescent="0.2">
      <c r="A4991" s="1">
        <v>4988</v>
      </c>
      <c r="B4991" s="1" t="s">
        <v>19950</v>
      </c>
      <c r="C4991" s="1" t="s">
        <v>19951</v>
      </c>
      <c r="D4991" s="1" t="s">
        <v>19952</v>
      </c>
      <c r="E4991" s="1" t="s">
        <v>19953</v>
      </c>
      <c r="F4991" s="5">
        <v>218.15638732910099</v>
      </c>
      <c r="G4991" s="5">
        <v>172.90849304199199</v>
      </c>
      <c r="H4991" s="5">
        <v>183.52435302734301</v>
      </c>
      <c r="I4991" s="5">
        <v>191.5297444661453</v>
      </c>
      <c r="J4991" s="5">
        <v>248.22076416015599</v>
      </c>
      <c r="K4991" s="5">
        <v>200.106185913085</v>
      </c>
      <c r="L4991" s="5">
        <v>210.66012573242099</v>
      </c>
      <c r="M4991" s="5">
        <v>219.66235860188735</v>
      </c>
      <c r="N4991" s="5">
        <v>231.6708984375</v>
      </c>
      <c r="O4991" s="5">
        <v>118.09814453125</v>
      </c>
      <c r="P4991" s="5">
        <v>247.39691162109301</v>
      </c>
      <c r="Q4991" s="5">
        <v>199.05531819661437</v>
      </c>
      <c r="R4991" s="5">
        <v>128.15489196777301</v>
      </c>
      <c r="S4991" s="5">
        <v>102.77495574951099</v>
      </c>
      <c r="T4991" s="5">
        <v>123.322425842285</v>
      </c>
      <c r="U4991" s="5">
        <v>118.084091186523</v>
      </c>
      <c r="V4991" s="5">
        <v>93.483337402343693</v>
      </c>
      <c r="W4991" s="5">
        <v>115.78248596191401</v>
      </c>
      <c r="X4991" s="5">
        <v>106.81035614013599</v>
      </c>
      <c r="Y4991" s="5">
        <v>105.35872650146456</v>
      </c>
      <c r="Z4991" s="5">
        <v>134.01844787597599</v>
      </c>
      <c r="AA4991" s="5">
        <v>146.39523315429599</v>
      </c>
      <c r="AB4991" s="5">
        <v>143.83369445800699</v>
      </c>
      <c r="AC4991" s="5">
        <v>141.41579182942633</v>
      </c>
      <c r="AD4991" s="5">
        <v>143.29899597167901</v>
      </c>
      <c r="AE4991" s="5">
        <v>149.55793762207</v>
      </c>
      <c r="AF4991" s="5">
        <v>133.28009033203099</v>
      </c>
      <c r="AG4991" s="5">
        <v>142.04567464192667</v>
      </c>
      <c r="AH4991" s="5">
        <v>156.232330322265</v>
      </c>
      <c r="AI4991" s="5">
        <v>119.940284729003</v>
      </c>
      <c r="AJ4991" s="5">
        <v>126.440719604492</v>
      </c>
      <c r="AK4991" s="5">
        <v>134.20444488525334</v>
      </c>
      <c r="AL4991" s="5">
        <v>124.23727416992099</v>
      </c>
      <c r="AM4991" s="5">
        <v>127.10304260253901</v>
      </c>
      <c r="AN4991" s="5">
        <v>137.56193542480401</v>
      </c>
      <c r="AO4991" s="5">
        <v>129.63408406575468</v>
      </c>
      <c r="AP4991" s="5">
        <v>106.52357482910099</v>
      </c>
      <c r="AQ4991" s="5">
        <v>110.871810913085</v>
      </c>
      <c r="AR4991" s="5">
        <v>110.72702026367099</v>
      </c>
      <c r="AS4991" s="5">
        <v>109.37413533528566</v>
      </c>
      <c r="AU4991" s="5">
        <v>197.70343017578099</v>
      </c>
      <c r="AV4991" s="5">
        <v>177.24412536621</v>
      </c>
      <c r="AW4991" s="5">
        <v>187.4737777709955</v>
      </c>
      <c r="AX4991" s="5">
        <v>98.394943237304602</v>
      </c>
      <c r="AZ4991" s="5">
        <v>115.09771728515599</v>
      </c>
      <c r="BA4991" s="5">
        <v>106.7463302612303</v>
      </c>
    </row>
    <row r="4992" spans="1:53" x14ac:dyDescent="0.2">
      <c r="A4992" s="1">
        <v>4989</v>
      </c>
      <c r="B4992" s="1" t="s">
        <v>19954</v>
      </c>
      <c r="C4992" s="1" t="s">
        <v>19955</v>
      </c>
      <c r="D4992" s="1" t="s">
        <v>19956</v>
      </c>
      <c r="E4992" s="1" t="s">
        <v>19957</v>
      </c>
      <c r="F4992" s="5">
        <v>94.684112548828097</v>
      </c>
      <c r="G4992" s="5">
        <v>175.24755859375</v>
      </c>
      <c r="H4992" s="5">
        <v>127.97019958496</v>
      </c>
      <c r="I4992" s="5">
        <v>132.63395690917937</v>
      </c>
      <c r="J4992" s="5">
        <v>83.070877075195298</v>
      </c>
      <c r="K4992" s="5">
        <v>102.365715026855</v>
      </c>
      <c r="L4992" s="5">
        <v>93.313720703125</v>
      </c>
      <c r="M4992" s="5">
        <v>92.916770935058437</v>
      </c>
      <c r="N4992" s="5">
        <v>101.607215881347</v>
      </c>
      <c r="O4992" s="5">
        <v>138.57554626464801</v>
      </c>
      <c r="P4992" s="5">
        <v>119.677764892578</v>
      </c>
      <c r="Q4992" s="5">
        <v>119.95350901285768</v>
      </c>
      <c r="R4992" s="5">
        <v>105.013366699218</v>
      </c>
      <c r="S4992" s="5">
        <v>88.775375366210895</v>
      </c>
      <c r="T4992" s="5">
        <v>114.12599182128901</v>
      </c>
      <c r="U4992" s="5">
        <v>102.63824462890597</v>
      </c>
      <c r="V4992" s="5">
        <v>137.34892272949199</v>
      </c>
      <c r="W4992" s="5">
        <v>133.61779785156199</v>
      </c>
      <c r="X4992" s="5">
        <v>114.82069396972599</v>
      </c>
      <c r="Y4992" s="5">
        <v>128.59580485026001</v>
      </c>
      <c r="Z4992" s="5">
        <v>128.11415100097599</v>
      </c>
      <c r="AA4992" s="5">
        <v>113.393440246582</v>
      </c>
      <c r="AB4992" s="5">
        <v>107.752082824707</v>
      </c>
      <c r="AC4992" s="5">
        <v>116.41989135742166</v>
      </c>
      <c r="AD4992" s="5">
        <v>133.32572937011699</v>
      </c>
      <c r="AE4992" s="5">
        <v>160.58773803710901</v>
      </c>
      <c r="AF4992" s="5">
        <v>134.60240173339801</v>
      </c>
      <c r="AG4992" s="5">
        <v>142.83862304687466</v>
      </c>
      <c r="AH4992" s="5">
        <v>128.77238464355401</v>
      </c>
      <c r="AI4992" s="5">
        <v>139.79396057128901</v>
      </c>
      <c r="AJ4992" s="5">
        <v>125.98435974121</v>
      </c>
      <c r="AK4992" s="5">
        <v>131.51690165201765</v>
      </c>
      <c r="AM4992" s="5">
        <v>129.47543334960901</v>
      </c>
      <c r="AN4992" s="5">
        <v>73.504180908203097</v>
      </c>
      <c r="AO4992" s="5">
        <v>101.48980712890605</v>
      </c>
      <c r="AP4992" s="5">
        <v>89.037124633789006</v>
      </c>
      <c r="AQ4992" s="5">
        <v>90.478485107421804</v>
      </c>
      <c r="AR4992" s="5">
        <v>91.974304199218693</v>
      </c>
      <c r="AS4992" s="5">
        <v>90.496637980143177</v>
      </c>
      <c r="AT4992" s="5">
        <v>160.13945007324199</v>
      </c>
      <c r="AU4992" s="5">
        <v>122.82102203369099</v>
      </c>
      <c r="AV4992" s="5">
        <v>137.00698852539</v>
      </c>
      <c r="AW4992" s="5">
        <v>139.98915354410767</v>
      </c>
      <c r="AX4992" s="5">
        <v>121.46459197998</v>
      </c>
      <c r="AY4992" s="5">
        <v>115.86199188232401</v>
      </c>
      <c r="AZ4992" s="5">
        <v>146.34178161621</v>
      </c>
      <c r="BA4992" s="5">
        <v>127.88945515950468</v>
      </c>
    </row>
    <row r="4993" spans="1:53" x14ac:dyDescent="0.2">
      <c r="A4993" s="1">
        <v>4990</v>
      </c>
      <c r="B4993" s="1" t="s">
        <v>19958</v>
      </c>
      <c r="C4993" s="1" t="s">
        <v>19959</v>
      </c>
      <c r="D4993" s="1" t="s">
        <v>19960</v>
      </c>
      <c r="E4993" s="1" t="s">
        <v>19961</v>
      </c>
      <c r="F4993" s="5">
        <v>192.17945861816401</v>
      </c>
      <c r="G4993" s="5">
        <v>191.41029357910099</v>
      </c>
      <c r="H4993" s="5">
        <v>209.17446899414</v>
      </c>
      <c r="I4993" s="5">
        <v>197.58807373046832</v>
      </c>
      <c r="J4993" s="5">
        <v>215.74815368652301</v>
      </c>
      <c r="K4993" s="5">
        <v>202.23963928222599</v>
      </c>
      <c r="L4993" s="5">
        <v>193.24513244628901</v>
      </c>
      <c r="M4993" s="5">
        <v>203.74430847167932</v>
      </c>
      <c r="N4993" s="5">
        <v>275.48617553710898</v>
      </c>
      <c r="O4993" s="5">
        <v>279.385986328125</v>
      </c>
      <c r="P4993" s="5">
        <v>286.75387573242102</v>
      </c>
      <c r="Q4993" s="5">
        <v>280.54201253255161</v>
      </c>
      <c r="R4993" s="5">
        <v>193.94625854492099</v>
      </c>
      <c r="S4993" s="5">
        <v>177.07263183593699</v>
      </c>
      <c r="T4993" s="5">
        <v>205.49166870117099</v>
      </c>
      <c r="U4993" s="5">
        <v>192.17018636067633</v>
      </c>
      <c r="V4993" s="5">
        <v>149.79257202148401</v>
      </c>
      <c r="W4993" s="5">
        <v>145.45285034179599</v>
      </c>
      <c r="X4993" s="5">
        <v>156.50138854980401</v>
      </c>
      <c r="Y4993" s="5">
        <v>150.58227030436134</v>
      </c>
      <c r="Z4993" s="5">
        <v>167.82702636718699</v>
      </c>
      <c r="AA4993" s="5">
        <v>174.363845825195</v>
      </c>
      <c r="AB4993" s="5">
        <v>160.39309692382801</v>
      </c>
      <c r="AC4993" s="5">
        <v>167.52798970540334</v>
      </c>
      <c r="AD4993" s="5">
        <v>212.63629150390599</v>
      </c>
      <c r="AE4993" s="5">
        <v>218.68649291992099</v>
      </c>
      <c r="AF4993" s="5">
        <v>225.49172973632801</v>
      </c>
      <c r="AG4993" s="5">
        <v>218.93817138671832</v>
      </c>
      <c r="AH4993" s="5">
        <v>201.71278381347599</v>
      </c>
      <c r="AI4993" s="5">
        <v>213.80253601074199</v>
      </c>
      <c r="AJ4993" s="5">
        <v>214.933990478515</v>
      </c>
      <c r="AK4993" s="5">
        <v>210.14977010091101</v>
      </c>
      <c r="AL4993" s="5">
        <v>268.58114624023398</v>
      </c>
      <c r="AM4993" s="5">
        <v>276.10128784179602</v>
      </c>
      <c r="AN4993" s="5">
        <v>274.936767578125</v>
      </c>
      <c r="AO4993" s="5">
        <v>273.20640055338498</v>
      </c>
      <c r="AP4993" s="5">
        <v>190.61471557617099</v>
      </c>
      <c r="AQ4993" s="5">
        <v>176.24261474609301</v>
      </c>
      <c r="AR4993" s="5">
        <v>199.32286071777301</v>
      </c>
      <c r="AS4993" s="5">
        <v>188.72673034667901</v>
      </c>
      <c r="AT4993" s="5">
        <v>201.100341796875</v>
      </c>
      <c r="AU4993" s="5">
        <v>222.79798889160099</v>
      </c>
      <c r="AV4993" s="5">
        <v>188.54981994628901</v>
      </c>
      <c r="AW4993" s="5">
        <v>204.14938354492165</v>
      </c>
      <c r="AX4993" s="5">
        <v>174.97799682617099</v>
      </c>
      <c r="AY4993" s="5">
        <v>163.05754089355401</v>
      </c>
      <c r="AZ4993" s="5">
        <v>175.96260070800699</v>
      </c>
      <c r="BA4993" s="5">
        <v>171.33271280924399</v>
      </c>
    </row>
    <row r="4994" spans="1:53" x14ac:dyDescent="0.2">
      <c r="A4994" s="1">
        <v>4991</v>
      </c>
      <c r="B4994" s="1" t="s">
        <v>19962</v>
      </c>
      <c r="C4994" s="1" t="s">
        <v>19963</v>
      </c>
      <c r="D4994" s="1" t="s">
        <v>19964</v>
      </c>
      <c r="E4994" s="1" t="s">
        <v>19965</v>
      </c>
      <c r="F4994" s="5">
        <v>74.218894958496094</v>
      </c>
      <c r="G4994" s="5">
        <v>46.386085510253899</v>
      </c>
      <c r="H4994" s="5">
        <v>72.647491455078097</v>
      </c>
      <c r="I4994" s="5">
        <v>64.417490641276032</v>
      </c>
      <c r="J4994" s="5">
        <v>57.2131958007812</v>
      </c>
      <c r="K4994" s="5">
        <v>65.248809814453097</v>
      </c>
      <c r="L4994" s="5">
        <v>61.8167724609375</v>
      </c>
      <c r="M4994" s="5">
        <v>61.426259358723932</v>
      </c>
      <c r="N4994" s="5">
        <v>91.901313781738196</v>
      </c>
      <c r="O4994" s="5">
        <v>79.063385009765597</v>
      </c>
      <c r="P4994" s="5">
        <v>95.532096862792898</v>
      </c>
      <c r="Q4994" s="5">
        <v>88.832265218098897</v>
      </c>
      <c r="R4994" s="5">
        <v>56.263435363769503</v>
      </c>
      <c r="S4994" s="5">
        <v>44.770000457763601</v>
      </c>
      <c r="T4994" s="5">
        <v>53.389102935791001</v>
      </c>
      <c r="U4994" s="5">
        <v>51.474179585774699</v>
      </c>
      <c r="V4994" s="5">
        <v>43.223583221435497</v>
      </c>
      <c r="W4994" s="5">
        <v>35.563732147216797</v>
      </c>
      <c r="X4994" s="5">
        <v>29.655946731567301</v>
      </c>
      <c r="Y4994" s="5">
        <v>36.147754033406528</v>
      </c>
      <c r="Z4994" s="5">
        <v>22.9730911254882</v>
      </c>
      <c r="AB4994" s="5">
        <v>32.740211486816399</v>
      </c>
      <c r="AC4994" s="5">
        <v>27.856651306152301</v>
      </c>
      <c r="AD4994" s="5">
        <v>63.005653381347599</v>
      </c>
      <c r="AE4994" s="5">
        <v>53.014675140380803</v>
      </c>
      <c r="AF4994" s="5">
        <v>67.247695922851506</v>
      </c>
      <c r="AG4994" s="5">
        <v>61.089341481526638</v>
      </c>
      <c r="AH4994" s="5">
        <v>57.372974395751903</v>
      </c>
      <c r="AI4994" s="5">
        <v>61.977519989013601</v>
      </c>
      <c r="AJ4994" s="5">
        <v>62.182083129882798</v>
      </c>
      <c r="AK4994" s="5">
        <v>60.510859171549441</v>
      </c>
      <c r="AL4994" s="5">
        <v>45.412757873535099</v>
      </c>
      <c r="AM4994" s="5">
        <v>39.991558074951101</v>
      </c>
      <c r="AN4994" s="5">
        <v>49.387599945068303</v>
      </c>
      <c r="AO4994" s="5">
        <v>44.930638631184841</v>
      </c>
      <c r="AP4994" s="5">
        <v>28.414344787597599</v>
      </c>
      <c r="AQ4994" s="5">
        <v>40.327785491943303</v>
      </c>
      <c r="AR4994" s="5">
        <v>23.417415618896399</v>
      </c>
      <c r="AS4994" s="5">
        <v>30.719848632812432</v>
      </c>
      <c r="AU4994" s="5">
        <v>54.083621978759702</v>
      </c>
      <c r="AW4994" s="5">
        <v>54.083621978759702</v>
      </c>
      <c r="AY4994" s="5">
        <v>29.574037551879801</v>
      </c>
      <c r="AZ4994" s="5">
        <v>18.665328979492099</v>
      </c>
      <c r="BA4994" s="5">
        <v>24.11968326568595</v>
      </c>
    </row>
    <row r="4995" spans="1:53" x14ac:dyDescent="0.2">
      <c r="A4995" s="1">
        <v>4992</v>
      </c>
      <c r="B4995" s="1" t="s">
        <v>19966</v>
      </c>
      <c r="C4995" s="1" t="s">
        <v>19967</v>
      </c>
      <c r="D4995" s="1" t="s">
        <v>19968</v>
      </c>
      <c r="E4995" s="1" t="s">
        <v>19969</v>
      </c>
      <c r="F4995" s="5">
        <v>874.09356689453102</v>
      </c>
      <c r="G4995" s="5">
        <v>873.79406738281205</v>
      </c>
      <c r="H4995" s="5">
        <v>859.73065185546795</v>
      </c>
      <c r="I4995" s="5">
        <v>869.20609537760367</v>
      </c>
      <c r="J4995" s="5">
        <v>1028.580078125</v>
      </c>
      <c r="K4995" s="5">
        <v>985.87731933593705</v>
      </c>
      <c r="L4995" s="5">
        <v>996.21746826171795</v>
      </c>
      <c r="M4995" s="5">
        <v>1003.5582885742183</v>
      </c>
      <c r="N4995" s="5">
        <v>1449.2158203125</v>
      </c>
      <c r="O4995" s="5">
        <v>1510.07934570312</v>
      </c>
      <c r="P4995" s="5">
        <v>1567.88342285156</v>
      </c>
      <c r="Q4995" s="5">
        <v>1509.0595296223935</v>
      </c>
      <c r="R4995" s="5">
        <v>1121.28283691406</v>
      </c>
      <c r="S4995" s="5">
        <v>1126.16955566406</v>
      </c>
      <c r="T4995" s="5">
        <v>1115.07141113281</v>
      </c>
      <c r="U4995" s="5">
        <v>1120.8412679036435</v>
      </c>
      <c r="V4995" s="5">
        <v>1094.83947753906</v>
      </c>
      <c r="W4995" s="5">
        <v>1130.22924804687</v>
      </c>
      <c r="X4995" s="5">
        <v>1058.16845703125</v>
      </c>
      <c r="Y4995" s="5">
        <v>1094.4123942057267</v>
      </c>
      <c r="Z4995" s="5">
        <v>879.76116943359295</v>
      </c>
      <c r="AA4995" s="5">
        <v>937.12921142578102</v>
      </c>
      <c r="AB4995" s="5">
        <v>934.80578613281205</v>
      </c>
      <c r="AC4995" s="5">
        <v>917.23205566406205</v>
      </c>
      <c r="AD4995" s="5">
        <v>1073.0625</v>
      </c>
      <c r="AE4995" s="5">
        <v>1119.18566894531</v>
      </c>
      <c r="AF4995" s="5">
        <v>1166.62976074218</v>
      </c>
      <c r="AG4995" s="5">
        <v>1119.6259765624966</v>
      </c>
      <c r="AH4995" s="5">
        <v>1135.56469726562</v>
      </c>
      <c r="AI4995" s="5">
        <v>1093.41625976562</v>
      </c>
      <c r="AJ4995" s="5">
        <v>1139.91918945312</v>
      </c>
      <c r="AK4995" s="5">
        <v>1122.9667154947867</v>
      </c>
      <c r="AL4995" s="5">
        <v>1579.65087890625</v>
      </c>
      <c r="AM4995" s="5">
        <v>1610.3203125</v>
      </c>
      <c r="AN4995" s="5">
        <v>1551.50231933593</v>
      </c>
      <c r="AO4995" s="5">
        <v>1580.4911702473935</v>
      </c>
      <c r="AP4995" s="5">
        <v>1092.51062011718</v>
      </c>
      <c r="AQ4995" s="5">
        <v>1101.26574707031</v>
      </c>
      <c r="AR4995" s="5">
        <v>1067.91076660156</v>
      </c>
      <c r="AS4995" s="5">
        <v>1087.2290445963499</v>
      </c>
      <c r="AT4995" s="5">
        <v>1272.40124511718</v>
      </c>
      <c r="AU4995" s="5">
        <v>1507.15270996093</v>
      </c>
      <c r="AV4995" s="5">
        <v>1357.22668457031</v>
      </c>
      <c r="AW4995" s="5">
        <v>1378.9268798828068</v>
      </c>
      <c r="AX4995" s="5">
        <v>1239.12280273437</v>
      </c>
      <c r="AY4995" s="5">
        <v>1098.55200195312</v>
      </c>
      <c r="AZ4995" s="5">
        <v>1154.30432128906</v>
      </c>
      <c r="BA4995" s="5">
        <v>1163.9930419921832</v>
      </c>
    </row>
    <row r="4996" spans="1:53" x14ac:dyDescent="0.2">
      <c r="A4996" s="1">
        <v>4993</v>
      </c>
      <c r="B4996" s="1" t="s">
        <v>19970</v>
      </c>
      <c r="C4996" s="1" t="s">
        <v>19971</v>
      </c>
      <c r="D4996" s="1" t="s">
        <v>19972</v>
      </c>
      <c r="E4996" s="1" t="s">
        <v>19973</v>
      </c>
      <c r="F4996" s="5">
        <v>3515.14428710937</v>
      </c>
      <c r="G4996" s="5">
        <v>3475.49731445312</v>
      </c>
      <c r="H4996" s="5">
        <v>3675.1884765625</v>
      </c>
      <c r="I4996" s="5">
        <v>3555.2766927083298</v>
      </c>
      <c r="J4996" s="5">
        <v>3478.90893554687</v>
      </c>
      <c r="K4996" s="5">
        <v>3373.73999023437</v>
      </c>
      <c r="L4996" s="5">
        <v>3397.92944335937</v>
      </c>
      <c r="M4996" s="5">
        <v>3416.8594563802035</v>
      </c>
      <c r="N4996" s="5">
        <v>7181.47265625</v>
      </c>
      <c r="O4996" s="5">
        <v>6751.0771484375</v>
      </c>
      <c r="P4996" s="5">
        <v>6840.72021484375</v>
      </c>
      <c r="Q4996" s="5">
        <v>6924.42333984375</v>
      </c>
      <c r="R4996" s="5">
        <v>4870.17822265625</v>
      </c>
      <c r="S4996" s="5">
        <v>4704.76123046875</v>
      </c>
      <c r="T4996" s="5">
        <v>5021.03271484375</v>
      </c>
      <c r="U4996" s="5">
        <v>4865.324055989583</v>
      </c>
      <c r="V4996" s="5">
        <v>3174.80151367187</v>
      </c>
      <c r="W4996" s="5">
        <v>3173.00219726562</v>
      </c>
      <c r="X4996" s="5">
        <v>3138.1123046875</v>
      </c>
      <c r="Y4996" s="5">
        <v>3161.9720052083298</v>
      </c>
      <c r="Z4996" s="5">
        <v>2822.11059570312</v>
      </c>
      <c r="AA4996" s="5">
        <v>2663.77954101562</v>
      </c>
      <c r="AB4996" s="5">
        <v>2812.29150390625</v>
      </c>
      <c r="AC4996" s="5">
        <v>2766.0605468749964</v>
      </c>
      <c r="AD4996" s="5">
        <v>4041.81274414062</v>
      </c>
      <c r="AE4996" s="5">
        <v>3952.375</v>
      </c>
      <c r="AF4996" s="5">
        <v>4043.53271484375</v>
      </c>
      <c r="AG4996" s="5">
        <v>4012.5734863281232</v>
      </c>
      <c r="AH4996" s="5">
        <v>4129.498046875</v>
      </c>
      <c r="AI4996" s="5">
        <v>4183.5673828125</v>
      </c>
      <c r="AJ4996" s="5">
        <v>4141.77587890625</v>
      </c>
      <c r="AK4996" s="5">
        <v>4151.61376953125</v>
      </c>
      <c r="AL4996" s="5">
        <v>9602.6201171875</v>
      </c>
      <c r="AM4996" s="5">
        <v>9733.42578125</v>
      </c>
      <c r="AN4996" s="5">
        <v>9788.060546875</v>
      </c>
      <c r="AO4996" s="5">
        <v>9708.0354817708339</v>
      </c>
      <c r="AP4996" s="5">
        <v>5064.12255859375</v>
      </c>
      <c r="AQ4996" s="5">
        <v>4968.79833984375</v>
      </c>
      <c r="AR4996" s="5">
        <v>4963.25</v>
      </c>
      <c r="AS4996" s="5">
        <v>4998.7236328125</v>
      </c>
      <c r="AT4996" s="5">
        <v>4494.12548828125</v>
      </c>
      <c r="AU4996" s="5">
        <v>4422.6533203125</v>
      </c>
      <c r="AV4996" s="5">
        <v>4954.123046875</v>
      </c>
      <c r="AW4996" s="5">
        <v>4623.633951822917</v>
      </c>
      <c r="AX4996" s="5">
        <v>4396.25927734375</v>
      </c>
      <c r="AY4996" s="5">
        <v>4381.13818359375</v>
      </c>
      <c r="AZ4996" s="5">
        <v>4300.486328125</v>
      </c>
      <c r="BA4996" s="5">
        <v>4359.294596354167</v>
      </c>
    </row>
    <row r="4997" spans="1:53" x14ac:dyDescent="0.2">
      <c r="A4997" s="1">
        <v>4994</v>
      </c>
      <c r="B4997" s="1" t="s">
        <v>19974</v>
      </c>
      <c r="C4997" s="1" t="s">
        <v>19975</v>
      </c>
      <c r="D4997" s="1" t="s">
        <v>19976</v>
      </c>
      <c r="E4997" s="1" t="s">
        <v>19977</v>
      </c>
      <c r="F4997" s="5">
        <v>163.33116149902301</v>
      </c>
      <c r="G4997" s="5">
        <v>52.648590087890597</v>
      </c>
      <c r="H4997" s="5">
        <v>113.421737670898</v>
      </c>
      <c r="I4997" s="5">
        <v>109.80049641927053</v>
      </c>
      <c r="J4997" s="5">
        <v>161.05949401855401</v>
      </c>
      <c r="K4997" s="5">
        <v>242.51106262207</v>
      </c>
      <c r="L4997" s="5">
        <v>210.32701110839801</v>
      </c>
      <c r="M4997" s="5">
        <v>204.63252258300733</v>
      </c>
      <c r="N4997" s="5">
        <v>397.954010009765</v>
      </c>
      <c r="O4997" s="5">
        <v>450.83029174804602</v>
      </c>
      <c r="P4997" s="5">
        <v>403.72232055664</v>
      </c>
      <c r="Q4997" s="5">
        <v>417.50220743815038</v>
      </c>
      <c r="R4997" s="5">
        <v>198.00810241699199</v>
      </c>
      <c r="S4997" s="5">
        <v>182.34101867675699</v>
      </c>
      <c r="T4997" s="5">
        <v>145.13555908203099</v>
      </c>
      <c r="U4997" s="5">
        <v>175.16156005859332</v>
      </c>
      <c r="V4997" s="5">
        <v>133.39677429199199</v>
      </c>
      <c r="W4997" s="5">
        <v>137.02919006347599</v>
      </c>
      <c r="X4997" s="5">
        <v>114.80865478515599</v>
      </c>
      <c r="Y4997" s="5">
        <v>128.41153971354132</v>
      </c>
      <c r="Z4997" s="5">
        <v>196.86169433593699</v>
      </c>
      <c r="AA4997" s="5">
        <v>175.43939208984301</v>
      </c>
      <c r="AB4997" s="5">
        <v>168.96595764160099</v>
      </c>
      <c r="AC4997" s="5">
        <v>180.42234802246034</v>
      </c>
      <c r="AD4997" s="5">
        <v>158.986724853515</v>
      </c>
      <c r="AE4997" s="5">
        <v>129.33679199218699</v>
      </c>
      <c r="AF4997" s="5">
        <v>133.51443481445301</v>
      </c>
      <c r="AG4997" s="5">
        <v>140.61265055338501</v>
      </c>
      <c r="AH4997" s="5">
        <v>120.254440307617</v>
      </c>
      <c r="AI4997" s="5">
        <v>80.124946594238196</v>
      </c>
      <c r="AJ4997" s="5">
        <v>137.95812988281199</v>
      </c>
      <c r="AK4997" s="5">
        <v>112.77917226155573</v>
      </c>
      <c r="AL4997" s="5">
        <v>256.938232421875</v>
      </c>
      <c r="AM4997" s="5">
        <v>259.18347167968699</v>
      </c>
      <c r="AN4997" s="5">
        <v>195.50480651855401</v>
      </c>
      <c r="AO4997" s="5">
        <v>237.20883687337201</v>
      </c>
      <c r="AP4997" s="5">
        <v>108.488136291503</v>
      </c>
      <c r="AQ4997" s="5">
        <v>162.068756103515</v>
      </c>
      <c r="AR4997" s="5">
        <v>153.37156677246</v>
      </c>
      <c r="AS4997" s="5">
        <v>141.30948638915933</v>
      </c>
      <c r="AU4997" s="5">
        <v>233.61506652832</v>
      </c>
      <c r="AV4997" s="5">
        <v>98.180015563964801</v>
      </c>
      <c r="AW4997" s="5">
        <v>165.89754104614241</v>
      </c>
      <c r="AY4997" s="5">
        <v>67.868789672851506</v>
      </c>
      <c r="AZ4997" s="5">
        <v>67.555763244628906</v>
      </c>
      <c r="BA4997" s="5">
        <v>67.712276458740206</v>
      </c>
    </row>
    <row r="4998" spans="1:53" x14ac:dyDescent="0.2">
      <c r="A4998" s="1">
        <v>4995</v>
      </c>
      <c r="B4998" s="1" t="s">
        <v>19978</v>
      </c>
      <c r="C4998" s="1" t="s">
        <v>19979</v>
      </c>
      <c r="D4998" s="1" t="s">
        <v>19980</v>
      </c>
      <c r="E4998" s="1" t="s">
        <v>19981</v>
      </c>
      <c r="F4998" s="5">
        <v>72.402122497558594</v>
      </c>
      <c r="G4998" s="5">
        <v>68.484138488769503</v>
      </c>
      <c r="H4998" s="5">
        <v>52.821243286132798</v>
      </c>
      <c r="I4998" s="5">
        <v>64.569168090820298</v>
      </c>
      <c r="J4998" s="5">
        <v>95.733963012695298</v>
      </c>
      <c r="K4998" s="5">
        <v>74.807548522949205</v>
      </c>
      <c r="L4998" s="5">
        <v>78.315048217773395</v>
      </c>
      <c r="M4998" s="5">
        <v>82.952186584472642</v>
      </c>
      <c r="N4998" s="5">
        <v>84.790328979492102</v>
      </c>
      <c r="O4998" s="5">
        <v>84.732810974121094</v>
      </c>
      <c r="P4998" s="5">
        <v>80.252822875976506</v>
      </c>
      <c r="Q4998" s="5">
        <v>83.258654276529896</v>
      </c>
      <c r="R4998" s="5">
        <v>97.488029479980398</v>
      </c>
      <c r="S4998" s="5">
        <v>103.658958435058</v>
      </c>
      <c r="T4998" s="5">
        <v>85.816940307617102</v>
      </c>
      <c r="U4998" s="5">
        <v>95.654642740885151</v>
      </c>
      <c r="V4998" s="5">
        <v>98.113311767578097</v>
      </c>
      <c r="W4998" s="5">
        <v>84.146804809570298</v>
      </c>
      <c r="X4998" s="5">
        <v>78.270317077636705</v>
      </c>
      <c r="Y4998" s="5">
        <v>86.843477884928362</v>
      </c>
      <c r="Z4998" s="5">
        <v>100.31819152832</v>
      </c>
      <c r="AA4998" s="5">
        <v>71.596977233886705</v>
      </c>
      <c r="AB4998" s="5">
        <v>87.917640686035099</v>
      </c>
      <c r="AC4998" s="5">
        <v>86.610936482747263</v>
      </c>
      <c r="AD4998" s="5">
        <v>105.542388916015</v>
      </c>
      <c r="AE4998" s="5">
        <v>102.51283264160099</v>
      </c>
      <c r="AF4998" s="5">
        <v>118.534614562988</v>
      </c>
      <c r="AG4998" s="5">
        <v>108.863278706868</v>
      </c>
      <c r="AH4998" s="5">
        <v>115.961036682128</v>
      </c>
      <c r="AI4998" s="5">
        <v>94.681327819824205</v>
      </c>
      <c r="AJ4998" s="5">
        <v>114.53419494628901</v>
      </c>
      <c r="AK4998" s="5">
        <v>108.39218648274708</v>
      </c>
      <c r="AL4998" s="5">
        <v>44.9884223937988</v>
      </c>
      <c r="AM4998" s="5">
        <v>50.099464416503899</v>
      </c>
      <c r="AN4998" s="5">
        <v>51.885753631591797</v>
      </c>
      <c r="AO4998" s="5">
        <v>48.991213480631501</v>
      </c>
      <c r="AP4998" s="5">
        <v>58.464042663574197</v>
      </c>
      <c r="AQ4998" s="5">
        <v>60.444694519042898</v>
      </c>
      <c r="AR4998" s="5">
        <v>65.300422668457003</v>
      </c>
      <c r="AS4998" s="5">
        <v>61.403053283691371</v>
      </c>
      <c r="AT4998" s="5">
        <v>83.785774230957003</v>
      </c>
      <c r="AU4998" s="5">
        <v>94.796485900878906</v>
      </c>
      <c r="AV4998" s="5">
        <v>79.740615844726506</v>
      </c>
      <c r="AW4998" s="5">
        <v>86.1076253255208</v>
      </c>
      <c r="AX4998" s="5">
        <v>69.872390747070298</v>
      </c>
      <c r="AY4998" s="5">
        <v>64.584655761718693</v>
      </c>
      <c r="AZ4998" s="5">
        <v>66.191658020019503</v>
      </c>
      <c r="BA4998" s="5">
        <v>66.882901509602831</v>
      </c>
    </row>
    <row r="4999" spans="1:53" x14ac:dyDescent="0.2">
      <c r="A4999" s="1">
        <v>4996</v>
      </c>
      <c r="B4999" s="1" t="s">
        <v>19982</v>
      </c>
      <c r="C4999" s="1" t="s">
        <v>19983</v>
      </c>
      <c r="D4999" s="1" t="s">
        <v>19984</v>
      </c>
      <c r="E4999" s="1" t="s">
        <v>19985</v>
      </c>
      <c r="F4999" s="5">
        <v>279.45086669921801</v>
      </c>
      <c r="G4999" s="5">
        <v>272.19772338867102</v>
      </c>
      <c r="H4999" s="5">
        <v>266.770904541015</v>
      </c>
      <c r="I4999" s="5">
        <v>272.80649820963464</v>
      </c>
      <c r="J4999" s="5">
        <v>339.67776489257801</v>
      </c>
      <c r="K4999" s="5">
        <v>278.57968139648398</v>
      </c>
      <c r="L4999" s="5">
        <v>317.78045654296801</v>
      </c>
      <c r="M4999" s="5">
        <v>312.01263427734335</v>
      </c>
      <c r="N4999" s="5">
        <v>137.08995056152301</v>
      </c>
      <c r="O4999" s="5">
        <v>144.815994262695</v>
      </c>
      <c r="P4999" s="5">
        <v>153.81138610839801</v>
      </c>
      <c r="Q4999" s="5">
        <v>145.23911031087201</v>
      </c>
      <c r="R4999" s="5">
        <v>220.59927368164</v>
      </c>
      <c r="S4999" s="5">
        <v>186.225814819335</v>
      </c>
      <c r="T4999" s="5">
        <v>209.45358276367099</v>
      </c>
      <c r="U4999" s="5">
        <v>205.42622375488199</v>
      </c>
      <c r="V4999" s="5">
        <v>187.56637573242099</v>
      </c>
      <c r="W4999" s="5">
        <v>190.92913818359301</v>
      </c>
      <c r="X4999" s="5">
        <v>171.02963256835901</v>
      </c>
      <c r="Y4999" s="5">
        <v>183.17504882812435</v>
      </c>
      <c r="Z4999" s="5">
        <v>277.767974853515</v>
      </c>
      <c r="AA4999" s="5">
        <v>293.18508911132801</v>
      </c>
      <c r="AB4999" s="5">
        <v>303.04656982421801</v>
      </c>
      <c r="AC4999" s="5">
        <v>291.33321126302036</v>
      </c>
      <c r="AD4999" s="5">
        <v>297.043701171875</v>
      </c>
      <c r="AE4999" s="5">
        <v>302.41101074218699</v>
      </c>
      <c r="AF4999" s="5">
        <v>318.63726806640602</v>
      </c>
      <c r="AG4999" s="5">
        <v>306.03065999348934</v>
      </c>
      <c r="AH4999" s="5">
        <v>270.37548828125</v>
      </c>
      <c r="AI4999" s="5">
        <v>249.43215942382801</v>
      </c>
      <c r="AJ4999" s="5">
        <v>276.87106323242102</v>
      </c>
      <c r="AK4999" s="5">
        <v>265.55957031249972</v>
      </c>
      <c r="AL4999" s="5">
        <v>160.39790344238199</v>
      </c>
      <c r="AM4999" s="5">
        <v>146.22828674316401</v>
      </c>
      <c r="AN4999" s="5">
        <v>152.32893371582</v>
      </c>
      <c r="AO4999" s="5">
        <v>152.98504130045532</v>
      </c>
      <c r="AP4999" s="5">
        <v>179.84712219238199</v>
      </c>
      <c r="AQ4999" s="5">
        <v>177.30722045898401</v>
      </c>
      <c r="AR4999" s="5">
        <v>187.41903686523401</v>
      </c>
      <c r="AS4999" s="5">
        <v>181.52445983886665</v>
      </c>
      <c r="AT4999" s="5">
        <v>220.76884460449199</v>
      </c>
      <c r="AU4999" s="5">
        <v>190.9677734375</v>
      </c>
      <c r="AV4999" s="5">
        <v>203.06373596191401</v>
      </c>
      <c r="AW4999" s="5">
        <v>204.93345133463535</v>
      </c>
      <c r="AX4999" s="5">
        <v>200.52287292480401</v>
      </c>
      <c r="AY4999" s="5">
        <v>182.91801452636699</v>
      </c>
      <c r="AZ4999" s="5">
        <v>188.70669555664</v>
      </c>
      <c r="BA4999" s="5">
        <v>190.71586100260365</v>
      </c>
    </row>
    <row r="5000" spans="1:53" x14ac:dyDescent="0.2">
      <c r="A5000" s="1">
        <v>4997</v>
      </c>
      <c r="B5000" s="1" t="s">
        <v>19986</v>
      </c>
      <c r="C5000" s="1" t="s">
        <v>19987</v>
      </c>
      <c r="D5000" s="1" t="s">
        <v>19988</v>
      </c>
      <c r="E5000" s="1" t="s">
        <v>19989</v>
      </c>
      <c r="F5000" s="5">
        <v>75.1495361328125</v>
      </c>
      <c r="G5000" s="5">
        <v>118.42640686035099</v>
      </c>
      <c r="H5000" s="5">
        <v>84.850570678710895</v>
      </c>
      <c r="I5000" s="5">
        <v>92.808837890624787</v>
      </c>
      <c r="J5000" s="5">
        <v>63.321784973144503</v>
      </c>
      <c r="K5000" s="5">
        <v>92.230560302734304</v>
      </c>
      <c r="L5000" s="5">
        <v>108.375732421875</v>
      </c>
      <c r="M5000" s="5">
        <v>87.976025899251269</v>
      </c>
      <c r="N5000" s="5">
        <v>116.308151245117</v>
      </c>
      <c r="Q5000" s="5">
        <v>116.308151245117</v>
      </c>
      <c r="R5000" s="5">
        <v>121.178047180175</v>
      </c>
      <c r="T5000" s="5">
        <v>140.19869995117099</v>
      </c>
      <c r="U5000" s="5">
        <v>130.688373565673</v>
      </c>
      <c r="W5000" s="5">
        <v>51.085906982421797</v>
      </c>
      <c r="Y5000" s="5">
        <v>51.085906982421797</v>
      </c>
      <c r="Z5000" s="5">
        <v>7.0059094429016104</v>
      </c>
      <c r="AA5000" s="5">
        <v>123.3267288208</v>
      </c>
      <c r="AB5000" s="5">
        <v>188.22668457031199</v>
      </c>
      <c r="AC5000" s="5">
        <v>106.18644094467119</v>
      </c>
      <c r="AH5000" s="5">
        <v>68.474670410156193</v>
      </c>
      <c r="AI5000" s="5">
        <v>47.1048164367675</v>
      </c>
      <c r="AK5000" s="5">
        <v>57.789743423461843</v>
      </c>
      <c r="AM5000" s="5">
        <v>54.391880035400298</v>
      </c>
      <c r="AN5000" s="5">
        <v>66.001983642578097</v>
      </c>
      <c r="AO5000" s="5">
        <v>60.196931838989201</v>
      </c>
      <c r="AP5000" s="5">
        <v>59.749095916747997</v>
      </c>
      <c r="AQ5000" s="5">
        <v>66.325248718261705</v>
      </c>
      <c r="AR5000" s="5">
        <v>58.294864654541001</v>
      </c>
      <c r="AS5000" s="5">
        <v>61.456403096516908</v>
      </c>
    </row>
    <row r="5001" spans="1:53" x14ac:dyDescent="0.2">
      <c r="A5001" s="1">
        <v>4998</v>
      </c>
      <c r="B5001" s="1" t="s">
        <v>19990</v>
      </c>
      <c r="C5001" s="1" t="s">
        <v>19991</v>
      </c>
      <c r="D5001" s="1" t="s">
        <v>19992</v>
      </c>
      <c r="E5001" s="1" t="s">
        <v>19993</v>
      </c>
      <c r="F5001" s="5">
        <v>157.68894958496</v>
      </c>
      <c r="G5001" s="5">
        <v>205.83131408691401</v>
      </c>
      <c r="H5001" s="5">
        <v>184.87739562988199</v>
      </c>
      <c r="I5001" s="5">
        <v>182.799219767252</v>
      </c>
      <c r="J5001" s="5">
        <v>181.32824707031199</v>
      </c>
      <c r="K5001" s="5">
        <v>149.281478881835</v>
      </c>
      <c r="L5001" s="5">
        <v>173.68099975585901</v>
      </c>
      <c r="M5001" s="5">
        <v>168.09690856933534</v>
      </c>
      <c r="N5001" s="5">
        <v>297.251708984375</v>
      </c>
      <c r="O5001" s="5">
        <v>306.02053833007801</v>
      </c>
      <c r="P5001" s="5">
        <v>272.636474609375</v>
      </c>
      <c r="Q5001" s="5">
        <v>291.96957397460932</v>
      </c>
      <c r="R5001" s="5">
        <v>164.83360290527301</v>
      </c>
      <c r="S5001" s="5">
        <v>161.67059326171801</v>
      </c>
      <c r="T5001" s="5">
        <v>207.34185791015599</v>
      </c>
      <c r="U5001" s="5">
        <v>177.94868469238236</v>
      </c>
      <c r="V5001" s="5">
        <v>149.00444030761699</v>
      </c>
      <c r="W5001" s="5">
        <v>182.376205444335</v>
      </c>
      <c r="X5001" s="5">
        <v>133.29167175292901</v>
      </c>
      <c r="Y5001" s="5">
        <v>154.890772501627</v>
      </c>
      <c r="Z5001" s="5">
        <v>184.18084716796801</v>
      </c>
      <c r="AA5001" s="5">
        <v>161.10986328125</v>
      </c>
      <c r="AB5001" s="5">
        <v>205.080642700195</v>
      </c>
      <c r="AC5001" s="5">
        <v>183.457117716471</v>
      </c>
      <c r="AD5001" s="5">
        <v>173.98434448242099</v>
      </c>
      <c r="AE5001" s="5">
        <v>169.00505065917901</v>
      </c>
      <c r="AF5001" s="5">
        <v>160.75399780273401</v>
      </c>
      <c r="AG5001" s="5">
        <v>167.914464314778</v>
      </c>
      <c r="AH5001" s="5">
        <v>186.942291259765</v>
      </c>
      <c r="AI5001" s="5">
        <v>143.31834411621</v>
      </c>
      <c r="AJ5001" s="5">
        <v>153.77540588378901</v>
      </c>
      <c r="AK5001" s="5">
        <v>161.34534708658799</v>
      </c>
      <c r="AL5001" s="5">
        <v>212.08706665039</v>
      </c>
      <c r="AM5001" s="5">
        <v>237.77130126953099</v>
      </c>
      <c r="AN5001" s="5">
        <v>224.89320373535099</v>
      </c>
      <c r="AO5001" s="5">
        <v>224.91719055175733</v>
      </c>
      <c r="AP5001" s="5">
        <v>133.62924194335901</v>
      </c>
      <c r="AQ5001" s="5">
        <v>145.50663757324199</v>
      </c>
      <c r="AR5001" s="5">
        <v>134.05171203613199</v>
      </c>
      <c r="AS5001" s="5">
        <v>137.72919718424433</v>
      </c>
      <c r="AT5001" s="5">
        <v>132.68861389160099</v>
      </c>
      <c r="AU5001" s="5">
        <v>109.438278198242</v>
      </c>
      <c r="AV5001" s="5">
        <v>154.53671264648401</v>
      </c>
      <c r="AW5001" s="5">
        <v>132.22120157877566</v>
      </c>
      <c r="AX5001" s="5">
        <v>142.09608459472599</v>
      </c>
      <c r="AY5001" s="5">
        <v>124.24044799804599</v>
      </c>
      <c r="AZ5001" s="5">
        <v>142.52703857421801</v>
      </c>
      <c r="BA5001" s="5">
        <v>136.28785705566332</v>
      </c>
    </row>
    <row r="5002" spans="1:53" x14ac:dyDescent="0.2">
      <c r="A5002" s="1">
        <v>4999</v>
      </c>
      <c r="B5002" s="1" t="s">
        <v>19994</v>
      </c>
      <c r="C5002" s="1" t="s">
        <v>19995</v>
      </c>
      <c r="D5002" s="1" t="s">
        <v>19996</v>
      </c>
      <c r="E5002" s="1" t="s">
        <v>19997</v>
      </c>
      <c r="F5002" s="5">
        <v>495.394287109375</v>
      </c>
      <c r="G5002" s="5">
        <v>530.07080078125</v>
      </c>
      <c r="H5002" s="5">
        <v>486.16510009765602</v>
      </c>
      <c r="I5002" s="5">
        <v>503.87672932942701</v>
      </c>
      <c r="J5002" s="5">
        <v>496.25601196289</v>
      </c>
      <c r="K5002" s="5">
        <v>449.008544921875</v>
      </c>
      <c r="L5002" s="5">
        <v>481.80609130859301</v>
      </c>
      <c r="M5002" s="5">
        <v>475.69021606445267</v>
      </c>
      <c r="N5002" s="5">
        <v>792.99176025390602</v>
      </c>
      <c r="O5002" s="5">
        <v>844.93762207031205</v>
      </c>
      <c r="P5002" s="5">
        <v>785.4423828125</v>
      </c>
      <c r="Q5002" s="5">
        <v>807.79058837890591</v>
      </c>
      <c r="R5002" s="5">
        <v>788.61859130859295</v>
      </c>
      <c r="S5002" s="5">
        <v>703.59405517578102</v>
      </c>
      <c r="T5002" s="5">
        <v>776.16204833984295</v>
      </c>
      <c r="U5002" s="5">
        <v>756.12489827473894</v>
      </c>
      <c r="V5002" s="5">
        <v>634.30474853515602</v>
      </c>
      <c r="W5002" s="5">
        <v>661.59149169921795</v>
      </c>
      <c r="X5002" s="5">
        <v>617.62609863281205</v>
      </c>
      <c r="Y5002" s="5">
        <v>637.84077962239542</v>
      </c>
      <c r="Z5002" s="5">
        <v>559.69403076171795</v>
      </c>
      <c r="AA5002" s="5">
        <v>532.657958984375</v>
      </c>
      <c r="AB5002" s="5">
        <v>534.15594482421795</v>
      </c>
      <c r="AC5002" s="5">
        <v>542.16931152343693</v>
      </c>
      <c r="AD5002" s="5">
        <v>543.80017089843705</v>
      </c>
      <c r="AE5002" s="5">
        <v>557.46569824218705</v>
      </c>
      <c r="AF5002" s="5">
        <v>535.22265625</v>
      </c>
      <c r="AG5002" s="5">
        <v>545.49617513020803</v>
      </c>
      <c r="AH5002" s="5">
        <v>469.9052734375</v>
      </c>
      <c r="AI5002" s="5">
        <v>468.64813232421801</v>
      </c>
      <c r="AJ5002" s="5">
        <v>510.143310546875</v>
      </c>
      <c r="AK5002" s="5">
        <v>482.89890543619771</v>
      </c>
      <c r="AL5002" s="5">
        <v>703.07769775390602</v>
      </c>
      <c r="AM5002" s="5">
        <v>656.041259765625</v>
      </c>
      <c r="AN5002" s="5">
        <v>680.352783203125</v>
      </c>
      <c r="AO5002" s="5">
        <v>679.82391357421864</v>
      </c>
      <c r="AP5002" s="5">
        <v>565.29974365234295</v>
      </c>
      <c r="AQ5002" s="5">
        <v>530.34759521484295</v>
      </c>
      <c r="AR5002" s="5">
        <v>555.931640625</v>
      </c>
      <c r="AS5002" s="5">
        <v>550.5263264973953</v>
      </c>
      <c r="AT5002" s="5">
        <v>656.32427978515602</v>
      </c>
      <c r="AU5002" s="5">
        <v>718.54718017578102</v>
      </c>
      <c r="AV5002" s="5">
        <v>648.89263916015602</v>
      </c>
      <c r="AW5002" s="5">
        <v>674.58803304036439</v>
      </c>
      <c r="AX5002" s="5">
        <v>610.56884765625</v>
      </c>
      <c r="AY5002" s="5">
        <v>552.32421875</v>
      </c>
      <c r="AZ5002" s="5">
        <v>539.72961425781205</v>
      </c>
      <c r="BA5002" s="5">
        <v>567.54089355468739</v>
      </c>
    </row>
    <row r="5003" spans="1:53" x14ac:dyDescent="0.2">
      <c r="A5003" s="1">
        <v>5000</v>
      </c>
      <c r="B5003" s="1" t="s">
        <v>19998</v>
      </c>
      <c r="C5003" s="1" t="s">
        <v>19999</v>
      </c>
      <c r="D5003" s="1" t="s">
        <v>20000</v>
      </c>
      <c r="E5003" s="1" t="s">
        <v>20001</v>
      </c>
      <c r="F5003" s="5">
        <v>385.34384155273398</v>
      </c>
      <c r="G5003" s="5">
        <v>328.03155517578102</v>
      </c>
      <c r="H5003" s="5">
        <v>531.55230712890602</v>
      </c>
      <c r="I5003" s="5">
        <v>414.97590128580697</v>
      </c>
      <c r="J5003" s="5">
        <v>643.81121826171795</v>
      </c>
      <c r="K5003" s="5">
        <v>350.787109375</v>
      </c>
      <c r="L5003" s="5">
        <v>459.86422729492102</v>
      </c>
      <c r="M5003" s="5">
        <v>484.82085164387968</v>
      </c>
      <c r="N5003" s="5">
        <v>682.550048828125</v>
      </c>
      <c r="O5003" s="5">
        <v>857.78259277343705</v>
      </c>
      <c r="P5003" s="5">
        <v>1022.99719238281</v>
      </c>
      <c r="Q5003" s="5">
        <v>854.44327799479072</v>
      </c>
      <c r="R5003" s="5">
        <v>525.30242919921795</v>
      </c>
      <c r="S5003" s="5">
        <v>403.06906127929602</v>
      </c>
      <c r="T5003" s="5">
        <v>546.16198730468705</v>
      </c>
      <c r="U5003" s="5">
        <v>491.51115926106701</v>
      </c>
      <c r="V5003" s="5">
        <v>367.58462524414</v>
      </c>
      <c r="W5003" s="5">
        <v>177.32287597656199</v>
      </c>
      <c r="X5003" s="5">
        <v>344.56091308593699</v>
      </c>
      <c r="Y5003" s="5">
        <v>296.48947143554636</v>
      </c>
      <c r="Z5003" s="5">
        <v>280.62799072265602</v>
      </c>
      <c r="AA5003" s="5">
        <v>344.14144897460898</v>
      </c>
      <c r="AB5003" s="5">
        <v>264.15863037109301</v>
      </c>
      <c r="AC5003" s="5">
        <v>296.30935668945267</v>
      </c>
      <c r="AD5003" s="5">
        <v>289.34326171875</v>
      </c>
      <c r="AE5003" s="5">
        <v>293.23028564453102</v>
      </c>
      <c r="AF5003" s="5">
        <v>316.25506591796801</v>
      </c>
      <c r="AG5003" s="5">
        <v>299.60953776041634</v>
      </c>
      <c r="AH5003" s="5">
        <v>275.55984497070301</v>
      </c>
      <c r="AI5003" s="5">
        <v>348.481842041015</v>
      </c>
      <c r="AJ5003" s="5">
        <v>290.00842285156199</v>
      </c>
      <c r="AK5003" s="5">
        <v>304.68336995442672</v>
      </c>
      <c r="AL5003" s="5">
        <v>1218.57470703125</v>
      </c>
      <c r="AM5003" s="5">
        <v>1291.8330078125</v>
      </c>
      <c r="AN5003" s="5">
        <v>1100.98559570312</v>
      </c>
      <c r="AO5003" s="5">
        <v>1203.7977701822899</v>
      </c>
      <c r="AP5003" s="5">
        <v>513.22076416015602</v>
      </c>
      <c r="AQ5003" s="5">
        <v>729.00653076171795</v>
      </c>
      <c r="AR5003" s="5">
        <v>617.58966064453102</v>
      </c>
      <c r="AS5003" s="5">
        <v>619.93898518880167</v>
      </c>
      <c r="AT5003" s="5">
        <v>316.12438964843699</v>
      </c>
      <c r="AU5003" s="5">
        <v>450.68420410156199</v>
      </c>
      <c r="AV5003" s="5">
        <v>708.48699951171795</v>
      </c>
      <c r="AW5003" s="5">
        <v>491.76519775390562</v>
      </c>
      <c r="AX5003" s="5">
        <v>423.12939453125</v>
      </c>
      <c r="AY5003" s="5">
        <v>511.16226196289</v>
      </c>
      <c r="AZ5003" s="5">
        <v>599.1044921875</v>
      </c>
      <c r="BA5003" s="5">
        <v>511.13204956054665</v>
      </c>
    </row>
    <row r="5004" spans="1:53" x14ac:dyDescent="0.2">
      <c r="A5004" s="1">
        <v>5001</v>
      </c>
      <c r="B5004" s="1" t="s">
        <v>20002</v>
      </c>
      <c r="C5004" s="1" t="s">
        <v>20003</v>
      </c>
      <c r="D5004" s="1" t="s">
        <v>20004</v>
      </c>
      <c r="E5004" s="1" t="s">
        <v>20005</v>
      </c>
      <c r="F5004" s="5">
        <v>618.39831542968705</v>
      </c>
      <c r="G5004" s="5">
        <v>662.05828857421795</v>
      </c>
      <c r="H5004" s="5">
        <v>648.36505126953102</v>
      </c>
      <c r="I5004" s="5">
        <v>642.94055175781193</v>
      </c>
      <c r="J5004" s="5">
        <v>659.74072265625</v>
      </c>
      <c r="K5004" s="5">
        <v>671.84173583984295</v>
      </c>
      <c r="L5004" s="5">
        <v>683.27325439453102</v>
      </c>
      <c r="M5004" s="5">
        <v>671.61857096354129</v>
      </c>
      <c r="N5004" s="5">
        <v>290.48309326171801</v>
      </c>
      <c r="O5004" s="5">
        <v>281.53280639648398</v>
      </c>
      <c r="P5004" s="5">
        <v>304.36965942382801</v>
      </c>
      <c r="Q5004" s="5">
        <v>292.12851969400998</v>
      </c>
      <c r="R5004" s="5">
        <v>349.54934692382801</v>
      </c>
      <c r="S5004" s="5">
        <v>327.56311035156199</v>
      </c>
      <c r="T5004" s="5">
        <v>363.38055419921801</v>
      </c>
      <c r="U5004" s="5">
        <v>346.83100382486936</v>
      </c>
      <c r="V5004" s="5">
        <v>350.38198852539</v>
      </c>
      <c r="W5004" s="5">
        <v>360.75177001953102</v>
      </c>
      <c r="X5004" s="5">
        <v>344.55572509765602</v>
      </c>
      <c r="Y5004" s="5">
        <v>351.89649454752566</v>
      </c>
      <c r="Z5004" s="5">
        <v>402.24380493164</v>
      </c>
      <c r="AA5004" s="5">
        <v>413.05307006835898</v>
      </c>
      <c r="AB5004" s="5">
        <v>410.53805541992102</v>
      </c>
      <c r="AC5004" s="5">
        <v>408.61164347330669</v>
      </c>
      <c r="AD5004" s="5">
        <v>673.597412109375</v>
      </c>
      <c r="AE5004" s="5">
        <v>742.564697265625</v>
      </c>
      <c r="AF5004" s="5">
        <v>735.93103027343705</v>
      </c>
      <c r="AG5004" s="5">
        <v>717.36437988281239</v>
      </c>
      <c r="AH5004" s="5">
        <v>669.37762451171795</v>
      </c>
      <c r="AI5004" s="5">
        <v>703.72296142578102</v>
      </c>
      <c r="AJ5004" s="5">
        <v>696.92877197265602</v>
      </c>
      <c r="AK5004" s="5">
        <v>690.00978597005178</v>
      </c>
      <c r="AL5004" s="5">
        <v>332.330474853515</v>
      </c>
      <c r="AM5004" s="5">
        <v>341.33642578125</v>
      </c>
      <c r="AN5004" s="5">
        <v>331.01208496093699</v>
      </c>
      <c r="AO5004" s="5">
        <v>334.89299519856735</v>
      </c>
      <c r="AP5004" s="5">
        <v>436.894927978515</v>
      </c>
      <c r="AQ5004" s="5">
        <v>426.097412109375</v>
      </c>
      <c r="AR5004" s="5">
        <v>424.21893310546801</v>
      </c>
      <c r="AS5004" s="5">
        <v>429.07042439778598</v>
      </c>
      <c r="AT5004" s="5">
        <v>435.02359008789</v>
      </c>
      <c r="AU5004" s="5">
        <v>467.64572143554602</v>
      </c>
      <c r="AV5004" s="5">
        <v>484.41046142578102</v>
      </c>
      <c r="AW5004" s="5">
        <v>462.35992431640562</v>
      </c>
      <c r="AX5004" s="5">
        <v>421.57501220703102</v>
      </c>
      <c r="AY5004" s="5">
        <v>383.91680908203102</v>
      </c>
      <c r="AZ5004" s="5">
        <v>387.38082885742102</v>
      </c>
      <c r="BA5004" s="5">
        <v>397.62421671549436</v>
      </c>
    </row>
    <row r="5005" spans="1:53" x14ac:dyDescent="0.2">
      <c r="A5005" s="1">
        <v>5002</v>
      </c>
      <c r="B5005" s="1" t="s">
        <v>20006</v>
      </c>
      <c r="C5005" s="1" t="s">
        <v>20007</v>
      </c>
      <c r="D5005" s="1" t="s">
        <v>20008</v>
      </c>
      <c r="E5005" s="1" t="s">
        <v>20009</v>
      </c>
      <c r="J5005" s="5">
        <v>33.343017578125</v>
      </c>
      <c r="M5005" s="5">
        <v>33.343017578125</v>
      </c>
      <c r="N5005" s="5">
        <v>69.812850952148395</v>
      </c>
      <c r="O5005" s="5">
        <v>63.476673126220703</v>
      </c>
      <c r="P5005" s="5">
        <v>72.736732482910099</v>
      </c>
      <c r="Q5005" s="5">
        <v>68.675418853759723</v>
      </c>
      <c r="R5005" s="5">
        <v>31.750135421752901</v>
      </c>
      <c r="T5005" s="5">
        <v>24.027227401733398</v>
      </c>
      <c r="U5005" s="5">
        <v>27.88868141174315</v>
      </c>
      <c r="W5005" s="5">
        <v>39.461040496826101</v>
      </c>
      <c r="X5005" s="5">
        <v>48.4719848632812</v>
      </c>
      <c r="Y5005" s="5">
        <v>43.966512680053654</v>
      </c>
      <c r="AB5005" s="5">
        <v>23.4492683410644</v>
      </c>
      <c r="AC5005" s="5">
        <v>23.4492683410644</v>
      </c>
      <c r="AD5005" s="5">
        <v>61.572200775146399</v>
      </c>
      <c r="AF5005" s="5">
        <v>38.819934844970703</v>
      </c>
      <c r="AG5005" s="5">
        <v>50.196067810058551</v>
      </c>
      <c r="AH5005" s="5">
        <v>39.104164123535099</v>
      </c>
      <c r="AI5005" s="5">
        <v>58.531265258788999</v>
      </c>
      <c r="AK5005" s="5">
        <v>48.817714691162053</v>
      </c>
      <c r="AL5005" s="5">
        <v>88.768539428710895</v>
      </c>
      <c r="AM5005" s="5">
        <v>92.814598083496094</v>
      </c>
      <c r="AN5005" s="5">
        <v>83.7490234375</v>
      </c>
      <c r="AO5005" s="5">
        <v>88.44405364990233</v>
      </c>
      <c r="AP5005" s="5">
        <v>32.079982757568303</v>
      </c>
      <c r="AQ5005" s="5">
        <v>47.2030639648437</v>
      </c>
      <c r="AR5005" s="5">
        <v>36.110721588134702</v>
      </c>
      <c r="AS5005" s="5">
        <v>38.464589436848904</v>
      </c>
      <c r="AT5005" s="5">
        <v>41.828197479247997</v>
      </c>
      <c r="AU5005" s="5">
        <v>30.992719650268501</v>
      </c>
      <c r="AV5005" s="5">
        <v>35.969341278076101</v>
      </c>
      <c r="AW5005" s="5">
        <v>36.263419469197537</v>
      </c>
      <c r="AZ5005" s="5">
        <v>51.085716247558501</v>
      </c>
      <c r="BA5005" s="5">
        <v>51.085716247558501</v>
      </c>
    </row>
    <row r="5006" spans="1:53" x14ac:dyDescent="0.2">
      <c r="A5006" s="1">
        <v>5003</v>
      </c>
      <c r="B5006" s="1" t="s">
        <v>20010</v>
      </c>
      <c r="C5006" s="1" t="s">
        <v>20011</v>
      </c>
      <c r="D5006" s="1" t="s">
        <v>20012</v>
      </c>
      <c r="E5006" s="1" t="s">
        <v>20013</v>
      </c>
      <c r="F5006" s="5">
        <v>64.1146240234375</v>
      </c>
      <c r="G5006" s="5">
        <v>77.257904052734304</v>
      </c>
      <c r="H5006" s="5">
        <v>140.31121826171801</v>
      </c>
      <c r="I5006" s="5">
        <v>93.894582112629948</v>
      </c>
      <c r="J5006" s="5">
        <v>103.654014587402</v>
      </c>
      <c r="K5006" s="5">
        <v>137.05827331542901</v>
      </c>
      <c r="L5006" s="5">
        <v>93.482322692871094</v>
      </c>
      <c r="M5006" s="5">
        <v>111.39820353190071</v>
      </c>
      <c r="N5006" s="5">
        <v>190.80171203613199</v>
      </c>
      <c r="O5006" s="5">
        <v>229.61439514160099</v>
      </c>
      <c r="P5006" s="5">
        <v>207.59159851074199</v>
      </c>
      <c r="Q5006" s="5">
        <v>209.33590189615833</v>
      </c>
      <c r="R5006" s="5">
        <v>118.84603881835901</v>
      </c>
      <c r="S5006" s="5">
        <v>133.268630981445</v>
      </c>
      <c r="T5006" s="5">
        <v>144.64564514160099</v>
      </c>
      <c r="U5006" s="5">
        <v>132.25343831380167</v>
      </c>
      <c r="V5006" s="5">
        <v>99.721725463867102</v>
      </c>
      <c r="W5006" s="5">
        <v>110.78914642333901</v>
      </c>
      <c r="X5006" s="5">
        <v>93.404670715332003</v>
      </c>
      <c r="Y5006" s="5">
        <v>101.30518086751272</v>
      </c>
      <c r="Z5006" s="5">
        <v>67.272422790527301</v>
      </c>
      <c r="AA5006" s="5">
        <v>92.224739074707003</v>
      </c>
      <c r="AB5006" s="5">
        <v>92.995132446289006</v>
      </c>
      <c r="AC5006" s="5">
        <v>84.164098103841113</v>
      </c>
      <c r="AD5006" s="5">
        <v>153.48715209960901</v>
      </c>
      <c r="AE5006" s="5">
        <v>117.15476226806599</v>
      </c>
      <c r="AF5006" s="5">
        <v>218.848709106445</v>
      </c>
      <c r="AG5006" s="5">
        <v>163.16354115803998</v>
      </c>
      <c r="AH5006" s="5">
        <v>154.04670715332</v>
      </c>
      <c r="AI5006" s="5">
        <v>148.73138427734301</v>
      </c>
      <c r="AJ5006" s="5">
        <v>186.102615356445</v>
      </c>
      <c r="AK5006" s="5">
        <v>162.96023559570267</v>
      </c>
      <c r="AL5006" s="5">
        <v>202.14065551757801</v>
      </c>
      <c r="AM5006" s="5">
        <v>241.80406188964801</v>
      </c>
      <c r="AN5006" s="5">
        <v>198.38101196289</v>
      </c>
      <c r="AO5006" s="5">
        <v>214.10857645670535</v>
      </c>
      <c r="AP5006" s="5">
        <v>127.973220825195</v>
      </c>
      <c r="AQ5006" s="5">
        <v>142.32092285156199</v>
      </c>
      <c r="AR5006" s="5">
        <v>139.792236328125</v>
      </c>
      <c r="AS5006" s="5">
        <v>136.69546000162734</v>
      </c>
      <c r="AT5006" s="5">
        <v>135.33993530273401</v>
      </c>
      <c r="AU5006" s="5">
        <v>151.60528564453099</v>
      </c>
      <c r="AV5006" s="5">
        <v>110.541702270507</v>
      </c>
      <c r="AW5006" s="5">
        <v>132.49564107259067</v>
      </c>
      <c r="AX5006" s="5">
        <v>118.495223999023</v>
      </c>
      <c r="AY5006" s="5">
        <v>126.979354858398</v>
      </c>
      <c r="AZ5006" s="5">
        <v>123.02809143066401</v>
      </c>
      <c r="BA5006" s="5">
        <v>122.83422342936167</v>
      </c>
    </row>
    <row r="5007" spans="1:53" x14ac:dyDescent="0.2">
      <c r="A5007" s="1">
        <v>5004</v>
      </c>
      <c r="B5007" s="1" t="s">
        <v>20014</v>
      </c>
      <c r="C5007" s="1" t="s">
        <v>20015</v>
      </c>
      <c r="D5007" s="1" t="s">
        <v>20016</v>
      </c>
      <c r="E5007" s="1" t="s">
        <v>20017</v>
      </c>
      <c r="F5007" s="5">
        <v>575.53082275390602</v>
      </c>
      <c r="G5007" s="5">
        <v>597.1279296875</v>
      </c>
      <c r="H5007" s="5">
        <v>591.54473876953102</v>
      </c>
      <c r="I5007" s="5">
        <v>588.06783040364564</v>
      </c>
      <c r="J5007" s="5">
        <v>669.22955322265602</v>
      </c>
      <c r="K5007" s="5">
        <v>595.84814453125</v>
      </c>
      <c r="L5007" s="5">
        <v>630.60113525390602</v>
      </c>
      <c r="M5007" s="5">
        <v>631.89294433593739</v>
      </c>
      <c r="N5007" s="5">
        <v>384.30026245117102</v>
      </c>
      <c r="O5007" s="5">
        <v>358.16973876953102</v>
      </c>
      <c r="P5007" s="5">
        <v>358.43896484375</v>
      </c>
      <c r="Q5007" s="5">
        <v>366.96965535481735</v>
      </c>
      <c r="R5007" s="5">
        <v>530.083251953125</v>
      </c>
      <c r="S5007" s="5">
        <v>532.30609130859295</v>
      </c>
      <c r="T5007" s="5">
        <v>525.04827880859295</v>
      </c>
      <c r="U5007" s="5">
        <v>529.14587402343693</v>
      </c>
      <c r="V5007" s="5">
        <v>600.01385498046795</v>
      </c>
      <c r="W5007" s="5">
        <v>602.14904785156205</v>
      </c>
      <c r="X5007" s="5">
        <v>585.25549316406205</v>
      </c>
      <c r="Y5007" s="5">
        <v>595.80613199869731</v>
      </c>
      <c r="Z5007" s="5">
        <v>693.35980224609295</v>
      </c>
      <c r="AA5007" s="5">
        <v>744.18310546875</v>
      </c>
      <c r="AB5007" s="5">
        <v>677.25946044921795</v>
      </c>
      <c r="AC5007" s="5">
        <v>704.93412272135356</v>
      </c>
      <c r="AD5007" s="5">
        <v>594.20202636718705</v>
      </c>
      <c r="AE5007" s="5">
        <v>596.33154296875</v>
      </c>
      <c r="AF5007" s="5">
        <v>607.63153076171795</v>
      </c>
      <c r="AG5007" s="5">
        <v>599.3883666992183</v>
      </c>
      <c r="AH5007" s="5">
        <v>576.75207519531205</v>
      </c>
      <c r="AI5007" s="5">
        <v>568.68084716796795</v>
      </c>
      <c r="AJ5007" s="5">
        <v>598.568603515625</v>
      </c>
      <c r="AK5007" s="5">
        <v>581.33384195963492</v>
      </c>
      <c r="AL5007" s="5">
        <v>324.99319458007801</v>
      </c>
      <c r="AM5007" s="5">
        <v>296.29315185546801</v>
      </c>
      <c r="AN5007" s="5">
        <v>313.80596923828102</v>
      </c>
      <c r="AO5007" s="5">
        <v>311.69743855794235</v>
      </c>
      <c r="AP5007" s="5">
        <v>443.451171875</v>
      </c>
      <c r="AQ5007" s="5">
        <v>465.273681640625</v>
      </c>
      <c r="AR5007" s="5">
        <v>431.33328247070301</v>
      </c>
      <c r="AS5007" s="5">
        <v>446.68604532877606</v>
      </c>
      <c r="AT5007" s="5">
        <v>633.18804931640602</v>
      </c>
      <c r="AU5007" s="5">
        <v>755.29071044921795</v>
      </c>
      <c r="AV5007" s="5">
        <v>733.44415283203102</v>
      </c>
      <c r="AW5007" s="5">
        <v>707.30763753255178</v>
      </c>
      <c r="AX5007" s="5">
        <v>744.5947265625</v>
      </c>
      <c r="AY5007" s="5">
        <v>672.47888183593705</v>
      </c>
      <c r="AZ5007" s="5">
        <v>693.49932861328102</v>
      </c>
      <c r="BA5007" s="5">
        <v>703.52431233723928</v>
      </c>
    </row>
    <row r="5008" spans="1:53" x14ac:dyDescent="0.2">
      <c r="A5008" s="1">
        <v>5005</v>
      </c>
      <c r="B5008" s="1" t="s">
        <v>20018</v>
      </c>
      <c r="C5008" s="1" t="s">
        <v>20019</v>
      </c>
      <c r="D5008" s="1" t="s">
        <v>20020</v>
      </c>
      <c r="E5008" s="1" t="s">
        <v>20021</v>
      </c>
      <c r="F5008" s="5">
        <v>460.25164794921801</v>
      </c>
      <c r="G5008" s="5">
        <v>490.58190917968699</v>
      </c>
      <c r="H5008" s="5">
        <v>487.03228759765602</v>
      </c>
      <c r="I5008" s="5">
        <v>479.28861490885373</v>
      </c>
      <c r="J5008" s="5">
        <v>454.16287231445301</v>
      </c>
      <c r="K5008" s="5">
        <v>445.23532104492102</v>
      </c>
      <c r="L5008" s="5">
        <v>455.17132568359301</v>
      </c>
      <c r="M5008" s="5">
        <v>451.52317301432237</v>
      </c>
      <c r="N5008" s="5">
        <v>202.40586853027301</v>
      </c>
      <c r="O5008" s="5">
        <v>232.50123596191401</v>
      </c>
      <c r="P5008" s="5">
        <v>219.04261779785099</v>
      </c>
      <c r="Q5008" s="5">
        <v>217.983240763346</v>
      </c>
      <c r="R5008" s="5">
        <v>235.537826538085</v>
      </c>
      <c r="S5008" s="5">
        <v>305.74041748046801</v>
      </c>
      <c r="T5008" s="5">
        <v>309.63626098632801</v>
      </c>
      <c r="U5008" s="5">
        <v>283.63816833496031</v>
      </c>
      <c r="V5008" s="5">
        <v>229.81994628906199</v>
      </c>
      <c r="W5008" s="5">
        <v>264.65252685546801</v>
      </c>
      <c r="X5008" s="5">
        <v>228.86000061035099</v>
      </c>
      <c r="Y5008" s="5">
        <v>241.11082458496034</v>
      </c>
      <c r="Z5008" s="5">
        <v>344.23269653320301</v>
      </c>
      <c r="AA5008" s="5">
        <v>325.42388916015602</v>
      </c>
      <c r="AB5008" s="5">
        <v>306.73522949218699</v>
      </c>
      <c r="AC5008" s="5">
        <v>325.46393839518197</v>
      </c>
      <c r="AD5008" s="5">
        <v>413.54934692382801</v>
      </c>
      <c r="AE5008" s="5">
        <v>390.466705322265</v>
      </c>
      <c r="AF5008" s="5">
        <v>371.38632202148398</v>
      </c>
      <c r="AG5008" s="5">
        <v>391.80079142252566</v>
      </c>
      <c r="AH5008" s="5">
        <v>396.34405517578102</v>
      </c>
      <c r="AI5008" s="5">
        <v>345.10061645507801</v>
      </c>
      <c r="AJ5008" s="5">
        <v>364.83218383789</v>
      </c>
      <c r="AK5008" s="5">
        <v>368.75895182291634</v>
      </c>
      <c r="AL5008" s="5">
        <v>154.56642150878901</v>
      </c>
      <c r="AM5008" s="5">
        <v>161.40115356445301</v>
      </c>
      <c r="AN5008" s="5">
        <v>133.91307067871</v>
      </c>
      <c r="AO5008" s="5">
        <v>149.96021525065066</v>
      </c>
      <c r="AP5008" s="5">
        <v>285.933349609375</v>
      </c>
      <c r="AQ5008" s="5">
        <v>303.46862792968699</v>
      </c>
      <c r="AR5008" s="5">
        <v>312.74581909179602</v>
      </c>
      <c r="AS5008" s="5">
        <v>300.71593221028598</v>
      </c>
      <c r="AT5008" s="5">
        <v>233.28430175781199</v>
      </c>
      <c r="AU5008" s="5">
        <v>264.044677734375</v>
      </c>
      <c r="AV5008" s="5">
        <v>233.82872009277301</v>
      </c>
      <c r="AW5008" s="5">
        <v>243.71923319498669</v>
      </c>
      <c r="AX5008" s="5">
        <v>343.93618774414</v>
      </c>
      <c r="AY5008" s="5">
        <v>274.98251342773398</v>
      </c>
      <c r="AZ5008" s="5">
        <v>274.001861572265</v>
      </c>
      <c r="BA5008" s="5">
        <v>297.64018758137968</v>
      </c>
    </row>
    <row r="5009" spans="1:53" x14ac:dyDescent="0.2">
      <c r="A5009" s="1">
        <v>5006</v>
      </c>
      <c r="B5009" s="1" t="s">
        <v>20022</v>
      </c>
      <c r="C5009" s="1" t="s">
        <v>20023</v>
      </c>
      <c r="D5009" s="1" t="s">
        <v>20024</v>
      </c>
      <c r="E5009" s="1" t="s">
        <v>20025</v>
      </c>
      <c r="G5009" s="5">
        <v>119.564811706542</v>
      </c>
      <c r="H5009" s="5">
        <v>347.86798095703102</v>
      </c>
      <c r="I5009" s="5">
        <v>233.71639633178651</v>
      </c>
      <c r="K5009" s="5">
        <v>344.42590332031199</v>
      </c>
      <c r="M5009" s="5">
        <v>344.42590332031199</v>
      </c>
      <c r="N5009" s="5">
        <v>45.476779937744098</v>
      </c>
      <c r="O5009" s="5">
        <v>66.891555786132798</v>
      </c>
      <c r="P5009" s="5">
        <v>74.940185546875</v>
      </c>
      <c r="Q5009" s="5">
        <v>62.436173756917299</v>
      </c>
      <c r="R5009" s="5">
        <v>468.500885009765</v>
      </c>
      <c r="S5009" s="5">
        <v>878.24285888671795</v>
      </c>
      <c r="T5009" s="5">
        <v>498.35671997070301</v>
      </c>
      <c r="U5009" s="5">
        <v>615.03348795572867</v>
      </c>
      <c r="V5009" s="5">
        <v>14.273409843444799</v>
      </c>
      <c r="W5009" s="5">
        <v>25.552360534667901</v>
      </c>
      <c r="X5009" s="5">
        <v>55.836036682128899</v>
      </c>
      <c r="Y5009" s="5">
        <v>31.887269020080534</v>
      </c>
      <c r="AA5009" s="5">
        <v>368.77584838867102</v>
      </c>
      <c r="AC5009" s="5">
        <v>368.77584838867102</v>
      </c>
      <c r="AH5009" s="5">
        <v>84.743545532226506</v>
      </c>
      <c r="AI5009" s="5">
        <v>38.462184906005803</v>
      </c>
      <c r="AK5009" s="5">
        <v>61.602865219116154</v>
      </c>
      <c r="AL5009" s="5">
        <v>175.69384765625</v>
      </c>
      <c r="AM5009" s="5">
        <v>142.43197631835901</v>
      </c>
      <c r="AN5009" s="5">
        <v>158.487869262695</v>
      </c>
      <c r="AO5009" s="5">
        <v>158.87123107910134</v>
      </c>
      <c r="AQ5009" s="5">
        <v>55.435771942138601</v>
      </c>
      <c r="AS5009" s="5">
        <v>55.435771942138601</v>
      </c>
      <c r="AZ5009" s="5">
        <v>25.236942291259702</v>
      </c>
      <c r="BA5009" s="5">
        <v>25.236942291259702</v>
      </c>
    </row>
    <row r="5010" spans="1:53" x14ac:dyDescent="0.2">
      <c r="A5010" s="1">
        <v>5007</v>
      </c>
      <c r="B5010" s="1" t="s">
        <v>20026</v>
      </c>
      <c r="C5010" s="1" t="s">
        <v>20027</v>
      </c>
      <c r="D5010" s="1" t="s">
        <v>20028</v>
      </c>
      <c r="E5010" s="1" t="s">
        <v>20029</v>
      </c>
      <c r="F5010" s="5">
        <v>178.81776428222599</v>
      </c>
      <c r="G5010" s="5">
        <v>226.337478637695</v>
      </c>
      <c r="H5010" s="5">
        <v>221.67733764648401</v>
      </c>
      <c r="I5010" s="5">
        <v>208.94419352213501</v>
      </c>
      <c r="J5010" s="5">
        <v>203.51457214355401</v>
      </c>
      <c r="K5010" s="5">
        <v>211.63339233398401</v>
      </c>
      <c r="L5010" s="5">
        <v>218.01188659667901</v>
      </c>
      <c r="M5010" s="5">
        <v>211.05328369140568</v>
      </c>
      <c r="N5010" s="5">
        <v>91.755630493164006</v>
      </c>
      <c r="O5010" s="5">
        <v>138.329177856445</v>
      </c>
      <c r="P5010" s="5">
        <v>101.461296081542</v>
      </c>
      <c r="Q5010" s="5">
        <v>110.515368143717</v>
      </c>
      <c r="R5010" s="5">
        <v>125.311767578125</v>
      </c>
      <c r="S5010" s="5">
        <v>123.96090698242099</v>
      </c>
      <c r="T5010" s="5">
        <v>121.670051574707</v>
      </c>
      <c r="U5010" s="5">
        <v>123.64757537841767</v>
      </c>
      <c r="V5010" s="5">
        <v>125.85955047607401</v>
      </c>
      <c r="W5010" s="5">
        <v>130.581298828125</v>
      </c>
      <c r="X5010" s="5">
        <v>132.94281005859301</v>
      </c>
      <c r="Y5010" s="5">
        <v>129.79455312093066</v>
      </c>
      <c r="Z5010" s="5">
        <v>172.697998046875</v>
      </c>
      <c r="AA5010" s="5">
        <v>183.25622558593699</v>
      </c>
      <c r="AB5010" s="5">
        <v>196.65255737304599</v>
      </c>
      <c r="AC5010" s="5">
        <v>184.20226033528601</v>
      </c>
      <c r="AD5010" s="5">
        <v>147.28567504882801</v>
      </c>
      <c r="AE5010" s="5">
        <v>151.72155761718699</v>
      </c>
      <c r="AF5010" s="5">
        <v>166.46633911132801</v>
      </c>
      <c r="AG5010" s="5">
        <v>155.15785725911434</v>
      </c>
      <c r="AH5010" s="5">
        <v>173.49377441406199</v>
      </c>
      <c r="AI5010" s="5">
        <v>185.27215576171801</v>
      </c>
      <c r="AJ5010" s="5">
        <v>164.49011230468699</v>
      </c>
      <c r="AK5010" s="5">
        <v>174.41868082682231</v>
      </c>
      <c r="AL5010" s="5">
        <v>103.864631652832</v>
      </c>
      <c r="AM5010" s="5">
        <v>101.941261291503</v>
      </c>
      <c r="AN5010" s="5">
        <v>107.528503417968</v>
      </c>
      <c r="AO5010" s="5">
        <v>104.44479878743432</v>
      </c>
      <c r="AP5010" s="5">
        <v>105.32583618164</v>
      </c>
      <c r="AQ5010" s="5">
        <v>111.85829162597599</v>
      </c>
      <c r="AR5010" s="5">
        <v>123.934936523437</v>
      </c>
      <c r="AS5010" s="5">
        <v>113.70635477701767</v>
      </c>
      <c r="AT5010" s="5">
        <v>177.021560668945</v>
      </c>
      <c r="AU5010" s="5">
        <v>185.82748413085901</v>
      </c>
      <c r="AV5010" s="5">
        <v>199.60531616210901</v>
      </c>
      <c r="AW5010" s="5">
        <v>187.48478698730435</v>
      </c>
      <c r="AX5010" s="5">
        <v>194.88864135742099</v>
      </c>
      <c r="AY5010" s="5">
        <v>185.390045166015</v>
      </c>
      <c r="AZ5010" s="5">
        <v>176.98550415039</v>
      </c>
      <c r="BA5010" s="5">
        <v>185.75473022460869</v>
      </c>
    </row>
    <row r="5011" spans="1:53" x14ac:dyDescent="0.2">
      <c r="A5011" s="1">
        <v>5008</v>
      </c>
      <c r="B5011" s="1" t="s">
        <v>20030</v>
      </c>
      <c r="C5011" s="1" t="s">
        <v>20031</v>
      </c>
      <c r="D5011" s="1" t="s">
        <v>20032</v>
      </c>
      <c r="E5011" s="1" t="s">
        <v>20033</v>
      </c>
      <c r="F5011" s="5">
        <v>609.18475341796795</v>
      </c>
      <c r="G5011" s="5">
        <v>591.37878417968705</v>
      </c>
      <c r="H5011" s="5">
        <v>549.00714111328102</v>
      </c>
      <c r="I5011" s="5">
        <v>583.19022623697867</v>
      </c>
      <c r="J5011" s="5">
        <v>527.09436035156205</v>
      </c>
      <c r="K5011" s="5">
        <v>531.60339355468705</v>
      </c>
      <c r="L5011" s="5">
        <v>535.12365722656205</v>
      </c>
      <c r="M5011" s="5">
        <v>531.27380371093705</v>
      </c>
      <c r="N5011" s="5">
        <v>377.39935302734301</v>
      </c>
      <c r="O5011" s="5">
        <v>347.87457275390602</v>
      </c>
      <c r="P5011" s="5">
        <v>354.50320434570301</v>
      </c>
      <c r="Q5011" s="5">
        <v>359.92571004231741</v>
      </c>
      <c r="R5011" s="5">
        <v>549.40576171875</v>
      </c>
      <c r="S5011" s="5">
        <v>554.19659423828102</v>
      </c>
      <c r="T5011" s="5">
        <v>566.66320800781205</v>
      </c>
      <c r="U5011" s="5">
        <v>556.75518798828102</v>
      </c>
      <c r="V5011" s="5">
        <v>915.62200927734295</v>
      </c>
      <c r="W5011" s="5">
        <v>946.61065673828102</v>
      </c>
      <c r="X5011" s="5">
        <v>925.166259765625</v>
      </c>
      <c r="Y5011" s="5">
        <v>929.1329752604164</v>
      </c>
      <c r="Z5011" s="5">
        <v>927.6708984375</v>
      </c>
      <c r="AA5011" s="5">
        <v>875.18762207031205</v>
      </c>
      <c r="AB5011" s="5">
        <v>857.84130859375</v>
      </c>
      <c r="AC5011" s="5">
        <v>886.89994303385402</v>
      </c>
      <c r="AD5011" s="5">
        <v>612.77581787109295</v>
      </c>
      <c r="AE5011" s="5">
        <v>641.57745361328102</v>
      </c>
      <c r="AF5011" s="5">
        <v>675.104736328125</v>
      </c>
      <c r="AG5011" s="5">
        <v>643.15266927083303</v>
      </c>
      <c r="AH5011" s="5">
        <v>597.16015625</v>
      </c>
      <c r="AI5011" s="5">
        <v>560.08062744140602</v>
      </c>
      <c r="AJ5011" s="5">
        <v>555.09857177734295</v>
      </c>
      <c r="AK5011" s="5">
        <v>570.77978515624966</v>
      </c>
      <c r="AL5011" s="5">
        <v>267.04290771484301</v>
      </c>
      <c r="AM5011" s="5">
        <v>225.82167053222599</v>
      </c>
      <c r="AN5011" s="5">
        <v>231.65798950195301</v>
      </c>
      <c r="AO5011" s="5">
        <v>241.50752258300736</v>
      </c>
      <c r="AP5011" s="5">
        <v>380.65896606445301</v>
      </c>
      <c r="AQ5011" s="5">
        <v>383.27554321289</v>
      </c>
      <c r="AR5011" s="5">
        <v>409.093505859375</v>
      </c>
      <c r="AS5011" s="5">
        <v>391.00933837890602</v>
      </c>
      <c r="AT5011" s="5">
        <v>753.26019287109295</v>
      </c>
      <c r="AU5011" s="5">
        <v>850.11224365234295</v>
      </c>
      <c r="AV5011" s="5">
        <v>754.75189208984295</v>
      </c>
      <c r="AW5011" s="5">
        <v>786.04144287109295</v>
      </c>
      <c r="AX5011" s="5">
        <v>642.15399169921795</v>
      </c>
      <c r="AY5011" s="5">
        <v>598.45129394531205</v>
      </c>
      <c r="AZ5011" s="5">
        <v>611.642822265625</v>
      </c>
      <c r="BA5011" s="5">
        <v>617.41603597005167</v>
      </c>
    </row>
    <row r="5012" spans="1:53" x14ac:dyDescent="0.2">
      <c r="A5012" s="1">
        <v>5009</v>
      </c>
      <c r="B5012" s="1" t="s">
        <v>20034</v>
      </c>
      <c r="C5012" s="1" t="s">
        <v>20035</v>
      </c>
      <c r="D5012" s="1" t="s">
        <v>20036</v>
      </c>
      <c r="E5012" s="1" t="s">
        <v>20037</v>
      </c>
      <c r="F5012" s="5">
        <v>200.12835693359301</v>
      </c>
      <c r="G5012" s="5">
        <v>130.76350402832</v>
      </c>
      <c r="H5012" s="5">
        <v>126.328254699707</v>
      </c>
      <c r="I5012" s="5">
        <v>152.40670522054003</v>
      </c>
      <c r="J5012" s="5">
        <v>207.96072387695301</v>
      </c>
      <c r="K5012" s="5">
        <v>197.880279541015</v>
      </c>
      <c r="L5012" s="5">
        <v>197.88780212402301</v>
      </c>
      <c r="M5012" s="5">
        <v>201.24293518066369</v>
      </c>
      <c r="O5012" s="5">
        <v>160.50205993652301</v>
      </c>
      <c r="Q5012" s="5">
        <v>160.50205993652301</v>
      </c>
      <c r="R5012" s="5">
        <v>65.579368591308594</v>
      </c>
      <c r="S5012" s="5">
        <v>81.241386413574205</v>
      </c>
      <c r="T5012" s="5">
        <v>92.071838378906193</v>
      </c>
      <c r="U5012" s="5">
        <v>79.630864461263002</v>
      </c>
      <c r="V5012" s="5">
        <v>175.84114074707</v>
      </c>
      <c r="W5012" s="5">
        <v>169.77745056152301</v>
      </c>
      <c r="X5012" s="5">
        <v>165.56439208984301</v>
      </c>
      <c r="Y5012" s="5">
        <v>170.39432779947867</v>
      </c>
      <c r="Z5012" s="5">
        <v>199.14237976074199</v>
      </c>
      <c r="AA5012" s="5">
        <v>211.56678771972599</v>
      </c>
      <c r="AB5012" s="5">
        <v>203.52943420410099</v>
      </c>
      <c r="AC5012" s="5">
        <v>204.74620056152298</v>
      </c>
      <c r="AD5012" s="5">
        <v>213.954833984375</v>
      </c>
      <c r="AE5012" s="5">
        <v>231.677474975585</v>
      </c>
      <c r="AF5012" s="5">
        <v>225.55718994140599</v>
      </c>
      <c r="AG5012" s="5">
        <v>223.72983296712201</v>
      </c>
      <c r="AH5012" s="5">
        <v>202.55409240722599</v>
      </c>
      <c r="AI5012" s="5">
        <v>219.78713989257801</v>
      </c>
      <c r="AJ5012" s="5">
        <v>207.10371398925699</v>
      </c>
      <c r="AK5012" s="5">
        <v>209.81498209635367</v>
      </c>
      <c r="AL5012" s="5">
        <v>105.377182006835</v>
      </c>
      <c r="AM5012" s="5">
        <v>87.1439208984375</v>
      </c>
      <c r="AN5012" s="5">
        <v>92.916946411132798</v>
      </c>
      <c r="AO5012" s="5">
        <v>95.146016438801766</v>
      </c>
      <c r="AP5012" s="5">
        <v>99.123771667480398</v>
      </c>
      <c r="AQ5012" s="5">
        <v>109.59205627441401</v>
      </c>
      <c r="AR5012" s="5">
        <v>111.63957977294901</v>
      </c>
      <c r="AS5012" s="5">
        <v>106.78513590494781</v>
      </c>
      <c r="AT5012" s="5">
        <v>194.01823425292901</v>
      </c>
      <c r="AU5012" s="5">
        <v>185.04556274414</v>
      </c>
      <c r="AV5012" s="5">
        <v>157.26258850097599</v>
      </c>
      <c r="AW5012" s="5">
        <v>178.77546183268169</v>
      </c>
      <c r="AX5012" s="5">
        <v>133.03715515136699</v>
      </c>
      <c r="AY5012" s="5">
        <v>131.15167236328099</v>
      </c>
      <c r="AZ5012" s="5">
        <v>122.39674377441401</v>
      </c>
      <c r="BA5012" s="5">
        <v>128.86185709635399</v>
      </c>
    </row>
    <row r="5013" spans="1:53" x14ac:dyDescent="0.2">
      <c r="A5013" s="1">
        <v>5010</v>
      </c>
      <c r="B5013" s="1" t="s">
        <v>20038</v>
      </c>
      <c r="C5013" s="1" t="s">
        <v>20039</v>
      </c>
      <c r="D5013" s="1" t="s">
        <v>20040</v>
      </c>
      <c r="E5013" s="1" t="s">
        <v>20041</v>
      </c>
      <c r="F5013" s="5">
        <v>145.69998168945301</v>
      </c>
      <c r="G5013" s="5">
        <v>134.589263916015</v>
      </c>
      <c r="H5013" s="5">
        <v>145.78535461425699</v>
      </c>
      <c r="I5013" s="5">
        <v>142.02486673990833</v>
      </c>
      <c r="J5013" s="5">
        <v>158.8876953125</v>
      </c>
      <c r="K5013" s="5">
        <v>145.083724975585</v>
      </c>
      <c r="L5013" s="5">
        <v>145.04789733886699</v>
      </c>
      <c r="M5013" s="5">
        <v>149.67310587565066</v>
      </c>
      <c r="N5013" s="5">
        <v>287.72750854492102</v>
      </c>
      <c r="O5013" s="5">
        <v>284.33609008789</v>
      </c>
      <c r="P5013" s="5">
        <v>294.29837036132801</v>
      </c>
      <c r="Q5013" s="5">
        <v>288.78732299804636</v>
      </c>
      <c r="R5013" s="5">
        <v>266.5009765625</v>
      </c>
      <c r="S5013" s="5">
        <v>241.84770202636699</v>
      </c>
      <c r="T5013" s="5">
        <v>255.60598754882801</v>
      </c>
      <c r="U5013" s="5">
        <v>254.65155537923167</v>
      </c>
      <c r="V5013" s="5">
        <v>255.69525146484301</v>
      </c>
      <c r="W5013" s="5">
        <v>254.26783752441401</v>
      </c>
      <c r="X5013" s="5">
        <v>242.70526123046801</v>
      </c>
      <c r="Y5013" s="5">
        <v>250.88945007324165</v>
      </c>
      <c r="Z5013" s="5">
        <v>197.54096984863199</v>
      </c>
      <c r="AA5013" s="5">
        <v>212.53372192382801</v>
      </c>
      <c r="AB5013" s="5">
        <v>194.31730651855401</v>
      </c>
      <c r="AC5013" s="5">
        <v>201.46399943033802</v>
      </c>
      <c r="AD5013" s="5">
        <v>179.58560180664</v>
      </c>
      <c r="AE5013" s="5">
        <v>187.96138000488199</v>
      </c>
      <c r="AF5013" s="5">
        <v>164.900955200195</v>
      </c>
      <c r="AG5013" s="5">
        <v>177.48264567057231</v>
      </c>
      <c r="AH5013" s="5">
        <v>184.76400756835901</v>
      </c>
      <c r="AI5013" s="5">
        <v>174.30062866210901</v>
      </c>
      <c r="AJ5013" s="5">
        <v>185.66671752929599</v>
      </c>
      <c r="AK5013" s="5">
        <v>181.57711791992133</v>
      </c>
      <c r="AL5013" s="5">
        <v>279.20770263671801</v>
      </c>
      <c r="AM5013" s="5">
        <v>254.61358642578099</v>
      </c>
      <c r="AN5013" s="5">
        <v>280.10809326171801</v>
      </c>
      <c r="AO5013" s="5">
        <v>271.30979410807231</v>
      </c>
      <c r="AP5013" s="5">
        <v>223.59817504882801</v>
      </c>
      <c r="AQ5013" s="5">
        <v>217.265045166015</v>
      </c>
      <c r="AR5013" s="5">
        <v>231.03628540039</v>
      </c>
      <c r="AS5013" s="5">
        <v>223.96650187174433</v>
      </c>
      <c r="AT5013" s="5">
        <v>281.39340209960898</v>
      </c>
      <c r="AU5013" s="5">
        <v>257.7392578125</v>
      </c>
      <c r="AV5013" s="5">
        <v>223.00553894042901</v>
      </c>
      <c r="AW5013" s="5">
        <v>254.04606628417932</v>
      </c>
      <c r="AX5013" s="5">
        <v>175.134353637695</v>
      </c>
      <c r="AY5013" s="5">
        <v>199.59011840820301</v>
      </c>
      <c r="AZ5013" s="5">
        <v>186.17451477050699</v>
      </c>
      <c r="BA5013" s="5">
        <v>186.96632893880167</v>
      </c>
    </row>
    <row r="5014" spans="1:53" x14ac:dyDescent="0.2">
      <c r="A5014" s="1">
        <v>5011</v>
      </c>
      <c r="B5014" s="1" t="s">
        <v>20042</v>
      </c>
      <c r="C5014" s="1" t="s">
        <v>20043</v>
      </c>
      <c r="D5014" s="1" t="s">
        <v>20044</v>
      </c>
      <c r="E5014" s="1" t="s">
        <v>20045</v>
      </c>
      <c r="F5014" s="5">
        <v>105.15769195556599</v>
      </c>
      <c r="G5014" s="5">
        <v>113.198280334472</v>
      </c>
      <c r="H5014" s="5">
        <v>114.921897888183</v>
      </c>
      <c r="I5014" s="5">
        <v>111.09262339274032</v>
      </c>
      <c r="J5014" s="5">
        <v>104.57089233398401</v>
      </c>
      <c r="K5014" s="5">
        <v>112.700134277343</v>
      </c>
      <c r="L5014" s="5">
        <v>113.93917846679599</v>
      </c>
      <c r="M5014" s="5">
        <v>110.40340169270765</v>
      </c>
      <c r="N5014" s="5">
        <v>173.378005981445</v>
      </c>
      <c r="O5014" s="5">
        <v>174.29470825195301</v>
      </c>
      <c r="P5014" s="5">
        <v>165.294189453125</v>
      </c>
      <c r="Q5014" s="5">
        <v>170.98896789550767</v>
      </c>
      <c r="R5014" s="5">
        <v>127.482795715332</v>
      </c>
      <c r="S5014" s="5">
        <v>114.171463012695</v>
      </c>
      <c r="T5014" s="5">
        <v>125.140747070312</v>
      </c>
      <c r="U5014" s="5">
        <v>122.26500193277967</v>
      </c>
      <c r="V5014" s="5">
        <v>104.70903778076099</v>
      </c>
      <c r="W5014" s="5">
        <v>109.413452148437</v>
      </c>
      <c r="X5014" s="5">
        <v>99.743415832519503</v>
      </c>
      <c r="Y5014" s="5">
        <v>104.62196858723917</v>
      </c>
      <c r="Z5014" s="5">
        <v>107.610237121582</v>
      </c>
      <c r="AA5014" s="5">
        <v>99.600395202636705</v>
      </c>
      <c r="AB5014" s="5">
        <v>100.440948486328</v>
      </c>
      <c r="AC5014" s="5">
        <v>102.5505269368489</v>
      </c>
      <c r="AD5014" s="5">
        <v>120.57061767578099</v>
      </c>
      <c r="AE5014" s="5">
        <v>115.755813598632</v>
      </c>
      <c r="AF5014" s="5">
        <v>119.880073547363</v>
      </c>
      <c r="AG5014" s="5">
        <v>118.73550160725866</v>
      </c>
      <c r="AH5014" s="5">
        <v>124.00904846191401</v>
      </c>
      <c r="AI5014" s="5">
        <v>127.2036819458</v>
      </c>
      <c r="AJ5014" s="5">
        <v>128.20782470703099</v>
      </c>
      <c r="AK5014" s="5">
        <v>126.47351837158165</v>
      </c>
      <c r="AL5014" s="5">
        <v>168.733795166015</v>
      </c>
      <c r="AM5014" s="5">
        <v>166.070053100585</v>
      </c>
      <c r="AN5014" s="5">
        <v>181.63047790527301</v>
      </c>
      <c r="AO5014" s="5">
        <v>172.14477539062432</v>
      </c>
      <c r="AP5014" s="5">
        <v>122.620025634765</v>
      </c>
      <c r="AQ5014" s="5">
        <v>123.76205444335901</v>
      </c>
      <c r="AR5014" s="5">
        <v>123.593612670898</v>
      </c>
      <c r="AS5014" s="5">
        <v>123.32523091634067</v>
      </c>
      <c r="AT5014" s="5">
        <v>114.55640411376901</v>
      </c>
      <c r="AU5014" s="5">
        <v>100.647621154785</v>
      </c>
      <c r="AV5014" s="5">
        <v>125.20558166503901</v>
      </c>
      <c r="AW5014" s="5">
        <v>113.46986897786434</v>
      </c>
      <c r="AX5014" s="5">
        <v>129.25688171386699</v>
      </c>
      <c r="AY5014" s="5">
        <v>118.48015594482401</v>
      </c>
      <c r="AZ5014" s="5">
        <v>123.12432098388599</v>
      </c>
      <c r="BA5014" s="5">
        <v>123.62045288085899</v>
      </c>
    </row>
    <row r="5015" spans="1:53" x14ac:dyDescent="0.2">
      <c r="A5015" s="1">
        <v>5012</v>
      </c>
      <c r="B5015" s="1" t="s">
        <v>20046</v>
      </c>
      <c r="C5015" s="1" t="s">
        <v>20047</v>
      </c>
      <c r="D5015" s="1" t="s">
        <v>20048</v>
      </c>
      <c r="E5015" s="1" t="s">
        <v>20049</v>
      </c>
      <c r="O5015" s="5">
        <v>20.812120437621999</v>
      </c>
      <c r="P5015" s="5">
        <v>59.908805847167898</v>
      </c>
      <c r="Q5015" s="5">
        <v>40.360463142394948</v>
      </c>
      <c r="R5015" s="5">
        <v>14.9307870864868</v>
      </c>
      <c r="T5015" s="5">
        <v>36.085227966308501</v>
      </c>
      <c r="U5015" s="5">
        <v>25.508007526397652</v>
      </c>
      <c r="X5015" s="5">
        <v>26.728975296020501</v>
      </c>
      <c r="Y5015" s="5">
        <v>26.728975296020501</v>
      </c>
      <c r="Z5015" s="5">
        <v>26.6883640289306</v>
      </c>
      <c r="AA5015" s="5">
        <v>18.934846878051701</v>
      </c>
      <c r="AC5015" s="5">
        <v>22.811605453491151</v>
      </c>
      <c r="AL5015" s="5">
        <v>44.970191955566399</v>
      </c>
      <c r="AM5015" s="5">
        <v>37.320960998535099</v>
      </c>
      <c r="AN5015" s="5">
        <v>40.774776458740199</v>
      </c>
      <c r="AO5015" s="5">
        <v>41.021976470947237</v>
      </c>
      <c r="AP5015" s="5">
        <v>21.1673278808593</v>
      </c>
      <c r="AQ5015" s="5">
        <v>16.0984497070312</v>
      </c>
      <c r="AR5015" s="5">
        <v>23.262510299682599</v>
      </c>
      <c r="AS5015" s="5">
        <v>20.176095962524368</v>
      </c>
    </row>
    <row r="5016" spans="1:53" x14ac:dyDescent="0.2">
      <c r="A5016" s="1">
        <v>5013</v>
      </c>
      <c r="B5016" s="1" t="s">
        <v>20050</v>
      </c>
      <c r="C5016" s="1" t="s">
        <v>20051</v>
      </c>
      <c r="D5016" s="1" t="s">
        <v>20052</v>
      </c>
      <c r="E5016" s="1" t="s">
        <v>20053</v>
      </c>
      <c r="F5016" s="5">
        <v>156.86720275878901</v>
      </c>
      <c r="G5016" s="5">
        <v>174.50825500488199</v>
      </c>
      <c r="H5016" s="5">
        <v>158.19758605957</v>
      </c>
      <c r="I5016" s="5">
        <v>163.19101460774698</v>
      </c>
      <c r="J5016" s="5">
        <v>178.14646911621</v>
      </c>
      <c r="K5016" s="5">
        <v>163.84419250488199</v>
      </c>
      <c r="L5016" s="5">
        <v>188.95077514648401</v>
      </c>
      <c r="M5016" s="5">
        <v>176.98047892252532</v>
      </c>
      <c r="N5016" s="5">
        <v>139.603912353515</v>
      </c>
      <c r="O5016" s="5">
        <v>138.457595825195</v>
      </c>
      <c r="P5016" s="5">
        <v>141.53233337402301</v>
      </c>
      <c r="Q5016" s="5">
        <v>139.86461385091101</v>
      </c>
      <c r="R5016" s="5">
        <v>105.867546081542</v>
      </c>
      <c r="S5016" s="5">
        <v>104.161262512207</v>
      </c>
      <c r="T5016" s="5">
        <v>114.805450439453</v>
      </c>
      <c r="U5016" s="5">
        <v>108.27808634440066</v>
      </c>
      <c r="V5016" s="5">
        <v>92.169380187988196</v>
      </c>
      <c r="W5016" s="5">
        <v>77.808830261230398</v>
      </c>
      <c r="X5016" s="5">
        <v>90.247802734375</v>
      </c>
      <c r="Y5016" s="5">
        <v>86.742004394531193</v>
      </c>
      <c r="Z5016" s="5">
        <v>175.65969848632801</v>
      </c>
      <c r="AA5016" s="5">
        <v>168.90791320800699</v>
      </c>
      <c r="AB5016" s="5">
        <v>168.30946350097599</v>
      </c>
      <c r="AC5016" s="5">
        <v>170.95902506510367</v>
      </c>
      <c r="AD5016" s="5">
        <v>83.667404174804602</v>
      </c>
      <c r="AE5016" s="5">
        <v>95.880615234375</v>
      </c>
      <c r="AF5016" s="5">
        <v>94.215187072753906</v>
      </c>
      <c r="AG5016" s="5">
        <v>91.254402160644489</v>
      </c>
      <c r="AH5016" s="5">
        <v>80.453376770019503</v>
      </c>
      <c r="AI5016" s="5">
        <v>83.461784362792898</v>
      </c>
      <c r="AJ5016" s="5">
        <v>101.158973693847</v>
      </c>
      <c r="AK5016" s="5">
        <v>88.358044942219792</v>
      </c>
      <c r="AL5016" s="5">
        <v>93.630043029785099</v>
      </c>
      <c r="AM5016" s="5">
        <v>89.061515808105398</v>
      </c>
      <c r="AN5016" s="5">
        <v>97.711357116699205</v>
      </c>
      <c r="AO5016" s="5">
        <v>93.46763865152991</v>
      </c>
      <c r="AP5016" s="5">
        <v>77.886322021484304</v>
      </c>
      <c r="AQ5016" s="5">
        <v>80.7266845703125</v>
      </c>
      <c r="AR5016" s="5">
        <v>79.890190124511705</v>
      </c>
      <c r="AS5016" s="5">
        <v>79.501065572102846</v>
      </c>
      <c r="AT5016" s="5">
        <v>108.49853515625</v>
      </c>
      <c r="AU5016" s="5">
        <v>112.90496063232401</v>
      </c>
      <c r="AV5016" s="5">
        <v>128.29557800292901</v>
      </c>
      <c r="AW5016" s="5">
        <v>116.566357930501</v>
      </c>
      <c r="AX5016" s="5">
        <v>80.453239440917898</v>
      </c>
      <c r="AY5016" s="5">
        <v>78.782020568847599</v>
      </c>
      <c r="AZ5016" s="5">
        <v>75.564147949218693</v>
      </c>
      <c r="BA5016" s="5">
        <v>78.266469319661397</v>
      </c>
    </row>
    <row r="5017" spans="1:53" x14ac:dyDescent="0.2">
      <c r="A5017" s="1">
        <v>5014</v>
      </c>
      <c r="B5017" s="1" t="s">
        <v>20054</v>
      </c>
      <c r="C5017" s="1" t="s">
        <v>20055</v>
      </c>
      <c r="D5017" s="1" t="s">
        <v>20056</v>
      </c>
      <c r="E5017" s="1" t="s">
        <v>20057</v>
      </c>
      <c r="G5017" s="5">
        <v>319.56069946289</v>
      </c>
      <c r="H5017" s="5">
        <v>240.13232421875</v>
      </c>
      <c r="I5017" s="5">
        <v>279.84651184081997</v>
      </c>
      <c r="K5017" s="5">
        <v>323.91311645507801</v>
      </c>
      <c r="M5017" s="5">
        <v>323.91311645507801</v>
      </c>
      <c r="N5017" s="5">
        <v>856.040771484375</v>
      </c>
      <c r="Q5017" s="5">
        <v>856.040771484375</v>
      </c>
      <c r="V5017" s="5">
        <v>306.34671020507801</v>
      </c>
      <c r="W5017" s="5">
        <v>361.40231323242102</v>
      </c>
      <c r="Y5017" s="5">
        <v>333.87451171874955</v>
      </c>
      <c r="Z5017" s="5">
        <v>243.090408325195</v>
      </c>
      <c r="AA5017" s="5">
        <v>266.46298217773398</v>
      </c>
      <c r="AB5017" s="5">
        <v>235.38407897949199</v>
      </c>
      <c r="AC5017" s="5">
        <v>248.31248982747366</v>
      </c>
      <c r="AL5017" s="5">
        <v>751.30670166015602</v>
      </c>
      <c r="AO5017" s="5">
        <v>751.30670166015602</v>
      </c>
      <c r="AP5017" s="5">
        <v>324.78192138671801</v>
      </c>
      <c r="AR5017" s="5">
        <v>297.15374755859301</v>
      </c>
      <c r="AS5017" s="5">
        <v>310.96783447265551</v>
      </c>
      <c r="AX5017" s="5">
        <v>267.85809326171801</v>
      </c>
      <c r="AZ5017" s="5">
        <v>316.610748291015</v>
      </c>
      <c r="BA5017" s="5">
        <v>292.23442077636651</v>
      </c>
    </row>
    <row r="5018" spans="1:53" x14ac:dyDescent="0.2">
      <c r="A5018" s="1">
        <v>5015</v>
      </c>
      <c r="B5018" s="1" t="s">
        <v>20058</v>
      </c>
      <c r="C5018" s="1" t="s">
        <v>20059</v>
      </c>
      <c r="D5018" s="1" t="s">
        <v>20060</v>
      </c>
      <c r="E5018" s="1" t="s">
        <v>20061</v>
      </c>
      <c r="F5018" s="5">
        <v>545.535888671875</v>
      </c>
      <c r="G5018" s="5">
        <v>518.55999755859295</v>
      </c>
      <c r="H5018" s="5">
        <v>511.37350463867102</v>
      </c>
      <c r="I5018" s="5">
        <v>525.15646362304631</v>
      </c>
      <c r="J5018" s="5">
        <v>497.95114135742102</v>
      </c>
      <c r="K5018" s="5">
        <v>493.30404663085898</v>
      </c>
      <c r="L5018" s="5">
        <v>525.10601806640602</v>
      </c>
      <c r="M5018" s="5">
        <v>505.45373535156205</v>
      </c>
      <c r="N5018" s="5">
        <v>382.40786743164</v>
      </c>
      <c r="O5018" s="5">
        <v>365.40155029296801</v>
      </c>
      <c r="P5018" s="5">
        <v>395.22323608398398</v>
      </c>
      <c r="Q5018" s="5">
        <v>381.010884602864</v>
      </c>
      <c r="R5018" s="5">
        <v>562.33953857421795</v>
      </c>
      <c r="S5018" s="5">
        <v>558.52014160156205</v>
      </c>
      <c r="T5018" s="5">
        <v>575.805419921875</v>
      </c>
      <c r="U5018" s="5">
        <v>565.55503336588492</v>
      </c>
      <c r="V5018" s="5">
        <v>538.84197998046795</v>
      </c>
      <c r="W5018" s="5">
        <v>581.36737060546795</v>
      </c>
      <c r="X5018" s="5">
        <v>579.21032714843705</v>
      </c>
      <c r="Y5018" s="5">
        <v>566.47322591145769</v>
      </c>
      <c r="Z5018" s="5">
        <v>617.03271484375</v>
      </c>
      <c r="AA5018" s="5">
        <v>652.58068847656205</v>
      </c>
      <c r="AB5018" s="5">
        <v>662.83288574218705</v>
      </c>
      <c r="AC5018" s="5">
        <v>644.14876302083303</v>
      </c>
      <c r="AD5018" s="5">
        <v>489.452545166015</v>
      </c>
      <c r="AE5018" s="5">
        <v>479.03533935546801</v>
      </c>
      <c r="AF5018" s="5">
        <v>567.6630859375</v>
      </c>
      <c r="AG5018" s="5">
        <v>512.05032348632767</v>
      </c>
      <c r="AH5018" s="5">
        <v>500.495849609375</v>
      </c>
      <c r="AI5018" s="5">
        <v>541.45300292968705</v>
      </c>
      <c r="AJ5018" s="5">
        <v>523.39074707031205</v>
      </c>
      <c r="AK5018" s="5">
        <v>521.77986653645803</v>
      </c>
      <c r="AL5018" s="5">
        <v>366.005859375</v>
      </c>
      <c r="AM5018" s="5">
        <v>387.11706542968699</v>
      </c>
      <c r="AN5018" s="5">
        <v>396.51324462890602</v>
      </c>
      <c r="AO5018" s="5">
        <v>383.21205647786434</v>
      </c>
      <c r="AP5018" s="5">
        <v>507.46057128906199</v>
      </c>
      <c r="AQ5018" s="5">
        <v>534.66644287109295</v>
      </c>
      <c r="AR5018" s="5">
        <v>528.55505371093705</v>
      </c>
      <c r="AS5018" s="5">
        <v>523.56068929036394</v>
      </c>
      <c r="AT5018" s="5">
        <v>597.16979980468705</v>
      </c>
      <c r="AU5018" s="5">
        <v>627.316650390625</v>
      </c>
      <c r="AV5018" s="5">
        <v>589.30078125</v>
      </c>
      <c r="AW5018" s="5">
        <v>604.59574381510402</v>
      </c>
      <c r="AX5018" s="5">
        <v>600.62030029296795</v>
      </c>
      <c r="AY5018" s="5">
        <v>549.67858886718705</v>
      </c>
      <c r="AZ5018" s="5">
        <v>596.41876220703102</v>
      </c>
      <c r="BA5018" s="5">
        <v>582.2392171223953</v>
      </c>
    </row>
    <row r="5019" spans="1:53" x14ac:dyDescent="0.2">
      <c r="A5019" s="1">
        <v>5016</v>
      </c>
      <c r="B5019" s="1" t="s">
        <v>20062</v>
      </c>
      <c r="C5019" s="1" t="s">
        <v>20063</v>
      </c>
      <c r="D5019" s="1" t="s">
        <v>20064</v>
      </c>
      <c r="E5019" s="1" t="s">
        <v>20065</v>
      </c>
      <c r="R5019" s="5">
        <v>94.263946533203097</v>
      </c>
      <c r="U5019" s="5">
        <v>94.263946533203097</v>
      </c>
      <c r="W5019" s="5">
        <v>117.123329162597</v>
      </c>
      <c r="X5019" s="5">
        <v>108.81161499023401</v>
      </c>
      <c r="Y5019" s="5">
        <v>112.9674720764155</v>
      </c>
      <c r="Z5019" s="5">
        <v>83.297607421875</v>
      </c>
      <c r="AA5019" s="5">
        <v>69.377799987792898</v>
      </c>
      <c r="AB5019" s="5">
        <v>113.028015136718</v>
      </c>
      <c r="AC5019" s="5">
        <v>88.567807515461979</v>
      </c>
      <c r="AD5019" s="5">
        <v>195.144760131835</v>
      </c>
      <c r="AE5019" s="5">
        <v>207.11235046386699</v>
      </c>
      <c r="AF5019" s="5">
        <v>232.82061767578099</v>
      </c>
      <c r="AG5019" s="5">
        <v>211.69257609049433</v>
      </c>
      <c r="AH5019" s="5">
        <v>193.53137207031199</v>
      </c>
      <c r="AI5019" s="5">
        <v>188.044998168945</v>
      </c>
      <c r="AJ5019" s="5">
        <v>159.80511474609301</v>
      </c>
      <c r="AK5019" s="5">
        <v>180.46049499511665</v>
      </c>
      <c r="AL5019" s="5">
        <v>101.98281097412099</v>
      </c>
      <c r="AM5019" s="5">
        <v>120.466873168945</v>
      </c>
      <c r="AO5019" s="5">
        <v>111.224842071533</v>
      </c>
      <c r="AP5019" s="5">
        <v>139.70082092285099</v>
      </c>
      <c r="AQ5019" s="5">
        <v>122.183700561523</v>
      </c>
      <c r="AR5019" s="5">
        <v>150.52902221679599</v>
      </c>
      <c r="AS5019" s="5">
        <v>137.47118123372331</v>
      </c>
      <c r="AT5019" s="5">
        <v>285.63519287109301</v>
      </c>
      <c r="AU5019" s="5">
        <v>125.534706115722</v>
      </c>
      <c r="AV5019" s="5">
        <v>122.72043609619099</v>
      </c>
      <c r="AW5019" s="5">
        <v>177.96344502766866</v>
      </c>
      <c r="AX5019" s="5">
        <v>267.438720703125</v>
      </c>
      <c r="AY5019" s="5">
        <v>278.42706298828102</v>
      </c>
      <c r="AZ5019" s="5">
        <v>232.71025085449199</v>
      </c>
      <c r="BA5019" s="5">
        <v>259.52534484863264</v>
      </c>
    </row>
    <row r="5020" spans="1:53" x14ac:dyDescent="0.2">
      <c r="A5020" s="1">
        <v>5017</v>
      </c>
      <c r="B5020" s="1" t="s">
        <v>20066</v>
      </c>
      <c r="C5020" s="1" t="s">
        <v>20067</v>
      </c>
      <c r="D5020" s="1" t="s">
        <v>20068</v>
      </c>
      <c r="E5020" s="1" t="s">
        <v>20069</v>
      </c>
      <c r="N5020" s="5">
        <v>526.83447265625</v>
      </c>
      <c r="O5020" s="5">
        <v>563.15374755859295</v>
      </c>
      <c r="P5020" s="5">
        <v>378.15594482421801</v>
      </c>
      <c r="Q5020" s="5">
        <v>489.38138834635362</v>
      </c>
    </row>
    <row r="5021" spans="1:53" x14ac:dyDescent="0.2">
      <c r="A5021" s="1">
        <v>5018</v>
      </c>
      <c r="B5021" s="1" t="s">
        <v>20070</v>
      </c>
      <c r="C5021" s="1" t="s">
        <v>20071</v>
      </c>
      <c r="D5021" s="1" t="s">
        <v>20072</v>
      </c>
      <c r="E5021" s="1" t="s">
        <v>20073</v>
      </c>
      <c r="G5021" s="5">
        <v>97.734786987304602</v>
      </c>
      <c r="I5021" s="5">
        <v>97.734786987304602</v>
      </c>
      <c r="K5021" s="5">
        <v>59.37202835083</v>
      </c>
      <c r="L5021" s="5">
        <v>54.526576995849602</v>
      </c>
      <c r="M5021" s="5">
        <v>56.949302673339801</v>
      </c>
      <c r="N5021" s="5">
        <v>162.65261840820301</v>
      </c>
      <c r="O5021" s="5">
        <v>163.948471069335</v>
      </c>
      <c r="P5021" s="5">
        <v>153.11772155761699</v>
      </c>
      <c r="Q5021" s="5">
        <v>159.90627034505167</v>
      </c>
      <c r="R5021" s="5">
        <v>86.395179748535099</v>
      </c>
      <c r="S5021" s="5">
        <v>93.625938415527301</v>
      </c>
      <c r="T5021" s="5">
        <v>94.252883911132798</v>
      </c>
      <c r="U5021" s="5">
        <v>91.424667358398395</v>
      </c>
      <c r="V5021" s="5">
        <v>100.555030822753</v>
      </c>
      <c r="W5021" s="5">
        <v>80.088066101074205</v>
      </c>
      <c r="X5021" s="5">
        <v>113.543586730957</v>
      </c>
      <c r="Y5021" s="5">
        <v>98.062227884928078</v>
      </c>
      <c r="Z5021" s="5">
        <v>65.716827392578097</v>
      </c>
      <c r="AA5021" s="5">
        <v>66.789268493652301</v>
      </c>
      <c r="AB5021" s="5">
        <v>69.146919250488196</v>
      </c>
      <c r="AC5021" s="5">
        <v>67.217671712239536</v>
      </c>
      <c r="AD5021" s="5">
        <v>94.501922607421804</v>
      </c>
      <c r="AE5021" s="5">
        <v>72.362335205078097</v>
      </c>
      <c r="AF5021" s="5">
        <v>100.628623962402</v>
      </c>
      <c r="AG5021" s="5">
        <v>89.164293924967296</v>
      </c>
      <c r="AH5021" s="5">
        <v>80.666778564453097</v>
      </c>
      <c r="AI5021" s="5">
        <v>73.363990783691406</v>
      </c>
      <c r="AJ5021" s="5">
        <v>76.339942932128906</v>
      </c>
      <c r="AK5021" s="5">
        <v>76.790237426757798</v>
      </c>
      <c r="AL5021" s="5">
        <v>97.039894104003906</v>
      </c>
      <c r="AM5021" s="5">
        <v>95.055160522460895</v>
      </c>
      <c r="AN5021" s="5">
        <v>103.82039642333901</v>
      </c>
      <c r="AO5021" s="5">
        <v>98.638483683267921</v>
      </c>
      <c r="AP5021" s="5">
        <v>81.764938354492102</v>
      </c>
      <c r="AQ5021" s="5">
        <v>102.896118164062</v>
      </c>
      <c r="AR5021" s="5">
        <v>81.680076599121094</v>
      </c>
      <c r="AS5021" s="5">
        <v>88.780377705891738</v>
      </c>
      <c r="AT5021" s="5">
        <v>73.977371215820298</v>
      </c>
      <c r="AU5021" s="5">
        <v>81.082168579101506</v>
      </c>
      <c r="AV5021" s="5">
        <v>89.695167541503906</v>
      </c>
      <c r="AW5021" s="5">
        <v>81.584902445475237</v>
      </c>
      <c r="AX5021" s="5">
        <v>110.54196929931599</v>
      </c>
      <c r="AY5021" s="5">
        <v>40.966747283935497</v>
      </c>
      <c r="AZ5021" s="5">
        <v>39.878150939941399</v>
      </c>
      <c r="BA5021" s="5">
        <v>63.795622507730968</v>
      </c>
    </row>
    <row r="5022" spans="1:53" x14ac:dyDescent="0.2">
      <c r="A5022" s="1">
        <v>5019</v>
      </c>
      <c r="B5022" s="1" t="s">
        <v>20074</v>
      </c>
      <c r="C5022" s="1" t="s">
        <v>20075</v>
      </c>
      <c r="D5022" s="1" t="s">
        <v>20076</v>
      </c>
      <c r="E5022" s="1" t="s">
        <v>20077</v>
      </c>
      <c r="F5022" s="5">
        <v>65.307022094726506</v>
      </c>
      <c r="G5022" s="5">
        <v>18.0611152648925</v>
      </c>
      <c r="H5022" s="5">
        <v>50.190818786621001</v>
      </c>
      <c r="I5022" s="5">
        <v>44.519652048746671</v>
      </c>
      <c r="J5022" s="5">
        <v>35.283012390136697</v>
      </c>
      <c r="K5022" s="5">
        <v>29.766315460205</v>
      </c>
      <c r="L5022" s="5">
        <v>36.879817962646399</v>
      </c>
      <c r="M5022" s="5">
        <v>33.976381937662701</v>
      </c>
      <c r="N5022" s="5">
        <v>40.163467407226499</v>
      </c>
      <c r="O5022" s="5">
        <v>39.603908538818303</v>
      </c>
      <c r="P5022" s="5">
        <v>44.125457763671797</v>
      </c>
      <c r="Q5022" s="5">
        <v>41.297611236572202</v>
      </c>
      <c r="R5022" s="5">
        <v>53.869369506835902</v>
      </c>
      <c r="S5022" s="5">
        <v>32.745903015136697</v>
      </c>
      <c r="T5022" s="5">
        <v>26.127395629882798</v>
      </c>
      <c r="U5022" s="5">
        <v>37.580889383951799</v>
      </c>
      <c r="V5022" s="5">
        <v>43.972038269042898</v>
      </c>
      <c r="W5022" s="5">
        <v>33.786224365234297</v>
      </c>
      <c r="X5022" s="5">
        <v>28.262346267700099</v>
      </c>
      <c r="Y5022" s="5">
        <v>35.340202967325766</v>
      </c>
      <c r="Z5022" s="5">
        <v>42.499240875244098</v>
      </c>
      <c r="AA5022" s="5">
        <v>28.0342102050781</v>
      </c>
      <c r="AB5022" s="5">
        <v>30.694400787353501</v>
      </c>
      <c r="AC5022" s="5">
        <v>33.74261728922523</v>
      </c>
      <c r="AD5022" s="5">
        <v>27.109067916870099</v>
      </c>
      <c r="AE5022" s="5">
        <v>32.761684417724602</v>
      </c>
      <c r="AF5022" s="5">
        <v>40.200298309326101</v>
      </c>
      <c r="AG5022" s="5">
        <v>33.357016881306933</v>
      </c>
      <c r="AH5022" s="5">
        <v>34.131961822509702</v>
      </c>
      <c r="AI5022" s="5">
        <v>28.5109348297119</v>
      </c>
      <c r="AK5022" s="5">
        <v>31.321448326110801</v>
      </c>
      <c r="AL5022" s="5">
        <v>46.445556640625</v>
      </c>
      <c r="AM5022" s="5">
        <v>38.734664916992102</v>
      </c>
      <c r="AN5022" s="5">
        <v>37.991455078125</v>
      </c>
      <c r="AO5022" s="5">
        <v>41.05722554524737</v>
      </c>
      <c r="AP5022" s="5">
        <v>28.986261367797798</v>
      </c>
      <c r="AQ5022" s="5">
        <v>27.810060501098601</v>
      </c>
      <c r="AR5022" s="5">
        <v>19.642232894897401</v>
      </c>
      <c r="AS5022" s="5">
        <v>25.479518254597934</v>
      </c>
      <c r="AT5022" s="5">
        <v>22.631708145141602</v>
      </c>
      <c r="AU5022" s="5">
        <v>21.827358245849599</v>
      </c>
      <c r="AV5022" s="5">
        <v>32.221748352050703</v>
      </c>
      <c r="AW5022" s="5">
        <v>25.560271581013968</v>
      </c>
      <c r="AX5022" s="5">
        <v>32.794010162353501</v>
      </c>
      <c r="AY5022" s="5">
        <v>36.131782531738203</v>
      </c>
      <c r="AZ5022" s="5">
        <v>51.368389129638601</v>
      </c>
      <c r="BA5022" s="5">
        <v>40.098060607910107</v>
      </c>
    </row>
    <row r="5023" spans="1:53" x14ac:dyDescent="0.2">
      <c r="A5023" s="1">
        <v>5020</v>
      </c>
      <c r="B5023" s="1" t="s">
        <v>20078</v>
      </c>
      <c r="C5023" s="1" t="s">
        <v>20079</v>
      </c>
      <c r="D5023" s="1" t="s">
        <v>20080</v>
      </c>
      <c r="E5023" s="1" t="s">
        <v>20081</v>
      </c>
      <c r="F5023" s="5">
        <v>82.724784851074205</v>
      </c>
      <c r="G5023" s="5">
        <v>97.312103271484304</v>
      </c>
      <c r="H5023" s="5">
        <v>97.06494140625</v>
      </c>
      <c r="I5023" s="5">
        <v>92.367276509602831</v>
      </c>
      <c r="J5023" s="5">
        <v>88.027778625488196</v>
      </c>
      <c r="K5023" s="5">
        <v>80.214004516601506</v>
      </c>
      <c r="L5023" s="5">
        <v>91.751701354980398</v>
      </c>
      <c r="M5023" s="5">
        <v>86.664494832356695</v>
      </c>
      <c r="N5023" s="5">
        <v>114.372764587402</v>
      </c>
      <c r="O5023" s="5">
        <v>88.988090515136705</v>
      </c>
      <c r="P5023" s="5">
        <v>96.141250610351506</v>
      </c>
      <c r="Q5023" s="5">
        <v>99.834035237630076</v>
      </c>
      <c r="R5023" s="5">
        <v>94.947204589843693</v>
      </c>
      <c r="S5023" s="5">
        <v>82.132049560546804</v>
      </c>
      <c r="T5023" s="5">
        <v>105.919876098632</v>
      </c>
      <c r="U5023" s="5">
        <v>94.333043416340843</v>
      </c>
      <c r="V5023" s="5">
        <v>63.254554748535099</v>
      </c>
      <c r="W5023" s="5">
        <v>64.635292053222599</v>
      </c>
      <c r="X5023" s="5">
        <v>52.200508117675703</v>
      </c>
      <c r="Y5023" s="5">
        <v>60.030118306477796</v>
      </c>
      <c r="Z5023" s="5">
        <v>79.645698547363196</v>
      </c>
      <c r="AA5023" s="5">
        <v>84.778953552246094</v>
      </c>
      <c r="AB5023" s="5">
        <v>84.157318115234304</v>
      </c>
      <c r="AC5023" s="5">
        <v>82.860656738281193</v>
      </c>
      <c r="AD5023" s="5">
        <v>60.001712799072202</v>
      </c>
      <c r="AE5023" s="5">
        <v>53.329799652099602</v>
      </c>
      <c r="AF5023" s="5">
        <v>58.002334594726499</v>
      </c>
      <c r="AG5023" s="5">
        <v>57.111282348632763</v>
      </c>
      <c r="AH5023" s="5">
        <v>53.454319000244098</v>
      </c>
      <c r="AI5023" s="5">
        <v>64.452316284179602</v>
      </c>
      <c r="AJ5023" s="5">
        <v>55.164802551269503</v>
      </c>
      <c r="AK5023" s="5">
        <v>57.690479278564396</v>
      </c>
      <c r="AL5023" s="5">
        <v>75.779319763183594</v>
      </c>
      <c r="AM5023" s="5">
        <v>78.337074279785099</v>
      </c>
      <c r="AN5023" s="5">
        <v>71.564666748046804</v>
      </c>
      <c r="AO5023" s="5">
        <v>75.227020263671832</v>
      </c>
      <c r="AP5023" s="5">
        <v>60.716793060302699</v>
      </c>
      <c r="AQ5023" s="5">
        <v>58.496406555175703</v>
      </c>
      <c r="AR5023" s="5">
        <v>61.5279541015625</v>
      </c>
      <c r="AS5023" s="5">
        <v>60.247051239013636</v>
      </c>
      <c r="AU5023" s="5">
        <v>46.014724731445298</v>
      </c>
      <c r="AW5023" s="5">
        <v>46.014724731445298</v>
      </c>
      <c r="AX5023" s="5">
        <v>50.910430908203097</v>
      </c>
      <c r="AY5023" s="5">
        <v>44.700454711913999</v>
      </c>
      <c r="AZ5023" s="5">
        <v>34.289688110351499</v>
      </c>
      <c r="BA5023" s="5">
        <v>43.300191243489536</v>
      </c>
    </row>
    <row r="5024" spans="1:53" x14ac:dyDescent="0.2">
      <c r="A5024" s="1">
        <v>5021</v>
      </c>
      <c r="B5024" s="1" t="s">
        <v>20082</v>
      </c>
      <c r="C5024" s="1" t="s">
        <v>20083</v>
      </c>
      <c r="D5024" s="1" t="s">
        <v>20084</v>
      </c>
      <c r="E5024" s="1" t="s">
        <v>20085</v>
      </c>
      <c r="F5024" s="5">
        <v>86.046295166015597</v>
      </c>
      <c r="G5024" s="5">
        <v>78.687385559082003</v>
      </c>
      <c r="H5024" s="5">
        <v>104.078117370605</v>
      </c>
      <c r="I5024" s="5">
        <v>89.603932698567533</v>
      </c>
      <c r="J5024" s="5">
        <v>103.561714172363</v>
      </c>
      <c r="K5024" s="5">
        <v>60.981388092041001</v>
      </c>
      <c r="L5024" s="5">
        <v>58.644695281982401</v>
      </c>
      <c r="M5024" s="5">
        <v>74.395932515462135</v>
      </c>
      <c r="N5024" s="5">
        <v>310.97357177734301</v>
      </c>
      <c r="O5024" s="5">
        <v>280.05490112304602</v>
      </c>
      <c r="P5024" s="5">
        <v>308.43206787109301</v>
      </c>
      <c r="Q5024" s="5">
        <v>299.8201802571607</v>
      </c>
      <c r="R5024" s="5">
        <v>134.65574645996</v>
      </c>
      <c r="S5024" s="5">
        <v>123.89012145996</v>
      </c>
      <c r="T5024" s="5">
        <v>138.24946594238199</v>
      </c>
      <c r="U5024" s="5">
        <v>132.265111287434</v>
      </c>
      <c r="V5024" s="5">
        <v>116.9478225708</v>
      </c>
      <c r="W5024" s="5">
        <v>107.71302795410099</v>
      </c>
      <c r="X5024" s="5">
        <v>107.044723510742</v>
      </c>
      <c r="Y5024" s="5">
        <v>110.56852467854766</v>
      </c>
      <c r="Z5024" s="5">
        <v>98.592315673828097</v>
      </c>
      <c r="AA5024" s="5">
        <v>79.203170776367102</v>
      </c>
      <c r="AB5024" s="5">
        <v>118.903518676757</v>
      </c>
      <c r="AC5024" s="5">
        <v>98.899668375650734</v>
      </c>
      <c r="AD5024" s="5">
        <v>108.29945373535099</v>
      </c>
      <c r="AE5024" s="5">
        <v>77.494987487792898</v>
      </c>
      <c r="AF5024" s="5">
        <v>97.611267089843693</v>
      </c>
      <c r="AG5024" s="5">
        <v>94.468569437662538</v>
      </c>
      <c r="AH5024" s="5">
        <v>68.906471252441406</v>
      </c>
      <c r="AI5024" s="5">
        <v>82.465171813964801</v>
      </c>
      <c r="AJ5024" s="5">
        <v>55.618900299072202</v>
      </c>
      <c r="AK5024" s="5">
        <v>68.996847788492801</v>
      </c>
      <c r="AL5024" s="5">
        <v>164.31314086914</v>
      </c>
      <c r="AM5024" s="5">
        <v>147.84053039550699</v>
      </c>
      <c r="AN5024" s="5">
        <v>131.09815979003901</v>
      </c>
      <c r="AO5024" s="5">
        <v>147.75061035156199</v>
      </c>
      <c r="AP5024" s="5">
        <v>85.472946166992102</v>
      </c>
      <c r="AQ5024" s="5">
        <v>91.085090637207003</v>
      </c>
      <c r="AR5024" s="5">
        <v>87.062599182128906</v>
      </c>
      <c r="AS5024" s="5">
        <v>87.873545328776004</v>
      </c>
      <c r="AT5024" s="5">
        <v>141.97991943359301</v>
      </c>
      <c r="AU5024" s="5">
        <v>160.40931701660099</v>
      </c>
      <c r="AV5024" s="5">
        <v>151.00036621093699</v>
      </c>
      <c r="AW5024" s="5">
        <v>151.12986755371034</v>
      </c>
      <c r="AX5024" s="5">
        <v>38.899589538574197</v>
      </c>
      <c r="AY5024" s="5">
        <v>69.437583923339801</v>
      </c>
      <c r="AZ5024" s="5">
        <v>67.881523132324205</v>
      </c>
      <c r="BA5024" s="5">
        <v>58.739565531412744</v>
      </c>
    </row>
    <row r="5025" spans="1:53" x14ac:dyDescent="0.2">
      <c r="A5025" s="1">
        <v>5022</v>
      </c>
      <c r="B5025" s="1" t="s">
        <v>20086</v>
      </c>
      <c r="C5025" s="1" t="s">
        <v>20087</v>
      </c>
      <c r="D5025" s="1" t="s">
        <v>20088</v>
      </c>
      <c r="E5025" s="1" t="s">
        <v>20089</v>
      </c>
      <c r="J5025" s="5">
        <v>61.566200256347599</v>
      </c>
      <c r="K5025" s="5">
        <v>63.976142883300703</v>
      </c>
      <c r="L5025" s="5">
        <v>72.401062011718693</v>
      </c>
      <c r="M5025" s="5">
        <v>65.981135050455663</v>
      </c>
      <c r="O5025" s="5">
        <v>111.21563720703099</v>
      </c>
      <c r="P5025" s="5">
        <v>120.38663482666</v>
      </c>
      <c r="Q5025" s="5">
        <v>115.8011360168455</v>
      </c>
      <c r="V5025" s="5">
        <v>81.753440856933594</v>
      </c>
      <c r="W5025" s="5">
        <v>83.470695495605398</v>
      </c>
      <c r="X5025" s="5">
        <v>61.207614898681598</v>
      </c>
      <c r="Y5025" s="5">
        <v>75.477250417073535</v>
      </c>
      <c r="Z5025" s="5">
        <v>33.1217041015625</v>
      </c>
      <c r="AA5025" s="5">
        <v>83.706230163574205</v>
      </c>
      <c r="AB5025" s="5">
        <v>76.538688659667898</v>
      </c>
      <c r="AC5025" s="5">
        <v>64.455540974934863</v>
      </c>
      <c r="AD5025" s="5">
        <v>71.543815612792898</v>
      </c>
      <c r="AG5025" s="5">
        <v>71.543815612792898</v>
      </c>
      <c r="AL5025" s="5">
        <v>122.91366577148401</v>
      </c>
      <c r="AM5025" s="5">
        <v>136.30108642578099</v>
      </c>
      <c r="AN5025" s="5">
        <v>125.508323669433</v>
      </c>
      <c r="AO5025" s="5">
        <v>128.24102528889932</v>
      </c>
      <c r="AP5025" s="5">
        <v>107.224853515625</v>
      </c>
      <c r="AQ5025" s="5">
        <v>97.713645935058594</v>
      </c>
      <c r="AR5025" s="5">
        <v>108.07273101806599</v>
      </c>
      <c r="AS5025" s="5">
        <v>104.33707682291653</v>
      </c>
      <c r="AX5025" s="5">
        <v>117.402572631835</v>
      </c>
      <c r="AZ5025" s="5">
        <v>100.14991760253901</v>
      </c>
      <c r="BA5025" s="5">
        <v>108.776245117187</v>
      </c>
    </row>
    <row r="5026" spans="1:53" x14ac:dyDescent="0.2">
      <c r="A5026" s="1">
        <v>5023</v>
      </c>
      <c r="B5026" s="1" t="s">
        <v>20090</v>
      </c>
      <c r="C5026" s="1" t="s">
        <v>20091</v>
      </c>
      <c r="D5026" s="1" t="s">
        <v>20092</v>
      </c>
      <c r="E5026" s="1" t="s">
        <v>20093</v>
      </c>
      <c r="F5026" s="5">
        <v>518.4619140625</v>
      </c>
      <c r="G5026" s="5">
        <v>420.65399169921801</v>
      </c>
      <c r="H5026" s="5">
        <v>515.28363037109295</v>
      </c>
      <c r="I5026" s="5">
        <v>484.79984537760373</v>
      </c>
      <c r="J5026" s="5">
        <v>537.62493896484295</v>
      </c>
      <c r="K5026" s="5">
        <v>522.40997314453102</v>
      </c>
      <c r="L5026" s="5">
        <v>473.87423706054602</v>
      </c>
      <c r="M5026" s="5">
        <v>511.30304972330669</v>
      </c>
      <c r="N5026" s="5">
        <v>355.21005249023398</v>
      </c>
      <c r="O5026" s="5">
        <v>197.00059509277301</v>
      </c>
      <c r="P5026" s="5">
        <v>348.20541381835898</v>
      </c>
      <c r="Q5026" s="5">
        <v>300.13868713378866</v>
      </c>
      <c r="R5026" s="5">
        <v>135.99366760253901</v>
      </c>
      <c r="S5026" s="5">
        <v>141.57127380371</v>
      </c>
      <c r="T5026" s="5">
        <v>202.49462890625</v>
      </c>
      <c r="U5026" s="5">
        <v>160.019856770833</v>
      </c>
      <c r="V5026" s="5">
        <v>360.28439331054602</v>
      </c>
      <c r="W5026" s="5">
        <v>277.21722412109301</v>
      </c>
      <c r="X5026" s="5">
        <v>374.79006958007801</v>
      </c>
      <c r="Y5026" s="5">
        <v>337.430562337239</v>
      </c>
      <c r="Z5026" s="5">
        <v>390.19985961914</v>
      </c>
      <c r="AA5026" s="5">
        <v>472.16342163085898</v>
      </c>
      <c r="AB5026" s="5">
        <v>333.12738037109301</v>
      </c>
      <c r="AC5026" s="5">
        <v>398.49688720703062</v>
      </c>
      <c r="AD5026" s="5">
        <v>588.185546875</v>
      </c>
      <c r="AE5026" s="5">
        <v>496.68966674804602</v>
      </c>
      <c r="AF5026" s="5">
        <v>463.72067260742102</v>
      </c>
      <c r="AG5026" s="5">
        <v>516.19862874348894</v>
      </c>
      <c r="AH5026" s="5">
        <v>445.86007690429602</v>
      </c>
      <c r="AI5026" s="5">
        <v>358.676025390625</v>
      </c>
      <c r="AJ5026" s="5">
        <v>386.845123291015</v>
      </c>
      <c r="AK5026" s="5">
        <v>397.12707519531199</v>
      </c>
      <c r="AL5026" s="5">
        <v>77.700080871582003</v>
      </c>
      <c r="AM5026" s="5">
        <v>149.40040588378901</v>
      </c>
      <c r="AN5026" s="5">
        <v>187.88681030273401</v>
      </c>
      <c r="AO5026" s="5">
        <v>138.32909901936833</v>
      </c>
      <c r="AP5026" s="5">
        <v>155.40005493164</v>
      </c>
      <c r="AQ5026" s="5">
        <v>121.855865478515</v>
      </c>
      <c r="AR5026" s="5">
        <v>131.17242431640599</v>
      </c>
      <c r="AS5026" s="5">
        <v>136.14278157552033</v>
      </c>
      <c r="AT5026" s="5">
        <v>285.51010131835898</v>
      </c>
      <c r="AU5026" s="5">
        <v>255.92376708984301</v>
      </c>
      <c r="AV5026" s="5">
        <v>313.966217041015</v>
      </c>
      <c r="AW5026" s="5">
        <v>285.13336181640562</v>
      </c>
      <c r="AX5026" s="5">
        <v>190.51148986816401</v>
      </c>
      <c r="AY5026" s="5">
        <v>277.90203857421801</v>
      </c>
      <c r="AZ5026" s="5">
        <v>276.0224609375</v>
      </c>
      <c r="BA5026" s="5">
        <v>248.145329793294</v>
      </c>
    </row>
    <row r="5027" spans="1:53" x14ac:dyDescent="0.2">
      <c r="A5027" s="1">
        <v>5024</v>
      </c>
      <c r="B5027" s="1" t="s">
        <v>20094</v>
      </c>
      <c r="C5027" s="1" t="s">
        <v>20095</v>
      </c>
      <c r="D5027" s="1" t="s">
        <v>20096</v>
      </c>
      <c r="E5027" s="1" t="s">
        <v>20097</v>
      </c>
      <c r="F5027" s="5">
        <v>75.3809814453125</v>
      </c>
      <c r="G5027" s="5">
        <v>64.101219177246094</v>
      </c>
      <c r="H5027" s="5">
        <v>74.855377197265597</v>
      </c>
      <c r="I5027" s="5">
        <v>71.445859273274735</v>
      </c>
      <c r="J5027" s="5">
        <v>82.042922973632798</v>
      </c>
      <c r="K5027" s="5">
        <v>63.857173919677699</v>
      </c>
      <c r="L5027" s="5">
        <v>85.30908203125</v>
      </c>
      <c r="M5027" s="5">
        <v>77.06972630818683</v>
      </c>
      <c r="N5027" s="5">
        <v>148.78106689453099</v>
      </c>
      <c r="O5027" s="5">
        <v>144.94384765625</v>
      </c>
      <c r="P5027" s="5">
        <v>134.13146972656199</v>
      </c>
      <c r="Q5027" s="5">
        <v>142.61879475911434</v>
      </c>
      <c r="R5027" s="5">
        <v>59.532295227050703</v>
      </c>
      <c r="S5027" s="5">
        <v>74.529296875</v>
      </c>
      <c r="T5027" s="5">
        <v>70.413589477539006</v>
      </c>
      <c r="U5027" s="5">
        <v>68.158393859863239</v>
      </c>
      <c r="V5027" s="5">
        <v>67.043197631835895</v>
      </c>
      <c r="W5027" s="5">
        <v>71.430236816406193</v>
      </c>
      <c r="X5027" s="5">
        <v>70.609977722167898</v>
      </c>
      <c r="Y5027" s="5">
        <v>69.694470723469991</v>
      </c>
      <c r="Z5027" s="5">
        <v>46.651542663574197</v>
      </c>
      <c r="AA5027" s="5">
        <v>69.048477172851506</v>
      </c>
      <c r="AB5027" s="5">
        <v>62.211742401122997</v>
      </c>
      <c r="AC5027" s="5">
        <v>59.30392074584956</v>
      </c>
      <c r="AD5027" s="5">
        <v>54.435043334960902</v>
      </c>
      <c r="AE5027" s="5">
        <v>56.767627716064403</v>
      </c>
      <c r="AF5027" s="5">
        <v>80.086578369140597</v>
      </c>
      <c r="AG5027" s="5">
        <v>63.763083140055301</v>
      </c>
      <c r="AH5027" s="5">
        <v>73.770668029785099</v>
      </c>
      <c r="AI5027" s="5">
        <v>85.036277770996094</v>
      </c>
      <c r="AJ5027" s="5">
        <v>64.868713378906193</v>
      </c>
      <c r="AK5027" s="5">
        <v>74.5585530598958</v>
      </c>
      <c r="AL5027" s="5">
        <v>112.083526611328</v>
      </c>
      <c r="AM5027" s="5">
        <v>116.213172912597</v>
      </c>
      <c r="AN5027" s="5">
        <v>103.221809387207</v>
      </c>
      <c r="AO5027" s="5">
        <v>110.50616963704401</v>
      </c>
      <c r="AP5027" s="5">
        <v>69.615394592285099</v>
      </c>
      <c r="AQ5027" s="5">
        <v>69.761260986328097</v>
      </c>
      <c r="AR5027" s="5">
        <v>67.833732604980398</v>
      </c>
      <c r="AS5027" s="5">
        <v>69.070129394531193</v>
      </c>
      <c r="AU5027" s="5">
        <v>42.763866424560497</v>
      </c>
      <c r="AV5027" s="5">
        <v>279.25915527343699</v>
      </c>
      <c r="AW5027" s="5">
        <v>161.01151084899874</v>
      </c>
      <c r="AX5027" s="5">
        <v>47.301052093505803</v>
      </c>
      <c r="AY5027" s="5">
        <v>47.521675109863203</v>
      </c>
      <c r="AZ5027" s="5">
        <v>54.181495666503899</v>
      </c>
      <c r="BA5027" s="5">
        <v>49.668074289957637</v>
      </c>
    </row>
    <row r="5028" spans="1:53" x14ac:dyDescent="0.2">
      <c r="A5028" s="1">
        <v>5025</v>
      </c>
      <c r="B5028" s="1" t="s">
        <v>20098</v>
      </c>
      <c r="C5028" s="1" t="s">
        <v>20099</v>
      </c>
      <c r="D5028" s="1" t="s">
        <v>20100</v>
      </c>
      <c r="E5028" s="1" t="s">
        <v>20101</v>
      </c>
      <c r="N5028" s="5">
        <v>1164.38330078125</v>
      </c>
      <c r="O5028" s="5">
        <v>372.08728027343699</v>
      </c>
      <c r="P5028" s="5">
        <v>396.59466552734301</v>
      </c>
      <c r="Q5028" s="5">
        <v>644.35508219401004</v>
      </c>
    </row>
    <row r="5029" spans="1:53" x14ac:dyDescent="0.2">
      <c r="A5029" s="1">
        <v>5026</v>
      </c>
      <c r="B5029" s="1" t="s">
        <v>20102</v>
      </c>
      <c r="C5029" s="1" t="s">
        <v>20103</v>
      </c>
      <c r="D5029" s="1" t="s">
        <v>20104</v>
      </c>
      <c r="E5029" s="1" t="s">
        <v>20105</v>
      </c>
      <c r="F5029" s="5">
        <v>998.05969238281205</v>
      </c>
      <c r="G5029" s="5">
        <v>1126.78161621093</v>
      </c>
      <c r="H5029" s="5">
        <v>1205.80395507812</v>
      </c>
      <c r="I5029" s="5">
        <v>1110.2150878906207</v>
      </c>
      <c r="J5029" s="5">
        <v>1171.43969726562</v>
      </c>
      <c r="K5029" s="5">
        <v>1068.26989746093</v>
      </c>
      <c r="L5029" s="5">
        <v>1097.47082519531</v>
      </c>
      <c r="M5029" s="5">
        <v>1112.3934733072865</v>
      </c>
      <c r="N5029" s="5">
        <v>895.95751953125</v>
      </c>
      <c r="O5029" s="5">
        <v>881.52056884765602</v>
      </c>
      <c r="P5029" s="5">
        <v>778.34393310546795</v>
      </c>
      <c r="Q5029" s="5">
        <v>851.94067382812466</v>
      </c>
      <c r="R5029" s="5">
        <v>1021.3330078125</v>
      </c>
      <c r="S5029" s="5">
        <v>924.27069091796795</v>
      </c>
      <c r="T5029" s="5">
        <v>896.99884033203102</v>
      </c>
      <c r="U5029" s="5">
        <v>947.53417968749966</v>
      </c>
      <c r="V5029" s="5">
        <v>781.80114746093705</v>
      </c>
      <c r="W5029" s="5">
        <v>769.70220947265602</v>
      </c>
      <c r="X5029" s="5">
        <v>759.580078125</v>
      </c>
      <c r="Y5029" s="5">
        <v>770.36114501953091</v>
      </c>
      <c r="Z5029" s="5">
        <v>1102.69384765625</v>
      </c>
      <c r="AA5029" s="5">
        <v>1133.72302246093</v>
      </c>
      <c r="AB5029" s="5">
        <v>1087.95007324218</v>
      </c>
      <c r="AC5029" s="5">
        <v>1108.1223144531202</v>
      </c>
      <c r="AD5029" s="5">
        <v>1412.29455566406</v>
      </c>
      <c r="AE5029" s="5">
        <v>1298.78894042968</v>
      </c>
      <c r="AF5029" s="5">
        <v>1316.94580078125</v>
      </c>
      <c r="AG5029" s="5">
        <v>1342.6764322916633</v>
      </c>
      <c r="AH5029" s="5">
        <v>1304.69848632812</v>
      </c>
      <c r="AI5029" s="5">
        <v>1198.97644042968</v>
      </c>
      <c r="AJ5029" s="5">
        <v>1324.12585449218</v>
      </c>
      <c r="AK5029" s="5">
        <v>1275.9335937499934</v>
      </c>
      <c r="AL5029" s="5">
        <v>875.26617431640602</v>
      </c>
      <c r="AM5029" s="5">
        <v>959.05731201171795</v>
      </c>
      <c r="AN5029" s="5">
        <v>823.9423828125</v>
      </c>
      <c r="AO5029" s="5">
        <v>886.08862304687466</v>
      </c>
      <c r="AP5029" s="5">
        <v>970.16033935546795</v>
      </c>
      <c r="AQ5029" s="5">
        <v>953.87640380859295</v>
      </c>
      <c r="AR5029" s="5">
        <v>1015.7730102539</v>
      </c>
      <c r="AS5029" s="5">
        <v>979.93658447265364</v>
      </c>
      <c r="AT5029" s="5">
        <v>881.94476318359295</v>
      </c>
      <c r="AU5029" s="5">
        <v>995.83703613281205</v>
      </c>
      <c r="AV5029" s="5">
        <v>866.075439453125</v>
      </c>
      <c r="AW5029" s="5">
        <v>914.6190795898433</v>
      </c>
      <c r="AX5029" s="5">
        <v>809.9501953125</v>
      </c>
      <c r="AY5029" s="5">
        <v>724.82116699218705</v>
      </c>
      <c r="AZ5029" s="5">
        <v>716.57141113281205</v>
      </c>
      <c r="BA5029" s="5">
        <v>750.44759114583303</v>
      </c>
    </row>
    <row r="5030" spans="1:53" x14ac:dyDescent="0.2">
      <c r="A5030" s="1">
        <v>5027</v>
      </c>
      <c r="B5030" s="1" t="s">
        <v>20106</v>
      </c>
      <c r="C5030" s="1" t="s">
        <v>20107</v>
      </c>
      <c r="D5030" s="1" t="s">
        <v>20108</v>
      </c>
      <c r="E5030" s="1" t="s">
        <v>20109</v>
      </c>
      <c r="N5030" s="5">
        <v>133.09078979492099</v>
      </c>
      <c r="O5030" s="5">
        <v>96.323890686035099</v>
      </c>
      <c r="P5030" s="5">
        <v>122.717231750488</v>
      </c>
      <c r="Q5030" s="5">
        <v>117.37730407714803</v>
      </c>
      <c r="T5030" s="5">
        <v>56.797416687011697</v>
      </c>
      <c r="U5030" s="5">
        <v>56.797416687011697</v>
      </c>
      <c r="V5030" s="5">
        <v>50.328655242919901</v>
      </c>
      <c r="W5030" s="5">
        <v>48.1123046875</v>
      </c>
      <c r="X5030" s="5">
        <v>41.677341461181598</v>
      </c>
      <c r="Y5030" s="5">
        <v>46.706100463867166</v>
      </c>
      <c r="Z5030" s="5">
        <v>44.775146484375</v>
      </c>
      <c r="AB5030" s="5">
        <v>65.129020690917898</v>
      </c>
      <c r="AC5030" s="5">
        <v>54.952083587646449</v>
      </c>
      <c r="AD5030" s="5">
        <v>57.096519470214801</v>
      </c>
      <c r="AE5030" s="5">
        <v>47.841869354247997</v>
      </c>
      <c r="AF5030" s="5">
        <v>66.963981628417898</v>
      </c>
      <c r="AG5030" s="5">
        <v>57.300790150960232</v>
      </c>
      <c r="AH5030" s="5">
        <v>51.819896697997997</v>
      </c>
      <c r="AI5030" s="5">
        <v>79.359359741210895</v>
      </c>
      <c r="AJ5030" s="5">
        <v>49.822517395019503</v>
      </c>
      <c r="AK5030" s="5">
        <v>60.333924611409465</v>
      </c>
      <c r="AL5030" s="5">
        <v>74.970634460449205</v>
      </c>
      <c r="AM5030" s="5">
        <v>62.702320098876903</v>
      </c>
      <c r="AN5030" s="5">
        <v>78.355232238769503</v>
      </c>
      <c r="AO5030" s="5">
        <v>72.009395599365206</v>
      </c>
      <c r="AP5030" s="5">
        <v>46.899585723876903</v>
      </c>
      <c r="AQ5030" s="5">
        <v>62.5315551757812</v>
      </c>
      <c r="AR5030" s="5">
        <v>52.767486572265597</v>
      </c>
      <c r="AS5030" s="5">
        <v>54.066209157307902</v>
      </c>
      <c r="AT5030" s="5">
        <v>69.407058715820298</v>
      </c>
      <c r="AV5030" s="5">
        <v>90.645660400390597</v>
      </c>
      <c r="AW5030" s="5">
        <v>80.02635955810544</v>
      </c>
      <c r="AX5030" s="5">
        <v>49.563137054443303</v>
      </c>
      <c r="AY5030" s="5">
        <v>48.673442840576101</v>
      </c>
      <c r="AZ5030" s="5">
        <v>49.297447204589801</v>
      </c>
      <c r="BA5030" s="5">
        <v>49.178009033203068</v>
      </c>
    </row>
    <row r="5031" spans="1:53" x14ac:dyDescent="0.2">
      <c r="A5031" s="1">
        <v>5028</v>
      </c>
      <c r="B5031" s="1" t="s">
        <v>20110</v>
      </c>
      <c r="C5031" s="1" t="s">
        <v>20111</v>
      </c>
      <c r="D5031" s="1" t="s">
        <v>20112</v>
      </c>
      <c r="E5031" s="1" t="s">
        <v>20113</v>
      </c>
      <c r="F5031" s="5">
        <v>72.784934997558594</v>
      </c>
      <c r="G5031" s="5">
        <v>54.527332305908203</v>
      </c>
      <c r="H5031" s="5">
        <v>57.887996673583899</v>
      </c>
      <c r="I5031" s="5">
        <v>61.733421325683565</v>
      </c>
      <c r="J5031" s="5">
        <v>123.340942382812</v>
      </c>
      <c r="K5031" s="5">
        <v>114.527526855468</v>
      </c>
      <c r="L5031" s="5">
        <v>125.154342651367</v>
      </c>
      <c r="M5031" s="5">
        <v>121.00760396321567</v>
      </c>
      <c r="N5031" s="5">
        <v>115.41915893554599</v>
      </c>
      <c r="O5031" s="5">
        <v>97.984664916992102</v>
      </c>
      <c r="P5031" s="5">
        <v>100.07844543457</v>
      </c>
      <c r="Q5031" s="5">
        <v>104.49408976236937</v>
      </c>
      <c r="S5031" s="5">
        <v>61.867969512939403</v>
      </c>
      <c r="U5031" s="5">
        <v>61.867969512939403</v>
      </c>
      <c r="V5031" s="5">
        <v>112.86684417724599</v>
      </c>
      <c r="W5031" s="5">
        <v>141.03135681152301</v>
      </c>
      <c r="X5031" s="5">
        <v>113.178741455078</v>
      </c>
      <c r="Y5031" s="5">
        <v>122.35898081461568</v>
      </c>
      <c r="Z5031" s="5">
        <v>96.215972900390597</v>
      </c>
      <c r="AA5031" s="5">
        <v>97.046295166015597</v>
      </c>
      <c r="AB5031" s="5">
        <v>108.67652130126901</v>
      </c>
      <c r="AC5031" s="5">
        <v>100.64626312255841</v>
      </c>
      <c r="AD5031" s="5">
        <v>121.19365692138599</v>
      </c>
      <c r="AE5031" s="5">
        <v>86.972343444824205</v>
      </c>
      <c r="AF5031" s="5">
        <v>100.70701599121</v>
      </c>
      <c r="AG5031" s="5">
        <v>102.95767211914006</v>
      </c>
      <c r="AH5031" s="5">
        <v>116.32852935791</v>
      </c>
      <c r="AI5031" s="5">
        <v>95.125282287597599</v>
      </c>
      <c r="AJ5031" s="5">
        <v>85.597267150878906</v>
      </c>
      <c r="AK5031" s="5">
        <v>99.017026265462164</v>
      </c>
      <c r="AL5031" s="5">
        <v>79.283149719238196</v>
      </c>
      <c r="AM5031" s="5">
        <v>82.779197692871094</v>
      </c>
      <c r="AN5031" s="5">
        <v>80.539726257324205</v>
      </c>
      <c r="AO5031" s="5">
        <v>80.86735788981116</v>
      </c>
      <c r="AP5031" s="5">
        <v>69.415252685546804</v>
      </c>
      <c r="AQ5031" s="5">
        <v>67.096595764160099</v>
      </c>
      <c r="AR5031" s="5">
        <v>72.931228637695298</v>
      </c>
      <c r="AS5031" s="5">
        <v>69.814359029134081</v>
      </c>
      <c r="AT5031" s="5">
        <v>183.13635253906199</v>
      </c>
      <c r="AU5031" s="5">
        <v>219.12652587890599</v>
      </c>
      <c r="AV5031" s="5">
        <v>108.026893615722</v>
      </c>
      <c r="AW5031" s="5">
        <v>170.09659067789664</v>
      </c>
      <c r="AX5031" s="5">
        <v>88.8134765625</v>
      </c>
      <c r="AY5031" s="5">
        <v>98.174430847167898</v>
      </c>
      <c r="AZ5031" s="5">
        <v>91.442466735839801</v>
      </c>
      <c r="BA5031" s="5">
        <v>92.810124715169238</v>
      </c>
    </row>
    <row r="5032" spans="1:53" x14ac:dyDescent="0.2">
      <c r="A5032" s="1">
        <v>5029</v>
      </c>
      <c r="B5032" s="1" t="s">
        <v>20114</v>
      </c>
      <c r="C5032" s="1" t="s">
        <v>20115</v>
      </c>
      <c r="D5032" s="1" t="s">
        <v>20116</v>
      </c>
      <c r="E5032" s="1" t="s">
        <v>20117</v>
      </c>
      <c r="F5032" s="5">
        <v>899.89514160156205</v>
      </c>
      <c r="G5032" s="5">
        <v>881.17218017578102</v>
      </c>
      <c r="H5032" s="5">
        <v>907.35992431640602</v>
      </c>
      <c r="I5032" s="5">
        <v>896.14241536458303</v>
      </c>
      <c r="J5032" s="5">
        <v>809.61859130859295</v>
      </c>
      <c r="K5032" s="5">
        <v>781.61175537109295</v>
      </c>
      <c r="L5032" s="5">
        <v>767.32849121093705</v>
      </c>
      <c r="M5032" s="5">
        <v>786.18627929687443</v>
      </c>
      <c r="N5032" s="5">
        <v>250.96307373046801</v>
      </c>
      <c r="O5032" s="5">
        <v>237.26853942871</v>
      </c>
      <c r="P5032" s="5">
        <v>232.15751647949199</v>
      </c>
      <c r="Q5032" s="5">
        <v>240.12970987955666</v>
      </c>
      <c r="R5032" s="5">
        <v>493.47122192382801</v>
      </c>
      <c r="S5032" s="5">
        <v>472.46594238281199</v>
      </c>
      <c r="T5032" s="5">
        <v>511.33172607421801</v>
      </c>
      <c r="U5032" s="5">
        <v>492.42296346028598</v>
      </c>
      <c r="V5032" s="5">
        <v>423.09716796875</v>
      </c>
      <c r="W5032" s="5">
        <v>416.90896606445301</v>
      </c>
      <c r="X5032" s="5">
        <v>426.43276977539</v>
      </c>
      <c r="Y5032" s="5">
        <v>422.14630126953102</v>
      </c>
      <c r="Z5032" s="5">
        <v>619.05596923828102</v>
      </c>
      <c r="AA5032" s="5">
        <v>706.39141845703102</v>
      </c>
      <c r="AB5032" s="5">
        <v>691.19763183593705</v>
      </c>
      <c r="AC5032" s="5">
        <v>672.2150065104164</v>
      </c>
      <c r="AD5032" s="5">
        <v>683.21051025390602</v>
      </c>
      <c r="AE5032" s="5">
        <v>651.37139892578102</v>
      </c>
      <c r="AF5032" s="5">
        <v>642.64172363281205</v>
      </c>
      <c r="AG5032" s="5">
        <v>659.07454427083303</v>
      </c>
      <c r="AH5032" s="5">
        <v>630.90716552734295</v>
      </c>
      <c r="AI5032" s="5">
        <v>646.27587890625</v>
      </c>
      <c r="AJ5032" s="5">
        <v>629.32775878906205</v>
      </c>
      <c r="AK5032" s="5">
        <v>635.5036010742183</v>
      </c>
      <c r="AL5032" s="5">
        <v>241.148666381835</v>
      </c>
      <c r="AM5032" s="5">
        <v>266.48928833007801</v>
      </c>
      <c r="AN5032" s="5">
        <v>254.36390686035099</v>
      </c>
      <c r="AO5032" s="5">
        <v>254.00062052408802</v>
      </c>
      <c r="AP5032" s="5">
        <v>422.00628662109301</v>
      </c>
      <c r="AQ5032" s="5">
        <v>407.41183471679602</v>
      </c>
      <c r="AR5032" s="5">
        <v>401.819732666015</v>
      </c>
      <c r="AS5032" s="5">
        <v>410.41261800130133</v>
      </c>
      <c r="AT5032" s="5">
        <v>548.33612060546795</v>
      </c>
      <c r="AU5032" s="5">
        <v>535.04425048828102</v>
      </c>
      <c r="AV5032" s="5">
        <v>548.22650146484295</v>
      </c>
      <c r="AW5032" s="5">
        <v>543.86895751953068</v>
      </c>
      <c r="AX5032" s="5">
        <v>579.59051513671795</v>
      </c>
      <c r="AY5032" s="5">
        <v>529.63092041015602</v>
      </c>
      <c r="AZ5032" s="5">
        <v>569.68182373046795</v>
      </c>
      <c r="BA5032" s="5">
        <v>559.63441975911394</v>
      </c>
    </row>
    <row r="5033" spans="1:53" x14ac:dyDescent="0.2">
      <c r="A5033" s="1">
        <v>5030</v>
      </c>
      <c r="B5033" s="1" t="s">
        <v>20118</v>
      </c>
      <c r="C5033" s="1" t="s">
        <v>20119</v>
      </c>
      <c r="D5033" s="1" t="s">
        <v>20120</v>
      </c>
      <c r="E5033" s="1" t="s">
        <v>20121</v>
      </c>
      <c r="F5033" s="5">
        <v>96.257621765136705</v>
      </c>
      <c r="G5033" s="5">
        <v>73.090370178222599</v>
      </c>
      <c r="H5033" s="5">
        <v>74.599159240722599</v>
      </c>
      <c r="I5033" s="5">
        <v>81.315717061360644</v>
      </c>
      <c r="J5033" s="5">
        <v>76.995445251464801</v>
      </c>
      <c r="K5033" s="5">
        <v>46.954280853271399</v>
      </c>
      <c r="L5033" s="5">
        <v>101.141227722167</v>
      </c>
      <c r="M5033" s="5">
        <v>75.030317942301068</v>
      </c>
      <c r="N5033" s="5">
        <v>237.13963317871</v>
      </c>
      <c r="O5033" s="5">
        <v>248.69288635253901</v>
      </c>
      <c r="P5033" s="5">
        <v>165.30157470703099</v>
      </c>
      <c r="Q5033" s="5">
        <v>217.04469807942667</v>
      </c>
      <c r="R5033" s="5">
        <v>106.97169494628901</v>
      </c>
      <c r="S5033" s="5">
        <v>82.264533996582003</v>
      </c>
      <c r="T5033" s="5">
        <v>98.126960754394503</v>
      </c>
      <c r="U5033" s="5">
        <v>95.787729899088504</v>
      </c>
      <c r="V5033" s="5">
        <v>65.813262939453097</v>
      </c>
      <c r="W5033" s="5">
        <v>81.682441711425696</v>
      </c>
      <c r="X5033" s="5">
        <v>99.9041748046875</v>
      </c>
      <c r="Y5033" s="5">
        <v>82.466626485188769</v>
      </c>
      <c r="Z5033" s="5">
        <v>97.485671997070298</v>
      </c>
      <c r="AA5033" s="5">
        <v>90.773651123046804</v>
      </c>
      <c r="AB5033" s="5">
        <v>91.069305419921804</v>
      </c>
      <c r="AC5033" s="5">
        <v>93.109542846679631</v>
      </c>
      <c r="AD5033" s="5">
        <v>55.105480194091797</v>
      </c>
      <c r="AE5033" s="5">
        <v>61.423404693603501</v>
      </c>
      <c r="AF5033" s="5">
        <v>75.019729614257798</v>
      </c>
      <c r="AG5033" s="5">
        <v>63.849538167317696</v>
      </c>
      <c r="AH5033" s="5">
        <v>42.776218414306598</v>
      </c>
      <c r="AI5033" s="5">
        <v>58.776885986328097</v>
      </c>
      <c r="AJ5033" s="5">
        <v>45.894126892089801</v>
      </c>
      <c r="AK5033" s="5">
        <v>49.149077097574832</v>
      </c>
      <c r="AL5033" s="5">
        <v>92.731842041015597</v>
      </c>
      <c r="AM5033" s="5">
        <v>102.272010803222</v>
      </c>
      <c r="AN5033" s="5">
        <v>116.22612762451099</v>
      </c>
      <c r="AO5033" s="5">
        <v>103.74332682291619</v>
      </c>
      <c r="AP5033" s="5">
        <v>60.769638061523402</v>
      </c>
      <c r="AQ5033" s="5">
        <v>56.080272674560497</v>
      </c>
      <c r="AR5033" s="5">
        <v>54.239593505859297</v>
      </c>
      <c r="AS5033" s="5">
        <v>57.029834747314396</v>
      </c>
      <c r="AX5033" s="5">
        <v>152.88847351074199</v>
      </c>
      <c r="AZ5033" s="5">
        <v>52.099380493163999</v>
      </c>
      <c r="BA5033" s="5">
        <v>102.493927001953</v>
      </c>
    </row>
    <row r="5034" spans="1:53" x14ac:dyDescent="0.2">
      <c r="A5034" s="1">
        <v>5031</v>
      </c>
      <c r="B5034" s="1" t="s">
        <v>20122</v>
      </c>
      <c r="C5034" s="1" t="s">
        <v>20123</v>
      </c>
      <c r="D5034" s="1" t="s">
        <v>20124</v>
      </c>
      <c r="E5034" s="1" t="s">
        <v>20125</v>
      </c>
      <c r="F5034" s="5">
        <v>548.22821044921795</v>
      </c>
      <c r="G5034" s="5">
        <v>332.27203369140602</v>
      </c>
      <c r="H5034" s="5">
        <v>640.47399902343705</v>
      </c>
      <c r="I5034" s="5">
        <v>506.99141438802036</v>
      </c>
      <c r="J5034" s="5">
        <v>589.29046630859295</v>
      </c>
      <c r="K5034" s="5">
        <v>545.35986328125</v>
      </c>
      <c r="L5034" s="5">
        <v>588.40625</v>
      </c>
      <c r="M5034" s="5">
        <v>574.35219319661428</v>
      </c>
      <c r="N5034" s="5">
        <v>212.64332580566401</v>
      </c>
      <c r="O5034" s="5">
        <v>285.70761108398398</v>
      </c>
      <c r="P5034" s="5">
        <v>333.48434448242102</v>
      </c>
      <c r="Q5034" s="5">
        <v>277.27842712402298</v>
      </c>
      <c r="R5034" s="5">
        <v>390.66946411132801</v>
      </c>
      <c r="S5034" s="5">
        <v>426.19055175781199</v>
      </c>
      <c r="T5034" s="5">
        <v>476.90573120117102</v>
      </c>
      <c r="U5034" s="5">
        <v>431.25524902343699</v>
      </c>
      <c r="V5034" s="5">
        <v>679.45446777343705</v>
      </c>
      <c r="W5034" s="5">
        <v>731.91827392578102</v>
      </c>
      <c r="X5034" s="5">
        <v>632.556884765625</v>
      </c>
      <c r="Y5034" s="5">
        <v>681.30987548828102</v>
      </c>
      <c r="Z5034" s="5">
        <v>570.50891113281205</v>
      </c>
      <c r="AA5034" s="5">
        <v>643.21856689453102</v>
      </c>
      <c r="AB5034" s="5">
        <v>528.93176269531205</v>
      </c>
      <c r="AC5034" s="5">
        <v>580.88641357421841</v>
      </c>
      <c r="AD5034" s="5">
        <v>426.60577392578102</v>
      </c>
      <c r="AE5034" s="5">
        <v>436.260986328125</v>
      </c>
      <c r="AF5034" s="5">
        <v>482.49136352539</v>
      </c>
      <c r="AG5034" s="5">
        <v>448.45270792643197</v>
      </c>
      <c r="AH5034" s="5">
        <v>378.910888671875</v>
      </c>
      <c r="AI5034" s="5">
        <v>360.21096801757801</v>
      </c>
      <c r="AJ5034" s="5">
        <v>345.27328491210898</v>
      </c>
      <c r="AK5034" s="5">
        <v>361.4650472005207</v>
      </c>
      <c r="AM5034" s="5">
        <v>174.26347351074199</v>
      </c>
      <c r="AN5034" s="5">
        <v>167.64198303222599</v>
      </c>
      <c r="AO5034" s="5">
        <v>170.95272827148398</v>
      </c>
      <c r="AP5034" s="5">
        <v>304.56021118164</v>
      </c>
      <c r="AQ5034" s="5">
        <v>331.72427368164</v>
      </c>
      <c r="AR5034" s="5">
        <v>329.37823486328102</v>
      </c>
      <c r="AS5034" s="5">
        <v>321.88757324218699</v>
      </c>
      <c r="AT5034" s="5">
        <v>675.45556640625</v>
      </c>
      <c r="AU5034" s="5">
        <v>699.66375732421795</v>
      </c>
      <c r="AV5034" s="5">
        <v>704.46600341796795</v>
      </c>
      <c r="AW5034" s="5">
        <v>693.19510904947856</v>
      </c>
      <c r="AX5034" s="5">
        <v>764.78009033203102</v>
      </c>
      <c r="AY5034" s="5">
        <v>464.25173950195301</v>
      </c>
      <c r="AZ5034" s="5">
        <v>498.14898681640602</v>
      </c>
      <c r="BA5034" s="5">
        <v>575.72693888346328</v>
      </c>
    </row>
    <row r="5035" spans="1:53" x14ac:dyDescent="0.2">
      <c r="A5035" s="1">
        <v>5032</v>
      </c>
      <c r="B5035" s="1" t="s">
        <v>20126</v>
      </c>
      <c r="C5035" s="1" t="s">
        <v>20127</v>
      </c>
      <c r="D5035" s="1" t="s">
        <v>20128</v>
      </c>
      <c r="E5035" s="1" t="s">
        <v>20129</v>
      </c>
      <c r="O5035" s="5">
        <v>60.531482696533203</v>
      </c>
      <c r="P5035" s="5">
        <v>68.097633361816406</v>
      </c>
      <c r="Q5035" s="5">
        <v>64.314558029174805</v>
      </c>
      <c r="S5035" s="5">
        <v>68.469856262207003</v>
      </c>
      <c r="T5035" s="5">
        <v>98.518127441406193</v>
      </c>
      <c r="U5035" s="5">
        <v>83.493991851806598</v>
      </c>
      <c r="W5035" s="5">
        <v>40.731056213378899</v>
      </c>
      <c r="Y5035" s="5">
        <v>40.731056213378899</v>
      </c>
      <c r="AE5035" s="5">
        <v>22.177473068237301</v>
      </c>
      <c r="AG5035" s="5">
        <v>22.177473068237301</v>
      </c>
      <c r="AI5035" s="5">
        <v>33.3010864257812</v>
      </c>
      <c r="AK5035" s="5">
        <v>33.3010864257812</v>
      </c>
      <c r="AL5035" s="5">
        <v>73.659156799316406</v>
      </c>
      <c r="AN5035" s="5">
        <v>27.8395690917968</v>
      </c>
      <c r="AO5035" s="5">
        <v>50.749362945556605</v>
      </c>
      <c r="AR5035" s="5">
        <v>62.634822845458899</v>
      </c>
      <c r="AS5035" s="5">
        <v>62.634822845458899</v>
      </c>
    </row>
    <row r="5036" spans="1:53" x14ac:dyDescent="0.2">
      <c r="A5036" s="1">
        <v>5033</v>
      </c>
      <c r="B5036" s="1" t="s">
        <v>20130</v>
      </c>
      <c r="C5036" s="1" t="s">
        <v>20131</v>
      </c>
      <c r="D5036" s="1" t="s">
        <v>20132</v>
      </c>
      <c r="E5036" s="1" t="s">
        <v>20133</v>
      </c>
      <c r="F5036" s="5">
        <v>383.94683837890602</v>
      </c>
      <c r="G5036" s="5">
        <v>344.90319824218699</v>
      </c>
      <c r="H5036" s="5">
        <v>391.40524291992102</v>
      </c>
      <c r="I5036" s="5">
        <v>373.41842651367136</v>
      </c>
      <c r="J5036" s="5">
        <v>283.70193481445301</v>
      </c>
      <c r="K5036" s="5">
        <v>306.52835083007801</v>
      </c>
      <c r="L5036" s="5">
        <v>288.35064697265602</v>
      </c>
      <c r="M5036" s="5">
        <v>292.8603108723957</v>
      </c>
      <c r="N5036" s="5">
        <v>234.089584350585</v>
      </c>
      <c r="O5036" s="5">
        <v>235.53334045410099</v>
      </c>
      <c r="P5036" s="5">
        <v>244.16786193847599</v>
      </c>
      <c r="Q5036" s="5">
        <v>237.93026224772066</v>
      </c>
      <c r="R5036" s="5">
        <v>284.43118286132801</v>
      </c>
      <c r="S5036" s="5">
        <v>283.01568603515602</v>
      </c>
      <c r="T5036" s="5">
        <v>274.16390991210898</v>
      </c>
      <c r="U5036" s="5">
        <v>280.53692626953102</v>
      </c>
      <c r="V5036" s="5">
        <v>254.38006591796801</v>
      </c>
      <c r="W5036" s="5">
        <v>244.52053833007801</v>
      </c>
      <c r="X5036" s="5">
        <v>255.16168212890599</v>
      </c>
      <c r="Y5036" s="5">
        <v>251.35409545898401</v>
      </c>
      <c r="Z5036" s="5">
        <v>298.00982666015602</v>
      </c>
      <c r="AA5036" s="5">
        <v>326.66076660156199</v>
      </c>
      <c r="AB5036" s="5">
        <v>305.953521728515</v>
      </c>
      <c r="AC5036" s="5">
        <v>310.20803833007767</v>
      </c>
      <c r="AD5036" s="5">
        <v>281.18405151367102</v>
      </c>
      <c r="AE5036" s="5">
        <v>268.44372558593699</v>
      </c>
      <c r="AF5036" s="5">
        <v>269.35238647460898</v>
      </c>
      <c r="AG5036" s="5">
        <v>272.99338785807231</v>
      </c>
      <c r="AH5036" s="5">
        <v>201.78076171875</v>
      </c>
      <c r="AI5036" s="5">
        <v>234.83027648925699</v>
      </c>
      <c r="AJ5036" s="5">
        <v>250.34385681152301</v>
      </c>
      <c r="AK5036" s="5">
        <v>228.98496500651001</v>
      </c>
      <c r="AL5036" s="5">
        <v>168.44725036621</v>
      </c>
      <c r="AM5036" s="5">
        <v>139.65736389160099</v>
      </c>
      <c r="AN5036" s="5">
        <v>154.35710144042901</v>
      </c>
      <c r="AO5036" s="5">
        <v>154.15390523274667</v>
      </c>
      <c r="AP5036" s="5">
        <v>184.46343994140599</v>
      </c>
      <c r="AQ5036" s="5">
        <v>185.12065124511699</v>
      </c>
      <c r="AR5036" s="5">
        <v>173.72439575195301</v>
      </c>
      <c r="AS5036" s="5">
        <v>181.10282897949199</v>
      </c>
      <c r="AT5036" s="5">
        <v>255.09172058105401</v>
      </c>
      <c r="AU5036" s="5">
        <v>298.40438842773398</v>
      </c>
      <c r="AV5036" s="5">
        <v>257.82678222656199</v>
      </c>
      <c r="AW5036" s="5">
        <v>270.44096374511668</v>
      </c>
      <c r="AX5036" s="5">
        <v>198.66133117675699</v>
      </c>
      <c r="AY5036" s="5">
        <v>172.20002746582</v>
      </c>
      <c r="AZ5036" s="5">
        <v>179.60784912109301</v>
      </c>
      <c r="BA5036" s="5">
        <v>183.48973592122334</v>
      </c>
    </row>
    <row r="5037" spans="1:53" x14ac:dyDescent="0.2">
      <c r="A5037" s="1">
        <v>5034</v>
      </c>
      <c r="B5037" s="1" t="s">
        <v>20134</v>
      </c>
      <c r="C5037" s="1" t="s">
        <v>20135</v>
      </c>
      <c r="D5037" s="1" t="s">
        <v>20136</v>
      </c>
      <c r="E5037" s="1" t="s">
        <v>20137</v>
      </c>
      <c r="F5037" s="5">
        <v>611.26916503906205</v>
      </c>
      <c r="G5037" s="5">
        <v>543.143798828125</v>
      </c>
      <c r="H5037" s="5">
        <v>532.92657470703102</v>
      </c>
      <c r="I5037" s="5">
        <v>562.44651285807265</v>
      </c>
      <c r="J5037" s="5">
        <v>632.603271484375</v>
      </c>
      <c r="K5037" s="5">
        <v>643.80224609375</v>
      </c>
      <c r="L5037" s="5">
        <v>665.01843261718705</v>
      </c>
      <c r="M5037" s="5">
        <v>647.14131673177064</v>
      </c>
      <c r="N5037" s="5">
        <v>236.390380859375</v>
      </c>
      <c r="O5037" s="5">
        <v>260.069244384765</v>
      </c>
      <c r="P5037" s="5">
        <v>235.68569946289</v>
      </c>
      <c r="Q5037" s="5">
        <v>244.04844156901001</v>
      </c>
      <c r="R5037" s="5">
        <v>567.01385498046795</v>
      </c>
      <c r="S5037" s="5">
        <v>559.27423095703102</v>
      </c>
      <c r="T5037" s="5">
        <v>544.61608886718705</v>
      </c>
      <c r="U5037" s="5">
        <v>556.96805826822867</v>
      </c>
      <c r="V5037" s="5">
        <v>448.79849243164</v>
      </c>
      <c r="W5037" s="5">
        <v>432.32540893554602</v>
      </c>
      <c r="X5037" s="5">
        <v>436.67984008789</v>
      </c>
      <c r="Y5037" s="5">
        <v>439.26791381835869</v>
      </c>
      <c r="Z5037" s="5">
        <v>404.09460449218699</v>
      </c>
      <c r="AA5037" s="5">
        <v>422.803619384765</v>
      </c>
      <c r="AB5037" s="5">
        <v>390.16110229492102</v>
      </c>
      <c r="AC5037" s="5">
        <v>405.686442057291</v>
      </c>
      <c r="AD5037" s="5">
        <v>654.39990234375</v>
      </c>
      <c r="AE5037" s="5">
        <v>589.45672607421795</v>
      </c>
      <c r="AF5037" s="5">
        <v>570.224365234375</v>
      </c>
      <c r="AG5037" s="5">
        <v>604.69366455078091</v>
      </c>
      <c r="AH5037" s="5">
        <v>496.76388549804602</v>
      </c>
      <c r="AI5037" s="5">
        <v>583.93353271484295</v>
      </c>
      <c r="AJ5037" s="5">
        <v>518.42816162109295</v>
      </c>
      <c r="AK5037" s="5">
        <v>533.0418599446607</v>
      </c>
      <c r="AL5037" s="5">
        <v>210.07138061523401</v>
      </c>
      <c r="AM5037" s="5">
        <v>205.68826293945301</v>
      </c>
      <c r="AN5037" s="5">
        <v>198.55963134765599</v>
      </c>
      <c r="AO5037" s="5">
        <v>204.77309163411437</v>
      </c>
      <c r="AP5037" s="5">
        <v>310.80038452148398</v>
      </c>
      <c r="AQ5037" s="5">
        <v>344.46481323242102</v>
      </c>
      <c r="AR5037" s="5">
        <v>255.84686279296801</v>
      </c>
      <c r="AS5037" s="5">
        <v>303.704020182291</v>
      </c>
      <c r="AT5037" s="5">
        <v>382.95269775390602</v>
      </c>
      <c r="AU5037" s="5">
        <v>349.400146484375</v>
      </c>
      <c r="AV5037" s="5">
        <v>290.04061889648398</v>
      </c>
      <c r="AW5037" s="5">
        <v>340.79782104492165</v>
      </c>
      <c r="AX5037" s="5">
        <v>206.33354187011699</v>
      </c>
      <c r="AY5037" s="5">
        <v>328.62405395507801</v>
      </c>
      <c r="AZ5037" s="5">
        <v>364.451171875</v>
      </c>
      <c r="BA5037" s="5">
        <v>299.80292256673164</v>
      </c>
    </row>
    <row r="5038" spans="1:53" x14ac:dyDescent="0.2">
      <c r="A5038" s="1">
        <v>5035</v>
      </c>
      <c r="B5038" s="1" t="s">
        <v>20138</v>
      </c>
      <c r="C5038" s="1" t="s">
        <v>2824</v>
      </c>
      <c r="D5038" s="1" t="s">
        <v>20139</v>
      </c>
      <c r="E5038" s="1" t="s">
        <v>20140</v>
      </c>
      <c r="J5038" s="5">
        <v>156.25038146972599</v>
      </c>
      <c r="K5038" s="5">
        <v>174.456939697265</v>
      </c>
      <c r="L5038" s="5">
        <v>182.71437072753901</v>
      </c>
      <c r="M5038" s="5">
        <v>171.14056396484332</v>
      </c>
      <c r="V5038" s="5">
        <v>144.76094055175699</v>
      </c>
      <c r="W5038" s="5">
        <v>167.16993713378901</v>
      </c>
      <c r="X5038" s="5">
        <v>183.10162353515599</v>
      </c>
      <c r="Y5038" s="5">
        <v>165.01083374023401</v>
      </c>
      <c r="Z5038" s="5">
        <v>156.48516845703099</v>
      </c>
      <c r="AB5038" s="5">
        <v>155.84297180175699</v>
      </c>
      <c r="AC5038" s="5">
        <v>156.16407012939399</v>
      </c>
      <c r="AL5038" s="5">
        <v>310.790924072265</v>
      </c>
      <c r="AO5038" s="5">
        <v>310.790924072265</v>
      </c>
      <c r="AY5038" s="5">
        <v>130.14727783203099</v>
      </c>
      <c r="BA5038" s="5">
        <v>130.14727783203099</v>
      </c>
    </row>
    <row r="5039" spans="1:53" x14ac:dyDescent="0.2">
      <c r="A5039" s="1">
        <v>5036</v>
      </c>
      <c r="B5039" s="1" t="s">
        <v>20141</v>
      </c>
      <c r="C5039" s="1" t="s">
        <v>20142</v>
      </c>
      <c r="D5039" s="1" t="s">
        <v>20143</v>
      </c>
      <c r="E5039" s="1" t="s">
        <v>20144</v>
      </c>
      <c r="F5039" s="5">
        <v>108.413482666015</v>
      </c>
      <c r="G5039" s="5">
        <v>119.268600463867</v>
      </c>
      <c r="H5039" s="5">
        <v>125.43376922607401</v>
      </c>
      <c r="I5039" s="5">
        <v>117.705284118652</v>
      </c>
      <c r="J5039" s="5">
        <v>124.927604675292</v>
      </c>
      <c r="K5039" s="5">
        <v>126.90056610107401</v>
      </c>
      <c r="L5039" s="5">
        <v>137.534088134765</v>
      </c>
      <c r="M5039" s="5">
        <v>129.78741963704366</v>
      </c>
      <c r="N5039" s="5">
        <v>107.17912292480401</v>
      </c>
      <c r="O5039" s="5">
        <v>119.847923278808</v>
      </c>
      <c r="P5039" s="5">
        <v>94.482101440429602</v>
      </c>
      <c r="Q5039" s="5">
        <v>107.1697158813472</v>
      </c>
      <c r="R5039" s="5">
        <v>76.707862854003906</v>
      </c>
      <c r="S5039" s="5">
        <v>61.969654083251903</v>
      </c>
      <c r="T5039" s="5">
        <v>65.172424316406193</v>
      </c>
      <c r="U5039" s="5">
        <v>67.949980417887332</v>
      </c>
      <c r="V5039" s="5">
        <v>78.763015747070298</v>
      </c>
      <c r="W5039" s="5">
        <v>74.587898254394503</v>
      </c>
      <c r="X5039" s="5">
        <v>83.337448120117102</v>
      </c>
      <c r="Y5039" s="5">
        <v>78.896120707193958</v>
      </c>
      <c r="Z5039" s="5">
        <v>121.803001403808</v>
      </c>
      <c r="AA5039" s="5">
        <v>106.59617614746</v>
      </c>
      <c r="AB5039" s="5">
        <v>102.856468200683</v>
      </c>
      <c r="AC5039" s="5">
        <v>110.41854858398365</v>
      </c>
      <c r="AD5039" s="5">
        <v>61.900718688964801</v>
      </c>
      <c r="AE5039" s="5">
        <v>73.975860595703097</v>
      </c>
      <c r="AF5039" s="5">
        <v>70.202041625976506</v>
      </c>
      <c r="AG5039" s="5">
        <v>68.692873636881473</v>
      </c>
      <c r="AH5039" s="5">
        <v>76.120429992675696</v>
      </c>
      <c r="AI5039" s="5">
        <v>68.298301696777301</v>
      </c>
      <c r="AJ5039" s="5">
        <v>82.112396240234304</v>
      </c>
      <c r="AK5039" s="5">
        <v>75.510375976562443</v>
      </c>
      <c r="AL5039" s="5">
        <v>82.845787048339801</v>
      </c>
      <c r="AM5039" s="5">
        <v>91.244590759277301</v>
      </c>
      <c r="AN5039" s="5">
        <v>83.135429382324205</v>
      </c>
      <c r="AO5039" s="5">
        <v>85.741935729980426</v>
      </c>
      <c r="AP5039" s="5">
        <v>62.406551361083899</v>
      </c>
      <c r="AQ5039" s="5">
        <v>78.558975219726506</v>
      </c>
      <c r="AR5039" s="5">
        <v>58.797142028808501</v>
      </c>
      <c r="AS5039" s="5">
        <v>66.587556203206304</v>
      </c>
      <c r="AT5039" s="5">
        <v>60.034786224365199</v>
      </c>
      <c r="AU5039" s="5">
        <v>78.965629577636705</v>
      </c>
      <c r="AV5039" s="5">
        <v>60.417484283447202</v>
      </c>
      <c r="AW5039" s="5">
        <v>66.472633361816364</v>
      </c>
      <c r="AX5039" s="5">
        <v>77.929229736328097</v>
      </c>
      <c r="AY5039" s="5">
        <v>74.833969116210895</v>
      </c>
      <c r="AZ5039" s="5">
        <v>51.863979339599602</v>
      </c>
      <c r="BA5039" s="5">
        <v>68.209059397379534</v>
      </c>
    </row>
    <row r="5040" spans="1:53" x14ac:dyDescent="0.2">
      <c r="A5040" s="1">
        <v>5037</v>
      </c>
      <c r="B5040" s="1" t="s">
        <v>20145</v>
      </c>
      <c r="C5040" s="1" t="s">
        <v>20146</v>
      </c>
      <c r="D5040" s="1" t="s">
        <v>20147</v>
      </c>
      <c r="E5040" s="1" t="s">
        <v>20148</v>
      </c>
      <c r="F5040" s="5">
        <v>67.483108520507798</v>
      </c>
      <c r="G5040" s="5">
        <v>55.199275970458899</v>
      </c>
      <c r="H5040" s="5">
        <v>77.315605163574205</v>
      </c>
      <c r="I5040" s="5">
        <v>66.665996551513629</v>
      </c>
      <c r="J5040" s="5">
        <v>79.723930358886705</v>
      </c>
      <c r="K5040" s="5">
        <v>83.993804931640597</v>
      </c>
      <c r="L5040" s="5">
        <v>51.700729370117102</v>
      </c>
      <c r="M5040" s="5">
        <v>71.806154886881458</v>
      </c>
      <c r="N5040" s="5">
        <v>136.09310913085901</v>
      </c>
      <c r="O5040" s="5">
        <v>120.131965637207</v>
      </c>
      <c r="P5040" s="5">
        <v>113.35665893554599</v>
      </c>
      <c r="Q5040" s="5">
        <v>123.19391123453734</v>
      </c>
      <c r="R5040" s="5">
        <v>67.968353271484304</v>
      </c>
      <c r="S5040" s="5">
        <v>78.501701354980398</v>
      </c>
      <c r="T5040" s="5">
        <v>80.633224487304602</v>
      </c>
      <c r="U5040" s="5">
        <v>75.701093037923101</v>
      </c>
      <c r="V5040" s="5">
        <v>75.149948120117102</v>
      </c>
      <c r="W5040" s="5">
        <v>78.913185119628906</v>
      </c>
      <c r="X5040" s="5">
        <v>76.1392822265625</v>
      </c>
      <c r="Y5040" s="5">
        <v>76.734138488769503</v>
      </c>
      <c r="Z5040" s="5">
        <v>114.18344116210901</v>
      </c>
      <c r="AA5040" s="5">
        <v>90.522056579589801</v>
      </c>
      <c r="AB5040" s="5">
        <v>111.57012176513599</v>
      </c>
      <c r="AC5040" s="5">
        <v>105.42520650227827</v>
      </c>
      <c r="AD5040" s="5">
        <v>74.372596740722599</v>
      </c>
      <c r="AF5040" s="5">
        <v>106.31575775146401</v>
      </c>
      <c r="AG5040" s="5">
        <v>90.344177246093295</v>
      </c>
      <c r="AH5040" s="5">
        <v>61.0894165039062</v>
      </c>
      <c r="AI5040" s="5">
        <v>53.715240478515597</v>
      </c>
      <c r="AJ5040" s="5">
        <v>56.535980224609297</v>
      </c>
      <c r="AK5040" s="5">
        <v>57.113545735677029</v>
      </c>
      <c r="AL5040" s="5">
        <v>111.14485931396401</v>
      </c>
      <c r="AM5040" s="5">
        <v>106.891235351562</v>
      </c>
      <c r="AN5040" s="5">
        <v>101.666816711425</v>
      </c>
      <c r="AO5040" s="5">
        <v>106.56763712565034</v>
      </c>
      <c r="AP5040" s="5">
        <v>57.494606018066399</v>
      </c>
      <c r="AQ5040" s="5">
        <v>54.248012542724602</v>
      </c>
      <c r="AR5040" s="5">
        <v>57.859718322753899</v>
      </c>
      <c r="AS5040" s="5">
        <v>56.534112294514962</v>
      </c>
      <c r="AT5040" s="5">
        <v>85.215179443359304</v>
      </c>
      <c r="AU5040" s="5">
        <v>75.404228210449205</v>
      </c>
      <c r="AV5040" s="5">
        <v>82.218208312988196</v>
      </c>
      <c r="AW5040" s="5">
        <v>80.94587198893224</v>
      </c>
      <c r="AX5040" s="5">
        <v>66.192665100097599</v>
      </c>
      <c r="AY5040" s="5">
        <v>46.543247222900298</v>
      </c>
      <c r="AZ5040" s="5">
        <v>43.743473052978501</v>
      </c>
      <c r="BA5040" s="5">
        <v>52.159795125325466</v>
      </c>
    </row>
    <row r="5041" spans="1:53" x14ac:dyDescent="0.2">
      <c r="A5041" s="1">
        <v>5038</v>
      </c>
      <c r="B5041" s="1" t="s">
        <v>20149</v>
      </c>
      <c r="C5041" s="1" t="s">
        <v>20150</v>
      </c>
      <c r="D5041" s="1" t="s">
        <v>20151</v>
      </c>
      <c r="E5041" s="1" t="s">
        <v>20152</v>
      </c>
      <c r="F5041" s="5">
        <v>35.634803771972599</v>
      </c>
      <c r="H5041" s="5">
        <v>31.205347061157202</v>
      </c>
      <c r="I5041" s="5">
        <v>33.420075416564899</v>
      </c>
      <c r="J5041" s="5">
        <v>28.558609008788999</v>
      </c>
      <c r="M5041" s="5">
        <v>28.558609008788999</v>
      </c>
      <c r="O5041" s="5">
        <v>39.128978729247997</v>
      </c>
      <c r="Q5041" s="5">
        <v>39.128978729247997</v>
      </c>
      <c r="S5041" s="5">
        <v>29.889406204223601</v>
      </c>
      <c r="U5041" s="5">
        <v>29.889406204223601</v>
      </c>
      <c r="V5041" s="5">
        <v>36.089229583740199</v>
      </c>
      <c r="W5041" s="5">
        <v>25.809574127197202</v>
      </c>
      <c r="Y5041" s="5">
        <v>30.9494018554687</v>
      </c>
      <c r="Z5041" s="5">
        <v>47.2130126953125</v>
      </c>
      <c r="AA5041" s="5">
        <v>45.413028717041001</v>
      </c>
      <c r="AB5041" s="5">
        <v>34.097373962402301</v>
      </c>
      <c r="AC5041" s="5">
        <v>42.241138458251932</v>
      </c>
      <c r="AM5041" s="5">
        <v>52.497100830078097</v>
      </c>
      <c r="AO5041" s="5">
        <v>52.497100830078097</v>
      </c>
      <c r="AP5041" s="5">
        <v>26.136512756347599</v>
      </c>
      <c r="AS5041" s="5">
        <v>26.136512756347599</v>
      </c>
      <c r="AX5041" s="5">
        <v>42.486892700195298</v>
      </c>
      <c r="BA5041" s="5">
        <v>42.486892700195298</v>
      </c>
    </row>
    <row r="5042" spans="1:53" x14ac:dyDescent="0.2">
      <c r="A5042" s="1">
        <v>5039</v>
      </c>
      <c r="B5042" s="1" t="s">
        <v>20153</v>
      </c>
      <c r="C5042" s="1" t="s">
        <v>20154</v>
      </c>
      <c r="D5042" s="1" t="s">
        <v>20155</v>
      </c>
      <c r="E5042" s="1" t="s">
        <v>20156</v>
      </c>
      <c r="F5042" s="5">
        <v>49.994094848632798</v>
      </c>
      <c r="G5042" s="5">
        <v>47.716472625732401</v>
      </c>
      <c r="H5042" s="5">
        <v>38.712993621826101</v>
      </c>
      <c r="I5042" s="5">
        <v>45.474520365397098</v>
      </c>
      <c r="J5042" s="5">
        <v>46.874431610107401</v>
      </c>
      <c r="K5042" s="5">
        <v>42.786720275878899</v>
      </c>
      <c r="L5042" s="5">
        <v>48.3905639648437</v>
      </c>
      <c r="M5042" s="5">
        <v>46.017238616943331</v>
      </c>
      <c r="N5042" s="5">
        <v>138.53244018554599</v>
      </c>
      <c r="O5042" s="5">
        <v>132.29452514648401</v>
      </c>
      <c r="P5042" s="5">
        <v>138.247955322265</v>
      </c>
      <c r="Q5042" s="5">
        <v>136.358306884765</v>
      </c>
      <c r="R5042" s="5">
        <v>50.834110260009702</v>
      </c>
      <c r="S5042" s="5">
        <v>51.666851043701101</v>
      </c>
      <c r="T5042" s="5">
        <v>47.093597412109297</v>
      </c>
      <c r="U5042" s="5">
        <v>49.864852905273359</v>
      </c>
      <c r="V5042" s="5">
        <v>61.580806732177699</v>
      </c>
      <c r="W5042" s="5">
        <v>61.461055755615199</v>
      </c>
      <c r="X5042" s="5">
        <v>52.025703430175703</v>
      </c>
      <c r="Y5042" s="5">
        <v>58.355855305989536</v>
      </c>
      <c r="Z5042" s="5">
        <v>49.3262939453125</v>
      </c>
      <c r="AA5042" s="5">
        <v>61.314563751220703</v>
      </c>
      <c r="AB5042" s="5">
        <v>54.929779052734297</v>
      </c>
      <c r="AC5042" s="5">
        <v>55.190212249755831</v>
      </c>
      <c r="AD5042" s="5">
        <v>62.521873474121001</v>
      </c>
      <c r="AE5042" s="5">
        <v>73.065177917480398</v>
      </c>
      <c r="AF5042" s="5">
        <v>64.355255126953097</v>
      </c>
      <c r="AG5042" s="5">
        <v>66.647435506184834</v>
      </c>
      <c r="AH5042" s="5">
        <v>63.7802124023437</v>
      </c>
      <c r="AI5042" s="5">
        <v>68.335708618164006</v>
      </c>
      <c r="AJ5042" s="5">
        <v>77.873344421386705</v>
      </c>
      <c r="AK5042" s="5">
        <v>69.996421813964801</v>
      </c>
      <c r="AL5042" s="5">
        <v>85.151473999023395</v>
      </c>
      <c r="AM5042" s="5">
        <v>77.489585876464801</v>
      </c>
      <c r="AN5042" s="5">
        <v>78.103683471679602</v>
      </c>
      <c r="AO5042" s="5">
        <v>80.248247782389271</v>
      </c>
      <c r="AP5042" s="5">
        <v>54.050872802734297</v>
      </c>
      <c r="AQ5042" s="5">
        <v>51.500942230224602</v>
      </c>
      <c r="AR5042" s="5">
        <v>46.371994018554602</v>
      </c>
      <c r="AS5042" s="5">
        <v>50.641269683837834</v>
      </c>
      <c r="AT5042" s="5">
        <v>75.008865356445298</v>
      </c>
      <c r="AU5042" s="5">
        <v>68.579124450683594</v>
      </c>
      <c r="AV5042" s="5">
        <v>61.975311279296797</v>
      </c>
      <c r="AW5042" s="5">
        <v>68.521100362141894</v>
      </c>
      <c r="AX5042" s="5">
        <v>50.693412780761697</v>
      </c>
      <c r="AY5042" s="5">
        <v>56.029777526855398</v>
      </c>
      <c r="AZ5042" s="5">
        <v>55.143047332763601</v>
      </c>
      <c r="BA5042" s="5">
        <v>53.955412546793561</v>
      </c>
    </row>
    <row r="5043" spans="1:53" x14ac:dyDescent="0.2">
      <c r="A5043" s="1">
        <v>5040</v>
      </c>
      <c r="B5043" s="1" t="s">
        <v>20157</v>
      </c>
      <c r="C5043" s="1" t="s">
        <v>20158</v>
      </c>
      <c r="D5043" s="1" t="s">
        <v>20159</v>
      </c>
      <c r="E5043" s="1" t="s">
        <v>20160</v>
      </c>
      <c r="F5043" s="5">
        <v>632.26129150390602</v>
      </c>
      <c r="G5043" s="5">
        <v>693.84600830078102</v>
      </c>
      <c r="H5043" s="5">
        <v>675.70495605468705</v>
      </c>
      <c r="I5043" s="5">
        <v>667.27075195312466</v>
      </c>
      <c r="J5043" s="5">
        <v>704.86267089843705</v>
      </c>
      <c r="K5043" s="5">
        <v>682.98095703125</v>
      </c>
      <c r="L5043" s="5">
        <v>709.14971923828102</v>
      </c>
      <c r="M5043" s="5">
        <v>698.99778238932265</v>
      </c>
      <c r="N5043" s="5">
        <v>1163.24719238281</v>
      </c>
      <c r="O5043" s="5">
        <v>1239.51831054687</v>
      </c>
      <c r="P5043" s="5">
        <v>1149.5927734375</v>
      </c>
      <c r="Q5043" s="5">
        <v>1184.1194254557267</v>
      </c>
      <c r="R5043" s="5">
        <v>772.69665527343705</v>
      </c>
      <c r="S5043" s="5">
        <v>712.13977050781205</v>
      </c>
      <c r="T5043" s="5">
        <v>751.11077880859295</v>
      </c>
      <c r="U5043" s="5">
        <v>745.31573486328068</v>
      </c>
      <c r="V5043" s="5">
        <v>742.09197998046795</v>
      </c>
      <c r="W5043" s="5">
        <v>739.13220214843705</v>
      </c>
      <c r="X5043" s="5">
        <v>741.6904296875</v>
      </c>
      <c r="Y5043" s="5">
        <v>740.97153727213492</v>
      </c>
      <c r="Z5043" s="5">
        <v>609.585693359375</v>
      </c>
      <c r="AA5043" s="5">
        <v>598.56872558593705</v>
      </c>
      <c r="AB5043" s="5">
        <v>651.041748046875</v>
      </c>
      <c r="AC5043" s="5">
        <v>619.73205566406239</v>
      </c>
      <c r="AD5043" s="5">
        <v>1029.89123535156</v>
      </c>
      <c r="AE5043" s="5">
        <v>1081.63671875</v>
      </c>
      <c r="AF5043" s="5">
        <v>1149.12365722656</v>
      </c>
      <c r="AG5043" s="5">
        <v>1086.8838704427064</v>
      </c>
      <c r="AH5043" s="5">
        <v>989.55755615234295</v>
      </c>
      <c r="AI5043" s="5">
        <v>1022.6860961914</v>
      </c>
      <c r="AJ5043" s="5">
        <v>988.62481689453102</v>
      </c>
      <c r="AK5043" s="5">
        <v>1000.2894897460914</v>
      </c>
      <c r="AL5043" s="5">
        <v>1253.23266601562</v>
      </c>
      <c r="AM5043" s="5">
        <v>1206.09289550781</v>
      </c>
      <c r="AN5043" s="5">
        <v>1247.14428710937</v>
      </c>
      <c r="AO5043" s="5">
        <v>1235.4899495442667</v>
      </c>
      <c r="AP5043" s="5">
        <v>689.83489990234295</v>
      </c>
      <c r="AQ5043" s="5">
        <v>768.96868896484295</v>
      </c>
      <c r="AR5043" s="5">
        <v>786.926513671875</v>
      </c>
      <c r="AS5043" s="5">
        <v>748.57670084635356</v>
      </c>
      <c r="AT5043" s="5">
        <v>917.78436279296795</v>
      </c>
      <c r="AU5043" s="5">
        <v>870.50329589843705</v>
      </c>
      <c r="AV5043" s="5">
        <v>816.63275146484295</v>
      </c>
      <c r="AW5043" s="5">
        <v>868.30680338541595</v>
      </c>
      <c r="AX5043" s="5">
        <v>786.58703613281205</v>
      </c>
      <c r="AY5043" s="5">
        <v>748.87805175781205</v>
      </c>
      <c r="AZ5043" s="5">
        <v>795.37762451171795</v>
      </c>
      <c r="BA5043" s="5">
        <v>776.94757080078068</v>
      </c>
    </row>
    <row r="5044" spans="1:53" x14ac:dyDescent="0.2">
      <c r="A5044" s="1">
        <v>5041</v>
      </c>
      <c r="B5044" s="1" t="s">
        <v>20161</v>
      </c>
      <c r="C5044" s="1" t="s">
        <v>20162</v>
      </c>
      <c r="D5044" s="1" t="s">
        <v>20163</v>
      </c>
      <c r="E5044" s="1" t="s">
        <v>20164</v>
      </c>
      <c r="F5044" s="5">
        <v>97.9144287109375</v>
      </c>
      <c r="G5044" s="5">
        <v>130.74572753906199</v>
      </c>
      <c r="H5044" s="5">
        <v>88.862411499023395</v>
      </c>
      <c r="I5044" s="5">
        <v>105.84085591634096</v>
      </c>
      <c r="J5044" s="5">
        <v>101.477447509765</v>
      </c>
      <c r="K5044" s="5">
        <v>73.099914550781193</v>
      </c>
      <c r="L5044" s="5">
        <v>90.602775573730398</v>
      </c>
      <c r="M5044" s="5">
        <v>88.39337921142554</v>
      </c>
      <c r="N5044" s="5">
        <v>130.79472351074199</v>
      </c>
      <c r="O5044" s="5">
        <v>160.50361633300699</v>
      </c>
      <c r="P5044" s="5">
        <v>195.79331970214801</v>
      </c>
      <c r="Q5044" s="5">
        <v>162.36388651529899</v>
      </c>
      <c r="R5044" s="5">
        <v>109.72853088378901</v>
      </c>
      <c r="S5044" s="5">
        <v>113.55767822265599</v>
      </c>
      <c r="T5044" s="5">
        <v>128.09091186523401</v>
      </c>
      <c r="U5044" s="5">
        <v>117.12570699055966</v>
      </c>
      <c r="V5044" s="5">
        <v>88.930503845214801</v>
      </c>
      <c r="W5044" s="5">
        <v>86.539710998535099</v>
      </c>
      <c r="X5044" s="5">
        <v>75.686965942382798</v>
      </c>
      <c r="Y5044" s="5">
        <v>83.719060262044238</v>
      </c>
      <c r="Z5044" s="5">
        <v>100.01204681396401</v>
      </c>
      <c r="AA5044" s="5">
        <v>91.693733215332003</v>
      </c>
      <c r="AB5044" s="5">
        <v>115.416534423828</v>
      </c>
      <c r="AC5044" s="5">
        <v>102.37410481770802</v>
      </c>
      <c r="AD5044" s="5">
        <v>104.19661712646401</v>
      </c>
      <c r="AE5044" s="5">
        <v>110.296592712402</v>
      </c>
      <c r="AF5044" s="5">
        <v>111.814735412597</v>
      </c>
      <c r="AG5044" s="5">
        <v>108.76931508382101</v>
      </c>
      <c r="AH5044" s="5">
        <v>98.0870361328125</v>
      </c>
      <c r="AI5044" s="5">
        <v>101.14069366455</v>
      </c>
      <c r="AJ5044" s="5">
        <v>98.856735229492102</v>
      </c>
      <c r="AK5044" s="5">
        <v>99.361488342284858</v>
      </c>
      <c r="AL5044" s="5">
        <v>134.18368530273401</v>
      </c>
      <c r="AM5044" s="5">
        <v>135.01239013671801</v>
      </c>
      <c r="AN5044" s="5">
        <v>160.40695190429599</v>
      </c>
      <c r="AO5044" s="5">
        <v>143.20100911458266</v>
      </c>
      <c r="AP5044" s="5">
        <v>115.938636779785</v>
      </c>
      <c r="AQ5044" s="5">
        <v>125.106964111328</v>
      </c>
      <c r="AR5044" s="5">
        <v>121.216743469238</v>
      </c>
      <c r="AS5044" s="5">
        <v>120.75411478678366</v>
      </c>
      <c r="AT5044" s="5">
        <v>78.631561279296804</v>
      </c>
      <c r="AU5044" s="5">
        <v>52.061485290527301</v>
      </c>
      <c r="AW5044" s="5">
        <v>65.346523284912053</v>
      </c>
      <c r="AX5044" s="5">
        <v>86.703674316406193</v>
      </c>
      <c r="AY5044" s="5">
        <v>84.327911376953097</v>
      </c>
      <c r="AZ5044" s="5">
        <v>91.096046447753906</v>
      </c>
      <c r="BA5044" s="5">
        <v>87.375877380371051</v>
      </c>
    </row>
    <row r="5045" spans="1:53" x14ac:dyDescent="0.2">
      <c r="A5045" s="1">
        <v>5042</v>
      </c>
      <c r="B5045" s="1" t="s">
        <v>20165</v>
      </c>
      <c r="C5045" s="1" t="s">
        <v>20166</v>
      </c>
      <c r="D5045" s="1" t="s">
        <v>20167</v>
      </c>
      <c r="E5045" s="1" t="s">
        <v>20168</v>
      </c>
      <c r="F5045" s="5">
        <v>245.82414245605401</v>
      </c>
      <c r="G5045" s="5">
        <v>229.04335021972599</v>
      </c>
      <c r="H5045" s="5">
        <v>218.57620239257801</v>
      </c>
      <c r="I5045" s="5">
        <v>231.14789835611933</v>
      </c>
      <c r="J5045" s="5">
        <v>163.95111083984301</v>
      </c>
      <c r="K5045" s="5">
        <v>173.295318603515</v>
      </c>
      <c r="L5045" s="5">
        <v>124.23995971679599</v>
      </c>
      <c r="M5045" s="5">
        <v>153.82879638671798</v>
      </c>
      <c r="N5045" s="5">
        <v>157.121658325195</v>
      </c>
      <c r="O5045" s="5">
        <v>247.46371459960901</v>
      </c>
      <c r="P5045" s="5">
        <v>186.871170043945</v>
      </c>
      <c r="Q5045" s="5">
        <v>197.152180989583</v>
      </c>
      <c r="R5045" s="5">
        <v>186.10137939453099</v>
      </c>
      <c r="S5045" s="5">
        <v>203.84403991699199</v>
      </c>
      <c r="T5045" s="5">
        <v>219.150466918945</v>
      </c>
      <c r="U5045" s="5">
        <v>203.03196207682265</v>
      </c>
      <c r="V5045" s="5">
        <v>447.55474853515602</v>
      </c>
      <c r="W5045" s="5">
        <v>434.77993774414</v>
      </c>
      <c r="X5045" s="5">
        <v>442.85617065429602</v>
      </c>
      <c r="Y5045" s="5">
        <v>441.73028564453062</v>
      </c>
      <c r="Z5045" s="5">
        <v>253.61749267578099</v>
      </c>
      <c r="AA5045" s="5">
        <v>246.918365478515</v>
      </c>
      <c r="AB5045" s="5">
        <v>263.79846191406199</v>
      </c>
      <c r="AC5045" s="5">
        <v>254.77810668945267</v>
      </c>
      <c r="AD5045" s="5">
        <v>368.06805419921801</v>
      </c>
      <c r="AE5045" s="5">
        <v>347.71392822265602</v>
      </c>
      <c r="AF5045" s="5">
        <v>374.556549072265</v>
      </c>
      <c r="AG5045" s="5">
        <v>363.44617716471299</v>
      </c>
      <c r="AH5045" s="5">
        <v>471.53793334960898</v>
      </c>
      <c r="AI5045" s="5">
        <v>466.53744506835898</v>
      </c>
      <c r="AJ5045" s="5">
        <v>488.15960693359301</v>
      </c>
      <c r="AK5045" s="5">
        <v>475.41166178385362</v>
      </c>
      <c r="AL5045" s="5">
        <v>1040.41223144531</v>
      </c>
      <c r="AM5045" s="5">
        <v>1124.38940429687</v>
      </c>
      <c r="AN5045" s="5">
        <v>1102.83654785156</v>
      </c>
      <c r="AO5045" s="5">
        <v>1089.2127278645801</v>
      </c>
      <c r="AP5045" s="5">
        <v>107.331649780273</v>
      </c>
      <c r="AQ5045" s="5">
        <v>116.421096801757</v>
      </c>
      <c r="AR5045" s="5">
        <v>107.41455841064401</v>
      </c>
      <c r="AS5045" s="5">
        <v>110.38910166422467</v>
      </c>
      <c r="AT5045" s="5">
        <v>174.69563293457</v>
      </c>
      <c r="AU5045" s="5">
        <v>146.33038330078099</v>
      </c>
      <c r="AV5045" s="5">
        <v>96.660415649414006</v>
      </c>
      <c r="AW5045" s="5">
        <v>139.22881062825499</v>
      </c>
      <c r="AX5045" s="5">
        <v>317.22021484375</v>
      </c>
      <c r="AY5045" s="5">
        <v>267.711181640625</v>
      </c>
      <c r="AZ5045" s="5">
        <v>262.74182128906199</v>
      </c>
      <c r="BA5045" s="5">
        <v>282.55773925781233</v>
      </c>
    </row>
    <row r="5046" spans="1:53" x14ac:dyDescent="0.2">
      <c r="A5046" s="1">
        <v>5043</v>
      </c>
      <c r="B5046" s="1" t="s">
        <v>20169</v>
      </c>
      <c r="C5046" s="1" t="s">
        <v>20170</v>
      </c>
      <c r="D5046" s="1" t="s">
        <v>20171</v>
      </c>
      <c r="E5046" s="1" t="s">
        <v>20172</v>
      </c>
      <c r="F5046" s="5">
        <v>173.03202819824199</v>
      </c>
      <c r="G5046" s="5">
        <v>158.92733764648401</v>
      </c>
      <c r="H5046" s="5">
        <v>191.02606201171801</v>
      </c>
      <c r="I5046" s="5">
        <v>174.32847595214798</v>
      </c>
      <c r="J5046" s="5">
        <v>187.98962402343699</v>
      </c>
      <c r="K5046" s="5">
        <v>169.490234375</v>
      </c>
      <c r="L5046" s="5">
        <v>151.16751098632801</v>
      </c>
      <c r="M5046" s="5">
        <v>169.54912312825499</v>
      </c>
      <c r="N5046" s="5">
        <v>69.885032653808594</v>
      </c>
      <c r="P5046" s="5">
        <v>112.830078125</v>
      </c>
      <c r="Q5046" s="5">
        <v>91.357555389404297</v>
      </c>
      <c r="R5046" s="5">
        <v>95.6444091796875</v>
      </c>
      <c r="S5046" s="5">
        <v>115.2974319458</v>
      </c>
      <c r="T5046" s="5">
        <v>94.681007385253906</v>
      </c>
      <c r="U5046" s="5">
        <v>101.87428283691379</v>
      </c>
      <c r="V5046" s="5">
        <v>96.270790100097599</v>
      </c>
      <c r="W5046" s="5">
        <v>100.186080932617</v>
      </c>
      <c r="X5046" s="5">
        <v>116.68246459960901</v>
      </c>
      <c r="Y5046" s="5">
        <v>104.37977854410788</v>
      </c>
      <c r="Z5046" s="5">
        <v>147.42730712890599</v>
      </c>
      <c r="AA5046" s="5">
        <v>142.75648498535099</v>
      </c>
      <c r="AB5046" s="5">
        <v>160.500228881835</v>
      </c>
      <c r="AC5046" s="5">
        <v>150.22800699869734</v>
      </c>
      <c r="AD5046" s="5">
        <v>227.74354553222599</v>
      </c>
      <c r="AE5046" s="5">
        <v>269.42498779296801</v>
      </c>
      <c r="AF5046" s="5">
        <v>269.60314941406199</v>
      </c>
      <c r="AG5046" s="5">
        <v>255.59056091308534</v>
      </c>
      <c r="AH5046" s="5">
        <v>213.38868713378901</v>
      </c>
      <c r="AI5046" s="5">
        <v>215.24403381347599</v>
      </c>
      <c r="AJ5046" s="5">
        <v>209.223709106445</v>
      </c>
      <c r="AK5046" s="5">
        <v>212.61881001790334</v>
      </c>
      <c r="AL5046" s="5">
        <v>106.38502502441401</v>
      </c>
      <c r="AM5046" s="5">
        <v>122.58852386474599</v>
      </c>
      <c r="AN5046" s="5">
        <v>120.71580505371</v>
      </c>
      <c r="AO5046" s="5">
        <v>116.56311798095665</v>
      </c>
      <c r="AP5046" s="5">
        <v>147.66940307617099</v>
      </c>
      <c r="AQ5046" s="5">
        <v>159.26338195800699</v>
      </c>
      <c r="AR5046" s="5">
        <v>161.22898864746</v>
      </c>
      <c r="AS5046" s="5">
        <v>156.05392456054599</v>
      </c>
      <c r="AT5046" s="5">
        <v>145.909744262695</v>
      </c>
      <c r="AU5046" s="5">
        <v>161.28846740722599</v>
      </c>
      <c r="AV5046" s="5">
        <v>197.45014953613199</v>
      </c>
      <c r="AW5046" s="5">
        <v>168.21612040201765</v>
      </c>
      <c r="AX5046" s="5">
        <v>169.95816040039</v>
      </c>
      <c r="AY5046" s="5">
        <v>190.6796875</v>
      </c>
      <c r="AZ5046" s="5">
        <v>195.77870178222599</v>
      </c>
      <c r="BA5046" s="5">
        <v>185.47218322753869</v>
      </c>
    </row>
    <row r="5047" spans="1:53" x14ac:dyDescent="0.2">
      <c r="A5047" s="1">
        <v>5044</v>
      </c>
      <c r="B5047" s="1" t="s">
        <v>20173</v>
      </c>
      <c r="C5047" s="1" t="s">
        <v>20174</v>
      </c>
      <c r="D5047" s="1" t="s">
        <v>20175</v>
      </c>
      <c r="E5047" s="1" t="s">
        <v>20176</v>
      </c>
      <c r="F5047" s="5">
        <v>424.59310913085898</v>
      </c>
      <c r="G5047" s="5">
        <v>378.62884521484301</v>
      </c>
      <c r="H5047" s="5">
        <v>410.96218872070301</v>
      </c>
      <c r="I5047" s="5">
        <v>404.72804768880161</v>
      </c>
      <c r="J5047" s="5">
        <v>389.50344848632801</v>
      </c>
      <c r="K5047" s="5">
        <v>386.23083496093699</v>
      </c>
      <c r="L5047" s="5">
        <v>334.48547363281199</v>
      </c>
      <c r="M5047" s="5">
        <v>370.07325236002566</v>
      </c>
      <c r="N5047" s="5">
        <v>812.29595947265602</v>
      </c>
      <c r="O5047" s="5">
        <v>792.08245849609295</v>
      </c>
      <c r="P5047" s="5">
        <v>786.417724609375</v>
      </c>
      <c r="Q5047" s="5">
        <v>796.9320475260414</v>
      </c>
      <c r="R5047" s="5">
        <v>506.63665771484301</v>
      </c>
      <c r="S5047" s="5">
        <v>497.59255981445301</v>
      </c>
      <c r="T5047" s="5">
        <v>556.11901855468705</v>
      </c>
      <c r="U5047" s="5">
        <v>520.11607869466104</v>
      </c>
      <c r="V5047" s="5">
        <v>343.75628662109301</v>
      </c>
      <c r="W5047" s="5">
        <v>352.18759155273398</v>
      </c>
      <c r="X5047" s="5">
        <v>337.66915893554602</v>
      </c>
      <c r="Y5047" s="5">
        <v>344.53767903645763</v>
      </c>
      <c r="Z5047" s="5">
        <v>345.06414794921801</v>
      </c>
      <c r="AA5047" s="5">
        <v>350.53811645507801</v>
      </c>
      <c r="AB5047" s="5">
        <v>327.14117431640602</v>
      </c>
      <c r="AC5047" s="5">
        <v>340.91447957356735</v>
      </c>
      <c r="AD5047" s="5">
        <v>440.91421508789</v>
      </c>
      <c r="AE5047" s="5">
        <v>438.35324096679602</v>
      </c>
      <c r="AF5047" s="5">
        <v>451.88415527343699</v>
      </c>
      <c r="AG5047" s="5">
        <v>443.717203776041</v>
      </c>
      <c r="AH5047" s="5">
        <v>386.36169433593699</v>
      </c>
      <c r="AI5047" s="5">
        <v>423.46011352539</v>
      </c>
      <c r="AJ5047" s="5">
        <v>395.55603027343699</v>
      </c>
      <c r="AK5047" s="5">
        <v>401.79261271158799</v>
      </c>
      <c r="AL5047" s="5">
        <v>683.13323974609295</v>
      </c>
      <c r="AM5047" s="5">
        <v>716.29547119140602</v>
      </c>
      <c r="AN5047" s="5">
        <v>752.84124755859295</v>
      </c>
      <c r="AO5047" s="5">
        <v>717.42331949869731</v>
      </c>
      <c r="AP5047" s="5">
        <v>391.540435791015</v>
      </c>
      <c r="AQ5047" s="5">
        <v>425.56109619140602</v>
      </c>
      <c r="AR5047" s="5">
        <v>391.558837890625</v>
      </c>
      <c r="AS5047" s="5">
        <v>402.88678995768197</v>
      </c>
      <c r="AT5047" s="5">
        <v>377.082916259765</v>
      </c>
      <c r="AU5047" s="5">
        <v>422.737060546875</v>
      </c>
      <c r="AV5047" s="5">
        <v>411.65612792968699</v>
      </c>
      <c r="AW5047" s="5">
        <v>403.82536824544235</v>
      </c>
      <c r="AX5047" s="5">
        <v>426.37142944335898</v>
      </c>
      <c r="AY5047" s="5">
        <v>390.0068359375</v>
      </c>
      <c r="AZ5047" s="5">
        <v>392.79132080078102</v>
      </c>
      <c r="BA5047" s="5">
        <v>403.05652872721333</v>
      </c>
    </row>
    <row r="5048" spans="1:53" x14ac:dyDescent="0.2">
      <c r="A5048" s="1">
        <v>5045</v>
      </c>
      <c r="B5048" s="1" t="s">
        <v>20177</v>
      </c>
      <c r="C5048" s="1" t="s">
        <v>20178</v>
      </c>
      <c r="D5048" s="1" t="s">
        <v>20179</v>
      </c>
      <c r="E5048" s="1" t="s">
        <v>20180</v>
      </c>
      <c r="F5048" s="5">
        <v>758.90881347656205</v>
      </c>
      <c r="G5048" s="5">
        <v>723.96417236328102</v>
      </c>
      <c r="H5048" s="5">
        <v>711.33221435546795</v>
      </c>
      <c r="I5048" s="5">
        <v>731.40173339843705</v>
      </c>
      <c r="J5048" s="5">
        <v>781.42395019531205</v>
      </c>
      <c r="K5048" s="5">
        <v>787.31677246093705</v>
      </c>
      <c r="L5048" s="5">
        <v>784.48236083984295</v>
      </c>
      <c r="M5048" s="5">
        <v>784.40769449869731</v>
      </c>
      <c r="N5048" s="5">
        <v>470.07305908203102</v>
      </c>
      <c r="O5048" s="5">
        <v>506.54598999023398</v>
      </c>
      <c r="P5048" s="5">
        <v>489.76141357421801</v>
      </c>
      <c r="Q5048" s="5">
        <v>488.79348754882767</v>
      </c>
      <c r="R5048" s="5">
        <v>457.15270996093699</v>
      </c>
      <c r="S5048" s="5">
        <v>451.28384399414</v>
      </c>
      <c r="T5048" s="5">
        <v>452.68701171875</v>
      </c>
      <c r="U5048" s="5">
        <v>453.70785522460898</v>
      </c>
      <c r="V5048" s="5">
        <v>652.22967529296795</v>
      </c>
      <c r="W5048" s="5">
        <v>616.91058349609295</v>
      </c>
      <c r="X5048" s="5">
        <v>631.52545166015602</v>
      </c>
      <c r="Y5048" s="5">
        <v>633.55523681640568</v>
      </c>
      <c r="Z5048" s="5">
        <v>769.84533691406205</v>
      </c>
      <c r="AA5048" s="5">
        <v>725.06292724609295</v>
      </c>
      <c r="AB5048" s="5">
        <v>760.912109375</v>
      </c>
      <c r="AC5048" s="5">
        <v>751.9401245117183</v>
      </c>
      <c r="AD5048" s="5">
        <v>855.37274169921795</v>
      </c>
      <c r="AE5048" s="5">
        <v>806.07843017578102</v>
      </c>
      <c r="AF5048" s="5">
        <v>823.73370361328102</v>
      </c>
      <c r="AG5048" s="5">
        <v>828.39495849609341</v>
      </c>
      <c r="AH5048" s="5">
        <v>780.19964599609295</v>
      </c>
      <c r="AI5048" s="5">
        <v>772.54241943359295</v>
      </c>
      <c r="AJ5048" s="5">
        <v>803.84698486328102</v>
      </c>
      <c r="AK5048" s="5">
        <v>785.52968343098894</v>
      </c>
      <c r="AL5048" s="5">
        <v>476.73992919921801</v>
      </c>
      <c r="AM5048" s="5">
        <v>440.60412597656199</v>
      </c>
      <c r="AN5048" s="5">
        <v>465.93716430664</v>
      </c>
      <c r="AO5048" s="5">
        <v>461.09373982747337</v>
      </c>
      <c r="AP5048" s="5">
        <v>576.6474609375</v>
      </c>
      <c r="AQ5048" s="5">
        <v>592.98736572265602</v>
      </c>
      <c r="AR5048" s="5">
        <v>574.71826171875</v>
      </c>
      <c r="AS5048" s="5">
        <v>581.45102945963538</v>
      </c>
      <c r="AT5048" s="5">
        <v>587.77398681640602</v>
      </c>
      <c r="AU5048" s="5">
        <v>641.48596191406205</v>
      </c>
      <c r="AV5048" s="5">
        <v>501.159423828125</v>
      </c>
      <c r="AW5048" s="5">
        <v>576.80645751953102</v>
      </c>
      <c r="AX5048" s="5">
        <v>579.49835205078102</v>
      </c>
      <c r="AY5048" s="5">
        <v>648.93212890625</v>
      </c>
      <c r="AZ5048" s="5">
        <v>634.9072265625</v>
      </c>
      <c r="BA5048" s="5">
        <v>621.11256917317701</v>
      </c>
    </row>
    <row r="5049" spans="1:53" x14ac:dyDescent="0.2">
      <c r="A5049" s="1">
        <v>5046</v>
      </c>
      <c r="B5049" s="1" t="s">
        <v>20181</v>
      </c>
      <c r="C5049" s="1" t="s">
        <v>20182</v>
      </c>
      <c r="D5049" s="1" t="s">
        <v>20183</v>
      </c>
      <c r="E5049" s="1" t="s">
        <v>20184</v>
      </c>
      <c r="F5049" s="5">
        <v>132.54649353027301</v>
      </c>
      <c r="G5049" s="5">
        <v>97.007530212402301</v>
      </c>
      <c r="H5049" s="5">
        <v>117.007698059082</v>
      </c>
      <c r="I5049" s="5">
        <v>115.52057393391912</v>
      </c>
      <c r="J5049" s="5">
        <v>109.6787109375</v>
      </c>
      <c r="K5049" s="5">
        <v>100.276557922363</v>
      </c>
      <c r="L5049" s="5">
        <v>112.85588836669901</v>
      </c>
      <c r="M5049" s="5">
        <v>107.60371907552066</v>
      </c>
      <c r="N5049" s="5">
        <v>299.80230712890602</v>
      </c>
      <c r="O5049" s="5">
        <v>245.405517578125</v>
      </c>
      <c r="P5049" s="5">
        <v>242.38786315917901</v>
      </c>
      <c r="Q5049" s="5">
        <v>262.53189595540334</v>
      </c>
      <c r="R5049" s="5">
        <v>121.306922912597</v>
      </c>
      <c r="S5049" s="5">
        <v>102.372840881347</v>
      </c>
      <c r="T5049" s="5">
        <v>98.769699096679602</v>
      </c>
      <c r="U5049" s="5">
        <v>107.48315429687455</v>
      </c>
      <c r="V5049" s="5">
        <v>114.83073425292901</v>
      </c>
      <c r="W5049" s="5">
        <v>115.913688659667</v>
      </c>
      <c r="X5049" s="5">
        <v>110.988975524902</v>
      </c>
      <c r="Y5049" s="5">
        <v>113.91113281249933</v>
      </c>
      <c r="Z5049" s="5">
        <v>111.22548675537099</v>
      </c>
      <c r="AA5049" s="5">
        <v>83.473823547363196</v>
      </c>
      <c r="AB5049" s="5">
        <v>98.848846435546804</v>
      </c>
      <c r="AC5049" s="5">
        <v>97.849385579427008</v>
      </c>
      <c r="AD5049" s="5">
        <v>134.6494140625</v>
      </c>
      <c r="AE5049" s="5">
        <v>172.56230163574199</v>
      </c>
      <c r="AF5049" s="5">
        <v>146.73980712890599</v>
      </c>
      <c r="AG5049" s="5">
        <v>151.31717427571598</v>
      </c>
      <c r="AH5049" s="5">
        <v>139.85543823242099</v>
      </c>
      <c r="AI5049" s="5">
        <v>147.38949584960901</v>
      </c>
      <c r="AJ5049" s="5">
        <v>161.69606018066401</v>
      </c>
      <c r="AK5049" s="5">
        <v>149.64699808756467</v>
      </c>
      <c r="AL5049" s="5">
        <v>181.57937622070301</v>
      </c>
      <c r="AM5049" s="5">
        <v>160.41567993164</v>
      </c>
      <c r="AN5049" s="5">
        <v>176.05516052246</v>
      </c>
      <c r="AO5049" s="5">
        <v>172.68340555826765</v>
      </c>
      <c r="AP5049" s="5">
        <v>101.96588897705</v>
      </c>
      <c r="AQ5049" s="5">
        <v>96.581398010253906</v>
      </c>
      <c r="AR5049" s="5">
        <v>119.50082397460901</v>
      </c>
      <c r="AS5049" s="5">
        <v>106.0160369873043</v>
      </c>
      <c r="AT5049" s="5">
        <v>105.338264465332</v>
      </c>
      <c r="AU5049" s="5">
        <v>135.05995178222599</v>
      </c>
      <c r="AV5049" s="5">
        <v>101.318946838378</v>
      </c>
      <c r="AW5049" s="5">
        <v>113.90572102864535</v>
      </c>
      <c r="AX5049" s="5">
        <v>95.801239013671804</v>
      </c>
      <c r="AY5049" s="5">
        <v>103.79694366455</v>
      </c>
      <c r="AZ5049" s="5">
        <v>100.590682983398</v>
      </c>
      <c r="BA5049" s="5">
        <v>100.06295522053993</v>
      </c>
    </row>
    <row r="5050" spans="1:53" x14ac:dyDescent="0.2">
      <c r="A5050" s="1">
        <v>5047</v>
      </c>
      <c r="B5050" s="1" t="s">
        <v>20185</v>
      </c>
      <c r="C5050" s="1" t="s">
        <v>20186</v>
      </c>
      <c r="D5050" s="1" t="s">
        <v>20187</v>
      </c>
      <c r="E5050" s="1" t="s">
        <v>20188</v>
      </c>
      <c r="F5050" s="5">
        <v>445.38504028320301</v>
      </c>
      <c r="G5050" s="5">
        <v>453.07980346679602</v>
      </c>
      <c r="H5050" s="5">
        <v>405.249908447265</v>
      </c>
      <c r="I5050" s="5">
        <v>434.57158406575468</v>
      </c>
      <c r="J5050" s="5">
        <v>451.54421997070301</v>
      </c>
      <c r="K5050" s="5">
        <v>412.64706420898398</v>
      </c>
      <c r="L5050" s="5">
        <v>470.21859741210898</v>
      </c>
      <c r="M5050" s="5">
        <v>444.80329386393197</v>
      </c>
      <c r="N5050" s="5">
        <v>210.06921386718699</v>
      </c>
      <c r="O5050" s="5">
        <v>221.31938171386699</v>
      </c>
      <c r="P5050" s="5">
        <v>165.89823913574199</v>
      </c>
      <c r="Q5050" s="5">
        <v>199.09561157226531</v>
      </c>
      <c r="R5050" s="5">
        <v>298.18576049804602</v>
      </c>
      <c r="S5050" s="5">
        <v>333.08407592773398</v>
      </c>
      <c r="T5050" s="5">
        <v>384.54751586914</v>
      </c>
      <c r="U5050" s="5">
        <v>338.60578409830669</v>
      </c>
      <c r="V5050" s="5">
        <v>323.433349609375</v>
      </c>
      <c r="W5050" s="5">
        <v>309.75180053710898</v>
      </c>
      <c r="X5050" s="5">
        <v>270.17468261718699</v>
      </c>
      <c r="Y5050" s="5">
        <v>301.11994425455697</v>
      </c>
      <c r="Z5050" s="5">
        <v>319.68218994140602</v>
      </c>
      <c r="AA5050" s="5">
        <v>357.83419799804602</v>
      </c>
      <c r="AB5050" s="5">
        <v>321.21847534179602</v>
      </c>
      <c r="AC5050" s="5">
        <v>332.91162109374932</v>
      </c>
      <c r="AD5050" s="5">
        <v>228.49136352539</v>
      </c>
      <c r="AE5050" s="5">
        <v>239.29463195800699</v>
      </c>
      <c r="AF5050" s="5">
        <v>228.63571166992099</v>
      </c>
      <c r="AG5050" s="5">
        <v>232.14056905110598</v>
      </c>
      <c r="AH5050" s="5">
        <v>232.02438354492099</v>
      </c>
      <c r="AI5050" s="5">
        <v>260.17028808593699</v>
      </c>
      <c r="AJ5050" s="5">
        <v>253.517822265625</v>
      </c>
      <c r="AK5050" s="5">
        <v>248.57083129882767</v>
      </c>
      <c r="AL5050" s="5">
        <v>217.49871826171801</v>
      </c>
      <c r="AM5050" s="5">
        <v>204.46316528320301</v>
      </c>
      <c r="AN5050" s="5">
        <v>224.309967041015</v>
      </c>
      <c r="AO5050" s="5">
        <v>215.42395019531202</v>
      </c>
      <c r="AP5050" s="5">
        <v>225.32032775878901</v>
      </c>
      <c r="AQ5050" s="5">
        <v>220.177001953125</v>
      </c>
      <c r="AR5050" s="5">
        <v>220.452224731445</v>
      </c>
      <c r="AS5050" s="5">
        <v>221.98318481445301</v>
      </c>
      <c r="AT5050" s="5">
        <v>339.30194091796801</v>
      </c>
      <c r="AU5050" s="5">
        <v>422.79672241210898</v>
      </c>
      <c r="AV5050" s="5">
        <v>452.30502319335898</v>
      </c>
      <c r="AW5050" s="5">
        <v>404.8012288411453</v>
      </c>
      <c r="AX5050" s="5">
        <v>375.99310302734301</v>
      </c>
      <c r="AY5050" s="5">
        <v>310.04605102539</v>
      </c>
      <c r="AZ5050" s="5">
        <v>329.71615600585898</v>
      </c>
      <c r="BA5050" s="5">
        <v>338.585103352864</v>
      </c>
    </row>
    <row r="5051" spans="1:53" x14ac:dyDescent="0.2">
      <c r="A5051" s="1">
        <v>5048</v>
      </c>
      <c r="B5051" s="1" t="s">
        <v>20189</v>
      </c>
      <c r="C5051" s="1" t="s">
        <v>20190</v>
      </c>
      <c r="D5051" s="1" t="s">
        <v>20191</v>
      </c>
      <c r="E5051" s="1" t="s">
        <v>20192</v>
      </c>
      <c r="F5051" s="5">
        <v>275.040283203125</v>
      </c>
      <c r="G5051" s="5">
        <v>296.99447631835898</v>
      </c>
      <c r="H5051" s="5">
        <v>303.799713134765</v>
      </c>
      <c r="I5051" s="5">
        <v>291.9448242187496</v>
      </c>
      <c r="J5051" s="5">
        <v>276.24664306640602</v>
      </c>
      <c r="K5051" s="5">
        <v>283.81195068359301</v>
      </c>
      <c r="L5051" s="5">
        <v>269.34185791015602</v>
      </c>
      <c r="M5051" s="5">
        <v>276.46681722005172</v>
      </c>
      <c r="N5051" s="5">
        <v>471.407623291015</v>
      </c>
      <c r="O5051" s="5">
        <v>494.07733154296801</v>
      </c>
      <c r="P5051" s="5">
        <v>479.68231201171801</v>
      </c>
      <c r="Q5051" s="5">
        <v>481.72242228190038</v>
      </c>
      <c r="R5051" s="5">
        <v>237.16012573242099</v>
      </c>
      <c r="S5051" s="5">
        <v>258.71395874023398</v>
      </c>
      <c r="T5051" s="5">
        <v>303.63269042968699</v>
      </c>
      <c r="U5051" s="5">
        <v>266.50225830078062</v>
      </c>
      <c r="V5051" s="5">
        <v>233.242416381835</v>
      </c>
      <c r="W5051" s="5">
        <v>236.24847412109301</v>
      </c>
      <c r="X5051" s="5">
        <v>224.89945983886699</v>
      </c>
      <c r="Y5051" s="5">
        <v>231.46345011393166</v>
      </c>
      <c r="Z5051" s="5">
        <v>279.86956787109301</v>
      </c>
      <c r="AA5051" s="5">
        <v>293.98150634765602</v>
      </c>
      <c r="AB5051" s="5">
        <v>276.919921875</v>
      </c>
      <c r="AC5051" s="5">
        <v>283.59033203124972</v>
      </c>
      <c r="AD5051" s="5">
        <v>218.09417724609301</v>
      </c>
      <c r="AE5051" s="5">
        <v>226.41004943847599</v>
      </c>
      <c r="AF5051" s="5">
        <v>221.44908142089801</v>
      </c>
      <c r="AG5051" s="5">
        <v>221.98443603515568</v>
      </c>
      <c r="AH5051" s="5">
        <v>200.199127197265</v>
      </c>
      <c r="AI5051" s="5">
        <v>198.868896484375</v>
      </c>
      <c r="AJ5051" s="5">
        <v>196.91447448730401</v>
      </c>
      <c r="AK5051" s="5">
        <v>198.66083272298133</v>
      </c>
      <c r="AL5051" s="5">
        <v>323.12136840820301</v>
      </c>
      <c r="AM5051" s="5">
        <v>325.725830078125</v>
      </c>
      <c r="AN5051" s="5">
        <v>314.37200927734301</v>
      </c>
      <c r="AO5051" s="5">
        <v>321.07306925455697</v>
      </c>
      <c r="AP5051" s="5">
        <v>220.03602600097599</v>
      </c>
      <c r="AQ5051" s="5">
        <v>230.00572204589801</v>
      </c>
      <c r="AR5051" s="5">
        <v>222.05697631835901</v>
      </c>
      <c r="AS5051" s="5">
        <v>224.03290812174433</v>
      </c>
      <c r="AT5051" s="5">
        <v>185.96781921386699</v>
      </c>
      <c r="AU5051" s="5">
        <v>244.11585998535099</v>
      </c>
      <c r="AV5051" s="5">
        <v>204.72523498535099</v>
      </c>
      <c r="AW5051" s="5">
        <v>211.60297139485633</v>
      </c>
      <c r="AX5051" s="5">
        <v>213.77029418945301</v>
      </c>
      <c r="AY5051" s="5">
        <v>185.30633544921801</v>
      </c>
      <c r="AZ5051" s="5">
        <v>174.35421752929599</v>
      </c>
      <c r="BA5051" s="5">
        <v>191.14361572265568</v>
      </c>
    </row>
    <row r="5052" spans="1:53" x14ac:dyDescent="0.2">
      <c r="A5052" s="1">
        <v>5049</v>
      </c>
      <c r="B5052" s="1" t="s">
        <v>20193</v>
      </c>
      <c r="C5052" s="1" t="s">
        <v>20194</v>
      </c>
      <c r="D5052" s="1" t="s">
        <v>20195</v>
      </c>
      <c r="E5052" s="1" t="s">
        <v>20196</v>
      </c>
      <c r="F5052" s="5">
        <v>175.42021179199199</v>
      </c>
      <c r="G5052" s="5">
        <v>211.93403625488199</v>
      </c>
      <c r="H5052" s="5">
        <v>172.15316772460901</v>
      </c>
      <c r="I5052" s="5">
        <v>186.50247192382767</v>
      </c>
      <c r="J5052" s="5">
        <v>138.21440124511699</v>
      </c>
      <c r="K5052" s="5">
        <v>185.430419921875</v>
      </c>
      <c r="L5052" s="5">
        <v>184.84411621093699</v>
      </c>
      <c r="M5052" s="5">
        <v>169.49631245930965</v>
      </c>
      <c r="N5052" s="5">
        <v>302.60952758789</v>
      </c>
      <c r="O5052" s="5">
        <v>276.25057983398398</v>
      </c>
      <c r="P5052" s="5">
        <v>249.68965148925699</v>
      </c>
      <c r="Q5052" s="5">
        <v>276.183252970377</v>
      </c>
      <c r="R5052" s="5">
        <v>147.95495605468699</v>
      </c>
      <c r="S5052" s="5">
        <v>71.804489135742102</v>
      </c>
      <c r="T5052" s="5">
        <v>112.802558898925</v>
      </c>
      <c r="U5052" s="5">
        <v>110.85400136311803</v>
      </c>
      <c r="V5052" s="5">
        <v>128.47590637207</v>
      </c>
      <c r="W5052" s="5">
        <v>144.12184143066401</v>
      </c>
      <c r="X5052" s="5">
        <v>98.265098571777301</v>
      </c>
      <c r="Y5052" s="5">
        <v>123.62094879150378</v>
      </c>
      <c r="Z5052" s="5">
        <v>117.20725250244099</v>
      </c>
      <c r="AA5052" s="5">
        <v>110.333435058593</v>
      </c>
      <c r="AB5052" s="5">
        <v>137.10827636718699</v>
      </c>
      <c r="AC5052" s="5">
        <v>121.54965464274032</v>
      </c>
      <c r="AD5052" s="5">
        <v>96.882568359375</v>
      </c>
      <c r="AE5052" s="5">
        <v>110.35169982910099</v>
      </c>
      <c r="AF5052" s="5">
        <v>124.494079589843</v>
      </c>
      <c r="AG5052" s="5">
        <v>110.57611592610634</v>
      </c>
      <c r="AH5052" s="5">
        <v>105.207954406738</v>
      </c>
      <c r="AI5052" s="5">
        <v>113.541732788085</v>
      </c>
      <c r="AJ5052" s="5">
        <v>111.83754730224599</v>
      </c>
      <c r="AK5052" s="5">
        <v>110.19574483235634</v>
      </c>
      <c r="AL5052" s="5">
        <v>224.64837646484301</v>
      </c>
      <c r="AM5052" s="5">
        <v>166.21748352050699</v>
      </c>
      <c r="AN5052" s="5">
        <v>180.34712219238199</v>
      </c>
      <c r="AO5052" s="5">
        <v>190.40432739257733</v>
      </c>
      <c r="AP5052" s="5">
        <v>105.976661682128</v>
      </c>
      <c r="AQ5052" s="5">
        <v>72.875205993652301</v>
      </c>
      <c r="AR5052" s="5">
        <v>92.085098266601506</v>
      </c>
      <c r="AS5052" s="5">
        <v>90.312321980793925</v>
      </c>
      <c r="AZ5052" s="5">
        <v>84.763359069824205</v>
      </c>
      <c r="BA5052" s="5">
        <v>84.763359069824205</v>
      </c>
    </row>
    <row r="5053" spans="1:53" x14ac:dyDescent="0.2">
      <c r="A5053" s="1">
        <v>5050</v>
      </c>
      <c r="B5053" s="1" t="s">
        <v>20197</v>
      </c>
      <c r="C5053" s="1" t="s">
        <v>20198</v>
      </c>
      <c r="D5053" s="1" t="s">
        <v>20199</v>
      </c>
      <c r="E5053" s="1" t="s">
        <v>20200</v>
      </c>
      <c r="F5053" s="5">
        <v>153.91989135742099</v>
      </c>
      <c r="G5053" s="5">
        <v>146.98609924316401</v>
      </c>
      <c r="H5053" s="5">
        <v>142.64978027343699</v>
      </c>
      <c r="I5053" s="5">
        <v>147.85192362467401</v>
      </c>
      <c r="J5053" s="5">
        <v>172.20960998535099</v>
      </c>
      <c r="K5053" s="5">
        <v>176.24171447753901</v>
      </c>
      <c r="L5053" s="5">
        <v>165.66372680664</v>
      </c>
      <c r="M5053" s="5">
        <v>171.37168375651001</v>
      </c>
      <c r="N5053" s="5">
        <v>216.04495239257801</v>
      </c>
      <c r="O5053" s="5">
        <v>194.23828125</v>
      </c>
      <c r="P5053" s="5">
        <v>193.30685424804599</v>
      </c>
      <c r="Q5053" s="5">
        <v>201.19669596354132</v>
      </c>
      <c r="R5053" s="5">
        <v>165.44673156738199</v>
      </c>
      <c r="S5053" s="5">
        <v>155.26742553710901</v>
      </c>
      <c r="T5053" s="5">
        <v>178.341873168945</v>
      </c>
      <c r="U5053" s="5">
        <v>166.35201009114533</v>
      </c>
      <c r="V5053" s="5">
        <v>95.36572265625</v>
      </c>
      <c r="W5053" s="5">
        <v>105.605735778808</v>
      </c>
      <c r="X5053" s="5">
        <v>90.050796508789006</v>
      </c>
      <c r="Y5053" s="5">
        <v>97.007418314615663</v>
      </c>
      <c r="Z5053" s="5">
        <v>124.37247467041</v>
      </c>
      <c r="AA5053" s="5">
        <v>119.275184631347</v>
      </c>
      <c r="AB5053" s="5">
        <v>125.57639312744099</v>
      </c>
      <c r="AC5053" s="5">
        <v>123.07468414306601</v>
      </c>
      <c r="AD5053" s="5">
        <v>150.33062744140599</v>
      </c>
      <c r="AE5053" s="5">
        <v>143.38758850097599</v>
      </c>
      <c r="AF5053" s="5">
        <v>173.212890625</v>
      </c>
      <c r="AG5053" s="5">
        <v>155.64370218912734</v>
      </c>
      <c r="AH5053" s="5">
        <v>154.334716796875</v>
      </c>
      <c r="AI5053" s="5">
        <v>134.43647766113199</v>
      </c>
      <c r="AJ5053" s="5">
        <v>140.10084533691401</v>
      </c>
      <c r="AK5053" s="5">
        <v>142.957346598307</v>
      </c>
      <c r="AL5053" s="5">
        <v>131.83946228027301</v>
      </c>
      <c r="AM5053" s="5">
        <v>134.09742736816401</v>
      </c>
      <c r="AN5053" s="5">
        <v>148.19372558593699</v>
      </c>
      <c r="AO5053" s="5">
        <v>138.043538411458</v>
      </c>
      <c r="AP5053" s="5">
        <v>156.24554443359301</v>
      </c>
      <c r="AQ5053" s="5">
        <v>140.811920166015</v>
      </c>
      <c r="AR5053" s="5">
        <v>144.01847839355401</v>
      </c>
      <c r="AS5053" s="5">
        <v>147.02531433105401</v>
      </c>
      <c r="AT5053" s="5">
        <v>115.63669586181599</v>
      </c>
      <c r="AU5053" s="5">
        <v>110.930450439453</v>
      </c>
      <c r="AV5053" s="5">
        <v>106.360786437988</v>
      </c>
      <c r="AW5053" s="5">
        <v>110.97597757975234</v>
      </c>
      <c r="AX5053" s="5">
        <v>145.15080261230401</v>
      </c>
      <c r="AY5053" s="5">
        <v>114.256637573242</v>
      </c>
      <c r="AZ5053" s="5">
        <v>115.485618591308</v>
      </c>
      <c r="BA5053" s="5">
        <v>124.964352925618</v>
      </c>
    </row>
    <row r="5054" spans="1:53" x14ac:dyDescent="0.2">
      <c r="A5054" s="1">
        <v>5051</v>
      </c>
      <c r="B5054" s="1" t="s">
        <v>20201</v>
      </c>
      <c r="C5054" s="1" t="s">
        <v>20202</v>
      </c>
      <c r="D5054" s="1" t="s">
        <v>20203</v>
      </c>
      <c r="E5054" s="1" t="s">
        <v>20204</v>
      </c>
      <c r="F5054" s="5">
        <v>486.25201416015602</v>
      </c>
      <c r="G5054" s="5">
        <v>529.38006591796795</v>
      </c>
      <c r="H5054" s="5">
        <v>556.60736083984295</v>
      </c>
      <c r="I5054" s="5">
        <v>524.07981363932231</v>
      </c>
      <c r="J5054" s="5">
        <v>499.388580322265</v>
      </c>
      <c r="K5054" s="5">
        <v>504.68130493164</v>
      </c>
      <c r="L5054" s="5">
        <v>450.24456787109301</v>
      </c>
      <c r="M5054" s="5">
        <v>484.77148437499932</v>
      </c>
      <c r="N5054" s="5">
        <v>950.51177978515602</v>
      </c>
      <c r="O5054" s="5">
        <v>995.90435791015602</v>
      </c>
      <c r="P5054" s="5">
        <v>976.40856933593705</v>
      </c>
      <c r="Q5054" s="5">
        <v>974.27490234374966</v>
      </c>
      <c r="R5054" s="5">
        <v>431.78070068359301</v>
      </c>
      <c r="S5054" s="5">
        <v>414.27127075195301</v>
      </c>
      <c r="T5054" s="5">
        <v>436.06604003906199</v>
      </c>
      <c r="U5054" s="5">
        <v>427.37267049153598</v>
      </c>
      <c r="V5054" s="5">
        <v>478.42416381835898</v>
      </c>
      <c r="W5054" s="5">
        <v>472.25012207031199</v>
      </c>
      <c r="X5054" s="5">
        <v>457.63345336914</v>
      </c>
      <c r="Y5054" s="5">
        <v>469.43591308593699</v>
      </c>
      <c r="Z5054" s="5">
        <v>439.88293457031199</v>
      </c>
      <c r="AA5054" s="5">
        <v>444.99102783203102</v>
      </c>
      <c r="AB5054" s="5">
        <v>416.42306518554602</v>
      </c>
      <c r="AC5054" s="5">
        <v>433.76567586262968</v>
      </c>
      <c r="AD5054" s="5">
        <v>645.86798095703102</v>
      </c>
      <c r="AE5054" s="5">
        <v>592.57379150390602</v>
      </c>
      <c r="AF5054" s="5">
        <v>681.35552978515602</v>
      </c>
      <c r="AG5054" s="5">
        <v>639.93243408203102</v>
      </c>
      <c r="AH5054" s="5">
        <v>653.311767578125</v>
      </c>
      <c r="AI5054" s="5">
        <v>588.34234619140602</v>
      </c>
      <c r="AJ5054" s="5">
        <v>580.01226806640602</v>
      </c>
      <c r="AK5054" s="5">
        <v>607.22212727864564</v>
      </c>
      <c r="AL5054" s="5">
        <v>835.7412109375</v>
      </c>
      <c r="AM5054" s="5">
        <v>906.9013671875</v>
      </c>
      <c r="AN5054" s="5">
        <v>852.78656005859295</v>
      </c>
      <c r="AO5054" s="5">
        <v>865.14304606119765</v>
      </c>
      <c r="AP5054" s="5">
        <v>394.94647216796801</v>
      </c>
      <c r="AQ5054" s="5">
        <v>404.49472045898398</v>
      </c>
      <c r="AR5054" s="5">
        <v>397.587310791015</v>
      </c>
      <c r="AS5054" s="5">
        <v>399.00950113932231</v>
      </c>
      <c r="AT5054" s="5">
        <v>568.9326171875</v>
      </c>
      <c r="AU5054" s="5">
        <v>614.01556396484295</v>
      </c>
      <c r="AV5054" s="5">
        <v>591.89947509765602</v>
      </c>
      <c r="AW5054" s="5">
        <v>591.61588541666629</v>
      </c>
      <c r="AX5054" s="5">
        <v>494.27868652343699</v>
      </c>
      <c r="AY5054" s="5">
        <v>436.81536865234301</v>
      </c>
      <c r="AZ5054" s="5">
        <v>435.48806762695301</v>
      </c>
      <c r="BA5054" s="5">
        <v>455.52737426757767</v>
      </c>
    </row>
    <row r="5055" spans="1:53" x14ac:dyDescent="0.2">
      <c r="A5055" s="1">
        <v>5052</v>
      </c>
      <c r="B5055" s="1" t="s">
        <v>20205</v>
      </c>
      <c r="C5055" s="1" t="s">
        <v>20206</v>
      </c>
      <c r="D5055" s="1" t="s">
        <v>20207</v>
      </c>
      <c r="E5055" s="1" t="s">
        <v>20208</v>
      </c>
      <c r="F5055" s="5">
        <v>123.45993041992099</v>
      </c>
      <c r="G5055" s="5">
        <v>84.917579650878906</v>
      </c>
      <c r="H5055" s="5">
        <v>104.19197845458901</v>
      </c>
      <c r="I5055" s="5">
        <v>104.18982950846298</v>
      </c>
      <c r="J5055" s="5">
        <v>140.11738586425699</v>
      </c>
      <c r="K5055" s="5">
        <v>121.527214050292</v>
      </c>
      <c r="L5055" s="5">
        <v>117.533279418945</v>
      </c>
      <c r="M5055" s="5">
        <v>126.39262644449798</v>
      </c>
      <c r="N5055" s="5">
        <v>198.31201171875</v>
      </c>
      <c r="O5055" s="5">
        <v>176.10398864746</v>
      </c>
      <c r="P5055" s="5">
        <v>167.47946166992099</v>
      </c>
      <c r="Q5055" s="5">
        <v>180.63182067871034</v>
      </c>
      <c r="R5055" s="5">
        <v>103.485298156738</v>
      </c>
      <c r="S5055" s="5">
        <v>95.053184509277301</v>
      </c>
      <c r="T5055" s="5">
        <v>108.72014617919901</v>
      </c>
      <c r="U5055" s="5">
        <v>102.41954294840475</v>
      </c>
      <c r="V5055" s="5">
        <v>89.306755065917898</v>
      </c>
      <c r="W5055" s="5">
        <v>84.077262878417898</v>
      </c>
      <c r="X5055" s="5">
        <v>74.836067199707003</v>
      </c>
      <c r="Y5055" s="5">
        <v>82.740028381347599</v>
      </c>
      <c r="Z5055" s="5">
        <v>138.44094848632801</v>
      </c>
      <c r="AA5055" s="5">
        <v>114.505226135253</v>
      </c>
      <c r="AB5055" s="5">
        <v>123.006256103515</v>
      </c>
      <c r="AC5055" s="5">
        <v>125.31747690836534</v>
      </c>
      <c r="AD5055" s="5">
        <v>76.658363342285099</v>
      </c>
      <c r="AE5055" s="5">
        <v>103.293586730957</v>
      </c>
      <c r="AF5055" s="5">
        <v>97.981643676757798</v>
      </c>
      <c r="AG5055" s="5">
        <v>92.644531249999957</v>
      </c>
      <c r="AH5055" s="5">
        <v>90.465827941894503</v>
      </c>
      <c r="AI5055" s="5">
        <v>84.253753662109304</v>
      </c>
      <c r="AJ5055" s="5">
        <v>67.163200378417898</v>
      </c>
      <c r="AK5055" s="5">
        <v>80.627593994140568</v>
      </c>
      <c r="AL5055" s="5">
        <v>124.09087371826099</v>
      </c>
      <c r="AM5055" s="5">
        <v>144.23701477050699</v>
      </c>
      <c r="AN5055" s="5">
        <v>141.90145874023401</v>
      </c>
      <c r="AO5055" s="5">
        <v>136.74311574300066</v>
      </c>
      <c r="AP5055" s="5">
        <v>60.7626953125</v>
      </c>
      <c r="AQ5055" s="5">
        <v>76.780326843261705</v>
      </c>
      <c r="AR5055" s="5">
        <v>86.895233154296804</v>
      </c>
      <c r="AS5055" s="5">
        <v>74.812751770019517</v>
      </c>
      <c r="AU5055" s="5">
        <v>138.42630004882801</v>
      </c>
      <c r="AV5055" s="5">
        <v>133.44383239746</v>
      </c>
      <c r="AW5055" s="5">
        <v>135.93506622314402</v>
      </c>
      <c r="AX5055" s="5">
        <v>74.618583679199205</v>
      </c>
      <c r="AY5055" s="5">
        <v>67.444221496582003</v>
      </c>
      <c r="BA5055" s="5">
        <v>71.031402587890597</v>
      </c>
    </row>
    <row r="5056" spans="1:53" x14ac:dyDescent="0.2">
      <c r="A5056" s="1">
        <v>5053</v>
      </c>
      <c r="B5056" s="1" t="s">
        <v>20209</v>
      </c>
      <c r="C5056" s="1" t="s">
        <v>20210</v>
      </c>
      <c r="D5056" s="1" t="s">
        <v>20211</v>
      </c>
      <c r="E5056" s="1" t="s">
        <v>20212</v>
      </c>
      <c r="F5056" s="5">
        <v>1053.4423828125</v>
      </c>
      <c r="G5056" s="5">
        <v>1083.80737304687</v>
      </c>
      <c r="H5056" s="5">
        <v>1066.93664550781</v>
      </c>
      <c r="I5056" s="5">
        <v>1068.06213378906</v>
      </c>
      <c r="J5056" s="5">
        <v>1154.67578125</v>
      </c>
      <c r="K5056" s="5">
        <v>1217.94665527343</v>
      </c>
      <c r="L5056" s="5">
        <v>1187.83032226562</v>
      </c>
      <c r="M5056" s="5">
        <v>1186.8175862630167</v>
      </c>
      <c r="N5056" s="5">
        <v>1245.37707519531</v>
      </c>
      <c r="O5056" s="5">
        <v>1207.884765625</v>
      </c>
      <c r="P5056" s="5">
        <v>1156.26403808593</v>
      </c>
      <c r="Q5056" s="5">
        <v>1203.1752929687466</v>
      </c>
      <c r="R5056" s="5">
        <v>1018.40960693359</v>
      </c>
      <c r="S5056" s="5">
        <v>1008.68518066406</v>
      </c>
      <c r="T5056" s="5">
        <v>1106.9013671875</v>
      </c>
      <c r="U5056" s="5">
        <v>1044.6653849283832</v>
      </c>
      <c r="V5056" s="5">
        <v>990.42236328125</v>
      </c>
      <c r="W5056" s="5">
        <v>994.28521728515602</v>
      </c>
      <c r="X5056" s="5">
        <v>955.71130371093705</v>
      </c>
      <c r="Y5056" s="5">
        <v>980.13962809244765</v>
      </c>
      <c r="Z5056" s="5">
        <v>1110.154296875</v>
      </c>
      <c r="AA5056" s="5">
        <v>1119.46362304687</v>
      </c>
      <c r="AB5056" s="5">
        <v>1098.37097167968</v>
      </c>
      <c r="AC5056" s="5">
        <v>1109.3296305338499</v>
      </c>
      <c r="AD5056" s="5">
        <v>1027.99291992187</v>
      </c>
      <c r="AE5056" s="5">
        <v>1040.7724609375</v>
      </c>
      <c r="AF5056" s="5">
        <v>1039.82678222656</v>
      </c>
      <c r="AG5056" s="5">
        <v>1036.19738769531</v>
      </c>
      <c r="AH5056" s="5">
        <v>985.57580566406205</v>
      </c>
      <c r="AI5056" s="5">
        <v>1016.45513916015</v>
      </c>
      <c r="AJ5056" s="5">
        <v>1034.99145507812</v>
      </c>
      <c r="AK5056" s="5">
        <v>1012.340799967444</v>
      </c>
      <c r="AL5056" s="5">
        <v>862.86999511718705</v>
      </c>
      <c r="AM5056" s="5">
        <v>863.40496826171795</v>
      </c>
      <c r="AN5056" s="5">
        <v>799.38592529296795</v>
      </c>
      <c r="AO5056" s="5">
        <v>841.8869628906242</v>
      </c>
      <c r="AP5056" s="5">
        <v>819.06182861328102</v>
      </c>
      <c r="AQ5056" s="5">
        <v>806.25933837890602</v>
      </c>
      <c r="AR5056" s="5">
        <v>791.55242919921795</v>
      </c>
      <c r="AS5056" s="5">
        <v>805.62453206380167</v>
      </c>
      <c r="AT5056" s="5">
        <v>1120.72192382812</v>
      </c>
      <c r="AU5056" s="5">
        <v>1223.95690917968</v>
      </c>
      <c r="AV5056" s="5">
        <v>1028.83813476562</v>
      </c>
      <c r="AW5056" s="5">
        <v>1124.5056559244733</v>
      </c>
      <c r="AX5056" s="5">
        <v>1046.02392578125</v>
      </c>
      <c r="AY5056" s="5">
        <v>842.97821044921795</v>
      </c>
      <c r="AZ5056" s="5">
        <v>865.18603515625</v>
      </c>
      <c r="BA5056" s="5">
        <v>918.06272379557265</v>
      </c>
    </row>
    <row r="5057" spans="1:53" x14ac:dyDescent="0.2">
      <c r="A5057" s="1">
        <v>5054</v>
      </c>
      <c r="B5057" s="1" t="s">
        <v>20213</v>
      </c>
      <c r="C5057" s="1" t="s">
        <v>20214</v>
      </c>
      <c r="D5057" s="1" t="s">
        <v>20215</v>
      </c>
      <c r="E5057" s="1" t="s">
        <v>20216</v>
      </c>
      <c r="F5057" s="5">
        <v>137.16374206542901</v>
      </c>
      <c r="G5057" s="5">
        <v>154.317611694335</v>
      </c>
      <c r="H5057" s="5">
        <v>146.30870056152301</v>
      </c>
      <c r="I5057" s="5">
        <v>145.93001810709566</v>
      </c>
      <c r="J5057" s="5">
        <v>153.018295288085</v>
      </c>
      <c r="K5057" s="5">
        <v>127.09413146972599</v>
      </c>
      <c r="L5057" s="5">
        <v>153.61857604980401</v>
      </c>
      <c r="M5057" s="5">
        <v>144.57700093587167</v>
      </c>
      <c r="N5057" s="5">
        <v>242.57276916503901</v>
      </c>
      <c r="O5057" s="5">
        <v>256.68807983398398</v>
      </c>
      <c r="P5057" s="5">
        <v>246.23893737792901</v>
      </c>
      <c r="Q5057" s="5">
        <v>248.49992879231732</v>
      </c>
      <c r="R5057" s="5">
        <v>170.23544311523401</v>
      </c>
      <c r="S5057" s="5">
        <v>148.79901123046801</v>
      </c>
      <c r="T5057" s="5">
        <v>179.21255493164</v>
      </c>
      <c r="U5057" s="5">
        <v>166.08233642578065</v>
      </c>
      <c r="V5057" s="5">
        <v>140.256256103515</v>
      </c>
      <c r="W5057" s="5">
        <v>130.09194946289</v>
      </c>
      <c r="X5057" s="5">
        <v>119.41036987304599</v>
      </c>
      <c r="Y5057" s="5">
        <v>129.91952514648366</v>
      </c>
      <c r="Z5057" s="5">
        <v>133.47479248046801</v>
      </c>
      <c r="AA5057" s="5">
        <v>136.89657592773401</v>
      </c>
      <c r="AB5057" s="5">
        <v>133.315170288085</v>
      </c>
      <c r="AC5057" s="5">
        <v>134.56217956542901</v>
      </c>
      <c r="AD5057" s="5">
        <v>156.65580749511699</v>
      </c>
      <c r="AE5057" s="5">
        <v>143.72611999511699</v>
      </c>
      <c r="AF5057" s="5">
        <v>151.44648742675699</v>
      </c>
      <c r="AG5057" s="5">
        <v>150.60947163899698</v>
      </c>
      <c r="AH5057" s="5">
        <v>150.840072631835</v>
      </c>
      <c r="AI5057" s="5">
        <v>152.519271850585</v>
      </c>
      <c r="AJ5057" s="5">
        <v>158.22688293457</v>
      </c>
      <c r="AK5057" s="5">
        <v>153.86207580566335</v>
      </c>
      <c r="AL5057" s="5">
        <v>233.55163574218699</v>
      </c>
      <c r="AM5057" s="5">
        <v>209.46742248535099</v>
      </c>
      <c r="AN5057" s="5">
        <v>238.68150329589801</v>
      </c>
      <c r="AO5057" s="5">
        <v>227.23352050781202</v>
      </c>
      <c r="AP5057" s="5">
        <v>143.67802429199199</v>
      </c>
      <c r="AQ5057" s="5">
        <v>133.92213439941401</v>
      </c>
      <c r="AR5057" s="5">
        <v>138.90467834472599</v>
      </c>
      <c r="AS5057" s="5">
        <v>138.83494567871068</v>
      </c>
      <c r="AT5057" s="5">
        <v>160.06671142578099</v>
      </c>
      <c r="AU5057" s="5">
        <v>158.15565490722599</v>
      </c>
      <c r="AV5057" s="5">
        <v>153.27702331542901</v>
      </c>
      <c r="AW5057" s="5">
        <v>157.16646321614533</v>
      </c>
      <c r="AX5057" s="5">
        <v>155.486724853515</v>
      </c>
      <c r="AY5057" s="5">
        <v>134.14001464843699</v>
      </c>
      <c r="AZ5057" s="5">
        <v>143.91743469238199</v>
      </c>
      <c r="BA5057" s="5">
        <v>144.51472473144466</v>
      </c>
    </row>
    <row r="5058" spans="1:53" x14ac:dyDescent="0.2">
      <c r="A5058" s="1">
        <v>5055</v>
      </c>
      <c r="B5058" s="1" t="s">
        <v>20217</v>
      </c>
      <c r="C5058" s="1" t="s">
        <v>2824</v>
      </c>
      <c r="D5058" s="1" t="s">
        <v>20218</v>
      </c>
      <c r="E5058" s="1" t="s">
        <v>20219</v>
      </c>
      <c r="F5058" s="5">
        <v>57.622303009033203</v>
      </c>
      <c r="H5058" s="5">
        <v>60.487224578857401</v>
      </c>
      <c r="I5058" s="5">
        <v>59.054763793945298</v>
      </c>
      <c r="J5058" s="5">
        <v>64.282257080078097</v>
      </c>
      <c r="M5058" s="5">
        <v>64.282257080078097</v>
      </c>
      <c r="N5058" s="5">
        <v>116.33511352539</v>
      </c>
      <c r="O5058" s="5">
        <v>151.06335449218699</v>
      </c>
      <c r="P5058" s="5">
        <v>269.005767822265</v>
      </c>
      <c r="Q5058" s="5">
        <v>178.80141194661397</v>
      </c>
      <c r="R5058" s="5">
        <v>30.958339691162099</v>
      </c>
      <c r="S5058" s="5">
        <v>55.484336853027301</v>
      </c>
      <c r="T5058" s="5">
        <v>77.281555175781193</v>
      </c>
      <c r="U5058" s="5">
        <v>54.574743906656863</v>
      </c>
      <c r="V5058" s="5">
        <v>72.216346740722599</v>
      </c>
      <c r="W5058" s="5">
        <v>82.715347290039006</v>
      </c>
      <c r="X5058" s="5">
        <v>64.8043212890625</v>
      </c>
      <c r="Y5058" s="5">
        <v>73.245338439941364</v>
      </c>
      <c r="Z5058" s="5">
        <v>69.667999267578097</v>
      </c>
      <c r="AA5058" s="5">
        <v>76.428123474121094</v>
      </c>
      <c r="AB5058" s="5">
        <v>61.443553924560497</v>
      </c>
      <c r="AC5058" s="5">
        <v>69.179892222086565</v>
      </c>
      <c r="AE5058" s="5">
        <v>80.881690979003906</v>
      </c>
      <c r="AG5058" s="5">
        <v>80.881690979003906</v>
      </c>
      <c r="AH5058" s="5">
        <v>56.3061714172363</v>
      </c>
      <c r="AI5058" s="5">
        <v>56.159343719482401</v>
      </c>
      <c r="AJ5058" s="5">
        <v>73.333984375</v>
      </c>
      <c r="AK5058" s="5">
        <v>61.933166503906229</v>
      </c>
      <c r="AL5058" s="5">
        <v>73.8245849609375</v>
      </c>
      <c r="AM5058" s="5">
        <v>99.954978942871094</v>
      </c>
      <c r="AN5058" s="5">
        <v>83.7164306640625</v>
      </c>
      <c r="AO5058" s="5">
        <v>85.83199818929036</v>
      </c>
      <c r="AP5058" s="5">
        <v>57.384292602538999</v>
      </c>
      <c r="AQ5058" s="5">
        <v>56.014881134033203</v>
      </c>
      <c r="AR5058" s="5">
        <v>60.5175971984863</v>
      </c>
      <c r="AS5058" s="5">
        <v>57.972256978352839</v>
      </c>
      <c r="AY5058" s="5">
        <v>62.935359954833899</v>
      </c>
      <c r="AZ5058" s="5">
        <v>63.714076995849602</v>
      </c>
      <c r="BA5058" s="5">
        <v>63.324718475341754</v>
      </c>
    </row>
    <row r="5059" spans="1:53" x14ac:dyDescent="0.2">
      <c r="A5059" s="1">
        <v>5056</v>
      </c>
      <c r="B5059" s="1" t="s">
        <v>20220</v>
      </c>
      <c r="C5059" s="1" t="s">
        <v>20221</v>
      </c>
      <c r="D5059" s="1" t="s">
        <v>20222</v>
      </c>
      <c r="E5059" s="1" t="s">
        <v>20223</v>
      </c>
      <c r="F5059" s="5">
        <v>327.00457763671801</v>
      </c>
      <c r="G5059" s="5">
        <v>302.70166015625</v>
      </c>
      <c r="H5059" s="5">
        <v>310.20153808593699</v>
      </c>
      <c r="I5059" s="5">
        <v>313.30259195963504</v>
      </c>
      <c r="J5059" s="5">
        <v>342.33441162109301</v>
      </c>
      <c r="K5059" s="5">
        <v>360.577880859375</v>
      </c>
      <c r="L5059" s="5">
        <v>347.07577514648398</v>
      </c>
      <c r="M5059" s="5">
        <v>349.99602254231735</v>
      </c>
      <c r="N5059" s="5">
        <v>332.79544067382801</v>
      </c>
      <c r="O5059" s="5">
        <v>298.90213012695301</v>
      </c>
      <c r="P5059" s="5">
        <v>326.67782592773398</v>
      </c>
      <c r="Q5059" s="5">
        <v>319.45846557617165</v>
      </c>
      <c r="R5059" s="5">
        <v>230.79885864257801</v>
      </c>
      <c r="S5059" s="5">
        <v>262.06893920898398</v>
      </c>
      <c r="T5059" s="5">
        <v>240.75358581542901</v>
      </c>
      <c r="U5059" s="5">
        <v>244.54046122233035</v>
      </c>
      <c r="V5059" s="5">
        <v>334.09197998046801</v>
      </c>
      <c r="W5059" s="5">
        <v>322.53796386718699</v>
      </c>
      <c r="X5059" s="5">
        <v>328.773681640625</v>
      </c>
      <c r="Y5059" s="5">
        <v>328.46787516275998</v>
      </c>
      <c r="Z5059" s="5">
        <v>350.43798828125</v>
      </c>
      <c r="AA5059" s="5">
        <v>348.23123168945301</v>
      </c>
      <c r="AB5059" s="5">
        <v>341.1513671875</v>
      </c>
      <c r="AC5059" s="5">
        <v>346.60686238606769</v>
      </c>
      <c r="AD5059" s="5">
        <v>281.43768310546801</v>
      </c>
      <c r="AE5059" s="5">
        <v>267.29119873046801</v>
      </c>
      <c r="AF5059" s="5">
        <v>285.31210327148398</v>
      </c>
      <c r="AG5059" s="5">
        <v>278.01366170247337</v>
      </c>
      <c r="AH5059" s="5">
        <v>304.61968994140602</v>
      </c>
      <c r="AI5059" s="5">
        <v>293.08673095703102</v>
      </c>
      <c r="AJ5059" s="5">
        <v>294.34652709960898</v>
      </c>
      <c r="AK5059" s="5">
        <v>297.35098266601534</v>
      </c>
      <c r="AL5059" s="5">
        <v>284.75689697265602</v>
      </c>
      <c r="AM5059" s="5">
        <v>258.60797119140602</v>
      </c>
      <c r="AN5059" s="5">
        <v>280.93798828125</v>
      </c>
      <c r="AO5059" s="5">
        <v>274.76761881510402</v>
      </c>
      <c r="AP5059" s="5">
        <v>213.09796142578099</v>
      </c>
      <c r="AQ5059" s="5">
        <v>224.84280395507801</v>
      </c>
      <c r="AR5059" s="5">
        <v>245.59335327148401</v>
      </c>
      <c r="AS5059" s="5">
        <v>227.84470621744768</v>
      </c>
      <c r="AT5059" s="5">
        <v>328.57925415039</v>
      </c>
      <c r="AU5059" s="5">
        <v>388.10070800781199</v>
      </c>
      <c r="AV5059" s="5">
        <v>360.66778564453102</v>
      </c>
      <c r="AW5059" s="5">
        <v>359.11591593424436</v>
      </c>
      <c r="AX5059" s="5">
        <v>347.48626708984301</v>
      </c>
      <c r="AY5059" s="5">
        <v>301.99118041992102</v>
      </c>
      <c r="AZ5059" s="5">
        <v>342.74368286132801</v>
      </c>
      <c r="BA5059" s="5">
        <v>330.740376790364</v>
      </c>
    </row>
    <row r="5060" spans="1:53" x14ac:dyDescent="0.2">
      <c r="A5060" s="1">
        <v>5057</v>
      </c>
      <c r="B5060" s="1" t="s">
        <v>20224</v>
      </c>
      <c r="C5060" s="1" t="s">
        <v>20225</v>
      </c>
      <c r="D5060" s="1" t="s">
        <v>20226</v>
      </c>
      <c r="E5060" s="1" t="s">
        <v>20227</v>
      </c>
      <c r="F5060" s="5">
        <v>34.321842193603501</v>
      </c>
      <c r="G5060" s="5">
        <v>26.374300003051701</v>
      </c>
      <c r="I5060" s="5">
        <v>30.348071098327601</v>
      </c>
      <c r="J5060" s="5">
        <v>15.054327964782701</v>
      </c>
      <c r="L5060" s="5">
        <v>14.180685043334901</v>
      </c>
      <c r="M5060" s="5">
        <v>14.617506504058801</v>
      </c>
      <c r="N5060" s="5">
        <v>79.292854309082003</v>
      </c>
      <c r="O5060" s="5">
        <v>51.541439056396399</v>
      </c>
      <c r="P5060" s="5">
        <v>54.213973999023402</v>
      </c>
      <c r="Q5060" s="5">
        <v>61.68275578816727</v>
      </c>
      <c r="R5060" s="5">
        <v>35.8667793273925</v>
      </c>
      <c r="S5060" s="5">
        <v>22.571792602538999</v>
      </c>
      <c r="T5060" s="5">
        <v>38.609653472900298</v>
      </c>
      <c r="U5060" s="5">
        <v>32.349408467610601</v>
      </c>
      <c r="V5060" s="5">
        <v>39.396324157714801</v>
      </c>
      <c r="W5060" s="5">
        <v>27.995403289794901</v>
      </c>
      <c r="X5060" s="5">
        <v>31.627500534057599</v>
      </c>
      <c r="Y5060" s="5">
        <v>33.006409327189104</v>
      </c>
      <c r="Z5060" s="5">
        <v>27.265548706054599</v>
      </c>
      <c r="AA5060" s="5">
        <v>25.9642620086669</v>
      </c>
      <c r="AB5060" s="5">
        <v>22.793876647949201</v>
      </c>
      <c r="AC5060" s="5">
        <v>25.341229120890233</v>
      </c>
      <c r="AD5060" s="5">
        <v>36.4019966125488</v>
      </c>
      <c r="AE5060" s="5">
        <v>30.743616104125898</v>
      </c>
      <c r="AF5060" s="5">
        <v>43.147441864013601</v>
      </c>
      <c r="AG5060" s="5">
        <v>36.7643515268961</v>
      </c>
      <c r="AI5060" s="5">
        <v>38.218601226806598</v>
      </c>
      <c r="AJ5060" s="5">
        <v>22.952154159545898</v>
      </c>
      <c r="AK5060" s="5">
        <v>30.585377693176248</v>
      </c>
      <c r="AL5060" s="5">
        <v>69.070365905761705</v>
      </c>
      <c r="AM5060" s="5">
        <v>64.095848083496094</v>
      </c>
      <c r="AN5060" s="5">
        <v>55.556564331054602</v>
      </c>
      <c r="AO5060" s="5">
        <v>62.907592773437472</v>
      </c>
      <c r="AP5060" s="5">
        <v>27.353124618530199</v>
      </c>
      <c r="AQ5060" s="5">
        <v>28.5245647430419</v>
      </c>
      <c r="AR5060" s="5">
        <v>35.921775817871001</v>
      </c>
      <c r="AS5060" s="5">
        <v>30.599821726481036</v>
      </c>
      <c r="AT5060" s="5">
        <v>31.948141098022401</v>
      </c>
      <c r="AW5060" s="5">
        <v>31.948141098022401</v>
      </c>
      <c r="AX5060" s="5">
        <v>27.658035278320298</v>
      </c>
      <c r="AY5060" s="5">
        <v>29.796087265014599</v>
      </c>
      <c r="AZ5060" s="5">
        <v>18.4934387207031</v>
      </c>
      <c r="BA5060" s="5">
        <v>25.315853754679335</v>
      </c>
    </row>
    <row r="5061" spans="1:53" x14ac:dyDescent="0.2">
      <c r="A5061" s="1">
        <v>5058</v>
      </c>
      <c r="B5061" s="1" t="s">
        <v>20228</v>
      </c>
      <c r="C5061" s="1" t="s">
        <v>20229</v>
      </c>
      <c r="D5061" s="1" t="s">
        <v>20230</v>
      </c>
      <c r="E5061" s="1" t="s">
        <v>20231</v>
      </c>
      <c r="F5061" s="5">
        <v>478.271881103515</v>
      </c>
      <c r="G5061" s="5">
        <v>165.16540527343699</v>
      </c>
      <c r="H5061" s="5">
        <v>141.11500549316401</v>
      </c>
      <c r="I5061" s="5">
        <v>261.51743062337204</v>
      </c>
      <c r="J5061" s="5">
        <v>54.720188140869098</v>
      </c>
      <c r="K5061" s="5">
        <v>140.85176086425699</v>
      </c>
      <c r="L5061" s="5">
        <v>175.05168151855401</v>
      </c>
      <c r="M5061" s="5">
        <v>123.54121017456004</v>
      </c>
      <c r="R5061" s="5">
        <v>433.19778442382801</v>
      </c>
      <c r="S5061" s="5">
        <v>74.002784729003906</v>
      </c>
      <c r="T5061" s="5">
        <v>526.19274902343705</v>
      </c>
      <c r="U5061" s="5">
        <v>344.46443939208967</v>
      </c>
      <c r="AB5061" s="5">
        <v>614.40802001953102</v>
      </c>
      <c r="AC5061" s="5">
        <v>614.40802001953102</v>
      </c>
      <c r="AD5061" s="5">
        <v>340.54699707031199</v>
      </c>
      <c r="AG5061" s="5">
        <v>340.54699707031199</v>
      </c>
      <c r="AX5061" s="5">
        <v>368.85107421875</v>
      </c>
      <c r="BA5061" s="5">
        <v>368.85107421875</v>
      </c>
    </row>
    <row r="5062" spans="1:53" x14ac:dyDescent="0.2">
      <c r="A5062" s="1">
        <v>5059</v>
      </c>
      <c r="B5062" s="1" t="s">
        <v>20232</v>
      </c>
      <c r="C5062" s="1" t="s">
        <v>20233</v>
      </c>
      <c r="D5062" s="1" t="s">
        <v>20234</v>
      </c>
      <c r="E5062" s="1" t="s">
        <v>20235</v>
      </c>
      <c r="F5062" s="5">
        <v>96.782814025878906</v>
      </c>
      <c r="H5062" s="5">
        <v>104.389678955078</v>
      </c>
      <c r="I5062" s="5">
        <v>100.58624649047846</v>
      </c>
      <c r="L5062" s="5">
        <v>4.7028241157531703</v>
      </c>
      <c r="M5062" s="5">
        <v>4.7028241157531703</v>
      </c>
      <c r="N5062" s="5">
        <v>129.82629394531199</v>
      </c>
      <c r="Q5062" s="5">
        <v>129.82629394531199</v>
      </c>
      <c r="R5062" s="5">
        <v>59.809604644775298</v>
      </c>
      <c r="S5062" s="5">
        <v>42.972801208496001</v>
      </c>
      <c r="T5062" s="5">
        <v>129.49841308593699</v>
      </c>
      <c r="U5062" s="5">
        <v>77.426939646402772</v>
      </c>
      <c r="V5062" s="5">
        <v>129.67434692382801</v>
      </c>
      <c r="W5062" s="5">
        <v>103.13761901855401</v>
      </c>
      <c r="X5062" s="5">
        <v>90.848243713378906</v>
      </c>
      <c r="Y5062" s="5">
        <v>107.88673655192031</v>
      </c>
      <c r="Z5062" s="5">
        <v>97.988075256347599</v>
      </c>
      <c r="AA5062" s="5">
        <v>114.00611114501901</v>
      </c>
      <c r="AB5062" s="5">
        <v>127.478454589843</v>
      </c>
      <c r="AC5062" s="5">
        <v>113.15754699706987</v>
      </c>
      <c r="AD5062" s="5">
        <v>154.21568298339801</v>
      </c>
      <c r="AE5062" s="5">
        <v>169.12463378906199</v>
      </c>
      <c r="AF5062" s="5">
        <v>191.05455017089801</v>
      </c>
      <c r="AG5062" s="5">
        <v>171.46495564778601</v>
      </c>
      <c r="AH5062" s="5">
        <v>144.54731750488199</v>
      </c>
      <c r="AI5062" s="5">
        <v>158.70635986328099</v>
      </c>
      <c r="AJ5062" s="5">
        <v>136.45082092285099</v>
      </c>
      <c r="AK5062" s="5">
        <v>146.56816609700465</v>
      </c>
      <c r="AL5062" s="5">
        <v>500.13894653320301</v>
      </c>
      <c r="AM5062" s="5">
        <v>457.86288452148398</v>
      </c>
      <c r="AN5062" s="5">
        <v>452.44174194335898</v>
      </c>
      <c r="AO5062" s="5">
        <v>470.14785766601534</v>
      </c>
      <c r="AP5062" s="5">
        <v>95.417686462402301</v>
      </c>
      <c r="AQ5062" s="5">
        <v>93.492996215820298</v>
      </c>
      <c r="AR5062" s="5">
        <v>87.845962524414006</v>
      </c>
      <c r="AS5062" s="5">
        <v>92.252215067545535</v>
      </c>
      <c r="AX5062" s="5">
        <v>131.08547973632801</v>
      </c>
      <c r="AY5062" s="5">
        <v>106.76007080078099</v>
      </c>
      <c r="AZ5062" s="5">
        <v>110.516563415527</v>
      </c>
      <c r="BA5062" s="5">
        <v>116.12070465087868</v>
      </c>
    </row>
    <row r="5063" spans="1:53" x14ac:dyDescent="0.2">
      <c r="A5063" s="1">
        <v>5060</v>
      </c>
      <c r="B5063" s="1" t="s">
        <v>20236</v>
      </c>
      <c r="C5063" s="1" t="s">
        <v>20237</v>
      </c>
      <c r="D5063" s="1" t="s">
        <v>20238</v>
      </c>
      <c r="E5063" s="1" t="s">
        <v>20239</v>
      </c>
      <c r="F5063" s="5">
        <v>193.64799499511699</v>
      </c>
      <c r="G5063" s="5">
        <v>280.25643920898398</v>
      </c>
      <c r="H5063" s="5">
        <v>368.34146118164</v>
      </c>
      <c r="I5063" s="5">
        <v>280.74863179524704</v>
      </c>
      <c r="L5063" s="5">
        <v>300.01190185546801</v>
      </c>
      <c r="M5063" s="5">
        <v>300.01190185546801</v>
      </c>
      <c r="N5063" s="5">
        <v>448.65170288085898</v>
      </c>
      <c r="O5063" s="5">
        <v>430.31814575195301</v>
      </c>
      <c r="Q5063" s="5">
        <v>439.48492431640602</v>
      </c>
      <c r="R5063" s="5">
        <v>373.60385131835898</v>
      </c>
      <c r="S5063" s="5">
        <v>258.26647949218699</v>
      </c>
      <c r="T5063" s="5">
        <v>436.66867065429602</v>
      </c>
      <c r="U5063" s="5">
        <v>356.17966715494731</v>
      </c>
      <c r="V5063" s="5">
        <v>275.97698974609301</v>
      </c>
      <c r="Y5063" s="5">
        <v>275.97698974609301</v>
      </c>
      <c r="Z5063" s="5">
        <v>169.34259033203099</v>
      </c>
      <c r="AA5063" s="5">
        <v>201.067138671875</v>
      </c>
      <c r="AB5063" s="5">
        <v>206.69064331054599</v>
      </c>
      <c r="AC5063" s="5">
        <v>192.36679077148401</v>
      </c>
      <c r="AD5063" s="5">
        <v>143.294189453125</v>
      </c>
      <c r="AE5063" s="5">
        <v>191.72103881835901</v>
      </c>
      <c r="AF5063" s="5">
        <v>204.55352783203099</v>
      </c>
      <c r="AG5063" s="5">
        <v>179.85625203450502</v>
      </c>
      <c r="AH5063" s="5">
        <v>232.953353881835</v>
      </c>
      <c r="AI5063" s="5">
        <v>186.996978759765</v>
      </c>
      <c r="AJ5063" s="5">
        <v>163.77453613281199</v>
      </c>
      <c r="AK5063" s="5">
        <v>194.57495625813735</v>
      </c>
      <c r="AL5063" s="5">
        <v>270.63247680664</v>
      </c>
      <c r="AM5063" s="5">
        <v>338.51708984375</v>
      </c>
      <c r="AN5063" s="5">
        <v>365.25897216796801</v>
      </c>
      <c r="AO5063" s="5">
        <v>324.80284627278598</v>
      </c>
      <c r="AP5063" s="5">
        <v>237.40179443359301</v>
      </c>
      <c r="AQ5063" s="5">
        <v>283.005767822265</v>
      </c>
      <c r="AR5063" s="5">
        <v>357.08288574218699</v>
      </c>
      <c r="AS5063" s="5">
        <v>292.49681599934837</v>
      </c>
      <c r="AY5063" s="5">
        <v>328.42395019531199</v>
      </c>
      <c r="AZ5063" s="5">
        <v>317.01083374023398</v>
      </c>
      <c r="BA5063" s="5">
        <v>322.71739196777298</v>
      </c>
    </row>
    <row r="5064" spans="1:53" x14ac:dyDescent="0.2">
      <c r="A5064" s="1">
        <v>5061</v>
      </c>
      <c r="B5064" s="1" t="s">
        <v>20240</v>
      </c>
      <c r="C5064" s="1" t="s">
        <v>20241</v>
      </c>
      <c r="D5064" s="1" t="s">
        <v>20242</v>
      </c>
      <c r="E5064" s="1" t="s">
        <v>20243</v>
      </c>
      <c r="F5064" s="5">
        <v>82.731758117675696</v>
      </c>
      <c r="G5064" s="5">
        <v>69.819358825683594</v>
      </c>
      <c r="H5064" s="5">
        <v>57.912811279296797</v>
      </c>
      <c r="I5064" s="5">
        <v>70.154642740885365</v>
      </c>
      <c r="J5064" s="5">
        <v>88.714752197265597</v>
      </c>
      <c r="K5064" s="5">
        <v>155.31655883789</v>
      </c>
      <c r="L5064" s="5">
        <v>121.29562377929599</v>
      </c>
      <c r="M5064" s="5">
        <v>121.77564493815053</v>
      </c>
      <c r="N5064" s="5">
        <v>115.421669006347</v>
      </c>
      <c r="O5064" s="5">
        <v>137.67124938964801</v>
      </c>
      <c r="P5064" s="5">
        <v>131.31619262695301</v>
      </c>
      <c r="Q5064" s="5">
        <v>128.13637034098267</v>
      </c>
      <c r="R5064" s="5">
        <v>38.254528045654297</v>
      </c>
      <c r="S5064" s="5">
        <v>31.286308288574201</v>
      </c>
      <c r="T5064" s="5">
        <v>93.076927185058594</v>
      </c>
      <c r="U5064" s="5">
        <v>54.205921173095703</v>
      </c>
      <c r="V5064" s="5">
        <v>53.011955261230398</v>
      </c>
      <c r="W5064" s="5">
        <v>47.654087066650298</v>
      </c>
      <c r="X5064" s="5">
        <v>61.983936309814403</v>
      </c>
      <c r="Y5064" s="5">
        <v>54.216659545898359</v>
      </c>
      <c r="Z5064" s="5">
        <v>54.116455078125</v>
      </c>
      <c r="AA5064" s="5">
        <v>46.645866394042898</v>
      </c>
      <c r="AB5064" s="5">
        <v>50.225376129150298</v>
      </c>
      <c r="AC5064" s="5">
        <v>50.329232533772732</v>
      </c>
      <c r="AD5064" s="5">
        <v>52.487247467041001</v>
      </c>
      <c r="AE5064" s="5">
        <v>44.6485786437988</v>
      </c>
      <c r="AF5064" s="5">
        <v>45.504631042480398</v>
      </c>
      <c r="AG5064" s="5">
        <v>47.546819051106731</v>
      </c>
      <c r="AH5064" s="5">
        <v>44.422111511230398</v>
      </c>
      <c r="AI5064" s="5">
        <v>50.594799041747997</v>
      </c>
      <c r="AJ5064" s="5">
        <v>54.543918609619098</v>
      </c>
      <c r="AK5064" s="5">
        <v>49.853609720865826</v>
      </c>
      <c r="AL5064" s="5">
        <v>66.736518859863196</v>
      </c>
      <c r="AM5064" s="5">
        <v>89.910552978515597</v>
      </c>
      <c r="AN5064" s="5">
        <v>70.722785949707003</v>
      </c>
      <c r="AO5064" s="5">
        <v>75.789952596028598</v>
      </c>
      <c r="AP5064" s="5">
        <v>58.530021667480398</v>
      </c>
      <c r="AQ5064" s="5">
        <v>34.930526733398402</v>
      </c>
      <c r="AR5064" s="5">
        <v>43.151519775390597</v>
      </c>
      <c r="AS5064" s="5">
        <v>45.537356058756465</v>
      </c>
      <c r="AT5064" s="5">
        <v>54.611289978027301</v>
      </c>
      <c r="AU5064" s="5">
        <v>61.383567810058501</v>
      </c>
      <c r="AW5064" s="5">
        <v>57.997428894042898</v>
      </c>
      <c r="AZ5064" s="5">
        <v>27.389448165893501</v>
      </c>
      <c r="BA5064" s="5">
        <v>27.389448165893501</v>
      </c>
    </row>
    <row r="5065" spans="1:53" x14ac:dyDescent="0.2">
      <c r="A5065" s="1">
        <v>5062</v>
      </c>
      <c r="B5065" s="1" t="s">
        <v>20244</v>
      </c>
      <c r="C5065" s="1" t="s">
        <v>20245</v>
      </c>
      <c r="D5065" s="1" t="s">
        <v>20246</v>
      </c>
      <c r="E5065" s="1" t="s">
        <v>20247</v>
      </c>
      <c r="F5065" s="5">
        <v>145.300048828125</v>
      </c>
      <c r="G5065" s="5">
        <v>121.66739654541</v>
      </c>
      <c r="H5065" s="5">
        <v>136.92561340332</v>
      </c>
      <c r="I5065" s="5">
        <v>134.63101959228501</v>
      </c>
      <c r="J5065" s="5">
        <v>158.17784118652301</v>
      </c>
      <c r="K5065" s="5">
        <v>144.23435974121</v>
      </c>
      <c r="L5065" s="5">
        <v>155.76696777343699</v>
      </c>
      <c r="M5065" s="5">
        <v>152.72638956705666</v>
      </c>
      <c r="N5065" s="5">
        <v>127.086624145507</v>
      </c>
      <c r="O5065" s="5">
        <v>143.65292358398401</v>
      </c>
      <c r="P5065" s="5">
        <v>150.07125854492099</v>
      </c>
      <c r="Q5065" s="5">
        <v>140.27026875813735</v>
      </c>
      <c r="R5065" s="5">
        <v>71.435256958007798</v>
      </c>
      <c r="S5065" s="5">
        <v>87.4317626953125</v>
      </c>
      <c r="T5065" s="5">
        <v>89.975296020507798</v>
      </c>
      <c r="U5065" s="5">
        <v>82.947438557942704</v>
      </c>
      <c r="V5065" s="5">
        <v>48.900363922119098</v>
      </c>
      <c r="W5065" s="5">
        <v>55.186573028564403</v>
      </c>
      <c r="X5065" s="5">
        <v>67.344345092773395</v>
      </c>
      <c r="Y5065" s="5">
        <v>57.143760681152308</v>
      </c>
      <c r="Z5065" s="5">
        <v>208.27818298339801</v>
      </c>
      <c r="AA5065" s="5">
        <v>160.90303039550699</v>
      </c>
      <c r="AB5065" s="5">
        <v>178.59930419921801</v>
      </c>
      <c r="AC5065" s="5">
        <v>182.59350585937432</v>
      </c>
      <c r="AD5065" s="5">
        <v>52.440647125244098</v>
      </c>
      <c r="AE5065" s="5">
        <v>79.995506286621094</v>
      </c>
      <c r="AF5065" s="5">
        <v>108.28076171875</v>
      </c>
      <c r="AG5065" s="5">
        <v>80.238971710205064</v>
      </c>
      <c r="AH5065" s="5">
        <v>81.788368225097599</v>
      </c>
      <c r="AI5065" s="5">
        <v>77.517547607421804</v>
      </c>
      <c r="AJ5065" s="5">
        <v>94.549278259277301</v>
      </c>
      <c r="AK5065" s="5">
        <v>84.618398030598897</v>
      </c>
      <c r="AL5065" s="5">
        <v>42.917343139648402</v>
      </c>
      <c r="AM5065" s="5">
        <v>60.373928070068303</v>
      </c>
      <c r="AN5065" s="5">
        <v>39.141883850097599</v>
      </c>
      <c r="AO5065" s="5">
        <v>47.477718353271435</v>
      </c>
      <c r="AP5065" s="5">
        <v>44.252117156982401</v>
      </c>
      <c r="AQ5065" s="5">
        <v>66.675056457519503</v>
      </c>
      <c r="AR5065" s="5">
        <v>59.481773376464801</v>
      </c>
      <c r="AS5065" s="5">
        <v>56.80298233032223</v>
      </c>
      <c r="AT5065" s="5">
        <v>50.241924285888601</v>
      </c>
      <c r="AU5065" s="5">
        <v>54.273033142089801</v>
      </c>
      <c r="AV5065" s="5">
        <v>62.712791442871001</v>
      </c>
      <c r="AW5065" s="5">
        <v>55.742582956949803</v>
      </c>
      <c r="AX5065" s="5">
        <v>64.453025817871094</v>
      </c>
      <c r="AY5065" s="5">
        <v>64.467552185058594</v>
      </c>
      <c r="AZ5065" s="5">
        <v>39.889766693115199</v>
      </c>
      <c r="BA5065" s="5">
        <v>56.270114898681634</v>
      </c>
    </row>
    <row r="5066" spans="1:53" x14ac:dyDescent="0.2">
      <c r="A5066" s="1">
        <v>5063</v>
      </c>
      <c r="B5066" s="1" t="s">
        <v>20248</v>
      </c>
      <c r="C5066" s="1" t="s">
        <v>20249</v>
      </c>
      <c r="D5066" s="1" t="s">
        <v>20250</v>
      </c>
      <c r="E5066" s="1" t="s">
        <v>20251</v>
      </c>
      <c r="F5066" s="5">
        <v>254.01231384277301</v>
      </c>
      <c r="G5066" s="5">
        <v>231.46580505371</v>
      </c>
      <c r="H5066" s="5">
        <v>264.99908447265602</v>
      </c>
      <c r="I5066" s="5">
        <v>250.15906778971302</v>
      </c>
      <c r="J5066" s="5">
        <v>222.65516662597599</v>
      </c>
      <c r="K5066" s="5">
        <v>204.92430114746</v>
      </c>
      <c r="L5066" s="5">
        <v>230.16123962402301</v>
      </c>
      <c r="M5066" s="5">
        <v>219.24690246581966</v>
      </c>
      <c r="N5066" s="5">
        <v>252.92218017578099</v>
      </c>
      <c r="O5066" s="5">
        <v>198.22467041015599</v>
      </c>
      <c r="P5066" s="5">
        <v>227.25245666503901</v>
      </c>
      <c r="Q5066" s="5">
        <v>226.13310241699199</v>
      </c>
      <c r="R5066" s="5">
        <v>140.865631103515</v>
      </c>
      <c r="S5066" s="5">
        <v>75.358131408691406</v>
      </c>
      <c r="T5066" s="5">
        <v>79.652687072753906</v>
      </c>
      <c r="U5066" s="5">
        <v>98.625483194986771</v>
      </c>
      <c r="V5066" s="5">
        <v>112.99220275878901</v>
      </c>
      <c r="W5066" s="5">
        <v>104.535202026367</v>
      </c>
      <c r="X5066" s="5">
        <v>113.77970886230401</v>
      </c>
      <c r="Y5066" s="5">
        <v>110.43570454915334</v>
      </c>
      <c r="Z5066" s="5">
        <v>236.88090515136699</v>
      </c>
      <c r="AA5066" s="5">
        <v>254.43916320800699</v>
      </c>
      <c r="AB5066" s="5">
        <v>213.87925720214801</v>
      </c>
      <c r="AC5066" s="5">
        <v>235.06644185384064</v>
      </c>
      <c r="AD5066" s="5">
        <v>126.52374267578099</v>
      </c>
      <c r="AE5066" s="5">
        <v>149.87193298339801</v>
      </c>
      <c r="AF5066" s="5">
        <v>107.241554260253</v>
      </c>
      <c r="AG5066" s="5">
        <v>127.87907663981066</v>
      </c>
      <c r="AH5066" s="5">
        <v>120.223709106445</v>
      </c>
      <c r="AI5066" s="5">
        <v>107.898681640625</v>
      </c>
      <c r="AJ5066" s="5">
        <v>137.23307800292901</v>
      </c>
      <c r="AK5066" s="5">
        <v>121.78515624999966</v>
      </c>
      <c r="AL5066" s="5">
        <v>103.558097839355</v>
      </c>
      <c r="AM5066" s="5">
        <v>176.21406555175699</v>
      </c>
      <c r="AN5066" s="5">
        <v>105.42147827148401</v>
      </c>
      <c r="AO5066" s="5">
        <v>128.39788055419865</v>
      </c>
      <c r="AP5066" s="5">
        <v>98.563491821289006</v>
      </c>
      <c r="AQ5066" s="5">
        <v>102.20330047607401</v>
      </c>
      <c r="AR5066" s="5">
        <v>71.536666870117102</v>
      </c>
      <c r="AS5066" s="5">
        <v>90.767819722493371</v>
      </c>
      <c r="AT5066" s="5">
        <v>99.835258483886705</v>
      </c>
      <c r="AU5066" s="5">
        <v>91.428359985351506</v>
      </c>
      <c r="AW5066" s="5">
        <v>95.631809234619112</v>
      </c>
      <c r="AY5066" s="5">
        <v>60.396675109863203</v>
      </c>
      <c r="AZ5066" s="5">
        <v>97.111740112304602</v>
      </c>
      <c r="BA5066" s="5">
        <v>78.754207611083899</v>
      </c>
    </row>
    <row r="5067" spans="1:53" x14ac:dyDescent="0.2">
      <c r="A5067" s="1">
        <v>5064</v>
      </c>
      <c r="B5067" s="1" t="s">
        <v>20252</v>
      </c>
      <c r="C5067" s="1" t="s">
        <v>20253</v>
      </c>
      <c r="D5067" s="1" t="s">
        <v>20254</v>
      </c>
      <c r="E5067" s="1" t="s">
        <v>20255</v>
      </c>
      <c r="F5067" s="5">
        <v>252.24000549316401</v>
      </c>
      <c r="G5067" s="5">
        <v>265.57962036132801</v>
      </c>
      <c r="H5067" s="5">
        <v>223.802642822265</v>
      </c>
      <c r="I5067" s="5">
        <v>247.20742289225231</v>
      </c>
      <c r="J5067" s="5">
        <v>224.17810058593699</v>
      </c>
      <c r="K5067" s="5">
        <v>220.46539306640599</v>
      </c>
      <c r="L5067" s="5">
        <v>213.37321472167901</v>
      </c>
      <c r="M5067" s="5">
        <v>219.33890279134064</v>
      </c>
      <c r="N5067" s="5">
        <v>254.69136047363199</v>
      </c>
      <c r="O5067" s="5">
        <v>230.62455749511699</v>
      </c>
      <c r="P5067" s="5">
        <v>223.82740783691401</v>
      </c>
      <c r="Q5067" s="5">
        <v>236.38110860188763</v>
      </c>
      <c r="R5067" s="5">
        <v>445.473876953125</v>
      </c>
      <c r="S5067" s="5">
        <v>412.753662109375</v>
      </c>
      <c r="T5067" s="5">
        <v>425.617584228515</v>
      </c>
      <c r="U5067" s="5">
        <v>427.94837443033833</v>
      </c>
      <c r="V5067" s="5">
        <v>669.26409912109295</v>
      </c>
      <c r="W5067" s="5">
        <v>599.56298828125</v>
      </c>
      <c r="X5067" s="5">
        <v>581.91619873046795</v>
      </c>
      <c r="Y5067" s="5">
        <v>616.91442871093693</v>
      </c>
      <c r="Z5067" s="5">
        <v>341.247314453125</v>
      </c>
      <c r="AA5067" s="5">
        <v>340.65237426757801</v>
      </c>
      <c r="AB5067" s="5">
        <v>242.33534240722599</v>
      </c>
      <c r="AC5067" s="5">
        <v>308.07834370930965</v>
      </c>
      <c r="AD5067" s="5">
        <v>622.11639404296795</v>
      </c>
      <c r="AE5067" s="5">
        <v>525.02215576171795</v>
      </c>
      <c r="AF5067" s="5">
        <v>589.052978515625</v>
      </c>
      <c r="AG5067" s="5">
        <v>578.73050944010367</v>
      </c>
      <c r="AH5067" s="5">
        <v>506.36218261718699</v>
      </c>
      <c r="AI5067" s="5">
        <v>429.34646606445301</v>
      </c>
      <c r="AJ5067" s="5">
        <v>461.87707519531199</v>
      </c>
      <c r="AK5067" s="5">
        <v>465.86190795898398</v>
      </c>
      <c r="AL5067" s="5">
        <v>296.11181640625</v>
      </c>
      <c r="AM5067" s="5">
        <v>375.87048339843699</v>
      </c>
      <c r="AN5067" s="5">
        <v>259.0478515625</v>
      </c>
      <c r="AO5067" s="5">
        <v>310.34338378906233</v>
      </c>
      <c r="AP5067" s="5">
        <v>492.26885986328102</v>
      </c>
      <c r="AQ5067" s="5">
        <v>454.34408569335898</v>
      </c>
      <c r="AR5067" s="5">
        <v>487.527587890625</v>
      </c>
      <c r="AS5067" s="5">
        <v>478.04684448242165</v>
      </c>
      <c r="AT5067" s="5">
        <v>408.52618408203102</v>
      </c>
      <c r="AU5067" s="5">
        <v>417.05743408203102</v>
      </c>
      <c r="AV5067" s="5">
        <v>398.77395629882801</v>
      </c>
      <c r="AW5067" s="5">
        <v>408.11919148763008</v>
      </c>
      <c r="AX5067" s="5">
        <v>488.80380249023398</v>
      </c>
      <c r="AY5067" s="5">
        <v>647.06298828125</v>
      </c>
      <c r="AZ5067" s="5">
        <v>516.36999511718705</v>
      </c>
      <c r="BA5067" s="5">
        <v>550.74559529622366</v>
      </c>
    </row>
    <row r="5068" spans="1:53" x14ac:dyDescent="0.2">
      <c r="A5068" s="1">
        <v>5065</v>
      </c>
      <c r="B5068" s="1" t="s">
        <v>20256</v>
      </c>
      <c r="C5068" s="1" t="s">
        <v>20257</v>
      </c>
      <c r="D5068" s="1" t="s">
        <v>20258</v>
      </c>
      <c r="E5068" s="1" t="s">
        <v>20259</v>
      </c>
      <c r="F5068" s="5">
        <v>224.21083068847599</v>
      </c>
      <c r="G5068" s="5">
        <v>286.87106323242102</v>
      </c>
      <c r="H5068" s="5">
        <v>233.48583984375</v>
      </c>
      <c r="I5068" s="5">
        <v>248.1892445882157</v>
      </c>
      <c r="J5068" s="5">
        <v>237.25456237792901</v>
      </c>
      <c r="K5068" s="5">
        <v>224.90341186523401</v>
      </c>
      <c r="L5068" s="5">
        <v>215.76893615722599</v>
      </c>
      <c r="M5068" s="5">
        <v>225.97563680012968</v>
      </c>
      <c r="N5068" s="5">
        <v>123.33203887939401</v>
      </c>
      <c r="O5068" s="5">
        <v>126.167922973632</v>
      </c>
      <c r="P5068" s="5">
        <v>115.20850372314401</v>
      </c>
      <c r="Q5068" s="5">
        <v>121.56948852539</v>
      </c>
      <c r="R5068" s="5">
        <v>146.92384338378901</v>
      </c>
      <c r="S5068" s="5">
        <v>135.75538635253901</v>
      </c>
      <c r="T5068" s="5">
        <v>185.19593811035099</v>
      </c>
      <c r="U5068" s="5">
        <v>155.95838928222634</v>
      </c>
      <c r="V5068" s="5">
        <v>189.948974609375</v>
      </c>
      <c r="W5068" s="5">
        <v>190.39157104492099</v>
      </c>
      <c r="X5068" s="5">
        <v>193.82333374023401</v>
      </c>
      <c r="Y5068" s="5">
        <v>191.38795979817667</v>
      </c>
      <c r="Z5068" s="5">
        <v>228.75617980957</v>
      </c>
      <c r="AA5068" s="5">
        <v>232.12109375</v>
      </c>
      <c r="AB5068" s="5">
        <v>210.77677917480401</v>
      </c>
      <c r="AC5068" s="5">
        <v>223.88468424479132</v>
      </c>
      <c r="AD5068" s="5">
        <v>208.57843017578099</v>
      </c>
      <c r="AE5068" s="5">
        <v>168.43222045898401</v>
      </c>
      <c r="AF5068" s="5">
        <v>210.60971069335901</v>
      </c>
      <c r="AG5068" s="5">
        <v>195.87345377604132</v>
      </c>
      <c r="AH5068" s="5">
        <v>190.854721069335</v>
      </c>
      <c r="AI5068" s="5">
        <v>175.566314697265</v>
      </c>
      <c r="AJ5068" s="5">
        <v>183.55598449707</v>
      </c>
      <c r="AK5068" s="5">
        <v>183.32567342122331</v>
      </c>
      <c r="AL5068" s="5">
        <v>112.604431152343</v>
      </c>
      <c r="AM5068" s="5">
        <v>103.520530700683</v>
      </c>
      <c r="AN5068" s="5">
        <v>107.347457885742</v>
      </c>
      <c r="AO5068" s="5">
        <v>107.82413991292266</v>
      </c>
      <c r="AP5068" s="5">
        <v>119.105842590332</v>
      </c>
      <c r="AQ5068" s="5">
        <v>128.21177673339801</v>
      </c>
      <c r="AR5068" s="5">
        <v>123.96331024169901</v>
      </c>
      <c r="AS5068" s="5">
        <v>123.76030985514301</v>
      </c>
      <c r="AT5068" s="5">
        <v>207.08589172363199</v>
      </c>
      <c r="AU5068" s="5">
        <v>226.657302856445</v>
      </c>
      <c r="AV5068" s="5">
        <v>222.75328063964801</v>
      </c>
      <c r="AW5068" s="5">
        <v>218.83215840657499</v>
      </c>
      <c r="AX5068" s="5">
        <v>185.21034240722599</v>
      </c>
      <c r="AY5068" s="5">
        <v>164.94184875488199</v>
      </c>
      <c r="AZ5068" s="5">
        <v>192.66896057128901</v>
      </c>
      <c r="BA5068" s="5">
        <v>180.94038391113236</v>
      </c>
    </row>
    <row r="5069" spans="1:53" x14ac:dyDescent="0.2">
      <c r="A5069" s="1">
        <v>5066</v>
      </c>
      <c r="B5069" s="1" t="s">
        <v>20260</v>
      </c>
      <c r="C5069" s="1" t="s">
        <v>20261</v>
      </c>
      <c r="D5069" s="1" t="s">
        <v>20262</v>
      </c>
      <c r="E5069" s="1" t="s">
        <v>20263</v>
      </c>
      <c r="F5069" s="5">
        <v>87.984939575195298</v>
      </c>
      <c r="G5069" s="5">
        <v>71.484313964843693</v>
      </c>
      <c r="H5069" s="5">
        <v>94.157310485839801</v>
      </c>
      <c r="I5069" s="5">
        <v>84.542188008626269</v>
      </c>
      <c r="J5069" s="5">
        <v>82.588081359863196</v>
      </c>
      <c r="K5069" s="5">
        <v>60.014076232910099</v>
      </c>
      <c r="L5069" s="5">
        <v>95.392242431640597</v>
      </c>
      <c r="M5069" s="5">
        <v>79.331466674804631</v>
      </c>
      <c r="N5069" s="5">
        <v>162.36898803710901</v>
      </c>
      <c r="O5069" s="5">
        <v>173.55610656738199</v>
      </c>
      <c r="P5069" s="5">
        <v>169.41326904296801</v>
      </c>
      <c r="Q5069" s="5">
        <v>168.44612121581966</v>
      </c>
      <c r="R5069" s="5">
        <v>109.464134216308</v>
      </c>
      <c r="S5069" s="5">
        <v>112.033546447753</v>
      </c>
      <c r="T5069" s="5">
        <v>119.953475952148</v>
      </c>
      <c r="U5069" s="5">
        <v>113.817052205403</v>
      </c>
      <c r="V5069" s="5">
        <v>73.272804260253906</v>
      </c>
      <c r="W5069" s="5">
        <v>62.905437469482401</v>
      </c>
      <c r="X5069" s="5">
        <v>75.438667297363196</v>
      </c>
      <c r="Y5069" s="5">
        <v>70.538969675699832</v>
      </c>
      <c r="Z5069" s="5">
        <v>77.579971313476506</v>
      </c>
      <c r="AA5069" s="5">
        <v>84.029251098632798</v>
      </c>
      <c r="AB5069" s="5">
        <v>70.446365356445298</v>
      </c>
      <c r="AC5069" s="5">
        <v>77.351862589518205</v>
      </c>
      <c r="AD5069" s="5">
        <v>72.944564819335895</v>
      </c>
      <c r="AE5069" s="5">
        <v>88.576087951660099</v>
      </c>
      <c r="AF5069" s="5">
        <v>78.927566528320298</v>
      </c>
      <c r="AG5069" s="5">
        <v>80.149406433105426</v>
      </c>
      <c r="AH5069" s="5">
        <v>99.052650451660099</v>
      </c>
      <c r="AI5069" s="5">
        <v>78.735488891601506</v>
      </c>
      <c r="AJ5069" s="5">
        <v>78.632736206054602</v>
      </c>
      <c r="AK5069" s="5">
        <v>85.473625183105398</v>
      </c>
      <c r="AL5069" s="5">
        <v>157.09939575195301</v>
      </c>
      <c r="AM5069" s="5">
        <v>163.78790283203099</v>
      </c>
      <c r="AN5069" s="5">
        <v>174.64044189453099</v>
      </c>
      <c r="AO5069" s="5">
        <v>165.17591349283836</v>
      </c>
      <c r="AP5069" s="5">
        <v>86.818641662597599</v>
      </c>
      <c r="AQ5069" s="5">
        <v>83.612571716308594</v>
      </c>
      <c r="AR5069" s="5">
        <v>79.567062377929602</v>
      </c>
      <c r="AS5069" s="5">
        <v>83.332758585611927</v>
      </c>
      <c r="AT5069" s="5">
        <v>60.3890571594238</v>
      </c>
      <c r="AU5069" s="5">
        <v>69.117652893066406</v>
      </c>
      <c r="AV5069" s="5">
        <v>59.469871520996001</v>
      </c>
      <c r="AW5069" s="5">
        <v>62.992193857828738</v>
      </c>
      <c r="AX5069" s="5">
        <v>80.523361206054602</v>
      </c>
      <c r="AY5069" s="5">
        <v>74.478286743164006</v>
      </c>
      <c r="AZ5069" s="5">
        <v>77.928527832031193</v>
      </c>
      <c r="BA5069" s="5">
        <v>77.643391927083272</v>
      </c>
    </row>
    <row r="5070" spans="1:53" x14ac:dyDescent="0.2">
      <c r="A5070" s="1">
        <v>5067</v>
      </c>
      <c r="B5070" s="1" t="s">
        <v>20264</v>
      </c>
      <c r="C5070" s="1" t="s">
        <v>20265</v>
      </c>
      <c r="D5070" s="1" t="s">
        <v>20266</v>
      </c>
      <c r="E5070" s="1" t="s">
        <v>20267</v>
      </c>
      <c r="F5070" s="5">
        <v>353.094635009765</v>
      </c>
      <c r="G5070" s="5">
        <v>353.43569946289</v>
      </c>
      <c r="H5070" s="5">
        <v>345.85006713867102</v>
      </c>
      <c r="I5070" s="5">
        <v>350.79346720377538</v>
      </c>
      <c r="J5070" s="5">
        <v>434.12969970703102</v>
      </c>
      <c r="K5070" s="5">
        <v>438.593505859375</v>
      </c>
      <c r="L5070" s="5">
        <v>429.21624755859301</v>
      </c>
      <c r="M5070" s="5">
        <v>433.97981770833303</v>
      </c>
      <c r="N5070" s="5">
        <v>326.119873046875</v>
      </c>
      <c r="O5070" s="5">
        <v>334.506744384765</v>
      </c>
      <c r="P5070" s="5">
        <v>332.86093139648398</v>
      </c>
      <c r="Q5070" s="5">
        <v>331.16251627604129</v>
      </c>
      <c r="R5070" s="5">
        <v>167.83164978027301</v>
      </c>
      <c r="S5070" s="5">
        <v>162.24589538574199</v>
      </c>
      <c r="T5070" s="5">
        <v>174.31883239746</v>
      </c>
      <c r="U5070" s="5">
        <v>168.13212585449165</v>
      </c>
      <c r="V5070" s="5">
        <v>141.60319519042901</v>
      </c>
      <c r="W5070" s="5">
        <v>153.08540344238199</v>
      </c>
      <c r="X5070" s="5">
        <v>142.26268005371</v>
      </c>
      <c r="Y5070" s="5">
        <v>145.65042622884036</v>
      </c>
      <c r="Z5070" s="5">
        <v>192.34474182128901</v>
      </c>
      <c r="AA5070" s="5">
        <v>206.55322265625</v>
      </c>
      <c r="AB5070" s="5">
        <v>203.38221740722599</v>
      </c>
      <c r="AC5070" s="5">
        <v>200.76006062825499</v>
      </c>
      <c r="AD5070" s="5">
        <v>177.68649291992099</v>
      </c>
      <c r="AE5070" s="5">
        <v>176.08441162109301</v>
      </c>
      <c r="AF5070" s="5">
        <v>181.03146362304599</v>
      </c>
      <c r="AG5070" s="5">
        <v>178.26745605468668</v>
      </c>
      <c r="AH5070" s="5">
        <v>159.91700744628901</v>
      </c>
      <c r="AI5070" s="5">
        <v>164.00375366210901</v>
      </c>
      <c r="AJ5070" s="5">
        <v>150.34098815917901</v>
      </c>
      <c r="AK5070" s="5">
        <v>158.08724975585901</v>
      </c>
      <c r="AL5070" s="5">
        <v>128.39582824707</v>
      </c>
      <c r="AM5070" s="5">
        <v>140.651611328125</v>
      </c>
      <c r="AN5070" s="5">
        <v>145.69085693359301</v>
      </c>
      <c r="AO5070" s="5">
        <v>138.24609883626266</v>
      </c>
      <c r="AP5070" s="5">
        <v>116.964263916015</v>
      </c>
      <c r="AQ5070" s="5">
        <v>116.001655578613</v>
      </c>
      <c r="AR5070" s="5">
        <v>115.365516662597</v>
      </c>
      <c r="AS5070" s="5">
        <v>116.11047871907499</v>
      </c>
      <c r="AT5070" s="5">
        <v>167.85012817382801</v>
      </c>
      <c r="AU5070" s="5">
        <v>136.25619506835901</v>
      </c>
      <c r="AV5070" s="5">
        <v>113.658897399902</v>
      </c>
      <c r="AW5070" s="5">
        <v>139.25507354736303</v>
      </c>
      <c r="AX5070" s="5">
        <v>109.63672637939401</v>
      </c>
      <c r="AY5070" s="5">
        <v>107.269721984863</v>
      </c>
      <c r="AZ5070" s="5">
        <v>105.266227722167</v>
      </c>
      <c r="BA5070" s="5">
        <v>107.39089202880801</v>
      </c>
    </row>
    <row r="5071" spans="1:53" x14ac:dyDescent="0.2">
      <c r="A5071" s="1">
        <v>5068</v>
      </c>
      <c r="B5071" s="1" t="s">
        <v>20268</v>
      </c>
      <c r="C5071" s="1" t="s">
        <v>20269</v>
      </c>
      <c r="D5071" s="1" t="s">
        <v>20270</v>
      </c>
      <c r="E5071" s="1" t="s">
        <v>20271</v>
      </c>
      <c r="F5071" s="5">
        <v>833.15899658203102</v>
      </c>
      <c r="G5071" s="5">
        <v>804.03259277343705</v>
      </c>
      <c r="H5071" s="5">
        <v>860.101318359375</v>
      </c>
      <c r="I5071" s="5">
        <v>832.43096923828091</v>
      </c>
      <c r="J5071" s="5">
        <v>889.74401855468705</v>
      </c>
      <c r="K5071" s="5">
        <v>830.74542236328102</v>
      </c>
      <c r="L5071" s="5">
        <v>864.30096435546795</v>
      </c>
      <c r="M5071" s="5">
        <v>861.59680175781205</v>
      </c>
      <c r="N5071" s="5">
        <v>2014.67419433593</v>
      </c>
      <c r="O5071" s="5">
        <v>2147.78247070312</v>
      </c>
      <c r="P5071" s="5">
        <v>2134.8349609375</v>
      </c>
      <c r="Q5071" s="5">
        <v>2099.0972086588499</v>
      </c>
      <c r="R5071" s="5">
        <v>1455.79309082031</v>
      </c>
      <c r="S5071" s="5">
        <v>1420.22546386718</v>
      </c>
      <c r="T5071" s="5">
        <v>1514.07678222656</v>
      </c>
      <c r="U5071" s="5">
        <v>1463.3651123046832</v>
      </c>
      <c r="V5071" s="5">
        <v>1218.40173339843</v>
      </c>
      <c r="W5071" s="5">
        <v>1280.06640625</v>
      </c>
      <c r="X5071" s="5">
        <v>1212.55920410156</v>
      </c>
      <c r="Y5071" s="5">
        <v>1237.0091145833301</v>
      </c>
      <c r="Z5071" s="5">
        <v>866.18731689453102</v>
      </c>
      <c r="AA5071" s="5">
        <v>940.99420166015602</v>
      </c>
      <c r="AB5071" s="5">
        <v>883.04071044921795</v>
      </c>
      <c r="AC5071" s="5">
        <v>896.74074300130167</v>
      </c>
      <c r="AD5071" s="5">
        <v>930.8798828125</v>
      </c>
      <c r="AE5071" s="5">
        <v>905.05963134765602</v>
      </c>
      <c r="AF5071" s="5">
        <v>945.26843261718705</v>
      </c>
      <c r="AG5071" s="5">
        <v>927.06931559244765</v>
      </c>
      <c r="AH5071" s="5">
        <v>844.66802978515602</v>
      </c>
      <c r="AI5071" s="5">
        <v>851.45416259765602</v>
      </c>
      <c r="AJ5071" s="5">
        <v>870.41070556640602</v>
      </c>
      <c r="AK5071" s="5">
        <v>855.51096598307265</v>
      </c>
      <c r="AL5071" s="5">
        <v>2175.03442382812</v>
      </c>
      <c r="AM5071" s="5">
        <v>2103.48779296875</v>
      </c>
      <c r="AN5071" s="5">
        <v>2158.81494140625</v>
      </c>
      <c r="AO5071" s="5">
        <v>2145.7790527343732</v>
      </c>
      <c r="AP5071" s="5">
        <v>1145.88586425781</v>
      </c>
      <c r="AQ5071" s="5">
        <v>1156.87829589843</v>
      </c>
      <c r="AR5071" s="5">
        <v>1153.43273925781</v>
      </c>
      <c r="AS5071" s="5">
        <v>1152.0656331380167</v>
      </c>
      <c r="AT5071" s="5">
        <v>1212.72485351562</v>
      </c>
      <c r="AU5071" s="5">
        <v>1272.83142089843</v>
      </c>
      <c r="AV5071" s="5">
        <v>1292.29479980468</v>
      </c>
      <c r="AW5071" s="5">
        <v>1259.2836914062434</v>
      </c>
      <c r="AX5071" s="5">
        <v>1092.64196777343</v>
      </c>
      <c r="AY5071" s="5">
        <v>1064.65161132812</v>
      </c>
      <c r="AZ5071" s="5">
        <v>1031.60949707031</v>
      </c>
      <c r="BA5071" s="5">
        <v>1062.9676920572865</v>
      </c>
    </row>
    <row r="5072" spans="1:53" x14ac:dyDescent="0.2">
      <c r="A5072" s="1">
        <v>5069</v>
      </c>
      <c r="B5072" s="1" t="s">
        <v>20272</v>
      </c>
      <c r="C5072" s="1" t="s">
        <v>20273</v>
      </c>
      <c r="D5072" s="1" t="s">
        <v>20274</v>
      </c>
      <c r="E5072" s="1" t="s">
        <v>20275</v>
      </c>
      <c r="F5072" s="5">
        <v>87.898170471191406</v>
      </c>
      <c r="G5072" s="5">
        <v>100.72677612304599</v>
      </c>
      <c r="H5072" s="5">
        <v>114.21693420410099</v>
      </c>
      <c r="I5072" s="5">
        <v>100.94729359944613</v>
      </c>
      <c r="J5072" s="5">
        <v>89.224922180175696</v>
      </c>
      <c r="K5072" s="5">
        <v>84.338874816894503</v>
      </c>
      <c r="L5072" s="5">
        <v>116.340942382812</v>
      </c>
      <c r="M5072" s="5">
        <v>96.634913126627396</v>
      </c>
      <c r="N5072" s="5">
        <v>98.550964355468693</v>
      </c>
      <c r="O5072" s="5">
        <v>72.267036437988196</v>
      </c>
      <c r="P5072" s="5">
        <v>75.437210083007798</v>
      </c>
      <c r="Q5072" s="5">
        <v>82.085070292154896</v>
      </c>
      <c r="R5072" s="5">
        <v>119.28204345703099</v>
      </c>
      <c r="S5072" s="5">
        <v>78.784347534179602</v>
      </c>
      <c r="T5072" s="5">
        <v>68.888320922851506</v>
      </c>
      <c r="U5072" s="5">
        <v>88.984903971354029</v>
      </c>
      <c r="V5072" s="5">
        <v>74.891426086425696</v>
      </c>
      <c r="W5072" s="5">
        <v>58.844280242919901</v>
      </c>
      <c r="X5072" s="5">
        <v>81.538352966308594</v>
      </c>
      <c r="Y5072" s="5">
        <v>71.758019765218066</v>
      </c>
      <c r="Z5072" s="5">
        <v>82.607032775878906</v>
      </c>
      <c r="AA5072" s="5">
        <v>68.965751647949205</v>
      </c>
      <c r="AB5072" s="5">
        <v>68.444885253906193</v>
      </c>
      <c r="AC5072" s="5">
        <v>73.339223225911439</v>
      </c>
      <c r="AD5072" s="5">
        <v>119.894142150878</v>
      </c>
      <c r="AE5072" s="5">
        <v>159.52516174316401</v>
      </c>
      <c r="AF5072" s="5">
        <v>159.20542907714801</v>
      </c>
      <c r="AG5072" s="5">
        <v>146.20824432373001</v>
      </c>
      <c r="AH5072" s="5">
        <v>150.42198181152301</v>
      </c>
      <c r="AI5072" s="5">
        <v>117.547737121582</v>
      </c>
      <c r="AJ5072" s="5">
        <v>86.869499206542898</v>
      </c>
      <c r="AK5072" s="5">
        <v>118.27973937988264</v>
      </c>
      <c r="AL5072" s="5">
        <v>84.454757690429602</v>
      </c>
      <c r="AM5072" s="5">
        <v>112.42916870117099</v>
      </c>
      <c r="AN5072" s="5">
        <v>108.81491851806599</v>
      </c>
      <c r="AO5072" s="5">
        <v>101.89961496988887</v>
      </c>
      <c r="AP5072" s="5">
        <v>90.397193908691406</v>
      </c>
      <c r="AQ5072" s="5">
        <v>92.972442626953097</v>
      </c>
      <c r="AR5072" s="5">
        <v>74.727043151855398</v>
      </c>
      <c r="AS5072" s="5">
        <v>86.032226562499957</v>
      </c>
      <c r="AT5072" s="5">
        <v>74.014671325683594</v>
      </c>
      <c r="AU5072" s="5">
        <v>85.011871337890597</v>
      </c>
      <c r="AV5072" s="5">
        <v>86.838119506835895</v>
      </c>
      <c r="AW5072" s="5">
        <v>81.954887390136705</v>
      </c>
      <c r="AX5072" s="5">
        <v>71.205436706542898</v>
      </c>
      <c r="AY5072" s="5">
        <v>85.931632995605398</v>
      </c>
      <c r="AZ5072" s="5">
        <v>59.464500427246001</v>
      </c>
      <c r="BA5072" s="5">
        <v>72.200523376464773</v>
      </c>
    </row>
    <row r="5073" spans="1:53" x14ac:dyDescent="0.2">
      <c r="A5073" s="1">
        <v>5070</v>
      </c>
      <c r="B5073" s="1" t="s">
        <v>20276</v>
      </c>
      <c r="C5073" s="1" t="s">
        <v>20277</v>
      </c>
      <c r="D5073" s="1" t="s">
        <v>20278</v>
      </c>
      <c r="E5073" s="1" t="s">
        <v>20279</v>
      </c>
      <c r="F5073" s="5">
        <v>166.96792602539</v>
      </c>
      <c r="G5073" s="5">
        <v>178.83871459960901</v>
      </c>
      <c r="H5073" s="5">
        <v>146.32075500488199</v>
      </c>
      <c r="I5073" s="5">
        <v>164.04246520996034</v>
      </c>
      <c r="J5073" s="5">
        <v>143.294509887695</v>
      </c>
      <c r="K5073" s="5">
        <v>132.62097167968699</v>
      </c>
      <c r="L5073" s="5">
        <v>148.20268249511699</v>
      </c>
      <c r="M5073" s="5">
        <v>141.37272135416632</v>
      </c>
      <c r="N5073" s="5">
        <v>459.88092041015602</v>
      </c>
      <c r="O5073" s="5">
        <v>432.225341796875</v>
      </c>
      <c r="P5073" s="5">
        <v>458.88546752929602</v>
      </c>
      <c r="Q5073" s="5">
        <v>450.33057657877566</v>
      </c>
      <c r="R5073" s="5">
        <v>208.18295288085901</v>
      </c>
      <c r="S5073" s="5">
        <v>209.90733337402301</v>
      </c>
      <c r="T5073" s="5">
        <v>198.23030090332</v>
      </c>
      <c r="U5073" s="5">
        <v>205.44019571940066</v>
      </c>
      <c r="V5073" s="5">
        <v>174.69287109375</v>
      </c>
      <c r="W5073" s="5">
        <v>192.78747558593699</v>
      </c>
      <c r="X5073" s="5">
        <v>176.84150695800699</v>
      </c>
      <c r="Y5073" s="5">
        <v>181.44061787923133</v>
      </c>
      <c r="Z5073" s="5">
        <v>192.50567626953099</v>
      </c>
      <c r="AA5073" s="5">
        <v>205.51991271972599</v>
      </c>
      <c r="AB5073" s="5">
        <v>180.19818115234301</v>
      </c>
      <c r="AC5073" s="5">
        <v>192.74125671386665</v>
      </c>
      <c r="AD5073" s="5">
        <v>186.60072326660099</v>
      </c>
      <c r="AE5073" s="5">
        <v>185.72378540039</v>
      </c>
      <c r="AF5073" s="5">
        <v>181.05097961425699</v>
      </c>
      <c r="AG5073" s="5">
        <v>184.45849609374932</v>
      </c>
      <c r="AH5073" s="5">
        <v>185.79104614257801</v>
      </c>
      <c r="AI5073" s="5">
        <v>175.88868713378901</v>
      </c>
      <c r="AJ5073" s="5">
        <v>170.59645080566401</v>
      </c>
      <c r="AK5073" s="5">
        <v>177.42539469401035</v>
      </c>
      <c r="AL5073" s="5">
        <v>348.80828857421801</v>
      </c>
      <c r="AM5073" s="5">
        <v>350.30380249023398</v>
      </c>
      <c r="AN5073" s="5">
        <v>346.07095336914</v>
      </c>
      <c r="AO5073" s="5">
        <v>348.39434814453062</v>
      </c>
      <c r="AP5073" s="5">
        <v>213.73603820800699</v>
      </c>
      <c r="AQ5073" s="5">
        <v>211.51803588867099</v>
      </c>
      <c r="AR5073" s="5">
        <v>212.55133056640599</v>
      </c>
      <c r="AS5073" s="5">
        <v>212.60180155436134</v>
      </c>
      <c r="AT5073" s="5">
        <v>199.47943115234301</v>
      </c>
      <c r="AU5073" s="5">
        <v>189.32994079589801</v>
      </c>
      <c r="AV5073" s="5">
        <v>254.94664001464801</v>
      </c>
      <c r="AW5073" s="5">
        <v>214.58533732096302</v>
      </c>
      <c r="AX5073" s="5">
        <v>233.429443359375</v>
      </c>
      <c r="AY5073" s="5">
        <v>195.156494140625</v>
      </c>
      <c r="AZ5073" s="5">
        <v>181.27516174316401</v>
      </c>
      <c r="BA5073" s="5">
        <v>203.28703308105469</v>
      </c>
    </row>
    <row r="5074" spans="1:53" x14ac:dyDescent="0.2">
      <c r="A5074" s="1">
        <v>5071</v>
      </c>
      <c r="B5074" s="1" t="s">
        <v>20280</v>
      </c>
      <c r="C5074" s="1" t="s">
        <v>20281</v>
      </c>
      <c r="D5074" s="1" t="s">
        <v>20282</v>
      </c>
      <c r="E5074" s="1" t="s">
        <v>20283</v>
      </c>
      <c r="F5074" s="5">
        <v>58.438472747802699</v>
      </c>
      <c r="G5074" s="5">
        <v>63.555290222167898</v>
      </c>
      <c r="H5074" s="5">
        <v>44.328987121582003</v>
      </c>
      <c r="I5074" s="5">
        <v>55.4409166971842</v>
      </c>
      <c r="J5074" s="5">
        <v>95.646736145019503</v>
      </c>
      <c r="K5074" s="5">
        <v>40.1494140625</v>
      </c>
      <c r="L5074" s="5">
        <v>51.365917205810497</v>
      </c>
      <c r="M5074" s="5">
        <v>62.387355804443331</v>
      </c>
      <c r="O5074" s="5">
        <v>28.592653274536101</v>
      </c>
      <c r="P5074" s="5">
        <v>26.156457901000898</v>
      </c>
      <c r="Q5074" s="5">
        <v>27.374555587768498</v>
      </c>
      <c r="R5074" s="5">
        <v>34.9353828430175</v>
      </c>
      <c r="S5074" s="5">
        <v>41.871616363525298</v>
      </c>
      <c r="T5074" s="5">
        <v>53.786594390869098</v>
      </c>
      <c r="U5074" s="5">
        <v>43.531197865803961</v>
      </c>
      <c r="V5074" s="5">
        <v>39.632434844970703</v>
      </c>
      <c r="W5074" s="5">
        <v>22.163251876831001</v>
      </c>
      <c r="X5074" s="5">
        <v>36.569515228271399</v>
      </c>
      <c r="Y5074" s="5">
        <v>32.788400650024364</v>
      </c>
      <c r="Z5074" s="5">
        <v>38.459388732910099</v>
      </c>
      <c r="AA5074" s="5">
        <v>56.069732666015597</v>
      </c>
      <c r="AB5074" s="5">
        <v>40.907749176025298</v>
      </c>
      <c r="AC5074" s="5">
        <v>45.145623524983669</v>
      </c>
      <c r="AD5074" s="5">
        <v>50.961318969726499</v>
      </c>
      <c r="AE5074" s="5">
        <v>44.862667083740199</v>
      </c>
      <c r="AF5074" s="5">
        <v>49.509990692138601</v>
      </c>
      <c r="AG5074" s="5">
        <v>48.444658915201764</v>
      </c>
      <c r="AH5074" s="5">
        <v>40.979656219482401</v>
      </c>
      <c r="AI5074" s="5">
        <v>50.474960327148402</v>
      </c>
      <c r="AJ5074" s="5">
        <v>46.857627868652301</v>
      </c>
      <c r="AK5074" s="5">
        <v>46.104081471761027</v>
      </c>
      <c r="AL5074" s="5">
        <v>20.447494506835898</v>
      </c>
      <c r="AM5074" s="5">
        <v>24.608629226684499</v>
      </c>
      <c r="AN5074" s="5">
        <v>14.441229820251399</v>
      </c>
      <c r="AO5074" s="5">
        <v>19.8324511845906</v>
      </c>
      <c r="AP5074" s="5">
        <v>36.5822143554687</v>
      </c>
      <c r="AQ5074" s="5">
        <v>33.635662078857401</v>
      </c>
      <c r="AR5074" s="5">
        <v>35.380889892578097</v>
      </c>
      <c r="AS5074" s="5">
        <v>35.19958877563473</v>
      </c>
      <c r="AT5074" s="5">
        <v>66.207359313964801</v>
      </c>
      <c r="AU5074" s="5">
        <v>35.121898651122997</v>
      </c>
      <c r="AV5074" s="5">
        <v>32.371696472167898</v>
      </c>
      <c r="AW5074" s="5">
        <v>44.566984812418561</v>
      </c>
      <c r="AX5074" s="5">
        <v>58.688411712646399</v>
      </c>
      <c r="AY5074" s="5">
        <v>42.887275695800703</v>
      </c>
      <c r="AZ5074" s="5">
        <v>34.945938110351499</v>
      </c>
      <c r="BA5074" s="5">
        <v>45.507208506266203</v>
      </c>
    </row>
    <row r="5075" spans="1:53" x14ac:dyDescent="0.2">
      <c r="A5075" s="1">
        <v>5072</v>
      </c>
      <c r="B5075" s="1" t="s">
        <v>20284</v>
      </c>
      <c r="C5075" s="1" t="s">
        <v>20285</v>
      </c>
      <c r="D5075" s="1" t="s">
        <v>20286</v>
      </c>
      <c r="E5075" s="1" t="s">
        <v>20287</v>
      </c>
      <c r="F5075" s="5">
        <v>68.293922424316406</v>
      </c>
      <c r="I5075" s="5">
        <v>68.293922424316406</v>
      </c>
      <c r="N5075" s="5">
        <v>207.36952209472599</v>
      </c>
      <c r="O5075" s="5">
        <v>196.13632202148401</v>
      </c>
      <c r="P5075" s="5">
        <v>170.74429321289</v>
      </c>
      <c r="Q5075" s="5">
        <v>191.41671244303333</v>
      </c>
      <c r="R5075" s="5">
        <v>96.553375244140597</v>
      </c>
      <c r="S5075" s="5">
        <v>92.063316345214801</v>
      </c>
      <c r="T5075" s="5">
        <v>118.831329345703</v>
      </c>
      <c r="U5075" s="5">
        <v>102.48267364501947</v>
      </c>
      <c r="V5075" s="5">
        <v>66.544136047363196</v>
      </c>
      <c r="W5075" s="5">
        <v>74.192138671875</v>
      </c>
      <c r="Y5075" s="5">
        <v>70.368137359619098</v>
      </c>
      <c r="Z5075" s="5">
        <v>68.115974426269503</v>
      </c>
      <c r="AB5075" s="5">
        <v>133.21992492675699</v>
      </c>
      <c r="AC5075" s="5">
        <v>100.66794967651325</v>
      </c>
      <c r="AD5075" s="5">
        <v>104.25477600097599</v>
      </c>
      <c r="AE5075" s="5">
        <v>82.470123291015597</v>
      </c>
      <c r="AF5075" s="5">
        <v>71.001655578613196</v>
      </c>
      <c r="AG5075" s="5">
        <v>85.908851623534929</v>
      </c>
      <c r="AI5075" s="5">
        <v>79.838958740234304</v>
      </c>
      <c r="AK5075" s="5">
        <v>79.838958740234304</v>
      </c>
      <c r="AL5075" s="5">
        <v>131.02264404296801</v>
      </c>
      <c r="AM5075" s="5">
        <v>115.957397460937</v>
      </c>
      <c r="AN5075" s="5">
        <v>136.82991027832</v>
      </c>
      <c r="AO5075" s="5">
        <v>127.93665059407499</v>
      </c>
      <c r="AQ5075" s="5">
        <v>65.250061035156193</v>
      </c>
      <c r="AR5075" s="5">
        <v>44.689151763916001</v>
      </c>
      <c r="AS5075" s="5">
        <v>54.969606399536097</v>
      </c>
      <c r="AT5075" s="5">
        <v>56.834312438964801</v>
      </c>
      <c r="AU5075" s="5">
        <v>68.142204284667898</v>
      </c>
      <c r="AW5075" s="5">
        <v>62.488258361816349</v>
      </c>
      <c r="AX5075" s="5">
        <v>76.826316833496094</v>
      </c>
      <c r="AY5075" s="5">
        <v>73.687400817871094</v>
      </c>
      <c r="BA5075" s="5">
        <v>75.256858825683594</v>
      </c>
    </row>
    <row r="5076" spans="1:53" x14ac:dyDescent="0.2">
      <c r="A5076" s="1">
        <v>5073</v>
      </c>
      <c r="B5076" s="1" t="s">
        <v>20288</v>
      </c>
      <c r="C5076" s="1" t="s">
        <v>20289</v>
      </c>
      <c r="D5076" s="1" t="s">
        <v>20290</v>
      </c>
      <c r="E5076" s="1" t="s">
        <v>20291</v>
      </c>
      <c r="G5076" s="5">
        <v>93.163436889648395</v>
      </c>
      <c r="H5076" s="5">
        <v>19.573940277099599</v>
      </c>
      <c r="I5076" s="5">
        <v>56.368688583373995</v>
      </c>
      <c r="J5076" s="5">
        <v>15.861035346984799</v>
      </c>
      <c r="L5076" s="5">
        <v>115.145416259765</v>
      </c>
      <c r="M5076" s="5">
        <v>65.503225803374903</v>
      </c>
      <c r="N5076" s="5">
        <v>56.601726531982401</v>
      </c>
      <c r="Q5076" s="5">
        <v>56.601726531982401</v>
      </c>
      <c r="S5076" s="5">
        <v>5.7258710861206001</v>
      </c>
      <c r="T5076" s="5">
        <v>199.81376647949199</v>
      </c>
      <c r="U5076" s="5">
        <v>102.7698187828063</v>
      </c>
      <c r="V5076" s="5">
        <v>12.107067108154199</v>
      </c>
      <c r="X5076" s="5">
        <v>51.909870147705</v>
      </c>
      <c r="Y5076" s="5">
        <v>32.008468627929602</v>
      </c>
      <c r="AA5076" s="5">
        <v>18.816793441772401</v>
      </c>
      <c r="AC5076" s="5">
        <v>18.816793441772401</v>
      </c>
      <c r="AD5076" s="5">
        <v>40.9378242492675</v>
      </c>
      <c r="AE5076" s="5">
        <v>35.317390441894503</v>
      </c>
      <c r="AG5076" s="5">
        <v>38.127607345580998</v>
      </c>
      <c r="AH5076" s="5">
        <v>54.630107879638601</v>
      </c>
      <c r="AI5076" s="5">
        <v>61.3475952148437</v>
      </c>
      <c r="AK5076" s="5">
        <v>57.988851547241154</v>
      </c>
      <c r="AL5076" s="5">
        <v>76.181343078613196</v>
      </c>
      <c r="AN5076" s="5">
        <v>57.874443054199197</v>
      </c>
      <c r="AO5076" s="5">
        <v>67.027893066406193</v>
      </c>
      <c r="AQ5076" s="5">
        <v>59.106437683105398</v>
      </c>
      <c r="AR5076" s="5">
        <v>69.585227966308594</v>
      </c>
      <c r="AS5076" s="5">
        <v>64.345832824707003</v>
      </c>
      <c r="AT5076" s="5">
        <v>10.0340147018432</v>
      </c>
      <c r="AW5076" s="5">
        <v>10.0340147018432</v>
      </c>
      <c r="AY5076" s="5">
        <v>75.069465637207003</v>
      </c>
      <c r="AZ5076" s="5">
        <v>69.845878601074205</v>
      </c>
      <c r="BA5076" s="5">
        <v>72.457672119140597</v>
      </c>
    </row>
    <row r="5077" spans="1:53" x14ac:dyDescent="0.2">
      <c r="A5077" s="1">
        <v>5074</v>
      </c>
      <c r="B5077" s="1" t="s">
        <v>20292</v>
      </c>
      <c r="C5077" s="1" t="s">
        <v>20293</v>
      </c>
      <c r="D5077" s="1" t="s">
        <v>20294</v>
      </c>
      <c r="E5077" s="1" t="s">
        <v>20295</v>
      </c>
      <c r="F5077" s="5">
        <v>98.515594482421804</v>
      </c>
      <c r="G5077" s="5">
        <v>105.386260986328</v>
      </c>
      <c r="H5077" s="5">
        <v>93.091705322265597</v>
      </c>
      <c r="I5077" s="5">
        <v>98.997853597005133</v>
      </c>
      <c r="J5077" s="5">
        <v>145.80494689941401</v>
      </c>
      <c r="K5077" s="5">
        <v>151.04029846191401</v>
      </c>
      <c r="L5077" s="5">
        <v>145.80569458007801</v>
      </c>
      <c r="M5077" s="5">
        <v>147.55031331380201</v>
      </c>
      <c r="N5077" s="5">
        <v>119.865852355957</v>
      </c>
      <c r="O5077" s="5">
        <v>132.760650634765</v>
      </c>
      <c r="P5077" s="5">
        <v>117.277099609375</v>
      </c>
      <c r="Q5077" s="5">
        <v>123.30120086669899</v>
      </c>
      <c r="R5077" s="5">
        <v>95.610443115234304</v>
      </c>
      <c r="S5077" s="5">
        <v>99.891197204589801</v>
      </c>
      <c r="T5077" s="5">
        <v>117.82875823974599</v>
      </c>
      <c r="U5077" s="5">
        <v>104.44346618652337</v>
      </c>
      <c r="V5077" s="5">
        <v>269.67904663085898</v>
      </c>
      <c r="W5077" s="5">
        <v>233.68179321289</v>
      </c>
      <c r="X5077" s="5">
        <v>214.70614624023401</v>
      </c>
      <c r="Y5077" s="5">
        <v>239.35566202799433</v>
      </c>
      <c r="Z5077" s="5">
        <v>140.131912231445</v>
      </c>
      <c r="AA5077" s="5">
        <v>143.66151428222599</v>
      </c>
      <c r="AB5077" s="5">
        <v>134.76213073730401</v>
      </c>
      <c r="AC5077" s="5">
        <v>139.51851908365833</v>
      </c>
      <c r="AD5077" s="5">
        <v>118.49341583251901</v>
      </c>
      <c r="AE5077" s="5">
        <v>148.08987426757801</v>
      </c>
      <c r="AF5077" s="5">
        <v>163.82583618164</v>
      </c>
      <c r="AG5077" s="5">
        <v>143.46970876057901</v>
      </c>
      <c r="AH5077" s="5">
        <v>176.67428588867099</v>
      </c>
      <c r="AI5077" s="5">
        <v>165.64839172363199</v>
      </c>
      <c r="AJ5077" s="5">
        <v>166.52360534667901</v>
      </c>
      <c r="AK5077" s="5">
        <v>169.61542765299399</v>
      </c>
      <c r="AL5077" s="5">
        <v>121.08667755126901</v>
      </c>
      <c r="AN5077" s="5">
        <v>84.650672912597599</v>
      </c>
      <c r="AO5077" s="5">
        <v>102.86867523193331</v>
      </c>
      <c r="AP5077" s="5">
        <v>91.769912719726506</v>
      </c>
      <c r="AQ5077" s="5">
        <v>100.117225646972</v>
      </c>
      <c r="AR5077" s="5">
        <v>95.883972167968693</v>
      </c>
      <c r="AS5077" s="5">
        <v>95.923703511555729</v>
      </c>
      <c r="AT5077" s="5">
        <v>180.11997985839801</v>
      </c>
      <c r="AU5077" s="5">
        <v>218.94021606445301</v>
      </c>
      <c r="AV5077" s="5">
        <v>143.24343872070301</v>
      </c>
      <c r="AW5077" s="5">
        <v>180.76787821451799</v>
      </c>
      <c r="AX5077" s="5">
        <v>134.91815185546801</v>
      </c>
      <c r="AY5077" s="5">
        <v>119.68538665771401</v>
      </c>
      <c r="AZ5077" s="5">
        <v>113.35366821289</v>
      </c>
      <c r="BA5077" s="5">
        <v>122.652402242024</v>
      </c>
    </row>
    <row r="5078" spans="1:53" x14ac:dyDescent="0.2">
      <c r="A5078" s="1">
        <v>5075</v>
      </c>
      <c r="B5078" s="1" t="s">
        <v>20296</v>
      </c>
      <c r="C5078" s="1" t="s">
        <v>20297</v>
      </c>
      <c r="D5078" s="1" t="s">
        <v>20298</v>
      </c>
      <c r="E5078" s="1" t="s">
        <v>20299</v>
      </c>
      <c r="F5078" s="5">
        <v>497.19387817382801</v>
      </c>
      <c r="G5078" s="5">
        <v>473.66622924804602</v>
      </c>
      <c r="H5078" s="5">
        <v>491.23159790039</v>
      </c>
      <c r="I5078" s="5">
        <v>487.36390177408799</v>
      </c>
      <c r="J5078" s="5">
        <v>523.20928955078102</v>
      </c>
      <c r="K5078" s="5">
        <v>499.22622680664</v>
      </c>
      <c r="L5078" s="5">
        <v>467.39434814453102</v>
      </c>
      <c r="M5078" s="5">
        <v>496.60995483398398</v>
      </c>
      <c r="N5078" s="5">
        <v>802.042236328125</v>
      </c>
      <c r="O5078" s="5">
        <v>792.42535400390602</v>
      </c>
      <c r="P5078" s="5">
        <v>764.96282958984295</v>
      </c>
      <c r="Q5078" s="5">
        <v>786.47680664062466</v>
      </c>
      <c r="R5078" s="5">
        <v>591.36926269531205</v>
      </c>
      <c r="S5078" s="5">
        <v>600.18829345703102</v>
      </c>
      <c r="T5078" s="5">
        <v>636.95233154296795</v>
      </c>
      <c r="U5078" s="5">
        <v>609.50329589843705</v>
      </c>
      <c r="V5078" s="5">
        <v>684.40075683593705</v>
      </c>
      <c r="W5078" s="5">
        <v>612.22546386718705</v>
      </c>
      <c r="X5078" s="5">
        <v>618.92120361328102</v>
      </c>
      <c r="Y5078" s="5">
        <v>638.51580810546841</v>
      </c>
      <c r="Z5078" s="5">
        <v>499.749267578125</v>
      </c>
      <c r="AA5078" s="5">
        <v>454.51382446289</v>
      </c>
      <c r="AB5078" s="5">
        <v>477.14385986328102</v>
      </c>
      <c r="AC5078" s="5">
        <v>477.13565063476534</v>
      </c>
      <c r="AD5078" s="5">
        <v>636.26916503906205</v>
      </c>
      <c r="AE5078" s="5">
        <v>612.63372802734295</v>
      </c>
      <c r="AF5078" s="5">
        <v>723.40380859375</v>
      </c>
      <c r="AG5078" s="5">
        <v>657.43556722005167</v>
      </c>
      <c r="AH5078" s="5">
        <v>776.52429199218705</v>
      </c>
      <c r="AI5078" s="5">
        <v>684.55822753906205</v>
      </c>
      <c r="AJ5078" s="5">
        <v>672.98309326171795</v>
      </c>
      <c r="AK5078" s="5">
        <v>711.35520426432231</v>
      </c>
      <c r="AL5078" s="5">
        <v>763.685546875</v>
      </c>
      <c r="AM5078" s="5">
        <v>803.02868652343705</v>
      </c>
      <c r="AN5078" s="5">
        <v>767.86810302734295</v>
      </c>
      <c r="AO5078" s="5">
        <v>778.19411214192667</v>
      </c>
      <c r="AP5078" s="5">
        <v>670.111572265625</v>
      </c>
      <c r="AQ5078" s="5">
        <v>712.28479003906205</v>
      </c>
      <c r="AR5078" s="5">
        <v>735.7333984375</v>
      </c>
      <c r="AS5078" s="5">
        <v>706.04325358072902</v>
      </c>
      <c r="AT5078" s="5">
        <v>1079.6953125</v>
      </c>
      <c r="AU5078" s="5">
        <v>1139.76281738281</v>
      </c>
      <c r="AV5078" s="5">
        <v>960.43463134765602</v>
      </c>
      <c r="AW5078" s="5">
        <v>1059.9642537434886</v>
      </c>
      <c r="AX5078" s="5">
        <v>777.92193603515602</v>
      </c>
      <c r="AY5078" s="5">
        <v>723.15533447265602</v>
      </c>
      <c r="AZ5078" s="5">
        <v>721.82177734375</v>
      </c>
      <c r="BA5078" s="5">
        <v>740.96634928385402</v>
      </c>
    </row>
    <row r="5079" spans="1:53" x14ac:dyDescent="0.2">
      <c r="A5079" s="1">
        <v>5076</v>
      </c>
      <c r="B5079" s="1" t="s">
        <v>20300</v>
      </c>
      <c r="C5079" s="1" t="s">
        <v>20301</v>
      </c>
      <c r="D5079" s="1" t="s">
        <v>20302</v>
      </c>
      <c r="E5079" s="1" t="s">
        <v>20303</v>
      </c>
      <c r="F5079" s="5">
        <v>250.67713928222599</v>
      </c>
      <c r="G5079" s="5">
        <v>276.868072509765</v>
      </c>
      <c r="H5079" s="5">
        <v>253.300201416015</v>
      </c>
      <c r="I5079" s="5">
        <v>260.28180440266868</v>
      </c>
      <c r="J5079" s="5">
        <v>277.92330932617102</v>
      </c>
      <c r="K5079" s="5">
        <v>232.30409240722599</v>
      </c>
      <c r="L5079" s="5">
        <v>258.642486572265</v>
      </c>
      <c r="M5079" s="5">
        <v>256.28996276855401</v>
      </c>
      <c r="N5079" s="5">
        <v>288.54098510742102</v>
      </c>
      <c r="O5079" s="5">
        <v>288.209228515625</v>
      </c>
      <c r="P5079" s="5">
        <v>245.98124694824199</v>
      </c>
      <c r="Q5079" s="5">
        <v>274.24382019042929</v>
      </c>
      <c r="R5079" s="5">
        <v>224.5078125</v>
      </c>
      <c r="S5079" s="5">
        <v>212.74713134765599</v>
      </c>
      <c r="T5079" s="5">
        <v>208.01307678222599</v>
      </c>
      <c r="U5079" s="5">
        <v>215.08934020996068</v>
      </c>
      <c r="V5079" s="5">
        <v>260.50469970703102</v>
      </c>
      <c r="W5079" s="5">
        <v>234.31211853027301</v>
      </c>
      <c r="X5079" s="5">
        <v>232.62130737304599</v>
      </c>
      <c r="Y5079" s="5">
        <v>242.47937520344999</v>
      </c>
      <c r="Z5079" s="5">
        <v>305.57077026367102</v>
      </c>
      <c r="AA5079" s="5">
        <v>258.13287353515602</v>
      </c>
      <c r="AB5079" s="5">
        <v>261.03475952148398</v>
      </c>
      <c r="AC5079" s="5">
        <v>274.9128011067703</v>
      </c>
      <c r="AD5079" s="5">
        <v>244.574615478515</v>
      </c>
      <c r="AE5079" s="5">
        <v>257.04721069335898</v>
      </c>
      <c r="AF5079" s="5">
        <v>296.46304321289</v>
      </c>
      <c r="AG5079" s="5">
        <v>266.02828979492136</v>
      </c>
      <c r="AH5079" s="5">
        <v>276.18438720703102</v>
      </c>
      <c r="AI5079" s="5">
        <v>272.10519409179602</v>
      </c>
      <c r="AJ5079" s="5">
        <v>288.24798583984301</v>
      </c>
      <c r="AK5079" s="5">
        <v>278.84585571289</v>
      </c>
      <c r="AL5079" s="5">
        <v>193.975830078125</v>
      </c>
      <c r="AM5079" s="5">
        <v>213.10285949707</v>
      </c>
      <c r="AN5079" s="5">
        <v>226.327713012695</v>
      </c>
      <c r="AO5079" s="5">
        <v>211.13546752929665</v>
      </c>
      <c r="AP5079" s="5">
        <v>210.144439697265</v>
      </c>
      <c r="AQ5079" s="5">
        <v>201.44322204589801</v>
      </c>
      <c r="AR5079" s="5">
        <v>226.51898193359301</v>
      </c>
      <c r="AS5079" s="5">
        <v>212.70221455891866</v>
      </c>
      <c r="AT5079" s="5">
        <v>245.55787658691401</v>
      </c>
      <c r="AU5079" s="5">
        <v>207.01187133789</v>
      </c>
      <c r="AV5079" s="5">
        <v>215.821029663085</v>
      </c>
      <c r="AW5079" s="5">
        <v>222.79692586262968</v>
      </c>
      <c r="AX5079" s="5">
        <v>216.91424560546801</v>
      </c>
      <c r="AY5079" s="5">
        <v>237.512435913085</v>
      </c>
      <c r="AZ5079" s="5">
        <v>198.10089111328099</v>
      </c>
      <c r="BA5079" s="5">
        <v>217.509190877278</v>
      </c>
    </row>
    <row r="5080" spans="1:53" x14ac:dyDescent="0.2">
      <c r="A5080" s="1">
        <v>5077</v>
      </c>
      <c r="B5080" s="1" t="s">
        <v>20304</v>
      </c>
      <c r="C5080" s="1" t="s">
        <v>20305</v>
      </c>
      <c r="D5080" s="1" t="s">
        <v>20306</v>
      </c>
      <c r="E5080" s="1" t="s">
        <v>20307</v>
      </c>
      <c r="H5080" s="5">
        <v>62.832241058349602</v>
      </c>
      <c r="I5080" s="5">
        <v>62.832241058349602</v>
      </c>
      <c r="K5080" s="5">
        <v>83.143272399902301</v>
      </c>
      <c r="L5080" s="5">
        <v>74.743812561035099</v>
      </c>
      <c r="M5080" s="5">
        <v>78.943542480468693</v>
      </c>
      <c r="N5080" s="5">
        <v>493.98480224609301</v>
      </c>
      <c r="O5080" s="5">
        <v>321.35305786132801</v>
      </c>
      <c r="P5080" s="5">
        <v>290.62948608398398</v>
      </c>
      <c r="Q5080" s="5">
        <v>368.65578206380161</v>
      </c>
      <c r="R5080" s="5">
        <v>49.525093078613203</v>
      </c>
      <c r="S5080" s="5">
        <v>57.297088623046797</v>
      </c>
      <c r="T5080" s="5">
        <v>119.28036499023401</v>
      </c>
      <c r="U5080" s="5">
        <v>75.367515563964673</v>
      </c>
      <c r="V5080" s="5">
        <v>237.31396484375</v>
      </c>
      <c r="W5080" s="5">
        <v>229.39739990234301</v>
      </c>
      <c r="X5080" s="5">
        <v>220.03231811523401</v>
      </c>
      <c r="Y5080" s="5">
        <v>228.91456095377566</v>
      </c>
      <c r="Z5080" s="5">
        <v>92.327735900878906</v>
      </c>
      <c r="AA5080" s="5">
        <v>112.459091186523</v>
      </c>
      <c r="AB5080" s="5">
        <v>91.465560913085895</v>
      </c>
      <c r="AC5080" s="5">
        <v>98.750796000162595</v>
      </c>
      <c r="AD5080" s="5">
        <v>161.45455932617099</v>
      </c>
      <c r="AE5080" s="5">
        <v>217.92265319824199</v>
      </c>
      <c r="AF5080" s="5">
        <v>265.63092041015602</v>
      </c>
      <c r="AG5080" s="5">
        <v>215.00271097818964</v>
      </c>
      <c r="AH5080" s="5">
        <v>170.18168640136699</v>
      </c>
      <c r="AJ5080" s="5">
        <v>234.93176269531199</v>
      </c>
      <c r="AK5080" s="5">
        <v>202.5567245483395</v>
      </c>
      <c r="AL5080" s="5">
        <v>489.69622802734301</v>
      </c>
      <c r="AM5080" s="5">
        <v>405.38876342773398</v>
      </c>
      <c r="AN5080" s="5">
        <v>476.62579345703102</v>
      </c>
      <c r="AO5080" s="5">
        <v>457.23692830403598</v>
      </c>
      <c r="AP5080" s="5">
        <v>125.867752075195</v>
      </c>
      <c r="AQ5080" s="5">
        <v>106.407707214355</v>
      </c>
      <c r="AR5080" s="5">
        <v>118.798301696777</v>
      </c>
      <c r="AS5080" s="5">
        <v>117.02458699544233</v>
      </c>
      <c r="AT5080" s="5">
        <v>509.96295166015602</v>
      </c>
      <c r="AU5080" s="5">
        <v>504.53137207031199</v>
      </c>
      <c r="AV5080" s="5">
        <v>186.63690185546801</v>
      </c>
      <c r="AW5080" s="5">
        <v>400.37707519531205</v>
      </c>
      <c r="AY5080" s="5">
        <v>148.50273132324199</v>
      </c>
      <c r="AZ5080" s="5">
        <v>117.929733276367</v>
      </c>
      <c r="BA5080" s="5">
        <v>133.21623229980449</v>
      </c>
    </row>
    <row r="5081" spans="1:53" x14ac:dyDescent="0.2">
      <c r="A5081" s="1">
        <v>5078</v>
      </c>
      <c r="B5081" s="1" t="s">
        <v>20308</v>
      </c>
      <c r="C5081" s="1" t="s">
        <v>20309</v>
      </c>
      <c r="D5081" s="1" t="s">
        <v>20310</v>
      </c>
      <c r="E5081" s="1" t="s">
        <v>20311</v>
      </c>
      <c r="F5081" s="5">
        <v>197.86053466796801</v>
      </c>
      <c r="G5081" s="5">
        <v>198.88041687011699</v>
      </c>
      <c r="H5081" s="5">
        <v>213.03633117675699</v>
      </c>
      <c r="I5081" s="5">
        <v>203.25909423828068</v>
      </c>
      <c r="J5081" s="5">
        <v>179.924392700195</v>
      </c>
      <c r="K5081" s="5">
        <v>173.30987548828099</v>
      </c>
      <c r="L5081" s="5">
        <v>161.59222412109301</v>
      </c>
      <c r="M5081" s="5">
        <v>171.60883076985633</v>
      </c>
      <c r="N5081" s="5">
        <v>118.496040344238</v>
      </c>
      <c r="O5081" s="5">
        <v>114.218955993652</v>
      </c>
      <c r="P5081" s="5">
        <v>120.0464553833</v>
      </c>
      <c r="Q5081" s="5">
        <v>117.58715057373</v>
      </c>
      <c r="R5081" s="5">
        <v>216.03173828125</v>
      </c>
      <c r="S5081" s="5">
        <v>221.893951416015</v>
      </c>
      <c r="T5081" s="5">
        <v>238.04815673828099</v>
      </c>
      <c r="U5081" s="5">
        <v>225.32461547851531</v>
      </c>
      <c r="V5081" s="5">
        <v>63.851749420166001</v>
      </c>
      <c r="W5081" s="5">
        <v>70.388999938964801</v>
      </c>
      <c r="X5081" s="5">
        <v>58.1912841796875</v>
      </c>
      <c r="Y5081" s="5">
        <v>64.144011179606096</v>
      </c>
      <c r="Z5081" s="5">
        <v>50.766448974609297</v>
      </c>
      <c r="AA5081" s="5">
        <v>47.934951782226499</v>
      </c>
      <c r="AB5081" s="5">
        <v>55.765090942382798</v>
      </c>
      <c r="AC5081" s="5">
        <v>51.488830566406193</v>
      </c>
      <c r="AD5081" s="5">
        <v>480.60513305664</v>
      </c>
      <c r="AE5081" s="5">
        <v>466.06329345703102</v>
      </c>
      <c r="AF5081" s="5">
        <v>450.87536621093699</v>
      </c>
      <c r="AG5081" s="5">
        <v>465.84793090820267</v>
      </c>
      <c r="AH5081" s="5">
        <v>412.05105590820301</v>
      </c>
      <c r="AI5081" s="5">
        <v>400.46600341796801</v>
      </c>
      <c r="AJ5081" s="5">
        <v>422.94879150390602</v>
      </c>
      <c r="AK5081" s="5">
        <v>411.82195027669235</v>
      </c>
      <c r="AL5081" s="5">
        <v>131.27931213378901</v>
      </c>
      <c r="AM5081" s="5">
        <v>142.99351501464801</v>
      </c>
      <c r="AN5081" s="5">
        <v>140.30715942382801</v>
      </c>
      <c r="AO5081" s="5">
        <v>138.19332885742168</v>
      </c>
      <c r="AP5081" s="5">
        <v>256.53814697265602</v>
      </c>
      <c r="AQ5081" s="5">
        <v>230.26298522949199</v>
      </c>
      <c r="AR5081" s="5">
        <v>229.962890625</v>
      </c>
      <c r="AS5081" s="5">
        <v>238.92134094238267</v>
      </c>
      <c r="AT5081" s="5">
        <v>176.63658142089801</v>
      </c>
      <c r="AU5081" s="5">
        <v>166.34637451171801</v>
      </c>
      <c r="AV5081" s="5">
        <v>151.86178588867099</v>
      </c>
      <c r="AW5081" s="5">
        <v>164.94824727376235</v>
      </c>
      <c r="AX5081" s="5">
        <v>114.999588012695</v>
      </c>
      <c r="AY5081" s="5">
        <v>93.323806762695298</v>
      </c>
      <c r="AZ5081" s="5">
        <v>116.47840881347599</v>
      </c>
      <c r="BA5081" s="5">
        <v>108.26726786295542</v>
      </c>
    </row>
    <row r="5082" spans="1:53" x14ac:dyDescent="0.2">
      <c r="A5082" s="1">
        <v>5079</v>
      </c>
      <c r="B5082" s="1" t="s">
        <v>20312</v>
      </c>
      <c r="C5082" s="1" t="s">
        <v>20313</v>
      </c>
      <c r="D5082" s="1" t="s">
        <v>20314</v>
      </c>
      <c r="E5082" s="1" t="s">
        <v>20315</v>
      </c>
      <c r="F5082" s="5">
        <v>1337.50109863281</v>
      </c>
      <c r="G5082" s="5">
        <v>1388.83142089843</v>
      </c>
      <c r="H5082" s="5">
        <v>1450.88684082031</v>
      </c>
      <c r="I5082" s="5">
        <v>1392.4064534505167</v>
      </c>
      <c r="J5082" s="5">
        <v>1402.62414550781</v>
      </c>
      <c r="K5082" s="5">
        <v>1373.05639648437</v>
      </c>
      <c r="L5082" s="5">
        <v>1402.83251953125</v>
      </c>
      <c r="M5082" s="5">
        <v>1392.8376871744767</v>
      </c>
      <c r="N5082" s="5">
        <v>622.30993652343705</v>
      </c>
      <c r="O5082" s="5">
        <v>618.61761474609295</v>
      </c>
      <c r="P5082" s="5">
        <v>586.92425537109295</v>
      </c>
      <c r="Q5082" s="5">
        <v>609.2839355468742</v>
      </c>
      <c r="R5082" s="5">
        <v>727.19866943359295</v>
      </c>
      <c r="S5082" s="5">
        <v>696.78332519531205</v>
      </c>
      <c r="T5082" s="5">
        <v>734.82147216796795</v>
      </c>
      <c r="U5082" s="5">
        <v>719.60115559895758</v>
      </c>
      <c r="V5082" s="5">
        <v>1495.88537597656</v>
      </c>
      <c r="W5082" s="5">
        <v>1472.61511230468</v>
      </c>
      <c r="X5082" s="5">
        <v>1450.18371582031</v>
      </c>
      <c r="Y5082" s="5">
        <v>1472.8947347005167</v>
      </c>
      <c r="Z5082" s="5">
        <v>1621.076171875</v>
      </c>
      <c r="AA5082" s="5">
        <v>1588.64807128906</v>
      </c>
      <c r="AB5082" s="5">
        <v>1629.05346679687</v>
      </c>
      <c r="AC5082" s="5">
        <v>1612.92590332031</v>
      </c>
      <c r="AD5082" s="5">
        <v>1248.14050292968</v>
      </c>
      <c r="AE5082" s="5">
        <v>1293.75109863281</v>
      </c>
      <c r="AF5082" s="5">
        <v>1311.09375</v>
      </c>
      <c r="AG5082" s="5">
        <v>1284.3284505208301</v>
      </c>
      <c r="AH5082" s="5">
        <v>1246.44018554687</v>
      </c>
      <c r="AI5082" s="5">
        <v>1266.68591308593</v>
      </c>
      <c r="AJ5082" s="5">
        <v>1271.03869628906</v>
      </c>
      <c r="AK5082" s="5">
        <v>1261.3882649739533</v>
      </c>
      <c r="AL5082" s="5">
        <v>557.462158203125</v>
      </c>
      <c r="AM5082" s="5">
        <v>619.55792236328102</v>
      </c>
      <c r="AN5082" s="5">
        <v>630.18609619140602</v>
      </c>
      <c r="AO5082" s="5">
        <v>602.40205891927064</v>
      </c>
      <c r="AP5082" s="5">
        <v>805.22967529296795</v>
      </c>
      <c r="AQ5082" s="5">
        <v>810.25390625</v>
      </c>
      <c r="AR5082" s="5">
        <v>769.83361816406205</v>
      </c>
      <c r="AS5082" s="5">
        <v>795.10573323567667</v>
      </c>
      <c r="AT5082" s="5">
        <v>1477.4384765625</v>
      </c>
      <c r="AU5082" s="5">
        <v>1482.11633300781</v>
      </c>
      <c r="AV5082" s="5">
        <v>1434.66284179687</v>
      </c>
      <c r="AW5082" s="5">
        <v>1464.7392171223935</v>
      </c>
      <c r="AX5082" s="5">
        <v>1394.72192382812</v>
      </c>
      <c r="AY5082" s="5">
        <v>1327.40051269531</v>
      </c>
      <c r="AZ5082" s="5">
        <v>1399.87280273437</v>
      </c>
      <c r="BA5082" s="5">
        <v>1373.9984130859332</v>
      </c>
    </row>
    <row r="5083" spans="1:53" x14ac:dyDescent="0.2">
      <c r="A5083" s="1">
        <v>5080</v>
      </c>
      <c r="B5083" s="1" t="s">
        <v>20316</v>
      </c>
      <c r="C5083" s="1" t="s">
        <v>20317</v>
      </c>
      <c r="D5083" s="1" t="s">
        <v>20318</v>
      </c>
      <c r="E5083" s="1" t="s">
        <v>20319</v>
      </c>
      <c r="F5083" s="5">
        <v>143.34167480468699</v>
      </c>
      <c r="G5083" s="5">
        <v>131.199295043945</v>
      </c>
      <c r="H5083" s="5">
        <v>145.18389892578099</v>
      </c>
      <c r="I5083" s="5">
        <v>139.908289591471</v>
      </c>
      <c r="J5083" s="5">
        <v>140.487533569335</v>
      </c>
      <c r="K5083" s="5">
        <v>142.84803771972599</v>
      </c>
      <c r="L5083" s="5">
        <v>131.37384033203099</v>
      </c>
      <c r="M5083" s="5">
        <v>138.23647054036402</v>
      </c>
      <c r="N5083" s="5">
        <v>98.772445678710895</v>
      </c>
      <c r="O5083" s="5">
        <v>79.988113403320298</v>
      </c>
      <c r="P5083" s="5">
        <v>86.778022766113196</v>
      </c>
      <c r="Q5083" s="5">
        <v>88.512860616048144</v>
      </c>
      <c r="R5083" s="5">
        <v>103.60490417480401</v>
      </c>
      <c r="S5083" s="5">
        <v>101.00904846191401</v>
      </c>
      <c r="T5083" s="5">
        <v>96.411811828613196</v>
      </c>
      <c r="U5083" s="5">
        <v>100.34192148844375</v>
      </c>
      <c r="V5083" s="5">
        <v>114.501075744628</v>
      </c>
      <c r="W5083" s="5">
        <v>115.22775268554599</v>
      </c>
      <c r="X5083" s="5">
        <v>114.08088684082</v>
      </c>
      <c r="Y5083" s="5">
        <v>114.60323842366466</v>
      </c>
      <c r="Z5083" s="5">
        <v>126.972053527832</v>
      </c>
      <c r="AA5083" s="5">
        <v>120.965324401855</v>
      </c>
      <c r="AB5083" s="5">
        <v>128.031494140625</v>
      </c>
      <c r="AC5083" s="5">
        <v>125.32295735677066</v>
      </c>
      <c r="AD5083" s="5">
        <v>156.61344909667901</v>
      </c>
      <c r="AE5083" s="5">
        <v>158.34002685546801</v>
      </c>
      <c r="AF5083" s="5">
        <v>171.25279235839801</v>
      </c>
      <c r="AG5083" s="5">
        <v>162.06875610351503</v>
      </c>
      <c r="AH5083" s="5">
        <v>157.156005859375</v>
      </c>
      <c r="AI5083" s="5">
        <v>163.57572937011699</v>
      </c>
      <c r="AJ5083" s="5">
        <v>157.00682067871</v>
      </c>
      <c r="AK5083" s="5">
        <v>159.24618530273401</v>
      </c>
      <c r="AL5083" s="5">
        <v>96.268363952636705</v>
      </c>
      <c r="AM5083" s="5">
        <v>91.822204589843693</v>
      </c>
      <c r="AN5083" s="5">
        <v>92.902183532714801</v>
      </c>
      <c r="AO5083" s="5">
        <v>93.664250691731738</v>
      </c>
      <c r="AP5083" s="5">
        <v>114.32634735107401</v>
      </c>
      <c r="AQ5083" s="5">
        <v>122.766624450683</v>
      </c>
      <c r="AR5083" s="5">
        <v>115.82813262939401</v>
      </c>
      <c r="AS5083" s="5">
        <v>117.64036814371701</v>
      </c>
      <c r="AT5083" s="5">
        <v>145.588943481445</v>
      </c>
      <c r="AU5083" s="5">
        <v>143.83320617675699</v>
      </c>
      <c r="AV5083" s="5">
        <v>156.21958923339801</v>
      </c>
      <c r="AW5083" s="5">
        <v>148.54724629719999</v>
      </c>
      <c r="AX5083" s="5">
        <v>147.56114196777301</v>
      </c>
      <c r="AY5083" s="5">
        <v>119.127754211425</v>
      </c>
      <c r="AZ5083" s="5">
        <v>114.44808197021401</v>
      </c>
      <c r="BA5083" s="5">
        <v>127.04565938313733</v>
      </c>
    </row>
    <row r="5084" spans="1:53" x14ac:dyDescent="0.2">
      <c r="A5084" s="1">
        <v>5081</v>
      </c>
      <c r="B5084" s="1" t="s">
        <v>20320</v>
      </c>
      <c r="C5084" s="1" t="s">
        <v>20321</v>
      </c>
      <c r="D5084" s="1" t="s">
        <v>20322</v>
      </c>
      <c r="E5084" s="1" t="s">
        <v>20323</v>
      </c>
      <c r="F5084" s="5">
        <v>1729.09899902343</v>
      </c>
      <c r="G5084" s="5">
        <v>1733.34484863281</v>
      </c>
      <c r="H5084" s="5">
        <v>1811.48547363281</v>
      </c>
      <c r="I5084" s="5">
        <v>1757.9764404296832</v>
      </c>
      <c r="J5084" s="5">
        <v>1911.0361328125</v>
      </c>
      <c r="K5084" s="5">
        <v>1891.78259277343</v>
      </c>
      <c r="L5084" s="5">
        <v>1963.00695800781</v>
      </c>
      <c r="M5084" s="5">
        <v>1921.9418945312466</v>
      </c>
      <c r="N5084" s="5">
        <v>705.37359619140602</v>
      </c>
      <c r="O5084" s="5">
        <v>706.82385253906205</v>
      </c>
      <c r="P5084" s="5">
        <v>700.518798828125</v>
      </c>
      <c r="Q5084" s="5">
        <v>704.23874918619765</v>
      </c>
      <c r="R5084" s="5">
        <v>920.40490722656205</v>
      </c>
      <c r="S5084" s="5">
        <v>918.99444580078102</v>
      </c>
      <c r="T5084" s="5">
        <v>949.92419433593705</v>
      </c>
      <c r="U5084" s="5">
        <v>929.77451578776015</v>
      </c>
      <c r="V5084" s="5">
        <v>1670.91662597656</v>
      </c>
      <c r="W5084" s="5">
        <v>1673.98901367187</v>
      </c>
      <c r="X5084" s="5">
        <v>1644.54931640625</v>
      </c>
      <c r="Y5084" s="5">
        <v>1663.1516520182267</v>
      </c>
      <c r="Z5084" s="5">
        <v>1710.93872070312</v>
      </c>
      <c r="AA5084" s="5">
        <v>1809.1357421875</v>
      </c>
      <c r="AB5084" s="5">
        <v>1710.75402832031</v>
      </c>
      <c r="AC5084" s="5">
        <v>1743.60949707031</v>
      </c>
      <c r="AD5084" s="5">
        <v>1441.37060546875</v>
      </c>
      <c r="AE5084" s="5">
        <v>1435.39233398437</v>
      </c>
      <c r="AF5084" s="5">
        <v>1407.61352539062</v>
      </c>
      <c r="AG5084" s="5">
        <v>1428.1254882812466</v>
      </c>
      <c r="AH5084" s="5">
        <v>1273.20239257812</v>
      </c>
      <c r="AI5084" s="5">
        <v>1381.10046386718</v>
      </c>
      <c r="AJ5084" s="5">
        <v>1365.64270019531</v>
      </c>
      <c r="AK5084" s="5">
        <v>1339.9818522135365</v>
      </c>
      <c r="AL5084" s="5">
        <v>693.03070068359295</v>
      </c>
      <c r="AM5084" s="5">
        <v>716.72326660156205</v>
      </c>
      <c r="AN5084" s="5">
        <v>675.67730712890602</v>
      </c>
      <c r="AO5084" s="5">
        <v>695.14375813802019</v>
      </c>
      <c r="AP5084" s="5">
        <v>1103.49572753906</v>
      </c>
      <c r="AQ5084" s="5">
        <v>1102.15393066406</v>
      </c>
      <c r="AR5084" s="5">
        <v>1047.72058105468</v>
      </c>
      <c r="AS5084" s="5">
        <v>1084.4567464192667</v>
      </c>
      <c r="AT5084" s="5">
        <v>1632.50769042968</v>
      </c>
      <c r="AU5084" s="5">
        <v>1665.35424804687</v>
      </c>
      <c r="AV5084" s="5">
        <v>1573.15966796875</v>
      </c>
      <c r="AW5084" s="5">
        <v>1623.6738688150999</v>
      </c>
      <c r="AX5084" s="5">
        <v>1683.39367675781</v>
      </c>
      <c r="AY5084" s="5">
        <v>1744.00329589843</v>
      </c>
      <c r="AZ5084" s="5">
        <v>1703.36145019531</v>
      </c>
      <c r="BA5084" s="5">
        <v>1710.2528076171832</v>
      </c>
    </row>
    <row r="5085" spans="1:53" x14ac:dyDescent="0.2">
      <c r="A5085" s="1">
        <v>5082</v>
      </c>
      <c r="B5085" s="1" t="s">
        <v>20324</v>
      </c>
      <c r="C5085" s="1" t="s">
        <v>20325</v>
      </c>
      <c r="D5085" s="1" t="s">
        <v>20326</v>
      </c>
      <c r="E5085" s="1" t="s">
        <v>20327</v>
      </c>
      <c r="F5085" s="5">
        <v>764.33850097656205</v>
      </c>
      <c r="G5085" s="5">
        <v>783.77166748046795</v>
      </c>
      <c r="H5085" s="5">
        <v>748.16064453125</v>
      </c>
      <c r="I5085" s="5">
        <v>765.42360432942667</v>
      </c>
      <c r="J5085" s="5">
        <v>729.9296875</v>
      </c>
      <c r="K5085" s="5">
        <v>711.793701171875</v>
      </c>
      <c r="L5085" s="5">
        <v>699.93231201171795</v>
      </c>
      <c r="M5085" s="5">
        <v>713.88523356119765</v>
      </c>
      <c r="N5085" s="5">
        <v>2205.72387695312</v>
      </c>
      <c r="O5085" s="5">
        <v>2325.85791015625</v>
      </c>
      <c r="P5085" s="5">
        <v>2102.13305664062</v>
      </c>
      <c r="Q5085" s="5">
        <v>2211.2382812499964</v>
      </c>
      <c r="R5085" s="5">
        <v>3395.46875</v>
      </c>
      <c r="S5085" s="5">
        <v>3388.9599609375</v>
      </c>
      <c r="T5085" s="5">
        <v>3342.77685546875</v>
      </c>
      <c r="U5085" s="5">
        <v>3375.7351888020835</v>
      </c>
      <c r="V5085" s="5">
        <v>1868.39184570312</v>
      </c>
      <c r="W5085" s="5">
        <v>1938.73876953125</v>
      </c>
      <c r="X5085" s="5">
        <v>1879.60498046875</v>
      </c>
      <c r="Y5085" s="5">
        <v>1895.5785319010399</v>
      </c>
      <c r="Z5085" s="5">
        <v>1718.71203613281</v>
      </c>
      <c r="AA5085" s="5">
        <v>1679.70654296875</v>
      </c>
      <c r="AB5085" s="5">
        <v>1751.60778808593</v>
      </c>
      <c r="AC5085" s="5">
        <v>1716.6754557291633</v>
      </c>
      <c r="AD5085" s="5">
        <v>3001.00244140625</v>
      </c>
      <c r="AE5085" s="5">
        <v>2943.81005859375</v>
      </c>
      <c r="AF5085" s="5">
        <v>2860.06982421875</v>
      </c>
      <c r="AG5085" s="5">
        <v>2934.9607747395835</v>
      </c>
      <c r="AH5085" s="5">
        <v>2754.2958984375</v>
      </c>
      <c r="AI5085" s="5">
        <v>2880.98461914062</v>
      </c>
      <c r="AJ5085" s="5">
        <v>2653.67993164062</v>
      </c>
      <c r="AK5085" s="5">
        <v>2762.9868164062464</v>
      </c>
      <c r="AL5085" s="5">
        <v>4752.6435546875</v>
      </c>
      <c r="AM5085" s="5">
        <v>4825.56787109375</v>
      </c>
      <c r="AN5085" s="5">
        <v>4934.75</v>
      </c>
      <c r="AO5085" s="5">
        <v>4837.65380859375</v>
      </c>
      <c r="AP5085" s="5">
        <v>3886.31420898437</v>
      </c>
      <c r="AQ5085" s="5">
        <v>3903.78759765625</v>
      </c>
      <c r="AR5085" s="5">
        <v>3963.01879882812</v>
      </c>
      <c r="AS5085" s="5">
        <v>3917.7068684895798</v>
      </c>
      <c r="AT5085" s="5">
        <v>1851.23498535156</v>
      </c>
      <c r="AU5085" s="5">
        <v>1726.857421875</v>
      </c>
      <c r="AV5085" s="5">
        <v>1934.68395996093</v>
      </c>
      <c r="AW5085" s="5">
        <v>1837.5921223958301</v>
      </c>
      <c r="AX5085" s="5">
        <v>2989.05712890625</v>
      </c>
      <c r="AY5085" s="5">
        <v>3264.9599609375</v>
      </c>
      <c r="AZ5085" s="5">
        <v>3172.77319335937</v>
      </c>
      <c r="BA5085" s="5">
        <v>3142.2634277343732</v>
      </c>
    </row>
    <row r="5086" spans="1:53" x14ac:dyDescent="0.2">
      <c r="A5086" s="1">
        <v>5083</v>
      </c>
      <c r="B5086" s="1" t="s">
        <v>20328</v>
      </c>
      <c r="C5086" s="1" t="s">
        <v>20329</v>
      </c>
      <c r="D5086" s="1" t="s">
        <v>20330</v>
      </c>
      <c r="E5086" s="1" t="s">
        <v>20331</v>
      </c>
      <c r="F5086" s="5">
        <v>112.99292755126901</v>
      </c>
      <c r="G5086" s="5">
        <v>103.55874633789</v>
      </c>
      <c r="H5086" s="5">
        <v>125.62179565429599</v>
      </c>
      <c r="I5086" s="5">
        <v>114.05782318115166</v>
      </c>
      <c r="J5086" s="5">
        <v>109.87288665771401</v>
      </c>
      <c r="K5086" s="5">
        <v>111.95936584472599</v>
      </c>
      <c r="L5086" s="5">
        <v>110.363410949707</v>
      </c>
      <c r="M5086" s="5">
        <v>110.73188781738232</v>
      </c>
      <c r="N5086" s="5">
        <v>246.18247985839801</v>
      </c>
      <c r="O5086" s="5">
        <v>263.47299194335898</v>
      </c>
      <c r="P5086" s="5">
        <v>249.56237792968699</v>
      </c>
      <c r="Q5086" s="5">
        <v>253.07261657714798</v>
      </c>
      <c r="R5086" s="5">
        <v>143.43380737304599</v>
      </c>
      <c r="S5086" s="5">
        <v>122.76291656494099</v>
      </c>
      <c r="T5086" s="5">
        <v>139.340560913085</v>
      </c>
      <c r="U5086" s="5">
        <v>135.17909495035732</v>
      </c>
      <c r="V5086" s="5">
        <v>111.62905883789</v>
      </c>
      <c r="W5086" s="5">
        <v>111.010681152343</v>
      </c>
      <c r="X5086" s="5">
        <v>110.20370483398401</v>
      </c>
      <c r="Y5086" s="5">
        <v>110.94781494140568</v>
      </c>
      <c r="Z5086" s="5">
        <v>84.636978149414006</v>
      </c>
      <c r="AA5086" s="5">
        <v>95.209693908691406</v>
      </c>
      <c r="AB5086" s="5">
        <v>101.57948303222599</v>
      </c>
      <c r="AC5086" s="5">
        <v>93.808718363443802</v>
      </c>
      <c r="AD5086" s="5">
        <v>108.633102416992</v>
      </c>
      <c r="AE5086" s="5">
        <v>84.553649902343693</v>
      </c>
      <c r="AF5086" s="5">
        <v>89.297904968261705</v>
      </c>
      <c r="AG5086" s="5">
        <v>94.161552429199148</v>
      </c>
      <c r="AH5086" s="5">
        <v>89.285453796386705</v>
      </c>
      <c r="AI5086" s="5">
        <v>87.0816650390625</v>
      </c>
      <c r="AJ5086" s="5">
        <v>99.869354248046804</v>
      </c>
      <c r="AK5086" s="5">
        <v>92.078824361165346</v>
      </c>
      <c r="AL5086" s="5">
        <v>299.08685302734301</v>
      </c>
      <c r="AM5086" s="5">
        <v>279.11282348632801</v>
      </c>
      <c r="AN5086" s="5">
        <v>261.407470703125</v>
      </c>
      <c r="AO5086" s="5">
        <v>279.86904907226534</v>
      </c>
      <c r="AP5086" s="5">
        <v>113.04774475097599</v>
      </c>
      <c r="AQ5086" s="5">
        <v>115.85677337646401</v>
      </c>
      <c r="AR5086" s="5">
        <v>125.71192932128901</v>
      </c>
      <c r="AS5086" s="5">
        <v>118.20548248290966</v>
      </c>
      <c r="AT5086" s="5">
        <v>119.993728637695</v>
      </c>
      <c r="AU5086" s="5">
        <v>47.644107818603501</v>
      </c>
      <c r="AV5086" s="5">
        <v>59.240413665771399</v>
      </c>
      <c r="AW5086" s="5">
        <v>75.626083374023295</v>
      </c>
      <c r="AX5086" s="5">
        <v>116.92595672607401</v>
      </c>
      <c r="AY5086" s="5">
        <v>111.88368988037099</v>
      </c>
      <c r="AZ5086" s="5">
        <v>113.189826965332</v>
      </c>
      <c r="BA5086" s="5">
        <v>113.99982452392567</v>
      </c>
    </row>
    <row r="5087" spans="1:53" x14ac:dyDescent="0.2">
      <c r="A5087" s="1">
        <v>5084</v>
      </c>
      <c r="B5087" s="1" t="s">
        <v>20332</v>
      </c>
      <c r="C5087" s="1" t="s">
        <v>20333</v>
      </c>
      <c r="D5087" s="1" t="s">
        <v>20334</v>
      </c>
      <c r="E5087" s="1" t="s">
        <v>20335</v>
      </c>
      <c r="F5087" s="5">
        <v>685.177001953125</v>
      </c>
      <c r="G5087" s="5">
        <v>646.033203125</v>
      </c>
      <c r="H5087" s="5">
        <v>676.68469238281205</v>
      </c>
      <c r="I5087" s="5">
        <v>669.29829915364564</v>
      </c>
      <c r="J5087" s="5">
        <v>691.67352294921795</v>
      </c>
      <c r="K5087" s="5">
        <v>621.93475341796795</v>
      </c>
      <c r="L5087" s="5">
        <v>609.85882568359295</v>
      </c>
      <c r="M5087" s="5">
        <v>641.15570068359295</v>
      </c>
      <c r="N5087" s="5">
        <v>539.490478515625</v>
      </c>
      <c r="O5087" s="5">
        <v>488.79330444335898</v>
      </c>
      <c r="P5087" s="5">
        <v>520.87561035156205</v>
      </c>
      <c r="Q5087" s="5">
        <v>516.38646443684866</v>
      </c>
      <c r="R5087" s="5">
        <v>616.77990722656205</v>
      </c>
      <c r="S5087" s="5">
        <v>650.00036621093705</v>
      </c>
      <c r="T5087" s="5">
        <v>682.30334472656205</v>
      </c>
      <c r="U5087" s="5">
        <v>649.69453938802042</v>
      </c>
      <c r="V5087" s="5">
        <v>891.25451660156205</v>
      </c>
      <c r="W5087" s="5">
        <v>827.141357421875</v>
      </c>
      <c r="X5087" s="5">
        <v>860.12341308593705</v>
      </c>
      <c r="Y5087" s="5">
        <v>859.50642903645803</v>
      </c>
      <c r="Z5087" s="5">
        <v>777.50689697265602</v>
      </c>
      <c r="AA5087" s="5">
        <v>740.396484375</v>
      </c>
      <c r="AB5087" s="5">
        <v>752.11212158203102</v>
      </c>
      <c r="AC5087" s="5">
        <v>756.67183430989564</v>
      </c>
      <c r="AD5087" s="5">
        <v>670.62359619140602</v>
      </c>
      <c r="AE5087" s="5">
        <v>714.59338378906205</v>
      </c>
      <c r="AF5087" s="5">
        <v>650.558349609375</v>
      </c>
      <c r="AG5087" s="5">
        <v>678.59177652994765</v>
      </c>
      <c r="AH5087" s="5">
        <v>690.00476074218705</v>
      </c>
      <c r="AI5087" s="5">
        <v>625.14709472656205</v>
      </c>
      <c r="AJ5087" s="5">
        <v>675.07427978515602</v>
      </c>
      <c r="AK5087" s="5">
        <v>663.40871175130167</v>
      </c>
      <c r="AL5087" s="5">
        <v>426.61663818359301</v>
      </c>
      <c r="AM5087" s="5">
        <v>399.21115112304602</v>
      </c>
      <c r="AN5087" s="5">
        <v>407.43469238281199</v>
      </c>
      <c r="AO5087" s="5">
        <v>411.08749389648369</v>
      </c>
      <c r="AP5087" s="5">
        <v>640.23742675781205</v>
      </c>
      <c r="AQ5087" s="5">
        <v>595.13922119140602</v>
      </c>
      <c r="AR5087" s="5">
        <v>586.41668701171795</v>
      </c>
      <c r="AS5087" s="5">
        <v>607.26444498697867</v>
      </c>
      <c r="AT5087" s="5">
        <v>777.05999755859295</v>
      </c>
      <c r="AU5087" s="5">
        <v>836.25823974609295</v>
      </c>
      <c r="AV5087" s="5">
        <v>888.106201171875</v>
      </c>
      <c r="AW5087" s="5">
        <v>833.80814615885356</v>
      </c>
      <c r="AX5087" s="5">
        <v>691.698974609375</v>
      </c>
      <c r="AY5087" s="5">
        <v>760.39630126953102</v>
      </c>
      <c r="AZ5087" s="5">
        <v>724.31341552734295</v>
      </c>
      <c r="BA5087" s="5">
        <v>725.46956380208303</v>
      </c>
    </row>
    <row r="5088" spans="1:53" x14ac:dyDescent="0.2">
      <c r="A5088" s="1">
        <v>5085</v>
      </c>
      <c r="B5088" s="1" t="s">
        <v>20336</v>
      </c>
      <c r="C5088" s="1" t="s">
        <v>20337</v>
      </c>
      <c r="D5088" s="1" t="s">
        <v>20338</v>
      </c>
      <c r="E5088" s="1" t="s">
        <v>20339</v>
      </c>
      <c r="J5088" s="5">
        <v>70.434074401855398</v>
      </c>
      <c r="M5088" s="5">
        <v>70.434074401855398</v>
      </c>
      <c r="N5088" s="5">
        <v>54.7065620422363</v>
      </c>
      <c r="O5088" s="5">
        <v>43.387180328369098</v>
      </c>
      <c r="P5088" s="5">
        <v>58.880088806152301</v>
      </c>
      <c r="Q5088" s="5">
        <v>52.324610392252566</v>
      </c>
      <c r="R5088" s="5">
        <v>26.988634109496999</v>
      </c>
      <c r="S5088" s="5">
        <v>26.498226165771399</v>
      </c>
      <c r="T5088" s="5">
        <v>15.255265235900801</v>
      </c>
      <c r="U5088" s="5">
        <v>22.914041837056402</v>
      </c>
      <c r="X5088" s="5">
        <v>30.003131866455</v>
      </c>
      <c r="Y5088" s="5">
        <v>30.003131866455</v>
      </c>
      <c r="AL5088" s="5">
        <v>43.398529052734297</v>
      </c>
      <c r="AM5088" s="5">
        <v>56.986820220947202</v>
      </c>
      <c r="AN5088" s="5">
        <v>59.970542907714801</v>
      </c>
      <c r="AO5088" s="5">
        <v>53.451964060465436</v>
      </c>
      <c r="AP5088" s="5">
        <v>52.360832214355398</v>
      </c>
      <c r="AQ5088" s="5">
        <v>57.800399780273402</v>
      </c>
      <c r="AR5088" s="5">
        <v>78.794486999511705</v>
      </c>
      <c r="AS5088" s="5">
        <v>62.985239664713504</v>
      </c>
    </row>
    <row r="5089" spans="1:53" x14ac:dyDescent="0.2">
      <c r="A5089" s="1">
        <v>5086</v>
      </c>
      <c r="B5089" s="1" t="s">
        <v>20340</v>
      </c>
      <c r="C5089" s="1" t="s">
        <v>20341</v>
      </c>
      <c r="D5089" s="1" t="s">
        <v>20342</v>
      </c>
      <c r="E5089" s="1" t="s">
        <v>20343</v>
      </c>
      <c r="G5089" s="5">
        <v>69.20068359375</v>
      </c>
      <c r="I5089" s="5">
        <v>69.20068359375</v>
      </c>
      <c r="N5089" s="5">
        <v>191.78955078125</v>
      </c>
      <c r="O5089" s="5">
        <v>208.84608459472599</v>
      </c>
      <c r="Q5089" s="5">
        <v>200.317817687988</v>
      </c>
      <c r="T5089" s="5">
        <v>38.6096801757812</v>
      </c>
      <c r="U5089" s="5">
        <v>38.6096801757812</v>
      </c>
      <c r="V5089" s="5">
        <v>256.69146728515602</v>
      </c>
      <c r="W5089" s="5">
        <v>191.43064880371</v>
      </c>
      <c r="X5089" s="5">
        <v>223.021072387695</v>
      </c>
      <c r="Y5089" s="5">
        <v>223.71439615885367</v>
      </c>
      <c r="AA5089" s="5">
        <v>81.344093322753906</v>
      </c>
      <c r="AB5089" s="5">
        <v>90.624794006347599</v>
      </c>
      <c r="AC5089" s="5">
        <v>85.984443664550753</v>
      </c>
      <c r="AD5089" s="5">
        <v>283.59429931640602</v>
      </c>
      <c r="AE5089" s="5">
        <v>241.41262817382801</v>
      </c>
      <c r="AG5089" s="5">
        <v>262.50346374511702</v>
      </c>
      <c r="AI5089" s="5">
        <v>255.97453308105401</v>
      </c>
      <c r="AK5089" s="5">
        <v>255.97453308105401</v>
      </c>
      <c r="AL5089" s="5">
        <v>242.46553039550699</v>
      </c>
      <c r="AM5089" s="5">
        <v>207.51252746582</v>
      </c>
      <c r="AN5089" s="5">
        <v>229.78749084472599</v>
      </c>
      <c r="AO5089" s="5">
        <v>226.58851623535099</v>
      </c>
      <c r="AQ5089" s="5">
        <v>66.805892944335895</v>
      </c>
      <c r="AS5089" s="5">
        <v>66.805892944335895</v>
      </c>
      <c r="AT5089" s="5">
        <v>332.07476806640602</v>
      </c>
      <c r="AU5089" s="5">
        <v>407.73937988281199</v>
      </c>
      <c r="AW5089" s="5">
        <v>369.90707397460903</v>
      </c>
      <c r="AY5089" s="5">
        <v>118.444618225097</v>
      </c>
      <c r="AZ5089" s="5">
        <v>138.53007507324199</v>
      </c>
      <c r="BA5089" s="5">
        <v>128.4873466491695</v>
      </c>
    </row>
    <row r="5090" spans="1:53" x14ac:dyDescent="0.2">
      <c r="A5090" s="1">
        <v>5087</v>
      </c>
      <c r="B5090" s="1" t="s">
        <v>20344</v>
      </c>
      <c r="C5090" s="1" t="s">
        <v>20345</v>
      </c>
      <c r="D5090" s="1" t="s">
        <v>20346</v>
      </c>
      <c r="E5090" s="1" t="s">
        <v>20347</v>
      </c>
      <c r="F5090" s="5">
        <v>331.43060302734301</v>
      </c>
      <c r="G5090" s="5">
        <v>343.85562133789</v>
      </c>
      <c r="H5090" s="5">
        <v>327.95654296875</v>
      </c>
      <c r="I5090" s="5">
        <v>334.41425577799436</v>
      </c>
      <c r="J5090" s="5">
        <v>344.963134765625</v>
      </c>
      <c r="K5090" s="5">
        <v>334.31048583984301</v>
      </c>
      <c r="L5090" s="5">
        <v>324.131256103515</v>
      </c>
      <c r="M5090" s="5">
        <v>334.46829223632767</v>
      </c>
      <c r="N5090" s="5">
        <v>686.204345703125</v>
      </c>
      <c r="O5090" s="5">
        <v>722.51171875</v>
      </c>
      <c r="P5090" s="5">
        <v>721.37805175781205</v>
      </c>
      <c r="Q5090" s="5">
        <v>710.03137207031239</v>
      </c>
      <c r="R5090" s="5">
        <v>359.83386230468699</v>
      </c>
      <c r="S5090" s="5">
        <v>358.150787353515</v>
      </c>
      <c r="T5090" s="5">
        <v>393.59295654296801</v>
      </c>
      <c r="U5090" s="5">
        <v>370.52586873372337</v>
      </c>
      <c r="V5090" s="5">
        <v>220.30514526367099</v>
      </c>
      <c r="W5090" s="5">
        <v>229.514389038085</v>
      </c>
      <c r="X5090" s="5">
        <v>218.011627197265</v>
      </c>
      <c r="Y5090" s="5">
        <v>222.6103871663403</v>
      </c>
      <c r="Z5090" s="5">
        <v>239.52316284179599</v>
      </c>
      <c r="AA5090" s="5">
        <v>258.46237182617102</v>
      </c>
      <c r="AB5090" s="5">
        <v>243.43563842773401</v>
      </c>
      <c r="AC5090" s="5">
        <v>247.14039103190035</v>
      </c>
      <c r="AD5090" s="5">
        <v>316.168701171875</v>
      </c>
      <c r="AE5090" s="5">
        <v>286.63333129882801</v>
      </c>
      <c r="AF5090" s="5">
        <v>307.14172363281199</v>
      </c>
      <c r="AG5090" s="5">
        <v>303.31458536783833</v>
      </c>
      <c r="AH5090" s="5">
        <v>287.95327758789</v>
      </c>
      <c r="AI5090" s="5">
        <v>302.35067749023398</v>
      </c>
      <c r="AJ5090" s="5">
        <v>298.35073852539</v>
      </c>
      <c r="AK5090" s="5">
        <v>296.21823120117136</v>
      </c>
      <c r="AL5090" s="5">
        <v>558.25305175781205</v>
      </c>
      <c r="AM5090" s="5">
        <v>575.763671875</v>
      </c>
      <c r="AN5090" s="5">
        <v>572.63977050781205</v>
      </c>
      <c r="AO5090" s="5">
        <v>568.88549804687466</v>
      </c>
      <c r="AP5090" s="5">
        <v>316.19857788085898</v>
      </c>
      <c r="AQ5090" s="5">
        <v>310.73129272460898</v>
      </c>
      <c r="AR5090" s="5">
        <v>317.67736816406199</v>
      </c>
      <c r="AS5090" s="5">
        <v>314.8690795898433</v>
      </c>
      <c r="AT5090" s="5">
        <v>275.19992065429602</v>
      </c>
      <c r="AU5090" s="5">
        <v>291.059478759765</v>
      </c>
      <c r="AV5090" s="5">
        <v>227.18634033203099</v>
      </c>
      <c r="AW5090" s="5">
        <v>264.48191324869737</v>
      </c>
      <c r="AX5090" s="5">
        <v>237.78475952148401</v>
      </c>
      <c r="AY5090" s="5">
        <v>197.87013244628901</v>
      </c>
      <c r="AZ5090" s="5">
        <v>196.89418029785099</v>
      </c>
      <c r="BA5090" s="5">
        <v>210.849690755208</v>
      </c>
    </row>
    <row r="5091" spans="1:53" x14ac:dyDescent="0.2">
      <c r="A5091" s="1">
        <v>5088</v>
      </c>
      <c r="B5091" s="1" t="s">
        <v>20348</v>
      </c>
      <c r="C5091" s="1" t="s">
        <v>20349</v>
      </c>
      <c r="D5091" s="1" t="s">
        <v>20350</v>
      </c>
      <c r="E5091" s="1" t="s">
        <v>20351</v>
      </c>
      <c r="P5091" s="5">
        <v>112.65866088867099</v>
      </c>
      <c r="Q5091" s="5">
        <v>112.65866088867099</v>
      </c>
      <c r="R5091" s="5">
        <v>66.155853271484304</v>
      </c>
      <c r="T5091" s="5">
        <v>57.223476409912102</v>
      </c>
      <c r="U5091" s="5">
        <v>61.6896648406982</v>
      </c>
      <c r="V5091" s="5">
        <v>45.556026458740199</v>
      </c>
      <c r="Y5091" s="5">
        <v>45.556026458740199</v>
      </c>
      <c r="AA5091" s="5">
        <v>56.521251678466797</v>
      </c>
      <c r="AC5091" s="5">
        <v>56.521251678466797</v>
      </c>
      <c r="AI5091" s="5">
        <v>52.446647644042898</v>
      </c>
      <c r="AJ5091" s="5">
        <v>49.3711128234863</v>
      </c>
      <c r="AK5091" s="5">
        <v>50.908880233764599</v>
      </c>
      <c r="AM5091" s="5">
        <v>55.681438446044901</v>
      </c>
      <c r="AN5091" s="5">
        <v>77.956153869628906</v>
      </c>
      <c r="AO5091" s="5">
        <v>66.8187961578369</v>
      </c>
      <c r="AR5091" s="5">
        <v>57.050182342529297</v>
      </c>
      <c r="AS5091" s="5">
        <v>57.050182342529297</v>
      </c>
      <c r="AZ5091" s="5">
        <v>55.921211242675703</v>
      </c>
      <c r="BA5091" s="5">
        <v>55.921211242675703</v>
      </c>
    </row>
    <row r="5092" spans="1:53" x14ac:dyDescent="0.2">
      <c r="A5092" s="1">
        <v>5089</v>
      </c>
      <c r="B5092" s="1" t="s">
        <v>20352</v>
      </c>
      <c r="C5092" s="1" t="s">
        <v>20353</v>
      </c>
      <c r="D5092" s="1" t="s">
        <v>20354</v>
      </c>
      <c r="E5092" s="1" t="s">
        <v>20355</v>
      </c>
      <c r="F5092" s="5">
        <v>157.3212890625</v>
      </c>
      <c r="G5092" s="5">
        <v>216.9912109375</v>
      </c>
      <c r="H5092" s="5">
        <v>229.231689453125</v>
      </c>
      <c r="I5092" s="5">
        <v>201.181396484375</v>
      </c>
      <c r="J5092" s="5">
        <v>220.54347229003901</v>
      </c>
      <c r="K5092" s="5">
        <v>213.53208923339801</v>
      </c>
      <c r="L5092" s="5">
        <v>218.28596496582</v>
      </c>
      <c r="M5092" s="5">
        <v>217.45384216308568</v>
      </c>
      <c r="N5092" s="5">
        <v>166.80984497070301</v>
      </c>
      <c r="O5092" s="5">
        <v>165.69741821289</v>
      </c>
      <c r="P5092" s="5">
        <v>139.17181396484301</v>
      </c>
      <c r="Q5092" s="5">
        <v>157.22635904947867</v>
      </c>
      <c r="R5092" s="5">
        <v>239.778228759765</v>
      </c>
      <c r="S5092" s="5">
        <v>216.96113586425699</v>
      </c>
      <c r="T5092" s="5">
        <v>180.57049560546801</v>
      </c>
      <c r="U5092" s="5">
        <v>212.43662007649664</v>
      </c>
      <c r="V5092" s="5">
        <v>213.98513793945301</v>
      </c>
      <c r="W5092" s="5">
        <v>192.04409790039</v>
      </c>
      <c r="X5092" s="5">
        <v>190.03573608398401</v>
      </c>
      <c r="Y5092" s="5">
        <v>198.68832397460901</v>
      </c>
      <c r="Z5092" s="5">
        <v>192.12171936035099</v>
      </c>
      <c r="AA5092" s="5">
        <v>213.88638305664</v>
      </c>
      <c r="AB5092" s="5">
        <v>221.45959472656199</v>
      </c>
      <c r="AC5092" s="5">
        <v>209.15589904785099</v>
      </c>
      <c r="AD5092" s="5">
        <v>286.500885009765</v>
      </c>
      <c r="AE5092" s="5">
        <v>285.55953979492102</v>
      </c>
      <c r="AF5092" s="5">
        <v>310.22961425781199</v>
      </c>
      <c r="AG5092" s="5">
        <v>294.09667968749932</v>
      </c>
      <c r="AH5092" s="5">
        <v>276.246826171875</v>
      </c>
      <c r="AI5092" s="5">
        <v>288.10073852539</v>
      </c>
      <c r="AJ5092" s="5">
        <v>271.904205322265</v>
      </c>
      <c r="AK5092" s="5">
        <v>278.75059000650998</v>
      </c>
      <c r="AL5092" s="5">
        <v>128.06283569335901</v>
      </c>
      <c r="AM5092" s="5">
        <v>161.152740478515</v>
      </c>
      <c r="AN5092" s="5">
        <v>153.570068359375</v>
      </c>
      <c r="AO5092" s="5">
        <v>147.59521484374966</v>
      </c>
      <c r="AP5092" s="5">
        <v>149.11474609375</v>
      </c>
      <c r="AQ5092" s="5">
        <v>152.05697631835901</v>
      </c>
      <c r="AR5092" s="5">
        <v>151.48983764648401</v>
      </c>
      <c r="AS5092" s="5">
        <v>150.88718668619768</v>
      </c>
      <c r="AT5092" s="5">
        <v>151.97053527832</v>
      </c>
      <c r="AU5092" s="5">
        <v>215.20416259765599</v>
      </c>
      <c r="AV5092" s="5">
        <v>188.44923400878901</v>
      </c>
      <c r="AW5092" s="5">
        <v>185.20797729492165</v>
      </c>
      <c r="AX5092" s="5">
        <v>183.94883728027301</v>
      </c>
      <c r="AY5092" s="5">
        <v>179.238189697265</v>
      </c>
      <c r="AZ5092" s="5">
        <v>185.04768371582</v>
      </c>
      <c r="BA5092" s="5">
        <v>182.74490356445267</v>
      </c>
    </row>
    <row r="5093" spans="1:53" x14ac:dyDescent="0.2">
      <c r="A5093" s="1">
        <v>5090</v>
      </c>
      <c r="B5093" s="1" t="s">
        <v>20356</v>
      </c>
      <c r="C5093" s="1" t="s">
        <v>20357</v>
      </c>
      <c r="D5093" s="1" t="s">
        <v>20358</v>
      </c>
      <c r="E5093" s="1" t="s">
        <v>20359</v>
      </c>
      <c r="F5093" s="5">
        <v>238.74359130859301</v>
      </c>
      <c r="G5093" s="5">
        <v>193.90971374511699</v>
      </c>
      <c r="H5093" s="5">
        <v>228.334701538085</v>
      </c>
      <c r="I5093" s="5">
        <v>220.32933553059834</v>
      </c>
      <c r="J5093" s="5">
        <v>256.59237670898398</v>
      </c>
      <c r="K5093" s="5">
        <v>240.39131164550699</v>
      </c>
      <c r="L5093" s="5">
        <v>302.348541259765</v>
      </c>
      <c r="M5093" s="5">
        <v>266.44407653808531</v>
      </c>
      <c r="N5093" s="5">
        <v>340.63787841796801</v>
      </c>
      <c r="O5093" s="5">
        <v>310.44613647460898</v>
      </c>
      <c r="P5093" s="5">
        <v>331.14382934570301</v>
      </c>
      <c r="Q5093" s="5">
        <v>327.40928141275998</v>
      </c>
      <c r="R5093" s="5">
        <v>280.317291259765</v>
      </c>
      <c r="S5093" s="5">
        <v>252.63970947265599</v>
      </c>
      <c r="T5093" s="5">
        <v>279.01141357421801</v>
      </c>
      <c r="U5093" s="5">
        <v>270.65613810221299</v>
      </c>
      <c r="V5093" s="5">
        <v>381.252838134765</v>
      </c>
      <c r="W5093" s="5">
        <v>336.239166259765</v>
      </c>
      <c r="X5093" s="5">
        <v>315.238037109375</v>
      </c>
      <c r="Y5093" s="5">
        <v>344.2433471679683</v>
      </c>
      <c r="Z5093" s="5">
        <v>376.422271728515</v>
      </c>
      <c r="AA5093" s="5">
        <v>283.70083618164</v>
      </c>
      <c r="AB5093" s="5">
        <v>342.23703002929602</v>
      </c>
      <c r="AC5093" s="5">
        <v>334.12004597981701</v>
      </c>
      <c r="AD5093" s="5">
        <v>256.92419433593699</v>
      </c>
      <c r="AE5093" s="5">
        <v>276.15048217773398</v>
      </c>
      <c r="AF5093" s="5">
        <v>298.40390014648398</v>
      </c>
      <c r="AG5093" s="5">
        <v>277.15952555338498</v>
      </c>
      <c r="AH5093" s="5">
        <v>275.74490356445301</v>
      </c>
      <c r="AI5093" s="5">
        <v>302.79870605468699</v>
      </c>
      <c r="AJ5093" s="5">
        <v>290.47406005859301</v>
      </c>
      <c r="AK5093" s="5">
        <v>289.67255655924436</v>
      </c>
      <c r="AL5093" s="5">
        <v>337.10876464843699</v>
      </c>
      <c r="AM5093" s="5">
        <v>323.09671020507801</v>
      </c>
      <c r="AN5093" s="5">
        <v>316.57019042968699</v>
      </c>
      <c r="AO5093" s="5">
        <v>325.59188842773398</v>
      </c>
      <c r="AP5093" s="5">
        <v>246.18653869628901</v>
      </c>
      <c r="AQ5093" s="5">
        <v>289.49591064453102</v>
      </c>
      <c r="AR5093" s="5">
        <v>272.152099609375</v>
      </c>
      <c r="AS5093" s="5">
        <v>269.27818298339838</v>
      </c>
      <c r="AT5093" s="5">
        <v>302.45388793945301</v>
      </c>
      <c r="AU5093" s="5">
        <v>306.24542236328102</v>
      </c>
      <c r="AV5093" s="5">
        <v>203.55157470703099</v>
      </c>
      <c r="AW5093" s="5">
        <v>270.75029500325502</v>
      </c>
      <c r="AX5093" s="5">
        <v>276.79736328125</v>
      </c>
      <c r="AY5093" s="5">
        <v>276.69677734375</v>
      </c>
      <c r="AZ5093" s="5">
        <v>296.807861328125</v>
      </c>
      <c r="BA5093" s="5">
        <v>283.43400065104169</v>
      </c>
    </row>
    <row r="5094" spans="1:53" x14ac:dyDescent="0.2">
      <c r="A5094" s="1">
        <v>5091</v>
      </c>
      <c r="B5094" s="1" t="s">
        <v>20360</v>
      </c>
      <c r="C5094" s="1" t="s">
        <v>20361</v>
      </c>
      <c r="D5094" s="1" t="s">
        <v>20362</v>
      </c>
      <c r="E5094" s="1" t="s">
        <v>20363</v>
      </c>
      <c r="F5094" s="5">
        <v>142.56248474121</v>
      </c>
      <c r="G5094" s="5">
        <v>128.83921813964801</v>
      </c>
      <c r="H5094" s="5">
        <v>141.76834106445301</v>
      </c>
      <c r="I5094" s="5">
        <v>137.72334798177033</v>
      </c>
      <c r="J5094" s="5">
        <v>144.54197692871</v>
      </c>
      <c r="K5094" s="5">
        <v>131.09597778320301</v>
      </c>
      <c r="L5094" s="5">
        <v>134.80563354492099</v>
      </c>
      <c r="M5094" s="5">
        <v>136.81452941894466</v>
      </c>
      <c r="N5094" s="5">
        <v>280.35958862304602</v>
      </c>
      <c r="O5094" s="5">
        <v>251.24879455566401</v>
      </c>
      <c r="P5094" s="5">
        <v>221.92453002929599</v>
      </c>
      <c r="Q5094" s="5">
        <v>251.177637736002</v>
      </c>
      <c r="R5094" s="5">
        <v>234.548904418945</v>
      </c>
      <c r="S5094" s="5">
        <v>163.20407104492099</v>
      </c>
      <c r="T5094" s="5">
        <v>207.337478637695</v>
      </c>
      <c r="U5094" s="5">
        <v>201.69681803385367</v>
      </c>
      <c r="V5094" s="5">
        <v>211.27293395996</v>
      </c>
      <c r="W5094" s="5">
        <v>154.33479309082</v>
      </c>
      <c r="X5094" s="5">
        <v>149.05955505371</v>
      </c>
      <c r="Y5094" s="5">
        <v>171.55576070149667</v>
      </c>
      <c r="Z5094" s="5">
        <v>147.26856994628901</v>
      </c>
      <c r="AA5094" s="5">
        <v>139.907943725585</v>
      </c>
      <c r="AB5094" s="5">
        <v>131.50155639648401</v>
      </c>
      <c r="AC5094" s="5">
        <v>139.55935668945267</v>
      </c>
      <c r="AD5094" s="5">
        <v>179.69515991210901</v>
      </c>
      <c r="AE5094" s="5">
        <v>169.99678039550699</v>
      </c>
      <c r="AF5094" s="5">
        <v>177.826568603515</v>
      </c>
      <c r="AG5094" s="5">
        <v>175.839502970377</v>
      </c>
      <c r="AH5094" s="5">
        <v>157.05049133300699</v>
      </c>
      <c r="AI5094" s="5">
        <v>147.94575500488199</v>
      </c>
      <c r="AJ5094" s="5">
        <v>171.975341796875</v>
      </c>
      <c r="AK5094" s="5">
        <v>158.99052937825465</v>
      </c>
      <c r="AL5094" s="5">
        <v>201.98220825195301</v>
      </c>
      <c r="AM5094" s="5">
        <v>203.17111206054599</v>
      </c>
      <c r="AN5094" s="5">
        <v>208.721755981445</v>
      </c>
      <c r="AO5094" s="5">
        <v>204.62502543131464</v>
      </c>
      <c r="AP5094" s="5">
        <v>140.73701477050699</v>
      </c>
      <c r="AQ5094" s="5">
        <v>147.57875061035099</v>
      </c>
      <c r="AR5094" s="5">
        <v>148.6455078125</v>
      </c>
      <c r="AS5094" s="5">
        <v>145.65375773111933</v>
      </c>
      <c r="AT5094" s="5">
        <v>151.473220825195</v>
      </c>
      <c r="AU5094" s="5">
        <v>110.483680725097</v>
      </c>
      <c r="AV5094" s="5">
        <v>161.16400146484301</v>
      </c>
      <c r="AW5094" s="5">
        <v>141.040301005045</v>
      </c>
      <c r="AX5094" s="5">
        <v>139.442611694335</v>
      </c>
      <c r="AY5094" s="5">
        <v>128.49905395507801</v>
      </c>
      <c r="AZ5094" s="5">
        <v>107.395095825195</v>
      </c>
      <c r="BA5094" s="5">
        <v>125.11225382486934</v>
      </c>
    </row>
    <row r="5095" spans="1:53" x14ac:dyDescent="0.2">
      <c r="A5095" s="1">
        <v>5092</v>
      </c>
      <c r="B5095" s="1" t="s">
        <v>20364</v>
      </c>
      <c r="C5095" s="1" t="s">
        <v>20365</v>
      </c>
      <c r="D5095" s="1" t="s">
        <v>20366</v>
      </c>
      <c r="E5095" s="1" t="s">
        <v>20367</v>
      </c>
      <c r="F5095" s="5">
        <v>174.35841369628901</v>
      </c>
      <c r="G5095" s="5">
        <v>179.57197570800699</v>
      </c>
      <c r="H5095" s="5">
        <v>190.596908569335</v>
      </c>
      <c r="I5095" s="5">
        <v>181.50909932454366</v>
      </c>
      <c r="J5095" s="5">
        <v>207.64799499511699</v>
      </c>
      <c r="K5095" s="5">
        <v>191.75872802734301</v>
      </c>
      <c r="L5095" s="5">
        <v>193.64321899414</v>
      </c>
      <c r="M5095" s="5">
        <v>197.68331400553333</v>
      </c>
      <c r="N5095" s="5">
        <v>654.56024169921795</v>
      </c>
      <c r="O5095" s="5">
        <v>713.39392089843705</v>
      </c>
      <c r="P5095" s="5">
        <v>645.67346191406205</v>
      </c>
      <c r="Q5095" s="5">
        <v>671.20920817057231</v>
      </c>
      <c r="R5095" s="5">
        <v>252.74246215820301</v>
      </c>
      <c r="S5095" s="5">
        <v>245.02827453613199</v>
      </c>
      <c r="T5095" s="5">
        <v>290.537994384765</v>
      </c>
      <c r="U5095" s="5">
        <v>262.76957702636668</v>
      </c>
      <c r="V5095" s="5">
        <v>259.85943603515602</v>
      </c>
      <c r="W5095" s="5">
        <v>265.92840576171801</v>
      </c>
      <c r="X5095" s="5">
        <v>272.895263671875</v>
      </c>
      <c r="Y5095" s="5">
        <v>266.22770182291634</v>
      </c>
      <c r="Z5095" s="5">
        <v>241.62860107421801</v>
      </c>
      <c r="AA5095" s="5">
        <v>197.11500549316401</v>
      </c>
      <c r="AB5095" s="5">
        <v>219.50135803222599</v>
      </c>
      <c r="AC5095" s="5">
        <v>219.41498819986933</v>
      </c>
      <c r="AD5095" s="5">
        <v>219.81123352050699</v>
      </c>
      <c r="AE5095" s="5">
        <v>199.86833190917901</v>
      </c>
      <c r="AF5095" s="5">
        <v>203.82180786132801</v>
      </c>
      <c r="AG5095" s="5">
        <v>207.83379109700468</v>
      </c>
      <c r="AH5095" s="5">
        <v>230.656005859375</v>
      </c>
      <c r="AI5095" s="5">
        <v>177.42979431152301</v>
      </c>
      <c r="AJ5095" s="5">
        <v>217.84475708007801</v>
      </c>
      <c r="AK5095" s="5">
        <v>208.64351908365867</v>
      </c>
      <c r="AL5095" s="5">
        <v>637.11834716796795</v>
      </c>
      <c r="AM5095" s="5">
        <v>647.62664794921795</v>
      </c>
      <c r="AN5095" s="5">
        <v>698.14947509765602</v>
      </c>
      <c r="AO5095" s="5">
        <v>660.96482340494731</v>
      </c>
      <c r="AP5095" s="5">
        <v>281.88238525390602</v>
      </c>
      <c r="AQ5095" s="5">
        <v>272.86404418945301</v>
      </c>
      <c r="AR5095" s="5">
        <v>280.66174316406199</v>
      </c>
      <c r="AS5095" s="5">
        <v>278.46939086914034</v>
      </c>
      <c r="AT5095" s="5">
        <v>264.88388061523398</v>
      </c>
      <c r="AU5095" s="5">
        <v>265.73425292968699</v>
      </c>
      <c r="AV5095" s="5">
        <v>286.95901489257801</v>
      </c>
      <c r="AW5095" s="5">
        <v>272.52571614583297</v>
      </c>
      <c r="AX5095" s="5">
        <v>237.444076538085</v>
      </c>
      <c r="AY5095" s="5">
        <v>247.98400878906199</v>
      </c>
      <c r="AZ5095" s="5">
        <v>193.31513977050699</v>
      </c>
      <c r="BA5095" s="5">
        <v>226.24774169921798</v>
      </c>
    </row>
    <row r="5096" spans="1:53" x14ac:dyDescent="0.2">
      <c r="A5096" s="1">
        <v>5093</v>
      </c>
      <c r="B5096" s="1" t="s">
        <v>20368</v>
      </c>
      <c r="C5096" s="1" t="s">
        <v>20369</v>
      </c>
      <c r="D5096" s="1" t="s">
        <v>20370</v>
      </c>
      <c r="E5096" s="1" t="s">
        <v>20371</v>
      </c>
      <c r="F5096" s="5">
        <v>616.15740966796795</v>
      </c>
      <c r="G5096" s="5">
        <v>680.04266357421795</v>
      </c>
      <c r="H5096" s="5">
        <v>635.58966064453102</v>
      </c>
      <c r="I5096" s="5">
        <v>643.92991129557231</v>
      </c>
      <c r="J5096" s="5">
        <v>638.11090087890602</v>
      </c>
      <c r="K5096" s="5">
        <v>672.05718994140602</v>
      </c>
      <c r="L5096" s="5">
        <v>679.26379394531205</v>
      </c>
      <c r="M5096" s="5">
        <v>663.1439615885414</v>
      </c>
      <c r="N5096" s="5">
        <v>322.39633178710898</v>
      </c>
      <c r="O5096" s="5">
        <v>347.51513671875</v>
      </c>
      <c r="P5096" s="5">
        <v>327.84857177734301</v>
      </c>
      <c r="Q5096" s="5">
        <v>332.58668009440066</v>
      </c>
      <c r="R5096" s="5">
        <v>497.52297973632801</v>
      </c>
      <c r="S5096" s="5">
        <v>471.07156372070301</v>
      </c>
      <c r="T5096" s="5">
        <v>522.31671142578102</v>
      </c>
      <c r="U5096" s="5">
        <v>496.9704182942707</v>
      </c>
      <c r="V5096" s="5">
        <v>464.73617553710898</v>
      </c>
      <c r="W5096" s="5">
        <v>470.80426025390602</v>
      </c>
      <c r="X5096" s="5">
        <v>491.45828247070301</v>
      </c>
      <c r="Y5096" s="5">
        <v>475.66623942057259</v>
      </c>
      <c r="Z5096" s="5">
        <v>565.63043212890602</v>
      </c>
      <c r="AA5096" s="5">
        <v>599.415771484375</v>
      </c>
      <c r="AB5096" s="5">
        <v>585.07287597656205</v>
      </c>
      <c r="AC5096" s="5">
        <v>583.37302652994765</v>
      </c>
      <c r="AD5096" s="5">
        <v>608.76019287109295</v>
      </c>
      <c r="AE5096" s="5">
        <v>594.29797363281205</v>
      </c>
      <c r="AF5096" s="5">
        <v>647.138916015625</v>
      </c>
      <c r="AG5096" s="5">
        <v>616.7323608398433</v>
      </c>
      <c r="AH5096" s="5">
        <v>546.68035888671795</v>
      </c>
      <c r="AI5096" s="5">
        <v>575.28479003906205</v>
      </c>
      <c r="AJ5096" s="5">
        <v>565.53564453125</v>
      </c>
      <c r="AK5096" s="5">
        <v>562.50026448567667</v>
      </c>
      <c r="AL5096" s="5">
        <v>321.545166015625</v>
      </c>
      <c r="AM5096" s="5">
        <v>318.14999389648398</v>
      </c>
      <c r="AN5096" s="5">
        <v>315.86044311523398</v>
      </c>
      <c r="AO5096" s="5">
        <v>318.51853434244759</v>
      </c>
      <c r="AP5096" s="5">
        <v>491.798736572265</v>
      </c>
      <c r="AQ5096" s="5">
        <v>445.04721069335898</v>
      </c>
      <c r="AR5096" s="5">
        <v>487.41091918945301</v>
      </c>
      <c r="AS5096" s="5">
        <v>474.75228881835898</v>
      </c>
      <c r="AT5096" s="5">
        <v>502.82974243164</v>
      </c>
      <c r="AU5096" s="5">
        <v>533.78460693359295</v>
      </c>
      <c r="AV5096" s="5">
        <v>479.994384765625</v>
      </c>
      <c r="AW5096" s="5">
        <v>505.53624471028598</v>
      </c>
      <c r="AX5096" s="5">
        <v>547.25231933593705</v>
      </c>
      <c r="AY5096" s="5">
        <v>574.38665771484295</v>
      </c>
      <c r="AZ5096" s="5">
        <v>600.54339599609295</v>
      </c>
      <c r="BA5096" s="5">
        <v>574.0607910156242</v>
      </c>
    </row>
    <row r="5097" spans="1:53" x14ac:dyDescent="0.2">
      <c r="A5097" s="1">
        <v>5094</v>
      </c>
      <c r="B5097" s="1" t="s">
        <v>20372</v>
      </c>
      <c r="C5097" s="1" t="s">
        <v>20373</v>
      </c>
      <c r="D5097" s="1" t="s">
        <v>20374</v>
      </c>
      <c r="E5097" s="1" t="s">
        <v>20375</v>
      </c>
      <c r="F5097" s="5">
        <v>127.853645324707</v>
      </c>
      <c r="G5097" s="5">
        <v>139.46586608886699</v>
      </c>
      <c r="H5097" s="5">
        <v>141.12077331542901</v>
      </c>
      <c r="I5097" s="5">
        <v>136.14676157633434</v>
      </c>
      <c r="J5097" s="5">
        <v>118.04126739501901</v>
      </c>
      <c r="K5097" s="5">
        <v>137.96688842773401</v>
      </c>
      <c r="L5097" s="5">
        <v>106.468788146972</v>
      </c>
      <c r="M5097" s="5">
        <v>120.82564798990832</v>
      </c>
      <c r="N5097" s="5">
        <v>180.95495605468699</v>
      </c>
      <c r="O5097" s="5">
        <v>183.25021362304599</v>
      </c>
      <c r="P5097" s="5">
        <v>181.36849975585901</v>
      </c>
      <c r="Q5097" s="5">
        <v>181.85788981119734</v>
      </c>
      <c r="R5097" s="5">
        <v>116.96550750732401</v>
      </c>
      <c r="S5097" s="5">
        <v>115.722206115722</v>
      </c>
      <c r="T5097" s="5">
        <v>87.210700988769503</v>
      </c>
      <c r="U5097" s="5">
        <v>106.63280487060517</v>
      </c>
      <c r="V5097" s="5">
        <v>105.549835205078</v>
      </c>
      <c r="W5097" s="5">
        <v>93.686294555664006</v>
      </c>
      <c r="X5097" s="5">
        <v>90.670265197753906</v>
      </c>
      <c r="Y5097" s="5">
        <v>96.635464986165303</v>
      </c>
      <c r="Z5097" s="5">
        <v>103.28932189941401</v>
      </c>
      <c r="AA5097" s="5">
        <v>116.22657012939401</v>
      </c>
      <c r="AB5097" s="5">
        <v>110.784980773925</v>
      </c>
      <c r="AC5097" s="5">
        <v>110.10029093424434</v>
      </c>
      <c r="AD5097" s="5">
        <v>110.973419189453</v>
      </c>
      <c r="AE5097" s="5">
        <v>109.07950592041</v>
      </c>
      <c r="AF5097" s="5">
        <v>104.876083374023</v>
      </c>
      <c r="AG5097" s="5">
        <v>108.30966949462866</v>
      </c>
      <c r="AH5097" s="5">
        <v>117.464973449707</v>
      </c>
      <c r="AI5097" s="5">
        <v>110.858039855957</v>
      </c>
      <c r="AJ5097" s="5">
        <v>97.211868286132798</v>
      </c>
      <c r="AK5097" s="5">
        <v>108.51162719726561</v>
      </c>
      <c r="AL5097" s="5">
        <v>157.72593688964801</v>
      </c>
      <c r="AM5097" s="5">
        <v>167.06690979003901</v>
      </c>
      <c r="AN5097" s="5">
        <v>175.58023071289</v>
      </c>
      <c r="AO5097" s="5">
        <v>166.79102579752569</v>
      </c>
      <c r="AP5097" s="5">
        <v>118.695014953613</v>
      </c>
      <c r="AQ5097" s="5">
        <v>95.063774108886705</v>
      </c>
      <c r="AR5097" s="5">
        <v>107.337478637695</v>
      </c>
      <c r="AS5097" s="5">
        <v>107.03208923339825</v>
      </c>
      <c r="AT5097" s="5">
        <v>94.731910705566406</v>
      </c>
      <c r="AU5097" s="5">
        <v>98.138412475585895</v>
      </c>
      <c r="AV5097" s="5">
        <v>103.69951629638599</v>
      </c>
      <c r="AW5097" s="5">
        <v>98.856613159179417</v>
      </c>
      <c r="AX5097" s="5">
        <v>112.34220123291</v>
      </c>
      <c r="AY5097" s="5">
        <v>104.1474609375</v>
      </c>
      <c r="AZ5097" s="5">
        <v>111.40866851806599</v>
      </c>
      <c r="BA5097" s="5">
        <v>109.29944356282533</v>
      </c>
    </row>
    <row r="5098" spans="1:53" x14ac:dyDescent="0.2">
      <c r="A5098" s="1">
        <v>5095</v>
      </c>
      <c r="B5098" s="1" t="s">
        <v>20376</v>
      </c>
      <c r="C5098" s="1" t="s">
        <v>20377</v>
      </c>
      <c r="D5098" s="1" t="s">
        <v>20378</v>
      </c>
      <c r="E5098" s="1" t="s">
        <v>20379</v>
      </c>
      <c r="F5098" s="5">
        <v>355.781646728515</v>
      </c>
      <c r="G5098" s="5">
        <v>386.74621582031199</v>
      </c>
      <c r="H5098" s="5">
        <v>326.504791259765</v>
      </c>
      <c r="I5098" s="5">
        <v>356.34421793619731</v>
      </c>
      <c r="J5098" s="5">
        <v>396.91259765625</v>
      </c>
      <c r="K5098" s="5">
        <v>353.13720703125</v>
      </c>
      <c r="L5098" s="5">
        <v>389.84371948242102</v>
      </c>
      <c r="M5098" s="5">
        <v>379.96450805664034</v>
      </c>
      <c r="N5098" s="5">
        <v>231.907302856445</v>
      </c>
      <c r="O5098" s="5">
        <v>253.78581237792901</v>
      </c>
      <c r="P5098" s="5">
        <v>245.53779602050699</v>
      </c>
      <c r="Q5098" s="5">
        <v>243.74363708496034</v>
      </c>
      <c r="R5098" s="5">
        <v>197.49908447265599</v>
      </c>
      <c r="S5098" s="5">
        <v>198.91664123535099</v>
      </c>
      <c r="T5098" s="5">
        <v>206.864486694335</v>
      </c>
      <c r="U5098" s="5">
        <v>201.09340413411402</v>
      </c>
      <c r="V5098" s="5">
        <v>275.28887939453102</v>
      </c>
      <c r="W5098" s="5">
        <v>255.68293762207</v>
      </c>
      <c r="X5098" s="5">
        <v>274.63104248046801</v>
      </c>
      <c r="Y5098" s="5">
        <v>268.53428649902298</v>
      </c>
      <c r="Z5098" s="5">
        <v>375.09793090820301</v>
      </c>
      <c r="AA5098" s="5">
        <v>388.34619140625</v>
      </c>
      <c r="AB5098" s="5">
        <v>407.586669921875</v>
      </c>
      <c r="AC5098" s="5">
        <v>390.34359741210938</v>
      </c>
      <c r="AD5098" s="5">
        <v>328.653076171875</v>
      </c>
      <c r="AE5098" s="5">
        <v>394.91851806640602</v>
      </c>
      <c r="AF5098" s="5">
        <v>347.70330810546801</v>
      </c>
      <c r="AG5098" s="5">
        <v>357.09163411458303</v>
      </c>
      <c r="AH5098" s="5">
        <v>323.26062011718699</v>
      </c>
      <c r="AI5098" s="5">
        <v>323.33511352539</v>
      </c>
      <c r="AJ5098" s="5">
        <v>300.419342041015</v>
      </c>
      <c r="AK5098" s="5">
        <v>315.67169189453062</v>
      </c>
      <c r="AL5098" s="5">
        <v>187.60368347167901</v>
      </c>
      <c r="AM5098" s="5">
        <v>196.10789489746</v>
      </c>
      <c r="AN5098" s="5">
        <v>192.62942504882801</v>
      </c>
      <c r="AO5098" s="5">
        <v>192.11366780598902</v>
      </c>
      <c r="AP5098" s="5">
        <v>222.39799499511699</v>
      </c>
      <c r="AQ5098" s="5">
        <v>216.53254699707</v>
      </c>
      <c r="AR5098" s="5">
        <v>219.518798828125</v>
      </c>
      <c r="AS5098" s="5">
        <v>219.48311360677067</v>
      </c>
      <c r="AT5098" s="5">
        <v>275.24362182617102</v>
      </c>
      <c r="AU5098" s="5">
        <v>336.51452636718699</v>
      </c>
      <c r="AV5098" s="5">
        <v>294.87728881835898</v>
      </c>
      <c r="AW5098" s="5">
        <v>302.211812337239</v>
      </c>
      <c r="AX5098" s="5">
        <v>256.87774658203102</v>
      </c>
      <c r="AY5098" s="5">
        <v>262.98480224609301</v>
      </c>
      <c r="AZ5098" s="5">
        <v>256.16448974609301</v>
      </c>
      <c r="BA5098" s="5">
        <v>258.67567952473905</v>
      </c>
    </row>
    <row r="5099" spans="1:53" x14ac:dyDescent="0.2">
      <c r="A5099" s="1">
        <v>5096</v>
      </c>
      <c r="B5099" s="1" t="s">
        <v>20380</v>
      </c>
      <c r="C5099" s="1" t="s">
        <v>20381</v>
      </c>
      <c r="D5099" s="1" t="s">
        <v>20382</v>
      </c>
      <c r="E5099" s="1" t="s">
        <v>20383</v>
      </c>
      <c r="F5099" s="5">
        <v>2142.50903320312</v>
      </c>
      <c r="G5099" s="5">
        <v>2284.17749023437</v>
      </c>
      <c r="H5099" s="5">
        <v>2208.57470703125</v>
      </c>
      <c r="I5099" s="5">
        <v>2211.7537434895798</v>
      </c>
      <c r="J5099" s="5">
        <v>2345.7646484375</v>
      </c>
      <c r="K5099" s="5">
        <v>2441.42114257812</v>
      </c>
      <c r="L5099" s="5">
        <v>2494.685546875</v>
      </c>
      <c r="M5099" s="5">
        <v>2427.2904459635397</v>
      </c>
      <c r="N5099" s="5">
        <v>1836.14758300781</v>
      </c>
      <c r="O5099" s="5">
        <v>1728.61743164062</v>
      </c>
      <c r="P5099" s="5">
        <v>1953.50537109375</v>
      </c>
      <c r="Q5099" s="5">
        <v>1839.42346191406</v>
      </c>
      <c r="R5099" s="5">
        <v>2334.771484375</v>
      </c>
      <c r="S5099" s="5">
        <v>2336.37890625</v>
      </c>
      <c r="T5099" s="5">
        <v>2253.40747070312</v>
      </c>
      <c r="U5099" s="5">
        <v>2308.1859537760397</v>
      </c>
      <c r="V5099" s="5">
        <v>1268.31530761718</v>
      </c>
      <c r="W5099" s="5">
        <v>1221.55798339843</v>
      </c>
      <c r="X5099" s="5">
        <v>1268.71984863281</v>
      </c>
      <c r="Y5099" s="5">
        <v>1252.8643798828068</v>
      </c>
      <c r="Z5099" s="5">
        <v>2606.48291015625</v>
      </c>
      <c r="AA5099" s="5">
        <v>2601.119140625</v>
      </c>
      <c r="AB5099" s="5">
        <v>2784.9931640625</v>
      </c>
      <c r="AC5099" s="5">
        <v>2664.1984049479165</v>
      </c>
      <c r="AD5099" s="5">
        <v>1859.95568847656</v>
      </c>
      <c r="AE5099" s="5">
        <v>2074.02880859375</v>
      </c>
      <c r="AF5099" s="5">
        <v>1696.88842773437</v>
      </c>
      <c r="AG5099" s="5">
        <v>1876.95764160156</v>
      </c>
      <c r="AH5099" s="5">
        <v>1646.59387207031</v>
      </c>
      <c r="AI5099" s="5">
        <v>1992.13989257812</v>
      </c>
      <c r="AJ5099" s="5">
        <v>1781.70642089843</v>
      </c>
      <c r="AK5099" s="5">
        <v>1806.8133951822867</v>
      </c>
      <c r="AL5099" s="5">
        <v>1859.01599121093</v>
      </c>
      <c r="AM5099" s="5">
        <v>1778.83203125</v>
      </c>
      <c r="AN5099" s="5">
        <v>1867.10888671875</v>
      </c>
      <c r="AO5099" s="5">
        <v>1834.9856363932267</v>
      </c>
      <c r="AP5099" s="5">
        <v>2252.22094726562</v>
      </c>
      <c r="AQ5099" s="5">
        <v>2361.82543945312</v>
      </c>
      <c r="AR5099" s="5">
        <v>2236.5361328125</v>
      </c>
      <c r="AS5099" s="5">
        <v>2283.5275065104133</v>
      </c>
      <c r="AT5099" s="5">
        <v>983.36181640625</v>
      </c>
      <c r="AU5099" s="5">
        <v>1000.2681274414</v>
      </c>
      <c r="AV5099" s="5">
        <v>1095.99768066406</v>
      </c>
      <c r="AW5099" s="5">
        <v>1026.5425415039033</v>
      </c>
      <c r="AX5099" s="5">
        <v>1921.60510253906</v>
      </c>
      <c r="AY5099" s="5">
        <v>1983.60681152343</v>
      </c>
      <c r="AZ5099" s="5">
        <v>1885.90319824218</v>
      </c>
      <c r="BA5099" s="5">
        <v>1930.3717041015568</v>
      </c>
    </row>
    <row r="5100" spans="1:53" x14ac:dyDescent="0.2">
      <c r="A5100" s="1">
        <v>5097</v>
      </c>
      <c r="B5100" s="1" t="s">
        <v>20384</v>
      </c>
      <c r="C5100" s="1" t="s">
        <v>20385</v>
      </c>
      <c r="D5100" s="1" t="s">
        <v>20386</v>
      </c>
      <c r="E5100" s="1" t="s">
        <v>20387</v>
      </c>
      <c r="F5100" s="5">
        <v>185.52372741699199</v>
      </c>
      <c r="G5100" s="5">
        <v>207.55960083007801</v>
      </c>
      <c r="H5100" s="5">
        <v>213.130126953125</v>
      </c>
      <c r="I5100" s="5">
        <v>202.07115173339832</v>
      </c>
      <c r="J5100" s="5">
        <v>198.453353881835</v>
      </c>
      <c r="K5100" s="5">
        <v>209.99813842773401</v>
      </c>
      <c r="L5100" s="5">
        <v>198.56759643554599</v>
      </c>
      <c r="M5100" s="5">
        <v>202.33969624837167</v>
      </c>
      <c r="N5100" s="5">
        <v>408.99468994140602</v>
      </c>
      <c r="O5100" s="5">
        <v>422.596588134765</v>
      </c>
      <c r="P5100" s="5">
        <v>425.37448120117102</v>
      </c>
      <c r="Q5100" s="5">
        <v>418.98858642578062</v>
      </c>
      <c r="R5100" s="5">
        <v>232.66007995605401</v>
      </c>
      <c r="S5100" s="5">
        <v>190.84477233886699</v>
      </c>
      <c r="T5100" s="5">
        <v>203.36347961425699</v>
      </c>
      <c r="U5100" s="5">
        <v>208.95611063639265</v>
      </c>
      <c r="V5100" s="5">
        <v>191.357330322265</v>
      </c>
      <c r="W5100" s="5">
        <v>210.00086975097599</v>
      </c>
      <c r="X5100" s="5">
        <v>181.10235595703099</v>
      </c>
      <c r="Y5100" s="5">
        <v>194.15351867675733</v>
      </c>
      <c r="Z5100" s="5">
        <v>216.27493286132801</v>
      </c>
      <c r="AA5100" s="5">
        <v>225.962966918945</v>
      </c>
      <c r="AB5100" s="5">
        <v>213.44172668457</v>
      </c>
      <c r="AC5100" s="5">
        <v>218.55987548828099</v>
      </c>
      <c r="AD5100" s="5">
        <v>152.42329406738199</v>
      </c>
      <c r="AE5100" s="5">
        <v>165.05595397949199</v>
      </c>
      <c r="AF5100" s="5">
        <v>171.49357604980401</v>
      </c>
      <c r="AG5100" s="5">
        <v>162.99094136555934</v>
      </c>
      <c r="AH5100" s="5">
        <v>175.55665588378901</v>
      </c>
      <c r="AI5100" s="5">
        <v>173.87911987304599</v>
      </c>
      <c r="AJ5100" s="5">
        <v>178.913482666015</v>
      </c>
      <c r="AK5100" s="5">
        <v>176.11641947428333</v>
      </c>
      <c r="AL5100" s="5">
        <v>315.57891845703102</v>
      </c>
      <c r="AM5100" s="5">
        <v>346.47381591796801</v>
      </c>
      <c r="AN5100" s="5">
        <v>306.14910888671801</v>
      </c>
      <c r="AO5100" s="5">
        <v>322.73394775390574</v>
      </c>
      <c r="AP5100" s="5">
        <v>176.83261108398401</v>
      </c>
      <c r="AQ5100" s="5">
        <v>189.53536987304599</v>
      </c>
      <c r="AR5100" s="5">
        <v>178.74859619140599</v>
      </c>
      <c r="AS5100" s="5">
        <v>181.70552571614533</v>
      </c>
      <c r="AT5100" s="5">
        <v>188.66241455078099</v>
      </c>
      <c r="AU5100" s="5">
        <v>230.72038269042901</v>
      </c>
      <c r="AV5100" s="5">
        <v>235.55967712402301</v>
      </c>
      <c r="AW5100" s="5">
        <v>218.31415812174433</v>
      </c>
      <c r="AX5100" s="5">
        <v>195.94247436523401</v>
      </c>
      <c r="AY5100" s="5">
        <v>163.08885192871</v>
      </c>
      <c r="AZ5100" s="5">
        <v>187.30335998535099</v>
      </c>
      <c r="BA5100" s="5">
        <v>182.11156209309834</v>
      </c>
    </row>
    <row r="5101" spans="1:53" x14ac:dyDescent="0.2">
      <c r="A5101" s="1">
        <v>5098</v>
      </c>
      <c r="B5101" s="1" t="s">
        <v>20388</v>
      </c>
      <c r="C5101" s="1" t="s">
        <v>20389</v>
      </c>
      <c r="D5101" s="1" t="s">
        <v>20390</v>
      </c>
      <c r="E5101" s="1" t="s">
        <v>20391</v>
      </c>
      <c r="F5101" s="5">
        <v>209.59527587890599</v>
      </c>
      <c r="G5101" s="5">
        <v>154.80775451660099</v>
      </c>
      <c r="H5101" s="5">
        <v>195.69104003906199</v>
      </c>
      <c r="I5101" s="5">
        <v>186.69802347818964</v>
      </c>
      <c r="J5101" s="5">
        <v>206.16920471191401</v>
      </c>
      <c r="K5101" s="5">
        <v>192.15878295898401</v>
      </c>
      <c r="L5101" s="5">
        <v>194.31216430664</v>
      </c>
      <c r="M5101" s="5">
        <v>197.54671732584598</v>
      </c>
      <c r="N5101" s="5">
        <v>160.16131591796801</v>
      </c>
      <c r="O5101" s="5">
        <v>124.90045928955</v>
      </c>
      <c r="P5101" s="5">
        <v>106.61817932128901</v>
      </c>
      <c r="Q5101" s="5">
        <v>130.55998484293568</v>
      </c>
      <c r="R5101" s="5">
        <v>223.08148193359301</v>
      </c>
      <c r="S5101" s="5">
        <v>133.81329345703099</v>
      </c>
      <c r="T5101" s="5">
        <v>178.47909545898401</v>
      </c>
      <c r="U5101" s="5">
        <v>178.45795694986933</v>
      </c>
      <c r="V5101" s="5">
        <v>332.68914794921801</v>
      </c>
      <c r="W5101" s="5">
        <v>353.52151489257801</v>
      </c>
      <c r="X5101" s="5">
        <v>326.34066772460898</v>
      </c>
      <c r="Y5101" s="5">
        <v>337.51711018880161</v>
      </c>
      <c r="Z5101" s="5">
        <v>326.52548217773398</v>
      </c>
      <c r="AA5101" s="5">
        <v>324.5673828125</v>
      </c>
      <c r="AB5101" s="5">
        <v>291.20870971679602</v>
      </c>
      <c r="AC5101" s="5">
        <v>314.1005249023433</v>
      </c>
      <c r="AD5101" s="5">
        <v>211.78511047363199</v>
      </c>
      <c r="AE5101" s="5">
        <v>212.09931945800699</v>
      </c>
      <c r="AF5101" s="5">
        <v>205.696533203125</v>
      </c>
      <c r="AG5101" s="5">
        <v>209.86032104492133</v>
      </c>
      <c r="AH5101" s="5">
        <v>160.72247314453099</v>
      </c>
      <c r="AI5101" s="5">
        <v>199.03184509277301</v>
      </c>
      <c r="AJ5101" s="5">
        <v>227.867584228515</v>
      </c>
      <c r="AK5101" s="5">
        <v>195.87396748860633</v>
      </c>
      <c r="AL5101" s="5">
        <v>109.89308166503901</v>
      </c>
      <c r="AM5101" s="5">
        <v>118.153480529785</v>
      </c>
      <c r="AN5101" s="5">
        <v>103.978858947753</v>
      </c>
      <c r="AO5101" s="5">
        <v>110.67514038085899</v>
      </c>
      <c r="AP5101" s="5">
        <v>192.894607543945</v>
      </c>
      <c r="AQ5101" s="5">
        <v>170.92179870605401</v>
      </c>
      <c r="AR5101" s="5">
        <v>170.48582458496</v>
      </c>
      <c r="AS5101" s="5">
        <v>178.100743611653</v>
      </c>
      <c r="AT5101" s="5">
        <v>423.37023925781199</v>
      </c>
      <c r="AU5101" s="5">
        <v>850.12921142578102</v>
      </c>
      <c r="AV5101" s="5">
        <v>295.06301879882801</v>
      </c>
      <c r="AW5101" s="5">
        <v>522.85415649414028</v>
      </c>
      <c r="AX5101" s="5">
        <v>363.24249267578102</v>
      </c>
      <c r="AY5101" s="5">
        <v>316.91421508789</v>
      </c>
      <c r="AZ5101" s="5">
        <v>355.15570068359301</v>
      </c>
      <c r="BA5101" s="5">
        <v>345.10413614908799</v>
      </c>
    </row>
    <row r="5102" spans="1:53" x14ac:dyDescent="0.2">
      <c r="A5102" s="1">
        <v>5099</v>
      </c>
      <c r="B5102" s="1" t="s">
        <v>20392</v>
      </c>
      <c r="C5102" s="1" t="s">
        <v>20393</v>
      </c>
      <c r="D5102" s="1" t="s">
        <v>20394</v>
      </c>
      <c r="E5102" s="1" t="s">
        <v>20395</v>
      </c>
      <c r="F5102" s="5">
        <v>65.608955383300696</v>
      </c>
      <c r="G5102" s="5">
        <v>69.4810791015625</v>
      </c>
      <c r="H5102" s="5">
        <v>60.493331909179602</v>
      </c>
      <c r="I5102" s="5">
        <v>65.194455464680928</v>
      </c>
      <c r="J5102" s="5">
        <v>72.002120971679602</v>
      </c>
      <c r="K5102" s="5">
        <v>72.629684448242102</v>
      </c>
      <c r="L5102" s="5">
        <v>76.246055603027301</v>
      </c>
      <c r="M5102" s="5">
        <v>73.625953674316335</v>
      </c>
      <c r="N5102" s="5">
        <v>49.020339965820298</v>
      </c>
      <c r="O5102" s="5">
        <v>49.029705047607401</v>
      </c>
      <c r="P5102" s="5">
        <v>48.330528259277301</v>
      </c>
      <c r="Q5102" s="5">
        <v>48.793524424235009</v>
      </c>
      <c r="R5102" s="5">
        <v>39.608406066894503</v>
      </c>
      <c r="S5102" s="5">
        <v>39.742156982421797</v>
      </c>
      <c r="T5102" s="5">
        <v>38.081653594970703</v>
      </c>
      <c r="U5102" s="5">
        <v>39.144072214762332</v>
      </c>
      <c r="V5102" s="5">
        <v>59.973316192626903</v>
      </c>
      <c r="W5102" s="5">
        <v>57.439754486083899</v>
      </c>
      <c r="X5102" s="5">
        <v>55.834815979003899</v>
      </c>
      <c r="Y5102" s="5">
        <v>57.749295552571567</v>
      </c>
      <c r="Z5102" s="5">
        <v>87.109046936035099</v>
      </c>
      <c r="AA5102" s="5">
        <v>77.537544250488196</v>
      </c>
      <c r="AB5102" s="5">
        <v>81.448699951171804</v>
      </c>
      <c r="AC5102" s="5">
        <v>82.031763712565024</v>
      </c>
      <c r="AD5102" s="5">
        <v>52.793758392333899</v>
      </c>
      <c r="AE5102" s="5">
        <v>58.393928527832003</v>
      </c>
      <c r="AF5102" s="5">
        <v>53.196159362792898</v>
      </c>
      <c r="AG5102" s="5">
        <v>54.794615427652936</v>
      </c>
      <c r="AH5102" s="5">
        <v>53.580825805663999</v>
      </c>
      <c r="AI5102" s="5">
        <v>48.312355041503899</v>
      </c>
      <c r="AJ5102" s="5">
        <v>51.749118804931598</v>
      </c>
      <c r="AK5102" s="5">
        <v>51.214099884033168</v>
      </c>
      <c r="AL5102" s="5">
        <v>34.207588195800703</v>
      </c>
      <c r="AM5102" s="5">
        <v>31.135156631469702</v>
      </c>
      <c r="AN5102" s="5">
        <v>36.617301940917898</v>
      </c>
      <c r="AO5102" s="5">
        <v>33.986682256062771</v>
      </c>
      <c r="AP5102" s="5">
        <v>32.1279296875</v>
      </c>
      <c r="AQ5102" s="5">
        <v>34.942325592041001</v>
      </c>
      <c r="AR5102" s="5">
        <v>35.660625457763601</v>
      </c>
      <c r="AS5102" s="5">
        <v>34.24362691243487</v>
      </c>
      <c r="AT5102" s="5">
        <v>43.284488677978501</v>
      </c>
      <c r="AU5102" s="5">
        <v>52.272384643554602</v>
      </c>
      <c r="AV5102" s="5">
        <v>60.79097366333</v>
      </c>
      <c r="AW5102" s="5">
        <v>52.115948994954373</v>
      </c>
      <c r="AX5102" s="5">
        <v>31.3998718261718</v>
      </c>
      <c r="AY5102" s="5">
        <v>48.276119232177699</v>
      </c>
      <c r="AZ5102" s="5">
        <v>44.8742065429687</v>
      </c>
      <c r="BA5102" s="5">
        <v>41.516732533772732</v>
      </c>
    </row>
    <row r="5103" spans="1:53" x14ac:dyDescent="0.2">
      <c r="A5103" s="1">
        <v>5100</v>
      </c>
      <c r="B5103" s="1" t="s">
        <v>20396</v>
      </c>
      <c r="C5103" s="1" t="s">
        <v>20397</v>
      </c>
      <c r="D5103" s="1" t="s">
        <v>20398</v>
      </c>
      <c r="E5103" s="1" t="s">
        <v>20399</v>
      </c>
      <c r="G5103" s="5">
        <v>60.3783149719238</v>
      </c>
      <c r="I5103" s="5">
        <v>60.3783149719238</v>
      </c>
      <c r="N5103" s="5">
        <v>170.72958374023401</v>
      </c>
      <c r="P5103" s="5">
        <v>136.58647155761699</v>
      </c>
      <c r="Q5103" s="5">
        <v>153.6580276489255</v>
      </c>
      <c r="W5103" s="5">
        <v>99.944160461425696</v>
      </c>
      <c r="X5103" s="5">
        <v>59.511489868163999</v>
      </c>
      <c r="Y5103" s="5">
        <v>79.727825164794851</v>
      </c>
      <c r="AD5103" s="5">
        <v>136.96446228027301</v>
      </c>
      <c r="AE5103" s="5">
        <v>113.598983764648</v>
      </c>
      <c r="AF5103" s="5">
        <v>143.37457275390599</v>
      </c>
      <c r="AG5103" s="5">
        <v>131.31267293294232</v>
      </c>
      <c r="AI5103" s="5">
        <v>173.96087646484301</v>
      </c>
      <c r="AJ5103" s="5">
        <v>152.55230712890599</v>
      </c>
      <c r="AK5103" s="5">
        <v>163.25659179687449</v>
      </c>
      <c r="AL5103" s="5">
        <v>171.96740722656199</v>
      </c>
      <c r="AM5103" s="5">
        <v>161.616943359375</v>
      </c>
      <c r="AN5103" s="5">
        <v>135.08264160156199</v>
      </c>
      <c r="AO5103" s="5">
        <v>156.22233072916632</v>
      </c>
      <c r="AP5103" s="5">
        <v>115.1890335083</v>
      </c>
      <c r="AQ5103" s="5">
        <v>104.39804077148401</v>
      </c>
      <c r="AR5103" s="5">
        <v>98.518829345703097</v>
      </c>
      <c r="AS5103" s="5">
        <v>106.03530120849571</v>
      </c>
      <c r="AT5103" s="5">
        <v>102.60377502441401</v>
      </c>
      <c r="AU5103" s="5">
        <v>111.86752319335901</v>
      </c>
      <c r="AV5103" s="5">
        <v>135.81947326660099</v>
      </c>
      <c r="AW5103" s="5">
        <v>116.76359049479133</v>
      </c>
      <c r="AZ5103" s="5">
        <v>60.755584716796797</v>
      </c>
      <c r="BA5103" s="5">
        <v>60.755584716796797</v>
      </c>
    </row>
    <row r="5104" spans="1:53" x14ac:dyDescent="0.2">
      <c r="A5104" s="1">
        <v>5101</v>
      </c>
      <c r="B5104" s="1" t="s">
        <v>20400</v>
      </c>
      <c r="C5104" s="1" t="s">
        <v>20401</v>
      </c>
      <c r="D5104" s="1" t="s">
        <v>20402</v>
      </c>
      <c r="E5104" s="1" t="s">
        <v>20403</v>
      </c>
      <c r="F5104" s="5">
        <v>447.751953125</v>
      </c>
      <c r="G5104" s="5">
        <v>357.42559814453102</v>
      </c>
      <c r="H5104" s="5">
        <v>445.283599853515</v>
      </c>
      <c r="I5104" s="5">
        <v>416.82038370768197</v>
      </c>
      <c r="J5104" s="5">
        <v>317.19860839843699</v>
      </c>
      <c r="K5104" s="5">
        <v>354.23980712890602</v>
      </c>
      <c r="L5104" s="5">
        <v>279.466796875</v>
      </c>
      <c r="M5104" s="5">
        <v>316.96840413411434</v>
      </c>
      <c r="N5104" s="5">
        <v>225.24035644531199</v>
      </c>
      <c r="O5104" s="5">
        <v>374.465087890625</v>
      </c>
      <c r="P5104" s="5">
        <v>221.87521362304599</v>
      </c>
      <c r="Q5104" s="5">
        <v>273.86021931966098</v>
      </c>
      <c r="R5104" s="5">
        <v>704.88372802734295</v>
      </c>
      <c r="S5104" s="5">
        <v>575.89697265625</v>
      </c>
      <c r="T5104" s="5">
        <v>489.983306884765</v>
      </c>
      <c r="U5104" s="5">
        <v>590.25466918945256</v>
      </c>
      <c r="V5104" s="5">
        <v>266.38269042968699</v>
      </c>
      <c r="W5104" s="5">
        <v>234.47703552246</v>
      </c>
      <c r="X5104" s="5">
        <v>251.14845275878901</v>
      </c>
      <c r="Y5104" s="5">
        <v>250.6693929036453</v>
      </c>
      <c r="Z5104" s="5">
        <v>279.50451660156199</v>
      </c>
      <c r="AA5104" s="5">
        <v>297.10772705078102</v>
      </c>
      <c r="AB5104" s="5">
        <v>302.99411010742102</v>
      </c>
      <c r="AC5104" s="5">
        <v>293.20211791992136</v>
      </c>
      <c r="AD5104" s="5">
        <v>328.659912109375</v>
      </c>
      <c r="AE5104" s="5">
        <v>253.49673461914</v>
      </c>
      <c r="AF5104" s="5">
        <v>303.90661621093699</v>
      </c>
      <c r="AG5104" s="5">
        <v>295.35442097981735</v>
      </c>
      <c r="AH5104" s="5">
        <v>286.34860229492102</v>
      </c>
      <c r="AI5104" s="5">
        <v>303.30084228515602</v>
      </c>
      <c r="AJ5104" s="5">
        <v>225.32098388671801</v>
      </c>
      <c r="AK5104" s="5">
        <v>271.65680948893169</v>
      </c>
      <c r="AL5104" s="5">
        <v>255.57841491699199</v>
      </c>
      <c r="AM5104" s="5">
        <v>318.34652709960898</v>
      </c>
      <c r="AN5104" s="5">
        <v>314.61755371093699</v>
      </c>
      <c r="AO5104" s="5">
        <v>296.18083190917929</v>
      </c>
      <c r="AP5104" s="5">
        <v>369.52233886718699</v>
      </c>
      <c r="AQ5104" s="5">
        <v>405.77993774414</v>
      </c>
      <c r="AR5104" s="5">
        <v>336.63201904296801</v>
      </c>
      <c r="AS5104" s="5">
        <v>370.64476521809837</v>
      </c>
      <c r="AT5104" s="5">
        <v>366.60476684570301</v>
      </c>
      <c r="AU5104" s="5">
        <v>456.042877197265</v>
      </c>
      <c r="AV5104" s="5">
        <v>175.887603759765</v>
      </c>
      <c r="AW5104" s="5">
        <v>332.84508260091098</v>
      </c>
      <c r="AX5104" s="5">
        <v>297.511474609375</v>
      </c>
      <c r="AY5104" s="5">
        <v>271.312744140625</v>
      </c>
      <c r="AZ5104" s="5">
        <v>296.78298950195301</v>
      </c>
      <c r="BA5104" s="5">
        <v>288.53573608398432</v>
      </c>
    </row>
    <row r="5105" spans="1:53" x14ac:dyDescent="0.2">
      <c r="A5105" s="1">
        <v>5102</v>
      </c>
      <c r="B5105" s="1" t="s">
        <v>20404</v>
      </c>
      <c r="C5105" s="1" t="s">
        <v>20405</v>
      </c>
      <c r="D5105" s="1" t="s">
        <v>20406</v>
      </c>
      <c r="E5105" s="1" t="s">
        <v>20407</v>
      </c>
      <c r="AD5105" s="5">
        <v>48.254642486572202</v>
      </c>
      <c r="AE5105" s="5">
        <v>45.139636993408203</v>
      </c>
      <c r="AG5105" s="5">
        <v>46.697139739990206</v>
      </c>
      <c r="AH5105" s="5">
        <v>39.255748748779297</v>
      </c>
      <c r="AK5105" s="5">
        <v>39.255748748779297</v>
      </c>
      <c r="AZ5105" s="5">
        <v>34.562320709228501</v>
      </c>
      <c r="BA5105" s="5">
        <v>34.562320709228501</v>
      </c>
    </row>
    <row r="5106" spans="1:53" x14ac:dyDescent="0.2">
      <c r="A5106" s="1">
        <v>5103</v>
      </c>
      <c r="B5106" s="1" t="s">
        <v>20408</v>
      </c>
      <c r="C5106" s="1" t="s">
        <v>20409</v>
      </c>
      <c r="D5106" s="1" t="s">
        <v>20410</v>
      </c>
      <c r="E5106" s="1" t="s">
        <v>20411</v>
      </c>
      <c r="F5106" s="5">
        <v>3354.35229492187</v>
      </c>
      <c r="G5106" s="5">
        <v>3356.73583984375</v>
      </c>
      <c r="H5106" s="5">
        <v>3232.42016601562</v>
      </c>
      <c r="I5106" s="5">
        <v>3314.5027669270798</v>
      </c>
      <c r="J5106" s="5">
        <v>3455.86889648437</v>
      </c>
      <c r="K5106" s="5">
        <v>3401.44775390625</v>
      </c>
      <c r="L5106" s="5">
        <v>3345.07470703125</v>
      </c>
      <c r="M5106" s="5">
        <v>3400.7971191406232</v>
      </c>
      <c r="N5106" s="5">
        <v>1756.68591308593</v>
      </c>
      <c r="O5106" s="5">
        <v>1714.59094238281</v>
      </c>
      <c r="P5106" s="5">
        <v>1681.84948730468</v>
      </c>
      <c r="Q5106" s="5">
        <v>1717.7087809244733</v>
      </c>
      <c r="R5106" s="5">
        <v>2611.1650390625</v>
      </c>
      <c r="S5106" s="5">
        <v>2522.50219726562</v>
      </c>
      <c r="T5106" s="5">
        <v>2525.2080078125</v>
      </c>
      <c r="U5106" s="5">
        <v>2552.9584147135397</v>
      </c>
      <c r="V5106" s="5">
        <v>3496.09228515625</v>
      </c>
      <c r="W5106" s="5">
        <v>3479.2158203125</v>
      </c>
      <c r="X5106" s="5">
        <v>3425.431640625</v>
      </c>
      <c r="Y5106" s="5">
        <v>3466.9132486979165</v>
      </c>
      <c r="Z5106" s="5">
        <v>3740.69677734375</v>
      </c>
      <c r="AA5106" s="5">
        <v>3454.556640625</v>
      </c>
      <c r="AB5106" s="5">
        <v>3692.20556640625</v>
      </c>
      <c r="AC5106" s="5">
        <v>3629.1529947916665</v>
      </c>
      <c r="AD5106" s="5">
        <v>4294.20458984375</v>
      </c>
      <c r="AE5106" s="5">
        <v>4268.92138671875</v>
      </c>
      <c r="AF5106" s="5">
        <v>4134.13134765625</v>
      </c>
      <c r="AG5106" s="5">
        <v>4232.419108072917</v>
      </c>
      <c r="AH5106" s="5">
        <v>4399.18994140625</v>
      </c>
      <c r="AI5106" s="5">
        <v>4325.6865234375</v>
      </c>
      <c r="AJ5106" s="5">
        <v>4435.60791015625</v>
      </c>
      <c r="AK5106" s="5">
        <v>4386.828125</v>
      </c>
      <c r="AL5106" s="5">
        <v>2526.42211914062</v>
      </c>
      <c r="AM5106" s="5">
        <v>2461.66259765625</v>
      </c>
      <c r="AN5106" s="5">
        <v>2505.39086914062</v>
      </c>
      <c r="AO5106" s="5">
        <v>2497.8251953124964</v>
      </c>
      <c r="AP5106" s="5">
        <v>3352.6748046875</v>
      </c>
      <c r="AQ5106" s="5">
        <v>3451.25219726562</v>
      </c>
      <c r="AR5106" s="5">
        <v>3514.95947265625</v>
      </c>
      <c r="AS5106" s="5">
        <v>3439.6288248697897</v>
      </c>
      <c r="AT5106" s="5">
        <v>3509.318359375</v>
      </c>
      <c r="AU5106" s="5">
        <v>3381.9326171875</v>
      </c>
      <c r="AV5106" s="5">
        <v>3062.2666015625</v>
      </c>
      <c r="AW5106" s="5">
        <v>3317.8391927083335</v>
      </c>
      <c r="AX5106" s="5">
        <v>3264.73779296875</v>
      </c>
      <c r="AY5106" s="5">
        <v>3262.326171875</v>
      </c>
      <c r="AZ5106" s="5">
        <v>3283.20825195312</v>
      </c>
      <c r="BA5106" s="5">
        <v>3270.0907389322897</v>
      </c>
    </row>
    <row r="5107" spans="1:53" x14ac:dyDescent="0.2">
      <c r="A5107" s="1">
        <v>5104</v>
      </c>
      <c r="B5107" s="1" t="s">
        <v>20412</v>
      </c>
      <c r="C5107" s="1" t="s">
        <v>20413</v>
      </c>
      <c r="D5107" s="1" t="s">
        <v>20414</v>
      </c>
      <c r="E5107" s="1" t="s">
        <v>20415</v>
      </c>
      <c r="AB5107" s="5">
        <v>45.908226013183501</v>
      </c>
      <c r="AC5107" s="5">
        <v>45.908226013183501</v>
      </c>
      <c r="AD5107" s="5">
        <v>63.407085418701101</v>
      </c>
      <c r="AE5107" s="5">
        <v>56.684001922607401</v>
      </c>
      <c r="AG5107" s="5">
        <v>60.045543670654254</v>
      </c>
      <c r="AI5107" s="5">
        <v>69.103691101074205</v>
      </c>
      <c r="AK5107" s="5">
        <v>69.103691101074205</v>
      </c>
      <c r="AM5107" s="5">
        <v>35.333763122558501</v>
      </c>
      <c r="AO5107" s="5">
        <v>35.333763122558501</v>
      </c>
      <c r="AY5107" s="5">
        <v>37.512325286865199</v>
      </c>
      <c r="AZ5107" s="5">
        <v>54.689495086669901</v>
      </c>
      <c r="BA5107" s="5">
        <v>46.10091018676755</v>
      </c>
    </row>
    <row r="5108" spans="1:53" x14ac:dyDescent="0.2">
      <c r="A5108" s="1">
        <v>5105</v>
      </c>
      <c r="B5108" s="1" t="s">
        <v>20416</v>
      </c>
      <c r="C5108" s="1" t="s">
        <v>20417</v>
      </c>
      <c r="D5108" s="1" t="s">
        <v>20418</v>
      </c>
      <c r="E5108" s="1" t="s">
        <v>20419</v>
      </c>
      <c r="F5108" s="5">
        <v>164.09112548828099</v>
      </c>
      <c r="G5108" s="5">
        <v>150.33795166015599</v>
      </c>
      <c r="H5108" s="5">
        <v>137.55778503417901</v>
      </c>
      <c r="I5108" s="5">
        <v>150.66228739420532</v>
      </c>
      <c r="J5108" s="5">
        <v>164.78353881835901</v>
      </c>
      <c r="K5108" s="5">
        <v>132.894607543945</v>
      </c>
      <c r="L5108" s="5">
        <v>199.04626464843699</v>
      </c>
      <c r="M5108" s="5">
        <v>165.57480367024701</v>
      </c>
      <c r="N5108" s="5">
        <v>293.88198852539</v>
      </c>
      <c r="O5108" s="5">
        <v>275.39724731445301</v>
      </c>
      <c r="P5108" s="5">
        <v>339.56884765625</v>
      </c>
      <c r="Q5108" s="5">
        <v>302.94936116536434</v>
      </c>
      <c r="R5108" s="5">
        <v>177.28738403320301</v>
      </c>
      <c r="S5108" s="5">
        <v>162.7890625</v>
      </c>
      <c r="T5108" s="5">
        <v>189.69178771972599</v>
      </c>
      <c r="U5108" s="5">
        <v>176.58941141764299</v>
      </c>
      <c r="V5108" s="5">
        <v>171.63800048828099</v>
      </c>
      <c r="W5108" s="5">
        <v>188.46949768066401</v>
      </c>
      <c r="X5108" s="5">
        <v>181.95915222167901</v>
      </c>
      <c r="Y5108" s="5">
        <v>180.68888346354132</v>
      </c>
      <c r="Z5108" s="5">
        <v>262.603912353515</v>
      </c>
      <c r="AA5108" s="5">
        <v>235.90328979492099</v>
      </c>
      <c r="AB5108" s="5">
        <v>240.848220825195</v>
      </c>
      <c r="AC5108" s="5">
        <v>246.451807657877</v>
      </c>
      <c r="AD5108" s="5">
        <v>129.18009948730401</v>
      </c>
      <c r="AE5108" s="5">
        <v>112.225410461425</v>
      </c>
      <c r="AF5108" s="5">
        <v>105.156700134277</v>
      </c>
      <c r="AG5108" s="5">
        <v>115.52073669433533</v>
      </c>
      <c r="AH5108" s="5">
        <v>92.950622558593693</v>
      </c>
      <c r="AI5108" s="5">
        <v>101.81385803222599</v>
      </c>
      <c r="AJ5108" s="5">
        <v>124.11109161376901</v>
      </c>
      <c r="AK5108" s="5">
        <v>106.29185740152957</v>
      </c>
      <c r="AL5108" s="5">
        <v>180.42726135253901</v>
      </c>
      <c r="AM5108" s="5">
        <v>212.250732421875</v>
      </c>
      <c r="AN5108" s="5">
        <v>198.45787048339801</v>
      </c>
      <c r="AO5108" s="5">
        <v>197.04528808593736</v>
      </c>
      <c r="AP5108" s="5">
        <v>113.946685791015</v>
      </c>
      <c r="AQ5108" s="5">
        <v>120.66632080078099</v>
      </c>
      <c r="AR5108" s="5">
        <v>123.76584625244099</v>
      </c>
      <c r="AS5108" s="5">
        <v>119.45961761474565</v>
      </c>
      <c r="AT5108" s="5">
        <v>133.513427734375</v>
      </c>
      <c r="AU5108" s="5">
        <v>137.70159912109301</v>
      </c>
      <c r="AV5108" s="5">
        <v>120.869079589843</v>
      </c>
      <c r="AW5108" s="5">
        <v>130.69470214843702</v>
      </c>
      <c r="AX5108" s="5">
        <v>118.509841918945</v>
      </c>
      <c r="AY5108" s="5">
        <v>103.85116577148401</v>
      </c>
      <c r="AZ5108" s="5">
        <v>87.773712158203097</v>
      </c>
      <c r="BA5108" s="5">
        <v>103.37823994954404</v>
      </c>
    </row>
    <row r="5109" spans="1:53" x14ac:dyDescent="0.2">
      <c r="A5109" s="1">
        <v>5106</v>
      </c>
      <c r="B5109" s="1" t="s">
        <v>20420</v>
      </c>
      <c r="C5109" s="1" t="s">
        <v>20421</v>
      </c>
      <c r="D5109" s="1" t="s">
        <v>20422</v>
      </c>
      <c r="E5109" s="1" t="s">
        <v>20423</v>
      </c>
      <c r="F5109" s="5">
        <v>140.10409545898401</v>
      </c>
      <c r="G5109" s="5">
        <v>102.87200164794901</v>
      </c>
      <c r="H5109" s="5">
        <v>114.28032684326099</v>
      </c>
      <c r="I5109" s="5">
        <v>119.08547465006467</v>
      </c>
      <c r="J5109" s="5">
        <v>148.975982666015</v>
      </c>
      <c r="K5109" s="5">
        <v>147.820388793945</v>
      </c>
      <c r="L5109" s="5">
        <v>149.746490478515</v>
      </c>
      <c r="M5109" s="5">
        <v>148.84762064615833</v>
      </c>
      <c r="N5109" s="5">
        <v>164.66389465332</v>
      </c>
      <c r="O5109" s="5">
        <v>194.44844055175699</v>
      </c>
      <c r="P5109" s="5">
        <v>164.44227600097599</v>
      </c>
      <c r="Q5109" s="5">
        <v>174.51820373535099</v>
      </c>
      <c r="R5109" s="5">
        <v>129.54156494140599</v>
      </c>
      <c r="S5109" s="5">
        <v>104.205680847167</v>
      </c>
      <c r="T5109" s="5">
        <v>137.49279785156199</v>
      </c>
      <c r="U5109" s="5">
        <v>123.74668121337834</v>
      </c>
      <c r="V5109" s="5">
        <v>88.636970520019503</v>
      </c>
      <c r="W5109" s="5">
        <v>71.746231079101506</v>
      </c>
      <c r="X5109" s="5">
        <v>80.900856018066406</v>
      </c>
      <c r="Y5109" s="5">
        <v>80.428019205729143</v>
      </c>
      <c r="Z5109" s="5">
        <v>97.442443847656193</v>
      </c>
      <c r="AA5109" s="5">
        <v>87.251655578613196</v>
      </c>
      <c r="AB5109" s="5">
        <v>103.07643127441401</v>
      </c>
      <c r="AC5109" s="5">
        <v>95.923510233561117</v>
      </c>
      <c r="AD5109" s="5">
        <v>50.577728271484297</v>
      </c>
      <c r="AE5109" s="5">
        <v>55.399162292480398</v>
      </c>
      <c r="AF5109" s="5">
        <v>77.918022155761705</v>
      </c>
      <c r="AG5109" s="5">
        <v>61.298304239908795</v>
      </c>
      <c r="AH5109" s="5">
        <v>68.473220825195298</v>
      </c>
      <c r="AI5109" s="5">
        <v>66.496635437011705</v>
      </c>
      <c r="AJ5109" s="5">
        <v>72.520515441894503</v>
      </c>
      <c r="AK5109" s="5">
        <v>69.163457234700502</v>
      </c>
      <c r="AL5109" s="5">
        <v>172.310791015625</v>
      </c>
      <c r="AM5109" s="5">
        <v>185.13719177246</v>
      </c>
      <c r="AN5109" s="5">
        <v>181.17866516113199</v>
      </c>
      <c r="AO5109" s="5">
        <v>179.54221598307234</v>
      </c>
      <c r="AP5109" s="5">
        <v>97.706001281738196</v>
      </c>
      <c r="AQ5109" s="5">
        <v>149.92974853515599</v>
      </c>
      <c r="AR5109" s="5">
        <v>114.406784057617</v>
      </c>
      <c r="AS5109" s="5">
        <v>120.68084462483706</v>
      </c>
      <c r="AT5109" s="5">
        <v>67.988037109375</v>
      </c>
      <c r="AU5109" s="5">
        <v>77.726776123046804</v>
      </c>
      <c r="AV5109" s="5">
        <v>51.407058715820298</v>
      </c>
      <c r="AW5109" s="5">
        <v>65.707290649414048</v>
      </c>
      <c r="AX5109" s="5">
        <v>45.535312652587798</v>
      </c>
      <c r="AY5109" s="5">
        <v>91.299583435058594</v>
      </c>
      <c r="AZ5109" s="5">
        <v>58.1164741516113</v>
      </c>
      <c r="BA5109" s="5">
        <v>64.983790079752566</v>
      </c>
    </row>
    <row r="5110" spans="1:53" x14ac:dyDescent="0.2">
      <c r="A5110" s="1">
        <v>5107</v>
      </c>
      <c r="B5110" s="1" t="s">
        <v>20424</v>
      </c>
      <c r="C5110" s="1" t="s">
        <v>20425</v>
      </c>
      <c r="D5110" s="1" t="s">
        <v>20426</v>
      </c>
      <c r="E5110" s="1" t="s">
        <v>20427</v>
      </c>
      <c r="F5110" s="5">
        <v>97.733314514160099</v>
      </c>
      <c r="G5110" s="5">
        <v>101.55417633056599</v>
      </c>
      <c r="H5110" s="5">
        <v>89.389320373535099</v>
      </c>
      <c r="I5110" s="5">
        <v>96.225603739420407</v>
      </c>
      <c r="J5110" s="5">
        <v>81.924774169921804</v>
      </c>
      <c r="K5110" s="5">
        <v>83.253890991210895</v>
      </c>
      <c r="L5110" s="5">
        <v>88.363517761230398</v>
      </c>
      <c r="M5110" s="5">
        <v>84.514060974121037</v>
      </c>
      <c r="N5110" s="5">
        <v>178.53329467773401</v>
      </c>
      <c r="O5110" s="5">
        <v>160.44725036621</v>
      </c>
      <c r="P5110" s="5">
        <v>166.23023986816401</v>
      </c>
      <c r="Q5110" s="5">
        <v>168.40359497070267</v>
      </c>
      <c r="R5110" s="5">
        <v>102.20344543457</v>
      </c>
      <c r="S5110" s="5">
        <v>100.58143615722599</v>
      </c>
      <c r="T5110" s="5">
        <v>117.822471618652</v>
      </c>
      <c r="U5110" s="5">
        <v>106.86911773681599</v>
      </c>
      <c r="V5110" s="5">
        <v>168.08525085449199</v>
      </c>
      <c r="W5110" s="5">
        <v>166.17022705078099</v>
      </c>
      <c r="X5110" s="5">
        <v>156.53602600097599</v>
      </c>
      <c r="Y5110" s="5">
        <v>163.59716796874966</v>
      </c>
      <c r="Z5110" s="5">
        <v>117.950241088867</v>
      </c>
      <c r="AA5110" s="5">
        <v>104.084213256835</v>
      </c>
      <c r="AB5110" s="5">
        <v>108.38603973388599</v>
      </c>
      <c r="AC5110" s="5">
        <v>110.14016469319598</v>
      </c>
      <c r="AD5110" s="5">
        <v>124.40467834472599</v>
      </c>
      <c r="AE5110" s="5">
        <v>124.467109680175</v>
      </c>
      <c r="AF5110" s="5">
        <v>117.15682983398401</v>
      </c>
      <c r="AG5110" s="5">
        <v>122.00953928629501</v>
      </c>
      <c r="AH5110" s="5">
        <v>138.82141113281199</v>
      </c>
      <c r="AI5110" s="5">
        <v>123.79172515869099</v>
      </c>
      <c r="AJ5110" s="5">
        <v>127.868835449218</v>
      </c>
      <c r="AK5110" s="5">
        <v>130.16065724690699</v>
      </c>
      <c r="AL5110" s="5">
        <v>152.25875854492099</v>
      </c>
      <c r="AM5110" s="5">
        <v>151.55554199218699</v>
      </c>
      <c r="AN5110" s="5">
        <v>162.52116394042901</v>
      </c>
      <c r="AO5110" s="5">
        <v>155.44515482584566</v>
      </c>
      <c r="AP5110" s="5">
        <v>125.08546447753901</v>
      </c>
      <c r="AQ5110" s="5">
        <v>131.42510986328099</v>
      </c>
      <c r="AR5110" s="5">
        <v>121.650825500488</v>
      </c>
      <c r="AS5110" s="5">
        <v>126.05379994710266</v>
      </c>
      <c r="AT5110" s="5">
        <v>150.34039306640599</v>
      </c>
      <c r="AU5110" s="5">
        <v>150.37391662597599</v>
      </c>
      <c r="AV5110" s="5">
        <v>166.146392822265</v>
      </c>
      <c r="AW5110" s="5">
        <v>155.62023417154901</v>
      </c>
      <c r="AX5110" s="5">
        <v>148.57211303710901</v>
      </c>
      <c r="AY5110" s="5">
        <v>140.22296142578099</v>
      </c>
      <c r="AZ5110" s="5">
        <v>139.41336059570301</v>
      </c>
      <c r="BA5110" s="5">
        <v>142.73614501953099</v>
      </c>
    </row>
    <row r="5111" spans="1:53" x14ac:dyDescent="0.2">
      <c r="A5111" s="1">
        <v>5108</v>
      </c>
      <c r="B5111" s="1" t="s">
        <v>20428</v>
      </c>
      <c r="C5111" s="1" t="s">
        <v>20429</v>
      </c>
      <c r="D5111" s="1" t="s">
        <v>20430</v>
      </c>
      <c r="E5111" s="1" t="s">
        <v>20431</v>
      </c>
      <c r="F5111" s="5">
        <v>83.834327697753906</v>
      </c>
      <c r="G5111" s="5">
        <v>102.491806030273</v>
      </c>
      <c r="H5111" s="5">
        <v>63.675014495849602</v>
      </c>
      <c r="I5111" s="5">
        <v>83.333716074625499</v>
      </c>
      <c r="J5111" s="5">
        <v>91.168464660644503</v>
      </c>
      <c r="K5111" s="5">
        <v>71.890403747558594</v>
      </c>
      <c r="L5111" s="5">
        <v>78.148986816406193</v>
      </c>
      <c r="M5111" s="5">
        <v>80.402618408203097</v>
      </c>
      <c r="N5111" s="5">
        <v>324.91290283203102</v>
      </c>
      <c r="O5111" s="5">
        <v>336.85415649414</v>
      </c>
      <c r="P5111" s="5">
        <v>374.58648681640602</v>
      </c>
      <c r="Q5111" s="5">
        <v>345.45118204752566</v>
      </c>
      <c r="R5111" s="5">
        <v>112.6240234375</v>
      </c>
      <c r="S5111" s="5">
        <v>107.15724182128901</v>
      </c>
      <c r="T5111" s="5">
        <v>93.954833984375</v>
      </c>
      <c r="U5111" s="5">
        <v>104.57869974772133</v>
      </c>
      <c r="V5111" s="5">
        <v>84.630210876464801</v>
      </c>
      <c r="W5111" s="5">
        <v>74.448646545410099</v>
      </c>
      <c r="X5111" s="5">
        <v>87.526565551757798</v>
      </c>
      <c r="Y5111" s="5">
        <v>82.201807657877566</v>
      </c>
      <c r="Z5111" s="5">
        <v>96.166465759277301</v>
      </c>
      <c r="AA5111" s="5">
        <v>72.660530090332003</v>
      </c>
      <c r="AB5111" s="5">
        <v>86.112762451171804</v>
      </c>
      <c r="AC5111" s="5">
        <v>84.979919433593707</v>
      </c>
      <c r="AD5111" s="5">
        <v>80.351158142089801</v>
      </c>
      <c r="AE5111" s="5">
        <v>95.574638366699205</v>
      </c>
      <c r="AF5111" s="5">
        <v>70.730667114257798</v>
      </c>
      <c r="AG5111" s="5">
        <v>82.218821207682268</v>
      </c>
      <c r="AH5111" s="5">
        <v>95.862747192382798</v>
      </c>
      <c r="AI5111" s="5">
        <v>77.3516845703125</v>
      </c>
      <c r="AJ5111" s="5">
        <v>81.790969848632798</v>
      </c>
      <c r="AK5111" s="5">
        <v>85.001800537109375</v>
      </c>
      <c r="AL5111" s="5">
        <v>167.30450439453099</v>
      </c>
      <c r="AM5111" s="5">
        <v>181.120193481445</v>
      </c>
      <c r="AN5111" s="5">
        <v>176.553939819335</v>
      </c>
      <c r="AO5111" s="5">
        <v>174.99287923177033</v>
      </c>
      <c r="AP5111" s="5">
        <v>91.466629028320298</v>
      </c>
      <c r="AQ5111" s="5">
        <v>96.278884887695298</v>
      </c>
      <c r="AR5111" s="5">
        <v>78.838783264160099</v>
      </c>
      <c r="AS5111" s="5">
        <v>88.861432393391894</v>
      </c>
      <c r="AT5111" s="5">
        <v>76.158882141113196</v>
      </c>
      <c r="AU5111" s="5">
        <v>100.62188720703099</v>
      </c>
      <c r="AV5111" s="5">
        <v>104.24748229980401</v>
      </c>
      <c r="AW5111" s="5">
        <v>93.676083882649394</v>
      </c>
      <c r="AX5111" s="5">
        <v>100.367042541503</v>
      </c>
      <c r="AY5111" s="5">
        <v>94.955245971679602</v>
      </c>
      <c r="AZ5111" s="5">
        <v>78.400932312011705</v>
      </c>
      <c r="BA5111" s="5">
        <v>91.241073608398096</v>
      </c>
    </row>
    <row r="5112" spans="1:53" x14ac:dyDescent="0.2">
      <c r="A5112" s="1">
        <v>5109</v>
      </c>
      <c r="B5112" s="1" t="s">
        <v>20432</v>
      </c>
      <c r="C5112" s="1" t="s">
        <v>20433</v>
      </c>
      <c r="D5112" s="1" t="s">
        <v>20434</v>
      </c>
      <c r="E5112" s="1" t="s">
        <v>20435</v>
      </c>
      <c r="F5112" s="5">
        <v>35.090366363525298</v>
      </c>
      <c r="G5112" s="5">
        <v>38.104610443115199</v>
      </c>
      <c r="H5112" s="5">
        <v>47.635284423828097</v>
      </c>
      <c r="I5112" s="5">
        <v>40.276753743489529</v>
      </c>
      <c r="J5112" s="5">
        <v>50.6279487609863</v>
      </c>
      <c r="K5112" s="5">
        <v>55.447822570800703</v>
      </c>
      <c r="L5112" s="5">
        <v>50.012722015380803</v>
      </c>
      <c r="M5112" s="5">
        <v>52.029497782389264</v>
      </c>
      <c r="N5112" s="5">
        <v>84.539024353027301</v>
      </c>
      <c r="O5112" s="5">
        <v>94.452697753906193</v>
      </c>
      <c r="P5112" s="5">
        <v>80.033035278320298</v>
      </c>
      <c r="Q5112" s="5">
        <v>86.341585795084598</v>
      </c>
      <c r="R5112" s="5">
        <v>34.236419677734297</v>
      </c>
      <c r="S5112" s="5">
        <v>43.354343414306598</v>
      </c>
      <c r="T5112" s="5">
        <v>36.844436645507798</v>
      </c>
      <c r="U5112" s="5">
        <v>38.145066579182902</v>
      </c>
      <c r="V5112" s="5">
        <v>36.124752044677699</v>
      </c>
      <c r="W5112" s="5">
        <v>39.529296875</v>
      </c>
      <c r="X5112" s="5">
        <v>33.320350646972599</v>
      </c>
      <c r="Y5112" s="5">
        <v>36.324799855550104</v>
      </c>
      <c r="Z5112" s="5">
        <v>41.477230072021399</v>
      </c>
      <c r="AA5112" s="5">
        <v>43.819770812988203</v>
      </c>
      <c r="AB5112" s="5">
        <v>39.995948791503899</v>
      </c>
      <c r="AC5112" s="5">
        <v>41.764316558837834</v>
      </c>
      <c r="AD5112" s="5">
        <v>37.876106262207003</v>
      </c>
      <c r="AE5112" s="5">
        <v>28.083448410034102</v>
      </c>
      <c r="AF5112" s="5">
        <v>36.116287231445298</v>
      </c>
      <c r="AG5112" s="5">
        <v>34.025280634562129</v>
      </c>
      <c r="AH5112" s="5">
        <v>41.021038055419901</v>
      </c>
      <c r="AI5112" s="5">
        <v>29.906953811645501</v>
      </c>
      <c r="AJ5112" s="5">
        <v>24.446903228759702</v>
      </c>
      <c r="AK5112" s="5">
        <v>31.79163169860837</v>
      </c>
      <c r="AL5112" s="5">
        <v>54.192771911621001</v>
      </c>
      <c r="AM5112" s="5">
        <v>65.209075927734304</v>
      </c>
      <c r="AN5112" s="5">
        <v>54.349979400634702</v>
      </c>
      <c r="AO5112" s="5">
        <v>57.917275746663336</v>
      </c>
      <c r="AP5112" s="5">
        <v>29.0134468078613</v>
      </c>
      <c r="AQ5112" s="5">
        <v>27.4982891082763</v>
      </c>
      <c r="AR5112" s="5">
        <v>33.248451232910099</v>
      </c>
      <c r="AS5112" s="5">
        <v>29.9200623830159</v>
      </c>
      <c r="AT5112" s="5">
        <v>30.306688308715799</v>
      </c>
      <c r="AU5112" s="5">
        <v>31.0303421020507</v>
      </c>
      <c r="AV5112" s="5">
        <v>28.795972824096602</v>
      </c>
      <c r="AW5112" s="5">
        <v>30.044334411621037</v>
      </c>
      <c r="AX5112" s="5">
        <v>23.328079223632798</v>
      </c>
      <c r="AY5112" s="5">
        <v>27.0218200683593</v>
      </c>
      <c r="AZ5112" s="5">
        <v>27.438009262084901</v>
      </c>
      <c r="BA5112" s="5">
        <v>25.929302851359001</v>
      </c>
    </row>
    <row r="5113" spans="1:53" x14ac:dyDescent="0.2">
      <c r="A5113" s="1">
        <v>5110</v>
      </c>
      <c r="B5113" s="1" t="s">
        <v>20436</v>
      </c>
      <c r="C5113" s="1" t="s">
        <v>20437</v>
      </c>
      <c r="D5113" s="1" t="s">
        <v>20438</v>
      </c>
      <c r="E5113" s="1" t="s">
        <v>20439</v>
      </c>
      <c r="F5113" s="5">
        <v>94.664253234863196</v>
      </c>
      <c r="G5113" s="5">
        <v>93.287269592285099</v>
      </c>
      <c r="H5113" s="5">
        <v>84.841484069824205</v>
      </c>
      <c r="I5113" s="5">
        <v>90.931002298990833</v>
      </c>
      <c r="J5113" s="5">
        <v>95.295700073242102</v>
      </c>
      <c r="K5113" s="5">
        <v>99.944610595703097</v>
      </c>
      <c r="L5113" s="5">
        <v>98.494865417480398</v>
      </c>
      <c r="M5113" s="5">
        <v>97.911725362141866</v>
      </c>
      <c r="N5113" s="5">
        <v>197.84211730957</v>
      </c>
      <c r="O5113" s="5">
        <v>198.62518310546801</v>
      </c>
      <c r="P5113" s="5">
        <v>222.61163330078099</v>
      </c>
      <c r="Q5113" s="5">
        <v>206.3596445719397</v>
      </c>
      <c r="R5113" s="5">
        <v>93.884368896484304</v>
      </c>
      <c r="S5113" s="5">
        <v>117.147338867187</v>
      </c>
      <c r="T5113" s="5">
        <v>105.64767456054599</v>
      </c>
      <c r="U5113" s="5">
        <v>105.55979410807242</v>
      </c>
      <c r="V5113" s="5">
        <v>141.14909362792901</v>
      </c>
      <c r="W5113" s="5">
        <v>136.88723754882801</v>
      </c>
      <c r="X5113" s="5">
        <v>141.49917602539</v>
      </c>
      <c r="Y5113" s="5">
        <v>139.84516906738233</v>
      </c>
      <c r="Z5113" s="5">
        <v>174.83517456054599</v>
      </c>
      <c r="AA5113" s="5">
        <v>126.23583984375</v>
      </c>
      <c r="AB5113" s="5">
        <v>138.08718872070301</v>
      </c>
      <c r="AC5113" s="5">
        <v>146.386067708333</v>
      </c>
      <c r="AD5113" s="5">
        <v>117.277305603027</v>
      </c>
      <c r="AE5113" s="5">
        <v>119.47779846191401</v>
      </c>
      <c r="AF5113" s="5">
        <v>117.173126220703</v>
      </c>
      <c r="AG5113" s="5">
        <v>117.97607676188134</v>
      </c>
      <c r="AH5113" s="5">
        <v>134.56971740722599</v>
      </c>
      <c r="AI5113" s="5">
        <v>124.337600708007</v>
      </c>
      <c r="AJ5113" s="5">
        <v>113.424430847167</v>
      </c>
      <c r="AK5113" s="5">
        <v>124.11058298746667</v>
      </c>
      <c r="AL5113" s="5">
        <v>254.69952392578099</v>
      </c>
      <c r="AM5113" s="5">
        <v>249.39131164550699</v>
      </c>
      <c r="AN5113" s="5">
        <v>246.69007873535099</v>
      </c>
      <c r="AO5113" s="5">
        <v>250.26030476887968</v>
      </c>
      <c r="AP5113" s="5">
        <v>132.60545349121</v>
      </c>
      <c r="AQ5113" s="5">
        <v>130.266021728515</v>
      </c>
      <c r="AR5113" s="5">
        <v>136.81921386718699</v>
      </c>
      <c r="AS5113" s="5">
        <v>133.23022969563732</v>
      </c>
      <c r="AT5113" s="5">
        <v>154.598388671875</v>
      </c>
      <c r="AU5113" s="5">
        <v>155.010498046875</v>
      </c>
      <c r="AV5113" s="5">
        <v>200.827713012695</v>
      </c>
      <c r="AW5113" s="5">
        <v>170.14553324381498</v>
      </c>
      <c r="AX5113" s="5">
        <v>142.496978759765</v>
      </c>
      <c r="AY5113" s="5">
        <v>140.73905944824199</v>
      </c>
      <c r="AZ5113" s="5">
        <v>140.90043640136699</v>
      </c>
      <c r="BA5113" s="5">
        <v>141.37882486979132</v>
      </c>
    </row>
    <row r="5114" spans="1:53" x14ac:dyDescent="0.2">
      <c r="A5114" s="1">
        <v>5111</v>
      </c>
      <c r="B5114" s="1" t="s">
        <v>20440</v>
      </c>
      <c r="C5114" s="1" t="s">
        <v>20441</v>
      </c>
      <c r="D5114" s="1" t="s">
        <v>20442</v>
      </c>
      <c r="E5114" s="1" t="s">
        <v>20443</v>
      </c>
      <c r="F5114" s="5">
        <v>71.0257568359375</v>
      </c>
      <c r="G5114" s="5">
        <v>84.365371704101506</v>
      </c>
      <c r="H5114" s="5">
        <v>62.617431640625</v>
      </c>
      <c r="I5114" s="5">
        <v>72.66952006022133</v>
      </c>
      <c r="J5114" s="5">
        <v>89.944152832031193</v>
      </c>
      <c r="K5114" s="5">
        <v>80.165557861328097</v>
      </c>
      <c r="L5114" s="5">
        <v>71.548660278320298</v>
      </c>
      <c r="M5114" s="5">
        <v>80.552790323893191</v>
      </c>
      <c r="O5114" s="5">
        <v>68.229774475097599</v>
      </c>
      <c r="P5114" s="5">
        <v>30.991258621215799</v>
      </c>
      <c r="Q5114" s="5">
        <v>49.610516548156696</v>
      </c>
      <c r="R5114" s="5">
        <v>36.648216247558501</v>
      </c>
      <c r="S5114" s="5">
        <v>41.629810333251903</v>
      </c>
      <c r="T5114" s="5">
        <v>55.851409912109297</v>
      </c>
      <c r="U5114" s="5">
        <v>44.709812164306562</v>
      </c>
      <c r="V5114" s="5">
        <v>96.730010986328097</v>
      </c>
      <c r="W5114" s="5">
        <v>88.306632995605398</v>
      </c>
      <c r="X5114" s="5">
        <v>82.513679504394503</v>
      </c>
      <c r="Y5114" s="5">
        <v>89.183441162109332</v>
      </c>
      <c r="Z5114" s="5">
        <v>93.484268188476506</v>
      </c>
      <c r="AA5114" s="5">
        <v>94.793800354003906</v>
      </c>
      <c r="AB5114" s="5">
        <v>102.398292541503</v>
      </c>
      <c r="AC5114" s="5">
        <v>96.892120361327798</v>
      </c>
      <c r="AD5114" s="5">
        <v>92.057670593261705</v>
      </c>
      <c r="AE5114" s="5">
        <v>68.922378540039006</v>
      </c>
      <c r="AF5114" s="5">
        <v>74.120140075683594</v>
      </c>
      <c r="AG5114" s="5">
        <v>78.366729736328111</v>
      </c>
      <c r="AH5114" s="5">
        <v>92.017745971679602</v>
      </c>
      <c r="AI5114" s="5">
        <v>77.365196228027301</v>
      </c>
      <c r="AJ5114" s="5">
        <v>82.494178771972599</v>
      </c>
      <c r="AK5114" s="5">
        <v>83.959040323893177</v>
      </c>
      <c r="AL5114" s="5">
        <v>58.158878326416001</v>
      </c>
      <c r="AM5114" s="5">
        <v>32.7295532226562</v>
      </c>
      <c r="AO5114" s="5">
        <v>45.444215774536104</v>
      </c>
      <c r="AP5114" s="5">
        <v>44.687427520751903</v>
      </c>
      <c r="AQ5114" s="5">
        <v>51.264034271240199</v>
      </c>
      <c r="AR5114" s="5">
        <v>58.971420288085902</v>
      </c>
      <c r="AS5114" s="5">
        <v>51.640960693359339</v>
      </c>
      <c r="AT5114" s="5">
        <v>75.617637634277301</v>
      </c>
      <c r="AU5114" s="5">
        <v>125.19058227539</v>
      </c>
      <c r="AV5114" s="5">
        <v>92.834648132324205</v>
      </c>
      <c r="AW5114" s="5">
        <v>97.880956013997164</v>
      </c>
      <c r="AX5114" s="5">
        <v>64.244155883789006</v>
      </c>
      <c r="AY5114" s="5">
        <v>62.316692352294901</v>
      </c>
      <c r="AZ5114" s="5">
        <v>50.800113677978501</v>
      </c>
      <c r="BA5114" s="5">
        <v>59.120320638020793</v>
      </c>
    </row>
    <row r="5115" spans="1:53" x14ac:dyDescent="0.2">
      <c r="A5115" s="1">
        <v>5112</v>
      </c>
      <c r="B5115" s="1" t="s">
        <v>20444</v>
      </c>
      <c r="C5115" s="1" t="s">
        <v>20445</v>
      </c>
      <c r="D5115" s="1" t="s">
        <v>20446</v>
      </c>
      <c r="E5115" s="1" t="s">
        <v>20447</v>
      </c>
      <c r="H5115" s="5">
        <v>140.03028869628901</v>
      </c>
      <c r="I5115" s="5">
        <v>140.03028869628901</v>
      </c>
      <c r="J5115" s="5">
        <v>247.222564697265</v>
      </c>
      <c r="L5115" s="5">
        <v>244.4453125</v>
      </c>
      <c r="M5115" s="5">
        <v>245.8339385986325</v>
      </c>
      <c r="N5115" s="5">
        <v>144.85975646972599</v>
      </c>
      <c r="O5115" s="5">
        <v>170.11312866210901</v>
      </c>
      <c r="P5115" s="5">
        <v>167.85580444335901</v>
      </c>
      <c r="Q5115" s="5">
        <v>160.9428965250647</v>
      </c>
      <c r="R5115" s="5">
        <v>266.65374755859301</v>
      </c>
      <c r="S5115" s="5">
        <v>164.94386291503901</v>
      </c>
      <c r="T5115" s="5">
        <v>218.637771606445</v>
      </c>
      <c r="U5115" s="5">
        <v>216.74512736002566</v>
      </c>
      <c r="V5115" s="5">
        <v>170.76573181152301</v>
      </c>
      <c r="W5115" s="5">
        <v>143.26303100585901</v>
      </c>
      <c r="X5115" s="5">
        <v>154.595443725585</v>
      </c>
      <c r="Y5115" s="5">
        <v>156.20806884765568</v>
      </c>
      <c r="AA5115" s="5">
        <v>80.827232360839801</v>
      </c>
      <c r="AB5115" s="5">
        <v>130.68812561035099</v>
      </c>
      <c r="AC5115" s="5">
        <v>105.75767898559539</v>
      </c>
      <c r="AD5115" s="5">
        <v>89.765190124511705</v>
      </c>
      <c r="AE5115" s="5">
        <v>92.527046203613196</v>
      </c>
      <c r="AF5115" s="5">
        <v>87.456634521484304</v>
      </c>
      <c r="AG5115" s="5">
        <v>89.916290283203068</v>
      </c>
      <c r="AH5115" s="5">
        <v>123.74248504638599</v>
      </c>
      <c r="AI5115" s="5">
        <v>94.424903869628906</v>
      </c>
      <c r="AJ5115" s="5">
        <v>111.059852600097</v>
      </c>
      <c r="AK5115" s="5">
        <v>109.74241383870397</v>
      </c>
      <c r="AL5115" s="5">
        <v>119.21493530273401</v>
      </c>
      <c r="AM5115" s="5">
        <v>81.340667724609304</v>
      </c>
      <c r="AO5115" s="5">
        <v>100.27780151367165</v>
      </c>
      <c r="AP5115" s="5">
        <v>124.394897460937</v>
      </c>
      <c r="AQ5115" s="5">
        <v>175.09858703613199</v>
      </c>
      <c r="AR5115" s="5">
        <v>196.01594543457</v>
      </c>
      <c r="AS5115" s="5">
        <v>165.16980997721302</v>
      </c>
      <c r="AT5115" s="5">
        <v>127.17626953125</v>
      </c>
      <c r="AW5115" s="5">
        <v>127.17626953125</v>
      </c>
      <c r="AX5115" s="5">
        <v>145.14521789550699</v>
      </c>
      <c r="AZ5115" s="5">
        <v>119.696250915527</v>
      </c>
      <c r="BA5115" s="5">
        <v>132.42073440551701</v>
      </c>
    </row>
    <row r="5116" spans="1:53" x14ac:dyDescent="0.2">
      <c r="A5116" s="1">
        <v>5113</v>
      </c>
      <c r="B5116" s="1" t="s">
        <v>20448</v>
      </c>
      <c r="C5116" s="1" t="s">
        <v>20449</v>
      </c>
      <c r="D5116" s="1" t="s">
        <v>20450</v>
      </c>
      <c r="E5116" s="1" t="s">
        <v>20451</v>
      </c>
      <c r="F5116" s="5">
        <v>46.289649963378899</v>
      </c>
      <c r="G5116" s="5">
        <v>63.325820922851499</v>
      </c>
      <c r="H5116" s="5">
        <v>34.116405487060497</v>
      </c>
      <c r="I5116" s="5">
        <v>47.910625457763636</v>
      </c>
      <c r="J5116" s="5">
        <v>52.123847961425703</v>
      </c>
      <c r="K5116" s="5">
        <v>45.229454040527301</v>
      </c>
      <c r="L5116" s="5">
        <v>46.632316589355398</v>
      </c>
      <c r="M5116" s="5">
        <v>47.99520619710281</v>
      </c>
      <c r="N5116" s="5">
        <v>77.464508056640597</v>
      </c>
      <c r="O5116" s="5">
        <v>106.649032592773</v>
      </c>
      <c r="P5116" s="5">
        <v>77.423316955566406</v>
      </c>
      <c r="Q5116" s="5">
        <v>87.178952534993343</v>
      </c>
      <c r="R5116" s="5">
        <v>69.642372131347599</v>
      </c>
      <c r="S5116" s="5">
        <v>51.138069152832003</v>
      </c>
      <c r="T5116" s="5">
        <v>55.918247222900298</v>
      </c>
      <c r="U5116" s="5">
        <v>58.899562835693303</v>
      </c>
      <c r="V5116" s="5">
        <v>50.871681213378899</v>
      </c>
      <c r="W5116" s="5">
        <v>51.264957427978501</v>
      </c>
      <c r="X5116" s="5">
        <v>48.230381011962798</v>
      </c>
      <c r="Y5116" s="5">
        <v>50.122339884440066</v>
      </c>
      <c r="Z5116" s="5">
        <v>53.344749450683501</v>
      </c>
      <c r="AA5116" s="5">
        <v>55.678112030029297</v>
      </c>
      <c r="AB5116" s="5">
        <v>47.131721496582003</v>
      </c>
      <c r="AC5116" s="5">
        <v>52.051527659098269</v>
      </c>
      <c r="AD5116" s="5">
        <v>69.282897949218693</v>
      </c>
      <c r="AE5116" s="5">
        <v>60.246082305908203</v>
      </c>
      <c r="AF5116" s="5">
        <v>55.097904205322202</v>
      </c>
      <c r="AG5116" s="5">
        <v>61.542294820149699</v>
      </c>
      <c r="AH5116" s="5">
        <v>71.142158508300696</v>
      </c>
      <c r="AI5116" s="5">
        <v>57.653030395507798</v>
      </c>
      <c r="AJ5116" s="5">
        <v>40.257114410400298</v>
      </c>
      <c r="AK5116" s="5">
        <v>56.350767771402928</v>
      </c>
      <c r="AL5116" s="5">
        <v>68.775955200195298</v>
      </c>
      <c r="AM5116" s="5">
        <v>66.516189575195298</v>
      </c>
      <c r="AN5116" s="5">
        <v>66.867126464843693</v>
      </c>
      <c r="AO5116" s="5">
        <v>67.386423746744768</v>
      </c>
      <c r="AP5116" s="5">
        <v>55.134147644042898</v>
      </c>
      <c r="AQ5116" s="5">
        <v>38.552017211913999</v>
      </c>
      <c r="AR5116" s="5">
        <v>56.326778411865199</v>
      </c>
      <c r="AS5116" s="5">
        <v>50.004314422607365</v>
      </c>
      <c r="AT5116" s="5">
        <v>61.787410736083899</v>
      </c>
      <c r="AV5116" s="5">
        <v>68.457107543945298</v>
      </c>
      <c r="AW5116" s="5">
        <v>65.122259140014592</v>
      </c>
      <c r="AY5116" s="5">
        <v>40.845569610595703</v>
      </c>
      <c r="AZ5116" s="5">
        <v>34.056735992431598</v>
      </c>
      <c r="BA5116" s="5">
        <v>37.451152801513651</v>
      </c>
    </row>
    <row r="5117" spans="1:53" x14ac:dyDescent="0.2">
      <c r="A5117" s="1">
        <v>5114</v>
      </c>
      <c r="B5117" s="1" t="s">
        <v>20452</v>
      </c>
      <c r="C5117" s="1" t="s">
        <v>20453</v>
      </c>
      <c r="D5117" s="1" t="s">
        <v>20454</v>
      </c>
      <c r="E5117" s="1" t="s">
        <v>20455</v>
      </c>
      <c r="F5117" s="5">
        <v>192.47926330566401</v>
      </c>
      <c r="G5117" s="5">
        <v>181.08773803710901</v>
      </c>
      <c r="H5117" s="5">
        <v>177.23480224609301</v>
      </c>
      <c r="I5117" s="5">
        <v>183.60060119628869</v>
      </c>
      <c r="J5117" s="5">
        <v>198.34313964843699</v>
      </c>
      <c r="K5117" s="5">
        <v>190.68328857421801</v>
      </c>
      <c r="L5117" s="5">
        <v>193.52677917480401</v>
      </c>
      <c r="M5117" s="5">
        <v>194.18440246581966</v>
      </c>
      <c r="N5117" s="5">
        <v>254.54718017578099</v>
      </c>
      <c r="O5117" s="5">
        <v>246.71461486816401</v>
      </c>
      <c r="P5117" s="5">
        <v>260.90890502929602</v>
      </c>
      <c r="Q5117" s="5">
        <v>254.05690002441369</v>
      </c>
      <c r="R5117" s="5">
        <v>97.747665405273395</v>
      </c>
      <c r="S5117" s="5">
        <v>94.371315002441406</v>
      </c>
      <c r="T5117" s="5">
        <v>112.119514465332</v>
      </c>
      <c r="U5117" s="5">
        <v>101.41283162434893</v>
      </c>
      <c r="V5117" s="5">
        <v>93.751838684082003</v>
      </c>
      <c r="W5117" s="5">
        <v>92.781013488769503</v>
      </c>
      <c r="X5117" s="5">
        <v>81.340583801269503</v>
      </c>
      <c r="Y5117" s="5">
        <v>89.291145324706989</v>
      </c>
      <c r="Z5117" s="5">
        <v>157.60191345214801</v>
      </c>
      <c r="AA5117" s="5">
        <v>136.66464233398401</v>
      </c>
      <c r="AB5117" s="5">
        <v>134.431396484375</v>
      </c>
      <c r="AC5117" s="5">
        <v>142.89931742350234</v>
      </c>
      <c r="AD5117" s="5">
        <v>93.083000183105398</v>
      </c>
      <c r="AE5117" s="5">
        <v>96.482185363769503</v>
      </c>
      <c r="AF5117" s="5">
        <v>97.369705200195298</v>
      </c>
      <c r="AG5117" s="5">
        <v>95.644963582356738</v>
      </c>
      <c r="AH5117" s="5">
        <v>72.976325988769503</v>
      </c>
      <c r="AI5117" s="5">
        <v>81.495895385742102</v>
      </c>
      <c r="AJ5117" s="5">
        <v>90.927360534667898</v>
      </c>
      <c r="AK5117" s="5">
        <v>81.799860636393177</v>
      </c>
      <c r="AL5117" s="5">
        <v>177.64498901367099</v>
      </c>
      <c r="AM5117" s="5">
        <v>188.11901855468699</v>
      </c>
      <c r="AN5117" s="5">
        <v>188.15466308593699</v>
      </c>
      <c r="AO5117" s="5">
        <v>184.63955688476503</v>
      </c>
      <c r="AP5117" s="5">
        <v>78.2332763671875</v>
      </c>
      <c r="AQ5117" s="5">
        <v>81.726646423339801</v>
      </c>
      <c r="AR5117" s="5">
        <v>79.387367248535099</v>
      </c>
      <c r="AS5117" s="5">
        <v>79.7824300130208</v>
      </c>
      <c r="AT5117" s="5">
        <v>127.287780761718</v>
      </c>
      <c r="AU5117" s="5">
        <v>86.942062377929602</v>
      </c>
      <c r="AV5117" s="5">
        <v>158.99259948730401</v>
      </c>
      <c r="AW5117" s="5">
        <v>124.40748087565053</v>
      </c>
      <c r="AX5117" s="5">
        <v>57.9136352539062</v>
      </c>
      <c r="AY5117" s="5">
        <v>64.797630310058594</v>
      </c>
      <c r="AZ5117" s="5">
        <v>78.133117675781193</v>
      </c>
      <c r="BA5117" s="5">
        <v>66.948127746581989</v>
      </c>
    </row>
    <row r="5118" spans="1:53" x14ac:dyDescent="0.2">
      <c r="A5118" s="1">
        <v>5115</v>
      </c>
      <c r="B5118" s="1" t="s">
        <v>20456</v>
      </c>
      <c r="C5118" s="1" t="s">
        <v>20457</v>
      </c>
      <c r="D5118" s="1" t="s">
        <v>20458</v>
      </c>
      <c r="E5118" s="1" t="s">
        <v>20459</v>
      </c>
      <c r="F5118" s="5">
        <v>97.416320800781193</v>
      </c>
      <c r="G5118" s="5">
        <v>104.709922790527</v>
      </c>
      <c r="H5118" s="5">
        <v>108.18943786621</v>
      </c>
      <c r="I5118" s="5">
        <v>103.43856048583939</v>
      </c>
      <c r="J5118" s="5">
        <v>100.244651794433</v>
      </c>
      <c r="K5118" s="5">
        <v>106.32704162597599</v>
      </c>
      <c r="L5118" s="5">
        <v>116.106979370117</v>
      </c>
      <c r="M5118" s="5">
        <v>107.559557596842</v>
      </c>
      <c r="N5118" s="5">
        <v>132.96772766113199</v>
      </c>
      <c r="O5118" s="5">
        <v>119.51632690429599</v>
      </c>
      <c r="P5118" s="5">
        <v>106.553047180175</v>
      </c>
      <c r="Q5118" s="5">
        <v>119.67903391520099</v>
      </c>
      <c r="R5118" s="5">
        <v>98.453712463378906</v>
      </c>
      <c r="S5118" s="5">
        <v>73.924217224121094</v>
      </c>
      <c r="T5118" s="5">
        <v>80.246925354003906</v>
      </c>
      <c r="U5118" s="5">
        <v>84.20828501383464</v>
      </c>
      <c r="V5118" s="5">
        <v>76.882568359375</v>
      </c>
      <c r="W5118" s="5">
        <v>90.1729736328125</v>
      </c>
      <c r="X5118" s="5">
        <v>90.701843261718693</v>
      </c>
      <c r="Y5118" s="5">
        <v>85.919128417968736</v>
      </c>
      <c r="Z5118" s="5">
        <v>70.025398254394503</v>
      </c>
      <c r="AA5118" s="5">
        <v>84.961982727050696</v>
      </c>
      <c r="AB5118" s="5">
        <v>70.630508422851506</v>
      </c>
      <c r="AC5118" s="5">
        <v>75.205963134765568</v>
      </c>
      <c r="AD5118" s="5">
        <v>57.755603790283203</v>
      </c>
      <c r="AE5118" s="5">
        <v>82.941436767578097</v>
      </c>
      <c r="AF5118" s="5">
        <v>71.283409118652301</v>
      </c>
      <c r="AG5118" s="5">
        <v>70.660149892171205</v>
      </c>
      <c r="AH5118" s="5">
        <v>74.499572753906193</v>
      </c>
      <c r="AI5118" s="5">
        <v>70.099525451660099</v>
      </c>
      <c r="AJ5118" s="5">
        <v>78.331115722656193</v>
      </c>
      <c r="AK5118" s="5">
        <v>74.310071309407491</v>
      </c>
      <c r="AL5118" s="5">
        <v>110.69024658203099</v>
      </c>
      <c r="AM5118" s="5">
        <v>115.401443481445</v>
      </c>
      <c r="AN5118" s="5">
        <v>110.429107666015</v>
      </c>
      <c r="AO5118" s="5">
        <v>112.17359924316366</v>
      </c>
      <c r="AP5118" s="5">
        <v>91.723960876464801</v>
      </c>
      <c r="AQ5118" s="5">
        <v>91.171302795410099</v>
      </c>
      <c r="AR5118" s="5">
        <v>107.843780517578</v>
      </c>
      <c r="AS5118" s="5">
        <v>96.913014729817633</v>
      </c>
      <c r="AT5118" s="5">
        <v>57.6965942382812</v>
      </c>
      <c r="AU5118" s="5">
        <v>59.089038848876903</v>
      </c>
      <c r="AW5118" s="5">
        <v>58.392816543579052</v>
      </c>
      <c r="AX5118" s="5">
        <v>49.047863006591797</v>
      </c>
      <c r="AY5118" s="5">
        <v>58.213939666747997</v>
      </c>
      <c r="AZ5118" s="5">
        <v>53.646759033203097</v>
      </c>
      <c r="BA5118" s="5">
        <v>53.636187235514292</v>
      </c>
    </row>
    <row r="5119" spans="1:53" x14ac:dyDescent="0.2">
      <c r="A5119" s="1">
        <v>5116</v>
      </c>
      <c r="B5119" s="1" t="s">
        <v>20460</v>
      </c>
      <c r="C5119" s="1" t="s">
        <v>20461</v>
      </c>
      <c r="D5119" s="1" t="s">
        <v>20462</v>
      </c>
      <c r="E5119" s="1" t="s">
        <v>20463</v>
      </c>
      <c r="F5119" s="5">
        <v>412.79638671875</v>
      </c>
      <c r="G5119" s="5">
        <v>380.58364868164</v>
      </c>
      <c r="H5119" s="5">
        <v>386.64144897460898</v>
      </c>
      <c r="I5119" s="5">
        <v>393.34049479166629</v>
      </c>
      <c r="J5119" s="5">
        <v>417.75231933593699</v>
      </c>
      <c r="K5119" s="5">
        <v>364.104888916015</v>
      </c>
      <c r="L5119" s="5">
        <v>412.827056884765</v>
      </c>
      <c r="M5119" s="5">
        <v>398.22808837890562</v>
      </c>
      <c r="N5119" s="5">
        <v>762.75427246093705</v>
      </c>
      <c r="O5119" s="5">
        <v>793.42877197265602</v>
      </c>
      <c r="P5119" s="5">
        <v>796.23809814453102</v>
      </c>
      <c r="Q5119" s="5">
        <v>784.14038085937466</v>
      </c>
      <c r="R5119" s="5">
        <v>460.487548828125</v>
      </c>
      <c r="S5119" s="5">
        <v>441.03042602539</v>
      </c>
      <c r="T5119" s="5">
        <v>481.85882568359301</v>
      </c>
      <c r="U5119" s="5">
        <v>461.12560017903598</v>
      </c>
      <c r="V5119" s="5">
        <v>446.82171630859301</v>
      </c>
      <c r="W5119" s="5">
        <v>441.17669677734301</v>
      </c>
      <c r="X5119" s="5">
        <v>481.09030151367102</v>
      </c>
      <c r="Y5119" s="5">
        <v>456.3629048665357</v>
      </c>
      <c r="Z5119" s="5">
        <v>463.80307006835898</v>
      </c>
      <c r="AA5119" s="5">
        <v>430.24652099609301</v>
      </c>
      <c r="AB5119" s="5">
        <v>452.01431274414</v>
      </c>
      <c r="AC5119" s="5">
        <v>448.68796793619731</v>
      </c>
      <c r="AD5119" s="5">
        <v>481.43289184570301</v>
      </c>
      <c r="AE5119" s="5">
        <v>476.88372802734301</v>
      </c>
      <c r="AF5119" s="5">
        <v>500.25552368164</v>
      </c>
      <c r="AG5119" s="5">
        <v>486.19071451822862</v>
      </c>
      <c r="AH5119" s="5">
        <v>498.52731323242102</v>
      </c>
      <c r="AI5119" s="5">
        <v>488.57553100585898</v>
      </c>
      <c r="AJ5119" s="5">
        <v>507.60009765625</v>
      </c>
      <c r="AK5119" s="5">
        <v>498.2343139648433</v>
      </c>
      <c r="AL5119" s="5">
        <v>829.00860595703102</v>
      </c>
      <c r="AM5119" s="5">
        <v>779.97912597656205</v>
      </c>
      <c r="AN5119" s="5">
        <v>849.73132324218705</v>
      </c>
      <c r="AO5119" s="5">
        <v>819.57301839192678</v>
      </c>
      <c r="AP5119" s="5">
        <v>537.26873779296795</v>
      </c>
      <c r="AQ5119" s="5">
        <v>507.48025512695301</v>
      </c>
      <c r="AR5119" s="5">
        <v>499.3974609375</v>
      </c>
      <c r="AS5119" s="5">
        <v>514.71548461914028</v>
      </c>
      <c r="AT5119" s="5">
        <v>418.17587280273398</v>
      </c>
      <c r="AU5119" s="5">
        <v>355.00265502929602</v>
      </c>
      <c r="AV5119" s="5">
        <v>414.55520629882801</v>
      </c>
      <c r="AW5119" s="5">
        <v>395.91124471028598</v>
      </c>
      <c r="AX5119" s="5">
        <v>402.67837524414</v>
      </c>
      <c r="AY5119" s="5">
        <v>375.49703979492102</v>
      </c>
      <c r="AZ5119" s="5">
        <v>371.02575683593699</v>
      </c>
      <c r="BA5119" s="5">
        <v>383.067057291666</v>
      </c>
    </row>
    <row r="5120" spans="1:53" x14ac:dyDescent="0.2">
      <c r="A5120" s="1">
        <v>5117</v>
      </c>
      <c r="B5120" s="1" t="s">
        <v>20464</v>
      </c>
      <c r="C5120" s="1" t="s">
        <v>20465</v>
      </c>
      <c r="D5120" s="1" t="s">
        <v>20466</v>
      </c>
      <c r="E5120" s="1" t="s">
        <v>20467</v>
      </c>
      <c r="F5120" s="5">
        <v>211.86984252929599</v>
      </c>
      <c r="G5120" s="5">
        <v>311.56564331054602</v>
      </c>
      <c r="H5120" s="5">
        <v>222.48219299316401</v>
      </c>
      <c r="I5120" s="5">
        <v>248.63922627766866</v>
      </c>
      <c r="J5120" s="5">
        <v>271.10379028320301</v>
      </c>
      <c r="K5120" s="5">
        <v>370.92810058593699</v>
      </c>
      <c r="L5120" s="5">
        <v>351.19711303710898</v>
      </c>
      <c r="M5120" s="5">
        <v>331.07633463541629</v>
      </c>
      <c r="V5120" s="5">
        <v>183.41226196289</v>
      </c>
      <c r="W5120" s="5">
        <v>168.88801574707</v>
      </c>
      <c r="X5120" s="5">
        <v>185.04475402832</v>
      </c>
      <c r="Y5120" s="5">
        <v>179.11501057942667</v>
      </c>
      <c r="Z5120" s="5">
        <v>279.72146606445301</v>
      </c>
      <c r="AA5120" s="5">
        <v>271.909912109375</v>
      </c>
      <c r="AB5120" s="5">
        <v>241.0146484375</v>
      </c>
      <c r="AC5120" s="5">
        <v>264.215342203776</v>
      </c>
      <c r="AD5120" s="5">
        <v>233.392807006835</v>
      </c>
      <c r="AE5120" s="5">
        <v>234.461181640625</v>
      </c>
      <c r="AF5120" s="5">
        <v>221.68571472167901</v>
      </c>
      <c r="AG5120" s="5">
        <v>229.84656778971302</v>
      </c>
      <c r="AH5120" s="5">
        <v>217.15586853027301</v>
      </c>
      <c r="AI5120" s="5">
        <v>278.77673339843699</v>
      </c>
      <c r="AJ5120" s="5">
        <v>224.02229309082</v>
      </c>
      <c r="AK5120" s="5">
        <v>239.98496500651001</v>
      </c>
      <c r="AM5120" s="5">
        <v>446.29919433593699</v>
      </c>
      <c r="AO5120" s="5">
        <v>446.29919433593699</v>
      </c>
      <c r="AT5120" s="5">
        <v>329.38458251953102</v>
      </c>
      <c r="AU5120" s="5">
        <v>564.017333984375</v>
      </c>
      <c r="AV5120" s="5">
        <v>185.30152893066401</v>
      </c>
      <c r="AW5120" s="5">
        <v>359.5678151448567</v>
      </c>
      <c r="AY5120" s="5">
        <v>163.643295288085</v>
      </c>
      <c r="AZ5120" s="5">
        <v>172.60858154296801</v>
      </c>
      <c r="BA5120" s="5">
        <v>168.12593841552649</v>
      </c>
    </row>
    <row r="5121" spans="1:53" x14ac:dyDescent="0.2">
      <c r="A5121" s="1">
        <v>5118</v>
      </c>
      <c r="B5121" s="1" t="s">
        <v>20468</v>
      </c>
      <c r="C5121" s="1" t="s">
        <v>20469</v>
      </c>
      <c r="D5121" s="1" t="s">
        <v>20470</v>
      </c>
      <c r="E5121" s="1" t="s">
        <v>20471</v>
      </c>
      <c r="F5121" s="5">
        <v>227.28398132324199</v>
      </c>
      <c r="G5121" s="5">
        <v>141.27932739257801</v>
      </c>
      <c r="H5121" s="5">
        <v>138.29118347167901</v>
      </c>
      <c r="I5121" s="5">
        <v>168.951497395833</v>
      </c>
      <c r="J5121" s="5">
        <v>141.53919982910099</v>
      </c>
      <c r="K5121" s="5">
        <v>200.17245483398401</v>
      </c>
      <c r="L5121" s="5">
        <v>135.66664123535099</v>
      </c>
      <c r="M5121" s="5">
        <v>159.12609863281202</v>
      </c>
      <c r="N5121" s="5">
        <v>269.087158203125</v>
      </c>
      <c r="O5121" s="5">
        <v>277.55886840820301</v>
      </c>
      <c r="P5121" s="5">
        <v>293.75424194335898</v>
      </c>
      <c r="Q5121" s="5">
        <v>280.13342285156233</v>
      </c>
      <c r="R5121" s="5">
        <v>65.057174682617102</v>
      </c>
      <c r="S5121" s="5">
        <v>113.004577636718</v>
      </c>
      <c r="U5121" s="5">
        <v>89.030876159667542</v>
      </c>
      <c r="V5121" s="5">
        <v>97.7550048828125</v>
      </c>
      <c r="W5121" s="5">
        <v>143.17712402343699</v>
      </c>
      <c r="X5121" s="5">
        <v>87.607254028320298</v>
      </c>
      <c r="Y5121" s="5">
        <v>109.5131276448566</v>
      </c>
      <c r="Z5121" s="5">
        <v>196.62130737304599</v>
      </c>
      <c r="AA5121" s="5">
        <v>165.522705078125</v>
      </c>
      <c r="AB5121" s="5">
        <v>191.64222717285099</v>
      </c>
      <c r="AC5121" s="5">
        <v>184.59541320800733</v>
      </c>
      <c r="AD5121" s="5">
        <v>121.01998901367099</v>
      </c>
      <c r="AF5121" s="5">
        <v>114.2958984375</v>
      </c>
      <c r="AG5121" s="5">
        <v>117.6579437255855</v>
      </c>
      <c r="AH5121" s="5">
        <v>147.666244506835</v>
      </c>
      <c r="AI5121" s="5">
        <v>121.485221862792</v>
      </c>
      <c r="AJ5121" s="5">
        <v>120.416900634765</v>
      </c>
      <c r="AK5121" s="5">
        <v>129.85612233479733</v>
      </c>
      <c r="AL5121" s="5">
        <v>170.23895263671801</v>
      </c>
      <c r="AM5121" s="5">
        <v>225.57211303710901</v>
      </c>
      <c r="AN5121" s="5">
        <v>154.97018432617099</v>
      </c>
      <c r="AO5121" s="5">
        <v>183.59374999999932</v>
      </c>
      <c r="AP5121" s="5">
        <v>140.68377685546801</v>
      </c>
      <c r="AQ5121" s="5">
        <v>111.79899597167901</v>
      </c>
      <c r="AR5121" s="5">
        <v>119.27881622314401</v>
      </c>
      <c r="AS5121" s="5">
        <v>123.92052968343035</v>
      </c>
      <c r="AY5121" s="5">
        <v>98.514823913574205</v>
      </c>
      <c r="AZ5121" s="5">
        <v>107.508323669433</v>
      </c>
      <c r="BA5121" s="5">
        <v>103.01157379150359</v>
      </c>
    </row>
    <row r="5122" spans="1:53" x14ac:dyDescent="0.2">
      <c r="A5122" s="1">
        <v>5119</v>
      </c>
      <c r="B5122" s="1" t="s">
        <v>20472</v>
      </c>
      <c r="C5122" s="1" t="s">
        <v>20473</v>
      </c>
      <c r="D5122" s="1" t="s">
        <v>20474</v>
      </c>
      <c r="E5122" s="1" t="s">
        <v>20475</v>
      </c>
      <c r="F5122" s="5">
        <v>213.20344543457</v>
      </c>
      <c r="G5122" s="5">
        <v>169.42149353027301</v>
      </c>
      <c r="H5122" s="5">
        <v>133.75334167480401</v>
      </c>
      <c r="I5122" s="5">
        <v>172.12609354654901</v>
      </c>
      <c r="J5122" s="5">
        <v>146.30479431152301</v>
      </c>
      <c r="K5122" s="5">
        <v>147.15003967285099</v>
      </c>
      <c r="L5122" s="5">
        <v>150.13943481445301</v>
      </c>
      <c r="M5122" s="5">
        <v>147.86475626627566</v>
      </c>
      <c r="N5122" s="5">
        <v>293.19284057617102</v>
      </c>
      <c r="O5122" s="5">
        <v>304.981201171875</v>
      </c>
      <c r="P5122" s="5">
        <v>343.82333374023398</v>
      </c>
      <c r="Q5122" s="5">
        <v>313.99912516275998</v>
      </c>
      <c r="R5122" s="5">
        <v>157.23503112792901</v>
      </c>
      <c r="S5122" s="5">
        <v>117.084213256835</v>
      </c>
      <c r="T5122" s="5">
        <v>181.85353088378901</v>
      </c>
      <c r="U5122" s="5">
        <v>152.05759175618434</v>
      </c>
      <c r="V5122" s="5">
        <v>105.629425048828</v>
      </c>
      <c r="X5122" s="5">
        <v>73.750244140625</v>
      </c>
      <c r="Y5122" s="5">
        <v>89.689834594726506</v>
      </c>
      <c r="Z5122" s="5">
        <v>128.752685546875</v>
      </c>
      <c r="AA5122" s="5">
        <v>112.28751373291</v>
      </c>
      <c r="AB5122" s="5">
        <v>134.00062561035099</v>
      </c>
      <c r="AC5122" s="5">
        <v>125.01360829671199</v>
      </c>
      <c r="AL5122" s="5">
        <v>217.18121337890599</v>
      </c>
      <c r="AM5122" s="5">
        <v>236.57023620605401</v>
      </c>
      <c r="AN5122" s="5">
        <v>224.077392578125</v>
      </c>
      <c r="AO5122" s="5">
        <v>225.942947387695</v>
      </c>
      <c r="AP5122" s="5">
        <v>147.15310668945301</v>
      </c>
      <c r="AQ5122" s="5">
        <v>140.63845825195301</v>
      </c>
      <c r="AR5122" s="5">
        <v>139.74749755859301</v>
      </c>
      <c r="AS5122" s="5">
        <v>142.513020833333</v>
      </c>
      <c r="AX5122" s="5">
        <v>69.512367248535099</v>
      </c>
      <c r="AZ5122" s="5">
        <v>114.91121673583901</v>
      </c>
      <c r="BA5122" s="5">
        <v>92.211791992187045</v>
      </c>
    </row>
    <row r="5123" spans="1:53" x14ac:dyDescent="0.2">
      <c r="A5123" s="1">
        <v>5120</v>
      </c>
      <c r="B5123" s="1" t="s">
        <v>20476</v>
      </c>
      <c r="C5123" s="1" t="s">
        <v>20477</v>
      </c>
      <c r="D5123" s="1" t="s">
        <v>20478</v>
      </c>
      <c r="E5123" s="1" t="s">
        <v>20479</v>
      </c>
      <c r="F5123" s="5">
        <v>80.5052490234375</v>
      </c>
      <c r="G5123" s="5">
        <v>92.044982910156193</v>
      </c>
      <c r="H5123" s="5">
        <v>106.654319763183</v>
      </c>
      <c r="I5123" s="5">
        <v>93.068183898925554</v>
      </c>
      <c r="K5123" s="5">
        <v>71.192283630371094</v>
      </c>
      <c r="L5123" s="5">
        <v>69.867897033691406</v>
      </c>
      <c r="M5123" s="5">
        <v>70.53009033203125</v>
      </c>
      <c r="N5123" s="5">
        <v>179.58804321289</v>
      </c>
      <c r="P5123" s="5">
        <v>91.120422363281193</v>
      </c>
      <c r="Q5123" s="5">
        <v>135.3542327880856</v>
      </c>
      <c r="R5123" s="5">
        <v>102.81736755371</v>
      </c>
      <c r="S5123" s="5">
        <v>98.9320068359375</v>
      </c>
      <c r="T5123" s="5">
        <v>106.770332336425</v>
      </c>
      <c r="U5123" s="5">
        <v>102.83990224202417</v>
      </c>
      <c r="V5123" s="5">
        <v>175.78791809082</v>
      </c>
      <c r="W5123" s="5">
        <v>211.87960815429599</v>
      </c>
      <c r="X5123" s="5">
        <v>185.67396545410099</v>
      </c>
      <c r="Y5123" s="5">
        <v>191.11383056640565</v>
      </c>
      <c r="Z5123" s="5">
        <v>153.08445739746</v>
      </c>
      <c r="AA5123" s="5">
        <v>155.24783325195301</v>
      </c>
      <c r="AB5123" s="5">
        <v>166.44175720214801</v>
      </c>
      <c r="AC5123" s="5">
        <v>158.25801595052033</v>
      </c>
      <c r="AD5123" s="5">
        <v>101.948829650878</v>
      </c>
      <c r="AE5123" s="5">
        <v>142.50700378417901</v>
      </c>
      <c r="AF5123" s="5">
        <v>130.946365356445</v>
      </c>
      <c r="AG5123" s="5">
        <v>125.13406626383399</v>
      </c>
      <c r="AH5123" s="5">
        <v>101.12261962890599</v>
      </c>
      <c r="AI5123" s="5">
        <v>117.288352966308</v>
      </c>
      <c r="AJ5123" s="5">
        <v>116.74308013916</v>
      </c>
      <c r="AK5123" s="5">
        <v>111.71801757812466</v>
      </c>
      <c r="AL5123" s="5">
        <v>110.819625854492</v>
      </c>
      <c r="AM5123" s="5">
        <v>120.27772521972599</v>
      </c>
      <c r="AN5123" s="5">
        <v>109.749610900878</v>
      </c>
      <c r="AO5123" s="5">
        <v>113.61565399169866</v>
      </c>
      <c r="AP5123" s="5">
        <v>112.818565368652</v>
      </c>
      <c r="AQ5123" s="5">
        <v>115.279693603515</v>
      </c>
      <c r="AR5123" s="5">
        <v>105.76512145996</v>
      </c>
      <c r="AS5123" s="5">
        <v>111.28779347737566</v>
      </c>
      <c r="AT5123" s="5">
        <v>141.997299194335</v>
      </c>
      <c r="AU5123" s="5">
        <v>153.79685974121</v>
      </c>
      <c r="AV5123" s="5">
        <v>130.33680725097599</v>
      </c>
      <c r="AW5123" s="5">
        <v>142.04365539550699</v>
      </c>
      <c r="AX5123" s="5">
        <v>185.48408508300699</v>
      </c>
      <c r="AY5123" s="5">
        <v>168.79454040527301</v>
      </c>
      <c r="AZ5123" s="5">
        <v>181.28094482421801</v>
      </c>
      <c r="BA5123" s="5">
        <v>178.51985677083266</v>
      </c>
    </row>
    <row r="5124" spans="1:53" x14ac:dyDescent="0.2">
      <c r="A5124" s="1">
        <v>5121</v>
      </c>
      <c r="B5124" s="1" t="s">
        <v>20480</v>
      </c>
      <c r="C5124" s="1" t="s">
        <v>20481</v>
      </c>
      <c r="D5124" s="1" t="s">
        <v>20482</v>
      </c>
      <c r="E5124" s="1" t="s">
        <v>20483</v>
      </c>
      <c r="F5124" s="5">
        <v>101.66127777099599</v>
      </c>
      <c r="G5124" s="5">
        <v>100.93724822998</v>
      </c>
      <c r="H5124" s="5">
        <v>103.00161743164</v>
      </c>
      <c r="I5124" s="5">
        <v>101.86671447753866</v>
      </c>
      <c r="J5124" s="5">
        <v>106.262687683105</v>
      </c>
      <c r="K5124" s="5">
        <v>111.541366577148</v>
      </c>
      <c r="L5124" s="5">
        <v>113.639259338378</v>
      </c>
      <c r="M5124" s="5">
        <v>110.481104532877</v>
      </c>
      <c r="N5124" s="5">
        <v>228.011306762695</v>
      </c>
      <c r="O5124" s="5">
        <v>242.78921508789</v>
      </c>
      <c r="P5124" s="5">
        <v>220.91377258300699</v>
      </c>
      <c r="Q5124" s="5">
        <v>230.57143147786402</v>
      </c>
      <c r="R5124" s="5">
        <v>114.15933227539</v>
      </c>
      <c r="S5124" s="5">
        <v>117.25290679931599</v>
      </c>
      <c r="T5124" s="5">
        <v>123.694458007812</v>
      </c>
      <c r="U5124" s="5">
        <v>118.368899027506</v>
      </c>
      <c r="V5124" s="5">
        <v>74.486717224121094</v>
      </c>
      <c r="W5124" s="5">
        <v>70.397850036621094</v>
      </c>
      <c r="X5124" s="5">
        <v>74.135612487792898</v>
      </c>
      <c r="Y5124" s="5">
        <v>73.006726582845033</v>
      </c>
      <c r="Z5124" s="5">
        <v>81.984039306640597</v>
      </c>
      <c r="AA5124" s="5">
        <v>77.457298278808594</v>
      </c>
      <c r="AB5124" s="5">
        <v>86.725189208984304</v>
      </c>
      <c r="AC5124" s="5">
        <v>82.055508931477831</v>
      </c>
      <c r="AD5124" s="5">
        <v>98.422439575195298</v>
      </c>
      <c r="AE5124" s="5">
        <v>96.142044067382798</v>
      </c>
      <c r="AF5124" s="5">
        <v>112.182250976562</v>
      </c>
      <c r="AG5124" s="5">
        <v>102.24891153971338</v>
      </c>
      <c r="AH5124" s="5">
        <v>100.606552124023</v>
      </c>
      <c r="AI5124" s="5">
        <v>99.721847534179602</v>
      </c>
      <c r="AJ5124" s="5">
        <v>101.628517150878</v>
      </c>
      <c r="AK5124" s="5">
        <v>100.65230560302687</v>
      </c>
      <c r="AL5124" s="5">
        <v>165.71804809570301</v>
      </c>
      <c r="AM5124" s="5">
        <v>192.14990234375</v>
      </c>
      <c r="AN5124" s="5">
        <v>173.556549072265</v>
      </c>
      <c r="AO5124" s="5">
        <v>177.14149983723937</v>
      </c>
      <c r="AP5124" s="5">
        <v>106.289512634277</v>
      </c>
      <c r="AQ5124" s="5">
        <v>102.79644775390599</v>
      </c>
      <c r="AR5124" s="5">
        <v>114.526321411132</v>
      </c>
      <c r="AS5124" s="5">
        <v>107.87076059977166</v>
      </c>
      <c r="AT5124" s="5">
        <v>78.877685546875</v>
      </c>
      <c r="AU5124" s="5">
        <v>97.753036499023395</v>
      </c>
      <c r="AV5124" s="5">
        <v>92.420761108398395</v>
      </c>
      <c r="AW5124" s="5">
        <v>89.683827718098925</v>
      </c>
      <c r="AX5124" s="5">
        <v>82.088348388671804</v>
      </c>
      <c r="AY5124" s="5">
        <v>78.451118469238196</v>
      </c>
      <c r="AZ5124" s="5">
        <v>75.129753112792898</v>
      </c>
      <c r="BA5124" s="5">
        <v>78.556406656900961</v>
      </c>
    </row>
    <row r="5125" spans="1:53" x14ac:dyDescent="0.2">
      <c r="A5125" s="1">
        <v>5122</v>
      </c>
      <c r="B5125" s="1" t="s">
        <v>20484</v>
      </c>
      <c r="C5125" s="1" t="s">
        <v>20485</v>
      </c>
      <c r="D5125" s="1" t="s">
        <v>20486</v>
      </c>
      <c r="E5125" s="1" t="s">
        <v>20487</v>
      </c>
      <c r="F5125" s="5">
        <v>263.79208374023398</v>
      </c>
      <c r="G5125" s="5">
        <v>199.34722900390599</v>
      </c>
      <c r="H5125" s="5">
        <v>246.029296875</v>
      </c>
      <c r="I5125" s="5">
        <v>236.3895365397133</v>
      </c>
      <c r="J5125" s="5">
        <v>244.37463378906199</v>
      </c>
      <c r="K5125" s="5">
        <v>226.57603454589801</v>
      </c>
      <c r="L5125" s="5">
        <v>219.41943359375</v>
      </c>
      <c r="M5125" s="5">
        <v>230.12336730957</v>
      </c>
      <c r="N5125" s="5">
        <v>240.141998291015</v>
      </c>
      <c r="O5125" s="5">
        <v>256.24148559570301</v>
      </c>
      <c r="P5125" s="5">
        <v>247.55810546875</v>
      </c>
      <c r="Q5125" s="5">
        <v>247.98052978515602</v>
      </c>
      <c r="R5125" s="5">
        <v>171.50833129882801</v>
      </c>
      <c r="S5125" s="5">
        <v>147.307205200195</v>
      </c>
      <c r="T5125" s="5">
        <v>154.80143737792901</v>
      </c>
      <c r="U5125" s="5">
        <v>157.87232462565066</v>
      </c>
      <c r="V5125" s="5">
        <v>329.671295166015</v>
      </c>
      <c r="W5125" s="5">
        <v>326.64117431640602</v>
      </c>
      <c r="X5125" s="5">
        <v>312.86898803710898</v>
      </c>
      <c r="Y5125" s="5">
        <v>323.0604858398433</v>
      </c>
      <c r="Z5125" s="5">
        <v>383.97131347656199</v>
      </c>
      <c r="AA5125" s="5">
        <v>365.34597778320301</v>
      </c>
      <c r="AB5125" s="5">
        <v>370.35006713867102</v>
      </c>
      <c r="AC5125" s="5">
        <v>373.22245279947862</v>
      </c>
      <c r="AD5125" s="5">
        <v>180.81394958496</v>
      </c>
      <c r="AE5125" s="5">
        <v>189.69859313964801</v>
      </c>
      <c r="AF5125" s="5">
        <v>205.47128295898401</v>
      </c>
      <c r="AG5125" s="5">
        <v>191.99460856119734</v>
      </c>
      <c r="AH5125" s="5">
        <v>162.77574157714801</v>
      </c>
      <c r="AI5125" s="5">
        <v>197.45350646972599</v>
      </c>
      <c r="AJ5125" s="5">
        <v>182.43801879882801</v>
      </c>
      <c r="AK5125" s="5">
        <v>180.88908894856732</v>
      </c>
      <c r="AL5125" s="5">
        <v>164.94577026367099</v>
      </c>
      <c r="AM5125" s="5">
        <v>146.32728576660099</v>
      </c>
      <c r="AN5125" s="5">
        <v>159.99002075195301</v>
      </c>
      <c r="AO5125" s="5">
        <v>157.08769226074165</v>
      </c>
      <c r="AP5125" s="5">
        <v>170.09875488281199</v>
      </c>
      <c r="AQ5125" s="5">
        <v>154.150634765625</v>
      </c>
      <c r="AR5125" s="5">
        <v>153.00079345703099</v>
      </c>
      <c r="AS5125" s="5">
        <v>159.08339436848931</v>
      </c>
      <c r="AT5125" s="5">
        <v>213.88980102539</v>
      </c>
      <c r="AU5125" s="5">
        <v>229.243560791015</v>
      </c>
      <c r="AV5125" s="5">
        <v>159.72378540039</v>
      </c>
      <c r="AW5125" s="5">
        <v>200.95238240559834</v>
      </c>
      <c r="AX5125" s="5">
        <v>265.04547119140602</v>
      </c>
      <c r="AY5125" s="5">
        <v>246.80783081054599</v>
      </c>
      <c r="AZ5125" s="5">
        <v>222.72018432617099</v>
      </c>
      <c r="BA5125" s="5">
        <v>244.85782877604098</v>
      </c>
    </row>
    <row r="5126" spans="1:53" x14ac:dyDescent="0.2">
      <c r="A5126" s="1">
        <v>5123</v>
      </c>
      <c r="B5126" s="1" t="s">
        <v>20488</v>
      </c>
      <c r="C5126" s="1" t="s">
        <v>20489</v>
      </c>
      <c r="D5126" s="1" t="s">
        <v>20490</v>
      </c>
      <c r="E5126" s="1" t="s">
        <v>20491</v>
      </c>
      <c r="F5126" s="5">
        <v>999.51379394531205</v>
      </c>
      <c r="G5126" s="5">
        <v>398.76028442382801</v>
      </c>
      <c r="H5126" s="5">
        <v>523.40399169921795</v>
      </c>
      <c r="I5126" s="5">
        <v>640.55935668945267</v>
      </c>
      <c r="J5126" s="5">
        <v>554.71087646484295</v>
      </c>
      <c r="K5126" s="5">
        <v>477.10693359375</v>
      </c>
      <c r="L5126" s="5">
        <v>984.06884765625</v>
      </c>
      <c r="M5126" s="5">
        <v>671.96221923828091</v>
      </c>
      <c r="N5126" s="5">
        <v>442.58572387695301</v>
      </c>
      <c r="O5126" s="5">
        <v>430.35006713867102</v>
      </c>
      <c r="P5126" s="5">
        <v>378.97579956054602</v>
      </c>
      <c r="Q5126" s="5">
        <v>417.30386352539</v>
      </c>
      <c r="R5126" s="5">
        <v>406.69445800781199</v>
      </c>
      <c r="S5126" s="5">
        <v>405.80148315429602</v>
      </c>
      <c r="T5126" s="5">
        <v>439.94372558593699</v>
      </c>
      <c r="U5126" s="5">
        <v>417.479888916015</v>
      </c>
      <c r="V5126" s="5">
        <v>158.27470397949199</v>
      </c>
      <c r="W5126" s="5">
        <v>177.08476257324199</v>
      </c>
      <c r="X5126" s="5">
        <v>176.18298339843699</v>
      </c>
      <c r="Y5126" s="5">
        <v>170.51414998372366</v>
      </c>
      <c r="Z5126" s="5">
        <v>546.10510253906205</v>
      </c>
      <c r="AA5126" s="5">
        <v>487.34494018554602</v>
      </c>
      <c r="AB5126" s="5">
        <v>557.822265625</v>
      </c>
      <c r="AC5126" s="5">
        <v>530.42410278320267</v>
      </c>
      <c r="AD5126" s="5">
        <v>221.03775024414</v>
      </c>
      <c r="AE5126" s="5">
        <v>160.9599609375</v>
      </c>
      <c r="AF5126" s="5">
        <v>200.38977050781199</v>
      </c>
      <c r="AG5126" s="5">
        <v>194.12916056315066</v>
      </c>
      <c r="AH5126" s="5">
        <v>181.86831665039</v>
      </c>
      <c r="AI5126" s="5">
        <v>179.805084228515</v>
      </c>
      <c r="AJ5126" s="5">
        <v>162.741455078125</v>
      </c>
      <c r="AK5126" s="5">
        <v>174.80495198567667</v>
      </c>
      <c r="AL5126" s="5">
        <v>307.615142822265</v>
      </c>
      <c r="AM5126" s="5">
        <v>150.51840209960901</v>
      </c>
      <c r="AN5126" s="5">
        <v>169.84031677246</v>
      </c>
      <c r="AO5126" s="5">
        <v>209.324620564778</v>
      </c>
      <c r="AP5126" s="5">
        <v>167.84065246582</v>
      </c>
      <c r="AQ5126" s="5">
        <v>222.72380065917901</v>
      </c>
      <c r="AR5126" s="5">
        <v>165.77738952636699</v>
      </c>
      <c r="AS5126" s="5">
        <v>185.44728088378864</v>
      </c>
      <c r="AY5126" s="5">
        <v>118.327415466308</v>
      </c>
      <c r="AZ5126" s="5">
        <v>168.68124389648401</v>
      </c>
      <c r="BA5126" s="5">
        <v>143.504329681396</v>
      </c>
    </row>
    <row r="5127" spans="1:53" x14ac:dyDescent="0.2">
      <c r="A5127" s="1">
        <v>5124</v>
      </c>
      <c r="B5127" s="1" t="s">
        <v>20492</v>
      </c>
      <c r="C5127" s="1" t="s">
        <v>20493</v>
      </c>
      <c r="D5127" s="1" t="s">
        <v>20494</v>
      </c>
      <c r="E5127" s="1" t="s">
        <v>20495</v>
      </c>
      <c r="F5127" s="5">
        <v>1485.95910644531</v>
      </c>
      <c r="G5127" s="5">
        <v>1756.1845703125</v>
      </c>
      <c r="H5127" s="5">
        <v>1651.98376464843</v>
      </c>
      <c r="I5127" s="5">
        <v>1631.3758138020801</v>
      </c>
      <c r="J5127" s="5">
        <v>1781.26428222656</v>
      </c>
      <c r="K5127" s="5">
        <v>1788.68713378906</v>
      </c>
      <c r="L5127" s="5">
        <v>1721.66284179687</v>
      </c>
      <c r="M5127" s="5">
        <v>1763.8714192708301</v>
      </c>
      <c r="N5127" s="5">
        <v>4169.1103515625</v>
      </c>
      <c r="O5127" s="5">
        <v>4099.42431640625</v>
      </c>
      <c r="P5127" s="5">
        <v>4141.7490234375</v>
      </c>
      <c r="Q5127" s="5">
        <v>4136.76123046875</v>
      </c>
      <c r="R5127" s="5">
        <v>2688.47607421875</v>
      </c>
      <c r="S5127" s="5">
        <v>2683.7041015625</v>
      </c>
      <c r="T5127" s="5">
        <v>2713.22094726562</v>
      </c>
      <c r="U5127" s="5">
        <v>2695.1337076822897</v>
      </c>
      <c r="V5127" s="5">
        <v>1846.37963867187</v>
      </c>
      <c r="W5127" s="5">
        <v>1982.77856445312</v>
      </c>
      <c r="X5127" s="5">
        <v>1883.18713378906</v>
      </c>
      <c r="Y5127" s="5">
        <v>1904.1151123046832</v>
      </c>
      <c r="Z5127" s="5">
        <v>1483.53198242187</v>
      </c>
      <c r="AA5127" s="5">
        <v>1326.29602050781</v>
      </c>
      <c r="AB5127" s="5">
        <v>1432.99890136718</v>
      </c>
      <c r="AC5127" s="5">
        <v>1414.2756347656202</v>
      </c>
      <c r="AD5127" s="5">
        <v>1974.06396484375</v>
      </c>
      <c r="AE5127" s="5">
        <v>1913.51538085937</v>
      </c>
      <c r="AF5127" s="5">
        <v>2052.49877929687</v>
      </c>
      <c r="AG5127" s="5">
        <v>1980.0260416666633</v>
      </c>
      <c r="AH5127" s="5">
        <v>2171.669921875</v>
      </c>
      <c r="AI5127" s="5">
        <v>2140.25537109375</v>
      </c>
      <c r="AJ5127" s="5">
        <v>2100.67163085937</v>
      </c>
      <c r="AK5127" s="5">
        <v>2137.5323079427067</v>
      </c>
      <c r="AL5127" s="5">
        <v>3442.91284179687</v>
      </c>
      <c r="AM5127" s="5">
        <v>3568.45556640625</v>
      </c>
      <c r="AN5127" s="5">
        <v>3488.73461914062</v>
      </c>
      <c r="AO5127" s="5">
        <v>3500.0343424479129</v>
      </c>
      <c r="AP5127" s="5">
        <v>2248.79736328125</v>
      </c>
      <c r="AQ5127" s="5">
        <v>2214.8740234375</v>
      </c>
      <c r="AR5127" s="5">
        <v>2379.33837890625</v>
      </c>
      <c r="AS5127" s="5">
        <v>2281.0032552083335</v>
      </c>
      <c r="AT5127" s="5">
        <v>2263.13110351562</v>
      </c>
      <c r="AU5127" s="5">
        <v>2300.27880859375</v>
      </c>
      <c r="AV5127" s="5">
        <v>2068.73559570312</v>
      </c>
      <c r="AW5127" s="5">
        <v>2210.7151692708298</v>
      </c>
      <c r="AX5127" s="5">
        <v>1755.1982421875</v>
      </c>
      <c r="AY5127" s="5">
        <v>1669.271484375</v>
      </c>
      <c r="AZ5127" s="5">
        <v>1596.79516601562</v>
      </c>
      <c r="BA5127" s="5">
        <v>1673.7549641927064</v>
      </c>
    </row>
    <row r="5128" spans="1:53" x14ac:dyDescent="0.2">
      <c r="A5128" s="1">
        <v>5125</v>
      </c>
      <c r="B5128" s="1" t="s">
        <v>20496</v>
      </c>
      <c r="C5128" s="1" t="s">
        <v>20497</v>
      </c>
      <c r="D5128" s="1" t="s">
        <v>20498</v>
      </c>
      <c r="E5128" s="1" t="s">
        <v>20499</v>
      </c>
      <c r="F5128" s="5">
        <v>462.29193115234301</v>
      </c>
      <c r="G5128" s="5">
        <v>483.82366943359301</v>
      </c>
      <c r="H5128" s="5">
        <v>476.83230590820301</v>
      </c>
      <c r="I5128" s="5">
        <v>474.31596883137968</v>
      </c>
      <c r="J5128" s="5">
        <v>499.83316040039</v>
      </c>
      <c r="K5128" s="5">
        <v>492.45690917968699</v>
      </c>
      <c r="L5128" s="5">
        <v>475.31164550781199</v>
      </c>
      <c r="M5128" s="5">
        <v>489.20057169596299</v>
      </c>
      <c r="N5128" s="5">
        <v>258.415771484375</v>
      </c>
      <c r="O5128" s="5">
        <v>283.24108886718699</v>
      </c>
      <c r="P5128" s="5">
        <v>262.95443725585898</v>
      </c>
      <c r="Q5128" s="5">
        <v>268.20376586914034</v>
      </c>
      <c r="R5128" s="5">
        <v>312.59494018554602</v>
      </c>
      <c r="S5128" s="5">
        <v>283.72378540039</v>
      </c>
      <c r="T5128" s="5">
        <v>303.06906127929602</v>
      </c>
      <c r="U5128" s="5">
        <v>299.79592895507739</v>
      </c>
      <c r="V5128" s="5">
        <v>411.42459106445301</v>
      </c>
      <c r="W5128" s="5">
        <v>449.4384765625</v>
      </c>
      <c r="X5128" s="5">
        <v>389.136962890625</v>
      </c>
      <c r="Y5128" s="5">
        <v>416.66667683919269</v>
      </c>
      <c r="Z5128" s="5">
        <v>467.83697509765602</v>
      </c>
      <c r="AA5128" s="5">
        <v>441.86181640625</v>
      </c>
      <c r="AB5128" s="5">
        <v>444.34451293945301</v>
      </c>
      <c r="AC5128" s="5">
        <v>451.34776814778633</v>
      </c>
      <c r="AD5128" s="5">
        <v>422.09796142578102</v>
      </c>
      <c r="AE5128" s="5">
        <v>398.33673095703102</v>
      </c>
      <c r="AF5128" s="5">
        <v>416.04196166992102</v>
      </c>
      <c r="AG5128" s="5">
        <v>412.15888468424436</v>
      </c>
      <c r="AH5128" s="5">
        <v>428.19537353515602</v>
      </c>
      <c r="AI5128" s="5">
        <v>386.12112426757801</v>
      </c>
      <c r="AJ5128" s="5">
        <v>402.40603637695301</v>
      </c>
      <c r="AK5128" s="5">
        <v>405.5741780598957</v>
      </c>
      <c r="AL5128" s="5">
        <v>276.55416870117102</v>
      </c>
      <c r="AM5128" s="5">
        <v>235.01803588867099</v>
      </c>
      <c r="AN5128" s="5">
        <v>258.94647216796801</v>
      </c>
      <c r="AO5128" s="5">
        <v>256.83955891927002</v>
      </c>
      <c r="AP5128" s="5">
        <v>299.06414794921801</v>
      </c>
      <c r="AQ5128" s="5">
        <v>311.10797119140602</v>
      </c>
      <c r="AR5128" s="5">
        <v>301.59509277343699</v>
      </c>
      <c r="AS5128" s="5">
        <v>303.92240397135373</v>
      </c>
      <c r="AT5128" s="5">
        <v>396.62371826171801</v>
      </c>
      <c r="AU5128" s="5">
        <v>394.142974853515</v>
      </c>
      <c r="AV5128" s="5">
        <v>372.99188232421801</v>
      </c>
      <c r="AW5128" s="5">
        <v>387.91952514648369</v>
      </c>
      <c r="AX5128" s="5">
        <v>387.14752197265602</v>
      </c>
      <c r="AY5128" s="5">
        <v>386.47717285156199</v>
      </c>
      <c r="AZ5128" s="5">
        <v>367.06216430664</v>
      </c>
      <c r="BA5128" s="5">
        <v>380.22895304361936</v>
      </c>
    </row>
    <row r="5129" spans="1:53" x14ac:dyDescent="0.2">
      <c r="A5129" s="1">
        <v>5126</v>
      </c>
      <c r="B5129" s="1" t="s">
        <v>20500</v>
      </c>
      <c r="C5129" s="1" t="s">
        <v>20501</v>
      </c>
      <c r="D5129" s="1" t="s">
        <v>20502</v>
      </c>
      <c r="E5129" s="1" t="s">
        <v>20503</v>
      </c>
      <c r="F5129" s="5">
        <v>373.36404418945301</v>
      </c>
      <c r="G5129" s="5">
        <v>338.08154296875</v>
      </c>
      <c r="H5129" s="5">
        <v>364.8720703125</v>
      </c>
      <c r="I5129" s="5">
        <v>358.77255249023438</v>
      </c>
      <c r="J5129" s="5">
        <v>379.58718872070301</v>
      </c>
      <c r="K5129" s="5">
        <v>391.124420166015</v>
      </c>
      <c r="L5129" s="5">
        <v>397.06497192382801</v>
      </c>
      <c r="M5129" s="5">
        <v>389.25886027018197</v>
      </c>
      <c r="N5129" s="5">
        <v>248.32948303222599</v>
      </c>
      <c r="O5129" s="5">
        <v>238.27841186523401</v>
      </c>
      <c r="P5129" s="5">
        <v>231.54364013671801</v>
      </c>
      <c r="Q5129" s="5">
        <v>239.38384501139271</v>
      </c>
      <c r="R5129" s="5">
        <v>172.904052734375</v>
      </c>
      <c r="S5129" s="5">
        <v>149.58364868164</v>
      </c>
      <c r="T5129" s="5">
        <v>181.04177856445301</v>
      </c>
      <c r="U5129" s="5">
        <v>167.84315999348934</v>
      </c>
      <c r="V5129" s="5">
        <v>216.34205627441401</v>
      </c>
      <c r="W5129" s="5">
        <v>217.57905578613199</v>
      </c>
      <c r="X5129" s="5">
        <v>198.54039001464801</v>
      </c>
      <c r="Y5129" s="5">
        <v>210.82050069173133</v>
      </c>
      <c r="Z5129" s="5">
        <v>304.15951538085898</v>
      </c>
      <c r="AA5129" s="5">
        <v>306.29733276367102</v>
      </c>
      <c r="AB5129" s="5">
        <v>273.98703002929602</v>
      </c>
      <c r="AC5129" s="5">
        <v>294.81462605794201</v>
      </c>
      <c r="AD5129" s="5">
        <v>340.46200561523398</v>
      </c>
      <c r="AE5129" s="5">
        <v>335.12307739257801</v>
      </c>
      <c r="AF5129" s="5">
        <v>341.39971923828102</v>
      </c>
      <c r="AG5129" s="5">
        <v>338.99493408203102</v>
      </c>
      <c r="AH5129" s="5">
        <v>248.50151062011699</v>
      </c>
      <c r="AI5129" s="5">
        <v>262.65213012695301</v>
      </c>
      <c r="AJ5129" s="5">
        <v>262.93765258789</v>
      </c>
      <c r="AK5129" s="5">
        <v>258.03043111165334</v>
      </c>
      <c r="AL5129" s="5">
        <v>242.05812072753901</v>
      </c>
      <c r="AM5129" s="5">
        <v>225.12228393554599</v>
      </c>
      <c r="AN5129" s="5">
        <v>216.29307556152301</v>
      </c>
      <c r="AO5129" s="5">
        <v>227.82449340820267</v>
      </c>
      <c r="AP5129" s="5">
        <v>143.41519165039</v>
      </c>
      <c r="AQ5129" s="5">
        <v>160.78372192382801</v>
      </c>
      <c r="AR5129" s="5">
        <v>146.62722778320301</v>
      </c>
      <c r="AS5129" s="5">
        <v>150.27538045247368</v>
      </c>
      <c r="AT5129" s="5">
        <v>167.283920288085</v>
      </c>
      <c r="AU5129" s="5">
        <v>194.33837890625</v>
      </c>
      <c r="AV5129" s="5">
        <v>143.05032348632801</v>
      </c>
      <c r="AW5129" s="5">
        <v>168.224207560221</v>
      </c>
      <c r="AX5129" s="5">
        <v>142.26902770996</v>
      </c>
      <c r="AY5129" s="5">
        <v>152.575592041015</v>
      </c>
      <c r="AZ5129" s="5">
        <v>133.81336975097599</v>
      </c>
      <c r="BA5129" s="5">
        <v>142.88599650065032</v>
      </c>
    </row>
    <row r="5130" spans="1:53" x14ac:dyDescent="0.2">
      <c r="A5130" s="1">
        <v>5127</v>
      </c>
      <c r="B5130" s="1" t="s">
        <v>20504</v>
      </c>
      <c r="C5130" s="1" t="s">
        <v>20505</v>
      </c>
      <c r="D5130" s="1" t="s">
        <v>20506</v>
      </c>
      <c r="E5130" s="1" t="s">
        <v>20507</v>
      </c>
      <c r="N5130" s="5">
        <v>350.207427978515</v>
      </c>
      <c r="O5130" s="5">
        <v>289.346923828125</v>
      </c>
      <c r="P5130" s="5">
        <v>238.41021728515599</v>
      </c>
      <c r="Q5130" s="5">
        <v>292.65485636393197</v>
      </c>
    </row>
    <row r="5131" spans="1:53" x14ac:dyDescent="0.2">
      <c r="A5131" s="1">
        <v>5128</v>
      </c>
      <c r="B5131" s="1" t="s">
        <v>20508</v>
      </c>
      <c r="C5131" s="1" t="s">
        <v>20509</v>
      </c>
      <c r="D5131" s="1" t="s">
        <v>20510</v>
      </c>
      <c r="E5131" s="1" t="s">
        <v>20511</v>
      </c>
      <c r="F5131" s="5">
        <v>83.374755859375</v>
      </c>
      <c r="G5131" s="5">
        <v>49.258186340332003</v>
      </c>
      <c r="H5131" s="5">
        <v>38.222114562988203</v>
      </c>
      <c r="I5131" s="5">
        <v>56.951685587565066</v>
      </c>
      <c r="J5131" s="5">
        <v>69.746833801269503</v>
      </c>
      <c r="K5131" s="5">
        <v>101.857063293457</v>
      </c>
      <c r="L5131" s="5">
        <v>119.98801422119099</v>
      </c>
      <c r="M5131" s="5">
        <v>97.1973037719725</v>
      </c>
      <c r="N5131" s="5">
        <v>208.57838439941401</v>
      </c>
      <c r="O5131" s="5">
        <v>238.08891296386699</v>
      </c>
      <c r="P5131" s="5">
        <v>224.061920166015</v>
      </c>
      <c r="Q5131" s="5">
        <v>223.57640584309866</v>
      </c>
      <c r="R5131" s="5">
        <v>74.574974060058594</v>
      </c>
      <c r="S5131" s="5">
        <v>82.060638427734304</v>
      </c>
      <c r="T5131" s="5">
        <v>66.614433288574205</v>
      </c>
      <c r="U5131" s="5">
        <v>74.416681925455705</v>
      </c>
      <c r="V5131" s="5">
        <v>78.994178771972599</v>
      </c>
      <c r="W5131" s="5">
        <v>80.9588623046875</v>
      </c>
      <c r="X5131" s="5">
        <v>82.362487792968693</v>
      </c>
      <c r="Y5131" s="5">
        <v>80.771842956542926</v>
      </c>
      <c r="Z5131" s="5">
        <v>78.922752380371094</v>
      </c>
      <c r="AA5131" s="5">
        <v>93.012405395507798</v>
      </c>
      <c r="AB5131" s="5">
        <v>90.338218688964801</v>
      </c>
      <c r="AC5131" s="5">
        <v>87.424458821614564</v>
      </c>
      <c r="AD5131" s="5">
        <v>68.344070434570298</v>
      </c>
      <c r="AE5131" s="5">
        <v>77.344207763671804</v>
      </c>
      <c r="AF5131" s="5">
        <v>86.804901123046804</v>
      </c>
      <c r="AG5131" s="5">
        <v>77.497726440429631</v>
      </c>
      <c r="AH5131" s="5">
        <v>73.546234130859304</v>
      </c>
      <c r="AI5131" s="5">
        <v>69.630798339843693</v>
      </c>
      <c r="AJ5131" s="5">
        <v>80.967269897460895</v>
      </c>
      <c r="AK5131" s="5">
        <v>74.714767456054631</v>
      </c>
      <c r="AL5131" s="5">
        <v>215.350814819335</v>
      </c>
      <c r="AM5131" s="5">
        <v>190.54672241210901</v>
      </c>
      <c r="AN5131" s="5">
        <v>201.57620239257801</v>
      </c>
      <c r="AO5131" s="5">
        <v>202.4912465413407</v>
      </c>
      <c r="AP5131" s="5">
        <v>64.955482482910099</v>
      </c>
      <c r="AQ5131" s="5">
        <v>73.985115051269503</v>
      </c>
      <c r="AR5131" s="5">
        <v>68.155281066894503</v>
      </c>
      <c r="AS5131" s="5">
        <v>69.031959533691364</v>
      </c>
      <c r="AY5131" s="5">
        <v>53.5140571594238</v>
      </c>
      <c r="AZ5131" s="5">
        <v>48.970756530761697</v>
      </c>
      <c r="BA5131" s="5">
        <v>51.242406845092745</v>
      </c>
    </row>
    <row r="5132" spans="1:53" x14ac:dyDescent="0.2">
      <c r="A5132" s="1">
        <v>5129</v>
      </c>
      <c r="B5132" s="1" t="s">
        <v>20512</v>
      </c>
      <c r="C5132" s="1" t="s">
        <v>20513</v>
      </c>
      <c r="D5132" s="1" t="s">
        <v>20514</v>
      </c>
      <c r="E5132" s="1" t="s">
        <v>20515</v>
      </c>
      <c r="F5132" s="5">
        <v>279.40048217773398</v>
      </c>
      <c r="G5132" s="5">
        <v>264.91247558593699</v>
      </c>
      <c r="H5132" s="5">
        <v>295.80514526367102</v>
      </c>
      <c r="I5132" s="5">
        <v>280.03936767578062</v>
      </c>
      <c r="J5132" s="5">
        <v>342.340728759765</v>
      </c>
      <c r="K5132" s="5">
        <v>295.480377197265</v>
      </c>
      <c r="L5132" s="5">
        <v>286.97039794921801</v>
      </c>
      <c r="M5132" s="5">
        <v>308.263834635416</v>
      </c>
      <c r="N5132" s="5">
        <v>814.78692626953102</v>
      </c>
      <c r="O5132" s="5">
        <v>902.94641113281205</v>
      </c>
      <c r="P5132" s="5">
        <v>885.77813720703102</v>
      </c>
      <c r="Q5132" s="5">
        <v>867.83715820312466</v>
      </c>
      <c r="R5132" s="5">
        <v>387.74847412109301</v>
      </c>
      <c r="S5132" s="5">
        <v>447.191802978515</v>
      </c>
      <c r="T5132" s="5">
        <v>422.723541259765</v>
      </c>
      <c r="U5132" s="5">
        <v>419.22127278645763</v>
      </c>
      <c r="V5132" s="5">
        <v>338.64120483398398</v>
      </c>
      <c r="W5132" s="5">
        <v>356.1962890625</v>
      </c>
      <c r="X5132" s="5">
        <v>333.53732299804602</v>
      </c>
      <c r="Y5132" s="5">
        <v>342.79160563150998</v>
      </c>
      <c r="Z5132" s="5">
        <v>303.96954345703102</v>
      </c>
      <c r="AA5132" s="5">
        <v>320.65213012695301</v>
      </c>
      <c r="AB5132" s="5">
        <v>310.97113037109301</v>
      </c>
      <c r="AC5132" s="5">
        <v>311.86426798502566</v>
      </c>
      <c r="AD5132" s="5">
        <v>310.18667602539</v>
      </c>
      <c r="AE5132" s="5">
        <v>283.53265380859301</v>
      </c>
      <c r="AF5132" s="5">
        <v>308.77630615234301</v>
      </c>
      <c r="AG5132" s="5">
        <v>300.83187866210869</v>
      </c>
      <c r="AH5132" s="5">
        <v>284.19769287109301</v>
      </c>
      <c r="AI5132" s="5">
        <v>279.80197143554602</v>
      </c>
      <c r="AJ5132" s="5">
        <v>267.69454956054602</v>
      </c>
      <c r="AK5132" s="5">
        <v>277.23140462239502</v>
      </c>
      <c r="AL5132" s="5">
        <v>750.48712158203102</v>
      </c>
      <c r="AM5132" s="5">
        <v>709.283203125</v>
      </c>
      <c r="AN5132" s="5">
        <v>708.22839355468705</v>
      </c>
      <c r="AO5132" s="5">
        <v>722.66623942057265</v>
      </c>
      <c r="AP5132" s="5">
        <v>375.813232421875</v>
      </c>
      <c r="AQ5132" s="5">
        <v>349.42691040039</v>
      </c>
      <c r="AR5132" s="5">
        <v>368.57135009765602</v>
      </c>
      <c r="AS5132" s="5">
        <v>364.60383097330697</v>
      </c>
      <c r="AT5132" s="5">
        <v>303.34713745117102</v>
      </c>
      <c r="AU5132" s="5">
        <v>355.37509155273398</v>
      </c>
      <c r="AV5132" s="5">
        <v>356.04110717773398</v>
      </c>
      <c r="AW5132" s="5">
        <v>338.25444539387968</v>
      </c>
      <c r="AX5132" s="5">
        <v>322.49105834960898</v>
      </c>
      <c r="AY5132" s="5">
        <v>326.330078125</v>
      </c>
      <c r="AZ5132" s="5">
        <v>299.97174072265602</v>
      </c>
      <c r="BA5132" s="5">
        <v>316.26429239908833</v>
      </c>
    </row>
    <row r="5133" spans="1:53" x14ac:dyDescent="0.2">
      <c r="A5133" s="1">
        <v>5130</v>
      </c>
      <c r="B5133" s="1" t="s">
        <v>20516</v>
      </c>
      <c r="C5133" s="1" t="s">
        <v>20517</v>
      </c>
      <c r="D5133" s="1" t="s">
        <v>20518</v>
      </c>
      <c r="E5133" s="1" t="s">
        <v>20519</v>
      </c>
      <c r="F5133" s="5">
        <v>559.51458740234295</v>
      </c>
      <c r="G5133" s="5">
        <v>563.69189453125</v>
      </c>
      <c r="H5133" s="5">
        <v>507.80728149414</v>
      </c>
      <c r="I5133" s="5">
        <v>543.67125447591093</v>
      </c>
      <c r="J5133" s="5">
        <v>500.58969116210898</v>
      </c>
      <c r="K5133" s="5">
        <v>487.48703002929602</v>
      </c>
      <c r="L5133" s="5">
        <v>483.20886230468699</v>
      </c>
      <c r="M5133" s="5">
        <v>490.42852783203062</v>
      </c>
      <c r="N5133" s="5">
        <v>1242.70983886718</v>
      </c>
      <c r="O5133" s="5">
        <v>1042.31860351562</v>
      </c>
      <c r="P5133" s="5">
        <v>1155.77026367187</v>
      </c>
      <c r="Q5133" s="5">
        <v>1146.9329020182233</v>
      </c>
      <c r="R5133" s="5">
        <v>580.50994873046795</v>
      </c>
      <c r="S5133" s="5">
        <v>543.46502685546795</v>
      </c>
      <c r="T5133" s="5">
        <v>681.45123291015602</v>
      </c>
      <c r="U5133" s="5">
        <v>601.80873616536394</v>
      </c>
      <c r="V5133" s="5">
        <v>470.45425415039</v>
      </c>
      <c r="W5133" s="5">
        <v>422.26974487304602</v>
      </c>
      <c r="X5133" s="5">
        <v>412.51678466796801</v>
      </c>
      <c r="Y5133" s="5">
        <v>435.08026123046801</v>
      </c>
      <c r="Z5133" s="5">
        <v>469.69601440429602</v>
      </c>
      <c r="AA5133" s="5">
        <v>472.69216918945301</v>
      </c>
      <c r="AB5133" s="5">
        <v>461.48489379882801</v>
      </c>
      <c r="AC5133" s="5">
        <v>467.95769246419241</v>
      </c>
      <c r="AD5133" s="5">
        <v>574.75421142578102</v>
      </c>
      <c r="AE5133" s="5">
        <v>518.216796875</v>
      </c>
      <c r="AF5133" s="5">
        <v>558.66473388671795</v>
      </c>
      <c r="AG5133" s="5">
        <v>550.54524739583303</v>
      </c>
      <c r="AH5133" s="5">
        <v>619.08215332031205</v>
      </c>
      <c r="AI5133" s="5">
        <v>585.577880859375</v>
      </c>
      <c r="AJ5133" s="5">
        <v>581.53533935546795</v>
      </c>
      <c r="AK5133" s="5">
        <v>595.39845784505167</v>
      </c>
      <c r="AL5133" s="5">
        <v>1165.251953125</v>
      </c>
      <c r="AM5133" s="5">
        <v>1142.96228027343</v>
      </c>
      <c r="AN5133" s="5">
        <v>1170.71374511718</v>
      </c>
      <c r="AO5133" s="5">
        <v>1159.6426595052035</v>
      </c>
      <c r="AP5133" s="5">
        <v>553.2333984375</v>
      </c>
      <c r="AQ5133" s="5">
        <v>561.622802734375</v>
      </c>
      <c r="AR5133" s="5">
        <v>613.89141845703102</v>
      </c>
      <c r="AS5133" s="5">
        <v>576.24920654296864</v>
      </c>
      <c r="AT5133" s="5">
        <v>662.52618408203102</v>
      </c>
      <c r="AU5133" s="5">
        <v>668.45617675781205</v>
      </c>
      <c r="AV5133" s="5">
        <v>598.79968261718705</v>
      </c>
      <c r="AW5133" s="5">
        <v>643.26068115234341</v>
      </c>
      <c r="AX5133" s="5">
        <v>685.97320556640602</v>
      </c>
      <c r="AY5133" s="5">
        <v>504.22717285156199</v>
      </c>
      <c r="AZ5133" s="5">
        <v>568.19641113281205</v>
      </c>
      <c r="BA5133" s="5">
        <v>586.13226318359341</v>
      </c>
    </row>
    <row r="5134" spans="1:53" x14ac:dyDescent="0.2">
      <c r="A5134" s="1">
        <v>5131</v>
      </c>
      <c r="B5134" s="1" t="s">
        <v>20520</v>
      </c>
      <c r="C5134" s="1" t="s">
        <v>20521</v>
      </c>
      <c r="D5134" s="1" t="s">
        <v>20522</v>
      </c>
      <c r="E5134" s="1" t="s">
        <v>20523</v>
      </c>
      <c r="F5134" s="5">
        <v>400.85562133789</v>
      </c>
      <c r="G5134" s="5">
        <v>404.65008544921801</v>
      </c>
      <c r="H5134" s="5">
        <v>411.76412963867102</v>
      </c>
      <c r="I5134" s="5">
        <v>405.75661214192633</v>
      </c>
      <c r="J5134" s="5">
        <v>399.513671875</v>
      </c>
      <c r="K5134" s="5">
        <v>412.738677978515</v>
      </c>
      <c r="L5134" s="5">
        <v>395.60397338867102</v>
      </c>
      <c r="M5134" s="5">
        <v>402.61877441406199</v>
      </c>
      <c r="N5134" s="5">
        <v>904.42687988281205</v>
      </c>
      <c r="O5134" s="5">
        <v>1009.33898925781</v>
      </c>
      <c r="P5134" s="5">
        <v>947.24920654296795</v>
      </c>
      <c r="Q5134" s="5">
        <v>953.67169189453</v>
      </c>
      <c r="R5134" s="5">
        <v>593.572021484375</v>
      </c>
      <c r="S5134" s="5">
        <v>567.32238769531205</v>
      </c>
      <c r="T5134" s="5">
        <v>606.46331787109295</v>
      </c>
      <c r="U5134" s="5">
        <v>589.11924235025992</v>
      </c>
      <c r="V5134" s="5">
        <v>327.07254028320301</v>
      </c>
      <c r="W5134" s="5">
        <v>292.19833374023398</v>
      </c>
      <c r="X5134" s="5">
        <v>316.755859375</v>
      </c>
      <c r="Y5134" s="5">
        <v>312.00891113281233</v>
      </c>
      <c r="Z5134" s="5">
        <v>420.47119140625</v>
      </c>
      <c r="AA5134" s="5">
        <v>448.51559448242102</v>
      </c>
      <c r="AB5134" s="5">
        <v>414.75045776367102</v>
      </c>
      <c r="AC5134" s="5">
        <v>427.91241455078062</v>
      </c>
      <c r="AD5134" s="5">
        <v>425.42733764648398</v>
      </c>
      <c r="AE5134" s="5">
        <v>424.07965087890602</v>
      </c>
      <c r="AF5134" s="5">
        <v>432.36328125</v>
      </c>
      <c r="AG5134" s="5">
        <v>427.29008992512996</v>
      </c>
      <c r="AH5134" s="5">
        <v>465.31759643554602</v>
      </c>
      <c r="AI5134" s="5">
        <v>444.39306640625</v>
      </c>
      <c r="AJ5134" s="5">
        <v>414.57995605468699</v>
      </c>
      <c r="AK5134" s="5">
        <v>441.43020629882767</v>
      </c>
      <c r="AL5134" s="5">
        <v>740.465087890625</v>
      </c>
      <c r="AM5134" s="5">
        <v>765.57489013671795</v>
      </c>
      <c r="AN5134" s="5">
        <v>722.45379638671795</v>
      </c>
      <c r="AO5134" s="5">
        <v>742.83125813802019</v>
      </c>
      <c r="AP5134" s="5">
        <v>612.60174560546795</v>
      </c>
      <c r="AQ5134" s="5">
        <v>621.44329833984295</v>
      </c>
      <c r="AR5134" s="5">
        <v>571.96038818359295</v>
      </c>
      <c r="AS5134" s="5">
        <v>602.0018107096347</v>
      </c>
      <c r="AT5134" s="5">
        <v>363.65582275390602</v>
      </c>
      <c r="AU5134" s="5">
        <v>338.91513061523398</v>
      </c>
      <c r="AV5134" s="5">
        <v>331.76330566406199</v>
      </c>
      <c r="AW5134" s="5">
        <v>344.77808634440066</v>
      </c>
      <c r="AX5134" s="5">
        <v>346.179443359375</v>
      </c>
      <c r="AY5134" s="5">
        <v>272.76364135742102</v>
      </c>
      <c r="AZ5134" s="5">
        <v>273.64926147460898</v>
      </c>
      <c r="BA5134" s="5">
        <v>297.53078206380161</v>
      </c>
    </row>
    <row r="5135" spans="1:53" x14ac:dyDescent="0.2">
      <c r="A5135" s="1">
        <v>5132</v>
      </c>
      <c r="B5135" s="1" t="s">
        <v>20524</v>
      </c>
      <c r="C5135" s="1" t="s">
        <v>20525</v>
      </c>
      <c r="D5135" s="1" t="s">
        <v>20526</v>
      </c>
      <c r="E5135" s="1" t="s">
        <v>20527</v>
      </c>
      <c r="F5135" s="5">
        <v>1186.69372558593</v>
      </c>
      <c r="G5135" s="5">
        <v>1104.48706054687</v>
      </c>
      <c r="H5135" s="5">
        <v>1177.84289550781</v>
      </c>
      <c r="I5135" s="5">
        <v>1156.3412272135365</v>
      </c>
      <c r="J5135" s="5">
        <v>984.27838134765602</v>
      </c>
      <c r="K5135" s="5">
        <v>1067.85754394531</v>
      </c>
      <c r="L5135" s="5">
        <v>1062.70727539062</v>
      </c>
      <c r="M5135" s="5">
        <v>1038.2810668945287</v>
      </c>
      <c r="N5135" s="5">
        <v>605.22253417968705</v>
      </c>
      <c r="O5135" s="5">
        <v>652.320068359375</v>
      </c>
      <c r="P5135" s="5">
        <v>625.34191894531205</v>
      </c>
      <c r="Q5135" s="5">
        <v>627.62817382812466</v>
      </c>
      <c r="R5135" s="5">
        <v>1059.80627441406</v>
      </c>
      <c r="S5135" s="5">
        <v>1014.14672851562</v>
      </c>
      <c r="T5135" s="5">
        <v>1074.25390625</v>
      </c>
      <c r="U5135" s="5">
        <v>1049.4023030598935</v>
      </c>
      <c r="V5135" s="5">
        <v>909.39764404296795</v>
      </c>
      <c r="W5135" s="5">
        <v>791.80261230468705</v>
      </c>
      <c r="X5135" s="5">
        <v>819.55364990234295</v>
      </c>
      <c r="Y5135" s="5">
        <v>840.25130208333258</v>
      </c>
      <c r="Z5135" s="5">
        <v>1131.78479003906</v>
      </c>
      <c r="AA5135" s="5">
        <v>1200.99267578125</v>
      </c>
      <c r="AB5135" s="5">
        <v>1160.72839355468</v>
      </c>
      <c r="AC5135" s="5">
        <v>1164.5019531249966</v>
      </c>
      <c r="AD5135" s="5">
        <v>1078.50793457031</v>
      </c>
      <c r="AE5135" s="5">
        <v>1069.09008789062</v>
      </c>
      <c r="AF5135" s="5">
        <v>1104.83117675781</v>
      </c>
      <c r="AG5135" s="5">
        <v>1084.1430664062466</v>
      </c>
      <c r="AH5135" s="5">
        <v>1057.69384765625</v>
      </c>
      <c r="AI5135" s="5">
        <v>1040.89636230468</v>
      </c>
      <c r="AJ5135" s="5">
        <v>1022.0151977539</v>
      </c>
      <c r="AK5135" s="5">
        <v>1040.20180257161</v>
      </c>
      <c r="AL5135" s="5">
        <v>607.10113525390602</v>
      </c>
      <c r="AM5135" s="5">
        <v>631.1015625</v>
      </c>
      <c r="AN5135" s="5">
        <v>622.92785644531205</v>
      </c>
      <c r="AO5135" s="5">
        <v>620.37685139973939</v>
      </c>
      <c r="AP5135" s="5">
        <v>996.138427734375</v>
      </c>
      <c r="AQ5135" s="5">
        <v>1025.46716308593</v>
      </c>
      <c r="AR5135" s="5">
        <v>1011.87023925781</v>
      </c>
      <c r="AS5135" s="5">
        <v>1011.1586100260383</v>
      </c>
      <c r="AT5135" s="5">
        <v>797.16882324218705</v>
      </c>
      <c r="AU5135" s="5">
        <v>719.04113769531205</v>
      </c>
      <c r="AV5135" s="5">
        <v>901.86999511718705</v>
      </c>
      <c r="AW5135" s="5">
        <v>806.02665201822867</v>
      </c>
      <c r="AX5135" s="5">
        <v>1045.68591308593</v>
      </c>
      <c r="AY5135" s="5">
        <v>873.13311767578102</v>
      </c>
      <c r="AZ5135" s="5">
        <v>944.31561279296795</v>
      </c>
      <c r="BA5135" s="5">
        <v>954.37821451822629</v>
      </c>
    </row>
    <row r="5136" spans="1:53" x14ac:dyDescent="0.2">
      <c r="A5136" s="1">
        <v>5133</v>
      </c>
      <c r="B5136" s="1" t="s">
        <v>20528</v>
      </c>
      <c r="C5136" s="1" t="s">
        <v>20529</v>
      </c>
      <c r="D5136" s="1" t="s">
        <v>20530</v>
      </c>
      <c r="E5136" s="1" t="s">
        <v>20531</v>
      </c>
      <c r="F5136" s="5">
        <v>131.56576538085901</v>
      </c>
      <c r="G5136" s="5">
        <v>158.67068481445301</v>
      </c>
      <c r="H5136" s="5">
        <v>150.789291381835</v>
      </c>
      <c r="I5136" s="5">
        <v>147.0085805257157</v>
      </c>
      <c r="J5136" s="5">
        <v>145.22869873046801</v>
      </c>
      <c r="K5136" s="5">
        <v>151.13948059082</v>
      </c>
      <c r="L5136" s="5">
        <v>137.68890380859301</v>
      </c>
      <c r="M5136" s="5">
        <v>144.68569437662703</v>
      </c>
      <c r="N5136" s="5">
        <v>508.78567504882801</v>
      </c>
      <c r="O5136" s="5">
        <v>494.15771484375</v>
      </c>
      <c r="P5136" s="5">
        <v>498.98385620117102</v>
      </c>
      <c r="Q5136" s="5">
        <v>500.64241536458303</v>
      </c>
      <c r="R5136" s="5">
        <v>182.97184753417901</v>
      </c>
      <c r="S5136" s="5">
        <v>192.924392700195</v>
      </c>
      <c r="T5136" s="5">
        <v>202.930252075195</v>
      </c>
      <c r="U5136" s="5">
        <v>192.94216410318964</v>
      </c>
      <c r="V5136" s="5">
        <v>150.52656555175699</v>
      </c>
      <c r="W5136" s="5">
        <v>131.64140319824199</v>
      </c>
      <c r="X5136" s="5">
        <v>123.856063842773</v>
      </c>
      <c r="Y5136" s="5">
        <v>135.34134419759064</v>
      </c>
      <c r="Z5136" s="5">
        <v>108.7183303833</v>
      </c>
      <c r="AA5136" s="5">
        <v>110.426025390625</v>
      </c>
      <c r="AB5136" s="5">
        <v>102.839057922363</v>
      </c>
      <c r="AC5136" s="5">
        <v>107.32780456542933</v>
      </c>
      <c r="AD5136" s="5">
        <v>138.23864746093699</v>
      </c>
      <c r="AE5136" s="5">
        <v>139.58598327636699</v>
      </c>
      <c r="AF5136" s="5">
        <v>119.289817810058</v>
      </c>
      <c r="AG5136" s="5">
        <v>132.37148284912067</v>
      </c>
      <c r="AH5136" s="5">
        <v>163.17433166503901</v>
      </c>
      <c r="AI5136" s="5">
        <v>131.11846923828099</v>
      </c>
      <c r="AJ5136" s="5">
        <v>130.94479370117099</v>
      </c>
      <c r="AK5136" s="5">
        <v>141.74586486816364</v>
      </c>
      <c r="AL5136" s="5">
        <v>347.036529541015</v>
      </c>
      <c r="AM5136" s="5">
        <v>336.50369262695301</v>
      </c>
      <c r="AN5136" s="5">
        <v>298.65914916992102</v>
      </c>
      <c r="AO5136" s="5">
        <v>327.39979044596299</v>
      </c>
      <c r="AP5136" s="5">
        <v>151.61773681640599</v>
      </c>
      <c r="AQ5136" s="5">
        <v>151.541259765625</v>
      </c>
      <c r="AR5136" s="5">
        <v>158.88436889648401</v>
      </c>
      <c r="AS5136" s="5">
        <v>154.01445515950502</v>
      </c>
      <c r="AT5136" s="5">
        <v>165.748275756835</v>
      </c>
      <c r="AU5136" s="5">
        <v>197.71658325195301</v>
      </c>
      <c r="AV5136" s="5">
        <v>201.74407958984301</v>
      </c>
      <c r="AW5136" s="5">
        <v>188.402979532877</v>
      </c>
      <c r="AX5136" s="5">
        <v>112.219024658203</v>
      </c>
      <c r="AY5136" s="5">
        <v>107.71427917480401</v>
      </c>
      <c r="AZ5136" s="5">
        <v>108.42074584960901</v>
      </c>
      <c r="BA5136" s="5">
        <v>109.45134989420535</v>
      </c>
    </row>
    <row r="5137" spans="1:53" x14ac:dyDescent="0.2">
      <c r="A5137" s="1">
        <v>5134</v>
      </c>
      <c r="B5137" s="1" t="s">
        <v>20532</v>
      </c>
      <c r="C5137" s="1" t="s">
        <v>20533</v>
      </c>
      <c r="D5137" s="1" t="s">
        <v>20534</v>
      </c>
      <c r="E5137" s="1" t="s">
        <v>20535</v>
      </c>
      <c r="H5137" s="5">
        <v>84.912216186523395</v>
      </c>
      <c r="I5137" s="5">
        <v>84.912216186523395</v>
      </c>
      <c r="O5137" s="5">
        <v>181.511474609375</v>
      </c>
      <c r="Q5137" s="5">
        <v>181.511474609375</v>
      </c>
      <c r="R5137" s="5">
        <v>78.615417480468693</v>
      </c>
      <c r="U5137" s="5">
        <v>78.615417480468693</v>
      </c>
      <c r="Z5137" s="5">
        <v>71.037788391113196</v>
      </c>
      <c r="AC5137" s="5">
        <v>71.037788391113196</v>
      </c>
      <c r="AD5137" s="5">
        <v>183.66262817382801</v>
      </c>
      <c r="AE5137" s="5">
        <v>166.9970703125</v>
      </c>
      <c r="AF5137" s="5">
        <v>120.036849975585</v>
      </c>
      <c r="AG5137" s="5">
        <v>156.89884948730435</v>
      </c>
      <c r="AL5137" s="5">
        <v>425.352447509765</v>
      </c>
      <c r="AM5137" s="5">
        <v>461.81439208984301</v>
      </c>
      <c r="AN5137" s="5">
        <v>252.91310119628901</v>
      </c>
      <c r="AO5137" s="5">
        <v>380.02664693196567</v>
      </c>
    </row>
    <row r="5138" spans="1:53" x14ac:dyDescent="0.2">
      <c r="A5138" s="1">
        <v>5135</v>
      </c>
      <c r="B5138" s="1" t="s">
        <v>20536</v>
      </c>
      <c r="C5138" s="1" t="s">
        <v>20537</v>
      </c>
      <c r="D5138" s="1" t="s">
        <v>20538</v>
      </c>
      <c r="E5138" s="1" t="s">
        <v>20539</v>
      </c>
      <c r="F5138" s="5">
        <v>241.30171203613199</v>
      </c>
      <c r="G5138" s="5">
        <v>261.83679199218699</v>
      </c>
      <c r="H5138" s="5">
        <v>230.47813415527301</v>
      </c>
      <c r="I5138" s="5">
        <v>244.53887939453065</v>
      </c>
      <c r="J5138" s="5">
        <v>254.05531311035099</v>
      </c>
      <c r="K5138" s="5">
        <v>230.41490173339801</v>
      </c>
      <c r="L5138" s="5">
        <v>227.327880859375</v>
      </c>
      <c r="M5138" s="5">
        <v>237.26603190104132</v>
      </c>
      <c r="N5138" s="5">
        <v>277.66741943359301</v>
      </c>
      <c r="O5138" s="5">
        <v>307.70617675781199</v>
      </c>
      <c r="P5138" s="5">
        <v>318.87805175781199</v>
      </c>
      <c r="Q5138" s="5">
        <v>301.41721598307231</v>
      </c>
      <c r="R5138" s="5">
        <v>204.694564819335</v>
      </c>
      <c r="S5138" s="5">
        <v>200.33425903320301</v>
      </c>
      <c r="T5138" s="5">
        <v>214.96905517578099</v>
      </c>
      <c r="U5138" s="5">
        <v>206.66595967610635</v>
      </c>
      <c r="V5138" s="5">
        <v>193.92564392089801</v>
      </c>
      <c r="W5138" s="5">
        <v>184.97430419921801</v>
      </c>
      <c r="X5138" s="5">
        <v>181.75428771972599</v>
      </c>
      <c r="Y5138" s="5">
        <v>186.88474527994734</v>
      </c>
      <c r="Z5138" s="5">
        <v>247.34640502929599</v>
      </c>
      <c r="AA5138" s="5">
        <v>252.821365356445</v>
      </c>
      <c r="AB5138" s="5">
        <v>263.69747924804602</v>
      </c>
      <c r="AC5138" s="5">
        <v>254.62174987792901</v>
      </c>
      <c r="AD5138" s="5">
        <v>165.82312011718699</v>
      </c>
      <c r="AE5138" s="5">
        <v>169.62731933593699</v>
      </c>
      <c r="AF5138" s="5">
        <v>194.35476684570301</v>
      </c>
      <c r="AG5138" s="5">
        <v>176.60173543294232</v>
      </c>
      <c r="AH5138" s="5">
        <v>182.04055786132801</v>
      </c>
      <c r="AI5138" s="5">
        <v>172.73713684082</v>
      </c>
      <c r="AJ5138" s="5">
        <v>177.532135009765</v>
      </c>
      <c r="AK5138" s="5">
        <v>177.43660990397098</v>
      </c>
      <c r="AL5138" s="5">
        <v>221.64990234375</v>
      </c>
      <c r="AM5138" s="5">
        <v>217.90644836425699</v>
      </c>
      <c r="AN5138" s="5">
        <v>236.309967041015</v>
      </c>
      <c r="AO5138" s="5">
        <v>225.28877258300736</v>
      </c>
      <c r="AP5138" s="5">
        <v>166.55073547363199</v>
      </c>
      <c r="AQ5138" s="5">
        <v>157.93760681152301</v>
      </c>
      <c r="AR5138" s="5">
        <v>170.21029663085901</v>
      </c>
      <c r="AS5138" s="5">
        <v>164.89954630533802</v>
      </c>
      <c r="AT5138" s="5">
        <v>206.30851745605401</v>
      </c>
      <c r="AU5138" s="5">
        <v>226.61814880371</v>
      </c>
      <c r="AV5138" s="5">
        <v>218.51580810546801</v>
      </c>
      <c r="AW5138" s="5">
        <v>217.14749145507736</v>
      </c>
      <c r="AX5138" s="5">
        <v>187.17729187011699</v>
      </c>
      <c r="AY5138" s="5">
        <v>159.65455627441401</v>
      </c>
      <c r="AZ5138" s="5">
        <v>156.23687744140599</v>
      </c>
      <c r="BA5138" s="5">
        <v>167.68957519531236</v>
      </c>
    </row>
    <row r="5139" spans="1:53" x14ac:dyDescent="0.2">
      <c r="A5139" s="1">
        <v>5136</v>
      </c>
      <c r="B5139" s="1" t="s">
        <v>20540</v>
      </c>
      <c r="C5139" s="1" t="s">
        <v>20541</v>
      </c>
      <c r="D5139" s="1" t="s">
        <v>20542</v>
      </c>
      <c r="E5139" s="1" t="s">
        <v>20543</v>
      </c>
      <c r="F5139" s="5">
        <v>548.50909423828102</v>
      </c>
      <c r="G5139" s="5">
        <v>586.58673095703102</v>
      </c>
      <c r="H5139" s="5">
        <v>562.40393066406205</v>
      </c>
      <c r="I5139" s="5">
        <v>565.83325195312466</v>
      </c>
      <c r="J5139" s="5">
        <v>561.85205078125</v>
      </c>
      <c r="K5139" s="5">
        <v>544.07940673828102</v>
      </c>
      <c r="L5139" s="5">
        <v>522.36657714843705</v>
      </c>
      <c r="M5139" s="5">
        <v>542.76601155598939</v>
      </c>
      <c r="N5139" s="5">
        <v>1286.42077636718</v>
      </c>
      <c r="O5139" s="5">
        <v>1273.21801757812</v>
      </c>
      <c r="P5139" s="5">
        <v>1295.89416503906</v>
      </c>
      <c r="Q5139" s="5">
        <v>1285.1776529947865</v>
      </c>
      <c r="R5139" s="5">
        <v>679.05523681640602</v>
      </c>
      <c r="S5139" s="5">
        <v>663.37902832031205</v>
      </c>
      <c r="T5139" s="5">
        <v>695.66033935546795</v>
      </c>
      <c r="U5139" s="5">
        <v>679.36486816406205</v>
      </c>
      <c r="V5139" s="5">
        <v>634.61517333984295</v>
      </c>
      <c r="W5139" s="5">
        <v>638.51947021484295</v>
      </c>
      <c r="X5139" s="5">
        <v>631.73809814453102</v>
      </c>
      <c r="Y5139" s="5">
        <v>634.95758056640568</v>
      </c>
      <c r="Z5139" s="5">
        <v>566.36871337890602</v>
      </c>
      <c r="AA5139" s="5">
        <v>556.29455566406205</v>
      </c>
      <c r="AB5139" s="5">
        <v>543.217041015625</v>
      </c>
      <c r="AC5139" s="5">
        <v>555.29343668619765</v>
      </c>
      <c r="AD5139" s="5">
        <v>666.79113769531205</v>
      </c>
      <c r="AE5139" s="5">
        <v>668.25555419921795</v>
      </c>
      <c r="AF5139" s="5">
        <v>673.59997558593705</v>
      </c>
      <c r="AG5139" s="5">
        <v>669.54888916015568</v>
      </c>
      <c r="AH5139" s="5">
        <v>583.00286865234295</v>
      </c>
      <c r="AI5139" s="5">
        <v>621.62957763671795</v>
      </c>
      <c r="AJ5139" s="5">
        <v>599.35980224609295</v>
      </c>
      <c r="AK5139" s="5">
        <v>601.33074951171795</v>
      </c>
      <c r="AL5139" s="5">
        <v>1171.88732910156</v>
      </c>
      <c r="AM5139" s="5">
        <v>1156.89575195312</v>
      </c>
      <c r="AN5139" s="5">
        <v>1199.837890625</v>
      </c>
      <c r="AO5139" s="5">
        <v>1176.2069905598935</v>
      </c>
      <c r="AP5139" s="5">
        <v>639.19891357421795</v>
      </c>
      <c r="AQ5139" s="5">
        <v>656.35412597656205</v>
      </c>
      <c r="AR5139" s="5">
        <v>669.56945800781205</v>
      </c>
      <c r="AS5139" s="5">
        <v>655.04083251953068</v>
      </c>
      <c r="AT5139" s="5">
        <v>598.36169433593705</v>
      </c>
      <c r="AU5139" s="5">
        <v>667.90924072265602</v>
      </c>
      <c r="AV5139" s="5">
        <v>596.707763671875</v>
      </c>
      <c r="AW5139" s="5">
        <v>620.99289957682265</v>
      </c>
      <c r="AX5139" s="5">
        <v>682.77111816406205</v>
      </c>
      <c r="AY5139" s="5">
        <v>623.66015625</v>
      </c>
      <c r="AZ5139" s="5">
        <v>654.16418457031205</v>
      </c>
      <c r="BA5139" s="5">
        <v>653.53181966145803</v>
      </c>
    </row>
    <row r="5140" spans="1:53" x14ac:dyDescent="0.2">
      <c r="A5140" s="1">
        <v>5137</v>
      </c>
      <c r="B5140" s="1" t="s">
        <v>20544</v>
      </c>
      <c r="C5140" s="1" t="s">
        <v>20545</v>
      </c>
      <c r="D5140" s="1" t="s">
        <v>20546</v>
      </c>
      <c r="E5140" s="1" t="s">
        <v>20547</v>
      </c>
      <c r="F5140" s="5">
        <v>1193.70751953125</v>
      </c>
      <c r="G5140" s="5">
        <v>1145.94848632812</v>
      </c>
      <c r="H5140" s="5">
        <v>1193.60827636718</v>
      </c>
      <c r="I5140" s="5">
        <v>1177.7547607421832</v>
      </c>
      <c r="J5140" s="5">
        <v>1250.89599609375</v>
      </c>
      <c r="K5140" s="5">
        <v>1188.15515136718</v>
      </c>
      <c r="L5140" s="5">
        <v>1236.01696777343</v>
      </c>
      <c r="M5140" s="5">
        <v>1225.0227050781202</v>
      </c>
      <c r="N5140" s="5">
        <v>712.02233886718705</v>
      </c>
      <c r="O5140" s="5">
        <v>712.00622558593705</v>
      </c>
      <c r="P5140" s="5">
        <v>722.66735839843705</v>
      </c>
      <c r="Q5140" s="5">
        <v>715.56530761718705</v>
      </c>
      <c r="R5140" s="5">
        <v>980.98895263671795</v>
      </c>
      <c r="S5140" s="5">
        <v>898.67468261718705</v>
      </c>
      <c r="T5140" s="5">
        <v>975.26501464843705</v>
      </c>
      <c r="U5140" s="5">
        <v>951.64288330078068</v>
      </c>
      <c r="V5140" s="5">
        <v>1307.45874023437</v>
      </c>
      <c r="W5140" s="5">
        <v>1324.06945800781</v>
      </c>
      <c r="X5140" s="5">
        <v>1373.46899414062</v>
      </c>
      <c r="Y5140" s="5">
        <v>1334.9990641276001</v>
      </c>
      <c r="Z5140" s="5">
        <v>1200.73693847656</v>
      </c>
      <c r="AA5140" s="5">
        <v>1070.5380859375</v>
      </c>
      <c r="AB5140" s="5">
        <v>1123.63586425781</v>
      </c>
      <c r="AC5140" s="5">
        <v>1131.6369628906232</v>
      </c>
      <c r="AD5140" s="5">
        <v>1825.95666503906</v>
      </c>
      <c r="AE5140" s="5">
        <v>1897.22351074218</v>
      </c>
      <c r="AF5140" s="5">
        <v>1857.14672851562</v>
      </c>
      <c r="AG5140" s="5">
        <v>1860.1089680989535</v>
      </c>
      <c r="AH5140" s="5">
        <v>1715.23657226562</v>
      </c>
      <c r="AI5140" s="5">
        <v>1586.37890625</v>
      </c>
      <c r="AJ5140" s="5">
        <v>1698.806640625</v>
      </c>
      <c r="AK5140" s="5">
        <v>1666.8073730468732</v>
      </c>
      <c r="AL5140" s="5">
        <v>975.37683105468705</v>
      </c>
      <c r="AM5140" s="5">
        <v>938.63433837890602</v>
      </c>
      <c r="AN5140" s="5">
        <v>939.20788574218705</v>
      </c>
      <c r="AO5140" s="5">
        <v>951.07301839192678</v>
      </c>
      <c r="AP5140" s="5">
        <v>1296.36511230468</v>
      </c>
      <c r="AQ5140" s="5">
        <v>1318.54528808593</v>
      </c>
      <c r="AR5140" s="5">
        <v>1327.61547851562</v>
      </c>
      <c r="AS5140" s="5">
        <v>1314.1752929687434</v>
      </c>
      <c r="AT5140" s="5">
        <v>986.114013671875</v>
      </c>
      <c r="AU5140" s="5">
        <v>1059.14733886718</v>
      </c>
      <c r="AV5140" s="5">
        <v>1018.76251220703</v>
      </c>
      <c r="AW5140" s="5">
        <v>1021.341288248695</v>
      </c>
      <c r="AX5140" s="5">
        <v>1116.04858398437</v>
      </c>
      <c r="AY5140" s="5">
        <v>1243.38500976562</v>
      </c>
      <c r="AZ5140" s="5">
        <v>1267.17407226562</v>
      </c>
      <c r="BA5140" s="5">
        <v>1208.8692220052033</v>
      </c>
    </row>
    <row r="5141" spans="1:53" x14ac:dyDescent="0.2">
      <c r="A5141" s="1">
        <v>5138</v>
      </c>
      <c r="B5141" s="1" t="s">
        <v>20548</v>
      </c>
      <c r="C5141" s="1" t="s">
        <v>20549</v>
      </c>
      <c r="D5141" s="1" t="s">
        <v>20550</v>
      </c>
      <c r="E5141" s="1" t="s">
        <v>20551</v>
      </c>
      <c r="F5141" s="5">
        <v>8.6071186065673793</v>
      </c>
      <c r="G5141" s="5">
        <v>3.2478327751159601</v>
      </c>
      <c r="I5141" s="5">
        <v>5.9274756908416695</v>
      </c>
      <c r="J5141" s="5">
        <v>4.1574888229370099</v>
      </c>
      <c r="K5141" s="5">
        <v>7.45263624191284</v>
      </c>
      <c r="L5141" s="5">
        <v>6.1123447418212802</v>
      </c>
      <c r="M5141" s="5">
        <v>5.9074899355570425</v>
      </c>
      <c r="N5141" s="5">
        <v>9.3384122848510707</v>
      </c>
      <c r="O5141" s="5">
        <v>10.8115320205688</v>
      </c>
      <c r="Q5141" s="5">
        <v>10.074972152709936</v>
      </c>
      <c r="S5141" s="5">
        <v>3.8658702373504599</v>
      </c>
      <c r="U5141" s="5">
        <v>3.8658702373504599</v>
      </c>
      <c r="X5141" s="5">
        <v>6.7715497016906703</v>
      </c>
      <c r="Y5141" s="5">
        <v>6.7715497016906703</v>
      </c>
      <c r="Z5141" s="5">
        <v>6.9311852455139098</v>
      </c>
      <c r="AB5141" s="5">
        <v>10.5589151382446</v>
      </c>
      <c r="AC5141" s="5">
        <v>8.7450501918792547</v>
      </c>
      <c r="AE5141" s="5">
        <v>1.4993371963500901</v>
      </c>
      <c r="AG5141" s="5">
        <v>1.4993371963500901</v>
      </c>
      <c r="AM5141" s="5">
        <v>10.344289779663001</v>
      </c>
      <c r="AO5141" s="5">
        <v>10.344289779663001</v>
      </c>
      <c r="AQ5141" s="5">
        <v>6.0949635505676198</v>
      </c>
      <c r="AR5141" s="5">
        <v>2.7680749893188401</v>
      </c>
      <c r="AS5141" s="5">
        <v>4.4315192699432302</v>
      </c>
      <c r="AT5141" s="5">
        <v>17.1792278289794</v>
      </c>
      <c r="AV5141" s="5">
        <v>21.978883743286101</v>
      </c>
      <c r="AW5141" s="5">
        <v>19.579055786132749</v>
      </c>
      <c r="AZ5141" s="5">
        <v>7.7256555557250897</v>
      </c>
      <c r="BA5141" s="5">
        <v>7.7256555557250897</v>
      </c>
    </row>
    <row r="5142" spans="1:53" x14ac:dyDescent="0.2">
      <c r="A5142" s="1">
        <v>5139</v>
      </c>
      <c r="B5142" s="1" t="s">
        <v>20552</v>
      </c>
      <c r="C5142" s="1" t="s">
        <v>20553</v>
      </c>
      <c r="D5142" s="1" t="s">
        <v>20554</v>
      </c>
      <c r="E5142" s="1" t="s">
        <v>20555</v>
      </c>
      <c r="F5142" s="5">
        <v>180.32162475585901</v>
      </c>
      <c r="G5142" s="5">
        <v>170.17318725585901</v>
      </c>
      <c r="H5142" s="5">
        <v>185.27439880371</v>
      </c>
      <c r="I5142" s="5">
        <v>178.58973693847599</v>
      </c>
      <c r="J5142" s="5">
        <v>181.07473754882801</v>
      </c>
      <c r="K5142" s="5">
        <v>144.85102844238199</v>
      </c>
      <c r="L5142" s="5">
        <v>158.57960510253901</v>
      </c>
      <c r="M5142" s="5">
        <v>161.501790364583</v>
      </c>
      <c r="N5142" s="5">
        <v>156.82929992675699</v>
      </c>
      <c r="O5142" s="5">
        <v>144.01354980468699</v>
      </c>
      <c r="P5142" s="5">
        <v>166.29275512695301</v>
      </c>
      <c r="Q5142" s="5">
        <v>155.71186828613233</v>
      </c>
      <c r="R5142" s="5">
        <v>144.75938415527301</v>
      </c>
      <c r="S5142" s="5">
        <v>144.55917358398401</v>
      </c>
      <c r="T5142" s="5">
        <v>154.72119140625</v>
      </c>
      <c r="U5142" s="5">
        <v>148.013249715169</v>
      </c>
      <c r="V5142" s="5">
        <v>180.87612915039</v>
      </c>
      <c r="W5142" s="5">
        <v>183.027252197265</v>
      </c>
      <c r="X5142" s="5">
        <v>184.63497924804599</v>
      </c>
      <c r="Y5142" s="5">
        <v>182.84612019856698</v>
      </c>
      <c r="Z5142" s="5">
        <v>169.22691345214801</v>
      </c>
      <c r="AA5142" s="5">
        <v>160.437728881835</v>
      </c>
      <c r="AB5142" s="5">
        <v>160.50494384765599</v>
      </c>
      <c r="AC5142" s="5">
        <v>163.38986206054633</v>
      </c>
      <c r="AD5142" s="5">
        <v>212.97653198242099</v>
      </c>
      <c r="AE5142" s="5">
        <v>218.57548522949199</v>
      </c>
      <c r="AF5142" s="5">
        <v>231.01087951660099</v>
      </c>
      <c r="AG5142" s="5">
        <v>220.85429890950468</v>
      </c>
      <c r="AH5142" s="5">
        <v>246.82296752929599</v>
      </c>
      <c r="AI5142" s="5">
        <v>251.16011047363199</v>
      </c>
      <c r="AJ5142" s="5">
        <v>244.51744079589801</v>
      </c>
      <c r="AK5142" s="5">
        <v>247.50017293294198</v>
      </c>
      <c r="AL5142" s="5">
        <v>158.37919616699199</v>
      </c>
      <c r="AM5142" s="5">
        <v>153.42657470703099</v>
      </c>
      <c r="AN5142" s="5">
        <v>160.26673889160099</v>
      </c>
      <c r="AO5142" s="5">
        <v>157.357503255208</v>
      </c>
      <c r="AP5142" s="5">
        <v>172.325271606445</v>
      </c>
      <c r="AQ5142" s="5">
        <v>184.85681152343699</v>
      </c>
      <c r="AR5142" s="5">
        <v>193.418853759765</v>
      </c>
      <c r="AS5142" s="5">
        <v>183.53364562988236</v>
      </c>
      <c r="AT5142" s="5">
        <v>185.64157104492099</v>
      </c>
      <c r="AU5142" s="5">
        <v>203.888092041015</v>
      </c>
      <c r="AV5142" s="5">
        <v>193.4521484375</v>
      </c>
      <c r="AW5142" s="5">
        <v>194.32727050781202</v>
      </c>
      <c r="AX5142" s="5">
        <v>187.31915283203099</v>
      </c>
      <c r="AY5142" s="5">
        <v>178.50175476074199</v>
      </c>
      <c r="AZ5142" s="5">
        <v>181.37977600097599</v>
      </c>
      <c r="BA5142" s="5">
        <v>182.400227864583</v>
      </c>
    </row>
    <row r="5143" spans="1:53" x14ac:dyDescent="0.2">
      <c r="A5143" s="1">
        <v>5140</v>
      </c>
      <c r="B5143" s="1" t="s">
        <v>20556</v>
      </c>
      <c r="C5143" s="1" t="s">
        <v>20557</v>
      </c>
      <c r="D5143" s="1" t="s">
        <v>20558</v>
      </c>
      <c r="E5143" s="1" t="s">
        <v>20559</v>
      </c>
      <c r="F5143" s="5">
        <v>146.29045104980401</v>
      </c>
      <c r="G5143" s="5">
        <v>160.85614013671801</v>
      </c>
      <c r="H5143" s="5">
        <v>136.19845581054599</v>
      </c>
      <c r="I5143" s="5">
        <v>147.78168233235601</v>
      </c>
      <c r="J5143" s="5">
        <v>135.48161315917901</v>
      </c>
      <c r="K5143" s="5">
        <v>141.898193359375</v>
      </c>
      <c r="L5143" s="5">
        <v>131.51036071777301</v>
      </c>
      <c r="M5143" s="5">
        <v>136.29672241210901</v>
      </c>
      <c r="N5143" s="5">
        <v>461.08563232421801</v>
      </c>
      <c r="O5143" s="5">
        <v>492.15710449218699</v>
      </c>
      <c r="P5143" s="5">
        <v>495.70919799804602</v>
      </c>
      <c r="Q5143" s="5">
        <v>482.98397827148369</v>
      </c>
      <c r="R5143" s="5">
        <v>225.66302490234301</v>
      </c>
      <c r="S5143" s="5">
        <v>202.337966918945</v>
      </c>
      <c r="T5143" s="5">
        <v>199.79800415039</v>
      </c>
      <c r="U5143" s="5">
        <v>209.26633199055937</v>
      </c>
      <c r="V5143" s="5">
        <v>237.35662841796801</v>
      </c>
      <c r="W5143" s="5">
        <v>228.97895812988199</v>
      </c>
      <c r="X5143" s="5">
        <v>229.78192138671801</v>
      </c>
      <c r="Y5143" s="5">
        <v>232.03916931152267</v>
      </c>
      <c r="Z5143" s="5">
        <v>181.03057861328099</v>
      </c>
      <c r="AA5143" s="5">
        <v>183.87858581542901</v>
      </c>
      <c r="AB5143" s="5">
        <v>184.47781372070301</v>
      </c>
      <c r="AC5143" s="5">
        <v>183.128992716471</v>
      </c>
      <c r="AD5143" s="5">
        <v>172.50303649902301</v>
      </c>
      <c r="AE5143" s="5">
        <v>168.75825500488199</v>
      </c>
      <c r="AF5143" s="5">
        <v>144.56352233886699</v>
      </c>
      <c r="AG5143" s="5">
        <v>161.94160461425733</v>
      </c>
      <c r="AH5143" s="5">
        <v>141.37321472167901</v>
      </c>
      <c r="AI5143" s="5">
        <v>136.95223999023401</v>
      </c>
      <c r="AJ5143" s="5">
        <v>144.065505981445</v>
      </c>
      <c r="AK5143" s="5">
        <v>140.79698689778601</v>
      </c>
      <c r="AL5143" s="5">
        <v>330.03866577148398</v>
      </c>
      <c r="AM5143" s="5">
        <v>304.09259033203102</v>
      </c>
      <c r="AN5143" s="5">
        <v>309.18487548828102</v>
      </c>
      <c r="AO5143" s="5">
        <v>314.43871053059866</v>
      </c>
      <c r="AP5143" s="5">
        <v>171.68698120117099</v>
      </c>
      <c r="AQ5143" s="5">
        <v>172.89727783203099</v>
      </c>
      <c r="AR5143" s="5">
        <v>174.399810791015</v>
      </c>
      <c r="AS5143" s="5">
        <v>172.99468994140565</v>
      </c>
      <c r="AT5143" s="5">
        <v>99.526603698730398</v>
      </c>
      <c r="AU5143" s="5">
        <v>96.614311218261705</v>
      </c>
      <c r="AV5143" s="5">
        <v>142.13410949707</v>
      </c>
      <c r="AW5143" s="5">
        <v>112.75834147135403</v>
      </c>
      <c r="AX5143" s="5">
        <v>112.817726135253</v>
      </c>
      <c r="AY5143" s="5">
        <v>140.17120361328099</v>
      </c>
      <c r="AZ5143" s="5">
        <v>145.28633117675699</v>
      </c>
      <c r="BA5143" s="5">
        <v>132.75842030843032</v>
      </c>
    </row>
    <row r="5144" spans="1:53" x14ac:dyDescent="0.2">
      <c r="A5144" s="1">
        <v>5141</v>
      </c>
      <c r="B5144" s="1" t="s">
        <v>20560</v>
      </c>
      <c r="C5144" s="1" t="s">
        <v>20561</v>
      </c>
      <c r="D5144" s="1" t="s">
        <v>20562</v>
      </c>
      <c r="E5144" s="1" t="s">
        <v>20563</v>
      </c>
      <c r="F5144" s="5">
        <v>117.01570892333901</v>
      </c>
      <c r="G5144" s="5">
        <v>123.29305267333901</v>
      </c>
      <c r="H5144" s="5">
        <v>123.04320526123</v>
      </c>
      <c r="I5144" s="5">
        <v>121.11732228596934</v>
      </c>
      <c r="J5144" s="5">
        <v>109.575057983398</v>
      </c>
      <c r="K5144" s="5">
        <v>108.127868652343</v>
      </c>
      <c r="L5144" s="5">
        <v>107.596672058105</v>
      </c>
      <c r="M5144" s="5">
        <v>108.43319956461534</v>
      </c>
      <c r="N5144" s="5">
        <v>84.951156616210895</v>
      </c>
      <c r="O5144" s="5">
        <v>83.760292053222599</v>
      </c>
      <c r="P5144" s="5">
        <v>72.258522033691406</v>
      </c>
      <c r="Q5144" s="5">
        <v>80.3233235677083</v>
      </c>
      <c r="R5144" s="5">
        <v>110.431518554687</v>
      </c>
      <c r="S5144" s="5">
        <v>98.823913574218693</v>
      </c>
      <c r="T5144" s="5">
        <v>116.036582946777</v>
      </c>
      <c r="U5144" s="5">
        <v>108.43067169189423</v>
      </c>
      <c r="V5144" s="5">
        <v>106.24333190917901</v>
      </c>
      <c r="W5144" s="5">
        <v>120.45369720458901</v>
      </c>
      <c r="X5144" s="5">
        <v>108.605499267578</v>
      </c>
      <c r="Y5144" s="5">
        <v>111.76750946044866</v>
      </c>
      <c r="Z5144" s="5">
        <v>109.25453186035099</v>
      </c>
      <c r="AA5144" s="5">
        <v>114.590377807617</v>
      </c>
      <c r="AB5144" s="5">
        <v>108.590644836425</v>
      </c>
      <c r="AC5144" s="5">
        <v>110.81185150146433</v>
      </c>
      <c r="AD5144" s="5">
        <v>152.402587890625</v>
      </c>
      <c r="AE5144" s="5">
        <v>136.408920288085</v>
      </c>
      <c r="AF5144" s="5">
        <v>150.20396423339801</v>
      </c>
      <c r="AG5144" s="5">
        <v>146.33849080403601</v>
      </c>
      <c r="AH5144" s="5">
        <v>144.39486694335901</v>
      </c>
      <c r="AI5144" s="5">
        <v>145.89306640625</v>
      </c>
      <c r="AJ5144" s="5">
        <v>141.98951721191401</v>
      </c>
      <c r="AK5144" s="5">
        <v>144.09248352050767</v>
      </c>
      <c r="AL5144" s="5">
        <v>86.577217102050696</v>
      </c>
      <c r="AM5144" s="5">
        <v>88.920623779296804</v>
      </c>
      <c r="AN5144" s="5">
        <v>89.895599365234304</v>
      </c>
      <c r="AO5144" s="5">
        <v>88.46448008219393</v>
      </c>
      <c r="AP5144" s="5">
        <v>110.39786529541</v>
      </c>
      <c r="AQ5144" s="5">
        <v>107.86618041992099</v>
      </c>
      <c r="AR5144" s="5">
        <v>103.076438903808</v>
      </c>
      <c r="AS5144" s="5">
        <v>107.11349487304635</v>
      </c>
      <c r="AT5144" s="5">
        <v>133.14775085449199</v>
      </c>
      <c r="AU5144" s="5">
        <v>131.7890625</v>
      </c>
      <c r="AV5144" s="5">
        <v>117.71067047119099</v>
      </c>
      <c r="AW5144" s="5">
        <v>127.54916127522766</v>
      </c>
      <c r="AX5144" s="5">
        <v>126.04811096191401</v>
      </c>
      <c r="AY5144" s="5">
        <v>125.469100952148</v>
      </c>
      <c r="AZ5144" s="5">
        <v>131.76965332031199</v>
      </c>
      <c r="BA5144" s="5">
        <v>127.76228841145799</v>
      </c>
    </row>
    <row r="5145" spans="1:53" x14ac:dyDescent="0.2">
      <c r="A5145" s="1">
        <v>5142</v>
      </c>
      <c r="B5145" s="1" t="s">
        <v>20564</v>
      </c>
      <c r="C5145" s="1" t="s">
        <v>20565</v>
      </c>
      <c r="D5145" s="1" t="s">
        <v>20566</v>
      </c>
      <c r="E5145" s="1" t="s">
        <v>20567</v>
      </c>
      <c r="F5145" s="5">
        <v>77.408172607421804</v>
      </c>
      <c r="G5145" s="5">
        <v>134.69416809082</v>
      </c>
      <c r="H5145" s="5">
        <v>134.31913757324199</v>
      </c>
      <c r="I5145" s="5">
        <v>115.4738260904946</v>
      </c>
      <c r="J5145" s="5">
        <v>161.056716918945</v>
      </c>
      <c r="K5145" s="5">
        <v>151.81201171875</v>
      </c>
      <c r="L5145" s="5">
        <v>150.00860595703099</v>
      </c>
      <c r="M5145" s="5">
        <v>154.29244486490867</v>
      </c>
      <c r="N5145" s="5">
        <v>310.81439208984301</v>
      </c>
      <c r="O5145" s="5">
        <v>307.41619873046801</v>
      </c>
      <c r="P5145" s="5">
        <v>318.23348999023398</v>
      </c>
      <c r="Q5145" s="5">
        <v>312.154693603515</v>
      </c>
      <c r="R5145" s="5">
        <v>87.1683349609375</v>
      </c>
      <c r="S5145" s="5">
        <v>123.931518554687</v>
      </c>
      <c r="T5145" s="5">
        <v>96.368759155273395</v>
      </c>
      <c r="U5145" s="5">
        <v>102.48953755696596</v>
      </c>
      <c r="V5145" s="5">
        <v>127.382453918457</v>
      </c>
      <c r="W5145" s="5">
        <v>130.44369506835901</v>
      </c>
      <c r="X5145" s="5">
        <v>119.16258239746</v>
      </c>
      <c r="Y5145" s="5">
        <v>125.66291046142533</v>
      </c>
      <c r="Z5145" s="5">
        <v>107.63916778564401</v>
      </c>
      <c r="AA5145" s="5">
        <v>89.152984619140597</v>
      </c>
      <c r="AB5145" s="5">
        <v>123.10903930664</v>
      </c>
      <c r="AC5145" s="5">
        <v>106.63373057047487</v>
      </c>
      <c r="AD5145" s="5">
        <v>86.771316528320298</v>
      </c>
      <c r="AE5145" s="5">
        <v>69.512969970703097</v>
      </c>
      <c r="AF5145" s="5">
        <v>80.949195861816406</v>
      </c>
      <c r="AG5145" s="5">
        <v>79.077827453613267</v>
      </c>
      <c r="AH5145" s="5">
        <v>69.505859375</v>
      </c>
      <c r="AI5145" s="5">
        <v>52.842761993408203</v>
      </c>
      <c r="AJ5145" s="5">
        <v>68.133865356445298</v>
      </c>
      <c r="AK5145" s="5">
        <v>63.494162241617836</v>
      </c>
      <c r="AL5145" s="5">
        <v>217.207748413085</v>
      </c>
      <c r="AM5145" s="5">
        <v>215.77040100097599</v>
      </c>
      <c r="AN5145" s="5">
        <v>219.90855407714801</v>
      </c>
      <c r="AO5145" s="5">
        <v>217.62890116373634</v>
      </c>
      <c r="AP5145" s="5">
        <v>106.91716003417901</v>
      </c>
      <c r="AQ5145" s="5">
        <v>103.787879943847</v>
      </c>
      <c r="AR5145" s="5">
        <v>116.27450561523401</v>
      </c>
      <c r="AS5145" s="5">
        <v>108.99318186442001</v>
      </c>
      <c r="AT5145" s="5">
        <v>127.7001953125</v>
      </c>
      <c r="AU5145" s="5">
        <v>133.54530334472599</v>
      </c>
      <c r="AV5145" s="5">
        <v>99.962135314941406</v>
      </c>
      <c r="AW5145" s="5">
        <v>120.40254465738913</v>
      </c>
      <c r="AX5145" s="5">
        <v>93.667495727539006</v>
      </c>
      <c r="AY5145" s="5">
        <v>64.169853210449205</v>
      </c>
      <c r="AZ5145" s="5">
        <v>67.316627502441406</v>
      </c>
      <c r="BA5145" s="5">
        <v>75.051325480143205</v>
      </c>
    </row>
    <row r="5146" spans="1:53" x14ac:dyDescent="0.2">
      <c r="A5146" s="1">
        <v>5143</v>
      </c>
      <c r="B5146" s="1" t="s">
        <v>20568</v>
      </c>
      <c r="C5146" s="1" t="s">
        <v>20569</v>
      </c>
      <c r="D5146" s="1" t="s">
        <v>20570</v>
      </c>
      <c r="E5146" s="1" t="s">
        <v>20571</v>
      </c>
      <c r="F5146" s="5">
        <v>1397.37121582031</v>
      </c>
      <c r="G5146" s="5">
        <v>1466.08569335937</v>
      </c>
      <c r="H5146" s="5">
        <v>1449.42260742187</v>
      </c>
      <c r="I5146" s="5">
        <v>1437.6265055338499</v>
      </c>
      <c r="J5146" s="5">
        <v>1221.90246582031</v>
      </c>
      <c r="K5146" s="5">
        <v>1263.85290527343</v>
      </c>
      <c r="L5146" s="5">
        <v>1293.07275390625</v>
      </c>
      <c r="M5146" s="5">
        <v>1259.6093749999966</v>
      </c>
      <c r="N5146" s="5">
        <v>2836.30126953125</v>
      </c>
      <c r="O5146" s="5">
        <v>2707.1142578125</v>
      </c>
      <c r="P5146" s="5">
        <v>2761.72241210937</v>
      </c>
      <c r="Q5146" s="5">
        <v>2768.3793131510397</v>
      </c>
      <c r="R5146" s="5">
        <v>2122.28173828125</v>
      </c>
      <c r="S5146" s="5">
        <v>2066.77465820312</v>
      </c>
      <c r="T5146" s="5">
        <v>2113.21728515625</v>
      </c>
      <c r="U5146" s="5">
        <v>2100.7578938802067</v>
      </c>
      <c r="V5146" s="5">
        <v>1218.63732910156</v>
      </c>
      <c r="W5146" s="5">
        <v>1256.03088378906</v>
      </c>
      <c r="X5146" s="5">
        <v>1226.80798339843</v>
      </c>
      <c r="Y5146" s="5">
        <v>1233.8253987630167</v>
      </c>
      <c r="Z5146" s="5">
        <v>1370.31506347656</v>
      </c>
      <c r="AA5146" s="5">
        <v>1496.18908691406</v>
      </c>
      <c r="AB5146" s="5">
        <v>1432.9599609375</v>
      </c>
      <c r="AC5146" s="5">
        <v>1433.1547037760399</v>
      </c>
      <c r="AD5146" s="5">
        <v>972.23541259765602</v>
      </c>
      <c r="AE5146" s="5">
        <v>942.05310058593705</v>
      </c>
      <c r="AF5146" s="5">
        <v>972.64697265625</v>
      </c>
      <c r="AG5146" s="5">
        <v>962.31182861328091</v>
      </c>
      <c r="AH5146" s="5">
        <v>971.56365966796795</v>
      </c>
      <c r="AI5146" s="5">
        <v>980.13195800781205</v>
      </c>
      <c r="AJ5146" s="5">
        <v>968.80902099609295</v>
      </c>
      <c r="AK5146" s="5">
        <v>973.50154622395758</v>
      </c>
      <c r="AL5146" s="5">
        <v>2731.27270507812</v>
      </c>
      <c r="AM5146" s="5">
        <v>2871.05053710937</v>
      </c>
      <c r="AN5146" s="5">
        <v>2711.97412109375</v>
      </c>
      <c r="AO5146" s="5">
        <v>2771.4324544270798</v>
      </c>
      <c r="AP5146" s="5">
        <v>1551.71008300781</v>
      </c>
      <c r="AQ5146" s="5">
        <v>1522.77075195312</v>
      </c>
      <c r="AR5146" s="5">
        <v>1494.89416503906</v>
      </c>
      <c r="AS5146" s="5">
        <v>1523.1249999999966</v>
      </c>
      <c r="AT5146" s="5">
        <v>1489.86206054687</v>
      </c>
      <c r="AU5146" s="5">
        <v>1515.74536132812</v>
      </c>
      <c r="AV5146" s="5">
        <v>1810.66088867187</v>
      </c>
      <c r="AW5146" s="5">
        <v>1605.4227701822867</v>
      </c>
      <c r="AX5146" s="5">
        <v>1590.46545410156</v>
      </c>
      <c r="AY5146" s="5">
        <v>1426.01293945312</v>
      </c>
      <c r="AZ5146" s="5">
        <v>1402.77331542968</v>
      </c>
      <c r="BA5146" s="5">
        <v>1473.0839029947867</v>
      </c>
    </row>
    <row r="5147" spans="1:53" x14ac:dyDescent="0.2">
      <c r="A5147" s="1">
        <v>5144</v>
      </c>
      <c r="B5147" s="1" t="s">
        <v>20572</v>
      </c>
      <c r="C5147" s="1" t="s">
        <v>20573</v>
      </c>
      <c r="D5147" s="1" t="s">
        <v>20574</v>
      </c>
      <c r="E5147" s="1" t="s">
        <v>20575</v>
      </c>
      <c r="F5147" s="5">
        <v>935.364990234375</v>
      </c>
      <c r="G5147" s="5">
        <v>876.04656982421795</v>
      </c>
      <c r="H5147" s="5">
        <v>930.95977783203102</v>
      </c>
      <c r="I5147" s="5">
        <v>914.12377929687466</v>
      </c>
      <c r="J5147" s="5">
        <v>832.92095947265602</v>
      </c>
      <c r="K5147" s="5">
        <v>870.82366943359295</v>
      </c>
      <c r="L5147" s="5">
        <v>866.17620849609295</v>
      </c>
      <c r="M5147" s="5">
        <v>856.64027913411394</v>
      </c>
      <c r="N5147" s="5">
        <v>1131.29614257812</v>
      </c>
      <c r="O5147" s="5">
        <v>1137.83630371093</v>
      </c>
      <c r="P5147" s="5">
        <v>1082.07751464843</v>
      </c>
      <c r="Q5147" s="5">
        <v>1117.0699869791599</v>
      </c>
      <c r="R5147" s="5">
        <v>954.87432861328102</v>
      </c>
      <c r="S5147" s="5">
        <v>954.63708496093705</v>
      </c>
      <c r="T5147" s="5">
        <v>902.28778076171795</v>
      </c>
      <c r="U5147" s="5">
        <v>937.26639811197867</v>
      </c>
      <c r="V5147" s="5">
        <v>1024.37255859375</v>
      </c>
      <c r="W5147" s="5">
        <v>1011.69934082031</v>
      </c>
      <c r="X5147" s="5">
        <v>926.00482177734295</v>
      </c>
      <c r="Y5147" s="5">
        <v>987.35890706380098</v>
      </c>
      <c r="Z5147" s="5">
        <v>704.69866943359295</v>
      </c>
      <c r="AA5147" s="5">
        <v>777.201904296875</v>
      </c>
      <c r="AB5147" s="5">
        <v>826.856689453125</v>
      </c>
      <c r="AC5147" s="5">
        <v>769.58575439453091</v>
      </c>
      <c r="AD5147" s="5">
        <v>849.342529296875</v>
      </c>
      <c r="AE5147" s="5">
        <v>1062.34289550781</v>
      </c>
      <c r="AF5147" s="5">
        <v>831.38653564453102</v>
      </c>
      <c r="AG5147" s="5">
        <v>914.35732014973871</v>
      </c>
      <c r="AH5147" s="5">
        <v>937.57684326171795</v>
      </c>
      <c r="AI5147" s="5">
        <v>931.19293212890602</v>
      </c>
      <c r="AJ5147" s="5">
        <v>905.04034423828102</v>
      </c>
      <c r="AK5147" s="5">
        <v>924.60337320963515</v>
      </c>
      <c r="AL5147" s="5">
        <v>1201.80126953125</v>
      </c>
      <c r="AM5147" s="5">
        <v>1130.26843261718</v>
      </c>
      <c r="AN5147" s="5">
        <v>1127.35876464843</v>
      </c>
      <c r="AO5147" s="5">
        <v>1153.1428222656202</v>
      </c>
      <c r="AP5147" s="5">
        <v>835.64788818359295</v>
      </c>
      <c r="AQ5147" s="5">
        <v>800.53332519531205</v>
      </c>
      <c r="AR5147" s="5">
        <v>894.941650390625</v>
      </c>
      <c r="AS5147" s="5">
        <v>843.70762125650992</v>
      </c>
      <c r="AT5147" s="5">
        <v>811.05438232421795</v>
      </c>
      <c r="AU5147" s="5">
        <v>939.879638671875</v>
      </c>
      <c r="AV5147" s="5">
        <v>741.975830078125</v>
      </c>
      <c r="AW5147" s="5">
        <v>830.96995035807265</v>
      </c>
      <c r="AX5147" s="5">
        <v>836.65612792968705</v>
      </c>
      <c r="AY5147" s="5">
        <v>889.471923828125</v>
      </c>
      <c r="AZ5147" s="5">
        <v>954.890869140625</v>
      </c>
      <c r="BA5147" s="5">
        <v>893.67297363281239</v>
      </c>
    </row>
    <row r="5148" spans="1:53" x14ac:dyDescent="0.2">
      <c r="A5148" s="1">
        <v>5145</v>
      </c>
      <c r="B5148" s="1" t="s">
        <v>20576</v>
      </c>
      <c r="C5148" s="1" t="s">
        <v>20577</v>
      </c>
      <c r="D5148" s="1" t="s">
        <v>20578</v>
      </c>
      <c r="E5148" s="1" t="s">
        <v>20579</v>
      </c>
      <c r="F5148" s="5">
        <v>1287.57983398437</v>
      </c>
      <c r="G5148" s="5">
        <v>1345.0244140625</v>
      </c>
      <c r="H5148" s="5">
        <v>1278.28588867187</v>
      </c>
      <c r="I5148" s="5">
        <v>1303.6300455729133</v>
      </c>
      <c r="J5148" s="5">
        <v>1448.27331542968</v>
      </c>
      <c r="K5148" s="5">
        <v>1365.01245117187</v>
      </c>
      <c r="L5148" s="5">
        <v>1377.97229003906</v>
      </c>
      <c r="M5148" s="5">
        <v>1397.0860188802033</v>
      </c>
      <c r="N5148" s="5">
        <v>713.76666259765602</v>
      </c>
      <c r="O5148" s="5">
        <v>764.90759277343705</v>
      </c>
      <c r="P5148" s="5">
        <v>733.67083740234295</v>
      </c>
      <c r="Q5148" s="5">
        <v>737.44836425781205</v>
      </c>
      <c r="R5148" s="5">
        <v>707.4482421875</v>
      </c>
      <c r="S5148" s="5">
        <v>807.14678955078102</v>
      </c>
      <c r="T5148" s="5">
        <v>706.47003173828102</v>
      </c>
      <c r="U5148" s="5">
        <v>740.35502115885402</v>
      </c>
      <c r="V5148" s="5">
        <v>769.79144287109295</v>
      </c>
      <c r="W5148" s="5">
        <v>748.08758544921795</v>
      </c>
      <c r="X5148" s="5">
        <v>745.93475341796795</v>
      </c>
      <c r="Y5148" s="5">
        <v>754.6045939127597</v>
      </c>
      <c r="Z5148" s="5">
        <v>896.09490966796795</v>
      </c>
      <c r="AA5148" s="5">
        <v>873.24157714843705</v>
      </c>
      <c r="AB5148" s="5">
        <v>863.20196533203102</v>
      </c>
      <c r="AC5148" s="5">
        <v>877.51281738281193</v>
      </c>
      <c r="AD5148" s="5">
        <v>1811.56530761718</v>
      </c>
      <c r="AE5148" s="5">
        <v>1826.38366699218</v>
      </c>
      <c r="AF5148" s="5">
        <v>1759.43994140625</v>
      </c>
      <c r="AG5148" s="5">
        <v>1799.1296386718702</v>
      </c>
      <c r="AH5148" s="5">
        <v>1699.84631347656</v>
      </c>
      <c r="AI5148" s="5">
        <v>1769.54565429687</v>
      </c>
      <c r="AJ5148" s="5">
        <v>1703.23376464843</v>
      </c>
      <c r="AK5148" s="5">
        <v>1724.2085774739535</v>
      </c>
      <c r="AL5148" s="5">
        <v>861.819091796875</v>
      </c>
      <c r="AM5148" s="5">
        <v>918.96685791015602</v>
      </c>
      <c r="AN5148" s="5">
        <v>916.802734375</v>
      </c>
      <c r="AO5148" s="5">
        <v>899.19622802734375</v>
      </c>
      <c r="AP5148" s="5">
        <v>973.0400390625</v>
      </c>
      <c r="AQ5148" s="5">
        <v>964.302001953125</v>
      </c>
      <c r="AR5148" s="5">
        <v>975.564208984375</v>
      </c>
      <c r="AS5148" s="5">
        <v>970.96875</v>
      </c>
      <c r="AT5148" s="5">
        <v>923.139892578125</v>
      </c>
      <c r="AU5148" s="5">
        <v>1076.15368652343</v>
      </c>
      <c r="AV5148" s="5">
        <v>1059.609375</v>
      </c>
      <c r="AW5148" s="5">
        <v>1019.6343180338517</v>
      </c>
      <c r="AX5148" s="5">
        <v>1112.18872070312</v>
      </c>
      <c r="AY5148" s="5">
        <v>1078.990234375</v>
      </c>
      <c r="AZ5148" s="5">
        <v>1003.47778320312</v>
      </c>
      <c r="BA5148" s="5">
        <v>1064.8855794270801</v>
      </c>
    </row>
    <row r="5149" spans="1:53" x14ac:dyDescent="0.2">
      <c r="A5149" s="1">
        <v>5146</v>
      </c>
      <c r="B5149" s="1" t="s">
        <v>20580</v>
      </c>
      <c r="C5149" s="1" t="s">
        <v>20581</v>
      </c>
      <c r="D5149" s="1" t="s">
        <v>20582</v>
      </c>
      <c r="E5149" s="1" t="s">
        <v>20583</v>
      </c>
      <c r="F5149" s="5">
        <v>1440.39599609375</v>
      </c>
      <c r="G5149" s="5">
        <v>1305.46276855468</v>
      </c>
      <c r="H5149" s="5">
        <v>1370.28283691406</v>
      </c>
      <c r="I5149" s="5">
        <v>1372.0472005208301</v>
      </c>
      <c r="J5149" s="5">
        <v>1287.97692871093</v>
      </c>
      <c r="K5149" s="5">
        <v>1337.94543457031</v>
      </c>
      <c r="L5149" s="5">
        <v>1371.75671386718</v>
      </c>
      <c r="M5149" s="5">
        <v>1332.5596923828068</v>
      </c>
      <c r="N5149" s="5">
        <v>2949.67236328125</v>
      </c>
      <c r="O5149" s="5">
        <v>2846.45971679687</v>
      </c>
      <c r="P5149" s="5">
        <v>2736.00244140625</v>
      </c>
      <c r="Q5149" s="5">
        <v>2844.0448404947897</v>
      </c>
      <c r="R5149" s="5">
        <v>3407.77734375</v>
      </c>
      <c r="S5149" s="5">
        <v>3609.76831054687</v>
      </c>
      <c r="T5149" s="5">
        <v>3348.3662109375</v>
      </c>
      <c r="U5149" s="5">
        <v>3455.3039550781232</v>
      </c>
      <c r="V5149" s="5">
        <v>3894.48388671875</v>
      </c>
      <c r="W5149" s="5">
        <v>3674.64404296875</v>
      </c>
      <c r="X5149" s="5">
        <v>3763.2646484375</v>
      </c>
      <c r="Y5149" s="5">
        <v>3777.4641927083335</v>
      </c>
      <c r="Z5149" s="5">
        <v>2186.96875</v>
      </c>
      <c r="AA5149" s="5">
        <v>2219.4853515625</v>
      </c>
      <c r="AB5149" s="5">
        <v>2271.38256835937</v>
      </c>
      <c r="AC5149" s="5">
        <v>2225.9455566406232</v>
      </c>
      <c r="AD5149" s="5">
        <v>2473.57836914062</v>
      </c>
      <c r="AE5149" s="5">
        <v>2550.455078125</v>
      </c>
      <c r="AF5149" s="5">
        <v>2424.84814453125</v>
      </c>
      <c r="AG5149" s="5">
        <v>2482.9605305989567</v>
      </c>
      <c r="AH5149" s="5">
        <v>2254.56030273437</v>
      </c>
      <c r="AI5149" s="5">
        <v>2347.14624023437</v>
      </c>
      <c r="AJ5149" s="5">
        <v>2232.60473632812</v>
      </c>
      <c r="AK5149" s="5">
        <v>2278.10375976562</v>
      </c>
      <c r="AL5149" s="5">
        <v>2820.21948242187</v>
      </c>
      <c r="AM5149" s="5">
        <v>2723.1455078125</v>
      </c>
      <c r="AN5149" s="5">
        <v>2726.240234375</v>
      </c>
      <c r="AO5149" s="5">
        <v>2756.5350748697897</v>
      </c>
      <c r="AP5149" s="5">
        <v>3108.21850585937</v>
      </c>
      <c r="AQ5149" s="5">
        <v>3168.94897460937</v>
      </c>
      <c r="AR5149" s="5">
        <v>3203.77172851562</v>
      </c>
      <c r="AS5149" s="5">
        <v>3160.3130696614535</v>
      </c>
      <c r="AT5149" s="5">
        <v>4103.771484375</v>
      </c>
      <c r="AU5149" s="5">
        <v>4206.56494140625</v>
      </c>
      <c r="AV5149" s="5">
        <v>3826.337890625</v>
      </c>
      <c r="AW5149" s="5">
        <v>4045.55810546875</v>
      </c>
      <c r="AX5149" s="5">
        <v>3529.22119140625</v>
      </c>
      <c r="AY5149" s="5">
        <v>3611.49096679687</v>
      </c>
      <c r="AZ5149" s="5">
        <v>3530.0166015625</v>
      </c>
      <c r="BA5149" s="5">
        <v>3556.9095865885397</v>
      </c>
    </row>
    <row r="5150" spans="1:53" x14ac:dyDescent="0.2">
      <c r="A5150" s="1">
        <v>5147</v>
      </c>
      <c r="B5150" s="1" t="s">
        <v>20584</v>
      </c>
      <c r="C5150" s="1" t="s">
        <v>20585</v>
      </c>
      <c r="D5150" s="1" t="s">
        <v>20586</v>
      </c>
      <c r="E5150" s="1" t="s">
        <v>20587</v>
      </c>
      <c r="F5150" s="5">
        <v>629.97399902343705</v>
      </c>
      <c r="G5150" s="5">
        <v>627.981689453125</v>
      </c>
      <c r="H5150" s="5">
        <v>589.53973388671795</v>
      </c>
      <c r="I5150" s="5">
        <v>615.83180745442667</v>
      </c>
      <c r="J5150" s="5">
        <v>597.62097167968705</v>
      </c>
      <c r="K5150" s="5">
        <v>530.35900878906205</v>
      </c>
      <c r="L5150" s="5">
        <v>549.68591308593705</v>
      </c>
      <c r="M5150" s="5">
        <v>559.22196451822867</v>
      </c>
      <c r="N5150" s="5">
        <v>1735.12353515625</v>
      </c>
      <c r="O5150" s="5">
        <v>1938.56689453125</v>
      </c>
      <c r="P5150" s="5">
        <v>1819.03979492187</v>
      </c>
      <c r="Q5150" s="5">
        <v>1830.9100748697899</v>
      </c>
      <c r="R5150" s="5">
        <v>1994.26013183593</v>
      </c>
      <c r="S5150" s="5">
        <v>2048.90893554687</v>
      </c>
      <c r="T5150" s="5">
        <v>1918.31420898437</v>
      </c>
      <c r="U5150" s="5">
        <v>1987.1610921223898</v>
      </c>
      <c r="V5150" s="5">
        <v>1565.69104003906</v>
      </c>
      <c r="W5150" s="5">
        <v>1631.30163574218</v>
      </c>
      <c r="X5150" s="5">
        <v>1521.90808105468</v>
      </c>
      <c r="Y5150" s="5">
        <v>1572.9669189453068</v>
      </c>
      <c r="Z5150" s="5">
        <v>873.37554931640602</v>
      </c>
      <c r="AA5150" s="5">
        <v>834.15423583984295</v>
      </c>
      <c r="AB5150" s="5">
        <v>807.81298828125</v>
      </c>
      <c r="AC5150" s="5">
        <v>838.44759114583303</v>
      </c>
      <c r="AD5150" s="5">
        <v>1152.03051757812</v>
      </c>
      <c r="AE5150" s="5">
        <v>1108.49438476562</v>
      </c>
      <c r="AF5150" s="5">
        <v>1162.73510742187</v>
      </c>
      <c r="AG5150" s="5">
        <v>1141.08666992187</v>
      </c>
      <c r="AH5150" s="5">
        <v>1011.91784667968</v>
      </c>
      <c r="AI5150" s="5">
        <v>984.35064697265602</v>
      </c>
      <c r="AJ5150" s="5">
        <v>1030.99328613281</v>
      </c>
      <c r="AK5150" s="5">
        <v>1009.0872599283821</v>
      </c>
      <c r="AL5150" s="5">
        <v>3286.34741210937</v>
      </c>
      <c r="AM5150" s="5">
        <v>3236.44677734375</v>
      </c>
      <c r="AN5150" s="5">
        <v>3331.98095703125</v>
      </c>
      <c r="AO5150" s="5">
        <v>3284.9250488281232</v>
      </c>
      <c r="AP5150" s="5">
        <v>1931.71020507812</v>
      </c>
      <c r="AQ5150" s="5">
        <v>2145.73413085937</v>
      </c>
      <c r="AR5150" s="5">
        <v>2019.56225585937</v>
      </c>
      <c r="AS5150" s="5">
        <v>2032.3355305989535</v>
      </c>
      <c r="AT5150" s="5">
        <v>1265.41931152343</v>
      </c>
      <c r="AU5150" s="5">
        <v>1271.59741210937</v>
      </c>
      <c r="AV5150" s="5">
        <v>1317.67700195312</v>
      </c>
      <c r="AW5150" s="5">
        <v>1284.8979085286398</v>
      </c>
      <c r="AX5150" s="5">
        <v>1311.55847167968</v>
      </c>
      <c r="AY5150" s="5">
        <v>1284.77612304687</v>
      </c>
      <c r="AZ5150" s="5">
        <v>1274.26745605468</v>
      </c>
      <c r="BA5150" s="5">
        <v>1290.2006835937434</v>
      </c>
    </row>
    <row r="5151" spans="1:53" x14ac:dyDescent="0.2">
      <c r="A5151" s="1">
        <v>5148</v>
      </c>
      <c r="B5151" s="1" t="s">
        <v>20588</v>
      </c>
      <c r="C5151" s="1" t="s">
        <v>20589</v>
      </c>
      <c r="D5151" s="1" t="s">
        <v>20590</v>
      </c>
      <c r="E5151" s="1" t="s">
        <v>20591</v>
      </c>
      <c r="F5151" s="5">
        <v>36.377487182617102</v>
      </c>
      <c r="G5151" s="5">
        <v>13.7577505111694</v>
      </c>
      <c r="H5151" s="5">
        <v>56.798683166503899</v>
      </c>
      <c r="I5151" s="5">
        <v>35.644640286763469</v>
      </c>
      <c r="J5151" s="5">
        <v>26.096948623657202</v>
      </c>
      <c r="K5151" s="5">
        <v>37.040447235107401</v>
      </c>
      <c r="L5151" s="5">
        <v>28.372200012206999</v>
      </c>
      <c r="M5151" s="5">
        <v>30.503198623657202</v>
      </c>
      <c r="N5151" s="5">
        <v>37.533714294433501</v>
      </c>
      <c r="O5151" s="5">
        <v>53.219089508056598</v>
      </c>
      <c r="P5151" s="5">
        <v>26.874225616455</v>
      </c>
      <c r="Q5151" s="5">
        <v>39.209009806315031</v>
      </c>
      <c r="T5151" s="5">
        <v>74.410545349121094</v>
      </c>
      <c r="U5151" s="5">
        <v>74.410545349121094</v>
      </c>
      <c r="V5151" s="5">
        <v>116.17828369140599</v>
      </c>
      <c r="W5151" s="5">
        <v>110.83713531494099</v>
      </c>
      <c r="X5151" s="5">
        <v>93.713226318359304</v>
      </c>
      <c r="Y5151" s="5">
        <v>106.90954844156876</v>
      </c>
      <c r="Z5151" s="5">
        <v>173.65464782714801</v>
      </c>
      <c r="AA5151" s="5">
        <v>152.43751525878901</v>
      </c>
      <c r="AB5151" s="5">
        <v>149.52914428710901</v>
      </c>
      <c r="AC5151" s="5">
        <v>158.54043579101537</v>
      </c>
      <c r="AD5151" s="5">
        <v>156.70245361328099</v>
      </c>
      <c r="AE5151" s="5">
        <v>173.44560241699199</v>
      </c>
      <c r="AF5151" s="5">
        <v>176.53764343261699</v>
      </c>
      <c r="AG5151" s="5">
        <v>168.89523315429665</v>
      </c>
      <c r="AH5151" s="5">
        <v>150.44395446777301</v>
      </c>
      <c r="AI5151" s="5">
        <v>123.384216308593</v>
      </c>
      <c r="AJ5151" s="5">
        <v>136.92181396484301</v>
      </c>
      <c r="AK5151" s="5">
        <v>136.916661580403</v>
      </c>
      <c r="AL5151" s="5">
        <v>50.355171203613203</v>
      </c>
      <c r="AM5151" s="5">
        <v>48.024513244628899</v>
      </c>
      <c r="AN5151" s="5">
        <v>46.2191352844238</v>
      </c>
      <c r="AO5151" s="5">
        <v>48.199606577555301</v>
      </c>
      <c r="AP5151" s="5">
        <v>49.7187690734863</v>
      </c>
      <c r="AQ5151" s="5">
        <v>50.233551025390597</v>
      </c>
      <c r="AR5151" s="5">
        <v>54.818286895751903</v>
      </c>
      <c r="AS5151" s="5">
        <v>51.590202331542933</v>
      </c>
      <c r="AT5151" s="5">
        <v>117.52407073974599</v>
      </c>
      <c r="AU5151" s="5">
        <v>115.255767822265</v>
      </c>
      <c r="AV5151" s="5">
        <v>125.80037689208901</v>
      </c>
      <c r="AW5151" s="5">
        <v>119.52673848469999</v>
      </c>
      <c r="AX5151" s="5">
        <v>75.584877014160099</v>
      </c>
      <c r="AY5151" s="5">
        <v>73.1605224609375</v>
      </c>
      <c r="AZ5151" s="5">
        <v>82.001640319824205</v>
      </c>
      <c r="BA5151" s="5">
        <v>76.915679931640611</v>
      </c>
    </row>
    <row r="5152" spans="1:53" x14ac:dyDescent="0.2">
      <c r="A5152" s="1">
        <v>5149</v>
      </c>
      <c r="B5152" s="1" t="s">
        <v>20592</v>
      </c>
      <c r="C5152" s="1" t="s">
        <v>20593</v>
      </c>
      <c r="D5152" s="1" t="s">
        <v>20594</v>
      </c>
      <c r="E5152" s="1" t="s">
        <v>20595</v>
      </c>
      <c r="F5152" s="5">
        <v>95.463798522949205</v>
      </c>
      <c r="G5152" s="5">
        <v>85.668289184570298</v>
      </c>
      <c r="H5152" s="5">
        <v>107.082427978515</v>
      </c>
      <c r="I5152" s="5">
        <v>96.071505228678163</v>
      </c>
      <c r="J5152" s="5">
        <v>83.517318725585895</v>
      </c>
      <c r="K5152" s="5">
        <v>67.638633728027301</v>
      </c>
      <c r="L5152" s="5">
        <v>81.179786682128906</v>
      </c>
      <c r="M5152" s="5">
        <v>77.445246378580705</v>
      </c>
      <c r="N5152" s="5">
        <v>170.15992736816401</v>
      </c>
      <c r="O5152" s="5">
        <v>161.76655578613199</v>
      </c>
      <c r="P5152" s="5">
        <v>163.838943481445</v>
      </c>
      <c r="Q5152" s="5">
        <v>165.25514221191364</v>
      </c>
      <c r="R5152" s="5">
        <v>101.861526489257</v>
      </c>
      <c r="S5152" s="5">
        <v>100.019905090332</v>
      </c>
      <c r="T5152" s="5">
        <v>118.08297729492099</v>
      </c>
      <c r="U5152" s="5">
        <v>106.65480295817001</v>
      </c>
      <c r="V5152" s="5">
        <v>107.730651855468</v>
      </c>
      <c r="W5152" s="5">
        <v>106.470893859863</v>
      </c>
      <c r="X5152" s="5">
        <v>101.3369140625</v>
      </c>
      <c r="Y5152" s="5">
        <v>105.17948659261033</v>
      </c>
      <c r="Z5152" s="5">
        <v>95.312812805175696</v>
      </c>
      <c r="AA5152" s="5">
        <v>80.740219116210895</v>
      </c>
      <c r="AB5152" s="5">
        <v>87.465866088867102</v>
      </c>
      <c r="AC5152" s="5">
        <v>87.839632670084555</v>
      </c>
      <c r="AD5152" s="5">
        <v>86.491661071777301</v>
      </c>
      <c r="AE5152" s="5">
        <v>89.347557067871094</v>
      </c>
      <c r="AF5152" s="5">
        <v>87.629219055175696</v>
      </c>
      <c r="AG5152" s="5">
        <v>87.822812398274706</v>
      </c>
      <c r="AH5152" s="5">
        <v>111.234619140625</v>
      </c>
      <c r="AI5152" s="5">
        <v>104.59770965576099</v>
      </c>
      <c r="AJ5152" s="5">
        <v>95.105056762695298</v>
      </c>
      <c r="AK5152" s="5">
        <v>103.64579518636043</v>
      </c>
      <c r="AL5152" s="5">
        <v>151.84942626953099</v>
      </c>
      <c r="AM5152" s="5">
        <v>156.343338012695</v>
      </c>
      <c r="AN5152" s="5">
        <v>170.07701110839801</v>
      </c>
      <c r="AO5152" s="5">
        <v>159.42325846354132</v>
      </c>
      <c r="AP5152" s="5">
        <v>89.289009094238196</v>
      </c>
      <c r="AQ5152" s="5">
        <v>98.235336303710895</v>
      </c>
      <c r="AR5152" s="5">
        <v>99.187591552734304</v>
      </c>
      <c r="AS5152" s="5">
        <v>95.570645650227803</v>
      </c>
      <c r="AT5152" s="5">
        <v>69.781379699707003</v>
      </c>
      <c r="AU5152" s="5">
        <v>80.489250183105398</v>
      </c>
      <c r="AV5152" s="5">
        <v>67.885116577148395</v>
      </c>
      <c r="AW5152" s="5">
        <v>72.718582153320256</v>
      </c>
      <c r="AX5152" s="5">
        <v>113.95207977294901</v>
      </c>
      <c r="AY5152" s="5">
        <v>99.431877136230398</v>
      </c>
      <c r="AZ5152" s="5">
        <v>97.558937072753906</v>
      </c>
      <c r="BA5152" s="5">
        <v>103.6476313273111</v>
      </c>
    </row>
    <row r="5153" spans="1:53" x14ac:dyDescent="0.2">
      <c r="A5153" s="1">
        <v>5150</v>
      </c>
      <c r="B5153" s="1" t="s">
        <v>20596</v>
      </c>
      <c r="C5153" s="1" t="s">
        <v>20597</v>
      </c>
      <c r="D5153" s="1" t="s">
        <v>20598</v>
      </c>
      <c r="E5153" s="1" t="s">
        <v>20599</v>
      </c>
      <c r="F5153" s="5">
        <v>141.49543762207</v>
      </c>
      <c r="G5153" s="5">
        <v>144.64212036132801</v>
      </c>
      <c r="H5153" s="5">
        <v>128.69047546386699</v>
      </c>
      <c r="I5153" s="5">
        <v>138.2760111490883</v>
      </c>
      <c r="J5153" s="5">
        <v>159.20854187011699</v>
      </c>
      <c r="K5153" s="5">
        <v>143.35070800781199</v>
      </c>
      <c r="L5153" s="5">
        <v>166.99009704589801</v>
      </c>
      <c r="M5153" s="5">
        <v>156.51644897460901</v>
      </c>
      <c r="N5153" s="5">
        <v>147.76199340820301</v>
      </c>
      <c r="O5153" s="5">
        <v>146.30873107910099</v>
      </c>
      <c r="P5153" s="5">
        <v>143.99346923828099</v>
      </c>
      <c r="Q5153" s="5">
        <v>146.02139790852834</v>
      </c>
      <c r="R5153" s="5">
        <v>83.971839904785099</v>
      </c>
      <c r="S5153" s="5">
        <v>77.888732910156193</v>
      </c>
      <c r="T5153" s="5">
        <v>83.783096313476506</v>
      </c>
      <c r="U5153" s="5">
        <v>81.881223042805928</v>
      </c>
      <c r="V5153" s="5">
        <v>80.753761291503906</v>
      </c>
      <c r="W5153" s="5">
        <v>101.21704864501901</v>
      </c>
      <c r="X5153" s="5">
        <v>84.602439880371094</v>
      </c>
      <c r="Y5153" s="5">
        <v>88.857749938964673</v>
      </c>
      <c r="Z5153" s="5">
        <v>128.55310058593699</v>
      </c>
      <c r="AA5153" s="5">
        <v>127.07923889160099</v>
      </c>
      <c r="AB5153" s="5">
        <v>140.83802795410099</v>
      </c>
      <c r="AC5153" s="5">
        <v>132.15678914387965</v>
      </c>
      <c r="AD5153" s="5">
        <v>110.863471984863</v>
      </c>
      <c r="AE5153" s="5">
        <v>114.108528137207</v>
      </c>
      <c r="AF5153" s="5">
        <v>120.814094543457</v>
      </c>
      <c r="AG5153" s="5">
        <v>115.26203155517567</v>
      </c>
      <c r="AH5153" s="5">
        <v>96.241287231445298</v>
      </c>
      <c r="AI5153" s="5">
        <v>96.423324584960895</v>
      </c>
      <c r="AJ5153" s="5">
        <v>105.09909057617099</v>
      </c>
      <c r="AK5153" s="5">
        <v>99.254567464192405</v>
      </c>
      <c r="AL5153" s="5">
        <v>101.48308563232401</v>
      </c>
      <c r="AM5153" s="5">
        <v>102.49948120117099</v>
      </c>
      <c r="AN5153" s="5">
        <v>120.07127380371</v>
      </c>
      <c r="AO5153" s="5">
        <v>108.01794687906833</v>
      </c>
      <c r="AP5153" s="5">
        <v>70.575447082519503</v>
      </c>
      <c r="AQ5153" s="5">
        <v>66.945198059082003</v>
      </c>
      <c r="AR5153" s="5">
        <v>66.820686340332003</v>
      </c>
      <c r="AS5153" s="5">
        <v>68.113777160644503</v>
      </c>
      <c r="AT5153" s="5">
        <v>90.810234069824205</v>
      </c>
      <c r="AU5153" s="5">
        <v>128.48469543457</v>
      </c>
      <c r="AV5153" s="5">
        <v>78.880905151367102</v>
      </c>
      <c r="AW5153" s="5">
        <v>99.39194488525375</v>
      </c>
      <c r="AX5153" s="5">
        <v>82.198921203613196</v>
      </c>
      <c r="AY5153" s="5">
        <v>57.024829864501903</v>
      </c>
      <c r="AZ5153" s="5">
        <v>70.431503295898395</v>
      </c>
      <c r="BA5153" s="5">
        <v>69.885084788004505</v>
      </c>
    </row>
    <row r="5154" spans="1:53" x14ac:dyDescent="0.2">
      <c r="A5154" s="1">
        <v>5151</v>
      </c>
      <c r="B5154" s="1" t="s">
        <v>20600</v>
      </c>
      <c r="C5154" s="1" t="s">
        <v>20601</v>
      </c>
      <c r="D5154" s="1" t="s">
        <v>20602</v>
      </c>
      <c r="E5154" s="1" t="s">
        <v>20603</v>
      </c>
      <c r="F5154" s="5">
        <v>246.61689758300699</v>
      </c>
      <c r="G5154" s="5">
        <v>269.185791015625</v>
      </c>
      <c r="H5154" s="5">
        <v>223.17572021484301</v>
      </c>
      <c r="I5154" s="5">
        <v>246.32613627115833</v>
      </c>
      <c r="J5154" s="5">
        <v>254.96672058105401</v>
      </c>
      <c r="K5154" s="5">
        <v>219.635330200195</v>
      </c>
      <c r="L5154" s="5">
        <v>244.61863708496</v>
      </c>
      <c r="M5154" s="5">
        <v>239.74022928873634</v>
      </c>
      <c r="N5154" s="5">
        <v>258.21545410156199</v>
      </c>
      <c r="O5154" s="5">
        <v>314.22125244140602</v>
      </c>
      <c r="P5154" s="5">
        <v>307.45669555664</v>
      </c>
      <c r="Q5154" s="5">
        <v>293.29780069986936</v>
      </c>
      <c r="R5154" s="5">
        <v>199.08818054199199</v>
      </c>
      <c r="S5154" s="5">
        <v>181.28399658203099</v>
      </c>
      <c r="T5154" s="5">
        <v>185.137924194335</v>
      </c>
      <c r="U5154" s="5">
        <v>188.50336710611933</v>
      </c>
      <c r="V5154" s="5">
        <v>215.28439331054599</v>
      </c>
      <c r="W5154" s="5">
        <v>207.36557006835901</v>
      </c>
      <c r="X5154" s="5">
        <v>218.595123291015</v>
      </c>
      <c r="Y5154" s="5">
        <v>213.74836222330669</v>
      </c>
      <c r="Z5154" s="5">
        <v>342.24322509765602</v>
      </c>
      <c r="AA5154" s="5">
        <v>385.92205810546801</v>
      </c>
      <c r="AB5154" s="5">
        <v>381.178466796875</v>
      </c>
      <c r="AC5154" s="5">
        <v>369.78124999999972</v>
      </c>
      <c r="AD5154" s="5">
        <v>171.687088012695</v>
      </c>
      <c r="AE5154" s="5">
        <v>174.28410339355401</v>
      </c>
      <c r="AF5154" s="5">
        <v>170.61883544921801</v>
      </c>
      <c r="AG5154" s="5">
        <v>172.19667561848897</v>
      </c>
      <c r="AH5154" s="5">
        <v>161.01168823242099</v>
      </c>
      <c r="AI5154" s="5">
        <v>147.49996948242099</v>
      </c>
      <c r="AJ5154" s="5">
        <v>140.390365600585</v>
      </c>
      <c r="AK5154" s="5">
        <v>149.634007771809</v>
      </c>
      <c r="AL5154" s="5">
        <v>203.205474853515</v>
      </c>
      <c r="AM5154" s="5">
        <v>226.22067260742099</v>
      </c>
      <c r="AN5154" s="5">
        <v>213.49450683593699</v>
      </c>
      <c r="AO5154" s="5">
        <v>214.30688476562432</v>
      </c>
      <c r="AP5154" s="5">
        <v>115.74208831787099</v>
      </c>
      <c r="AQ5154" s="5">
        <v>115.16886138916</v>
      </c>
      <c r="AR5154" s="5">
        <v>111.66615295410099</v>
      </c>
      <c r="AS5154" s="5">
        <v>114.19236755371067</v>
      </c>
      <c r="AT5154" s="5">
        <v>196.34973144531199</v>
      </c>
      <c r="AU5154" s="5">
        <v>183.75598144531199</v>
      </c>
      <c r="AV5154" s="5">
        <v>222.12640380859301</v>
      </c>
      <c r="AW5154" s="5">
        <v>200.74403889973897</v>
      </c>
      <c r="AX5154" s="5">
        <v>151.63854980468699</v>
      </c>
      <c r="AY5154" s="5">
        <v>144.13807678222599</v>
      </c>
      <c r="AZ5154" s="5">
        <v>138.87828063964801</v>
      </c>
      <c r="BA5154" s="5">
        <v>144.88496907552033</v>
      </c>
    </row>
    <row r="5155" spans="1:53" x14ac:dyDescent="0.2">
      <c r="A5155" s="1">
        <v>5152</v>
      </c>
      <c r="B5155" s="1" t="s">
        <v>20604</v>
      </c>
      <c r="C5155" s="1" t="s">
        <v>20605</v>
      </c>
      <c r="D5155" s="1" t="s">
        <v>20606</v>
      </c>
      <c r="E5155" s="1" t="s">
        <v>20607</v>
      </c>
      <c r="F5155" s="5">
        <v>171.519287109375</v>
      </c>
      <c r="G5155" s="5">
        <v>185.59481811523401</v>
      </c>
      <c r="H5155" s="5">
        <v>170.60923767089801</v>
      </c>
      <c r="I5155" s="5">
        <v>175.907780965169</v>
      </c>
      <c r="J5155" s="5">
        <v>185.41467285156199</v>
      </c>
      <c r="K5155" s="5">
        <v>174.62918090820301</v>
      </c>
      <c r="L5155" s="5">
        <v>165.770416259765</v>
      </c>
      <c r="M5155" s="5">
        <v>175.27142333984332</v>
      </c>
      <c r="N5155" s="5">
        <v>359.21194458007801</v>
      </c>
      <c r="O5155" s="5">
        <v>368.47494506835898</v>
      </c>
      <c r="P5155" s="5">
        <v>345.525634765625</v>
      </c>
      <c r="Q5155" s="5">
        <v>357.7375081380207</v>
      </c>
      <c r="R5155" s="5">
        <v>230.18797302246</v>
      </c>
      <c r="S5155" s="5">
        <v>221.14533996582</v>
      </c>
      <c r="T5155" s="5">
        <v>222.34794616699199</v>
      </c>
      <c r="U5155" s="5">
        <v>224.56041971842399</v>
      </c>
      <c r="V5155" s="5">
        <v>247.90238952636699</v>
      </c>
      <c r="W5155" s="5">
        <v>222.32011413574199</v>
      </c>
      <c r="X5155" s="5">
        <v>220.33213806152301</v>
      </c>
      <c r="Y5155" s="5">
        <v>230.184880574544</v>
      </c>
      <c r="Z5155" s="5">
        <v>188.20277404785099</v>
      </c>
      <c r="AA5155" s="5">
        <v>199.15139770507801</v>
      </c>
      <c r="AB5155" s="5">
        <v>192.99981689453099</v>
      </c>
      <c r="AC5155" s="5">
        <v>193.45132954915334</v>
      </c>
      <c r="AD5155" s="5">
        <v>213.24337768554599</v>
      </c>
      <c r="AE5155" s="5">
        <v>213.66192626953099</v>
      </c>
      <c r="AF5155" s="5">
        <v>209.85089111328099</v>
      </c>
      <c r="AG5155" s="5">
        <v>212.25206502278601</v>
      </c>
      <c r="AH5155" s="5">
        <v>210.65740966796801</v>
      </c>
      <c r="AI5155" s="5">
        <v>202.46327209472599</v>
      </c>
      <c r="AJ5155" s="5">
        <v>210.92111206054599</v>
      </c>
      <c r="AK5155" s="5">
        <v>208.01393127441335</v>
      </c>
      <c r="AL5155" s="5">
        <v>367.45004272460898</v>
      </c>
      <c r="AM5155" s="5">
        <v>361.91842651367102</v>
      </c>
      <c r="AN5155" s="5">
        <v>361.92642211914</v>
      </c>
      <c r="AO5155" s="5">
        <v>363.76496378580669</v>
      </c>
      <c r="AP5155" s="5">
        <v>240.43307495117099</v>
      </c>
      <c r="AQ5155" s="5">
        <v>242.63481140136699</v>
      </c>
      <c r="AR5155" s="5">
        <v>253.07392883300699</v>
      </c>
      <c r="AS5155" s="5">
        <v>245.38060506184831</v>
      </c>
      <c r="AT5155" s="5">
        <v>303.83425903320301</v>
      </c>
      <c r="AU5155" s="5">
        <v>275.489654541015</v>
      </c>
      <c r="AV5155" s="5">
        <v>306.64392089843699</v>
      </c>
      <c r="AW5155" s="5">
        <v>295.32261149088504</v>
      </c>
      <c r="AX5155" s="5">
        <v>263.64019775390602</v>
      </c>
      <c r="AY5155" s="5">
        <v>229.96835327148401</v>
      </c>
      <c r="AZ5155" s="5">
        <v>256.71597290039</v>
      </c>
      <c r="BA5155" s="5">
        <v>250.10817464192669</v>
      </c>
    </row>
    <row r="5156" spans="1:53" x14ac:dyDescent="0.2">
      <c r="A5156" s="1">
        <v>5153</v>
      </c>
      <c r="B5156" s="1" t="s">
        <v>20608</v>
      </c>
      <c r="C5156" s="1" t="s">
        <v>20609</v>
      </c>
      <c r="D5156" s="1" t="s">
        <v>20610</v>
      </c>
      <c r="E5156" s="1" t="s">
        <v>20611</v>
      </c>
      <c r="F5156" s="5">
        <v>5119.4482421875</v>
      </c>
      <c r="G5156" s="5">
        <v>5390.0830078125</v>
      </c>
      <c r="H5156" s="5">
        <v>5143.2001953125</v>
      </c>
      <c r="I5156" s="5">
        <v>5217.5771484375</v>
      </c>
      <c r="J5156" s="5">
        <v>4371.76611328125</v>
      </c>
      <c r="K5156" s="5">
        <v>4396.7197265625</v>
      </c>
      <c r="L5156" s="5">
        <v>4565.2919921875</v>
      </c>
      <c r="M5156" s="5">
        <v>4444.592610677083</v>
      </c>
      <c r="N5156" s="5">
        <v>2468.54418945312</v>
      </c>
      <c r="O5156" s="5">
        <v>2489.619140625</v>
      </c>
      <c r="P5156" s="5">
        <v>2584.6220703125</v>
      </c>
      <c r="Q5156" s="5">
        <v>2514.2618001302067</v>
      </c>
      <c r="R5156" s="5">
        <v>7506.12060546875</v>
      </c>
      <c r="S5156" s="5">
        <v>7366.6552734375</v>
      </c>
      <c r="T5156" s="5">
        <v>7364.0263671875</v>
      </c>
      <c r="U5156" s="5">
        <v>7412.267415364583</v>
      </c>
      <c r="V5156" s="5">
        <v>9474.669921875</v>
      </c>
      <c r="W5156" s="5">
        <v>9308.10546875</v>
      </c>
      <c r="X5156" s="5">
        <v>9541.6181640625</v>
      </c>
      <c r="Y5156" s="5">
        <v>9441.4645182291661</v>
      </c>
      <c r="Z5156" s="5">
        <v>5379.8271484375</v>
      </c>
      <c r="AA5156" s="5">
        <v>5587.271484375</v>
      </c>
      <c r="AB5156" s="5">
        <v>5538.8251953125</v>
      </c>
      <c r="AC5156" s="5">
        <v>5501.974609375</v>
      </c>
      <c r="AD5156" s="5">
        <v>8339.7216796875</v>
      </c>
      <c r="AE5156" s="5">
        <v>7948.4638671875</v>
      </c>
      <c r="AF5156" s="5">
        <v>8100.314453125</v>
      </c>
      <c r="AG5156" s="5">
        <v>8129.5</v>
      </c>
      <c r="AH5156" s="5">
        <v>7668.0205078125</v>
      </c>
      <c r="AI5156" s="5">
        <v>8153.97314453125</v>
      </c>
      <c r="AJ5156" s="5">
        <v>7759.171875</v>
      </c>
      <c r="AK5156" s="5">
        <v>7860.388509114583</v>
      </c>
      <c r="AL5156" s="5">
        <v>3441.05224609375</v>
      </c>
      <c r="AM5156" s="5">
        <v>3572.99633789062</v>
      </c>
      <c r="AN5156" s="5">
        <v>3732.66748046875</v>
      </c>
      <c r="AO5156" s="5">
        <v>3582.2386881510397</v>
      </c>
      <c r="AP5156" s="5">
        <v>6067.1748046875</v>
      </c>
      <c r="AQ5156" s="5">
        <v>6033.8642578125</v>
      </c>
      <c r="AR5156" s="5">
        <v>5931.69677734375</v>
      </c>
      <c r="AS5156" s="5">
        <v>6010.911946614583</v>
      </c>
      <c r="AT5156" s="5">
        <v>6235.9228515625</v>
      </c>
      <c r="AU5156" s="5">
        <v>6200.0498046875</v>
      </c>
      <c r="AV5156" s="5">
        <v>7078.1767578125</v>
      </c>
      <c r="AW5156" s="5">
        <v>6504.716471354167</v>
      </c>
      <c r="AX5156" s="5">
        <v>8334.3642578125</v>
      </c>
      <c r="AY5156" s="5">
        <v>7698.181640625</v>
      </c>
      <c r="AZ5156" s="5">
        <v>7434.70458984375</v>
      </c>
      <c r="BA5156" s="5">
        <v>7822.416829427083</v>
      </c>
    </row>
    <row r="5157" spans="1:53" x14ac:dyDescent="0.2">
      <c r="A5157" s="1">
        <v>5154</v>
      </c>
      <c r="B5157" s="1" t="s">
        <v>20612</v>
      </c>
      <c r="C5157" s="1" t="s">
        <v>20613</v>
      </c>
      <c r="D5157" s="1" t="s">
        <v>20614</v>
      </c>
      <c r="E5157" s="1" t="s">
        <v>20615</v>
      </c>
      <c r="F5157" s="5">
        <v>182.56861877441401</v>
      </c>
      <c r="G5157" s="5">
        <v>193.75988769531199</v>
      </c>
      <c r="H5157" s="5">
        <v>190.585845947265</v>
      </c>
      <c r="I5157" s="5">
        <v>188.97145080566369</v>
      </c>
      <c r="J5157" s="5">
        <v>211.56260681152301</v>
      </c>
      <c r="K5157" s="5">
        <v>223.23091125488199</v>
      </c>
      <c r="L5157" s="5">
        <v>202.41018676757801</v>
      </c>
      <c r="M5157" s="5">
        <v>212.40123494466101</v>
      </c>
      <c r="N5157" s="5">
        <v>222.14627075195301</v>
      </c>
      <c r="O5157" s="5">
        <v>231.02743530273401</v>
      </c>
      <c r="P5157" s="5">
        <v>225.13819885253901</v>
      </c>
      <c r="Q5157" s="5">
        <v>226.1039683024087</v>
      </c>
      <c r="R5157" s="5">
        <v>251.54447937011699</v>
      </c>
      <c r="S5157" s="5">
        <v>246.97541809082</v>
      </c>
      <c r="T5157" s="5">
        <v>263.50158691406199</v>
      </c>
      <c r="U5157" s="5">
        <v>254.007161458333</v>
      </c>
      <c r="V5157" s="5">
        <v>227.34294128417901</v>
      </c>
      <c r="W5157" s="5">
        <v>243.22030639648401</v>
      </c>
      <c r="X5157" s="5">
        <v>233.86691284179599</v>
      </c>
      <c r="Y5157" s="5">
        <v>234.81005350748634</v>
      </c>
      <c r="Z5157" s="5">
        <v>269.53070068359301</v>
      </c>
      <c r="AA5157" s="5">
        <v>269.08804321289</v>
      </c>
      <c r="AB5157" s="5">
        <v>264.07907104492102</v>
      </c>
      <c r="AC5157" s="5">
        <v>267.56593831380133</v>
      </c>
      <c r="AD5157" s="5">
        <v>208.21879577636699</v>
      </c>
      <c r="AE5157" s="5">
        <v>210.666732788085</v>
      </c>
      <c r="AF5157" s="5">
        <v>224.56687927246</v>
      </c>
      <c r="AG5157" s="5">
        <v>214.48413594563735</v>
      </c>
      <c r="AH5157" s="5">
        <v>189.64616394042901</v>
      </c>
      <c r="AI5157" s="5">
        <v>181.05499267578099</v>
      </c>
      <c r="AJ5157" s="5">
        <v>185.45217895507801</v>
      </c>
      <c r="AK5157" s="5">
        <v>185.38444519042935</v>
      </c>
      <c r="AL5157" s="5">
        <v>215.830322265625</v>
      </c>
      <c r="AM5157" s="5">
        <v>207.12544250488199</v>
      </c>
      <c r="AN5157" s="5">
        <v>211.53404235839801</v>
      </c>
      <c r="AO5157" s="5">
        <v>211.49660237630167</v>
      </c>
      <c r="AP5157" s="5">
        <v>284.553955078125</v>
      </c>
      <c r="AQ5157" s="5">
        <v>271.19497680664</v>
      </c>
      <c r="AR5157" s="5">
        <v>293.09924316406199</v>
      </c>
      <c r="AS5157" s="5">
        <v>282.94939168294235</v>
      </c>
      <c r="AT5157" s="5">
        <v>261.54647827148398</v>
      </c>
      <c r="AU5157" s="5">
        <v>244.14039611816401</v>
      </c>
      <c r="AV5157" s="5">
        <v>298.469635009765</v>
      </c>
      <c r="AW5157" s="5">
        <v>268.05216979980429</v>
      </c>
      <c r="AX5157" s="5">
        <v>246.794830322265</v>
      </c>
      <c r="AY5157" s="5">
        <v>217.96322631835901</v>
      </c>
      <c r="AZ5157" s="5">
        <v>224.18760681152301</v>
      </c>
      <c r="BA5157" s="5">
        <v>229.64855448404899</v>
      </c>
    </row>
    <row r="5158" spans="1:53" x14ac:dyDescent="0.2">
      <c r="A5158" s="1">
        <v>5155</v>
      </c>
      <c r="B5158" s="1" t="s">
        <v>20616</v>
      </c>
      <c r="C5158" s="1" t="s">
        <v>20617</v>
      </c>
      <c r="D5158" s="1" t="s">
        <v>20618</v>
      </c>
      <c r="E5158" s="1" t="s">
        <v>20619</v>
      </c>
      <c r="F5158" s="5">
        <v>128.38421630859301</v>
      </c>
      <c r="G5158" s="5">
        <v>103.39011383056599</v>
      </c>
      <c r="H5158" s="5">
        <v>109.761260986328</v>
      </c>
      <c r="I5158" s="5">
        <v>113.84519704182901</v>
      </c>
      <c r="J5158" s="5">
        <v>135.85823059082</v>
      </c>
      <c r="K5158" s="5">
        <v>126.81105041503901</v>
      </c>
      <c r="L5158" s="5">
        <v>118.740104675292</v>
      </c>
      <c r="M5158" s="5">
        <v>127.13646189371701</v>
      </c>
      <c r="N5158" s="5">
        <v>206.40640258789</v>
      </c>
      <c r="O5158" s="5">
        <v>213.09674072265599</v>
      </c>
      <c r="P5158" s="5">
        <v>226.69715881347599</v>
      </c>
      <c r="Q5158" s="5">
        <v>215.40010070800733</v>
      </c>
      <c r="R5158" s="5">
        <v>86.625694274902301</v>
      </c>
      <c r="S5158" s="5">
        <v>88.803253173828097</v>
      </c>
      <c r="T5158" s="5">
        <v>84.770606994628906</v>
      </c>
      <c r="U5158" s="5">
        <v>86.733184814453111</v>
      </c>
      <c r="V5158" s="5">
        <v>75.340133666992102</v>
      </c>
      <c r="W5158" s="5">
        <v>70.196418762207003</v>
      </c>
      <c r="X5158" s="5">
        <v>69.780014038085895</v>
      </c>
      <c r="Y5158" s="5">
        <v>71.772188822428333</v>
      </c>
      <c r="Z5158" s="5">
        <v>108.94164276123</v>
      </c>
      <c r="AA5158" s="5">
        <v>113.48613739013599</v>
      </c>
      <c r="AB5158" s="5">
        <v>100.636474609375</v>
      </c>
      <c r="AC5158" s="5">
        <v>107.68808492024699</v>
      </c>
      <c r="AD5158" s="5">
        <v>55.602230072021399</v>
      </c>
      <c r="AE5158" s="5">
        <v>65.362129211425696</v>
      </c>
      <c r="AF5158" s="5">
        <v>60.8855781555175</v>
      </c>
      <c r="AG5158" s="5">
        <v>60.616645812988196</v>
      </c>
      <c r="AH5158" s="5">
        <v>76.478271484375</v>
      </c>
      <c r="AI5158" s="5">
        <v>59.862522125244098</v>
      </c>
      <c r="AJ5158" s="5">
        <v>73.263084411621094</v>
      </c>
      <c r="AK5158" s="5">
        <v>69.867959340413393</v>
      </c>
      <c r="AL5158" s="5">
        <v>215.29536437988199</v>
      </c>
      <c r="AM5158" s="5">
        <v>205.70121765136699</v>
      </c>
      <c r="AN5158" s="5">
        <v>207.45755004882801</v>
      </c>
      <c r="AO5158" s="5">
        <v>209.48471069335901</v>
      </c>
      <c r="AP5158" s="5">
        <v>88.228416442871094</v>
      </c>
      <c r="AQ5158" s="5">
        <v>89.645240783691406</v>
      </c>
      <c r="AR5158" s="5">
        <v>97.939872741699205</v>
      </c>
      <c r="AS5158" s="5">
        <v>91.937843322753906</v>
      </c>
      <c r="AT5158" s="5">
        <v>74.722717285156193</v>
      </c>
      <c r="AU5158" s="5">
        <v>64.416702270507798</v>
      </c>
      <c r="AV5158" s="5">
        <v>72.273406982421804</v>
      </c>
      <c r="AW5158" s="5">
        <v>70.470942179361941</v>
      </c>
      <c r="AX5158" s="5">
        <v>75.711326599121094</v>
      </c>
      <c r="AY5158" s="5">
        <v>72.432518005371094</v>
      </c>
      <c r="AZ5158" s="5">
        <v>63.455360412597599</v>
      </c>
      <c r="BA5158" s="5">
        <v>70.533068339029924</v>
      </c>
    </row>
    <row r="5159" spans="1:53" x14ac:dyDescent="0.2">
      <c r="A5159" s="1">
        <v>5156</v>
      </c>
      <c r="B5159" s="1" t="s">
        <v>20620</v>
      </c>
      <c r="C5159" s="1" t="s">
        <v>20621</v>
      </c>
      <c r="D5159" s="1" t="s">
        <v>20622</v>
      </c>
      <c r="E5159" s="1" t="s">
        <v>20623</v>
      </c>
      <c r="F5159" s="5">
        <v>99.031074523925696</v>
      </c>
      <c r="G5159" s="5">
        <v>67.588645935058594</v>
      </c>
      <c r="H5159" s="5">
        <v>92.027893066406193</v>
      </c>
      <c r="I5159" s="5">
        <v>86.215871175130175</v>
      </c>
      <c r="J5159" s="5">
        <v>125.824333190917</v>
      </c>
      <c r="K5159" s="5">
        <v>122.122314453125</v>
      </c>
      <c r="L5159" s="5">
        <v>121.525505065917</v>
      </c>
      <c r="M5159" s="5">
        <v>123.157384236653</v>
      </c>
      <c r="N5159" s="5">
        <v>86.834922790527301</v>
      </c>
      <c r="O5159" s="5">
        <v>94.219306945800696</v>
      </c>
      <c r="P5159" s="5">
        <v>98.074417114257798</v>
      </c>
      <c r="Q5159" s="5">
        <v>93.042882283528613</v>
      </c>
      <c r="R5159" s="5">
        <v>80.762535095214801</v>
      </c>
      <c r="S5159" s="5">
        <v>30.5606689453125</v>
      </c>
      <c r="T5159" s="5">
        <v>32.914180755615199</v>
      </c>
      <c r="U5159" s="5">
        <v>48.079128265380831</v>
      </c>
      <c r="V5159" s="5">
        <v>196.59831237792901</v>
      </c>
      <c r="W5159" s="5">
        <v>198.36473083496</v>
      </c>
      <c r="X5159" s="5">
        <v>199.49557495117099</v>
      </c>
      <c r="Y5159" s="5">
        <v>198.15287272135333</v>
      </c>
      <c r="Z5159" s="5">
        <v>149.1318359375</v>
      </c>
      <c r="AA5159" s="5">
        <v>94.417823791503906</v>
      </c>
      <c r="AB5159" s="5">
        <v>128.222396850585</v>
      </c>
      <c r="AC5159" s="5">
        <v>123.92401885986298</v>
      </c>
      <c r="AD5159" s="5">
        <v>146.23188781738199</v>
      </c>
      <c r="AE5159" s="5">
        <v>139.01368713378901</v>
      </c>
      <c r="AF5159" s="5">
        <v>146.82261657714801</v>
      </c>
      <c r="AG5159" s="5">
        <v>144.02273050943964</v>
      </c>
      <c r="AH5159" s="5">
        <v>103.08519744873</v>
      </c>
      <c r="AI5159" s="5">
        <v>116.093040466308</v>
      </c>
      <c r="AJ5159" s="5">
        <v>108.11293029785099</v>
      </c>
      <c r="AK5159" s="5">
        <v>109.09705607096299</v>
      </c>
      <c r="AL5159" s="5">
        <v>65.213150024414006</v>
      </c>
      <c r="AM5159" s="5">
        <v>106.76364898681599</v>
      </c>
      <c r="AN5159" s="5">
        <v>94.562767028808594</v>
      </c>
      <c r="AO5159" s="5">
        <v>88.846522013346203</v>
      </c>
      <c r="AP5159" s="5">
        <v>72.113784790039006</v>
      </c>
      <c r="AQ5159" s="5">
        <v>68.498352050781193</v>
      </c>
      <c r="AR5159" s="5">
        <v>75.195274353027301</v>
      </c>
      <c r="AS5159" s="5">
        <v>71.935803731282491</v>
      </c>
      <c r="AT5159" s="5">
        <v>152.78094482421801</v>
      </c>
      <c r="AU5159" s="5">
        <v>181.78721618652301</v>
      </c>
      <c r="AV5159" s="5">
        <v>191.93052673339801</v>
      </c>
      <c r="AW5159" s="5">
        <v>175.49956258137968</v>
      </c>
      <c r="AX5159" s="5">
        <v>158.26559448242099</v>
      </c>
      <c r="AY5159" s="5">
        <v>134.10728454589801</v>
      </c>
      <c r="AZ5159" s="5">
        <v>140.57986450195301</v>
      </c>
      <c r="BA5159" s="5">
        <v>144.31758117675733</v>
      </c>
    </row>
    <row r="5160" spans="1:53" x14ac:dyDescent="0.2">
      <c r="A5160" s="1">
        <v>5157</v>
      </c>
      <c r="B5160" s="1" t="s">
        <v>20624</v>
      </c>
      <c r="C5160" s="1" t="s">
        <v>20625</v>
      </c>
      <c r="D5160" s="1" t="s">
        <v>20626</v>
      </c>
      <c r="E5160" s="1" t="s">
        <v>20627</v>
      </c>
      <c r="F5160" s="5">
        <v>220.66325378417901</v>
      </c>
      <c r="G5160" s="5">
        <v>137.17759704589801</v>
      </c>
      <c r="H5160" s="5">
        <v>178.25747680664</v>
      </c>
      <c r="I5160" s="5">
        <v>178.69944254557231</v>
      </c>
      <c r="J5160" s="5">
        <v>181.458236694335</v>
      </c>
      <c r="K5160" s="5">
        <v>198.56326293945301</v>
      </c>
      <c r="L5160" s="5">
        <v>145.898193359375</v>
      </c>
      <c r="M5160" s="5">
        <v>175.30656433105435</v>
      </c>
      <c r="N5160" s="5">
        <v>76.449035644531193</v>
      </c>
      <c r="O5160" s="5">
        <v>97.923881530761705</v>
      </c>
      <c r="Q5160" s="5">
        <v>87.186458587646456</v>
      </c>
      <c r="R5160" s="5">
        <v>141.74089050292901</v>
      </c>
      <c r="S5160" s="5">
        <v>109.017318725585</v>
      </c>
      <c r="T5160" s="5">
        <v>116.188117980957</v>
      </c>
      <c r="U5160" s="5">
        <v>122.31544240315701</v>
      </c>
      <c r="V5160" s="5">
        <v>79.076492309570298</v>
      </c>
      <c r="W5160" s="5">
        <v>78.776657104492102</v>
      </c>
      <c r="X5160" s="5">
        <v>61.619846343994098</v>
      </c>
      <c r="Y5160" s="5">
        <v>73.15766525268549</v>
      </c>
      <c r="Z5160" s="5">
        <v>127.97771453857401</v>
      </c>
      <c r="AA5160" s="5">
        <v>134.86952209472599</v>
      </c>
      <c r="AB5160" s="5">
        <v>122.108444213867</v>
      </c>
      <c r="AC5160" s="5">
        <v>128.318560282389</v>
      </c>
      <c r="AD5160" s="5">
        <v>160.82304382324199</v>
      </c>
      <c r="AE5160" s="5">
        <v>153.84875488281199</v>
      </c>
      <c r="AF5160" s="5">
        <v>166.39686584472599</v>
      </c>
      <c r="AG5160" s="5">
        <v>160.35622151692667</v>
      </c>
      <c r="AH5160" s="5">
        <v>165.20111083984301</v>
      </c>
      <c r="AI5160" s="5">
        <v>139.37709045410099</v>
      </c>
      <c r="AJ5160" s="5">
        <v>149.111083984375</v>
      </c>
      <c r="AK5160" s="5">
        <v>151.22976175943967</v>
      </c>
      <c r="AL5160" s="5">
        <v>69.087394714355398</v>
      </c>
      <c r="AM5160" s="5">
        <v>83.290023803710895</v>
      </c>
      <c r="AN5160" s="5">
        <v>73.59228515625</v>
      </c>
      <c r="AO5160" s="5">
        <v>75.323234558105426</v>
      </c>
      <c r="AP5160" s="5">
        <v>93.714706420898395</v>
      </c>
      <c r="AQ5160" s="5">
        <v>86.510192871093693</v>
      </c>
      <c r="AR5160" s="5">
        <v>95.644989013671804</v>
      </c>
      <c r="AS5160" s="5">
        <v>91.956629435221302</v>
      </c>
      <c r="AT5160" s="5">
        <v>145.58355712890599</v>
      </c>
      <c r="AW5160" s="5">
        <v>145.58355712890599</v>
      </c>
      <c r="AX5160" s="5">
        <v>133.45489501953099</v>
      </c>
      <c r="AY5160" s="5">
        <v>119.992561340332</v>
      </c>
      <c r="AZ5160" s="5">
        <v>141.37104797363199</v>
      </c>
      <c r="BA5160" s="5">
        <v>131.60616811116498</v>
      </c>
    </row>
    <row r="5161" spans="1:53" x14ac:dyDescent="0.2">
      <c r="A5161" s="1">
        <v>5158</v>
      </c>
      <c r="B5161" s="1" t="s">
        <v>20628</v>
      </c>
      <c r="C5161" s="1" t="s">
        <v>20629</v>
      </c>
      <c r="D5161" s="1" t="s">
        <v>20630</v>
      </c>
      <c r="E5161" s="1" t="s">
        <v>20631</v>
      </c>
      <c r="F5161" s="5">
        <v>358.59774780273398</v>
      </c>
      <c r="G5161" s="5">
        <v>363.69943237304602</v>
      </c>
      <c r="H5161" s="5">
        <v>322.10778808593699</v>
      </c>
      <c r="I5161" s="5">
        <v>348.13498942057231</v>
      </c>
      <c r="J5161" s="5">
        <v>356.59515380859301</v>
      </c>
      <c r="K5161" s="5">
        <v>383.058349609375</v>
      </c>
      <c r="L5161" s="5">
        <v>361.76080322265602</v>
      </c>
      <c r="M5161" s="5">
        <v>367.13810221354134</v>
      </c>
      <c r="N5161" s="5">
        <v>948.37530517578102</v>
      </c>
      <c r="O5161" s="5">
        <v>951.12713623046795</v>
      </c>
      <c r="P5161" s="5">
        <v>835.08154296875</v>
      </c>
      <c r="Q5161" s="5">
        <v>911.5279947916664</v>
      </c>
      <c r="R5161" s="5">
        <v>358.31753540039</v>
      </c>
      <c r="S5161" s="5">
        <v>381.16958618164</v>
      </c>
      <c r="T5161" s="5">
        <v>403.96868896484301</v>
      </c>
      <c r="U5161" s="5">
        <v>381.15193684895763</v>
      </c>
      <c r="V5161" s="5">
        <v>417.10971069335898</v>
      </c>
      <c r="W5161" s="5">
        <v>363.88876342773398</v>
      </c>
      <c r="X5161" s="5">
        <v>387.07745361328102</v>
      </c>
      <c r="Y5161" s="5">
        <v>389.35864257812472</v>
      </c>
      <c r="Z5161" s="5">
        <v>373.84146118164</v>
      </c>
      <c r="AA5161" s="5">
        <v>299.21365356445301</v>
      </c>
      <c r="AB5161" s="5">
        <v>356.50192260742102</v>
      </c>
      <c r="AC5161" s="5">
        <v>343.18567911783799</v>
      </c>
      <c r="AD5161" s="5">
        <v>438.03762817382801</v>
      </c>
      <c r="AE5161" s="5">
        <v>410.17486572265602</v>
      </c>
      <c r="AF5161" s="5">
        <v>417.847900390625</v>
      </c>
      <c r="AG5161" s="5">
        <v>422.02013142903633</v>
      </c>
      <c r="AH5161" s="5">
        <v>431.237548828125</v>
      </c>
      <c r="AI5161" s="5">
        <v>421.93814086914</v>
      </c>
      <c r="AJ5161" s="5">
        <v>438.70355224609301</v>
      </c>
      <c r="AK5161" s="5">
        <v>430.62641398111936</v>
      </c>
      <c r="AL5161" s="5">
        <v>825.83734130859295</v>
      </c>
      <c r="AM5161" s="5">
        <v>780.75970458984295</v>
      </c>
      <c r="AN5161" s="5">
        <v>834.52697753906205</v>
      </c>
      <c r="AO5161" s="5">
        <v>813.70800781249943</v>
      </c>
      <c r="AP5161" s="5">
        <v>445.71841430664</v>
      </c>
      <c r="AQ5161" s="5">
        <v>464.23025512695301</v>
      </c>
      <c r="AR5161" s="5">
        <v>460.16049194335898</v>
      </c>
      <c r="AS5161" s="5">
        <v>456.70305379231735</v>
      </c>
      <c r="AT5161" s="5">
        <v>467.3056640625</v>
      </c>
      <c r="AU5161" s="5">
        <v>417.39489746093699</v>
      </c>
      <c r="AV5161" s="5">
        <v>467.13269042968699</v>
      </c>
      <c r="AW5161" s="5">
        <v>450.61108398437472</v>
      </c>
      <c r="AX5161" s="5">
        <v>394.11749267578102</v>
      </c>
      <c r="AY5161" s="5">
        <v>378.35986328125</v>
      </c>
      <c r="AZ5161" s="5">
        <v>383.289459228515</v>
      </c>
      <c r="BA5161" s="5">
        <v>385.25560506184866</v>
      </c>
    </row>
    <row r="5162" spans="1:53" x14ac:dyDescent="0.2">
      <c r="A5162" s="1">
        <v>5159</v>
      </c>
      <c r="B5162" s="1" t="s">
        <v>20632</v>
      </c>
      <c r="C5162" s="1" t="s">
        <v>20633</v>
      </c>
      <c r="D5162" s="1" t="s">
        <v>20634</v>
      </c>
      <c r="E5162" s="1" t="s">
        <v>20635</v>
      </c>
      <c r="F5162" s="5">
        <v>45.474178314208899</v>
      </c>
      <c r="G5162" s="5">
        <v>70.369102478027301</v>
      </c>
      <c r="I5162" s="5">
        <v>57.9216403961181</v>
      </c>
      <c r="J5162" s="5">
        <v>52.100357055663999</v>
      </c>
      <c r="K5162" s="5">
        <v>42.246116638183501</v>
      </c>
      <c r="L5162" s="5">
        <v>39.660427093505803</v>
      </c>
      <c r="M5162" s="5">
        <v>44.668966929117765</v>
      </c>
      <c r="N5162" s="5">
        <v>120.5625</v>
      </c>
      <c r="O5162" s="5">
        <v>130.43270874023401</v>
      </c>
      <c r="P5162" s="5">
        <v>131.61485290527301</v>
      </c>
      <c r="Q5162" s="5">
        <v>127.53668721516901</v>
      </c>
      <c r="R5162" s="5">
        <v>48.984828948974602</v>
      </c>
      <c r="S5162" s="5">
        <v>51.148525238037102</v>
      </c>
      <c r="T5162" s="5">
        <v>51.759387969970703</v>
      </c>
      <c r="U5162" s="5">
        <v>50.630914052327476</v>
      </c>
      <c r="V5162" s="5">
        <v>83.855949401855398</v>
      </c>
      <c r="W5162" s="5">
        <v>75.451484680175696</v>
      </c>
      <c r="X5162" s="5">
        <v>65.878410339355398</v>
      </c>
      <c r="Y5162" s="5">
        <v>75.061948140462164</v>
      </c>
      <c r="Z5162" s="5">
        <v>48.890068054199197</v>
      </c>
      <c r="AA5162" s="5">
        <v>48.334175109863203</v>
      </c>
      <c r="AB5162" s="5">
        <v>43.556308746337798</v>
      </c>
      <c r="AC5162" s="5">
        <v>46.926850636800062</v>
      </c>
      <c r="AD5162" s="5">
        <v>44.109600067138601</v>
      </c>
      <c r="AE5162" s="5">
        <v>56.964054107666001</v>
      </c>
      <c r="AF5162" s="5">
        <v>55.177558898925703</v>
      </c>
      <c r="AG5162" s="5">
        <v>52.083737691243435</v>
      </c>
      <c r="AH5162" s="5">
        <v>43.294395446777301</v>
      </c>
      <c r="AI5162" s="5">
        <v>47.359355926513601</v>
      </c>
      <c r="AJ5162" s="5">
        <v>56.087051391601499</v>
      </c>
      <c r="AK5162" s="5">
        <v>48.913600921630803</v>
      </c>
      <c r="AL5162" s="5">
        <v>109.37044525146401</v>
      </c>
      <c r="AM5162" s="5">
        <v>86.771636962890597</v>
      </c>
      <c r="AN5162" s="5">
        <v>85.569686889648395</v>
      </c>
      <c r="AO5162" s="5">
        <v>93.90392303466767</v>
      </c>
      <c r="AP5162" s="5">
        <v>63.531272888183501</v>
      </c>
      <c r="AQ5162" s="5">
        <v>63.229320526122997</v>
      </c>
      <c r="AR5162" s="5">
        <v>53.5309448242187</v>
      </c>
      <c r="AS5162" s="5">
        <v>60.097179412841733</v>
      </c>
      <c r="AT5162" s="5">
        <v>81.528800964355398</v>
      </c>
      <c r="AU5162" s="5">
        <v>89.389549255371094</v>
      </c>
      <c r="AV5162" s="5">
        <v>64.290359497070298</v>
      </c>
      <c r="AW5162" s="5">
        <v>78.402903238932268</v>
      </c>
      <c r="AX5162" s="5">
        <v>45.932723999023402</v>
      </c>
      <c r="AY5162" s="5">
        <v>50.349258422851499</v>
      </c>
      <c r="AZ5162" s="5">
        <v>55.159782409667898</v>
      </c>
      <c r="BA5162" s="5">
        <v>50.480588277180935</v>
      </c>
    </row>
    <row r="5163" spans="1:53" x14ac:dyDescent="0.2">
      <c r="A5163" s="1">
        <v>5160</v>
      </c>
      <c r="B5163" s="1" t="s">
        <v>20636</v>
      </c>
      <c r="C5163" s="1" t="s">
        <v>20637</v>
      </c>
      <c r="D5163" s="1" t="s">
        <v>20638</v>
      </c>
      <c r="E5163" s="1" t="s">
        <v>20639</v>
      </c>
      <c r="F5163" s="5">
        <v>777.72906494140602</v>
      </c>
      <c r="G5163" s="5">
        <v>749.34759521484295</v>
      </c>
      <c r="H5163" s="5">
        <v>715.51763916015602</v>
      </c>
      <c r="I5163" s="5">
        <v>747.53143310546841</v>
      </c>
      <c r="J5163" s="5">
        <v>722.87493896484295</v>
      </c>
      <c r="K5163" s="5">
        <v>683.865234375</v>
      </c>
      <c r="L5163" s="5">
        <v>673.454833984375</v>
      </c>
      <c r="M5163" s="5">
        <v>693.39833577473928</v>
      </c>
      <c r="N5163" s="5">
        <v>1674.8310546875</v>
      </c>
      <c r="O5163" s="5">
        <v>1796.3955078125</v>
      </c>
      <c r="P5163" s="5">
        <v>1709.87023925781</v>
      </c>
      <c r="Q5163" s="5">
        <v>1727.0322672526033</v>
      </c>
      <c r="R5163" s="5">
        <v>856.88427734375</v>
      </c>
      <c r="S5163" s="5">
        <v>860.85821533203102</v>
      </c>
      <c r="T5163" s="5">
        <v>868.39593505859295</v>
      </c>
      <c r="U5163" s="5">
        <v>862.04614257812466</v>
      </c>
      <c r="V5163" s="5">
        <v>807.63824462890602</v>
      </c>
      <c r="W5163" s="5">
        <v>758.06402587890602</v>
      </c>
      <c r="X5163" s="5">
        <v>743.93878173828102</v>
      </c>
      <c r="Y5163" s="5">
        <v>769.88035074869765</v>
      </c>
      <c r="Z5163" s="5">
        <v>671.667724609375</v>
      </c>
      <c r="AA5163" s="5">
        <v>666.96325683593705</v>
      </c>
      <c r="AB5163" s="5">
        <v>678.09637451171795</v>
      </c>
      <c r="AC5163" s="5">
        <v>672.24245198567667</v>
      </c>
      <c r="AD5163" s="5">
        <v>758.157958984375</v>
      </c>
      <c r="AE5163" s="5">
        <v>802.91058349609295</v>
      </c>
      <c r="AF5163" s="5">
        <v>763.65710449218705</v>
      </c>
      <c r="AG5163" s="5">
        <v>774.90854899088492</v>
      </c>
      <c r="AH5163" s="5">
        <v>765.10308837890602</v>
      </c>
      <c r="AI5163" s="5">
        <v>757.26812744140602</v>
      </c>
      <c r="AJ5163" s="5">
        <v>752.07049560546795</v>
      </c>
      <c r="AK5163" s="5">
        <v>758.14723714192667</v>
      </c>
      <c r="AL5163" s="5">
        <v>1550.94030761718</v>
      </c>
      <c r="AM5163" s="5">
        <v>1540.10498046875</v>
      </c>
      <c r="AN5163" s="5">
        <v>1609.08142089843</v>
      </c>
      <c r="AO5163" s="5">
        <v>1566.7089029947867</v>
      </c>
      <c r="AP5163" s="5">
        <v>844.84356689453102</v>
      </c>
      <c r="AQ5163" s="5">
        <v>819.43072509765602</v>
      </c>
      <c r="AR5163" s="5">
        <v>854.75836181640602</v>
      </c>
      <c r="AS5163" s="5">
        <v>839.67755126953091</v>
      </c>
      <c r="AT5163" s="5">
        <v>697.82092285156205</v>
      </c>
      <c r="AU5163" s="5">
        <v>712.53033447265602</v>
      </c>
      <c r="AV5163" s="5">
        <v>759.16217041015602</v>
      </c>
      <c r="AW5163" s="5">
        <v>723.17114257812466</v>
      </c>
      <c r="AX5163" s="5">
        <v>730.69488525390602</v>
      </c>
      <c r="AY5163" s="5">
        <v>659.22906494140602</v>
      </c>
      <c r="AZ5163" s="5">
        <v>702.58776855468705</v>
      </c>
      <c r="BA5163" s="5">
        <v>697.50390624999966</v>
      </c>
    </row>
    <row r="5164" spans="1:53" x14ac:dyDescent="0.2">
      <c r="A5164" s="1">
        <v>5161</v>
      </c>
      <c r="B5164" s="1" t="s">
        <v>20640</v>
      </c>
      <c r="C5164" s="1" t="s">
        <v>20641</v>
      </c>
      <c r="D5164" s="1" t="s">
        <v>20642</v>
      </c>
      <c r="E5164" s="1" t="s">
        <v>20643</v>
      </c>
      <c r="F5164" s="5">
        <v>137.585845947265</v>
      </c>
      <c r="G5164" s="5">
        <v>130.49856567382801</v>
      </c>
      <c r="H5164" s="5">
        <v>153.72035217285099</v>
      </c>
      <c r="I5164" s="5">
        <v>140.60158793131467</v>
      </c>
      <c r="J5164" s="5">
        <v>159.57960510253901</v>
      </c>
      <c r="K5164" s="5">
        <v>139.41632080078099</v>
      </c>
      <c r="L5164" s="5">
        <v>140.73237609863199</v>
      </c>
      <c r="M5164" s="5">
        <v>146.57610066731732</v>
      </c>
      <c r="N5164" s="5">
        <v>296.595123291015</v>
      </c>
      <c r="O5164" s="5">
        <v>301.40374755859301</v>
      </c>
      <c r="P5164" s="5">
        <v>282.69305419921801</v>
      </c>
      <c r="Q5164" s="5">
        <v>293.56397501627538</v>
      </c>
      <c r="R5164" s="5">
        <v>129.918212890625</v>
      </c>
      <c r="S5164" s="5">
        <v>129.28840637207</v>
      </c>
      <c r="T5164" s="5">
        <v>128.64569091796801</v>
      </c>
      <c r="U5164" s="5">
        <v>129.28410339355432</v>
      </c>
      <c r="V5164" s="5">
        <v>218.35743713378901</v>
      </c>
      <c r="W5164" s="5">
        <v>210.67852783203099</v>
      </c>
      <c r="X5164" s="5">
        <v>201.05412292480401</v>
      </c>
      <c r="Y5164" s="5">
        <v>210.03002929687466</v>
      </c>
      <c r="Z5164" s="5">
        <v>130.43949890136699</v>
      </c>
      <c r="AA5164" s="5">
        <v>145.08563232421801</v>
      </c>
      <c r="AB5164" s="5">
        <v>138.341064453125</v>
      </c>
      <c r="AC5164" s="5">
        <v>137.95539855957</v>
      </c>
      <c r="AD5164" s="5">
        <v>162.07489013671801</v>
      </c>
      <c r="AE5164" s="5">
        <v>160.31976318359301</v>
      </c>
      <c r="AF5164" s="5">
        <v>158.52526855468699</v>
      </c>
      <c r="AG5164" s="5">
        <v>160.30664062499935</v>
      </c>
      <c r="AH5164" s="5">
        <v>138.489822387695</v>
      </c>
      <c r="AI5164" s="5">
        <v>124.18910217285099</v>
      </c>
      <c r="AJ5164" s="5">
        <v>144.72540283203099</v>
      </c>
      <c r="AK5164" s="5">
        <v>135.80144246419232</v>
      </c>
      <c r="AL5164" s="5">
        <v>253.21520996093699</v>
      </c>
      <c r="AM5164" s="5">
        <v>267.92385864257801</v>
      </c>
      <c r="AN5164" s="5">
        <v>263.26278686523398</v>
      </c>
      <c r="AO5164" s="5">
        <v>261.4672851562496</v>
      </c>
      <c r="AP5164" s="5">
        <v>134.28665161132801</v>
      </c>
      <c r="AQ5164" s="5">
        <v>135.396484375</v>
      </c>
      <c r="AR5164" s="5">
        <v>136.18534851074199</v>
      </c>
      <c r="AS5164" s="5">
        <v>135.28949483235667</v>
      </c>
      <c r="AT5164" s="5">
        <v>150.54818725585901</v>
      </c>
      <c r="AU5164" s="5">
        <v>171.36039733886699</v>
      </c>
      <c r="AV5164" s="5">
        <v>179.07778930664</v>
      </c>
      <c r="AW5164" s="5">
        <v>166.99545796712201</v>
      </c>
      <c r="AX5164" s="5">
        <v>163.851638793945</v>
      </c>
      <c r="AY5164" s="5">
        <v>144.90757751464801</v>
      </c>
      <c r="AZ5164" s="5">
        <v>140.18603515625</v>
      </c>
      <c r="BA5164" s="5">
        <v>149.64841715494768</v>
      </c>
    </row>
    <row r="5165" spans="1:53" x14ac:dyDescent="0.2">
      <c r="A5165" s="1">
        <v>5162</v>
      </c>
      <c r="B5165" s="1" t="s">
        <v>20644</v>
      </c>
      <c r="C5165" s="1" t="s">
        <v>20645</v>
      </c>
      <c r="D5165" s="1" t="s">
        <v>20646</v>
      </c>
      <c r="E5165" s="1" t="s">
        <v>20647</v>
      </c>
      <c r="F5165" s="5">
        <v>149.74449157714801</v>
      </c>
      <c r="G5165" s="5">
        <v>151.350326538085</v>
      </c>
      <c r="H5165" s="5">
        <v>148.06912231445301</v>
      </c>
      <c r="I5165" s="5">
        <v>149.72131347656202</v>
      </c>
      <c r="J5165" s="5">
        <v>150.62878417968699</v>
      </c>
      <c r="K5165" s="5">
        <v>143.46272277832</v>
      </c>
      <c r="L5165" s="5">
        <v>143.350341796875</v>
      </c>
      <c r="M5165" s="5">
        <v>145.81394958496068</v>
      </c>
      <c r="N5165" s="5">
        <v>244.34532165527301</v>
      </c>
      <c r="O5165" s="5">
        <v>253.08816528320301</v>
      </c>
      <c r="P5165" s="5">
        <v>255.967361450195</v>
      </c>
      <c r="Q5165" s="5">
        <v>251.133616129557</v>
      </c>
      <c r="R5165" s="5">
        <v>152.68537902832</v>
      </c>
      <c r="S5165" s="5">
        <v>139.26516723632801</v>
      </c>
      <c r="T5165" s="5">
        <v>147.33335876464801</v>
      </c>
      <c r="U5165" s="5">
        <v>146.42796834309866</v>
      </c>
      <c r="V5165" s="5">
        <v>152.62191772460901</v>
      </c>
      <c r="W5165" s="5">
        <v>163.083740234375</v>
      </c>
      <c r="X5165" s="5">
        <v>148.44949340820301</v>
      </c>
      <c r="Y5165" s="5">
        <v>154.71838378906236</v>
      </c>
      <c r="Z5165" s="5">
        <v>116.669296264648</v>
      </c>
      <c r="AA5165" s="5">
        <v>113.718368530273</v>
      </c>
      <c r="AB5165" s="5">
        <v>120.486679077148</v>
      </c>
      <c r="AC5165" s="5">
        <v>116.958114624023</v>
      </c>
      <c r="AD5165" s="5">
        <v>153.46125793457</v>
      </c>
      <c r="AE5165" s="5">
        <v>160.59771728515599</v>
      </c>
      <c r="AF5165" s="5">
        <v>155.90275573730401</v>
      </c>
      <c r="AG5165" s="5">
        <v>156.65391031901001</v>
      </c>
      <c r="AH5165" s="5">
        <v>148.93214416503901</v>
      </c>
      <c r="AI5165" s="5">
        <v>140.95567321777301</v>
      </c>
      <c r="AJ5165" s="5">
        <v>143.84489440917901</v>
      </c>
      <c r="AK5165" s="5">
        <v>144.57757059733035</v>
      </c>
      <c r="AL5165" s="5">
        <v>217.95947265625</v>
      </c>
      <c r="AM5165" s="5">
        <v>231.30461120605401</v>
      </c>
      <c r="AN5165" s="5">
        <v>227.45472717285099</v>
      </c>
      <c r="AO5165" s="5">
        <v>225.57293701171832</v>
      </c>
      <c r="AP5165" s="5">
        <v>131.53195190429599</v>
      </c>
      <c r="AQ5165" s="5">
        <v>135.448471069335</v>
      </c>
      <c r="AR5165" s="5">
        <v>142.23561096191401</v>
      </c>
      <c r="AS5165" s="5">
        <v>136.40534464518166</v>
      </c>
      <c r="AT5165" s="5">
        <v>160.717529296875</v>
      </c>
      <c r="AU5165" s="5">
        <v>158.732177734375</v>
      </c>
      <c r="AV5165" s="5">
        <v>223.783935546875</v>
      </c>
      <c r="AW5165" s="5">
        <v>181.077880859375</v>
      </c>
      <c r="AX5165" s="5">
        <v>173.149154663085</v>
      </c>
      <c r="AY5165" s="5">
        <v>134.219802856445</v>
      </c>
      <c r="AZ5165" s="5">
        <v>131.95965576171801</v>
      </c>
      <c r="BA5165" s="5">
        <v>146.44287109374935</v>
      </c>
    </row>
    <row r="5166" spans="1:53" x14ac:dyDescent="0.2">
      <c r="A5166" s="1">
        <v>5163</v>
      </c>
      <c r="B5166" s="1" t="s">
        <v>20648</v>
      </c>
      <c r="C5166" s="1" t="s">
        <v>20649</v>
      </c>
      <c r="D5166" s="1" t="s">
        <v>20650</v>
      </c>
      <c r="E5166" s="1" t="s">
        <v>20651</v>
      </c>
      <c r="F5166" s="5">
        <v>11971.6826171875</v>
      </c>
      <c r="G5166" s="5">
        <v>13588.08203125</v>
      </c>
      <c r="H5166" s="5">
        <v>14501.466796875</v>
      </c>
      <c r="I5166" s="5">
        <v>13353.743815104166</v>
      </c>
      <c r="J5166" s="5">
        <v>12683.54296875</v>
      </c>
      <c r="K5166" s="5">
        <v>13880.7841796875</v>
      </c>
      <c r="L5166" s="5">
        <v>13184.1689453125</v>
      </c>
      <c r="M5166" s="5">
        <v>13249.498697916666</v>
      </c>
      <c r="N5166" s="5">
        <v>4531.6240234375</v>
      </c>
      <c r="O5166" s="5">
        <v>4366.931640625</v>
      </c>
      <c r="P5166" s="5">
        <v>4670.001953125</v>
      </c>
      <c r="Q5166" s="5">
        <v>4522.8525390625</v>
      </c>
      <c r="R5166" s="5">
        <v>11158.109375</v>
      </c>
      <c r="S5166" s="5">
        <v>10775.09375</v>
      </c>
      <c r="T5166" s="5">
        <v>10677.1005859375</v>
      </c>
      <c r="U5166" s="5">
        <v>10870.101236979166</v>
      </c>
      <c r="V5166" s="5">
        <v>11315.1318359375</v>
      </c>
      <c r="W5166" s="5">
        <v>12349.3828125</v>
      </c>
      <c r="X5166" s="5">
        <v>11547.576171875</v>
      </c>
      <c r="Y5166" s="5">
        <v>11737.363606770834</v>
      </c>
      <c r="Z5166" s="5">
        <v>11139.9951171875</v>
      </c>
      <c r="AA5166" s="5">
        <v>11844.625</v>
      </c>
      <c r="AB5166" s="5">
        <v>11203.2744140625</v>
      </c>
      <c r="AC5166" s="5">
        <v>11395.96484375</v>
      </c>
      <c r="AD5166" s="5">
        <v>9665.7431640625</v>
      </c>
      <c r="AE5166" s="5">
        <v>9480.9931640625</v>
      </c>
      <c r="AF5166" s="5">
        <v>10098.38671875</v>
      </c>
      <c r="AG5166" s="5">
        <v>9748.3743489583339</v>
      </c>
      <c r="AH5166" s="5">
        <v>10588.912109375</v>
      </c>
      <c r="AI5166" s="5">
        <v>11027.0966796875</v>
      </c>
      <c r="AJ5166" s="5">
        <v>10980.2041015625</v>
      </c>
      <c r="AK5166" s="5">
        <v>10865.404296875</v>
      </c>
      <c r="AL5166" s="5">
        <v>4563.056640625</v>
      </c>
      <c r="AM5166" s="5">
        <v>4849.70654296875</v>
      </c>
      <c r="AN5166" s="5">
        <v>4658.26953125</v>
      </c>
      <c r="AO5166" s="5">
        <v>4690.34423828125</v>
      </c>
      <c r="AP5166" s="5">
        <v>8598.2373046875</v>
      </c>
      <c r="AQ5166" s="5">
        <v>8666.86328125</v>
      </c>
      <c r="AR5166" s="5">
        <v>8600.71875</v>
      </c>
      <c r="AS5166" s="5">
        <v>8621.9397786458339</v>
      </c>
      <c r="AT5166" s="5">
        <v>14276.2021484375</v>
      </c>
      <c r="AU5166" s="5">
        <v>14671.01953125</v>
      </c>
      <c r="AV5166" s="5">
        <v>14748.0478515625</v>
      </c>
      <c r="AW5166" s="5">
        <v>14565.08984375</v>
      </c>
      <c r="AX5166" s="5">
        <v>12841.3193359375</v>
      </c>
      <c r="AY5166" s="5">
        <v>11845.0009765625</v>
      </c>
      <c r="AZ5166" s="5">
        <v>11990.4873046875</v>
      </c>
      <c r="BA5166" s="5">
        <v>12225.6025390625</v>
      </c>
    </row>
    <row r="5167" spans="1:53" x14ac:dyDescent="0.2">
      <c r="A5167" s="1">
        <v>5164</v>
      </c>
      <c r="B5167" s="1" t="s">
        <v>20652</v>
      </c>
      <c r="C5167" s="1" t="s">
        <v>20653</v>
      </c>
      <c r="D5167" s="1" t="s">
        <v>20654</v>
      </c>
      <c r="E5167" s="1" t="s">
        <v>20655</v>
      </c>
      <c r="N5167" s="5">
        <v>377.33419799804602</v>
      </c>
      <c r="O5167" s="5">
        <v>378.11181640625</v>
      </c>
      <c r="P5167" s="5">
        <v>411.62704467773398</v>
      </c>
      <c r="Q5167" s="5">
        <v>389.0243530273433</v>
      </c>
    </row>
    <row r="5168" spans="1:53" x14ac:dyDescent="0.2">
      <c r="A5168" s="1">
        <v>5165</v>
      </c>
      <c r="B5168" s="1" t="s">
        <v>20656</v>
      </c>
      <c r="C5168" s="1" t="s">
        <v>20657</v>
      </c>
      <c r="D5168" s="1" t="s">
        <v>20658</v>
      </c>
      <c r="E5168" s="1" t="s">
        <v>20659</v>
      </c>
      <c r="F5168" s="5">
        <v>197.93238830566401</v>
      </c>
      <c r="G5168" s="5">
        <v>168.57635498046801</v>
      </c>
      <c r="H5168" s="5">
        <v>191.96908569335901</v>
      </c>
      <c r="I5168" s="5">
        <v>186.15927632649701</v>
      </c>
      <c r="J5168" s="5">
        <v>168.7939453125</v>
      </c>
      <c r="K5168" s="5">
        <v>153.30484008789</v>
      </c>
      <c r="L5168" s="5">
        <v>167.238845825195</v>
      </c>
      <c r="M5168" s="5">
        <v>163.11254374186169</v>
      </c>
      <c r="N5168" s="5">
        <v>389.34066772460898</v>
      </c>
      <c r="O5168" s="5">
        <v>353.66891479492102</v>
      </c>
      <c r="P5168" s="5">
        <v>400.19641113281199</v>
      </c>
      <c r="Q5168" s="5">
        <v>381.06866455078062</v>
      </c>
      <c r="R5168" s="5">
        <v>273.71713256835898</v>
      </c>
      <c r="S5168" s="5">
        <v>280.19427490234301</v>
      </c>
      <c r="T5168" s="5">
        <v>277.44302368164</v>
      </c>
      <c r="U5168" s="5">
        <v>277.11814371744731</v>
      </c>
      <c r="V5168" s="5">
        <v>155.46238708496</v>
      </c>
      <c r="W5168" s="5">
        <v>142.272689819335</v>
      </c>
      <c r="X5168" s="5">
        <v>150.32601928710901</v>
      </c>
      <c r="Y5168" s="5">
        <v>149.35369873046798</v>
      </c>
      <c r="Z5168" s="5">
        <v>134.14562988281199</v>
      </c>
      <c r="AA5168" s="5">
        <v>142.86453247070301</v>
      </c>
      <c r="AB5168" s="5">
        <v>129.602127075195</v>
      </c>
      <c r="AC5168" s="5">
        <v>135.53742980957</v>
      </c>
      <c r="AD5168" s="5">
        <v>157.446853637695</v>
      </c>
      <c r="AE5168" s="5">
        <v>130.84974670410099</v>
      </c>
      <c r="AF5168" s="5">
        <v>131.06417846679599</v>
      </c>
      <c r="AG5168" s="5">
        <v>139.78692626953065</v>
      </c>
      <c r="AH5168" s="5">
        <v>136.29837036132801</v>
      </c>
      <c r="AI5168" s="5">
        <v>110.125289916992</v>
      </c>
      <c r="AJ5168" s="5">
        <v>117.41650390625</v>
      </c>
      <c r="AK5168" s="5">
        <v>121.28005472819001</v>
      </c>
      <c r="AL5168" s="5">
        <v>286.156005859375</v>
      </c>
      <c r="AM5168" s="5">
        <v>322.86129760742102</v>
      </c>
      <c r="AN5168" s="5">
        <v>305.677978515625</v>
      </c>
      <c r="AO5168" s="5">
        <v>304.89842732747366</v>
      </c>
      <c r="AP5168" s="5">
        <v>155.71675109863199</v>
      </c>
      <c r="AQ5168" s="5">
        <v>178.82568359375</v>
      </c>
      <c r="AR5168" s="5">
        <v>159.52479553222599</v>
      </c>
      <c r="AS5168" s="5">
        <v>164.68907674153601</v>
      </c>
      <c r="AT5168" s="5">
        <v>177.66432189941401</v>
      </c>
      <c r="AU5168" s="5">
        <v>169.82702636718699</v>
      </c>
      <c r="AV5168" s="5">
        <v>236.55989074707</v>
      </c>
      <c r="AW5168" s="5">
        <v>194.68374633789031</v>
      </c>
      <c r="AX5168" s="5">
        <v>119.21099853515599</v>
      </c>
      <c r="AY5168" s="5">
        <v>127.74138641357401</v>
      </c>
      <c r="AZ5168" s="5">
        <v>127.53311920166</v>
      </c>
      <c r="BA5168" s="5">
        <v>124.82850138346333</v>
      </c>
    </row>
    <row r="5169" spans="1:53" x14ac:dyDescent="0.2">
      <c r="A5169" s="1">
        <v>5166</v>
      </c>
      <c r="B5169" s="1" t="s">
        <v>20660</v>
      </c>
      <c r="C5169" s="1" t="s">
        <v>20661</v>
      </c>
      <c r="D5169" s="1" t="s">
        <v>20662</v>
      </c>
      <c r="E5169" s="1" t="s">
        <v>20663</v>
      </c>
      <c r="F5169" s="5">
        <v>330.049560546875</v>
      </c>
      <c r="G5169" s="5">
        <v>452.51599121093699</v>
      </c>
      <c r="H5169" s="5">
        <v>423.157623291015</v>
      </c>
      <c r="I5169" s="5">
        <v>401.90772501627566</v>
      </c>
      <c r="J5169" s="5">
        <v>458.49496459960898</v>
      </c>
      <c r="K5169" s="5">
        <v>466.528717041015</v>
      </c>
      <c r="L5169" s="5">
        <v>486.64532470703102</v>
      </c>
      <c r="M5169" s="5">
        <v>470.5563354492183</v>
      </c>
      <c r="N5169" s="5">
        <v>245.64175415039</v>
      </c>
      <c r="O5169" s="5">
        <v>259.59432983398398</v>
      </c>
      <c r="P5169" s="5">
        <v>240.08235168457</v>
      </c>
      <c r="Q5169" s="5">
        <v>248.43947855631464</v>
      </c>
      <c r="R5169" s="5">
        <v>479.013580322265</v>
      </c>
      <c r="S5169" s="5">
        <v>435.81155395507801</v>
      </c>
      <c r="T5169" s="5">
        <v>460.77008056640602</v>
      </c>
      <c r="U5169" s="5">
        <v>458.53173828124972</v>
      </c>
      <c r="V5169" s="5">
        <v>702.67510986328102</v>
      </c>
      <c r="W5169" s="5">
        <v>689.98522949218705</v>
      </c>
      <c r="X5169" s="5">
        <v>759.78509521484295</v>
      </c>
      <c r="Y5169" s="5">
        <v>717.48181152343705</v>
      </c>
      <c r="Z5169" s="5">
        <v>673.56256103515602</v>
      </c>
      <c r="AA5169" s="5">
        <v>567.236083984375</v>
      </c>
      <c r="AB5169" s="5">
        <v>620.551513671875</v>
      </c>
      <c r="AC5169" s="5">
        <v>620.45005289713538</v>
      </c>
      <c r="AD5169" s="5">
        <v>637.99102783203102</v>
      </c>
      <c r="AE5169" s="5">
        <v>613.80181884765602</v>
      </c>
      <c r="AF5169" s="5">
        <v>656.741943359375</v>
      </c>
      <c r="AG5169" s="5">
        <v>636.17826334635402</v>
      </c>
      <c r="AH5169" s="5">
        <v>564.63952636718705</v>
      </c>
      <c r="AI5169" s="5">
        <v>544.44525146484295</v>
      </c>
      <c r="AJ5169" s="5">
        <v>546.97058105468705</v>
      </c>
      <c r="AK5169" s="5">
        <v>552.01845296223894</v>
      </c>
      <c r="AL5169" s="5">
        <v>245.28012084960901</v>
      </c>
      <c r="AM5169" s="5">
        <v>200.13935852050699</v>
      </c>
      <c r="AN5169" s="5">
        <v>260.87222290039</v>
      </c>
      <c r="AO5169" s="5">
        <v>235.430567423502</v>
      </c>
      <c r="AP5169" s="5">
        <v>299.38928222656199</v>
      </c>
      <c r="AQ5169" s="5">
        <v>335.06774902343699</v>
      </c>
      <c r="AR5169" s="5">
        <v>324.19351196289</v>
      </c>
      <c r="AS5169" s="5">
        <v>319.55018107096299</v>
      </c>
      <c r="AT5169" s="5">
        <v>421.19879150390602</v>
      </c>
      <c r="AU5169" s="5">
        <v>463.58056640625</v>
      </c>
      <c r="AV5169" s="5">
        <v>344.96603393554602</v>
      </c>
      <c r="AW5169" s="5">
        <v>409.91513061523398</v>
      </c>
      <c r="AX5169" s="5">
        <v>252.59402465820301</v>
      </c>
      <c r="AY5169" s="5">
        <v>337.41632080078102</v>
      </c>
      <c r="AZ5169" s="5">
        <v>303.677642822265</v>
      </c>
      <c r="BA5169" s="5">
        <v>297.89599609374972</v>
      </c>
    </row>
    <row r="5170" spans="1:53" x14ac:dyDescent="0.2">
      <c r="A5170" s="1">
        <v>5167</v>
      </c>
      <c r="B5170" s="1" t="s">
        <v>20664</v>
      </c>
      <c r="C5170" s="1" t="s">
        <v>20665</v>
      </c>
      <c r="D5170" s="1" t="s">
        <v>20666</v>
      </c>
      <c r="E5170" s="1" t="s">
        <v>20667</v>
      </c>
      <c r="F5170" s="5">
        <v>3810.8955078125</v>
      </c>
      <c r="G5170" s="5">
        <v>3913.658203125</v>
      </c>
      <c r="H5170" s="5">
        <v>3916.32250976562</v>
      </c>
      <c r="I5170" s="5">
        <v>3880.2920735677067</v>
      </c>
      <c r="J5170" s="5">
        <v>3979.43676757812</v>
      </c>
      <c r="K5170" s="5">
        <v>3881.57153320312</v>
      </c>
      <c r="L5170" s="5">
        <v>3993.13159179687</v>
      </c>
      <c r="M5170" s="5">
        <v>3951.3799641927035</v>
      </c>
      <c r="N5170" s="5">
        <v>1648.32409667968</v>
      </c>
      <c r="O5170" s="5">
        <v>1615.93920898437</v>
      </c>
      <c r="P5170" s="5">
        <v>1634.38513183593</v>
      </c>
      <c r="Q5170" s="5">
        <v>1632.8828124999934</v>
      </c>
      <c r="R5170" s="5">
        <v>1746.21997070312</v>
      </c>
      <c r="S5170" s="5">
        <v>1865.54479980468</v>
      </c>
      <c r="T5170" s="5">
        <v>1860.56909179687</v>
      </c>
      <c r="U5170" s="5">
        <v>1824.1112874348898</v>
      </c>
      <c r="V5170" s="5">
        <v>2906.44970703125</v>
      </c>
      <c r="W5170" s="5">
        <v>2841.32250976562</v>
      </c>
      <c r="X5170" s="5">
        <v>2897.14135742187</v>
      </c>
      <c r="Y5170" s="5">
        <v>2881.6378580729129</v>
      </c>
      <c r="Z5170" s="5">
        <v>4197.06884765625</v>
      </c>
      <c r="AA5170" s="5">
        <v>4147.8017578125</v>
      </c>
      <c r="AB5170" s="5">
        <v>4437.03466796875</v>
      </c>
      <c r="AC5170" s="5">
        <v>4260.635091145833</v>
      </c>
      <c r="AD5170" s="5">
        <v>2486.88818359375</v>
      </c>
      <c r="AE5170" s="5">
        <v>2487.98046875</v>
      </c>
      <c r="AF5170" s="5">
        <v>2458.9814453125</v>
      </c>
      <c r="AG5170" s="5">
        <v>2477.9500325520835</v>
      </c>
      <c r="AH5170" s="5">
        <v>2927.25659179687</v>
      </c>
      <c r="AI5170" s="5">
        <v>2998.53271484375</v>
      </c>
      <c r="AJ5170" s="5">
        <v>2811.71948242187</v>
      </c>
      <c r="AK5170" s="5">
        <v>2912.5029296874964</v>
      </c>
      <c r="AL5170" s="5">
        <v>852.20422363281205</v>
      </c>
      <c r="AM5170" s="5">
        <v>873.39831542968705</v>
      </c>
      <c r="AN5170" s="5">
        <v>931.51354980468705</v>
      </c>
      <c r="AO5170" s="5">
        <v>885.70536295572867</v>
      </c>
      <c r="AP5170" s="5">
        <v>1468.31689453125</v>
      </c>
      <c r="AQ5170" s="5">
        <v>1597.8291015625</v>
      </c>
      <c r="AR5170" s="5">
        <v>1494.47863769531</v>
      </c>
      <c r="AS5170" s="5">
        <v>1520.2082112630198</v>
      </c>
      <c r="AT5170" s="5">
        <v>2284.20385742187</v>
      </c>
      <c r="AU5170" s="5">
        <v>2358.19555664062</v>
      </c>
      <c r="AV5170" s="5">
        <v>2641.81176757812</v>
      </c>
      <c r="AW5170" s="5">
        <v>2428.0703938802035</v>
      </c>
      <c r="AX5170" s="5">
        <v>2037.70153808593</v>
      </c>
      <c r="AY5170" s="5">
        <v>1968.73400878906</v>
      </c>
      <c r="AZ5170" s="5">
        <v>2222.03735351562</v>
      </c>
      <c r="BA5170" s="5">
        <v>2076.157633463537</v>
      </c>
    </row>
    <row r="5171" spans="1:53" x14ac:dyDescent="0.2">
      <c r="A5171" s="1">
        <v>5168</v>
      </c>
      <c r="B5171" s="1" t="s">
        <v>20668</v>
      </c>
      <c r="C5171" s="1" t="s">
        <v>20669</v>
      </c>
      <c r="D5171" s="1" t="s">
        <v>20670</v>
      </c>
      <c r="E5171" s="1" t="s">
        <v>20671</v>
      </c>
      <c r="G5171" s="5">
        <v>114.594024658203</v>
      </c>
      <c r="H5171" s="5">
        <v>192.86029052734301</v>
      </c>
      <c r="I5171" s="5">
        <v>153.72715759277301</v>
      </c>
      <c r="J5171" s="5">
        <v>236.41487121582</v>
      </c>
      <c r="M5171" s="5">
        <v>236.41487121582</v>
      </c>
      <c r="N5171" s="5">
        <v>176.72488403320301</v>
      </c>
      <c r="O5171" s="5">
        <v>158.09800720214801</v>
      </c>
      <c r="P5171" s="5">
        <v>161.99288940429599</v>
      </c>
      <c r="Q5171" s="5">
        <v>165.60526021321564</v>
      </c>
      <c r="V5171" s="5">
        <v>166.68283081054599</v>
      </c>
      <c r="W5171" s="5">
        <v>155.86431884765599</v>
      </c>
      <c r="X5171" s="5">
        <v>122.781036376953</v>
      </c>
      <c r="Y5171" s="5">
        <v>148.44272867838501</v>
      </c>
      <c r="Z5171" s="5">
        <v>191.02641296386699</v>
      </c>
      <c r="AA5171" s="5">
        <v>216.85415649414</v>
      </c>
      <c r="AB5171" s="5">
        <v>188.61555480957</v>
      </c>
      <c r="AC5171" s="5">
        <v>198.83204142252566</v>
      </c>
      <c r="AD5171" s="5">
        <v>167.38774108886699</v>
      </c>
      <c r="AE5171" s="5">
        <v>164.187088012695</v>
      </c>
      <c r="AF5171" s="5">
        <v>188.38674926757801</v>
      </c>
      <c r="AG5171" s="5">
        <v>173.32052612304665</v>
      </c>
      <c r="AI5171" s="5">
        <v>141.25279235839801</v>
      </c>
      <c r="AJ5171" s="5">
        <v>163.79331970214801</v>
      </c>
      <c r="AK5171" s="5">
        <v>152.52305603027301</v>
      </c>
      <c r="AT5171" s="5">
        <v>283.00424194335898</v>
      </c>
      <c r="AU5171" s="5">
        <v>341.38406372070301</v>
      </c>
      <c r="AV5171" s="5">
        <v>253.30673217773401</v>
      </c>
      <c r="AW5171" s="5">
        <v>292.56501261393203</v>
      </c>
      <c r="AX5171" s="5">
        <v>189.205963134765</v>
      </c>
      <c r="AY5171" s="5">
        <v>158.32058715820301</v>
      </c>
      <c r="BA5171" s="5">
        <v>173.76327514648401</v>
      </c>
    </row>
    <row r="5172" spans="1:53" x14ac:dyDescent="0.2">
      <c r="A5172" s="1">
        <v>5169</v>
      </c>
      <c r="B5172" s="1" t="s">
        <v>20672</v>
      </c>
      <c r="C5172" s="1" t="s">
        <v>20673</v>
      </c>
      <c r="D5172" s="1" t="s">
        <v>20674</v>
      </c>
      <c r="E5172" s="1" t="s">
        <v>20675</v>
      </c>
      <c r="F5172" s="5">
        <v>78.661766052246094</v>
      </c>
      <c r="G5172" s="5">
        <v>68.946533203125</v>
      </c>
      <c r="H5172" s="5">
        <v>87.258796691894503</v>
      </c>
      <c r="I5172" s="5">
        <v>78.289031982421861</v>
      </c>
      <c r="J5172" s="5">
        <v>84.907440185546804</v>
      </c>
      <c r="K5172" s="5">
        <v>72.143402099609304</v>
      </c>
      <c r="L5172" s="5">
        <v>88.765388488769503</v>
      </c>
      <c r="M5172" s="5">
        <v>81.938743591308537</v>
      </c>
      <c r="N5172" s="5">
        <v>151.53819274902301</v>
      </c>
      <c r="O5172" s="5">
        <v>158.73226928710901</v>
      </c>
      <c r="P5172" s="5">
        <v>157.23843383789</v>
      </c>
      <c r="Q5172" s="5">
        <v>155.83629862467401</v>
      </c>
      <c r="R5172" s="5">
        <v>91.887756347656193</v>
      </c>
      <c r="S5172" s="5">
        <v>75.585891723632798</v>
      </c>
      <c r="T5172" s="5">
        <v>86.388893127441406</v>
      </c>
      <c r="U5172" s="5">
        <v>84.620847066243471</v>
      </c>
      <c r="V5172" s="5">
        <v>83.337562561035099</v>
      </c>
      <c r="W5172" s="5">
        <v>90.320747375488196</v>
      </c>
      <c r="X5172" s="5">
        <v>77.086288452148395</v>
      </c>
      <c r="Y5172" s="5">
        <v>83.581532796223897</v>
      </c>
      <c r="Z5172" s="5">
        <v>88.978210449218693</v>
      </c>
      <c r="AA5172" s="5">
        <v>81.664588928222599</v>
      </c>
      <c r="AB5172" s="5">
        <v>92.970909118652301</v>
      </c>
      <c r="AC5172" s="5">
        <v>87.871236165364522</v>
      </c>
      <c r="AD5172" s="5">
        <v>102.223754882812</v>
      </c>
      <c r="AE5172" s="5">
        <v>119.12892150878901</v>
      </c>
      <c r="AF5172" s="5">
        <v>110.036888122558</v>
      </c>
      <c r="AG5172" s="5">
        <v>110.46318817138634</v>
      </c>
      <c r="AH5172" s="5">
        <v>106.54530334472599</v>
      </c>
      <c r="AI5172" s="5">
        <v>90.828781127929602</v>
      </c>
      <c r="AJ5172" s="5">
        <v>98.150924682617102</v>
      </c>
      <c r="AK5172" s="5">
        <v>98.5083363850909</v>
      </c>
      <c r="AL5172" s="5">
        <v>148.772857666015</v>
      </c>
      <c r="AM5172" s="5">
        <v>130.83872985839801</v>
      </c>
      <c r="AN5172" s="5">
        <v>131.12872314453099</v>
      </c>
      <c r="AO5172" s="5">
        <v>136.91343688964801</v>
      </c>
      <c r="AP5172" s="5">
        <v>81.971229553222599</v>
      </c>
      <c r="AQ5172" s="5">
        <v>84.341957092285099</v>
      </c>
      <c r="AR5172" s="5">
        <v>75.055320739746094</v>
      </c>
      <c r="AS5172" s="5">
        <v>80.456169128417926</v>
      </c>
      <c r="AT5172" s="5">
        <v>96.205757141113196</v>
      </c>
      <c r="AU5172" s="5">
        <v>80.711250305175696</v>
      </c>
      <c r="AV5172" s="5">
        <v>67.426605224609304</v>
      </c>
      <c r="AW5172" s="5">
        <v>81.447870890299399</v>
      </c>
      <c r="AX5172" s="5">
        <v>124.078117370605</v>
      </c>
      <c r="AY5172" s="5">
        <v>108.73678588867099</v>
      </c>
      <c r="AZ5172" s="5">
        <v>92.881248474121094</v>
      </c>
      <c r="BA5172" s="5">
        <v>108.56538391113236</v>
      </c>
    </row>
    <row r="5173" spans="1:53" x14ac:dyDescent="0.2">
      <c r="A5173" s="1">
        <v>5170</v>
      </c>
      <c r="B5173" s="1" t="s">
        <v>20676</v>
      </c>
      <c r="C5173" s="1" t="s">
        <v>20677</v>
      </c>
      <c r="D5173" s="1" t="s">
        <v>20678</v>
      </c>
      <c r="E5173" s="1" t="s">
        <v>20679</v>
      </c>
      <c r="N5173" s="5">
        <v>136.39080810546801</v>
      </c>
      <c r="O5173" s="5">
        <v>144.79769897460901</v>
      </c>
      <c r="P5173" s="5">
        <v>138.88421630859301</v>
      </c>
      <c r="Q5173" s="5">
        <v>140.02424112955666</v>
      </c>
      <c r="R5173" s="5">
        <v>255.94425964355401</v>
      </c>
      <c r="S5173" s="5">
        <v>178.37322998046801</v>
      </c>
      <c r="T5173" s="5">
        <v>135.00701904296801</v>
      </c>
      <c r="U5173" s="5">
        <v>189.77483622233001</v>
      </c>
      <c r="V5173" s="5">
        <v>147.68951416015599</v>
      </c>
      <c r="W5173" s="5">
        <v>135.384521484375</v>
      </c>
      <c r="X5173" s="5">
        <v>135.85734558105401</v>
      </c>
      <c r="Y5173" s="5">
        <v>139.64379374186169</v>
      </c>
      <c r="AB5173" s="5">
        <v>54.7876167297363</v>
      </c>
      <c r="AC5173" s="5">
        <v>54.7876167297363</v>
      </c>
      <c r="AD5173" s="5">
        <v>77.895568847656193</v>
      </c>
      <c r="AE5173" s="5">
        <v>80.462844848632798</v>
      </c>
      <c r="AF5173" s="5">
        <v>78.243721008300696</v>
      </c>
      <c r="AG5173" s="5">
        <v>78.867378234863239</v>
      </c>
      <c r="AH5173" s="5">
        <v>81.162048339843693</v>
      </c>
      <c r="AI5173" s="5">
        <v>85.005073547363196</v>
      </c>
      <c r="AJ5173" s="5">
        <v>81.164665222167898</v>
      </c>
      <c r="AK5173" s="5">
        <v>82.443929036458258</v>
      </c>
      <c r="AL5173" s="5">
        <v>128.98518371582</v>
      </c>
      <c r="AM5173" s="5">
        <v>145.55213928222599</v>
      </c>
      <c r="AN5173" s="5">
        <v>162.58229064941401</v>
      </c>
      <c r="AO5173" s="5">
        <v>145.70653788248666</v>
      </c>
      <c r="AP5173" s="5">
        <v>254.46174621582</v>
      </c>
      <c r="AQ5173" s="5">
        <v>244.223876953125</v>
      </c>
      <c r="AR5173" s="5">
        <v>239.55375671386699</v>
      </c>
      <c r="AS5173" s="5">
        <v>246.07979329427064</v>
      </c>
      <c r="AT5173" s="5">
        <v>86.881614685058594</v>
      </c>
      <c r="AU5173" s="5">
        <v>97.506072998046804</v>
      </c>
      <c r="AV5173" s="5">
        <v>87.1746826171875</v>
      </c>
      <c r="AW5173" s="5">
        <v>90.520790100097642</v>
      </c>
      <c r="AX5173" s="5">
        <v>110.98631286621</v>
      </c>
      <c r="AY5173" s="5">
        <v>92.966804504394503</v>
      </c>
      <c r="AZ5173" s="5">
        <v>100.73063659667901</v>
      </c>
      <c r="BA5173" s="5">
        <v>101.56125132242784</v>
      </c>
    </row>
    <row r="5174" spans="1:53" x14ac:dyDescent="0.2">
      <c r="A5174" s="1">
        <v>5171</v>
      </c>
      <c r="B5174" s="1" t="s">
        <v>20680</v>
      </c>
      <c r="C5174" s="1" t="s">
        <v>20681</v>
      </c>
      <c r="D5174" s="1" t="s">
        <v>20682</v>
      </c>
      <c r="E5174" s="1" t="s">
        <v>20683</v>
      </c>
      <c r="F5174" s="5">
        <v>78.064247131347599</v>
      </c>
      <c r="G5174" s="5">
        <v>86.194358825683594</v>
      </c>
      <c r="H5174" s="5">
        <v>94.719863891601506</v>
      </c>
      <c r="I5174" s="5">
        <v>86.326156616210895</v>
      </c>
      <c r="J5174" s="5">
        <v>90.823822021484304</v>
      </c>
      <c r="K5174" s="5">
        <v>79.055534362792898</v>
      </c>
      <c r="L5174" s="5">
        <v>76.015579223632798</v>
      </c>
      <c r="M5174" s="5">
        <v>81.964978535969991</v>
      </c>
      <c r="N5174" s="5">
        <v>108.07469177246</v>
      </c>
      <c r="O5174" s="5">
        <v>108.18922424316401</v>
      </c>
      <c r="P5174" s="5">
        <v>100.03035736083901</v>
      </c>
      <c r="Q5174" s="5">
        <v>105.43142445882101</v>
      </c>
      <c r="R5174" s="5">
        <v>70.382781982421804</v>
      </c>
      <c r="S5174" s="5">
        <v>105.66134643554599</v>
      </c>
      <c r="T5174" s="5">
        <v>108.833869934082</v>
      </c>
      <c r="U5174" s="5">
        <v>94.959332784016581</v>
      </c>
      <c r="V5174" s="5">
        <v>120.66127014160099</v>
      </c>
      <c r="W5174" s="5">
        <v>124.00853729248</v>
      </c>
      <c r="X5174" s="5">
        <v>125.46160125732401</v>
      </c>
      <c r="Y5174" s="5">
        <v>123.37713623046834</v>
      </c>
      <c r="Z5174" s="5">
        <v>106.40324401855401</v>
      </c>
      <c r="AA5174" s="5">
        <v>95.267166137695298</v>
      </c>
      <c r="AB5174" s="5">
        <v>102.96656799316401</v>
      </c>
      <c r="AC5174" s="5">
        <v>101.54565938313777</v>
      </c>
      <c r="AD5174" s="5">
        <v>91.286331176757798</v>
      </c>
      <c r="AE5174" s="5">
        <v>106.916412353515</v>
      </c>
      <c r="AF5174" s="5">
        <v>89.004096984863196</v>
      </c>
      <c r="AG5174" s="5">
        <v>95.73561350504535</v>
      </c>
      <c r="AH5174" s="5">
        <v>114.266403198242</v>
      </c>
      <c r="AI5174" s="5">
        <v>88.699363708496094</v>
      </c>
      <c r="AJ5174" s="5">
        <v>94.426200866699205</v>
      </c>
      <c r="AK5174" s="5">
        <v>99.130655924479115</v>
      </c>
      <c r="AL5174" s="5">
        <v>76.376281738281193</v>
      </c>
      <c r="AM5174" s="5">
        <v>75.779098510742102</v>
      </c>
      <c r="AN5174" s="5">
        <v>74.225700378417898</v>
      </c>
      <c r="AO5174" s="5">
        <v>75.460360209147055</v>
      </c>
      <c r="AP5174" s="5">
        <v>68.438644409179602</v>
      </c>
      <c r="AQ5174" s="5">
        <v>69.599807739257798</v>
      </c>
      <c r="AR5174" s="5">
        <v>78.958808898925696</v>
      </c>
      <c r="AS5174" s="5">
        <v>72.332420349121023</v>
      </c>
      <c r="AT5174" s="5">
        <v>111.524856567382</v>
      </c>
      <c r="AU5174" s="5">
        <v>118.818458557128</v>
      </c>
      <c r="AV5174" s="5">
        <v>90.151298522949205</v>
      </c>
      <c r="AW5174" s="5">
        <v>106.83153788248642</v>
      </c>
      <c r="AX5174" s="5">
        <v>90.8956298828125</v>
      </c>
      <c r="AY5174" s="5">
        <v>79.992530822753906</v>
      </c>
      <c r="AZ5174" s="5">
        <v>83.324295043945298</v>
      </c>
      <c r="BA5174" s="5">
        <v>84.737485249837235</v>
      </c>
    </row>
    <row r="5175" spans="1:53" x14ac:dyDescent="0.2">
      <c r="A5175" s="1">
        <v>5172</v>
      </c>
      <c r="B5175" s="1" t="s">
        <v>20684</v>
      </c>
      <c r="C5175" s="1" t="s">
        <v>20685</v>
      </c>
      <c r="D5175" s="1" t="s">
        <v>20686</v>
      </c>
      <c r="E5175" s="1" t="s">
        <v>20687</v>
      </c>
      <c r="N5175" s="5">
        <v>102.70281219482401</v>
      </c>
      <c r="O5175" s="5">
        <v>154.740951538085</v>
      </c>
      <c r="P5175" s="5">
        <v>147.08824157714801</v>
      </c>
      <c r="Q5175" s="5">
        <v>134.84400177001899</v>
      </c>
      <c r="V5175" s="5">
        <v>74.081336975097599</v>
      </c>
      <c r="X5175" s="5">
        <v>49.695816040038999</v>
      </c>
      <c r="Y5175" s="5">
        <v>61.888576507568303</v>
      </c>
      <c r="AI5175" s="5">
        <v>6.40982818603515</v>
      </c>
      <c r="AK5175" s="5">
        <v>6.40982818603515</v>
      </c>
      <c r="AQ5175" s="5">
        <v>13.323844909667899</v>
      </c>
      <c r="AS5175" s="5">
        <v>13.323844909667899</v>
      </c>
    </row>
    <row r="5176" spans="1:53" x14ac:dyDescent="0.2">
      <c r="A5176" s="1">
        <v>5173</v>
      </c>
      <c r="B5176" s="1" t="s">
        <v>20688</v>
      </c>
      <c r="C5176" s="1" t="s">
        <v>20689</v>
      </c>
      <c r="D5176" s="1" t="s">
        <v>20690</v>
      </c>
      <c r="E5176" s="1" t="s">
        <v>20691</v>
      </c>
      <c r="F5176" s="5">
        <v>114.502304077148</v>
      </c>
      <c r="G5176" s="5">
        <v>125.208206176757</v>
      </c>
      <c r="H5176" s="5">
        <v>125.54424285888599</v>
      </c>
      <c r="I5176" s="5">
        <v>121.75158437093033</v>
      </c>
      <c r="J5176" s="5">
        <v>89.945129394531193</v>
      </c>
      <c r="K5176" s="5">
        <v>116.95238494873</v>
      </c>
      <c r="L5176" s="5">
        <v>107.17212677001901</v>
      </c>
      <c r="M5176" s="5">
        <v>104.68988037109341</v>
      </c>
      <c r="N5176" s="5">
        <v>220.54084777832</v>
      </c>
      <c r="O5176" s="5">
        <v>212.29269409179599</v>
      </c>
      <c r="P5176" s="5">
        <v>215.41777038574199</v>
      </c>
      <c r="Q5176" s="5">
        <v>216.08377075195267</v>
      </c>
      <c r="R5176" s="5">
        <v>127.273880004882</v>
      </c>
      <c r="S5176" s="5">
        <v>138.67419433593699</v>
      </c>
      <c r="T5176" s="5">
        <v>145.01951599121</v>
      </c>
      <c r="U5176" s="5">
        <v>136.98919677734298</v>
      </c>
      <c r="V5176" s="5">
        <v>94.4886474609375</v>
      </c>
      <c r="W5176" s="5">
        <v>92.729667663574205</v>
      </c>
      <c r="X5176" s="5">
        <v>97.803642272949205</v>
      </c>
      <c r="Y5176" s="5">
        <v>95.007319132486984</v>
      </c>
      <c r="Z5176" s="5">
        <v>113.265975952148</v>
      </c>
      <c r="AA5176" s="5">
        <v>112.17123413085901</v>
      </c>
      <c r="AB5176" s="5">
        <v>112.756507873535</v>
      </c>
      <c r="AC5176" s="5">
        <v>112.73123931884733</v>
      </c>
      <c r="AD5176" s="5">
        <v>115.823486328125</v>
      </c>
      <c r="AE5176" s="5">
        <v>102.413764953613</v>
      </c>
      <c r="AF5176" s="5">
        <v>116.05500793457</v>
      </c>
      <c r="AG5176" s="5">
        <v>111.43075307210268</v>
      </c>
      <c r="AH5176" s="5">
        <v>127.80900573730401</v>
      </c>
      <c r="AI5176" s="5">
        <v>115.31874847412099</v>
      </c>
      <c r="AJ5176" s="5">
        <v>106.656478881835</v>
      </c>
      <c r="AK5176" s="5">
        <v>116.59474436442001</v>
      </c>
      <c r="AL5176" s="5">
        <v>179.05122375488199</v>
      </c>
      <c r="AM5176" s="5">
        <v>199.78053283691401</v>
      </c>
      <c r="AN5176" s="5">
        <v>198.59054565429599</v>
      </c>
      <c r="AO5176" s="5">
        <v>192.47410074869731</v>
      </c>
      <c r="AP5176" s="5">
        <v>154.36666870117099</v>
      </c>
      <c r="AQ5176" s="5">
        <v>148.32192993164</v>
      </c>
      <c r="AR5176" s="5">
        <v>148.90441894531199</v>
      </c>
      <c r="AS5176" s="5">
        <v>150.53100585937435</v>
      </c>
      <c r="AT5176" s="5">
        <v>114.93954467773401</v>
      </c>
      <c r="AU5176" s="5">
        <v>81.727378845214801</v>
      </c>
      <c r="AV5176" s="5">
        <v>115.491859436035</v>
      </c>
      <c r="AW5176" s="5">
        <v>104.0529276529946</v>
      </c>
      <c r="AX5176" s="5">
        <v>96.3123779296875</v>
      </c>
      <c r="AY5176" s="5">
        <v>110.858192443847</v>
      </c>
      <c r="AZ5176" s="5">
        <v>114.49308776855401</v>
      </c>
      <c r="BA5176" s="5">
        <v>107.22121938069616</v>
      </c>
    </row>
    <row r="5177" spans="1:53" x14ac:dyDescent="0.2">
      <c r="A5177" s="1">
        <v>5174</v>
      </c>
      <c r="B5177" s="1" t="s">
        <v>20692</v>
      </c>
      <c r="C5177" s="1" t="s">
        <v>20693</v>
      </c>
      <c r="D5177" s="1" t="s">
        <v>20694</v>
      </c>
      <c r="E5177" s="1" t="s">
        <v>20695</v>
      </c>
      <c r="F5177" s="5">
        <v>535.093994140625</v>
      </c>
      <c r="G5177" s="5">
        <v>550.881591796875</v>
      </c>
      <c r="H5177" s="5">
        <v>605.154541015625</v>
      </c>
      <c r="I5177" s="5">
        <v>563.71004231770837</v>
      </c>
      <c r="J5177" s="5">
        <v>594.58435058593705</v>
      </c>
      <c r="K5177" s="5">
        <v>540.80413818359295</v>
      </c>
      <c r="L5177" s="5">
        <v>539.41644287109295</v>
      </c>
      <c r="M5177" s="5">
        <v>558.2683105468742</v>
      </c>
      <c r="N5177" s="5">
        <v>1263.0380859375</v>
      </c>
      <c r="O5177" s="5">
        <v>1192.69152832031</v>
      </c>
      <c r="P5177" s="5">
        <v>1204.39660644531</v>
      </c>
      <c r="Q5177" s="5">
        <v>1220.0420735677064</v>
      </c>
      <c r="R5177" s="5">
        <v>630.55499267578102</v>
      </c>
      <c r="S5177" s="5">
        <v>657.18017578125</v>
      </c>
      <c r="T5177" s="5">
        <v>625.74072265625</v>
      </c>
      <c r="U5177" s="5">
        <v>637.82529703776038</v>
      </c>
      <c r="V5177" s="5">
        <v>491.27908325195301</v>
      </c>
      <c r="W5177" s="5">
        <v>393.88546752929602</v>
      </c>
      <c r="X5177" s="5">
        <v>399.68661499023398</v>
      </c>
      <c r="Y5177" s="5">
        <v>428.28372192382767</v>
      </c>
      <c r="Z5177" s="5">
        <v>453.80523681640602</v>
      </c>
      <c r="AA5177" s="5">
        <v>457.50732421875</v>
      </c>
      <c r="AB5177" s="5">
        <v>504.480224609375</v>
      </c>
      <c r="AC5177" s="5">
        <v>471.93092854817701</v>
      </c>
      <c r="AD5177" s="5">
        <v>638.25537109375</v>
      </c>
      <c r="AE5177" s="5">
        <v>660.44140625</v>
      </c>
      <c r="AF5177" s="5">
        <v>659.19616699218705</v>
      </c>
      <c r="AG5177" s="5">
        <v>652.63098144531239</v>
      </c>
      <c r="AH5177" s="5">
        <v>672.32049560546795</v>
      </c>
      <c r="AI5177" s="5">
        <v>652.69158935546795</v>
      </c>
      <c r="AJ5177" s="5">
        <v>731.968505859375</v>
      </c>
      <c r="AK5177" s="5">
        <v>685.66019694010356</v>
      </c>
      <c r="AL5177" s="5">
        <v>1406.37023925781</v>
      </c>
      <c r="AM5177" s="5">
        <v>1341.02368164062</v>
      </c>
      <c r="AN5177" s="5">
        <v>1430.23327636718</v>
      </c>
      <c r="AO5177" s="5">
        <v>1392.5423990885367</v>
      </c>
      <c r="AP5177" s="5">
        <v>700.37707519531205</v>
      </c>
      <c r="AQ5177" s="5">
        <v>735.5224609375</v>
      </c>
      <c r="AR5177" s="5">
        <v>761.12677001953102</v>
      </c>
      <c r="AS5177" s="5">
        <v>732.34210205078091</v>
      </c>
      <c r="AT5177" s="5">
        <v>498.24270629882801</v>
      </c>
      <c r="AU5177" s="5">
        <v>566.29870605468705</v>
      </c>
      <c r="AV5177" s="5">
        <v>533.81335449218705</v>
      </c>
      <c r="AW5177" s="5">
        <v>532.78492228190078</v>
      </c>
      <c r="AX5177" s="5">
        <v>660.58319091796795</v>
      </c>
      <c r="AY5177" s="5">
        <v>506.55999755859301</v>
      </c>
      <c r="AZ5177" s="5">
        <v>519.892822265625</v>
      </c>
      <c r="BA5177" s="5">
        <v>562.34533691406193</v>
      </c>
    </row>
    <row r="5178" spans="1:53" x14ac:dyDescent="0.2">
      <c r="A5178" s="1">
        <v>5175</v>
      </c>
      <c r="B5178" s="1" t="s">
        <v>20696</v>
      </c>
      <c r="C5178" s="1" t="s">
        <v>20697</v>
      </c>
      <c r="D5178" s="1" t="s">
        <v>20698</v>
      </c>
      <c r="E5178" s="1" t="s">
        <v>20699</v>
      </c>
      <c r="F5178" s="5">
        <v>2867.32470703125</v>
      </c>
      <c r="G5178" s="5">
        <v>2869.57739257812</v>
      </c>
      <c r="H5178" s="5">
        <v>2902.82934570312</v>
      </c>
      <c r="I5178" s="5">
        <v>2879.9104817708298</v>
      </c>
      <c r="J5178" s="5">
        <v>3138.28979492187</v>
      </c>
      <c r="K5178" s="5">
        <v>2990.36303710937</v>
      </c>
      <c r="L5178" s="5">
        <v>2900.9921875</v>
      </c>
      <c r="M5178" s="5">
        <v>3009.8816731770798</v>
      </c>
      <c r="N5178" s="5">
        <v>1298.79272460937</v>
      </c>
      <c r="O5178" s="5">
        <v>1429.4111328125</v>
      </c>
      <c r="P5178" s="5">
        <v>1347.54821777343</v>
      </c>
      <c r="Q5178" s="5">
        <v>1358.5840250650999</v>
      </c>
      <c r="R5178" s="5">
        <v>1697.2373046875</v>
      </c>
      <c r="S5178" s="5">
        <v>1909.71606445312</v>
      </c>
      <c r="T5178" s="5">
        <v>1786.40490722656</v>
      </c>
      <c r="U5178" s="5">
        <v>1797.7860921223935</v>
      </c>
      <c r="V5178" s="5">
        <v>2476.25903320312</v>
      </c>
      <c r="W5178" s="5">
        <v>2440.515625</v>
      </c>
      <c r="X5178" s="5">
        <v>2481.47094726562</v>
      </c>
      <c r="Y5178" s="5">
        <v>2466.0818684895798</v>
      </c>
      <c r="Z5178" s="5">
        <v>2983.91674804687</v>
      </c>
      <c r="AA5178" s="5">
        <v>3011.1572265625</v>
      </c>
      <c r="AB5178" s="5">
        <v>3110.109375</v>
      </c>
      <c r="AC5178" s="5">
        <v>3035.0611165364567</v>
      </c>
      <c r="AD5178" s="5">
        <v>2289.99072265625</v>
      </c>
      <c r="AE5178" s="5">
        <v>2339.404296875</v>
      </c>
      <c r="AF5178" s="5">
        <v>2235.94555664062</v>
      </c>
      <c r="AG5178" s="5">
        <v>2288.4468587239567</v>
      </c>
      <c r="AH5178" s="5">
        <v>2031.71630859375</v>
      </c>
      <c r="AI5178" s="5">
        <v>2192.59155273437</v>
      </c>
      <c r="AJ5178" s="5">
        <v>2136.76318359375</v>
      </c>
      <c r="AK5178" s="5">
        <v>2120.3570149739567</v>
      </c>
      <c r="AL5178" s="5">
        <v>1206.51696777343</v>
      </c>
      <c r="AM5178" s="5">
        <v>1218.47131347656</v>
      </c>
      <c r="AN5178" s="5">
        <v>1268.74255371093</v>
      </c>
      <c r="AO5178" s="5">
        <v>1231.2436116536401</v>
      </c>
      <c r="AP5178" s="5">
        <v>2001.16271972656</v>
      </c>
      <c r="AQ5178" s="5">
        <v>1972.07202148437</v>
      </c>
      <c r="AR5178" s="5">
        <v>1953.02685546875</v>
      </c>
      <c r="AS5178" s="5">
        <v>1975.42053222656</v>
      </c>
      <c r="AT5178" s="5">
        <v>2495.01098632812</v>
      </c>
      <c r="AU5178" s="5">
        <v>2601.5849609375</v>
      </c>
      <c r="AV5178" s="5">
        <v>2513.4052734375</v>
      </c>
      <c r="AW5178" s="5">
        <v>2536.6670735677067</v>
      </c>
      <c r="AX5178" s="5">
        <v>2303.12866210937</v>
      </c>
      <c r="AY5178" s="5">
        <v>2666.25463867187</v>
      </c>
      <c r="AZ5178" s="5">
        <v>2761.9296875</v>
      </c>
      <c r="BA5178" s="5">
        <v>2577.1043294270798</v>
      </c>
    </row>
    <row r="5179" spans="1:53" x14ac:dyDescent="0.2">
      <c r="A5179" s="1">
        <v>5176</v>
      </c>
      <c r="B5179" s="1" t="s">
        <v>20700</v>
      </c>
      <c r="C5179" s="1" t="s">
        <v>20701</v>
      </c>
      <c r="D5179" s="1" t="s">
        <v>20702</v>
      </c>
      <c r="E5179" s="1" t="s">
        <v>20703</v>
      </c>
      <c r="G5179" s="5">
        <v>42.549995422363203</v>
      </c>
      <c r="H5179" s="5">
        <v>21.925788879394499</v>
      </c>
      <c r="I5179" s="5">
        <v>32.237892150878849</v>
      </c>
      <c r="K5179" s="5">
        <v>50.270969390869098</v>
      </c>
      <c r="M5179" s="5">
        <v>50.270969390869098</v>
      </c>
      <c r="N5179" s="5">
        <v>80.689491271972599</v>
      </c>
      <c r="Q5179" s="5">
        <v>80.689491271972599</v>
      </c>
      <c r="Z5179" s="5">
        <v>142.00917053222599</v>
      </c>
      <c r="AA5179" s="5">
        <v>150.13455200195301</v>
      </c>
      <c r="AB5179" s="5">
        <v>147.81108093261699</v>
      </c>
      <c r="AC5179" s="5">
        <v>146.65160115559866</v>
      </c>
      <c r="AD5179" s="5">
        <v>146.76071166992099</v>
      </c>
      <c r="AG5179" s="5">
        <v>146.76071166992099</v>
      </c>
      <c r="AT5179" s="5">
        <v>81.2763671875</v>
      </c>
      <c r="AU5179" s="5">
        <v>193.49996948242099</v>
      </c>
      <c r="AV5179" s="5">
        <v>346.85003662109301</v>
      </c>
      <c r="AW5179" s="5">
        <v>207.20879109700468</v>
      </c>
      <c r="AX5179" s="5">
        <v>89.582275390625</v>
      </c>
      <c r="AY5179" s="5">
        <v>74.601486206054602</v>
      </c>
      <c r="AZ5179" s="5">
        <v>72.4071044921875</v>
      </c>
      <c r="BA5179" s="5">
        <v>78.863622029622363</v>
      </c>
    </row>
    <row r="5180" spans="1:53" x14ac:dyDescent="0.2">
      <c r="A5180" s="1">
        <v>5177</v>
      </c>
      <c r="B5180" s="1" t="s">
        <v>20704</v>
      </c>
      <c r="C5180" s="1" t="s">
        <v>20705</v>
      </c>
      <c r="D5180" s="1" t="s">
        <v>20706</v>
      </c>
      <c r="E5180" s="1" t="s">
        <v>20707</v>
      </c>
      <c r="F5180" s="5">
        <v>150.26028442382801</v>
      </c>
      <c r="G5180" s="5">
        <v>113.47849273681599</v>
      </c>
      <c r="H5180" s="5">
        <v>144.32710266113199</v>
      </c>
      <c r="I5180" s="5">
        <v>136.02195994059198</v>
      </c>
      <c r="J5180" s="5">
        <v>91.770637512207003</v>
      </c>
      <c r="K5180" s="5">
        <v>119.129875183105</v>
      </c>
      <c r="L5180" s="5">
        <v>86.749076843261705</v>
      </c>
      <c r="M5180" s="5">
        <v>99.216529846191236</v>
      </c>
      <c r="N5180" s="5">
        <v>96.142898559570298</v>
      </c>
      <c r="O5180" s="5">
        <v>66.160545349121094</v>
      </c>
      <c r="P5180" s="5">
        <v>87.123458862304602</v>
      </c>
      <c r="Q5180" s="5">
        <v>83.142300923665331</v>
      </c>
      <c r="R5180" s="5">
        <v>84.032394409179602</v>
      </c>
      <c r="S5180" s="5">
        <v>89.618476867675696</v>
      </c>
      <c r="T5180" s="5">
        <v>123.546577453613</v>
      </c>
      <c r="U5180" s="5">
        <v>99.065816243489436</v>
      </c>
      <c r="V5180" s="5">
        <v>55.848541259765597</v>
      </c>
      <c r="W5180" s="5">
        <v>76.674552917480398</v>
      </c>
      <c r="X5180" s="5">
        <v>62.423133850097599</v>
      </c>
      <c r="Y5180" s="5">
        <v>64.982076009114522</v>
      </c>
      <c r="Z5180" s="5">
        <v>91.448150634765597</v>
      </c>
      <c r="AA5180" s="5">
        <v>91.251266479492102</v>
      </c>
      <c r="AB5180" s="5">
        <v>101.438552856445</v>
      </c>
      <c r="AC5180" s="5">
        <v>94.71265665690089</v>
      </c>
      <c r="AD5180" s="5">
        <v>77.640419006347599</v>
      </c>
      <c r="AE5180" s="5">
        <v>71.049209594726506</v>
      </c>
      <c r="AF5180" s="5">
        <v>53.490516662597599</v>
      </c>
      <c r="AG5180" s="5">
        <v>67.39338175455724</v>
      </c>
      <c r="AH5180" s="5">
        <v>77.641609191894503</v>
      </c>
      <c r="AI5180" s="5">
        <v>80.512725830078097</v>
      </c>
      <c r="AJ5180" s="5">
        <v>95.418830871582003</v>
      </c>
      <c r="AK5180" s="5">
        <v>84.524388631184863</v>
      </c>
      <c r="AM5180" s="5">
        <v>37.642753601074197</v>
      </c>
      <c r="AO5180" s="5">
        <v>37.642753601074197</v>
      </c>
      <c r="AP5180" s="5">
        <v>64.222450256347599</v>
      </c>
      <c r="AQ5180" s="5">
        <v>49.313949584960902</v>
      </c>
      <c r="AR5180" s="5">
        <v>63.2817993164062</v>
      </c>
      <c r="AS5180" s="5">
        <v>58.939399719238232</v>
      </c>
      <c r="AT5180" s="5">
        <v>48.449562072753899</v>
      </c>
      <c r="AU5180" s="5">
        <v>48.663822174072202</v>
      </c>
      <c r="AV5180" s="5">
        <v>51.323909759521399</v>
      </c>
      <c r="AW5180" s="5">
        <v>49.479098002115826</v>
      </c>
      <c r="AX5180" s="5">
        <v>76.947563171386705</v>
      </c>
      <c r="AY5180" s="5">
        <v>45.425167083740199</v>
      </c>
      <c r="AZ5180" s="5">
        <v>55.310436248779297</v>
      </c>
      <c r="BA5180" s="5">
        <v>59.227722167968729</v>
      </c>
    </row>
    <row r="5181" spans="1:53" x14ac:dyDescent="0.2">
      <c r="A5181" s="1">
        <v>5178</v>
      </c>
      <c r="B5181" s="1" t="s">
        <v>20708</v>
      </c>
      <c r="C5181" s="1" t="s">
        <v>20709</v>
      </c>
      <c r="D5181" s="1" t="s">
        <v>20710</v>
      </c>
      <c r="E5181" s="1" t="s">
        <v>20711</v>
      </c>
      <c r="H5181" s="5">
        <v>104.639839172363</v>
      </c>
      <c r="I5181" s="5">
        <v>104.639839172363</v>
      </c>
      <c r="N5181" s="5">
        <v>186.08267211914</v>
      </c>
      <c r="O5181" s="5">
        <v>254.33981323242099</v>
      </c>
      <c r="P5181" s="5">
        <v>235.46162414550699</v>
      </c>
      <c r="Q5181" s="5">
        <v>225.29470316568936</v>
      </c>
      <c r="T5181" s="5">
        <v>136.20669555664</v>
      </c>
      <c r="U5181" s="5">
        <v>136.20669555664</v>
      </c>
      <c r="AD5181" s="5">
        <v>76.451545715332003</v>
      </c>
      <c r="AG5181" s="5">
        <v>76.451545715332003</v>
      </c>
      <c r="AH5181" s="5">
        <v>195.75816345214801</v>
      </c>
      <c r="AK5181" s="5">
        <v>195.75816345214801</v>
      </c>
      <c r="AL5181" s="5">
        <v>28.076747894287099</v>
      </c>
      <c r="AO5181" s="5">
        <v>28.076747894287099</v>
      </c>
    </row>
    <row r="5182" spans="1:53" x14ac:dyDescent="0.2">
      <c r="A5182" s="1">
        <v>5179</v>
      </c>
      <c r="B5182" s="1" t="s">
        <v>20712</v>
      </c>
      <c r="C5182" s="1" t="s">
        <v>20713</v>
      </c>
      <c r="D5182" s="1" t="s">
        <v>20714</v>
      </c>
      <c r="E5182" s="1" t="s">
        <v>20715</v>
      </c>
      <c r="F5182" s="5">
        <v>341.98883056640602</v>
      </c>
      <c r="G5182" s="5">
        <v>359.97717285156199</v>
      </c>
      <c r="H5182" s="5">
        <v>387.32144165039</v>
      </c>
      <c r="I5182" s="5">
        <v>363.09581502278598</v>
      </c>
      <c r="J5182" s="5">
        <v>306.70022583007801</v>
      </c>
      <c r="K5182" s="5">
        <v>278.19137573242102</v>
      </c>
      <c r="L5182" s="5">
        <v>256.94964599609301</v>
      </c>
      <c r="M5182" s="5">
        <v>280.61374918619737</v>
      </c>
      <c r="N5182" s="5">
        <v>267.82366943359301</v>
      </c>
      <c r="O5182" s="5">
        <v>189.78291320800699</v>
      </c>
      <c r="P5182" s="5">
        <v>243.24899291992099</v>
      </c>
      <c r="Q5182" s="5">
        <v>233.61852518717365</v>
      </c>
      <c r="R5182" s="5">
        <v>267.94491577148398</v>
      </c>
      <c r="S5182" s="5">
        <v>275.79608154296801</v>
      </c>
      <c r="T5182" s="5">
        <v>280.50970458984301</v>
      </c>
      <c r="U5182" s="5">
        <v>274.75023396809837</v>
      </c>
      <c r="V5182" s="5">
        <v>295.73596191406199</v>
      </c>
      <c r="W5182" s="5">
        <v>258.35809326171801</v>
      </c>
      <c r="X5182" s="5">
        <v>244.13330078125</v>
      </c>
      <c r="Y5182" s="5">
        <v>266.07578531900998</v>
      </c>
      <c r="Z5182" s="5">
        <v>335.83724975585898</v>
      </c>
      <c r="AA5182" s="5">
        <v>308.39654541015602</v>
      </c>
      <c r="AB5182" s="5">
        <v>305.59851074218699</v>
      </c>
      <c r="AC5182" s="5">
        <v>316.61076863606735</v>
      </c>
      <c r="AD5182" s="5">
        <v>304.36639404296801</v>
      </c>
      <c r="AE5182" s="5">
        <v>319.57904052734301</v>
      </c>
      <c r="AF5182" s="5">
        <v>329.431640625</v>
      </c>
      <c r="AG5182" s="5">
        <v>317.79235839843699</v>
      </c>
      <c r="AH5182" s="5">
        <v>320.05966186523398</v>
      </c>
      <c r="AI5182" s="5">
        <v>305.54519653320301</v>
      </c>
      <c r="AJ5182" s="5">
        <v>310.20947265625</v>
      </c>
      <c r="AK5182" s="5">
        <v>311.93811035156233</v>
      </c>
      <c r="AL5182" s="5">
        <v>208.29843139648401</v>
      </c>
      <c r="AM5182" s="5">
        <v>179.0263671875</v>
      </c>
      <c r="AN5182" s="5">
        <v>236.03512573242099</v>
      </c>
      <c r="AO5182" s="5">
        <v>207.78664143880167</v>
      </c>
      <c r="AP5182" s="5">
        <v>217.50596618652301</v>
      </c>
      <c r="AQ5182" s="5">
        <v>214.78094482421801</v>
      </c>
      <c r="AR5182" s="5">
        <v>235.93888854980401</v>
      </c>
      <c r="AS5182" s="5">
        <v>222.74193318684834</v>
      </c>
      <c r="AT5182" s="5">
        <v>282.85317993164</v>
      </c>
      <c r="AU5182" s="5">
        <v>215.69888305664</v>
      </c>
      <c r="AV5182" s="5">
        <v>235.75404357910099</v>
      </c>
      <c r="AW5182" s="5">
        <v>244.768702189127</v>
      </c>
      <c r="AX5182" s="5">
        <v>304.634521484375</v>
      </c>
      <c r="AY5182" s="5">
        <v>310.36795043945301</v>
      </c>
      <c r="AZ5182" s="5">
        <v>318.90179443359301</v>
      </c>
      <c r="BA5182" s="5">
        <v>311.30142211914034</v>
      </c>
    </row>
    <row r="5183" spans="1:53" x14ac:dyDescent="0.2">
      <c r="A5183" s="1">
        <v>5180</v>
      </c>
      <c r="B5183" s="1" t="s">
        <v>20716</v>
      </c>
      <c r="C5183" s="1" t="s">
        <v>20717</v>
      </c>
      <c r="D5183" s="1" t="s">
        <v>20718</v>
      </c>
      <c r="E5183" s="1" t="s">
        <v>20719</v>
      </c>
      <c r="F5183" s="5">
        <v>614.22430419921795</v>
      </c>
      <c r="G5183" s="5">
        <v>670.85760498046795</v>
      </c>
      <c r="H5183" s="5">
        <v>661.661376953125</v>
      </c>
      <c r="I5183" s="5">
        <v>648.91442871093693</v>
      </c>
      <c r="J5183" s="5">
        <v>650.52435302734295</v>
      </c>
      <c r="K5183" s="5">
        <v>641.15594482421795</v>
      </c>
      <c r="L5183" s="5">
        <v>672.77105712890602</v>
      </c>
      <c r="M5183" s="5">
        <v>654.81711832682231</v>
      </c>
      <c r="N5183" s="5">
        <v>1468.27966308593</v>
      </c>
      <c r="O5183" s="5">
        <v>1454.88232421875</v>
      </c>
      <c r="P5183" s="5">
        <v>1389.47143554687</v>
      </c>
      <c r="Q5183" s="5">
        <v>1437.5444742838499</v>
      </c>
      <c r="R5183" s="5">
        <v>712.29211425781205</v>
      </c>
      <c r="S5183" s="5">
        <v>610.60314941406205</v>
      </c>
      <c r="T5183" s="5">
        <v>720.25817871093705</v>
      </c>
      <c r="U5183" s="5">
        <v>681.05114746093705</v>
      </c>
      <c r="V5183" s="5">
        <v>736.082275390625</v>
      </c>
      <c r="W5183" s="5">
        <v>773.38671875</v>
      </c>
      <c r="X5183" s="5">
        <v>762.68621826171795</v>
      </c>
      <c r="Y5183" s="5">
        <v>757.38507080078091</v>
      </c>
      <c r="Z5183" s="5">
        <v>766.912109375</v>
      </c>
      <c r="AA5183" s="5">
        <v>739.69158935546795</v>
      </c>
      <c r="AB5183" s="5">
        <v>752.525634765625</v>
      </c>
      <c r="AC5183" s="5">
        <v>753.04311116536428</v>
      </c>
      <c r="AD5183" s="5">
        <v>566.91180419921795</v>
      </c>
      <c r="AE5183" s="5">
        <v>601.777587890625</v>
      </c>
      <c r="AF5183" s="5">
        <v>626.35369873046795</v>
      </c>
      <c r="AG5183" s="5">
        <v>598.34769694010356</v>
      </c>
      <c r="AH5183" s="5">
        <v>550.24420166015602</v>
      </c>
      <c r="AI5183" s="5">
        <v>614.23199462890602</v>
      </c>
      <c r="AJ5183" s="5">
        <v>577.880126953125</v>
      </c>
      <c r="AK5183" s="5">
        <v>580.78544108072902</v>
      </c>
      <c r="AL5183" s="5">
        <v>1507.310546875</v>
      </c>
      <c r="AM5183" s="5">
        <v>1471.72058105468</v>
      </c>
      <c r="AN5183" s="5">
        <v>1372.04992675781</v>
      </c>
      <c r="AO5183" s="5">
        <v>1450.3603515624966</v>
      </c>
      <c r="AP5183" s="5">
        <v>669.86218261718705</v>
      </c>
      <c r="AQ5183" s="5">
        <v>695.05059814453102</v>
      </c>
      <c r="AR5183" s="5">
        <v>723.12066650390602</v>
      </c>
      <c r="AS5183" s="5">
        <v>696.0111490885414</v>
      </c>
      <c r="AT5183" s="5">
        <v>529.17028808593705</v>
      </c>
      <c r="AU5183" s="5">
        <v>536.47027587890602</v>
      </c>
      <c r="AV5183" s="5">
        <v>482.4521484375</v>
      </c>
      <c r="AW5183" s="5">
        <v>516.03090413411439</v>
      </c>
      <c r="AX5183" s="5">
        <v>553.76702880859295</v>
      </c>
      <c r="AY5183" s="5">
        <v>529.5771484375</v>
      </c>
      <c r="AZ5183" s="5">
        <v>482.57196044921801</v>
      </c>
      <c r="BA5183" s="5">
        <v>521.97204589843693</v>
      </c>
    </row>
    <row r="5184" spans="1:53" x14ac:dyDescent="0.2">
      <c r="A5184" s="1">
        <v>5181</v>
      </c>
      <c r="B5184" s="1" t="s">
        <v>20720</v>
      </c>
      <c r="C5184" s="1" t="s">
        <v>20721</v>
      </c>
      <c r="D5184" s="1" t="s">
        <v>20722</v>
      </c>
      <c r="E5184" s="1" t="s">
        <v>20723</v>
      </c>
      <c r="F5184" s="5">
        <v>514.14398193359295</v>
      </c>
      <c r="G5184" s="5">
        <v>601.04351806640602</v>
      </c>
      <c r="H5184" s="5">
        <v>623.251953125</v>
      </c>
      <c r="I5184" s="5">
        <v>579.47981770833303</v>
      </c>
      <c r="J5184" s="5">
        <v>300.60940551757801</v>
      </c>
      <c r="K5184" s="5">
        <v>277.36315917968699</v>
      </c>
      <c r="L5184" s="5">
        <v>334.06903076171801</v>
      </c>
      <c r="M5184" s="5">
        <v>304.01386515299436</v>
      </c>
      <c r="N5184" s="5">
        <v>132.05462646484301</v>
      </c>
      <c r="O5184" s="5">
        <v>360.48553466796801</v>
      </c>
      <c r="P5184" s="5">
        <v>203.03546142578099</v>
      </c>
      <c r="Q5184" s="5">
        <v>231.85854085286402</v>
      </c>
      <c r="R5184" s="5">
        <v>618.30322265625</v>
      </c>
      <c r="S5184" s="5">
        <v>396.015045166015</v>
      </c>
      <c r="T5184" s="5">
        <v>586.16882324218705</v>
      </c>
      <c r="U5184" s="5">
        <v>533.49569702148403</v>
      </c>
      <c r="V5184" s="5">
        <v>205.15977478027301</v>
      </c>
      <c r="W5184" s="5">
        <v>239.47717285156199</v>
      </c>
      <c r="X5184" s="5">
        <v>162.52590942382801</v>
      </c>
      <c r="Y5184" s="5">
        <v>202.38761901855435</v>
      </c>
      <c r="Z5184" s="5">
        <v>275.74807739257801</v>
      </c>
      <c r="AA5184" s="5">
        <v>310.716552734375</v>
      </c>
      <c r="AB5184" s="5">
        <v>306.299072265625</v>
      </c>
      <c r="AC5184" s="5">
        <v>297.587900797526</v>
      </c>
      <c r="AD5184" s="5">
        <v>467.14996337890602</v>
      </c>
      <c r="AE5184" s="5">
        <v>525.50091552734295</v>
      </c>
      <c r="AF5184" s="5">
        <v>535.10577392578102</v>
      </c>
      <c r="AG5184" s="5">
        <v>509.25221761067661</v>
      </c>
      <c r="AH5184" s="5">
        <v>338.87164306640602</v>
      </c>
      <c r="AI5184" s="5">
        <v>251.55448913574199</v>
      </c>
      <c r="AJ5184" s="5">
        <v>323.98690795898398</v>
      </c>
      <c r="AK5184" s="5">
        <v>304.80434672037728</v>
      </c>
      <c r="AL5184" s="5">
        <v>168.91012573242099</v>
      </c>
      <c r="AM5184" s="5">
        <v>265.62838745117102</v>
      </c>
      <c r="AN5184" s="5">
        <v>196.67010498046801</v>
      </c>
      <c r="AO5184" s="5">
        <v>210.40287272135333</v>
      </c>
      <c r="AP5184" s="5">
        <v>284.54724121093699</v>
      </c>
      <c r="AQ5184" s="5">
        <v>531.0390625</v>
      </c>
      <c r="AR5184" s="5">
        <v>294.3466796875</v>
      </c>
      <c r="AS5184" s="5">
        <v>369.97766113281233</v>
      </c>
      <c r="AT5184" s="5">
        <v>836.58093261718705</v>
      </c>
      <c r="AU5184" s="5">
        <v>936.67669677734295</v>
      </c>
      <c r="AV5184" s="5">
        <v>726.27142333984295</v>
      </c>
      <c r="AW5184" s="5">
        <v>833.17635091145758</v>
      </c>
      <c r="AX5184" s="5">
        <v>878.07489013671795</v>
      </c>
      <c r="AY5184" s="5">
        <v>238.15055847167901</v>
      </c>
      <c r="AZ5184" s="5">
        <v>193.39912414550699</v>
      </c>
      <c r="BA5184" s="5">
        <v>436.54152425130133</v>
      </c>
    </row>
    <row r="5185" spans="1:53" x14ac:dyDescent="0.2">
      <c r="A5185" s="1">
        <v>5182</v>
      </c>
      <c r="B5185" s="1" t="s">
        <v>20724</v>
      </c>
      <c r="C5185" s="1" t="s">
        <v>20725</v>
      </c>
      <c r="D5185" s="1" t="s">
        <v>20726</v>
      </c>
      <c r="E5185" s="1" t="s">
        <v>20727</v>
      </c>
      <c r="F5185" s="5">
        <v>854.99151611328102</v>
      </c>
      <c r="G5185" s="5">
        <v>842.18280029296795</v>
      </c>
      <c r="H5185" s="5">
        <v>852.817626953125</v>
      </c>
      <c r="I5185" s="5">
        <v>849.99731445312466</v>
      </c>
      <c r="J5185" s="5">
        <v>706.331298828125</v>
      </c>
      <c r="K5185" s="5">
        <v>714.46643066406205</v>
      </c>
      <c r="L5185" s="5">
        <v>807.55694580078102</v>
      </c>
      <c r="M5185" s="5">
        <v>742.78489176432265</v>
      </c>
      <c r="N5185" s="5">
        <v>1759.62072753906</v>
      </c>
      <c r="O5185" s="5">
        <v>1760.89916992187</v>
      </c>
      <c r="P5185" s="5">
        <v>1629.69482421875</v>
      </c>
      <c r="Q5185" s="5">
        <v>1716.7382405598935</v>
      </c>
      <c r="R5185" s="5">
        <v>1239.60791015625</v>
      </c>
      <c r="S5185" s="5">
        <v>1136.53771972656</v>
      </c>
      <c r="T5185" s="5">
        <v>1192.80297851562</v>
      </c>
      <c r="U5185" s="5">
        <v>1189.64953613281</v>
      </c>
      <c r="V5185" s="5">
        <v>1044.32763671875</v>
      </c>
      <c r="W5185" s="5">
        <v>1025.73876953125</v>
      </c>
      <c r="X5185" s="5">
        <v>1020.71270751953</v>
      </c>
      <c r="Y5185" s="5">
        <v>1030.2597045898433</v>
      </c>
      <c r="Z5185" s="5">
        <v>788.00817871093705</v>
      </c>
      <c r="AA5185" s="5">
        <v>778.947509765625</v>
      </c>
      <c r="AB5185" s="5">
        <v>806.87860107421795</v>
      </c>
      <c r="AC5185" s="5">
        <v>791.27809651692667</v>
      </c>
      <c r="AD5185" s="5">
        <v>1031.74060058593</v>
      </c>
      <c r="AE5185" s="5">
        <v>1104.19641113281</v>
      </c>
      <c r="AF5185" s="5">
        <v>1018.25262451171</v>
      </c>
      <c r="AG5185" s="5">
        <v>1051.3965454101501</v>
      </c>
      <c r="AH5185" s="5">
        <v>1083.88562011718</v>
      </c>
      <c r="AI5185" s="5">
        <v>1131.26770019531</v>
      </c>
      <c r="AJ5185" s="5">
        <v>1059.04992675781</v>
      </c>
      <c r="AK5185" s="5">
        <v>1091.4010823567667</v>
      </c>
      <c r="AL5185" s="5">
        <v>1520.34240722656</v>
      </c>
      <c r="AM5185" s="5">
        <v>1548.17016601562</v>
      </c>
      <c r="AN5185" s="5">
        <v>1556.38500976562</v>
      </c>
      <c r="AO5185" s="5">
        <v>1541.6325276692667</v>
      </c>
      <c r="AP5185" s="5">
        <v>1405.36413574218</v>
      </c>
      <c r="AQ5185" s="5">
        <v>1377.78723144531</v>
      </c>
      <c r="AR5185" s="5">
        <v>1392.68395996093</v>
      </c>
      <c r="AS5185" s="5">
        <v>1391.9451090494733</v>
      </c>
      <c r="AT5185" s="5">
        <v>1014.35296630859</v>
      </c>
      <c r="AU5185" s="5">
        <v>1160.119140625</v>
      </c>
      <c r="AV5185" s="5">
        <v>1155.82397460937</v>
      </c>
      <c r="AW5185" s="5">
        <v>1110.0986938476533</v>
      </c>
      <c r="AX5185" s="5">
        <v>999.96002197265602</v>
      </c>
      <c r="AY5185" s="5">
        <v>920.69885253906205</v>
      </c>
      <c r="AZ5185" s="5">
        <v>958.22735595703102</v>
      </c>
      <c r="BA5185" s="5">
        <v>959.62874348958303</v>
      </c>
    </row>
    <row r="5186" spans="1:53" x14ac:dyDescent="0.2">
      <c r="A5186" s="1">
        <v>5183</v>
      </c>
      <c r="B5186" s="1" t="s">
        <v>20728</v>
      </c>
      <c r="C5186" s="1" t="s">
        <v>20729</v>
      </c>
      <c r="D5186" s="1" t="s">
        <v>20730</v>
      </c>
      <c r="E5186" s="1" t="s">
        <v>20731</v>
      </c>
      <c r="F5186" s="5">
        <v>9966.498046875</v>
      </c>
      <c r="G5186" s="5">
        <v>9693.0029296875</v>
      </c>
      <c r="H5186" s="5">
        <v>9803.693359375</v>
      </c>
      <c r="I5186" s="5">
        <v>9821.0647786458339</v>
      </c>
      <c r="J5186" s="5">
        <v>9057.43359375</v>
      </c>
      <c r="K5186" s="5">
        <v>9878.2548828125</v>
      </c>
      <c r="L5186" s="5">
        <v>9201.05859375</v>
      </c>
      <c r="M5186" s="5">
        <v>9378.9156901041661</v>
      </c>
      <c r="N5186" s="5">
        <v>3790.94653320312</v>
      </c>
      <c r="O5186" s="5">
        <v>3687.89965820312</v>
      </c>
      <c r="P5186" s="5">
        <v>3309.6513671875</v>
      </c>
      <c r="Q5186" s="5">
        <v>3596.1658528645798</v>
      </c>
      <c r="R5186" s="5">
        <v>10223.80078125</v>
      </c>
      <c r="S5186" s="5">
        <v>9133.6630859375</v>
      </c>
      <c r="T5186" s="5">
        <v>9447.841796875</v>
      </c>
      <c r="U5186" s="5">
        <v>9601.7685546875</v>
      </c>
      <c r="V5186" s="5">
        <v>5590.6650390625</v>
      </c>
      <c r="W5186" s="5">
        <v>5860.0888671875</v>
      </c>
      <c r="X5186" s="5">
        <v>5584.810546875</v>
      </c>
      <c r="Y5186" s="5">
        <v>5678.521484375</v>
      </c>
      <c r="Z5186" s="5">
        <v>6562.67138671875</v>
      </c>
      <c r="AA5186" s="5">
        <v>4988.388671875</v>
      </c>
      <c r="AB5186" s="5">
        <v>5928.4072265625</v>
      </c>
      <c r="AC5186" s="5">
        <v>5826.489095052083</v>
      </c>
      <c r="AD5186" s="5">
        <v>11298.357421875</v>
      </c>
      <c r="AE5186" s="5">
        <v>10849.5927734375</v>
      </c>
      <c r="AF5186" s="5">
        <v>13676.3818359375</v>
      </c>
      <c r="AG5186" s="5">
        <v>11941.444010416666</v>
      </c>
      <c r="AH5186" s="5">
        <v>12267.298828125</v>
      </c>
      <c r="AI5186" s="5">
        <v>11880.3056640625</v>
      </c>
      <c r="AJ5186" s="5">
        <v>11328.68359375</v>
      </c>
      <c r="AK5186" s="5">
        <v>11825.429361979166</v>
      </c>
      <c r="AL5186" s="5">
        <v>4435.609375</v>
      </c>
      <c r="AM5186" s="5">
        <v>4445.208984375</v>
      </c>
      <c r="AN5186" s="5">
        <v>4609.5498046875</v>
      </c>
      <c r="AO5186" s="5">
        <v>4496.789388020833</v>
      </c>
      <c r="AP5186" s="5">
        <v>7360.61865234375</v>
      </c>
      <c r="AQ5186" s="5">
        <v>7309.39990234375</v>
      </c>
      <c r="AR5186" s="5">
        <v>7779.0439453125</v>
      </c>
      <c r="AS5186" s="5">
        <v>7483.020833333333</v>
      </c>
      <c r="AT5186" s="5">
        <v>5977.32373046875</v>
      </c>
      <c r="AU5186" s="5">
        <v>5479.65771484375</v>
      </c>
      <c r="AV5186" s="5">
        <v>5813.07861328125</v>
      </c>
      <c r="AW5186" s="5">
        <v>5756.686686197917</v>
      </c>
      <c r="AX5186" s="5">
        <v>6388.60205078125</v>
      </c>
      <c r="AY5186" s="5">
        <v>6566.87060546875</v>
      </c>
      <c r="AZ5186" s="5">
        <v>6439.130859375</v>
      </c>
      <c r="BA5186" s="5">
        <v>6464.867838541667</v>
      </c>
    </row>
    <row r="5187" spans="1:53" x14ac:dyDescent="0.2">
      <c r="A5187" s="1">
        <v>5184</v>
      </c>
      <c r="B5187" s="1" t="s">
        <v>20732</v>
      </c>
      <c r="C5187" s="1" t="s">
        <v>20733</v>
      </c>
      <c r="D5187" s="1" t="s">
        <v>20734</v>
      </c>
      <c r="E5187" s="1" t="s">
        <v>20735</v>
      </c>
      <c r="F5187" s="5">
        <v>388.09613037109301</v>
      </c>
      <c r="G5187" s="5">
        <v>432.06353759765602</v>
      </c>
      <c r="H5187" s="5">
        <v>406.5263671875</v>
      </c>
      <c r="I5187" s="5">
        <v>408.89534505208303</v>
      </c>
      <c r="J5187" s="5">
        <v>447.47396850585898</v>
      </c>
      <c r="K5187" s="5">
        <v>420.53817749023398</v>
      </c>
      <c r="L5187" s="5">
        <v>439.43228149414</v>
      </c>
      <c r="M5187" s="5">
        <v>435.81480916341098</v>
      </c>
      <c r="N5187" s="5">
        <v>634.76666259765602</v>
      </c>
      <c r="O5187" s="5">
        <v>661.41760253906205</v>
      </c>
      <c r="P5187" s="5">
        <v>658.11853027343705</v>
      </c>
      <c r="Q5187" s="5">
        <v>651.43426513671841</v>
      </c>
      <c r="R5187" s="5">
        <v>423.31594848632801</v>
      </c>
      <c r="S5187" s="5">
        <v>400.475830078125</v>
      </c>
      <c r="T5187" s="5">
        <v>414.56060791015602</v>
      </c>
      <c r="U5187" s="5">
        <v>412.78412882486964</v>
      </c>
      <c r="V5187" s="5">
        <v>377.33224487304602</v>
      </c>
      <c r="W5187" s="5">
        <v>397.98263549804602</v>
      </c>
      <c r="X5187" s="5">
        <v>391.50045776367102</v>
      </c>
      <c r="Y5187" s="5">
        <v>388.93844604492102</v>
      </c>
      <c r="Z5187" s="5">
        <v>474.73843383789</v>
      </c>
      <c r="AA5187" s="5">
        <v>454.459869384765</v>
      </c>
      <c r="AB5187" s="5">
        <v>468.94058227539</v>
      </c>
      <c r="AC5187" s="5">
        <v>466.046295166015</v>
      </c>
      <c r="AD5187" s="5">
        <v>361.35760498046801</v>
      </c>
      <c r="AE5187" s="5">
        <v>377.52182006835898</v>
      </c>
      <c r="AF5187" s="5">
        <v>373.158447265625</v>
      </c>
      <c r="AG5187" s="5">
        <v>370.67929077148398</v>
      </c>
      <c r="AH5187" s="5">
        <v>369.43511962890602</v>
      </c>
      <c r="AI5187" s="5">
        <v>369.52597045898398</v>
      </c>
      <c r="AJ5187" s="5">
        <v>377.974517822265</v>
      </c>
      <c r="AK5187" s="5">
        <v>372.31186930338498</v>
      </c>
      <c r="AL5187" s="5">
        <v>360.19711303710898</v>
      </c>
      <c r="AM5187" s="5">
        <v>341.239990234375</v>
      </c>
      <c r="AN5187" s="5">
        <v>388.32727050781199</v>
      </c>
      <c r="AO5187" s="5">
        <v>363.25479125976534</v>
      </c>
      <c r="AP5187" s="5">
        <v>410.45391845703102</v>
      </c>
      <c r="AQ5187" s="5">
        <v>428.36984252929602</v>
      </c>
      <c r="AR5187" s="5">
        <v>467.37078857421801</v>
      </c>
      <c r="AS5187" s="5">
        <v>435.39818318684837</v>
      </c>
      <c r="AT5187" s="5">
        <v>360.763427734375</v>
      </c>
      <c r="AU5187" s="5">
        <v>297.83801269531199</v>
      </c>
      <c r="AV5187" s="5">
        <v>404.40451049804602</v>
      </c>
      <c r="AW5187" s="5">
        <v>354.33531697591098</v>
      </c>
      <c r="AX5187" s="5">
        <v>426.84176635742102</v>
      </c>
      <c r="AY5187" s="5">
        <v>399.59066772460898</v>
      </c>
      <c r="AZ5187" s="5">
        <v>422.90423583984301</v>
      </c>
      <c r="BA5187" s="5">
        <v>416.44555664062432</v>
      </c>
    </row>
    <row r="5188" spans="1:53" x14ac:dyDescent="0.2">
      <c r="A5188" s="1">
        <v>5185</v>
      </c>
      <c r="B5188" s="1" t="s">
        <v>20736</v>
      </c>
      <c r="C5188" s="1" t="s">
        <v>20737</v>
      </c>
      <c r="D5188" s="1" t="s">
        <v>20738</v>
      </c>
      <c r="E5188" s="1" t="s">
        <v>20739</v>
      </c>
      <c r="F5188" s="5">
        <v>175.67562866210901</v>
      </c>
      <c r="G5188" s="5">
        <v>203.25140380859301</v>
      </c>
      <c r="H5188" s="5">
        <v>184.52980041503901</v>
      </c>
      <c r="I5188" s="5">
        <v>187.81894429524701</v>
      </c>
      <c r="J5188" s="5">
        <v>171.19122314453099</v>
      </c>
      <c r="K5188" s="5">
        <v>170.28535461425699</v>
      </c>
      <c r="L5188" s="5">
        <v>155.62449645996</v>
      </c>
      <c r="M5188" s="5">
        <v>165.70035807291598</v>
      </c>
      <c r="N5188" s="5">
        <v>390.348541259765</v>
      </c>
      <c r="O5188" s="5">
        <v>357.49920654296801</v>
      </c>
      <c r="P5188" s="5">
        <v>349.42395019531199</v>
      </c>
      <c r="Q5188" s="5">
        <v>365.757232666015</v>
      </c>
      <c r="R5188" s="5">
        <v>203.945220947265</v>
      </c>
      <c r="S5188" s="5">
        <v>165.63754272460901</v>
      </c>
      <c r="T5188" s="5">
        <v>231.45153808593699</v>
      </c>
      <c r="U5188" s="5">
        <v>200.34476725260365</v>
      </c>
      <c r="V5188" s="5">
        <v>247.74301147460901</v>
      </c>
      <c r="W5188" s="5">
        <v>252.11131286621</v>
      </c>
      <c r="X5188" s="5">
        <v>265.25473022460898</v>
      </c>
      <c r="Y5188" s="5">
        <v>255.03635152180934</v>
      </c>
      <c r="Z5188" s="5">
        <v>245.63978576660099</v>
      </c>
      <c r="AA5188" s="5">
        <v>184.32325744628901</v>
      </c>
      <c r="AB5188" s="5">
        <v>230.93402099609301</v>
      </c>
      <c r="AC5188" s="5">
        <v>220.29902140299433</v>
      </c>
      <c r="AD5188" s="5">
        <v>245.96154785156199</v>
      </c>
      <c r="AE5188" s="5">
        <v>258.958984375</v>
      </c>
      <c r="AF5188" s="5">
        <v>254.09266662597599</v>
      </c>
      <c r="AG5188" s="5">
        <v>253.00439961751263</v>
      </c>
      <c r="AH5188" s="5">
        <v>291.24206542968699</v>
      </c>
      <c r="AI5188" s="5">
        <v>274.67105102539</v>
      </c>
      <c r="AJ5188" s="5">
        <v>260.81817626953102</v>
      </c>
      <c r="AK5188" s="5">
        <v>275.57709757486936</v>
      </c>
      <c r="AL5188" s="5">
        <v>347.48757934570301</v>
      </c>
      <c r="AM5188" s="5">
        <v>307.46060180664</v>
      </c>
      <c r="AN5188" s="5">
        <v>383.11517333984301</v>
      </c>
      <c r="AO5188" s="5">
        <v>346.02111816406205</v>
      </c>
      <c r="AP5188" s="5">
        <v>284.93276977539</v>
      </c>
      <c r="AQ5188" s="5">
        <v>280.98669433593699</v>
      </c>
      <c r="AR5188" s="5">
        <v>262.96618652343699</v>
      </c>
      <c r="AS5188" s="5">
        <v>276.29521687825468</v>
      </c>
      <c r="AT5188" s="5">
        <v>271.30685424804602</v>
      </c>
      <c r="AU5188" s="5">
        <v>221.90769958496</v>
      </c>
      <c r="AV5188" s="5">
        <v>182.53805541992099</v>
      </c>
      <c r="AW5188" s="5">
        <v>225.25086975097565</v>
      </c>
      <c r="AX5188" s="5">
        <v>213.15200805664</v>
      </c>
      <c r="AY5188" s="5">
        <v>268.36120605468699</v>
      </c>
      <c r="AZ5188" s="5">
        <v>233.11083984375</v>
      </c>
      <c r="BA5188" s="5">
        <v>238.20801798502566</v>
      </c>
    </row>
    <row r="5189" spans="1:53" x14ac:dyDescent="0.2">
      <c r="A5189" s="1">
        <v>5186</v>
      </c>
      <c r="B5189" s="1" t="s">
        <v>20740</v>
      </c>
      <c r="C5189" s="1" t="s">
        <v>20741</v>
      </c>
      <c r="D5189" s="1" t="s">
        <v>20742</v>
      </c>
      <c r="E5189" s="1" t="s">
        <v>20743</v>
      </c>
      <c r="F5189" s="5">
        <v>514.52734375</v>
      </c>
      <c r="G5189" s="5">
        <v>434.017974853515</v>
      </c>
      <c r="H5189" s="5">
        <v>467.48187255859301</v>
      </c>
      <c r="I5189" s="5">
        <v>472.00906372070267</v>
      </c>
      <c r="J5189" s="5">
        <v>609.97711181640602</v>
      </c>
      <c r="K5189" s="5">
        <v>549.93688964843705</v>
      </c>
      <c r="L5189" s="5">
        <v>526.49133300781205</v>
      </c>
      <c r="M5189" s="5">
        <v>562.13511149088504</v>
      </c>
      <c r="N5189" s="5">
        <v>457.1865234375</v>
      </c>
      <c r="O5189" s="5">
        <v>464.69070434570301</v>
      </c>
      <c r="P5189" s="5">
        <v>470.97637939453102</v>
      </c>
      <c r="Q5189" s="5">
        <v>464.28453572591133</v>
      </c>
      <c r="R5189" s="5">
        <v>344.43429565429602</v>
      </c>
      <c r="S5189" s="5">
        <v>302.54562377929602</v>
      </c>
      <c r="T5189" s="5">
        <v>390.35507202148398</v>
      </c>
      <c r="U5189" s="5">
        <v>345.77833048502538</v>
      </c>
      <c r="V5189" s="5">
        <v>801.11724853515602</v>
      </c>
      <c r="W5189" s="5">
        <v>844.22766113281205</v>
      </c>
      <c r="X5189" s="5">
        <v>904.88415527343705</v>
      </c>
      <c r="Y5189" s="5">
        <v>850.07635498046841</v>
      </c>
      <c r="Z5189" s="5">
        <v>833.465087890625</v>
      </c>
      <c r="AA5189" s="5">
        <v>672.519775390625</v>
      </c>
      <c r="AB5189" s="5">
        <v>716.79803466796795</v>
      </c>
      <c r="AC5189" s="5">
        <v>740.92763264973928</v>
      </c>
      <c r="AD5189" s="5">
        <v>515.08728027343705</v>
      </c>
      <c r="AE5189" s="5">
        <v>587.71185302734295</v>
      </c>
      <c r="AF5189" s="5">
        <v>490.52114868164</v>
      </c>
      <c r="AG5189" s="5">
        <v>531.10676066080657</v>
      </c>
      <c r="AH5189" s="5">
        <v>522.92047119140602</v>
      </c>
      <c r="AI5189" s="5">
        <v>411.83450317382801</v>
      </c>
      <c r="AJ5189" s="5">
        <v>456.86929321289</v>
      </c>
      <c r="AK5189" s="5">
        <v>463.87475585937472</v>
      </c>
      <c r="AL5189" s="5">
        <v>396.61212158203102</v>
      </c>
      <c r="AM5189" s="5">
        <v>383.33602905273398</v>
      </c>
      <c r="AN5189" s="5">
        <v>406.33746337890602</v>
      </c>
      <c r="AO5189" s="5">
        <v>395.42853800455697</v>
      </c>
      <c r="AP5189" s="5">
        <v>393.30325317382801</v>
      </c>
      <c r="AQ5189" s="5">
        <v>428.22692871093699</v>
      </c>
      <c r="AR5189" s="5">
        <v>410.64901733398398</v>
      </c>
      <c r="AS5189" s="5">
        <v>410.72639973958297</v>
      </c>
      <c r="AT5189" s="5">
        <v>528.71954345703102</v>
      </c>
      <c r="AU5189" s="5">
        <v>608.774169921875</v>
      </c>
      <c r="AV5189" s="5">
        <v>400.70147705078102</v>
      </c>
      <c r="AW5189" s="5">
        <v>512.73173014322902</v>
      </c>
      <c r="AX5189" s="5">
        <v>579.04400634765602</v>
      </c>
      <c r="AY5189" s="5">
        <v>559.25817871093705</v>
      </c>
      <c r="AZ5189" s="5">
        <v>498.91116333007801</v>
      </c>
      <c r="BA5189" s="5">
        <v>545.73778279622366</v>
      </c>
    </row>
    <row r="5190" spans="1:53" x14ac:dyDescent="0.2">
      <c r="A5190" s="1">
        <v>5187</v>
      </c>
      <c r="B5190" s="1" t="s">
        <v>20744</v>
      </c>
      <c r="C5190" s="1" t="s">
        <v>20745</v>
      </c>
      <c r="D5190" s="1" t="s">
        <v>20746</v>
      </c>
      <c r="E5190" s="1" t="s">
        <v>20747</v>
      </c>
      <c r="F5190" s="5">
        <v>477.79562377929602</v>
      </c>
      <c r="G5190" s="5">
        <v>586.29083251953102</v>
      </c>
      <c r="H5190" s="5">
        <v>542.01092529296795</v>
      </c>
      <c r="I5190" s="5">
        <v>535.36579386393169</v>
      </c>
      <c r="J5190" s="5">
        <v>578.09375</v>
      </c>
      <c r="K5190" s="5">
        <v>546.17425537109295</v>
      </c>
      <c r="L5190" s="5">
        <v>579.101806640625</v>
      </c>
      <c r="M5190" s="5">
        <v>567.78993733723928</v>
      </c>
      <c r="N5190" s="5">
        <v>435.54403686523398</v>
      </c>
      <c r="O5190" s="5">
        <v>453.43255615234301</v>
      </c>
      <c r="P5190" s="5">
        <v>387.12396240234301</v>
      </c>
      <c r="Q5190" s="5">
        <v>425.36685180664</v>
      </c>
      <c r="R5190" s="5">
        <v>444.02572631835898</v>
      </c>
      <c r="S5190" s="5">
        <v>456.04299926757801</v>
      </c>
      <c r="T5190" s="5">
        <v>439.31564331054602</v>
      </c>
      <c r="U5190" s="5">
        <v>446.46145629882767</v>
      </c>
      <c r="V5190" s="5">
        <v>632.92724609375</v>
      </c>
      <c r="W5190" s="5">
        <v>662.61279296875</v>
      </c>
      <c r="X5190" s="5">
        <v>631.576904296875</v>
      </c>
      <c r="Y5190" s="5">
        <v>642.372314453125</v>
      </c>
      <c r="Z5190" s="5">
        <v>693.18786621093705</v>
      </c>
      <c r="AA5190" s="5">
        <v>695.99847412109295</v>
      </c>
      <c r="AB5190" s="5">
        <v>619.496337890625</v>
      </c>
      <c r="AC5190" s="5">
        <v>669.56089274088492</v>
      </c>
      <c r="AD5190" s="5">
        <v>525.92132568359295</v>
      </c>
      <c r="AE5190" s="5">
        <v>551.04620361328102</v>
      </c>
      <c r="AF5190" s="5">
        <v>553.1552734375</v>
      </c>
      <c r="AG5190" s="5">
        <v>543.37426757812466</v>
      </c>
      <c r="AH5190" s="5">
        <v>555.5419921875</v>
      </c>
      <c r="AI5190" s="5">
        <v>535.44024658203102</v>
      </c>
      <c r="AJ5190" s="5">
        <v>509.50616455078102</v>
      </c>
      <c r="AK5190" s="5">
        <v>533.49613444010402</v>
      </c>
      <c r="AL5190" s="5">
        <v>401.34368896484301</v>
      </c>
      <c r="AM5190" s="5">
        <v>396.60403442382801</v>
      </c>
      <c r="AN5190" s="5">
        <v>434.24639892578102</v>
      </c>
      <c r="AO5190" s="5">
        <v>410.73137410481735</v>
      </c>
      <c r="AP5190" s="5">
        <v>403.81735229492102</v>
      </c>
      <c r="AQ5190" s="5">
        <v>415.55944824218699</v>
      </c>
      <c r="AR5190" s="5">
        <v>442.96676635742102</v>
      </c>
      <c r="AS5190" s="5">
        <v>420.78118896484301</v>
      </c>
      <c r="AT5190" s="5">
        <v>660.53607177734295</v>
      </c>
      <c r="AU5190" s="5">
        <v>708.54119873046795</v>
      </c>
      <c r="AV5190" s="5">
        <v>657.90545654296795</v>
      </c>
      <c r="AW5190" s="5">
        <v>675.66090901692633</v>
      </c>
      <c r="AX5190" s="5">
        <v>585.891845703125</v>
      </c>
      <c r="AY5190" s="5">
        <v>526.80657958984295</v>
      </c>
      <c r="AZ5190" s="5">
        <v>513.54913330078102</v>
      </c>
      <c r="BA5190" s="5">
        <v>542.08251953124966</v>
      </c>
    </row>
    <row r="5191" spans="1:53" x14ac:dyDescent="0.2">
      <c r="A5191" s="1">
        <v>5188</v>
      </c>
      <c r="B5191" s="1" t="s">
        <v>20748</v>
      </c>
      <c r="C5191" s="1" t="s">
        <v>20749</v>
      </c>
      <c r="D5191" s="1" t="s">
        <v>20750</v>
      </c>
      <c r="E5191" s="1" t="s">
        <v>20751</v>
      </c>
      <c r="F5191" s="5">
        <v>169.79185485839801</v>
      </c>
      <c r="G5191" s="5">
        <v>195.074462890625</v>
      </c>
      <c r="H5191" s="5">
        <v>160.783203125</v>
      </c>
      <c r="I5191" s="5">
        <v>175.21650695800767</v>
      </c>
      <c r="J5191" s="5">
        <v>188.66180419921801</v>
      </c>
      <c r="K5191" s="5">
        <v>214.11279296875</v>
      </c>
      <c r="L5191" s="5">
        <v>192.49214172363199</v>
      </c>
      <c r="M5191" s="5">
        <v>198.42224629719999</v>
      </c>
      <c r="N5191" s="5">
        <v>182.06063842773401</v>
      </c>
      <c r="O5191" s="5">
        <v>161.64646911621</v>
      </c>
      <c r="P5191" s="5">
        <v>144.552474975585</v>
      </c>
      <c r="Q5191" s="5">
        <v>162.75319417317633</v>
      </c>
      <c r="R5191" s="5">
        <v>128.72196960449199</v>
      </c>
      <c r="S5191" s="5">
        <v>157.03324890136699</v>
      </c>
      <c r="T5191" s="5">
        <v>157.11004638671801</v>
      </c>
      <c r="U5191" s="5">
        <v>147.62175496419232</v>
      </c>
      <c r="V5191" s="5">
        <v>182.59967041015599</v>
      </c>
      <c r="W5191" s="5">
        <v>182.77732849121</v>
      </c>
      <c r="X5191" s="5">
        <v>168.70388793945301</v>
      </c>
      <c r="Y5191" s="5">
        <v>178.02696228027298</v>
      </c>
      <c r="Z5191" s="5">
        <v>115.16982269287099</v>
      </c>
      <c r="AA5191" s="5">
        <v>129.70524597167901</v>
      </c>
      <c r="AB5191" s="5">
        <v>113.87158203125</v>
      </c>
      <c r="AC5191" s="5">
        <v>119.5822168986</v>
      </c>
      <c r="AD5191" s="5">
        <v>525.18701171875</v>
      </c>
      <c r="AE5191" s="5">
        <v>521.25573730468705</v>
      </c>
      <c r="AF5191" s="5">
        <v>463.87603759765602</v>
      </c>
      <c r="AG5191" s="5">
        <v>503.43959554036434</v>
      </c>
      <c r="AH5191" s="5">
        <v>396.49679565429602</v>
      </c>
      <c r="AI5191" s="5">
        <v>365.571044921875</v>
      </c>
      <c r="AJ5191" s="5">
        <v>360.783203125</v>
      </c>
      <c r="AK5191" s="5">
        <v>374.28368123372366</v>
      </c>
      <c r="AL5191" s="5">
        <v>214.83639526367099</v>
      </c>
      <c r="AM5191" s="5">
        <v>197.75016784667901</v>
      </c>
      <c r="AN5191" s="5">
        <v>190.207763671875</v>
      </c>
      <c r="AO5191" s="5">
        <v>200.93144226074165</v>
      </c>
      <c r="AP5191" s="5">
        <v>183.50736999511699</v>
      </c>
      <c r="AQ5191" s="5">
        <v>188.73287963867099</v>
      </c>
      <c r="AR5191" s="5">
        <v>192.31477355957</v>
      </c>
      <c r="AS5191" s="5">
        <v>188.18500773111933</v>
      </c>
      <c r="AT5191" s="5">
        <v>186.84504699707</v>
      </c>
      <c r="AU5191" s="5">
        <v>319.64425659179602</v>
      </c>
      <c r="AW5191" s="5">
        <v>253.24465179443303</v>
      </c>
      <c r="AX5191" s="5">
        <v>160.90797424316401</v>
      </c>
      <c r="AY5191" s="5">
        <v>140.34873962402301</v>
      </c>
      <c r="AZ5191" s="5">
        <v>180.95642089843699</v>
      </c>
      <c r="BA5191" s="5">
        <v>160.73771158854134</v>
      </c>
    </row>
    <row r="5192" spans="1:53" x14ac:dyDescent="0.2">
      <c r="A5192" s="1">
        <v>5189</v>
      </c>
      <c r="B5192" s="1" t="s">
        <v>20752</v>
      </c>
      <c r="C5192" s="1" t="s">
        <v>20753</v>
      </c>
      <c r="D5192" s="1" t="s">
        <v>20754</v>
      </c>
      <c r="E5192" s="1" t="s">
        <v>20755</v>
      </c>
      <c r="F5192" s="5">
        <v>547.069091796875</v>
      </c>
      <c r="G5192" s="5">
        <v>539.95031738281205</v>
      </c>
      <c r="H5192" s="5">
        <v>514.608154296875</v>
      </c>
      <c r="I5192" s="5">
        <v>533.87585449218739</v>
      </c>
      <c r="J5192" s="5">
        <v>548.54107666015602</v>
      </c>
      <c r="K5192" s="5">
        <v>535.444580078125</v>
      </c>
      <c r="L5192" s="5">
        <v>556.785888671875</v>
      </c>
      <c r="M5192" s="5">
        <v>546.92384847005201</v>
      </c>
      <c r="N5192" s="5">
        <v>337.34793090820301</v>
      </c>
      <c r="O5192" s="5">
        <v>338.17028808593699</v>
      </c>
      <c r="P5192" s="5">
        <v>275.140045166015</v>
      </c>
      <c r="Q5192" s="5">
        <v>316.88608805338498</v>
      </c>
      <c r="R5192" s="5">
        <v>373.38458251953102</v>
      </c>
      <c r="S5192" s="5">
        <v>384.50134277343699</v>
      </c>
      <c r="T5192" s="5">
        <v>433.46038818359301</v>
      </c>
      <c r="U5192" s="5">
        <v>397.11543782552036</v>
      </c>
      <c r="V5192" s="5">
        <v>534.73620605468705</v>
      </c>
      <c r="W5192" s="5">
        <v>537.97802734375</v>
      </c>
      <c r="X5192" s="5">
        <v>532.01672363281205</v>
      </c>
      <c r="Y5192" s="5">
        <v>534.9103190104164</v>
      </c>
      <c r="Z5192" s="5">
        <v>602.21331787109295</v>
      </c>
      <c r="AA5192" s="5">
        <v>612.02844238281205</v>
      </c>
      <c r="AB5192" s="5">
        <v>614.89788818359295</v>
      </c>
      <c r="AC5192" s="5">
        <v>609.71321614583258</v>
      </c>
      <c r="AD5192" s="5">
        <v>489.90350341796801</v>
      </c>
      <c r="AE5192" s="5">
        <v>512.88464355468705</v>
      </c>
      <c r="AF5192" s="5">
        <v>473.32562255859301</v>
      </c>
      <c r="AG5192" s="5">
        <v>492.03792317708275</v>
      </c>
      <c r="AH5192" s="5">
        <v>455.43423461914</v>
      </c>
      <c r="AI5192" s="5">
        <v>502.57846069335898</v>
      </c>
      <c r="AJ5192" s="5">
        <v>462.70504760742102</v>
      </c>
      <c r="AK5192" s="5">
        <v>473.57258097330669</v>
      </c>
      <c r="AL5192" s="5">
        <v>316.19293212890602</v>
      </c>
      <c r="AM5192" s="5">
        <v>310.641510009765</v>
      </c>
      <c r="AN5192" s="5">
        <v>347.87060546875</v>
      </c>
      <c r="AO5192" s="5">
        <v>324.90168253580697</v>
      </c>
      <c r="AP5192" s="5">
        <v>347.53308105468699</v>
      </c>
      <c r="AQ5192" s="5">
        <v>363.21487426757801</v>
      </c>
      <c r="AR5192" s="5">
        <v>369.94152832031199</v>
      </c>
      <c r="AS5192" s="5">
        <v>360.22982788085898</v>
      </c>
      <c r="AT5192" s="5">
        <v>549.78070068359295</v>
      </c>
      <c r="AU5192" s="5">
        <v>569.13488769531205</v>
      </c>
      <c r="AV5192" s="5">
        <v>529.8232421875</v>
      </c>
      <c r="AW5192" s="5">
        <v>549.57961018880167</v>
      </c>
      <c r="AX5192" s="5">
        <v>612.44976806640602</v>
      </c>
      <c r="AY5192" s="5">
        <v>555.16564941406205</v>
      </c>
      <c r="AZ5192" s="5">
        <v>575.48529052734295</v>
      </c>
      <c r="BA5192" s="5">
        <v>581.03356933593705</v>
      </c>
    </row>
    <row r="5193" spans="1:53" x14ac:dyDescent="0.2">
      <c r="A5193" s="1">
        <v>5190</v>
      </c>
      <c r="B5193" s="1" t="s">
        <v>20756</v>
      </c>
      <c r="C5193" s="1" t="s">
        <v>20757</v>
      </c>
      <c r="D5193" s="1" t="s">
        <v>20758</v>
      </c>
      <c r="E5193" s="1" t="s">
        <v>20759</v>
      </c>
      <c r="F5193" s="5">
        <v>6484.83837890625</v>
      </c>
      <c r="G5193" s="5">
        <v>6434.001953125</v>
      </c>
      <c r="H5193" s="5">
        <v>6483.88671875</v>
      </c>
      <c r="I5193" s="5">
        <v>6467.57568359375</v>
      </c>
      <c r="J5193" s="5">
        <v>6395.5009765625</v>
      </c>
      <c r="K5193" s="5">
        <v>6468.0126953125</v>
      </c>
      <c r="L5193" s="5">
        <v>6461.00439453125</v>
      </c>
      <c r="M5193" s="5">
        <v>6441.506022135417</v>
      </c>
      <c r="N5193" s="5">
        <v>3487.68969726562</v>
      </c>
      <c r="O5193" s="5">
        <v>3426.650390625</v>
      </c>
      <c r="P5193" s="5">
        <v>3430.14233398437</v>
      </c>
      <c r="Q5193" s="5">
        <v>3448.1608072916629</v>
      </c>
      <c r="R5193" s="5">
        <v>3988.91772460937</v>
      </c>
      <c r="S5193" s="5">
        <v>3828.63037109375</v>
      </c>
      <c r="T5193" s="5">
        <v>3935.54663085937</v>
      </c>
      <c r="U5193" s="5">
        <v>3917.6982421874964</v>
      </c>
      <c r="V5193" s="5">
        <v>6549.56201171875</v>
      </c>
      <c r="W5193" s="5">
        <v>6515.4873046875</v>
      </c>
      <c r="X5193" s="5">
        <v>6617.541015625</v>
      </c>
      <c r="Y5193" s="5">
        <v>6560.863444010417</v>
      </c>
      <c r="Z5193" s="5">
        <v>8307.4775390625</v>
      </c>
      <c r="AA5193" s="5">
        <v>7661.92529296875</v>
      </c>
      <c r="AB5193" s="5">
        <v>7924.23974609375</v>
      </c>
      <c r="AC5193" s="5">
        <v>7964.547526041667</v>
      </c>
      <c r="AD5193" s="5">
        <v>5117.5498046875</v>
      </c>
      <c r="AE5193" s="5">
        <v>5163.34326171875</v>
      </c>
      <c r="AF5193" s="5">
        <v>5141.232421875</v>
      </c>
      <c r="AG5193" s="5">
        <v>5140.70849609375</v>
      </c>
      <c r="AH5193" s="5">
        <v>5046.24658203125</v>
      </c>
      <c r="AI5193" s="5">
        <v>5060.31982421875</v>
      </c>
      <c r="AJ5193" s="5">
        <v>5015.2626953125</v>
      </c>
      <c r="AK5193" s="5">
        <v>5040.609700520833</v>
      </c>
      <c r="AL5193" s="5">
        <v>2720.98510742187</v>
      </c>
      <c r="AM5193" s="5">
        <v>2731.08544921875</v>
      </c>
      <c r="AN5193" s="5">
        <v>2772.13525390625</v>
      </c>
      <c r="AO5193" s="5">
        <v>2741.4019368489567</v>
      </c>
      <c r="AP5193" s="5">
        <v>4067.15698242187</v>
      </c>
      <c r="AQ5193" s="5">
        <v>3830.49243164062</v>
      </c>
      <c r="AR5193" s="5">
        <v>4070.31762695312</v>
      </c>
      <c r="AS5193" s="5">
        <v>3989.3223470052035</v>
      </c>
      <c r="AT5193" s="5">
        <v>6157.95166015625</v>
      </c>
      <c r="AU5193" s="5">
        <v>6139.36474609375</v>
      </c>
      <c r="AV5193" s="5">
        <v>6288.0859375</v>
      </c>
      <c r="AW5193" s="5">
        <v>6195.134114583333</v>
      </c>
      <c r="AX5193" s="5">
        <v>6114.99658203125</v>
      </c>
      <c r="AY5193" s="5">
        <v>6453.623046875</v>
      </c>
      <c r="AZ5193" s="5">
        <v>6188.8427734375</v>
      </c>
      <c r="BA5193" s="5">
        <v>6252.487467447917</v>
      </c>
    </row>
    <row r="5194" spans="1:53" x14ac:dyDescent="0.2">
      <c r="A5194" s="1">
        <v>5191</v>
      </c>
      <c r="B5194" s="1" t="s">
        <v>20760</v>
      </c>
      <c r="C5194" s="1" t="s">
        <v>20761</v>
      </c>
      <c r="D5194" s="1" t="s">
        <v>20762</v>
      </c>
      <c r="E5194" s="1" t="s">
        <v>20763</v>
      </c>
      <c r="F5194" s="5">
        <v>1119.69201660156</v>
      </c>
      <c r="G5194" s="5">
        <v>1099.70458984375</v>
      </c>
      <c r="H5194" s="5">
        <v>1089.47839355468</v>
      </c>
      <c r="I5194" s="5">
        <v>1102.9583333333301</v>
      </c>
      <c r="J5194" s="5">
        <v>1219.25402832031</v>
      </c>
      <c r="K5194" s="5">
        <v>1189.234375</v>
      </c>
      <c r="L5194" s="5">
        <v>1190.88598632812</v>
      </c>
      <c r="M5194" s="5">
        <v>1199.7914632161433</v>
      </c>
      <c r="N5194" s="5">
        <v>894.96075439453102</v>
      </c>
      <c r="O5194" s="5">
        <v>858.00091552734295</v>
      </c>
      <c r="P5194" s="5">
        <v>857.41735839843705</v>
      </c>
      <c r="Q5194" s="5">
        <v>870.12634277343705</v>
      </c>
      <c r="R5194" s="5">
        <v>1189.10327148437</v>
      </c>
      <c r="S5194" s="5">
        <v>1000.40051269531</v>
      </c>
      <c r="T5194" s="5">
        <v>1142.35888671875</v>
      </c>
      <c r="U5194" s="5">
        <v>1110.6208902994767</v>
      </c>
      <c r="V5194" s="5">
        <v>902.41345214843705</v>
      </c>
      <c r="W5194" s="5">
        <v>789.34973144531205</v>
      </c>
      <c r="X5194" s="5">
        <v>790.48577880859295</v>
      </c>
      <c r="Y5194" s="5">
        <v>827.41632080078068</v>
      </c>
      <c r="Z5194" s="5">
        <v>1297.39526367187</v>
      </c>
      <c r="AA5194" s="5">
        <v>1285.89965820312</v>
      </c>
      <c r="AB5194" s="5">
        <v>1215.21533203125</v>
      </c>
      <c r="AC5194" s="5">
        <v>1266.1700846354133</v>
      </c>
      <c r="AD5194" s="5">
        <v>1363.3720703125</v>
      </c>
      <c r="AE5194" s="5">
        <v>1277.24279785156</v>
      </c>
      <c r="AF5194" s="5">
        <v>1313.24597167968</v>
      </c>
      <c r="AG5194" s="5">
        <v>1317.9536132812466</v>
      </c>
      <c r="AH5194" s="5">
        <v>1422.08129882812</v>
      </c>
      <c r="AI5194" s="5">
        <v>1409.38452148437</v>
      </c>
      <c r="AJ5194" s="5">
        <v>1418.38305664062</v>
      </c>
      <c r="AK5194" s="5">
        <v>1416.6162923177035</v>
      </c>
      <c r="AL5194" s="5">
        <v>908.83807373046795</v>
      </c>
      <c r="AM5194" s="5">
        <v>925.548828125</v>
      </c>
      <c r="AN5194" s="5">
        <v>1058.54418945312</v>
      </c>
      <c r="AO5194" s="5">
        <v>964.31036376952932</v>
      </c>
      <c r="AP5194" s="5">
        <v>1037.91149902343</v>
      </c>
      <c r="AQ5194" s="5">
        <v>989.87158203125</v>
      </c>
      <c r="AR5194" s="5">
        <v>1039.22009277343</v>
      </c>
      <c r="AS5194" s="5">
        <v>1022.3343912760366</v>
      </c>
      <c r="AT5194" s="5">
        <v>1303.18884277343</v>
      </c>
      <c r="AU5194" s="5">
        <v>1200.55541992187</v>
      </c>
      <c r="AV5194" s="5">
        <v>1206.21667480468</v>
      </c>
      <c r="AW5194" s="5">
        <v>1236.6536458333267</v>
      </c>
      <c r="AX5194" s="5">
        <v>1272.85144042968</v>
      </c>
      <c r="AY5194" s="5">
        <v>1153.19860839843</v>
      </c>
      <c r="AZ5194" s="5">
        <v>1178.9833984375</v>
      </c>
      <c r="BA5194" s="5">
        <v>1201.6778157552033</v>
      </c>
    </row>
    <row r="5195" spans="1:53" x14ac:dyDescent="0.2">
      <c r="A5195" s="1">
        <v>5192</v>
      </c>
      <c r="B5195" s="1" t="s">
        <v>20764</v>
      </c>
      <c r="C5195" s="1" t="s">
        <v>20765</v>
      </c>
      <c r="D5195" s="1" t="s">
        <v>20766</v>
      </c>
      <c r="E5195" s="1" t="s">
        <v>20767</v>
      </c>
      <c r="F5195" s="5">
        <v>122.727821350097</v>
      </c>
      <c r="G5195" s="5">
        <v>143.36289978027301</v>
      </c>
      <c r="H5195" s="5">
        <v>147.61296081542901</v>
      </c>
      <c r="I5195" s="5">
        <v>137.90122731526634</v>
      </c>
      <c r="J5195" s="5">
        <v>141.33999633789</v>
      </c>
      <c r="K5195" s="5">
        <v>141.55514526367099</v>
      </c>
      <c r="L5195" s="5">
        <v>148.58251953125</v>
      </c>
      <c r="M5195" s="5">
        <v>143.82588704427033</v>
      </c>
      <c r="N5195" s="5">
        <v>89.185928344726506</v>
      </c>
      <c r="O5195" s="5">
        <v>103.390495300292</v>
      </c>
      <c r="P5195" s="5">
        <v>105.832542419433</v>
      </c>
      <c r="Q5195" s="5">
        <v>99.469655354817178</v>
      </c>
      <c r="R5195" s="5">
        <v>92.092445373535099</v>
      </c>
      <c r="S5195" s="5">
        <v>94.230171203613196</v>
      </c>
      <c r="T5195" s="5">
        <v>88.987625122070298</v>
      </c>
      <c r="U5195" s="5">
        <v>91.770080566406193</v>
      </c>
      <c r="V5195" s="5">
        <v>154.42889404296801</v>
      </c>
      <c r="W5195" s="5">
        <v>167.67623901367099</v>
      </c>
      <c r="X5195" s="5">
        <v>150.54595947265599</v>
      </c>
      <c r="Y5195" s="5">
        <v>157.55036417643169</v>
      </c>
      <c r="Z5195" s="5">
        <v>148.3212890625</v>
      </c>
      <c r="AA5195" s="5">
        <v>147.43441772460901</v>
      </c>
      <c r="AB5195" s="5">
        <v>144.362045288085</v>
      </c>
      <c r="AC5195" s="5">
        <v>146.70591735839801</v>
      </c>
      <c r="AD5195" s="5">
        <v>152.65148925781199</v>
      </c>
      <c r="AE5195" s="5">
        <v>150.708892822265</v>
      </c>
      <c r="AF5195" s="5">
        <v>152.86515808105401</v>
      </c>
      <c r="AG5195" s="5">
        <v>152.07518005371034</v>
      </c>
      <c r="AH5195" s="5">
        <v>137.24916076660099</v>
      </c>
      <c r="AI5195" s="5">
        <v>142.93371582031199</v>
      </c>
      <c r="AJ5195" s="5">
        <v>141.88246154785099</v>
      </c>
      <c r="AK5195" s="5">
        <v>140.68844604492133</v>
      </c>
      <c r="AL5195" s="5">
        <v>75.288375854492102</v>
      </c>
      <c r="AM5195" s="5">
        <v>69.585861206054602</v>
      </c>
      <c r="AN5195" s="5">
        <v>77.476387023925696</v>
      </c>
      <c r="AO5195" s="5">
        <v>74.116874694824133</v>
      </c>
      <c r="AP5195" s="5">
        <v>84.702445983886705</v>
      </c>
      <c r="AQ5195" s="5">
        <v>85.033042907714801</v>
      </c>
      <c r="AR5195" s="5">
        <v>100.297843933105</v>
      </c>
      <c r="AS5195" s="5">
        <v>90.011110941568845</v>
      </c>
      <c r="AT5195" s="5">
        <v>196.80412292480401</v>
      </c>
      <c r="AU5195" s="5">
        <v>190.48878479003901</v>
      </c>
      <c r="AV5195" s="5">
        <v>171.31417846679599</v>
      </c>
      <c r="AW5195" s="5">
        <v>186.20236206054633</v>
      </c>
      <c r="AX5195" s="5">
        <v>127.175582885742</v>
      </c>
      <c r="AY5195" s="5">
        <v>110.41504669189401</v>
      </c>
      <c r="AZ5195" s="5">
        <v>113.79815673828099</v>
      </c>
      <c r="BA5195" s="5">
        <v>117.129595438639</v>
      </c>
    </row>
    <row r="5196" spans="1:53" x14ac:dyDescent="0.2">
      <c r="A5196" s="1">
        <v>5193</v>
      </c>
      <c r="B5196" s="1" t="s">
        <v>20768</v>
      </c>
      <c r="C5196" s="1" t="s">
        <v>20769</v>
      </c>
      <c r="D5196" s="1" t="s">
        <v>20770</v>
      </c>
      <c r="E5196" s="1" t="s">
        <v>20771</v>
      </c>
      <c r="F5196" s="5">
        <v>503.77764892578102</v>
      </c>
      <c r="G5196" s="5">
        <v>454.74362182617102</v>
      </c>
      <c r="H5196" s="5">
        <v>442.05133056640602</v>
      </c>
      <c r="I5196" s="5">
        <v>466.85753377278598</v>
      </c>
      <c r="J5196" s="5">
        <v>640.31311035156205</v>
      </c>
      <c r="K5196" s="5">
        <v>605.73272705078102</v>
      </c>
      <c r="L5196" s="5">
        <v>641.00323486328102</v>
      </c>
      <c r="M5196" s="5">
        <v>629.01635742187466</v>
      </c>
      <c r="N5196" s="5">
        <v>987.17785644531205</v>
      </c>
      <c r="O5196" s="5">
        <v>932.228515625</v>
      </c>
      <c r="P5196" s="5">
        <v>922.32232666015602</v>
      </c>
      <c r="Q5196" s="5">
        <v>947.24289957682265</v>
      </c>
      <c r="R5196" s="5">
        <v>1368.939453125</v>
      </c>
      <c r="S5196" s="5">
        <v>1412.6376953125</v>
      </c>
      <c r="T5196" s="5">
        <v>1346.19775390625</v>
      </c>
      <c r="U5196" s="5">
        <v>1375.9249674479167</v>
      </c>
      <c r="V5196" s="5">
        <v>235.292388916015</v>
      </c>
      <c r="W5196" s="5">
        <v>232.27035522460901</v>
      </c>
      <c r="X5196" s="5">
        <v>247.50741577148401</v>
      </c>
      <c r="Y5196" s="5">
        <v>238.35671997070267</v>
      </c>
      <c r="Z5196" s="5">
        <v>507.29660034179602</v>
      </c>
      <c r="AA5196" s="5">
        <v>466.75637817382801</v>
      </c>
      <c r="AB5196" s="5">
        <v>500.46246337890602</v>
      </c>
      <c r="AC5196" s="5">
        <v>491.50514729817672</v>
      </c>
      <c r="AD5196" s="5">
        <v>399.00692749023398</v>
      </c>
      <c r="AE5196" s="5">
        <v>411.59109497070301</v>
      </c>
      <c r="AF5196" s="5">
        <v>368.01947021484301</v>
      </c>
      <c r="AG5196" s="5">
        <v>392.87249755859335</v>
      </c>
      <c r="AH5196" s="5">
        <v>442.76275634765602</v>
      </c>
      <c r="AI5196" s="5">
        <v>441.678955078125</v>
      </c>
      <c r="AJ5196" s="5">
        <v>464.98583984375</v>
      </c>
      <c r="AK5196" s="5">
        <v>449.80918375651032</v>
      </c>
      <c r="AL5196" s="5">
        <v>460.923248291015</v>
      </c>
      <c r="AM5196" s="5">
        <v>485.504150390625</v>
      </c>
      <c r="AN5196" s="5">
        <v>494.58993530273398</v>
      </c>
      <c r="AO5196" s="5">
        <v>480.3391113281246</v>
      </c>
      <c r="AP5196" s="5">
        <v>555.00848388671795</v>
      </c>
      <c r="AQ5196" s="5">
        <v>538.01428222656205</v>
      </c>
      <c r="AR5196" s="5">
        <v>590.79840087890602</v>
      </c>
      <c r="AS5196" s="5">
        <v>561.27372233072867</v>
      </c>
      <c r="AT5196" s="5">
        <v>357.48617553710898</v>
      </c>
      <c r="AU5196" s="5">
        <v>285.01986694335898</v>
      </c>
      <c r="AV5196" s="5">
        <v>285.15447998046801</v>
      </c>
      <c r="AW5196" s="5">
        <v>309.2201741536453</v>
      </c>
      <c r="AX5196" s="5">
        <v>262.125</v>
      </c>
      <c r="AY5196" s="5">
        <v>286.58200073242102</v>
      </c>
      <c r="AZ5196" s="5">
        <v>270.30822753906199</v>
      </c>
      <c r="BA5196" s="5">
        <v>273.00507609049436</v>
      </c>
    </row>
    <row r="5197" spans="1:53" x14ac:dyDescent="0.2">
      <c r="A5197" s="1">
        <v>5194</v>
      </c>
      <c r="B5197" s="1" t="s">
        <v>20772</v>
      </c>
      <c r="C5197" s="1" t="s">
        <v>20773</v>
      </c>
      <c r="D5197" s="1" t="s">
        <v>20774</v>
      </c>
      <c r="E5197" s="1" t="s">
        <v>20775</v>
      </c>
      <c r="F5197" s="5">
        <v>195.18417358398401</v>
      </c>
      <c r="G5197" s="5">
        <v>213.96891784667901</v>
      </c>
      <c r="H5197" s="5">
        <v>215.71908569335901</v>
      </c>
      <c r="I5197" s="5">
        <v>208.29072570800736</v>
      </c>
      <c r="J5197" s="5">
        <v>209.45626831054599</v>
      </c>
      <c r="K5197" s="5">
        <v>188.82252502441401</v>
      </c>
      <c r="L5197" s="5">
        <v>199.330307006835</v>
      </c>
      <c r="M5197" s="5">
        <v>199.20303344726503</v>
      </c>
      <c r="N5197" s="5">
        <v>281.28082275390602</v>
      </c>
      <c r="O5197" s="5">
        <v>261.75384521484301</v>
      </c>
      <c r="P5197" s="5">
        <v>281.05798339843699</v>
      </c>
      <c r="Q5197" s="5">
        <v>274.69755045572873</v>
      </c>
      <c r="R5197" s="5">
        <v>213.36412048339801</v>
      </c>
      <c r="S5197" s="5">
        <v>203.03413391113199</v>
      </c>
      <c r="T5197" s="5">
        <v>202.88734436035099</v>
      </c>
      <c r="U5197" s="5">
        <v>206.42853291829366</v>
      </c>
      <c r="V5197" s="5">
        <v>155.27668762207</v>
      </c>
      <c r="W5197" s="5">
        <v>181.15916442871</v>
      </c>
      <c r="X5197" s="5">
        <v>163.59341430664</v>
      </c>
      <c r="Y5197" s="5">
        <v>166.67642211914</v>
      </c>
      <c r="Z5197" s="5">
        <v>160.79293823242099</v>
      </c>
      <c r="AA5197" s="5">
        <v>157.47325134277301</v>
      </c>
      <c r="AB5197" s="5">
        <v>143.892486572265</v>
      </c>
      <c r="AC5197" s="5">
        <v>154.052892049153</v>
      </c>
      <c r="AD5197" s="5">
        <v>197.25541687011699</v>
      </c>
      <c r="AE5197" s="5">
        <v>207.83555603027301</v>
      </c>
      <c r="AF5197" s="5">
        <v>210.452056884765</v>
      </c>
      <c r="AG5197" s="5">
        <v>205.18100992838501</v>
      </c>
      <c r="AH5197" s="5">
        <v>213.290435791015</v>
      </c>
      <c r="AI5197" s="5">
        <v>210.247802734375</v>
      </c>
      <c r="AJ5197" s="5">
        <v>228.17579650878901</v>
      </c>
      <c r="AK5197" s="5">
        <v>217.23801167805968</v>
      </c>
      <c r="AL5197" s="5">
        <v>264.83346557617102</v>
      </c>
      <c r="AM5197" s="5">
        <v>282.40579223632801</v>
      </c>
      <c r="AN5197" s="5">
        <v>285.73141479492102</v>
      </c>
      <c r="AO5197" s="5">
        <v>277.65689086914</v>
      </c>
      <c r="AP5197" s="5">
        <v>170.01107788085901</v>
      </c>
      <c r="AQ5197" s="5">
        <v>187.39277648925699</v>
      </c>
      <c r="AR5197" s="5">
        <v>171.49308776855401</v>
      </c>
      <c r="AS5197" s="5">
        <v>176.29898071289003</v>
      </c>
      <c r="AT5197" s="5">
        <v>181.88641357421801</v>
      </c>
      <c r="AU5197" s="5">
        <v>213.11103820800699</v>
      </c>
      <c r="AV5197" s="5">
        <v>233.89089965820301</v>
      </c>
      <c r="AW5197" s="5">
        <v>209.62945048014265</v>
      </c>
      <c r="AX5197" s="5">
        <v>195.45411682128901</v>
      </c>
      <c r="AY5197" s="5">
        <v>188.80415344238199</v>
      </c>
      <c r="AZ5197" s="5">
        <v>179.79702758789</v>
      </c>
      <c r="BA5197" s="5">
        <v>188.01843261718696</v>
      </c>
    </row>
    <row r="5198" spans="1:53" x14ac:dyDescent="0.2">
      <c r="A5198" s="1">
        <v>5195</v>
      </c>
      <c r="B5198" s="1" t="s">
        <v>20776</v>
      </c>
      <c r="C5198" s="1" t="s">
        <v>20777</v>
      </c>
      <c r="D5198" s="1" t="s">
        <v>20778</v>
      </c>
      <c r="E5198" s="1" t="s">
        <v>20779</v>
      </c>
      <c r="F5198" s="5">
        <v>454.30889892578102</v>
      </c>
      <c r="G5198" s="5">
        <v>457.89529418945301</v>
      </c>
      <c r="H5198" s="5">
        <v>462.972076416015</v>
      </c>
      <c r="I5198" s="5">
        <v>458.39208984374972</v>
      </c>
      <c r="J5198" s="5">
        <v>412.10809326171801</v>
      </c>
      <c r="K5198" s="5">
        <v>447.41818237304602</v>
      </c>
      <c r="L5198" s="5">
        <v>406.87652587890602</v>
      </c>
      <c r="M5198" s="5">
        <v>422.13426717122337</v>
      </c>
      <c r="N5198" s="5">
        <v>299.60971069335898</v>
      </c>
      <c r="O5198" s="5">
        <v>263.46234130859301</v>
      </c>
      <c r="P5198" s="5">
        <v>233.72640991210901</v>
      </c>
      <c r="Q5198" s="5">
        <v>265.59948730468699</v>
      </c>
      <c r="R5198" s="5">
        <v>377.22689819335898</v>
      </c>
      <c r="S5198" s="5">
        <v>379.63534545898398</v>
      </c>
      <c r="T5198" s="5">
        <v>413.20715332031199</v>
      </c>
      <c r="U5198" s="5">
        <v>390.0231323242183</v>
      </c>
      <c r="V5198" s="5">
        <v>341.17788696289</v>
      </c>
      <c r="W5198" s="5">
        <v>347.25094604492102</v>
      </c>
      <c r="X5198" s="5">
        <v>336.83587646484301</v>
      </c>
      <c r="Y5198" s="5">
        <v>341.75490315755133</v>
      </c>
      <c r="Z5198" s="5">
        <v>392.740631103515</v>
      </c>
      <c r="AA5198" s="5">
        <v>426.23645019531199</v>
      </c>
      <c r="AB5198" s="5">
        <v>401.28805541992102</v>
      </c>
      <c r="AC5198" s="5">
        <v>406.755045572916</v>
      </c>
      <c r="AD5198" s="5">
        <v>375.46002197265602</v>
      </c>
      <c r="AE5198" s="5">
        <v>356.30789184570301</v>
      </c>
      <c r="AF5198" s="5">
        <v>339.45349121093699</v>
      </c>
      <c r="AG5198" s="5">
        <v>357.07380167643197</v>
      </c>
      <c r="AH5198" s="5">
        <v>376.67514038085898</v>
      </c>
      <c r="AI5198" s="5">
        <v>344.024169921875</v>
      </c>
      <c r="AJ5198" s="5">
        <v>370.583892822265</v>
      </c>
      <c r="AK5198" s="5">
        <v>363.76106770833297</v>
      </c>
      <c r="AL5198" s="5">
        <v>200.464920043945</v>
      </c>
      <c r="AM5198" s="5">
        <v>215.72184753417901</v>
      </c>
      <c r="AN5198" s="5">
        <v>215.01663208007801</v>
      </c>
      <c r="AO5198" s="5">
        <v>210.40113321940066</v>
      </c>
      <c r="AP5198" s="5">
        <v>321.14031982421801</v>
      </c>
      <c r="AQ5198" s="5">
        <v>304.533599853515</v>
      </c>
      <c r="AR5198" s="5">
        <v>297.718170166015</v>
      </c>
      <c r="AS5198" s="5">
        <v>307.79736328124932</v>
      </c>
      <c r="AT5198" s="5">
        <v>330.73251342773398</v>
      </c>
      <c r="AU5198" s="5">
        <v>350.61422729492102</v>
      </c>
      <c r="AV5198" s="5">
        <v>368.35549926757801</v>
      </c>
      <c r="AW5198" s="5">
        <v>349.90074666341098</v>
      </c>
      <c r="AX5198" s="5">
        <v>279.22796630859301</v>
      </c>
      <c r="AY5198" s="5">
        <v>257.80065917968699</v>
      </c>
      <c r="AZ5198" s="5">
        <v>246.61012268066401</v>
      </c>
      <c r="BA5198" s="5">
        <v>261.21291605631467</v>
      </c>
    </row>
    <row r="5199" spans="1:53" x14ac:dyDescent="0.2">
      <c r="A5199" s="1">
        <v>5196</v>
      </c>
      <c r="B5199" s="1" t="s">
        <v>20780</v>
      </c>
      <c r="C5199" s="1" t="s">
        <v>20781</v>
      </c>
      <c r="D5199" s="1" t="s">
        <v>20782</v>
      </c>
      <c r="E5199" s="1" t="s">
        <v>20783</v>
      </c>
      <c r="F5199" s="5">
        <v>567.92321777343705</v>
      </c>
      <c r="G5199" s="5">
        <v>601.6953125</v>
      </c>
      <c r="H5199" s="5">
        <v>548.26239013671795</v>
      </c>
      <c r="I5199" s="5">
        <v>572.62697347005167</v>
      </c>
      <c r="J5199" s="5">
        <v>554.01330566406205</v>
      </c>
      <c r="K5199" s="5">
        <v>536.54528808593705</v>
      </c>
      <c r="L5199" s="5">
        <v>572.96270751953102</v>
      </c>
      <c r="M5199" s="5">
        <v>554.50710042317667</v>
      </c>
      <c r="N5199" s="5">
        <v>1431.24243164062</v>
      </c>
      <c r="O5199" s="5">
        <v>1475.73986816406</v>
      </c>
      <c r="P5199" s="5">
        <v>1413.857421875</v>
      </c>
      <c r="Q5199" s="5">
        <v>1440.27990722656</v>
      </c>
      <c r="R5199" s="5">
        <v>750.35040283203102</v>
      </c>
      <c r="S5199" s="5">
        <v>824.28228759765602</v>
      </c>
      <c r="T5199" s="5">
        <v>792.538818359375</v>
      </c>
      <c r="U5199" s="5">
        <v>789.05716959635402</v>
      </c>
      <c r="V5199" s="5">
        <v>520.72570800781205</v>
      </c>
      <c r="W5199" s="5">
        <v>513.81781005859295</v>
      </c>
      <c r="X5199" s="5">
        <v>475.27670288085898</v>
      </c>
      <c r="Y5199" s="5">
        <v>503.27340698242125</v>
      </c>
      <c r="Z5199" s="5">
        <v>419.75759887695301</v>
      </c>
      <c r="AA5199" s="5">
        <v>465.10369873046801</v>
      </c>
      <c r="AB5199" s="5">
        <v>417.19036865234301</v>
      </c>
      <c r="AC5199" s="5">
        <v>434.01722208658799</v>
      </c>
      <c r="AD5199" s="5">
        <v>533.20184326171795</v>
      </c>
      <c r="AE5199" s="5">
        <v>525.52398681640602</v>
      </c>
      <c r="AF5199" s="5">
        <v>579.609375</v>
      </c>
      <c r="AG5199" s="5">
        <v>546.1117350260414</v>
      </c>
      <c r="AH5199" s="5">
        <v>524.54071044921795</v>
      </c>
      <c r="AI5199" s="5">
        <v>553.3916015625</v>
      </c>
      <c r="AJ5199" s="5">
        <v>505.61853027343699</v>
      </c>
      <c r="AK5199" s="5">
        <v>527.8502807617183</v>
      </c>
      <c r="AL5199" s="5">
        <v>1441.38110351562</v>
      </c>
      <c r="AM5199" s="5">
        <v>1374.78002929687</v>
      </c>
      <c r="AN5199" s="5">
        <v>1303.21081542968</v>
      </c>
      <c r="AO5199" s="5">
        <v>1373.1239827473901</v>
      </c>
      <c r="AP5199" s="5">
        <v>655.11267089843705</v>
      </c>
      <c r="AQ5199" s="5">
        <v>695.94781494140602</v>
      </c>
      <c r="AR5199" s="5">
        <v>707.24328613281205</v>
      </c>
      <c r="AS5199" s="5">
        <v>686.10125732421841</v>
      </c>
      <c r="AT5199" s="5">
        <v>656.67321777343705</v>
      </c>
      <c r="AU5199" s="5">
        <v>503.17614746093699</v>
      </c>
      <c r="AV5199" s="5">
        <v>532.87542724609295</v>
      </c>
      <c r="AW5199" s="5">
        <v>564.24159749348894</v>
      </c>
      <c r="AX5199" s="5">
        <v>528.86267089843705</v>
      </c>
      <c r="AY5199" s="5">
        <v>440.49807739257801</v>
      </c>
      <c r="AZ5199" s="5">
        <v>432.228515625</v>
      </c>
      <c r="BA5199" s="5">
        <v>467.19642130533839</v>
      </c>
    </row>
    <row r="5200" spans="1:53" x14ac:dyDescent="0.2">
      <c r="A5200" s="1">
        <v>5197</v>
      </c>
      <c r="B5200" s="1" t="s">
        <v>20784</v>
      </c>
      <c r="C5200" s="1" t="s">
        <v>20785</v>
      </c>
      <c r="D5200" s="1" t="s">
        <v>20786</v>
      </c>
      <c r="E5200" s="1" t="s">
        <v>20787</v>
      </c>
      <c r="F5200" s="5">
        <v>514.36676025390602</v>
      </c>
      <c r="G5200" s="5">
        <v>521.86090087890602</v>
      </c>
      <c r="H5200" s="5">
        <v>545.57476806640602</v>
      </c>
      <c r="I5200" s="5">
        <v>527.26747639973939</v>
      </c>
      <c r="J5200" s="5">
        <v>459.34829711914</v>
      </c>
      <c r="K5200" s="5">
        <v>480.571685791015</v>
      </c>
      <c r="L5200" s="5">
        <v>464.29547119140602</v>
      </c>
      <c r="M5200" s="5">
        <v>468.07181803385373</v>
      </c>
      <c r="N5200" s="5">
        <v>815.42932128906205</v>
      </c>
      <c r="O5200" s="5">
        <v>825.85876464843705</v>
      </c>
      <c r="P5200" s="5">
        <v>793.296875</v>
      </c>
      <c r="Q5200" s="5">
        <v>811.52832031249966</v>
      </c>
      <c r="R5200" s="5">
        <v>534.51416015625</v>
      </c>
      <c r="S5200" s="5">
        <v>541.41845703125</v>
      </c>
      <c r="T5200" s="5">
        <v>579.22131347656205</v>
      </c>
      <c r="U5200" s="5">
        <v>551.71797688802064</v>
      </c>
      <c r="V5200" s="5">
        <v>496.215576171875</v>
      </c>
      <c r="W5200" s="5">
        <v>506.09857177734301</v>
      </c>
      <c r="X5200" s="5">
        <v>481.14962768554602</v>
      </c>
      <c r="Y5200" s="5">
        <v>494.48792521158799</v>
      </c>
      <c r="Z5200" s="5">
        <v>395.427001953125</v>
      </c>
      <c r="AA5200" s="5">
        <v>404.65652465820301</v>
      </c>
      <c r="AB5200" s="5">
        <v>400.74826049804602</v>
      </c>
      <c r="AC5200" s="5">
        <v>400.27726236979134</v>
      </c>
      <c r="AD5200" s="5">
        <v>500.66058349609301</v>
      </c>
      <c r="AE5200" s="5">
        <v>509.48083496093699</v>
      </c>
      <c r="AF5200" s="5">
        <v>528.46234130859295</v>
      </c>
      <c r="AG5200" s="5">
        <v>512.86791992187432</v>
      </c>
      <c r="AH5200" s="5">
        <v>513.06921386718705</v>
      </c>
      <c r="AI5200" s="5">
        <v>470.85769653320301</v>
      </c>
      <c r="AJ5200" s="5">
        <v>473.72201538085898</v>
      </c>
      <c r="AK5200" s="5">
        <v>485.88297526041634</v>
      </c>
      <c r="AL5200" s="5">
        <v>827.29583740234295</v>
      </c>
      <c r="AM5200" s="5">
        <v>827.534423828125</v>
      </c>
      <c r="AN5200" s="5">
        <v>805.92785644531205</v>
      </c>
      <c r="AO5200" s="5">
        <v>820.25270589192667</v>
      </c>
      <c r="AP5200" s="5">
        <v>479.63238525390602</v>
      </c>
      <c r="AQ5200" s="5">
        <v>487.75271606445301</v>
      </c>
      <c r="AR5200" s="5">
        <v>480.66323852539</v>
      </c>
      <c r="AS5200" s="5">
        <v>482.68277994791634</v>
      </c>
      <c r="AT5200" s="5">
        <v>505.52984619140602</v>
      </c>
      <c r="AU5200" s="5">
        <v>544.15606689453102</v>
      </c>
      <c r="AV5200" s="5">
        <v>520.80133056640602</v>
      </c>
      <c r="AW5200" s="5">
        <v>523.49574788411439</v>
      </c>
      <c r="AX5200" s="5">
        <v>580.29748535156205</v>
      </c>
      <c r="AY5200" s="5">
        <v>532.44061279296795</v>
      </c>
      <c r="AZ5200" s="5">
        <v>515.0625</v>
      </c>
      <c r="BA5200" s="5">
        <v>542.60019938150992</v>
      </c>
    </row>
    <row r="5201" spans="1:53" x14ac:dyDescent="0.2">
      <c r="A5201" s="1">
        <v>5198</v>
      </c>
      <c r="B5201" s="1" t="s">
        <v>20788</v>
      </c>
      <c r="C5201" s="1" t="s">
        <v>20789</v>
      </c>
      <c r="D5201" s="1" t="s">
        <v>20790</v>
      </c>
      <c r="E5201" s="1" t="s">
        <v>20791</v>
      </c>
      <c r="F5201" s="5">
        <v>137.11846923828099</v>
      </c>
      <c r="G5201" s="5">
        <v>143.67930603027301</v>
      </c>
      <c r="H5201" s="5">
        <v>138.10362243652301</v>
      </c>
      <c r="I5201" s="5">
        <v>139.63379923502566</v>
      </c>
      <c r="J5201" s="5">
        <v>126.35324096679599</v>
      </c>
      <c r="K5201" s="5">
        <v>135.02275085449199</v>
      </c>
      <c r="L5201" s="5">
        <v>136.17253112792901</v>
      </c>
      <c r="M5201" s="5">
        <v>132.51617431640565</v>
      </c>
      <c r="N5201" s="5">
        <v>246.12646484375</v>
      </c>
      <c r="O5201" s="5">
        <v>279.40191650390602</v>
      </c>
      <c r="P5201" s="5">
        <v>240.881256103515</v>
      </c>
      <c r="Q5201" s="5">
        <v>255.46987915039031</v>
      </c>
      <c r="R5201" s="5">
        <v>148.76800537109301</v>
      </c>
      <c r="S5201" s="5">
        <v>169.48381042480401</v>
      </c>
      <c r="T5201" s="5">
        <v>177.81492614746</v>
      </c>
      <c r="U5201" s="5">
        <v>165.35558064778567</v>
      </c>
      <c r="V5201" s="5">
        <v>181.29435729980401</v>
      </c>
      <c r="W5201" s="5">
        <v>190.20950317382801</v>
      </c>
      <c r="X5201" s="5">
        <v>167.76399230957</v>
      </c>
      <c r="Y5201" s="5">
        <v>179.75595092773401</v>
      </c>
      <c r="Z5201" s="5">
        <v>126.85888671875</v>
      </c>
      <c r="AA5201" s="5">
        <v>144.851470947265</v>
      </c>
      <c r="AB5201" s="5">
        <v>124.596786499023</v>
      </c>
      <c r="AC5201" s="5">
        <v>132.102381388346</v>
      </c>
      <c r="AD5201" s="5">
        <v>127.058753967285</v>
      </c>
      <c r="AE5201" s="5">
        <v>116.919708251953</v>
      </c>
      <c r="AF5201" s="5">
        <v>120.83941650390599</v>
      </c>
      <c r="AG5201" s="5">
        <v>121.60595957438132</v>
      </c>
      <c r="AH5201" s="5">
        <v>155.02766418457</v>
      </c>
      <c r="AI5201" s="5">
        <v>141.38941955566401</v>
      </c>
      <c r="AJ5201" s="5">
        <v>144.74118041992099</v>
      </c>
      <c r="AK5201" s="5">
        <v>147.05275472005167</v>
      </c>
      <c r="AL5201" s="5">
        <v>190.86219787597599</v>
      </c>
      <c r="AM5201" s="5">
        <v>205.12998962402301</v>
      </c>
      <c r="AN5201" s="5">
        <v>212.41694641113199</v>
      </c>
      <c r="AO5201" s="5">
        <v>202.80304463704366</v>
      </c>
      <c r="AP5201" s="5">
        <v>170.359115600585</v>
      </c>
      <c r="AQ5201" s="5">
        <v>167.074951171875</v>
      </c>
      <c r="AR5201" s="5">
        <v>158.54005432128901</v>
      </c>
      <c r="AS5201" s="5">
        <v>165.32470703124969</v>
      </c>
      <c r="AT5201" s="5">
        <v>151.99024963378901</v>
      </c>
      <c r="AU5201" s="5">
        <v>165.02195739746</v>
      </c>
      <c r="AV5201" s="5">
        <v>176.09324645996</v>
      </c>
      <c r="AW5201" s="5">
        <v>164.36848449706966</v>
      </c>
      <c r="AX5201" s="5">
        <v>144.15481567382801</v>
      </c>
      <c r="AY5201" s="5">
        <v>155.39501953125</v>
      </c>
      <c r="AZ5201" s="5">
        <v>148.80461120605401</v>
      </c>
      <c r="BA5201" s="5">
        <v>149.451482137044</v>
      </c>
    </row>
    <row r="5202" spans="1:53" x14ac:dyDescent="0.2">
      <c r="A5202" s="1">
        <v>5199</v>
      </c>
      <c r="B5202" s="1" t="s">
        <v>20792</v>
      </c>
      <c r="C5202" s="1" t="s">
        <v>20793</v>
      </c>
      <c r="D5202" s="1" t="s">
        <v>20794</v>
      </c>
      <c r="E5202" s="1" t="s">
        <v>20795</v>
      </c>
      <c r="F5202" s="5">
        <v>247.21957397460901</v>
      </c>
      <c r="G5202" s="5">
        <v>265.559478759765</v>
      </c>
      <c r="H5202" s="5">
        <v>241.18408203125</v>
      </c>
      <c r="I5202" s="5">
        <v>251.32104492187466</v>
      </c>
      <c r="J5202" s="5">
        <v>255.94612121582</v>
      </c>
      <c r="K5202" s="5">
        <v>239.97448730468699</v>
      </c>
      <c r="L5202" s="5">
        <v>243.614166259765</v>
      </c>
      <c r="M5202" s="5">
        <v>246.51159159342401</v>
      </c>
      <c r="N5202" s="5">
        <v>184.85812377929599</v>
      </c>
      <c r="O5202" s="5">
        <v>201.81109619140599</v>
      </c>
      <c r="P5202" s="5">
        <v>203.28057861328099</v>
      </c>
      <c r="Q5202" s="5">
        <v>196.64993286132767</v>
      </c>
      <c r="R5202" s="5">
        <v>176.88171386718699</v>
      </c>
      <c r="S5202" s="5">
        <v>187.48544311523401</v>
      </c>
      <c r="T5202" s="5">
        <v>190.36186218261699</v>
      </c>
      <c r="U5202" s="5">
        <v>184.90967305501263</v>
      </c>
      <c r="V5202" s="5">
        <v>150.90686035156199</v>
      </c>
      <c r="W5202" s="5">
        <v>154.004150390625</v>
      </c>
      <c r="X5202" s="5">
        <v>154.92350769042901</v>
      </c>
      <c r="Y5202" s="5">
        <v>153.27817281087201</v>
      </c>
      <c r="Z5202" s="5">
        <v>216.46505737304599</v>
      </c>
      <c r="AA5202" s="5">
        <v>226.535385131835</v>
      </c>
      <c r="AB5202" s="5">
        <v>207.39219665527301</v>
      </c>
      <c r="AC5202" s="5">
        <v>216.79754638671798</v>
      </c>
      <c r="AD5202" s="5">
        <v>174.29089355468699</v>
      </c>
      <c r="AE5202" s="5">
        <v>176.74298095703099</v>
      </c>
      <c r="AF5202" s="5">
        <v>174.00721740722599</v>
      </c>
      <c r="AG5202" s="5">
        <v>175.01369730631464</v>
      </c>
      <c r="AH5202" s="5">
        <v>160.480545043945</v>
      </c>
      <c r="AI5202" s="5">
        <v>169.44204711914</v>
      </c>
      <c r="AJ5202" s="5">
        <v>180.16029357910099</v>
      </c>
      <c r="AK5202" s="5">
        <v>170.02762858072867</v>
      </c>
      <c r="AL5202" s="5">
        <v>153.02142333984301</v>
      </c>
      <c r="AM5202" s="5">
        <v>162.36769104003901</v>
      </c>
      <c r="AN5202" s="5">
        <v>189.23658752441401</v>
      </c>
      <c r="AO5202" s="5">
        <v>168.208567301432</v>
      </c>
      <c r="AP5202" s="5">
        <v>147.80186462402301</v>
      </c>
      <c r="AQ5202" s="5">
        <v>153.99028015136699</v>
      </c>
      <c r="AR5202" s="5">
        <v>164.45428466796801</v>
      </c>
      <c r="AS5202" s="5">
        <v>155.41547648111933</v>
      </c>
      <c r="AT5202" s="5">
        <v>141.06735229492099</v>
      </c>
      <c r="AU5202" s="5">
        <v>113.923416137695</v>
      </c>
      <c r="AV5202" s="5">
        <v>131.56300354003901</v>
      </c>
      <c r="AW5202" s="5">
        <v>128.85125732421832</v>
      </c>
      <c r="AX5202" s="5">
        <v>154.58224487304599</v>
      </c>
      <c r="AY5202" s="5">
        <v>136.31799316406199</v>
      </c>
      <c r="AZ5202" s="5">
        <v>148.23429870605401</v>
      </c>
      <c r="BA5202" s="5">
        <v>146.37817891438735</v>
      </c>
    </row>
    <row r="5203" spans="1:53" x14ac:dyDescent="0.2">
      <c r="A5203" s="1">
        <v>5200</v>
      </c>
      <c r="B5203" s="1" t="s">
        <v>20796</v>
      </c>
      <c r="C5203" s="1" t="s">
        <v>20797</v>
      </c>
      <c r="D5203" s="1" t="s">
        <v>20798</v>
      </c>
      <c r="E5203" s="1" t="s">
        <v>20799</v>
      </c>
      <c r="F5203" s="5">
        <v>272.23956298828102</v>
      </c>
      <c r="G5203" s="5">
        <v>298.63461303710898</v>
      </c>
      <c r="H5203" s="5">
        <v>305.73126220703102</v>
      </c>
      <c r="I5203" s="5">
        <v>292.20181274414034</v>
      </c>
      <c r="J5203" s="5">
        <v>297.15023803710898</v>
      </c>
      <c r="K5203" s="5">
        <v>271.91998291015602</v>
      </c>
      <c r="L5203" s="5">
        <v>292.37423706054602</v>
      </c>
      <c r="M5203" s="5">
        <v>287.1481526692703</v>
      </c>
      <c r="N5203" s="5">
        <v>857.98181152343705</v>
      </c>
      <c r="O5203" s="5">
        <v>881.05731201171795</v>
      </c>
      <c r="P5203" s="5">
        <v>847.00500488281205</v>
      </c>
      <c r="Q5203" s="5">
        <v>862.01470947265568</v>
      </c>
      <c r="R5203" s="5">
        <v>356.81072998046801</v>
      </c>
      <c r="S5203" s="5">
        <v>350.06710815429602</v>
      </c>
      <c r="T5203" s="5">
        <v>363.56008911132801</v>
      </c>
      <c r="U5203" s="5">
        <v>356.812642415364</v>
      </c>
      <c r="V5203" s="5">
        <v>306.32791137695301</v>
      </c>
      <c r="W5203" s="5">
        <v>302.49377441406199</v>
      </c>
      <c r="X5203" s="5">
        <v>272.33401489257801</v>
      </c>
      <c r="Y5203" s="5">
        <v>293.71856689453097</v>
      </c>
      <c r="Z5203" s="5">
        <v>306.84753417968699</v>
      </c>
      <c r="AA5203" s="5">
        <v>313.599517822265</v>
      </c>
      <c r="AB5203" s="5">
        <v>303.86413574218699</v>
      </c>
      <c r="AC5203" s="5">
        <v>308.10372924804636</v>
      </c>
      <c r="AD5203" s="5">
        <v>284.40850830078102</v>
      </c>
      <c r="AE5203" s="5">
        <v>309.59826660156199</v>
      </c>
      <c r="AF5203" s="5">
        <v>291.97198486328102</v>
      </c>
      <c r="AG5203" s="5">
        <v>295.32625325520803</v>
      </c>
      <c r="AH5203" s="5">
        <v>281.56033325195301</v>
      </c>
      <c r="AI5203" s="5">
        <v>292.70834350585898</v>
      </c>
      <c r="AJ5203" s="5">
        <v>286.69921875</v>
      </c>
      <c r="AK5203" s="5">
        <v>286.98929850260402</v>
      </c>
      <c r="AL5203" s="5">
        <v>876.19989013671795</v>
      </c>
      <c r="AM5203" s="5">
        <v>885.33947753906205</v>
      </c>
      <c r="AN5203" s="5">
        <v>911.30523681640602</v>
      </c>
      <c r="AO5203" s="5">
        <v>890.94820149739519</v>
      </c>
      <c r="AP5203" s="5">
        <v>338.15142822265602</v>
      </c>
      <c r="AQ5203" s="5">
        <v>351.68756103515602</v>
      </c>
      <c r="AR5203" s="5">
        <v>368.5673828125</v>
      </c>
      <c r="AS5203" s="5">
        <v>352.80212402343733</v>
      </c>
      <c r="AT5203" s="5">
        <v>267.67236328125</v>
      </c>
      <c r="AU5203" s="5">
        <v>325.28076171875</v>
      </c>
      <c r="AV5203" s="5">
        <v>340.80148315429602</v>
      </c>
      <c r="AW5203" s="5">
        <v>311.25153605143197</v>
      </c>
      <c r="AX5203" s="5">
        <v>315.94885253906199</v>
      </c>
      <c r="AY5203" s="5">
        <v>291.27206420898398</v>
      </c>
      <c r="AZ5203" s="5">
        <v>280.92834472656199</v>
      </c>
      <c r="BA5203" s="5">
        <v>296.04975382486936</v>
      </c>
    </row>
    <row r="5204" spans="1:53" x14ac:dyDescent="0.2">
      <c r="A5204" s="1">
        <v>5201</v>
      </c>
      <c r="B5204" s="1" t="s">
        <v>20800</v>
      </c>
      <c r="C5204" s="1" t="s">
        <v>20801</v>
      </c>
      <c r="D5204" s="1" t="s">
        <v>20802</v>
      </c>
      <c r="E5204" s="1" t="s">
        <v>20803</v>
      </c>
      <c r="N5204" s="5">
        <v>32.775711059570298</v>
      </c>
      <c r="O5204" s="5">
        <v>15.6064291000366</v>
      </c>
      <c r="P5204" s="5">
        <v>16.773979187011701</v>
      </c>
      <c r="Q5204" s="5">
        <v>21.718706448872865</v>
      </c>
    </row>
    <row r="5205" spans="1:53" x14ac:dyDescent="0.2">
      <c r="A5205" s="1">
        <v>5202</v>
      </c>
      <c r="B5205" s="1" t="s">
        <v>20804</v>
      </c>
      <c r="C5205" s="1" t="s">
        <v>20805</v>
      </c>
      <c r="D5205" s="1" t="s">
        <v>20806</v>
      </c>
      <c r="E5205" s="1" t="s">
        <v>20807</v>
      </c>
      <c r="F5205" s="5">
        <v>211.325271606445</v>
      </c>
      <c r="G5205" s="5">
        <v>255.46740722656199</v>
      </c>
      <c r="H5205" s="5">
        <v>210.38470458984301</v>
      </c>
      <c r="I5205" s="5">
        <v>225.72579447428333</v>
      </c>
      <c r="J5205" s="5">
        <v>167.689682006835</v>
      </c>
      <c r="K5205" s="5">
        <v>200.38130187988199</v>
      </c>
      <c r="L5205" s="5">
        <v>167.93461608886699</v>
      </c>
      <c r="M5205" s="5">
        <v>178.66853332519466</v>
      </c>
      <c r="N5205" s="5">
        <v>157.27609252929599</v>
      </c>
      <c r="O5205" s="5">
        <v>161.16790771484301</v>
      </c>
      <c r="P5205" s="5">
        <v>160.72210693359301</v>
      </c>
      <c r="Q5205" s="5">
        <v>159.72203572591067</v>
      </c>
      <c r="R5205" s="5">
        <v>211.74227905273401</v>
      </c>
      <c r="S5205" s="5">
        <v>157.98811340332</v>
      </c>
      <c r="T5205" s="5">
        <v>192.33265686035099</v>
      </c>
      <c r="U5205" s="5">
        <v>187.35434977213501</v>
      </c>
      <c r="V5205" s="5">
        <v>91.938514709472599</v>
      </c>
      <c r="W5205" s="5">
        <v>126.510375976562</v>
      </c>
      <c r="X5205" s="5">
        <v>126.552444458007</v>
      </c>
      <c r="Y5205" s="5">
        <v>115.00044504801387</v>
      </c>
      <c r="Z5205" s="5">
        <v>114.58522033691401</v>
      </c>
      <c r="AA5205" s="5">
        <v>149.91534423828099</v>
      </c>
      <c r="AB5205" s="5">
        <v>133.75404357910099</v>
      </c>
      <c r="AC5205" s="5">
        <v>132.751536051432</v>
      </c>
      <c r="AD5205" s="5">
        <v>128.77174377441401</v>
      </c>
      <c r="AE5205" s="5">
        <v>131.44934082031199</v>
      </c>
      <c r="AF5205" s="5">
        <v>169.40612792968699</v>
      </c>
      <c r="AG5205" s="5">
        <v>143.209070841471</v>
      </c>
      <c r="AH5205" s="5">
        <v>129.60267639160099</v>
      </c>
      <c r="AI5205" s="5">
        <v>204.29357910156199</v>
      </c>
      <c r="AJ5205" s="5">
        <v>136.72039794921801</v>
      </c>
      <c r="AK5205" s="5">
        <v>156.872217814127</v>
      </c>
      <c r="AL5205" s="5">
        <v>187.08830261230401</v>
      </c>
      <c r="AM5205" s="5">
        <v>141.23173522949199</v>
      </c>
      <c r="AN5205" s="5">
        <v>205.52934265136699</v>
      </c>
      <c r="AO5205" s="5">
        <v>177.94979349772098</v>
      </c>
      <c r="AP5205" s="5">
        <v>123.17177581787099</v>
      </c>
      <c r="AQ5205" s="5">
        <v>123.20947265625</v>
      </c>
      <c r="AR5205" s="5">
        <v>150.38629150390599</v>
      </c>
      <c r="AS5205" s="5">
        <v>132.25584665934232</v>
      </c>
      <c r="AT5205" s="5">
        <v>100.142166137695</v>
      </c>
      <c r="AU5205" s="5">
        <v>107.35145568847599</v>
      </c>
      <c r="AV5205" s="5">
        <v>143.27743530273401</v>
      </c>
      <c r="AW5205" s="5">
        <v>116.923685709635</v>
      </c>
      <c r="AX5205" s="5">
        <v>150.57600402832</v>
      </c>
      <c r="AY5205" s="5">
        <v>175.30595397949199</v>
      </c>
      <c r="AZ5205" s="5">
        <v>141.41986083984301</v>
      </c>
      <c r="BA5205" s="5">
        <v>155.76727294921832</v>
      </c>
    </row>
    <row r="5206" spans="1:53" x14ac:dyDescent="0.2">
      <c r="A5206" s="1">
        <v>5203</v>
      </c>
      <c r="B5206" s="1" t="s">
        <v>20808</v>
      </c>
      <c r="C5206" s="1" t="s">
        <v>20809</v>
      </c>
      <c r="D5206" s="1" t="s">
        <v>20810</v>
      </c>
      <c r="E5206" s="1" t="s">
        <v>20811</v>
      </c>
      <c r="F5206" s="5">
        <v>225.696853637695</v>
      </c>
      <c r="G5206" s="5">
        <v>240.97448730468699</v>
      </c>
      <c r="H5206" s="5">
        <v>249.04171752929599</v>
      </c>
      <c r="I5206" s="5">
        <v>238.57101949055934</v>
      </c>
      <c r="J5206" s="5">
        <v>211.69744873046801</v>
      </c>
      <c r="K5206" s="5">
        <v>222.086166381835</v>
      </c>
      <c r="L5206" s="5">
        <v>230.44149780273401</v>
      </c>
      <c r="M5206" s="5">
        <v>221.40837097167901</v>
      </c>
      <c r="N5206" s="5">
        <v>183.88236999511699</v>
      </c>
      <c r="O5206" s="5">
        <v>184.67935180664</v>
      </c>
      <c r="P5206" s="5">
        <v>140.08041381835901</v>
      </c>
      <c r="Q5206" s="5">
        <v>169.54737854003869</v>
      </c>
      <c r="R5206" s="5">
        <v>147.29507446289</v>
      </c>
      <c r="S5206" s="5">
        <v>161.67347717285099</v>
      </c>
      <c r="T5206" s="5">
        <v>171.482162475585</v>
      </c>
      <c r="U5206" s="5">
        <v>160.15023803710866</v>
      </c>
      <c r="V5206" s="5">
        <v>109.510986328125</v>
      </c>
      <c r="W5206" s="5">
        <v>105.393409729003</v>
      </c>
      <c r="X5206" s="5">
        <v>109.051124572753</v>
      </c>
      <c r="Y5206" s="5">
        <v>107.98517354329367</v>
      </c>
      <c r="Z5206" s="5">
        <v>177.99737548828099</v>
      </c>
      <c r="AA5206" s="5">
        <v>167.50769042968699</v>
      </c>
      <c r="AB5206" s="5">
        <v>166.966384887695</v>
      </c>
      <c r="AC5206" s="5">
        <v>170.82381693522098</v>
      </c>
      <c r="AD5206" s="5">
        <v>169.32160949707</v>
      </c>
      <c r="AE5206" s="5">
        <v>213.553451538085</v>
      </c>
      <c r="AF5206" s="5">
        <v>204.64529418945301</v>
      </c>
      <c r="AG5206" s="5">
        <v>195.84011840820267</v>
      </c>
      <c r="AH5206" s="5">
        <v>217.67347717285099</v>
      </c>
      <c r="AI5206" s="5">
        <v>180.36892700195301</v>
      </c>
      <c r="AJ5206" s="5">
        <v>202.755767822265</v>
      </c>
      <c r="AK5206" s="5">
        <v>200.26605733235633</v>
      </c>
      <c r="AL5206" s="5">
        <v>131.43682861328099</v>
      </c>
      <c r="AM5206" s="5">
        <v>138.302963256835</v>
      </c>
      <c r="AN5206" s="5">
        <v>84.108909606933594</v>
      </c>
      <c r="AO5206" s="5">
        <v>117.94956715901652</v>
      </c>
      <c r="AP5206" s="5">
        <v>137.16824340820301</v>
      </c>
      <c r="AQ5206" s="5">
        <v>128.12577819824199</v>
      </c>
      <c r="AR5206" s="5">
        <v>148.09700012207</v>
      </c>
      <c r="AS5206" s="5">
        <v>137.7970072428383</v>
      </c>
      <c r="AT5206" s="5">
        <v>148.643798828125</v>
      </c>
      <c r="AU5206" s="5">
        <v>164.75630187988199</v>
      </c>
      <c r="AV5206" s="5">
        <v>145.69624328613199</v>
      </c>
      <c r="AW5206" s="5">
        <v>153.03211466471302</v>
      </c>
      <c r="AX5206" s="5">
        <v>188.908599853515</v>
      </c>
      <c r="AY5206" s="5">
        <v>136.66500854492099</v>
      </c>
      <c r="AZ5206" s="5">
        <v>160.338623046875</v>
      </c>
      <c r="BA5206" s="5">
        <v>161.97074381510367</v>
      </c>
    </row>
    <row r="5207" spans="1:53" x14ac:dyDescent="0.2">
      <c r="A5207" s="1">
        <v>5204</v>
      </c>
      <c r="B5207" s="1" t="s">
        <v>20812</v>
      </c>
      <c r="C5207" s="1" t="s">
        <v>20813</v>
      </c>
      <c r="D5207" s="1" t="s">
        <v>20814</v>
      </c>
      <c r="E5207" s="1" t="s">
        <v>20815</v>
      </c>
      <c r="F5207" s="5">
        <v>147.17381286621</v>
      </c>
      <c r="G5207" s="5">
        <v>142.985092163085</v>
      </c>
      <c r="H5207" s="5">
        <v>165.38163757324199</v>
      </c>
      <c r="I5207" s="5">
        <v>151.84684753417901</v>
      </c>
      <c r="J5207" s="5">
        <v>152.17498779296801</v>
      </c>
      <c r="K5207" s="5">
        <v>154.36672973632801</v>
      </c>
      <c r="L5207" s="5">
        <v>120.485206604003</v>
      </c>
      <c r="M5207" s="5">
        <v>142.342308044433</v>
      </c>
      <c r="N5207" s="5">
        <v>99.052001953125</v>
      </c>
      <c r="O5207" s="5">
        <v>99.635780334472599</v>
      </c>
      <c r="P5207" s="5">
        <v>77.821914672851506</v>
      </c>
      <c r="Q5207" s="5">
        <v>92.169898986816364</v>
      </c>
      <c r="R5207" s="5">
        <v>84.540847778320298</v>
      </c>
      <c r="S5207" s="5">
        <v>56.7966918945312</v>
      </c>
      <c r="T5207" s="5">
        <v>83.592132568359304</v>
      </c>
      <c r="U5207" s="5">
        <v>74.976557413736941</v>
      </c>
      <c r="V5207" s="5">
        <v>53.768978118896399</v>
      </c>
      <c r="W5207" s="5">
        <v>53.5547676086425</v>
      </c>
      <c r="X5207" s="5">
        <v>59.793342590332003</v>
      </c>
      <c r="Y5207" s="5">
        <v>55.705696105956967</v>
      </c>
      <c r="Z5207" s="5">
        <v>120.41436004638599</v>
      </c>
      <c r="AA5207" s="5">
        <v>116.202911376953</v>
      </c>
      <c r="AB5207" s="5">
        <v>111.600524902343</v>
      </c>
      <c r="AC5207" s="5">
        <v>116.07259877522733</v>
      </c>
      <c r="AD5207" s="5">
        <v>137.48353576660099</v>
      </c>
      <c r="AE5207" s="5">
        <v>142.50112915039</v>
      </c>
      <c r="AF5207" s="5">
        <v>176.34565734863199</v>
      </c>
      <c r="AG5207" s="5">
        <v>152.11010742187432</v>
      </c>
      <c r="AH5207" s="5">
        <v>170.81156921386699</v>
      </c>
      <c r="AI5207" s="5">
        <v>128.53974914550699</v>
      </c>
      <c r="AJ5207" s="5">
        <v>119.25901031494099</v>
      </c>
      <c r="AK5207" s="5">
        <v>139.53677622477167</v>
      </c>
      <c r="AL5207" s="5">
        <v>44.080135345458899</v>
      </c>
      <c r="AM5207" s="5">
        <v>48.264316558837798</v>
      </c>
      <c r="AN5207" s="5">
        <v>18.7709636688232</v>
      </c>
      <c r="AO5207" s="5">
        <v>37.038471857706632</v>
      </c>
      <c r="AP5207" s="5">
        <v>68.915840148925696</v>
      </c>
      <c r="AQ5207" s="5">
        <v>81.620475769042898</v>
      </c>
      <c r="AR5207" s="5">
        <v>77.251716613769503</v>
      </c>
      <c r="AS5207" s="5">
        <v>75.929344177246023</v>
      </c>
      <c r="AX5207" s="5">
        <v>47.139503479003899</v>
      </c>
      <c r="AY5207" s="5">
        <v>42.760490417480398</v>
      </c>
      <c r="AZ5207" s="5">
        <v>46.325382232666001</v>
      </c>
      <c r="BA5207" s="5">
        <v>45.408458709716761</v>
      </c>
    </row>
    <row r="5208" spans="1:53" x14ac:dyDescent="0.2">
      <c r="A5208" s="1">
        <v>5205</v>
      </c>
      <c r="B5208" s="1" t="s">
        <v>20816</v>
      </c>
      <c r="C5208" s="1" t="s">
        <v>20817</v>
      </c>
      <c r="D5208" s="1" t="s">
        <v>20818</v>
      </c>
      <c r="E5208" s="1" t="s">
        <v>20819</v>
      </c>
      <c r="F5208" s="5">
        <v>1456.03259277343</v>
      </c>
      <c r="G5208" s="5">
        <v>1359.79357910156</v>
      </c>
      <c r="H5208" s="5">
        <v>1406.072265625</v>
      </c>
      <c r="I5208" s="5">
        <v>1407.2994791666633</v>
      </c>
      <c r="J5208" s="5">
        <v>1262.19921875</v>
      </c>
      <c r="K5208" s="5">
        <v>1289.24780273437</v>
      </c>
      <c r="L5208" s="5">
        <v>1516.14794921875</v>
      </c>
      <c r="M5208" s="5">
        <v>1355.8649902343734</v>
      </c>
      <c r="N5208" s="5">
        <v>722.91345214843705</v>
      </c>
      <c r="O5208" s="5">
        <v>762.2451171875</v>
      </c>
      <c r="P5208" s="5">
        <v>735.31536865234295</v>
      </c>
      <c r="Q5208" s="5">
        <v>740.15797932942667</v>
      </c>
      <c r="R5208" s="5">
        <v>1285.65173339843</v>
      </c>
      <c r="S5208" s="5">
        <v>1179.02380371093</v>
      </c>
      <c r="T5208" s="5">
        <v>1434.23303222656</v>
      </c>
      <c r="U5208" s="5">
        <v>1299.6361897786401</v>
      </c>
      <c r="V5208" s="5">
        <v>698.3916015625</v>
      </c>
      <c r="W5208" s="5">
        <v>749.875</v>
      </c>
      <c r="X5208" s="5">
        <v>734.51055908203102</v>
      </c>
      <c r="Y5208" s="5">
        <v>727.59238688151038</v>
      </c>
      <c r="Z5208" s="5">
        <v>939.10113525390602</v>
      </c>
      <c r="AA5208" s="5">
        <v>975.704833984375</v>
      </c>
      <c r="AB5208" s="5">
        <v>915.21405029296795</v>
      </c>
      <c r="AC5208" s="5">
        <v>943.3400065104164</v>
      </c>
      <c r="AD5208" s="5">
        <v>1053.80114746093</v>
      </c>
      <c r="AE5208" s="5">
        <v>1071.38073730468</v>
      </c>
      <c r="AF5208" s="5">
        <v>1076.26843261718</v>
      </c>
      <c r="AG5208" s="5">
        <v>1067.1501057942633</v>
      </c>
      <c r="AH5208" s="5">
        <v>1181.2060546875</v>
      </c>
      <c r="AI5208" s="5">
        <v>1142.55078125</v>
      </c>
      <c r="AJ5208" s="5">
        <v>997.80224609375</v>
      </c>
      <c r="AK5208" s="5">
        <v>1107.1863606770833</v>
      </c>
      <c r="AL5208" s="5">
        <v>843.36370849609295</v>
      </c>
      <c r="AM5208" s="5">
        <v>793.58343505859295</v>
      </c>
      <c r="AN5208" s="5">
        <v>847.87890625</v>
      </c>
      <c r="AO5208" s="5">
        <v>828.27534993489519</v>
      </c>
      <c r="AP5208" s="5">
        <v>1184.16589355468</v>
      </c>
      <c r="AQ5208" s="5">
        <v>1084.80114746093</v>
      </c>
      <c r="AR5208" s="5">
        <v>1244.97839355468</v>
      </c>
      <c r="AS5208" s="5">
        <v>1171.3151448567633</v>
      </c>
      <c r="AT5208" s="5">
        <v>961.68902587890602</v>
      </c>
      <c r="AU5208" s="5">
        <v>961.73095703125</v>
      </c>
      <c r="AV5208" s="5">
        <v>762.80450439453102</v>
      </c>
      <c r="AW5208" s="5">
        <v>895.40816243489564</v>
      </c>
      <c r="AX5208" s="5">
        <v>1003.59075927734</v>
      </c>
      <c r="AY5208" s="5">
        <v>970.13055419921795</v>
      </c>
      <c r="AZ5208" s="5">
        <v>1066.94030761718</v>
      </c>
      <c r="BA5208" s="5">
        <v>1013.5538736979128</v>
      </c>
    </row>
    <row r="5209" spans="1:53" x14ac:dyDescent="0.2">
      <c r="A5209" s="1">
        <v>5206</v>
      </c>
      <c r="B5209" s="1" t="s">
        <v>20820</v>
      </c>
      <c r="C5209" s="1" t="s">
        <v>20821</v>
      </c>
      <c r="D5209" s="1" t="s">
        <v>20822</v>
      </c>
      <c r="E5209" s="1" t="s">
        <v>20823</v>
      </c>
      <c r="F5209" s="5">
        <v>676.29998779296795</v>
      </c>
      <c r="G5209" s="5">
        <v>88.946716308593693</v>
      </c>
      <c r="I5209" s="5">
        <v>382.6233520507808</v>
      </c>
      <c r="J5209" s="5">
        <v>103.852661132812</v>
      </c>
      <c r="K5209" s="5">
        <v>174.165756225585</v>
      </c>
      <c r="L5209" s="5">
        <v>55.485176086425703</v>
      </c>
      <c r="M5209" s="5">
        <v>111.16786448160758</v>
      </c>
      <c r="N5209" s="5">
        <v>580.79382324218705</v>
      </c>
      <c r="O5209" s="5">
        <v>567.41009521484295</v>
      </c>
      <c r="P5209" s="5">
        <v>815.47906494140602</v>
      </c>
      <c r="Q5209" s="5">
        <v>654.5609944661453</v>
      </c>
      <c r="R5209" s="5">
        <v>164.85986328125</v>
      </c>
      <c r="S5209" s="5">
        <v>158.66731262207</v>
      </c>
      <c r="T5209" s="5">
        <v>765.30694580078102</v>
      </c>
      <c r="U5209" s="5">
        <v>362.94470723470039</v>
      </c>
      <c r="Z5209" s="5">
        <v>392.51281738281199</v>
      </c>
      <c r="AC5209" s="5">
        <v>392.51281738281199</v>
      </c>
      <c r="AD5209" s="5">
        <v>353.55093383789</v>
      </c>
      <c r="AE5209" s="5">
        <v>495.818756103515</v>
      </c>
      <c r="AG5209" s="5">
        <v>424.6848449707025</v>
      </c>
      <c r="AH5209" s="5">
        <v>540.962890625</v>
      </c>
      <c r="AI5209" s="5">
        <v>412.75787353515602</v>
      </c>
      <c r="AJ5209" s="5">
        <v>494.71151733398398</v>
      </c>
      <c r="AK5209" s="5">
        <v>482.81076049804665</v>
      </c>
      <c r="AL5209" s="5">
        <v>711.84735107421795</v>
      </c>
      <c r="AM5209" s="5">
        <v>689.42346191406205</v>
      </c>
      <c r="AN5209" s="5">
        <v>744.40521240234295</v>
      </c>
      <c r="AO5209" s="5">
        <v>715.2253417968742</v>
      </c>
      <c r="AP5209" s="5">
        <v>419.17239379882801</v>
      </c>
      <c r="AQ5209" s="5">
        <v>456.58581542968699</v>
      </c>
      <c r="AR5209" s="5">
        <v>412.80514526367102</v>
      </c>
      <c r="AS5209" s="5">
        <v>429.52111816406199</v>
      </c>
      <c r="AT5209" s="5">
        <v>949.98095703125</v>
      </c>
      <c r="AU5209" s="5">
        <v>362.047760009765</v>
      </c>
      <c r="AW5209" s="5">
        <v>656.01435852050747</v>
      </c>
      <c r="AX5209" s="5">
        <v>508.70501708984301</v>
      </c>
      <c r="AY5209" s="5">
        <v>211.64349365234301</v>
      </c>
      <c r="AZ5209" s="5">
        <v>357.56805419921801</v>
      </c>
      <c r="BA5209" s="5">
        <v>359.30552164713464</v>
      </c>
    </row>
    <row r="5210" spans="1:53" x14ac:dyDescent="0.2">
      <c r="A5210" s="1">
        <v>5207</v>
      </c>
      <c r="B5210" s="1" t="s">
        <v>20824</v>
      </c>
      <c r="C5210" s="1" t="s">
        <v>20825</v>
      </c>
      <c r="D5210" s="1" t="s">
        <v>20826</v>
      </c>
      <c r="E5210" s="1" t="s">
        <v>20827</v>
      </c>
      <c r="F5210" s="5">
        <v>428.79458618164</v>
      </c>
      <c r="G5210" s="5">
        <v>487.28756713867102</v>
      </c>
      <c r="H5210" s="5">
        <v>456.56976318359301</v>
      </c>
      <c r="I5210" s="5">
        <v>457.55063883463464</v>
      </c>
      <c r="J5210" s="5">
        <v>440.39242553710898</v>
      </c>
      <c r="K5210" s="5">
        <v>424.41253662109301</v>
      </c>
      <c r="L5210" s="5">
        <v>428.84921264648398</v>
      </c>
      <c r="M5210" s="5">
        <v>431.21805826822862</v>
      </c>
      <c r="N5210" s="5">
        <v>770.25915527343705</v>
      </c>
      <c r="O5210" s="5">
        <v>704.302978515625</v>
      </c>
      <c r="P5210" s="5">
        <v>769.37664794921795</v>
      </c>
      <c r="Q5210" s="5">
        <v>747.97959391275992</v>
      </c>
      <c r="R5210" s="5">
        <v>545.07049560546795</v>
      </c>
      <c r="S5210" s="5">
        <v>531.37609863281205</v>
      </c>
      <c r="T5210" s="5">
        <v>580.91314697265602</v>
      </c>
      <c r="U5210" s="5">
        <v>552.45324707031193</v>
      </c>
      <c r="V5210" s="5">
        <v>414.51422119140602</v>
      </c>
      <c r="W5210" s="5">
        <v>383.5791015625</v>
      </c>
      <c r="X5210" s="5">
        <v>406.049560546875</v>
      </c>
      <c r="Y5210" s="5">
        <v>401.38096110026032</v>
      </c>
      <c r="Z5210" s="5">
        <v>289.10949707031199</v>
      </c>
      <c r="AA5210" s="5">
        <v>313.28558349609301</v>
      </c>
      <c r="AB5210" s="5">
        <v>315.422607421875</v>
      </c>
      <c r="AC5210" s="5">
        <v>305.93922932942667</v>
      </c>
      <c r="AD5210" s="5">
        <v>524.94451904296795</v>
      </c>
      <c r="AE5210" s="5">
        <v>502.13323974609301</v>
      </c>
      <c r="AF5210" s="5">
        <v>460.51232910156199</v>
      </c>
      <c r="AG5210" s="5">
        <v>495.86336263020763</v>
      </c>
      <c r="AH5210" s="5">
        <v>414.68988037109301</v>
      </c>
      <c r="AI5210" s="5">
        <v>441.75506591796801</v>
      </c>
      <c r="AJ5210" s="5">
        <v>422.15109252929602</v>
      </c>
      <c r="AK5210" s="5">
        <v>426.19867960611901</v>
      </c>
      <c r="AL5210" s="5">
        <v>694.768310546875</v>
      </c>
      <c r="AM5210" s="5">
        <v>694.31353759765602</v>
      </c>
      <c r="AN5210" s="5">
        <v>759.24035644531205</v>
      </c>
      <c r="AO5210" s="5">
        <v>716.10740152994765</v>
      </c>
      <c r="AP5210" s="5">
        <v>471.604400634765</v>
      </c>
      <c r="AQ5210" s="5">
        <v>437.42044067382801</v>
      </c>
      <c r="AR5210" s="5">
        <v>474.17745971679602</v>
      </c>
      <c r="AS5210" s="5">
        <v>461.06743367512968</v>
      </c>
      <c r="AT5210" s="5">
        <v>370.90270996093699</v>
      </c>
      <c r="AU5210" s="5">
        <v>555.527099609375</v>
      </c>
      <c r="AV5210" s="5">
        <v>547.26947021484295</v>
      </c>
      <c r="AW5210" s="5">
        <v>491.2330932617183</v>
      </c>
      <c r="AX5210" s="5">
        <v>383.69720458984301</v>
      </c>
      <c r="AY5210" s="5">
        <v>340.55938720703102</v>
      </c>
      <c r="AZ5210" s="5">
        <v>334.18121337890602</v>
      </c>
      <c r="BA5210" s="5">
        <v>352.81260172526004</v>
      </c>
    </row>
    <row r="5211" spans="1:53" x14ac:dyDescent="0.2">
      <c r="A5211" s="1">
        <v>5208</v>
      </c>
      <c r="B5211" s="1" t="s">
        <v>20828</v>
      </c>
      <c r="C5211" s="1" t="s">
        <v>20829</v>
      </c>
      <c r="D5211" s="1" t="s">
        <v>20830</v>
      </c>
      <c r="E5211" s="1" t="s">
        <v>20831</v>
      </c>
      <c r="F5211" s="5">
        <v>420.21868896484301</v>
      </c>
      <c r="G5211" s="5">
        <v>486.16476440429602</v>
      </c>
      <c r="H5211" s="5">
        <v>426.64715576171801</v>
      </c>
      <c r="I5211" s="5">
        <v>444.34353637695239</v>
      </c>
      <c r="J5211" s="5">
        <v>405.22473144531199</v>
      </c>
      <c r="K5211" s="5">
        <v>440.93597412109301</v>
      </c>
      <c r="L5211" s="5">
        <v>444.97839355468699</v>
      </c>
      <c r="M5211" s="5">
        <v>430.37969970703062</v>
      </c>
      <c r="N5211" s="5">
        <v>1624.32897949218</v>
      </c>
      <c r="O5211" s="5">
        <v>1701.10485839843</v>
      </c>
      <c r="P5211" s="5">
        <v>1720.84741210937</v>
      </c>
      <c r="Q5211" s="5">
        <v>1682.0937499999934</v>
      </c>
      <c r="R5211" s="5">
        <v>624.56744384765602</v>
      </c>
      <c r="S5211" s="5">
        <v>552.15570068359295</v>
      </c>
      <c r="T5211" s="5">
        <v>528.94445800781205</v>
      </c>
      <c r="U5211" s="5">
        <v>568.55586751302042</v>
      </c>
      <c r="V5211" s="5">
        <v>314.15481567382801</v>
      </c>
      <c r="W5211" s="5">
        <v>324.10427856445301</v>
      </c>
      <c r="X5211" s="5">
        <v>319.086669921875</v>
      </c>
      <c r="Y5211" s="5">
        <v>319.11525472005201</v>
      </c>
      <c r="Z5211" s="5">
        <v>212.47312927246</v>
      </c>
      <c r="AA5211" s="5">
        <v>255.21971130371</v>
      </c>
      <c r="AB5211" s="5">
        <v>311.12667846679602</v>
      </c>
      <c r="AC5211" s="5">
        <v>259.60650634765534</v>
      </c>
      <c r="AD5211" s="5">
        <v>390.562255859375</v>
      </c>
      <c r="AE5211" s="5">
        <v>359.99588012695301</v>
      </c>
      <c r="AF5211" s="5">
        <v>356.57775878906199</v>
      </c>
      <c r="AG5211" s="5">
        <v>369.04529825846333</v>
      </c>
      <c r="AH5211" s="5">
        <v>359.02752685546801</v>
      </c>
      <c r="AI5211" s="5">
        <v>342.133209228515</v>
      </c>
      <c r="AJ5211" s="5">
        <v>354.13342285156199</v>
      </c>
      <c r="AK5211" s="5">
        <v>351.76471964518169</v>
      </c>
      <c r="AL5211" s="5">
        <v>470.68103027343699</v>
      </c>
      <c r="AM5211" s="5">
        <v>638.00897216796795</v>
      </c>
      <c r="AN5211" s="5">
        <v>561.79528808593705</v>
      </c>
      <c r="AO5211" s="5">
        <v>556.82843017578068</v>
      </c>
      <c r="AP5211" s="5">
        <v>392.940185546875</v>
      </c>
      <c r="AQ5211" s="5">
        <v>403.11398315429602</v>
      </c>
      <c r="AR5211" s="5">
        <v>346.96060180664</v>
      </c>
      <c r="AS5211" s="5">
        <v>381.00492350260362</v>
      </c>
      <c r="AT5211" s="5">
        <v>388.11911010742102</v>
      </c>
      <c r="AU5211" s="5">
        <v>285.08511352539</v>
      </c>
      <c r="AV5211" s="5">
        <v>283.40240478515602</v>
      </c>
      <c r="AW5211" s="5">
        <v>318.86887613932237</v>
      </c>
      <c r="AX5211" s="5">
        <v>316.07781982421801</v>
      </c>
      <c r="AY5211" s="5">
        <v>240.24783325195301</v>
      </c>
      <c r="AZ5211" s="5">
        <v>274.07275390625</v>
      </c>
      <c r="BA5211" s="5">
        <v>276.79946899414034</v>
      </c>
    </row>
    <row r="5212" spans="1:53" x14ac:dyDescent="0.2">
      <c r="A5212" s="1">
        <v>5209</v>
      </c>
      <c r="B5212" s="1" t="s">
        <v>20832</v>
      </c>
      <c r="C5212" s="1" t="s">
        <v>20833</v>
      </c>
      <c r="D5212" s="1" t="s">
        <v>20834</v>
      </c>
      <c r="E5212" s="1" t="s">
        <v>20835</v>
      </c>
      <c r="F5212" s="5">
        <v>227.08184814453099</v>
      </c>
      <c r="G5212" s="5">
        <v>247.41334533691401</v>
      </c>
      <c r="H5212" s="5">
        <v>234.03747558593699</v>
      </c>
      <c r="I5212" s="5">
        <v>236.17755635579397</v>
      </c>
      <c r="J5212" s="5">
        <v>243.51600646972599</v>
      </c>
      <c r="K5212" s="5">
        <v>230.09977722167901</v>
      </c>
      <c r="L5212" s="5">
        <v>218.03892517089801</v>
      </c>
      <c r="M5212" s="5">
        <v>230.55156962076765</v>
      </c>
      <c r="N5212" s="5">
        <v>320.496002197265</v>
      </c>
      <c r="O5212" s="5">
        <v>381.13726806640602</v>
      </c>
      <c r="P5212" s="5">
        <v>361.22204589843699</v>
      </c>
      <c r="Q5212" s="5">
        <v>354.28510538736936</v>
      </c>
      <c r="R5212" s="5">
        <v>226.28887939453099</v>
      </c>
      <c r="S5212" s="5">
        <v>237.46664428710901</v>
      </c>
      <c r="T5212" s="5">
        <v>225.90769958496</v>
      </c>
      <c r="U5212" s="5">
        <v>229.88774108886665</v>
      </c>
      <c r="V5212" s="5">
        <v>150.58169555664</v>
      </c>
      <c r="W5212" s="5">
        <v>156.990966796875</v>
      </c>
      <c r="X5212" s="5">
        <v>157.902908325195</v>
      </c>
      <c r="Y5212" s="5">
        <v>155.15852355957</v>
      </c>
      <c r="Z5212" s="5">
        <v>168.91049194335901</v>
      </c>
      <c r="AA5212" s="5">
        <v>181.04470825195301</v>
      </c>
      <c r="AB5212" s="5">
        <v>179.056716918945</v>
      </c>
      <c r="AC5212" s="5">
        <v>176.33730570475234</v>
      </c>
      <c r="AD5212" s="5">
        <v>236.53323364257801</v>
      </c>
      <c r="AE5212" s="5">
        <v>244.45860290527301</v>
      </c>
      <c r="AF5212" s="5">
        <v>208.40571594238199</v>
      </c>
      <c r="AG5212" s="5">
        <v>229.79918416341101</v>
      </c>
      <c r="AH5212" s="5">
        <v>217.51800537109301</v>
      </c>
      <c r="AI5212" s="5">
        <v>208.93550109863199</v>
      </c>
      <c r="AJ5212" s="5">
        <v>284.90435791015602</v>
      </c>
      <c r="AK5212" s="5">
        <v>237.119288126627</v>
      </c>
      <c r="AL5212" s="5">
        <v>277.664794921875</v>
      </c>
      <c r="AM5212" s="5">
        <v>286.62158203125</v>
      </c>
      <c r="AN5212" s="5">
        <v>321.45474243164</v>
      </c>
      <c r="AO5212" s="5">
        <v>295.24703979492165</v>
      </c>
      <c r="AP5212" s="5">
        <v>233.76368713378901</v>
      </c>
      <c r="AQ5212" s="5">
        <v>237.02958679199199</v>
      </c>
      <c r="AR5212" s="5">
        <v>233.76910400390599</v>
      </c>
      <c r="AS5212" s="5">
        <v>234.85412597656236</v>
      </c>
      <c r="AT5212" s="5">
        <v>262.35479736328102</v>
      </c>
      <c r="AU5212" s="5">
        <v>248.32823181152301</v>
      </c>
      <c r="AV5212" s="5">
        <v>151.38995361328099</v>
      </c>
      <c r="AW5212" s="5">
        <v>220.690994262695</v>
      </c>
      <c r="AX5212" s="5">
        <v>200.85140991210901</v>
      </c>
      <c r="AY5212" s="5">
        <v>166.32345581054599</v>
      </c>
      <c r="AZ5212" s="5">
        <v>183.73675537109301</v>
      </c>
      <c r="BA5212" s="5">
        <v>183.63720703124932</v>
      </c>
    </row>
    <row r="5213" spans="1:53" x14ac:dyDescent="0.2">
      <c r="A5213" s="1">
        <v>5210</v>
      </c>
      <c r="B5213" s="1" t="s">
        <v>20836</v>
      </c>
      <c r="C5213" s="1" t="s">
        <v>20837</v>
      </c>
      <c r="D5213" s="1" t="s">
        <v>20838</v>
      </c>
      <c r="E5213" s="1" t="s">
        <v>20839</v>
      </c>
      <c r="F5213" s="5">
        <v>671.54327392578102</v>
      </c>
      <c r="G5213" s="5">
        <v>729.74670410156205</v>
      </c>
      <c r="H5213" s="5">
        <v>763.59906005859295</v>
      </c>
      <c r="I5213" s="5">
        <v>721.62967936197867</v>
      </c>
      <c r="J5213" s="5">
        <v>795.08978271484295</v>
      </c>
      <c r="K5213" s="5">
        <v>770.34857177734295</v>
      </c>
      <c r="L5213" s="5">
        <v>785.26849365234295</v>
      </c>
      <c r="M5213" s="5">
        <v>783.5689493815097</v>
      </c>
      <c r="N5213" s="5">
        <v>627.30914306640602</v>
      </c>
      <c r="O5213" s="5">
        <v>602.5869140625</v>
      </c>
      <c r="P5213" s="5">
        <v>578.46490478515602</v>
      </c>
      <c r="Q5213" s="5">
        <v>602.78698730468739</v>
      </c>
      <c r="R5213" s="5">
        <v>456.17669677734301</v>
      </c>
      <c r="S5213" s="5">
        <v>466.48504638671801</v>
      </c>
      <c r="T5213" s="5">
        <v>498.64907836914</v>
      </c>
      <c r="U5213" s="5">
        <v>473.77027384440038</v>
      </c>
      <c r="V5213" s="5">
        <v>302.818756103515</v>
      </c>
      <c r="W5213" s="5">
        <v>302.10403442382801</v>
      </c>
      <c r="X5213" s="5">
        <v>268.41824340820301</v>
      </c>
      <c r="Y5213" s="5">
        <v>291.11367797851534</v>
      </c>
      <c r="Z5213" s="5">
        <v>441.42990112304602</v>
      </c>
      <c r="AA5213" s="5">
        <v>487.73788452148398</v>
      </c>
      <c r="AB5213" s="5">
        <v>502.947021484375</v>
      </c>
      <c r="AC5213" s="5">
        <v>477.37160237630161</v>
      </c>
      <c r="AD5213" s="5">
        <v>283.18408203125</v>
      </c>
      <c r="AE5213" s="5">
        <v>227.83734130859301</v>
      </c>
      <c r="AF5213" s="5">
        <v>239.09478759765599</v>
      </c>
      <c r="AG5213" s="5">
        <v>250.03873697916632</v>
      </c>
      <c r="AH5213" s="5">
        <v>174.39497375488199</v>
      </c>
      <c r="AI5213" s="5">
        <v>247.39723205566401</v>
      </c>
      <c r="AJ5213" s="5">
        <v>217.99624633789</v>
      </c>
      <c r="AK5213" s="5">
        <v>213.26281738281196</v>
      </c>
      <c r="AL5213" s="5">
        <v>395.76962280273398</v>
      </c>
      <c r="AM5213" s="5">
        <v>417.91418457031199</v>
      </c>
      <c r="AN5213" s="5">
        <v>461.32095336914</v>
      </c>
      <c r="AO5213" s="5">
        <v>425.00158691406199</v>
      </c>
      <c r="AP5213" s="5">
        <v>272.52310180664</v>
      </c>
      <c r="AQ5213" s="5">
        <v>234.28454589843699</v>
      </c>
      <c r="AR5213" s="5">
        <v>252.87130737304599</v>
      </c>
      <c r="AS5213" s="5">
        <v>253.22631835937432</v>
      </c>
      <c r="AT5213" s="5">
        <v>466.66033935546801</v>
      </c>
      <c r="AU5213" s="5">
        <v>247.00643920898401</v>
      </c>
      <c r="AV5213" s="5">
        <v>259.60897827148398</v>
      </c>
      <c r="AW5213" s="5">
        <v>324.4252522786453</v>
      </c>
      <c r="AX5213" s="5">
        <v>319.303466796875</v>
      </c>
      <c r="AY5213" s="5">
        <v>273.212646484375</v>
      </c>
      <c r="AZ5213" s="5">
        <v>282.352935791015</v>
      </c>
      <c r="BA5213" s="5">
        <v>291.62301635742165</v>
      </c>
    </row>
    <row r="5214" spans="1:53" x14ac:dyDescent="0.2">
      <c r="A5214" s="1">
        <v>5211</v>
      </c>
      <c r="B5214" s="1" t="s">
        <v>20840</v>
      </c>
      <c r="C5214" s="1" t="s">
        <v>20841</v>
      </c>
      <c r="D5214" s="1" t="s">
        <v>20842</v>
      </c>
      <c r="E5214" s="1" t="s">
        <v>20843</v>
      </c>
      <c r="F5214" s="5">
        <v>398.04013061523398</v>
      </c>
      <c r="G5214" s="5">
        <v>896.80364990234295</v>
      </c>
      <c r="I5214" s="5">
        <v>647.42189025878849</v>
      </c>
      <c r="K5214" s="5">
        <v>470.14172363281199</v>
      </c>
      <c r="L5214" s="5">
        <v>748.92193603515602</v>
      </c>
      <c r="M5214" s="5">
        <v>609.53182983398403</v>
      </c>
      <c r="N5214" s="5">
        <v>346.03137207031199</v>
      </c>
      <c r="O5214" s="5">
        <v>773.99896240234295</v>
      </c>
      <c r="P5214" s="5">
        <v>917.52337646484295</v>
      </c>
      <c r="Q5214" s="5">
        <v>679.1845703124992</v>
      </c>
      <c r="R5214" s="5">
        <v>1056.95446777343</v>
      </c>
      <c r="S5214" s="5">
        <v>1013.32611083984</v>
      </c>
      <c r="U5214" s="5">
        <v>1035.1402893066349</v>
      </c>
      <c r="V5214" s="5">
        <v>537.59942626953102</v>
      </c>
      <c r="W5214" s="5">
        <v>533.46636962890602</v>
      </c>
      <c r="X5214" s="5">
        <v>463.69381713867102</v>
      </c>
      <c r="Y5214" s="5">
        <v>511.58653767903598</v>
      </c>
      <c r="Z5214" s="5">
        <v>428.44372558593699</v>
      </c>
      <c r="AB5214" s="5">
        <v>271.49490356445301</v>
      </c>
      <c r="AC5214" s="5">
        <v>349.96931457519497</v>
      </c>
      <c r="AD5214" s="5">
        <v>452.903717041015</v>
      </c>
      <c r="AE5214" s="5">
        <v>705.91778564453102</v>
      </c>
      <c r="AF5214" s="5">
        <v>629.14508056640602</v>
      </c>
      <c r="AG5214" s="5">
        <v>595.98886108398403</v>
      </c>
      <c r="AH5214" s="5">
        <v>460.33551025390602</v>
      </c>
      <c r="AI5214" s="5">
        <v>457.413482666015</v>
      </c>
      <c r="AJ5214" s="5">
        <v>367.50277709960898</v>
      </c>
      <c r="AK5214" s="5">
        <v>428.41725667317661</v>
      </c>
      <c r="AL5214" s="5">
        <v>379.88739013671801</v>
      </c>
      <c r="AM5214" s="5">
        <v>339.66323852539</v>
      </c>
      <c r="AN5214" s="5">
        <v>846.54821777343705</v>
      </c>
      <c r="AO5214" s="5">
        <v>522.03294881184831</v>
      </c>
      <c r="AP5214" s="5">
        <v>556.93896484375</v>
      </c>
      <c r="AQ5214" s="5">
        <v>423.85260009765602</v>
      </c>
      <c r="AS5214" s="5">
        <v>490.39578247070301</v>
      </c>
      <c r="AU5214" s="5">
        <v>353.95495605468699</v>
      </c>
      <c r="AW5214" s="5">
        <v>353.95495605468699</v>
      </c>
      <c r="AZ5214" s="5">
        <v>450.69577026367102</v>
      </c>
      <c r="BA5214" s="5">
        <v>450.69577026367102</v>
      </c>
    </row>
    <row r="5215" spans="1:53" x14ac:dyDescent="0.2">
      <c r="A5215" s="1">
        <v>5212</v>
      </c>
      <c r="B5215" s="1" t="s">
        <v>20844</v>
      </c>
      <c r="C5215" s="1" t="s">
        <v>20845</v>
      </c>
      <c r="D5215" s="1" t="s">
        <v>20846</v>
      </c>
      <c r="E5215" s="1" t="s">
        <v>20847</v>
      </c>
      <c r="F5215" s="5">
        <v>222.01480102539</v>
      </c>
      <c r="G5215" s="5">
        <v>220.46189880371</v>
      </c>
      <c r="H5215" s="5">
        <v>257.09060668945301</v>
      </c>
      <c r="I5215" s="5">
        <v>233.18910217285099</v>
      </c>
      <c r="J5215" s="5">
        <v>258.85437011718699</v>
      </c>
      <c r="K5215" s="5">
        <v>198.750732421875</v>
      </c>
      <c r="L5215" s="5">
        <v>240.681640625</v>
      </c>
      <c r="M5215" s="5">
        <v>232.76224772135402</v>
      </c>
      <c r="N5215" s="5">
        <v>85.579483032226506</v>
      </c>
      <c r="O5215" s="5">
        <v>94.134292602539006</v>
      </c>
      <c r="P5215" s="5">
        <v>114.56468963623</v>
      </c>
      <c r="Q5215" s="5">
        <v>98.092821756998504</v>
      </c>
      <c r="R5215" s="5">
        <v>213.27055358886699</v>
      </c>
      <c r="S5215" s="5">
        <v>218.66593933105401</v>
      </c>
      <c r="T5215" s="5">
        <v>254.40560913085901</v>
      </c>
      <c r="U5215" s="5">
        <v>228.78070068359332</v>
      </c>
      <c r="V5215" s="5">
        <v>41.878173828125</v>
      </c>
      <c r="W5215" s="5">
        <v>42.575462341308501</v>
      </c>
      <c r="X5215" s="5">
        <v>38.046566009521399</v>
      </c>
      <c r="Y5215" s="5">
        <v>40.833400726318303</v>
      </c>
      <c r="Z5215" s="5">
        <v>71.597923278808594</v>
      </c>
      <c r="AA5215" s="5">
        <v>78.225524902343693</v>
      </c>
      <c r="AB5215" s="5">
        <v>45.480804443359297</v>
      </c>
      <c r="AC5215" s="5">
        <v>65.101417541503864</v>
      </c>
      <c r="AD5215" s="5">
        <v>83.732177734375</v>
      </c>
      <c r="AE5215" s="5">
        <v>61.429794311523402</v>
      </c>
      <c r="AF5215" s="5">
        <v>89.645637512207003</v>
      </c>
      <c r="AG5215" s="5">
        <v>78.269203186035142</v>
      </c>
      <c r="AH5215" s="5">
        <v>77.747833251953097</v>
      </c>
      <c r="AI5215" s="5">
        <v>103.632530212402</v>
      </c>
      <c r="AJ5215" s="5">
        <v>90.038932800292898</v>
      </c>
      <c r="AK5215" s="5">
        <v>90.473098754882656</v>
      </c>
      <c r="AL5215" s="5">
        <v>91.772644042968693</v>
      </c>
      <c r="AM5215" s="5">
        <v>91.585273742675696</v>
      </c>
      <c r="AN5215" s="5">
        <v>83.634803771972599</v>
      </c>
      <c r="AO5215" s="5">
        <v>88.997573852538991</v>
      </c>
      <c r="AP5215" s="5">
        <v>99.526512145996094</v>
      </c>
      <c r="AQ5215" s="5">
        <v>105.450393676757</v>
      </c>
      <c r="AR5215" s="5">
        <v>122.96468353271401</v>
      </c>
      <c r="AS5215" s="5">
        <v>109.31386311848904</v>
      </c>
      <c r="AT5215" s="5">
        <v>70.770072937011705</v>
      </c>
      <c r="AU5215" s="5">
        <v>58.675262451171797</v>
      </c>
      <c r="AW5215" s="5">
        <v>64.722667694091754</v>
      </c>
      <c r="AX5215" s="5">
        <v>67.526641845703097</v>
      </c>
      <c r="AY5215" s="5">
        <v>53.731147766113203</v>
      </c>
      <c r="AZ5215" s="5">
        <v>47.882942199707003</v>
      </c>
      <c r="BA5215" s="5">
        <v>56.380243937174434</v>
      </c>
    </row>
    <row r="5216" spans="1:53" x14ac:dyDescent="0.2">
      <c r="A5216" s="1">
        <v>5213</v>
      </c>
      <c r="B5216" s="1" t="s">
        <v>20848</v>
      </c>
      <c r="C5216" s="1" t="s">
        <v>20849</v>
      </c>
      <c r="D5216" s="1" t="s">
        <v>20850</v>
      </c>
      <c r="E5216" s="1" t="s">
        <v>20851</v>
      </c>
      <c r="F5216" s="5">
        <v>2574.77563476562</v>
      </c>
      <c r="G5216" s="5">
        <v>2579.67016601562</v>
      </c>
      <c r="H5216" s="5">
        <v>2482.87280273437</v>
      </c>
      <c r="I5216" s="5">
        <v>2545.772867838537</v>
      </c>
      <c r="J5216" s="5">
        <v>2402.4560546875</v>
      </c>
      <c r="K5216" s="5">
        <v>2517.59887695312</v>
      </c>
      <c r="L5216" s="5">
        <v>2431.09326171875</v>
      </c>
      <c r="M5216" s="5">
        <v>2450.3827311197897</v>
      </c>
      <c r="N5216" s="5">
        <v>1243.30419921875</v>
      </c>
      <c r="O5216" s="5">
        <v>1244.78845214843</v>
      </c>
      <c r="P5216" s="5">
        <v>1274.47937011718</v>
      </c>
      <c r="Q5216" s="5">
        <v>1254.1906738281202</v>
      </c>
      <c r="R5216" s="5">
        <v>1748.33056640625</v>
      </c>
      <c r="S5216" s="5">
        <v>1703.93359375</v>
      </c>
      <c r="T5216" s="5">
        <v>1669.37487792968</v>
      </c>
      <c r="U5216" s="5">
        <v>1707.21301269531</v>
      </c>
      <c r="V5216" s="5">
        <v>2042.38977050781</v>
      </c>
      <c r="W5216" s="5">
        <v>2104.89111328125</v>
      </c>
      <c r="X5216" s="5">
        <v>2142.0703125</v>
      </c>
      <c r="Y5216" s="5">
        <v>2096.4503987630201</v>
      </c>
      <c r="Z5216" s="5">
        <v>2537.63745117187</v>
      </c>
      <c r="AA5216" s="5">
        <v>2697.27026367187</v>
      </c>
      <c r="AB5216" s="5">
        <v>2611.427734375</v>
      </c>
      <c r="AC5216" s="5">
        <v>2615.4451497395798</v>
      </c>
      <c r="AD5216" s="5">
        <v>1746.23986816406</v>
      </c>
      <c r="AE5216" s="5">
        <v>1760.74645996093</v>
      </c>
      <c r="AF5216" s="5">
        <v>1905.75964355468</v>
      </c>
      <c r="AG5216" s="5">
        <v>1804.2486572265568</v>
      </c>
      <c r="AH5216" s="5">
        <v>1719.58837890625</v>
      </c>
      <c r="AI5216" s="5">
        <v>1711.24755859375</v>
      </c>
      <c r="AJ5216" s="5">
        <v>1738.59057617187</v>
      </c>
      <c r="AK5216" s="5">
        <v>1723.1421712239564</v>
      </c>
      <c r="AL5216" s="5">
        <v>1085.06640625</v>
      </c>
      <c r="AM5216" s="5">
        <v>1062.83276367187</v>
      </c>
      <c r="AN5216" s="5">
        <v>1123.04284667968</v>
      </c>
      <c r="AO5216" s="5">
        <v>1090.3140055338499</v>
      </c>
      <c r="AP5216" s="5">
        <v>1646.56872558593</v>
      </c>
      <c r="AQ5216" s="5">
        <v>1616.01647949218</v>
      </c>
      <c r="AR5216" s="5">
        <v>1649.1630859375</v>
      </c>
      <c r="AS5216" s="5">
        <v>1637.2494303385367</v>
      </c>
      <c r="AT5216" s="5">
        <v>2065.75732421875</v>
      </c>
      <c r="AU5216" s="5">
        <v>2086.23608398437</v>
      </c>
      <c r="AV5216" s="5">
        <v>2158.7421875</v>
      </c>
      <c r="AW5216" s="5">
        <v>2103.5785319010397</v>
      </c>
      <c r="AX5216" s="5">
        <v>2129.57958984375</v>
      </c>
      <c r="AY5216" s="5">
        <v>2134.28979492187</v>
      </c>
      <c r="AZ5216" s="5">
        <v>2260.818359375</v>
      </c>
      <c r="BA5216" s="5">
        <v>2174.8959147135397</v>
      </c>
    </row>
    <row r="5217" spans="1:53" x14ac:dyDescent="0.2">
      <c r="A5217" s="1">
        <v>5214</v>
      </c>
      <c r="B5217" s="1" t="s">
        <v>20852</v>
      </c>
      <c r="C5217" s="1" t="s">
        <v>20853</v>
      </c>
      <c r="D5217" s="1" t="s">
        <v>20854</v>
      </c>
      <c r="E5217" s="1" t="s">
        <v>20855</v>
      </c>
      <c r="F5217" s="5">
        <v>143.30152893066401</v>
      </c>
      <c r="G5217" s="5">
        <v>80.886276245117102</v>
      </c>
      <c r="H5217" s="5">
        <v>93.664100646972599</v>
      </c>
      <c r="I5217" s="5">
        <v>105.95063527425123</v>
      </c>
      <c r="L5217" s="5">
        <v>89.97900390625</v>
      </c>
      <c r="M5217" s="5">
        <v>89.97900390625</v>
      </c>
      <c r="N5217" s="5">
        <v>213.83984375</v>
      </c>
      <c r="O5217" s="5">
        <v>219.58755493164</v>
      </c>
      <c r="P5217" s="5">
        <v>247.95979309082</v>
      </c>
      <c r="Q5217" s="5">
        <v>227.12906392415334</v>
      </c>
      <c r="R5217" s="5">
        <v>258.64288330078102</v>
      </c>
      <c r="S5217" s="5">
        <v>256.6396484375</v>
      </c>
      <c r="T5217" s="5">
        <v>248.747467041015</v>
      </c>
      <c r="U5217" s="5">
        <v>254.67666625976531</v>
      </c>
      <c r="V5217" s="5">
        <v>122.569923400878</v>
      </c>
      <c r="W5217" s="5">
        <v>133.64813232421801</v>
      </c>
      <c r="X5217" s="5">
        <v>161.42012023925699</v>
      </c>
      <c r="Y5217" s="5">
        <v>139.21272532145099</v>
      </c>
      <c r="AA5217" s="5">
        <v>92.427253723144503</v>
      </c>
      <c r="AB5217" s="5">
        <v>115.86532592773401</v>
      </c>
      <c r="AC5217" s="5">
        <v>104.14628982543925</v>
      </c>
      <c r="AD5217" s="5">
        <v>217.618881225585</v>
      </c>
      <c r="AE5217" s="5">
        <v>165.29277038574199</v>
      </c>
      <c r="AF5217" s="5">
        <v>188.44346618652301</v>
      </c>
      <c r="AG5217" s="5">
        <v>190.45170593261665</v>
      </c>
      <c r="AH5217" s="5">
        <v>120.856437683105</v>
      </c>
      <c r="AI5217" s="5">
        <v>205.093658447265</v>
      </c>
      <c r="AJ5217" s="5">
        <v>165.99963378906199</v>
      </c>
      <c r="AK5217" s="5">
        <v>163.98324330647733</v>
      </c>
      <c r="AL5217" s="5">
        <v>269.06900024414</v>
      </c>
      <c r="AM5217" s="5">
        <v>264.81167602539</v>
      </c>
      <c r="AN5217" s="5">
        <v>297.927642822265</v>
      </c>
      <c r="AO5217" s="5">
        <v>277.269439697265</v>
      </c>
      <c r="AP5217" s="5">
        <v>122.627723693847</v>
      </c>
      <c r="AQ5217" s="5">
        <v>114.42713928222599</v>
      </c>
      <c r="AR5217" s="5">
        <v>124.71213531494099</v>
      </c>
      <c r="AS5217" s="5">
        <v>120.58899943033799</v>
      </c>
      <c r="AT5217" s="5">
        <v>267.405670166015</v>
      </c>
      <c r="AU5217" s="5">
        <v>101.978401184082</v>
      </c>
      <c r="AV5217" s="5">
        <v>211.70683288574199</v>
      </c>
      <c r="AW5217" s="5">
        <v>193.69696807861297</v>
      </c>
      <c r="AX5217" s="5">
        <v>223.59085083007801</v>
      </c>
      <c r="AY5217" s="5">
        <v>154.76753234863199</v>
      </c>
      <c r="AZ5217" s="5">
        <v>181.10714721679599</v>
      </c>
      <c r="BA5217" s="5">
        <v>186.48851013183534</v>
      </c>
    </row>
    <row r="5218" spans="1:53" x14ac:dyDescent="0.2">
      <c r="A5218" s="1">
        <v>5215</v>
      </c>
      <c r="B5218" s="1" t="s">
        <v>20856</v>
      </c>
      <c r="C5218" s="1" t="s">
        <v>20857</v>
      </c>
      <c r="D5218" s="1" t="s">
        <v>20858</v>
      </c>
      <c r="E5218" s="1" t="s">
        <v>20859</v>
      </c>
      <c r="G5218" s="5">
        <v>44.817928314208899</v>
      </c>
      <c r="H5218" s="5">
        <v>242.27496337890599</v>
      </c>
      <c r="I5218" s="5">
        <v>143.54644584655745</v>
      </c>
      <c r="J5218" s="5">
        <v>67.675041198730398</v>
      </c>
      <c r="K5218" s="5">
        <v>114.645606994628</v>
      </c>
      <c r="L5218" s="5">
        <v>117.13751220703099</v>
      </c>
      <c r="M5218" s="5">
        <v>99.819386800129791</v>
      </c>
      <c r="N5218" s="5">
        <v>107.391548156738</v>
      </c>
      <c r="O5218" s="5">
        <v>142.97618103027301</v>
      </c>
      <c r="P5218" s="5">
        <v>145.21710205078099</v>
      </c>
      <c r="Q5218" s="5">
        <v>131.86161041259734</v>
      </c>
      <c r="R5218" s="5">
        <v>39.337539672851499</v>
      </c>
      <c r="S5218" s="5">
        <v>83.766006469726506</v>
      </c>
      <c r="T5218" s="5">
        <v>64.640922546386705</v>
      </c>
      <c r="U5218" s="5">
        <v>62.581489562988246</v>
      </c>
      <c r="V5218" s="5">
        <v>82.065086364746094</v>
      </c>
      <c r="W5218" s="5">
        <v>32.928932189941399</v>
      </c>
      <c r="X5218" s="5">
        <v>39.313255310058501</v>
      </c>
      <c r="Y5218" s="5">
        <v>51.435757954915339</v>
      </c>
      <c r="Z5218" s="5">
        <v>88.140388488769503</v>
      </c>
      <c r="AA5218" s="5">
        <v>55.615203857421797</v>
      </c>
      <c r="AB5218" s="5">
        <v>79.111221313476506</v>
      </c>
      <c r="AC5218" s="5">
        <v>74.288937886555928</v>
      </c>
      <c r="AD5218" s="5">
        <v>73.068412780761705</v>
      </c>
      <c r="AE5218" s="5">
        <v>85.144844055175696</v>
      </c>
      <c r="AF5218" s="5">
        <v>44.428581237792898</v>
      </c>
      <c r="AG5218" s="5">
        <v>67.547279357910099</v>
      </c>
      <c r="AH5218" s="5">
        <v>72.689399719238196</v>
      </c>
      <c r="AI5218" s="5">
        <v>51.009574890136697</v>
      </c>
      <c r="AJ5218" s="5">
        <v>115.01649475097599</v>
      </c>
      <c r="AK5218" s="5">
        <v>79.57182312011696</v>
      </c>
      <c r="AL5218" s="5">
        <v>48.352607727050703</v>
      </c>
      <c r="AM5218" s="5">
        <v>46.0779609680175</v>
      </c>
      <c r="AN5218" s="5">
        <v>35.578994750976499</v>
      </c>
      <c r="AO5218" s="5">
        <v>43.336521148681562</v>
      </c>
      <c r="AP5218" s="5">
        <v>33.371402740478501</v>
      </c>
      <c r="AQ5218" s="5">
        <v>30.585044860839801</v>
      </c>
      <c r="AR5218" s="5">
        <v>36.941146850585902</v>
      </c>
      <c r="AS5218" s="5">
        <v>33.632531483968073</v>
      </c>
      <c r="AU5218" s="5">
        <v>51.363746643066399</v>
      </c>
      <c r="AW5218" s="5">
        <v>51.363746643066399</v>
      </c>
      <c r="AX5218" s="5">
        <v>18.4908943176269</v>
      </c>
      <c r="AY5218" s="5">
        <v>44.9454345703125</v>
      </c>
      <c r="AZ5218" s="5">
        <v>17.632549285888601</v>
      </c>
      <c r="BA5218" s="5">
        <v>27.022959391276</v>
      </c>
    </row>
    <row r="5219" spans="1:53" x14ac:dyDescent="0.2">
      <c r="A5219" s="1">
        <v>5216</v>
      </c>
      <c r="B5219" s="1" t="s">
        <v>20860</v>
      </c>
      <c r="C5219" s="1" t="s">
        <v>20861</v>
      </c>
      <c r="D5219" s="1" t="s">
        <v>20862</v>
      </c>
      <c r="E5219" s="1" t="s">
        <v>20863</v>
      </c>
      <c r="F5219" s="5">
        <v>632.68786621093705</v>
      </c>
      <c r="G5219" s="5">
        <v>725.91748046875</v>
      </c>
      <c r="H5219" s="5">
        <v>802.43463134765602</v>
      </c>
      <c r="I5219" s="5">
        <v>720.34665934244765</v>
      </c>
      <c r="J5219" s="5">
        <v>634.83654785156205</v>
      </c>
      <c r="K5219" s="5">
        <v>662.81060791015602</v>
      </c>
      <c r="L5219" s="5">
        <v>670.135498046875</v>
      </c>
      <c r="M5219" s="5">
        <v>655.92755126953102</v>
      </c>
      <c r="N5219" s="5">
        <v>1000.89086914062</v>
      </c>
      <c r="O5219" s="5">
        <v>971.58905029296795</v>
      </c>
      <c r="P5219" s="5">
        <v>999.593505859375</v>
      </c>
      <c r="Q5219" s="5">
        <v>990.69114176432095</v>
      </c>
      <c r="R5219" s="5">
        <v>796.03076171875</v>
      </c>
      <c r="S5219" s="5">
        <v>820.805908203125</v>
      </c>
      <c r="T5219" s="5">
        <v>860.70428466796795</v>
      </c>
      <c r="U5219" s="5">
        <v>825.84698486328091</v>
      </c>
      <c r="V5219" s="5">
        <v>635.45892333984295</v>
      </c>
      <c r="W5219" s="5">
        <v>665.07733154296795</v>
      </c>
      <c r="X5219" s="5">
        <v>630.23895263671795</v>
      </c>
      <c r="Y5219" s="5">
        <v>643.59173583984295</v>
      </c>
      <c r="Z5219" s="5">
        <v>597.11535644531205</v>
      </c>
      <c r="AA5219" s="5">
        <v>553.17449951171795</v>
      </c>
      <c r="AB5219" s="5">
        <v>624.76953125</v>
      </c>
      <c r="AC5219" s="5">
        <v>591.6864624023433</v>
      </c>
      <c r="AD5219" s="5">
        <v>598.79998779296795</v>
      </c>
      <c r="AE5219" s="5">
        <v>534.02453613281205</v>
      </c>
      <c r="AF5219" s="5">
        <v>510.61212158203102</v>
      </c>
      <c r="AG5219" s="5">
        <v>547.8122151692703</v>
      </c>
      <c r="AH5219" s="5">
        <v>537.99822998046795</v>
      </c>
      <c r="AI5219" s="5">
        <v>558.498779296875</v>
      </c>
      <c r="AJ5219" s="5">
        <v>537.92950439453102</v>
      </c>
      <c r="AK5219" s="5">
        <v>544.80883789062466</v>
      </c>
      <c r="AL5219" s="5">
        <v>1114.65734863281</v>
      </c>
      <c r="AM5219" s="5">
        <v>1146.54455566406</v>
      </c>
      <c r="AN5219" s="5">
        <v>1161.10437011718</v>
      </c>
      <c r="AO5219" s="5">
        <v>1140.7687581380167</v>
      </c>
      <c r="AP5219" s="5">
        <v>782.736572265625</v>
      </c>
      <c r="AQ5219" s="5">
        <v>750.64068603515602</v>
      </c>
      <c r="AR5219" s="5">
        <v>804.1171875</v>
      </c>
      <c r="AS5219" s="5">
        <v>779.16481526692712</v>
      </c>
      <c r="AT5219" s="5">
        <v>534.10321044921795</v>
      </c>
      <c r="AU5219" s="5">
        <v>500.21447753906199</v>
      </c>
      <c r="AV5219" s="5">
        <v>613.98284912109295</v>
      </c>
      <c r="AW5219" s="5">
        <v>549.43351236979095</v>
      </c>
      <c r="AX5219" s="5">
        <v>743.52874755859295</v>
      </c>
      <c r="AY5219" s="5">
        <v>705.31164550781205</v>
      </c>
      <c r="AZ5219" s="5">
        <v>691.81988525390602</v>
      </c>
      <c r="BA5219" s="5">
        <v>713.55342610677019</v>
      </c>
    </row>
    <row r="5220" spans="1:53" x14ac:dyDescent="0.2">
      <c r="A5220" s="1">
        <v>5217</v>
      </c>
      <c r="B5220" s="1" t="s">
        <v>20864</v>
      </c>
      <c r="C5220" s="1" t="s">
        <v>20865</v>
      </c>
      <c r="D5220" s="1" t="s">
        <v>20866</v>
      </c>
      <c r="E5220" s="1" t="s">
        <v>20867</v>
      </c>
      <c r="F5220" s="5">
        <v>638.21008300781205</v>
      </c>
      <c r="G5220" s="5">
        <v>674.72650146484295</v>
      </c>
      <c r="H5220" s="5">
        <v>705.24609375</v>
      </c>
      <c r="I5220" s="5">
        <v>672.72755940755167</v>
      </c>
      <c r="J5220" s="5">
        <v>653.82043457031205</v>
      </c>
      <c r="K5220" s="5">
        <v>688.42767333984295</v>
      </c>
      <c r="L5220" s="5">
        <v>634.66345214843705</v>
      </c>
      <c r="M5220" s="5">
        <v>658.97052001953068</v>
      </c>
      <c r="N5220" s="5">
        <v>618.99163818359295</v>
      </c>
      <c r="O5220" s="5">
        <v>663.78778076171795</v>
      </c>
      <c r="P5220" s="5">
        <v>675.15411376953102</v>
      </c>
      <c r="Q5220" s="5">
        <v>652.64451090494731</v>
      </c>
      <c r="R5220" s="5">
        <v>731.2509765625</v>
      </c>
      <c r="S5220" s="5">
        <v>681.31555175781205</v>
      </c>
      <c r="T5220" s="5">
        <v>709.30114746093705</v>
      </c>
      <c r="U5220" s="5">
        <v>707.2892252604164</v>
      </c>
      <c r="V5220" s="5">
        <v>700.63299560546795</v>
      </c>
      <c r="W5220" s="5">
        <v>742.70977783203102</v>
      </c>
      <c r="X5220" s="5">
        <v>667.95324707031205</v>
      </c>
      <c r="Y5220" s="5">
        <v>703.76534016927042</v>
      </c>
      <c r="Z5220" s="5">
        <v>813.516845703125</v>
      </c>
      <c r="AA5220" s="5">
        <v>815.58166503906205</v>
      </c>
      <c r="AB5220" s="5">
        <v>817.15563964843705</v>
      </c>
      <c r="AC5220" s="5">
        <v>815.41805013020803</v>
      </c>
      <c r="AD5220" s="5">
        <v>628.51092529296795</v>
      </c>
      <c r="AE5220" s="5">
        <v>694.90576171875</v>
      </c>
      <c r="AF5220" s="5">
        <v>626.66363525390602</v>
      </c>
      <c r="AG5220" s="5">
        <v>650.02677408854129</v>
      </c>
      <c r="AH5220" s="5">
        <v>694.49334716796795</v>
      </c>
      <c r="AI5220" s="5">
        <v>689.74676513671795</v>
      </c>
      <c r="AJ5220" s="5">
        <v>642.36810302734295</v>
      </c>
      <c r="AK5220" s="5">
        <v>675.53607177734295</v>
      </c>
      <c r="AL5220" s="5">
        <v>545.82318115234295</v>
      </c>
      <c r="AM5220" s="5">
        <v>542.65777587890602</v>
      </c>
      <c r="AN5220" s="5">
        <v>634.69775390625</v>
      </c>
      <c r="AO5220" s="5">
        <v>574.39290364583303</v>
      </c>
      <c r="AP5220" s="5">
        <v>628.824462890625</v>
      </c>
      <c r="AQ5220" s="5">
        <v>624.29010009765602</v>
      </c>
      <c r="AR5220" s="5">
        <v>667.71124267578102</v>
      </c>
      <c r="AS5220" s="5">
        <v>640.27526855468739</v>
      </c>
      <c r="AT5220" s="5">
        <v>636.39190673828102</v>
      </c>
      <c r="AU5220" s="5">
        <v>612.76599121093705</v>
      </c>
      <c r="AV5220" s="5">
        <v>764.72998046875</v>
      </c>
      <c r="AW5220" s="5">
        <v>671.29595947265602</v>
      </c>
      <c r="AX5220" s="5">
        <v>752.89697265625</v>
      </c>
      <c r="AY5220" s="5">
        <v>721.07019042968705</v>
      </c>
      <c r="AZ5220" s="5">
        <v>728.6494140625</v>
      </c>
      <c r="BA5220" s="5">
        <v>734.20552571614564</v>
      </c>
    </row>
    <row r="5221" spans="1:53" x14ac:dyDescent="0.2">
      <c r="A5221" s="1">
        <v>5218</v>
      </c>
      <c r="B5221" s="1" t="s">
        <v>20868</v>
      </c>
      <c r="C5221" s="1" t="s">
        <v>20869</v>
      </c>
      <c r="D5221" s="1" t="s">
        <v>20870</v>
      </c>
      <c r="E5221" s="1" t="s">
        <v>20871</v>
      </c>
      <c r="F5221" s="5">
        <v>102.48413848876901</v>
      </c>
      <c r="G5221" s="5">
        <v>239.189697265625</v>
      </c>
      <c r="H5221" s="5">
        <v>234.75614929199199</v>
      </c>
      <c r="I5221" s="5">
        <v>192.14332834879534</v>
      </c>
      <c r="J5221" s="5">
        <v>43.875270843505803</v>
      </c>
      <c r="L5221" s="5">
        <v>104.879112243652</v>
      </c>
      <c r="M5221" s="5">
        <v>74.377191543578903</v>
      </c>
      <c r="N5221" s="5">
        <v>92.890975952148395</v>
      </c>
      <c r="O5221" s="5">
        <v>94.986442565917898</v>
      </c>
      <c r="P5221" s="5">
        <v>90.568428039550696</v>
      </c>
      <c r="Q5221" s="5">
        <v>92.81528218587232</v>
      </c>
      <c r="R5221" s="5">
        <v>50.551162719726499</v>
      </c>
      <c r="S5221" s="5">
        <v>72.491188049316406</v>
      </c>
      <c r="T5221" s="5">
        <v>59.152717590332003</v>
      </c>
      <c r="U5221" s="5">
        <v>60.731689453124972</v>
      </c>
      <c r="V5221" s="5">
        <v>62.849105834960902</v>
      </c>
      <c r="W5221" s="5">
        <v>82.40673828125</v>
      </c>
      <c r="X5221" s="5">
        <v>56.241931915283203</v>
      </c>
      <c r="Y5221" s="5">
        <v>67.165925343831375</v>
      </c>
      <c r="Z5221" s="5">
        <v>169.45095825195301</v>
      </c>
      <c r="AA5221" s="5">
        <v>52.187870025634702</v>
      </c>
      <c r="AB5221" s="5">
        <v>83.452583312988196</v>
      </c>
      <c r="AC5221" s="5">
        <v>101.69713719685865</v>
      </c>
      <c r="AD5221" s="5">
        <v>70.574394226074205</v>
      </c>
      <c r="AE5221" s="5">
        <v>44.379604339599602</v>
      </c>
      <c r="AF5221" s="5">
        <v>113.96873474121</v>
      </c>
      <c r="AG5221" s="5">
        <v>76.307577768961266</v>
      </c>
      <c r="AH5221" s="5">
        <v>73.256675720214801</v>
      </c>
      <c r="AI5221" s="5">
        <v>53.197052001953097</v>
      </c>
      <c r="AJ5221" s="5">
        <v>109.157135009765</v>
      </c>
      <c r="AK5221" s="5">
        <v>78.536954243977632</v>
      </c>
      <c r="AL5221" s="5">
        <v>63.1414794921875</v>
      </c>
      <c r="AM5221" s="5">
        <v>55.631351470947202</v>
      </c>
      <c r="AN5221" s="5">
        <v>62.356449127197202</v>
      </c>
      <c r="AO5221" s="5">
        <v>60.376426696777308</v>
      </c>
      <c r="AP5221" s="5">
        <v>72.457466125488196</v>
      </c>
      <c r="AQ5221" s="5">
        <v>37.652210235595703</v>
      </c>
      <c r="AR5221" s="5">
        <v>39.751338958740199</v>
      </c>
      <c r="AS5221" s="5">
        <v>49.953671773274699</v>
      </c>
      <c r="AT5221" s="5">
        <v>80.816711425781193</v>
      </c>
      <c r="AU5221" s="5">
        <v>89.444595336914006</v>
      </c>
      <c r="AV5221" s="5">
        <v>64.418518066406193</v>
      </c>
      <c r="AW5221" s="5">
        <v>78.226608276367131</v>
      </c>
      <c r="AX5221" s="5">
        <v>87.554039001464801</v>
      </c>
      <c r="AY5221" s="5">
        <v>48.325225830078097</v>
      </c>
      <c r="AZ5221" s="5">
        <v>49.7235107421875</v>
      </c>
      <c r="BA5221" s="5">
        <v>61.867591857910135</v>
      </c>
    </row>
    <row r="5222" spans="1:53" x14ac:dyDescent="0.2">
      <c r="A5222" s="1">
        <v>5219</v>
      </c>
      <c r="B5222" s="1" t="s">
        <v>20872</v>
      </c>
      <c r="C5222" s="1" t="s">
        <v>20873</v>
      </c>
      <c r="D5222" s="1" t="s">
        <v>20874</v>
      </c>
      <c r="E5222" s="1" t="s">
        <v>20875</v>
      </c>
      <c r="F5222" s="5">
        <v>257.93176269531199</v>
      </c>
      <c r="G5222" s="5">
        <v>220.93965148925699</v>
      </c>
      <c r="H5222" s="5">
        <v>290.48724365234301</v>
      </c>
      <c r="I5222" s="5">
        <v>256.45288594563732</v>
      </c>
      <c r="J5222" s="5">
        <v>257.48165893554602</v>
      </c>
      <c r="K5222" s="5">
        <v>271.10867309570301</v>
      </c>
      <c r="L5222" s="5">
        <v>254.07604980468699</v>
      </c>
      <c r="M5222" s="5">
        <v>260.88879394531205</v>
      </c>
      <c r="N5222" s="5">
        <v>417.50372314453102</v>
      </c>
      <c r="O5222" s="5">
        <v>387.94635009765602</v>
      </c>
      <c r="P5222" s="5">
        <v>393.41513061523398</v>
      </c>
      <c r="Q5222" s="5">
        <v>399.62173461914034</v>
      </c>
      <c r="R5222" s="5">
        <v>223.02592468261699</v>
      </c>
      <c r="S5222" s="5">
        <v>237.09671020507801</v>
      </c>
      <c r="T5222" s="5">
        <v>269.57678222656199</v>
      </c>
      <c r="U5222" s="5">
        <v>243.23313903808562</v>
      </c>
      <c r="V5222" s="5">
        <v>158.48794555664</v>
      </c>
      <c r="W5222" s="5">
        <v>153.73547363281199</v>
      </c>
      <c r="X5222" s="5">
        <v>146.30398559570301</v>
      </c>
      <c r="Y5222" s="5">
        <v>152.84246826171832</v>
      </c>
      <c r="Z5222" s="5">
        <v>242.37953186035099</v>
      </c>
      <c r="AA5222" s="5">
        <v>264.30136108398398</v>
      </c>
      <c r="AB5222" s="5">
        <v>273.20956420898398</v>
      </c>
      <c r="AC5222" s="5">
        <v>259.96348571777298</v>
      </c>
      <c r="AD5222" s="5">
        <v>163.90234375</v>
      </c>
      <c r="AE5222" s="5">
        <v>154.00270080566401</v>
      </c>
      <c r="AF5222" s="5">
        <v>169.62472534179599</v>
      </c>
      <c r="AG5222" s="5">
        <v>162.50992329915334</v>
      </c>
      <c r="AH5222" s="5">
        <v>151.79086303710901</v>
      </c>
      <c r="AI5222" s="5">
        <v>122.512237548828</v>
      </c>
      <c r="AJ5222" s="5">
        <v>151.00392150878901</v>
      </c>
      <c r="AK5222" s="5">
        <v>141.76900736490867</v>
      </c>
      <c r="AL5222" s="5">
        <v>340.482177734375</v>
      </c>
      <c r="AM5222" s="5">
        <v>335.54934692382801</v>
      </c>
      <c r="AN5222" s="5">
        <v>347.01565551757801</v>
      </c>
      <c r="AO5222" s="5">
        <v>341.01572672526032</v>
      </c>
      <c r="AP5222" s="5">
        <v>189.07229614257801</v>
      </c>
      <c r="AQ5222" s="5">
        <v>198.254302978515</v>
      </c>
      <c r="AR5222" s="5">
        <v>213.30723571777301</v>
      </c>
      <c r="AS5222" s="5">
        <v>200.21127827962201</v>
      </c>
      <c r="AU5222" s="5">
        <v>82.039131164550696</v>
      </c>
      <c r="AV5222" s="5">
        <v>53.552761077880803</v>
      </c>
      <c r="AW5222" s="5">
        <v>67.795946121215749</v>
      </c>
      <c r="AX5222" s="5">
        <v>100.56290435791</v>
      </c>
      <c r="AY5222" s="5">
        <v>118.38262939453099</v>
      </c>
      <c r="AZ5222" s="5">
        <v>96.156120300292898</v>
      </c>
      <c r="BA5222" s="5">
        <v>105.03388468424464</v>
      </c>
    </row>
    <row r="5223" spans="1:53" x14ac:dyDescent="0.2">
      <c r="A5223" s="1">
        <v>5220</v>
      </c>
      <c r="B5223" s="1" t="s">
        <v>20876</v>
      </c>
      <c r="C5223" s="1" t="s">
        <v>20877</v>
      </c>
      <c r="D5223" s="1" t="s">
        <v>20878</v>
      </c>
      <c r="E5223" s="1" t="s">
        <v>20879</v>
      </c>
      <c r="F5223" s="5">
        <v>138.63366699218699</v>
      </c>
      <c r="G5223" s="5">
        <v>119.828811645507</v>
      </c>
      <c r="H5223" s="5">
        <v>117.97994995117099</v>
      </c>
      <c r="I5223" s="5">
        <v>125.48080952962168</v>
      </c>
      <c r="J5223" s="5">
        <v>132.35214233398401</v>
      </c>
      <c r="K5223" s="5">
        <v>101.856559753417</v>
      </c>
      <c r="L5223" s="5">
        <v>99.691925048828097</v>
      </c>
      <c r="M5223" s="5">
        <v>111.3002090454097</v>
      </c>
      <c r="N5223" s="5">
        <v>121.36042022705</v>
      </c>
      <c r="O5223" s="5">
        <v>130.75714111328099</v>
      </c>
      <c r="P5223" s="5">
        <v>130.17707824707</v>
      </c>
      <c r="Q5223" s="5">
        <v>127.43154652913366</v>
      </c>
      <c r="R5223" s="5">
        <v>146.77600097656199</v>
      </c>
      <c r="S5223" s="5">
        <v>126.715698242187</v>
      </c>
      <c r="T5223" s="5">
        <v>147.01124572753901</v>
      </c>
      <c r="U5223" s="5">
        <v>140.16764831542932</v>
      </c>
      <c r="V5223" s="5">
        <v>88.891677856445298</v>
      </c>
      <c r="W5223" s="5">
        <v>90.905235290527301</v>
      </c>
      <c r="X5223" s="5">
        <v>95.809577941894503</v>
      </c>
      <c r="Y5223" s="5">
        <v>91.868830362955691</v>
      </c>
      <c r="Z5223" s="5">
        <v>130.16110229492099</v>
      </c>
      <c r="AA5223" s="5">
        <v>105.919708251953</v>
      </c>
      <c r="AB5223" s="5">
        <v>118.345558166503</v>
      </c>
      <c r="AC5223" s="5">
        <v>118.14212290445899</v>
      </c>
      <c r="AD5223" s="5">
        <v>113.895606994628</v>
      </c>
      <c r="AE5223" s="5">
        <v>99.052688598632798</v>
      </c>
      <c r="AF5223" s="5">
        <v>103.236152648925</v>
      </c>
      <c r="AG5223" s="5">
        <v>105.3948160807286</v>
      </c>
      <c r="AH5223" s="5">
        <v>102.85675048828099</v>
      </c>
      <c r="AI5223" s="5">
        <v>101.241165161132</v>
      </c>
      <c r="AJ5223" s="5">
        <v>88.957649230957003</v>
      </c>
      <c r="AK5223" s="5">
        <v>97.685188293456648</v>
      </c>
      <c r="AL5223" s="5">
        <v>91.027351379394503</v>
      </c>
      <c r="AM5223" s="5">
        <v>88.212448120117102</v>
      </c>
      <c r="AN5223" s="5">
        <v>89.662284851074205</v>
      </c>
      <c r="AO5223" s="5">
        <v>89.634028116861941</v>
      </c>
      <c r="AP5223" s="5">
        <v>144.32809448242099</v>
      </c>
      <c r="AQ5223" s="5">
        <v>136.71603393554599</v>
      </c>
      <c r="AR5223" s="5">
        <v>135.526763916015</v>
      </c>
      <c r="AS5223" s="5">
        <v>138.85696411132733</v>
      </c>
      <c r="AT5223" s="5">
        <v>89.573539733886705</v>
      </c>
      <c r="AU5223" s="5">
        <v>63.413501739501903</v>
      </c>
      <c r="AW5223" s="5">
        <v>76.493520736694308</v>
      </c>
      <c r="AX5223" s="5">
        <v>100.102279663085</v>
      </c>
      <c r="AY5223" s="5">
        <v>75.591255187988196</v>
      </c>
      <c r="AZ5223" s="5">
        <v>115.951545715332</v>
      </c>
      <c r="BA5223" s="5">
        <v>97.215026855468409</v>
      </c>
    </row>
    <row r="5224" spans="1:53" x14ac:dyDescent="0.2">
      <c r="A5224" s="1">
        <v>5221</v>
      </c>
      <c r="B5224" s="1" t="s">
        <v>20880</v>
      </c>
      <c r="C5224" s="1" t="s">
        <v>20881</v>
      </c>
      <c r="D5224" s="1" t="s">
        <v>20882</v>
      </c>
      <c r="E5224" s="1" t="s">
        <v>20883</v>
      </c>
      <c r="F5224" s="5">
        <v>262.0234375</v>
      </c>
      <c r="G5224" s="5">
        <v>252.20277404785099</v>
      </c>
      <c r="H5224" s="5">
        <v>290.28256225585898</v>
      </c>
      <c r="I5224" s="5">
        <v>268.16959126790334</v>
      </c>
      <c r="J5224" s="5">
        <v>260.53723144531199</v>
      </c>
      <c r="K5224" s="5">
        <v>248.495346069335</v>
      </c>
      <c r="L5224" s="5">
        <v>265.289794921875</v>
      </c>
      <c r="M5224" s="5">
        <v>258.10745747884067</v>
      </c>
      <c r="N5224" s="5">
        <v>257.91442871093699</v>
      </c>
      <c r="O5224" s="5">
        <v>213.26275634765599</v>
      </c>
      <c r="P5224" s="5">
        <v>175.13735961914</v>
      </c>
      <c r="Q5224" s="5">
        <v>215.43818155924433</v>
      </c>
      <c r="R5224" s="5">
        <v>177.45053100585901</v>
      </c>
      <c r="S5224" s="5">
        <v>165.18287658691401</v>
      </c>
      <c r="T5224" s="5">
        <v>229.664947509765</v>
      </c>
      <c r="U5224" s="5">
        <v>190.76611836751263</v>
      </c>
      <c r="V5224" s="5">
        <v>164.39361572265599</v>
      </c>
      <c r="W5224" s="5">
        <v>138.87216186523401</v>
      </c>
      <c r="X5224" s="5">
        <v>136.99514770507801</v>
      </c>
      <c r="Y5224" s="5">
        <v>146.75364176432268</v>
      </c>
      <c r="Z5224" s="5">
        <v>234.883865356445</v>
      </c>
      <c r="AA5224" s="5">
        <v>267.27996826171801</v>
      </c>
      <c r="AB5224" s="5">
        <v>245.94943237304599</v>
      </c>
      <c r="AC5224" s="5">
        <v>249.37108866373634</v>
      </c>
      <c r="AD5224" s="5">
        <v>127.816780090332</v>
      </c>
      <c r="AE5224" s="5">
        <v>123.26360321044901</v>
      </c>
      <c r="AF5224" s="5">
        <v>122.668937683105</v>
      </c>
      <c r="AG5224" s="5">
        <v>124.58310699462868</v>
      </c>
      <c r="AH5224" s="5">
        <v>123.14470672607401</v>
      </c>
      <c r="AI5224" s="5">
        <v>105.54468536376901</v>
      </c>
      <c r="AJ5224" s="5">
        <v>143.70281982421801</v>
      </c>
      <c r="AK5224" s="5">
        <v>124.130737304687</v>
      </c>
      <c r="AL5224" s="5">
        <v>109.897537231445</v>
      </c>
      <c r="AM5224" s="5">
        <v>131.536529541015</v>
      </c>
      <c r="AN5224" s="5">
        <v>167.59098815917901</v>
      </c>
      <c r="AO5224" s="5">
        <v>136.34168497721302</v>
      </c>
      <c r="AP5224" s="5">
        <v>110.808784484863</v>
      </c>
      <c r="AQ5224" s="5">
        <v>114.564041137695</v>
      </c>
      <c r="AR5224" s="5">
        <v>142.751541137695</v>
      </c>
      <c r="AS5224" s="5">
        <v>122.70812225341767</v>
      </c>
      <c r="AT5224" s="5">
        <v>150.63261413574199</v>
      </c>
      <c r="AU5224" s="5">
        <v>145.78561401367099</v>
      </c>
      <c r="AV5224" s="5">
        <v>133.71125793457</v>
      </c>
      <c r="AW5224" s="5">
        <v>143.37649536132767</v>
      </c>
      <c r="AX5224" s="5">
        <v>130.09815979003901</v>
      </c>
      <c r="AY5224" s="5">
        <v>138.022048950195</v>
      </c>
      <c r="AZ5224" s="5">
        <v>127.36158752441401</v>
      </c>
      <c r="BA5224" s="5">
        <v>131.82726542154936</v>
      </c>
    </row>
    <row r="5225" spans="1:53" x14ac:dyDescent="0.2">
      <c r="A5225" s="1">
        <v>5222</v>
      </c>
      <c r="B5225" s="1" t="s">
        <v>20884</v>
      </c>
      <c r="C5225" s="1" t="s">
        <v>20885</v>
      </c>
      <c r="D5225" s="1" t="s">
        <v>20886</v>
      </c>
      <c r="E5225" s="1" t="s">
        <v>20887</v>
      </c>
      <c r="F5225" s="5">
        <v>796.03601074218705</v>
      </c>
      <c r="G5225" s="5">
        <v>830.27301025390602</v>
      </c>
      <c r="H5225" s="5">
        <v>723.28900146484295</v>
      </c>
      <c r="I5225" s="5">
        <v>783.19934082031205</v>
      </c>
      <c r="J5225" s="5">
        <v>749.71600341796795</v>
      </c>
      <c r="K5225" s="5">
        <v>748.33526611328102</v>
      </c>
      <c r="L5225" s="5">
        <v>758.50048828125</v>
      </c>
      <c r="M5225" s="5">
        <v>752.18391927083303</v>
      </c>
      <c r="N5225" s="5">
        <v>262.61911010742102</v>
      </c>
      <c r="O5225" s="5">
        <v>242.25883483886699</v>
      </c>
      <c r="P5225" s="5">
        <v>250.63197326660099</v>
      </c>
      <c r="Q5225" s="5">
        <v>251.83663940429633</v>
      </c>
      <c r="R5225" s="5">
        <v>396.81900024414</v>
      </c>
      <c r="S5225" s="5">
        <v>514.7275390625</v>
      </c>
      <c r="T5225" s="5">
        <v>508.33547973632801</v>
      </c>
      <c r="U5225" s="5">
        <v>473.29400634765597</v>
      </c>
      <c r="V5225" s="5">
        <v>451.99636840820301</v>
      </c>
      <c r="W5225" s="5">
        <v>420.56936645507801</v>
      </c>
      <c r="X5225" s="5">
        <v>485.44705200195301</v>
      </c>
      <c r="Y5225" s="5">
        <v>452.67092895507795</v>
      </c>
      <c r="Z5225" s="5">
        <v>701.71405029296795</v>
      </c>
      <c r="AA5225" s="5">
        <v>688.40728759765602</v>
      </c>
      <c r="AB5225" s="5">
        <v>708.19525146484295</v>
      </c>
      <c r="AC5225" s="5">
        <v>699.43886311848894</v>
      </c>
      <c r="AD5225" s="5">
        <v>411.72024536132801</v>
      </c>
      <c r="AE5225" s="5">
        <v>427.30197143554602</v>
      </c>
      <c r="AF5225" s="5">
        <v>418.11810302734301</v>
      </c>
      <c r="AG5225" s="5">
        <v>419.04677327473905</v>
      </c>
      <c r="AH5225" s="5">
        <v>472.10757446289</v>
      </c>
      <c r="AI5225" s="5">
        <v>474.408447265625</v>
      </c>
      <c r="AJ5225" s="5">
        <v>509.50216674804602</v>
      </c>
      <c r="AK5225" s="5">
        <v>485.33939615885362</v>
      </c>
      <c r="AL5225" s="5">
        <v>228.71562194824199</v>
      </c>
      <c r="AM5225" s="5">
        <v>199.24726867675699</v>
      </c>
      <c r="AN5225" s="5">
        <v>207.637603759765</v>
      </c>
      <c r="AO5225" s="5">
        <v>211.86683146158802</v>
      </c>
      <c r="AP5225" s="5">
        <v>342.93368530273398</v>
      </c>
      <c r="AQ5225" s="5">
        <v>336.02365112304602</v>
      </c>
      <c r="AR5225" s="5">
        <v>318.784576416015</v>
      </c>
      <c r="AS5225" s="5">
        <v>332.58063761393169</v>
      </c>
      <c r="AT5225" s="5">
        <v>173.30758666992099</v>
      </c>
      <c r="AU5225" s="5">
        <v>355.91448974609301</v>
      </c>
      <c r="AV5225" s="5">
        <v>194.67132568359301</v>
      </c>
      <c r="AW5225" s="5">
        <v>241.29780069986904</v>
      </c>
      <c r="AX5225" s="5">
        <v>374.725341796875</v>
      </c>
      <c r="AY5225" s="5">
        <v>397.38238525390602</v>
      </c>
      <c r="AZ5225" s="5">
        <v>402.37869262695301</v>
      </c>
      <c r="BA5225" s="5">
        <v>391.49547322591133</v>
      </c>
    </row>
    <row r="5226" spans="1:53" x14ac:dyDescent="0.2">
      <c r="A5226" s="1">
        <v>5223</v>
      </c>
      <c r="B5226" s="1" t="s">
        <v>20888</v>
      </c>
      <c r="C5226" s="1" t="s">
        <v>20889</v>
      </c>
      <c r="D5226" s="1" t="s">
        <v>20890</v>
      </c>
      <c r="E5226" s="1" t="s">
        <v>20891</v>
      </c>
      <c r="R5226" s="5">
        <v>107.01396942138599</v>
      </c>
      <c r="U5226" s="5">
        <v>107.01396942138599</v>
      </c>
      <c r="V5226" s="5">
        <v>107.305366516113</v>
      </c>
      <c r="W5226" s="5">
        <v>78.569923400878906</v>
      </c>
      <c r="X5226" s="5">
        <v>64.077972412109304</v>
      </c>
      <c r="Y5226" s="5">
        <v>83.317754109700402</v>
      </c>
      <c r="Z5226" s="5">
        <v>116.268013000488</v>
      </c>
      <c r="AA5226" s="5">
        <v>137.64608764648401</v>
      </c>
      <c r="AC5226" s="5">
        <v>126.957050323486</v>
      </c>
      <c r="AE5226" s="5">
        <v>709.77276611328102</v>
      </c>
      <c r="AG5226" s="5">
        <v>709.77276611328102</v>
      </c>
      <c r="AR5226" s="5">
        <v>40.346282958984297</v>
      </c>
      <c r="AS5226" s="5">
        <v>40.346282958984297</v>
      </c>
    </row>
    <row r="5227" spans="1:53" x14ac:dyDescent="0.2">
      <c r="A5227" s="1">
        <v>5224</v>
      </c>
      <c r="B5227" s="1" t="s">
        <v>20892</v>
      </c>
      <c r="C5227" s="1" t="s">
        <v>20893</v>
      </c>
      <c r="D5227" s="1" t="s">
        <v>20894</v>
      </c>
      <c r="E5227" s="1" t="s">
        <v>20895</v>
      </c>
      <c r="F5227" s="5">
        <v>528.34423828125</v>
      </c>
      <c r="G5227" s="5">
        <v>581.93304443359295</v>
      </c>
      <c r="H5227" s="5">
        <v>564.6513671875</v>
      </c>
      <c r="I5227" s="5">
        <v>558.30954996744765</v>
      </c>
      <c r="J5227" s="5">
        <v>503.54513549804602</v>
      </c>
      <c r="K5227" s="5">
        <v>511.08557128906199</v>
      </c>
      <c r="L5227" s="5">
        <v>516.00006103515602</v>
      </c>
      <c r="M5227" s="5">
        <v>510.21025594075468</v>
      </c>
      <c r="N5227" s="5">
        <v>528.20953369140602</v>
      </c>
      <c r="O5227" s="5">
        <v>511.39236450195301</v>
      </c>
      <c r="P5227" s="5">
        <v>501.63983154296801</v>
      </c>
      <c r="Q5227" s="5">
        <v>513.74724324544229</v>
      </c>
      <c r="R5227" s="5">
        <v>337.89974975585898</v>
      </c>
      <c r="S5227" s="5">
        <v>332.70440673828102</v>
      </c>
      <c r="T5227" s="5">
        <v>370.07400512695301</v>
      </c>
      <c r="U5227" s="5">
        <v>346.89272054036428</v>
      </c>
      <c r="V5227" s="5">
        <v>337.78073120117102</v>
      </c>
      <c r="W5227" s="5">
        <v>349.32232666015602</v>
      </c>
      <c r="X5227" s="5">
        <v>345.06796264648398</v>
      </c>
      <c r="Y5227" s="5">
        <v>344.05700683593699</v>
      </c>
      <c r="Z5227" s="5">
        <v>534.10119628906205</v>
      </c>
      <c r="AA5227" s="5">
        <v>531.96295166015602</v>
      </c>
      <c r="AB5227" s="5">
        <v>559.74615478515602</v>
      </c>
      <c r="AC5227" s="5">
        <v>541.93676757812466</v>
      </c>
      <c r="AD5227" s="5">
        <v>394.78125</v>
      </c>
      <c r="AE5227" s="5">
        <v>362.53134155273398</v>
      </c>
      <c r="AF5227" s="5">
        <v>362.433502197265</v>
      </c>
      <c r="AG5227" s="5">
        <v>373.24869791666629</v>
      </c>
      <c r="AH5227" s="5">
        <v>353.14859008789</v>
      </c>
      <c r="AI5227" s="5">
        <v>381.05902099609301</v>
      </c>
      <c r="AJ5227" s="5">
        <v>399.47900390625</v>
      </c>
      <c r="AK5227" s="5">
        <v>377.89553833007767</v>
      </c>
      <c r="AL5227" s="5">
        <v>339.64230346679602</v>
      </c>
      <c r="AM5227" s="5">
        <v>375.042877197265</v>
      </c>
      <c r="AN5227" s="5">
        <v>368.21786499023398</v>
      </c>
      <c r="AO5227" s="5">
        <v>360.967681884765</v>
      </c>
      <c r="AP5227" s="5">
        <v>296.94812011718699</v>
      </c>
      <c r="AQ5227" s="5">
        <v>314.52664184570301</v>
      </c>
      <c r="AR5227" s="5">
        <v>311.84725952148398</v>
      </c>
      <c r="AS5227" s="5">
        <v>307.77400716145797</v>
      </c>
      <c r="AT5227" s="5">
        <v>407.28619384765602</v>
      </c>
      <c r="AU5227" s="5">
        <v>404.06298828125</v>
      </c>
      <c r="AV5227" s="5">
        <v>381.80203247070301</v>
      </c>
      <c r="AW5227" s="5">
        <v>397.71707153320295</v>
      </c>
      <c r="AX5227" s="5">
        <v>377.719970703125</v>
      </c>
      <c r="AY5227" s="5">
        <v>375.17401123046801</v>
      </c>
      <c r="AZ5227" s="5">
        <v>381.83251953125</v>
      </c>
      <c r="BA5227" s="5">
        <v>378.24216715494771</v>
      </c>
    </row>
    <row r="5228" spans="1:53" x14ac:dyDescent="0.2">
      <c r="A5228" s="1">
        <v>5225</v>
      </c>
      <c r="B5228" s="1" t="s">
        <v>20896</v>
      </c>
      <c r="C5228" s="1" t="s">
        <v>20897</v>
      </c>
      <c r="D5228" s="1" t="s">
        <v>20898</v>
      </c>
      <c r="E5228" s="1" t="s">
        <v>20899</v>
      </c>
      <c r="F5228" s="5">
        <v>143.211822509765</v>
      </c>
      <c r="G5228" s="5">
        <v>149.22593688964801</v>
      </c>
      <c r="H5228" s="5">
        <v>163.45803833007801</v>
      </c>
      <c r="I5228" s="5">
        <v>151.96526590983035</v>
      </c>
      <c r="J5228" s="5">
        <v>91.618614196777301</v>
      </c>
      <c r="K5228" s="5">
        <v>110.36333465576099</v>
      </c>
      <c r="L5228" s="5">
        <v>108.472755432128</v>
      </c>
      <c r="M5228" s="5">
        <v>103.48490142822209</v>
      </c>
      <c r="N5228" s="5">
        <v>94.970550537109304</v>
      </c>
      <c r="P5228" s="5">
        <v>107.970893859863</v>
      </c>
      <c r="Q5228" s="5">
        <v>101.47072219848616</v>
      </c>
      <c r="Z5228" s="5">
        <v>36.299793243408203</v>
      </c>
      <c r="AA5228" s="5">
        <v>51.048717498779297</v>
      </c>
      <c r="AB5228" s="5">
        <v>46.276985168457003</v>
      </c>
      <c r="AC5228" s="5">
        <v>44.541831970214837</v>
      </c>
      <c r="AD5228" s="5">
        <v>78.331787109375</v>
      </c>
      <c r="AE5228" s="5">
        <v>57.046623229980398</v>
      </c>
      <c r="AF5228" s="5">
        <v>86.371574401855398</v>
      </c>
      <c r="AG5228" s="5">
        <v>73.916661580403613</v>
      </c>
      <c r="AI5228" s="5">
        <v>56.305004119872997</v>
      </c>
      <c r="AK5228" s="5">
        <v>56.305004119872997</v>
      </c>
      <c r="AM5228" s="5">
        <v>43.945384979247997</v>
      </c>
      <c r="AO5228" s="5">
        <v>43.945384979247997</v>
      </c>
    </row>
    <row r="5229" spans="1:53" x14ac:dyDescent="0.2">
      <c r="A5229" s="1">
        <v>5226</v>
      </c>
      <c r="B5229" s="1" t="s">
        <v>20900</v>
      </c>
      <c r="C5229" s="1" t="s">
        <v>20901</v>
      </c>
      <c r="D5229" s="1" t="s">
        <v>20902</v>
      </c>
      <c r="E5229" s="1" t="s">
        <v>20903</v>
      </c>
      <c r="F5229" s="5">
        <v>269.24279785156199</v>
      </c>
      <c r="G5229" s="5">
        <v>290.11328125</v>
      </c>
      <c r="H5229" s="5">
        <v>280.69830322265602</v>
      </c>
      <c r="I5229" s="5">
        <v>280.01812744140602</v>
      </c>
      <c r="J5229" s="5">
        <v>269.93817138671801</v>
      </c>
      <c r="K5229" s="5">
        <v>303.03628540039</v>
      </c>
      <c r="L5229" s="5">
        <v>272.03353881835898</v>
      </c>
      <c r="M5229" s="5">
        <v>281.669331868489</v>
      </c>
      <c r="N5229" s="5">
        <v>230.49642944335901</v>
      </c>
      <c r="O5229" s="5">
        <v>206.64715576171801</v>
      </c>
      <c r="P5229" s="5">
        <v>193.84217834472599</v>
      </c>
      <c r="Q5229" s="5">
        <v>210.32858784993434</v>
      </c>
      <c r="R5229" s="5">
        <v>187.34330749511699</v>
      </c>
      <c r="S5229" s="5">
        <v>198.33874511718699</v>
      </c>
      <c r="T5229" s="5">
        <v>178.69421386718699</v>
      </c>
      <c r="U5229" s="5">
        <v>188.12542215983035</v>
      </c>
      <c r="V5229" s="5">
        <v>94.287750244140597</v>
      </c>
      <c r="W5229" s="5">
        <v>117.834915161132</v>
      </c>
      <c r="X5229" s="5">
        <v>109.78028869628901</v>
      </c>
      <c r="Y5229" s="5">
        <v>107.30098470052053</v>
      </c>
      <c r="Z5229" s="5">
        <v>155.37750244140599</v>
      </c>
      <c r="AA5229" s="5">
        <v>172.49630737304599</v>
      </c>
      <c r="AB5229" s="5">
        <v>166.477935791015</v>
      </c>
      <c r="AC5229" s="5">
        <v>164.78391520182234</v>
      </c>
      <c r="AD5229" s="5">
        <v>116.89656829833901</v>
      </c>
      <c r="AE5229" s="5">
        <v>112.51653289794901</v>
      </c>
      <c r="AF5229" s="5">
        <v>101.533233642578</v>
      </c>
      <c r="AG5229" s="5">
        <v>110.31544494628866</v>
      </c>
      <c r="AH5229" s="5">
        <v>120.699127197265</v>
      </c>
      <c r="AI5229" s="5">
        <v>122.52564239501901</v>
      </c>
      <c r="AJ5229" s="5">
        <v>138.04505920410099</v>
      </c>
      <c r="AK5229" s="5">
        <v>127.08994293212834</v>
      </c>
      <c r="AL5229" s="5">
        <v>177.17062377929599</v>
      </c>
      <c r="AM5229" s="5">
        <v>160.13912963867099</v>
      </c>
      <c r="AN5229" s="5">
        <v>157.34120178222599</v>
      </c>
      <c r="AO5229" s="5">
        <v>164.88365173339767</v>
      </c>
      <c r="AP5229" s="5">
        <v>130.56391906738199</v>
      </c>
      <c r="AQ5229" s="5">
        <v>141.70912170410099</v>
      </c>
      <c r="AR5229" s="5">
        <v>127.50966644287099</v>
      </c>
      <c r="AS5229" s="5">
        <v>133.26090240478467</v>
      </c>
      <c r="AT5229" s="5">
        <v>113.49184417724599</v>
      </c>
      <c r="AU5229" s="5">
        <v>136.781814575195</v>
      </c>
      <c r="AV5229" s="5">
        <v>199.91442871093699</v>
      </c>
      <c r="AW5229" s="5">
        <v>150.062695821126</v>
      </c>
      <c r="AX5229" s="5">
        <v>129.46818542480401</v>
      </c>
      <c r="AY5229" s="5">
        <v>100.012969970703</v>
      </c>
      <c r="AZ5229" s="5">
        <v>91.829925537109304</v>
      </c>
      <c r="BA5229" s="5">
        <v>107.10369364420545</v>
      </c>
    </row>
    <row r="5230" spans="1:53" x14ac:dyDescent="0.2">
      <c r="A5230" s="1">
        <v>5227</v>
      </c>
      <c r="B5230" s="1" t="s">
        <v>20904</v>
      </c>
      <c r="C5230" s="1" t="s">
        <v>20905</v>
      </c>
      <c r="D5230" s="1" t="s">
        <v>20906</v>
      </c>
      <c r="E5230" s="1" t="s">
        <v>20907</v>
      </c>
      <c r="F5230" s="5">
        <v>670.39532470703102</v>
      </c>
      <c r="G5230" s="5">
        <v>618.06970214843705</v>
      </c>
      <c r="H5230" s="5">
        <v>669.672119140625</v>
      </c>
      <c r="I5230" s="5">
        <v>652.71238199869765</v>
      </c>
      <c r="J5230" s="5">
        <v>687.75579833984295</v>
      </c>
      <c r="K5230" s="5">
        <v>726.46221923828102</v>
      </c>
      <c r="L5230" s="5">
        <v>737.66314697265602</v>
      </c>
      <c r="M5230" s="5">
        <v>717.29372151692678</v>
      </c>
      <c r="N5230" s="5">
        <v>244.09548950195301</v>
      </c>
      <c r="O5230" s="5">
        <v>275.14865112304602</v>
      </c>
      <c r="P5230" s="5">
        <v>228.23332214355401</v>
      </c>
      <c r="Q5230" s="5">
        <v>249.15915425618437</v>
      </c>
      <c r="R5230" s="5">
        <v>276.3349609375</v>
      </c>
      <c r="S5230" s="5">
        <v>262.65115356445301</v>
      </c>
      <c r="T5230" s="5">
        <v>310.21011352539</v>
      </c>
      <c r="U5230" s="5">
        <v>283.06540934244771</v>
      </c>
      <c r="V5230" s="5">
        <v>853.44793701171795</v>
      </c>
      <c r="W5230" s="5">
        <v>829.378173828125</v>
      </c>
      <c r="X5230" s="5">
        <v>843.47424316406205</v>
      </c>
      <c r="Y5230" s="5">
        <v>842.10011800130167</v>
      </c>
      <c r="Z5230" s="5">
        <v>823.34826660156205</v>
      </c>
      <c r="AA5230" s="5">
        <v>913.52740478515602</v>
      </c>
      <c r="AB5230" s="5">
        <v>866.37396240234295</v>
      </c>
      <c r="AC5230" s="5">
        <v>867.74987792968705</v>
      </c>
      <c r="AD5230" s="5">
        <v>419.940185546875</v>
      </c>
      <c r="AE5230" s="5">
        <v>416.99288940429602</v>
      </c>
      <c r="AF5230" s="5">
        <v>410.574462890625</v>
      </c>
      <c r="AG5230" s="5">
        <v>415.83584594726534</v>
      </c>
      <c r="AH5230" s="5">
        <v>347.65805053710898</v>
      </c>
      <c r="AI5230" s="5">
        <v>388.44601440429602</v>
      </c>
      <c r="AJ5230" s="5">
        <v>373.97497558593699</v>
      </c>
      <c r="AK5230" s="5">
        <v>370.02634684244731</v>
      </c>
      <c r="AL5230" s="5">
        <v>214.57661437988199</v>
      </c>
      <c r="AM5230" s="5">
        <v>178.096420288085</v>
      </c>
      <c r="AN5230" s="5">
        <v>173.13391113281199</v>
      </c>
      <c r="AO5230" s="5">
        <v>188.60231526692633</v>
      </c>
      <c r="AP5230" s="5">
        <v>240.08500671386699</v>
      </c>
      <c r="AQ5230" s="5">
        <v>289.28546142578102</v>
      </c>
      <c r="AR5230" s="5">
        <v>226.95870971679599</v>
      </c>
      <c r="AS5230" s="5">
        <v>252.10972595214798</v>
      </c>
      <c r="AT5230" s="5">
        <v>722.44744873046795</v>
      </c>
      <c r="AU5230" s="5">
        <v>797.99334716796795</v>
      </c>
      <c r="AV5230" s="5">
        <v>713.64544677734295</v>
      </c>
      <c r="AW5230" s="5">
        <v>744.6954142252597</v>
      </c>
      <c r="AX5230" s="5">
        <v>696.78552246093705</v>
      </c>
      <c r="AY5230" s="5">
        <v>510.53054809570301</v>
      </c>
      <c r="AZ5230" s="5">
        <v>544.25482177734295</v>
      </c>
      <c r="BA5230" s="5">
        <v>583.85696411132767</v>
      </c>
    </row>
    <row r="5231" spans="1:53" x14ac:dyDescent="0.2">
      <c r="A5231" s="1">
        <v>5228</v>
      </c>
      <c r="B5231" s="1" t="s">
        <v>20908</v>
      </c>
      <c r="C5231" s="1" t="s">
        <v>20909</v>
      </c>
      <c r="D5231" s="1" t="s">
        <v>20910</v>
      </c>
      <c r="E5231" s="1" t="s">
        <v>20911</v>
      </c>
      <c r="F5231" s="5">
        <v>123.120079040527</v>
      </c>
      <c r="G5231" s="5">
        <v>114.695358276367</v>
      </c>
      <c r="H5231" s="5">
        <v>119.50144958496</v>
      </c>
      <c r="I5231" s="5">
        <v>119.10562896728466</v>
      </c>
      <c r="J5231" s="5">
        <v>155.0263671875</v>
      </c>
      <c r="K5231" s="5">
        <v>162.541580200195</v>
      </c>
      <c r="L5231" s="5">
        <v>165.46968078613199</v>
      </c>
      <c r="M5231" s="5">
        <v>161.01254272460901</v>
      </c>
      <c r="N5231" s="5">
        <v>163.29598999023401</v>
      </c>
      <c r="O5231" s="5">
        <v>139.424713134765</v>
      </c>
      <c r="P5231" s="5">
        <v>167.68605041503901</v>
      </c>
      <c r="Q5231" s="5">
        <v>156.80225118001266</v>
      </c>
      <c r="R5231" s="5">
        <v>88.014106750488196</v>
      </c>
      <c r="S5231" s="5">
        <v>81.1337890625</v>
      </c>
      <c r="T5231" s="5">
        <v>101.161964416503</v>
      </c>
      <c r="U5231" s="5">
        <v>90.103286743163721</v>
      </c>
      <c r="V5231" s="5">
        <v>68.893562316894503</v>
      </c>
      <c r="W5231" s="5">
        <v>64.458343505859304</v>
      </c>
      <c r="X5231" s="5">
        <v>60.410789489746001</v>
      </c>
      <c r="Y5231" s="5">
        <v>64.5875651041666</v>
      </c>
      <c r="Z5231" s="5">
        <v>75.805618286132798</v>
      </c>
      <c r="AA5231" s="5">
        <v>67.545242309570298</v>
      </c>
      <c r="AB5231" s="5">
        <v>76.4388427734375</v>
      </c>
      <c r="AC5231" s="5">
        <v>73.263234456380204</v>
      </c>
      <c r="AD5231" s="5">
        <v>156.35235595703099</v>
      </c>
      <c r="AE5231" s="5">
        <v>163.27809143066401</v>
      </c>
      <c r="AF5231" s="5">
        <v>145.36312866210901</v>
      </c>
      <c r="AG5231" s="5">
        <v>154.99785868326799</v>
      </c>
      <c r="AH5231" s="5">
        <v>130.22450256347599</v>
      </c>
      <c r="AI5231" s="5">
        <v>116.322364807128</v>
      </c>
      <c r="AJ5231" s="5">
        <v>118.929382324218</v>
      </c>
      <c r="AK5231" s="5">
        <v>121.82541656494067</v>
      </c>
      <c r="AL5231" s="5">
        <v>108.58641052246</v>
      </c>
      <c r="AM5231" s="5">
        <v>103.129386901855</v>
      </c>
      <c r="AN5231" s="5">
        <v>119.466835021972</v>
      </c>
      <c r="AO5231" s="5">
        <v>110.39421081542901</v>
      </c>
      <c r="AP5231" s="5">
        <v>100.871574401855</v>
      </c>
      <c r="AQ5231" s="5">
        <v>88.347702026367102</v>
      </c>
      <c r="AR5231" s="5">
        <v>96.494453430175696</v>
      </c>
      <c r="AS5231" s="5">
        <v>95.237909952799257</v>
      </c>
      <c r="AT5231" s="5">
        <v>90.783828735351506</v>
      </c>
      <c r="AU5231" s="5">
        <v>107.87466430664</v>
      </c>
      <c r="AV5231" s="5">
        <v>82.066543579101506</v>
      </c>
      <c r="AW5231" s="5">
        <v>93.575012207031008</v>
      </c>
      <c r="AX5231" s="5">
        <v>43.9686279296875</v>
      </c>
      <c r="AY5231" s="5">
        <v>50.909030914306598</v>
      </c>
      <c r="AZ5231" s="5">
        <v>40.122764587402301</v>
      </c>
      <c r="BA5231" s="5">
        <v>45.0001411437988</v>
      </c>
    </row>
    <row r="5232" spans="1:53" x14ac:dyDescent="0.2">
      <c r="A5232" s="1">
        <v>5229</v>
      </c>
      <c r="B5232" s="1" t="s">
        <v>20912</v>
      </c>
      <c r="C5232" s="1" t="s">
        <v>20913</v>
      </c>
      <c r="D5232" s="1" t="s">
        <v>20914</v>
      </c>
      <c r="E5232" s="1" t="s">
        <v>20915</v>
      </c>
      <c r="F5232" s="5">
        <v>389.97854614257801</v>
      </c>
      <c r="G5232" s="5">
        <v>379.60507202148398</v>
      </c>
      <c r="H5232" s="5">
        <v>382.12384033203102</v>
      </c>
      <c r="I5232" s="5">
        <v>383.90248616536434</v>
      </c>
      <c r="J5232" s="5">
        <v>306.98580932617102</v>
      </c>
      <c r="K5232" s="5">
        <v>320.3818359375</v>
      </c>
      <c r="L5232" s="5">
        <v>328.03665161132801</v>
      </c>
      <c r="M5232" s="5">
        <v>318.46809895833297</v>
      </c>
      <c r="N5232" s="5">
        <v>76.179542541503906</v>
      </c>
      <c r="O5232" s="5">
        <v>96.528160095214801</v>
      </c>
      <c r="P5232" s="5">
        <v>95.683425903320298</v>
      </c>
      <c r="Q5232" s="5">
        <v>89.46370951334633</v>
      </c>
      <c r="R5232" s="5">
        <v>212.86959838867099</v>
      </c>
      <c r="S5232" s="5">
        <v>194.05857849121</v>
      </c>
      <c r="T5232" s="5">
        <v>187.46124267578099</v>
      </c>
      <c r="U5232" s="5">
        <v>198.12980651855401</v>
      </c>
      <c r="V5232" s="5">
        <v>248.92216491699199</v>
      </c>
      <c r="W5232" s="5">
        <v>249.68824768066401</v>
      </c>
      <c r="X5232" s="5">
        <v>257.85577392578102</v>
      </c>
      <c r="Y5232" s="5">
        <v>252.15539550781236</v>
      </c>
      <c r="Z5232" s="5">
        <v>307.17395019531199</v>
      </c>
      <c r="AA5232" s="5">
        <v>305.790771484375</v>
      </c>
      <c r="AB5232" s="5">
        <v>302.13687133789</v>
      </c>
      <c r="AC5232" s="5">
        <v>305.03386433919235</v>
      </c>
      <c r="AD5232" s="5">
        <v>284.02554321289</v>
      </c>
      <c r="AE5232" s="5">
        <v>314.00808715820301</v>
      </c>
      <c r="AF5232" s="5">
        <v>308.904052734375</v>
      </c>
      <c r="AG5232" s="5">
        <v>302.31256103515602</v>
      </c>
      <c r="AH5232" s="5">
        <v>293.94595336914</v>
      </c>
      <c r="AI5232" s="5">
        <v>334.68377685546801</v>
      </c>
      <c r="AJ5232" s="5">
        <v>301.130126953125</v>
      </c>
      <c r="AK5232" s="5">
        <v>309.91995239257767</v>
      </c>
      <c r="AL5232" s="5">
        <v>106.049934387207</v>
      </c>
      <c r="AM5232" s="5">
        <v>120.623809814453</v>
      </c>
      <c r="AN5232" s="5">
        <v>89.394241333007798</v>
      </c>
      <c r="AO5232" s="5">
        <v>105.3559951782226</v>
      </c>
      <c r="AP5232" s="5">
        <v>179.42120361328099</v>
      </c>
      <c r="AQ5232" s="5">
        <v>156.633056640625</v>
      </c>
      <c r="AR5232" s="5">
        <v>186.85528564453099</v>
      </c>
      <c r="AS5232" s="5">
        <v>174.30318196614567</v>
      </c>
      <c r="AT5232" s="5">
        <v>240.74554443359301</v>
      </c>
      <c r="AU5232" s="5">
        <v>242.47343444824199</v>
      </c>
      <c r="AV5232" s="5">
        <v>257.56710815429602</v>
      </c>
      <c r="AW5232" s="5">
        <v>246.92869567871034</v>
      </c>
      <c r="AX5232" s="5">
        <v>338.8544921875</v>
      </c>
      <c r="AY5232" s="5">
        <v>301.37771606445301</v>
      </c>
      <c r="AZ5232" s="5">
        <v>310.98675537109301</v>
      </c>
      <c r="BA5232" s="5">
        <v>317.07298787434866</v>
      </c>
    </row>
    <row r="5233" spans="1:53" x14ac:dyDescent="0.2">
      <c r="A5233" s="1">
        <v>5230</v>
      </c>
      <c r="B5233" s="1" t="s">
        <v>20916</v>
      </c>
      <c r="C5233" s="1" t="s">
        <v>20917</v>
      </c>
      <c r="D5233" s="1" t="s">
        <v>20918</v>
      </c>
      <c r="E5233" s="1" t="s">
        <v>20919</v>
      </c>
      <c r="F5233" s="5">
        <v>357.66629028320301</v>
      </c>
      <c r="G5233" s="5">
        <v>342.57528686523398</v>
      </c>
      <c r="H5233" s="5">
        <v>336.29351806640602</v>
      </c>
      <c r="I5233" s="5">
        <v>345.51169840494771</v>
      </c>
      <c r="J5233" s="5">
        <v>387.79833984375</v>
      </c>
      <c r="K5233" s="5">
        <v>371.20819091796801</v>
      </c>
      <c r="L5233" s="5">
        <v>398.29544067382801</v>
      </c>
      <c r="M5233" s="5">
        <v>385.76732381184866</v>
      </c>
      <c r="N5233" s="5">
        <v>605.67517089843705</v>
      </c>
      <c r="O5233" s="5">
        <v>659.268310546875</v>
      </c>
      <c r="P5233" s="5">
        <v>653.19000244140602</v>
      </c>
      <c r="Q5233" s="5">
        <v>639.37782796223939</v>
      </c>
      <c r="R5233" s="5">
        <v>316.94204711914</v>
      </c>
      <c r="S5233" s="5">
        <v>280.245849609375</v>
      </c>
      <c r="T5233" s="5">
        <v>377.23269653320301</v>
      </c>
      <c r="U5233" s="5">
        <v>324.80686442057265</v>
      </c>
      <c r="V5233" s="5">
        <v>502.63436889648398</v>
      </c>
      <c r="W5233" s="5">
        <v>440.32830810546801</v>
      </c>
      <c r="X5233" s="5">
        <v>332.658447265625</v>
      </c>
      <c r="Y5233" s="5">
        <v>425.20704142252566</v>
      </c>
      <c r="Z5233" s="5">
        <v>322.52935791015602</v>
      </c>
      <c r="AA5233" s="5">
        <v>315.07516479492102</v>
      </c>
      <c r="AB5233" s="5">
        <v>284.00753784179602</v>
      </c>
      <c r="AC5233" s="5">
        <v>307.204020182291</v>
      </c>
      <c r="AD5233" s="5">
        <v>362.30914306640602</v>
      </c>
      <c r="AE5233" s="5">
        <v>394.656646728515</v>
      </c>
      <c r="AF5233" s="5">
        <v>382.8466796875</v>
      </c>
      <c r="AG5233" s="5">
        <v>379.93748982747366</v>
      </c>
      <c r="AH5233" s="5">
        <v>391.88558959960898</v>
      </c>
      <c r="AI5233" s="5">
        <v>340.31466674804602</v>
      </c>
      <c r="AJ5233" s="5">
        <v>377.92840576171801</v>
      </c>
      <c r="AK5233" s="5">
        <v>370.042887369791</v>
      </c>
      <c r="AL5233" s="5">
        <v>633.43243408203102</v>
      </c>
      <c r="AM5233" s="5">
        <v>631.32531738281205</v>
      </c>
      <c r="AN5233" s="5">
        <v>585.002685546875</v>
      </c>
      <c r="AO5233" s="5">
        <v>616.58681233723939</v>
      </c>
      <c r="AP5233" s="5">
        <v>302.44137573242102</v>
      </c>
      <c r="AQ5233" s="5">
        <v>327.26718139648398</v>
      </c>
      <c r="AR5233" s="5">
        <v>349.14727783203102</v>
      </c>
      <c r="AS5233" s="5">
        <v>326.28527832031199</v>
      </c>
      <c r="AT5233" s="5">
        <v>206.536041259765</v>
      </c>
      <c r="AU5233" s="5">
        <v>204.585678100585</v>
      </c>
      <c r="AV5233" s="5">
        <v>168.35678100585901</v>
      </c>
      <c r="AW5233" s="5">
        <v>193.15950012206966</v>
      </c>
      <c r="AX5233" s="5">
        <v>289.68759155273398</v>
      </c>
      <c r="AY5233" s="5">
        <v>304.775299072265</v>
      </c>
      <c r="AZ5233" s="5">
        <v>310.06994628906199</v>
      </c>
      <c r="BA5233" s="5">
        <v>301.5109456380203</v>
      </c>
    </row>
    <row r="5234" spans="1:53" x14ac:dyDescent="0.2">
      <c r="A5234" s="1">
        <v>5231</v>
      </c>
      <c r="B5234" s="1" t="s">
        <v>20920</v>
      </c>
      <c r="C5234" s="1" t="s">
        <v>20921</v>
      </c>
      <c r="D5234" s="1" t="s">
        <v>20922</v>
      </c>
      <c r="E5234" s="1" t="s">
        <v>20923</v>
      </c>
      <c r="F5234" s="5">
        <v>728.24517822265602</v>
      </c>
      <c r="G5234" s="5">
        <v>848.10040283203102</v>
      </c>
      <c r="H5234" s="5">
        <v>811.36175537109295</v>
      </c>
      <c r="I5234" s="5">
        <v>795.90244547525992</v>
      </c>
      <c r="J5234" s="5">
        <v>899.07757568359295</v>
      </c>
      <c r="K5234" s="5">
        <v>907.27227783203102</v>
      </c>
      <c r="L5234" s="5">
        <v>863.81280517578102</v>
      </c>
      <c r="M5234" s="5">
        <v>890.05421956380178</v>
      </c>
      <c r="N5234" s="5">
        <v>609.53778076171795</v>
      </c>
      <c r="O5234" s="5">
        <v>556.48321533203102</v>
      </c>
      <c r="P5234" s="5">
        <v>534.4658203125</v>
      </c>
      <c r="Q5234" s="5">
        <v>566.82893880208303</v>
      </c>
      <c r="R5234" s="5">
        <v>861.3271484375</v>
      </c>
      <c r="S5234" s="5">
        <v>883.62744140625</v>
      </c>
      <c r="T5234" s="5">
        <v>928.53454589843705</v>
      </c>
      <c r="U5234" s="5">
        <v>891.16304524739564</v>
      </c>
      <c r="V5234" s="5">
        <v>755.82427978515602</v>
      </c>
      <c r="W5234" s="5">
        <v>775.13055419921795</v>
      </c>
      <c r="X5234" s="5">
        <v>749.24426269531205</v>
      </c>
      <c r="Y5234" s="5">
        <v>760.06636555989542</v>
      </c>
      <c r="Z5234" s="5">
        <v>887.12188720703102</v>
      </c>
      <c r="AA5234" s="5">
        <v>899.12091064453102</v>
      </c>
      <c r="AB5234" s="5">
        <v>837.417724609375</v>
      </c>
      <c r="AC5234" s="5">
        <v>874.55350748697902</v>
      </c>
      <c r="AD5234" s="5">
        <v>1137.76049804687</v>
      </c>
      <c r="AE5234" s="5">
        <v>1194.47534179687</v>
      </c>
      <c r="AF5234" s="5">
        <v>1243.70947265625</v>
      </c>
      <c r="AG5234" s="5">
        <v>1191.9817708333301</v>
      </c>
      <c r="AH5234" s="5">
        <v>1216.84643554687</v>
      </c>
      <c r="AI5234" s="5">
        <v>1103.33203125</v>
      </c>
      <c r="AJ5234" s="5">
        <v>1188.92431640625</v>
      </c>
      <c r="AK5234" s="5">
        <v>1169.7009277343734</v>
      </c>
      <c r="AL5234" s="5">
        <v>574.73834228515602</v>
      </c>
      <c r="AM5234" s="5">
        <v>594.61053466796795</v>
      </c>
      <c r="AN5234" s="5">
        <v>625.04498291015602</v>
      </c>
      <c r="AO5234" s="5">
        <v>598.13128662109341</v>
      </c>
      <c r="AP5234" s="5">
        <v>794.82891845703102</v>
      </c>
      <c r="AQ5234" s="5">
        <v>837.998046875</v>
      </c>
      <c r="AR5234" s="5">
        <v>804.28436279296795</v>
      </c>
      <c r="AS5234" s="5">
        <v>812.37044270833303</v>
      </c>
      <c r="AT5234" s="5">
        <v>1138.58911132812</v>
      </c>
      <c r="AU5234" s="5">
        <v>1158.92590332031</v>
      </c>
      <c r="AV5234" s="5">
        <v>1170.95812988281</v>
      </c>
      <c r="AW5234" s="5">
        <v>1156.1577148437466</v>
      </c>
      <c r="AX5234" s="5">
        <v>863.31512451171795</v>
      </c>
      <c r="AY5234" s="5">
        <v>818.34265136718705</v>
      </c>
      <c r="AZ5234" s="5">
        <v>775.80749511718705</v>
      </c>
      <c r="BA5234" s="5">
        <v>819.15509033203068</v>
      </c>
    </row>
    <row r="5235" spans="1:53" x14ac:dyDescent="0.2">
      <c r="A5235" s="1">
        <v>5232</v>
      </c>
      <c r="B5235" s="1" t="s">
        <v>20924</v>
      </c>
      <c r="C5235" s="1" t="s">
        <v>20925</v>
      </c>
      <c r="D5235" s="1" t="s">
        <v>20926</v>
      </c>
      <c r="E5235" s="1" t="s">
        <v>20927</v>
      </c>
      <c r="F5235" s="5">
        <v>1880.89599609375</v>
      </c>
      <c r="G5235" s="5">
        <v>2057.06909179687</v>
      </c>
      <c r="H5235" s="5">
        <v>2058.83227539062</v>
      </c>
      <c r="I5235" s="5">
        <v>1998.9324544270801</v>
      </c>
      <c r="J5235" s="5">
        <v>1585.31079101562</v>
      </c>
      <c r="K5235" s="5">
        <v>1688.19091796875</v>
      </c>
      <c r="L5235" s="5">
        <v>1558.54187011718</v>
      </c>
      <c r="M5235" s="5">
        <v>1610.6811930338499</v>
      </c>
      <c r="N5235" s="5">
        <v>1242.95788574218</v>
      </c>
      <c r="O5235" s="5">
        <v>1036.67028808593</v>
      </c>
      <c r="P5235" s="5">
        <v>1125.06689453125</v>
      </c>
      <c r="Q5235" s="5">
        <v>1134.8983561197867</v>
      </c>
      <c r="R5235" s="5">
        <v>2821.52783203125</v>
      </c>
      <c r="S5235" s="5">
        <v>2370.18017578125</v>
      </c>
      <c r="T5235" s="5">
        <v>2414.08520507812</v>
      </c>
      <c r="U5235" s="5">
        <v>2535.2644042968732</v>
      </c>
      <c r="V5235" s="5">
        <v>1560.81225585937</v>
      </c>
      <c r="W5235" s="5">
        <v>1396.04638671875</v>
      </c>
      <c r="X5235" s="5">
        <v>1499.97509765625</v>
      </c>
      <c r="Y5235" s="5">
        <v>1485.6112467447899</v>
      </c>
      <c r="Z5235" s="5">
        <v>1737.33984375</v>
      </c>
      <c r="AA5235" s="5">
        <v>1662.08984375</v>
      </c>
      <c r="AB5235" s="5">
        <v>1749.29345703125</v>
      </c>
      <c r="AC5235" s="5">
        <v>1716.2410481770833</v>
      </c>
      <c r="AD5235" s="5">
        <v>1135.70031738281</v>
      </c>
      <c r="AE5235" s="5">
        <v>905.56298828125</v>
      </c>
      <c r="AF5235" s="5">
        <v>950.293701171875</v>
      </c>
      <c r="AG5235" s="5">
        <v>997.18566894531159</v>
      </c>
      <c r="AH5235" s="5">
        <v>948.05627441406205</v>
      </c>
      <c r="AI5235" s="5">
        <v>895.34527587890602</v>
      </c>
      <c r="AJ5235" s="5">
        <v>839.79766845703102</v>
      </c>
      <c r="AK5235" s="5">
        <v>894.39973958333303</v>
      </c>
      <c r="AL5235" s="5">
        <v>865.595458984375</v>
      </c>
      <c r="AM5235" s="5">
        <v>931.37530517578102</v>
      </c>
      <c r="AN5235" s="5">
        <v>994.42657470703102</v>
      </c>
      <c r="AO5235" s="5">
        <v>930.46577962239564</v>
      </c>
      <c r="AP5235" s="5">
        <v>1109.76110839843</v>
      </c>
      <c r="AQ5235" s="5">
        <v>1101.50268554687</v>
      </c>
      <c r="AR5235" s="5">
        <v>978.40869140625</v>
      </c>
      <c r="AS5235" s="5">
        <v>1063.2241617838499</v>
      </c>
      <c r="AT5235" s="5">
        <v>1787.92846679687</v>
      </c>
      <c r="AU5235" s="5">
        <v>1489.75598144531</v>
      </c>
      <c r="AV5235" s="5">
        <v>654.20794677734295</v>
      </c>
      <c r="AW5235" s="5">
        <v>1310.630798339841</v>
      </c>
      <c r="AX5235" s="5">
        <v>1474.30383300781</v>
      </c>
      <c r="AY5235" s="5">
        <v>1444.50769042968</v>
      </c>
      <c r="AZ5235" s="5">
        <v>1529.73193359375</v>
      </c>
      <c r="BA5235" s="5">
        <v>1482.8478190104133</v>
      </c>
    </row>
    <row r="5236" spans="1:53" x14ac:dyDescent="0.2">
      <c r="A5236" s="1">
        <v>5233</v>
      </c>
      <c r="B5236" s="1" t="s">
        <v>20928</v>
      </c>
      <c r="C5236" s="1" t="s">
        <v>20929</v>
      </c>
      <c r="D5236" s="1" t="s">
        <v>20930</v>
      </c>
      <c r="E5236" s="1" t="s">
        <v>20931</v>
      </c>
      <c r="F5236" s="5">
        <v>463.22650146484301</v>
      </c>
      <c r="G5236" s="5">
        <v>473.70697021484301</v>
      </c>
      <c r="H5236" s="5">
        <v>493.66909790039</v>
      </c>
      <c r="I5236" s="5">
        <v>476.86752319335869</v>
      </c>
      <c r="J5236" s="5">
        <v>422.18716430664</v>
      </c>
      <c r="K5236" s="5">
        <v>383.511474609375</v>
      </c>
      <c r="L5236" s="5">
        <v>396.89205932617102</v>
      </c>
      <c r="M5236" s="5">
        <v>400.86356608072862</v>
      </c>
      <c r="N5236" s="5">
        <v>246.08825683593699</v>
      </c>
      <c r="O5236" s="5">
        <v>265.64376831054602</v>
      </c>
      <c r="P5236" s="5">
        <v>234.18014526367099</v>
      </c>
      <c r="Q5236" s="5">
        <v>248.63739013671798</v>
      </c>
      <c r="R5236" s="5">
        <v>339.73934936523398</v>
      </c>
      <c r="S5236" s="5">
        <v>409.620361328125</v>
      </c>
      <c r="T5236" s="5">
        <v>360.36862182617102</v>
      </c>
      <c r="U5236" s="5">
        <v>369.90944417317661</v>
      </c>
      <c r="V5236" s="5">
        <v>511.75729370117102</v>
      </c>
      <c r="W5236" s="5">
        <v>548.87609863281205</v>
      </c>
      <c r="X5236" s="5">
        <v>524.59942626953102</v>
      </c>
      <c r="Y5236" s="5">
        <v>528.41093953450468</v>
      </c>
      <c r="Z5236" s="5">
        <v>673.61798095703102</v>
      </c>
      <c r="AA5236" s="5">
        <v>580.97552490234295</v>
      </c>
      <c r="AB5236" s="5">
        <v>589.66619873046795</v>
      </c>
      <c r="AC5236" s="5">
        <v>614.75323486328068</v>
      </c>
      <c r="AD5236" s="5">
        <v>495.17462158203102</v>
      </c>
      <c r="AE5236" s="5">
        <v>517.94781494140602</v>
      </c>
      <c r="AF5236" s="5">
        <v>561.99810791015602</v>
      </c>
      <c r="AG5236" s="5">
        <v>525.04018147786439</v>
      </c>
      <c r="AH5236" s="5">
        <v>718.4775390625</v>
      </c>
      <c r="AI5236" s="5">
        <v>608.43811035156205</v>
      </c>
      <c r="AJ5236" s="5">
        <v>656.8212890625</v>
      </c>
      <c r="AK5236" s="5">
        <v>661.24564615885402</v>
      </c>
      <c r="AL5236" s="5">
        <v>261.31695556640602</v>
      </c>
      <c r="AM5236" s="5">
        <v>293.05291748046801</v>
      </c>
      <c r="AN5236" s="5">
        <v>309.02087402343699</v>
      </c>
      <c r="AO5236" s="5">
        <v>287.79691569010373</v>
      </c>
      <c r="AP5236" s="5">
        <v>401.634033203125</v>
      </c>
      <c r="AQ5236" s="5">
        <v>390.91644287109301</v>
      </c>
      <c r="AR5236" s="5">
        <v>494.634033203125</v>
      </c>
      <c r="AS5236" s="5">
        <v>429.06150309244771</v>
      </c>
      <c r="AT5236" s="5">
        <v>694.998779296875</v>
      </c>
      <c r="AU5236" s="5">
        <v>710.97393798828102</v>
      </c>
      <c r="AV5236" s="5">
        <v>737.29138183593705</v>
      </c>
      <c r="AW5236" s="5">
        <v>714.42136637369765</v>
      </c>
      <c r="AX5236" s="5">
        <v>588.69744873046795</v>
      </c>
      <c r="AY5236" s="5">
        <v>605.50885009765602</v>
      </c>
      <c r="AZ5236" s="5">
        <v>450.26370239257801</v>
      </c>
      <c r="BA5236" s="5">
        <v>548.15666707356741</v>
      </c>
    </row>
    <row r="5237" spans="1:53" x14ac:dyDescent="0.2">
      <c r="A5237" s="1">
        <v>5234</v>
      </c>
      <c r="B5237" s="1" t="s">
        <v>20932</v>
      </c>
      <c r="C5237" s="1" t="s">
        <v>20933</v>
      </c>
      <c r="D5237" s="1" t="s">
        <v>20934</v>
      </c>
      <c r="E5237" s="1" t="s">
        <v>20935</v>
      </c>
      <c r="F5237" s="5">
        <v>212.95631408691401</v>
      </c>
      <c r="G5237" s="5">
        <v>206.95071411132801</v>
      </c>
      <c r="H5237" s="5">
        <v>180.17359924316401</v>
      </c>
      <c r="I5237" s="5">
        <v>200.02687581380201</v>
      </c>
      <c r="J5237" s="5">
        <v>167.73524475097599</v>
      </c>
      <c r="K5237" s="5">
        <v>151.15548706054599</v>
      </c>
      <c r="L5237" s="5">
        <v>186.63182067871</v>
      </c>
      <c r="M5237" s="5">
        <v>168.50751749674399</v>
      </c>
      <c r="N5237" s="5">
        <v>236.50927734375</v>
      </c>
      <c r="O5237" s="5">
        <v>208.05303955078099</v>
      </c>
      <c r="P5237" s="5">
        <v>239.69110107421801</v>
      </c>
      <c r="Q5237" s="5">
        <v>228.08447265624969</v>
      </c>
      <c r="R5237" s="5">
        <v>155.47352600097599</v>
      </c>
      <c r="S5237" s="5">
        <v>177.74247741699199</v>
      </c>
      <c r="T5237" s="5">
        <v>153.260009765625</v>
      </c>
      <c r="U5237" s="5">
        <v>162.15867106119765</v>
      </c>
      <c r="V5237" s="5">
        <v>270.83511352539</v>
      </c>
      <c r="W5237" s="5">
        <v>230.244369506835</v>
      </c>
      <c r="X5237" s="5">
        <v>197.42066955566401</v>
      </c>
      <c r="Y5237" s="5">
        <v>232.83338419596302</v>
      </c>
      <c r="Z5237" s="5">
        <v>306.77981567382801</v>
      </c>
      <c r="AA5237" s="5">
        <v>349.94671630859301</v>
      </c>
      <c r="AB5237" s="5">
        <v>230.34283447265599</v>
      </c>
      <c r="AC5237" s="5">
        <v>295.68978881835898</v>
      </c>
      <c r="AD5237" s="5">
        <v>142.36584472656199</v>
      </c>
      <c r="AE5237" s="5">
        <v>198.58551025390599</v>
      </c>
      <c r="AF5237" s="5">
        <v>185.60404968261699</v>
      </c>
      <c r="AG5237" s="5">
        <v>175.51846822102831</v>
      </c>
      <c r="AH5237" s="5">
        <v>162.08602905273401</v>
      </c>
      <c r="AI5237" s="5">
        <v>155.12301635742099</v>
      </c>
      <c r="AJ5237" s="5">
        <v>155.50688171386699</v>
      </c>
      <c r="AK5237" s="5">
        <v>157.57197570800733</v>
      </c>
      <c r="AL5237" s="5">
        <v>149.72505187988199</v>
      </c>
      <c r="AM5237" s="5">
        <v>131.06375122070301</v>
      </c>
      <c r="AN5237" s="5">
        <v>130.49099731445301</v>
      </c>
      <c r="AO5237" s="5">
        <v>137.09326680501269</v>
      </c>
      <c r="AP5237" s="5">
        <v>158.03024291992099</v>
      </c>
      <c r="AQ5237" s="5">
        <v>145.37986755371</v>
      </c>
      <c r="AR5237" s="5">
        <v>169.43737792968699</v>
      </c>
      <c r="AS5237" s="5">
        <v>157.61582946777267</v>
      </c>
      <c r="AT5237" s="5">
        <v>125.22808074951099</v>
      </c>
      <c r="AU5237" s="5">
        <v>178.42466735839801</v>
      </c>
      <c r="AV5237" s="5">
        <v>200.42730712890599</v>
      </c>
      <c r="AW5237" s="5">
        <v>168.02668507893836</v>
      </c>
      <c r="AX5237" s="5">
        <v>145.23783874511699</v>
      </c>
      <c r="AY5237" s="5">
        <v>139.65087890625</v>
      </c>
      <c r="AZ5237" s="5">
        <v>122.912467956542</v>
      </c>
      <c r="BA5237" s="5">
        <v>135.93372853596966</v>
      </c>
    </row>
    <row r="5238" spans="1:53" x14ac:dyDescent="0.2">
      <c r="A5238" s="1">
        <v>5235</v>
      </c>
      <c r="B5238" s="1" t="s">
        <v>20936</v>
      </c>
      <c r="C5238" s="1" t="s">
        <v>20937</v>
      </c>
      <c r="D5238" s="1" t="s">
        <v>20938</v>
      </c>
      <c r="E5238" s="1" t="s">
        <v>20939</v>
      </c>
      <c r="F5238" s="5">
        <v>63.381126403808501</v>
      </c>
      <c r="G5238" s="5">
        <v>96.324783325195298</v>
      </c>
      <c r="H5238" s="5">
        <v>86.362976074218693</v>
      </c>
      <c r="I5238" s="5">
        <v>82.022961934407491</v>
      </c>
      <c r="J5238" s="5">
        <v>75.431678771972599</v>
      </c>
      <c r="K5238" s="5">
        <v>87.432823181152301</v>
      </c>
      <c r="L5238" s="5">
        <v>81.530700683593693</v>
      </c>
      <c r="M5238" s="5">
        <v>81.465067545572865</v>
      </c>
      <c r="R5238" s="5">
        <v>45.397994995117102</v>
      </c>
      <c r="S5238" s="5">
        <v>42.668052673339801</v>
      </c>
      <c r="T5238" s="5">
        <v>35.369823455810497</v>
      </c>
      <c r="U5238" s="5">
        <v>41.145290374755803</v>
      </c>
      <c r="V5238" s="5">
        <v>53.87886428833</v>
      </c>
      <c r="W5238" s="5">
        <v>64.637382507324205</v>
      </c>
      <c r="X5238" s="5">
        <v>61.842559814453097</v>
      </c>
      <c r="Y5238" s="5">
        <v>60.119602203369105</v>
      </c>
      <c r="Z5238" s="5">
        <v>73.638969421386705</v>
      </c>
      <c r="AA5238" s="5">
        <v>55.950534820556598</v>
      </c>
      <c r="AB5238" s="5">
        <v>74.55078125</v>
      </c>
      <c r="AC5238" s="5">
        <v>68.046761830647768</v>
      </c>
      <c r="AD5238" s="5">
        <v>68.305259704589801</v>
      </c>
      <c r="AE5238" s="5">
        <v>79.479644775390597</v>
      </c>
      <c r="AF5238" s="5">
        <v>70.275321960449205</v>
      </c>
      <c r="AG5238" s="5">
        <v>72.686742146809877</v>
      </c>
      <c r="AH5238" s="5">
        <v>70.399887084960895</v>
      </c>
      <c r="AI5238" s="5">
        <v>81.027847290039006</v>
      </c>
      <c r="AJ5238" s="5">
        <v>66.667434692382798</v>
      </c>
      <c r="AK5238" s="5">
        <v>72.698389689127566</v>
      </c>
      <c r="AL5238" s="5">
        <v>27.043033599853501</v>
      </c>
      <c r="AM5238" s="5">
        <v>38.0041694641113</v>
      </c>
      <c r="AO5238" s="5">
        <v>32.523601531982401</v>
      </c>
      <c r="AP5238" s="5">
        <v>58.541187286376903</v>
      </c>
      <c r="AQ5238" s="5">
        <v>49.978446960449197</v>
      </c>
      <c r="AR5238" s="5">
        <v>51.2530517578125</v>
      </c>
      <c r="AS5238" s="5">
        <v>53.257562001546205</v>
      </c>
      <c r="AT5238" s="5">
        <v>52.6079711914062</v>
      </c>
      <c r="AU5238" s="5">
        <v>46.690933227538999</v>
      </c>
      <c r="AV5238" s="5">
        <v>103.308387756347</v>
      </c>
      <c r="AW5238" s="5">
        <v>67.535764058430729</v>
      </c>
      <c r="AY5238" s="5">
        <v>45.420570373535099</v>
      </c>
      <c r="AZ5238" s="5">
        <v>45.401844024658203</v>
      </c>
      <c r="BA5238" s="5">
        <v>45.411207199096651</v>
      </c>
    </row>
    <row r="5239" spans="1:53" x14ac:dyDescent="0.2">
      <c r="A5239" s="1">
        <v>5236</v>
      </c>
      <c r="B5239" s="1" t="s">
        <v>20940</v>
      </c>
      <c r="C5239" s="1" t="s">
        <v>20941</v>
      </c>
      <c r="D5239" s="1" t="s">
        <v>20942</v>
      </c>
      <c r="E5239" s="1" t="s">
        <v>20943</v>
      </c>
      <c r="F5239" s="5">
        <v>232.31864929199199</v>
      </c>
      <c r="G5239" s="5">
        <v>240.48829650878901</v>
      </c>
      <c r="H5239" s="5">
        <v>263.670654296875</v>
      </c>
      <c r="I5239" s="5">
        <v>245.49253336588535</v>
      </c>
      <c r="J5239" s="5">
        <v>178.67213439941401</v>
      </c>
      <c r="K5239" s="5">
        <v>156.89396667480401</v>
      </c>
      <c r="L5239" s="5">
        <v>181.441635131835</v>
      </c>
      <c r="M5239" s="5">
        <v>172.33591206868434</v>
      </c>
      <c r="N5239" s="5">
        <v>179.24444580078099</v>
      </c>
      <c r="O5239" s="5">
        <v>183.89665222167901</v>
      </c>
      <c r="P5239" s="5">
        <v>166.58393859863199</v>
      </c>
      <c r="Q5239" s="5">
        <v>176.57501220703068</v>
      </c>
      <c r="R5239" s="5">
        <v>151.25390625</v>
      </c>
      <c r="S5239" s="5">
        <v>167.87046813964801</v>
      </c>
      <c r="T5239" s="5">
        <v>146.12199401855401</v>
      </c>
      <c r="U5239" s="5">
        <v>155.08212280273401</v>
      </c>
      <c r="V5239" s="5">
        <v>147.74185180664</v>
      </c>
      <c r="W5239" s="5">
        <v>175.48765563964801</v>
      </c>
      <c r="X5239" s="5">
        <v>161.19610595703099</v>
      </c>
      <c r="Y5239" s="5">
        <v>161.47520446777301</v>
      </c>
      <c r="Z5239" s="5">
        <v>130.86715698242099</v>
      </c>
      <c r="AA5239" s="5">
        <v>162.93563842773401</v>
      </c>
      <c r="AB5239" s="5">
        <v>147.72412109375</v>
      </c>
      <c r="AC5239" s="5">
        <v>147.17563883463501</v>
      </c>
      <c r="AD5239" s="5">
        <v>203.73895263671801</v>
      </c>
      <c r="AE5239" s="5">
        <v>173.89588928222599</v>
      </c>
      <c r="AF5239" s="5">
        <v>179.86143493652301</v>
      </c>
      <c r="AG5239" s="5">
        <v>185.83209228515568</v>
      </c>
      <c r="AH5239" s="5">
        <v>154.88070678710901</v>
      </c>
      <c r="AI5239" s="5">
        <v>162.76669311523401</v>
      </c>
      <c r="AJ5239" s="5">
        <v>168.45555114746</v>
      </c>
      <c r="AK5239" s="5">
        <v>162.03431701660099</v>
      </c>
      <c r="AL5239" s="5">
        <v>77.094223022460895</v>
      </c>
      <c r="AM5239" s="5">
        <v>71.473258972167898</v>
      </c>
      <c r="AN5239" s="5">
        <v>93.042335510253906</v>
      </c>
      <c r="AO5239" s="5">
        <v>80.536605834960895</v>
      </c>
      <c r="AP5239" s="5">
        <v>96.959945678710895</v>
      </c>
      <c r="AQ5239" s="5">
        <v>107.271507263183</v>
      </c>
      <c r="AR5239" s="5">
        <v>108.390449523925</v>
      </c>
      <c r="AS5239" s="5">
        <v>104.20730082193963</v>
      </c>
      <c r="AT5239" s="5">
        <v>80.262870788574205</v>
      </c>
      <c r="AU5239" s="5">
        <v>37.086360931396399</v>
      </c>
      <c r="AV5239" s="5">
        <v>111.584655761718</v>
      </c>
      <c r="AW5239" s="5">
        <v>76.311295827229529</v>
      </c>
      <c r="AX5239" s="5">
        <v>122.277099609375</v>
      </c>
      <c r="AY5239" s="5">
        <v>139.94488525390599</v>
      </c>
      <c r="AZ5239" s="5">
        <v>140.90872192382801</v>
      </c>
      <c r="BA5239" s="5">
        <v>134.37690226236967</v>
      </c>
    </row>
    <row r="5240" spans="1:53" x14ac:dyDescent="0.2">
      <c r="A5240" s="1">
        <v>5237</v>
      </c>
      <c r="B5240" s="1" t="s">
        <v>20944</v>
      </c>
      <c r="C5240" s="1" t="s">
        <v>20945</v>
      </c>
      <c r="D5240" s="1" t="s">
        <v>20946</v>
      </c>
      <c r="E5240" s="1" t="s">
        <v>20947</v>
      </c>
      <c r="F5240" s="5">
        <v>188.05497741699199</v>
      </c>
      <c r="G5240" s="5">
        <v>206.57376098632801</v>
      </c>
      <c r="H5240" s="5">
        <v>200.774810791015</v>
      </c>
      <c r="I5240" s="5">
        <v>198.467849731445</v>
      </c>
      <c r="J5240" s="5">
        <v>194.11331176757801</v>
      </c>
      <c r="K5240" s="5">
        <v>229.59088134765599</v>
      </c>
      <c r="L5240" s="5">
        <v>217.570877075195</v>
      </c>
      <c r="M5240" s="5">
        <v>213.75835673014299</v>
      </c>
      <c r="N5240" s="5">
        <v>103.16854858398401</v>
      </c>
      <c r="O5240" s="5">
        <v>82.575920104980398</v>
      </c>
      <c r="P5240" s="5">
        <v>79.233055114746094</v>
      </c>
      <c r="Q5240" s="5">
        <v>88.325841267903499</v>
      </c>
      <c r="R5240" s="5">
        <v>99.301856994628906</v>
      </c>
      <c r="S5240" s="5">
        <v>98.615768432617102</v>
      </c>
      <c r="T5240" s="5">
        <v>80.82080078125</v>
      </c>
      <c r="U5240" s="5">
        <v>92.912808736165331</v>
      </c>
      <c r="V5240" s="5">
        <v>163.537185668945</v>
      </c>
      <c r="W5240" s="5">
        <v>156.77101135253901</v>
      </c>
      <c r="X5240" s="5">
        <v>154.48179626464801</v>
      </c>
      <c r="Y5240" s="5">
        <v>158.26333109537734</v>
      </c>
      <c r="Z5240" s="5">
        <v>268.12973022460898</v>
      </c>
      <c r="AA5240" s="5">
        <v>254.60800170898401</v>
      </c>
      <c r="AB5240" s="5">
        <v>264.95965576171801</v>
      </c>
      <c r="AC5240" s="5">
        <v>262.56579589843699</v>
      </c>
      <c r="AD5240" s="5">
        <v>222.360748291015</v>
      </c>
      <c r="AE5240" s="5">
        <v>190.981033325195</v>
      </c>
      <c r="AF5240" s="5">
        <v>222.66516113281199</v>
      </c>
      <c r="AG5240" s="5">
        <v>212.00231424967401</v>
      </c>
      <c r="AH5240" s="5">
        <v>191.065338134765</v>
      </c>
      <c r="AI5240" s="5">
        <v>135.96878051757801</v>
      </c>
      <c r="AJ5240" s="5">
        <v>160.82382202148401</v>
      </c>
      <c r="AK5240" s="5">
        <v>162.61931355794232</v>
      </c>
      <c r="AL5240" s="5">
        <v>76.995918273925696</v>
      </c>
      <c r="AM5240" s="5">
        <v>72.136512756347599</v>
      </c>
      <c r="AN5240" s="5">
        <v>96.339118957519503</v>
      </c>
      <c r="AO5240" s="5">
        <v>81.823849995930928</v>
      </c>
      <c r="AP5240" s="5">
        <v>112.71728515625</v>
      </c>
      <c r="AQ5240" s="5">
        <v>113.93836975097599</v>
      </c>
      <c r="AR5240" s="5">
        <v>109.20725250244099</v>
      </c>
      <c r="AS5240" s="5">
        <v>111.954302469889</v>
      </c>
      <c r="AT5240" s="5">
        <v>131.28919982910099</v>
      </c>
      <c r="AU5240" s="5">
        <v>162.24496459960901</v>
      </c>
      <c r="AV5240" s="5">
        <v>73.466476440429602</v>
      </c>
      <c r="AW5240" s="5">
        <v>122.33354695637986</v>
      </c>
      <c r="AX5240" s="5">
        <v>157.18130493164</v>
      </c>
      <c r="AY5240" s="5">
        <v>178.82879638671801</v>
      </c>
      <c r="AZ5240" s="5">
        <v>137.73724365234301</v>
      </c>
      <c r="BA5240" s="5">
        <v>157.91578165690035</v>
      </c>
    </row>
    <row r="5241" spans="1:53" x14ac:dyDescent="0.2">
      <c r="A5241" s="1">
        <v>5238</v>
      </c>
      <c r="B5241" s="1" t="s">
        <v>20948</v>
      </c>
      <c r="C5241" s="1" t="s">
        <v>20949</v>
      </c>
      <c r="D5241" s="1" t="s">
        <v>20950</v>
      </c>
      <c r="E5241" s="1" t="s">
        <v>20951</v>
      </c>
      <c r="F5241" s="5">
        <v>414.72314453125</v>
      </c>
      <c r="G5241" s="5">
        <v>429.03677368164</v>
      </c>
      <c r="H5241" s="5">
        <v>448.39260864257801</v>
      </c>
      <c r="I5241" s="5">
        <v>430.71750895182259</v>
      </c>
      <c r="J5241" s="5">
        <v>369.06063842773398</v>
      </c>
      <c r="K5241" s="5">
        <v>374.12503051757801</v>
      </c>
      <c r="L5241" s="5">
        <v>377.26083374023398</v>
      </c>
      <c r="M5241" s="5">
        <v>373.48216756184866</v>
      </c>
      <c r="N5241" s="5">
        <v>249.24299621582</v>
      </c>
      <c r="O5241" s="5">
        <v>264.51013183593699</v>
      </c>
      <c r="P5241" s="5">
        <v>226.61756896972599</v>
      </c>
      <c r="Q5241" s="5">
        <v>246.79023234049433</v>
      </c>
      <c r="R5241" s="5">
        <v>210.38682556152301</v>
      </c>
      <c r="S5241" s="5">
        <v>210.77450561523401</v>
      </c>
      <c r="T5241" s="5">
        <v>215.98800659179599</v>
      </c>
      <c r="U5241" s="5">
        <v>212.38311258951765</v>
      </c>
      <c r="V5241" s="5">
        <v>257.53802490234301</v>
      </c>
      <c r="W5241" s="5">
        <v>258.20950317382801</v>
      </c>
      <c r="X5241" s="5">
        <v>257.59597778320301</v>
      </c>
      <c r="Y5241" s="5">
        <v>257.78116861979134</v>
      </c>
      <c r="Z5241" s="5">
        <v>290.40640258789</v>
      </c>
      <c r="AA5241" s="5">
        <v>284.78640747070301</v>
      </c>
      <c r="AB5241" s="5">
        <v>313.98123168945301</v>
      </c>
      <c r="AC5241" s="5">
        <v>296.39134724934871</v>
      </c>
      <c r="AD5241" s="5">
        <v>469.55670166015602</v>
      </c>
      <c r="AE5241" s="5">
        <v>440.71112060546801</v>
      </c>
      <c r="AF5241" s="5">
        <v>451.38217163085898</v>
      </c>
      <c r="AG5241" s="5">
        <v>453.88333129882767</v>
      </c>
      <c r="AH5241" s="5">
        <v>382.05270385742102</v>
      </c>
      <c r="AI5241" s="5">
        <v>406.00823974609301</v>
      </c>
      <c r="AJ5241" s="5">
        <v>400.06405639648398</v>
      </c>
      <c r="AK5241" s="5">
        <v>396.041666666666</v>
      </c>
      <c r="AL5241" s="5">
        <v>132.79232788085901</v>
      </c>
      <c r="AM5241" s="5">
        <v>155.579833984375</v>
      </c>
      <c r="AN5241" s="5">
        <v>155.41265869140599</v>
      </c>
      <c r="AO5241" s="5">
        <v>147.92827351888002</v>
      </c>
      <c r="AP5241" s="5">
        <v>151.13562011718699</v>
      </c>
      <c r="AQ5241" s="5">
        <v>155.54640197753901</v>
      </c>
      <c r="AR5241" s="5">
        <v>142.62648010253901</v>
      </c>
      <c r="AS5241" s="5">
        <v>149.76950073242168</v>
      </c>
      <c r="AT5241" s="5">
        <v>193.78273010253901</v>
      </c>
      <c r="AU5241" s="5">
        <v>199.35296630859301</v>
      </c>
      <c r="AV5241" s="5">
        <v>163.66213989257801</v>
      </c>
      <c r="AW5241" s="5">
        <v>185.59927876790334</v>
      </c>
      <c r="AX5241" s="5">
        <v>213.69366455078099</v>
      </c>
      <c r="AY5241" s="5">
        <v>135.60935974121</v>
      </c>
      <c r="AZ5241" s="5">
        <v>157.41009521484301</v>
      </c>
      <c r="BA5241" s="5">
        <v>168.90437316894466</v>
      </c>
    </row>
    <row r="5242" spans="1:53" x14ac:dyDescent="0.2">
      <c r="A5242" s="1">
        <v>5239</v>
      </c>
      <c r="B5242" s="1" t="s">
        <v>20952</v>
      </c>
      <c r="C5242" s="1" t="s">
        <v>20953</v>
      </c>
      <c r="D5242" s="1" t="s">
        <v>20954</v>
      </c>
      <c r="E5242" s="1" t="s">
        <v>20955</v>
      </c>
      <c r="F5242" s="5">
        <v>313.71340942382801</v>
      </c>
      <c r="G5242" s="5">
        <v>320.36462402343699</v>
      </c>
      <c r="H5242" s="5">
        <v>312.04293823242102</v>
      </c>
      <c r="I5242" s="5">
        <v>315.37365722656199</v>
      </c>
      <c r="J5242" s="5">
        <v>349.42864990234301</v>
      </c>
      <c r="K5242" s="5">
        <v>343.69174194335898</v>
      </c>
      <c r="L5242" s="5">
        <v>353.12609863281199</v>
      </c>
      <c r="M5242" s="5">
        <v>348.74883015950468</v>
      </c>
      <c r="N5242" s="5">
        <v>370.409576416015</v>
      </c>
      <c r="O5242" s="5">
        <v>349.600341796875</v>
      </c>
      <c r="P5242" s="5">
        <v>347.50823974609301</v>
      </c>
      <c r="Q5242" s="5">
        <v>355.83938598632767</v>
      </c>
      <c r="R5242" s="5">
        <v>333.091217041015</v>
      </c>
      <c r="S5242" s="5">
        <v>336.44046020507801</v>
      </c>
      <c r="T5242" s="5">
        <v>332.59011840820301</v>
      </c>
      <c r="U5242" s="5">
        <v>334.04059855143203</v>
      </c>
      <c r="V5242" s="5">
        <v>193.55575561523401</v>
      </c>
      <c r="W5242" s="5">
        <v>215.13179016113199</v>
      </c>
      <c r="X5242" s="5">
        <v>213.68672180175699</v>
      </c>
      <c r="Y5242" s="5">
        <v>207.45808919270766</v>
      </c>
      <c r="Z5242" s="5">
        <v>415.69509887695301</v>
      </c>
      <c r="AA5242" s="5">
        <v>472.497955322265</v>
      </c>
      <c r="AB5242" s="5">
        <v>425.00686645507801</v>
      </c>
      <c r="AC5242" s="5">
        <v>437.73330688476534</v>
      </c>
      <c r="AD5242" s="5">
        <v>152.18644714355401</v>
      </c>
      <c r="AE5242" s="5">
        <v>159.784912109375</v>
      </c>
      <c r="AF5242" s="5">
        <v>161.54273986816401</v>
      </c>
      <c r="AG5242" s="5">
        <v>157.83803304036434</v>
      </c>
      <c r="AH5242" s="5">
        <v>161.66082763671801</v>
      </c>
      <c r="AI5242" s="5">
        <v>156.50294494628901</v>
      </c>
      <c r="AJ5242" s="5">
        <v>171.92041015625</v>
      </c>
      <c r="AK5242" s="5">
        <v>163.361394246419</v>
      </c>
      <c r="AL5242" s="5">
        <v>295.68026733398398</v>
      </c>
      <c r="AM5242" s="5">
        <v>281.58551025390602</v>
      </c>
      <c r="AN5242" s="5">
        <v>288.78967285156199</v>
      </c>
      <c r="AO5242" s="5">
        <v>288.68515014648398</v>
      </c>
      <c r="AP5242" s="5">
        <v>225.35501098632801</v>
      </c>
      <c r="AQ5242" s="5">
        <v>239.486892700195</v>
      </c>
      <c r="AR5242" s="5">
        <v>242.05223083496</v>
      </c>
      <c r="AS5242" s="5">
        <v>235.63137817382767</v>
      </c>
      <c r="AT5242" s="5">
        <v>200.87052917480401</v>
      </c>
      <c r="AU5242" s="5">
        <v>206.31596374511699</v>
      </c>
      <c r="AV5242" s="5">
        <v>203.53137207031199</v>
      </c>
      <c r="AW5242" s="5">
        <v>203.57262166341101</v>
      </c>
      <c r="AX5242" s="5">
        <v>218.85585021972599</v>
      </c>
      <c r="AY5242" s="5">
        <v>206.69650268554599</v>
      </c>
      <c r="AZ5242" s="5">
        <v>187.70764160156199</v>
      </c>
      <c r="BA5242" s="5">
        <v>204.41999816894463</v>
      </c>
    </row>
    <row r="5243" spans="1:53" x14ac:dyDescent="0.2">
      <c r="A5243" s="1">
        <v>5240</v>
      </c>
      <c r="B5243" s="1" t="s">
        <v>20956</v>
      </c>
      <c r="C5243" s="1" t="s">
        <v>20957</v>
      </c>
      <c r="D5243" s="1" t="s">
        <v>20958</v>
      </c>
      <c r="E5243" s="1" t="s">
        <v>20959</v>
      </c>
      <c r="F5243" s="5">
        <v>103.351112365722</v>
      </c>
      <c r="G5243" s="5">
        <v>181.60719299316401</v>
      </c>
      <c r="H5243" s="5">
        <v>103.229690551757</v>
      </c>
      <c r="I5243" s="5">
        <v>129.39599863688102</v>
      </c>
      <c r="J5243" s="5">
        <v>132.78439331054599</v>
      </c>
      <c r="K5243" s="5">
        <v>101.51633453369099</v>
      </c>
      <c r="L5243" s="5">
        <v>120.406700134277</v>
      </c>
      <c r="M5243" s="5">
        <v>118.23580932617132</v>
      </c>
      <c r="N5243" s="5">
        <v>160.434310913085</v>
      </c>
      <c r="O5243" s="5">
        <v>136.06265258789</v>
      </c>
      <c r="P5243" s="5">
        <v>153.91319274902301</v>
      </c>
      <c r="Q5243" s="5">
        <v>150.13671874999932</v>
      </c>
      <c r="R5243" s="5">
        <v>112.603141784667</v>
      </c>
      <c r="S5243" s="5">
        <v>117.834754943847</v>
      </c>
      <c r="U5243" s="5">
        <v>115.218948364257</v>
      </c>
      <c r="V5243" s="5">
        <v>107.813758850097</v>
      </c>
      <c r="W5243" s="5">
        <v>133.251861572265</v>
      </c>
      <c r="X5243" s="5">
        <v>97.102157592773395</v>
      </c>
      <c r="Y5243" s="5">
        <v>112.72259267171181</v>
      </c>
      <c r="Z5243" s="5">
        <v>113.368431091308</v>
      </c>
      <c r="AA5243" s="5">
        <v>126.706832885742</v>
      </c>
      <c r="AB5243" s="5">
        <v>131.93293762207</v>
      </c>
      <c r="AC5243" s="5">
        <v>124.00273386637332</v>
      </c>
      <c r="AD5243" s="5">
        <v>125.775382995605</v>
      </c>
      <c r="AE5243" s="5">
        <v>140.86769104003901</v>
      </c>
      <c r="AF5243" s="5">
        <v>112.77732086181599</v>
      </c>
      <c r="AG5243" s="5">
        <v>126.47346496582001</v>
      </c>
      <c r="AH5243" s="5">
        <v>119.013092041015</v>
      </c>
      <c r="AI5243" s="5">
        <v>124.97653198242099</v>
      </c>
      <c r="AJ5243" s="5">
        <v>111.67062377929599</v>
      </c>
      <c r="AK5243" s="5">
        <v>118.553415934244</v>
      </c>
      <c r="AL5243" s="5">
        <v>106.669921875</v>
      </c>
      <c r="AM5243" s="5">
        <v>104.476203918457</v>
      </c>
      <c r="AN5243" s="5">
        <v>143.29786682128901</v>
      </c>
      <c r="AO5243" s="5">
        <v>118.14799753824866</v>
      </c>
      <c r="AP5243" s="5">
        <v>109.722442626953</v>
      </c>
      <c r="AQ5243" s="5">
        <v>102.281127929687</v>
      </c>
      <c r="AR5243" s="5">
        <v>96.514137268066406</v>
      </c>
      <c r="AS5243" s="5">
        <v>102.8392359415688</v>
      </c>
      <c r="AT5243" s="5">
        <v>99.926765441894503</v>
      </c>
      <c r="AU5243" s="5">
        <v>87.748268127441406</v>
      </c>
      <c r="AV5243" s="5">
        <v>66.469650268554602</v>
      </c>
      <c r="AW5243" s="5">
        <v>84.714894612630175</v>
      </c>
      <c r="AX5243" s="5">
        <v>151.61152648925699</v>
      </c>
      <c r="AY5243" s="5">
        <v>90.595375061035099</v>
      </c>
      <c r="AZ5243" s="5">
        <v>133.32759094238199</v>
      </c>
      <c r="BA5243" s="5">
        <v>125.1781641642247</v>
      </c>
    </row>
    <row r="5244" spans="1:53" x14ac:dyDescent="0.2">
      <c r="A5244" s="1">
        <v>5241</v>
      </c>
      <c r="B5244" s="1" t="s">
        <v>20960</v>
      </c>
      <c r="C5244" s="1" t="s">
        <v>20961</v>
      </c>
      <c r="D5244" s="1" t="s">
        <v>20962</v>
      </c>
      <c r="E5244" s="1" t="s">
        <v>20963</v>
      </c>
      <c r="N5244" s="5">
        <v>172.60853576660099</v>
      </c>
      <c r="O5244" s="5">
        <v>178.662994384765</v>
      </c>
      <c r="P5244" s="5">
        <v>118.641998291015</v>
      </c>
      <c r="Q5244" s="5">
        <v>156.637842814127</v>
      </c>
    </row>
    <row r="5245" spans="1:53" x14ac:dyDescent="0.2">
      <c r="A5245" s="1">
        <v>5242</v>
      </c>
      <c r="B5245" s="1" t="s">
        <v>20964</v>
      </c>
      <c r="C5245" s="1" t="s">
        <v>20965</v>
      </c>
      <c r="D5245" s="1" t="s">
        <v>20966</v>
      </c>
      <c r="E5245" s="1" t="s">
        <v>20967</v>
      </c>
      <c r="F5245" s="5">
        <v>186.99630737304599</v>
      </c>
      <c r="G5245" s="5">
        <v>207.69616699218699</v>
      </c>
      <c r="H5245" s="5">
        <v>200.97927856445301</v>
      </c>
      <c r="I5245" s="5">
        <v>198.55725097656202</v>
      </c>
      <c r="J5245" s="5">
        <v>209.87118530273401</v>
      </c>
      <c r="K5245" s="5">
        <v>211.12721252441401</v>
      </c>
      <c r="L5245" s="5">
        <v>201.44445800781199</v>
      </c>
      <c r="M5245" s="5">
        <v>207.48095194498669</v>
      </c>
      <c r="N5245" s="5">
        <v>135.75827026367099</v>
      </c>
      <c r="O5245" s="5">
        <v>129.07160949707</v>
      </c>
      <c r="P5245" s="5">
        <v>127.68807220458901</v>
      </c>
      <c r="Q5245" s="5">
        <v>130.83931732177666</v>
      </c>
      <c r="R5245" s="5">
        <v>123.75960540771401</v>
      </c>
      <c r="S5245" s="5">
        <v>118.77938842773401</v>
      </c>
      <c r="T5245" s="5">
        <v>146.61395263671801</v>
      </c>
      <c r="U5245" s="5">
        <v>129.71764882405535</v>
      </c>
      <c r="V5245" s="5">
        <v>159.21253967285099</v>
      </c>
      <c r="W5245" s="5">
        <v>157.65254211425699</v>
      </c>
      <c r="X5245" s="5">
        <v>154.13172912597599</v>
      </c>
      <c r="Y5245" s="5">
        <v>156.998936971028</v>
      </c>
      <c r="Z5245" s="5">
        <v>201.25534057617099</v>
      </c>
      <c r="AA5245" s="5">
        <v>191.90577697753901</v>
      </c>
      <c r="AB5245" s="5">
        <v>211.57485961914</v>
      </c>
      <c r="AC5245" s="5">
        <v>201.57865905761665</v>
      </c>
      <c r="AD5245" s="5">
        <v>153.68664550781199</v>
      </c>
      <c r="AE5245" s="5">
        <v>144.99954223632801</v>
      </c>
      <c r="AF5245" s="5">
        <v>153.60906982421801</v>
      </c>
      <c r="AG5245" s="5">
        <v>150.76508585611933</v>
      </c>
      <c r="AH5245" s="5">
        <v>153.77980041503901</v>
      </c>
      <c r="AI5245" s="5">
        <v>142.16371154785099</v>
      </c>
      <c r="AJ5245" s="5">
        <v>151.71656799316401</v>
      </c>
      <c r="AK5245" s="5">
        <v>149.22002665201799</v>
      </c>
      <c r="AL5245" s="5">
        <v>98.275253295898395</v>
      </c>
      <c r="AM5245" s="5">
        <v>104.11521911621</v>
      </c>
      <c r="AN5245" s="5">
        <v>113.52617645263599</v>
      </c>
      <c r="AO5245" s="5">
        <v>105.30554962158146</v>
      </c>
      <c r="AP5245" s="5">
        <v>124.586608886718</v>
      </c>
      <c r="AQ5245" s="5">
        <v>120.03009033203099</v>
      </c>
      <c r="AR5245" s="5">
        <v>122.72628784179599</v>
      </c>
      <c r="AS5245" s="5">
        <v>122.44766235351499</v>
      </c>
      <c r="AT5245" s="5">
        <v>149.19932556152301</v>
      </c>
      <c r="AU5245" s="5">
        <v>145.67294311523401</v>
      </c>
      <c r="AV5245" s="5">
        <v>162.33361816406199</v>
      </c>
      <c r="AW5245" s="5">
        <v>152.40196228027301</v>
      </c>
      <c r="AX5245" s="5">
        <v>133.751541137695</v>
      </c>
      <c r="AY5245" s="5">
        <v>138.11634826660099</v>
      </c>
      <c r="AZ5245" s="5">
        <v>141.93943786621</v>
      </c>
      <c r="BA5245" s="5">
        <v>137.93577575683534</v>
      </c>
    </row>
    <row r="5246" spans="1:53" x14ac:dyDescent="0.2">
      <c r="A5246" s="1">
        <v>5243</v>
      </c>
      <c r="B5246" s="1" t="s">
        <v>20968</v>
      </c>
      <c r="C5246" s="1" t="s">
        <v>20969</v>
      </c>
      <c r="D5246" s="1" t="s">
        <v>20970</v>
      </c>
      <c r="E5246" s="1" t="s">
        <v>20971</v>
      </c>
      <c r="F5246" s="5">
        <v>165.96478271484301</v>
      </c>
      <c r="G5246" s="5">
        <v>166.90133666992099</v>
      </c>
      <c r="H5246" s="5">
        <v>194.99914550781199</v>
      </c>
      <c r="I5246" s="5">
        <v>175.95508829752535</v>
      </c>
      <c r="J5246" s="5">
        <v>166.81040954589801</v>
      </c>
      <c r="K5246" s="5">
        <v>182.43144226074199</v>
      </c>
      <c r="L5246" s="5">
        <v>182.075759887695</v>
      </c>
      <c r="M5246" s="5">
        <v>177.10587056477834</v>
      </c>
      <c r="N5246" s="5">
        <v>164.39610290527301</v>
      </c>
      <c r="O5246" s="5">
        <v>164.53303527832</v>
      </c>
      <c r="P5246" s="5">
        <v>162.84114074707</v>
      </c>
      <c r="Q5246" s="5">
        <v>163.923426310221</v>
      </c>
      <c r="R5246" s="5">
        <v>135.89436340332</v>
      </c>
      <c r="S5246" s="5">
        <v>107.494491577148</v>
      </c>
      <c r="T5246" s="5">
        <v>116.14232635498</v>
      </c>
      <c r="U5246" s="5">
        <v>119.84372711181601</v>
      </c>
      <c r="V5246" s="5">
        <v>96.286491394042898</v>
      </c>
      <c r="W5246" s="5">
        <v>110.245147705078</v>
      </c>
      <c r="X5246" s="5">
        <v>112.042671203613</v>
      </c>
      <c r="Y5246" s="5">
        <v>106.19143676757797</v>
      </c>
      <c r="Z5246" s="5">
        <v>120.452545166015</v>
      </c>
      <c r="AA5246" s="5">
        <v>106.904891967773</v>
      </c>
      <c r="AB5246" s="5">
        <v>113.751174926757</v>
      </c>
      <c r="AC5246" s="5">
        <v>113.70287068684833</v>
      </c>
      <c r="AD5246" s="5">
        <v>141.71878051757801</v>
      </c>
      <c r="AE5246" s="5">
        <v>159.70619201660099</v>
      </c>
      <c r="AF5246" s="5">
        <v>160.74188232421801</v>
      </c>
      <c r="AG5246" s="5">
        <v>154.05561828613233</v>
      </c>
      <c r="AH5246" s="5">
        <v>177.80848693847599</v>
      </c>
      <c r="AI5246" s="5">
        <v>145.30319213867099</v>
      </c>
      <c r="AJ5246" s="5">
        <v>158.62805175781199</v>
      </c>
      <c r="AK5246" s="5">
        <v>160.57991027831966</v>
      </c>
      <c r="AL5246" s="5">
        <v>130.79463195800699</v>
      </c>
      <c r="AM5246" s="5">
        <v>124.995307922363</v>
      </c>
      <c r="AN5246" s="5">
        <v>119.746772766113</v>
      </c>
      <c r="AO5246" s="5">
        <v>125.17890421549434</v>
      </c>
      <c r="AP5246" s="5">
        <v>105.04078674316401</v>
      </c>
      <c r="AQ5246" s="5">
        <v>123.507598876953</v>
      </c>
      <c r="AR5246" s="5">
        <v>116.990348815917</v>
      </c>
      <c r="AS5246" s="5">
        <v>115.17957814534468</v>
      </c>
      <c r="AU5246" s="5">
        <v>116.31313323974599</v>
      </c>
      <c r="AV5246" s="5">
        <v>12.9397687911987</v>
      </c>
      <c r="AW5246" s="5">
        <v>64.626451015472341</v>
      </c>
      <c r="AX5246" s="5">
        <v>89.752189636230398</v>
      </c>
      <c r="AY5246" s="5">
        <v>101.12541961669901</v>
      </c>
      <c r="AZ5246" s="5">
        <v>88.750740051269503</v>
      </c>
      <c r="BA5246" s="5">
        <v>93.209449768066293</v>
      </c>
    </row>
    <row r="5247" spans="1:53" x14ac:dyDescent="0.2">
      <c r="A5247" s="1">
        <v>5244</v>
      </c>
      <c r="B5247" s="1" t="s">
        <v>20972</v>
      </c>
      <c r="C5247" s="1" t="s">
        <v>20973</v>
      </c>
      <c r="D5247" s="1" t="s">
        <v>20974</v>
      </c>
      <c r="E5247" s="1" t="s">
        <v>20975</v>
      </c>
      <c r="F5247" s="5">
        <v>100.346923828125</v>
      </c>
      <c r="G5247" s="5">
        <v>97.521621704101506</v>
      </c>
      <c r="H5247" s="5">
        <v>117.090026855468</v>
      </c>
      <c r="I5247" s="5">
        <v>104.98619079589817</v>
      </c>
      <c r="J5247" s="5">
        <v>107.78435516357401</v>
      </c>
      <c r="K5247" s="5">
        <v>114.576652526855</v>
      </c>
      <c r="L5247" s="5">
        <v>102.744018554687</v>
      </c>
      <c r="M5247" s="5">
        <v>108.36834208170534</v>
      </c>
      <c r="N5247" s="5">
        <v>163.952880859375</v>
      </c>
      <c r="O5247" s="5">
        <v>210.91607666015599</v>
      </c>
      <c r="P5247" s="5">
        <v>167.30014038085901</v>
      </c>
      <c r="Q5247" s="5">
        <v>180.72303263346336</v>
      </c>
      <c r="T5247" s="5">
        <v>65.374420166015597</v>
      </c>
      <c r="U5247" s="5">
        <v>65.374420166015597</v>
      </c>
      <c r="V5247" s="5">
        <v>127.862327575683</v>
      </c>
      <c r="W5247" s="5">
        <v>81.604965209960895</v>
      </c>
      <c r="X5247" s="5">
        <v>105.95651245117099</v>
      </c>
      <c r="Y5247" s="5">
        <v>105.14126841227164</v>
      </c>
      <c r="Z5247" s="5">
        <v>103.36952209472599</v>
      </c>
      <c r="AA5247" s="5">
        <v>107.94952392578099</v>
      </c>
      <c r="AB5247" s="5">
        <v>110.80677795410099</v>
      </c>
      <c r="AC5247" s="5">
        <v>107.37527465820267</v>
      </c>
      <c r="AD5247" s="5">
        <v>147.05458068847599</v>
      </c>
      <c r="AE5247" s="5">
        <v>137.84487915039</v>
      </c>
      <c r="AF5247" s="5">
        <v>173.831298828125</v>
      </c>
      <c r="AG5247" s="5">
        <v>152.91025288899701</v>
      </c>
      <c r="AH5247" s="5">
        <v>164.81724548339801</v>
      </c>
      <c r="AI5247" s="5">
        <v>124.250122070312</v>
      </c>
      <c r="AJ5247" s="5">
        <v>91.261787414550696</v>
      </c>
      <c r="AK5247" s="5">
        <v>126.77638498942024</v>
      </c>
      <c r="AL5247" s="5">
        <v>199.57301330566401</v>
      </c>
      <c r="AM5247" s="5">
        <v>178.00059509277301</v>
      </c>
      <c r="AN5247" s="5">
        <v>154.87628173828099</v>
      </c>
      <c r="AO5247" s="5">
        <v>177.48329671223937</v>
      </c>
      <c r="AP5247" s="5">
        <v>74.3421630859375</v>
      </c>
      <c r="AQ5247" s="5">
        <v>61.104354858398402</v>
      </c>
      <c r="AR5247" s="5">
        <v>81.720069885253906</v>
      </c>
      <c r="AS5247" s="5">
        <v>72.388862609863267</v>
      </c>
      <c r="AY5247" s="5">
        <v>92.514099121093693</v>
      </c>
      <c r="AZ5247" s="5">
        <v>90.113235473632798</v>
      </c>
      <c r="BA5247" s="5">
        <v>91.313667297363253</v>
      </c>
    </row>
    <row r="5248" spans="1:53" x14ac:dyDescent="0.2">
      <c r="A5248" s="1">
        <v>5245</v>
      </c>
      <c r="B5248" s="1" t="s">
        <v>20976</v>
      </c>
      <c r="C5248" s="1" t="s">
        <v>20977</v>
      </c>
      <c r="D5248" s="1" t="s">
        <v>20978</v>
      </c>
      <c r="E5248" s="1" t="s">
        <v>20979</v>
      </c>
      <c r="F5248" s="5">
        <v>29.111759185791001</v>
      </c>
      <c r="G5248" s="5">
        <v>36.105079650878899</v>
      </c>
      <c r="H5248" s="5">
        <v>34.385704040527301</v>
      </c>
      <c r="I5248" s="5">
        <v>33.200847625732401</v>
      </c>
      <c r="J5248" s="5">
        <v>37.3938789367675</v>
      </c>
      <c r="K5248" s="5">
        <v>61.282333374023402</v>
      </c>
      <c r="L5248" s="5">
        <v>36.882377624511697</v>
      </c>
      <c r="M5248" s="5">
        <v>45.186196645100864</v>
      </c>
      <c r="N5248" s="5">
        <v>99.378509521484304</v>
      </c>
      <c r="O5248" s="5">
        <v>85.481582641601506</v>
      </c>
      <c r="P5248" s="5">
        <v>70.141326904296804</v>
      </c>
      <c r="Q5248" s="5">
        <v>85.000473022460881</v>
      </c>
      <c r="S5248" s="5">
        <v>44.031314849853501</v>
      </c>
      <c r="T5248" s="5">
        <v>43.061859130859297</v>
      </c>
      <c r="U5248" s="5">
        <v>43.546586990356403</v>
      </c>
      <c r="AE5248" s="5">
        <v>29.366106033325099</v>
      </c>
      <c r="AF5248" s="5">
        <v>45.634475708007798</v>
      </c>
      <c r="AG5248" s="5">
        <v>37.500290870666447</v>
      </c>
      <c r="AH5248" s="5">
        <v>65.980422973632798</v>
      </c>
      <c r="AI5248" s="5">
        <v>58.515995025634702</v>
      </c>
      <c r="AJ5248" s="5">
        <v>54.442916870117102</v>
      </c>
      <c r="AK5248" s="5">
        <v>59.646444956461529</v>
      </c>
      <c r="AL5248" s="5">
        <v>71.023994445800696</v>
      </c>
      <c r="AM5248" s="5">
        <v>62.709632873535099</v>
      </c>
      <c r="AN5248" s="5">
        <v>50.779258728027301</v>
      </c>
      <c r="AO5248" s="5">
        <v>61.504295349121037</v>
      </c>
      <c r="AP5248" s="5">
        <v>41.155288696288999</v>
      </c>
      <c r="AQ5248" s="5">
        <v>36.631332397460902</v>
      </c>
      <c r="AR5248" s="5">
        <v>45.964969635009702</v>
      </c>
      <c r="AS5248" s="5">
        <v>41.250530242919865</v>
      </c>
    </row>
    <row r="5249" spans="1:53" x14ac:dyDescent="0.2">
      <c r="A5249" s="1">
        <v>5246</v>
      </c>
      <c r="B5249" s="1" t="s">
        <v>20980</v>
      </c>
      <c r="C5249" s="1" t="s">
        <v>20981</v>
      </c>
      <c r="D5249" s="1" t="s">
        <v>20982</v>
      </c>
      <c r="E5249" s="1" t="s">
        <v>20983</v>
      </c>
      <c r="N5249" s="5">
        <v>171.34660339355401</v>
      </c>
      <c r="O5249" s="5">
        <v>153.81442260742099</v>
      </c>
      <c r="P5249" s="5">
        <v>129.81985473632801</v>
      </c>
      <c r="Q5249" s="5">
        <v>151.66029357910099</v>
      </c>
      <c r="AI5249" s="5">
        <v>22.1808567047119</v>
      </c>
      <c r="AK5249" s="5">
        <v>22.1808567047119</v>
      </c>
      <c r="AV5249" s="5">
        <v>144.26344299316401</v>
      </c>
      <c r="AW5249" s="5">
        <v>144.26344299316401</v>
      </c>
      <c r="AY5249" s="5">
        <v>134.81172180175699</v>
      </c>
      <c r="BA5249" s="5">
        <v>134.81172180175699</v>
      </c>
    </row>
    <row r="5250" spans="1:53" x14ac:dyDescent="0.2">
      <c r="A5250" s="1">
        <v>5247</v>
      </c>
      <c r="B5250" s="1" t="s">
        <v>20984</v>
      </c>
      <c r="C5250" s="1" t="s">
        <v>20985</v>
      </c>
      <c r="D5250" s="1" t="s">
        <v>20986</v>
      </c>
      <c r="E5250" s="1" t="s">
        <v>20987</v>
      </c>
      <c r="F5250" s="5">
        <v>2633.25390625</v>
      </c>
      <c r="G5250" s="5">
        <v>2642.0205078125</v>
      </c>
      <c r="H5250" s="5">
        <v>2676.87670898437</v>
      </c>
      <c r="I5250" s="5">
        <v>2650.7170410156232</v>
      </c>
      <c r="J5250" s="5">
        <v>2464.67749023437</v>
      </c>
      <c r="K5250" s="5">
        <v>2458.71044921875</v>
      </c>
      <c r="L5250" s="5">
        <v>2446.41381835937</v>
      </c>
      <c r="M5250" s="5">
        <v>2456.6005859374964</v>
      </c>
      <c r="N5250" s="5">
        <v>7233.24658203125</v>
      </c>
      <c r="O5250" s="5">
        <v>7059.4541015625</v>
      </c>
      <c r="P5250" s="5">
        <v>6922.025390625</v>
      </c>
      <c r="Q5250" s="5">
        <v>7071.575358072917</v>
      </c>
      <c r="R5250" s="5">
        <v>4421.59912109375</v>
      </c>
      <c r="S5250" s="5">
        <v>4366.5458984375</v>
      </c>
      <c r="T5250" s="5">
        <v>4367.97998046875</v>
      </c>
      <c r="U5250" s="5">
        <v>4385.375</v>
      </c>
      <c r="V5250" s="5">
        <v>3023.666015625</v>
      </c>
      <c r="W5250" s="5">
        <v>2918.69995117187</v>
      </c>
      <c r="X5250" s="5">
        <v>3035.78979492187</v>
      </c>
      <c r="Y5250" s="5">
        <v>2992.7185872395798</v>
      </c>
      <c r="Z5250" s="5">
        <v>2417.52197265625</v>
      </c>
      <c r="AA5250" s="5">
        <v>2309.15161132812</v>
      </c>
      <c r="AB5250" s="5">
        <v>2356.22778320312</v>
      </c>
      <c r="AC5250" s="5">
        <v>2360.9671223958298</v>
      </c>
      <c r="AD5250" s="5">
        <v>3157.32373046875</v>
      </c>
      <c r="AE5250" s="5">
        <v>3306.94653320312</v>
      </c>
      <c r="AF5250" s="5">
        <v>3230.06127929687</v>
      </c>
      <c r="AG5250" s="5">
        <v>3231.4438476562464</v>
      </c>
      <c r="AH5250" s="5">
        <v>3369.0888671875</v>
      </c>
      <c r="AI5250" s="5">
        <v>3366.63305664062</v>
      </c>
      <c r="AJ5250" s="5">
        <v>3238.43310546875</v>
      </c>
      <c r="AK5250" s="5">
        <v>3324.7183430989567</v>
      </c>
      <c r="AL5250" s="5">
        <v>5900.0361328125</v>
      </c>
      <c r="AM5250" s="5">
        <v>6070.01318359375</v>
      </c>
      <c r="AN5250" s="5">
        <v>6163.953125</v>
      </c>
      <c r="AO5250" s="5">
        <v>6044.66748046875</v>
      </c>
      <c r="AP5250" s="5">
        <v>3847.37524414062</v>
      </c>
      <c r="AQ5250" s="5">
        <v>3802.99560546875</v>
      </c>
      <c r="AR5250" s="5">
        <v>3832.5078125</v>
      </c>
      <c r="AS5250" s="5">
        <v>3827.6262207031232</v>
      </c>
      <c r="AT5250" s="5">
        <v>3335.77490234375</v>
      </c>
      <c r="AU5250" s="5">
        <v>3003.51049804687</v>
      </c>
      <c r="AV5250" s="5">
        <v>4012.73095703125</v>
      </c>
      <c r="AW5250" s="5">
        <v>3450.6721191406232</v>
      </c>
      <c r="AX5250" s="5">
        <v>2283.119140625</v>
      </c>
      <c r="AY5250" s="5">
        <v>2443.7021484375</v>
      </c>
      <c r="AZ5250" s="5">
        <v>2567.94873046875</v>
      </c>
      <c r="BA5250" s="5">
        <v>2431.5900065104165</v>
      </c>
    </row>
    <row r="5251" spans="1:53" x14ac:dyDescent="0.2">
      <c r="A5251" s="1">
        <v>5248</v>
      </c>
      <c r="B5251" s="1" t="s">
        <v>20988</v>
      </c>
      <c r="C5251" s="1" t="s">
        <v>20989</v>
      </c>
      <c r="D5251" s="1" t="s">
        <v>20990</v>
      </c>
      <c r="E5251" s="1" t="s">
        <v>20991</v>
      </c>
      <c r="F5251" s="5">
        <v>288.23541259765602</v>
      </c>
      <c r="G5251" s="5">
        <v>256.61361694335898</v>
      </c>
      <c r="H5251" s="5">
        <v>257.03671264648398</v>
      </c>
      <c r="I5251" s="5">
        <v>267.29524739583297</v>
      </c>
      <c r="J5251" s="5">
        <v>287.90295410156199</v>
      </c>
      <c r="K5251" s="5">
        <v>278.27365112304602</v>
      </c>
      <c r="L5251" s="5">
        <v>271.381256103515</v>
      </c>
      <c r="M5251" s="5">
        <v>279.185953776041</v>
      </c>
      <c r="N5251" s="5">
        <v>828.74664306640602</v>
      </c>
      <c r="O5251" s="5">
        <v>891.661376953125</v>
      </c>
      <c r="P5251" s="5">
        <v>854.44580078125</v>
      </c>
      <c r="Q5251" s="5">
        <v>858.28460693359375</v>
      </c>
      <c r="R5251" s="5">
        <v>503.761474609375</v>
      </c>
      <c r="S5251" s="5">
        <v>433.83670043945301</v>
      </c>
      <c r="T5251" s="5">
        <v>492.28729248046801</v>
      </c>
      <c r="U5251" s="5">
        <v>476.62848917643197</v>
      </c>
      <c r="V5251" s="5">
        <v>460.69195556640602</v>
      </c>
      <c r="W5251" s="5">
        <v>459.11398315429602</v>
      </c>
      <c r="X5251" s="5">
        <v>495.61654663085898</v>
      </c>
      <c r="Y5251" s="5">
        <v>471.80749511718699</v>
      </c>
      <c r="Z5251" s="5">
        <v>359.91271972656199</v>
      </c>
      <c r="AA5251" s="5">
        <v>366.41372680664</v>
      </c>
      <c r="AB5251" s="5">
        <v>355.23788452148398</v>
      </c>
      <c r="AC5251" s="5">
        <v>360.5214436848953</v>
      </c>
      <c r="AD5251" s="5">
        <v>263.34378051757801</v>
      </c>
      <c r="AE5251" s="5">
        <v>288.69662475585898</v>
      </c>
      <c r="AF5251" s="5">
        <v>261.42117309570301</v>
      </c>
      <c r="AG5251" s="5">
        <v>271.15385945638002</v>
      </c>
      <c r="AH5251" s="5">
        <v>216.60614013671801</v>
      </c>
      <c r="AI5251" s="5">
        <v>265.80026245117102</v>
      </c>
      <c r="AJ5251" s="5">
        <v>275.497314453125</v>
      </c>
      <c r="AK5251" s="5">
        <v>252.63457234700468</v>
      </c>
      <c r="AL5251" s="5">
        <v>935.279296875</v>
      </c>
      <c r="AM5251" s="5">
        <v>942.0859375</v>
      </c>
      <c r="AN5251" s="5">
        <v>1026.84484863281</v>
      </c>
      <c r="AO5251" s="5">
        <v>968.07002766926996</v>
      </c>
      <c r="AP5251" s="5">
        <v>425.5830078125</v>
      </c>
      <c r="AQ5251" s="5">
        <v>429.10690307617102</v>
      </c>
      <c r="AR5251" s="5">
        <v>434.99172973632801</v>
      </c>
      <c r="AS5251" s="5">
        <v>429.89388020833303</v>
      </c>
      <c r="AT5251" s="5">
        <v>326.83200073242102</v>
      </c>
      <c r="AU5251" s="5">
        <v>276.98254394531199</v>
      </c>
      <c r="AV5251" s="5">
        <v>351.34616088867102</v>
      </c>
      <c r="AW5251" s="5">
        <v>318.38690185546801</v>
      </c>
      <c r="AX5251" s="5">
        <v>369.66024780273398</v>
      </c>
      <c r="AY5251" s="5">
        <v>370.51986694335898</v>
      </c>
      <c r="AZ5251" s="5">
        <v>355.47659301757801</v>
      </c>
      <c r="BA5251" s="5">
        <v>365.21890258789034</v>
      </c>
    </row>
    <row r="5252" spans="1:53" x14ac:dyDescent="0.2">
      <c r="A5252" s="1">
        <v>5249</v>
      </c>
      <c r="B5252" s="1" t="s">
        <v>20992</v>
      </c>
      <c r="C5252" s="1" t="s">
        <v>20993</v>
      </c>
      <c r="D5252" s="1" t="s">
        <v>20994</v>
      </c>
      <c r="E5252" s="1" t="s">
        <v>20995</v>
      </c>
      <c r="F5252" s="5">
        <v>59.628501892089801</v>
      </c>
      <c r="G5252" s="5">
        <v>58.018722534179602</v>
      </c>
      <c r="H5252" s="5">
        <v>32.07857131958</v>
      </c>
      <c r="I5252" s="5">
        <v>49.908598581949803</v>
      </c>
      <c r="J5252" s="5">
        <v>55.113613128662102</v>
      </c>
      <c r="K5252" s="5">
        <v>38.983249664306598</v>
      </c>
      <c r="M5252" s="5">
        <v>47.048431396484347</v>
      </c>
      <c r="R5252" s="5">
        <v>60.865398406982401</v>
      </c>
      <c r="U5252" s="5">
        <v>60.865398406982401</v>
      </c>
      <c r="Z5252" s="5">
        <v>66.475601196289006</v>
      </c>
      <c r="AB5252" s="5">
        <v>65.676368713378906</v>
      </c>
      <c r="AC5252" s="5">
        <v>66.075984954833956</v>
      </c>
      <c r="AD5252" s="5">
        <v>52.635719299316399</v>
      </c>
      <c r="AE5252" s="5">
        <v>42.139083862304602</v>
      </c>
      <c r="AF5252" s="5">
        <v>75.212440490722599</v>
      </c>
      <c r="AG5252" s="5">
        <v>56.6624145507812</v>
      </c>
      <c r="AH5252" s="5">
        <v>32.609348297119098</v>
      </c>
      <c r="AI5252" s="5">
        <v>61.456695556640597</v>
      </c>
      <c r="AK5252" s="5">
        <v>47.033021926879847</v>
      </c>
      <c r="AR5252" s="5">
        <v>36.473129272460902</v>
      </c>
      <c r="AS5252" s="5">
        <v>36.473129272460902</v>
      </c>
    </row>
    <row r="5253" spans="1:53" x14ac:dyDescent="0.2">
      <c r="A5253" s="1">
        <v>5250</v>
      </c>
      <c r="B5253" s="1" t="s">
        <v>20996</v>
      </c>
      <c r="C5253" s="1" t="s">
        <v>20997</v>
      </c>
      <c r="D5253" s="1" t="s">
        <v>20998</v>
      </c>
      <c r="E5253" s="1" t="s">
        <v>20999</v>
      </c>
      <c r="F5253" s="5">
        <v>107.45003509521401</v>
      </c>
      <c r="G5253" s="5">
        <v>93.611999511718693</v>
      </c>
      <c r="H5253" s="5">
        <v>74.183639526367102</v>
      </c>
      <c r="I5253" s="5">
        <v>91.748558044433253</v>
      </c>
      <c r="J5253" s="5">
        <v>103.004020690917</v>
      </c>
      <c r="K5253" s="5">
        <v>109.344886779785</v>
      </c>
      <c r="L5253" s="5">
        <v>81.241691589355398</v>
      </c>
      <c r="M5253" s="5">
        <v>97.863533020019133</v>
      </c>
      <c r="N5253" s="5">
        <v>112.31486511230401</v>
      </c>
      <c r="O5253" s="5">
        <v>104.059036254882</v>
      </c>
      <c r="Q5253" s="5">
        <v>108.18695068359301</v>
      </c>
      <c r="V5253" s="5">
        <v>55.444160461425703</v>
      </c>
      <c r="X5253" s="5">
        <v>53.732181549072202</v>
      </c>
      <c r="Y5253" s="5">
        <v>54.588171005248952</v>
      </c>
      <c r="Z5253" s="5">
        <v>85.924621582031193</v>
      </c>
      <c r="AA5253" s="5">
        <v>97.502601623535099</v>
      </c>
      <c r="AB5253" s="5">
        <v>61.584728240966797</v>
      </c>
      <c r="AC5253" s="5">
        <v>81.670650482177692</v>
      </c>
      <c r="AH5253" s="5">
        <v>90.158500671386705</v>
      </c>
      <c r="AJ5253" s="5">
        <v>91.564254760742102</v>
      </c>
      <c r="AK5253" s="5">
        <v>90.861377716064396</v>
      </c>
      <c r="AP5253" s="5">
        <v>152.422119140625</v>
      </c>
      <c r="AS5253" s="5">
        <v>152.422119140625</v>
      </c>
    </row>
    <row r="5254" spans="1:53" x14ac:dyDescent="0.2">
      <c r="A5254" s="1">
        <v>5251</v>
      </c>
      <c r="B5254" s="1" t="s">
        <v>21000</v>
      </c>
      <c r="C5254" s="1" t="s">
        <v>21001</v>
      </c>
      <c r="D5254" s="1" t="s">
        <v>21002</v>
      </c>
      <c r="E5254" s="1" t="s">
        <v>21003</v>
      </c>
      <c r="F5254" s="5">
        <v>565.16149902343705</v>
      </c>
      <c r="G5254" s="5">
        <v>559.30609130859295</v>
      </c>
      <c r="H5254" s="5">
        <v>524.70550537109295</v>
      </c>
      <c r="I5254" s="5">
        <v>549.7243652343742</v>
      </c>
      <c r="J5254" s="5">
        <v>556.14929199218705</v>
      </c>
      <c r="K5254" s="5">
        <v>493.177154541015</v>
      </c>
      <c r="L5254" s="5">
        <v>524.74237060546795</v>
      </c>
      <c r="M5254" s="5">
        <v>524.68960571289006</v>
      </c>
      <c r="N5254" s="5">
        <v>1161.42053222656</v>
      </c>
      <c r="O5254" s="5">
        <v>1131.40026855468</v>
      </c>
      <c r="P5254" s="5">
        <v>1034.62707519531</v>
      </c>
      <c r="Q5254" s="5">
        <v>1109.1492919921832</v>
      </c>
      <c r="R5254" s="5">
        <v>745.51306152343705</v>
      </c>
      <c r="S5254" s="5">
        <v>701.0576171875</v>
      </c>
      <c r="T5254" s="5">
        <v>802.47930908203102</v>
      </c>
      <c r="U5254" s="5">
        <v>749.68332926432265</v>
      </c>
      <c r="V5254" s="5">
        <v>542.777099609375</v>
      </c>
      <c r="W5254" s="5">
        <v>536.0322265625</v>
      </c>
      <c r="X5254" s="5">
        <v>490.16812133789</v>
      </c>
      <c r="Y5254" s="5">
        <v>522.99248250325502</v>
      </c>
      <c r="Z5254" s="5">
        <v>589.43273925781205</v>
      </c>
      <c r="AA5254" s="5">
        <v>592.57440185546795</v>
      </c>
      <c r="AB5254" s="5">
        <v>578.426513671875</v>
      </c>
      <c r="AC5254" s="5">
        <v>586.8112182617183</v>
      </c>
      <c r="AD5254" s="5">
        <v>502.28161621093699</v>
      </c>
      <c r="AE5254" s="5">
        <v>495.53649902343699</v>
      </c>
      <c r="AF5254" s="5">
        <v>493.11697387695301</v>
      </c>
      <c r="AG5254" s="5">
        <v>496.97836303710898</v>
      </c>
      <c r="AH5254" s="5">
        <v>508.18255615234301</v>
      </c>
      <c r="AI5254" s="5">
        <v>526.49359130859295</v>
      </c>
      <c r="AJ5254" s="5">
        <v>511.18621826171801</v>
      </c>
      <c r="AK5254" s="5">
        <v>515.2874552408847</v>
      </c>
      <c r="AL5254" s="5">
        <v>912.06280517578102</v>
      </c>
      <c r="AM5254" s="5">
        <v>861.5966796875</v>
      </c>
      <c r="AN5254" s="5">
        <v>904.34484863281205</v>
      </c>
      <c r="AO5254" s="5">
        <v>892.66811116536428</v>
      </c>
      <c r="AP5254" s="5">
        <v>545.83660888671795</v>
      </c>
      <c r="AQ5254" s="5">
        <v>613.20001220703102</v>
      </c>
      <c r="AR5254" s="5">
        <v>596.93255615234295</v>
      </c>
      <c r="AS5254" s="5">
        <v>585.32305908203068</v>
      </c>
      <c r="AT5254" s="5">
        <v>659.4892578125</v>
      </c>
      <c r="AU5254" s="5">
        <v>675.20562744140602</v>
      </c>
      <c r="AV5254" s="5">
        <v>675.152587890625</v>
      </c>
      <c r="AW5254" s="5">
        <v>669.94915771484364</v>
      </c>
      <c r="AX5254" s="5">
        <v>644.00061035156205</v>
      </c>
      <c r="AY5254" s="5">
        <v>611.70886230468705</v>
      </c>
      <c r="AZ5254" s="5">
        <v>593.092529296875</v>
      </c>
      <c r="BA5254" s="5">
        <v>616.26733398437466</v>
      </c>
    </row>
    <row r="5255" spans="1:53" x14ac:dyDescent="0.2">
      <c r="A5255" s="1">
        <v>5252</v>
      </c>
      <c r="B5255" s="1" t="s">
        <v>21004</v>
      </c>
      <c r="C5255" s="1" t="s">
        <v>21005</v>
      </c>
      <c r="D5255" s="1" t="s">
        <v>21006</v>
      </c>
      <c r="E5255" s="1" t="s">
        <v>21007</v>
      </c>
      <c r="F5255" s="5">
        <v>223.29359436035099</v>
      </c>
      <c r="G5255" s="5">
        <v>213.57273864746</v>
      </c>
      <c r="H5255" s="5">
        <v>238.20913696289</v>
      </c>
      <c r="I5255" s="5">
        <v>225.02515665690035</v>
      </c>
      <c r="J5255" s="5">
        <v>205.02552795410099</v>
      </c>
      <c r="K5255" s="5">
        <v>202.48341369628901</v>
      </c>
      <c r="L5255" s="5">
        <v>212.99409484863199</v>
      </c>
      <c r="M5255" s="5">
        <v>206.83434549967399</v>
      </c>
      <c r="N5255" s="5">
        <v>366.830810546875</v>
      </c>
      <c r="O5255" s="5">
        <v>421.70980834960898</v>
      </c>
      <c r="P5255" s="5">
        <v>377.89089965820301</v>
      </c>
      <c r="Q5255" s="5">
        <v>388.8105061848957</v>
      </c>
      <c r="R5255" s="5">
        <v>250.73722839355401</v>
      </c>
      <c r="S5255" s="5">
        <v>243.77168273925699</v>
      </c>
      <c r="T5255" s="5">
        <v>251.33097839355401</v>
      </c>
      <c r="U5255" s="5">
        <v>248.61329650878835</v>
      </c>
      <c r="V5255" s="5">
        <v>233.646240234375</v>
      </c>
      <c r="W5255" s="5">
        <v>219.28793334960901</v>
      </c>
      <c r="X5255" s="5">
        <v>239.07278442382801</v>
      </c>
      <c r="Y5255" s="5">
        <v>230.66898600260402</v>
      </c>
      <c r="Z5255" s="5">
        <v>166.23872375488199</v>
      </c>
      <c r="AA5255" s="5">
        <v>177.06800842285099</v>
      </c>
      <c r="AB5255" s="5">
        <v>197.486068725585</v>
      </c>
      <c r="AC5255" s="5">
        <v>180.26426696777267</v>
      </c>
      <c r="AD5255" s="5">
        <v>185.08787536621</v>
      </c>
      <c r="AE5255" s="5">
        <v>227.03448486328099</v>
      </c>
      <c r="AF5255" s="5">
        <v>207.39077758789</v>
      </c>
      <c r="AG5255" s="5">
        <v>206.50437927246034</v>
      </c>
      <c r="AH5255" s="5">
        <v>205.95820617675699</v>
      </c>
      <c r="AI5255" s="5">
        <v>230.60636901855401</v>
      </c>
      <c r="AJ5255" s="5">
        <v>216.10626220703099</v>
      </c>
      <c r="AK5255" s="5">
        <v>217.55694580078068</v>
      </c>
      <c r="AL5255" s="5">
        <v>308.96527099609301</v>
      </c>
      <c r="AM5255" s="5">
        <v>303.61706542968699</v>
      </c>
      <c r="AN5255" s="5">
        <v>314.99191284179602</v>
      </c>
      <c r="AO5255" s="5">
        <v>309.19141642252538</v>
      </c>
      <c r="AP5255" s="5">
        <v>219.12303161621</v>
      </c>
      <c r="AQ5255" s="5">
        <v>211.220947265625</v>
      </c>
      <c r="AR5255" s="5">
        <v>228.60260009765599</v>
      </c>
      <c r="AS5255" s="5">
        <v>219.64885965983035</v>
      </c>
      <c r="AT5255" s="5">
        <v>177.11990356445301</v>
      </c>
      <c r="AU5255" s="5">
        <v>204.69389343261699</v>
      </c>
      <c r="AV5255" s="5">
        <v>147.95649719238199</v>
      </c>
      <c r="AW5255" s="5">
        <v>176.59009806315066</v>
      </c>
      <c r="AX5255" s="5">
        <v>168.15863037109301</v>
      </c>
      <c r="AY5255" s="5">
        <v>185.63681030273401</v>
      </c>
      <c r="AZ5255" s="5">
        <v>162.11634826660099</v>
      </c>
      <c r="BA5255" s="5">
        <v>171.97059631347599</v>
      </c>
    </row>
    <row r="5256" spans="1:53" x14ac:dyDescent="0.2">
      <c r="A5256" s="1">
        <v>5253</v>
      </c>
      <c r="B5256" s="1" t="s">
        <v>21008</v>
      </c>
      <c r="C5256" s="1" t="s">
        <v>2824</v>
      </c>
      <c r="D5256" s="1" t="s">
        <v>21009</v>
      </c>
      <c r="E5256" s="1" t="s">
        <v>21010</v>
      </c>
      <c r="F5256" s="5">
        <v>513.63885498046795</v>
      </c>
      <c r="G5256" s="5">
        <v>504.44155883789</v>
      </c>
      <c r="H5256" s="5">
        <v>492.85848999023398</v>
      </c>
      <c r="I5256" s="5">
        <v>503.64630126953062</v>
      </c>
      <c r="J5256" s="5">
        <v>523.86383056640602</v>
      </c>
      <c r="K5256" s="5">
        <v>512.19274902343705</v>
      </c>
      <c r="L5256" s="5">
        <v>487.44622802734301</v>
      </c>
      <c r="M5256" s="5">
        <v>507.83426920572873</v>
      </c>
      <c r="N5256" s="5">
        <v>275.46838378906199</v>
      </c>
      <c r="O5256" s="5">
        <v>243.22659301757801</v>
      </c>
      <c r="P5256" s="5">
        <v>317.35031127929602</v>
      </c>
      <c r="Q5256" s="5">
        <v>278.68176269531199</v>
      </c>
      <c r="R5256" s="5">
        <v>352.329986572265</v>
      </c>
      <c r="S5256" s="5">
        <v>305.49938964843699</v>
      </c>
      <c r="T5256" s="5">
        <v>374.8291015625</v>
      </c>
      <c r="U5256" s="5">
        <v>344.21949259440066</v>
      </c>
      <c r="V5256" s="5">
        <v>450.95611572265602</v>
      </c>
      <c r="W5256" s="5">
        <v>453.454833984375</v>
      </c>
      <c r="X5256" s="5">
        <v>431.83013916015602</v>
      </c>
      <c r="Y5256" s="5">
        <v>445.41369628906233</v>
      </c>
      <c r="Z5256" s="5">
        <v>523.89251708984295</v>
      </c>
      <c r="AA5256" s="5">
        <v>523.95281982421795</v>
      </c>
      <c r="AB5256" s="5">
        <v>521.13464355468705</v>
      </c>
      <c r="AC5256" s="5">
        <v>522.99332682291595</v>
      </c>
      <c r="AD5256" s="5">
        <v>386.96234130859301</v>
      </c>
      <c r="AE5256" s="5">
        <v>402.03857421875</v>
      </c>
      <c r="AF5256" s="5">
        <v>344.55584716796801</v>
      </c>
      <c r="AG5256" s="5">
        <v>377.85225423177036</v>
      </c>
      <c r="AH5256" s="5">
        <v>394.61129760742102</v>
      </c>
      <c r="AI5256" s="5">
        <v>386.16360473632801</v>
      </c>
      <c r="AJ5256" s="5">
        <v>414.58303833007801</v>
      </c>
      <c r="AK5256" s="5">
        <v>398.45264689127572</v>
      </c>
      <c r="AL5256" s="5">
        <v>252.81707763671801</v>
      </c>
      <c r="AM5256" s="5">
        <v>285.78030395507801</v>
      </c>
      <c r="AN5256" s="5">
        <v>277.979888916015</v>
      </c>
      <c r="AO5256" s="5">
        <v>272.19242350260362</v>
      </c>
      <c r="AP5256" s="5">
        <v>302.61999511718699</v>
      </c>
      <c r="AQ5256" s="5">
        <v>307.55889892578102</v>
      </c>
      <c r="AR5256" s="5">
        <v>296.96527099609301</v>
      </c>
      <c r="AS5256" s="5">
        <v>302.38138834635373</v>
      </c>
      <c r="AT5256" s="5">
        <v>519.05548095703102</v>
      </c>
      <c r="AU5256" s="5">
        <v>591.19464111328102</v>
      </c>
      <c r="AV5256" s="5">
        <v>504.16519165039</v>
      </c>
      <c r="AW5256" s="5">
        <v>538.13843790690066</v>
      </c>
      <c r="AX5256" s="5">
        <v>393.24853515625</v>
      </c>
      <c r="AY5256" s="5">
        <v>388.787109375</v>
      </c>
      <c r="AZ5256" s="5">
        <v>349.99658203125</v>
      </c>
      <c r="BA5256" s="5">
        <v>377.34407552083331</v>
      </c>
    </row>
    <row r="5257" spans="1:53" x14ac:dyDescent="0.2">
      <c r="A5257" s="1">
        <v>5254</v>
      </c>
      <c r="B5257" s="1" t="s">
        <v>21011</v>
      </c>
      <c r="C5257" s="1" t="s">
        <v>21012</v>
      </c>
      <c r="D5257" s="1" t="s">
        <v>21013</v>
      </c>
      <c r="E5257" s="1" t="s">
        <v>21014</v>
      </c>
      <c r="F5257" s="5">
        <v>259.54541015625</v>
      </c>
      <c r="G5257" s="5">
        <v>254.091796875</v>
      </c>
      <c r="H5257" s="5">
        <v>220.81971740722599</v>
      </c>
      <c r="I5257" s="5">
        <v>244.81897481282533</v>
      </c>
      <c r="J5257" s="5">
        <v>298.65362548828102</v>
      </c>
      <c r="K5257" s="5">
        <v>288.18194580078102</v>
      </c>
      <c r="L5257" s="5">
        <v>286.00872802734301</v>
      </c>
      <c r="M5257" s="5">
        <v>290.94809977213504</v>
      </c>
      <c r="N5257" s="5">
        <v>250.68635559082</v>
      </c>
      <c r="O5257" s="5">
        <v>206.553131103515</v>
      </c>
      <c r="P5257" s="5">
        <v>224.84191894531199</v>
      </c>
      <c r="Q5257" s="5">
        <v>227.36046854654901</v>
      </c>
      <c r="R5257" s="5">
        <v>114.541328430175</v>
      </c>
      <c r="S5257" s="5">
        <v>114.72808837890599</v>
      </c>
      <c r="T5257" s="5">
        <v>98.564147949218693</v>
      </c>
      <c r="U5257" s="5">
        <v>109.27785491943324</v>
      </c>
      <c r="V5257" s="5">
        <v>46.43603515625</v>
      </c>
      <c r="W5257" s="5">
        <v>54.085750579833899</v>
      </c>
      <c r="X5257" s="5">
        <v>49.850582122802699</v>
      </c>
      <c r="Y5257" s="5">
        <v>50.124122619628871</v>
      </c>
      <c r="Z5257" s="5">
        <v>148.83279418945301</v>
      </c>
      <c r="AA5257" s="5">
        <v>161.62763977050699</v>
      </c>
      <c r="AB5257" s="5">
        <v>136.71893310546801</v>
      </c>
      <c r="AC5257" s="5">
        <v>149.05978902180934</v>
      </c>
      <c r="AD5257" s="5">
        <v>98.655265808105398</v>
      </c>
      <c r="AE5257" s="5">
        <v>92.567176818847599</v>
      </c>
      <c r="AF5257" s="5">
        <v>104.244537353515</v>
      </c>
      <c r="AG5257" s="5">
        <v>98.488993326822666</v>
      </c>
      <c r="AH5257" s="5">
        <v>74.834823608398395</v>
      </c>
      <c r="AI5257" s="5">
        <v>100.313766479492</v>
      </c>
      <c r="AJ5257" s="5">
        <v>90.252410888671804</v>
      </c>
      <c r="AK5257" s="5">
        <v>88.467000325520743</v>
      </c>
      <c r="AL5257" s="5">
        <v>161.62977600097599</v>
      </c>
      <c r="AM5257" s="5">
        <v>148.96762084960901</v>
      </c>
      <c r="AN5257" s="5">
        <v>135.897048950195</v>
      </c>
      <c r="AO5257" s="5">
        <v>148.83148193359332</v>
      </c>
      <c r="AP5257" s="5">
        <v>75.565071105957003</v>
      </c>
      <c r="AQ5257" s="5">
        <v>76.606491088867102</v>
      </c>
      <c r="AR5257" s="5">
        <v>88.123176574707003</v>
      </c>
      <c r="AS5257" s="5">
        <v>80.098246256510365</v>
      </c>
      <c r="AT5257" s="5">
        <v>56.512035369872997</v>
      </c>
      <c r="AW5257" s="5">
        <v>56.512035369872997</v>
      </c>
      <c r="AX5257" s="5">
        <v>41.333194732666001</v>
      </c>
      <c r="AY5257" s="5">
        <v>51.325260162353501</v>
      </c>
      <c r="AZ5257" s="5">
        <v>76.202369689941406</v>
      </c>
      <c r="BA5257" s="5">
        <v>56.286941528320305</v>
      </c>
    </row>
    <row r="5258" spans="1:53" x14ac:dyDescent="0.2">
      <c r="A5258" s="1">
        <v>5255</v>
      </c>
      <c r="B5258" s="1" t="s">
        <v>21015</v>
      </c>
      <c r="C5258" s="1" t="s">
        <v>21016</v>
      </c>
      <c r="D5258" s="1" t="s">
        <v>21017</v>
      </c>
      <c r="E5258" s="1" t="s">
        <v>21018</v>
      </c>
      <c r="F5258" s="5">
        <v>342.698486328125</v>
      </c>
      <c r="G5258" s="5">
        <v>385.0029296875</v>
      </c>
      <c r="H5258" s="5">
        <v>179.34834289550699</v>
      </c>
      <c r="I5258" s="5">
        <v>302.34991963704402</v>
      </c>
      <c r="J5258" s="5">
        <v>212.05294799804599</v>
      </c>
      <c r="K5258" s="5">
        <v>299.92852783203102</v>
      </c>
      <c r="L5258" s="5">
        <v>209.22229003906199</v>
      </c>
      <c r="M5258" s="5">
        <v>240.40125528971302</v>
      </c>
      <c r="N5258" s="5">
        <v>367.09143066406199</v>
      </c>
      <c r="O5258" s="5">
        <v>358.52175903320301</v>
      </c>
      <c r="P5258" s="5">
        <v>337.08288574218699</v>
      </c>
      <c r="Q5258" s="5">
        <v>354.23202514648398</v>
      </c>
      <c r="R5258" s="5">
        <v>279.2236328125</v>
      </c>
      <c r="S5258" s="5">
        <v>298.21343994140602</v>
      </c>
      <c r="T5258" s="5">
        <v>287.81793212890602</v>
      </c>
      <c r="U5258" s="5">
        <v>288.41833496093733</v>
      </c>
      <c r="V5258" s="5">
        <v>193.41622924804599</v>
      </c>
      <c r="W5258" s="5">
        <v>180.98251342773401</v>
      </c>
      <c r="X5258" s="5">
        <v>189.68392944335901</v>
      </c>
      <c r="Y5258" s="5">
        <v>188.02755737304633</v>
      </c>
      <c r="Z5258" s="5">
        <v>288.60885620117102</v>
      </c>
      <c r="AA5258" s="5">
        <v>285.56027221679602</v>
      </c>
      <c r="AB5258" s="5">
        <v>299.16058349609301</v>
      </c>
      <c r="AC5258" s="5">
        <v>291.10990397135333</v>
      </c>
      <c r="AD5258" s="5">
        <v>229.923248291015</v>
      </c>
      <c r="AE5258" s="5">
        <v>239.37731933593699</v>
      </c>
      <c r="AF5258" s="5">
        <v>227.04542541503901</v>
      </c>
      <c r="AG5258" s="5">
        <v>232.11533101399701</v>
      </c>
      <c r="AH5258" s="5">
        <v>251.39976501464801</v>
      </c>
      <c r="AI5258" s="5">
        <v>185.707748413085</v>
      </c>
      <c r="AJ5258" s="5">
        <v>220.90318298339801</v>
      </c>
      <c r="AK5258" s="5">
        <v>219.33689880371034</v>
      </c>
      <c r="AL5258" s="5">
        <v>308.16180419921801</v>
      </c>
      <c r="AM5258" s="5">
        <v>303.54537963867102</v>
      </c>
      <c r="AN5258" s="5">
        <v>340.64172363281199</v>
      </c>
      <c r="AO5258" s="5">
        <v>317.44963582356701</v>
      </c>
      <c r="AP5258" s="5">
        <v>243.98762512207</v>
      </c>
      <c r="AQ5258" s="5">
        <v>195.36679077148401</v>
      </c>
      <c r="AR5258" s="5">
        <v>239.66360473632801</v>
      </c>
      <c r="AS5258" s="5">
        <v>226.33934020996068</v>
      </c>
      <c r="AU5258" s="5">
        <v>213.35018920898401</v>
      </c>
      <c r="AW5258" s="5">
        <v>213.35018920898401</v>
      </c>
      <c r="AX5258" s="5">
        <v>217.06239318847599</v>
      </c>
      <c r="AY5258" s="5">
        <v>196.82275390625</v>
      </c>
      <c r="AZ5258" s="5">
        <v>202.14756774902301</v>
      </c>
      <c r="BA5258" s="5">
        <v>205.34423828124966</v>
      </c>
    </row>
    <row r="5259" spans="1:53" x14ac:dyDescent="0.2">
      <c r="A5259" s="1">
        <v>5256</v>
      </c>
      <c r="B5259" s="1" t="s">
        <v>21019</v>
      </c>
      <c r="C5259" s="1" t="s">
        <v>21020</v>
      </c>
      <c r="D5259" s="1" t="s">
        <v>21021</v>
      </c>
      <c r="E5259" s="1" t="s">
        <v>21022</v>
      </c>
      <c r="F5259" s="5">
        <v>283.59481811523398</v>
      </c>
      <c r="G5259" s="5">
        <v>273.02291870117102</v>
      </c>
      <c r="H5259" s="5">
        <v>283.27642822265602</v>
      </c>
      <c r="I5259" s="5">
        <v>279.96472167968699</v>
      </c>
      <c r="J5259" s="5">
        <v>283.05477905273398</v>
      </c>
      <c r="K5259" s="5">
        <v>272.47335815429602</v>
      </c>
      <c r="L5259" s="5">
        <v>275.75454711914</v>
      </c>
      <c r="M5259" s="5">
        <v>277.09422810872337</v>
      </c>
      <c r="N5259" s="5">
        <v>281.67565917968699</v>
      </c>
      <c r="O5259" s="5">
        <v>264.76547241210898</v>
      </c>
      <c r="P5259" s="5">
        <v>300.71823120117102</v>
      </c>
      <c r="Q5259" s="5">
        <v>282.38645426432231</v>
      </c>
      <c r="R5259" s="5">
        <v>242.16700744628901</v>
      </c>
      <c r="S5259" s="5">
        <v>219.201736450195</v>
      </c>
      <c r="T5259" s="5">
        <v>246.30174255371</v>
      </c>
      <c r="U5259" s="5">
        <v>235.8901621500647</v>
      </c>
      <c r="V5259" s="5">
        <v>214.49749755859301</v>
      </c>
      <c r="W5259" s="5">
        <v>214.08013916015599</v>
      </c>
      <c r="X5259" s="5">
        <v>214.46015930175699</v>
      </c>
      <c r="Y5259" s="5">
        <v>214.34593200683534</v>
      </c>
      <c r="Z5259" s="5">
        <v>271.27142333984301</v>
      </c>
      <c r="AA5259" s="5">
        <v>293.998779296875</v>
      </c>
      <c r="AB5259" s="5">
        <v>283.42803955078102</v>
      </c>
      <c r="AC5259" s="5">
        <v>282.89941406249972</v>
      </c>
      <c r="AD5259" s="5">
        <v>280.26901245117102</v>
      </c>
      <c r="AE5259" s="5">
        <v>297.87756347656199</v>
      </c>
      <c r="AF5259" s="5">
        <v>285.79577636718699</v>
      </c>
      <c r="AG5259" s="5">
        <v>287.98078409830669</v>
      </c>
      <c r="AH5259" s="5">
        <v>276.15411376953102</v>
      </c>
      <c r="AI5259" s="5">
        <v>292.94125366210898</v>
      </c>
      <c r="AJ5259" s="5">
        <v>294.54528808593699</v>
      </c>
      <c r="AK5259" s="5">
        <v>287.88021850585898</v>
      </c>
      <c r="AL5259" s="5">
        <v>256.23751831054602</v>
      </c>
      <c r="AM5259" s="5">
        <v>266.64337158203102</v>
      </c>
      <c r="AN5259" s="5">
        <v>257.766845703125</v>
      </c>
      <c r="AO5259" s="5">
        <v>260.21591186523398</v>
      </c>
      <c r="AP5259" s="5">
        <v>259.19076538085898</v>
      </c>
      <c r="AQ5259" s="5">
        <v>248.23309326171801</v>
      </c>
      <c r="AR5259" s="5">
        <v>237.010818481445</v>
      </c>
      <c r="AS5259" s="5">
        <v>248.14489237467399</v>
      </c>
      <c r="AT5259" s="5">
        <v>268.920806884765</v>
      </c>
      <c r="AU5259" s="5">
        <v>311.86651611328102</v>
      </c>
      <c r="AV5259" s="5">
        <v>222.12059020996</v>
      </c>
      <c r="AW5259" s="5">
        <v>267.63597106933531</v>
      </c>
      <c r="AX5259" s="5">
        <v>267.36096191406199</v>
      </c>
      <c r="AY5259" s="5">
        <v>225.40950012207</v>
      </c>
      <c r="AZ5259" s="5">
        <v>243.64776611328099</v>
      </c>
      <c r="BA5259" s="5">
        <v>245.472742716471</v>
      </c>
    </row>
    <row r="5260" spans="1:53" x14ac:dyDescent="0.2">
      <c r="A5260" s="1">
        <v>5257</v>
      </c>
      <c r="B5260" s="1" t="s">
        <v>21023</v>
      </c>
      <c r="C5260" s="1" t="s">
        <v>21024</v>
      </c>
      <c r="D5260" s="1" t="s">
        <v>21025</v>
      </c>
      <c r="E5260" s="1" t="s">
        <v>21026</v>
      </c>
      <c r="F5260" s="5">
        <v>183.42265319824199</v>
      </c>
      <c r="G5260" s="5">
        <v>209.72027587890599</v>
      </c>
      <c r="H5260" s="5">
        <v>201.82914733886699</v>
      </c>
      <c r="I5260" s="5">
        <v>198.32402547200499</v>
      </c>
      <c r="J5260" s="5">
        <v>174.48320007324199</v>
      </c>
      <c r="K5260" s="5">
        <v>152.43598937988199</v>
      </c>
      <c r="L5260" s="5">
        <v>192.99853515625</v>
      </c>
      <c r="M5260" s="5">
        <v>173.30590820312466</v>
      </c>
      <c r="N5260" s="5">
        <v>391.67117309570301</v>
      </c>
      <c r="O5260" s="5">
        <v>388.88796997070301</v>
      </c>
      <c r="P5260" s="5">
        <v>414.46456909179602</v>
      </c>
      <c r="Q5260" s="5">
        <v>398.34123738606735</v>
      </c>
      <c r="R5260" s="5">
        <v>243.95089721679599</v>
      </c>
      <c r="S5260" s="5">
        <v>280.43902587890602</v>
      </c>
      <c r="T5260" s="5">
        <v>262.64050292968699</v>
      </c>
      <c r="U5260" s="5">
        <v>262.34347534179636</v>
      </c>
      <c r="V5260" s="5">
        <v>98.384346008300696</v>
      </c>
      <c r="W5260" s="5">
        <v>105.42649078369099</v>
      </c>
      <c r="X5260" s="5">
        <v>101.801124572753</v>
      </c>
      <c r="Y5260" s="5">
        <v>101.87065378824822</v>
      </c>
      <c r="Z5260" s="5">
        <v>79.7635498046875</v>
      </c>
      <c r="AA5260" s="5">
        <v>87.548126220703097</v>
      </c>
      <c r="AB5260" s="5">
        <v>87.791893005371094</v>
      </c>
      <c r="AC5260" s="5">
        <v>85.034523010253892</v>
      </c>
      <c r="AD5260" s="5">
        <v>215.45571899414</v>
      </c>
      <c r="AE5260" s="5">
        <v>218.39700317382801</v>
      </c>
      <c r="AF5260" s="5">
        <v>210.31687927246</v>
      </c>
      <c r="AG5260" s="5">
        <v>214.72320048014265</v>
      </c>
      <c r="AH5260" s="5">
        <v>213.98065185546801</v>
      </c>
      <c r="AI5260" s="5">
        <v>212.956939697265</v>
      </c>
      <c r="AJ5260" s="5">
        <v>228.08595275878901</v>
      </c>
      <c r="AK5260" s="5">
        <v>218.34118143717401</v>
      </c>
      <c r="AL5260" s="5">
        <v>420.06692504882801</v>
      </c>
      <c r="AM5260" s="5">
        <v>396.35467529296801</v>
      </c>
      <c r="AN5260" s="5">
        <v>429.29257202148398</v>
      </c>
      <c r="AO5260" s="5">
        <v>415.23805745442661</v>
      </c>
      <c r="AP5260" s="5">
        <v>232.66024780273401</v>
      </c>
      <c r="AQ5260" s="5">
        <v>229.20518493652301</v>
      </c>
      <c r="AR5260" s="5">
        <v>257.98709106445301</v>
      </c>
      <c r="AS5260" s="5">
        <v>239.95084126790334</v>
      </c>
      <c r="AT5260" s="5">
        <v>69.414291381835895</v>
      </c>
      <c r="AU5260" s="5">
        <v>65.683578491210895</v>
      </c>
      <c r="AV5260" s="5">
        <v>54.875652313232401</v>
      </c>
      <c r="AW5260" s="5">
        <v>63.324507395426394</v>
      </c>
      <c r="AX5260" s="5">
        <v>116.47206115722599</v>
      </c>
      <c r="AY5260" s="5">
        <v>109.230018615722</v>
      </c>
      <c r="AZ5260" s="5">
        <v>94.713241577148395</v>
      </c>
      <c r="BA5260" s="5">
        <v>106.80510711669881</v>
      </c>
    </row>
    <row r="5261" spans="1:53" x14ac:dyDescent="0.2">
      <c r="A5261" s="1">
        <v>5258</v>
      </c>
      <c r="B5261" s="1" t="s">
        <v>21027</v>
      </c>
      <c r="C5261" s="1" t="s">
        <v>21028</v>
      </c>
      <c r="D5261" s="1" t="s">
        <v>21029</v>
      </c>
      <c r="E5261" s="1" t="s">
        <v>21030</v>
      </c>
      <c r="F5261" s="5">
        <v>295.04934692382801</v>
      </c>
      <c r="G5261" s="5">
        <v>261.93728637695301</v>
      </c>
      <c r="H5261" s="5">
        <v>278.24411010742102</v>
      </c>
      <c r="I5261" s="5">
        <v>278.41024780273398</v>
      </c>
      <c r="J5261" s="5">
        <v>281.93707275390602</v>
      </c>
      <c r="K5261" s="5">
        <v>259.64321899414</v>
      </c>
      <c r="L5261" s="5">
        <v>240.15036010742099</v>
      </c>
      <c r="M5261" s="5">
        <v>260.57688395182231</v>
      </c>
      <c r="N5261" s="5">
        <v>686.74499511718705</v>
      </c>
      <c r="O5261" s="5">
        <v>725.76397705078102</v>
      </c>
      <c r="P5261" s="5">
        <v>739.5009765625</v>
      </c>
      <c r="Q5261" s="5">
        <v>717.33664957682265</v>
      </c>
      <c r="R5261" s="5">
        <v>309.85595703125</v>
      </c>
      <c r="S5261" s="5">
        <v>315.86386108398398</v>
      </c>
      <c r="T5261" s="5">
        <v>288.11190795898398</v>
      </c>
      <c r="U5261" s="5">
        <v>304.61057535807259</v>
      </c>
      <c r="V5261" s="5">
        <v>210.37965393066401</v>
      </c>
      <c r="W5261" s="5">
        <v>208.65187072753901</v>
      </c>
      <c r="X5261" s="5">
        <v>187.43511962890599</v>
      </c>
      <c r="Y5261" s="5">
        <v>202.15554809570301</v>
      </c>
      <c r="Z5261" s="5">
        <v>258.56796264648398</v>
      </c>
      <c r="AA5261" s="5">
        <v>226.13859558105401</v>
      </c>
      <c r="AB5261" s="5">
        <v>243.00035095214801</v>
      </c>
      <c r="AC5261" s="5">
        <v>242.56896972656202</v>
      </c>
      <c r="AD5261" s="5">
        <v>178.47860717773401</v>
      </c>
      <c r="AE5261" s="5">
        <v>203.45869445800699</v>
      </c>
      <c r="AF5261" s="5">
        <v>195.21533203125</v>
      </c>
      <c r="AG5261" s="5">
        <v>192.38421122233035</v>
      </c>
      <c r="AH5261" s="5">
        <v>159.929443359375</v>
      </c>
      <c r="AI5261" s="5">
        <v>156.90577697753901</v>
      </c>
      <c r="AJ5261" s="5">
        <v>167.42848205566401</v>
      </c>
      <c r="AK5261" s="5">
        <v>161.42123413085935</v>
      </c>
      <c r="AL5261" s="5">
        <v>508.62582397460898</v>
      </c>
      <c r="AM5261" s="5">
        <v>525.11828613281205</v>
      </c>
      <c r="AN5261" s="5">
        <v>483.56503295898398</v>
      </c>
      <c r="AO5261" s="5">
        <v>505.7697143554683</v>
      </c>
      <c r="AP5261" s="5">
        <v>241.732650756835</v>
      </c>
      <c r="AQ5261" s="5">
        <v>248.82196044921801</v>
      </c>
      <c r="AR5261" s="5">
        <v>269.18505859375</v>
      </c>
      <c r="AS5261" s="5">
        <v>253.24655659993434</v>
      </c>
      <c r="AT5261" s="5">
        <v>222.28016662597599</v>
      </c>
      <c r="AU5261" s="5">
        <v>125.40007781982401</v>
      </c>
      <c r="AV5261" s="5">
        <v>158.19012451171801</v>
      </c>
      <c r="AW5261" s="5">
        <v>168.62345631917267</v>
      </c>
      <c r="AX5261" s="5">
        <v>135.950271606445</v>
      </c>
      <c r="AY5261" s="5">
        <v>143.28103637695301</v>
      </c>
      <c r="AZ5261" s="5">
        <v>106.97222900390599</v>
      </c>
      <c r="BA5261" s="5">
        <v>128.73451232910134</v>
      </c>
    </row>
    <row r="5262" spans="1:53" x14ac:dyDescent="0.2">
      <c r="A5262" s="1">
        <v>5259</v>
      </c>
      <c r="B5262" s="1" t="s">
        <v>21031</v>
      </c>
      <c r="C5262" s="1" t="s">
        <v>21032</v>
      </c>
      <c r="D5262" s="1" t="s">
        <v>21033</v>
      </c>
      <c r="E5262" s="1" t="s">
        <v>21034</v>
      </c>
      <c r="F5262" s="5">
        <v>437.67401123046801</v>
      </c>
      <c r="G5262" s="5">
        <v>454.51724243164</v>
      </c>
      <c r="H5262" s="5">
        <v>420.94488525390602</v>
      </c>
      <c r="I5262" s="5">
        <v>437.71204630533799</v>
      </c>
      <c r="J5262" s="5">
        <v>465.23699951171801</v>
      </c>
      <c r="K5262" s="5">
        <v>435.77377319335898</v>
      </c>
      <c r="L5262" s="5">
        <v>427.78894042968699</v>
      </c>
      <c r="M5262" s="5">
        <v>442.93323771158799</v>
      </c>
      <c r="N5262" s="5">
        <v>225.10539245605401</v>
      </c>
      <c r="O5262" s="5">
        <v>223.48182678222599</v>
      </c>
      <c r="P5262" s="5">
        <v>202.18943786621</v>
      </c>
      <c r="Q5262" s="5">
        <v>216.92555236816335</v>
      </c>
      <c r="R5262" s="5">
        <v>238.15766906738199</v>
      </c>
      <c r="S5262" s="5">
        <v>228.60865783691401</v>
      </c>
      <c r="T5262" s="5">
        <v>259.03515625</v>
      </c>
      <c r="U5262" s="5">
        <v>241.93382771809866</v>
      </c>
      <c r="V5262" s="5">
        <v>808.31732177734295</v>
      </c>
      <c r="W5262" s="5">
        <v>799.65814208984295</v>
      </c>
      <c r="X5262" s="5">
        <v>770.42254638671795</v>
      </c>
      <c r="Y5262" s="5">
        <v>792.79933675130133</v>
      </c>
      <c r="Z5262" s="5">
        <v>697.72821044921795</v>
      </c>
      <c r="AA5262" s="5">
        <v>697.48175048828102</v>
      </c>
      <c r="AB5262" s="5">
        <v>695.69464111328102</v>
      </c>
      <c r="AC5262" s="5">
        <v>696.96820068359341</v>
      </c>
      <c r="AD5262" s="5">
        <v>410.31967163085898</v>
      </c>
      <c r="AE5262" s="5">
        <v>414.29983520507801</v>
      </c>
      <c r="AF5262" s="5">
        <v>401.28414916992102</v>
      </c>
      <c r="AG5262" s="5">
        <v>408.63455200195267</v>
      </c>
      <c r="AH5262" s="5">
        <v>422.54675292968699</v>
      </c>
      <c r="AI5262" s="5">
        <v>425.90521240234301</v>
      </c>
      <c r="AJ5262" s="5">
        <v>412.898681640625</v>
      </c>
      <c r="AK5262" s="5">
        <v>420.45021565755161</v>
      </c>
      <c r="AL5262" s="5">
        <v>200.047760009765</v>
      </c>
      <c r="AM5262" s="5">
        <v>197.13008117675699</v>
      </c>
      <c r="AN5262" s="5">
        <v>223.629623413085</v>
      </c>
      <c r="AO5262" s="5">
        <v>206.93582153320233</v>
      </c>
      <c r="AP5262" s="5">
        <v>252.597900390625</v>
      </c>
      <c r="AQ5262" s="5">
        <v>254.45002746582</v>
      </c>
      <c r="AR5262" s="5">
        <v>264.03094482421801</v>
      </c>
      <c r="AS5262" s="5">
        <v>257.02629089355429</v>
      </c>
      <c r="AT5262" s="5">
        <v>607.71917724609295</v>
      </c>
      <c r="AU5262" s="5">
        <v>572.398681640625</v>
      </c>
      <c r="AV5262" s="5">
        <v>633.65283203125</v>
      </c>
      <c r="AW5262" s="5">
        <v>604.59023030598928</v>
      </c>
      <c r="AX5262" s="5">
        <v>633.97210693359295</v>
      </c>
      <c r="AY5262" s="5">
        <v>656.18420410156205</v>
      </c>
      <c r="AZ5262" s="5">
        <v>642.87237548828102</v>
      </c>
      <c r="BA5262" s="5">
        <v>644.34289550781193</v>
      </c>
    </row>
    <row r="5263" spans="1:53" x14ac:dyDescent="0.2">
      <c r="A5263" s="1">
        <v>5260</v>
      </c>
      <c r="B5263" s="1" t="s">
        <v>21035</v>
      </c>
      <c r="C5263" s="1" t="s">
        <v>21036</v>
      </c>
      <c r="D5263" s="1" t="s">
        <v>21037</v>
      </c>
      <c r="E5263" s="1" t="s">
        <v>21038</v>
      </c>
      <c r="F5263" s="5">
        <v>1499.21569824218</v>
      </c>
      <c r="G5263" s="5">
        <v>1460.51843261718</v>
      </c>
      <c r="H5263" s="5">
        <v>1392.14453125</v>
      </c>
      <c r="I5263" s="5">
        <v>1450.6262207031202</v>
      </c>
      <c r="J5263" s="5">
        <v>1760.935546875</v>
      </c>
      <c r="K5263" s="5">
        <v>1788.55725097656</v>
      </c>
      <c r="L5263" s="5">
        <v>1728.54309082031</v>
      </c>
      <c r="M5263" s="5">
        <v>1759.3452962239564</v>
      </c>
      <c r="N5263" s="5">
        <v>821.669677734375</v>
      </c>
      <c r="O5263" s="5">
        <v>905.893798828125</v>
      </c>
      <c r="P5263" s="5">
        <v>788.39733886718705</v>
      </c>
      <c r="Q5263" s="5">
        <v>838.65360514322902</v>
      </c>
      <c r="R5263" s="5">
        <v>1144.15283203125</v>
      </c>
      <c r="S5263" s="5">
        <v>1127.79235839843</v>
      </c>
      <c r="T5263" s="5">
        <v>971.42834472656205</v>
      </c>
      <c r="U5263" s="5">
        <v>1081.1245117187475</v>
      </c>
      <c r="V5263" s="5">
        <v>1410.68579101562</v>
      </c>
      <c r="W5263" s="5">
        <v>1401.02062988281</v>
      </c>
      <c r="X5263" s="5">
        <v>1429.12487792968</v>
      </c>
      <c r="Y5263" s="5">
        <v>1413.6104329427035</v>
      </c>
      <c r="Z5263" s="5">
        <v>1832.15844726562</v>
      </c>
      <c r="AA5263" s="5">
        <v>1751.88757324218</v>
      </c>
      <c r="AB5263" s="5">
        <v>1864.38000488281</v>
      </c>
      <c r="AC5263" s="5">
        <v>1816.1420084635365</v>
      </c>
      <c r="AD5263" s="5">
        <v>2186.73510742187</v>
      </c>
      <c r="AE5263" s="5">
        <v>2145.27075195312</v>
      </c>
      <c r="AF5263" s="5">
        <v>2229.8583984375</v>
      </c>
      <c r="AG5263" s="5">
        <v>2187.2880859374968</v>
      </c>
      <c r="AH5263" s="5">
        <v>2181.53344726562</v>
      </c>
      <c r="AI5263" s="5">
        <v>2042.52526855468</v>
      </c>
      <c r="AJ5263" s="5">
        <v>2140.083984375</v>
      </c>
      <c r="AK5263" s="5">
        <v>2121.3809000650999</v>
      </c>
      <c r="AL5263" s="5">
        <v>1005.44866943359</v>
      </c>
      <c r="AM5263" s="5">
        <v>1046.03942871093</v>
      </c>
      <c r="AN5263" s="5">
        <v>1010.90655517578</v>
      </c>
      <c r="AO5263" s="5">
        <v>1020.7982177734333</v>
      </c>
      <c r="AP5263" s="5">
        <v>1556.57153320312</v>
      </c>
      <c r="AQ5263" s="5">
        <v>1585.376953125</v>
      </c>
      <c r="AR5263" s="5">
        <v>1588.87084960937</v>
      </c>
      <c r="AS5263" s="5">
        <v>1576.9397786458301</v>
      </c>
      <c r="AT5263" s="5">
        <v>1695.39599609375</v>
      </c>
      <c r="AU5263" s="5">
        <v>1742.28564453125</v>
      </c>
      <c r="AV5263" s="5">
        <v>2025.22778320312</v>
      </c>
      <c r="AW5263" s="5">
        <v>1820.9698079427064</v>
      </c>
      <c r="AX5263" s="5">
        <v>1492.3408203125</v>
      </c>
      <c r="AY5263" s="5">
        <v>1581.27416992187</v>
      </c>
      <c r="AZ5263" s="5">
        <v>1484.35827636718</v>
      </c>
      <c r="BA5263" s="5">
        <v>1519.3244222005167</v>
      </c>
    </row>
    <row r="5264" spans="1:53" x14ac:dyDescent="0.2">
      <c r="A5264" s="1">
        <v>5261</v>
      </c>
      <c r="B5264" s="1" t="s">
        <v>21039</v>
      </c>
      <c r="C5264" s="1" t="s">
        <v>21040</v>
      </c>
      <c r="D5264" s="1" t="s">
        <v>21041</v>
      </c>
      <c r="E5264" s="1" t="s">
        <v>21042</v>
      </c>
      <c r="F5264" s="5">
        <v>206.84915161132801</v>
      </c>
      <c r="G5264" s="5">
        <v>232.49917602539</v>
      </c>
      <c r="H5264" s="5">
        <v>216.37298583984301</v>
      </c>
      <c r="I5264" s="5">
        <v>218.57377115885367</v>
      </c>
      <c r="J5264" s="5">
        <v>228.089599609375</v>
      </c>
      <c r="K5264" s="5">
        <v>226.82856750488199</v>
      </c>
      <c r="L5264" s="5">
        <v>229.31857299804599</v>
      </c>
      <c r="M5264" s="5">
        <v>228.07891337076765</v>
      </c>
      <c r="N5264" s="5">
        <v>511.838134765625</v>
      </c>
      <c r="O5264" s="5">
        <v>501.681640625</v>
      </c>
      <c r="P5264" s="5">
        <v>536.76458740234295</v>
      </c>
      <c r="Q5264" s="5">
        <v>516.76145426432265</v>
      </c>
      <c r="R5264" s="5">
        <v>258.96652221679602</v>
      </c>
      <c r="S5264" s="5">
        <v>240.39715576171801</v>
      </c>
      <c r="T5264" s="5">
        <v>278.26055908203102</v>
      </c>
      <c r="U5264" s="5">
        <v>259.20807902018169</v>
      </c>
      <c r="V5264" s="5">
        <v>158.36218261718699</v>
      </c>
      <c r="W5264" s="5">
        <v>152.29110717773401</v>
      </c>
      <c r="X5264" s="5">
        <v>153.56675720214801</v>
      </c>
      <c r="Y5264" s="5">
        <v>154.74001566568964</v>
      </c>
      <c r="Z5264" s="5">
        <v>196.66056823730401</v>
      </c>
      <c r="AA5264" s="5">
        <v>195.73735046386699</v>
      </c>
      <c r="AB5264" s="5">
        <v>187.043197631835</v>
      </c>
      <c r="AC5264" s="5">
        <v>193.14703877766866</v>
      </c>
      <c r="AD5264" s="5">
        <v>214.87367248535099</v>
      </c>
      <c r="AE5264" s="5">
        <v>244.70364379882801</v>
      </c>
      <c r="AF5264" s="5">
        <v>225.95877075195301</v>
      </c>
      <c r="AG5264" s="5">
        <v>228.512029012044</v>
      </c>
      <c r="AH5264" s="5">
        <v>214.11126708984301</v>
      </c>
      <c r="AI5264" s="5">
        <v>246.12565612792901</v>
      </c>
      <c r="AJ5264" s="5">
        <v>222.83627319335901</v>
      </c>
      <c r="AK5264" s="5">
        <v>227.691065470377</v>
      </c>
      <c r="AL5264" s="5">
        <v>329.08358764648398</v>
      </c>
      <c r="AM5264" s="5">
        <v>345.80773925781199</v>
      </c>
      <c r="AN5264" s="5">
        <v>357.84906005859301</v>
      </c>
      <c r="AO5264" s="5">
        <v>344.24679565429636</v>
      </c>
      <c r="AP5264" s="5">
        <v>229.20599365234301</v>
      </c>
      <c r="AQ5264" s="5">
        <v>235.46298217773401</v>
      </c>
      <c r="AR5264" s="5">
        <v>239.90116882324199</v>
      </c>
      <c r="AS5264" s="5">
        <v>234.85671488443964</v>
      </c>
      <c r="AT5264" s="5">
        <v>227.47505187988199</v>
      </c>
      <c r="AU5264" s="5">
        <v>233.39884948730401</v>
      </c>
      <c r="AV5264" s="5">
        <v>183.699127197265</v>
      </c>
      <c r="AW5264" s="5">
        <v>214.85767618815035</v>
      </c>
      <c r="AX5264" s="5">
        <v>176.85920715332</v>
      </c>
      <c r="AY5264" s="5">
        <v>140.53068542480401</v>
      </c>
      <c r="AZ5264" s="5">
        <v>129.08703613281199</v>
      </c>
      <c r="BA5264" s="5">
        <v>148.82564290364533</v>
      </c>
    </row>
    <row r="5265" spans="1:53" x14ac:dyDescent="0.2">
      <c r="A5265" s="1">
        <v>5262</v>
      </c>
      <c r="B5265" s="1" t="s">
        <v>21043</v>
      </c>
      <c r="C5265" s="1" t="s">
        <v>21044</v>
      </c>
      <c r="D5265" s="1" t="s">
        <v>21045</v>
      </c>
      <c r="E5265" s="1" t="s">
        <v>21046</v>
      </c>
      <c r="H5265" s="5">
        <v>57.825328826904297</v>
      </c>
      <c r="I5265" s="5">
        <v>57.825328826904297</v>
      </c>
      <c r="L5265" s="5">
        <v>44.0092163085937</v>
      </c>
      <c r="M5265" s="5">
        <v>44.0092163085937</v>
      </c>
      <c r="R5265" s="5">
        <v>19.8641338348388</v>
      </c>
      <c r="S5265" s="5">
        <v>20.158847808837798</v>
      </c>
      <c r="T5265" s="5">
        <v>26.9712009429931</v>
      </c>
      <c r="U5265" s="5">
        <v>22.331394195556566</v>
      </c>
      <c r="V5265" s="5">
        <v>51.1212158203125</v>
      </c>
      <c r="W5265" s="5">
        <v>53.290367126464801</v>
      </c>
      <c r="X5265" s="5">
        <v>51.681812286376903</v>
      </c>
      <c r="Y5265" s="5">
        <v>52.031131744384737</v>
      </c>
      <c r="AF5265" s="5">
        <v>44.18941116333</v>
      </c>
      <c r="AG5265" s="5">
        <v>44.18941116333</v>
      </c>
      <c r="AJ5265" s="5">
        <v>79.863754272460895</v>
      </c>
      <c r="AK5265" s="5">
        <v>79.863754272460895</v>
      </c>
      <c r="AL5265" s="5">
        <v>33.713394165038999</v>
      </c>
      <c r="AM5265" s="5">
        <v>36.577751159667898</v>
      </c>
      <c r="AN5265" s="5">
        <v>36.025077819824197</v>
      </c>
      <c r="AO5265" s="5">
        <v>35.438741048177029</v>
      </c>
      <c r="AP5265" s="5">
        <v>48.4883422851562</v>
      </c>
      <c r="AQ5265" s="5">
        <v>20.582706451416001</v>
      </c>
      <c r="AR5265" s="5">
        <v>45.163032531738203</v>
      </c>
      <c r="AS5265" s="5">
        <v>38.078027089436802</v>
      </c>
      <c r="AT5265" s="5">
        <v>44.795143127441399</v>
      </c>
      <c r="AU5265" s="5">
        <v>44.869663238525298</v>
      </c>
      <c r="AV5265" s="5">
        <v>74.023887634277301</v>
      </c>
      <c r="AW5265" s="5">
        <v>54.562898000081333</v>
      </c>
      <c r="AX5265" s="5">
        <v>67.122734069824205</v>
      </c>
      <c r="AY5265" s="5">
        <v>51.023807525634702</v>
      </c>
      <c r="AZ5265" s="5">
        <v>57.7730102539062</v>
      </c>
      <c r="BA5265" s="5">
        <v>58.639850616455028</v>
      </c>
    </row>
    <row r="5266" spans="1:53" x14ac:dyDescent="0.2">
      <c r="A5266" s="1">
        <v>5263</v>
      </c>
      <c r="B5266" s="1" t="s">
        <v>21047</v>
      </c>
      <c r="C5266" s="1" t="s">
        <v>21048</v>
      </c>
      <c r="D5266" s="1" t="s">
        <v>21049</v>
      </c>
      <c r="E5266" s="1" t="s">
        <v>21050</v>
      </c>
      <c r="F5266" s="5">
        <v>403.98431396484301</v>
      </c>
      <c r="G5266" s="5">
        <v>445.29309082031199</v>
      </c>
      <c r="H5266" s="5">
        <v>473.21511840820301</v>
      </c>
      <c r="I5266" s="5">
        <v>440.83084106445267</v>
      </c>
      <c r="J5266" s="5">
        <v>515.279541015625</v>
      </c>
      <c r="K5266" s="5">
        <v>466.07580566406199</v>
      </c>
      <c r="L5266" s="5">
        <v>466.23175048828102</v>
      </c>
      <c r="M5266" s="5">
        <v>482.52903238932271</v>
      </c>
      <c r="N5266" s="5">
        <v>221.08267211914</v>
      </c>
      <c r="O5266" s="5">
        <v>276.59811401367102</v>
      </c>
      <c r="P5266" s="5">
        <v>233.68714904785099</v>
      </c>
      <c r="Q5266" s="5">
        <v>243.78931172688735</v>
      </c>
      <c r="R5266" s="5">
        <v>253.88140869140599</v>
      </c>
      <c r="S5266" s="5">
        <v>208.70388793945301</v>
      </c>
      <c r="T5266" s="5">
        <v>240.17633056640599</v>
      </c>
      <c r="U5266" s="5">
        <v>234.25387573242168</v>
      </c>
      <c r="V5266" s="5">
        <v>597.25048828125</v>
      </c>
      <c r="W5266" s="5">
        <v>566.435546875</v>
      </c>
      <c r="X5266" s="5">
        <v>589.28076171875</v>
      </c>
      <c r="Y5266" s="5">
        <v>584.322265625</v>
      </c>
      <c r="Z5266" s="5">
        <v>589.769775390625</v>
      </c>
      <c r="AA5266" s="5">
        <v>602.65667724609295</v>
      </c>
      <c r="AB5266" s="5">
        <v>570.23767089843705</v>
      </c>
      <c r="AC5266" s="5">
        <v>587.55470784505167</v>
      </c>
      <c r="AD5266" s="5">
        <v>437.71984863281199</v>
      </c>
      <c r="AE5266" s="5">
        <v>499.268951416015</v>
      </c>
      <c r="AF5266" s="5">
        <v>477.24868774414</v>
      </c>
      <c r="AG5266" s="5">
        <v>471.412495930989</v>
      </c>
      <c r="AH5266" s="5">
        <v>396.63864135742102</v>
      </c>
      <c r="AI5266" s="5">
        <v>493.971588134765</v>
      </c>
      <c r="AJ5266" s="5">
        <v>476.31146240234301</v>
      </c>
      <c r="AK5266" s="5">
        <v>455.64056396484301</v>
      </c>
      <c r="AL5266" s="5">
        <v>235.85116577148401</v>
      </c>
      <c r="AM5266" s="5">
        <v>168.39408874511699</v>
      </c>
      <c r="AN5266" s="5">
        <v>168.15205383300699</v>
      </c>
      <c r="AO5266" s="5">
        <v>190.79910278320267</v>
      </c>
      <c r="AP5266" s="5">
        <v>296.1708984375</v>
      </c>
      <c r="AQ5266" s="5">
        <v>278.88674926757801</v>
      </c>
      <c r="AR5266" s="5">
        <v>303.92269897460898</v>
      </c>
      <c r="AS5266" s="5">
        <v>292.99344889322902</v>
      </c>
      <c r="AT5266" s="5">
        <v>624.744384765625</v>
      </c>
      <c r="AU5266" s="5">
        <v>772.93072509765602</v>
      </c>
      <c r="AV5266" s="5">
        <v>659.65759277343705</v>
      </c>
      <c r="AW5266" s="5">
        <v>685.77756754557265</v>
      </c>
      <c r="AX5266" s="5">
        <v>414.18817138671801</v>
      </c>
      <c r="AY5266" s="5">
        <v>506.7373046875</v>
      </c>
      <c r="AZ5266" s="5">
        <v>458.93258666992102</v>
      </c>
      <c r="BA5266" s="5">
        <v>459.95268758137968</v>
      </c>
    </row>
    <row r="5267" spans="1:53" x14ac:dyDescent="0.2">
      <c r="A5267" s="1">
        <v>5264</v>
      </c>
      <c r="B5267" s="1" t="s">
        <v>21051</v>
      </c>
      <c r="C5267" s="1" t="s">
        <v>21052</v>
      </c>
      <c r="D5267" s="1" t="s">
        <v>21053</v>
      </c>
      <c r="E5267" s="1" t="s">
        <v>21054</v>
      </c>
      <c r="F5267" s="5">
        <v>14.9970655441284</v>
      </c>
      <c r="I5267" s="5">
        <v>14.9970655441284</v>
      </c>
      <c r="J5267" s="5">
        <v>19.831483840942301</v>
      </c>
      <c r="L5267" s="5">
        <v>16.751487731933501</v>
      </c>
      <c r="M5267" s="5">
        <v>18.291485786437903</v>
      </c>
      <c r="N5267" s="5">
        <v>240.27526855468699</v>
      </c>
      <c r="O5267" s="5">
        <v>203.22709655761699</v>
      </c>
      <c r="P5267" s="5">
        <v>277.43460083007801</v>
      </c>
      <c r="Q5267" s="5">
        <v>240.312321980794</v>
      </c>
      <c r="R5267" s="5">
        <v>144.18899536132801</v>
      </c>
      <c r="S5267" s="5">
        <v>108.214889526367</v>
      </c>
      <c r="T5267" s="5">
        <v>125.71400451660099</v>
      </c>
      <c r="U5267" s="5">
        <v>126.03929646809867</v>
      </c>
      <c r="V5267" s="5">
        <v>199.99150085449199</v>
      </c>
      <c r="W5267" s="5">
        <v>256.49053955078102</v>
      </c>
      <c r="X5267" s="5">
        <v>201.89982604980401</v>
      </c>
      <c r="Y5267" s="5">
        <v>219.46062215169232</v>
      </c>
      <c r="Z5267" s="5">
        <v>180.43572998046801</v>
      </c>
      <c r="AA5267" s="5">
        <v>143.43395996093699</v>
      </c>
      <c r="AB5267" s="5">
        <v>156.99961853027301</v>
      </c>
      <c r="AC5267" s="5">
        <v>160.28976949055934</v>
      </c>
      <c r="AD5267" s="5">
        <v>111.74309539794901</v>
      </c>
      <c r="AE5267" s="5">
        <v>100.71312713623</v>
      </c>
      <c r="AF5267" s="5">
        <v>57.654399871826101</v>
      </c>
      <c r="AG5267" s="5">
        <v>90.03687413533504</v>
      </c>
      <c r="AH5267" s="5">
        <v>84.158737182617102</v>
      </c>
      <c r="AI5267" s="5">
        <v>101.963691711425</v>
      </c>
      <c r="AJ5267" s="5">
        <v>94.555221557617102</v>
      </c>
      <c r="AK5267" s="5">
        <v>93.559216817219749</v>
      </c>
      <c r="AL5267" s="5">
        <v>225.210357666015</v>
      </c>
      <c r="AM5267" s="5">
        <v>252.096435546875</v>
      </c>
      <c r="AN5267" s="5">
        <v>198.51541137695301</v>
      </c>
      <c r="AO5267" s="5">
        <v>225.27406819661437</v>
      </c>
      <c r="AP5267" s="5">
        <v>69.210151672363196</v>
      </c>
      <c r="AQ5267" s="5">
        <v>108.313514709472</v>
      </c>
      <c r="AR5267" s="5">
        <v>102.056198120117</v>
      </c>
      <c r="AS5267" s="5">
        <v>93.193288167317405</v>
      </c>
      <c r="AT5267" s="5">
        <v>76.126716613769503</v>
      </c>
      <c r="AW5267" s="5">
        <v>76.126716613769503</v>
      </c>
      <c r="AX5267" s="5">
        <v>57.673057556152301</v>
      </c>
      <c r="AY5267" s="5">
        <v>45.533348083496001</v>
      </c>
      <c r="AZ5267" s="5">
        <v>58.802955627441399</v>
      </c>
      <c r="BA5267" s="5">
        <v>54.003120422363232</v>
      </c>
    </row>
    <row r="5268" spans="1:53" x14ac:dyDescent="0.2">
      <c r="A5268" s="1">
        <v>5265</v>
      </c>
      <c r="B5268" s="1" t="s">
        <v>21055</v>
      </c>
      <c r="C5268" s="1" t="s">
        <v>21056</v>
      </c>
      <c r="D5268" s="1" t="s">
        <v>21057</v>
      </c>
      <c r="E5268" s="1" t="s">
        <v>21058</v>
      </c>
      <c r="F5268" s="5">
        <v>180.97431945800699</v>
      </c>
      <c r="G5268" s="5">
        <v>128.96826171875</v>
      </c>
      <c r="H5268" s="5">
        <v>106.129066467285</v>
      </c>
      <c r="I5268" s="5">
        <v>138.69054921468066</v>
      </c>
      <c r="J5268" s="5">
        <v>109.51707458496</v>
      </c>
      <c r="K5268" s="5">
        <v>117.34422302246</v>
      </c>
      <c r="L5268" s="5">
        <v>205.084060668945</v>
      </c>
      <c r="M5268" s="5">
        <v>143.98178609212167</v>
      </c>
      <c r="N5268" s="5">
        <v>182.252197265625</v>
      </c>
      <c r="O5268" s="5">
        <v>151.25987243652301</v>
      </c>
      <c r="P5268" s="5">
        <v>124.312873840332</v>
      </c>
      <c r="Q5268" s="5">
        <v>152.60831451416001</v>
      </c>
      <c r="R5268" s="5">
        <v>122.715324401855</v>
      </c>
      <c r="S5268" s="5">
        <v>114.35723114013599</v>
      </c>
      <c r="T5268" s="5">
        <v>132.79664611816401</v>
      </c>
      <c r="U5268" s="5">
        <v>123.28973388671834</v>
      </c>
      <c r="V5268" s="5">
        <v>113.363189697265</v>
      </c>
      <c r="W5268" s="5">
        <v>88.915748596191406</v>
      </c>
      <c r="X5268" s="5">
        <v>107.500190734863</v>
      </c>
      <c r="Y5268" s="5">
        <v>103.25970967610647</v>
      </c>
      <c r="Z5268" s="5">
        <v>141.38433837890599</v>
      </c>
      <c r="AA5268" s="5">
        <v>113.471420288085</v>
      </c>
      <c r="AB5268" s="5">
        <v>127.386657714843</v>
      </c>
      <c r="AC5268" s="5">
        <v>127.41413879394467</v>
      </c>
      <c r="AD5268" s="5">
        <v>104.75814819335901</v>
      </c>
      <c r="AE5268" s="5">
        <v>103.919471740722</v>
      </c>
      <c r="AF5268" s="5">
        <v>112.81615447998</v>
      </c>
      <c r="AG5268" s="5">
        <v>107.16459147135367</v>
      </c>
      <c r="AH5268" s="5">
        <v>114.39670562744099</v>
      </c>
      <c r="AI5268" s="5">
        <v>100.94268035888599</v>
      </c>
      <c r="AJ5268" s="5">
        <v>84.8717041015625</v>
      </c>
      <c r="AK5268" s="5">
        <v>100.07036336262983</v>
      </c>
      <c r="AL5268" s="5">
        <v>120.752388000488</v>
      </c>
      <c r="AM5268" s="5">
        <v>119.30979156494099</v>
      </c>
      <c r="AN5268" s="5">
        <v>113.26343536376901</v>
      </c>
      <c r="AO5268" s="5">
        <v>117.77520497639934</v>
      </c>
      <c r="AP5268" s="5">
        <v>102.84087371826099</v>
      </c>
      <c r="AQ5268" s="5">
        <v>119.713233947753</v>
      </c>
      <c r="AR5268" s="5">
        <v>83.001556396484304</v>
      </c>
      <c r="AS5268" s="5">
        <v>101.85188802083276</v>
      </c>
      <c r="AY5268" s="5">
        <v>60.650363922119098</v>
      </c>
      <c r="AZ5268" s="5">
        <v>72.219940185546804</v>
      </c>
      <c r="BA5268" s="5">
        <v>66.435152053832951</v>
      </c>
    </row>
    <row r="5269" spans="1:53" x14ac:dyDescent="0.2">
      <c r="A5269" s="1">
        <v>5266</v>
      </c>
      <c r="B5269" s="1" t="s">
        <v>21059</v>
      </c>
      <c r="C5269" s="1" t="s">
        <v>21060</v>
      </c>
      <c r="D5269" s="1" t="s">
        <v>21061</v>
      </c>
      <c r="E5269" s="1" t="s">
        <v>21062</v>
      </c>
      <c r="F5269" s="5">
        <v>36.859733581542898</v>
      </c>
      <c r="G5269" s="5">
        <v>38.999904632568303</v>
      </c>
      <c r="H5269" s="5">
        <v>40.866451263427699</v>
      </c>
      <c r="I5269" s="5">
        <v>38.908696492512966</v>
      </c>
      <c r="J5269" s="5">
        <v>63.939243316650298</v>
      </c>
      <c r="K5269" s="5">
        <v>35.768535614013601</v>
      </c>
      <c r="L5269" s="5">
        <v>34.525901794433501</v>
      </c>
      <c r="M5269" s="5">
        <v>44.744560241699133</v>
      </c>
      <c r="N5269" s="5">
        <v>44.411262512207003</v>
      </c>
      <c r="O5269" s="5">
        <v>47.9119262695312</v>
      </c>
      <c r="P5269" s="5">
        <v>59.306915283203097</v>
      </c>
      <c r="Q5269" s="5">
        <v>50.543368021647098</v>
      </c>
      <c r="V5269" s="5">
        <v>38.462127685546797</v>
      </c>
      <c r="W5269" s="5">
        <v>38.4983711242675</v>
      </c>
      <c r="X5269" s="5">
        <v>39.682098388671797</v>
      </c>
      <c r="Y5269" s="5">
        <v>38.880865732828703</v>
      </c>
      <c r="Z5269" s="5">
        <v>66.390861511230398</v>
      </c>
      <c r="AA5269" s="5">
        <v>45.208015441894503</v>
      </c>
      <c r="AB5269" s="5">
        <v>48.290321350097599</v>
      </c>
      <c r="AC5269" s="5">
        <v>53.296399434407498</v>
      </c>
      <c r="AD5269" s="5">
        <v>29.451795578002901</v>
      </c>
      <c r="AE5269" s="5">
        <v>27.012657165527301</v>
      </c>
      <c r="AF5269" s="5">
        <v>49.884002685546797</v>
      </c>
      <c r="AG5269" s="5">
        <v>35.449485143025669</v>
      </c>
      <c r="AH5269" s="5">
        <v>31.443983078002901</v>
      </c>
      <c r="AI5269" s="5">
        <v>34.207614898681598</v>
      </c>
      <c r="AK5269" s="5">
        <v>32.82579898834225</v>
      </c>
      <c r="AM5269" s="5">
        <v>36.686939239501903</v>
      </c>
      <c r="AO5269" s="5">
        <v>36.686939239501903</v>
      </c>
      <c r="AP5269" s="5">
        <v>20.6884441375732</v>
      </c>
      <c r="AQ5269" s="5">
        <v>20.097120285034102</v>
      </c>
      <c r="AS5269" s="5">
        <v>20.392782211303651</v>
      </c>
      <c r="AY5269" s="5">
        <v>16.8463115692138</v>
      </c>
      <c r="BA5269" s="5">
        <v>16.8463115692138</v>
      </c>
    </row>
    <row r="5270" spans="1:53" x14ac:dyDescent="0.2">
      <c r="A5270" s="1">
        <v>5267</v>
      </c>
      <c r="B5270" s="1" t="s">
        <v>21063</v>
      </c>
      <c r="C5270" s="1" t="s">
        <v>21064</v>
      </c>
      <c r="D5270" s="1" t="s">
        <v>21065</v>
      </c>
      <c r="E5270" s="1" t="s">
        <v>21066</v>
      </c>
      <c r="F5270" s="5">
        <v>61.012947082519503</v>
      </c>
      <c r="G5270" s="5">
        <v>78.082717895507798</v>
      </c>
      <c r="H5270" s="5">
        <v>78.562454223632798</v>
      </c>
      <c r="I5270" s="5">
        <v>72.552706400553362</v>
      </c>
      <c r="J5270" s="5">
        <v>99.198471069335895</v>
      </c>
      <c r="K5270" s="5">
        <v>69.151611328125</v>
      </c>
      <c r="L5270" s="5">
        <v>78.229835510253906</v>
      </c>
      <c r="M5270" s="5">
        <v>82.193305969238267</v>
      </c>
      <c r="N5270" s="5">
        <v>180.69705200195301</v>
      </c>
      <c r="O5270" s="5">
        <v>179.21153259277301</v>
      </c>
      <c r="P5270" s="5">
        <v>179.85499572753901</v>
      </c>
      <c r="Q5270" s="5">
        <v>179.92119344075499</v>
      </c>
      <c r="R5270" s="5">
        <v>124.05690002441401</v>
      </c>
      <c r="S5270" s="5">
        <v>126.218620300292</v>
      </c>
      <c r="T5270" s="5">
        <v>135.58158874511699</v>
      </c>
      <c r="U5270" s="5">
        <v>128.61903635660767</v>
      </c>
      <c r="V5270" s="5">
        <v>87.729881286621094</v>
      </c>
      <c r="W5270" s="5">
        <v>102.034606933593</v>
      </c>
      <c r="X5270" s="5">
        <v>91.969749450683594</v>
      </c>
      <c r="Y5270" s="5">
        <v>93.9114125569659</v>
      </c>
      <c r="Z5270" s="5">
        <v>80.592277526855398</v>
      </c>
      <c r="AA5270" s="5">
        <v>81.525154113769503</v>
      </c>
      <c r="AB5270" s="5">
        <v>88.004547119140597</v>
      </c>
      <c r="AC5270" s="5">
        <v>83.373992919921832</v>
      </c>
      <c r="AD5270" s="5">
        <v>73.623893737792898</v>
      </c>
      <c r="AE5270" s="5">
        <v>72.154281616210895</v>
      </c>
      <c r="AF5270" s="5">
        <v>83.165336608886705</v>
      </c>
      <c r="AG5270" s="5">
        <v>76.314503987630175</v>
      </c>
      <c r="AH5270" s="5">
        <v>82.685089111328097</v>
      </c>
      <c r="AI5270" s="5">
        <v>73.316146850585895</v>
      </c>
      <c r="AJ5270" s="5">
        <v>64.181365966796804</v>
      </c>
      <c r="AK5270" s="5">
        <v>73.394200642903613</v>
      </c>
      <c r="AL5270" s="5">
        <v>113.534706115722</v>
      </c>
      <c r="AM5270" s="5">
        <v>145.43406677246</v>
      </c>
      <c r="AN5270" s="5">
        <v>128.39653015136699</v>
      </c>
      <c r="AO5270" s="5">
        <v>129.12176767984965</v>
      </c>
      <c r="AP5270" s="5">
        <v>99.399864196777301</v>
      </c>
      <c r="AQ5270" s="5">
        <v>98.991111755371094</v>
      </c>
      <c r="AR5270" s="5">
        <v>101.233680725097</v>
      </c>
      <c r="AS5270" s="5">
        <v>99.874885559081804</v>
      </c>
      <c r="AT5270" s="5">
        <v>86.990707397460895</v>
      </c>
      <c r="AU5270" s="5">
        <v>101.907005310058</v>
      </c>
      <c r="AV5270" s="5">
        <v>105.267440795898</v>
      </c>
      <c r="AW5270" s="5">
        <v>98.05505116780563</v>
      </c>
      <c r="AX5270" s="5">
        <v>86.531967163085895</v>
      </c>
      <c r="AY5270" s="5">
        <v>81.099060058593693</v>
      </c>
      <c r="AZ5270" s="5">
        <v>94.974494934082003</v>
      </c>
      <c r="BA5270" s="5">
        <v>87.535174051920535</v>
      </c>
    </row>
    <row r="5271" spans="1:53" x14ac:dyDescent="0.2">
      <c r="A5271" s="1">
        <v>5268</v>
      </c>
      <c r="B5271" s="1" t="s">
        <v>21067</v>
      </c>
      <c r="C5271" s="1" t="s">
        <v>21068</v>
      </c>
      <c r="D5271" s="1" t="s">
        <v>21069</v>
      </c>
      <c r="E5271" s="1" t="s">
        <v>21070</v>
      </c>
      <c r="F5271" s="5">
        <v>2156.22436523437</v>
      </c>
      <c r="G5271" s="5">
        <v>2198.17846679687</v>
      </c>
      <c r="H5271" s="5">
        <v>2158.12963867187</v>
      </c>
      <c r="I5271" s="5">
        <v>2170.844156901037</v>
      </c>
      <c r="J5271" s="5">
        <v>2038.81665039062</v>
      </c>
      <c r="K5271" s="5">
        <v>2123.64819335937</v>
      </c>
      <c r="L5271" s="5">
        <v>2073.8837890625</v>
      </c>
      <c r="M5271" s="5">
        <v>2078.7828776041633</v>
      </c>
      <c r="N5271" s="5">
        <v>1137.82592773437</v>
      </c>
      <c r="O5271" s="5">
        <v>1281.38781738281</v>
      </c>
      <c r="P5271" s="5">
        <v>1127.1865234375</v>
      </c>
      <c r="Q5271" s="5">
        <v>1182.13342285156</v>
      </c>
      <c r="R5271" s="5">
        <v>1943.65649414062</v>
      </c>
      <c r="S5271" s="5">
        <v>1925.33142089843</v>
      </c>
      <c r="T5271" s="5">
        <v>2036.19030761718</v>
      </c>
      <c r="U5271" s="5">
        <v>1968.3927408854099</v>
      </c>
      <c r="V5271" s="5">
        <v>1770.84301757812</v>
      </c>
      <c r="W5271" s="5">
        <v>1792.01110839843</v>
      </c>
      <c r="X5271" s="5">
        <v>1843.85009765625</v>
      </c>
      <c r="Y5271" s="5">
        <v>1802.2347412109332</v>
      </c>
      <c r="Z5271" s="5">
        <v>1984.99096679687</v>
      </c>
      <c r="AA5271" s="5">
        <v>2085.62866210937</v>
      </c>
      <c r="AB5271" s="5">
        <v>2035.4111328125</v>
      </c>
      <c r="AC5271" s="5">
        <v>2035.3435872395801</v>
      </c>
      <c r="AD5271" s="5">
        <v>2210.27661132812</v>
      </c>
      <c r="AE5271" s="5">
        <v>2143.71704101562</v>
      </c>
      <c r="AF5271" s="5">
        <v>2224.05102539062</v>
      </c>
      <c r="AG5271" s="5">
        <v>2192.681559244787</v>
      </c>
      <c r="AH5271" s="5">
        <v>2313.85571289062</v>
      </c>
      <c r="AI5271" s="5">
        <v>2236.29296875</v>
      </c>
      <c r="AJ5271" s="5">
        <v>2197.392578125</v>
      </c>
      <c r="AK5271" s="5">
        <v>2249.1804199218732</v>
      </c>
      <c r="AL5271" s="5">
        <v>1151.48498535156</v>
      </c>
      <c r="AM5271" s="5">
        <v>1129.837890625</v>
      </c>
      <c r="AN5271" s="5">
        <v>1153.16235351562</v>
      </c>
      <c r="AO5271" s="5">
        <v>1144.8284098307265</v>
      </c>
      <c r="AP5271" s="5">
        <v>1644.85241699218</v>
      </c>
      <c r="AQ5271" s="5">
        <v>1649.25268554687</v>
      </c>
      <c r="AR5271" s="5">
        <v>1700.67077636718</v>
      </c>
      <c r="AS5271" s="5">
        <v>1664.9252929687434</v>
      </c>
      <c r="AT5271" s="5">
        <v>2554.96459960937</v>
      </c>
      <c r="AU5271" s="5">
        <v>2566.79736328125</v>
      </c>
      <c r="AV5271" s="5">
        <v>2566.07299804687</v>
      </c>
      <c r="AW5271" s="5">
        <v>2562.6116536458298</v>
      </c>
      <c r="AX5271" s="5">
        <v>2348.15234375</v>
      </c>
      <c r="AY5271" s="5">
        <v>2124.47485351562</v>
      </c>
      <c r="AZ5271" s="5">
        <v>2267.19848632812</v>
      </c>
      <c r="BA5271" s="5">
        <v>2246.6085611979129</v>
      </c>
    </row>
    <row r="5272" spans="1:53" x14ac:dyDescent="0.2">
      <c r="A5272" s="1">
        <v>5269</v>
      </c>
      <c r="B5272" s="1" t="s">
        <v>21071</v>
      </c>
      <c r="C5272" s="1" t="s">
        <v>21072</v>
      </c>
      <c r="D5272" s="1" t="s">
        <v>21073</v>
      </c>
      <c r="E5272" s="1" t="s">
        <v>21074</v>
      </c>
      <c r="P5272" s="5">
        <v>2.25148105621337</v>
      </c>
      <c r="Q5272" s="5">
        <v>2.25148105621337</v>
      </c>
      <c r="V5272" s="5">
        <v>3.3245530128478999</v>
      </c>
      <c r="W5272" s="5">
        <v>1.6155862808227499</v>
      </c>
      <c r="Y5272" s="5">
        <v>2.4700696468353249</v>
      </c>
      <c r="Z5272" s="5">
        <v>2.79260849952697</v>
      </c>
      <c r="AC5272" s="5">
        <v>2.79260849952697</v>
      </c>
      <c r="AJ5272" s="5">
        <v>0.715043485164642</v>
      </c>
      <c r="AK5272" s="5">
        <v>0.715043485164642</v>
      </c>
      <c r="AL5272" s="5">
        <v>1.09600162506103</v>
      </c>
      <c r="AM5272" s="5">
        <v>0.68241643905639604</v>
      </c>
      <c r="AO5272" s="5">
        <v>0.88920903205871304</v>
      </c>
      <c r="AU5272" s="5">
        <v>5.1051096916198704</v>
      </c>
      <c r="AW5272" s="5">
        <v>5.1051096916198704</v>
      </c>
      <c r="AZ5272" s="5">
        <v>0.75040733814239502</v>
      </c>
      <c r="BA5272" s="5">
        <v>0.75040733814239502</v>
      </c>
    </row>
    <row r="5273" spans="1:53" x14ac:dyDescent="0.2">
      <c r="A5273" s="1">
        <v>5270</v>
      </c>
      <c r="B5273" s="1" t="s">
        <v>21075</v>
      </c>
      <c r="C5273" s="1" t="s">
        <v>21076</v>
      </c>
      <c r="D5273" s="1" t="s">
        <v>21077</v>
      </c>
      <c r="E5273" s="1" t="s">
        <v>21078</v>
      </c>
      <c r="F5273" s="5">
        <v>1584.41442871093</v>
      </c>
      <c r="G5273" s="5">
        <v>1661.1962890625</v>
      </c>
      <c r="H5273" s="5">
        <v>1713.82800292968</v>
      </c>
      <c r="I5273" s="5">
        <v>1653.1462402343702</v>
      </c>
      <c r="J5273" s="5">
        <v>1815.62536621093</v>
      </c>
      <c r="K5273" s="5">
        <v>1689.54113769531</v>
      </c>
      <c r="L5273" s="5">
        <v>1671.80480957031</v>
      </c>
      <c r="M5273" s="5">
        <v>1725.6571044921832</v>
      </c>
      <c r="N5273" s="5">
        <v>1214.56860351562</v>
      </c>
      <c r="O5273" s="5">
        <v>1188.85192871093</v>
      </c>
      <c r="P5273" s="5">
        <v>1140.19287109375</v>
      </c>
      <c r="Q5273" s="5">
        <v>1181.2044677734332</v>
      </c>
      <c r="R5273" s="5">
        <v>1163.20300292968</v>
      </c>
      <c r="S5273" s="5">
        <v>1215.63366699218</v>
      </c>
      <c r="T5273" s="5">
        <v>1253.39880371093</v>
      </c>
      <c r="U5273" s="5">
        <v>1210.7451578775965</v>
      </c>
      <c r="V5273" s="5">
        <v>1504.70068359375</v>
      </c>
      <c r="W5273" s="5">
        <v>1534.8056640625</v>
      </c>
      <c r="X5273" s="5">
        <v>1446.38293457031</v>
      </c>
      <c r="Y5273" s="5">
        <v>1495.2964274088533</v>
      </c>
      <c r="Z5273" s="5">
        <v>1430.89624023437</v>
      </c>
      <c r="AA5273" s="5">
        <v>1374.16564941406</v>
      </c>
      <c r="AB5273" s="5">
        <v>1340.65637207031</v>
      </c>
      <c r="AC5273" s="5">
        <v>1381.9060872395801</v>
      </c>
      <c r="AD5273" s="5">
        <v>2066.68286132812</v>
      </c>
      <c r="AE5273" s="5">
        <v>2162.9697265625</v>
      </c>
      <c r="AF5273" s="5">
        <v>2012.18591308593</v>
      </c>
      <c r="AG5273" s="5">
        <v>2080.6128336588499</v>
      </c>
      <c r="AH5273" s="5">
        <v>2064.732421875</v>
      </c>
      <c r="AI5273" s="5">
        <v>2123.21362304687</v>
      </c>
      <c r="AJ5273" s="5">
        <v>2137.63598632812</v>
      </c>
      <c r="AK5273" s="5">
        <v>2108.5273437499964</v>
      </c>
      <c r="AL5273" s="5">
        <v>1420.94641113281</v>
      </c>
      <c r="AM5273" s="5">
        <v>1458.51928710937</v>
      </c>
      <c r="AN5273" s="5">
        <v>1502.82092285156</v>
      </c>
      <c r="AO5273" s="5">
        <v>1460.7622070312466</v>
      </c>
      <c r="AP5273" s="5">
        <v>1593.64685058593</v>
      </c>
      <c r="AQ5273" s="5">
        <v>1612.59167480468</v>
      </c>
      <c r="AR5273" s="5">
        <v>1676.4716796875</v>
      </c>
      <c r="AS5273" s="5">
        <v>1627.5700683593702</v>
      </c>
      <c r="AT5273" s="5">
        <v>1985.16906738281</v>
      </c>
      <c r="AU5273" s="5">
        <v>2038.77282714843</v>
      </c>
      <c r="AV5273" s="5">
        <v>2006.19213867187</v>
      </c>
      <c r="AW5273" s="5">
        <v>2010.0446777343702</v>
      </c>
      <c r="AX5273" s="5">
        <v>1640.23278808593</v>
      </c>
      <c r="AY5273" s="5">
        <v>1592.14343261718</v>
      </c>
      <c r="AZ5273" s="5">
        <v>1599.64331054687</v>
      </c>
      <c r="BA5273" s="5">
        <v>1610.6731770833267</v>
      </c>
    </row>
    <row r="5274" spans="1:53" x14ac:dyDescent="0.2">
      <c r="A5274" s="1">
        <v>5271</v>
      </c>
      <c r="B5274" s="1" t="s">
        <v>21079</v>
      </c>
      <c r="C5274" s="1" t="s">
        <v>21080</v>
      </c>
      <c r="D5274" s="1" t="s">
        <v>21081</v>
      </c>
      <c r="E5274" s="1" t="s">
        <v>21082</v>
      </c>
      <c r="F5274" s="5">
        <v>87.434265136718693</v>
      </c>
      <c r="G5274" s="5">
        <v>99.8638916015625</v>
      </c>
      <c r="H5274" s="5">
        <v>117.69621276855401</v>
      </c>
      <c r="I5274" s="5">
        <v>101.66478983561173</v>
      </c>
      <c r="J5274" s="5">
        <v>111.552772521972</v>
      </c>
      <c r="K5274" s="5">
        <v>75.266517639160099</v>
      </c>
      <c r="L5274" s="5">
        <v>83.297256469726506</v>
      </c>
      <c r="M5274" s="5">
        <v>90.038848876952855</v>
      </c>
      <c r="N5274" s="5">
        <v>252.80184936523401</v>
      </c>
      <c r="O5274" s="5">
        <v>212.79496765136699</v>
      </c>
      <c r="P5274" s="5">
        <v>251.26657104492099</v>
      </c>
      <c r="Q5274" s="5">
        <v>238.95446268717399</v>
      </c>
      <c r="R5274" s="5">
        <v>132.79371643066401</v>
      </c>
      <c r="S5274" s="5">
        <v>160.21408081054599</v>
      </c>
      <c r="T5274" s="5">
        <v>159.726318359375</v>
      </c>
      <c r="U5274" s="5">
        <v>150.91137186686169</v>
      </c>
      <c r="V5274" s="5">
        <v>90.201156616210895</v>
      </c>
      <c r="W5274" s="5">
        <v>94.946281433105398</v>
      </c>
      <c r="X5274" s="5">
        <v>94.976860046386705</v>
      </c>
      <c r="Y5274" s="5">
        <v>93.374766031901004</v>
      </c>
      <c r="Z5274" s="5">
        <v>73.911483764648395</v>
      </c>
      <c r="AA5274" s="5">
        <v>81.744598388671804</v>
      </c>
      <c r="AB5274" s="5">
        <v>90.313217163085895</v>
      </c>
      <c r="AC5274" s="5">
        <v>81.989766438802022</v>
      </c>
      <c r="AD5274" s="5">
        <v>152.30113220214801</v>
      </c>
      <c r="AE5274" s="5">
        <v>145.5556640625</v>
      </c>
      <c r="AF5274" s="5">
        <v>117.174507141113</v>
      </c>
      <c r="AG5274" s="5">
        <v>138.34376780192034</v>
      </c>
      <c r="AH5274" s="5">
        <v>84.273681640625</v>
      </c>
      <c r="AI5274" s="5">
        <v>153.37944030761699</v>
      </c>
      <c r="AJ5274" s="5">
        <v>223.06320190429599</v>
      </c>
      <c r="AK5274" s="5">
        <v>153.572107950846</v>
      </c>
      <c r="AL5274" s="5">
        <v>298.574127197265</v>
      </c>
      <c r="AM5274" s="5">
        <v>263.0712890625</v>
      </c>
      <c r="AN5274" s="5">
        <v>285.24615478515602</v>
      </c>
      <c r="AO5274" s="5">
        <v>282.29719034830697</v>
      </c>
      <c r="AP5274" s="5">
        <v>114.344551086425</v>
      </c>
      <c r="AQ5274" s="5">
        <v>142.94618225097599</v>
      </c>
      <c r="AR5274" s="5">
        <v>126.43830871582</v>
      </c>
      <c r="AS5274" s="5">
        <v>127.90968068440698</v>
      </c>
      <c r="AT5274" s="5">
        <v>105.208679199218</v>
      </c>
      <c r="AU5274" s="5">
        <v>149.20077514648401</v>
      </c>
      <c r="AV5274" s="5">
        <v>106.40958404541</v>
      </c>
      <c r="AW5274" s="5">
        <v>120.27301279703732</v>
      </c>
      <c r="AX5274" s="5">
        <v>104.618560791015</v>
      </c>
      <c r="AY5274" s="5">
        <v>93.950500488281193</v>
      </c>
      <c r="AZ5274" s="5">
        <v>83.680580139160099</v>
      </c>
      <c r="BA5274" s="5">
        <v>94.083213806152102</v>
      </c>
    </row>
    <row r="5275" spans="1:53" x14ac:dyDescent="0.2">
      <c r="A5275" s="1">
        <v>5272</v>
      </c>
      <c r="B5275" s="1" t="s">
        <v>21083</v>
      </c>
      <c r="C5275" s="1" t="s">
        <v>21084</v>
      </c>
      <c r="D5275" s="1" t="s">
        <v>21085</v>
      </c>
      <c r="E5275" s="1" t="s">
        <v>21086</v>
      </c>
      <c r="V5275" s="5">
        <v>132.25694274902301</v>
      </c>
      <c r="W5275" s="5">
        <v>170.04963684082</v>
      </c>
      <c r="X5275" s="5">
        <v>126.668479919433</v>
      </c>
      <c r="Y5275" s="5">
        <v>142.99168650309198</v>
      </c>
      <c r="Z5275" s="5">
        <v>142.46958923339801</v>
      </c>
      <c r="AA5275" s="5">
        <v>112.112380981445</v>
      </c>
      <c r="AC5275" s="5">
        <v>127.29098510742151</v>
      </c>
      <c r="AQ5275" s="5">
        <v>107.499618530273</v>
      </c>
      <c r="AR5275" s="5">
        <v>80.592674255371094</v>
      </c>
      <c r="AS5275" s="5">
        <v>94.046146392822038</v>
      </c>
    </row>
    <row r="5276" spans="1:53" x14ac:dyDescent="0.2">
      <c r="A5276" s="1">
        <v>5273</v>
      </c>
      <c r="B5276" s="1" t="s">
        <v>21087</v>
      </c>
      <c r="C5276" s="1" t="s">
        <v>21088</v>
      </c>
      <c r="D5276" s="1" t="s">
        <v>21089</v>
      </c>
      <c r="E5276" s="1" t="s">
        <v>21090</v>
      </c>
      <c r="F5276" s="5">
        <v>237.41828918457</v>
      </c>
      <c r="G5276" s="5">
        <v>201.26643371582</v>
      </c>
      <c r="H5276" s="5">
        <v>223.65847778320301</v>
      </c>
      <c r="I5276" s="5">
        <v>220.78106689453102</v>
      </c>
      <c r="J5276" s="5">
        <v>253.94650268554599</v>
      </c>
      <c r="K5276" s="5">
        <v>247.01206970214801</v>
      </c>
      <c r="L5276" s="5">
        <v>252.317123413085</v>
      </c>
      <c r="M5276" s="5">
        <v>251.09189860025967</v>
      </c>
      <c r="N5276" s="5">
        <v>202.47396850585901</v>
      </c>
      <c r="O5276" s="5">
        <v>179.92884826660099</v>
      </c>
      <c r="P5276" s="5">
        <v>185.60371398925699</v>
      </c>
      <c r="Q5276" s="5">
        <v>189.33551025390568</v>
      </c>
      <c r="R5276" s="5">
        <v>201.71250915527301</v>
      </c>
      <c r="S5276" s="5">
        <v>167.987533569335</v>
      </c>
      <c r="T5276" s="5">
        <v>169.92562866210901</v>
      </c>
      <c r="U5276" s="5">
        <v>179.87522379557234</v>
      </c>
      <c r="V5276" s="5">
        <v>278.65621948242102</v>
      </c>
      <c r="W5276" s="5">
        <v>252.16239929199199</v>
      </c>
      <c r="X5276" s="5">
        <v>261.73861694335898</v>
      </c>
      <c r="Y5276" s="5">
        <v>264.18574523925736</v>
      </c>
      <c r="Z5276" s="5">
        <v>213.17218017578099</v>
      </c>
      <c r="AA5276" s="5">
        <v>226.23722839355401</v>
      </c>
      <c r="AB5276" s="5">
        <v>207.27667236328099</v>
      </c>
      <c r="AC5276" s="5">
        <v>215.56202697753869</v>
      </c>
      <c r="AD5276" s="5">
        <v>283.80474853515602</v>
      </c>
      <c r="AE5276" s="5">
        <v>284.50057983398398</v>
      </c>
      <c r="AF5276" s="5">
        <v>286.819732666015</v>
      </c>
      <c r="AG5276" s="5">
        <v>285.0416870117183</v>
      </c>
      <c r="AH5276" s="5">
        <v>257.466217041015</v>
      </c>
      <c r="AI5276" s="5">
        <v>225.97364807128901</v>
      </c>
      <c r="AJ5276" s="5">
        <v>236.796875</v>
      </c>
      <c r="AK5276" s="5">
        <v>240.07891337076799</v>
      </c>
      <c r="AL5276" s="5">
        <v>142.262451171875</v>
      </c>
      <c r="AM5276" s="5">
        <v>155.414627075195</v>
      </c>
      <c r="AN5276" s="5">
        <v>129.66076660156199</v>
      </c>
      <c r="AO5276" s="5">
        <v>142.44594828287731</v>
      </c>
      <c r="AP5276" s="5">
        <v>171.05711364746</v>
      </c>
      <c r="AQ5276" s="5">
        <v>155.49761962890599</v>
      </c>
      <c r="AR5276" s="5">
        <v>161.44796752929599</v>
      </c>
      <c r="AS5276" s="5">
        <v>162.66756693522066</v>
      </c>
      <c r="AT5276" s="5">
        <v>287.9404296875</v>
      </c>
      <c r="AU5276" s="5">
        <v>316.11672973632801</v>
      </c>
      <c r="AV5276" s="5">
        <v>289.872467041015</v>
      </c>
      <c r="AW5276" s="5">
        <v>297.97654215494771</v>
      </c>
      <c r="AX5276" s="5">
        <v>209.171295166015</v>
      </c>
      <c r="AY5276" s="5">
        <v>186.26698303222599</v>
      </c>
      <c r="AZ5276" s="5">
        <v>191.98817443847599</v>
      </c>
      <c r="BA5276" s="5">
        <v>195.80881754557231</v>
      </c>
    </row>
    <row r="5277" spans="1:53" x14ac:dyDescent="0.2">
      <c r="A5277" s="1">
        <v>5274</v>
      </c>
      <c r="B5277" s="1" t="s">
        <v>21091</v>
      </c>
      <c r="C5277" s="1" t="s">
        <v>21092</v>
      </c>
      <c r="D5277" s="1" t="s">
        <v>21093</v>
      </c>
      <c r="E5277" s="1" t="s">
        <v>21094</v>
      </c>
      <c r="O5277" s="5">
        <v>23.814622879028299</v>
      </c>
      <c r="P5277" s="5">
        <v>12.2710409164428</v>
      </c>
      <c r="Q5277" s="5">
        <v>18.04283189773555</v>
      </c>
      <c r="V5277" s="5">
        <v>20.163545608520501</v>
      </c>
      <c r="W5277" s="5">
        <v>13.512077331542899</v>
      </c>
      <c r="Y5277" s="5">
        <v>16.837811470031699</v>
      </c>
      <c r="AB5277" s="5">
        <v>13.2835264205932</v>
      </c>
      <c r="AC5277" s="5">
        <v>13.2835264205932</v>
      </c>
      <c r="AJ5277" s="5">
        <v>14.5957984924316</v>
      </c>
      <c r="AK5277" s="5">
        <v>14.5957984924316</v>
      </c>
      <c r="AL5277" s="5">
        <v>24.224004745483398</v>
      </c>
      <c r="AM5277" s="5">
        <v>22.270885467529201</v>
      </c>
      <c r="AN5277" s="5">
        <v>18.415788650512599</v>
      </c>
      <c r="AO5277" s="5">
        <v>21.636892954508397</v>
      </c>
      <c r="AU5277" s="5">
        <v>15.963228225708001</v>
      </c>
      <c r="AW5277" s="5">
        <v>15.963228225708001</v>
      </c>
    </row>
    <row r="5278" spans="1:53" x14ac:dyDescent="0.2">
      <c r="A5278" s="1">
        <v>5275</v>
      </c>
      <c r="B5278" s="1" t="s">
        <v>21095</v>
      </c>
      <c r="C5278" s="1" t="s">
        <v>21096</v>
      </c>
      <c r="D5278" s="1" t="s">
        <v>21097</v>
      </c>
      <c r="E5278" s="1" t="s">
        <v>21098</v>
      </c>
      <c r="F5278" s="5">
        <v>89.532516479492102</v>
      </c>
      <c r="G5278" s="5">
        <v>95.055305480957003</v>
      </c>
      <c r="H5278" s="5">
        <v>91.736541748046804</v>
      </c>
      <c r="I5278" s="5">
        <v>92.108121236165303</v>
      </c>
      <c r="J5278" s="5">
        <v>98.788246154785099</v>
      </c>
      <c r="K5278" s="5">
        <v>79.114959716796804</v>
      </c>
      <c r="L5278" s="5">
        <v>104.096229553222</v>
      </c>
      <c r="M5278" s="5">
        <v>93.999811808267964</v>
      </c>
      <c r="N5278" s="5">
        <v>117.661445617675</v>
      </c>
      <c r="O5278" s="5">
        <v>80.371498107910099</v>
      </c>
      <c r="P5278" s="5">
        <v>60.415378570556598</v>
      </c>
      <c r="Q5278" s="5">
        <v>86.149440765380561</v>
      </c>
      <c r="R5278" s="5">
        <v>99.694847106933594</v>
      </c>
      <c r="S5278" s="5">
        <v>69.215492248535099</v>
      </c>
      <c r="T5278" s="5">
        <v>78.615249633789006</v>
      </c>
      <c r="U5278" s="5">
        <v>82.508529663085895</v>
      </c>
      <c r="V5278" s="5">
        <v>74.602569580078097</v>
      </c>
      <c r="W5278" s="5">
        <v>78.405693054199205</v>
      </c>
      <c r="X5278" s="5">
        <v>66.503082275390597</v>
      </c>
      <c r="Y5278" s="5">
        <v>73.170448303222628</v>
      </c>
      <c r="Z5278" s="5">
        <v>105.652633666992</v>
      </c>
      <c r="AA5278" s="5">
        <v>102.9361038208</v>
      </c>
      <c r="AB5278" s="5">
        <v>109.336204528808</v>
      </c>
      <c r="AC5278" s="5">
        <v>105.97498067219999</v>
      </c>
      <c r="AD5278" s="5">
        <v>47.243057250976499</v>
      </c>
      <c r="AE5278" s="5">
        <v>77.630477905273395</v>
      </c>
      <c r="AF5278" s="5">
        <v>67.280059814453097</v>
      </c>
      <c r="AG5278" s="5">
        <v>64.051198323567661</v>
      </c>
      <c r="AH5278" s="5">
        <v>62.967208862304602</v>
      </c>
      <c r="AI5278" s="5">
        <v>72.741516113281193</v>
      </c>
      <c r="AJ5278" s="5">
        <v>65.542984008789006</v>
      </c>
      <c r="AK5278" s="5">
        <v>67.0839029947916</v>
      </c>
      <c r="AL5278" s="5">
        <v>83.385643005371094</v>
      </c>
      <c r="AM5278" s="5">
        <v>79.845146179199205</v>
      </c>
      <c r="AN5278" s="5">
        <v>80.726470947265597</v>
      </c>
      <c r="AO5278" s="5">
        <v>81.31908671061197</v>
      </c>
      <c r="AP5278" s="5">
        <v>78.349189758300696</v>
      </c>
      <c r="AQ5278" s="5">
        <v>79.056121826171804</v>
      </c>
      <c r="AR5278" s="5">
        <v>75.160461425781193</v>
      </c>
      <c r="AS5278" s="5">
        <v>77.521924336751226</v>
      </c>
      <c r="AT5278" s="5">
        <v>69.929222106933594</v>
      </c>
      <c r="AU5278" s="5">
        <v>24.531490325927699</v>
      </c>
      <c r="AV5278" s="5">
        <v>65.695411682128906</v>
      </c>
      <c r="AW5278" s="5">
        <v>53.385374704996735</v>
      </c>
      <c r="AX5278" s="5">
        <v>92.752113342285099</v>
      </c>
      <c r="AY5278" s="5">
        <v>77.029815673828097</v>
      </c>
      <c r="AZ5278" s="5">
        <v>86.593673706054602</v>
      </c>
      <c r="BA5278" s="5">
        <v>85.458534240722599</v>
      </c>
    </row>
    <row r="5279" spans="1:53" x14ac:dyDescent="0.2">
      <c r="A5279" s="1">
        <v>5276</v>
      </c>
      <c r="B5279" s="1" t="s">
        <v>21099</v>
      </c>
      <c r="C5279" s="1" t="s">
        <v>21100</v>
      </c>
      <c r="D5279" s="1" t="s">
        <v>21101</v>
      </c>
      <c r="E5279" s="1" t="s">
        <v>21102</v>
      </c>
      <c r="F5279" s="5">
        <v>422.28326416015602</v>
      </c>
      <c r="G5279" s="5">
        <v>415.58639526367102</v>
      </c>
      <c r="H5279" s="5">
        <v>419.11911010742102</v>
      </c>
      <c r="I5279" s="5">
        <v>418.996256510416</v>
      </c>
      <c r="J5279" s="5">
        <v>354.21163940429602</v>
      </c>
      <c r="K5279" s="5">
        <v>394.39749145507801</v>
      </c>
      <c r="L5279" s="5">
        <v>388.31591796875</v>
      </c>
      <c r="M5279" s="5">
        <v>378.97501627604134</v>
      </c>
      <c r="N5279" s="5">
        <v>318.07846069335898</v>
      </c>
      <c r="O5279" s="5">
        <v>317.84283447265602</v>
      </c>
      <c r="P5279" s="5">
        <v>328.25347900390602</v>
      </c>
      <c r="Q5279" s="5">
        <v>321.39159138997366</v>
      </c>
      <c r="R5279" s="5">
        <v>310.1318359375</v>
      </c>
      <c r="S5279" s="5">
        <v>307.36849975585898</v>
      </c>
      <c r="T5279" s="5">
        <v>327.47430419921801</v>
      </c>
      <c r="U5279" s="5">
        <v>314.99154663085898</v>
      </c>
      <c r="V5279" s="5">
        <v>270.38333129882801</v>
      </c>
      <c r="W5279" s="5">
        <v>250.873123168945</v>
      </c>
      <c r="X5279" s="5">
        <v>254.21871948242099</v>
      </c>
      <c r="Y5279" s="5">
        <v>258.49172465006467</v>
      </c>
      <c r="Z5279" s="5">
        <v>244.14077758789</v>
      </c>
      <c r="AA5279" s="5">
        <v>247.45317077636699</v>
      </c>
      <c r="AB5279" s="5">
        <v>238.94657897949199</v>
      </c>
      <c r="AC5279" s="5">
        <v>243.513509114583</v>
      </c>
      <c r="AD5279" s="5">
        <v>310.802734375</v>
      </c>
      <c r="AE5279" s="5">
        <v>323.29110717773398</v>
      </c>
      <c r="AF5279" s="5">
        <v>298.25689697265602</v>
      </c>
      <c r="AG5279" s="5">
        <v>310.78357950846333</v>
      </c>
      <c r="AH5279" s="5">
        <v>293.55676269531199</v>
      </c>
      <c r="AI5279" s="5">
        <v>327.28765869140602</v>
      </c>
      <c r="AJ5279" s="5">
        <v>299.73889160156199</v>
      </c>
      <c r="AK5279" s="5">
        <v>306.86110432942672</v>
      </c>
      <c r="AL5279" s="5">
        <v>218.25224304199199</v>
      </c>
      <c r="AM5279" s="5">
        <v>238.34394836425699</v>
      </c>
      <c r="AN5279" s="5">
        <v>227.47912597656199</v>
      </c>
      <c r="AO5279" s="5">
        <v>228.0251057942703</v>
      </c>
      <c r="AP5279" s="5">
        <v>197.54942321777301</v>
      </c>
      <c r="AQ5279" s="5">
        <v>199.06562805175699</v>
      </c>
      <c r="AR5279" s="5">
        <v>202.41505432128901</v>
      </c>
      <c r="AS5279" s="5">
        <v>199.67670186360633</v>
      </c>
      <c r="AT5279" s="5">
        <v>245.70338439941401</v>
      </c>
      <c r="AU5279" s="5">
        <v>276.57775878906199</v>
      </c>
      <c r="AV5279" s="5">
        <v>280.86444091796801</v>
      </c>
      <c r="AW5279" s="5">
        <v>267.71519470214798</v>
      </c>
      <c r="AX5279" s="5">
        <v>261.10433959960898</v>
      </c>
      <c r="AY5279" s="5">
        <v>260.80990600585898</v>
      </c>
      <c r="AZ5279" s="5">
        <v>278.75198364257801</v>
      </c>
      <c r="BA5279" s="5">
        <v>266.88874308268197</v>
      </c>
    </row>
    <row r="5280" spans="1:53" x14ac:dyDescent="0.2">
      <c r="A5280" s="1">
        <v>5277</v>
      </c>
      <c r="B5280" s="1" t="s">
        <v>21103</v>
      </c>
      <c r="C5280" s="1" t="s">
        <v>21104</v>
      </c>
      <c r="D5280" s="1" t="s">
        <v>21105</v>
      </c>
      <c r="E5280" s="1" t="s">
        <v>21106</v>
      </c>
      <c r="F5280" s="5">
        <v>218.28012084960901</v>
      </c>
      <c r="G5280" s="5">
        <v>241.78663635253901</v>
      </c>
      <c r="H5280" s="5">
        <v>220.89646911621</v>
      </c>
      <c r="I5280" s="5">
        <v>226.98774210611933</v>
      </c>
      <c r="J5280" s="5">
        <v>239.925857543945</v>
      </c>
      <c r="K5280" s="5">
        <v>242.65751647949199</v>
      </c>
      <c r="L5280" s="5">
        <v>236.76725769042901</v>
      </c>
      <c r="M5280" s="5">
        <v>239.78354390462201</v>
      </c>
      <c r="N5280" s="5">
        <v>128.34434509277301</v>
      </c>
      <c r="O5280" s="5">
        <v>112.211555480957</v>
      </c>
      <c r="P5280" s="5">
        <v>116.209991455078</v>
      </c>
      <c r="Q5280" s="5">
        <v>118.92196400960268</v>
      </c>
      <c r="R5280" s="5">
        <v>160.52687072753901</v>
      </c>
      <c r="S5280" s="5">
        <v>132.640869140625</v>
      </c>
      <c r="T5280" s="5">
        <v>162.35589599609301</v>
      </c>
      <c r="U5280" s="5">
        <v>151.84121195475234</v>
      </c>
      <c r="V5280" s="5">
        <v>228.73728942871</v>
      </c>
      <c r="W5280" s="5">
        <v>242.55270385742099</v>
      </c>
      <c r="X5280" s="5">
        <v>228.794189453125</v>
      </c>
      <c r="Y5280" s="5">
        <v>233.36139424641866</v>
      </c>
      <c r="Z5280" s="5">
        <v>236.86927795410099</v>
      </c>
      <c r="AA5280" s="5">
        <v>236.58476257324199</v>
      </c>
      <c r="AB5280" s="5">
        <v>234.269119262695</v>
      </c>
      <c r="AC5280" s="5">
        <v>235.90771993001263</v>
      </c>
      <c r="AD5280" s="5">
        <v>235.36358642578099</v>
      </c>
      <c r="AE5280" s="5">
        <v>246.44670104980401</v>
      </c>
      <c r="AF5280" s="5">
        <v>243.04806518554599</v>
      </c>
      <c r="AG5280" s="5">
        <v>241.61945088704366</v>
      </c>
      <c r="AH5280" s="5">
        <v>235.05598449707</v>
      </c>
      <c r="AI5280" s="5">
        <v>212.11685180664</v>
      </c>
      <c r="AJ5280" s="5">
        <v>214.585525512695</v>
      </c>
      <c r="AK5280" s="5">
        <v>220.58612060546832</v>
      </c>
      <c r="AL5280" s="5">
        <v>106.721672058105</v>
      </c>
      <c r="AM5280" s="5">
        <v>110.72555541992099</v>
      </c>
      <c r="AN5280" s="5">
        <v>114.94593811035099</v>
      </c>
      <c r="AO5280" s="5">
        <v>110.79772186279233</v>
      </c>
      <c r="AP5280" s="5">
        <v>158.19337463378901</v>
      </c>
      <c r="AQ5280" s="5">
        <v>150.08737182617099</v>
      </c>
      <c r="AR5280" s="5">
        <v>160.74946594238199</v>
      </c>
      <c r="AS5280" s="5">
        <v>156.34340413411402</v>
      </c>
      <c r="AT5280" s="5">
        <v>247.52616882324199</v>
      </c>
      <c r="AU5280" s="5">
        <v>229.41304016113199</v>
      </c>
      <c r="AV5280" s="5">
        <v>307.45465087890602</v>
      </c>
      <c r="AW5280" s="5">
        <v>261.46461995442667</v>
      </c>
      <c r="AX5280" s="5">
        <v>187.94696044921801</v>
      </c>
      <c r="AY5280" s="5">
        <v>189.24467468261699</v>
      </c>
      <c r="AZ5280" s="5">
        <v>179.74130249023401</v>
      </c>
      <c r="BA5280" s="5">
        <v>185.6443125406897</v>
      </c>
    </row>
    <row r="5281" spans="1:53" x14ac:dyDescent="0.2">
      <c r="A5281" s="1">
        <v>5278</v>
      </c>
      <c r="B5281" s="1" t="s">
        <v>21107</v>
      </c>
      <c r="C5281" s="1" t="s">
        <v>21108</v>
      </c>
      <c r="D5281" s="1" t="s">
        <v>21109</v>
      </c>
      <c r="E5281" s="1" t="s">
        <v>21110</v>
      </c>
      <c r="F5281" s="5">
        <v>96.744140625</v>
      </c>
      <c r="G5281" s="5">
        <v>129.98817443847599</v>
      </c>
      <c r="H5281" s="5">
        <v>100.57232666015599</v>
      </c>
      <c r="I5281" s="5">
        <v>109.10154724121067</v>
      </c>
      <c r="J5281" s="5">
        <v>87.580535888671804</v>
      </c>
      <c r="L5281" s="5">
        <v>83.830924987792898</v>
      </c>
      <c r="M5281" s="5">
        <v>85.705730438232351</v>
      </c>
      <c r="N5281" s="5">
        <v>50.973949432372997</v>
      </c>
      <c r="O5281" s="5">
        <v>47.779640197753899</v>
      </c>
      <c r="Q5281" s="5">
        <v>49.376794815063448</v>
      </c>
      <c r="R5281" s="5">
        <v>46.192928314208899</v>
      </c>
      <c r="S5281" s="5">
        <v>68.350120544433594</v>
      </c>
      <c r="U5281" s="5">
        <v>57.271524429321246</v>
      </c>
      <c r="V5281" s="5">
        <v>55.1867065429687</v>
      </c>
      <c r="W5281" s="5">
        <v>40.93994140625</v>
      </c>
      <c r="Y5281" s="5">
        <v>48.063323974609347</v>
      </c>
      <c r="Z5281" s="5">
        <v>99.007614135742102</v>
      </c>
      <c r="AB5281" s="5">
        <v>76.472595214843693</v>
      </c>
      <c r="AC5281" s="5">
        <v>87.740104675292898</v>
      </c>
      <c r="AD5281" s="5">
        <v>133.30531311035099</v>
      </c>
      <c r="AE5281" s="5">
        <v>161.64375305175699</v>
      </c>
      <c r="AF5281" s="5">
        <v>175.25988769531199</v>
      </c>
      <c r="AG5281" s="5">
        <v>156.73631795247334</v>
      </c>
      <c r="AH5281" s="5">
        <v>126.68229675292901</v>
      </c>
      <c r="AI5281" s="5">
        <v>166.48294067382801</v>
      </c>
      <c r="AJ5281" s="5">
        <v>146.30212402343699</v>
      </c>
      <c r="AK5281" s="5">
        <v>146.48912048339801</v>
      </c>
      <c r="AL5281" s="5">
        <v>58.358673095703097</v>
      </c>
      <c r="AN5281" s="5">
        <v>45.386520385742102</v>
      </c>
      <c r="AO5281" s="5">
        <v>51.872596740722599</v>
      </c>
      <c r="AP5281" s="5">
        <v>82.822525024414006</v>
      </c>
      <c r="AQ5281" s="5">
        <v>104.408805847167</v>
      </c>
      <c r="AR5281" s="5">
        <v>126.06844329833901</v>
      </c>
      <c r="AS5281" s="5">
        <v>104.43325805664</v>
      </c>
      <c r="AT5281" s="5">
        <v>79.088348388671804</v>
      </c>
      <c r="AU5281" s="5">
        <v>76.274909973144503</v>
      </c>
      <c r="AV5281" s="5">
        <v>94.373916625976506</v>
      </c>
      <c r="AW5281" s="5">
        <v>83.245724995930928</v>
      </c>
      <c r="AY5281" s="5">
        <v>64.228286743164006</v>
      </c>
      <c r="AZ5281" s="5">
        <v>90.763832092285099</v>
      </c>
      <c r="BA5281" s="5">
        <v>77.496059417724553</v>
      </c>
    </row>
    <row r="5282" spans="1:53" x14ac:dyDescent="0.2">
      <c r="A5282" s="1">
        <v>5279</v>
      </c>
      <c r="B5282" s="1" t="s">
        <v>21111</v>
      </c>
      <c r="C5282" s="1" t="s">
        <v>21112</v>
      </c>
      <c r="D5282" s="1" t="s">
        <v>21113</v>
      </c>
      <c r="E5282" s="1" t="s">
        <v>21114</v>
      </c>
      <c r="F5282" s="5">
        <v>622.449951171875</v>
      </c>
      <c r="G5282" s="5">
        <v>618.9990234375</v>
      </c>
      <c r="H5282" s="5">
        <v>584.56115722656205</v>
      </c>
      <c r="I5282" s="5">
        <v>608.67004394531239</v>
      </c>
      <c r="J5282" s="5">
        <v>704.74127197265602</v>
      </c>
      <c r="K5282" s="5">
        <v>688.45166015625</v>
      </c>
      <c r="L5282" s="5">
        <v>650.872314453125</v>
      </c>
      <c r="M5282" s="5">
        <v>681.35508219401038</v>
      </c>
      <c r="N5282" s="5">
        <v>404.77087402343699</v>
      </c>
      <c r="O5282" s="5">
        <v>333.601959228515</v>
      </c>
      <c r="P5282" s="5">
        <v>366.88073730468699</v>
      </c>
      <c r="Q5282" s="5">
        <v>368.41785685221299</v>
      </c>
      <c r="R5282" s="5">
        <v>431.8447265625</v>
      </c>
      <c r="S5282" s="5">
        <v>397.28967285156199</v>
      </c>
      <c r="T5282" s="5">
        <v>400.20343017578102</v>
      </c>
      <c r="U5282" s="5">
        <v>409.77927652994771</v>
      </c>
      <c r="V5282" s="5">
        <v>762.74859619140602</v>
      </c>
      <c r="W5282" s="5">
        <v>765.75354003906205</v>
      </c>
      <c r="X5282" s="5">
        <v>691.30328369140602</v>
      </c>
      <c r="Y5282" s="5">
        <v>739.93513997395803</v>
      </c>
      <c r="Z5282" s="5">
        <v>710.05853271484295</v>
      </c>
      <c r="AA5282" s="5">
        <v>728.10467529296795</v>
      </c>
      <c r="AB5282" s="5">
        <v>699.63165283203102</v>
      </c>
      <c r="AC5282" s="5">
        <v>712.59828694661394</v>
      </c>
      <c r="AD5282" s="5">
        <v>582.89288330078102</v>
      </c>
      <c r="AE5282" s="5">
        <v>583.70373535156205</v>
      </c>
      <c r="AF5282" s="5">
        <v>565.569580078125</v>
      </c>
      <c r="AG5282" s="5">
        <v>577.38873291015602</v>
      </c>
      <c r="AH5282" s="5">
        <v>589.28039550781205</v>
      </c>
      <c r="AI5282" s="5">
        <v>617.4638671875</v>
      </c>
      <c r="AJ5282" s="5">
        <v>590.48834228515602</v>
      </c>
      <c r="AK5282" s="5">
        <v>599.07753499348939</v>
      </c>
      <c r="AL5282" s="5">
        <v>336.60748291015602</v>
      </c>
      <c r="AM5282" s="5">
        <v>320.41726684570301</v>
      </c>
      <c r="AN5282" s="5">
        <v>355.54977416992102</v>
      </c>
      <c r="AO5282" s="5">
        <v>337.52484130859335</v>
      </c>
      <c r="AP5282" s="5">
        <v>437.98406982421801</v>
      </c>
      <c r="AQ5282" s="5">
        <v>438.82357788085898</v>
      </c>
      <c r="AR5282" s="5">
        <v>448.65087890625</v>
      </c>
      <c r="AS5282" s="5">
        <v>441.81950887044235</v>
      </c>
      <c r="AT5282" s="5">
        <v>758.504150390625</v>
      </c>
      <c r="AU5282" s="5">
        <v>795.31060791015602</v>
      </c>
      <c r="AV5282" s="5">
        <v>786.34387207031205</v>
      </c>
      <c r="AW5282" s="5">
        <v>780.05287679036428</v>
      </c>
      <c r="AX5282" s="5">
        <v>654.24938964843705</v>
      </c>
      <c r="AY5282" s="5">
        <v>655.904052734375</v>
      </c>
      <c r="AZ5282" s="5">
        <v>666.56097412109295</v>
      </c>
      <c r="BA5282" s="5">
        <v>658.90480550130167</v>
      </c>
    </row>
    <row r="5283" spans="1:53" x14ac:dyDescent="0.2">
      <c r="A5283" s="1">
        <v>5280</v>
      </c>
      <c r="B5283" s="1" t="s">
        <v>21115</v>
      </c>
      <c r="C5283" s="1" t="s">
        <v>21116</v>
      </c>
      <c r="D5283" s="1" t="s">
        <v>21117</v>
      </c>
      <c r="E5283" s="1" t="s">
        <v>21118</v>
      </c>
      <c r="F5283" s="5">
        <v>248.53257751464801</v>
      </c>
      <c r="G5283" s="5">
        <v>224.58853149414</v>
      </c>
      <c r="H5283" s="5">
        <v>214.87060546875</v>
      </c>
      <c r="I5283" s="5">
        <v>229.33057149251269</v>
      </c>
      <c r="J5283" s="5">
        <v>206.72572326660099</v>
      </c>
      <c r="K5283" s="5">
        <v>209.33329772949199</v>
      </c>
      <c r="L5283" s="5">
        <v>206.00958251953099</v>
      </c>
      <c r="M5283" s="5">
        <v>207.35620117187466</v>
      </c>
      <c r="N5283" s="5">
        <v>147.02554321289</v>
      </c>
      <c r="O5283" s="5">
        <v>140.09141540527301</v>
      </c>
      <c r="P5283" s="5">
        <v>152.05961608886699</v>
      </c>
      <c r="Q5283" s="5">
        <v>146.39219156901001</v>
      </c>
      <c r="R5283" s="5">
        <v>191.73522949218699</v>
      </c>
      <c r="S5283" s="5">
        <v>174.97406005859301</v>
      </c>
      <c r="T5283" s="5">
        <v>179.64033508300699</v>
      </c>
      <c r="U5283" s="5">
        <v>182.11654154459566</v>
      </c>
      <c r="V5283" s="5">
        <v>251.42523193359301</v>
      </c>
      <c r="W5283" s="5">
        <v>262.59829711914</v>
      </c>
      <c r="X5283" s="5">
        <v>241.19850158691401</v>
      </c>
      <c r="Y5283" s="5">
        <v>251.74067687988236</v>
      </c>
      <c r="Z5283" s="5">
        <v>236.65007019042901</v>
      </c>
      <c r="AA5283" s="5">
        <v>249.65252685546801</v>
      </c>
      <c r="AB5283" s="5">
        <v>240.24296569824199</v>
      </c>
      <c r="AC5283" s="5">
        <v>242.18185424804633</v>
      </c>
      <c r="AD5283" s="5">
        <v>217.52342224121</v>
      </c>
      <c r="AE5283" s="5">
        <v>221.80694580078099</v>
      </c>
      <c r="AF5283" s="5">
        <v>224.84146118164</v>
      </c>
      <c r="AG5283" s="5">
        <v>221.39060974121034</v>
      </c>
      <c r="AH5283" s="5">
        <v>220.17948913574199</v>
      </c>
      <c r="AI5283" s="5">
        <v>217.45207214355401</v>
      </c>
      <c r="AJ5283" s="5">
        <v>218.74928283691401</v>
      </c>
      <c r="AK5283" s="5">
        <v>218.79361470540334</v>
      </c>
      <c r="AL5283" s="5">
        <v>141.54592895507801</v>
      </c>
      <c r="AM5283" s="5">
        <v>131.11102294921801</v>
      </c>
      <c r="AN5283" s="5">
        <v>135.21893310546801</v>
      </c>
      <c r="AO5283" s="5">
        <v>135.95862833658802</v>
      </c>
      <c r="AP5283" s="5">
        <v>202.26676940917901</v>
      </c>
      <c r="AQ5283" s="5">
        <v>191.89988708496</v>
      </c>
      <c r="AR5283" s="5">
        <v>193.29818725585901</v>
      </c>
      <c r="AS5283" s="5">
        <v>195.82161458333269</v>
      </c>
      <c r="AT5283" s="5">
        <v>296.211822509765</v>
      </c>
      <c r="AU5283" s="5">
        <v>292.283111572265</v>
      </c>
      <c r="AV5283" s="5">
        <v>281.84140014648398</v>
      </c>
      <c r="AW5283" s="5">
        <v>290.11211140950468</v>
      </c>
      <c r="AX5283" s="5">
        <v>262.59945678710898</v>
      </c>
      <c r="AY5283" s="5">
        <v>239.77764892578099</v>
      </c>
      <c r="AZ5283" s="5">
        <v>244.846908569335</v>
      </c>
      <c r="BA5283" s="5">
        <v>249.07467142740833</v>
      </c>
    </row>
    <row r="5284" spans="1:53" x14ac:dyDescent="0.2">
      <c r="A5284" s="1">
        <v>5281</v>
      </c>
      <c r="B5284" s="1" t="s">
        <v>21119</v>
      </c>
      <c r="C5284" s="1" t="s">
        <v>21120</v>
      </c>
      <c r="D5284" s="1" t="s">
        <v>21121</v>
      </c>
      <c r="E5284" s="1" t="s">
        <v>21122</v>
      </c>
      <c r="F5284" s="5">
        <v>141.94758605957</v>
      </c>
      <c r="G5284" s="5">
        <v>153.96902465820301</v>
      </c>
      <c r="H5284" s="5">
        <v>148.776275634765</v>
      </c>
      <c r="I5284" s="5">
        <v>148.23096211751266</v>
      </c>
      <c r="J5284" s="5">
        <v>145.26560974121</v>
      </c>
      <c r="K5284" s="5">
        <v>138.56050109863199</v>
      </c>
      <c r="L5284" s="5">
        <v>148.35850524902301</v>
      </c>
      <c r="M5284" s="5">
        <v>144.06153869628835</v>
      </c>
      <c r="N5284" s="5">
        <v>247.12463378906199</v>
      </c>
      <c r="O5284" s="5">
        <v>271.77978515625</v>
      </c>
      <c r="P5284" s="5">
        <v>246.00799560546801</v>
      </c>
      <c r="Q5284" s="5">
        <v>254.97080485026004</v>
      </c>
      <c r="R5284" s="5">
        <v>168.48991394042901</v>
      </c>
      <c r="S5284" s="5">
        <v>137.787185668945</v>
      </c>
      <c r="T5284" s="5">
        <v>165.25665283203099</v>
      </c>
      <c r="U5284" s="5">
        <v>157.17791748046832</v>
      </c>
      <c r="V5284" s="5">
        <v>143.61308288574199</v>
      </c>
      <c r="W5284" s="5">
        <v>142.90145874023401</v>
      </c>
      <c r="X5284" s="5">
        <v>135.71990966796801</v>
      </c>
      <c r="Y5284" s="5">
        <v>140.74481709798133</v>
      </c>
      <c r="Z5284" s="5">
        <v>131.95706176757801</v>
      </c>
      <c r="AA5284" s="5">
        <v>132.14204406738199</v>
      </c>
      <c r="AB5284" s="5">
        <v>138.17755126953099</v>
      </c>
      <c r="AC5284" s="5">
        <v>134.09221903483035</v>
      </c>
      <c r="AD5284" s="5">
        <v>154.69609069824199</v>
      </c>
      <c r="AE5284" s="5">
        <v>164.96138000488199</v>
      </c>
      <c r="AF5284" s="5">
        <v>174.19973754882801</v>
      </c>
      <c r="AG5284" s="5">
        <v>164.61906941731732</v>
      </c>
      <c r="AH5284" s="5">
        <v>163.49174499511699</v>
      </c>
      <c r="AI5284" s="5">
        <v>152.78617858886699</v>
      </c>
      <c r="AJ5284" s="5">
        <v>168.17034912109301</v>
      </c>
      <c r="AK5284" s="5">
        <v>161.48275756835901</v>
      </c>
      <c r="AL5284" s="5">
        <v>220.40612792968699</v>
      </c>
      <c r="AM5284" s="5">
        <v>217.04887390136699</v>
      </c>
      <c r="AN5284" s="5">
        <v>218.3291015625</v>
      </c>
      <c r="AO5284" s="5">
        <v>218.59470113118468</v>
      </c>
      <c r="AP5284" s="5">
        <v>153.82577514648401</v>
      </c>
      <c r="AQ5284" s="5">
        <v>138.17050170898401</v>
      </c>
      <c r="AR5284" s="5">
        <v>143.96847534179599</v>
      </c>
      <c r="AS5284" s="5">
        <v>145.32158406575468</v>
      </c>
      <c r="AT5284" s="5">
        <v>141.51712036132801</v>
      </c>
      <c r="AU5284" s="5">
        <v>150.38879394531199</v>
      </c>
      <c r="AV5284" s="5">
        <v>168.11630249023401</v>
      </c>
      <c r="AW5284" s="5">
        <v>153.34073893229132</v>
      </c>
      <c r="AX5284" s="5">
        <v>119.041549682617</v>
      </c>
      <c r="AY5284" s="5">
        <v>122.881454467773</v>
      </c>
      <c r="AZ5284" s="5">
        <v>119.828147888183</v>
      </c>
      <c r="BA5284" s="5">
        <v>120.58371734619099</v>
      </c>
    </row>
    <row r="5285" spans="1:53" x14ac:dyDescent="0.2">
      <c r="A5285" s="1">
        <v>5282</v>
      </c>
      <c r="B5285" s="1" t="s">
        <v>21123</v>
      </c>
      <c r="C5285" s="1" t="s">
        <v>21124</v>
      </c>
      <c r="D5285" s="1" t="s">
        <v>21125</v>
      </c>
      <c r="E5285" s="1" t="s">
        <v>21126</v>
      </c>
      <c r="F5285" s="5">
        <v>1797.33117675781</v>
      </c>
      <c r="G5285" s="5">
        <v>1808.81726074218</v>
      </c>
      <c r="H5285" s="5">
        <v>1745.48059082031</v>
      </c>
      <c r="I5285" s="5">
        <v>1783.8763427734332</v>
      </c>
      <c r="J5285" s="5">
        <v>1903.54833984375</v>
      </c>
      <c r="K5285" s="5">
        <v>1963.97924804687</v>
      </c>
      <c r="L5285" s="5">
        <v>1886.86962890625</v>
      </c>
      <c r="M5285" s="5">
        <v>1918.1324055989564</v>
      </c>
      <c r="N5285" s="5">
        <v>1146.36547851562</v>
      </c>
      <c r="O5285" s="5">
        <v>1170.71630859375</v>
      </c>
      <c r="P5285" s="5">
        <v>1130.41430664062</v>
      </c>
      <c r="Q5285" s="5">
        <v>1149.1653645833301</v>
      </c>
      <c r="R5285" s="5">
        <v>1512.92150878906</v>
      </c>
      <c r="S5285" s="5">
        <v>1476.77099609375</v>
      </c>
      <c r="T5285" s="5">
        <v>1468.72790527343</v>
      </c>
      <c r="U5285" s="5">
        <v>1486.1401367187466</v>
      </c>
      <c r="V5285" s="5">
        <v>1122.79028320312</v>
      </c>
      <c r="W5285" s="5">
        <v>1111.73010253906</v>
      </c>
      <c r="X5285" s="5">
        <v>1118.52783203125</v>
      </c>
      <c r="Y5285" s="5">
        <v>1117.68273925781</v>
      </c>
      <c r="Z5285" s="5">
        <v>1846.31396484375</v>
      </c>
      <c r="AA5285" s="5">
        <v>1851.40637207031</v>
      </c>
      <c r="AB5285" s="5">
        <v>1879.50280761718</v>
      </c>
      <c r="AC5285" s="5">
        <v>1859.0743815104133</v>
      </c>
      <c r="AD5285" s="5">
        <v>1391.04284667968</v>
      </c>
      <c r="AE5285" s="5">
        <v>1420.26110839843</v>
      </c>
      <c r="AF5285" s="5">
        <v>1412.423828125</v>
      </c>
      <c r="AG5285" s="5">
        <v>1407.9092610677035</v>
      </c>
      <c r="AH5285" s="5">
        <v>1445.04455566406</v>
      </c>
      <c r="AI5285" s="5">
        <v>1445.25170898437</v>
      </c>
      <c r="AJ5285" s="5">
        <v>1433.73193359375</v>
      </c>
      <c r="AK5285" s="5">
        <v>1441.3427327473935</v>
      </c>
      <c r="AL5285" s="5">
        <v>1215.42358398437</v>
      </c>
      <c r="AM5285" s="5">
        <v>1183.576171875</v>
      </c>
      <c r="AN5285" s="5">
        <v>1200.283203125</v>
      </c>
      <c r="AO5285" s="5">
        <v>1199.7609863281234</v>
      </c>
      <c r="AP5285" s="5">
        <v>1223.16223144531</v>
      </c>
      <c r="AQ5285" s="5">
        <v>1204.76062011718</v>
      </c>
      <c r="AR5285" s="5">
        <v>1154.66296386718</v>
      </c>
      <c r="AS5285" s="5">
        <v>1194.1952718098901</v>
      </c>
      <c r="AT5285" s="5">
        <v>1570.76586914062</v>
      </c>
      <c r="AU5285" s="5">
        <v>1476.40002441406</v>
      </c>
      <c r="AV5285" s="5">
        <v>1549.12548828125</v>
      </c>
      <c r="AW5285" s="5">
        <v>1532.0971272786435</v>
      </c>
      <c r="AX5285" s="5">
        <v>1153.14501953125</v>
      </c>
      <c r="AY5285" s="5">
        <v>1077.22692871093</v>
      </c>
      <c r="AZ5285" s="5">
        <v>1136.01110839843</v>
      </c>
      <c r="BA5285" s="5">
        <v>1122.1276855468702</v>
      </c>
    </row>
    <row r="5286" spans="1:53" x14ac:dyDescent="0.2">
      <c r="A5286" s="1">
        <v>5283</v>
      </c>
      <c r="B5286" s="1" t="s">
        <v>21127</v>
      </c>
      <c r="C5286" s="1" t="s">
        <v>21128</v>
      </c>
      <c r="D5286" s="1" t="s">
        <v>21129</v>
      </c>
      <c r="E5286" s="1" t="s">
        <v>21130</v>
      </c>
      <c r="F5286" s="5">
        <v>471.65374755859301</v>
      </c>
      <c r="G5286" s="5">
        <v>471.78475952148398</v>
      </c>
      <c r="H5286" s="5">
        <v>532.28723144531205</v>
      </c>
      <c r="I5286" s="5">
        <v>491.90857950846299</v>
      </c>
      <c r="J5286" s="5">
        <v>444.598388671875</v>
      </c>
      <c r="K5286" s="5">
        <v>438.103912353515</v>
      </c>
      <c r="L5286" s="5">
        <v>397.30126953125</v>
      </c>
      <c r="M5286" s="5">
        <v>426.66785685221333</v>
      </c>
      <c r="N5286" s="5">
        <v>236.24981689453099</v>
      </c>
      <c r="O5286" s="5">
        <v>214.536209106445</v>
      </c>
      <c r="P5286" s="5">
        <v>260.58532714843699</v>
      </c>
      <c r="Q5286" s="5">
        <v>237.12378438313763</v>
      </c>
      <c r="R5286" s="5">
        <v>357.18673706054602</v>
      </c>
      <c r="S5286" s="5">
        <v>351.01882934570301</v>
      </c>
      <c r="T5286" s="5">
        <v>351.00500488281199</v>
      </c>
      <c r="U5286" s="5">
        <v>353.07019042968705</v>
      </c>
      <c r="V5286" s="5">
        <v>373.02532958984301</v>
      </c>
      <c r="W5286" s="5">
        <v>369.73480224609301</v>
      </c>
      <c r="X5286" s="5">
        <v>387.57504272460898</v>
      </c>
      <c r="Y5286" s="5">
        <v>376.77839152018169</v>
      </c>
      <c r="Z5286" s="5">
        <v>391.52508544921801</v>
      </c>
      <c r="AA5286" s="5">
        <v>443.16781616210898</v>
      </c>
      <c r="AB5286" s="5">
        <v>412.19171142578102</v>
      </c>
      <c r="AC5286" s="5">
        <v>415.62820434570267</v>
      </c>
      <c r="AD5286" s="5">
        <v>462.56594848632801</v>
      </c>
      <c r="AE5286" s="5">
        <v>466.40786743164</v>
      </c>
      <c r="AF5286" s="5">
        <v>403.81591796875</v>
      </c>
      <c r="AG5286" s="5">
        <v>444.26324462890602</v>
      </c>
      <c r="AH5286" s="5">
        <v>407.003326416015</v>
      </c>
      <c r="AI5286" s="5">
        <v>469.07919311523398</v>
      </c>
      <c r="AJ5286" s="5">
        <v>477.975006103515</v>
      </c>
      <c r="AK5286" s="5">
        <v>451.35250854492136</v>
      </c>
      <c r="AL5286" s="5">
        <v>180.72795104980401</v>
      </c>
      <c r="AM5286" s="5">
        <v>168.939697265625</v>
      </c>
      <c r="AN5286" s="5">
        <v>178.49504089355401</v>
      </c>
      <c r="AO5286" s="5">
        <v>176.05422973632767</v>
      </c>
      <c r="AP5286" s="5">
        <v>384.86141967773398</v>
      </c>
      <c r="AQ5286" s="5">
        <v>375.822174072265</v>
      </c>
      <c r="AR5286" s="5">
        <v>355.15277099609301</v>
      </c>
      <c r="AS5286" s="5">
        <v>371.945454915364</v>
      </c>
      <c r="AT5286" s="5">
        <v>494.82745361328102</v>
      </c>
      <c r="AU5286" s="5">
        <v>459.47784423828102</v>
      </c>
      <c r="AV5286" s="5">
        <v>480.96755981445301</v>
      </c>
      <c r="AW5286" s="5">
        <v>478.4242858886717</v>
      </c>
      <c r="AX5286" s="5">
        <v>476.84213256835898</v>
      </c>
      <c r="AY5286" s="5">
        <v>452.63507080078102</v>
      </c>
      <c r="AZ5286" s="5">
        <v>453.21026611328102</v>
      </c>
      <c r="BA5286" s="5">
        <v>460.89582316080697</v>
      </c>
    </row>
    <row r="5287" spans="1:53" x14ac:dyDescent="0.2">
      <c r="A5287" s="1">
        <v>5284</v>
      </c>
      <c r="B5287" s="1" t="s">
        <v>21131</v>
      </c>
      <c r="C5287" s="1" t="s">
        <v>21132</v>
      </c>
      <c r="D5287" s="1" t="s">
        <v>21133</v>
      </c>
      <c r="E5287" s="1" t="s">
        <v>21134</v>
      </c>
      <c r="J5287" s="5">
        <v>77.236015319824205</v>
      </c>
      <c r="M5287" s="5">
        <v>77.236015319824205</v>
      </c>
      <c r="N5287" s="5">
        <v>169.57174682617099</v>
      </c>
      <c r="O5287" s="5">
        <v>148.94853210449199</v>
      </c>
      <c r="Q5287" s="5">
        <v>159.26013946533149</v>
      </c>
      <c r="R5287" s="5">
        <v>93.170143127441406</v>
      </c>
      <c r="U5287" s="5">
        <v>93.170143127441406</v>
      </c>
      <c r="W5287" s="5">
        <v>120.278762817382</v>
      </c>
      <c r="Y5287" s="5">
        <v>120.278762817382</v>
      </c>
      <c r="AD5287" s="5">
        <v>93.663864135742102</v>
      </c>
      <c r="AG5287" s="5">
        <v>93.663864135742102</v>
      </c>
      <c r="AH5287" s="5">
        <v>91.911003112792898</v>
      </c>
      <c r="AK5287" s="5">
        <v>91.911003112792898</v>
      </c>
      <c r="AL5287" s="5">
        <v>131.931228637695</v>
      </c>
      <c r="AM5287" s="5">
        <v>147.59069824218699</v>
      </c>
      <c r="AN5287" s="5">
        <v>158.394775390625</v>
      </c>
      <c r="AO5287" s="5">
        <v>145.972234090169</v>
      </c>
      <c r="AQ5287" s="5">
        <v>94.448783874511705</v>
      </c>
      <c r="AS5287" s="5">
        <v>94.448783874511705</v>
      </c>
    </row>
    <row r="5288" spans="1:53" x14ac:dyDescent="0.2">
      <c r="A5288" s="1">
        <v>5285</v>
      </c>
      <c r="B5288" s="1" t="s">
        <v>21135</v>
      </c>
      <c r="C5288" s="1" t="s">
        <v>21136</v>
      </c>
      <c r="D5288" s="1" t="s">
        <v>21137</v>
      </c>
      <c r="E5288" s="1" t="s">
        <v>21138</v>
      </c>
      <c r="F5288" s="5">
        <v>69.499870300292898</v>
      </c>
      <c r="G5288" s="5">
        <v>46.432876586913999</v>
      </c>
      <c r="H5288" s="5">
        <v>60.521896362304602</v>
      </c>
      <c r="I5288" s="5">
        <v>58.818214416503828</v>
      </c>
      <c r="J5288" s="5">
        <v>72.715232849121094</v>
      </c>
      <c r="K5288" s="5">
        <v>51.687942504882798</v>
      </c>
      <c r="L5288" s="5">
        <v>61.520145416259702</v>
      </c>
      <c r="M5288" s="5">
        <v>61.974440256754527</v>
      </c>
      <c r="N5288" s="5">
        <v>106.33269500732401</v>
      </c>
      <c r="O5288" s="5">
        <v>107.14028167724599</v>
      </c>
      <c r="P5288" s="5">
        <v>115.299430847167</v>
      </c>
      <c r="Q5288" s="5">
        <v>109.59080251057901</v>
      </c>
      <c r="R5288" s="5">
        <v>71.151229858398395</v>
      </c>
      <c r="S5288" s="5">
        <v>80.418647766113196</v>
      </c>
      <c r="T5288" s="5">
        <v>83.925827026367102</v>
      </c>
      <c r="U5288" s="5">
        <v>78.498568216959569</v>
      </c>
      <c r="V5288" s="5">
        <v>99.139144897460895</v>
      </c>
      <c r="W5288" s="5">
        <v>96.834663391113196</v>
      </c>
      <c r="X5288" s="5">
        <v>82.918365478515597</v>
      </c>
      <c r="Y5288" s="5">
        <v>92.964057922363239</v>
      </c>
      <c r="Z5288" s="5">
        <v>67.311416625976506</v>
      </c>
      <c r="AA5288" s="5">
        <v>71.193122863769503</v>
      </c>
      <c r="AB5288" s="5">
        <v>78.406517028808594</v>
      </c>
      <c r="AC5288" s="5">
        <v>72.303685506184863</v>
      </c>
      <c r="AD5288" s="5">
        <v>72.858161926269503</v>
      </c>
      <c r="AE5288" s="5">
        <v>68.253631591796804</v>
      </c>
      <c r="AF5288" s="5">
        <v>101.54694366455</v>
      </c>
      <c r="AG5288" s="5">
        <v>80.886245727538764</v>
      </c>
      <c r="AH5288" s="5">
        <v>78.183639526367102</v>
      </c>
      <c r="AI5288" s="5">
        <v>69.893692016601506</v>
      </c>
      <c r="AJ5288" s="5">
        <v>58.790870666503899</v>
      </c>
      <c r="AK5288" s="5">
        <v>68.956067403157505</v>
      </c>
      <c r="AL5288" s="5">
        <v>77.987777709960895</v>
      </c>
      <c r="AM5288" s="5">
        <v>86.044937133789006</v>
      </c>
      <c r="AN5288" s="5">
        <v>90.018974304199205</v>
      </c>
      <c r="AO5288" s="5">
        <v>84.683896382649706</v>
      </c>
      <c r="AP5288" s="5">
        <v>66.430381774902301</v>
      </c>
      <c r="AQ5288" s="5">
        <v>65.928565979003906</v>
      </c>
      <c r="AR5288" s="5">
        <v>59.836254119872997</v>
      </c>
      <c r="AS5288" s="5">
        <v>64.065067291259723</v>
      </c>
      <c r="AT5288" s="5">
        <v>92.508651733398395</v>
      </c>
      <c r="AU5288" s="5">
        <v>86.586624145507798</v>
      </c>
      <c r="AV5288" s="5">
        <v>86.916419982910099</v>
      </c>
      <c r="AW5288" s="5">
        <v>88.670565287272098</v>
      </c>
      <c r="AX5288" s="5">
        <v>62.065925598144503</v>
      </c>
      <c r="AY5288" s="5">
        <v>64.369209289550696</v>
      </c>
      <c r="AZ5288" s="5">
        <v>65.780632019042898</v>
      </c>
      <c r="BA5288" s="5">
        <v>64.071922302246037</v>
      </c>
    </row>
    <row r="5289" spans="1:53" x14ac:dyDescent="0.2">
      <c r="A5289" s="1">
        <v>5286</v>
      </c>
      <c r="B5289" s="1" t="s">
        <v>21139</v>
      </c>
      <c r="C5289" s="1" t="s">
        <v>21140</v>
      </c>
      <c r="D5289" s="1" t="s">
        <v>21141</v>
      </c>
      <c r="E5289" s="1" t="s">
        <v>21142</v>
      </c>
      <c r="F5289" s="5">
        <v>975.14538574218705</v>
      </c>
      <c r="G5289" s="5">
        <v>932.9912109375</v>
      </c>
      <c r="H5289" s="5">
        <v>831.5087890625</v>
      </c>
      <c r="I5289" s="5">
        <v>913.21512858072902</v>
      </c>
      <c r="J5289" s="5">
        <v>910.78991699218705</v>
      </c>
      <c r="K5289" s="5">
        <v>1087.95092773437</v>
      </c>
      <c r="L5289" s="5">
        <v>1123.90893554687</v>
      </c>
      <c r="M5289" s="5">
        <v>1040.8832600911423</v>
      </c>
      <c r="N5289" s="5">
        <v>301.44821166992102</v>
      </c>
      <c r="O5289" s="5">
        <v>415.36676025390602</v>
      </c>
      <c r="P5289" s="5">
        <v>434.944244384765</v>
      </c>
      <c r="Q5289" s="5">
        <v>383.91973876953062</v>
      </c>
      <c r="R5289" s="5">
        <v>570.072021484375</v>
      </c>
      <c r="S5289" s="5">
        <v>750.101806640625</v>
      </c>
      <c r="T5289" s="5">
        <v>677.27331542968705</v>
      </c>
      <c r="U5289" s="5">
        <v>665.81571451822902</v>
      </c>
      <c r="V5289" s="5">
        <v>285.42398071289</v>
      </c>
      <c r="W5289" s="5">
        <v>374.816802978515</v>
      </c>
      <c r="X5289" s="5">
        <v>331.194580078125</v>
      </c>
      <c r="Y5289" s="5">
        <v>330.47845458984335</v>
      </c>
      <c r="Z5289" s="5">
        <v>649.72253417968705</v>
      </c>
      <c r="AA5289" s="5">
        <v>905.20257568359295</v>
      </c>
      <c r="AB5289" s="5">
        <v>840.80676269531205</v>
      </c>
      <c r="AC5289" s="5">
        <v>798.57729085286394</v>
      </c>
      <c r="AD5289" s="5">
        <v>742.87835693359295</v>
      </c>
      <c r="AE5289" s="5">
        <v>781.76495361328102</v>
      </c>
      <c r="AF5289" s="5">
        <v>655.68743896484295</v>
      </c>
      <c r="AG5289" s="5">
        <v>726.77691650390568</v>
      </c>
      <c r="AH5289" s="5">
        <v>543.59484863281205</v>
      </c>
      <c r="AI5289" s="5">
        <v>640.24725341796795</v>
      </c>
      <c r="AJ5289" s="5">
        <v>667.398193359375</v>
      </c>
      <c r="AK5289" s="5">
        <v>617.08009847005167</v>
      </c>
      <c r="AL5289" s="5">
        <v>355.85794067382801</v>
      </c>
      <c r="AM5289" s="5">
        <v>356.69354248046801</v>
      </c>
      <c r="AN5289" s="5">
        <v>357.521392822265</v>
      </c>
      <c r="AO5289" s="5">
        <v>356.69095865885362</v>
      </c>
      <c r="AP5289" s="5">
        <v>449.03137207031199</v>
      </c>
      <c r="AQ5289" s="5">
        <v>482.01840209960898</v>
      </c>
      <c r="AR5289" s="5">
        <v>480.43951416015602</v>
      </c>
      <c r="AS5289" s="5">
        <v>470.49642944335898</v>
      </c>
      <c r="AT5289" s="5">
        <v>431.29638671875</v>
      </c>
      <c r="AU5289" s="5">
        <v>523.49151611328102</v>
      </c>
      <c r="AV5289" s="5">
        <v>444.446685791015</v>
      </c>
      <c r="AW5289" s="5">
        <v>466.41152954101534</v>
      </c>
      <c r="AX5289" s="5">
        <v>655.339599609375</v>
      </c>
      <c r="AY5289" s="5">
        <v>445.21847534179602</v>
      </c>
      <c r="AZ5289" s="5">
        <v>394.08541870117102</v>
      </c>
      <c r="BA5289" s="5">
        <v>498.214497884114</v>
      </c>
    </row>
    <row r="5290" spans="1:53" x14ac:dyDescent="0.2">
      <c r="A5290" s="1">
        <v>5287</v>
      </c>
      <c r="B5290" s="1" t="s">
        <v>21143</v>
      </c>
      <c r="C5290" s="1" t="s">
        <v>21144</v>
      </c>
      <c r="D5290" s="1" t="s">
        <v>21145</v>
      </c>
      <c r="E5290" s="1" t="s">
        <v>21146</v>
      </c>
      <c r="G5290" s="5">
        <v>125.983177185058</v>
      </c>
      <c r="H5290" s="5">
        <v>139.28456115722599</v>
      </c>
      <c r="I5290" s="5">
        <v>132.63386917114201</v>
      </c>
      <c r="J5290" s="5">
        <v>118.374710083007</v>
      </c>
      <c r="K5290" s="5">
        <v>117.54102325439401</v>
      </c>
      <c r="L5290" s="5">
        <v>121.644439697265</v>
      </c>
      <c r="M5290" s="5">
        <v>119.18672434488867</v>
      </c>
      <c r="N5290" s="5">
        <v>162.44853210449199</v>
      </c>
      <c r="O5290" s="5">
        <v>141.29670715332</v>
      </c>
      <c r="P5290" s="5">
        <v>151.679916381835</v>
      </c>
      <c r="Q5290" s="5">
        <v>151.80838521321564</v>
      </c>
      <c r="R5290" s="5">
        <v>84.283859252929602</v>
      </c>
      <c r="S5290" s="5">
        <v>79.817329406738196</v>
      </c>
      <c r="T5290" s="5">
        <v>109.355255126953</v>
      </c>
      <c r="U5290" s="5">
        <v>91.152147928873603</v>
      </c>
      <c r="V5290" s="5">
        <v>102.00171661376901</v>
      </c>
      <c r="W5290" s="5">
        <v>68.741485595703097</v>
      </c>
      <c r="X5290" s="5">
        <v>101.004341125488</v>
      </c>
      <c r="Y5290" s="5">
        <v>90.5825144449867</v>
      </c>
      <c r="Z5290" s="5">
        <v>104.532104492187</v>
      </c>
      <c r="AA5290" s="5">
        <v>107.255149841308</v>
      </c>
      <c r="AB5290" s="5">
        <v>100.12270355224599</v>
      </c>
      <c r="AC5290" s="5">
        <v>103.96998596191366</v>
      </c>
      <c r="AD5290" s="5">
        <v>93.190452575683594</v>
      </c>
      <c r="AE5290" s="5">
        <v>92.276115417480398</v>
      </c>
      <c r="AF5290" s="5">
        <v>91.271125793457003</v>
      </c>
      <c r="AG5290" s="5">
        <v>92.24589792887366</v>
      </c>
      <c r="AH5290" s="5">
        <v>82.942253112792898</v>
      </c>
      <c r="AI5290" s="5">
        <v>85.687995910644503</v>
      </c>
      <c r="AJ5290" s="5">
        <v>74.333984375</v>
      </c>
      <c r="AK5290" s="5">
        <v>80.988077799479129</v>
      </c>
      <c r="AL5290" s="5">
        <v>115.15274810791</v>
      </c>
      <c r="AM5290" s="5">
        <v>107.29116821289</v>
      </c>
      <c r="AN5290" s="5">
        <v>104.559532165527</v>
      </c>
      <c r="AO5290" s="5">
        <v>109.00114949544233</v>
      </c>
      <c r="AP5290" s="5">
        <v>67.708114624023395</v>
      </c>
      <c r="AQ5290" s="5">
        <v>73.251480102539006</v>
      </c>
      <c r="AR5290" s="5">
        <v>73.115814208984304</v>
      </c>
      <c r="AS5290" s="5">
        <v>71.35846964518224</v>
      </c>
      <c r="AU5290" s="5">
        <v>99.544532775878906</v>
      </c>
      <c r="AV5290" s="5">
        <v>121.600784301757</v>
      </c>
      <c r="AW5290" s="5">
        <v>110.57265853881796</v>
      </c>
      <c r="AX5290" s="5">
        <v>83.465148925781193</v>
      </c>
      <c r="AY5290" s="5">
        <v>82.728927612304602</v>
      </c>
      <c r="AZ5290" s="5">
        <v>65.053459167480398</v>
      </c>
      <c r="BA5290" s="5">
        <v>77.082511901855398</v>
      </c>
    </row>
    <row r="5291" spans="1:53" x14ac:dyDescent="0.2">
      <c r="A5291" s="1">
        <v>5288</v>
      </c>
      <c r="B5291" s="1" t="s">
        <v>21147</v>
      </c>
      <c r="C5291" s="1" t="s">
        <v>21148</v>
      </c>
      <c r="D5291" s="1" t="s">
        <v>21149</v>
      </c>
      <c r="E5291" s="1" t="s">
        <v>21150</v>
      </c>
      <c r="G5291" s="5">
        <v>41.980049133300703</v>
      </c>
      <c r="H5291" s="5">
        <v>43.453838348388601</v>
      </c>
      <c r="I5291" s="5">
        <v>42.716943740844656</v>
      </c>
      <c r="L5291" s="5">
        <v>43.943096160888601</v>
      </c>
      <c r="M5291" s="5">
        <v>43.943096160888601</v>
      </c>
      <c r="O5291" s="5">
        <v>52.086917877197202</v>
      </c>
      <c r="Q5291" s="5">
        <v>52.086917877197202</v>
      </c>
      <c r="R5291" s="5">
        <v>59.914348602294901</v>
      </c>
      <c r="S5291" s="5">
        <v>52.587520599365199</v>
      </c>
      <c r="T5291" s="5">
        <v>70.908493041992102</v>
      </c>
      <c r="U5291" s="5">
        <v>61.136787414550732</v>
      </c>
      <c r="V5291" s="5">
        <v>61.644119262695298</v>
      </c>
      <c r="W5291" s="5">
        <v>74.815879821777301</v>
      </c>
      <c r="X5291" s="5">
        <v>77.451881408691406</v>
      </c>
      <c r="Y5291" s="5">
        <v>71.303960164388002</v>
      </c>
      <c r="Z5291" s="5">
        <v>141.23387145996</v>
      </c>
      <c r="AA5291" s="5">
        <v>125.89511108398401</v>
      </c>
      <c r="AB5291" s="5">
        <v>106.83080291748</v>
      </c>
      <c r="AC5291" s="5">
        <v>124.65326182047467</v>
      </c>
      <c r="AD5291" s="5">
        <v>67.551086425781193</v>
      </c>
      <c r="AE5291" s="5">
        <v>84.136764526367102</v>
      </c>
      <c r="AF5291" s="5">
        <v>82.977447509765597</v>
      </c>
      <c r="AG5291" s="5">
        <v>78.221766153971302</v>
      </c>
      <c r="AI5291" s="5">
        <v>53.694766998291001</v>
      </c>
      <c r="AK5291" s="5">
        <v>53.694766998291001</v>
      </c>
      <c r="AM5291" s="5">
        <v>56.016384124755803</v>
      </c>
      <c r="AN5291" s="5">
        <v>55.890792846679602</v>
      </c>
      <c r="AO5291" s="5">
        <v>55.953588485717702</v>
      </c>
      <c r="AQ5291" s="5">
        <v>27.160169601440401</v>
      </c>
      <c r="AR5291" s="5">
        <v>35.200756072997997</v>
      </c>
      <c r="AS5291" s="5">
        <v>31.180462837219199</v>
      </c>
      <c r="AT5291" s="5">
        <v>59.5437202453613</v>
      </c>
      <c r="AW5291" s="5">
        <v>59.5437202453613</v>
      </c>
      <c r="AY5291" s="5">
        <v>72.405494689941406</v>
      </c>
      <c r="BA5291" s="5">
        <v>72.405494689941406</v>
      </c>
    </row>
    <row r="5292" spans="1:53" x14ac:dyDescent="0.2">
      <c r="A5292" s="1">
        <v>5289</v>
      </c>
      <c r="B5292" s="1" t="s">
        <v>21151</v>
      </c>
      <c r="C5292" s="1" t="s">
        <v>21152</v>
      </c>
      <c r="D5292" s="1" t="s">
        <v>21153</v>
      </c>
      <c r="E5292" s="1" t="s">
        <v>21154</v>
      </c>
      <c r="F5292" s="5">
        <v>1508.99401855468</v>
      </c>
      <c r="G5292" s="5">
        <v>1545.880859375</v>
      </c>
      <c r="H5292" s="5">
        <v>1560.17700195312</v>
      </c>
      <c r="I5292" s="5">
        <v>1538.3506266275999</v>
      </c>
      <c r="J5292" s="5">
        <v>1516.48779296875</v>
      </c>
      <c r="K5292" s="5">
        <v>1442.72863769531</v>
      </c>
      <c r="L5292" s="5">
        <v>1422.99536132812</v>
      </c>
      <c r="M5292" s="5">
        <v>1460.7372639973935</v>
      </c>
      <c r="N5292" s="5">
        <v>838.23016357421795</v>
      </c>
      <c r="O5292" s="5">
        <v>906.15167236328102</v>
      </c>
      <c r="P5292" s="5">
        <v>896.214111328125</v>
      </c>
      <c r="Q5292" s="5">
        <v>880.1986490885414</v>
      </c>
      <c r="R5292" s="5">
        <v>846.88879394531205</v>
      </c>
      <c r="S5292" s="5">
        <v>878.64532470703102</v>
      </c>
      <c r="T5292" s="5">
        <v>908.7724609375</v>
      </c>
      <c r="U5292" s="5">
        <v>878.10219319661428</v>
      </c>
      <c r="V5292" s="5">
        <v>1048.7685546875</v>
      </c>
      <c r="W5292" s="5">
        <v>1037.83776855468</v>
      </c>
      <c r="X5292" s="5">
        <v>1029.76232910156</v>
      </c>
      <c r="Y5292" s="5">
        <v>1038.7895507812466</v>
      </c>
      <c r="Z5292" s="5">
        <v>881.34527587890602</v>
      </c>
      <c r="AA5292" s="5">
        <v>907.18615722656205</v>
      </c>
      <c r="AB5292" s="5">
        <v>886.61431884765602</v>
      </c>
      <c r="AC5292" s="5">
        <v>891.7152506510414</v>
      </c>
      <c r="AD5292" s="5">
        <v>974.02734375</v>
      </c>
      <c r="AE5292" s="5">
        <v>934.68298339843705</v>
      </c>
      <c r="AF5292" s="5">
        <v>984.52886962890602</v>
      </c>
      <c r="AG5292" s="5">
        <v>964.41306559244765</v>
      </c>
      <c r="AH5292" s="5">
        <v>1078.15185546875</v>
      </c>
      <c r="AI5292" s="5">
        <v>1090.13293457031</v>
      </c>
      <c r="AJ5292" s="5">
        <v>1126.86730957031</v>
      </c>
      <c r="AK5292" s="5">
        <v>1098.3840332031232</v>
      </c>
      <c r="AL5292" s="5">
        <v>768.40777587890602</v>
      </c>
      <c r="AM5292" s="5">
        <v>773.79913330078102</v>
      </c>
      <c r="AN5292" s="5">
        <v>753.38397216796795</v>
      </c>
      <c r="AO5292" s="5">
        <v>765.1969604492183</v>
      </c>
      <c r="AP5292" s="5">
        <v>843.35223388671795</v>
      </c>
      <c r="AQ5292" s="5">
        <v>885.451171875</v>
      </c>
      <c r="AR5292" s="5">
        <v>817.2626953125</v>
      </c>
      <c r="AS5292" s="5">
        <v>848.68870035807265</v>
      </c>
      <c r="AT5292" s="5">
        <v>1043.87902832031</v>
      </c>
      <c r="AU5292" s="5">
        <v>1215.35217285156</v>
      </c>
      <c r="AV5292" s="5">
        <v>1075.34118652343</v>
      </c>
      <c r="AW5292" s="5">
        <v>1111.5241292317667</v>
      </c>
      <c r="AX5292" s="5">
        <v>903.588134765625</v>
      </c>
      <c r="AY5292" s="5">
        <v>944.42883300781205</v>
      </c>
      <c r="AZ5292" s="5">
        <v>938.97247314453102</v>
      </c>
      <c r="BA5292" s="5">
        <v>928.99648030598928</v>
      </c>
    </row>
    <row r="5293" spans="1:53" x14ac:dyDescent="0.2">
      <c r="A5293" s="1">
        <v>5290</v>
      </c>
      <c r="B5293" s="1" t="s">
        <v>21155</v>
      </c>
      <c r="C5293" s="1" t="s">
        <v>21156</v>
      </c>
      <c r="D5293" s="1" t="s">
        <v>21157</v>
      </c>
      <c r="E5293" s="1" t="s">
        <v>21158</v>
      </c>
      <c r="F5293" s="5">
        <v>171.96533203125</v>
      </c>
      <c r="G5293" s="5">
        <v>184.47920227050699</v>
      </c>
      <c r="H5293" s="5">
        <v>183.060134887695</v>
      </c>
      <c r="I5293" s="5">
        <v>179.83488972981732</v>
      </c>
      <c r="J5293" s="5">
        <v>207.29609680175699</v>
      </c>
      <c r="K5293" s="5">
        <v>225.50573730468699</v>
      </c>
      <c r="L5293" s="5">
        <v>227.44172668457</v>
      </c>
      <c r="M5293" s="5">
        <v>220.08118693033796</v>
      </c>
      <c r="N5293" s="5">
        <v>171.45054626464801</v>
      </c>
      <c r="O5293" s="5">
        <v>150.49537658691401</v>
      </c>
      <c r="P5293" s="5">
        <v>165.51808166503901</v>
      </c>
      <c r="Q5293" s="5">
        <v>162.48800150553367</v>
      </c>
      <c r="R5293" s="5">
        <v>140.08168029785099</v>
      </c>
      <c r="S5293" s="5">
        <v>128.62225341796801</v>
      </c>
      <c r="T5293" s="5">
        <v>170.75634765625</v>
      </c>
      <c r="U5293" s="5">
        <v>146.48676045735633</v>
      </c>
      <c r="V5293" s="5">
        <v>137.86451721191401</v>
      </c>
      <c r="W5293" s="5">
        <v>129.51040649414</v>
      </c>
      <c r="X5293" s="5">
        <v>126.716537475585</v>
      </c>
      <c r="Y5293" s="5">
        <v>131.36382039387968</v>
      </c>
      <c r="Z5293" s="5">
        <v>190.99673461914</v>
      </c>
      <c r="AA5293" s="5">
        <v>182.43667602539</v>
      </c>
      <c r="AB5293" s="5">
        <v>201.29914855957</v>
      </c>
      <c r="AC5293" s="5">
        <v>191.57751973469999</v>
      </c>
      <c r="AD5293" s="5">
        <v>151.12187194824199</v>
      </c>
      <c r="AE5293" s="5">
        <v>166.70249938964801</v>
      </c>
      <c r="AF5293" s="5">
        <v>167.095443725585</v>
      </c>
      <c r="AG5293" s="5">
        <v>161.63993835449165</v>
      </c>
      <c r="AH5293" s="5">
        <v>163.96246337890599</v>
      </c>
      <c r="AI5293" s="5">
        <v>169.15538024902301</v>
      </c>
      <c r="AJ5293" s="5">
        <v>166.90853881835901</v>
      </c>
      <c r="AK5293" s="5">
        <v>166.67546081542935</v>
      </c>
      <c r="AL5293" s="5">
        <v>108.169860839843</v>
      </c>
      <c r="AM5293" s="5">
        <v>106.620834350585</v>
      </c>
      <c r="AN5293" s="5">
        <v>128.61183166503901</v>
      </c>
      <c r="AO5293" s="5">
        <v>114.46750895182232</v>
      </c>
      <c r="AP5293" s="5">
        <v>136.51361083984301</v>
      </c>
      <c r="AQ5293" s="5">
        <v>116.674926757812</v>
      </c>
      <c r="AR5293" s="5">
        <v>124.78488922119099</v>
      </c>
      <c r="AS5293" s="5">
        <v>125.99114227294866</v>
      </c>
      <c r="AT5293" s="5">
        <v>168.98733520507801</v>
      </c>
      <c r="AU5293" s="5">
        <v>203.43165588378901</v>
      </c>
      <c r="AV5293" s="5">
        <v>124.241088867187</v>
      </c>
      <c r="AW5293" s="5">
        <v>165.55335998535134</v>
      </c>
      <c r="AX5293" s="5">
        <v>114.367637634277</v>
      </c>
      <c r="AY5293" s="5">
        <v>106.53175354003901</v>
      </c>
      <c r="AZ5293" s="5">
        <v>122.16322326660099</v>
      </c>
      <c r="BA5293" s="5">
        <v>114.354204813639</v>
      </c>
    </row>
    <row r="5294" spans="1:53" x14ac:dyDescent="0.2">
      <c r="A5294" s="1">
        <v>5291</v>
      </c>
      <c r="B5294" s="1" t="s">
        <v>21159</v>
      </c>
      <c r="C5294" s="1" t="s">
        <v>21160</v>
      </c>
      <c r="D5294" s="1" t="s">
        <v>21161</v>
      </c>
      <c r="E5294" s="1" t="s">
        <v>21162</v>
      </c>
      <c r="F5294" s="5">
        <v>824.38885498046795</v>
      </c>
      <c r="G5294" s="5">
        <v>796.74285888671795</v>
      </c>
      <c r="H5294" s="5">
        <v>864.124755859375</v>
      </c>
      <c r="I5294" s="5">
        <v>828.41882324218693</v>
      </c>
      <c r="J5294" s="5">
        <v>927.14813232421795</v>
      </c>
      <c r="K5294" s="5">
        <v>890.24865722656205</v>
      </c>
      <c r="L5294" s="5">
        <v>904.30059814453102</v>
      </c>
      <c r="M5294" s="5">
        <v>907.23246256510356</v>
      </c>
      <c r="N5294" s="5">
        <v>438.5380859375</v>
      </c>
      <c r="O5294" s="5">
        <v>435.93853759765602</v>
      </c>
      <c r="P5294" s="5">
        <v>422.32177734375</v>
      </c>
      <c r="Q5294" s="5">
        <v>432.26613362630201</v>
      </c>
      <c r="R5294" s="5">
        <v>695.596435546875</v>
      </c>
      <c r="S5294" s="5">
        <v>712.37255859375</v>
      </c>
      <c r="T5294" s="5">
        <v>692.89501953125</v>
      </c>
      <c r="U5294" s="5">
        <v>700.28800455729163</v>
      </c>
      <c r="V5294" s="5">
        <v>701.28131103515602</v>
      </c>
      <c r="W5294" s="5">
        <v>691.17639160156205</v>
      </c>
      <c r="X5294" s="5">
        <v>679.21789550781205</v>
      </c>
      <c r="Y5294" s="5">
        <v>690.55853271484341</v>
      </c>
      <c r="Z5294" s="5">
        <v>836.56854248046795</v>
      </c>
      <c r="AA5294" s="5">
        <v>782.12396240234295</v>
      </c>
      <c r="AB5294" s="5">
        <v>832.07586669921795</v>
      </c>
      <c r="AC5294" s="5">
        <v>816.92279052734295</v>
      </c>
      <c r="AD5294" s="5">
        <v>752.68310546875</v>
      </c>
      <c r="AE5294" s="5">
        <v>785.35113525390602</v>
      </c>
      <c r="AF5294" s="5">
        <v>772.34729003906205</v>
      </c>
      <c r="AG5294" s="5">
        <v>770.12717692057265</v>
      </c>
      <c r="AH5294" s="5">
        <v>760.0830078125</v>
      </c>
      <c r="AI5294" s="5">
        <v>768.93957519531205</v>
      </c>
      <c r="AJ5294" s="5">
        <v>744.31817626953102</v>
      </c>
      <c r="AK5294" s="5">
        <v>757.78025309244765</v>
      </c>
      <c r="AL5294" s="5">
        <v>391.07785034179602</v>
      </c>
      <c r="AM5294" s="5">
        <v>372.11550903320301</v>
      </c>
      <c r="AN5294" s="5">
        <v>414.95687866210898</v>
      </c>
      <c r="AO5294" s="5">
        <v>392.71674601236936</v>
      </c>
      <c r="AP5294" s="5">
        <v>516.37951660156205</v>
      </c>
      <c r="AQ5294" s="5">
        <v>517.59747314453102</v>
      </c>
      <c r="AR5294" s="5">
        <v>564.798095703125</v>
      </c>
      <c r="AS5294" s="5">
        <v>532.92502848307265</v>
      </c>
      <c r="AT5294" s="5">
        <v>698.70458984375</v>
      </c>
      <c r="AU5294" s="5">
        <v>635.79577636718705</v>
      </c>
      <c r="AV5294" s="5">
        <v>709.85687255859295</v>
      </c>
      <c r="AW5294" s="5">
        <v>681.45241292317667</v>
      </c>
      <c r="AX5294" s="5">
        <v>722.75891113281205</v>
      </c>
      <c r="AY5294" s="5">
        <v>656.724853515625</v>
      </c>
      <c r="AZ5294" s="5">
        <v>712.34393310546795</v>
      </c>
      <c r="BA5294" s="5">
        <v>697.27589925130167</v>
      </c>
    </row>
    <row r="5295" spans="1:53" x14ac:dyDescent="0.2">
      <c r="A5295" s="1">
        <v>5292</v>
      </c>
      <c r="B5295" s="1" t="s">
        <v>21163</v>
      </c>
      <c r="C5295" s="1" t="s">
        <v>21164</v>
      </c>
      <c r="D5295" s="1" t="s">
        <v>21165</v>
      </c>
      <c r="E5295" s="1" t="s">
        <v>21166</v>
      </c>
      <c r="F5295" s="5">
        <v>62.775840759277301</v>
      </c>
      <c r="G5295" s="5">
        <v>52.243373870849602</v>
      </c>
      <c r="H5295" s="5">
        <v>41.590957641601499</v>
      </c>
      <c r="I5295" s="5">
        <v>52.203390757242801</v>
      </c>
      <c r="J5295" s="5">
        <v>65.479331970214801</v>
      </c>
      <c r="K5295" s="5">
        <v>62.024532318115199</v>
      </c>
      <c r="L5295" s="5">
        <v>71.018226623535099</v>
      </c>
      <c r="M5295" s="5">
        <v>66.174030303955035</v>
      </c>
      <c r="N5295" s="5">
        <v>192.87307739257801</v>
      </c>
      <c r="O5295" s="5">
        <v>177.67250061035099</v>
      </c>
      <c r="P5295" s="5">
        <v>186.35523986816401</v>
      </c>
      <c r="Q5295" s="5">
        <v>185.63360595703102</v>
      </c>
      <c r="R5295" s="5">
        <v>85.634529113769503</v>
      </c>
      <c r="S5295" s="5">
        <v>74.487030029296804</v>
      </c>
      <c r="T5295" s="5">
        <v>60.450981140136697</v>
      </c>
      <c r="U5295" s="5">
        <v>73.52418009440099</v>
      </c>
      <c r="V5295" s="5">
        <v>21.0861511230468</v>
      </c>
      <c r="W5295" s="5">
        <v>35.973770141601499</v>
      </c>
      <c r="X5295" s="5">
        <v>28.710432052612301</v>
      </c>
      <c r="Y5295" s="5">
        <v>28.5901177724202</v>
      </c>
      <c r="Z5295" s="5">
        <v>46.600631713867102</v>
      </c>
      <c r="AA5295" s="5">
        <v>45.166053771972599</v>
      </c>
      <c r="AB5295" s="5">
        <v>39.228652954101499</v>
      </c>
      <c r="AC5295" s="5">
        <v>43.665112813313733</v>
      </c>
      <c r="AD5295" s="5">
        <v>66.67578125</v>
      </c>
      <c r="AE5295" s="5">
        <v>94.633293151855398</v>
      </c>
      <c r="AF5295" s="5">
        <v>76.014907836914006</v>
      </c>
      <c r="AG5295" s="5">
        <v>79.107994079589801</v>
      </c>
      <c r="AH5295" s="5">
        <v>71.181976318359304</v>
      </c>
      <c r="AI5295" s="5">
        <v>54.800224304199197</v>
      </c>
      <c r="AJ5295" s="5">
        <v>69.852409362792898</v>
      </c>
      <c r="AK5295" s="5">
        <v>65.278203328450459</v>
      </c>
      <c r="AL5295" s="5">
        <v>96.318878173828097</v>
      </c>
      <c r="AM5295" s="5">
        <v>103.45108795166</v>
      </c>
      <c r="AN5295" s="5">
        <v>184.64669799804599</v>
      </c>
      <c r="AO5295" s="5">
        <v>128.13888804117803</v>
      </c>
      <c r="AP5295" s="5">
        <v>121.998931884765</v>
      </c>
      <c r="AQ5295" s="5">
        <v>127.682395935058</v>
      </c>
      <c r="AR5295" s="5">
        <v>147.65447998046801</v>
      </c>
      <c r="AS5295" s="5">
        <v>132.44526926676369</v>
      </c>
      <c r="AT5295" s="5">
        <v>51.7100830078125</v>
      </c>
      <c r="AW5295" s="5">
        <v>51.7100830078125</v>
      </c>
      <c r="AX5295" s="5">
        <v>25.821083068847599</v>
      </c>
      <c r="AY5295" s="5">
        <v>43.129318237304602</v>
      </c>
      <c r="AZ5295" s="5">
        <v>34.357200622558501</v>
      </c>
      <c r="BA5295" s="5">
        <v>34.435867309570234</v>
      </c>
    </row>
    <row r="5296" spans="1:53" x14ac:dyDescent="0.2">
      <c r="A5296" s="1">
        <v>5293</v>
      </c>
      <c r="B5296" s="1" t="s">
        <v>21167</v>
      </c>
      <c r="C5296" s="1" t="s">
        <v>21168</v>
      </c>
      <c r="D5296" s="1" t="s">
        <v>21169</v>
      </c>
      <c r="E5296" s="1" t="s">
        <v>21170</v>
      </c>
      <c r="F5296" s="5">
        <v>126.546424865722</v>
      </c>
      <c r="G5296" s="5">
        <v>107.788078308105</v>
      </c>
      <c r="H5296" s="5">
        <v>109.20505523681599</v>
      </c>
      <c r="I5296" s="5">
        <v>114.513186136881</v>
      </c>
      <c r="J5296" s="5">
        <v>138.19523620605401</v>
      </c>
      <c r="K5296" s="5">
        <v>139.99818420410099</v>
      </c>
      <c r="L5296" s="5">
        <v>131.33833312988199</v>
      </c>
      <c r="M5296" s="5">
        <v>136.51058451334566</v>
      </c>
      <c r="N5296" s="5">
        <v>78.869041442871094</v>
      </c>
      <c r="O5296" s="5">
        <v>93.342254638671804</v>
      </c>
      <c r="P5296" s="5">
        <v>106.250099182128</v>
      </c>
      <c r="Q5296" s="5">
        <v>92.820465087890298</v>
      </c>
      <c r="R5296" s="5">
        <v>74.364433288574205</v>
      </c>
      <c r="S5296" s="5">
        <v>61.697578430175703</v>
      </c>
      <c r="T5296" s="5">
        <v>78.207588195800696</v>
      </c>
      <c r="U5296" s="5">
        <v>71.423199971516866</v>
      </c>
      <c r="V5296" s="5">
        <v>101.27263641357401</v>
      </c>
      <c r="W5296" s="5">
        <v>120.39621734619099</v>
      </c>
      <c r="X5296" s="5">
        <v>113.48445892333901</v>
      </c>
      <c r="Y5296" s="5">
        <v>111.717770894368</v>
      </c>
      <c r="Z5296" s="5">
        <v>120.472534179687</v>
      </c>
      <c r="AA5296" s="5">
        <v>142.47914123535099</v>
      </c>
      <c r="AB5296" s="5">
        <v>104.620719909667</v>
      </c>
      <c r="AC5296" s="5">
        <v>122.52413177490166</v>
      </c>
      <c r="AD5296" s="5">
        <v>75.664978027343693</v>
      </c>
      <c r="AE5296" s="5">
        <v>68.417411804199205</v>
      </c>
      <c r="AF5296" s="5">
        <v>71.543540954589801</v>
      </c>
      <c r="AG5296" s="5">
        <v>71.875310262044238</v>
      </c>
      <c r="AH5296" s="5">
        <v>68.475975036621094</v>
      </c>
      <c r="AI5296" s="5">
        <v>88.135032653808594</v>
      </c>
      <c r="AJ5296" s="5">
        <v>68.7039794921875</v>
      </c>
      <c r="AK5296" s="5">
        <v>75.104995727539062</v>
      </c>
      <c r="AL5296" s="5">
        <v>68.952995300292898</v>
      </c>
      <c r="AM5296" s="5">
        <v>90.042678833007798</v>
      </c>
      <c r="AN5296" s="5">
        <v>68.776840209960895</v>
      </c>
      <c r="AO5296" s="5">
        <v>75.924171447753864</v>
      </c>
      <c r="AP5296" s="5">
        <v>64.57958984375</v>
      </c>
      <c r="AQ5296" s="5">
        <v>67.094764709472599</v>
      </c>
      <c r="AR5296" s="5">
        <v>70.976890563964801</v>
      </c>
      <c r="AS5296" s="5">
        <v>67.550415039062457</v>
      </c>
      <c r="AT5296" s="5">
        <v>116.587356567382</v>
      </c>
      <c r="AU5296" s="5">
        <v>121.031936645507</v>
      </c>
      <c r="AV5296" s="5">
        <v>117.66194152832</v>
      </c>
      <c r="AW5296" s="5">
        <v>118.42707824706967</v>
      </c>
      <c r="AX5296" s="5">
        <v>100.132286071777</v>
      </c>
      <c r="AY5296" s="5">
        <v>88.694351196289006</v>
      </c>
      <c r="AZ5296" s="5">
        <v>99.951019287109304</v>
      </c>
      <c r="BA5296" s="5">
        <v>96.259218851725109</v>
      </c>
    </row>
    <row r="5297" spans="1:53" x14ac:dyDescent="0.2">
      <c r="A5297" s="1">
        <v>5294</v>
      </c>
      <c r="B5297" s="1" t="s">
        <v>21171</v>
      </c>
      <c r="C5297" s="1" t="s">
        <v>21172</v>
      </c>
      <c r="D5297" s="1" t="s">
        <v>21173</v>
      </c>
      <c r="E5297" s="1" t="s">
        <v>21174</v>
      </c>
      <c r="F5297" s="5">
        <v>558.20806884765602</v>
      </c>
      <c r="G5297" s="5">
        <v>570.01818847656205</v>
      </c>
      <c r="H5297" s="5">
        <v>578.399658203125</v>
      </c>
      <c r="I5297" s="5">
        <v>568.87530517578102</v>
      </c>
      <c r="J5297" s="5">
        <v>604.10382080078102</v>
      </c>
      <c r="K5297" s="5">
        <v>541.79559326171795</v>
      </c>
      <c r="L5297" s="5">
        <v>554.35943603515602</v>
      </c>
      <c r="M5297" s="5">
        <v>566.75295003255167</v>
      </c>
      <c r="N5297" s="5">
        <v>406.11883544921801</v>
      </c>
      <c r="O5297" s="5">
        <v>415.09103393554602</v>
      </c>
      <c r="P5297" s="5">
        <v>402.73223876953102</v>
      </c>
      <c r="Q5297" s="5">
        <v>407.98070271809837</v>
      </c>
      <c r="R5297" s="5">
        <v>432.799560546875</v>
      </c>
      <c r="S5297" s="5">
        <v>472.38198852539</v>
      </c>
      <c r="T5297" s="5">
        <v>470.45367431640602</v>
      </c>
      <c r="U5297" s="5">
        <v>458.54507446289034</v>
      </c>
      <c r="V5297" s="5">
        <v>490.15045166015602</v>
      </c>
      <c r="W5297" s="5">
        <v>472.32473754882801</v>
      </c>
      <c r="X5297" s="5">
        <v>466.83511352539</v>
      </c>
      <c r="Y5297" s="5">
        <v>476.43676757812472</v>
      </c>
      <c r="Z5297" s="5">
        <v>517.70159912109295</v>
      </c>
      <c r="AA5297" s="5">
        <v>487.62252807617102</v>
      </c>
      <c r="AB5297" s="5">
        <v>507.62609863281199</v>
      </c>
      <c r="AC5297" s="5">
        <v>504.31674194335869</v>
      </c>
      <c r="AD5297" s="5">
        <v>694.30047607421795</v>
      </c>
      <c r="AE5297" s="5">
        <v>649.37310791015602</v>
      </c>
      <c r="AF5297" s="5">
        <v>713.94085693359295</v>
      </c>
      <c r="AG5297" s="5">
        <v>685.87148030598894</v>
      </c>
      <c r="AH5297" s="5">
        <v>607.46954345703102</v>
      </c>
      <c r="AI5297" s="5">
        <v>607.66937255859295</v>
      </c>
      <c r="AJ5297" s="5">
        <v>602.88153076171795</v>
      </c>
      <c r="AK5297" s="5">
        <v>606.00681559244731</v>
      </c>
      <c r="AL5297" s="5">
        <v>383.28991699218699</v>
      </c>
      <c r="AM5297" s="5">
        <v>420.33331298828102</v>
      </c>
      <c r="AN5297" s="5">
        <v>438.98147583007801</v>
      </c>
      <c r="AO5297" s="5">
        <v>414.20156860351534</v>
      </c>
      <c r="AP5297" s="5">
        <v>439.57431030273398</v>
      </c>
      <c r="AQ5297" s="5">
        <v>468.867095947265</v>
      </c>
      <c r="AR5297" s="5">
        <v>459.01022338867102</v>
      </c>
      <c r="AS5297" s="5">
        <v>455.81720987955669</v>
      </c>
      <c r="AT5297" s="5">
        <v>516.37188720703102</v>
      </c>
      <c r="AU5297" s="5">
        <v>552.35821533203102</v>
      </c>
      <c r="AV5297" s="5">
        <v>451.92437744140602</v>
      </c>
      <c r="AW5297" s="5">
        <v>506.88482666015602</v>
      </c>
      <c r="AX5297" s="5">
        <v>463.90341186523398</v>
      </c>
      <c r="AY5297" s="5">
        <v>443.78820800781199</v>
      </c>
      <c r="AZ5297" s="5">
        <v>433.12170410156199</v>
      </c>
      <c r="BA5297" s="5">
        <v>446.93777465820267</v>
      </c>
    </row>
    <row r="5298" spans="1:53" x14ac:dyDescent="0.2">
      <c r="A5298" s="1">
        <v>5295</v>
      </c>
      <c r="B5298" s="1" t="s">
        <v>21175</v>
      </c>
      <c r="C5298" s="1" t="s">
        <v>21176</v>
      </c>
      <c r="D5298" s="1" t="s">
        <v>21177</v>
      </c>
      <c r="E5298" s="1" t="s">
        <v>21178</v>
      </c>
      <c r="N5298" s="5">
        <v>57.476043701171797</v>
      </c>
      <c r="O5298" s="5">
        <v>54.99214553833</v>
      </c>
      <c r="P5298" s="5">
        <v>45.472820281982401</v>
      </c>
      <c r="Q5298" s="5">
        <v>52.647003173828068</v>
      </c>
      <c r="W5298" s="5">
        <v>32.938785552978501</v>
      </c>
      <c r="Y5298" s="5">
        <v>32.938785552978501</v>
      </c>
      <c r="Z5298" s="5">
        <v>27.450181961059499</v>
      </c>
      <c r="AC5298" s="5">
        <v>27.450181961059499</v>
      </c>
      <c r="AN5298" s="5">
        <v>31.245786666870099</v>
      </c>
      <c r="AO5298" s="5">
        <v>31.245786666870099</v>
      </c>
    </row>
    <row r="5299" spans="1:53" x14ac:dyDescent="0.2">
      <c r="A5299" s="1">
        <v>5296</v>
      </c>
      <c r="B5299" s="1" t="s">
        <v>21179</v>
      </c>
      <c r="C5299" s="1" t="s">
        <v>21180</v>
      </c>
      <c r="D5299" s="1" t="s">
        <v>21181</v>
      </c>
      <c r="E5299" s="1" t="s">
        <v>21182</v>
      </c>
      <c r="F5299" s="5">
        <v>151.55961608886699</v>
      </c>
      <c r="G5299" s="5">
        <v>146.682861328125</v>
      </c>
      <c r="H5299" s="5">
        <v>109.033309936523</v>
      </c>
      <c r="I5299" s="5">
        <v>135.75859578450499</v>
      </c>
      <c r="J5299" s="5">
        <v>162.22921752929599</v>
      </c>
      <c r="K5299" s="5">
        <v>127.12264251708901</v>
      </c>
      <c r="L5299" s="5">
        <v>125.514190673828</v>
      </c>
      <c r="M5299" s="5">
        <v>138.28868357340434</v>
      </c>
      <c r="N5299" s="5">
        <v>259.313385009765</v>
      </c>
      <c r="O5299" s="5">
        <v>302.92562866210898</v>
      </c>
      <c r="P5299" s="5">
        <v>287.91879272460898</v>
      </c>
      <c r="Q5299" s="5">
        <v>283.38593546549436</v>
      </c>
      <c r="R5299" s="5">
        <v>176.06178283691401</v>
      </c>
      <c r="S5299" s="5">
        <v>227.464752197265</v>
      </c>
      <c r="T5299" s="5">
        <v>207.37916564941401</v>
      </c>
      <c r="U5299" s="5">
        <v>203.63523356119768</v>
      </c>
      <c r="V5299" s="5">
        <v>117.202262878417</v>
      </c>
      <c r="W5299" s="5">
        <v>103.02156829833901</v>
      </c>
      <c r="X5299" s="5">
        <v>118.32283782958901</v>
      </c>
      <c r="Y5299" s="5">
        <v>112.84888966878167</v>
      </c>
      <c r="Z5299" s="5">
        <v>116.06328582763599</v>
      </c>
      <c r="AA5299" s="5">
        <v>106.407356262207</v>
      </c>
      <c r="AB5299" s="5">
        <v>117.34211730957</v>
      </c>
      <c r="AC5299" s="5">
        <v>113.27091979980435</v>
      </c>
      <c r="AD5299" s="5">
        <v>129.63798522949199</v>
      </c>
      <c r="AE5299" s="5">
        <v>144.58634948730401</v>
      </c>
      <c r="AF5299" s="5">
        <v>165.73930358886699</v>
      </c>
      <c r="AG5299" s="5">
        <v>146.65454610188763</v>
      </c>
      <c r="AH5299" s="5">
        <v>115.041633605957</v>
      </c>
      <c r="AI5299" s="5">
        <v>117.41967010498</v>
      </c>
      <c r="AJ5299" s="5">
        <v>123.144241333007</v>
      </c>
      <c r="AK5299" s="5">
        <v>118.53518168131467</v>
      </c>
      <c r="AL5299" s="5">
        <v>169.96887207031199</v>
      </c>
      <c r="AM5299" s="5">
        <v>168.98181152343699</v>
      </c>
      <c r="AN5299" s="5">
        <v>218.102935791015</v>
      </c>
      <c r="AO5299" s="5">
        <v>185.68453979492133</v>
      </c>
      <c r="AP5299" s="5">
        <v>131.929443359375</v>
      </c>
      <c r="AQ5299" s="5">
        <v>138.55758666992099</v>
      </c>
      <c r="AR5299" s="5">
        <v>169.43702697753901</v>
      </c>
      <c r="AS5299" s="5">
        <v>146.64135233561166</v>
      </c>
      <c r="AT5299" s="5">
        <v>166.55754089355401</v>
      </c>
      <c r="AU5299" s="5">
        <v>238.47174072265599</v>
      </c>
      <c r="AV5299" s="5">
        <v>139.71058654785099</v>
      </c>
      <c r="AW5299" s="5">
        <v>181.57995605468702</v>
      </c>
      <c r="AX5299" s="5">
        <v>100.89963531494099</v>
      </c>
      <c r="AY5299" s="5">
        <v>132.42337036132801</v>
      </c>
      <c r="AZ5299" s="5">
        <v>119.07095336914</v>
      </c>
      <c r="BA5299" s="5">
        <v>117.46465301513634</v>
      </c>
    </row>
    <row r="5300" spans="1:53" x14ac:dyDescent="0.2">
      <c r="A5300" s="1">
        <v>5297</v>
      </c>
      <c r="B5300" s="1" t="s">
        <v>21183</v>
      </c>
      <c r="C5300" s="1" t="s">
        <v>21184</v>
      </c>
      <c r="D5300" s="1" t="s">
        <v>21185</v>
      </c>
      <c r="E5300" s="1" t="s">
        <v>21186</v>
      </c>
      <c r="F5300" s="5">
        <v>215.43449401855401</v>
      </c>
      <c r="G5300" s="5">
        <v>224.75567626953099</v>
      </c>
      <c r="H5300" s="5">
        <v>213.03353881835901</v>
      </c>
      <c r="I5300" s="5">
        <v>217.7412363688147</v>
      </c>
      <c r="J5300" s="5">
        <v>196.360427856445</v>
      </c>
      <c r="K5300" s="5">
        <v>191.02891540527301</v>
      </c>
      <c r="L5300" s="5">
        <v>199.013900756835</v>
      </c>
      <c r="M5300" s="5">
        <v>195.46774800618434</v>
      </c>
      <c r="N5300" s="5">
        <v>516.49475097656205</v>
      </c>
      <c r="O5300" s="5">
        <v>511.53619384765602</v>
      </c>
      <c r="P5300" s="5">
        <v>493.59881591796801</v>
      </c>
      <c r="Q5300" s="5">
        <v>507.20992024739536</v>
      </c>
      <c r="R5300" s="5">
        <v>252.32614135742099</v>
      </c>
      <c r="S5300" s="5">
        <v>250.149810791015</v>
      </c>
      <c r="T5300" s="5">
        <v>246.82398986816401</v>
      </c>
      <c r="U5300" s="5">
        <v>249.76664733886665</v>
      </c>
      <c r="V5300" s="5">
        <v>214.78520202636699</v>
      </c>
      <c r="W5300" s="5">
        <v>218.38859558105401</v>
      </c>
      <c r="X5300" s="5">
        <v>203.03807067871</v>
      </c>
      <c r="Y5300" s="5">
        <v>212.07062276204366</v>
      </c>
      <c r="Z5300" s="5">
        <v>178.70837402343699</v>
      </c>
      <c r="AA5300" s="5">
        <v>186.322174072265</v>
      </c>
      <c r="AB5300" s="5">
        <v>171.98028564453099</v>
      </c>
      <c r="AC5300" s="5">
        <v>179.00361124674433</v>
      </c>
      <c r="AD5300" s="5">
        <v>224.02423095703099</v>
      </c>
      <c r="AE5300" s="5">
        <v>219.71786499023401</v>
      </c>
      <c r="AF5300" s="5">
        <v>222.56140136718699</v>
      </c>
      <c r="AG5300" s="5">
        <v>222.10116577148401</v>
      </c>
      <c r="AH5300" s="5">
        <v>215.14424133300699</v>
      </c>
      <c r="AI5300" s="5">
        <v>200.66847229003901</v>
      </c>
      <c r="AJ5300" s="5">
        <v>211.12274169921801</v>
      </c>
      <c r="AK5300" s="5">
        <v>208.97848510742133</v>
      </c>
      <c r="AL5300" s="5">
        <v>414.658599853515</v>
      </c>
      <c r="AM5300" s="5">
        <v>419.10394287109301</v>
      </c>
      <c r="AN5300" s="5">
        <v>411.77584838867102</v>
      </c>
      <c r="AO5300" s="5">
        <v>415.17946370442633</v>
      </c>
      <c r="AP5300" s="5">
        <v>221.26989746093699</v>
      </c>
      <c r="AQ5300" s="5">
        <v>231.01953125</v>
      </c>
      <c r="AR5300" s="5">
        <v>228.51373291015599</v>
      </c>
      <c r="AS5300" s="5">
        <v>226.93438720703099</v>
      </c>
      <c r="AT5300" s="5">
        <v>233.41725158691401</v>
      </c>
      <c r="AU5300" s="5">
        <v>222.62037658691401</v>
      </c>
      <c r="AV5300" s="5">
        <v>182.24397277832</v>
      </c>
      <c r="AW5300" s="5">
        <v>212.76053365071598</v>
      </c>
      <c r="AX5300" s="5">
        <v>189.976470947265</v>
      </c>
      <c r="AY5300" s="5">
        <v>203.68511962890599</v>
      </c>
      <c r="AZ5300" s="5">
        <v>196.80494689941401</v>
      </c>
      <c r="BA5300" s="5">
        <v>196.82217915852834</v>
      </c>
    </row>
    <row r="5301" spans="1:53" x14ac:dyDescent="0.2">
      <c r="A5301" s="1">
        <v>5298</v>
      </c>
      <c r="B5301" s="1" t="s">
        <v>21187</v>
      </c>
      <c r="C5301" s="1" t="s">
        <v>21188</v>
      </c>
      <c r="D5301" s="1" t="s">
        <v>21189</v>
      </c>
      <c r="E5301" s="1" t="s">
        <v>21190</v>
      </c>
      <c r="F5301" s="5">
        <v>199.90565490722599</v>
      </c>
      <c r="G5301" s="5">
        <v>187.27384948730401</v>
      </c>
      <c r="H5301" s="5">
        <v>235.54730224609301</v>
      </c>
      <c r="I5301" s="5">
        <v>207.57560221354098</v>
      </c>
      <c r="J5301" s="5">
        <v>218.37945556640599</v>
      </c>
      <c r="K5301" s="5">
        <v>247.887924194335</v>
      </c>
      <c r="L5301" s="5">
        <v>201.38798522949199</v>
      </c>
      <c r="M5301" s="5">
        <v>222.55178833007767</v>
      </c>
      <c r="N5301" s="5">
        <v>322.91464233398398</v>
      </c>
      <c r="O5301" s="5">
        <v>284.64007568359301</v>
      </c>
      <c r="P5301" s="5">
        <v>289.55950927734301</v>
      </c>
      <c r="Q5301" s="5">
        <v>299.03807576497337</v>
      </c>
      <c r="R5301" s="5">
        <v>189.11483764648401</v>
      </c>
      <c r="S5301" s="5">
        <v>201.53500366210901</v>
      </c>
      <c r="T5301" s="5">
        <v>194.18482971191401</v>
      </c>
      <c r="U5301" s="5">
        <v>194.944890340169</v>
      </c>
      <c r="V5301" s="5">
        <v>180.695068359375</v>
      </c>
      <c r="W5301" s="5">
        <v>132.48759460449199</v>
      </c>
      <c r="X5301" s="5">
        <v>150.639389038085</v>
      </c>
      <c r="Y5301" s="5">
        <v>154.60735066731732</v>
      </c>
      <c r="Z5301" s="5">
        <v>193.255126953125</v>
      </c>
      <c r="AA5301" s="5">
        <v>200.26004028320301</v>
      </c>
      <c r="AB5301" s="5">
        <v>181.77743530273401</v>
      </c>
      <c r="AC5301" s="5">
        <v>191.76420084635402</v>
      </c>
      <c r="AD5301" s="5">
        <v>146.49661254882801</v>
      </c>
      <c r="AE5301" s="5">
        <v>113.2359085083</v>
      </c>
      <c r="AF5301" s="5">
        <v>92.637878417968693</v>
      </c>
      <c r="AG5301" s="5">
        <v>117.45679982503223</v>
      </c>
      <c r="AH5301" s="5">
        <v>122.37180328369099</v>
      </c>
      <c r="AI5301" s="5">
        <v>137.692611694335</v>
      </c>
      <c r="AJ5301" s="5">
        <v>131.77958679199199</v>
      </c>
      <c r="AK5301" s="5">
        <v>130.61466725667265</v>
      </c>
      <c r="AL5301" s="5">
        <v>179.72106933593699</v>
      </c>
      <c r="AM5301" s="5">
        <v>237.45756530761699</v>
      </c>
      <c r="AN5301" s="5">
        <v>185.99371337890599</v>
      </c>
      <c r="AO5301" s="5">
        <v>201.05744934082</v>
      </c>
      <c r="AP5301" s="5">
        <v>129.502838134765</v>
      </c>
      <c r="AQ5301" s="5">
        <v>113.38646697998</v>
      </c>
      <c r="AR5301" s="5">
        <v>130.09222412109301</v>
      </c>
      <c r="AS5301" s="5">
        <v>124.32717641194601</v>
      </c>
      <c r="AU5301" s="5">
        <v>137.53631591796801</v>
      </c>
      <c r="AV5301" s="5">
        <v>126.89983367919901</v>
      </c>
      <c r="AW5301" s="5">
        <v>132.2180747985835</v>
      </c>
      <c r="AX5301" s="5">
        <v>149.71514892578099</v>
      </c>
      <c r="AY5301" s="5">
        <v>123.66436767578099</v>
      </c>
      <c r="AZ5301" s="5">
        <v>131.94320678710901</v>
      </c>
      <c r="BA5301" s="5">
        <v>135.10757446289031</v>
      </c>
    </row>
    <row r="5302" spans="1:53" x14ac:dyDescent="0.2">
      <c r="A5302" s="1">
        <v>5299</v>
      </c>
      <c r="B5302" s="1" t="s">
        <v>21191</v>
      </c>
      <c r="C5302" s="1" t="s">
        <v>21192</v>
      </c>
      <c r="D5302" s="1" t="s">
        <v>21193</v>
      </c>
      <c r="E5302" s="1" t="s">
        <v>21194</v>
      </c>
      <c r="F5302" s="5">
        <v>345.343017578125</v>
      </c>
      <c r="G5302" s="5">
        <v>326.93414306640602</v>
      </c>
      <c r="H5302" s="5">
        <v>350.89376831054602</v>
      </c>
      <c r="I5302" s="5">
        <v>341.05697631835898</v>
      </c>
      <c r="J5302" s="5">
        <v>363.68777465820301</v>
      </c>
      <c r="K5302" s="5">
        <v>360.97409057617102</v>
      </c>
      <c r="L5302" s="5">
        <v>312.71884155273398</v>
      </c>
      <c r="M5302" s="5">
        <v>345.79356892903598</v>
      </c>
      <c r="N5302" s="5">
        <v>403.04779052734301</v>
      </c>
      <c r="O5302" s="5">
        <v>419.80392456054602</v>
      </c>
      <c r="P5302" s="5">
        <v>362.23422241210898</v>
      </c>
      <c r="Q5302" s="5">
        <v>395.02864583333263</v>
      </c>
      <c r="R5302" s="5">
        <v>246.94351196289</v>
      </c>
      <c r="S5302" s="5">
        <v>262.564697265625</v>
      </c>
      <c r="T5302" s="5">
        <v>229.88838195800699</v>
      </c>
      <c r="U5302" s="5">
        <v>246.46553039550733</v>
      </c>
      <c r="V5302" s="5">
        <v>269.69772338867102</v>
      </c>
      <c r="W5302" s="5">
        <v>226.93200683593699</v>
      </c>
      <c r="X5302" s="5">
        <v>239.368240356445</v>
      </c>
      <c r="Y5302" s="5">
        <v>245.33265686035099</v>
      </c>
      <c r="Z5302" s="5">
        <v>321.58023071289</v>
      </c>
      <c r="AA5302" s="5">
        <v>340.40847778320301</v>
      </c>
      <c r="AB5302" s="5">
        <v>313.48910522460898</v>
      </c>
      <c r="AC5302" s="5">
        <v>325.15927124023398</v>
      </c>
      <c r="AD5302" s="5">
        <v>188.99383544921801</v>
      </c>
      <c r="AE5302" s="5">
        <v>165.367416381835</v>
      </c>
      <c r="AF5302" s="5">
        <v>155.30651855468699</v>
      </c>
      <c r="AG5302" s="5">
        <v>169.88925679524667</v>
      </c>
      <c r="AH5302" s="5">
        <v>270.30081176757801</v>
      </c>
      <c r="AI5302" s="5">
        <v>260.033935546875</v>
      </c>
      <c r="AJ5302" s="5">
        <v>172.422119140625</v>
      </c>
      <c r="AK5302" s="5">
        <v>234.25228881835935</v>
      </c>
      <c r="AL5302" s="5">
        <v>235.99032592773401</v>
      </c>
      <c r="AM5302" s="5">
        <v>255.08728027343699</v>
      </c>
      <c r="AN5302" s="5">
        <v>263.22845458984301</v>
      </c>
      <c r="AO5302" s="5">
        <v>251.43535359700468</v>
      </c>
      <c r="AP5302" s="5">
        <v>316.215728759765</v>
      </c>
      <c r="AQ5302" s="5">
        <v>193.35203552246</v>
      </c>
      <c r="AR5302" s="5">
        <v>182.38969421386699</v>
      </c>
      <c r="AS5302" s="5">
        <v>230.65248616536397</v>
      </c>
      <c r="AT5302" s="5">
        <v>297.99868774414</v>
      </c>
      <c r="AU5302" s="5">
        <v>412.32080078125</v>
      </c>
      <c r="AV5302" s="5">
        <v>264.25238037109301</v>
      </c>
      <c r="AW5302" s="5">
        <v>324.85728963216098</v>
      </c>
      <c r="AX5302" s="5">
        <v>249.53080749511699</v>
      </c>
      <c r="AY5302" s="5">
        <v>212.75418090820301</v>
      </c>
      <c r="AZ5302" s="5">
        <v>207.42874145507801</v>
      </c>
      <c r="BA5302" s="5">
        <v>223.23790995279933</v>
      </c>
    </row>
    <row r="5303" spans="1:53" x14ac:dyDescent="0.2">
      <c r="A5303" s="1">
        <v>5300</v>
      </c>
      <c r="B5303" s="1" t="s">
        <v>21195</v>
      </c>
      <c r="C5303" s="1" t="s">
        <v>21196</v>
      </c>
      <c r="D5303" s="1" t="s">
        <v>21197</v>
      </c>
      <c r="E5303" s="1" t="s">
        <v>21198</v>
      </c>
      <c r="F5303" s="5">
        <v>134.13224792480401</v>
      </c>
      <c r="G5303" s="5">
        <v>125.728401184082</v>
      </c>
      <c r="H5303" s="5">
        <v>179.51469421386699</v>
      </c>
      <c r="I5303" s="5">
        <v>146.458447774251</v>
      </c>
      <c r="J5303" s="5">
        <v>143.30438232421801</v>
      </c>
      <c r="K5303" s="5">
        <v>132.21708679199199</v>
      </c>
      <c r="L5303" s="5">
        <v>103.63021087646401</v>
      </c>
      <c r="M5303" s="5">
        <v>126.38389333089134</v>
      </c>
      <c r="N5303" s="5">
        <v>415.13674926757801</v>
      </c>
      <c r="O5303" s="5">
        <v>418.98941040039</v>
      </c>
      <c r="P5303" s="5">
        <v>382.95880126953102</v>
      </c>
      <c r="Q5303" s="5">
        <v>405.69498697916634</v>
      </c>
      <c r="R5303" s="5">
        <v>182.30456542968699</v>
      </c>
      <c r="S5303" s="5">
        <v>171.07145690917901</v>
      </c>
      <c r="T5303" s="5">
        <v>137.211181640625</v>
      </c>
      <c r="U5303" s="5">
        <v>163.52906799316366</v>
      </c>
      <c r="V5303" s="5">
        <v>144.468002319335</v>
      </c>
      <c r="W5303" s="5">
        <v>139.42303466796801</v>
      </c>
      <c r="X5303" s="5">
        <v>139.18331909179599</v>
      </c>
      <c r="Y5303" s="5">
        <v>141.02478535969965</v>
      </c>
      <c r="Z5303" s="5">
        <v>158.11434936523401</v>
      </c>
      <c r="AA5303" s="5">
        <v>151.63948059082</v>
      </c>
      <c r="AB5303" s="5">
        <v>160.179595947265</v>
      </c>
      <c r="AC5303" s="5">
        <v>156.64447530110633</v>
      </c>
      <c r="AD5303" s="5">
        <v>184.37969970703099</v>
      </c>
      <c r="AE5303" s="5">
        <v>172.80029296875</v>
      </c>
      <c r="AF5303" s="5">
        <v>189.30494689941401</v>
      </c>
      <c r="AG5303" s="5">
        <v>182.16164652506504</v>
      </c>
      <c r="AH5303" s="5">
        <v>148.61174011230401</v>
      </c>
      <c r="AI5303" s="5">
        <v>157.23156738281199</v>
      </c>
      <c r="AJ5303" s="5">
        <v>165.79164123535099</v>
      </c>
      <c r="AK5303" s="5">
        <v>157.21164957682234</v>
      </c>
      <c r="AL5303" s="5">
        <v>356.46203613281199</v>
      </c>
      <c r="AM5303" s="5">
        <v>354.07745361328102</v>
      </c>
      <c r="AN5303" s="5">
        <v>378.62722778320301</v>
      </c>
      <c r="AO5303" s="5">
        <v>363.05557250976534</v>
      </c>
      <c r="AP5303" s="5">
        <v>185.54437255859301</v>
      </c>
      <c r="AQ5303" s="5">
        <v>172.86470031738199</v>
      </c>
      <c r="AR5303" s="5">
        <v>178.94638061523401</v>
      </c>
      <c r="AS5303" s="5">
        <v>179.11848449706966</v>
      </c>
      <c r="AT5303" s="5">
        <v>101.10869598388599</v>
      </c>
      <c r="AU5303" s="5">
        <v>88.514244079589801</v>
      </c>
      <c r="AV5303" s="5">
        <v>95.907585144042898</v>
      </c>
      <c r="AW5303" s="5">
        <v>95.17684173583956</v>
      </c>
      <c r="AX5303" s="5">
        <v>126.239418029785</v>
      </c>
      <c r="AY5303" s="5">
        <v>143.16619873046801</v>
      </c>
      <c r="AZ5303" s="5">
        <v>149.25784301757801</v>
      </c>
      <c r="BA5303" s="5">
        <v>139.55448659261035</v>
      </c>
    </row>
    <row r="5304" spans="1:53" x14ac:dyDescent="0.2">
      <c r="A5304" s="1">
        <v>5301</v>
      </c>
      <c r="B5304" s="1" t="s">
        <v>21199</v>
      </c>
      <c r="C5304" s="1" t="s">
        <v>21200</v>
      </c>
      <c r="D5304" s="1" t="s">
        <v>21201</v>
      </c>
      <c r="E5304" s="1" t="s">
        <v>21202</v>
      </c>
      <c r="F5304" s="5">
        <v>62.693092346191399</v>
      </c>
      <c r="G5304" s="5">
        <v>36.712814331054602</v>
      </c>
      <c r="H5304" s="5">
        <v>55.540073394775298</v>
      </c>
      <c r="I5304" s="5">
        <v>51.648660024007107</v>
      </c>
      <c r="J5304" s="5">
        <v>49.567745208740199</v>
      </c>
      <c r="K5304" s="5">
        <v>49.582431793212798</v>
      </c>
      <c r="L5304" s="5">
        <v>39.179710388183501</v>
      </c>
      <c r="M5304" s="5">
        <v>46.109962463378828</v>
      </c>
      <c r="N5304" s="5">
        <v>155.54748535156199</v>
      </c>
      <c r="O5304" s="5">
        <v>165.43664550781199</v>
      </c>
      <c r="P5304" s="5">
        <v>181.08140563964801</v>
      </c>
      <c r="Q5304" s="5">
        <v>167.35517883300733</v>
      </c>
      <c r="R5304" s="5">
        <v>72.381286621093693</v>
      </c>
      <c r="S5304" s="5">
        <v>67.034622192382798</v>
      </c>
      <c r="T5304" s="5">
        <v>75.740219116210895</v>
      </c>
      <c r="U5304" s="5">
        <v>71.7187093098958</v>
      </c>
      <c r="V5304" s="5">
        <v>68.972496032714801</v>
      </c>
      <c r="W5304" s="5">
        <v>66.718093872070298</v>
      </c>
      <c r="X5304" s="5">
        <v>74.881851196289006</v>
      </c>
      <c r="Y5304" s="5">
        <v>70.190813700358035</v>
      </c>
      <c r="Z5304" s="5">
        <v>52.624233245849602</v>
      </c>
      <c r="AA5304" s="5">
        <v>56.022922515869098</v>
      </c>
      <c r="AB5304" s="5">
        <v>58.656948089599602</v>
      </c>
      <c r="AC5304" s="5">
        <v>55.768034617106103</v>
      </c>
      <c r="AD5304" s="5">
        <v>53.931694030761697</v>
      </c>
      <c r="AE5304" s="5">
        <v>48.981899261474602</v>
      </c>
      <c r="AF5304" s="5">
        <v>71.320297241210895</v>
      </c>
      <c r="AG5304" s="5">
        <v>58.077963511149072</v>
      </c>
      <c r="AH5304" s="5">
        <v>60.784107208251903</v>
      </c>
      <c r="AI5304" s="5">
        <v>66.983634948730398</v>
      </c>
      <c r="AJ5304" s="5">
        <v>56.3731689453125</v>
      </c>
      <c r="AK5304" s="5">
        <v>61.380303700764934</v>
      </c>
      <c r="AL5304" s="5">
        <v>170.8291015625</v>
      </c>
      <c r="AM5304" s="5">
        <v>177.58335876464801</v>
      </c>
      <c r="AN5304" s="5">
        <v>189.048248291015</v>
      </c>
      <c r="AO5304" s="5">
        <v>179.15356953938763</v>
      </c>
      <c r="AP5304" s="5">
        <v>63.990547180175703</v>
      </c>
      <c r="AQ5304" s="5">
        <v>66.510635375976506</v>
      </c>
      <c r="AR5304" s="5">
        <v>67.213417053222599</v>
      </c>
      <c r="AS5304" s="5">
        <v>65.904866536458272</v>
      </c>
      <c r="AT5304" s="5">
        <v>74.852447509765597</v>
      </c>
      <c r="AU5304" s="5">
        <v>94.515243530273395</v>
      </c>
      <c r="AW5304" s="5">
        <v>84.683845520019503</v>
      </c>
      <c r="AX5304" s="5">
        <v>79.299560546875</v>
      </c>
      <c r="AY5304" s="5">
        <v>63.339271545410099</v>
      </c>
      <c r="AZ5304" s="5">
        <v>61.922874450683501</v>
      </c>
      <c r="BA5304" s="5">
        <v>68.187235514322865</v>
      </c>
    </row>
    <row r="5305" spans="1:53" x14ac:dyDescent="0.2">
      <c r="A5305" s="1">
        <v>5302</v>
      </c>
      <c r="B5305" s="1" t="s">
        <v>21203</v>
      </c>
      <c r="C5305" s="1" t="s">
        <v>21204</v>
      </c>
      <c r="D5305" s="1" t="s">
        <v>21205</v>
      </c>
      <c r="E5305" s="1" t="s">
        <v>21206</v>
      </c>
      <c r="F5305" s="5">
        <v>167.41523742675699</v>
      </c>
      <c r="G5305" s="5">
        <v>138.39175415039</v>
      </c>
      <c r="H5305" s="5">
        <v>163.82727050781199</v>
      </c>
      <c r="I5305" s="5">
        <v>156.54475402831966</v>
      </c>
      <c r="J5305" s="5">
        <v>217.67311096191401</v>
      </c>
      <c r="K5305" s="5">
        <v>161.53541564941401</v>
      </c>
      <c r="L5305" s="5">
        <v>216.03633117675699</v>
      </c>
      <c r="M5305" s="5">
        <v>198.41495259602834</v>
      </c>
      <c r="N5305" s="5">
        <v>289.99523925781199</v>
      </c>
      <c r="O5305" s="5">
        <v>285.15625</v>
      </c>
      <c r="P5305" s="5">
        <v>292.71234130859301</v>
      </c>
      <c r="Q5305" s="5">
        <v>289.28794352213504</v>
      </c>
      <c r="R5305" s="5">
        <v>207.895416259765</v>
      </c>
      <c r="S5305" s="5">
        <v>218.91197204589801</v>
      </c>
      <c r="T5305" s="5">
        <v>197.33570861816401</v>
      </c>
      <c r="U5305" s="5">
        <v>208.04769897460901</v>
      </c>
      <c r="V5305" s="5">
        <v>159.73960876464801</v>
      </c>
      <c r="W5305" s="5">
        <v>184.27894592285099</v>
      </c>
      <c r="X5305" s="5">
        <v>172.47499084472599</v>
      </c>
      <c r="Y5305" s="5">
        <v>172.16451517740833</v>
      </c>
      <c r="Z5305" s="5">
        <v>146.61912536621</v>
      </c>
      <c r="AA5305" s="5">
        <v>162.63746643066401</v>
      </c>
      <c r="AB5305" s="5">
        <v>174.69932556152301</v>
      </c>
      <c r="AC5305" s="5">
        <v>161.31863911946564</v>
      </c>
      <c r="AD5305" s="5">
        <v>176.74124145507801</v>
      </c>
      <c r="AE5305" s="5">
        <v>132.73620605468699</v>
      </c>
      <c r="AF5305" s="5">
        <v>156.12699890136699</v>
      </c>
      <c r="AG5305" s="5">
        <v>155.201482137044</v>
      </c>
      <c r="AH5305" s="5">
        <v>188.57615661621</v>
      </c>
      <c r="AI5305" s="5">
        <v>172.39958190917901</v>
      </c>
      <c r="AJ5305" s="5">
        <v>198.06292724609301</v>
      </c>
      <c r="AK5305" s="5">
        <v>186.34622192382736</v>
      </c>
      <c r="AL5305" s="5">
        <v>277.06759643554602</v>
      </c>
      <c r="AM5305" s="5">
        <v>296.83697509765602</v>
      </c>
      <c r="AN5305" s="5">
        <v>300.47525024414</v>
      </c>
      <c r="AO5305" s="5">
        <v>291.45994059244731</v>
      </c>
      <c r="AP5305" s="5">
        <v>167.33735656738199</v>
      </c>
      <c r="AQ5305" s="5">
        <v>189.183349609375</v>
      </c>
      <c r="AR5305" s="5">
        <v>201.85266113281199</v>
      </c>
      <c r="AS5305" s="5">
        <v>186.12445576985633</v>
      </c>
      <c r="AV5305" s="5">
        <v>404.90777587890602</v>
      </c>
      <c r="AW5305" s="5">
        <v>404.90777587890602</v>
      </c>
      <c r="AX5305" s="5">
        <v>190.736068725585</v>
      </c>
      <c r="AY5305" s="5">
        <v>165.87379455566401</v>
      </c>
      <c r="AZ5305" s="5">
        <v>214.22749328613199</v>
      </c>
      <c r="BA5305" s="5">
        <v>190.27911885579366</v>
      </c>
    </row>
    <row r="5306" spans="1:53" x14ac:dyDescent="0.2">
      <c r="A5306" s="1">
        <v>5303</v>
      </c>
      <c r="B5306" s="1" t="s">
        <v>21207</v>
      </c>
      <c r="C5306" s="1" t="s">
        <v>21208</v>
      </c>
      <c r="D5306" s="1" t="s">
        <v>21209</v>
      </c>
      <c r="E5306" s="1" t="s">
        <v>21210</v>
      </c>
      <c r="H5306" s="5">
        <v>48.3037300109863</v>
      </c>
      <c r="I5306" s="5">
        <v>48.3037300109863</v>
      </c>
      <c r="J5306" s="5">
        <v>196.04072570800699</v>
      </c>
      <c r="K5306" s="5">
        <v>136.42318725585901</v>
      </c>
      <c r="L5306" s="5">
        <v>106.27377319335901</v>
      </c>
      <c r="M5306" s="5">
        <v>146.24589538574165</v>
      </c>
      <c r="N5306" s="5">
        <v>190.57194519042901</v>
      </c>
      <c r="O5306" s="5">
        <v>304.33718872070301</v>
      </c>
      <c r="P5306" s="5">
        <v>252.59754943847599</v>
      </c>
      <c r="Q5306" s="5">
        <v>249.16889444986933</v>
      </c>
      <c r="R5306" s="5">
        <v>138.35887145996</v>
      </c>
      <c r="S5306" s="5">
        <v>124.14360809326099</v>
      </c>
      <c r="T5306" s="5">
        <v>147.74392700195301</v>
      </c>
      <c r="U5306" s="5">
        <v>136.748802185058</v>
      </c>
      <c r="V5306" s="5">
        <v>140.957107543945</v>
      </c>
      <c r="W5306" s="5">
        <v>124.57316589355401</v>
      </c>
      <c r="X5306" s="5">
        <v>101.58250427246</v>
      </c>
      <c r="Y5306" s="5">
        <v>122.37092590331967</v>
      </c>
      <c r="Z5306" s="5">
        <v>112.82463073730401</v>
      </c>
      <c r="AA5306" s="5">
        <v>96.025611877441406</v>
      </c>
      <c r="AB5306" s="5">
        <v>118.236183166503</v>
      </c>
      <c r="AC5306" s="5">
        <v>109.02880859374947</v>
      </c>
      <c r="AD5306" s="5">
        <v>167.7353515625</v>
      </c>
      <c r="AE5306" s="5">
        <v>129.11894226074199</v>
      </c>
      <c r="AF5306" s="5">
        <v>119.74016571044901</v>
      </c>
      <c r="AG5306" s="5">
        <v>138.86481984456364</v>
      </c>
      <c r="AH5306" s="5">
        <v>285.87301635742102</v>
      </c>
      <c r="AI5306" s="5">
        <v>152.62319946289</v>
      </c>
      <c r="AJ5306" s="5">
        <v>287.828369140625</v>
      </c>
      <c r="AK5306" s="5">
        <v>242.10819498697867</v>
      </c>
      <c r="AL5306" s="5">
        <v>181.24490356445301</v>
      </c>
      <c r="AM5306" s="5">
        <v>157.50274658203099</v>
      </c>
      <c r="AN5306" s="5">
        <v>185.22636413574199</v>
      </c>
      <c r="AO5306" s="5">
        <v>174.65800476074199</v>
      </c>
      <c r="AP5306" s="5">
        <v>131.162841796875</v>
      </c>
      <c r="AQ5306" s="5">
        <v>161.00570678710901</v>
      </c>
      <c r="AR5306" s="5">
        <v>147.42532348632801</v>
      </c>
      <c r="AS5306" s="5">
        <v>146.53129069010402</v>
      </c>
      <c r="AT5306" s="5">
        <v>167.15936279296801</v>
      </c>
      <c r="AU5306" s="5">
        <v>222.27146911621</v>
      </c>
      <c r="AV5306" s="5">
        <v>140.48503112792901</v>
      </c>
      <c r="AW5306" s="5">
        <v>176.63862101236899</v>
      </c>
      <c r="AX5306" s="5">
        <v>130.40499877929599</v>
      </c>
      <c r="AY5306" s="5">
        <v>107.742385864257</v>
      </c>
      <c r="AZ5306" s="5">
        <v>117.557960510253</v>
      </c>
      <c r="BA5306" s="5">
        <v>118.56844838460199</v>
      </c>
    </row>
    <row r="5307" spans="1:53" x14ac:dyDescent="0.2">
      <c r="A5307" s="1">
        <v>5304</v>
      </c>
      <c r="B5307" s="1" t="s">
        <v>21211</v>
      </c>
      <c r="C5307" s="1" t="s">
        <v>21212</v>
      </c>
      <c r="D5307" s="1" t="s">
        <v>21213</v>
      </c>
      <c r="E5307" s="1" t="s">
        <v>21214</v>
      </c>
      <c r="F5307" s="5">
        <v>188.40802001953099</v>
      </c>
      <c r="G5307" s="5">
        <v>185.21040344238199</v>
      </c>
      <c r="H5307" s="5">
        <v>208.54913330078099</v>
      </c>
      <c r="I5307" s="5">
        <v>194.05585225423133</v>
      </c>
      <c r="J5307" s="5">
        <v>187.68937683105401</v>
      </c>
      <c r="K5307" s="5">
        <v>206.10513305664</v>
      </c>
      <c r="L5307" s="5">
        <v>196.14929199218699</v>
      </c>
      <c r="M5307" s="5">
        <v>196.64793395996034</v>
      </c>
      <c r="N5307" s="5">
        <v>590.81188964843705</v>
      </c>
      <c r="O5307" s="5">
        <v>582.29541015625</v>
      </c>
      <c r="P5307" s="5">
        <v>536.54864501953102</v>
      </c>
      <c r="Q5307" s="5">
        <v>569.88531494140602</v>
      </c>
      <c r="R5307" s="5">
        <v>312.74441528320301</v>
      </c>
      <c r="S5307" s="5">
        <v>245.9287109375</v>
      </c>
      <c r="T5307" s="5">
        <v>286.83312988281199</v>
      </c>
      <c r="U5307" s="5">
        <v>281.83541870117165</v>
      </c>
      <c r="V5307" s="5">
        <v>184.19073486328099</v>
      </c>
      <c r="W5307" s="5">
        <v>151.74580383300699</v>
      </c>
      <c r="X5307" s="5">
        <v>169.86640930175699</v>
      </c>
      <c r="Y5307" s="5">
        <v>168.60098266601497</v>
      </c>
      <c r="Z5307" s="5">
        <v>212.38053894042901</v>
      </c>
      <c r="AA5307" s="5">
        <v>216.830322265625</v>
      </c>
      <c r="AB5307" s="5">
        <v>192.24559020996</v>
      </c>
      <c r="AC5307" s="5">
        <v>207.15215047200468</v>
      </c>
      <c r="AD5307" s="5">
        <v>148.899642944335</v>
      </c>
      <c r="AE5307" s="5">
        <v>139.71955871582</v>
      </c>
      <c r="AF5307" s="5">
        <v>132.79403686523401</v>
      </c>
      <c r="AG5307" s="5">
        <v>140.47107950846302</v>
      </c>
      <c r="AH5307" s="5">
        <v>148.01469421386699</v>
      </c>
      <c r="AI5307" s="5">
        <v>149.689453125</v>
      </c>
      <c r="AJ5307" s="5">
        <v>144.44560241699199</v>
      </c>
      <c r="AK5307" s="5">
        <v>147.38324991861964</v>
      </c>
      <c r="AL5307" s="5">
        <v>493.57254028320301</v>
      </c>
      <c r="AM5307" s="5">
        <v>488.35330200195301</v>
      </c>
      <c r="AN5307" s="5">
        <v>528.28985595703102</v>
      </c>
      <c r="AO5307" s="5">
        <v>503.4052327473957</v>
      </c>
      <c r="AP5307" s="5">
        <v>218.91285705566401</v>
      </c>
      <c r="AQ5307" s="5">
        <v>205.72906494140599</v>
      </c>
      <c r="AR5307" s="5">
        <v>212.43386840820301</v>
      </c>
      <c r="AS5307" s="5">
        <v>212.35859680175767</v>
      </c>
      <c r="AT5307" s="5">
        <v>221.16082763671801</v>
      </c>
      <c r="AU5307" s="5">
        <v>182.41139221191401</v>
      </c>
      <c r="AV5307" s="5">
        <v>224.91873168945301</v>
      </c>
      <c r="AW5307" s="5">
        <v>209.49698384602834</v>
      </c>
      <c r="AX5307" s="5">
        <v>162.38604736328099</v>
      </c>
      <c r="AY5307" s="5">
        <v>191.75556945800699</v>
      </c>
      <c r="AZ5307" s="5">
        <v>213.16717529296801</v>
      </c>
      <c r="BA5307" s="5">
        <v>189.102930704752</v>
      </c>
    </row>
    <row r="5308" spans="1:53" x14ac:dyDescent="0.2">
      <c r="A5308" s="1">
        <v>5305</v>
      </c>
      <c r="B5308" s="1" t="s">
        <v>21215</v>
      </c>
      <c r="C5308" s="1" t="s">
        <v>21216</v>
      </c>
      <c r="D5308" s="1" t="s">
        <v>21217</v>
      </c>
      <c r="E5308" s="1" t="s">
        <v>21218</v>
      </c>
      <c r="F5308" s="5">
        <v>34.304203033447202</v>
      </c>
      <c r="G5308" s="5">
        <v>21.732551574706999</v>
      </c>
      <c r="H5308" s="5">
        <v>22.088005065917901</v>
      </c>
      <c r="I5308" s="5">
        <v>26.041586558024033</v>
      </c>
      <c r="J5308" s="5">
        <v>44.461391448974602</v>
      </c>
      <c r="K5308" s="5">
        <v>50.020557403564403</v>
      </c>
      <c r="L5308" s="5">
        <v>55.172050476074197</v>
      </c>
      <c r="M5308" s="5">
        <v>49.884666442871065</v>
      </c>
      <c r="N5308" s="5">
        <v>25.5955486297607</v>
      </c>
      <c r="O5308" s="5">
        <v>43.956024169921797</v>
      </c>
      <c r="P5308" s="5">
        <v>47.938243865966797</v>
      </c>
      <c r="Q5308" s="5">
        <v>39.163272221883098</v>
      </c>
      <c r="R5308" s="5">
        <v>46.860591888427699</v>
      </c>
      <c r="S5308" s="5">
        <v>30.616001129150298</v>
      </c>
      <c r="T5308" s="5">
        <v>25.241355895996001</v>
      </c>
      <c r="U5308" s="5">
        <v>34.239316304524664</v>
      </c>
      <c r="V5308" s="5">
        <v>26.3903903961181</v>
      </c>
      <c r="W5308" s="5">
        <v>39.931606292724602</v>
      </c>
      <c r="X5308" s="5">
        <v>39.937671661376903</v>
      </c>
      <c r="Y5308" s="5">
        <v>35.419889450073207</v>
      </c>
      <c r="Z5308" s="5">
        <v>60.4421577453613</v>
      </c>
      <c r="AA5308" s="5">
        <v>65.023696899414006</v>
      </c>
      <c r="AB5308" s="5">
        <v>47.341926574707003</v>
      </c>
      <c r="AC5308" s="5">
        <v>57.602593739827434</v>
      </c>
      <c r="AD5308" s="5">
        <v>26.2334690093994</v>
      </c>
      <c r="AE5308" s="5">
        <v>27.829942703246999</v>
      </c>
      <c r="AF5308" s="5">
        <v>32.639354705810497</v>
      </c>
      <c r="AG5308" s="5">
        <v>28.90092213948563</v>
      </c>
      <c r="AH5308" s="5">
        <v>19.632886886596602</v>
      </c>
      <c r="AI5308" s="5">
        <v>21.638879776000898</v>
      </c>
      <c r="AJ5308" s="5">
        <v>41.831535339355398</v>
      </c>
      <c r="AK5308" s="5">
        <v>27.701100667317633</v>
      </c>
      <c r="AM5308" s="5">
        <v>19.6076126098632</v>
      </c>
      <c r="AN5308" s="5">
        <v>26.7084236145019</v>
      </c>
      <c r="AO5308" s="5">
        <v>23.15801811218255</v>
      </c>
      <c r="AP5308" s="5">
        <v>55.495735168457003</v>
      </c>
      <c r="AQ5308" s="5">
        <v>50.380306243896399</v>
      </c>
      <c r="AR5308" s="5">
        <v>71.493995666503906</v>
      </c>
      <c r="AS5308" s="5">
        <v>59.123345692952434</v>
      </c>
      <c r="AT5308" s="5">
        <v>39.967967987060497</v>
      </c>
      <c r="AU5308" s="5">
        <v>48.171550750732401</v>
      </c>
      <c r="AV5308" s="5">
        <v>38.156131744384702</v>
      </c>
      <c r="AW5308" s="5">
        <v>42.098550160725864</v>
      </c>
      <c r="AX5308" s="5">
        <v>19.832490921020501</v>
      </c>
      <c r="AY5308" s="5">
        <v>19.277612686157202</v>
      </c>
      <c r="AZ5308" s="5">
        <v>20.752305984496999</v>
      </c>
      <c r="BA5308" s="5">
        <v>19.954136530558234</v>
      </c>
    </row>
    <row r="5309" spans="1:53" x14ac:dyDescent="0.2">
      <c r="A5309" s="1">
        <v>5306</v>
      </c>
      <c r="B5309" s="1" t="s">
        <v>21219</v>
      </c>
      <c r="C5309" s="1" t="s">
        <v>21220</v>
      </c>
      <c r="D5309" s="1" t="s">
        <v>21221</v>
      </c>
      <c r="E5309" s="1" t="s">
        <v>21222</v>
      </c>
      <c r="F5309" s="5">
        <v>3316.484375</v>
      </c>
      <c r="G5309" s="5">
        <v>3176.35668945312</v>
      </c>
      <c r="H5309" s="5">
        <v>3289.27172851562</v>
      </c>
      <c r="I5309" s="5">
        <v>3260.7042643229129</v>
      </c>
      <c r="J5309" s="5">
        <v>3308.22485351562</v>
      </c>
      <c r="K5309" s="5">
        <v>3434.76879882812</v>
      </c>
      <c r="L5309" s="5">
        <v>3199.88330078125</v>
      </c>
      <c r="M5309" s="5">
        <v>3314.2923177083298</v>
      </c>
      <c r="N5309" s="5">
        <v>1930.48364257812</v>
      </c>
      <c r="O5309" s="5">
        <v>1944.75341796875</v>
      </c>
      <c r="P5309" s="5">
        <v>1811.95251464843</v>
      </c>
      <c r="Q5309" s="5">
        <v>1895.7298583984332</v>
      </c>
      <c r="R5309" s="5">
        <v>3917.447265625</v>
      </c>
      <c r="S5309" s="5">
        <v>3756.52954101562</v>
      </c>
      <c r="T5309" s="5">
        <v>3868.29565429687</v>
      </c>
      <c r="U5309" s="5">
        <v>3847.4241536458298</v>
      </c>
      <c r="V5309" s="5">
        <v>4806.0537109375</v>
      </c>
      <c r="W5309" s="5">
        <v>4764.5830078125</v>
      </c>
      <c r="X5309" s="5">
        <v>4812.484375</v>
      </c>
      <c r="Y5309" s="5">
        <v>4794.373697916667</v>
      </c>
      <c r="Z5309" s="5">
        <v>3299.72778320312</v>
      </c>
      <c r="AA5309" s="5">
        <v>3337.16333007812</v>
      </c>
      <c r="AB5309" s="5">
        <v>3438.16162109375</v>
      </c>
      <c r="AC5309" s="5">
        <v>3358.3509114583298</v>
      </c>
      <c r="AD5309" s="5">
        <v>4749.9423828125</v>
      </c>
      <c r="AE5309" s="5">
        <v>4766.62109375</v>
      </c>
      <c r="AF5309" s="5">
        <v>4634.4892578125</v>
      </c>
      <c r="AG5309" s="5">
        <v>4717.017578125</v>
      </c>
      <c r="AH5309" s="5">
        <v>4739.17138671875</v>
      </c>
      <c r="AI5309" s="5">
        <v>4666.2626953125</v>
      </c>
      <c r="AJ5309" s="5">
        <v>4909.06298828125</v>
      </c>
      <c r="AK5309" s="5">
        <v>4771.4990234375</v>
      </c>
      <c r="AL5309" s="5">
        <v>2229.31298828125</v>
      </c>
      <c r="AM5309" s="5">
        <v>2211.29736328125</v>
      </c>
      <c r="AN5309" s="5">
        <v>2251.27807617187</v>
      </c>
      <c r="AO5309" s="5">
        <v>2230.6294759114567</v>
      </c>
      <c r="AP5309" s="5">
        <v>4162.70654296875</v>
      </c>
      <c r="AQ5309" s="5">
        <v>4296.28466796875</v>
      </c>
      <c r="AR5309" s="5">
        <v>4185.1083984375</v>
      </c>
      <c r="AS5309" s="5">
        <v>4214.699869791667</v>
      </c>
      <c r="AT5309" s="5">
        <v>5192.951171875</v>
      </c>
      <c r="AU5309" s="5">
        <v>5075.9560546875</v>
      </c>
      <c r="AV5309" s="5">
        <v>5295.9736328125</v>
      </c>
      <c r="AW5309" s="5">
        <v>5188.293619791667</v>
      </c>
      <c r="AX5309" s="5">
        <v>5488.318359375</v>
      </c>
      <c r="AY5309" s="5">
        <v>5493.4609375</v>
      </c>
      <c r="AZ5309" s="5">
        <v>5572.33349609375</v>
      </c>
      <c r="BA5309" s="5">
        <v>5518.03759765625</v>
      </c>
    </row>
    <row r="5310" spans="1:53" x14ac:dyDescent="0.2">
      <c r="A5310" s="1">
        <v>5307</v>
      </c>
      <c r="B5310" s="1" t="s">
        <v>21223</v>
      </c>
      <c r="C5310" s="1" t="s">
        <v>21224</v>
      </c>
      <c r="D5310" s="1" t="s">
        <v>21225</v>
      </c>
      <c r="E5310" s="1" t="s">
        <v>21226</v>
      </c>
      <c r="F5310" s="5">
        <v>734.285888671875</v>
      </c>
      <c r="G5310" s="5">
        <v>796.93902587890602</v>
      </c>
      <c r="H5310" s="5">
        <v>805.37854003906205</v>
      </c>
      <c r="I5310" s="5">
        <v>778.86781819661428</v>
      </c>
      <c r="J5310" s="5">
        <v>880.843505859375</v>
      </c>
      <c r="K5310" s="5">
        <v>917.86657714843705</v>
      </c>
      <c r="L5310" s="5">
        <v>909.19873046875</v>
      </c>
      <c r="M5310" s="5">
        <v>902.63627115885402</v>
      </c>
      <c r="N5310" s="5">
        <v>516.59899902343705</v>
      </c>
      <c r="O5310" s="5">
        <v>466.6337890625</v>
      </c>
      <c r="P5310" s="5">
        <v>469.69088745117102</v>
      </c>
      <c r="Q5310" s="5">
        <v>484.30789184570267</v>
      </c>
      <c r="R5310" s="5">
        <v>619.73651123046795</v>
      </c>
      <c r="S5310" s="5">
        <v>569.1279296875</v>
      </c>
      <c r="T5310" s="5">
        <v>608.42578125</v>
      </c>
      <c r="U5310" s="5">
        <v>599.09674072265591</v>
      </c>
      <c r="V5310" s="5">
        <v>808.90887451171795</v>
      </c>
      <c r="W5310" s="5">
        <v>893.21618652343705</v>
      </c>
      <c r="X5310" s="5">
        <v>870.29260253906205</v>
      </c>
      <c r="Y5310" s="5">
        <v>857.47255452473894</v>
      </c>
      <c r="Z5310" s="5">
        <v>1109.556640625</v>
      </c>
      <c r="AA5310" s="5">
        <v>1082.49304199218</v>
      </c>
      <c r="AB5310" s="5">
        <v>1047.60046386718</v>
      </c>
      <c r="AC5310" s="5">
        <v>1079.8833821614535</v>
      </c>
      <c r="AD5310" s="5">
        <v>866.81689453125</v>
      </c>
      <c r="AE5310" s="5">
        <v>895.46466064453102</v>
      </c>
      <c r="AF5310" s="5">
        <v>894.42108154296795</v>
      </c>
      <c r="AG5310" s="5">
        <v>885.5675455729164</v>
      </c>
      <c r="AH5310" s="5">
        <v>971.52166748046795</v>
      </c>
      <c r="AI5310" s="5">
        <v>901.6044921875</v>
      </c>
      <c r="AJ5310" s="5">
        <v>923.70501708984295</v>
      </c>
      <c r="AK5310" s="5">
        <v>932.27705891927019</v>
      </c>
      <c r="AL5310" s="5">
        <v>538.67559814453102</v>
      </c>
      <c r="AM5310" s="5">
        <v>540.51470947265602</v>
      </c>
      <c r="AN5310" s="5">
        <v>565.21472167968705</v>
      </c>
      <c r="AO5310" s="5">
        <v>548.13500976562466</v>
      </c>
      <c r="AP5310" s="5">
        <v>850.62127685546795</v>
      </c>
      <c r="AQ5310" s="5">
        <v>819.08337402343705</v>
      </c>
      <c r="AR5310" s="5">
        <v>843.11248779296795</v>
      </c>
      <c r="AS5310" s="5">
        <v>837.6057128906242</v>
      </c>
      <c r="AT5310" s="5">
        <v>941.858642578125</v>
      </c>
      <c r="AU5310" s="5">
        <v>951.41613769531205</v>
      </c>
      <c r="AV5310" s="5">
        <v>1010.24053955078</v>
      </c>
      <c r="AW5310" s="5">
        <v>967.83843994140568</v>
      </c>
      <c r="AX5310" s="5">
        <v>1020.78088378906</v>
      </c>
      <c r="AY5310" s="5">
        <v>938.82843017578102</v>
      </c>
      <c r="AZ5310" s="5">
        <v>917.62225341796795</v>
      </c>
      <c r="BA5310" s="5">
        <v>959.07718912760299</v>
      </c>
    </row>
    <row r="5311" spans="1:53" x14ac:dyDescent="0.2">
      <c r="A5311" s="1">
        <v>5308</v>
      </c>
      <c r="B5311" s="1" t="s">
        <v>21227</v>
      </c>
      <c r="C5311" s="1" t="s">
        <v>21228</v>
      </c>
      <c r="D5311" s="1" t="s">
        <v>21229</v>
      </c>
      <c r="E5311" s="1" t="s">
        <v>21230</v>
      </c>
      <c r="F5311" s="5">
        <v>105.74098205566401</v>
      </c>
      <c r="G5311" s="5">
        <v>97.735824584960895</v>
      </c>
      <c r="H5311" s="5">
        <v>103.48039245605401</v>
      </c>
      <c r="I5311" s="5">
        <v>102.31906636555964</v>
      </c>
      <c r="J5311" s="5">
        <v>109.67601776123</v>
      </c>
      <c r="K5311" s="5">
        <v>104.433616638183</v>
      </c>
      <c r="L5311" s="5">
        <v>100.14645385742099</v>
      </c>
      <c r="M5311" s="5">
        <v>104.75202941894467</v>
      </c>
      <c r="N5311" s="5">
        <v>192.79826354980401</v>
      </c>
      <c r="O5311" s="5">
        <v>200.58238220214801</v>
      </c>
      <c r="P5311" s="5">
        <v>193.42156982421801</v>
      </c>
      <c r="Q5311" s="5">
        <v>195.60073852539003</v>
      </c>
      <c r="R5311" s="5">
        <v>117.68498229980401</v>
      </c>
      <c r="S5311" s="5">
        <v>122.13425445556599</v>
      </c>
      <c r="T5311" s="5">
        <v>130.22073364257801</v>
      </c>
      <c r="U5311" s="5">
        <v>123.34665679931601</v>
      </c>
      <c r="V5311" s="5">
        <v>91.089775085449205</v>
      </c>
      <c r="W5311" s="5">
        <v>96.287361145019503</v>
      </c>
      <c r="X5311" s="5">
        <v>92.219696044921804</v>
      </c>
      <c r="Y5311" s="5">
        <v>93.198944091796832</v>
      </c>
      <c r="Z5311" s="5">
        <v>73.769882202148395</v>
      </c>
      <c r="AA5311" s="5">
        <v>90.754875183105398</v>
      </c>
      <c r="AB5311" s="5">
        <v>90.178802490234304</v>
      </c>
      <c r="AC5311" s="5">
        <v>84.901186625162708</v>
      </c>
      <c r="AD5311" s="5">
        <v>116.245407104492</v>
      </c>
      <c r="AE5311" s="5">
        <v>114.13899993896401</v>
      </c>
      <c r="AF5311" s="5">
        <v>119.14836120605401</v>
      </c>
      <c r="AG5311" s="5">
        <v>116.51092274983667</v>
      </c>
      <c r="AH5311" s="5">
        <v>127.271278381347</v>
      </c>
      <c r="AI5311" s="5">
        <v>115.344886779785</v>
      </c>
      <c r="AJ5311" s="5">
        <v>122.36341857910099</v>
      </c>
      <c r="AK5311" s="5">
        <v>121.65986124674434</v>
      </c>
      <c r="AL5311" s="5">
        <v>181.94381713867099</v>
      </c>
      <c r="AM5311" s="5">
        <v>186.23774719238199</v>
      </c>
      <c r="AN5311" s="5">
        <v>190.39581298828099</v>
      </c>
      <c r="AO5311" s="5">
        <v>186.19245910644466</v>
      </c>
      <c r="AP5311" s="5">
        <v>92.636001586914006</v>
      </c>
      <c r="AQ5311" s="5">
        <v>107.1421585083</v>
      </c>
      <c r="AR5311" s="5">
        <v>104.10439300537099</v>
      </c>
      <c r="AS5311" s="5">
        <v>101.29418436686166</v>
      </c>
      <c r="AT5311" s="5">
        <v>80.652153015136705</v>
      </c>
      <c r="AU5311" s="5">
        <v>88.419281005859304</v>
      </c>
      <c r="AV5311" s="5">
        <v>65.063491821289006</v>
      </c>
      <c r="AW5311" s="5">
        <v>78.044975280761676</v>
      </c>
      <c r="AX5311" s="5">
        <v>123.346305847167</v>
      </c>
      <c r="AY5311" s="5">
        <v>99.949676513671804</v>
      </c>
      <c r="AZ5311" s="5">
        <v>106.41371154785099</v>
      </c>
      <c r="BA5311" s="5">
        <v>109.9032313028966</v>
      </c>
    </row>
    <row r="5312" spans="1:53" x14ac:dyDescent="0.2">
      <c r="A5312" s="1">
        <v>5309</v>
      </c>
      <c r="B5312" s="1" t="s">
        <v>21231</v>
      </c>
      <c r="C5312" s="1" t="s">
        <v>21232</v>
      </c>
      <c r="D5312" s="1" t="s">
        <v>21233</v>
      </c>
      <c r="E5312" s="1" t="s">
        <v>21234</v>
      </c>
      <c r="F5312" s="5">
        <v>303.53204345703102</v>
      </c>
      <c r="G5312" s="5">
        <v>317.02435302734301</v>
      </c>
      <c r="H5312" s="5">
        <v>340.074951171875</v>
      </c>
      <c r="I5312" s="5">
        <v>320.21044921874972</v>
      </c>
      <c r="J5312" s="5">
        <v>354.47473144531199</v>
      </c>
      <c r="K5312" s="5">
        <v>304.12976074218699</v>
      </c>
      <c r="L5312" s="5">
        <v>336.17913818359301</v>
      </c>
      <c r="M5312" s="5">
        <v>331.59454345703062</v>
      </c>
      <c r="N5312" s="5">
        <v>201.24444580078099</v>
      </c>
      <c r="O5312" s="5">
        <v>180.83058166503901</v>
      </c>
      <c r="P5312" s="5">
        <v>202.70353698730401</v>
      </c>
      <c r="Q5312" s="5">
        <v>194.92618815104132</v>
      </c>
      <c r="R5312" s="5">
        <v>218.54464721679599</v>
      </c>
      <c r="S5312" s="5">
        <v>211.77265930175699</v>
      </c>
      <c r="T5312" s="5">
        <v>246.67466735839801</v>
      </c>
      <c r="U5312" s="5">
        <v>225.66399129231698</v>
      </c>
      <c r="V5312" s="5">
        <v>275.14410400390602</v>
      </c>
      <c r="W5312" s="5">
        <v>303.89431762695301</v>
      </c>
      <c r="X5312" s="5">
        <v>262.02291870117102</v>
      </c>
      <c r="Y5312" s="5">
        <v>280.35378011067672</v>
      </c>
      <c r="Z5312" s="5">
        <v>367.330474853515</v>
      </c>
      <c r="AA5312" s="5">
        <v>354.911865234375</v>
      </c>
      <c r="AB5312" s="5">
        <v>325.44485473632801</v>
      </c>
      <c r="AC5312" s="5">
        <v>349.22906494140597</v>
      </c>
      <c r="AD5312" s="5">
        <v>300.81137084960898</v>
      </c>
      <c r="AE5312" s="5">
        <v>290.22375488281199</v>
      </c>
      <c r="AF5312" s="5">
        <v>296.60272216796801</v>
      </c>
      <c r="AG5312" s="5">
        <v>295.87928263346299</v>
      </c>
      <c r="AH5312" s="5">
        <v>292.383209228515</v>
      </c>
      <c r="AI5312" s="5">
        <v>286.01785278320301</v>
      </c>
      <c r="AJ5312" s="5">
        <v>283.54202270507801</v>
      </c>
      <c r="AK5312" s="5">
        <v>287.31436157226534</v>
      </c>
      <c r="AL5312" s="5">
        <v>149.93623352050699</v>
      </c>
      <c r="AM5312" s="5">
        <v>152.18940734863199</v>
      </c>
      <c r="AN5312" s="5">
        <v>192.41291809082</v>
      </c>
      <c r="AO5312" s="5">
        <v>164.84618631998634</v>
      </c>
      <c r="AP5312" s="5">
        <v>228.97917175292901</v>
      </c>
      <c r="AQ5312" s="5">
        <v>218.683349609375</v>
      </c>
      <c r="AR5312" s="5">
        <v>222.77560424804599</v>
      </c>
      <c r="AS5312" s="5">
        <v>223.47937520344999</v>
      </c>
      <c r="AT5312" s="5">
        <v>285.16891479492102</v>
      </c>
      <c r="AU5312" s="5">
        <v>265.452392578125</v>
      </c>
      <c r="AV5312" s="5">
        <v>278.039794921875</v>
      </c>
      <c r="AW5312" s="5">
        <v>276.22036743164034</v>
      </c>
      <c r="AX5312" s="5">
        <v>284.929107666015</v>
      </c>
      <c r="AY5312" s="5">
        <v>299.91656494140602</v>
      </c>
      <c r="AZ5312" s="5">
        <v>302.38934326171801</v>
      </c>
      <c r="BA5312" s="5">
        <v>295.74500528971299</v>
      </c>
    </row>
    <row r="5313" spans="1:53" x14ac:dyDescent="0.2">
      <c r="A5313" s="1">
        <v>5310</v>
      </c>
      <c r="B5313" s="1" t="s">
        <v>21235</v>
      </c>
      <c r="C5313" s="1" t="s">
        <v>21236</v>
      </c>
      <c r="D5313" s="1" t="s">
        <v>21237</v>
      </c>
      <c r="E5313" s="1" t="s">
        <v>21238</v>
      </c>
      <c r="F5313" s="5">
        <v>164.01210021972599</v>
      </c>
      <c r="G5313" s="5">
        <v>187.21255493164</v>
      </c>
      <c r="H5313" s="5">
        <v>189.50746154785099</v>
      </c>
      <c r="I5313" s="5">
        <v>180.24403889973897</v>
      </c>
      <c r="J5313" s="5">
        <v>262.69543457031199</v>
      </c>
      <c r="K5313" s="5">
        <v>195.97909545898401</v>
      </c>
      <c r="L5313" s="5">
        <v>189.47737121582</v>
      </c>
      <c r="M5313" s="5">
        <v>216.05063374837198</v>
      </c>
      <c r="N5313" s="5">
        <v>141.96331787109301</v>
      </c>
      <c r="O5313" s="5">
        <v>136.72154235839801</v>
      </c>
      <c r="P5313" s="5">
        <v>193.21269226074199</v>
      </c>
      <c r="Q5313" s="5">
        <v>157.29918416341101</v>
      </c>
      <c r="R5313" s="5">
        <v>222.03248596191401</v>
      </c>
      <c r="S5313" s="5">
        <v>181.78330993652301</v>
      </c>
      <c r="T5313" s="5">
        <v>256.87200927734301</v>
      </c>
      <c r="U5313" s="5">
        <v>220.22926839192669</v>
      </c>
      <c r="V5313" s="5">
        <v>343.66921997070301</v>
      </c>
      <c r="W5313" s="5">
        <v>250.98747253417901</v>
      </c>
      <c r="X5313" s="5">
        <v>222.91839599609301</v>
      </c>
      <c r="Y5313" s="5">
        <v>272.52502950032499</v>
      </c>
      <c r="Z5313" s="5">
        <v>351.77059936523398</v>
      </c>
      <c r="AA5313" s="5">
        <v>330.24957275390602</v>
      </c>
      <c r="AB5313" s="5">
        <v>294.23764038085898</v>
      </c>
      <c r="AC5313" s="5">
        <v>325.41927083333297</v>
      </c>
      <c r="AD5313" s="5">
        <v>316.69464111328102</v>
      </c>
      <c r="AE5313" s="5">
        <v>376.89755249023398</v>
      </c>
      <c r="AF5313" s="5">
        <v>351.84970092773398</v>
      </c>
      <c r="AG5313" s="5">
        <v>348.48063151041629</v>
      </c>
      <c r="AH5313" s="5">
        <v>316.33343505859301</v>
      </c>
      <c r="AI5313" s="5">
        <v>319.16189575195301</v>
      </c>
      <c r="AJ5313" s="5">
        <v>330.63690185546801</v>
      </c>
      <c r="AK5313" s="5">
        <v>322.04407755533799</v>
      </c>
      <c r="AL5313" s="5">
        <v>156.15562438964801</v>
      </c>
      <c r="AM5313" s="5">
        <v>150.13168334960901</v>
      </c>
      <c r="AN5313" s="5">
        <v>155.470611572265</v>
      </c>
      <c r="AO5313" s="5">
        <v>153.91930643717401</v>
      </c>
      <c r="AP5313" s="5">
        <v>172.89749145507801</v>
      </c>
      <c r="AQ5313" s="5">
        <v>216.848541259765</v>
      </c>
      <c r="AR5313" s="5">
        <v>199.76400756835901</v>
      </c>
      <c r="AS5313" s="5">
        <v>196.50334676106732</v>
      </c>
      <c r="AT5313" s="5">
        <v>188.55244445800699</v>
      </c>
      <c r="AU5313" s="5">
        <v>239.65565490722599</v>
      </c>
      <c r="AV5313" s="5">
        <v>214.50605773925699</v>
      </c>
      <c r="AW5313" s="5">
        <v>214.23805236816335</v>
      </c>
      <c r="AX5313" s="5">
        <v>188.27723693847599</v>
      </c>
      <c r="AY5313" s="5">
        <v>323.84283447265602</v>
      </c>
      <c r="AZ5313" s="5">
        <v>308.75885009765602</v>
      </c>
      <c r="BA5313" s="5">
        <v>273.62630716959603</v>
      </c>
    </row>
    <row r="5314" spans="1:53" x14ac:dyDescent="0.2">
      <c r="A5314" s="1">
        <v>5311</v>
      </c>
      <c r="B5314" s="1" t="s">
        <v>21239</v>
      </c>
      <c r="C5314" s="1" t="s">
        <v>21240</v>
      </c>
      <c r="D5314" s="1" t="s">
        <v>21241</v>
      </c>
      <c r="E5314" s="1" t="s">
        <v>21242</v>
      </c>
      <c r="F5314" s="5">
        <v>614.11767578125</v>
      </c>
      <c r="G5314" s="5">
        <v>666.71789550781205</v>
      </c>
      <c r="H5314" s="5">
        <v>644.119873046875</v>
      </c>
      <c r="I5314" s="5">
        <v>641.65181477864564</v>
      </c>
      <c r="J5314" s="5">
        <v>631.53088378906205</v>
      </c>
      <c r="K5314" s="5">
        <v>622.42010498046795</v>
      </c>
      <c r="L5314" s="5">
        <v>606.95794677734295</v>
      </c>
      <c r="M5314" s="5">
        <v>620.3029785156242</v>
      </c>
      <c r="N5314" s="5">
        <v>1015.27661132812</v>
      </c>
      <c r="O5314" s="5">
        <v>1065.44128417968</v>
      </c>
      <c r="P5314" s="5">
        <v>1043.69348144531</v>
      </c>
      <c r="Q5314" s="5">
        <v>1041.4704589843698</v>
      </c>
      <c r="R5314" s="5">
        <v>751.41516113281205</v>
      </c>
      <c r="S5314" s="5">
        <v>739.432861328125</v>
      </c>
      <c r="T5314" s="5">
        <v>801.55456542968705</v>
      </c>
      <c r="U5314" s="5">
        <v>764.1341959635414</v>
      </c>
      <c r="V5314" s="5">
        <v>780.29376220703102</v>
      </c>
      <c r="W5314" s="5">
        <v>816.11346435546795</v>
      </c>
      <c r="X5314" s="5">
        <v>807.15979003906205</v>
      </c>
      <c r="Y5314" s="5">
        <v>801.18900553385367</v>
      </c>
      <c r="Z5314" s="5">
        <v>633.66796875</v>
      </c>
      <c r="AA5314" s="5">
        <v>650.34704589843705</v>
      </c>
      <c r="AB5314" s="5">
        <v>643.0849609375</v>
      </c>
      <c r="AC5314" s="5">
        <v>642.36665852864564</v>
      </c>
      <c r="AD5314" s="5">
        <v>519.254150390625</v>
      </c>
      <c r="AE5314" s="5">
        <v>507.81591796875</v>
      </c>
      <c r="AF5314" s="5">
        <v>492.03500366210898</v>
      </c>
      <c r="AG5314" s="5">
        <v>506.36835734049464</v>
      </c>
      <c r="AH5314" s="5">
        <v>529.61669921875</v>
      </c>
      <c r="AI5314" s="5">
        <v>528.15667724609295</v>
      </c>
      <c r="AJ5314" s="5">
        <v>439.89587402343699</v>
      </c>
      <c r="AK5314" s="5">
        <v>499.2230834960933</v>
      </c>
      <c r="AL5314" s="5">
        <v>1132.07873535156</v>
      </c>
      <c r="AM5314" s="5">
        <v>1085.20275878906</v>
      </c>
      <c r="AN5314" s="5">
        <v>1214.99536132812</v>
      </c>
      <c r="AO5314" s="5">
        <v>1144.0922851562466</v>
      </c>
      <c r="AP5314" s="5">
        <v>603.48034667968705</v>
      </c>
      <c r="AQ5314" s="5">
        <v>619.74462890625</v>
      </c>
      <c r="AR5314" s="5">
        <v>622.25695800781205</v>
      </c>
      <c r="AS5314" s="5">
        <v>615.16064453124966</v>
      </c>
      <c r="AT5314" s="5">
        <v>724.13781738281205</v>
      </c>
      <c r="AU5314" s="5">
        <v>711.55017089843705</v>
      </c>
      <c r="AV5314" s="5">
        <v>805.29052734375</v>
      </c>
      <c r="AW5314" s="5">
        <v>746.9928385416664</v>
      </c>
      <c r="AX5314" s="5">
        <v>845.33392333984295</v>
      </c>
      <c r="AY5314" s="5">
        <v>747.69610595703102</v>
      </c>
      <c r="AZ5314" s="5">
        <v>720.46343994140602</v>
      </c>
      <c r="BA5314" s="5">
        <v>771.16448974609341</v>
      </c>
    </row>
    <row r="5315" spans="1:53" x14ac:dyDescent="0.2">
      <c r="A5315" s="1">
        <v>5312</v>
      </c>
      <c r="B5315" s="1" t="s">
        <v>21243</v>
      </c>
      <c r="C5315" s="1" t="s">
        <v>21244</v>
      </c>
      <c r="D5315" s="1" t="s">
        <v>21245</v>
      </c>
      <c r="E5315" s="1" t="s">
        <v>21246</v>
      </c>
      <c r="F5315" s="5">
        <v>91.810882568359304</v>
      </c>
      <c r="G5315" s="5">
        <v>153.35241699218699</v>
      </c>
      <c r="H5315" s="5">
        <v>93.162788391113196</v>
      </c>
      <c r="I5315" s="5">
        <v>112.77536265055316</v>
      </c>
      <c r="J5315" s="5">
        <v>118.31842041015599</v>
      </c>
      <c r="K5315" s="5">
        <v>88.355735778808594</v>
      </c>
      <c r="M5315" s="5">
        <v>103.33707809448229</v>
      </c>
      <c r="N5315" s="5">
        <v>204.86088562011699</v>
      </c>
      <c r="O5315" s="5">
        <v>214.9736328125</v>
      </c>
      <c r="P5315" s="5">
        <v>138.16001892089801</v>
      </c>
      <c r="Q5315" s="5">
        <v>185.9981791178383</v>
      </c>
      <c r="R5315" s="5">
        <v>146.76873779296801</v>
      </c>
      <c r="S5315" s="5">
        <v>163.155502319335</v>
      </c>
      <c r="T5315" s="5">
        <v>113.55957794189401</v>
      </c>
      <c r="U5315" s="5">
        <v>141.16127268473232</v>
      </c>
      <c r="V5315" s="5">
        <v>122.187171936035</v>
      </c>
      <c r="W5315" s="5">
        <v>101.68765258789</v>
      </c>
      <c r="X5315" s="5">
        <v>95.827743530273395</v>
      </c>
      <c r="Y5315" s="5">
        <v>106.56752268473279</v>
      </c>
      <c r="Z5315" s="5">
        <v>101.19920349121</v>
      </c>
      <c r="AA5315" s="5">
        <v>92.5382080078125</v>
      </c>
      <c r="AB5315" s="5">
        <v>74.736343383789006</v>
      </c>
      <c r="AC5315" s="5">
        <v>89.49125162760383</v>
      </c>
      <c r="AD5315" s="5">
        <v>88.62060546875</v>
      </c>
      <c r="AE5315" s="5">
        <v>116.83055114746</v>
      </c>
      <c r="AF5315" s="5">
        <v>95.775482177734304</v>
      </c>
      <c r="AG5315" s="5">
        <v>100.40887959798143</v>
      </c>
      <c r="AH5315" s="5">
        <v>125.56003570556599</v>
      </c>
      <c r="AI5315" s="5">
        <v>87.941589355468693</v>
      </c>
      <c r="AJ5315" s="5">
        <v>96.911811828613196</v>
      </c>
      <c r="AK5315" s="5">
        <v>103.47114562988263</v>
      </c>
      <c r="AL5315" s="5">
        <v>172.41648864746</v>
      </c>
      <c r="AM5315" s="5">
        <v>182.27746582031199</v>
      </c>
      <c r="AN5315" s="5">
        <v>157.05795288085901</v>
      </c>
      <c r="AO5315" s="5">
        <v>170.58396911621034</v>
      </c>
      <c r="AP5315" s="5">
        <v>64.369567871093693</v>
      </c>
      <c r="AQ5315" s="5">
        <v>100.400505065917</v>
      </c>
      <c r="AR5315" s="5">
        <v>93.648025512695298</v>
      </c>
      <c r="AS5315" s="5">
        <v>86.139366149902003</v>
      </c>
      <c r="AT5315" s="5">
        <v>59.382568359375</v>
      </c>
      <c r="AW5315" s="5">
        <v>59.382568359375</v>
      </c>
      <c r="AX5315" s="5">
        <v>77.083457946777301</v>
      </c>
      <c r="AY5315" s="5">
        <v>52.466182708740199</v>
      </c>
      <c r="AZ5315" s="5">
        <v>83.348419189453097</v>
      </c>
      <c r="BA5315" s="5">
        <v>70.966019948323535</v>
      </c>
    </row>
    <row r="5316" spans="1:53" x14ac:dyDescent="0.2">
      <c r="A5316" s="1">
        <v>5313</v>
      </c>
      <c r="B5316" s="1" t="s">
        <v>21247</v>
      </c>
      <c r="C5316" s="1" t="s">
        <v>21248</v>
      </c>
      <c r="D5316" s="1" t="s">
        <v>21249</v>
      </c>
      <c r="E5316" s="1" t="s">
        <v>21250</v>
      </c>
      <c r="F5316" s="5">
        <v>914.163818359375</v>
      </c>
      <c r="G5316" s="5">
        <v>1022.15686035156</v>
      </c>
      <c r="H5316" s="5">
        <v>1014.68054199218</v>
      </c>
      <c r="I5316" s="5">
        <v>983.66707356770496</v>
      </c>
      <c r="J5316" s="5">
        <v>874.7841796875</v>
      </c>
      <c r="K5316" s="5">
        <v>921.02313232421795</v>
      </c>
      <c r="L5316" s="5">
        <v>896.75689697265602</v>
      </c>
      <c r="M5316" s="5">
        <v>897.5214029947914</v>
      </c>
      <c r="N5316" s="5">
        <v>431.04669189453102</v>
      </c>
      <c r="O5316" s="5">
        <v>434.21911621093699</v>
      </c>
      <c r="P5316" s="5">
        <v>405.68505859375</v>
      </c>
      <c r="Q5316" s="5">
        <v>423.65028889973934</v>
      </c>
      <c r="R5316" s="5">
        <v>732.03466796875</v>
      </c>
      <c r="S5316" s="5">
        <v>763.576416015625</v>
      </c>
      <c r="T5316" s="5">
        <v>726.32537841796795</v>
      </c>
      <c r="U5316" s="5">
        <v>740.64548746744765</v>
      </c>
      <c r="V5316" s="5">
        <v>673.95501708984295</v>
      </c>
      <c r="W5316" s="5">
        <v>752.08868408203102</v>
      </c>
      <c r="X5316" s="5">
        <v>710.744140625</v>
      </c>
      <c r="Y5316" s="5">
        <v>712.2626139322914</v>
      </c>
      <c r="Z5316" s="5">
        <v>805.650634765625</v>
      </c>
      <c r="AA5316" s="5">
        <v>951.78021240234295</v>
      </c>
      <c r="AB5316" s="5">
        <v>837.93255615234295</v>
      </c>
      <c r="AC5316" s="5">
        <v>865.12113444010356</v>
      </c>
      <c r="AD5316" s="5">
        <v>644.246826171875</v>
      </c>
      <c r="AE5316" s="5">
        <v>658.12414550781205</v>
      </c>
      <c r="AF5316" s="5">
        <v>646.95422363281205</v>
      </c>
      <c r="AG5316" s="5">
        <v>649.7750651041664</v>
      </c>
      <c r="AH5316" s="5">
        <v>667.35485839843705</v>
      </c>
      <c r="AI5316" s="5">
        <v>671.48162841796795</v>
      </c>
      <c r="AJ5316" s="5">
        <v>668.193603515625</v>
      </c>
      <c r="AK5316" s="5">
        <v>669.01003011067667</v>
      </c>
      <c r="AL5316" s="5">
        <v>347.35858154296801</v>
      </c>
      <c r="AM5316" s="5">
        <v>329.56463623046801</v>
      </c>
      <c r="AN5316" s="5">
        <v>361.51641845703102</v>
      </c>
      <c r="AO5316" s="5">
        <v>346.14654541015562</v>
      </c>
      <c r="AP5316" s="5">
        <v>493.21664428710898</v>
      </c>
      <c r="AQ5316" s="5">
        <v>469.19052124023398</v>
      </c>
      <c r="AR5316" s="5">
        <v>475.68997192382801</v>
      </c>
      <c r="AS5316" s="5">
        <v>479.36571248372366</v>
      </c>
      <c r="AT5316" s="5">
        <v>578.74987792968705</v>
      </c>
      <c r="AU5316" s="5">
        <v>908.26239013671795</v>
      </c>
      <c r="AV5316" s="5">
        <v>1087.9130859375</v>
      </c>
      <c r="AW5316" s="5">
        <v>858.30845133463492</v>
      </c>
      <c r="AX5316" s="5">
        <v>834.37188720703102</v>
      </c>
      <c r="AY5316" s="5">
        <v>815.60461425781205</v>
      </c>
      <c r="AZ5316" s="5">
        <v>817.75433349609295</v>
      </c>
      <c r="BA5316" s="5">
        <v>822.57694498697867</v>
      </c>
    </row>
    <row r="5317" spans="1:53" x14ac:dyDescent="0.2">
      <c r="A5317" s="1">
        <v>5314</v>
      </c>
      <c r="B5317" s="1" t="s">
        <v>21251</v>
      </c>
      <c r="C5317" s="1" t="s">
        <v>21252</v>
      </c>
      <c r="D5317" s="1" t="s">
        <v>21253</v>
      </c>
      <c r="E5317" s="1" t="s">
        <v>21254</v>
      </c>
      <c r="G5317" s="5">
        <v>78.645805358886705</v>
      </c>
      <c r="I5317" s="5">
        <v>78.645805358886705</v>
      </c>
      <c r="N5317" s="5">
        <v>179.56057739257801</v>
      </c>
      <c r="O5317" s="5">
        <v>192.66758728027301</v>
      </c>
      <c r="P5317" s="5">
        <v>99.016944885253906</v>
      </c>
      <c r="Q5317" s="5">
        <v>157.08170318603496</v>
      </c>
      <c r="R5317" s="5">
        <v>38.190078735351499</v>
      </c>
      <c r="S5317" s="5">
        <v>114.67111206054599</v>
      </c>
      <c r="T5317" s="5">
        <v>129.28471374511699</v>
      </c>
      <c r="U5317" s="5">
        <v>94.048634847004834</v>
      </c>
      <c r="V5317" s="5">
        <v>47.059219360351499</v>
      </c>
      <c r="W5317" s="5">
        <v>62.684425354003899</v>
      </c>
      <c r="Y5317" s="5">
        <v>54.871822357177699</v>
      </c>
      <c r="AA5317" s="5">
        <v>92.411994934082003</v>
      </c>
      <c r="AC5317" s="5">
        <v>92.411994934082003</v>
      </c>
      <c r="AE5317" s="5">
        <v>78.0535888671875</v>
      </c>
      <c r="AG5317" s="5">
        <v>78.0535888671875</v>
      </c>
      <c r="AH5317" s="5">
        <v>72.966651916503906</v>
      </c>
      <c r="AI5317" s="5">
        <v>75.709083557128906</v>
      </c>
      <c r="AJ5317" s="5">
        <v>95.581298828125</v>
      </c>
      <c r="AK5317" s="5">
        <v>81.419011433919266</v>
      </c>
      <c r="AL5317" s="5">
        <v>108.61693572998</v>
      </c>
      <c r="AM5317" s="5">
        <v>121.16574859619099</v>
      </c>
      <c r="AN5317" s="5">
        <v>106.58090209960901</v>
      </c>
      <c r="AO5317" s="5">
        <v>112.12119547526</v>
      </c>
      <c r="AP5317" s="5">
        <v>62.905418395996001</v>
      </c>
      <c r="AQ5317" s="5">
        <v>84.538467407226506</v>
      </c>
      <c r="AR5317" s="5">
        <v>91.181182861328097</v>
      </c>
      <c r="AS5317" s="5">
        <v>79.541689554850208</v>
      </c>
    </row>
    <row r="5318" spans="1:53" x14ac:dyDescent="0.2">
      <c r="A5318" s="1">
        <v>5315</v>
      </c>
      <c r="B5318" s="1" t="s">
        <v>21255</v>
      </c>
      <c r="C5318" s="1" t="s">
        <v>21256</v>
      </c>
      <c r="D5318" s="1" t="s">
        <v>21257</v>
      </c>
      <c r="E5318" s="1" t="s">
        <v>21258</v>
      </c>
      <c r="F5318" s="5">
        <v>302.00769042968699</v>
      </c>
      <c r="G5318" s="5">
        <v>218.29002380371</v>
      </c>
      <c r="H5318" s="5">
        <v>304.31994628906199</v>
      </c>
      <c r="I5318" s="5">
        <v>274.87255350748632</v>
      </c>
      <c r="J5318" s="5">
        <v>274.77413940429602</v>
      </c>
      <c r="K5318" s="5">
        <v>174.17250061035099</v>
      </c>
      <c r="L5318" s="5">
        <v>204.70365905761699</v>
      </c>
      <c r="M5318" s="5">
        <v>217.88343302408802</v>
      </c>
      <c r="O5318" s="5">
        <v>103.264427185058</v>
      </c>
      <c r="P5318" s="5">
        <v>96.906867980957003</v>
      </c>
      <c r="Q5318" s="5">
        <v>100.0856475830075</v>
      </c>
      <c r="R5318" s="5">
        <v>73.689193725585895</v>
      </c>
      <c r="S5318" s="5">
        <v>411.11273193359301</v>
      </c>
      <c r="T5318" s="5">
        <v>189.086822509765</v>
      </c>
      <c r="U5318" s="5">
        <v>224.62958272298133</v>
      </c>
      <c r="V5318" s="5">
        <v>225.241607666015</v>
      </c>
      <c r="W5318" s="5">
        <v>218.08143615722599</v>
      </c>
      <c r="X5318" s="5">
        <v>211.32164001464801</v>
      </c>
      <c r="Y5318" s="5">
        <v>218.21489461262968</v>
      </c>
      <c r="Z5318" s="5">
        <v>146.61659240722599</v>
      </c>
      <c r="AA5318" s="5">
        <v>197.71238708496</v>
      </c>
      <c r="AB5318" s="5">
        <v>156.84526062011699</v>
      </c>
      <c r="AC5318" s="5">
        <v>167.05808003743434</v>
      </c>
      <c r="AD5318" s="5">
        <v>111.934684753417</v>
      </c>
      <c r="AE5318" s="5">
        <v>123.502754211425</v>
      </c>
      <c r="AF5318" s="5">
        <v>194.78741455078099</v>
      </c>
      <c r="AG5318" s="5">
        <v>143.40828450520766</v>
      </c>
      <c r="AH5318" s="5">
        <v>183.78144836425699</v>
      </c>
      <c r="AI5318" s="5">
        <v>115.03012084960901</v>
      </c>
      <c r="AJ5318" s="5">
        <v>142.23617553710901</v>
      </c>
      <c r="AK5318" s="5">
        <v>147.01591491699165</v>
      </c>
      <c r="AL5318" s="5">
        <v>73.209175109863196</v>
      </c>
      <c r="AM5318" s="5">
        <v>84.259521484375</v>
      </c>
      <c r="AO5318" s="5">
        <v>78.734348297119098</v>
      </c>
      <c r="AP5318" s="5">
        <v>147.14723205566401</v>
      </c>
      <c r="AQ5318" s="5">
        <v>141.615478515625</v>
      </c>
      <c r="AR5318" s="5">
        <v>153.783920288085</v>
      </c>
      <c r="AS5318" s="5">
        <v>147.51554361979132</v>
      </c>
      <c r="AT5318" s="5">
        <v>368.67535400390602</v>
      </c>
      <c r="AV5318" s="5">
        <v>283.67831420898398</v>
      </c>
      <c r="AW5318" s="5">
        <v>326.17683410644497</v>
      </c>
      <c r="AX5318" s="5">
        <v>188.98132324218699</v>
      </c>
      <c r="AY5318" s="5">
        <v>251.44793701171801</v>
      </c>
      <c r="AZ5318" s="5">
        <v>252.47007751464801</v>
      </c>
      <c r="BA5318" s="5">
        <v>230.96644592285099</v>
      </c>
    </row>
    <row r="5319" spans="1:53" x14ac:dyDescent="0.2">
      <c r="A5319" s="1">
        <v>5316</v>
      </c>
      <c r="B5319" s="1" t="s">
        <v>21259</v>
      </c>
      <c r="C5319" s="1" t="s">
        <v>21260</v>
      </c>
      <c r="D5319" s="1" t="s">
        <v>21261</v>
      </c>
      <c r="E5319" s="1" t="s">
        <v>21262</v>
      </c>
      <c r="F5319" s="5">
        <v>407.74032592773398</v>
      </c>
      <c r="G5319" s="5">
        <v>476.70166015625</v>
      </c>
      <c r="H5319" s="5">
        <v>484.78778076171801</v>
      </c>
      <c r="I5319" s="5">
        <v>456.40992228190066</v>
      </c>
      <c r="J5319" s="5">
        <v>504.04440307617102</v>
      </c>
      <c r="K5319" s="5">
        <v>554.03778076171795</v>
      </c>
      <c r="L5319" s="5">
        <v>541.00177001953102</v>
      </c>
      <c r="M5319" s="5">
        <v>533.02798461914006</v>
      </c>
      <c r="N5319" s="5">
        <v>290.85763549804602</v>
      </c>
      <c r="O5319" s="5">
        <v>310.99597167968699</v>
      </c>
      <c r="P5319" s="5">
        <v>271.29049682617102</v>
      </c>
      <c r="Q5319" s="5">
        <v>291.04803466796801</v>
      </c>
      <c r="R5319" s="5">
        <v>510.33233642578102</v>
      </c>
      <c r="S5319" s="5">
        <v>495.29623413085898</v>
      </c>
      <c r="T5319" s="5">
        <v>548.79559326171795</v>
      </c>
      <c r="U5319" s="5">
        <v>518.14138793945267</v>
      </c>
      <c r="V5319" s="5">
        <v>303.01715087890602</v>
      </c>
      <c r="W5319" s="5">
        <v>371.68112182617102</v>
      </c>
      <c r="X5319" s="5">
        <v>332.484771728515</v>
      </c>
      <c r="Y5319" s="5">
        <v>335.727681477864</v>
      </c>
      <c r="Z5319" s="5">
        <v>453.50982666015602</v>
      </c>
      <c r="AA5319" s="5">
        <v>484.91589355468699</v>
      </c>
      <c r="AB5319" s="5">
        <v>435.32467651367102</v>
      </c>
      <c r="AC5319" s="5">
        <v>457.91679890950468</v>
      </c>
      <c r="AD5319" s="5">
        <v>470.62561035156199</v>
      </c>
      <c r="AE5319" s="5">
        <v>443.15075683593699</v>
      </c>
      <c r="AF5319" s="5">
        <v>462.72808837890602</v>
      </c>
      <c r="AG5319" s="5">
        <v>458.83481852213498</v>
      </c>
      <c r="AH5319" s="5">
        <v>457.49053955078102</v>
      </c>
      <c r="AI5319" s="5">
        <v>470.94876098632801</v>
      </c>
      <c r="AJ5319" s="5">
        <v>487.32888793945301</v>
      </c>
      <c r="AK5319" s="5">
        <v>471.92272949218733</v>
      </c>
      <c r="AL5319" s="5">
        <v>281.481353759765</v>
      </c>
      <c r="AM5319" s="5">
        <v>271.58840942382801</v>
      </c>
      <c r="AN5319" s="5">
        <v>273.49365234375</v>
      </c>
      <c r="AO5319" s="5">
        <v>275.52113850911434</v>
      </c>
      <c r="AP5319" s="5">
        <v>381.69445800781199</v>
      </c>
      <c r="AQ5319" s="5">
        <v>382.18832397460898</v>
      </c>
      <c r="AR5319" s="5">
        <v>391.09878540039</v>
      </c>
      <c r="AS5319" s="5">
        <v>384.9938557942703</v>
      </c>
      <c r="AT5319" s="5">
        <v>537.33288574218705</v>
      </c>
      <c r="AU5319" s="5">
        <v>399.67990112304602</v>
      </c>
      <c r="AV5319" s="5">
        <v>414.51559448242102</v>
      </c>
      <c r="AW5319" s="5">
        <v>450.50946044921801</v>
      </c>
      <c r="AX5319" s="5">
        <v>418.721588134765</v>
      </c>
      <c r="AY5319" s="5">
        <v>366.280181884765</v>
      </c>
      <c r="AZ5319" s="5">
        <v>364.71456909179602</v>
      </c>
      <c r="BA5319" s="5">
        <v>383.23877970377538</v>
      </c>
    </row>
    <row r="5320" spans="1:53" x14ac:dyDescent="0.2">
      <c r="A5320" s="1">
        <v>5317</v>
      </c>
      <c r="B5320" s="1" t="s">
        <v>21263</v>
      </c>
      <c r="C5320" s="1" t="s">
        <v>21264</v>
      </c>
      <c r="D5320" s="1" t="s">
        <v>21265</v>
      </c>
      <c r="E5320" s="1" t="s">
        <v>21266</v>
      </c>
      <c r="F5320" s="5">
        <v>1274.947265625</v>
      </c>
      <c r="G5320" s="5">
        <v>1299.21960449218</v>
      </c>
      <c r="H5320" s="5">
        <v>1165.95361328125</v>
      </c>
      <c r="I5320" s="5">
        <v>1246.7068277994767</v>
      </c>
      <c r="J5320" s="5">
        <v>1360.24743652343</v>
      </c>
      <c r="K5320" s="5">
        <v>1473.52026367187</v>
      </c>
      <c r="L5320" s="5">
        <v>1334.642578125</v>
      </c>
      <c r="M5320" s="5">
        <v>1389.4700927734332</v>
      </c>
      <c r="N5320" s="5">
        <v>480.34829711914</v>
      </c>
      <c r="O5320" s="5">
        <v>437.26068115234301</v>
      </c>
      <c r="P5320" s="5">
        <v>429.58502197265602</v>
      </c>
      <c r="Q5320" s="5">
        <v>449.06466674804636</v>
      </c>
      <c r="R5320" s="5">
        <v>829.48248291015602</v>
      </c>
      <c r="S5320" s="5">
        <v>791.28869628906205</v>
      </c>
      <c r="T5320" s="5">
        <v>801.91876220703102</v>
      </c>
      <c r="U5320" s="5">
        <v>807.56331380208303</v>
      </c>
      <c r="V5320" s="5">
        <v>1151.83361816406</v>
      </c>
      <c r="W5320" s="5">
        <v>1088.00329589843</v>
      </c>
      <c r="X5320" s="5">
        <v>1157.87097167968</v>
      </c>
      <c r="Y5320" s="5">
        <v>1132.5692952473901</v>
      </c>
      <c r="Z5320" s="5">
        <v>1093.27709960937</v>
      </c>
      <c r="AA5320" s="5">
        <v>1118.90930175781</v>
      </c>
      <c r="AB5320" s="5">
        <v>1037.50061035156</v>
      </c>
      <c r="AC5320" s="5">
        <v>1083.2290039062466</v>
      </c>
      <c r="AD5320" s="5">
        <v>942.296142578125</v>
      </c>
      <c r="AE5320" s="5">
        <v>821.07867431640602</v>
      </c>
      <c r="AF5320" s="5">
        <v>903.54248046875</v>
      </c>
      <c r="AG5320" s="5">
        <v>888.97243245442712</v>
      </c>
      <c r="AH5320" s="5">
        <v>876.840576171875</v>
      </c>
      <c r="AI5320" s="5">
        <v>937.77215576171795</v>
      </c>
      <c r="AJ5320" s="5">
        <v>893.92144775390602</v>
      </c>
      <c r="AK5320" s="5">
        <v>902.84472656249966</v>
      </c>
      <c r="AL5320" s="5">
        <v>362.45907592773398</v>
      </c>
      <c r="AM5320" s="5">
        <v>380.953369140625</v>
      </c>
      <c r="AN5320" s="5">
        <v>365.69207763671801</v>
      </c>
      <c r="AO5320" s="5">
        <v>369.70150756835898</v>
      </c>
      <c r="AP5320" s="5">
        <v>527.46014404296795</v>
      </c>
      <c r="AQ5320" s="5">
        <v>602.84954833984295</v>
      </c>
      <c r="AR5320" s="5">
        <v>576.16162109375</v>
      </c>
      <c r="AS5320" s="5">
        <v>568.82377115885367</v>
      </c>
      <c r="AT5320" s="5">
        <v>838.22906494140602</v>
      </c>
      <c r="AU5320" s="5">
        <v>784.546875</v>
      </c>
      <c r="AV5320" s="5">
        <v>725.81011962890602</v>
      </c>
      <c r="AW5320" s="5">
        <v>782.86201985677064</v>
      </c>
      <c r="AX5320" s="5">
        <v>682.53350830078102</v>
      </c>
      <c r="AY5320" s="5">
        <v>809.95788574218705</v>
      </c>
      <c r="AZ5320" s="5">
        <v>740.66833496093705</v>
      </c>
      <c r="BA5320" s="5">
        <v>744.38657633463515</v>
      </c>
    </row>
    <row r="5321" spans="1:53" x14ac:dyDescent="0.2">
      <c r="A5321" s="1">
        <v>5318</v>
      </c>
      <c r="B5321" s="1" t="s">
        <v>21267</v>
      </c>
      <c r="C5321" s="1" t="s">
        <v>21268</v>
      </c>
      <c r="D5321" s="1" t="s">
        <v>21269</v>
      </c>
      <c r="E5321" s="1" t="s">
        <v>21270</v>
      </c>
      <c r="F5321" s="5">
        <v>53.725738525390597</v>
      </c>
      <c r="G5321" s="5">
        <v>62.366466522216797</v>
      </c>
      <c r="H5321" s="5">
        <v>35.022617340087798</v>
      </c>
      <c r="I5321" s="5">
        <v>50.371607462565066</v>
      </c>
      <c r="J5321" s="5">
        <v>59.305179595947202</v>
      </c>
      <c r="K5321" s="5">
        <v>46.615043640136697</v>
      </c>
      <c r="L5321" s="5">
        <v>41.979347229003899</v>
      </c>
      <c r="M5321" s="5">
        <v>49.299856821695933</v>
      </c>
      <c r="N5321" s="5">
        <v>76.335556030273395</v>
      </c>
      <c r="Q5321" s="5">
        <v>76.335556030273395</v>
      </c>
    </row>
    <row r="5322" spans="1:53" x14ac:dyDescent="0.2">
      <c r="A5322" s="1">
        <v>5319</v>
      </c>
      <c r="B5322" s="1" t="s">
        <v>21271</v>
      </c>
      <c r="C5322" s="1" t="s">
        <v>21272</v>
      </c>
      <c r="D5322" s="1" t="s">
        <v>21273</v>
      </c>
      <c r="E5322" s="1" t="s">
        <v>21274</v>
      </c>
      <c r="G5322" s="5">
        <v>144.666259765625</v>
      </c>
      <c r="H5322" s="5">
        <v>125.49877166748</v>
      </c>
      <c r="I5322" s="5">
        <v>135.08251571655251</v>
      </c>
      <c r="J5322" s="5">
        <v>267.90823364257801</v>
      </c>
      <c r="M5322" s="5">
        <v>267.90823364257801</v>
      </c>
      <c r="N5322" s="5">
        <v>274.35574340820301</v>
      </c>
      <c r="O5322" s="5">
        <v>398.68862915039</v>
      </c>
      <c r="P5322" s="5">
        <v>384.35821533203102</v>
      </c>
      <c r="Q5322" s="5">
        <v>352.46752929687472</v>
      </c>
      <c r="R5322" s="5">
        <v>192.68865966796801</v>
      </c>
      <c r="S5322" s="5">
        <v>137.40052795410099</v>
      </c>
      <c r="T5322" s="5">
        <v>233.79022216796801</v>
      </c>
      <c r="U5322" s="5">
        <v>187.95980326334566</v>
      </c>
      <c r="V5322" s="5">
        <v>174.78578186035099</v>
      </c>
      <c r="W5322" s="5">
        <v>217.44792175292901</v>
      </c>
      <c r="X5322" s="5">
        <v>196.723861694335</v>
      </c>
      <c r="Y5322" s="5">
        <v>196.31918843587167</v>
      </c>
      <c r="Z5322" s="5">
        <v>201.977279663085</v>
      </c>
      <c r="AA5322" s="5">
        <v>214.90791320800699</v>
      </c>
      <c r="AB5322" s="5">
        <v>183.62287902832</v>
      </c>
      <c r="AC5322" s="5">
        <v>200.16935729980401</v>
      </c>
      <c r="AD5322" s="5">
        <v>146.64942932128901</v>
      </c>
      <c r="AF5322" s="5">
        <v>137.49554443359301</v>
      </c>
      <c r="AG5322" s="5">
        <v>142.07248687744101</v>
      </c>
      <c r="AH5322" s="5">
        <v>137.27421569824199</v>
      </c>
      <c r="AI5322" s="5">
        <v>139.00337219238199</v>
      </c>
      <c r="AK5322" s="5">
        <v>138.13879394531199</v>
      </c>
      <c r="AL5322" s="5">
        <v>280.16116333007801</v>
      </c>
      <c r="AM5322" s="5">
        <v>380.48019409179602</v>
      </c>
      <c r="AN5322" s="5">
        <v>325.68612670898398</v>
      </c>
      <c r="AO5322" s="5">
        <v>328.77582804361936</v>
      </c>
      <c r="AP5322" s="5">
        <v>193.55792236328099</v>
      </c>
      <c r="AQ5322" s="5">
        <v>178.12271118164</v>
      </c>
      <c r="AR5322" s="5">
        <v>194.59945678710901</v>
      </c>
      <c r="AS5322" s="5">
        <v>188.76003011067667</v>
      </c>
      <c r="AT5322" s="5">
        <v>169.55616760253901</v>
      </c>
      <c r="AV5322" s="5">
        <v>128.32774353027301</v>
      </c>
      <c r="AW5322" s="5">
        <v>148.94195556640602</v>
      </c>
      <c r="AX5322" s="5">
        <v>141.48602294921801</v>
      </c>
      <c r="BA5322" s="5">
        <v>141.48602294921801</v>
      </c>
    </row>
    <row r="5323" spans="1:53" x14ac:dyDescent="0.2">
      <c r="A5323" s="1">
        <v>5320</v>
      </c>
      <c r="B5323" s="1" t="s">
        <v>21275</v>
      </c>
      <c r="C5323" s="1" t="s">
        <v>21276</v>
      </c>
      <c r="D5323" s="1" t="s">
        <v>21277</v>
      </c>
      <c r="E5323" s="1" t="s">
        <v>21278</v>
      </c>
      <c r="F5323" s="5">
        <v>341.20211791992102</v>
      </c>
      <c r="G5323" s="5">
        <v>347.81210327148398</v>
      </c>
      <c r="H5323" s="5">
        <v>381.80596923828102</v>
      </c>
      <c r="I5323" s="5">
        <v>356.94006347656205</v>
      </c>
      <c r="J5323" s="5">
        <v>331.86865234375</v>
      </c>
      <c r="K5323" s="5">
        <v>325.39404296875</v>
      </c>
      <c r="L5323" s="5">
        <v>323.65512084960898</v>
      </c>
      <c r="M5323" s="5">
        <v>326.97260538736964</v>
      </c>
      <c r="N5323" s="5">
        <v>1003.68035888671</v>
      </c>
      <c r="O5323" s="5">
        <v>1019.89141845703</v>
      </c>
      <c r="P5323" s="5">
        <v>990.98175048828102</v>
      </c>
      <c r="Q5323" s="5">
        <v>1004.8511759440071</v>
      </c>
      <c r="R5323" s="5">
        <v>534.68078613281205</v>
      </c>
      <c r="S5323" s="5">
        <v>583.91857910156205</v>
      </c>
      <c r="T5323" s="5">
        <v>528.69903564453102</v>
      </c>
      <c r="U5323" s="5">
        <v>549.09946695963504</v>
      </c>
      <c r="V5323" s="5">
        <v>436.65954589843699</v>
      </c>
      <c r="W5323" s="5">
        <v>405.83575439453102</v>
      </c>
      <c r="X5323" s="5">
        <v>407.41455078125</v>
      </c>
      <c r="Y5323" s="5">
        <v>416.63661702473934</v>
      </c>
      <c r="Z5323" s="5">
        <v>309.484771728515</v>
      </c>
      <c r="AA5323" s="5">
        <v>315.93817138671801</v>
      </c>
      <c r="AB5323" s="5">
        <v>322.14471435546801</v>
      </c>
      <c r="AC5323" s="5">
        <v>315.85588582356701</v>
      </c>
      <c r="AD5323" s="5">
        <v>469.369873046875</v>
      </c>
      <c r="AE5323" s="5">
        <v>474.1767578125</v>
      </c>
      <c r="AF5323" s="5">
        <v>480.24114990234301</v>
      </c>
      <c r="AG5323" s="5">
        <v>474.59592692057271</v>
      </c>
      <c r="AH5323" s="5">
        <v>491.47991943359301</v>
      </c>
      <c r="AI5323" s="5">
        <v>455.73489379882801</v>
      </c>
      <c r="AJ5323" s="5">
        <v>491.08493041992102</v>
      </c>
      <c r="AK5323" s="5">
        <v>479.433247884114</v>
      </c>
      <c r="AL5323" s="5">
        <v>870.04840087890602</v>
      </c>
      <c r="AM5323" s="5">
        <v>914.99542236328102</v>
      </c>
      <c r="AN5323" s="5">
        <v>925.518798828125</v>
      </c>
      <c r="AO5323" s="5">
        <v>903.52087402343739</v>
      </c>
      <c r="AP5323" s="5">
        <v>595.425537109375</v>
      </c>
      <c r="AQ5323" s="5">
        <v>515.43206787109295</v>
      </c>
      <c r="AR5323" s="5">
        <v>512.35852050781205</v>
      </c>
      <c r="AS5323" s="5">
        <v>541.07204182942667</v>
      </c>
      <c r="AT5323" s="5">
        <v>579.63610839843705</v>
      </c>
      <c r="AU5323" s="5">
        <v>699.18212890625</v>
      </c>
      <c r="AV5323" s="5">
        <v>529.16912841796795</v>
      </c>
      <c r="AW5323" s="5">
        <v>602.66245524088492</v>
      </c>
      <c r="AX5323" s="5">
        <v>495.10507202148398</v>
      </c>
      <c r="AY5323" s="5">
        <v>412.087799072265</v>
      </c>
      <c r="AZ5323" s="5">
        <v>379.45071411132801</v>
      </c>
      <c r="BA5323" s="5">
        <v>428.88119506835898</v>
      </c>
    </row>
    <row r="5324" spans="1:53" x14ac:dyDescent="0.2">
      <c r="A5324" s="1">
        <v>5321</v>
      </c>
      <c r="B5324" s="1" t="s">
        <v>21279</v>
      </c>
      <c r="C5324" s="1" t="s">
        <v>21280</v>
      </c>
      <c r="D5324" s="1" t="s">
        <v>21281</v>
      </c>
      <c r="E5324" s="1" t="s">
        <v>21282</v>
      </c>
      <c r="F5324" s="5">
        <v>729.84405517578102</v>
      </c>
      <c r="G5324" s="5">
        <v>803.70037841796795</v>
      </c>
      <c r="H5324" s="5">
        <v>757.666259765625</v>
      </c>
      <c r="I5324" s="5">
        <v>763.73689778645803</v>
      </c>
      <c r="J5324" s="5">
        <v>788.58148193359295</v>
      </c>
      <c r="K5324" s="5">
        <v>777.40631103515602</v>
      </c>
      <c r="L5324" s="5">
        <v>723.51617431640602</v>
      </c>
      <c r="M5324" s="5">
        <v>763.16798909505178</v>
      </c>
      <c r="N5324" s="5">
        <v>499.676177978515</v>
      </c>
      <c r="O5324" s="5">
        <v>466.95452880859301</v>
      </c>
      <c r="P5324" s="5">
        <v>415.59262084960898</v>
      </c>
      <c r="Q5324" s="5">
        <v>460.741109212239</v>
      </c>
      <c r="R5324" s="5">
        <v>577.83270263671795</v>
      </c>
      <c r="S5324" s="5">
        <v>612.00744628906205</v>
      </c>
      <c r="T5324" s="5">
        <v>633.39465332031205</v>
      </c>
      <c r="U5324" s="5">
        <v>607.74493408203068</v>
      </c>
      <c r="V5324" s="5">
        <v>927.51397705078102</v>
      </c>
      <c r="W5324" s="5">
        <v>897.44787597656205</v>
      </c>
      <c r="X5324" s="5">
        <v>932.28839111328102</v>
      </c>
      <c r="Y5324" s="5">
        <v>919.0834147135414</v>
      </c>
      <c r="Z5324" s="5">
        <v>894.16729736328102</v>
      </c>
      <c r="AA5324" s="5">
        <v>858.57727050781205</v>
      </c>
      <c r="AB5324" s="5">
        <v>887.7138671875</v>
      </c>
      <c r="AC5324" s="5">
        <v>880.15281168619765</v>
      </c>
      <c r="AD5324" s="5">
        <v>830.75140380859295</v>
      </c>
      <c r="AE5324" s="5">
        <v>874.87994384765602</v>
      </c>
      <c r="AF5324" s="5">
        <v>838.71936035156205</v>
      </c>
      <c r="AG5324" s="5">
        <v>848.11690266927042</v>
      </c>
      <c r="AH5324" s="5">
        <v>746.77001953125</v>
      </c>
      <c r="AI5324" s="5">
        <v>757.771728515625</v>
      </c>
      <c r="AJ5324" s="5">
        <v>830.03515625</v>
      </c>
      <c r="AK5324" s="5">
        <v>778.19230143229163</v>
      </c>
      <c r="AL5324" s="5">
        <v>391.55603027343699</v>
      </c>
      <c r="AM5324" s="5">
        <v>444.68948364257801</v>
      </c>
      <c r="AN5324" s="5">
        <v>417.81427001953102</v>
      </c>
      <c r="AO5324" s="5">
        <v>418.01992797851534</v>
      </c>
      <c r="AP5324" s="5">
        <v>551.51324462890602</v>
      </c>
      <c r="AQ5324" s="5">
        <v>575.65435791015602</v>
      </c>
      <c r="AR5324" s="5">
        <v>526.64263916015602</v>
      </c>
      <c r="AS5324" s="5">
        <v>551.27008056640602</v>
      </c>
      <c r="AT5324" s="5">
        <v>786.98016357421795</v>
      </c>
      <c r="AU5324" s="5">
        <v>786.29510498046795</v>
      </c>
      <c r="AV5324" s="5">
        <v>669.49627685546795</v>
      </c>
      <c r="AW5324" s="5">
        <v>747.59051513671795</v>
      </c>
      <c r="AX5324" s="5">
        <v>859.72723388671795</v>
      </c>
      <c r="AY5324" s="5">
        <v>856.84722900390602</v>
      </c>
      <c r="AZ5324" s="5">
        <v>887.79833984375</v>
      </c>
      <c r="BA5324" s="5">
        <v>868.12426757812466</v>
      </c>
    </row>
    <row r="5325" spans="1:53" x14ac:dyDescent="0.2">
      <c r="A5325" s="1">
        <v>5322</v>
      </c>
      <c r="B5325" s="1" t="s">
        <v>21283</v>
      </c>
      <c r="C5325" s="1" t="s">
        <v>21284</v>
      </c>
      <c r="D5325" s="1" t="s">
        <v>21285</v>
      </c>
      <c r="E5325" s="1" t="s">
        <v>21286</v>
      </c>
      <c r="F5325" s="5">
        <v>30.591423034667901</v>
      </c>
      <c r="G5325" s="5">
        <v>40.0787353515625</v>
      </c>
      <c r="I5325" s="5">
        <v>35.335079193115199</v>
      </c>
      <c r="J5325" s="5">
        <v>29.962074279785099</v>
      </c>
      <c r="K5325" s="5">
        <v>37.201969146728501</v>
      </c>
      <c r="L5325" s="5">
        <v>49.2051582336425</v>
      </c>
      <c r="M5325" s="5">
        <v>38.7897338867187</v>
      </c>
      <c r="N5325" s="5">
        <v>123.869567871093</v>
      </c>
      <c r="O5325" s="5">
        <v>122.941772460937</v>
      </c>
      <c r="P5325" s="5">
        <v>139.31344604492099</v>
      </c>
      <c r="Q5325" s="5">
        <v>128.70826212565032</v>
      </c>
      <c r="R5325" s="5">
        <v>23.9978332519531</v>
      </c>
      <c r="S5325" s="5">
        <v>57.548343658447202</v>
      </c>
      <c r="T5325" s="5">
        <v>62.205001831054602</v>
      </c>
      <c r="U5325" s="5">
        <v>47.917059580484967</v>
      </c>
      <c r="V5325" s="5">
        <v>79.515563964843693</v>
      </c>
      <c r="W5325" s="5">
        <v>88.217262268066406</v>
      </c>
      <c r="X5325" s="5">
        <v>69.616973876953097</v>
      </c>
      <c r="Y5325" s="5">
        <v>79.116600036621065</v>
      </c>
      <c r="Z5325" s="5">
        <v>57.389194488525298</v>
      </c>
      <c r="AA5325" s="5">
        <v>53.181156158447202</v>
      </c>
      <c r="AB5325" s="5">
        <v>44.319473266601499</v>
      </c>
      <c r="AC5325" s="5">
        <v>51.629941304524664</v>
      </c>
      <c r="AD5325" s="5">
        <v>69.572448730468693</v>
      </c>
      <c r="AE5325" s="5">
        <v>76.784500122070298</v>
      </c>
      <c r="AF5325" s="5">
        <v>94.332588195800696</v>
      </c>
      <c r="AG5325" s="5">
        <v>80.229845682779896</v>
      </c>
      <c r="AH5325" s="5">
        <v>60.709602355957003</v>
      </c>
      <c r="AI5325" s="5">
        <v>78.077453613281193</v>
      </c>
      <c r="AJ5325" s="5">
        <v>88.267074584960895</v>
      </c>
      <c r="AK5325" s="5">
        <v>75.684710184733035</v>
      </c>
      <c r="AL5325" s="5">
        <v>144.62829589843699</v>
      </c>
      <c r="AM5325" s="5">
        <v>109.217041015625</v>
      </c>
      <c r="AN5325" s="5">
        <v>120.883506774902</v>
      </c>
      <c r="AO5325" s="5">
        <v>124.909614562988</v>
      </c>
      <c r="AP5325" s="5">
        <v>53.77681350708</v>
      </c>
      <c r="AQ5325" s="5">
        <v>60.645801544189403</v>
      </c>
      <c r="AR5325" s="5">
        <v>63.273704528808501</v>
      </c>
      <c r="AS5325" s="5">
        <v>59.232106526692633</v>
      </c>
      <c r="AT5325" s="5">
        <v>65.680435180664006</v>
      </c>
      <c r="AU5325" s="5">
        <v>104.49452972412099</v>
      </c>
      <c r="AV5325" s="5">
        <v>85.039199829101506</v>
      </c>
      <c r="AW5325" s="5">
        <v>85.071388244628835</v>
      </c>
      <c r="AX5325" s="5">
        <v>51.759841918945298</v>
      </c>
      <c r="AY5325" s="5">
        <v>59.692756652832003</v>
      </c>
      <c r="AZ5325" s="5">
        <v>58.620338439941399</v>
      </c>
      <c r="BA5325" s="5">
        <v>56.690979003906229</v>
      </c>
    </row>
    <row r="5326" spans="1:53" x14ac:dyDescent="0.2">
      <c r="A5326" s="1">
        <v>5323</v>
      </c>
      <c r="B5326" s="1" t="s">
        <v>21287</v>
      </c>
      <c r="C5326" s="1" t="s">
        <v>21288</v>
      </c>
      <c r="D5326" s="1" t="s">
        <v>21289</v>
      </c>
      <c r="E5326" s="1" t="s">
        <v>21290</v>
      </c>
      <c r="F5326" s="5">
        <v>157.12046813964801</v>
      </c>
      <c r="G5326" s="5">
        <v>87.337661743164006</v>
      </c>
      <c r="H5326" s="5">
        <v>104.23038482666</v>
      </c>
      <c r="I5326" s="5">
        <v>116.22950490315735</v>
      </c>
      <c r="J5326" s="5">
        <v>78.880889892578097</v>
      </c>
      <c r="K5326" s="5">
        <v>94.187026977539006</v>
      </c>
      <c r="L5326" s="5">
        <v>75.847488403320298</v>
      </c>
      <c r="M5326" s="5">
        <v>82.971801757812457</v>
      </c>
      <c r="P5326" s="5">
        <v>116.36041259765599</v>
      </c>
      <c r="Q5326" s="5">
        <v>116.36041259765599</v>
      </c>
      <c r="R5326" s="5">
        <v>71.472236633300696</v>
      </c>
      <c r="S5326" s="5">
        <v>85.733192443847599</v>
      </c>
      <c r="T5326" s="5">
        <v>101.45321655273401</v>
      </c>
      <c r="U5326" s="5">
        <v>86.219548543294096</v>
      </c>
      <c r="V5326" s="5">
        <v>139.97106933593699</v>
      </c>
      <c r="W5326" s="5">
        <v>117.352073669433</v>
      </c>
      <c r="X5326" s="5">
        <v>112.911323547363</v>
      </c>
      <c r="Y5326" s="5">
        <v>123.41148885091098</v>
      </c>
      <c r="Z5326" s="5">
        <v>104.220344543457</v>
      </c>
      <c r="AA5326" s="5">
        <v>154.68110656738199</v>
      </c>
      <c r="AB5326" s="5">
        <v>135.86909484863199</v>
      </c>
      <c r="AC5326" s="5">
        <v>131.59018198649031</v>
      </c>
      <c r="AD5326" s="5">
        <v>179.00991821289</v>
      </c>
      <c r="AE5326" s="5">
        <v>145.087478637695</v>
      </c>
      <c r="AF5326" s="5">
        <v>140.37258911132801</v>
      </c>
      <c r="AG5326" s="5">
        <v>154.823328653971</v>
      </c>
      <c r="AH5326" s="5">
        <v>124.790351867675</v>
      </c>
      <c r="AI5326" s="5">
        <v>158.95826721191401</v>
      </c>
      <c r="AJ5326" s="5">
        <v>134.39035034179599</v>
      </c>
      <c r="AK5326" s="5">
        <v>139.379656473795</v>
      </c>
      <c r="AP5326" s="5">
        <v>59.152111053466797</v>
      </c>
      <c r="AQ5326" s="5">
        <v>60.08251953125</v>
      </c>
      <c r="AR5326" s="5">
        <v>69.514251708984304</v>
      </c>
      <c r="AS5326" s="5">
        <v>62.916294097900369</v>
      </c>
      <c r="AT5326" s="5">
        <v>165.84428405761699</v>
      </c>
      <c r="AU5326" s="5">
        <v>171.54232788085901</v>
      </c>
      <c r="AV5326" s="5">
        <v>145.015701293945</v>
      </c>
      <c r="AW5326" s="5">
        <v>160.80077107747366</v>
      </c>
      <c r="AX5326" s="5">
        <v>187.10144042968699</v>
      </c>
      <c r="AY5326" s="5">
        <v>84.624473571777301</v>
      </c>
      <c r="AZ5326" s="5">
        <v>96.468841552734304</v>
      </c>
      <c r="BA5326" s="5">
        <v>122.73158518473286</v>
      </c>
    </row>
    <row r="5327" spans="1:53" x14ac:dyDescent="0.2">
      <c r="A5327" s="1">
        <v>5324</v>
      </c>
      <c r="B5327" s="1" t="s">
        <v>21291</v>
      </c>
      <c r="C5327" s="1" t="s">
        <v>21292</v>
      </c>
      <c r="D5327" s="1" t="s">
        <v>21293</v>
      </c>
      <c r="E5327" s="1" t="s">
        <v>21294</v>
      </c>
      <c r="F5327" s="5">
        <v>344.84954833984301</v>
      </c>
      <c r="G5327" s="5">
        <v>368.06271362304602</v>
      </c>
      <c r="H5327" s="5">
        <v>356.092041015625</v>
      </c>
      <c r="I5327" s="5">
        <v>356.33476765950468</v>
      </c>
      <c r="J5327" s="5">
        <v>285.69622802734301</v>
      </c>
      <c r="K5327" s="5">
        <v>290.34832763671801</v>
      </c>
      <c r="L5327" s="5">
        <v>298.30090332031199</v>
      </c>
      <c r="M5327" s="5">
        <v>291.44848632812432</v>
      </c>
      <c r="N5327" s="5">
        <v>957.75396728515602</v>
      </c>
      <c r="O5327" s="5">
        <v>928.87408447265602</v>
      </c>
      <c r="P5327" s="5">
        <v>962.431396484375</v>
      </c>
      <c r="Q5327" s="5">
        <v>949.68648274739564</v>
      </c>
      <c r="R5327" s="5">
        <v>279.96981811523398</v>
      </c>
      <c r="S5327" s="5">
        <v>327.03088378906199</v>
      </c>
      <c r="T5327" s="5">
        <v>322.32601928710898</v>
      </c>
      <c r="U5327" s="5">
        <v>309.7755737304683</v>
      </c>
      <c r="V5327" s="5">
        <v>397.55642700195301</v>
      </c>
      <c r="W5327" s="5">
        <v>346.88635253906199</v>
      </c>
      <c r="X5327" s="5">
        <v>353.30276489257801</v>
      </c>
      <c r="Y5327" s="5">
        <v>365.91518147786428</v>
      </c>
      <c r="Z5327" s="5">
        <v>313.63034057617102</v>
      </c>
      <c r="AA5327" s="5">
        <v>350.51119995117102</v>
      </c>
      <c r="AB5327" s="5">
        <v>296.03875732421801</v>
      </c>
      <c r="AC5327" s="5">
        <v>320.06009928385333</v>
      </c>
      <c r="AD5327" s="5">
        <v>377.16989135742102</v>
      </c>
      <c r="AE5327" s="5">
        <v>398.77597045898398</v>
      </c>
      <c r="AF5327" s="5">
        <v>411.64114379882801</v>
      </c>
      <c r="AG5327" s="5">
        <v>395.86233520507767</v>
      </c>
      <c r="AH5327" s="5">
        <v>396.90447998046801</v>
      </c>
      <c r="AI5327" s="5">
        <v>374.44677734375</v>
      </c>
      <c r="AJ5327" s="5">
        <v>425.049224853515</v>
      </c>
      <c r="AK5327" s="5">
        <v>398.80016072591098</v>
      </c>
      <c r="AL5327" s="5">
        <v>250.06277465820301</v>
      </c>
      <c r="AM5327" s="5">
        <v>310.19012451171801</v>
      </c>
      <c r="AN5327" s="5">
        <v>275.44979858398398</v>
      </c>
      <c r="AO5327" s="5">
        <v>278.5675659179683</v>
      </c>
      <c r="AP5327" s="5">
        <v>295.30673217773398</v>
      </c>
      <c r="AQ5327" s="5">
        <v>270.02761840820301</v>
      </c>
      <c r="AR5327" s="5">
        <v>276.74163818359301</v>
      </c>
      <c r="AS5327" s="5">
        <v>280.69199625651004</v>
      </c>
      <c r="AT5327" s="5">
        <v>335.64505004882801</v>
      </c>
      <c r="AU5327" s="5">
        <v>322.90216064453102</v>
      </c>
      <c r="AV5327" s="5">
        <v>275.95651245117102</v>
      </c>
      <c r="AW5327" s="5">
        <v>311.50124104817672</v>
      </c>
      <c r="AX5327" s="5">
        <v>408.05651855468699</v>
      </c>
      <c r="AY5327" s="5">
        <v>349.38751220703102</v>
      </c>
      <c r="AZ5327" s="5">
        <v>376.72790527343699</v>
      </c>
      <c r="BA5327" s="5">
        <v>378.05731201171835</v>
      </c>
    </row>
    <row r="5328" spans="1:53" x14ac:dyDescent="0.2">
      <c r="A5328" s="1">
        <v>5325</v>
      </c>
      <c r="B5328" s="1" t="s">
        <v>21295</v>
      </c>
      <c r="C5328" s="1" t="s">
        <v>21296</v>
      </c>
      <c r="D5328" s="1" t="s">
        <v>21297</v>
      </c>
      <c r="E5328" s="1" t="s">
        <v>21298</v>
      </c>
      <c r="F5328" s="5">
        <v>261.026763916015</v>
      </c>
      <c r="G5328" s="5">
        <v>281.28176879882801</v>
      </c>
      <c r="H5328" s="5">
        <v>272.19119262695301</v>
      </c>
      <c r="I5328" s="5">
        <v>271.49990844726534</v>
      </c>
      <c r="J5328" s="5">
        <v>296.20223999023398</v>
      </c>
      <c r="K5328" s="5">
        <v>293.16696166992102</v>
      </c>
      <c r="L5328" s="5">
        <v>297.79568481445301</v>
      </c>
      <c r="M5328" s="5">
        <v>295.72162882486936</v>
      </c>
      <c r="N5328" s="5">
        <v>770.12860107421795</v>
      </c>
      <c r="O5328" s="5">
        <v>851.69787597656205</v>
      </c>
      <c r="P5328" s="5">
        <v>754.589111328125</v>
      </c>
      <c r="Q5328" s="5">
        <v>792.13852945963492</v>
      </c>
      <c r="R5328" s="5">
        <v>353.30477905273398</v>
      </c>
      <c r="S5328" s="5">
        <v>332.22454833984301</v>
      </c>
      <c r="T5328" s="5">
        <v>353.15789794921801</v>
      </c>
      <c r="U5328" s="5">
        <v>346.22907511393169</v>
      </c>
      <c r="V5328" s="5">
        <v>261.58020019531199</v>
      </c>
      <c r="W5328" s="5">
        <v>243.87831115722599</v>
      </c>
      <c r="X5328" s="5">
        <v>238.89593505859301</v>
      </c>
      <c r="Y5328" s="5">
        <v>248.11814880371034</v>
      </c>
      <c r="Z5328" s="5">
        <v>380.48196411132801</v>
      </c>
      <c r="AA5328" s="5">
        <v>378.21646118164</v>
      </c>
      <c r="AB5328" s="5">
        <v>399.333984375</v>
      </c>
      <c r="AC5328" s="5">
        <v>386.01080322265602</v>
      </c>
      <c r="AD5328" s="5">
        <v>193.8486328125</v>
      </c>
      <c r="AE5328" s="5">
        <v>197.114334106445</v>
      </c>
      <c r="AF5328" s="5">
        <v>197.55805969238199</v>
      </c>
      <c r="AG5328" s="5">
        <v>196.17367553710901</v>
      </c>
      <c r="AH5328" s="5">
        <v>165.69387817382801</v>
      </c>
      <c r="AI5328" s="5">
        <v>183.35543823242099</v>
      </c>
      <c r="AJ5328" s="5">
        <v>165.97413635253901</v>
      </c>
      <c r="AK5328" s="5">
        <v>171.67448425292932</v>
      </c>
      <c r="AL5328" s="5">
        <v>539.01867675781205</v>
      </c>
      <c r="AM5328" s="5">
        <v>542.13201904296795</v>
      </c>
      <c r="AN5328" s="5">
        <v>555.08197021484295</v>
      </c>
      <c r="AO5328" s="5">
        <v>545.4108886718742</v>
      </c>
      <c r="AP5328" s="5">
        <v>270.92562866210898</v>
      </c>
      <c r="AQ5328" s="5">
        <v>263.74343872070301</v>
      </c>
      <c r="AR5328" s="5">
        <v>281.08166503906199</v>
      </c>
      <c r="AS5328" s="5">
        <v>271.91691080729134</v>
      </c>
      <c r="AT5328" s="5">
        <v>196.84681701660099</v>
      </c>
      <c r="AU5328" s="5">
        <v>283.71487426757801</v>
      </c>
      <c r="AV5328" s="5">
        <v>233.37449645996</v>
      </c>
      <c r="AW5328" s="5">
        <v>237.97872924804633</v>
      </c>
      <c r="AX5328" s="5">
        <v>214.94509887695301</v>
      </c>
      <c r="AY5328" s="5">
        <v>184.750732421875</v>
      </c>
      <c r="AZ5328" s="5">
        <v>164.31349182128901</v>
      </c>
      <c r="BA5328" s="5">
        <v>188.00310770670566</v>
      </c>
    </row>
    <row r="5329" spans="1:53" x14ac:dyDescent="0.2">
      <c r="A5329" s="1">
        <v>5326</v>
      </c>
      <c r="B5329" s="1" t="s">
        <v>21299</v>
      </c>
      <c r="C5329" s="1" t="s">
        <v>21300</v>
      </c>
      <c r="D5329" s="1" t="s">
        <v>21301</v>
      </c>
      <c r="E5329" s="1" t="s">
        <v>21302</v>
      </c>
      <c r="F5329" s="5">
        <v>179.24957275390599</v>
      </c>
      <c r="G5329" s="5">
        <v>182.82734680175699</v>
      </c>
      <c r="H5329" s="5">
        <v>183.38333129882801</v>
      </c>
      <c r="I5329" s="5">
        <v>181.82008361816369</v>
      </c>
      <c r="J5329" s="5">
        <v>183.39219665527301</v>
      </c>
      <c r="K5329" s="5">
        <v>174.41505432128901</v>
      </c>
      <c r="L5329" s="5">
        <v>181.16377258300699</v>
      </c>
      <c r="M5329" s="5">
        <v>179.6570078531897</v>
      </c>
      <c r="N5329" s="5">
        <v>421.997467041015</v>
      </c>
      <c r="O5329" s="5">
        <v>431.62994384765602</v>
      </c>
      <c r="P5329" s="5">
        <v>418.924224853515</v>
      </c>
      <c r="Q5329" s="5">
        <v>424.18387858072862</v>
      </c>
      <c r="R5329" s="5">
        <v>193.53617858886699</v>
      </c>
      <c r="S5329" s="5">
        <v>203.31373596191401</v>
      </c>
      <c r="T5329" s="5">
        <v>205.07763671875</v>
      </c>
      <c r="U5329" s="5">
        <v>200.64251708984366</v>
      </c>
      <c r="V5329" s="5">
        <v>98.551994323730398</v>
      </c>
      <c r="W5329" s="5">
        <v>105.487060546875</v>
      </c>
      <c r="X5329" s="5">
        <v>110.036018371582</v>
      </c>
      <c r="Y5329" s="5">
        <v>104.69169108072913</v>
      </c>
      <c r="Z5329" s="5">
        <v>240.46028137207</v>
      </c>
      <c r="AA5329" s="5">
        <v>228.00263977050699</v>
      </c>
      <c r="AB5329" s="5">
        <v>230.11555480957</v>
      </c>
      <c r="AC5329" s="5">
        <v>232.85949198404899</v>
      </c>
      <c r="AD5329" s="5">
        <v>122.396026611328</v>
      </c>
      <c r="AE5329" s="5">
        <v>134.32035827636699</v>
      </c>
      <c r="AF5329" s="5">
        <v>119.65347290039</v>
      </c>
      <c r="AG5329" s="5">
        <v>125.45661926269499</v>
      </c>
      <c r="AH5329" s="5">
        <v>105.913780212402</v>
      </c>
      <c r="AI5329" s="5">
        <v>105.26619720458901</v>
      </c>
      <c r="AJ5329" s="5">
        <v>103.21523284912099</v>
      </c>
      <c r="AK5329" s="5">
        <v>104.79840342203732</v>
      </c>
      <c r="AL5329" s="5">
        <v>391.52371215820301</v>
      </c>
      <c r="AM5329" s="5">
        <v>401.09402465820301</v>
      </c>
      <c r="AN5329" s="5">
        <v>410.31216430664</v>
      </c>
      <c r="AO5329" s="5">
        <v>400.97663370768197</v>
      </c>
      <c r="AP5329" s="5">
        <v>166.76460266113199</v>
      </c>
      <c r="AQ5329" s="5">
        <v>161.26876831054599</v>
      </c>
      <c r="AR5329" s="5">
        <v>159.75959777832</v>
      </c>
      <c r="AS5329" s="5">
        <v>162.59765624999932</v>
      </c>
      <c r="AT5329" s="5">
        <v>87.944976806640597</v>
      </c>
      <c r="AU5329" s="5">
        <v>112.775909423828</v>
      </c>
      <c r="AV5329" s="5">
        <v>102.271919250488</v>
      </c>
      <c r="AW5329" s="5">
        <v>100.99760182698553</v>
      </c>
      <c r="AX5329" s="5">
        <v>82.074981689453097</v>
      </c>
      <c r="AY5329" s="5">
        <v>100.588623046875</v>
      </c>
      <c r="AZ5329" s="5">
        <v>103.153030395507</v>
      </c>
      <c r="BA5329" s="5">
        <v>95.2722117106117</v>
      </c>
    </row>
    <row r="5330" spans="1:53" x14ac:dyDescent="0.2">
      <c r="A5330" s="1">
        <v>5327</v>
      </c>
      <c r="B5330" s="1" t="s">
        <v>21303</v>
      </c>
      <c r="C5330" s="1" t="s">
        <v>21304</v>
      </c>
      <c r="D5330" s="1" t="s">
        <v>21305</v>
      </c>
      <c r="E5330" s="1" t="s">
        <v>21306</v>
      </c>
      <c r="F5330" s="5">
        <v>395.45550537109301</v>
      </c>
      <c r="G5330" s="5">
        <v>448.59271240234301</v>
      </c>
      <c r="H5330" s="5">
        <v>389.42166137695301</v>
      </c>
      <c r="I5330" s="5">
        <v>411.15662638346299</v>
      </c>
      <c r="J5330" s="5">
        <v>391.28054809570301</v>
      </c>
      <c r="K5330" s="5">
        <v>353.207763671875</v>
      </c>
      <c r="L5330" s="5">
        <v>375.01416015625</v>
      </c>
      <c r="M5330" s="5">
        <v>373.16749064127606</v>
      </c>
      <c r="N5330" s="5">
        <v>182.57258605957</v>
      </c>
      <c r="O5330" s="5">
        <v>186.81947326660099</v>
      </c>
      <c r="P5330" s="5">
        <v>166.98733520507801</v>
      </c>
      <c r="Q5330" s="5">
        <v>178.79313151041632</v>
      </c>
      <c r="R5330" s="5">
        <v>226.01901245117099</v>
      </c>
      <c r="S5330" s="5">
        <v>164.51834106445301</v>
      </c>
      <c r="T5330" s="5">
        <v>241.179931640625</v>
      </c>
      <c r="U5330" s="5">
        <v>210.57242838541632</v>
      </c>
      <c r="V5330" s="5">
        <v>441.44085693359301</v>
      </c>
      <c r="W5330" s="5">
        <v>396.00747680664</v>
      </c>
      <c r="X5330" s="5">
        <v>397.96902465820301</v>
      </c>
      <c r="Y5330" s="5">
        <v>411.80578613281205</v>
      </c>
      <c r="Z5330" s="5">
        <v>395.30062866210898</v>
      </c>
      <c r="AA5330" s="5">
        <v>435.35125732421801</v>
      </c>
      <c r="AB5330" s="5">
        <v>463.58874511718699</v>
      </c>
      <c r="AC5330" s="5">
        <v>431.41354370117136</v>
      </c>
      <c r="AD5330" s="5">
        <v>381.19387817382801</v>
      </c>
      <c r="AE5330" s="5">
        <v>434.697662353515</v>
      </c>
      <c r="AF5330" s="5">
        <v>448.89614868164</v>
      </c>
      <c r="AG5330" s="5">
        <v>421.59589640299436</v>
      </c>
      <c r="AH5330" s="5">
        <v>395.13394165039</v>
      </c>
      <c r="AI5330" s="5">
        <v>377.32797241210898</v>
      </c>
      <c r="AJ5330" s="5">
        <v>369.091552734375</v>
      </c>
      <c r="AK5330" s="5">
        <v>380.51782226562472</v>
      </c>
      <c r="AL5330" s="5">
        <v>262.65914916992102</v>
      </c>
      <c r="AM5330" s="5">
        <v>209.148513793945</v>
      </c>
      <c r="AN5330" s="5">
        <v>288.508544921875</v>
      </c>
      <c r="AO5330" s="5">
        <v>253.43873596191369</v>
      </c>
      <c r="AP5330" s="5">
        <v>282.63302612304602</v>
      </c>
      <c r="AQ5330" s="5">
        <v>281.40881347656199</v>
      </c>
      <c r="AR5330" s="5">
        <v>254.78758239746</v>
      </c>
      <c r="AS5330" s="5">
        <v>272.94314066568933</v>
      </c>
      <c r="AT5330" s="5">
        <v>373.71875</v>
      </c>
      <c r="AU5330" s="5">
        <v>419.033599853515</v>
      </c>
      <c r="AV5330" s="5">
        <v>484.84002685546801</v>
      </c>
      <c r="AW5330" s="5">
        <v>425.86412556966098</v>
      </c>
      <c r="AX5330" s="5">
        <v>343.94738769531199</v>
      </c>
      <c r="AY5330" s="5">
        <v>401.82846069335898</v>
      </c>
      <c r="AZ5330" s="5">
        <v>424.63143920898398</v>
      </c>
      <c r="BA5330" s="5">
        <v>390.13576253255161</v>
      </c>
    </row>
    <row r="5331" spans="1:53" x14ac:dyDescent="0.2">
      <c r="A5331" s="1">
        <v>5328</v>
      </c>
      <c r="B5331" s="1" t="s">
        <v>21307</v>
      </c>
      <c r="C5331" s="1" t="s">
        <v>21308</v>
      </c>
      <c r="D5331" s="1" t="s">
        <v>21309</v>
      </c>
      <c r="E5331" s="1" t="s">
        <v>21310</v>
      </c>
      <c r="F5331" s="5">
        <v>92.211296081542898</v>
      </c>
      <c r="G5331" s="5">
        <v>87.758483886718693</v>
      </c>
      <c r="H5331" s="5">
        <v>80.914802551269503</v>
      </c>
      <c r="I5331" s="5">
        <v>86.961527506510379</v>
      </c>
      <c r="J5331" s="5">
        <v>79.538383483886705</v>
      </c>
      <c r="K5331" s="5">
        <v>65.824317932128906</v>
      </c>
      <c r="L5331" s="5">
        <v>67.768737792968693</v>
      </c>
      <c r="M5331" s="5">
        <v>71.043813069661439</v>
      </c>
      <c r="N5331" s="5">
        <v>186.05595397949199</v>
      </c>
      <c r="O5331" s="5">
        <v>208.56793212890599</v>
      </c>
      <c r="P5331" s="5">
        <v>207.68218994140599</v>
      </c>
      <c r="Q5331" s="5">
        <v>200.76869201660134</v>
      </c>
      <c r="R5331" s="5">
        <v>124.87907409667901</v>
      </c>
      <c r="S5331" s="5">
        <v>81.923492431640597</v>
      </c>
      <c r="T5331" s="5">
        <v>127.69425964355401</v>
      </c>
      <c r="U5331" s="5">
        <v>111.49894205729122</v>
      </c>
      <c r="V5331" s="5">
        <v>126.631294250488</v>
      </c>
      <c r="W5331" s="5">
        <v>109.958526611328</v>
      </c>
      <c r="X5331" s="5">
        <v>97.409385681152301</v>
      </c>
      <c r="Y5331" s="5">
        <v>111.33306884765609</v>
      </c>
      <c r="Z5331" s="5">
        <v>84.816551208496094</v>
      </c>
      <c r="AA5331" s="5">
        <v>94.800376892089801</v>
      </c>
      <c r="AB5331" s="5">
        <v>83.570449829101506</v>
      </c>
      <c r="AC5331" s="5">
        <v>87.729125976562457</v>
      </c>
      <c r="AD5331" s="5">
        <v>114.66529846191401</v>
      </c>
      <c r="AE5331" s="5">
        <v>124.841186523437</v>
      </c>
      <c r="AF5331" s="5">
        <v>96.772216796875</v>
      </c>
      <c r="AG5331" s="5">
        <v>112.09290059407533</v>
      </c>
      <c r="AH5331" s="5">
        <v>105.964317321777</v>
      </c>
      <c r="AI5331" s="5">
        <v>94.892951965332003</v>
      </c>
      <c r="AJ5331" s="5">
        <v>109.56446838378901</v>
      </c>
      <c r="AK5331" s="5">
        <v>103.473912556966</v>
      </c>
      <c r="AL5331" s="5">
        <v>158.03439331054599</v>
      </c>
      <c r="AM5331" s="5">
        <v>148.37927246093699</v>
      </c>
      <c r="AN5331" s="5">
        <v>175.45428466796801</v>
      </c>
      <c r="AO5331" s="5">
        <v>160.62265014648366</v>
      </c>
      <c r="AP5331" s="5">
        <v>77.251548767089801</v>
      </c>
      <c r="AQ5331" s="5">
        <v>108.88851928710901</v>
      </c>
      <c r="AR5331" s="5">
        <v>95.621742248535099</v>
      </c>
      <c r="AS5331" s="5">
        <v>93.92060343424464</v>
      </c>
      <c r="AY5331" s="5">
        <v>103.88287353515599</v>
      </c>
      <c r="AZ5331" s="5">
        <v>99.994697570800696</v>
      </c>
      <c r="BA5331" s="5">
        <v>101.93878555297835</v>
      </c>
    </row>
    <row r="5332" spans="1:53" x14ac:dyDescent="0.2">
      <c r="A5332" s="1">
        <v>5329</v>
      </c>
      <c r="B5332" s="1" t="s">
        <v>21311</v>
      </c>
      <c r="C5332" s="1" t="s">
        <v>21312</v>
      </c>
      <c r="D5332" s="1" t="s">
        <v>21313</v>
      </c>
      <c r="E5332" s="1" t="s">
        <v>21314</v>
      </c>
      <c r="F5332" s="5">
        <v>453.61614990234301</v>
      </c>
      <c r="G5332" s="5">
        <v>476.28759765625</v>
      </c>
      <c r="H5332" s="5">
        <v>445.24905395507801</v>
      </c>
      <c r="I5332" s="5">
        <v>458.38426717122366</v>
      </c>
      <c r="J5332" s="5">
        <v>414.47586059570301</v>
      </c>
      <c r="K5332" s="5">
        <v>381.34921264648398</v>
      </c>
      <c r="L5332" s="5">
        <v>451.32931518554602</v>
      </c>
      <c r="M5332" s="5">
        <v>415.71812947591098</v>
      </c>
      <c r="N5332" s="5">
        <v>791.65808105468705</v>
      </c>
      <c r="O5332" s="5">
        <v>849.38726806640602</v>
      </c>
      <c r="P5332" s="5">
        <v>783.589111328125</v>
      </c>
      <c r="Q5332" s="5">
        <v>808.21148681640591</v>
      </c>
      <c r="R5332" s="5">
        <v>540.12200927734295</v>
      </c>
      <c r="S5332" s="5">
        <v>632.90777587890602</v>
      </c>
      <c r="T5332" s="5">
        <v>589.5439453125</v>
      </c>
      <c r="U5332" s="5">
        <v>587.5245768229164</v>
      </c>
      <c r="V5332" s="5">
        <v>610.38446044921795</v>
      </c>
      <c r="W5332" s="5">
        <v>657.69927978515602</v>
      </c>
      <c r="X5332" s="5">
        <v>637.17126464843705</v>
      </c>
      <c r="Y5332" s="5">
        <v>635.08500162760367</v>
      </c>
      <c r="Z5332" s="5">
        <v>489.77566528320301</v>
      </c>
      <c r="AA5332" s="5">
        <v>437.66955566406199</v>
      </c>
      <c r="AB5332" s="5">
        <v>435.35519409179602</v>
      </c>
      <c r="AC5332" s="5">
        <v>454.2668050130203</v>
      </c>
      <c r="AD5332" s="5">
        <v>460.58074951171801</v>
      </c>
      <c r="AE5332" s="5">
        <v>452.75399780273398</v>
      </c>
      <c r="AF5332" s="5">
        <v>502.60671997070301</v>
      </c>
      <c r="AG5332" s="5">
        <v>471.98048909505161</v>
      </c>
      <c r="AH5332" s="5">
        <v>538.38909912109295</v>
      </c>
      <c r="AI5332" s="5">
        <v>562.34411621093705</v>
      </c>
      <c r="AJ5332" s="5">
        <v>539.84814453125</v>
      </c>
      <c r="AK5332" s="5">
        <v>546.86045328775992</v>
      </c>
      <c r="AL5332" s="5">
        <v>647.88342285156205</v>
      </c>
      <c r="AM5332" s="5">
        <v>715.74420166015602</v>
      </c>
      <c r="AN5332" s="5">
        <v>695.73522949218705</v>
      </c>
      <c r="AO5332" s="5">
        <v>686.45428466796841</v>
      </c>
      <c r="AP5332" s="5">
        <v>455.160888671875</v>
      </c>
      <c r="AQ5332" s="5">
        <v>484.27331542968699</v>
      </c>
      <c r="AR5332" s="5">
        <v>435.01062011718699</v>
      </c>
      <c r="AS5332" s="5">
        <v>458.14827473958303</v>
      </c>
      <c r="AT5332" s="5">
        <v>666.337158203125</v>
      </c>
      <c r="AU5332" s="5">
        <v>696.09381103515602</v>
      </c>
      <c r="AV5332" s="5">
        <v>673.80169677734295</v>
      </c>
      <c r="AW5332" s="5">
        <v>678.74422200520803</v>
      </c>
      <c r="AX5332" s="5">
        <v>594.749755859375</v>
      </c>
      <c r="AY5332" s="5">
        <v>536.72082519531205</v>
      </c>
      <c r="AZ5332" s="5">
        <v>492.800689697265</v>
      </c>
      <c r="BA5332" s="5">
        <v>541.42375691731729</v>
      </c>
    </row>
    <row r="5333" spans="1:53" x14ac:dyDescent="0.2">
      <c r="A5333" s="1">
        <v>5330</v>
      </c>
      <c r="B5333" s="1" t="s">
        <v>21315</v>
      </c>
      <c r="C5333" s="1" t="s">
        <v>21316</v>
      </c>
      <c r="D5333" s="1" t="s">
        <v>21317</v>
      </c>
      <c r="E5333" s="1" t="s">
        <v>21318</v>
      </c>
      <c r="F5333" s="5">
        <v>60.401393890380803</v>
      </c>
      <c r="G5333" s="5">
        <v>61.847446441650298</v>
      </c>
      <c r="H5333" s="5">
        <v>58.560726165771399</v>
      </c>
      <c r="I5333" s="5">
        <v>60.2698554992675</v>
      </c>
      <c r="J5333" s="5">
        <v>56.441074371337798</v>
      </c>
      <c r="K5333" s="5">
        <v>53.6590576171875</v>
      </c>
      <c r="L5333" s="5">
        <v>47.641044616699197</v>
      </c>
      <c r="M5333" s="5">
        <v>52.580392201741496</v>
      </c>
      <c r="N5333" s="5">
        <v>130.47947692871</v>
      </c>
      <c r="O5333" s="5">
        <v>148.45338439941401</v>
      </c>
      <c r="P5333" s="5">
        <v>148.663330078125</v>
      </c>
      <c r="Q5333" s="5">
        <v>142.532063802083</v>
      </c>
      <c r="R5333" s="5">
        <v>40.095523834228501</v>
      </c>
      <c r="S5333" s="5">
        <v>43.746063232421797</v>
      </c>
      <c r="T5333" s="5">
        <v>67.131317138671804</v>
      </c>
      <c r="U5333" s="5">
        <v>50.324301401774029</v>
      </c>
      <c r="V5333" s="5">
        <v>58.123256683349602</v>
      </c>
      <c r="W5333" s="5">
        <v>47.834529876708899</v>
      </c>
      <c r="X5333" s="5">
        <v>41.261547088622997</v>
      </c>
      <c r="Y5333" s="5">
        <v>49.073111216227169</v>
      </c>
      <c r="Z5333" s="5">
        <v>56.715293884277301</v>
      </c>
      <c r="AA5333" s="5">
        <v>48.345077514648402</v>
      </c>
      <c r="AB5333" s="5">
        <v>52.053752899169901</v>
      </c>
      <c r="AC5333" s="5">
        <v>52.371374766031863</v>
      </c>
      <c r="AD5333" s="5">
        <v>31.911586761474599</v>
      </c>
      <c r="AE5333" s="5">
        <v>35.446426391601499</v>
      </c>
      <c r="AF5333" s="5">
        <v>52.799320220947202</v>
      </c>
      <c r="AG5333" s="5">
        <v>40.052444458007763</v>
      </c>
      <c r="AH5333" s="5">
        <v>39.809879302978501</v>
      </c>
      <c r="AI5333" s="5">
        <v>38.737869262695298</v>
      </c>
      <c r="AJ5333" s="5">
        <v>54.690299987792898</v>
      </c>
      <c r="AK5333" s="5">
        <v>44.412682851155559</v>
      </c>
      <c r="AL5333" s="5">
        <v>118.40795135498</v>
      </c>
      <c r="AM5333" s="5">
        <v>112.76702117919901</v>
      </c>
      <c r="AN5333" s="5">
        <v>109.630599975585</v>
      </c>
      <c r="AO5333" s="5">
        <v>113.60185750325468</v>
      </c>
      <c r="AP5333" s="5">
        <v>54.715862274169901</v>
      </c>
      <c r="AQ5333" s="5">
        <v>60.531318664550703</v>
      </c>
      <c r="AR5333" s="5">
        <v>50.127593994140597</v>
      </c>
      <c r="AS5333" s="5">
        <v>55.124924977620402</v>
      </c>
      <c r="AT5333" s="5">
        <v>63.854804992675703</v>
      </c>
      <c r="AU5333" s="5">
        <v>110.79061126708901</v>
      </c>
      <c r="AV5333" s="5">
        <v>24.8242588043212</v>
      </c>
      <c r="AW5333" s="5">
        <v>66.489891688028635</v>
      </c>
      <c r="AX5333" s="5">
        <v>24.493711471557599</v>
      </c>
      <c r="AY5333" s="5">
        <v>31.209539413452099</v>
      </c>
      <c r="AZ5333" s="5">
        <v>25.3587226867675</v>
      </c>
      <c r="BA5333" s="5">
        <v>27.020657857259067</v>
      </c>
    </row>
    <row r="5334" spans="1:53" x14ac:dyDescent="0.2">
      <c r="A5334" s="1">
        <v>5331</v>
      </c>
      <c r="B5334" s="1" t="s">
        <v>21319</v>
      </c>
      <c r="C5334" s="1" t="s">
        <v>21320</v>
      </c>
      <c r="D5334" s="1" t="s">
        <v>21321</v>
      </c>
      <c r="E5334" s="1" t="s">
        <v>21322</v>
      </c>
      <c r="F5334" s="5">
        <v>332.98260498046801</v>
      </c>
      <c r="G5334" s="5">
        <v>342.47424316406199</v>
      </c>
      <c r="H5334" s="5">
        <v>306.92074584960898</v>
      </c>
      <c r="I5334" s="5">
        <v>327.45919799804636</v>
      </c>
      <c r="J5334" s="5">
        <v>352.48507690429602</v>
      </c>
      <c r="K5334" s="5">
        <v>395.35321044921801</v>
      </c>
      <c r="L5334" s="5">
        <v>349.602935791015</v>
      </c>
      <c r="M5334" s="5">
        <v>365.81374104817633</v>
      </c>
      <c r="N5334" s="5">
        <v>257.1728515625</v>
      </c>
      <c r="O5334" s="5">
        <v>204.751205444335</v>
      </c>
      <c r="P5334" s="5">
        <v>211.04136657714801</v>
      </c>
      <c r="Q5334" s="5">
        <v>224.32180786132767</v>
      </c>
      <c r="R5334" s="5">
        <v>326.984771728515</v>
      </c>
      <c r="S5334" s="5">
        <v>286.38446044921801</v>
      </c>
      <c r="T5334" s="5">
        <v>310.87854003906199</v>
      </c>
      <c r="U5334" s="5">
        <v>308.08259073893169</v>
      </c>
      <c r="V5334" s="5">
        <v>305.57287597656199</v>
      </c>
      <c r="W5334" s="5">
        <v>323.85650634765602</v>
      </c>
      <c r="X5334" s="5">
        <v>291.86755371093699</v>
      </c>
      <c r="Y5334" s="5">
        <v>307.09897867838504</v>
      </c>
      <c r="Z5334" s="5">
        <v>259.93704223632801</v>
      </c>
      <c r="AA5334" s="5">
        <v>260.17428588867102</v>
      </c>
      <c r="AB5334" s="5">
        <v>199.52003479003901</v>
      </c>
      <c r="AC5334" s="5">
        <v>239.87712097167937</v>
      </c>
      <c r="AD5334" s="5">
        <v>259.04373168945301</v>
      </c>
      <c r="AE5334" s="5">
        <v>275.20642089843699</v>
      </c>
      <c r="AF5334" s="5">
        <v>273.69976806640602</v>
      </c>
      <c r="AG5334" s="5">
        <v>269.31664021809866</v>
      </c>
      <c r="AH5334" s="5">
        <v>271.72497558593699</v>
      </c>
      <c r="AI5334" s="5">
        <v>252.349349975585</v>
      </c>
      <c r="AJ5334" s="5">
        <v>277.64495849609301</v>
      </c>
      <c r="AK5334" s="5">
        <v>267.23976135253832</v>
      </c>
      <c r="AL5334" s="5">
        <v>173.20561218261699</v>
      </c>
      <c r="AM5334" s="5">
        <v>138.19177246093699</v>
      </c>
      <c r="AN5334" s="5">
        <v>184.86843872070301</v>
      </c>
      <c r="AO5334" s="5">
        <v>165.421941121419</v>
      </c>
      <c r="AP5334" s="5">
        <v>208.25872802734301</v>
      </c>
      <c r="AQ5334" s="5">
        <v>157.71032714843699</v>
      </c>
      <c r="AR5334" s="5">
        <v>156.795806884765</v>
      </c>
      <c r="AS5334" s="5">
        <v>174.25495402018169</v>
      </c>
      <c r="AT5334" s="5">
        <v>324.19744873046801</v>
      </c>
      <c r="AU5334" s="5">
        <v>261.18731689453102</v>
      </c>
      <c r="AW5334" s="5">
        <v>292.69238281249955</v>
      </c>
      <c r="AX5334" s="5">
        <v>279.15597534179602</v>
      </c>
      <c r="AY5334" s="5">
        <v>264.8291015625</v>
      </c>
      <c r="AZ5334" s="5">
        <v>209.68339538574199</v>
      </c>
      <c r="BA5334" s="5">
        <v>251.22282409667932</v>
      </c>
    </row>
    <row r="5335" spans="1:53" x14ac:dyDescent="0.2">
      <c r="A5335" s="1">
        <v>5332</v>
      </c>
      <c r="B5335" s="1" t="s">
        <v>21323</v>
      </c>
      <c r="C5335" s="1" t="s">
        <v>21324</v>
      </c>
      <c r="D5335" s="1" t="s">
        <v>21325</v>
      </c>
      <c r="E5335" s="1" t="s">
        <v>21326</v>
      </c>
      <c r="F5335" s="5">
        <v>1502.06518554687</v>
      </c>
      <c r="G5335" s="5">
        <v>1460.71337890625</v>
      </c>
      <c r="H5335" s="5">
        <v>1545.314453125</v>
      </c>
      <c r="I5335" s="5">
        <v>1502.6976725260399</v>
      </c>
      <c r="J5335" s="5">
        <v>1556.27368164062</v>
      </c>
      <c r="K5335" s="5">
        <v>1640.67395019531</v>
      </c>
      <c r="L5335" s="5">
        <v>1590.90710449218</v>
      </c>
      <c r="M5335" s="5">
        <v>1595.9515787760367</v>
      </c>
      <c r="N5335" s="5">
        <v>645.64758300781205</v>
      </c>
      <c r="O5335" s="5">
        <v>651.88623046875</v>
      </c>
      <c r="P5335" s="5">
        <v>727.42224121093705</v>
      </c>
      <c r="Q5335" s="5">
        <v>674.98535156249966</v>
      </c>
      <c r="R5335" s="5">
        <v>1141.97705078125</v>
      </c>
      <c r="S5335" s="5">
        <v>1105.95227050781</v>
      </c>
      <c r="T5335" s="5">
        <v>1062.41625976562</v>
      </c>
      <c r="U5335" s="5">
        <v>1103.4485270182265</v>
      </c>
      <c r="V5335" s="5">
        <v>1013.84539794921</v>
      </c>
      <c r="W5335" s="5">
        <v>919.80908203125</v>
      </c>
      <c r="X5335" s="5">
        <v>940.70703125</v>
      </c>
      <c r="Y5335" s="5">
        <v>958.12050374348667</v>
      </c>
      <c r="Z5335" s="5">
        <v>1476.69372558593</v>
      </c>
      <c r="AA5335" s="5">
        <v>1379.427734375</v>
      </c>
      <c r="AB5335" s="5">
        <v>1392.78137207031</v>
      </c>
      <c r="AC5335" s="5">
        <v>1416.3009440104133</v>
      </c>
      <c r="AD5335" s="5">
        <v>1164.07153320312</v>
      </c>
      <c r="AE5335" s="5">
        <v>1214.70068359375</v>
      </c>
      <c r="AF5335" s="5">
        <v>1225.90002441406</v>
      </c>
      <c r="AG5335" s="5">
        <v>1201.5574137369767</v>
      </c>
      <c r="AH5335" s="5">
        <v>1145.80151367187</v>
      </c>
      <c r="AI5335" s="5">
        <v>1159.6591796875</v>
      </c>
      <c r="AJ5335" s="5">
        <v>1052.83251953125</v>
      </c>
      <c r="AK5335" s="5">
        <v>1119.4310709635399</v>
      </c>
      <c r="AL5335" s="5">
        <v>559.15075683593705</v>
      </c>
      <c r="AM5335" s="5">
        <v>569.608642578125</v>
      </c>
      <c r="AN5335" s="5">
        <v>610.34405517578102</v>
      </c>
      <c r="AO5335" s="5">
        <v>579.70115152994765</v>
      </c>
      <c r="AP5335" s="5">
        <v>826.193603515625</v>
      </c>
      <c r="AQ5335" s="5">
        <v>775.90777587890602</v>
      </c>
      <c r="AR5335" s="5">
        <v>826.287109375</v>
      </c>
      <c r="AS5335" s="5">
        <v>809.46282958984375</v>
      </c>
      <c r="AT5335" s="5">
        <v>948.62738037109295</v>
      </c>
      <c r="AU5335" s="5">
        <v>971.77893066406205</v>
      </c>
      <c r="AV5335" s="5">
        <v>880.228271484375</v>
      </c>
      <c r="AW5335" s="5">
        <v>933.5448608398433</v>
      </c>
      <c r="AX5335" s="5">
        <v>1123.90148925781</v>
      </c>
      <c r="AY5335" s="5">
        <v>953.55712890625</v>
      </c>
      <c r="AZ5335" s="5">
        <v>1144.5830078125</v>
      </c>
      <c r="BA5335" s="5">
        <v>1074.0138753255198</v>
      </c>
    </row>
    <row r="5336" spans="1:53" x14ac:dyDescent="0.2">
      <c r="A5336" s="1">
        <v>5333</v>
      </c>
      <c r="B5336" s="1" t="s">
        <v>21327</v>
      </c>
      <c r="C5336" s="1" t="s">
        <v>21328</v>
      </c>
      <c r="D5336" s="1" t="s">
        <v>21329</v>
      </c>
      <c r="E5336" s="1" t="s">
        <v>21330</v>
      </c>
      <c r="F5336" s="5">
        <v>366.83563232421801</v>
      </c>
      <c r="G5336" s="5">
        <v>376.04312133789</v>
      </c>
      <c r="H5336" s="5">
        <v>381.38681030273398</v>
      </c>
      <c r="I5336" s="5">
        <v>374.75518798828062</v>
      </c>
      <c r="J5336" s="5">
        <v>403.54461669921801</v>
      </c>
      <c r="K5336" s="5">
        <v>352.99920654296801</v>
      </c>
      <c r="L5336" s="5">
        <v>371.26419067382801</v>
      </c>
      <c r="M5336" s="5">
        <v>375.93600463867136</v>
      </c>
      <c r="N5336" s="5">
        <v>284.84500122070301</v>
      </c>
      <c r="O5336" s="5">
        <v>300.99984741210898</v>
      </c>
      <c r="P5336" s="5">
        <v>278.99627685546801</v>
      </c>
      <c r="Q5336" s="5">
        <v>288.28037516276004</v>
      </c>
      <c r="R5336" s="5">
        <v>329.73342895507801</v>
      </c>
      <c r="S5336" s="5">
        <v>309.92477416992102</v>
      </c>
      <c r="T5336" s="5">
        <v>324.111572265625</v>
      </c>
      <c r="U5336" s="5">
        <v>321.25659179687472</v>
      </c>
      <c r="V5336" s="5">
        <v>536.57830810546795</v>
      </c>
      <c r="W5336" s="5">
        <v>476.80050659179602</v>
      </c>
      <c r="X5336" s="5">
        <v>504.00424194335898</v>
      </c>
      <c r="Y5336" s="5">
        <v>505.794352213541</v>
      </c>
      <c r="Z5336" s="5">
        <v>391.53204345703102</v>
      </c>
      <c r="AA5336" s="5">
        <v>420.209869384765</v>
      </c>
      <c r="AB5336" s="5">
        <v>425.747314453125</v>
      </c>
      <c r="AC5336" s="5">
        <v>412.49640909830697</v>
      </c>
      <c r="AD5336" s="5">
        <v>489.95294189453102</v>
      </c>
      <c r="AE5336" s="5">
        <v>457.07867431640602</v>
      </c>
      <c r="AF5336" s="5">
        <v>463.62997436523398</v>
      </c>
      <c r="AG5336" s="5">
        <v>470.22053019205697</v>
      </c>
      <c r="AH5336" s="5">
        <v>442.48684692382801</v>
      </c>
      <c r="AI5336" s="5">
        <v>445.39822387695301</v>
      </c>
      <c r="AJ5336" s="5">
        <v>458.13180541992102</v>
      </c>
      <c r="AK5336" s="5">
        <v>448.67229207356735</v>
      </c>
      <c r="AL5336" s="5">
        <v>271.87005615234301</v>
      </c>
      <c r="AM5336" s="5">
        <v>246.07662963867099</v>
      </c>
      <c r="AN5336" s="5">
        <v>275.61117553710898</v>
      </c>
      <c r="AO5336" s="5">
        <v>264.51928710937432</v>
      </c>
      <c r="AP5336" s="5">
        <v>331.97222900390602</v>
      </c>
      <c r="AQ5336" s="5">
        <v>335.37045288085898</v>
      </c>
      <c r="AR5336" s="5">
        <v>346.48532104492102</v>
      </c>
      <c r="AS5336" s="5">
        <v>337.94266764322862</v>
      </c>
      <c r="AT5336" s="5">
        <v>637.44598388671795</v>
      </c>
      <c r="AU5336" s="5">
        <v>708.63854980468705</v>
      </c>
      <c r="AV5336" s="5">
        <v>695.36340332031205</v>
      </c>
      <c r="AW5336" s="5">
        <v>680.48264567057231</v>
      </c>
      <c r="AX5336" s="5">
        <v>425.685791015625</v>
      </c>
      <c r="AY5336" s="5">
        <v>417.33563232421801</v>
      </c>
      <c r="AZ5336" s="5">
        <v>400.19927978515602</v>
      </c>
      <c r="BA5336" s="5">
        <v>414.40690104166634</v>
      </c>
    </row>
    <row r="5337" spans="1:53" x14ac:dyDescent="0.2">
      <c r="A5337" s="1">
        <v>5334</v>
      </c>
      <c r="B5337" s="1" t="s">
        <v>21331</v>
      </c>
      <c r="C5337" s="1" t="s">
        <v>21332</v>
      </c>
      <c r="D5337" s="1" t="s">
        <v>21333</v>
      </c>
      <c r="E5337" s="1" t="s">
        <v>21334</v>
      </c>
      <c r="F5337" s="5">
        <v>269.86129760742102</v>
      </c>
      <c r="G5337" s="5">
        <v>272.36413574218699</v>
      </c>
      <c r="H5337" s="5">
        <v>259.31423950195301</v>
      </c>
      <c r="I5337" s="5">
        <v>267.17989095052036</v>
      </c>
      <c r="J5337" s="5">
        <v>264.34725952148398</v>
      </c>
      <c r="K5337" s="5">
        <v>267.66815185546801</v>
      </c>
      <c r="L5337" s="5">
        <v>253.25599670410099</v>
      </c>
      <c r="M5337" s="5">
        <v>261.75713602701768</v>
      </c>
      <c r="N5337" s="5">
        <v>326.521392822265</v>
      </c>
      <c r="O5337" s="5">
        <v>341.56082153320301</v>
      </c>
      <c r="P5337" s="5">
        <v>357.40847778320301</v>
      </c>
      <c r="Q5337" s="5">
        <v>341.83023071289034</v>
      </c>
      <c r="R5337" s="5">
        <v>259.27655029296801</v>
      </c>
      <c r="S5337" s="5">
        <v>264.22174072265602</v>
      </c>
      <c r="T5337" s="5">
        <v>281.04901123046801</v>
      </c>
      <c r="U5337" s="5">
        <v>268.18243408203074</v>
      </c>
      <c r="V5337" s="5">
        <v>215.880767822265</v>
      </c>
      <c r="W5337" s="5">
        <v>212.70513916015599</v>
      </c>
      <c r="X5337" s="5">
        <v>210.280014038085</v>
      </c>
      <c r="Y5337" s="5">
        <v>212.95530700683534</v>
      </c>
      <c r="Z5337" s="5">
        <v>320.05667114257801</v>
      </c>
      <c r="AA5337" s="5">
        <v>344.83346557617102</v>
      </c>
      <c r="AB5337" s="5">
        <v>326.8544921875</v>
      </c>
      <c r="AC5337" s="5">
        <v>330.58154296874972</v>
      </c>
      <c r="AD5337" s="5">
        <v>127.60991668701099</v>
      </c>
      <c r="AE5337" s="5">
        <v>132.453369140625</v>
      </c>
      <c r="AF5337" s="5">
        <v>142.94529724121</v>
      </c>
      <c r="AG5337" s="5">
        <v>134.33619435628199</v>
      </c>
      <c r="AH5337" s="5">
        <v>138.74623107910099</v>
      </c>
      <c r="AI5337" s="5">
        <v>148.82751464843699</v>
      </c>
      <c r="AJ5337" s="5">
        <v>132.88189697265599</v>
      </c>
      <c r="AK5337" s="5">
        <v>140.15188090006464</v>
      </c>
      <c r="AL5337" s="5">
        <v>312.39483642578102</v>
      </c>
      <c r="AM5337" s="5">
        <v>322.90081787109301</v>
      </c>
      <c r="AN5337" s="5">
        <v>317.31848144531199</v>
      </c>
      <c r="AO5337" s="5">
        <v>317.53804524739536</v>
      </c>
      <c r="AP5337" s="5">
        <v>177.82655334472599</v>
      </c>
      <c r="AQ5337" s="5">
        <v>182.38960266113199</v>
      </c>
      <c r="AR5337" s="5">
        <v>179.21224975585901</v>
      </c>
      <c r="AS5337" s="5">
        <v>179.80946858723902</v>
      </c>
      <c r="AT5337" s="5">
        <v>162.30026245117099</v>
      </c>
      <c r="AU5337" s="5">
        <v>193.73410034179599</v>
      </c>
      <c r="AV5337" s="5">
        <v>125.112014770507</v>
      </c>
      <c r="AW5337" s="5">
        <v>160.38212585449133</v>
      </c>
      <c r="AX5337" s="5">
        <v>154.857666015625</v>
      </c>
      <c r="AY5337" s="5">
        <v>119.158790588378</v>
      </c>
      <c r="AZ5337" s="5">
        <v>150.60041809082</v>
      </c>
      <c r="BA5337" s="5">
        <v>141.53895823160767</v>
      </c>
    </row>
    <row r="5338" spans="1:53" x14ac:dyDescent="0.2">
      <c r="A5338" s="1">
        <v>5335</v>
      </c>
      <c r="B5338" s="1" t="s">
        <v>21335</v>
      </c>
      <c r="C5338" s="1" t="s">
        <v>21336</v>
      </c>
      <c r="D5338" s="1" t="s">
        <v>21337</v>
      </c>
      <c r="E5338" s="1" t="s">
        <v>21338</v>
      </c>
      <c r="F5338" s="5">
        <v>1727.99780273437</v>
      </c>
      <c r="G5338" s="5">
        <v>1681.59106445312</v>
      </c>
      <c r="H5338" s="5">
        <v>1610.63134765625</v>
      </c>
      <c r="I5338" s="5">
        <v>1673.4067382812466</v>
      </c>
      <c r="J5338" s="5">
        <v>1771.50573730468</v>
      </c>
      <c r="K5338" s="5">
        <v>1834.25085449218</v>
      </c>
      <c r="L5338" s="5">
        <v>1776.75463867187</v>
      </c>
      <c r="M5338" s="5">
        <v>1794.1704101562434</v>
      </c>
      <c r="N5338" s="5">
        <v>992.12750244140602</v>
      </c>
      <c r="O5338" s="5">
        <v>1016.36322021484</v>
      </c>
      <c r="P5338" s="5">
        <v>1142.74768066406</v>
      </c>
      <c r="Q5338" s="5">
        <v>1050.4128011067687</v>
      </c>
      <c r="R5338" s="5">
        <v>1482.01403808593</v>
      </c>
      <c r="S5338" s="5">
        <v>1575.66479492187</v>
      </c>
      <c r="T5338" s="5">
        <v>1624.34619140625</v>
      </c>
      <c r="U5338" s="5">
        <v>1560.6750081380167</v>
      </c>
      <c r="V5338" s="5">
        <v>2500.0908203125</v>
      </c>
      <c r="W5338" s="5">
        <v>2696.85498046875</v>
      </c>
      <c r="X5338" s="5">
        <v>2574.125</v>
      </c>
      <c r="Y5338" s="5">
        <v>2590.35693359375</v>
      </c>
      <c r="Z5338" s="5">
        <v>2649.21508789062</v>
      </c>
      <c r="AA5338" s="5">
        <v>3051.55541992187</v>
      </c>
      <c r="AB5338" s="5">
        <v>2976.68872070312</v>
      </c>
      <c r="AC5338" s="5">
        <v>2892.4864095052035</v>
      </c>
      <c r="AD5338" s="5">
        <v>1699.94543457031</v>
      </c>
      <c r="AE5338" s="5">
        <v>1656.89636230468</v>
      </c>
      <c r="AF5338" s="5">
        <v>1697.85339355468</v>
      </c>
      <c r="AG5338" s="5">
        <v>1684.8983968098901</v>
      </c>
      <c r="AH5338" s="5">
        <v>1614.05358886718</v>
      </c>
      <c r="AI5338" s="5">
        <v>1606.50610351562</v>
      </c>
      <c r="AJ5338" s="5">
        <v>1839.82531738281</v>
      </c>
      <c r="AK5338" s="5">
        <v>1686.7950032552033</v>
      </c>
      <c r="AL5338" s="5">
        <v>1257.80590820312</v>
      </c>
      <c r="AM5338" s="5">
        <v>1105.43481445312</v>
      </c>
      <c r="AN5338" s="5">
        <v>1286.71044921875</v>
      </c>
      <c r="AO5338" s="5">
        <v>1216.6503906249966</v>
      </c>
      <c r="AP5338" s="5">
        <v>1737.36242675781</v>
      </c>
      <c r="AQ5338" s="5">
        <v>1644.18420410156</v>
      </c>
      <c r="AR5338" s="5">
        <v>1607.63647460937</v>
      </c>
      <c r="AS5338" s="5">
        <v>1663.0610351562466</v>
      </c>
      <c r="AT5338" s="5">
        <v>2943.57177734375</v>
      </c>
      <c r="AU5338" s="5">
        <v>2626.13549804687</v>
      </c>
      <c r="AV5338" s="5">
        <v>2906.50024414062</v>
      </c>
      <c r="AW5338" s="5">
        <v>2825.4025065104129</v>
      </c>
      <c r="AX5338" s="5">
        <v>2813.89868164062</v>
      </c>
      <c r="AY5338" s="5">
        <v>2532.86108398437</v>
      </c>
      <c r="AZ5338" s="5">
        <v>2521.39404296875</v>
      </c>
      <c r="BA5338" s="5">
        <v>2622.7179361979133</v>
      </c>
    </row>
    <row r="5339" spans="1:53" x14ac:dyDescent="0.2">
      <c r="A5339" s="1">
        <v>5336</v>
      </c>
      <c r="B5339" s="1" t="s">
        <v>21339</v>
      </c>
      <c r="C5339" s="1" t="s">
        <v>21340</v>
      </c>
      <c r="D5339" s="1" t="s">
        <v>21341</v>
      </c>
      <c r="E5339" s="1" t="s">
        <v>21342</v>
      </c>
      <c r="F5339" s="5">
        <v>122.633911132812</v>
      </c>
      <c r="G5339" s="5">
        <v>113.42739868164</v>
      </c>
      <c r="H5339" s="5">
        <v>119.901443481445</v>
      </c>
      <c r="I5339" s="5">
        <v>118.65425109863232</v>
      </c>
      <c r="J5339" s="5">
        <v>118.855903625488</v>
      </c>
      <c r="K5339" s="5">
        <v>122.55648040771401</v>
      </c>
      <c r="L5339" s="5">
        <v>102.756172180175</v>
      </c>
      <c r="M5339" s="5">
        <v>114.72285207112566</v>
      </c>
      <c r="N5339" s="5">
        <v>188.161529541015</v>
      </c>
      <c r="O5339" s="5">
        <v>202.28517150878901</v>
      </c>
      <c r="P5339" s="5">
        <v>201.71151733398401</v>
      </c>
      <c r="Q5339" s="5">
        <v>197.386072794596</v>
      </c>
      <c r="R5339" s="5">
        <v>163.12576293945301</v>
      </c>
      <c r="S5339" s="5">
        <v>182.308349609375</v>
      </c>
      <c r="T5339" s="5">
        <v>168.19525146484301</v>
      </c>
      <c r="U5339" s="5">
        <v>171.209788004557</v>
      </c>
      <c r="V5339" s="5">
        <v>109.38710021972599</v>
      </c>
      <c r="W5339" s="5">
        <v>120.068878173828</v>
      </c>
      <c r="X5339" s="5">
        <v>93.219001770019503</v>
      </c>
      <c r="Y5339" s="5">
        <v>107.55832672119118</v>
      </c>
      <c r="Z5339" s="5">
        <v>85.723388671875</v>
      </c>
      <c r="AA5339" s="5">
        <v>93.335945129394503</v>
      </c>
      <c r="AB5339" s="5">
        <v>94.001663208007798</v>
      </c>
      <c r="AC5339" s="5">
        <v>91.020332336425767</v>
      </c>
      <c r="AD5339" s="5">
        <v>125.84595489501901</v>
      </c>
      <c r="AE5339" s="5">
        <v>121.945014953613</v>
      </c>
      <c r="AF5339" s="5">
        <v>141.31753540039</v>
      </c>
      <c r="AG5339" s="5">
        <v>129.70283508300733</v>
      </c>
      <c r="AH5339" s="5">
        <v>116.323318481445</v>
      </c>
      <c r="AI5339" s="5">
        <v>115.18205261230401</v>
      </c>
      <c r="AJ5339" s="5">
        <v>129.70773315429599</v>
      </c>
      <c r="AK5339" s="5">
        <v>120.40436808268167</v>
      </c>
      <c r="AL5339" s="5">
        <v>247.26947021484301</v>
      </c>
      <c r="AM5339" s="5">
        <v>234.36222839355401</v>
      </c>
      <c r="AN5339" s="5">
        <v>257.69601440429602</v>
      </c>
      <c r="AO5339" s="5">
        <v>246.44257100423101</v>
      </c>
      <c r="AP5339" s="5">
        <v>130.94129943847599</v>
      </c>
      <c r="AQ5339" s="5">
        <v>127.98011779785099</v>
      </c>
      <c r="AR5339" s="5">
        <v>143.28861999511699</v>
      </c>
      <c r="AS5339" s="5">
        <v>134.07001241048133</v>
      </c>
      <c r="AT5339" s="5">
        <v>113.02781677246</v>
      </c>
      <c r="AU5339" s="5">
        <v>126.93840789794901</v>
      </c>
      <c r="AV5339" s="5">
        <v>156.61900329589801</v>
      </c>
      <c r="AW5339" s="5">
        <v>132.19507598876899</v>
      </c>
      <c r="AX5339" s="5">
        <v>155.19976806640599</v>
      </c>
      <c r="AY5339" s="5">
        <v>123.95289611816401</v>
      </c>
      <c r="AZ5339" s="5">
        <v>115.47547912597599</v>
      </c>
      <c r="BA5339" s="5">
        <v>131.54271443684866</v>
      </c>
    </row>
    <row r="5340" spans="1:53" x14ac:dyDescent="0.2">
      <c r="A5340" s="1">
        <v>5337</v>
      </c>
      <c r="B5340" s="1" t="s">
        <v>21343</v>
      </c>
      <c r="C5340" s="1" t="s">
        <v>21344</v>
      </c>
      <c r="D5340" s="1" t="s">
        <v>21345</v>
      </c>
      <c r="E5340" s="1" t="s">
        <v>21346</v>
      </c>
      <c r="F5340" s="5">
        <v>496.34826660156199</v>
      </c>
      <c r="G5340" s="5">
        <v>455.594482421875</v>
      </c>
      <c r="H5340" s="5">
        <v>488.63729858398398</v>
      </c>
      <c r="I5340" s="5">
        <v>480.19334920247366</v>
      </c>
      <c r="J5340" s="5">
        <v>442.96212768554602</v>
      </c>
      <c r="K5340" s="5">
        <v>473.88973999023398</v>
      </c>
      <c r="L5340" s="5">
        <v>449.93151855468699</v>
      </c>
      <c r="M5340" s="5">
        <v>455.59446207682231</v>
      </c>
      <c r="N5340" s="5">
        <v>183.96878051757801</v>
      </c>
      <c r="O5340" s="5">
        <v>250.18681335449199</v>
      </c>
      <c r="P5340" s="5">
        <v>285.56869506835898</v>
      </c>
      <c r="Q5340" s="5">
        <v>239.90809631347634</v>
      </c>
      <c r="R5340" s="5">
        <v>417.59622192382801</v>
      </c>
      <c r="S5340" s="5">
        <v>447.969970703125</v>
      </c>
      <c r="T5340" s="5">
        <v>433.65252685546801</v>
      </c>
      <c r="U5340" s="5">
        <v>433.07290649414034</v>
      </c>
      <c r="V5340" s="5">
        <v>294.474517822265</v>
      </c>
      <c r="W5340" s="5">
        <v>303.15658569335898</v>
      </c>
      <c r="X5340" s="5">
        <v>337.24188232421801</v>
      </c>
      <c r="Y5340" s="5">
        <v>311.62432861328062</v>
      </c>
      <c r="Z5340" s="5">
        <v>388.15896606445301</v>
      </c>
      <c r="AA5340" s="5">
        <v>476.95468139648398</v>
      </c>
      <c r="AB5340" s="5">
        <v>404.32855224609301</v>
      </c>
      <c r="AC5340" s="5">
        <v>423.14739990234335</v>
      </c>
      <c r="AD5340" s="5">
        <v>414.81140136718699</v>
      </c>
      <c r="AE5340" s="5">
        <v>412.02261352539</v>
      </c>
      <c r="AF5340" s="5">
        <v>371.53567504882801</v>
      </c>
      <c r="AG5340" s="5">
        <v>399.45656331380161</v>
      </c>
      <c r="AH5340" s="5">
        <v>408.68734741210898</v>
      </c>
      <c r="AI5340" s="5">
        <v>476.09884643554602</v>
      </c>
      <c r="AJ5340" s="5">
        <v>401.67828369140602</v>
      </c>
      <c r="AK5340" s="5">
        <v>428.82149251302036</v>
      </c>
      <c r="AL5340" s="5">
        <v>263.98580932617102</v>
      </c>
      <c r="AM5340" s="5">
        <v>235.07321166992099</v>
      </c>
      <c r="AN5340" s="5">
        <v>225.32284545898401</v>
      </c>
      <c r="AO5340" s="5">
        <v>241.46062215169204</v>
      </c>
      <c r="AP5340" s="5">
        <v>338.02426147460898</v>
      </c>
      <c r="AQ5340" s="5">
        <v>370.34503173828102</v>
      </c>
      <c r="AR5340" s="5">
        <v>345.42474365234301</v>
      </c>
      <c r="AS5340" s="5">
        <v>351.26467895507767</v>
      </c>
      <c r="AT5340" s="5">
        <v>248.17532348632801</v>
      </c>
      <c r="AU5340" s="5">
        <v>240.36749267578099</v>
      </c>
      <c r="AV5340" s="5">
        <v>237.689193725585</v>
      </c>
      <c r="AW5340" s="5">
        <v>242.07733662923135</v>
      </c>
      <c r="AX5340" s="5">
        <v>313.74224853515602</v>
      </c>
      <c r="AY5340" s="5">
        <v>377.55700683593699</v>
      </c>
      <c r="AZ5340" s="5">
        <v>412.80853271484301</v>
      </c>
      <c r="BA5340" s="5">
        <v>368.03592936197873</v>
      </c>
    </row>
    <row r="5341" spans="1:53" x14ac:dyDescent="0.2">
      <c r="A5341" s="1">
        <v>5338</v>
      </c>
      <c r="B5341" s="1" t="s">
        <v>21347</v>
      </c>
      <c r="C5341" s="1" t="s">
        <v>21348</v>
      </c>
      <c r="D5341" s="1" t="s">
        <v>21349</v>
      </c>
      <c r="E5341" s="1" t="s">
        <v>21350</v>
      </c>
      <c r="F5341" s="5">
        <v>53.471462249755803</v>
      </c>
      <c r="G5341" s="5">
        <v>55.857574462890597</v>
      </c>
      <c r="H5341" s="5">
        <v>62.981391906738203</v>
      </c>
      <c r="I5341" s="5">
        <v>57.436809539794865</v>
      </c>
      <c r="J5341" s="5">
        <v>55.406772613525298</v>
      </c>
      <c r="K5341" s="5">
        <v>54.845417022705</v>
      </c>
      <c r="L5341" s="5">
        <v>59.318935394287102</v>
      </c>
      <c r="M5341" s="5">
        <v>56.523708343505803</v>
      </c>
      <c r="N5341" s="5">
        <v>129.96185302734301</v>
      </c>
      <c r="O5341" s="5">
        <v>139.48626708984301</v>
      </c>
      <c r="P5341" s="5">
        <v>131.49072265625</v>
      </c>
      <c r="Q5341" s="5">
        <v>133.64628092447867</v>
      </c>
      <c r="R5341" s="5">
        <v>64.113395690917898</v>
      </c>
      <c r="S5341" s="5">
        <v>64.269554138183594</v>
      </c>
      <c r="T5341" s="5">
        <v>52.615238189697202</v>
      </c>
      <c r="U5341" s="5">
        <v>60.332729339599574</v>
      </c>
      <c r="V5341" s="5">
        <v>79.692405700683594</v>
      </c>
      <c r="W5341" s="5">
        <v>83.979438781738196</v>
      </c>
      <c r="X5341" s="5">
        <v>74.241874694824205</v>
      </c>
      <c r="Y5341" s="5">
        <v>79.304573059081989</v>
      </c>
      <c r="Z5341" s="5">
        <v>67.819938659667898</v>
      </c>
      <c r="AA5341" s="5">
        <v>61.986705780029297</v>
      </c>
      <c r="AB5341" s="5">
        <v>67.580818176269503</v>
      </c>
      <c r="AC5341" s="5">
        <v>65.795820871988909</v>
      </c>
      <c r="AD5341" s="5">
        <v>62.689529418945298</v>
      </c>
      <c r="AE5341" s="5">
        <v>69.039245605468693</v>
      </c>
      <c r="AF5341" s="5">
        <v>66.413314819335895</v>
      </c>
      <c r="AG5341" s="5">
        <v>66.047363281249957</v>
      </c>
      <c r="AH5341" s="5">
        <v>69.864074707031193</v>
      </c>
      <c r="AI5341" s="5">
        <v>59.303260803222599</v>
      </c>
      <c r="AJ5341" s="5">
        <v>69.083045959472599</v>
      </c>
      <c r="AK5341" s="5">
        <v>66.083460489908802</v>
      </c>
      <c r="AL5341" s="5">
        <v>111.702430725097</v>
      </c>
      <c r="AM5341" s="5">
        <v>100.77391052246</v>
      </c>
      <c r="AN5341" s="5">
        <v>99.999443054199205</v>
      </c>
      <c r="AO5341" s="5">
        <v>104.15859476725207</v>
      </c>
      <c r="AP5341" s="5">
        <v>60.992374420166001</v>
      </c>
      <c r="AQ5341" s="5">
        <v>54.181011199951101</v>
      </c>
      <c r="AR5341" s="5">
        <v>55.547771453857401</v>
      </c>
      <c r="AS5341" s="5">
        <v>56.907052357991496</v>
      </c>
      <c r="AT5341" s="5">
        <v>90.216049194335895</v>
      </c>
      <c r="AU5341" s="5">
        <v>96.654411315917898</v>
      </c>
      <c r="AV5341" s="5">
        <v>94.940956115722599</v>
      </c>
      <c r="AW5341" s="5">
        <v>93.937138875325459</v>
      </c>
      <c r="AX5341" s="5">
        <v>55.015415191650298</v>
      </c>
      <c r="AY5341" s="5">
        <v>65.921463012695298</v>
      </c>
      <c r="AZ5341" s="5">
        <v>45.561767578125</v>
      </c>
      <c r="BA5341" s="5">
        <v>55.499548594156863</v>
      </c>
    </row>
    <row r="5342" spans="1:53" x14ac:dyDescent="0.2">
      <c r="A5342" s="1">
        <v>5339</v>
      </c>
      <c r="B5342" s="1" t="s">
        <v>21351</v>
      </c>
      <c r="C5342" s="1" t="s">
        <v>21352</v>
      </c>
      <c r="D5342" s="1" t="s">
        <v>21353</v>
      </c>
      <c r="E5342" s="1" t="s">
        <v>21354</v>
      </c>
      <c r="F5342" s="5">
        <v>259.30917358398398</v>
      </c>
      <c r="G5342" s="5">
        <v>261.62722778320301</v>
      </c>
      <c r="H5342" s="5">
        <v>246.38928222656199</v>
      </c>
      <c r="I5342" s="5">
        <v>255.77522786458303</v>
      </c>
      <c r="J5342" s="5">
        <v>282.749267578125</v>
      </c>
      <c r="K5342" s="5">
        <v>264.46438598632801</v>
      </c>
      <c r="L5342" s="5">
        <v>269.93731689453102</v>
      </c>
      <c r="M5342" s="5">
        <v>272.38365681966133</v>
      </c>
      <c r="N5342" s="5">
        <v>215.95666503906199</v>
      </c>
      <c r="O5342" s="5">
        <v>235.20097351074199</v>
      </c>
      <c r="P5342" s="5">
        <v>190.19140625</v>
      </c>
      <c r="Q5342" s="5">
        <v>213.78301493326799</v>
      </c>
      <c r="R5342" s="5">
        <v>223.64262390136699</v>
      </c>
      <c r="S5342" s="5">
        <v>222.38345336914</v>
      </c>
      <c r="T5342" s="5">
        <v>201.49508666992099</v>
      </c>
      <c r="U5342" s="5">
        <v>215.84038798014265</v>
      </c>
      <c r="V5342" s="5">
        <v>320.47396850585898</v>
      </c>
      <c r="W5342" s="5">
        <v>345.37921142578102</v>
      </c>
      <c r="X5342" s="5">
        <v>308.52761840820301</v>
      </c>
      <c r="Y5342" s="5">
        <v>324.79359944661434</v>
      </c>
      <c r="Z5342" s="5">
        <v>354.89007568359301</v>
      </c>
      <c r="AA5342" s="5">
        <v>321.20098876953102</v>
      </c>
      <c r="AB5342" s="5">
        <v>325.32485961914</v>
      </c>
      <c r="AC5342" s="5">
        <v>333.80530802408799</v>
      </c>
      <c r="AD5342" s="5">
        <v>374.63073730468699</v>
      </c>
      <c r="AE5342" s="5">
        <v>386.49255371093699</v>
      </c>
      <c r="AF5342" s="5">
        <v>396.36486816406199</v>
      </c>
      <c r="AG5342" s="5">
        <v>385.82938639322862</v>
      </c>
      <c r="AH5342" s="5">
        <v>373.380615234375</v>
      </c>
      <c r="AI5342" s="5">
        <v>377.25936889648398</v>
      </c>
      <c r="AJ5342" s="5">
        <v>350.00286865234301</v>
      </c>
      <c r="AK5342" s="5">
        <v>366.88095092773398</v>
      </c>
      <c r="AL5342" s="5">
        <v>210.24282836914</v>
      </c>
      <c r="AM5342" s="5">
        <v>217.68778991699199</v>
      </c>
      <c r="AN5342" s="5">
        <v>210.041580200195</v>
      </c>
      <c r="AO5342" s="5">
        <v>212.65739949544232</v>
      </c>
      <c r="AP5342" s="5">
        <v>251.98571777343699</v>
      </c>
      <c r="AQ5342" s="5">
        <v>248.70474243164</v>
      </c>
      <c r="AR5342" s="5">
        <v>247.51477050781199</v>
      </c>
      <c r="AS5342" s="5">
        <v>249.40174357096302</v>
      </c>
      <c r="AT5342" s="5">
        <v>349.01458740234301</v>
      </c>
      <c r="AU5342" s="5">
        <v>340.09100341796801</v>
      </c>
      <c r="AV5342" s="5">
        <v>369.5927734375</v>
      </c>
      <c r="AW5342" s="5">
        <v>352.89945475260373</v>
      </c>
      <c r="AX5342" s="5">
        <v>346.48171997070301</v>
      </c>
      <c r="AY5342" s="5">
        <v>308.44091796875</v>
      </c>
      <c r="AZ5342" s="5">
        <v>306.728515625</v>
      </c>
      <c r="BA5342" s="5">
        <v>320.55038452148432</v>
      </c>
    </row>
    <row r="5343" spans="1:53" x14ac:dyDescent="0.2">
      <c r="A5343" s="1">
        <v>5340</v>
      </c>
      <c r="B5343" s="1" t="s">
        <v>21355</v>
      </c>
      <c r="C5343" s="1" t="s">
        <v>21356</v>
      </c>
      <c r="D5343" s="1" t="s">
        <v>21357</v>
      </c>
      <c r="E5343" s="1" t="s">
        <v>21358</v>
      </c>
      <c r="F5343" s="5">
        <v>907.93341064453102</v>
      </c>
      <c r="G5343" s="5">
        <v>1255.58532714843</v>
      </c>
      <c r="H5343" s="5">
        <v>1239.60412597656</v>
      </c>
      <c r="I5343" s="5">
        <v>1134.3742879231738</v>
      </c>
      <c r="J5343" s="5">
        <v>638.92590332031205</v>
      </c>
      <c r="K5343" s="5">
        <v>867.49212646484295</v>
      </c>
      <c r="L5343" s="5">
        <v>748.67681884765602</v>
      </c>
      <c r="M5343" s="5">
        <v>751.69828287760356</v>
      </c>
      <c r="N5343" s="5">
        <v>374.285400390625</v>
      </c>
      <c r="O5343" s="5">
        <v>323.10601806640602</v>
      </c>
      <c r="P5343" s="5">
        <v>398.65692138671801</v>
      </c>
      <c r="Q5343" s="5">
        <v>365.34944661458303</v>
      </c>
      <c r="R5343" s="5">
        <v>1191.31970214843</v>
      </c>
      <c r="S5343" s="5">
        <v>987.75549316406205</v>
      </c>
      <c r="T5343" s="5">
        <v>1070.78601074218</v>
      </c>
      <c r="U5343" s="5">
        <v>1083.2870686848908</v>
      </c>
      <c r="V5343" s="5">
        <v>668.35583496093705</v>
      </c>
      <c r="W5343" s="5">
        <v>802.54095458984295</v>
      </c>
      <c r="X5343" s="5">
        <v>740.19342041015602</v>
      </c>
      <c r="Y5343" s="5">
        <v>737.03006998697856</v>
      </c>
      <c r="Z5343" s="5">
        <v>736.58166503906205</v>
      </c>
      <c r="AA5343" s="5">
        <v>962.49627685546795</v>
      </c>
      <c r="AB5343" s="5">
        <v>711.38232421875</v>
      </c>
      <c r="AC5343" s="5">
        <v>803.4867553710933</v>
      </c>
      <c r="AD5343" s="5">
        <v>553.29376220703102</v>
      </c>
      <c r="AE5343" s="5">
        <v>875.45458984375</v>
      </c>
      <c r="AF5343" s="5">
        <v>618.50128173828102</v>
      </c>
      <c r="AG5343" s="5">
        <v>682.41654459635402</v>
      </c>
      <c r="AH5343" s="5">
        <v>734.19183349609295</v>
      </c>
      <c r="AI5343" s="5">
        <v>883.66217041015602</v>
      </c>
      <c r="AJ5343" s="5">
        <v>628.65179443359295</v>
      </c>
      <c r="AK5343" s="5">
        <v>748.83526611328068</v>
      </c>
      <c r="AL5343" s="5">
        <v>319.46347045898398</v>
      </c>
      <c r="AM5343" s="5">
        <v>330.83956909179602</v>
      </c>
      <c r="AN5343" s="5">
        <v>303.63229370117102</v>
      </c>
      <c r="AO5343" s="5">
        <v>317.97844441731701</v>
      </c>
      <c r="AP5343" s="5">
        <v>730.69323730468705</v>
      </c>
      <c r="AQ5343" s="5">
        <v>690.73278808593705</v>
      </c>
      <c r="AR5343" s="5">
        <v>646.20458984375</v>
      </c>
      <c r="AS5343" s="5">
        <v>689.21020507812466</v>
      </c>
      <c r="AT5343" s="5">
        <v>2118.9765625</v>
      </c>
      <c r="AU5343" s="5">
        <v>3239.07470703125</v>
      </c>
      <c r="AV5343" s="5">
        <v>1600.5009765625</v>
      </c>
      <c r="AW5343" s="5">
        <v>2319.5174153645835</v>
      </c>
      <c r="AX5343" s="5">
        <v>1685.32006835937</v>
      </c>
      <c r="AY5343" s="5">
        <v>1271.36877441406</v>
      </c>
      <c r="AZ5343" s="5">
        <v>1212.69567871093</v>
      </c>
      <c r="BA5343" s="5">
        <v>1389.7948404947867</v>
      </c>
    </row>
    <row r="5344" spans="1:53" x14ac:dyDescent="0.2">
      <c r="A5344" s="1">
        <v>5341</v>
      </c>
      <c r="B5344" s="1" t="s">
        <v>21359</v>
      </c>
      <c r="C5344" s="1" t="s">
        <v>21360</v>
      </c>
      <c r="D5344" s="1" t="s">
        <v>21361</v>
      </c>
      <c r="E5344" s="1" t="s">
        <v>21362</v>
      </c>
      <c r="F5344" s="5">
        <v>1399.13098144531</v>
      </c>
      <c r="G5344" s="5">
        <v>1437.74914550781</v>
      </c>
      <c r="H5344" s="5">
        <v>1451.87329101562</v>
      </c>
      <c r="I5344" s="5">
        <v>1429.5844726562466</v>
      </c>
      <c r="J5344" s="5">
        <v>1398.10485839843</v>
      </c>
      <c r="K5344" s="5">
        <v>1505.47045898437</v>
      </c>
      <c r="L5344" s="5">
        <v>1373.07348632812</v>
      </c>
      <c r="M5344" s="5">
        <v>1425.5496012369731</v>
      </c>
      <c r="N5344" s="5">
        <v>992.38586425781205</v>
      </c>
      <c r="O5344" s="5">
        <v>1099.73266601562</v>
      </c>
      <c r="P5344" s="5">
        <v>1006.34967041015</v>
      </c>
      <c r="Q5344" s="5">
        <v>1032.8227335611939</v>
      </c>
      <c r="R5344" s="5">
        <v>1047.42626953125</v>
      </c>
      <c r="S5344" s="5">
        <v>1028.95556640625</v>
      </c>
      <c r="T5344" s="5">
        <v>1193.68933105468</v>
      </c>
      <c r="U5344" s="5">
        <v>1090.0237223307267</v>
      </c>
      <c r="V5344" s="5">
        <v>1414.388671875</v>
      </c>
      <c r="W5344" s="5">
        <v>1387.51379394531</v>
      </c>
      <c r="X5344" s="5">
        <v>1404.06262207031</v>
      </c>
      <c r="Y5344" s="5">
        <v>1401.9883626302064</v>
      </c>
      <c r="Z5344" s="5">
        <v>1635.37512207031</v>
      </c>
      <c r="AA5344" s="5">
        <v>1578.38073730468</v>
      </c>
      <c r="AB5344" s="5">
        <v>1631.44519042968</v>
      </c>
      <c r="AC5344" s="5">
        <v>1615.0670166015568</v>
      </c>
      <c r="AD5344" s="5">
        <v>860.62188720703102</v>
      </c>
      <c r="AE5344" s="5">
        <v>851.72277832031205</v>
      </c>
      <c r="AF5344" s="5">
        <v>763.29846191406205</v>
      </c>
      <c r="AG5344" s="5">
        <v>825.21437581380178</v>
      </c>
      <c r="AH5344" s="5">
        <v>909.13464355468705</v>
      </c>
      <c r="AI5344" s="5">
        <v>919.99652099609295</v>
      </c>
      <c r="AJ5344" s="5">
        <v>883.91680908203102</v>
      </c>
      <c r="AK5344" s="5">
        <v>904.34932454427019</v>
      </c>
      <c r="AL5344" s="5">
        <v>795.6728515625</v>
      </c>
      <c r="AM5344" s="5">
        <v>922.08703613281205</v>
      </c>
      <c r="AN5344" s="5">
        <v>742.29052734375</v>
      </c>
      <c r="AO5344" s="5">
        <v>820.01680501302064</v>
      </c>
      <c r="AP5344" s="5">
        <v>896.25598144531205</v>
      </c>
      <c r="AQ5344" s="5">
        <v>918.5107421875</v>
      </c>
      <c r="AR5344" s="5">
        <v>919.73675537109295</v>
      </c>
      <c r="AS5344" s="5">
        <v>911.5011596679683</v>
      </c>
      <c r="AT5344" s="5">
        <v>1166.86169433593</v>
      </c>
      <c r="AU5344" s="5">
        <v>1084.32995605468</v>
      </c>
      <c r="AV5344" s="5">
        <v>1014.87976074218</v>
      </c>
      <c r="AW5344" s="5">
        <v>1088.6904703775965</v>
      </c>
      <c r="AX5344" s="5">
        <v>1087.92395019531</v>
      </c>
      <c r="AY5344" s="5">
        <v>1026.00183105468</v>
      </c>
      <c r="AZ5344" s="5">
        <v>951.89367675781205</v>
      </c>
      <c r="BA5344" s="5">
        <v>1021.939819335934</v>
      </c>
    </row>
    <row r="5345" spans="1:53" x14ac:dyDescent="0.2">
      <c r="A5345" s="1">
        <v>5342</v>
      </c>
      <c r="B5345" s="1" t="s">
        <v>21363</v>
      </c>
      <c r="C5345" s="1" t="s">
        <v>21364</v>
      </c>
      <c r="D5345" s="1" t="s">
        <v>21365</v>
      </c>
      <c r="E5345" s="1" t="s">
        <v>21366</v>
      </c>
      <c r="F5345" s="5">
        <v>2670.40063476562</v>
      </c>
      <c r="G5345" s="5">
        <v>2521.41723632812</v>
      </c>
      <c r="H5345" s="5">
        <v>2560.23681640625</v>
      </c>
      <c r="I5345" s="5">
        <v>2584.0182291666633</v>
      </c>
      <c r="J5345" s="5">
        <v>2634.25610351562</v>
      </c>
      <c r="K5345" s="5">
        <v>2443.24487304687</v>
      </c>
      <c r="L5345" s="5">
        <v>2513.822265625</v>
      </c>
      <c r="M5345" s="5">
        <v>2530.4410807291633</v>
      </c>
      <c r="N5345" s="5">
        <v>2074.19189453125</v>
      </c>
      <c r="O5345" s="5">
        <v>2274.09155273437</v>
      </c>
      <c r="P5345" s="5">
        <v>2253.56665039062</v>
      </c>
      <c r="Q5345" s="5">
        <v>2200.6166992187464</v>
      </c>
      <c r="R5345" s="5">
        <v>2058.99560546875</v>
      </c>
      <c r="S5345" s="5">
        <v>2186.39599609375</v>
      </c>
      <c r="T5345" s="5">
        <v>2061.62231445312</v>
      </c>
      <c r="U5345" s="5">
        <v>2102.3379720052067</v>
      </c>
      <c r="V5345" s="5">
        <v>2251.28637695312</v>
      </c>
      <c r="W5345" s="5">
        <v>2150.88012695312</v>
      </c>
      <c r="X5345" s="5">
        <v>2127.58251953125</v>
      </c>
      <c r="Y5345" s="5">
        <v>2176.5830078124968</v>
      </c>
      <c r="Z5345" s="5">
        <v>2653.32690429687</v>
      </c>
      <c r="AA5345" s="5">
        <v>2665.6982421875</v>
      </c>
      <c r="AB5345" s="5">
        <v>2579.33129882812</v>
      </c>
      <c r="AC5345" s="5">
        <v>2632.7854817708298</v>
      </c>
      <c r="AD5345" s="5">
        <v>3626.20336914062</v>
      </c>
      <c r="AE5345" s="5">
        <v>3459.28564453125</v>
      </c>
      <c r="AF5345" s="5">
        <v>3583.40869140625</v>
      </c>
      <c r="AG5345" s="5">
        <v>3556.2992350260397</v>
      </c>
      <c r="AH5345" s="5">
        <v>3115.88940429687</v>
      </c>
      <c r="AI5345" s="5">
        <v>3104.17846679687</v>
      </c>
      <c r="AJ5345" s="5">
        <v>3182.95092773437</v>
      </c>
      <c r="AK5345" s="5">
        <v>3134.33959960937</v>
      </c>
      <c r="AL5345" s="5">
        <v>1479.72485351562</v>
      </c>
      <c r="AM5345" s="5">
        <v>1597.44128417968</v>
      </c>
      <c r="AN5345" s="5">
        <v>1603.41479492187</v>
      </c>
      <c r="AO5345" s="5">
        <v>1560.1936442057231</v>
      </c>
      <c r="AP5345" s="5">
        <v>2118.2734375</v>
      </c>
      <c r="AQ5345" s="5">
        <v>2035.43347167968</v>
      </c>
      <c r="AR5345" s="5">
        <v>2013.65698242187</v>
      </c>
      <c r="AS5345" s="5">
        <v>2055.7879638671834</v>
      </c>
      <c r="AT5345" s="5">
        <v>2489.38037109375</v>
      </c>
      <c r="AU5345" s="5">
        <v>1998.81420898437</v>
      </c>
      <c r="AV5345" s="5">
        <v>2554.64794921875</v>
      </c>
      <c r="AW5345" s="5">
        <v>2347.6141764322897</v>
      </c>
      <c r="AX5345" s="5">
        <v>2090.42065429687</v>
      </c>
      <c r="AY5345" s="5">
        <v>1968.13330078125</v>
      </c>
      <c r="AZ5345" s="5">
        <v>1842.34191894531</v>
      </c>
      <c r="BA5345" s="5">
        <v>1966.9652913411435</v>
      </c>
    </row>
    <row r="5346" spans="1:53" x14ac:dyDescent="0.2">
      <c r="A5346" s="1">
        <v>5343</v>
      </c>
      <c r="B5346" s="1" t="s">
        <v>21367</v>
      </c>
      <c r="C5346" s="1" t="s">
        <v>21368</v>
      </c>
      <c r="D5346" s="1" t="s">
        <v>21369</v>
      </c>
      <c r="E5346" s="1" t="s">
        <v>21370</v>
      </c>
      <c r="F5346" s="5">
        <v>241.55015563964801</v>
      </c>
      <c r="G5346" s="5">
        <v>273.63601684570301</v>
      </c>
      <c r="H5346" s="5">
        <v>290.88088989257801</v>
      </c>
      <c r="I5346" s="5">
        <v>268.68902079264302</v>
      </c>
      <c r="J5346" s="5">
        <v>240.89202880859301</v>
      </c>
      <c r="K5346" s="5">
        <v>212.11460876464801</v>
      </c>
      <c r="L5346" s="5">
        <v>146.26899719238199</v>
      </c>
      <c r="M5346" s="5">
        <v>199.75854492187435</v>
      </c>
      <c r="N5346" s="5">
        <v>186.18322753906199</v>
      </c>
      <c r="O5346" s="5">
        <v>206.02502441406199</v>
      </c>
      <c r="P5346" s="5">
        <v>288.37933349609301</v>
      </c>
      <c r="Q5346" s="5">
        <v>226.86252848307231</v>
      </c>
      <c r="R5346" s="5">
        <v>191.02941894531199</v>
      </c>
      <c r="S5346" s="5">
        <v>173.394287109375</v>
      </c>
      <c r="T5346" s="5">
        <v>147.04718017578099</v>
      </c>
      <c r="U5346" s="5">
        <v>170.49029541015599</v>
      </c>
      <c r="V5346" s="5">
        <v>177.29205322265599</v>
      </c>
      <c r="W5346" s="5">
        <v>151.94769287109301</v>
      </c>
      <c r="X5346" s="5">
        <v>178.93020629882801</v>
      </c>
      <c r="Y5346" s="5">
        <v>169.38998413085901</v>
      </c>
      <c r="Z5346" s="5">
        <v>176.036041259765</v>
      </c>
      <c r="AA5346" s="5">
        <v>193.542221069335</v>
      </c>
      <c r="AB5346" s="5">
        <v>163.222412109375</v>
      </c>
      <c r="AC5346" s="5">
        <v>177.60022481282499</v>
      </c>
      <c r="AD5346" s="5">
        <v>124.25225067138599</v>
      </c>
      <c r="AE5346" s="5">
        <v>142.28338623046801</v>
      </c>
      <c r="AF5346" s="5">
        <v>133.94563293457</v>
      </c>
      <c r="AG5346" s="5">
        <v>133.49375661214131</v>
      </c>
      <c r="AH5346" s="5">
        <v>102.61455535888599</v>
      </c>
      <c r="AI5346" s="5">
        <v>101.851348876953</v>
      </c>
      <c r="AJ5346" s="5">
        <v>126.72677612304599</v>
      </c>
      <c r="AK5346" s="5">
        <v>110.39756011962834</v>
      </c>
      <c r="AL5346" s="5">
        <v>263.57037353515602</v>
      </c>
      <c r="AM5346" s="5">
        <v>149.25643920898401</v>
      </c>
      <c r="AN5346" s="5">
        <v>139.74493408203099</v>
      </c>
      <c r="AO5346" s="5">
        <v>184.19058227539037</v>
      </c>
      <c r="AP5346" s="5">
        <v>138.77812194824199</v>
      </c>
      <c r="AQ5346" s="5">
        <v>141.31051635742099</v>
      </c>
      <c r="AR5346" s="5">
        <v>118.46050262451099</v>
      </c>
      <c r="AS5346" s="5">
        <v>132.84971364339131</v>
      </c>
      <c r="AX5346" s="5">
        <v>145.79512023925699</v>
      </c>
      <c r="AY5346" s="5">
        <v>133.36738586425699</v>
      </c>
      <c r="AZ5346" s="5">
        <v>117.003364562988</v>
      </c>
      <c r="BA5346" s="5">
        <v>132.05529022216732</v>
      </c>
    </row>
    <row r="5347" spans="1:53" x14ac:dyDescent="0.2">
      <c r="A5347" s="1">
        <v>5344</v>
      </c>
      <c r="B5347" s="1" t="s">
        <v>21371</v>
      </c>
      <c r="C5347" s="1" t="s">
        <v>21372</v>
      </c>
      <c r="D5347" s="1" t="s">
        <v>21373</v>
      </c>
      <c r="E5347" s="1" t="s">
        <v>21374</v>
      </c>
      <c r="F5347" s="5">
        <v>148.13827514648401</v>
      </c>
      <c r="G5347" s="5">
        <v>153.52653503417901</v>
      </c>
      <c r="H5347" s="5">
        <v>153.58151245117099</v>
      </c>
      <c r="I5347" s="5">
        <v>151.74877421061134</v>
      </c>
      <c r="J5347" s="5">
        <v>146.35079956054599</v>
      </c>
      <c r="K5347" s="5">
        <v>145.77078247070301</v>
      </c>
      <c r="L5347" s="5">
        <v>135.75286865234301</v>
      </c>
      <c r="M5347" s="5">
        <v>142.62481689453065</v>
      </c>
      <c r="N5347" s="5">
        <v>481.79721069335898</v>
      </c>
      <c r="O5347" s="5">
        <v>477.860595703125</v>
      </c>
      <c r="P5347" s="5">
        <v>443.160064697265</v>
      </c>
      <c r="Q5347" s="5">
        <v>467.6059570312496</v>
      </c>
      <c r="R5347" s="5">
        <v>234.71324157714801</v>
      </c>
      <c r="S5347" s="5">
        <v>212.976791381835</v>
      </c>
      <c r="T5347" s="5">
        <v>213.364974975585</v>
      </c>
      <c r="U5347" s="5">
        <v>220.35166931152267</v>
      </c>
      <c r="V5347" s="5">
        <v>164.15441894531199</v>
      </c>
      <c r="W5347" s="5">
        <v>172.76235961914</v>
      </c>
      <c r="X5347" s="5">
        <v>155.60827636718699</v>
      </c>
      <c r="Y5347" s="5">
        <v>164.17501831054633</v>
      </c>
      <c r="Z5347" s="5">
        <v>139.19104003906199</v>
      </c>
      <c r="AA5347" s="5">
        <v>129.55233764648401</v>
      </c>
      <c r="AB5347" s="5">
        <v>137.19155883789</v>
      </c>
      <c r="AC5347" s="5">
        <v>135.31164550781199</v>
      </c>
      <c r="AD5347" s="5">
        <v>177.87763977050699</v>
      </c>
      <c r="AE5347" s="5">
        <v>163.76872253417901</v>
      </c>
      <c r="AF5347" s="5">
        <v>174.02386474609301</v>
      </c>
      <c r="AG5347" s="5">
        <v>171.89007568359298</v>
      </c>
      <c r="AH5347" s="5">
        <v>167.61614990234301</v>
      </c>
      <c r="AI5347" s="5">
        <v>166.09408569335901</v>
      </c>
      <c r="AJ5347" s="5">
        <v>145.82023620605401</v>
      </c>
      <c r="AK5347" s="5">
        <v>159.84349060058534</v>
      </c>
      <c r="AL5347" s="5">
        <v>443.106689453125</v>
      </c>
      <c r="AM5347" s="5">
        <v>450.25692749023398</v>
      </c>
      <c r="AN5347" s="5">
        <v>483.04342651367102</v>
      </c>
      <c r="AO5347" s="5">
        <v>458.80234781900998</v>
      </c>
      <c r="AP5347" s="5">
        <v>216.06193542480401</v>
      </c>
      <c r="AQ5347" s="5">
        <v>235.33381652832</v>
      </c>
      <c r="AR5347" s="5">
        <v>225.91146850585901</v>
      </c>
      <c r="AS5347" s="5">
        <v>225.76907348632767</v>
      </c>
      <c r="AT5347" s="5">
        <v>180.027084350585</v>
      </c>
      <c r="AU5347" s="5">
        <v>163.57856750488199</v>
      </c>
      <c r="AV5347" s="5">
        <v>166.82008361816401</v>
      </c>
      <c r="AW5347" s="5">
        <v>170.14191182454366</v>
      </c>
      <c r="AX5347" s="5">
        <v>148.14958190917901</v>
      </c>
      <c r="AY5347" s="5">
        <v>161.20162963867099</v>
      </c>
      <c r="AZ5347" s="5">
        <v>149.88801574707</v>
      </c>
      <c r="BA5347" s="5">
        <v>153.07974243163997</v>
      </c>
    </row>
    <row r="5348" spans="1:53" x14ac:dyDescent="0.2">
      <c r="A5348" s="1">
        <v>5345</v>
      </c>
      <c r="B5348" s="1" t="s">
        <v>21375</v>
      </c>
      <c r="C5348" s="1" t="s">
        <v>21376</v>
      </c>
      <c r="D5348" s="1" t="s">
        <v>21377</v>
      </c>
      <c r="E5348" s="1" t="s">
        <v>21378</v>
      </c>
      <c r="F5348" s="5">
        <v>84.458702087402301</v>
      </c>
      <c r="G5348" s="5">
        <v>116.441024780273</v>
      </c>
      <c r="H5348" s="5">
        <v>101.94003295898401</v>
      </c>
      <c r="I5348" s="5">
        <v>100.94658660888643</v>
      </c>
      <c r="J5348" s="5">
        <v>92.090126037597599</v>
      </c>
      <c r="K5348" s="5">
        <v>83.905410766601506</v>
      </c>
      <c r="L5348" s="5">
        <v>141.75541687011699</v>
      </c>
      <c r="M5348" s="5">
        <v>105.91698455810536</v>
      </c>
      <c r="N5348" s="5">
        <v>52.365234375</v>
      </c>
      <c r="O5348" s="5">
        <v>54.628452301025298</v>
      </c>
      <c r="P5348" s="5">
        <v>61.619209289550703</v>
      </c>
      <c r="Q5348" s="5">
        <v>56.204298655191998</v>
      </c>
      <c r="R5348" s="5">
        <v>49.9228706359863</v>
      </c>
      <c r="S5348" s="5">
        <v>33.828273773193303</v>
      </c>
      <c r="T5348" s="5">
        <v>44.696315765380803</v>
      </c>
      <c r="U5348" s="5">
        <v>42.815820058186802</v>
      </c>
      <c r="V5348" s="5">
        <v>16.460084915161101</v>
      </c>
      <c r="W5348" s="5">
        <v>22.732713699340799</v>
      </c>
      <c r="X5348" s="5">
        <v>23.1819858551025</v>
      </c>
      <c r="Y5348" s="5">
        <v>20.791594823201464</v>
      </c>
      <c r="Z5348" s="5">
        <v>65.296417236328097</v>
      </c>
      <c r="AA5348" s="5">
        <v>143.81632995605401</v>
      </c>
      <c r="AB5348" s="5">
        <v>82.765449523925696</v>
      </c>
      <c r="AC5348" s="5">
        <v>97.292732238769261</v>
      </c>
      <c r="AE5348" s="5">
        <v>29.543796539306602</v>
      </c>
      <c r="AF5348" s="5">
        <v>28.8130569458007</v>
      </c>
      <c r="AG5348" s="5">
        <v>29.178426742553651</v>
      </c>
      <c r="AL5348" s="5">
        <v>24.389804840087798</v>
      </c>
      <c r="AN5348" s="5">
        <v>33.9906616210937</v>
      </c>
      <c r="AO5348" s="5">
        <v>29.190233230590749</v>
      </c>
      <c r="AP5348" s="5">
        <v>47.750709533691399</v>
      </c>
      <c r="AQ5348" s="5">
        <v>19.709703445434499</v>
      </c>
      <c r="AR5348" s="5">
        <v>44.401622772216797</v>
      </c>
      <c r="AS5348" s="5">
        <v>37.287345250447565</v>
      </c>
      <c r="AU5348" s="5">
        <v>13.1849164962768</v>
      </c>
      <c r="AV5348" s="5">
        <v>17.599754333496001</v>
      </c>
      <c r="AW5348" s="5">
        <v>15.3923354148864</v>
      </c>
      <c r="AX5348" s="5">
        <v>16.1421089172363</v>
      </c>
      <c r="AY5348" s="5">
        <v>20.1997375488281</v>
      </c>
      <c r="AZ5348" s="5">
        <v>27.695093154907202</v>
      </c>
      <c r="BA5348" s="5">
        <v>21.345646540323866</v>
      </c>
    </row>
    <row r="5349" spans="1:53" x14ac:dyDescent="0.2">
      <c r="A5349" s="1">
        <v>5346</v>
      </c>
      <c r="B5349" s="1" t="s">
        <v>21379</v>
      </c>
      <c r="C5349" s="1" t="s">
        <v>21380</v>
      </c>
      <c r="D5349" s="1" t="s">
        <v>21381</v>
      </c>
      <c r="E5349" s="1" t="s">
        <v>21382</v>
      </c>
      <c r="F5349" s="5">
        <v>41.968070983886697</v>
      </c>
      <c r="G5349" s="5">
        <v>74.333480834960895</v>
      </c>
      <c r="H5349" s="5">
        <v>48.650230407714801</v>
      </c>
      <c r="I5349" s="5">
        <v>54.983927408854129</v>
      </c>
      <c r="J5349" s="5">
        <v>52.617019653320298</v>
      </c>
      <c r="K5349" s="5">
        <v>63.414890289306598</v>
      </c>
      <c r="L5349" s="5">
        <v>54.4172973632812</v>
      </c>
      <c r="M5349" s="5">
        <v>56.816402435302699</v>
      </c>
      <c r="N5349" s="5">
        <v>82.000137329101506</v>
      </c>
      <c r="O5349" s="5">
        <v>86.273765563964801</v>
      </c>
      <c r="P5349" s="5">
        <v>90.991989135742102</v>
      </c>
      <c r="Q5349" s="5">
        <v>86.421964009602789</v>
      </c>
      <c r="R5349" s="5">
        <v>85.397735595703097</v>
      </c>
      <c r="S5349" s="5">
        <v>102.44434356689401</v>
      </c>
      <c r="T5349" s="5">
        <v>78.181175231933594</v>
      </c>
      <c r="U5349" s="5">
        <v>88.674418131510222</v>
      </c>
      <c r="V5349" s="5">
        <v>61.575313568115199</v>
      </c>
      <c r="W5349" s="5">
        <v>66.942359924316406</v>
      </c>
      <c r="X5349" s="5">
        <v>64.389266967773395</v>
      </c>
      <c r="Y5349" s="5">
        <v>64.302313486735002</v>
      </c>
      <c r="Z5349" s="5">
        <v>64.414939880371094</v>
      </c>
      <c r="AA5349" s="5">
        <v>49.776504516601499</v>
      </c>
      <c r="AB5349" s="5">
        <v>44.879310607910099</v>
      </c>
      <c r="AC5349" s="5">
        <v>53.023585001627566</v>
      </c>
      <c r="AD5349" s="5">
        <v>53.628108978271399</v>
      </c>
      <c r="AE5349" s="5">
        <v>53.661102294921797</v>
      </c>
      <c r="AF5349" s="5">
        <v>51.733142852783203</v>
      </c>
      <c r="AG5349" s="5">
        <v>53.007451375325466</v>
      </c>
      <c r="AH5349" s="5">
        <v>47.690212249755803</v>
      </c>
      <c r="AI5349" s="5">
        <v>70.009101867675696</v>
      </c>
      <c r="AJ5349" s="5">
        <v>44.108631134033203</v>
      </c>
      <c r="AK5349" s="5">
        <v>53.935981750488232</v>
      </c>
      <c r="AL5349" s="5">
        <v>82.174880981445298</v>
      </c>
      <c r="AM5349" s="5">
        <v>89.749099731445298</v>
      </c>
      <c r="AN5349" s="5">
        <v>86.513282775878906</v>
      </c>
      <c r="AO5349" s="5">
        <v>86.145754496256515</v>
      </c>
      <c r="AP5349" s="5">
        <v>56.795997619628899</v>
      </c>
      <c r="AQ5349" s="5">
        <v>66.835998535156193</v>
      </c>
      <c r="AR5349" s="5">
        <v>54.243198394775298</v>
      </c>
      <c r="AS5349" s="5">
        <v>59.291731516520137</v>
      </c>
      <c r="AU5349" s="5">
        <v>6.6096515655517498</v>
      </c>
      <c r="AV5349" s="5">
        <v>12.1347751617431</v>
      </c>
      <c r="AW5349" s="5">
        <v>9.3722133636474254</v>
      </c>
      <c r="AX5349" s="5">
        <v>22.392103195190401</v>
      </c>
      <c r="AY5349" s="5">
        <v>44.523841857910099</v>
      </c>
      <c r="AZ5349" s="5">
        <v>36.187526702880803</v>
      </c>
      <c r="BA5349" s="5">
        <v>34.367823918660434</v>
      </c>
    </row>
    <row r="5350" spans="1:53" x14ac:dyDescent="0.2">
      <c r="A5350" s="1">
        <v>5347</v>
      </c>
      <c r="B5350" s="1" t="s">
        <v>21383</v>
      </c>
      <c r="C5350" s="1" t="s">
        <v>21384</v>
      </c>
      <c r="D5350" s="1" t="s">
        <v>21385</v>
      </c>
      <c r="E5350" s="1" t="s">
        <v>21386</v>
      </c>
      <c r="F5350" s="5">
        <v>665.379638671875</v>
      </c>
      <c r="G5350" s="5">
        <v>661.76910400390602</v>
      </c>
      <c r="H5350" s="5">
        <v>731.53857421875</v>
      </c>
      <c r="I5350" s="5">
        <v>686.22910563151038</v>
      </c>
      <c r="J5350" s="5">
        <v>717.27685546875</v>
      </c>
      <c r="K5350" s="5">
        <v>632.98980712890602</v>
      </c>
      <c r="L5350" s="5">
        <v>750.12756347656205</v>
      </c>
      <c r="M5350" s="5">
        <v>700.13140869140591</v>
      </c>
      <c r="N5350" s="5">
        <v>594.30047607421795</v>
      </c>
      <c r="O5350" s="5">
        <v>566.09320068359295</v>
      </c>
      <c r="P5350" s="5">
        <v>500.38391113281199</v>
      </c>
      <c r="Q5350" s="5">
        <v>553.59252929687432</v>
      </c>
      <c r="R5350" s="5">
        <v>552.41101074218705</v>
      </c>
      <c r="S5350" s="5">
        <v>534.94970703125</v>
      </c>
      <c r="T5350" s="5">
        <v>584.070556640625</v>
      </c>
      <c r="U5350" s="5">
        <v>557.14375813802064</v>
      </c>
      <c r="V5350" s="5">
        <v>869.84680175781205</v>
      </c>
      <c r="W5350" s="5">
        <v>870.90435791015602</v>
      </c>
      <c r="X5350" s="5">
        <v>815.47473144531205</v>
      </c>
      <c r="Y5350" s="5">
        <v>852.07529703776015</v>
      </c>
      <c r="Z5350" s="5">
        <v>806.40887451171795</v>
      </c>
      <c r="AA5350" s="5">
        <v>743.94989013671795</v>
      </c>
      <c r="AB5350" s="5">
        <v>859.17529296875</v>
      </c>
      <c r="AC5350" s="5">
        <v>803.17801920572856</v>
      </c>
      <c r="AD5350" s="5">
        <v>644.64123535156205</v>
      </c>
      <c r="AE5350" s="5">
        <v>705.59490966796795</v>
      </c>
      <c r="AF5350" s="5">
        <v>691.56939697265602</v>
      </c>
      <c r="AG5350" s="5">
        <v>680.60184733072867</v>
      </c>
      <c r="AH5350" s="5">
        <v>652.22210693359295</v>
      </c>
      <c r="AI5350" s="5">
        <v>651.96417236328102</v>
      </c>
      <c r="AJ5350" s="5">
        <v>684.68908691406205</v>
      </c>
      <c r="AK5350" s="5">
        <v>662.95845540364542</v>
      </c>
      <c r="AL5350" s="5">
        <v>524.143798828125</v>
      </c>
      <c r="AM5350" s="5">
        <v>567.046875</v>
      </c>
      <c r="AN5350" s="5">
        <v>592.40789794921795</v>
      </c>
      <c r="AO5350" s="5">
        <v>561.19952392578091</v>
      </c>
      <c r="AP5350" s="5">
        <v>532.91650390625</v>
      </c>
      <c r="AQ5350" s="5">
        <v>564.55383300781205</v>
      </c>
      <c r="AR5350" s="5">
        <v>533.49987792968705</v>
      </c>
      <c r="AS5350" s="5">
        <v>543.65673828124966</v>
      </c>
      <c r="AT5350" s="5">
        <v>780.25970458984295</v>
      </c>
      <c r="AU5350" s="5">
        <v>887.00628662109295</v>
      </c>
      <c r="AV5350" s="5">
        <v>920.3310546875</v>
      </c>
      <c r="AW5350" s="5">
        <v>862.53234863281193</v>
      </c>
      <c r="AX5350" s="5">
        <v>718.66510009765602</v>
      </c>
      <c r="AY5350" s="5">
        <v>654.439208984375</v>
      </c>
      <c r="AZ5350" s="5">
        <v>700.62744140625</v>
      </c>
      <c r="BA5350" s="5">
        <v>691.24391682942712</v>
      </c>
    </row>
    <row r="5351" spans="1:53" x14ac:dyDescent="0.2">
      <c r="A5351" s="1">
        <v>5348</v>
      </c>
      <c r="B5351" s="1" t="s">
        <v>21387</v>
      </c>
      <c r="C5351" s="1" t="s">
        <v>21388</v>
      </c>
      <c r="D5351" s="1" t="s">
        <v>21389</v>
      </c>
      <c r="E5351" s="1" t="s">
        <v>21390</v>
      </c>
      <c r="F5351" s="5">
        <v>1526.48681640625</v>
      </c>
      <c r="G5351" s="5">
        <v>1305.859375</v>
      </c>
      <c r="H5351" s="5">
        <v>1589.28674316406</v>
      </c>
      <c r="I5351" s="5">
        <v>1473.8776448567698</v>
      </c>
      <c r="J5351" s="5">
        <v>856.62908935546795</v>
      </c>
      <c r="K5351" s="5">
        <v>1158.21459960937</v>
      </c>
      <c r="L5351" s="5">
        <v>1059.49877929687</v>
      </c>
      <c r="M5351" s="5">
        <v>1024.7808227539026</v>
      </c>
      <c r="N5351" s="5">
        <v>679.65728759765602</v>
      </c>
      <c r="O5351" s="5">
        <v>439.24853515625</v>
      </c>
      <c r="P5351" s="5">
        <v>638.61322021484295</v>
      </c>
      <c r="Q5351" s="5">
        <v>585.83968098958303</v>
      </c>
      <c r="R5351" s="5">
        <v>1034.42919921875</v>
      </c>
      <c r="S5351" s="5">
        <v>1100.70458984375</v>
      </c>
      <c r="T5351" s="5">
        <v>1106.36645507812</v>
      </c>
      <c r="U5351" s="5">
        <v>1080.5000813802067</v>
      </c>
      <c r="V5351" s="5">
        <v>668.03936767578102</v>
      </c>
      <c r="W5351" s="5">
        <v>826.66204833984295</v>
      </c>
      <c r="X5351" s="5">
        <v>666.739013671875</v>
      </c>
      <c r="Y5351" s="5">
        <v>720.4801432291664</v>
      </c>
      <c r="Z5351" s="5">
        <v>1040.79077148437</v>
      </c>
      <c r="AA5351" s="5">
        <v>1266.18078613281</v>
      </c>
      <c r="AB5351" s="5">
        <v>1107.39587402343</v>
      </c>
      <c r="AC5351" s="5">
        <v>1138.1224772135367</v>
      </c>
      <c r="AD5351" s="5">
        <v>888.06365966796795</v>
      </c>
      <c r="AE5351" s="5">
        <v>892.54772949218705</v>
      </c>
      <c r="AF5351" s="5">
        <v>623.60339355468705</v>
      </c>
      <c r="AG5351" s="5">
        <v>801.40492757161394</v>
      </c>
      <c r="AH5351" s="5">
        <v>508.30154418945301</v>
      </c>
      <c r="AI5351" s="5">
        <v>573.240234375</v>
      </c>
      <c r="AJ5351" s="5">
        <v>565.78826904296795</v>
      </c>
      <c r="AK5351" s="5">
        <v>549.11001586914028</v>
      </c>
      <c r="AL5351" s="5">
        <v>508.21685791015602</v>
      </c>
      <c r="AM5351" s="5">
        <v>356.65692138671801</v>
      </c>
      <c r="AN5351" s="5">
        <v>360.49444580078102</v>
      </c>
      <c r="AO5351" s="5">
        <v>408.45607503255172</v>
      </c>
      <c r="AP5351" s="5">
        <v>451.198150634765</v>
      </c>
      <c r="AQ5351" s="5">
        <v>565.14654541015602</v>
      </c>
      <c r="AR5351" s="5">
        <v>521.80694580078102</v>
      </c>
      <c r="AS5351" s="5">
        <v>512.71721394856729</v>
      </c>
      <c r="AT5351" s="5">
        <v>669.82800292968705</v>
      </c>
      <c r="AU5351" s="5">
        <v>508.56774902343699</v>
      </c>
      <c r="AV5351" s="5">
        <v>384.78430175781199</v>
      </c>
      <c r="AW5351" s="5">
        <v>521.06001790364542</v>
      </c>
      <c r="AX5351" s="5">
        <v>781.80096435546795</v>
      </c>
      <c r="AY5351" s="5">
        <v>648.35845947265602</v>
      </c>
      <c r="AZ5351" s="5">
        <v>455.73257446289</v>
      </c>
      <c r="BA5351" s="5">
        <v>628.63066609700468</v>
      </c>
    </row>
    <row r="5352" spans="1:53" x14ac:dyDescent="0.2">
      <c r="A5352" s="1">
        <v>5349</v>
      </c>
      <c r="B5352" s="1" t="s">
        <v>21391</v>
      </c>
      <c r="C5352" s="1" t="s">
        <v>21392</v>
      </c>
      <c r="D5352" s="1" t="s">
        <v>21393</v>
      </c>
      <c r="E5352" s="1" t="s">
        <v>21394</v>
      </c>
      <c r="F5352" s="5">
        <v>169.91146850585901</v>
      </c>
      <c r="G5352" s="5">
        <v>188.57789611816401</v>
      </c>
      <c r="H5352" s="5">
        <v>172.61410522460901</v>
      </c>
      <c r="I5352" s="5">
        <v>177.034489949544</v>
      </c>
      <c r="J5352" s="5">
        <v>167.98783874511699</v>
      </c>
      <c r="K5352" s="5">
        <v>127.685493469238</v>
      </c>
      <c r="L5352" s="5">
        <v>177.64772033691401</v>
      </c>
      <c r="M5352" s="5">
        <v>157.77368418375633</v>
      </c>
      <c r="N5352" s="5">
        <v>438.916015625</v>
      </c>
      <c r="O5352" s="5">
        <v>445.32907104492102</v>
      </c>
      <c r="P5352" s="5">
        <v>447.10021972656199</v>
      </c>
      <c r="Q5352" s="5">
        <v>443.78176879882767</v>
      </c>
      <c r="R5352" s="5">
        <v>206.05755615234301</v>
      </c>
      <c r="S5352" s="5">
        <v>205.04588317871</v>
      </c>
      <c r="T5352" s="5">
        <v>254.17213439941401</v>
      </c>
      <c r="U5352" s="5">
        <v>221.75852457682231</v>
      </c>
      <c r="V5352" s="5">
        <v>265.86294555664</v>
      </c>
      <c r="W5352" s="5">
        <v>243.48695373535099</v>
      </c>
      <c r="X5352" s="5">
        <v>226.61328125</v>
      </c>
      <c r="Y5352" s="5">
        <v>245.32106018066369</v>
      </c>
      <c r="Z5352" s="5">
        <v>195.50079345703099</v>
      </c>
      <c r="AA5352" s="5">
        <v>207.0771484375</v>
      </c>
      <c r="AB5352" s="5">
        <v>221.49366760253901</v>
      </c>
      <c r="AC5352" s="5">
        <v>208.0238698323567</v>
      </c>
      <c r="AD5352" s="5">
        <v>212.39553833007801</v>
      </c>
      <c r="AE5352" s="5">
        <v>250.65115356445301</v>
      </c>
      <c r="AF5352" s="5">
        <v>289.53970336914</v>
      </c>
      <c r="AG5352" s="5">
        <v>250.862131754557</v>
      </c>
      <c r="AH5352" s="5">
        <v>179.21731567382801</v>
      </c>
      <c r="AI5352" s="5">
        <v>187.66914367675699</v>
      </c>
      <c r="AJ5352" s="5">
        <v>243.13279724121</v>
      </c>
      <c r="AK5352" s="5">
        <v>203.33975219726503</v>
      </c>
      <c r="AL5352" s="5">
        <v>388.09475708007801</v>
      </c>
      <c r="AM5352" s="5">
        <v>426.10549926757801</v>
      </c>
      <c r="AN5352" s="5">
        <v>415.65365600585898</v>
      </c>
      <c r="AO5352" s="5">
        <v>409.95130411783833</v>
      </c>
      <c r="AP5352" s="5">
        <v>220.226638793945</v>
      </c>
      <c r="AQ5352" s="5">
        <v>240.135818481445</v>
      </c>
      <c r="AR5352" s="5">
        <v>198.48680114746</v>
      </c>
      <c r="AS5352" s="5">
        <v>219.61641947428333</v>
      </c>
      <c r="AT5352" s="5">
        <v>216.93347167968699</v>
      </c>
      <c r="AU5352" s="5">
        <v>207.35429382324199</v>
      </c>
      <c r="AV5352" s="5">
        <v>251.58433532714801</v>
      </c>
      <c r="AW5352" s="5">
        <v>225.29070027669232</v>
      </c>
      <c r="AX5352" s="5">
        <v>231.17655944824199</v>
      </c>
      <c r="AY5352" s="5">
        <v>227.48414611816401</v>
      </c>
      <c r="AZ5352" s="5">
        <v>208.83343505859301</v>
      </c>
      <c r="BA5352" s="5">
        <v>222.49804687499969</v>
      </c>
    </row>
    <row r="5353" spans="1:53" x14ac:dyDescent="0.2">
      <c r="A5353" s="1">
        <v>5350</v>
      </c>
      <c r="B5353" s="1" t="s">
        <v>21395</v>
      </c>
      <c r="C5353" s="1" t="s">
        <v>21396</v>
      </c>
      <c r="D5353" s="1" t="s">
        <v>21397</v>
      </c>
      <c r="E5353" s="1" t="s">
        <v>21398</v>
      </c>
      <c r="F5353" s="5">
        <v>106.816513061523</v>
      </c>
      <c r="G5353" s="5">
        <v>101.89925384521401</v>
      </c>
      <c r="H5353" s="5">
        <v>104.49801635742099</v>
      </c>
      <c r="I5353" s="5">
        <v>104.40459442138599</v>
      </c>
      <c r="J5353" s="5">
        <v>114.778511047363</v>
      </c>
      <c r="K5353" s="5">
        <v>86.329460144042898</v>
      </c>
      <c r="L5353" s="5">
        <v>110.95159149169901</v>
      </c>
      <c r="M5353" s="5">
        <v>104.01985422770163</v>
      </c>
      <c r="N5353" s="5">
        <v>85.228866577148395</v>
      </c>
      <c r="O5353" s="5">
        <v>107.153884887695</v>
      </c>
      <c r="P5353" s="5">
        <v>83.299606323242102</v>
      </c>
      <c r="Q5353" s="5">
        <v>91.894119262695156</v>
      </c>
      <c r="R5353" s="5">
        <v>82.495208740234304</v>
      </c>
      <c r="S5353" s="5">
        <v>87.345260620117102</v>
      </c>
      <c r="T5353" s="5">
        <v>65.902938842773395</v>
      </c>
      <c r="U5353" s="5">
        <v>78.581136067708258</v>
      </c>
      <c r="V5353" s="5">
        <v>74.886192321777301</v>
      </c>
      <c r="W5353" s="5">
        <v>90.899436950683594</v>
      </c>
      <c r="X5353" s="5">
        <v>80.353752136230398</v>
      </c>
      <c r="Y5353" s="5">
        <v>82.046460469563769</v>
      </c>
      <c r="Z5353" s="5">
        <v>99.692352294921804</v>
      </c>
      <c r="AA5353" s="5">
        <v>90.797615051269503</v>
      </c>
      <c r="AB5353" s="5">
        <v>96.973968505859304</v>
      </c>
      <c r="AC5353" s="5">
        <v>95.821311950683537</v>
      </c>
      <c r="AD5353" s="5">
        <v>165.228103637695</v>
      </c>
      <c r="AE5353" s="5">
        <v>168.79504394531199</v>
      </c>
      <c r="AF5353" s="5">
        <v>185.09591674804599</v>
      </c>
      <c r="AG5353" s="5">
        <v>173.03968811035099</v>
      </c>
      <c r="AH5353" s="5">
        <v>183.79464721679599</v>
      </c>
      <c r="AI5353" s="5">
        <v>167.91154479980401</v>
      </c>
      <c r="AJ5353" s="5">
        <v>151.20080566406199</v>
      </c>
      <c r="AK5353" s="5">
        <v>167.63566589355398</v>
      </c>
      <c r="AL5353" s="5">
        <v>67.785690307617102</v>
      </c>
      <c r="AM5353" s="5">
        <v>85.480865478515597</v>
      </c>
      <c r="AN5353" s="5">
        <v>77.822814941406193</v>
      </c>
      <c r="AO5353" s="5">
        <v>77.029790242512959</v>
      </c>
      <c r="AP5353" s="5">
        <v>84.7672119140625</v>
      </c>
      <c r="AQ5353" s="5">
        <v>94.500144958496094</v>
      </c>
      <c r="AR5353" s="5">
        <v>97.735565185546804</v>
      </c>
      <c r="AS5353" s="5">
        <v>92.334307352701799</v>
      </c>
      <c r="AT5353" s="5">
        <v>136.95178222656199</v>
      </c>
      <c r="AU5353" s="5">
        <v>86.476783752441406</v>
      </c>
      <c r="AV5353" s="5">
        <v>107.13555908203099</v>
      </c>
      <c r="AW5353" s="5">
        <v>110.18804168701145</v>
      </c>
      <c r="AX5353" s="5">
        <v>130.17050170898401</v>
      </c>
      <c r="AY5353" s="5">
        <v>100.043823242187</v>
      </c>
      <c r="AZ5353" s="5">
        <v>100.18691253662099</v>
      </c>
      <c r="BA5353" s="5">
        <v>110.133745829264</v>
      </c>
    </row>
    <row r="5354" spans="1:53" x14ac:dyDescent="0.2">
      <c r="A5354" s="1">
        <v>5351</v>
      </c>
      <c r="B5354" s="1" t="s">
        <v>21399</v>
      </c>
      <c r="C5354" s="1" t="s">
        <v>21400</v>
      </c>
      <c r="D5354" s="1" t="s">
        <v>21401</v>
      </c>
      <c r="E5354" s="1" t="s">
        <v>21402</v>
      </c>
      <c r="F5354" s="5">
        <v>25.2590618133544</v>
      </c>
      <c r="G5354" s="5">
        <v>16.0711650848388</v>
      </c>
      <c r="I5354" s="5">
        <v>20.665113449096602</v>
      </c>
      <c r="N5354" s="5">
        <v>79.740150451660099</v>
      </c>
      <c r="O5354" s="5">
        <v>98.524932861328097</v>
      </c>
      <c r="P5354" s="5">
        <v>86.971107482910099</v>
      </c>
      <c r="Q5354" s="5">
        <v>88.41206359863277</v>
      </c>
      <c r="R5354" s="5">
        <v>13.7523441314697</v>
      </c>
      <c r="S5354" s="5">
        <v>26.278102874755799</v>
      </c>
      <c r="U5354" s="5">
        <v>20.01522350311275</v>
      </c>
      <c r="V5354" s="5">
        <v>32.573860168457003</v>
      </c>
      <c r="W5354" s="5">
        <v>39.777942657470703</v>
      </c>
      <c r="X5354" s="5">
        <v>35.448055267333899</v>
      </c>
      <c r="Y5354" s="5">
        <v>35.933286031087199</v>
      </c>
      <c r="Z5354" s="5">
        <v>32.740982055663999</v>
      </c>
      <c r="AA5354" s="5">
        <v>26.161937713623001</v>
      </c>
      <c r="AB5354" s="5">
        <v>22.128637313842699</v>
      </c>
      <c r="AC5354" s="5">
        <v>27.010519027709901</v>
      </c>
      <c r="AE5354" s="5">
        <v>26.227479934692301</v>
      </c>
      <c r="AF5354" s="5">
        <v>38.5509033203125</v>
      </c>
      <c r="AG5354" s="5">
        <v>32.389191627502399</v>
      </c>
      <c r="AJ5354" s="5">
        <v>12.211569786071699</v>
      </c>
      <c r="AK5354" s="5">
        <v>12.211569786071699</v>
      </c>
      <c r="AL5354" s="5">
        <v>95.5916748046875</v>
      </c>
      <c r="AM5354" s="5">
        <v>76.236968994140597</v>
      </c>
      <c r="AN5354" s="5">
        <v>77.494445800781193</v>
      </c>
      <c r="AO5354" s="5">
        <v>83.107696533203097</v>
      </c>
      <c r="AP5354" s="5">
        <v>60.531845092773402</v>
      </c>
      <c r="AQ5354" s="5">
        <v>48.992477416992102</v>
      </c>
      <c r="AR5354" s="5">
        <v>36.423671722412102</v>
      </c>
      <c r="AS5354" s="5">
        <v>48.649331410725871</v>
      </c>
      <c r="AX5354" s="5">
        <v>43.330692291259702</v>
      </c>
      <c r="AY5354" s="5">
        <v>15.7972698211669</v>
      </c>
      <c r="AZ5354" s="5">
        <v>39.119468688964801</v>
      </c>
      <c r="BA5354" s="5">
        <v>32.749143600463803</v>
      </c>
    </row>
    <row r="5355" spans="1:53" x14ac:dyDescent="0.2">
      <c r="A5355" s="1">
        <v>5352</v>
      </c>
      <c r="B5355" s="1" t="s">
        <v>21403</v>
      </c>
      <c r="C5355" s="1" t="s">
        <v>21404</v>
      </c>
      <c r="D5355" s="1" t="s">
        <v>21405</v>
      </c>
      <c r="E5355" s="1" t="s">
        <v>21406</v>
      </c>
      <c r="N5355" s="5">
        <v>1330.18103027343</v>
      </c>
      <c r="O5355" s="5">
        <v>1398.34753417968</v>
      </c>
      <c r="P5355" s="5">
        <v>1281.10375976562</v>
      </c>
      <c r="Q5355" s="5">
        <v>1336.5441080729099</v>
      </c>
    </row>
    <row r="5356" spans="1:53" x14ac:dyDescent="0.2">
      <c r="A5356" s="1">
        <v>5353</v>
      </c>
      <c r="B5356" s="1" t="s">
        <v>21407</v>
      </c>
      <c r="C5356" s="1" t="s">
        <v>21408</v>
      </c>
      <c r="D5356" s="1" t="s">
        <v>21409</v>
      </c>
      <c r="E5356" s="1" t="s">
        <v>21410</v>
      </c>
      <c r="F5356" s="5">
        <v>55.757118225097599</v>
      </c>
      <c r="G5356" s="5">
        <v>54.888134002685497</v>
      </c>
      <c r="H5356" s="5">
        <v>48.722949981689403</v>
      </c>
      <c r="I5356" s="5">
        <v>53.122734069824162</v>
      </c>
      <c r="J5356" s="5">
        <v>46.252628326416001</v>
      </c>
      <c r="K5356" s="5">
        <v>49.220428466796797</v>
      </c>
      <c r="L5356" s="5">
        <v>46.803050994872997</v>
      </c>
      <c r="M5356" s="5">
        <v>47.425369262695263</v>
      </c>
      <c r="N5356" s="5">
        <v>90.613250732421804</v>
      </c>
      <c r="O5356" s="5">
        <v>101.28898620605401</v>
      </c>
      <c r="P5356" s="5">
        <v>98.770187377929602</v>
      </c>
      <c r="Q5356" s="5">
        <v>96.89080810546848</v>
      </c>
      <c r="R5356" s="5">
        <v>55.960781097412102</v>
      </c>
      <c r="S5356" s="5">
        <v>43.496383666992102</v>
      </c>
      <c r="T5356" s="5">
        <v>41.546054840087798</v>
      </c>
      <c r="U5356" s="5">
        <v>47.001073201497341</v>
      </c>
      <c r="V5356" s="5">
        <v>68.328475952148395</v>
      </c>
      <c r="W5356" s="5">
        <v>56.045585632324197</v>
      </c>
      <c r="X5356" s="5">
        <v>64.500411987304602</v>
      </c>
      <c r="Y5356" s="5">
        <v>62.958157857259067</v>
      </c>
      <c r="Z5356" s="5">
        <v>72.022140502929602</v>
      </c>
      <c r="AA5356" s="5">
        <v>67.976600646972599</v>
      </c>
      <c r="AB5356" s="5">
        <v>70.740898132324205</v>
      </c>
      <c r="AC5356" s="5">
        <v>70.246546427408802</v>
      </c>
      <c r="AD5356" s="5">
        <v>61.735008239746001</v>
      </c>
      <c r="AE5356" s="5">
        <v>59.3906440734863</v>
      </c>
      <c r="AF5356" s="5">
        <v>63.313911437988203</v>
      </c>
      <c r="AG5356" s="5">
        <v>61.47985458374017</v>
      </c>
      <c r="AH5356" s="5">
        <v>63.304466247558501</v>
      </c>
      <c r="AI5356" s="5">
        <v>65.296791076660099</v>
      </c>
      <c r="AJ5356" s="5">
        <v>62.183666229247997</v>
      </c>
      <c r="AK5356" s="5">
        <v>63.594974517822202</v>
      </c>
      <c r="AL5356" s="5">
        <v>90.897193908691406</v>
      </c>
      <c r="AM5356" s="5">
        <v>89.790863037109304</v>
      </c>
      <c r="AN5356" s="5">
        <v>94.377380371093693</v>
      </c>
      <c r="AO5356" s="5">
        <v>91.688479105631473</v>
      </c>
      <c r="AP5356" s="5">
        <v>61.220230102538999</v>
      </c>
      <c r="AQ5356" s="5">
        <v>61.939517974853501</v>
      </c>
      <c r="AR5356" s="5">
        <v>64.290321350097599</v>
      </c>
      <c r="AS5356" s="5">
        <v>62.483356475830028</v>
      </c>
      <c r="AT5356" s="5">
        <v>49.6856079101562</v>
      </c>
      <c r="AU5356" s="5">
        <v>47.969058990478501</v>
      </c>
      <c r="AV5356" s="5">
        <v>61.526828765869098</v>
      </c>
      <c r="AW5356" s="5">
        <v>53.060498555501262</v>
      </c>
      <c r="AX5356" s="5">
        <v>59.656063079833899</v>
      </c>
      <c r="AY5356" s="5">
        <v>60.6207466125488</v>
      </c>
      <c r="AZ5356" s="5">
        <v>65.3438720703125</v>
      </c>
      <c r="BA5356" s="5">
        <v>61.873560587565066</v>
      </c>
    </row>
    <row r="5357" spans="1:53" x14ac:dyDescent="0.2">
      <c r="A5357" s="1">
        <v>5354</v>
      </c>
      <c r="B5357" s="1" t="s">
        <v>21411</v>
      </c>
      <c r="C5357" s="1" t="s">
        <v>21412</v>
      </c>
      <c r="D5357" s="1" t="s">
        <v>21413</v>
      </c>
      <c r="E5357" s="1" t="s">
        <v>21414</v>
      </c>
      <c r="F5357" s="5">
        <v>8225.9892578125</v>
      </c>
      <c r="G5357" s="5">
        <v>9330.6396484375</v>
      </c>
      <c r="H5357" s="5">
        <v>9334.3662109375</v>
      </c>
      <c r="I5357" s="5">
        <v>8963.6650390625</v>
      </c>
      <c r="J5357" s="5">
        <v>7223.74267578125</v>
      </c>
      <c r="K5357" s="5">
        <v>8449.4306640625</v>
      </c>
      <c r="L5357" s="5">
        <v>8984.2666015625</v>
      </c>
      <c r="M5357" s="5">
        <v>8219.1466471354161</v>
      </c>
      <c r="N5357" s="5">
        <v>3224.69848632812</v>
      </c>
      <c r="O5357" s="5">
        <v>2972.064453125</v>
      </c>
      <c r="P5357" s="5">
        <v>3183.83422851562</v>
      </c>
      <c r="Q5357" s="5">
        <v>3126.8657226562464</v>
      </c>
      <c r="R5357" s="5">
        <v>6548.45263671875</v>
      </c>
      <c r="S5357" s="5">
        <v>7117.46728515625</v>
      </c>
      <c r="T5357" s="5">
        <v>6241.68212890625</v>
      </c>
      <c r="U5357" s="5">
        <v>6635.867350260417</v>
      </c>
      <c r="V5357" s="5">
        <v>3868.74462890625</v>
      </c>
      <c r="W5357" s="5">
        <v>3979.43237304687</v>
      </c>
      <c r="X5357" s="5">
        <v>4091.193359375</v>
      </c>
      <c r="Y5357" s="5">
        <v>3979.7901204427067</v>
      </c>
      <c r="Z5357" s="5">
        <v>5467.37060546875</v>
      </c>
      <c r="AA5357" s="5">
        <v>6451.3046875</v>
      </c>
      <c r="AB5357" s="5">
        <v>5558.728515625</v>
      </c>
      <c r="AC5357" s="5">
        <v>5825.80126953125</v>
      </c>
      <c r="AD5357" s="5">
        <v>5091.9365234375</v>
      </c>
      <c r="AE5357" s="5">
        <v>5370.11083984375</v>
      </c>
      <c r="AF5357" s="5">
        <v>5654.14892578125</v>
      </c>
      <c r="AG5357" s="5">
        <v>5372.0654296875</v>
      </c>
      <c r="AH5357" s="5">
        <v>5890.3984375</v>
      </c>
      <c r="AI5357" s="5">
        <v>5751.34326171875</v>
      </c>
      <c r="AJ5357" s="5">
        <v>6417.3916015625</v>
      </c>
      <c r="AK5357" s="5">
        <v>6019.711100260417</v>
      </c>
      <c r="AL5357" s="5">
        <v>4676.17529296875</v>
      </c>
      <c r="AM5357" s="5">
        <v>4588.4248046875</v>
      </c>
      <c r="AN5357" s="5">
        <v>4829.486328125</v>
      </c>
      <c r="AO5357" s="5">
        <v>4698.02880859375</v>
      </c>
      <c r="AP5357" s="5">
        <v>5318.33642578125</v>
      </c>
      <c r="AQ5357" s="5">
        <v>5438.857421875</v>
      </c>
      <c r="AR5357" s="5">
        <v>5667.69140625</v>
      </c>
      <c r="AS5357" s="5">
        <v>5474.961751302083</v>
      </c>
      <c r="AT5357" s="5">
        <v>4693.59423828125</v>
      </c>
      <c r="AU5357" s="5">
        <v>4406.25537109375</v>
      </c>
      <c r="AV5357" s="5">
        <v>5132.34423828125</v>
      </c>
      <c r="AW5357" s="5">
        <v>4744.064615885417</v>
      </c>
      <c r="AX5357" s="5">
        <v>5777.36474609375</v>
      </c>
      <c r="AY5357" s="5">
        <v>5492.8564453125</v>
      </c>
      <c r="AZ5357" s="5">
        <v>6239.865234375</v>
      </c>
      <c r="BA5357" s="5">
        <v>5836.695475260417</v>
      </c>
    </row>
    <row r="5358" spans="1:53" x14ac:dyDescent="0.2">
      <c r="A5358" s="1">
        <v>5355</v>
      </c>
      <c r="B5358" s="1" t="s">
        <v>21415</v>
      </c>
      <c r="C5358" s="1" t="s">
        <v>21416</v>
      </c>
      <c r="D5358" s="1" t="s">
        <v>21417</v>
      </c>
      <c r="E5358" s="1" t="s">
        <v>21418</v>
      </c>
      <c r="F5358" s="5">
        <v>197.66719055175699</v>
      </c>
      <c r="G5358" s="5">
        <v>153.13050842285099</v>
      </c>
      <c r="H5358" s="5">
        <v>230.66667175292901</v>
      </c>
      <c r="I5358" s="5">
        <v>193.82145690917901</v>
      </c>
      <c r="J5358" s="5">
        <v>195.57971191406199</v>
      </c>
      <c r="K5358" s="5">
        <v>160.34997558593699</v>
      </c>
      <c r="L5358" s="5">
        <v>216.198471069335</v>
      </c>
      <c r="M5358" s="5">
        <v>190.709386189778</v>
      </c>
      <c r="N5358" s="5">
        <v>396.51565551757801</v>
      </c>
      <c r="O5358" s="5">
        <v>419.000732421875</v>
      </c>
      <c r="P5358" s="5">
        <v>368.281494140625</v>
      </c>
      <c r="Q5358" s="5">
        <v>394.59929402669269</v>
      </c>
      <c r="R5358" s="5">
        <v>246.94476318359301</v>
      </c>
      <c r="S5358" s="5">
        <v>255.07818603515599</v>
      </c>
      <c r="T5358" s="5">
        <v>255.43858337402301</v>
      </c>
      <c r="U5358" s="5">
        <v>252.48717753092399</v>
      </c>
      <c r="V5358" s="5">
        <v>256.38577270507801</v>
      </c>
      <c r="W5358" s="5">
        <v>262.93420410156199</v>
      </c>
      <c r="X5358" s="5">
        <v>233.21450805664</v>
      </c>
      <c r="Y5358" s="5">
        <v>250.84482828775995</v>
      </c>
      <c r="Z5358" s="5">
        <v>203.31890869140599</v>
      </c>
      <c r="AA5358" s="5">
        <v>186.64447021484301</v>
      </c>
      <c r="AB5358" s="5">
        <v>198.38879394531199</v>
      </c>
      <c r="AC5358" s="5">
        <v>196.1173909505203</v>
      </c>
      <c r="AD5358" s="5">
        <v>206.331298828125</v>
      </c>
      <c r="AE5358" s="5">
        <v>202.64483642578099</v>
      </c>
      <c r="AF5358" s="5">
        <v>203.78347778320301</v>
      </c>
      <c r="AG5358" s="5">
        <v>204.25320434570301</v>
      </c>
      <c r="AH5358" s="5">
        <v>217.77949523925699</v>
      </c>
      <c r="AI5358" s="5">
        <v>204.83261108398401</v>
      </c>
      <c r="AJ5358" s="5">
        <v>223.62245178222599</v>
      </c>
      <c r="AK5358" s="5">
        <v>215.41151936848897</v>
      </c>
      <c r="AL5358" s="5">
        <v>412.99221801757801</v>
      </c>
      <c r="AM5358" s="5">
        <v>392.77163696289</v>
      </c>
      <c r="AN5358" s="5">
        <v>413.30984497070301</v>
      </c>
      <c r="AO5358" s="5">
        <v>406.35789998372366</v>
      </c>
      <c r="AP5358" s="5">
        <v>204.59913635253901</v>
      </c>
      <c r="AQ5358" s="5">
        <v>233.70745849609301</v>
      </c>
      <c r="AR5358" s="5">
        <v>228.13343811035099</v>
      </c>
      <c r="AS5358" s="5">
        <v>222.14667765299433</v>
      </c>
      <c r="AT5358" s="5">
        <v>210.18064880371</v>
      </c>
      <c r="AU5358" s="5">
        <v>179.69517517089801</v>
      </c>
      <c r="AV5358" s="5">
        <v>219.995513916015</v>
      </c>
      <c r="AW5358" s="5">
        <v>203.29044596354098</v>
      </c>
      <c r="AX5358" s="5">
        <v>225.30870056152301</v>
      </c>
      <c r="AY5358" s="5">
        <v>191.351470947265</v>
      </c>
      <c r="AZ5358" s="5">
        <v>229.19158935546801</v>
      </c>
      <c r="BA5358" s="5">
        <v>215.28392028808534</v>
      </c>
    </row>
    <row r="5359" spans="1:53" x14ac:dyDescent="0.2">
      <c r="A5359" s="1">
        <v>5356</v>
      </c>
      <c r="B5359" s="1" t="s">
        <v>21419</v>
      </c>
      <c r="C5359" s="1" t="s">
        <v>21420</v>
      </c>
      <c r="D5359" s="1" t="s">
        <v>21421</v>
      </c>
      <c r="E5359" s="1" t="s">
        <v>21422</v>
      </c>
      <c r="F5359" s="5">
        <v>225.60806274414</v>
      </c>
      <c r="G5359" s="5">
        <v>232.27499389648401</v>
      </c>
      <c r="H5359" s="5">
        <v>247.40261840820301</v>
      </c>
      <c r="I5359" s="5">
        <v>235.09522501627566</v>
      </c>
      <c r="J5359" s="5">
        <v>233.58903503417901</v>
      </c>
      <c r="K5359" s="5">
        <v>266.06369018554602</v>
      </c>
      <c r="L5359" s="5">
        <v>242.47628784179599</v>
      </c>
      <c r="M5359" s="5">
        <v>247.37633768717367</v>
      </c>
      <c r="N5359" s="5">
        <v>123.596153259277</v>
      </c>
      <c r="O5359" s="5">
        <v>122.947547912597</v>
      </c>
      <c r="P5359" s="5">
        <v>82.601097106933594</v>
      </c>
      <c r="Q5359" s="5">
        <v>109.71493275960252</v>
      </c>
      <c r="R5359" s="5">
        <v>159.86329650878901</v>
      </c>
      <c r="S5359" s="5">
        <v>195.27667236328099</v>
      </c>
      <c r="T5359" s="5">
        <v>200.900955200195</v>
      </c>
      <c r="U5359" s="5">
        <v>185.34697469075499</v>
      </c>
      <c r="V5359" s="5">
        <v>169.36125183105401</v>
      </c>
      <c r="W5359" s="5">
        <v>173.47947692871</v>
      </c>
      <c r="X5359" s="5">
        <v>164.98731994628901</v>
      </c>
      <c r="Y5359" s="5">
        <v>169.27601623535102</v>
      </c>
      <c r="Z5359" s="5">
        <v>237.321517944335</v>
      </c>
      <c r="AA5359" s="5">
        <v>225.24024963378901</v>
      </c>
      <c r="AB5359" s="5">
        <v>234.15226745605401</v>
      </c>
      <c r="AC5359" s="5">
        <v>232.23801167805934</v>
      </c>
      <c r="AD5359" s="5">
        <v>334.80990600585898</v>
      </c>
      <c r="AE5359" s="5">
        <v>344.67642211914</v>
      </c>
      <c r="AF5359" s="5">
        <v>335.32162475585898</v>
      </c>
      <c r="AG5359" s="5">
        <v>338.26931762695267</v>
      </c>
      <c r="AH5359" s="5">
        <v>298.80969238281199</v>
      </c>
      <c r="AI5359" s="5">
        <v>320.15954589843699</v>
      </c>
      <c r="AJ5359" s="5">
        <v>281.83023071289</v>
      </c>
      <c r="AK5359" s="5">
        <v>300.26648966471299</v>
      </c>
      <c r="AL5359" s="5">
        <v>125.477180480957</v>
      </c>
      <c r="AM5359" s="5">
        <v>130.46286010742099</v>
      </c>
      <c r="AN5359" s="5">
        <v>123.06279754638599</v>
      </c>
      <c r="AO5359" s="5">
        <v>126.33427937825466</v>
      </c>
      <c r="AP5359" s="5">
        <v>162.90806579589801</v>
      </c>
      <c r="AQ5359" s="5">
        <v>154.17758178710901</v>
      </c>
      <c r="AR5359" s="5">
        <v>156.38034057617099</v>
      </c>
      <c r="AS5359" s="5">
        <v>157.82199605305934</v>
      </c>
      <c r="AT5359" s="5">
        <v>152.34063720703099</v>
      </c>
      <c r="AU5359" s="5">
        <v>156.61427307128901</v>
      </c>
      <c r="AV5359" s="5">
        <v>196.257553100585</v>
      </c>
      <c r="AW5359" s="5">
        <v>168.40415445963501</v>
      </c>
      <c r="AX5359" s="5">
        <v>250.96862792968699</v>
      </c>
      <c r="AY5359" s="5">
        <v>232.68843078613199</v>
      </c>
      <c r="AZ5359" s="5">
        <v>238.8388671875</v>
      </c>
      <c r="BA5359" s="5">
        <v>240.83197530110633</v>
      </c>
    </row>
    <row r="5360" spans="1:53" x14ac:dyDescent="0.2">
      <c r="A5360" s="1">
        <v>5357</v>
      </c>
      <c r="B5360" s="1" t="s">
        <v>21423</v>
      </c>
      <c r="C5360" s="1" t="s">
        <v>21424</v>
      </c>
      <c r="D5360" s="1" t="s">
        <v>21425</v>
      </c>
      <c r="E5360" s="1" t="s">
        <v>21426</v>
      </c>
      <c r="F5360" s="5">
        <v>348.90637207031199</v>
      </c>
      <c r="G5360" s="5">
        <v>383.44781494140602</v>
      </c>
      <c r="H5360" s="5">
        <v>311.72723388671801</v>
      </c>
      <c r="I5360" s="5">
        <v>348.02714029947873</v>
      </c>
      <c r="J5360" s="5">
        <v>380.78826904296801</v>
      </c>
      <c r="K5360" s="5">
        <v>370.78598022460898</v>
      </c>
      <c r="L5360" s="5">
        <v>373.896484375</v>
      </c>
      <c r="M5360" s="5">
        <v>375.15691121419235</v>
      </c>
      <c r="N5360" s="5">
        <v>397.50744628906199</v>
      </c>
      <c r="O5360" s="5">
        <v>361.89764404296801</v>
      </c>
      <c r="P5360" s="5">
        <v>372.67718505859301</v>
      </c>
      <c r="Q5360" s="5">
        <v>377.360758463541</v>
      </c>
      <c r="R5360" s="5">
        <v>389.244384765625</v>
      </c>
      <c r="S5360" s="5">
        <v>301.21157836914</v>
      </c>
      <c r="T5360" s="5">
        <v>340.17388916015602</v>
      </c>
      <c r="U5360" s="5">
        <v>343.54328409830697</v>
      </c>
      <c r="V5360" s="5">
        <v>280.01654052734301</v>
      </c>
      <c r="W5360" s="5">
        <v>305.76467895507801</v>
      </c>
      <c r="X5360" s="5">
        <v>278.32675170898398</v>
      </c>
      <c r="Y5360" s="5">
        <v>288.03599039713498</v>
      </c>
      <c r="Z5360" s="5">
        <v>426.25408935546801</v>
      </c>
      <c r="AA5360" s="5">
        <v>391.654693603515</v>
      </c>
      <c r="AB5360" s="5">
        <v>434.69134521484301</v>
      </c>
      <c r="AC5360" s="5">
        <v>417.53337605794201</v>
      </c>
      <c r="AD5360" s="5">
        <v>268.26452636718699</v>
      </c>
      <c r="AE5360" s="5">
        <v>260.53024291992102</v>
      </c>
      <c r="AF5360" s="5">
        <v>255.75103759765599</v>
      </c>
      <c r="AG5360" s="5">
        <v>261.51526896158799</v>
      </c>
      <c r="AH5360" s="5">
        <v>246.94323730468699</v>
      </c>
      <c r="AI5360" s="5">
        <v>246.51998901367099</v>
      </c>
      <c r="AJ5360" s="5">
        <v>265.57415771484301</v>
      </c>
      <c r="AK5360" s="5">
        <v>253.01246134440035</v>
      </c>
      <c r="AL5360" s="5">
        <v>334.50787353515602</v>
      </c>
      <c r="AM5360" s="5">
        <v>295.28286743164</v>
      </c>
      <c r="AN5360" s="5">
        <v>316.173583984375</v>
      </c>
      <c r="AO5360" s="5">
        <v>315.32144165039034</v>
      </c>
      <c r="AP5360" s="5">
        <v>278.51849365234301</v>
      </c>
      <c r="AQ5360" s="5">
        <v>294.52764892578102</v>
      </c>
      <c r="AR5360" s="5">
        <v>258.579833984375</v>
      </c>
      <c r="AS5360" s="5">
        <v>277.20865885416634</v>
      </c>
      <c r="AT5360" s="5">
        <v>238.73194885253901</v>
      </c>
      <c r="AU5360" s="5">
        <v>300.05288696289</v>
      </c>
      <c r="AV5360" s="5">
        <v>269.50082397460898</v>
      </c>
      <c r="AW5360" s="5">
        <v>269.42855326334598</v>
      </c>
      <c r="AX5360" s="5">
        <v>295.808013916015</v>
      </c>
      <c r="AY5360" s="5">
        <v>264.35885620117102</v>
      </c>
      <c r="AZ5360" s="5">
        <v>288.22042846679602</v>
      </c>
      <c r="BA5360" s="5">
        <v>282.7957661946607</v>
      </c>
    </row>
    <row r="5361" spans="1:53" x14ac:dyDescent="0.2">
      <c r="A5361" s="1">
        <v>5358</v>
      </c>
      <c r="B5361" s="1" t="s">
        <v>21427</v>
      </c>
      <c r="C5361" s="1" t="s">
        <v>21428</v>
      </c>
      <c r="D5361" s="1" t="s">
        <v>21429</v>
      </c>
      <c r="E5361" s="1" t="s">
        <v>21430</v>
      </c>
      <c r="F5361" s="5">
        <v>116.964942932128</v>
      </c>
      <c r="G5361" s="5">
        <v>124.24770355224599</v>
      </c>
      <c r="H5361" s="5">
        <v>102.184944152832</v>
      </c>
      <c r="I5361" s="5">
        <v>114.46586354573533</v>
      </c>
      <c r="J5361" s="5">
        <v>168.31204223632801</v>
      </c>
      <c r="K5361" s="5">
        <v>158.71560668945301</v>
      </c>
      <c r="L5361" s="5">
        <v>147.46128845214801</v>
      </c>
      <c r="M5361" s="5">
        <v>158.16297912597634</v>
      </c>
      <c r="N5361" s="5">
        <v>133.77838134765599</v>
      </c>
      <c r="O5361" s="5">
        <v>147.925521850585</v>
      </c>
      <c r="P5361" s="5">
        <v>120.349411010742</v>
      </c>
      <c r="Q5361" s="5">
        <v>134.01777140299433</v>
      </c>
      <c r="R5361" s="5">
        <v>62.478019714355398</v>
      </c>
      <c r="S5361" s="5">
        <v>72.846008300781193</v>
      </c>
      <c r="T5361" s="5">
        <v>85.5555419921875</v>
      </c>
      <c r="U5361" s="5">
        <v>73.626523335774706</v>
      </c>
      <c r="V5361" s="5">
        <v>110.09397125244099</v>
      </c>
      <c r="W5361" s="5">
        <v>86.359199523925696</v>
      </c>
      <c r="X5361" s="5">
        <v>85.774391174316406</v>
      </c>
      <c r="Y5361" s="5">
        <v>94.075853983561032</v>
      </c>
      <c r="Z5361" s="5">
        <v>157.91131591796801</v>
      </c>
      <c r="AA5361" s="5">
        <v>151.16976928710901</v>
      </c>
      <c r="AB5361" s="5">
        <v>162.12921142578099</v>
      </c>
      <c r="AC5361" s="5">
        <v>157.07009887695267</v>
      </c>
      <c r="AD5361" s="5">
        <v>107.761749267578</v>
      </c>
      <c r="AE5361" s="5">
        <v>101.31246948242099</v>
      </c>
      <c r="AF5361" s="5">
        <v>117.848503112792</v>
      </c>
      <c r="AG5361" s="5">
        <v>108.97424062093033</v>
      </c>
      <c r="AH5361" s="5">
        <v>98.276786804199205</v>
      </c>
      <c r="AI5361" s="5">
        <v>91.041275024414006</v>
      </c>
      <c r="AJ5361" s="5">
        <v>104.426025390625</v>
      </c>
      <c r="AK5361" s="5">
        <v>97.91469573974608</v>
      </c>
      <c r="AL5361" s="5">
        <v>57.466056823730398</v>
      </c>
      <c r="AM5361" s="5">
        <v>66.878303527832003</v>
      </c>
      <c r="AN5361" s="5">
        <v>58.267890930175703</v>
      </c>
      <c r="AO5361" s="5">
        <v>60.870750427246037</v>
      </c>
      <c r="AP5361" s="5">
        <v>59.300628662109297</v>
      </c>
      <c r="AQ5361" s="5">
        <v>57.035079956054602</v>
      </c>
      <c r="AR5361" s="5">
        <v>66.943527221679602</v>
      </c>
      <c r="AS5361" s="5">
        <v>61.093078613281165</v>
      </c>
      <c r="AT5361" s="5">
        <v>93.027580261230398</v>
      </c>
      <c r="AU5361" s="5">
        <v>163.81002807617099</v>
      </c>
      <c r="AV5361" s="5">
        <v>69.461982727050696</v>
      </c>
      <c r="AW5361" s="5">
        <v>108.76653035481736</v>
      </c>
      <c r="AX5361" s="5">
        <v>97.407241821289006</v>
      </c>
      <c r="AY5361" s="5">
        <v>25.442996978759702</v>
      </c>
      <c r="AZ5361" s="5">
        <v>43.120445251464801</v>
      </c>
      <c r="BA5361" s="5">
        <v>55.323561350504498</v>
      </c>
    </row>
    <row r="5362" spans="1:53" x14ac:dyDescent="0.2">
      <c r="A5362" s="1">
        <v>5359</v>
      </c>
      <c r="B5362" s="1" t="s">
        <v>21431</v>
      </c>
      <c r="C5362" s="1" t="s">
        <v>21432</v>
      </c>
      <c r="D5362" s="1" t="s">
        <v>21433</v>
      </c>
      <c r="E5362" s="1" t="s">
        <v>21434</v>
      </c>
      <c r="F5362" s="5">
        <v>451.28005981445301</v>
      </c>
      <c r="G5362" s="5">
        <v>420.88674926757801</v>
      </c>
      <c r="H5362" s="5">
        <v>455.78768920898398</v>
      </c>
      <c r="I5362" s="5">
        <v>442.65149943033833</v>
      </c>
      <c r="J5362" s="5">
        <v>412.67559814453102</v>
      </c>
      <c r="K5362" s="5">
        <v>363.89938354492102</v>
      </c>
      <c r="L5362" s="5">
        <v>408.41192626953102</v>
      </c>
      <c r="M5362" s="5">
        <v>394.99563598632767</v>
      </c>
      <c r="N5362" s="5">
        <v>813.24664306640602</v>
      </c>
      <c r="O5362" s="5">
        <v>836.98309326171795</v>
      </c>
      <c r="P5362" s="5">
        <v>864.57391357421795</v>
      </c>
      <c r="Q5362" s="5">
        <v>838.26788330078068</v>
      </c>
      <c r="R5362" s="5">
        <v>723.44464111328102</v>
      </c>
      <c r="S5362" s="5">
        <v>763.78698730468705</v>
      </c>
      <c r="T5362" s="5">
        <v>739.70672607421795</v>
      </c>
      <c r="U5362" s="5">
        <v>742.31278483072867</v>
      </c>
      <c r="V5362" s="5">
        <v>458.73541259765602</v>
      </c>
      <c r="W5362" s="5">
        <v>452.87313842773398</v>
      </c>
      <c r="X5362" s="5">
        <v>436.98941040039</v>
      </c>
      <c r="Y5362" s="5">
        <v>449.5326538085933</v>
      </c>
      <c r="Z5362" s="5">
        <v>418.419189453125</v>
      </c>
      <c r="AA5362" s="5">
        <v>471.08166503906199</v>
      </c>
      <c r="AB5362" s="5">
        <v>448.988189697265</v>
      </c>
      <c r="AC5362" s="5">
        <v>446.16301472981735</v>
      </c>
      <c r="AD5362" s="5">
        <v>377.84927368164</v>
      </c>
      <c r="AE5362" s="5">
        <v>370.21911621093699</v>
      </c>
      <c r="AF5362" s="5">
        <v>374.38897705078102</v>
      </c>
      <c r="AG5362" s="5">
        <v>374.15245564778598</v>
      </c>
      <c r="AH5362" s="5">
        <v>357.79348754882801</v>
      </c>
      <c r="AI5362" s="5">
        <v>346.60974121093699</v>
      </c>
      <c r="AJ5362" s="5">
        <v>330.60577392578102</v>
      </c>
      <c r="AK5362" s="5">
        <v>345.00300089518197</v>
      </c>
      <c r="AL5362" s="5">
        <v>807.08953857421795</v>
      </c>
      <c r="AM5362" s="5">
        <v>774.678955078125</v>
      </c>
      <c r="AN5362" s="5">
        <v>833.15325927734295</v>
      </c>
      <c r="AO5362" s="5">
        <v>804.97391764322856</v>
      </c>
      <c r="AP5362" s="5">
        <v>456.50378417968699</v>
      </c>
      <c r="AQ5362" s="5">
        <v>442.76629638671801</v>
      </c>
      <c r="AR5362" s="5">
        <v>416.31579589843699</v>
      </c>
      <c r="AS5362" s="5">
        <v>438.52862548828062</v>
      </c>
      <c r="AT5362" s="5">
        <v>502.18130493164</v>
      </c>
      <c r="AU5362" s="5">
        <v>578.82275390625</v>
      </c>
      <c r="AV5362" s="5">
        <v>548.359619140625</v>
      </c>
      <c r="AW5362" s="5">
        <v>543.12122599283828</v>
      </c>
      <c r="AX5362" s="5">
        <v>464.169830322265</v>
      </c>
      <c r="AY5362" s="5">
        <v>395.62704467773398</v>
      </c>
      <c r="AZ5362" s="5">
        <v>411.59689331054602</v>
      </c>
      <c r="BA5362" s="5">
        <v>423.79792277018169</v>
      </c>
    </row>
    <row r="5363" spans="1:53" x14ac:dyDescent="0.2">
      <c r="A5363" s="1">
        <v>5360</v>
      </c>
      <c r="B5363" s="1" t="s">
        <v>21435</v>
      </c>
      <c r="C5363" s="1" t="s">
        <v>21436</v>
      </c>
      <c r="D5363" s="1" t="s">
        <v>21437</v>
      </c>
      <c r="E5363" s="1" t="s">
        <v>21438</v>
      </c>
      <c r="F5363" s="5">
        <v>160.728759765625</v>
      </c>
      <c r="G5363" s="5">
        <v>179.28672790527301</v>
      </c>
      <c r="H5363" s="5">
        <v>204.87145996093699</v>
      </c>
      <c r="I5363" s="5">
        <v>181.628982543945</v>
      </c>
      <c r="J5363" s="5">
        <v>252.78042602539</v>
      </c>
      <c r="K5363" s="5">
        <v>242.64210510253901</v>
      </c>
      <c r="L5363" s="5">
        <v>270.29388427734301</v>
      </c>
      <c r="M5363" s="5">
        <v>255.2388051350907</v>
      </c>
      <c r="N5363" s="5">
        <v>185.53611755371</v>
      </c>
      <c r="O5363" s="5">
        <v>214.203201293945</v>
      </c>
      <c r="P5363" s="5">
        <v>186.71089172363199</v>
      </c>
      <c r="Q5363" s="5">
        <v>195.48340352376235</v>
      </c>
      <c r="R5363" s="5">
        <v>216.01760864257801</v>
      </c>
      <c r="S5363" s="5">
        <v>218.62901306152301</v>
      </c>
      <c r="T5363" s="5">
        <v>222.09201049804599</v>
      </c>
      <c r="U5363" s="5">
        <v>218.91287740071564</v>
      </c>
      <c r="V5363" s="5">
        <v>203.2509765625</v>
      </c>
      <c r="W5363" s="5">
        <v>206.83264160156199</v>
      </c>
      <c r="X5363" s="5">
        <v>190.96894836425699</v>
      </c>
      <c r="Y5363" s="5">
        <v>200.35085550943964</v>
      </c>
      <c r="Z5363" s="5">
        <v>266.54306030273398</v>
      </c>
      <c r="AA5363" s="5">
        <v>251.93898010253901</v>
      </c>
      <c r="AB5363" s="5">
        <v>273.45318603515602</v>
      </c>
      <c r="AC5363" s="5">
        <v>263.97840881347634</v>
      </c>
      <c r="AD5363" s="5">
        <v>274.50949096679602</v>
      </c>
      <c r="AE5363" s="5">
        <v>264.216552734375</v>
      </c>
      <c r="AF5363" s="5">
        <v>238.68156433105401</v>
      </c>
      <c r="AG5363" s="5">
        <v>259.13586934407499</v>
      </c>
      <c r="AH5363" s="5">
        <v>208.38771057128901</v>
      </c>
      <c r="AI5363" s="5">
        <v>199.80317687988199</v>
      </c>
      <c r="AJ5363" s="5">
        <v>216.439208984375</v>
      </c>
      <c r="AK5363" s="5">
        <v>208.210032145182</v>
      </c>
      <c r="AL5363" s="5">
        <v>131.380279541015</v>
      </c>
      <c r="AM5363" s="5">
        <v>151.18218994140599</v>
      </c>
      <c r="AN5363" s="5">
        <v>137.25424194335901</v>
      </c>
      <c r="AO5363" s="5">
        <v>139.93890380859332</v>
      </c>
      <c r="AP5363" s="5">
        <v>128.85501098632801</v>
      </c>
      <c r="AQ5363" s="5">
        <v>107.67226409912099</v>
      </c>
      <c r="AR5363" s="5">
        <v>127.928939819335</v>
      </c>
      <c r="AS5363" s="5">
        <v>121.48540496826134</v>
      </c>
      <c r="AT5363" s="5">
        <v>118.70310211181599</v>
      </c>
      <c r="AU5363" s="5">
        <v>187.18585205078099</v>
      </c>
      <c r="AV5363" s="5">
        <v>240.01867675781199</v>
      </c>
      <c r="AW5363" s="5">
        <v>181.96921030680301</v>
      </c>
      <c r="AX5363" s="5">
        <v>189.58905029296801</v>
      </c>
      <c r="AY5363" s="5">
        <v>201.3818359375</v>
      </c>
      <c r="AZ5363" s="5">
        <v>198.55757141113199</v>
      </c>
      <c r="BA5363" s="5">
        <v>196.50948588053333</v>
      </c>
    </row>
    <row r="5364" spans="1:53" x14ac:dyDescent="0.2">
      <c r="A5364" s="1">
        <v>5361</v>
      </c>
      <c r="B5364" s="1" t="s">
        <v>21439</v>
      </c>
      <c r="C5364" s="1" t="s">
        <v>21440</v>
      </c>
      <c r="D5364" s="1" t="s">
        <v>21441</v>
      </c>
      <c r="E5364" s="1" t="s">
        <v>21442</v>
      </c>
      <c r="F5364" s="5">
        <v>3925.43359375</v>
      </c>
      <c r="G5364" s="5">
        <v>4041.06225585937</v>
      </c>
      <c r="H5364" s="5">
        <v>3879.98291015625</v>
      </c>
      <c r="I5364" s="5">
        <v>3948.8262532552067</v>
      </c>
      <c r="J5364" s="5">
        <v>4175.5791015625</v>
      </c>
      <c r="K5364" s="5">
        <v>4071.33325195312</v>
      </c>
      <c r="L5364" s="5">
        <v>3938.94995117187</v>
      </c>
      <c r="M5364" s="5">
        <v>4061.9541015624964</v>
      </c>
      <c r="N5364" s="5">
        <v>2193.41235351562</v>
      </c>
      <c r="O5364" s="5">
        <v>2102.0029296875</v>
      </c>
      <c r="P5364" s="5">
        <v>2070.91137695312</v>
      </c>
      <c r="Q5364" s="5">
        <v>2122.1088867187464</v>
      </c>
      <c r="R5364" s="5">
        <v>3064.52416992187</v>
      </c>
      <c r="S5364" s="5">
        <v>3010.07006835937</v>
      </c>
      <c r="T5364" s="5">
        <v>2896.74047851562</v>
      </c>
      <c r="U5364" s="5">
        <v>2990.4449055989535</v>
      </c>
      <c r="V5364" s="5">
        <v>3342.34741210937</v>
      </c>
      <c r="W5364" s="5">
        <v>3216.47973632812</v>
      </c>
      <c r="X5364" s="5">
        <v>3227.220703125</v>
      </c>
      <c r="Y5364" s="5">
        <v>3262.0159505208298</v>
      </c>
      <c r="Z5364" s="5">
        <v>3792.2109375</v>
      </c>
      <c r="AA5364" s="5">
        <v>3666.62377929687</v>
      </c>
      <c r="AB5364" s="5">
        <v>3681.2568359375</v>
      </c>
      <c r="AC5364" s="5">
        <v>3713.3638509114567</v>
      </c>
      <c r="AD5364" s="5">
        <v>4250.94677734375</v>
      </c>
      <c r="AE5364" s="5">
        <v>3881.29321289062</v>
      </c>
      <c r="AF5364" s="5">
        <v>3844.37963867187</v>
      </c>
      <c r="AG5364" s="5">
        <v>3992.2065429687464</v>
      </c>
      <c r="AH5364" s="5">
        <v>4034.29028320312</v>
      </c>
      <c r="AI5364" s="5">
        <v>3889.2431640625</v>
      </c>
      <c r="AJ5364" s="5">
        <v>4165.294921875</v>
      </c>
      <c r="AK5364" s="5">
        <v>4029.6094563802067</v>
      </c>
      <c r="AL5364" s="5">
        <v>2502.05737304687</v>
      </c>
      <c r="AM5364" s="5">
        <v>2213.02880859375</v>
      </c>
      <c r="AN5364" s="5">
        <v>2386.95629882812</v>
      </c>
      <c r="AO5364" s="5">
        <v>2367.3474934895798</v>
      </c>
      <c r="AP5364" s="5">
        <v>3094.04370117187</v>
      </c>
      <c r="AQ5364" s="5">
        <v>3210.09350585937</v>
      </c>
      <c r="AR5364" s="5">
        <v>3087.32543945312</v>
      </c>
      <c r="AS5364" s="5">
        <v>3130.48754882812</v>
      </c>
      <c r="AT5364" s="5">
        <v>3483.87890625</v>
      </c>
      <c r="AU5364" s="5">
        <v>3707.90576171875</v>
      </c>
      <c r="AV5364" s="5">
        <v>3018.60229492187</v>
      </c>
      <c r="AW5364" s="5">
        <v>3403.4623209635397</v>
      </c>
      <c r="AX5364" s="5">
        <v>4062.01977539062</v>
      </c>
      <c r="AY5364" s="5">
        <v>3908.6376953125</v>
      </c>
      <c r="AZ5364" s="5">
        <v>3859.0517578125</v>
      </c>
      <c r="BA5364" s="5">
        <v>3943.2364095052067</v>
      </c>
    </row>
    <row r="5365" spans="1:53" x14ac:dyDescent="0.2">
      <c r="A5365" s="1">
        <v>5362</v>
      </c>
      <c r="B5365" s="1" t="s">
        <v>21443</v>
      </c>
      <c r="C5365" s="1" t="s">
        <v>21444</v>
      </c>
      <c r="D5365" s="1" t="s">
        <v>21445</v>
      </c>
      <c r="E5365" s="1" t="s">
        <v>21446</v>
      </c>
      <c r="F5365" s="5">
        <v>404.99435424804602</v>
      </c>
      <c r="G5365" s="5">
        <v>486.73309326171801</v>
      </c>
      <c r="H5365" s="5">
        <v>337.09445190429602</v>
      </c>
      <c r="I5365" s="5">
        <v>409.60729980468665</v>
      </c>
      <c r="J5365" s="5">
        <v>407.39532470703102</v>
      </c>
      <c r="K5365" s="5">
        <v>481.72824096679602</v>
      </c>
      <c r="L5365" s="5">
        <v>429.93264770507801</v>
      </c>
      <c r="M5365" s="5">
        <v>439.68540445963498</v>
      </c>
      <c r="N5365" s="5">
        <v>228.85751342773401</v>
      </c>
      <c r="O5365" s="5">
        <v>233.69477844238199</v>
      </c>
      <c r="P5365" s="5">
        <v>219.70213317871</v>
      </c>
      <c r="Q5365" s="5">
        <v>227.41814168294198</v>
      </c>
      <c r="R5365" s="5">
        <v>460.49768066406199</v>
      </c>
      <c r="S5365" s="5">
        <v>433.39538574218699</v>
      </c>
      <c r="T5365" s="5">
        <v>407.59417724609301</v>
      </c>
      <c r="U5365" s="5">
        <v>433.82908121744731</v>
      </c>
      <c r="V5365" s="5">
        <v>273.90097045898398</v>
      </c>
      <c r="W5365" s="5">
        <v>263.47375488281199</v>
      </c>
      <c r="X5365" s="5">
        <v>367.40576171875</v>
      </c>
      <c r="Y5365" s="5">
        <v>301.59349568684866</v>
      </c>
      <c r="Z5365" s="5">
        <v>484.755615234375</v>
      </c>
      <c r="AA5365" s="5">
        <v>509.00692749023398</v>
      </c>
      <c r="AB5365" s="5">
        <v>521.055419921875</v>
      </c>
      <c r="AC5365" s="5">
        <v>504.93932088216133</v>
      </c>
      <c r="AD5365" s="5">
        <v>312.27398681640602</v>
      </c>
      <c r="AE5365" s="5">
        <v>282.56356811523398</v>
      </c>
      <c r="AF5365" s="5">
        <v>335.13818359375</v>
      </c>
      <c r="AG5365" s="5">
        <v>309.99191284179665</v>
      </c>
      <c r="AH5365" s="5">
        <v>319.18896484375</v>
      </c>
      <c r="AI5365" s="5">
        <v>315.64581298828102</v>
      </c>
      <c r="AJ5365" s="5">
        <v>262.93618774414</v>
      </c>
      <c r="AK5365" s="5">
        <v>299.25698852539034</v>
      </c>
      <c r="AL5365" s="5">
        <v>179.57775878906199</v>
      </c>
      <c r="AM5365" s="5">
        <v>159.27128601074199</v>
      </c>
      <c r="AN5365" s="5">
        <v>180.95256042480401</v>
      </c>
      <c r="AO5365" s="5">
        <v>173.26720174153601</v>
      </c>
      <c r="AP5365" s="5">
        <v>184.08850097656199</v>
      </c>
      <c r="AQ5365" s="5">
        <v>188.55403137207</v>
      </c>
      <c r="AR5365" s="5">
        <v>188.99781799316401</v>
      </c>
      <c r="AS5365" s="5">
        <v>187.213450113932</v>
      </c>
      <c r="AT5365" s="5">
        <v>135.724517822265</v>
      </c>
      <c r="AU5365" s="5">
        <v>159.412841796875</v>
      </c>
      <c r="AV5365" s="5">
        <v>138.33854675292901</v>
      </c>
      <c r="AW5365" s="5">
        <v>144.49196879068967</v>
      </c>
      <c r="AX5365" s="5">
        <v>272.46005249023398</v>
      </c>
      <c r="AY5365" s="5">
        <v>284.23986816406199</v>
      </c>
      <c r="AZ5365" s="5">
        <v>348.80648803710898</v>
      </c>
      <c r="BA5365" s="5">
        <v>301.83546956380161</v>
      </c>
    </row>
    <row r="5366" spans="1:53" x14ac:dyDescent="0.2">
      <c r="A5366" s="1">
        <v>5363</v>
      </c>
      <c r="B5366" s="1" t="s">
        <v>21447</v>
      </c>
      <c r="C5366" s="1" t="s">
        <v>21448</v>
      </c>
      <c r="D5366" s="1" t="s">
        <v>21449</v>
      </c>
      <c r="E5366" s="1" t="s">
        <v>21450</v>
      </c>
      <c r="F5366" s="5">
        <v>138.32643127441401</v>
      </c>
      <c r="G5366" s="5">
        <v>154.23703002929599</v>
      </c>
      <c r="H5366" s="5">
        <v>133.891845703125</v>
      </c>
      <c r="I5366" s="5">
        <v>142.15176900227834</v>
      </c>
      <c r="J5366" s="5">
        <v>144.96356201171801</v>
      </c>
      <c r="K5366" s="5">
        <v>143.32214355468699</v>
      </c>
      <c r="L5366" s="5">
        <v>146.61396789550699</v>
      </c>
      <c r="M5366" s="5">
        <v>144.96655782063735</v>
      </c>
      <c r="N5366" s="5">
        <v>210.15968322753901</v>
      </c>
      <c r="O5366" s="5">
        <v>186.435455322265</v>
      </c>
      <c r="P5366" s="5">
        <v>187.09503173828099</v>
      </c>
      <c r="Q5366" s="5">
        <v>194.56339009602834</v>
      </c>
      <c r="R5366" s="5">
        <v>169.520584106445</v>
      </c>
      <c r="S5366" s="5">
        <v>142.96734619140599</v>
      </c>
      <c r="T5366" s="5">
        <v>178.98934936523401</v>
      </c>
      <c r="U5366" s="5">
        <v>163.825759887695</v>
      </c>
      <c r="V5366" s="5">
        <v>250.54855346679599</v>
      </c>
      <c r="W5366" s="5">
        <v>231.43702697753901</v>
      </c>
      <c r="X5366" s="5">
        <v>224.23693847656199</v>
      </c>
      <c r="Y5366" s="5">
        <v>235.4075063069657</v>
      </c>
      <c r="Z5366" s="5">
        <v>256.83651733398398</v>
      </c>
      <c r="AA5366" s="5">
        <v>229.28649902343699</v>
      </c>
      <c r="AB5366" s="5">
        <v>247.37261962890599</v>
      </c>
      <c r="AC5366" s="5">
        <v>244.49854532877566</v>
      </c>
      <c r="AD5366" s="5">
        <v>150.65292358398401</v>
      </c>
      <c r="AE5366" s="5">
        <v>160.61032104492099</v>
      </c>
      <c r="AF5366" s="5">
        <v>146.52810668945301</v>
      </c>
      <c r="AG5366" s="5">
        <v>152.59711710611933</v>
      </c>
      <c r="AH5366" s="5">
        <v>153.99118041992099</v>
      </c>
      <c r="AI5366" s="5">
        <v>153.200271606445</v>
      </c>
      <c r="AJ5366" s="5">
        <v>170.27819824218699</v>
      </c>
      <c r="AK5366" s="5">
        <v>159.15655008951765</v>
      </c>
      <c r="AL5366" s="5">
        <v>182.50744628906199</v>
      </c>
      <c r="AM5366" s="5">
        <v>198.237213134765</v>
      </c>
      <c r="AN5366" s="5">
        <v>186.03016662597599</v>
      </c>
      <c r="AO5366" s="5">
        <v>188.92494201660099</v>
      </c>
      <c r="AP5366" s="5">
        <v>167.01348876953099</v>
      </c>
      <c r="AQ5366" s="5">
        <v>151.24415588378901</v>
      </c>
      <c r="AR5366" s="5">
        <v>159.416259765625</v>
      </c>
      <c r="AS5366" s="5">
        <v>159.22463480631498</v>
      </c>
      <c r="AT5366" s="5">
        <v>234.26644897460901</v>
      </c>
      <c r="AU5366" s="5">
        <v>244.57304382324199</v>
      </c>
      <c r="AV5366" s="5">
        <v>258.65377807617102</v>
      </c>
      <c r="AW5366" s="5">
        <v>245.8310902913407</v>
      </c>
      <c r="AX5366" s="5">
        <v>199.87339782714801</v>
      </c>
      <c r="AY5366" s="5">
        <v>203.286529541015</v>
      </c>
      <c r="AZ5366" s="5">
        <v>180.89088439941401</v>
      </c>
      <c r="BA5366" s="5">
        <v>194.68360392252566</v>
      </c>
    </row>
    <row r="5367" spans="1:53" x14ac:dyDescent="0.2">
      <c r="A5367" s="1">
        <v>5364</v>
      </c>
      <c r="B5367" s="1" t="s">
        <v>21451</v>
      </c>
      <c r="C5367" s="1" t="s">
        <v>21452</v>
      </c>
      <c r="D5367" s="1" t="s">
        <v>21453</v>
      </c>
      <c r="E5367" s="1" t="s">
        <v>21454</v>
      </c>
      <c r="F5367" s="5">
        <v>223.92518615722599</v>
      </c>
      <c r="G5367" s="5">
        <v>213.092361450195</v>
      </c>
      <c r="H5367" s="5">
        <v>210.93511962890599</v>
      </c>
      <c r="I5367" s="5">
        <v>215.98422241210901</v>
      </c>
      <c r="J5367" s="5">
        <v>211.69158935546801</v>
      </c>
      <c r="K5367" s="5">
        <v>223.52825927734301</v>
      </c>
      <c r="L5367" s="5">
        <v>226.77467346191401</v>
      </c>
      <c r="M5367" s="5">
        <v>220.66484069824165</v>
      </c>
      <c r="N5367" s="5">
        <v>273.64266967773398</v>
      </c>
      <c r="O5367" s="5">
        <v>269.68566894531199</v>
      </c>
      <c r="P5367" s="5">
        <v>266.94070434570301</v>
      </c>
      <c r="Q5367" s="5">
        <v>270.08968098958297</v>
      </c>
      <c r="R5367" s="5">
        <v>186.45675659179599</v>
      </c>
      <c r="S5367" s="5">
        <v>184.00144958496</v>
      </c>
      <c r="T5367" s="5">
        <v>215.37892150878901</v>
      </c>
      <c r="U5367" s="5">
        <v>195.27904256184834</v>
      </c>
      <c r="V5367" s="5">
        <v>216.49114990234301</v>
      </c>
      <c r="W5367" s="5">
        <v>186.25581359863199</v>
      </c>
      <c r="X5367" s="5">
        <v>189.900634765625</v>
      </c>
      <c r="Y5367" s="5">
        <v>197.54919942219999</v>
      </c>
      <c r="Z5367" s="5">
        <v>258.45376586914</v>
      </c>
      <c r="AA5367" s="5">
        <v>224.27337646484301</v>
      </c>
      <c r="AB5367" s="5">
        <v>230.33502197265599</v>
      </c>
      <c r="AC5367" s="5">
        <v>237.68738810221302</v>
      </c>
      <c r="AD5367" s="5">
        <v>235.780029296875</v>
      </c>
      <c r="AE5367" s="5">
        <v>254.27841186523401</v>
      </c>
      <c r="AF5367" s="5">
        <v>257.3857421875</v>
      </c>
      <c r="AG5367" s="5">
        <v>249.14806111653635</v>
      </c>
      <c r="AH5367" s="5">
        <v>224.73554992675699</v>
      </c>
      <c r="AI5367" s="5">
        <v>234.08103942871</v>
      </c>
      <c r="AJ5367" s="5">
        <v>254.15838623046801</v>
      </c>
      <c r="AK5367" s="5">
        <v>237.65832519531168</v>
      </c>
      <c r="AL5367" s="5">
        <v>229.62237548828099</v>
      </c>
      <c r="AM5367" s="5">
        <v>223.18185424804599</v>
      </c>
      <c r="AN5367" s="5">
        <v>257.24530029296801</v>
      </c>
      <c r="AO5367" s="5">
        <v>236.68317667643169</v>
      </c>
      <c r="AP5367" s="5">
        <v>216.26548767089801</v>
      </c>
      <c r="AQ5367" s="5">
        <v>217.88722229003901</v>
      </c>
      <c r="AR5367" s="5">
        <v>229.86700439453099</v>
      </c>
      <c r="AS5367" s="5">
        <v>221.33990478515602</v>
      </c>
      <c r="AT5367" s="5">
        <v>232.10395812988199</v>
      </c>
      <c r="AU5367" s="5">
        <v>238.45077514648401</v>
      </c>
      <c r="AV5367" s="5">
        <v>219.77125549316401</v>
      </c>
      <c r="AW5367" s="5">
        <v>230.10866292317667</v>
      </c>
      <c r="AX5367" s="5">
        <v>229.45193481445301</v>
      </c>
      <c r="AY5367" s="5">
        <v>209.19087219238199</v>
      </c>
      <c r="AZ5367" s="5">
        <v>238.46357727050699</v>
      </c>
      <c r="BA5367" s="5">
        <v>225.70212809244734</v>
      </c>
    </row>
    <row r="5368" spans="1:53" x14ac:dyDescent="0.2">
      <c r="A5368" s="1">
        <v>5365</v>
      </c>
      <c r="B5368" s="1" t="s">
        <v>21455</v>
      </c>
      <c r="C5368" s="1" t="s">
        <v>21456</v>
      </c>
      <c r="D5368" s="1" t="s">
        <v>21457</v>
      </c>
      <c r="E5368" s="1" t="s">
        <v>21458</v>
      </c>
      <c r="H5368" s="5">
        <v>124.33122253417901</v>
      </c>
      <c r="I5368" s="5">
        <v>124.33122253417901</v>
      </c>
      <c r="N5368" s="5">
        <v>232.01638793945301</v>
      </c>
      <c r="O5368" s="5">
        <v>236.57083129882801</v>
      </c>
      <c r="P5368" s="5">
        <v>193.76330566406199</v>
      </c>
      <c r="Q5368" s="5">
        <v>220.78350830078102</v>
      </c>
      <c r="R5368" s="5">
        <v>104.875694274902</v>
      </c>
      <c r="S5368" s="5">
        <v>74.547332763671804</v>
      </c>
      <c r="T5368" s="5">
        <v>108.91014099121</v>
      </c>
      <c r="U5368" s="5">
        <v>96.111056009927935</v>
      </c>
      <c r="V5368" s="5">
        <v>15.446660995483301</v>
      </c>
      <c r="X5368" s="5">
        <v>64.822158813476506</v>
      </c>
      <c r="Y5368" s="5">
        <v>40.134409904479902</v>
      </c>
      <c r="AL5368" s="5">
        <v>125.575912475585</v>
      </c>
      <c r="AM5368" s="5">
        <v>109.33277893066401</v>
      </c>
      <c r="AN5368" s="5">
        <v>90.666656494140597</v>
      </c>
      <c r="AO5368" s="5">
        <v>108.52511596679653</v>
      </c>
      <c r="AP5368" s="5">
        <v>84.360366821289006</v>
      </c>
      <c r="AQ5368" s="5">
        <v>63.9210205078125</v>
      </c>
      <c r="AR5368" s="5">
        <v>78.259178161621094</v>
      </c>
      <c r="AS5368" s="5">
        <v>75.513521830240862</v>
      </c>
      <c r="AT5368" s="5">
        <v>55.389011383056598</v>
      </c>
      <c r="AU5368" s="5">
        <v>60.765224456787102</v>
      </c>
      <c r="AW5368" s="5">
        <v>58.077117919921847</v>
      </c>
      <c r="AX5368" s="5">
        <v>67.952033996582003</v>
      </c>
      <c r="AY5368" s="5">
        <v>123.76803588867099</v>
      </c>
      <c r="AZ5368" s="5">
        <v>55.828563690185497</v>
      </c>
      <c r="BA5368" s="5">
        <v>82.516211191812829</v>
      </c>
    </row>
    <row r="5369" spans="1:53" x14ac:dyDescent="0.2">
      <c r="A5369" s="1">
        <v>5366</v>
      </c>
      <c r="B5369" s="1" t="s">
        <v>21459</v>
      </c>
      <c r="C5369" s="1" t="s">
        <v>21460</v>
      </c>
      <c r="D5369" s="1" t="s">
        <v>21461</v>
      </c>
      <c r="E5369" s="1" t="s">
        <v>21462</v>
      </c>
      <c r="F5369" s="5">
        <v>301.12408447265602</v>
      </c>
      <c r="G5369" s="5">
        <v>306.47064208984301</v>
      </c>
      <c r="H5369" s="5">
        <v>308.70208740234301</v>
      </c>
      <c r="I5369" s="5">
        <v>305.43227132161405</v>
      </c>
      <c r="J5369" s="5">
        <v>293.06887817382801</v>
      </c>
      <c r="K5369" s="5">
        <v>294.02093505859301</v>
      </c>
      <c r="L5369" s="5">
        <v>289.01776123046801</v>
      </c>
      <c r="M5369" s="5">
        <v>292.03585815429636</v>
      </c>
      <c r="N5369" s="5">
        <v>307.877197265625</v>
      </c>
      <c r="O5369" s="5">
        <v>284.733154296875</v>
      </c>
      <c r="P5369" s="5">
        <v>310.96414184570301</v>
      </c>
      <c r="Q5369" s="5">
        <v>301.19149780273432</v>
      </c>
      <c r="R5369" s="5">
        <v>224.89472961425699</v>
      </c>
      <c r="S5369" s="5">
        <v>257.218994140625</v>
      </c>
      <c r="T5369" s="5">
        <v>271.219970703125</v>
      </c>
      <c r="U5369" s="5">
        <v>251.11123148600234</v>
      </c>
      <c r="V5369" s="5">
        <v>214.24351501464801</v>
      </c>
      <c r="W5369" s="5">
        <v>203.087478637695</v>
      </c>
      <c r="X5369" s="5">
        <v>213.78630065917901</v>
      </c>
      <c r="Y5369" s="5">
        <v>210.37243143717401</v>
      </c>
      <c r="Z5369" s="5">
        <v>315.05075073242102</v>
      </c>
      <c r="AA5369" s="5">
        <v>318.58941650390602</v>
      </c>
      <c r="AB5369" s="5">
        <v>315.64434814453102</v>
      </c>
      <c r="AC5369" s="5">
        <v>316.42817179361936</v>
      </c>
      <c r="AD5369" s="5">
        <v>213.27645874023401</v>
      </c>
      <c r="AE5369" s="5">
        <v>193.97378540039</v>
      </c>
      <c r="AF5369" s="5">
        <v>232.53796386718699</v>
      </c>
      <c r="AG5369" s="5">
        <v>213.26273600260365</v>
      </c>
      <c r="AH5369" s="5">
        <v>193.37699890136699</v>
      </c>
      <c r="AI5369" s="5">
        <v>194.81634521484301</v>
      </c>
      <c r="AJ5369" s="5">
        <v>207.55529785156199</v>
      </c>
      <c r="AK5369" s="5">
        <v>198.58288065592401</v>
      </c>
      <c r="AL5369" s="5">
        <v>147.35398864746</v>
      </c>
      <c r="AM5369" s="5">
        <v>202.56460571289</v>
      </c>
      <c r="AN5369" s="5">
        <v>173.12330627441401</v>
      </c>
      <c r="AO5369" s="5">
        <v>174.34730021158802</v>
      </c>
      <c r="AP5369" s="5">
        <v>187.15528869628901</v>
      </c>
      <c r="AQ5369" s="5">
        <v>185.89204406738199</v>
      </c>
      <c r="AR5369" s="5">
        <v>186.78900146484301</v>
      </c>
      <c r="AS5369" s="5">
        <v>186.61211140950468</v>
      </c>
      <c r="AT5369" s="5">
        <v>225.027587890625</v>
      </c>
      <c r="AU5369" s="5">
        <v>271.23590087890602</v>
      </c>
      <c r="AV5369" s="5">
        <v>239.47709655761699</v>
      </c>
      <c r="AW5369" s="5">
        <v>245.24686177571598</v>
      </c>
      <c r="AX5369" s="5">
        <v>215.52137756347599</v>
      </c>
      <c r="AY5369" s="5">
        <v>189.47650146484301</v>
      </c>
      <c r="AZ5369" s="5">
        <v>212.665771484375</v>
      </c>
      <c r="BA5369" s="5">
        <v>205.88788350423133</v>
      </c>
    </row>
    <row r="5370" spans="1:53" x14ac:dyDescent="0.2">
      <c r="A5370" s="1">
        <v>5367</v>
      </c>
      <c r="B5370" s="1" t="s">
        <v>21463</v>
      </c>
      <c r="C5370" s="1" t="s">
        <v>21464</v>
      </c>
      <c r="D5370" s="1" t="s">
        <v>21465</v>
      </c>
      <c r="E5370" s="1" t="s">
        <v>21466</v>
      </c>
      <c r="O5370" s="5">
        <v>10.0001764297485</v>
      </c>
      <c r="Q5370" s="5">
        <v>10.0001764297485</v>
      </c>
      <c r="S5370" s="5">
        <v>4.3833894729614196</v>
      </c>
      <c r="U5370" s="5">
        <v>4.3833894729614196</v>
      </c>
      <c r="W5370" s="5">
        <v>4.81308841705322</v>
      </c>
      <c r="X5370" s="5">
        <v>3.5917303562164302</v>
      </c>
      <c r="Y5370" s="5">
        <v>4.2024093866348249</v>
      </c>
      <c r="Z5370" s="5">
        <v>5.6430940628051696</v>
      </c>
      <c r="AC5370" s="5">
        <v>5.6430940628051696</v>
      </c>
      <c r="AD5370" s="5">
        <v>3.6220855712890598</v>
      </c>
      <c r="AF5370" s="5">
        <v>6.5903730392456001</v>
      </c>
      <c r="AG5370" s="5">
        <v>5.1062293052673304</v>
      </c>
      <c r="AH5370" s="5">
        <v>1.4390662908553999</v>
      </c>
      <c r="AI5370" s="5">
        <v>3.7372667789459202</v>
      </c>
      <c r="AJ5370" s="5">
        <v>5.2403264045715297</v>
      </c>
      <c r="AK5370" s="5">
        <v>3.4722198247909497</v>
      </c>
      <c r="AL5370" s="5">
        <v>3.2536640167236301</v>
      </c>
      <c r="AO5370" s="5">
        <v>3.2536640167236301</v>
      </c>
      <c r="AP5370" s="5">
        <v>4.8485341072082502</v>
      </c>
      <c r="AQ5370" s="5">
        <v>2.6245410442352202</v>
      </c>
      <c r="AS5370" s="5">
        <v>3.7365375757217354</v>
      </c>
    </row>
    <row r="5371" spans="1:53" x14ac:dyDescent="0.2">
      <c r="A5371" s="1">
        <v>5368</v>
      </c>
      <c r="B5371" s="1" t="s">
        <v>21467</v>
      </c>
      <c r="C5371" s="1" t="s">
        <v>21468</v>
      </c>
      <c r="D5371" s="1" t="s">
        <v>21469</v>
      </c>
      <c r="E5371" s="1" t="s">
        <v>21470</v>
      </c>
      <c r="F5371" s="5">
        <v>230.30519104003901</v>
      </c>
      <c r="G5371" s="5">
        <v>131.05184936523401</v>
      </c>
      <c r="H5371" s="5">
        <v>233.64227294921801</v>
      </c>
      <c r="I5371" s="5">
        <v>198.33310445149701</v>
      </c>
      <c r="J5371" s="5">
        <v>231.439361572265</v>
      </c>
      <c r="K5371" s="5">
        <v>184.71470642089801</v>
      </c>
      <c r="L5371" s="5">
        <v>188.68832397460901</v>
      </c>
      <c r="M5371" s="5">
        <v>201.61413065592401</v>
      </c>
      <c r="N5371" s="5">
        <v>210.00382995605401</v>
      </c>
      <c r="O5371" s="5">
        <v>267.19232177734301</v>
      </c>
      <c r="P5371" s="5">
        <v>287.09118652343699</v>
      </c>
      <c r="Q5371" s="5">
        <v>254.76244608561134</v>
      </c>
      <c r="R5371" s="5">
        <v>172.94377136230401</v>
      </c>
      <c r="S5371" s="5">
        <v>123.95554351806599</v>
      </c>
      <c r="T5371" s="5">
        <v>176.26368713378901</v>
      </c>
      <c r="U5371" s="5">
        <v>157.72100067138635</v>
      </c>
      <c r="V5371" s="5">
        <v>246.44998168945301</v>
      </c>
      <c r="W5371" s="5">
        <v>228.30921936035099</v>
      </c>
      <c r="X5371" s="5">
        <v>212.22970581054599</v>
      </c>
      <c r="Y5371" s="5">
        <v>228.99630228678333</v>
      </c>
      <c r="Z5371" s="5">
        <v>284.17950439453102</v>
      </c>
      <c r="AA5371" s="5">
        <v>300.601318359375</v>
      </c>
      <c r="AB5371" s="5">
        <v>280.073150634765</v>
      </c>
      <c r="AC5371" s="5">
        <v>288.28465779622366</v>
      </c>
      <c r="AD5371" s="5">
        <v>256.61062622070301</v>
      </c>
      <c r="AE5371" s="5">
        <v>215.79815673828099</v>
      </c>
      <c r="AF5371" s="5">
        <v>217.00949096679599</v>
      </c>
      <c r="AG5371" s="5">
        <v>229.80609130859332</v>
      </c>
      <c r="AH5371" s="5">
        <v>230.00491333007801</v>
      </c>
      <c r="AI5371" s="5">
        <v>250.30308532714801</v>
      </c>
      <c r="AJ5371" s="5">
        <v>216.18469238281199</v>
      </c>
      <c r="AK5371" s="5">
        <v>232.16423034667932</v>
      </c>
      <c r="AL5371" s="5">
        <v>150.55636596679599</v>
      </c>
      <c r="AM5371" s="5">
        <v>147.72444152832</v>
      </c>
      <c r="AO5371" s="5">
        <v>149.140403747558</v>
      </c>
      <c r="AP5371" s="5">
        <v>146.88790893554599</v>
      </c>
      <c r="AQ5371" s="5">
        <v>151.620849609375</v>
      </c>
      <c r="AR5371" s="5">
        <v>150.09213256835901</v>
      </c>
      <c r="AS5371" s="5">
        <v>149.53363037109332</v>
      </c>
      <c r="AT5371" s="5">
        <v>220.81573486328099</v>
      </c>
      <c r="AU5371" s="5">
        <v>219.25956726074199</v>
      </c>
      <c r="AV5371" s="5">
        <v>202.83305358886699</v>
      </c>
      <c r="AW5371" s="5">
        <v>214.30278523762999</v>
      </c>
      <c r="AX5371" s="5">
        <v>272.119873046875</v>
      </c>
      <c r="AY5371" s="5">
        <v>205.19357299804599</v>
      </c>
      <c r="AZ5371" s="5">
        <v>239.26060485839801</v>
      </c>
      <c r="BA5371" s="5">
        <v>238.85801696777298</v>
      </c>
    </row>
    <row r="5372" spans="1:53" x14ac:dyDescent="0.2">
      <c r="A5372" s="1">
        <v>5369</v>
      </c>
      <c r="B5372" s="1" t="s">
        <v>21471</v>
      </c>
      <c r="C5372" s="1" t="s">
        <v>21472</v>
      </c>
      <c r="D5372" s="1" t="s">
        <v>21473</v>
      </c>
      <c r="E5372" s="1" t="s">
        <v>21474</v>
      </c>
      <c r="F5372" s="5">
        <v>317.223541259765</v>
      </c>
      <c r="G5372" s="5">
        <v>188.50575256347599</v>
      </c>
      <c r="H5372" s="5">
        <v>177.17555236816401</v>
      </c>
      <c r="I5372" s="5">
        <v>227.63494873046832</v>
      </c>
      <c r="J5372" s="5">
        <v>269.48794555664</v>
      </c>
      <c r="K5372" s="5">
        <v>194.639877319335</v>
      </c>
      <c r="L5372" s="5">
        <v>215.38137817382801</v>
      </c>
      <c r="M5372" s="5">
        <v>226.50306701660099</v>
      </c>
      <c r="R5372" s="5">
        <v>390.74136352539</v>
      </c>
      <c r="S5372" s="5">
        <v>377.613037109375</v>
      </c>
      <c r="T5372" s="5">
        <v>241.44964599609301</v>
      </c>
      <c r="U5372" s="5">
        <v>336.60134887695267</v>
      </c>
      <c r="V5372" s="5">
        <v>456.32171630859301</v>
      </c>
      <c r="W5372" s="5">
        <v>442.64288330078102</v>
      </c>
      <c r="X5372" s="5">
        <v>437.69223022460898</v>
      </c>
      <c r="Y5372" s="5">
        <v>445.55227661132767</v>
      </c>
      <c r="Z5372" s="5">
        <v>434.30709838867102</v>
      </c>
      <c r="AA5372" s="5">
        <v>502.87057495117102</v>
      </c>
      <c r="AB5372" s="5">
        <v>416.27795410156199</v>
      </c>
      <c r="AC5372" s="5">
        <v>451.15187581380133</v>
      </c>
      <c r="AD5372" s="5">
        <v>315.03424072265602</v>
      </c>
      <c r="AE5372" s="5">
        <v>481.99050903320301</v>
      </c>
      <c r="AF5372" s="5">
        <v>339.551177978515</v>
      </c>
      <c r="AG5372" s="5">
        <v>378.85864257812472</v>
      </c>
      <c r="AH5372" s="5">
        <v>367.34750366210898</v>
      </c>
      <c r="AI5372" s="5">
        <v>320.384185791015</v>
      </c>
      <c r="AJ5372" s="5">
        <v>355.70736694335898</v>
      </c>
      <c r="AK5372" s="5">
        <v>347.81301879882767</v>
      </c>
      <c r="AP5372" s="5">
        <v>285.42224121093699</v>
      </c>
      <c r="AQ5372" s="5">
        <v>272.58804321289</v>
      </c>
      <c r="AR5372" s="5">
        <v>273.32244873046801</v>
      </c>
      <c r="AS5372" s="5">
        <v>277.11091105143169</v>
      </c>
      <c r="AT5372" s="5">
        <v>368.14587402343699</v>
      </c>
      <c r="AU5372" s="5">
        <v>341.99801635742102</v>
      </c>
      <c r="AW5372" s="5">
        <v>355.07194519042901</v>
      </c>
      <c r="AX5372" s="5">
        <v>358.77972412109301</v>
      </c>
      <c r="AY5372" s="5">
        <v>312.15966796875</v>
      </c>
      <c r="AZ5372" s="5">
        <v>335.49447631835898</v>
      </c>
      <c r="BA5372" s="5">
        <v>335.47795613606735</v>
      </c>
    </row>
    <row r="5373" spans="1:53" x14ac:dyDescent="0.2">
      <c r="A5373" s="1">
        <v>5370</v>
      </c>
      <c r="B5373" s="1" t="s">
        <v>21475</v>
      </c>
      <c r="C5373" s="1" t="s">
        <v>21476</v>
      </c>
      <c r="D5373" s="1" t="s">
        <v>21477</v>
      </c>
      <c r="E5373" s="1" t="s">
        <v>21478</v>
      </c>
      <c r="F5373" s="5">
        <v>398.30447387695301</v>
      </c>
      <c r="G5373" s="5">
        <v>385.54061889648398</v>
      </c>
      <c r="H5373" s="5">
        <v>390.84338378906199</v>
      </c>
      <c r="I5373" s="5">
        <v>391.56282552083303</v>
      </c>
      <c r="J5373" s="5">
        <v>397.44454956054602</v>
      </c>
      <c r="K5373" s="5">
        <v>379.50997924804602</v>
      </c>
      <c r="L5373" s="5">
        <v>396.58459472656199</v>
      </c>
      <c r="M5373" s="5">
        <v>391.17970784505133</v>
      </c>
      <c r="N5373" s="5">
        <v>191.82560729980401</v>
      </c>
      <c r="O5373" s="5">
        <v>168.11906433105401</v>
      </c>
      <c r="P5373" s="5">
        <v>181.00500488281199</v>
      </c>
      <c r="Q5373" s="5">
        <v>180.31655883789003</v>
      </c>
      <c r="R5373" s="5">
        <v>231.39549255371</v>
      </c>
      <c r="S5373" s="5">
        <v>262.90325927734301</v>
      </c>
      <c r="T5373" s="5">
        <v>235.67709350585901</v>
      </c>
      <c r="U5373" s="5">
        <v>243.32528177897066</v>
      </c>
      <c r="V5373" s="5">
        <v>396.29669189453102</v>
      </c>
      <c r="W5373" s="5">
        <v>436.34729003906199</v>
      </c>
      <c r="X5373" s="5">
        <v>426.119537353515</v>
      </c>
      <c r="Y5373" s="5">
        <v>419.58783976236936</v>
      </c>
      <c r="Z5373" s="5">
        <v>362.26657104492102</v>
      </c>
      <c r="AA5373" s="5">
        <v>371.96224975585898</v>
      </c>
      <c r="AB5373" s="5">
        <v>371.68908691406199</v>
      </c>
      <c r="AC5373" s="5">
        <v>368.639302571614</v>
      </c>
      <c r="AD5373" s="5">
        <v>342.07577514648398</v>
      </c>
      <c r="AE5373" s="5">
        <v>344.62124633789</v>
      </c>
      <c r="AF5373" s="5">
        <v>339.655029296875</v>
      </c>
      <c r="AG5373" s="5">
        <v>342.11735026041634</v>
      </c>
      <c r="AH5373" s="5">
        <v>326.65145874023398</v>
      </c>
      <c r="AI5373" s="5">
        <v>309.50454711914</v>
      </c>
      <c r="AJ5373" s="5">
        <v>313.45639038085898</v>
      </c>
      <c r="AK5373" s="5">
        <v>316.53746541341098</v>
      </c>
      <c r="AL5373" s="5">
        <v>144.77519226074199</v>
      </c>
      <c r="AM5373" s="5">
        <v>147.33885192871</v>
      </c>
      <c r="AN5373" s="5">
        <v>157.92514038085901</v>
      </c>
      <c r="AO5373" s="5">
        <v>150.01306152343702</v>
      </c>
      <c r="AP5373" s="5">
        <v>224.02723693847599</v>
      </c>
      <c r="AQ5373" s="5">
        <v>242.31959533691401</v>
      </c>
      <c r="AR5373" s="5">
        <v>219.79299926757801</v>
      </c>
      <c r="AS5373" s="5">
        <v>228.71327718098937</v>
      </c>
      <c r="AT5373" s="5">
        <v>342.79617309570301</v>
      </c>
      <c r="AU5373" s="5">
        <v>403.72048950195301</v>
      </c>
      <c r="AV5373" s="5">
        <v>370.44223022460898</v>
      </c>
      <c r="AW5373" s="5">
        <v>372.31963094075496</v>
      </c>
      <c r="AX5373" s="5">
        <v>356.911041259765</v>
      </c>
      <c r="AY5373" s="5">
        <v>389.67547607421801</v>
      </c>
      <c r="AZ5373" s="5">
        <v>378.555572509765</v>
      </c>
      <c r="BA5373" s="5">
        <v>375.04736328124932</v>
      </c>
    </row>
    <row r="5374" spans="1:53" x14ac:dyDescent="0.2">
      <c r="A5374" s="1">
        <v>5371</v>
      </c>
      <c r="B5374" s="1" t="s">
        <v>21479</v>
      </c>
      <c r="C5374" s="1" t="s">
        <v>21480</v>
      </c>
      <c r="D5374" s="1" t="s">
        <v>21481</v>
      </c>
      <c r="E5374" s="1" t="s">
        <v>21482</v>
      </c>
      <c r="J5374" s="5">
        <v>104.27268218994099</v>
      </c>
      <c r="K5374" s="5">
        <v>100.495231628417</v>
      </c>
      <c r="M5374" s="5">
        <v>102.38395690917901</v>
      </c>
      <c r="N5374" s="5">
        <v>144.80937194824199</v>
      </c>
      <c r="Q5374" s="5">
        <v>144.80937194824199</v>
      </c>
      <c r="R5374" s="5">
        <v>222.08489990234301</v>
      </c>
      <c r="T5374" s="5">
        <v>116.4443359375</v>
      </c>
      <c r="U5374" s="5">
        <v>169.26461791992151</v>
      </c>
      <c r="AA5374" s="5">
        <v>67.677314758300696</v>
      </c>
      <c r="AC5374" s="5">
        <v>67.677314758300696</v>
      </c>
      <c r="AF5374" s="5">
        <v>58.155559539794901</v>
      </c>
      <c r="AG5374" s="5">
        <v>58.155559539794901</v>
      </c>
      <c r="AH5374" s="5">
        <v>45.989223480224602</v>
      </c>
      <c r="AI5374" s="5">
        <v>93.324485778808594</v>
      </c>
      <c r="AK5374" s="5">
        <v>69.656854629516602</v>
      </c>
      <c r="AL5374" s="5">
        <v>90.677444458007798</v>
      </c>
      <c r="AM5374" s="5">
        <v>91.322448730468693</v>
      </c>
      <c r="AO5374" s="5">
        <v>90.999946594238253</v>
      </c>
      <c r="AP5374" s="5">
        <v>74.487571716308594</v>
      </c>
      <c r="AS5374" s="5">
        <v>74.487571716308594</v>
      </c>
    </row>
    <row r="5375" spans="1:53" x14ac:dyDescent="0.2">
      <c r="A5375" s="1">
        <v>5372</v>
      </c>
      <c r="B5375" s="1" t="s">
        <v>21483</v>
      </c>
      <c r="C5375" s="1" t="s">
        <v>21484</v>
      </c>
      <c r="D5375" s="1" t="s">
        <v>21485</v>
      </c>
      <c r="E5375" s="1" t="s">
        <v>21486</v>
      </c>
      <c r="F5375" s="5">
        <v>96.972282409667898</v>
      </c>
      <c r="G5375" s="5">
        <v>62.388179779052699</v>
      </c>
      <c r="H5375" s="5">
        <v>36.968784332275298</v>
      </c>
      <c r="I5375" s="5">
        <v>65.443082173665303</v>
      </c>
      <c r="J5375" s="5">
        <v>120.11740112304599</v>
      </c>
      <c r="K5375" s="5">
        <v>21.872917175292901</v>
      </c>
      <c r="L5375" s="5">
        <v>24.271251678466701</v>
      </c>
      <c r="M5375" s="5">
        <v>55.42052332560187</v>
      </c>
      <c r="N5375" s="5">
        <v>33.823089599609297</v>
      </c>
      <c r="O5375" s="5">
        <v>15.8878736495971</v>
      </c>
      <c r="P5375" s="5">
        <v>19.241609573364201</v>
      </c>
      <c r="Q5375" s="5">
        <v>22.984190940856866</v>
      </c>
      <c r="V5375" s="5">
        <v>84.887229919433594</v>
      </c>
      <c r="Y5375" s="5">
        <v>84.887229919433594</v>
      </c>
      <c r="AA5375" s="5">
        <v>9.8892297744750906</v>
      </c>
      <c r="AC5375" s="5">
        <v>9.8892297744750906</v>
      </c>
    </row>
    <row r="5376" spans="1:53" x14ac:dyDescent="0.2">
      <c r="A5376" s="1">
        <v>5373</v>
      </c>
      <c r="B5376" s="1" t="s">
        <v>21487</v>
      </c>
      <c r="C5376" s="1" t="s">
        <v>21488</v>
      </c>
      <c r="D5376" s="1" t="s">
        <v>21489</v>
      </c>
      <c r="E5376" s="1" t="s">
        <v>21490</v>
      </c>
      <c r="F5376" s="5">
        <v>363.07116699218699</v>
      </c>
      <c r="G5376" s="5">
        <v>328.07034301757801</v>
      </c>
      <c r="H5376" s="5">
        <v>346.36334228515602</v>
      </c>
      <c r="I5376" s="5">
        <v>345.83495076497366</v>
      </c>
      <c r="J5376" s="5">
        <v>340.172119140625</v>
      </c>
      <c r="K5376" s="5">
        <v>327.06475830078102</v>
      </c>
      <c r="L5376" s="5">
        <v>336.17169189453102</v>
      </c>
      <c r="M5376" s="5">
        <v>334.46952311197902</v>
      </c>
      <c r="N5376" s="5">
        <v>332.142486572265</v>
      </c>
      <c r="O5376" s="5">
        <v>333.83038330078102</v>
      </c>
      <c r="P5376" s="5">
        <v>319.39437866210898</v>
      </c>
      <c r="Q5376" s="5">
        <v>328.4557495117183</v>
      </c>
      <c r="R5376" s="5">
        <v>314.44937133789</v>
      </c>
      <c r="S5376" s="5">
        <v>349.084381103515</v>
      </c>
      <c r="T5376" s="5">
        <v>350.67880249023398</v>
      </c>
      <c r="U5376" s="5">
        <v>338.07085164387968</v>
      </c>
      <c r="V5376" s="5">
        <v>408.65124511718699</v>
      </c>
      <c r="W5376" s="5">
        <v>390.11331176757801</v>
      </c>
      <c r="X5376" s="5">
        <v>376.08370971679602</v>
      </c>
      <c r="Y5376" s="5">
        <v>391.61608886718699</v>
      </c>
      <c r="Z5376" s="5">
        <v>564.475341796875</v>
      </c>
      <c r="AA5376" s="5">
        <v>560.80517578125</v>
      </c>
      <c r="AB5376" s="5">
        <v>508.11819458007801</v>
      </c>
      <c r="AC5376" s="5">
        <v>544.46623738606775</v>
      </c>
      <c r="AD5376" s="5">
        <v>284.25375366210898</v>
      </c>
      <c r="AE5376" s="5">
        <v>312.62878417968699</v>
      </c>
      <c r="AF5376" s="5">
        <v>285.200927734375</v>
      </c>
      <c r="AG5376" s="5">
        <v>294.02782185872366</v>
      </c>
      <c r="AH5376" s="5">
        <v>282.54714965820301</v>
      </c>
      <c r="AI5376" s="5">
        <v>282.00305175781199</v>
      </c>
      <c r="AJ5376" s="5">
        <v>270.81695556640602</v>
      </c>
      <c r="AK5376" s="5">
        <v>278.45571899414034</v>
      </c>
      <c r="AL5376" s="5">
        <v>313.61715698242102</v>
      </c>
      <c r="AM5376" s="5">
        <v>316.532470703125</v>
      </c>
      <c r="AN5376" s="5">
        <v>330.312744140625</v>
      </c>
      <c r="AO5376" s="5">
        <v>320.15412394205697</v>
      </c>
      <c r="AP5376" s="5">
        <v>224.65213012695301</v>
      </c>
      <c r="AQ5376" s="5">
        <v>224.14448547363199</v>
      </c>
      <c r="AR5376" s="5">
        <v>239.87092590332</v>
      </c>
      <c r="AS5376" s="5">
        <v>229.55584716796832</v>
      </c>
      <c r="AT5376" s="5">
        <v>367.79605102539</v>
      </c>
      <c r="AU5376" s="5">
        <v>351.170806884765</v>
      </c>
      <c r="AV5376" s="5">
        <v>362.85360717773398</v>
      </c>
      <c r="AW5376" s="5">
        <v>360.60682169596299</v>
      </c>
      <c r="AX5376" s="5">
        <v>283.74151611328102</v>
      </c>
      <c r="AY5376" s="5">
        <v>286.30392456054602</v>
      </c>
      <c r="AZ5376" s="5">
        <v>282.22113037109301</v>
      </c>
      <c r="BA5376" s="5">
        <v>284.08885701497337</v>
      </c>
    </row>
    <row r="5377" spans="1:53" x14ac:dyDescent="0.2">
      <c r="A5377" s="1">
        <v>5374</v>
      </c>
      <c r="B5377" s="1" t="s">
        <v>21491</v>
      </c>
      <c r="C5377" s="1" t="s">
        <v>21492</v>
      </c>
      <c r="D5377" s="1" t="s">
        <v>21493</v>
      </c>
      <c r="E5377" s="1" t="s">
        <v>21494</v>
      </c>
      <c r="N5377" s="5">
        <v>255.98701477050699</v>
      </c>
      <c r="O5377" s="5">
        <v>274.63287353515602</v>
      </c>
      <c r="P5377" s="5">
        <v>264.97473144531199</v>
      </c>
      <c r="Q5377" s="5">
        <v>265.1982065836583</v>
      </c>
    </row>
    <row r="5378" spans="1:53" x14ac:dyDescent="0.2">
      <c r="A5378" s="1">
        <v>5375</v>
      </c>
      <c r="B5378" s="1" t="s">
        <v>21495</v>
      </c>
      <c r="C5378" s="1" t="s">
        <v>21496</v>
      </c>
      <c r="D5378" s="1" t="s">
        <v>21497</v>
      </c>
      <c r="E5378" s="1" t="s">
        <v>21498</v>
      </c>
      <c r="F5378" s="5">
        <v>662.70330810546795</v>
      </c>
      <c r="G5378" s="5">
        <v>613.05499267578102</v>
      </c>
      <c r="H5378" s="5">
        <v>689.18450927734295</v>
      </c>
      <c r="I5378" s="5">
        <v>654.98093668619731</v>
      </c>
      <c r="J5378" s="5">
        <v>392.78619384765602</v>
      </c>
      <c r="K5378" s="5">
        <v>382.89172363281199</v>
      </c>
      <c r="L5378" s="5">
        <v>383.01385498046801</v>
      </c>
      <c r="M5378" s="5">
        <v>386.23059082031205</v>
      </c>
      <c r="N5378" s="5">
        <v>102.001564025878</v>
      </c>
      <c r="O5378" s="5">
        <v>106.614540100097</v>
      </c>
      <c r="P5378" s="5">
        <v>103.163452148437</v>
      </c>
      <c r="Q5378" s="5">
        <v>103.92651875813733</v>
      </c>
      <c r="R5378" s="5">
        <v>230.08236694335901</v>
      </c>
      <c r="S5378" s="5">
        <v>198.40328979492099</v>
      </c>
      <c r="T5378" s="5">
        <v>296.15533447265602</v>
      </c>
      <c r="U5378" s="5">
        <v>241.54699707031202</v>
      </c>
      <c r="V5378" s="5">
        <v>194.50491333007801</v>
      </c>
      <c r="W5378" s="5">
        <v>221.49574279785099</v>
      </c>
      <c r="X5378" s="5">
        <v>195.52455139160099</v>
      </c>
      <c r="Y5378" s="5">
        <v>203.84173583984332</v>
      </c>
      <c r="Z5378" s="5">
        <v>382.63943481445301</v>
      </c>
      <c r="AA5378" s="5">
        <v>342.30917358398398</v>
      </c>
      <c r="AB5378" s="5">
        <v>354.14315795898398</v>
      </c>
      <c r="AC5378" s="5">
        <v>359.69725545247366</v>
      </c>
      <c r="AD5378" s="5">
        <v>311.028228759765</v>
      </c>
      <c r="AE5378" s="5">
        <v>267.41052246093699</v>
      </c>
      <c r="AF5378" s="5">
        <v>248.81819152832</v>
      </c>
      <c r="AG5378" s="5">
        <v>275.75231424967399</v>
      </c>
      <c r="AH5378" s="5">
        <v>274.95968627929602</v>
      </c>
      <c r="AI5378" s="5">
        <v>330.119140625</v>
      </c>
      <c r="AJ5378" s="5">
        <v>256.29461669921801</v>
      </c>
      <c r="AK5378" s="5">
        <v>287.12448120117136</v>
      </c>
      <c r="AL5378" s="5">
        <v>102.263778686523</v>
      </c>
      <c r="AM5378" s="5">
        <v>94.021354675292898</v>
      </c>
      <c r="AN5378" s="5">
        <v>109.66021728515599</v>
      </c>
      <c r="AO5378" s="5">
        <v>101.98178354899062</v>
      </c>
      <c r="AP5378" s="5">
        <v>189.34501647949199</v>
      </c>
      <c r="AQ5378" s="5">
        <v>144.02384948730401</v>
      </c>
      <c r="AR5378" s="5">
        <v>152.78155517578099</v>
      </c>
      <c r="AS5378" s="5">
        <v>162.05014038085901</v>
      </c>
      <c r="AT5378" s="5">
        <v>174.73373413085901</v>
      </c>
      <c r="AU5378" s="5">
        <v>197.695068359375</v>
      </c>
      <c r="AV5378" s="5">
        <v>193.38169860839801</v>
      </c>
      <c r="AW5378" s="5">
        <v>188.60350036621068</v>
      </c>
      <c r="AX5378" s="5">
        <v>495.71929931640602</v>
      </c>
      <c r="AY5378" s="5">
        <v>473.20230102539</v>
      </c>
      <c r="AZ5378" s="5">
        <v>384.71350097656199</v>
      </c>
      <c r="BA5378" s="5">
        <v>451.21170043945267</v>
      </c>
    </row>
    <row r="5379" spans="1:53" x14ac:dyDescent="0.2">
      <c r="A5379" s="1">
        <v>5376</v>
      </c>
      <c r="B5379" s="1" t="s">
        <v>21499</v>
      </c>
      <c r="C5379" s="1" t="s">
        <v>21500</v>
      </c>
      <c r="D5379" s="1" t="s">
        <v>21501</v>
      </c>
      <c r="E5379" s="1" t="s">
        <v>21502</v>
      </c>
      <c r="F5379" s="5">
        <v>85.433990478515597</v>
      </c>
      <c r="G5379" s="5">
        <v>66.818206787109304</v>
      </c>
      <c r="I5379" s="5">
        <v>76.126098632812443</v>
      </c>
      <c r="L5379" s="5">
        <v>56.550079345703097</v>
      </c>
      <c r="M5379" s="5">
        <v>56.550079345703097</v>
      </c>
      <c r="N5379" s="5">
        <v>230.44361877441401</v>
      </c>
      <c r="O5379" s="5">
        <v>187.33351135253901</v>
      </c>
      <c r="P5379" s="5">
        <v>185.70988464355401</v>
      </c>
      <c r="Q5379" s="5">
        <v>201.16233825683568</v>
      </c>
      <c r="R5379" s="5">
        <v>98.320297241210895</v>
      </c>
      <c r="S5379" s="5">
        <v>95.930557250976506</v>
      </c>
      <c r="T5379" s="5">
        <v>48.927845001220703</v>
      </c>
      <c r="U5379" s="5">
        <v>81.059566497802692</v>
      </c>
      <c r="AA5379" s="5">
        <v>95.286819458007798</v>
      </c>
      <c r="AB5379" s="5">
        <v>99.749977111816406</v>
      </c>
      <c r="AC5379" s="5">
        <v>97.518398284912109</v>
      </c>
      <c r="AM5379" s="5">
        <v>70.954132080078097</v>
      </c>
      <c r="AN5379" s="5">
        <v>67.279731750488196</v>
      </c>
      <c r="AO5379" s="5">
        <v>69.116931915283146</v>
      </c>
      <c r="AQ5379" s="5">
        <v>50.25634765625</v>
      </c>
      <c r="AR5379" s="5">
        <v>42.637306213378899</v>
      </c>
      <c r="AS5379" s="5">
        <v>46.446826934814453</v>
      </c>
    </row>
    <row r="5380" spans="1:53" x14ac:dyDescent="0.2">
      <c r="A5380" s="1">
        <v>5377</v>
      </c>
      <c r="B5380" s="1" t="s">
        <v>21503</v>
      </c>
      <c r="C5380" s="1" t="s">
        <v>21504</v>
      </c>
      <c r="D5380" s="1" t="s">
        <v>21505</v>
      </c>
      <c r="E5380" s="1" t="s">
        <v>21506</v>
      </c>
      <c r="F5380" s="5">
        <v>305.30368041992102</v>
      </c>
      <c r="G5380" s="5">
        <v>285.25100708007801</v>
      </c>
      <c r="H5380" s="5">
        <v>286.00656127929602</v>
      </c>
      <c r="I5380" s="5">
        <v>292.18708292643169</v>
      </c>
      <c r="J5380" s="5">
        <v>220.73025512695301</v>
      </c>
      <c r="K5380" s="5">
        <v>191.12608337402301</v>
      </c>
      <c r="L5380" s="5">
        <v>175.44679260253901</v>
      </c>
      <c r="M5380" s="5">
        <v>195.7677103678383</v>
      </c>
      <c r="N5380" s="5">
        <v>112.69947814941401</v>
      </c>
      <c r="O5380" s="5">
        <v>100.16909790039</v>
      </c>
      <c r="P5380" s="5">
        <v>97.330062866210895</v>
      </c>
      <c r="Q5380" s="5">
        <v>103.39954630533829</v>
      </c>
      <c r="R5380" s="5">
        <v>310.02194213867102</v>
      </c>
      <c r="S5380" s="5">
        <v>288.845611572265</v>
      </c>
      <c r="T5380" s="5">
        <v>257.13735961914</v>
      </c>
      <c r="U5380" s="5">
        <v>285.33497111002538</v>
      </c>
      <c r="V5380" s="5">
        <v>189.16725158691401</v>
      </c>
      <c r="W5380" s="5">
        <v>212.55229187011699</v>
      </c>
      <c r="X5380" s="5">
        <v>196.09498596191401</v>
      </c>
      <c r="Y5380" s="5">
        <v>199.27150980631504</v>
      </c>
      <c r="Z5380" s="5">
        <v>318.25546264648398</v>
      </c>
      <c r="AA5380" s="5">
        <v>286.99603271484301</v>
      </c>
      <c r="AB5380" s="5">
        <v>308.37936401367102</v>
      </c>
      <c r="AC5380" s="5">
        <v>304.543619791666</v>
      </c>
      <c r="AD5380" s="5">
        <v>247.35681152343699</v>
      </c>
      <c r="AE5380" s="5">
        <v>240.98791503906199</v>
      </c>
      <c r="AF5380" s="5">
        <v>255.49645996093699</v>
      </c>
      <c r="AG5380" s="5">
        <v>247.94706217447865</v>
      </c>
      <c r="AH5380" s="5">
        <v>100.519691467285</v>
      </c>
      <c r="AI5380" s="5">
        <v>135.53601074218699</v>
      </c>
      <c r="AJ5380" s="5">
        <v>126.659980773925</v>
      </c>
      <c r="AK5380" s="5">
        <v>120.90522766113232</v>
      </c>
      <c r="AL5380" s="5">
        <v>71.209747314453097</v>
      </c>
      <c r="AM5380" s="5">
        <v>73.274948120117102</v>
      </c>
      <c r="AN5380" s="5">
        <v>57.281719207763601</v>
      </c>
      <c r="AO5380" s="5">
        <v>67.2554715474446</v>
      </c>
      <c r="AP5380" s="5">
        <v>145.61407470703099</v>
      </c>
      <c r="AQ5380" s="5">
        <v>153.00082397460901</v>
      </c>
      <c r="AR5380" s="5">
        <v>151.91531372070301</v>
      </c>
      <c r="AS5380" s="5">
        <v>150.17673746744768</v>
      </c>
      <c r="AT5380" s="5">
        <v>42.096996307372997</v>
      </c>
      <c r="AU5380" s="5">
        <v>33.940437316894503</v>
      </c>
      <c r="AV5380" s="5">
        <v>89.122863769531193</v>
      </c>
      <c r="AW5380" s="5">
        <v>55.05343246459956</v>
      </c>
      <c r="AX5380" s="5">
        <v>143.26458740234301</v>
      </c>
      <c r="AY5380" s="5">
        <v>132.01345825195301</v>
      </c>
      <c r="AZ5380" s="5">
        <v>136.66622924804599</v>
      </c>
      <c r="BA5380" s="5">
        <v>137.31475830078068</v>
      </c>
    </row>
    <row r="5381" spans="1:53" x14ac:dyDescent="0.2">
      <c r="A5381" s="1">
        <v>5378</v>
      </c>
      <c r="B5381" s="1" t="s">
        <v>21507</v>
      </c>
      <c r="C5381" s="1" t="s">
        <v>21508</v>
      </c>
      <c r="D5381" s="1" t="s">
        <v>21509</v>
      </c>
      <c r="E5381" s="1" t="s">
        <v>21510</v>
      </c>
      <c r="F5381" s="5">
        <v>182.74250793457</v>
      </c>
      <c r="G5381" s="5">
        <v>182.75538635253901</v>
      </c>
      <c r="H5381" s="5">
        <v>209.83154296875</v>
      </c>
      <c r="I5381" s="5">
        <v>191.77647908528635</v>
      </c>
      <c r="J5381" s="5">
        <v>134.58277893066401</v>
      </c>
      <c r="K5381" s="5">
        <v>119.58595275878901</v>
      </c>
      <c r="L5381" s="5">
        <v>135.31930541992099</v>
      </c>
      <c r="M5381" s="5">
        <v>129.82934570312466</v>
      </c>
      <c r="N5381" s="5">
        <v>354.10479736328102</v>
      </c>
      <c r="O5381" s="5">
        <v>380.39660644531199</v>
      </c>
      <c r="P5381" s="5">
        <v>369.861083984375</v>
      </c>
      <c r="Q5381" s="5">
        <v>368.12082926432271</v>
      </c>
      <c r="R5381" s="5">
        <v>271.725006103515</v>
      </c>
      <c r="S5381" s="5">
        <v>195.34831237792901</v>
      </c>
      <c r="T5381" s="5">
        <v>282.92663574218699</v>
      </c>
      <c r="U5381" s="5">
        <v>249.99998474121034</v>
      </c>
      <c r="V5381" s="5">
        <v>151.40719604492099</v>
      </c>
      <c r="W5381" s="5">
        <v>162.71960449218699</v>
      </c>
      <c r="X5381" s="5">
        <v>129.62884521484301</v>
      </c>
      <c r="Y5381" s="5">
        <v>147.91854858398366</v>
      </c>
      <c r="Z5381" s="5">
        <v>116.17155456542901</v>
      </c>
      <c r="AA5381" s="5">
        <v>157.29927062988199</v>
      </c>
      <c r="AB5381" s="5">
        <v>132.08512878417901</v>
      </c>
      <c r="AC5381" s="5">
        <v>135.18531799316335</v>
      </c>
      <c r="AD5381" s="5">
        <v>170.56936645507801</v>
      </c>
      <c r="AE5381" s="5">
        <v>130.82414245605401</v>
      </c>
      <c r="AF5381" s="5">
        <v>182.52867126464801</v>
      </c>
      <c r="AG5381" s="5">
        <v>161.30739339192667</v>
      </c>
      <c r="AH5381" s="5">
        <v>129.55407714843699</v>
      </c>
      <c r="AI5381" s="5">
        <v>135.98007202148401</v>
      </c>
      <c r="AJ5381" s="5">
        <v>121.16030883789</v>
      </c>
      <c r="AK5381" s="5">
        <v>128.89815266927033</v>
      </c>
      <c r="AL5381" s="5">
        <v>385.762451171875</v>
      </c>
      <c r="AM5381" s="5">
        <v>387.08099365234301</v>
      </c>
      <c r="AN5381" s="5">
        <v>418.117919921875</v>
      </c>
      <c r="AO5381" s="5">
        <v>396.98712158203102</v>
      </c>
      <c r="AP5381" s="5">
        <v>188.792388916015</v>
      </c>
      <c r="AQ5381" s="5">
        <v>183.15530395507801</v>
      </c>
      <c r="AR5381" s="5">
        <v>177.0576171875</v>
      </c>
      <c r="AS5381" s="5">
        <v>183.00177001953102</v>
      </c>
      <c r="AT5381" s="5">
        <v>121.59523010253901</v>
      </c>
      <c r="AU5381" s="5">
        <v>146.15318298339801</v>
      </c>
      <c r="AV5381" s="5">
        <v>154.050521850585</v>
      </c>
      <c r="AW5381" s="5">
        <v>140.5996449788407</v>
      </c>
      <c r="AX5381" s="5">
        <v>205.61918640136699</v>
      </c>
      <c r="AY5381" s="5">
        <v>199.45317077636699</v>
      </c>
      <c r="AZ5381" s="5">
        <v>222.939849853515</v>
      </c>
      <c r="BA5381" s="5">
        <v>209.33740234374966</v>
      </c>
    </row>
    <row r="5382" spans="1:53" x14ac:dyDescent="0.2">
      <c r="A5382" s="1">
        <v>5379</v>
      </c>
      <c r="B5382" s="1" t="s">
        <v>21511</v>
      </c>
      <c r="C5382" s="1" t="s">
        <v>21512</v>
      </c>
      <c r="D5382" s="1" t="s">
        <v>21513</v>
      </c>
      <c r="E5382" s="1" t="s">
        <v>21514</v>
      </c>
      <c r="F5382" s="5">
        <v>42.494899749755803</v>
      </c>
      <c r="G5382" s="5">
        <v>21.281471252441399</v>
      </c>
      <c r="H5382" s="5">
        <v>38.995395660400298</v>
      </c>
      <c r="I5382" s="5">
        <v>34.257255554199169</v>
      </c>
      <c r="J5382" s="5">
        <v>28.632179260253899</v>
      </c>
      <c r="K5382" s="5">
        <v>37.767326354980398</v>
      </c>
      <c r="L5382" s="5">
        <v>37.813785552978501</v>
      </c>
      <c r="M5382" s="5">
        <v>34.737763722737597</v>
      </c>
      <c r="N5382" s="5">
        <v>109.20565032958901</v>
      </c>
      <c r="O5382" s="5">
        <v>101.877113342285</v>
      </c>
      <c r="P5382" s="5">
        <v>111.56947326660099</v>
      </c>
      <c r="Q5382" s="5">
        <v>107.55074564615832</v>
      </c>
      <c r="S5382" s="5">
        <v>28.344886779785099</v>
      </c>
      <c r="U5382" s="5">
        <v>28.344886779785099</v>
      </c>
      <c r="V5382" s="5">
        <v>45.969287872314403</v>
      </c>
      <c r="W5382" s="5">
        <v>42.414264678955</v>
      </c>
      <c r="X5382" s="5">
        <v>29.286420822143501</v>
      </c>
      <c r="Y5382" s="5">
        <v>39.223324457804303</v>
      </c>
      <c r="Z5382" s="5">
        <v>52.289627075195298</v>
      </c>
      <c r="AA5382" s="5">
        <v>39.608497619628899</v>
      </c>
      <c r="AB5382" s="5">
        <v>39.875400543212798</v>
      </c>
      <c r="AC5382" s="5">
        <v>43.924508412678996</v>
      </c>
      <c r="AD5382" s="5">
        <v>51.668483734130803</v>
      </c>
      <c r="AE5382" s="5">
        <v>47.475349426269503</v>
      </c>
      <c r="AF5382" s="5">
        <v>37.263530731201101</v>
      </c>
      <c r="AG5382" s="5">
        <v>45.469121297200466</v>
      </c>
      <c r="AH5382" s="5">
        <v>34.543018341064403</v>
      </c>
      <c r="AI5382" s="5">
        <v>27.425388336181602</v>
      </c>
      <c r="AJ5382" s="5">
        <v>35.237113952636697</v>
      </c>
      <c r="AK5382" s="5">
        <v>32.401840209960902</v>
      </c>
      <c r="AL5382" s="5">
        <v>68.039382934570298</v>
      </c>
      <c r="AM5382" s="5">
        <v>52.191886901855398</v>
      </c>
      <c r="AN5382" s="5">
        <v>61.379356384277301</v>
      </c>
      <c r="AO5382" s="5">
        <v>60.536875406901004</v>
      </c>
      <c r="AP5382" s="5">
        <v>37.2898139953613</v>
      </c>
      <c r="AQ5382" s="5">
        <v>28.854545593261701</v>
      </c>
      <c r="AS5382" s="5">
        <v>33.072179794311502</v>
      </c>
      <c r="AY5382" s="5">
        <v>14.2489318847656</v>
      </c>
      <c r="AZ5382" s="5">
        <v>42.318332672119098</v>
      </c>
      <c r="BA5382" s="5">
        <v>28.283632278442347</v>
      </c>
    </row>
    <row r="5383" spans="1:53" x14ac:dyDescent="0.2">
      <c r="A5383" s="1">
        <v>5380</v>
      </c>
      <c r="B5383" s="1" t="s">
        <v>21515</v>
      </c>
      <c r="C5383" s="1" t="s">
        <v>21516</v>
      </c>
      <c r="D5383" s="1" t="s">
        <v>21517</v>
      </c>
      <c r="E5383" s="1" t="s">
        <v>21518</v>
      </c>
      <c r="F5383" s="5">
        <v>247.50973510742099</v>
      </c>
      <c r="G5383" s="5">
        <v>240.48222351074199</v>
      </c>
      <c r="H5383" s="5">
        <v>250.16026306152301</v>
      </c>
      <c r="I5383" s="5">
        <v>246.05074055989533</v>
      </c>
      <c r="J5383" s="5">
        <v>265.41989135742102</v>
      </c>
      <c r="K5383" s="5">
        <v>232.74505615234301</v>
      </c>
      <c r="L5383" s="5">
        <v>244.866928100585</v>
      </c>
      <c r="M5383" s="5">
        <v>247.67729187011636</v>
      </c>
      <c r="N5383" s="5">
        <v>265.90988159179602</v>
      </c>
      <c r="O5383" s="5">
        <v>259.52130126953102</v>
      </c>
      <c r="P5383" s="5">
        <v>243.98507690429599</v>
      </c>
      <c r="Q5383" s="5">
        <v>256.472086588541</v>
      </c>
      <c r="R5383" s="5">
        <v>237.57455444335901</v>
      </c>
      <c r="S5383" s="5">
        <v>218.66712951660099</v>
      </c>
      <c r="T5383" s="5">
        <v>229.09257507324199</v>
      </c>
      <c r="U5383" s="5">
        <v>228.44475301106732</v>
      </c>
      <c r="V5383" s="5">
        <v>392.15573120117102</v>
      </c>
      <c r="W5383" s="5">
        <v>387.755859375</v>
      </c>
      <c r="X5383" s="5">
        <v>374.0361328125</v>
      </c>
      <c r="Y5383" s="5">
        <v>384.64924112955697</v>
      </c>
      <c r="Z5383" s="5">
        <v>270.35464477539</v>
      </c>
      <c r="AA5383" s="5">
        <v>281.850982666015</v>
      </c>
      <c r="AB5383" s="5">
        <v>272.67630004882801</v>
      </c>
      <c r="AC5383" s="5">
        <v>274.96064249674436</v>
      </c>
      <c r="AD5383" s="5">
        <v>305.93759155273398</v>
      </c>
      <c r="AE5383" s="5">
        <v>327.13003540039</v>
      </c>
      <c r="AF5383" s="5">
        <v>340.16455078125</v>
      </c>
      <c r="AG5383" s="5">
        <v>324.41072591145797</v>
      </c>
      <c r="AH5383" s="5">
        <v>315.84680175781199</v>
      </c>
      <c r="AI5383" s="5">
        <v>325.42663574218699</v>
      </c>
      <c r="AJ5383" s="5">
        <v>303.849853515625</v>
      </c>
      <c r="AK5383" s="5">
        <v>315.04109700520797</v>
      </c>
      <c r="AL5383" s="5">
        <v>262.42922973632801</v>
      </c>
      <c r="AM5383" s="5">
        <v>252.05679321289</v>
      </c>
      <c r="AN5383" s="5">
        <v>292.36404418945301</v>
      </c>
      <c r="AO5383" s="5">
        <v>268.95002237955703</v>
      </c>
      <c r="AP5383" s="5">
        <v>237.06564331054599</v>
      </c>
      <c r="AQ5383" s="5">
        <v>249.88671875</v>
      </c>
      <c r="AR5383" s="5">
        <v>250.94020080566401</v>
      </c>
      <c r="AS5383" s="5">
        <v>245.96418762207</v>
      </c>
      <c r="AT5383" s="5">
        <v>409.251220703125</v>
      </c>
      <c r="AU5383" s="5">
        <v>372.66079711914</v>
      </c>
      <c r="AV5383" s="5">
        <v>351.28237915039</v>
      </c>
      <c r="AW5383" s="5">
        <v>377.73146565755161</v>
      </c>
      <c r="AX5383" s="5">
        <v>395.687408447265</v>
      </c>
      <c r="AY5383" s="5">
        <v>395.28756713867102</v>
      </c>
      <c r="AZ5383" s="5">
        <v>385.54910278320301</v>
      </c>
      <c r="BA5383" s="5">
        <v>392.17469278971299</v>
      </c>
    </row>
    <row r="5384" spans="1:53" x14ac:dyDescent="0.2">
      <c r="A5384" s="1">
        <v>5381</v>
      </c>
      <c r="B5384" s="1" t="s">
        <v>21519</v>
      </c>
      <c r="C5384" s="1" t="s">
        <v>21520</v>
      </c>
      <c r="D5384" s="1" t="s">
        <v>21521</v>
      </c>
      <c r="E5384" s="1" t="s">
        <v>21522</v>
      </c>
      <c r="F5384" s="5">
        <v>724.9013671875</v>
      </c>
      <c r="G5384" s="5">
        <v>734.8330078125</v>
      </c>
      <c r="H5384" s="5">
        <v>740.43341064453102</v>
      </c>
      <c r="I5384" s="5">
        <v>733.38926188151038</v>
      </c>
      <c r="J5384" s="5">
        <v>745.78234863281205</v>
      </c>
      <c r="K5384" s="5">
        <v>742.23303222656205</v>
      </c>
      <c r="L5384" s="5">
        <v>783.12048339843705</v>
      </c>
      <c r="M5384" s="5">
        <v>757.04528808593705</v>
      </c>
      <c r="N5384" s="5">
        <v>349.76898193359301</v>
      </c>
      <c r="O5384" s="5">
        <v>334.75094604492102</v>
      </c>
      <c r="P5384" s="5">
        <v>353.02035522460898</v>
      </c>
      <c r="Q5384" s="5">
        <v>345.84676106770763</v>
      </c>
      <c r="R5384" s="5">
        <v>478.89456176757801</v>
      </c>
      <c r="S5384" s="5">
        <v>492.33306884765602</v>
      </c>
      <c r="T5384" s="5">
        <v>508.678466796875</v>
      </c>
      <c r="U5384" s="5">
        <v>493.30203247070295</v>
      </c>
      <c r="V5384" s="5">
        <v>476.10256958007801</v>
      </c>
      <c r="W5384" s="5">
        <v>499.99212646484301</v>
      </c>
      <c r="X5384" s="5">
        <v>499.34786987304602</v>
      </c>
      <c r="Y5384" s="5">
        <v>491.81418863932231</v>
      </c>
      <c r="Z5384" s="5">
        <v>702.22821044921795</v>
      </c>
      <c r="AA5384" s="5">
        <v>688.92443847656205</v>
      </c>
      <c r="AB5384" s="5">
        <v>701.29840087890602</v>
      </c>
      <c r="AC5384" s="5">
        <v>697.48368326822856</v>
      </c>
      <c r="AD5384" s="5">
        <v>604.66424560546795</v>
      </c>
      <c r="AE5384" s="5">
        <v>642.28094482421795</v>
      </c>
      <c r="AF5384" s="5">
        <v>635.39984130859295</v>
      </c>
      <c r="AG5384" s="5">
        <v>627.4483439127597</v>
      </c>
      <c r="AH5384" s="5">
        <v>616.02600097656205</v>
      </c>
      <c r="AI5384" s="5">
        <v>565.765625</v>
      </c>
      <c r="AJ5384" s="5">
        <v>585.20526123046795</v>
      </c>
      <c r="AK5384" s="5">
        <v>588.9989624023433</v>
      </c>
      <c r="AL5384" s="5">
        <v>379.37841796875</v>
      </c>
      <c r="AM5384" s="5">
        <v>381.92544555664</v>
      </c>
      <c r="AN5384" s="5">
        <v>413.85540771484301</v>
      </c>
      <c r="AO5384" s="5">
        <v>391.71975708007767</v>
      </c>
      <c r="AP5384" s="5">
        <v>481.013916015625</v>
      </c>
      <c r="AQ5384" s="5">
        <v>494.04504394531199</v>
      </c>
      <c r="AR5384" s="5">
        <v>486.23156738281199</v>
      </c>
      <c r="AS5384" s="5">
        <v>487.09684244791634</v>
      </c>
      <c r="AT5384" s="5">
        <v>606.705078125</v>
      </c>
      <c r="AU5384" s="5">
        <v>655.71453857421795</v>
      </c>
      <c r="AV5384" s="5">
        <v>649.75372314453102</v>
      </c>
      <c r="AW5384" s="5">
        <v>637.39111328124966</v>
      </c>
      <c r="AX5384" s="5">
        <v>599.36975097656205</v>
      </c>
      <c r="AY5384" s="5">
        <v>555.54943847656205</v>
      </c>
      <c r="AZ5384" s="5">
        <v>558.300048828125</v>
      </c>
      <c r="BA5384" s="5">
        <v>571.07307942708303</v>
      </c>
    </row>
    <row r="5385" spans="1:53" x14ac:dyDescent="0.2">
      <c r="A5385" s="1">
        <v>5382</v>
      </c>
      <c r="B5385" s="1" t="s">
        <v>21523</v>
      </c>
      <c r="C5385" s="1" t="s">
        <v>21524</v>
      </c>
      <c r="D5385" s="1" t="s">
        <v>21525</v>
      </c>
      <c r="E5385" s="1" t="s">
        <v>21526</v>
      </c>
      <c r="F5385" s="5">
        <v>1223.99267578125</v>
      </c>
      <c r="G5385" s="5">
        <v>1204.10375976562</v>
      </c>
      <c r="H5385" s="5">
        <v>1316.04797363281</v>
      </c>
      <c r="I5385" s="5">
        <v>1248.0481363932267</v>
      </c>
      <c r="J5385" s="5">
        <v>1243.35632324218</v>
      </c>
      <c r="K5385" s="5">
        <v>1230.49633789062</v>
      </c>
      <c r="L5385" s="5">
        <v>1097.97534179687</v>
      </c>
      <c r="M5385" s="5">
        <v>1190.6093343098898</v>
      </c>
      <c r="N5385" s="5">
        <v>2710.32006835937</v>
      </c>
      <c r="O5385" s="5">
        <v>2635.4130859375</v>
      </c>
      <c r="P5385" s="5">
        <v>2565.11987304687</v>
      </c>
      <c r="Q5385" s="5">
        <v>2636.9510091145798</v>
      </c>
      <c r="R5385" s="5">
        <v>1600.40478515625</v>
      </c>
      <c r="S5385" s="5">
        <v>1464.91174316406</v>
      </c>
      <c r="T5385" s="5">
        <v>1640.66967773437</v>
      </c>
      <c r="U5385" s="5">
        <v>1568.6620686848935</v>
      </c>
      <c r="V5385" s="5">
        <v>887.66937255859295</v>
      </c>
      <c r="W5385" s="5">
        <v>939.99505615234295</v>
      </c>
      <c r="X5385" s="5">
        <v>895.14825439453102</v>
      </c>
      <c r="Y5385" s="5">
        <v>907.60422770182231</v>
      </c>
      <c r="Z5385" s="5">
        <v>840.255126953125</v>
      </c>
      <c r="AA5385" s="5">
        <v>850.32580566406205</v>
      </c>
      <c r="AB5385" s="5">
        <v>785.13000488281205</v>
      </c>
      <c r="AC5385" s="5">
        <v>825.2369791666664</v>
      </c>
      <c r="AD5385" s="5">
        <v>763.12176513671795</v>
      </c>
      <c r="AE5385" s="5">
        <v>739.364990234375</v>
      </c>
      <c r="AF5385" s="5">
        <v>751.54479980468705</v>
      </c>
      <c r="AG5385" s="5">
        <v>751.34385172525992</v>
      </c>
      <c r="AH5385" s="5">
        <v>849.339599609375</v>
      </c>
      <c r="AI5385" s="5">
        <v>822.55224609375</v>
      </c>
      <c r="AJ5385" s="5">
        <v>802.61627197265602</v>
      </c>
      <c r="AK5385" s="5">
        <v>824.83603922526038</v>
      </c>
      <c r="AL5385" s="5">
        <v>2024.64904785156</v>
      </c>
      <c r="AM5385" s="5">
        <v>2208.56079101562</v>
      </c>
      <c r="AN5385" s="5">
        <v>2317.31909179687</v>
      </c>
      <c r="AO5385" s="5">
        <v>2183.5096435546834</v>
      </c>
      <c r="AP5385" s="5">
        <v>1263.08984375</v>
      </c>
      <c r="AQ5385" s="5">
        <v>1257.36730957031</v>
      </c>
      <c r="AR5385" s="5">
        <v>1247.9970703125</v>
      </c>
      <c r="AS5385" s="5">
        <v>1256.1514078776033</v>
      </c>
      <c r="AT5385" s="5">
        <v>1403.15649414062</v>
      </c>
      <c r="AU5385" s="5">
        <v>1386.72741699218</v>
      </c>
      <c r="AV5385" s="5">
        <v>1652.79089355468</v>
      </c>
      <c r="AW5385" s="5">
        <v>1480.8916015624934</v>
      </c>
      <c r="AX5385" s="5">
        <v>1105.7373046875</v>
      </c>
      <c r="AY5385" s="5">
        <v>1129.33288574218</v>
      </c>
      <c r="AZ5385" s="5">
        <v>1099.08898925781</v>
      </c>
      <c r="BA5385" s="5">
        <v>1111.3863932291633</v>
      </c>
    </row>
    <row r="5386" spans="1:53" x14ac:dyDescent="0.2">
      <c r="A5386" s="1">
        <v>5383</v>
      </c>
      <c r="B5386" s="1" t="s">
        <v>21527</v>
      </c>
      <c r="C5386" s="1" t="s">
        <v>21528</v>
      </c>
      <c r="D5386" s="1" t="s">
        <v>21529</v>
      </c>
      <c r="E5386" s="1" t="s">
        <v>21530</v>
      </c>
      <c r="F5386" s="5">
        <v>77.431083679199205</v>
      </c>
      <c r="G5386" s="5">
        <v>62.921638488769503</v>
      </c>
      <c r="H5386" s="5">
        <v>66.998252868652301</v>
      </c>
      <c r="I5386" s="5">
        <v>69.11699167887366</v>
      </c>
      <c r="J5386" s="5">
        <v>80.541252136230398</v>
      </c>
      <c r="K5386" s="5">
        <v>80.710868835449205</v>
      </c>
      <c r="L5386" s="5">
        <v>81.978736877441406</v>
      </c>
      <c r="M5386" s="5">
        <v>81.076952616373674</v>
      </c>
      <c r="N5386" s="5">
        <v>74.932113647460895</v>
      </c>
      <c r="O5386" s="5">
        <v>73.792083740234304</v>
      </c>
      <c r="P5386" s="5">
        <v>72.693840026855398</v>
      </c>
      <c r="Q5386" s="5">
        <v>73.806012471516866</v>
      </c>
      <c r="R5386" s="5">
        <v>34.167243957519503</v>
      </c>
      <c r="S5386" s="5">
        <v>35.507061004638601</v>
      </c>
      <c r="T5386" s="5">
        <v>43.405544281005803</v>
      </c>
      <c r="U5386" s="5">
        <v>37.693283081054638</v>
      </c>
      <c r="V5386" s="5">
        <v>41.475269317626903</v>
      </c>
      <c r="W5386" s="5">
        <v>45.1729125976562</v>
      </c>
      <c r="X5386" s="5">
        <v>38.558700561523402</v>
      </c>
      <c r="Y5386" s="5">
        <v>41.735627492268833</v>
      </c>
      <c r="Z5386" s="5">
        <v>35.409832000732401</v>
      </c>
      <c r="AA5386" s="5">
        <v>36.964736938476499</v>
      </c>
      <c r="AB5386" s="5">
        <v>37.488170623779297</v>
      </c>
      <c r="AC5386" s="5">
        <v>36.62091318766273</v>
      </c>
      <c r="AD5386" s="5">
        <v>44.949462890625</v>
      </c>
      <c r="AE5386" s="5">
        <v>49.410411834716797</v>
      </c>
      <c r="AF5386" s="5">
        <v>44.135551452636697</v>
      </c>
      <c r="AG5386" s="5">
        <v>46.165142059326165</v>
      </c>
      <c r="AH5386" s="5">
        <v>49.074195861816399</v>
      </c>
      <c r="AI5386" s="5">
        <v>61.560436248779297</v>
      </c>
      <c r="AJ5386" s="5">
        <v>49.840171813964801</v>
      </c>
      <c r="AK5386" s="5">
        <v>53.49160130818683</v>
      </c>
      <c r="AL5386" s="5">
        <v>62.121654510497997</v>
      </c>
      <c r="AM5386" s="5">
        <v>69.105789184570298</v>
      </c>
      <c r="AN5386" s="5">
        <v>72.379096984863196</v>
      </c>
      <c r="AO5386" s="5">
        <v>67.868846893310504</v>
      </c>
      <c r="AP5386" s="5">
        <v>42.255168914794901</v>
      </c>
      <c r="AQ5386" s="5">
        <v>50.387130737304602</v>
      </c>
      <c r="AR5386" s="5">
        <v>49.267990112304602</v>
      </c>
      <c r="AS5386" s="5">
        <v>47.30342992146803</v>
      </c>
      <c r="AU5386" s="5">
        <v>35.203292846679602</v>
      </c>
      <c r="AV5386" s="5">
        <v>29.359001159667901</v>
      </c>
      <c r="AW5386" s="5">
        <v>32.28114700317375</v>
      </c>
      <c r="AX5386" s="5">
        <v>46.325183868408203</v>
      </c>
      <c r="AY5386" s="5">
        <v>34.366081237792898</v>
      </c>
      <c r="AZ5386" s="5">
        <v>40.4251708984375</v>
      </c>
      <c r="BA5386" s="5">
        <v>40.372145334879534</v>
      </c>
    </row>
    <row r="5387" spans="1:53" x14ac:dyDescent="0.2">
      <c r="A5387" s="1">
        <v>5384</v>
      </c>
      <c r="B5387" s="1" t="s">
        <v>21531</v>
      </c>
      <c r="C5387" s="1" t="s">
        <v>21532</v>
      </c>
      <c r="D5387" s="1" t="s">
        <v>21533</v>
      </c>
      <c r="E5387" s="1" t="s">
        <v>21534</v>
      </c>
      <c r="F5387" s="5">
        <v>70.079704284667898</v>
      </c>
      <c r="G5387" s="5">
        <v>56.005077362060497</v>
      </c>
      <c r="H5387" s="5">
        <v>40.2451171875</v>
      </c>
      <c r="I5387" s="5">
        <v>55.443299611409465</v>
      </c>
      <c r="J5387" s="5">
        <v>54.328750610351499</v>
      </c>
      <c r="K5387" s="5">
        <v>39.919803619384702</v>
      </c>
      <c r="L5387" s="5">
        <v>65.033676147460895</v>
      </c>
      <c r="M5387" s="5">
        <v>53.094076792399029</v>
      </c>
      <c r="N5387" s="5">
        <v>80.378631591796804</v>
      </c>
      <c r="O5387" s="5">
        <v>75.644569396972599</v>
      </c>
      <c r="P5387" s="5">
        <v>94.165267944335895</v>
      </c>
      <c r="Q5387" s="5">
        <v>83.396156311035099</v>
      </c>
      <c r="R5387" s="5">
        <v>32.137073516845703</v>
      </c>
      <c r="S5387" s="5">
        <v>58.687793731689403</v>
      </c>
      <c r="T5387" s="5">
        <v>48.0680541992187</v>
      </c>
      <c r="U5387" s="5">
        <v>46.297640482584598</v>
      </c>
      <c r="V5387" s="5">
        <v>27.147520065307599</v>
      </c>
      <c r="W5387" s="5">
        <v>26.074831008911101</v>
      </c>
      <c r="X5387" s="5">
        <v>26.707962036132798</v>
      </c>
      <c r="Y5387" s="5">
        <v>26.643437703450502</v>
      </c>
      <c r="Z5387" s="5">
        <v>68.035690307617102</v>
      </c>
      <c r="AA5387" s="5">
        <v>55.858982086181598</v>
      </c>
      <c r="AB5387" s="5">
        <v>66.617263793945298</v>
      </c>
      <c r="AC5387" s="5">
        <v>63.503978729247997</v>
      </c>
      <c r="AD5387" s="5">
        <v>39.786006927490199</v>
      </c>
      <c r="AF5387" s="5">
        <v>64.900192260742102</v>
      </c>
      <c r="AG5387" s="5">
        <v>52.343099594116154</v>
      </c>
      <c r="AH5387" s="5">
        <v>29.708450317382798</v>
      </c>
      <c r="AI5387" s="5">
        <v>24.248029708862301</v>
      </c>
      <c r="AJ5387" s="5">
        <v>37.826797485351499</v>
      </c>
      <c r="AK5387" s="5">
        <v>30.594425837198866</v>
      </c>
      <c r="AL5387" s="5">
        <v>35.382167816162102</v>
      </c>
      <c r="AM5387" s="5">
        <v>57.839675903320298</v>
      </c>
      <c r="AN5387" s="5">
        <v>39.044319152832003</v>
      </c>
      <c r="AO5387" s="5">
        <v>44.088720957438134</v>
      </c>
      <c r="AP5387" s="5">
        <v>25.455549240112301</v>
      </c>
      <c r="AQ5387" s="5">
        <v>27.834890365600501</v>
      </c>
      <c r="AR5387" s="5">
        <v>23.676111221313398</v>
      </c>
      <c r="AS5387" s="5">
        <v>25.655516942342064</v>
      </c>
      <c r="AX5387" s="5">
        <v>11.4370584487915</v>
      </c>
      <c r="AY5387" s="5">
        <v>18.3061504364013</v>
      </c>
      <c r="AZ5387" s="5">
        <v>18.134677886962798</v>
      </c>
      <c r="BA5387" s="5">
        <v>15.959295590718533</v>
      </c>
    </row>
    <row r="5388" spans="1:53" x14ac:dyDescent="0.2">
      <c r="A5388" s="1">
        <v>5385</v>
      </c>
      <c r="B5388" s="1" t="s">
        <v>21535</v>
      </c>
      <c r="C5388" s="1" t="s">
        <v>21536</v>
      </c>
      <c r="D5388" s="1" t="s">
        <v>21537</v>
      </c>
      <c r="E5388" s="1" t="s">
        <v>21538</v>
      </c>
      <c r="F5388" s="5">
        <v>525.26220703125</v>
      </c>
      <c r="G5388" s="5">
        <v>532.64831542968705</v>
      </c>
      <c r="H5388" s="5">
        <v>480.09533691406199</v>
      </c>
      <c r="I5388" s="5">
        <v>512.6686197916664</v>
      </c>
      <c r="J5388" s="5">
        <v>505.09243774414</v>
      </c>
      <c r="K5388" s="5">
        <v>485.97357177734301</v>
      </c>
      <c r="L5388" s="5">
        <v>487.89413452148398</v>
      </c>
      <c r="M5388" s="5">
        <v>492.986714680989</v>
      </c>
      <c r="N5388" s="5">
        <v>278.02087402343699</v>
      </c>
      <c r="O5388" s="5">
        <v>271.07443237304602</v>
      </c>
      <c r="P5388" s="5">
        <v>228.81871032714801</v>
      </c>
      <c r="Q5388" s="5">
        <v>259.30467224121031</v>
      </c>
      <c r="R5388" s="5">
        <v>422.58074951171801</v>
      </c>
      <c r="S5388" s="5">
        <v>411.67199707031199</v>
      </c>
      <c r="T5388" s="5">
        <v>394.64190673828102</v>
      </c>
      <c r="U5388" s="5">
        <v>409.63155110677036</v>
      </c>
      <c r="V5388" s="5">
        <v>503.67919921875</v>
      </c>
      <c r="W5388" s="5">
        <v>467.23718261718699</v>
      </c>
      <c r="X5388" s="5">
        <v>470.26803588867102</v>
      </c>
      <c r="Y5388" s="5">
        <v>480.39480590820267</v>
      </c>
      <c r="Z5388" s="5">
        <v>585.231201171875</v>
      </c>
      <c r="AA5388" s="5">
        <v>570.81988525390602</v>
      </c>
      <c r="AB5388" s="5">
        <v>575.23785400390602</v>
      </c>
      <c r="AC5388" s="5">
        <v>577.09631347656239</v>
      </c>
      <c r="AD5388" s="5">
        <v>401.23483276367102</v>
      </c>
      <c r="AE5388" s="5">
        <v>352.773681640625</v>
      </c>
      <c r="AF5388" s="5">
        <v>409.22021484375</v>
      </c>
      <c r="AG5388" s="5">
        <v>387.74290974934866</v>
      </c>
      <c r="AH5388" s="5">
        <v>407.27667236328102</v>
      </c>
      <c r="AI5388" s="5">
        <v>392.75827026367102</v>
      </c>
      <c r="AJ5388" s="5">
        <v>412.89517211914</v>
      </c>
      <c r="AK5388" s="5">
        <v>404.31003824869731</v>
      </c>
      <c r="AL5388" s="5">
        <v>193.72769165039</v>
      </c>
      <c r="AM5388" s="5">
        <v>165.71257019042901</v>
      </c>
      <c r="AN5388" s="5">
        <v>171.86326599121</v>
      </c>
      <c r="AO5388" s="5">
        <v>177.10117594400967</v>
      </c>
      <c r="AP5388" s="5">
        <v>317.21206665039</v>
      </c>
      <c r="AQ5388" s="5">
        <v>309.85745239257801</v>
      </c>
      <c r="AR5388" s="5">
        <v>341.228424072265</v>
      </c>
      <c r="AS5388" s="5">
        <v>322.76598103841098</v>
      </c>
      <c r="AT5388" s="5">
        <v>629.97314453125</v>
      </c>
      <c r="AU5388" s="5">
        <v>562.06549072265602</v>
      </c>
      <c r="AV5388" s="5">
        <v>643.482177734375</v>
      </c>
      <c r="AW5388" s="5">
        <v>611.84027099609364</v>
      </c>
      <c r="AX5388" s="5">
        <v>447.90557861328102</v>
      </c>
      <c r="AY5388" s="5">
        <v>429.19644165039</v>
      </c>
      <c r="AZ5388" s="5">
        <v>441.90716552734301</v>
      </c>
      <c r="BA5388" s="5">
        <v>439.66972859700468</v>
      </c>
    </row>
    <row r="5389" spans="1:53" x14ac:dyDescent="0.2">
      <c r="A5389" s="1">
        <v>5386</v>
      </c>
      <c r="B5389" s="1" t="s">
        <v>21539</v>
      </c>
      <c r="C5389" s="1" t="s">
        <v>21540</v>
      </c>
      <c r="D5389" s="1" t="s">
        <v>21541</v>
      </c>
      <c r="E5389" s="1" t="s">
        <v>21542</v>
      </c>
      <c r="F5389" s="5">
        <v>148.04525756835901</v>
      </c>
      <c r="G5389" s="5">
        <v>163.358627319335</v>
      </c>
      <c r="H5389" s="5">
        <v>155.37672424316401</v>
      </c>
      <c r="I5389" s="5">
        <v>155.59353637695267</v>
      </c>
      <c r="J5389" s="5">
        <v>94.130805969238196</v>
      </c>
      <c r="K5389" s="5">
        <v>103.170486450195</v>
      </c>
      <c r="L5389" s="5">
        <v>112.28792572021401</v>
      </c>
      <c r="M5389" s="5">
        <v>103.19640604654906</v>
      </c>
      <c r="R5389" s="5">
        <v>92.427482604980398</v>
      </c>
      <c r="S5389" s="5">
        <v>78.897148132324205</v>
      </c>
      <c r="T5389" s="5">
        <v>126.621383666992</v>
      </c>
      <c r="U5389" s="5">
        <v>99.315338134765526</v>
      </c>
      <c r="V5389" s="5">
        <v>123.285186767578</v>
      </c>
      <c r="W5389" s="5">
        <v>149.13258361816401</v>
      </c>
      <c r="X5389" s="5">
        <v>113.91208648681599</v>
      </c>
      <c r="Y5389" s="5">
        <v>128.77661895751933</v>
      </c>
      <c r="Z5389" s="5">
        <v>170.46235656738199</v>
      </c>
      <c r="AA5389" s="5">
        <v>186.64205932617099</v>
      </c>
      <c r="AB5389" s="5">
        <v>160.96568298339801</v>
      </c>
      <c r="AC5389" s="5">
        <v>172.69003295898366</v>
      </c>
      <c r="AD5389" s="5">
        <v>132.21363830566401</v>
      </c>
      <c r="AE5389" s="5">
        <v>144.19372558593699</v>
      </c>
      <c r="AF5389" s="5">
        <v>134.70713806152301</v>
      </c>
      <c r="AG5389" s="5">
        <v>137.038167317708</v>
      </c>
      <c r="AH5389" s="5">
        <v>154.72015380859301</v>
      </c>
      <c r="AI5389" s="5">
        <v>134.302734375</v>
      </c>
      <c r="AJ5389" s="5">
        <v>136.19674682617099</v>
      </c>
      <c r="AK5389" s="5">
        <v>141.73987833658802</v>
      </c>
      <c r="AL5389" s="5">
        <v>64.654876708984304</v>
      </c>
      <c r="AO5389" s="5">
        <v>64.654876708984304</v>
      </c>
      <c r="AP5389" s="5">
        <v>92.428512573242102</v>
      </c>
      <c r="AQ5389" s="5">
        <v>132.30255126953099</v>
      </c>
      <c r="AR5389" s="5">
        <v>100.491607666015</v>
      </c>
      <c r="AS5389" s="5">
        <v>108.40755716959603</v>
      </c>
      <c r="AT5389" s="5">
        <v>128.64256286621</v>
      </c>
      <c r="AU5389" s="5">
        <v>117.874855041503</v>
      </c>
      <c r="AV5389" s="5">
        <v>117.984008789062</v>
      </c>
      <c r="AW5389" s="5">
        <v>121.50047556559167</v>
      </c>
      <c r="AX5389" s="5">
        <v>130.8056640625</v>
      </c>
      <c r="AY5389" s="5">
        <v>142.74684143066401</v>
      </c>
      <c r="AZ5389" s="5">
        <v>143.241287231445</v>
      </c>
      <c r="BA5389" s="5">
        <v>138.93126424153635</v>
      </c>
    </row>
    <row r="5390" spans="1:53" x14ac:dyDescent="0.2">
      <c r="A5390" s="1">
        <v>5387</v>
      </c>
      <c r="B5390" s="1" t="s">
        <v>21543</v>
      </c>
      <c r="C5390" s="1" t="s">
        <v>21544</v>
      </c>
      <c r="D5390" s="1" t="s">
        <v>21545</v>
      </c>
      <c r="E5390" s="1" t="s">
        <v>21546</v>
      </c>
      <c r="F5390" s="5">
        <v>3231.75854492187</v>
      </c>
      <c r="G5390" s="5">
        <v>3404.84912109375</v>
      </c>
      <c r="H5390" s="5">
        <v>3436.75048828125</v>
      </c>
      <c r="I5390" s="5">
        <v>3357.7860514322897</v>
      </c>
      <c r="J5390" s="5">
        <v>2934.10522460937</v>
      </c>
      <c r="K5390" s="5">
        <v>3147.4287109375</v>
      </c>
      <c r="L5390" s="5">
        <v>2922.45629882812</v>
      </c>
      <c r="M5390" s="5">
        <v>3001.3300781249964</v>
      </c>
      <c r="N5390" s="5">
        <v>1498.6884765625</v>
      </c>
      <c r="O5390" s="5">
        <v>1369.64367675781</v>
      </c>
      <c r="P5390" s="5">
        <v>1433.06408691406</v>
      </c>
      <c r="Q5390" s="5">
        <v>1433.7987467447899</v>
      </c>
      <c r="R5390" s="5">
        <v>3489.712890625</v>
      </c>
      <c r="S5390" s="5">
        <v>3696.93701171875</v>
      </c>
      <c r="T5390" s="5">
        <v>3573.19775390625</v>
      </c>
      <c r="U5390" s="5">
        <v>3586.6158854166665</v>
      </c>
      <c r="V5390" s="5">
        <v>3817.80395507812</v>
      </c>
      <c r="W5390" s="5">
        <v>3894.2177734375</v>
      </c>
      <c r="X5390" s="5">
        <v>3950.0576171875</v>
      </c>
      <c r="Y5390" s="5">
        <v>3887.3597819010397</v>
      </c>
      <c r="Z5390" s="5">
        <v>3473.79077148437</v>
      </c>
      <c r="AA5390" s="5">
        <v>3640.724609375</v>
      </c>
      <c r="AB5390" s="5">
        <v>3511.2275390625</v>
      </c>
      <c r="AC5390" s="5">
        <v>3541.9143066406232</v>
      </c>
      <c r="AD5390" s="5">
        <v>3492.15112304687</v>
      </c>
      <c r="AE5390" s="5">
        <v>3390.24682617187</v>
      </c>
      <c r="AF5390" s="5">
        <v>3255.78247070312</v>
      </c>
      <c r="AG5390" s="5">
        <v>3379.393473307287</v>
      </c>
      <c r="AH5390" s="5">
        <v>3151.76538085937</v>
      </c>
      <c r="AI5390" s="5">
        <v>3260.42236328125</v>
      </c>
      <c r="AJ5390" s="5">
        <v>3421.19067382812</v>
      </c>
      <c r="AK5390" s="5">
        <v>3277.7928059895798</v>
      </c>
      <c r="AL5390" s="5">
        <v>1519.185546875</v>
      </c>
      <c r="AM5390" s="5">
        <v>1443.43676757812</v>
      </c>
      <c r="AN5390" s="5">
        <v>1489.86767578125</v>
      </c>
      <c r="AO5390" s="5">
        <v>1484.1633300781232</v>
      </c>
      <c r="AP5390" s="5">
        <v>2886.76635742187</v>
      </c>
      <c r="AQ5390" s="5">
        <v>2868.62866210937</v>
      </c>
      <c r="AR5390" s="5">
        <v>2883.89453125</v>
      </c>
      <c r="AS5390" s="5">
        <v>2879.7631835937464</v>
      </c>
      <c r="AT5390" s="5">
        <v>5393.40478515625</v>
      </c>
      <c r="AU5390" s="5">
        <v>5537.59912109375</v>
      </c>
      <c r="AV5390" s="5">
        <v>5576.05126953125</v>
      </c>
      <c r="AW5390" s="5">
        <v>5502.351725260417</v>
      </c>
      <c r="AX5390" s="5">
        <v>4618.7412109375</v>
      </c>
      <c r="AY5390" s="5">
        <v>4130.26904296875</v>
      </c>
      <c r="AZ5390" s="5">
        <v>4201.03173828125</v>
      </c>
      <c r="BA5390" s="5">
        <v>4316.6806640625</v>
      </c>
    </row>
    <row r="5391" spans="1:53" x14ac:dyDescent="0.2">
      <c r="A5391" s="1">
        <v>5388</v>
      </c>
      <c r="B5391" s="1" t="s">
        <v>21547</v>
      </c>
      <c r="C5391" s="1" t="s">
        <v>21548</v>
      </c>
      <c r="D5391" s="1" t="s">
        <v>21549</v>
      </c>
      <c r="E5391" s="1" t="s">
        <v>21550</v>
      </c>
      <c r="F5391" s="5">
        <v>709.91876220703102</v>
      </c>
      <c r="G5391" s="5">
        <v>678.88031005859295</v>
      </c>
      <c r="H5391" s="5">
        <v>680.02191162109295</v>
      </c>
      <c r="I5391" s="5">
        <v>689.60699462890568</v>
      </c>
      <c r="J5391" s="5">
        <v>702.05255126953102</v>
      </c>
      <c r="K5391" s="5">
        <v>725.89294433593705</v>
      </c>
      <c r="L5391" s="5">
        <v>721.55401611328102</v>
      </c>
      <c r="M5391" s="5">
        <v>716.49983723958303</v>
      </c>
      <c r="N5391" s="5">
        <v>565.68475341796795</v>
      </c>
      <c r="O5391" s="5">
        <v>575.37072753906205</v>
      </c>
      <c r="P5391" s="5">
        <v>581.203125</v>
      </c>
      <c r="Q5391" s="5">
        <v>574.08620198567667</v>
      </c>
      <c r="R5391" s="5">
        <v>564.7998046875</v>
      </c>
      <c r="S5391" s="5">
        <v>574.18615722656205</v>
      </c>
      <c r="T5391" s="5">
        <v>558.333251953125</v>
      </c>
      <c r="U5391" s="5">
        <v>565.77307128906239</v>
      </c>
      <c r="V5391" s="5">
        <v>555.44696044921795</v>
      </c>
      <c r="W5391" s="5">
        <v>594.77966308593705</v>
      </c>
      <c r="X5391" s="5">
        <v>567.15545654296795</v>
      </c>
      <c r="Y5391" s="5">
        <v>572.4606933593742</v>
      </c>
      <c r="Z5391" s="5">
        <v>529.89361572265602</v>
      </c>
      <c r="AA5391" s="5">
        <v>472.95471191406199</v>
      </c>
      <c r="AB5391" s="5">
        <v>476.51568603515602</v>
      </c>
      <c r="AC5391" s="5">
        <v>493.12133789062472</v>
      </c>
      <c r="AD5391" s="5">
        <v>758.42852783203102</v>
      </c>
      <c r="AE5391" s="5">
        <v>753.30511474609295</v>
      </c>
      <c r="AF5391" s="5">
        <v>732.30718994140602</v>
      </c>
      <c r="AG5391" s="5">
        <v>748.01361083984341</v>
      </c>
      <c r="AH5391" s="5">
        <v>762.31866455078102</v>
      </c>
      <c r="AI5391" s="5">
        <v>699.95941162109295</v>
      </c>
      <c r="AJ5391" s="5">
        <v>718.74114990234295</v>
      </c>
      <c r="AK5391" s="5">
        <v>727.00640869140568</v>
      </c>
      <c r="AL5391" s="5">
        <v>581.55017089843705</v>
      </c>
      <c r="AM5391" s="5">
        <v>545.645263671875</v>
      </c>
      <c r="AN5391" s="5">
        <v>540.55413818359295</v>
      </c>
      <c r="AO5391" s="5">
        <v>555.91652425130167</v>
      </c>
      <c r="AP5391" s="5">
        <v>561.5146484375</v>
      </c>
      <c r="AQ5391" s="5">
        <v>591.56408691406205</v>
      </c>
      <c r="AR5391" s="5">
        <v>590.19525146484295</v>
      </c>
      <c r="AS5391" s="5">
        <v>581.09132893880167</v>
      </c>
      <c r="AT5391" s="5">
        <v>681.66668701171795</v>
      </c>
      <c r="AU5391" s="5">
        <v>701.280029296875</v>
      </c>
      <c r="AV5391" s="5">
        <v>635.63519287109295</v>
      </c>
      <c r="AW5391" s="5">
        <v>672.86063639322856</v>
      </c>
      <c r="AX5391" s="5">
        <v>590.62365722656205</v>
      </c>
      <c r="AY5391" s="5">
        <v>531.0126953125</v>
      </c>
      <c r="AZ5391" s="5">
        <v>543.94403076171795</v>
      </c>
      <c r="BA5391" s="5">
        <v>555.19346110025992</v>
      </c>
    </row>
    <row r="5392" spans="1:53" x14ac:dyDescent="0.2">
      <c r="A5392" s="1">
        <v>5389</v>
      </c>
      <c r="B5392" s="1" t="s">
        <v>21551</v>
      </c>
      <c r="C5392" s="1" t="s">
        <v>21552</v>
      </c>
      <c r="D5392" s="1" t="s">
        <v>21553</v>
      </c>
      <c r="E5392" s="1" t="s">
        <v>21554</v>
      </c>
      <c r="F5392" s="5">
        <v>109.0283203125</v>
      </c>
      <c r="G5392" s="5">
        <v>94.553298950195298</v>
      </c>
      <c r="H5392" s="5">
        <v>115.958274841308</v>
      </c>
      <c r="I5392" s="5">
        <v>106.51329803466778</v>
      </c>
      <c r="J5392" s="5">
        <v>91.142745971679602</v>
      </c>
      <c r="K5392" s="5">
        <v>107.217163085937</v>
      </c>
      <c r="L5392" s="5">
        <v>106.959899902343</v>
      </c>
      <c r="M5392" s="5">
        <v>101.77326965331987</v>
      </c>
      <c r="N5392" s="5">
        <v>266.37554931640602</v>
      </c>
      <c r="O5392" s="5">
        <v>281.661376953125</v>
      </c>
      <c r="P5392" s="5">
        <v>217.37655639648401</v>
      </c>
      <c r="Q5392" s="5">
        <v>255.13782755533836</v>
      </c>
      <c r="R5392" s="5">
        <v>109.489768981933</v>
      </c>
      <c r="S5392" s="5">
        <v>110.76731109619099</v>
      </c>
      <c r="T5392" s="5">
        <v>137.57556152343699</v>
      </c>
      <c r="U5392" s="5">
        <v>119.27754720052032</v>
      </c>
      <c r="V5392" s="5">
        <v>139.37184143066401</v>
      </c>
      <c r="W5392" s="5">
        <v>127.49374389648401</v>
      </c>
      <c r="X5392" s="5">
        <v>124.419723510742</v>
      </c>
      <c r="Y5392" s="5">
        <v>130.42843627929668</v>
      </c>
      <c r="Z5392" s="5">
        <v>112.58502197265599</v>
      </c>
      <c r="AA5392" s="5">
        <v>102.19213104248</v>
      </c>
      <c r="AB5392" s="5">
        <v>98.434616088867102</v>
      </c>
      <c r="AC5392" s="5">
        <v>104.4039230346677</v>
      </c>
      <c r="AD5392" s="5">
        <v>122.26226043701099</v>
      </c>
      <c r="AE5392" s="5">
        <v>94.297935485839801</v>
      </c>
      <c r="AF5392" s="5">
        <v>106.27684020996</v>
      </c>
      <c r="AG5392" s="5">
        <v>107.6123453776036</v>
      </c>
      <c r="AH5392" s="5">
        <v>108.817169189453</v>
      </c>
      <c r="AI5392" s="5">
        <v>109.89844512939401</v>
      </c>
      <c r="AJ5392" s="5">
        <v>122.889991760253</v>
      </c>
      <c r="AK5392" s="5">
        <v>113.86853535969999</v>
      </c>
      <c r="AL5392" s="5">
        <v>230.29202270507801</v>
      </c>
      <c r="AM5392" s="5">
        <v>219.45082092285099</v>
      </c>
      <c r="AN5392" s="5">
        <v>222.528549194335</v>
      </c>
      <c r="AO5392" s="5">
        <v>224.09046427408802</v>
      </c>
      <c r="AP5392" s="5">
        <v>98.102790832519503</v>
      </c>
      <c r="AQ5392" s="5">
        <v>84.351898193359304</v>
      </c>
      <c r="AR5392" s="5">
        <v>100.33502960205</v>
      </c>
      <c r="AS5392" s="5">
        <v>94.263239542642921</v>
      </c>
      <c r="AT5392" s="5">
        <v>45.529426574707003</v>
      </c>
      <c r="AU5392" s="5">
        <v>113.09878540039</v>
      </c>
      <c r="AV5392" s="5">
        <v>112.963752746582</v>
      </c>
      <c r="AW5392" s="5">
        <v>90.530654907226335</v>
      </c>
      <c r="AX5392" s="5">
        <v>87.305213928222599</v>
      </c>
      <c r="AY5392" s="5">
        <v>81.218238830566406</v>
      </c>
      <c r="AZ5392" s="5">
        <v>92.702529907226506</v>
      </c>
      <c r="BA5392" s="5">
        <v>87.075327555338504</v>
      </c>
    </row>
    <row r="5393" spans="1:53" x14ac:dyDescent="0.2">
      <c r="A5393" s="1">
        <v>5390</v>
      </c>
      <c r="B5393" s="1" t="s">
        <v>21555</v>
      </c>
      <c r="C5393" s="1" t="s">
        <v>21556</v>
      </c>
      <c r="D5393" s="1" t="s">
        <v>21557</v>
      </c>
      <c r="E5393" s="1" t="s">
        <v>21558</v>
      </c>
      <c r="F5393" s="5">
        <v>65.413482666015597</v>
      </c>
      <c r="G5393" s="5">
        <v>85.993629455566406</v>
      </c>
      <c r="H5393" s="5">
        <v>95.940132141113196</v>
      </c>
      <c r="I5393" s="5">
        <v>82.449081420898395</v>
      </c>
      <c r="J5393" s="5">
        <v>57.648345947265597</v>
      </c>
      <c r="K5393" s="5">
        <v>63.841869354247997</v>
      </c>
      <c r="L5393" s="5">
        <v>77.285057067871094</v>
      </c>
      <c r="M5393" s="5">
        <v>66.258424123128222</v>
      </c>
      <c r="N5393" s="5">
        <v>198.110427856445</v>
      </c>
      <c r="O5393" s="5">
        <v>198.85533142089801</v>
      </c>
      <c r="P5393" s="5">
        <v>202.89646911621</v>
      </c>
      <c r="Q5393" s="5">
        <v>199.95407613118434</v>
      </c>
      <c r="R5393" s="5">
        <v>110.794372558593</v>
      </c>
      <c r="S5393" s="5">
        <v>102.185729980468</v>
      </c>
      <c r="T5393" s="5">
        <v>121.52725982666</v>
      </c>
      <c r="U5393" s="5">
        <v>111.50245412190701</v>
      </c>
      <c r="V5393" s="5">
        <v>122.077224731445</v>
      </c>
      <c r="W5393" s="5">
        <v>115.13500213623</v>
      </c>
      <c r="X5393" s="5">
        <v>68.913322448730398</v>
      </c>
      <c r="Y5393" s="5">
        <v>102.04184977213514</v>
      </c>
      <c r="Z5393" s="5">
        <v>77.722816467285099</v>
      </c>
      <c r="AA5393" s="5">
        <v>66.794303894042898</v>
      </c>
      <c r="AB5393" s="5">
        <v>81.41015625</v>
      </c>
      <c r="AC5393" s="5">
        <v>75.309092203776004</v>
      </c>
      <c r="AD5393" s="5">
        <v>79.153976440429602</v>
      </c>
      <c r="AE5393" s="5">
        <v>69.595680236816406</v>
      </c>
      <c r="AF5393" s="5">
        <v>76.606826782226506</v>
      </c>
      <c r="AG5393" s="5">
        <v>75.118827819824176</v>
      </c>
      <c r="AH5393" s="5">
        <v>81.452438354492102</v>
      </c>
      <c r="AI5393" s="5">
        <v>77.915420532226506</v>
      </c>
      <c r="AJ5393" s="5">
        <v>58.620681762695298</v>
      </c>
      <c r="AK5393" s="5">
        <v>72.662846883137959</v>
      </c>
      <c r="AL5393" s="5">
        <v>143.47514343261699</v>
      </c>
      <c r="AM5393" s="5">
        <v>155.59484863281199</v>
      </c>
      <c r="AN5393" s="5">
        <v>166.04560852050699</v>
      </c>
      <c r="AO5393" s="5">
        <v>155.03853352864533</v>
      </c>
      <c r="AP5393" s="5">
        <v>73.820854187011705</v>
      </c>
      <c r="AQ5393" s="5">
        <v>81.496154785156193</v>
      </c>
      <c r="AR5393" s="5">
        <v>59.031341552734297</v>
      </c>
      <c r="AS5393" s="5">
        <v>71.449450174967396</v>
      </c>
      <c r="AT5393" s="5">
        <v>103.753662109375</v>
      </c>
      <c r="AU5393" s="5">
        <v>105.399444580078</v>
      </c>
      <c r="AV5393" s="5">
        <v>64.877937316894503</v>
      </c>
      <c r="AW5393" s="5">
        <v>91.343681335449176</v>
      </c>
      <c r="AX5393" s="5">
        <v>91.11376953125</v>
      </c>
      <c r="AY5393" s="5">
        <v>80.490028381347599</v>
      </c>
      <c r="AZ5393" s="5">
        <v>95.918754577636705</v>
      </c>
      <c r="BA5393" s="5">
        <v>89.174184163411439</v>
      </c>
    </row>
    <row r="5394" spans="1:53" x14ac:dyDescent="0.2">
      <c r="A5394" s="1">
        <v>5391</v>
      </c>
      <c r="B5394" s="1" t="s">
        <v>21559</v>
      </c>
      <c r="C5394" s="1" t="s">
        <v>21560</v>
      </c>
      <c r="D5394" s="1" t="s">
        <v>21561</v>
      </c>
      <c r="E5394" s="1" t="s">
        <v>21562</v>
      </c>
      <c r="F5394" s="5">
        <v>270.68875122070301</v>
      </c>
      <c r="G5394" s="5">
        <v>263.66366577148398</v>
      </c>
      <c r="H5394" s="5">
        <v>220.421127319335</v>
      </c>
      <c r="I5394" s="5">
        <v>251.59118143717401</v>
      </c>
      <c r="J5394" s="5">
        <v>234.67098999023401</v>
      </c>
      <c r="K5394" s="5">
        <v>240.21818542480401</v>
      </c>
      <c r="L5394" s="5">
        <v>253.85980224609301</v>
      </c>
      <c r="M5394" s="5">
        <v>242.91632588704366</v>
      </c>
      <c r="N5394" s="5">
        <v>327.58810424804602</v>
      </c>
      <c r="O5394" s="5">
        <v>379.76980590820301</v>
      </c>
      <c r="P5394" s="5">
        <v>313.92593383789</v>
      </c>
      <c r="Q5394" s="5">
        <v>340.42794799804636</v>
      </c>
      <c r="R5394" s="5">
        <v>123.214881896972</v>
      </c>
      <c r="S5394" s="5">
        <v>149.565017700195</v>
      </c>
      <c r="T5394" s="5">
        <v>154.09257507324199</v>
      </c>
      <c r="U5394" s="5">
        <v>142.29082489013635</v>
      </c>
      <c r="V5394" s="5">
        <v>146.04226684570301</v>
      </c>
      <c r="W5394" s="5">
        <v>120.74122619628901</v>
      </c>
      <c r="X5394" s="5">
        <v>104.16204071044901</v>
      </c>
      <c r="Y5394" s="5">
        <v>123.64851125081367</v>
      </c>
      <c r="Z5394" s="5">
        <v>178.44856262207</v>
      </c>
      <c r="AA5394" s="5">
        <v>193.36334228515599</v>
      </c>
      <c r="AB5394" s="5">
        <v>177.528228759765</v>
      </c>
      <c r="AC5394" s="5">
        <v>183.11337788899701</v>
      </c>
      <c r="AD5394" s="5">
        <v>176.63455200195301</v>
      </c>
      <c r="AE5394" s="5">
        <v>222.47572326660099</v>
      </c>
      <c r="AF5394" s="5">
        <v>226.77101135253901</v>
      </c>
      <c r="AG5394" s="5">
        <v>208.62709554036437</v>
      </c>
      <c r="AH5394" s="5">
        <v>180.77337646484301</v>
      </c>
      <c r="AI5394" s="5">
        <v>196.33273315429599</v>
      </c>
      <c r="AJ5394" s="5">
        <v>223.73449707031199</v>
      </c>
      <c r="AK5394" s="5">
        <v>200.28020222981704</v>
      </c>
      <c r="AL5394" s="5">
        <v>179.77137756347599</v>
      </c>
      <c r="AM5394" s="5">
        <v>174.21705627441401</v>
      </c>
      <c r="AN5394" s="5">
        <v>151.33285522460901</v>
      </c>
      <c r="AO5394" s="5">
        <v>168.44042968749966</v>
      </c>
      <c r="AP5394" s="5">
        <v>182.989486694335</v>
      </c>
      <c r="AQ5394" s="5">
        <v>152.34274291992099</v>
      </c>
      <c r="AR5394" s="5">
        <v>148.57443237304599</v>
      </c>
      <c r="AS5394" s="5">
        <v>161.302220662434</v>
      </c>
      <c r="AT5394" s="5">
        <v>176.29644775390599</v>
      </c>
      <c r="AU5394" s="5">
        <v>179.70024108886699</v>
      </c>
      <c r="AV5394" s="5">
        <v>171.83316040039</v>
      </c>
      <c r="AW5394" s="5">
        <v>175.94328308105432</v>
      </c>
      <c r="AX5394" s="5">
        <v>120.014068603515</v>
      </c>
      <c r="AY5394" s="5">
        <v>112.526229858398</v>
      </c>
      <c r="AZ5394" s="5">
        <v>129.78985595703099</v>
      </c>
      <c r="BA5394" s="5">
        <v>120.77671813964798</v>
      </c>
    </row>
    <row r="5395" spans="1:53" x14ac:dyDescent="0.2">
      <c r="A5395" s="1">
        <v>5392</v>
      </c>
      <c r="B5395" s="1" t="s">
        <v>21563</v>
      </c>
      <c r="C5395" s="1" t="s">
        <v>21564</v>
      </c>
      <c r="D5395" s="1" t="s">
        <v>21565</v>
      </c>
      <c r="E5395" s="1" t="s">
        <v>21566</v>
      </c>
      <c r="F5395" s="5">
        <v>331.36495971679602</v>
      </c>
      <c r="G5395" s="5">
        <v>357.45614624023398</v>
      </c>
      <c r="H5395" s="5">
        <v>359.90933227539</v>
      </c>
      <c r="I5395" s="5">
        <v>349.57681274414</v>
      </c>
      <c r="J5395" s="5">
        <v>314.04217529296801</v>
      </c>
      <c r="K5395" s="5">
        <v>316.86700439453102</v>
      </c>
      <c r="L5395" s="5">
        <v>331.58352661132801</v>
      </c>
      <c r="M5395" s="5">
        <v>320.83090209960903</v>
      </c>
      <c r="N5395" s="5">
        <v>248.83793640136699</v>
      </c>
      <c r="O5395" s="5">
        <v>221.23507690429599</v>
      </c>
      <c r="P5395" s="5">
        <v>252.52392578125</v>
      </c>
      <c r="Q5395" s="5">
        <v>240.86564636230432</v>
      </c>
      <c r="R5395" s="5">
        <v>320.86227416992102</v>
      </c>
      <c r="S5395" s="5">
        <v>313.94479370117102</v>
      </c>
      <c r="T5395" s="5">
        <v>294.25299072265602</v>
      </c>
      <c r="U5395" s="5">
        <v>309.686686197916</v>
      </c>
      <c r="V5395" s="5">
        <v>417.92147827148398</v>
      </c>
      <c r="W5395" s="5">
        <v>427.25439453125</v>
      </c>
      <c r="X5395" s="5">
        <v>411.59634399414</v>
      </c>
      <c r="Y5395" s="5">
        <v>418.9240722656246</v>
      </c>
      <c r="Z5395" s="5">
        <v>414.11505126953102</v>
      </c>
      <c r="AA5395" s="5">
        <v>417.65728759765602</v>
      </c>
      <c r="AB5395" s="5">
        <v>411.691314697265</v>
      </c>
      <c r="AC5395" s="5">
        <v>414.48788452148398</v>
      </c>
      <c r="AD5395" s="5">
        <v>304.11636352539</v>
      </c>
      <c r="AE5395" s="5">
        <v>320.51980590820301</v>
      </c>
      <c r="AF5395" s="5">
        <v>320.87713623046801</v>
      </c>
      <c r="AG5395" s="5">
        <v>315.17110188802036</v>
      </c>
      <c r="AH5395" s="5">
        <v>308.22854614257801</v>
      </c>
      <c r="AI5395" s="5">
        <v>279.94076538085898</v>
      </c>
      <c r="AJ5395" s="5">
        <v>290.097564697265</v>
      </c>
      <c r="AK5395" s="5">
        <v>292.75562540690066</v>
      </c>
      <c r="AL5395" s="5">
        <v>155.85563659667901</v>
      </c>
      <c r="AM5395" s="5">
        <v>176.24842834472599</v>
      </c>
      <c r="AN5395" s="5">
        <v>189.143295288085</v>
      </c>
      <c r="AO5395" s="5">
        <v>173.74912007649667</v>
      </c>
      <c r="AP5395" s="5">
        <v>239.641677856445</v>
      </c>
      <c r="AQ5395" s="5">
        <v>235.56857299804599</v>
      </c>
      <c r="AR5395" s="5">
        <v>243.880935668945</v>
      </c>
      <c r="AS5395" s="5">
        <v>239.69706217447867</v>
      </c>
      <c r="AT5395" s="5">
        <v>318.228424072265</v>
      </c>
      <c r="AU5395" s="5">
        <v>308.98107910156199</v>
      </c>
      <c r="AV5395" s="5">
        <v>308.61340332031199</v>
      </c>
      <c r="AW5395" s="5">
        <v>311.94096883137968</v>
      </c>
      <c r="AX5395" s="5">
        <v>386.26086425781199</v>
      </c>
      <c r="AY5395" s="5">
        <v>361.23690795898398</v>
      </c>
      <c r="AZ5395" s="5">
        <v>368.06521606445301</v>
      </c>
      <c r="BA5395" s="5">
        <v>371.85432942708303</v>
      </c>
    </row>
    <row r="5396" spans="1:53" x14ac:dyDescent="0.2">
      <c r="A5396" s="1">
        <v>5393</v>
      </c>
      <c r="B5396" s="1" t="s">
        <v>21567</v>
      </c>
      <c r="C5396" s="1" t="s">
        <v>21568</v>
      </c>
      <c r="D5396" s="1" t="s">
        <v>21569</v>
      </c>
      <c r="E5396" s="1" t="s">
        <v>21570</v>
      </c>
      <c r="F5396" s="5">
        <v>257.96368408203102</v>
      </c>
      <c r="G5396" s="5">
        <v>264.90539550781199</v>
      </c>
      <c r="H5396" s="5">
        <v>263.55798339843699</v>
      </c>
      <c r="I5396" s="5">
        <v>262.14235432942672</v>
      </c>
      <c r="J5396" s="5">
        <v>283.88238525390602</v>
      </c>
      <c r="L5396" s="5">
        <v>206.98468017578099</v>
      </c>
      <c r="M5396" s="5">
        <v>245.43353271484352</v>
      </c>
      <c r="N5396" s="5">
        <v>314.84988403320301</v>
      </c>
      <c r="O5396" s="5">
        <v>257.792724609375</v>
      </c>
      <c r="Q5396" s="5">
        <v>286.32130432128901</v>
      </c>
      <c r="R5396" s="5">
        <v>270.75424194335898</v>
      </c>
      <c r="S5396" s="5">
        <v>357.81036376953102</v>
      </c>
      <c r="T5396" s="5">
        <v>399.28530883789</v>
      </c>
      <c r="U5396" s="5">
        <v>342.6166381835933</v>
      </c>
      <c r="V5396" s="5">
        <v>265.79244995117102</v>
      </c>
      <c r="Y5396" s="5">
        <v>265.79244995117102</v>
      </c>
      <c r="Z5396" s="5">
        <v>240.50390625</v>
      </c>
      <c r="AC5396" s="5">
        <v>240.50390625</v>
      </c>
      <c r="AD5396" s="5">
        <v>347.73480224609301</v>
      </c>
      <c r="AG5396" s="5">
        <v>347.73480224609301</v>
      </c>
      <c r="AI5396" s="5">
        <v>320.28268432617102</v>
      </c>
      <c r="AJ5396" s="5">
        <v>348.98620605468699</v>
      </c>
      <c r="AK5396" s="5">
        <v>334.63444519042901</v>
      </c>
      <c r="AL5396" s="5">
        <v>326.34930419921801</v>
      </c>
      <c r="AM5396" s="5">
        <v>312.05239868164</v>
      </c>
      <c r="AN5396" s="5">
        <v>392.29299926757801</v>
      </c>
      <c r="AO5396" s="5">
        <v>343.56490071614536</v>
      </c>
      <c r="AP5396" s="5">
        <v>293.616455078125</v>
      </c>
      <c r="AQ5396" s="5">
        <v>325.00048828125</v>
      </c>
      <c r="AR5396" s="5">
        <v>344.36102294921801</v>
      </c>
      <c r="AS5396" s="5">
        <v>320.99265543619771</v>
      </c>
      <c r="AU5396" s="5">
        <v>334.23348999023398</v>
      </c>
      <c r="AW5396" s="5">
        <v>334.23348999023398</v>
      </c>
      <c r="AX5396" s="5">
        <v>299.63619995117102</v>
      </c>
      <c r="AZ5396" s="5">
        <v>284.72732543945301</v>
      </c>
      <c r="BA5396" s="5">
        <v>292.18176269531205</v>
      </c>
    </row>
    <row r="5397" spans="1:53" x14ac:dyDescent="0.2">
      <c r="A5397" s="1">
        <v>5394</v>
      </c>
      <c r="B5397" s="1" t="s">
        <v>21571</v>
      </c>
      <c r="C5397" s="1" t="s">
        <v>21572</v>
      </c>
      <c r="D5397" s="1" t="s">
        <v>21573</v>
      </c>
      <c r="E5397" s="1" t="s">
        <v>21574</v>
      </c>
      <c r="F5397" s="5">
        <v>720.69836425781205</v>
      </c>
      <c r="G5397" s="5">
        <v>797.98724365234295</v>
      </c>
      <c r="H5397" s="5">
        <v>805.460693359375</v>
      </c>
      <c r="I5397" s="5">
        <v>774.71543375650992</v>
      </c>
      <c r="J5397" s="5">
        <v>577.66204833984295</v>
      </c>
      <c r="K5397" s="5">
        <v>591.83605957031205</v>
      </c>
      <c r="L5397" s="5">
        <v>612.97814941406205</v>
      </c>
      <c r="M5397" s="5">
        <v>594.15875244140568</v>
      </c>
      <c r="N5397" s="5">
        <v>613.94567871093705</v>
      </c>
      <c r="O5397" s="5">
        <v>515.59844970703102</v>
      </c>
      <c r="P5397" s="5">
        <v>619.78259277343705</v>
      </c>
      <c r="Q5397" s="5">
        <v>583.10890706380167</v>
      </c>
      <c r="R5397" s="5">
        <v>958.47662353515602</v>
      </c>
      <c r="S5397" s="5">
        <v>958.10046386718705</v>
      </c>
      <c r="T5397" s="5">
        <v>940.34063720703102</v>
      </c>
      <c r="U5397" s="5">
        <v>952.30590820312466</v>
      </c>
      <c r="V5397" s="5">
        <v>1222.2919921875</v>
      </c>
      <c r="W5397" s="5">
        <v>1225.24743652343</v>
      </c>
      <c r="X5397" s="5">
        <v>1244.58032226562</v>
      </c>
      <c r="Y5397" s="5">
        <v>1230.7065836588501</v>
      </c>
      <c r="Z5397" s="5">
        <v>1524.41479492187</v>
      </c>
      <c r="AA5397" s="5">
        <v>1477.60729980468</v>
      </c>
      <c r="AB5397" s="5">
        <v>1421.88427734375</v>
      </c>
      <c r="AC5397" s="5">
        <v>1474.6354573567667</v>
      </c>
      <c r="AD5397" s="5">
        <v>787.08288574218705</v>
      </c>
      <c r="AE5397" s="5">
        <v>804.73651123046795</v>
      </c>
      <c r="AF5397" s="5">
        <v>793.22393798828102</v>
      </c>
      <c r="AG5397" s="5">
        <v>795.01444498697856</v>
      </c>
      <c r="AH5397" s="5">
        <v>687.788818359375</v>
      </c>
      <c r="AI5397" s="5">
        <v>700.11676025390602</v>
      </c>
      <c r="AJ5397" s="5">
        <v>693.51385498046795</v>
      </c>
      <c r="AK5397" s="5">
        <v>693.80647786458303</v>
      </c>
      <c r="AL5397" s="5">
        <v>485.39270019531199</v>
      </c>
      <c r="AM5397" s="5">
        <v>485.60208129882801</v>
      </c>
      <c r="AN5397" s="5">
        <v>471.558013916015</v>
      </c>
      <c r="AO5397" s="5">
        <v>480.85093180338498</v>
      </c>
      <c r="AP5397" s="5">
        <v>577.84149169921795</v>
      </c>
      <c r="AQ5397" s="5">
        <v>578.45880126953102</v>
      </c>
      <c r="AR5397" s="5">
        <v>638.100830078125</v>
      </c>
      <c r="AS5397" s="5">
        <v>598.1337076822914</v>
      </c>
      <c r="AT5397" s="5">
        <v>708.384765625</v>
      </c>
      <c r="AU5397" s="5">
        <v>703.24920654296795</v>
      </c>
      <c r="AV5397" s="5">
        <v>613.48919677734295</v>
      </c>
      <c r="AW5397" s="5">
        <v>675.04105631510356</v>
      </c>
      <c r="AX5397" s="5">
        <v>728.75543212890602</v>
      </c>
      <c r="AY5397" s="5">
        <v>703.50872802734295</v>
      </c>
      <c r="AZ5397" s="5">
        <v>719.42047119140602</v>
      </c>
      <c r="BA5397" s="5">
        <v>717.22821044921841</v>
      </c>
    </row>
    <row r="5398" spans="1:53" x14ac:dyDescent="0.2">
      <c r="A5398" s="1">
        <v>5395</v>
      </c>
      <c r="B5398" s="1" t="s">
        <v>21575</v>
      </c>
      <c r="C5398" s="1" t="s">
        <v>21576</v>
      </c>
      <c r="D5398" s="1" t="s">
        <v>21577</v>
      </c>
      <c r="E5398" s="1" t="s">
        <v>21578</v>
      </c>
      <c r="H5398" s="5">
        <v>20.662374496459901</v>
      </c>
      <c r="I5398" s="5">
        <v>20.662374496459901</v>
      </c>
      <c r="J5398" s="5">
        <v>34.742908477783203</v>
      </c>
      <c r="K5398" s="5">
        <v>42.649059295654297</v>
      </c>
      <c r="L5398" s="5">
        <v>40.172813415527301</v>
      </c>
      <c r="M5398" s="5">
        <v>39.188260396321603</v>
      </c>
      <c r="N5398" s="5">
        <v>66.840782165527301</v>
      </c>
      <c r="O5398" s="5">
        <v>72.690864562988196</v>
      </c>
      <c r="P5398" s="5">
        <v>57.046787261962798</v>
      </c>
      <c r="Q5398" s="5">
        <v>65.526144663492772</v>
      </c>
      <c r="T5398" s="5">
        <v>26.771007537841701</v>
      </c>
      <c r="U5398" s="5">
        <v>26.771007537841701</v>
      </c>
      <c r="V5398" s="5">
        <v>33.295475006103501</v>
      </c>
      <c r="W5398" s="5">
        <v>42.387298583984297</v>
      </c>
      <c r="X5398" s="5">
        <v>38.412075042724602</v>
      </c>
      <c r="Y5398" s="5">
        <v>38.031616210937472</v>
      </c>
      <c r="AA5398" s="5">
        <v>32.866489410400298</v>
      </c>
      <c r="AB5398" s="5">
        <v>21.415061950683501</v>
      </c>
      <c r="AC5398" s="5">
        <v>27.1407756805419</v>
      </c>
      <c r="AD5398" s="5">
        <v>50.816902160644503</v>
      </c>
      <c r="AE5398" s="5">
        <v>40.219493865966797</v>
      </c>
      <c r="AF5398" s="5">
        <v>64.267471313476506</v>
      </c>
      <c r="AG5398" s="5">
        <v>51.767955780029268</v>
      </c>
      <c r="AH5398" s="5">
        <v>57.410911560058501</v>
      </c>
      <c r="AI5398" s="5">
        <v>32.791934967041001</v>
      </c>
      <c r="AJ5398" s="5">
        <v>51.033618927001903</v>
      </c>
      <c r="AK5398" s="5">
        <v>47.078821818033795</v>
      </c>
      <c r="AL5398" s="5">
        <v>49.177474975585902</v>
      </c>
      <c r="AM5398" s="5">
        <v>44.764781951904297</v>
      </c>
      <c r="AN5398" s="5">
        <v>43.537944793701101</v>
      </c>
      <c r="AO5398" s="5">
        <v>45.826733907063762</v>
      </c>
      <c r="AP5398" s="5">
        <v>30.933454513549801</v>
      </c>
      <c r="AQ5398" s="5">
        <v>33.404891967773402</v>
      </c>
      <c r="AR5398" s="5">
        <v>25.914573669433501</v>
      </c>
      <c r="AS5398" s="5">
        <v>30.084306716918899</v>
      </c>
      <c r="AT5398" s="5">
        <v>68.6142578125</v>
      </c>
      <c r="AU5398" s="5">
        <v>81.541511535644503</v>
      </c>
      <c r="AV5398" s="5">
        <v>38.008018493652301</v>
      </c>
      <c r="AW5398" s="5">
        <v>62.721262613932275</v>
      </c>
      <c r="AX5398" s="5">
        <v>29.7858562469482</v>
      </c>
      <c r="BA5398" s="5">
        <v>29.7858562469482</v>
      </c>
    </row>
    <row r="5399" spans="1:53" x14ac:dyDescent="0.2">
      <c r="A5399" s="1">
        <v>5396</v>
      </c>
      <c r="B5399" s="1" t="s">
        <v>21579</v>
      </c>
      <c r="C5399" s="1" t="s">
        <v>21580</v>
      </c>
      <c r="D5399" s="1" t="s">
        <v>21581</v>
      </c>
      <c r="E5399" s="1" t="s">
        <v>21582</v>
      </c>
      <c r="F5399" s="5">
        <v>29.254671096801701</v>
      </c>
      <c r="G5399" s="5">
        <v>45.673957824707003</v>
      </c>
      <c r="H5399" s="5">
        <v>36.924419403076101</v>
      </c>
      <c r="I5399" s="5">
        <v>37.284349441528271</v>
      </c>
      <c r="J5399" s="5">
        <v>58.544944763183501</v>
      </c>
      <c r="K5399" s="5">
        <v>53.210502624511697</v>
      </c>
      <c r="L5399" s="5">
        <v>67.991973876953097</v>
      </c>
      <c r="M5399" s="5">
        <v>59.915807088216098</v>
      </c>
      <c r="N5399" s="5">
        <v>53.987354278564403</v>
      </c>
      <c r="O5399" s="5">
        <v>48.205329895019503</v>
      </c>
      <c r="Q5399" s="5">
        <v>51.09634208679195</v>
      </c>
      <c r="R5399" s="5">
        <v>47.373733520507798</v>
      </c>
      <c r="S5399" s="5">
        <v>25.796382904052699</v>
      </c>
      <c r="T5399" s="5">
        <v>40.413963317871001</v>
      </c>
      <c r="U5399" s="5">
        <v>37.861359914143833</v>
      </c>
      <c r="V5399" s="5">
        <v>33.5210151672363</v>
      </c>
      <c r="W5399" s="5">
        <v>39.192935943603501</v>
      </c>
      <c r="X5399" s="5">
        <v>50.522350311279297</v>
      </c>
      <c r="Y5399" s="5">
        <v>41.078767140706368</v>
      </c>
      <c r="Z5399" s="5">
        <v>49.283065795898402</v>
      </c>
      <c r="AA5399" s="5">
        <v>55.021221160888601</v>
      </c>
      <c r="AB5399" s="5">
        <v>67.262351989746094</v>
      </c>
      <c r="AC5399" s="5">
        <v>57.188879648844363</v>
      </c>
      <c r="AD5399" s="5">
        <v>94.879051208496094</v>
      </c>
      <c r="AE5399" s="5">
        <v>98.420364379882798</v>
      </c>
      <c r="AF5399" s="5">
        <v>78.900039672851506</v>
      </c>
      <c r="AG5399" s="5">
        <v>90.733151753743471</v>
      </c>
      <c r="AH5399" s="5">
        <v>64.457939147949205</v>
      </c>
      <c r="AI5399" s="5">
        <v>88.152458190917898</v>
      </c>
      <c r="AJ5399" s="5">
        <v>57.716011047363203</v>
      </c>
      <c r="AK5399" s="5">
        <v>70.108802795410099</v>
      </c>
      <c r="AL5399" s="5">
        <v>44.1800537109375</v>
      </c>
      <c r="AM5399" s="5">
        <v>23.566148757934499</v>
      </c>
      <c r="AN5399" s="5">
        <v>37.6072998046875</v>
      </c>
      <c r="AO5399" s="5">
        <v>35.117834091186502</v>
      </c>
      <c r="AP5399" s="5">
        <v>47.603244781494098</v>
      </c>
      <c r="AQ5399" s="5">
        <v>60.575897216796797</v>
      </c>
      <c r="AR5399" s="5">
        <v>43.983486175537102</v>
      </c>
      <c r="AS5399" s="5">
        <v>50.720876057942668</v>
      </c>
      <c r="AT5399" s="5">
        <v>37.7691040039062</v>
      </c>
      <c r="AW5399" s="5">
        <v>37.7691040039062</v>
      </c>
      <c r="AY5399" s="5">
        <v>30.256277084350501</v>
      </c>
      <c r="AZ5399" s="5">
        <v>30.9018459320068</v>
      </c>
      <c r="BA5399" s="5">
        <v>30.579061508178651</v>
      </c>
    </row>
    <row r="5400" spans="1:53" x14ac:dyDescent="0.2">
      <c r="A5400" s="1">
        <v>5397</v>
      </c>
      <c r="B5400" s="1" t="s">
        <v>21583</v>
      </c>
      <c r="C5400" s="1" t="s">
        <v>21584</v>
      </c>
      <c r="D5400" s="1" t="s">
        <v>21585</v>
      </c>
      <c r="E5400" s="1" t="s">
        <v>21586</v>
      </c>
      <c r="G5400" s="5">
        <v>118.80059051513599</v>
      </c>
      <c r="H5400" s="5">
        <v>159.78717041015599</v>
      </c>
      <c r="I5400" s="5">
        <v>139.293880462646</v>
      </c>
      <c r="J5400" s="5">
        <v>129.31053161621</v>
      </c>
      <c r="K5400" s="5">
        <v>109.63956451416</v>
      </c>
      <c r="L5400" s="5">
        <v>147.74806213378901</v>
      </c>
      <c r="M5400" s="5">
        <v>128.89938608805301</v>
      </c>
      <c r="T5400" s="5">
        <v>106.16421508789</v>
      </c>
      <c r="U5400" s="5">
        <v>106.16421508789</v>
      </c>
      <c r="V5400" s="5">
        <v>177.815338134765</v>
      </c>
      <c r="W5400" s="5">
        <v>179.32403564453099</v>
      </c>
      <c r="X5400" s="5">
        <v>168.59768676757801</v>
      </c>
      <c r="Y5400" s="5">
        <v>175.245686848958</v>
      </c>
      <c r="AB5400" s="5">
        <v>169.43310546875</v>
      </c>
      <c r="AC5400" s="5">
        <v>169.43310546875</v>
      </c>
      <c r="AD5400" s="5">
        <v>227.69535827636699</v>
      </c>
      <c r="AE5400" s="5">
        <v>234.39387512207</v>
      </c>
      <c r="AF5400" s="5">
        <v>212.316162109375</v>
      </c>
      <c r="AG5400" s="5">
        <v>224.80179850260402</v>
      </c>
      <c r="AH5400" s="5">
        <v>195.51019287109301</v>
      </c>
      <c r="AI5400" s="5">
        <v>195.30180358886699</v>
      </c>
      <c r="AJ5400" s="5">
        <v>171.33174133300699</v>
      </c>
      <c r="AK5400" s="5">
        <v>187.38124593098902</v>
      </c>
      <c r="AP5400" s="5">
        <v>69.215583801269503</v>
      </c>
      <c r="AR5400" s="5">
        <v>137.63958740234301</v>
      </c>
      <c r="AS5400" s="5">
        <v>103.42758560180626</v>
      </c>
      <c r="AU5400" s="5">
        <v>92.510025024414006</v>
      </c>
      <c r="AV5400" s="5">
        <v>94.443702697753906</v>
      </c>
      <c r="AW5400" s="5">
        <v>93.476863861083956</v>
      </c>
      <c r="AX5400" s="5">
        <v>126.810165405273</v>
      </c>
      <c r="AY5400" s="5">
        <v>119.419876098632</v>
      </c>
      <c r="AZ5400" s="5">
        <v>120.95004272460901</v>
      </c>
      <c r="BA5400" s="5">
        <v>122.39336140950468</v>
      </c>
    </row>
    <row r="5401" spans="1:53" x14ac:dyDescent="0.2">
      <c r="A5401" s="1">
        <v>5398</v>
      </c>
      <c r="B5401" s="1" t="s">
        <v>21587</v>
      </c>
      <c r="C5401" s="1" t="s">
        <v>21588</v>
      </c>
      <c r="D5401" s="1" t="s">
        <v>21589</v>
      </c>
      <c r="E5401" s="1" t="s">
        <v>21590</v>
      </c>
      <c r="F5401" s="5">
        <v>569.16516113281205</v>
      </c>
      <c r="G5401" s="5">
        <v>615.74774169921795</v>
      </c>
      <c r="H5401" s="5">
        <v>541.20227050781205</v>
      </c>
      <c r="I5401" s="5">
        <v>575.37172444661394</v>
      </c>
      <c r="J5401" s="5">
        <v>594.0537109375</v>
      </c>
      <c r="K5401" s="5">
        <v>686.40417480468705</v>
      </c>
      <c r="L5401" s="5">
        <v>682.02227783203102</v>
      </c>
      <c r="M5401" s="5">
        <v>654.16005452473939</v>
      </c>
      <c r="N5401" s="5">
        <v>289.17663574218699</v>
      </c>
      <c r="O5401" s="5">
        <v>249.64299011230401</v>
      </c>
      <c r="P5401" s="5">
        <v>249.237213134765</v>
      </c>
      <c r="Q5401" s="5">
        <v>262.68561299641868</v>
      </c>
      <c r="R5401" s="5">
        <v>371.65850830078102</v>
      </c>
      <c r="S5401" s="5">
        <v>420.507568359375</v>
      </c>
      <c r="T5401" s="5">
        <v>456.03558349609301</v>
      </c>
      <c r="U5401" s="5">
        <v>416.06722005208303</v>
      </c>
      <c r="V5401" s="5">
        <v>338.47634887695301</v>
      </c>
      <c r="W5401" s="5">
        <v>344.27371215820301</v>
      </c>
      <c r="X5401" s="5">
        <v>325.47396850585898</v>
      </c>
      <c r="Y5401" s="5">
        <v>336.07467651367165</v>
      </c>
      <c r="Z5401" s="5">
        <v>566.73577880859295</v>
      </c>
      <c r="AA5401" s="5">
        <v>634.26934814453102</v>
      </c>
      <c r="AB5401" s="5">
        <v>643.74249267578102</v>
      </c>
      <c r="AC5401" s="5">
        <v>614.91587320963504</v>
      </c>
      <c r="AD5401" s="5">
        <v>423.80407714843699</v>
      </c>
      <c r="AE5401" s="5">
        <v>412.45721435546801</v>
      </c>
      <c r="AF5401" s="5">
        <v>503.39804077148398</v>
      </c>
      <c r="AG5401" s="5">
        <v>446.55311075846299</v>
      </c>
      <c r="AH5401" s="5">
        <v>426.842193603515</v>
      </c>
      <c r="AI5401" s="5">
        <v>392.161865234375</v>
      </c>
      <c r="AJ5401" s="5">
        <v>406.50921630859301</v>
      </c>
      <c r="AK5401" s="5">
        <v>408.50442504882767</v>
      </c>
      <c r="AL5401" s="5">
        <v>214.00729370117099</v>
      </c>
      <c r="AM5401" s="5">
        <v>178.92825317382801</v>
      </c>
      <c r="AN5401" s="5">
        <v>210.1806640625</v>
      </c>
      <c r="AO5401" s="5">
        <v>201.03873697916632</v>
      </c>
      <c r="AP5401" s="5">
        <v>221.30352783203099</v>
      </c>
      <c r="AQ5401" s="5">
        <v>242.87701416015599</v>
      </c>
      <c r="AR5401" s="5">
        <v>228.23031616210901</v>
      </c>
      <c r="AS5401" s="5">
        <v>230.80361938476531</v>
      </c>
      <c r="AT5401" s="5">
        <v>403.41027832031199</v>
      </c>
      <c r="AU5401" s="5">
        <v>384.66607666015602</v>
      </c>
      <c r="AV5401" s="5">
        <v>273.03445434570301</v>
      </c>
      <c r="AW5401" s="5">
        <v>353.70360310872366</v>
      </c>
      <c r="AX5401" s="5">
        <v>534.84979248046795</v>
      </c>
      <c r="AY5401" s="5">
        <v>417.35037231445301</v>
      </c>
      <c r="AZ5401" s="5">
        <v>409.96197509765602</v>
      </c>
      <c r="BA5401" s="5">
        <v>454.05404663085898</v>
      </c>
    </row>
    <row r="5402" spans="1:53" x14ac:dyDescent="0.2">
      <c r="A5402" s="1">
        <v>5399</v>
      </c>
      <c r="B5402" s="1" t="s">
        <v>21591</v>
      </c>
      <c r="C5402" s="1" t="s">
        <v>21592</v>
      </c>
      <c r="D5402" s="1" t="s">
        <v>21593</v>
      </c>
      <c r="E5402" s="1" t="s">
        <v>21594</v>
      </c>
      <c r="F5402" s="5">
        <v>419.95715332031199</v>
      </c>
      <c r="G5402" s="5">
        <v>429.98080444335898</v>
      </c>
      <c r="H5402" s="5">
        <v>467.82861328125</v>
      </c>
      <c r="I5402" s="5">
        <v>439.25552368164034</v>
      </c>
      <c r="J5402" s="5">
        <v>470.61932373046801</v>
      </c>
      <c r="K5402" s="5">
        <v>424.84829711914</v>
      </c>
      <c r="L5402" s="5">
        <v>416.63879394531199</v>
      </c>
      <c r="M5402" s="5">
        <v>437.36880493164</v>
      </c>
      <c r="N5402" s="5">
        <v>635.27722167968705</v>
      </c>
      <c r="O5402" s="5">
        <v>601.15045166015602</v>
      </c>
      <c r="P5402" s="5">
        <v>634.61608886718705</v>
      </c>
      <c r="Q5402" s="5">
        <v>623.68125406901004</v>
      </c>
      <c r="R5402" s="5">
        <v>358.96594238281199</v>
      </c>
      <c r="S5402" s="5">
        <v>310.46838378906199</v>
      </c>
      <c r="T5402" s="5">
        <v>414.58609008789</v>
      </c>
      <c r="U5402" s="5">
        <v>361.34013875325468</v>
      </c>
      <c r="V5402" s="5">
        <v>469.50793457031199</v>
      </c>
      <c r="W5402" s="5">
        <v>467.18954467773398</v>
      </c>
      <c r="X5402" s="5">
        <v>493.95452880859301</v>
      </c>
      <c r="Y5402" s="5">
        <v>476.88400268554636</v>
      </c>
      <c r="Z5402" s="5">
        <v>400.23153686523398</v>
      </c>
      <c r="AA5402" s="5">
        <v>361.28094482421801</v>
      </c>
      <c r="AB5402" s="5">
        <v>361.45974731445301</v>
      </c>
      <c r="AC5402" s="5">
        <v>374.32407633463498</v>
      </c>
      <c r="AD5402" s="5">
        <v>489.75814819335898</v>
      </c>
      <c r="AE5402" s="5">
        <v>462.10003662109301</v>
      </c>
      <c r="AF5402" s="5">
        <v>498.12545776367102</v>
      </c>
      <c r="AG5402" s="5">
        <v>483.32788085937432</v>
      </c>
      <c r="AH5402" s="5">
        <v>458.94952392578102</v>
      </c>
      <c r="AI5402" s="5">
        <v>408.91241455078102</v>
      </c>
      <c r="AJ5402" s="5">
        <v>423.71694946289</v>
      </c>
      <c r="AK5402" s="5">
        <v>430.52629597981735</v>
      </c>
      <c r="AL5402" s="5">
        <v>614.946533203125</v>
      </c>
      <c r="AM5402" s="5">
        <v>598.12365722656205</v>
      </c>
      <c r="AN5402" s="5">
        <v>597.957275390625</v>
      </c>
      <c r="AO5402" s="5">
        <v>603.67582194010402</v>
      </c>
      <c r="AP5402" s="5">
        <v>404.91943359375</v>
      </c>
      <c r="AQ5402" s="5">
        <v>379.15509033203102</v>
      </c>
      <c r="AR5402" s="5">
        <v>417.08087158203102</v>
      </c>
      <c r="AS5402" s="5">
        <v>400.38513183593733</v>
      </c>
      <c r="AT5402" s="5">
        <v>533.158447265625</v>
      </c>
      <c r="AU5402" s="5">
        <v>431.90438842773398</v>
      </c>
      <c r="AV5402" s="5">
        <v>375.74880981445301</v>
      </c>
      <c r="AW5402" s="5">
        <v>446.9372151692707</v>
      </c>
      <c r="AX5402" s="5">
        <v>444.79791259765602</v>
      </c>
      <c r="AY5402" s="5">
        <v>406.70330810546801</v>
      </c>
      <c r="AZ5402" s="5">
        <v>372.990234375</v>
      </c>
      <c r="BA5402" s="5">
        <v>408.16381835937472</v>
      </c>
    </row>
    <row r="5403" spans="1:53" x14ac:dyDescent="0.2">
      <c r="A5403" s="1">
        <v>5400</v>
      </c>
      <c r="B5403" s="1" t="s">
        <v>21595</v>
      </c>
      <c r="C5403" s="1" t="s">
        <v>21596</v>
      </c>
      <c r="D5403" s="1" t="s">
        <v>21597</v>
      </c>
      <c r="E5403" s="1" t="s">
        <v>21598</v>
      </c>
      <c r="F5403" s="5">
        <v>370.71612548828102</v>
      </c>
      <c r="G5403" s="5">
        <v>301.977783203125</v>
      </c>
      <c r="H5403" s="5">
        <v>275.63528442382801</v>
      </c>
      <c r="I5403" s="5">
        <v>316.10973103841133</v>
      </c>
      <c r="J5403" s="5">
        <v>237.77375793457</v>
      </c>
      <c r="K5403" s="5">
        <v>206.27119445800699</v>
      </c>
      <c r="L5403" s="5">
        <v>226.51448059082</v>
      </c>
      <c r="M5403" s="5">
        <v>223.51981099446564</v>
      </c>
      <c r="N5403" s="5">
        <v>780.01062011718705</v>
      </c>
      <c r="O5403" s="5">
        <v>735.20422363281205</v>
      </c>
      <c r="P5403" s="5">
        <v>750.57635498046795</v>
      </c>
      <c r="Q5403" s="5">
        <v>755.26373291015568</v>
      </c>
      <c r="R5403" s="5">
        <v>651.01751708984295</v>
      </c>
      <c r="S5403" s="5">
        <v>673.07244873046795</v>
      </c>
      <c r="T5403" s="5">
        <v>673.94287109375</v>
      </c>
      <c r="U5403" s="5">
        <v>666.0109456380203</v>
      </c>
      <c r="V5403" s="5">
        <v>802.02844238281205</v>
      </c>
      <c r="W5403" s="5">
        <v>776.0380859375</v>
      </c>
      <c r="X5403" s="5">
        <v>748.69201660156205</v>
      </c>
      <c r="Y5403" s="5">
        <v>775.58618164062466</v>
      </c>
      <c r="Z5403" s="5">
        <v>314.69064331054602</v>
      </c>
      <c r="AA5403" s="5">
        <v>352.52944946289</v>
      </c>
      <c r="AB5403" s="5">
        <v>327.041259765625</v>
      </c>
      <c r="AC5403" s="5">
        <v>331.42045084635367</v>
      </c>
      <c r="AD5403" s="5">
        <v>576.14990234375</v>
      </c>
      <c r="AE5403" s="5">
        <v>575.73199462890602</v>
      </c>
      <c r="AF5403" s="5">
        <v>570.84136962890602</v>
      </c>
      <c r="AG5403" s="5">
        <v>574.24108886718739</v>
      </c>
      <c r="AH5403" s="5">
        <v>531.03936767578102</v>
      </c>
      <c r="AI5403" s="5">
        <v>512.55780029296795</v>
      </c>
      <c r="AJ5403" s="5">
        <v>499.587890625</v>
      </c>
      <c r="AK5403" s="5">
        <v>514.39501953124966</v>
      </c>
      <c r="AL5403" s="5">
        <v>823.52935791015602</v>
      </c>
      <c r="AM5403" s="5">
        <v>787.94451904296795</v>
      </c>
      <c r="AN5403" s="5">
        <v>857.21099853515602</v>
      </c>
      <c r="AO5403" s="5">
        <v>822.89495849609341</v>
      </c>
      <c r="AP5403" s="5">
        <v>500.36120605468699</v>
      </c>
      <c r="AQ5403" s="5">
        <v>501.73159790039</v>
      </c>
      <c r="AR5403" s="5">
        <v>495.298583984375</v>
      </c>
      <c r="AS5403" s="5">
        <v>499.13046264648398</v>
      </c>
      <c r="AT5403" s="5">
        <v>771.10290527343705</v>
      </c>
      <c r="AU5403" s="5">
        <v>736.62353515625</v>
      </c>
      <c r="AV5403" s="5">
        <v>701.84509277343705</v>
      </c>
      <c r="AW5403" s="5">
        <v>736.5238444010414</v>
      </c>
      <c r="AX5403" s="5">
        <v>623.07476806640602</v>
      </c>
      <c r="AY5403" s="5">
        <v>647.215576171875</v>
      </c>
      <c r="AZ5403" s="5">
        <v>689.12640380859295</v>
      </c>
      <c r="BA5403" s="5">
        <v>653.13891601562466</v>
      </c>
    </row>
    <row r="5404" spans="1:53" x14ac:dyDescent="0.2">
      <c r="A5404" s="1">
        <v>5401</v>
      </c>
      <c r="B5404" s="1" t="s">
        <v>21599</v>
      </c>
      <c r="C5404" s="1" t="s">
        <v>21600</v>
      </c>
      <c r="D5404" s="1" t="s">
        <v>21601</v>
      </c>
      <c r="E5404" s="1" t="s">
        <v>21602</v>
      </c>
      <c r="N5404" s="5">
        <v>205.43601989746</v>
      </c>
      <c r="O5404" s="5">
        <v>97.125740051269503</v>
      </c>
      <c r="P5404" s="5">
        <v>116.506965637207</v>
      </c>
      <c r="Q5404" s="5">
        <v>139.68957519531216</v>
      </c>
      <c r="AB5404" s="5">
        <v>204.17066955566401</v>
      </c>
      <c r="AC5404" s="5">
        <v>204.17066955566401</v>
      </c>
      <c r="AL5404" s="5">
        <v>90.922645568847599</v>
      </c>
      <c r="AM5404" s="5">
        <v>137.98828125</v>
      </c>
      <c r="AN5404" s="5">
        <v>104.76177978515599</v>
      </c>
      <c r="AO5404" s="5">
        <v>111.22423553466786</v>
      </c>
      <c r="AQ5404" s="5">
        <v>48.032119750976499</v>
      </c>
      <c r="AR5404" s="5">
        <v>204.3427734375</v>
      </c>
      <c r="AS5404" s="5">
        <v>126.18744659423825</v>
      </c>
    </row>
    <row r="5405" spans="1:53" x14ac:dyDescent="0.2">
      <c r="A5405" s="1">
        <v>5402</v>
      </c>
      <c r="B5405" s="1" t="s">
        <v>21603</v>
      </c>
      <c r="C5405" s="1" t="s">
        <v>21604</v>
      </c>
      <c r="D5405" s="1" t="s">
        <v>21605</v>
      </c>
      <c r="E5405" s="1" t="s">
        <v>21606</v>
      </c>
      <c r="F5405" s="5">
        <v>94.708068847656193</v>
      </c>
      <c r="G5405" s="5">
        <v>86.787315368652301</v>
      </c>
      <c r="H5405" s="5">
        <v>108.6123046875</v>
      </c>
      <c r="I5405" s="5">
        <v>96.70256296793616</v>
      </c>
      <c r="J5405" s="5">
        <v>108.86215209960901</v>
      </c>
      <c r="K5405" s="5">
        <v>106.29949188232401</v>
      </c>
      <c r="L5405" s="5">
        <v>99.309013366699205</v>
      </c>
      <c r="M5405" s="5">
        <v>104.82355244954408</v>
      </c>
      <c r="N5405" s="5">
        <v>173.07186889648401</v>
      </c>
      <c r="O5405" s="5">
        <v>171.98297119140599</v>
      </c>
      <c r="P5405" s="5">
        <v>192.29296875</v>
      </c>
      <c r="Q5405" s="5">
        <v>179.11593627929665</v>
      </c>
      <c r="R5405" s="5">
        <v>124.94105529785099</v>
      </c>
      <c r="S5405" s="5">
        <v>139.27650451660099</v>
      </c>
      <c r="T5405" s="5">
        <v>142.81173706054599</v>
      </c>
      <c r="U5405" s="5">
        <v>135.67643229166598</v>
      </c>
      <c r="V5405" s="5">
        <v>130.62205505371</v>
      </c>
      <c r="W5405" s="5">
        <v>146.655838012695</v>
      </c>
      <c r="X5405" s="5">
        <v>132.47731018066401</v>
      </c>
      <c r="Y5405" s="5">
        <v>136.58506774902301</v>
      </c>
      <c r="Z5405" s="5">
        <v>120.530502319335</v>
      </c>
      <c r="AA5405" s="5">
        <v>121.12993621826099</v>
      </c>
      <c r="AB5405" s="5">
        <v>128.40103149414</v>
      </c>
      <c r="AC5405" s="5">
        <v>123.353823343912</v>
      </c>
      <c r="AD5405" s="5">
        <v>123.042419433593</v>
      </c>
      <c r="AE5405" s="5">
        <v>117.421180725097</v>
      </c>
      <c r="AF5405" s="5">
        <v>111.940528869628</v>
      </c>
      <c r="AG5405" s="5">
        <v>117.46804300943933</v>
      </c>
      <c r="AH5405" s="5">
        <v>108.849685668945</v>
      </c>
      <c r="AI5405" s="5">
        <v>120.52837371826099</v>
      </c>
      <c r="AJ5405" s="5">
        <v>118.19032287597599</v>
      </c>
      <c r="AK5405" s="5">
        <v>115.85612742106066</v>
      </c>
      <c r="AL5405" s="5">
        <v>139.37945556640599</v>
      </c>
      <c r="AM5405" s="5">
        <v>146.38781738281199</v>
      </c>
      <c r="AN5405" s="5">
        <v>137.90440368652301</v>
      </c>
      <c r="AO5405" s="5">
        <v>141.22389221191364</v>
      </c>
      <c r="AP5405" s="5">
        <v>102.25180053710901</v>
      </c>
      <c r="AQ5405" s="5">
        <v>117.76490020751901</v>
      </c>
      <c r="AR5405" s="5">
        <v>125.35780334472599</v>
      </c>
      <c r="AS5405" s="5">
        <v>115.12483469645133</v>
      </c>
      <c r="AT5405" s="5">
        <v>156.68833923339801</v>
      </c>
      <c r="AU5405" s="5">
        <v>121.82600402832</v>
      </c>
      <c r="AV5405" s="5">
        <v>119.402297973632</v>
      </c>
      <c r="AW5405" s="5">
        <v>132.63888041178333</v>
      </c>
      <c r="AX5405" s="5">
        <v>124.968849182128</v>
      </c>
      <c r="AY5405" s="5">
        <v>141.09123229980401</v>
      </c>
      <c r="AZ5405" s="5">
        <v>125.97039031982401</v>
      </c>
      <c r="BA5405" s="5">
        <v>130.67682393391866</v>
      </c>
    </row>
    <row r="5406" spans="1:53" x14ac:dyDescent="0.2">
      <c r="A5406" s="1">
        <v>5403</v>
      </c>
      <c r="B5406" s="1" t="s">
        <v>21607</v>
      </c>
      <c r="C5406" s="1" t="s">
        <v>21608</v>
      </c>
      <c r="D5406" s="1" t="s">
        <v>21609</v>
      </c>
      <c r="E5406" s="1" t="s">
        <v>21610</v>
      </c>
      <c r="F5406" s="5">
        <v>189.60949707031199</v>
      </c>
      <c r="G5406" s="5">
        <v>190.51591491699199</v>
      </c>
      <c r="H5406" s="5">
        <v>213.23321533203099</v>
      </c>
      <c r="I5406" s="5">
        <v>197.786209106445</v>
      </c>
      <c r="J5406" s="5">
        <v>173.12443542480401</v>
      </c>
      <c r="K5406" s="5">
        <v>180.60855102539</v>
      </c>
      <c r="L5406" s="5">
        <v>173.52844238281199</v>
      </c>
      <c r="M5406" s="5">
        <v>175.753809611002</v>
      </c>
      <c r="N5406" s="5">
        <v>187.51924133300699</v>
      </c>
      <c r="O5406" s="5">
        <v>210.27163696289</v>
      </c>
      <c r="P5406" s="5">
        <v>186.18829345703099</v>
      </c>
      <c r="Q5406" s="5">
        <v>194.65972391764265</v>
      </c>
      <c r="R5406" s="5">
        <v>229.30480957031199</v>
      </c>
      <c r="S5406" s="5">
        <v>192.279525756835</v>
      </c>
      <c r="T5406" s="5">
        <v>222.79371643066401</v>
      </c>
      <c r="U5406" s="5">
        <v>214.7926839192703</v>
      </c>
      <c r="V5406" s="5">
        <v>190.53958129882801</v>
      </c>
      <c r="W5406" s="5">
        <v>221.43995666503901</v>
      </c>
      <c r="X5406" s="5">
        <v>196.50991821289</v>
      </c>
      <c r="Y5406" s="5">
        <v>202.82981872558568</v>
      </c>
      <c r="Z5406" s="5">
        <v>257.128326416015</v>
      </c>
      <c r="AA5406" s="5">
        <v>248.76289367675699</v>
      </c>
      <c r="AB5406" s="5">
        <v>241.14530944824199</v>
      </c>
      <c r="AC5406" s="5">
        <v>249.01217651367131</v>
      </c>
      <c r="AD5406" s="5">
        <v>221.23768615722599</v>
      </c>
      <c r="AE5406" s="5">
        <v>242.10263061523401</v>
      </c>
      <c r="AF5406" s="5">
        <v>197.32373046875</v>
      </c>
      <c r="AG5406" s="5">
        <v>220.22134908040334</v>
      </c>
      <c r="AH5406" s="5">
        <v>201.06349182128901</v>
      </c>
      <c r="AI5406" s="5">
        <v>213.19291687011699</v>
      </c>
      <c r="AJ5406" s="5">
        <v>222.86285400390599</v>
      </c>
      <c r="AK5406" s="5">
        <v>212.37308756510402</v>
      </c>
      <c r="AL5406" s="5">
        <v>189.67434692382801</v>
      </c>
      <c r="AM5406" s="5">
        <v>206.96391296386699</v>
      </c>
      <c r="AN5406" s="5">
        <v>201.78314208984301</v>
      </c>
      <c r="AO5406" s="5">
        <v>199.47380065917932</v>
      </c>
      <c r="AP5406" s="5">
        <v>220.20822143554599</v>
      </c>
      <c r="AQ5406" s="5">
        <v>224.50535583496</v>
      </c>
      <c r="AR5406" s="5">
        <v>233.56903076171801</v>
      </c>
      <c r="AS5406" s="5">
        <v>226.09420267740802</v>
      </c>
      <c r="AT5406" s="5">
        <v>201.57481384277301</v>
      </c>
      <c r="AU5406" s="5">
        <v>250.82893371582</v>
      </c>
      <c r="AV5406" s="5">
        <v>214.33181762695301</v>
      </c>
      <c r="AW5406" s="5">
        <v>222.245188395182</v>
      </c>
      <c r="AX5406" s="5">
        <v>201.74864196777301</v>
      </c>
      <c r="AY5406" s="5">
        <v>236.92951965332</v>
      </c>
      <c r="AZ5406" s="5">
        <v>238.98693847656199</v>
      </c>
      <c r="BA5406" s="5">
        <v>225.88836669921832</v>
      </c>
    </row>
    <row r="5407" spans="1:53" x14ac:dyDescent="0.2">
      <c r="A5407" s="1">
        <v>5404</v>
      </c>
      <c r="B5407" s="1" t="s">
        <v>21611</v>
      </c>
      <c r="C5407" s="1" t="s">
        <v>21612</v>
      </c>
      <c r="D5407" s="1" t="s">
        <v>21613</v>
      </c>
      <c r="E5407" s="1" t="s">
        <v>21614</v>
      </c>
      <c r="F5407" s="5">
        <v>208.342681884765</v>
      </c>
      <c r="G5407" s="5">
        <v>223.33924865722599</v>
      </c>
      <c r="H5407" s="5">
        <v>234.92863464355401</v>
      </c>
      <c r="I5407" s="5">
        <v>222.20352172851503</v>
      </c>
      <c r="J5407" s="5">
        <v>234.32769775390599</v>
      </c>
      <c r="K5407" s="5">
        <v>231.699935913085</v>
      </c>
      <c r="L5407" s="5">
        <v>213.60353088378901</v>
      </c>
      <c r="M5407" s="5">
        <v>226.54372151692667</v>
      </c>
      <c r="N5407" s="5">
        <v>444.45758056640602</v>
      </c>
      <c r="O5407" s="5">
        <v>440.75814819335898</v>
      </c>
      <c r="P5407" s="5">
        <v>450.54183959960898</v>
      </c>
      <c r="Q5407" s="5">
        <v>445.25252278645797</v>
      </c>
      <c r="R5407" s="5">
        <v>273.78775024414</v>
      </c>
      <c r="S5407" s="5">
        <v>254.15132141113199</v>
      </c>
      <c r="T5407" s="5">
        <v>273.23306274414</v>
      </c>
      <c r="U5407" s="5">
        <v>267.05737813313732</v>
      </c>
      <c r="V5407" s="5">
        <v>249.84963989257801</v>
      </c>
      <c r="W5407" s="5">
        <v>240.92039489746</v>
      </c>
      <c r="X5407" s="5">
        <v>212.00172424316401</v>
      </c>
      <c r="Y5407" s="5">
        <v>234.25725301106732</v>
      </c>
      <c r="Z5407" s="5">
        <v>200.72929382324199</v>
      </c>
      <c r="AA5407" s="5">
        <v>203.46154785156199</v>
      </c>
      <c r="AB5407" s="5">
        <v>214.99092102050699</v>
      </c>
      <c r="AC5407" s="5">
        <v>206.39392089843702</v>
      </c>
      <c r="AD5407" s="5">
        <v>217.99089050292901</v>
      </c>
      <c r="AE5407" s="5">
        <v>223.94915771484301</v>
      </c>
      <c r="AF5407" s="5">
        <v>231.98052978515599</v>
      </c>
      <c r="AG5407" s="5">
        <v>224.64019266764265</v>
      </c>
      <c r="AH5407" s="5">
        <v>237.27842712402301</v>
      </c>
      <c r="AI5407" s="5">
        <v>223.91632080078099</v>
      </c>
      <c r="AJ5407" s="5">
        <v>221.28712463378901</v>
      </c>
      <c r="AK5407" s="5">
        <v>227.49395751953102</v>
      </c>
      <c r="AL5407" s="5">
        <v>402.86404418945301</v>
      </c>
      <c r="AM5407" s="5">
        <v>391.31652832031199</v>
      </c>
      <c r="AN5407" s="5">
        <v>380.73651123046801</v>
      </c>
      <c r="AO5407" s="5">
        <v>391.63902791341098</v>
      </c>
      <c r="AP5407" s="5">
        <v>224.37681579589801</v>
      </c>
      <c r="AQ5407" s="5">
        <v>232.64462280273401</v>
      </c>
      <c r="AR5407" s="5">
        <v>243.13111877441401</v>
      </c>
      <c r="AS5407" s="5">
        <v>233.38418579101531</v>
      </c>
      <c r="AT5407" s="5">
        <v>262.79388427734301</v>
      </c>
      <c r="AU5407" s="5">
        <v>283.769439697265</v>
      </c>
      <c r="AV5407" s="5">
        <v>232.57015991210901</v>
      </c>
      <c r="AW5407" s="5">
        <v>259.71116129557237</v>
      </c>
      <c r="AX5407" s="5">
        <v>280.78656005859301</v>
      </c>
      <c r="AY5407" s="5">
        <v>245.52180480957</v>
      </c>
      <c r="AZ5407" s="5">
        <v>223.20838928222599</v>
      </c>
      <c r="BA5407" s="5">
        <v>249.83891805012968</v>
      </c>
    </row>
    <row r="5408" spans="1:53" x14ac:dyDescent="0.2">
      <c r="A5408" s="1">
        <v>5405</v>
      </c>
      <c r="B5408" s="1" t="s">
        <v>21615</v>
      </c>
      <c r="C5408" s="1" t="s">
        <v>21616</v>
      </c>
      <c r="D5408" s="1" t="s">
        <v>21617</v>
      </c>
      <c r="E5408" s="1" t="s">
        <v>21618</v>
      </c>
      <c r="F5408" s="5">
        <v>453.41403198242102</v>
      </c>
      <c r="G5408" s="5">
        <v>436.17095947265602</v>
      </c>
      <c r="H5408" s="5">
        <v>435.67657470703102</v>
      </c>
      <c r="I5408" s="5">
        <v>441.75385538736936</v>
      </c>
      <c r="J5408" s="5">
        <v>425.01937866210898</v>
      </c>
      <c r="K5408" s="5">
        <v>467.31976318359301</v>
      </c>
      <c r="L5408" s="5">
        <v>433.37594604492102</v>
      </c>
      <c r="M5408" s="5">
        <v>441.90502929687432</v>
      </c>
      <c r="N5408" s="5">
        <v>472.35400390625</v>
      </c>
      <c r="O5408" s="5">
        <v>449.38491821289</v>
      </c>
      <c r="P5408" s="5">
        <v>483.58126831054602</v>
      </c>
      <c r="Q5408" s="5">
        <v>468.44006347656199</v>
      </c>
      <c r="R5408" s="5">
        <v>270.835357666015</v>
      </c>
      <c r="S5408" s="5">
        <v>278.45779418945301</v>
      </c>
      <c r="T5408" s="5">
        <v>310.5380859375</v>
      </c>
      <c r="U5408" s="5">
        <v>286.61041259765602</v>
      </c>
      <c r="V5408" s="5">
        <v>360.87350463867102</v>
      </c>
      <c r="W5408" s="5">
        <v>392.780181884765</v>
      </c>
      <c r="X5408" s="5">
        <v>368.19580078125</v>
      </c>
      <c r="Y5408" s="5">
        <v>373.94982910156205</v>
      </c>
      <c r="Z5408" s="5">
        <v>492.91598510742102</v>
      </c>
      <c r="AA5408" s="5">
        <v>445.23538208007801</v>
      </c>
      <c r="AB5408" s="5">
        <v>446.83840942382801</v>
      </c>
      <c r="AC5408" s="5">
        <v>461.66325887044241</v>
      </c>
      <c r="AD5408" s="5">
        <v>355.31149291992102</v>
      </c>
      <c r="AE5408" s="5">
        <v>335.81881713867102</v>
      </c>
      <c r="AF5408" s="5">
        <v>336.75671386718699</v>
      </c>
      <c r="AG5408" s="5">
        <v>342.62900797525964</v>
      </c>
      <c r="AH5408" s="5">
        <v>272.81179809570301</v>
      </c>
      <c r="AI5408" s="5">
        <v>305.40344238281199</v>
      </c>
      <c r="AJ5408" s="5">
        <v>282.34664916992102</v>
      </c>
      <c r="AK5408" s="5">
        <v>286.8539632161453</v>
      </c>
      <c r="AL5408" s="5">
        <v>284.48846435546801</v>
      </c>
      <c r="AM5408" s="5">
        <v>298.10568237304602</v>
      </c>
      <c r="AN5408" s="5">
        <v>291.97018432617102</v>
      </c>
      <c r="AO5408" s="5">
        <v>291.52144368489502</v>
      </c>
      <c r="AP5408" s="5">
        <v>212.29664611816401</v>
      </c>
      <c r="AQ5408" s="5">
        <v>218.378662109375</v>
      </c>
      <c r="AR5408" s="5">
        <v>215.60215759277301</v>
      </c>
      <c r="AS5408" s="5">
        <v>215.42582194010402</v>
      </c>
      <c r="AT5408" s="5">
        <v>213.05348205566401</v>
      </c>
      <c r="AU5408" s="5">
        <v>208.96148681640599</v>
      </c>
      <c r="AV5408" s="5">
        <v>206.97088623046801</v>
      </c>
      <c r="AW5408" s="5">
        <v>209.66195170084598</v>
      </c>
      <c r="AX5408" s="5">
        <v>166.447341918945</v>
      </c>
      <c r="AY5408" s="5">
        <v>244.85482788085901</v>
      </c>
      <c r="AZ5408" s="5">
        <v>233.42044067382801</v>
      </c>
      <c r="BA5408" s="5">
        <v>214.907536824544</v>
      </c>
    </row>
    <row r="5409" spans="1:53" x14ac:dyDescent="0.2">
      <c r="A5409" s="1">
        <v>5406</v>
      </c>
      <c r="B5409" s="1" t="s">
        <v>21619</v>
      </c>
      <c r="C5409" s="1" t="s">
        <v>21620</v>
      </c>
      <c r="D5409" s="1" t="s">
        <v>21621</v>
      </c>
      <c r="E5409" s="1" t="s">
        <v>21622</v>
      </c>
      <c r="F5409" s="5">
        <v>203.28265380859301</v>
      </c>
      <c r="G5409" s="5">
        <v>234.66618347167901</v>
      </c>
      <c r="H5409" s="5">
        <v>210.50340270996</v>
      </c>
      <c r="I5409" s="5">
        <v>216.15074666341067</v>
      </c>
      <c r="J5409" s="5">
        <v>240.73225402832</v>
      </c>
      <c r="K5409" s="5">
        <v>236.38542175292901</v>
      </c>
      <c r="L5409" s="5">
        <v>261.24060058593699</v>
      </c>
      <c r="M5409" s="5">
        <v>246.11942545572865</v>
      </c>
      <c r="N5409" s="5">
        <v>241.95285034179599</v>
      </c>
      <c r="O5409" s="5">
        <v>230.137451171875</v>
      </c>
      <c r="P5409" s="5">
        <v>250.024978637695</v>
      </c>
      <c r="Q5409" s="5">
        <v>240.70509338378864</v>
      </c>
      <c r="R5409" s="5">
        <v>206.77262878417901</v>
      </c>
      <c r="S5409" s="5">
        <v>272.12445068359301</v>
      </c>
      <c r="T5409" s="5">
        <v>241.21739196777301</v>
      </c>
      <c r="U5409" s="5">
        <v>240.03815714518169</v>
      </c>
      <c r="V5409" s="5">
        <v>155.26934814453099</v>
      </c>
      <c r="W5409" s="5">
        <v>133.28494262695301</v>
      </c>
      <c r="X5409" s="5">
        <v>139.48243713378901</v>
      </c>
      <c r="Y5409" s="5">
        <v>142.67890930175767</v>
      </c>
      <c r="Z5409" s="5">
        <v>199.46466064453099</v>
      </c>
      <c r="AA5409" s="5">
        <v>194.99514770507801</v>
      </c>
      <c r="AB5409" s="5">
        <v>175.22502136230401</v>
      </c>
      <c r="AC5409" s="5">
        <v>189.89494323730435</v>
      </c>
      <c r="AD5409" s="5">
        <v>161.02751159667901</v>
      </c>
      <c r="AE5409" s="5">
        <v>191.65640258789</v>
      </c>
      <c r="AF5409" s="5">
        <v>203.66534423828099</v>
      </c>
      <c r="AG5409" s="5">
        <v>185.44975280761665</v>
      </c>
      <c r="AH5409" s="5">
        <v>149.386459350585</v>
      </c>
      <c r="AI5409" s="5">
        <v>199.20663452148401</v>
      </c>
      <c r="AJ5409" s="5">
        <v>206.95169067382801</v>
      </c>
      <c r="AK5409" s="5">
        <v>185.18159484863236</v>
      </c>
      <c r="AL5409" s="5">
        <v>311.76486206054602</v>
      </c>
      <c r="AM5409" s="5">
        <v>234.46148681640599</v>
      </c>
      <c r="AN5409" s="5">
        <v>231.22991943359301</v>
      </c>
      <c r="AO5409" s="5">
        <v>259.15208943684837</v>
      </c>
      <c r="AP5409" s="5">
        <v>186.00314331054599</v>
      </c>
      <c r="AQ5409" s="5">
        <v>159.95387268066401</v>
      </c>
      <c r="AR5409" s="5">
        <v>189.10783386230401</v>
      </c>
      <c r="AS5409" s="5">
        <v>178.35494995117133</v>
      </c>
      <c r="AT5409" s="5">
        <v>156.43414306640599</v>
      </c>
      <c r="AU5409" s="5">
        <v>229.85562133789</v>
      </c>
      <c r="AV5409" s="5">
        <v>153.21064758300699</v>
      </c>
      <c r="AW5409" s="5">
        <v>179.83347066243434</v>
      </c>
      <c r="AX5409" s="5">
        <v>158.07791137695301</v>
      </c>
      <c r="AY5409" s="5">
        <v>123.906478881835</v>
      </c>
      <c r="AZ5409" s="5">
        <v>149.01031494140599</v>
      </c>
      <c r="BA5409" s="5">
        <v>143.66490173339801</v>
      </c>
    </row>
    <row r="5410" spans="1:53" x14ac:dyDescent="0.2">
      <c r="A5410" s="1">
        <v>5407</v>
      </c>
      <c r="B5410" s="1" t="s">
        <v>21623</v>
      </c>
      <c r="C5410" s="1" t="s">
        <v>21624</v>
      </c>
      <c r="D5410" s="1" t="s">
        <v>21625</v>
      </c>
      <c r="E5410" s="1" t="s">
        <v>21626</v>
      </c>
      <c r="F5410" s="5">
        <v>1483.107421875</v>
      </c>
      <c r="G5410" s="5">
        <v>1650.07678222656</v>
      </c>
      <c r="H5410" s="5">
        <v>1617.32177734375</v>
      </c>
      <c r="I5410" s="5">
        <v>1583.5019938151033</v>
      </c>
      <c r="J5410" s="5">
        <v>1428.48278808593</v>
      </c>
      <c r="K5410" s="5">
        <v>1528.93286132812</v>
      </c>
      <c r="L5410" s="5">
        <v>1516.8642578125</v>
      </c>
      <c r="M5410" s="5">
        <v>1491.4266357421832</v>
      </c>
      <c r="N5410" s="5">
        <v>952.23193359375</v>
      </c>
      <c r="O5410" s="5">
        <v>903.106689453125</v>
      </c>
      <c r="P5410" s="5">
        <v>886.72692871093705</v>
      </c>
      <c r="Q5410" s="5">
        <v>914.02185058593739</v>
      </c>
      <c r="R5410" s="5">
        <v>1653.75939941406</v>
      </c>
      <c r="S5410" s="5">
        <v>1646.12268066406</v>
      </c>
      <c r="T5410" s="5">
        <v>1640.74792480468</v>
      </c>
      <c r="U5410" s="5">
        <v>1646.8766682942667</v>
      </c>
      <c r="V5410" s="5">
        <v>765.39324951171795</v>
      </c>
      <c r="W5410" s="5">
        <v>797.55413818359295</v>
      </c>
      <c r="X5410" s="5">
        <v>751.84381103515602</v>
      </c>
      <c r="Y5410" s="5">
        <v>771.59706624348894</v>
      </c>
      <c r="Z5410" s="5">
        <v>1097.89367675781</v>
      </c>
      <c r="AA5410" s="5">
        <v>1187.53833007812</v>
      </c>
      <c r="AB5410" s="5">
        <v>1128.74499511718</v>
      </c>
      <c r="AC5410" s="5">
        <v>1138.0590006510367</v>
      </c>
      <c r="AD5410" s="5">
        <v>1501.267578125</v>
      </c>
      <c r="AE5410" s="5">
        <v>1635.55639648437</v>
      </c>
      <c r="AF5410" s="5">
        <v>1645.57788085937</v>
      </c>
      <c r="AG5410" s="5">
        <v>1594.1339518229133</v>
      </c>
      <c r="AH5410" s="5">
        <v>1501.34106445312</v>
      </c>
      <c r="AI5410" s="5">
        <v>1366.75085449218</v>
      </c>
      <c r="AJ5410" s="5">
        <v>1485.24169921875</v>
      </c>
      <c r="AK5410" s="5">
        <v>1451.1112060546832</v>
      </c>
      <c r="AL5410" s="5">
        <v>764.82305908203102</v>
      </c>
      <c r="AM5410" s="5">
        <v>748.15557861328102</v>
      </c>
      <c r="AN5410" s="5">
        <v>775.33905029296795</v>
      </c>
      <c r="AO5410" s="5">
        <v>762.77256266275992</v>
      </c>
      <c r="AP5410" s="5">
        <v>1284.31176757812</v>
      </c>
      <c r="AQ5410" s="5">
        <v>1205.95190429687</v>
      </c>
      <c r="AR5410" s="5">
        <v>1262.00732421875</v>
      </c>
      <c r="AS5410" s="5">
        <v>1250.7569986979133</v>
      </c>
      <c r="AT5410" s="5">
        <v>1112.07141113281</v>
      </c>
      <c r="AU5410" s="5">
        <v>1019.73150634765</v>
      </c>
      <c r="AV5410" s="5">
        <v>1160.048828125</v>
      </c>
      <c r="AW5410" s="5">
        <v>1097.28391520182</v>
      </c>
      <c r="AX5410" s="5">
        <v>1017.6577758789</v>
      </c>
      <c r="AY5410" s="5">
        <v>1093.52331542968</v>
      </c>
      <c r="AZ5410" s="5">
        <v>1009.15124511718</v>
      </c>
      <c r="BA5410" s="5">
        <v>1040.1107788085867</v>
      </c>
    </row>
    <row r="5411" spans="1:53" x14ac:dyDescent="0.2">
      <c r="A5411" s="1">
        <v>5408</v>
      </c>
      <c r="B5411" s="1" t="s">
        <v>21627</v>
      </c>
      <c r="C5411" s="1" t="s">
        <v>21628</v>
      </c>
      <c r="D5411" s="1" t="s">
        <v>21629</v>
      </c>
      <c r="E5411" s="1" t="s">
        <v>21630</v>
      </c>
      <c r="F5411" s="5">
        <v>259.63259887695301</v>
      </c>
      <c r="G5411" s="5">
        <v>257.18933105468699</v>
      </c>
      <c r="H5411" s="5">
        <v>260.51141357421801</v>
      </c>
      <c r="I5411" s="5">
        <v>259.11111450195267</v>
      </c>
      <c r="J5411" s="5">
        <v>275.842529296875</v>
      </c>
      <c r="K5411" s="5">
        <v>266.45632934570301</v>
      </c>
      <c r="L5411" s="5">
        <v>266.11380004882801</v>
      </c>
      <c r="M5411" s="5">
        <v>269.47088623046869</v>
      </c>
      <c r="N5411" s="5">
        <v>572.603515625</v>
      </c>
      <c r="O5411" s="5">
        <v>599.23205566406205</v>
      </c>
      <c r="P5411" s="5">
        <v>607.56927490234295</v>
      </c>
      <c r="Q5411" s="5">
        <v>593.1349487304683</v>
      </c>
      <c r="R5411" s="5">
        <v>245.73280334472599</v>
      </c>
      <c r="S5411" s="5">
        <v>238.16783142089801</v>
      </c>
      <c r="T5411" s="5">
        <v>249.89659118652301</v>
      </c>
      <c r="U5411" s="5">
        <v>244.59907531738233</v>
      </c>
      <c r="V5411" s="5">
        <v>258.49176025390602</v>
      </c>
      <c r="W5411" s="5">
        <v>250.70787048339801</v>
      </c>
      <c r="X5411" s="5">
        <v>248.27276611328099</v>
      </c>
      <c r="Y5411" s="5">
        <v>252.490798950195</v>
      </c>
      <c r="Z5411" s="5">
        <v>330.28958129882801</v>
      </c>
      <c r="AA5411" s="5">
        <v>311.53561401367102</v>
      </c>
      <c r="AB5411" s="5">
        <v>331.95687866210898</v>
      </c>
      <c r="AC5411" s="5">
        <v>324.59402465820267</v>
      </c>
      <c r="AD5411" s="5">
        <v>218.26751708984301</v>
      </c>
      <c r="AE5411" s="5">
        <v>225.23481750488199</v>
      </c>
      <c r="AF5411" s="5">
        <v>226.93510437011699</v>
      </c>
      <c r="AG5411" s="5">
        <v>223.47914632161397</v>
      </c>
      <c r="AH5411" s="5">
        <v>217.17222595214801</v>
      </c>
      <c r="AI5411" s="5">
        <v>214.28851318359301</v>
      </c>
      <c r="AJ5411" s="5">
        <v>198.311920166015</v>
      </c>
      <c r="AK5411" s="5">
        <v>209.924219767252</v>
      </c>
      <c r="AL5411" s="5">
        <v>541.87365722656205</v>
      </c>
      <c r="AM5411" s="5">
        <v>539.41015625</v>
      </c>
      <c r="AN5411" s="5">
        <v>574.4072265625</v>
      </c>
      <c r="AO5411" s="5">
        <v>551.89701334635402</v>
      </c>
      <c r="AP5411" s="5">
        <v>216.01026916503901</v>
      </c>
      <c r="AQ5411" s="5">
        <v>211.96340942382801</v>
      </c>
      <c r="AR5411" s="5">
        <v>215.49571228027301</v>
      </c>
      <c r="AS5411" s="5">
        <v>214.48979695638002</v>
      </c>
      <c r="AT5411" s="5">
        <v>274.37191772460898</v>
      </c>
      <c r="AU5411" s="5">
        <v>264.57409667968699</v>
      </c>
      <c r="AV5411" s="5">
        <v>225.70880126953099</v>
      </c>
      <c r="AW5411" s="5">
        <v>254.88493855794232</v>
      </c>
      <c r="AX5411" s="5">
        <v>243.35044860839801</v>
      </c>
      <c r="AY5411" s="5">
        <v>196.84167480468699</v>
      </c>
      <c r="AZ5411" s="5">
        <v>193.57571411132801</v>
      </c>
      <c r="BA5411" s="5">
        <v>211.255945841471</v>
      </c>
    </row>
    <row r="5412" spans="1:53" x14ac:dyDescent="0.2">
      <c r="A5412" s="1">
        <v>5409</v>
      </c>
      <c r="B5412" s="1" t="s">
        <v>21631</v>
      </c>
      <c r="C5412" s="1" t="s">
        <v>21632</v>
      </c>
      <c r="D5412" s="1" t="s">
        <v>21633</v>
      </c>
      <c r="E5412" s="1" t="s">
        <v>21634</v>
      </c>
      <c r="F5412" s="5">
        <v>95.867271423339801</v>
      </c>
      <c r="G5412" s="5">
        <v>199.44415283203099</v>
      </c>
      <c r="H5412" s="5">
        <v>125.026443481445</v>
      </c>
      <c r="I5412" s="5">
        <v>140.11262257893861</v>
      </c>
      <c r="J5412" s="5">
        <v>69.181358337402301</v>
      </c>
      <c r="K5412" s="5">
        <v>103.2685546875</v>
      </c>
      <c r="L5412" s="5">
        <v>57.903102874755803</v>
      </c>
      <c r="M5412" s="5">
        <v>76.784338633219363</v>
      </c>
      <c r="N5412" s="5">
        <v>341.39230346679602</v>
      </c>
      <c r="O5412" s="5">
        <v>43.844799041747997</v>
      </c>
      <c r="Q5412" s="5">
        <v>192.61855125427201</v>
      </c>
      <c r="R5412" s="5">
        <v>180.19073486328099</v>
      </c>
      <c r="S5412" s="5">
        <v>39.1369018554687</v>
      </c>
      <c r="T5412" s="5">
        <v>72.197959899902301</v>
      </c>
      <c r="U5412" s="5">
        <v>97.175198872883996</v>
      </c>
      <c r="V5412" s="5">
        <v>76.593971252441406</v>
      </c>
      <c r="W5412" s="5">
        <v>78.998023986816406</v>
      </c>
      <c r="X5412" s="5">
        <v>77.808601379394503</v>
      </c>
      <c r="Y5412" s="5">
        <v>77.80019887288411</v>
      </c>
      <c r="Z5412" s="5">
        <v>129.27647399902301</v>
      </c>
      <c r="AA5412" s="5">
        <v>117.5855178833</v>
      </c>
      <c r="AB5412" s="5">
        <v>122.791175842285</v>
      </c>
      <c r="AC5412" s="5">
        <v>123.21772257486934</v>
      </c>
      <c r="AD5412" s="5">
        <v>57.475811004638601</v>
      </c>
      <c r="AE5412" s="5">
        <v>72.947326660156193</v>
      </c>
      <c r="AF5412" s="5">
        <v>85.694274902343693</v>
      </c>
      <c r="AG5412" s="5">
        <v>72.039137522379505</v>
      </c>
      <c r="AQ5412" s="5">
        <v>46.858684539794901</v>
      </c>
      <c r="AS5412" s="5">
        <v>46.858684539794901</v>
      </c>
      <c r="AV5412" s="5">
        <v>63.294563293457003</v>
      </c>
      <c r="AW5412" s="5">
        <v>63.294563293457003</v>
      </c>
      <c r="AX5412" s="5">
        <v>79.137947082519503</v>
      </c>
      <c r="AY5412" s="5">
        <v>54.352676391601499</v>
      </c>
      <c r="AZ5412" s="5">
        <v>37.946353912353501</v>
      </c>
      <c r="BA5412" s="5">
        <v>57.145659128824832</v>
      </c>
    </row>
    <row r="5413" spans="1:53" x14ac:dyDescent="0.2">
      <c r="A5413" s="1">
        <v>5410</v>
      </c>
      <c r="B5413" s="1" t="s">
        <v>21635</v>
      </c>
      <c r="C5413" s="1" t="s">
        <v>21636</v>
      </c>
      <c r="D5413" s="1" t="s">
        <v>21637</v>
      </c>
      <c r="E5413" s="1" t="s">
        <v>21638</v>
      </c>
      <c r="F5413" s="5">
        <v>345.75259399414</v>
      </c>
      <c r="G5413" s="5">
        <v>341.341064453125</v>
      </c>
      <c r="H5413" s="5">
        <v>346.26663208007801</v>
      </c>
      <c r="I5413" s="5">
        <v>344.45343017578097</v>
      </c>
      <c r="J5413" s="5">
        <v>328.69958496093699</v>
      </c>
      <c r="K5413" s="5">
        <v>332.98614501953102</v>
      </c>
      <c r="L5413" s="5">
        <v>314.20123291015602</v>
      </c>
      <c r="M5413" s="5">
        <v>325.29565429687472</v>
      </c>
      <c r="N5413" s="5">
        <v>415.96740722656199</v>
      </c>
      <c r="O5413" s="5">
        <v>439.42181396484301</v>
      </c>
      <c r="P5413" s="5">
        <v>498.64312744140602</v>
      </c>
      <c r="Q5413" s="5">
        <v>451.34411621093705</v>
      </c>
      <c r="R5413" s="5">
        <v>298.05700683593699</v>
      </c>
      <c r="S5413" s="5">
        <v>304.76794433593699</v>
      </c>
      <c r="T5413" s="5">
        <v>338.85623168945301</v>
      </c>
      <c r="U5413" s="5">
        <v>313.89372762044235</v>
      </c>
      <c r="V5413" s="5">
        <v>228.50823974609301</v>
      </c>
      <c r="W5413" s="5">
        <v>231.45672607421801</v>
      </c>
      <c r="X5413" s="5">
        <v>194.90028381347599</v>
      </c>
      <c r="Y5413" s="5">
        <v>218.28841654459566</v>
      </c>
      <c r="Z5413" s="5">
        <v>294.92886352539</v>
      </c>
      <c r="AA5413" s="5">
        <v>295.59515380859301</v>
      </c>
      <c r="AB5413" s="5">
        <v>304.02960205078102</v>
      </c>
      <c r="AC5413" s="5">
        <v>298.18453979492136</v>
      </c>
      <c r="AD5413" s="5">
        <v>186.11279296875</v>
      </c>
      <c r="AE5413" s="5">
        <v>276.94970703125</v>
      </c>
      <c r="AF5413" s="5">
        <v>235.6884765625</v>
      </c>
      <c r="AG5413" s="5">
        <v>232.9169921875</v>
      </c>
      <c r="AH5413" s="5">
        <v>186.88397216796801</v>
      </c>
      <c r="AI5413" s="5">
        <v>224.87158203125</v>
      </c>
      <c r="AJ5413" s="5">
        <v>202.16079711914</v>
      </c>
      <c r="AK5413" s="5">
        <v>204.63878377278601</v>
      </c>
      <c r="AL5413" s="5">
        <v>321.14498901367102</v>
      </c>
      <c r="AM5413" s="5">
        <v>310.10641479492102</v>
      </c>
      <c r="AN5413" s="5">
        <v>361.31677246093699</v>
      </c>
      <c r="AO5413" s="5">
        <v>330.85605875650964</v>
      </c>
      <c r="AP5413" s="5">
        <v>201.53265380859301</v>
      </c>
      <c r="AQ5413" s="5">
        <v>209.306228637695</v>
      </c>
      <c r="AR5413" s="5">
        <v>209.67793273925699</v>
      </c>
      <c r="AS5413" s="5">
        <v>206.83893839518169</v>
      </c>
      <c r="AT5413" s="5">
        <v>234.47868347167901</v>
      </c>
      <c r="AU5413" s="5">
        <v>210.14884948730401</v>
      </c>
      <c r="AV5413" s="5">
        <v>199.06291198730401</v>
      </c>
      <c r="AW5413" s="5">
        <v>214.56348164876235</v>
      </c>
      <c r="AX5413" s="5">
        <v>245.05421447753901</v>
      </c>
      <c r="AY5413" s="5">
        <v>210.83918762207</v>
      </c>
      <c r="AZ5413" s="5">
        <v>205.20953369140599</v>
      </c>
      <c r="BA5413" s="5">
        <v>220.36764526367168</v>
      </c>
    </row>
    <row r="5414" spans="1:53" x14ac:dyDescent="0.2">
      <c r="A5414" s="1">
        <v>5411</v>
      </c>
      <c r="B5414" s="1" t="s">
        <v>21639</v>
      </c>
      <c r="C5414" s="1" t="s">
        <v>21640</v>
      </c>
      <c r="D5414" s="1" t="s">
        <v>21641</v>
      </c>
      <c r="E5414" s="1" t="s">
        <v>21642</v>
      </c>
      <c r="G5414" s="5">
        <v>97.759918212890597</v>
      </c>
      <c r="I5414" s="5">
        <v>97.759918212890597</v>
      </c>
      <c r="W5414" s="5">
        <v>89.009101867675696</v>
      </c>
      <c r="Y5414" s="5">
        <v>89.009101867675696</v>
      </c>
      <c r="Z5414" s="5">
        <v>73.466896057128906</v>
      </c>
      <c r="AA5414" s="5">
        <v>69.097763061523395</v>
      </c>
      <c r="AC5414" s="5">
        <v>71.282329559326143</v>
      </c>
      <c r="AH5414" s="5">
        <v>64.825836181640597</v>
      </c>
      <c r="AK5414" s="5">
        <v>64.825836181640597</v>
      </c>
      <c r="AY5414" s="5">
        <v>71.588455200195298</v>
      </c>
      <c r="AZ5414" s="5">
        <v>70.055252075195298</v>
      </c>
      <c r="BA5414" s="5">
        <v>70.821853637695298</v>
      </c>
    </row>
    <row r="5415" spans="1:53" x14ac:dyDescent="0.2">
      <c r="A5415" s="1">
        <v>5412</v>
      </c>
      <c r="B5415" s="1" t="s">
        <v>21643</v>
      </c>
      <c r="C5415" s="1" t="s">
        <v>21644</v>
      </c>
      <c r="D5415" s="1" t="s">
        <v>21645</v>
      </c>
      <c r="E5415" s="1" t="s">
        <v>21646</v>
      </c>
      <c r="G5415" s="5">
        <v>37.316795349121001</v>
      </c>
      <c r="I5415" s="5">
        <v>37.316795349121001</v>
      </c>
      <c r="K5415" s="5">
        <v>16.502822875976499</v>
      </c>
      <c r="M5415" s="5">
        <v>16.502822875976499</v>
      </c>
      <c r="V5415" s="5">
        <v>51.920822143554602</v>
      </c>
      <c r="W5415" s="5">
        <v>31.7929668426513</v>
      </c>
      <c r="X5415" s="5">
        <v>82.356697082519503</v>
      </c>
      <c r="Y5415" s="5">
        <v>55.356828689575138</v>
      </c>
      <c r="Z5415" s="5">
        <v>29.2561931610107</v>
      </c>
      <c r="AA5415" s="5">
        <v>40.164558410644503</v>
      </c>
      <c r="AB5415" s="5">
        <v>35.602188110351499</v>
      </c>
      <c r="AC5415" s="5">
        <v>35.007646560668896</v>
      </c>
      <c r="AD5415" s="5">
        <v>72.025405883789006</v>
      </c>
      <c r="AE5415" s="5">
        <v>63.269554138183501</v>
      </c>
      <c r="AF5415" s="5">
        <v>65.446334838867102</v>
      </c>
      <c r="AG5415" s="5">
        <v>66.91376495361321</v>
      </c>
      <c r="AH5415" s="5">
        <v>43.462257385253899</v>
      </c>
      <c r="AI5415" s="5">
        <v>36.364578247070298</v>
      </c>
      <c r="AJ5415" s="5">
        <v>54.881805419921797</v>
      </c>
      <c r="AK5415" s="5">
        <v>44.90288035074866</v>
      </c>
      <c r="AQ5415" s="5">
        <v>37.564476013183501</v>
      </c>
      <c r="AR5415" s="5">
        <v>39.755962371826101</v>
      </c>
      <c r="AS5415" s="5">
        <v>38.660219192504798</v>
      </c>
      <c r="AT5415" s="5">
        <v>52.334548950195298</v>
      </c>
      <c r="AU5415" s="5">
        <v>82.527984619140597</v>
      </c>
      <c r="AV5415" s="5">
        <v>50.659027099609297</v>
      </c>
      <c r="AW5415" s="5">
        <v>61.840520222981723</v>
      </c>
      <c r="AZ5415" s="5">
        <v>69.757179260253906</v>
      </c>
      <c r="BA5415" s="5">
        <v>69.757179260253906</v>
      </c>
    </row>
    <row r="5416" spans="1:53" x14ac:dyDescent="0.2">
      <c r="A5416" s="1">
        <v>5413</v>
      </c>
      <c r="B5416" s="1" t="s">
        <v>21647</v>
      </c>
      <c r="C5416" s="1" t="s">
        <v>21648</v>
      </c>
      <c r="D5416" s="1" t="s">
        <v>21649</v>
      </c>
      <c r="E5416" s="1" t="s">
        <v>21650</v>
      </c>
      <c r="F5416" s="5">
        <v>769.462646484375</v>
      </c>
      <c r="G5416" s="5">
        <v>693.36730957031205</v>
      </c>
      <c r="H5416" s="5">
        <v>714.15521240234295</v>
      </c>
      <c r="I5416" s="5">
        <v>725.66172281900992</v>
      </c>
      <c r="J5416" s="5">
        <v>703.00921630859295</v>
      </c>
      <c r="K5416" s="5">
        <v>724.96270751953102</v>
      </c>
      <c r="L5416" s="5">
        <v>759.280029296875</v>
      </c>
      <c r="M5416" s="5">
        <v>729.08398437499966</v>
      </c>
      <c r="N5416" s="5">
        <v>1083.02087402343</v>
      </c>
      <c r="O5416" s="5">
        <v>1037.38305664062</v>
      </c>
      <c r="P5416" s="5">
        <v>972.70831298828102</v>
      </c>
      <c r="Q5416" s="5">
        <v>1031.0374145507769</v>
      </c>
      <c r="R5416" s="5">
        <v>869.89691162109295</v>
      </c>
      <c r="S5416" s="5">
        <v>864.34954833984295</v>
      </c>
      <c r="T5416" s="5">
        <v>898.66119384765602</v>
      </c>
      <c r="U5416" s="5">
        <v>877.63588460286394</v>
      </c>
      <c r="V5416" s="5">
        <v>682.54949951171795</v>
      </c>
      <c r="W5416" s="5">
        <v>647.70837402343705</v>
      </c>
      <c r="X5416" s="5">
        <v>676.22076416015602</v>
      </c>
      <c r="Y5416" s="5">
        <v>668.82621256510367</v>
      </c>
      <c r="Z5416" s="5">
        <v>601.25311279296795</v>
      </c>
      <c r="AA5416" s="5">
        <v>601.60040283203102</v>
      </c>
      <c r="AB5416" s="5">
        <v>637.45770263671795</v>
      </c>
      <c r="AC5416" s="5">
        <v>613.43707275390568</v>
      </c>
      <c r="AD5416" s="5">
        <v>835.302734375</v>
      </c>
      <c r="AE5416" s="5">
        <v>855.303466796875</v>
      </c>
      <c r="AF5416" s="5">
        <v>854.25848388671795</v>
      </c>
      <c r="AG5416" s="5">
        <v>848.28822835286428</v>
      </c>
      <c r="AH5416" s="5">
        <v>889.82312011718705</v>
      </c>
      <c r="AI5416" s="5">
        <v>837.71270751953102</v>
      </c>
      <c r="AJ5416" s="5">
        <v>837.0771484375</v>
      </c>
      <c r="AK5416" s="5">
        <v>854.87099202473928</v>
      </c>
      <c r="AL5416" s="5">
        <v>1083.09240722656</v>
      </c>
      <c r="AM5416" s="5">
        <v>1040.55334472656</v>
      </c>
      <c r="AN5416" s="5">
        <v>1012.62365722656</v>
      </c>
      <c r="AO5416" s="5">
        <v>1045.4231363932267</v>
      </c>
      <c r="AP5416" s="5">
        <v>841.61572265625</v>
      </c>
      <c r="AQ5416" s="5">
        <v>841.69818115234295</v>
      </c>
      <c r="AR5416" s="5">
        <v>870.52105712890602</v>
      </c>
      <c r="AS5416" s="5">
        <v>851.27832031249966</v>
      </c>
      <c r="AT5416" s="5">
        <v>609.36712646484295</v>
      </c>
      <c r="AU5416" s="5">
        <v>648.36242675781205</v>
      </c>
      <c r="AV5416" s="5">
        <v>711.893310546875</v>
      </c>
      <c r="AW5416" s="5">
        <v>656.5409545898433</v>
      </c>
      <c r="AX5416" s="5">
        <v>815.84210205078102</v>
      </c>
      <c r="AY5416" s="5">
        <v>814.32696533203102</v>
      </c>
      <c r="AZ5416" s="5">
        <v>749.237548828125</v>
      </c>
      <c r="BA5416" s="5">
        <v>793.13553873697902</v>
      </c>
    </row>
    <row r="5417" spans="1:53" x14ac:dyDescent="0.2">
      <c r="A5417" s="1">
        <v>5414</v>
      </c>
      <c r="B5417" s="1" t="s">
        <v>21651</v>
      </c>
      <c r="C5417" s="1" t="s">
        <v>21652</v>
      </c>
      <c r="D5417" s="1" t="s">
        <v>21653</v>
      </c>
      <c r="E5417" s="1" t="s">
        <v>21654</v>
      </c>
      <c r="F5417" s="5">
        <v>248.91343688964801</v>
      </c>
      <c r="G5417" s="5">
        <v>287.778076171875</v>
      </c>
      <c r="H5417" s="5">
        <v>211.15319824218699</v>
      </c>
      <c r="I5417" s="5">
        <v>249.28157043457</v>
      </c>
      <c r="J5417" s="5">
        <v>181.53953552246</v>
      </c>
      <c r="K5417" s="5">
        <v>206.09959411621</v>
      </c>
      <c r="L5417" s="5">
        <v>212.07579040527301</v>
      </c>
      <c r="M5417" s="5">
        <v>199.90497334798101</v>
      </c>
      <c r="N5417" s="5">
        <v>212.277084350585</v>
      </c>
      <c r="O5417" s="5">
        <v>212.98539733886699</v>
      </c>
      <c r="P5417" s="5">
        <v>208.90455627441401</v>
      </c>
      <c r="Q5417" s="5">
        <v>211.38901265462201</v>
      </c>
      <c r="R5417" s="5">
        <v>202.58468627929599</v>
      </c>
      <c r="S5417" s="5">
        <v>216.46559143066401</v>
      </c>
      <c r="T5417" s="5">
        <v>212.52056884765599</v>
      </c>
      <c r="U5417" s="5">
        <v>210.52361551920535</v>
      </c>
      <c r="V5417" s="5">
        <v>97.382591247558594</v>
      </c>
      <c r="W5417" s="5">
        <v>96.474235534667898</v>
      </c>
      <c r="X5417" s="5">
        <v>88.962837219238196</v>
      </c>
      <c r="Y5417" s="5">
        <v>94.273221333821581</v>
      </c>
      <c r="Z5417" s="5">
        <v>107.50668334960901</v>
      </c>
      <c r="AA5417" s="5">
        <v>83.408828735351506</v>
      </c>
      <c r="AB5417" s="5">
        <v>80.889839172363196</v>
      </c>
      <c r="AC5417" s="5">
        <v>90.601783752441236</v>
      </c>
      <c r="AD5417" s="5">
        <v>152.39277648925699</v>
      </c>
      <c r="AE5417" s="5">
        <v>152.75198364257801</v>
      </c>
      <c r="AF5417" s="5">
        <v>138.29887390136699</v>
      </c>
      <c r="AG5417" s="5">
        <v>147.81454467773401</v>
      </c>
      <c r="AH5417" s="5">
        <v>187.31425476074199</v>
      </c>
      <c r="AI5417" s="5">
        <v>179.62174987792901</v>
      </c>
      <c r="AJ5417" s="5">
        <v>173.811111450195</v>
      </c>
      <c r="AK5417" s="5">
        <v>180.24903869628864</v>
      </c>
      <c r="AL5417" s="5">
        <v>247.14268493652301</v>
      </c>
      <c r="AM5417" s="5">
        <v>116.184310913085</v>
      </c>
      <c r="AN5417" s="5">
        <v>142.05599975585901</v>
      </c>
      <c r="AO5417" s="5">
        <v>168.46099853515568</v>
      </c>
      <c r="AP5417" s="5">
        <v>176.98013305664</v>
      </c>
      <c r="AQ5417" s="5">
        <v>136.77470397949199</v>
      </c>
      <c r="AR5417" s="5">
        <v>125.074745178222</v>
      </c>
      <c r="AS5417" s="5">
        <v>146.27652740478467</v>
      </c>
      <c r="AT5417" s="5">
        <v>68.481979370117102</v>
      </c>
      <c r="AU5417" s="5">
        <v>92.449111938476506</v>
      </c>
      <c r="AV5417" s="5">
        <v>106.46794128417901</v>
      </c>
      <c r="AW5417" s="5">
        <v>89.133010864257542</v>
      </c>
      <c r="AX5417" s="5">
        <v>121.620513916015</v>
      </c>
      <c r="AY5417" s="5">
        <v>99.601539611816406</v>
      </c>
      <c r="AZ5417" s="5">
        <v>57.020942687988203</v>
      </c>
      <c r="BA5417" s="5">
        <v>92.74766540527321</v>
      </c>
    </row>
    <row r="5418" spans="1:53" x14ac:dyDescent="0.2">
      <c r="A5418" s="1">
        <v>5415</v>
      </c>
      <c r="B5418" s="1" t="s">
        <v>21655</v>
      </c>
      <c r="C5418" s="1" t="s">
        <v>21656</v>
      </c>
      <c r="D5418" s="1" t="s">
        <v>21657</v>
      </c>
      <c r="E5418" s="1" t="s">
        <v>21658</v>
      </c>
      <c r="F5418" s="5">
        <v>4604.783203125</v>
      </c>
      <c r="G5418" s="5">
        <v>3372.88452148437</v>
      </c>
      <c r="H5418" s="5">
        <v>5400.884765625</v>
      </c>
      <c r="I5418" s="5">
        <v>4459.5174967447902</v>
      </c>
      <c r="J5418" s="5">
        <v>3569.00146484375</v>
      </c>
      <c r="K5418" s="5">
        <v>4626.169921875</v>
      </c>
      <c r="L5418" s="5">
        <v>4499.29296875</v>
      </c>
      <c r="M5418" s="5">
        <v>4231.488118489583</v>
      </c>
      <c r="N5418" s="5">
        <v>381.050048828125</v>
      </c>
      <c r="O5418" s="5">
        <v>417.37924194335898</v>
      </c>
      <c r="P5418" s="5">
        <v>321.76177978515602</v>
      </c>
      <c r="Q5418" s="5">
        <v>373.39702351887996</v>
      </c>
      <c r="R5418" s="5">
        <v>2217.78564453125</v>
      </c>
      <c r="S5418" s="5">
        <v>4071.310546875</v>
      </c>
      <c r="T5418" s="5">
        <v>2600.06079101562</v>
      </c>
      <c r="U5418" s="5">
        <v>2963.0523274739567</v>
      </c>
      <c r="V5418" s="5">
        <v>760.032470703125</v>
      </c>
      <c r="W5418" s="5">
        <v>730.80755615234295</v>
      </c>
      <c r="X5418" s="5">
        <v>973.17791748046795</v>
      </c>
      <c r="Y5418" s="5">
        <v>821.33931477864519</v>
      </c>
      <c r="Z5418" s="5">
        <v>1034.81616210937</v>
      </c>
      <c r="AA5418" s="5">
        <v>2544.80102539062</v>
      </c>
      <c r="AB5418" s="5">
        <v>1576.51171875</v>
      </c>
      <c r="AC5418" s="5">
        <v>1718.7096354166633</v>
      </c>
      <c r="AD5418" s="5">
        <v>1344.7939453125</v>
      </c>
      <c r="AE5418" s="5">
        <v>1235.85217285156</v>
      </c>
      <c r="AF5418" s="5">
        <v>1664.55981445312</v>
      </c>
      <c r="AG5418" s="5">
        <v>1415.0686442057267</v>
      </c>
      <c r="AH5418" s="5">
        <v>1134.69555664062</v>
      </c>
      <c r="AI5418" s="5">
        <v>1556.36657714843</v>
      </c>
      <c r="AJ5418" s="5">
        <v>1114.42797851562</v>
      </c>
      <c r="AK5418" s="5">
        <v>1268.4967041015566</v>
      </c>
      <c r="AL5418" s="5">
        <v>688.18536376953102</v>
      </c>
      <c r="AM5418" s="5">
        <v>579.72613525390602</v>
      </c>
      <c r="AN5418" s="5">
        <v>604.112060546875</v>
      </c>
      <c r="AO5418" s="5">
        <v>624.00785319010402</v>
      </c>
      <c r="AP5418" s="5">
        <v>1469.56774902343</v>
      </c>
      <c r="AQ5418" s="5">
        <v>1649.25830078125</v>
      </c>
      <c r="AR5418" s="5">
        <v>1013.94982910156</v>
      </c>
      <c r="AS5418" s="5">
        <v>1377.5919596354133</v>
      </c>
      <c r="AT5418" s="5">
        <v>1511.05969238281</v>
      </c>
      <c r="AU5418" s="5">
        <v>4999.91796875</v>
      </c>
      <c r="AV5418" s="5">
        <v>5830.0703125</v>
      </c>
      <c r="AW5418" s="5">
        <v>4113.6826578776027</v>
      </c>
      <c r="AX5418" s="5">
        <v>2866.58349609375</v>
      </c>
      <c r="AY5418" s="5">
        <v>2054.78198242187</v>
      </c>
      <c r="AZ5418" s="5">
        <v>1864.90344238281</v>
      </c>
      <c r="BA5418" s="5">
        <v>2262.0896402994763</v>
      </c>
    </row>
    <row r="5419" spans="1:53" x14ac:dyDescent="0.2">
      <c r="A5419" s="1">
        <v>5416</v>
      </c>
      <c r="B5419" s="1" t="s">
        <v>21659</v>
      </c>
      <c r="C5419" s="1" t="s">
        <v>21660</v>
      </c>
      <c r="D5419" s="1" t="s">
        <v>21661</v>
      </c>
      <c r="E5419" s="1" t="s">
        <v>21662</v>
      </c>
      <c r="G5419" s="5">
        <v>137.90187072753901</v>
      </c>
      <c r="I5419" s="5">
        <v>137.90187072753901</v>
      </c>
      <c r="L5419" s="5">
        <v>84.615242004394503</v>
      </c>
      <c r="M5419" s="5">
        <v>84.615242004394503</v>
      </c>
      <c r="N5419" s="5">
        <v>171.82498168945301</v>
      </c>
      <c r="O5419" s="5">
        <v>214.21815490722599</v>
      </c>
      <c r="P5419" s="5">
        <v>159.714111328125</v>
      </c>
      <c r="Q5419" s="5">
        <v>181.91908264160134</v>
      </c>
      <c r="R5419" s="5">
        <v>68.993560791015597</v>
      </c>
      <c r="S5419" s="5">
        <v>57.392845153808501</v>
      </c>
      <c r="U5419" s="5">
        <v>63.193202972412053</v>
      </c>
      <c r="V5419" s="5">
        <v>30.9628887176513</v>
      </c>
      <c r="W5419" s="5">
        <v>91.654426574707003</v>
      </c>
      <c r="Y5419" s="5">
        <v>61.308657646179149</v>
      </c>
      <c r="AD5419" s="5">
        <v>222.84150695800699</v>
      </c>
      <c r="AG5419" s="5">
        <v>222.84150695800699</v>
      </c>
      <c r="AI5419" s="5">
        <v>184.54316711425699</v>
      </c>
      <c r="AK5419" s="5">
        <v>184.54316711425699</v>
      </c>
      <c r="AL5419" s="5">
        <v>93.457946777343693</v>
      </c>
      <c r="AM5419" s="5">
        <v>60.396728515625</v>
      </c>
      <c r="AO5419" s="5">
        <v>76.927337646484347</v>
      </c>
      <c r="AQ5419" s="5">
        <v>97.153800964355398</v>
      </c>
      <c r="AR5419" s="5">
        <v>131.77522277832</v>
      </c>
      <c r="AS5419" s="5">
        <v>114.46451187133769</v>
      </c>
    </row>
    <row r="5420" spans="1:53" x14ac:dyDescent="0.2">
      <c r="A5420" s="1">
        <v>5417</v>
      </c>
      <c r="B5420" s="1" t="s">
        <v>21663</v>
      </c>
      <c r="C5420" s="1" t="s">
        <v>21664</v>
      </c>
      <c r="D5420" s="1" t="s">
        <v>21665</v>
      </c>
      <c r="E5420" s="1" t="s">
        <v>21666</v>
      </c>
      <c r="F5420" s="5">
        <v>208.60559082031199</v>
      </c>
      <c r="G5420" s="5">
        <v>205.46488952636699</v>
      </c>
      <c r="H5420" s="5">
        <v>210.18714904785099</v>
      </c>
      <c r="I5420" s="5">
        <v>208.08587646484332</v>
      </c>
      <c r="J5420" s="5">
        <v>201.89308166503901</v>
      </c>
      <c r="K5420" s="5">
        <v>189.96701049804599</v>
      </c>
      <c r="L5420" s="5">
        <v>192.29219055175699</v>
      </c>
      <c r="M5420" s="5">
        <v>194.71742757161402</v>
      </c>
      <c r="N5420" s="5">
        <v>279.80471801757801</v>
      </c>
      <c r="O5420" s="5">
        <v>270.25222778320301</v>
      </c>
      <c r="P5420" s="5">
        <v>291.64691162109301</v>
      </c>
      <c r="Q5420" s="5">
        <v>280.56795247395803</v>
      </c>
      <c r="R5420" s="5">
        <v>280.38040161132801</v>
      </c>
      <c r="S5420" s="5">
        <v>284.10470581054602</v>
      </c>
      <c r="T5420" s="5">
        <v>303.19345092773398</v>
      </c>
      <c r="U5420" s="5">
        <v>289.22618611653598</v>
      </c>
      <c r="V5420" s="5">
        <v>291.220123291015</v>
      </c>
      <c r="W5420" s="5">
        <v>292.826904296875</v>
      </c>
      <c r="X5420" s="5">
        <v>291.69674682617102</v>
      </c>
      <c r="Y5420" s="5">
        <v>291.91459147135362</v>
      </c>
      <c r="Z5420" s="5">
        <v>168.68060302734301</v>
      </c>
      <c r="AA5420" s="5">
        <v>165.008377075195</v>
      </c>
      <c r="AB5420" s="5">
        <v>174.52503967285099</v>
      </c>
      <c r="AC5420" s="5">
        <v>169.40467325846302</v>
      </c>
      <c r="AD5420" s="5">
        <v>443.61788940429602</v>
      </c>
      <c r="AE5420" s="5">
        <v>448.86285400390602</v>
      </c>
      <c r="AF5420" s="5">
        <v>457.36962890625</v>
      </c>
      <c r="AG5420" s="5">
        <v>449.95012410481735</v>
      </c>
      <c r="AH5420" s="5">
        <v>394.57546997070301</v>
      </c>
      <c r="AI5420" s="5">
        <v>389.43630981445301</v>
      </c>
      <c r="AJ5420" s="5">
        <v>401.99456787109301</v>
      </c>
      <c r="AK5420" s="5">
        <v>395.33544921874972</v>
      </c>
      <c r="AL5420" s="5">
        <v>305.40515136718699</v>
      </c>
      <c r="AM5420" s="5">
        <v>302.57147216796801</v>
      </c>
      <c r="AN5420" s="5">
        <v>308.02734375</v>
      </c>
      <c r="AO5420" s="5">
        <v>305.33465576171835</v>
      </c>
      <c r="AP5420" s="5">
        <v>330.37234497070301</v>
      </c>
      <c r="AQ5420" s="5">
        <v>323.82366943359301</v>
      </c>
      <c r="AR5420" s="5">
        <v>340.52621459960898</v>
      </c>
      <c r="AS5420" s="5">
        <v>331.57407633463498</v>
      </c>
      <c r="AT5420" s="5">
        <v>417.188232421875</v>
      </c>
      <c r="AU5420" s="5">
        <v>385.61593627929602</v>
      </c>
      <c r="AV5420" s="5">
        <v>404.55758666992102</v>
      </c>
      <c r="AW5420" s="5">
        <v>402.45391845703062</v>
      </c>
      <c r="AX5420" s="5">
        <v>361.33380126953102</v>
      </c>
      <c r="AY5420" s="5">
        <v>344.18753051757801</v>
      </c>
      <c r="AZ5420" s="5">
        <v>310.01904296875</v>
      </c>
      <c r="BA5420" s="5">
        <v>338.51345825195301</v>
      </c>
    </row>
    <row r="5421" spans="1:53" x14ac:dyDescent="0.2">
      <c r="A5421" s="1">
        <v>5418</v>
      </c>
      <c r="B5421" s="1" t="s">
        <v>21667</v>
      </c>
      <c r="C5421" s="1" t="s">
        <v>21668</v>
      </c>
      <c r="D5421" s="1" t="s">
        <v>21669</v>
      </c>
      <c r="E5421" s="1" t="s">
        <v>21670</v>
      </c>
      <c r="F5421" s="5">
        <v>760.92327880859295</v>
      </c>
      <c r="G5421" s="5">
        <v>791.486572265625</v>
      </c>
      <c r="H5421" s="5">
        <v>780.78448486328102</v>
      </c>
      <c r="I5421" s="5">
        <v>777.73144531249966</v>
      </c>
      <c r="J5421" s="5">
        <v>821.780029296875</v>
      </c>
      <c r="K5421" s="5">
        <v>815.52398681640602</v>
      </c>
      <c r="L5421" s="5">
        <v>806.21643066406205</v>
      </c>
      <c r="M5421" s="5">
        <v>814.50681559244765</v>
      </c>
      <c r="N5421" s="5">
        <v>405.57604980468699</v>
      </c>
      <c r="O5421" s="5">
        <v>374.02764892578102</v>
      </c>
      <c r="P5421" s="5">
        <v>380.22317504882801</v>
      </c>
      <c r="Q5421" s="5">
        <v>386.60895792643197</v>
      </c>
      <c r="R5421" s="5">
        <v>481.178955078125</v>
      </c>
      <c r="S5421" s="5">
        <v>454.53353881835898</v>
      </c>
      <c r="T5421" s="5">
        <v>482.49905395507801</v>
      </c>
      <c r="U5421" s="5">
        <v>472.73718261718733</v>
      </c>
      <c r="V5421" s="5">
        <v>787.87347412109295</v>
      </c>
      <c r="W5421" s="5">
        <v>826.43017578125</v>
      </c>
      <c r="X5421" s="5">
        <v>807.41802978515602</v>
      </c>
      <c r="Y5421" s="5">
        <v>807.24055989583303</v>
      </c>
      <c r="Z5421" s="5">
        <v>884.99133300781205</v>
      </c>
      <c r="AA5421" s="5">
        <v>869.49151611328102</v>
      </c>
      <c r="AB5421" s="5">
        <v>870.923583984375</v>
      </c>
      <c r="AC5421" s="5">
        <v>875.13547770182265</v>
      </c>
      <c r="AD5421" s="5">
        <v>719.09271240234295</v>
      </c>
      <c r="AE5421" s="5">
        <v>745.11920166015602</v>
      </c>
      <c r="AF5421" s="5">
        <v>693.63311767578102</v>
      </c>
      <c r="AG5421" s="5">
        <v>719.28167724609341</v>
      </c>
      <c r="AH5421" s="5">
        <v>719.90802001953102</v>
      </c>
      <c r="AI5421" s="5">
        <v>731.43267822265602</v>
      </c>
      <c r="AJ5421" s="5">
        <v>708.34216308593705</v>
      </c>
      <c r="AK5421" s="5">
        <v>719.89428710937466</v>
      </c>
      <c r="AL5421" s="5">
        <v>364.00006103515602</v>
      </c>
      <c r="AM5421" s="5">
        <v>386.00466918945301</v>
      </c>
      <c r="AN5421" s="5">
        <v>386.11224365234301</v>
      </c>
      <c r="AO5421" s="5">
        <v>378.70565795898398</v>
      </c>
      <c r="AP5421" s="5">
        <v>579.506103515625</v>
      </c>
      <c r="AQ5421" s="5">
        <v>568.11090087890602</v>
      </c>
      <c r="AR5421" s="5">
        <v>547.28387451171795</v>
      </c>
      <c r="AS5421" s="5">
        <v>564.9669596354164</v>
      </c>
      <c r="AT5421" s="5">
        <v>809.62091064453102</v>
      </c>
      <c r="AU5421" s="5">
        <v>878.39306640625</v>
      </c>
      <c r="AV5421" s="5">
        <v>897.2216796875</v>
      </c>
      <c r="AW5421" s="5">
        <v>861.74521891276038</v>
      </c>
      <c r="AX5421" s="5">
        <v>821.82171630859295</v>
      </c>
      <c r="AY5421" s="5">
        <v>803.19812011718705</v>
      </c>
      <c r="AZ5421" s="5">
        <v>813.17596435546795</v>
      </c>
      <c r="BA5421" s="5">
        <v>812.7319335937492</v>
      </c>
    </row>
    <row r="5422" spans="1:53" x14ac:dyDescent="0.2">
      <c r="A5422" s="1">
        <v>5419</v>
      </c>
      <c r="B5422" s="1" t="s">
        <v>21671</v>
      </c>
      <c r="C5422" s="1" t="s">
        <v>21672</v>
      </c>
      <c r="D5422" s="1" t="s">
        <v>21673</v>
      </c>
      <c r="E5422" s="1" t="s">
        <v>21674</v>
      </c>
      <c r="F5422" s="5">
        <v>197.00205993652301</v>
      </c>
      <c r="G5422" s="5">
        <v>194.77453613281199</v>
      </c>
      <c r="H5422" s="5">
        <v>193.23359680175699</v>
      </c>
      <c r="I5422" s="5">
        <v>195.00339762369734</v>
      </c>
      <c r="J5422" s="5">
        <v>185.98048400878901</v>
      </c>
      <c r="K5422" s="5">
        <v>168.64588928222599</v>
      </c>
      <c r="L5422" s="5">
        <v>201.15628051757801</v>
      </c>
      <c r="M5422" s="5">
        <v>185.26088460286437</v>
      </c>
      <c r="N5422" s="5">
        <v>180.53260803222599</v>
      </c>
      <c r="O5422" s="5">
        <v>182.26890563964801</v>
      </c>
      <c r="P5422" s="5">
        <v>163.93934631347599</v>
      </c>
      <c r="Q5422" s="5">
        <v>175.58028666178333</v>
      </c>
      <c r="R5422" s="5">
        <v>195.37799072265599</v>
      </c>
      <c r="S5422" s="5">
        <v>185.61100769042901</v>
      </c>
      <c r="T5422" s="5">
        <v>186.81814575195301</v>
      </c>
      <c r="U5422" s="5">
        <v>189.26904805501269</v>
      </c>
      <c r="V5422" s="5">
        <v>183.88864135742099</v>
      </c>
      <c r="W5422" s="5">
        <v>162.83174133300699</v>
      </c>
      <c r="X5422" s="5">
        <v>159.51222229003901</v>
      </c>
      <c r="Y5422" s="5">
        <v>168.74420166015565</v>
      </c>
      <c r="Z5422" s="5">
        <v>184.71803283691401</v>
      </c>
      <c r="AA5422" s="5">
        <v>188.97654724121</v>
      </c>
      <c r="AB5422" s="5">
        <v>196.66212463378901</v>
      </c>
      <c r="AC5422" s="5">
        <v>190.11890157063763</v>
      </c>
      <c r="AD5422" s="5">
        <v>142.09411621093699</v>
      </c>
      <c r="AE5422" s="5">
        <v>157.60560607910099</v>
      </c>
      <c r="AF5422" s="5">
        <v>155.10142517089801</v>
      </c>
      <c r="AG5422" s="5">
        <v>151.60038248697867</v>
      </c>
      <c r="AH5422" s="5">
        <v>171.05438232421801</v>
      </c>
      <c r="AI5422" s="5">
        <v>147.15397644042901</v>
      </c>
      <c r="AJ5422" s="5">
        <v>157.67059326171801</v>
      </c>
      <c r="AK5422" s="5">
        <v>158.62631734212167</v>
      </c>
      <c r="AL5422" s="5">
        <v>134.60090637207</v>
      </c>
      <c r="AM5422" s="5">
        <v>143.98498535156199</v>
      </c>
      <c r="AN5422" s="5">
        <v>144.93368530273401</v>
      </c>
      <c r="AO5422" s="5">
        <v>141.17319234212201</v>
      </c>
      <c r="AP5422" s="5">
        <v>169.60504150390599</v>
      </c>
      <c r="AQ5422" s="5">
        <v>167.12623596191401</v>
      </c>
      <c r="AR5422" s="5">
        <v>157.04733276367099</v>
      </c>
      <c r="AS5422" s="5">
        <v>164.59287007649698</v>
      </c>
      <c r="AT5422" s="5">
        <v>157.27189636230401</v>
      </c>
      <c r="AU5422" s="5">
        <v>172.76124572753901</v>
      </c>
      <c r="AV5422" s="5">
        <v>158.5810546875</v>
      </c>
      <c r="AW5422" s="5">
        <v>162.87139892578099</v>
      </c>
      <c r="AX5422" s="5">
        <v>192.81483459472599</v>
      </c>
      <c r="AY5422" s="5">
        <v>161.60565185546801</v>
      </c>
      <c r="AZ5422" s="5">
        <v>166.83784484863199</v>
      </c>
      <c r="BA5422" s="5">
        <v>173.75277709960866</v>
      </c>
    </row>
    <row r="5423" spans="1:53" x14ac:dyDescent="0.2">
      <c r="A5423" s="1">
        <v>5420</v>
      </c>
      <c r="B5423" s="1" t="s">
        <v>21675</v>
      </c>
      <c r="C5423" s="1" t="s">
        <v>21676</v>
      </c>
      <c r="D5423" s="1" t="s">
        <v>21677</v>
      </c>
      <c r="E5423" s="1" t="s">
        <v>21678</v>
      </c>
      <c r="J5423" s="5">
        <v>280.66082763671801</v>
      </c>
      <c r="M5423" s="5">
        <v>280.66082763671801</v>
      </c>
      <c r="N5423" s="5">
        <v>921.07604980468705</v>
      </c>
      <c r="O5423" s="5">
        <v>595.31140136718705</v>
      </c>
      <c r="P5423" s="5">
        <v>740.989013671875</v>
      </c>
      <c r="Q5423" s="5">
        <v>752.45882161458303</v>
      </c>
      <c r="R5423" s="5">
        <v>653.33294677734295</v>
      </c>
      <c r="S5423" s="5">
        <v>148.37318420410099</v>
      </c>
      <c r="U5423" s="5">
        <v>400.85306549072197</v>
      </c>
      <c r="AF5423" s="5">
        <v>80.018486022949205</v>
      </c>
      <c r="AG5423" s="5">
        <v>80.018486022949205</v>
      </c>
      <c r="AI5423" s="5">
        <v>98.258514404296804</v>
      </c>
      <c r="AK5423" s="5">
        <v>98.258514404296804</v>
      </c>
      <c r="AR5423" s="5">
        <v>78.004318237304602</v>
      </c>
      <c r="AS5423" s="5">
        <v>78.004318237304602</v>
      </c>
      <c r="AV5423" s="5">
        <v>434.39761352539</v>
      </c>
      <c r="AW5423" s="5">
        <v>434.39761352539</v>
      </c>
    </row>
    <row r="5424" spans="1:53" x14ac:dyDescent="0.2">
      <c r="A5424" s="1">
        <v>5421</v>
      </c>
      <c r="B5424" s="1" t="s">
        <v>21679</v>
      </c>
      <c r="C5424" s="1" t="s">
        <v>21680</v>
      </c>
      <c r="D5424" s="1" t="s">
        <v>21681</v>
      </c>
      <c r="E5424" s="1" t="s">
        <v>21682</v>
      </c>
      <c r="F5424" s="5">
        <v>145.59193420410099</v>
      </c>
      <c r="G5424" s="5">
        <v>144.64956665039</v>
      </c>
      <c r="H5424" s="5">
        <v>101.66598510742099</v>
      </c>
      <c r="I5424" s="5">
        <v>130.63582865397066</v>
      </c>
      <c r="J5424" s="5">
        <v>146.35372924804599</v>
      </c>
      <c r="K5424" s="5">
        <v>187.81228637695301</v>
      </c>
      <c r="L5424" s="5">
        <v>187.10467529296801</v>
      </c>
      <c r="M5424" s="5">
        <v>173.75689697265565</v>
      </c>
      <c r="N5424" s="5">
        <v>122.018913269042</v>
      </c>
      <c r="O5424" s="5">
        <v>102.664352416992</v>
      </c>
      <c r="P5424" s="5">
        <v>107.45529937744099</v>
      </c>
      <c r="Q5424" s="5">
        <v>110.71285502115835</v>
      </c>
      <c r="R5424" s="5">
        <v>77.2198486328125</v>
      </c>
      <c r="S5424" s="5">
        <v>73.607322692871094</v>
      </c>
      <c r="T5424" s="5">
        <v>78.732215881347599</v>
      </c>
      <c r="U5424" s="5">
        <v>76.519795735677064</v>
      </c>
      <c r="V5424" s="5">
        <v>59.6939086914062</v>
      </c>
      <c r="W5424" s="5">
        <v>66.779403686523395</v>
      </c>
      <c r="X5424" s="5">
        <v>60.755054473876903</v>
      </c>
      <c r="Y5424" s="5">
        <v>62.409455617268833</v>
      </c>
      <c r="Z5424" s="5">
        <v>214.90026855468699</v>
      </c>
      <c r="AA5424" s="5">
        <v>206.92912292480401</v>
      </c>
      <c r="AB5424" s="5">
        <v>201.45359802246</v>
      </c>
      <c r="AC5424" s="5">
        <v>207.76099650065032</v>
      </c>
      <c r="AD5424" s="5">
        <v>46.316299438476499</v>
      </c>
      <c r="AE5424" s="5">
        <v>32.124889373779297</v>
      </c>
      <c r="AF5424" s="5">
        <v>41.084075927734297</v>
      </c>
      <c r="AG5424" s="5">
        <v>39.841754913330028</v>
      </c>
      <c r="AH5424" s="5">
        <v>75.067077636718693</v>
      </c>
      <c r="AI5424" s="5">
        <v>69.251075744628906</v>
      </c>
      <c r="AJ5424" s="5">
        <v>70.485122680664006</v>
      </c>
      <c r="AK5424" s="5">
        <v>71.601092020670535</v>
      </c>
      <c r="AL5424" s="5">
        <v>95.204780578613196</v>
      </c>
      <c r="AM5424" s="5">
        <v>95.068359375</v>
      </c>
      <c r="AN5424" s="5">
        <v>85.856941223144503</v>
      </c>
      <c r="AO5424" s="5">
        <v>92.043360392252566</v>
      </c>
      <c r="AP5424" s="5">
        <v>91.524513244628906</v>
      </c>
      <c r="AQ5424" s="5">
        <v>96.026359558105398</v>
      </c>
      <c r="AR5424" s="5">
        <v>90.933090209960895</v>
      </c>
      <c r="AS5424" s="5">
        <v>92.827987670898395</v>
      </c>
      <c r="AX5424" s="5">
        <v>43.459201812744098</v>
      </c>
      <c r="AY5424" s="5">
        <v>63.606231689453097</v>
      </c>
      <c r="AZ5424" s="5">
        <v>73.856727600097599</v>
      </c>
      <c r="BA5424" s="5">
        <v>60.307387034098269</v>
      </c>
    </row>
    <row r="5425" spans="1:53" x14ac:dyDescent="0.2">
      <c r="A5425" s="1">
        <v>5422</v>
      </c>
      <c r="B5425" s="1" t="s">
        <v>21683</v>
      </c>
      <c r="C5425" s="1" t="s">
        <v>21684</v>
      </c>
      <c r="D5425" s="1" t="s">
        <v>21685</v>
      </c>
      <c r="E5425" s="1" t="s">
        <v>21686</v>
      </c>
      <c r="F5425" s="5">
        <v>413.88943481445301</v>
      </c>
      <c r="G5425" s="5">
        <v>337.44512939453102</v>
      </c>
      <c r="H5425" s="5">
        <v>378.05160522460898</v>
      </c>
      <c r="I5425" s="5">
        <v>376.46205647786434</v>
      </c>
      <c r="J5425" s="5">
        <v>342.89944458007801</v>
      </c>
      <c r="K5425" s="5">
        <v>355.14764404296801</v>
      </c>
      <c r="L5425" s="5">
        <v>374.55706787109301</v>
      </c>
      <c r="M5425" s="5">
        <v>357.53471883137968</v>
      </c>
      <c r="N5425" s="5">
        <v>988.08837890625</v>
      </c>
      <c r="O5425" s="5">
        <v>959.57989501953102</v>
      </c>
      <c r="P5425" s="5">
        <v>947.46746826171795</v>
      </c>
      <c r="Q5425" s="5">
        <v>965.04524739583303</v>
      </c>
      <c r="R5425" s="5">
        <v>487.96066284179602</v>
      </c>
      <c r="S5425" s="5">
        <v>471.35476684570301</v>
      </c>
      <c r="T5425" s="5">
        <v>462.63122558593699</v>
      </c>
      <c r="U5425" s="5">
        <v>473.98221842447873</v>
      </c>
      <c r="V5425" s="5">
        <v>510.23056030273398</v>
      </c>
      <c r="W5425" s="5">
        <v>526.47253417968705</v>
      </c>
      <c r="X5425" s="5">
        <v>386.80838012695301</v>
      </c>
      <c r="Y5425" s="5">
        <v>474.50382486979134</v>
      </c>
      <c r="Z5425" s="5">
        <v>351.11834716796801</v>
      </c>
      <c r="AA5425" s="5">
        <v>305.75698852539</v>
      </c>
      <c r="AB5425" s="5">
        <v>300.90457153320301</v>
      </c>
      <c r="AC5425" s="5">
        <v>319.25996907552036</v>
      </c>
      <c r="AD5425" s="5">
        <v>400.93368530273398</v>
      </c>
      <c r="AE5425" s="5">
        <v>384.70748901367102</v>
      </c>
      <c r="AF5425" s="5">
        <v>380.24331665039</v>
      </c>
      <c r="AG5425" s="5">
        <v>388.62816365559837</v>
      </c>
      <c r="AH5425" s="5">
        <v>372.55990600585898</v>
      </c>
      <c r="AI5425" s="5">
        <v>405.78866577148398</v>
      </c>
      <c r="AJ5425" s="5">
        <v>403.74325561523398</v>
      </c>
      <c r="AK5425" s="5">
        <v>394.03060913085898</v>
      </c>
      <c r="AL5425" s="5">
        <v>837.19647216796795</v>
      </c>
      <c r="AM5425" s="5">
        <v>733.94689941406205</v>
      </c>
      <c r="AN5425" s="5">
        <v>806.85723876953102</v>
      </c>
      <c r="AO5425" s="5">
        <v>792.66687011718693</v>
      </c>
      <c r="AP5425" s="5">
        <v>449.868072509765</v>
      </c>
      <c r="AQ5425" s="5">
        <v>443.73974609375</v>
      </c>
      <c r="AR5425" s="5">
        <v>429.69168090820301</v>
      </c>
      <c r="AS5425" s="5">
        <v>441.09983317057259</v>
      </c>
      <c r="AT5425" s="5">
        <v>536.95587158203102</v>
      </c>
      <c r="AU5425" s="5">
        <v>543.19940185546795</v>
      </c>
      <c r="AV5425" s="5">
        <v>522.07360839843705</v>
      </c>
      <c r="AW5425" s="5">
        <v>534.07629394531205</v>
      </c>
      <c r="AX5425" s="5">
        <v>415.92291259765602</v>
      </c>
      <c r="AY5425" s="5">
        <v>389.57376098632801</v>
      </c>
      <c r="AZ5425" s="5">
        <v>353.81527709960898</v>
      </c>
      <c r="BA5425" s="5">
        <v>386.43731689453102</v>
      </c>
    </row>
    <row r="5426" spans="1:53" x14ac:dyDescent="0.2">
      <c r="A5426" s="1">
        <v>5423</v>
      </c>
      <c r="B5426" s="1" t="s">
        <v>21687</v>
      </c>
      <c r="C5426" s="1" t="s">
        <v>21688</v>
      </c>
      <c r="D5426" s="1" t="s">
        <v>21689</v>
      </c>
      <c r="E5426" s="1" t="s">
        <v>21690</v>
      </c>
      <c r="G5426" s="5">
        <v>81.832542419433594</v>
      </c>
      <c r="I5426" s="5">
        <v>81.832542419433594</v>
      </c>
      <c r="J5426" s="5">
        <v>74.03271484375</v>
      </c>
      <c r="M5426" s="5">
        <v>74.03271484375</v>
      </c>
      <c r="N5426" s="5">
        <v>145.722412109375</v>
      </c>
      <c r="O5426" s="5">
        <v>147.31806945800699</v>
      </c>
      <c r="P5426" s="5">
        <v>151.562896728515</v>
      </c>
      <c r="Q5426" s="5">
        <v>148.20112609863233</v>
      </c>
      <c r="R5426" s="5">
        <v>61.814399719238203</v>
      </c>
      <c r="S5426" s="5">
        <v>74.552261352539006</v>
      </c>
      <c r="T5426" s="5">
        <v>44.102825164794901</v>
      </c>
      <c r="U5426" s="5">
        <v>60.156495412190701</v>
      </c>
      <c r="V5426" s="5">
        <v>79.248931884765597</v>
      </c>
      <c r="W5426" s="5">
        <v>74.177299499511705</v>
      </c>
      <c r="X5426" s="5">
        <v>70.322227478027301</v>
      </c>
      <c r="Y5426" s="5">
        <v>74.582819620768191</v>
      </c>
      <c r="Z5426" s="5">
        <v>42.881149291992102</v>
      </c>
      <c r="AA5426" s="5">
        <v>101.51259613037099</v>
      </c>
      <c r="AB5426" s="5">
        <v>78.614601135253906</v>
      </c>
      <c r="AC5426" s="5">
        <v>74.336115519205677</v>
      </c>
      <c r="AE5426" s="5">
        <v>60.842784881591797</v>
      </c>
      <c r="AG5426" s="5">
        <v>60.842784881591797</v>
      </c>
      <c r="AL5426" s="5">
        <v>164.26889038085901</v>
      </c>
      <c r="AM5426" s="5">
        <v>143.04191589355401</v>
      </c>
      <c r="AN5426" s="5">
        <v>151.86355590820301</v>
      </c>
      <c r="AO5426" s="5">
        <v>153.05812072753869</v>
      </c>
      <c r="AP5426" s="5">
        <v>90.266670227050696</v>
      </c>
      <c r="AQ5426" s="5">
        <v>62.2718086242675</v>
      </c>
      <c r="AR5426" s="5">
        <v>96.029632568359304</v>
      </c>
      <c r="AS5426" s="5">
        <v>82.856037139892507</v>
      </c>
      <c r="AT5426" s="5">
        <v>93.409767150878906</v>
      </c>
      <c r="AW5426" s="5">
        <v>93.409767150878906</v>
      </c>
    </row>
    <row r="5427" spans="1:53" x14ac:dyDescent="0.2">
      <c r="A5427" s="1">
        <v>5424</v>
      </c>
      <c r="B5427" s="1" t="s">
        <v>21691</v>
      </c>
      <c r="C5427" s="1" t="s">
        <v>21692</v>
      </c>
      <c r="D5427" s="1" t="s">
        <v>21693</v>
      </c>
      <c r="E5427" s="1" t="s">
        <v>21694</v>
      </c>
      <c r="F5427" s="5">
        <v>218.37277221679599</v>
      </c>
      <c r="G5427" s="5">
        <v>249.62385559082</v>
      </c>
      <c r="H5427" s="5">
        <v>215.68408203125</v>
      </c>
      <c r="I5427" s="5">
        <v>227.89356994628869</v>
      </c>
      <c r="J5427" s="5">
        <v>248.17379760742099</v>
      </c>
      <c r="K5427" s="5">
        <v>231.37138366699199</v>
      </c>
      <c r="L5427" s="5">
        <v>237.72731018066401</v>
      </c>
      <c r="M5427" s="5">
        <v>239.09083048502566</v>
      </c>
      <c r="N5427" s="5">
        <v>560.63879394531205</v>
      </c>
      <c r="O5427" s="5">
        <v>561.94708251953102</v>
      </c>
      <c r="P5427" s="5">
        <v>554.26708984375</v>
      </c>
      <c r="Q5427" s="5">
        <v>558.95098876953102</v>
      </c>
      <c r="R5427" s="5">
        <v>251.55732727050699</v>
      </c>
      <c r="S5427" s="5">
        <v>260.20162963867102</v>
      </c>
      <c r="T5427" s="5">
        <v>291.46661376953102</v>
      </c>
      <c r="U5427" s="5">
        <v>267.741856892903</v>
      </c>
      <c r="V5427" s="5">
        <v>247.00257873535099</v>
      </c>
      <c r="W5427" s="5">
        <v>216.15058898925699</v>
      </c>
      <c r="X5427" s="5">
        <v>231.47731018066401</v>
      </c>
      <c r="Y5427" s="5">
        <v>231.5434926350907</v>
      </c>
      <c r="Z5427" s="5">
        <v>205.4326171875</v>
      </c>
      <c r="AA5427" s="5">
        <v>189.29653930664</v>
      </c>
      <c r="AB5427" s="5">
        <v>213.53135681152301</v>
      </c>
      <c r="AC5427" s="5">
        <v>202.753504435221</v>
      </c>
      <c r="AD5427" s="5">
        <v>259.71511840820301</v>
      </c>
      <c r="AE5427" s="5">
        <v>241.78448486328099</v>
      </c>
      <c r="AF5427" s="5">
        <v>250.97006225585901</v>
      </c>
      <c r="AG5427" s="5">
        <v>250.82322184244768</v>
      </c>
      <c r="AH5427" s="5">
        <v>216.13655090332</v>
      </c>
      <c r="AI5427" s="5">
        <v>231.86770629882801</v>
      </c>
      <c r="AJ5427" s="5">
        <v>236.99067687988199</v>
      </c>
      <c r="AK5427" s="5">
        <v>228.33164469401001</v>
      </c>
      <c r="AL5427" s="5">
        <v>465.542877197265</v>
      </c>
      <c r="AM5427" s="5">
        <v>497.90374755859301</v>
      </c>
      <c r="AN5427" s="5">
        <v>515.657958984375</v>
      </c>
      <c r="AO5427" s="5">
        <v>493.03486124674436</v>
      </c>
      <c r="AP5427" s="5">
        <v>262.41662597656199</v>
      </c>
      <c r="AQ5427" s="5">
        <v>282.51208496093699</v>
      </c>
      <c r="AR5427" s="5">
        <v>261.74066162109301</v>
      </c>
      <c r="AS5427" s="5">
        <v>268.889790852864</v>
      </c>
      <c r="AT5427" s="5">
        <v>234.61096191406199</v>
      </c>
      <c r="AU5427" s="5">
        <v>228.71400451660099</v>
      </c>
      <c r="AV5427" s="5">
        <v>305.180419921875</v>
      </c>
      <c r="AW5427" s="5">
        <v>256.16846211751266</v>
      </c>
      <c r="AX5427" s="5">
        <v>291.05111694335898</v>
      </c>
      <c r="AY5427" s="5">
        <v>221.775131225585</v>
      </c>
      <c r="AZ5427" s="5">
        <v>209.78240966796801</v>
      </c>
      <c r="BA5427" s="5">
        <v>240.86955261230401</v>
      </c>
    </row>
    <row r="5428" spans="1:53" x14ac:dyDescent="0.2">
      <c r="A5428" s="1">
        <v>5425</v>
      </c>
      <c r="B5428" s="1" t="s">
        <v>21695</v>
      </c>
      <c r="C5428" s="1" t="s">
        <v>21696</v>
      </c>
      <c r="D5428" s="1" t="s">
        <v>21697</v>
      </c>
      <c r="E5428" s="1" t="s">
        <v>21698</v>
      </c>
      <c r="F5428" s="5">
        <v>298.47476196289</v>
      </c>
      <c r="G5428" s="5">
        <v>310.37997436523398</v>
      </c>
      <c r="H5428" s="5">
        <v>305.683502197265</v>
      </c>
      <c r="I5428" s="5">
        <v>304.84607950846299</v>
      </c>
      <c r="J5428" s="5">
        <v>312.51681518554602</v>
      </c>
      <c r="K5428" s="5">
        <v>286.41775512695301</v>
      </c>
      <c r="L5428" s="5">
        <v>290.09552001953102</v>
      </c>
      <c r="M5428" s="5">
        <v>296.34336344401004</v>
      </c>
      <c r="N5428" s="5">
        <v>640.40460205078102</v>
      </c>
      <c r="O5428" s="5">
        <v>653.44158935546795</v>
      </c>
      <c r="P5428" s="5">
        <v>670.90246582031205</v>
      </c>
      <c r="Q5428" s="5">
        <v>654.91621907552042</v>
      </c>
      <c r="R5428" s="5">
        <v>324.24880981445301</v>
      </c>
      <c r="S5428" s="5">
        <v>351.63592529296801</v>
      </c>
      <c r="T5428" s="5">
        <v>370.12994384765602</v>
      </c>
      <c r="U5428" s="5">
        <v>348.67155965169235</v>
      </c>
      <c r="V5428" s="5">
        <v>295.89205932617102</v>
      </c>
      <c r="W5428" s="5">
        <v>261.907623291015</v>
      </c>
      <c r="X5428" s="5">
        <v>281.48715209960898</v>
      </c>
      <c r="Y5428" s="5">
        <v>279.76227823893169</v>
      </c>
      <c r="Z5428" s="5">
        <v>313.62673950195301</v>
      </c>
      <c r="AA5428" s="5">
        <v>268.345123291015</v>
      </c>
      <c r="AB5428" s="5">
        <v>284.59701538085898</v>
      </c>
      <c r="AC5428" s="5">
        <v>288.85629272460898</v>
      </c>
      <c r="AD5428" s="5">
        <v>311.14028930664</v>
      </c>
      <c r="AE5428" s="5">
        <v>294.97406005859301</v>
      </c>
      <c r="AF5428" s="5">
        <v>261.681640625</v>
      </c>
      <c r="AG5428" s="5">
        <v>289.26532999674436</v>
      </c>
      <c r="AH5428" s="5">
        <v>265.65457153320301</v>
      </c>
      <c r="AI5428" s="5">
        <v>285.26400756835898</v>
      </c>
      <c r="AJ5428" s="5">
        <v>296.60757446289</v>
      </c>
      <c r="AK5428" s="5">
        <v>282.50871785481735</v>
      </c>
      <c r="AL5428" s="5">
        <v>558.609130859375</v>
      </c>
      <c r="AM5428" s="5">
        <v>635.42419433593705</v>
      </c>
      <c r="AN5428" s="5">
        <v>623.75579833984295</v>
      </c>
      <c r="AO5428" s="5">
        <v>605.92970784505167</v>
      </c>
      <c r="AP5428" s="5">
        <v>313.97317504882801</v>
      </c>
      <c r="AQ5428" s="5">
        <v>306.60198974609301</v>
      </c>
      <c r="AR5428" s="5">
        <v>312.190673828125</v>
      </c>
      <c r="AS5428" s="5">
        <v>310.92194620768197</v>
      </c>
      <c r="AT5428" s="5">
        <v>358.58148193359301</v>
      </c>
      <c r="AU5428" s="5">
        <v>332.66897583007801</v>
      </c>
      <c r="AV5428" s="5">
        <v>312.56048583984301</v>
      </c>
      <c r="AW5428" s="5">
        <v>334.60364786783799</v>
      </c>
      <c r="AX5428" s="5">
        <v>298.20590209960898</v>
      </c>
      <c r="AY5428" s="5">
        <v>300.11160278320301</v>
      </c>
      <c r="AZ5428" s="5">
        <v>264.43994140625</v>
      </c>
      <c r="BA5428" s="5">
        <v>287.58581542968733</v>
      </c>
    </row>
    <row r="5429" spans="1:53" x14ac:dyDescent="0.2">
      <c r="A5429" s="1">
        <v>5426</v>
      </c>
      <c r="B5429" s="1" t="s">
        <v>21699</v>
      </c>
      <c r="C5429" s="1" t="s">
        <v>21700</v>
      </c>
      <c r="D5429" s="1" t="s">
        <v>21701</v>
      </c>
      <c r="E5429" s="1" t="s">
        <v>21702</v>
      </c>
      <c r="F5429" s="5">
        <v>345.22000122070301</v>
      </c>
      <c r="G5429" s="5">
        <v>348.10177612304602</v>
      </c>
      <c r="H5429" s="5">
        <v>364.94122314453102</v>
      </c>
      <c r="I5429" s="5">
        <v>352.75433349609335</v>
      </c>
      <c r="J5429" s="5">
        <v>332.26806640625</v>
      </c>
      <c r="K5429" s="5">
        <v>347.42678833007801</v>
      </c>
      <c r="L5429" s="5">
        <v>335.51989746093699</v>
      </c>
      <c r="M5429" s="5">
        <v>338.40491739908833</v>
      </c>
      <c r="N5429" s="5">
        <v>190.13220214843699</v>
      </c>
      <c r="O5429" s="5">
        <v>186.61865234375</v>
      </c>
      <c r="P5429" s="5">
        <v>220.652084350585</v>
      </c>
      <c r="Q5429" s="5">
        <v>199.13431294759064</v>
      </c>
      <c r="R5429" s="5">
        <v>331.81417846679602</v>
      </c>
      <c r="S5429" s="5">
        <v>318.99282836914</v>
      </c>
      <c r="T5429" s="5">
        <v>330.53137207031199</v>
      </c>
      <c r="U5429" s="5">
        <v>327.11279296874932</v>
      </c>
      <c r="V5429" s="5">
        <v>345.62951660156199</v>
      </c>
      <c r="W5429" s="5">
        <v>361.79122924804602</v>
      </c>
      <c r="X5429" s="5">
        <v>348.53662109375</v>
      </c>
      <c r="Y5429" s="5">
        <v>351.98578898111936</v>
      </c>
      <c r="Z5429" s="5">
        <v>359.21759033203102</v>
      </c>
      <c r="AA5429" s="5">
        <v>433.20407104492102</v>
      </c>
      <c r="AB5429" s="5">
        <v>395.36782836914</v>
      </c>
      <c r="AC5429" s="5">
        <v>395.929829915364</v>
      </c>
      <c r="AD5429" s="5">
        <v>466.69366455078102</v>
      </c>
      <c r="AE5429" s="5">
        <v>502.76397705078102</v>
      </c>
      <c r="AF5429" s="5">
        <v>484.20440673828102</v>
      </c>
      <c r="AG5429" s="5">
        <v>484.55401611328102</v>
      </c>
      <c r="AH5429" s="5">
        <v>497.61181640625</v>
      </c>
      <c r="AI5429" s="5">
        <v>434.81365966796801</v>
      </c>
      <c r="AJ5429" s="5">
        <v>484.06243896484301</v>
      </c>
      <c r="AK5429" s="5">
        <v>472.16263834635373</v>
      </c>
      <c r="AL5429" s="5">
        <v>239.26411437988199</v>
      </c>
      <c r="AM5429" s="5">
        <v>231.37211608886699</v>
      </c>
      <c r="AN5429" s="5">
        <v>252.39697265625</v>
      </c>
      <c r="AO5429" s="5">
        <v>241.011067708333</v>
      </c>
      <c r="AP5429" s="5">
        <v>350.28973388671801</v>
      </c>
      <c r="AQ5429" s="5">
        <v>340.14044189453102</v>
      </c>
      <c r="AR5429" s="5">
        <v>329.76220703125</v>
      </c>
      <c r="AS5429" s="5">
        <v>340.06412760416634</v>
      </c>
      <c r="AT5429" s="5">
        <v>577.68145751953102</v>
      </c>
      <c r="AU5429" s="5">
        <v>540.84045410156205</v>
      </c>
      <c r="AV5429" s="5">
        <v>508.77603149414</v>
      </c>
      <c r="AW5429" s="5">
        <v>542.43264770507767</v>
      </c>
      <c r="AX5429" s="5">
        <v>415.424072265625</v>
      </c>
      <c r="AY5429" s="5">
        <v>359.751708984375</v>
      </c>
      <c r="AZ5429" s="5">
        <v>358.302734375</v>
      </c>
      <c r="BA5429" s="5">
        <v>377.826171875</v>
      </c>
    </row>
    <row r="5430" spans="1:53" x14ac:dyDescent="0.2">
      <c r="A5430" s="1">
        <v>5427</v>
      </c>
      <c r="B5430" s="1" t="s">
        <v>21703</v>
      </c>
      <c r="C5430" s="1" t="s">
        <v>21704</v>
      </c>
      <c r="D5430" s="1" t="s">
        <v>21705</v>
      </c>
      <c r="E5430" s="1" t="s">
        <v>21706</v>
      </c>
      <c r="F5430" s="5">
        <v>771.44958496093705</v>
      </c>
      <c r="G5430" s="5">
        <v>816.51654052734295</v>
      </c>
      <c r="H5430" s="5">
        <v>821.55035400390602</v>
      </c>
      <c r="I5430" s="5">
        <v>803.17215983072856</v>
      </c>
      <c r="J5430" s="5">
        <v>911.2822265625</v>
      </c>
      <c r="K5430" s="5">
        <v>888.71685791015602</v>
      </c>
      <c r="L5430" s="5">
        <v>871.83367919921795</v>
      </c>
      <c r="M5430" s="5">
        <v>890.61092122395803</v>
      </c>
      <c r="N5430" s="5">
        <v>569.613525390625</v>
      </c>
      <c r="O5430" s="5">
        <v>604.36236572265602</v>
      </c>
      <c r="P5430" s="5">
        <v>605.80859375</v>
      </c>
      <c r="Q5430" s="5">
        <v>593.26149495442701</v>
      </c>
      <c r="R5430" s="5">
        <v>743.3671875</v>
      </c>
      <c r="S5430" s="5">
        <v>745.20977783203102</v>
      </c>
      <c r="T5430" s="5">
        <v>738.97564697265602</v>
      </c>
      <c r="U5430" s="5">
        <v>742.51753743489564</v>
      </c>
      <c r="V5430" s="5">
        <v>690.221923828125</v>
      </c>
      <c r="W5430" s="5">
        <v>655.50646972656205</v>
      </c>
      <c r="X5430" s="5">
        <v>638.110107421875</v>
      </c>
      <c r="Y5430" s="5">
        <v>661.27950032552064</v>
      </c>
      <c r="Z5430" s="5">
        <v>935.80523681640602</v>
      </c>
      <c r="AA5430" s="5">
        <v>898.845458984375</v>
      </c>
      <c r="AB5430" s="5">
        <v>884.73431396484295</v>
      </c>
      <c r="AC5430" s="5">
        <v>906.46166992187466</v>
      </c>
      <c r="AD5430" s="5">
        <v>1032.32434082031</v>
      </c>
      <c r="AE5430" s="5">
        <v>971.25457763671795</v>
      </c>
      <c r="AF5430" s="5">
        <v>1039.81860351562</v>
      </c>
      <c r="AG5430" s="5">
        <v>1014.4658406575494</v>
      </c>
      <c r="AH5430" s="5">
        <v>1017.49365234375</v>
      </c>
      <c r="AI5430" s="5">
        <v>1004.32098388671</v>
      </c>
      <c r="AJ5430" s="5">
        <v>1001.07720947265</v>
      </c>
      <c r="AK5430" s="5">
        <v>1007.63061523437</v>
      </c>
      <c r="AL5430" s="5">
        <v>499.04409790039</v>
      </c>
      <c r="AM5430" s="5">
        <v>528.42150878906205</v>
      </c>
      <c r="AN5430" s="5">
        <v>502.21813964843699</v>
      </c>
      <c r="AO5430" s="5">
        <v>509.89458211262968</v>
      </c>
      <c r="AP5430" s="5">
        <v>719.43395996093705</v>
      </c>
      <c r="AQ5430" s="5">
        <v>686.30718994140602</v>
      </c>
      <c r="AR5430" s="5">
        <v>713.10064697265602</v>
      </c>
      <c r="AS5430" s="5">
        <v>706.28059895833303</v>
      </c>
      <c r="AT5430" s="5">
        <v>1008.75811767578</v>
      </c>
      <c r="AU5430" s="5">
        <v>1079.31652832031</v>
      </c>
      <c r="AV5430" s="5">
        <v>835.45892333984295</v>
      </c>
      <c r="AW5430" s="5">
        <v>974.51118977864428</v>
      </c>
      <c r="AX5430" s="5">
        <v>900.92578125</v>
      </c>
      <c r="AY5430" s="5">
        <v>773.46966552734295</v>
      </c>
      <c r="AZ5430" s="5">
        <v>807.73687744140602</v>
      </c>
      <c r="BA5430" s="5">
        <v>827.37744140624966</v>
      </c>
    </row>
    <row r="5431" spans="1:53" x14ac:dyDescent="0.2">
      <c r="A5431" s="1">
        <v>5428</v>
      </c>
      <c r="B5431" s="1" t="s">
        <v>21707</v>
      </c>
      <c r="C5431" s="1" t="s">
        <v>21708</v>
      </c>
      <c r="D5431" s="1" t="s">
        <v>21709</v>
      </c>
      <c r="E5431" s="1" t="s">
        <v>21710</v>
      </c>
      <c r="F5431" s="5">
        <v>389.68572998046801</v>
      </c>
      <c r="G5431" s="5">
        <v>383.62976074218699</v>
      </c>
      <c r="H5431" s="5">
        <v>407.20343017578102</v>
      </c>
      <c r="I5431" s="5">
        <v>393.50630696614536</v>
      </c>
      <c r="J5431" s="5">
        <v>392.35513305664</v>
      </c>
      <c r="K5431" s="5">
        <v>407.81411743164</v>
      </c>
      <c r="L5431" s="5">
        <v>420.45355224609301</v>
      </c>
      <c r="M5431" s="5">
        <v>406.87426757812432</v>
      </c>
      <c r="N5431" s="5">
        <v>300.91036987304602</v>
      </c>
      <c r="O5431" s="5">
        <v>262.81381225585898</v>
      </c>
      <c r="P5431" s="5">
        <v>270.42312622070301</v>
      </c>
      <c r="Q5431" s="5">
        <v>278.04910278320267</v>
      </c>
      <c r="R5431" s="5">
        <v>214.35975646972599</v>
      </c>
      <c r="S5431" s="5">
        <v>225.73492431640599</v>
      </c>
      <c r="T5431" s="5">
        <v>217.06391906738199</v>
      </c>
      <c r="U5431" s="5">
        <v>219.05286661783802</v>
      </c>
      <c r="V5431" s="5">
        <v>433.90139770507801</v>
      </c>
      <c r="W5431" s="5">
        <v>434.10412597656199</v>
      </c>
      <c r="X5431" s="5">
        <v>421.07659912109301</v>
      </c>
      <c r="Y5431" s="5">
        <v>429.69404093424436</v>
      </c>
      <c r="Z5431" s="5">
        <v>465.54119873046801</v>
      </c>
      <c r="AA5431" s="5">
        <v>503.59768676757801</v>
      </c>
      <c r="AB5431" s="5">
        <v>500.69869995117102</v>
      </c>
      <c r="AC5431" s="5">
        <v>489.94586181640562</v>
      </c>
      <c r="AD5431" s="5">
        <v>156.21595764160099</v>
      </c>
      <c r="AE5431" s="5">
        <v>146.41682434082</v>
      </c>
      <c r="AF5431" s="5">
        <v>124.184448242187</v>
      </c>
      <c r="AG5431" s="5">
        <v>142.27241007486933</v>
      </c>
      <c r="AH5431" s="5">
        <v>145.89714050292901</v>
      </c>
      <c r="AI5431" s="5">
        <v>149.539291381835</v>
      </c>
      <c r="AJ5431" s="5">
        <v>142.52569580078099</v>
      </c>
      <c r="AK5431" s="5">
        <v>145.98737589518169</v>
      </c>
      <c r="AL5431" s="5">
        <v>137.461990356445</v>
      </c>
      <c r="AM5431" s="5">
        <v>144.03688049316401</v>
      </c>
      <c r="AN5431" s="5">
        <v>146.09814453125</v>
      </c>
      <c r="AO5431" s="5">
        <v>142.53233846028635</v>
      </c>
      <c r="AP5431" s="5">
        <v>196.13618469238199</v>
      </c>
      <c r="AQ5431" s="5">
        <v>204.66343688964801</v>
      </c>
      <c r="AR5431" s="5">
        <v>184.504302978515</v>
      </c>
      <c r="AS5431" s="5">
        <v>195.10130818684834</v>
      </c>
      <c r="AT5431" s="5">
        <v>200.15463256835901</v>
      </c>
      <c r="AU5431" s="5">
        <v>205.03509521484301</v>
      </c>
      <c r="AV5431" s="5">
        <v>231.64152526855401</v>
      </c>
      <c r="AW5431" s="5">
        <v>212.27708435058534</v>
      </c>
      <c r="AX5431" s="5">
        <v>317.83746337890602</v>
      </c>
      <c r="AY5431" s="5">
        <v>352.447662353515</v>
      </c>
      <c r="AZ5431" s="5">
        <v>329.30999755859301</v>
      </c>
      <c r="BA5431" s="5">
        <v>333.19837443033799</v>
      </c>
    </row>
    <row r="5432" spans="1:53" x14ac:dyDescent="0.2">
      <c r="A5432" s="1">
        <v>5429</v>
      </c>
      <c r="B5432" s="1" t="s">
        <v>21711</v>
      </c>
      <c r="C5432" s="1" t="s">
        <v>21712</v>
      </c>
      <c r="D5432" s="1" t="s">
        <v>21713</v>
      </c>
      <c r="E5432" s="1" t="s">
        <v>21714</v>
      </c>
      <c r="F5432" s="5">
        <v>167.53065490722599</v>
      </c>
      <c r="G5432" s="5">
        <v>131.97627258300699</v>
      </c>
      <c r="H5432" s="5">
        <v>171.53298950195301</v>
      </c>
      <c r="I5432" s="5">
        <v>157.01330566406202</v>
      </c>
      <c r="J5432" s="5">
        <v>171.992095947265</v>
      </c>
      <c r="K5432" s="5">
        <v>160.97117614746</v>
      </c>
      <c r="L5432" s="5">
        <v>175.31520080566401</v>
      </c>
      <c r="M5432" s="5">
        <v>169.42615763346299</v>
      </c>
      <c r="N5432" s="5">
        <v>155.11186218261699</v>
      </c>
      <c r="O5432" s="5">
        <v>166.770248413085</v>
      </c>
      <c r="P5432" s="5">
        <v>157.12724304199199</v>
      </c>
      <c r="Q5432" s="5">
        <v>159.66978454589798</v>
      </c>
      <c r="R5432" s="5">
        <v>89.849044799804602</v>
      </c>
      <c r="S5432" s="5">
        <v>84.768981933593693</v>
      </c>
      <c r="T5432" s="5">
        <v>135.51724243164</v>
      </c>
      <c r="U5432" s="5">
        <v>103.37842305501276</v>
      </c>
      <c r="V5432" s="5">
        <v>60.194263458251903</v>
      </c>
      <c r="W5432" s="5">
        <v>61.942806243896399</v>
      </c>
      <c r="X5432" s="5">
        <v>76.471130371093693</v>
      </c>
      <c r="Y5432" s="5">
        <v>66.202733357747334</v>
      </c>
      <c r="Z5432" s="5">
        <v>111.36507415771401</v>
      </c>
      <c r="AA5432" s="5">
        <v>113.092628479003</v>
      </c>
      <c r="AB5432" s="5">
        <v>98.800491333007798</v>
      </c>
      <c r="AC5432" s="5">
        <v>107.7527313232416</v>
      </c>
      <c r="AD5432" s="5">
        <v>96.319007873535099</v>
      </c>
      <c r="AE5432" s="5">
        <v>89.822052001953097</v>
      </c>
      <c r="AF5432" s="5">
        <v>101.850364685058</v>
      </c>
      <c r="AG5432" s="5">
        <v>95.997141520182069</v>
      </c>
      <c r="AH5432" s="5">
        <v>74.928077697753906</v>
      </c>
      <c r="AI5432" s="5">
        <v>74.761680603027301</v>
      </c>
      <c r="AJ5432" s="5">
        <v>79.840934753417898</v>
      </c>
      <c r="AK5432" s="5">
        <v>76.510231018066364</v>
      </c>
      <c r="AL5432" s="5">
        <v>100.07842254638599</v>
      </c>
      <c r="AM5432" s="5">
        <v>99.767448425292898</v>
      </c>
      <c r="AN5432" s="5">
        <v>112.397621154785</v>
      </c>
      <c r="AO5432" s="5">
        <v>104.08116404215463</v>
      </c>
      <c r="AP5432" s="5">
        <v>39.515388488769503</v>
      </c>
      <c r="AQ5432" s="5">
        <v>67.547889709472599</v>
      </c>
      <c r="AR5432" s="5">
        <v>68.821708679199205</v>
      </c>
      <c r="AS5432" s="5">
        <v>58.628328959147098</v>
      </c>
      <c r="AT5432" s="5">
        <v>33.800849914550703</v>
      </c>
      <c r="AU5432" s="5">
        <v>121.19629669189401</v>
      </c>
      <c r="AV5432" s="5">
        <v>38.604518890380803</v>
      </c>
      <c r="AW5432" s="5">
        <v>64.533888498941835</v>
      </c>
      <c r="AZ5432" s="5">
        <v>61.421356201171797</v>
      </c>
      <c r="BA5432" s="5">
        <v>61.421356201171797</v>
      </c>
    </row>
    <row r="5433" spans="1:53" x14ac:dyDescent="0.2">
      <c r="A5433" s="1">
        <v>5430</v>
      </c>
      <c r="B5433" s="1" t="s">
        <v>21715</v>
      </c>
      <c r="C5433" s="1" t="s">
        <v>21716</v>
      </c>
      <c r="D5433" s="1" t="s">
        <v>21716</v>
      </c>
      <c r="E5433" s="1" t="s">
        <v>21717</v>
      </c>
      <c r="F5433" s="5">
        <v>299.74176025390602</v>
      </c>
      <c r="G5433" s="5">
        <v>312.62039184570301</v>
      </c>
      <c r="H5433" s="5">
        <v>409.29046630859301</v>
      </c>
      <c r="I5433" s="5">
        <v>340.55087280273398</v>
      </c>
      <c r="J5433" s="5">
        <v>350.05389404296801</v>
      </c>
      <c r="K5433" s="5">
        <v>385.69583129882801</v>
      </c>
      <c r="L5433" s="5">
        <v>411.83312988281199</v>
      </c>
      <c r="M5433" s="5">
        <v>382.52761840820267</v>
      </c>
      <c r="N5433" s="5">
        <v>585.16436767578102</v>
      </c>
      <c r="O5433" s="5">
        <v>584.11151123046795</v>
      </c>
      <c r="Q5433" s="5">
        <v>584.63793945312455</v>
      </c>
      <c r="S5433" s="5">
        <v>143.93606567382801</v>
      </c>
      <c r="U5433" s="5">
        <v>143.93606567382801</v>
      </c>
      <c r="W5433" s="5">
        <v>259.59600830078102</v>
      </c>
      <c r="Y5433" s="5">
        <v>259.59600830078102</v>
      </c>
      <c r="Z5433" s="5">
        <v>374.67834472656199</v>
      </c>
      <c r="AA5433" s="5">
        <v>511.66156005859301</v>
      </c>
      <c r="AC5433" s="5">
        <v>443.1699523925775</v>
      </c>
      <c r="AE5433" s="5">
        <v>111.988792419433</v>
      </c>
      <c r="AG5433" s="5">
        <v>111.988792419433</v>
      </c>
      <c r="AH5433" s="5">
        <v>113.24919128417901</v>
      </c>
      <c r="AI5433" s="5">
        <v>132.61402893066401</v>
      </c>
      <c r="AK5433" s="5">
        <v>122.93161010742151</v>
      </c>
      <c r="AM5433" s="5">
        <v>543.72906494140602</v>
      </c>
      <c r="AO5433" s="5">
        <v>543.72906494140602</v>
      </c>
      <c r="AP5433" s="5">
        <v>181.77842712402301</v>
      </c>
      <c r="AQ5433" s="5">
        <v>174.37910461425699</v>
      </c>
      <c r="AR5433" s="5">
        <v>156.53845214843699</v>
      </c>
      <c r="AS5433" s="5">
        <v>170.89866129557231</v>
      </c>
      <c r="AX5433" s="5">
        <v>201.380935668945</v>
      </c>
      <c r="AY5433" s="5">
        <v>198.96812438964801</v>
      </c>
      <c r="AZ5433" s="5">
        <v>210.98693847656199</v>
      </c>
      <c r="BA5433" s="5">
        <v>203.77866617838501</v>
      </c>
    </row>
    <row r="5434" spans="1:53" x14ac:dyDescent="0.2">
      <c r="A5434" s="1">
        <v>5431</v>
      </c>
      <c r="B5434" s="1" t="s">
        <v>21718</v>
      </c>
      <c r="C5434" s="1" t="s">
        <v>21719</v>
      </c>
      <c r="D5434" s="1" t="s">
        <v>21720</v>
      </c>
      <c r="E5434" s="1" t="s">
        <v>21721</v>
      </c>
      <c r="F5434" s="5">
        <v>1005.00762939453</v>
      </c>
      <c r="G5434" s="5">
        <v>1068.54113769531</v>
      </c>
      <c r="H5434" s="5">
        <v>1068.58654785156</v>
      </c>
      <c r="I5434" s="5">
        <v>1047.3784383138</v>
      </c>
      <c r="J5434" s="5">
        <v>1073.53442382812</v>
      </c>
      <c r="K5434" s="5">
        <v>1158.65026855468</v>
      </c>
      <c r="L5434" s="5">
        <v>1123.78674316406</v>
      </c>
      <c r="M5434" s="5">
        <v>1118.6571451822865</v>
      </c>
      <c r="N5434" s="5">
        <v>733.10528564453102</v>
      </c>
      <c r="O5434" s="5">
        <v>701.39501953125</v>
      </c>
      <c r="P5434" s="5">
        <v>718.218505859375</v>
      </c>
      <c r="Q5434" s="5">
        <v>717.57293701171875</v>
      </c>
      <c r="R5434" s="5">
        <v>781.09362792968705</v>
      </c>
      <c r="S5434" s="5">
        <v>776.04772949218705</v>
      </c>
      <c r="T5434" s="5">
        <v>846.5625</v>
      </c>
      <c r="U5434" s="5">
        <v>801.23461914062466</v>
      </c>
      <c r="V5434" s="5">
        <v>723.674560546875</v>
      </c>
      <c r="W5434" s="5">
        <v>766.69494628906205</v>
      </c>
      <c r="X5434" s="5">
        <v>732.95770263671795</v>
      </c>
      <c r="Y5434" s="5">
        <v>741.1090698242183</v>
      </c>
      <c r="Z5434" s="5">
        <v>1049.982421875</v>
      </c>
      <c r="AA5434" s="5">
        <v>1023.98205566406</v>
      </c>
      <c r="AB5434" s="5">
        <v>1017.74298095703</v>
      </c>
      <c r="AC5434" s="5">
        <v>1030.5691528320299</v>
      </c>
      <c r="AD5434" s="5">
        <v>944.53088378906205</v>
      </c>
      <c r="AE5434" s="5">
        <v>907.978271484375</v>
      </c>
      <c r="AF5434" s="5">
        <v>962.02264404296795</v>
      </c>
      <c r="AG5434" s="5">
        <v>938.17726643880167</v>
      </c>
      <c r="AH5434" s="5">
        <v>1009.70532226562</v>
      </c>
      <c r="AI5434" s="5">
        <v>1018.46075439453</v>
      </c>
      <c r="AJ5434" s="5">
        <v>946.07659912109295</v>
      </c>
      <c r="AK5434" s="5">
        <v>991.41422526041424</v>
      </c>
      <c r="AL5434" s="5">
        <v>750.62860107421795</v>
      </c>
      <c r="AM5434" s="5">
        <v>766.78552246093705</v>
      </c>
      <c r="AN5434" s="5">
        <v>783.06817626953102</v>
      </c>
      <c r="AO5434" s="5">
        <v>766.82743326822856</v>
      </c>
      <c r="AP5434" s="5">
        <v>902.21826171875</v>
      </c>
      <c r="AQ5434" s="5">
        <v>906.86297607421795</v>
      </c>
      <c r="AR5434" s="5">
        <v>894.91107177734295</v>
      </c>
      <c r="AS5434" s="5">
        <v>901.33076985677019</v>
      </c>
      <c r="AT5434" s="5">
        <v>864.75128173828102</v>
      </c>
      <c r="AU5434" s="5">
        <v>869.14404296875</v>
      </c>
      <c r="AV5434" s="5">
        <v>855.78350830078102</v>
      </c>
      <c r="AW5434" s="5">
        <v>863.22627766927064</v>
      </c>
      <c r="AX5434" s="5">
        <v>801.99041748046795</v>
      </c>
      <c r="AY5434" s="5">
        <v>700.86761474609295</v>
      </c>
      <c r="AZ5434" s="5">
        <v>677.12060546875</v>
      </c>
      <c r="BA5434" s="5">
        <v>726.65954589843693</v>
      </c>
    </row>
    <row r="5435" spans="1:53" x14ac:dyDescent="0.2">
      <c r="A5435" s="1">
        <v>5432</v>
      </c>
      <c r="B5435" s="1" t="s">
        <v>21722</v>
      </c>
      <c r="C5435" s="1" t="s">
        <v>21723</v>
      </c>
      <c r="D5435" s="1" t="s">
        <v>21724</v>
      </c>
      <c r="E5435" s="1" t="s">
        <v>21725</v>
      </c>
      <c r="F5435" s="5">
        <v>171.91436767578099</v>
      </c>
      <c r="G5435" s="5">
        <v>173.06982421875</v>
      </c>
      <c r="H5435" s="5">
        <v>170.04624938964801</v>
      </c>
      <c r="I5435" s="5">
        <v>171.67681376139299</v>
      </c>
      <c r="J5435" s="5">
        <v>198.96304321289</v>
      </c>
      <c r="K5435" s="5">
        <v>190.53742980957</v>
      </c>
      <c r="L5435" s="5">
        <v>196.80520629882801</v>
      </c>
      <c r="M5435" s="5">
        <v>195.43522644042935</v>
      </c>
      <c r="N5435" s="5">
        <v>156.50257873535099</v>
      </c>
      <c r="O5435" s="5">
        <v>186.793853759765</v>
      </c>
      <c r="P5435" s="5">
        <v>166.869140625</v>
      </c>
      <c r="Q5435" s="5">
        <v>170.05519104003866</v>
      </c>
      <c r="R5435" s="5">
        <v>113.62563323974599</v>
      </c>
      <c r="S5435" s="5">
        <v>88.961311340332003</v>
      </c>
      <c r="T5435" s="5">
        <v>103.41316986083901</v>
      </c>
      <c r="U5435" s="5">
        <v>102.00003814697233</v>
      </c>
      <c r="V5435" s="5">
        <v>132.76463317871</v>
      </c>
      <c r="W5435" s="5">
        <v>121.98663330078099</v>
      </c>
      <c r="X5435" s="5">
        <v>117.63327789306599</v>
      </c>
      <c r="Y5435" s="5">
        <v>124.12818145751901</v>
      </c>
      <c r="Z5435" s="5">
        <v>188.54293823242099</v>
      </c>
      <c r="AA5435" s="5">
        <v>211.83045959472599</v>
      </c>
      <c r="AB5435" s="5">
        <v>207.84483337402301</v>
      </c>
      <c r="AC5435" s="5">
        <v>202.73941040038997</v>
      </c>
      <c r="AD5435" s="5">
        <v>163.94300842285099</v>
      </c>
      <c r="AE5435" s="5">
        <v>158.57344055175699</v>
      </c>
      <c r="AF5435" s="5">
        <v>156.81309509277301</v>
      </c>
      <c r="AG5435" s="5">
        <v>159.776514689127</v>
      </c>
      <c r="AH5435" s="5">
        <v>135.97839355468699</v>
      </c>
      <c r="AI5435" s="5">
        <v>148.00881958007801</v>
      </c>
      <c r="AJ5435" s="5">
        <v>139.08880615234301</v>
      </c>
      <c r="AK5435" s="5">
        <v>141.02533976236933</v>
      </c>
      <c r="AL5435" s="5">
        <v>93.684829711914006</v>
      </c>
      <c r="AM5435" s="5">
        <v>89.110176086425696</v>
      </c>
      <c r="AN5435" s="5">
        <v>127.760444641113</v>
      </c>
      <c r="AO5435" s="5">
        <v>103.51848347981756</v>
      </c>
      <c r="AP5435" s="5">
        <v>108.505500793457</v>
      </c>
      <c r="AQ5435" s="5">
        <v>104.58228302001901</v>
      </c>
      <c r="AR5435" s="5">
        <v>112.814086914062</v>
      </c>
      <c r="AS5435" s="5">
        <v>108.63395690917933</v>
      </c>
      <c r="AT5435" s="5">
        <v>58.862869262695298</v>
      </c>
      <c r="AU5435" s="5">
        <v>62.615074157714801</v>
      </c>
      <c r="AV5435" s="5">
        <v>100.892356872558</v>
      </c>
      <c r="AW5435" s="5">
        <v>74.123433430989365</v>
      </c>
      <c r="AX5435" s="5">
        <v>111.64190673828099</v>
      </c>
      <c r="AY5435" s="5">
        <v>130.18983459472599</v>
      </c>
      <c r="AZ5435" s="5">
        <v>128.33624267578099</v>
      </c>
      <c r="BA5435" s="5">
        <v>123.38932800292933</v>
      </c>
    </row>
    <row r="5436" spans="1:53" x14ac:dyDescent="0.2">
      <c r="A5436" s="1">
        <v>5433</v>
      </c>
      <c r="B5436" s="1" t="s">
        <v>21726</v>
      </c>
      <c r="C5436" s="1" t="s">
        <v>21727</v>
      </c>
      <c r="D5436" s="1" t="s">
        <v>21728</v>
      </c>
      <c r="E5436" s="1" t="s">
        <v>21729</v>
      </c>
      <c r="F5436" s="5">
        <v>589.751220703125</v>
      </c>
      <c r="G5436" s="5">
        <v>592.15997314453102</v>
      </c>
      <c r="H5436" s="5">
        <v>597.94665527343705</v>
      </c>
      <c r="I5436" s="5">
        <v>593.28594970703102</v>
      </c>
      <c r="J5436" s="5">
        <v>696.84344482421795</v>
      </c>
      <c r="K5436" s="5">
        <v>609.34014892578102</v>
      </c>
      <c r="L5436" s="5">
        <v>600.88177490234295</v>
      </c>
      <c r="M5436" s="5">
        <v>635.68845621744731</v>
      </c>
      <c r="N5436" s="5">
        <v>273.13827514648398</v>
      </c>
      <c r="O5436" s="5">
        <v>294.10519409179602</v>
      </c>
      <c r="P5436" s="5">
        <v>311.788330078125</v>
      </c>
      <c r="Q5436" s="5">
        <v>293.01059977213498</v>
      </c>
      <c r="R5436" s="5">
        <v>411.00061035156199</v>
      </c>
      <c r="S5436" s="5">
        <v>346.07131958007801</v>
      </c>
      <c r="T5436" s="5">
        <v>400.10238647460898</v>
      </c>
      <c r="U5436" s="5">
        <v>385.72477213541629</v>
      </c>
      <c r="V5436" s="5">
        <v>532.505615234375</v>
      </c>
      <c r="W5436" s="5">
        <v>461.01913452148398</v>
      </c>
      <c r="X5436" s="5">
        <v>499.72131347656199</v>
      </c>
      <c r="Y5436" s="5">
        <v>497.74868774414034</v>
      </c>
      <c r="Z5436" s="5">
        <v>654.31213378906205</v>
      </c>
      <c r="AA5436" s="5">
        <v>653.960693359375</v>
      </c>
      <c r="AB5436" s="5">
        <v>693.44226074218705</v>
      </c>
      <c r="AC5436" s="5">
        <v>667.23836263020803</v>
      </c>
      <c r="AD5436" s="5">
        <v>520.85723876953102</v>
      </c>
      <c r="AE5436" s="5">
        <v>540.25665283203102</v>
      </c>
      <c r="AF5436" s="5">
        <v>546.953857421875</v>
      </c>
      <c r="AG5436" s="5">
        <v>536.02258300781239</v>
      </c>
      <c r="AH5436" s="5">
        <v>488.85177612304602</v>
      </c>
      <c r="AI5436" s="5">
        <v>488.06027221679602</v>
      </c>
      <c r="AJ5436" s="5">
        <v>532.33331298828102</v>
      </c>
      <c r="AK5436" s="5">
        <v>503.08178710937437</v>
      </c>
      <c r="AL5436" s="5">
        <v>242.00564575195301</v>
      </c>
      <c r="AM5436" s="5">
        <v>232.08331298828099</v>
      </c>
      <c r="AN5436" s="5">
        <v>267.65377807617102</v>
      </c>
      <c r="AO5436" s="5">
        <v>247.24757893880169</v>
      </c>
      <c r="AP5436" s="5">
        <v>366.98327636718699</v>
      </c>
      <c r="AQ5436" s="5">
        <v>373.93890380859301</v>
      </c>
      <c r="AR5436" s="5">
        <v>357.62921142578102</v>
      </c>
      <c r="AS5436" s="5">
        <v>366.18379720052036</v>
      </c>
      <c r="AT5436" s="5">
        <v>517.24353027343705</v>
      </c>
      <c r="AU5436" s="5">
        <v>421.77169799804602</v>
      </c>
      <c r="AV5436" s="5">
        <v>543.68420410156205</v>
      </c>
      <c r="AW5436" s="5">
        <v>494.23314412434837</v>
      </c>
      <c r="AX5436" s="5">
        <v>619.34149169921795</v>
      </c>
      <c r="AY5436" s="5">
        <v>557.76037597656205</v>
      </c>
      <c r="AZ5436" s="5">
        <v>512.29052734375</v>
      </c>
      <c r="BA5436" s="5">
        <v>563.1307983398433</v>
      </c>
    </row>
    <row r="5437" spans="1:53" x14ac:dyDescent="0.2">
      <c r="A5437" s="1">
        <v>5434</v>
      </c>
      <c r="B5437" s="1" t="s">
        <v>21730</v>
      </c>
      <c r="C5437" s="1" t="s">
        <v>21731</v>
      </c>
      <c r="D5437" s="1" t="s">
        <v>21732</v>
      </c>
      <c r="E5437" s="1" t="s">
        <v>21733</v>
      </c>
      <c r="F5437" s="5">
        <v>1069.66003417968</v>
      </c>
      <c r="G5437" s="5">
        <v>1107.09887695312</v>
      </c>
      <c r="H5437" s="5">
        <v>1123.67700195312</v>
      </c>
      <c r="I5437" s="5">
        <v>1100.1453043619733</v>
      </c>
      <c r="J5437" s="5">
        <v>1204.07983398437</v>
      </c>
      <c r="K5437" s="5">
        <v>1180.35180664062</v>
      </c>
      <c r="L5437" s="5">
        <v>1209.19567871093</v>
      </c>
      <c r="M5437" s="5">
        <v>1197.8757731119733</v>
      </c>
      <c r="N5437" s="5">
        <v>506.40451049804602</v>
      </c>
      <c r="O5437" s="5">
        <v>503.33612060546801</v>
      </c>
      <c r="P5437" s="5">
        <v>455.33581542968699</v>
      </c>
      <c r="Q5437" s="5">
        <v>488.35881551106701</v>
      </c>
      <c r="R5437" s="5">
        <v>735.73492431640602</v>
      </c>
      <c r="S5437" s="5">
        <v>738.83416748046795</v>
      </c>
      <c r="T5437" s="5">
        <v>766.49169921875</v>
      </c>
      <c r="U5437" s="5">
        <v>747.02026367187466</v>
      </c>
      <c r="V5437" s="5">
        <v>850.65496826171795</v>
      </c>
      <c r="W5437" s="5">
        <v>873.659912109375</v>
      </c>
      <c r="X5437" s="5">
        <v>891.02191162109295</v>
      </c>
      <c r="Y5437" s="5">
        <v>871.77893066406193</v>
      </c>
      <c r="Z5437" s="5">
        <v>1086.21459960937</v>
      </c>
      <c r="AA5437" s="5">
        <v>1099.36303710937</v>
      </c>
      <c r="AB5437" s="5">
        <v>1139.56494140625</v>
      </c>
      <c r="AC5437" s="5">
        <v>1108.3808593749966</v>
      </c>
      <c r="AD5437" s="5">
        <v>906.51745605468705</v>
      </c>
      <c r="AE5437" s="5">
        <v>968.92669677734295</v>
      </c>
      <c r="AF5437" s="5">
        <v>911.04559326171795</v>
      </c>
      <c r="AG5437" s="5">
        <v>928.82991536458258</v>
      </c>
      <c r="AH5437" s="5">
        <v>1036.74963378906</v>
      </c>
      <c r="AI5437" s="5">
        <v>990.20526123046795</v>
      </c>
      <c r="AJ5437" s="5">
        <v>1017.88800048828</v>
      </c>
      <c r="AK5437" s="5">
        <v>1014.947631835936</v>
      </c>
      <c r="AL5437" s="5">
        <v>461.88995361328102</v>
      </c>
      <c r="AM5437" s="5">
        <v>481.26565551757801</v>
      </c>
      <c r="AN5437" s="5">
        <v>496.25396728515602</v>
      </c>
      <c r="AO5437" s="5">
        <v>479.8031921386717</v>
      </c>
      <c r="AP5437" s="5">
        <v>619.70202636718705</v>
      </c>
      <c r="AQ5437" s="5">
        <v>635.71728515625</v>
      </c>
      <c r="AR5437" s="5">
        <v>665.97570800781205</v>
      </c>
      <c r="AS5437" s="5">
        <v>640.4650065104164</v>
      </c>
      <c r="AT5437" s="5">
        <v>917.00579833984295</v>
      </c>
      <c r="AU5437" s="5">
        <v>1037.28601074218</v>
      </c>
      <c r="AV5437" s="5">
        <v>808.03302001953102</v>
      </c>
      <c r="AW5437" s="5">
        <v>920.7749430338514</v>
      </c>
      <c r="AX5437" s="5">
        <v>928.42279052734295</v>
      </c>
      <c r="AY5437" s="5">
        <v>911.45538330078102</v>
      </c>
      <c r="AZ5437" s="5">
        <v>854.43713378906205</v>
      </c>
      <c r="BA5437" s="5">
        <v>898.10510253906205</v>
      </c>
    </row>
    <row r="5438" spans="1:53" x14ac:dyDescent="0.2">
      <c r="A5438" s="1">
        <v>5435</v>
      </c>
      <c r="B5438" s="1" t="s">
        <v>21734</v>
      </c>
      <c r="C5438" s="1" t="s">
        <v>21735</v>
      </c>
      <c r="D5438" s="1" t="s">
        <v>21736</v>
      </c>
      <c r="E5438" s="1" t="s">
        <v>21737</v>
      </c>
      <c r="F5438" s="5">
        <v>1410.07885742187</v>
      </c>
      <c r="G5438" s="5">
        <v>1455.4140625</v>
      </c>
      <c r="H5438" s="5">
        <v>1453.56958007812</v>
      </c>
      <c r="I5438" s="5">
        <v>1439.6874999999966</v>
      </c>
      <c r="J5438" s="5">
        <v>1550.28955078125</v>
      </c>
      <c r="K5438" s="5">
        <v>1484.50036621093</v>
      </c>
      <c r="L5438" s="5">
        <v>1482.18969726562</v>
      </c>
      <c r="M5438" s="5">
        <v>1505.6598714192667</v>
      </c>
      <c r="N5438" s="5">
        <v>558.060546875</v>
      </c>
      <c r="O5438" s="5">
        <v>576.86877441406205</v>
      </c>
      <c r="P5438" s="5">
        <v>605.707275390625</v>
      </c>
      <c r="Q5438" s="5">
        <v>580.21219889322902</v>
      </c>
      <c r="R5438" s="5">
        <v>810.90106201171795</v>
      </c>
      <c r="S5438" s="5">
        <v>762.59051513671795</v>
      </c>
      <c r="T5438" s="5">
        <v>877.73614501953102</v>
      </c>
      <c r="U5438" s="5">
        <v>817.07590738932231</v>
      </c>
      <c r="V5438" s="5">
        <v>1113.73864746093</v>
      </c>
      <c r="W5438" s="5">
        <v>1140.9423828125</v>
      </c>
      <c r="X5438" s="5">
        <v>1182.02416992187</v>
      </c>
      <c r="Y5438" s="5">
        <v>1145.5684000651001</v>
      </c>
      <c r="Z5438" s="5">
        <v>1581.45617675781</v>
      </c>
      <c r="AA5438" s="5">
        <v>1373.46350097656</v>
      </c>
      <c r="AB5438" s="5">
        <v>1558.19738769531</v>
      </c>
      <c r="AC5438" s="5">
        <v>1504.3723551432267</v>
      </c>
      <c r="AD5438" s="5">
        <v>1091.11535644531</v>
      </c>
      <c r="AE5438" s="5">
        <v>1025.14660644531</v>
      </c>
      <c r="AF5438" s="5">
        <v>1045.89367675781</v>
      </c>
      <c r="AG5438" s="5">
        <v>1054.05187988281</v>
      </c>
      <c r="AH5438" s="5">
        <v>1142.19262695312</v>
      </c>
      <c r="AI5438" s="5">
        <v>1143.63696289062</v>
      </c>
      <c r="AJ5438" s="5">
        <v>1106.85388183593</v>
      </c>
      <c r="AK5438" s="5">
        <v>1130.8944905598901</v>
      </c>
      <c r="AL5438" s="5">
        <v>630.52087402343705</v>
      </c>
      <c r="AM5438" s="5">
        <v>594.62567138671795</v>
      </c>
      <c r="AN5438" s="5">
        <v>635.798583984375</v>
      </c>
      <c r="AO5438" s="5">
        <v>620.31504313150992</v>
      </c>
      <c r="AP5438" s="5">
        <v>845.94500732421795</v>
      </c>
      <c r="AQ5438" s="5">
        <v>839.05920410156205</v>
      </c>
      <c r="AR5438" s="5">
        <v>867.73272705078102</v>
      </c>
      <c r="AS5438" s="5">
        <v>850.91231282552019</v>
      </c>
      <c r="AT5438" s="5">
        <v>1007.91809082031</v>
      </c>
      <c r="AU5438" s="5">
        <v>1089.86975097656</v>
      </c>
      <c r="AV5438" s="5">
        <v>1108.85461425781</v>
      </c>
      <c r="AW5438" s="5">
        <v>1068.8808186848935</v>
      </c>
      <c r="AX5438" s="5">
        <v>1176.32849121093</v>
      </c>
      <c r="AY5438" s="5">
        <v>1213.30053710937</v>
      </c>
      <c r="AZ5438" s="5">
        <v>1207.56921386718</v>
      </c>
      <c r="BA5438" s="5">
        <v>1199.0660807291599</v>
      </c>
    </row>
    <row r="5439" spans="1:53" x14ac:dyDescent="0.2">
      <c r="A5439" s="1">
        <v>5436</v>
      </c>
      <c r="B5439" s="1" t="s">
        <v>21738</v>
      </c>
      <c r="C5439" s="1" t="s">
        <v>21739</v>
      </c>
      <c r="D5439" s="1" t="s">
        <v>21740</v>
      </c>
      <c r="E5439" s="1" t="s">
        <v>21741</v>
      </c>
      <c r="F5439" s="5">
        <v>798.21398925781205</v>
      </c>
      <c r="G5439" s="5">
        <v>743.4150390625</v>
      </c>
      <c r="H5439" s="5">
        <v>764.81378173828102</v>
      </c>
      <c r="I5439" s="5">
        <v>768.81427001953091</v>
      </c>
      <c r="J5439" s="5">
        <v>892.22741699218705</v>
      </c>
      <c r="K5439" s="5">
        <v>920.06579589843705</v>
      </c>
      <c r="L5439" s="5">
        <v>875.72161865234295</v>
      </c>
      <c r="M5439" s="5">
        <v>896.00494384765568</v>
      </c>
      <c r="N5439" s="5">
        <v>388.31103515625</v>
      </c>
      <c r="O5439" s="5">
        <v>399.31781005859301</v>
      </c>
      <c r="P5439" s="5">
        <v>378.37234497070301</v>
      </c>
      <c r="Q5439" s="5">
        <v>388.66706339518197</v>
      </c>
      <c r="R5439" s="5">
        <v>515.15191650390602</v>
      </c>
      <c r="S5439" s="5">
        <v>482.26321411132801</v>
      </c>
      <c r="T5439" s="5">
        <v>508.98327636718699</v>
      </c>
      <c r="U5439" s="5">
        <v>502.13280232747366</v>
      </c>
      <c r="V5439" s="5">
        <v>824.42059326171795</v>
      </c>
      <c r="W5439" s="5">
        <v>795.84753417968705</v>
      </c>
      <c r="X5439" s="5">
        <v>851.73974609375</v>
      </c>
      <c r="Y5439" s="5">
        <v>824.0026245117183</v>
      </c>
      <c r="Z5439" s="5">
        <v>883.282958984375</v>
      </c>
      <c r="AA5439" s="5">
        <v>872.806396484375</v>
      </c>
      <c r="AB5439" s="5">
        <v>842.77423095703102</v>
      </c>
      <c r="AC5439" s="5">
        <v>866.28786214192712</v>
      </c>
      <c r="AD5439" s="5">
        <v>784.97064208984295</v>
      </c>
      <c r="AE5439" s="5">
        <v>720.53204345703102</v>
      </c>
      <c r="AF5439" s="5">
        <v>786.48840332031205</v>
      </c>
      <c r="AG5439" s="5">
        <v>763.99702962239542</v>
      </c>
      <c r="AH5439" s="5">
        <v>758.78656005859295</v>
      </c>
      <c r="AI5439" s="5">
        <v>735.14569091796795</v>
      </c>
      <c r="AJ5439" s="5">
        <v>761.64178466796795</v>
      </c>
      <c r="AK5439" s="5">
        <v>751.8580118815097</v>
      </c>
      <c r="AL5439" s="5">
        <v>417.16912841796801</v>
      </c>
      <c r="AM5439" s="5">
        <v>367.46969604492102</v>
      </c>
      <c r="AN5439" s="5">
        <v>387.40716552734301</v>
      </c>
      <c r="AO5439" s="5">
        <v>390.6819966634107</v>
      </c>
      <c r="AP5439" s="5">
        <v>570.53991699218705</v>
      </c>
      <c r="AQ5439" s="5">
        <v>559.35040283203102</v>
      </c>
      <c r="AR5439" s="5">
        <v>567.29284667968705</v>
      </c>
      <c r="AS5439" s="5">
        <v>565.72772216796841</v>
      </c>
      <c r="AT5439" s="5">
        <v>763.67150878906205</v>
      </c>
      <c r="AU5439" s="5">
        <v>855.938232421875</v>
      </c>
      <c r="AV5439" s="5">
        <v>749.03845214843705</v>
      </c>
      <c r="AW5439" s="5">
        <v>789.54939778645803</v>
      </c>
      <c r="AX5439" s="5">
        <v>677.66400146484295</v>
      </c>
      <c r="AY5439" s="5">
        <v>683.03015136718705</v>
      </c>
      <c r="AZ5439" s="5">
        <v>658.47784423828102</v>
      </c>
      <c r="BA5439" s="5">
        <v>673.0573323567703</v>
      </c>
    </row>
    <row r="5440" spans="1:53" x14ac:dyDescent="0.2">
      <c r="A5440" s="1">
        <v>5437</v>
      </c>
      <c r="B5440" s="1" t="s">
        <v>21742</v>
      </c>
      <c r="C5440" s="1" t="s">
        <v>21743</v>
      </c>
      <c r="D5440" s="1" t="s">
        <v>21744</v>
      </c>
      <c r="E5440" s="1" t="s">
        <v>21745</v>
      </c>
      <c r="F5440" s="5">
        <v>1321.318359375</v>
      </c>
      <c r="G5440" s="5">
        <v>1418.10717773437</v>
      </c>
      <c r="H5440" s="5">
        <v>1430.84948730468</v>
      </c>
      <c r="I5440" s="5">
        <v>1390.0916748046832</v>
      </c>
      <c r="J5440" s="5">
        <v>1457.94799804687</v>
      </c>
      <c r="K5440" s="5">
        <v>1384.96325683593</v>
      </c>
      <c r="L5440" s="5">
        <v>1407.96826171875</v>
      </c>
      <c r="M5440" s="5">
        <v>1416.9598388671832</v>
      </c>
      <c r="N5440" s="5">
        <v>582.10198974609295</v>
      </c>
      <c r="O5440" s="5">
        <v>546.73791503906205</v>
      </c>
      <c r="P5440" s="5">
        <v>601.31549072265602</v>
      </c>
      <c r="Q5440" s="5">
        <v>576.7184651692703</v>
      </c>
      <c r="R5440" s="5">
        <v>818.447998046875</v>
      </c>
      <c r="S5440" s="5">
        <v>844.34259033203102</v>
      </c>
      <c r="T5440" s="5">
        <v>854.15246582031205</v>
      </c>
      <c r="U5440" s="5">
        <v>838.98101806640591</v>
      </c>
      <c r="V5440" s="5">
        <v>1230.306640625</v>
      </c>
      <c r="W5440" s="5">
        <v>1176.74108886718</v>
      </c>
      <c r="X5440" s="5">
        <v>1187.74243164062</v>
      </c>
      <c r="Y5440" s="5">
        <v>1198.2633870442667</v>
      </c>
      <c r="Z5440" s="5">
        <v>1520.57238769531</v>
      </c>
      <c r="AA5440" s="5">
        <v>1470.89892578125</v>
      </c>
      <c r="AB5440" s="5">
        <v>1524.92138671875</v>
      </c>
      <c r="AC5440" s="5">
        <v>1505.4642333984366</v>
      </c>
      <c r="AD5440" s="5">
        <v>1032.92858886718</v>
      </c>
      <c r="AE5440" s="5">
        <v>1022.48919677734</v>
      </c>
      <c r="AF5440" s="5">
        <v>1019.14025878906</v>
      </c>
      <c r="AG5440" s="5">
        <v>1024.85268147786</v>
      </c>
      <c r="AH5440" s="5">
        <v>1029.66125488281</v>
      </c>
      <c r="AI5440" s="5">
        <v>979.26318359375</v>
      </c>
      <c r="AJ5440" s="5">
        <v>998.373779296875</v>
      </c>
      <c r="AK5440" s="5">
        <v>1002.4327392578116</v>
      </c>
      <c r="AL5440" s="5">
        <v>476.53656005859301</v>
      </c>
      <c r="AM5440" s="5">
        <v>508.84405517578102</v>
      </c>
      <c r="AN5440" s="5">
        <v>538.18780517578102</v>
      </c>
      <c r="AO5440" s="5">
        <v>507.85614013671835</v>
      </c>
      <c r="AP5440" s="5">
        <v>841.31756591796795</v>
      </c>
      <c r="AQ5440" s="5">
        <v>832.54400634765602</v>
      </c>
      <c r="AR5440" s="5">
        <v>822.179931640625</v>
      </c>
      <c r="AS5440" s="5">
        <v>832.0138346354164</v>
      </c>
      <c r="AT5440" s="5">
        <v>1097.51330566406</v>
      </c>
      <c r="AU5440" s="5">
        <v>1051.7587890625</v>
      </c>
      <c r="AV5440" s="5">
        <v>1034.30383300781</v>
      </c>
      <c r="AW5440" s="5">
        <v>1061.1919759114564</v>
      </c>
      <c r="AX5440" s="5">
        <v>1005.88732910156</v>
      </c>
      <c r="AY5440" s="5">
        <v>1023.12426757812</v>
      </c>
      <c r="AZ5440" s="5">
        <v>1064.71997070312</v>
      </c>
      <c r="BA5440" s="5">
        <v>1031.2438557942667</v>
      </c>
    </row>
    <row r="5441" spans="1:53" x14ac:dyDescent="0.2">
      <c r="A5441" s="1">
        <v>5438</v>
      </c>
      <c r="B5441" s="1" t="s">
        <v>21746</v>
      </c>
      <c r="C5441" s="1" t="s">
        <v>21747</v>
      </c>
      <c r="D5441" s="1" t="s">
        <v>21748</v>
      </c>
      <c r="E5441" s="1" t="s">
        <v>21749</v>
      </c>
      <c r="F5441" s="5">
        <v>217.00067138671801</v>
      </c>
      <c r="G5441" s="5">
        <v>206.92987060546801</v>
      </c>
      <c r="H5441" s="5">
        <v>199.16293334960901</v>
      </c>
      <c r="I5441" s="5">
        <v>207.69782511393169</v>
      </c>
      <c r="J5441" s="5">
        <v>214.90222167968699</v>
      </c>
      <c r="K5441" s="5">
        <v>214.87467956542901</v>
      </c>
      <c r="L5441" s="5">
        <v>191.39505004882801</v>
      </c>
      <c r="M5441" s="5">
        <v>207.05731709798133</v>
      </c>
      <c r="N5441" s="5">
        <v>178.47502136230401</v>
      </c>
      <c r="O5441" s="5">
        <v>179.10110473632801</v>
      </c>
      <c r="P5441" s="5">
        <v>179.41935729980401</v>
      </c>
      <c r="Q5441" s="5">
        <v>178.99849446614533</v>
      </c>
      <c r="R5441" s="5">
        <v>221.24937438964801</v>
      </c>
      <c r="S5441" s="5">
        <v>227.31625366210901</v>
      </c>
      <c r="T5441" s="5">
        <v>224.93788146972599</v>
      </c>
      <c r="U5441" s="5">
        <v>224.50116984049433</v>
      </c>
      <c r="V5441" s="5">
        <v>171.57432556152301</v>
      </c>
      <c r="W5441" s="5">
        <v>155.72282409667901</v>
      </c>
      <c r="X5441" s="5">
        <v>133.66970825195301</v>
      </c>
      <c r="Y5441" s="5">
        <v>153.65561930338501</v>
      </c>
      <c r="Z5441" s="5">
        <v>153.47119140625</v>
      </c>
      <c r="AA5441" s="5">
        <v>126.996116638183</v>
      </c>
      <c r="AB5441" s="5">
        <v>143.59628295898401</v>
      </c>
      <c r="AC5441" s="5">
        <v>141.35453033447234</v>
      </c>
      <c r="AD5441" s="5">
        <v>194.906646728515</v>
      </c>
      <c r="AE5441" s="5">
        <v>198.47013854980401</v>
      </c>
      <c r="AF5441" s="5">
        <v>203.20648193359301</v>
      </c>
      <c r="AG5441" s="5">
        <v>198.86108907063735</v>
      </c>
      <c r="AH5441" s="5">
        <v>198.345123291015</v>
      </c>
      <c r="AI5441" s="5">
        <v>191.05430603027301</v>
      </c>
      <c r="AJ5441" s="5">
        <v>187.30390930175699</v>
      </c>
      <c r="AK5441" s="5">
        <v>192.23444620768169</v>
      </c>
      <c r="AL5441" s="5">
        <v>141.49540710449199</v>
      </c>
      <c r="AM5441" s="5">
        <v>142.30412292480401</v>
      </c>
      <c r="AN5441" s="5">
        <v>147.78813171386699</v>
      </c>
      <c r="AO5441" s="5">
        <v>143.86255391438763</v>
      </c>
      <c r="AP5441" s="5">
        <v>180.12455749511699</v>
      </c>
      <c r="AQ5441" s="5">
        <v>183.99946594238199</v>
      </c>
      <c r="AR5441" s="5">
        <v>187.29096984863199</v>
      </c>
      <c r="AS5441" s="5">
        <v>183.80499776204366</v>
      </c>
      <c r="AT5441" s="5">
        <v>201.19071960449199</v>
      </c>
      <c r="AU5441" s="5">
        <v>185.45526123046801</v>
      </c>
      <c r="AV5441" s="5">
        <v>178.46940612792901</v>
      </c>
      <c r="AW5441" s="5">
        <v>188.37179565429633</v>
      </c>
      <c r="AX5441" s="5">
        <v>184.72944641113199</v>
      </c>
      <c r="AY5441" s="5">
        <v>180.37483215332</v>
      </c>
      <c r="AZ5441" s="5">
        <v>198.04512023925699</v>
      </c>
      <c r="BA5441" s="5">
        <v>187.716466267903</v>
      </c>
    </row>
    <row r="5442" spans="1:53" x14ac:dyDescent="0.2">
      <c r="A5442" s="1">
        <v>5439</v>
      </c>
      <c r="B5442" s="1" t="s">
        <v>21750</v>
      </c>
      <c r="C5442" s="1" t="s">
        <v>21751</v>
      </c>
      <c r="D5442" s="1" t="s">
        <v>21752</v>
      </c>
      <c r="E5442" s="1" t="s">
        <v>21753</v>
      </c>
      <c r="F5442" s="5">
        <v>129.37765502929599</v>
      </c>
      <c r="G5442" s="5">
        <v>178.920150756835</v>
      </c>
      <c r="H5442" s="5">
        <v>162.41268920898401</v>
      </c>
      <c r="I5442" s="5">
        <v>156.90349833170501</v>
      </c>
      <c r="J5442" s="5">
        <v>177.7705078125</v>
      </c>
      <c r="K5442" s="5">
        <v>140.56666564941401</v>
      </c>
      <c r="L5442" s="5">
        <v>129.87707519531199</v>
      </c>
      <c r="M5442" s="5">
        <v>149.40474955240867</v>
      </c>
      <c r="N5442" s="5">
        <v>124.37532043457</v>
      </c>
      <c r="O5442" s="5">
        <v>132.968338012695</v>
      </c>
      <c r="P5442" s="5">
        <v>114.859741210937</v>
      </c>
      <c r="Q5442" s="5">
        <v>124.06779988606733</v>
      </c>
      <c r="R5442" s="5">
        <v>151.05668640136699</v>
      </c>
      <c r="S5442" s="5">
        <v>160.85697937011699</v>
      </c>
      <c r="T5442" s="5">
        <v>166.54325866699199</v>
      </c>
      <c r="U5442" s="5">
        <v>159.48564147949199</v>
      </c>
      <c r="V5442" s="5">
        <v>175.97508239746</v>
      </c>
      <c r="W5442" s="5">
        <v>122.758422851562</v>
      </c>
      <c r="X5442" s="5">
        <v>133.534255981445</v>
      </c>
      <c r="Y5442" s="5">
        <v>144.08925374348902</v>
      </c>
      <c r="Z5442" s="5">
        <v>156.55577087402301</v>
      </c>
      <c r="AA5442" s="5">
        <v>154.11955261230401</v>
      </c>
      <c r="AB5442" s="5">
        <v>144.82534790039</v>
      </c>
      <c r="AC5442" s="5">
        <v>151.83355712890565</v>
      </c>
      <c r="AD5442" s="5">
        <v>155.097396850585</v>
      </c>
      <c r="AE5442" s="5">
        <v>150.99281311035099</v>
      </c>
      <c r="AF5442" s="5">
        <v>141.96220397949199</v>
      </c>
      <c r="AG5442" s="5">
        <v>149.35080464680934</v>
      </c>
      <c r="AH5442" s="5">
        <v>169.62716674804599</v>
      </c>
      <c r="AI5442" s="5">
        <v>175.171127319335</v>
      </c>
      <c r="AJ5442" s="5">
        <v>122.96339416503901</v>
      </c>
      <c r="AK5442" s="5">
        <v>155.92056274414</v>
      </c>
      <c r="AL5442" s="5">
        <v>144.17909240722599</v>
      </c>
      <c r="AM5442" s="5">
        <v>144.05116271972599</v>
      </c>
      <c r="AN5442" s="5">
        <v>125.445587158203</v>
      </c>
      <c r="AO5442" s="5">
        <v>137.89194742838501</v>
      </c>
      <c r="AP5442" s="5">
        <v>116.98883056640599</v>
      </c>
      <c r="AQ5442" s="5">
        <v>127.741859436035</v>
      </c>
      <c r="AR5442" s="5">
        <v>113.338241577148</v>
      </c>
      <c r="AS5442" s="5">
        <v>119.35631052652967</v>
      </c>
      <c r="AT5442" s="5">
        <v>136.01004028320301</v>
      </c>
      <c r="AU5442" s="5">
        <v>146.20265197753901</v>
      </c>
      <c r="AV5442" s="5">
        <v>132.44898986816401</v>
      </c>
      <c r="AW5442" s="5">
        <v>138.22056070963535</v>
      </c>
      <c r="AX5442" s="5">
        <v>146.87565612792901</v>
      </c>
      <c r="AY5442" s="5">
        <v>142.819412231445</v>
      </c>
      <c r="AZ5442" s="5">
        <v>139.759185791015</v>
      </c>
      <c r="BA5442" s="5">
        <v>143.15141805012965</v>
      </c>
    </row>
    <row r="5443" spans="1:53" x14ac:dyDescent="0.2">
      <c r="A5443" s="1">
        <v>5440</v>
      </c>
      <c r="B5443" s="1" t="s">
        <v>21754</v>
      </c>
      <c r="C5443" s="1" t="s">
        <v>21755</v>
      </c>
      <c r="D5443" s="1" t="s">
        <v>21756</v>
      </c>
      <c r="E5443" s="1" t="s">
        <v>21757</v>
      </c>
      <c r="F5443" s="5">
        <v>959.21099853515602</v>
      </c>
      <c r="G5443" s="5">
        <v>1089.40698242187</v>
      </c>
      <c r="H5443" s="5">
        <v>1059.95153808593</v>
      </c>
      <c r="I5443" s="5">
        <v>1036.1898396809854</v>
      </c>
      <c r="J5443" s="5">
        <v>973.57843017578102</v>
      </c>
      <c r="K5443" s="5">
        <v>999.0341796875</v>
      </c>
      <c r="L5443" s="5">
        <v>926.501953125</v>
      </c>
      <c r="M5443" s="5">
        <v>966.37152099609375</v>
      </c>
      <c r="N5443" s="5">
        <v>497.29019165039</v>
      </c>
      <c r="O5443" s="5">
        <v>485.80303955078102</v>
      </c>
      <c r="P5443" s="5">
        <v>510.41488647460898</v>
      </c>
      <c r="Q5443" s="5">
        <v>497.83603922525998</v>
      </c>
      <c r="R5443" s="5">
        <v>666.203857421875</v>
      </c>
      <c r="S5443" s="5">
        <v>628.31610107421795</v>
      </c>
      <c r="T5443" s="5">
        <v>693.57965087890602</v>
      </c>
      <c r="U5443" s="5">
        <v>662.69986979166629</v>
      </c>
      <c r="V5443" s="5">
        <v>815.28985595703102</v>
      </c>
      <c r="W5443" s="5">
        <v>827.5087890625</v>
      </c>
      <c r="X5443" s="5">
        <v>736.173828125</v>
      </c>
      <c r="Y5443" s="5">
        <v>792.99082438151038</v>
      </c>
      <c r="Z5443" s="5">
        <v>900.68170166015602</v>
      </c>
      <c r="AA5443" s="5">
        <v>1006.08227539062</v>
      </c>
      <c r="AB5443" s="5">
        <v>974.17687988281205</v>
      </c>
      <c r="AC5443" s="5">
        <v>960.3136189778628</v>
      </c>
      <c r="AD5443" s="5">
        <v>619.904541015625</v>
      </c>
      <c r="AE5443" s="5">
        <v>675.3857421875</v>
      </c>
      <c r="AF5443" s="5">
        <v>646.14990234375</v>
      </c>
      <c r="AG5443" s="5">
        <v>647.146728515625</v>
      </c>
      <c r="AH5443" s="5">
        <v>633.38903808593705</v>
      </c>
      <c r="AI5443" s="5">
        <v>687.20367431640602</v>
      </c>
      <c r="AJ5443" s="5">
        <v>699.787353515625</v>
      </c>
      <c r="AK5443" s="5">
        <v>673.46002197265602</v>
      </c>
      <c r="AL5443" s="5">
        <v>429.49554443359301</v>
      </c>
      <c r="AM5443" s="5">
        <v>446.04745483398398</v>
      </c>
      <c r="AN5443" s="5">
        <v>414.47003173828102</v>
      </c>
      <c r="AO5443" s="5">
        <v>430.00434366861936</v>
      </c>
      <c r="AP5443" s="5">
        <v>546.60162353515602</v>
      </c>
      <c r="AQ5443" s="5">
        <v>515.70574951171795</v>
      </c>
      <c r="AR5443" s="5">
        <v>484.15417480468699</v>
      </c>
      <c r="AS5443" s="5">
        <v>515.48718261718705</v>
      </c>
      <c r="AT5443" s="5">
        <v>870.62634277343705</v>
      </c>
      <c r="AU5443" s="5">
        <v>896.06921386718705</v>
      </c>
      <c r="AV5443" s="5">
        <v>1037.72839355468</v>
      </c>
      <c r="AW5443" s="5">
        <v>934.80798339843477</v>
      </c>
      <c r="AX5443" s="5">
        <v>949.71002197265602</v>
      </c>
      <c r="AY5443" s="5">
        <v>762.80328369140602</v>
      </c>
      <c r="AZ5443" s="5">
        <v>781.33044433593705</v>
      </c>
      <c r="BA5443" s="5">
        <v>831.28124999999966</v>
      </c>
    </row>
    <row r="5444" spans="1:53" x14ac:dyDescent="0.2">
      <c r="A5444" s="1">
        <v>5441</v>
      </c>
      <c r="B5444" s="1" t="s">
        <v>21758</v>
      </c>
      <c r="C5444" s="1" t="s">
        <v>21759</v>
      </c>
      <c r="D5444" s="1" t="s">
        <v>21760</v>
      </c>
      <c r="E5444" s="1" t="s">
        <v>21761</v>
      </c>
      <c r="F5444" s="5">
        <v>367.48443603515602</v>
      </c>
      <c r="G5444" s="5">
        <v>395.19592285156199</v>
      </c>
      <c r="H5444" s="5">
        <v>385.48193359375</v>
      </c>
      <c r="I5444" s="5">
        <v>382.72076416015602</v>
      </c>
      <c r="J5444" s="5">
        <v>411.13226318359301</v>
      </c>
      <c r="K5444" s="5">
        <v>391.54675292968699</v>
      </c>
      <c r="L5444" s="5">
        <v>383.00711059570301</v>
      </c>
      <c r="M5444" s="5">
        <v>395.22870890299436</v>
      </c>
      <c r="N5444" s="5">
        <v>296.49981689453102</v>
      </c>
      <c r="O5444" s="5">
        <v>311.45300292968699</v>
      </c>
      <c r="P5444" s="5">
        <v>296.76419067382801</v>
      </c>
      <c r="Q5444" s="5">
        <v>301.57233683268203</v>
      </c>
      <c r="R5444" s="5">
        <v>277.04885864257801</v>
      </c>
      <c r="S5444" s="5">
        <v>257.841552734375</v>
      </c>
      <c r="T5444" s="5">
        <v>278.82351684570301</v>
      </c>
      <c r="U5444" s="5">
        <v>271.23797607421869</v>
      </c>
      <c r="V5444" s="5">
        <v>598.13232421875</v>
      </c>
      <c r="W5444" s="5">
        <v>581.29351806640602</v>
      </c>
      <c r="X5444" s="5">
        <v>565.28961181640602</v>
      </c>
      <c r="Y5444" s="5">
        <v>581.57181803385402</v>
      </c>
      <c r="Z5444" s="5">
        <v>462.927490234375</v>
      </c>
      <c r="AA5444" s="5">
        <v>521.4580078125</v>
      </c>
      <c r="AB5444" s="5">
        <v>477.98931884765602</v>
      </c>
      <c r="AC5444" s="5">
        <v>487.45827229817701</v>
      </c>
      <c r="AD5444" s="5">
        <v>460.22552490234301</v>
      </c>
      <c r="AE5444" s="5">
        <v>472.51730346679602</v>
      </c>
      <c r="AF5444" s="5">
        <v>478.57769775390602</v>
      </c>
      <c r="AG5444" s="5">
        <v>470.44017537434837</v>
      </c>
      <c r="AH5444" s="5">
        <v>423.39587402343699</v>
      </c>
      <c r="AI5444" s="5">
        <v>416.13333129882801</v>
      </c>
      <c r="AJ5444" s="5">
        <v>417.24417114257801</v>
      </c>
      <c r="AK5444" s="5">
        <v>418.92445882161428</v>
      </c>
      <c r="AL5444" s="5">
        <v>303.129150390625</v>
      </c>
      <c r="AM5444" s="5">
        <v>285.11309814453102</v>
      </c>
      <c r="AN5444" s="5">
        <v>290.114654541015</v>
      </c>
      <c r="AO5444" s="5">
        <v>292.78563435872366</v>
      </c>
      <c r="AP5444" s="5">
        <v>255.31723022460901</v>
      </c>
      <c r="AQ5444" s="5">
        <v>242.41654968261699</v>
      </c>
      <c r="AR5444" s="5">
        <v>252.69404602050699</v>
      </c>
      <c r="AS5444" s="5">
        <v>250.14260864257767</v>
      </c>
      <c r="AT5444" s="5">
        <v>569.65863037109295</v>
      </c>
      <c r="AU5444" s="5">
        <v>572.01116943359295</v>
      </c>
      <c r="AV5444" s="5">
        <v>505.40423583984301</v>
      </c>
      <c r="AW5444" s="5">
        <v>549.02467854817633</v>
      </c>
      <c r="AX5444" s="5">
        <v>516.01232910156205</v>
      </c>
      <c r="AY5444" s="5">
        <v>465.95227050781199</v>
      </c>
      <c r="AZ5444" s="5">
        <v>458.107818603515</v>
      </c>
      <c r="BA5444" s="5">
        <v>480.02413940429636</v>
      </c>
    </row>
    <row r="5445" spans="1:53" x14ac:dyDescent="0.2">
      <c r="A5445" s="1">
        <v>5442</v>
      </c>
      <c r="B5445" s="1" t="s">
        <v>21762</v>
      </c>
      <c r="C5445" s="1" t="s">
        <v>21763</v>
      </c>
      <c r="D5445" s="1" t="s">
        <v>21764</v>
      </c>
      <c r="E5445" s="1" t="s">
        <v>21765</v>
      </c>
      <c r="L5445" s="5">
        <v>18.218114852905199</v>
      </c>
      <c r="M5445" s="5">
        <v>18.218114852905199</v>
      </c>
      <c r="N5445" s="5">
        <v>22.2129707336425</v>
      </c>
      <c r="O5445" s="5">
        <v>18.969966888427699</v>
      </c>
      <c r="P5445" s="5">
        <v>7.8877758979797301</v>
      </c>
      <c r="Q5445" s="5">
        <v>16.356904506683311</v>
      </c>
      <c r="AE5445" s="5">
        <v>15.578916549682599</v>
      </c>
      <c r="AG5445" s="5">
        <v>15.578916549682599</v>
      </c>
      <c r="AR5445" s="5">
        <v>5.40667247772216</v>
      </c>
      <c r="AS5445" s="5">
        <v>5.40667247772216</v>
      </c>
    </row>
    <row r="5446" spans="1:53" x14ac:dyDescent="0.2">
      <c r="A5446" s="1">
        <v>5443</v>
      </c>
      <c r="B5446" s="1" t="s">
        <v>21766</v>
      </c>
      <c r="C5446" s="1" t="s">
        <v>21767</v>
      </c>
      <c r="D5446" s="1" t="s">
        <v>21768</v>
      </c>
      <c r="E5446" s="1" t="s">
        <v>21769</v>
      </c>
      <c r="J5446" s="5">
        <v>342.565826416015</v>
      </c>
      <c r="M5446" s="5">
        <v>342.565826416015</v>
      </c>
      <c r="N5446" s="5">
        <v>345.03616333007801</v>
      </c>
      <c r="O5446" s="5">
        <v>323.56411743164</v>
      </c>
      <c r="Q5446" s="5">
        <v>334.30014038085903</v>
      </c>
      <c r="R5446" s="5">
        <v>445.14944458007801</v>
      </c>
      <c r="S5446" s="5">
        <v>408.87594604492102</v>
      </c>
      <c r="U5446" s="5">
        <v>427.01269531249955</v>
      </c>
      <c r="V5446" s="5">
        <v>496.10208129882801</v>
      </c>
      <c r="Y5446" s="5">
        <v>496.10208129882801</v>
      </c>
      <c r="AA5446" s="5">
        <v>508.39022827148398</v>
      </c>
      <c r="AC5446" s="5">
        <v>508.39022827148398</v>
      </c>
      <c r="AD5446" s="5">
        <v>419.62741088867102</v>
      </c>
      <c r="AE5446" s="5">
        <v>500.23202514648398</v>
      </c>
      <c r="AF5446" s="5">
        <v>420.02630615234301</v>
      </c>
      <c r="AG5446" s="5">
        <v>446.628580729166</v>
      </c>
      <c r="AH5446" s="5">
        <v>362.79510498046801</v>
      </c>
      <c r="AI5446" s="5">
        <v>639.72979736328102</v>
      </c>
      <c r="AJ5446" s="5">
        <v>501.81674194335898</v>
      </c>
      <c r="AK5446" s="5">
        <v>501.44721476236936</v>
      </c>
      <c r="AL5446" s="5">
        <v>341.877838134765</v>
      </c>
      <c r="AM5446" s="5">
        <v>302.09957885742102</v>
      </c>
      <c r="AN5446" s="5">
        <v>382.717041015625</v>
      </c>
      <c r="AO5446" s="5">
        <v>342.23148600260373</v>
      </c>
      <c r="AP5446" s="5">
        <v>420.12164306640602</v>
      </c>
      <c r="AQ5446" s="5">
        <v>293.69512939453102</v>
      </c>
      <c r="AR5446" s="5">
        <v>415.90875244140602</v>
      </c>
      <c r="AS5446" s="5">
        <v>376.57517496744771</v>
      </c>
      <c r="AT5446" s="5">
        <v>263.19839477539</v>
      </c>
      <c r="AU5446" s="5">
        <v>294.59158325195301</v>
      </c>
      <c r="AV5446" s="5">
        <v>236.29591369628901</v>
      </c>
      <c r="AW5446" s="5">
        <v>264.69529724121071</v>
      </c>
      <c r="AX5446" s="5">
        <v>492.30172729492102</v>
      </c>
      <c r="AY5446" s="5">
        <v>383.8603515625</v>
      </c>
      <c r="AZ5446" s="5">
        <v>591.15228271484295</v>
      </c>
      <c r="BA5446" s="5">
        <v>489.10478719075462</v>
      </c>
    </row>
    <row r="5447" spans="1:53" x14ac:dyDescent="0.2">
      <c r="A5447" s="1">
        <v>5444</v>
      </c>
      <c r="B5447" s="1" t="s">
        <v>21770</v>
      </c>
      <c r="C5447" s="1" t="s">
        <v>2824</v>
      </c>
      <c r="D5447" s="1" t="s">
        <v>21771</v>
      </c>
      <c r="E5447" s="1" t="s">
        <v>21772</v>
      </c>
      <c r="F5447" s="5">
        <v>1368.41564941406</v>
      </c>
      <c r="G5447" s="5">
        <v>984.89813232421795</v>
      </c>
      <c r="H5447" s="5">
        <v>1075.21166992187</v>
      </c>
      <c r="I5447" s="5">
        <v>1142.8418172200493</v>
      </c>
      <c r="J5447" s="5">
        <v>1669.12036132812</v>
      </c>
      <c r="K5447" s="5">
        <v>2354.29614257812</v>
      </c>
      <c r="L5447" s="5">
        <v>2345.72265625</v>
      </c>
      <c r="M5447" s="5">
        <v>2123.0463867187468</v>
      </c>
      <c r="N5447" s="5">
        <v>749.30694580078102</v>
      </c>
      <c r="O5447" s="5">
        <v>339.84353637695301</v>
      </c>
      <c r="P5447" s="5">
        <v>786.633056640625</v>
      </c>
      <c r="Q5447" s="5">
        <v>625.26117960611964</v>
      </c>
      <c r="R5447" s="5">
        <v>702.35528564453102</v>
      </c>
      <c r="S5447" s="5">
        <v>283.40829467773398</v>
      </c>
      <c r="T5447" s="5">
        <v>613.331298828125</v>
      </c>
      <c r="U5447" s="5">
        <v>533.03162638346328</v>
      </c>
      <c r="V5447" s="5">
        <v>290.67233276367102</v>
      </c>
      <c r="W5447" s="5">
        <v>805.90057373046795</v>
      </c>
      <c r="X5447" s="5">
        <v>294.55892944335898</v>
      </c>
      <c r="Y5447" s="5">
        <v>463.710611979166</v>
      </c>
      <c r="Z5447" s="5">
        <v>670.63946533203102</v>
      </c>
      <c r="AA5447" s="5">
        <v>451.96643066406199</v>
      </c>
      <c r="AB5447" s="5">
        <v>573.07781982421795</v>
      </c>
      <c r="AC5447" s="5">
        <v>565.22790527343705</v>
      </c>
      <c r="AD5447" s="5">
        <v>402.44754028320301</v>
      </c>
      <c r="AE5447" s="5">
        <v>332.54360961914</v>
      </c>
      <c r="AF5447" s="5">
        <v>694.31994628906205</v>
      </c>
      <c r="AG5447" s="5">
        <v>476.43703206380172</v>
      </c>
      <c r="AH5447" s="5">
        <v>217.804763793945</v>
      </c>
      <c r="AI5447" s="5">
        <v>327.07131958007801</v>
      </c>
      <c r="AJ5447" s="5">
        <v>274.24896240234301</v>
      </c>
      <c r="AK5447" s="5">
        <v>273.04168192545535</v>
      </c>
      <c r="AL5447" s="5">
        <v>675.69427490234295</v>
      </c>
      <c r="AM5447" s="5">
        <v>389.58609008789</v>
      </c>
      <c r="AN5447" s="5">
        <v>440.37310791015602</v>
      </c>
      <c r="AO5447" s="5">
        <v>501.88449096679636</v>
      </c>
      <c r="AP5447" s="5">
        <v>473.19198608398398</v>
      </c>
      <c r="AQ5447" s="5">
        <v>407.04058837890602</v>
      </c>
      <c r="AR5447" s="5">
        <v>442.10311889648398</v>
      </c>
      <c r="AS5447" s="5">
        <v>440.7785644531246</v>
      </c>
      <c r="AU5447" s="5">
        <v>39.004356384277301</v>
      </c>
      <c r="AV5447" s="5">
        <v>1054.77734375</v>
      </c>
      <c r="AW5447" s="5">
        <v>546.89085006713867</v>
      </c>
      <c r="AX5447" s="5">
        <v>447.01794433593699</v>
      </c>
      <c r="AY5447" s="5">
        <v>318.731201171875</v>
      </c>
      <c r="AZ5447" s="5">
        <v>462.355865478515</v>
      </c>
      <c r="BA5447" s="5">
        <v>409.36833699544235</v>
      </c>
    </row>
    <row r="5448" spans="1:53" x14ac:dyDescent="0.2">
      <c r="A5448" s="1">
        <v>5445</v>
      </c>
      <c r="B5448" s="1" t="s">
        <v>21773</v>
      </c>
      <c r="C5448" s="1" t="s">
        <v>21774</v>
      </c>
      <c r="D5448" s="1" t="s">
        <v>21775</v>
      </c>
      <c r="E5448" s="1" t="s">
        <v>21776</v>
      </c>
      <c r="F5448" s="5">
        <v>46.682407379150298</v>
      </c>
      <c r="G5448" s="5">
        <v>54.098686218261697</v>
      </c>
      <c r="H5448" s="5">
        <v>32.030441284179602</v>
      </c>
      <c r="I5448" s="5">
        <v>44.270511627197202</v>
      </c>
      <c r="J5448" s="5">
        <v>33.607311248779297</v>
      </c>
      <c r="K5448" s="5">
        <v>42.236629486083899</v>
      </c>
      <c r="L5448" s="5">
        <v>31.9711894989013</v>
      </c>
      <c r="M5448" s="5">
        <v>35.938376744588162</v>
      </c>
      <c r="N5448" s="5">
        <v>61.914264678955</v>
      </c>
      <c r="O5448" s="5">
        <v>60.461898803710902</v>
      </c>
      <c r="P5448" s="5">
        <v>62.424747467041001</v>
      </c>
      <c r="Q5448" s="5">
        <v>61.600303649902308</v>
      </c>
      <c r="R5448" s="5">
        <v>42.815151214599602</v>
      </c>
      <c r="S5448" s="5">
        <v>32.230587005615199</v>
      </c>
      <c r="T5448" s="5">
        <v>47.024665832519503</v>
      </c>
      <c r="U5448" s="5">
        <v>40.690134684244768</v>
      </c>
      <c r="V5448" s="5">
        <v>49.891788482666001</v>
      </c>
      <c r="W5448" s="5">
        <v>27.002956390380799</v>
      </c>
      <c r="X5448" s="5">
        <v>31.3852729797363</v>
      </c>
      <c r="Y5448" s="5">
        <v>36.093339284261035</v>
      </c>
      <c r="Z5448" s="5">
        <v>45.222774505615199</v>
      </c>
      <c r="AA5448" s="5">
        <v>34.4365844726562</v>
      </c>
      <c r="AB5448" s="5">
        <v>24.334213256835898</v>
      </c>
      <c r="AC5448" s="5">
        <v>34.664524078369098</v>
      </c>
      <c r="AD5448" s="5">
        <v>34.334941864013601</v>
      </c>
      <c r="AE5448" s="5">
        <v>41.943691253662102</v>
      </c>
      <c r="AF5448" s="5">
        <v>39.4243354797363</v>
      </c>
      <c r="AG5448" s="5">
        <v>38.567656199137332</v>
      </c>
      <c r="AI5448" s="5">
        <v>34.063694000244098</v>
      </c>
      <c r="AJ5448" s="5">
        <v>25.680891036987301</v>
      </c>
      <c r="AK5448" s="5">
        <v>29.872292518615701</v>
      </c>
      <c r="AL5448" s="5">
        <v>36.0271186828613</v>
      </c>
      <c r="AM5448" s="5">
        <v>57.284393310546797</v>
      </c>
      <c r="AN5448" s="5">
        <v>51.832065582275298</v>
      </c>
      <c r="AO5448" s="5">
        <v>48.381192525227796</v>
      </c>
      <c r="AP5448" s="5">
        <v>39.075874328613203</v>
      </c>
      <c r="AQ5448" s="5">
        <v>39.285953521728501</v>
      </c>
      <c r="AR5448" s="5">
        <v>38.419239044189403</v>
      </c>
      <c r="AS5448" s="5">
        <v>38.927022298177036</v>
      </c>
      <c r="AT5448" s="5">
        <v>28.2270183563232</v>
      </c>
      <c r="AU5448" s="5">
        <v>79.354454040527301</v>
      </c>
      <c r="AV5448" s="5">
        <v>74.739372253417898</v>
      </c>
      <c r="AW5448" s="5">
        <v>60.773614883422795</v>
      </c>
      <c r="AX5448" s="5">
        <v>43.900936126708899</v>
      </c>
      <c r="AY5448" s="5">
        <v>38.000968933105398</v>
      </c>
      <c r="AZ5448" s="5">
        <v>33.4312934875488</v>
      </c>
      <c r="BA5448" s="5">
        <v>38.444399515787701</v>
      </c>
    </row>
    <row r="5449" spans="1:53" x14ac:dyDescent="0.2">
      <c r="A5449" s="1">
        <v>5446</v>
      </c>
      <c r="B5449" s="1" t="s">
        <v>21777</v>
      </c>
      <c r="C5449" s="1" t="s">
        <v>21778</v>
      </c>
      <c r="D5449" s="1" t="s">
        <v>21779</v>
      </c>
      <c r="E5449" s="1" t="s">
        <v>21780</v>
      </c>
      <c r="F5449" s="5">
        <v>287.90252685546801</v>
      </c>
      <c r="G5449" s="5">
        <v>292.13055419921801</v>
      </c>
      <c r="H5449" s="5">
        <v>267.04180908203102</v>
      </c>
      <c r="I5449" s="5">
        <v>282.358296712239</v>
      </c>
      <c r="J5449" s="5">
        <v>299.99951171875</v>
      </c>
      <c r="K5449" s="5">
        <v>281.67605590820301</v>
      </c>
      <c r="L5449" s="5">
        <v>274.22052001953102</v>
      </c>
      <c r="M5449" s="5">
        <v>285.29869588216133</v>
      </c>
      <c r="N5449" s="5">
        <v>343.87976074218699</v>
      </c>
      <c r="O5449" s="5">
        <v>351.06042480468699</v>
      </c>
      <c r="P5449" s="5">
        <v>353.23684692382801</v>
      </c>
      <c r="Q5449" s="5">
        <v>349.39234415690066</v>
      </c>
      <c r="R5449" s="5">
        <v>326.18927001953102</v>
      </c>
      <c r="S5449" s="5">
        <v>319.44076538085898</v>
      </c>
      <c r="T5449" s="5">
        <v>336.981689453125</v>
      </c>
      <c r="U5449" s="5">
        <v>327.53724161783833</v>
      </c>
      <c r="V5449" s="5">
        <v>318.07644653320301</v>
      </c>
      <c r="W5449" s="5">
        <v>297.23773193359301</v>
      </c>
      <c r="X5449" s="5">
        <v>284.16744995117102</v>
      </c>
      <c r="Y5449" s="5">
        <v>299.82720947265562</v>
      </c>
      <c r="Z5449" s="5">
        <v>320.211181640625</v>
      </c>
      <c r="AA5449" s="5">
        <v>295.34307861328102</v>
      </c>
      <c r="AB5449" s="5">
        <v>299.73434448242102</v>
      </c>
      <c r="AC5449" s="5">
        <v>305.09620157877566</v>
      </c>
      <c r="AD5449" s="5">
        <v>238.25921630859301</v>
      </c>
      <c r="AE5449" s="5">
        <v>256.28332519531199</v>
      </c>
      <c r="AF5449" s="5">
        <v>244.333984375</v>
      </c>
      <c r="AG5449" s="5">
        <v>246.29217529296832</v>
      </c>
      <c r="AH5449" s="5">
        <v>225.30718994140599</v>
      </c>
      <c r="AI5449" s="5">
        <v>285.45779418945301</v>
      </c>
      <c r="AJ5449" s="5">
        <v>274.45458984375</v>
      </c>
      <c r="AK5449" s="5">
        <v>261.73985799153633</v>
      </c>
      <c r="AL5449" s="5">
        <v>262.99362182617102</v>
      </c>
      <c r="AM5449" s="5">
        <v>278.00460815429602</v>
      </c>
      <c r="AN5449" s="5">
        <v>276.614654541015</v>
      </c>
      <c r="AO5449" s="5">
        <v>272.53762817382739</v>
      </c>
      <c r="AP5449" s="5">
        <v>269.27429199218699</v>
      </c>
      <c r="AQ5449" s="5">
        <v>281.86114501953102</v>
      </c>
      <c r="AR5449" s="5">
        <v>281.88705444335898</v>
      </c>
      <c r="AS5449" s="5">
        <v>277.67416381835898</v>
      </c>
      <c r="AT5449" s="5">
        <v>316.36358642578102</v>
      </c>
      <c r="AU5449" s="5">
        <v>119.017616271972</v>
      </c>
      <c r="AV5449" s="5">
        <v>147.477783203125</v>
      </c>
      <c r="AW5449" s="5">
        <v>194.286328633626</v>
      </c>
      <c r="AX5449" s="5">
        <v>254.57284545898401</v>
      </c>
      <c r="AY5449" s="5">
        <v>229.85923767089801</v>
      </c>
      <c r="AZ5449" s="5">
        <v>206.35162353515599</v>
      </c>
      <c r="BA5449" s="5">
        <v>230.26123555501269</v>
      </c>
    </row>
    <row r="5450" spans="1:53" x14ac:dyDescent="0.2">
      <c r="A5450" s="1">
        <v>5447</v>
      </c>
      <c r="B5450" s="1" t="s">
        <v>21781</v>
      </c>
      <c r="C5450" s="1" t="s">
        <v>21782</v>
      </c>
      <c r="D5450" s="1" t="s">
        <v>21783</v>
      </c>
      <c r="E5450" s="1" t="s">
        <v>21784</v>
      </c>
      <c r="F5450" s="5">
        <v>426.894927978515</v>
      </c>
      <c r="G5450" s="5">
        <v>439.88092041015602</v>
      </c>
      <c r="H5450" s="5">
        <v>525.023193359375</v>
      </c>
      <c r="I5450" s="5">
        <v>463.93301391601534</v>
      </c>
      <c r="J5450" s="5">
        <v>503.46554565429602</v>
      </c>
      <c r="K5450" s="5">
        <v>449.88781738281199</v>
      </c>
      <c r="L5450" s="5">
        <v>471.66760253906199</v>
      </c>
      <c r="M5450" s="5">
        <v>475.00698852539</v>
      </c>
      <c r="N5450" s="5">
        <v>319.6953125</v>
      </c>
      <c r="O5450" s="5">
        <v>320.66180419921801</v>
      </c>
      <c r="P5450" s="5">
        <v>316.09054565429602</v>
      </c>
      <c r="Q5450" s="5">
        <v>318.81588745117136</v>
      </c>
      <c r="R5450" s="5">
        <v>640.90570068359295</v>
      </c>
      <c r="S5450" s="5">
        <v>850.97674560546795</v>
      </c>
      <c r="T5450" s="5">
        <v>719.91796875</v>
      </c>
      <c r="U5450" s="5">
        <v>737.26680501302019</v>
      </c>
      <c r="V5450" s="5">
        <v>417.53991699218699</v>
      </c>
      <c r="W5450" s="5">
        <v>545.74658203125</v>
      </c>
      <c r="X5450" s="5">
        <v>542.79888916015602</v>
      </c>
      <c r="Y5450" s="5">
        <v>502.02846272786434</v>
      </c>
      <c r="Z5450" s="5">
        <v>386.66354370117102</v>
      </c>
      <c r="AA5450" s="5">
        <v>461.145416259765</v>
      </c>
      <c r="AB5450" s="5">
        <v>430.520263671875</v>
      </c>
      <c r="AC5450" s="5">
        <v>426.10974121093705</v>
      </c>
      <c r="AD5450" s="5">
        <v>700.28649902343705</v>
      </c>
      <c r="AE5450" s="5">
        <v>690.173095703125</v>
      </c>
      <c r="AF5450" s="5">
        <v>714.72985839843705</v>
      </c>
      <c r="AG5450" s="5">
        <v>701.72981770833303</v>
      </c>
      <c r="AH5450" s="5">
        <v>611.533935546875</v>
      </c>
      <c r="AI5450" s="5">
        <v>544.88275146484295</v>
      </c>
      <c r="AJ5450" s="5">
        <v>556.27233886718705</v>
      </c>
      <c r="AK5450" s="5">
        <v>570.89634195963492</v>
      </c>
      <c r="AL5450" s="5">
        <v>323.723388671875</v>
      </c>
      <c r="AM5450" s="5">
        <v>321.06677246093699</v>
      </c>
      <c r="AN5450" s="5">
        <v>341.60974121093699</v>
      </c>
      <c r="AO5450" s="5">
        <v>328.79996744791634</v>
      </c>
      <c r="AP5450" s="5">
        <v>478.97521972656199</v>
      </c>
      <c r="AQ5450" s="5">
        <v>472.818359375</v>
      </c>
      <c r="AR5450" s="5">
        <v>519.66571044921795</v>
      </c>
      <c r="AS5450" s="5">
        <v>490.48642985025998</v>
      </c>
      <c r="AT5450" s="5">
        <v>515.59899902343705</v>
      </c>
      <c r="AU5450" s="5">
        <v>524.050048828125</v>
      </c>
      <c r="AV5450" s="5">
        <v>534.95458984375</v>
      </c>
      <c r="AW5450" s="5">
        <v>524.86787923177064</v>
      </c>
      <c r="AX5450" s="5">
        <v>488.67312622070301</v>
      </c>
      <c r="AY5450" s="5">
        <v>526.56231689453102</v>
      </c>
      <c r="AZ5450" s="5">
        <v>533.902099609375</v>
      </c>
      <c r="BA5450" s="5">
        <v>516.37918090820301</v>
      </c>
    </row>
    <row r="5451" spans="1:53" x14ac:dyDescent="0.2">
      <c r="A5451" s="1">
        <v>5448</v>
      </c>
      <c r="B5451" s="1" t="s">
        <v>21785</v>
      </c>
      <c r="C5451" s="1" t="s">
        <v>21786</v>
      </c>
      <c r="D5451" s="1" t="s">
        <v>21787</v>
      </c>
      <c r="E5451" s="1" t="s">
        <v>21788</v>
      </c>
      <c r="F5451" s="5">
        <v>989.190185546875</v>
      </c>
      <c r="G5451" s="5">
        <v>1020.47698974609</v>
      </c>
      <c r="H5451" s="5">
        <v>941.38372802734295</v>
      </c>
      <c r="I5451" s="5">
        <v>983.68363444010265</v>
      </c>
      <c r="J5451" s="5">
        <v>1148.86413574218</v>
      </c>
      <c r="K5451" s="5">
        <v>1172.89147949218</v>
      </c>
      <c r="L5451" s="5">
        <v>1138.7958984375</v>
      </c>
      <c r="M5451" s="5">
        <v>1153.5171712239533</v>
      </c>
      <c r="N5451" s="5">
        <v>413.72811889648398</v>
      </c>
      <c r="O5451" s="5">
        <v>416.71597290039</v>
      </c>
      <c r="P5451" s="5">
        <v>386.69256591796801</v>
      </c>
      <c r="Q5451" s="5">
        <v>405.71221923828062</v>
      </c>
      <c r="R5451" s="5">
        <v>648.00469970703102</v>
      </c>
      <c r="S5451" s="5">
        <v>667.635498046875</v>
      </c>
      <c r="T5451" s="5">
        <v>651.68884277343705</v>
      </c>
      <c r="U5451" s="5">
        <v>655.77634684244765</v>
      </c>
      <c r="V5451" s="5">
        <v>848.59417724609295</v>
      </c>
      <c r="W5451" s="5">
        <v>894.10443115234295</v>
      </c>
      <c r="X5451" s="5">
        <v>895.92413330078102</v>
      </c>
      <c r="Y5451" s="5">
        <v>879.54091389973894</v>
      </c>
      <c r="Z5451" s="5">
        <v>1097.52075195312</v>
      </c>
      <c r="AA5451" s="5">
        <v>1099.2822265625</v>
      </c>
      <c r="AB5451" s="5">
        <v>1082.39013671875</v>
      </c>
      <c r="AC5451" s="5">
        <v>1093.0643717447899</v>
      </c>
      <c r="AD5451" s="5">
        <v>883.89703369140602</v>
      </c>
      <c r="AE5451" s="5">
        <v>897.10827636718705</v>
      </c>
      <c r="AF5451" s="5">
        <v>897.73571777343705</v>
      </c>
      <c r="AG5451" s="5">
        <v>892.91367594401015</v>
      </c>
      <c r="AH5451" s="5">
        <v>863.89398193359295</v>
      </c>
      <c r="AI5451" s="5">
        <v>913.868408203125</v>
      </c>
      <c r="AJ5451" s="5">
        <v>870.82775878906205</v>
      </c>
      <c r="AK5451" s="5">
        <v>882.86338297525992</v>
      </c>
      <c r="AL5451" s="5">
        <v>451.17465209960898</v>
      </c>
      <c r="AM5451" s="5">
        <v>458.89251708984301</v>
      </c>
      <c r="AN5451" s="5">
        <v>439.627838134765</v>
      </c>
      <c r="AO5451" s="5">
        <v>449.898335774739</v>
      </c>
      <c r="AP5451" s="5">
        <v>621.67425537109295</v>
      </c>
      <c r="AQ5451" s="5">
        <v>623.23040771484295</v>
      </c>
      <c r="AR5451" s="5">
        <v>660.17596435546795</v>
      </c>
      <c r="AS5451" s="5">
        <v>635.02687581380133</v>
      </c>
      <c r="AT5451" s="5">
        <v>924.140869140625</v>
      </c>
      <c r="AU5451" s="5">
        <v>924.22161865234295</v>
      </c>
      <c r="AV5451" s="5">
        <v>1111.84167480468</v>
      </c>
      <c r="AW5451" s="5">
        <v>986.73472086588265</v>
      </c>
      <c r="AX5451" s="5">
        <v>864.00848388671795</v>
      </c>
      <c r="AY5451" s="5">
        <v>782.74786376953102</v>
      </c>
      <c r="AZ5451" s="5">
        <v>848.68060302734295</v>
      </c>
      <c r="BA5451" s="5">
        <v>831.81231689453068</v>
      </c>
    </row>
    <row r="5452" spans="1:53" x14ac:dyDescent="0.2">
      <c r="A5452" s="1">
        <v>5449</v>
      </c>
      <c r="B5452" s="1" t="s">
        <v>21789</v>
      </c>
      <c r="C5452" s="1" t="s">
        <v>21790</v>
      </c>
      <c r="D5452" s="1" t="s">
        <v>21791</v>
      </c>
      <c r="E5452" s="1" t="s">
        <v>21792</v>
      </c>
      <c r="F5452" s="5">
        <v>482.252685546875</v>
      </c>
      <c r="G5452" s="5">
        <v>463.06277465820301</v>
      </c>
      <c r="H5452" s="5">
        <v>510.26812744140602</v>
      </c>
      <c r="I5452" s="5">
        <v>485.19452921549464</v>
      </c>
      <c r="J5452" s="5">
        <v>471.02111816406199</v>
      </c>
      <c r="K5452" s="5">
        <v>465.476806640625</v>
      </c>
      <c r="L5452" s="5">
        <v>479.55453491210898</v>
      </c>
      <c r="M5452" s="5">
        <v>472.01748657226534</v>
      </c>
      <c r="N5452" s="5">
        <v>456.75241088867102</v>
      </c>
      <c r="O5452" s="5">
        <v>448.0361328125</v>
      </c>
      <c r="P5452" s="5">
        <v>458.237213134765</v>
      </c>
      <c r="Q5452" s="5">
        <v>454.34191894531199</v>
      </c>
      <c r="R5452" s="5">
        <v>474.31497192382801</v>
      </c>
      <c r="S5452" s="5">
        <v>456.97225952148398</v>
      </c>
      <c r="T5452" s="5">
        <v>504.21630859375</v>
      </c>
      <c r="U5452" s="5">
        <v>478.5011800130207</v>
      </c>
      <c r="V5452" s="5">
        <v>366.68792724609301</v>
      </c>
      <c r="W5452" s="5">
        <v>365.22366333007801</v>
      </c>
      <c r="X5452" s="5">
        <v>377.514892578125</v>
      </c>
      <c r="Y5452" s="5">
        <v>369.80882771809866</v>
      </c>
      <c r="Z5452" s="5">
        <v>464.40936279296801</v>
      </c>
      <c r="AA5452" s="5">
        <v>461.74462890625</v>
      </c>
      <c r="AB5452" s="5">
        <v>469.64654541015602</v>
      </c>
      <c r="AC5452" s="5">
        <v>465.26684570312472</v>
      </c>
      <c r="AD5452" s="5">
        <v>485.28390502929602</v>
      </c>
      <c r="AE5452" s="5">
        <v>460.52239990234301</v>
      </c>
      <c r="AF5452" s="5">
        <v>504.34811401367102</v>
      </c>
      <c r="AG5452" s="5">
        <v>483.38480631510333</v>
      </c>
      <c r="AH5452" s="5">
        <v>428.191650390625</v>
      </c>
      <c r="AI5452" s="5">
        <v>452.85317993164</v>
      </c>
      <c r="AJ5452" s="5">
        <v>434.367919921875</v>
      </c>
      <c r="AK5452" s="5">
        <v>438.47091674804665</v>
      </c>
      <c r="AL5452" s="5">
        <v>391.33221435546801</v>
      </c>
      <c r="AM5452" s="5">
        <v>383.98498535156199</v>
      </c>
      <c r="AN5452" s="5">
        <v>401.19885253906199</v>
      </c>
      <c r="AO5452" s="5">
        <v>392.172017415364</v>
      </c>
      <c r="AP5452" s="5">
        <v>380.80691528320301</v>
      </c>
      <c r="AQ5452" s="5">
        <v>379.95245361328102</v>
      </c>
      <c r="AR5452" s="5">
        <v>370.58123779296801</v>
      </c>
      <c r="AS5452" s="5">
        <v>377.11353556315066</v>
      </c>
      <c r="AT5452" s="5">
        <v>375.18542480468699</v>
      </c>
      <c r="AU5452" s="5">
        <v>393.69888305664</v>
      </c>
      <c r="AV5452" s="5">
        <v>367.04406738281199</v>
      </c>
      <c r="AW5452" s="5">
        <v>378.64279174804636</v>
      </c>
      <c r="AX5452" s="5">
        <v>380.08612060546801</v>
      </c>
      <c r="AY5452" s="5">
        <v>370.13861083984301</v>
      </c>
      <c r="AZ5452" s="5">
        <v>383.72119140625</v>
      </c>
      <c r="BA5452" s="5">
        <v>377.98197428385373</v>
      </c>
    </row>
    <row r="5453" spans="1:53" x14ac:dyDescent="0.2">
      <c r="A5453" s="1">
        <v>5450</v>
      </c>
      <c r="B5453" s="1" t="s">
        <v>21793</v>
      </c>
      <c r="C5453" s="1" t="s">
        <v>21794</v>
      </c>
      <c r="D5453" s="1" t="s">
        <v>21795</v>
      </c>
      <c r="E5453" s="1" t="s">
        <v>21796</v>
      </c>
      <c r="F5453" s="5">
        <v>106.98320770263599</v>
      </c>
      <c r="G5453" s="5">
        <v>117.255577087402</v>
      </c>
      <c r="H5453" s="5">
        <v>113.68430328369099</v>
      </c>
      <c r="I5453" s="5">
        <v>112.64102935790966</v>
      </c>
      <c r="J5453" s="5">
        <v>111.389610290527</v>
      </c>
      <c r="K5453" s="5">
        <v>92.091224670410099</v>
      </c>
      <c r="L5453" s="5">
        <v>91.369232177734304</v>
      </c>
      <c r="M5453" s="5">
        <v>98.283355712890469</v>
      </c>
      <c r="N5453" s="5">
        <v>201.090408325195</v>
      </c>
      <c r="O5453" s="5">
        <v>211.78199768066401</v>
      </c>
      <c r="P5453" s="5">
        <v>214.99426269531199</v>
      </c>
      <c r="Q5453" s="5">
        <v>209.288889567057</v>
      </c>
      <c r="R5453" s="5">
        <v>129.762939453125</v>
      </c>
      <c r="S5453" s="5">
        <v>108.89149475097599</v>
      </c>
      <c r="T5453" s="5">
        <v>114.756103515625</v>
      </c>
      <c r="U5453" s="5">
        <v>117.803512573242</v>
      </c>
      <c r="V5453" s="5">
        <v>83.380485534667898</v>
      </c>
      <c r="W5453" s="5">
        <v>88.724922180175696</v>
      </c>
      <c r="X5453" s="5">
        <v>86.852073669433594</v>
      </c>
      <c r="Y5453" s="5">
        <v>86.319160461425724</v>
      </c>
      <c r="Z5453" s="5">
        <v>101.761711120605</v>
      </c>
      <c r="AA5453" s="5">
        <v>91.104782104492102</v>
      </c>
      <c r="AB5453" s="5">
        <v>95.789871215820298</v>
      </c>
      <c r="AC5453" s="5">
        <v>96.218788146972472</v>
      </c>
      <c r="AD5453" s="5">
        <v>111.01791381835901</v>
      </c>
      <c r="AE5453" s="5">
        <v>121.745307922363</v>
      </c>
      <c r="AF5453" s="5">
        <v>111.006370544433</v>
      </c>
      <c r="AG5453" s="5">
        <v>114.58986409505167</v>
      </c>
      <c r="AH5453" s="5">
        <v>117.86138916015599</v>
      </c>
      <c r="AI5453" s="5">
        <v>106.509704589843</v>
      </c>
      <c r="AJ5453" s="5">
        <v>117.75308227539</v>
      </c>
      <c r="AK5453" s="5">
        <v>114.04139200846299</v>
      </c>
      <c r="AL5453" s="5">
        <v>175.28889465332</v>
      </c>
      <c r="AM5453" s="5">
        <v>181.30999755859301</v>
      </c>
      <c r="AN5453" s="5">
        <v>172.73609924316401</v>
      </c>
      <c r="AO5453" s="5">
        <v>176.44499715169232</v>
      </c>
      <c r="AP5453" s="5">
        <v>111.49923706054599</v>
      </c>
      <c r="AQ5453" s="5">
        <v>98.425643920898395</v>
      </c>
      <c r="AR5453" s="5">
        <v>110.12980651855401</v>
      </c>
      <c r="AS5453" s="5">
        <v>106.6848958333328</v>
      </c>
      <c r="AT5453" s="5">
        <v>132.59590148925699</v>
      </c>
      <c r="AU5453" s="5">
        <v>105.17170715332</v>
      </c>
      <c r="AV5453" s="5">
        <v>109.217277526855</v>
      </c>
      <c r="AW5453" s="5">
        <v>115.66162872314401</v>
      </c>
      <c r="AX5453" s="5">
        <v>106.26189422607401</v>
      </c>
      <c r="AY5453" s="5">
        <v>76.244697570800696</v>
      </c>
      <c r="AZ5453" s="5">
        <v>89.973037719726506</v>
      </c>
      <c r="BA5453" s="5">
        <v>90.826543172200402</v>
      </c>
    </row>
    <row r="5454" spans="1:53" x14ac:dyDescent="0.2">
      <c r="A5454" s="1">
        <v>5451</v>
      </c>
      <c r="B5454" s="1" t="s">
        <v>21797</v>
      </c>
      <c r="C5454" s="1" t="s">
        <v>21798</v>
      </c>
      <c r="D5454" s="1" t="s">
        <v>21799</v>
      </c>
      <c r="E5454" s="1" t="s">
        <v>21800</v>
      </c>
      <c r="F5454" s="5">
        <v>1404.62170410156</v>
      </c>
      <c r="G5454" s="5">
        <v>1358.11926269531</v>
      </c>
      <c r="H5454" s="5">
        <v>1426.740234375</v>
      </c>
      <c r="I5454" s="5">
        <v>1396.4937337239564</v>
      </c>
      <c r="J5454" s="5">
        <v>1677.37280273437</v>
      </c>
      <c r="K5454" s="5">
        <v>1564.38073730468</v>
      </c>
      <c r="L5454" s="5">
        <v>1572.50512695312</v>
      </c>
      <c r="M5454" s="5">
        <v>1604.7528889973898</v>
      </c>
      <c r="N5454" s="5">
        <v>1012.93048095703</v>
      </c>
      <c r="O5454" s="5">
        <v>1039.57958984375</v>
      </c>
      <c r="P5454" s="5">
        <v>987.20263671875</v>
      </c>
      <c r="Q5454" s="5">
        <v>1013.2375691731767</v>
      </c>
      <c r="R5454" s="5">
        <v>757.25915527343705</v>
      </c>
      <c r="S5454" s="5">
        <v>751.78405761718705</v>
      </c>
      <c r="T5454" s="5">
        <v>772.57501220703102</v>
      </c>
      <c r="U5454" s="5">
        <v>760.53940836588515</v>
      </c>
      <c r="V5454" s="5">
        <v>898.621337890625</v>
      </c>
      <c r="W5454" s="5">
        <v>899.5087890625</v>
      </c>
      <c r="X5454" s="5">
        <v>830.48883056640602</v>
      </c>
      <c r="Y5454" s="5">
        <v>876.20631917317712</v>
      </c>
      <c r="Z5454" s="5">
        <v>1435.18615722656</v>
      </c>
      <c r="AA5454" s="5">
        <v>1364.76904296875</v>
      </c>
      <c r="AB5454" s="5">
        <v>1411.53723144531</v>
      </c>
      <c r="AC5454" s="5">
        <v>1403.8308105468732</v>
      </c>
      <c r="AD5454" s="5">
        <v>1234.37182617187</v>
      </c>
      <c r="AE5454" s="5">
        <v>1219.25549316406</v>
      </c>
      <c r="AF5454" s="5">
        <v>1255.66943359375</v>
      </c>
      <c r="AG5454" s="5">
        <v>1236.43225097656</v>
      </c>
      <c r="AH5454" s="5">
        <v>1099.44006347656</v>
      </c>
      <c r="AI5454" s="5">
        <v>1067.32592773437</v>
      </c>
      <c r="AJ5454" s="5">
        <v>1063.41247558593</v>
      </c>
      <c r="AK5454" s="5">
        <v>1076.7261555989535</v>
      </c>
      <c r="AL5454" s="5">
        <v>1130.37182617187</v>
      </c>
      <c r="AM5454" s="5">
        <v>1115.73498535156</v>
      </c>
      <c r="AN5454" s="5">
        <v>1133.0322265625</v>
      </c>
      <c r="AO5454" s="5">
        <v>1126.3796793619767</v>
      </c>
      <c r="AP5454" s="5">
        <v>708.81573486328102</v>
      </c>
      <c r="AQ5454" s="5">
        <v>695.24481201171795</v>
      </c>
      <c r="AR5454" s="5">
        <v>737.013671875</v>
      </c>
      <c r="AS5454" s="5">
        <v>713.69140624999966</v>
      </c>
      <c r="AT5454" s="5">
        <v>777.43426513671795</v>
      </c>
      <c r="AU5454" s="5">
        <v>833.868896484375</v>
      </c>
      <c r="AV5454" s="5">
        <v>821.98645019531205</v>
      </c>
      <c r="AW5454" s="5">
        <v>811.09653727213492</v>
      </c>
      <c r="AX5454" s="5">
        <v>731.64483642578102</v>
      </c>
      <c r="AY5454" s="5">
        <v>649.89129638671795</v>
      </c>
      <c r="AZ5454" s="5">
        <v>710.86096191406205</v>
      </c>
      <c r="BA5454" s="5">
        <v>697.46569824218705</v>
      </c>
    </row>
    <row r="5455" spans="1:53" x14ac:dyDescent="0.2">
      <c r="A5455" s="1">
        <v>5452</v>
      </c>
      <c r="B5455" s="1" t="s">
        <v>21801</v>
      </c>
      <c r="C5455" s="1" t="s">
        <v>21802</v>
      </c>
      <c r="D5455" s="1" t="s">
        <v>21803</v>
      </c>
      <c r="E5455" s="1" t="s">
        <v>21804</v>
      </c>
      <c r="F5455" s="5">
        <v>56.990547180175703</v>
      </c>
      <c r="H5455" s="5">
        <v>94.404289245605398</v>
      </c>
      <c r="I5455" s="5">
        <v>75.697418212890554</v>
      </c>
      <c r="N5455" s="5">
        <v>121.73478698730401</v>
      </c>
      <c r="O5455" s="5">
        <v>156.91622924804599</v>
      </c>
      <c r="P5455" s="5">
        <v>111.46437072753901</v>
      </c>
      <c r="Q5455" s="5">
        <v>130.03846232096299</v>
      </c>
      <c r="T5455" s="5">
        <v>137.77728271484301</v>
      </c>
      <c r="U5455" s="5">
        <v>137.77728271484301</v>
      </c>
      <c r="X5455" s="5">
        <v>142.84373474121</v>
      </c>
      <c r="Y5455" s="5">
        <v>142.84373474121</v>
      </c>
      <c r="AD5455" s="5">
        <v>154.61994934082</v>
      </c>
      <c r="AE5455" s="5">
        <v>145.904541015625</v>
      </c>
      <c r="AF5455" s="5">
        <v>116.65264129638599</v>
      </c>
      <c r="AG5455" s="5">
        <v>139.05904388427697</v>
      </c>
      <c r="AH5455" s="5">
        <v>178.16302490234301</v>
      </c>
      <c r="AI5455" s="5">
        <v>173.72764587402301</v>
      </c>
      <c r="AJ5455" s="5">
        <v>124.665435791015</v>
      </c>
      <c r="AK5455" s="5">
        <v>158.85203552246034</v>
      </c>
      <c r="AL5455" s="5">
        <v>125.159858703613</v>
      </c>
      <c r="AM5455" s="5">
        <v>86.418136596679602</v>
      </c>
      <c r="AN5455" s="5">
        <v>93.819305419921804</v>
      </c>
      <c r="AO5455" s="5">
        <v>101.79910024007147</v>
      </c>
      <c r="AR5455" s="5">
        <v>82.669860839843693</v>
      </c>
      <c r="AS5455" s="5">
        <v>82.669860839843693</v>
      </c>
      <c r="AV5455" s="5">
        <v>89.608200073242102</v>
      </c>
      <c r="AW5455" s="5">
        <v>89.608200073242102</v>
      </c>
    </row>
    <row r="5456" spans="1:53" x14ac:dyDescent="0.2">
      <c r="A5456" s="1">
        <v>5453</v>
      </c>
      <c r="B5456" s="1" t="s">
        <v>21805</v>
      </c>
      <c r="C5456" s="1" t="s">
        <v>21806</v>
      </c>
      <c r="D5456" s="1" t="s">
        <v>21807</v>
      </c>
      <c r="E5456" s="1" t="s">
        <v>21808</v>
      </c>
      <c r="F5456" s="5">
        <v>171.10197448730401</v>
      </c>
      <c r="G5456" s="5">
        <v>181.529525756835</v>
      </c>
      <c r="H5456" s="5">
        <v>178.50196838378901</v>
      </c>
      <c r="I5456" s="5">
        <v>177.04448954264271</v>
      </c>
      <c r="J5456" s="5">
        <v>184.37120056152301</v>
      </c>
      <c r="K5456" s="5">
        <v>175.70837402343699</v>
      </c>
      <c r="L5456" s="5">
        <v>168.217849731445</v>
      </c>
      <c r="M5456" s="5">
        <v>176.09914143880167</v>
      </c>
      <c r="N5456" s="5">
        <v>310.65097045898398</v>
      </c>
      <c r="O5456" s="5">
        <v>302.385650634765</v>
      </c>
      <c r="P5456" s="5">
        <v>304.84857177734301</v>
      </c>
      <c r="Q5456" s="5">
        <v>305.96173095703062</v>
      </c>
      <c r="R5456" s="5">
        <v>182.76899719238199</v>
      </c>
      <c r="S5456" s="5">
        <v>199.57659912109301</v>
      </c>
      <c r="T5456" s="5">
        <v>199.98274230957</v>
      </c>
      <c r="U5456" s="5">
        <v>194.10944620768166</v>
      </c>
      <c r="V5456" s="5">
        <v>208.98431396484301</v>
      </c>
      <c r="W5456" s="5">
        <v>205.13761901855401</v>
      </c>
      <c r="X5456" s="5">
        <v>200.63101196289</v>
      </c>
      <c r="Y5456" s="5">
        <v>204.91764831542901</v>
      </c>
      <c r="Z5456" s="5">
        <v>201.22601318359301</v>
      </c>
      <c r="AA5456" s="5">
        <v>199.08413696289</v>
      </c>
      <c r="AB5456" s="5">
        <v>198.403884887695</v>
      </c>
      <c r="AC5456" s="5">
        <v>199.57134501139265</v>
      </c>
      <c r="AD5456" s="5">
        <v>211.07058715820301</v>
      </c>
      <c r="AE5456" s="5">
        <v>226.99198913574199</v>
      </c>
      <c r="AF5456" s="5">
        <v>224.54110717773401</v>
      </c>
      <c r="AG5456" s="5">
        <v>220.86789449055968</v>
      </c>
      <c r="AH5456" s="5">
        <v>199.09213256835901</v>
      </c>
      <c r="AI5456" s="5">
        <v>204.90676879882801</v>
      </c>
      <c r="AJ5456" s="5">
        <v>185.969955444335</v>
      </c>
      <c r="AK5456" s="5">
        <v>196.6562856038407</v>
      </c>
      <c r="AL5456" s="5">
        <v>310.55517578125</v>
      </c>
      <c r="AM5456" s="5">
        <v>304.02386474609301</v>
      </c>
      <c r="AN5456" s="5">
        <v>317.52145385742102</v>
      </c>
      <c r="AO5456" s="5">
        <v>310.70016479492136</v>
      </c>
      <c r="AP5456" s="5">
        <v>180.32492065429599</v>
      </c>
      <c r="AQ5456" s="5">
        <v>196.50050354003901</v>
      </c>
      <c r="AR5456" s="5">
        <v>197.60139465332</v>
      </c>
      <c r="AS5456" s="5">
        <v>191.47560628255167</v>
      </c>
      <c r="AT5456" s="5">
        <v>215.53543090820301</v>
      </c>
      <c r="AU5456" s="5">
        <v>227.212890625</v>
      </c>
      <c r="AV5456" s="5">
        <v>183.58413696289</v>
      </c>
      <c r="AW5456" s="5">
        <v>208.77748616536437</v>
      </c>
      <c r="AX5456" s="5">
        <v>198.00650024414</v>
      </c>
      <c r="AY5456" s="5">
        <v>182.44377136230401</v>
      </c>
      <c r="AZ5456" s="5">
        <v>199.91423034667901</v>
      </c>
      <c r="BA5456" s="5">
        <v>193.45483398437432</v>
      </c>
    </row>
    <row r="5457" spans="1:53" x14ac:dyDescent="0.2">
      <c r="A5457" s="1">
        <v>5454</v>
      </c>
      <c r="B5457" s="1" t="s">
        <v>21809</v>
      </c>
      <c r="C5457" s="1" t="s">
        <v>21810</v>
      </c>
      <c r="D5457" s="1" t="s">
        <v>21811</v>
      </c>
      <c r="E5457" s="1" t="s">
        <v>21812</v>
      </c>
      <c r="F5457" s="5">
        <v>78.410194396972599</v>
      </c>
      <c r="G5457" s="5">
        <v>69.151763916015597</v>
      </c>
      <c r="H5457" s="5">
        <v>60.087505340576101</v>
      </c>
      <c r="I5457" s="5">
        <v>69.216487884521428</v>
      </c>
      <c r="J5457" s="5">
        <v>89.225830078125</v>
      </c>
      <c r="K5457" s="5">
        <v>57.987491607666001</v>
      </c>
      <c r="L5457" s="5">
        <v>70.897232055664006</v>
      </c>
      <c r="M5457" s="5">
        <v>72.703517913818345</v>
      </c>
      <c r="N5457" s="5">
        <v>155.44515991210901</v>
      </c>
      <c r="O5457" s="5">
        <v>140.83386230468699</v>
      </c>
      <c r="P5457" s="5">
        <v>134.33840942382801</v>
      </c>
      <c r="Q5457" s="5">
        <v>143.539143880208</v>
      </c>
      <c r="R5457" s="5">
        <v>89.391059875488196</v>
      </c>
      <c r="S5457" s="5">
        <v>75.431312561035099</v>
      </c>
      <c r="T5457" s="5">
        <v>85.072784423828097</v>
      </c>
      <c r="U5457" s="5">
        <v>83.298385620117131</v>
      </c>
      <c r="V5457" s="5">
        <v>81.614738464355398</v>
      </c>
      <c r="W5457" s="5">
        <v>77.490348815917898</v>
      </c>
      <c r="X5457" s="5">
        <v>77.384948730468693</v>
      </c>
      <c r="Y5457" s="5">
        <v>78.830012003580663</v>
      </c>
      <c r="Z5457" s="5">
        <v>86.482116699218693</v>
      </c>
      <c r="AA5457" s="5">
        <v>82.304504394531193</v>
      </c>
      <c r="AB5457" s="5">
        <v>91.036834716796804</v>
      </c>
      <c r="AC5457" s="5">
        <v>86.607818603515568</v>
      </c>
      <c r="AD5457" s="5">
        <v>53.452640533447202</v>
      </c>
      <c r="AE5457" s="5">
        <v>61.8905639648437</v>
      </c>
      <c r="AF5457" s="5">
        <v>64.657722473144503</v>
      </c>
      <c r="AG5457" s="5">
        <v>60.000308990478466</v>
      </c>
      <c r="AH5457" s="5">
        <v>54.4073486328125</v>
      </c>
      <c r="AI5457" s="5">
        <v>66.495704650878906</v>
      </c>
      <c r="AJ5457" s="5">
        <v>54.678836822509702</v>
      </c>
      <c r="AK5457" s="5">
        <v>58.527296702067041</v>
      </c>
      <c r="AL5457" s="5">
        <v>93.331520080566406</v>
      </c>
      <c r="AM5457" s="5">
        <v>96.780326843261705</v>
      </c>
      <c r="AN5457" s="5">
        <v>111.262878417968</v>
      </c>
      <c r="AO5457" s="5">
        <v>100.45824178059871</v>
      </c>
      <c r="AP5457" s="5">
        <v>74.250419616699205</v>
      </c>
      <c r="AQ5457" s="5">
        <v>70.788780212402301</v>
      </c>
      <c r="AR5457" s="5">
        <v>66.210685729980398</v>
      </c>
      <c r="AS5457" s="5">
        <v>70.416628519693973</v>
      </c>
      <c r="AU5457" s="5">
        <v>140.00308227539</v>
      </c>
      <c r="AW5457" s="5">
        <v>140.00308227539</v>
      </c>
      <c r="AX5457" s="5">
        <v>104.11561584472599</v>
      </c>
      <c r="AY5457" s="5">
        <v>70.523635864257798</v>
      </c>
      <c r="AZ5457" s="5">
        <v>71.526885986328097</v>
      </c>
      <c r="BA5457" s="5">
        <v>82.05537923177063</v>
      </c>
    </row>
    <row r="5458" spans="1:53" x14ac:dyDescent="0.2">
      <c r="A5458" s="1">
        <v>5455</v>
      </c>
      <c r="B5458" s="1" t="s">
        <v>21813</v>
      </c>
      <c r="C5458" s="1" t="s">
        <v>21814</v>
      </c>
      <c r="D5458" s="1" t="s">
        <v>21815</v>
      </c>
      <c r="E5458" s="1" t="s">
        <v>21816</v>
      </c>
      <c r="F5458" s="5">
        <v>161.91522216796801</v>
      </c>
      <c r="G5458" s="5">
        <v>145.029205322265</v>
      </c>
      <c r="H5458" s="5">
        <v>183.57496643066401</v>
      </c>
      <c r="I5458" s="5">
        <v>163.50646464029901</v>
      </c>
      <c r="J5458" s="5">
        <v>143.33320617675699</v>
      </c>
      <c r="K5458" s="5">
        <v>159.19882202148401</v>
      </c>
      <c r="L5458" s="5">
        <v>165.02922058105401</v>
      </c>
      <c r="M5458" s="5">
        <v>155.85374959309834</v>
      </c>
      <c r="N5458" s="5">
        <v>293.06021118164</v>
      </c>
      <c r="O5458" s="5">
        <v>306.36776733398398</v>
      </c>
      <c r="P5458" s="5">
        <v>275.39822387695301</v>
      </c>
      <c r="Q5458" s="5">
        <v>291.60873413085898</v>
      </c>
      <c r="R5458" s="5">
        <v>213.075927734375</v>
      </c>
      <c r="S5458" s="5">
        <v>180.64634704589801</v>
      </c>
      <c r="T5458" s="5">
        <v>187.38203430175699</v>
      </c>
      <c r="U5458" s="5">
        <v>193.70143636067667</v>
      </c>
      <c r="V5458" s="5">
        <v>188.54740905761699</v>
      </c>
      <c r="W5458" s="5">
        <v>177.65972900390599</v>
      </c>
      <c r="X5458" s="5">
        <v>185.22619628906199</v>
      </c>
      <c r="Y5458" s="5">
        <v>183.811111450195</v>
      </c>
      <c r="Z5458" s="5">
        <v>246.72206115722599</v>
      </c>
      <c r="AA5458" s="5">
        <v>214.90898132324199</v>
      </c>
      <c r="AB5458" s="5">
        <v>257.35592651367102</v>
      </c>
      <c r="AC5458" s="5">
        <v>239.66232299804633</v>
      </c>
      <c r="AD5458" s="5">
        <v>139.42428588867099</v>
      </c>
      <c r="AE5458" s="5">
        <v>146.75775146484301</v>
      </c>
      <c r="AF5458" s="5">
        <v>148.60487365722599</v>
      </c>
      <c r="AG5458" s="5">
        <v>144.92897033691335</v>
      </c>
      <c r="AH5458" s="5">
        <v>145.69305419921801</v>
      </c>
      <c r="AI5458" s="5">
        <v>136.37890625</v>
      </c>
      <c r="AJ5458" s="5">
        <v>146.78717041015599</v>
      </c>
      <c r="AK5458" s="5">
        <v>142.95304361979132</v>
      </c>
      <c r="AL5458" s="5">
        <v>250.4609375</v>
      </c>
      <c r="AM5458" s="5">
        <v>248.94609069824199</v>
      </c>
      <c r="AN5458" s="5">
        <v>247.35797119140599</v>
      </c>
      <c r="AO5458" s="5">
        <v>248.92166646321598</v>
      </c>
      <c r="AP5458" s="5">
        <v>135.58729553222599</v>
      </c>
      <c r="AQ5458" s="5">
        <v>143.14581298828099</v>
      </c>
      <c r="AR5458" s="5">
        <v>140.52197265625</v>
      </c>
      <c r="AS5458" s="5">
        <v>139.75169372558568</v>
      </c>
      <c r="AT5458" s="5">
        <v>152.22477722167901</v>
      </c>
      <c r="AU5458" s="5">
        <v>147.53063964843699</v>
      </c>
      <c r="AW5458" s="5">
        <v>149.877708435058</v>
      </c>
      <c r="AX5458" s="5">
        <v>71.690093994140597</v>
      </c>
      <c r="AY5458" s="5">
        <v>101.432662963867</v>
      </c>
      <c r="AZ5458" s="5">
        <v>98.395889282226506</v>
      </c>
      <c r="BA5458" s="5">
        <v>90.506215413411368</v>
      </c>
    </row>
    <row r="5459" spans="1:53" x14ac:dyDescent="0.2">
      <c r="A5459" s="1">
        <v>5456</v>
      </c>
      <c r="B5459" s="1" t="s">
        <v>21817</v>
      </c>
      <c r="C5459" s="1" t="s">
        <v>21818</v>
      </c>
      <c r="D5459" s="1" t="s">
        <v>21819</v>
      </c>
      <c r="E5459" s="1" t="s">
        <v>21820</v>
      </c>
      <c r="F5459" s="5">
        <v>126.72510528564401</v>
      </c>
      <c r="G5459" s="5">
        <v>125.66333770751901</v>
      </c>
      <c r="H5459" s="5">
        <v>145.88464355468699</v>
      </c>
      <c r="I5459" s="5">
        <v>132.75769551594999</v>
      </c>
      <c r="J5459" s="5">
        <v>121.99348449707</v>
      </c>
      <c r="K5459" s="5">
        <v>118.049095153808</v>
      </c>
      <c r="L5459" s="5">
        <v>130.31510925292901</v>
      </c>
      <c r="M5459" s="5">
        <v>123.45256296793566</v>
      </c>
      <c r="N5459" s="5">
        <v>322.78335571289</v>
      </c>
      <c r="O5459" s="5">
        <v>348.20480346679602</v>
      </c>
      <c r="P5459" s="5">
        <v>323.46975708007801</v>
      </c>
      <c r="Q5459" s="5">
        <v>331.48597208658799</v>
      </c>
      <c r="R5459" s="5">
        <v>129.52908325195301</v>
      </c>
      <c r="S5459" s="5">
        <v>127.34105682373</v>
      </c>
      <c r="T5459" s="5">
        <v>147.15081787109301</v>
      </c>
      <c r="U5459" s="5">
        <v>134.67365264892535</v>
      </c>
      <c r="V5459" s="5">
        <v>82.998062133789006</v>
      </c>
      <c r="W5459" s="5">
        <v>79.658676147460895</v>
      </c>
      <c r="X5459" s="5">
        <v>79.265373229980398</v>
      </c>
      <c r="Y5459" s="5">
        <v>80.640703837076771</v>
      </c>
      <c r="Z5459" s="5">
        <v>106.80404663085901</v>
      </c>
      <c r="AA5459" s="5">
        <v>99.395042419433594</v>
      </c>
      <c r="AB5459" s="5">
        <v>115.130157470703</v>
      </c>
      <c r="AC5459" s="5">
        <v>107.10974884033186</v>
      </c>
      <c r="AD5459" s="5">
        <v>109.087715148925</v>
      </c>
      <c r="AE5459" s="5">
        <v>88.356750488281193</v>
      </c>
      <c r="AF5459" s="5">
        <v>110.79045104980401</v>
      </c>
      <c r="AG5459" s="5">
        <v>102.74497222900339</v>
      </c>
      <c r="AH5459" s="5">
        <v>108.30362701416</v>
      </c>
      <c r="AI5459" s="5">
        <v>115.314041137695</v>
      </c>
      <c r="AJ5459" s="5">
        <v>94.538345336914006</v>
      </c>
      <c r="AK5459" s="5">
        <v>106.05200449625634</v>
      </c>
      <c r="AL5459" s="5">
        <v>245.14909362792901</v>
      </c>
      <c r="AM5459" s="5">
        <v>234.25146484375</v>
      </c>
      <c r="AN5459" s="5">
        <v>242.13682556152301</v>
      </c>
      <c r="AO5459" s="5">
        <v>240.51246134440066</v>
      </c>
      <c r="AP5459" s="5">
        <v>107.49909210205</v>
      </c>
      <c r="AQ5459" s="5">
        <v>107.829689025878</v>
      </c>
      <c r="AR5459" s="5">
        <v>98.760177612304602</v>
      </c>
      <c r="AS5459" s="5">
        <v>104.69631958007751</v>
      </c>
      <c r="AT5459" s="5">
        <v>48.015777587890597</v>
      </c>
      <c r="AU5459" s="5">
        <v>118.637794494628</v>
      </c>
      <c r="AV5459" s="5">
        <v>29.0867919921875</v>
      </c>
      <c r="AW5459" s="5">
        <v>65.246788024902031</v>
      </c>
      <c r="AX5459" s="5">
        <v>55.805343627929602</v>
      </c>
      <c r="AY5459" s="5">
        <v>77.095497131347599</v>
      </c>
      <c r="AZ5459" s="5">
        <v>69.302604675292898</v>
      </c>
      <c r="BA5459" s="5">
        <v>67.401148478190024</v>
      </c>
    </row>
    <row r="5460" spans="1:53" x14ac:dyDescent="0.2">
      <c r="A5460" s="1">
        <v>5457</v>
      </c>
      <c r="B5460" s="1" t="s">
        <v>21821</v>
      </c>
      <c r="C5460" s="1" t="s">
        <v>21822</v>
      </c>
      <c r="D5460" s="1" t="s">
        <v>21823</v>
      </c>
      <c r="E5460" s="1" t="s">
        <v>21824</v>
      </c>
      <c r="F5460" s="5">
        <v>334.940185546875</v>
      </c>
      <c r="G5460" s="5">
        <v>387.51446533203102</v>
      </c>
      <c r="H5460" s="5">
        <v>476.27658081054602</v>
      </c>
      <c r="I5460" s="5">
        <v>399.57707722981735</v>
      </c>
      <c r="J5460" s="5">
        <v>351.21298217773398</v>
      </c>
      <c r="K5460" s="5">
        <v>333.04611206054602</v>
      </c>
      <c r="L5460" s="5">
        <v>323.96502685546801</v>
      </c>
      <c r="M5460" s="5">
        <v>336.07470703124932</v>
      </c>
      <c r="N5460" s="5">
        <v>681.310791015625</v>
      </c>
      <c r="O5460" s="5">
        <v>717.811767578125</v>
      </c>
      <c r="P5460" s="5">
        <v>734.85845947265602</v>
      </c>
      <c r="Q5460" s="5">
        <v>711.32700602213538</v>
      </c>
      <c r="R5460" s="5">
        <v>587.996337890625</v>
      </c>
      <c r="S5460" s="5">
        <v>547.11590576171795</v>
      </c>
      <c r="T5460" s="5">
        <v>596.93688964843705</v>
      </c>
      <c r="U5460" s="5">
        <v>577.34971110025992</v>
      </c>
      <c r="V5460" s="5">
        <v>505.241943359375</v>
      </c>
      <c r="W5460" s="5">
        <v>472.67874145507801</v>
      </c>
      <c r="X5460" s="5">
        <v>461.90289306640602</v>
      </c>
      <c r="Y5460" s="5">
        <v>479.94119262695295</v>
      </c>
      <c r="Z5460" s="5">
        <v>447.12802124023398</v>
      </c>
      <c r="AA5460" s="5">
        <v>486.26101684570301</v>
      </c>
      <c r="AB5460" s="5">
        <v>459.45419311523398</v>
      </c>
      <c r="AC5460" s="5">
        <v>464.28107706705697</v>
      </c>
      <c r="AD5460" s="5">
        <v>284.08090209960898</v>
      </c>
      <c r="AE5460" s="5">
        <v>276.59542846679602</v>
      </c>
      <c r="AF5460" s="5">
        <v>336.15051269531199</v>
      </c>
      <c r="AG5460" s="5">
        <v>298.942281087239</v>
      </c>
      <c r="AH5460" s="5">
        <v>270.46401977539</v>
      </c>
      <c r="AI5460" s="5">
        <v>226.17922973632801</v>
      </c>
      <c r="AJ5460" s="5">
        <v>258.01040649414</v>
      </c>
      <c r="AK5460" s="5">
        <v>251.55121866861933</v>
      </c>
      <c r="AL5460" s="5">
        <v>603.02410888671795</v>
      </c>
      <c r="AM5460" s="5">
        <v>635.973388671875</v>
      </c>
      <c r="AN5460" s="5">
        <v>629.85699462890602</v>
      </c>
      <c r="AO5460" s="5">
        <v>622.95149739583292</v>
      </c>
      <c r="AP5460" s="5">
        <v>291.85827636718699</v>
      </c>
      <c r="AQ5460" s="5">
        <v>339.47348022460898</v>
      </c>
      <c r="AR5460" s="5">
        <v>338.094635009765</v>
      </c>
      <c r="AS5460" s="5">
        <v>323.14213053385362</v>
      </c>
      <c r="AT5460" s="5">
        <v>423.14242553710898</v>
      </c>
      <c r="AU5460" s="5">
        <v>861.5791015625</v>
      </c>
      <c r="AV5460" s="5">
        <v>449.88885498046801</v>
      </c>
      <c r="AW5460" s="5">
        <v>578.20346069335903</v>
      </c>
      <c r="AX5460" s="5">
        <v>381.75143432617102</v>
      </c>
      <c r="AY5460" s="5">
        <v>264.09646606445301</v>
      </c>
      <c r="AZ5460" s="5">
        <v>212.74375915527301</v>
      </c>
      <c r="BA5460" s="5">
        <v>286.19721984863236</v>
      </c>
    </row>
    <row r="5461" spans="1:53" x14ac:dyDescent="0.2">
      <c r="A5461" s="1">
        <v>5458</v>
      </c>
      <c r="B5461" s="1" t="s">
        <v>21825</v>
      </c>
      <c r="C5461" s="1" t="s">
        <v>21826</v>
      </c>
      <c r="D5461" s="1" t="s">
        <v>21827</v>
      </c>
      <c r="E5461" s="1" t="s">
        <v>21828</v>
      </c>
      <c r="F5461" s="5">
        <v>69.459419250488196</v>
      </c>
      <c r="G5461" s="5">
        <v>71.280960083007798</v>
      </c>
      <c r="H5461" s="5">
        <v>72.744194030761705</v>
      </c>
      <c r="I5461" s="5">
        <v>71.161524454752566</v>
      </c>
      <c r="J5461" s="5">
        <v>72.428337097167898</v>
      </c>
      <c r="K5461" s="5">
        <v>68.840873718261705</v>
      </c>
      <c r="L5461" s="5">
        <v>72.432350158691406</v>
      </c>
      <c r="M5461" s="5">
        <v>71.233853658040331</v>
      </c>
      <c r="N5461" s="5">
        <v>197.29508972167901</v>
      </c>
      <c r="O5461" s="5">
        <v>221.26991271972599</v>
      </c>
      <c r="P5461" s="5">
        <v>186.62495422363199</v>
      </c>
      <c r="Q5461" s="5">
        <v>201.72998555501235</v>
      </c>
      <c r="R5461" s="5">
        <v>68.239593505859304</v>
      </c>
      <c r="S5461" s="5">
        <v>75.517860412597599</v>
      </c>
      <c r="T5461" s="5">
        <v>75.918472290039006</v>
      </c>
      <c r="U5461" s="5">
        <v>73.225308736165303</v>
      </c>
      <c r="V5461" s="5">
        <v>65.207466125488196</v>
      </c>
      <c r="W5461" s="5">
        <v>77.1611328125</v>
      </c>
      <c r="X5461" s="5">
        <v>69.336509704589801</v>
      </c>
      <c r="Y5461" s="5">
        <v>70.568369547526004</v>
      </c>
      <c r="Z5461" s="5">
        <v>77.108749389648395</v>
      </c>
      <c r="AA5461" s="5">
        <v>66.574523925781193</v>
      </c>
      <c r="AB5461" s="5">
        <v>77.139495849609304</v>
      </c>
      <c r="AC5461" s="5">
        <v>73.607589721679631</v>
      </c>
      <c r="AD5461" s="5">
        <v>79.631492614746094</v>
      </c>
      <c r="AE5461" s="5">
        <v>90.958938598632798</v>
      </c>
      <c r="AF5461" s="5">
        <v>105.705642700195</v>
      </c>
      <c r="AG5461" s="5">
        <v>92.098691304524621</v>
      </c>
      <c r="AH5461" s="5">
        <v>92.462661743164006</v>
      </c>
      <c r="AI5461" s="5">
        <v>109.011169433593</v>
      </c>
      <c r="AJ5461" s="5">
        <v>100.26463317871</v>
      </c>
      <c r="AK5461" s="5">
        <v>100.57948811848901</v>
      </c>
      <c r="AL5461" s="5">
        <v>185.40573120117099</v>
      </c>
      <c r="AM5461" s="5">
        <v>199.74139404296801</v>
      </c>
      <c r="AN5461" s="5">
        <v>193.194580078125</v>
      </c>
      <c r="AO5461" s="5">
        <v>192.78056844075468</v>
      </c>
      <c r="AP5461" s="5">
        <v>84.373298645019503</v>
      </c>
      <c r="AQ5461" s="5">
        <v>79.166664123535099</v>
      </c>
      <c r="AR5461" s="5">
        <v>87.649917602539006</v>
      </c>
      <c r="AS5461" s="5">
        <v>83.729960123697865</v>
      </c>
      <c r="AT5461" s="5">
        <v>111.83137512207</v>
      </c>
      <c r="AU5461" s="5">
        <v>109.83512878417901</v>
      </c>
      <c r="AV5461" s="5">
        <v>88.859748840332003</v>
      </c>
      <c r="AW5461" s="5">
        <v>103.508750915527</v>
      </c>
      <c r="AX5461" s="5">
        <v>57.9580078125</v>
      </c>
      <c r="AY5461" s="5">
        <v>50.657234191894503</v>
      </c>
      <c r="AZ5461" s="5">
        <v>59.726612091064403</v>
      </c>
      <c r="BA5461" s="5">
        <v>56.113951365152964</v>
      </c>
    </row>
    <row r="5462" spans="1:53" x14ac:dyDescent="0.2">
      <c r="A5462" s="1">
        <v>5459</v>
      </c>
      <c r="B5462" s="1" t="s">
        <v>21829</v>
      </c>
      <c r="C5462" s="1" t="s">
        <v>21830</v>
      </c>
      <c r="D5462" s="1" t="s">
        <v>21831</v>
      </c>
      <c r="E5462" s="1" t="s">
        <v>21832</v>
      </c>
      <c r="F5462" s="5">
        <v>85.945205688476506</v>
      </c>
      <c r="G5462" s="5">
        <v>104.76569366455</v>
      </c>
      <c r="H5462" s="5">
        <v>108.267127990722</v>
      </c>
      <c r="I5462" s="5">
        <v>99.659342447916174</v>
      </c>
      <c r="J5462" s="5">
        <v>125.64096069335901</v>
      </c>
      <c r="K5462" s="5">
        <v>95.808967590332003</v>
      </c>
      <c r="L5462" s="5">
        <v>97.467193603515597</v>
      </c>
      <c r="M5462" s="5">
        <v>106.30570729573553</v>
      </c>
      <c r="N5462" s="5">
        <v>136.39192199707</v>
      </c>
      <c r="O5462" s="5">
        <v>122.84839630126901</v>
      </c>
      <c r="P5462" s="5">
        <v>120.286911010742</v>
      </c>
      <c r="Q5462" s="5">
        <v>126.50907643636033</v>
      </c>
      <c r="R5462" s="5">
        <v>96.173248291015597</v>
      </c>
      <c r="S5462" s="5">
        <v>104.94767761230401</v>
      </c>
      <c r="T5462" s="5">
        <v>97.252555847167898</v>
      </c>
      <c r="U5462" s="5">
        <v>99.457827250162495</v>
      </c>
      <c r="V5462" s="5">
        <v>84.903396606445298</v>
      </c>
      <c r="W5462" s="5">
        <v>79.630630493164006</v>
      </c>
      <c r="X5462" s="5">
        <v>71.576187133789006</v>
      </c>
      <c r="Y5462" s="5">
        <v>78.703404744466113</v>
      </c>
      <c r="Z5462" s="5">
        <v>99.157478332519503</v>
      </c>
      <c r="AA5462" s="5">
        <v>109.57125854492099</v>
      </c>
      <c r="AB5462" s="5">
        <v>100.699821472167</v>
      </c>
      <c r="AC5462" s="5">
        <v>103.1428527832025</v>
      </c>
      <c r="AD5462" s="5">
        <v>97.599807739257798</v>
      </c>
      <c r="AE5462" s="5">
        <v>111.72151947021401</v>
      </c>
      <c r="AF5462" s="5">
        <v>128.53598022460901</v>
      </c>
      <c r="AG5462" s="5">
        <v>112.61910247802693</v>
      </c>
      <c r="AH5462" s="5">
        <v>120.47588348388599</v>
      </c>
      <c r="AI5462" s="5">
        <v>107.35328674316401</v>
      </c>
      <c r="AJ5462" s="5">
        <v>112.857780456542</v>
      </c>
      <c r="AK5462" s="5">
        <v>113.56231689453067</v>
      </c>
      <c r="AL5462" s="5">
        <v>97.986457824707003</v>
      </c>
      <c r="AM5462" s="5">
        <v>93.271339416503906</v>
      </c>
      <c r="AN5462" s="5">
        <v>93.385429382324205</v>
      </c>
      <c r="AO5462" s="5">
        <v>94.881075541178362</v>
      </c>
      <c r="AP5462" s="5">
        <v>104.337348937988</v>
      </c>
      <c r="AQ5462" s="5">
        <v>113.664161682128</v>
      </c>
      <c r="AR5462" s="5">
        <v>107.83284759521401</v>
      </c>
      <c r="AS5462" s="5">
        <v>108.61145273844333</v>
      </c>
      <c r="AT5462" s="5">
        <v>97.801887512207003</v>
      </c>
      <c r="AU5462" s="5">
        <v>116.994132995605</v>
      </c>
      <c r="AV5462" s="5">
        <v>96.057632446289006</v>
      </c>
      <c r="AW5462" s="5">
        <v>103.61788431803366</v>
      </c>
      <c r="AX5462" s="5">
        <v>67.81787109375</v>
      </c>
      <c r="AY5462" s="5">
        <v>77.840461730957003</v>
      </c>
      <c r="AZ5462" s="5">
        <v>84.408210754394503</v>
      </c>
      <c r="BA5462" s="5">
        <v>76.688847859700502</v>
      </c>
    </row>
    <row r="5463" spans="1:53" x14ac:dyDescent="0.2">
      <c r="A5463" s="1">
        <v>5460</v>
      </c>
      <c r="B5463" s="1" t="s">
        <v>21833</v>
      </c>
      <c r="C5463" s="1" t="s">
        <v>21834</v>
      </c>
      <c r="D5463" s="1" t="s">
        <v>21835</v>
      </c>
      <c r="E5463" s="1" t="s">
        <v>21836</v>
      </c>
      <c r="F5463" s="5">
        <v>169.36933898925699</v>
      </c>
      <c r="G5463" s="5">
        <v>170.40249633789</v>
      </c>
      <c r="H5463" s="5">
        <v>167.389389038085</v>
      </c>
      <c r="I5463" s="5">
        <v>169.05374145507733</v>
      </c>
      <c r="J5463" s="5">
        <v>159.47799682617099</v>
      </c>
      <c r="K5463" s="5">
        <v>155.11538696289</v>
      </c>
      <c r="L5463" s="5">
        <v>148.99288940429599</v>
      </c>
      <c r="M5463" s="5">
        <v>154.52875773111899</v>
      </c>
      <c r="N5463" s="5">
        <v>109.17844390869099</v>
      </c>
      <c r="O5463" s="5">
        <v>121.27474975585901</v>
      </c>
      <c r="P5463" s="5">
        <v>127.690536499023</v>
      </c>
      <c r="Q5463" s="5">
        <v>119.38124338785765</v>
      </c>
      <c r="R5463" s="5">
        <v>121.310371398925</v>
      </c>
      <c r="S5463" s="5">
        <v>130.72215270996</v>
      </c>
      <c r="T5463" s="5">
        <v>115.89019775390599</v>
      </c>
      <c r="U5463" s="5">
        <v>122.64090728759702</v>
      </c>
      <c r="V5463" s="5">
        <v>96.897010803222599</v>
      </c>
      <c r="W5463" s="5">
        <v>104.03439331054599</v>
      </c>
      <c r="X5463" s="5">
        <v>88.880676269531193</v>
      </c>
      <c r="Y5463" s="5">
        <v>96.604026794433253</v>
      </c>
      <c r="Z5463" s="5">
        <v>146.55734252929599</v>
      </c>
      <c r="AA5463" s="5">
        <v>150.85151672363199</v>
      </c>
      <c r="AB5463" s="5">
        <v>143.89271545410099</v>
      </c>
      <c r="AC5463" s="5">
        <v>147.10052490234298</v>
      </c>
      <c r="AD5463" s="5">
        <v>146.10598754882801</v>
      </c>
      <c r="AE5463" s="5">
        <v>166.96400451660099</v>
      </c>
      <c r="AF5463" s="5">
        <v>160.08534240722599</v>
      </c>
      <c r="AG5463" s="5">
        <v>157.71844482421832</v>
      </c>
      <c r="AH5463" s="5">
        <v>168.38000488281199</v>
      </c>
      <c r="AI5463" s="5">
        <v>154.99142456054599</v>
      </c>
      <c r="AJ5463" s="5">
        <v>158.67224121093699</v>
      </c>
      <c r="AK5463" s="5">
        <v>160.68122355143166</v>
      </c>
      <c r="AL5463" s="5">
        <v>101.58078002929599</v>
      </c>
      <c r="AM5463" s="5">
        <v>97.006736755371094</v>
      </c>
      <c r="AN5463" s="5">
        <v>80.237709045410099</v>
      </c>
      <c r="AO5463" s="5">
        <v>92.941741943359077</v>
      </c>
      <c r="AP5463" s="5">
        <v>113.14778900146401</v>
      </c>
      <c r="AQ5463" s="5">
        <v>122.53546142578099</v>
      </c>
      <c r="AR5463" s="5">
        <v>111.725090026855</v>
      </c>
      <c r="AS5463" s="5">
        <v>115.80278015136668</v>
      </c>
      <c r="AT5463" s="5">
        <v>137.13716125488199</v>
      </c>
      <c r="AU5463" s="5">
        <v>151.97106933593699</v>
      </c>
      <c r="AV5463" s="5">
        <v>128.69308471679599</v>
      </c>
      <c r="AW5463" s="5">
        <v>139.2671051025383</v>
      </c>
      <c r="AX5463" s="5">
        <v>150.40724182128901</v>
      </c>
      <c r="AY5463" s="5">
        <v>152.021072387695</v>
      </c>
      <c r="AZ5463" s="5">
        <v>134.65211486816401</v>
      </c>
      <c r="BA5463" s="5">
        <v>145.69347635904936</v>
      </c>
    </row>
    <row r="5464" spans="1:53" x14ac:dyDescent="0.2">
      <c r="A5464" s="1">
        <v>5461</v>
      </c>
      <c r="B5464" s="1" t="s">
        <v>21837</v>
      </c>
      <c r="C5464" s="1" t="s">
        <v>21838</v>
      </c>
      <c r="D5464" s="1" t="s">
        <v>21839</v>
      </c>
      <c r="E5464" s="1" t="s">
        <v>21840</v>
      </c>
      <c r="F5464" s="5">
        <v>443.70947265625</v>
      </c>
      <c r="G5464" s="5">
        <v>467.90914916992102</v>
      </c>
      <c r="H5464" s="5">
        <v>476.87835693359301</v>
      </c>
      <c r="I5464" s="5">
        <v>462.83232625325468</v>
      </c>
      <c r="J5464" s="5">
        <v>512.67541503906205</v>
      </c>
      <c r="K5464" s="5">
        <v>521.66784667968705</v>
      </c>
      <c r="L5464" s="5">
        <v>487.446533203125</v>
      </c>
      <c r="M5464" s="5">
        <v>507.26326497395803</v>
      </c>
      <c r="N5464" s="5">
        <v>588.14337158203102</v>
      </c>
      <c r="O5464" s="5">
        <v>604.31970214843705</v>
      </c>
      <c r="P5464" s="5">
        <v>601.98297119140602</v>
      </c>
      <c r="Q5464" s="5">
        <v>598.14868164062466</v>
      </c>
      <c r="R5464" s="5">
        <v>485.86666870117102</v>
      </c>
      <c r="S5464" s="5">
        <v>482.18524169921801</v>
      </c>
      <c r="T5464" s="5">
        <v>492.25573730468699</v>
      </c>
      <c r="U5464" s="5">
        <v>486.76921590169201</v>
      </c>
      <c r="V5464" s="5">
        <v>527.32141113281205</v>
      </c>
      <c r="W5464" s="5">
        <v>548.269287109375</v>
      </c>
      <c r="X5464" s="5">
        <v>543.66644287109295</v>
      </c>
      <c r="Y5464" s="5">
        <v>539.7523803710933</v>
      </c>
      <c r="Z5464" s="5">
        <v>666.95556640625</v>
      </c>
      <c r="AA5464" s="5">
        <v>640.18048095703102</v>
      </c>
      <c r="AB5464" s="5">
        <v>639.36657714843705</v>
      </c>
      <c r="AC5464" s="5">
        <v>648.83420817057265</v>
      </c>
      <c r="AD5464" s="5">
        <v>710.14471435546795</v>
      </c>
      <c r="AE5464" s="5">
        <v>681.86932373046795</v>
      </c>
      <c r="AF5464" s="5">
        <v>676.30480957031205</v>
      </c>
      <c r="AG5464" s="5">
        <v>689.43961588541606</v>
      </c>
      <c r="AH5464" s="5">
        <v>789.41241455078102</v>
      </c>
      <c r="AI5464" s="5">
        <v>786.947509765625</v>
      </c>
      <c r="AJ5464" s="5">
        <v>770.74377441406205</v>
      </c>
      <c r="AK5464" s="5">
        <v>782.36789957682265</v>
      </c>
      <c r="AL5464" s="5">
        <v>1234.38940429687</v>
      </c>
      <c r="AM5464" s="5">
        <v>1212.51831054687</v>
      </c>
      <c r="AN5464" s="5">
        <v>1180.87536621093</v>
      </c>
      <c r="AO5464" s="5">
        <v>1209.2610270182233</v>
      </c>
      <c r="AP5464" s="5">
        <v>1197.57543945312</v>
      </c>
      <c r="AQ5464" s="5">
        <v>1192.54931640625</v>
      </c>
      <c r="AR5464" s="5">
        <v>1189.69519042968</v>
      </c>
      <c r="AS5464" s="5">
        <v>1193.2733154296832</v>
      </c>
      <c r="AT5464" s="5">
        <v>983.87268066406205</v>
      </c>
      <c r="AU5464" s="5">
        <v>988.22906494140602</v>
      </c>
      <c r="AV5464" s="5">
        <v>990.678955078125</v>
      </c>
      <c r="AW5464" s="5">
        <v>987.59356689453091</v>
      </c>
      <c r="AX5464" s="5">
        <v>1147.65222167968</v>
      </c>
      <c r="AY5464" s="5">
        <v>1153.11730957031</v>
      </c>
      <c r="AZ5464" s="5">
        <v>1147.90747070312</v>
      </c>
      <c r="BA5464" s="5">
        <v>1149.5590006510367</v>
      </c>
    </row>
    <row r="5465" spans="1:53" x14ac:dyDescent="0.2">
      <c r="A5465" s="1">
        <v>5462</v>
      </c>
      <c r="B5465" s="1" t="s">
        <v>21841</v>
      </c>
      <c r="C5465" s="1" t="s">
        <v>21842</v>
      </c>
      <c r="D5465" s="1" t="s">
        <v>21843</v>
      </c>
      <c r="E5465" s="1" t="s">
        <v>21844</v>
      </c>
      <c r="F5465" s="5">
        <v>199.19924926757801</v>
      </c>
      <c r="G5465" s="5">
        <v>189.174072265625</v>
      </c>
      <c r="H5465" s="5">
        <v>194.12142944335901</v>
      </c>
      <c r="I5465" s="5">
        <v>194.16491699218736</v>
      </c>
      <c r="J5465" s="5">
        <v>196.91084289550699</v>
      </c>
      <c r="K5465" s="5">
        <v>167.86981201171801</v>
      </c>
      <c r="L5465" s="5">
        <v>190.45231628417901</v>
      </c>
      <c r="M5465" s="5">
        <v>185.07765706380133</v>
      </c>
      <c r="N5465" s="5">
        <v>300.55023193359301</v>
      </c>
      <c r="O5465" s="5">
        <v>311.27917480468699</v>
      </c>
      <c r="P5465" s="5">
        <v>322.92660522460898</v>
      </c>
      <c r="Q5465" s="5">
        <v>311.58533732096299</v>
      </c>
      <c r="R5465" s="5">
        <v>219.34312438964801</v>
      </c>
      <c r="S5465" s="5">
        <v>226.84475708007801</v>
      </c>
      <c r="T5465" s="5">
        <v>214.78010559082</v>
      </c>
      <c r="U5465" s="5">
        <v>220.32266235351531</v>
      </c>
      <c r="V5465" s="5">
        <v>196.38291931152301</v>
      </c>
      <c r="W5465" s="5">
        <v>201.26080322265599</v>
      </c>
      <c r="X5465" s="5">
        <v>208.26412963867099</v>
      </c>
      <c r="Y5465" s="5">
        <v>201.96928405761665</v>
      </c>
      <c r="Z5465" s="5">
        <v>218.25640869140599</v>
      </c>
      <c r="AA5465" s="5">
        <v>227.16354370117099</v>
      </c>
      <c r="AB5465" s="5">
        <v>184.53761291503901</v>
      </c>
      <c r="AC5465" s="5">
        <v>209.98585510253869</v>
      </c>
      <c r="AD5465" s="5">
        <v>199.45664978027301</v>
      </c>
      <c r="AE5465" s="5">
        <v>180.22335815429599</v>
      </c>
      <c r="AF5465" s="5">
        <v>194.50254821777301</v>
      </c>
      <c r="AG5465" s="5">
        <v>191.39418538411402</v>
      </c>
      <c r="AH5465" s="5">
        <v>200.18930053710901</v>
      </c>
      <c r="AI5465" s="5">
        <v>188.322998046875</v>
      </c>
      <c r="AJ5465" s="5">
        <v>199.810287475585</v>
      </c>
      <c r="AK5465" s="5">
        <v>196.10752868652301</v>
      </c>
      <c r="AL5465" s="5">
        <v>303.13488769531199</v>
      </c>
      <c r="AM5465" s="5">
        <v>295.08432006835898</v>
      </c>
      <c r="AN5465" s="5">
        <v>292.60174560546801</v>
      </c>
      <c r="AO5465" s="5">
        <v>296.94031778971299</v>
      </c>
      <c r="AP5465" s="5">
        <v>195.72775268554599</v>
      </c>
      <c r="AQ5465" s="5">
        <v>190.17610168457</v>
      </c>
      <c r="AR5465" s="5">
        <v>211.81834411621</v>
      </c>
      <c r="AS5465" s="5">
        <v>199.24073282877532</v>
      </c>
      <c r="AT5465" s="5">
        <v>221.98593139648401</v>
      </c>
      <c r="AU5465" s="5">
        <v>212.71293640136699</v>
      </c>
      <c r="AV5465" s="5">
        <v>282.70419311523398</v>
      </c>
      <c r="AW5465" s="5">
        <v>239.134353637695</v>
      </c>
      <c r="AX5465" s="5">
        <v>224.96879577636699</v>
      </c>
      <c r="AY5465" s="5">
        <v>224.29852294921801</v>
      </c>
      <c r="AZ5465" s="5">
        <v>214.98258972167901</v>
      </c>
      <c r="BA5465" s="5">
        <v>221.41663614908802</v>
      </c>
    </row>
    <row r="5466" spans="1:53" x14ac:dyDescent="0.2">
      <c r="A5466" s="1">
        <v>5463</v>
      </c>
      <c r="B5466" s="1" t="s">
        <v>21845</v>
      </c>
      <c r="C5466" s="1" t="s">
        <v>21846</v>
      </c>
      <c r="D5466" s="1" t="s">
        <v>21847</v>
      </c>
      <c r="E5466" s="1" t="s">
        <v>21848</v>
      </c>
      <c r="F5466" s="5">
        <v>485.98583984375</v>
      </c>
      <c r="G5466" s="5">
        <v>497.46932983398398</v>
      </c>
      <c r="H5466" s="5">
        <v>512.15130615234295</v>
      </c>
      <c r="I5466" s="5">
        <v>498.53549194335892</v>
      </c>
      <c r="J5466" s="5">
        <v>598.52502441406205</v>
      </c>
      <c r="K5466" s="5">
        <v>522.62805175781205</v>
      </c>
      <c r="L5466" s="5">
        <v>561.85052490234295</v>
      </c>
      <c r="M5466" s="5">
        <v>561.00120035807231</v>
      </c>
      <c r="N5466" s="5">
        <v>312.57940673828102</v>
      </c>
      <c r="O5466" s="5">
        <v>321.32345581054602</v>
      </c>
      <c r="P5466" s="5">
        <v>306.45822143554602</v>
      </c>
      <c r="Q5466" s="5">
        <v>313.45369466145763</v>
      </c>
      <c r="R5466" s="5">
        <v>435.96179199218699</v>
      </c>
      <c r="S5466" s="5">
        <v>444.44110107421801</v>
      </c>
      <c r="T5466" s="5">
        <v>432.54574584960898</v>
      </c>
      <c r="U5466" s="5">
        <v>437.64954630533799</v>
      </c>
      <c r="V5466" s="5">
        <v>518.28216552734295</v>
      </c>
      <c r="W5466" s="5">
        <v>484.511962890625</v>
      </c>
      <c r="X5466" s="5">
        <v>461.98486328125</v>
      </c>
      <c r="Y5466" s="5">
        <v>488.25966389973928</v>
      </c>
      <c r="Z5466" s="5">
        <v>727.55096435546795</v>
      </c>
      <c r="AA5466" s="5">
        <v>611.90234375</v>
      </c>
      <c r="AB5466" s="5">
        <v>650.34112548828102</v>
      </c>
      <c r="AC5466" s="5">
        <v>663.26481119791629</v>
      </c>
      <c r="AD5466" s="5">
        <v>710.82556152343705</v>
      </c>
      <c r="AE5466" s="5">
        <v>679.30212402343705</v>
      </c>
      <c r="AF5466" s="5">
        <v>749.112548828125</v>
      </c>
      <c r="AG5466" s="5">
        <v>713.08007812499966</v>
      </c>
      <c r="AH5466" s="5">
        <v>613.796875</v>
      </c>
      <c r="AI5466" s="5">
        <v>678.62841796875</v>
      </c>
      <c r="AJ5466" s="5">
        <v>664.60345458984295</v>
      </c>
      <c r="AK5466" s="5">
        <v>652.34291585286428</v>
      </c>
      <c r="AL5466" s="5">
        <v>316.80630493164</v>
      </c>
      <c r="AM5466" s="5">
        <v>350.48355102539</v>
      </c>
      <c r="AN5466" s="5">
        <v>351.11520385742102</v>
      </c>
      <c r="AO5466" s="5">
        <v>339.46835327148369</v>
      </c>
      <c r="AP5466" s="5">
        <v>492.91726684570301</v>
      </c>
      <c r="AQ5466" s="5">
        <v>479.13888549804602</v>
      </c>
      <c r="AR5466" s="5">
        <v>494.140625</v>
      </c>
      <c r="AS5466" s="5">
        <v>488.73225911458303</v>
      </c>
      <c r="AT5466" s="5">
        <v>588.50305175781205</v>
      </c>
      <c r="AU5466" s="5">
        <v>609.46398925781205</v>
      </c>
      <c r="AV5466" s="5">
        <v>515.33026123046795</v>
      </c>
      <c r="AW5466" s="5">
        <v>571.09910074869731</v>
      </c>
      <c r="AX5466" s="5">
        <v>528.637939453125</v>
      </c>
      <c r="AY5466" s="5">
        <v>543.05432128906205</v>
      </c>
      <c r="AZ5466" s="5">
        <v>568.54229736328102</v>
      </c>
      <c r="BA5466" s="5">
        <v>546.74485270182265</v>
      </c>
    </row>
    <row r="5467" spans="1:53" x14ac:dyDescent="0.2">
      <c r="A5467" s="1">
        <v>5464</v>
      </c>
      <c r="B5467" s="1" t="s">
        <v>21849</v>
      </c>
      <c r="C5467" s="1" t="s">
        <v>21850</v>
      </c>
      <c r="D5467" s="1" t="s">
        <v>21851</v>
      </c>
      <c r="E5467" s="1" t="s">
        <v>21852</v>
      </c>
      <c r="F5467" s="5">
        <v>229.917236328125</v>
      </c>
      <c r="G5467" s="5">
        <v>189.92510986328099</v>
      </c>
      <c r="H5467" s="5">
        <v>198.54454040527301</v>
      </c>
      <c r="I5467" s="5">
        <v>206.12896219889299</v>
      </c>
      <c r="J5467" s="5">
        <v>228.52203369140599</v>
      </c>
      <c r="K5467" s="5">
        <v>169.41786193847599</v>
      </c>
      <c r="L5467" s="5">
        <v>217.86520385742099</v>
      </c>
      <c r="M5467" s="5">
        <v>205.26836649576765</v>
      </c>
      <c r="N5467" s="5">
        <v>498.77517700195301</v>
      </c>
      <c r="O5467" s="5">
        <v>503.49078369140602</v>
      </c>
      <c r="P5467" s="5">
        <v>492.23596191406199</v>
      </c>
      <c r="Q5467" s="5">
        <v>498.16730753580697</v>
      </c>
      <c r="R5467" s="5">
        <v>273.053619384765</v>
      </c>
      <c r="S5467" s="5">
        <v>188.20518493652301</v>
      </c>
      <c r="T5467" s="5">
        <v>303.18835449218699</v>
      </c>
      <c r="U5467" s="5">
        <v>254.81571960449165</v>
      </c>
      <c r="V5467" s="5">
        <v>234.395416259765</v>
      </c>
      <c r="W5467" s="5">
        <v>247.78053283691401</v>
      </c>
      <c r="X5467" s="5">
        <v>276.63000488281199</v>
      </c>
      <c r="Y5467" s="5">
        <v>252.93531799316369</v>
      </c>
      <c r="Z5467" s="5">
        <v>244.76319885253901</v>
      </c>
      <c r="AA5467" s="5">
        <v>229.04547119140599</v>
      </c>
      <c r="AB5467" s="5">
        <v>226.82188415527301</v>
      </c>
      <c r="AC5467" s="5">
        <v>233.54351806640599</v>
      </c>
      <c r="AD5467" s="5">
        <v>264.64083862304602</v>
      </c>
      <c r="AE5467" s="5">
        <v>201.25465393066401</v>
      </c>
      <c r="AF5467" s="5">
        <v>164.23548889160099</v>
      </c>
      <c r="AG5467" s="5">
        <v>210.04366048177033</v>
      </c>
      <c r="AH5467" s="5">
        <v>203.16830444335901</v>
      </c>
      <c r="AI5467" s="5">
        <v>228.710845947265</v>
      </c>
      <c r="AJ5467" s="5">
        <v>233.30357360839801</v>
      </c>
      <c r="AK5467" s="5">
        <v>221.72757466634064</v>
      </c>
      <c r="AL5467" s="5">
        <v>388.36343383789</v>
      </c>
      <c r="AM5467" s="5">
        <v>465.77984619140602</v>
      </c>
      <c r="AN5467" s="5">
        <v>404.85324096679602</v>
      </c>
      <c r="AO5467" s="5">
        <v>419.66550699869731</v>
      </c>
      <c r="AP5467" s="5">
        <v>284.10003662109301</v>
      </c>
      <c r="AQ5467" s="5">
        <v>285.97763061523398</v>
      </c>
      <c r="AR5467" s="5">
        <v>273.39630126953102</v>
      </c>
      <c r="AS5467" s="5">
        <v>281.15798950195267</v>
      </c>
      <c r="AT5467" s="5">
        <v>328.78582763671801</v>
      </c>
      <c r="AU5467" s="5">
        <v>222.87870788574199</v>
      </c>
      <c r="AV5467" s="5">
        <v>174.60508728027301</v>
      </c>
      <c r="AW5467" s="5">
        <v>242.08987426757767</v>
      </c>
      <c r="AX5467" s="5">
        <v>264.49874877929602</v>
      </c>
      <c r="AY5467" s="5">
        <v>248.56913757324199</v>
      </c>
      <c r="AZ5467" s="5">
        <v>261.254638671875</v>
      </c>
      <c r="BA5467" s="5">
        <v>258.10750834147103</v>
      </c>
    </row>
    <row r="5468" spans="1:53" x14ac:dyDescent="0.2">
      <c r="A5468" s="1">
        <v>5465</v>
      </c>
      <c r="B5468" s="1" t="s">
        <v>21853</v>
      </c>
      <c r="C5468" s="1" t="s">
        <v>21854</v>
      </c>
      <c r="D5468" s="1" t="s">
        <v>21855</v>
      </c>
      <c r="E5468" s="1" t="s">
        <v>21856</v>
      </c>
      <c r="F5468" s="5">
        <v>110.07451629638599</v>
      </c>
      <c r="I5468" s="5">
        <v>110.07451629638599</v>
      </c>
      <c r="K5468" s="5">
        <v>14.0359144210815</v>
      </c>
      <c r="L5468" s="5">
        <v>2.81177353858947</v>
      </c>
      <c r="M5468" s="5">
        <v>8.4238439798354854</v>
      </c>
      <c r="O5468" s="5">
        <v>70.457405090332003</v>
      </c>
      <c r="P5468" s="5">
        <v>95.796844482421804</v>
      </c>
      <c r="Q5468" s="5">
        <v>83.127124786376896</v>
      </c>
      <c r="R5468" s="5">
        <v>52.300464630126903</v>
      </c>
      <c r="S5468" s="5">
        <v>35.554843902587798</v>
      </c>
      <c r="T5468" s="5">
        <v>52.814064025878899</v>
      </c>
      <c r="U5468" s="5">
        <v>46.889790852864536</v>
      </c>
      <c r="W5468" s="5">
        <v>39.818580627441399</v>
      </c>
      <c r="X5468" s="5">
        <v>30.839645385742099</v>
      </c>
      <c r="Y5468" s="5">
        <v>35.329113006591747</v>
      </c>
      <c r="Z5468" s="5">
        <v>75.537490844726506</v>
      </c>
      <c r="AC5468" s="5">
        <v>75.537490844726506</v>
      </c>
      <c r="AD5468" s="5">
        <v>139.31286621093699</v>
      </c>
      <c r="AE5468" s="5">
        <v>189.31202697753901</v>
      </c>
      <c r="AF5468" s="5">
        <v>136.78288269042901</v>
      </c>
      <c r="AG5468" s="5">
        <v>155.13592529296832</v>
      </c>
      <c r="AH5468" s="5">
        <v>111.72925567626901</v>
      </c>
      <c r="AI5468" s="5">
        <v>175.07458496093699</v>
      </c>
      <c r="AJ5468" s="5">
        <v>139.08036804199199</v>
      </c>
      <c r="AK5468" s="5">
        <v>141.96140289306598</v>
      </c>
      <c r="AL5468" s="5">
        <v>108.801261901855</v>
      </c>
      <c r="AM5468" s="5">
        <v>81.131668090820298</v>
      </c>
      <c r="AN5468" s="5">
        <v>101.40190887451099</v>
      </c>
      <c r="AO5468" s="5">
        <v>97.111612955728773</v>
      </c>
      <c r="AP5468" s="5">
        <v>95.661666870117102</v>
      </c>
      <c r="AQ5468" s="5">
        <v>94.573905944824205</v>
      </c>
      <c r="AR5468" s="5">
        <v>96.000556945800696</v>
      </c>
      <c r="AS5468" s="5">
        <v>95.412043253580649</v>
      </c>
      <c r="AT5468" s="5">
        <v>49.860462188720703</v>
      </c>
      <c r="AU5468" s="5">
        <v>55.240837097167898</v>
      </c>
      <c r="AW5468" s="5">
        <v>52.5506496429443</v>
      </c>
      <c r="AX5468" s="5">
        <v>43.855762481689403</v>
      </c>
      <c r="AY5468" s="5">
        <v>43.437778472900298</v>
      </c>
      <c r="AZ5468" s="5">
        <v>49.598037719726499</v>
      </c>
      <c r="BA5468" s="5">
        <v>45.630526224772069</v>
      </c>
    </row>
    <row r="5469" spans="1:53" x14ac:dyDescent="0.2">
      <c r="A5469" s="1">
        <v>5466</v>
      </c>
      <c r="B5469" s="1" t="s">
        <v>21857</v>
      </c>
      <c r="C5469" s="1" t="s">
        <v>21858</v>
      </c>
      <c r="D5469" s="1" t="s">
        <v>21859</v>
      </c>
      <c r="E5469" s="1" t="s">
        <v>21860</v>
      </c>
      <c r="F5469" s="5">
        <v>363.470611572265</v>
      </c>
      <c r="G5469" s="5">
        <v>332.49700927734301</v>
      </c>
      <c r="H5469" s="5">
        <v>354.50949096679602</v>
      </c>
      <c r="I5469" s="5">
        <v>350.15903727213464</v>
      </c>
      <c r="J5469" s="5">
        <v>333.20022583007801</v>
      </c>
      <c r="K5469" s="5">
        <v>264.01516723632801</v>
      </c>
      <c r="L5469" s="5">
        <v>312.28811645507801</v>
      </c>
      <c r="M5469" s="5">
        <v>303.16783650716133</v>
      </c>
      <c r="N5469" s="5">
        <v>740.41119384765602</v>
      </c>
      <c r="O5469" s="5">
        <v>770.48016357421795</v>
      </c>
      <c r="P5469" s="5">
        <v>757.50726318359295</v>
      </c>
      <c r="Q5469" s="5">
        <v>756.13287353515568</v>
      </c>
      <c r="R5469" s="5">
        <v>390.66845703125</v>
      </c>
      <c r="S5469" s="5">
        <v>417.15475463867102</v>
      </c>
      <c r="T5469" s="5">
        <v>441.59841918945301</v>
      </c>
      <c r="U5469" s="5">
        <v>416.47387695312472</v>
      </c>
      <c r="V5469" s="5">
        <v>270.69595336914</v>
      </c>
      <c r="W5469" s="5">
        <v>288.70330810546801</v>
      </c>
      <c r="X5469" s="5">
        <v>265.22430419921801</v>
      </c>
      <c r="Y5469" s="5">
        <v>274.87452189127538</v>
      </c>
      <c r="Z5469" s="5">
        <v>340.47195434570301</v>
      </c>
      <c r="AA5469" s="5">
        <v>328.95745849609301</v>
      </c>
      <c r="AB5469" s="5">
        <v>341.52294921875</v>
      </c>
      <c r="AC5469" s="5">
        <v>336.98412068684866</v>
      </c>
      <c r="AD5469" s="5">
        <v>262.54553222656199</v>
      </c>
      <c r="AE5469" s="5">
        <v>249.35676574707</v>
      </c>
      <c r="AF5469" s="5">
        <v>250.49215698242099</v>
      </c>
      <c r="AG5469" s="5">
        <v>254.13148498535099</v>
      </c>
      <c r="AH5469" s="5">
        <v>219.200439453125</v>
      </c>
      <c r="AI5469" s="5">
        <v>256.00155639648398</v>
      </c>
      <c r="AJ5469" s="5">
        <v>248.51284790039</v>
      </c>
      <c r="AK5469" s="5">
        <v>241.23828124999966</v>
      </c>
      <c r="AL5469" s="5">
        <v>610.30780029296795</v>
      </c>
      <c r="AM5469" s="5">
        <v>635.73388671875</v>
      </c>
      <c r="AN5469" s="5">
        <v>658.65319824218705</v>
      </c>
      <c r="AO5469" s="5">
        <v>634.89829508463492</v>
      </c>
      <c r="AP5469" s="5">
        <v>271.305084228515</v>
      </c>
      <c r="AQ5469" s="5">
        <v>278.29638671875</v>
      </c>
      <c r="AR5469" s="5">
        <v>271.31735229492102</v>
      </c>
      <c r="AS5469" s="5">
        <v>273.6396077473953</v>
      </c>
      <c r="AT5469" s="5">
        <v>244.26762390136699</v>
      </c>
      <c r="AU5469" s="5">
        <v>257.74914550781199</v>
      </c>
      <c r="AV5469" s="5">
        <v>243.59249877929599</v>
      </c>
      <c r="AW5469" s="5">
        <v>248.53642272949165</v>
      </c>
      <c r="AX5469" s="5">
        <v>240.35806274414</v>
      </c>
      <c r="AY5469" s="5">
        <v>244.39399719238199</v>
      </c>
      <c r="AZ5469" s="5">
        <v>222.55174255371</v>
      </c>
      <c r="BA5469" s="5">
        <v>235.76793416341067</v>
      </c>
    </row>
    <row r="5470" spans="1:53" x14ac:dyDescent="0.2">
      <c r="A5470" s="1">
        <v>5467</v>
      </c>
      <c r="B5470" s="1" t="s">
        <v>21861</v>
      </c>
      <c r="C5470" s="1" t="s">
        <v>21862</v>
      </c>
      <c r="D5470" s="1" t="s">
        <v>21863</v>
      </c>
      <c r="E5470" s="1" t="s">
        <v>21864</v>
      </c>
      <c r="F5470" s="5">
        <v>70.622421264648395</v>
      </c>
      <c r="G5470" s="5">
        <v>71.266273498535099</v>
      </c>
      <c r="H5470" s="5">
        <v>69.749847412109304</v>
      </c>
      <c r="I5470" s="5">
        <v>70.546180725097599</v>
      </c>
      <c r="J5470" s="5">
        <v>66.928886413574205</v>
      </c>
      <c r="K5470" s="5">
        <v>62.447154998779297</v>
      </c>
      <c r="L5470" s="5">
        <v>68.858329772949205</v>
      </c>
      <c r="M5470" s="5">
        <v>66.07812372843425</v>
      </c>
      <c r="N5470" s="5">
        <v>66.911338806152301</v>
      </c>
      <c r="O5470" s="5">
        <v>55.722347259521399</v>
      </c>
      <c r="P5470" s="5">
        <v>60.513469696044901</v>
      </c>
      <c r="Q5470" s="5">
        <v>61.049051920572872</v>
      </c>
      <c r="R5470" s="5">
        <v>111.47412872314401</v>
      </c>
      <c r="S5470" s="5">
        <v>104.81646728515599</v>
      </c>
      <c r="T5470" s="5">
        <v>104.933265686035</v>
      </c>
      <c r="U5470" s="5">
        <v>107.07462056477833</v>
      </c>
      <c r="V5470" s="5">
        <v>342.70642089843699</v>
      </c>
      <c r="W5470" s="5">
        <v>333.29977416992102</v>
      </c>
      <c r="X5470" s="5">
        <v>347.87142944335898</v>
      </c>
      <c r="Y5470" s="5">
        <v>341.29254150390562</v>
      </c>
      <c r="Z5470" s="5">
        <v>417.26492309570301</v>
      </c>
      <c r="AA5470" s="5">
        <v>418.06369018554602</v>
      </c>
      <c r="AB5470" s="5">
        <v>413.96023559570301</v>
      </c>
      <c r="AC5470" s="5">
        <v>416.42961629231741</v>
      </c>
      <c r="AD5470" s="5">
        <v>429.800689697265</v>
      </c>
      <c r="AE5470" s="5">
        <v>447.17169189453102</v>
      </c>
      <c r="AF5470" s="5">
        <v>438.75299072265602</v>
      </c>
      <c r="AG5470" s="5">
        <v>438.57512410481735</v>
      </c>
      <c r="AH5470" s="5">
        <v>349.39559936523398</v>
      </c>
      <c r="AI5470" s="5">
        <v>325.121978759765</v>
      </c>
      <c r="AJ5470" s="5">
        <v>323.61669921875</v>
      </c>
      <c r="AK5470" s="5">
        <v>332.71142578124966</v>
      </c>
      <c r="AL5470" s="5">
        <v>79.645828247070298</v>
      </c>
      <c r="AM5470" s="5">
        <v>73.131050109863196</v>
      </c>
      <c r="AN5470" s="5">
        <v>73.754196166992102</v>
      </c>
      <c r="AO5470" s="5">
        <v>75.510358174641866</v>
      </c>
      <c r="AP5470" s="5">
        <v>140.93254089355401</v>
      </c>
      <c r="AQ5470" s="5">
        <v>143.88366699218699</v>
      </c>
      <c r="AR5470" s="5">
        <v>155.14767456054599</v>
      </c>
      <c r="AS5470" s="5">
        <v>146.65462748209566</v>
      </c>
      <c r="AT5470" s="5">
        <v>334.75161743164</v>
      </c>
      <c r="AU5470" s="5">
        <v>362.89990234375</v>
      </c>
      <c r="AV5470" s="5">
        <v>347.76983642578102</v>
      </c>
      <c r="AW5470" s="5">
        <v>348.47378540039034</v>
      </c>
      <c r="AX5470" s="5">
        <v>283.607421875</v>
      </c>
      <c r="AY5470" s="5">
        <v>251.31149291992099</v>
      </c>
      <c r="AZ5470" s="5">
        <v>272.95416259765602</v>
      </c>
      <c r="BA5470" s="5">
        <v>269.29102579752566</v>
      </c>
    </row>
    <row r="5471" spans="1:53" x14ac:dyDescent="0.2">
      <c r="A5471" s="1">
        <v>5468</v>
      </c>
      <c r="B5471" s="1" t="s">
        <v>21865</v>
      </c>
      <c r="C5471" s="1" t="s">
        <v>21866</v>
      </c>
      <c r="D5471" s="1" t="s">
        <v>21867</v>
      </c>
      <c r="E5471" s="1" t="s">
        <v>21868</v>
      </c>
      <c r="F5471" s="5">
        <v>65.751861572265597</v>
      </c>
      <c r="G5471" s="5">
        <v>18.260530471801701</v>
      </c>
      <c r="H5471" s="5">
        <v>103.435623168945</v>
      </c>
      <c r="I5471" s="5">
        <v>62.482671737670763</v>
      </c>
      <c r="J5471" s="5">
        <v>83.650543212890597</v>
      </c>
      <c r="K5471" s="5">
        <v>70.768264770507798</v>
      </c>
      <c r="L5471" s="5">
        <v>57.116867065429602</v>
      </c>
      <c r="M5471" s="5">
        <v>70.511891682942661</v>
      </c>
      <c r="N5471" s="5">
        <v>87.715255737304602</v>
      </c>
      <c r="O5471" s="5">
        <v>96.150627136230398</v>
      </c>
      <c r="P5471" s="5">
        <v>101.98072052001901</v>
      </c>
      <c r="Q5471" s="5">
        <v>95.282201131184664</v>
      </c>
      <c r="R5471" s="5">
        <v>38.292850494384702</v>
      </c>
      <c r="S5471" s="5">
        <v>53.5905151367187</v>
      </c>
      <c r="T5471" s="5">
        <v>59.810985565185497</v>
      </c>
      <c r="U5471" s="5">
        <v>50.564783732096295</v>
      </c>
      <c r="V5471" s="5">
        <v>63.342109680175703</v>
      </c>
      <c r="W5471" s="5">
        <v>55.571033477783203</v>
      </c>
      <c r="X5471" s="5">
        <v>60.516239166259702</v>
      </c>
      <c r="Y5471" s="5">
        <v>59.809794108072872</v>
      </c>
      <c r="Z5471" s="5">
        <v>60.905586242675703</v>
      </c>
      <c r="AA5471" s="5">
        <v>41.584022521972599</v>
      </c>
      <c r="AB5471" s="5">
        <v>45.789295196533203</v>
      </c>
      <c r="AC5471" s="5">
        <v>49.426301320393833</v>
      </c>
      <c r="AD5471" s="5">
        <v>70.335906982421804</v>
      </c>
      <c r="AE5471" s="5">
        <v>45.540470123291001</v>
      </c>
      <c r="AF5471" s="5">
        <v>63.974521636962798</v>
      </c>
      <c r="AG5471" s="5">
        <v>59.950299580891873</v>
      </c>
      <c r="AI5471" s="5">
        <v>47.512832641601499</v>
      </c>
      <c r="AJ5471" s="5">
        <v>56.666576385497997</v>
      </c>
      <c r="AK5471" s="5">
        <v>52.089704513549748</v>
      </c>
      <c r="AL5471" s="5">
        <v>61.496303558349602</v>
      </c>
      <c r="AM5471" s="5">
        <v>59.569671630859297</v>
      </c>
      <c r="AN5471" s="5">
        <v>81.068992614746094</v>
      </c>
      <c r="AO5471" s="5">
        <v>67.378322601318331</v>
      </c>
      <c r="AP5471" s="5">
        <v>40.478115081787102</v>
      </c>
      <c r="AQ5471" s="5">
        <v>37.1021728515625</v>
      </c>
      <c r="AR5471" s="5">
        <v>34.099033355712798</v>
      </c>
      <c r="AS5471" s="5">
        <v>37.226440429687472</v>
      </c>
      <c r="AT5471" s="5">
        <v>70.027481079101506</v>
      </c>
      <c r="AU5471" s="5">
        <v>80.388786315917898</v>
      </c>
      <c r="AW5471" s="5">
        <v>75.208133697509709</v>
      </c>
      <c r="AX5471" s="5">
        <v>61.929595947265597</v>
      </c>
      <c r="AY5471" s="5">
        <v>53.716701507568303</v>
      </c>
      <c r="AZ5471" s="5">
        <v>49.554374694824197</v>
      </c>
      <c r="BA5471" s="5">
        <v>55.066890716552699</v>
      </c>
    </row>
    <row r="5472" spans="1:53" x14ac:dyDescent="0.2">
      <c r="A5472" s="1">
        <v>5469</v>
      </c>
      <c r="B5472" s="1" t="s">
        <v>21869</v>
      </c>
      <c r="C5472" s="1" t="s">
        <v>21870</v>
      </c>
      <c r="D5472" s="1" t="s">
        <v>21871</v>
      </c>
      <c r="E5472" s="1" t="s">
        <v>21872</v>
      </c>
      <c r="H5472" s="5">
        <v>191.19329833984301</v>
      </c>
      <c r="I5472" s="5">
        <v>191.19329833984301</v>
      </c>
      <c r="J5472" s="5">
        <v>251.41325378417901</v>
      </c>
      <c r="K5472" s="5">
        <v>298.955810546875</v>
      </c>
      <c r="L5472" s="5">
        <v>265.66525268554602</v>
      </c>
      <c r="M5472" s="5">
        <v>272.0114390055333</v>
      </c>
      <c r="R5472" s="5">
        <v>142.213623046875</v>
      </c>
      <c r="S5472" s="5">
        <v>138.30799865722599</v>
      </c>
      <c r="T5472" s="5">
        <v>161.62086486816401</v>
      </c>
      <c r="U5472" s="5">
        <v>147.38082885742168</v>
      </c>
      <c r="V5472" s="5">
        <v>281.75274658203102</v>
      </c>
      <c r="W5472" s="5">
        <v>293.689849853515</v>
      </c>
      <c r="X5472" s="5">
        <v>273.15087890625</v>
      </c>
      <c r="Y5472" s="5">
        <v>282.86449178059866</v>
      </c>
      <c r="Z5472" s="5">
        <v>317.25320434570301</v>
      </c>
      <c r="AA5472" s="5">
        <v>308.50546264648398</v>
      </c>
      <c r="AB5472" s="5">
        <v>296.92001342773398</v>
      </c>
      <c r="AC5472" s="5">
        <v>307.55956013997366</v>
      </c>
      <c r="AD5472" s="5">
        <v>174.56602478027301</v>
      </c>
      <c r="AE5472" s="5">
        <v>95.823921203613196</v>
      </c>
      <c r="AF5472" s="5">
        <v>186.43412780761699</v>
      </c>
      <c r="AG5472" s="5">
        <v>152.2746912638344</v>
      </c>
      <c r="AH5472" s="5">
        <v>354.71005249023398</v>
      </c>
      <c r="AI5472" s="5">
        <v>349.64596557617102</v>
      </c>
      <c r="AJ5472" s="5">
        <v>361.38226318359301</v>
      </c>
      <c r="AK5472" s="5">
        <v>355.24609374999932</v>
      </c>
      <c r="AL5472" s="5">
        <v>311.1689453125</v>
      </c>
      <c r="AM5472" s="5">
        <v>149.31367492675699</v>
      </c>
      <c r="AN5472" s="5">
        <v>105.22794342041</v>
      </c>
      <c r="AO5472" s="5">
        <v>188.57018788655569</v>
      </c>
      <c r="AP5472" s="5">
        <v>147.78268432617099</v>
      </c>
      <c r="AQ5472" s="5">
        <v>147.57894897460901</v>
      </c>
      <c r="AR5472" s="5">
        <v>159.15977478027301</v>
      </c>
      <c r="AS5472" s="5">
        <v>151.50713602701765</v>
      </c>
      <c r="AT5472" s="5">
        <v>380.34375</v>
      </c>
      <c r="AU5472" s="5">
        <v>359.2138671875</v>
      </c>
      <c r="AV5472" s="5">
        <v>327.17205810546801</v>
      </c>
      <c r="AW5472" s="5">
        <v>355.57655843098934</v>
      </c>
      <c r="AX5472" s="5">
        <v>329.26287841796801</v>
      </c>
      <c r="AY5472" s="5">
        <v>249.075912475585</v>
      </c>
      <c r="AZ5472" s="5">
        <v>261.25247192382801</v>
      </c>
      <c r="BA5472" s="5">
        <v>279.86375427246031</v>
      </c>
    </row>
    <row r="5473" spans="1:53" x14ac:dyDescent="0.2">
      <c r="A5473" s="1">
        <v>5470</v>
      </c>
      <c r="B5473" s="1" t="s">
        <v>21873</v>
      </c>
      <c r="C5473" s="1" t="s">
        <v>21874</v>
      </c>
      <c r="D5473" s="1" t="s">
        <v>21875</v>
      </c>
      <c r="E5473" s="1" t="s">
        <v>21876</v>
      </c>
      <c r="N5473" s="5">
        <v>215.49754333496</v>
      </c>
      <c r="O5473" s="5">
        <v>195.56092834472599</v>
      </c>
      <c r="P5473" s="5">
        <v>164.27033996582</v>
      </c>
      <c r="Q5473" s="5">
        <v>191.776270548502</v>
      </c>
    </row>
    <row r="5474" spans="1:53" x14ac:dyDescent="0.2">
      <c r="A5474" s="1">
        <v>5471</v>
      </c>
      <c r="B5474" s="1" t="s">
        <v>21877</v>
      </c>
      <c r="C5474" s="1" t="s">
        <v>21878</v>
      </c>
      <c r="D5474" s="1" t="s">
        <v>21879</v>
      </c>
      <c r="E5474" s="1" t="s">
        <v>21880</v>
      </c>
      <c r="F5474" s="5">
        <v>152.41505432128901</v>
      </c>
      <c r="G5474" s="5">
        <v>46.499465942382798</v>
      </c>
      <c r="H5474" s="5">
        <v>61.5127143859863</v>
      </c>
      <c r="I5474" s="5">
        <v>86.809078216552692</v>
      </c>
      <c r="J5474" s="5">
        <v>144.30421447753901</v>
      </c>
      <c r="K5474" s="5">
        <v>128.09973144531199</v>
      </c>
      <c r="L5474" s="5">
        <v>160.30844116210901</v>
      </c>
      <c r="M5474" s="5">
        <v>144.23746236165334</v>
      </c>
      <c r="N5474" s="5">
        <v>168.54594421386699</v>
      </c>
      <c r="O5474" s="5">
        <v>192.41026306152301</v>
      </c>
      <c r="P5474" s="5">
        <v>245.82469177246</v>
      </c>
      <c r="Q5474" s="5">
        <v>202.26029968261665</v>
      </c>
      <c r="R5474" s="5">
        <v>182.69660949707</v>
      </c>
      <c r="S5474" s="5">
        <v>144.56877136230401</v>
      </c>
      <c r="T5474" s="5">
        <v>156.25289916992099</v>
      </c>
      <c r="U5474" s="5">
        <v>161.17276000976497</v>
      </c>
      <c r="V5474" s="5">
        <v>133.10740661621</v>
      </c>
      <c r="W5474" s="5">
        <v>138.10624694824199</v>
      </c>
      <c r="X5474" s="5">
        <v>111.411933898925</v>
      </c>
      <c r="Y5474" s="5">
        <v>127.54186248779233</v>
      </c>
      <c r="Z5474" s="5">
        <v>140.45732116699199</v>
      </c>
      <c r="AA5474" s="5">
        <v>212.96322631835901</v>
      </c>
      <c r="AB5474" s="5">
        <v>128.80854797363199</v>
      </c>
      <c r="AC5474" s="5">
        <v>160.74303181966101</v>
      </c>
      <c r="AD5474" s="5">
        <v>113.93603515625</v>
      </c>
      <c r="AE5474" s="5">
        <v>150.47537231445301</v>
      </c>
      <c r="AF5474" s="5">
        <v>95.457336425781193</v>
      </c>
      <c r="AG5474" s="5">
        <v>119.95624796549474</v>
      </c>
      <c r="AH5474" s="5">
        <v>200.58087158203099</v>
      </c>
      <c r="AI5474" s="5">
        <v>115.441047668457</v>
      </c>
      <c r="AJ5474" s="5">
        <v>225.21321105957</v>
      </c>
      <c r="AK5474" s="5">
        <v>180.41171010335268</v>
      </c>
      <c r="AL5474" s="5">
        <v>336.30685424804602</v>
      </c>
      <c r="AM5474" s="5">
        <v>309.178955078125</v>
      </c>
      <c r="AN5474" s="5">
        <v>266.99987792968699</v>
      </c>
      <c r="AO5474" s="5">
        <v>304.16189575195267</v>
      </c>
      <c r="AP5474" s="5">
        <v>99.075111389160099</v>
      </c>
      <c r="AQ5474" s="5">
        <v>152.52760314941401</v>
      </c>
      <c r="AR5474" s="5">
        <v>112.91924285888599</v>
      </c>
      <c r="AS5474" s="5">
        <v>121.5073191324867</v>
      </c>
      <c r="AT5474" s="5">
        <v>128.82107543945301</v>
      </c>
      <c r="AW5474" s="5">
        <v>128.82107543945301</v>
      </c>
      <c r="AX5474" s="5">
        <v>134.15798950195301</v>
      </c>
      <c r="AY5474" s="5">
        <v>70.1842041015625</v>
      </c>
      <c r="AZ5474" s="5">
        <v>92.041633605957003</v>
      </c>
      <c r="BA5474" s="5">
        <v>98.794609069824176</v>
      </c>
    </row>
    <row r="5475" spans="1:53" x14ac:dyDescent="0.2">
      <c r="A5475" s="1">
        <v>5472</v>
      </c>
      <c r="B5475" s="1" t="s">
        <v>21881</v>
      </c>
      <c r="C5475" s="1" t="s">
        <v>21882</v>
      </c>
      <c r="D5475" s="1" t="s">
        <v>21883</v>
      </c>
      <c r="E5475" s="1" t="s">
        <v>21884</v>
      </c>
      <c r="F5475" s="5">
        <v>151.20089721679599</v>
      </c>
      <c r="G5475" s="5">
        <v>62.893020629882798</v>
      </c>
      <c r="H5475" s="5">
        <v>20.137567520141602</v>
      </c>
      <c r="I5475" s="5">
        <v>78.077161788940131</v>
      </c>
      <c r="J5475" s="5">
        <v>71.7034912109375</v>
      </c>
      <c r="K5475" s="5">
        <v>121.255989074707</v>
      </c>
      <c r="L5475" s="5">
        <v>107.960563659667</v>
      </c>
      <c r="M5475" s="5">
        <v>100.30668131510383</v>
      </c>
      <c r="N5475" s="5">
        <v>299.32794189453102</v>
      </c>
      <c r="O5475" s="5">
        <v>393.59915161132801</v>
      </c>
      <c r="P5475" s="5">
        <v>296.274169921875</v>
      </c>
      <c r="Q5475" s="5">
        <v>329.73375447591133</v>
      </c>
      <c r="R5475" s="5">
        <v>175.71830749511699</v>
      </c>
      <c r="S5475" s="5">
        <v>175.10365295410099</v>
      </c>
      <c r="T5475" s="5">
        <v>159.24610900878901</v>
      </c>
      <c r="U5475" s="5">
        <v>170.02268981933565</v>
      </c>
      <c r="V5475" s="5">
        <v>125.477416992187</v>
      </c>
      <c r="W5475" s="5">
        <v>95.901275634765597</v>
      </c>
      <c r="X5475" s="5">
        <v>111.16118621826099</v>
      </c>
      <c r="Y5475" s="5">
        <v>110.84662628173787</v>
      </c>
      <c r="Z5475" s="5">
        <v>119.041412353515</v>
      </c>
      <c r="AA5475" s="5">
        <v>89.701591491699205</v>
      </c>
      <c r="AB5475" s="5">
        <v>109.855834960937</v>
      </c>
      <c r="AC5475" s="5">
        <v>106.19961293538374</v>
      </c>
      <c r="AD5475" s="5">
        <v>103.71058654785099</v>
      </c>
      <c r="AE5475" s="5">
        <v>98.433280944824205</v>
      </c>
      <c r="AG5475" s="5">
        <v>101.07193374633761</v>
      </c>
      <c r="AH5475" s="5">
        <v>93.869934082031193</v>
      </c>
      <c r="AI5475" s="5">
        <v>107.75910949707</v>
      </c>
      <c r="AJ5475" s="5">
        <v>94.885749816894503</v>
      </c>
      <c r="AK5475" s="5">
        <v>98.838264465331903</v>
      </c>
      <c r="AL5475" s="5">
        <v>187.69573974609301</v>
      </c>
      <c r="AM5475" s="5">
        <v>160.96446228027301</v>
      </c>
      <c r="AN5475" s="5">
        <v>176.27536010742099</v>
      </c>
      <c r="AO5475" s="5">
        <v>174.97852071126235</v>
      </c>
      <c r="AP5475" s="5">
        <v>135.31460571289</v>
      </c>
      <c r="AQ5475" s="5">
        <v>99.547462463378906</v>
      </c>
      <c r="AR5475" s="5">
        <v>84.651214599609304</v>
      </c>
      <c r="AS5475" s="5">
        <v>106.50442759195941</v>
      </c>
      <c r="AT5475" s="5">
        <v>154.06813049316401</v>
      </c>
      <c r="AU5475" s="5">
        <v>131.49816894531199</v>
      </c>
      <c r="AW5475" s="5">
        <v>142.783149719238</v>
      </c>
      <c r="AX5475" s="5">
        <v>129.37677001953099</v>
      </c>
      <c r="AY5475" s="5">
        <v>110.477745056152</v>
      </c>
      <c r="AZ5475" s="5">
        <v>116.528106689453</v>
      </c>
      <c r="BA5475" s="5">
        <v>118.79420725504532</v>
      </c>
    </row>
    <row r="5476" spans="1:53" x14ac:dyDescent="0.2">
      <c r="A5476" s="1">
        <v>5473</v>
      </c>
      <c r="B5476" s="1" t="s">
        <v>21885</v>
      </c>
      <c r="C5476" s="1" t="s">
        <v>21886</v>
      </c>
      <c r="D5476" s="1" t="s">
        <v>21887</v>
      </c>
      <c r="E5476" s="1" t="s">
        <v>21888</v>
      </c>
      <c r="F5476" s="5">
        <v>82.378318786621094</v>
      </c>
      <c r="G5476" s="5">
        <v>81.283432006835895</v>
      </c>
      <c r="H5476" s="5">
        <v>65.589767456054602</v>
      </c>
      <c r="I5476" s="5">
        <v>76.417172749837192</v>
      </c>
      <c r="J5476" s="5">
        <v>102.34786987304599</v>
      </c>
      <c r="K5476" s="5">
        <v>83.553199768066406</v>
      </c>
      <c r="L5476" s="5">
        <v>71.861236572265597</v>
      </c>
      <c r="M5476" s="5">
        <v>85.92076873779267</v>
      </c>
      <c r="N5476" s="5">
        <v>126.52621459960901</v>
      </c>
      <c r="O5476" s="5">
        <v>136.06639099121</v>
      </c>
      <c r="P5476" s="5">
        <v>139.26002502441401</v>
      </c>
      <c r="Q5476" s="5">
        <v>133.95087687174433</v>
      </c>
      <c r="R5476" s="5">
        <v>74.195968627929602</v>
      </c>
      <c r="S5476" s="5">
        <v>87.806045532226506</v>
      </c>
      <c r="T5476" s="5">
        <v>69.713897705078097</v>
      </c>
      <c r="U5476" s="5">
        <v>77.238637288411397</v>
      </c>
      <c r="V5476" s="5">
        <v>80.012802124023395</v>
      </c>
      <c r="W5476" s="5">
        <v>82.271438598632798</v>
      </c>
      <c r="X5476" s="5">
        <v>85.142593383789006</v>
      </c>
      <c r="Y5476" s="5">
        <v>82.475611368815066</v>
      </c>
      <c r="Z5476" s="5">
        <v>93.594940185546804</v>
      </c>
      <c r="AA5476" s="5">
        <v>84.009948730468693</v>
      </c>
      <c r="AB5476" s="5">
        <v>95.948745727539006</v>
      </c>
      <c r="AC5476" s="5">
        <v>91.184544881184834</v>
      </c>
      <c r="AD5476" s="5">
        <v>73.183853149414006</v>
      </c>
      <c r="AE5476" s="5">
        <v>88.712608337402301</v>
      </c>
      <c r="AF5476" s="5">
        <v>75.291007995605398</v>
      </c>
      <c r="AG5476" s="5">
        <v>79.062489827473897</v>
      </c>
      <c r="AH5476" s="5">
        <v>81.692298889160099</v>
      </c>
      <c r="AI5476" s="5">
        <v>82.088516235351506</v>
      </c>
      <c r="AJ5476" s="5">
        <v>99.428352355957003</v>
      </c>
      <c r="AK5476" s="5">
        <v>87.736389160156207</v>
      </c>
      <c r="AL5476" s="5">
        <v>55.8615913391113</v>
      </c>
      <c r="AM5476" s="5">
        <v>79.709976196289006</v>
      </c>
      <c r="AN5476" s="5">
        <v>71.382804870605398</v>
      </c>
      <c r="AO5476" s="5">
        <v>68.984790802001896</v>
      </c>
      <c r="AP5476" s="5">
        <v>82.330352783203097</v>
      </c>
      <c r="AQ5476" s="5">
        <v>86.019287109375</v>
      </c>
      <c r="AR5476" s="5">
        <v>87.0362548828125</v>
      </c>
      <c r="AS5476" s="5">
        <v>85.128631591796861</v>
      </c>
      <c r="AU5476" s="5">
        <v>94.695304870605398</v>
      </c>
      <c r="AW5476" s="5">
        <v>94.695304870605398</v>
      </c>
      <c r="AY5476" s="5">
        <v>60.878402709960902</v>
      </c>
      <c r="AZ5476" s="5">
        <v>59.106548309326101</v>
      </c>
      <c r="BA5476" s="5">
        <v>59.992475509643498</v>
      </c>
    </row>
    <row r="5477" spans="1:53" x14ac:dyDescent="0.2">
      <c r="A5477" s="1">
        <v>5474</v>
      </c>
      <c r="B5477" s="1" t="s">
        <v>21889</v>
      </c>
      <c r="C5477" s="1" t="s">
        <v>21890</v>
      </c>
      <c r="D5477" s="1" t="s">
        <v>21891</v>
      </c>
      <c r="E5477" s="1" t="s">
        <v>21892</v>
      </c>
      <c r="F5477" s="5">
        <v>389.09289550781199</v>
      </c>
      <c r="G5477" s="5">
        <v>373.84005737304602</v>
      </c>
      <c r="H5477" s="5">
        <v>343.60467529296801</v>
      </c>
      <c r="I5477" s="5">
        <v>368.84587605794201</v>
      </c>
      <c r="J5477" s="5">
        <v>414.43130493164</v>
      </c>
      <c r="K5477" s="5">
        <v>411.00741577148398</v>
      </c>
      <c r="L5477" s="5">
        <v>399.634521484375</v>
      </c>
      <c r="M5477" s="5">
        <v>408.35774739583303</v>
      </c>
      <c r="N5477" s="5">
        <v>351.67205810546801</v>
      </c>
      <c r="O5477" s="5">
        <v>346.32308959960898</v>
      </c>
      <c r="P5477" s="5">
        <v>349.05035400390602</v>
      </c>
      <c r="Q5477" s="5">
        <v>349.01516723632767</v>
      </c>
      <c r="R5477" s="5">
        <v>372.31491088867102</v>
      </c>
      <c r="S5477" s="5">
        <v>385.78729248046801</v>
      </c>
      <c r="T5477" s="5">
        <v>389.37112426757801</v>
      </c>
      <c r="U5477" s="5">
        <v>382.491109212239</v>
      </c>
      <c r="V5477" s="5">
        <v>206.473052978515</v>
      </c>
      <c r="W5477" s="5">
        <v>199.28512573242099</v>
      </c>
      <c r="X5477" s="5">
        <v>202.16937255859301</v>
      </c>
      <c r="Y5477" s="5">
        <v>202.64251708984298</v>
      </c>
      <c r="Z5477" s="5">
        <v>344.26986694335898</v>
      </c>
      <c r="AA5477" s="5">
        <v>370.14089965820301</v>
      </c>
      <c r="AB5477" s="5">
        <v>368.77322387695301</v>
      </c>
      <c r="AC5477" s="5">
        <v>361.06133015950508</v>
      </c>
      <c r="AD5477" s="5">
        <v>209.36610412597599</v>
      </c>
      <c r="AE5477" s="5">
        <v>198.60490417480401</v>
      </c>
      <c r="AF5477" s="5">
        <v>201.73614501953099</v>
      </c>
      <c r="AG5477" s="5">
        <v>203.23571777343702</v>
      </c>
      <c r="AH5477" s="5">
        <v>222.12944030761699</v>
      </c>
      <c r="AI5477" s="5">
        <v>202.58854675292901</v>
      </c>
      <c r="AJ5477" s="5">
        <v>212.07693481445301</v>
      </c>
      <c r="AK5477" s="5">
        <v>212.264973958333</v>
      </c>
      <c r="AL5477" s="5">
        <v>287.94442749023398</v>
      </c>
      <c r="AM5477" s="5">
        <v>275.044830322265</v>
      </c>
      <c r="AN5477" s="5">
        <v>273.99313354492102</v>
      </c>
      <c r="AO5477" s="5">
        <v>278.99413045247337</v>
      </c>
      <c r="AP5477" s="5">
        <v>304.08120727539</v>
      </c>
      <c r="AQ5477" s="5">
        <v>283.30651855468699</v>
      </c>
      <c r="AR5477" s="5">
        <v>308.70037841796801</v>
      </c>
      <c r="AS5477" s="5">
        <v>298.69603474934837</v>
      </c>
      <c r="AT5477" s="5">
        <v>157.10089111328099</v>
      </c>
      <c r="AU5477" s="5">
        <v>286.33108520507801</v>
      </c>
      <c r="AV5477" s="5">
        <v>111.24138641357401</v>
      </c>
      <c r="AW5477" s="5">
        <v>184.89112091064433</v>
      </c>
      <c r="AX5477" s="5">
        <v>186.15423583984301</v>
      </c>
      <c r="AY5477" s="5">
        <v>165.23388671875</v>
      </c>
      <c r="AZ5477" s="5">
        <v>159.21124267578099</v>
      </c>
      <c r="BA5477" s="5">
        <v>170.199788411458</v>
      </c>
    </row>
    <row r="5478" spans="1:53" x14ac:dyDescent="0.2">
      <c r="A5478" s="1">
        <v>5475</v>
      </c>
      <c r="B5478" s="1" t="s">
        <v>21893</v>
      </c>
      <c r="C5478" s="1" t="s">
        <v>21894</v>
      </c>
      <c r="D5478" s="1" t="s">
        <v>21895</v>
      </c>
      <c r="E5478" s="1" t="s">
        <v>21896</v>
      </c>
      <c r="F5478" s="5">
        <v>140.40275573730401</v>
      </c>
      <c r="G5478" s="5">
        <v>138.03419494628901</v>
      </c>
      <c r="H5478" s="5">
        <v>134.186431884765</v>
      </c>
      <c r="I5478" s="5">
        <v>137.54112752278601</v>
      </c>
      <c r="J5478" s="5">
        <v>145.73391723632801</v>
      </c>
      <c r="K5478" s="5">
        <v>115.257034301757</v>
      </c>
      <c r="L5478" s="5">
        <v>125.923988342285</v>
      </c>
      <c r="M5478" s="5">
        <v>128.97164662679</v>
      </c>
      <c r="N5478" s="5">
        <v>308.32751464843699</v>
      </c>
      <c r="O5478" s="5">
        <v>307.89926147460898</v>
      </c>
      <c r="P5478" s="5">
        <v>295.91729736328102</v>
      </c>
      <c r="Q5478" s="5">
        <v>304.04802449544235</v>
      </c>
      <c r="R5478" s="5">
        <v>134.03504943847599</v>
      </c>
      <c r="S5478" s="5">
        <v>142.64549255371</v>
      </c>
      <c r="T5478" s="5">
        <v>146.48954772949199</v>
      </c>
      <c r="U5478" s="5">
        <v>141.05669657389265</v>
      </c>
      <c r="V5478" s="5">
        <v>145.06643676757801</v>
      </c>
      <c r="W5478" s="5">
        <v>155.23348999023401</v>
      </c>
      <c r="X5478" s="5">
        <v>132.166412353515</v>
      </c>
      <c r="Y5478" s="5">
        <v>144.15544637044235</v>
      </c>
      <c r="Z5478" s="5">
        <v>128.35346984863199</v>
      </c>
      <c r="AA5478" s="5">
        <v>127.37703704833901</v>
      </c>
      <c r="AB5478" s="5">
        <v>133.35600280761699</v>
      </c>
      <c r="AC5478" s="5">
        <v>129.69550323486268</v>
      </c>
      <c r="AD5478" s="5">
        <v>156.44239807128901</v>
      </c>
      <c r="AE5478" s="5">
        <v>172.81132507324199</v>
      </c>
      <c r="AF5478" s="5">
        <v>169.863357543945</v>
      </c>
      <c r="AG5478" s="5">
        <v>166.37236022949199</v>
      </c>
      <c r="AH5478" s="5">
        <v>168.04072570800699</v>
      </c>
      <c r="AI5478" s="5">
        <v>167.11428833007801</v>
      </c>
      <c r="AJ5478" s="5">
        <v>176.34359741210901</v>
      </c>
      <c r="AK5478" s="5">
        <v>170.4995371500647</v>
      </c>
      <c r="AL5478" s="5">
        <v>209.99674987792901</v>
      </c>
      <c r="AM5478" s="5">
        <v>226.025466918945</v>
      </c>
      <c r="AN5478" s="5">
        <v>227.552322387695</v>
      </c>
      <c r="AO5478" s="5">
        <v>221.19151306152298</v>
      </c>
      <c r="AP5478" s="5">
        <v>131.22698974609301</v>
      </c>
      <c r="AQ5478" s="5">
        <v>138.86808776855401</v>
      </c>
      <c r="AR5478" s="5">
        <v>142.05941772460901</v>
      </c>
      <c r="AS5478" s="5">
        <v>137.38483174641866</v>
      </c>
      <c r="AT5478" s="5">
        <v>162.596099853515</v>
      </c>
      <c r="AU5478" s="5">
        <v>145.78642272949199</v>
      </c>
      <c r="AV5478" s="5">
        <v>106.291114807128</v>
      </c>
      <c r="AW5478" s="5">
        <v>138.22454579671168</v>
      </c>
      <c r="AX5478" s="5">
        <v>130.67820739746</v>
      </c>
      <c r="AY5478" s="5">
        <v>131.55628967285099</v>
      </c>
      <c r="AZ5478" s="5">
        <v>141.53573608398401</v>
      </c>
      <c r="BA5478" s="5">
        <v>134.59007771809834</v>
      </c>
    </row>
    <row r="5479" spans="1:53" x14ac:dyDescent="0.2">
      <c r="A5479" s="1">
        <v>5476</v>
      </c>
      <c r="B5479" s="1" t="s">
        <v>21897</v>
      </c>
      <c r="C5479" s="1" t="s">
        <v>21898</v>
      </c>
      <c r="D5479" s="1" t="s">
        <v>21899</v>
      </c>
      <c r="E5479" s="1" t="s">
        <v>21900</v>
      </c>
      <c r="G5479" s="5">
        <v>14.445578575134199</v>
      </c>
      <c r="I5479" s="5">
        <v>14.445578575134199</v>
      </c>
      <c r="K5479" s="5">
        <v>13.4792776107788</v>
      </c>
      <c r="L5479" s="5">
        <v>38.5527954101562</v>
      </c>
      <c r="M5479" s="5">
        <v>26.016036510467501</v>
      </c>
      <c r="N5479" s="5">
        <v>81.849639892578097</v>
      </c>
      <c r="O5479" s="5">
        <v>75.510978698730398</v>
      </c>
      <c r="P5479" s="5">
        <v>48.151412963867102</v>
      </c>
      <c r="Q5479" s="5">
        <v>68.504010518391866</v>
      </c>
      <c r="R5479" s="5">
        <v>48.711879730224602</v>
      </c>
      <c r="S5479" s="5">
        <v>10.969175338745099</v>
      </c>
      <c r="T5479" s="5">
        <v>48.271343231201101</v>
      </c>
      <c r="U5479" s="5">
        <v>35.984132766723597</v>
      </c>
      <c r="V5479" s="5">
        <v>33.654056549072202</v>
      </c>
      <c r="W5479" s="5">
        <v>23.257804870605401</v>
      </c>
      <c r="X5479" s="5">
        <v>40.70405960083</v>
      </c>
      <c r="Y5479" s="5">
        <v>32.538640340169202</v>
      </c>
      <c r="Z5479" s="5">
        <v>23.654201507568299</v>
      </c>
      <c r="AA5479" s="5">
        <v>22.997539520263601</v>
      </c>
      <c r="AC5479" s="5">
        <v>23.325870513915952</v>
      </c>
      <c r="AD5479" s="5">
        <v>22.793220520019499</v>
      </c>
      <c r="AE5479" s="5">
        <v>29.314638137817301</v>
      </c>
      <c r="AF5479" s="5">
        <v>34.817070007324197</v>
      </c>
      <c r="AG5479" s="5">
        <v>28.974976221720329</v>
      </c>
      <c r="AH5479" s="5">
        <v>25.998649597167901</v>
      </c>
      <c r="AI5479" s="5">
        <v>42.566562652587798</v>
      </c>
      <c r="AJ5479" s="5">
        <v>45.830741882324197</v>
      </c>
      <c r="AK5479" s="5">
        <v>38.131984710693303</v>
      </c>
      <c r="AL5479" s="5">
        <v>45.206508636474602</v>
      </c>
      <c r="AM5479" s="5">
        <v>42.596473693847599</v>
      </c>
      <c r="AN5479" s="5">
        <v>51.962211608886697</v>
      </c>
      <c r="AO5479" s="5">
        <v>46.5883979797363</v>
      </c>
      <c r="AP5479" s="5">
        <v>26.385641098022401</v>
      </c>
      <c r="AQ5479" s="5">
        <v>32.177528381347599</v>
      </c>
      <c r="AR5479" s="5">
        <v>27.735368728637599</v>
      </c>
      <c r="AS5479" s="5">
        <v>28.766179402669199</v>
      </c>
      <c r="AT5479" s="5">
        <v>34.975379943847599</v>
      </c>
      <c r="AU5479" s="5">
        <v>45.674007415771399</v>
      </c>
      <c r="AV5479" s="5">
        <v>18.010076522827099</v>
      </c>
      <c r="AW5479" s="5">
        <v>32.886487960815366</v>
      </c>
      <c r="AX5479" s="5">
        <v>17.153303146362301</v>
      </c>
      <c r="AY5479" s="5">
        <v>28.064216613769499</v>
      </c>
      <c r="AZ5479" s="5">
        <v>32.3217964172363</v>
      </c>
      <c r="BA5479" s="5">
        <v>25.846438725789369</v>
      </c>
    </row>
    <row r="5480" spans="1:53" x14ac:dyDescent="0.2">
      <c r="A5480" s="1">
        <v>5477</v>
      </c>
      <c r="B5480" s="1" t="s">
        <v>21901</v>
      </c>
      <c r="C5480" s="1" t="s">
        <v>21902</v>
      </c>
      <c r="D5480" s="1" t="s">
        <v>21903</v>
      </c>
      <c r="E5480" s="1" t="s">
        <v>21904</v>
      </c>
      <c r="G5480" s="5">
        <v>73.421966552734304</v>
      </c>
      <c r="H5480" s="5">
        <v>43.728523254394503</v>
      </c>
      <c r="I5480" s="5">
        <v>58.575244903564403</v>
      </c>
      <c r="J5480" s="5">
        <v>93.505729675292898</v>
      </c>
      <c r="K5480" s="5">
        <v>51.872425079345703</v>
      </c>
      <c r="L5480" s="5">
        <v>30.4556350708007</v>
      </c>
      <c r="M5480" s="5">
        <v>58.611263275146435</v>
      </c>
      <c r="N5480" s="5">
        <v>127.001403808593</v>
      </c>
      <c r="O5480" s="5">
        <v>115.16527557373</v>
      </c>
      <c r="P5480" s="5">
        <v>132.37092590332</v>
      </c>
      <c r="Q5480" s="5">
        <v>124.84586842854766</v>
      </c>
      <c r="R5480" s="5">
        <v>14.244538307189901</v>
      </c>
      <c r="S5480" s="5">
        <v>35.982906341552699</v>
      </c>
      <c r="T5480" s="5">
        <v>50.174030303955</v>
      </c>
      <c r="U5480" s="5">
        <v>33.467158317565868</v>
      </c>
      <c r="V5480" s="5">
        <v>51.1897163391113</v>
      </c>
      <c r="W5480" s="5">
        <v>56.345016479492102</v>
      </c>
      <c r="X5480" s="5">
        <v>37.074516296386697</v>
      </c>
      <c r="Y5480" s="5">
        <v>48.203083038330028</v>
      </c>
      <c r="Z5480" s="5">
        <v>61.178359985351499</v>
      </c>
      <c r="AA5480" s="5">
        <v>63.474315643310497</v>
      </c>
      <c r="AB5480" s="5">
        <v>60.050640106201101</v>
      </c>
      <c r="AC5480" s="5">
        <v>61.567771911621037</v>
      </c>
      <c r="AD5480" s="5">
        <v>98.513023376464801</v>
      </c>
      <c r="AF5480" s="5">
        <v>60.090549468994098</v>
      </c>
      <c r="AG5480" s="5">
        <v>79.30178642272945</v>
      </c>
      <c r="AH5480" s="5">
        <v>62.237937927246001</v>
      </c>
      <c r="AI5480" s="5">
        <v>75.285011291503906</v>
      </c>
      <c r="AK5480" s="5">
        <v>68.761474609374957</v>
      </c>
      <c r="AM5480" s="5">
        <v>34.069076538085902</v>
      </c>
      <c r="AO5480" s="5">
        <v>34.069076538085902</v>
      </c>
      <c r="AP5480" s="5">
        <v>49.747978210449197</v>
      </c>
      <c r="AS5480" s="5">
        <v>49.747978210449197</v>
      </c>
      <c r="AT5480" s="5">
        <v>41.594161987304602</v>
      </c>
      <c r="AU5480" s="5">
        <v>43.980617523193303</v>
      </c>
      <c r="AV5480" s="5">
        <v>85.135963439941406</v>
      </c>
      <c r="AW5480" s="5">
        <v>56.90358098347977</v>
      </c>
      <c r="AX5480" s="5">
        <v>70.595466613769503</v>
      </c>
      <c r="AY5480" s="5">
        <v>47.951198577880803</v>
      </c>
      <c r="AZ5480" s="5">
        <v>34.131370544433501</v>
      </c>
      <c r="BA5480" s="5">
        <v>50.892678578694607</v>
      </c>
    </row>
    <row r="5481" spans="1:53" x14ac:dyDescent="0.2">
      <c r="A5481" s="1">
        <v>5478</v>
      </c>
      <c r="B5481" s="1" t="s">
        <v>21905</v>
      </c>
      <c r="C5481" s="1" t="s">
        <v>21906</v>
      </c>
      <c r="D5481" s="1" t="s">
        <v>21907</v>
      </c>
      <c r="E5481" s="1" t="s">
        <v>21908</v>
      </c>
      <c r="F5481" s="5">
        <v>365.70513916015602</v>
      </c>
      <c r="G5481" s="5">
        <v>411.39816284179602</v>
      </c>
      <c r="H5481" s="5">
        <v>331.99591064453102</v>
      </c>
      <c r="I5481" s="5">
        <v>369.69973754882767</v>
      </c>
      <c r="J5481" s="5">
        <v>327.68002319335898</v>
      </c>
      <c r="K5481" s="5">
        <v>334.62945556640602</v>
      </c>
      <c r="L5481" s="5">
        <v>302.55435180664</v>
      </c>
      <c r="M5481" s="5">
        <v>321.6212768554683</v>
      </c>
      <c r="N5481" s="5">
        <v>195.43826293945301</v>
      </c>
      <c r="O5481" s="5">
        <v>164.22335815429599</v>
      </c>
      <c r="P5481" s="5">
        <v>205.27528381347599</v>
      </c>
      <c r="Q5481" s="5">
        <v>188.31230163574165</v>
      </c>
      <c r="R5481" s="5">
        <v>263.02841186523398</v>
      </c>
      <c r="S5481" s="5">
        <v>304.91659545898398</v>
      </c>
      <c r="T5481" s="5">
        <v>295.17041015625</v>
      </c>
      <c r="U5481" s="5">
        <v>287.70513916015597</v>
      </c>
      <c r="V5481" s="5">
        <v>257.96984863281199</v>
      </c>
      <c r="W5481" s="5">
        <v>257.79605102539</v>
      </c>
      <c r="X5481" s="5">
        <v>232.81042480468699</v>
      </c>
      <c r="Y5481" s="5">
        <v>249.52544148762968</v>
      </c>
      <c r="Z5481" s="5">
        <v>346.88732910156199</v>
      </c>
      <c r="AA5481" s="5">
        <v>386.090728759765</v>
      </c>
      <c r="AB5481" s="5">
        <v>374.25744628906199</v>
      </c>
      <c r="AC5481" s="5">
        <v>369.07850138346299</v>
      </c>
      <c r="AD5481" s="5">
        <v>470.17123413085898</v>
      </c>
      <c r="AE5481" s="5">
        <v>488.44049072265602</v>
      </c>
      <c r="AF5481" s="5">
        <v>477.79183959960898</v>
      </c>
      <c r="AG5481" s="5">
        <v>478.80118815104129</v>
      </c>
      <c r="AH5481" s="5">
        <v>512.18048095703102</v>
      </c>
      <c r="AI5481" s="5">
        <v>526.35845947265602</v>
      </c>
      <c r="AJ5481" s="5">
        <v>515.27185058593705</v>
      </c>
      <c r="AK5481" s="5">
        <v>517.9369303385414</v>
      </c>
      <c r="AL5481" s="5">
        <v>178.675048828125</v>
      </c>
      <c r="AM5481" s="5">
        <v>183.45314025878901</v>
      </c>
      <c r="AN5481" s="5">
        <v>226.61776733398401</v>
      </c>
      <c r="AO5481" s="5">
        <v>196.24865214029933</v>
      </c>
      <c r="AP5481" s="5">
        <v>290.64889526367102</v>
      </c>
      <c r="AQ5481" s="5">
        <v>299.81787109375</v>
      </c>
      <c r="AR5481" s="5">
        <v>304.80181884765602</v>
      </c>
      <c r="AS5481" s="5">
        <v>298.42286173502566</v>
      </c>
      <c r="AT5481" s="5">
        <v>269.51657104492102</v>
      </c>
      <c r="AU5481" s="5">
        <v>227.45420837402301</v>
      </c>
      <c r="AV5481" s="5">
        <v>331.90347290039</v>
      </c>
      <c r="AW5481" s="5">
        <v>276.29141743977806</v>
      </c>
      <c r="AX5481" s="5">
        <v>393.07394409179602</v>
      </c>
      <c r="AY5481" s="5">
        <v>317.46051025390602</v>
      </c>
      <c r="AZ5481" s="5">
        <v>334.16815185546801</v>
      </c>
      <c r="BA5481" s="5">
        <v>348.23420206705669</v>
      </c>
    </row>
    <row r="5482" spans="1:53" x14ac:dyDescent="0.2">
      <c r="A5482" s="1">
        <v>5479</v>
      </c>
      <c r="B5482" s="1" t="s">
        <v>21909</v>
      </c>
      <c r="C5482" s="1" t="s">
        <v>21910</v>
      </c>
      <c r="D5482" s="1" t="s">
        <v>21911</v>
      </c>
      <c r="E5482" s="1" t="s">
        <v>21912</v>
      </c>
      <c r="G5482" s="5">
        <v>94.388595581054602</v>
      </c>
      <c r="I5482" s="5">
        <v>94.388595581054602</v>
      </c>
      <c r="J5482" s="5">
        <v>139.58479309082</v>
      </c>
      <c r="K5482" s="5">
        <v>25.9643955230712</v>
      </c>
      <c r="M5482" s="5">
        <v>82.774594306945602</v>
      </c>
      <c r="N5482" s="5">
        <v>168.33018493652301</v>
      </c>
      <c r="Q5482" s="5">
        <v>168.33018493652301</v>
      </c>
      <c r="W5482" s="5">
        <v>173.38079833984301</v>
      </c>
      <c r="Y5482" s="5">
        <v>173.38079833984301</v>
      </c>
      <c r="Z5482" s="5">
        <v>109.22265625</v>
      </c>
      <c r="AC5482" s="5">
        <v>109.22265625</v>
      </c>
      <c r="AD5482" s="5">
        <v>70.278800964355398</v>
      </c>
      <c r="AG5482" s="5">
        <v>70.278800964355398</v>
      </c>
      <c r="AI5482" s="5">
        <v>126.962501525878</v>
      </c>
      <c r="AJ5482" s="5">
        <v>109.866165161132</v>
      </c>
      <c r="AK5482" s="5">
        <v>118.41433334350501</v>
      </c>
      <c r="AN5482" s="5">
        <v>146.679443359375</v>
      </c>
      <c r="AO5482" s="5">
        <v>146.679443359375</v>
      </c>
      <c r="AX5482" s="5">
        <v>103.841621398925</v>
      </c>
      <c r="AY5482" s="5">
        <v>129.30290222167901</v>
      </c>
      <c r="AZ5482" s="5">
        <v>107.02008056640599</v>
      </c>
      <c r="BA5482" s="5">
        <v>113.38820139567001</v>
      </c>
    </row>
    <row r="5483" spans="1:53" x14ac:dyDescent="0.2">
      <c r="A5483" s="1">
        <v>5480</v>
      </c>
      <c r="B5483" s="1" t="s">
        <v>21913</v>
      </c>
      <c r="C5483" s="1" t="s">
        <v>21914</v>
      </c>
      <c r="D5483" s="1" t="s">
        <v>21915</v>
      </c>
      <c r="E5483" s="1" t="s">
        <v>21916</v>
      </c>
      <c r="F5483" s="5">
        <v>540.40509033203102</v>
      </c>
      <c r="G5483" s="5">
        <v>549.616943359375</v>
      </c>
      <c r="H5483" s="5">
        <v>553.15808105468705</v>
      </c>
      <c r="I5483" s="5">
        <v>547.72670491536439</v>
      </c>
      <c r="J5483" s="5">
        <v>585.72943115234295</v>
      </c>
      <c r="K5483" s="5">
        <v>496.79782104492102</v>
      </c>
      <c r="L5483" s="5">
        <v>601.225341796875</v>
      </c>
      <c r="M5483" s="5">
        <v>561.25086466471305</v>
      </c>
      <c r="N5483" s="5">
        <v>479.18746948242102</v>
      </c>
      <c r="O5483" s="5">
        <v>517.59576416015602</v>
      </c>
      <c r="P5483" s="5">
        <v>541.69647216796795</v>
      </c>
      <c r="Q5483" s="5">
        <v>512.82656860351506</v>
      </c>
      <c r="R5483" s="5">
        <v>467.85171508789</v>
      </c>
      <c r="S5483" s="5">
        <v>366.53533935546801</v>
      </c>
      <c r="T5483" s="5">
        <v>475.391998291015</v>
      </c>
      <c r="U5483" s="5">
        <v>436.59301757812432</v>
      </c>
      <c r="V5483" s="5">
        <v>392.88925170898398</v>
      </c>
      <c r="W5483" s="5">
        <v>391.78045654296801</v>
      </c>
      <c r="X5483" s="5">
        <v>368.15182495117102</v>
      </c>
      <c r="Y5483" s="5">
        <v>384.273844401041</v>
      </c>
      <c r="Z5483" s="5">
        <v>649.42852783203102</v>
      </c>
      <c r="AA5483" s="5">
        <v>601.33337402343705</v>
      </c>
      <c r="AB5483" s="5">
        <v>632.28527832031205</v>
      </c>
      <c r="AC5483" s="5">
        <v>627.68239339192667</v>
      </c>
      <c r="AD5483" s="5">
        <v>524.09930419921795</v>
      </c>
      <c r="AE5483" s="5">
        <v>510.26437377929602</v>
      </c>
      <c r="AF5483" s="5">
        <v>503.623779296875</v>
      </c>
      <c r="AG5483" s="5">
        <v>512.66248575846305</v>
      </c>
      <c r="AH5483" s="5">
        <v>491.71011352539</v>
      </c>
      <c r="AI5483" s="5">
        <v>503.61227416992102</v>
      </c>
      <c r="AJ5483" s="5">
        <v>458.55227661132801</v>
      </c>
      <c r="AK5483" s="5">
        <v>484.62488810221299</v>
      </c>
      <c r="AL5483" s="5">
        <v>376.86349487304602</v>
      </c>
      <c r="AM5483" s="5">
        <v>397.90979003906199</v>
      </c>
      <c r="AN5483" s="5">
        <v>368.37634277343699</v>
      </c>
      <c r="AO5483" s="5">
        <v>381.04987589518169</v>
      </c>
      <c r="AP5483" s="5">
        <v>283.82531738281199</v>
      </c>
      <c r="AQ5483" s="5">
        <v>332.00637817382801</v>
      </c>
      <c r="AR5483" s="5">
        <v>352.38568115234301</v>
      </c>
      <c r="AS5483" s="5">
        <v>322.73912556966098</v>
      </c>
      <c r="AT5483" s="5">
        <v>422.246490478515</v>
      </c>
      <c r="AU5483" s="5">
        <v>279.49060058593699</v>
      </c>
      <c r="AV5483" s="5">
        <v>364.90130615234301</v>
      </c>
      <c r="AW5483" s="5">
        <v>355.54613240559837</v>
      </c>
      <c r="AX5483" s="5">
        <v>323.917236328125</v>
      </c>
      <c r="AY5483" s="5">
        <v>313.93228149414</v>
      </c>
      <c r="AZ5483" s="5">
        <v>319.02453613281199</v>
      </c>
      <c r="BA5483" s="5">
        <v>318.95801798502566</v>
      </c>
    </row>
    <row r="5484" spans="1:53" x14ac:dyDescent="0.2">
      <c r="A5484" s="1">
        <v>5481</v>
      </c>
      <c r="B5484" s="1" t="s">
        <v>21917</v>
      </c>
      <c r="C5484" s="1" t="s">
        <v>21918</v>
      </c>
      <c r="D5484" s="1" t="s">
        <v>21919</v>
      </c>
      <c r="E5484" s="1" t="s">
        <v>21920</v>
      </c>
      <c r="F5484" s="5">
        <v>1359.8671875</v>
      </c>
      <c r="G5484" s="5">
        <v>1382.00183105468</v>
      </c>
      <c r="H5484" s="5">
        <v>1246.53125</v>
      </c>
      <c r="I5484" s="5">
        <v>1329.4667561848935</v>
      </c>
      <c r="J5484" s="5">
        <v>1188.927734375</v>
      </c>
      <c r="K5484" s="5">
        <v>1165.29553222656</v>
      </c>
      <c r="L5484" s="5">
        <v>1178.62817382812</v>
      </c>
      <c r="M5484" s="5">
        <v>1177.6171468098933</v>
      </c>
      <c r="N5484" s="5">
        <v>1111.17199707031</v>
      </c>
      <c r="O5484" s="5">
        <v>1251.56384277343</v>
      </c>
      <c r="P5484" s="5">
        <v>1131.68286132812</v>
      </c>
      <c r="Q5484" s="5">
        <v>1164.8062337239533</v>
      </c>
      <c r="R5484" s="5">
        <v>1677.67077636718</v>
      </c>
      <c r="S5484" s="5">
        <v>1834.75048828125</v>
      </c>
      <c r="T5484" s="5">
        <v>1768.05456542968</v>
      </c>
      <c r="U5484" s="5">
        <v>1760.1586100260367</v>
      </c>
      <c r="V5484" s="5">
        <v>2666.64379882812</v>
      </c>
      <c r="W5484" s="5">
        <v>2719.90551757812</v>
      </c>
      <c r="X5484" s="5">
        <v>2760.27319335937</v>
      </c>
      <c r="Y5484" s="5">
        <v>2715.6075032552035</v>
      </c>
      <c r="Z5484" s="5">
        <v>979.30041503906205</v>
      </c>
      <c r="AA5484" s="5">
        <v>978.09454345703102</v>
      </c>
      <c r="AB5484" s="5">
        <v>986.36706542968705</v>
      </c>
      <c r="AC5484" s="5">
        <v>981.25400797526015</v>
      </c>
      <c r="AD5484" s="5">
        <v>2382.31030273437</v>
      </c>
      <c r="AE5484" s="5">
        <v>2286.08203125</v>
      </c>
      <c r="AF5484" s="5">
        <v>2436.42944335937</v>
      </c>
      <c r="AG5484" s="5">
        <v>2368.2739257812464</v>
      </c>
      <c r="AH5484" s="5">
        <v>2119.501953125</v>
      </c>
      <c r="AI5484" s="5">
        <v>2215.30859375</v>
      </c>
      <c r="AJ5484" s="5">
        <v>2075.7177734375</v>
      </c>
      <c r="AK5484" s="5">
        <v>2136.8427734375</v>
      </c>
      <c r="AL5484" s="5">
        <v>1795.783203125</v>
      </c>
      <c r="AM5484" s="5">
        <v>1736.33142089843</v>
      </c>
      <c r="AN5484" s="5">
        <v>1784.20874023437</v>
      </c>
      <c r="AO5484" s="5">
        <v>1772.1077880859332</v>
      </c>
      <c r="AP5484" s="5">
        <v>1773.89465332031</v>
      </c>
      <c r="AQ5484" s="5">
        <v>1877.65832519531</v>
      </c>
      <c r="AR5484" s="5">
        <v>1934.08911132812</v>
      </c>
      <c r="AS5484" s="5">
        <v>1861.8806966145801</v>
      </c>
      <c r="AT5484" s="5">
        <v>1089.21166992187</v>
      </c>
      <c r="AU5484" s="5">
        <v>1096.98205566406</v>
      </c>
      <c r="AV5484" s="5">
        <v>1409.66284179687</v>
      </c>
      <c r="AW5484" s="5">
        <v>1198.6188557942667</v>
      </c>
      <c r="AX5484" s="5">
        <v>1240.8427734375</v>
      </c>
      <c r="AY5484" s="5">
        <v>1350.92907714843</v>
      </c>
      <c r="AZ5484" s="5">
        <v>1252.77075195312</v>
      </c>
      <c r="BA5484" s="5">
        <v>1281.5142008463501</v>
      </c>
    </row>
    <row r="5485" spans="1:53" x14ac:dyDescent="0.2">
      <c r="A5485" s="1">
        <v>5482</v>
      </c>
      <c r="B5485" s="1" t="s">
        <v>21921</v>
      </c>
      <c r="C5485" s="1" t="s">
        <v>21922</v>
      </c>
      <c r="D5485" s="1" t="s">
        <v>21923</v>
      </c>
      <c r="E5485" s="1" t="s">
        <v>21924</v>
      </c>
      <c r="N5485" s="5">
        <v>199.52508544921801</v>
      </c>
      <c r="O5485" s="5">
        <v>184.57173156738199</v>
      </c>
      <c r="P5485" s="5">
        <v>162.99008178710901</v>
      </c>
      <c r="Q5485" s="5">
        <v>182.36229960123634</v>
      </c>
      <c r="T5485" s="5">
        <v>109.26016998291</v>
      </c>
      <c r="U5485" s="5">
        <v>109.26016998291</v>
      </c>
    </row>
    <row r="5486" spans="1:53" x14ac:dyDescent="0.2">
      <c r="A5486" s="1">
        <v>5483</v>
      </c>
      <c r="B5486" s="1" t="s">
        <v>21925</v>
      </c>
      <c r="C5486" s="1" t="s">
        <v>21926</v>
      </c>
      <c r="D5486" s="1" t="s">
        <v>21927</v>
      </c>
      <c r="E5486" s="1" t="s">
        <v>21928</v>
      </c>
      <c r="F5486" s="5">
        <v>155.18519592285099</v>
      </c>
      <c r="G5486" s="5">
        <v>190.03065490722599</v>
      </c>
      <c r="H5486" s="5">
        <v>197.59149169921801</v>
      </c>
      <c r="I5486" s="5">
        <v>180.93578084309834</v>
      </c>
      <c r="J5486" s="5">
        <v>155.58892822265599</v>
      </c>
      <c r="K5486" s="5">
        <v>131.16033935546801</v>
      </c>
      <c r="L5486" s="5">
        <v>157.80439758300699</v>
      </c>
      <c r="M5486" s="5">
        <v>148.18455505371034</v>
      </c>
      <c r="N5486" s="5">
        <v>271.04656982421801</v>
      </c>
      <c r="O5486" s="5">
        <v>267.08319091796801</v>
      </c>
      <c r="P5486" s="5">
        <v>280.30648803710898</v>
      </c>
      <c r="Q5486" s="5">
        <v>272.81208292643169</v>
      </c>
      <c r="R5486" s="5">
        <v>148.85142517089801</v>
      </c>
      <c r="S5486" s="5">
        <v>173.02621459960901</v>
      </c>
      <c r="T5486" s="5">
        <v>191.63362121582</v>
      </c>
      <c r="U5486" s="5">
        <v>171.17042032877566</v>
      </c>
      <c r="V5486" s="5">
        <v>161.72157287597599</v>
      </c>
      <c r="W5486" s="5">
        <v>158.80592346191401</v>
      </c>
      <c r="X5486" s="5">
        <v>140.61584472656199</v>
      </c>
      <c r="Y5486" s="5">
        <v>153.71444702148401</v>
      </c>
      <c r="Z5486" s="5">
        <v>181.02091979980401</v>
      </c>
      <c r="AA5486" s="5">
        <v>178.57408142089801</v>
      </c>
      <c r="AB5486" s="5">
        <v>173.76400756835901</v>
      </c>
      <c r="AC5486" s="5">
        <v>177.78633626302033</v>
      </c>
      <c r="AD5486" s="5">
        <v>158.56552124023401</v>
      </c>
      <c r="AE5486" s="5">
        <v>177.85246276855401</v>
      </c>
      <c r="AF5486" s="5">
        <v>164.28654479980401</v>
      </c>
      <c r="AG5486" s="5">
        <v>166.90150960286402</v>
      </c>
      <c r="AH5486" s="5">
        <v>170.65887451171801</v>
      </c>
      <c r="AI5486" s="5">
        <v>163.03128051757801</v>
      </c>
      <c r="AJ5486" s="5">
        <v>142.18714904785099</v>
      </c>
      <c r="AK5486" s="5">
        <v>158.62576802571567</v>
      </c>
      <c r="AL5486" s="5">
        <v>234.23303222656199</v>
      </c>
      <c r="AM5486" s="5">
        <v>246.880279541015</v>
      </c>
      <c r="AN5486" s="5">
        <v>241.34278869628901</v>
      </c>
      <c r="AO5486" s="5">
        <v>240.81870015462201</v>
      </c>
      <c r="AP5486" s="5">
        <v>155.19468688964801</v>
      </c>
      <c r="AQ5486" s="5">
        <v>156.29621887207</v>
      </c>
      <c r="AR5486" s="5">
        <v>140.31962585449199</v>
      </c>
      <c r="AS5486" s="5">
        <v>150.60351053873669</v>
      </c>
      <c r="AT5486" s="5">
        <v>120.03789520263599</v>
      </c>
      <c r="AU5486" s="5">
        <v>144.250732421875</v>
      </c>
      <c r="AV5486" s="5">
        <v>171.08795166015599</v>
      </c>
      <c r="AW5486" s="5">
        <v>145.12552642822232</v>
      </c>
      <c r="AX5486" s="5">
        <v>142.07925415039</v>
      </c>
      <c r="AY5486" s="5">
        <v>149.773178100585</v>
      </c>
      <c r="AZ5486" s="5">
        <v>179.38113403320301</v>
      </c>
      <c r="BA5486" s="5">
        <v>157.07785542805934</v>
      </c>
    </row>
    <row r="5487" spans="1:53" x14ac:dyDescent="0.2">
      <c r="A5487" s="1">
        <v>5484</v>
      </c>
      <c r="B5487" s="1" t="s">
        <v>21929</v>
      </c>
      <c r="C5487" s="1" t="s">
        <v>21930</v>
      </c>
      <c r="D5487" s="1" t="s">
        <v>21931</v>
      </c>
      <c r="E5487" s="1" t="s">
        <v>21932</v>
      </c>
      <c r="F5487" s="5">
        <v>41.337188720703097</v>
      </c>
      <c r="G5487" s="5">
        <v>36.033775329589801</v>
      </c>
      <c r="H5487" s="5">
        <v>28.5246181488037</v>
      </c>
      <c r="I5487" s="5">
        <v>35.298527399698862</v>
      </c>
      <c r="J5487" s="5">
        <v>38.274314880371001</v>
      </c>
      <c r="K5487" s="5">
        <v>19.138839721679599</v>
      </c>
      <c r="L5487" s="5">
        <v>30.4129543304443</v>
      </c>
      <c r="M5487" s="5">
        <v>29.275369644164964</v>
      </c>
      <c r="N5487" s="5">
        <v>83.534713745117102</v>
      </c>
      <c r="O5487" s="5">
        <v>111.533332824707</v>
      </c>
      <c r="P5487" s="5">
        <v>105.532112121582</v>
      </c>
      <c r="Q5487" s="5">
        <v>100.20005289713538</v>
      </c>
      <c r="R5487" s="5">
        <v>31.5846443176269</v>
      </c>
      <c r="S5487" s="5">
        <v>32.890182495117102</v>
      </c>
      <c r="T5487" s="5">
        <v>48.218967437744098</v>
      </c>
      <c r="U5487" s="5">
        <v>37.56459808349603</v>
      </c>
      <c r="V5487" s="5">
        <v>34.622489929199197</v>
      </c>
      <c r="W5487" s="5">
        <v>45.405265808105398</v>
      </c>
      <c r="X5487" s="5">
        <v>49.085201263427699</v>
      </c>
      <c r="Y5487" s="5">
        <v>43.037652333577434</v>
      </c>
      <c r="Z5487" s="5">
        <v>41.777442932128899</v>
      </c>
      <c r="AA5487" s="5">
        <v>46.249576568603501</v>
      </c>
      <c r="AB5487" s="5">
        <v>57.347476959228501</v>
      </c>
      <c r="AC5487" s="5">
        <v>48.458165486653627</v>
      </c>
      <c r="AE5487" s="5">
        <v>32.021110534667898</v>
      </c>
      <c r="AF5487" s="5">
        <v>34.371871948242102</v>
      </c>
      <c r="AG5487" s="5">
        <v>33.196491241455</v>
      </c>
      <c r="AI5487" s="5">
        <v>26.523979187011701</v>
      </c>
      <c r="AJ5487" s="5">
        <v>35.6320190429687</v>
      </c>
      <c r="AK5487" s="5">
        <v>31.077999114990199</v>
      </c>
      <c r="AL5487" s="5">
        <v>78.730918884277301</v>
      </c>
      <c r="AM5487" s="5">
        <v>96.900901794433594</v>
      </c>
      <c r="AN5487" s="5">
        <v>86.630828857421804</v>
      </c>
      <c r="AO5487" s="5">
        <v>87.420883178710895</v>
      </c>
      <c r="AP5487" s="5">
        <v>27.625808715820298</v>
      </c>
      <c r="AQ5487" s="5">
        <v>33.639263153076101</v>
      </c>
      <c r="AR5487" s="5">
        <v>29.312372207641602</v>
      </c>
      <c r="AS5487" s="5">
        <v>30.192481358845999</v>
      </c>
      <c r="AX5487" s="5">
        <v>35.666431427001903</v>
      </c>
      <c r="AY5487" s="5">
        <v>46.281528472900298</v>
      </c>
      <c r="AZ5487" s="5">
        <v>22.360139846801701</v>
      </c>
      <c r="BA5487" s="5">
        <v>34.769366582234632</v>
      </c>
    </row>
    <row r="5488" spans="1:53" x14ac:dyDescent="0.2">
      <c r="A5488" s="1">
        <v>5485</v>
      </c>
      <c r="B5488" s="1" t="s">
        <v>21933</v>
      </c>
      <c r="C5488" s="1" t="s">
        <v>21934</v>
      </c>
      <c r="D5488" s="1" t="s">
        <v>21935</v>
      </c>
      <c r="E5488" s="1" t="s">
        <v>21936</v>
      </c>
      <c r="F5488" s="5">
        <v>209.77906799316401</v>
      </c>
      <c r="G5488" s="5">
        <v>215.840728759765</v>
      </c>
      <c r="H5488" s="5">
        <v>221.06977844238199</v>
      </c>
      <c r="I5488" s="5">
        <v>215.56319173177033</v>
      </c>
      <c r="J5488" s="5">
        <v>240.088607788085</v>
      </c>
      <c r="K5488" s="5">
        <v>223.142486572265</v>
      </c>
      <c r="L5488" s="5">
        <v>218.97056579589801</v>
      </c>
      <c r="M5488" s="5">
        <v>227.40055338541598</v>
      </c>
      <c r="N5488" s="5">
        <v>265.835845947265</v>
      </c>
      <c r="O5488" s="5">
        <v>265.51110839843699</v>
      </c>
      <c r="P5488" s="5">
        <v>260.89620971679602</v>
      </c>
      <c r="Q5488" s="5">
        <v>264.08105468749932</v>
      </c>
      <c r="R5488" s="5">
        <v>270.108795166015</v>
      </c>
      <c r="S5488" s="5">
        <v>232.46258544921801</v>
      </c>
      <c r="T5488" s="5">
        <v>264.298248291015</v>
      </c>
      <c r="U5488" s="5">
        <v>255.62320963541598</v>
      </c>
      <c r="V5488" s="5">
        <v>233.23986816406199</v>
      </c>
      <c r="W5488" s="5">
        <v>215.787338256835</v>
      </c>
      <c r="X5488" s="5">
        <v>222.587478637695</v>
      </c>
      <c r="Y5488" s="5">
        <v>223.87156168619731</v>
      </c>
      <c r="Z5488" s="5">
        <v>200.77662658691401</v>
      </c>
      <c r="AA5488" s="5">
        <v>207.63636779785099</v>
      </c>
      <c r="AB5488" s="5">
        <v>188.14845275878901</v>
      </c>
      <c r="AC5488" s="5">
        <v>198.85381571451799</v>
      </c>
      <c r="AD5488" s="5">
        <v>256.22424316406199</v>
      </c>
      <c r="AE5488" s="5">
        <v>234.60118103027301</v>
      </c>
      <c r="AF5488" s="5">
        <v>251.00001525878901</v>
      </c>
      <c r="AG5488" s="5">
        <v>247.27514648437469</v>
      </c>
      <c r="AH5488" s="5">
        <v>225.68891906738199</v>
      </c>
      <c r="AI5488" s="5">
        <v>204.881912231445</v>
      </c>
      <c r="AJ5488" s="5">
        <v>212.04754638671801</v>
      </c>
      <c r="AK5488" s="5">
        <v>214.20612589518169</v>
      </c>
      <c r="AL5488" s="5">
        <v>207.45486450195301</v>
      </c>
      <c r="AM5488" s="5">
        <v>223.77084350585901</v>
      </c>
      <c r="AN5488" s="5">
        <v>207.22277832031199</v>
      </c>
      <c r="AO5488" s="5">
        <v>212.81616210937469</v>
      </c>
      <c r="AP5488" s="5">
        <v>212.32829284667901</v>
      </c>
      <c r="AQ5488" s="5">
        <v>231.11260986328099</v>
      </c>
      <c r="AR5488" s="5">
        <v>218.98095703125</v>
      </c>
      <c r="AS5488" s="5">
        <v>220.80728658040334</v>
      </c>
      <c r="AT5488" s="5">
        <v>216.95690917968699</v>
      </c>
      <c r="AU5488" s="5">
        <v>246.84318542480401</v>
      </c>
      <c r="AV5488" s="5">
        <v>210.64155578613199</v>
      </c>
      <c r="AW5488" s="5">
        <v>224.81388346354098</v>
      </c>
      <c r="AX5488" s="5">
        <v>248.85968017578099</v>
      </c>
      <c r="AY5488" s="5">
        <v>209.90875244140599</v>
      </c>
      <c r="AZ5488" s="5">
        <v>211.62272644042901</v>
      </c>
      <c r="BA5488" s="5">
        <v>223.46371968587201</v>
      </c>
    </row>
    <row r="5489" spans="1:53" x14ac:dyDescent="0.2">
      <c r="A5489" s="1">
        <v>5486</v>
      </c>
      <c r="B5489" s="1" t="s">
        <v>21937</v>
      </c>
      <c r="C5489" s="1" t="s">
        <v>21938</v>
      </c>
      <c r="D5489" s="1" t="s">
        <v>21939</v>
      </c>
      <c r="E5489" s="1" t="s">
        <v>21940</v>
      </c>
      <c r="F5489" s="5">
        <v>385.77520751953102</v>
      </c>
      <c r="G5489" s="5">
        <v>369.48199462890602</v>
      </c>
      <c r="H5489" s="5">
        <v>413.21926879882801</v>
      </c>
      <c r="I5489" s="5">
        <v>389.4921569824217</v>
      </c>
      <c r="J5489" s="5">
        <v>380.26486206054602</v>
      </c>
      <c r="K5489" s="5">
        <v>359.32473754882801</v>
      </c>
      <c r="L5489" s="5">
        <v>362.53729248046801</v>
      </c>
      <c r="M5489" s="5">
        <v>367.37563069661405</v>
      </c>
      <c r="N5489" s="5">
        <v>223.844467163085</v>
      </c>
      <c r="O5489" s="5">
        <v>263.81033325195301</v>
      </c>
      <c r="P5489" s="5">
        <v>268.482421875</v>
      </c>
      <c r="Q5489" s="5">
        <v>252.045740763346</v>
      </c>
      <c r="R5489" s="5">
        <v>252.33172607421801</v>
      </c>
      <c r="S5489" s="5">
        <v>276.67495727539</v>
      </c>
      <c r="T5489" s="5">
        <v>275.58673095703102</v>
      </c>
      <c r="U5489" s="5">
        <v>268.19780476887968</v>
      </c>
      <c r="V5489" s="5">
        <v>169.63479614257801</v>
      </c>
      <c r="W5489" s="5">
        <v>162.96028137207</v>
      </c>
      <c r="X5489" s="5">
        <v>187.50834655761699</v>
      </c>
      <c r="Y5489" s="5">
        <v>173.3678080240883</v>
      </c>
      <c r="Z5489" s="5">
        <v>318.04446411132801</v>
      </c>
      <c r="AA5489" s="5">
        <v>338.22860717773398</v>
      </c>
      <c r="AB5489" s="5">
        <v>314.45663452148398</v>
      </c>
      <c r="AC5489" s="5">
        <v>323.57656860351534</v>
      </c>
      <c r="AD5489" s="5">
        <v>422.07611083984301</v>
      </c>
      <c r="AE5489" s="5">
        <v>380.79202270507801</v>
      </c>
      <c r="AF5489" s="5">
        <v>409.63656616210898</v>
      </c>
      <c r="AG5489" s="5">
        <v>404.16823323567661</v>
      </c>
      <c r="AH5489" s="5">
        <v>330.35089111328102</v>
      </c>
      <c r="AI5489" s="5">
        <v>335.25900268554602</v>
      </c>
      <c r="AJ5489" s="5">
        <v>377.90167236328102</v>
      </c>
      <c r="AK5489" s="5">
        <v>347.83718872070267</v>
      </c>
      <c r="AL5489" s="5">
        <v>171.05403137207</v>
      </c>
      <c r="AM5489" s="5">
        <v>163.66125488281199</v>
      </c>
      <c r="AN5489" s="5">
        <v>217.94854736328099</v>
      </c>
      <c r="AO5489" s="5">
        <v>184.221277872721</v>
      </c>
      <c r="AP5489" s="5">
        <v>177.58206176757801</v>
      </c>
      <c r="AQ5489" s="5">
        <v>162.65737915039</v>
      </c>
      <c r="AR5489" s="5">
        <v>187.3203125</v>
      </c>
      <c r="AS5489" s="5">
        <v>175.85325113932268</v>
      </c>
      <c r="AT5489" s="5">
        <v>134.65914916992099</v>
      </c>
      <c r="AU5489" s="5">
        <v>109.06881713867099</v>
      </c>
      <c r="AV5489" s="5">
        <v>222.19003295898401</v>
      </c>
      <c r="AW5489" s="5">
        <v>155.30599975585866</v>
      </c>
      <c r="AX5489" s="5">
        <v>256.80209350585898</v>
      </c>
      <c r="AY5489" s="5">
        <v>204.472885131835</v>
      </c>
      <c r="AZ5489" s="5">
        <v>171.375396728515</v>
      </c>
      <c r="BA5489" s="5">
        <v>210.88345845540297</v>
      </c>
    </row>
    <row r="5490" spans="1:53" x14ac:dyDescent="0.2">
      <c r="A5490" s="1">
        <v>5487</v>
      </c>
      <c r="B5490" s="1" t="s">
        <v>21941</v>
      </c>
      <c r="C5490" s="1" t="s">
        <v>21942</v>
      </c>
      <c r="D5490" s="1" t="s">
        <v>21943</v>
      </c>
      <c r="E5490" s="1" t="s">
        <v>21944</v>
      </c>
      <c r="N5490" s="5">
        <v>145.7490234375</v>
      </c>
      <c r="O5490" s="5">
        <v>78.845474243164006</v>
      </c>
      <c r="P5490" s="5">
        <v>84.105537414550696</v>
      </c>
      <c r="Q5490" s="5">
        <v>102.90001169840491</v>
      </c>
    </row>
    <row r="5491" spans="1:53" x14ac:dyDescent="0.2">
      <c r="A5491" s="1">
        <v>5488</v>
      </c>
      <c r="B5491" s="1" t="s">
        <v>21945</v>
      </c>
      <c r="C5491" s="1" t="s">
        <v>21946</v>
      </c>
      <c r="D5491" s="1" t="s">
        <v>21947</v>
      </c>
      <c r="E5491" s="1" t="s">
        <v>21948</v>
      </c>
      <c r="G5491" s="5">
        <v>293.62405395507801</v>
      </c>
      <c r="H5491" s="5">
        <v>383.15481567382801</v>
      </c>
      <c r="I5491" s="5">
        <v>338.38943481445301</v>
      </c>
      <c r="L5491" s="5">
        <v>138.23094177246</v>
      </c>
      <c r="M5491" s="5">
        <v>138.23094177246</v>
      </c>
      <c r="O5491" s="5">
        <v>349.48892211914</v>
      </c>
      <c r="Q5491" s="5">
        <v>349.48892211914</v>
      </c>
      <c r="T5491" s="5">
        <v>191.86573791503901</v>
      </c>
      <c r="U5491" s="5">
        <v>191.86573791503901</v>
      </c>
      <c r="W5491" s="5">
        <v>173.33506774902301</v>
      </c>
      <c r="Y5491" s="5">
        <v>173.33506774902301</v>
      </c>
      <c r="AA5491" s="5">
        <v>227.02626037597599</v>
      </c>
      <c r="AC5491" s="5">
        <v>227.02626037597599</v>
      </c>
      <c r="AE5491" s="5">
        <v>55.809452056884702</v>
      </c>
      <c r="AG5491" s="5">
        <v>55.809452056884702</v>
      </c>
      <c r="AI5491" s="5">
        <v>253.76791381835901</v>
      </c>
      <c r="AJ5491" s="5">
        <v>169.19767761230401</v>
      </c>
      <c r="AK5491" s="5">
        <v>211.48279571533152</v>
      </c>
      <c r="AM5491" s="5">
        <v>232.68408203125</v>
      </c>
      <c r="AO5491" s="5">
        <v>232.68408203125</v>
      </c>
    </row>
    <row r="5492" spans="1:53" x14ac:dyDescent="0.2">
      <c r="A5492" s="1">
        <v>5489</v>
      </c>
      <c r="B5492" s="1" t="s">
        <v>21949</v>
      </c>
      <c r="C5492" s="1" t="s">
        <v>21950</v>
      </c>
      <c r="D5492" s="1" t="s">
        <v>21951</v>
      </c>
      <c r="E5492" s="1" t="s">
        <v>21952</v>
      </c>
      <c r="F5492" s="5">
        <v>131.35006713867099</v>
      </c>
      <c r="G5492" s="5">
        <v>122.03459167480401</v>
      </c>
      <c r="H5492" s="5">
        <v>66.131568908691406</v>
      </c>
      <c r="I5492" s="5">
        <v>106.50540924072213</v>
      </c>
      <c r="J5492" s="5">
        <v>112.950378417968</v>
      </c>
      <c r="K5492" s="5">
        <v>120.63331604003901</v>
      </c>
      <c r="M5492" s="5">
        <v>116.79184722900351</v>
      </c>
      <c r="N5492" s="5">
        <v>541.33703613281205</v>
      </c>
      <c r="O5492" s="5">
        <v>542.44207763671795</v>
      </c>
      <c r="P5492" s="5">
        <v>574.75476074218705</v>
      </c>
      <c r="Q5492" s="5">
        <v>552.84462483723894</v>
      </c>
      <c r="R5492" s="5">
        <v>143.94480895996</v>
      </c>
      <c r="S5492" s="5">
        <v>187.99197387695301</v>
      </c>
      <c r="T5492" s="5">
        <v>101.311111450195</v>
      </c>
      <c r="U5492" s="5">
        <v>144.41596476236933</v>
      </c>
      <c r="V5492" s="5">
        <v>146.83908081054599</v>
      </c>
      <c r="W5492" s="5">
        <v>160.74645996093699</v>
      </c>
      <c r="X5492" s="5">
        <v>136.774658203125</v>
      </c>
      <c r="Y5492" s="5">
        <v>148.12006632486933</v>
      </c>
      <c r="Z5492" s="5">
        <v>128.37991333007801</v>
      </c>
      <c r="AA5492" s="5">
        <v>148.25227355957</v>
      </c>
      <c r="AB5492" s="5">
        <v>112.67904663085901</v>
      </c>
      <c r="AC5492" s="5">
        <v>129.77041117350234</v>
      </c>
      <c r="AD5492" s="5">
        <v>235.63351440429599</v>
      </c>
      <c r="AE5492" s="5">
        <v>235.86502075195301</v>
      </c>
      <c r="AF5492" s="5">
        <v>302.98101806640602</v>
      </c>
      <c r="AG5492" s="5">
        <v>258.15985107421835</v>
      </c>
      <c r="AH5492" s="5">
        <v>264.10598754882801</v>
      </c>
      <c r="AI5492" s="5">
        <v>225.72409057617099</v>
      </c>
      <c r="AJ5492" s="5">
        <v>235.38772583007801</v>
      </c>
      <c r="AK5492" s="5">
        <v>241.73926798502566</v>
      </c>
      <c r="AL5492" s="5">
        <v>184.73661804199199</v>
      </c>
      <c r="AM5492" s="5">
        <v>131.28323364257801</v>
      </c>
      <c r="AN5492" s="5">
        <v>166.93566894531199</v>
      </c>
      <c r="AO5492" s="5">
        <v>160.985173543294</v>
      </c>
      <c r="AP5492" s="5">
        <v>131.92628479003901</v>
      </c>
      <c r="AQ5492" s="5">
        <v>139.60789489746</v>
      </c>
      <c r="AR5492" s="5">
        <v>149.91491699218699</v>
      </c>
      <c r="AS5492" s="5">
        <v>140.48303222656199</v>
      </c>
      <c r="AU5492" s="5">
        <v>166.78318786621</v>
      </c>
      <c r="AV5492" s="5">
        <v>253.598220825195</v>
      </c>
      <c r="AW5492" s="5">
        <v>210.1907043457025</v>
      </c>
      <c r="AX5492" s="5">
        <v>207.60816955566401</v>
      </c>
      <c r="AY5492" s="5">
        <v>171.92729187011699</v>
      </c>
      <c r="AZ5492" s="5">
        <v>146.49230957031199</v>
      </c>
      <c r="BA5492" s="5">
        <v>175.34259033203102</v>
      </c>
    </row>
    <row r="5493" spans="1:53" x14ac:dyDescent="0.2">
      <c r="A5493" s="1">
        <v>5490</v>
      </c>
      <c r="B5493" s="1" t="s">
        <v>21953</v>
      </c>
      <c r="C5493" s="1" t="s">
        <v>21954</v>
      </c>
      <c r="D5493" s="1" t="s">
        <v>21955</v>
      </c>
      <c r="E5493" s="1" t="s">
        <v>21956</v>
      </c>
      <c r="F5493" s="5">
        <v>420.68731689453102</v>
      </c>
      <c r="G5493" s="5">
        <v>382.74075317382801</v>
      </c>
      <c r="H5493" s="5">
        <v>441.08331298828102</v>
      </c>
      <c r="I5493" s="5">
        <v>414.8371276855467</v>
      </c>
      <c r="J5493" s="5">
        <v>366.70599365234301</v>
      </c>
      <c r="K5493" s="5">
        <v>431.89077758789</v>
      </c>
      <c r="L5493" s="5">
        <v>428.54788208007801</v>
      </c>
      <c r="M5493" s="5">
        <v>409.04821777343705</v>
      </c>
      <c r="N5493" s="5">
        <v>977.298828125</v>
      </c>
      <c r="O5493" s="5">
        <v>994.02569580078102</v>
      </c>
      <c r="P5493" s="5">
        <v>1070.23291015625</v>
      </c>
      <c r="Q5493" s="5">
        <v>1013.8524780273438</v>
      </c>
      <c r="R5493" s="5">
        <v>675.63671875</v>
      </c>
      <c r="S5493" s="5">
        <v>684.50213623046795</v>
      </c>
      <c r="T5493" s="5">
        <v>626.12078857421795</v>
      </c>
      <c r="U5493" s="5">
        <v>662.08654785156193</v>
      </c>
      <c r="V5493" s="5">
        <v>532.72491455078102</v>
      </c>
      <c r="W5493" s="5">
        <v>556.43511962890602</v>
      </c>
      <c r="X5493" s="5">
        <v>502.94509887695301</v>
      </c>
      <c r="Y5493" s="5">
        <v>530.70171101888002</v>
      </c>
      <c r="Z5493" s="5">
        <v>317.60604858398398</v>
      </c>
      <c r="AA5493" s="5">
        <v>360.06549072265602</v>
      </c>
      <c r="AB5493" s="5">
        <v>364.50476074218699</v>
      </c>
      <c r="AC5493" s="5">
        <v>347.39210001627566</v>
      </c>
      <c r="AD5493" s="5">
        <v>442.5068359375</v>
      </c>
      <c r="AE5493" s="5">
        <v>499.27554321289</v>
      </c>
      <c r="AF5493" s="5">
        <v>475.36676025390602</v>
      </c>
      <c r="AG5493" s="5">
        <v>472.38304646809866</v>
      </c>
      <c r="AH5493" s="5">
        <v>423.14050292968699</v>
      </c>
      <c r="AI5493" s="5">
        <v>359.643310546875</v>
      </c>
      <c r="AJ5493" s="5">
        <v>440.09484863281199</v>
      </c>
      <c r="AK5493" s="5">
        <v>407.62622070312472</v>
      </c>
      <c r="AL5493" s="5">
        <v>886.17370605468705</v>
      </c>
      <c r="AM5493" s="5">
        <v>880.32135009765602</v>
      </c>
      <c r="AN5493" s="5">
        <v>751.94378662109295</v>
      </c>
      <c r="AO5493" s="5">
        <v>839.47961425781205</v>
      </c>
      <c r="AP5493" s="5">
        <v>478.01760864257801</v>
      </c>
      <c r="AQ5493" s="5">
        <v>476.83917236328102</v>
      </c>
      <c r="AR5493" s="5">
        <v>466.89434814453102</v>
      </c>
      <c r="AS5493" s="5">
        <v>473.91704305013008</v>
      </c>
      <c r="AT5493" s="5">
        <v>513.4677734375</v>
      </c>
      <c r="AU5493" s="5">
        <v>544.83551025390602</v>
      </c>
      <c r="AV5493" s="5">
        <v>541.55847167968705</v>
      </c>
      <c r="AW5493" s="5">
        <v>533.28725179036439</v>
      </c>
      <c r="AX5493" s="5">
        <v>426.45803833007801</v>
      </c>
      <c r="AY5493" s="5">
        <v>340.509185791015</v>
      </c>
      <c r="AZ5493" s="5">
        <v>410.05538940429602</v>
      </c>
      <c r="BA5493" s="5">
        <v>392.34087117512968</v>
      </c>
    </row>
    <row r="5494" spans="1:53" x14ac:dyDescent="0.2">
      <c r="A5494" s="1">
        <v>5491</v>
      </c>
      <c r="B5494" s="1" t="s">
        <v>21957</v>
      </c>
      <c r="C5494" s="1" t="s">
        <v>21958</v>
      </c>
      <c r="D5494" s="1" t="s">
        <v>21959</v>
      </c>
      <c r="E5494" s="1" t="s">
        <v>21960</v>
      </c>
      <c r="F5494" s="5">
        <v>317.91882324218699</v>
      </c>
      <c r="G5494" s="5">
        <v>286.07165527343699</v>
      </c>
      <c r="H5494" s="5">
        <v>321.26434326171801</v>
      </c>
      <c r="I5494" s="5">
        <v>308.41827392578062</v>
      </c>
      <c r="J5494" s="5">
        <v>305.3955078125</v>
      </c>
      <c r="K5494" s="5">
        <v>300.87902832031199</v>
      </c>
      <c r="L5494" s="5">
        <v>274.08798217773398</v>
      </c>
      <c r="M5494" s="5">
        <v>293.45417277018197</v>
      </c>
      <c r="N5494" s="5">
        <v>858.53802490234295</v>
      </c>
      <c r="O5494" s="5">
        <v>832.87780761718705</v>
      </c>
      <c r="P5494" s="5">
        <v>913.113525390625</v>
      </c>
      <c r="Q5494" s="5">
        <v>868.1764526367183</v>
      </c>
      <c r="R5494" s="5">
        <v>511.35787963867102</v>
      </c>
      <c r="S5494" s="5">
        <v>432.34582519531199</v>
      </c>
      <c r="T5494" s="5">
        <v>481.088134765625</v>
      </c>
      <c r="U5494" s="5">
        <v>474.93061319986936</v>
      </c>
      <c r="V5494" s="5">
        <v>294.54132080078102</v>
      </c>
      <c r="W5494" s="5">
        <v>322.33248901367102</v>
      </c>
      <c r="X5494" s="5">
        <v>315.835845947265</v>
      </c>
      <c r="Y5494" s="5">
        <v>310.903218587239</v>
      </c>
      <c r="Z5494" s="5">
        <v>287.92056274414</v>
      </c>
      <c r="AA5494" s="5">
        <v>317.13623046875</v>
      </c>
      <c r="AB5494" s="5">
        <v>295.171875</v>
      </c>
      <c r="AC5494" s="5">
        <v>300.07622273762996</v>
      </c>
      <c r="AD5494" s="5">
        <v>267.06494140625</v>
      </c>
      <c r="AE5494" s="5">
        <v>232.85725402832</v>
      </c>
      <c r="AF5494" s="5">
        <v>258.52047729492102</v>
      </c>
      <c r="AG5494" s="5">
        <v>252.81422424316369</v>
      </c>
      <c r="AH5494" s="5">
        <v>231.04762268066401</v>
      </c>
      <c r="AI5494" s="5">
        <v>248.965560913085</v>
      </c>
      <c r="AJ5494" s="5">
        <v>270.39614868164</v>
      </c>
      <c r="AK5494" s="5">
        <v>250.13644409179633</v>
      </c>
      <c r="AL5494" s="5">
        <v>714.03515625</v>
      </c>
      <c r="AM5494" s="5">
        <v>621.02337646484295</v>
      </c>
      <c r="AN5494" s="5">
        <v>638.67102050781205</v>
      </c>
      <c r="AO5494" s="5">
        <v>657.9098510742183</v>
      </c>
      <c r="AP5494" s="5">
        <v>335.133697509765</v>
      </c>
      <c r="AQ5494" s="5">
        <v>305.97027587890602</v>
      </c>
      <c r="AR5494" s="5">
        <v>340.493408203125</v>
      </c>
      <c r="AS5494" s="5">
        <v>327.19912719726534</v>
      </c>
      <c r="AT5494" s="5">
        <v>242.98847961425699</v>
      </c>
      <c r="AU5494" s="5">
        <v>168.39340209960901</v>
      </c>
      <c r="AV5494" s="5">
        <v>385.01657104492102</v>
      </c>
      <c r="AW5494" s="5">
        <v>265.46615091959569</v>
      </c>
      <c r="AX5494" s="5">
        <v>269.298583984375</v>
      </c>
      <c r="AY5494" s="5">
        <v>311.205474853515</v>
      </c>
      <c r="AZ5494" s="5">
        <v>239.91780090332</v>
      </c>
      <c r="BA5494" s="5">
        <v>273.47395324706997</v>
      </c>
    </row>
    <row r="5495" spans="1:53" x14ac:dyDescent="0.2">
      <c r="A5495" s="1">
        <v>5492</v>
      </c>
      <c r="B5495" s="1" t="s">
        <v>21961</v>
      </c>
      <c r="C5495" s="1" t="s">
        <v>21962</v>
      </c>
      <c r="D5495" s="1" t="s">
        <v>21963</v>
      </c>
      <c r="E5495" s="1" t="s">
        <v>21964</v>
      </c>
      <c r="F5495" s="5">
        <v>692.11083984375</v>
      </c>
      <c r="G5495" s="5">
        <v>754.08917236328102</v>
      </c>
      <c r="H5495" s="5">
        <v>717.47003173828102</v>
      </c>
      <c r="I5495" s="5">
        <v>721.22334798177064</v>
      </c>
      <c r="J5495" s="5">
        <v>844.30187988281205</v>
      </c>
      <c r="K5495" s="5">
        <v>895.766845703125</v>
      </c>
      <c r="L5495" s="5">
        <v>810.71197509765602</v>
      </c>
      <c r="M5495" s="5">
        <v>850.26023356119765</v>
      </c>
      <c r="N5495" s="5">
        <v>462.79357910156199</v>
      </c>
      <c r="O5495" s="5">
        <v>559.51672363281205</v>
      </c>
      <c r="P5495" s="5">
        <v>484.63003540039</v>
      </c>
      <c r="Q5495" s="5">
        <v>502.31344604492136</v>
      </c>
      <c r="R5495" s="5">
        <v>731.51452636718705</v>
      </c>
      <c r="S5495" s="5">
        <v>795.8984375</v>
      </c>
      <c r="T5495" s="5">
        <v>756.61724853515602</v>
      </c>
      <c r="U5495" s="5">
        <v>761.34340413411428</v>
      </c>
      <c r="V5495" s="5">
        <v>524.977783203125</v>
      </c>
      <c r="W5495" s="5">
        <v>523.83978271484295</v>
      </c>
      <c r="X5495" s="5">
        <v>467.83087158203102</v>
      </c>
      <c r="Y5495" s="5">
        <v>505.54947916666629</v>
      </c>
      <c r="Z5495" s="5">
        <v>662.38317871093705</v>
      </c>
      <c r="AA5495" s="5">
        <v>680.59069824218705</v>
      </c>
      <c r="AB5495" s="5">
        <v>787.63317871093705</v>
      </c>
      <c r="AC5495" s="5">
        <v>710.20235188802042</v>
      </c>
      <c r="AD5495" s="5">
        <v>607.69073486328102</v>
      </c>
      <c r="AE5495" s="5">
        <v>579.43829345703102</v>
      </c>
      <c r="AF5495" s="5">
        <v>578.286376953125</v>
      </c>
      <c r="AG5495" s="5">
        <v>588.47180175781239</v>
      </c>
      <c r="AH5495" s="5">
        <v>463.34906005859301</v>
      </c>
      <c r="AI5495" s="5">
        <v>477.94735717773398</v>
      </c>
      <c r="AJ5495" s="5">
        <v>544.91552734375</v>
      </c>
      <c r="AK5495" s="5">
        <v>495.40398152669235</v>
      </c>
      <c r="AL5495" s="5">
        <v>389.74032592773398</v>
      </c>
      <c r="AM5495" s="5">
        <v>430.04388427734301</v>
      </c>
      <c r="AN5495" s="5">
        <v>424.76034545898398</v>
      </c>
      <c r="AO5495" s="5">
        <v>414.84818522135362</v>
      </c>
      <c r="AP5495" s="5">
        <v>496.28366088867102</v>
      </c>
      <c r="AQ5495" s="5">
        <v>457.58459472656199</v>
      </c>
      <c r="AR5495" s="5">
        <v>453.32150268554602</v>
      </c>
      <c r="AS5495" s="5">
        <v>469.06325276692633</v>
      </c>
      <c r="AT5495" s="5">
        <v>518.64453125</v>
      </c>
      <c r="AU5495" s="5">
        <v>314.36785888671801</v>
      </c>
      <c r="AV5495" s="5">
        <v>561.68682861328102</v>
      </c>
      <c r="AW5495" s="5">
        <v>464.89973958333303</v>
      </c>
      <c r="AX5495" s="5">
        <v>753.96057128906205</v>
      </c>
      <c r="AY5495" s="5">
        <v>578.0146484375</v>
      </c>
      <c r="AZ5495" s="5">
        <v>604.26116943359295</v>
      </c>
      <c r="BA5495" s="5">
        <v>645.41212972005167</v>
      </c>
    </row>
    <row r="5496" spans="1:53" x14ac:dyDescent="0.2">
      <c r="A5496" s="1">
        <v>5493</v>
      </c>
      <c r="B5496" s="1" t="s">
        <v>21965</v>
      </c>
      <c r="C5496" s="1" t="s">
        <v>21966</v>
      </c>
      <c r="D5496" s="1" t="s">
        <v>21967</v>
      </c>
      <c r="E5496" s="1" t="s">
        <v>21968</v>
      </c>
      <c r="F5496" s="5">
        <v>206.77526855468699</v>
      </c>
      <c r="G5496" s="5">
        <v>208.965560913085</v>
      </c>
      <c r="H5496" s="5">
        <v>183.500396728515</v>
      </c>
      <c r="I5496" s="5">
        <v>199.74707539876235</v>
      </c>
      <c r="J5496" s="5">
        <v>172.673904418945</v>
      </c>
      <c r="K5496" s="5">
        <v>165.45346069335901</v>
      </c>
      <c r="L5496" s="5">
        <v>180.45480346679599</v>
      </c>
      <c r="M5496" s="5">
        <v>172.86072285969999</v>
      </c>
      <c r="N5496" s="5">
        <v>445.969970703125</v>
      </c>
      <c r="O5496" s="5">
        <v>450.11419677734301</v>
      </c>
      <c r="P5496" s="5">
        <v>410.44705200195301</v>
      </c>
      <c r="Q5496" s="5">
        <v>435.51040649414034</v>
      </c>
      <c r="R5496" s="5">
        <v>344.25131225585898</v>
      </c>
      <c r="S5496" s="5">
        <v>356.23699951171801</v>
      </c>
      <c r="T5496" s="5">
        <v>364.06161499023398</v>
      </c>
      <c r="U5496" s="5">
        <v>354.84997558593699</v>
      </c>
      <c r="V5496" s="5">
        <v>301.90368652343699</v>
      </c>
      <c r="W5496" s="5">
        <v>304.67251586914</v>
      </c>
      <c r="X5496" s="5">
        <v>294.74075317382801</v>
      </c>
      <c r="Y5496" s="5">
        <v>300.43898518880167</v>
      </c>
      <c r="Z5496" s="5">
        <v>210.44958496093699</v>
      </c>
      <c r="AA5496" s="5">
        <v>228.71173095703099</v>
      </c>
      <c r="AB5496" s="5">
        <v>211.61265563964801</v>
      </c>
      <c r="AC5496" s="5">
        <v>216.92465718587198</v>
      </c>
      <c r="AD5496" s="5">
        <v>202.52502441406199</v>
      </c>
      <c r="AE5496" s="5">
        <v>227.61564636230401</v>
      </c>
      <c r="AF5496" s="5">
        <v>218.040771484375</v>
      </c>
      <c r="AG5496" s="5">
        <v>216.06048075358035</v>
      </c>
      <c r="AH5496" s="5">
        <v>188.27914428710901</v>
      </c>
      <c r="AI5496" s="5">
        <v>198.58273315429599</v>
      </c>
      <c r="AJ5496" s="5">
        <v>195.31063842773401</v>
      </c>
      <c r="AK5496" s="5">
        <v>194.05750528971302</v>
      </c>
      <c r="AL5496" s="5">
        <v>359.933349609375</v>
      </c>
      <c r="AM5496" s="5">
        <v>353.14089965820301</v>
      </c>
      <c r="AN5496" s="5">
        <v>381.54333496093699</v>
      </c>
      <c r="AO5496" s="5">
        <v>364.87252807617165</v>
      </c>
      <c r="AP5496" s="5">
        <v>233.99215698242099</v>
      </c>
      <c r="AQ5496" s="5">
        <v>244.01759338378901</v>
      </c>
      <c r="AR5496" s="5">
        <v>242.31245422363199</v>
      </c>
      <c r="AS5496" s="5">
        <v>240.10740152994734</v>
      </c>
      <c r="AT5496" s="5">
        <v>334.23489379882801</v>
      </c>
      <c r="AU5496" s="5">
        <v>303.34915161132801</v>
      </c>
      <c r="AV5496" s="5">
        <v>295.02893066406199</v>
      </c>
      <c r="AW5496" s="5">
        <v>310.87099202473934</v>
      </c>
      <c r="AX5496" s="5">
        <v>238.464752197265</v>
      </c>
      <c r="AY5496" s="5">
        <v>222.77284240722599</v>
      </c>
      <c r="AZ5496" s="5">
        <v>230.41223144531199</v>
      </c>
      <c r="BA5496" s="5">
        <v>230.54994201660099</v>
      </c>
    </row>
    <row r="5497" spans="1:53" x14ac:dyDescent="0.2">
      <c r="A5497" s="1">
        <v>5494</v>
      </c>
      <c r="B5497" s="1" t="s">
        <v>21969</v>
      </c>
      <c r="C5497" s="1" t="s">
        <v>21970</v>
      </c>
      <c r="D5497" s="1" t="s">
        <v>21971</v>
      </c>
      <c r="E5497" s="1" t="s">
        <v>21972</v>
      </c>
      <c r="F5497" s="5">
        <v>260.12457275390602</v>
      </c>
      <c r="G5497" s="5">
        <v>243.67234802246</v>
      </c>
      <c r="H5497" s="5">
        <v>254.96641540527301</v>
      </c>
      <c r="I5497" s="5">
        <v>252.92111206054633</v>
      </c>
      <c r="J5497" s="5">
        <v>269.90252685546801</v>
      </c>
      <c r="K5497" s="5">
        <v>260.17990112304602</v>
      </c>
      <c r="L5497" s="5">
        <v>263.76461791992102</v>
      </c>
      <c r="M5497" s="5">
        <v>264.61568196614502</v>
      </c>
      <c r="N5497" s="5">
        <v>272.294921875</v>
      </c>
      <c r="O5497" s="5">
        <v>316.91232299804602</v>
      </c>
      <c r="P5497" s="5">
        <v>283.240142822265</v>
      </c>
      <c r="Q5497" s="5">
        <v>290.81579589843699</v>
      </c>
      <c r="R5497" s="5">
        <v>192.49084472656199</v>
      </c>
      <c r="S5497" s="5">
        <v>224.08216857910099</v>
      </c>
      <c r="T5497" s="5">
        <v>191.26448059082</v>
      </c>
      <c r="U5497" s="5">
        <v>202.61249796549433</v>
      </c>
      <c r="V5497" s="5">
        <v>185.53114318847599</v>
      </c>
      <c r="W5497" s="5">
        <v>192.65107727050699</v>
      </c>
      <c r="X5497" s="5">
        <v>163.315170288085</v>
      </c>
      <c r="Y5497" s="5">
        <v>180.49913024902267</v>
      </c>
      <c r="Z5497" s="5">
        <v>253.12712097167901</v>
      </c>
      <c r="AA5497" s="5">
        <v>248.10971069335901</v>
      </c>
      <c r="AB5497" s="5">
        <v>242.80287170410099</v>
      </c>
      <c r="AC5497" s="5">
        <v>248.01323445637968</v>
      </c>
      <c r="AD5497" s="5">
        <v>170.084869384765</v>
      </c>
      <c r="AE5497" s="5">
        <v>190.35350036621</v>
      </c>
      <c r="AF5497" s="5">
        <v>196.36125183105401</v>
      </c>
      <c r="AG5497" s="5">
        <v>185.59987386067633</v>
      </c>
      <c r="AH5497" s="5">
        <v>173.96287536621</v>
      </c>
      <c r="AI5497" s="5">
        <v>209.699295043945</v>
      </c>
      <c r="AJ5497" s="5">
        <v>206.69810485839801</v>
      </c>
      <c r="AK5497" s="5">
        <v>196.78675842285099</v>
      </c>
      <c r="AL5497" s="5">
        <v>236.78268432617099</v>
      </c>
      <c r="AM5497" s="5">
        <v>214.156326293945</v>
      </c>
      <c r="AN5497" s="5">
        <v>213.377029418945</v>
      </c>
      <c r="AO5497" s="5">
        <v>221.43868001302033</v>
      </c>
      <c r="AP5497" s="5">
        <v>191.13180541992099</v>
      </c>
      <c r="AQ5497" s="5">
        <v>184.98693847656199</v>
      </c>
      <c r="AR5497" s="5">
        <v>190.94203186035099</v>
      </c>
      <c r="AS5497" s="5">
        <v>189.02025858561134</v>
      </c>
      <c r="AT5497" s="5">
        <v>162.51350402832</v>
      </c>
      <c r="AU5497" s="5">
        <v>176.218994140625</v>
      </c>
      <c r="AV5497" s="5">
        <v>207.20611572265599</v>
      </c>
      <c r="AW5497" s="5">
        <v>181.97953796386699</v>
      </c>
      <c r="AX5497" s="5">
        <v>216.23025512695301</v>
      </c>
      <c r="AY5497" s="5">
        <v>185.40103149414</v>
      </c>
      <c r="AZ5497" s="5">
        <v>170.64826965332</v>
      </c>
      <c r="BA5497" s="5">
        <v>190.759852091471</v>
      </c>
    </row>
    <row r="5498" spans="1:53" x14ac:dyDescent="0.2">
      <c r="A5498" s="1">
        <v>5495</v>
      </c>
      <c r="B5498" s="1" t="s">
        <v>21973</v>
      </c>
      <c r="C5498" s="1" t="s">
        <v>21974</v>
      </c>
      <c r="D5498" s="1" t="s">
        <v>21975</v>
      </c>
      <c r="E5498" s="1" t="s">
        <v>21976</v>
      </c>
      <c r="F5498" s="5">
        <v>94.990753173828097</v>
      </c>
      <c r="G5498" s="5">
        <v>106.880363464355</v>
      </c>
      <c r="H5498" s="5">
        <v>121.96842956542901</v>
      </c>
      <c r="I5498" s="5">
        <v>107.94651540120402</v>
      </c>
      <c r="J5498" s="5">
        <v>139.10658264160099</v>
      </c>
      <c r="K5498" s="5">
        <v>143.07762145996</v>
      </c>
      <c r="L5498" s="5">
        <v>145.68843078613199</v>
      </c>
      <c r="M5498" s="5">
        <v>142.62421162923101</v>
      </c>
      <c r="N5498" s="5">
        <v>155.47441101074199</v>
      </c>
      <c r="P5498" s="5">
        <v>117.48434448242099</v>
      </c>
      <c r="Q5498" s="5">
        <v>136.47937774658149</v>
      </c>
      <c r="S5498" s="5">
        <v>50.837436676025298</v>
      </c>
      <c r="T5498" s="5">
        <v>8.7925510406494105</v>
      </c>
      <c r="U5498" s="5">
        <v>29.814993858337353</v>
      </c>
      <c r="V5498" s="5">
        <v>74.044731140136705</v>
      </c>
      <c r="W5498" s="5">
        <v>68.381393432617102</v>
      </c>
      <c r="X5498" s="5">
        <v>70.313972473144503</v>
      </c>
      <c r="Y5498" s="5">
        <v>70.913365681966098</v>
      </c>
      <c r="Z5498" s="5">
        <v>70.428695678710895</v>
      </c>
      <c r="AA5498" s="5">
        <v>67.294120788574205</v>
      </c>
      <c r="AB5498" s="5">
        <v>65.912834167480398</v>
      </c>
      <c r="AC5498" s="5">
        <v>67.878550211588504</v>
      </c>
      <c r="AE5498" s="5">
        <v>67.059158325195298</v>
      </c>
      <c r="AG5498" s="5">
        <v>67.059158325195298</v>
      </c>
      <c r="AH5498" s="5">
        <v>37.042598724365199</v>
      </c>
      <c r="AI5498" s="5">
        <v>78.610054016113196</v>
      </c>
      <c r="AK5498" s="5">
        <v>57.826326370239201</v>
      </c>
      <c r="AL5498" s="5">
        <v>92.512199401855398</v>
      </c>
      <c r="AN5498" s="5">
        <v>73.411453247070298</v>
      </c>
      <c r="AO5498" s="5">
        <v>82.961826324462848</v>
      </c>
      <c r="AP5498" s="5">
        <v>65.869873046875</v>
      </c>
      <c r="AR5498" s="5">
        <v>54.1565551757812</v>
      </c>
      <c r="AS5498" s="5">
        <v>60.013214111328097</v>
      </c>
      <c r="AX5498" s="5">
        <v>103.51795959472599</v>
      </c>
      <c r="AY5498" s="5">
        <v>67.972007751464801</v>
      </c>
      <c r="BA5498" s="5">
        <v>85.74498367309539</v>
      </c>
    </row>
    <row r="5499" spans="1:53" x14ac:dyDescent="0.2">
      <c r="A5499" s="1">
        <v>5496</v>
      </c>
      <c r="B5499" s="1" t="s">
        <v>21977</v>
      </c>
      <c r="C5499" s="1" t="s">
        <v>21978</v>
      </c>
      <c r="D5499" s="1" t="s">
        <v>21979</v>
      </c>
      <c r="E5499" s="1" t="s">
        <v>21980</v>
      </c>
      <c r="F5499" s="5">
        <v>151.733627319335</v>
      </c>
      <c r="G5499" s="5">
        <v>164.84077453613199</v>
      </c>
      <c r="H5499" s="5">
        <v>161.75111389160099</v>
      </c>
      <c r="I5499" s="5">
        <v>159.44183858235598</v>
      </c>
      <c r="J5499" s="5">
        <v>140.1162109375</v>
      </c>
      <c r="K5499" s="5">
        <v>144.16856384277301</v>
      </c>
      <c r="L5499" s="5">
        <v>143.41253662109301</v>
      </c>
      <c r="M5499" s="5">
        <v>142.56577046712201</v>
      </c>
      <c r="N5499" s="5">
        <v>294.30877685546801</v>
      </c>
      <c r="O5499" s="5">
        <v>295.07946777343699</v>
      </c>
      <c r="P5499" s="5">
        <v>283.13195800781199</v>
      </c>
      <c r="Q5499" s="5">
        <v>290.84006754557231</v>
      </c>
      <c r="R5499" s="5">
        <v>195.62072753906199</v>
      </c>
      <c r="S5499" s="5">
        <v>200.79943847656199</v>
      </c>
      <c r="T5499" s="5">
        <v>224.043685913085</v>
      </c>
      <c r="U5499" s="5">
        <v>206.82128397623634</v>
      </c>
      <c r="V5499" s="5">
        <v>125.63388061523401</v>
      </c>
      <c r="W5499" s="5">
        <v>128.23532104492099</v>
      </c>
      <c r="X5499" s="5">
        <v>124.00363159179599</v>
      </c>
      <c r="Y5499" s="5">
        <v>125.95761108398365</v>
      </c>
      <c r="Z5499" s="5">
        <v>137.12004089355401</v>
      </c>
      <c r="AA5499" s="5">
        <v>129.74102783203099</v>
      </c>
      <c r="AB5499" s="5">
        <v>118.47557067871</v>
      </c>
      <c r="AC5499" s="5">
        <v>128.44554646809834</v>
      </c>
      <c r="AD5499" s="5">
        <v>147.23301696777301</v>
      </c>
      <c r="AE5499" s="5">
        <v>141.11776733398401</v>
      </c>
      <c r="AF5499" s="5">
        <v>160.29449462890599</v>
      </c>
      <c r="AG5499" s="5">
        <v>149.548426310221</v>
      </c>
      <c r="AH5499" s="5">
        <v>157.48500061035099</v>
      </c>
      <c r="AI5499" s="5">
        <v>167.65022277832</v>
      </c>
      <c r="AJ5499" s="5">
        <v>147.37457275390599</v>
      </c>
      <c r="AK5499" s="5">
        <v>157.50326538085901</v>
      </c>
      <c r="AL5499" s="5">
        <v>291.54193115234301</v>
      </c>
      <c r="AM5499" s="5">
        <v>288.46862792968699</v>
      </c>
      <c r="AN5499" s="5">
        <v>292.81658935546801</v>
      </c>
      <c r="AO5499" s="5">
        <v>290.94238281249932</v>
      </c>
      <c r="AP5499" s="5">
        <v>173.77743530273401</v>
      </c>
      <c r="AQ5499" s="5">
        <v>171.55828857421801</v>
      </c>
      <c r="AR5499" s="5">
        <v>174.10531616210901</v>
      </c>
      <c r="AS5499" s="5">
        <v>173.14701334635367</v>
      </c>
      <c r="AT5499" s="5">
        <v>138.85467529296801</v>
      </c>
      <c r="AU5499" s="5">
        <v>113.611152648925</v>
      </c>
      <c r="AV5499" s="5">
        <v>147.12808227539</v>
      </c>
      <c r="AW5499" s="5">
        <v>133.19797007242767</v>
      </c>
      <c r="AX5499" s="5">
        <v>174.39312744140599</v>
      </c>
      <c r="AY5499" s="5">
        <v>150.01351928710901</v>
      </c>
      <c r="AZ5499" s="5">
        <v>138.34622192382801</v>
      </c>
      <c r="BA5499" s="5">
        <v>154.25095621744768</v>
      </c>
    </row>
    <row r="5500" spans="1:53" x14ac:dyDescent="0.2">
      <c r="A5500" s="1">
        <v>5497</v>
      </c>
      <c r="B5500" s="1" t="s">
        <v>21981</v>
      </c>
      <c r="C5500" s="1" t="s">
        <v>21982</v>
      </c>
      <c r="D5500" s="1" t="s">
        <v>21983</v>
      </c>
      <c r="E5500" s="1" t="s">
        <v>21984</v>
      </c>
      <c r="F5500" s="5">
        <v>2079.87890625</v>
      </c>
      <c r="G5500" s="5">
        <v>1834.56713867187</v>
      </c>
      <c r="H5500" s="5">
        <v>1879.03833007812</v>
      </c>
      <c r="I5500" s="5">
        <v>1931.1614583333301</v>
      </c>
      <c r="J5500" s="5">
        <v>1942.70385742187</v>
      </c>
      <c r="K5500" s="5">
        <v>1934.77697753906</v>
      </c>
      <c r="L5500" s="5">
        <v>2015.49194335937</v>
      </c>
      <c r="M5500" s="5">
        <v>1964.3242594400999</v>
      </c>
      <c r="N5500" s="5">
        <v>630.973388671875</v>
      </c>
      <c r="O5500" s="5">
        <v>600.155517578125</v>
      </c>
      <c r="P5500" s="5">
        <v>641.03668212890602</v>
      </c>
      <c r="Q5500" s="5">
        <v>624.05519612630201</v>
      </c>
      <c r="R5500" s="5">
        <v>782.59533691406205</v>
      </c>
      <c r="S5500" s="5">
        <v>822.26971435546795</v>
      </c>
      <c r="T5500" s="5">
        <v>790.22918701171795</v>
      </c>
      <c r="U5500" s="5">
        <v>798.3647460937492</v>
      </c>
      <c r="V5500" s="5">
        <v>1253.67687988281</v>
      </c>
      <c r="W5500" s="5">
        <v>1275.24731445312</v>
      </c>
      <c r="X5500" s="5">
        <v>1298.09448242187</v>
      </c>
      <c r="Y5500" s="5">
        <v>1275.6728922526001</v>
      </c>
      <c r="Z5500" s="5">
        <v>2031.35375976562</v>
      </c>
      <c r="AA5500" s="5">
        <v>1904.650390625</v>
      </c>
      <c r="AB5500" s="5">
        <v>1977.97680664062</v>
      </c>
      <c r="AC5500" s="5">
        <v>1971.3269856770801</v>
      </c>
      <c r="AD5500" s="5">
        <v>1543.59948730468</v>
      </c>
      <c r="AE5500" s="5">
        <v>1479.28393554687</v>
      </c>
      <c r="AF5500" s="5">
        <v>1435.78491210937</v>
      </c>
      <c r="AG5500" s="5">
        <v>1486.2227783203064</v>
      </c>
      <c r="AH5500" s="5">
        <v>1374.71643066406</v>
      </c>
      <c r="AI5500" s="5">
        <v>1433.29235839843</v>
      </c>
      <c r="AJ5500" s="5">
        <v>1287.65063476562</v>
      </c>
      <c r="AK5500" s="5">
        <v>1365.2198079427033</v>
      </c>
      <c r="AL5500" s="5">
        <v>598.83831787109295</v>
      </c>
      <c r="AM5500" s="5">
        <v>600.10040283203102</v>
      </c>
      <c r="AN5500" s="5">
        <v>604.177734375</v>
      </c>
      <c r="AO5500" s="5">
        <v>601.03881835937466</v>
      </c>
      <c r="AP5500" s="5">
        <v>792.00213623046795</v>
      </c>
      <c r="AQ5500" s="5">
        <v>813.58996582031205</v>
      </c>
      <c r="AR5500" s="5">
        <v>811.250732421875</v>
      </c>
      <c r="AS5500" s="5">
        <v>805.61427815755167</v>
      </c>
      <c r="AT5500" s="5">
        <v>1216.59399414062</v>
      </c>
      <c r="AU5500" s="5">
        <v>1238.41687011718</v>
      </c>
      <c r="AV5500" s="5">
        <v>1374.8896484375</v>
      </c>
      <c r="AW5500" s="5">
        <v>1276.6335042317667</v>
      </c>
      <c r="AX5500" s="5">
        <v>1283.80993652343</v>
      </c>
      <c r="AY5500" s="5">
        <v>1312.05114746093</v>
      </c>
      <c r="AZ5500" s="5">
        <v>1345.119140625</v>
      </c>
      <c r="BA5500" s="5">
        <v>1313.6600748697867</v>
      </c>
    </row>
    <row r="5501" spans="1:53" x14ac:dyDescent="0.2">
      <c r="A5501" s="1">
        <v>5498</v>
      </c>
      <c r="B5501" s="1" t="s">
        <v>21985</v>
      </c>
      <c r="C5501" s="1" t="s">
        <v>21986</v>
      </c>
      <c r="D5501" s="1" t="s">
        <v>21987</v>
      </c>
      <c r="E5501" s="1" t="s">
        <v>21988</v>
      </c>
      <c r="F5501" s="5">
        <v>133.39947509765599</v>
      </c>
      <c r="G5501" s="5">
        <v>76.653549194335895</v>
      </c>
      <c r="H5501" s="5">
        <v>108.815620422363</v>
      </c>
      <c r="I5501" s="5">
        <v>106.2895482381183</v>
      </c>
      <c r="J5501" s="5">
        <v>76.444900512695298</v>
      </c>
      <c r="K5501" s="5">
        <v>68.450759887695298</v>
      </c>
      <c r="L5501" s="5">
        <v>104.73638916015599</v>
      </c>
      <c r="M5501" s="5">
        <v>83.210683186848868</v>
      </c>
      <c r="N5501" s="5">
        <v>198.71351623535099</v>
      </c>
      <c r="O5501" s="5">
        <v>239.36256408691401</v>
      </c>
      <c r="P5501" s="5">
        <v>229.42515563964801</v>
      </c>
      <c r="Q5501" s="5">
        <v>222.50041198730435</v>
      </c>
      <c r="R5501" s="5">
        <v>130.87338256835901</v>
      </c>
      <c r="S5501" s="5">
        <v>139.27606201171801</v>
      </c>
      <c r="T5501" s="5">
        <v>128.228256225585</v>
      </c>
      <c r="U5501" s="5">
        <v>132.79256693522066</v>
      </c>
      <c r="V5501" s="5">
        <v>117.041946411132</v>
      </c>
      <c r="W5501" s="5">
        <v>119.701789855957</v>
      </c>
      <c r="X5501" s="5">
        <v>110.84927368164</v>
      </c>
      <c r="Y5501" s="5">
        <v>115.86433664957633</v>
      </c>
      <c r="Z5501" s="5">
        <v>114.33000183105401</v>
      </c>
      <c r="AA5501" s="5">
        <v>91.857086181640597</v>
      </c>
      <c r="AB5501" s="5">
        <v>103.56777191162099</v>
      </c>
      <c r="AC5501" s="5">
        <v>103.25161997477187</v>
      </c>
      <c r="AD5501" s="5">
        <v>95.343284606933594</v>
      </c>
      <c r="AE5501" s="5">
        <v>119.78090667724599</v>
      </c>
      <c r="AF5501" s="5">
        <v>127.84334564208901</v>
      </c>
      <c r="AG5501" s="5">
        <v>114.32251230875619</v>
      </c>
      <c r="AH5501" s="5">
        <v>83.69677734375</v>
      </c>
      <c r="AI5501" s="5">
        <v>82.191345214843693</v>
      </c>
      <c r="AJ5501" s="5">
        <v>91.582290649414006</v>
      </c>
      <c r="AK5501" s="5">
        <v>85.823471069335895</v>
      </c>
      <c r="AL5501" s="5">
        <v>149.99679565429599</v>
      </c>
      <c r="AM5501" s="5">
        <v>164.12026977539</v>
      </c>
      <c r="AN5501" s="5">
        <v>181.28866577148401</v>
      </c>
      <c r="AO5501" s="5">
        <v>165.13524373372334</v>
      </c>
      <c r="AP5501" s="5">
        <v>106.35247039794901</v>
      </c>
      <c r="AQ5501" s="5">
        <v>103.692672729492</v>
      </c>
      <c r="AR5501" s="5">
        <v>113.41504669189401</v>
      </c>
      <c r="AS5501" s="5">
        <v>107.82006327311167</v>
      </c>
      <c r="AT5501" s="5">
        <v>86.833030700683594</v>
      </c>
      <c r="AU5501" s="5">
        <v>81.149467468261705</v>
      </c>
      <c r="AV5501" s="5">
        <v>140.21427917480401</v>
      </c>
      <c r="AW5501" s="5">
        <v>102.7322591145831</v>
      </c>
      <c r="AX5501" s="5">
        <v>96.744461059570298</v>
      </c>
      <c r="AY5501" s="5">
        <v>91.480232238769503</v>
      </c>
      <c r="AZ5501" s="5">
        <v>101.77450561523401</v>
      </c>
      <c r="BA5501" s="5">
        <v>96.666399637857921</v>
      </c>
    </row>
    <row r="5502" spans="1:53" x14ac:dyDescent="0.2">
      <c r="A5502" s="1">
        <v>5499</v>
      </c>
      <c r="B5502" s="1" t="s">
        <v>21989</v>
      </c>
      <c r="C5502" s="1" t="s">
        <v>21990</v>
      </c>
      <c r="D5502" s="1" t="s">
        <v>21991</v>
      </c>
      <c r="E5502" s="1" t="s">
        <v>21992</v>
      </c>
      <c r="F5502" s="5">
        <v>229.92413330078099</v>
      </c>
      <c r="G5502" s="5">
        <v>205.68641662597599</v>
      </c>
      <c r="H5502" s="5">
        <v>210.02287292480401</v>
      </c>
      <c r="I5502" s="5">
        <v>215.21114095052033</v>
      </c>
      <c r="J5502" s="5">
        <v>203.01466369628901</v>
      </c>
      <c r="K5502" s="5">
        <v>193.18814086914</v>
      </c>
      <c r="L5502" s="5">
        <v>197.875076293945</v>
      </c>
      <c r="M5502" s="5">
        <v>198.025960286458</v>
      </c>
      <c r="N5502" s="5">
        <v>240.01153564453099</v>
      </c>
      <c r="O5502" s="5">
        <v>232.01663208007801</v>
      </c>
      <c r="P5502" s="5">
        <v>249.937896728515</v>
      </c>
      <c r="Q5502" s="5">
        <v>240.65535481770803</v>
      </c>
      <c r="R5502" s="5">
        <v>195.14030456542901</v>
      </c>
      <c r="S5502" s="5">
        <v>205.23876953125</v>
      </c>
      <c r="T5502" s="5">
        <v>190.96237182617099</v>
      </c>
      <c r="U5502" s="5">
        <v>197.11381530761665</v>
      </c>
      <c r="V5502" s="5">
        <v>302.93215942382801</v>
      </c>
      <c r="W5502" s="5">
        <v>289.30358886718699</v>
      </c>
      <c r="X5502" s="5">
        <v>288.64511108398398</v>
      </c>
      <c r="Y5502" s="5">
        <v>293.6269531249996</v>
      </c>
      <c r="Z5502" s="5">
        <v>241.715896606445</v>
      </c>
      <c r="AA5502" s="5">
        <v>277.837799072265</v>
      </c>
      <c r="AB5502" s="5">
        <v>248.27626037597599</v>
      </c>
      <c r="AC5502" s="5">
        <v>255.94331868489533</v>
      </c>
      <c r="AD5502" s="5">
        <v>266.880279541015</v>
      </c>
      <c r="AE5502" s="5">
        <v>261.42248535156199</v>
      </c>
      <c r="AF5502" s="5">
        <v>256.86071777343699</v>
      </c>
      <c r="AG5502" s="5">
        <v>261.72116088867136</v>
      </c>
      <c r="AH5502" s="5">
        <v>231.24064636230401</v>
      </c>
      <c r="AI5502" s="5">
        <v>245.69808959960901</v>
      </c>
      <c r="AJ5502" s="5">
        <v>223.74592590332</v>
      </c>
      <c r="AK5502" s="5">
        <v>233.56155395507767</v>
      </c>
      <c r="AL5502" s="5">
        <v>202.40798950195301</v>
      </c>
      <c r="AM5502" s="5">
        <v>178.98226928710901</v>
      </c>
      <c r="AN5502" s="5">
        <v>194.87745666503901</v>
      </c>
      <c r="AO5502" s="5">
        <v>192.08923848470036</v>
      </c>
      <c r="AP5502" s="5">
        <v>229.18592834472599</v>
      </c>
      <c r="AQ5502" s="5">
        <v>232.021728515625</v>
      </c>
      <c r="AR5502" s="5">
        <v>238.67541503906199</v>
      </c>
      <c r="AS5502" s="5">
        <v>233.29435729980432</v>
      </c>
      <c r="AT5502" s="5">
        <v>285.49838256835898</v>
      </c>
      <c r="AU5502" s="5">
        <v>314.079986572265</v>
      </c>
      <c r="AV5502" s="5">
        <v>297.27182006835898</v>
      </c>
      <c r="AW5502" s="5">
        <v>298.95006306966098</v>
      </c>
      <c r="AX5502" s="5">
        <v>194.19320678710901</v>
      </c>
      <c r="AY5502" s="5">
        <v>207.63635253906199</v>
      </c>
      <c r="AZ5502" s="5">
        <v>226.84965515136699</v>
      </c>
      <c r="BA5502" s="5">
        <v>209.55973815917932</v>
      </c>
    </row>
    <row r="5503" spans="1:53" x14ac:dyDescent="0.2">
      <c r="A5503" s="1">
        <v>5500</v>
      </c>
      <c r="B5503" s="1" t="s">
        <v>21993</v>
      </c>
      <c r="C5503" s="1" t="s">
        <v>21994</v>
      </c>
      <c r="D5503" s="1" t="s">
        <v>21995</v>
      </c>
      <c r="E5503" s="1" t="s">
        <v>21996</v>
      </c>
      <c r="F5503" s="5">
        <v>233.642486572265</v>
      </c>
      <c r="G5503" s="5">
        <v>224.847396850585</v>
      </c>
      <c r="H5503" s="5">
        <v>239.34272766113199</v>
      </c>
      <c r="I5503" s="5">
        <v>232.61087036132733</v>
      </c>
      <c r="J5503" s="5">
        <v>230.634353637695</v>
      </c>
      <c r="K5503" s="5">
        <v>238.76922607421801</v>
      </c>
      <c r="L5503" s="5">
        <v>236.84498596191401</v>
      </c>
      <c r="M5503" s="5">
        <v>235.41618855794232</v>
      </c>
      <c r="N5503" s="5">
        <v>358.03103637695301</v>
      </c>
      <c r="O5503" s="5">
        <v>375.03240966796801</v>
      </c>
      <c r="P5503" s="5">
        <v>363.89370727539</v>
      </c>
      <c r="Q5503" s="5">
        <v>365.65238444010362</v>
      </c>
      <c r="R5503" s="5">
        <v>220.91888427734301</v>
      </c>
      <c r="S5503" s="5">
        <v>224.59959411621</v>
      </c>
      <c r="T5503" s="5">
        <v>246.11090087890599</v>
      </c>
      <c r="U5503" s="5">
        <v>230.543126424153</v>
      </c>
      <c r="V5503" s="5">
        <v>245.70495605468699</v>
      </c>
      <c r="W5503" s="5">
        <v>238.29484558105401</v>
      </c>
      <c r="X5503" s="5">
        <v>229.465576171875</v>
      </c>
      <c r="Y5503" s="5">
        <v>237.82179260253869</v>
      </c>
      <c r="Z5503" s="5">
        <v>248.43400573730401</v>
      </c>
      <c r="AA5503" s="5">
        <v>238.58088684082</v>
      </c>
      <c r="AB5503" s="5">
        <v>235.46482849121</v>
      </c>
      <c r="AC5503" s="5">
        <v>240.826573689778</v>
      </c>
      <c r="AD5503" s="5">
        <v>264.38671875</v>
      </c>
      <c r="AE5503" s="5">
        <v>249.78971862792901</v>
      </c>
      <c r="AF5503" s="5">
        <v>259.97586059570301</v>
      </c>
      <c r="AG5503" s="5">
        <v>258.05076599121065</v>
      </c>
      <c r="AH5503" s="5">
        <v>272.48580932617102</v>
      </c>
      <c r="AI5503" s="5">
        <v>249.44758605957</v>
      </c>
      <c r="AJ5503" s="5">
        <v>258.443603515625</v>
      </c>
      <c r="AK5503" s="5">
        <v>260.12566630045535</v>
      </c>
      <c r="AL5503" s="5">
        <v>371.61553955078102</v>
      </c>
      <c r="AM5503" s="5">
        <v>369.87484741210898</v>
      </c>
      <c r="AN5503" s="5">
        <v>368.19369506835898</v>
      </c>
      <c r="AO5503" s="5">
        <v>369.89469401041629</v>
      </c>
      <c r="AP5503" s="5">
        <v>245.17166137695301</v>
      </c>
      <c r="AQ5503" s="5">
        <v>249.95126342773401</v>
      </c>
      <c r="AR5503" s="5">
        <v>264.210357666015</v>
      </c>
      <c r="AS5503" s="5">
        <v>253.11109415690066</v>
      </c>
      <c r="AT5503" s="5">
        <v>286.402740478515</v>
      </c>
      <c r="AU5503" s="5">
        <v>288.14321899414</v>
      </c>
      <c r="AV5503" s="5">
        <v>228.92042541503901</v>
      </c>
      <c r="AW5503" s="5">
        <v>267.82212829589798</v>
      </c>
      <c r="AX5503" s="5">
        <v>239.15582275390599</v>
      </c>
      <c r="AY5503" s="5">
        <v>221.33728027343699</v>
      </c>
      <c r="AZ5503" s="5">
        <v>233.317779541015</v>
      </c>
      <c r="BA5503" s="5">
        <v>231.27029418945267</v>
      </c>
    </row>
    <row r="5504" spans="1:53" x14ac:dyDescent="0.2">
      <c r="A5504" s="1">
        <v>5501</v>
      </c>
      <c r="B5504" s="1" t="s">
        <v>21997</v>
      </c>
      <c r="C5504" s="1" t="s">
        <v>21998</v>
      </c>
      <c r="D5504" s="1" t="s">
        <v>21999</v>
      </c>
      <c r="E5504" s="1" t="s">
        <v>22000</v>
      </c>
      <c r="F5504" s="5">
        <v>113.925880432128</v>
      </c>
      <c r="G5504" s="5">
        <v>110.09186553955</v>
      </c>
      <c r="H5504" s="5">
        <v>82.085456848144503</v>
      </c>
      <c r="I5504" s="5">
        <v>102.03440093994084</v>
      </c>
      <c r="J5504" s="5">
        <v>153.64469909667901</v>
      </c>
      <c r="K5504" s="5">
        <v>118.89712524414</v>
      </c>
      <c r="L5504" s="5">
        <v>148.90226745605401</v>
      </c>
      <c r="M5504" s="5">
        <v>140.481363932291</v>
      </c>
      <c r="N5504" s="5">
        <v>256.59527587890602</v>
      </c>
      <c r="O5504" s="5">
        <v>272.26519775390602</v>
      </c>
      <c r="P5504" s="5">
        <v>242.01258850097599</v>
      </c>
      <c r="Q5504" s="5">
        <v>256.95768737792935</v>
      </c>
      <c r="R5504" s="5">
        <v>117.649513244628</v>
      </c>
      <c r="S5504" s="5">
        <v>105.420036315917</v>
      </c>
      <c r="T5504" s="5">
        <v>124.56346130371</v>
      </c>
      <c r="U5504" s="5">
        <v>115.87767028808499</v>
      </c>
      <c r="V5504" s="5">
        <v>125.516067504882</v>
      </c>
      <c r="W5504" s="5">
        <v>118.45083618164</v>
      </c>
      <c r="X5504" s="5">
        <v>95.256042480468693</v>
      </c>
      <c r="Y5504" s="5">
        <v>113.07431538899691</v>
      </c>
      <c r="Z5504" s="5">
        <v>105.049629211425</v>
      </c>
      <c r="AA5504" s="5">
        <v>110.41121673583901</v>
      </c>
      <c r="AB5504" s="5">
        <v>118.851669311523</v>
      </c>
      <c r="AC5504" s="5">
        <v>111.43750508626233</v>
      </c>
      <c r="AD5504" s="5">
        <v>99.285049438476506</v>
      </c>
      <c r="AE5504" s="5">
        <v>101.823509216308</v>
      </c>
      <c r="AF5504" s="5">
        <v>103.81690979003901</v>
      </c>
      <c r="AG5504" s="5">
        <v>101.64182281494118</v>
      </c>
      <c r="AH5504" s="5">
        <v>111.16496276855401</v>
      </c>
      <c r="AI5504" s="5">
        <v>109.682991027832</v>
      </c>
      <c r="AJ5504" s="5">
        <v>118.072120666503</v>
      </c>
      <c r="AK5504" s="5">
        <v>112.97335815429635</v>
      </c>
      <c r="AL5504" s="5">
        <v>234.48709106445301</v>
      </c>
      <c r="AM5504" s="5">
        <v>258.67544555664</v>
      </c>
      <c r="AN5504" s="5">
        <v>233.70817565917901</v>
      </c>
      <c r="AO5504" s="5">
        <v>242.29023742675736</v>
      </c>
      <c r="AP5504" s="5">
        <v>132.37533569335901</v>
      </c>
      <c r="AQ5504" s="5">
        <v>141.85142517089801</v>
      </c>
      <c r="AR5504" s="5">
        <v>118.78317260742099</v>
      </c>
      <c r="AS5504" s="5">
        <v>131.00331115722599</v>
      </c>
      <c r="AT5504" s="5">
        <v>106.13473510742099</v>
      </c>
      <c r="AU5504" s="5">
        <v>90.757881164550696</v>
      </c>
      <c r="AV5504" s="5">
        <v>69.174583435058594</v>
      </c>
      <c r="AW5504" s="5">
        <v>88.689066569010095</v>
      </c>
      <c r="AX5504" s="5">
        <v>71.889060974121094</v>
      </c>
      <c r="AY5504" s="5">
        <v>90.177070617675696</v>
      </c>
      <c r="AZ5504" s="5">
        <v>90.225074768066406</v>
      </c>
      <c r="BA5504" s="5">
        <v>84.097068786621065</v>
      </c>
    </row>
    <row r="5505" spans="1:53" x14ac:dyDescent="0.2">
      <c r="A5505" s="1">
        <v>5502</v>
      </c>
      <c r="B5505" s="1" t="s">
        <v>22001</v>
      </c>
      <c r="C5505" s="1" t="s">
        <v>22002</v>
      </c>
      <c r="D5505" s="1" t="s">
        <v>22003</v>
      </c>
      <c r="E5505" s="1" t="s">
        <v>22004</v>
      </c>
      <c r="F5505" s="5">
        <v>122.437683105468</v>
      </c>
      <c r="G5505" s="5">
        <v>19.151138305663999</v>
      </c>
      <c r="H5505" s="5">
        <v>144.39161682128901</v>
      </c>
      <c r="I5505" s="5">
        <v>95.326812744140327</v>
      </c>
      <c r="J5505" s="5">
        <v>109.994819641113</v>
      </c>
      <c r="K5505" s="5">
        <v>113.54611968994099</v>
      </c>
      <c r="L5505" s="5">
        <v>127.53205871582</v>
      </c>
      <c r="M5505" s="5">
        <v>117.02433268229133</v>
      </c>
      <c r="P5505" s="5">
        <v>106.17188262939401</v>
      </c>
      <c r="Q5505" s="5">
        <v>106.17188262939401</v>
      </c>
      <c r="R5505" s="5">
        <v>116.339241027832</v>
      </c>
      <c r="S5505" s="5">
        <v>94.527305603027301</v>
      </c>
      <c r="T5505" s="5">
        <v>110.81987762451099</v>
      </c>
      <c r="U5505" s="5">
        <v>107.22880808512343</v>
      </c>
      <c r="V5505" s="5">
        <v>117.11748504638599</v>
      </c>
      <c r="W5505" s="5">
        <v>132.90275573730401</v>
      </c>
      <c r="X5505" s="5">
        <v>121.62213134765599</v>
      </c>
      <c r="Y5505" s="5">
        <v>123.88079071044865</v>
      </c>
      <c r="Z5505" s="5">
        <v>190.25471496582</v>
      </c>
      <c r="AA5505" s="5">
        <v>127.278114318847</v>
      </c>
      <c r="AB5505" s="5">
        <v>102.91623687744099</v>
      </c>
      <c r="AC5505" s="5">
        <v>140.14968872070267</v>
      </c>
      <c r="AD5505" s="5">
        <v>186.08143615722599</v>
      </c>
      <c r="AE5505" s="5">
        <v>205.76763916015599</v>
      </c>
      <c r="AF5505" s="5">
        <v>195.73007202148401</v>
      </c>
      <c r="AG5505" s="5">
        <v>195.85971577962201</v>
      </c>
      <c r="AH5505" s="5">
        <v>207.86517333984301</v>
      </c>
      <c r="AI5505" s="5">
        <v>174.42225646972599</v>
      </c>
      <c r="AJ5505" s="5">
        <v>160.33685302734301</v>
      </c>
      <c r="AK5505" s="5">
        <v>180.87476094563735</v>
      </c>
      <c r="AL5505" s="5">
        <v>103.34658050537099</v>
      </c>
      <c r="AM5505" s="5">
        <v>88.483436584472599</v>
      </c>
      <c r="AN5505" s="5">
        <v>88.040550231933594</v>
      </c>
      <c r="AO5505" s="5">
        <v>93.290189107259053</v>
      </c>
      <c r="AP5505" s="5">
        <v>64.268592834472599</v>
      </c>
      <c r="AQ5505" s="5">
        <v>71.812210083007798</v>
      </c>
      <c r="AR5505" s="5">
        <v>94.635597229003906</v>
      </c>
      <c r="AS5505" s="5">
        <v>76.905466715494768</v>
      </c>
      <c r="AV5505" s="5">
        <v>192.53729248046801</v>
      </c>
      <c r="AW5505" s="5">
        <v>192.53729248046801</v>
      </c>
      <c r="AY5505" s="5">
        <v>118.31819915771401</v>
      </c>
      <c r="AZ5505" s="5">
        <v>79.433837890625</v>
      </c>
      <c r="BA5505" s="5">
        <v>98.876018524169496</v>
      </c>
    </row>
    <row r="5506" spans="1:53" x14ac:dyDescent="0.2">
      <c r="A5506" s="1">
        <v>5503</v>
      </c>
      <c r="B5506" s="1" t="s">
        <v>22005</v>
      </c>
      <c r="C5506" s="1" t="s">
        <v>22006</v>
      </c>
      <c r="D5506" s="1" t="s">
        <v>22007</v>
      </c>
      <c r="E5506" s="1" t="s">
        <v>22008</v>
      </c>
      <c r="F5506" s="5">
        <v>105.222518920898</v>
      </c>
      <c r="G5506" s="5">
        <v>85.586387634277301</v>
      </c>
      <c r="H5506" s="5">
        <v>61.087989807128899</v>
      </c>
      <c r="I5506" s="5">
        <v>83.965632120768063</v>
      </c>
      <c r="J5506" s="5">
        <v>101.241439819335</v>
      </c>
      <c r="K5506" s="5">
        <v>133.56304931640599</v>
      </c>
      <c r="L5506" s="5">
        <v>155.41313171386699</v>
      </c>
      <c r="M5506" s="5">
        <v>130.07254028320267</v>
      </c>
      <c r="N5506" s="5">
        <v>143.180572509765</v>
      </c>
      <c r="O5506" s="5">
        <v>183.32595825195301</v>
      </c>
      <c r="P5506" s="5">
        <v>164.27658081054599</v>
      </c>
      <c r="Q5506" s="5">
        <v>163.59437052408802</v>
      </c>
      <c r="R5506" s="5">
        <v>129.68881225585901</v>
      </c>
      <c r="S5506" s="5">
        <v>117.70996856689401</v>
      </c>
      <c r="T5506" s="5">
        <v>114.12907409667901</v>
      </c>
      <c r="U5506" s="5">
        <v>120.50928497314401</v>
      </c>
      <c r="V5506" s="5">
        <v>109.01433563232401</v>
      </c>
      <c r="W5506" s="5">
        <v>98.900192260742102</v>
      </c>
      <c r="X5506" s="5">
        <v>99.358482360839801</v>
      </c>
      <c r="Y5506" s="5">
        <v>102.42433675130196</v>
      </c>
      <c r="Z5506" s="5">
        <v>138.11706542968699</v>
      </c>
      <c r="AA5506" s="5">
        <v>91.248680114746094</v>
      </c>
      <c r="AB5506" s="5">
        <v>124.080696105957</v>
      </c>
      <c r="AC5506" s="5">
        <v>117.81548055013002</v>
      </c>
      <c r="AD5506" s="5">
        <v>181.08283996582</v>
      </c>
      <c r="AE5506" s="5">
        <v>121.01715087890599</v>
      </c>
      <c r="AF5506" s="5">
        <v>144.638916015625</v>
      </c>
      <c r="AG5506" s="5">
        <v>148.91296895345033</v>
      </c>
      <c r="AH5506" s="5">
        <v>144.06764221191401</v>
      </c>
      <c r="AI5506" s="5">
        <v>133.62411499023401</v>
      </c>
      <c r="AJ5506" s="5">
        <v>133.13708496093699</v>
      </c>
      <c r="AK5506" s="5">
        <v>136.942947387695</v>
      </c>
      <c r="AL5506" s="5">
        <v>156.688873291015</v>
      </c>
      <c r="AM5506" s="5">
        <v>188.20895385742099</v>
      </c>
      <c r="AO5506" s="5">
        <v>172.44891357421801</v>
      </c>
      <c r="AP5506" s="5">
        <v>142.98381042480401</v>
      </c>
      <c r="AQ5506" s="5">
        <v>80.262588500976506</v>
      </c>
      <c r="AR5506" s="5">
        <v>102.40934753417901</v>
      </c>
      <c r="AS5506" s="5">
        <v>108.55191548665317</v>
      </c>
      <c r="AU5506" s="5">
        <v>126.344337463378</v>
      </c>
      <c r="AW5506" s="5">
        <v>126.344337463378</v>
      </c>
      <c r="AY5506" s="5">
        <v>77.549842834472599</v>
      </c>
      <c r="AZ5506" s="5">
        <v>108.25616455078099</v>
      </c>
      <c r="BA5506" s="5">
        <v>92.903003692626797</v>
      </c>
    </row>
    <row r="5507" spans="1:53" x14ac:dyDescent="0.2">
      <c r="A5507" s="1">
        <v>5504</v>
      </c>
      <c r="B5507" s="1" t="s">
        <v>22009</v>
      </c>
      <c r="C5507" s="1" t="s">
        <v>22010</v>
      </c>
      <c r="D5507" s="1" t="s">
        <v>22011</v>
      </c>
      <c r="E5507" s="1" t="s">
        <v>22012</v>
      </c>
      <c r="F5507" s="5">
        <v>1314.8896484375</v>
      </c>
      <c r="G5507" s="5">
        <v>1325.06750488281</v>
      </c>
      <c r="H5507" s="5">
        <v>1350.85803222656</v>
      </c>
      <c r="I5507" s="5">
        <v>1330.2717285156232</v>
      </c>
      <c r="J5507" s="5">
        <v>1839.59265136718</v>
      </c>
      <c r="K5507" s="5">
        <v>1506.41149902343</v>
      </c>
      <c r="L5507" s="5">
        <v>1460.82531738281</v>
      </c>
      <c r="M5507" s="5">
        <v>1602.2764892578068</v>
      </c>
      <c r="N5507" s="5">
        <v>763.70135498046795</v>
      </c>
      <c r="O5507" s="5">
        <v>710.72375488281205</v>
      </c>
      <c r="P5507" s="5">
        <v>682.81317138671795</v>
      </c>
      <c r="Q5507" s="5">
        <v>719.07942708333258</v>
      </c>
      <c r="R5507" s="5">
        <v>1205.98754882812</v>
      </c>
      <c r="S5507" s="5">
        <v>963.80303955078102</v>
      </c>
      <c r="T5507" s="5">
        <v>1327.20153808593</v>
      </c>
      <c r="U5507" s="5">
        <v>1165.6640421549437</v>
      </c>
      <c r="V5507" s="5">
        <v>1584.43334960937</v>
      </c>
      <c r="W5507" s="5">
        <v>1530.07446289062</v>
      </c>
      <c r="X5507" s="5">
        <v>1636.95202636718</v>
      </c>
      <c r="Y5507" s="5">
        <v>1583.8199462890568</v>
      </c>
      <c r="Z5507" s="5">
        <v>2018.38159179687</v>
      </c>
      <c r="AA5507" s="5">
        <v>1824.02026367187</v>
      </c>
      <c r="AB5507" s="5">
        <v>2025.92321777343</v>
      </c>
      <c r="AC5507" s="5">
        <v>1956.1083577473901</v>
      </c>
      <c r="AD5507" s="5">
        <v>1519.28369140625</v>
      </c>
      <c r="AE5507" s="5">
        <v>1493.52551269531</v>
      </c>
      <c r="AF5507" s="5">
        <v>1533.63537597656</v>
      </c>
      <c r="AG5507" s="5">
        <v>1515.4815266927064</v>
      </c>
      <c r="AH5507" s="5">
        <v>1286.88781738281</v>
      </c>
      <c r="AI5507" s="5">
        <v>1708.69592285156</v>
      </c>
      <c r="AJ5507" s="5">
        <v>1557.26330566406</v>
      </c>
      <c r="AK5507" s="5">
        <v>1517.6156819661435</v>
      </c>
      <c r="AL5507" s="5">
        <v>842.23883056640602</v>
      </c>
      <c r="AM5507" s="5">
        <v>818.67193603515602</v>
      </c>
      <c r="AN5507" s="5">
        <v>922.12951660156205</v>
      </c>
      <c r="AO5507" s="5">
        <v>861.01342773437466</v>
      </c>
      <c r="AP5507" s="5">
        <v>1454.775390625</v>
      </c>
      <c r="AQ5507" s="5">
        <v>1201.11096191406</v>
      </c>
      <c r="AR5507" s="5">
        <v>1270.51354980468</v>
      </c>
      <c r="AS5507" s="5">
        <v>1308.7999674479133</v>
      </c>
      <c r="AT5507" s="5">
        <v>321.50549316406199</v>
      </c>
      <c r="AU5507" s="5">
        <v>1819.7158203125</v>
      </c>
      <c r="AV5507" s="5">
        <v>1562.3515625</v>
      </c>
      <c r="AW5507" s="5">
        <v>1234.5242919921873</v>
      </c>
      <c r="AX5507" s="5">
        <v>411.34085083007801</v>
      </c>
      <c r="AY5507" s="5">
        <v>1839.10656738281</v>
      </c>
      <c r="AZ5507" s="5">
        <v>2059.82958984375</v>
      </c>
      <c r="BA5507" s="5">
        <v>1436.759002685546</v>
      </c>
    </row>
    <row r="5508" spans="1:53" x14ac:dyDescent="0.2">
      <c r="A5508" s="1">
        <v>5505</v>
      </c>
      <c r="B5508" s="1" t="s">
        <v>22013</v>
      </c>
      <c r="C5508" s="1" t="s">
        <v>22014</v>
      </c>
      <c r="D5508" s="1" t="s">
        <v>22015</v>
      </c>
      <c r="E5508" s="1" t="s">
        <v>22016</v>
      </c>
      <c r="F5508" s="5">
        <v>134.06639099121</v>
      </c>
      <c r="G5508" s="5">
        <v>120.85629272460901</v>
      </c>
      <c r="H5508" s="5">
        <v>129.19999694824199</v>
      </c>
      <c r="I5508" s="5">
        <v>128.04089355468702</v>
      </c>
      <c r="J5508" s="5">
        <v>128.01431274414</v>
      </c>
      <c r="K5508" s="5">
        <v>91.481544494628906</v>
      </c>
      <c r="L5508" s="5">
        <v>113.6875</v>
      </c>
      <c r="M5508" s="5">
        <v>111.06111907958963</v>
      </c>
      <c r="N5508" s="5">
        <v>142.24087524414</v>
      </c>
      <c r="O5508" s="5">
        <v>144.290115356445</v>
      </c>
      <c r="P5508" s="5">
        <v>156.25965881347599</v>
      </c>
      <c r="Q5508" s="5">
        <v>147.59688313802033</v>
      </c>
      <c r="R5508" s="5">
        <v>130.13456726074199</v>
      </c>
      <c r="S5508" s="5">
        <v>147.53535461425699</v>
      </c>
      <c r="T5508" s="5">
        <v>152.29518127441401</v>
      </c>
      <c r="U5508" s="5">
        <v>143.32170104980432</v>
      </c>
      <c r="V5508" s="5">
        <v>128.04795837402301</v>
      </c>
      <c r="W5508" s="5">
        <v>126.21215057373</v>
      </c>
      <c r="X5508" s="5">
        <v>128.95382690429599</v>
      </c>
      <c r="Y5508" s="5">
        <v>127.73797861734965</v>
      </c>
      <c r="Z5508" s="5">
        <v>157.413314819335</v>
      </c>
      <c r="AA5508" s="5">
        <v>129.63587951660099</v>
      </c>
      <c r="AB5508" s="5">
        <v>145.52029418945301</v>
      </c>
      <c r="AC5508" s="5">
        <v>144.18982950846302</v>
      </c>
      <c r="AD5508" s="5">
        <v>118.937858581542</v>
      </c>
      <c r="AE5508" s="5">
        <v>145.330078125</v>
      </c>
      <c r="AF5508" s="5">
        <v>126.38376617431599</v>
      </c>
      <c r="AG5508" s="5">
        <v>130.21723429361933</v>
      </c>
      <c r="AH5508" s="5">
        <v>146.87274169921801</v>
      </c>
      <c r="AI5508" s="5">
        <v>156.24467468261699</v>
      </c>
      <c r="AJ5508" s="5">
        <v>145.76658630371</v>
      </c>
      <c r="AK5508" s="5">
        <v>149.62800089518169</v>
      </c>
      <c r="AL5508" s="5">
        <v>97.948661804199205</v>
      </c>
      <c r="AM5508" s="5">
        <v>88.524765014648395</v>
      </c>
      <c r="AN5508" s="5">
        <v>95.251296997070298</v>
      </c>
      <c r="AO5508" s="5">
        <v>93.908241271972642</v>
      </c>
      <c r="AP5508" s="5">
        <v>124.49984741210901</v>
      </c>
      <c r="AQ5508" s="5">
        <v>111.951530456542</v>
      </c>
      <c r="AR5508" s="5">
        <v>109.80208587646401</v>
      </c>
      <c r="AS5508" s="5">
        <v>115.41782124837168</v>
      </c>
      <c r="AT5508" s="5">
        <v>112.33216857910099</v>
      </c>
      <c r="AU5508" s="5">
        <v>137.15153503417901</v>
      </c>
      <c r="AV5508" s="5">
        <v>123.41639709472599</v>
      </c>
      <c r="AW5508" s="5">
        <v>124.30003356933533</v>
      </c>
      <c r="AX5508" s="5">
        <v>125.75697326660099</v>
      </c>
      <c r="AY5508" s="5">
        <v>139.63801574707</v>
      </c>
      <c r="AZ5508" s="5">
        <v>137.658279418945</v>
      </c>
      <c r="BA5508" s="5">
        <v>134.35108947753864</v>
      </c>
    </row>
    <row r="5509" spans="1:53" x14ac:dyDescent="0.2">
      <c r="A5509" s="1">
        <v>5506</v>
      </c>
      <c r="B5509" s="1" t="s">
        <v>22017</v>
      </c>
      <c r="C5509" s="1" t="s">
        <v>22018</v>
      </c>
      <c r="D5509" s="1" t="s">
        <v>22019</v>
      </c>
      <c r="E5509" s="1" t="s">
        <v>22020</v>
      </c>
      <c r="N5509" s="5">
        <v>273.96066284179602</v>
      </c>
      <c r="O5509" s="5">
        <v>316.57284545898398</v>
      </c>
      <c r="Q5509" s="5">
        <v>295.26675415039</v>
      </c>
      <c r="AB5509" s="5">
        <v>151.29183959960901</v>
      </c>
      <c r="AC5509" s="5">
        <v>151.29183959960901</v>
      </c>
      <c r="AF5509" s="5">
        <v>163.22456359863199</v>
      </c>
      <c r="AG5509" s="5">
        <v>163.22456359863199</v>
      </c>
      <c r="AJ5509" s="5">
        <v>149.03030395507801</v>
      </c>
      <c r="AK5509" s="5">
        <v>149.03030395507801</v>
      </c>
    </row>
    <row r="5510" spans="1:53" x14ac:dyDescent="0.2">
      <c r="A5510" s="1">
        <v>5507</v>
      </c>
      <c r="B5510" s="1" t="s">
        <v>22021</v>
      </c>
      <c r="C5510" s="1" t="s">
        <v>22022</v>
      </c>
      <c r="D5510" s="1" t="s">
        <v>22023</v>
      </c>
      <c r="E5510" s="1" t="s">
        <v>22024</v>
      </c>
      <c r="AB5510" s="5">
        <v>149.94947814941401</v>
      </c>
      <c r="AC5510" s="5">
        <v>149.94947814941401</v>
      </c>
      <c r="AJ5510" s="5">
        <v>126.057205200195</v>
      </c>
      <c r="AK5510" s="5">
        <v>126.057205200195</v>
      </c>
    </row>
    <row r="5511" spans="1:53" x14ac:dyDescent="0.2">
      <c r="A5511" s="1">
        <v>5508</v>
      </c>
      <c r="B5511" s="1" t="s">
        <v>22025</v>
      </c>
      <c r="C5511" s="1" t="s">
        <v>22026</v>
      </c>
      <c r="D5511" s="1" t="s">
        <v>22027</v>
      </c>
      <c r="E5511" s="1" t="s">
        <v>22028</v>
      </c>
      <c r="N5511" s="5">
        <v>241.70626831054599</v>
      </c>
      <c r="O5511" s="5">
        <v>214.413650512695</v>
      </c>
      <c r="P5511" s="5">
        <v>301.97637939453102</v>
      </c>
      <c r="Q5511" s="5">
        <v>252.6987660725907</v>
      </c>
    </row>
    <row r="5512" spans="1:53" x14ac:dyDescent="0.2">
      <c r="A5512" s="1">
        <v>5509</v>
      </c>
      <c r="B5512" s="1" t="s">
        <v>22029</v>
      </c>
      <c r="C5512" s="1" t="s">
        <v>22030</v>
      </c>
      <c r="D5512" s="1" t="s">
        <v>22031</v>
      </c>
      <c r="E5512" s="1" t="s">
        <v>22032</v>
      </c>
      <c r="F5512" s="5">
        <v>150.30125427246</v>
      </c>
      <c r="G5512" s="5">
        <v>162.05847167968699</v>
      </c>
      <c r="H5512" s="5">
        <v>154.595947265625</v>
      </c>
      <c r="I5512" s="5">
        <v>155.65189107259064</v>
      </c>
      <c r="J5512" s="5">
        <v>155.22073364257801</v>
      </c>
      <c r="K5512" s="5">
        <v>143.28524780273401</v>
      </c>
      <c r="L5512" s="5">
        <v>146.23756408691401</v>
      </c>
      <c r="M5512" s="5">
        <v>148.24784851074202</v>
      </c>
      <c r="N5512" s="5">
        <v>111.389747619628</v>
      </c>
      <c r="O5512" s="5">
        <v>88.853530883789006</v>
      </c>
      <c r="P5512" s="5">
        <v>144.14840698242099</v>
      </c>
      <c r="Q5512" s="5">
        <v>114.79722849527934</v>
      </c>
      <c r="R5512" s="5">
        <v>83.429588317871094</v>
      </c>
      <c r="S5512" s="5">
        <v>68.502578735351506</v>
      </c>
      <c r="T5512" s="5">
        <v>90.801170349121094</v>
      </c>
      <c r="U5512" s="5">
        <v>80.911112467447893</v>
      </c>
      <c r="V5512" s="5">
        <v>125.515342712402</v>
      </c>
      <c r="W5512" s="5">
        <v>145.48471069335901</v>
      </c>
      <c r="X5512" s="5">
        <v>120.95985412597599</v>
      </c>
      <c r="Y5512" s="5">
        <v>130.65330251057901</v>
      </c>
      <c r="Z5512" s="5">
        <v>171.20347595214801</v>
      </c>
      <c r="AA5512" s="5">
        <v>153.41094970703099</v>
      </c>
      <c r="AB5512" s="5">
        <v>163.05876159667901</v>
      </c>
      <c r="AC5512" s="5">
        <v>162.55772908528601</v>
      </c>
      <c r="AD5512" s="5">
        <v>276.56753540039</v>
      </c>
      <c r="AE5512" s="5">
        <v>251.46055603027301</v>
      </c>
      <c r="AF5512" s="5">
        <v>248.92189025878901</v>
      </c>
      <c r="AG5512" s="5">
        <v>258.98332722981735</v>
      </c>
      <c r="AH5512" s="5">
        <v>279.827056884765</v>
      </c>
      <c r="AI5512" s="5">
        <v>260.26443481445301</v>
      </c>
      <c r="AJ5512" s="5">
        <v>274.66064453125</v>
      </c>
      <c r="AK5512" s="5">
        <v>271.58404541015602</v>
      </c>
      <c r="AL5512" s="5">
        <v>165.18923950195301</v>
      </c>
      <c r="AM5512" s="5">
        <v>144.71760559082</v>
      </c>
      <c r="AN5512" s="5">
        <v>152.211181640625</v>
      </c>
      <c r="AO5512" s="5">
        <v>154.03934224446598</v>
      </c>
      <c r="AP5512" s="5">
        <v>133.51591491699199</v>
      </c>
      <c r="AQ5512" s="5">
        <v>146.70004272460901</v>
      </c>
      <c r="AR5512" s="5">
        <v>141.59562683105401</v>
      </c>
      <c r="AS5512" s="5">
        <v>140.60386149088501</v>
      </c>
      <c r="AT5512" s="5">
        <v>243.284576416015</v>
      </c>
      <c r="AU5512" s="5">
        <v>276.84826660156199</v>
      </c>
      <c r="AV5512" s="5">
        <v>246.84910583496</v>
      </c>
      <c r="AW5512" s="5">
        <v>255.66064961751235</v>
      </c>
      <c r="AX5512" s="5">
        <v>270.57882690429602</v>
      </c>
      <c r="AY5512" s="5">
        <v>203.03199768066401</v>
      </c>
      <c r="AZ5512" s="5">
        <v>211.94421386718699</v>
      </c>
      <c r="BA5512" s="5">
        <v>228.5183461507157</v>
      </c>
    </row>
    <row r="5513" spans="1:53" x14ac:dyDescent="0.2">
      <c r="A5513" s="1">
        <v>5510</v>
      </c>
      <c r="B5513" s="1" t="s">
        <v>22033</v>
      </c>
      <c r="C5513" s="1" t="s">
        <v>22034</v>
      </c>
      <c r="D5513" s="1" t="s">
        <v>22035</v>
      </c>
      <c r="E5513" s="1" t="s">
        <v>22036</v>
      </c>
      <c r="F5513" s="5">
        <v>319.28747558593699</v>
      </c>
      <c r="G5513" s="5">
        <v>305.44320678710898</v>
      </c>
      <c r="H5513" s="5">
        <v>339.303619384765</v>
      </c>
      <c r="I5513" s="5">
        <v>321.34476725260362</v>
      </c>
      <c r="J5513" s="5">
        <v>317.43695068359301</v>
      </c>
      <c r="K5513" s="5">
        <v>313.565185546875</v>
      </c>
      <c r="L5513" s="5">
        <v>343.86859130859301</v>
      </c>
      <c r="M5513" s="5">
        <v>324.95690917968705</v>
      </c>
      <c r="N5513" s="5">
        <v>199.86323547363199</v>
      </c>
      <c r="O5513" s="5">
        <v>230.57037353515599</v>
      </c>
      <c r="P5513" s="5">
        <v>258.23452758789</v>
      </c>
      <c r="Q5513" s="5">
        <v>229.55604553222599</v>
      </c>
      <c r="R5513" s="5">
        <v>202.47857666015599</v>
      </c>
      <c r="S5513" s="5">
        <v>215.24401855468699</v>
      </c>
      <c r="T5513" s="5">
        <v>265.91864013671801</v>
      </c>
      <c r="U5513" s="5">
        <v>227.88041178385365</v>
      </c>
      <c r="V5513" s="5">
        <v>318.36801147460898</v>
      </c>
      <c r="W5513" s="5">
        <v>322.41693115234301</v>
      </c>
      <c r="X5513" s="5">
        <v>276.763916015625</v>
      </c>
      <c r="Y5513" s="5">
        <v>305.84961954752566</v>
      </c>
      <c r="Z5513" s="5">
        <v>294.73538208007801</v>
      </c>
      <c r="AA5513" s="5">
        <v>287.87893676757801</v>
      </c>
      <c r="AB5513" s="5">
        <v>311.95056152343699</v>
      </c>
      <c r="AC5513" s="5">
        <v>298.18829345703102</v>
      </c>
      <c r="AD5513" s="5">
        <v>272.24264526367102</v>
      </c>
      <c r="AE5513" s="5">
        <v>265.00811767578102</v>
      </c>
      <c r="AF5513" s="5">
        <v>260.653564453125</v>
      </c>
      <c r="AG5513" s="5">
        <v>265.96810913085898</v>
      </c>
      <c r="AH5513" s="5">
        <v>286.81210327148398</v>
      </c>
      <c r="AI5513" s="5">
        <v>313.133544921875</v>
      </c>
      <c r="AJ5513" s="5">
        <v>298.03289794921801</v>
      </c>
      <c r="AK5513" s="5">
        <v>299.32618204752566</v>
      </c>
      <c r="AL5513" s="5">
        <v>155.76783752441401</v>
      </c>
      <c r="AM5513" s="5">
        <v>156.46162414550699</v>
      </c>
      <c r="AN5513" s="5">
        <v>181.550369262695</v>
      </c>
      <c r="AO5513" s="5">
        <v>164.59327697753864</v>
      </c>
      <c r="AP5513" s="5">
        <v>230.72930908203099</v>
      </c>
      <c r="AQ5513" s="5">
        <v>235.778396606445</v>
      </c>
      <c r="AR5513" s="5">
        <v>208.20880126953099</v>
      </c>
      <c r="AS5513" s="5">
        <v>224.90550231933568</v>
      </c>
      <c r="AT5513" s="5">
        <v>390.32470703125</v>
      </c>
      <c r="AU5513" s="5">
        <v>439.83184814453102</v>
      </c>
      <c r="AV5513" s="5">
        <v>488.94076538085898</v>
      </c>
      <c r="AW5513" s="5">
        <v>439.69910685221333</v>
      </c>
      <c r="AX5513" s="5">
        <v>341.20318603515602</v>
      </c>
      <c r="AY5513" s="5">
        <v>268.051177978515</v>
      </c>
      <c r="AZ5513" s="5">
        <v>281.55764770507801</v>
      </c>
      <c r="BA5513" s="5">
        <v>296.93733723958297</v>
      </c>
    </row>
    <row r="5514" spans="1:53" x14ac:dyDescent="0.2">
      <c r="A5514" s="1">
        <v>5511</v>
      </c>
      <c r="B5514" s="1" t="s">
        <v>22037</v>
      </c>
      <c r="C5514" s="1" t="s">
        <v>22038</v>
      </c>
      <c r="D5514" s="1" t="s">
        <v>22039</v>
      </c>
      <c r="E5514" s="1" t="s">
        <v>22040</v>
      </c>
      <c r="F5514" s="5">
        <v>148.13055419921801</v>
      </c>
      <c r="G5514" s="5">
        <v>149.97358703613199</v>
      </c>
      <c r="H5514" s="5">
        <v>140.639892578125</v>
      </c>
      <c r="I5514" s="5">
        <v>146.24801127115833</v>
      </c>
      <c r="J5514" s="5">
        <v>121.526077270507</v>
      </c>
      <c r="K5514" s="5">
        <v>123.185501098632</v>
      </c>
      <c r="L5514" s="5">
        <v>131.89892578125</v>
      </c>
      <c r="M5514" s="5">
        <v>125.53683471679635</v>
      </c>
      <c r="N5514" s="5">
        <v>120.336822509765</v>
      </c>
      <c r="O5514" s="5">
        <v>122.404777526855</v>
      </c>
      <c r="P5514" s="5">
        <v>117.99715423583901</v>
      </c>
      <c r="Q5514" s="5">
        <v>120.246251424153</v>
      </c>
      <c r="R5514" s="5">
        <v>152.62408447265599</v>
      </c>
      <c r="S5514" s="5">
        <v>158.43589782714801</v>
      </c>
      <c r="T5514" s="5">
        <v>119.035934448242</v>
      </c>
      <c r="U5514" s="5">
        <v>143.365305582682</v>
      </c>
      <c r="V5514" s="5">
        <v>76.412490844726506</v>
      </c>
      <c r="W5514" s="5">
        <v>73.438079833984304</v>
      </c>
      <c r="X5514" s="5">
        <v>77.963394165039006</v>
      </c>
      <c r="Y5514" s="5">
        <v>75.937988281249943</v>
      </c>
      <c r="Z5514" s="5">
        <v>109.73958587646401</v>
      </c>
      <c r="AA5514" s="5">
        <v>113.59188842773401</v>
      </c>
      <c r="AB5514" s="5">
        <v>117.49649810791</v>
      </c>
      <c r="AC5514" s="5">
        <v>113.60932413736934</v>
      </c>
      <c r="AD5514" s="5">
        <v>81.403495788574205</v>
      </c>
      <c r="AE5514" s="5">
        <v>90.501319885253906</v>
      </c>
      <c r="AF5514" s="5">
        <v>71.648429870605398</v>
      </c>
      <c r="AG5514" s="5">
        <v>81.184415181477846</v>
      </c>
      <c r="AH5514" s="5">
        <v>65.374160766601506</v>
      </c>
      <c r="AI5514" s="5">
        <v>76.825675964355398</v>
      </c>
      <c r="AJ5514" s="5">
        <v>79.027656555175696</v>
      </c>
      <c r="AK5514" s="5">
        <v>73.742497762044209</v>
      </c>
      <c r="AL5514" s="5">
        <v>57.947780609130803</v>
      </c>
      <c r="AM5514" s="5">
        <v>56.727344512939403</v>
      </c>
      <c r="AN5514" s="5">
        <v>47.774398803710902</v>
      </c>
      <c r="AO5514" s="5">
        <v>54.1498413085937</v>
      </c>
      <c r="AP5514" s="5">
        <v>88.010932922363196</v>
      </c>
      <c r="AQ5514" s="5">
        <v>74.903541564941406</v>
      </c>
      <c r="AR5514" s="5">
        <v>84.383842468261705</v>
      </c>
      <c r="AS5514" s="5">
        <v>82.432772318522098</v>
      </c>
      <c r="AT5514" s="5">
        <v>49.983482360839801</v>
      </c>
      <c r="AU5514" s="5">
        <v>31.990789413452099</v>
      </c>
      <c r="AV5514" s="5">
        <v>49.683719635009702</v>
      </c>
      <c r="AW5514" s="5">
        <v>43.885997136433872</v>
      </c>
      <c r="AX5514" s="5">
        <v>79.144256591796804</v>
      </c>
      <c r="AY5514" s="5">
        <v>60.901031494140597</v>
      </c>
      <c r="AZ5514" s="5">
        <v>64.466384887695298</v>
      </c>
      <c r="BA5514" s="5">
        <v>68.170557657877566</v>
      </c>
    </row>
    <row r="5515" spans="1:53" x14ac:dyDescent="0.2">
      <c r="A5515" s="1">
        <v>5512</v>
      </c>
      <c r="B5515" s="1" t="s">
        <v>22041</v>
      </c>
      <c r="C5515" s="1" t="s">
        <v>22042</v>
      </c>
      <c r="D5515" s="1" t="s">
        <v>22043</v>
      </c>
      <c r="E5515" s="1" t="s">
        <v>22044</v>
      </c>
      <c r="F5515" s="5">
        <v>383.04296875</v>
      </c>
      <c r="G5515" s="5">
        <v>361.349517822265</v>
      </c>
      <c r="H5515" s="5">
        <v>357.47756958007801</v>
      </c>
      <c r="I5515" s="5">
        <v>367.29001871744759</v>
      </c>
      <c r="J5515" s="5">
        <v>411.17257690429602</v>
      </c>
      <c r="K5515" s="5">
        <v>376.87896728515602</v>
      </c>
      <c r="L5515" s="5">
        <v>414.87869262695301</v>
      </c>
      <c r="M5515" s="5">
        <v>400.9767456054683</v>
      </c>
      <c r="N5515" s="5">
        <v>378.999755859375</v>
      </c>
      <c r="O5515" s="5">
        <v>404.32913208007801</v>
      </c>
      <c r="P5515" s="5">
        <v>341.36972045898398</v>
      </c>
      <c r="Q5515" s="5">
        <v>374.89953613281233</v>
      </c>
      <c r="R5515" s="5">
        <v>231.74540710449199</v>
      </c>
      <c r="S5515" s="5">
        <v>195.99240112304599</v>
      </c>
      <c r="T5515" s="5">
        <v>205.64045715332</v>
      </c>
      <c r="U5515" s="5">
        <v>211.12608846028601</v>
      </c>
      <c r="V5515" s="5">
        <v>431.38903808593699</v>
      </c>
      <c r="W5515" s="5">
        <v>375.36923217773398</v>
      </c>
      <c r="X5515" s="5">
        <v>411.62905883789</v>
      </c>
      <c r="Y5515" s="5">
        <v>406.1291097005203</v>
      </c>
      <c r="Z5515" s="5">
        <v>535.55212402343705</v>
      </c>
      <c r="AA5515" s="5">
        <v>506.18624877929602</v>
      </c>
      <c r="AB5515" s="5">
        <v>525.92474365234295</v>
      </c>
      <c r="AC5515" s="5">
        <v>522.55437215169195</v>
      </c>
      <c r="AD5515" s="5">
        <v>386.85409545898398</v>
      </c>
      <c r="AE5515" s="5">
        <v>351.15197753906199</v>
      </c>
      <c r="AF5515" s="5">
        <v>379.82138061523398</v>
      </c>
      <c r="AG5515" s="5">
        <v>372.60915120442661</v>
      </c>
      <c r="AH5515" s="5">
        <v>398.94244384765602</v>
      </c>
      <c r="AI5515" s="5">
        <v>393.08874511718699</v>
      </c>
      <c r="AJ5515" s="5">
        <v>371.87643432617102</v>
      </c>
      <c r="AK5515" s="5">
        <v>387.96920776367136</v>
      </c>
      <c r="AL5515" s="5">
        <v>159.17106628417901</v>
      </c>
      <c r="AM5515" s="5">
        <v>130.29620361328099</v>
      </c>
      <c r="AN5515" s="5">
        <v>191.99650573730401</v>
      </c>
      <c r="AO5515" s="5">
        <v>160.48792521158802</v>
      </c>
      <c r="AP5515" s="5">
        <v>200.63374328613199</v>
      </c>
      <c r="AQ5515" s="5">
        <v>177.18931579589801</v>
      </c>
      <c r="AR5515" s="5">
        <v>213.61897277832</v>
      </c>
      <c r="AS5515" s="5">
        <v>197.14734395344999</v>
      </c>
      <c r="AT5515" s="5">
        <v>257.30755615234301</v>
      </c>
      <c r="AU5515" s="5">
        <v>264.61535644531199</v>
      </c>
      <c r="AV5515" s="5">
        <v>286.13714599609301</v>
      </c>
      <c r="AW5515" s="5">
        <v>269.35335286458263</v>
      </c>
      <c r="AX5515" s="5">
        <v>231.92936706542901</v>
      </c>
      <c r="AY5515" s="5">
        <v>263.39382934570301</v>
      </c>
      <c r="AZ5515" s="5">
        <v>233.92904663085901</v>
      </c>
      <c r="BA5515" s="5">
        <v>243.08408101399701</v>
      </c>
    </row>
    <row r="5516" spans="1:53" x14ac:dyDescent="0.2">
      <c r="A5516" s="1">
        <v>5513</v>
      </c>
      <c r="B5516" s="1" t="s">
        <v>22045</v>
      </c>
      <c r="C5516" s="1" t="s">
        <v>22046</v>
      </c>
      <c r="D5516" s="1" t="s">
        <v>22047</v>
      </c>
      <c r="E5516" s="1" t="s">
        <v>22048</v>
      </c>
      <c r="F5516" s="5">
        <v>124.814582824707</v>
      </c>
      <c r="G5516" s="5">
        <v>120.616813659667</v>
      </c>
      <c r="H5516" s="5">
        <v>110.31616973876901</v>
      </c>
      <c r="I5516" s="5">
        <v>118.582522074381</v>
      </c>
      <c r="J5516" s="5">
        <v>119.405715942382</v>
      </c>
      <c r="K5516" s="5">
        <v>109.11961364746</v>
      </c>
      <c r="L5516" s="5">
        <v>115.99854278564401</v>
      </c>
      <c r="M5516" s="5">
        <v>114.84129079182867</v>
      </c>
      <c r="N5516" s="5">
        <v>229.91630554199199</v>
      </c>
      <c r="O5516" s="5">
        <v>211.05075073242099</v>
      </c>
      <c r="P5516" s="5">
        <v>219.24415588378901</v>
      </c>
      <c r="Q5516" s="5">
        <v>220.07040405273401</v>
      </c>
      <c r="R5516" s="5">
        <v>138.37380981445301</v>
      </c>
      <c r="S5516" s="5">
        <v>130.49450683593699</v>
      </c>
      <c r="T5516" s="5">
        <v>139.27391052246</v>
      </c>
      <c r="U5516" s="5">
        <v>136.04740905761665</v>
      </c>
      <c r="V5516" s="5">
        <v>115.14238739013599</v>
      </c>
      <c r="W5516" s="5">
        <v>115.196884155273</v>
      </c>
      <c r="X5516" s="5">
        <v>115.60945892333901</v>
      </c>
      <c r="Y5516" s="5">
        <v>115.31624348958267</v>
      </c>
      <c r="Z5516" s="5">
        <v>117.233192443847</v>
      </c>
      <c r="AA5516" s="5">
        <v>111.808235168457</v>
      </c>
      <c r="AB5516" s="5">
        <v>120.983192443847</v>
      </c>
      <c r="AC5516" s="5">
        <v>116.67487335205033</v>
      </c>
      <c r="AD5516" s="5">
        <v>112.6494140625</v>
      </c>
      <c r="AE5516" s="5">
        <v>135.56651306152301</v>
      </c>
      <c r="AF5516" s="5">
        <v>129.16500854492099</v>
      </c>
      <c r="AG5516" s="5">
        <v>125.79364522298134</v>
      </c>
      <c r="AH5516" s="5">
        <v>141.75483703613199</v>
      </c>
      <c r="AI5516" s="5">
        <v>122.173057556152</v>
      </c>
      <c r="AJ5516" s="5">
        <v>111.315528869628</v>
      </c>
      <c r="AK5516" s="5">
        <v>125.08114115397068</v>
      </c>
      <c r="AL5516" s="5">
        <v>216.49125671386699</v>
      </c>
      <c r="AM5516" s="5">
        <v>203.028396606445</v>
      </c>
      <c r="AN5516" s="5">
        <v>202.60160827636699</v>
      </c>
      <c r="AO5516" s="5">
        <v>207.37375386555968</v>
      </c>
      <c r="AP5516" s="5">
        <v>133.671295166015</v>
      </c>
      <c r="AQ5516" s="5">
        <v>123.877922058105</v>
      </c>
      <c r="AR5516" s="5">
        <v>125.665885925292</v>
      </c>
      <c r="AS5516" s="5">
        <v>127.73836771647068</v>
      </c>
      <c r="AT5516" s="5">
        <v>166.78114318847599</v>
      </c>
      <c r="AU5516" s="5">
        <v>151.30575561523401</v>
      </c>
      <c r="AV5516" s="5">
        <v>153.97456359863199</v>
      </c>
      <c r="AW5516" s="5">
        <v>157.35382080078068</v>
      </c>
      <c r="AX5516" s="5">
        <v>144.10395812988199</v>
      </c>
      <c r="AY5516" s="5">
        <v>148.805252075195</v>
      </c>
      <c r="AZ5516" s="5">
        <v>137.39190673828099</v>
      </c>
      <c r="BA5516" s="5">
        <v>143.43370564778601</v>
      </c>
    </row>
    <row r="5517" spans="1:53" x14ac:dyDescent="0.2">
      <c r="A5517" s="1">
        <v>5514</v>
      </c>
      <c r="B5517" s="1" t="s">
        <v>22049</v>
      </c>
      <c r="C5517" s="1" t="s">
        <v>22050</v>
      </c>
      <c r="D5517" s="1" t="s">
        <v>22051</v>
      </c>
      <c r="E5517" s="1" t="s">
        <v>22052</v>
      </c>
      <c r="F5517" s="5">
        <v>66.315147399902301</v>
      </c>
      <c r="G5517" s="5">
        <v>57.761177062988203</v>
      </c>
      <c r="H5517" s="5">
        <v>72.628021240234304</v>
      </c>
      <c r="I5517" s="5">
        <v>65.568115234374943</v>
      </c>
      <c r="J5517" s="5">
        <v>74.526794433593693</v>
      </c>
      <c r="K5517" s="5">
        <v>83.191230773925696</v>
      </c>
      <c r="L5517" s="5">
        <v>76.680007934570298</v>
      </c>
      <c r="M5517" s="5">
        <v>78.132677714029896</v>
      </c>
      <c r="N5517" s="5">
        <v>181.88468933105401</v>
      </c>
      <c r="O5517" s="5">
        <v>179.47769165039</v>
      </c>
      <c r="P5517" s="5">
        <v>170.27287292480401</v>
      </c>
      <c r="Q5517" s="5">
        <v>177.21175130208266</v>
      </c>
      <c r="R5517" s="5">
        <v>62.817878723144503</v>
      </c>
      <c r="S5517" s="5">
        <v>79.774009704589801</v>
      </c>
      <c r="T5517" s="5">
        <v>68.031158447265597</v>
      </c>
      <c r="U5517" s="5">
        <v>70.207682291666643</v>
      </c>
      <c r="V5517" s="5">
        <v>70.016189575195298</v>
      </c>
      <c r="W5517" s="5">
        <v>81.131729125976506</v>
      </c>
      <c r="X5517" s="5">
        <v>75.133071899414006</v>
      </c>
      <c r="Y5517" s="5">
        <v>75.426996866861941</v>
      </c>
      <c r="Z5517" s="5">
        <v>69.970344543457003</v>
      </c>
      <c r="AA5517" s="5">
        <v>76.494354248046804</v>
      </c>
      <c r="AB5517" s="5">
        <v>69.234161376953097</v>
      </c>
      <c r="AC5517" s="5">
        <v>71.899620056152301</v>
      </c>
      <c r="AD5517" s="5">
        <v>84.647254943847599</v>
      </c>
      <c r="AE5517" s="5">
        <v>97.045745849609304</v>
      </c>
      <c r="AF5517" s="5">
        <v>95.7724609375</v>
      </c>
      <c r="AG5517" s="5">
        <v>92.488487243652301</v>
      </c>
      <c r="AH5517" s="5">
        <v>94.973258972167898</v>
      </c>
      <c r="AI5517" s="5">
        <v>82.916213989257798</v>
      </c>
      <c r="AJ5517" s="5">
        <v>94.947662353515597</v>
      </c>
      <c r="AK5517" s="5">
        <v>90.945711771647098</v>
      </c>
      <c r="AL5517" s="5">
        <v>90.472686767578097</v>
      </c>
      <c r="AM5517" s="5">
        <v>110.213409423828</v>
      </c>
      <c r="AN5517" s="5">
        <v>110.75733184814401</v>
      </c>
      <c r="AO5517" s="5">
        <v>103.81447601318337</v>
      </c>
      <c r="AP5517" s="5">
        <v>79.163665771484304</v>
      </c>
      <c r="AQ5517" s="5">
        <v>64.009300231933594</v>
      </c>
      <c r="AR5517" s="5">
        <v>76.568145751953097</v>
      </c>
      <c r="AS5517" s="5">
        <v>73.247037251790331</v>
      </c>
      <c r="AT5517" s="5">
        <v>59.490745544433501</v>
      </c>
      <c r="AU5517" s="5">
        <v>72.485321044921804</v>
      </c>
      <c r="AW5517" s="5">
        <v>65.988033294677649</v>
      </c>
      <c r="AX5517" s="5">
        <v>75.130134582519503</v>
      </c>
      <c r="AY5517" s="5">
        <v>70.907447814941406</v>
      </c>
      <c r="AZ5517" s="5">
        <v>51.045372009277301</v>
      </c>
      <c r="BA5517" s="5">
        <v>65.694318135579408</v>
      </c>
    </row>
    <row r="5518" spans="1:53" x14ac:dyDescent="0.2">
      <c r="A5518" s="1">
        <v>5515</v>
      </c>
      <c r="B5518" s="1" t="s">
        <v>22053</v>
      </c>
      <c r="C5518" s="1" t="s">
        <v>22054</v>
      </c>
      <c r="D5518" s="1" t="s">
        <v>22055</v>
      </c>
      <c r="E5518" s="1" t="s">
        <v>22056</v>
      </c>
      <c r="F5518" s="5">
        <v>98.274169921875</v>
      </c>
      <c r="G5518" s="5">
        <v>218.93850708007801</v>
      </c>
      <c r="H5518" s="5">
        <v>39.110324859619098</v>
      </c>
      <c r="I5518" s="5">
        <v>118.77433395385737</v>
      </c>
      <c r="J5518" s="5">
        <v>118.752815246582</v>
      </c>
      <c r="K5518" s="5">
        <v>115.060333251953</v>
      </c>
      <c r="L5518" s="5">
        <v>94.209342956542898</v>
      </c>
      <c r="M5518" s="5">
        <v>109.34083048502596</v>
      </c>
      <c r="N5518" s="5">
        <v>183.36769104003901</v>
      </c>
      <c r="O5518" s="5">
        <v>194.22491455078099</v>
      </c>
      <c r="P5518" s="5">
        <v>135.40927124023401</v>
      </c>
      <c r="Q5518" s="5">
        <v>171.00062561035134</v>
      </c>
      <c r="R5518" s="5">
        <v>73.467185974121094</v>
      </c>
      <c r="S5518" s="5">
        <v>106.31218719482401</v>
      </c>
      <c r="T5518" s="5">
        <v>97.134422302246094</v>
      </c>
      <c r="U5518" s="5">
        <v>92.304598490397055</v>
      </c>
      <c r="V5518" s="5">
        <v>160.58773803710901</v>
      </c>
      <c r="W5518" s="5">
        <v>104.21115112304599</v>
      </c>
      <c r="X5518" s="5">
        <v>136.90051269531199</v>
      </c>
      <c r="Y5518" s="5">
        <v>133.899800618489</v>
      </c>
      <c r="Z5518" s="5">
        <v>115.21164703369099</v>
      </c>
      <c r="AB5518" s="5">
        <v>94.731803894042898</v>
      </c>
      <c r="AC5518" s="5">
        <v>104.97172546386695</v>
      </c>
      <c r="AD5518" s="5">
        <v>99.217582702636705</v>
      </c>
      <c r="AE5518" s="5">
        <v>120.88914489746</v>
      </c>
      <c r="AF5518" s="5">
        <v>134.70799255371</v>
      </c>
      <c r="AG5518" s="5">
        <v>118.27157338460222</v>
      </c>
      <c r="AH5518" s="5">
        <v>140.05578613281199</v>
      </c>
      <c r="AI5518" s="5">
        <v>99.705833435058594</v>
      </c>
      <c r="AJ5518" s="5">
        <v>131.17172241210901</v>
      </c>
      <c r="AK5518" s="5">
        <v>123.64444732665986</v>
      </c>
      <c r="AL5518" s="5">
        <v>119.07125854492099</v>
      </c>
      <c r="AM5518" s="5">
        <v>128.07978820800699</v>
      </c>
      <c r="AN5518" s="5">
        <v>96.296257019042898</v>
      </c>
      <c r="AO5518" s="5">
        <v>114.48243459065696</v>
      </c>
      <c r="AP5518" s="5">
        <v>72.439247131347599</v>
      </c>
      <c r="AQ5518" s="5">
        <v>85.766853332519503</v>
      </c>
      <c r="AR5518" s="5">
        <v>81.385520935058594</v>
      </c>
      <c r="AS5518" s="5">
        <v>79.863873799641894</v>
      </c>
      <c r="AT5518" s="5">
        <v>110.82744598388599</v>
      </c>
      <c r="AU5518" s="5">
        <v>161.62245178222599</v>
      </c>
      <c r="AW5518" s="5">
        <v>136.22494888305599</v>
      </c>
      <c r="AX5518" s="5">
        <v>94.842666625976506</v>
      </c>
      <c r="AY5518" s="5">
        <v>59.190139770507798</v>
      </c>
      <c r="AZ5518" s="5">
        <v>88.046401977539006</v>
      </c>
      <c r="BA5518" s="5">
        <v>80.69306945800777</v>
      </c>
    </row>
    <row r="5519" spans="1:53" x14ac:dyDescent="0.2">
      <c r="A5519" s="1">
        <v>5516</v>
      </c>
      <c r="B5519" s="1" t="s">
        <v>22057</v>
      </c>
      <c r="C5519" s="1" t="s">
        <v>22058</v>
      </c>
      <c r="D5519" s="1" t="s">
        <v>22059</v>
      </c>
      <c r="E5519" s="1" t="s">
        <v>22060</v>
      </c>
      <c r="F5519" s="5">
        <v>968.968505859375</v>
      </c>
      <c r="G5519" s="5">
        <v>990.55163574218705</v>
      </c>
      <c r="H5519" s="5">
        <v>966.25543212890602</v>
      </c>
      <c r="I5519" s="5">
        <v>975.25852457682265</v>
      </c>
      <c r="J5519" s="5">
        <v>974.851318359375</v>
      </c>
      <c r="K5519" s="5">
        <v>1030.1201171875</v>
      </c>
      <c r="L5519" s="5">
        <v>939.09240722656205</v>
      </c>
      <c r="M5519" s="5">
        <v>981.35461425781239</v>
      </c>
      <c r="N5519" s="5">
        <v>1468.30932617187</v>
      </c>
      <c r="O5519" s="5">
        <v>1564.75280761718</v>
      </c>
      <c r="P5519" s="5">
        <v>1550.19409179687</v>
      </c>
      <c r="Q5519" s="5">
        <v>1527.7520751953064</v>
      </c>
      <c r="R5519" s="5">
        <v>945.40545654296795</v>
      </c>
      <c r="S5519" s="5">
        <v>947.71716308593705</v>
      </c>
      <c r="T5519" s="5">
        <v>1060.18005371093</v>
      </c>
      <c r="U5519" s="5">
        <v>984.43422444661155</v>
      </c>
      <c r="V5519" s="5">
        <v>929.4873046875</v>
      </c>
      <c r="W5519" s="5">
        <v>1051.63598632812</v>
      </c>
      <c r="X5519" s="5">
        <v>794.40710449218705</v>
      </c>
      <c r="Y5519" s="5">
        <v>925.17679850260231</v>
      </c>
      <c r="Z5519" s="5">
        <v>1098.10363769531</v>
      </c>
      <c r="AA5519" s="5">
        <v>1088.49743652343</v>
      </c>
      <c r="AB5519" s="5">
        <v>1155.60791015625</v>
      </c>
      <c r="AC5519" s="5">
        <v>1114.0696614583301</v>
      </c>
      <c r="AD5519" s="5">
        <v>1030.22326660156</v>
      </c>
      <c r="AE5519" s="5">
        <v>1208.89599609375</v>
      </c>
      <c r="AF5519" s="5">
        <v>1030.08447265625</v>
      </c>
      <c r="AG5519" s="5">
        <v>1089.7345784505198</v>
      </c>
      <c r="AH5519" s="5">
        <v>1029.83325195312</v>
      </c>
      <c r="AI5519" s="5">
        <v>1082.0283203125</v>
      </c>
      <c r="AJ5519" s="5">
        <v>1098.81518554687</v>
      </c>
      <c r="AK5519" s="5">
        <v>1070.2255859374966</v>
      </c>
      <c r="AL5519" s="5">
        <v>1472.80090332031</v>
      </c>
      <c r="AM5519" s="5">
        <v>1377.22570800781</v>
      </c>
      <c r="AN5519" s="5">
        <v>1507.45788574218</v>
      </c>
      <c r="AO5519" s="5">
        <v>1452.4948323567667</v>
      </c>
      <c r="AP5519" s="5">
        <v>1050.75329589843</v>
      </c>
      <c r="AQ5519" s="5">
        <v>1097.50122070312</v>
      </c>
      <c r="AR5519" s="5">
        <v>1144.21960449218</v>
      </c>
      <c r="AS5519" s="5">
        <v>1097.4913736979099</v>
      </c>
      <c r="AT5519" s="5">
        <v>1259.02465820312</v>
      </c>
      <c r="AU5519" s="5">
        <v>1223.75610351562</v>
      </c>
      <c r="AV5519" s="5">
        <v>1179.93737792968</v>
      </c>
      <c r="AW5519" s="5">
        <v>1220.9060465494733</v>
      </c>
      <c r="AX5519" s="5">
        <v>1094.77783203125</v>
      </c>
      <c r="AY5519" s="5">
        <v>895.64849853515602</v>
      </c>
      <c r="AZ5519" s="5">
        <v>997.15618896484295</v>
      </c>
      <c r="BA5519" s="5">
        <v>995.86083984374966</v>
      </c>
    </row>
    <row r="5520" spans="1:53" x14ac:dyDescent="0.2">
      <c r="A5520" s="1">
        <v>5517</v>
      </c>
      <c r="B5520" s="1" t="s">
        <v>22061</v>
      </c>
      <c r="C5520" s="1" t="s">
        <v>22062</v>
      </c>
      <c r="D5520" s="1" t="s">
        <v>22063</v>
      </c>
      <c r="E5520" s="1" t="s">
        <v>22064</v>
      </c>
      <c r="F5520" s="5">
        <v>473.20144653320301</v>
      </c>
      <c r="G5520" s="5">
        <v>219.49069213867099</v>
      </c>
      <c r="H5520" s="5">
        <v>372.88293457031199</v>
      </c>
      <c r="I5520" s="5">
        <v>355.19169108072862</v>
      </c>
      <c r="J5520" s="5">
        <v>310.78494262695301</v>
      </c>
      <c r="K5520" s="5">
        <v>435.657470703125</v>
      </c>
      <c r="L5520" s="5">
        <v>547.86779785156205</v>
      </c>
      <c r="M5520" s="5">
        <v>431.4367370605467</v>
      </c>
      <c r="N5520" s="5">
        <v>357.92459106445301</v>
      </c>
      <c r="O5520" s="5">
        <v>343.87744140625</v>
      </c>
      <c r="P5520" s="5">
        <v>374.373046875</v>
      </c>
      <c r="Q5520" s="5">
        <v>358.72502644856769</v>
      </c>
      <c r="R5520" s="5">
        <v>286.94479370117102</v>
      </c>
      <c r="S5520" s="5">
        <v>303.60037231445301</v>
      </c>
      <c r="T5520" s="5">
        <v>218.03877258300699</v>
      </c>
      <c r="U5520" s="5">
        <v>269.52797953287705</v>
      </c>
      <c r="V5520" s="5">
        <v>299.28161621093699</v>
      </c>
      <c r="W5520" s="5">
        <v>291.22622680664</v>
      </c>
      <c r="X5520" s="5">
        <v>270.79611206054602</v>
      </c>
      <c r="Y5520" s="5">
        <v>287.10131835937432</v>
      </c>
      <c r="Z5520" s="5">
        <v>399.64956665039</v>
      </c>
      <c r="AA5520" s="5">
        <v>335.39105224609301</v>
      </c>
      <c r="AB5520" s="5">
        <v>362.66064453125</v>
      </c>
      <c r="AC5520" s="5">
        <v>365.90042114257767</v>
      </c>
      <c r="AD5520" s="5">
        <v>447.08441162109301</v>
      </c>
      <c r="AE5520" s="5">
        <v>468.16818237304602</v>
      </c>
      <c r="AF5520" s="5">
        <v>441.73211669921801</v>
      </c>
      <c r="AG5520" s="5">
        <v>452.3282368977857</v>
      </c>
      <c r="AH5520" s="5">
        <v>441.88946533203102</v>
      </c>
      <c r="AI5520" s="5">
        <v>368.74276733398398</v>
      </c>
      <c r="AJ5520" s="5">
        <v>402.574951171875</v>
      </c>
      <c r="AK5520" s="5">
        <v>404.40239461262996</v>
      </c>
      <c r="AM5520" s="5">
        <v>326.82687377929602</v>
      </c>
      <c r="AN5520" s="5">
        <v>113.699562072753</v>
      </c>
      <c r="AO5520" s="5">
        <v>220.26321792602451</v>
      </c>
      <c r="AP5520" s="5">
        <v>171.02000427246</v>
      </c>
      <c r="AQ5520" s="5">
        <v>159.610748291015</v>
      </c>
      <c r="AR5520" s="5">
        <v>158.18612670898401</v>
      </c>
      <c r="AS5520" s="5">
        <v>162.93895975748634</v>
      </c>
      <c r="AT5520" s="5">
        <v>218.45364379882801</v>
      </c>
      <c r="AU5520" s="5">
        <v>310.50115966796801</v>
      </c>
      <c r="AV5520" s="5">
        <v>239.91102600097599</v>
      </c>
      <c r="AW5520" s="5">
        <v>256.28860982259067</v>
      </c>
      <c r="AY5520" s="5">
        <v>149.74172973632801</v>
      </c>
      <c r="BA5520" s="5">
        <v>149.74172973632801</v>
      </c>
    </row>
    <row r="5521" spans="1:53" x14ac:dyDescent="0.2">
      <c r="A5521" s="1">
        <v>5518</v>
      </c>
      <c r="B5521" s="1" t="s">
        <v>22065</v>
      </c>
      <c r="C5521" s="1" t="s">
        <v>22066</v>
      </c>
      <c r="D5521" s="1" t="s">
        <v>22067</v>
      </c>
      <c r="E5521" s="1" t="s">
        <v>22068</v>
      </c>
      <c r="F5521" s="5">
        <v>1100.67993164062</v>
      </c>
      <c r="G5521" s="5">
        <v>1189.5068359375</v>
      </c>
      <c r="H5521" s="5">
        <v>1203.73083496093</v>
      </c>
      <c r="I5521" s="5">
        <v>1164.6392008463499</v>
      </c>
      <c r="J5521" s="5">
        <v>1094.36474609375</v>
      </c>
      <c r="K5521" s="5">
        <v>1060.70202636718</v>
      </c>
      <c r="L5521" s="5">
        <v>1122.712890625</v>
      </c>
      <c r="M5521" s="5">
        <v>1092.5932210286435</v>
      </c>
      <c r="N5521" s="5">
        <v>534.96246337890602</v>
      </c>
      <c r="O5521" s="5">
        <v>491.13275146484301</v>
      </c>
      <c r="P5521" s="5">
        <v>488.94543457031199</v>
      </c>
      <c r="Q5521" s="5">
        <v>505.01354980468705</v>
      </c>
      <c r="R5521" s="5">
        <v>992.8115234375</v>
      </c>
      <c r="S5521" s="5">
        <v>950.95544433593705</v>
      </c>
      <c r="T5521" s="5">
        <v>883.88098144531205</v>
      </c>
      <c r="U5521" s="5">
        <v>942.54931640624966</v>
      </c>
      <c r="V5521" s="5">
        <v>1330.43676757812</v>
      </c>
      <c r="W5521" s="5">
        <v>1331.46057128906</v>
      </c>
      <c r="X5521" s="5">
        <v>1375.25903320312</v>
      </c>
      <c r="Y5521" s="5">
        <v>1345.7187906901001</v>
      </c>
      <c r="Z5521" s="5">
        <v>1214.02453613281</v>
      </c>
      <c r="AA5521" s="5">
        <v>1243.32592773437</v>
      </c>
      <c r="AB5521" s="5">
        <v>1234.69213867187</v>
      </c>
      <c r="AC5521" s="5">
        <v>1230.6808675130167</v>
      </c>
      <c r="AD5521" s="5">
        <v>1351.62231445312</v>
      </c>
      <c r="AE5521" s="5">
        <v>1401.95532226562</v>
      </c>
      <c r="AF5521" s="5">
        <v>1433.51940917968</v>
      </c>
      <c r="AG5521" s="5">
        <v>1395.6990152994733</v>
      </c>
      <c r="AH5521" s="5">
        <v>1315.41735839843</v>
      </c>
      <c r="AI5521" s="5">
        <v>1341.19921875</v>
      </c>
      <c r="AJ5521" s="5">
        <v>1422.21252441406</v>
      </c>
      <c r="AK5521" s="5">
        <v>1359.6097005208301</v>
      </c>
      <c r="AL5521" s="5">
        <v>611.11175537109295</v>
      </c>
      <c r="AM5521" s="5">
        <v>627.35260009765602</v>
      </c>
      <c r="AN5521" s="5">
        <v>568.22082519531205</v>
      </c>
      <c r="AO5521" s="5">
        <v>602.22839355468705</v>
      </c>
      <c r="AP5521" s="5">
        <v>1019.2505493164</v>
      </c>
      <c r="AQ5521" s="5">
        <v>1045.19580078125</v>
      </c>
      <c r="AR5521" s="5">
        <v>1002.4019165039</v>
      </c>
      <c r="AS5521" s="5">
        <v>1022.2827555338499</v>
      </c>
      <c r="AT5521" s="5">
        <v>1474.326171875</v>
      </c>
      <c r="AU5521" s="5">
        <v>1692.11779785156</v>
      </c>
      <c r="AV5521" s="5">
        <v>1349.978515625</v>
      </c>
      <c r="AW5521" s="5">
        <v>1505.4741617838533</v>
      </c>
      <c r="AX5521" s="5">
        <v>1507.234375</v>
      </c>
      <c r="AY5521" s="5">
        <v>1428.33361816406</v>
      </c>
      <c r="AZ5521" s="5">
        <v>1386.88415527343</v>
      </c>
      <c r="BA5521" s="5">
        <v>1440.8173828124966</v>
      </c>
    </row>
    <row r="5522" spans="1:53" x14ac:dyDescent="0.2">
      <c r="A5522" s="1">
        <v>5519</v>
      </c>
      <c r="B5522" s="1" t="s">
        <v>22069</v>
      </c>
      <c r="C5522" s="1" t="s">
        <v>22070</v>
      </c>
      <c r="D5522" s="1" t="s">
        <v>22071</v>
      </c>
      <c r="E5522" s="1" t="s">
        <v>22072</v>
      </c>
      <c r="F5522" s="5">
        <v>191.22662353515599</v>
      </c>
      <c r="G5522" s="5">
        <v>190.95436096191401</v>
      </c>
      <c r="H5522" s="5">
        <v>228.153060913085</v>
      </c>
      <c r="I5522" s="5">
        <v>203.44468180338501</v>
      </c>
      <c r="J5522" s="5">
        <v>189.43202209472599</v>
      </c>
      <c r="K5522" s="5">
        <v>234.602783203125</v>
      </c>
      <c r="L5522" s="5">
        <v>252.20690917968699</v>
      </c>
      <c r="M5522" s="5">
        <v>225.41390482584598</v>
      </c>
      <c r="N5522" s="5">
        <v>457.02197265625</v>
      </c>
      <c r="O5522" s="5">
        <v>522.47210693359295</v>
      </c>
      <c r="P5522" s="5">
        <v>475.008697509765</v>
      </c>
      <c r="Q5522" s="5">
        <v>484.83425903320267</v>
      </c>
      <c r="R5522" s="5">
        <v>310.66094970703102</v>
      </c>
      <c r="S5522" s="5">
        <v>309.14144897460898</v>
      </c>
      <c r="T5522" s="5">
        <v>312.02648925781199</v>
      </c>
      <c r="U5522" s="5">
        <v>310.60962931315066</v>
      </c>
      <c r="V5522" s="5">
        <v>239.593338012695</v>
      </c>
      <c r="W5522" s="5">
        <v>241.34318542480401</v>
      </c>
      <c r="X5522" s="5">
        <v>258.51641845703102</v>
      </c>
      <c r="Y5522" s="5">
        <v>246.48431396484332</v>
      </c>
      <c r="Z5522" s="5">
        <v>193.17803955078099</v>
      </c>
      <c r="AA5522" s="5">
        <v>211.82846069335901</v>
      </c>
      <c r="AB5522" s="5">
        <v>228.07785034179599</v>
      </c>
      <c r="AC5522" s="5">
        <v>211.02811686197867</v>
      </c>
      <c r="AD5522" s="5">
        <v>212.796875</v>
      </c>
      <c r="AE5522" s="5">
        <v>200.92610168457</v>
      </c>
      <c r="AF5522" s="5">
        <v>207.00250244140599</v>
      </c>
      <c r="AG5522" s="5">
        <v>206.90849304199199</v>
      </c>
      <c r="AH5522" s="5">
        <v>168.46710205078099</v>
      </c>
      <c r="AI5522" s="5">
        <v>218.49806213378901</v>
      </c>
      <c r="AJ5522" s="5">
        <v>178.87690734863199</v>
      </c>
      <c r="AK5522" s="5">
        <v>188.61402384440066</v>
      </c>
      <c r="AL5522" s="5">
        <v>403.46932983398398</v>
      </c>
      <c r="AM5522" s="5">
        <v>404.83154296875</v>
      </c>
      <c r="AN5522" s="5">
        <v>400.79598999023398</v>
      </c>
      <c r="AO5522" s="5">
        <v>403.03228759765597</v>
      </c>
      <c r="AP5522" s="5">
        <v>218.025634765625</v>
      </c>
      <c r="AQ5522" s="5">
        <v>212.68736267089801</v>
      </c>
      <c r="AR5522" s="5">
        <v>194.32902526855401</v>
      </c>
      <c r="AS5522" s="5">
        <v>208.34734090169232</v>
      </c>
      <c r="AT5522" s="5">
        <v>244.01939392089801</v>
      </c>
      <c r="AU5522" s="5">
        <v>207.61578369140599</v>
      </c>
      <c r="AV5522" s="5">
        <v>190.09889221191401</v>
      </c>
      <c r="AW5522" s="5">
        <v>213.91135660807268</v>
      </c>
      <c r="AX5522" s="5">
        <v>245.75764465332</v>
      </c>
      <c r="AY5522" s="5">
        <v>217.43572998046801</v>
      </c>
      <c r="AZ5522" s="5">
        <v>247.85598754882801</v>
      </c>
      <c r="BA5522" s="5">
        <v>237.01645406087201</v>
      </c>
    </row>
    <row r="5523" spans="1:53" x14ac:dyDescent="0.2">
      <c r="A5523" s="1">
        <v>5520</v>
      </c>
      <c r="B5523" s="1" t="s">
        <v>22073</v>
      </c>
      <c r="C5523" s="1" t="s">
        <v>22074</v>
      </c>
      <c r="D5523" s="1" t="s">
        <v>22075</v>
      </c>
      <c r="E5523" s="1" t="s">
        <v>22076</v>
      </c>
      <c r="F5523" s="5">
        <v>718.76715087890602</v>
      </c>
      <c r="G5523" s="5">
        <v>703.96258544921795</v>
      </c>
      <c r="H5523" s="5">
        <v>652.66662597656205</v>
      </c>
      <c r="I5523" s="5">
        <v>691.79878743489542</v>
      </c>
      <c r="J5523" s="5">
        <v>679.6826171875</v>
      </c>
      <c r="K5523" s="5">
        <v>674.35095214843705</v>
      </c>
      <c r="L5523" s="5">
        <v>660.96728515625</v>
      </c>
      <c r="M5523" s="5">
        <v>671.66695149739564</v>
      </c>
      <c r="N5523" s="5">
        <v>431.24691772460898</v>
      </c>
      <c r="O5523" s="5">
        <v>432.66854858398398</v>
      </c>
      <c r="P5523" s="5">
        <v>410.95553588867102</v>
      </c>
      <c r="Q5523" s="5">
        <v>424.95700073242136</v>
      </c>
      <c r="R5523" s="5">
        <v>552.87896728515602</v>
      </c>
      <c r="S5523" s="5">
        <v>569.459228515625</v>
      </c>
      <c r="T5523" s="5">
        <v>532.33367919921795</v>
      </c>
      <c r="U5523" s="5">
        <v>551.5572916666664</v>
      </c>
      <c r="V5523" s="5">
        <v>731.59613037109295</v>
      </c>
      <c r="W5523" s="5">
        <v>739.47357177734295</v>
      </c>
      <c r="X5523" s="5">
        <v>714.39935302734295</v>
      </c>
      <c r="Y5523" s="5">
        <v>728.48968505859295</v>
      </c>
      <c r="Z5523" s="5">
        <v>722.122314453125</v>
      </c>
      <c r="AA5523" s="5">
        <v>688.29925537109295</v>
      </c>
      <c r="AB5523" s="5">
        <v>693.98693847656205</v>
      </c>
      <c r="AC5523" s="5">
        <v>701.46950276692667</v>
      </c>
      <c r="AD5523" s="5">
        <v>734.21960449218705</v>
      </c>
      <c r="AE5523" s="5">
        <v>740.85980224609295</v>
      </c>
      <c r="AF5523" s="5">
        <v>743.29986572265602</v>
      </c>
      <c r="AG5523" s="5">
        <v>739.45975748697856</v>
      </c>
      <c r="AH5523" s="5">
        <v>696.25616455078102</v>
      </c>
      <c r="AI5523" s="5">
        <v>687.99395751953102</v>
      </c>
      <c r="AJ5523" s="5">
        <v>691.45770263671795</v>
      </c>
      <c r="AK5523" s="5">
        <v>691.90260823567667</v>
      </c>
      <c r="AL5523" s="5">
        <v>402.06689453125</v>
      </c>
      <c r="AM5523" s="5">
        <v>379.40463256835898</v>
      </c>
      <c r="AN5523" s="5">
        <v>415.40325927734301</v>
      </c>
      <c r="AO5523" s="5">
        <v>398.95826212565066</v>
      </c>
      <c r="AP5523" s="5">
        <v>553.92462158203102</v>
      </c>
      <c r="AQ5523" s="5">
        <v>539.45690917968705</v>
      </c>
      <c r="AR5523" s="5">
        <v>551.56268310546795</v>
      </c>
      <c r="AS5523" s="5">
        <v>548.31473795572867</v>
      </c>
      <c r="AT5523" s="5">
        <v>879.541259765625</v>
      </c>
      <c r="AU5523" s="5">
        <v>829.054443359375</v>
      </c>
      <c r="AV5523" s="5">
        <v>843.66650390625</v>
      </c>
      <c r="AW5523" s="5">
        <v>850.75406901041663</v>
      </c>
      <c r="AX5523" s="5">
        <v>789.30279541015602</v>
      </c>
      <c r="AY5523" s="5">
        <v>713.45587158203102</v>
      </c>
      <c r="AZ5523" s="5">
        <v>722.63189697265602</v>
      </c>
      <c r="BA5523" s="5">
        <v>741.79685465494765</v>
      </c>
    </row>
    <row r="5524" spans="1:53" x14ac:dyDescent="0.2">
      <c r="A5524" s="1">
        <v>5521</v>
      </c>
      <c r="B5524" s="1" t="s">
        <v>22077</v>
      </c>
      <c r="C5524" s="1" t="s">
        <v>22078</v>
      </c>
      <c r="D5524" s="1" t="s">
        <v>22079</v>
      </c>
      <c r="E5524" s="1" t="s">
        <v>22080</v>
      </c>
      <c r="F5524" s="5">
        <v>37.679122924804602</v>
      </c>
      <c r="G5524" s="5">
        <v>31.176082611083899</v>
      </c>
      <c r="H5524" s="5">
        <v>28.050287246704102</v>
      </c>
      <c r="I5524" s="5">
        <v>32.301830927530865</v>
      </c>
      <c r="J5524" s="5">
        <v>65.351097106933594</v>
      </c>
      <c r="K5524" s="5">
        <v>65.208930969238196</v>
      </c>
      <c r="M5524" s="5">
        <v>65.280014038085895</v>
      </c>
      <c r="N5524" s="5">
        <v>167.41336059570301</v>
      </c>
      <c r="O5524" s="5">
        <v>169.66366577148401</v>
      </c>
      <c r="P5524" s="5">
        <v>165.01510620117099</v>
      </c>
      <c r="Q5524" s="5">
        <v>167.36404418945267</v>
      </c>
      <c r="T5524" s="5">
        <v>40.457168579101499</v>
      </c>
      <c r="U5524" s="5">
        <v>40.457168579101499</v>
      </c>
      <c r="V5524" s="5">
        <v>101.793319702148</v>
      </c>
      <c r="W5524" s="5">
        <v>105.524284362792</v>
      </c>
      <c r="X5524" s="5">
        <v>97.782318115234304</v>
      </c>
      <c r="Y5524" s="5">
        <v>101.6999740600581</v>
      </c>
      <c r="Z5524" s="5">
        <v>112.77976226806599</v>
      </c>
      <c r="AB5524" s="5">
        <v>92.024459838867102</v>
      </c>
      <c r="AC5524" s="5">
        <v>102.40211105346654</v>
      </c>
      <c r="AD5524" s="5">
        <v>167.01371765136699</v>
      </c>
      <c r="AE5524" s="5">
        <v>183.44517517089801</v>
      </c>
      <c r="AF5524" s="5">
        <v>182.56004333496</v>
      </c>
      <c r="AG5524" s="5">
        <v>177.67297871907499</v>
      </c>
      <c r="AH5524" s="5">
        <v>181.727783203125</v>
      </c>
      <c r="AI5524" s="5">
        <v>148.70098876953099</v>
      </c>
      <c r="AJ5524" s="5">
        <v>148.23023986816401</v>
      </c>
      <c r="AK5524" s="5">
        <v>159.55300394694001</v>
      </c>
      <c r="AL5524" s="5">
        <v>113.01204681396401</v>
      </c>
      <c r="AM5524" s="5">
        <v>93.859458923339801</v>
      </c>
      <c r="AN5524" s="5">
        <v>109.030990600585</v>
      </c>
      <c r="AO5524" s="5">
        <v>105.30083211262961</v>
      </c>
      <c r="AP5524" s="5">
        <v>137.10388183593699</v>
      </c>
      <c r="AQ5524" s="5">
        <v>112.711669921875</v>
      </c>
      <c r="AR5524" s="5">
        <v>113.64176940917901</v>
      </c>
      <c r="AS5524" s="5">
        <v>121.15244038899699</v>
      </c>
      <c r="AU5524" s="5">
        <v>166.57606506347599</v>
      </c>
      <c r="AV5524" s="5">
        <v>147.92799377441401</v>
      </c>
      <c r="AW5524" s="5">
        <v>157.252029418945</v>
      </c>
      <c r="AX5524" s="5">
        <v>65.599418640136705</v>
      </c>
      <c r="AY5524" s="5">
        <v>97.998222351074205</v>
      </c>
      <c r="AZ5524" s="5">
        <v>82.359504699707003</v>
      </c>
      <c r="BA5524" s="5">
        <v>81.985715230305971</v>
      </c>
    </row>
    <row r="5525" spans="1:53" x14ac:dyDescent="0.2">
      <c r="A5525" s="1">
        <v>5522</v>
      </c>
      <c r="B5525" s="1" t="s">
        <v>22081</v>
      </c>
      <c r="C5525" s="1" t="s">
        <v>22082</v>
      </c>
      <c r="D5525" s="1" t="s">
        <v>22083</v>
      </c>
      <c r="E5525" s="1" t="s">
        <v>22084</v>
      </c>
      <c r="F5525" s="5">
        <v>176.447174072265</v>
      </c>
      <c r="G5525" s="5">
        <v>146.17538452148401</v>
      </c>
      <c r="H5525" s="5">
        <v>220.21636962890599</v>
      </c>
      <c r="I5525" s="5">
        <v>180.94630940755167</v>
      </c>
      <c r="J5525" s="5">
        <v>165.20660400390599</v>
      </c>
      <c r="K5525" s="5">
        <v>188.19404602050699</v>
      </c>
      <c r="L5525" s="5">
        <v>183.8564453125</v>
      </c>
      <c r="M5525" s="5">
        <v>179.08569844563763</v>
      </c>
      <c r="N5525" s="5">
        <v>178.50213623046801</v>
      </c>
      <c r="O5525" s="5">
        <v>192.892807006835</v>
      </c>
      <c r="P5525" s="5">
        <v>175.14308166503901</v>
      </c>
      <c r="Q5525" s="5">
        <v>182.17934163411397</v>
      </c>
      <c r="R5525" s="5">
        <v>174.52409362792901</v>
      </c>
      <c r="S5525" s="5">
        <v>140.49964904785099</v>
      </c>
      <c r="T5525" s="5">
        <v>198.05307006835901</v>
      </c>
      <c r="U5525" s="5">
        <v>171.02560424804633</v>
      </c>
      <c r="V5525" s="5">
        <v>129.29277038574199</v>
      </c>
      <c r="W5525" s="5">
        <v>93.781791687011705</v>
      </c>
      <c r="X5525" s="5">
        <v>82.670654296875</v>
      </c>
      <c r="Y5525" s="5">
        <v>101.91507212320955</v>
      </c>
      <c r="Z5525" s="5">
        <v>153.28076171875</v>
      </c>
      <c r="AA5525" s="5">
        <v>153.78463745117099</v>
      </c>
      <c r="AB5525" s="5">
        <v>161.25389099121</v>
      </c>
      <c r="AC5525" s="5">
        <v>156.10643005371034</v>
      </c>
      <c r="AD5525" s="5">
        <v>131.33531188964801</v>
      </c>
      <c r="AE5525" s="5">
        <v>168.94621276855401</v>
      </c>
      <c r="AF5525" s="5">
        <v>130.45826721191401</v>
      </c>
      <c r="AG5525" s="5">
        <v>143.57993062337201</v>
      </c>
      <c r="AH5525" s="5">
        <v>177.43443298339801</v>
      </c>
      <c r="AI5525" s="5">
        <v>145.97624206542901</v>
      </c>
      <c r="AJ5525" s="5">
        <v>132.20373535156199</v>
      </c>
      <c r="AK5525" s="5">
        <v>151.87147013346299</v>
      </c>
      <c r="AL5525" s="5">
        <v>115.81101226806599</v>
      </c>
      <c r="AM5525" s="5">
        <v>133.77738952636699</v>
      </c>
      <c r="AN5525" s="5">
        <v>149.18478393554599</v>
      </c>
      <c r="AO5525" s="5">
        <v>132.92439524332633</v>
      </c>
      <c r="AP5525" s="5">
        <v>83.256752014160099</v>
      </c>
      <c r="AQ5525" s="5">
        <v>91.294403076171804</v>
      </c>
      <c r="AR5525" s="5">
        <v>82.283485412597599</v>
      </c>
      <c r="AS5525" s="5">
        <v>85.611546834309834</v>
      </c>
      <c r="AT5525" s="5">
        <v>117.39434051513599</v>
      </c>
      <c r="AU5525" s="5">
        <v>178.27847290039</v>
      </c>
      <c r="AW5525" s="5">
        <v>147.83640670776299</v>
      </c>
      <c r="AX5525" s="5">
        <v>122.38003540039</v>
      </c>
      <c r="AY5525" s="5">
        <v>94.702980041503906</v>
      </c>
      <c r="AZ5525" s="5">
        <v>83.153549194335895</v>
      </c>
      <c r="BA5525" s="5">
        <v>100.07885487874326</v>
      </c>
    </row>
    <row r="5526" spans="1:53" x14ac:dyDescent="0.2">
      <c r="A5526" s="1">
        <v>5523</v>
      </c>
      <c r="B5526" s="1" t="s">
        <v>22085</v>
      </c>
      <c r="C5526" s="1" t="s">
        <v>22086</v>
      </c>
      <c r="D5526" s="1" t="s">
        <v>22087</v>
      </c>
      <c r="E5526" s="1" t="s">
        <v>22088</v>
      </c>
      <c r="F5526" s="5">
        <v>272.87081909179602</v>
      </c>
      <c r="G5526" s="5">
        <v>286.21463012695301</v>
      </c>
      <c r="H5526" s="5">
        <v>311.665435791015</v>
      </c>
      <c r="I5526" s="5">
        <v>290.25029500325468</v>
      </c>
      <c r="J5526" s="5">
        <v>277.21072387695301</v>
      </c>
      <c r="K5526" s="5">
        <v>261.45883178710898</v>
      </c>
      <c r="L5526" s="5">
        <v>276.328369140625</v>
      </c>
      <c r="M5526" s="5">
        <v>271.6659749348957</v>
      </c>
      <c r="N5526" s="5">
        <v>169.59509277343699</v>
      </c>
      <c r="O5526" s="5">
        <v>181.09330749511699</v>
      </c>
      <c r="P5526" s="5">
        <v>198.00743103027301</v>
      </c>
      <c r="Q5526" s="5">
        <v>182.89861043294232</v>
      </c>
      <c r="R5526" s="5">
        <v>189.16954040527301</v>
      </c>
      <c r="S5526" s="5">
        <v>205.524810791015</v>
      </c>
      <c r="T5526" s="5">
        <v>242.72494506835901</v>
      </c>
      <c r="U5526" s="5">
        <v>212.47309875488236</v>
      </c>
      <c r="V5526" s="5">
        <v>124.00584411621</v>
      </c>
      <c r="W5526" s="5">
        <v>135.62992858886699</v>
      </c>
      <c r="X5526" s="5">
        <v>129.91798400878901</v>
      </c>
      <c r="Y5526" s="5">
        <v>129.85125223795532</v>
      </c>
      <c r="Z5526" s="5">
        <v>307.36828613281199</v>
      </c>
      <c r="AA5526" s="5">
        <v>308.916015625</v>
      </c>
      <c r="AB5526" s="5">
        <v>314.79827880859301</v>
      </c>
      <c r="AC5526" s="5">
        <v>310.36086018880172</v>
      </c>
      <c r="AD5526" s="5">
        <v>119.696800231933</v>
      </c>
      <c r="AE5526" s="5">
        <v>136.09877014160099</v>
      </c>
      <c r="AF5526" s="5">
        <v>122.285873413085</v>
      </c>
      <c r="AG5526" s="5">
        <v>126.02714792887299</v>
      </c>
      <c r="AH5526" s="5">
        <v>116.945678710937</v>
      </c>
      <c r="AI5526" s="5">
        <v>127.470161437988</v>
      </c>
      <c r="AJ5526" s="5">
        <v>133.73765563964801</v>
      </c>
      <c r="AK5526" s="5">
        <v>126.05116526285765</v>
      </c>
      <c r="AL5526" s="5">
        <v>113.859001159667</v>
      </c>
      <c r="AM5526" s="5">
        <v>129.40005493164</v>
      </c>
      <c r="AN5526" s="5">
        <v>157.91403198242099</v>
      </c>
      <c r="AO5526" s="5">
        <v>133.72436269124265</v>
      </c>
      <c r="AP5526" s="5">
        <v>140.97805786132801</v>
      </c>
      <c r="AQ5526" s="5">
        <v>147.056869506835</v>
      </c>
      <c r="AR5526" s="5">
        <v>140.23004150390599</v>
      </c>
      <c r="AS5526" s="5">
        <v>142.75498962402301</v>
      </c>
      <c r="AT5526" s="5">
        <v>36.343162536621001</v>
      </c>
      <c r="AU5526" s="5">
        <v>76.744644165039006</v>
      </c>
      <c r="AV5526" s="5">
        <v>126.240821838378</v>
      </c>
      <c r="AW5526" s="5">
        <v>79.776209513346004</v>
      </c>
      <c r="AX5526" s="5">
        <v>117.559127807617</v>
      </c>
      <c r="AY5526" s="5">
        <v>114.623741149902</v>
      </c>
      <c r="AZ5526" s="5">
        <v>112.13759613037099</v>
      </c>
      <c r="BA5526" s="5">
        <v>114.77348836263</v>
      </c>
    </row>
    <row r="5527" spans="1:53" x14ac:dyDescent="0.2">
      <c r="A5527" s="1">
        <v>5524</v>
      </c>
      <c r="B5527" s="1" t="s">
        <v>22089</v>
      </c>
      <c r="C5527" s="1" t="s">
        <v>22090</v>
      </c>
      <c r="D5527" s="1" t="s">
        <v>22091</v>
      </c>
      <c r="E5527" s="1" t="s">
        <v>22092</v>
      </c>
      <c r="F5527" s="5">
        <v>38.216102600097599</v>
      </c>
      <c r="G5527" s="5">
        <v>13.714479446411101</v>
      </c>
      <c r="I5527" s="5">
        <v>25.965291023254352</v>
      </c>
      <c r="J5527" s="5">
        <v>22.696743011474599</v>
      </c>
      <c r="K5527" s="5">
        <v>19.240209579467699</v>
      </c>
      <c r="L5527" s="5">
        <v>18.6660251617431</v>
      </c>
      <c r="M5527" s="5">
        <v>20.200992584228466</v>
      </c>
      <c r="N5527" s="5">
        <v>120.043395996093</v>
      </c>
      <c r="O5527" s="5">
        <v>94.280014038085895</v>
      </c>
      <c r="P5527" s="5">
        <v>123.91976928710901</v>
      </c>
      <c r="Q5527" s="5">
        <v>112.7477264404293</v>
      </c>
      <c r="R5527" s="5">
        <v>44.629261016845703</v>
      </c>
      <c r="S5527" s="5">
        <v>31.5012111663818</v>
      </c>
      <c r="T5527" s="5">
        <v>25.3815307617187</v>
      </c>
      <c r="U5527" s="5">
        <v>33.837334314982066</v>
      </c>
      <c r="V5527" s="5">
        <v>43.771045684814403</v>
      </c>
      <c r="W5527" s="5">
        <v>36.946033477783203</v>
      </c>
      <c r="X5527" s="5">
        <v>25.363143920898398</v>
      </c>
      <c r="Y5527" s="5">
        <v>35.360074361165331</v>
      </c>
      <c r="Z5527" s="5">
        <v>32.014125823974602</v>
      </c>
      <c r="AA5527" s="5">
        <v>37.032108306884702</v>
      </c>
      <c r="AB5527" s="5">
        <v>38.6813354492187</v>
      </c>
      <c r="AC5527" s="5">
        <v>35.909189860026004</v>
      </c>
      <c r="AD5527" s="5">
        <v>33.854217529296797</v>
      </c>
      <c r="AE5527" s="5">
        <v>33.942356109619098</v>
      </c>
      <c r="AF5527" s="5">
        <v>45.015163421630803</v>
      </c>
      <c r="AG5527" s="5">
        <v>37.603912353515568</v>
      </c>
      <c r="AH5527" s="5">
        <v>41.367275238037102</v>
      </c>
      <c r="AI5527" s="5">
        <v>30.095565795898398</v>
      </c>
      <c r="AJ5527" s="5">
        <v>39.303375244140597</v>
      </c>
      <c r="AK5527" s="5">
        <v>36.922072092692034</v>
      </c>
      <c r="AL5527" s="5">
        <v>128.25001525878901</v>
      </c>
      <c r="AM5527" s="5">
        <v>133.59785461425699</v>
      </c>
      <c r="AN5527" s="5">
        <v>137.67721557617099</v>
      </c>
      <c r="AO5527" s="5">
        <v>133.17502848307231</v>
      </c>
      <c r="AP5527" s="5">
        <v>50.774509429931598</v>
      </c>
      <c r="AQ5527" s="5">
        <v>50.388618469238203</v>
      </c>
      <c r="AR5527" s="5">
        <v>58.453895568847599</v>
      </c>
      <c r="AS5527" s="5">
        <v>53.205674489339138</v>
      </c>
      <c r="AX5527" s="5">
        <v>38.670009613037102</v>
      </c>
      <c r="AZ5527" s="5">
        <v>17.238557815551701</v>
      </c>
      <c r="BA5527" s="5">
        <v>27.954283714294402</v>
      </c>
    </row>
    <row r="5528" spans="1:53" x14ac:dyDescent="0.2">
      <c r="A5528" s="1">
        <v>5525</v>
      </c>
      <c r="B5528" s="1" t="s">
        <v>22093</v>
      </c>
      <c r="C5528" s="1" t="s">
        <v>22094</v>
      </c>
      <c r="D5528" s="1" t="s">
        <v>22095</v>
      </c>
      <c r="E5528" s="1" t="s">
        <v>22096</v>
      </c>
      <c r="F5528" s="5">
        <v>438.97021484375</v>
      </c>
      <c r="G5528" s="5">
        <v>450.77703857421801</v>
      </c>
      <c r="H5528" s="5">
        <v>481.88293457031199</v>
      </c>
      <c r="I5528" s="5">
        <v>457.21006266276004</v>
      </c>
      <c r="J5528" s="5">
        <v>464.61199951171801</v>
      </c>
      <c r="K5528" s="5">
        <v>460.63751220703102</v>
      </c>
      <c r="L5528" s="5">
        <v>443.112548828125</v>
      </c>
      <c r="M5528" s="5">
        <v>456.12068684895803</v>
      </c>
      <c r="N5528" s="5">
        <v>332.96511840820301</v>
      </c>
      <c r="O5528" s="5">
        <v>330.48446655273398</v>
      </c>
      <c r="P5528" s="5">
        <v>304.11972045898398</v>
      </c>
      <c r="Q5528" s="5">
        <v>322.52310180664034</v>
      </c>
      <c r="R5528" s="5">
        <v>261.17687988281199</v>
      </c>
      <c r="S5528" s="5">
        <v>287.48568725585898</v>
      </c>
      <c r="T5528" s="5">
        <v>273.54669189453102</v>
      </c>
      <c r="U5528" s="5">
        <v>274.06975301106735</v>
      </c>
      <c r="V5528" s="5">
        <v>240.705154418945</v>
      </c>
      <c r="W5528" s="5">
        <v>239.25387573242099</v>
      </c>
      <c r="X5528" s="5">
        <v>234.32879638671801</v>
      </c>
      <c r="Y5528" s="5">
        <v>238.09594217936134</v>
      </c>
      <c r="Z5528" s="5">
        <v>407.81231689453102</v>
      </c>
      <c r="AA5528" s="5">
        <v>395.61532592773398</v>
      </c>
      <c r="AB5528" s="5">
        <v>400.18768310546801</v>
      </c>
      <c r="AC5528" s="5">
        <v>401.20510864257767</v>
      </c>
      <c r="AD5528" s="5">
        <v>213.29547119140599</v>
      </c>
      <c r="AE5528" s="5">
        <v>232.06622314453099</v>
      </c>
      <c r="AF5528" s="5">
        <v>215.68559265136699</v>
      </c>
      <c r="AG5528" s="5">
        <v>220.34909566243468</v>
      </c>
      <c r="AH5528" s="5">
        <v>228.52330017089801</v>
      </c>
      <c r="AI5528" s="5">
        <v>242.62097167968699</v>
      </c>
      <c r="AJ5528" s="5">
        <v>220.06771850585901</v>
      </c>
      <c r="AK5528" s="5">
        <v>230.40399678548135</v>
      </c>
      <c r="AL5528" s="5">
        <v>238.69996643066401</v>
      </c>
      <c r="AM5528" s="5">
        <v>246.60160827636699</v>
      </c>
      <c r="AN5528" s="5">
        <v>241.17753601074199</v>
      </c>
      <c r="AO5528" s="5">
        <v>242.15970357259098</v>
      </c>
      <c r="AP5528" s="5">
        <v>200.32711791992099</v>
      </c>
      <c r="AQ5528" s="5">
        <v>197.38417053222599</v>
      </c>
      <c r="AR5528" s="5">
        <v>208.97367858886699</v>
      </c>
      <c r="AS5528" s="5">
        <v>202.22832234700465</v>
      </c>
      <c r="AT5528" s="5">
        <v>223.35803222656199</v>
      </c>
      <c r="AU5528" s="5">
        <v>232.04405212402301</v>
      </c>
      <c r="AV5528" s="5">
        <v>236.87240600585901</v>
      </c>
      <c r="AW5528" s="5">
        <v>230.75816345214801</v>
      </c>
      <c r="AX5528" s="5">
        <v>263.02706909179602</v>
      </c>
      <c r="AY5528" s="5">
        <v>236.88169860839801</v>
      </c>
      <c r="AZ5528" s="5">
        <v>243.51712036132801</v>
      </c>
      <c r="BA5528" s="5">
        <v>247.8086293538407</v>
      </c>
    </row>
    <row r="5529" spans="1:53" x14ac:dyDescent="0.2">
      <c r="A5529" s="1">
        <v>5526</v>
      </c>
      <c r="B5529" s="1" t="s">
        <v>22097</v>
      </c>
      <c r="C5529" s="1" t="s">
        <v>22098</v>
      </c>
      <c r="D5529" s="1" t="s">
        <v>22099</v>
      </c>
      <c r="E5529" s="1" t="s">
        <v>22100</v>
      </c>
      <c r="F5529" s="5">
        <v>121.00074005126901</v>
      </c>
      <c r="G5529" s="5">
        <v>151.00326538085901</v>
      </c>
      <c r="H5529" s="5">
        <v>143.25173950195301</v>
      </c>
      <c r="I5529" s="5">
        <v>138.41858164469366</v>
      </c>
      <c r="J5529" s="5">
        <v>140.32058715820301</v>
      </c>
      <c r="K5529" s="5">
        <v>158.13046264648401</v>
      </c>
      <c r="L5529" s="5">
        <v>136.83892822265599</v>
      </c>
      <c r="M5529" s="5">
        <v>145.09665934244768</v>
      </c>
      <c r="N5529" s="5">
        <v>306.53234863281199</v>
      </c>
      <c r="O5529" s="5">
        <v>294.17941284179602</v>
      </c>
      <c r="P5529" s="5">
        <v>320.86004638671801</v>
      </c>
      <c r="Q5529" s="5">
        <v>307.19060262044201</v>
      </c>
      <c r="R5529" s="5">
        <v>218.41586303710901</v>
      </c>
      <c r="S5529" s="5">
        <v>196.80017089843699</v>
      </c>
      <c r="T5529" s="5">
        <v>235.12094116210901</v>
      </c>
      <c r="U5529" s="5">
        <v>216.77899169921832</v>
      </c>
      <c r="V5529" s="5">
        <v>191.44911193847599</v>
      </c>
      <c r="W5529" s="5">
        <v>205.890213012695</v>
      </c>
      <c r="X5529" s="5">
        <v>194.51274108886699</v>
      </c>
      <c r="Y5529" s="5">
        <v>197.28402201334598</v>
      </c>
      <c r="Z5529" s="5">
        <v>124.62736511230401</v>
      </c>
      <c r="AA5529" s="5">
        <v>162.00094604492099</v>
      </c>
      <c r="AB5529" s="5">
        <v>134.79069519042901</v>
      </c>
      <c r="AC5529" s="5">
        <v>140.47300211588467</v>
      </c>
      <c r="AD5529" s="5">
        <v>137.26182556152301</v>
      </c>
      <c r="AE5529" s="5">
        <v>152.91261291503901</v>
      </c>
      <c r="AF5529" s="5">
        <v>139.55776977539</v>
      </c>
      <c r="AG5529" s="5">
        <v>143.24406941731735</v>
      </c>
      <c r="AH5529" s="5">
        <v>130.96766662597599</v>
      </c>
      <c r="AI5529" s="5">
        <v>152.30516052246</v>
      </c>
      <c r="AJ5529" s="5">
        <v>119.782920837402</v>
      </c>
      <c r="AK5529" s="5">
        <v>134.35191599527934</v>
      </c>
      <c r="AL5529" s="5">
        <v>240.57626342773401</v>
      </c>
      <c r="AM5529" s="5">
        <v>245.12417602539</v>
      </c>
      <c r="AN5529" s="5">
        <v>248.91175842285099</v>
      </c>
      <c r="AO5529" s="5">
        <v>244.87073262532499</v>
      </c>
      <c r="AP5529" s="5">
        <v>150.14353942871</v>
      </c>
      <c r="AQ5529" s="5">
        <v>151.23947143554599</v>
      </c>
      <c r="AR5529" s="5">
        <v>151.488357543945</v>
      </c>
      <c r="AS5529" s="5">
        <v>150.95712280273366</v>
      </c>
      <c r="AT5529" s="5">
        <v>200.06166076660099</v>
      </c>
      <c r="AU5529" s="5">
        <v>215.14784240722599</v>
      </c>
      <c r="AV5529" s="5">
        <v>190.54512023925699</v>
      </c>
      <c r="AW5529" s="5">
        <v>201.91820780436134</v>
      </c>
      <c r="AX5529" s="5">
        <v>169.45373535156199</v>
      </c>
      <c r="AY5529" s="5">
        <v>151.253646850585</v>
      </c>
      <c r="AZ5529" s="5">
        <v>168.15425109863199</v>
      </c>
      <c r="BA5529" s="5">
        <v>162.95387776692633</v>
      </c>
    </row>
    <row r="5530" spans="1:53" x14ac:dyDescent="0.2">
      <c r="A5530" s="1">
        <v>5527</v>
      </c>
      <c r="B5530" s="1" t="s">
        <v>22101</v>
      </c>
      <c r="C5530" s="1" t="s">
        <v>22102</v>
      </c>
      <c r="D5530" s="1" t="s">
        <v>22103</v>
      </c>
      <c r="E5530" s="1" t="s">
        <v>22104</v>
      </c>
      <c r="F5530" s="5">
        <v>85.716842651367102</v>
      </c>
      <c r="G5530" s="5">
        <v>86.0074462890625</v>
      </c>
      <c r="H5530" s="5">
        <v>97.236114501953097</v>
      </c>
      <c r="I5530" s="5">
        <v>89.653467814127566</v>
      </c>
      <c r="J5530" s="5">
        <v>97.905326843261705</v>
      </c>
      <c r="K5530" s="5">
        <v>85.157096862792898</v>
      </c>
      <c r="L5530" s="5">
        <v>85.336471557617102</v>
      </c>
      <c r="M5530" s="5">
        <v>89.466298421223897</v>
      </c>
      <c r="N5530" s="5">
        <v>235.26905822753901</v>
      </c>
      <c r="O5530" s="5">
        <v>242.40238952636699</v>
      </c>
      <c r="P5530" s="5">
        <v>256.87973022460898</v>
      </c>
      <c r="Q5530" s="5">
        <v>244.85039265950499</v>
      </c>
      <c r="R5530" s="5">
        <v>105.35939025878901</v>
      </c>
      <c r="S5530" s="5">
        <v>115.91390228271401</v>
      </c>
      <c r="T5530" s="5">
        <v>118.908561706542</v>
      </c>
      <c r="U5530" s="5">
        <v>113.393951416015</v>
      </c>
      <c r="V5530" s="5">
        <v>119.002975463867</v>
      </c>
      <c r="W5530" s="5">
        <v>124.52513885498</v>
      </c>
      <c r="X5530" s="5">
        <v>120.423332214355</v>
      </c>
      <c r="Y5530" s="5">
        <v>121.31714884440066</v>
      </c>
      <c r="Z5530" s="5">
        <v>105.794799804687</v>
      </c>
      <c r="AA5530" s="5">
        <v>98.823600769042898</v>
      </c>
      <c r="AB5530" s="5">
        <v>96.662864685058594</v>
      </c>
      <c r="AC5530" s="5">
        <v>100.42708841959616</v>
      </c>
      <c r="AD5530" s="5">
        <v>95.861679077148395</v>
      </c>
      <c r="AE5530" s="5">
        <v>83.498573303222599</v>
      </c>
      <c r="AF5530" s="5">
        <v>94.275833129882798</v>
      </c>
      <c r="AG5530" s="5">
        <v>91.212028503417926</v>
      </c>
      <c r="AH5530" s="5">
        <v>78.056900024414006</v>
      </c>
      <c r="AI5530" s="5">
        <v>88.588676452636705</v>
      </c>
      <c r="AJ5530" s="5">
        <v>88.328643798828097</v>
      </c>
      <c r="AK5530" s="5">
        <v>84.991406758626269</v>
      </c>
      <c r="AL5530" s="5">
        <v>184.56329345703099</v>
      </c>
      <c r="AM5530" s="5">
        <v>177.66789245605401</v>
      </c>
      <c r="AN5530" s="5">
        <v>232.17172241210901</v>
      </c>
      <c r="AO5530" s="5">
        <v>198.1343027750647</v>
      </c>
      <c r="AP5530" s="5">
        <v>89.507827758789006</v>
      </c>
      <c r="AQ5530" s="5">
        <v>91.099006652832003</v>
      </c>
      <c r="AR5530" s="5">
        <v>88.409912109375</v>
      </c>
      <c r="AS5530" s="5">
        <v>89.672248840331989</v>
      </c>
      <c r="AT5530" s="5">
        <v>126.724235534667</v>
      </c>
      <c r="AU5530" s="5">
        <v>149.84774780273401</v>
      </c>
      <c r="AV5530" s="5">
        <v>97.867904663085895</v>
      </c>
      <c r="AW5530" s="5">
        <v>124.81329600016228</v>
      </c>
      <c r="AX5530" s="5">
        <v>123.261711120605</v>
      </c>
      <c r="AY5530" s="5">
        <v>82.479804992675696</v>
      </c>
      <c r="AZ5530" s="5">
        <v>105.63840484619099</v>
      </c>
      <c r="BA5530" s="5">
        <v>103.79330698649056</v>
      </c>
    </row>
    <row r="5531" spans="1:53" x14ac:dyDescent="0.2">
      <c r="A5531" s="1">
        <v>5528</v>
      </c>
      <c r="B5531" s="1" t="s">
        <v>22105</v>
      </c>
      <c r="C5531" s="1" t="s">
        <v>22106</v>
      </c>
      <c r="D5531" s="1" t="s">
        <v>22107</v>
      </c>
      <c r="E5531" s="1" t="s">
        <v>22108</v>
      </c>
      <c r="F5531" s="5">
        <v>209.62506103515599</v>
      </c>
      <c r="G5531" s="5">
        <v>222.47367858886699</v>
      </c>
      <c r="H5531" s="5">
        <v>221.95053100585901</v>
      </c>
      <c r="I5531" s="5">
        <v>218.016423543294</v>
      </c>
      <c r="J5531" s="5">
        <v>226.62408447265599</v>
      </c>
      <c r="K5531" s="5">
        <v>213.12464904785099</v>
      </c>
      <c r="L5531" s="5">
        <v>194.26298522949199</v>
      </c>
      <c r="M5531" s="5">
        <v>211.337239583333</v>
      </c>
      <c r="N5531" s="5">
        <v>427.44711303710898</v>
      </c>
      <c r="O5531" s="5">
        <v>439.29205322265602</v>
      </c>
      <c r="P5531" s="5">
        <v>465.74490356445301</v>
      </c>
      <c r="Q5531" s="5">
        <v>444.16135660807259</v>
      </c>
      <c r="R5531" s="5">
        <v>200.41586303710901</v>
      </c>
      <c r="S5531" s="5">
        <v>204.83264160156199</v>
      </c>
      <c r="T5531" s="5">
        <v>212.71537780761699</v>
      </c>
      <c r="U5531" s="5">
        <v>205.98796081542932</v>
      </c>
      <c r="V5531" s="5">
        <v>157.91383361816401</v>
      </c>
      <c r="W5531" s="5">
        <v>165.62200927734301</v>
      </c>
      <c r="X5531" s="5">
        <v>154.32281494140599</v>
      </c>
      <c r="Y5531" s="5">
        <v>159.286219278971</v>
      </c>
      <c r="Z5531" s="5">
        <v>199.26530456542901</v>
      </c>
      <c r="AA5531" s="5">
        <v>172.33767700195301</v>
      </c>
      <c r="AB5531" s="5">
        <v>171.20310974121</v>
      </c>
      <c r="AC5531" s="5">
        <v>180.93536376953068</v>
      </c>
      <c r="AD5531" s="5">
        <v>150.57583618164</v>
      </c>
      <c r="AE5531" s="5">
        <v>149.52203369140599</v>
      </c>
      <c r="AF5531" s="5">
        <v>148.31124877929599</v>
      </c>
      <c r="AG5531" s="5">
        <v>149.46970621744731</v>
      </c>
      <c r="AH5531" s="5">
        <v>132.46105957031199</v>
      </c>
      <c r="AI5531" s="5">
        <v>151.29592895507801</v>
      </c>
      <c r="AJ5531" s="5">
        <v>148.64677429199199</v>
      </c>
      <c r="AK5531" s="5">
        <v>144.134587605794</v>
      </c>
      <c r="AL5531" s="5">
        <v>439.31002807617102</v>
      </c>
      <c r="AM5531" s="5">
        <v>459.56472778320301</v>
      </c>
      <c r="AN5531" s="5">
        <v>471.02691650390602</v>
      </c>
      <c r="AO5531" s="5">
        <v>456.63389078776004</v>
      </c>
      <c r="AP5531" s="5">
        <v>209.86257934570301</v>
      </c>
      <c r="AQ5531" s="5">
        <v>187.84213256835901</v>
      </c>
      <c r="AR5531" s="5">
        <v>190.92990112304599</v>
      </c>
      <c r="AS5531" s="5">
        <v>196.21153767903601</v>
      </c>
      <c r="AT5531" s="5">
        <v>144.841384887695</v>
      </c>
      <c r="AU5531" s="5">
        <v>150.66146850585901</v>
      </c>
      <c r="AV5531" s="5">
        <v>175.60226440429599</v>
      </c>
      <c r="AW5531" s="5">
        <v>157.03503926594999</v>
      </c>
      <c r="AX5531" s="5">
        <v>180.48744201660099</v>
      </c>
      <c r="AY5531" s="5">
        <v>173.57379150390599</v>
      </c>
      <c r="AZ5531" s="5">
        <v>152.90931701660099</v>
      </c>
      <c r="BA5531" s="5">
        <v>168.99018351236933</v>
      </c>
    </row>
    <row r="5532" spans="1:53" x14ac:dyDescent="0.2">
      <c r="A5532" s="1">
        <v>5529</v>
      </c>
      <c r="B5532" s="1" t="s">
        <v>22109</v>
      </c>
      <c r="C5532" s="1" t="s">
        <v>22110</v>
      </c>
      <c r="D5532" s="1" t="s">
        <v>22111</v>
      </c>
      <c r="E5532" s="1" t="s">
        <v>22112</v>
      </c>
      <c r="F5532" s="5">
        <v>558.451904296875</v>
      </c>
      <c r="G5532" s="5">
        <v>551.42712402343705</v>
      </c>
      <c r="H5532" s="5">
        <v>598.62646484375</v>
      </c>
      <c r="I5532" s="5">
        <v>569.50183105468739</v>
      </c>
      <c r="J5532" s="5">
        <v>488.64959716796801</v>
      </c>
      <c r="K5532" s="5">
        <v>500.82684326171801</v>
      </c>
      <c r="L5532" s="5">
        <v>480.33724975585898</v>
      </c>
      <c r="M5532" s="5">
        <v>489.937896728515</v>
      </c>
      <c r="N5532" s="5">
        <v>910.56573486328102</v>
      </c>
      <c r="O5532" s="5">
        <v>866.13171386718705</v>
      </c>
      <c r="P5532" s="5">
        <v>855.06530761718705</v>
      </c>
      <c r="Q5532" s="5">
        <v>877.25425211588515</v>
      </c>
      <c r="R5532" s="5">
        <v>746.630126953125</v>
      </c>
      <c r="S5532" s="5">
        <v>863.71185302734295</v>
      </c>
      <c r="T5532" s="5">
        <v>924.25732421875</v>
      </c>
      <c r="U5532" s="5">
        <v>844.86643473307265</v>
      </c>
      <c r="V5532" s="5">
        <v>821.873291015625</v>
      </c>
      <c r="W5532" s="5">
        <v>809.36199951171795</v>
      </c>
      <c r="X5532" s="5">
        <v>766.53112792968705</v>
      </c>
      <c r="Y5532" s="5">
        <v>799.25547281900992</v>
      </c>
      <c r="Z5532" s="5">
        <v>487.68441772460898</v>
      </c>
      <c r="AA5532" s="5">
        <v>522.74114990234295</v>
      </c>
      <c r="AB5532" s="5">
        <v>509.50485229492102</v>
      </c>
      <c r="AC5532" s="5">
        <v>506.643473307291</v>
      </c>
      <c r="AD5532" s="5">
        <v>526.68212890625</v>
      </c>
      <c r="AE5532" s="5">
        <v>612.45648193359295</v>
      </c>
      <c r="AF5532" s="5">
        <v>595.72576904296795</v>
      </c>
      <c r="AG5532" s="5">
        <v>578.28812662760356</v>
      </c>
      <c r="AH5532" s="5">
        <v>616.39105224609295</v>
      </c>
      <c r="AI5532" s="5">
        <v>632.97589111328102</v>
      </c>
      <c r="AJ5532" s="5">
        <v>611.39971923828102</v>
      </c>
      <c r="AK5532" s="5">
        <v>620.25555419921841</v>
      </c>
      <c r="AL5532" s="5">
        <v>730.69512939453102</v>
      </c>
      <c r="AM5532" s="5">
        <v>711.05407714843705</v>
      </c>
      <c r="AN5532" s="5">
        <v>717.77239990234295</v>
      </c>
      <c r="AO5532" s="5">
        <v>719.84053548177042</v>
      </c>
      <c r="AP5532" s="5">
        <v>550.62829589843705</v>
      </c>
      <c r="AQ5532" s="5">
        <v>545.23779296875</v>
      </c>
      <c r="AR5532" s="5">
        <v>531.18243408203102</v>
      </c>
      <c r="AS5532" s="5">
        <v>542.34950764973939</v>
      </c>
      <c r="AT5532" s="5">
        <v>655.41162109375</v>
      </c>
      <c r="AU5532" s="5">
        <v>750.73620605468705</v>
      </c>
      <c r="AV5532" s="5">
        <v>730.43103027343705</v>
      </c>
      <c r="AW5532" s="5">
        <v>712.19295247395803</v>
      </c>
      <c r="AX5532" s="5">
        <v>536.66540527343705</v>
      </c>
      <c r="AY5532" s="5">
        <v>535.071044921875</v>
      </c>
      <c r="AZ5532" s="5">
        <v>522.1279296875</v>
      </c>
      <c r="BA5532" s="5">
        <v>531.28812662760402</v>
      </c>
    </row>
    <row r="5533" spans="1:53" x14ac:dyDescent="0.2">
      <c r="A5533" s="1">
        <v>5530</v>
      </c>
      <c r="B5533" s="1" t="s">
        <v>22113</v>
      </c>
      <c r="C5533" s="1" t="s">
        <v>22114</v>
      </c>
      <c r="D5533" s="1" t="s">
        <v>22115</v>
      </c>
      <c r="E5533" s="1" t="s">
        <v>22116</v>
      </c>
      <c r="N5533" s="5">
        <v>190.43359375</v>
      </c>
      <c r="O5533" s="5">
        <v>218.04469299316401</v>
      </c>
      <c r="P5533" s="5">
        <v>178.71122741699199</v>
      </c>
      <c r="Q5533" s="5">
        <v>195.72983805338535</v>
      </c>
      <c r="W5533" s="5">
        <v>96.171684265136705</v>
      </c>
      <c r="X5533" s="5">
        <v>84.9473876953125</v>
      </c>
      <c r="Y5533" s="5">
        <v>90.559535980224609</v>
      </c>
      <c r="AP5533" s="5">
        <v>62.766506195068303</v>
      </c>
      <c r="AQ5533" s="5">
        <v>55.5446166992187</v>
      </c>
      <c r="AR5533" s="5">
        <v>58.1549263000488</v>
      </c>
      <c r="AS5533" s="5">
        <v>58.822016398111934</v>
      </c>
      <c r="AX5533" s="5">
        <v>92.022201538085895</v>
      </c>
      <c r="AY5533" s="5">
        <v>78.604766845703097</v>
      </c>
      <c r="BA5533" s="5">
        <v>85.313484191894503</v>
      </c>
    </row>
    <row r="5534" spans="1:53" x14ac:dyDescent="0.2">
      <c r="A5534" s="1">
        <v>5531</v>
      </c>
      <c r="B5534" s="1" t="s">
        <v>22117</v>
      </c>
      <c r="C5534" s="1" t="s">
        <v>22118</v>
      </c>
      <c r="D5534" s="1" t="s">
        <v>22119</v>
      </c>
      <c r="E5534" s="1" t="s">
        <v>22120</v>
      </c>
      <c r="F5534" s="5">
        <v>167.33602905273401</v>
      </c>
      <c r="G5534" s="5">
        <v>155.74525451660099</v>
      </c>
      <c r="H5534" s="5">
        <v>184.620834350585</v>
      </c>
      <c r="I5534" s="5">
        <v>169.23403930664003</v>
      </c>
      <c r="J5534" s="5">
        <v>110.57109832763599</v>
      </c>
      <c r="K5534" s="5">
        <v>159.774490356445</v>
      </c>
      <c r="L5534" s="5">
        <v>145.899490356445</v>
      </c>
      <c r="M5534" s="5">
        <v>138.74835968017533</v>
      </c>
      <c r="N5534" s="5">
        <v>266.76470947265602</v>
      </c>
      <c r="O5534" s="5">
        <v>301.09899902343699</v>
      </c>
      <c r="P5534" s="5">
        <v>322.62551879882801</v>
      </c>
      <c r="Q5534" s="5">
        <v>296.82974243164034</v>
      </c>
      <c r="R5534" s="5">
        <v>178.41206359863199</v>
      </c>
      <c r="S5534" s="5">
        <v>228.84498596191401</v>
      </c>
      <c r="T5534" s="5">
        <v>173.43370056152301</v>
      </c>
      <c r="U5534" s="5">
        <v>193.56358337402298</v>
      </c>
      <c r="W5534" s="5">
        <v>112.648178100585</v>
      </c>
      <c r="X5534" s="5">
        <v>104.074829101562</v>
      </c>
      <c r="Y5534" s="5">
        <v>108.36150360107351</v>
      </c>
      <c r="Z5534" s="5">
        <v>260.42117309570301</v>
      </c>
      <c r="AA5534" s="5">
        <v>253.57391357421801</v>
      </c>
      <c r="AB5534" s="5">
        <v>261.20797729492102</v>
      </c>
      <c r="AC5534" s="5">
        <v>258.401021321614</v>
      </c>
      <c r="AD5534" s="5">
        <v>161.50036621093699</v>
      </c>
      <c r="AE5534" s="5">
        <v>190.72343444824199</v>
      </c>
      <c r="AF5534" s="5">
        <v>209.03904724121</v>
      </c>
      <c r="AG5534" s="5">
        <v>187.08761596679633</v>
      </c>
      <c r="AH5534" s="5">
        <v>184.45422363281199</v>
      </c>
      <c r="AI5534" s="5">
        <v>161.77928161621</v>
      </c>
      <c r="AJ5534" s="5">
        <v>158.25158691406199</v>
      </c>
      <c r="AK5534" s="5">
        <v>168.16169738769466</v>
      </c>
      <c r="AL5534" s="5">
        <v>230.87414550781199</v>
      </c>
      <c r="AM5534" s="5">
        <v>212.22599792480401</v>
      </c>
      <c r="AN5534" s="5">
        <v>221.44511413574199</v>
      </c>
      <c r="AO5534" s="5">
        <v>221.51508585611933</v>
      </c>
      <c r="AP5534" s="5">
        <v>132.68174743652301</v>
      </c>
      <c r="AQ5534" s="5">
        <v>110.36577606201099</v>
      </c>
      <c r="AR5534" s="5">
        <v>152.406494140625</v>
      </c>
      <c r="AS5534" s="5">
        <v>131.81800587971966</v>
      </c>
      <c r="AT5534" s="5">
        <v>163.69421386718699</v>
      </c>
      <c r="AU5534" s="5">
        <v>170.814193725585</v>
      </c>
      <c r="AV5534" s="5">
        <v>158.15264892578099</v>
      </c>
      <c r="AW5534" s="5">
        <v>164.22035217285099</v>
      </c>
      <c r="AX5534" s="5">
        <v>120.075439453125</v>
      </c>
      <c r="AY5534" s="5">
        <v>111.94253540039</v>
      </c>
      <c r="AZ5534" s="5">
        <v>127.89697265625</v>
      </c>
      <c r="BA5534" s="5">
        <v>119.97164916992166</v>
      </c>
    </row>
    <row r="5535" spans="1:53" x14ac:dyDescent="0.2">
      <c r="A5535" s="1">
        <v>5532</v>
      </c>
      <c r="B5535" s="1" t="s">
        <v>22121</v>
      </c>
      <c r="C5535" s="1" t="s">
        <v>22122</v>
      </c>
      <c r="D5535" s="1" t="s">
        <v>22123</v>
      </c>
      <c r="E5535" s="1" t="s">
        <v>22124</v>
      </c>
      <c r="F5535" s="5">
        <v>151.76759338378901</v>
      </c>
      <c r="G5535" s="5">
        <v>154.33843994140599</v>
      </c>
      <c r="H5535" s="5">
        <v>128.73855590820301</v>
      </c>
      <c r="I5535" s="5">
        <v>144.94819641113267</v>
      </c>
      <c r="J5535" s="5">
        <v>153.62373352050699</v>
      </c>
      <c r="K5535" s="5">
        <v>145.63856506347599</v>
      </c>
      <c r="L5535" s="5">
        <v>123.113723754882</v>
      </c>
      <c r="M5535" s="5">
        <v>140.79200744628835</v>
      </c>
      <c r="N5535" s="5">
        <v>315.40628051757801</v>
      </c>
      <c r="O5535" s="5">
        <v>305.86218261718699</v>
      </c>
      <c r="P5535" s="5">
        <v>290.82034301757801</v>
      </c>
      <c r="Q5535" s="5">
        <v>304.02960205078097</v>
      </c>
      <c r="R5535" s="5">
        <v>152.47982788085901</v>
      </c>
      <c r="S5535" s="5">
        <v>162.83119201660099</v>
      </c>
      <c r="T5535" s="5">
        <v>171.30693054199199</v>
      </c>
      <c r="U5535" s="5">
        <v>162.20598347981732</v>
      </c>
      <c r="V5535" s="5">
        <v>146.97871398925699</v>
      </c>
      <c r="W5535" s="5">
        <v>150.68951416015599</v>
      </c>
      <c r="X5535" s="5">
        <v>145.360427856445</v>
      </c>
      <c r="Y5535" s="5">
        <v>147.67621866861933</v>
      </c>
      <c r="Z5535" s="5">
        <v>153.34548950195301</v>
      </c>
      <c r="AA5535" s="5">
        <v>147.710525512695</v>
      </c>
      <c r="AB5535" s="5">
        <v>136.24627685546801</v>
      </c>
      <c r="AC5535" s="5">
        <v>145.76743062337201</v>
      </c>
      <c r="AD5535" s="5">
        <v>283.60437011718699</v>
      </c>
      <c r="AE5535" s="5">
        <v>275.703857421875</v>
      </c>
      <c r="AF5535" s="5">
        <v>263.70953369140602</v>
      </c>
      <c r="AG5535" s="5">
        <v>274.33925374348934</v>
      </c>
      <c r="AH5535" s="5">
        <v>248.50599670410099</v>
      </c>
      <c r="AI5535" s="5">
        <v>249.22766113281199</v>
      </c>
      <c r="AJ5535" s="5">
        <v>236.03251647949199</v>
      </c>
      <c r="AK5535" s="5">
        <v>244.58872477213501</v>
      </c>
      <c r="AL5535" s="5">
        <v>472.56088256835898</v>
      </c>
      <c r="AM5535" s="5">
        <v>431.412994384765</v>
      </c>
      <c r="AN5535" s="5">
        <v>462.27972412109301</v>
      </c>
      <c r="AO5535" s="5">
        <v>455.417867024739</v>
      </c>
      <c r="AP5535" s="5">
        <v>240.32701110839801</v>
      </c>
      <c r="AQ5535" s="5">
        <v>261.36557006835898</v>
      </c>
      <c r="AR5535" s="5">
        <v>247.38526916503901</v>
      </c>
      <c r="AS5535" s="5">
        <v>249.69261678059866</v>
      </c>
      <c r="AT5535" s="5">
        <v>187.60037231445301</v>
      </c>
      <c r="AU5535" s="5">
        <v>143.98973083496</v>
      </c>
      <c r="AV5535" s="5">
        <v>213.04699707031199</v>
      </c>
      <c r="AW5535" s="5">
        <v>181.54570007324165</v>
      </c>
      <c r="AX5535" s="5">
        <v>178.487060546875</v>
      </c>
      <c r="AY5535" s="5">
        <v>212.48805236816401</v>
      </c>
      <c r="AZ5535" s="5">
        <v>221.420150756835</v>
      </c>
      <c r="BA5535" s="5">
        <v>204.13175455729132</v>
      </c>
    </row>
    <row r="5536" spans="1:53" x14ac:dyDescent="0.2">
      <c r="A5536" s="1">
        <v>5533</v>
      </c>
      <c r="B5536" s="1" t="s">
        <v>22125</v>
      </c>
      <c r="C5536" s="1" t="s">
        <v>22126</v>
      </c>
      <c r="D5536" s="1" t="s">
        <v>22127</v>
      </c>
      <c r="E5536" s="1" t="s">
        <v>22128</v>
      </c>
      <c r="F5536" s="5">
        <v>484.57580566406199</v>
      </c>
      <c r="G5536" s="5">
        <v>591.29968261718705</v>
      </c>
      <c r="I5536" s="5">
        <v>537.93774414062455</v>
      </c>
      <c r="N5536" s="5">
        <v>5336.67919921875</v>
      </c>
      <c r="O5536" s="5">
        <v>5485.38671875</v>
      </c>
      <c r="Q5536" s="5">
        <v>5411.032958984375</v>
      </c>
      <c r="R5536" s="5">
        <v>801.94775390625</v>
      </c>
      <c r="U5536" s="5">
        <v>801.94775390625</v>
      </c>
      <c r="W5536" s="5">
        <v>3935.86889648437</v>
      </c>
      <c r="X5536" s="5">
        <v>4972.80859375</v>
      </c>
      <c r="Y5536" s="5">
        <v>4454.3387451171848</v>
      </c>
      <c r="Z5536" s="5">
        <v>1902.19055175781</v>
      </c>
      <c r="AC5536" s="5">
        <v>1902.19055175781</v>
      </c>
      <c r="AD5536" s="5">
        <v>5240.5390625</v>
      </c>
      <c r="AG5536" s="5">
        <v>5240.5390625</v>
      </c>
      <c r="AI5536" s="5">
        <v>2352.42944335937</v>
      </c>
      <c r="AJ5536" s="5">
        <v>4435.501953125</v>
      </c>
      <c r="AK5536" s="5">
        <v>3393.9656982421848</v>
      </c>
      <c r="AL5536" s="5">
        <v>3298.88403320312</v>
      </c>
      <c r="AN5536" s="5">
        <v>2745.03662109375</v>
      </c>
      <c r="AO5536" s="5">
        <v>3021.9603271484348</v>
      </c>
      <c r="AP5536" s="5">
        <v>1469.06237792968</v>
      </c>
      <c r="AR5536" s="5">
        <v>4003.4970703125</v>
      </c>
      <c r="AS5536" s="5">
        <v>2736.2797241210901</v>
      </c>
      <c r="AZ5536" s="5">
        <v>1832.34338378906</v>
      </c>
      <c r="BA5536" s="5">
        <v>1832.34338378906</v>
      </c>
    </row>
    <row r="5537" spans="1:53" x14ac:dyDescent="0.2">
      <c r="A5537" s="1">
        <v>5534</v>
      </c>
      <c r="B5537" s="1" t="s">
        <v>22129</v>
      </c>
      <c r="C5537" s="1" t="s">
        <v>22130</v>
      </c>
      <c r="D5537" s="1" t="s">
        <v>22131</v>
      </c>
      <c r="E5537" s="1" t="s">
        <v>22132</v>
      </c>
      <c r="F5537" s="5">
        <v>427.34628295898398</v>
      </c>
      <c r="G5537" s="5">
        <v>34.795108795166001</v>
      </c>
      <c r="H5537" s="5">
        <v>492.16290283203102</v>
      </c>
      <c r="I5537" s="5">
        <v>318.10143152872701</v>
      </c>
      <c r="J5537" s="5">
        <v>282.49722290039</v>
      </c>
      <c r="K5537" s="5">
        <v>376.87057495117102</v>
      </c>
      <c r="L5537" s="5">
        <v>329.79946899414</v>
      </c>
      <c r="M5537" s="5">
        <v>329.72242228190038</v>
      </c>
      <c r="N5537" s="5">
        <v>158.74134826660099</v>
      </c>
      <c r="O5537" s="5">
        <v>182.05810546875</v>
      </c>
      <c r="P5537" s="5">
        <v>147.37088012695301</v>
      </c>
      <c r="Q5537" s="5">
        <v>162.72344462076799</v>
      </c>
      <c r="R5537" s="5">
        <v>225.364486694335</v>
      </c>
      <c r="S5537" s="5">
        <v>174.58250427246</v>
      </c>
      <c r="T5537" s="5">
        <v>138.92900085449199</v>
      </c>
      <c r="U5537" s="5">
        <v>179.62533060709566</v>
      </c>
      <c r="V5537" s="5">
        <v>125.236923217773</v>
      </c>
      <c r="Y5537" s="5">
        <v>125.236923217773</v>
      </c>
      <c r="Z5537" s="5">
        <v>98.153007507324205</v>
      </c>
      <c r="AA5537" s="5">
        <v>140.24691772460901</v>
      </c>
      <c r="AB5537" s="5">
        <v>121.547706604003</v>
      </c>
      <c r="AC5537" s="5">
        <v>119.98254394531206</v>
      </c>
      <c r="AD5537" s="5">
        <v>88.192390441894503</v>
      </c>
      <c r="AE5537" s="5">
        <v>105.127792358398</v>
      </c>
      <c r="AF5537" s="5">
        <v>88.986640930175696</v>
      </c>
      <c r="AG5537" s="5">
        <v>94.102274576822722</v>
      </c>
      <c r="AH5537" s="5">
        <v>85.754219055175696</v>
      </c>
      <c r="AI5537" s="5">
        <v>57.304542541503899</v>
      </c>
      <c r="AJ5537" s="5">
        <v>82.920783996582003</v>
      </c>
      <c r="AK5537" s="5">
        <v>75.326515197753864</v>
      </c>
      <c r="AQ5537" s="5">
        <v>88.359535217285099</v>
      </c>
      <c r="AR5537" s="5">
        <v>71.659606933593693</v>
      </c>
      <c r="AS5537" s="5">
        <v>80.009571075439396</v>
      </c>
      <c r="AT5537" s="5">
        <v>193.80497741699199</v>
      </c>
      <c r="AU5537" s="5">
        <v>276.20785522460898</v>
      </c>
      <c r="AV5537" s="5">
        <v>200.61235046386699</v>
      </c>
      <c r="AW5537" s="5">
        <v>223.54172770182265</v>
      </c>
      <c r="AX5537" s="5">
        <v>202.80886840820301</v>
      </c>
      <c r="AY5537" s="5">
        <v>149.25141906738199</v>
      </c>
      <c r="AZ5537" s="5">
        <v>170.115966796875</v>
      </c>
      <c r="BA5537" s="5">
        <v>174.05875142415334</v>
      </c>
    </row>
    <row r="5538" spans="1:53" x14ac:dyDescent="0.2">
      <c r="A5538" s="1">
        <v>5535</v>
      </c>
      <c r="B5538" s="1" t="s">
        <v>22133</v>
      </c>
      <c r="C5538" s="1" t="s">
        <v>22134</v>
      </c>
      <c r="D5538" s="1" t="s">
        <v>22135</v>
      </c>
      <c r="E5538" s="1" t="s">
        <v>22136</v>
      </c>
      <c r="F5538" s="5">
        <v>488.32208251953102</v>
      </c>
      <c r="G5538" s="5">
        <v>441.81854248046801</v>
      </c>
      <c r="H5538" s="5">
        <v>411.866943359375</v>
      </c>
      <c r="I5538" s="5">
        <v>447.33585611979134</v>
      </c>
      <c r="J5538" s="5">
        <v>554.99182128906205</v>
      </c>
      <c r="K5538" s="5">
        <v>580.06884765625</v>
      </c>
      <c r="L5538" s="5">
        <v>565.34167480468705</v>
      </c>
      <c r="M5538" s="5">
        <v>566.80078124999966</v>
      </c>
      <c r="N5538" s="5">
        <v>527.29650878906205</v>
      </c>
      <c r="O5538" s="5">
        <v>611.71228027343705</v>
      </c>
      <c r="P5538" s="5">
        <v>601.432373046875</v>
      </c>
      <c r="Q5538" s="5">
        <v>580.14705403645803</v>
      </c>
      <c r="R5538" s="5">
        <v>386.07437133789</v>
      </c>
      <c r="S5538" s="5">
        <v>388.21527099609301</v>
      </c>
      <c r="T5538" s="5">
        <v>404.83822631835898</v>
      </c>
      <c r="U5538" s="5">
        <v>393.042622884114</v>
      </c>
      <c r="V5538" s="5">
        <v>562.56317138671795</v>
      </c>
      <c r="W5538" s="5">
        <v>614.59625244140602</v>
      </c>
      <c r="X5538" s="5">
        <v>588.344970703125</v>
      </c>
      <c r="Y5538" s="5">
        <v>588.50146484374966</v>
      </c>
      <c r="Z5538" s="5">
        <v>579.13922119140602</v>
      </c>
      <c r="AA5538" s="5">
        <v>567.56536865234295</v>
      </c>
      <c r="AB5538" s="5">
        <v>580.531005859375</v>
      </c>
      <c r="AC5538" s="5">
        <v>575.74519856770803</v>
      </c>
      <c r="AD5538" s="5">
        <v>628.78411865234295</v>
      </c>
      <c r="AE5538" s="5">
        <v>611.19512939453102</v>
      </c>
      <c r="AF5538" s="5">
        <v>611.08782958984295</v>
      </c>
      <c r="AG5538" s="5">
        <v>617.02235921223894</v>
      </c>
      <c r="AH5538" s="5">
        <v>572.02130126953102</v>
      </c>
      <c r="AI5538" s="5">
        <v>596.80792236328102</v>
      </c>
      <c r="AJ5538" s="5">
        <v>648.046630859375</v>
      </c>
      <c r="AK5538" s="5">
        <v>605.62528483072902</v>
      </c>
      <c r="AL5538" s="5">
        <v>618.28472900390602</v>
      </c>
      <c r="AM5538" s="5">
        <v>558.5693359375</v>
      </c>
      <c r="AN5538" s="5">
        <v>564.9462890625</v>
      </c>
      <c r="AO5538" s="5">
        <v>580.60011800130201</v>
      </c>
      <c r="AP5538" s="5">
        <v>599.24395751953102</v>
      </c>
      <c r="AQ5538" s="5">
        <v>539.23864746093705</v>
      </c>
      <c r="AR5538" s="5">
        <v>640.30072021484295</v>
      </c>
      <c r="AS5538" s="5">
        <v>592.92777506510367</v>
      </c>
      <c r="AT5538" s="5">
        <v>442.95407104492102</v>
      </c>
      <c r="AU5538" s="5">
        <v>719.15972900390602</v>
      </c>
      <c r="AV5538" s="5">
        <v>708.272705078125</v>
      </c>
      <c r="AW5538" s="5">
        <v>623.46216837565066</v>
      </c>
      <c r="AX5538" s="5">
        <v>378.771728515625</v>
      </c>
      <c r="AY5538" s="5">
        <v>476.92401123046801</v>
      </c>
      <c r="AZ5538" s="5">
        <v>413.57205200195301</v>
      </c>
      <c r="BA5538" s="5">
        <v>423.08926391601534</v>
      </c>
    </row>
    <row r="5539" spans="1:53" x14ac:dyDescent="0.2">
      <c r="A5539" s="1">
        <v>5536</v>
      </c>
      <c r="B5539" s="1" t="s">
        <v>22137</v>
      </c>
      <c r="C5539" s="1" t="s">
        <v>22138</v>
      </c>
      <c r="D5539" s="1" t="s">
        <v>22139</v>
      </c>
      <c r="E5539" s="1" t="s">
        <v>22140</v>
      </c>
      <c r="F5539" s="5">
        <v>154.80780029296801</v>
      </c>
      <c r="G5539" s="5">
        <v>174.091217041015</v>
      </c>
      <c r="H5539" s="5">
        <v>156.56001281738199</v>
      </c>
      <c r="I5539" s="5">
        <v>161.81967671712167</v>
      </c>
      <c r="J5539" s="5">
        <v>158.72229003906199</v>
      </c>
      <c r="K5539" s="5">
        <v>144.35566711425699</v>
      </c>
      <c r="L5539" s="5">
        <v>153.09635925292901</v>
      </c>
      <c r="M5539" s="5">
        <v>152.05810546874932</v>
      </c>
      <c r="N5539" s="5">
        <v>176.79286193847599</v>
      </c>
      <c r="O5539" s="5">
        <v>188.88928222656199</v>
      </c>
      <c r="P5539" s="5">
        <v>187.71661376953099</v>
      </c>
      <c r="Q5539" s="5">
        <v>184.46625264485633</v>
      </c>
      <c r="R5539" s="5">
        <v>120.562980651855</v>
      </c>
      <c r="S5539" s="5">
        <v>96.989883422851506</v>
      </c>
      <c r="T5539" s="5">
        <v>114.60823059082</v>
      </c>
      <c r="U5539" s="5">
        <v>110.72036488850885</v>
      </c>
      <c r="V5539" s="5">
        <v>156.18467712402301</v>
      </c>
      <c r="W5539" s="5">
        <v>172.48945617675699</v>
      </c>
      <c r="X5539" s="5">
        <v>151.71189880371</v>
      </c>
      <c r="Y5539" s="5">
        <v>160.12867736816335</v>
      </c>
      <c r="Z5539" s="5">
        <v>212.89210510253901</v>
      </c>
      <c r="AA5539" s="5">
        <v>173.67684936523401</v>
      </c>
      <c r="AB5539" s="5">
        <v>192.35063171386699</v>
      </c>
      <c r="AC5539" s="5">
        <v>192.97319539387999</v>
      </c>
      <c r="AD5539" s="5">
        <v>166.08439636230401</v>
      </c>
      <c r="AE5539" s="5">
        <v>186.38540649414</v>
      </c>
      <c r="AF5539" s="5">
        <v>183.11962890625</v>
      </c>
      <c r="AG5539" s="5">
        <v>178.52981058756464</v>
      </c>
      <c r="AH5539" s="5">
        <v>179.34695434570301</v>
      </c>
      <c r="AI5539" s="5">
        <v>158.63722229003901</v>
      </c>
      <c r="AJ5539" s="5">
        <v>144.24357604980401</v>
      </c>
      <c r="AK5539" s="5">
        <v>160.74258422851534</v>
      </c>
      <c r="AL5539" s="5">
        <v>135.874908447265</v>
      </c>
      <c r="AM5539" s="5">
        <v>150.36746215820301</v>
      </c>
      <c r="AN5539" s="5">
        <v>120.70629119873</v>
      </c>
      <c r="AO5539" s="5">
        <v>135.64955393473267</v>
      </c>
      <c r="AP5539" s="5">
        <v>127.291625976562</v>
      </c>
      <c r="AQ5539" s="5">
        <v>137.900955200195</v>
      </c>
      <c r="AR5539" s="5">
        <v>133.42118835449199</v>
      </c>
      <c r="AS5539" s="5">
        <v>132.87125651041632</v>
      </c>
      <c r="AT5539" s="5">
        <v>189.31350708007801</v>
      </c>
      <c r="AU5539" s="5">
        <v>190.47552490234301</v>
      </c>
      <c r="AV5539" s="5">
        <v>177.129135131835</v>
      </c>
      <c r="AW5539" s="5">
        <v>185.63938903808534</v>
      </c>
      <c r="AX5539" s="5">
        <v>129.83575439453099</v>
      </c>
      <c r="AY5539" s="5">
        <v>174.06570434570301</v>
      </c>
      <c r="AZ5539" s="5">
        <v>130.77259826660099</v>
      </c>
      <c r="BA5539" s="5">
        <v>144.89135233561169</v>
      </c>
    </row>
    <row r="5540" spans="1:53" x14ac:dyDescent="0.2">
      <c r="A5540" s="1">
        <v>5537</v>
      </c>
      <c r="B5540" s="1" t="s">
        <v>22141</v>
      </c>
      <c r="C5540" s="1" t="s">
        <v>22142</v>
      </c>
      <c r="D5540" s="1" t="s">
        <v>22143</v>
      </c>
      <c r="E5540" s="1" t="s">
        <v>22144</v>
      </c>
      <c r="F5540" s="5">
        <v>1349.19104003906</v>
      </c>
      <c r="G5540" s="5">
        <v>1349.61560058593</v>
      </c>
      <c r="H5540" s="5">
        <v>1366.56433105468</v>
      </c>
      <c r="I5540" s="5">
        <v>1355.1236572265568</v>
      </c>
      <c r="J5540" s="5">
        <v>1134.15795898437</v>
      </c>
      <c r="K5540" s="5">
        <v>1040.23840332031</v>
      </c>
      <c r="L5540" s="5">
        <v>1170.47485351562</v>
      </c>
      <c r="M5540" s="5">
        <v>1114.9570719401001</v>
      </c>
      <c r="N5540" s="5">
        <v>2325.51220703125</v>
      </c>
      <c r="O5540" s="5">
        <v>2219.65478515625</v>
      </c>
      <c r="P5540" s="5">
        <v>2417.21655273437</v>
      </c>
      <c r="Q5540" s="5">
        <v>2320.7945149739567</v>
      </c>
      <c r="R5540" s="5">
        <v>1567.36865234375</v>
      </c>
      <c r="S5540" s="5">
        <v>1719.52807617187</v>
      </c>
      <c r="T5540" s="5">
        <v>1771.76062011718</v>
      </c>
      <c r="U5540" s="5">
        <v>1686.2191162109332</v>
      </c>
      <c r="V5540" s="5">
        <v>1092.478515625</v>
      </c>
      <c r="W5540" s="5">
        <v>1016.34948730468</v>
      </c>
      <c r="X5540" s="5">
        <v>1103.12109375</v>
      </c>
      <c r="Y5540" s="5">
        <v>1070.6496988932267</v>
      </c>
      <c r="Z5540" s="5">
        <v>1048.41833496093</v>
      </c>
      <c r="AA5540" s="5">
        <v>1077.54382324218</v>
      </c>
      <c r="AB5540" s="5">
        <v>1046.6416015625</v>
      </c>
      <c r="AC5540" s="5">
        <v>1057.5345865885367</v>
      </c>
      <c r="AD5540" s="5">
        <v>1206.09533691406</v>
      </c>
      <c r="AE5540" s="5">
        <v>1186.24389648437</v>
      </c>
      <c r="AF5540" s="5">
        <v>1114.29833984375</v>
      </c>
      <c r="AG5540" s="5">
        <v>1168.8791910807267</v>
      </c>
      <c r="AH5540" s="5">
        <v>1145.69519042968</v>
      </c>
      <c r="AI5540" s="5">
        <v>1174.85180664062</v>
      </c>
      <c r="AJ5540" s="5">
        <v>1153.55493164062</v>
      </c>
      <c r="AK5540" s="5">
        <v>1158.0339762369733</v>
      </c>
      <c r="AL5540" s="5">
        <v>1831.791015625</v>
      </c>
      <c r="AM5540" s="5">
        <v>1930.32727050781</v>
      </c>
      <c r="AN5540" s="5">
        <v>1873.66162109375</v>
      </c>
      <c r="AO5540" s="5">
        <v>1878.5933024088533</v>
      </c>
      <c r="AP5540" s="5">
        <v>1527.34008789062</v>
      </c>
      <c r="AQ5540" s="5">
        <v>1445.55688476562</v>
      </c>
      <c r="AR5540" s="5">
        <v>1489.27502441406</v>
      </c>
      <c r="AS5540" s="5">
        <v>1487.3906656900999</v>
      </c>
      <c r="AT5540" s="5">
        <v>1172.50219726562</v>
      </c>
      <c r="AU5540" s="5">
        <v>1165.99377441406</v>
      </c>
      <c r="AV5540" s="5">
        <v>1087.53869628906</v>
      </c>
      <c r="AW5540" s="5">
        <v>1142.0115559895801</v>
      </c>
      <c r="AX5540" s="5">
        <v>1119.4150390625</v>
      </c>
      <c r="AY5540" s="5">
        <v>1047.16821289062</v>
      </c>
      <c r="AZ5540" s="5">
        <v>1144.86401367187</v>
      </c>
      <c r="BA5540" s="5">
        <v>1103.8157552083301</v>
      </c>
    </row>
    <row r="5541" spans="1:53" x14ac:dyDescent="0.2">
      <c r="A5541" s="1">
        <v>5538</v>
      </c>
      <c r="B5541" s="1" t="s">
        <v>22145</v>
      </c>
      <c r="C5541" s="1" t="s">
        <v>22146</v>
      </c>
      <c r="D5541" s="1" t="s">
        <v>22147</v>
      </c>
      <c r="E5541" s="1" t="s">
        <v>22148</v>
      </c>
      <c r="F5541" s="5">
        <v>323.61932373046801</v>
      </c>
      <c r="G5541" s="5">
        <v>292.52746582031199</v>
      </c>
      <c r="H5541" s="5">
        <v>352.86642456054602</v>
      </c>
      <c r="I5541" s="5">
        <v>323.00440470377538</v>
      </c>
      <c r="J5541" s="5">
        <v>232.41551208496</v>
      </c>
      <c r="K5541" s="5">
        <v>276.85272216796801</v>
      </c>
      <c r="L5541" s="5">
        <v>240.14114379882801</v>
      </c>
      <c r="M5541" s="5">
        <v>249.803126017252</v>
      </c>
      <c r="N5541" s="5">
        <v>398.13671875</v>
      </c>
      <c r="O5541" s="5">
        <v>312.78601074218699</v>
      </c>
      <c r="P5541" s="5">
        <v>369.00143432617102</v>
      </c>
      <c r="Q5541" s="5">
        <v>359.97472127278598</v>
      </c>
      <c r="R5541" s="5">
        <v>343.44857788085898</v>
      </c>
      <c r="S5541" s="5">
        <v>282.35763549804602</v>
      </c>
      <c r="T5541" s="5">
        <v>342.44915771484301</v>
      </c>
      <c r="U5541" s="5">
        <v>322.75179036458263</v>
      </c>
      <c r="V5541" s="5">
        <v>358.84588623046801</v>
      </c>
      <c r="W5541" s="5">
        <v>382.39202880859301</v>
      </c>
      <c r="X5541" s="5">
        <v>313.92025756835898</v>
      </c>
      <c r="Y5541" s="5">
        <v>351.71939086914</v>
      </c>
      <c r="Z5541" s="5">
        <v>306.748443603515</v>
      </c>
      <c r="AA5541" s="5">
        <v>285.52487182617102</v>
      </c>
      <c r="AB5541" s="5">
        <v>311.51501464843699</v>
      </c>
      <c r="AC5541" s="5">
        <v>301.26277669270763</v>
      </c>
      <c r="AD5541" s="5">
        <v>363.04461669921801</v>
      </c>
      <c r="AE5541" s="5">
        <v>329.645904541015</v>
      </c>
      <c r="AF5541" s="5">
        <v>303.54891967773398</v>
      </c>
      <c r="AG5541" s="5">
        <v>332.07981363932231</v>
      </c>
      <c r="AH5541" s="5">
        <v>347.34130859375</v>
      </c>
      <c r="AI5541" s="5">
        <v>343.71072387695301</v>
      </c>
      <c r="AJ5541" s="5">
        <v>350.73239135742102</v>
      </c>
      <c r="AK5541" s="5">
        <v>347.26147460937472</v>
      </c>
      <c r="AL5541" s="5">
        <v>360.20550537109301</v>
      </c>
      <c r="AM5541" s="5">
        <v>300.50115966796801</v>
      </c>
      <c r="AN5541" s="5">
        <v>356.52719116210898</v>
      </c>
      <c r="AO5541" s="5">
        <v>339.07795206705669</v>
      </c>
      <c r="AP5541" s="5">
        <v>286.84533691406199</v>
      </c>
      <c r="AQ5541" s="5">
        <v>291.366943359375</v>
      </c>
      <c r="AR5541" s="5">
        <v>311.48648071289</v>
      </c>
      <c r="AS5541" s="5">
        <v>296.56625366210898</v>
      </c>
      <c r="AT5541" s="5">
        <v>398.94155883789</v>
      </c>
      <c r="AU5541" s="5">
        <v>377.73880004882801</v>
      </c>
      <c r="AV5541" s="5">
        <v>420.66998291015602</v>
      </c>
      <c r="AW5541" s="5">
        <v>399.11678059895803</v>
      </c>
      <c r="AX5541" s="5">
        <v>381.729888916015</v>
      </c>
      <c r="AY5541" s="5">
        <v>316.57336425781199</v>
      </c>
      <c r="AZ5541" s="5">
        <v>364.74349975585898</v>
      </c>
      <c r="BA5541" s="5">
        <v>354.34891764322862</v>
      </c>
    </row>
    <row r="5542" spans="1:53" x14ac:dyDescent="0.2">
      <c r="A5542" s="1">
        <v>5539</v>
      </c>
      <c r="B5542" s="1" t="s">
        <v>22149</v>
      </c>
      <c r="C5542" s="1" t="s">
        <v>22150</v>
      </c>
      <c r="D5542" s="1" t="s">
        <v>22151</v>
      </c>
      <c r="E5542" s="1" t="s">
        <v>22152</v>
      </c>
      <c r="F5542" s="5">
        <v>137.96420288085901</v>
      </c>
      <c r="G5542" s="5">
        <v>127.184371948242</v>
      </c>
      <c r="H5542" s="5">
        <v>138.724029541015</v>
      </c>
      <c r="I5542" s="5">
        <v>134.62420145670532</v>
      </c>
      <c r="J5542" s="5">
        <v>145.06726074218699</v>
      </c>
      <c r="K5542" s="5">
        <v>140.76031494140599</v>
      </c>
      <c r="L5542" s="5">
        <v>163.236724853515</v>
      </c>
      <c r="M5542" s="5">
        <v>149.68810017903598</v>
      </c>
      <c r="N5542" s="5">
        <v>94.294761657714801</v>
      </c>
      <c r="O5542" s="5">
        <v>76.305465698242102</v>
      </c>
      <c r="P5542" s="5">
        <v>86.481758117675696</v>
      </c>
      <c r="Q5542" s="5">
        <v>85.693995157877524</v>
      </c>
      <c r="R5542" s="5">
        <v>102.18408966064401</v>
      </c>
      <c r="S5542" s="5">
        <v>92.423812866210895</v>
      </c>
      <c r="T5542" s="5">
        <v>111.17364501953099</v>
      </c>
      <c r="U5542" s="5">
        <v>101.92718251546198</v>
      </c>
      <c r="V5542" s="5">
        <v>101.97802734375</v>
      </c>
      <c r="W5542" s="5">
        <v>118.611755371093</v>
      </c>
      <c r="X5542" s="5">
        <v>100.58819580078099</v>
      </c>
      <c r="Y5542" s="5">
        <v>107.05932617187466</v>
      </c>
      <c r="Z5542" s="5">
        <v>128.14759826660099</v>
      </c>
      <c r="AA5542" s="5">
        <v>120.754959106445</v>
      </c>
      <c r="AB5542" s="5">
        <v>140.0234375</v>
      </c>
      <c r="AC5542" s="5">
        <v>129.64199829101531</v>
      </c>
      <c r="AD5542" s="5">
        <v>148.66587829589801</v>
      </c>
      <c r="AE5542" s="5">
        <v>155.74569702148401</v>
      </c>
      <c r="AF5542" s="5">
        <v>131.58348083496</v>
      </c>
      <c r="AG5542" s="5">
        <v>145.33168538411402</v>
      </c>
      <c r="AH5542" s="5">
        <v>109.737464904785</v>
      </c>
      <c r="AI5542" s="5">
        <v>141.91708374023401</v>
      </c>
      <c r="AJ5542" s="5">
        <v>136.50978088378901</v>
      </c>
      <c r="AK5542" s="5">
        <v>129.38810984293602</v>
      </c>
      <c r="AL5542" s="5">
        <v>97.301261901855398</v>
      </c>
      <c r="AM5542" s="5">
        <v>94.233993530273395</v>
      </c>
      <c r="AN5542" s="5">
        <v>96.885566711425696</v>
      </c>
      <c r="AO5542" s="5">
        <v>96.140274047851491</v>
      </c>
      <c r="AP5542" s="5">
        <v>114.98459625244099</v>
      </c>
      <c r="AQ5542" s="5">
        <v>107.360832214355</v>
      </c>
      <c r="AR5542" s="5">
        <v>108.175163269042</v>
      </c>
      <c r="AS5542" s="5">
        <v>110.17353057861267</v>
      </c>
      <c r="AT5542" s="5">
        <v>99.987602233886705</v>
      </c>
      <c r="AU5542" s="5">
        <v>95.200325012207003</v>
      </c>
      <c r="AV5542" s="5">
        <v>97.895431518554602</v>
      </c>
      <c r="AW5542" s="5">
        <v>97.694452921549441</v>
      </c>
      <c r="AX5542" s="5">
        <v>141.6669921875</v>
      </c>
      <c r="AY5542" s="5">
        <v>136.85041809082</v>
      </c>
      <c r="AZ5542" s="5">
        <v>155.85002136230401</v>
      </c>
      <c r="BA5542" s="5">
        <v>144.789143880208</v>
      </c>
    </row>
    <row r="5543" spans="1:53" x14ac:dyDescent="0.2">
      <c r="A5543" s="1">
        <v>5540</v>
      </c>
      <c r="B5543" s="1" t="s">
        <v>22153</v>
      </c>
      <c r="C5543" s="1" t="s">
        <v>22154</v>
      </c>
      <c r="D5543" s="1" t="s">
        <v>22155</v>
      </c>
      <c r="E5543" s="1" t="s">
        <v>22156</v>
      </c>
      <c r="F5543" s="5">
        <v>267.263427734375</v>
      </c>
      <c r="G5543" s="5">
        <v>269.76519775390602</v>
      </c>
      <c r="H5543" s="5">
        <v>288.11944580078102</v>
      </c>
      <c r="I5543" s="5">
        <v>275.04935709635402</v>
      </c>
      <c r="J5543" s="5">
        <v>307.52288818359301</v>
      </c>
      <c r="K5543" s="5">
        <v>322.15295410156199</v>
      </c>
      <c r="L5543" s="5">
        <v>337.63156127929602</v>
      </c>
      <c r="M5543" s="5">
        <v>322.43580118815038</v>
      </c>
      <c r="N5543" s="5">
        <v>1032.76867675781</v>
      </c>
      <c r="O5543" s="5">
        <v>1057.90368652343</v>
      </c>
      <c r="P5543" s="5">
        <v>1019.62127685546</v>
      </c>
      <c r="Q5543" s="5">
        <v>1036.7645467122334</v>
      </c>
      <c r="R5543" s="5">
        <v>415.85443115234301</v>
      </c>
      <c r="S5543" s="5">
        <v>390.55926513671801</v>
      </c>
      <c r="T5543" s="5">
        <v>457.48321533203102</v>
      </c>
      <c r="U5543" s="5">
        <v>421.298970540364</v>
      </c>
      <c r="V5543" s="5">
        <v>280.17269897460898</v>
      </c>
      <c r="W5543" s="5">
        <v>297.05728149414</v>
      </c>
      <c r="X5543" s="5">
        <v>280.83020019531199</v>
      </c>
      <c r="Y5543" s="5">
        <v>286.02006022135362</v>
      </c>
      <c r="Z5543" s="5">
        <v>275.2861328125</v>
      </c>
      <c r="AA5543" s="5">
        <v>268.53729248046801</v>
      </c>
      <c r="AB5543" s="5">
        <v>302.61581420898398</v>
      </c>
      <c r="AC5543" s="5">
        <v>282.14641316731735</v>
      </c>
      <c r="AD5543" s="5">
        <v>350.19775390625</v>
      </c>
      <c r="AE5543" s="5">
        <v>313.77789306640602</v>
      </c>
      <c r="AF5543" s="5">
        <v>358.56686401367102</v>
      </c>
      <c r="AG5543" s="5">
        <v>340.84750366210898</v>
      </c>
      <c r="AH5543" s="5">
        <v>325.56384277343699</v>
      </c>
      <c r="AI5543" s="5">
        <v>318.50204467773398</v>
      </c>
      <c r="AJ5543" s="5">
        <v>332.826080322265</v>
      </c>
      <c r="AK5543" s="5">
        <v>325.63065592447862</v>
      </c>
      <c r="AL5543" s="5">
        <v>769.56604003906205</v>
      </c>
      <c r="AM5543" s="5">
        <v>769.54382324218705</v>
      </c>
      <c r="AN5543" s="5">
        <v>750.63781738281205</v>
      </c>
      <c r="AO5543" s="5">
        <v>763.24922688802042</v>
      </c>
      <c r="AP5543" s="5">
        <v>427.49151611328102</v>
      </c>
      <c r="AQ5543" s="5">
        <v>426.09527587890602</v>
      </c>
      <c r="AR5543" s="5">
        <v>456.39971923828102</v>
      </c>
      <c r="AS5543" s="5">
        <v>436.66217041015602</v>
      </c>
      <c r="AT5543" s="5">
        <v>454.55712890625</v>
      </c>
      <c r="AU5543" s="5">
        <v>440.97314453125</v>
      </c>
      <c r="AV5543" s="5">
        <v>399.24957275390602</v>
      </c>
      <c r="AW5543" s="5">
        <v>431.59328206380201</v>
      </c>
      <c r="AX5543" s="5">
        <v>301.23001098632801</v>
      </c>
      <c r="AY5543" s="5">
        <v>312.948974609375</v>
      </c>
      <c r="AZ5543" s="5">
        <v>317.98422241210898</v>
      </c>
      <c r="BA5543" s="5">
        <v>310.72106933593733</v>
      </c>
    </row>
    <row r="5544" spans="1:53" x14ac:dyDescent="0.2">
      <c r="A5544" s="1">
        <v>5541</v>
      </c>
      <c r="B5544" s="1" t="s">
        <v>22157</v>
      </c>
      <c r="C5544" s="1" t="s">
        <v>22158</v>
      </c>
      <c r="D5544" s="1" t="s">
        <v>22159</v>
      </c>
      <c r="E5544" s="1" t="s">
        <v>22160</v>
      </c>
      <c r="F5544" s="5">
        <v>312.16940307617102</v>
      </c>
      <c r="G5544" s="5">
        <v>299.53390502929602</v>
      </c>
      <c r="H5544" s="5">
        <v>305.98849487304602</v>
      </c>
      <c r="I5544" s="5">
        <v>305.89726765950439</v>
      </c>
      <c r="J5544" s="5">
        <v>280.09957885742102</v>
      </c>
      <c r="K5544" s="5">
        <v>261.81262207031199</v>
      </c>
      <c r="L5544" s="5">
        <v>275.094970703125</v>
      </c>
      <c r="M5544" s="5">
        <v>272.33572387695267</v>
      </c>
      <c r="N5544" s="5">
        <v>173.49282836914</v>
      </c>
      <c r="O5544" s="5">
        <v>160.28059387207</v>
      </c>
      <c r="P5544" s="5">
        <v>145.14469909667901</v>
      </c>
      <c r="Q5544" s="5">
        <v>159.63937377929633</v>
      </c>
      <c r="R5544" s="5">
        <v>197.80972290039</v>
      </c>
      <c r="S5544" s="5">
        <v>182.91217041015599</v>
      </c>
      <c r="T5544" s="5">
        <v>194.56100463867099</v>
      </c>
      <c r="U5544" s="5">
        <v>191.76096598307231</v>
      </c>
      <c r="V5544" s="5">
        <v>248.96478271484301</v>
      </c>
      <c r="W5544" s="5">
        <v>240.75982666015599</v>
      </c>
      <c r="X5544" s="5">
        <v>231.37585449218699</v>
      </c>
      <c r="Y5544" s="5">
        <v>240.36682128906196</v>
      </c>
      <c r="Z5544" s="5">
        <v>289.79208374023398</v>
      </c>
      <c r="AA5544" s="5">
        <v>295.28521728515602</v>
      </c>
      <c r="AB5544" s="5">
        <v>289.03201293945301</v>
      </c>
      <c r="AC5544" s="5">
        <v>291.36977132161434</v>
      </c>
      <c r="AD5544" s="5">
        <v>220.95062255859301</v>
      </c>
      <c r="AE5544" s="5">
        <v>227.04591369628901</v>
      </c>
      <c r="AF5544" s="5">
        <v>224.28892517089801</v>
      </c>
      <c r="AG5544" s="5">
        <v>224.09515380859332</v>
      </c>
      <c r="AH5544" s="5">
        <v>209.61528015136699</v>
      </c>
      <c r="AI5544" s="5">
        <v>215.67149353027301</v>
      </c>
      <c r="AJ5544" s="5">
        <v>212.427474975585</v>
      </c>
      <c r="AK5544" s="5">
        <v>212.57141621907499</v>
      </c>
      <c r="AL5544" s="5">
        <v>151.79295349121</v>
      </c>
      <c r="AM5544" s="5">
        <v>137.15629577636699</v>
      </c>
      <c r="AN5544" s="5">
        <v>158.32965087890599</v>
      </c>
      <c r="AO5544" s="5">
        <v>149.09296671549433</v>
      </c>
      <c r="AP5544" s="5">
        <v>194.34147644042901</v>
      </c>
      <c r="AQ5544" s="5">
        <v>202.475494384765</v>
      </c>
      <c r="AR5544" s="5">
        <v>190.94613647460901</v>
      </c>
      <c r="AS5544" s="5">
        <v>195.92103576660099</v>
      </c>
      <c r="AT5544" s="5">
        <v>225.61766052246</v>
      </c>
      <c r="AU5544" s="5">
        <v>255.31634521484301</v>
      </c>
      <c r="AV5544" s="5">
        <v>211.39506530761699</v>
      </c>
      <c r="AW5544" s="5">
        <v>230.77635701497331</v>
      </c>
      <c r="AX5544" s="5">
        <v>257.89245605468699</v>
      </c>
      <c r="AY5544" s="5">
        <v>224.28385925292901</v>
      </c>
      <c r="AZ5544" s="5">
        <v>251.166748046875</v>
      </c>
      <c r="BA5544" s="5">
        <v>244.44768778483035</v>
      </c>
    </row>
    <row r="5545" spans="1:53" x14ac:dyDescent="0.2">
      <c r="A5545" s="1">
        <v>5542</v>
      </c>
      <c r="B5545" s="1" t="s">
        <v>22161</v>
      </c>
      <c r="C5545" s="1" t="s">
        <v>22162</v>
      </c>
      <c r="D5545" s="1" t="s">
        <v>22163</v>
      </c>
      <c r="E5545" s="1" t="s">
        <v>22164</v>
      </c>
      <c r="G5545" s="5">
        <v>184.34103393554599</v>
      </c>
      <c r="I5545" s="5">
        <v>184.34103393554599</v>
      </c>
      <c r="J5545" s="5">
        <v>161.629150390625</v>
      </c>
      <c r="L5545" s="5">
        <v>154.75994873046801</v>
      </c>
      <c r="M5545" s="5">
        <v>158.19454956054651</v>
      </c>
      <c r="N5545" s="5">
        <v>283.23059082031199</v>
      </c>
      <c r="O5545" s="5">
        <v>266.35345458984301</v>
      </c>
      <c r="P5545" s="5">
        <v>260.69519042968699</v>
      </c>
      <c r="Q5545" s="5">
        <v>270.09307861328062</v>
      </c>
      <c r="R5545" s="5">
        <v>190.47073364257801</v>
      </c>
      <c r="S5545" s="5">
        <v>169.027420043945</v>
      </c>
      <c r="T5545" s="5">
        <v>198.11183166503901</v>
      </c>
      <c r="U5545" s="5">
        <v>185.86999511718736</v>
      </c>
      <c r="V5545" s="5">
        <v>206.94361877441401</v>
      </c>
      <c r="W5545" s="5">
        <v>178.627670288085</v>
      </c>
      <c r="X5545" s="5">
        <v>179.26463317871</v>
      </c>
      <c r="Y5545" s="5">
        <v>188.27864074706966</v>
      </c>
      <c r="Z5545" s="5">
        <v>247.06530761718699</v>
      </c>
      <c r="AA5545" s="5">
        <v>170.69839477539</v>
      </c>
      <c r="AB5545" s="5">
        <v>212.83221435546801</v>
      </c>
      <c r="AC5545" s="5">
        <v>210.19863891601503</v>
      </c>
      <c r="AD5545" s="5">
        <v>194.20297241210901</v>
      </c>
      <c r="AE5545" s="5">
        <v>194.88299560546801</v>
      </c>
      <c r="AF5545" s="5">
        <v>148.18962097167901</v>
      </c>
      <c r="AG5545" s="5">
        <v>179.09186299641866</v>
      </c>
      <c r="AH5545" s="5">
        <v>221.35224914550699</v>
      </c>
      <c r="AI5545" s="5">
        <v>185.69137573242099</v>
      </c>
      <c r="AJ5545" s="5">
        <v>233.45391845703099</v>
      </c>
      <c r="AK5545" s="5">
        <v>213.499181111653</v>
      </c>
      <c r="AL5545" s="5">
        <v>319.70376586914</v>
      </c>
      <c r="AM5545" s="5">
        <v>338.215087890625</v>
      </c>
      <c r="AN5545" s="5">
        <v>350.55926513671801</v>
      </c>
      <c r="AO5545" s="5">
        <v>336.15937296549436</v>
      </c>
      <c r="AP5545" s="5">
        <v>223.29231262207</v>
      </c>
      <c r="AQ5545" s="5">
        <v>227.07086181640599</v>
      </c>
      <c r="AR5545" s="5">
        <v>224.52560424804599</v>
      </c>
      <c r="AS5545" s="5">
        <v>224.96292622884064</v>
      </c>
      <c r="AX5545" s="5">
        <v>220.77690124511699</v>
      </c>
      <c r="AY5545" s="5">
        <v>230.30270385742099</v>
      </c>
      <c r="AZ5545" s="5">
        <v>237.45587158203099</v>
      </c>
      <c r="BA5545" s="5">
        <v>229.51182556152298</v>
      </c>
    </row>
    <row r="5546" spans="1:53" x14ac:dyDescent="0.2">
      <c r="A5546" s="1">
        <v>5543</v>
      </c>
      <c r="B5546" s="1" t="s">
        <v>22165</v>
      </c>
      <c r="C5546" s="1" t="s">
        <v>22166</v>
      </c>
      <c r="D5546" s="1" t="s">
        <v>22167</v>
      </c>
      <c r="E5546" s="1" t="s">
        <v>22168</v>
      </c>
      <c r="F5546" s="5">
        <v>186.61662292480401</v>
      </c>
      <c r="G5546" s="5">
        <v>173.45497131347599</v>
      </c>
      <c r="H5546" s="5">
        <v>168.97102355957</v>
      </c>
      <c r="I5546" s="5">
        <v>176.34753926594999</v>
      </c>
      <c r="J5546" s="5">
        <v>187.41084289550699</v>
      </c>
      <c r="K5546" s="5">
        <v>197.024810791015</v>
      </c>
      <c r="L5546" s="5">
        <v>187.53074645996</v>
      </c>
      <c r="M5546" s="5">
        <v>190.65546671549399</v>
      </c>
      <c r="N5546" s="5">
        <v>141.14537048339801</v>
      </c>
      <c r="O5546" s="5">
        <v>112.246620178222</v>
      </c>
      <c r="P5546" s="5">
        <v>139.84709167480401</v>
      </c>
      <c r="Q5546" s="5">
        <v>131.07969411214134</v>
      </c>
      <c r="R5546" s="5">
        <v>146.16160583496</v>
      </c>
      <c r="S5546" s="5">
        <v>135.53814697265599</v>
      </c>
      <c r="T5546" s="5">
        <v>157.85459899902301</v>
      </c>
      <c r="U5546" s="5">
        <v>146.51811726887968</v>
      </c>
      <c r="V5546" s="5">
        <v>94.273880004882798</v>
      </c>
      <c r="W5546" s="5">
        <v>96.804229736328097</v>
      </c>
      <c r="X5546" s="5">
        <v>100.276466369628</v>
      </c>
      <c r="Y5546" s="5">
        <v>97.118192036946297</v>
      </c>
      <c r="Z5546" s="5">
        <v>169.46307373046801</v>
      </c>
      <c r="AA5546" s="5">
        <v>183.28414916992099</v>
      </c>
      <c r="AB5546" s="5">
        <v>170.53015136718699</v>
      </c>
      <c r="AC5546" s="5">
        <v>174.42579142252535</v>
      </c>
      <c r="AD5546" s="5">
        <v>71.493003845214801</v>
      </c>
      <c r="AE5546" s="5">
        <v>71.775123596191406</v>
      </c>
      <c r="AF5546" s="5">
        <v>77.358230590820298</v>
      </c>
      <c r="AG5546" s="5">
        <v>73.542119344075502</v>
      </c>
      <c r="AH5546" s="5">
        <v>70.697586059570298</v>
      </c>
      <c r="AI5546" s="5">
        <v>70.038688659667898</v>
      </c>
      <c r="AJ5546" s="5">
        <v>77.444564819335895</v>
      </c>
      <c r="AK5546" s="5">
        <v>72.726946512858035</v>
      </c>
      <c r="AL5546" s="5">
        <v>124.139686584472</v>
      </c>
      <c r="AM5546" s="5">
        <v>121.18531036376901</v>
      </c>
      <c r="AN5546" s="5">
        <v>111.769355773925</v>
      </c>
      <c r="AO5546" s="5">
        <v>119.03145090738866</v>
      </c>
      <c r="AP5546" s="5">
        <v>92.290870666503906</v>
      </c>
      <c r="AQ5546" s="5">
        <v>91.6063232421875</v>
      </c>
      <c r="AR5546" s="5">
        <v>84.714279174804602</v>
      </c>
      <c r="AS5546" s="5">
        <v>89.53715769449866</v>
      </c>
      <c r="AT5546" s="5">
        <v>56.522754669189403</v>
      </c>
      <c r="AU5546" s="5">
        <v>48.928802490234297</v>
      </c>
      <c r="AV5546" s="5">
        <v>31.156044006347599</v>
      </c>
      <c r="AW5546" s="5">
        <v>45.535867055257107</v>
      </c>
      <c r="AX5546" s="5">
        <v>108.47005462646401</v>
      </c>
      <c r="AY5546" s="5">
        <v>102.30962371826099</v>
      </c>
      <c r="AZ5546" s="5">
        <v>89.80908203125</v>
      </c>
      <c r="BA5546" s="5">
        <v>100.19625345865832</v>
      </c>
    </row>
    <row r="5547" spans="1:53" x14ac:dyDescent="0.2">
      <c r="A5547" s="1">
        <v>5544</v>
      </c>
      <c r="B5547" s="1" t="s">
        <v>22169</v>
      </c>
      <c r="C5547" s="1" t="s">
        <v>22170</v>
      </c>
      <c r="D5547" s="1" t="s">
        <v>22171</v>
      </c>
      <c r="E5547" s="1" t="s">
        <v>22172</v>
      </c>
      <c r="F5547" s="5">
        <v>1553.84594726562</v>
      </c>
      <c r="G5547" s="5">
        <v>1642.69665527343</v>
      </c>
      <c r="H5547" s="5">
        <v>1726.75891113281</v>
      </c>
      <c r="I5547" s="5">
        <v>1641.1005045572865</v>
      </c>
      <c r="J5547" s="5">
        <v>1513.10668945312</v>
      </c>
      <c r="K5547" s="5">
        <v>1571.87487792968</v>
      </c>
      <c r="L5547" s="5">
        <v>1520.68896484375</v>
      </c>
      <c r="M5547" s="5">
        <v>1535.2235107421832</v>
      </c>
      <c r="N5547" s="5">
        <v>792.86712646484295</v>
      </c>
      <c r="O5547" s="5">
        <v>826.13250732421795</v>
      </c>
      <c r="P5547" s="5">
        <v>833.53698730468705</v>
      </c>
      <c r="Q5547" s="5">
        <v>817.51220703124943</v>
      </c>
      <c r="R5547" s="5">
        <v>1728.32373046875</v>
      </c>
      <c r="S5547" s="5">
        <v>1655.47644042968</v>
      </c>
      <c r="T5547" s="5">
        <v>1558.72497558593</v>
      </c>
      <c r="U5547" s="5">
        <v>1647.5083821614535</v>
      </c>
      <c r="V5547" s="5">
        <v>1101.40380859375</v>
      </c>
      <c r="W5547" s="5">
        <v>1149.43041992187</v>
      </c>
      <c r="X5547" s="5">
        <v>1070.76782226562</v>
      </c>
      <c r="Y5547" s="5">
        <v>1107.2006835937466</v>
      </c>
      <c r="Z5547" s="5">
        <v>1389.47058105468</v>
      </c>
      <c r="AA5547" s="5">
        <v>1553.16455078125</v>
      </c>
      <c r="AB5547" s="5">
        <v>1391.78674316406</v>
      </c>
      <c r="AC5547" s="5">
        <v>1444.8072916666633</v>
      </c>
      <c r="AD5547" s="5">
        <v>1296.24829101562</v>
      </c>
      <c r="AE5547" s="5">
        <v>1255.44030761718</v>
      </c>
      <c r="AF5547" s="5">
        <v>1275.23498535156</v>
      </c>
      <c r="AG5547" s="5">
        <v>1275.6411946614533</v>
      </c>
      <c r="AH5547" s="5">
        <v>1370.22631835937</v>
      </c>
      <c r="AI5547" s="5">
        <v>1431.76940917968</v>
      </c>
      <c r="AJ5547" s="5">
        <v>1235.17443847656</v>
      </c>
      <c r="AK5547" s="5">
        <v>1345.7233886718698</v>
      </c>
      <c r="AL5547" s="5">
        <v>918.05743408203102</v>
      </c>
      <c r="AM5547" s="5">
        <v>891.37255859375</v>
      </c>
      <c r="AN5547" s="5">
        <v>973.25061035156205</v>
      </c>
      <c r="AO5547" s="5">
        <v>927.56020100911428</v>
      </c>
      <c r="AP5547" s="5">
        <v>1081.88757324218</v>
      </c>
      <c r="AQ5547" s="5">
        <v>1115.36242675781</v>
      </c>
      <c r="AR5547" s="5">
        <v>1069.25646972656</v>
      </c>
      <c r="AS5547" s="5">
        <v>1088.8354899088499</v>
      </c>
      <c r="AT5547" s="5">
        <v>1160.00085449218</v>
      </c>
      <c r="AU5547" s="5">
        <v>1150.90759277343</v>
      </c>
      <c r="AV5547" s="5">
        <v>1313.49853515625</v>
      </c>
      <c r="AW5547" s="5">
        <v>1208.1356608072867</v>
      </c>
      <c r="AX5547" s="5">
        <v>1632.58056640625</v>
      </c>
      <c r="AY5547" s="5">
        <v>1427.96728515625</v>
      </c>
      <c r="AZ5547" s="5">
        <v>1354.19030761718</v>
      </c>
      <c r="BA5547" s="5">
        <v>1471.5793863932267</v>
      </c>
    </row>
    <row r="5548" spans="1:53" x14ac:dyDescent="0.2">
      <c r="A5548" s="1">
        <v>5545</v>
      </c>
      <c r="B5548" s="1" t="s">
        <v>22173</v>
      </c>
      <c r="C5548" s="1" t="s">
        <v>22174</v>
      </c>
      <c r="D5548" s="1" t="s">
        <v>22175</v>
      </c>
      <c r="E5548" s="1" t="s">
        <v>22176</v>
      </c>
      <c r="F5548" s="5">
        <v>4006.56616210937</v>
      </c>
      <c r="G5548" s="5">
        <v>4335.32373046875</v>
      </c>
      <c r="H5548" s="5">
        <v>4174.00244140625</v>
      </c>
      <c r="I5548" s="5">
        <v>4171.9641113281232</v>
      </c>
      <c r="J5548" s="5">
        <v>3434.47875976562</v>
      </c>
      <c r="K5548" s="5">
        <v>3503.42309570312</v>
      </c>
      <c r="L5548" s="5">
        <v>3792.77954101562</v>
      </c>
      <c r="M5548" s="5">
        <v>3576.89379882812</v>
      </c>
      <c r="N5548" s="5">
        <v>2771.1748046875</v>
      </c>
      <c r="O5548" s="5">
        <v>2728.193359375</v>
      </c>
      <c r="P5548" s="5">
        <v>2791.52661132812</v>
      </c>
      <c r="Q5548" s="5">
        <v>2763.6315917968732</v>
      </c>
      <c r="R5548" s="5">
        <v>3243.66748046875</v>
      </c>
      <c r="S5548" s="5">
        <v>3390.61499023437</v>
      </c>
      <c r="T5548" s="5">
        <v>3304.67944335937</v>
      </c>
      <c r="U5548" s="5">
        <v>3312.9873046874964</v>
      </c>
      <c r="V5548" s="5">
        <v>2189.2763671875</v>
      </c>
      <c r="W5548" s="5">
        <v>2221.42138671875</v>
      </c>
      <c r="X5548" s="5">
        <v>2210.70336914062</v>
      </c>
      <c r="Y5548" s="5">
        <v>2207.1337076822897</v>
      </c>
      <c r="Z5548" s="5">
        <v>3140.71264648437</v>
      </c>
      <c r="AA5548" s="5">
        <v>3278.65649414062</v>
      </c>
      <c r="AB5548" s="5">
        <v>3235.04125976562</v>
      </c>
      <c r="AC5548" s="5">
        <v>3218.1368001302035</v>
      </c>
      <c r="AD5548" s="5">
        <v>3829.34741210937</v>
      </c>
      <c r="AE5548" s="5">
        <v>4039.5673828125</v>
      </c>
      <c r="AF5548" s="5">
        <v>3948.82592773437</v>
      </c>
      <c r="AG5548" s="5">
        <v>3939.2469075520798</v>
      </c>
      <c r="AH5548" s="5">
        <v>3757.1220703125</v>
      </c>
      <c r="AI5548" s="5">
        <v>3857.38500976562</v>
      </c>
      <c r="AJ5548" s="5">
        <v>3767.13256835937</v>
      </c>
      <c r="AK5548" s="5">
        <v>3793.8798828124964</v>
      </c>
      <c r="AL5548" s="5">
        <v>2968.71484375</v>
      </c>
      <c r="AM5548" s="5">
        <v>2950.396484375</v>
      </c>
      <c r="AN5548" s="5">
        <v>3119.72875976562</v>
      </c>
      <c r="AO5548" s="5">
        <v>3012.9466959635397</v>
      </c>
      <c r="AP5548" s="5">
        <v>2905.80346679687</v>
      </c>
      <c r="AQ5548" s="5">
        <v>2776.94262695312</v>
      </c>
      <c r="AR5548" s="5">
        <v>2603.50244140625</v>
      </c>
      <c r="AS5548" s="5">
        <v>2762.0828450520798</v>
      </c>
      <c r="AT5548" s="5">
        <v>2516.2119140625</v>
      </c>
      <c r="AU5548" s="5">
        <v>2327.14453125</v>
      </c>
      <c r="AV5548" s="5">
        <v>2244.72900390625</v>
      </c>
      <c r="AW5548" s="5">
        <v>2362.6951497395835</v>
      </c>
      <c r="AX5548" s="5">
        <v>2744.16918945312</v>
      </c>
      <c r="AY5548" s="5">
        <v>2560.5712890625</v>
      </c>
      <c r="AZ5548" s="5">
        <v>2614.328125</v>
      </c>
      <c r="BA5548" s="5">
        <v>2639.6895345052067</v>
      </c>
    </row>
    <row r="5549" spans="1:53" x14ac:dyDescent="0.2">
      <c r="A5549" s="1">
        <v>5546</v>
      </c>
      <c r="B5549" s="1" t="s">
        <v>22177</v>
      </c>
      <c r="C5549" s="1" t="s">
        <v>22178</v>
      </c>
      <c r="D5549" s="1" t="s">
        <v>22179</v>
      </c>
      <c r="E5549" s="1" t="s">
        <v>22180</v>
      </c>
      <c r="F5549" s="5">
        <v>713.52868652343705</v>
      </c>
      <c r="G5549" s="5">
        <v>963.9736328125</v>
      </c>
      <c r="H5549" s="5">
        <v>900.37536621093705</v>
      </c>
      <c r="I5549" s="5">
        <v>859.29256184895803</v>
      </c>
      <c r="J5549" s="5">
        <v>909.39886474609295</v>
      </c>
      <c r="K5549" s="5">
        <v>1052.8427734375</v>
      </c>
      <c r="L5549" s="5">
        <v>983.68328857421795</v>
      </c>
      <c r="M5549" s="5">
        <v>981.97497558593693</v>
      </c>
      <c r="N5549" s="5">
        <v>485.38439941406199</v>
      </c>
      <c r="O5549" s="5">
        <v>455.309326171875</v>
      </c>
      <c r="P5549" s="5">
        <v>498.59136962890602</v>
      </c>
      <c r="Q5549" s="5">
        <v>479.76169840494771</v>
      </c>
      <c r="R5549" s="5">
        <v>679.25622558593705</v>
      </c>
      <c r="S5549" s="5">
        <v>696.220703125</v>
      </c>
      <c r="T5549" s="5">
        <v>652.7490234375</v>
      </c>
      <c r="U5549" s="5">
        <v>676.07531738281239</v>
      </c>
      <c r="V5549" s="5">
        <v>604.77667236328102</v>
      </c>
      <c r="W5549" s="5">
        <v>653.03869628906205</v>
      </c>
      <c r="X5549" s="5">
        <v>620.37139892578102</v>
      </c>
      <c r="Y5549" s="5">
        <v>626.06225585937466</v>
      </c>
      <c r="Z5549" s="5">
        <v>788.33160400390602</v>
      </c>
      <c r="AA5549" s="5">
        <v>895.55651855468705</v>
      </c>
      <c r="AB5549" s="5">
        <v>858.59924316406205</v>
      </c>
      <c r="AC5549" s="5">
        <v>847.49578857421841</v>
      </c>
      <c r="AD5549" s="5">
        <v>565.57580566406205</v>
      </c>
      <c r="AE5549" s="5">
        <v>609.21960449218705</v>
      </c>
      <c r="AF5549" s="5">
        <v>571.67376708984295</v>
      </c>
      <c r="AG5549" s="5">
        <v>582.15639241536394</v>
      </c>
      <c r="AH5549" s="5">
        <v>564.61376953125</v>
      </c>
      <c r="AI5549" s="5">
        <v>537.54168701171795</v>
      </c>
      <c r="AJ5549" s="5">
        <v>482.35931396484301</v>
      </c>
      <c r="AK5549" s="5">
        <v>528.1715901692703</v>
      </c>
      <c r="AL5549" s="5">
        <v>348.80303955078102</v>
      </c>
      <c r="AM5549" s="5">
        <v>347.38742065429602</v>
      </c>
      <c r="AN5549" s="5">
        <v>329.422760009765</v>
      </c>
      <c r="AO5549" s="5">
        <v>341.87107340494731</v>
      </c>
      <c r="AP5549" s="5">
        <v>477.66021728515602</v>
      </c>
      <c r="AQ5549" s="5">
        <v>469.04290771484301</v>
      </c>
      <c r="AR5549" s="5">
        <v>542.45361328125</v>
      </c>
      <c r="AS5549" s="5">
        <v>496.38557942708303</v>
      </c>
      <c r="AT5549" s="5">
        <v>563.02697753906205</v>
      </c>
      <c r="AU5549" s="5">
        <v>491.65121459960898</v>
      </c>
      <c r="AV5549" s="5">
        <v>606.18890380859295</v>
      </c>
      <c r="AW5549" s="5">
        <v>553.62236531575456</v>
      </c>
      <c r="AX5549" s="5">
        <v>622.92236328125</v>
      </c>
      <c r="AY5549" s="5">
        <v>606.44622802734295</v>
      </c>
      <c r="AZ5549" s="5">
        <v>517.22741699218705</v>
      </c>
      <c r="BA5549" s="5">
        <v>582.1986694335933</v>
      </c>
    </row>
    <row r="5550" spans="1:53" x14ac:dyDescent="0.2">
      <c r="A5550" s="1">
        <v>5547</v>
      </c>
      <c r="B5550" s="1" t="s">
        <v>22181</v>
      </c>
      <c r="C5550" s="1" t="s">
        <v>22182</v>
      </c>
      <c r="D5550" s="1" t="s">
        <v>22183</v>
      </c>
      <c r="E5550" s="1" t="s">
        <v>22184</v>
      </c>
      <c r="F5550" s="5">
        <v>151.33174133300699</v>
      </c>
      <c r="G5550" s="5">
        <v>142.00051879882801</v>
      </c>
      <c r="H5550" s="5">
        <v>171.82769775390599</v>
      </c>
      <c r="I5550" s="5">
        <v>155.05331929524701</v>
      </c>
      <c r="J5550" s="5">
        <v>124.704818725585</v>
      </c>
      <c r="K5550" s="5">
        <v>148.65582275390599</v>
      </c>
      <c r="L5550" s="5">
        <v>133.27989196777301</v>
      </c>
      <c r="M5550" s="5">
        <v>135.54684448242133</v>
      </c>
      <c r="N5550" s="5">
        <v>126.280921936035</v>
      </c>
      <c r="O5550" s="5">
        <v>147.71260070800699</v>
      </c>
      <c r="Q5550" s="5">
        <v>136.996761322021</v>
      </c>
      <c r="R5550" s="5">
        <v>112.559883117675</v>
      </c>
      <c r="S5550" s="5">
        <v>84.191085815429602</v>
      </c>
      <c r="T5550" s="5">
        <v>110.61097717285099</v>
      </c>
      <c r="U5550" s="5">
        <v>102.45398203531853</v>
      </c>
      <c r="V5550" s="5">
        <v>125.729484558105</v>
      </c>
      <c r="W5550" s="5">
        <v>128.03768920898401</v>
      </c>
      <c r="X5550" s="5">
        <v>119.71192169189401</v>
      </c>
      <c r="Y5550" s="5">
        <v>124.493031819661</v>
      </c>
      <c r="Z5550" s="5">
        <v>180.965087890625</v>
      </c>
      <c r="AA5550" s="5">
        <v>171.54795837402301</v>
      </c>
      <c r="AB5550" s="5">
        <v>195.66744995117099</v>
      </c>
      <c r="AC5550" s="5">
        <v>182.72683207193964</v>
      </c>
      <c r="AD5550" s="5">
        <v>170.91027832031199</v>
      </c>
      <c r="AE5550" s="5">
        <v>138.54812622070301</v>
      </c>
      <c r="AF5550" s="5">
        <v>172.51596069335901</v>
      </c>
      <c r="AG5550" s="5">
        <v>160.65812174479132</v>
      </c>
      <c r="AH5550" s="5">
        <v>129.89208984375</v>
      </c>
      <c r="AI5550" s="5">
        <v>141.45700073242099</v>
      </c>
      <c r="AJ5550" s="5">
        <v>132.69248962402301</v>
      </c>
      <c r="AK5550" s="5">
        <v>134.68052673339798</v>
      </c>
      <c r="AL5550" s="5">
        <v>95.325187683105398</v>
      </c>
      <c r="AM5550" s="5">
        <v>91.664558410644503</v>
      </c>
      <c r="AN5550" s="5">
        <v>101.760688781738</v>
      </c>
      <c r="AO5550" s="5">
        <v>96.250144958495966</v>
      </c>
      <c r="AP5550" s="5">
        <v>103.579208374023</v>
      </c>
      <c r="AQ5550" s="5">
        <v>115.568962097167</v>
      </c>
      <c r="AR5550" s="5">
        <v>106.35649871826099</v>
      </c>
      <c r="AS5550" s="5">
        <v>108.50155639648365</v>
      </c>
      <c r="AT5550" s="5">
        <v>105.566192626953</v>
      </c>
      <c r="AU5550" s="5">
        <v>102.11833953857401</v>
      </c>
      <c r="AV5550" s="5">
        <v>120.363021850585</v>
      </c>
      <c r="AW5550" s="5">
        <v>109.34918467203734</v>
      </c>
      <c r="AX5550" s="5">
        <v>153.57713317871</v>
      </c>
      <c r="AY5550" s="5">
        <v>77.932052612304602</v>
      </c>
      <c r="AZ5550" s="5">
        <v>157.46531677246</v>
      </c>
      <c r="BA5550" s="5">
        <v>129.65816752115822</v>
      </c>
    </row>
    <row r="5551" spans="1:53" x14ac:dyDescent="0.2">
      <c r="A5551" s="1">
        <v>5548</v>
      </c>
      <c r="B5551" s="1" t="s">
        <v>22185</v>
      </c>
      <c r="C5551" s="1" t="s">
        <v>22186</v>
      </c>
      <c r="D5551" s="1" t="s">
        <v>22187</v>
      </c>
      <c r="E5551" s="1" t="s">
        <v>22188</v>
      </c>
      <c r="F5551" s="5">
        <v>165.54025268554599</v>
      </c>
      <c r="G5551" s="5">
        <v>140.56507873535099</v>
      </c>
      <c r="H5551" s="5">
        <v>156.457275390625</v>
      </c>
      <c r="I5551" s="5">
        <v>154.18753560384064</v>
      </c>
      <c r="J5551" s="5">
        <v>160.19448852539</v>
      </c>
      <c r="K5551" s="5">
        <v>163.04096984863199</v>
      </c>
      <c r="L5551" s="5">
        <v>155.96858215332</v>
      </c>
      <c r="M5551" s="5">
        <v>159.73468017578065</v>
      </c>
      <c r="N5551" s="5">
        <v>98.939262390136705</v>
      </c>
      <c r="O5551" s="5">
        <v>103.94043731689401</v>
      </c>
      <c r="P5551" s="5">
        <v>146.58358764648401</v>
      </c>
      <c r="Q5551" s="5">
        <v>116.48776245117158</v>
      </c>
      <c r="R5551" s="5">
        <v>160.37960815429599</v>
      </c>
      <c r="S5551" s="5">
        <v>151.203857421875</v>
      </c>
      <c r="T5551" s="5">
        <v>170.560134887695</v>
      </c>
      <c r="U5551" s="5">
        <v>160.71453348795532</v>
      </c>
      <c r="V5551" s="5">
        <v>137.6748046875</v>
      </c>
      <c r="W5551" s="5">
        <v>134.29827880859301</v>
      </c>
      <c r="X5551" s="5">
        <v>123.42131042480401</v>
      </c>
      <c r="Y5551" s="5">
        <v>131.79813130696567</v>
      </c>
      <c r="Z5551" s="5">
        <v>128.42344665527301</v>
      </c>
      <c r="AA5551" s="5">
        <v>167.70648193359301</v>
      </c>
      <c r="AB5551" s="5">
        <v>144.81538391113199</v>
      </c>
      <c r="AC5551" s="5">
        <v>146.98177083333269</v>
      </c>
      <c r="AD5551" s="5">
        <v>159.34054565429599</v>
      </c>
      <c r="AE5551" s="5">
        <v>152.31024169921801</v>
      </c>
      <c r="AF5551" s="5">
        <v>149.67543029785099</v>
      </c>
      <c r="AG5551" s="5">
        <v>153.77540588378835</v>
      </c>
      <c r="AH5551" s="5">
        <v>149.048583984375</v>
      </c>
      <c r="AI5551" s="5">
        <v>172.83320617675699</v>
      </c>
      <c r="AJ5551" s="5">
        <v>150.182357788085</v>
      </c>
      <c r="AK5551" s="5">
        <v>157.35471598307234</v>
      </c>
      <c r="AL5551" s="5">
        <v>104.656242370605</v>
      </c>
      <c r="AM5551" s="5">
        <v>80.767982482910099</v>
      </c>
      <c r="AN5551" s="5">
        <v>107.19646453857401</v>
      </c>
      <c r="AO5551" s="5">
        <v>97.54022979736304</v>
      </c>
      <c r="AP5551" s="5">
        <v>117.10823059082</v>
      </c>
      <c r="AQ5551" s="5">
        <v>118.02170562744099</v>
      </c>
      <c r="AR5551" s="5">
        <v>101.50217437744099</v>
      </c>
      <c r="AS5551" s="5">
        <v>112.21070353190066</v>
      </c>
      <c r="AT5551" s="5">
        <v>146.13345336914</v>
      </c>
      <c r="AU5551" s="5">
        <v>131.33528137207</v>
      </c>
      <c r="AV5551" s="5">
        <v>127.62311553955</v>
      </c>
      <c r="AW5551" s="5">
        <v>135.03061676025334</v>
      </c>
      <c r="AX5551" s="5">
        <v>195.60696411132801</v>
      </c>
      <c r="AY5551" s="5">
        <v>161.10177612304599</v>
      </c>
      <c r="AZ5551" s="5">
        <v>170.35102844238199</v>
      </c>
      <c r="BA5551" s="5">
        <v>175.68658955891866</v>
      </c>
    </row>
    <row r="5552" spans="1:53" x14ac:dyDescent="0.2">
      <c r="A5552" s="1">
        <v>5549</v>
      </c>
      <c r="B5552" s="1" t="s">
        <v>22189</v>
      </c>
      <c r="C5552" s="1" t="s">
        <v>22190</v>
      </c>
      <c r="D5552" s="1" t="s">
        <v>22191</v>
      </c>
      <c r="E5552" s="1" t="s">
        <v>22192</v>
      </c>
      <c r="F5552" s="5">
        <v>96.056068420410099</v>
      </c>
      <c r="G5552" s="5">
        <v>90.180709838867102</v>
      </c>
      <c r="H5552" s="5">
        <v>85.352676391601506</v>
      </c>
      <c r="I5552" s="5">
        <v>90.529818216959555</v>
      </c>
      <c r="J5552" s="5">
        <v>77.123573303222599</v>
      </c>
      <c r="K5552" s="5">
        <v>60.023471832275298</v>
      </c>
      <c r="L5552" s="5">
        <v>60.501914978027301</v>
      </c>
      <c r="M5552" s="5">
        <v>65.882986704508411</v>
      </c>
      <c r="N5552" s="5">
        <v>147.33132934570301</v>
      </c>
      <c r="O5552" s="5">
        <v>122.91509246826099</v>
      </c>
      <c r="P5552" s="5">
        <v>157.78465270996</v>
      </c>
      <c r="Q5552" s="5">
        <v>142.677024841308</v>
      </c>
      <c r="R5552" s="5">
        <v>83.817001342773395</v>
      </c>
      <c r="S5552" s="5">
        <v>89.941558837890597</v>
      </c>
      <c r="T5552" s="5">
        <v>101.035919189453</v>
      </c>
      <c r="U5552" s="5">
        <v>91.598159790039006</v>
      </c>
      <c r="V5552" s="5">
        <v>48.31782913208</v>
      </c>
      <c r="W5552" s="5">
        <v>62.528049468994098</v>
      </c>
      <c r="X5552" s="5">
        <v>57.736743927001903</v>
      </c>
      <c r="Y5552" s="5">
        <v>56.194207509358669</v>
      </c>
      <c r="Z5552" s="5">
        <v>69.744567871093693</v>
      </c>
      <c r="AA5552" s="5">
        <v>82.599647521972599</v>
      </c>
      <c r="AB5552" s="5">
        <v>83.075752258300696</v>
      </c>
      <c r="AC5552" s="5">
        <v>78.473322550455663</v>
      </c>
      <c r="AD5552" s="5">
        <v>68.152694702148395</v>
      </c>
      <c r="AE5552" s="5">
        <v>75.015686035156193</v>
      </c>
      <c r="AF5552" s="5">
        <v>59.600513458251903</v>
      </c>
      <c r="AG5552" s="5">
        <v>67.589631398518819</v>
      </c>
      <c r="AH5552" s="5">
        <v>72.147506713867102</v>
      </c>
      <c r="AI5552" s="5">
        <v>60.822338104247997</v>
      </c>
      <c r="AJ5552" s="5">
        <v>68.297630310058594</v>
      </c>
      <c r="AK5552" s="5">
        <v>67.089158376057895</v>
      </c>
      <c r="AL5552" s="5">
        <v>95.813232421875</v>
      </c>
      <c r="AM5552" s="5">
        <v>100.37287902832</v>
      </c>
      <c r="AN5552" s="5">
        <v>95.711830139160099</v>
      </c>
      <c r="AO5552" s="5">
        <v>97.299313863118371</v>
      </c>
      <c r="AP5552" s="5">
        <v>86.776824951171804</v>
      </c>
      <c r="AQ5552" s="5">
        <v>82.369239807128906</v>
      </c>
      <c r="AR5552" s="5">
        <v>80.996749877929602</v>
      </c>
      <c r="AS5552" s="5">
        <v>83.380938212076771</v>
      </c>
      <c r="AT5552" s="5">
        <v>47.66060256958</v>
      </c>
      <c r="AU5552" s="5">
        <v>49.886936187744098</v>
      </c>
      <c r="AV5552" s="5">
        <v>68.077796936035099</v>
      </c>
      <c r="AW5552" s="5">
        <v>55.208445231119732</v>
      </c>
      <c r="AX5552" s="5">
        <v>68.500778198242102</v>
      </c>
      <c r="AY5552" s="5">
        <v>61.143287658691399</v>
      </c>
      <c r="AZ5552" s="5">
        <v>60.308216094970703</v>
      </c>
      <c r="BA5552" s="5">
        <v>63.317427317301402</v>
      </c>
    </row>
    <row r="5553" spans="1:53" x14ac:dyDescent="0.2">
      <c r="A5553" s="1">
        <v>5550</v>
      </c>
      <c r="B5553" s="1" t="s">
        <v>22193</v>
      </c>
      <c r="C5553" s="1" t="s">
        <v>22194</v>
      </c>
      <c r="D5553" s="1" t="s">
        <v>22195</v>
      </c>
      <c r="E5553" s="1" t="s">
        <v>22196</v>
      </c>
      <c r="F5553" s="5">
        <v>252.16622924804599</v>
      </c>
      <c r="G5553" s="5">
        <v>240.27499389648401</v>
      </c>
      <c r="H5553" s="5">
        <v>261.44781494140602</v>
      </c>
      <c r="I5553" s="5">
        <v>251.29634602864533</v>
      </c>
      <c r="J5553" s="5">
        <v>206.71711730957</v>
      </c>
      <c r="K5553" s="5">
        <v>162.96626281738199</v>
      </c>
      <c r="L5553" s="5">
        <v>249.44738769531199</v>
      </c>
      <c r="M5553" s="5">
        <v>206.37692260742133</v>
      </c>
      <c r="N5553" s="5">
        <v>596.76623535156205</v>
      </c>
      <c r="O5553" s="5">
        <v>655.19342041015602</v>
      </c>
      <c r="P5553" s="5">
        <v>613.19464111328102</v>
      </c>
      <c r="Q5553" s="5">
        <v>621.71809895833303</v>
      </c>
      <c r="R5553" s="5">
        <v>486.87780761718699</v>
      </c>
      <c r="S5553" s="5">
        <v>387.66119384765602</v>
      </c>
      <c r="T5553" s="5">
        <v>430.916412353515</v>
      </c>
      <c r="U5553" s="5">
        <v>435.15180460611936</v>
      </c>
      <c r="V5553" s="5">
        <v>321.2509765625</v>
      </c>
      <c r="W5553" s="5">
        <v>282.731689453125</v>
      </c>
      <c r="X5553" s="5">
        <v>306.98889160156199</v>
      </c>
      <c r="Y5553" s="5">
        <v>303.6571858723957</v>
      </c>
      <c r="Z5553" s="5">
        <v>310.68060302734301</v>
      </c>
      <c r="AA5553" s="5">
        <v>287.75311279296801</v>
      </c>
      <c r="AB5553" s="5">
        <v>294.93701171875</v>
      </c>
      <c r="AC5553" s="5">
        <v>297.79024251302036</v>
      </c>
      <c r="AD5553" s="5">
        <v>282.00762939453102</v>
      </c>
      <c r="AE5553" s="5">
        <v>289.98855590820301</v>
      </c>
      <c r="AF5553" s="5">
        <v>286.99560546875</v>
      </c>
      <c r="AG5553" s="5">
        <v>286.33059692382801</v>
      </c>
      <c r="AH5553" s="5">
        <v>278.52532958984301</v>
      </c>
      <c r="AI5553" s="5">
        <v>252.42605590820301</v>
      </c>
      <c r="AJ5553" s="5">
        <v>252.68087768554599</v>
      </c>
      <c r="AK5553" s="5">
        <v>261.21075439453062</v>
      </c>
      <c r="AL5553" s="5">
        <v>813.95983886718705</v>
      </c>
      <c r="AM5553" s="5">
        <v>785.31298828125</v>
      </c>
      <c r="AN5553" s="5">
        <v>813.21246337890602</v>
      </c>
      <c r="AO5553" s="5">
        <v>804.16176350911428</v>
      </c>
      <c r="AP5553" s="5">
        <v>376.066314697265</v>
      </c>
      <c r="AQ5553" s="5">
        <v>401.63980102539</v>
      </c>
      <c r="AR5553" s="5">
        <v>415.80914306640602</v>
      </c>
      <c r="AS5553" s="5">
        <v>397.83841959635373</v>
      </c>
      <c r="AT5553" s="5">
        <v>294.94760131835898</v>
      </c>
      <c r="AU5553" s="5">
        <v>342.91213989257801</v>
      </c>
      <c r="AV5553" s="5">
        <v>425.88616943359301</v>
      </c>
      <c r="AW5553" s="5">
        <v>354.58197021484335</v>
      </c>
      <c r="AX5553" s="5">
        <v>399.589752197265</v>
      </c>
      <c r="AY5553" s="5">
        <v>418.488525390625</v>
      </c>
      <c r="AZ5553" s="5">
        <v>399.01803588867102</v>
      </c>
      <c r="BA5553" s="5">
        <v>405.69877115885362</v>
      </c>
    </row>
    <row r="5554" spans="1:53" x14ac:dyDescent="0.2">
      <c r="A5554" s="1">
        <v>5551</v>
      </c>
      <c r="B5554" s="1" t="s">
        <v>22197</v>
      </c>
      <c r="C5554" s="1" t="s">
        <v>22198</v>
      </c>
      <c r="D5554" s="1" t="s">
        <v>22199</v>
      </c>
      <c r="E5554" s="1" t="s">
        <v>22200</v>
      </c>
      <c r="F5554" s="5">
        <v>54.591960906982401</v>
      </c>
      <c r="G5554" s="5">
        <v>36.702732086181598</v>
      </c>
      <c r="I5554" s="5">
        <v>45.647346496582003</v>
      </c>
      <c r="J5554" s="5">
        <v>26.492876052856399</v>
      </c>
      <c r="K5554" s="5">
        <v>71.389602661132798</v>
      </c>
      <c r="M5554" s="5">
        <v>48.9412393569946</v>
      </c>
      <c r="N5554" s="5">
        <v>153.78015136718699</v>
      </c>
      <c r="O5554" s="5">
        <v>147.94689941406199</v>
      </c>
      <c r="P5554" s="5">
        <v>500.77789306640602</v>
      </c>
      <c r="Q5554" s="5">
        <v>267.50164794921835</v>
      </c>
      <c r="R5554" s="5">
        <v>22.0376071929931</v>
      </c>
      <c r="S5554" s="5">
        <v>43.004505157470703</v>
      </c>
      <c r="T5554" s="5">
        <v>31.2473850250244</v>
      </c>
      <c r="U5554" s="5">
        <v>32.096499125162737</v>
      </c>
      <c r="V5554" s="5">
        <v>68.3692626953125</v>
      </c>
      <c r="W5554" s="5">
        <v>51.460948944091797</v>
      </c>
      <c r="X5554" s="5">
        <v>54.299800872802699</v>
      </c>
      <c r="Y5554" s="5">
        <v>58.043337504069001</v>
      </c>
      <c r="Z5554" s="5">
        <v>70.376754760742102</v>
      </c>
      <c r="AA5554" s="5">
        <v>70.274063110351506</v>
      </c>
      <c r="AB5554" s="5">
        <v>61.395057678222599</v>
      </c>
      <c r="AC5554" s="5">
        <v>67.348625183105398</v>
      </c>
      <c r="AD5554" s="5">
        <v>73.569572448730398</v>
      </c>
      <c r="AE5554" s="5">
        <v>69.5098876953125</v>
      </c>
      <c r="AF5554" s="5">
        <v>93.947280883789006</v>
      </c>
      <c r="AG5554" s="5">
        <v>79.008913675943973</v>
      </c>
      <c r="AH5554" s="5">
        <v>56.657478332519503</v>
      </c>
      <c r="AK5554" s="5">
        <v>56.657478332519503</v>
      </c>
      <c r="AL5554" s="5">
        <v>71.295478820800696</v>
      </c>
      <c r="AM5554" s="5">
        <v>79.762977600097599</v>
      </c>
      <c r="AO5554" s="5">
        <v>75.529228210449148</v>
      </c>
      <c r="AP5554" s="5">
        <v>90.207954406738196</v>
      </c>
      <c r="AQ5554" s="5">
        <v>52.112705230712798</v>
      </c>
      <c r="AS5554" s="5">
        <v>71.160329818725501</v>
      </c>
      <c r="AY5554" s="5">
        <v>81.797622680664006</v>
      </c>
      <c r="AZ5554" s="5">
        <v>55.0576171875</v>
      </c>
      <c r="BA5554" s="5">
        <v>68.427619934082003</v>
      </c>
    </row>
    <row r="5555" spans="1:53" x14ac:dyDescent="0.2">
      <c r="A5555" s="1">
        <v>5552</v>
      </c>
      <c r="B5555" s="1" t="s">
        <v>22201</v>
      </c>
      <c r="C5555" s="1" t="s">
        <v>22202</v>
      </c>
      <c r="D5555" s="1" t="s">
        <v>22203</v>
      </c>
      <c r="E5555" s="1" t="s">
        <v>22204</v>
      </c>
      <c r="F5555" s="5">
        <v>417.77392578125</v>
      </c>
      <c r="G5555" s="5">
        <v>282.17663574218699</v>
      </c>
      <c r="H5555" s="5">
        <v>349.38522338867102</v>
      </c>
      <c r="I5555" s="5">
        <v>349.77859497070267</v>
      </c>
      <c r="J5555" s="5">
        <v>217.58953857421801</v>
      </c>
      <c r="K5555" s="5">
        <v>232.08944702148401</v>
      </c>
      <c r="L5555" s="5">
        <v>213.31230163574199</v>
      </c>
      <c r="M5555" s="5">
        <v>220.99709574381464</v>
      </c>
      <c r="N5555" s="5">
        <v>211.34071350097599</v>
      </c>
      <c r="O5555" s="5">
        <v>193.13232421875</v>
      </c>
      <c r="P5555" s="5">
        <v>250.552963256835</v>
      </c>
      <c r="Q5555" s="5">
        <v>218.34200032552033</v>
      </c>
      <c r="R5555" s="5">
        <v>1267.98071289062</v>
      </c>
      <c r="S5555" s="5">
        <v>100.8071975708</v>
      </c>
      <c r="T5555" s="5">
        <v>707.23486328125</v>
      </c>
      <c r="U5555" s="5">
        <v>692.00759124755677</v>
      </c>
      <c r="V5555" s="5">
        <v>221.88619995117099</v>
      </c>
      <c r="Y5555" s="5">
        <v>221.88619995117099</v>
      </c>
      <c r="Z5555" s="5">
        <v>68.964881896972599</v>
      </c>
      <c r="AA5555" s="5">
        <v>301.99496459960898</v>
      </c>
      <c r="AC5555" s="5">
        <v>185.47992324829079</v>
      </c>
      <c r="AD5555" s="5">
        <v>237.10827636718699</v>
      </c>
      <c r="AE5555" s="5">
        <v>349.05822753906199</v>
      </c>
      <c r="AF5555" s="5">
        <v>277.93560791015602</v>
      </c>
      <c r="AG5555" s="5">
        <v>288.03403727213498</v>
      </c>
      <c r="AL5555" s="5">
        <v>320.23931884765602</v>
      </c>
      <c r="AM5555" s="5">
        <v>343.75601196289</v>
      </c>
      <c r="AN5555" s="5">
        <v>305.72326660156199</v>
      </c>
      <c r="AO5555" s="5">
        <v>323.23953247070267</v>
      </c>
      <c r="AR5555" s="5">
        <v>235.53448486328099</v>
      </c>
      <c r="AS5555" s="5">
        <v>235.53448486328099</v>
      </c>
      <c r="AX5555" s="5">
        <v>354.23474121093699</v>
      </c>
      <c r="AZ5555" s="5">
        <v>208.54454040527301</v>
      </c>
      <c r="BA5555" s="5">
        <v>281.38964080810501</v>
      </c>
    </row>
    <row r="5556" spans="1:53" x14ac:dyDescent="0.2">
      <c r="A5556" s="1">
        <v>5553</v>
      </c>
      <c r="B5556" s="1" t="s">
        <v>22205</v>
      </c>
      <c r="C5556" s="1" t="s">
        <v>22206</v>
      </c>
      <c r="D5556" s="1" t="s">
        <v>22207</v>
      </c>
      <c r="E5556" s="1" t="s">
        <v>22208</v>
      </c>
      <c r="F5556" s="5">
        <v>203.01548767089801</v>
      </c>
      <c r="G5556" s="5">
        <v>190.4228515625</v>
      </c>
      <c r="H5556" s="5">
        <v>194.35324096679599</v>
      </c>
      <c r="I5556" s="5">
        <v>195.93052673339798</v>
      </c>
      <c r="J5556" s="5">
        <v>224.937240600585</v>
      </c>
      <c r="K5556" s="5">
        <v>205.97743225097599</v>
      </c>
      <c r="L5556" s="5">
        <v>207.47053527832</v>
      </c>
      <c r="M5556" s="5">
        <v>212.795069376627</v>
      </c>
      <c r="N5556" s="5">
        <v>192.60412597656199</v>
      </c>
      <c r="O5556" s="5">
        <v>211.91618347167901</v>
      </c>
      <c r="P5556" s="5">
        <v>137.30363464355401</v>
      </c>
      <c r="Q5556" s="5">
        <v>180.60798136393169</v>
      </c>
      <c r="R5556" s="5">
        <v>154.814453125</v>
      </c>
      <c r="S5556" s="5">
        <v>152.01908874511699</v>
      </c>
      <c r="T5556" s="5">
        <v>187.65605163574199</v>
      </c>
      <c r="U5556" s="5">
        <v>164.82986450195298</v>
      </c>
      <c r="V5556" s="5">
        <v>166.15872192382801</v>
      </c>
      <c r="W5556" s="5">
        <v>159.83010864257801</v>
      </c>
      <c r="X5556" s="5">
        <v>158.36575317382801</v>
      </c>
      <c r="Y5556" s="5">
        <v>161.45152791341135</v>
      </c>
      <c r="Z5556" s="5">
        <v>154.68977355957</v>
      </c>
      <c r="AA5556" s="5">
        <v>158.46685791015599</v>
      </c>
      <c r="AB5556" s="5">
        <v>161.82574462890599</v>
      </c>
      <c r="AC5556" s="5">
        <v>158.327458699544</v>
      </c>
      <c r="AD5556" s="5">
        <v>278.852935791015</v>
      </c>
      <c r="AE5556" s="5">
        <v>292.15313720703102</v>
      </c>
      <c r="AF5556" s="5">
        <v>307.58786010742102</v>
      </c>
      <c r="AG5556" s="5">
        <v>292.864644368489</v>
      </c>
      <c r="AH5556" s="5">
        <v>257.992584228515</v>
      </c>
      <c r="AI5556" s="5">
        <v>241.91435241699199</v>
      </c>
      <c r="AJ5556" s="5">
        <v>264.09017944335898</v>
      </c>
      <c r="AK5556" s="5">
        <v>254.66570536295535</v>
      </c>
      <c r="AL5556" s="5">
        <v>147.44355773925699</v>
      </c>
      <c r="AM5556" s="5">
        <v>126.92770385742099</v>
      </c>
      <c r="AN5556" s="5">
        <v>147.52134704589801</v>
      </c>
      <c r="AO5556" s="5">
        <v>140.63086954752532</v>
      </c>
      <c r="AP5556" s="5">
        <v>155.03627014160099</v>
      </c>
      <c r="AQ5556" s="5">
        <v>157.54263305664</v>
      </c>
      <c r="AR5556" s="5">
        <v>158.04119873046801</v>
      </c>
      <c r="AS5556" s="5">
        <v>156.87336730956966</v>
      </c>
      <c r="AT5556" s="5">
        <v>201.15406799316401</v>
      </c>
      <c r="AU5556" s="5">
        <v>240.24540710449199</v>
      </c>
      <c r="AV5556" s="5">
        <v>206.153060913085</v>
      </c>
      <c r="AW5556" s="5">
        <v>215.85084533691369</v>
      </c>
      <c r="AX5556" s="5">
        <v>162.02650451660099</v>
      </c>
      <c r="AY5556" s="5">
        <v>189.87396240234301</v>
      </c>
      <c r="AZ5556" s="5">
        <v>180.080795288085</v>
      </c>
      <c r="BA5556" s="5">
        <v>177.32708740234298</v>
      </c>
    </row>
    <row r="5557" spans="1:53" x14ac:dyDescent="0.2">
      <c r="A5557" s="1">
        <v>5554</v>
      </c>
      <c r="B5557" s="1" t="s">
        <v>22209</v>
      </c>
      <c r="C5557" s="1" t="s">
        <v>22210</v>
      </c>
      <c r="D5557" s="1" t="s">
        <v>22211</v>
      </c>
      <c r="E5557" s="1" t="s">
        <v>22212</v>
      </c>
      <c r="F5557" s="5">
        <v>276.79946899414</v>
      </c>
      <c r="G5557" s="5">
        <v>249.37994384765599</v>
      </c>
      <c r="H5557" s="5">
        <v>245.33897399902301</v>
      </c>
      <c r="I5557" s="5">
        <v>257.1727956136063</v>
      </c>
      <c r="J5557" s="5">
        <v>294.46588134765602</v>
      </c>
      <c r="K5557" s="5">
        <v>260.00524902343699</v>
      </c>
      <c r="L5557" s="5">
        <v>267.284423828125</v>
      </c>
      <c r="M5557" s="5">
        <v>273.91851806640602</v>
      </c>
      <c r="N5557" s="5">
        <v>151.90203857421801</v>
      </c>
      <c r="O5557" s="5">
        <v>132.29940795898401</v>
      </c>
      <c r="P5557" s="5">
        <v>145.965072631835</v>
      </c>
      <c r="Q5557" s="5">
        <v>143.38883972167901</v>
      </c>
      <c r="R5557" s="5">
        <v>165.22593688964801</v>
      </c>
      <c r="S5557" s="5">
        <v>180.10578918457</v>
      </c>
      <c r="T5557" s="5">
        <v>225.43031311035099</v>
      </c>
      <c r="U5557" s="5">
        <v>190.25401306152298</v>
      </c>
      <c r="V5557" s="5">
        <v>269.39620971679602</v>
      </c>
      <c r="W5557" s="5">
        <v>266.67782592773398</v>
      </c>
      <c r="X5557" s="5">
        <v>262.67605590820301</v>
      </c>
      <c r="Y5557" s="5">
        <v>266.25003051757767</v>
      </c>
      <c r="Z5557" s="5">
        <v>262.587799072265</v>
      </c>
      <c r="AA5557" s="5">
        <v>224.49256896972599</v>
      </c>
      <c r="AB5557" s="5">
        <v>218.44964599609301</v>
      </c>
      <c r="AC5557" s="5">
        <v>235.176671346028</v>
      </c>
      <c r="AD5557" s="5">
        <v>218.74673461914</v>
      </c>
      <c r="AE5557" s="5">
        <v>238.20301818847599</v>
      </c>
      <c r="AF5557" s="5">
        <v>218.724349975585</v>
      </c>
      <c r="AG5557" s="5">
        <v>225.22470092773366</v>
      </c>
      <c r="AH5557" s="5">
        <v>245.91563415527301</v>
      </c>
      <c r="AI5557" s="5">
        <v>248.72868347167901</v>
      </c>
      <c r="AJ5557" s="5">
        <v>263.10791015625</v>
      </c>
      <c r="AK5557" s="5">
        <v>252.58407592773401</v>
      </c>
      <c r="AL5557" s="5">
        <v>110.876510620117</v>
      </c>
      <c r="AM5557" s="5">
        <v>98.146369934082003</v>
      </c>
      <c r="AN5557" s="5">
        <v>103.971229553222</v>
      </c>
      <c r="AO5557" s="5">
        <v>104.33137003580698</v>
      </c>
      <c r="AP5557" s="5">
        <v>140.42689514160099</v>
      </c>
      <c r="AQ5557" s="5">
        <v>132.96481323242099</v>
      </c>
      <c r="AR5557" s="5">
        <v>156.73268127441401</v>
      </c>
      <c r="AS5557" s="5">
        <v>143.37479654947865</v>
      </c>
      <c r="AT5557" s="5">
        <v>211.07411193847599</v>
      </c>
      <c r="AU5557" s="5">
        <v>189.23709106445301</v>
      </c>
      <c r="AV5557" s="5">
        <v>225.68200683593699</v>
      </c>
      <c r="AW5557" s="5">
        <v>208.66440327962201</v>
      </c>
      <c r="AX5557" s="5">
        <v>218.76281738281199</v>
      </c>
      <c r="AY5557" s="5">
        <v>205.80023193359301</v>
      </c>
      <c r="AZ5557" s="5">
        <v>205.91383361816401</v>
      </c>
      <c r="BA5557" s="5">
        <v>210.15896097818964</v>
      </c>
    </row>
    <row r="5558" spans="1:53" x14ac:dyDescent="0.2">
      <c r="A5558" s="1">
        <v>5555</v>
      </c>
      <c r="B5558" s="1" t="s">
        <v>22213</v>
      </c>
      <c r="C5558" s="1" t="s">
        <v>22214</v>
      </c>
      <c r="D5558" s="1" t="s">
        <v>22215</v>
      </c>
      <c r="E5558" s="1" t="s">
        <v>22216</v>
      </c>
      <c r="F5558" s="5">
        <v>65.0489501953125</v>
      </c>
      <c r="G5558" s="5">
        <v>64.626548767089801</v>
      </c>
      <c r="H5558" s="5">
        <v>74.280174255371094</v>
      </c>
      <c r="I5558" s="5">
        <v>67.985224405924455</v>
      </c>
      <c r="J5558" s="5">
        <v>78.245109558105398</v>
      </c>
      <c r="K5558" s="5">
        <v>63.931545257568303</v>
      </c>
      <c r="L5558" s="5">
        <v>58.177253723144503</v>
      </c>
      <c r="M5558" s="5">
        <v>66.784636179606068</v>
      </c>
      <c r="N5558" s="5">
        <v>118.14971160888599</v>
      </c>
      <c r="O5558" s="5">
        <v>110.583297729492</v>
      </c>
      <c r="P5558" s="5">
        <v>122.075218200683</v>
      </c>
      <c r="Q5558" s="5">
        <v>116.93607584635367</v>
      </c>
      <c r="R5558" s="5">
        <v>73.605041503906193</v>
      </c>
      <c r="S5558" s="5">
        <v>59.265193939208899</v>
      </c>
      <c r="T5558" s="5">
        <v>65.795738220214801</v>
      </c>
      <c r="U5558" s="5">
        <v>66.221991221109974</v>
      </c>
      <c r="V5558" s="5">
        <v>45.148628234863203</v>
      </c>
      <c r="W5558" s="5">
        <v>53.369380950927699</v>
      </c>
      <c r="X5558" s="5">
        <v>44.3508911132812</v>
      </c>
      <c r="Y5558" s="5">
        <v>47.622966766357365</v>
      </c>
      <c r="Z5558" s="5">
        <v>54.638462066650298</v>
      </c>
      <c r="AA5558" s="5">
        <v>56.581649780273402</v>
      </c>
      <c r="AB5558" s="5">
        <v>49.580615997314403</v>
      </c>
      <c r="AC5558" s="5">
        <v>53.600242614746037</v>
      </c>
      <c r="AD5558" s="5">
        <v>59.9124336242675</v>
      </c>
      <c r="AE5558" s="5">
        <v>63.904590606689403</v>
      </c>
      <c r="AF5558" s="5">
        <v>82.721740722656193</v>
      </c>
      <c r="AG5558" s="5">
        <v>68.846254984537708</v>
      </c>
      <c r="AH5558" s="5">
        <v>62.288719177246001</v>
      </c>
      <c r="AI5558" s="5">
        <v>71.915168762207003</v>
      </c>
      <c r="AJ5558" s="5">
        <v>50.961196899413999</v>
      </c>
      <c r="AK5558" s="5">
        <v>61.721694946289006</v>
      </c>
      <c r="AL5558" s="5">
        <v>79.259735107421804</v>
      </c>
      <c r="AM5558" s="5">
        <v>78.766906738281193</v>
      </c>
      <c r="AN5558" s="5">
        <v>99.752120971679602</v>
      </c>
      <c r="AO5558" s="5">
        <v>85.926254272460866</v>
      </c>
      <c r="AP5558" s="5">
        <v>60.547660827636697</v>
      </c>
      <c r="AQ5558" s="5">
        <v>50.930671691894503</v>
      </c>
      <c r="AR5558" s="5">
        <v>57.2368774414062</v>
      </c>
      <c r="AS5558" s="5">
        <v>56.238403320312464</v>
      </c>
      <c r="AT5558" s="5">
        <v>38.655075073242102</v>
      </c>
      <c r="AU5558" s="5">
        <v>50.722522735595703</v>
      </c>
      <c r="AV5558" s="5">
        <v>61.3103828430175</v>
      </c>
      <c r="AW5558" s="5">
        <v>50.229326883951764</v>
      </c>
      <c r="AX5558" s="5">
        <v>42.3338203430175</v>
      </c>
      <c r="AY5558" s="5">
        <v>48.812210083007798</v>
      </c>
      <c r="AZ5558" s="5">
        <v>50.911270141601499</v>
      </c>
      <c r="BA5558" s="5">
        <v>47.35243352254227</v>
      </c>
    </row>
    <row r="5559" spans="1:53" x14ac:dyDescent="0.2">
      <c r="A5559" s="1">
        <v>5556</v>
      </c>
      <c r="B5559" s="1" t="s">
        <v>22217</v>
      </c>
      <c r="C5559" s="1" t="s">
        <v>22218</v>
      </c>
      <c r="D5559" s="1" t="s">
        <v>22219</v>
      </c>
      <c r="E5559" s="1" t="s">
        <v>22220</v>
      </c>
      <c r="F5559" s="5">
        <v>174.46974182128901</v>
      </c>
      <c r="G5559" s="5">
        <v>197.31256103515599</v>
      </c>
      <c r="H5559" s="5">
        <v>194.97428894042901</v>
      </c>
      <c r="I5559" s="5">
        <v>188.91886393229132</v>
      </c>
      <c r="J5559" s="5">
        <v>136.74409484863199</v>
      </c>
      <c r="K5559" s="5">
        <v>151.95161437988199</v>
      </c>
      <c r="L5559" s="5">
        <v>134.71369934082</v>
      </c>
      <c r="M5559" s="5">
        <v>141.13646952311134</v>
      </c>
      <c r="N5559" s="5">
        <v>417.5986328125</v>
      </c>
      <c r="O5559" s="5">
        <v>460.97488403320301</v>
      </c>
      <c r="P5559" s="5">
        <v>438.51696777343699</v>
      </c>
      <c r="Q5559" s="5">
        <v>439.03016153971333</v>
      </c>
      <c r="R5559" s="5">
        <v>244.679763793945</v>
      </c>
      <c r="S5559" s="5">
        <v>215.26315307617099</v>
      </c>
      <c r="T5559" s="5">
        <v>209.82499694824199</v>
      </c>
      <c r="U5559" s="5">
        <v>223.25597127278601</v>
      </c>
      <c r="V5559" s="5">
        <v>183.36470031738199</v>
      </c>
      <c r="W5559" s="5">
        <v>199.75003051757801</v>
      </c>
      <c r="X5559" s="5">
        <v>176.35905456542901</v>
      </c>
      <c r="Y5559" s="5">
        <v>186.49126180012968</v>
      </c>
      <c r="Z5559" s="5">
        <v>153.642318725585</v>
      </c>
      <c r="AA5559" s="5">
        <v>178.43688964843699</v>
      </c>
      <c r="AB5559" s="5">
        <v>181.48739624023401</v>
      </c>
      <c r="AC5559" s="5">
        <v>171.188868204752</v>
      </c>
      <c r="AD5559" s="5">
        <v>145.16532897949199</v>
      </c>
      <c r="AE5559" s="5">
        <v>125.408088684082</v>
      </c>
      <c r="AF5559" s="5">
        <v>125.08944702148401</v>
      </c>
      <c r="AG5559" s="5">
        <v>131.88762156168602</v>
      </c>
      <c r="AH5559" s="5">
        <v>156.11380004882801</v>
      </c>
      <c r="AI5559" s="5">
        <v>119.55262756347599</v>
      </c>
      <c r="AJ5559" s="5">
        <v>127.13897705078099</v>
      </c>
      <c r="AK5559" s="5">
        <v>134.26846822102834</v>
      </c>
      <c r="AL5559" s="5">
        <v>304.22589111328102</v>
      </c>
      <c r="AM5559" s="5">
        <v>277.73910522460898</v>
      </c>
      <c r="AN5559" s="5">
        <v>288.31011962890602</v>
      </c>
      <c r="AO5559" s="5">
        <v>290.09170532226534</v>
      </c>
      <c r="AP5559" s="5">
        <v>145.16806030273401</v>
      </c>
      <c r="AQ5559" s="5">
        <v>132.382064819335</v>
      </c>
      <c r="AR5559" s="5">
        <v>139.92758178710901</v>
      </c>
      <c r="AS5559" s="5">
        <v>139.15923563639265</v>
      </c>
      <c r="AT5559" s="5">
        <v>177.45297241210901</v>
      </c>
      <c r="AU5559" s="5">
        <v>192.31080627441401</v>
      </c>
      <c r="AV5559" s="5">
        <v>152.10939025878901</v>
      </c>
      <c r="AW5559" s="5">
        <v>173.95772298177067</v>
      </c>
      <c r="AX5559" s="5">
        <v>195.77961730957</v>
      </c>
      <c r="AY5559" s="5">
        <v>179.77020263671801</v>
      </c>
      <c r="AZ5559" s="5">
        <v>183.39591979980401</v>
      </c>
      <c r="BA5559" s="5">
        <v>186.31524658203068</v>
      </c>
    </row>
    <row r="5560" spans="1:53" x14ac:dyDescent="0.2">
      <c r="A5560" s="1">
        <v>5557</v>
      </c>
      <c r="B5560" s="1" t="s">
        <v>22221</v>
      </c>
      <c r="C5560" s="1" t="s">
        <v>22222</v>
      </c>
      <c r="D5560" s="1" t="s">
        <v>22223</v>
      </c>
      <c r="E5560" s="1" t="s">
        <v>22224</v>
      </c>
      <c r="F5560" s="5">
        <v>217.97709655761699</v>
      </c>
      <c r="G5560" s="5">
        <v>613.35528564453102</v>
      </c>
      <c r="H5560" s="5">
        <v>220.72074890136699</v>
      </c>
      <c r="I5560" s="5">
        <v>350.68437703450496</v>
      </c>
      <c r="J5560" s="5">
        <v>223.92980957031199</v>
      </c>
      <c r="K5560" s="5">
        <v>219.18559265136699</v>
      </c>
      <c r="L5560" s="5">
        <v>244.21252441406199</v>
      </c>
      <c r="M5560" s="5">
        <v>229.10930887858035</v>
      </c>
      <c r="O5560" s="5">
        <v>222.653549194335</v>
      </c>
      <c r="P5560" s="5">
        <v>238.97564697265599</v>
      </c>
      <c r="Q5560" s="5">
        <v>230.8145980834955</v>
      </c>
      <c r="R5560" s="5">
        <v>310.10852050781199</v>
      </c>
      <c r="S5560" s="5">
        <v>212.75988769531199</v>
      </c>
      <c r="T5560" s="5">
        <v>255.77490234375</v>
      </c>
      <c r="U5560" s="5">
        <v>259.54777018229134</v>
      </c>
      <c r="V5560" s="5">
        <v>181.13104248046801</v>
      </c>
      <c r="W5560" s="5">
        <v>167.08810424804599</v>
      </c>
      <c r="X5560" s="5">
        <v>162.49728393554599</v>
      </c>
      <c r="Y5560" s="5">
        <v>170.23881022135333</v>
      </c>
      <c r="Z5560" s="5">
        <v>114.206893920898</v>
      </c>
      <c r="AA5560" s="5">
        <v>152.81962585449199</v>
      </c>
      <c r="AB5560" s="5">
        <v>166.54226684570301</v>
      </c>
      <c r="AC5560" s="5">
        <v>144.52292887369768</v>
      </c>
      <c r="AD5560" s="5">
        <v>222.48104858398401</v>
      </c>
      <c r="AE5560" s="5">
        <v>234.94857788085901</v>
      </c>
      <c r="AF5560" s="5">
        <v>289.80773925781199</v>
      </c>
      <c r="AG5560" s="5">
        <v>249.07912190755167</v>
      </c>
      <c r="AH5560" s="5">
        <v>257.36566162109301</v>
      </c>
      <c r="AI5560" s="5">
        <v>282.07589721679602</v>
      </c>
      <c r="AJ5560" s="5">
        <v>222.90783691406199</v>
      </c>
      <c r="AK5560" s="5">
        <v>254.11646525065035</v>
      </c>
      <c r="AL5560" s="5">
        <v>147.95932006835901</v>
      </c>
      <c r="AM5560" s="5">
        <v>225.06944274902301</v>
      </c>
      <c r="AO5560" s="5">
        <v>186.51438140869101</v>
      </c>
      <c r="AP5560" s="5">
        <v>185.04365539550699</v>
      </c>
      <c r="AQ5560" s="5">
        <v>190.56185913085901</v>
      </c>
      <c r="AR5560" s="5">
        <v>150.175201416015</v>
      </c>
      <c r="AS5560" s="5">
        <v>175.26023864746034</v>
      </c>
      <c r="AT5560" s="5">
        <v>320.01593017578102</v>
      </c>
      <c r="AU5560" s="5">
        <v>282.31314086914</v>
      </c>
      <c r="AV5560" s="5">
        <v>230.80314636230401</v>
      </c>
      <c r="AW5560" s="5">
        <v>277.71073913574168</v>
      </c>
      <c r="AX5560" s="5">
        <v>215.94984436035099</v>
      </c>
      <c r="AY5560" s="5">
        <v>208.72229003906199</v>
      </c>
      <c r="AZ5560" s="5">
        <v>178.65971374511699</v>
      </c>
      <c r="BA5560" s="5">
        <v>201.11061604817667</v>
      </c>
    </row>
    <row r="5561" spans="1:53" x14ac:dyDescent="0.2">
      <c r="A5561" s="1">
        <v>5558</v>
      </c>
      <c r="B5561" s="1" t="s">
        <v>22225</v>
      </c>
      <c r="C5561" s="1" t="s">
        <v>22226</v>
      </c>
      <c r="D5561" s="1" t="s">
        <v>22227</v>
      </c>
      <c r="E5561" s="1" t="s">
        <v>22228</v>
      </c>
      <c r="F5561" s="5">
        <v>489.50210571289</v>
      </c>
      <c r="G5561" s="5">
        <v>437.18667602539</v>
      </c>
      <c r="H5561" s="5">
        <v>538.76654052734295</v>
      </c>
      <c r="I5561" s="5">
        <v>488.48510742187432</v>
      </c>
      <c r="J5561" s="5">
        <v>460.10052490234301</v>
      </c>
      <c r="K5561" s="5">
        <v>556.60638427734295</v>
      </c>
      <c r="L5561" s="5">
        <v>494.76318359375</v>
      </c>
      <c r="M5561" s="5">
        <v>503.82336425781199</v>
      </c>
      <c r="N5561" s="5">
        <v>353.27691650390602</v>
      </c>
      <c r="O5561" s="5">
        <v>364.38873291015602</v>
      </c>
      <c r="P5561" s="5">
        <v>335.86047363281199</v>
      </c>
      <c r="Q5561" s="5">
        <v>351.17537434895803</v>
      </c>
      <c r="R5561" s="5">
        <v>296.02264404296801</v>
      </c>
      <c r="S5561" s="5">
        <v>310.14804077148398</v>
      </c>
      <c r="T5561" s="5">
        <v>361.79895019531199</v>
      </c>
      <c r="U5561" s="5">
        <v>322.65654500325468</v>
      </c>
      <c r="V5561" s="5">
        <v>456.88552856445301</v>
      </c>
      <c r="W5561" s="5">
        <v>435.97320556640602</v>
      </c>
      <c r="X5561" s="5">
        <v>415.34298706054602</v>
      </c>
      <c r="Y5561" s="5">
        <v>436.06724039713504</v>
      </c>
      <c r="Z5561" s="5">
        <v>421.27468872070301</v>
      </c>
      <c r="AA5561" s="5">
        <v>384.34597778320301</v>
      </c>
      <c r="AB5561" s="5">
        <v>416.85797119140602</v>
      </c>
      <c r="AC5561" s="5">
        <v>407.4928792317707</v>
      </c>
      <c r="AD5561" s="5">
        <v>609.23321533203102</v>
      </c>
      <c r="AE5561" s="5">
        <v>607.33746337890602</v>
      </c>
      <c r="AF5561" s="5">
        <v>687.588134765625</v>
      </c>
      <c r="AG5561" s="5">
        <v>634.71960449218739</v>
      </c>
      <c r="AH5561" s="5">
        <v>613.35528564453102</v>
      </c>
      <c r="AI5561" s="5">
        <v>600.72918701171795</v>
      </c>
      <c r="AJ5561" s="5">
        <v>570.49847412109295</v>
      </c>
      <c r="AK5561" s="5">
        <v>594.86098225911394</v>
      </c>
      <c r="AL5561" s="5">
        <v>311.516357421875</v>
      </c>
      <c r="AM5561" s="5">
        <v>307.60562133789</v>
      </c>
      <c r="AN5561" s="5">
        <v>301.81802368164</v>
      </c>
      <c r="AO5561" s="5">
        <v>306.98000081380161</v>
      </c>
      <c r="AP5561" s="5">
        <v>307.03771972656199</v>
      </c>
      <c r="AQ5561" s="5">
        <v>306.16656494140602</v>
      </c>
      <c r="AR5561" s="5">
        <v>359.61764526367102</v>
      </c>
      <c r="AS5561" s="5">
        <v>324.27397664387968</v>
      </c>
      <c r="AT5561" s="5">
        <v>377.637451171875</v>
      </c>
      <c r="AU5561" s="5">
        <v>377.79501342773398</v>
      </c>
      <c r="AV5561" s="5">
        <v>363.66891479492102</v>
      </c>
      <c r="AW5561" s="5">
        <v>373.03379313150998</v>
      </c>
      <c r="AX5561" s="5">
        <v>353.06994628906199</v>
      </c>
      <c r="AY5561" s="5">
        <v>337.14978027343699</v>
      </c>
      <c r="AZ5561" s="5">
        <v>313.31341552734301</v>
      </c>
      <c r="BA5561" s="5">
        <v>334.51104736328062</v>
      </c>
    </row>
    <row r="5562" spans="1:53" x14ac:dyDescent="0.2">
      <c r="A5562" s="1">
        <v>5559</v>
      </c>
      <c r="B5562" s="1" t="s">
        <v>22229</v>
      </c>
      <c r="C5562" s="1" t="s">
        <v>22230</v>
      </c>
      <c r="D5562" s="1" t="s">
        <v>22231</v>
      </c>
      <c r="E5562" s="1" t="s">
        <v>22232</v>
      </c>
      <c r="F5562" s="5">
        <v>132.63702392578099</v>
      </c>
      <c r="G5562" s="5">
        <v>148.90296936035099</v>
      </c>
      <c r="I5562" s="5">
        <v>140.76999664306601</v>
      </c>
      <c r="K5562" s="5">
        <v>129.16740417480401</v>
      </c>
      <c r="L5562" s="5">
        <v>130.10623168945301</v>
      </c>
      <c r="M5562" s="5">
        <v>129.63681793212851</v>
      </c>
      <c r="N5562" s="5">
        <v>252.35258483886699</v>
      </c>
      <c r="O5562" s="5">
        <v>276.45703125</v>
      </c>
      <c r="P5562" s="5">
        <v>290.80667114257801</v>
      </c>
      <c r="Q5562" s="5">
        <v>273.20542907714832</v>
      </c>
      <c r="R5562" s="5">
        <v>197.61393737792901</v>
      </c>
      <c r="S5562" s="5">
        <v>194.64025878906199</v>
      </c>
      <c r="T5562" s="5">
        <v>204.58876037597599</v>
      </c>
      <c r="U5562" s="5">
        <v>198.94765218098897</v>
      </c>
      <c r="V5562" s="5">
        <v>152.14169311523401</v>
      </c>
      <c r="W5562" s="5">
        <v>181.39105224609301</v>
      </c>
      <c r="X5562" s="5">
        <v>140.440017700195</v>
      </c>
      <c r="Y5562" s="5">
        <v>157.99092102050733</v>
      </c>
      <c r="Z5562" s="5">
        <v>178.47030639648401</v>
      </c>
      <c r="AA5562" s="5">
        <v>210.31829833984301</v>
      </c>
      <c r="AB5562" s="5">
        <v>197.24822998046801</v>
      </c>
      <c r="AC5562" s="5">
        <v>195.34561157226503</v>
      </c>
      <c r="AL5562" s="5">
        <v>188.74490356445301</v>
      </c>
      <c r="AM5562" s="5">
        <v>188.834716796875</v>
      </c>
      <c r="AN5562" s="5">
        <v>180.906967163085</v>
      </c>
      <c r="AO5562" s="5">
        <v>186.162195841471</v>
      </c>
      <c r="AP5562" s="5">
        <v>100.724800109863</v>
      </c>
      <c r="AQ5562" s="5">
        <v>143.74774169921801</v>
      </c>
      <c r="AR5562" s="5">
        <v>127.08078002929599</v>
      </c>
      <c r="AS5562" s="5">
        <v>123.85110727945899</v>
      </c>
      <c r="AT5562" s="5">
        <v>266.34423828125</v>
      </c>
      <c r="AU5562" s="5">
        <v>273.84930419921801</v>
      </c>
      <c r="AW5562" s="5">
        <v>270.09677124023403</v>
      </c>
      <c r="AX5562" s="5">
        <v>247.61117553710901</v>
      </c>
      <c r="AY5562" s="5">
        <v>130.67335510253901</v>
      </c>
      <c r="AZ5562" s="5">
        <v>136.600006103515</v>
      </c>
      <c r="BA5562" s="5">
        <v>171.62817891438763</v>
      </c>
    </row>
    <row r="5563" spans="1:53" x14ac:dyDescent="0.2">
      <c r="A5563" s="1">
        <v>5560</v>
      </c>
      <c r="B5563" s="1" t="s">
        <v>22233</v>
      </c>
      <c r="C5563" s="1" t="s">
        <v>22234</v>
      </c>
      <c r="D5563" s="1" t="s">
        <v>22235</v>
      </c>
      <c r="E5563" s="1" t="s">
        <v>22236</v>
      </c>
      <c r="F5563" s="5">
        <v>46.813865661621001</v>
      </c>
      <c r="G5563" s="5">
        <v>59.887237548828097</v>
      </c>
      <c r="I5563" s="5">
        <v>53.350551605224553</v>
      </c>
      <c r="J5563" s="5">
        <v>17.428249359130799</v>
      </c>
      <c r="M5563" s="5">
        <v>17.428249359130799</v>
      </c>
      <c r="S5563" s="5">
        <v>22.341361999511701</v>
      </c>
      <c r="U5563" s="5">
        <v>22.341361999511701</v>
      </c>
      <c r="V5563" s="5">
        <v>33.793994903564403</v>
      </c>
      <c r="X5563" s="5">
        <v>45.760921478271399</v>
      </c>
      <c r="Y5563" s="5">
        <v>39.777458190917898</v>
      </c>
      <c r="AF5563" s="5">
        <v>62.161758422851499</v>
      </c>
      <c r="AG5563" s="5">
        <v>62.161758422851499</v>
      </c>
      <c r="AH5563" s="5">
        <v>66.050704956054602</v>
      </c>
      <c r="AJ5563" s="5">
        <v>83.312911987304602</v>
      </c>
      <c r="AK5563" s="5">
        <v>74.681808471679602</v>
      </c>
      <c r="AL5563" s="5">
        <v>161.28622436523401</v>
      </c>
      <c r="AM5563" s="5">
        <v>180.51544189453099</v>
      </c>
      <c r="AN5563" s="5">
        <v>186.79286193847599</v>
      </c>
      <c r="AO5563" s="5">
        <v>176.19817606608035</v>
      </c>
      <c r="AP5563" s="5">
        <v>43.755229949951101</v>
      </c>
      <c r="AQ5563" s="5">
        <v>54.297702789306598</v>
      </c>
      <c r="AS5563" s="5">
        <v>49.026466369628849</v>
      </c>
      <c r="AY5563" s="5">
        <v>56.459987640380803</v>
      </c>
      <c r="AZ5563" s="5">
        <v>47.948856353759702</v>
      </c>
      <c r="BA5563" s="5">
        <v>52.204421997070256</v>
      </c>
    </row>
    <row r="5564" spans="1:53" x14ac:dyDescent="0.2">
      <c r="A5564" s="1">
        <v>5561</v>
      </c>
      <c r="B5564" s="1" t="s">
        <v>22237</v>
      </c>
      <c r="C5564" s="1" t="s">
        <v>22238</v>
      </c>
      <c r="D5564" s="1" t="s">
        <v>22239</v>
      </c>
      <c r="E5564" s="1" t="s">
        <v>22240</v>
      </c>
      <c r="F5564" s="5">
        <v>93.4168701171875</v>
      </c>
      <c r="G5564" s="5">
        <v>61.941925048828097</v>
      </c>
      <c r="H5564" s="5">
        <v>78.262016296386705</v>
      </c>
      <c r="I5564" s="5">
        <v>77.873603820800767</v>
      </c>
      <c r="J5564" s="5">
        <v>73.170448303222599</v>
      </c>
      <c r="K5564" s="5">
        <v>124.216049194335</v>
      </c>
      <c r="L5564" s="5">
        <v>130.06510925292901</v>
      </c>
      <c r="M5564" s="5">
        <v>109.15053558349553</v>
      </c>
      <c r="N5564" s="5">
        <v>269.545654296875</v>
      </c>
      <c r="O5564" s="5">
        <v>244.48966979980401</v>
      </c>
      <c r="P5564" s="5">
        <v>261.88830566406199</v>
      </c>
      <c r="Q5564" s="5">
        <v>258.64120992024704</v>
      </c>
      <c r="R5564" s="5">
        <v>48.602077484130803</v>
      </c>
      <c r="S5564" s="5">
        <v>52.915802001953097</v>
      </c>
      <c r="T5564" s="5">
        <v>42.705146789550703</v>
      </c>
      <c r="U5564" s="5">
        <v>48.074342091878201</v>
      </c>
      <c r="V5564" s="5">
        <v>32.8780097961425</v>
      </c>
      <c r="W5564" s="5">
        <v>21.8886699676513</v>
      </c>
      <c r="X5564" s="5">
        <v>27.2263984680175</v>
      </c>
      <c r="Y5564" s="5">
        <v>27.331026077270433</v>
      </c>
      <c r="Z5564" s="5">
        <v>65.019737243652301</v>
      </c>
      <c r="AA5564" s="5">
        <v>62.209503173828097</v>
      </c>
      <c r="AB5564" s="5">
        <v>68.513259887695298</v>
      </c>
      <c r="AC5564" s="5">
        <v>65.247500101725237</v>
      </c>
      <c r="AD5564" s="5">
        <v>39.838310241699197</v>
      </c>
      <c r="AE5564" s="5">
        <v>29.8140449523925</v>
      </c>
      <c r="AF5564" s="5">
        <v>53.1600341796875</v>
      </c>
      <c r="AG5564" s="5">
        <v>40.937463124593066</v>
      </c>
      <c r="AH5564" s="5">
        <v>47.864933013916001</v>
      </c>
      <c r="AI5564" s="5">
        <v>36.854576110839801</v>
      </c>
      <c r="AJ5564" s="5">
        <v>40.310337066650298</v>
      </c>
      <c r="AK5564" s="5">
        <v>41.676615397135372</v>
      </c>
      <c r="AL5564" s="5">
        <v>76.107192993164006</v>
      </c>
      <c r="AM5564" s="5">
        <v>81.387786865234304</v>
      </c>
      <c r="AN5564" s="5">
        <v>84.872428894042898</v>
      </c>
      <c r="AO5564" s="5">
        <v>80.789136250813741</v>
      </c>
      <c r="AP5564" s="5">
        <v>31.728155136108398</v>
      </c>
      <c r="AQ5564" s="5">
        <v>20.277126312255799</v>
      </c>
      <c r="AR5564" s="5">
        <v>32.747917175292898</v>
      </c>
      <c r="AS5564" s="5">
        <v>28.2510662078857</v>
      </c>
      <c r="AX5564" s="5">
        <v>61.554370880126903</v>
      </c>
      <c r="AY5564" s="5">
        <v>19.519893646240199</v>
      </c>
      <c r="AZ5564" s="5">
        <v>21.958782196044901</v>
      </c>
      <c r="BA5564" s="5">
        <v>34.344348907470668</v>
      </c>
    </row>
    <row r="5565" spans="1:53" x14ac:dyDescent="0.2">
      <c r="A5565" s="1">
        <v>5562</v>
      </c>
      <c r="B5565" s="1" t="s">
        <v>22241</v>
      </c>
      <c r="C5565" s="1" t="s">
        <v>22242</v>
      </c>
      <c r="D5565" s="1" t="s">
        <v>22243</v>
      </c>
      <c r="E5565" s="1" t="s">
        <v>22244</v>
      </c>
      <c r="F5565" s="5">
        <v>371.63983154296801</v>
      </c>
      <c r="G5565" s="5">
        <v>373.73336791992102</v>
      </c>
      <c r="H5565" s="5">
        <v>385.1787109375</v>
      </c>
      <c r="I5565" s="5">
        <v>376.85063680012968</v>
      </c>
      <c r="J5565" s="5">
        <v>482.91677856445301</v>
      </c>
      <c r="K5565" s="5">
        <v>472.2685546875</v>
      </c>
      <c r="L5565" s="5">
        <v>442.12896728515602</v>
      </c>
      <c r="M5565" s="5">
        <v>465.77143351236964</v>
      </c>
      <c r="N5565" s="5">
        <v>208.82447814941401</v>
      </c>
      <c r="O5565" s="5">
        <v>232.06465148925699</v>
      </c>
      <c r="P5565" s="5">
        <v>233.57025146484301</v>
      </c>
      <c r="Q5565" s="5">
        <v>224.81979370117133</v>
      </c>
      <c r="R5565" s="5">
        <v>228.25808715820301</v>
      </c>
      <c r="S5565" s="5">
        <v>208.88961791992099</v>
      </c>
      <c r="T5565" s="5">
        <v>253.31207275390599</v>
      </c>
      <c r="U5565" s="5">
        <v>230.15325927734332</v>
      </c>
      <c r="V5565" s="5">
        <v>633.24084472656205</v>
      </c>
      <c r="W5565" s="5">
        <v>519.158447265625</v>
      </c>
      <c r="X5565" s="5">
        <v>517.282958984375</v>
      </c>
      <c r="Y5565" s="5">
        <v>556.56075032552064</v>
      </c>
      <c r="Z5565" s="5">
        <v>657.58123779296795</v>
      </c>
      <c r="AA5565" s="5">
        <v>683.491455078125</v>
      </c>
      <c r="AB5565" s="5">
        <v>658.18933105468705</v>
      </c>
      <c r="AC5565" s="5">
        <v>666.42067464192667</v>
      </c>
      <c r="AD5565" s="5">
        <v>429.86322021484301</v>
      </c>
      <c r="AE5565" s="5">
        <v>399.954498291015</v>
      </c>
      <c r="AF5565" s="5">
        <v>474.751373291015</v>
      </c>
      <c r="AG5565" s="5">
        <v>434.856363932291</v>
      </c>
      <c r="AH5565" s="5">
        <v>484.97888183593699</v>
      </c>
      <c r="AI5565" s="5">
        <v>466.207763671875</v>
      </c>
      <c r="AJ5565" s="5">
        <v>431.64489746093699</v>
      </c>
      <c r="AK5565" s="5">
        <v>460.94384765624972</v>
      </c>
      <c r="AL5565" s="5">
        <v>194.07752990722599</v>
      </c>
      <c r="AM5565" s="5">
        <v>189.08091735839801</v>
      </c>
      <c r="AN5565" s="5">
        <v>173.382568359375</v>
      </c>
      <c r="AO5565" s="5">
        <v>185.51367187499966</v>
      </c>
      <c r="AP5565" s="5">
        <v>294.93295288085898</v>
      </c>
      <c r="AQ5565" s="5">
        <v>291.50720214843699</v>
      </c>
      <c r="AR5565" s="5">
        <v>300.27307128906199</v>
      </c>
      <c r="AS5565" s="5">
        <v>295.57107543945267</v>
      </c>
      <c r="AT5565" s="5">
        <v>740.63653564453102</v>
      </c>
      <c r="AU5565" s="5">
        <v>822.47509765625</v>
      </c>
      <c r="AV5565" s="5">
        <v>876.01525878906205</v>
      </c>
      <c r="AW5565" s="5">
        <v>813.04229736328091</v>
      </c>
      <c r="AX5565" s="5">
        <v>507.029296875</v>
      </c>
      <c r="AY5565" s="5">
        <v>453.79150390625</v>
      </c>
      <c r="AZ5565" s="5">
        <v>412.63009643554602</v>
      </c>
      <c r="BA5565" s="5">
        <v>457.81696573893197</v>
      </c>
    </row>
    <row r="5566" spans="1:53" x14ac:dyDescent="0.2">
      <c r="A5566" s="1">
        <v>5563</v>
      </c>
      <c r="B5566" s="1" t="s">
        <v>22245</v>
      </c>
      <c r="C5566" s="1" t="s">
        <v>22246</v>
      </c>
      <c r="D5566" s="1" t="s">
        <v>22247</v>
      </c>
      <c r="E5566" s="1" t="s">
        <v>22248</v>
      </c>
      <c r="F5566" s="5">
        <v>170.876541137695</v>
      </c>
      <c r="G5566" s="5">
        <v>148.071044921875</v>
      </c>
      <c r="H5566" s="5">
        <v>150.72792053222599</v>
      </c>
      <c r="I5566" s="5">
        <v>156.55850219726531</v>
      </c>
      <c r="J5566" s="5">
        <v>141.40777587890599</v>
      </c>
      <c r="K5566" s="5">
        <v>165.404541015625</v>
      </c>
      <c r="L5566" s="5">
        <v>161.60905456542901</v>
      </c>
      <c r="M5566" s="5">
        <v>156.14045715332</v>
      </c>
      <c r="N5566" s="5">
        <v>281.76232910156199</v>
      </c>
      <c r="O5566" s="5">
        <v>217.6259765625</v>
      </c>
      <c r="P5566" s="5">
        <v>285.93786621093699</v>
      </c>
      <c r="Q5566" s="5">
        <v>261.77539062499966</v>
      </c>
      <c r="R5566" s="5">
        <v>169.64189147949199</v>
      </c>
      <c r="S5566" s="5">
        <v>183.70062255859301</v>
      </c>
      <c r="T5566" s="5">
        <v>173.47302246093699</v>
      </c>
      <c r="U5566" s="5">
        <v>175.60517883300736</v>
      </c>
      <c r="V5566" s="5">
        <v>148.20602416992099</v>
      </c>
      <c r="W5566" s="5">
        <v>144.459716796875</v>
      </c>
      <c r="X5566" s="5">
        <v>140.42767333984301</v>
      </c>
      <c r="Y5566" s="5">
        <v>144.36447143554633</v>
      </c>
      <c r="Z5566" s="5">
        <v>123.784278869628</v>
      </c>
      <c r="AA5566" s="5">
        <v>123.52596282958901</v>
      </c>
      <c r="AB5566" s="5">
        <v>140.56886291503901</v>
      </c>
      <c r="AC5566" s="5">
        <v>129.29303487141866</v>
      </c>
      <c r="AD5566" s="5">
        <v>137.39799499511699</v>
      </c>
      <c r="AE5566" s="5">
        <v>127.98951721191401</v>
      </c>
      <c r="AF5566" s="5">
        <v>139.13865661621</v>
      </c>
      <c r="AG5566" s="5">
        <v>134.84205627441369</v>
      </c>
      <c r="AH5566" s="5">
        <v>157.66291809082</v>
      </c>
      <c r="AI5566" s="5">
        <v>147.88848876953099</v>
      </c>
      <c r="AJ5566" s="5">
        <v>141.79745483398401</v>
      </c>
      <c r="AK5566" s="5">
        <v>149.116287231445</v>
      </c>
      <c r="AL5566" s="5">
        <v>204.04495239257801</v>
      </c>
      <c r="AM5566" s="5">
        <v>200.01533508300699</v>
      </c>
      <c r="AN5566" s="5">
        <v>212.04524230957</v>
      </c>
      <c r="AO5566" s="5">
        <v>205.36850992838501</v>
      </c>
      <c r="AP5566" s="5">
        <v>76.029754638671804</v>
      </c>
      <c r="AQ5566" s="5">
        <v>100.89714813232401</v>
      </c>
      <c r="AR5566" s="5">
        <v>122.43075561523401</v>
      </c>
      <c r="AS5566" s="5">
        <v>99.785886128743257</v>
      </c>
      <c r="AT5566" s="5">
        <v>162.02262878417901</v>
      </c>
      <c r="AU5566" s="5">
        <v>139.72235107421801</v>
      </c>
      <c r="AV5566" s="5">
        <v>92.906425476074205</v>
      </c>
      <c r="AW5566" s="5">
        <v>131.55046844482374</v>
      </c>
      <c r="AX5566" s="5">
        <v>77.298851013183594</v>
      </c>
      <c r="AY5566" s="5">
        <v>102.308540344238</v>
      </c>
      <c r="AZ5566" s="5">
        <v>100.16860961914</v>
      </c>
      <c r="BA5566" s="5">
        <v>93.258666992187202</v>
      </c>
    </row>
    <row r="5567" spans="1:53" x14ac:dyDescent="0.2">
      <c r="A5567" s="1">
        <v>5564</v>
      </c>
      <c r="B5567" s="1" t="s">
        <v>22249</v>
      </c>
      <c r="C5567" s="1" t="s">
        <v>22250</v>
      </c>
      <c r="D5567" s="1" t="s">
        <v>22251</v>
      </c>
      <c r="E5567" s="1" t="s">
        <v>22252</v>
      </c>
      <c r="F5567" s="5">
        <v>403.822998046875</v>
      </c>
      <c r="G5567" s="5">
        <v>421.48358154296801</v>
      </c>
      <c r="H5567" s="5">
        <v>402.176666259765</v>
      </c>
      <c r="I5567" s="5">
        <v>409.16108194986936</v>
      </c>
      <c r="J5567" s="5">
        <v>389.21371459960898</v>
      </c>
      <c r="K5567" s="5">
        <v>397.76599121093699</v>
      </c>
      <c r="L5567" s="5">
        <v>401.67605590820301</v>
      </c>
      <c r="M5567" s="5">
        <v>396.21858723958303</v>
      </c>
      <c r="N5567" s="5">
        <v>240.06886291503901</v>
      </c>
      <c r="O5567" s="5">
        <v>220.69123840332</v>
      </c>
      <c r="P5567" s="5">
        <v>265.61801147460898</v>
      </c>
      <c r="Q5567" s="5">
        <v>242.12603759765602</v>
      </c>
      <c r="R5567" s="5">
        <v>256.820220947265</v>
      </c>
      <c r="S5567" s="5">
        <v>260.270263671875</v>
      </c>
      <c r="T5567" s="5">
        <v>246.77137756347599</v>
      </c>
      <c r="U5567" s="5">
        <v>254.62062072753864</v>
      </c>
      <c r="V5567" s="5">
        <v>527.90930175781205</v>
      </c>
      <c r="W5567" s="5">
        <v>482.0107421875</v>
      </c>
      <c r="X5567" s="5">
        <v>505.82400512695301</v>
      </c>
      <c r="Y5567" s="5">
        <v>505.2480163574217</v>
      </c>
      <c r="Z5567" s="5">
        <v>465.98703002929602</v>
      </c>
      <c r="AA5567" s="5">
        <v>486.80987548828102</v>
      </c>
      <c r="AB5567" s="5">
        <v>463.33627319335898</v>
      </c>
      <c r="AC5567" s="5">
        <v>472.0443929036453</v>
      </c>
      <c r="AD5567" s="5">
        <v>407.18328857421801</v>
      </c>
      <c r="AE5567" s="5">
        <v>417.80877685546801</v>
      </c>
      <c r="AF5567" s="5">
        <v>431.44744873046801</v>
      </c>
      <c r="AG5567" s="5">
        <v>418.81317138671801</v>
      </c>
      <c r="AH5567" s="5">
        <v>388.82220458984301</v>
      </c>
      <c r="AI5567" s="5">
        <v>374.26904296875</v>
      </c>
      <c r="AJ5567" s="5">
        <v>396.49722290039</v>
      </c>
      <c r="AK5567" s="5">
        <v>386.52949015299436</v>
      </c>
      <c r="AL5567" s="5">
        <v>191.75599670410099</v>
      </c>
      <c r="AM5567" s="5">
        <v>188.951889038085</v>
      </c>
      <c r="AN5567" s="5">
        <v>177.58370971679599</v>
      </c>
      <c r="AO5567" s="5">
        <v>186.09719848632733</v>
      </c>
      <c r="AP5567" s="5">
        <v>274.423828125</v>
      </c>
      <c r="AQ5567" s="5">
        <v>274.37872314453102</v>
      </c>
      <c r="AR5567" s="5">
        <v>259.26596069335898</v>
      </c>
      <c r="AS5567" s="5">
        <v>269.35617065429665</v>
      </c>
      <c r="AT5567" s="5">
        <v>364.83801269531199</v>
      </c>
      <c r="AU5567" s="5">
        <v>427.01031494140602</v>
      </c>
      <c r="AV5567" s="5">
        <v>372.68243408203102</v>
      </c>
      <c r="AW5567" s="5">
        <v>388.17692057291634</v>
      </c>
      <c r="AX5567" s="5">
        <v>470.47198486328102</v>
      </c>
      <c r="AY5567" s="5">
        <v>442.01690673828102</v>
      </c>
      <c r="AZ5567" s="5">
        <v>447.20550537109301</v>
      </c>
      <c r="BA5567" s="5">
        <v>453.23146565755172</v>
      </c>
    </row>
    <row r="5568" spans="1:53" x14ac:dyDescent="0.2">
      <c r="A5568" s="1">
        <v>5565</v>
      </c>
      <c r="B5568" s="1" t="s">
        <v>22253</v>
      </c>
      <c r="C5568" s="1" t="s">
        <v>22254</v>
      </c>
      <c r="D5568" s="1" t="s">
        <v>22255</v>
      </c>
      <c r="E5568" s="1" t="s">
        <v>22256</v>
      </c>
      <c r="F5568" s="5">
        <v>128.25704956054599</v>
      </c>
      <c r="G5568" s="5">
        <v>176.03141784667901</v>
      </c>
      <c r="H5568" s="5">
        <v>180.19779968261699</v>
      </c>
      <c r="I5568" s="5">
        <v>161.49542236328065</v>
      </c>
      <c r="J5568" s="5">
        <v>133.57701110839801</v>
      </c>
      <c r="K5568" s="5">
        <v>135.90031433105401</v>
      </c>
      <c r="L5568" s="5">
        <v>121.51430511474599</v>
      </c>
      <c r="M5568" s="5">
        <v>130.33054351806598</v>
      </c>
      <c r="N5568" s="5">
        <v>111.34316253662099</v>
      </c>
      <c r="O5568" s="5">
        <v>111.732772827148</v>
      </c>
      <c r="P5568" s="5">
        <v>121.6431350708</v>
      </c>
      <c r="Q5568" s="5">
        <v>114.906356811523</v>
      </c>
      <c r="R5568" s="5">
        <v>116.902526855468</v>
      </c>
      <c r="S5568" s="5">
        <v>82.338356018066406</v>
      </c>
      <c r="T5568" s="5">
        <v>85.709510803222599</v>
      </c>
      <c r="U5568" s="5">
        <v>94.98346455891901</v>
      </c>
      <c r="V5568" s="5">
        <v>117.35259246826099</v>
      </c>
      <c r="W5568" s="5">
        <v>154.32064819335901</v>
      </c>
      <c r="X5568" s="5">
        <v>163.09927368164</v>
      </c>
      <c r="Y5568" s="5">
        <v>144.92417144775334</v>
      </c>
      <c r="Z5568" s="5">
        <v>176.3134765625</v>
      </c>
      <c r="AA5568" s="5">
        <v>151.03089904785099</v>
      </c>
      <c r="AB5568" s="5">
        <v>167.18753051757801</v>
      </c>
      <c r="AC5568" s="5">
        <v>164.84396870930968</v>
      </c>
      <c r="AD5568" s="5">
        <v>201.07322692871</v>
      </c>
      <c r="AE5568" s="5">
        <v>227.73847961425699</v>
      </c>
      <c r="AF5568" s="5">
        <v>204.72619628906199</v>
      </c>
      <c r="AG5568" s="5">
        <v>211.17930094400967</v>
      </c>
      <c r="AH5568" s="5">
        <v>131.093002319335</v>
      </c>
      <c r="AI5568" s="5">
        <v>167.93632507324199</v>
      </c>
      <c r="AJ5568" s="5">
        <v>195.80181884765599</v>
      </c>
      <c r="AK5568" s="5">
        <v>164.94371541341101</v>
      </c>
      <c r="AL5568" s="5">
        <v>76.857559204101506</v>
      </c>
      <c r="AM5568" s="5">
        <v>74.558372497558594</v>
      </c>
      <c r="AN5568" s="5">
        <v>62.601978302001903</v>
      </c>
      <c r="AO5568" s="5">
        <v>71.339303334554003</v>
      </c>
      <c r="AP5568" s="5">
        <v>44.073837280273402</v>
      </c>
      <c r="AQ5568" s="5">
        <v>75.046485900878906</v>
      </c>
      <c r="AR5568" s="5">
        <v>97.123359680175696</v>
      </c>
      <c r="AS5568" s="5">
        <v>72.081227620442675</v>
      </c>
      <c r="AT5568" s="5">
        <v>164.97714233398401</v>
      </c>
      <c r="AU5568" s="5">
        <v>182.17140197753901</v>
      </c>
      <c r="AV5568" s="5">
        <v>143.22058105468699</v>
      </c>
      <c r="AW5568" s="5">
        <v>163.45637512207</v>
      </c>
      <c r="AX5568" s="5">
        <v>144.21060180664</v>
      </c>
      <c r="AY5568" s="5">
        <v>200.29032897949199</v>
      </c>
      <c r="AZ5568" s="5">
        <v>111.02480316162099</v>
      </c>
      <c r="BA5568" s="5">
        <v>151.84191131591766</v>
      </c>
    </row>
    <row r="5569" spans="1:53" x14ac:dyDescent="0.2">
      <c r="A5569" s="1">
        <v>5566</v>
      </c>
      <c r="B5569" s="1" t="s">
        <v>22257</v>
      </c>
      <c r="C5569" s="1" t="s">
        <v>22258</v>
      </c>
      <c r="D5569" s="1" t="s">
        <v>22259</v>
      </c>
      <c r="E5569" s="1" t="s">
        <v>22260</v>
      </c>
      <c r="F5569" s="5">
        <v>54.991748809814403</v>
      </c>
      <c r="G5569" s="5">
        <v>64.987472534179602</v>
      </c>
      <c r="H5569" s="5">
        <v>64.002067565917898</v>
      </c>
      <c r="I5569" s="5">
        <v>61.327096303303961</v>
      </c>
      <c r="J5569" s="5">
        <v>53.888828277587798</v>
      </c>
      <c r="K5569" s="5">
        <v>37.264011383056598</v>
      </c>
      <c r="L5569" s="5">
        <v>54.236789703369098</v>
      </c>
      <c r="M5569" s="5">
        <v>48.463209788004498</v>
      </c>
      <c r="N5569" s="5">
        <v>94.582237243652301</v>
      </c>
      <c r="O5569" s="5">
        <v>92.740737915039006</v>
      </c>
      <c r="P5569" s="5">
        <v>106.07545471191401</v>
      </c>
      <c r="Q5569" s="5">
        <v>97.799476623535099</v>
      </c>
      <c r="R5569" s="5">
        <v>71.429039001464801</v>
      </c>
      <c r="S5569" s="5">
        <v>65.054161071777301</v>
      </c>
      <c r="T5569" s="5">
        <v>60.102828979492102</v>
      </c>
      <c r="U5569" s="5">
        <v>65.528676350911397</v>
      </c>
      <c r="V5569" s="5">
        <v>65.273429870605398</v>
      </c>
      <c r="W5569" s="5">
        <v>70.047561645507798</v>
      </c>
      <c r="X5569" s="5">
        <v>63.512931823730398</v>
      </c>
      <c r="Y5569" s="5">
        <v>66.277974446614522</v>
      </c>
      <c r="Z5569" s="5">
        <v>73.823440551757798</v>
      </c>
      <c r="AA5569" s="5">
        <v>55.666217803955</v>
      </c>
      <c r="AB5569" s="5">
        <v>77.752693176269503</v>
      </c>
      <c r="AC5569" s="5">
        <v>69.080783843994098</v>
      </c>
      <c r="AD5569" s="5">
        <v>60.633209228515597</v>
      </c>
      <c r="AE5569" s="5">
        <v>49.863468170166001</v>
      </c>
      <c r="AF5569" s="5">
        <v>56.488838195800703</v>
      </c>
      <c r="AG5569" s="5">
        <v>55.661838531494105</v>
      </c>
      <c r="AH5569" s="5">
        <v>49.229335784912102</v>
      </c>
      <c r="AI5569" s="5">
        <v>57.070343017578097</v>
      </c>
      <c r="AJ5569" s="5">
        <v>64.444786071777301</v>
      </c>
      <c r="AK5569" s="5">
        <v>56.914821624755838</v>
      </c>
      <c r="AL5569" s="5">
        <v>105.316436767578</v>
      </c>
      <c r="AM5569" s="5">
        <v>100.76384735107401</v>
      </c>
      <c r="AN5569" s="5">
        <v>119.616409301757</v>
      </c>
      <c r="AO5569" s="5">
        <v>108.56556447346968</v>
      </c>
      <c r="AP5569" s="5">
        <v>87.523727416992102</v>
      </c>
      <c r="AQ5569" s="5">
        <v>78.126068115234304</v>
      </c>
      <c r="AR5569" s="5">
        <v>74.404006958007798</v>
      </c>
      <c r="AS5569" s="5">
        <v>80.017934163411397</v>
      </c>
      <c r="AT5569" s="5">
        <v>66.147743225097599</v>
      </c>
      <c r="AU5569" s="5">
        <v>75.708000183105398</v>
      </c>
      <c r="AV5569" s="5">
        <v>52.385719299316399</v>
      </c>
      <c r="AW5569" s="5">
        <v>64.747154235839801</v>
      </c>
      <c r="AX5569" s="5">
        <v>99.149543762207003</v>
      </c>
      <c r="AY5569" s="5">
        <v>76.084144592285099</v>
      </c>
      <c r="AZ5569" s="5">
        <v>73.978530883789006</v>
      </c>
      <c r="BA5569" s="5">
        <v>83.070739746093707</v>
      </c>
    </row>
    <row r="5570" spans="1:53" x14ac:dyDescent="0.2">
      <c r="A5570" s="1">
        <v>5567</v>
      </c>
      <c r="B5570" s="1" t="s">
        <v>22261</v>
      </c>
      <c r="C5570" s="1" t="s">
        <v>22262</v>
      </c>
      <c r="D5570" s="1" t="s">
        <v>22263</v>
      </c>
      <c r="E5570" s="1" t="s">
        <v>22264</v>
      </c>
      <c r="O5570" s="5">
        <v>112.26155853271401</v>
      </c>
      <c r="P5570" s="5">
        <v>155.34521484375</v>
      </c>
      <c r="Q5570" s="5">
        <v>133.803386688232</v>
      </c>
    </row>
    <row r="5571" spans="1:53" x14ac:dyDescent="0.2">
      <c r="A5571" s="1">
        <v>5568</v>
      </c>
      <c r="B5571" s="1" t="s">
        <v>22265</v>
      </c>
      <c r="C5571" s="1" t="s">
        <v>22266</v>
      </c>
      <c r="D5571" s="1" t="s">
        <v>22267</v>
      </c>
      <c r="E5571" s="1" t="s">
        <v>22268</v>
      </c>
      <c r="F5571" s="5">
        <v>137.38674926757801</v>
      </c>
      <c r="G5571" s="5">
        <v>135.12455749511699</v>
      </c>
      <c r="H5571" s="5">
        <v>167.28346252441401</v>
      </c>
      <c r="I5571" s="5">
        <v>146.59825642903633</v>
      </c>
      <c r="J5571" s="5">
        <v>140.188217163085</v>
      </c>
      <c r="K5571" s="5">
        <v>126.079772949218</v>
      </c>
      <c r="L5571" s="5">
        <v>134.50399780273401</v>
      </c>
      <c r="M5571" s="5">
        <v>133.59066263834566</v>
      </c>
      <c r="N5571" s="5">
        <v>220.617752075195</v>
      </c>
      <c r="O5571" s="5">
        <v>205.097885131835</v>
      </c>
      <c r="P5571" s="5">
        <v>220.70690917968699</v>
      </c>
      <c r="Q5571" s="5">
        <v>215.47418212890565</v>
      </c>
      <c r="R5571" s="5">
        <v>172.35426330566401</v>
      </c>
      <c r="S5571" s="5">
        <v>169.83099365234301</v>
      </c>
      <c r="T5571" s="5">
        <v>173.84387207031199</v>
      </c>
      <c r="U5571" s="5">
        <v>172.00970967610633</v>
      </c>
      <c r="V5571" s="5">
        <v>144.93196105957</v>
      </c>
      <c r="W5571" s="5">
        <v>127.598571777343</v>
      </c>
      <c r="X5571" s="5">
        <v>131.78233337402301</v>
      </c>
      <c r="Y5571" s="5">
        <v>134.77095540364533</v>
      </c>
      <c r="Z5571" s="5">
        <v>125.10808563232401</v>
      </c>
      <c r="AA5571" s="5">
        <v>128.53057861328099</v>
      </c>
      <c r="AB5571" s="5">
        <v>124.07015228271401</v>
      </c>
      <c r="AC5571" s="5">
        <v>125.902938842773</v>
      </c>
      <c r="AD5571" s="5">
        <v>179.18571472167901</v>
      </c>
      <c r="AE5571" s="5">
        <v>161.16949462890599</v>
      </c>
      <c r="AF5571" s="5">
        <v>153.66513061523401</v>
      </c>
      <c r="AG5571" s="5">
        <v>164.67344665527301</v>
      </c>
      <c r="AH5571" s="5">
        <v>156.07972717285099</v>
      </c>
      <c r="AI5571" s="5">
        <v>166.18981933593699</v>
      </c>
      <c r="AJ5571" s="5">
        <v>166.57920837402301</v>
      </c>
      <c r="AK5571" s="5">
        <v>162.94958496093702</v>
      </c>
      <c r="AL5571" s="5">
        <v>229.27738952636699</v>
      </c>
      <c r="AM5571" s="5">
        <v>236.66595458984301</v>
      </c>
      <c r="AN5571" s="5">
        <v>248.05412292480401</v>
      </c>
      <c r="AO5571" s="5">
        <v>237.99915568033802</v>
      </c>
      <c r="AP5571" s="5">
        <v>169.700912475585</v>
      </c>
      <c r="AQ5571" s="5">
        <v>172.05258178710901</v>
      </c>
      <c r="AR5571" s="5">
        <v>186.76078796386699</v>
      </c>
      <c r="AS5571" s="5">
        <v>176.17142740885367</v>
      </c>
      <c r="AT5571" s="5">
        <v>204.12808227539</v>
      </c>
      <c r="AU5571" s="5">
        <v>205.72805786132801</v>
      </c>
      <c r="AV5571" s="5">
        <v>183.90032958984301</v>
      </c>
      <c r="AW5571" s="5">
        <v>197.91882324218702</v>
      </c>
      <c r="AX5571" s="5">
        <v>150.12640380859301</v>
      </c>
      <c r="AY5571" s="5">
        <v>142.67767333984301</v>
      </c>
      <c r="AZ5571" s="5">
        <v>153.096923828125</v>
      </c>
      <c r="BA5571" s="5">
        <v>148.63366699218702</v>
      </c>
    </row>
    <row r="5572" spans="1:53" x14ac:dyDescent="0.2">
      <c r="A5572" s="1">
        <v>5569</v>
      </c>
      <c r="B5572" s="1" t="s">
        <v>22269</v>
      </c>
      <c r="C5572" s="1" t="s">
        <v>22270</v>
      </c>
      <c r="D5572" s="1" t="s">
        <v>22271</v>
      </c>
      <c r="E5572" s="1" t="s">
        <v>22272</v>
      </c>
      <c r="F5572" s="5">
        <v>102.55825805664</v>
      </c>
      <c r="G5572" s="5">
        <v>29.384120941162099</v>
      </c>
      <c r="H5572" s="5">
        <v>44.855049133300703</v>
      </c>
      <c r="I5572" s="5">
        <v>58.932476043700937</v>
      </c>
      <c r="N5572" s="5">
        <v>164.42184448242099</v>
      </c>
      <c r="O5572" s="5">
        <v>162.419662475585</v>
      </c>
      <c r="P5572" s="5">
        <v>168.366775512695</v>
      </c>
      <c r="Q5572" s="5">
        <v>165.06942749023366</v>
      </c>
      <c r="R5572" s="5">
        <v>52.166332244872997</v>
      </c>
      <c r="S5572" s="5">
        <v>149.46076965332</v>
      </c>
      <c r="T5572" s="5">
        <v>65.068473815917898</v>
      </c>
      <c r="U5572" s="5">
        <v>88.898525238036953</v>
      </c>
      <c r="V5572" s="5">
        <v>75.391082763671804</v>
      </c>
      <c r="W5572" s="5">
        <v>94.862899780273395</v>
      </c>
      <c r="X5572" s="5">
        <v>99.600990295410099</v>
      </c>
      <c r="Y5572" s="5">
        <v>89.951657613118428</v>
      </c>
      <c r="AB5572" s="5">
        <v>102.0224609375</v>
      </c>
      <c r="AC5572" s="5">
        <v>102.0224609375</v>
      </c>
      <c r="AD5572" s="5">
        <v>47.870159149169901</v>
      </c>
      <c r="AE5572" s="5">
        <v>76.809219360351506</v>
      </c>
      <c r="AG5572" s="5">
        <v>62.3396892547607</v>
      </c>
      <c r="AJ5572" s="5">
        <v>77.557121276855398</v>
      </c>
      <c r="AK5572" s="5">
        <v>77.557121276855398</v>
      </c>
      <c r="AL5572" s="5">
        <v>93.158317565917898</v>
      </c>
      <c r="AM5572" s="5">
        <v>129.119369506835</v>
      </c>
      <c r="AN5572" s="5">
        <v>92.007865905761705</v>
      </c>
      <c r="AO5572" s="5">
        <v>104.76185099283821</v>
      </c>
      <c r="AP5572" s="5">
        <v>73.674957275390597</v>
      </c>
      <c r="AQ5572" s="5">
        <v>70.634933471679602</v>
      </c>
      <c r="AR5572" s="5">
        <v>44.2876777648925</v>
      </c>
      <c r="AS5572" s="5">
        <v>62.865856170654233</v>
      </c>
      <c r="AT5572" s="5">
        <v>61.922409057617102</v>
      </c>
      <c r="AU5572" s="5">
        <v>75.462417602539006</v>
      </c>
      <c r="AV5572" s="5">
        <v>60.2867012023925</v>
      </c>
      <c r="AW5572" s="5">
        <v>65.890509287516196</v>
      </c>
      <c r="AX5572" s="5">
        <v>63.282077789306598</v>
      </c>
      <c r="AY5572" s="5">
        <v>91.649612426757798</v>
      </c>
      <c r="AZ5572" s="5">
        <v>80.749649047851506</v>
      </c>
      <c r="BA5572" s="5">
        <v>78.560446421305301</v>
      </c>
    </row>
    <row r="5573" spans="1:53" x14ac:dyDescent="0.2">
      <c r="A5573" s="1">
        <v>5570</v>
      </c>
      <c r="B5573" s="1" t="s">
        <v>22273</v>
      </c>
      <c r="C5573" s="1" t="s">
        <v>22274</v>
      </c>
      <c r="D5573" s="1" t="s">
        <v>22275</v>
      </c>
      <c r="E5573" s="1" t="s">
        <v>22276</v>
      </c>
      <c r="F5573" s="5">
        <v>47.437564849853501</v>
      </c>
      <c r="G5573" s="5">
        <v>50.7278633117675</v>
      </c>
      <c r="H5573" s="5">
        <v>43.892066955566399</v>
      </c>
      <c r="I5573" s="5">
        <v>47.352498372395807</v>
      </c>
      <c r="J5573" s="5">
        <v>59.761192321777301</v>
      </c>
      <c r="K5573" s="5">
        <v>51.335613250732401</v>
      </c>
      <c r="L5573" s="5">
        <v>53.490974426269503</v>
      </c>
      <c r="M5573" s="5">
        <v>54.862593332926402</v>
      </c>
      <c r="N5573" s="5">
        <v>134.182037353515</v>
      </c>
      <c r="O5573" s="5">
        <v>133.328353881835</v>
      </c>
      <c r="P5573" s="5">
        <v>115.150749206542</v>
      </c>
      <c r="Q5573" s="5">
        <v>127.55371348063066</v>
      </c>
      <c r="R5573" s="5">
        <v>50.661224365234297</v>
      </c>
      <c r="S5573" s="5">
        <v>53.577201843261697</v>
      </c>
      <c r="T5573" s="5">
        <v>66.005416870117102</v>
      </c>
      <c r="U5573" s="5">
        <v>56.747947692871037</v>
      </c>
      <c r="V5573" s="5">
        <v>59.097537994384702</v>
      </c>
      <c r="W5573" s="5">
        <v>54.887325286865199</v>
      </c>
      <c r="X5573" s="5">
        <v>56.698970794677699</v>
      </c>
      <c r="Y5573" s="5">
        <v>56.894611358642528</v>
      </c>
      <c r="Z5573" s="5">
        <v>52.111495971679602</v>
      </c>
      <c r="AA5573" s="5">
        <v>60.494144439697202</v>
      </c>
      <c r="AB5573" s="5">
        <v>69.814613342285099</v>
      </c>
      <c r="AC5573" s="5">
        <v>60.806751251220639</v>
      </c>
      <c r="AD5573" s="5">
        <v>57.416915893554602</v>
      </c>
      <c r="AE5573" s="5">
        <v>66.711509704589801</v>
      </c>
      <c r="AF5573" s="5">
        <v>56.668502807617102</v>
      </c>
      <c r="AG5573" s="5">
        <v>60.265642801920499</v>
      </c>
      <c r="AH5573" s="5">
        <v>52.300594329833899</v>
      </c>
      <c r="AI5573" s="5">
        <v>60.446697235107401</v>
      </c>
      <c r="AJ5573" s="5">
        <v>45.327037811279297</v>
      </c>
      <c r="AK5573" s="5">
        <v>52.691443125406863</v>
      </c>
      <c r="AL5573" s="5">
        <v>67.841049194335895</v>
      </c>
      <c r="AM5573" s="5">
        <v>67.415664672851506</v>
      </c>
      <c r="AN5573" s="5">
        <v>54.634243011474602</v>
      </c>
      <c r="AO5573" s="5">
        <v>63.296985626220668</v>
      </c>
      <c r="AP5573" s="5">
        <v>50.484085083007798</v>
      </c>
      <c r="AQ5573" s="5">
        <v>55.002456665038999</v>
      </c>
      <c r="AR5573" s="5">
        <v>51.2411499023437</v>
      </c>
      <c r="AS5573" s="5">
        <v>52.242563883463497</v>
      </c>
      <c r="AT5573" s="5">
        <v>32.591064453125</v>
      </c>
      <c r="AU5573" s="5">
        <v>51.628047943115199</v>
      </c>
      <c r="AV5573" s="5">
        <v>52.450218200683501</v>
      </c>
      <c r="AW5573" s="5">
        <v>45.556443532307902</v>
      </c>
      <c r="AX5573" s="5">
        <v>25.528903961181602</v>
      </c>
      <c r="AY5573" s="5">
        <v>53.321670532226499</v>
      </c>
      <c r="AZ5573" s="5">
        <v>53.0545234680175</v>
      </c>
      <c r="BA5573" s="5">
        <v>43.968365987141873</v>
      </c>
    </row>
    <row r="5574" spans="1:53" x14ac:dyDescent="0.2">
      <c r="A5574" s="1">
        <v>5571</v>
      </c>
      <c r="B5574" s="1" t="s">
        <v>22277</v>
      </c>
      <c r="C5574" s="1" t="s">
        <v>22278</v>
      </c>
      <c r="D5574" s="1" t="s">
        <v>22279</v>
      </c>
      <c r="E5574" s="1" t="s">
        <v>22280</v>
      </c>
      <c r="F5574" s="5">
        <v>440.06619262695301</v>
      </c>
      <c r="G5574" s="5">
        <v>472.19058227539</v>
      </c>
      <c r="H5574" s="5">
        <v>476.811920166015</v>
      </c>
      <c r="I5574" s="5">
        <v>463.02289835611936</v>
      </c>
      <c r="J5574" s="5">
        <v>405.04049682617102</v>
      </c>
      <c r="K5574" s="5">
        <v>425.30862426757801</v>
      </c>
      <c r="L5574" s="5">
        <v>399.64907836914</v>
      </c>
      <c r="M5574" s="5">
        <v>409.99939982096299</v>
      </c>
      <c r="N5574" s="5">
        <v>839.31329345703102</v>
      </c>
      <c r="O5574" s="5">
        <v>820.824462890625</v>
      </c>
      <c r="P5574" s="5">
        <v>861.60101318359295</v>
      </c>
      <c r="Q5574" s="5">
        <v>840.57958984374966</v>
      </c>
      <c r="R5574" s="5">
        <v>795.03601074218705</v>
      </c>
      <c r="S5574" s="5">
        <v>776.096923828125</v>
      </c>
      <c r="T5574" s="5">
        <v>844.12762451171795</v>
      </c>
      <c r="U5574" s="5">
        <v>805.0868530273433</v>
      </c>
      <c r="V5574" s="5">
        <v>1045.27746582031</v>
      </c>
      <c r="W5574" s="5">
        <v>1027.43579101562</v>
      </c>
      <c r="X5574" s="5">
        <v>1038.45300292968</v>
      </c>
      <c r="Y5574" s="5">
        <v>1037.0554199218702</v>
      </c>
      <c r="Z5574" s="5">
        <v>551.08526611328102</v>
      </c>
      <c r="AA5574" s="5">
        <v>532.04718017578102</v>
      </c>
      <c r="AB5574" s="5">
        <v>511.15365600585898</v>
      </c>
      <c r="AC5574" s="5">
        <v>531.42870076497366</v>
      </c>
      <c r="AD5574" s="5">
        <v>710.73992919921795</v>
      </c>
      <c r="AE5574" s="5">
        <v>770.25207519531205</v>
      </c>
      <c r="AF5574" s="5">
        <v>805.47497558593705</v>
      </c>
      <c r="AG5574" s="5">
        <v>762.15565999348894</v>
      </c>
      <c r="AH5574" s="5">
        <v>758.50946044921795</v>
      </c>
      <c r="AI5574" s="5">
        <v>758.72991943359295</v>
      </c>
      <c r="AJ5574" s="5">
        <v>746.23107910156205</v>
      </c>
      <c r="AK5574" s="5">
        <v>754.49015299479106</v>
      </c>
      <c r="AL5574" s="5">
        <v>822.72064208984295</v>
      </c>
      <c r="AM5574" s="5">
        <v>778.840087890625</v>
      </c>
      <c r="AN5574" s="5">
        <v>758.84527587890602</v>
      </c>
      <c r="AO5574" s="5">
        <v>786.80200195312466</v>
      </c>
      <c r="AP5574" s="5">
        <v>676.46380615234295</v>
      </c>
      <c r="AQ5574" s="5">
        <v>671.00866699218705</v>
      </c>
      <c r="AR5574" s="5">
        <v>658.66943359375</v>
      </c>
      <c r="AS5574" s="5">
        <v>668.71396891275992</v>
      </c>
      <c r="AT5574" s="5">
        <v>1181.93090820312</v>
      </c>
      <c r="AU5574" s="5">
        <v>1169.5908203125</v>
      </c>
      <c r="AV5574" s="5">
        <v>1185.70788574218</v>
      </c>
      <c r="AW5574" s="5">
        <v>1179.0765380859332</v>
      </c>
      <c r="AX5574" s="5">
        <v>1004.01837158203</v>
      </c>
      <c r="AY5574" s="5">
        <v>1018.44671630859</v>
      </c>
      <c r="AZ5574" s="5">
        <v>1032.14831542968</v>
      </c>
      <c r="BA5574" s="5">
        <v>1018.2044677734333</v>
      </c>
    </row>
    <row r="5575" spans="1:53" x14ac:dyDescent="0.2">
      <c r="A5575" s="1">
        <v>5572</v>
      </c>
      <c r="B5575" s="1" t="s">
        <v>22281</v>
      </c>
      <c r="C5575" s="1" t="s">
        <v>22282</v>
      </c>
      <c r="D5575" s="1" t="s">
        <v>22283</v>
      </c>
      <c r="E5575" s="1" t="s">
        <v>22284</v>
      </c>
      <c r="F5575" s="5">
        <v>931.39599609375</v>
      </c>
      <c r="G5575" s="5">
        <v>1042.98266601562</v>
      </c>
      <c r="H5575" s="5">
        <v>1031.44689941406</v>
      </c>
      <c r="I5575" s="5">
        <v>1001.9418538411434</v>
      </c>
      <c r="J5575" s="5">
        <v>882.17840576171795</v>
      </c>
      <c r="K5575" s="5">
        <v>868.26129150390602</v>
      </c>
      <c r="L5575" s="5">
        <v>1033.78442382812</v>
      </c>
      <c r="M5575" s="5">
        <v>928.07470703124807</v>
      </c>
      <c r="N5575" s="5">
        <v>497.01336669921801</v>
      </c>
      <c r="O5575" s="5">
        <v>469.20541381835898</v>
      </c>
      <c r="P5575" s="5">
        <v>443.03152465820301</v>
      </c>
      <c r="Q5575" s="5">
        <v>469.75010172525998</v>
      </c>
      <c r="R5575" s="5">
        <v>714.26336669921795</v>
      </c>
      <c r="S5575" s="5">
        <v>679.86956787109295</v>
      </c>
      <c r="T5575" s="5">
        <v>628.32928466796795</v>
      </c>
      <c r="U5575" s="5">
        <v>674.15407307942633</v>
      </c>
      <c r="V5575" s="5">
        <v>246.17277526855401</v>
      </c>
      <c r="W5575" s="5">
        <v>234.05171203613199</v>
      </c>
      <c r="X5575" s="5">
        <v>211.71498107910099</v>
      </c>
      <c r="Y5575" s="5">
        <v>230.64648946126235</v>
      </c>
      <c r="Z5575" s="5">
        <v>349.61428833007801</v>
      </c>
      <c r="AA5575" s="5">
        <v>334.162506103515</v>
      </c>
      <c r="AB5575" s="5">
        <v>362.37796020507801</v>
      </c>
      <c r="AC5575" s="5">
        <v>348.71825154622366</v>
      </c>
      <c r="AD5575" s="5">
        <v>441.30026245117102</v>
      </c>
      <c r="AE5575" s="5">
        <v>404.18258666992102</v>
      </c>
      <c r="AF5575" s="5">
        <v>390.22946166992102</v>
      </c>
      <c r="AG5575" s="5">
        <v>411.90410359700439</v>
      </c>
      <c r="AH5575" s="5">
        <v>460.26232910156199</v>
      </c>
      <c r="AI5575" s="5">
        <v>422.68215942382801</v>
      </c>
      <c r="AJ5575" s="5">
        <v>461.89987182617102</v>
      </c>
      <c r="AK5575" s="5">
        <v>448.2814534505203</v>
      </c>
      <c r="AL5575" s="5">
        <v>233.47821044921801</v>
      </c>
      <c r="AM5575" s="5">
        <v>245.02995300292901</v>
      </c>
      <c r="AN5575" s="5">
        <v>238.062088012695</v>
      </c>
      <c r="AO5575" s="5">
        <v>238.85675048828068</v>
      </c>
      <c r="AP5575" s="5">
        <v>341.97174072265602</v>
      </c>
      <c r="AQ5575" s="5">
        <v>320.17010498046801</v>
      </c>
      <c r="AR5575" s="5">
        <v>317.60797119140602</v>
      </c>
      <c r="AS5575" s="5">
        <v>326.58327229817672</v>
      </c>
      <c r="AT5575" s="5">
        <v>238.66665649414</v>
      </c>
      <c r="AU5575" s="5">
        <v>234.32899475097599</v>
      </c>
      <c r="AV5575" s="5">
        <v>264.30157470703102</v>
      </c>
      <c r="AW5575" s="5">
        <v>245.76574198404901</v>
      </c>
      <c r="AX5575" s="5">
        <v>267.10003662109301</v>
      </c>
      <c r="AY5575" s="5">
        <v>216.63572692871</v>
      </c>
      <c r="AZ5575" s="5">
        <v>201.08473205566401</v>
      </c>
      <c r="BA5575" s="5">
        <v>228.27349853515565</v>
      </c>
    </row>
    <row r="5576" spans="1:53" x14ac:dyDescent="0.2">
      <c r="A5576" s="1">
        <v>5573</v>
      </c>
      <c r="B5576" s="1" t="s">
        <v>22285</v>
      </c>
      <c r="C5576" s="1" t="s">
        <v>22286</v>
      </c>
      <c r="D5576" s="1" t="s">
        <v>22287</v>
      </c>
      <c r="E5576" s="1" t="s">
        <v>22288</v>
      </c>
      <c r="F5576" s="5">
        <v>1.8725888729095399</v>
      </c>
      <c r="I5576" s="5">
        <v>1.8725888729095399</v>
      </c>
      <c r="L5576" s="5">
        <v>1.0510333776473999</v>
      </c>
      <c r="M5576" s="5">
        <v>1.0510333776473999</v>
      </c>
      <c r="N5576" s="5">
        <v>0.52238345146179199</v>
      </c>
      <c r="O5576" s="5">
        <v>0.85628652572631803</v>
      </c>
      <c r="P5576" s="5">
        <v>0.83101695775985696</v>
      </c>
      <c r="Q5576" s="5">
        <v>0.73656231164932218</v>
      </c>
      <c r="AA5576" s="5">
        <v>0.71523439884185702</v>
      </c>
      <c r="AB5576" s="5">
        <v>0.58921480178832997</v>
      </c>
      <c r="AC5576" s="5">
        <v>0.65222460031509355</v>
      </c>
      <c r="AD5576" s="5">
        <v>1</v>
      </c>
      <c r="AF5576" s="5">
        <v>1.2306876182556099</v>
      </c>
      <c r="AG5576" s="5">
        <v>1.115343809127805</v>
      </c>
      <c r="AJ5576" s="5">
        <v>1.67439842224121</v>
      </c>
      <c r="AK5576" s="5">
        <v>1.67439842224121</v>
      </c>
      <c r="AM5576" s="5">
        <v>2.3244814872741699</v>
      </c>
      <c r="AN5576" s="5">
        <v>0.74537694454193104</v>
      </c>
      <c r="AO5576" s="5">
        <v>1.5349292159080505</v>
      </c>
      <c r="AT5576" s="5">
        <v>1.08988165855407</v>
      </c>
      <c r="AV5576" s="5">
        <v>1.49042284488677</v>
      </c>
      <c r="AW5576" s="5">
        <v>1.29015225172042</v>
      </c>
      <c r="AX5576" s="5">
        <v>1.2728908061981199</v>
      </c>
      <c r="AZ5576" s="5">
        <v>0.93654984235763505</v>
      </c>
      <c r="BA5576" s="5">
        <v>1.1047203242778774</v>
      </c>
    </row>
    <row r="5577" spans="1:53" x14ac:dyDescent="0.2">
      <c r="A5577" s="1">
        <v>5574</v>
      </c>
      <c r="B5577" s="1" t="s">
        <v>22289</v>
      </c>
      <c r="C5577" s="1" t="s">
        <v>22290</v>
      </c>
      <c r="D5577" s="1" t="s">
        <v>22291</v>
      </c>
      <c r="E5577" s="1" t="s">
        <v>22292</v>
      </c>
      <c r="F5577" s="5">
        <v>254.54512023925699</v>
      </c>
      <c r="G5577" s="5">
        <v>244.51461791992099</v>
      </c>
      <c r="H5577" s="5">
        <v>276.89077758789</v>
      </c>
      <c r="I5577" s="5">
        <v>258.65017191568933</v>
      </c>
      <c r="J5577" s="5">
        <v>240.53575134277301</v>
      </c>
      <c r="K5577" s="5">
        <v>221.40092468261699</v>
      </c>
      <c r="L5577" s="5">
        <v>227.71971130371</v>
      </c>
      <c r="M5577" s="5">
        <v>229.88546244303333</v>
      </c>
      <c r="N5577" s="5">
        <v>506.93966674804602</v>
      </c>
      <c r="O5577" s="5">
        <v>503.32043457031199</v>
      </c>
      <c r="P5577" s="5">
        <v>514.99615478515602</v>
      </c>
      <c r="Q5577" s="5">
        <v>508.41875203450468</v>
      </c>
      <c r="R5577" s="5">
        <v>317.32192993164</v>
      </c>
      <c r="S5577" s="5">
        <v>299.660400390625</v>
      </c>
      <c r="T5577" s="5">
        <v>313.165435791015</v>
      </c>
      <c r="U5577" s="5">
        <v>310.0492553710933</v>
      </c>
      <c r="V5577" s="5">
        <v>148.21357727050699</v>
      </c>
      <c r="W5577" s="5">
        <v>166.41960144042901</v>
      </c>
      <c r="X5577" s="5">
        <v>160.01002502441401</v>
      </c>
      <c r="Y5577" s="5">
        <v>158.21440124511668</v>
      </c>
      <c r="Z5577" s="5">
        <v>176.27552795410099</v>
      </c>
      <c r="AA5577" s="5">
        <v>173.09123229980401</v>
      </c>
      <c r="AB5577" s="5">
        <v>164.97894287109301</v>
      </c>
      <c r="AC5577" s="5">
        <v>171.44856770833266</v>
      </c>
      <c r="AD5577" s="5">
        <v>216.93344116210901</v>
      </c>
      <c r="AE5577" s="5">
        <v>211.02001953125</v>
      </c>
      <c r="AF5577" s="5">
        <v>236.32214355468699</v>
      </c>
      <c r="AG5577" s="5">
        <v>221.42520141601531</v>
      </c>
      <c r="AH5577" s="5">
        <v>249.7060546875</v>
      </c>
      <c r="AI5577" s="5">
        <v>242.803131103515</v>
      </c>
      <c r="AJ5577" s="5">
        <v>230.26589965820301</v>
      </c>
      <c r="AK5577" s="5">
        <v>240.92502848307268</v>
      </c>
      <c r="AL5577" s="5">
        <v>467.33660888671801</v>
      </c>
      <c r="AM5577" s="5">
        <v>449.984283447265</v>
      </c>
      <c r="AN5577" s="5">
        <v>443.87069702148398</v>
      </c>
      <c r="AO5577" s="5">
        <v>453.73052978515562</v>
      </c>
      <c r="AP5577" s="5">
        <v>253.95170593261699</v>
      </c>
      <c r="AQ5577" s="5">
        <v>260.19509887695301</v>
      </c>
      <c r="AR5577" s="5">
        <v>272.06549072265602</v>
      </c>
      <c r="AS5577" s="5">
        <v>262.07076517740865</v>
      </c>
      <c r="AT5577" s="5">
        <v>204.51136779785099</v>
      </c>
      <c r="AU5577" s="5">
        <v>213.36940002441401</v>
      </c>
      <c r="AV5577" s="5">
        <v>176.011138916015</v>
      </c>
      <c r="AW5577" s="5">
        <v>197.96396891276001</v>
      </c>
      <c r="AX5577" s="5">
        <v>142.61958312988199</v>
      </c>
      <c r="AY5577" s="5">
        <v>165.19711303710901</v>
      </c>
      <c r="AZ5577" s="5">
        <v>149.58287048339801</v>
      </c>
      <c r="BA5577" s="5">
        <v>152.46652221679633</v>
      </c>
    </row>
    <row r="5578" spans="1:53" x14ac:dyDescent="0.2">
      <c r="A5578" s="1">
        <v>5575</v>
      </c>
      <c r="B5578" s="1" t="s">
        <v>22293</v>
      </c>
      <c r="C5578" s="1" t="s">
        <v>22294</v>
      </c>
      <c r="D5578" s="1" t="s">
        <v>22295</v>
      </c>
      <c r="E5578" s="1" t="s">
        <v>22296</v>
      </c>
      <c r="F5578" s="5">
        <v>315.92953491210898</v>
      </c>
      <c r="G5578" s="5">
        <v>282.65499877929602</v>
      </c>
      <c r="H5578" s="5">
        <v>311.66268920898398</v>
      </c>
      <c r="I5578" s="5">
        <v>303.41574096679636</v>
      </c>
      <c r="J5578" s="5">
        <v>332.78909301757801</v>
      </c>
      <c r="K5578" s="5">
        <v>297.18768310546801</v>
      </c>
      <c r="L5578" s="5">
        <v>314.69186401367102</v>
      </c>
      <c r="M5578" s="5">
        <v>314.889546712239</v>
      </c>
      <c r="N5578" s="5">
        <v>581.28228759765602</v>
      </c>
      <c r="O5578" s="5">
        <v>559.68859863281205</v>
      </c>
      <c r="P5578" s="5">
        <v>531.088134765625</v>
      </c>
      <c r="Q5578" s="5">
        <v>557.35300699869765</v>
      </c>
      <c r="R5578" s="5">
        <v>385.13934326171801</v>
      </c>
      <c r="S5578" s="5">
        <v>389.12805175781199</v>
      </c>
      <c r="T5578" s="5">
        <v>392.33563232421801</v>
      </c>
      <c r="U5578" s="5">
        <v>388.86767578124932</v>
      </c>
      <c r="V5578" s="5">
        <v>492.85943603515602</v>
      </c>
      <c r="W5578" s="5">
        <v>492.87484741210898</v>
      </c>
      <c r="X5578" s="5">
        <v>430.09890747070301</v>
      </c>
      <c r="Y5578" s="5">
        <v>471.94439697265597</v>
      </c>
      <c r="Z5578" s="5">
        <v>380.40505981445301</v>
      </c>
      <c r="AA5578" s="5">
        <v>308.50891113281199</v>
      </c>
      <c r="AB5578" s="5">
        <v>337.89505004882801</v>
      </c>
      <c r="AC5578" s="5">
        <v>342.26967366536428</v>
      </c>
      <c r="AD5578" s="5">
        <v>474.95349121093699</v>
      </c>
      <c r="AE5578" s="5">
        <v>505.74606323242102</v>
      </c>
      <c r="AF5578" s="5">
        <v>467.43963623046801</v>
      </c>
      <c r="AG5578" s="5">
        <v>482.71306355794201</v>
      </c>
      <c r="AH5578" s="5">
        <v>446.18734741210898</v>
      </c>
      <c r="AI5578" s="5">
        <v>429.65798950195301</v>
      </c>
      <c r="AJ5578" s="5">
        <v>421.75390625</v>
      </c>
      <c r="AK5578" s="5">
        <v>432.53308105468733</v>
      </c>
      <c r="AL5578" s="5">
        <v>481.68200683593699</v>
      </c>
      <c r="AM5578" s="5">
        <v>511.19586181640602</v>
      </c>
      <c r="AN5578" s="5">
        <v>493.886138916015</v>
      </c>
      <c r="AO5578" s="5">
        <v>495.58800252278598</v>
      </c>
      <c r="AP5578" s="5">
        <v>408.67541503906199</v>
      </c>
      <c r="AQ5578" s="5">
        <v>400.25314331054602</v>
      </c>
      <c r="AR5578" s="5">
        <v>395.22088623046801</v>
      </c>
      <c r="AS5578" s="5">
        <v>401.38314819335869</v>
      </c>
      <c r="AT5578" s="5">
        <v>543.78057861328102</v>
      </c>
      <c r="AU5578" s="5">
        <v>614.56915283203102</v>
      </c>
      <c r="AV5578" s="5">
        <v>558.909423828125</v>
      </c>
      <c r="AW5578" s="5">
        <v>572.41971842447902</v>
      </c>
      <c r="AX5578" s="5">
        <v>343.54547119140602</v>
      </c>
      <c r="AY5578" s="5">
        <v>331.96871948242102</v>
      </c>
      <c r="AZ5578" s="5">
        <v>337.97335815429602</v>
      </c>
      <c r="BA5578" s="5">
        <v>337.82918294270763</v>
      </c>
    </row>
    <row r="5579" spans="1:53" x14ac:dyDescent="0.2">
      <c r="A5579" s="1">
        <v>5576</v>
      </c>
      <c r="B5579" s="1" t="s">
        <v>22297</v>
      </c>
      <c r="C5579" s="1" t="s">
        <v>22298</v>
      </c>
      <c r="D5579" s="1" t="s">
        <v>22299</v>
      </c>
      <c r="E5579" s="1" t="s">
        <v>22300</v>
      </c>
      <c r="F5579" s="5">
        <v>464.42105102539</v>
      </c>
      <c r="G5579" s="5">
        <v>505.28421020507801</v>
      </c>
      <c r="H5579" s="5">
        <v>453.33346557617102</v>
      </c>
      <c r="I5579" s="5">
        <v>474.34624226887968</v>
      </c>
      <c r="J5579" s="5">
        <v>445.14483642578102</v>
      </c>
      <c r="K5579" s="5">
        <v>417.93243408203102</v>
      </c>
      <c r="L5579" s="5">
        <v>410.09811401367102</v>
      </c>
      <c r="M5579" s="5">
        <v>424.39179484049436</v>
      </c>
      <c r="N5579" s="5">
        <v>839.20599365234295</v>
      </c>
      <c r="O5579" s="5">
        <v>777.30047607421795</v>
      </c>
      <c r="P5579" s="5">
        <v>817.499267578125</v>
      </c>
      <c r="Q5579" s="5">
        <v>811.33524576822856</v>
      </c>
      <c r="R5579" s="5">
        <v>633.49060058593705</v>
      </c>
      <c r="S5579" s="5">
        <v>650.16638183593705</v>
      </c>
      <c r="T5579" s="5">
        <v>645.85314941406205</v>
      </c>
      <c r="U5579" s="5">
        <v>643.17004394531205</v>
      </c>
      <c r="V5579" s="5">
        <v>549.60217285156205</v>
      </c>
      <c r="W5579" s="5">
        <v>571.334228515625</v>
      </c>
      <c r="X5579" s="5">
        <v>536.1416015625</v>
      </c>
      <c r="Y5579" s="5">
        <v>552.35933430989564</v>
      </c>
      <c r="Z5579" s="5">
        <v>446.05831909179602</v>
      </c>
      <c r="AA5579" s="5">
        <v>443.70489501953102</v>
      </c>
      <c r="AB5579" s="5">
        <v>478.60769653320301</v>
      </c>
      <c r="AC5579" s="5">
        <v>456.12363688150998</v>
      </c>
      <c r="AD5579" s="5">
        <v>488.47042846679602</v>
      </c>
      <c r="AE5579" s="5">
        <v>533.32385253906205</v>
      </c>
      <c r="AF5579" s="5">
        <v>505.589263916015</v>
      </c>
      <c r="AG5579" s="5">
        <v>509.127848307291</v>
      </c>
      <c r="AH5579" s="5">
        <v>465.05163574218699</v>
      </c>
      <c r="AI5579" s="5">
        <v>471.85919189453102</v>
      </c>
      <c r="AJ5579" s="5">
        <v>495.12841796875</v>
      </c>
      <c r="AK5579" s="5">
        <v>477.34641520182271</v>
      </c>
      <c r="AL5579" s="5">
        <v>818.31744384765602</v>
      </c>
      <c r="AM5579" s="5">
        <v>805.50738525390602</v>
      </c>
      <c r="AN5579" s="5">
        <v>812.20379638671795</v>
      </c>
      <c r="AO5579" s="5">
        <v>812.00954182942667</v>
      </c>
      <c r="AP5579" s="5">
        <v>524.11859130859295</v>
      </c>
      <c r="AQ5579" s="5">
        <v>525.31072998046795</v>
      </c>
      <c r="AR5579" s="5">
        <v>536.46441650390602</v>
      </c>
      <c r="AS5579" s="5">
        <v>528.63124593098894</v>
      </c>
      <c r="AT5579" s="5">
        <v>665.24078369140602</v>
      </c>
      <c r="AU5579" s="5">
        <v>666.18798828125</v>
      </c>
      <c r="AV5579" s="5">
        <v>610.70867919921795</v>
      </c>
      <c r="AW5579" s="5">
        <v>647.37915039062466</v>
      </c>
      <c r="AX5579" s="5">
        <v>593.765380859375</v>
      </c>
      <c r="AY5579" s="5">
        <v>541.671142578125</v>
      </c>
      <c r="AZ5579" s="5">
        <v>541.46014404296795</v>
      </c>
      <c r="BA5579" s="5">
        <v>558.96555582682265</v>
      </c>
    </row>
    <row r="5580" spans="1:53" x14ac:dyDescent="0.2">
      <c r="A5580" s="1">
        <v>5577</v>
      </c>
      <c r="B5580" s="1" t="s">
        <v>22301</v>
      </c>
      <c r="C5580" s="1" t="s">
        <v>22302</v>
      </c>
      <c r="D5580" s="1" t="s">
        <v>22303</v>
      </c>
      <c r="E5580" s="1" t="s">
        <v>22304</v>
      </c>
      <c r="F5580" s="5">
        <v>294.331298828125</v>
      </c>
      <c r="G5580" s="5">
        <v>307.76907348632801</v>
      </c>
      <c r="H5580" s="5">
        <v>290.21920776367102</v>
      </c>
      <c r="I5580" s="5">
        <v>297.43986002604134</v>
      </c>
      <c r="J5580" s="5">
        <v>285.18551635742102</v>
      </c>
      <c r="K5580" s="5">
        <v>282.53445434570301</v>
      </c>
      <c r="L5580" s="5">
        <v>280.13742065429602</v>
      </c>
      <c r="M5580" s="5">
        <v>282.61913045247337</v>
      </c>
      <c r="N5580" s="5">
        <v>585.305419921875</v>
      </c>
      <c r="O5580" s="5">
        <v>583.64953613281205</v>
      </c>
      <c r="P5580" s="5">
        <v>594.458251953125</v>
      </c>
      <c r="Q5580" s="5">
        <v>587.80440266927064</v>
      </c>
      <c r="R5580" s="5">
        <v>420.02697753906199</v>
      </c>
      <c r="S5580" s="5">
        <v>435.55377197265602</v>
      </c>
      <c r="T5580" s="5">
        <v>413.27468872070301</v>
      </c>
      <c r="U5580" s="5">
        <v>422.95181274414034</v>
      </c>
      <c r="V5580" s="5">
        <v>457.70285034179602</v>
      </c>
      <c r="W5580" s="5">
        <v>472.89562988281199</v>
      </c>
      <c r="X5580" s="5">
        <v>466.00653076171801</v>
      </c>
      <c r="Y5580" s="5">
        <v>465.53500366210869</v>
      </c>
      <c r="Z5580" s="5">
        <v>355.29083251953102</v>
      </c>
      <c r="AA5580" s="5">
        <v>346.58532714843699</v>
      </c>
      <c r="AB5580" s="5">
        <v>343.33416748046801</v>
      </c>
      <c r="AC5580" s="5">
        <v>348.40344238281205</v>
      </c>
      <c r="AD5580" s="5">
        <v>359.768798828125</v>
      </c>
      <c r="AE5580" s="5">
        <v>352.581939697265</v>
      </c>
      <c r="AF5580" s="5">
        <v>346.81008911132801</v>
      </c>
      <c r="AG5580" s="5">
        <v>353.05360921223928</v>
      </c>
      <c r="AH5580" s="5">
        <v>341.49957275390602</v>
      </c>
      <c r="AI5580" s="5">
        <v>345.31707763671801</v>
      </c>
      <c r="AJ5580" s="5">
        <v>335.19674682617102</v>
      </c>
      <c r="AK5580" s="5">
        <v>340.67113240559837</v>
      </c>
      <c r="AL5580" s="5">
        <v>563.22357177734295</v>
      </c>
      <c r="AM5580" s="5">
        <v>557.87445068359295</v>
      </c>
      <c r="AN5580" s="5">
        <v>550.63397216796795</v>
      </c>
      <c r="AO5580" s="5">
        <v>557.2439982096347</v>
      </c>
      <c r="AP5580" s="5">
        <v>401.00405883789</v>
      </c>
      <c r="AQ5580" s="5">
        <v>373.48764038085898</v>
      </c>
      <c r="AR5580" s="5">
        <v>394.36846923828102</v>
      </c>
      <c r="AS5580" s="5">
        <v>389.6200561523433</v>
      </c>
      <c r="AT5580" s="5">
        <v>469.79763793945301</v>
      </c>
      <c r="AU5580" s="5">
        <v>449.13131713867102</v>
      </c>
      <c r="AV5580" s="5">
        <v>471.59503173828102</v>
      </c>
      <c r="AW5580" s="5">
        <v>463.50799560546835</v>
      </c>
      <c r="AX5580" s="5">
        <v>432.711181640625</v>
      </c>
      <c r="AY5580" s="5">
        <v>393.45739746093699</v>
      </c>
      <c r="AZ5580" s="5">
        <v>401.565185546875</v>
      </c>
      <c r="BA5580" s="5">
        <v>409.2445882161457</v>
      </c>
    </row>
    <row r="5581" spans="1:53" x14ac:dyDescent="0.2">
      <c r="A5581" s="1">
        <v>5578</v>
      </c>
      <c r="B5581" s="1" t="s">
        <v>22305</v>
      </c>
      <c r="C5581" s="1" t="s">
        <v>22306</v>
      </c>
      <c r="D5581" s="1" t="s">
        <v>22307</v>
      </c>
      <c r="E5581" s="1" t="s">
        <v>22308</v>
      </c>
      <c r="F5581" s="5">
        <v>881.80804443359295</v>
      </c>
      <c r="G5581" s="5">
        <v>950.64764404296795</v>
      </c>
      <c r="H5581" s="5">
        <v>1002.33343505859</v>
      </c>
      <c r="I5581" s="5">
        <v>944.9297078450503</v>
      </c>
      <c r="J5581" s="5">
        <v>785.57501220703102</v>
      </c>
      <c r="K5581" s="5">
        <v>938.05017089843705</v>
      </c>
      <c r="L5581" s="5">
        <v>879.70855712890602</v>
      </c>
      <c r="M5581" s="5">
        <v>867.77791341145803</v>
      </c>
      <c r="N5581" s="5">
        <v>3651.47875976562</v>
      </c>
      <c r="O5581" s="5">
        <v>4143.49365234375</v>
      </c>
      <c r="P5581" s="5">
        <v>4012.02880859375</v>
      </c>
      <c r="Q5581" s="5">
        <v>3935.6670735677067</v>
      </c>
      <c r="R5581" s="5">
        <v>3932.58447265625</v>
      </c>
      <c r="S5581" s="5">
        <v>3631.68188476562</v>
      </c>
      <c r="T5581" s="5">
        <v>3696.97338867187</v>
      </c>
      <c r="U5581" s="5">
        <v>3753.7465820312464</v>
      </c>
      <c r="V5581" s="5">
        <v>1400.29089355468</v>
      </c>
      <c r="W5581" s="5">
        <v>1520</v>
      </c>
      <c r="X5581" s="5">
        <v>1468.87268066406</v>
      </c>
      <c r="Y5581" s="5">
        <v>1463.0545247395801</v>
      </c>
      <c r="Z5581" s="5">
        <v>1487.17736816406</v>
      </c>
      <c r="AA5581" s="5">
        <v>1656.80041503906</v>
      </c>
      <c r="AB5581" s="5">
        <v>1510.34240722656</v>
      </c>
      <c r="AC5581" s="5">
        <v>1551.44006347656</v>
      </c>
      <c r="AD5581" s="5">
        <v>694.08099365234295</v>
      </c>
      <c r="AE5581" s="5">
        <v>736.10992431640602</v>
      </c>
      <c r="AF5581" s="5">
        <v>714.68865966796795</v>
      </c>
      <c r="AG5581" s="5">
        <v>714.95985921223894</v>
      </c>
      <c r="AH5581" s="5">
        <v>695.76910400390602</v>
      </c>
      <c r="AI5581" s="5">
        <v>772.25286865234295</v>
      </c>
      <c r="AJ5581" s="5">
        <v>769.94464111328102</v>
      </c>
      <c r="AK5581" s="5">
        <v>745.98887125651015</v>
      </c>
      <c r="AL5581" s="5">
        <v>3469.8037109375</v>
      </c>
      <c r="AM5581" s="5">
        <v>3518.78295898437</v>
      </c>
      <c r="AN5581" s="5">
        <v>3472.548828125</v>
      </c>
      <c r="AO5581" s="5">
        <v>3487.0451660156232</v>
      </c>
      <c r="AP5581" s="5">
        <v>2352.60205078125</v>
      </c>
      <c r="AQ5581" s="5">
        <v>2285.37158203125</v>
      </c>
      <c r="AR5581" s="5">
        <v>2222.8095703125</v>
      </c>
      <c r="AS5581" s="5">
        <v>2286.927734375</v>
      </c>
      <c r="AT5581" s="5">
        <v>1555.431640625</v>
      </c>
      <c r="AU5581" s="5">
        <v>1470.84069824218</v>
      </c>
      <c r="AV5581" s="5">
        <v>1481.54699707031</v>
      </c>
      <c r="AW5581" s="5">
        <v>1502.6064453124966</v>
      </c>
      <c r="AX5581" s="5">
        <v>1208.05017089843</v>
      </c>
      <c r="AY5581" s="5">
        <v>1158.10046386718</v>
      </c>
      <c r="AZ5581" s="5">
        <v>1201.6865234375</v>
      </c>
      <c r="BA5581" s="5">
        <v>1189.27905273437</v>
      </c>
    </row>
    <row r="5582" spans="1:53" x14ac:dyDescent="0.2">
      <c r="A5582" s="1">
        <v>5579</v>
      </c>
      <c r="B5582" s="1" t="s">
        <v>22309</v>
      </c>
      <c r="C5582" s="1" t="s">
        <v>22310</v>
      </c>
      <c r="D5582" s="1" t="s">
        <v>22311</v>
      </c>
      <c r="E5582" s="1" t="s">
        <v>22312</v>
      </c>
      <c r="F5582" s="5">
        <v>76.841766357421804</v>
      </c>
      <c r="G5582" s="5">
        <v>40.862514495849602</v>
      </c>
      <c r="H5582" s="5">
        <v>21.1634101867675</v>
      </c>
      <c r="I5582" s="5">
        <v>46.289230346679631</v>
      </c>
      <c r="J5582" s="5">
        <v>59.122947692871001</v>
      </c>
      <c r="K5582" s="5">
        <v>86.440925598144503</v>
      </c>
      <c r="L5582" s="5">
        <v>48.8344116210937</v>
      </c>
      <c r="M5582" s="5">
        <v>64.799428304036397</v>
      </c>
      <c r="N5582" s="5">
        <v>145.65200805664</v>
      </c>
      <c r="O5582" s="5">
        <v>140.02355957031199</v>
      </c>
      <c r="P5582" s="5">
        <v>174.75888061523401</v>
      </c>
      <c r="Q5582" s="5">
        <v>153.47814941406202</v>
      </c>
      <c r="R5582" s="5">
        <v>72.637779235839801</v>
      </c>
      <c r="S5582" s="5">
        <v>58.388397216796797</v>
      </c>
      <c r="T5582" s="5">
        <v>68.719909667968693</v>
      </c>
      <c r="U5582" s="5">
        <v>66.582028706868428</v>
      </c>
      <c r="V5582" s="5">
        <v>83.631019592285099</v>
      </c>
      <c r="W5582" s="5">
        <v>89.126899719238196</v>
      </c>
      <c r="X5582" s="5">
        <v>75.617691040039006</v>
      </c>
      <c r="Y5582" s="5">
        <v>82.791870117187429</v>
      </c>
      <c r="Z5582" s="5">
        <v>94.284767150878906</v>
      </c>
      <c r="AA5582" s="5">
        <v>62.872501373291001</v>
      </c>
      <c r="AB5582" s="5">
        <v>72.352569580078097</v>
      </c>
      <c r="AC5582" s="5">
        <v>76.503279368082673</v>
      </c>
      <c r="AD5582" s="5">
        <v>80.190711975097599</v>
      </c>
      <c r="AE5582" s="5">
        <v>59.909950256347599</v>
      </c>
      <c r="AF5582" s="5">
        <v>75.568893432617102</v>
      </c>
      <c r="AG5582" s="5">
        <v>71.889851888020772</v>
      </c>
      <c r="AH5582" s="5">
        <v>58.723308563232401</v>
      </c>
      <c r="AI5582" s="5">
        <v>72.802841186523395</v>
      </c>
      <c r="AJ5582" s="5">
        <v>75.8212890625</v>
      </c>
      <c r="AK5582" s="5">
        <v>69.115812937418596</v>
      </c>
      <c r="AL5582" s="5">
        <v>136.89601135253901</v>
      </c>
      <c r="AM5582" s="5">
        <v>125.501258850097</v>
      </c>
      <c r="AN5582" s="5">
        <v>135.26948547363199</v>
      </c>
      <c r="AO5582" s="5">
        <v>132.55558522542267</v>
      </c>
      <c r="AP5582" s="5">
        <v>70.628433227539006</v>
      </c>
      <c r="AQ5582" s="5">
        <v>70.668365478515597</v>
      </c>
      <c r="AR5582" s="5">
        <v>63.7708930969238</v>
      </c>
      <c r="AS5582" s="5">
        <v>68.355897267659472</v>
      </c>
      <c r="AU5582" s="5">
        <v>79.741722106933594</v>
      </c>
      <c r="AW5582" s="5">
        <v>79.741722106933594</v>
      </c>
      <c r="AX5582" s="5">
        <v>46.525936126708899</v>
      </c>
      <c r="AY5582" s="5">
        <v>63.719409942626903</v>
      </c>
      <c r="AZ5582" s="5">
        <v>77.125701904296804</v>
      </c>
      <c r="BA5582" s="5">
        <v>62.457015991210859</v>
      </c>
    </row>
    <row r="5583" spans="1:53" x14ac:dyDescent="0.2">
      <c r="A5583" s="1">
        <v>5580</v>
      </c>
      <c r="B5583" s="1" t="s">
        <v>22313</v>
      </c>
      <c r="C5583" s="1" t="s">
        <v>22314</v>
      </c>
      <c r="D5583" s="1" t="s">
        <v>22315</v>
      </c>
      <c r="E5583" s="1" t="s">
        <v>22316</v>
      </c>
      <c r="F5583" s="5">
        <v>60.067550659179602</v>
      </c>
      <c r="G5583" s="5">
        <v>50.238460540771399</v>
      </c>
      <c r="H5583" s="5">
        <v>63.5476684570312</v>
      </c>
      <c r="I5583" s="5">
        <v>57.951226552327398</v>
      </c>
      <c r="J5583" s="5">
        <v>33.310909271240199</v>
      </c>
      <c r="K5583" s="5">
        <v>33.520744323730398</v>
      </c>
      <c r="L5583" s="5">
        <v>47.047576904296797</v>
      </c>
      <c r="M5583" s="5">
        <v>37.959743499755795</v>
      </c>
      <c r="O5583" s="5">
        <v>32.323307037353501</v>
      </c>
      <c r="P5583" s="5">
        <v>28.508378982543899</v>
      </c>
      <c r="Q5583" s="5">
        <v>30.415843009948702</v>
      </c>
      <c r="R5583" s="5">
        <v>32.405834197997997</v>
      </c>
      <c r="S5583" s="5">
        <v>17.9097175598144</v>
      </c>
      <c r="T5583" s="5">
        <v>15.746446609496999</v>
      </c>
      <c r="U5583" s="5">
        <v>22.020666122436467</v>
      </c>
      <c r="V5583" s="5">
        <v>36.548957824707003</v>
      </c>
      <c r="W5583" s="5">
        <v>28.907823562621999</v>
      </c>
      <c r="X5583" s="5">
        <v>31.661624908447202</v>
      </c>
      <c r="Y5583" s="5">
        <v>32.372802098592068</v>
      </c>
      <c r="Z5583" s="5">
        <v>51.817806243896399</v>
      </c>
      <c r="AA5583" s="5">
        <v>48.290866851806598</v>
      </c>
      <c r="AB5583" s="5">
        <v>40.669898986816399</v>
      </c>
      <c r="AC5583" s="5">
        <v>46.92619069417313</v>
      </c>
      <c r="AD5583" s="5">
        <v>39.335556030273402</v>
      </c>
      <c r="AE5583" s="5">
        <v>48.5333442687988</v>
      </c>
      <c r="AF5583" s="5">
        <v>39.962936401367102</v>
      </c>
      <c r="AG5583" s="5">
        <v>42.61061223347977</v>
      </c>
      <c r="AH5583" s="5">
        <v>45.625007629394503</v>
      </c>
      <c r="AI5583" s="5">
        <v>38.665218353271399</v>
      </c>
      <c r="AJ5583" s="5">
        <v>32.721523284912102</v>
      </c>
      <c r="AK5583" s="5">
        <v>39.003916422526004</v>
      </c>
      <c r="AL5583" s="5">
        <v>23.7372436523437</v>
      </c>
      <c r="AM5583" s="5">
        <v>21.536827087402301</v>
      </c>
      <c r="AN5583" s="5">
        <v>25.6273689270019</v>
      </c>
      <c r="AO5583" s="5">
        <v>23.633813222249302</v>
      </c>
      <c r="AP5583" s="5">
        <v>20.723497390746999</v>
      </c>
      <c r="AQ5583" s="5">
        <v>20.03560256958</v>
      </c>
      <c r="AR5583" s="5">
        <v>20.1388244628906</v>
      </c>
      <c r="AS5583" s="5">
        <v>20.299308141072533</v>
      </c>
      <c r="AT5583" s="5">
        <v>25.932895660400298</v>
      </c>
      <c r="AW5583" s="5">
        <v>25.932895660400298</v>
      </c>
      <c r="AX5583" s="5">
        <v>36.125694274902301</v>
      </c>
      <c r="AY5583" s="5">
        <v>16.207786560058501</v>
      </c>
      <c r="AZ5583" s="5">
        <v>24.680925369262599</v>
      </c>
      <c r="BA5583" s="5">
        <v>25.671468734741136</v>
      </c>
    </row>
    <row r="5584" spans="1:53" x14ac:dyDescent="0.2">
      <c r="A5584" s="1">
        <v>5581</v>
      </c>
      <c r="B5584" s="1" t="s">
        <v>22317</v>
      </c>
      <c r="C5584" s="1" t="s">
        <v>22318</v>
      </c>
      <c r="D5584" s="1" t="s">
        <v>22319</v>
      </c>
      <c r="E5584" s="1" t="s">
        <v>22320</v>
      </c>
      <c r="F5584" s="5">
        <v>232.77838134765599</v>
      </c>
      <c r="G5584" s="5">
        <v>203.59291076660099</v>
      </c>
      <c r="H5584" s="5">
        <v>184.857421875</v>
      </c>
      <c r="I5584" s="5">
        <v>207.076237996419</v>
      </c>
      <c r="J5584" s="5">
        <v>218.75205993652301</v>
      </c>
      <c r="K5584" s="5">
        <v>225.52214050292901</v>
      </c>
      <c r="L5584" s="5">
        <v>216.38182067871</v>
      </c>
      <c r="M5584" s="5">
        <v>220.21867370605401</v>
      </c>
      <c r="N5584" s="5">
        <v>138.50813293457</v>
      </c>
      <c r="O5584" s="5">
        <v>117.157218933105</v>
      </c>
      <c r="P5584" s="5">
        <v>115.14576721191401</v>
      </c>
      <c r="Q5584" s="5">
        <v>123.603706359863</v>
      </c>
      <c r="R5584" s="5">
        <v>143.64886474609301</v>
      </c>
      <c r="S5584" s="5">
        <v>140.13519287109301</v>
      </c>
      <c r="T5584" s="5">
        <v>145.24768066406199</v>
      </c>
      <c r="U5584" s="5">
        <v>143.01057942708266</v>
      </c>
      <c r="V5584" s="5">
        <v>279.29351806640602</v>
      </c>
      <c r="W5584" s="5">
        <v>274.39028930664</v>
      </c>
      <c r="X5584" s="5">
        <v>246.95121765136699</v>
      </c>
      <c r="Y5584" s="5">
        <v>266.87834167480429</v>
      </c>
      <c r="Z5584" s="5">
        <v>282.80142211914</v>
      </c>
      <c r="AA5584" s="5">
        <v>255.16432189941401</v>
      </c>
      <c r="AB5584" s="5">
        <v>239.19767761230401</v>
      </c>
      <c r="AC5584" s="5">
        <v>259.05447387695267</v>
      </c>
      <c r="AD5584" s="5">
        <v>238.69567871093699</v>
      </c>
      <c r="AE5584" s="5">
        <v>248.17291259765599</v>
      </c>
      <c r="AF5584" s="5">
        <v>231.32662963867099</v>
      </c>
      <c r="AG5584" s="5">
        <v>239.39840698242131</v>
      </c>
      <c r="AH5584" s="5">
        <v>289.1806640625</v>
      </c>
      <c r="AI5584" s="5">
        <v>270.2216796875</v>
      </c>
      <c r="AJ5584" s="5">
        <v>266.15951538085898</v>
      </c>
      <c r="AK5584" s="5">
        <v>275.18728637695295</v>
      </c>
      <c r="AL5584" s="5">
        <v>108.582321166992</v>
      </c>
      <c r="AM5584" s="5">
        <v>121.344421386718</v>
      </c>
      <c r="AN5584" s="5">
        <v>112.745567321777</v>
      </c>
      <c r="AO5584" s="5">
        <v>114.22410329182901</v>
      </c>
      <c r="AP5584" s="5">
        <v>161.294509887695</v>
      </c>
      <c r="AQ5584" s="5">
        <v>155.93743896484301</v>
      </c>
      <c r="AR5584" s="5">
        <v>177.30389404296801</v>
      </c>
      <c r="AS5584" s="5">
        <v>164.84528096516868</v>
      </c>
      <c r="AT5584" s="5">
        <v>299.60491943359301</v>
      </c>
      <c r="AU5584" s="5">
        <v>305.82769775390602</v>
      </c>
      <c r="AV5584" s="5">
        <v>275.37808227539</v>
      </c>
      <c r="AW5584" s="5">
        <v>293.60356648762968</v>
      </c>
      <c r="AX5584" s="5">
        <v>258.86178588867102</v>
      </c>
      <c r="AY5584" s="5">
        <v>268.67053222656199</v>
      </c>
      <c r="AZ5584" s="5">
        <v>249.58206176757801</v>
      </c>
      <c r="BA5584" s="5">
        <v>259.03812662760367</v>
      </c>
    </row>
    <row r="5585" spans="1:53" x14ac:dyDescent="0.2">
      <c r="A5585" s="1">
        <v>5582</v>
      </c>
      <c r="B5585" s="1" t="s">
        <v>22321</v>
      </c>
      <c r="C5585" s="1" t="s">
        <v>22322</v>
      </c>
      <c r="D5585" s="1" t="s">
        <v>22323</v>
      </c>
      <c r="E5585" s="1" t="s">
        <v>22324</v>
      </c>
      <c r="F5585" s="5">
        <v>57.891056060791001</v>
      </c>
      <c r="I5585" s="5">
        <v>57.891056060791001</v>
      </c>
      <c r="AJ5585" s="5">
        <v>25.477287292480401</v>
      </c>
      <c r="AK5585" s="5">
        <v>25.477287292480401</v>
      </c>
      <c r="AM5585" s="5">
        <v>41.364677429199197</v>
      </c>
      <c r="AO5585" s="5">
        <v>41.364677429199197</v>
      </c>
      <c r="AP5585" s="5">
        <v>37.708103179931598</v>
      </c>
      <c r="AQ5585" s="5">
        <v>30.6922893524169</v>
      </c>
      <c r="AR5585" s="5">
        <v>33.9349975585937</v>
      </c>
      <c r="AS5585" s="5">
        <v>34.111796696980726</v>
      </c>
      <c r="AX5585" s="5">
        <v>54.246944427490199</v>
      </c>
      <c r="AZ5585" s="5">
        <v>39.859077453613203</v>
      </c>
      <c r="BA5585" s="5">
        <v>47.053010940551701</v>
      </c>
    </row>
    <row r="5586" spans="1:53" x14ac:dyDescent="0.2">
      <c r="A5586" s="1">
        <v>5583</v>
      </c>
      <c r="B5586" s="1" t="s">
        <v>22325</v>
      </c>
      <c r="C5586" s="1" t="s">
        <v>22326</v>
      </c>
      <c r="D5586" s="1" t="s">
        <v>22327</v>
      </c>
      <c r="E5586" s="1" t="s">
        <v>22328</v>
      </c>
      <c r="K5586" s="5">
        <v>128.40936279296801</v>
      </c>
      <c r="M5586" s="5">
        <v>128.40936279296801</v>
      </c>
      <c r="N5586" s="5">
        <v>115.337997436523</v>
      </c>
      <c r="O5586" s="5">
        <v>100.99493408203099</v>
      </c>
      <c r="P5586" s="5">
        <v>109.307846069335</v>
      </c>
      <c r="Q5586" s="5">
        <v>108.54692586262968</v>
      </c>
      <c r="R5586" s="5">
        <v>140.26239013671801</v>
      </c>
      <c r="T5586" s="5">
        <v>79.297096252441406</v>
      </c>
      <c r="U5586" s="5">
        <v>109.77974319457971</v>
      </c>
      <c r="X5586" s="5">
        <v>68.500343322753906</v>
      </c>
      <c r="Y5586" s="5">
        <v>68.500343322753906</v>
      </c>
      <c r="AE5586" s="5">
        <v>52.008598327636697</v>
      </c>
      <c r="AG5586" s="5">
        <v>52.008598327636697</v>
      </c>
      <c r="AH5586" s="5">
        <v>55.892776489257798</v>
      </c>
      <c r="AK5586" s="5">
        <v>55.892776489257798</v>
      </c>
      <c r="AR5586" s="5">
        <v>40.780200958251903</v>
      </c>
      <c r="AS5586" s="5">
        <v>40.780200958251903</v>
      </c>
      <c r="AU5586" s="5">
        <v>135.34272766113199</v>
      </c>
      <c r="AW5586" s="5">
        <v>135.34272766113199</v>
      </c>
      <c r="AX5586" s="5">
        <v>53.636611938476499</v>
      </c>
      <c r="AZ5586" s="5">
        <v>54.616928100585902</v>
      </c>
      <c r="BA5586" s="5">
        <v>54.1267700195312</v>
      </c>
    </row>
    <row r="5587" spans="1:53" x14ac:dyDescent="0.2">
      <c r="A5587" s="1">
        <v>5584</v>
      </c>
      <c r="B5587" s="1" t="s">
        <v>22329</v>
      </c>
      <c r="C5587" s="1" t="s">
        <v>22330</v>
      </c>
      <c r="D5587" s="1" t="s">
        <v>22331</v>
      </c>
      <c r="E5587" s="1" t="s">
        <v>22332</v>
      </c>
      <c r="F5587" s="5">
        <v>305.94671630859301</v>
      </c>
      <c r="G5587" s="5">
        <v>326.49188232421801</v>
      </c>
      <c r="H5587" s="5">
        <v>323.47589111328102</v>
      </c>
      <c r="I5587" s="5">
        <v>318.63816324869737</v>
      </c>
      <c r="J5587" s="5">
        <v>327.70349121093699</v>
      </c>
      <c r="K5587" s="5">
        <v>297.36874389648398</v>
      </c>
      <c r="L5587" s="5">
        <v>310.20394897460898</v>
      </c>
      <c r="M5587" s="5">
        <v>311.7587280273433</v>
      </c>
      <c r="N5587" s="5">
        <v>613.98352050781205</v>
      </c>
      <c r="O5587" s="5">
        <v>574.82012939453102</v>
      </c>
      <c r="P5587" s="5">
        <v>568.093017578125</v>
      </c>
      <c r="Q5587" s="5">
        <v>585.63222249348939</v>
      </c>
      <c r="R5587" s="5">
        <v>359.32214355468699</v>
      </c>
      <c r="S5587" s="5">
        <v>349.0283203125</v>
      </c>
      <c r="T5587" s="5">
        <v>358.093017578125</v>
      </c>
      <c r="U5587" s="5">
        <v>355.4811604817707</v>
      </c>
      <c r="V5587" s="5">
        <v>410.15313720703102</v>
      </c>
      <c r="W5587" s="5">
        <v>395.09439086914</v>
      </c>
      <c r="X5587" s="5">
        <v>383.92556762695301</v>
      </c>
      <c r="Y5587" s="5">
        <v>396.39103190104134</v>
      </c>
      <c r="Z5587" s="5">
        <v>352.44839477539</v>
      </c>
      <c r="AA5587" s="5">
        <v>338.34164428710898</v>
      </c>
      <c r="AB5587" s="5">
        <v>320.83459472656199</v>
      </c>
      <c r="AC5587" s="5">
        <v>337.2082112630203</v>
      </c>
      <c r="AD5587" s="5">
        <v>322.77770996093699</v>
      </c>
      <c r="AE5587" s="5">
        <v>296.32604980468699</v>
      </c>
      <c r="AF5587" s="5">
        <v>320.97830200195301</v>
      </c>
      <c r="AG5587" s="5">
        <v>313.36068725585898</v>
      </c>
      <c r="AH5587" s="5">
        <v>332.28042602539</v>
      </c>
      <c r="AI5587" s="5">
        <v>297.84411621093699</v>
      </c>
      <c r="AJ5587" s="5">
        <v>307.40390014648398</v>
      </c>
      <c r="AK5587" s="5">
        <v>312.5094807942703</v>
      </c>
      <c r="AL5587" s="5">
        <v>456.63235473632801</v>
      </c>
      <c r="AM5587" s="5">
        <v>506.35922241210898</v>
      </c>
      <c r="AN5587" s="5">
        <v>498.04534912109301</v>
      </c>
      <c r="AO5587" s="5">
        <v>487.01230875651004</v>
      </c>
      <c r="AP5587" s="5">
        <v>369.20233154296801</v>
      </c>
      <c r="AQ5587" s="5">
        <v>354.63507080078102</v>
      </c>
      <c r="AR5587" s="5">
        <v>344.316802978515</v>
      </c>
      <c r="AS5587" s="5">
        <v>356.05140177408799</v>
      </c>
      <c r="AT5587" s="5">
        <v>419.33279418945301</v>
      </c>
      <c r="AU5587" s="5">
        <v>411.25305175781199</v>
      </c>
      <c r="AV5587" s="5">
        <v>426.50631713867102</v>
      </c>
      <c r="AW5587" s="5">
        <v>419.0307210286453</v>
      </c>
      <c r="AX5587" s="5">
        <v>418.374267578125</v>
      </c>
      <c r="AY5587" s="5">
        <v>337.59460449218699</v>
      </c>
      <c r="AZ5587" s="5">
        <v>320.28854370117102</v>
      </c>
      <c r="BA5587" s="5">
        <v>358.75247192382767</v>
      </c>
    </row>
    <row r="5588" spans="1:53" x14ac:dyDescent="0.2">
      <c r="A5588" s="1">
        <v>5585</v>
      </c>
      <c r="B5588" s="1" t="s">
        <v>22333</v>
      </c>
      <c r="C5588" s="1" t="s">
        <v>22334</v>
      </c>
      <c r="D5588" s="1" t="s">
        <v>22335</v>
      </c>
      <c r="E5588" s="1" t="s">
        <v>22336</v>
      </c>
      <c r="F5588" s="5">
        <v>101.344970703125</v>
      </c>
      <c r="G5588" s="5">
        <v>104.20089721679599</v>
      </c>
      <c r="H5588" s="5">
        <v>98.116111755371094</v>
      </c>
      <c r="I5588" s="5">
        <v>101.22065989176402</v>
      </c>
      <c r="J5588" s="5">
        <v>112.809600830078</v>
      </c>
      <c r="K5588" s="5">
        <v>92.543739318847599</v>
      </c>
      <c r="L5588" s="5">
        <v>105.00798034667901</v>
      </c>
      <c r="M5588" s="5">
        <v>103.45377349853487</v>
      </c>
      <c r="N5588" s="5">
        <v>213.03507995605401</v>
      </c>
      <c r="O5588" s="5">
        <v>200.42811584472599</v>
      </c>
      <c r="P5588" s="5">
        <v>196.88441467285099</v>
      </c>
      <c r="Q5588" s="5">
        <v>203.44920349121034</v>
      </c>
      <c r="R5588" s="5">
        <v>100.667434692382</v>
      </c>
      <c r="S5588" s="5">
        <v>95.647346496582003</v>
      </c>
      <c r="T5588" s="5">
        <v>109.13298034667901</v>
      </c>
      <c r="U5588" s="5">
        <v>101.815920511881</v>
      </c>
      <c r="V5588" s="5">
        <v>109.72079467773401</v>
      </c>
      <c r="W5588" s="5">
        <v>99.046577453613196</v>
      </c>
      <c r="X5588" s="5">
        <v>89.734024047851506</v>
      </c>
      <c r="Y5588" s="5">
        <v>99.500465393066236</v>
      </c>
      <c r="Z5588" s="5">
        <v>94.275184631347599</v>
      </c>
      <c r="AA5588" s="5">
        <v>102.474639892578</v>
      </c>
      <c r="AB5588" s="5">
        <v>98.211730957031193</v>
      </c>
      <c r="AC5588" s="5">
        <v>98.320518493652273</v>
      </c>
      <c r="AD5588" s="5">
        <v>77.620323181152301</v>
      </c>
      <c r="AE5588" s="5">
        <v>92.019783020019503</v>
      </c>
      <c r="AF5588" s="5">
        <v>89.558258056640597</v>
      </c>
      <c r="AG5588" s="5">
        <v>86.399454752604129</v>
      </c>
      <c r="AH5588" s="5">
        <v>88.764495849609304</v>
      </c>
      <c r="AI5588" s="5">
        <v>96.135200500488196</v>
      </c>
      <c r="AJ5588" s="5">
        <v>79.936256408691406</v>
      </c>
      <c r="AK5588" s="5">
        <v>88.278650919596302</v>
      </c>
      <c r="AL5588" s="5">
        <v>158.077224731445</v>
      </c>
      <c r="AM5588" s="5">
        <v>175.22399902343699</v>
      </c>
      <c r="AN5588" s="5">
        <v>162.59075927734301</v>
      </c>
      <c r="AO5588" s="5">
        <v>165.29732767740833</v>
      </c>
      <c r="AP5588" s="5">
        <v>94.357566833496094</v>
      </c>
      <c r="AQ5588" s="5">
        <v>97.318328857421804</v>
      </c>
      <c r="AR5588" s="5">
        <v>86.119804382324205</v>
      </c>
      <c r="AS5588" s="5">
        <v>92.598566691080705</v>
      </c>
      <c r="AT5588" s="5">
        <v>128.710189819335</v>
      </c>
      <c r="AU5588" s="5">
        <v>71.867889404296804</v>
      </c>
      <c r="AV5588" s="5">
        <v>95.473625183105398</v>
      </c>
      <c r="AW5588" s="5">
        <v>98.683901468912396</v>
      </c>
      <c r="AX5588" s="5">
        <v>96.252784729003906</v>
      </c>
      <c r="AY5588" s="5">
        <v>78.176765441894503</v>
      </c>
      <c r="AZ5588" s="5">
        <v>83.086898803710895</v>
      </c>
      <c r="BA5588" s="5">
        <v>85.838816324869768</v>
      </c>
    </row>
    <row r="5589" spans="1:53" x14ac:dyDescent="0.2">
      <c r="A5589" s="1">
        <v>5586</v>
      </c>
      <c r="B5589" s="1" t="s">
        <v>22337</v>
      </c>
      <c r="C5589" s="1" t="s">
        <v>22338</v>
      </c>
      <c r="D5589" s="1" t="s">
        <v>22339</v>
      </c>
      <c r="E5589" s="1" t="s">
        <v>22340</v>
      </c>
      <c r="F5589" s="5">
        <v>81.279624938964801</v>
      </c>
      <c r="I5589" s="5">
        <v>81.279624938964801</v>
      </c>
      <c r="J5589" s="5">
        <v>76.140625</v>
      </c>
      <c r="K5589" s="5">
        <v>53.506443023681598</v>
      </c>
      <c r="L5589" s="5">
        <v>80.396018981933594</v>
      </c>
      <c r="M5589" s="5">
        <v>70.014362335205064</v>
      </c>
      <c r="N5589" s="5">
        <v>68.509368896484304</v>
      </c>
      <c r="O5589" s="5">
        <v>77.482833862304602</v>
      </c>
      <c r="P5589" s="5">
        <v>74.483139038085895</v>
      </c>
      <c r="Q5589" s="5">
        <v>73.491780598958258</v>
      </c>
      <c r="S5589" s="5">
        <v>89.548942565917898</v>
      </c>
      <c r="T5589" s="5">
        <v>106.252922058105</v>
      </c>
      <c r="U5589" s="5">
        <v>97.900932312011449</v>
      </c>
      <c r="W5589" s="5">
        <v>86.846435546875</v>
      </c>
      <c r="X5589" s="5">
        <v>72.149017333984304</v>
      </c>
      <c r="Y5589" s="5">
        <v>79.497726440429659</v>
      </c>
      <c r="Z5589" s="5">
        <v>99.088325500488196</v>
      </c>
      <c r="AA5589" s="5">
        <v>118.191688537597</v>
      </c>
      <c r="AB5589" s="5">
        <v>141.08370971679599</v>
      </c>
      <c r="AC5589" s="5">
        <v>119.45457458496041</v>
      </c>
      <c r="AH5589" s="5">
        <v>60.275123596191399</v>
      </c>
      <c r="AK5589" s="5">
        <v>60.275123596191399</v>
      </c>
      <c r="AL5589" s="5">
        <v>128.39108276367099</v>
      </c>
      <c r="AM5589" s="5">
        <v>60.510936737060497</v>
      </c>
      <c r="AN5589" s="5">
        <v>100.93829345703099</v>
      </c>
      <c r="AO5589" s="5">
        <v>96.613437652587493</v>
      </c>
      <c r="AP5589" s="5">
        <v>95.400199890136705</v>
      </c>
      <c r="AQ5589" s="5">
        <v>69.678184509277301</v>
      </c>
      <c r="AR5589" s="5">
        <v>65.130645751953097</v>
      </c>
      <c r="AS5589" s="5">
        <v>76.736343383789034</v>
      </c>
      <c r="AV5589" s="5">
        <v>27.8846225738525</v>
      </c>
      <c r="AW5589" s="5">
        <v>27.8846225738525</v>
      </c>
      <c r="AX5589" s="5">
        <v>86.653511047363196</v>
      </c>
      <c r="AY5589" s="5">
        <v>61.021652221679602</v>
      </c>
      <c r="AZ5589" s="5">
        <v>57.320487976074197</v>
      </c>
      <c r="BA5589" s="5">
        <v>68.331883748372334</v>
      </c>
    </row>
    <row r="5590" spans="1:53" x14ac:dyDescent="0.2">
      <c r="A5590" s="1">
        <v>5587</v>
      </c>
      <c r="B5590" s="1" t="s">
        <v>22341</v>
      </c>
      <c r="C5590" s="1" t="s">
        <v>22342</v>
      </c>
      <c r="D5590" s="1" t="s">
        <v>22343</v>
      </c>
      <c r="E5590" s="1" t="s">
        <v>22344</v>
      </c>
      <c r="F5590" s="5">
        <v>114.41535949707</v>
      </c>
      <c r="G5590" s="5">
        <v>115.98217010498</v>
      </c>
      <c r="H5590" s="5">
        <v>118.431770324707</v>
      </c>
      <c r="I5590" s="5">
        <v>116.27643330891901</v>
      </c>
      <c r="J5590" s="5">
        <v>103.72898864746</v>
      </c>
      <c r="K5590" s="5">
        <v>84.357849121093693</v>
      </c>
      <c r="L5590" s="5">
        <v>98.556533813476506</v>
      </c>
      <c r="M5590" s="5">
        <v>95.547790527343409</v>
      </c>
      <c r="N5590" s="5">
        <v>239.708740234375</v>
      </c>
      <c r="O5590" s="5">
        <v>266.84115600585898</v>
      </c>
      <c r="P5590" s="5">
        <v>218.32954406738199</v>
      </c>
      <c r="Q5590" s="5">
        <v>241.62648010253864</v>
      </c>
      <c r="R5590" s="5">
        <v>158.76496887207</v>
      </c>
      <c r="S5590" s="5">
        <v>140.68022155761699</v>
      </c>
      <c r="T5590" s="5">
        <v>158.81703186035099</v>
      </c>
      <c r="U5590" s="5">
        <v>152.75407409667932</v>
      </c>
      <c r="V5590" s="5">
        <v>149.62791442871</v>
      </c>
      <c r="W5590" s="5">
        <v>148.442138671875</v>
      </c>
      <c r="X5590" s="5">
        <v>112.77335357666</v>
      </c>
      <c r="Y5590" s="5">
        <v>136.94780222574835</v>
      </c>
      <c r="Z5590" s="5">
        <v>105.030616760253</v>
      </c>
      <c r="AA5590" s="5">
        <v>107.22533416748</v>
      </c>
      <c r="AB5590" s="5">
        <v>98.843231201171804</v>
      </c>
      <c r="AC5590" s="5">
        <v>103.69972737630161</v>
      </c>
      <c r="AD5590" s="5">
        <v>120.59030151367099</v>
      </c>
      <c r="AE5590" s="5">
        <v>120.65988159179599</v>
      </c>
      <c r="AF5590" s="5">
        <v>118.498313903808</v>
      </c>
      <c r="AG5590" s="5">
        <v>119.91616566975831</v>
      </c>
      <c r="AH5590" s="5">
        <v>105.75276947021401</v>
      </c>
      <c r="AI5590" s="5">
        <v>100.50087738037099</v>
      </c>
      <c r="AJ5590" s="5">
        <v>112.87248229980401</v>
      </c>
      <c r="AK5590" s="5">
        <v>106.37537638346301</v>
      </c>
      <c r="AL5590" s="5">
        <v>150.23435974121</v>
      </c>
      <c r="AM5590" s="5">
        <v>134.92314147949199</v>
      </c>
      <c r="AN5590" s="5">
        <v>143.21427917480401</v>
      </c>
      <c r="AO5590" s="5">
        <v>142.79059346516866</v>
      </c>
      <c r="AP5590" s="5">
        <v>126.646118164062</v>
      </c>
      <c r="AQ5590" s="5">
        <v>115.649703979492</v>
      </c>
      <c r="AR5590" s="5">
        <v>117.391952514648</v>
      </c>
      <c r="AS5590" s="5">
        <v>119.89592488606733</v>
      </c>
      <c r="AT5590" s="5">
        <v>168.20489501953099</v>
      </c>
      <c r="AU5590" s="5">
        <v>193.25286865234301</v>
      </c>
      <c r="AV5590" s="5">
        <v>167.93110656738199</v>
      </c>
      <c r="AW5590" s="5">
        <v>176.46295674641866</v>
      </c>
      <c r="AX5590" s="5">
        <v>132.84866333007801</v>
      </c>
      <c r="AY5590" s="5">
        <v>107.66496276855401</v>
      </c>
      <c r="AZ5590" s="5">
        <v>120.29783630371</v>
      </c>
      <c r="BA5590" s="5">
        <v>120.27048746744735</v>
      </c>
    </row>
    <row r="5591" spans="1:53" x14ac:dyDescent="0.2">
      <c r="A5591" s="1">
        <v>5588</v>
      </c>
      <c r="B5591" s="1" t="s">
        <v>22345</v>
      </c>
      <c r="C5591" s="1" t="s">
        <v>22346</v>
      </c>
      <c r="D5591" s="1" t="s">
        <v>22347</v>
      </c>
      <c r="E5591" s="1" t="s">
        <v>22348</v>
      </c>
      <c r="F5591" s="5">
        <v>99.070861816406193</v>
      </c>
      <c r="G5591" s="5">
        <v>119.29872894287099</v>
      </c>
      <c r="H5591" s="5">
        <v>99.716629028320298</v>
      </c>
      <c r="I5591" s="5">
        <v>106.02873992919916</v>
      </c>
      <c r="J5591" s="5">
        <v>98.285064697265597</v>
      </c>
      <c r="K5591" s="5">
        <v>102.38257598876901</v>
      </c>
      <c r="L5591" s="5">
        <v>85.621307373046804</v>
      </c>
      <c r="M5591" s="5">
        <v>95.429649353027131</v>
      </c>
      <c r="N5591" s="5">
        <v>213.85917663574199</v>
      </c>
      <c r="O5591" s="5">
        <v>236.26156616210901</v>
      </c>
      <c r="P5591" s="5">
        <v>213.72912597656199</v>
      </c>
      <c r="Q5591" s="5">
        <v>221.28328959147098</v>
      </c>
      <c r="R5591" s="5">
        <v>85.5474853515625</v>
      </c>
      <c r="S5591" s="5">
        <v>92.723220825195298</v>
      </c>
      <c r="T5591" s="5">
        <v>100.41632080078099</v>
      </c>
      <c r="U5591" s="5">
        <v>92.895675659179616</v>
      </c>
      <c r="V5591" s="5">
        <v>124.87301635742099</v>
      </c>
      <c r="W5591" s="5">
        <v>127.687110900878</v>
      </c>
      <c r="X5591" s="5">
        <v>111.910682678222</v>
      </c>
      <c r="Y5591" s="5">
        <v>121.49026997884033</v>
      </c>
      <c r="Z5591" s="5">
        <v>122.560577392578</v>
      </c>
      <c r="AA5591" s="5">
        <v>91.376792907714801</v>
      </c>
      <c r="AB5591" s="5">
        <v>100.426368713378</v>
      </c>
      <c r="AC5591" s="5">
        <v>104.78791300455693</v>
      </c>
      <c r="AD5591" s="5">
        <v>90.680404663085895</v>
      </c>
      <c r="AE5591" s="5">
        <v>106.60585021972599</v>
      </c>
      <c r="AF5591" s="5">
        <v>107.23849487304599</v>
      </c>
      <c r="AG5591" s="5">
        <v>101.5082499186193</v>
      </c>
      <c r="AH5591" s="5">
        <v>111.57731628417901</v>
      </c>
      <c r="AI5591" s="5">
        <v>95.651870727539006</v>
      </c>
      <c r="AJ5591" s="5">
        <v>92.254570007324205</v>
      </c>
      <c r="AK5591" s="5">
        <v>99.827919006347415</v>
      </c>
      <c r="AL5591" s="5">
        <v>187.86630249023401</v>
      </c>
      <c r="AM5591" s="5">
        <v>202.88070678710901</v>
      </c>
      <c r="AN5591" s="5">
        <v>194.18125915527301</v>
      </c>
      <c r="AO5591" s="5">
        <v>194.97608947753869</v>
      </c>
      <c r="AP5591" s="5">
        <v>120.25421142578099</v>
      </c>
      <c r="AQ5591" s="5">
        <v>112.411529541015</v>
      </c>
      <c r="AR5591" s="5">
        <v>105.634727478027</v>
      </c>
      <c r="AS5591" s="5">
        <v>112.76682281494099</v>
      </c>
      <c r="AT5591" s="5">
        <v>118.331260681152</v>
      </c>
      <c r="AU5591" s="5">
        <v>124.52879333496</v>
      </c>
      <c r="AV5591" s="5">
        <v>112.570907592773</v>
      </c>
      <c r="AW5591" s="5">
        <v>118.47698720296167</v>
      </c>
      <c r="AX5591" s="5">
        <v>132.76168823242099</v>
      </c>
      <c r="AY5591" s="5">
        <v>115.846969604492</v>
      </c>
      <c r="AZ5591" s="5">
        <v>85.182609558105398</v>
      </c>
      <c r="BA5591" s="5">
        <v>111.26375579833946</v>
      </c>
    </row>
    <row r="5592" spans="1:53" x14ac:dyDescent="0.2">
      <c r="A5592" s="1">
        <v>5589</v>
      </c>
      <c r="B5592" s="1" t="s">
        <v>22349</v>
      </c>
      <c r="C5592" s="1" t="s">
        <v>22350</v>
      </c>
      <c r="D5592" s="1" t="s">
        <v>22351</v>
      </c>
      <c r="E5592" s="1" t="s">
        <v>22352</v>
      </c>
      <c r="F5592" s="5">
        <v>265.02978515625</v>
      </c>
      <c r="G5592" s="5">
        <v>288.65542602539</v>
      </c>
      <c r="H5592" s="5">
        <v>272.03030395507801</v>
      </c>
      <c r="I5592" s="5">
        <v>275.23850504557265</v>
      </c>
      <c r="J5592" s="5">
        <v>261.37216186523398</v>
      </c>
      <c r="K5592" s="5">
        <v>260.89440917968699</v>
      </c>
      <c r="L5592" s="5">
        <v>266.50460815429602</v>
      </c>
      <c r="M5592" s="5">
        <v>262.923726399739</v>
      </c>
      <c r="N5592" s="5">
        <v>215.14013671875</v>
      </c>
      <c r="O5592" s="5">
        <v>211.14488220214801</v>
      </c>
      <c r="P5592" s="5">
        <v>234.841049194335</v>
      </c>
      <c r="Q5592" s="5">
        <v>220.37535603841101</v>
      </c>
      <c r="R5592" s="5">
        <v>221.86878967285099</v>
      </c>
      <c r="S5592" s="5">
        <v>228.8828125</v>
      </c>
      <c r="T5592" s="5">
        <v>280.07586669921801</v>
      </c>
      <c r="U5592" s="5">
        <v>243.60915629068964</v>
      </c>
      <c r="V5592" s="5">
        <v>260.27005004882801</v>
      </c>
      <c r="W5592" s="5">
        <v>259.338623046875</v>
      </c>
      <c r="X5592" s="5">
        <v>264.96520996093699</v>
      </c>
      <c r="Y5592" s="5">
        <v>261.52462768554665</v>
      </c>
      <c r="Z5592" s="5">
        <v>273.36047363281199</v>
      </c>
      <c r="AA5592" s="5">
        <v>306.90270996093699</v>
      </c>
      <c r="AB5592" s="5">
        <v>276.85769653320301</v>
      </c>
      <c r="AC5592" s="5">
        <v>285.70696004231735</v>
      </c>
      <c r="AD5592" s="5">
        <v>232.16903686523401</v>
      </c>
      <c r="AE5592" s="5">
        <v>239.407791137695</v>
      </c>
      <c r="AF5592" s="5">
        <v>209.48690795898401</v>
      </c>
      <c r="AG5592" s="5">
        <v>227.02124532063769</v>
      </c>
      <c r="AH5592" s="5">
        <v>233.05496215820301</v>
      </c>
      <c r="AI5592" s="5">
        <v>219.509353637695</v>
      </c>
      <c r="AJ5592" s="5">
        <v>224.91720581054599</v>
      </c>
      <c r="AK5592" s="5">
        <v>225.82717386881464</v>
      </c>
      <c r="AL5592" s="5">
        <v>156.59011840820301</v>
      </c>
      <c r="AM5592" s="5">
        <v>206.76823425292901</v>
      </c>
      <c r="AN5592" s="5">
        <v>242.00456237792901</v>
      </c>
      <c r="AO5592" s="5">
        <v>201.78763834635367</v>
      </c>
      <c r="AP5592" s="5">
        <v>200.03140258789</v>
      </c>
      <c r="AQ5592" s="5">
        <v>186.60646057128901</v>
      </c>
      <c r="AR5592" s="5">
        <v>186.85658264160099</v>
      </c>
      <c r="AS5592" s="5">
        <v>191.16481526692667</v>
      </c>
      <c r="AT5592" s="5">
        <v>299.25247192382801</v>
      </c>
      <c r="AU5592" s="5">
        <v>290.88430786132801</v>
      </c>
      <c r="AV5592" s="5">
        <v>271.09994506835898</v>
      </c>
      <c r="AW5592" s="5">
        <v>287.07890828450496</v>
      </c>
      <c r="AX5592" s="5">
        <v>294.50537109375</v>
      </c>
      <c r="AY5592" s="5">
        <v>240.84338378906199</v>
      </c>
      <c r="AZ5592" s="5">
        <v>257.174224853515</v>
      </c>
      <c r="BA5592" s="5">
        <v>264.17432657877566</v>
      </c>
    </row>
    <row r="5593" spans="1:53" x14ac:dyDescent="0.2">
      <c r="A5593" s="1">
        <v>5590</v>
      </c>
      <c r="B5593" s="1" t="s">
        <v>22353</v>
      </c>
      <c r="C5593" s="1" t="s">
        <v>22354</v>
      </c>
      <c r="D5593" s="1" t="s">
        <v>22355</v>
      </c>
      <c r="E5593" s="1" t="s">
        <v>22356</v>
      </c>
      <c r="F5593" s="5">
        <v>570.22857666015602</v>
      </c>
      <c r="G5593" s="5">
        <v>566.12054443359295</v>
      </c>
      <c r="H5593" s="5">
        <v>538.45056152343705</v>
      </c>
      <c r="I5593" s="5">
        <v>558.26656087239542</v>
      </c>
      <c r="J5593" s="5">
        <v>612.69183349609295</v>
      </c>
      <c r="K5593" s="5">
        <v>556.45062255859295</v>
      </c>
      <c r="L5593" s="5">
        <v>569.71368408203102</v>
      </c>
      <c r="M5593" s="5">
        <v>579.61871337890568</v>
      </c>
      <c r="N5593" s="5">
        <v>571.94763183593705</v>
      </c>
      <c r="O5593" s="5">
        <v>578.60614013671795</v>
      </c>
      <c r="P5593" s="5">
        <v>553.24377441406205</v>
      </c>
      <c r="Q5593" s="5">
        <v>567.93251546223894</v>
      </c>
      <c r="R5593" s="5">
        <v>544.55401611328102</v>
      </c>
      <c r="S5593" s="5">
        <v>522.10113525390602</v>
      </c>
      <c r="T5593" s="5">
        <v>553.22607421875</v>
      </c>
      <c r="U5593" s="5">
        <v>539.96040852864564</v>
      </c>
      <c r="V5593" s="5">
        <v>501.80676269531199</v>
      </c>
      <c r="W5593" s="5">
        <v>509.05111694335898</v>
      </c>
      <c r="X5593" s="5">
        <v>479.62646484375</v>
      </c>
      <c r="Y5593" s="5">
        <v>496.82811482747366</v>
      </c>
      <c r="Z5593" s="5">
        <v>461.98132324218699</v>
      </c>
      <c r="AA5593" s="5">
        <v>502.49777221679602</v>
      </c>
      <c r="AB5593" s="5">
        <v>483.683013916015</v>
      </c>
      <c r="AC5593" s="5">
        <v>482.72070312499932</v>
      </c>
      <c r="AD5593" s="5">
        <v>383.30874633789</v>
      </c>
      <c r="AE5593" s="5">
        <v>375.56921386718699</v>
      </c>
      <c r="AF5593" s="5">
        <v>366.68304443359301</v>
      </c>
      <c r="AG5593" s="5">
        <v>375.18700154622337</v>
      </c>
      <c r="AH5593" s="5">
        <v>478.88357543945301</v>
      </c>
      <c r="AI5593" s="5">
        <v>471.78903198242102</v>
      </c>
      <c r="AJ5593" s="5">
        <v>499.87603759765602</v>
      </c>
      <c r="AK5593" s="5">
        <v>483.51621500651004</v>
      </c>
      <c r="AL5593" s="5">
        <v>444.04104614257801</v>
      </c>
      <c r="AM5593" s="5">
        <v>428.02374267578102</v>
      </c>
      <c r="AN5593" s="5">
        <v>433.20703125</v>
      </c>
      <c r="AO5593" s="5">
        <v>435.09060668945295</v>
      </c>
      <c r="AP5593" s="5">
        <v>499.19970703125</v>
      </c>
      <c r="AQ5593" s="5">
        <v>516.94189453125</v>
      </c>
      <c r="AR5593" s="5">
        <v>505.8583984375</v>
      </c>
      <c r="AS5593" s="5">
        <v>507.33333333333331</v>
      </c>
      <c r="AT5593" s="5">
        <v>511.72216796875</v>
      </c>
      <c r="AU5593" s="5">
        <v>528.4697265625</v>
      </c>
      <c r="AV5593" s="5">
        <v>516.9072265625</v>
      </c>
      <c r="AW5593" s="5">
        <v>519.03304036458337</v>
      </c>
      <c r="AX5593" s="5">
        <v>505.47100830078102</v>
      </c>
      <c r="AY5593" s="5">
        <v>455.53594970703102</v>
      </c>
      <c r="AZ5593" s="5">
        <v>446.05929565429602</v>
      </c>
      <c r="BA5593" s="5">
        <v>469.02208455403598</v>
      </c>
    </row>
    <row r="5594" spans="1:53" x14ac:dyDescent="0.2">
      <c r="A5594" s="1">
        <v>5591</v>
      </c>
      <c r="B5594" s="1" t="s">
        <v>22357</v>
      </c>
      <c r="C5594" s="1" t="s">
        <v>22358</v>
      </c>
      <c r="D5594" s="1" t="s">
        <v>22359</v>
      </c>
      <c r="E5594" s="1" t="s">
        <v>22360</v>
      </c>
      <c r="N5594" s="5">
        <v>173.76969909667901</v>
      </c>
      <c r="O5594" s="5">
        <v>8.0050029754638601</v>
      </c>
      <c r="P5594" s="5">
        <v>3.0391373634338299</v>
      </c>
      <c r="Q5594" s="5">
        <v>61.604613145192239</v>
      </c>
      <c r="T5594" s="5">
        <v>58.850345611572202</v>
      </c>
      <c r="U5594" s="5">
        <v>58.850345611572202</v>
      </c>
      <c r="V5594" s="5">
        <v>59.68745803833</v>
      </c>
      <c r="W5594" s="5">
        <v>69.508316040039006</v>
      </c>
      <c r="X5594" s="5">
        <v>60.771785736083899</v>
      </c>
      <c r="Y5594" s="5">
        <v>63.322519938150968</v>
      </c>
      <c r="Z5594" s="5">
        <v>195.35740661621</v>
      </c>
      <c r="AC5594" s="5">
        <v>195.35740661621</v>
      </c>
      <c r="AD5594" s="5">
        <v>90.495132446289006</v>
      </c>
      <c r="AE5594" s="5">
        <v>134.34669494628901</v>
      </c>
      <c r="AF5594" s="5">
        <v>114.92481994628901</v>
      </c>
      <c r="AG5594" s="5">
        <v>113.25554911295568</v>
      </c>
      <c r="AI5594" s="5">
        <v>145.75744628906199</v>
      </c>
      <c r="AJ5594" s="5">
        <v>81.727348327636705</v>
      </c>
      <c r="AK5594" s="5">
        <v>113.74239730834935</v>
      </c>
      <c r="AL5594" s="5">
        <v>53.811019897460902</v>
      </c>
      <c r="AM5594" s="5">
        <v>97.775238037109304</v>
      </c>
      <c r="AO5594" s="5">
        <v>75.793128967285099</v>
      </c>
      <c r="AP5594" s="5">
        <v>49.429447174072202</v>
      </c>
      <c r="AQ5594" s="5">
        <v>112.341819763183</v>
      </c>
      <c r="AR5594" s="5">
        <v>85.039001464843693</v>
      </c>
      <c r="AS5594" s="5">
        <v>82.270089467366304</v>
      </c>
      <c r="AT5594" s="5">
        <v>34.326328277587798</v>
      </c>
      <c r="AU5594" s="5">
        <v>85.432647705078097</v>
      </c>
      <c r="AV5594" s="5">
        <v>57.508525848388601</v>
      </c>
      <c r="AW5594" s="5">
        <v>59.08916727701817</v>
      </c>
      <c r="AX5594" s="5">
        <v>69.291633605957003</v>
      </c>
      <c r="AY5594" s="5">
        <v>105.65283203125</v>
      </c>
      <c r="AZ5594" s="5">
        <v>82.002883911132798</v>
      </c>
      <c r="BA5594" s="5">
        <v>85.649116516113267</v>
      </c>
    </row>
    <row r="5595" spans="1:53" x14ac:dyDescent="0.2">
      <c r="A5595" s="1">
        <v>5592</v>
      </c>
      <c r="B5595" s="1" t="s">
        <v>22361</v>
      </c>
      <c r="C5595" s="1" t="s">
        <v>22362</v>
      </c>
      <c r="D5595" s="1" t="s">
        <v>22363</v>
      </c>
      <c r="E5595" s="1" t="s">
        <v>22364</v>
      </c>
      <c r="F5595" s="5">
        <v>250.96690368652301</v>
      </c>
      <c r="G5595" s="5">
        <v>229.361572265625</v>
      </c>
      <c r="H5595" s="5">
        <v>223.53988647460901</v>
      </c>
      <c r="I5595" s="5">
        <v>234.62278747558568</v>
      </c>
      <c r="J5595" s="5">
        <v>227.15284729003901</v>
      </c>
      <c r="K5595" s="5">
        <v>230.36926269531199</v>
      </c>
      <c r="L5595" s="5">
        <v>216.11973571777301</v>
      </c>
      <c r="M5595" s="5">
        <v>224.54728190104132</v>
      </c>
      <c r="N5595" s="5">
        <v>404.21749877929602</v>
      </c>
      <c r="O5595" s="5">
        <v>412.09408569335898</v>
      </c>
      <c r="P5595" s="5">
        <v>400.66732788085898</v>
      </c>
      <c r="Q5595" s="5">
        <v>405.65963745117136</v>
      </c>
      <c r="R5595" s="5">
        <v>273.71945190429602</v>
      </c>
      <c r="S5595" s="5">
        <v>290.03634643554602</v>
      </c>
      <c r="T5595" s="5">
        <v>286.44247436523398</v>
      </c>
      <c r="U5595" s="5">
        <v>283.39942423502538</v>
      </c>
      <c r="V5595" s="5">
        <v>292.62493896484301</v>
      </c>
      <c r="W5595" s="5">
        <v>282.37484741210898</v>
      </c>
      <c r="X5595" s="5">
        <v>278.16122436523398</v>
      </c>
      <c r="Y5595" s="5">
        <v>284.38700358072862</v>
      </c>
      <c r="Z5595" s="5">
        <v>288.669342041015</v>
      </c>
      <c r="AA5595" s="5">
        <v>286.13269042968699</v>
      </c>
      <c r="AB5595" s="5">
        <v>291.65228271484301</v>
      </c>
      <c r="AC5595" s="5">
        <v>288.81810506184837</v>
      </c>
      <c r="AD5595" s="5">
        <v>300.593170166015</v>
      </c>
      <c r="AE5595" s="5">
        <v>306.49722290039</v>
      </c>
      <c r="AF5595" s="5">
        <v>302.29388427734301</v>
      </c>
      <c r="AG5595" s="5">
        <v>303.128092447916</v>
      </c>
      <c r="AH5595" s="5">
        <v>273.64978027343699</v>
      </c>
      <c r="AI5595" s="5">
        <v>273.61901855468699</v>
      </c>
      <c r="AJ5595" s="5">
        <v>282.140625</v>
      </c>
      <c r="AK5595" s="5">
        <v>276.46980794270797</v>
      </c>
      <c r="AL5595" s="5">
        <v>403.42898559570301</v>
      </c>
      <c r="AM5595" s="5">
        <v>401.09075927734301</v>
      </c>
      <c r="AN5595" s="5">
        <v>428.47293090820301</v>
      </c>
      <c r="AO5595" s="5">
        <v>410.99755859374972</v>
      </c>
      <c r="AP5595" s="5">
        <v>289.26101684570301</v>
      </c>
      <c r="AQ5595" s="5">
        <v>291.806549072265</v>
      </c>
      <c r="AR5595" s="5">
        <v>304.30236816406199</v>
      </c>
      <c r="AS5595" s="5">
        <v>295.12331136067672</v>
      </c>
      <c r="AT5595" s="5">
        <v>333.68673706054602</v>
      </c>
      <c r="AU5595" s="5">
        <v>392.616943359375</v>
      </c>
      <c r="AV5595" s="5">
        <v>324.90060424804602</v>
      </c>
      <c r="AW5595" s="5">
        <v>350.40142822265562</v>
      </c>
      <c r="AX5595" s="5">
        <v>275.16079711914</v>
      </c>
      <c r="AY5595" s="5">
        <v>270.30776977539</v>
      </c>
      <c r="AZ5595" s="5">
        <v>243.32095336914</v>
      </c>
      <c r="BA5595" s="5">
        <v>262.92984008789</v>
      </c>
    </row>
    <row r="5596" spans="1:53" x14ac:dyDescent="0.2">
      <c r="A5596" s="1">
        <v>5593</v>
      </c>
      <c r="B5596" s="1" t="s">
        <v>22365</v>
      </c>
      <c r="C5596" s="1" t="s">
        <v>22366</v>
      </c>
      <c r="D5596" s="1" t="s">
        <v>22367</v>
      </c>
      <c r="E5596" s="1" t="s">
        <v>22368</v>
      </c>
      <c r="F5596" s="5">
        <v>106.37483978271401</v>
      </c>
      <c r="G5596" s="5">
        <v>95.842247009277301</v>
      </c>
      <c r="H5596" s="5">
        <v>42.656280517578097</v>
      </c>
      <c r="I5596" s="5">
        <v>81.624455769856468</v>
      </c>
      <c r="J5596" s="5">
        <v>79.907325744628906</v>
      </c>
      <c r="K5596" s="5">
        <v>72.826255798339801</v>
      </c>
      <c r="L5596" s="5">
        <v>57.063411712646399</v>
      </c>
      <c r="M5596" s="5">
        <v>69.932331085205035</v>
      </c>
      <c r="N5596" s="5">
        <v>134.580474853515</v>
      </c>
      <c r="O5596" s="5">
        <v>154.55384826660099</v>
      </c>
      <c r="P5596" s="5">
        <v>161.06816101074199</v>
      </c>
      <c r="Q5596" s="5">
        <v>150.06749471028601</v>
      </c>
      <c r="R5596" s="5">
        <v>64.822914123535099</v>
      </c>
      <c r="S5596" s="5">
        <v>98.172195434570298</v>
      </c>
      <c r="T5596" s="5">
        <v>131.96969604492099</v>
      </c>
      <c r="U5596" s="5">
        <v>98.321601867675483</v>
      </c>
      <c r="V5596" s="5">
        <v>74.959075927734304</v>
      </c>
      <c r="W5596" s="5">
        <v>82.000373840332003</v>
      </c>
      <c r="X5596" s="5">
        <v>67.167739868164006</v>
      </c>
      <c r="Y5596" s="5">
        <v>74.709063212076771</v>
      </c>
      <c r="Z5596" s="5">
        <v>74.509315490722599</v>
      </c>
      <c r="AA5596" s="5">
        <v>94.126625061035099</v>
      </c>
      <c r="AB5596" s="5">
        <v>75.717414855957003</v>
      </c>
      <c r="AC5596" s="5">
        <v>81.451118469238239</v>
      </c>
      <c r="AD5596" s="5">
        <v>52.6138305664062</v>
      </c>
      <c r="AG5596" s="5">
        <v>52.6138305664062</v>
      </c>
      <c r="AI5596" s="5">
        <v>63.280517578125</v>
      </c>
      <c r="AK5596" s="5">
        <v>63.280517578125</v>
      </c>
      <c r="AL5596" s="5">
        <v>81.140861511230398</v>
      </c>
      <c r="AM5596" s="5">
        <v>61.672004699707003</v>
      </c>
      <c r="AN5596" s="5">
        <v>108.52987670898401</v>
      </c>
      <c r="AO5596" s="5">
        <v>83.780914306640469</v>
      </c>
      <c r="AQ5596" s="5">
        <v>68.8646240234375</v>
      </c>
      <c r="AS5596" s="5">
        <v>68.8646240234375</v>
      </c>
      <c r="AT5596" s="5">
        <v>72.043785095214801</v>
      </c>
      <c r="AU5596" s="5">
        <v>70.1810302734375</v>
      </c>
      <c r="AV5596" s="5">
        <v>66.887199401855398</v>
      </c>
      <c r="AW5596" s="5">
        <v>69.704004923502566</v>
      </c>
      <c r="AX5596" s="5">
        <v>157.15634155273401</v>
      </c>
      <c r="AY5596" s="5">
        <v>69.241668701171804</v>
      </c>
      <c r="AZ5596" s="5">
        <v>66.178764343261705</v>
      </c>
      <c r="BA5596" s="5">
        <v>97.525591532389171</v>
      </c>
    </row>
    <row r="5597" spans="1:53" x14ac:dyDescent="0.2">
      <c r="A5597" s="1">
        <v>5594</v>
      </c>
      <c r="B5597" s="1" t="s">
        <v>22369</v>
      </c>
      <c r="C5597" s="1" t="s">
        <v>22370</v>
      </c>
      <c r="D5597" s="1" t="s">
        <v>22371</v>
      </c>
      <c r="E5597" s="1" t="s">
        <v>22372</v>
      </c>
      <c r="F5597" s="5">
        <v>360.96731567382801</v>
      </c>
      <c r="G5597" s="5">
        <v>256.07888793945301</v>
      </c>
      <c r="H5597" s="5">
        <v>198.38903808593699</v>
      </c>
      <c r="I5597" s="5">
        <v>271.81174723307271</v>
      </c>
      <c r="J5597" s="5">
        <v>421.54608154296801</v>
      </c>
      <c r="K5597" s="5">
        <v>421.08984375</v>
      </c>
      <c r="L5597" s="5">
        <v>389.13180541992102</v>
      </c>
      <c r="M5597" s="5">
        <v>410.58924357096299</v>
      </c>
      <c r="N5597" s="5">
        <v>939.36071777343705</v>
      </c>
      <c r="O5597" s="5">
        <v>1168.92700195312</v>
      </c>
      <c r="P5597" s="5">
        <v>972.035888671875</v>
      </c>
      <c r="Q5597" s="5">
        <v>1026.7745361328107</v>
      </c>
      <c r="R5597" s="5">
        <v>378.07147216796801</v>
      </c>
      <c r="S5597" s="5">
        <v>434.33425903320301</v>
      </c>
      <c r="T5597" s="5">
        <v>401.15213012695301</v>
      </c>
      <c r="U5597" s="5">
        <v>404.51928710937472</v>
      </c>
      <c r="V5597" s="5">
        <v>564.87707519531205</v>
      </c>
      <c r="W5597" s="5">
        <v>544.76898193359295</v>
      </c>
      <c r="X5597" s="5">
        <v>523.28228759765602</v>
      </c>
      <c r="Y5597" s="5">
        <v>544.30944824218693</v>
      </c>
      <c r="Z5597" s="5">
        <v>395.53234863281199</v>
      </c>
      <c r="AA5597" s="5">
        <v>317.97595214843699</v>
      </c>
      <c r="AB5597" s="5">
        <v>376.69479370117102</v>
      </c>
      <c r="AC5597" s="5">
        <v>363.40103149414</v>
      </c>
      <c r="AD5597" s="5">
        <v>484.98220825195301</v>
      </c>
      <c r="AE5597" s="5">
        <v>499.57083129882801</v>
      </c>
      <c r="AF5597" s="5">
        <v>540.79718017578102</v>
      </c>
      <c r="AG5597" s="5">
        <v>508.45007324218733</v>
      </c>
      <c r="AH5597" s="5">
        <v>484.42562866210898</v>
      </c>
      <c r="AI5597" s="5">
        <v>324.1826171875</v>
      </c>
      <c r="AJ5597" s="5">
        <v>403.05545043945301</v>
      </c>
      <c r="AK5597" s="5">
        <v>403.8878987630207</v>
      </c>
      <c r="AL5597" s="5">
        <v>332.41049194335898</v>
      </c>
      <c r="AM5597" s="5">
        <v>302.14691162109301</v>
      </c>
      <c r="AN5597" s="5">
        <v>289.392578125</v>
      </c>
      <c r="AO5597" s="5">
        <v>307.98332722981735</v>
      </c>
      <c r="AP5597" s="5">
        <v>303.293212890625</v>
      </c>
      <c r="AQ5597" s="5">
        <v>287.187255859375</v>
      </c>
      <c r="AR5597" s="5">
        <v>280.407958984375</v>
      </c>
      <c r="AS5597" s="5">
        <v>290.296142578125</v>
      </c>
      <c r="AT5597" s="5">
        <v>331.47531127929602</v>
      </c>
      <c r="AU5597" s="5">
        <v>350.19992065429602</v>
      </c>
      <c r="AV5597" s="5">
        <v>323.02087402343699</v>
      </c>
      <c r="AW5597" s="5">
        <v>334.89870198567633</v>
      </c>
      <c r="AX5597" s="5">
        <v>265.65579223632801</v>
      </c>
      <c r="AY5597" s="5">
        <v>259.11798095703102</v>
      </c>
      <c r="AZ5597" s="5">
        <v>174.73979187011699</v>
      </c>
      <c r="BA5597" s="5">
        <v>233.17118835449199</v>
      </c>
    </row>
    <row r="5598" spans="1:53" x14ac:dyDescent="0.2">
      <c r="A5598" s="1">
        <v>5595</v>
      </c>
      <c r="B5598" s="1" t="s">
        <v>22373</v>
      </c>
      <c r="C5598" s="1" t="s">
        <v>22374</v>
      </c>
      <c r="D5598" s="1" t="s">
        <v>22375</v>
      </c>
      <c r="E5598" s="1" t="s">
        <v>22376</v>
      </c>
      <c r="F5598" s="5">
        <v>200.585357666015</v>
      </c>
      <c r="G5598" s="5">
        <v>211.94015502929599</v>
      </c>
      <c r="H5598" s="5">
        <v>211.488677978515</v>
      </c>
      <c r="I5598" s="5">
        <v>208.00473022460869</v>
      </c>
      <c r="J5598" s="5">
        <v>240.72503662109301</v>
      </c>
      <c r="K5598" s="5">
        <v>246.13453674316401</v>
      </c>
      <c r="L5598" s="5">
        <v>199.14993286132801</v>
      </c>
      <c r="M5598" s="5">
        <v>228.66983540852834</v>
      </c>
      <c r="N5598" s="5">
        <v>427.16256713867102</v>
      </c>
      <c r="O5598" s="5">
        <v>450.09811401367102</v>
      </c>
      <c r="P5598" s="5">
        <v>396.38897705078102</v>
      </c>
      <c r="Q5598" s="5">
        <v>424.54988606770775</v>
      </c>
      <c r="R5598" s="5">
        <v>236.26957702636699</v>
      </c>
      <c r="S5598" s="5">
        <v>314.99954223632801</v>
      </c>
      <c r="T5598" s="5">
        <v>255.21685791015599</v>
      </c>
      <c r="U5598" s="5">
        <v>268.82865905761702</v>
      </c>
      <c r="V5598" s="5">
        <v>259.91812133789</v>
      </c>
      <c r="W5598" s="5">
        <v>228.74440002441401</v>
      </c>
      <c r="X5598" s="5">
        <v>186.62707519531199</v>
      </c>
      <c r="Y5598" s="5">
        <v>225.09653218587201</v>
      </c>
      <c r="Z5598" s="5">
        <v>283.26531982421801</v>
      </c>
      <c r="AA5598" s="5">
        <v>251.78460693359301</v>
      </c>
      <c r="AB5598" s="5">
        <v>248.59254455566401</v>
      </c>
      <c r="AC5598" s="5">
        <v>261.21415710449168</v>
      </c>
      <c r="AD5598" s="5">
        <v>224.051177978515</v>
      </c>
      <c r="AE5598" s="5">
        <v>238.89874267578099</v>
      </c>
      <c r="AF5598" s="5">
        <v>232.5380859375</v>
      </c>
      <c r="AG5598" s="5">
        <v>231.82933553059866</v>
      </c>
      <c r="AH5598" s="5">
        <v>216.45349121093699</v>
      </c>
      <c r="AI5598" s="5">
        <v>223.383865356445</v>
      </c>
      <c r="AJ5598" s="5">
        <v>208.95491027832</v>
      </c>
      <c r="AK5598" s="5">
        <v>216.26408894856732</v>
      </c>
      <c r="AL5598" s="5">
        <v>437.93670654296801</v>
      </c>
      <c r="AM5598" s="5">
        <v>421.435791015625</v>
      </c>
      <c r="AN5598" s="5">
        <v>426.29891967773398</v>
      </c>
      <c r="AO5598" s="5">
        <v>428.55713907877566</v>
      </c>
      <c r="AP5598" s="5">
        <v>231.886962890625</v>
      </c>
      <c r="AQ5598" s="5">
        <v>234.35624694824199</v>
      </c>
      <c r="AR5598" s="5">
        <v>238.68508911132801</v>
      </c>
      <c r="AS5598" s="5">
        <v>234.97609965006498</v>
      </c>
      <c r="AT5598" s="5">
        <v>197.829345703125</v>
      </c>
      <c r="AU5598" s="5">
        <v>166.40281677246</v>
      </c>
      <c r="AV5598" s="5">
        <v>211.27371215820301</v>
      </c>
      <c r="AW5598" s="5">
        <v>191.835291544596</v>
      </c>
      <c r="AX5598" s="5">
        <v>212.13470458984301</v>
      </c>
      <c r="AY5598" s="5">
        <v>239.01847839355401</v>
      </c>
      <c r="AZ5598" s="5">
        <v>204.45552062988199</v>
      </c>
      <c r="BA5598" s="5">
        <v>218.53623453775967</v>
      </c>
    </row>
    <row r="5599" spans="1:53" x14ac:dyDescent="0.2">
      <c r="A5599" s="1">
        <v>5596</v>
      </c>
      <c r="B5599" s="1" t="s">
        <v>22377</v>
      </c>
      <c r="C5599" s="1" t="s">
        <v>22378</v>
      </c>
      <c r="D5599" s="1" t="s">
        <v>22379</v>
      </c>
      <c r="E5599" s="1" t="s">
        <v>22380</v>
      </c>
      <c r="F5599" s="5">
        <v>836.44342041015602</v>
      </c>
      <c r="G5599" s="5">
        <v>884.88543701171795</v>
      </c>
      <c r="H5599" s="5">
        <v>840.89172363281205</v>
      </c>
      <c r="I5599" s="5">
        <v>854.07352701822867</v>
      </c>
      <c r="J5599" s="5">
        <v>915.32653808593705</v>
      </c>
      <c r="K5599" s="5">
        <v>950.364501953125</v>
      </c>
      <c r="L5599" s="5">
        <v>918.70782470703102</v>
      </c>
      <c r="M5599" s="5">
        <v>928.13295491536428</v>
      </c>
      <c r="N5599" s="5">
        <v>557.12432861328102</v>
      </c>
      <c r="O5599" s="5">
        <v>518.34704589843705</v>
      </c>
      <c r="P5599" s="5">
        <v>542.11315917968705</v>
      </c>
      <c r="Q5599" s="5">
        <v>539.19484456380167</v>
      </c>
      <c r="R5599" s="5">
        <v>604.56799316406205</v>
      </c>
      <c r="S5599" s="5">
        <v>533.90863037109295</v>
      </c>
      <c r="T5599" s="5">
        <v>607.934814453125</v>
      </c>
      <c r="U5599" s="5">
        <v>582.1371459960933</v>
      </c>
      <c r="V5599" s="5">
        <v>1261.16064453125</v>
      </c>
      <c r="W5599" s="5">
        <v>1233.75219726562</v>
      </c>
      <c r="X5599" s="5">
        <v>1267.42712402343</v>
      </c>
      <c r="Y5599" s="5">
        <v>1254.1133219400999</v>
      </c>
      <c r="Z5599" s="5">
        <v>1141.63256835937</v>
      </c>
      <c r="AA5599" s="5">
        <v>1011.26721191406</v>
      </c>
      <c r="AB5599" s="5">
        <v>1080.95080566406</v>
      </c>
      <c r="AC5599" s="5">
        <v>1077.9501953124966</v>
      </c>
      <c r="AD5599" s="5">
        <v>885.88586425781205</v>
      </c>
      <c r="AE5599" s="5">
        <v>881.48681640625</v>
      </c>
      <c r="AF5599" s="5">
        <v>896.03753662109295</v>
      </c>
      <c r="AG5599" s="5">
        <v>887.8034057617183</v>
      </c>
      <c r="AH5599" s="5">
        <v>934.97692871093705</v>
      </c>
      <c r="AI5599" s="5">
        <v>920.65167236328102</v>
      </c>
      <c r="AJ5599" s="5">
        <v>875.29071044921795</v>
      </c>
      <c r="AK5599" s="5">
        <v>910.30643717447867</v>
      </c>
      <c r="AL5599" s="5">
        <v>586.84118652343705</v>
      </c>
      <c r="AM5599" s="5">
        <v>597.6318359375</v>
      </c>
      <c r="AN5599" s="5">
        <v>578.55847167968705</v>
      </c>
      <c r="AO5599" s="5">
        <v>587.6771647135414</v>
      </c>
      <c r="AP5599" s="5">
        <v>727.539306640625</v>
      </c>
      <c r="AQ5599" s="5">
        <v>721.96527099609295</v>
      </c>
      <c r="AR5599" s="5">
        <v>775.34588623046795</v>
      </c>
      <c r="AS5599" s="5">
        <v>741.61682128906193</v>
      </c>
      <c r="AT5599" s="5">
        <v>1308.90124511718</v>
      </c>
      <c r="AU5599" s="5">
        <v>1250.95202636718</v>
      </c>
      <c r="AV5599" s="5">
        <v>1280.38671875</v>
      </c>
      <c r="AW5599" s="5">
        <v>1280.0799967447867</v>
      </c>
      <c r="AX5599" s="5">
        <v>1048.5029296875</v>
      </c>
      <c r="AY5599" s="5">
        <v>1079.10388183593</v>
      </c>
      <c r="AZ5599" s="5">
        <v>1097.87316894531</v>
      </c>
      <c r="BA5599" s="5">
        <v>1075.1599934895801</v>
      </c>
    </row>
    <row r="5600" spans="1:53" x14ac:dyDescent="0.2">
      <c r="A5600" s="1">
        <v>5597</v>
      </c>
      <c r="B5600" s="1" t="s">
        <v>22381</v>
      </c>
      <c r="C5600" s="1" t="s">
        <v>22382</v>
      </c>
      <c r="D5600" s="1" t="s">
        <v>22383</v>
      </c>
      <c r="E5600" s="1" t="s">
        <v>22384</v>
      </c>
      <c r="F5600" s="5">
        <v>171.665756225585</v>
      </c>
      <c r="G5600" s="5">
        <v>157.69879150390599</v>
      </c>
      <c r="H5600" s="5">
        <v>168.50892639160099</v>
      </c>
      <c r="I5600" s="5">
        <v>165.95782470703065</v>
      </c>
      <c r="J5600" s="5">
        <v>167.68655395507801</v>
      </c>
      <c r="K5600" s="5">
        <v>168.31669616699199</v>
      </c>
      <c r="L5600" s="5">
        <v>184.03553771972599</v>
      </c>
      <c r="M5600" s="5">
        <v>173.346262613932</v>
      </c>
      <c r="N5600" s="5">
        <v>123.23491668701099</v>
      </c>
      <c r="O5600" s="5">
        <v>115.723136901855</v>
      </c>
      <c r="P5600" s="5">
        <v>109.326972961425</v>
      </c>
      <c r="Q5600" s="5">
        <v>116.09500885009699</v>
      </c>
      <c r="R5600" s="5">
        <v>147.32385253906199</v>
      </c>
      <c r="S5600" s="5">
        <v>157.85748291015599</v>
      </c>
      <c r="T5600" s="5">
        <v>145.02348327636699</v>
      </c>
      <c r="U5600" s="5">
        <v>150.06827290852831</v>
      </c>
      <c r="V5600" s="5">
        <v>192.08460998535099</v>
      </c>
      <c r="W5600" s="5">
        <v>189.52694702148401</v>
      </c>
      <c r="X5600" s="5">
        <v>204.82987976074199</v>
      </c>
      <c r="Y5600" s="5">
        <v>195.48047892252566</v>
      </c>
      <c r="Z5600" s="5">
        <v>142.752349853515</v>
      </c>
      <c r="AA5600" s="5">
        <v>138.55804443359301</v>
      </c>
      <c r="AB5600" s="5">
        <v>131.66529846191401</v>
      </c>
      <c r="AC5600" s="5">
        <v>137.65856424967401</v>
      </c>
      <c r="AD5600" s="5">
        <v>207.81280517578099</v>
      </c>
      <c r="AE5600" s="5">
        <v>214.325759887695</v>
      </c>
      <c r="AF5600" s="5">
        <v>217.279296875</v>
      </c>
      <c r="AG5600" s="5">
        <v>213.13928731282533</v>
      </c>
      <c r="AH5600" s="5">
        <v>227.33143615722599</v>
      </c>
      <c r="AI5600" s="5">
        <v>243.87904357910099</v>
      </c>
      <c r="AJ5600" s="5">
        <v>200.59538269042901</v>
      </c>
      <c r="AK5600" s="5">
        <v>223.93528747558534</v>
      </c>
      <c r="AL5600" s="5">
        <v>105.796424865722</v>
      </c>
      <c r="AM5600" s="5">
        <v>102.72011566162099</v>
      </c>
      <c r="AN5600" s="5">
        <v>95.795318603515597</v>
      </c>
      <c r="AO5600" s="5">
        <v>101.43728637695285</v>
      </c>
      <c r="AP5600" s="5">
        <v>132.66535949707</v>
      </c>
      <c r="AQ5600" s="5">
        <v>120.890251159667</v>
      </c>
      <c r="AR5600" s="5">
        <v>132.69386291503901</v>
      </c>
      <c r="AS5600" s="5">
        <v>128.74982452392533</v>
      </c>
      <c r="AT5600" s="5">
        <v>150.034744262695</v>
      </c>
      <c r="AU5600" s="5">
        <v>142.88586425781199</v>
      </c>
      <c r="AV5600" s="5">
        <v>134.50866699218699</v>
      </c>
      <c r="AW5600" s="5">
        <v>142.47642517089801</v>
      </c>
      <c r="AX5600" s="5">
        <v>132.59954833984301</v>
      </c>
      <c r="AY5600" s="5">
        <v>143.41876220703099</v>
      </c>
      <c r="AZ5600" s="5">
        <v>144.96701049804599</v>
      </c>
      <c r="BA5600" s="5">
        <v>140.32844034830666</v>
      </c>
    </row>
    <row r="5601" spans="1:53" x14ac:dyDescent="0.2">
      <c r="A5601" s="1">
        <v>5598</v>
      </c>
      <c r="B5601" s="1" t="s">
        <v>22385</v>
      </c>
      <c r="C5601" s="1" t="s">
        <v>22386</v>
      </c>
      <c r="D5601" s="1" t="s">
        <v>22387</v>
      </c>
      <c r="E5601" s="1" t="s">
        <v>22388</v>
      </c>
      <c r="F5601" s="5">
        <v>28.992080688476499</v>
      </c>
      <c r="G5601" s="5">
        <v>35.1364936828613</v>
      </c>
      <c r="H5601" s="5">
        <v>24.8290615081787</v>
      </c>
      <c r="I5601" s="5">
        <v>29.652545293172167</v>
      </c>
      <c r="J5601" s="5">
        <v>38.109981536865199</v>
      </c>
      <c r="K5601" s="5">
        <v>41.083683013916001</v>
      </c>
      <c r="L5601" s="5">
        <v>47.454113006591797</v>
      </c>
      <c r="M5601" s="5">
        <v>42.215925852457666</v>
      </c>
      <c r="R5601" s="5">
        <v>22.894346237182599</v>
      </c>
      <c r="S5601" s="5">
        <v>22.363084793090799</v>
      </c>
      <c r="T5601" s="5">
        <v>20.900392532348601</v>
      </c>
      <c r="U5601" s="5">
        <v>22.052607854207334</v>
      </c>
      <c r="W5601" s="5">
        <v>19.387014389038001</v>
      </c>
      <c r="Y5601" s="5">
        <v>19.387014389038001</v>
      </c>
      <c r="AB5601" s="5">
        <v>6.5926103591918901</v>
      </c>
      <c r="AC5601" s="5">
        <v>6.5926103591918901</v>
      </c>
      <c r="AE5601" s="5">
        <v>32.702751159667898</v>
      </c>
      <c r="AF5601" s="5">
        <v>14.8755645751953</v>
      </c>
      <c r="AG5601" s="5">
        <v>23.789157867431598</v>
      </c>
      <c r="AH5601" s="5">
        <v>17.155046463012599</v>
      </c>
      <c r="AI5601" s="5">
        <v>22.196760177612301</v>
      </c>
      <c r="AJ5601" s="5">
        <v>21.828884124755799</v>
      </c>
      <c r="AK5601" s="5">
        <v>20.393563588460236</v>
      </c>
      <c r="AP5601" s="5">
        <v>12.6491737365722</v>
      </c>
      <c r="AQ5601" s="5">
        <v>15.008109092712401</v>
      </c>
      <c r="AR5601" s="5">
        <v>9.32728672027587</v>
      </c>
      <c r="AS5601" s="5">
        <v>12.328189849853489</v>
      </c>
    </row>
    <row r="5602" spans="1:53" x14ac:dyDescent="0.2">
      <c r="A5602" s="1">
        <v>5599</v>
      </c>
      <c r="B5602" s="1" t="s">
        <v>22389</v>
      </c>
      <c r="C5602" s="1" t="s">
        <v>22390</v>
      </c>
      <c r="D5602" s="1" t="s">
        <v>22391</v>
      </c>
      <c r="E5602" s="1" t="s">
        <v>22392</v>
      </c>
      <c r="F5602" s="5">
        <v>643.1279296875</v>
      </c>
      <c r="G5602" s="5">
        <v>628.61657714843705</v>
      </c>
      <c r="H5602" s="5">
        <v>663.63934326171795</v>
      </c>
      <c r="I5602" s="5">
        <v>645.12795003255167</v>
      </c>
      <c r="J5602" s="5">
        <v>641.306396484375</v>
      </c>
      <c r="K5602" s="5">
        <v>696.77844238281205</v>
      </c>
      <c r="L5602" s="5">
        <v>683.86608886718705</v>
      </c>
      <c r="M5602" s="5">
        <v>673.98364257812466</v>
      </c>
      <c r="N5602" s="5">
        <v>361.07662963867102</v>
      </c>
      <c r="O5602" s="5">
        <v>339.33853149414</v>
      </c>
      <c r="P5602" s="5">
        <v>335.46856689453102</v>
      </c>
      <c r="Q5602" s="5">
        <v>345.294576009114</v>
      </c>
      <c r="R5602" s="5">
        <v>457.29113769531199</v>
      </c>
      <c r="S5602" s="5">
        <v>386.55871582031199</v>
      </c>
      <c r="T5602" s="5">
        <v>443.69677734375</v>
      </c>
      <c r="U5602" s="5">
        <v>429.18221028645803</v>
      </c>
      <c r="V5602" s="5">
        <v>522.57061767578102</v>
      </c>
      <c r="W5602" s="5">
        <v>567.60827636718705</v>
      </c>
      <c r="X5602" s="5">
        <v>575.45465087890602</v>
      </c>
      <c r="Y5602" s="5">
        <v>555.21118164062466</v>
      </c>
      <c r="Z5602" s="5">
        <v>667.302001953125</v>
      </c>
      <c r="AA5602" s="5">
        <v>672.53369140625</v>
      </c>
      <c r="AB5602" s="5">
        <v>672.443359375</v>
      </c>
      <c r="AC5602" s="5">
        <v>670.75968424479163</v>
      </c>
      <c r="AD5602" s="5">
        <v>434.64538574218699</v>
      </c>
      <c r="AE5602" s="5">
        <v>445.04595947265602</v>
      </c>
      <c r="AF5602" s="5">
        <v>452.59585571289</v>
      </c>
      <c r="AG5602" s="5">
        <v>444.09573364257767</v>
      </c>
      <c r="AH5602" s="5">
        <v>468.02810668945301</v>
      </c>
      <c r="AI5602" s="5">
        <v>490.84652709960898</v>
      </c>
      <c r="AJ5602" s="5">
        <v>470.29489135742102</v>
      </c>
      <c r="AK5602" s="5">
        <v>476.38984171549436</v>
      </c>
      <c r="AL5602" s="5">
        <v>326.58489990234301</v>
      </c>
      <c r="AM5602" s="5">
        <v>321.762939453125</v>
      </c>
      <c r="AN5602" s="5">
        <v>295.12173461914</v>
      </c>
      <c r="AO5602" s="5">
        <v>314.48985799153598</v>
      </c>
      <c r="AP5602" s="5">
        <v>392.45611572265602</v>
      </c>
      <c r="AQ5602" s="5">
        <v>390.99371337890602</v>
      </c>
      <c r="AR5602" s="5">
        <v>404.85241699218699</v>
      </c>
      <c r="AS5602" s="5">
        <v>396.10074869791634</v>
      </c>
      <c r="AT5602" s="5">
        <v>459.83489990234301</v>
      </c>
      <c r="AU5602" s="5">
        <v>498.708404541015</v>
      </c>
      <c r="AV5602" s="5">
        <v>445.75646972656199</v>
      </c>
      <c r="AW5602" s="5">
        <v>468.09992472330669</v>
      </c>
      <c r="AX5602" s="5">
        <v>456.61389160156199</v>
      </c>
      <c r="AY5602" s="5">
        <v>529.871337890625</v>
      </c>
      <c r="AZ5602" s="5">
        <v>556.49310302734295</v>
      </c>
      <c r="BA5602" s="5">
        <v>514.3261108398433</v>
      </c>
    </row>
    <row r="5603" spans="1:53" x14ac:dyDescent="0.2">
      <c r="A5603" s="1">
        <v>5600</v>
      </c>
      <c r="B5603" s="1" t="s">
        <v>22393</v>
      </c>
      <c r="C5603" s="1" t="s">
        <v>22394</v>
      </c>
      <c r="D5603" s="1" t="s">
        <v>22395</v>
      </c>
      <c r="E5603" s="1" t="s">
        <v>22396</v>
      </c>
      <c r="F5603" s="5">
        <v>53.285118103027301</v>
      </c>
      <c r="G5603" s="5">
        <v>50.527698516845703</v>
      </c>
      <c r="H5603" s="5">
        <v>55.928821563720703</v>
      </c>
      <c r="I5603" s="5">
        <v>53.247212727864564</v>
      </c>
      <c r="J5603" s="5">
        <v>80.042541503906193</v>
      </c>
      <c r="K5603" s="5">
        <v>71.706619262695298</v>
      </c>
      <c r="L5603" s="5">
        <v>104.90528106689401</v>
      </c>
      <c r="M5603" s="5">
        <v>85.551480611165175</v>
      </c>
      <c r="O5603" s="5">
        <v>49.496253967285099</v>
      </c>
      <c r="P5603" s="5">
        <v>45.023380279541001</v>
      </c>
      <c r="Q5603" s="5">
        <v>47.25981712341305</v>
      </c>
      <c r="R5603" s="5">
        <v>78.527580261230398</v>
      </c>
      <c r="S5603" s="5">
        <v>81.648353576660099</v>
      </c>
      <c r="T5603" s="5">
        <v>60.4116821289062</v>
      </c>
      <c r="U5603" s="5">
        <v>73.529205322265568</v>
      </c>
      <c r="V5603" s="5">
        <v>75.511054992675696</v>
      </c>
      <c r="W5603" s="5">
        <v>104.54930114746</v>
      </c>
      <c r="X5603" s="5">
        <v>87.387145996093693</v>
      </c>
      <c r="Y5603" s="5">
        <v>89.14916737874313</v>
      </c>
      <c r="Z5603" s="5">
        <v>97.042877197265597</v>
      </c>
      <c r="AA5603" s="5">
        <v>81.869461059570298</v>
      </c>
      <c r="AB5603" s="5">
        <v>77.106903076171804</v>
      </c>
      <c r="AC5603" s="5">
        <v>85.339747111002566</v>
      </c>
      <c r="AD5603" s="5">
        <v>119.747909545898</v>
      </c>
      <c r="AE5603" s="5">
        <v>98.905410766601506</v>
      </c>
      <c r="AF5603" s="5">
        <v>144.26727294921801</v>
      </c>
      <c r="AG5603" s="5">
        <v>120.97353108723917</v>
      </c>
      <c r="AH5603" s="5">
        <v>94.582809448242102</v>
      </c>
      <c r="AI5603" s="5">
        <v>86.899070739746094</v>
      </c>
      <c r="AJ5603" s="5">
        <v>104.83415985107401</v>
      </c>
      <c r="AK5603" s="5">
        <v>95.438680013020743</v>
      </c>
      <c r="AP5603" s="5">
        <v>68.614921569824205</v>
      </c>
      <c r="AQ5603" s="5">
        <v>65.485549926757798</v>
      </c>
      <c r="AR5603" s="5">
        <v>42.686958312988203</v>
      </c>
      <c r="AS5603" s="5">
        <v>58.929143269856731</v>
      </c>
      <c r="AY5603" s="5">
        <v>79.230789184570298</v>
      </c>
      <c r="AZ5603" s="5">
        <v>69.248695373535099</v>
      </c>
      <c r="BA5603" s="5">
        <v>74.239742279052706</v>
      </c>
    </row>
    <row r="5604" spans="1:53" x14ac:dyDescent="0.2">
      <c r="A5604" s="1">
        <v>5601</v>
      </c>
      <c r="B5604" s="1" t="s">
        <v>22397</v>
      </c>
      <c r="C5604" s="1" t="s">
        <v>22398</v>
      </c>
      <c r="D5604" s="1" t="s">
        <v>22399</v>
      </c>
      <c r="E5604" s="1" t="s">
        <v>22400</v>
      </c>
      <c r="F5604" s="5">
        <v>158.56398010253901</v>
      </c>
      <c r="G5604" s="5">
        <v>157.86714172363199</v>
      </c>
      <c r="H5604" s="5">
        <v>167.59262084960901</v>
      </c>
      <c r="I5604" s="5">
        <v>161.34124755859332</v>
      </c>
      <c r="J5604" s="5">
        <v>226.90400695800699</v>
      </c>
      <c r="K5604" s="5">
        <v>211.90539550781199</v>
      </c>
      <c r="L5604" s="5">
        <v>214.52105712890599</v>
      </c>
      <c r="M5604" s="5">
        <v>217.77681986490833</v>
      </c>
      <c r="N5604" s="5">
        <v>306.024169921875</v>
      </c>
      <c r="O5604" s="5">
        <v>298.22637939453102</v>
      </c>
      <c r="P5604" s="5">
        <v>299.59634399414</v>
      </c>
      <c r="Q5604" s="5">
        <v>301.28229777018197</v>
      </c>
      <c r="R5604" s="5">
        <v>174.42199707031199</v>
      </c>
      <c r="S5604" s="5">
        <v>146.63391113281199</v>
      </c>
      <c r="T5604" s="5">
        <v>155.210205078125</v>
      </c>
      <c r="U5604" s="5">
        <v>158.75537109374966</v>
      </c>
      <c r="V5604" s="5">
        <v>162.370849609375</v>
      </c>
      <c r="W5604" s="5">
        <v>160.57029724121</v>
      </c>
      <c r="X5604" s="5">
        <v>150.287017822265</v>
      </c>
      <c r="Y5604" s="5">
        <v>157.74272155761668</v>
      </c>
      <c r="Z5604" s="5">
        <v>184.06198120117099</v>
      </c>
      <c r="AA5604" s="5">
        <v>187.89810180664</v>
      </c>
      <c r="AB5604" s="5">
        <v>206.226470947265</v>
      </c>
      <c r="AC5604" s="5">
        <v>192.72885131835869</v>
      </c>
      <c r="AD5604" s="5">
        <v>253.08224487304599</v>
      </c>
      <c r="AE5604" s="5">
        <v>254.49525451660099</v>
      </c>
      <c r="AF5604" s="5">
        <v>238.39527893066401</v>
      </c>
      <c r="AG5604" s="5">
        <v>248.65759277343696</v>
      </c>
      <c r="AH5604" s="5">
        <v>221.63261413574199</v>
      </c>
      <c r="AI5604" s="5">
        <v>208.23153686523401</v>
      </c>
      <c r="AJ5604" s="5">
        <v>233.56230163574199</v>
      </c>
      <c r="AK5604" s="5">
        <v>221.14215087890599</v>
      </c>
      <c r="AL5604" s="5">
        <v>123.54239654541</v>
      </c>
      <c r="AM5604" s="5">
        <v>148.35704040527301</v>
      </c>
      <c r="AN5604" s="5">
        <v>150.010482788085</v>
      </c>
      <c r="AO5604" s="5">
        <v>140.63663991292267</v>
      </c>
      <c r="AP5604" s="5">
        <v>178.208404541015</v>
      </c>
      <c r="AQ5604" s="5">
        <v>143.65579223632801</v>
      </c>
      <c r="AR5604" s="5">
        <v>186.647705078125</v>
      </c>
      <c r="AS5604" s="5">
        <v>169.50396728515599</v>
      </c>
      <c r="AT5604" s="5">
        <v>158.22283935546801</v>
      </c>
      <c r="AU5604" s="5">
        <v>166.35592651367099</v>
      </c>
      <c r="AV5604" s="5">
        <v>132.14956665039</v>
      </c>
      <c r="AW5604" s="5">
        <v>152.24277750650967</v>
      </c>
      <c r="AX5604" s="5">
        <v>130.40446472167901</v>
      </c>
      <c r="AY5604" s="5">
        <v>134.420166015625</v>
      </c>
      <c r="AZ5604" s="5">
        <v>102.05758666992099</v>
      </c>
      <c r="BA5604" s="5">
        <v>122.29407246907499</v>
      </c>
    </row>
    <row r="5605" spans="1:53" x14ac:dyDescent="0.2">
      <c r="A5605" s="1">
        <v>5602</v>
      </c>
      <c r="B5605" s="1" t="s">
        <v>22401</v>
      </c>
      <c r="C5605" s="1" t="s">
        <v>22402</v>
      </c>
      <c r="D5605" s="1" t="s">
        <v>22403</v>
      </c>
      <c r="E5605" s="1" t="s">
        <v>22404</v>
      </c>
      <c r="H5605" s="5">
        <v>52.204837799072202</v>
      </c>
      <c r="I5605" s="5">
        <v>52.204837799072202</v>
      </c>
      <c r="L5605" s="5">
        <v>53.752841949462798</v>
      </c>
      <c r="M5605" s="5">
        <v>53.752841949462798</v>
      </c>
      <c r="O5605" s="5">
        <v>221.69416809082</v>
      </c>
      <c r="Q5605" s="5">
        <v>221.69416809082</v>
      </c>
      <c r="W5605" s="5">
        <v>107.413024902343</v>
      </c>
      <c r="Y5605" s="5">
        <v>107.413024902343</v>
      </c>
      <c r="AA5605" s="5">
        <v>83.211105346679602</v>
      </c>
      <c r="AC5605" s="5">
        <v>83.211105346679602</v>
      </c>
      <c r="AE5605" s="5">
        <v>71.298789978027301</v>
      </c>
      <c r="AG5605" s="5">
        <v>71.298789978027301</v>
      </c>
      <c r="AI5605" s="5">
        <v>79.978134155273395</v>
      </c>
      <c r="AK5605" s="5">
        <v>79.978134155273395</v>
      </c>
      <c r="AN5605" s="5">
        <v>205.13233947753901</v>
      </c>
      <c r="AO5605" s="5">
        <v>205.13233947753901</v>
      </c>
      <c r="AY5605" s="5">
        <v>96.093154907226506</v>
      </c>
      <c r="BA5605" s="5">
        <v>96.093154907226506</v>
      </c>
    </row>
    <row r="5606" spans="1:53" x14ac:dyDescent="0.2">
      <c r="A5606" s="1">
        <v>5603</v>
      </c>
      <c r="B5606" s="1" t="s">
        <v>22405</v>
      </c>
      <c r="C5606" s="1" t="s">
        <v>22406</v>
      </c>
      <c r="D5606" s="1" t="s">
        <v>22407</v>
      </c>
      <c r="E5606" s="1" t="s">
        <v>22408</v>
      </c>
      <c r="F5606" s="5">
        <v>423.33963012695301</v>
      </c>
      <c r="G5606" s="5">
        <v>402.17254638671801</v>
      </c>
      <c r="H5606" s="5">
        <v>428.71954345703102</v>
      </c>
      <c r="I5606" s="5">
        <v>418.07723999023398</v>
      </c>
      <c r="J5606" s="5">
        <v>412.34146118164</v>
      </c>
      <c r="K5606" s="5">
        <v>403.45440673828102</v>
      </c>
      <c r="L5606" s="5">
        <v>410.74273681640602</v>
      </c>
      <c r="M5606" s="5">
        <v>408.84620157877566</v>
      </c>
      <c r="N5606" s="5">
        <v>249.16265869140599</v>
      </c>
      <c r="O5606" s="5">
        <v>250.58642578125</v>
      </c>
      <c r="P5606" s="5">
        <v>269.33963012695301</v>
      </c>
      <c r="Q5606" s="5">
        <v>256.36290486653633</v>
      </c>
      <c r="R5606" s="5">
        <v>322.80792236328102</v>
      </c>
      <c r="S5606" s="5">
        <v>292.62026977539</v>
      </c>
      <c r="T5606" s="5">
        <v>330.82025146484301</v>
      </c>
      <c r="U5606" s="5">
        <v>315.41614786783799</v>
      </c>
      <c r="V5606" s="5">
        <v>529.59283447265602</v>
      </c>
      <c r="W5606" s="5">
        <v>487.79666137695301</v>
      </c>
      <c r="X5606" s="5">
        <v>512.7060546875</v>
      </c>
      <c r="Y5606" s="5">
        <v>510.03185017903633</v>
      </c>
      <c r="Z5606" s="5">
        <v>393.12643432617102</v>
      </c>
      <c r="AA5606" s="5">
        <v>430.49319458007801</v>
      </c>
      <c r="AB5606" s="5">
        <v>417.49456787109301</v>
      </c>
      <c r="AC5606" s="5">
        <v>413.70473225911405</v>
      </c>
      <c r="AD5606" s="5">
        <v>520.47406005859295</v>
      </c>
      <c r="AE5606" s="5">
        <v>493.23910522460898</v>
      </c>
      <c r="AF5606" s="5">
        <v>448.65786743164</v>
      </c>
      <c r="AG5606" s="5">
        <v>487.45701090494731</v>
      </c>
      <c r="AH5606" s="5">
        <v>438.65530395507801</v>
      </c>
      <c r="AI5606" s="5">
        <v>466.69738769531199</v>
      </c>
      <c r="AJ5606" s="5">
        <v>456.64627075195301</v>
      </c>
      <c r="AK5606" s="5">
        <v>453.99965413411428</v>
      </c>
      <c r="AL5606" s="5">
        <v>220.66197204589801</v>
      </c>
      <c r="AM5606" s="5">
        <v>238.85867309570301</v>
      </c>
      <c r="AN5606" s="5">
        <v>221.83056640625</v>
      </c>
      <c r="AO5606" s="5">
        <v>227.11707051595033</v>
      </c>
      <c r="AP5606" s="5">
        <v>246.97813415527301</v>
      </c>
      <c r="AQ5606" s="5">
        <v>291.15026855468699</v>
      </c>
      <c r="AR5606" s="5">
        <v>300.69650268554602</v>
      </c>
      <c r="AS5606" s="5">
        <v>279.608301798502</v>
      </c>
      <c r="AT5606" s="5">
        <v>480.76806640625</v>
      </c>
      <c r="AU5606" s="5">
        <v>543.95733642578102</v>
      </c>
      <c r="AV5606" s="5">
        <v>554.01477050781205</v>
      </c>
      <c r="AW5606" s="5">
        <v>526.24672444661439</v>
      </c>
      <c r="AX5606" s="5">
        <v>494.994873046875</v>
      </c>
      <c r="AY5606" s="5">
        <v>427.94027709960898</v>
      </c>
      <c r="AZ5606" s="5">
        <v>444.50567626953102</v>
      </c>
      <c r="BA5606" s="5">
        <v>455.81360880533833</v>
      </c>
    </row>
    <row r="5607" spans="1:53" x14ac:dyDescent="0.2">
      <c r="A5607" s="1">
        <v>5604</v>
      </c>
      <c r="B5607" s="1" t="s">
        <v>22409</v>
      </c>
      <c r="C5607" s="1" t="s">
        <v>22410</v>
      </c>
      <c r="D5607" s="1" t="s">
        <v>22411</v>
      </c>
      <c r="E5607" s="1" t="s">
        <v>22412</v>
      </c>
      <c r="F5607" s="5">
        <v>259.58734130859301</v>
      </c>
      <c r="G5607" s="5">
        <v>289.54183959960898</v>
      </c>
      <c r="H5607" s="5">
        <v>252.12222290039</v>
      </c>
      <c r="I5607" s="5">
        <v>267.08380126953062</v>
      </c>
      <c r="J5607" s="5">
        <v>289.70397949218699</v>
      </c>
      <c r="K5607" s="5">
        <v>288.28533935546801</v>
      </c>
      <c r="L5607" s="5">
        <v>271.528564453125</v>
      </c>
      <c r="M5607" s="5">
        <v>283.17262776692667</v>
      </c>
      <c r="N5607" s="5">
        <v>481.93212890625</v>
      </c>
      <c r="O5607" s="5">
        <v>485.64196777343699</v>
      </c>
      <c r="P5607" s="5">
        <v>470.98236083984301</v>
      </c>
      <c r="Q5607" s="5">
        <v>479.51881917317672</v>
      </c>
      <c r="R5607" s="5">
        <v>261.62057495117102</v>
      </c>
      <c r="S5607" s="5">
        <v>263.77633666992102</v>
      </c>
      <c r="T5607" s="5">
        <v>289.44113159179602</v>
      </c>
      <c r="U5607" s="5">
        <v>271.61268107096271</v>
      </c>
      <c r="V5607" s="5">
        <v>328.14779663085898</v>
      </c>
      <c r="W5607" s="5">
        <v>295.30035400390602</v>
      </c>
      <c r="X5607" s="5">
        <v>292.16482543945301</v>
      </c>
      <c r="Y5607" s="5">
        <v>305.20432535807265</v>
      </c>
      <c r="Z5607" s="5">
        <v>474.59918212890602</v>
      </c>
      <c r="AA5607" s="5">
        <v>483.36517333984301</v>
      </c>
      <c r="AB5607" s="5">
        <v>467.09176635742102</v>
      </c>
      <c r="AC5607" s="5">
        <v>475.01870727539</v>
      </c>
      <c r="AD5607" s="5">
        <v>203.96200561523401</v>
      </c>
      <c r="AE5607" s="5">
        <v>200.437728881835</v>
      </c>
      <c r="AF5607" s="5">
        <v>212.990142822265</v>
      </c>
      <c r="AG5607" s="5">
        <v>205.79662577311134</v>
      </c>
      <c r="AH5607" s="5">
        <v>222.78280639648401</v>
      </c>
      <c r="AI5607" s="5">
        <v>208.91484069824199</v>
      </c>
      <c r="AJ5607" s="5">
        <v>220.73094177246</v>
      </c>
      <c r="AK5607" s="5">
        <v>217.47619628906202</v>
      </c>
      <c r="AL5607" s="5">
        <v>301.92086791992102</v>
      </c>
      <c r="AM5607" s="5">
        <v>315.02392578125</v>
      </c>
      <c r="AN5607" s="5">
        <v>326.91665649414</v>
      </c>
      <c r="AO5607" s="5">
        <v>314.62048339843699</v>
      </c>
      <c r="AP5607" s="5">
        <v>204.35113525390599</v>
      </c>
      <c r="AQ5607" s="5">
        <v>200.50613403320301</v>
      </c>
      <c r="AR5607" s="5">
        <v>227.20504760742099</v>
      </c>
      <c r="AS5607" s="5">
        <v>210.68743896484332</v>
      </c>
      <c r="AT5607" s="5">
        <v>220.359115600585</v>
      </c>
      <c r="AU5607" s="5">
        <v>226.86817932128901</v>
      </c>
      <c r="AV5607" s="5">
        <v>198.40557861328099</v>
      </c>
      <c r="AW5607" s="5">
        <v>215.21095784505167</v>
      </c>
      <c r="AX5607" s="5">
        <v>195.85386657714801</v>
      </c>
      <c r="AY5607" s="5">
        <v>173.69563293457</v>
      </c>
      <c r="AZ5607" s="5">
        <v>172.56947326660099</v>
      </c>
      <c r="BA5607" s="5">
        <v>180.70632425943964</v>
      </c>
    </row>
    <row r="5608" spans="1:53" x14ac:dyDescent="0.2">
      <c r="A5608" s="1">
        <v>5605</v>
      </c>
      <c r="B5608" s="1" t="s">
        <v>22413</v>
      </c>
      <c r="C5608" s="1" t="s">
        <v>22414</v>
      </c>
      <c r="D5608" s="1" t="s">
        <v>22415</v>
      </c>
      <c r="E5608" s="1" t="s">
        <v>22416</v>
      </c>
      <c r="F5608" s="5">
        <v>320.25497436523398</v>
      </c>
      <c r="G5608" s="5">
        <v>323.52899169921801</v>
      </c>
      <c r="H5608" s="5">
        <v>328.99157714843699</v>
      </c>
      <c r="I5608" s="5">
        <v>324.25851440429636</v>
      </c>
      <c r="J5608" s="5">
        <v>305.35150146484301</v>
      </c>
      <c r="K5608" s="5">
        <v>339.68356323242102</v>
      </c>
      <c r="L5608" s="5">
        <v>308.734771728515</v>
      </c>
      <c r="M5608" s="5">
        <v>317.92327880859301</v>
      </c>
      <c r="N5608" s="5">
        <v>290.456298828125</v>
      </c>
      <c r="O5608" s="5">
        <v>222.55305480957</v>
      </c>
      <c r="P5608" s="5">
        <v>252.53564453125</v>
      </c>
      <c r="Q5608" s="5">
        <v>255.18166605631498</v>
      </c>
      <c r="R5608" s="5">
        <v>393.82391357421801</v>
      </c>
      <c r="S5608" s="5">
        <v>340.61920166015602</v>
      </c>
      <c r="T5608" s="5">
        <v>385.88024902343699</v>
      </c>
      <c r="U5608" s="5">
        <v>373.44112141927036</v>
      </c>
      <c r="V5608" s="5">
        <v>329.57186889648398</v>
      </c>
      <c r="W5608" s="5">
        <v>291.99978637695301</v>
      </c>
      <c r="X5608" s="5">
        <v>319.80038452148398</v>
      </c>
      <c r="Y5608" s="5">
        <v>313.79067993164034</v>
      </c>
      <c r="Z5608" s="5">
        <v>360.81896972656199</v>
      </c>
      <c r="AA5608" s="5">
        <v>388.83627319335898</v>
      </c>
      <c r="AB5608" s="5">
        <v>375.56506347656199</v>
      </c>
      <c r="AC5608" s="5">
        <v>375.07343546549436</v>
      </c>
      <c r="AD5608" s="5">
        <v>365.71087646484301</v>
      </c>
      <c r="AE5608" s="5">
        <v>384.70104980468699</v>
      </c>
      <c r="AF5608" s="5">
        <v>417.23681640625</v>
      </c>
      <c r="AG5608" s="5">
        <v>389.2162475585933</v>
      </c>
      <c r="AH5608" s="5">
        <v>398.14245605468699</v>
      </c>
      <c r="AI5608" s="5">
        <v>356.52267456054602</v>
      </c>
      <c r="AJ5608" s="5">
        <v>355.684326171875</v>
      </c>
      <c r="AK5608" s="5">
        <v>370.11648559570267</v>
      </c>
      <c r="AL5608" s="5">
        <v>248.96015930175699</v>
      </c>
      <c r="AM5608" s="5">
        <v>266.18362426757801</v>
      </c>
      <c r="AN5608" s="5">
        <v>235.96090698242099</v>
      </c>
      <c r="AO5608" s="5">
        <v>250.36823018391866</v>
      </c>
      <c r="AP5608" s="5">
        <v>301.015380859375</v>
      </c>
      <c r="AQ5608" s="5">
        <v>288.58230590820301</v>
      </c>
      <c r="AR5608" s="5">
        <v>269.81750488281199</v>
      </c>
      <c r="AS5608" s="5">
        <v>286.47173055012996</v>
      </c>
      <c r="AT5608" s="5">
        <v>204.38919067382801</v>
      </c>
      <c r="AU5608" s="5">
        <v>222.621170043945</v>
      </c>
      <c r="AV5608" s="5">
        <v>232.85125732421801</v>
      </c>
      <c r="AW5608" s="5">
        <v>219.95387268066369</v>
      </c>
      <c r="AX5608" s="5">
        <v>368.11267089843699</v>
      </c>
      <c r="AY5608" s="5">
        <v>317.34396362304602</v>
      </c>
      <c r="AZ5608" s="5">
        <v>326.73794555664</v>
      </c>
      <c r="BA5608" s="5">
        <v>337.39819335937432</v>
      </c>
    </row>
    <row r="5609" spans="1:53" x14ac:dyDescent="0.2">
      <c r="A5609" s="1">
        <v>5606</v>
      </c>
      <c r="B5609" s="1" t="s">
        <v>22417</v>
      </c>
      <c r="C5609" s="1" t="s">
        <v>22418</v>
      </c>
      <c r="D5609" s="1" t="s">
        <v>22419</v>
      </c>
      <c r="E5609" s="1" t="s">
        <v>22420</v>
      </c>
      <c r="F5609" s="5">
        <v>193.46138000488199</v>
      </c>
      <c r="G5609" s="5">
        <v>166.40812683105401</v>
      </c>
      <c r="H5609" s="5">
        <v>214.87759399414</v>
      </c>
      <c r="I5609" s="5">
        <v>191.58236694335869</v>
      </c>
      <c r="J5609" s="5">
        <v>218.63496398925699</v>
      </c>
      <c r="K5609" s="5">
        <v>204.83377075195301</v>
      </c>
      <c r="L5609" s="5">
        <v>207.35975646972599</v>
      </c>
      <c r="M5609" s="5">
        <v>210.27616373697867</v>
      </c>
      <c r="P5609" s="5">
        <v>323.96514892578102</v>
      </c>
      <c r="Q5609" s="5">
        <v>323.96514892578102</v>
      </c>
      <c r="R5609" s="5">
        <v>166.50634765625</v>
      </c>
      <c r="S5609" s="5">
        <v>114.897132873535</v>
      </c>
      <c r="U5609" s="5">
        <v>140.70174026489249</v>
      </c>
      <c r="Z5609" s="5">
        <v>121.20255279541</v>
      </c>
      <c r="AA5609" s="5">
        <v>117.50819396972599</v>
      </c>
      <c r="AB5609" s="5">
        <v>98.667144775390597</v>
      </c>
      <c r="AC5609" s="5">
        <v>112.45929718017551</v>
      </c>
      <c r="AH5609" s="5">
        <v>248.46496582031199</v>
      </c>
      <c r="AK5609" s="5">
        <v>248.46496582031199</v>
      </c>
      <c r="AQ5609" s="5">
        <v>159.57353210449199</v>
      </c>
      <c r="AR5609" s="5">
        <v>116.267280578613</v>
      </c>
      <c r="AS5609" s="5">
        <v>137.92040634155251</v>
      </c>
      <c r="AU5609" s="5">
        <v>257.89794921875</v>
      </c>
      <c r="AW5609" s="5">
        <v>257.89794921875</v>
      </c>
      <c r="AY5609" s="5">
        <v>113.95387268066401</v>
      </c>
      <c r="BA5609" s="5">
        <v>113.95387268066401</v>
      </c>
    </row>
    <row r="5610" spans="1:53" x14ac:dyDescent="0.2">
      <c r="A5610" s="1">
        <v>5607</v>
      </c>
      <c r="B5610" s="1" t="s">
        <v>22421</v>
      </c>
      <c r="C5610" s="1" t="s">
        <v>22422</v>
      </c>
      <c r="D5610" s="1" t="s">
        <v>22423</v>
      </c>
      <c r="E5610" s="1" t="s">
        <v>22424</v>
      </c>
      <c r="F5610" s="5">
        <v>18.888525009155199</v>
      </c>
      <c r="G5610" s="5">
        <v>12.454551696777299</v>
      </c>
      <c r="H5610" s="5">
        <v>32.943431854247997</v>
      </c>
      <c r="I5610" s="5">
        <v>21.42883618672683</v>
      </c>
      <c r="J5610" s="5">
        <v>17.998428344726499</v>
      </c>
      <c r="K5610" s="5">
        <v>9.5090312957763601</v>
      </c>
      <c r="L5610" s="5">
        <v>24.237327575683501</v>
      </c>
      <c r="M5610" s="5">
        <v>17.248262405395455</v>
      </c>
      <c r="N5610" s="5">
        <v>37.5879707336425</v>
      </c>
      <c r="O5610" s="5">
        <v>14.802961349487299</v>
      </c>
      <c r="P5610" s="5">
        <v>25.768264770507798</v>
      </c>
      <c r="Q5610" s="5">
        <v>26.053065617879199</v>
      </c>
      <c r="R5610" s="5">
        <v>16.127077102661101</v>
      </c>
      <c r="S5610" s="5">
        <v>6.5578384399414</v>
      </c>
      <c r="T5610" s="5">
        <v>21.4900512695312</v>
      </c>
      <c r="U5610" s="5">
        <v>14.724988937377901</v>
      </c>
      <c r="V5610" s="5">
        <v>17.952156066894499</v>
      </c>
      <c r="W5610" s="5">
        <v>18.721906661987301</v>
      </c>
      <c r="X5610" s="5">
        <v>10.821992874145501</v>
      </c>
      <c r="Y5610" s="5">
        <v>15.832018534342433</v>
      </c>
      <c r="Z5610" s="5">
        <v>22.030115127563398</v>
      </c>
      <c r="AA5610" s="5">
        <v>22.216707229614201</v>
      </c>
      <c r="AB5610" s="5">
        <v>23.166799545288001</v>
      </c>
      <c r="AC5610" s="5">
        <v>22.471207300821863</v>
      </c>
      <c r="AD5610" s="5">
        <v>17.795110702514599</v>
      </c>
      <c r="AF5610" s="5">
        <v>9.4644775390625</v>
      </c>
      <c r="AG5610" s="5">
        <v>13.629794120788549</v>
      </c>
      <c r="AH5610" s="5">
        <v>18.3357543945312</v>
      </c>
      <c r="AI5610" s="5">
        <v>20.212265014648398</v>
      </c>
      <c r="AJ5610" s="5">
        <v>27.728620529174801</v>
      </c>
      <c r="AK5610" s="5">
        <v>22.092213312784803</v>
      </c>
      <c r="AL5610" s="5">
        <v>24.914974212646399</v>
      </c>
      <c r="AM5610" s="5">
        <v>31.259580612182599</v>
      </c>
      <c r="AN5610" s="5">
        <v>25.640874862670898</v>
      </c>
      <c r="AO5610" s="5">
        <v>27.2718098958333</v>
      </c>
      <c r="AP5610" s="5">
        <v>13.249819755554199</v>
      </c>
      <c r="AQ5610" s="5">
        <v>20.511777877807599</v>
      </c>
      <c r="AR5610" s="5">
        <v>24.577566146850501</v>
      </c>
      <c r="AS5610" s="5">
        <v>19.446387926737433</v>
      </c>
      <c r="AX5610" s="5">
        <v>23.872266769409102</v>
      </c>
      <c r="AY5610" s="5">
        <v>23.093191146850501</v>
      </c>
      <c r="AZ5610" s="5">
        <v>21.109096527099599</v>
      </c>
      <c r="BA5610" s="5">
        <v>22.6915181477864</v>
      </c>
    </row>
    <row r="5611" spans="1:53" x14ac:dyDescent="0.2">
      <c r="A5611" s="1">
        <v>5608</v>
      </c>
      <c r="B5611" s="1" t="s">
        <v>22425</v>
      </c>
      <c r="C5611" s="1" t="s">
        <v>22426</v>
      </c>
      <c r="D5611" s="1" t="s">
        <v>22427</v>
      </c>
      <c r="E5611" s="1" t="s">
        <v>22428</v>
      </c>
      <c r="F5611" s="5">
        <v>2528.96704101562</v>
      </c>
      <c r="G5611" s="5">
        <v>2463.38525390625</v>
      </c>
      <c r="H5611" s="5">
        <v>2436.73193359375</v>
      </c>
      <c r="I5611" s="5">
        <v>2476.3614095052067</v>
      </c>
      <c r="J5611" s="5">
        <v>2483.3212890625</v>
      </c>
      <c r="K5611" s="5">
        <v>2393.52807617187</v>
      </c>
      <c r="L5611" s="5">
        <v>2576.0322265625</v>
      </c>
      <c r="M5611" s="5">
        <v>2484.2938639322897</v>
      </c>
      <c r="N5611" s="5">
        <v>2804.23950195312</v>
      </c>
      <c r="O5611" s="5">
        <v>2763.42553710937</v>
      </c>
      <c r="P5611" s="5">
        <v>2689.98095703125</v>
      </c>
      <c r="Q5611" s="5">
        <v>2752.5486653645798</v>
      </c>
      <c r="R5611" s="5">
        <v>3500.36328125</v>
      </c>
      <c r="S5611" s="5">
        <v>3227.95532226562</v>
      </c>
      <c r="T5611" s="5">
        <v>3595.42504882812</v>
      </c>
      <c r="U5611" s="5">
        <v>3441.2478841145798</v>
      </c>
      <c r="V5611" s="5">
        <v>12693.0712890625</v>
      </c>
      <c r="W5611" s="5">
        <v>12476.13671875</v>
      </c>
      <c r="X5611" s="5">
        <v>12567.826171875</v>
      </c>
      <c r="Y5611" s="5">
        <v>12579.011393229166</v>
      </c>
      <c r="Z5611" s="5">
        <v>4658.85986328125</v>
      </c>
      <c r="AA5611" s="5">
        <v>4954.25</v>
      </c>
      <c r="AB5611" s="5">
        <v>4701.98095703125</v>
      </c>
      <c r="AC5611" s="5">
        <v>4771.696940104167</v>
      </c>
      <c r="AD5611" s="5">
        <v>2845.34765625</v>
      </c>
      <c r="AE5611" s="5">
        <v>2792.072265625</v>
      </c>
      <c r="AF5611" s="5">
        <v>2892.55200195312</v>
      </c>
      <c r="AG5611" s="5">
        <v>2843.3239746093732</v>
      </c>
      <c r="AH5611" s="5">
        <v>3010.03930664062</v>
      </c>
      <c r="AI5611" s="5">
        <v>3041.96826171875</v>
      </c>
      <c r="AJ5611" s="5">
        <v>3060.89599609375</v>
      </c>
      <c r="AK5611" s="5">
        <v>3037.6345214843732</v>
      </c>
      <c r="AL5611" s="5">
        <v>4927.12158203125</v>
      </c>
      <c r="AM5611" s="5">
        <v>5087.93408203125</v>
      </c>
      <c r="AN5611" s="5">
        <v>4802.47998046875</v>
      </c>
      <c r="AO5611" s="5">
        <v>4939.178548177083</v>
      </c>
      <c r="AP5611" s="5">
        <v>4079.9150390625</v>
      </c>
      <c r="AQ5611" s="5">
        <v>3952.59375</v>
      </c>
      <c r="AR5611" s="5">
        <v>3919.54345703125</v>
      </c>
      <c r="AS5611" s="5">
        <v>3984.0174153645835</v>
      </c>
      <c r="AT5611" s="5">
        <v>3457.56298828125</v>
      </c>
      <c r="AU5611" s="5">
        <v>3838.216796875</v>
      </c>
      <c r="AV5611" s="5">
        <v>3557.28637695312</v>
      </c>
      <c r="AW5611" s="5">
        <v>3617.6887207031232</v>
      </c>
      <c r="AX5611" s="5">
        <v>5658.01513671875</v>
      </c>
      <c r="AY5611" s="5">
        <v>5552.2861328125</v>
      </c>
      <c r="AZ5611" s="5">
        <v>5430.443359375</v>
      </c>
      <c r="BA5611" s="5">
        <v>5546.914876302083</v>
      </c>
    </row>
    <row r="5612" spans="1:53" x14ac:dyDescent="0.2">
      <c r="A5612" s="1">
        <v>5609</v>
      </c>
      <c r="B5612" s="1" t="s">
        <v>22429</v>
      </c>
      <c r="C5612" s="1" t="s">
        <v>22430</v>
      </c>
      <c r="D5612" s="1" t="s">
        <v>22431</v>
      </c>
      <c r="E5612" s="1" t="s">
        <v>22432</v>
      </c>
      <c r="F5612" s="5">
        <v>203.66955566406199</v>
      </c>
      <c r="G5612" s="5">
        <v>251.889236450195</v>
      </c>
      <c r="H5612" s="5">
        <v>206.53263854980401</v>
      </c>
      <c r="I5612" s="5">
        <v>220.69714355468702</v>
      </c>
      <c r="J5612" s="5">
        <v>263.493896484375</v>
      </c>
      <c r="K5612" s="5">
        <v>165.802322387695</v>
      </c>
      <c r="L5612" s="5">
        <v>211.454818725585</v>
      </c>
      <c r="M5612" s="5">
        <v>213.58367919921832</v>
      </c>
      <c r="N5612" s="5">
        <v>139.08705139160099</v>
      </c>
      <c r="O5612" s="5">
        <v>153.16809082031199</v>
      </c>
      <c r="P5612" s="5">
        <v>154.75845336914</v>
      </c>
      <c r="Q5612" s="5">
        <v>149.00453186035099</v>
      </c>
      <c r="R5612" s="5">
        <v>180.3076171875</v>
      </c>
      <c r="S5612" s="5">
        <v>145.37257385253901</v>
      </c>
      <c r="T5612" s="5">
        <v>149.198974609375</v>
      </c>
      <c r="U5612" s="5">
        <v>158.29305521647134</v>
      </c>
      <c r="V5612" s="5">
        <v>294.15090942382801</v>
      </c>
      <c r="W5612" s="5">
        <v>229.02160644531199</v>
      </c>
      <c r="X5612" s="5">
        <v>208.68557739257801</v>
      </c>
      <c r="Y5612" s="5">
        <v>243.95269775390599</v>
      </c>
      <c r="Z5612" s="5">
        <v>243.09443664550699</v>
      </c>
      <c r="AA5612" s="5">
        <v>256.10986328125</v>
      </c>
      <c r="AB5612" s="5">
        <v>268.14450073242102</v>
      </c>
      <c r="AC5612" s="5">
        <v>255.78293355305937</v>
      </c>
      <c r="AD5612" s="5">
        <v>212.96078491210901</v>
      </c>
      <c r="AE5612" s="5">
        <v>217.39643859863199</v>
      </c>
      <c r="AF5612" s="5">
        <v>191.69934082031199</v>
      </c>
      <c r="AG5612" s="5">
        <v>207.35218811035099</v>
      </c>
      <c r="AH5612" s="5">
        <v>247.928787231445</v>
      </c>
      <c r="AI5612" s="5">
        <v>204.55278015136699</v>
      </c>
      <c r="AJ5612" s="5">
        <v>213.80456542968699</v>
      </c>
      <c r="AK5612" s="5">
        <v>222.09537760416632</v>
      </c>
      <c r="AL5612" s="5">
        <v>158.61585998535099</v>
      </c>
      <c r="AM5612" s="5">
        <v>104.068885803222</v>
      </c>
      <c r="AN5612" s="5">
        <v>125.93457794189401</v>
      </c>
      <c r="AO5612" s="5">
        <v>129.53977457682234</v>
      </c>
      <c r="AP5612" s="5">
        <v>160.69985961914</v>
      </c>
      <c r="AQ5612" s="5">
        <v>176.90167236328099</v>
      </c>
      <c r="AR5612" s="5">
        <v>137.02168273925699</v>
      </c>
      <c r="AS5612" s="5">
        <v>158.20773824055934</v>
      </c>
      <c r="AT5612" s="5">
        <v>189.242919921875</v>
      </c>
      <c r="AU5612" s="5">
        <v>211.58355712890599</v>
      </c>
      <c r="AV5612" s="5">
        <v>193.35234069824199</v>
      </c>
      <c r="AW5612" s="5">
        <v>198.05960591634098</v>
      </c>
      <c r="AX5612" s="5">
        <v>276.35372924804602</v>
      </c>
      <c r="AY5612" s="5">
        <v>169.328842163085</v>
      </c>
      <c r="AZ5612" s="5">
        <v>224.06996154785099</v>
      </c>
      <c r="BA5612" s="5">
        <v>223.25084431966067</v>
      </c>
    </row>
    <row r="5613" spans="1:53" x14ac:dyDescent="0.2">
      <c r="A5613" s="1">
        <v>5610</v>
      </c>
      <c r="B5613" s="1" t="s">
        <v>22433</v>
      </c>
      <c r="C5613" s="1" t="s">
        <v>22434</v>
      </c>
      <c r="D5613" s="1" t="s">
        <v>22435</v>
      </c>
      <c r="E5613" s="1" t="s">
        <v>22436</v>
      </c>
      <c r="F5613" s="5">
        <v>109.140090942382</v>
      </c>
      <c r="G5613" s="5">
        <v>145.04513549804599</v>
      </c>
      <c r="H5613" s="5">
        <v>154.38900756835901</v>
      </c>
      <c r="I5613" s="5">
        <v>136.19141133626235</v>
      </c>
      <c r="J5613" s="5">
        <v>96.531356811523395</v>
      </c>
      <c r="K5613" s="5">
        <v>100.72045135498</v>
      </c>
      <c r="L5613" s="5">
        <v>99.547111511230398</v>
      </c>
      <c r="M5613" s="5">
        <v>98.932973225911269</v>
      </c>
      <c r="N5613" s="5">
        <v>270.12268066406199</v>
      </c>
      <c r="O5613" s="5">
        <v>273.78289794921801</v>
      </c>
      <c r="P5613" s="5">
        <v>285.34765625</v>
      </c>
      <c r="Q5613" s="5">
        <v>276.41774495442667</v>
      </c>
      <c r="R5613" s="5">
        <v>203.25489807128901</v>
      </c>
      <c r="S5613" s="5">
        <v>195.72213745117099</v>
      </c>
      <c r="T5613" s="5">
        <v>188.59230041503901</v>
      </c>
      <c r="U5613" s="5">
        <v>195.85644531249969</v>
      </c>
      <c r="V5613" s="5">
        <v>111.367835998535</v>
      </c>
      <c r="W5613" s="5">
        <v>137.59661865234301</v>
      </c>
      <c r="X5613" s="5">
        <v>124.817161560058</v>
      </c>
      <c r="Y5613" s="5">
        <v>124.593872070312</v>
      </c>
      <c r="Z5613" s="5">
        <v>112.79183959960901</v>
      </c>
      <c r="AA5613" s="5">
        <v>138.681381225585</v>
      </c>
      <c r="AB5613" s="5">
        <v>108.260078430175</v>
      </c>
      <c r="AC5613" s="5">
        <v>119.91109975178966</v>
      </c>
      <c r="AD5613" s="5">
        <v>122.100387573242</v>
      </c>
      <c r="AE5613" s="5">
        <v>138.03236389160099</v>
      </c>
      <c r="AF5613" s="5">
        <v>103.42790222167901</v>
      </c>
      <c r="AG5613" s="5">
        <v>121.186884562174</v>
      </c>
      <c r="AH5613" s="5">
        <v>128.13073730468699</v>
      </c>
      <c r="AI5613" s="5">
        <v>111.22145080566401</v>
      </c>
      <c r="AJ5613" s="5">
        <v>122.090515136718</v>
      </c>
      <c r="AK5613" s="5">
        <v>120.48090108235634</v>
      </c>
      <c r="AL5613" s="5">
        <v>226.28619384765599</v>
      </c>
      <c r="AM5613" s="5">
        <v>264.707275390625</v>
      </c>
      <c r="AN5613" s="5">
        <v>225.05886840820301</v>
      </c>
      <c r="AO5613" s="5">
        <v>238.68411254882801</v>
      </c>
      <c r="AP5613" s="5">
        <v>138.20635986328099</v>
      </c>
      <c r="AQ5613" s="5">
        <v>161.99484252929599</v>
      </c>
      <c r="AR5613" s="5">
        <v>159.96041870117099</v>
      </c>
      <c r="AS5613" s="5">
        <v>153.38720703124932</v>
      </c>
      <c r="AT5613" s="5">
        <v>228.91203308105401</v>
      </c>
      <c r="AU5613" s="5">
        <v>215.544342041015</v>
      </c>
      <c r="AV5613" s="5">
        <v>190.01080322265599</v>
      </c>
      <c r="AW5613" s="5">
        <v>211.48905944824165</v>
      </c>
      <c r="AX5613" s="5">
        <v>163.26202392578099</v>
      </c>
      <c r="AY5613" s="5">
        <v>113.809020996093</v>
      </c>
      <c r="AZ5613" s="5">
        <v>125.170318603515</v>
      </c>
      <c r="BA5613" s="5">
        <v>134.08045450846299</v>
      </c>
    </row>
    <row r="5614" spans="1:53" x14ac:dyDescent="0.2">
      <c r="A5614" s="1">
        <v>5611</v>
      </c>
      <c r="B5614" s="1" t="s">
        <v>22437</v>
      </c>
      <c r="C5614" s="1" t="s">
        <v>22438</v>
      </c>
      <c r="D5614" s="1" t="s">
        <v>22439</v>
      </c>
      <c r="E5614" s="1" t="s">
        <v>22440</v>
      </c>
      <c r="F5614" s="5">
        <v>654.47277832031205</v>
      </c>
      <c r="G5614" s="5">
        <v>671.05328369140602</v>
      </c>
      <c r="H5614" s="5">
        <v>666.41546630859295</v>
      </c>
      <c r="I5614" s="5">
        <v>663.98050944010367</v>
      </c>
      <c r="J5614" s="5">
        <v>783.759521484375</v>
      </c>
      <c r="K5614" s="5">
        <v>699.53204345703102</v>
      </c>
      <c r="L5614" s="5">
        <v>812.72863769531205</v>
      </c>
      <c r="M5614" s="5">
        <v>765.34006754557265</v>
      </c>
      <c r="N5614" s="5">
        <v>632.15118408203102</v>
      </c>
      <c r="O5614" s="5">
        <v>644.212890625</v>
      </c>
      <c r="P5614" s="5">
        <v>571.8349609375</v>
      </c>
      <c r="Q5614" s="5">
        <v>616.06634521484364</v>
      </c>
      <c r="R5614" s="5">
        <v>648.61376953125</v>
      </c>
      <c r="S5614" s="5">
        <v>621.567626953125</v>
      </c>
      <c r="T5614" s="5">
        <v>626.13690185546795</v>
      </c>
      <c r="U5614" s="5">
        <v>632.10609944661428</v>
      </c>
      <c r="V5614" s="5">
        <v>546.90740966796795</v>
      </c>
      <c r="W5614" s="5">
        <v>560.14990234375</v>
      </c>
      <c r="X5614" s="5">
        <v>492.94302368164</v>
      </c>
      <c r="Y5614" s="5">
        <v>533.3334452311193</v>
      </c>
      <c r="Z5614" s="5">
        <v>642.41259765625</v>
      </c>
      <c r="AA5614" s="5">
        <v>657.22570800781205</v>
      </c>
      <c r="AB5614" s="5">
        <v>618.927001953125</v>
      </c>
      <c r="AC5614" s="5">
        <v>639.52176920572902</v>
      </c>
      <c r="AD5614" s="5">
        <v>826.212158203125</v>
      </c>
      <c r="AE5614" s="5">
        <v>856.685791015625</v>
      </c>
      <c r="AF5614" s="5">
        <v>810.93218994140602</v>
      </c>
      <c r="AG5614" s="5">
        <v>831.27671305338538</v>
      </c>
      <c r="AH5614" s="5">
        <v>802.55187988281205</v>
      </c>
      <c r="AI5614" s="5">
        <v>806.22412109375</v>
      </c>
      <c r="AJ5614" s="5">
        <v>794.70275878906205</v>
      </c>
      <c r="AK5614" s="5">
        <v>801.1595865885414</v>
      </c>
      <c r="AL5614" s="5">
        <v>589.09973144531205</v>
      </c>
      <c r="AM5614" s="5">
        <v>549.07415771484295</v>
      </c>
      <c r="AN5614" s="5">
        <v>538.24627685546795</v>
      </c>
      <c r="AO5614" s="5">
        <v>558.80672200520758</v>
      </c>
      <c r="AP5614" s="5">
        <v>648.0615234375</v>
      </c>
      <c r="AQ5614" s="5">
        <v>588.885986328125</v>
      </c>
      <c r="AR5614" s="5">
        <v>604.81188964843705</v>
      </c>
      <c r="AS5614" s="5">
        <v>613.91979980468739</v>
      </c>
      <c r="AT5614" s="5">
        <v>368.08700561523398</v>
      </c>
      <c r="AU5614" s="5">
        <v>614.68597412109295</v>
      </c>
      <c r="AV5614" s="5">
        <v>389.11578369140602</v>
      </c>
      <c r="AW5614" s="5">
        <v>457.29625447591098</v>
      </c>
      <c r="AX5614" s="5">
        <v>504.2978515625</v>
      </c>
      <c r="AY5614" s="5">
        <v>471.67059326171801</v>
      </c>
      <c r="AZ5614" s="5">
        <v>550.85583496093705</v>
      </c>
      <c r="BA5614" s="5">
        <v>508.94142659505172</v>
      </c>
    </row>
    <row r="5615" spans="1:53" x14ac:dyDescent="0.2">
      <c r="A5615" s="1">
        <v>5612</v>
      </c>
      <c r="B5615" s="1" t="s">
        <v>22441</v>
      </c>
      <c r="C5615" s="1" t="s">
        <v>22442</v>
      </c>
      <c r="D5615" s="1" t="s">
        <v>22443</v>
      </c>
      <c r="E5615" s="1" t="s">
        <v>22444</v>
      </c>
      <c r="F5615" s="5">
        <v>1683.4580078125</v>
      </c>
      <c r="G5615" s="5">
        <v>1595.099609375</v>
      </c>
      <c r="H5615" s="5">
        <v>1726.9853515625</v>
      </c>
      <c r="I5615" s="5">
        <v>1668.5143229166667</v>
      </c>
      <c r="J5615" s="5">
        <v>1294.02172851562</v>
      </c>
      <c r="K5615" s="5">
        <v>1461.21105957031</v>
      </c>
      <c r="L5615" s="5">
        <v>1557.03649902343</v>
      </c>
      <c r="M5615" s="5">
        <v>1437.4230957031202</v>
      </c>
      <c r="N5615" s="5">
        <v>982.521240234375</v>
      </c>
      <c r="O5615" s="5">
        <v>997.06219482421795</v>
      </c>
      <c r="P5615" s="5">
        <v>827.35852050781205</v>
      </c>
      <c r="Q5615" s="5">
        <v>935.64731852213492</v>
      </c>
      <c r="R5615" s="5">
        <v>1522.03466796875</v>
      </c>
      <c r="S5615" s="5">
        <v>1613.46887207031</v>
      </c>
      <c r="T5615" s="5">
        <v>1563.2763671875</v>
      </c>
      <c r="U5615" s="5">
        <v>1566.2599690755198</v>
      </c>
      <c r="V5615" s="5">
        <v>2608.01733398437</v>
      </c>
      <c r="W5615" s="5">
        <v>2611.68872070312</v>
      </c>
      <c r="X5615" s="5">
        <v>2569.11767578125</v>
      </c>
      <c r="Y5615" s="5">
        <v>2596.2745768229133</v>
      </c>
      <c r="Z5615" s="5">
        <v>1694.75024414062</v>
      </c>
      <c r="AA5615" s="5">
        <v>1653.69128417968</v>
      </c>
      <c r="AB5615" s="5">
        <v>1787.45861816406</v>
      </c>
      <c r="AC5615" s="5">
        <v>1711.9667154947865</v>
      </c>
      <c r="AD5615" s="5">
        <v>1746.85717773437</v>
      </c>
      <c r="AE5615" s="5">
        <v>1651.62561035156</v>
      </c>
      <c r="AF5615" s="5">
        <v>1913.88562011718</v>
      </c>
      <c r="AG5615" s="5">
        <v>1770.7894694010367</v>
      </c>
      <c r="AH5615" s="5">
        <v>1557.36865234375</v>
      </c>
      <c r="AI5615" s="5">
        <v>1404.18200683593</v>
      </c>
      <c r="AJ5615" s="5">
        <v>1518.97509765625</v>
      </c>
      <c r="AK5615" s="5">
        <v>1493.5085856119767</v>
      </c>
      <c r="AL5615" s="5">
        <v>974.26312255859295</v>
      </c>
      <c r="AM5615" s="5">
        <v>994.85125732421795</v>
      </c>
      <c r="AN5615" s="5">
        <v>921.49114990234295</v>
      </c>
      <c r="AO5615" s="5">
        <v>963.53517659505133</v>
      </c>
      <c r="AP5615" s="5">
        <v>1276.36962890625</v>
      </c>
      <c r="AQ5615" s="5">
        <v>1344.0537109375</v>
      </c>
      <c r="AR5615" s="5">
        <v>1346.28845214843</v>
      </c>
      <c r="AS5615" s="5">
        <v>1322.2372639973935</v>
      </c>
      <c r="AT5615" s="5">
        <v>1154.52380371093</v>
      </c>
      <c r="AU5615" s="5">
        <v>1104.21887207031</v>
      </c>
      <c r="AV5615" s="5">
        <v>1028.70703125</v>
      </c>
      <c r="AW5615" s="5">
        <v>1095.8165690104133</v>
      </c>
      <c r="AX5615" s="5">
        <v>1842.123046875</v>
      </c>
      <c r="AY5615" s="5">
        <v>1643.25842285156</v>
      </c>
      <c r="AZ5615" s="5">
        <v>1783.33483886718</v>
      </c>
      <c r="BA5615" s="5">
        <v>1756.2387695312466</v>
      </c>
    </row>
    <row r="5616" spans="1:53" x14ac:dyDescent="0.2">
      <c r="A5616" s="1">
        <v>5613</v>
      </c>
      <c r="B5616" s="1" t="s">
        <v>22445</v>
      </c>
      <c r="C5616" s="1" t="s">
        <v>22446</v>
      </c>
      <c r="D5616" s="1" t="s">
        <v>22447</v>
      </c>
      <c r="E5616" s="1" t="s">
        <v>22448</v>
      </c>
      <c r="F5616" s="5">
        <v>137.072341918945</v>
      </c>
      <c r="G5616" s="5">
        <v>151.24331665039</v>
      </c>
      <c r="H5616" s="5">
        <v>121.951042175292</v>
      </c>
      <c r="I5616" s="5">
        <v>136.75556691487569</v>
      </c>
      <c r="J5616" s="5">
        <v>132.43000793457</v>
      </c>
      <c r="K5616" s="5">
        <v>130.45231628417901</v>
      </c>
      <c r="L5616" s="5">
        <v>127.391998291015</v>
      </c>
      <c r="M5616" s="5">
        <v>130.09144083658799</v>
      </c>
      <c r="N5616" s="5">
        <v>597.62237548828102</v>
      </c>
      <c r="O5616" s="5">
        <v>548.25329589843705</v>
      </c>
      <c r="P5616" s="5">
        <v>569.47137451171795</v>
      </c>
      <c r="Q5616" s="5">
        <v>571.78234863281205</v>
      </c>
      <c r="R5616" s="5">
        <v>329.32159423828102</v>
      </c>
      <c r="S5616" s="5">
        <v>373.06912231445301</v>
      </c>
      <c r="T5616" s="5">
        <v>382.96771240234301</v>
      </c>
      <c r="U5616" s="5">
        <v>361.78614298502566</v>
      </c>
      <c r="V5616" s="5">
        <v>273.36090087890602</v>
      </c>
      <c r="W5616" s="5">
        <v>252.95989990234301</v>
      </c>
      <c r="X5616" s="5">
        <v>249.54736328125</v>
      </c>
      <c r="Y5616" s="5">
        <v>258.62272135416634</v>
      </c>
      <c r="Z5616" s="5">
        <v>179.37626647949199</v>
      </c>
      <c r="AA5616" s="5">
        <v>217.10696411132801</v>
      </c>
      <c r="AB5616" s="5">
        <v>210.134017944335</v>
      </c>
      <c r="AC5616" s="5">
        <v>202.20574951171832</v>
      </c>
      <c r="AD5616" s="5">
        <v>125.17079162597599</v>
      </c>
      <c r="AE5616" s="5">
        <v>136.29460144042901</v>
      </c>
      <c r="AF5616" s="5">
        <v>119.42308807373</v>
      </c>
      <c r="AG5616" s="5">
        <v>126.96282704671167</v>
      </c>
      <c r="AH5616" s="5">
        <v>123.40548706054599</v>
      </c>
      <c r="AI5616" s="5">
        <v>126.343124389648</v>
      </c>
      <c r="AJ5616" s="5">
        <v>119.063514709472</v>
      </c>
      <c r="AK5616" s="5">
        <v>122.93737538655535</v>
      </c>
      <c r="AL5616" s="5">
        <v>360.115142822265</v>
      </c>
      <c r="AM5616" s="5">
        <v>342.4052734375</v>
      </c>
      <c r="AN5616" s="5">
        <v>347.30667114257801</v>
      </c>
      <c r="AO5616" s="5">
        <v>349.94236246744759</v>
      </c>
      <c r="AP5616" s="5">
        <v>176.43034362792901</v>
      </c>
      <c r="AQ5616" s="5">
        <v>177.617904663085</v>
      </c>
      <c r="AR5616" s="5">
        <v>174.11354064941401</v>
      </c>
      <c r="AS5616" s="5">
        <v>176.05392964680937</v>
      </c>
      <c r="AT5616" s="5">
        <v>210.63453674316401</v>
      </c>
      <c r="AU5616" s="5">
        <v>176.73370361328099</v>
      </c>
      <c r="AV5616" s="5">
        <v>176.66076660156199</v>
      </c>
      <c r="AW5616" s="5">
        <v>188.00966898600231</v>
      </c>
      <c r="AX5616" s="5">
        <v>178.93476867675699</v>
      </c>
      <c r="AY5616" s="5">
        <v>119.303428649902</v>
      </c>
      <c r="AZ5616" s="5">
        <v>133.44639587402301</v>
      </c>
      <c r="BA5616" s="5">
        <v>143.89486440022733</v>
      </c>
    </row>
    <row r="5617" spans="1:53" x14ac:dyDescent="0.2">
      <c r="A5617" s="1">
        <v>5614</v>
      </c>
      <c r="B5617" s="1" t="s">
        <v>22449</v>
      </c>
      <c r="C5617" s="1" t="s">
        <v>22450</v>
      </c>
      <c r="D5617" s="1" t="s">
        <v>22451</v>
      </c>
      <c r="E5617" s="1" t="s">
        <v>22452</v>
      </c>
      <c r="F5617" s="5">
        <v>211.093505859375</v>
      </c>
      <c r="G5617" s="5">
        <v>227.08279418945301</v>
      </c>
      <c r="H5617" s="5">
        <v>214.67912292480401</v>
      </c>
      <c r="I5617" s="5">
        <v>217.618474324544</v>
      </c>
      <c r="J5617" s="5">
        <v>224.76768493652301</v>
      </c>
      <c r="K5617" s="5">
        <v>202.74562072753901</v>
      </c>
      <c r="L5617" s="5">
        <v>198.00816345214801</v>
      </c>
      <c r="M5617" s="5">
        <v>208.50715637207</v>
      </c>
      <c r="N5617" s="5">
        <v>210.63041687011699</v>
      </c>
      <c r="O5617" s="5">
        <v>221.56739807128901</v>
      </c>
      <c r="P5617" s="5">
        <v>199.41094970703099</v>
      </c>
      <c r="Q5617" s="5">
        <v>210.53625488281236</v>
      </c>
      <c r="R5617" s="5">
        <v>176.05726623535099</v>
      </c>
      <c r="S5617" s="5">
        <v>202.46820068359301</v>
      </c>
      <c r="T5617" s="5">
        <v>261.56719970703102</v>
      </c>
      <c r="U5617" s="5">
        <v>213.36422220865833</v>
      </c>
      <c r="V5617" s="5">
        <v>269.21835327148398</v>
      </c>
      <c r="W5617" s="5">
        <v>249.70132446289</v>
      </c>
      <c r="X5617" s="5">
        <v>232.67668151855401</v>
      </c>
      <c r="Y5617" s="5">
        <v>250.53211975097599</v>
      </c>
      <c r="Z5617" s="5">
        <v>279.60528564453102</v>
      </c>
      <c r="AA5617" s="5">
        <v>293.91458129882801</v>
      </c>
      <c r="AB5617" s="5">
        <v>274.27493286132801</v>
      </c>
      <c r="AC5617" s="5">
        <v>282.59826660156233</v>
      </c>
      <c r="AD5617" s="5">
        <v>172.83642578125</v>
      </c>
      <c r="AE5617" s="5">
        <v>190.343490600585</v>
      </c>
      <c r="AF5617" s="5">
        <v>212.05223083496</v>
      </c>
      <c r="AG5617" s="5">
        <v>191.74404907226503</v>
      </c>
      <c r="AH5617" s="5">
        <v>219.74838256835901</v>
      </c>
      <c r="AI5617" s="5">
        <v>224.38145446777301</v>
      </c>
      <c r="AJ5617" s="5">
        <v>205.99574279785099</v>
      </c>
      <c r="AK5617" s="5">
        <v>216.70852661132767</v>
      </c>
      <c r="AL5617" s="5">
        <v>213.02394104003901</v>
      </c>
      <c r="AM5617" s="5">
        <v>182.68869018554599</v>
      </c>
      <c r="AN5617" s="5">
        <v>208.01451110839801</v>
      </c>
      <c r="AO5617" s="5">
        <v>201.24238077799433</v>
      </c>
      <c r="AP5617" s="5">
        <v>266.592529296875</v>
      </c>
      <c r="AQ5617" s="5">
        <v>274.74432373046801</v>
      </c>
      <c r="AR5617" s="5">
        <v>252.858306884765</v>
      </c>
      <c r="AS5617" s="5">
        <v>264.73171997070267</v>
      </c>
      <c r="AT5617" s="5">
        <v>172.69786071777301</v>
      </c>
      <c r="AU5617" s="5">
        <v>191.08476257324199</v>
      </c>
      <c r="AV5617" s="5">
        <v>176.961654663085</v>
      </c>
      <c r="AW5617" s="5">
        <v>180.24809265136665</v>
      </c>
      <c r="AX5617" s="5">
        <v>219.01446533203099</v>
      </c>
      <c r="AY5617" s="5">
        <v>262.04049682617102</v>
      </c>
      <c r="AZ5617" s="5">
        <v>244.18898010253901</v>
      </c>
      <c r="BA5617" s="5">
        <v>241.74798075358035</v>
      </c>
    </row>
    <row r="5618" spans="1:53" x14ac:dyDescent="0.2">
      <c r="A5618" s="1">
        <v>5615</v>
      </c>
      <c r="B5618" s="1" t="s">
        <v>22453</v>
      </c>
      <c r="C5618" s="1" t="s">
        <v>22454</v>
      </c>
      <c r="D5618" s="1" t="s">
        <v>22455</v>
      </c>
      <c r="E5618" s="1" t="s">
        <v>22456</v>
      </c>
      <c r="F5618" s="5">
        <v>6679.197265625</v>
      </c>
      <c r="G5618" s="5">
        <v>7033.572265625</v>
      </c>
      <c r="H5618" s="5">
        <v>6668.30126953125</v>
      </c>
      <c r="I5618" s="5">
        <v>6793.690266927083</v>
      </c>
      <c r="J5618" s="5">
        <v>7641.8583984375</v>
      </c>
      <c r="K5618" s="5">
        <v>7416.54736328125</v>
      </c>
      <c r="L5618" s="5">
        <v>7600.5380859375</v>
      </c>
      <c r="M5618" s="5">
        <v>7552.981282552083</v>
      </c>
      <c r="N5618" s="5">
        <v>2960.47631835937</v>
      </c>
      <c r="O5618" s="5">
        <v>3226.09643554687</v>
      </c>
      <c r="P5618" s="5">
        <v>3132.56909179687</v>
      </c>
      <c r="Q5618" s="5">
        <v>3106.38061523437</v>
      </c>
      <c r="R5618" s="5">
        <v>3868.3349609375</v>
      </c>
      <c r="S5618" s="5">
        <v>4104.61181640625</v>
      </c>
      <c r="T5618" s="5">
        <v>3919.53833007812</v>
      </c>
      <c r="U5618" s="5">
        <v>3964.1617024739567</v>
      </c>
      <c r="V5618" s="5">
        <v>5836.0908203125</v>
      </c>
      <c r="W5618" s="5">
        <v>6202.45751953125</v>
      </c>
      <c r="X5618" s="5">
        <v>5908.13427734375</v>
      </c>
      <c r="Y5618" s="5">
        <v>5982.2275390625</v>
      </c>
      <c r="Z5618" s="5">
        <v>8405.181640625</v>
      </c>
      <c r="AA5618" s="5">
        <v>7757.921875</v>
      </c>
      <c r="AB5618" s="5">
        <v>8447.6611328125</v>
      </c>
      <c r="AC5618" s="5">
        <v>8203.5882161458339</v>
      </c>
      <c r="AD5618" s="5">
        <v>7012.86083984375</v>
      </c>
      <c r="AE5618" s="5">
        <v>6614.51025390625</v>
      </c>
      <c r="AF5618" s="5">
        <v>6957.40966796875</v>
      </c>
      <c r="AG5618" s="5">
        <v>6861.593587239583</v>
      </c>
      <c r="AH5618" s="5">
        <v>6395.4248046875</v>
      </c>
      <c r="AI5618" s="5">
        <v>6176.3876953125</v>
      </c>
      <c r="AJ5618" s="5">
        <v>6535.2314453125</v>
      </c>
      <c r="AK5618" s="5">
        <v>6369.0146484375</v>
      </c>
      <c r="AL5618" s="5">
        <v>3266.88745117187</v>
      </c>
      <c r="AM5618" s="5">
        <v>3491.75512695312</v>
      </c>
      <c r="AN5618" s="5">
        <v>3046.88623046875</v>
      </c>
      <c r="AO5618" s="5">
        <v>3268.5096028645798</v>
      </c>
      <c r="AP5618" s="5">
        <v>4589.8916015625</v>
      </c>
      <c r="AQ5618" s="5">
        <v>4946.65576171875</v>
      </c>
      <c r="AR5618" s="5">
        <v>4766.5400390625</v>
      </c>
      <c r="AS5618" s="5">
        <v>4767.69580078125</v>
      </c>
      <c r="AT5618" s="5">
        <v>4751.3388671875</v>
      </c>
      <c r="AU5618" s="5">
        <v>4592.5419921875</v>
      </c>
      <c r="AV5618" s="5">
        <v>4419.52783203125</v>
      </c>
      <c r="AW5618" s="5">
        <v>4587.802897135417</v>
      </c>
      <c r="AX5618" s="5">
        <v>4666.06396484375</v>
      </c>
      <c r="AY5618" s="5">
        <v>4258.9931640625</v>
      </c>
      <c r="AZ5618" s="5">
        <v>4641.126953125</v>
      </c>
      <c r="BA5618" s="5">
        <v>4522.061360677083</v>
      </c>
    </row>
    <row r="5619" spans="1:53" x14ac:dyDescent="0.2">
      <c r="A5619" s="1">
        <v>5616</v>
      </c>
      <c r="B5619" s="1" t="s">
        <v>22457</v>
      </c>
      <c r="C5619" s="1" t="s">
        <v>22458</v>
      </c>
      <c r="D5619" s="1" t="s">
        <v>22459</v>
      </c>
      <c r="E5619" s="1" t="s">
        <v>22460</v>
      </c>
      <c r="F5619" s="5">
        <v>738.919677734375</v>
      </c>
      <c r="G5619" s="5">
        <v>77.320594787597599</v>
      </c>
      <c r="H5619" s="5">
        <v>106.751892089843</v>
      </c>
      <c r="I5619" s="5">
        <v>307.66405487060518</v>
      </c>
      <c r="J5619" s="5">
        <v>119.763557434082</v>
      </c>
      <c r="K5619" s="5">
        <v>139.75784301757801</v>
      </c>
      <c r="L5619" s="5">
        <v>721.41442871093705</v>
      </c>
      <c r="M5619" s="5">
        <v>326.97860972086568</v>
      </c>
      <c r="N5619" s="5">
        <v>455.15484619140602</v>
      </c>
      <c r="O5619" s="5">
        <v>494.79995727539</v>
      </c>
      <c r="P5619" s="5">
        <v>434.64855957031199</v>
      </c>
      <c r="Q5619" s="5">
        <v>461.53445434570267</v>
      </c>
      <c r="R5619" s="5">
        <v>611.94219970703102</v>
      </c>
      <c r="S5619" s="5">
        <v>569.20733642578102</v>
      </c>
      <c r="T5619" s="5">
        <v>606.737060546875</v>
      </c>
      <c r="U5619" s="5">
        <v>595.96219889322902</v>
      </c>
      <c r="V5619" s="5">
        <v>94.772987365722599</v>
      </c>
      <c r="W5619" s="5">
        <v>108.233360290527</v>
      </c>
      <c r="X5619" s="5">
        <v>106.88555145263599</v>
      </c>
      <c r="Y5619" s="5">
        <v>103.29729970296187</v>
      </c>
      <c r="Z5619" s="5">
        <v>299.40402221679602</v>
      </c>
      <c r="AA5619" s="5">
        <v>287.29571533203102</v>
      </c>
      <c r="AB5619" s="5">
        <v>253.00450134277301</v>
      </c>
      <c r="AC5619" s="5">
        <v>279.90141296386668</v>
      </c>
      <c r="AD5619" s="5">
        <v>280.71206665039</v>
      </c>
      <c r="AE5619" s="5">
        <v>306.86761474609301</v>
      </c>
      <c r="AF5619" s="5">
        <v>268.73626708984301</v>
      </c>
      <c r="AG5619" s="5">
        <v>285.43864949544201</v>
      </c>
      <c r="AH5619" s="5">
        <v>249.40353393554599</v>
      </c>
      <c r="AI5619" s="5">
        <v>240.52032470703099</v>
      </c>
      <c r="AJ5619" s="5">
        <v>215.249908447265</v>
      </c>
      <c r="AK5619" s="5">
        <v>235.05792236328065</v>
      </c>
      <c r="AL5619" s="5">
        <v>69.199501037597599</v>
      </c>
      <c r="AM5619" s="5">
        <v>56.568302154541001</v>
      </c>
      <c r="AN5619" s="5">
        <v>47.227123260497997</v>
      </c>
      <c r="AO5619" s="5">
        <v>57.664975484212199</v>
      </c>
      <c r="AP5619" s="5">
        <v>99.607475280761705</v>
      </c>
      <c r="AQ5619" s="5">
        <v>70.6854248046875</v>
      </c>
      <c r="AR5619" s="5">
        <v>75.225723266601506</v>
      </c>
      <c r="AS5619" s="5">
        <v>81.839541117350237</v>
      </c>
      <c r="AY5619" s="5">
        <v>319.41540527343699</v>
      </c>
      <c r="AZ5619" s="5">
        <v>261.06500244140602</v>
      </c>
      <c r="BA5619" s="5">
        <v>290.24020385742153</v>
      </c>
    </row>
    <row r="5620" spans="1:53" x14ac:dyDescent="0.2">
      <c r="A5620" s="1">
        <v>5617</v>
      </c>
      <c r="B5620" s="1" t="s">
        <v>22461</v>
      </c>
      <c r="C5620" s="1" t="s">
        <v>22462</v>
      </c>
      <c r="D5620" s="1" t="s">
        <v>22463</v>
      </c>
      <c r="E5620" s="1" t="s">
        <v>22464</v>
      </c>
      <c r="F5620" s="5">
        <v>57.245166778564403</v>
      </c>
      <c r="G5620" s="5">
        <v>62.901725769042898</v>
      </c>
      <c r="H5620" s="5">
        <v>39.7384643554687</v>
      </c>
      <c r="I5620" s="5">
        <v>53.295118967691998</v>
      </c>
      <c r="J5620" s="5">
        <v>55.934597015380803</v>
      </c>
      <c r="K5620" s="5">
        <v>55.986858367919901</v>
      </c>
      <c r="L5620" s="5">
        <v>50.168094635009702</v>
      </c>
      <c r="M5620" s="5">
        <v>54.029850006103466</v>
      </c>
      <c r="N5620" s="5">
        <v>114.555656433105</v>
      </c>
      <c r="O5620" s="5">
        <v>93.810317993164006</v>
      </c>
      <c r="P5620" s="5">
        <v>102.442779541015</v>
      </c>
      <c r="Q5620" s="5">
        <v>103.60291798909468</v>
      </c>
      <c r="R5620" s="5">
        <v>76.598846435546804</v>
      </c>
      <c r="S5620" s="5">
        <v>74.846397399902301</v>
      </c>
      <c r="T5620" s="5">
        <v>55.768684387207003</v>
      </c>
      <c r="U5620" s="5">
        <v>69.071309407552036</v>
      </c>
      <c r="V5620" s="5">
        <v>41.293254852294901</v>
      </c>
      <c r="W5620" s="5">
        <v>44.362712860107401</v>
      </c>
      <c r="X5620" s="5">
        <v>43.406829833984297</v>
      </c>
      <c r="Y5620" s="5">
        <v>43.020932515462199</v>
      </c>
      <c r="Z5620" s="5">
        <v>63.7799682617187</v>
      </c>
      <c r="AA5620" s="5">
        <v>61.619388580322202</v>
      </c>
      <c r="AB5620" s="5">
        <v>61.1778144836425</v>
      </c>
      <c r="AC5620" s="5">
        <v>62.192390441894467</v>
      </c>
      <c r="AD5620" s="5">
        <v>37.773269653320298</v>
      </c>
      <c r="AE5620" s="5">
        <v>36.936141967773402</v>
      </c>
      <c r="AF5620" s="5">
        <v>39.185237884521399</v>
      </c>
      <c r="AG5620" s="5">
        <v>37.964883168538364</v>
      </c>
      <c r="AH5620" s="5">
        <v>43.9111328125</v>
      </c>
      <c r="AJ5620" s="5">
        <v>38.020412445068303</v>
      </c>
      <c r="AK5620" s="5">
        <v>40.965772628784151</v>
      </c>
      <c r="AL5620" s="5">
        <v>64.614112854003906</v>
      </c>
      <c r="AM5620" s="5">
        <v>69.078018188476506</v>
      </c>
      <c r="AN5620" s="5">
        <v>65.842948913574205</v>
      </c>
      <c r="AO5620" s="5">
        <v>66.511693318684877</v>
      </c>
      <c r="AP5620" s="5">
        <v>39.978420257568303</v>
      </c>
      <c r="AQ5620" s="5">
        <v>26.993602752685501</v>
      </c>
      <c r="AR5620" s="5">
        <v>33.698757171630803</v>
      </c>
      <c r="AS5620" s="5">
        <v>33.556926727294872</v>
      </c>
      <c r="AV5620" s="5">
        <v>20.070125579833899</v>
      </c>
      <c r="AW5620" s="5">
        <v>20.070125579833899</v>
      </c>
      <c r="AX5620" s="5">
        <v>26.8183498382568</v>
      </c>
      <c r="AY5620" s="5">
        <v>36.864566802978501</v>
      </c>
      <c r="AZ5620" s="5">
        <v>29.1686401367187</v>
      </c>
      <c r="BA5620" s="5">
        <v>30.950518925984667</v>
      </c>
    </row>
    <row r="5621" spans="1:53" x14ac:dyDescent="0.2">
      <c r="A5621" s="1">
        <v>5618</v>
      </c>
      <c r="B5621" s="1" t="s">
        <v>22465</v>
      </c>
      <c r="C5621" s="1" t="s">
        <v>22466</v>
      </c>
      <c r="D5621" s="1" t="s">
        <v>22467</v>
      </c>
      <c r="E5621" s="1" t="s">
        <v>22468</v>
      </c>
      <c r="F5621" s="5">
        <v>263.49496459960898</v>
      </c>
      <c r="G5621" s="5">
        <v>233.68864440917901</v>
      </c>
      <c r="H5621" s="5">
        <v>246.54800415039</v>
      </c>
      <c r="I5621" s="5">
        <v>247.91053771972599</v>
      </c>
      <c r="J5621" s="5">
        <v>207.51554870605401</v>
      </c>
      <c r="K5621" s="5">
        <v>209.166900634765</v>
      </c>
      <c r="L5621" s="5">
        <v>201.639236450195</v>
      </c>
      <c r="M5621" s="5">
        <v>206.10722859700468</v>
      </c>
      <c r="N5621" s="5">
        <v>322.96600341796801</v>
      </c>
      <c r="O5621" s="5">
        <v>342.83981323242102</v>
      </c>
      <c r="P5621" s="5">
        <v>341.69445800781199</v>
      </c>
      <c r="Q5621" s="5">
        <v>335.83342488606701</v>
      </c>
      <c r="R5621" s="5">
        <v>319.14254760742102</v>
      </c>
      <c r="S5621" s="5">
        <v>310.92868041992102</v>
      </c>
      <c r="T5621" s="5">
        <v>325.53332519531199</v>
      </c>
      <c r="U5621" s="5">
        <v>318.53485107421801</v>
      </c>
      <c r="V5621" s="5">
        <v>148.35665893554599</v>
      </c>
      <c r="W5621" s="5">
        <v>143.78433227539</v>
      </c>
      <c r="X5621" s="5">
        <v>154.85372924804599</v>
      </c>
      <c r="Y5621" s="5">
        <v>148.99824015299399</v>
      </c>
      <c r="Z5621" s="5">
        <v>225.65431213378901</v>
      </c>
      <c r="AA5621" s="5">
        <v>219.69337463378901</v>
      </c>
      <c r="AB5621" s="5">
        <v>201.86273193359301</v>
      </c>
      <c r="AC5621" s="5">
        <v>215.73680623372366</v>
      </c>
      <c r="AD5621" s="5">
        <v>168.78482055664</v>
      </c>
      <c r="AE5621" s="5">
        <v>164.82272338867099</v>
      </c>
      <c r="AF5621" s="5">
        <v>155.47592163085901</v>
      </c>
      <c r="AG5621" s="5">
        <v>163.02782185872334</v>
      </c>
      <c r="AH5621" s="5">
        <v>155.27815246582</v>
      </c>
      <c r="AI5621" s="5">
        <v>146.50271606445301</v>
      </c>
      <c r="AJ5621" s="5">
        <v>142.23089599609301</v>
      </c>
      <c r="AK5621" s="5">
        <v>148.00392150878866</v>
      </c>
      <c r="AL5621" s="5">
        <v>307.66305541992102</v>
      </c>
      <c r="AM5621" s="5">
        <v>296.57012939453102</v>
      </c>
      <c r="AN5621" s="5">
        <v>311.1875</v>
      </c>
      <c r="AO5621" s="5">
        <v>305.14022827148398</v>
      </c>
      <c r="AP5621" s="5">
        <v>229.57762145996</v>
      </c>
      <c r="AQ5621" s="5">
        <v>239.96153259277301</v>
      </c>
      <c r="AR5621" s="5">
        <v>227.52955627441401</v>
      </c>
      <c r="AS5621" s="5">
        <v>232.3562367757157</v>
      </c>
      <c r="AT5621" s="5">
        <v>133.67897033691401</v>
      </c>
      <c r="AU5621" s="5">
        <v>107.200439453125</v>
      </c>
      <c r="AV5621" s="5">
        <v>97.941520690917898</v>
      </c>
      <c r="AW5621" s="5">
        <v>112.94031016031897</v>
      </c>
      <c r="AX5621" s="5">
        <v>158.33335876464801</v>
      </c>
      <c r="AY5621" s="5">
        <v>137.74966430664</v>
      </c>
      <c r="AZ5621" s="5">
        <v>152.73895263671801</v>
      </c>
      <c r="BA5621" s="5">
        <v>149.60732523600203</v>
      </c>
    </row>
    <row r="5622" spans="1:53" x14ac:dyDescent="0.2">
      <c r="A5622" s="1">
        <v>5619</v>
      </c>
      <c r="B5622" s="1" t="s">
        <v>22469</v>
      </c>
      <c r="C5622" s="1" t="s">
        <v>22470</v>
      </c>
      <c r="D5622" s="1" t="s">
        <v>22471</v>
      </c>
      <c r="E5622" s="1" t="s">
        <v>22472</v>
      </c>
      <c r="F5622" s="5">
        <v>126.12687683105401</v>
      </c>
      <c r="G5622" s="5">
        <v>140.99951171875</v>
      </c>
      <c r="H5622" s="5">
        <v>130.49783325195301</v>
      </c>
      <c r="I5622" s="5">
        <v>132.54140726725234</v>
      </c>
      <c r="J5622" s="5">
        <v>117.64479064941401</v>
      </c>
      <c r="K5622" s="5">
        <v>106.820114135742</v>
      </c>
      <c r="L5622" s="5">
        <v>120.71383666992099</v>
      </c>
      <c r="M5622" s="5">
        <v>115.05958048502566</v>
      </c>
      <c r="N5622" s="5">
        <v>181.51100158691401</v>
      </c>
      <c r="O5622" s="5">
        <v>168.23361206054599</v>
      </c>
      <c r="P5622" s="5">
        <v>175.84864807128901</v>
      </c>
      <c r="Q5622" s="5">
        <v>175.19775390624969</v>
      </c>
      <c r="R5622" s="5">
        <v>143.48226928710901</v>
      </c>
      <c r="S5622" s="5">
        <v>139.72004699707</v>
      </c>
      <c r="T5622" s="5">
        <v>149.22148132324199</v>
      </c>
      <c r="U5622" s="5">
        <v>144.14126586914031</v>
      </c>
      <c r="V5622" s="5">
        <v>68.285827636718693</v>
      </c>
      <c r="W5622" s="5">
        <v>80.168975830078097</v>
      </c>
      <c r="X5622" s="5">
        <v>93.066085815429602</v>
      </c>
      <c r="Y5622" s="5">
        <v>80.506963094075459</v>
      </c>
      <c r="Z5622" s="5">
        <v>119.30500793457</v>
      </c>
      <c r="AA5622" s="5">
        <v>109.055213928222</v>
      </c>
      <c r="AB5622" s="5">
        <v>104.57997894287099</v>
      </c>
      <c r="AC5622" s="5">
        <v>110.98006693522099</v>
      </c>
      <c r="AE5622" s="5">
        <v>104.660270690917</v>
      </c>
      <c r="AF5622" s="5">
        <v>74.497795104980398</v>
      </c>
      <c r="AG5622" s="5">
        <v>89.579032897948707</v>
      </c>
      <c r="AH5622" s="5">
        <v>103.74575042724599</v>
      </c>
      <c r="AI5622" s="5">
        <v>99.513275146484304</v>
      </c>
      <c r="AJ5622" s="5">
        <v>110.75798797607401</v>
      </c>
      <c r="AK5622" s="5">
        <v>104.67233784993476</v>
      </c>
      <c r="AL5622" s="5">
        <v>110.700881958007</v>
      </c>
      <c r="AM5622" s="5">
        <v>100.66964721679599</v>
      </c>
      <c r="AN5622" s="5">
        <v>100.901153564453</v>
      </c>
      <c r="AO5622" s="5">
        <v>104.09056091308533</v>
      </c>
      <c r="AP5622" s="5">
        <v>99.017341613769503</v>
      </c>
      <c r="AQ5622" s="5">
        <v>118.32020568847599</v>
      </c>
      <c r="AR5622" s="5">
        <v>114.385620117187</v>
      </c>
      <c r="AS5622" s="5">
        <v>110.57438913981083</v>
      </c>
      <c r="AT5622" s="5">
        <v>76.743232727050696</v>
      </c>
      <c r="AV5622" s="5">
        <v>90.050575256347599</v>
      </c>
      <c r="AW5622" s="5">
        <v>83.396903991699148</v>
      </c>
      <c r="AX5622" s="5">
        <v>70.449676513671804</v>
      </c>
      <c r="BA5622" s="5">
        <v>70.449676513671804</v>
      </c>
    </row>
    <row r="5623" spans="1:53" x14ac:dyDescent="0.2">
      <c r="A5623" s="1">
        <v>5620</v>
      </c>
      <c r="B5623" s="1" t="s">
        <v>22473</v>
      </c>
      <c r="C5623" s="1" t="s">
        <v>22474</v>
      </c>
      <c r="D5623" s="1" t="s">
        <v>22475</v>
      </c>
      <c r="E5623" s="1" t="s">
        <v>22476</v>
      </c>
      <c r="F5623" s="5">
        <v>66.866851806640597</v>
      </c>
      <c r="G5623" s="5">
        <v>70.556495666503906</v>
      </c>
      <c r="H5623" s="5">
        <v>64.211418151855398</v>
      </c>
      <c r="I5623" s="5">
        <v>67.211588541666629</v>
      </c>
      <c r="J5623" s="5">
        <v>55.813526153564403</v>
      </c>
      <c r="K5623" s="5">
        <v>56.574821472167898</v>
      </c>
      <c r="L5623" s="5">
        <v>64.042701721191406</v>
      </c>
      <c r="M5623" s="5">
        <v>58.810349782307902</v>
      </c>
      <c r="N5623" s="5">
        <v>212.78495788574199</v>
      </c>
      <c r="O5623" s="5">
        <v>202.77116394042901</v>
      </c>
      <c r="P5623" s="5">
        <v>222.89627075195301</v>
      </c>
      <c r="Q5623" s="5">
        <v>212.817464192708</v>
      </c>
      <c r="R5623" s="5">
        <v>85.481834411621094</v>
      </c>
      <c r="S5623" s="5">
        <v>90.410926818847599</v>
      </c>
      <c r="T5623" s="5">
        <v>93.588058471679602</v>
      </c>
      <c r="U5623" s="5">
        <v>89.826939900716113</v>
      </c>
      <c r="V5623" s="5">
        <v>92.729049682617102</v>
      </c>
      <c r="W5623" s="5">
        <v>88.680358886718693</v>
      </c>
      <c r="X5623" s="5">
        <v>87.453361511230398</v>
      </c>
      <c r="Y5623" s="5">
        <v>89.620923360188726</v>
      </c>
      <c r="Z5623" s="5">
        <v>86.834556579589801</v>
      </c>
      <c r="AA5623" s="5">
        <v>84.335655212402301</v>
      </c>
      <c r="AB5623" s="5">
        <v>80.8289794921875</v>
      </c>
      <c r="AC5623" s="5">
        <v>83.999730428059863</v>
      </c>
      <c r="AD5623" s="5">
        <v>85.453079223632798</v>
      </c>
      <c r="AE5623" s="5">
        <v>67.996932983398395</v>
      </c>
      <c r="AF5623" s="5">
        <v>75.966751098632798</v>
      </c>
      <c r="AG5623" s="5">
        <v>76.47225443522133</v>
      </c>
      <c r="AH5623" s="5">
        <v>79.381217956542898</v>
      </c>
      <c r="AI5623" s="5">
        <v>81.219146728515597</v>
      </c>
      <c r="AJ5623" s="5">
        <v>85.231338500976506</v>
      </c>
      <c r="AK5623" s="5">
        <v>81.943901062011662</v>
      </c>
      <c r="AL5623" s="5">
        <v>201.26516723632801</v>
      </c>
      <c r="AM5623" s="5">
        <v>225.188064575195</v>
      </c>
      <c r="AN5623" s="5">
        <v>221.70251464843699</v>
      </c>
      <c r="AO5623" s="5">
        <v>216.05191548665334</v>
      </c>
      <c r="AP5623" s="5">
        <v>90.884742736816406</v>
      </c>
      <c r="AQ5623" s="5">
        <v>93.014564514160099</v>
      </c>
      <c r="AR5623" s="5">
        <v>94.431266784667898</v>
      </c>
      <c r="AS5623" s="5">
        <v>92.776858011881473</v>
      </c>
      <c r="AT5623" s="5">
        <v>82.2838134765625</v>
      </c>
      <c r="AU5623" s="5">
        <v>127.334091186523</v>
      </c>
      <c r="AV5623" s="5">
        <v>120.0806350708</v>
      </c>
      <c r="AW5623" s="5">
        <v>109.89951324462849</v>
      </c>
      <c r="AX5623" s="5">
        <v>109.269630432128</v>
      </c>
      <c r="AY5623" s="5">
        <v>110.71654510498</v>
      </c>
      <c r="AZ5623" s="5">
        <v>99.916000366210895</v>
      </c>
      <c r="BA5623" s="5">
        <v>106.63405863443963</v>
      </c>
    </row>
    <row r="5624" spans="1:53" x14ac:dyDescent="0.2">
      <c r="A5624" s="1">
        <v>5621</v>
      </c>
      <c r="B5624" s="1" t="s">
        <v>22477</v>
      </c>
      <c r="C5624" s="1" t="s">
        <v>22478</v>
      </c>
      <c r="D5624" s="1" t="s">
        <v>22479</v>
      </c>
      <c r="E5624" s="1" t="s">
        <v>22480</v>
      </c>
      <c r="H5624" s="5">
        <v>84.257514953613196</v>
      </c>
      <c r="I5624" s="5">
        <v>84.257514953613196</v>
      </c>
      <c r="J5624" s="5">
        <v>113.331260681152</v>
      </c>
      <c r="K5624" s="5">
        <v>51.582080841064403</v>
      </c>
      <c r="L5624" s="5">
        <v>112.730346679687</v>
      </c>
      <c r="M5624" s="5">
        <v>92.547896067301124</v>
      </c>
      <c r="O5624" s="5">
        <v>62.198440551757798</v>
      </c>
      <c r="Q5624" s="5">
        <v>62.198440551757798</v>
      </c>
      <c r="R5624" s="5">
        <v>85.725517272949205</v>
      </c>
      <c r="S5624" s="5">
        <v>57.076057434082003</v>
      </c>
      <c r="U5624" s="5">
        <v>71.400787353515597</v>
      </c>
      <c r="Z5624" s="5">
        <v>121.732536315917</v>
      </c>
      <c r="AA5624" s="5">
        <v>149.68830871582</v>
      </c>
      <c r="AC5624" s="5">
        <v>135.71042251586852</v>
      </c>
      <c r="AD5624" s="5">
        <v>90.348945617675696</v>
      </c>
      <c r="AE5624" s="5">
        <v>80.267326354980398</v>
      </c>
      <c r="AF5624" s="5">
        <v>88.085929870605398</v>
      </c>
      <c r="AG5624" s="5">
        <v>86.234067281087164</v>
      </c>
      <c r="AH5624" s="5">
        <v>102.73748016357401</v>
      </c>
      <c r="AI5624" s="5">
        <v>57.728702545166001</v>
      </c>
      <c r="AJ5624" s="5">
        <v>108.23121643066401</v>
      </c>
      <c r="AK5624" s="5">
        <v>89.565799713134666</v>
      </c>
      <c r="AP5624" s="5">
        <v>23.949449539184499</v>
      </c>
      <c r="AQ5624" s="5">
        <v>74.269668579101506</v>
      </c>
      <c r="AS5624" s="5">
        <v>49.109559059143002</v>
      </c>
      <c r="AU5624" s="5">
        <v>97.7679443359375</v>
      </c>
      <c r="AW5624" s="5">
        <v>97.7679443359375</v>
      </c>
      <c r="AY5624" s="5">
        <v>110.78231048583901</v>
      </c>
      <c r="AZ5624" s="5">
        <v>77.934455871582003</v>
      </c>
      <c r="BA5624" s="5">
        <v>94.358383178710511</v>
      </c>
    </row>
    <row r="5625" spans="1:53" x14ac:dyDescent="0.2">
      <c r="A5625" s="1">
        <v>5622</v>
      </c>
      <c r="B5625" s="1" t="s">
        <v>22481</v>
      </c>
      <c r="C5625" s="1" t="s">
        <v>22482</v>
      </c>
      <c r="D5625" s="1" t="s">
        <v>22483</v>
      </c>
      <c r="E5625" s="1" t="s">
        <v>22484</v>
      </c>
      <c r="F5625" s="5">
        <v>46.809108734130803</v>
      </c>
      <c r="G5625" s="5">
        <v>49.228115081787102</v>
      </c>
      <c r="H5625" s="5">
        <v>48.604408264160099</v>
      </c>
      <c r="I5625" s="5">
        <v>48.213877360026004</v>
      </c>
      <c r="J5625" s="5">
        <v>45.242832183837798</v>
      </c>
      <c r="K5625" s="5">
        <v>43.752433776855398</v>
      </c>
      <c r="L5625" s="5">
        <v>43.366989135742102</v>
      </c>
      <c r="M5625" s="5">
        <v>44.120751698811766</v>
      </c>
      <c r="N5625" s="5">
        <v>111.66585540771401</v>
      </c>
      <c r="O5625" s="5">
        <v>113.914405822753</v>
      </c>
      <c r="P5625" s="5">
        <v>106.88095092773401</v>
      </c>
      <c r="Q5625" s="5">
        <v>110.82040405273365</v>
      </c>
      <c r="R5625" s="5">
        <v>60.513824462890597</v>
      </c>
      <c r="S5625" s="5">
        <v>57.865478515625</v>
      </c>
      <c r="T5625" s="5">
        <v>55.267295837402301</v>
      </c>
      <c r="U5625" s="5">
        <v>57.882199605305971</v>
      </c>
      <c r="V5625" s="5">
        <v>46.803321838378899</v>
      </c>
      <c r="W5625" s="5">
        <v>45.8743896484375</v>
      </c>
      <c r="X5625" s="5">
        <v>47.0498847961425</v>
      </c>
      <c r="Y5625" s="5">
        <v>46.575865427652964</v>
      </c>
      <c r="Z5625" s="5">
        <v>41.526115417480398</v>
      </c>
      <c r="AA5625" s="5">
        <v>40.946010589599602</v>
      </c>
      <c r="AB5625" s="5">
        <v>37.423797607421797</v>
      </c>
      <c r="AC5625" s="5">
        <v>39.965307871500592</v>
      </c>
      <c r="AD5625" s="5">
        <v>59.667289733886697</v>
      </c>
      <c r="AE5625" s="5">
        <v>62.531600952148402</v>
      </c>
      <c r="AF5625" s="5">
        <v>62.6394844055175</v>
      </c>
      <c r="AG5625" s="5">
        <v>61.6127916971842</v>
      </c>
      <c r="AH5625" s="5">
        <v>54.627262115478501</v>
      </c>
      <c r="AI5625" s="5">
        <v>49.671436309814403</v>
      </c>
      <c r="AJ5625" s="5">
        <v>56.335567474365199</v>
      </c>
      <c r="AK5625" s="5">
        <v>53.544755299886042</v>
      </c>
      <c r="AL5625" s="5">
        <v>101.06022644042901</v>
      </c>
      <c r="AM5625" s="5">
        <v>103.846710205078</v>
      </c>
      <c r="AN5625" s="5">
        <v>101.92543792724599</v>
      </c>
      <c r="AO5625" s="5">
        <v>102.27745819091767</v>
      </c>
      <c r="AP5625" s="5">
        <v>52.779575347900298</v>
      </c>
      <c r="AQ5625" s="5">
        <v>54.047584533691399</v>
      </c>
      <c r="AR5625" s="5">
        <v>56.982261657714801</v>
      </c>
      <c r="AS5625" s="5">
        <v>54.603140513102169</v>
      </c>
      <c r="AT5625" s="5">
        <v>52.920494079589801</v>
      </c>
      <c r="AU5625" s="5">
        <v>55.701583862304602</v>
      </c>
      <c r="AV5625" s="5">
        <v>64.311355590820298</v>
      </c>
      <c r="AW5625" s="5">
        <v>57.644477844238232</v>
      </c>
      <c r="AX5625" s="5">
        <v>52.2926635742187</v>
      </c>
      <c r="AY5625" s="5">
        <v>47.457077026367102</v>
      </c>
      <c r="AZ5625" s="5">
        <v>46.719032287597599</v>
      </c>
      <c r="BA5625" s="5">
        <v>48.822924296061132</v>
      </c>
    </row>
    <row r="5626" spans="1:53" x14ac:dyDescent="0.2">
      <c r="A5626" s="1">
        <v>5623</v>
      </c>
      <c r="B5626" s="1" t="s">
        <v>22485</v>
      </c>
      <c r="C5626" s="1" t="s">
        <v>22486</v>
      </c>
      <c r="D5626" s="1" t="s">
        <v>22487</v>
      </c>
      <c r="E5626" s="1" t="s">
        <v>22488</v>
      </c>
      <c r="J5626" s="5">
        <v>90.668800354003906</v>
      </c>
      <c r="L5626" s="5">
        <v>64.530982971191406</v>
      </c>
      <c r="M5626" s="5">
        <v>77.599891662597656</v>
      </c>
      <c r="AA5626" s="5">
        <v>76.002227783203097</v>
      </c>
      <c r="AC5626" s="5">
        <v>76.002227783203097</v>
      </c>
      <c r="AD5626" s="5">
        <v>213.36978149414</v>
      </c>
      <c r="AE5626" s="5">
        <v>218.91697692871</v>
      </c>
      <c r="AF5626" s="5">
        <v>221.72773742675699</v>
      </c>
      <c r="AG5626" s="5">
        <v>218.00483194986899</v>
      </c>
      <c r="AH5626" s="5">
        <v>190.97627258300699</v>
      </c>
      <c r="AI5626" s="5">
        <v>188.545806884765</v>
      </c>
      <c r="AJ5626" s="5">
        <v>198.76701354980401</v>
      </c>
      <c r="AK5626" s="5">
        <v>192.76303100585866</v>
      </c>
      <c r="AL5626" s="5">
        <v>173.210678100585</v>
      </c>
      <c r="AM5626" s="5">
        <v>176.16830444335901</v>
      </c>
      <c r="AO5626" s="5">
        <v>174.689491271972</v>
      </c>
      <c r="AP5626" s="5">
        <v>246.30110168457</v>
      </c>
      <c r="AQ5626" s="5">
        <v>257.05993652343699</v>
      </c>
      <c r="AR5626" s="5">
        <v>228.93728637695301</v>
      </c>
      <c r="AS5626" s="5">
        <v>244.09944152832</v>
      </c>
      <c r="AX5626" s="5">
        <v>119.803085327148</v>
      </c>
      <c r="AY5626" s="5">
        <v>88.241569519042898</v>
      </c>
      <c r="AZ5626" s="5">
        <v>122.15853118896401</v>
      </c>
      <c r="BA5626" s="5">
        <v>110.06772867838497</v>
      </c>
    </row>
    <row r="5627" spans="1:53" x14ac:dyDescent="0.2">
      <c r="A5627" s="1">
        <v>5624</v>
      </c>
      <c r="B5627" s="1" t="s">
        <v>22489</v>
      </c>
      <c r="C5627" s="1" t="s">
        <v>22490</v>
      </c>
      <c r="D5627" s="1" t="s">
        <v>22491</v>
      </c>
      <c r="E5627" s="1" t="s">
        <v>22492</v>
      </c>
      <c r="F5627" s="5">
        <v>312.55978393554602</v>
      </c>
      <c r="G5627" s="5">
        <v>367.46286010742102</v>
      </c>
      <c r="H5627" s="5">
        <v>360.47067260742102</v>
      </c>
      <c r="I5627" s="5">
        <v>346.83110555012939</v>
      </c>
      <c r="J5627" s="5">
        <v>324.51013183593699</v>
      </c>
      <c r="K5627" s="5">
        <v>324.99578857421801</v>
      </c>
      <c r="L5627" s="5">
        <v>327.16702270507801</v>
      </c>
      <c r="M5627" s="5">
        <v>325.55764770507767</v>
      </c>
      <c r="N5627" s="5">
        <v>512.07196044921795</v>
      </c>
      <c r="O5627" s="5">
        <v>581.31695556640602</v>
      </c>
      <c r="P5627" s="5">
        <v>563.65460205078102</v>
      </c>
      <c r="Q5627" s="5">
        <v>552.34783935546841</v>
      </c>
      <c r="R5627" s="5">
        <v>440.40994262695301</v>
      </c>
      <c r="S5627" s="5">
        <v>425.39300537109301</v>
      </c>
      <c r="T5627" s="5">
        <v>469.66574096679602</v>
      </c>
      <c r="U5627" s="5">
        <v>445.15622965494731</v>
      </c>
      <c r="V5627" s="5">
        <v>326.943267822265</v>
      </c>
      <c r="W5627" s="5">
        <v>334.71920776367102</v>
      </c>
      <c r="X5627" s="5">
        <v>309.04113769531199</v>
      </c>
      <c r="Y5627" s="5">
        <v>323.56787109374932</v>
      </c>
      <c r="Z5627" s="5">
        <v>282.26892089843699</v>
      </c>
      <c r="AA5627" s="5">
        <v>313.31369018554602</v>
      </c>
      <c r="AB5627" s="5">
        <v>323.21456909179602</v>
      </c>
      <c r="AC5627" s="5">
        <v>306.26572672525964</v>
      </c>
      <c r="AD5627" s="5">
        <v>337.24279785156199</v>
      </c>
      <c r="AE5627" s="5">
        <v>320.48883056640602</v>
      </c>
      <c r="AF5627" s="5">
        <v>354.88168334960898</v>
      </c>
      <c r="AG5627" s="5">
        <v>337.53777058919235</v>
      </c>
      <c r="AH5627" s="5">
        <v>326.46771240234301</v>
      </c>
      <c r="AI5627" s="5">
        <v>338.18359375</v>
      </c>
      <c r="AJ5627" s="5">
        <v>334.89514160156199</v>
      </c>
      <c r="AK5627" s="5">
        <v>333.18214925130172</v>
      </c>
      <c r="AL5627" s="5">
        <v>496.45858764648398</v>
      </c>
      <c r="AM5627" s="5">
        <v>514.25823974609295</v>
      </c>
      <c r="AN5627" s="5">
        <v>517.88818359375</v>
      </c>
      <c r="AO5627" s="5">
        <v>509.53500366210898</v>
      </c>
      <c r="AP5627" s="5">
        <v>348.15155029296801</v>
      </c>
      <c r="AQ5627" s="5">
        <v>362.06494140625</v>
      </c>
      <c r="AR5627" s="5">
        <v>334.76776123046801</v>
      </c>
      <c r="AS5627" s="5">
        <v>348.32808430989536</v>
      </c>
      <c r="AT5627" s="5">
        <v>318.79037475585898</v>
      </c>
      <c r="AU5627" s="5">
        <v>382.72259521484301</v>
      </c>
      <c r="AV5627" s="5">
        <v>322.71774291992102</v>
      </c>
      <c r="AW5627" s="5">
        <v>341.41023763020763</v>
      </c>
      <c r="AX5627" s="5">
        <v>383.99722290039</v>
      </c>
      <c r="AY5627" s="5">
        <v>317.61706542968699</v>
      </c>
      <c r="AZ5627" s="5">
        <v>322.69564819335898</v>
      </c>
      <c r="BA5627" s="5">
        <v>341.43664550781199</v>
      </c>
    </row>
    <row r="5628" spans="1:53" x14ac:dyDescent="0.2">
      <c r="A5628" s="1">
        <v>5625</v>
      </c>
      <c r="B5628" s="1" t="s">
        <v>22493</v>
      </c>
      <c r="C5628" s="1" t="s">
        <v>22494</v>
      </c>
      <c r="D5628" s="1" t="s">
        <v>22495</v>
      </c>
      <c r="E5628" s="1" t="s">
        <v>22496</v>
      </c>
      <c r="F5628" s="5">
        <v>959.90338134765602</v>
      </c>
      <c r="G5628" s="5">
        <v>1120.93432617187</v>
      </c>
      <c r="H5628" s="5">
        <v>1074.54052734375</v>
      </c>
      <c r="I5628" s="5">
        <v>1051.7927449544252</v>
      </c>
      <c r="J5628" s="5">
        <v>967.60186767578102</v>
      </c>
      <c r="K5628" s="5">
        <v>1006.71795654296</v>
      </c>
      <c r="L5628" s="5">
        <v>926.95263671875</v>
      </c>
      <c r="M5628" s="5">
        <v>967.09082031249693</v>
      </c>
      <c r="N5628" s="5">
        <v>886.517578125</v>
      </c>
      <c r="O5628" s="5">
        <v>835.34539794921795</v>
      </c>
      <c r="P5628" s="5">
        <v>851.5361328125</v>
      </c>
      <c r="Q5628" s="5">
        <v>857.79970296223928</v>
      </c>
      <c r="R5628" s="5">
        <v>1599.56079101562</v>
      </c>
      <c r="S5628" s="5">
        <v>1666.79150390625</v>
      </c>
      <c r="T5628" s="5">
        <v>1479.08740234375</v>
      </c>
      <c r="U5628" s="5">
        <v>1581.8132324218732</v>
      </c>
      <c r="V5628" s="5">
        <v>1133.22644042968</v>
      </c>
      <c r="W5628" s="5">
        <v>1090.96826171875</v>
      </c>
      <c r="X5628" s="5">
        <v>985.37200927734295</v>
      </c>
      <c r="Y5628" s="5">
        <v>1069.8555704752578</v>
      </c>
      <c r="Z5628" s="5">
        <v>846.17517089843705</v>
      </c>
      <c r="AA5628" s="5">
        <v>952.01556396484295</v>
      </c>
      <c r="AB5628" s="5">
        <v>830.72515869140602</v>
      </c>
      <c r="AC5628" s="5">
        <v>876.30529785156193</v>
      </c>
      <c r="AD5628" s="5">
        <v>1678.99462890625</v>
      </c>
      <c r="AE5628" s="5">
        <v>1716.17114257812</v>
      </c>
      <c r="AF5628" s="5">
        <v>1714.50366210937</v>
      </c>
      <c r="AG5628" s="5">
        <v>1703.2231445312466</v>
      </c>
      <c r="AH5628" s="5">
        <v>1256.04333496093</v>
      </c>
      <c r="AI5628" s="5">
        <v>1053.91247558593</v>
      </c>
      <c r="AJ5628" s="5">
        <v>1171.30969238281</v>
      </c>
      <c r="AK5628" s="5">
        <v>1160.4218343098901</v>
      </c>
      <c r="AL5628" s="5">
        <v>697.97723388671795</v>
      </c>
      <c r="AM5628" s="5">
        <v>592.03576660156205</v>
      </c>
      <c r="AN5628" s="5">
        <v>625.17352294921795</v>
      </c>
      <c r="AO5628" s="5">
        <v>638.3955078124992</v>
      </c>
      <c r="AP5628" s="5">
        <v>724.78924560546795</v>
      </c>
      <c r="AQ5628" s="5">
        <v>803.16229248046795</v>
      </c>
      <c r="AR5628" s="5">
        <v>776.80682373046795</v>
      </c>
      <c r="AS5628" s="5">
        <v>768.2527872721347</v>
      </c>
      <c r="AT5628" s="5">
        <v>806.48571777343705</v>
      </c>
      <c r="AU5628" s="5">
        <v>807.67694091796795</v>
      </c>
      <c r="AV5628" s="5">
        <v>874.82843017578102</v>
      </c>
      <c r="AW5628" s="5">
        <v>829.66369628906193</v>
      </c>
      <c r="AX5628" s="5">
        <v>846.56311035156205</v>
      </c>
      <c r="AY5628" s="5">
        <v>896.39691162109295</v>
      </c>
      <c r="AZ5628" s="5">
        <v>797.545166015625</v>
      </c>
      <c r="BA5628" s="5">
        <v>846.83506266275992</v>
      </c>
    </row>
    <row r="5629" spans="1:53" x14ac:dyDescent="0.2">
      <c r="A5629" s="1">
        <v>5626</v>
      </c>
      <c r="B5629" s="1" t="s">
        <v>22497</v>
      </c>
      <c r="C5629" s="1" t="s">
        <v>22498</v>
      </c>
      <c r="D5629" s="1" t="s">
        <v>22499</v>
      </c>
      <c r="E5629" s="1" t="s">
        <v>22500</v>
      </c>
      <c r="F5629" s="5">
        <v>36.870040893554602</v>
      </c>
      <c r="G5629" s="5">
        <v>21.4143352508544</v>
      </c>
      <c r="H5629" s="5">
        <v>23.515659332275298</v>
      </c>
      <c r="I5629" s="5">
        <v>27.266678492228099</v>
      </c>
      <c r="J5629" s="5">
        <v>36.546661376953097</v>
      </c>
      <c r="K5629" s="5">
        <v>30.404626846313398</v>
      </c>
      <c r="L5629" s="5">
        <v>31.947673797607401</v>
      </c>
      <c r="M5629" s="5">
        <v>32.966320673624629</v>
      </c>
      <c r="N5629" s="5">
        <v>15.438591003417899</v>
      </c>
      <c r="O5629" s="5">
        <v>41.017795562744098</v>
      </c>
      <c r="P5629" s="5">
        <v>24.4534397125244</v>
      </c>
      <c r="Q5629" s="5">
        <v>26.969942092895465</v>
      </c>
      <c r="R5629" s="5">
        <v>17.390668869018501</v>
      </c>
      <c r="S5629" s="5">
        <v>26.302986145019499</v>
      </c>
      <c r="T5629" s="5">
        <v>13.855796813964799</v>
      </c>
      <c r="U5629" s="5">
        <v>19.183150609334266</v>
      </c>
      <c r="V5629" s="5">
        <v>22.893009185791001</v>
      </c>
      <c r="W5629" s="5">
        <v>37.232315063476499</v>
      </c>
      <c r="X5629" s="5">
        <v>33.884765625</v>
      </c>
      <c r="Y5629" s="5">
        <v>31.336696624755831</v>
      </c>
      <c r="Z5629" s="5">
        <v>44.101791381835902</v>
      </c>
      <c r="AA5629" s="5">
        <v>25.897996902465799</v>
      </c>
      <c r="AB5629" s="5">
        <v>34.124794006347599</v>
      </c>
      <c r="AC5629" s="5">
        <v>34.708194096883098</v>
      </c>
      <c r="AD5629" s="5">
        <v>67.065284729003906</v>
      </c>
      <c r="AE5629" s="5">
        <v>96.547798156738196</v>
      </c>
      <c r="AF5629" s="5">
        <v>121.223175048828</v>
      </c>
      <c r="AG5629" s="5">
        <v>94.945419311523366</v>
      </c>
      <c r="AH5629" s="5">
        <v>60.320701599121001</v>
      </c>
      <c r="AI5629" s="5">
        <v>46.2119331359863</v>
      </c>
      <c r="AJ5629" s="5">
        <v>41.761379241943303</v>
      </c>
      <c r="AK5629" s="5">
        <v>49.431337992350201</v>
      </c>
      <c r="AL5629" s="5">
        <v>6.1890554428100497</v>
      </c>
      <c r="AM5629" s="5">
        <v>16.905786514282202</v>
      </c>
      <c r="AN5629" s="5">
        <v>17.821224212646399</v>
      </c>
      <c r="AO5629" s="5">
        <v>13.638688723246217</v>
      </c>
      <c r="AP5629" s="5">
        <v>22.4837627410888</v>
      </c>
      <c r="AQ5629" s="5">
        <v>30.983413696288999</v>
      </c>
      <c r="AR5629" s="5">
        <v>21.423646926879801</v>
      </c>
      <c r="AS5629" s="5">
        <v>24.963607788085866</v>
      </c>
      <c r="AT5629" s="5">
        <v>63.779518127441399</v>
      </c>
      <c r="AU5629" s="5">
        <v>43.372673034667898</v>
      </c>
      <c r="AW5629" s="5">
        <v>53.576095581054645</v>
      </c>
      <c r="AX5629" s="5">
        <v>30.882061004638601</v>
      </c>
      <c r="AY5629" s="5">
        <v>29.2591838836669</v>
      </c>
      <c r="AZ5629" s="5">
        <v>20.404644012451101</v>
      </c>
      <c r="BA5629" s="5">
        <v>26.848629633585535</v>
      </c>
    </row>
    <row r="5630" spans="1:53" x14ac:dyDescent="0.2">
      <c r="A5630" s="1">
        <v>5627</v>
      </c>
      <c r="B5630" s="1" t="s">
        <v>22501</v>
      </c>
      <c r="C5630" s="1" t="s">
        <v>22502</v>
      </c>
      <c r="D5630" s="1" t="s">
        <v>22503</v>
      </c>
      <c r="E5630" s="1" t="s">
        <v>22504</v>
      </c>
      <c r="F5630" s="5">
        <v>251.69752502441401</v>
      </c>
      <c r="G5630" s="5">
        <v>266.590576171875</v>
      </c>
      <c r="H5630" s="5">
        <v>277.87216186523398</v>
      </c>
      <c r="I5630" s="5">
        <v>265.38675435384101</v>
      </c>
      <c r="J5630" s="5">
        <v>323.60446166992102</v>
      </c>
      <c r="K5630" s="5">
        <v>309.54470825195301</v>
      </c>
      <c r="L5630" s="5">
        <v>328.86837768554602</v>
      </c>
      <c r="M5630" s="5">
        <v>320.67251586914</v>
      </c>
      <c r="N5630" s="5">
        <v>287.451416015625</v>
      </c>
      <c r="O5630" s="5">
        <v>274.61395263671801</v>
      </c>
      <c r="P5630" s="5">
        <v>296.428466796875</v>
      </c>
      <c r="Q5630" s="5">
        <v>286.16461181640602</v>
      </c>
      <c r="R5630" s="5">
        <v>291.23126220703102</v>
      </c>
      <c r="S5630" s="5">
        <v>281.08267211914</v>
      </c>
      <c r="T5630" s="5">
        <v>277.69274902343699</v>
      </c>
      <c r="U5630" s="5">
        <v>283.33556111653598</v>
      </c>
      <c r="V5630" s="5">
        <v>504.725982666015</v>
      </c>
      <c r="W5630" s="5">
        <v>482.69497680664</v>
      </c>
      <c r="X5630" s="5">
        <v>473.91656494140602</v>
      </c>
      <c r="Y5630" s="5">
        <v>487.11250813802036</v>
      </c>
      <c r="Z5630" s="5">
        <v>327.86898803710898</v>
      </c>
      <c r="AA5630" s="5">
        <v>298.985107421875</v>
      </c>
      <c r="AB5630" s="5">
        <v>327.19030761718699</v>
      </c>
      <c r="AC5630" s="5">
        <v>318.01480102539034</v>
      </c>
      <c r="AD5630" s="5">
        <v>539.30340576171795</v>
      </c>
      <c r="AE5630" s="5">
        <v>515.29632568359295</v>
      </c>
      <c r="AF5630" s="5">
        <v>504.21054077148398</v>
      </c>
      <c r="AG5630" s="5">
        <v>519.60342407226494</v>
      </c>
      <c r="AH5630" s="5">
        <v>412.08953857421801</v>
      </c>
      <c r="AI5630" s="5">
        <v>407.70635986328102</v>
      </c>
      <c r="AJ5630" s="5">
        <v>414.08074951171801</v>
      </c>
      <c r="AK5630" s="5">
        <v>411.29221598307237</v>
      </c>
      <c r="AL5630" s="5">
        <v>264.38409423828102</v>
      </c>
      <c r="AM5630" s="5">
        <v>258.04968261718699</v>
      </c>
      <c r="AN5630" s="5">
        <v>273.82260131835898</v>
      </c>
      <c r="AO5630" s="5">
        <v>265.41879272460898</v>
      </c>
      <c r="AP5630" s="5">
        <v>306.82376098632801</v>
      </c>
      <c r="AQ5630" s="5">
        <v>300.43624877929602</v>
      </c>
      <c r="AR5630" s="5">
        <v>306.72476196289</v>
      </c>
      <c r="AS5630" s="5">
        <v>304.66159057617136</v>
      </c>
      <c r="AT5630" s="5">
        <v>335.980224609375</v>
      </c>
      <c r="AU5630" s="5">
        <v>296.32504272460898</v>
      </c>
      <c r="AV5630" s="5">
        <v>338.865631103515</v>
      </c>
      <c r="AW5630" s="5">
        <v>323.7236328124996</v>
      </c>
      <c r="AX5630" s="5">
        <v>344.11614990234301</v>
      </c>
      <c r="AY5630" s="5">
        <v>408.17132568359301</v>
      </c>
      <c r="AZ5630" s="5">
        <v>443.83871459960898</v>
      </c>
      <c r="BA5630" s="5">
        <v>398.70873006184837</v>
      </c>
    </row>
    <row r="5631" spans="1:53" x14ac:dyDescent="0.2">
      <c r="A5631" s="1">
        <v>5628</v>
      </c>
      <c r="B5631" s="1" t="s">
        <v>22505</v>
      </c>
      <c r="C5631" s="1" t="s">
        <v>22506</v>
      </c>
      <c r="D5631" s="1" t="s">
        <v>22507</v>
      </c>
      <c r="E5631" s="1" t="s">
        <v>22508</v>
      </c>
      <c r="F5631" s="5">
        <v>614.92932128906205</v>
      </c>
      <c r="G5631" s="5">
        <v>578.86175537109295</v>
      </c>
      <c r="H5631" s="5">
        <v>622.59411621093705</v>
      </c>
      <c r="I5631" s="5">
        <v>605.46173095703068</v>
      </c>
      <c r="J5631" s="5">
        <v>533.06750488281205</v>
      </c>
      <c r="K5631" s="5">
        <v>509.10018920898398</v>
      </c>
      <c r="L5631" s="5">
        <v>519.98181152343705</v>
      </c>
      <c r="M5631" s="5">
        <v>520.7165018717443</v>
      </c>
      <c r="N5631" s="5">
        <v>1381.76513671875</v>
      </c>
      <c r="O5631" s="5">
        <v>1391.89331054687</v>
      </c>
      <c r="P5631" s="5">
        <v>1387.03393554687</v>
      </c>
      <c r="Q5631" s="5">
        <v>1386.8974609374966</v>
      </c>
      <c r="R5631" s="5">
        <v>801.03332519531205</v>
      </c>
      <c r="S5631" s="5">
        <v>847.71875</v>
      </c>
      <c r="T5631" s="5">
        <v>848.22570800781205</v>
      </c>
      <c r="U5631" s="5">
        <v>832.32592773437466</v>
      </c>
      <c r="V5631" s="5">
        <v>771.55352783203102</v>
      </c>
      <c r="W5631" s="5">
        <v>725.954833984375</v>
      </c>
      <c r="X5631" s="5">
        <v>760.14929199218705</v>
      </c>
      <c r="Y5631" s="5">
        <v>752.55255126953091</v>
      </c>
      <c r="Z5631" s="5">
        <v>619.32000732421795</v>
      </c>
      <c r="AA5631" s="5">
        <v>591.83624267578102</v>
      </c>
      <c r="AB5631" s="5">
        <v>596.58160400390602</v>
      </c>
      <c r="AC5631" s="5">
        <v>602.57928466796841</v>
      </c>
      <c r="AD5631" s="5">
        <v>783.39117431640602</v>
      </c>
      <c r="AE5631" s="5">
        <v>727.79638671875</v>
      </c>
      <c r="AF5631" s="5">
        <v>738.59387207031205</v>
      </c>
      <c r="AG5631" s="5">
        <v>749.92714436848928</v>
      </c>
      <c r="AH5631" s="5">
        <v>671.390625</v>
      </c>
      <c r="AI5631" s="5">
        <v>674.37243652343705</v>
      </c>
      <c r="AJ5631" s="5">
        <v>684.13031005859295</v>
      </c>
      <c r="AK5631" s="5">
        <v>676.63112386067667</v>
      </c>
      <c r="AL5631" s="5">
        <v>997.30072021484295</v>
      </c>
      <c r="AM5631" s="5">
        <v>1014.96844482421</v>
      </c>
      <c r="AN5631" s="5">
        <v>991.91778564453102</v>
      </c>
      <c r="AO5631" s="5">
        <v>1001.3956502278612</v>
      </c>
      <c r="AP5631" s="5">
        <v>840.348876953125</v>
      </c>
      <c r="AQ5631" s="5">
        <v>765.71673583984295</v>
      </c>
      <c r="AR5631" s="5">
        <v>856.29357910156205</v>
      </c>
      <c r="AS5631" s="5">
        <v>820.78639729817667</v>
      </c>
      <c r="AT5631" s="5">
        <v>725.53308105468705</v>
      </c>
      <c r="AU5631" s="5">
        <v>723.10113525390602</v>
      </c>
      <c r="AV5631" s="5">
        <v>796.92883300781205</v>
      </c>
      <c r="AW5631" s="5">
        <v>748.52101643880178</v>
      </c>
      <c r="AX5631" s="5">
        <v>636.511474609375</v>
      </c>
      <c r="AY5631" s="5">
        <v>608.45544433593705</v>
      </c>
      <c r="AZ5631" s="5">
        <v>612.58123779296795</v>
      </c>
      <c r="BA5631" s="5">
        <v>619.18271891275992</v>
      </c>
    </row>
    <row r="5632" spans="1:53" x14ac:dyDescent="0.2">
      <c r="A5632" s="1">
        <v>5629</v>
      </c>
      <c r="B5632" s="1" t="s">
        <v>22509</v>
      </c>
      <c r="C5632" s="1" t="s">
        <v>22510</v>
      </c>
      <c r="D5632" s="1" t="s">
        <v>22511</v>
      </c>
      <c r="E5632" s="1" t="s">
        <v>22512</v>
      </c>
      <c r="F5632" s="5">
        <v>115.06362915039</v>
      </c>
      <c r="G5632" s="5">
        <v>81.130073547363196</v>
      </c>
      <c r="H5632" s="5">
        <v>106.36602783203099</v>
      </c>
      <c r="I5632" s="5">
        <v>100.85324350992806</v>
      </c>
      <c r="J5632" s="5">
        <v>143.19686889648401</v>
      </c>
      <c r="K5632" s="5">
        <v>94.320281982421804</v>
      </c>
      <c r="L5632" s="5">
        <v>63.696132659912102</v>
      </c>
      <c r="M5632" s="5">
        <v>100.40442784627264</v>
      </c>
      <c r="N5632" s="5">
        <v>167.06291198730401</v>
      </c>
      <c r="O5632" s="5">
        <v>178.78237915039</v>
      </c>
      <c r="P5632" s="5">
        <v>170.53117370605401</v>
      </c>
      <c r="Q5632" s="5">
        <v>172.12548828124932</v>
      </c>
      <c r="R5632" s="5">
        <v>99.618484497070298</v>
      </c>
      <c r="S5632" s="5">
        <v>129.23971557617099</v>
      </c>
      <c r="T5632" s="5">
        <v>95.213714599609304</v>
      </c>
      <c r="U5632" s="5">
        <v>108.02397155761686</v>
      </c>
      <c r="V5632" s="5">
        <v>121.547798156738</v>
      </c>
      <c r="W5632" s="5">
        <v>141.99249267578099</v>
      </c>
      <c r="X5632" s="5">
        <v>87.538352966308594</v>
      </c>
      <c r="Y5632" s="5">
        <v>117.02621459960919</v>
      </c>
      <c r="Z5632" s="5">
        <v>118.72059631347599</v>
      </c>
      <c r="AA5632" s="5">
        <v>82.517280578613196</v>
      </c>
      <c r="AB5632" s="5">
        <v>109.73512268066401</v>
      </c>
      <c r="AC5632" s="5">
        <v>103.65766652425107</v>
      </c>
      <c r="AD5632" s="5">
        <v>110.47898101806599</v>
      </c>
      <c r="AE5632" s="5">
        <v>120.58229064941401</v>
      </c>
      <c r="AF5632" s="5">
        <v>121.16069793701099</v>
      </c>
      <c r="AG5632" s="5">
        <v>117.40732320149699</v>
      </c>
      <c r="AH5632" s="5">
        <v>112.96404266357401</v>
      </c>
      <c r="AI5632" s="5">
        <v>122.78236389160099</v>
      </c>
      <c r="AJ5632" s="5">
        <v>106.11507415771401</v>
      </c>
      <c r="AK5632" s="5">
        <v>113.95382690429632</v>
      </c>
      <c r="AL5632" s="5">
        <v>115.289543151855</v>
      </c>
      <c r="AM5632" s="5">
        <v>128.930252075195</v>
      </c>
      <c r="AN5632" s="5">
        <v>155.41671752929599</v>
      </c>
      <c r="AO5632" s="5">
        <v>133.21217091878199</v>
      </c>
      <c r="AP5632" s="5">
        <v>90.065536499023395</v>
      </c>
      <c r="AQ5632" s="5">
        <v>95.3004150390625</v>
      </c>
      <c r="AR5632" s="5">
        <v>95.936325073242102</v>
      </c>
      <c r="AS5632" s="5">
        <v>93.767425537109332</v>
      </c>
      <c r="AT5632" s="5">
        <v>95.687576293945298</v>
      </c>
      <c r="AU5632" s="5">
        <v>129.30216979980401</v>
      </c>
      <c r="AV5632" s="5">
        <v>123.063873291015</v>
      </c>
      <c r="AW5632" s="5">
        <v>116.01787312825478</v>
      </c>
      <c r="AX5632" s="5">
        <v>105.940101623535</v>
      </c>
      <c r="AY5632" s="5">
        <v>96.482330322265597</v>
      </c>
      <c r="AZ5632" s="5">
        <v>103.014205932617</v>
      </c>
      <c r="BA5632" s="5">
        <v>101.81221262613921</v>
      </c>
    </row>
    <row r="5633" spans="1:53" x14ac:dyDescent="0.2">
      <c r="A5633" s="1">
        <v>5630</v>
      </c>
      <c r="B5633" s="1" t="s">
        <v>22513</v>
      </c>
      <c r="C5633" s="1" t="s">
        <v>22514</v>
      </c>
      <c r="D5633" s="1" t="s">
        <v>22515</v>
      </c>
      <c r="E5633" s="1" t="s">
        <v>22516</v>
      </c>
      <c r="F5633" s="5">
        <v>124.172561645507</v>
      </c>
      <c r="G5633" s="5">
        <v>109.134460449218</v>
      </c>
      <c r="H5633" s="5">
        <v>131.66856384277301</v>
      </c>
      <c r="I5633" s="5">
        <v>121.65852864583267</v>
      </c>
      <c r="J5633" s="5">
        <v>110.530952453613</v>
      </c>
      <c r="K5633" s="5">
        <v>95.746932983398395</v>
      </c>
      <c r="L5633" s="5">
        <v>108.64395904541</v>
      </c>
      <c r="M5633" s="5">
        <v>104.97394816080713</v>
      </c>
      <c r="N5633" s="5">
        <v>325.42184448242102</v>
      </c>
      <c r="O5633" s="5">
        <v>360.18246459960898</v>
      </c>
      <c r="P5633" s="5">
        <v>348.76834106445301</v>
      </c>
      <c r="Q5633" s="5">
        <v>344.79088338216098</v>
      </c>
      <c r="R5633" s="5">
        <v>206.10583496093699</v>
      </c>
      <c r="S5633" s="5">
        <v>223.47552490234301</v>
      </c>
      <c r="T5633" s="5">
        <v>261.22686767578102</v>
      </c>
      <c r="U5633" s="5">
        <v>230.26940917968702</v>
      </c>
      <c r="V5633" s="5">
        <v>129.23683166503901</v>
      </c>
      <c r="W5633" s="5">
        <v>165.56472778320301</v>
      </c>
      <c r="X5633" s="5">
        <v>142.49397277832</v>
      </c>
      <c r="Y5633" s="5">
        <v>145.76517740885402</v>
      </c>
      <c r="Z5633" s="5">
        <v>142.13430786132801</v>
      </c>
      <c r="AA5633" s="5">
        <v>130.80699157714801</v>
      </c>
      <c r="AB5633" s="5">
        <v>139.58003234863199</v>
      </c>
      <c r="AC5633" s="5">
        <v>137.50711059570267</v>
      </c>
      <c r="AD5633" s="5">
        <v>113.03882598876901</v>
      </c>
      <c r="AE5633" s="5">
        <v>109.094589233398</v>
      </c>
      <c r="AF5633" s="5">
        <v>77.021705627441406</v>
      </c>
      <c r="AG5633" s="5">
        <v>99.718373616536141</v>
      </c>
      <c r="AH5633" s="5">
        <v>87.265434265136705</v>
      </c>
      <c r="AI5633" s="5">
        <v>86.474678039550696</v>
      </c>
      <c r="AJ5633" s="5">
        <v>116.271759033203</v>
      </c>
      <c r="AK5633" s="5">
        <v>96.670623779296804</v>
      </c>
      <c r="AL5633" s="5">
        <v>307.594970703125</v>
      </c>
      <c r="AM5633" s="5">
        <v>265.32067871093699</v>
      </c>
      <c r="AN5633" s="5">
        <v>315.50003051757801</v>
      </c>
      <c r="AO5633" s="5">
        <v>296.13855997721333</v>
      </c>
      <c r="AP5633" s="5">
        <v>167.80436706542901</v>
      </c>
      <c r="AQ5633" s="5">
        <v>174.92712402343699</v>
      </c>
      <c r="AR5633" s="5">
        <v>165.81263732910099</v>
      </c>
      <c r="AS5633" s="5">
        <v>169.51470947265565</v>
      </c>
      <c r="AT5633" s="5">
        <v>79.242866516113196</v>
      </c>
      <c r="AU5633" s="5">
        <v>108.24845123291</v>
      </c>
      <c r="AV5633" s="5">
        <v>115.34445190429599</v>
      </c>
      <c r="AW5633" s="5">
        <v>100.9452565511064</v>
      </c>
      <c r="AX5633" s="5">
        <v>118.285430908203</v>
      </c>
      <c r="AY5633" s="5">
        <v>114.173782348632</v>
      </c>
      <c r="AZ5633" s="5">
        <v>145.498443603515</v>
      </c>
      <c r="BA5633" s="5">
        <v>125.98588562011666</v>
      </c>
    </row>
    <row r="5634" spans="1:53" x14ac:dyDescent="0.2">
      <c r="A5634" s="1">
        <v>5631</v>
      </c>
      <c r="B5634" s="1" t="s">
        <v>22517</v>
      </c>
      <c r="C5634" s="1" t="s">
        <v>22518</v>
      </c>
      <c r="D5634" s="1" t="s">
        <v>22519</v>
      </c>
      <c r="E5634" s="1" t="s">
        <v>22520</v>
      </c>
      <c r="F5634" s="5">
        <v>35.980461120605398</v>
      </c>
      <c r="G5634" s="5">
        <v>95.256416320800696</v>
      </c>
      <c r="H5634" s="5">
        <v>2.6141324043273899</v>
      </c>
      <c r="I5634" s="5">
        <v>44.61700328191116</v>
      </c>
      <c r="J5634" s="5">
        <v>88.786155700683594</v>
      </c>
      <c r="L5634" s="5">
        <v>33.763114929199197</v>
      </c>
      <c r="M5634" s="5">
        <v>61.274635314941392</v>
      </c>
      <c r="N5634" s="5">
        <v>61.402603149413999</v>
      </c>
      <c r="O5634" s="5">
        <v>81.480033874511705</v>
      </c>
      <c r="P5634" s="5">
        <v>79.761444091796804</v>
      </c>
      <c r="Q5634" s="5">
        <v>74.214693705240833</v>
      </c>
      <c r="R5634" s="5">
        <v>47.478408813476499</v>
      </c>
      <c r="S5634" s="5">
        <v>73.017723083496094</v>
      </c>
      <c r="T5634" s="5">
        <v>75.858116149902301</v>
      </c>
      <c r="U5634" s="5">
        <v>65.451416015624957</v>
      </c>
      <c r="V5634" s="5">
        <v>80.209205627441406</v>
      </c>
      <c r="W5634" s="5">
        <v>64.473274230957003</v>
      </c>
      <c r="X5634" s="5">
        <v>67.933784484863196</v>
      </c>
      <c r="Y5634" s="5">
        <v>70.872088114420535</v>
      </c>
      <c r="Z5634" s="5">
        <v>23.701034545898398</v>
      </c>
      <c r="AC5634" s="5">
        <v>23.701034545898398</v>
      </c>
      <c r="AD5634" s="5">
        <v>78.679847717285099</v>
      </c>
      <c r="AE5634" s="5">
        <v>84.582946777343693</v>
      </c>
      <c r="AF5634" s="5">
        <v>95.584716796875</v>
      </c>
      <c r="AG5634" s="5">
        <v>86.282503763834598</v>
      </c>
      <c r="AH5634" s="5">
        <v>74.144187927246094</v>
      </c>
      <c r="AI5634" s="5">
        <v>57.605804443359297</v>
      </c>
      <c r="AJ5634" s="5">
        <v>91.549057006835895</v>
      </c>
      <c r="AK5634" s="5">
        <v>74.433016459147098</v>
      </c>
      <c r="AL5634" s="5">
        <v>102.914672851562</v>
      </c>
      <c r="AM5634" s="5">
        <v>116.783233642578</v>
      </c>
      <c r="AN5634" s="5">
        <v>90.171783447265597</v>
      </c>
      <c r="AO5634" s="5">
        <v>103.28989664713519</v>
      </c>
      <c r="AP5634" s="5">
        <v>79.752677917480398</v>
      </c>
      <c r="AQ5634" s="5">
        <v>60.507736206054602</v>
      </c>
      <c r="AR5634" s="5">
        <v>89.352142333984304</v>
      </c>
      <c r="AS5634" s="5">
        <v>76.537518819173101</v>
      </c>
      <c r="AT5634" s="5">
        <v>85.537094116210895</v>
      </c>
      <c r="AU5634" s="5">
        <v>69.287590026855398</v>
      </c>
      <c r="AV5634" s="5">
        <v>69.082557678222599</v>
      </c>
      <c r="AW5634" s="5">
        <v>74.635747273762959</v>
      </c>
      <c r="AX5634" s="5">
        <v>79.038871765136705</v>
      </c>
      <c r="AY5634" s="5">
        <v>60.446681976318303</v>
      </c>
      <c r="AZ5634" s="5">
        <v>49.929927825927699</v>
      </c>
      <c r="BA5634" s="5">
        <v>63.138493855794245</v>
      </c>
    </row>
    <row r="5635" spans="1:53" x14ac:dyDescent="0.2">
      <c r="A5635" s="1">
        <v>5632</v>
      </c>
      <c r="B5635" s="1" t="s">
        <v>22521</v>
      </c>
      <c r="C5635" s="1" t="s">
        <v>22522</v>
      </c>
      <c r="D5635" s="1" t="s">
        <v>22523</v>
      </c>
      <c r="E5635" s="1" t="s">
        <v>22524</v>
      </c>
      <c r="F5635" s="5">
        <v>323.60824584960898</v>
      </c>
      <c r="G5635" s="5">
        <v>337.69247436523398</v>
      </c>
      <c r="H5635" s="5">
        <v>325.38293457031199</v>
      </c>
      <c r="I5635" s="5">
        <v>328.89455159505161</v>
      </c>
      <c r="J5635" s="5">
        <v>332.78692626953102</v>
      </c>
      <c r="K5635" s="5">
        <v>365.23016357421801</v>
      </c>
      <c r="L5635" s="5">
        <v>359.92196655273398</v>
      </c>
      <c r="M5635" s="5">
        <v>352.64635213216098</v>
      </c>
      <c r="N5635" s="5">
        <v>240.93255615234301</v>
      </c>
      <c r="O5635" s="5">
        <v>227.404525756835</v>
      </c>
      <c r="P5635" s="5">
        <v>237.30847167968699</v>
      </c>
      <c r="Q5635" s="5">
        <v>235.21518452962164</v>
      </c>
      <c r="R5635" s="5">
        <v>229.23840332031199</v>
      </c>
      <c r="S5635" s="5">
        <v>202.02183532714801</v>
      </c>
      <c r="T5635" s="5">
        <v>229.62896728515599</v>
      </c>
      <c r="U5635" s="5">
        <v>220.29640197753869</v>
      </c>
      <c r="V5635" s="5">
        <v>410.29916381835898</v>
      </c>
      <c r="W5635" s="5">
        <v>400.51135253906199</v>
      </c>
      <c r="X5635" s="5">
        <v>401.69931030273398</v>
      </c>
      <c r="Y5635" s="5">
        <v>404.16994222005161</v>
      </c>
      <c r="Z5635" s="5">
        <v>272.33947753906199</v>
      </c>
      <c r="AA5635" s="5">
        <v>275.34970092773398</v>
      </c>
      <c r="AB5635" s="5">
        <v>276.904052734375</v>
      </c>
      <c r="AC5635" s="5">
        <v>274.86441040039034</v>
      </c>
      <c r="AD5635" s="5">
        <v>333.74334716796801</v>
      </c>
      <c r="AE5635" s="5">
        <v>323.04876708984301</v>
      </c>
      <c r="AF5635" s="5">
        <v>330.14703369140602</v>
      </c>
      <c r="AG5635" s="5">
        <v>328.97971598307237</v>
      </c>
      <c r="AH5635" s="5">
        <v>316.46398925781199</v>
      </c>
      <c r="AI5635" s="5">
        <v>354.60729980468699</v>
      </c>
      <c r="AJ5635" s="5">
        <v>318.70907592773398</v>
      </c>
      <c r="AK5635" s="5">
        <v>329.92678833007767</v>
      </c>
      <c r="AL5635" s="5">
        <v>282.02935791015602</v>
      </c>
      <c r="AM5635" s="5">
        <v>269.73620605468699</v>
      </c>
      <c r="AN5635" s="5">
        <v>257.50338745117102</v>
      </c>
      <c r="AO5635" s="5">
        <v>269.75631713867136</v>
      </c>
      <c r="AP5635" s="5">
        <v>269.07647705078102</v>
      </c>
      <c r="AQ5635" s="5">
        <v>270.76092529296801</v>
      </c>
      <c r="AR5635" s="5">
        <v>265.016021728515</v>
      </c>
      <c r="AS5635" s="5">
        <v>268.28447469075468</v>
      </c>
      <c r="AT5635" s="5">
        <v>393.016998291015</v>
      </c>
      <c r="AU5635" s="5">
        <v>373.68423461914</v>
      </c>
      <c r="AV5635" s="5">
        <v>376.34588623046801</v>
      </c>
      <c r="AW5635" s="5">
        <v>381.01570638020763</v>
      </c>
      <c r="AX5635" s="5">
        <v>302.41915893554602</v>
      </c>
      <c r="AY5635" s="5">
        <v>313.30685424804602</v>
      </c>
      <c r="AZ5635" s="5">
        <v>317.70959472656199</v>
      </c>
      <c r="BA5635" s="5">
        <v>311.14520263671801</v>
      </c>
    </row>
    <row r="5636" spans="1:53" x14ac:dyDescent="0.2">
      <c r="A5636" s="1">
        <v>5633</v>
      </c>
      <c r="B5636" s="1" t="s">
        <v>22525</v>
      </c>
      <c r="C5636" s="1" t="s">
        <v>22526</v>
      </c>
      <c r="D5636" s="1" t="s">
        <v>22527</v>
      </c>
      <c r="E5636" s="1" t="s">
        <v>22528</v>
      </c>
      <c r="F5636" s="5">
        <v>705.83038330078102</v>
      </c>
      <c r="G5636" s="5">
        <v>644.36950683593705</v>
      </c>
      <c r="H5636" s="5">
        <v>745.37451171875</v>
      </c>
      <c r="I5636" s="5">
        <v>698.52480061848928</v>
      </c>
      <c r="J5636" s="5">
        <v>752.84436035156205</v>
      </c>
      <c r="K5636" s="5">
        <v>705.47442626953102</v>
      </c>
      <c r="L5636" s="5">
        <v>631.22985839843705</v>
      </c>
      <c r="M5636" s="5">
        <v>696.51621500651015</v>
      </c>
      <c r="N5636" s="5">
        <v>223.32440185546801</v>
      </c>
      <c r="O5636" s="5">
        <v>279.35241699218699</v>
      </c>
      <c r="P5636" s="5">
        <v>287.78427124023398</v>
      </c>
      <c r="Q5636" s="5">
        <v>263.48703002929636</v>
      </c>
      <c r="R5636" s="5">
        <v>560.900146484375</v>
      </c>
      <c r="S5636" s="5">
        <v>543.912841796875</v>
      </c>
      <c r="T5636" s="5">
        <v>602.3486328125</v>
      </c>
      <c r="U5636" s="5">
        <v>569.05387369791663</v>
      </c>
      <c r="V5636" s="5">
        <v>243.77473449707</v>
      </c>
      <c r="W5636" s="5">
        <v>249.39738464355401</v>
      </c>
      <c r="X5636" s="5">
        <v>203.97508239746</v>
      </c>
      <c r="Y5636" s="5">
        <v>232.38240051269466</v>
      </c>
      <c r="Z5636" s="5">
        <v>505.24221801757801</v>
      </c>
      <c r="AA5636" s="5">
        <v>613.66510009765602</v>
      </c>
      <c r="AB5636" s="5">
        <v>487.353271484375</v>
      </c>
      <c r="AC5636" s="5">
        <v>535.42019653320301</v>
      </c>
      <c r="AD5636" s="5">
        <v>381.895416259765</v>
      </c>
      <c r="AE5636" s="5">
        <v>321.99334716796801</v>
      </c>
      <c r="AF5636" s="5">
        <v>335.48913574218699</v>
      </c>
      <c r="AG5636" s="5">
        <v>346.45929972330669</v>
      </c>
      <c r="AH5636" s="5">
        <v>226.19630432128901</v>
      </c>
      <c r="AI5636" s="5">
        <v>346.09487915039</v>
      </c>
      <c r="AJ5636" s="5">
        <v>253.59097290039</v>
      </c>
      <c r="AK5636" s="5">
        <v>275.29405212402298</v>
      </c>
      <c r="AL5636" s="5">
        <v>290.10055541992102</v>
      </c>
      <c r="AM5636" s="5">
        <v>290.13687133789</v>
      </c>
      <c r="AN5636" s="5">
        <v>305.619384765625</v>
      </c>
      <c r="AO5636" s="5">
        <v>295.28560384114536</v>
      </c>
      <c r="AP5636" s="5">
        <v>265.3525390625</v>
      </c>
      <c r="AQ5636" s="5">
        <v>247.00743103027301</v>
      </c>
      <c r="AR5636" s="5">
        <v>323.96218872070301</v>
      </c>
      <c r="AS5636" s="5">
        <v>278.77405293782533</v>
      </c>
      <c r="AT5636" s="5">
        <v>343.095123291015</v>
      </c>
      <c r="AU5636" s="5">
        <v>256.672119140625</v>
      </c>
      <c r="AV5636" s="5">
        <v>344.82632446289</v>
      </c>
      <c r="AW5636" s="5">
        <v>314.86452229817661</v>
      </c>
      <c r="AX5636" s="5">
        <v>431.09310913085898</v>
      </c>
      <c r="AY5636" s="5">
        <v>445.05645751953102</v>
      </c>
      <c r="AZ5636" s="5">
        <v>455.74493408203102</v>
      </c>
      <c r="BA5636" s="5">
        <v>443.96483357747366</v>
      </c>
    </row>
    <row r="5637" spans="1:53" x14ac:dyDescent="0.2">
      <c r="A5637" s="1">
        <v>5634</v>
      </c>
      <c r="B5637" s="1" t="s">
        <v>22529</v>
      </c>
      <c r="C5637" s="1" t="s">
        <v>22530</v>
      </c>
      <c r="D5637" s="1" t="s">
        <v>22531</v>
      </c>
      <c r="E5637" s="1" t="s">
        <v>22532</v>
      </c>
      <c r="F5637" s="5">
        <v>317.69439697265602</v>
      </c>
      <c r="G5637" s="5">
        <v>326.50396728515602</v>
      </c>
      <c r="H5637" s="5">
        <v>324.787994384765</v>
      </c>
      <c r="I5637" s="5">
        <v>322.99545288085898</v>
      </c>
      <c r="J5637" s="5">
        <v>334.17327880859301</v>
      </c>
      <c r="K5637" s="5">
        <v>355.89016723632801</v>
      </c>
      <c r="L5637" s="5">
        <v>318.97381591796801</v>
      </c>
      <c r="M5637" s="5">
        <v>336.34575398762968</v>
      </c>
      <c r="N5637" s="5">
        <v>208.83348083496</v>
      </c>
      <c r="O5637" s="5">
        <v>201.10104370117099</v>
      </c>
      <c r="P5637" s="5">
        <v>196.031646728515</v>
      </c>
      <c r="Q5637" s="5">
        <v>201.98872375488199</v>
      </c>
      <c r="R5637" s="5">
        <v>258.16806030273398</v>
      </c>
      <c r="S5637" s="5">
        <v>296.376953125</v>
      </c>
      <c r="T5637" s="5">
        <v>269.38247680664</v>
      </c>
      <c r="U5637" s="5">
        <v>274.64249674479129</v>
      </c>
      <c r="V5637" s="5">
        <v>297.05798339843699</v>
      </c>
      <c r="W5637" s="5">
        <v>302.37854003906199</v>
      </c>
      <c r="X5637" s="5">
        <v>296.21597290039</v>
      </c>
      <c r="Y5637" s="5">
        <v>298.55083211262968</v>
      </c>
      <c r="Z5637" s="5">
        <v>395.30477905273398</v>
      </c>
      <c r="AA5637" s="5">
        <v>375.38385009765602</v>
      </c>
      <c r="AB5637" s="5">
        <v>394.93414306640602</v>
      </c>
      <c r="AC5637" s="5">
        <v>388.54092407226534</v>
      </c>
      <c r="AD5637" s="5">
        <v>362.85604858398398</v>
      </c>
      <c r="AE5637" s="5">
        <v>362.57937622070301</v>
      </c>
      <c r="AF5637" s="5">
        <v>399.76513671875</v>
      </c>
      <c r="AG5637" s="5">
        <v>375.0668538411457</v>
      </c>
      <c r="AH5637" s="5">
        <v>403.04995727539</v>
      </c>
      <c r="AI5637" s="5">
        <v>371.71707153320301</v>
      </c>
      <c r="AJ5637" s="5">
        <v>376.209228515625</v>
      </c>
      <c r="AK5637" s="5">
        <v>383.65875244140602</v>
      </c>
      <c r="AL5637" s="5">
        <v>278.84832763671801</v>
      </c>
      <c r="AM5637" s="5">
        <v>293.17028808593699</v>
      </c>
      <c r="AN5637" s="5">
        <v>291.797760009765</v>
      </c>
      <c r="AO5637" s="5">
        <v>287.93879191080669</v>
      </c>
      <c r="AP5637" s="5">
        <v>395.46563720703102</v>
      </c>
      <c r="AQ5637" s="5">
        <v>371.11929321289</v>
      </c>
      <c r="AR5637" s="5">
        <v>406.58798217773398</v>
      </c>
      <c r="AS5637" s="5">
        <v>391.05763753255161</v>
      </c>
      <c r="AT5637" s="5">
        <v>340.73641967773398</v>
      </c>
      <c r="AU5637" s="5">
        <v>373.95812988281199</v>
      </c>
      <c r="AV5637" s="5">
        <v>334.59045410156199</v>
      </c>
      <c r="AW5637" s="5">
        <v>349.76166788736936</v>
      </c>
      <c r="AX5637" s="5">
        <v>278.41497802734301</v>
      </c>
      <c r="AY5637" s="5">
        <v>270.61587524414</v>
      </c>
      <c r="AZ5637" s="5">
        <v>273.95648193359301</v>
      </c>
      <c r="BA5637" s="5">
        <v>274.32911173502538</v>
      </c>
    </row>
    <row r="5638" spans="1:53" x14ac:dyDescent="0.2">
      <c r="A5638" s="1">
        <v>5635</v>
      </c>
      <c r="B5638" s="1" t="s">
        <v>22533</v>
      </c>
      <c r="C5638" s="1" t="s">
        <v>22534</v>
      </c>
      <c r="D5638" s="1" t="s">
        <v>22535</v>
      </c>
      <c r="E5638" s="1" t="s">
        <v>22536</v>
      </c>
      <c r="F5638" s="5">
        <v>199.39825439453099</v>
      </c>
      <c r="G5638" s="5">
        <v>200.50605773925699</v>
      </c>
      <c r="H5638" s="5">
        <v>215.35400390625</v>
      </c>
      <c r="I5638" s="5">
        <v>205.08610534667932</v>
      </c>
      <c r="J5638" s="5">
        <v>186.03349304199199</v>
      </c>
      <c r="K5638" s="5">
        <v>185.33950805664</v>
      </c>
      <c r="L5638" s="5">
        <v>194.800537109375</v>
      </c>
      <c r="M5638" s="5">
        <v>188.72451273600234</v>
      </c>
      <c r="N5638" s="5">
        <v>460.01278686523398</v>
      </c>
      <c r="O5638" s="5">
        <v>454.41275024414</v>
      </c>
      <c r="P5638" s="5">
        <v>474.95895385742102</v>
      </c>
      <c r="Q5638" s="5">
        <v>463.12816365559837</v>
      </c>
      <c r="R5638" s="5">
        <v>226.71873474121</v>
      </c>
      <c r="S5638" s="5">
        <v>212.60656738281199</v>
      </c>
      <c r="T5638" s="5">
        <v>234.71467590332</v>
      </c>
      <c r="U5638" s="5">
        <v>224.67999267578065</v>
      </c>
      <c r="V5638" s="5">
        <v>169.91183471679599</v>
      </c>
      <c r="W5638" s="5">
        <v>181.66204833984301</v>
      </c>
      <c r="X5638" s="5">
        <v>168.47459411621</v>
      </c>
      <c r="Y5638" s="5">
        <v>173.34949239094968</v>
      </c>
      <c r="Z5638" s="5">
        <v>194.50155639648401</v>
      </c>
      <c r="AA5638" s="5">
        <v>176.03656005859301</v>
      </c>
      <c r="AB5638" s="5">
        <v>179.35202026367099</v>
      </c>
      <c r="AC5638" s="5">
        <v>183.29671223958266</v>
      </c>
      <c r="AD5638" s="5">
        <v>190.72909545898401</v>
      </c>
      <c r="AE5638" s="5">
        <v>221.69613647460901</v>
      </c>
      <c r="AF5638" s="5">
        <v>197.29736328125</v>
      </c>
      <c r="AG5638" s="5">
        <v>203.24086507161437</v>
      </c>
      <c r="AH5638" s="5">
        <v>207.51982116699199</v>
      </c>
      <c r="AI5638" s="5">
        <v>190.20838928222599</v>
      </c>
      <c r="AJ5638" s="5">
        <v>202.16011047363199</v>
      </c>
      <c r="AK5638" s="5">
        <v>199.96277364094999</v>
      </c>
      <c r="AL5638" s="5">
        <v>379.954498291015</v>
      </c>
      <c r="AM5638" s="5">
        <v>363.74948120117102</v>
      </c>
      <c r="AN5638" s="5">
        <v>355.78231811523398</v>
      </c>
      <c r="AO5638" s="5">
        <v>366.49543253580669</v>
      </c>
      <c r="AP5638" s="5">
        <v>194.52731323242099</v>
      </c>
      <c r="AQ5638" s="5">
        <v>180.35925292968699</v>
      </c>
      <c r="AR5638" s="5">
        <v>190.06852722167901</v>
      </c>
      <c r="AS5638" s="5">
        <v>188.31836446126235</v>
      </c>
      <c r="AT5638" s="5">
        <v>240.16421508789</v>
      </c>
      <c r="AU5638" s="5">
        <v>235.62948608398401</v>
      </c>
      <c r="AV5638" s="5">
        <v>179.26469421386699</v>
      </c>
      <c r="AW5638" s="5">
        <v>218.35279846191364</v>
      </c>
      <c r="AX5638" s="5">
        <v>197.27079772949199</v>
      </c>
      <c r="AY5638" s="5">
        <v>177.25846862792901</v>
      </c>
      <c r="AZ5638" s="5">
        <v>175.85223388671801</v>
      </c>
      <c r="BA5638" s="5">
        <v>183.46050008137968</v>
      </c>
    </row>
    <row r="5639" spans="1:53" x14ac:dyDescent="0.2">
      <c r="A5639" s="1">
        <v>5636</v>
      </c>
      <c r="B5639" s="1" t="s">
        <v>22537</v>
      </c>
      <c r="C5639" s="1" t="s">
        <v>22538</v>
      </c>
      <c r="D5639" s="1" t="s">
        <v>22539</v>
      </c>
      <c r="E5639" s="1" t="s">
        <v>22540</v>
      </c>
      <c r="F5639" s="5">
        <v>1953.48681640625</v>
      </c>
      <c r="G5639" s="5">
        <v>1899.07287597656</v>
      </c>
      <c r="H5639" s="5">
        <v>1890.69702148437</v>
      </c>
      <c r="I5639" s="5">
        <v>1914.4189046223935</v>
      </c>
      <c r="J5639" s="5">
        <v>1828.68896484375</v>
      </c>
      <c r="K5639" s="5">
        <v>1856.47790527343</v>
      </c>
      <c r="L5639" s="5">
        <v>1845.34448242187</v>
      </c>
      <c r="M5639" s="5">
        <v>1843.5037841796832</v>
      </c>
      <c r="N5639" s="5">
        <v>4206.98828125</v>
      </c>
      <c r="O5639" s="5">
        <v>4202.3544921875</v>
      </c>
      <c r="P5639" s="5">
        <v>4206.1435546875</v>
      </c>
      <c r="Q5639" s="5">
        <v>4205.162109375</v>
      </c>
      <c r="R5639" s="5">
        <v>2388.20361328125</v>
      </c>
      <c r="S5639" s="5">
        <v>2441.20239257812</v>
      </c>
      <c r="T5639" s="5">
        <v>2347.56909179687</v>
      </c>
      <c r="U5639" s="5">
        <v>2392.3250325520798</v>
      </c>
      <c r="V5639" s="5">
        <v>1834.283203125</v>
      </c>
      <c r="W5639" s="5">
        <v>1793.28283691406</v>
      </c>
      <c r="X5639" s="5">
        <v>1809.73742675781</v>
      </c>
      <c r="Y5639" s="5">
        <v>1812.4344889322899</v>
      </c>
      <c r="Z5639" s="5">
        <v>1874.13977050781</v>
      </c>
      <c r="AA5639" s="5">
        <v>1878.12719726562</v>
      </c>
      <c r="AB5639" s="5">
        <v>1951.59130859375</v>
      </c>
      <c r="AC5639" s="5">
        <v>1901.2860921223935</v>
      </c>
      <c r="AD5639" s="5">
        <v>1529.83862304687</v>
      </c>
      <c r="AE5639" s="5">
        <v>1571.1357421875</v>
      </c>
      <c r="AF5639" s="5">
        <v>1503.92443847656</v>
      </c>
      <c r="AG5639" s="5">
        <v>1534.9662679036435</v>
      </c>
      <c r="AH5639" s="5">
        <v>1557.76330566406</v>
      </c>
      <c r="AI5639" s="5">
        <v>1621.18139648437</v>
      </c>
      <c r="AJ5639" s="5">
        <v>1578.37170410156</v>
      </c>
      <c r="AK5639" s="5">
        <v>1585.7721354166633</v>
      </c>
      <c r="AL5639" s="5">
        <v>4576.93310546875</v>
      </c>
      <c r="AM5639" s="5">
        <v>4599.9443359375</v>
      </c>
      <c r="AN5639" s="5">
        <v>4619.45361328125</v>
      </c>
      <c r="AO5639" s="5">
        <v>4598.777018229167</v>
      </c>
      <c r="AP5639" s="5">
        <v>2034.3984375</v>
      </c>
      <c r="AQ5639" s="5">
        <v>2100.43579101562</v>
      </c>
      <c r="AR5639" s="5">
        <v>2127.27709960937</v>
      </c>
      <c r="AS5639" s="5">
        <v>2087.3704427083298</v>
      </c>
      <c r="AT5639" s="5">
        <v>1935.72778320312</v>
      </c>
      <c r="AU5639" s="5">
        <v>1879.68408203125</v>
      </c>
      <c r="AV5639" s="5">
        <v>1944.8369140625</v>
      </c>
      <c r="AW5639" s="5">
        <v>1920.0829264322899</v>
      </c>
      <c r="AX5639" s="5">
        <v>2156.13256835937</v>
      </c>
      <c r="AY5639" s="5">
        <v>2042.0458984375</v>
      </c>
      <c r="AZ5639" s="5">
        <v>2054.71948242187</v>
      </c>
      <c r="BA5639" s="5">
        <v>2084.2993164062464</v>
      </c>
    </row>
    <row r="5640" spans="1:53" x14ac:dyDescent="0.2">
      <c r="A5640" s="1">
        <v>5637</v>
      </c>
      <c r="B5640" s="1" t="s">
        <v>22541</v>
      </c>
      <c r="C5640" s="1" t="s">
        <v>22542</v>
      </c>
      <c r="D5640" s="1" t="s">
        <v>22543</v>
      </c>
      <c r="E5640" s="1" t="s">
        <v>22544</v>
      </c>
      <c r="F5640" s="5">
        <v>140.14065551757801</v>
      </c>
      <c r="G5640" s="5">
        <v>82.1146240234375</v>
      </c>
      <c r="H5640" s="5">
        <v>132.63456726074199</v>
      </c>
      <c r="I5640" s="5">
        <v>118.29661560058582</v>
      </c>
      <c r="J5640" s="5">
        <v>147.1083984375</v>
      </c>
      <c r="K5640" s="5">
        <v>105.814498901367</v>
      </c>
      <c r="L5640" s="5">
        <v>136.43859863281199</v>
      </c>
      <c r="M5640" s="5">
        <v>129.78716532389299</v>
      </c>
      <c r="O5640" s="5">
        <v>195.80651855468699</v>
      </c>
      <c r="P5640" s="5">
        <v>191.71981811523401</v>
      </c>
      <c r="Q5640" s="5">
        <v>193.76316833496048</v>
      </c>
      <c r="R5640" s="5">
        <v>136.65060424804599</v>
      </c>
      <c r="S5640" s="5">
        <v>137.92523193359301</v>
      </c>
      <c r="T5640" s="5">
        <v>159.73104858398401</v>
      </c>
      <c r="U5640" s="5">
        <v>144.76896158854103</v>
      </c>
      <c r="V5640" s="5">
        <v>162.28707885742099</v>
      </c>
      <c r="W5640" s="5">
        <v>145.05758666992099</v>
      </c>
      <c r="X5640" s="5">
        <v>135.12193298339801</v>
      </c>
      <c r="Y5640" s="5">
        <v>147.48886617024667</v>
      </c>
      <c r="AA5640" s="5">
        <v>121.431060791015</v>
      </c>
      <c r="AB5640" s="5">
        <v>104.17868041992099</v>
      </c>
      <c r="AC5640" s="5">
        <v>112.804870605468</v>
      </c>
      <c r="AF5640" s="5">
        <v>115.803916931152</v>
      </c>
      <c r="AG5640" s="5">
        <v>115.803916931152</v>
      </c>
      <c r="AL5640" s="5">
        <v>133.51771545410099</v>
      </c>
      <c r="AM5640" s="5">
        <v>154.06294250488199</v>
      </c>
      <c r="AN5640" s="5">
        <v>141.39489746093699</v>
      </c>
      <c r="AO5640" s="5">
        <v>142.99185180664</v>
      </c>
      <c r="AP5640" s="5">
        <v>129.090728759765</v>
      </c>
      <c r="AQ5640" s="5">
        <v>127.168167114257</v>
      </c>
      <c r="AR5640" s="5">
        <v>144.67555236816401</v>
      </c>
      <c r="AS5640" s="5">
        <v>133.64481608072867</v>
      </c>
      <c r="AT5640" s="5">
        <v>142.25889587402301</v>
      </c>
      <c r="AU5640" s="5">
        <v>132.736724853515</v>
      </c>
      <c r="AV5640" s="5">
        <v>110.788246154785</v>
      </c>
      <c r="AW5640" s="5">
        <v>128.59462229410767</v>
      </c>
      <c r="AX5640" s="5">
        <v>110.946968078613</v>
      </c>
      <c r="AY5640" s="5">
        <v>104.38442993164</v>
      </c>
      <c r="AZ5640" s="5">
        <v>99.622894287109304</v>
      </c>
      <c r="BA5640" s="5">
        <v>104.98476409912077</v>
      </c>
    </row>
    <row r="5641" spans="1:53" x14ac:dyDescent="0.2">
      <c r="A5641" s="1">
        <v>5638</v>
      </c>
      <c r="B5641" s="1" t="s">
        <v>22545</v>
      </c>
      <c r="C5641" s="1" t="s">
        <v>22546</v>
      </c>
      <c r="D5641" s="1" t="s">
        <v>22547</v>
      </c>
      <c r="E5641" s="1" t="s">
        <v>22548</v>
      </c>
      <c r="F5641" s="5">
        <v>235.75326538085901</v>
      </c>
      <c r="G5641" s="5">
        <v>272.57223510742102</v>
      </c>
      <c r="H5641" s="5">
        <v>265.82034301757801</v>
      </c>
      <c r="I5641" s="5">
        <v>258.04861450195267</v>
      </c>
      <c r="J5641" s="5">
        <v>244.82147216796801</v>
      </c>
      <c r="K5641" s="5">
        <v>226.50163269042901</v>
      </c>
      <c r="L5641" s="5">
        <v>237.08264160156199</v>
      </c>
      <c r="M5641" s="5">
        <v>236.13524881998634</v>
      </c>
      <c r="N5641" s="5">
        <v>320.16751098632801</v>
      </c>
      <c r="O5641" s="5">
        <v>332.22494506835898</v>
      </c>
      <c r="P5641" s="5">
        <v>382.10263061523398</v>
      </c>
      <c r="Q5641" s="5">
        <v>344.83169555664034</v>
      </c>
      <c r="R5641" s="5">
        <v>328.81124877929602</v>
      </c>
      <c r="S5641" s="5">
        <v>361.69259643554602</v>
      </c>
      <c r="T5641" s="5">
        <v>358.04214477539</v>
      </c>
      <c r="U5641" s="5">
        <v>349.51532999674401</v>
      </c>
      <c r="V5641" s="5">
        <v>291.46551513671801</v>
      </c>
      <c r="W5641" s="5">
        <v>325.23684692382801</v>
      </c>
      <c r="X5641" s="5">
        <v>294.01818847656199</v>
      </c>
      <c r="Y5641" s="5">
        <v>303.57351684570267</v>
      </c>
      <c r="Z5641" s="5">
        <v>267.00711059570301</v>
      </c>
      <c r="AA5641" s="5">
        <v>262.71533203125</v>
      </c>
      <c r="AB5641" s="5">
        <v>228.297119140625</v>
      </c>
      <c r="AC5641" s="5">
        <v>252.67318725585935</v>
      </c>
      <c r="AD5641" s="5">
        <v>257.85598754882801</v>
      </c>
      <c r="AE5641" s="5">
        <v>290.89398193359301</v>
      </c>
      <c r="AF5641" s="5">
        <v>287.99203491210898</v>
      </c>
      <c r="AG5641" s="5">
        <v>278.9140014648433</v>
      </c>
      <c r="AH5641" s="5">
        <v>267.05731201171801</v>
      </c>
      <c r="AI5641" s="5">
        <v>233.72883605957</v>
      </c>
      <c r="AJ5641" s="5">
        <v>256.31884765625</v>
      </c>
      <c r="AK5641" s="5">
        <v>252.36833190917935</v>
      </c>
      <c r="AL5641" s="5">
        <v>364.933013916015</v>
      </c>
      <c r="AM5641" s="5">
        <v>283.89236450195301</v>
      </c>
      <c r="AN5641" s="5">
        <v>340.216217041015</v>
      </c>
      <c r="AO5641" s="5">
        <v>329.68053181966098</v>
      </c>
      <c r="AP5641" s="5">
        <v>343.01730346679602</v>
      </c>
      <c r="AQ5641" s="5">
        <v>368.33871459960898</v>
      </c>
      <c r="AR5641" s="5">
        <v>398.94232177734301</v>
      </c>
      <c r="AS5641" s="5">
        <v>370.09944661458263</v>
      </c>
      <c r="AT5641" s="5">
        <v>357.92974853515602</v>
      </c>
      <c r="AU5641" s="5">
        <v>444.89926147460898</v>
      </c>
      <c r="AV5641" s="5">
        <v>261.78955078125</v>
      </c>
      <c r="AW5641" s="5">
        <v>354.87285359700496</v>
      </c>
      <c r="AX5641" s="5">
        <v>334.60491943359301</v>
      </c>
      <c r="AY5641" s="5">
        <v>297.473052978515</v>
      </c>
      <c r="AZ5641" s="5">
        <v>271.95803833007801</v>
      </c>
      <c r="BA5641" s="5">
        <v>301.34533691406199</v>
      </c>
    </row>
    <row r="5642" spans="1:53" x14ac:dyDescent="0.2">
      <c r="A5642" s="1">
        <v>5639</v>
      </c>
      <c r="B5642" s="1" t="s">
        <v>22549</v>
      </c>
      <c r="C5642" s="1" t="s">
        <v>22550</v>
      </c>
      <c r="D5642" s="1" t="s">
        <v>22551</v>
      </c>
      <c r="E5642" s="1" t="s">
        <v>22552</v>
      </c>
      <c r="F5642" s="5">
        <v>123.859580993652</v>
      </c>
      <c r="G5642" s="5">
        <v>163.31269836425699</v>
      </c>
      <c r="H5642" s="5">
        <v>145.13726806640599</v>
      </c>
      <c r="I5642" s="5">
        <v>144.10318247477167</v>
      </c>
      <c r="J5642" s="5">
        <v>166.56492614746</v>
      </c>
      <c r="K5642" s="5">
        <v>140.73147583007801</v>
      </c>
      <c r="L5642" s="5">
        <v>159.56677246093699</v>
      </c>
      <c r="M5642" s="5">
        <v>155.62105814615833</v>
      </c>
      <c r="N5642" s="5">
        <v>129.11975097656199</v>
      </c>
      <c r="O5642" s="5">
        <v>104.696479797363</v>
      </c>
      <c r="P5642" s="5">
        <v>145.63029479980401</v>
      </c>
      <c r="Q5642" s="5">
        <v>126.482175191243</v>
      </c>
      <c r="R5642" s="5">
        <v>184.06765747070301</v>
      </c>
      <c r="S5642" s="5">
        <v>172.36151123046801</v>
      </c>
      <c r="T5642" s="5">
        <v>125.89242553710901</v>
      </c>
      <c r="U5642" s="5">
        <v>160.77386474609332</v>
      </c>
      <c r="V5642" s="5">
        <v>160.32014465332</v>
      </c>
      <c r="W5642" s="5">
        <v>164.5703125</v>
      </c>
      <c r="X5642" s="5">
        <v>135.50851440429599</v>
      </c>
      <c r="Y5642" s="5">
        <v>153.46632385253864</v>
      </c>
      <c r="Z5642" s="5">
        <v>156.83558654785099</v>
      </c>
      <c r="AA5642" s="5">
        <v>183.98162841796801</v>
      </c>
      <c r="AB5642" s="5">
        <v>154.01307678222599</v>
      </c>
      <c r="AC5642" s="5">
        <v>164.94343058268166</v>
      </c>
      <c r="AD5642" s="5">
        <v>141.26057434082</v>
      </c>
      <c r="AE5642" s="5">
        <v>150.27549743652301</v>
      </c>
      <c r="AF5642" s="5">
        <v>141.68231201171801</v>
      </c>
      <c r="AG5642" s="5">
        <v>144.40612792968702</v>
      </c>
      <c r="AH5642" s="5">
        <v>159.68157958984301</v>
      </c>
      <c r="AI5642" s="5">
        <v>145.54295349121</v>
      </c>
      <c r="AJ5642" s="5">
        <v>143.11291503906199</v>
      </c>
      <c r="AK5642" s="5">
        <v>149.44581604003832</v>
      </c>
      <c r="AL5642" s="5">
        <v>109.544174194335</v>
      </c>
      <c r="AM5642" s="5">
        <v>96.961631774902301</v>
      </c>
      <c r="AN5642" s="5">
        <v>82.279212951660099</v>
      </c>
      <c r="AO5642" s="5">
        <v>96.261672973632471</v>
      </c>
      <c r="AP5642" s="5">
        <v>118.06111907958901</v>
      </c>
      <c r="AQ5642" s="5">
        <v>126.622688293457</v>
      </c>
      <c r="AR5642" s="5">
        <v>134.91580200195301</v>
      </c>
      <c r="AS5642" s="5">
        <v>126.53320312499967</v>
      </c>
      <c r="AT5642" s="5">
        <v>281.73245239257801</v>
      </c>
      <c r="AU5642" s="5">
        <v>284.68914794921801</v>
      </c>
      <c r="AV5642" s="5">
        <v>196.58239746093699</v>
      </c>
      <c r="AW5642" s="5">
        <v>254.33466593424433</v>
      </c>
      <c r="AX5642" s="5">
        <v>178.00888061523401</v>
      </c>
      <c r="AY5642" s="5">
        <v>116.69020080566401</v>
      </c>
      <c r="AZ5642" s="5">
        <v>143.033935546875</v>
      </c>
      <c r="BA5642" s="5">
        <v>145.91100565592433</v>
      </c>
    </row>
    <row r="5643" spans="1:53" x14ac:dyDescent="0.2">
      <c r="A5643" s="1">
        <v>5640</v>
      </c>
      <c r="B5643" s="1" t="s">
        <v>22553</v>
      </c>
      <c r="C5643" s="1" t="s">
        <v>22554</v>
      </c>
      <c r="D5643" s="1" t="s">
        <v>22555</v>
      </c>
      <c r="E5643" s="1" t="s">
        <v>22556</v>
      </c>
      <c r="F5643" s="5">
        <v>746.49304199218705</v>
      </c>
      <c r="G5643" s="5">
        <v>744.92810058593705</v>
      </c>
      <c r="H5643" s="5">
        <v>735.25677490234295</v>
      </c>
      <c r="I5643" s="5">
        <v>742.22597249348894</v>
      </c>
      <c r="J5643" s="5">
        <v>769.02252197265602</v>
      </c>
      <c r="K5643" s="5">
        <v>703.94665527343705</v>
      </c>
      <c r="L5643" s="5">
        <v>743.84051513671795</v>
      </c>
      <c r="M5643" s="5">
        <v>738.93656412760367</v>
      </c>
      <c r="N5643" s="5">
        <v>1319.46459960937</v>
      </c>
      <c r="O5643" s="5">
        <v>1395.19116210937</v>
      </c>
      <c r="P5643" s="5">
        <v>1369.46362304687</v>
      </c>
      <c r="Q5643" s="5">
        <v>1361.3731282552033</v>
      </c>
      <c r="R5643" s="5">
        <v>857.32354736328102</v>
      </c>
      <c r="S5643" s="5">
        <v>918.54107666015602</v>
      </c>
      <c r="T5643" s="5">
        <v>917.401611328125</v>
      </c>
      <c r="U5643" s="5">
        <v>897.75541178385402</v>
      </c>
      <c r="V5643" s="5">
        <v>660.98889160156205</v>
      </c>
      <c r="W5643" s="5">
        <v>665.97796630859295</v>
      </c>
      <c r="X5643" s="5">
        <v>608.39691162109295</v>
      </c>
      <c r="Y5643" s="5">
        <v>645.12125651041595</v>
      </c>
      <c r="Z5643" s="5">
        <v>720.16613769531205</v>
      </c>
      <c r="AA5643" s="5">
        <v>639.53472900390602</v>
      </c>
      <c r="AB5643" s="5">
        <v>665.16900634765602</v>
      </c>
      <c r="AC5643" s="5">
        <v>674.95662434895803</v>
      </c>
      <c r="AD5643" s="5">
        <v>717.16442871093705</v>
      </c>
      <c r="AE5643" s="5">
        <v>684.92913818359295</v>
      </c>
      <c r="AF5643" s="5">
        <v>686.20056152343705</v>
      </c>
      <c r="AG5643" s="5">
        <v>696.09804280598894</v>
      </c>
      <c r="AH5643" s="5">
        <v>683.85711669921795</v>
      </c>
      <c r="AI5643" s="5">
        <v>671.394287109375</v>
      </c>
      <c r="AJ5643" s="5">
        <v>709.14758300781205</v>
      </c>
      <c r="AK5643" s="5">
        <v>688.1329956054683</v>
      </c>
      <c r="AL5643" s="5">
        <v>1033.04016113281</v>
      </c>
      <c r="AM5643" s="5">
        <v>1082.35766601562</v>
      </c>
      <c r="AN5643" s="5">
        <v>1086.16821289062</v>
      </c>
      <c r="AO5643" s="5">
        <v>1067.1886800130167</v>
      </c>
      <c r="AP5643" s="5">
        <v>771.2392578125</v>
      </c>
      <c r="AQ5643" s="5">
        <v>801.77490234375</v>
      </c>
      <c r="AR5643" s="5">
        <v>760.26257324218705</v>
      </c>
      <c r="AS5643" s="5">
        <v>777.75891113281239</v>
      </c>
      <c r="AT5643" s="5">
        <v>705.81103515625</v>
      </c>
      <c r="AU5643" s="5">
        <v>717.71374511718705</v>
      </c>
      <c r="AV5643" s="5">
        <v>676.95355224609295</v>
      </c>
      <c r="AW5643" s="5">
        <v>700.15944417317667</v>
      </c>
      <c r="AX5643" s="5">
        <v>802.63812255859295</v>
      </c>
      <c r="AY5643" s="5">
        <v>733.25311279296795</v>
      </c>
      <c r="AZ5643" s="5">
        <v>749.57452392578102</v>
      </c>
      <c r="BA5643" s="5">
        <v>761.82191975911394</v>
      </c>
    </row>
    <row r="5644" spans="1:53" x14ac:dyDescent="0.2">
      <c r="A5644" s="1">
        <v>5641</v>
      </c>
      <c r="B5644" s="1" t="s">
        <v>22557</v>
      </c>
      <c r="C5644" s="1" t="s">
        <v>22558</v>
      </c>
      <c r="D5644" s="1" t="s">
        <v>22559</v>
      </c>
      <c r="E5644" s="1" t="s">
        <v>22560</v>
      </c>
      <c r="F5644" s="5">
        <v>60.897205352783203</v>
      </c>
      <c r="G5644" s="5">
        <v>49.559394836425703</v>
      </c>
      <c r="H5644" s="5">
        <v>72.473304748535099</v>
      </c>
      <c r="I5644" s="5">
        <v>60.976634979247997</v>
      </c>
      <c r="K5644" s="5">
        <v>51.985454559326101</v>
      </c>
      <c r="L5644" s="5">
        <v>44.274642944335902</v>
      </c>
      <c r="M5644" s="5">
        <v>48.130048751830998</v>
      </c>
      <c r="N5644" s="5">
        <v>235.67378234863199</v>
      </c>
      <c r="O5644" s="5">
        <v>233.15298461914</v>
      </c>
      <c r="P5644" s="5">
        <v>238.51577758789</v>
      </c>
      <c r="Q5644" s="5">
        <v>235.78084818522066</v>
      </c>
      <c r="V5644" s="5">
        <v>91.807907104492102</v>
      </c>
      <c r="W5644" s="5">
        <v>97.499214172363196</v>
      </c>
      <c r="X5644" s="5">
        <v>97.4586181640625</v>
      </c>
      <c r="Y5644" s="5">
        <v>95.588579813639271</v>
      </c>
      <c r="Z5644" s="5">
        <v>73.231338500976506</v>
      </c>
      <c r="AA5644" s="5">
        <v>78.658935546875</v>
      </c>
      <c r="AB5644" s="5">
        <v>77.034355163574205</v>
      </c>
      <c r="AC5644" s="5">
        <v>76.308209737141908</v>
      </c>
      <c r="AF5644" s="5">
        <v>43.025848388671797</v>
      </c>
      <c r="AG5644" s="5">
        <v>43.025848388671797</v>
      </c>
      <c r="AH5644" s="5">
        <v>47.6300659179687</v>
      </c>
      <c r="AJ5644" s="5">
        <v>83.531135559082003</v>
      </c>
      <c r="AK5644" s="5">
        <v>65.580600738525348</v>
      </c>
      <c r="AL5644" s="5">
        <v>57.702857971191399</v>
      </c>
      <c r="AM5644" s="5">
        <v>55.833656311035099</v>
      </c>
      <c r="AO5644" s="5">
        <v>56.768257141113253</v>
      </c>
      <c r="AP5644" s="5">
        <v>49.97066116333</v>
      </c>
      <c r="AQ5644" s="5">
        <v>49.131496429443303</v>
      </c>
      <c r="AR5644" s="5">
        <v>54.111576080322202</v>
      </c>
      <c r="AS5644" s="5">
        <v>51.071244557698499</v>
      </c>
      <c r="AT5644" s="5">
        <v>100.31706237792901</v>
      </c>
      <c r="AU5644" s="5">
        <v>110.21916961669901</v>
      </c>
      <c r="AV5644" s="5">
        <v>94.003089904785099</v>
      </c>
      <c r="AW5644" s="5">
        <v>101.51310729980436</v>
      </c>
      <c r="AX5644" s="5">
        <v>90.126052856445298</v>
      </c>
      <c r="AY5644" s="5">
        <v>80.368507385253906</v>
      </c>
      <c r="AZ5644" s="5">
        <v>110.098587036132</v>
      </c>
      <c r="BA5644" s="5">
        <v>93.531049092610417</v>
      </c>
    </row>
    <row r="5645" spans="1:53" x14ac:dyDescent="0.2">
      <c r="A5645" s="1">
        <v>5642</v>
      </c>
      <c r="B5645" s="1" t="s">
        <v>22561</v>
      </c>
      <c r="C5645" s="1" t="s">
        <v>22562</v>
      </c>
      <c r="D5645" s="1" t="s">
        <v>22563</v>
      </c>
      <c r="E5645" s="1" t="s">
        <v>22564</v>
      </c>
      <c r="F5645" s="5">
        <v>497.03424072265602</v>
      </c>
      <c r="G5645" s="5">
        <v>457.46530151367102</v>
      </c>
      <c r="H5645" s="5">
        <v>501.21395874023398</v>
      </c>
      <c r="I5645" s="5">
        <v>485.23783365885362</v>
      </c>
      <c r="J5645" s="5">
        <v>606.06799316406205</v>
      </c>
      <c r="K5645" s="5">
        <v>605.42156982421795</v>
      </c>
      <c r="L5645" s="5">
        <v>599.08294677734295</v>
      </c>
      <c r="M5645" s="5">
        <v>603.5241699218742</v>
      </c>
      <c r="N5645" s="5">
        <v>578.30108642578102</v>
      </c>
      <c r="O5645" s="5">
        <v>595.52386474609295</v>
      </c>
      <c r="P5645" s="5">
        <v>557.49401855468705</v>
      </c>
      <c r="Q5645" s="5">
        <v>577.10632324218705</v>
      </c>
      <c r="R5645" s="5">
        <v>514.36871337890602</v>
      </c>
      <c r="S5645" s="5">
        <v>465.34634399414</v>
      </c>
      <c r="T5645" s="5">
        <v>537.40484619140602</v>
      </c>
      <c r="U5645" s="5">
        <v>505.70663452148398</v>
      </c>
      <c r="V5645" s="5">
        <v>806.741455078125</v>
      </c>
      <c r="W5645" s="5">
        <v>832.95721435546795</v>
      </c>
      <c r="X5645" s="5">
        <v>838.32379150390602</v>
      </c>
      <c r="Y5645" s="5">
        <v>826.0074869791664</v>
      </c>
      <c r="Z5645" s="5">
        <v>1030.87377929687</v>
      </c>
      <c r="AA5645" s="5">
        <v>1018.00854492187</v>
      </c>
      <c r="AB5645" s="5">
        <v>1034.39208984375</v>
      </c>
      <c r="AC5645" s="5">
        <v>1027.7581380208301</v>
      </c>
      <c r="AD5645" s="5">
        <v>493.57073974609301</v>
      </c>
      <c r="AE5645" s="5">
        <v>444.11251831054602</v>
      </c>
      <c r="AF5645" s="5">
        <v>468.066802978515</v>
      </c>
      <c r="AG5645" s="5">
        <v>468.58335367838464</v>
      </c>
      <c r="AH5645" s="5">
        <v>576.89031982421795</v>
      </c>
      <c r="AI5645" s="5">
        <v>607.40057373046795</v>
      </c>
      <c r="AJ5645" s="5">
        <v>594.029541015625</v>
      </c>
      <c r="AK5645" s="5">
        <v>592.77347819010367</v>
      </c>
      <c r="AL5645" s="5">
        <v>600.92193603515602</v>
      </c>
      <c r="AM5645" s="5">
        <v>616.96649169921795</v>
      </c>
      <c r="AN5645" s="5">
        <v>636.99188232421795</v>
      </c>
      <c r="AO5645" s="5">
        <v>618.29343668619731</v>
      </c>
      <c r="AP5645" s="5">
        <v>917.85479736328102</v>
      </c>
      <c r="AQ5645" s="5">
        <v>882.33972167968705</v>
      </c>
      <c r="AR5645" s="5">
        <v>878.33264160156205</v>
      </c>
      <c r="AS5645" s="5">
        <v>892.84238688151015</v>
      </c>
      <c r="AT5645" s="5">
        <v>770.04333496093705</v>
      </c>
      <c r="AU5645" s="5">
        <v>904.02532958984295</v>
      </c>
      <c r="AV5645" s="5">
        <v>661.1103515625</v>
      </c>
      <c r="AW5645" s="5">
        <v>778.3930053710933</v>
      </c>
      <c r="AX5645" s="5">
        <v>883.85906982421795</v>
      </c>
      <c r="AY5645" s="5">
        <v>988.72515869140602</v>
      </c>
      <c r="AZ5645" s="5">
        <v>992.47906494140602</v>
      </c>
      <c r="BA5645" s="5">
        <v>955.02109781901015</v>
      </c>
    </row>
    <row r="5646" spans="1:53" x14ac:dyDescent="0.2">
      <c r="A5646" s="1">
        <v>5643</v>
      </c>
      <c r="B5646" s="1" t="s">
        <v>22565</v>
      </c>
      <c r="C5646" s="1" t="s">
        <v>22566</v>
      </c>
      <c r="D5646" s="1" t="s">
        <v>22567</v>
      </c>
      <c r="E5646" s="1" t="s">
        <v>22568</v>
      </c>
      <c r="F5646" s="5">
        <v>782.3994140625</v>
      </c>
      <c r="G5646" s="5">
        <v>762.88073730468705</v>
      </c>
      <c r="H5646" s="5">
        <v>830.63104248046795</v>
      </c>
      <c r="I5646" s="5">
        <v>791.9703979492183</v>
      </c>
      <c r="J5646" s="5">
        <v>888.01446533203102</v>
      </c>
      <c r="K5646" s="5">
        <v>842.03814697265602</v>
      </c>
      <c r="L5646" s="5">
        <v>837.60314941406205</v>
      </c>
      <c r="M5646" s="5">
        <v>855.88525390624966</v>
      </c>
      <c r="N5646" s="5">
        <v>362.61361694335898</v>
      </c>
      <c r="O5646" s="5">
        <v>329.11917114257801</v>
      </c>
      <c r="P5646" s="5">
        <v>336.5498046875</v>
      </c>
      <c r="Q5646" s="5">
        <v>342.76086425781233</v>
      </c>
      <c r="R5646" s="5">
        <v>513.92388916015602</v>
      </c>
      <c r="S5646" s="5">
        <v>507.78167724609301</v>
      </c>
      <c r="T5646" s="5">
        <v>545.79327392578102</v>
      </c>
      <c r="U5646" s="5">
        <v>522.49961344401004</v>
      </c>
      <c r="V5646" s="5">
        <v>538.72448730468705</v>
      </c>
      <c r="W5646" s="5">
        <v>603.79461669921795</v>
      </c>
      <c r="X5646" s="5">
        <v>545.74432373046795</v>
      </c>
      <c r="Y5646" s="5">
        <v>562.75447591145758</v>
      </c>
      <c r="Z5646" s="5">
        <v>723.63848876953102</v>
      </c>
      <c r="AA5646" s="5">
        <v>757.193115234375</v>
      </c>
      <c r="AB5646" s="5">
        <v>753.67529296875</v>
      </c>
      <c r="AC5646" s="5">
        <v>744.83563232421875</v>
      </c>
      <c r="AD5646" s="5">
        <v>672.8671875</v>
      </c>
      <c r="AE5646" s="5">
        <v>638.29736328125</v>
      </c>
      <c r="AF5646" s="5">
        <v>635.23937988281205</v>
      </c>
      <c r="AG5646" s="5">
        <v>648.80131022135402</v>
      </c>
      <c r="AH5646" s="5">
        <v>660.47015380859295</v>
      </c>
      <c r="AI5646" s="5">
        <v>628.748046875</v>
      </c>
      <c r="AJ5646" s="5">
        <v>630.677978515625</v>
      </c>
      <c r="AK5646" s="5">
        <v>639.96539306640591</v>
      </c>
      <c r="AL5646" s="5">
        <v>328.13067626953102</v>
      </c>
      <c r="AM5646" s="5">
        <v>328.448974609375</v>
      </c>
      <c r="AN5646" s="5">
        <v>337.68841552734301</v>
      </c>
      <c r="AO5646" s="5">
        <v>331.42268880208303</v>
      </c>
      <c r="AP5646" s="5">
        <v>427.40313720703102</v>
      </c>
      <c r="AQ5646" s="5">
        <v>476.33746337890602</v>
      </c>
      <c r="AR5646" s="5">
        <v>435.58218383789</v>
      </c>
      <c r="AS5646" s="5">
        <v>446.44092814127566</v>
      </c>
      <c r="AT5646" s="5">
        <v>607.29925537109295</v>
      </c>
      <c r="AU5646" s="5">
        <v>688.35968017578102</v>
      </c>
      <c r="AV5646" s="5">
        <v>648.335205078125</v>
      </c>
      <c r="AW5646" s="5">
        <v>647.99804687499966</v>
      </c>
      <c r="AX5646" s="5">
        <v>745.587158203125</v>
      </c>
      <c r="AY5646" s="5">
        <v>632.38348388671795</v>
      </c>
      <c r="AZ5646" s="5">
        <v>669.80029296875</v>
      </c>
      <c r="BA5646" s="5">
        <v>682.59031168619765</v>
      </c>
    </row>
    <row r="5647" spans="1:53" x14ac:dyDescent="0.2">
      <c r="A5647" s="1">
        <v>5644</v>
      </c>
      <c r="B5647" s="1" t="s">
        <v>22569</v>
      </c>
      <c r="C5647" s="1" t="s">
        <v>22570</v>
      </c>
      <c r="D5647" s="1" t="s">
        <v>22571</v>
      </c>
      <c r="E5647" s="1" t="s">
        <v>22572</v>
      </c>
      <c r="F5647" s="5">
        <v>565.56634521484295</v>
      </c>
      <c r="G5647" s="5">
        <v>518.09423828125</v>
      </c>
      <c r="H5647" s="5">
        <v>538.5625</v>
      </c>
      <c r="I5647" s="5">
        <v>540.74102783203091</v>
      </c>
      <c r="J5647" s="5">
        <v>438.330078125</v>
      </c>
      <c r="K5647" s="5">
        <v>445.89535522460898</v>
      </c>
      <c r="L5647" s="5">
        <v>380.84979248046801</v>
      </c>
      <c r="M5647" s="5">
        <v>421.69174194335898</v>
      </c>
      <c r="N5647" s="5">
        <v>166.20771789550699</v>
      </c>
      <c r="O5647" s="5">
        <v>168.05482482910099</v>
      </c>
      <c r="P5647" s="5">
        <v>183.06556701660099</v>
      </c>
      <c r="Q5647" s="5">
        <v>172.44270324706966</v>
      </c>
      <c r="R5647" s="5">
        <v>628.89794921875</v>
      </c>
      <c r="S5647" s="5">
        <v>792.67810058593705</v>
      </c>
      <c r="T5647" s="5">
        <v>607.75372314453102</v>
      </c>
      <c r="U5647" s="5">
        <v>676.44325764973939</v>
      </c>
      <c r="V5647" s="5">
        <v>427.183990478515</v>
      </c>
      <c r="W5647" s="5">
        <v>528.76611328125</v>
      </c>
      <c r="X5647" s="5">
        <v>491.94683837890602</v>
      </c>
      <c r="Y5647" s="5">
        <v>482.63231404622366</v>
      </c>
      <c r="Z5647" s="5">
        <v>445.96798706054602</v>
      </c>
      <c r="AA5647" s="5">
        <v>570.94134521484295</v>
      </c>
      <c r="AB5647" s="5">
        <v>462.964111328125</v>
      </c>
      <c r="AC5647" s="5">
        <v>493.29114786783799</v>
      </c>
      <c r="AD5647" s="5">
        <v>375.254791259765</v>
      </c>
      <c r="AE5647" s="5">
        <v>305.81262207031199</v>
      </c>
      <c r="AF5647" s="5">
        <v>391.544677734375</v>
      </c>
      <c r="AG5647" s="5">
        <v>357.53736368815066</v>
      </c>
      <c r="AH5647" s="5">
        <v>286.295166015625</v>
      </c>
      <c r="AI5647" s="5">
        <v>471.76348876953102</v>
      </c>
      <c r="AJ5647" s="5">
        <v>379.58154296875</v>
      </c>
      <c r="AK5647" s="5">
        <v>379.21339925130201</v>
      </c>
      <c r="AL5647" s="5">
        <v>105.51358795166</v>
      </c>
      <c r="AM5647" s="5">
        <v>95.406509399414006</v>
      </c>
      <c r="AN5647" s="5">
        <v>111.119827270507</v>
      </c>
      <c r="AO5647" s="5">
        <v>104.01330820719367</v>
      </c>
      <c r="AP5647" s="5">
        <v>284.03878784179602</v>
      </c>
      <c r="AQ5647" s="5">
        <v>292.68630981445301</v>
      </c>
      <c r="AR5647" s="5">
        <v>320.21072387695301</v>
      </c>
      <c r="AS5647" s="5">
        <v>298.97860717773403</v>
      </c>
      <c r="AT5647" s="5">
        <v>333.17639160156199</v>
      </c>
      <c r="AU5647" s="5">
        <v>611.89630126953102</v>
      </c>
      <c r="AV5647" s="5">
        <v>562.6865234375</v>
      </c>
      <c r="AW5647" s="5">
        <v>502.58640543619771</v>
      </c>
      <c r="AX5647" s="5">
        <v>384.778228759765</v>
      </c>
      <c r="AY5647" s="5">
        <v>360.06863403320301</v>
      </c>
      <c r="AZ5647" s="5">
        <v>404.86193847656199</v>
      </c>
      <c r="BA5647" s="5">
        <v>383.23626708984335</v>
      </c>
    </row>
    <row r="5648" spans="1:53" x14ac:dyDescent="0.2">
      <c r="A5648" s="1">
        <v>5645</v>
      </c>
      <c r="B5648" s="1" t="s">
        <v>22573</v>
      </c>
      <c r="C5648" s="1" t="s">
        <v>22574</v>
      </c>
      <c r="D5648" s="1" t="s">
        <v>22575</v>
      </c>
      <c r="E5648" s="1" t="s">
        <v>22576</v>
      </c>
      <c r="F5648" s="5">
        <v>101.74520874023401</v>
      </c>
      <c r="G5648" s="5">
        <v>41.097305297851499</v>
      </c>
      <c r="H5648" s="5">
        <v>89.278671264648395</v>
      </c>
      <c r="I5648" s="5">
        <v>77.37372843424464</v>
      </c>
      <c r="J5648" s="5">
        <v>96.328369140625</v>
      </c>
      <c r="K5648" s="5">
        <v>78.770530700683594</v>
      </c>
      <c r="L5648" s="5">
        <v>97.557556152343693</v>
      </c>
      <c r="M5648" s="5">
        <v>90.885485331217424</v>
      </c>
      <c r="N5648" s="5">
        <v>57.102088928222599</v>
      </c>
      <c r="O5648" s="5">
        <v>72.846878051757798</v>
      </c>
      <c r="P5648" s="5">
        <v>73.397613525390597</v>
      </c>
      <c r="Q5648" s="5">
        <v>67.782193501790331</v>
      </c>
      <c r="R5648" s="5">
        <v>75.237083435058594</v>
      </c>
      <c r="S5648" s="5">
        <v>50.769668579101499</v>
      </c>
      <c r="T5648" s="5">
        <v>83.946853637695298</v>
      </c>
      <c r="U5648" s="5">
        <v>69.984535217285142</v>
      </c>
      <c r="V5648" s="5">
        <v>60.271892547607401</v>
      </c>
      <c r="W5648" s="5">
        <v>64.175384521484304</v>
      </c>
      <c r="X5648" s="5">
        <v>56.159965515136697</v>
      </c>
      <c r="Y5648" s="5">
        <v>60.202414194742801</v>
      </c>
      <c r="Z5648" s="5">
        <v>72.540046691894503</v>
      </c>
      <c r="AA5648" s="5">
        <v>76.495925903320298</v>
      </c>
      <c r="AB5648" s="5">
        <v>68.365486145019503</v>
      </c>
      <c r="AC5648" s="5">
        <v>72.467152913411425</v>
      </c>
      <c r="AD5648" s="5">
        <v>72.275634765625</v>
      </c>
      <c r="AE5648" s="5">
        <v>76.713356018066406</v>
      </c>
      <c r="AF5648" s="5">
        <v>58.787612915038999</v>
      </c>
      <c r="AG5648" s="5">
        <v>69.258867899576799</v>
      </c>
      <c r="AH5648" s="5">
        <v>63.511734008788999</v>
      </c>
      <c r="AI5648" s="5">
        <v>59.766811370849602</v>
      </c>
      <c r="AJ5648" s="5">
        <v>66.859596252441406</v>
      </c>
      <c r="AK5648" s="5">
        <v>63.379380544026674</v>
      </c>
      <c r="AL5648" s="5">
        <v>44.870876312255803</v>
      </c>
      <c r="AM5648" s="5">
        <v>53.753822326660099</v>
      </c>
      <c r="AN5648" s="5">
        <v>54.532108306884702</v>
      </c>
      <c r="AO5648" s="5">
        <v>51.052268981933537</v>
      </c>
      <c r="AP5648" s="5">
        <v>67.934761047363196</v>
      </c>
      <c r="AQ5648" s="5">
        <v>68.266304016113196</v>
      </c>
      <c r="AR5648" s="5">
        <v>55.628490447997997</v>
      </c>
      <c r="AS5648" s="5">
        <v>63.943185170491461</v>
      </c>
      <c r="AT5648" s="5">
        <v>33.102310180663999</v>
      </c>
      <c r="AU5648" s="5">
        <v>28.016157150268501</v>
      </c>
      <c r="AW5648" s="5">
        <v>30.559233665466252</v>
      </c>
      <c r="AX5648" s="5">
        <v>65.486068725585895</v>
      </c>
      <c r="AY5648" s="5">
        <v>52.874950408935497</v>
      </c>
      <c r="AZ5648" s="5">
        <v>55.457950592041001</v>
      </c>
      <c r="BA5648" s="5">
        <v>57.939656575520793</v>
      </c>
    </row>
    <row r="5649" spans="1:53" x14ac:dyDescent="0.2">
      <c r="A5649" s="1">
        <v>5646</v>
      </c>
      <c r="B5649" s="1" t="s">
        <v>22577</v>
      </c>
      <c r="C5649" s="1" t="s">
        <v>22578</v>
      </c>
      <c r="D5649" s="1" t="s">
        <v>22579</v>
      </c>
      <c r="E5649" s="1" t="s">
        <v>22580</v>
      </c>
      <c r="F5649" s="5">
        <v>105.32308959960901</v>
      </c>
      <c r="G5649" s="5">
        <v>43.18310546875</v>
      </c>
      <c r="H5649" s="5">
        <v>51.576156616210902</v>
      </c>
      <c r="I5649" s="5">
        <v>66.694117228189967</v>
      </c>
      <c r="J5649" s="5">
        <v>117.45708465576099</v>
      </c>
      <c r="K5649" s="5">
        <v>103.236572265625</v>
      </c>
      <c r="L5649" s="5">
        <v>114.971153259277</v>
      </c>
      <c r="M5649" s="5">
        <v>111.88827006022099</v>
      </c>
      <c r="N5649" s="5">
        <v>101.07671356201099</v>
      </c>
      <c r="O5649" s="5">
        <v>88.280860900878906</v>
      </c>
      <c r="P5649" s="5">
        <v>103.90052795410099</v>
      </c>
      <c r="Q5649" s="5">
        <v>97.752700805663622</v>
      </c>
      <c r="S5649" s="5">
        <v>123.2339553833</v>
      </c>
      <c r="U5649" s="5">
        <v>123.2339553833</v>
      </c>
      <c r="V5649" s="5">
        <v>49.172267913818303</v>
      </c>
      <c r="W5649" s="5">
        <v>45.280250549316399</v>
      </c>
      <c r="Y5649" s="5">
        <v>47.226259231567354</v>
      </c>
      <c r="Z5649" s="5">
        <v>43.713401794433501</v>
      </c>
      <c r="AA5649" s="5">
        <v>49.923851013183501</v>
      </c>
      <c r="AB5649" s="5">
        <v>51.857288360595703</v>
      </c>
      <c r="AC5649" s="5">
        <v>48.49818038940424</v>
      </c>
      <c r="AD5649" s="5">
        <v>64.816551208496094</v>
      </c>
      <c r="AG5649" s="5">
        <v>64.816551208496094</v>
      </c>
      <c r="AJ5649" s="5">
        <v>52.035266876220703</v>
      </c>
      <c r="AK5649" s="5">
        <v>52.035266876220703</v>
      </c>
      <c r="AM5649" s="5">
        <v>98.244621276855398</v>
      </c>
      <c r="AN5649" s="5">
        <v>96.473571777343693</v>
      </c>
      <c r="AO5649" s="5">
        <v>97.359096527099553</v>
      </c>
    </row>
    <row r="5650" spans="1:53" x14ac:dyDescent="0.2">
      <c r="A5650" s="1">
        <v>5647</v>
      </c>
      <c r="B5650" s="1" t="s">
        <v>22581</v>
      </c>
      <c r="C5650" s="1" t="s">
        <v>22582</v>
      </c>
      <c r="D5650" s="1" t="s">
        <v>22583</v>
      </c>
      <c r="E5650" s="1" t="s">
        <v>22584</v>
      </c>
      <c r="F5650" s="5">
        <v>378.859130859375</v>
      </c>
      <c r="G5650" s="5">
        <v>403.20309448242102</v>
      </c>
      <c r="H5650" s="5">
        <v>388.83334350585898</v>
      </c>
      <c r="I5650" s="5">
        <v>390.2985229492183</v>
      </c>
      <c r="J5650" s="5">
        <v>377.18597412109301</v>
      </c>
      <c r="K5650" s="5">
        <v>374.67926025390602</v>
      </c>
      <c r="L5650" s="5">
        <v>391.23406982421801</v>
      </c>
      <c r="M5650" s="5">
        <v>381.03310139973905</v>
      </c>
      <c r="N5650" s="5">
        <v>491.35729980468699</v>
      </c>
      <c r="O5650" s="5">
        <v>511.80886840820301</v>
      </c>
      <c r="P5650" s="5">
        <v>520.42364501953102</v>
      </c>
      <c r="Q5650" s="5">
        <v>507.86327107747366</v>
      </c>
      <c r="R5650" s="5">
        <v>360.606689453125</v>
      </c>
      <c r="S5650" s="5">
        <v>328.06604003906199</v>
      </c>
      <c r="T5650" s="5">
        <v>381.56878662109301</v>
      </c>
      <c r="U5650" s="5">
        <v>356.74717203776004</v>
      </c>
      <c r="V5650" s="5">
        <v>432.35974121093699</v>
      </c>
      <c r="W5650" s="5">
        <v>429.85858154296801</v>
      </c>
      <c r="X5650" s="5">
        <v>416.66906738281199</v>
      </c>
      <c r="Y5650" s="5">
        <v>426.295796712239</v>
      </c>
      <c r="Z5650" s="5">
        <v>547.41107177734295</v>
      </c>
      <c r="AA5650" s="5">
        <v>485.17297363281199</v>
      </c>
      <c r="AB5650" s="5">
        <v>505.35137939453102</v>
      </c>
      <c r="AC5650" s="5">
        <v>512.64514160156193</v>
      </c>
      <c r="AD5650" s="5">
        <v>331.88052368164</v>
      </c>
      <c r="AE5650" s="5">
        <v>336.26614379882801</v>
      </c>
      <c r="AF5650" s="5">
        <v>315.17367553710898</v>
      </c>
      <c r="AG5650" s="5">
        <v>327.77344767252566</v>
      </c>
      <c r="AH5650" s="5">
        <v>315.13342285156199</v>
      </c>
      <c r="AI5650" s="5">
        <v>296.81478881835898</v>
      </c>
      <c r="AJ5650" s="5">
        <v>309.98809814453102</v>
      </c>
      <c r="AK5650" s="5">
        <v>307.31210327148398</v>
      </c>
      <c r="AL5650" s="5">
        <v>362.62841796875</v>
      </c>
      <c r="AM5650" s="5">
        <v>381.60696411132801</v>
      </c>
      <c r="AN5650" s="5">
        <v>386.96920776367102</v>
      </c>
      <c r="AO5650" s="5">
        <v>377.06819661458303</v>
      </c>
      <c r="AP5650" s="5">
        <v>267.34304809570301</v>
      </c>
      <c r="AQ5650" s="5">
        <v>282.248291015625</v>
      </c>
      <c r="AR5650" s="5">
        <v>305.59930419921801</v>
      </c>
      <c r="AS5650" s="5">
        <v>285.06354777018197</v>
      </c>
      <c r="AT5650" s="5">
        <v>339.240631103515</v>
      </c>
      <c r="AU5650" s="5">
        <v>309.76708984375</v>
      </c>
      <c r="AV5650" s="5">
        <v>325.77966308593699</v>
      </c>
      <c r="AW5650" s="5">
        <v>324.92912801106735</v>
      </c>
      <c r="AX5650" s="5">
        <v>269.51327514648398</v>
      </c>
      <c r="AY5650" s="5">
        <v>267.27307128906199</v>
      </c>
      <c r="AZ5650" s="5">
        <v>306.38412475585898</v>
      </c>
      <c r="BA5650" s="5">
        <v>281.0568237304683</v>
      </c>
    </row>
    <row r="5651" spans="1:53" x14ac:dyDescent="0.2">
      <c r="A5651" s="1">
        <v>5648</v>
      </c>
      <c r="B5651" s="1" t="s">
        <v>22585</v>
      </c>
      <c r="C5651" s="1" t="s">
        <v>22586</v>
      </c>
      <c r="D5651" s="1" t="s">
        <v>22587</v>
      </c>
      <c r="E5651" s="1" t="s">
        <v>22588</v>
      </c>
      <c r="F5651" s="5">
        <v>19.187461853027301</v>
      </c>
      <c r="G5651" s="5">
        <v>10.196226119995099</v>
      </c>
      <c r="I5651" s="5">
        <v>14.6918439865112</v>
      </c>
      <c r="J5651" s="5">
        <v>7.8593416213989196</v>
      </c>
      <c r="L5651" s="5">
        <v>18.934268951416001</v>
      </c>
      <c r="M5651" s="5">
        <v>13.39680528640746</v>
      </c>
      <c r="N5651" s="5">
        <v>44.0570068359375</v>
      </c>
      <c r="O5651" s="5">
        <v>58.345943450927699</v>
      </c>
      <c r="P5651" s="5">
        <v>48.910545349121001</v>
      </c>
      <c r="Q5651" s="5">
        <v>50.437831878662074</v>
      </c>
      <c r="R5651" s="5">
        <v>46.717010498046797</v>
      </c>
      <c r="S5651" s="5">
        <v>25.0046691894531</v>
      </c>
      <c r="T5651" s="5">
        <v>33.000339508056598</v>
      </c>
      <c r="U5651" s="5">
        <v>34.907339731852169</v>
      </c>
      <c r="V5651" s="5">
        <v>26.388391494750898</v>
      </c>
      <c r="W5651" s="5">
        <v>25.3900337219238</v>
      </c>
      <c r="X5651" s="5">
        <v>24.9012145996093</v>
      </c>
      <c r="Y5651" s="5">
        <v>25.55987993876133</v>
      </c>
      <c r="Z5651" s="5">
        <v>26.015245437621999</v>
      </c>
      <c r="AA5651" s="5">
        <v>14.960012435913001</v>
      </c>
      <c r="AB5651" s="5">
        <v>18.243665695190401</v>
      </c>
      <c r="AC5651" s="5">
        <v>19.739641189575135</v>
      </c>
      <c r="AD5651" s="5">
        <v>17.698348999023398</v>
      </c>
      <c r="AE5651" s="5">
        <v>8.8504953384399396</v>
      </c>
      <c r="AF5651" s="5">
        <v>15.530661582946699</v>
      </c>
      <c r="AG5651" s="5">
        <v>14.026501973470012</v>
      </c>
      <c r="AH5651" s="5">
        <v>6.2263932228088299</v>
      </c>
      <c r="AI5651" s="5">
        <v>14.0011777877807</v>
      </c>
      <c r="AK5651" s="5">
        <v>10.113785505294764</v>
      </c>
      <c r="AL5651" s="5">
        <v>39.496784210205</v>
      </c>
      <c r="AM5651" s="5">
        <v>44.673851013183501</v>
      </c>
      <c r="AN5651" s="5">
        <v>25.076431274413999</v>
      </c>
      <c r="AO5651" s="5">
        <v>36.415688832600836</v>
      </c>
      <c r="AP5651" s="5">
        <v>20.010869979858398</v>
      </c>
      <c r="AQ5651" s="5">
        <v>21.4448947906494</v>
      </c>
      <c r="AR5651" s="5">
        <v>30.522310256958001</v>
      </c>
      <c r="AS5651" s="5">
        <v>23.992691675821931</v>
      </c>
      <c r="AT5651" s="5">
        <v>14.777554512023899</v>
      </c>
      <c r="AU5651" s="5">
        <v>23.616533279418899</v>
      </c>
      <c r="AV5651" s="5">
        <v>22.676305770873999</v>
      </c>
      <c r="AW5651" s="5">
        <v>20.356797854105597</v>
      </c>
      <c r="AX5651" s="5">
        <v>17.266963958740199</v>
      </c>
      <c r="AY5651" s="5">
        <v>26.5792026519775</v>
      </c>
      <c r="AZ5651" s="5">
        <v>22.6007061004638</v>
      </c>
      <c r="BA5651" s="5">
        <v>22.148957570393833</v>
      </c>
    </row>
    <row r="5652" spans="1:53" x14ac:dyDescent="0.2">
      <c r="A5652" s="1">
        <v>5649</v>
      </c>
      <c r="B5652" s="1" t="s">
        <v>22589</v>
      </c>
      <c r="C5652" s="1" t="s">
        <v>22590</v>
      </c>
      <c r="D5652" s="1" t="s">
        <v>22591</v>
      </c>
      <c r="E5652" s="1" t="s">
        <v>22592</v>
      </c>
      <c r="F5652" s="5">
        <v>817.91735839843705</v>
      </c>
      <c r="G5652" s="5">
        <v>802.250244140625</v>
      </c>
      <c r="H5652" s="5">
        <v>792.05065917968705</v>
      </c>
      <c r="I5652" s="5">
        <v>804.07275390624966</v>
      </c>
      <c r="J5652" s="5">
        <v>799.19146728515602</v>
      </c>
      <c r="K5652" s="5">
        <v>835.14166259765602</v>
      </c>
      <c r="L5652" s="5">
        <v>759.69573974609295</v>
      </c>
      <c r="M5652" s="5">
        <v>798.00962320963492</v>
      </c>
      <c r="N5652" s="5">
        <v>2232.29516601562</v>
      </c>
      <c r="O5652" s="5">
        <v>2108.27880859375</v>
      </c>
      <c r="P5652" s="5">
        <v>2070.98657226562</v>
      </c>
      <c r="Q5652" s="5">
        <v>2137.1868489583298</v>
      </c>
      <c r="R5652" s="5">
        <v>1118.50122070312</v>
      </c>
      <c r="S5652" s="5">
        <v>1137.36145019531</v>
      </c>
      <c r="T5652" s="5">
        <v>1150.59143066406</v>
      </c>
      <c r="U5652" s="5">
        <v>1135.4847005208301</v>
      </c>
      <c r="V5652" s="5">
        <v>850.982421875</v>
      </c>
      <c r="W5652" s="5">
        <v>896.62384033203102</v>
      </c>
      <c r="X5652" s="5">
        <v>864.07952880859295</v>
      </c>
      <c r="Y5652" s="5">
        <v>870.5619303385414</v>
      </c>
      <c r="Z5652" s="5">
        <v>727.40399169921795</v>
      </c>
      <c r="AA5652" s="5">
        <v>742.68255615234295</v>
      </c>
      <c r="AB5652" s="5">
        <v>684.36676025390602</v>
      </c>
      <c r="AC5652" s="5">
        <v>718.15110270182231</v>
      </c>
      <c r="AD5652" s="5">
        <v>824.41784667968705</v>
      </c>
      <c r="AE5652" s="5">
        <v>856.40954589843705</v>
      </c>
      <c r="AF5652" s="5">
        <v>863.30358886718705</v>
      </c>
      <c r="AG5652" s="5">
        <v>848.04366048177042</v>
      </c>
      <c r="AH5652" s="5">
        <v>957.48822021484295</v>
      </c>
      <c r="AI5652" s="5">
        <v>942.730224609375</v>
      </c>
      <c r="AJ5652" s="5">
        <v>955.86437988281205</v>
      </c>
      <c r="AK5652" s="5">
        <v>952.02760823567667</v>
      </c>
      <c r="AL5652" s="5">
        <v>1621.33264160156</v>
      </c>
      <c r="AM5652" s="5">
        <v>1587.73498535156</v>
      </c>
      <c r="AN5652" s="5">
        <v>1624.16455078125</v>
      </c>
      <c r="AO5652" s="5">
        <v>1611.0773925781232</v>
      </c>
      <c r="AP5652" s="5">
        <v>1024.65795898437</v>
      </c>
      <c r="AQ5652" s="5">
        <v>1019.24731445312</v>
      </c>
      <c r="AR5652" s="5">
        <v>1004.62274169921</v>
      </c>
      <c r="AS5652" s="5">
        <v>1016.1760050455667</v>
      </c>
      <c r="AT5652" s="5">
        <v>1151.10473632812</v>
      </c>
      <c r="AU5652" s="5">
        <v>1311.45239257812</v>
      </c>
      <c r="AV5652" s="5">
        <v>1358.7626953125</v>
      </c>
      <c r="AW5652" s="5">
        <v>1273.7732747395801</v>
      </c>
      <c r="AX5652" s="5">
        <v>848.26330566406205</v>
      </c>
      <c r="AY5652" s="5">
        <v>778.25079345703102</v>
      </c>
      <c r="AZ5652" s="5">
        <v>765.71466064453102</v>
      </c>
      <c r="BA5652" s="5">
        <v>797.4095865885414</v>
      </c>
    </row>
    <row r="5653" spans="1:53" x14ac:dyDescent="0.2">
      <c r="A5653" s="1">
        <v>5650</v>
      </c>
      <c r="B5653" s="1" t="s">
        <v>22593</v>
      </c>
      <c r="C5653" s="1" t="s">
        <v>22594</v>
      </c>
      <c r="D5653" s="1" t="s">
        <v>22595</v>
      </c>
      <c r="E5653" s="1" t="s">
        <v>22596</v>
      </c>
      <c r="G5653" s="5">
        <v>48.452354431152301</v>
      </c>
      <c r="H5653" s="5">
        <v>22.75630569458</v>
      </c>
      <c r="I5653" s="5">
        <v>35.604330062866154</v>
      </c>
      <c r="J5653" s="5">
        <v>106.472282409667</v>
      </c>
      <c r="M5653" s="5">
        <v>106.472282409667</v>
      </c>
      <c r="N5653" s="5">
        <v>85.918678283691406</v>
      </c>
      <c r="O5653" s="5">
        <v>113.11244964599599</v>
      </c>
      <c r="P5653" s="5">
        <v>108.547653198242</v>
      </c>
      <c r="Q5653" s="5">
        <v>102.52626037597646</v>
      </c>
      <c r="R5653" s="5">
        <v>28.151454925537099</v>
      </c>
      <c r="S5653" s="5">
        <v>27.280981063842699</v>
      </c>
      <c r="T5653" s="5">
        <v>25.071174621581999</v>
      </c>
      <c r="U5653" s="5">
        <v>26.834536870320601</v>
      </c>
      <c r="V5653" s="5">
        <v>50.664253234863203</v>
      </c>
      <c r="W5653" s="5">
        <v>64.382003784179602</v>
      </c>
      <c r="X5653" s="5">
        <v>47.865554809570298</v>
      </c>
      <c r="Y5653" s="5">
        <v>54.303937276204373</v>
      </c>
      <c r="Z5653" s="5">
        <v>50.279949188232401</v>
      </c>
      <c r="AA5653" s="5">
        <v>46.471092224121001</v>
      </c>
      <c r="AB5653" s="5">
        <v>56.864555358886697</v>
      </c>
      <c r="AC5653" s="5">
        <v>51.2051989237467</v>
      </c>
      <c r="AD5653" s="5">
        <v>36.475681304931598</v>
      </c>
      <c r="AF5653" s="5">
        <v>48.808895111083899</v>
      </c>
      <c r="AG5653" s="5">
        <v>42.642288208007749</v>
      </c>
      <c r="AL5653" s="5">
        <v>102.78882598876901</v>
      </c>
      <c r="AM5653" s="5">
        <v>109.977905273437</v>
      </c>
      <c r="AN5653" s="5">
        <v>92.843910217285099</v>
      </c>
      <c r="AO5653" s="5">
        <v>101.87021382649704</v>
      </c>
      <c r="AP5653" s="5">
        <v>37.597023010253899</v>
      </c>
      <c r="AQ5653" s="5">
        <v>37.5331001281738</v>
      </c>
      <c r="AR5653" s="5">
        <v>48.298824310302699</v>
      </c>
      <c r="AS5653" s="5">
        <v>41.142982482910135</v>
      </c>
      <c r="AV5653" s="5">
        <v>83.055404663085895</v>
      </c>
      <c r="AW5653" s="5">
        <v>83.055404663085895</v>
      </c>
      <c r="AX5653" s="5">
        <v>59.354133605957003</v>
      </c>
      <c r="AY5653" s="5">
        <v>42.634128570556598</v>
      </c>
      <c r="AZ5653" s="5">
        <v>46.504497528076101</v>
      </c>
      <c r="BA5653" s="5">
        <v>49.497586568196567</v>
      </c>
    </row>
    <row r="5654" spans="1:53" x14ac:dyDescent="0.2">
      <c r="A5654" s="1">
        <v>5651</v>
      </c>
      <c r="B5654" s="1" t="s">
        <v>22597</v>
      </c>
      <c r="C5654" s="1" t="s">
        <v>22598</v>
      </c>
      <c r="D5654" s="1" t="s">
        <v>22599</v>
      </c>
      <c r="E5654" s="1" t="s">
        <v>22600</v>
      </c>
      <c r="F5654" s="5">
        <v>15.065330505371</v>
      </c>
      <c r="I5654" s="5">
        <v>15.065330505371</v>
      </c>
      <c r="J5654" s="5">
        <v>73.998352050781193</v>
      </c>
      <c r="M5654" s="5">
        <v>73.998352050781193</v>
      </c>
      <c r="N5654" s="5">
        <v>26.117174148559499</v>
      </c>
      <c r="O5654" s="5">
        <v>36.078239440917898</v>
      </c>
      <c r="Q5654" s="5">
        <v>31.097706794738698</v>
      </c>
      <c r="X5654" s="5">
        <v>4.5476102828979403</v>
      </c>
      <c r="Y5654" s="5">
        <v>4.5476102828979403</v>
      </c>
      <c r="Z5654" s="5">
        <v>14.356737136840801</v>
      </c>
      <c r="AA5654" s="5">
        <v>14.5413703918457</v>
      </c>
      <c r="AB5654" s="5">
        <v>8.7761697769165004</v>
      </c>
      <c r="AC5654" s="5">
        <v>12.558092435200999</v>
      </c>
      <c r="AE5654" s="5">
        <v>11.1499032974243</v>
      </c>
      <c r="AF5654" s="5">
        <v>11.634748458862299</v>
      </c>
      <c r="AG5654" s="5">
        <v>11.3923258781433</v>
      </c>
      <c r="AL5654" s="5">
        <v>15.171407699584901</v>
      </c>
      <c r="AM5654" s="5">
        <v>29.983009338378899</v>
      </c>
      <c r="AO5654" s="5">
        <v>22.577208518981898</v>
      </c>
    </row>
    <row r="5655" spans="1:53" x14ac:dyDescent="0.2">
      <c r="A5655" s="1">
        <v>5652</v>
      </c>
      <c r="B5655" s="1" t="s">
        <v>22601</v>
      </c>
      <c r="C5655" s="1" t="s">
        <v>22602</v>
      </c>
      <c r="D5655" s="1" t="s">
        <v>22603</v>
      </c>
      <c r="E5655" s="1" t="s">
        <v>22604</v>
      </c>
      <c r="F5655" s="5">
        <v>2853.33520507812</v>
      </c>
      <c r="G5655" s="5">
        <v>2955.390625</v>
      </c>
      <c r="H5655" s="5">
        <v>2768.521484375</v>
      </c>
      <c r="I5655" s="5">
        <v>2859.0824381510397</v>
      </c>
      <c r="J5655" s="5">
        <v>2993.64208984375</v>
      </c>
      <c r="K5655" s="5">
        <v>2972.48486328125</v>
      </c>
      <c r="L5655" s="5">
        <v>2921.7314453125</v>
      </c>
      <c r="M5655" s="5">
        <v>2962.6194661458335</v>
      </c>
      <c r="N5655" s="5">
        <v>1638.12585449218</v>
      </c>
      <c r="O5655" s="5">
        <v>1645.9765625</v>
      </c>
      <c r="P5655" s="5">
        <v>1666.43200683593</v>
      </c>
      <c r="Q5655" s="5">
        <v>1650.1781412760367</v>
      </c>
      <c r="R5655" s="5">
        <v>2445.94360351562</v>
      </c>
      <c r="S5655" s="5">
        <v>2463.16845703125</v>
      </c>
      <c r="T5655" s="5">
        <v>2525.86352539062</v>
      </c>
      <c r="U5655" s="5">
        <v>2478.3251953124964</v>
      </c>
      <c r="V5655" s="5">
        <v>1988.28100585937</v>
      </c>
      <c r="W5655" s="5">
        <v>2048.64477539062</v>
      </c>
      <c r="X5655" s="5">
        <v>1885.26745605468</v>
      </c>
      <c r="Y5655" s="5">
        <v>1974.0644124348901</v>
      </c>
      <c r="Z5655" s="5">
        <v>2640.94604492187</v>
      </c>
      <c r="AA5655" s="5">
        <v>2588.048828125</v>
      </c>
      <c r="AB5655" s="5">
        <v>2585.1572265625</v>
      </c>
      <c r="AC5655" s="5">
        <v>2604.7173665364567</v>
      </c>
      <c r="AD5655" s="5">
        <v>3111.17309570312</v>
      </c>
      <c r="AE5655" s="5">
        <v>3243.783203125</v>
      </c>
      <c r="AF5655" s="5">
        <v>3129.41088867187</v>
      </c>
      <c r="AG5655" s="5">
        <v>3161.4557291666629</v>
      </c>
      <c r="AH5655" s="5">
        <v>3418.79174804687</v>
      </c>
      <c r="AI5655" s="5">
        <v>3526.79663085937</v>
      </c>
      <c r="AJ5655" s="5">
        <v>3503.97265625</v>
      </c>
      <c r="AK5655" s="5">
        <v>3483.1870117187464</v>
      </c>
      <c r="AL5655" s="5">
        <v>1952.14965820312</v>
      </c>
      <c r="AM5655" s="5">
        <v>1977.45654296875</v>
      </c>
      <c r="AN5655" s="5">
        <v>2085.36010742187</v>
      </c>
      <c r="AO5655" s="5">
        <v>2004.9887695312466</v>
      </c>
      <c r="AP5655" s="5">
        <v>3192.53833007812</v>
      </c>
      <c r="AQ5655" s="5">
        <v>3155.3671875</v>
      </c>
      <c r="AR5655" s="5">
        <v>3195.91748046875</v>
      </c>
      <c r="AS5655" s="5">
        <v>3181.2743326822897</v>
      </c>
      <c r="AT5655" s="5">
        <v>2862.29516601562</v>
      </c>
      <c r="AU5655" s="5">
        <v>2821.44091796875</v>
      </c>
      <c r="AV5655" s="5">
        <v>3004.42236328125</v>
      </c>
      <c r="AW5655" s="5">
        <v>2896.0528157552067</v>
      </c>
      <c r="AX5655" s="5">
        <v>2670.23803710937</v>
      </c>
      <c r="AY5655" s="5">
        <v>2675.3037109375</v>
      </c>
      <c r="AZ5655" s="5">
        <v>2671.00024414062</v>
      </c>
      <c r="BA5655" s="5">
        <v>2672.1806640624964</v>
      </c>
    </row>
    <row r="5656" spans="1:53" x14ac:dyDescent="0.2">
      <c r="A5656" s="1">
        <v>5653</v>
      </c>
      <c r="B5656" s="1" t="s">
        <v>22605</v>
      </c>
      <c r="C5656" s="1" t="s">
        <v>22606</v>
      </c>
      <c r="D5656" s="1" t="s">
        <v>22607</v>
      </c>
      <c r="E5656" s="1" t="s">
        <v>22608</v>
      </c>
      <c r="F5656" s="5">
        <v>302.01535034179602</v>
      </c>
      <c r="G5656" s="5">
        <v>314.99792480468699</v>
      </c>
      <c r="H5656" s="5">
        <v>295.009185791015</v>
      </c>
      <c r="I5656" s="5">
        <v>304.007486979166</v>
      </c>
      <c r="J5656" s="5">
        <v>315.159576416015</v>
      </c>
      <c r="K5656" s="5">
        <v>314.12466430664</v>
      </c>
      <c r="L5656" s="5">
        <v>301.43966674804602</v>
      </c>
      <c r="M5656" s="5">
        <v>310.24130249023369</v>
      </c>
      <c r="N5656" s="5">
        <v>254.01268005371</v>
      </c>
      <c r="O5656" s="5">
        <v>253.05577087402301</v>
      </c>
      <c r="P5656" s="5">
        <v>273.860107421875</v>
      </c>
      <c r="Q5656" s="5">
        <v>260.30951944986936</v>
      </c>
      <c r="R5656" s="5">
        <v>274.50509643554602</v>
      </c>
      <c r="S5656" s="5">
        <v>265.46826171875</v>
      </c>
      <c r="T5656" s="5">
        <v>309.51452636718699</v>
      </c>
      <c r="U5656" s="5">
        <v>283.16262817382767</v>
      </c>
      <c r="V5656" s="5">
        <v>265.73019409179602</v>
      </c>
      <c r="W5656" s="5">
        <v>265.015045166015</v>
      </c>
      <c r="X5656" s="5">
        <v>251.044677734375</v>
      </c>
      <c r="Y5656" s="5">
        <v>260.59663899739536</v>
      </c>
      <c r="Z5656" s="5">
        <v>340.437744140625</v>
      </c>
      <c r="AA5656" s="5">
        <v>357.48403930664</v>
      </c>
      <c r="AB5656" s="5">
        <v>333.22418212890602</v>
      </c>
      <c r="AC5656" s="5">
        <v>343.71532185872366</v>
      </c>
      <c r="AD5656" s="5">
        <v>210.48516845703099</v>
      </c>
      <c r="AE5656" s="5">
        <v>242.86895751953099</v>
      </c>
      <c r="AF5656" s="5">
        <v>232.40866088867099</v>
      </c>
      <c r="AG5656" s="5">
        <v>228.58759562174433</v>
      </c>
      <c r="AH5656" s="5">
        <v>219.43902587890599</v>
      </c>
      <c r="AI5656" s="5">
        <v>213.25028991699199</v>
      </c>
      <c r="AJ5656" s="5">
        <v>229.85412597656199</v>
      </c>
      <c r="AK5656" s="5">
        <v>220.84781392415334</v>
      </c>
      <c r="AL5656" s="5">
        <v>218.37109375</v>
      </c>
      <c r="AM5656" s="5">
        <v>216.53089904785099</v>
      </c>
      <c r="AN5656" s="5">
        <v>222.034423828125</v>
      </c>
      <c r="AO5656" s="5">
        <v>218.97880554199199</v>
      </c>
      <c r="AP5656" s="5">
        <v>222.540283203125</v>
      </c>
      <c r="AQ5656" s="5">
        <v>227.38755798339801</v>
      </c>
      <c r="AR5656" s="5">
        <v>225.18865966796801</v>
      </c>
      <c r="AS5656" s="5">
        <v>225.03883361816369</v>
      </c>
      <c r="AT5656" s="5">
        <v>247.46159362792901</v>
      </c>
      <c r="AU5656" s="5">
        <v>251.23855590820301</v>
      </c>
      <c r="AV5656" s="5">
        <v>217.57905578613199</v>
      </c>
      <c r="AW5656" s="5">
        <v>238.75973510742133</v>
      </c>
      <c r="AX5656" s="5">
        <v>263.95440673828102</v>
      </c>
      <c r="AY5656" s="5">
        <v>254.382720947265</v>
      </c>
      <c r="AZ5656" s="5">
        <v>257.977935791015</v>
      </c>
      <c r="BA5656" s="5">
        <v>258.7716878255203</v>
      </c>
    </row>
    <row r="5657" spans="1:53" x14ac:dyDescent="0.2">
      <c r="A5657" s="1">
        <v>5654</v>
      </c>
      <c r="B5657" s="1" t="s">
        <v>22609</v>
      </c>
      <c r="C5657" s="1" t="s">
        <v>22610</v>
      </c>
      <c r="D5657" s="1" t="s">
        <v>22611</v>
      </c>
      <c r="E5657" s="1" t="s">
        <v>22612</v>
      </c>
      <c r="N5657" s="5">
        <v>1064.42651367187</v>
      </c>
      <c r="O5657" s="5">
        <v>882.052001953125</v>
      </c>
      <c r="P5657" s="5">
        <v>296.90933227539</v>
      </c>
      <c r="Q5657" s="5">
        <v>747.79594930012843</v>
      </c>
      <c r="AT5657" s="5">
        <v>609.37219238281205</v>
      </c>
      <c r="AW5657" s="5">
        <v>609.37219238281205</v>
      </c>
    </row>
    <row r="5658" spans="1:53" x14ac:dyDescent="0.2">
      <c r="A5658" s="1">
        <v>5655</v>
      </c>
      <c r="B5658" s="1" t="s">
        <v>22613</v>
      </c>
      <c r="C5658" s="1" t="s">
        <v>22614</v>
      </c>
      <c r="D5658" s="1" t="s">
        <v>22615</v>
      </c>
      <c r="E5658" s="1" t="s">
        <v>22616</v>
      </c>
      <c r="F5658" s="5">
        <v>290.02044677734301</v>
      </c>
      <c r="G5658" s="5">
        <v>290.91134643554602</v>
      </c>
      <c r="H5658" s="5">
        <v>310.53845214843699</v>
      </c>
      <c r="I5658" s="5">
        <v>297.15674845377538</v>
      </c>
      <c r="J5658" s="5">
        <v>323.39611816406199</v>
      </c>
      <c r="K5658" s="5">
        <v>261.86456298828102</v>
      </c>
      <c r="L5658" s="5">
        <v>293.92654418945301</v>
      </c>
      <c r="M5658" s="5">
        <v>293.06240844726534</v>
      </c>
      <c r="N5658" s="5">
        <v>239.21818542480401</v>
      </c>
      <c r="O5658" s="5">
        <v>207.61038208007801</v>
      </c>
      <c r="P5658" s="5">
        <v>200.20867919921801</v>
      </c>
      <c r="Q5658" s="5">
        <v>215.67908223469999</v>
      </c>
      <c r="R5658" s="5">
        <v>203.84928894042901</v>
      </c>
      <c r="S5658" s="5">
        <v>204.84840393066401</v>
      </c>
      <c r="T5658" s="5">
        <v>188.43304443359301</v>
      </c>
      <c r="U5658" s="5">
        <v>199.04357910156202</v>
      </c>
      <c r="V5658" s="5">
        <v>317.12261962890602</v>
      </c>
      <c r="W5658" s="5">
        <v>317.59020996093699</v>
      </c>
      <c r="X5658" s="5">
        <v>310.39700317382801</v>
      </c>
      <c r="Y5658" s="5">
        <v>315.03661092122371</v>
      </c>
      <c r="Z5658" s="5">
        <v>354.21469116210898</v>
      </c>
      <c r="AA5658" s="5">
        <v>339.354248046875</v>
      </c>
      <c r="AB5658" s="5">
        <v>346.13992309570301</v>
      </c>
      <c r="AC5658" s="5">
        <v>346.56962076822902</v>
      </c>
      <c r="AD5658" s="5">
        <v>329.90270996093699</v>
      </c>
      <c r="AE5658" s="5">
        <v>332.20364379882801</v>
      </c>
      <c r="AF5658" s="5">
        <v>271.56076049804602</v>
      </c>
      <c r="AG5658" s="5">
        <v>311.2223714192703</v>
      </c>
      <c r="AH5658" s="5">
        <v>320.60421752929602</v>
      </c>
      <c r="AI5658" s="5">
        <v>325.71423339843699</v>
      </c>
      <c r="AJ5658" s="5">
        <v>314.39294433593699</v>
      </c>
      <c r="AK5658" s="5">
        <v>320.23713175455669</v>
      </c>
      <c r="AL5658" s="5">
        <v>186.37829589843699</v>
      </c>
      <c r="AM5658" s="5">
        <v>221.83676147460901</v>
      </c>
      <c r="AN5658" s="5">
        <v>188.77777099609301</v>
      </c>
      <c r="AO5658" s="5">
        <v>198.99760945637968</v>
      </c>
      <c r="AP5658" s="5">
        <v>214.51899719238199</v>
      </c>
      <c r="AQ5658" s="5">
        <v>222.349349975585</v>
      </c>
      <c r="AR5658" s="5">
        <v>218.246322631835</v>
      </c>
      <c r="AS5658" s="5">
        <v>218.371556599934</v>
      </c>
      <c r="AT5658" s="5">
        <v>188.66290283203099</v>
      </c>
      <c r="AU5658" s="5">
        <v>253.042877197265</v>
      </c>
      <c r="AV5658" s="5">
        <v>170.27749633789</v>
      </c>
      <c r="AW5658" s="5">
        <v>203.99442545572865</v>
      </c>
      <c r="AX5658" s="5">
        <v>209.74996948242099</v>
      </c>
      <c r="AY5658" s="5">
        <v>279.3486328125</v>
      </c>
      <c r="AZ5658" s="5">
        <v>271.31741333007801</v>
      </c>
      <c r="BA5658" s="5">
        <v>253.472005208333</v>
      </c>
    </row>
    <row r="5659" spans="1:53" x14ac:dyDescent="0.2">
      <c r="A5659" s="1">
        <v>5656</v>
      </c>
      <c r="B5659" s="1" t="s">
        <v>22617</v>
      </c>
      <c r="C5659" s="1" t="s">
        <v>22618</v>
      </c>
      <c r="D5659" s="1" t="s">
        <v>22619</v>
      </c>
      <c r="E5659" s="1" t="s">
        <v>22620</v>
      </c>
      <c r="F5659" s="5">
        <v>222.55940246582</v>
      </c>
      <c r="G5659" s="5">
        <v>183.554107666015</v>
      </c>
      <c r="H5659" s="5">
        <v>194.44009399414</v>
      </c>
      <c r="I5659" s="5">
        <v>200.18453470865833</v>
      </c>
      <c r="J5659" s="5">
        <v>214.06365966796801</v>
      </c>
      <c r="K5659" s="5">
        <v>195.21142578125</v>
      </c>
      <c r="L5659" s="5">
        <v>192.20599365234301</v>
      </c>
      <c r="M5659" s="5">
        <v>200.49369303385367</v>
      </c>
      <c r="N5659" s="5">
        <v>361.67086791992102</v>
      </c>
      <c r="O5659" s="5">
        <v>380.260650634765</v>
      </c>
      <c r="P5659" s="5">
        <v>371.62268066406199</v>
      </c>
      <c r="Q5659" s="5">
        <v>371.184733072916</v>
      </c>
      <c r="R5659" s="5">
        <v>222.20834350585901</v>
      </c>
      <c r="S5659" s="5">
        <v>220.07516479492099</v>
      </c>
      <c r="T5659" s="5">
        <v>206.05873107910099</v>
      </c>
      <c r="U5659" s="5">
        <v>216.11407979329366</v>
      </c>
      <c r="V5659" s="5">
        <v>198.03961181640599</v>
      </c>
      <c r="W5659" s="5">
        <v>191.74406433105401</v>
      </c>
      <c r="X5659" s="5">
        <v>183.51718139648401</v>
      </c>
      <c r="Y5659" s="5">
        <v>191.10028584798135</v>
      </c>
      <c r="Z5659" s="5">
        <v>178.96315002441401</v>
      </c>
      <c r="AA5659" s="5">
        <v>151.04826354980401</v>
      </c>
      <c r="AB5659" s="5">
        <v>156.71142578125</v>
      </c>
      <c r="AC5659" s="5">
        <v>162.24094645182268</v>
      </c>
      <c r="AD5659" s="5">
        <v>231.497314453125</v>
      </c>
      <c r="AE5659" s="5">
        <v>241.05628967285099</v>
      </c>
      <c r="AF5659" s="5">
        <v>232.90499877929599</v>
      </c>
      <c r="AG5659" s="5">
        <v>235.15286763509064</v>
      </c>
      <c r="AH5659" s="5">
        <v>227.92575073242099</v>
      </c>
      <c r="AI5659" s="5">
        <v>195.96763610839801</v>
      </c>
      <c r="AJ5659" s="5">
        <v>217.01060485839801</v>
      </c>
      <c r="AK5659" s="5">
        <v>213.63466389973902</v>
      </c>
      <c r="AL5659" s="5">
        <v>336.19198608398398</v>
      </c>
      <c r="AM5659" s="5">
        <v>304.73260498046801</v>
      </c>
      <c r="AN5659" s="5">
        <v>398.31405639648398</v>
      </c>
      <c r="AO5659" s="5">
        <v>346.41288248697862</v>
      </c>
      <c r="AP5659" s="5">
        <v>185.30993652343699</v>
      </c>
      <c r="AQ5659" s="5">
        <v>198.85545349121</v>
      </c>
      <c r="AR5659" s="5">
        <v>216.46337890625</v>
      </c>
      <c r="AS5659" s="5">
        <v>200.20958964029899</v>
      </c>
      <c r="AT5659" s="5">
        <v>350.63269042968699</v>
      </c>
      <c r="AU5659" s="5">
        <v>378.94479370117102</v>
      </c>
      <c r="AV5659" s="5">
        <v>321.89978027343699</v>
      </c>
      <c r="AW5659" s="5">
        <v>350.49242146809837</v>
      </c>
      <c r="AX5659" s="5">
        <v>386.26251220703102</v>
      </c>
      <c r="AY5659" s="5">
        <v>155.20262145996</v>
      </c>
      <c r="AZ5659" s="5">
        <v>156.66079711914</v>
      </c>
      <c r="BA5659" s="5">
        <v>232.708643595377</v>
      </c>
    </row>
    <row r="5660" spans="1:53" x14ac:dyDescent="0.2">
      <c r="A5660" s="1">
        <v>5657</v>
      </c>
      <c r="B5660" s="1" t="s">
        <v>22621</v>
      </c>
      <c r="C5660" s="1" t="s">
        <v>22622</v>
      </c>
      <c r="D5660" s="1" t="s">
        <v>22623</v>
      </c>
      <c r="E5660" s="1" t="s">
        <v>22624</v>
      </c>
      <c r="F5660" s="5">
        <v>417.54495239257801</v>
      </c>
      <c r="G5660" s="5">
        <v>389.377838134765</v>
      </c>
      <c r="H5660" s="5">
        <v>476.53704833984301</v>
      </c>
      <c r="I5660" s="5">
        <v>427.81994628906205</v>
      </c>
      <c r="J5660" s="5">
        <v>376.51043701171801</v>
      </c>
      <c r="K5660" s="5">
        <v>394.03921508789</v>
      </c>
      <c r="L5660" s="5">
        <v>387.52664184570301</v>
      </c>
      <c r="M5660" s="5">
        <v>386.02543131510373</v>
      </c>
      <c r="N5660" s="5">
        <v>203.67988586425699</v>
      </c>
      <c r="O5660" s="5">
        <v>194.17739868164</v>
      </c>
      <c r="P5660" s="5">
        <v>208.94427490234301</v>
      </c>
      <c r="Q5660" s="5">
        <v>202.26718648274664</v>
      </c>
      <c r="R5660" s="5">
        <v>300.69396972656199</v>
      </c>
      <c r="S5660" s="5">
        <v>267.22494506835898</v>
      </c>
      <c r="T5660" s="5">
        <v>310.32073974609301</v>
      </c>
      <c r="U5660" s="5">
        <v>292.74655151367136</v>
      </c>
      <c r="V5660" s="5">
        <v>331.93319702148398</v>
      </c>
      <c r="W5660" s="5">
        <v>328.98162841796801</v>
      </c>
      <c r="X5660" s="5">
        <v>317.46795654296801</v>
      </c>
      <c r="Y5660" s="5">
        <v>326.12759399414</v>
      </c>
      <c r="Z5660" s="5">
        <v>462.94241333007801</v>
      </c>
      <c r="AA5660" s="5">
        <v>448.10311889648398</v>
      </c>
      <c r="AB5660" s="5">
        <v>420.61257934570301</v>
      </c>
      <c r="AC5660" s="5">
        <v>443.88603719075508</v>
      </c>
      <c r="AD5660" s="5">
        <v>270.58804321289</v>
      </c>
      <c r="AE5660" s="5">
        <v>285.01611328125</v>
      </c>
      <c r="AF5660" s="5">
        <v>265.192626953125</v>
      </c>
      <c r="AG5660" s="5">
        <v>273.59892781575496</v>
      </c>
      <c r="AH5660" s="5">
        <v>272.341705322265</v>
      </c>
      <c r="AI5660" s="5">
        <v>283.73944091796801</v>
      </c>
      <c r="AJ5660" s="5">
        <v>306.84429931640602</v>
      </c>
      <c r="AK5660" s="5">
        <v>287.64181518554636</v>
      </c>
      <c r="AL5660" s="5">
        <v>162.73425292968699</v>
      </c>
      <c r="AM5660" s="5">
        <v>172.610260009765</v>
      </c>
      <c r="AN5660" s="5">
        <v>196.51486206054599</v>
      </c>
      <c r="AO5660" s="5">
        <v>177.28645833333266</v>
      </c>
      <c r="AP5660" s="5">
        <v>241.54454040527301</v>
      </c>
      <c r="AQ5660" s="5">
        <v>256.80081176757801</v>
      </c>
      <c r="AR5660" s="5">
        <v>247.55532836914</v>
      </c>
      <c r="AS5660" s="5">
        <v>248.63356018066369</v>
      </c>
      <c r="AT5660" s="5">
        <v>316.54815673828102</v>
      </c>
      <c r="AU5660" s="5">
        <v>299.18444824218699</v>
      </c>
      <c r="AV5660" s="5">
        <v>287.23873901367102</v>
      </c>
      <c r="AW5660" s="5">
        <v>300.99044799804636</v>
      </c>
      <c r="AX5660" s="5">
        <v>297.21072387695301</v>
      </c>
      <c r="AY5660" s="5">
        <v>323.26715087890602</v>
      </c>
      <c r="AZ5660" s="5">
        <v>300.17453002929602</v>
      </c>
      <c r="BA5660" s="5">
        <v>306.88413492838504</v>
      </c>
    </row>
    <row r="5661" spans="1:53" x14ac:dyDescent="0.2">
      <c r="A5661" s="1">
        <v>5658</v>
      </c>
      <c r="B5661" s="1" t="s">
        <v>22625</v>
      </c>
      <c r="C5661" s="1" t="s">
        <v>22626</v>
      </c>
      <c r="D5661" s="1" t="s">
        <v>22627</v>
      </c>
      <c r="E5661" s="1" t="s">
        <v>22628</v>
      </c>
      <c r="L5661" s="5">
        <v>99.944816589355398</v>
      </c>
      <c r="M5661" s="5">
        <v>99.944816589355398</v>
      </c>
      <c r="N5661" s="5">
        <v>142.15873718261699</v>
      </c>
      <c r="O5661" s="5">
        <v>130.87416076660099</v>
      </c>
      <c r="P5661" s="5">
        <v>160.37419128417901</v>
      </c>
      <c r="Q5661" s="5">
        <v>144.46902974446564</v>
      </c>
      <c r="R5661" s="5">
        <v>130.25239562988199</v>
      </c>
      <c r="S5661" s="5">
        <v>251.84097290039</v>
      </c>
      <c r="T5661" s="5">
        <v>219.99137878417901</v>
      </c>
      <c r="U5661" s="5">
        <v>200.69491577148366</v>
      </c>
      <c r="V5661" s="5">
        <v>65.375717163085895</v>
      </c>
      <c r="W5661" s="5">
        <v>104.298370361328</v>
      </c>
      <c r="X5661" s="5">
        <v>97.846267700195298</v>
      </c>
      <c r="Y5661" s="5">
        <v>89.173451741536397</v>
      </c>
      <c r="Z5661" s="5">
        <v>129.05725097656199</v>
      </c>
      <c r="AA5661" s="5">
        <v>145.96743774414</v>
      </c>
      <c r="AB5661" s="5">
        <v>135.388748168945</v>
      </c>
      <c r="AC5661" s="5">
        <v>136.80447896321564</v>
      </c>
      <c r="AE5661" s="5">
        <v>106.328407287597</v>
      </c>
      <c r="AG5661" s="5">
        <v>106.328407287597</v>
      </c>
      <c r="AH5661" s="5">
        <v>116.64850616455</v>
      </c>
      <c r="AJ5661" s="5">
        <v>95.758338928222599</v>
      </c>
      <c r="AK5661" s="5">
        <v>106.20342254638629</v>
      </c>
      <c r="AL5661" s="5">
        <v>157.42472839355401</v>
      </c>
      <c r="AM5661" s="5">
        <v>144.733627319335</v>
      </c>
      <c r="AN5661" s="5">
        <v>151.20587158203099</v>
      </c>
      <c r="AO5661" s="5">
        <v>151.12140909830669</v>
      </c>
      <c r="AP5661" s="5">
        <v>119.80376434326099</v>
      </c>
      <c r="AQ5661" s="5">
        <v>106.85792541503901</v>
      </c>
      <c r="AR5661" s="5">
        <v>137.17663574218699</v>
      </c>
      <c r="AS5661" s="5">
        <v>121.27944183349565</v>
      </c>
      <c r="AT5661" s="5">
        <v>143.213287353515</v>
      </c>
      <c r="AU5661" s="5">
        <v>138.08320617675699</v>
      </c>
      <c r="AV5661" s="5">
        <v>112.01750183105401</v>
      </c>
      <c r="AW5661" s="5">
        <v>131.10466512044198</v>
      </c>
      <c r="AX5661" s="5">
        <v>131.44160461425699</v>
      </c>
      <c r="AY5661" s="5">
        <v>132.142333984375</v>
      </c>
      <c r="AZ5661" s="5">
        <v>123.022178649902</v>
      </c>
      <c r="BA5661" s="5">
        <v>128.86870574951135</v>
      </c>
    </row>
    <row r="5662" spans="1:53" x14ac:dyDescent="0.2">
      <c r="A5662" s="1">
        <v>5659</v>
      </c>
      <c r="B5662" s="1" t="s">
        <v>22629</v>
      </c>
      <c r="C5662" s="1" t="s">
        <v>22630</v>
      </c>
      <c r="D5662" s="1" t="s">
        <v>22631</v>
      </c>
      <c r="E5662" s="1" t="s">
        <v>22632</v>
      </c>
      <c r="F5662" s="5">
        <v>97.333702087402301</v>
      </c>
      <c r="G5662" s="5">
        <v>78.587341308593693</v>
      </c>
      <c r="H5662" s="5">
        <v>91.535781860351506</v>
      </c>
      <c r="I5662" s="5">
        <v>89.152275085449162</v>
      </c>
      <c r="K5662" s="5">
        <v>81.202049255371094</v>
      </c>
      <c r="L5662" s="5">
        <v>74.637840270996094</v>
      </c>
      <c r="M5662" s="5">
        <v>77.919944763183594</v>
      </c>
      <c r="N5662" s="5">
        <v>79.725448608398395</v>
      </c>
      <c r="O5662" s="5">
        <v>92.784759521484304</v>
      </c>
      <c r="P5662" s="5">
        <v>97.243568420410099</v>
      </c>
      <c r="Q5662" s="5">
        <v>89.917925516764271</v>
      </c>
      <c r="R5662" s="5">
        <v>135.45211791992099</v>
      </c>
      <c r="S5662" s="5">
        <v>110.63404083251901</v>
      </c>
      <c r="T5662" s="5">
        <v>102.569412231445</v>
      </c>
      <c r="U5662" s="5">
        <v>116.21852366129501</v>
      </c>
      <c r="Z5662" s="5">
        <v>93.953521728515597</v>
      </c>
      <c r="AA5662" s="5">
        <v>79.830665588378906</v>
      </c>
      <c r="AB5662" s="5">
        <v>114.574325561523</v>
      </c>
      <c r="AC5662" s="5">
        <v>96.119504292805843</v>
      </c>
      <c r="AL5662" s="5">
        <v>77.035324096679602</v>
      </c>
      <c r="AM5662" s="5">
        <v>71.884330749511705</v>
      </c>
      <c r="AN5662" s="5">
        <v>98.523574829101506</v>
      </c>
      <c r="AO5662" s="5">
        <v>82.481076558430928</v>
      </c>
      <c r="AP5662" s="5">
        <v>46.87744140625</v>
      </c>
      <c r="AQ5662" s="5">
        <v>75.648506164550696</v>
      </c>
      <c r="AR5662" s="5">
        <v>64.621795654296804</v>
      </c>
      <c r="AS5662" s="5">
        <v>62.382581075032498</v>
      </c>
      <c r="AT5662" s="5">
        <v>92.025535583496094</v>
      </c>
      <c r="AV5662" s="5">
        <v>79.423919677734304</v>
      </c>
      <c r="AW5662" s="5">
        <v>85.724727630615206</v>
      </c>
    </row>
    <row r="5663" spans="1:53" x14ac:dyDescent="0.2">
      <c r="A5663" s="1">
        <v>5660</v>
      </c>
      <c r="B5663" s="1" t="s">
        <v>22633</v>
      </c>
      <c r="C5663" s="1" t="s">
        <v>22634</v>
      </c>
      <c r="D5663" s="1" t="s">
        <v>22635</v>
      </c>
      <c r="E5663" s="1" t="s">
        <v>22636</v>
      </c>
      <c r="F5663" s="5">
        <v>667.44836425781205</v>
      </c>
      <c r="G5663" s="5">
        <v>722.13000488281205</v>
      </c>
      <c r="H5663" s="5">
        <v>683.38122558593705</v>
      </c>
      <c r="I5663" s="5">
        <v>690.98653157552042</v>
      </c>
      <c r="J5663" s="5">
        <v>696.35693359375</v>
      </c>
      <c r="K5663" s="5">
        <v>822.81158447265602</v>
      </c>
      <c r="L5663" s="5">
        <v>779.47399902343705</v>
      </c>
      <c r="M5663" s="5">
        <v>766.21417236328091</v>
      </c>
      <c r="N5663" s="5">
        <v>770.47186279296795</v>
      </c>
      <c r="O5663" s="5">
        <v>782.923828125</v>
      </c>
      <c r="P5663" s="5">
        <v>797.06317138671795</v>
      </c>
      <c r="Q5663" s="5">
        <v>783.48628743489519</v>
      </c>
      <c r="R5663" s="5">
        <v>533.20880126953102</v>
      </c>
      <c r="S5663" s="5">
        <v>501.337646484375</v>
      </c>
      <c r="T5663" s="5">
        <v>523.310791015625</v>
      </c>
      <c r="U5663" s="5">
        <v>519.28574625651038</v>
      </c>
      <c r="V5663" s="5">
        <v>573.55352783203102</v>
      </c>
      <c r="W5663" s="5">
        <v>522.69842529296795</v>
      </c>
      <c r="X5663" s="5">
        <v>533.57342529296795</v>
      </c>
      <c r="Y5663" s="5">
        <v>543.27512613932231</v>
      </c>
      <c r="Z5663" s="5">
        <v>714.54364013671795</v>
      </c>
      <c r="AA5663" s="5">
        <v>713.58758544921795</v>
      </c>
      <c r="AB5663" s="5">
        <v>715.97479248046795</v>
      </c>
      <c r="AC5663" s="5">
        <v>714.7020060221347</v>
      </c>
      <c r="AD5663" s="5">
        <v>595.31402587890602</v>
      </c>
      <c r="AE5663" s="5">
        <v>561.160888671875</v>
      </c>
      <c r="AF5663" s="5">
        <v>482.05923461914</v>
      </c>
      <c r="AG5663" s="5">
        <v>546.17804972330703</v>
      </c>
      <c r="AH5663" s="5">
        <v>458.59783935546801</v>
      </c>
      <c r="AI5663" s="5">
        <v>450.609375</v>
      </c>
      <c r="AJ5663" s="5">
        <v>500.14404296875</v>
      </c>
      <c r="AK5663" s="5">
        <v>469.78375244140602</v>
      </c>
      <c r="AL5663" s="5">
        <v>799.54608154296795</v>
      </c>
      <c r="AM5663" s="5">
        <v>838.86199951171795</v>
      </c>
      <c r="AN5663" s="5">
        <v>847.42956542968705</v>
      </c>
      <c r="AO5663" s="5">
        <v>828.61254882812443</v>
      </c>
      <c r="AP5663" s="5">
        <v>561.52593994140602</v>
      </c>
      <c r="AQ5663" s="5">
        <v>470.56954956054602</v>
      </c>
      <c r="AR5663" s="5">
        <v>546.79583740234295</v>
      </c>
      <c r="AS5663" s="5">
        <v>526.29710896809831</v>
      </c>
      <c r="AT5663" s="5">
        <v>540.94879150390602</v>
      </c>
      <c r="AU5663" s="5">
        <v>478.983642578125</v>
      </c>
      <c r="AV5663" s="5">
        <v>564.58355712890602</v>
      </c>
      <c r="AW5663" s="5">
        <v>528.17199707031239</v>
      </c>
      <c r="AX5663" s="5">
        <v>372.02719116210898</v>
      </c>
      <c r="AY5663" s="5">
        <v>447.06646728515602</v>
      </c>
      <c r="AZ5663" s="5">
        <v>441.66586303710898</v>
      </c>
      <c r="BA5663" s="5">
        <v>420.2531738281246</v>
      </c>
    </row>
    <row r="5664" spans="1:53" x14ac:dyDescent="0.2">
      <c r="A5664" s="1">
        <v>5661</v>
      </c>
      <c r="B5664" s="1" t="s">
        <v>22637</v>
      </c>
      <c r="C5664" s="1" t="s">
        <v>22638</v>
      </c>
      <c r="D5664" s="1" t="s">
        <v>22639</v>
      </c>
      <c r="E5664" s="1" t="s">
        <v>22640</v>
      </c>
      <c r="F5664" s="5">
        <v>93.516998291015597</v>
      </c>
      <c r="G5664" s="5">
        <v>83.635124206542898</v>
      </c>
      <c r="H5664" s="5">
        <v>90.679725646972599</v>
      </c>
      <c r="I5664" s="5">
        <v>89.277282714843693</v>
      </c>
      <c r="J5664" s="5">
        <v>99.003608703613196</v>
      </c>
      <c r="K5664" s="5">
        <v>73.307945251464801</v>
      </c>
      <c r="L5664" s="5">
        <v>89.531753540039006</v>
      </c>
      <c r="M5664" s="5">
        <v>87.281102498372334</v>
      </c>
      <c r="N5664" s="5">
        <v>167.80986022949199</v>
      </c>
      <c r="O5664" s="5">
        <v>120.24788665771401</v>
      </c>
      <c r="P5664" s="5">
        <v>142.519760131835</v>
      </c>
      <c r="Q5664" s="5">
        <v>143.52583567301369</v>
      </c>
      <c r="R5664" s="5">
        <v>90.361305236816406</v>
      </c>
      <c r="S5664" s="5">
        <v>99.173324584960895</v>
      </c>
      <c r="T5664" s="5">
        <v>113.113807678222</v>
      </c>
      <c r="U5664" s="5">
        <v>100.88281249999977</v>
      </c>
      <c r="V5664" s="5">
        <v>92.1895751953125</v>
      </c>
      <c r="W5664" s="5">
        <v>107.512329101562</v>
      </c>
      <c r="X5664" s="5">
        <v>97.706306457519503</v>
      </c>
      <c r="Y5664" s="5">
        <v>99.136070251464659</v>
      </c>
      <c r="Z5664" s="5">
        <v>87.788764953613196</v>
      </c>
      <c r="AA5664" s="5">
        <v>88.680725097656193</v>
      </c>
      <c r="AB5664" s="5">
        <v>97.725624084472599</v>
      </c>
      <c r="AC5664" s="5">
        <v>91.398371378580649</v>
      </c>
      <c r="AD5664" s="5">
        <v>137.806716918945</v>
      </c>
      <c r="AE5664" s="5">
        <v>138.42263793945301</v>
      </c>
      <c r="AF5664" s="5">
        <v>136.02809143066401</v>
      </c>
      <c r="AG5664" s="5">
        <v>137.41914876302067</v>
      </c>
      <c r="AH5664" s="5">
        <v>102.454704284667</v>
      </c>
      <c r="AI5664" s="5">
        <v>122.228828430175</v>
      </c>
      <c r="AJ5664" s="5">
        <v>135.13000488281199</v>
      </c>
      <c r="AK5664" s="5">
        <v>119.93784586588465</v>
      </c>
      <c r="AL5664" s="5">
        <v>78.449516296386705</v>
      </c>
      <c r="AM5664" s="5">
        <v>63.689552307128899</v>
      </c>
      <c r="AN5664" s="5">
        <v>88.904563903808594</v>
      </c>
      <c r="AO5664" s="5">
        <v>77.014544169108063</v>
      </c>
      <c r="AP5664" s="5">
        <v>111.175422668457</v>
      </c>
      <c r="AQ5664" s="5">
        <v>100.166175842285</v>
      </c>
      <c r="AR5664" s="5">
        <v>108.30420684814401</v>
      </c>
      <c r="AS5664" s="5">
        <v>106.54860178629535</v>
      </c>
      <c r="AT5664" s="5">
        <v>148.697662353515</v>
      </c>
      <c r="AU5664" s="5">
        <v>175.84309387207</v>
      </c>
      <c r="AV5664" s="5">
        <v>101.36000823974599</v>
      </c>
      <c r="AW5664" s="5">
        <v>141.96692148844366</v>
      </c>
      <c r="AX5664" s="5">
        <v>100.62598419189401</v>
      </c>
      <c r="AY5664" s="5">
        <v>92.434837341308594</v>
      </c>
      <c r="AZ5664" s="5">
        <v>89.714378356933594</v>
      </c>
      <c r="BA5664" s="5">
        <v>94.258399963378736</v>
      </c>
    </row>
    <row r="5665" spans="1:53" x14ac:dyDescent="0.2">
      <c r="A5665" s="1">
        <v>5662</v>
      </c>
      <c r="B5665" s="1" t="s">
        <v>22641</v>
      </c>
      <c r="C5665" s="1" t="s">
        <v>22642</v>
      </c>
      <c r="D5665" s="1" t="s">
        <v>22643</v>
      </c>
      <c r="E5665" s="1" t="s">
        <v>22644</v>
      </c>
      <c r="F5665" s="5">
        <v>119.50447845458901</v>
      </c>
      <c r="G5665" s="5">
        <v>126.102615356445</v>
      </c>
      <c r="H5665" s="5">
        <v>109.613441467285</v>
      </c>
      <c r="I5665" s="5">
        <v>118.406845092773</v>
      </c>
      <c r="J5665" s="5">
        <v>98.164894104003906</v>
      </c>
      <c r="K5665" s="5">
        <v>100.98028564453099</v>
      </c>
      <c r="L5665" s="5">
        <v>106.953117370605</v>
      </c>
      <c r="M5665" s="5">
        <v>102.03276570637996</v>
      </c>
      <c r="N5665" s="5">
        <v>89.636161804199205</v>
      </c>
      <c r="O5665" s="5">
        <v>91.387985229492102</v>
      </c>
      <c r="P5665" s="5">
        <v>74.463554382324205</v>
      </c>
      <c r="Q5665" s="5">
        <v>85.162567138671832</v>
      </c>
      <c r="R5665" s="5">
        <v>59.408493041992102</v>
      </c>
      <c r="S5665" s="5">
        <v>69.836616516113196</v>
      </c>
      <c r="T5665" s="5">
        <v>111.24868774414</v>
      </c>
      <c r="U5665" s="5">
        <v>80.164599100748433</v>
      </c>
      <c r="V5665" s="5">
        <v>87.298492431640597</v>
      </c>
      <c r="W5665" s="5">
        <v>72.639808654785099</v>
      </c>
      <c r="X5665" s="5">
        <v>78.299697875976506</v>
      </c>
      <c r="Y5665" s="5">
        <v>79.412666320800739</v>
      </c>
      <c r="Z5665" s="5">
        <v>78.334434509277301</v>
      </c>
      <c r="AA5665" s="5">
        <v>70.248092651367102</v>
      </c>
      <c r="AB5665" s="5">
        <v>76.153388977050696</v>
      </c>
      <c r="AC5665" s="5">
        <v>74.911972045898366</v>
      </c>
      <c r="AD5665" s="5">
        <v>108.261054992675</v>
      </c>
      <c r="AE5665" s="5">
        <v>101.323532104492</v>
      </c>
      <c r="AF5665" s="5">
        <v>100.339973449707</v>
      </c>
      <c r="AG5665" s="5">
        <v>103.30818684895799</v>
      </c>
      <c r="AH5665" s="5">
        <v>82.926536560058594</v>
      </c>
      <c r="AI5665" s="5">
        <v>86.507438659667898</v>
      </c>
      <c r="AJ5665" s="5">
        <v>72.338768005371094</v>
      </c>
      <c r="AK5665" s="5">
        <v>80.590914408365862</v>
      </c>
      <c r="AL5665" s="5">
        <v>52.230777740478501</v>
      </c>
      <c r="AN5665" s="5">
        <v>38.227035522460902</v>
      </c>
      <c r="AO5665" s="5">
        <v>45.228906631469698</v>
      </c>
      <c r="AP5665" s="5">
        <v>51.577224731445298</v>
      </c>
      <c r="AQ5665" s="5">
        <v>59.870334625244098</v>
      </c>
      <c r="AR5665" s="5">
        <v>59.791454315185497</v>
      </c>
      <c r="AS5665" s="5">
        <v>57.079671223958293</v>
      </c>
      <c r="AT5665" s="5">
        <v>49.5026245117187</v>
      </c>
      <c r="AU5665" s="5">
        <v>68.7552490234375</v>
      </c>
      <c r="AV5665" s="5">
        <v>42.2967720031738</v>
      </c>
      <c r="AW5665" s="5">
        <v>53.518215179443331</v>
      </c>
      <c r="AX5665" s="5">
        <v>55.537315368652301</v>
      </c>
      <c r="AY5665" s="5">
        <v>47.459434509277301</v>
      </c>
      <c r="AZ5665" s="5">
        <v>39.246891021728501</v>
      </c>
      <c r="BA5665" s="5">
        <v>47.414546966552699</v>
      </c>
    </row>
    <row r="5666" spans="1:53" x14ac:dyDescent="0.2">
      <c r="A5666" s="1">
        <v>5663</v>
      </c>
      <c r="B5666" s="1" t="s">
        <v>22645</v>
      </c>
      <c r="C5666" s="1" t="s">
        <v>22646</v>
      </c>
      <c r="D5666" s="1" t="s">
        <v>22647</v>
      </c>
      <c r="E5666" s="1" t="s">
        <v>22648</v>
      </c>
      <c r="F5666" s="5">
        <v>171.17642211914</v>
      </c>
      <c r="G5666" s="5">
        <v>218.42872619628901</v>
      </c>
      <c r="H5666" s="5">
        <v>265.16882324218699</v>
      </c>
      <c r="I5666" s="5">
        <v>218.25799051920535</v>
      </c>
      <c r="J5666" s="5">
        <v>187.711822509765</v>
      </c>
      <c r="K5666" s="5">
        <v>181.20436096191401</v>
      </c>
      <c r="L5666" s="5">
        <v>208.28488159179599</v>
      </c>
      <c r="M5666" s="5">
        <v>192.40035502115833</v>
      </c>
      <c r="N5666" s="5">
        <v>94.804428100585895</v>
      </c>
      <c r="O5666" s="5">
        <v>117.43699645996</v>
      </c>
      <c r="P5666" s="5">
        <v>99.746719360351506</v>
      </c>
      <c r="Q5666" s="5">
        <v>103.99604797363247</v>
      </c>
      <c r="R5666" s="5">
        <v>116.340599060058</v>
      </c>
      <c r="S5666" s="5">
        <v>118.99991607666</v>
      </c>
      <c r="T5666" s="5">
        <v>135.26643371582</v>
      </c>
      <c r="U5666" s="5">
        <v>123.53564961751268</v>
      </c>
      <c r="V5666" s="5">
        <v>97.251655578613196</v>
      </c>
      <c r="W5666" s="5">
        <v>133.78118896484301</v>
      </c>
      <c r="X5666" s="5">
        <v>125.10405731201099</v>
      </c>
      <c r="Y5666" s="5">
        <v>118.71230061848907</v>
      </c>
      <c r="Z5666" s="5">
        <v>118.55062866210901</v>
      </c>
      <c r="AA5666" s="5">
        <v>132.38322448730401</v>
      </c>
      <c r="AB5666" s="5">
        <v>124.267379760742</v>
      </c>
      <c r="AC5666" s="5">
        <v>125.06707763671834</v>
      </c>
      <c r="AD5666" s="5">
        <v>126.76864624023401</v>
      </c>
      <c r="AE5666" s="5">
        <v>169.546783447265</v>
      </c>
      <c r="AF5666" s="5">
        <v>127.028800964355</v>
      </c>
      <c r="AG5666" s="5">
        <v>141.11474355061799</v>
      </c>
      <c r="AH5666" s="5">
        <v>144.29525756835901</v>
      </c>
      <c r="AI5666" s="5">
        <v>129.74119567871</v>
      </c>
      <c r="AJ5666" s="5">
        <v>117.619667053222</v>
      </c>
      <c r="AK5666" s="5">
        <v>130.552040100097</v>
      </c>
      <c r="AL5666" s="5">
        <v>99.814521789550696</v>
      </c>
      <c r="AM5666" s="5">
        <v>70.365272521972599</v>
      </c>
      <c r="AN5666" s="5">
        <v>101.13916015625</v>
      </c>
      <c r="AO5666" s="5">
        <v>90.43965148925777</v>
      </c>
      <c r="AP5666" s="5">
        <v>99.355995178222599</v>
      </c>
      <c r="AQ5666" s="5">
        <v>89.772979736328097</v>
      </c>
      <c r="AR5666" s="5">
        <v>91.182426452636705</v>
      </c>
      <c r="AS5666" s="5">
        <v>93.437133789062457</v>
      </c>
      <c r="AT5666" s="5">
        <v>119.078239440917</v>
      </c>
      <c r="AU5666" s="5">
        <v>111.22047424316401</v>
      </c>
      <c r="AV5666" s="5">
        <v>91.941398620605398</v>
      </c>
      <c r="AW5666" s="5">
        <v>107.4133707682288</v>
      </c>
      <c r="AX5666" s="5">
        <v>111.07598876953099</v>
      </c>
      <c r="AY5666" s="5">
        <v>125.219841003417</v>
      </c>
      <c r="AZ5666" s="5">
        <v>150.16256713867099</v>
      </c>
      <c r="BA5666" s="5">
        <v>128.81946563720632</v>
      </c>
    </row>
    <row r="5667" spans="1:53" x14ac:dyDescent="0.2">
      <c r="A5667" s="1">
        <v>5664</v>
      </c>
      <c r="B5667" s="1" t="s">
        <v>22649</v>
      </c>
      <c r="C5667" s="1" t="s">
        <v>22650</v>
      </c>
      <c r="D5667" s="1" t="s">
        <v>22651</v>
      </c>
      <c r="E5667" s="1" t="s">
        <v>22652</v>
      </c>
      <c r="F5667" s="5">
        <v>176.14640808105401</v>
      </c>
      <c r="G5667" s="5">
        <v>145.639724731445</v>
      </c>
      <c r="H5667" s="5">
        <v>129.34150695800699</v>
      </c>
      <c r="I5667" s="5">
        <v>150.375879923502</v>
      </c>
      <c r="J5667" s="5">
        <v>123.16085815429599</v>
      </c>
      <c r="K5667" s="5">
        <v>195.82376098632801</v>
      </c>
      <c r="L5667" s="5">
        <v>190.20341491699199</v>
      </c>
      <c r="M5667" s="5">
        <v>169.72934468587198</v>
      </c>
      <c r="N5667" s="5">
        <v>148.56327819824199</v>
      </c>
      <c r="O5667" s="5">
        <v>131.43020629882801</v>
      </c>
      <c r="P5667" s="5">
        <v>133.92512512207</v>
      </c>
      <c r="Q5667" s="5">
        <v>137.97286987304665</v>
      </c>
      <c r="R5667" s="5">
        <v>95.562408447265597</v>
      </c>
      <c r="S5667" s="5">
        <v>89.669013977050696</v>
      </c>
      <c r="T5667" s="5">
        <v>88.498023986816406</v>
      </c>
      <c r="U5667" s="5">
        <v>91.243148803710895</v>
      </c>
      <c r="V5667" s="5">
        <v>57.626003265380803</v>
      </c>
      <c r="W5667" s="5">
        <v>58.375492095947202</v>
      </c>
      <c r="X5667" s="5">
        <v>58.091869354247997</v>
      </c>
      <c r="Y5667" s="5">
        <v>58.031121571858669</v>
      </c>
      <c r="Z5667" s="5">
        <v>120.004417419433</v>
      </c>
      <c r="AA5667" s="5">
        <v>108.56259155273401</v>
      </c>
      <c r="AB5667" s="5">
        <v>113.7548828125</v>
      </c>
      <c r="AC5667" s="5">
        <v>114.10729726155567</v>
      </c>
      <c r="AD5667" s="5">
        <v>46.752113342285099</v>
      </c>
      <c r="AE5667" s="5">
        <v>53.136619567871001</v>
      </c>
      <c r="AF5667" s="5">
        <v>55.634849548339801</v>
      </c>
      <c r="AG5667" s="5">
        <v>51.841194152831974</v>
      </c>
      <c r="AH5667" s="5">
        <v>49.304450988769503</v>
      </c>
      <c r="AI5667" s="5">
        <v>58.523750305175703</v>
      </c>
      <c r="AJ5667" s="5">
        <v>47.896591186523402</v>
      </c>
      <c r="AK5667" s="5">
        <v>51.9082641601562</v>
      </c>
      <c r="AL5667" s="5">
        <v>67.658760070800696</v>
      </c>
      <c r="AM5667" s="5">
        <v>80.883155822753906</v>
      </c>
      <c r="AN5667" s="5">
        <v>53.977153778076101</v>
      </c>
      <c r="AO5667" s="5">
        <v>67.506356557210225</v>
      </c>
      <c r="AP5667" s="5">
        <v>64.615028381347599</v>
      </c>
      <c r="AQ5667" s="5">
        <v>61.882610321044901</v>
      </c>
      <c r="AR5667" s="5">
        <v>54.827499389648402</v>
      </c>
      <c r="AS5667" s="5">
        <v>60.441712697346965</v>
      </c>
      <c r="AT5667" s="5">
        <v>24.168540954589801</v>
      </c>
      <c r="AW5667" s="5">
        <v>24.168540954589801</v>
      </c>
      <c r="AY5667" s="5">
        <v>42.776161193847599</v>
      </c>
      <c r="AZ5667" s="5">
        <v>52.862003326416001</v>
      </c>
      <c r="BA5667" s="5">
        <v>47.8190822601318</v>
      </c>
    </row>
    <row r="5668" spans="1:53" x14ac:dyDescent="0.2">
      <c r="A5668" s="1">
        <v>5665</v>
      </c>
      <c r="B5668" s="1" t="s">
        <v>22653</v>
      </c>
      <c r="C5668" s="1" t="s">
        <v>22654</v>
      </c>
      <c r="D5668" s="1" t="s">
        <v>22655</v>
      </c>
      <c r="E5668" s="1" t="s">
        <v>22656</v>
      </c>
      <c r="F5668" s="5">
        <v>166.46342468261699</v>
      </c>
      <c r="G5668" s="5">
        <v>173.40179443359301</v>
      </c>
      <c r="H5668" s="5">
        <v>172.101791381835</v>
      </c>
      <c r="I5668" s="5">
        <v>170.65567016601503</v>
      </c>
      <c r="J5668" s="5">
        <v>163.17044067382801</v>
      </c>
      <c r="K5668" s="5">
        <v>179.73506164550699</v>
      </c>
      <c r="L5668" s="5">
        <v>173.69844055175699</v>
      </c>
      <c r="M5668" s="5">
        <v>172.20131429036402</v>
      </c>
      <c r="N5668" s="5">
        <v>114.2036819458</v>
      </c>
      <c r="O5668" s="5">
        <v>104.787506103515</v>
      </c>
      <c r="P5668" s="5">
        <v>117.08708190917901</v>
      </c>
      <c r="Q5668" s="5">
        <v>112.02608998616466</v>
      </c>
      <c r="R5668" s="5">
        <v>119.38359832763599</v>
      </c>
      <c r="S5668" s="5">
        <v>121.632888793945</v>
      </c>
      <c r="T5668" s="5">
        <v>125.69838714599599</v>
      </c>
      <c r="U5668" s="5">
        <v>122.23829142252566</v>
      </c>
      <c r="V5668" s="5">
        <v>93.037277221679602</v>
      </c>
      <c r="W5668" s="5">
        <v>89.975395202636705</v>
      </c>
      <c r="X5668" s="5">
        <v>90.086616516113196</v>
      </c>
      <c r="Y5668" s="5">
        <v>91.033096313476491</v>
      </c>
      <c r="Z5668" s="5">
        <v>135.93296813964801</v>
      </c>
      <c r="AA5668" s="5">
        <v>149.289459228515</v>
      </c>
      <c r="AB5668" s="5">
        <v>169.14074707031199</v>
      </c>
      <c r="AC5668" s="5">
        <v>151.45439147949168</v>
      </c>
      <c r="AD5668" s="5">
        <v>127.378364562988</v>
      </c>
      <c r="AE5668" s="5">
        <v>150.36053466796801</v>
      </c>
      <c r="AF5668" s="5">
        <v>119.546379089355</v>
      </c>
      <c r="AG5668" s="5">
        <v>132.42842610677033</v>
      </c>
      <c r="AH5668" s="5">
        <v>141.26965332031199</v>
      </c>
      <c r="AI5668" s="5">
        <v>134.86691284179599</v>
      </c>
      <c r="AJ5668" s="5">
        <v>143.05206298828099</v>
      </c>
      <c r="AK5668" s="5">
        <v>139.72954305012968</v>
      </c>
      <c r="AL5668" s="5">
        <v>85.794212341308594</v>
      </c>
      <c r="AM5668" s="5">
        <v>91.719017028808594</v>
      </c>
      <c r="AN5668" s="5">
        <v>98.348175048828097</v>
      </c>
      <c r="AO5668" s="5">
        <v>91.953801472981766</v>
      </c>
      <c r="AP5668" s="5">
        <v>96.821723937988196</v>
      </c>
      <c r="AQ5668" s="5">
        <v>90.514404296875</v>
      </c>
      <c r="AR5668" s="5">
        <v>94.894432067871094</v>
      </c>
      <c r="AS5668" s="5">
        <v>94.076853434244754</v>
      </c>
      <c r="AT5668" s="5">
        <v>113.19333648681599</v>
      </c>
      <c r="AU5668" s="5">
        <v>69.749870300292898</v>
      </c>
      <c r="AV5668" s="5">
        <v>70.321029663085895</v>
      </c>
      <c r="AW5668" s="5">
        <v>84.421412150064938</v>
      </c>
      <c r="AX5668" s="5">
        <v>91.6004638671875</v>
      </c>
      <c r="AY5668" s="5">
        <v>93.1009521484375</v>
      </c>
      <c r="AZ5668" s="5">
        <v>90.836326599121094</v>
      </c>
      <c r="BA5668" s="5">
        <v>91.84591420491536</v>
      </c>
    </row>
    <row r="5669" spans="1:53" x14ac:dyDescent="0.2">
      <c r="A5669" s="1">
        <v>5666</v>
      </c>
      <c r="B5669" s="1" t="s">
        <v>22657</v>
      </c>
      <c r="C5669" s="1" t="s">
        <v>22658</v>
      </c>
      <c r="D5669" s="1" t="s">
        <v>22659</v>
      </c>
      <c r="E5669" s="1" t="s">
        <v>22660</v>
      </c>
      <c r="F5669" s="5">
        <v>1058.09265136718</v>
      </c>
      <c r="G5669" s="5">
        <v>1299.6201171875</v>
      </c>
      <c r="H5669" s="5">
        <v>1333.46301269531</v>
      </c>
      <c r="I5669" s="5">
        <v>1230.3919270833301</v>
      </c>
      <c r="J5669" s="5">
        <v>1094.69677734375</v>
      </c>
      <c r="K5669" s="5">
        <v>1191.10876464843</v>
      </c>
      <c r="L5669" s="5">
        <v>1190.11572265625</v>
      </c>
      <c r="M5669" s="5">
        <v>1158.6404215494767</v>
      </c>
      <c r="N5669" s="5">
        <v>576.143310546875</v>
      </c>
      <c r="O5669" s="5">
        <v>569.6865234375</v>
      </c>
      <c r="P5669" s="5">
        <v>550.0517578125</v>
      </c>
      <c r="Q5669" s="5">
        <v>565.29386393229163</v>
      </c>
      <c r="R5669" s="5">
        <v>1250.09045410156</v>
      </c>
      <c r="S5669" s="5">
        <v>1135.23413085937</v>
      </c>
      <c r="T5669" s="5">
        <v>1038.85314941406</v>
      </c>
      <c r="U5669" s="5">
        <v>1141.3925781249966</v>
      </c>
      <c r="V5669" s="5">
        <v>1057.27563476562</v>
      </c>
      <c r="W5669" s="5">
        <v>1235.17150878906</v>
      </c>
      <c r="X5669" s="5">
        <v>1076.18542480468</v>
      </c>
      <c r="Y5669" s="5">
        <v>1122.8775227864535</v>
      </c>
      <c r="Z5669" s="5">
        <v>995.95343017578102</v>
      </c>
      <c r="AA5669" s="5">
        <v>1048.05773925781</v>
      </c>
      <c r="AB5669" s="5">
        <v>1062.62585449218</v>
      </c>
      <c r="AC5669" s="5">
        <v>1035.5456746419238</v>
      </c>
      <c r="AD5669" s="5">
        <v>944.96643066406205</v>
      </c>
      <c r="AE5669" s="5">
        <v>946.44781494140602</v>
      </c>
      <c r="AF5669" s="5">
        <v>1024.46838378906</v>
      </c>
      <c r="AG5669" s="5">
        <v>971.96087646484273</v>
      </c>
      <c r="AH5669" s="5">
        <v>998.35845947265602</v>
      </c>
      <c r="AI5669" s="5">
        <v>898.90594482421795</v>
      </c>
      <c r="AJ5669" s="5">
        <v>868.790283203125</v>
      </c>
      <c r="AK5669" s="5">
        <v>922.0182291666664</v>
      </c>
      <c r="AL5669" s="5">
        <v>435.36715698242102</v>
      </c>
      <c r="AM5669" s="5">
        <v>304.66421508789</v>
      </c>
      <c r="AN5669" s="5">
        <v>439.464263916015</v>
      </c>
      <c r="AO5669" s="5">
        <v>393.16521199544201</v>
      </c>
      <c r="AP5669" s="5">
        <v>747.69970703125</v>
      </c>
      <c r="AQ5669" s="5">
        <v>673.14263916015602</v>
      </c>
      <c r="AR5669" s="5">
        <v>768.55023193359295</v>
      </c>
      <c r="AS5669" s="5">
        <v>729.7975260416664</v>
      </c>
      <c r="AT5669" s="5">
        <v>1653.4072265625</v>
      </c>
      <c r="AU5669" s="5">
        <v>1819.39660644531</v>
      </c>
      <c r="AV5669" s="5">
        <v>1869.49145507812</v>
      </c>
      <c r="AW5669" s="5">
        <v>1780.7650960286435</v>
      </c>
      <c r="AX5669" s="5">
        <v>1217.32202148437</v>
      </c>
      <c r="AY5669" s="5">
        <v>928.85601806640602</v>
      </c>
      <c r="AZ5669" s="5">
        <v>799.98327636718705</v>
      </c>
      <c r="BA5669" s="5">
        <v>982.05377197265432</v>
      </c>
    </row>
    <row r="5670" spans="1:53" x14ac:dyDescent="0.2">
      <c r="A5670" s="1">
        <v>5667</v>
      </c>
      <c r="B5670" s="1" t="s">
        <v>22661</v>
      </c>
      <c r="C5670" s="1" t="s">
        <v>22662</v>
      </c>
      <c r="D5670" s="1" t="s">
        <v>22663</v>
      </c>
      <c r="E5670" s="1" t="s">
        <v>22664</v>
      </c>
      <c r="F5670" s="5">
        <v>169.78047180175699</v>
      </c>
      <c r="G5670" s="5">
        <v>18.571353912353501</v>
      </c>
      <c r="I5670" s="5">
        <v>94.175912857055238</v>
      </c>
      <c r="K5670" s="5">
        <v>72.253166198730398</v>
      </c>
      <c r="M5670" s="5">
        <v>72.253166198730398</v>
      </c>
      <c r="N5670" s="5">
        <v>109.29622650146401</v>
      </c>
      <c r="O5670" s="5">
        <v>88.855888366699205</v>
      </c>
      <c r="P5670" s="5">
        <v>108.899200439453</v>
      </c>
      <c r="Q5670" s="5">
        <v>102.35043843587208</v>
      </c>
      <c r="R5670" s="5">
        <v>72.857818603515597</v>
      </c>
      <c r="S5670" s="5">
        <v>93.693023681640597</v>
      </c>
      <c r="T5670" s="5">
        <v>90.619857788085895</v>
      </c>
      <c r="U5670" s="5">
        <v>85.723566691080691</v>
      </c>
      <c r="V5670" s="5">
        <v>240.69259643554599</v>
      </c>
      <c r="W5670" s="5">
        <v>242.24504089355401</v>
      </c>
      <c r="X5670" s="5">
        <v>234.11444091796801</v>
      </c>
      <c r="Y5670" s="5">
        <v>239.01735941568936</v>
      </c>
      <c r="Z5670" s="5">
        <v>85.505226135253906</v>
      </c>
      <c r="AA5670" s="5">
        <v>119.36287689208901</v>
      </c>
      <c r="AB5670" s="5">
        <v>88.141220092773395</v>
      </c>
      <c r="AC5670" s="5">
        <v>97.669774373372093</v>
      </c>
      <c r="AD5670" s="5">
        <v>85.843650817871094</v>
      </c>
      <c r="AE5670" s="5">
        <v>78.158134460449205</v>
      </c>
      <c r="AF5670" s="5">
        <v>59.770767211913999</v>
      </c>
      <c r="AG5670" s="5">
        <v>74.590850830078111</v>
      </c>
      <c r="AH5670" s="5">
        <v>100.414184570312</v>
      </c>
      <c r="AI5670" s="5">
        <v>92.481506347656193</v>
      </c>
      <c r="AJ5670" s="5">
        <v>74.713829040527301</v>
      </c>
      <c r="AK5670" s="5">
        <v>89.203173319498489</v>
      </c>
      <c r="AM5670" s="5">
        <v>52.938762664794901</v>
      </c>
      <c r="AN5670" s="5">
        <v>76.826744079589801</v>
      </c>
      <c r="AO5670" s="5">
        <v>64.882753372192354</v>
      </c>
      <c r="AP5670" s="5">
        <v>89.080169677734304</v>
      </c>
      <c r="AQ5670" s="5">
        <v>88.680335998535099</v>
      </c>
      <c r="AR5670" s="5">
        <v>97.740791320800696</v>
      </c>
      <c r="AS5670" s="5">
        <v>91.833765665690024</v>
      </c>
      <c r="AT5670" s="5">
        <v>105.430870056152</v>
      </c>
      <c r="AU5670" s="5">
        <v>96.981376647949205</v>
      </c>
      <c r="AV5670" s="5">
        <v>100.935264587402</v>
      </c>
      <c r="AW5670" s="5">
        <v>101.11583709716774</v>
      </c>
      <c r="AX5670" s="5">
        <v>160.156982421875</v>
      </c>
      <c r="AY5670" s="5">
        <v>140.63572692871</v>
      </c>
      <c r="AZ5670" s="5">
        <v>136.81181335449199</v>
      </c>
      <c r="BA5670" s="5">
        <v>145.86817423502566</v>
      </c>
    </row>
    <row r="5671" spans="1:53" x14ac:dyDescent="0.2">
      <c r="A5671" s="1">
        <v>5668</v>
      </c>
      <c r="B5671" s="1" t="s">
        <v>22665</v>
      </c>
      <c r="C5671" s="1" t="s">
        <v>22666</v>
      </c>
      <c r="D5671" s="1" t="s">
        <v>22667</v>
      </c>
      <c r="E5671" s="1" t="s">
        <v>22668</v>
      </c>
      <c r="F5671" s="5">
        <v>115.617294311523</v>
      </c>
      <c r="G5671" s="5">
        <v>111.139358520507</v>
      </c>
      <c r="H5671" s="5">
        <v>131.880859375</v>
      </c>
      <c r="I5671" s="5">
        <v>119.54583740234334</v>
      </c>
      <c r="J5671" s="5">
        <v>145.235427856445</v>
      </c>
      <c r="K5671" s="5">
        <v>130.315185546875</v>
      </c>
      <c r="L5671" s="5">
        <v>132.90841674804599</v>
      </c>
      <c r="M5671" s="5">
        <v>136.15301005045532</v>
      </c>
      <c r="N5671" s="5">
        <v>82.6307373046875</v>
      </c>
      <c r="O5671" s="5">
        <v>79.394691467285099</v>
      </c>
      <c r="P5671" s="5">
        <v>79.669723510742102</v>
      </c>
      <c r="Q5671" s="5">
        <v>80.565050760904896</v>
      </c>
      <c r="R5671" s="5">
        <v>82.463157653808594</v>
      </c>
      <c r="S5671" s="5">
        <v>92.959556579589801</v>
      </c>
      <c r="T5671" s="5">
        <v>99.538764953613196</v>
      </c>
      <c r="U5671" s="5">
        <v>91.653826395670535</v>
      </c>
      <c r="V5671" s="5">
        <v>72.325614929199205</v>
      </c>
      <c r="W5671" s="5">
        <v>77.720199584960895</v>
      </c>
      <c r="X5671" s="5">
        <v>67.951225280761705</v>
      </c>
      <c r="Y5671" s="5">
        <v>72.665679931640611</v>
      </c>
      <c r="Z5671" s="5">
        <v>133.45083618164</v>
      </c>
      <c r="AA5671" s="5">
        <v>132.55754089355401</v>
      </c>
      <c r="AB5671" s="5">
        <v>126.36716461181599</v>
      </c>
      <c r="AC5671" s="5">
        <v>130.79184722900334</v>
      </c>
      <c r="AD5671" s="5">
        <v>68.609382629394503</v>
      </c>
      <c r="AE5671" s="5">
        <v>69.349311828613196</v>
      </c>
      <c r="AF5671" s="5">
        <v>78.997650146484304</v>
      </c>
      <c r="AG5671" s="5">
        <v>72.318781534830677</v>
      </c>
      <c r="AH5671" s="5">
        <v>72.599136352539006</v>
      </c>
      <c r="AI5671" s="5">
        <v>64.212638854980398</v>
      </c>
      <c r="AJ5671" s="5">
        <v>74.443702697753906</v>
      </c>
      <c r="AK5671" s="5">
        <v>70.418492635091113</v>
      </c>
      <c r="AL5671" s="5">
        <v>66.794853210449205</v>
      </c>
      <c r="AM5671" s="5">
        <v>75.481452941894503</v>
      </c>
      <c r="AN5671" s="5">
        <v>69.913330078125</v>
      </c>
      <c r="AO5671" s="5">
        <v>70.729878743489564</v>
      </c>
      <c r="AP5671" s="5">
        <v>71.482940673828097</v>
      </c>
      <c r="AQ5671" s="5">
        <v>82.189933776855398</v>
      </c>
      <c r="AR5671" s="5">
        <v>67.371650695800696</v>
      </c>
      <c r="AS5671" s="5">
        <v>73.681508382161397</v>
      </c>
      <c r="AT5671" s="5">
        <v>81.603897094726506</v>
      </c>
      <c r="AU5671" s="5">
        <v>69.094810485839801</v>
      </c>
      <c r="AV5671" s="5">
        <v>87.665267944335895</v>
      </c>
      <c r="AW5671" s="5">
        <v>79.454658508300724</v>
      </c>
      <c r="AX5671" s="5">
        <v>78.457992553710895</v>
      </c>
      <c r="AY5671" s="5">
        <v>57.876110076904297</v>
      </c>
      <c r="AZ5671" s="5">
        <v>45.8284301757812</v>
      </c>
      <c r="BA5671" s="5">
        <v>60.720844268798793</v>
      </c>
    </row>
    <row r="5672" spans="1:53" x14ac:dyDescent="0.2">
      <c r="A5672" s="1">
        <v>5669</v>
      </c>
      <c r="B5672" s="1" t="s">
        <v>22669</v>
      </c>
      <c r="C5672" s="1" t="s">
        <v>22670</v>
      </c>
      <c r="D5672" s="1" t="s">
        <v>22671</v>
      </c>
      <c r="E5672" s="1" t="s">
        <v>22672</v>
      </c>
      <c r="F5672" s="5">
        <v>49.178440093994098</v>
      </c>
      <c r="G5672" s="5">
        <v>18.891954421996999</v>
      </c>
      <c r="H5672" s="5">
        <v>26.4243259429931</v>
      </c>
      <c r="I5672" s="5">
        <v>31.498240152994736</v>
      </c>
      <c r="J5672" s="5">
        <v>53.407791137695298</v>
      </c>
      <c r="K5672" s="5">
        <v>29.879074096679599</v>
      </c>
      <c r="L5672" s="5">
        <v>53.459945678710902</v>
      </c>
      <c r="M5672" s="5">
        <v>45.582270304361934</v>
      </c>
      <c r="N5672" s="5">
        <v>47.331249237060497</v>
      </c>
      <c r="O5672" s="5">
        <v>63.680065155029297</v>
      </c>
      <c r="P5672" s="5">
        <v>68.790931701660099</v>
      </c>
      <c r="Q5672" s="5">
        <v>59.934082031249964</v>
      </c>
      <c r="R5672" s="5">
        <v>36.050323486328097</v>
      </c>
      <c r="T5672" s="5">
        <v>27.130764007568299</v>
      </c>
      <c r="U5672" s="5">
        <v>31.5905437469482</v>
      </c>
      <c r="V5672" s="5">
        <v>54.854019165038999</v>
      </c>
      <c r="W5672" s="5">
        <v>49.618167877197202</v>
      </c>
      <c r="X5672" s="5">
        <v>46.184738159179602</v>
      </c>
      <c r="Y5672" s="5">
        <v>50.218975067138594</v>
      </c>
      <c r="Z5672" s="5">
        <v>58.196392059326101</v>
      </c>
      <c r="AA5672" s="5">
        <v>62.223552703857401</v>
      </c>
      <c r="AB5672" s="5">
        <v>63.431095123291001</v>
      </c>
      <c r="AC5672" s="5">
        <v>61.283679962158168</v>
      </c>
      <c r="AD5672" s="5">
        <v>63.877647399902301</v>
      </c>
      <c r="AE5672" s="5">
        <v>65.215728759765597</v>
      </c>
      <c r="AF5672" s="5">
        <v>83.718948364257798</v>
      </c>
      <c r="AG5672" s="5">
        <v>70.937441507975237</v>
      </c>
      <c r="AH5672" s="5">
        <v>63.0626220703125</v>
      </c>
      <c r="AI5672" s="5">
        <v>67.890472412109304</v>
      </c>
      <c r="AJ5672" s="5">
        <v>71.854751586914006</v>
      </c>
      <c r="AK5672" s="5">
        <v>67.60261535644527</v>
      </c>
      <c r="AL5672" s="5">
        <v>29.1447353363037</v>
      </c>
      <c r="AN5672" s="5">
        <v>58.8428535461425</v>
      </c>
      <c r="AO5672" s="5">
        <v>43.993794441223102</v>
      </c>
      <c r="AP5672" s="5">
        <v>31.6593704223632</v>
      </c>
      <c r="AQ5672" s="5">
        <v>27.3466262817382</v>
      </c>
      <c r="AR5672" s="5">
        <v>33.630840301513601</v>
      </c>
      <c r="AS5672" s="5">
        <v>30.878945668538336</v>
      </c>
      <c r="AT5672" s="5">
        <v>49.876743316650298</v>
      </c>
      <c r="AU5672" s="5">
        <v>101.65715026855401</v>
      </c>
      <c r="AW5672" s="5">
        <v>75.766946792602155</v>
      </c>
      <c r="AX5672" s="5">
        <v>47.363735198974602</v>
      </c>
      <c r="AY5672" s="5">
        <v>43.876937866210902</v>
      </c>
      <c r="AZ5672" s="5">
        <v>51.119503021240199</v>
      </c>
      <c r="BA5672" s="5">
        <v>47.453392028808565</v>
      </c>
    </row>
    <row r="5673" spans="1:53" x14ac:dyDescent="0.2">
      <c r="A5673" s="1">
        <v>5670</v>
      </c>
      <c r="B5673" s="1" t="s">
        <v>22673</v>
      </c>
      <c r="C5673" s="1" t="s">
        <v>22674</v>
      </c>
      <c r="D5673" s="1" t="s">
        <v>22675</v>
      </c>
      <c r="E5673" s="1" t="s">
        <v>22676</v>
      </c>
      <c r="F5673" s="5">
        <v>130.7685546875</v>
      </c>
      <c r="G5673" s="5">
        <v>123.139259338378</v>
      </c>
      <c r="H5673" s="5">
        <v>135.19654846191401</v>
      </c>
      <c r="I5673" s="5">
        <v>129.70145416259734</v>
      </c>
      <c r="J5673" s="5">
        <v>124.87759399414</v>
      </c>
      <c r="K5673" s="5">
        <v>96.384773254394503</v>
      </c>
      <c r="L5673" s="5">
        <v>111.181114196777</v>
      </c>
      <c r="M5673" s="5">
        <v>110.81449381510383</v>
      </c>
      <c r="N5673" s="5">
        <v>163.03504943847599</v>
      </c>
      <c r="O5673" s="5">
        <v>155.93298339843699</v>
      </c>
      <c r="P5673" s="5">
        <v>169.72711181640599</v>
      </c>
      <c r="Q5673" s="5">
        <v>162.89838155110633</v>
      </c>
      <c r="R5673" s="5">
        <v>136.21009826660099</v>
      </c>
      <c r="S5673" s="5">
        <v>143.07556152343699</v>
      </c>
      <c r="T5673" s="5">
        <v>152.41606140136699</v>
      </c>
      <c r="U5673" s="5">
        <v>143.90057373046832</v>
      </c>
      <c r="V5673" s="5">
        <v>108.46050262451099</v>
      </c>
      <c r="W5673" s="5">
        <v>113.12159729003901</v>
      </c>
      <c r="X5673" s="5">
        <v>105.229843139648</v>
      </c>
      <c r="Y5673" s="5">
        <v>108.93731435139932</v>
      </c>
      <c r="Z5673" s="5">
        <v>109.619102478027</v>
      </c>
      <c r="AA5673" s="5">
        <v>126.254356384277</v>
      </c>
      <c r="AB5673" s="5">
        <v>109.876594543457</v>
      </c>
      <c r="AC5673" s="5">
        <v>115.25001780192035</v>
      </c>
      <c r="AD5673" s="5">
        <v>107.312057495117</v>
      </c>
      <c r="AE5673" s="5">
        <v>102.225700378417</v>
      </c>
      <c r="AF5673" s="5">
        <v>109.06931304931599</v>
      </c>
      <c r="AG5673" s="5">
        <v>106.20235697428335</v>
      </c>
      <c r="AH5673" s="5">
        <v>120.891708374023</v>
      </c>
      <c r="AI5673" s="5">
        <v>116.748077392578</v>
      </c>
      <c r="AJ5673" s="5">
        <v>112.97988128662099</v>
      </c>
      <c r="AK5673" s="5">
        <v>116.87322235107399</v>
      </c>
      <c r="AL5673" s="5">
        <v>141.669174194335</v>
      </c>
      <c r="AM5673" s="5">
        <v>144.884521484375</v>
      </c>
      <c r="AN5673" s="5">
        <v>134.82905578613199</v>
      </c>
      <c r="AO5673" s="5">
        <v>140.46091715494734</v>
      </c>
      <c r="AP5673" s="5">
        <v>114.616981506347</v>
      </c>
      <c r="AQ5673" s="5">
        <v>111.468452453613</v>
      </c>
      <c r="AR5673" s="5">
        <v>116.374610900878</v>
      </c>
      <c r="AS5673" s="5">
        <v>114.15334828694601</v>
      </c>
      <c r="AT5673" s="5">
        <v>149.052978515625</v>
      </c>
      <c r="AU5673" s="5">
        <v>128.50921630859301</v>
      </c>
      <c r="AV5673" s="5">
        <v>99.723213195800696</v>
      </c>
      <c r="AW5673" s="5">
        <v>125.76180267333957</v>
      </c>
      <c r="AX5673" s="5">
        <v>127.687210083007</v>
      </c>
      <c r="AY5673" s="5">
        <v>97.872314453125</v>
      </c>
      <c r="AZ5673" s="5">
        <v>111.676139831542</v>
      </c>
      <c r="BA5673" s="5">
        <v>112.41188812255801</v>
      </c>
    </row>
    <row r="5674" spans="1:53" x14ac:dyDescent="0.2">
      <c r="A5674" s="1">
        <v>5671</v>
      </c>
      <c r="B5674" s="1" t="s">
        <v>22677</v>
      </c>
      <c r="C5674" s="1" t="s">
        <v>22678</v>
      </c>
      <c r="D5674" s="1" t="s">
        <v>22679</v>
      </c>
      <c r="E5674" s="1" t="s">
        <v>22680</v>
      </c>
      <c r="F5674" s="5">
        <v>182.3212890625</v>
      </c>
      <c r="G5674" s="5">
        <v>206.57685852050699</v>
      </c>
      <c r="H5674" s="5">
        <v>204.083572387695</v>
      </c>
      <c r="I5674" s="5">
        <v>197.66057332356732</v>
      </c>
      <c r="J5674" s="5">
        <v>210.42465209960901</v>
      </c>
      <c r="K5674" s="5">
        <v>236.71031188964801</v>
      </c>
      <c r="L5674" s="5">
        <v>194.49186706542901</v>
      </c>
      <c r="M5674" s="5">
        <v>213.87561035156202</v>
      </c>
      <c r="N5674" s="5">
        <v>275.31146240234301</v>
      </c>
      <c r="O5674" s="5">
        <v>342.49069213867102</v>
      </c>
      <c r="P5674" s="5">
        <v>336.94601440429602</v>
      </c>
      <c r="Q5674" s="5">
        <v>318.24938964843665</v>
      </c>
      <c r="R5674" s="5">
        <v>200.03266906738199</v>
      </c>
      <c r="S5674" s="5">
        <v>151.26646423339801</v>
      </c>
      <c r="T5674" s="5">
        <v>177.06039428710901</v>
      </c>
      <c r="U5674" s="5">
        <v>176.11984252929633</v>
      </c>
      <c r="V5674" s="5">
        <v>252.19982910156199</v>
      </c>
      <c r="W5674" s="5">
        <v>270.19488525390602</v>
      </c>
      <c r="X5674" s="5">
        <v>220.83874511718699</v>
      </c>
      <c r="Y5674" s="5">
        <v>247.74448649088504</v>
      </c>
      <c r="Z5674" s="5">
        <v>204.824295043945</v>
      </c>
      <c r="AA5674" s="5">
        <v>180.65953063964801</v>
      </c>
      <c r="AB5674" s="5">
        <v>201.17660522460901</v>
      </c>
      <c r="AC5674" s="5">
        <v>195.55347696940066</v>
      </c>
      <c r="AD5674" s="5">
        <v>246.5751953125</v>
      </c>
      <c r="AE5674" s="5">
        <v>227.606689453125</v>
      </c>
      <c r="AF5674" s="5">
        <v>238.08039855957</v>
      </c>
      <c r="AG5674" s="5">
        <v>237.42076110839832</v>
      </c>
      <c r="AH5674" s="5">
        <v>199.60441589355401</v>
      </c>
      <c r="AI5674" s="5">
        <v>187.24114990234301</v>
      </c>
      <c r="AJ5674" s="5">
        <v>205.12451171875</v>
      </c>
      <c r="AK5674" s="5">
        <v>197.32335917154901</v>
      </c>
      <c r="AL5674" s="5">
        <v>233.20686340332</v>
      </c>
      <c r="AM5674" s="5">
        <v>221.719146728515</v>
      </c>
      <c r="AN5674" s="5">
        <v>254.10797119140599</v>
      </c>
      <c r="AO5674" s="5">
        <v>236.34466044108035</v>
      </c>
      <c r="AP5674" s="5">
        <v>163.29571533203099</v>
      </c>
      <c r="AQ5674" s="5">
        <v>162.56455993652301</v>
      </c>
      <c r="AR5674" s="5">
        <v>158.25802612304599</v>
      </c>
      <c r="AS5674" s="5">
        <v>161.37276713053333</v>
      </c>
      <c r="AT5674" s="5">
        <v>215.88442993164</v>
      </c>
      <c r="AU5674" s="5">
        <v>296.56314086914</v>
      </c>
      <c r="AV5674" s="5">
        <v>222.052734375</v>
      </c>
      <c r="AW5674" s="5">
        <v>244.83343505859332</v>
      </c>
      <c r="AX5674" s="5">
        <v>143.477447509765</v>
      </c>
      <c r="AY5674" s="5">
        <v>198.36312866210901</v>
      </c>
      <c r="AZ5674" s="5">
        <v>188.46641540527301</v>
      </c>
      <c r="BA5674" s="5">
        <v>176.76899719238233</v>
      </c>
    </row>
    <row r="5675" spans="1:53" x14ac:dyDescent="0.2">
      <c r="A5675" s="1">
        <v>5672</v>
      </c>
      <c r="B5675" s="1" t="s">
        <v>22681</v>
      </c>
      <c r="C5675" s="1" t="s">
        <v>22682</v>
      </c>
      <c r="D5675" s="1" t="s">
        <v>22683</v>
      </c>
      <c r="E5675" s="1" t="s">
        <v>22684</v>
      </c>
      <c r="F5675" s="5">
        <v>7.0849919319152797</v>
      </c>
      <c r="G5675" s="5">
        <v>2.7402265071868799</v>
      </c>
      <c r="H5675" s="5">
        <v>6.3104209899902299</v>
      </c>
      <c r="I5675" s="5">
        <v>5.3785464763641295</v>
      </c>
      <c r="K5675" s="5">
        <v>3.5175683498382502</v>
      </c>
      <c r="M5675" s="5">
        <v>3.5175683498382502</v>
      </c>
      <c r="N5675" s="5">
        <v>18.3676643371582</v>
      </c>
      <c r="O5675" s="5">
        <v>24.230031967163001</v>
      </c>
      <c r="P5675" s="5">
        <v>12.9388008117675</v>
      </c>
      <c r="Q5675" s="5">
        <v>18.5121657053629</v>
      </c>
      <c r="R5675" s="5">
        <v>19.367164611816399</v>
      </c>
      <c r="S5675" s="5">
        <v>16.061767578125</v>
      </c>
      <c r="U5675" s="5">
        <v>17.7144660949707</v>
      </c>
      <c r="V5675" s="5">
        <v>18.590843200683501</v>
      </c>
      <c r="W5675" s="5">
        <v>10.829388618469199</v>
      </c>
      <c r="X5675" s="5">
        <v>29.699785232543899</v>
      </c>
      <c r="Y5675" s="5">
        <v>19.706672350565533</v>
      </c>
      <c r="Z5675" s="5">
        <v>6.0684361457824698</v>
      </c>
      <c r="AA5675" s="5">
        <v>15.892759323120099</v>
      </c>
      <c r="AC5675" s="5">
        <v>10.980597734451285</v>
      </c>
      <c r="AD5675" s="5">
        <v>10.016416549682599</v>
      </c>
      <c r="AE5675" s="5">
        <v>18.074071884155199</v>
      </c>
      <c r="AG5675" s="5">
        <v>14.045244216918899</v>
      </c>
      <c r="AH5675" s="5">
        <v>9.9983730316162092</v>
      </c>
      <c r="AI5675" s="5">
        <v>14.0182838439941</v>
      </c>
      <c r="AJ5675" s="5">
        <v>5.9347805976867596</v>
      </c>
      <c r="AK5675" s="5">
        <v>9.9838124910990231</v>
      </c>
      <c r="AL5675" s="5">
        <v>9.75184822082519</v>
      </c>
      <c r="AM5675" s="5">
        <v>22.5328063964843</v>
      </c>
      <c r="AN5675" s="5">
        <v>19.575908660888601</v>
      </c>
      <c r="AO5675" s="5">
        <v>17.286854426066032</v>
      </c>
      <c r="AP5675" s="5">
        <v>8.5407209396362305</v>
      </c>
      <c r="AQ5675" s="5">
        <v>11.372600555419901</v>
      </c>
      <c r="AR5675" s="5">
        <v>9.6269636154174805</v>
      </c>
      <c r="AS5675" s="5">
        <v>9.8467617034912038</v>
      </c>
      <c r="AT5675" s="5">
        <v>22.541419982910099</v>
      </c>
      <c r="AU5675" s="5">
        <v>11.4061269760131</v>
      </c>
      <c r="AV5675" s="5">
        <v>31.338268280029201</v>
      </c>
      <c r="AW5675" s="5">
        <v>21.761938412984133</v>
      </c>
      <c r="AX5675" s="5">
        <v>13.4382581710815</v>
      </c>
      <c r="AY5675" s="5">
        <v>7.4501214027404696</v>
      </c>
      <c r="BA5675" s="5">
        <v>10.444189786910986</v>
      </c>
    </row>
    <row r="5676" spans="1:53" x14ac:dyDescent="0.2">
      <c r="A5676" s="1">
        <v>5673</v>
      </c>
      <c r="B5676" s="1" t="s">
        <v>22685</v>
      </c>
      <c r="C5676" s="1" t="s">
        <v>22686</v>
      </c>
      <c r="D5676" s="1" t="s">
        <v>22687</v>
      </c>
      <c r="E5676" s="1" t="s">
        <v>22688</v>
      </c>
      <c r="F5676" s="5">
        <v>347.55502319335898</v>
      </c>
      <c r="G5676" s="5">
        <v>336.37307739257801</v>
      </c>
      <c r="H5676" s="5">
        <v>323.38311767578102</v>
      </c>
      <c r="I5676" s="5">
        <v>335.77040608723934</v>
      </c>
      <c r="J5676" s="5">
        <v>402.704986572265</v>
      </c>
      <c r="K5676" s="5">
        <v>332.679595947265</v>
      </c>
      <c r="L5676" s="5">
        <v>393.23260498046801</v>
      </c>
      <c r="M5676" s="5">
        <v>376.205729166666</v>
      </c>
      <c r="N5676" s="5">
        <v>236.16058349609301</v>
      </c>
      <c r="O5676" s="5">
        <v>199.37060546875</v>
      </c>
      <c r="P5676" s="5">
        <v>196.35989379882801</v>
      </c>
      <c r="Q5676" s="5">
        <v>210.63036092122366</v>
      </c>
      <c r="R5676" s="5">
        <v>209.80650329589801</v>
      </c>
      <c r="S5676" s="5">
        <v>260.97760009765602</v>
      </c>
      <c r="T5676" s="5">
        <v>233.24189758300699</v>
      </c>
      <c r="U5676" s="5">
        <v>234.67533365885367</v>
      </c>
      <c r="V5676" s="5">
        <v>287.213623046875</v>
      </c>
      <c r="W5676" s="5">
        <v>266.083740234375</v>
      </c>
      <c r="X5676" s="5">
        <v>259.9384765625</v>
      </c>
      <c r="Y5676" s="5">
        <v>271.07861328125</v>
      </c>
      <c r="Z5676" s="5">
        <v>488.05340576171801</v>
      </c>
      <c r="AA5676" s="5">
        <v>388.46423339843699</v>
      </c>
      <c r="AB5676" s="5">
        <v>394.18499755859301</v>
      </c>
      <c r="AC5676" s="5">
        <v>423.567545572916</v>
      </c>
      <c r="AD5676" s="5">
        <v>459.71121215820301</v>
      </c>
      <c r="AE5676" s="5">
        <v>418.12338256835898</v>
      </c>
      <c r="AF5676" s="5">
        <v>386.58187866210898</v>
      </c>
      <c r="AG5676" s="5">
        <v>421.47215779622366</v>
      </c>
      <c r="AH5676" s="5">
        <v>380.68704223632801</v>
      </c>
      <c r="AI5676" s="5">
        <v>433.81271362304602</v>
      </c>
      <c r="AJ5676" s="5">
        <v>421.30474853515602</v>
      </c>
      <c r="AK5676" s="5">
        <v>411.93483479817672</v>
      </c>
      <c r="AL5676" s="5">
        <v>218.90823364257801</v>
      </c>
      <c r="AM5676" s="5">
        <v>196.006744384765</v>
      </c>
      <c r="AN5676" s="5">
        <v>200.10932922363199</v>
      </c>
      <c r="AO5676" s="5">
        <v>205.00810241699165</v>
      </c>
      <c r="AP5676" s="5">
        <v>308.85983276367102</v>
      </c>
      <c r="AQ5676" s="5">
        <v>247.32406616210901</v>
      </c>
      <c r="AR5676" s="5">
        <v>287.41796875</v>
      </c>
      <c r="AS5676" s="5">
        <v>281.20062255859335</v>
      </c>
      <c r="AT5676" s="5">
        <v>150.83067321777301</v>
      </c>
      <c r="AU5676" s="5">
        <v>94.580574035644503</v>
      </c>
      <c r="AV5676" s="5">
        <v>191.51908874511699</v>
      </c>
      <c r="AW5676" s="5">
        <v>145.64344533284483</v>
      </c>
      <c r="AX5676" s="5">
        <v>278.84341430664</v>
      </c>
      <c r="AY5676" s="5">
        <v>351.514068603515</v>
      </c>
      <c r="AZ5676" s="5">
        <v>314.30172729492102</v>
      </c>
      <c r="BA5676" s="5">
        <v>314.88640340169201</v>
      </c>
    </row>
    <row r="5677" spans="1:53" x14ac:dyDescent="0.2">
      <c r="A5677" s="1">
        <v>5674</v>
      </c>
      <c r="B5677" s="1" t="s">
        <v>22689</v>
      </c>
      <c r="C5677" s="1" t="s">
        <v>22690</v>
      </c>
      <c r="D5677" s="1" t="s">
        <v>22691</v>
      </c>
      <c r="E5677" s="1" t="s">
        <v>22692</v>
      </c>
      <c r="F5677" s="5">
        <v>1233.75341796875</v>
      </c>
      <c r="G5677" s="5">
        <v>1212.31970214843</v>
      </c>
      <c r="H5677" s="5">
        <v>1230.81298828125</v>
      </c>
      <c r="I5677" s="5">
        <v>1225.6287027994767</v>
      </c>
      <c r="J5677" s="5">
        <v>1323.62280273437</v>
      </c>
      <c r="K5677" s="5">
        <v>1217.92578125</v>
      </c>
      <c r="L5677" s="5">
        <v>1297.3779296875</v>
      </c>
      <c r="M5677" s="5">
        <v>1279.6421712239567</v>
      </c>
      <c r="N5677" s="5">
        <v>938.354248046875</v>
      </c>
      <c r="O5677" s="5">
        <v>983.19232177734295</v>
      </c>
      <c r="P5677" s="5">
        <v>1018.50744628906</v>
      </c>
      <c r="Q5677" s="5">
        <v>980.0180053710925</v>
      </c>
      <c r="R5677" s="5">
        <v>1346.8154296875</v>
      </c>
      <c r="S5677" s="5">
        <v>1306.72814941406</v>
      </c>
      <c r="T5677" s="5">
        <v>1433.22265625</v>
      </c>
      <c r="U5677" s="5">
        <v>1362.2554117838533</v>
      </c>
      <c r="V5677" s="5">
        <v>987.04425048828102</v>
      </c>
      <c r="W5677" s="5">
        <v>1036.060546875</v>
      </c>
      <c r="X5677" s="5">
        <v>1004.06823730468</v>
      </c>
      <c r="Y5677" s="5">
        <v>1009.0576782226536</v>
      </c>
      <c r="Z5677" s="5">
        <v>1275.3017578125</v>
      </c>
      <c r="AA5677" s="5">
        <v>1280.17846679687</v>
      </c>
      <c r="AB5677" s="5">
        <v>1265.22290039062</v>
      </c>
      <c r="AC5677" s="5">
        <v>1273.5677083333301</v>
      </c>
      <c r="AD5677" s="5">
        <v>1572.34289550781</v>
      </c>
      <c r="AE5677" s="5">
        <v>1494.96520996093</v>
      </c>
      <c r="AF5677" s="5">
        <v>1495.74572753906</v>
      </c>
      <c r="AG5677" s="5">
        <v>1521.0179443359332</v>
      </c>
      <c r="AH5677" s="5">
        <v>1462.63500976562</v>
      </c>
      <c r="AI5677" s="5">
        <v>1534.03356933593</v>
      </c>
      <c r="AJ5677" s="5">
        <v>1496.39819335937</v>
      </c>
      <c r="AK5677" s="5">
        <v>1497.6889241536398</v>
      </c>
      <c r="AL5677" s="5">
        <v>1043.87670898437</v>
      </c>
      <c r="AM5677" s="5">
        <v>964.621826171875</v>
      </c>
      <c r="AN5677" s="5">
        <v>1002.92175292968</v>
      </c>
      <c r="AO5677" s="5">
        <v>1003.8067626953083</v>
      </c>
      <c r="AP5677" s="5">
        <v>1164.0263671875</v>
      </c>
      <c r="AQ5677" s="5">
        <v>1276.14611816406</v>
      </c>
      <c r="AR5677" s="5">
        <v>1247.06994628906</v>
      </c>
      <c r="AS5677" s="5">
        <v>1229.0808105468732</v>
      </c>
      <c r="AT5677" s="5">
        <v>1086.8603515625</v>
      </c>
      <c r="AU5677" s="5">
        <v>963.04797363281205</v>
      </c>
      <c r="AV5677" s="5">
        <v>972.75109863281205</v>
      </c>
      <c r="AW5677" s="5">
        <v>1007.5531412760414</v>
      </c>
      <c r="AX5677" s="5">
        <v>904.162353515625</v>
      </c>
      <c r="AY5677" s="5">
        <v>953.86114501953102</v>
      </c>
      <c r="AZ5677" s="5">
        <v>988.322265625</v>
      </c>
      <c r="BA5677" s="5">
        <v>948.78192138671875</v>
      </c>
    </row>
    <row r="5678" spans="1:53" x14ac:dyDescent="0.2">
      <c r="A5678" s="1">
        <v>5675</v>
      </c>
      <c r="B5678" s="1" t="s">
        <v>22693</v>
      </c>
      <c r="C5678" s="1" t="s">
        <v>22694</v>
      </c>
      <c r="D5678" s="1" t="s">
        <v>22695</v>
      </c>
      <c r="E5678" s="1" t="s">
        <v>22696</v>
      </c>
      <c r="J5678" s="5">
        <v>22.8317260742187</v>
      </c>
      <c r="L5678" s="5">
        <v>36.838844299316399</v>
      </c>
      <c r="M5678" s="5">
        <v>29.83528518676755</v>
      </c>
      <c r="N5678" s="5">
        <v>46.989444732666001</v>
      </c>
      <c r="O5678" s="5">
        <v>38.230335235595703</v>
      </c>
      <c r="P5678" s="5">
        <v>57.043716430663999</v>
      </c>
      <c r="Q5678" s="5">
        <v>47.421165466308565</v>
      </c>
      <c r="W5678" s="5">
        <v>20.7857151031494</v>
      </c>
      <c r="X5678" s="5">
        <v>24.172376632690401</v>
      </c>
      <c r="Y5678" s="5">
        <v>22.479045867919901</v>
      </c>
      <c r="Z5678" s="5">
        <v>40.989917755126903</v>
      </c>
      <c r="AA5678" s="5">
        <v>24.957321166992099</v>
      </c>
      <c r="AB5678" s="5">
        <v>34.757259368896399</v>
      </c>
      <c r="AC5678" s="5">
        <v>33.568166097005133</v>
      </c>
      <c r="AD5678" s="5">
        <v>34.975387573242102</v>
      </c>
      <c r="AE5678" s="5">
        <v>22.6364021301269</v>
      </c>
      <c r="AF5678" s="5">
        <v>32.653816223144503</v>
      </c>
      <c r="AG5678" s="5">
        <v>30.088535308837834</v>
      </c>
      <c r="AH5678" s="5">
        <v>28.123619079589801</v>
      </c>
      <c r="AI5678" s="5">
        <v>28.9594192504882</v>
      </c>
      <c r="AJ5678" s="5">
        <v>48.387622833251903</v>
      </c>
      <c r="AK5678" s="5">
        <v>35.156887054443303</v>
      </c>
      <c r="AL5678" s="5">
        <v>85.038024902343693</v>
      </c>
      <c r="AM5678" s="5">
        <v>66.9671630859375</v>
      </c>
      <c r="AN5678" s="5">
        <v>77.986328125</v>
      </c>
      <c r="AO5678" s="5">
        <v>76.663838704427064</v>
      </c>
      <c r="AP5678" s="5">
        <v>36.811985015869098</v>
      </c>
      <c r="AQ5678" s="5">
        <v>41.582992553710902</v>
      </c>
      <c r="AR5678" s="5">
        <v>29.9953918457031</v>
      </c>
      <c r="AS5678" s="5">
        <v>36.130123138427699</v>
      </c>
      <c r="AT5678" s="5">
        <v>21.887027740478501</v>
      </c>
      <c r="AW5678" s="5">
        <v>21.887027740478501</v>
      </c>
    </row>
    <row r="5679" spans="1:53" x14ac:dyDescent="0.2">
      <c r="A5679" s="1">
        <v>5676</v>
      </c>
      <c r="B5679" s="1" t="s">
        <v>22697</v>
      </c>
      <c r="C5679" s="1" t="s">
        <v>22698</v>
      </c>
      <c r="D5679" s="1" t="s">
        <v>22699</v>
      </c>
      <c r="E5679" s="1" t="s">
        <v>22700</v>
      </c>
      <c r="F5679" s="5">
        <v>343.70870971679602</v>
      </c>
      <c r="G5679" s="5">
        <v>359.20407104492102</v>
      </c>
      <c r="H5679" s="5">
        <v>361.77963256835898</v>
      </c>
      <c r="I5679" s="5">
        <v>354.89747111002538</v>
      </c>
      <c r="J5679" s="5">
        <v>364.488189697265</v>
      </c>
      <c r="K5679" s="5">
        <v>364.55416870117102</v>
      </c>
      <c r="L5679" s="5">
        <v>397.92974853515602</v>
      </c>
      <c r="M5679" s="5">
        <v>375.657368977864</v>
      </c>
      <c r="N5679" s="5">
        <v>124.790557861328</v>
      </c>
      <c r="O5679" s="5">
        <v>123.216003417968</v>
      </c>
      <c r="P5679" s="5">
        <v>122.77260589599599</v>
      </c>
      <c r="Q5679" s="5">
        <v>123.59305572509733</v>
      </c>
      <c r="R5679" s="5">
        <v>175.1826171875</v>
      </c>
      <c r="S5679" s="5">
        <v>194.64791870117099</v>
      </c>
      <c r="T5679" s="5">
        <v>184.80903625488199</v>
      </c>
      <c r="U5679" s="5">
        <v>184.87985738118434</v>
      </c>
      <c r="V5679" s="5">
        <v>95.615264892578097</v>
      </c>
      <c r="W5679" s="5">
        <v>103.088119506835</v>
      </c>
      <c r="X5679" s="5">
        <v>84.754020690917898</v>
      </c>
      <c r="Y5679" s="5">
        <v>94.485801696777003</v>
      </c>
      <c r="Z5679" s="5">
        <v>142.00340270996</v>
      </c>
      <c r="AA5679" s="5">
        <v>125.87525177001901</v>
      </c>
      <c r="AB5679" s="5">
        <v>140.735748291015</v>
      </c>
      <c r="AC5679" s="5">
        <v>136.20480092366466</v>
      </c>
      <c r="AD5679" s="5">
        <v>421.88226318359301</v>
      </c>
      <c r="AE5679" s="5">
        <v>412.22381591796801</v>
      </c>
      <c r="AF5679" s="5">
        <v>429.76705932617102</v>
      </c>
      <c r="AG5679" s="5">
        <v>421.29104614257739</v>
      </c>
      <c r="AH5679" s="5">
        <v>371.35980224609301</v>
      </c>
      <c r="AI5679" s="5">
        <v>358.86993408203102</v>
      </c>
      <c r="AJ5679" s="5">
        <v>368.43615722656199</v>
      </c>
      <c r="AK5679" s="5">
        <v>366.22196451822873</v>
      </c>
      <c r="AL5679" s="5">
        <v>96.950439453125</v>
      </c>
      <c r="AM5679" s="5">
        <v>95.220046997070298</v>
      </c>
      <c r="AN5679" s="5">
        <v>98.051818847656193</v>
      </c>
      <c r="AO5679" s="5">
        <v>96.740768432617173</v>
      </c>
      <c r="AP5679" s="5">
        <v>119.978797912597</v>
      </c>
      <c r="AQ5679" s="5">
        <v>127.469909667968</v>
      </c>
      <c r="AR5679" s="5">
        <v>118.009811401367</v>
      </c>
      <c r="AS5679" s="5">
        <v>121.81950632731066</v>
      </c>
      <c r="AT5679" s="5">
        <v>72.166175842285099</v>
      </c>
      <c r="AU5679" s="5">
        <v>56.520751953125</v>
      </c>
      <c r="AV5679" s="5">
        <v>64.686660766601506</v>
      </c>
      <c r="AW5679" s="5">
        <v>64.457862854003864</v>
      </c>
      <c r="AX5679" s="5">
        <v>114.44715881347599</v>
      </c>
      <c r="AY5679" s="5">
        <v>115.298774719238</v>
      </c>
      <c r="AZ5679" s="5">
        <v>104.39820098876901</v>
      </c>
      <c r="BA5679" s="5">
        <v>111.38137817382767</v>
      </c>
    </row>
    <row r="5680" spans="1:53" x14ac:dyDescent="0.2">
      <c r="A5680" s="1">
        <v>5677</v>
      </c>
      <c r="B5680" s="1" t="s">
        <v>22701</v>
      </c>
      <c r="C5680" s="1" t="s">
        <v>22702</v>
      </c>
      <c r="D5680" s="1" t="s">
        <v>22703</v>
      </c>
      <c r="E5680" s="1" t="s">
        <v>22704</v>
      </c>
      <c r="F5680" s="5">
        <v>101.87994384765599</v>
      </c>
      <c r="G5680" s="5">
        <v>46.178329467773402</v>
      </c>
      <c r="H5680" s="5">
        <v>66.865417480468693</v>
      </c>
      <c r="I5680" s="5">
        <v>71.64123026529937</v>
      </c>
      <c r="J5680" s="5">
        <v>63.152557373046797</v>
      </c>
      <c r="M5680" s="5">
        <v>63.152557373046797</v>
      </c>
      <c r="N5680" s="5">
        <v>121.54399871826099</v>
      </c>
      <c r="P5680" s="5">
        <v>98.277389526367102</v>
      </c>
      <c r="Q5680" s="5">
        <v>109.91069412231406</v>
      </c>
      <c r="R5680" s="5">
        <v>35.720684051513601</v>
      </c>
      <c r="S5680" s="5">
        <v>57.284721374511697</v>
      </c>
      <c r="T5680" s="5">
        <v>61.167808532714801</v>
      </c>
      <c r="U5680" s="5">
        <v>51.391071319580043</v>
      </c>
      <c r="V5680" s="5">
        <v>133.91363525390599</v>
      </c>
      <c r="Y5680" s="5">
        <v>133.91363525390599</v>
      </c>
      <c r="Z5680" s="5">
        <v>47.007186889648402</v>
      </c>
      <c r="AB5680" s="5">
        <v>57.093982696533203</v>
      </c>
      <c r="AC5680" s="5">
        <v>52.050584793090806</v>
      </c>
      <c r="AF5680" s="5">
        <v>147.51657104492099</v>
      </c>
      <c r="AG5680" s="5">
        <v>147.51657104492099</v>
      </c>
      <c r="AJ5680" s="5">
        <v>91.022224426269503</v>
      </c>
      <c r="AK5680" s="5">
        <v>91.022224426269503</v>
      </c>
      <c r="AL5680" s="5">
        <v>163.94735717773401</v>
      </c>
      <c r="AM5680" s="5">
        <v>178.27404785156199</v>
      </c>
      <c r="AN5680" s="5">
        <v>184.29412841796801</v>
      </c>
      <c r="AO5680" s="5">
        <v>175.50517781575468</v>
      </c>
      <c r="AP5680" s="5">
        <v>104.913703918457</v>
      </c>
      <c r="AQ5680" s="5">
        <v>99.316421508789006</v>
      </c>
      <c r="AR5680" s="5">
        <v>119.796951293945</v>
      </c>
      <c r="AS5680" s="5">
        <v>108.00902557373034</v>
      </c>
      <c r="AZ5680" s="5">
        <v>59.169891357421797</v>
      </c>
      <c r="BA5680" s="5">
        <v>59.169891357421797</v>
      </c>
    </row>
    <row r="5681" spans="1:53" x14ac:dyDescent="0.2">
      <c r="A5681" s="1">
        <v>5678</v>
      </c>
      <c r="B5681" s="1" t="s">
        <v>22705</v>
      </c>
      <c r="C5681" s="1" t="s">
        <v>22706</v>
      </c>
      <c r="D5681" s="1" t="s">
        <v>22707</v>
      </c>
      <c r="E5681" s="1" t="s">
        <v>22708</v>
      </c>
      <c r="F5681" s="5">
        <v>67.660583496093693</v>
      </c>
      <c r="G5681" s="5">
        <v>60.304527282714801</v>
      </c>
      <c r="H5681" s="5">
        <v>60.829841613769503</v>
      </c>
      <c r="I5681" s="5">
        <v>62.931650797526004</v>
      </c>
      <c r="J5681" s="5">
        <v>57.484775543212798</v>
      </c>
      <c r="K5681" s="5">
        <v>54.698478698730398</v>
      </c>
      <c r="L5681" s="5">
        <v>62.679580688476499</v>
      </c>
      <c r="M5681" s="5">
        <v>58.287611643473234</v>
      </c>
      <c r="N5681" s="5">
        <v>47.406772613525298</v>
      </c>
      <c r="O5681" s="5">
        <v>55.918899536132798</v>
      </c>
      <c r="P5681" s="5">
        <v>62.725982666015597</v>
      </c>
      <c r="Q5681" s="5">
        <v>55.35055160522456</v>
      </c>
      <c r="R5681" s="5">
        <v>58.697097778320298</v>
      </c>
      <c r="S5681" s="5">
        <v>64.646209716796804</v>
      </c>
      <c r="T5681" s="5">
        <v>58.906536102294901</v>
      </c>
      <c r="U5681" s="5">
        <v>60.749947865803996</v>
      </c>
      <c r="V5681" s="5">
        <v>41.490085601806598</v>
      </c>
      <c r="W5681" s="5">
        <v>31.600265502929599</v>
      </c>
      <c r="X5681" s="5">
        <v>38.057464599609297</v>
      </c>
      <c r="Y5681" s="5">
        <v>37.049271901448499</v>
      </c>
      <c r="Z5681" s="5">
        <v>44.520069122314403</v>
      </c>
      <c r="AA5681" s="5">
        <v>51.121726989746001</v>
      </c>
      <c r="AB5681" s="5">
        <v>45.334815979003899</v>
      </c>
      <c r="AC5681" s="5">
        <v>46.99220403035477</v>
      </c>
      <c r="AD5681" s="5">
        <v>85.946273803710895</v>
      </c>
      <c r="AE5681" s="5">
        <v>108.02304077148401</v>
      </c>
      <c r="AF5681" s="5">
        <v>92.773857116699205</v>
      </c>
      <c r="AG5681" s="5">
        <v>95.581057230631373</v>
      </c>
      <c r="AH5681" s="5">
        <v>88.828063964843693</v>
      </c>
      <c r="AI5681" s="5">
        <v>79.913879394531193</v>
      </c>
      <c r="AJ5681" s="5">
        <v>91.099296569824205</v>
      </c>
      <c r="AK5681" s="5">
        <v>86.613746643066364</v>
      </c>
      <c r="AL5681" s="5">
        <v>71.120124816894503</v>
      </c>
      <c r="AM5681" s="5">
        <v>56.347549438476499</v>
      </c>
      <c r="AN5681" s="5">
        <v>45.052921295166001</v>
      </c>
      <c r="AO5681" s="5">
        <v>57.506865183512332</v>
      </c>
      <c r="AP5681" s="5">
        <v>62.044559478759702</v>
      </c>
      <c r="AQ5681" s="5">
        <v>49.559185028076101</v>
      </c>
      <c r="AR5681" s="5">
        <v>67.558876037597599</v>
      </c>
      <c r="AS5681" s="5">
        <v>59.720873514811132</v>
      </c>
      <c r="AT5681" s="5">
        <v>45.602764129638601</v>
      </c>
      <c r="AU5681" s="5">
        <v>28.281852722167901</v>
      </c>
      <c r="AV5681" s="5">
        <v>41.391433715820298</v>
      </c>
      <c r="AW5681" s="5">
        <v>38.425350189208935</v>
      </c>
      <c r="AX5681" s="5">
        <v>72.346214294433594</v>
      </c>
      <c r="AY5681" s="5">
        <v>48.387413024902301</v>
      </c>
      <c r="AZ5681" s="5">
        <v>44.907730102538999</v>
      </c>
      <c r="BA5681" s="5">
        <v>55.213785807291629</v>
      </c>
    </row>
    <row r="5682" spans="1:53" x14ac:dyDescent="0.2">
      <c r="A5682" s="1">
        <v>5679</v>
      </c>
      <c r="B5682" s="1" t="s">
        <v>22709</v>
      </c>
      <c r="C5682" s="1" t="s">
        <v>22710</v>
      </c>
      <c r="D5682" s="1" t="s">
        <v>22711</v>
      </c>
      <c r="E5682" s="1" t="s">
        <v>22712</v>
      </c>
      <c r="F5682" s="5">
        <v>125.868034362792</v>
      </c>
      <c r="G5682" s="5">
        <v>135.32905578613199</v>
      </c>
      <c r="H5682" s="5">
        <v>127.917015075683</v>
      </c>
      <c r="I5682" s="5">
        <v>129.70470174153567</v>
      </c>
      <c r="J5682" s="5">
        <v>121.939208984375</v>
      </c>
      <c r="K5682" s="5">
        <v>112.332954406738</v>
      </c>
      <c r="L5682" s="5">
        <v>117.780952453613</v>
      </c>
      <c r="M5682" s="5">
        <v>117.35103861490866</v>
      </c>
      <c r="N5682" s="5">
        <v>470.41162109375</v>
      </c>
      <c r="O5682" s="5">
        <v>458.20928955078102</v>
      </c>
      <c r="P5682" s="5">
        <v>474.14657592773398</v>
      </c>
      <c r="Q5682" s="5">
        <v>467.58916219075496</v>
      </c>
      <c r="R5682" s="5">
        <v>159.82931518554599</v>
      </c>
      <c r="S5682" s="5">
        <v>160.77919006347599</v>
      </c>
      <c r="T5682" s="5">
        <v>154.56654357910099</v>
      </c>
      <c r="U5682" s="5">
        <v>158.39168294270766</v>
      </c>
      <c r="V5682" s="5">
        <v>127.555198669433</v>
      </c>
      <c r="W5682" s="5">
        <v>105.802619934082</v>
      </c>
      <c r="X5682" s="5">
        <v>127.09616088867099</v>
      </c>
      <c r="Y5682" s="5">
        <v>120.15132649739535</v>
      </c>
      <c r="Z5682" s="5">
        <v>114.34250640869099</v>
      </c>
      <c r="AA5682" s="5">
        <v>135.363021850585</v>
      </c>
      <c r="AB5682" s="5">
        <v>95.386535644531193</v>
      </c>
      <c r="AC5682" s="5">
        <v>115.03068796793572</v>
      </c>
      <c r="AD5682" s="5">
        <v>126.116638183593</v>
      </c>
      <c r="AE5682" s="5">
        <v>128.34115600585901</v>
      </c>
      <c r="AF5682" s="5">
        <v>113.369834899902</v>
      </c>
      <c r="AG5682" s="5">
        <v>122.60920969645133</v>
      </c>
      <c r="AH5682" s="5">
        <v>119.416618347167</v>
      </c>
      <c r="AI5682" s="5">
        <v>115.72425842285099</v>
      </c>
      <c r="AJ5682" s="5">
        <v>112.863380432128</v>
      </c>
      <c r="AK5682" s="5">
        <v>116.001419067382</v>
      </c>
      <c r="AL5682" s="5">
        <v>356.11346435546801</v>
      </c>
      <c r="AM5682" s="5">
        <v>364.227935791015</v>
      </c>
      <c r="AN5682" s="5">
        <v>385.50650024414</v>
      </c>
      <c r="AO5682" s="5">
        <v>368.61596679687432</v>
      </c>
      <c r="AP5682" s="5">
        <v>130.90312194824199</v>
      </c>
      <c r="AQ5682" s="5">
        <v>160.33885192871</v>
      </c>
      <c r="AR5682" s="5">
        <v>139.01564025878901</v>
      </c>
      <c r="AS5682" s="5">
        <v>143.41920471191366</v>
      </c>
      <c r="AT5682" s="5">
        <v>168.459701538085</v>
      </c>
      <c r="AU5682" s="5">
        <v>187.99349975585901</v>
      </c>
      <c r="AV5682" s="5">
        <v>280.14779663085898</v>
      </c>
      <c r="AW5682" s="5">
        <v>212.20033264160099</v>
      </c>
      <c r="AX5682" s="5">
        <v>166.924545288085</v>
      </c>
      <c r="AY5682" s="5">
        <v>114.52561187744099</v>
      </c>
      <c r="AZ5682" s="5">
        <v>112.35512542724599</v>
      </c>
      <c r="BA5682" s="5">
        <v>131.26842753092399</v>
      </c>
    </row>
    <row r="5683" spans="1:53" x14ac:dyDescent="0.2">
      <c r="A5683" s="1">
        <v>5680</v>
      </c>
      <c r="B5683" s="1" t="s">
        <v>22713</v>
      </c>
      <c r="C5683" s="1" t="s">
        <v>22714</v>
      </c>
      <c r="D5683" s="1" t="s">
        <v>22715</v>
      </c>
      <c r="E5683" s="1" t="s">
        <v>22716</v>
      </c>
      <c r="F5683" s="5">
        <v>86.255950927734304</v>
      </c>
      <c r="G5683" s="5">
        <v>60.588077545166001</v>
      </c>
      <c r="H5683" s="5">
        <v>99.592102050781193</v>
      </c>
      <c r="I5683" s="5">
        <v>82.145376841227161</v>
      </c>
      <c r="J5683" s="5">
        <v>91.320594787597599</v>
      </c>
      <c r="K5683" s="5">
        <v>99.974700927734304</v>
      </c>
      <c r="L5683" s="5">
        <v>85.425300598144503</v>
      </c>
      <c r="M5683" s="5">
        <v>92.240198771158816</v>
      </c>
      <c r="N5683" s="5">
        <v>226.201889038085</v>
      </c>
      <c r="O5683" s="5">
        <v>218.28904724121</v>
      </c>
      <c r="P5683" s="5">
        <v>216.77923583984301</v>
      </c>
      <c r="Q5683" s="5">
        <v>220.42339070637934</v>
      </c>
      <c r="R5683" s="5">
        <v>116.83358001708901</v>
      </c>
      <c r="S5683" s="5">
        <v>127.00064086914</v>
      </c>
      <c r="T5683" s="5">
        <v>131.47050476074199</v>
      </c>
      <c r="U5683" s="5">
        <v>125.10157521565698</v>
      </c>
      <c r="V5683" s="5">
        <v>90.303428649902301</v>
      </c>
      <c r="W5683" s="5">
        <v>77.805480957031193</v>
      </c>
      <c r="X5683" s="5">
        <v>86.357833862304602</v>
      </c>
      <c r="Y5683" s="5">
        <v>84.822247823079366</v>
      </c>
      <c r="Z5683" s="5">
        <v>130.25840759277301</v>
      </c>
      <c r="AA5683" s="5">
        <v>125.751502990722</v>
      </c>
      <c r="AB5683" s="5">
        <v>108.58318328857401</v>
      </c>
      <c r="AC5683" s="5">
        <v>121.53103129068967</v>
      </c>
      <c r="AD5683" s="5">
        <v>83.789314270019503</v>
      </c>
      <c r="AE5683" s="5">
        <v>62.189605712890597</v>
      </c>
      <c r="AF5683" s="5">
        <v>85.757827758789006</v>
      </c>
      <c r="AG5683" s="5">
        <v>77.245582580566364</v>
      </c>
      <c r="AH5683" s="5">
        <v>66.108650207519503</v>
      </c>
      <c r="AI5683" s="5">
        <v>74.550514221191406</v>
      </c>
      <c r="AJ5683" s="5">
        <v>69.106498718261705</v>
      </c>
      <c r="AK5683" s="5">
        <v>69.921887715657533</v>
      </c>
      <c r="AL5683" s="5">
        <v>161.463134765625</v>
      </c>
      <c r="AM5683" s="5">
        <v>120.952461242675</v>
      </c>
      <c r="AN5683" s="5">
        <v>147.78097534179599</v>
      </c>
      <c r="AO5683" s="5">
        <v>143.39885711669865</v>
      </c>
      <c r="AP5683" s="5">
        <v>79.969718933105398</v>
      </c>
      <c r="AQ5683" s="5">
        <v>84.034431457519503</v>
      </c>
      <c r="AR5683" s="5">
        <v>79.328117370605398</v>
      </c>
      <c r="AS5683" s="5">
        <v>81.110755920410099</v>
      </c>
      <c r="AU5683" s="5">
        <v>70.980316162109304</v>
      </c>
      <c r="AV5683" s="5">
        <v>41.346584320068303</v>
      </c>
      <c r="AW5683" s="5">
        <v>56.163450241088803</v>
      </c>
      <c r="AX5683" s="5">
        <v>49.615238189697202</v>
      </c>
      <c r="AY5683" s="5">
        <v>40.284088134765597</v>
      </c>
      <c r="AZ5683" s="5">
        <v>34.976894378662102</v>
      </c>
      <c r="BA5683" s="5">
        <v>41.625406901041636</v>
      </c>
    </row>
    <row r="5684" spans="1:53" x14ac:dyDescent="0.2">
      <c r="A5684" s="1">
        <v>5681</v>
      </c>
      <c r="B5684" s="1" t="s">
        <v>22717</v>
      </c>
      <c r="C5684" s="1" t="s">
        <v>22718</v>
      </c>
      <c r="D5684" s="1" t="s">
        <v>22719</v>
      </c>
      <c r="E5684" s="1" t="s">
        <v>22720</v>
      </c>
      <c r="N5684" s="5">
        <v>111.30278778076099</v>
      </c>
      <c r="O5684" s="5">
        <v>77.856918334960895</v>
      </c>
      <c r="P5684" s="5">
        <v>90.517311096191406</v>
      </c>
      <c r="Q5684" s="5">
        <v>93.225672403971089</v>
      </c>
      <c r="R5684" s="5">
        <v>116.960723876953</v>
      </c>
      <c r="T5684" s="5">
        <v>22.2976875305175</v>
      </c>
      <c r="U5684" s="5">
        <v>69.629205703735252</v>
      </c>
      <c r="V5684" s="5">
        <v>125.301139831542</v>
      </c>
      <c r="W5684" s="5">
        <v>169.42152404785099</v>
      </c>
      <c r="X5684" s="5">
        <v>96.385719299316406</v>
      </c>
      <c r="Y5684" s="5">
        <v>130.3694610595698</v>
      </c>
      <c r="AB5684" s="5">
        <v>90.679031372070298</v>
      </c>
      <c r="AC5684" s="5">
        <v>90.679031372070298</v>
      </c>
      <c r="AF5684" s="5">
        <v>127.435745239257</v>
      </c>
      <c r="AG5684" s="5">
        <v>127.435745239257</v>
      </c>
      <c r="AH5684" s="5">
        <v>145.92633056640599</v>
      </c>
      <c r="AI5684" s="5">
        <v>124.846130371093</v>
      </c>
      <c r="AJ5684" s="5">
        <v>100.55322265625</v>
      </c>
      <c r="AK5684" s="5">
        <v>123.77522786458299</v>
      </c>
      <c r="AL5684" s="5">
        <v>182.66799926757801</v>
      </c>
      <c r="AM5684" s="5">
        <v>147.81802368164</v>
      </c>
      <c r="AN5684" s="5">
        <v>175.47140502929599</v>
      </c>
      <c r="AO5684" s="5">
        <v>168.65247599283802</v>
      </c>
      <c r="AQ5684" s="5">
        <v>135.44520568847599</v>
      </c>
      <c r="AR5684" s="5">
        <v>145.45675659179599</v>
      </c>
      <c r="AS5684" s="5">
        <v>140.45098114013598</v>
      </c>
      <c r="AT5684" s="5">
        <v>150.75872802734301</v>
      </c>
      <c r="AU5684" s="5">
        <v>182.22480773925699</v>
      </c>
      <c r="AV5684" s="5">
        <v>106.23519134521401</v>
      </c>
      <c r="AW5684" s="5">
        <v>146.40624237060464</v>
      </c>
      <c r="AY5684" s="5">
        <v>153.27581787109301</v>
      </c>
      <c r="AZ5684" s="5">
        <v>95.155746459960895</v>
      </c>
      <c r="BA5684" s="5">
        <v>124.21578216552695</v>
      </c>
    </row>
    <row r="5685" spans="1:53" x14ac:dyDescent="0.2">
      <c r="A5685" s="1">
        <v>5682</v>
      </c>
      <c r="B5685" s="1" t="s">
        <v>22721</v>
      </c>
      <c r="C5685" s="1" t="s">
        <v>22722</v>
      </c>
      <c r="D5685" s="1" t="s">
        <v>22723</v>
      </c>
      <c r="E5685" s="1" t="s">
        <v>22724</v>
      </c>
      <c r="F5685" s="5">
        <v>390.83923339843699</v>
      </c>
      <c r="G5685" s="5">
        <v>358.45074462890602</v>
      </c>
      <c r="H5685" s="5">
        <v>344.64859008789</v>
      </c>
      <c r="I5685" s="5">
        <v>364.64618937174436</v>
      </c>
      <c r="J5685" s="5">
        <v>425.40380859375</v>
      </c>
      <c r="K5685" s="5">
        <v>371.757568359375</v>
      </c>
      <c r="L5685" s="5">
        <v>379.73150634765602</v>
      </c>
      <c r="M5685" s="5">
        <v>392.29762776692701</v>
      </c>
      <c r="N5685" s="5">
        <v>314.64279174804602</v>
      </c>
      <c r="O5685" s="5">
        <v>391.05300903320301</v>
      </c>
      <c r="P5685" s="5">
        <v>323.24441528320301</v>
      </c>
      <c r="Q5685" s="5">
        <v>342.98007202148409</v>
      </c>
      <c r="R5685" s="5">
        <v>408.885162353515</v>
      </c>
      <c r="S5685" s="5">
        <v>401.03543090820301</v>
      </c>
      <c r="T5685" s="5">
        <v>392.63037109375</v>
      </c>
      <c r="U5685" s="5">
        <v>400.85032145182271</v>
      </c>
      <c r="V5685" s="5">
        <v>339.156005859375</v>
      </c>
      <c r="W5685" s="5">
        <v>360.14651489257801</v>
      </c>
      <c r="X5685" s="5">
        <v>345.624420166015</v>
      </c>
      <c r="Y5685" s="5">
        <v>348.30898030598934</v>
      </c>
      <c r="Z5685" s="5">
        <v>420.23132324218699</v>
      </c>
      <c r="AA5685" s="5">
        <v>412.11291503906199</v>
      </c>
      <c r="AB5685" s="5">
        <v>409.57937622070301</v>
      </c>
      <c r="AC5685" s="5">
        <v>413.97453816731735</v>
      </c>
      <c r="AD5685" s="5">
        <v>336.52655029296801</v>
      </c>
      <c r="AE5685" s="5">
        <v>319.37341308593699</v>
      </c>
      <c r="AF5685" s="5">
        <v>309.63375854492102</v>
      </c>
      <c r="AG5685" s="5">
        <v>321.84457397460869</v>
      </c>
      <c r="AH5685" s="5">
        <v>369.70025634765602</v>
      </c>
      <c r="AI5685" s="5">
        <v>359.53738403320301</v>
      </c>
      <c r="AJ5685" s="5">
        <v>334.26547241210898</v>
      </c>
      <c r="AK5685" s="5">
        <v>354.50103759765602</v>
      </c>
      <c r="AL5685" s="5">
        <v>325.2587890625</v>
      </c>
      <c r="AM5685" s="5">
        <v>325.76843261718699</v>
      </c>
      <c r="AN5685" s="5">
        <v>305.70574951171801</v>
      </c>
      <c r="AO5685" s="5">
        <v>318.91099039713504</v>
      </c>
      <c r="AP5685" s="5">
        <v>328.42550659179602</v>
      </c>
      <c r="AQ5685" s="5">
        <v>360.02877807617102</v>
      </c>
      <c r="AR5685" s="5">
        <v>350.60086059570301</v>
      </c>
      <c r="AS5685" s="5">
        <v>346.35171508789</v>
      </c>
      <c r="AT5685" s="5">
        <v>238.60511779785099</v>
      </c>
      <c r="AU5685" s="5">
        <v>232.510482788085</v>
      </c>
      <c r="AV5685" s="5">
        <v>249.00897216796801</v>
      </c>
      <c r="AW5685" s="5">
        <v>240.04152425130133</v>
      </c>
      <c r="AX5685" s="5">
        <v>277.142578125</v>
      </c>
      <c r="AY5685" s="5">
        <v>333.67138671875</v>
      </c>
      <c r="AZ5685" s="5">
        <v>307.56600952148398</v>
      </c>
      <c r="BA5685" s="5">
        <v>306.12665812174464</v>
      </c>
    </row>
    <row r="5686" spans="1:53" x14ac:dyDescent="0.2">
      <c r="A5686" s="1">
        <v>5683</v>
      </c>
      <c r="B5686" s="1" t="s">
        <v>22725</v>
      </c>
      <c r="C5686" s="1" t="s">
        <v>22726</v>
      </c>
      <c r="D5686" s="1" t="s">
        <v>22727</v>
      </c>
      <c r="E5686" s="1" t="s">
        <v>22728</v>
      </c>
      <c r="G5686" s="5">
        <v>52.351612091064403</v>
      </c>
      <c r="H5686" s="5">
        <v>71.323951721191406</v>
      </c>
      <c r="I5686" s="5">
        <v>61.837781906127901</v>
      </c>
      <c r="N5686" s="5">
        <v>135.98497009277301</v>
      </c>
      <c r="O5686" s="5">
        <v>142.73344421386699</v>
      </c>
      <c r="P5686" s="5">
        <v>99.361999511718693</v>
      </c>
      <c r="Q5686" s="5">
        <v>126.02680460611957</v>
      </c>
      <c r="R5686" s="5">
        <v>107.166114807128</v>
      </c>
      <c r="S5686" s="5">
        <v>112.60935974121</v>
      </c>
      <c r="T5686" s="5">
        <v>112.068801879882</v>
      </c>
      <c r="U5686" s="5">
        <v>110.61475880940667</v>
      </c>
      <c r="X5686" s="5">
        <v>52.827083587646399</v>
      </c>
      <c r="Y5686" s="5">
        <v>52.827083587646399</v>
      </c>
      <c r="Z5686" s="5">
        <v>62.189079284667898</v>
      </c>
      <c r="AA5686" s="5">
        <v>57.100376129150298</v>
      </c>
      <c r="AB5686" s="5">
        <v>51.9313354492187</v>
      </c>
      <c r="AC5686" s="5">
        <v>57.073596954345625</v>
      </c>
      <c r="AD5686" s="5">
        <v>42.429973602294901</v>
      </c>
      <c r="AE5686" s="5">
        <v>40.703742980957003</v>
      </c>
      <c r="AF5686" s="5">
        <v>61.3386421203613</v>
      </c>
      <c r="AG5686" s="5">
        <v>48.157452901204401</v>
      </c>
      <c r="AI5686" s="5">
        <v>71.117347717285099</v>
      </c>
      <c r="AK5686" s="5">
        <v>71.117347717285099</v>
      </c>
      <c r="AL5686" s="5">
        <v>59.699508666992102</v>
      </c>
      <c r="AM5686" s="5">
        <v>70.110702514648395</v>
      </c>
      <c r="AN5686" s="5">
        <v>68.932586669921804</v>
      </c>
      <c r="AO5686" s="5">
        <v>66.247599283854115</v>
      </c>
      <c r="AP5686" s="5">
        <v>44.179977416992102</v>
      </c>
      <c r="AQ5686" s="5">
        <v>46.488246917724602</v>
      </c>
      <c r="AR5686" s="5">
        <v>57.548675537109297</v>
      </c>
      <c r="AS5686" s="5">
        <v>49.405633290608669</v>
      </c>
      <c r="AU5686" s="5">
        <v>148.69679260253901</v>
      </c>
      <c r="AV5686" s="5">
        <v>59.214401245117102</v>
      </c>
      <c r="AW5686" s="5">
        <v>103.95559692382805</v>
      </c>
      <c r="AY5686" s="5">
        <v>50.430416107177699</v>
      </c>
      <c r="AZ5686" s="5">
        <v>36.9583320617675</v>
      </c>
      <c r="BA5686" s="5">
        <v>43.694374084472599</v>
      </c>
    </row>
    <row r="5687" spans="1:53" x14ac:dyDescent="0.2">
      <c r="A5687" s="1">
        <v>5684</v>
      </c>
      <c r="B5687" s="1" t="s">
        <v>22729</v>
      </c>
      <c r="C5687" s="1" t="s">
        <v>22730</v>
      </c>
      <c r="D5687" s="1" t="s">
        <v>22731</v>
      </c>
      <c r="E5687" s="1" t="s">
        <v>22732</v>
      </c>
      <c r="F5687" s="5">
        <v>257.44363403320301</v>
      </c>
      <c r="H5687" s="5">
        <v>1607.28125</v>
      </c>
      <c r="I5687" s="5">
        <v>932.36244201660156</v>
      </c>
      <c r="L5687" s="5">
        <v>352.547119140625</v>
      </c>
      <c r="M5687" s="5">
        <v>352.547119140625</v>
      </c>
      <c r="N5687" s="5">
        <v>669.83062744140602</v>
      </c>
      <c r="P5687" s="5">
        <v>158.2939453125</v>
      </c>
      <c r="Q5687" s="5">
        <v>414.06228637695301</v>
      </c>
      <c r="V5687" s="5">
        <v>216.35124206542901</v>
      </c>
      <c r="W5687" s="5">
        <v>236.86965942382801</v>
      </c>
      <c r="Y5687" s="5">
        <v>226.61045074462851</v>
      </c>
      <c r="AB5687" s="5">
        <v>220.67494201660099</v>
      </c>
      <c r="AC5687" s="5">
        <v>220.67494201660099</v>
      </c>
      <c r="AD5687" s="5">
        <v>175.21342468261699</v>
      </c>
      <c r="AG5687" s="5">
        <v>175.21342468261699</v>
      </c>
      <c r="AH5687" s="5">
        <v>484.427978515625</v>
      </c>
      <c r="AI5687" s="5">
        <v>272.98492431640602</v>
      </c>
      <c r="AJ5687" s="5">
        <v>185.052001953125</v>
      </c>
      <c r="AK5687" s="5">
        <v>314.15496826171869</v>
      </c>
      <c r="AQ5687" s="5">
        <v>205.57838439941401</v>
      </c>
      <c r="AR5687" s="5">
        <v>185.77453613281199</v>
      </c>
      <c r="AS5687" s="5">
        <v>195.676460266113</v>
      </c>
      <c r="AU5687" s="5">
        <v>709.0478515625</v>
      </c>
      <c r="AW5687" s="5">
        <v>709.0478515625</v>
      </c>
      <c r="AY5687" s="5">
        <v>330.33688354492102</v>
      </c>
      <c r="BA5687" s="5">
        <v>330.33688354492102</v>
      </c>
    </row>
    <row r="5688" spans="1:53" x14ac:dyDescent="0.2">
      <c r="A5688" s="1">
        <v>5685</v>
      </c>
      <c r="B5688" s="1" t="s">
        <v>22733</v>
      </c>
      <c r="C5688" s="1" t="s">
        <v>22734</v>
      </c>
      <c r="D5688" s="1" t="s">
        <v>22735</v>
      </c>
      <c r="E5688" s="1" t="s">
        <v>22736</v>
      </c>
      <c r="N5688" s="5">
        <v>350.38882446289</v>
      </c>
      <c r="O5688" s="5">
        <v>400.71130371093699</v>
      </c>
      <c r="P5688" s="5">
        <v>397.57730102539</v>
      </c>
      <c r="Q5688" s="5">
        <v>382.892476399739</v>
      </c>
      <c r="R5688" s="5">
        <v>260.75863647460898</v>
      </c>
      <c r="S5688" s="5">
        <v>151.01353454589801</v>
      </c>
      <c r="T5688" s="5">
        <v>259.11962890625</v>
      </c>
      <c r="U5688" s="5">
        <v>223.63059997558568</v>
      </c>
      <c r="V5688" s="5">
        <v>352.911865234375</v>
      </c>
      <c r="W5688" s="5">
        <v>360.53189086914</v>
      </c>
      <c r="X5688" s="5">
        <v>354.57858276367102</v>
      </c>
      <c r="Y5688" s="5">
        <v>356.00744628906199</v>
      </c>
      <c r="AA5688" s="5">
        <v>328.65377807617102</v>
      </c>
      <c r="AB5688" s="5">
        <v>217.23419189453099</v>
      </c>
      <c r="AC5688" s="5">
        <v>272.94398498535099</v>
      </c>
      <c r="AE5688" s="5">
        <v>182.30862426757801</v>
      </c>
      <c r="AG5688" s="5">
        <v>182.30862426757801</v>
      </c>
      <c r="AH5688" s="5">
        <v>161.52980041503901</v>
      </c>
      <c r="AJ5688" s="5">
        <v>146.83126831054599</v>
      </c>
      <c r="AK5688" s="5">
        <v>154.18053436279251</v>
      </c>
      <c r="AL5688" s="5">
        <v>380.53240966796801</v>
      </c>
      <c r="AM5688" s="5">
        <v>450.38345336914</v>
      </c>
      <c r="AN5688" s="5">
        <v>378.85623168945301</v>
      </c>
      <c r="AO5688" s="5">
        <v>403.25736490885373</v>
      </c>
      <c r="AP5688" s="5">
        <v>292.03955078125</v>
      </c>
      <c r="AQ5688" s="5">
        <v>327.11251831054602</v>
      </c>
      <c r="AR5688" s="5">
        <v>260.954986572265</v>
      </c>
      <c r="AS5688" s="5">
        <v>293.36901855468699</v>
      </c>
      <c r="AT5688" s="5">
        <v>266.55831909179602</v>
      </c>
      <c r="AW5688" s="5">
        <v>266.55831909179602</v>
      </c>
      <c r="AX5688" s="5">
        <v>126.89494323730401</v>
      </c>
      <c r="AY5688" s="5">
        <v>140.841705322265</v>
      </c>
      <c r="AZ5688" s="5">
        <v>223.836502075195</v>
      </c>
      <c r="BA5688" s="5">
        <v>163.85771687825468</v>
      </c>
    </row>
    <row r="5689" spans="1:53" x14ac:dyDescent="0.2">
      <c r="A5689" s="1">
        <v>5686</v>
      </c>
      <c r="B5689" s="1" t="s">
        <v>22737</v>
      </c>
      <c r="C5689" s="1" t="s">
        <v>22738</v>
      </c>
      <c r="D5689" s="1" t="s">
        <v>22739</v>
      </c>
      <c r="E5689" s="1" t="s">
        <v>22740</v>
      </c>
      <c r="F5689" s="5">
        <v>105.579200744628</v>
      </c>
      <c r="G5689" s="5">
        <v>111.939094543457</v>
      </c>
      <c r="H5689" s="5">
        <v>111.53507232666</v>
      </c>
      <c r="I5689" s="5">
        <v>109.68445587158168</v>
      </c>
      <c r="J5689" s="5">
        <v>114.031967163085</v>
      </c>
      <c r="K5689" s="5">
        <v>115.918571472167</v>
      </c>
      <c r="L5689" s="5">
        <v>117.09228515625</v>
      </c>
      <c r="M5689" s="5">
        <v>115.68094126383399</v>
      </c>
      <c r="N5689" s="5">
        <v>177.37733459472599</v>
      </c>
      <c r="O5689" s="5">
        <v>160.73208618164</v>
      </c>
      <c r="P5689" s="5">
        <v>173.25227355957</v>
      </c>
      <c r="Q5689" s="5">
        <v>170.45389811197867</v>
      </c>
      <c r="R5689" s="5">
        <v>128.33430480957</v>
      </c>
      <c r="S5689" s="5">
        <v>127.41390991210901</v>
      </c>
      <c r="T5689" s="5">
        <v>126.201118469238</v>
      </c>
      <c r="U5689" s="5">
        <v>127.31644439697233</v>
      </c>
      <c r="V5689" s="5">
        <v>116.972267150878</v>
      </c>
      <c r="W5689" s="5">
        <v>118.061431884765</v>
      </c>
      <c r="X5689" s="5">
        <v>107.163673400878</v>
      </c>
      <c r="Y5689" s="5">
        <v>114.06579081217366</v>
      </c>
      <c r="Z5689" s="5">
        <v>110.938591003417</v>
      </c>
      <c r="AA5689" s="5">
        <v>114.361320495605</v>
      </c>
      <c r="AB5689" s="5">
        <v>124.415229797363</v>
      </c>
      <c r="AC5689" s="5">
        <v>116.57171376546167</v>
      </c>
      <c r="AD5689" s="5">
        <v>89.513999938964801</v>
      </c>
      <c r="AE5689" s="5">
        <v>97.606010437011705</v>
      </c>
      <c r="AF5689" s="5">
        <v>100.031600952148</v>
      </c>
      <c r="AG5689" s="5">
        <v>95.717203776041501</v>
      </c>
      <c r="AH5689" s="5">
        <v>113.74362945556599</v>
      </c>
      <c r="AI5689" s="5">
        <v>103.8056640625</v>
      </c>
      <c r="AJ5689" s="5">
        <v>105.31379699707</v>
      </c>
      <c r="AK5689" s="5">
        <v>107.62103017171201</v>
      </c>
      <c r="AL5689" s="5">
        <v>162.64051818847599</v>
      </c>
      <c r="AM5689" s="5">
        <v>163.43103027343699</v>
      </c>
      <c r="AN5689" s="5">
        <v>177.21255493164</v>
      </c>
      <c r="AO5689" s="5">
        <v>167.76136779785099</v>
      </c>
      <c r="AP5689" s="5">
        <v>130.24537658691401</v>
      </c>
      <c r="AQ5689" s="5">
        <v>138.86079406738199</v>
      </c>
      <c r="AR5689" s="5">
        <v>138.81622314453099</v>
      </c>
      <c r="AS5689" s="5">
        <v>135.97413126627566</v>
      </c>
      <c r="AT5689" s="5">
        <v>124.65045928955</v>
      </c>
      <c r="AU5689" s="5">
        <v>141.89347839355401</v>
      </c>
      <c r="AV5689" s="5">
        <v>122.472434997558</v>
      </c>
      <c r="AW5689" s="5">
        <v>129.67212422688735</v>
      </c>
      <c r="AX5689" s="5">
        <v>121.34603118896401</v>
      </c>
      <c r="AY5689" s="5">
        <v>109.40064239501901</v>
      </c>
      <c r="AZ5689" s="5">
        <v>112.418319702148</v>
      </c>
      <c r="BA5689" s="5">
        <v>114.388331095377</v>
      </c>
    </row>
    <row r="5690" spans="1:53" x14ac:dyDescent="0.2">
      <c r="A5690" s="1">
        <v>5687</v>
      </c>
      <c r="B5690" s="1" t="s">
        <v>22741</v>
      </c>
      <c r="C5690" s="1" t="s">
        <v>22742</v>
      </c>
      <c r="D5690" s="1" t="s">
        <v>22743</v>
      </c>
      <c r="E5690" s="1" t="s">
        <v>22744</v>
      </c>
      <c r="F5690" s="5">
        <v>161.16828918457</v>
      </c>
      <c r="G5690" s="5">
        <v>161.35215759277301</v>
      </c>
      <c r="H5690" s="5">
        <v>156.353103637695</v>
      </c>
      <c r="I5690" s="5">
        <v>159.62451680501269</v>
      </c>
      <c r="J5690" s="5">
        <v>156.68965148925699</v>
      </c>
      <c r="K5690" s="5">
        <v>144.65704345703099</v>
      </c>
      <c r="L5690" s="5">
        <v>151.98554992675699</v>
      </c>
      <c r="M5690" s="5">
        <v>151.11074829101497</v>
      </c>
      <c r="N5690" s="5">
        <v>257.29797363281199</v>
      </c>
      <c r="O5690" s="5">
        <v>254.72230529785099</v>
      </c>
      <c r="P5690" s="5">
        <v>272.25204467773398</v>
      </c>
      <c r="Q5690" s="5">
        <v>261.42410786946562</v>
      </c>
      <c r="R5690" s="5">
        <v>146.05609130859301</v>
      </c>
      <c r="S5690" s="5">
        <v>175.87724304199199</v>
      </c>
      <c r="T5690" s="5">
        <v>169.09986877441401</v>
      </c>
      <c r="U5690" s="5">
        <v>163.67773437499969</v>
      </c>
      <c r="V5690" s="5">
        <v>173.26187133789</v>
      </c>
      <c r="W5690" s="5">
        <v>166.59907531738199</v>
      </c>
      <c r="X5690" s="5">
        <v>139.57440185546801</v>
      </c>
      <c r="Y5690" s="5">
        <v>159.81178283691332</v>
      </c>
      <c r="Z5690" s="5">
        <v>133.44529724121</v>
      </c>
      <c r="AA5690" s="5">
        <v>139.56498718261699</v>
      </c>
      <c r="AB5690" s="5">
        <v>144.825439453125</v>
      </c>
      <c r="AC5690" s="5">
        <v>139.27857462565066</v>
      </c>
      <c r="AD5690" s="5">
        <v>178.32879638671801</v>
      </c>
      <c r="AE5690" s="5">
        <v>160.07424926757801</v>
      </c>
      <c r="AF5690" s="5">
        <v>161.17835998535099</v>
      </c>
      <c r="AG5690" s="5">
        <v>166.52713521321567</v>
      </c>
      <c r="AH5690" s="5">
        <v>143.35600280761699</v>
      </c>
      <c r="AI5690" s="5">
        <v>156.21867370605401</v>
      </c>
      <c r="AJ5690" s="5">
        <v>159.25665283203099</v>
      </c>
      <c r="AK5690" s="5">
        <v>152.94377644856732</v>
      </c>
      <c r="AL5690" s="5">
        <v>277.37072753906199</v>
      </c>
      <c r="AM5690" s="5">
        <v>239.93670654296801</v>
      </c>
      <c r="AN5690" s="5">
        <v>258.55383300781199</v>
      </c>
      <c r="AO5690" s="5">
        <v>258.62042236328062</v>
      </c>
      <c r="AP5690" s="5">
        <v>147.55189514160099</v>
      </c>
      <c r="AQ5690" s="5">
        <v>161.20257568359301</v>
      </c>
      <c r="AR5690" s="5">
        <v>178.42138671875</v>
      </c>
      <c r="AS5690" s="5">
        <v>162.39195251464801</v>
      </c>
      <c r="AT5690" s="5">
        <v>195.39645385742099</v>
      </c>
      <c r="AU5690" s="5">
        <v>186.238998413085</v>
      </c>
      <c r="AV5690" s="5">
        <v>178.95805358886699</v>
      </c>
      <c r="AW5690" s="5">
        <v>186.86450195312432</v>
      </c>
      <c r="AX5690" s="5">
        <v>170.41099548339801</v>
      </c>
      <c r="AY5690" s="5">
        <v>158.21804809570301</v>
      </c>
      <c r="AZ5690" s="5">
        <v>178.47450256347599</v>
      </c>
      <c r="BA5690" s="5">
        <v>169.03451538085901</v>
      </c>
    </row>
    <row r="5691" spans="1:53" x14ac:dyDescent="0.2">
      <c r="A5691" s="1">
        <v>5688</v>
      </c>
      <c r="B5691" s="1" t="s">
        <v>22745</v>
      </c>
      <c r="C5691" s="1" t="s">
        <v>22746</v>
      </c>
      <c r="D5691" s="1" t="s">
        <v>22747</v>
      </c>
      <c r="E5691" s="1" t="s">
        <v>22748</v>
      </c>
      <c r="F5691" s="5">
        <v>225.018783569335</v>
      </c>
      <c r="G5691" s="5">
        <v>198.05683898925699</v>
      </c>
      <c r="H5691" s="5">
        <v>211.71299743652301</v>
      </c>
      <c r="I5691" s="5">
        <v>211.59620666503835</v>
      </c>
      <c r="J5691" s="5">
        <v>242.344635009765</v>
      </c>
      <c r="K5691" s="5">
        <v>228.898834228515</v>
      </c>
      <c r="L5691" s="5">
        <v>233.71197509765599</v>
      </c>
      <c r="M5691" s="5">
        <v>234.98514811197867</v>
      </c>
      <c r="N5691" s="5">
        <v>258.04165649414</v>
      </c>
      <c r="O5691" s="5">
        <v>191.28991699218699</v>
      </c>
      <c r="P5691" s="5">
        <v>214.85687255859301</v>
      </c>
      <c r="Q5691" s="5">
        <v>221.39614868164003</v>
      </c>
      <c r="R5691" s="5">
        <v>131.28349304199199</v>
      </c>
      <c r="S5691" s="5">
        <v>146.47245788574199</v>
      </c>
      <c r="T5691" s="5">
        <v>121.13168334960901</v>
      </c>
      <c r="U5691" s="5">
        <v>132.96254475911431</v>
      </c>
      <c r="V5691" s="5">
        <v>86.888015747070298</v>
      </c>
      <c r="W5691" s="5">
        <v>66.558464050292898</v>
      </c>
      <c r="X5691" s="5">
        <v>81.816940307617102</v>
      </c>
      <c r="Y5691" s="5">
        <v>78.421140034993428</v>
      </c>
      <c r="Z5691" s="5">
        <v>121.713050842285</v>
      </c>
      <c r="AA5691" s="5">
        <v>121.454475402832</v>
      </c>
      <c r="AB5691" s="5">
        <v>137.19543457031199</v>
      </c>
      <c r="AC5691" s="5">
        <v>126.78765360514301</v>
      </c>
      <c r="AD5691" s="5">
        <v>98.536552429199205</v>
      </c>
      <c r="AE5691" s="5">
        <v>114.47833251953099</v>
      </c>
      <c r="AF5691" s="5">
        <v>66.6759033203125</v>
      </c>
      <c r="AG5691" s="5">
        <v>93.230262756347557</v>
      </c>
      <c r="AH5691" s="5">
        <v>101.26456451416</v>
      </c>
      <c r="AI5691" s="5">
        <v>95.602478027343693</v>
      </c>
      <c r="AJ5691" s="5">
        <v>92.559867858886705</v>
      </c>
      <c r="AK5691" s="5">
        <v>96.475636800130133</v>
      </c>
      <c r="AL5691" s="5">
        <v>160.36485290527301</v>
      </c>
      <c r="AM5691" s="5">
        <v>158.77827453613199</v>
      </c>
      <c r="AN5691" s="5">
        <v>183.70153808593699</v>
      </c>
      <c r="AO5691" s="5">
        <v>167.614888509114</v>
      </c>
      <c r="AP5691" s="5">
        <v>101.279891967773</v>
      </c>
      <c r="AQ5691" s="5">
        <v>112.41415405273401</v>
      </c>
      <c r="AR5691" s="5">
        <v>125.228225708007</v>
      </c>
      <c r="AS5691" s="5">
        <v>112.97409057617135</v>
      </c>
      <c r="AX5691" s="5">
        <v>54.527812957763601</v>
      </c>
      <c r="AY5691" s="5">
        <v>65.738410949707003</v>
      </c>
      <c r="AZ5691" s="5">
        <v>59.259452819824197</v>
      </c>
      <c r="BA5691" s="5">
        <v>59.841892242431605</v>
      </c>
    </row>
    <row r="5692" spans="1:53" x14ac:dyDescent="0.2">
      <c r="A5692" s="1">
        <v>5689</v>
      </c>
      <c r="B5692" s="1" t="s">
        <v>22749</v>
      </c>
      <c r="C5692" s="1" t="s">
        <v>22750</v>
      </c>
      <c r="D5692" s="1" t="s">
        <v>22751</v>
      </c>
      <c r="E5692" s="1" t="s">
        <v>22752</v>
      </c>
      <c r="F5692" s="5">
        <v>276.69036865234301</v>
      </c>
      <c r="G5692" s="5">
        <v>259.576080322265</v>
      </c>
      <c r="H5692" s="5">
        <v>274.18698120117102</v>
      </c>
      <c r="I5692" s="5">
        <v>270.15114339192633</v>
      </c>
      <c r="J5692" s="5">
        <v>291.58251953125</v>
      </c>
      <c r="K5692" s="5">
        <v>269.987701416015</v>
      </c>
      <c r="L5692" s="5">
        <v>270.48193359375</v>
      </c>
      <c r="M5692" s="5">
        <v>277.35071818033833</v>
      </c>
      <c r="N5692" s="5">
        <v>254.90008544921801</v>
      </c>
      <c r="O5692" s="5">
        <v>254.89952087402301</v>
      </c>
      <c r="P5692" s="5">
        <v>259.16851806640602</v>
      </c>
      <c r="Q5692" s="5">
        <v>256.32270812988236</v>
      </c>
      <c r="R5692" s="5">
        <v>250.14413452148401</v>
      </c>
      <c r="S5692" s="5">
        <v>251.954330444335</v>
      </c>
      <c r="T5692" s="5">
        <v>248.99687194824199</v>
      </c>
      <c r="U5692" s="5">
        <v>250.36511230468702</v>
      </c>
      <c r="V5692" s="5">
        <v>229.37162780761699</v>
      </c>
      <c r="W5692" s="5">
        <v>226.61265563964801</v>
      </c>
      <c r="X5692" s="5">
        <v>200.26298522949199</v>
      </c>
      <c r="Y5692" s="5">
        <v>218.749089558919</v>
      </c>
      <c r="Z5692" s="5">
        <v>235.66278076171801</v>
      </c>
      <c r="AA5692" s="5">
        <v>238.01513671875</v>
      </c>
      <c r="AB5692" s="5">
        <v>233.26786804199199</v>
      </c>
      <c r="AC5692" s="5">
        <v>235.64859517415334</v>
      </c>
      <c r="AD5692" s="5">
        <v>313.00439453125</v>
      </c>
      <c r="AE5692" s="5">
        <v>316.76199340820301</v>
      </c>
      <c r="AF5692" s="5">
        <v>336.01263427734301</v>
      </c>
      <c r="AG5692" s="5">
        <v>321.92634073893197</v>
      </c>
      <c r="AH5692" s="5">
        <v>331.34829711914</v>
      </c>
      <c r="AI5692" s="5">
        <v>323.99179077148398</v>
      </c>
      <c r="AJ5692" s="5">
        <v>333.19204711914</v>
      </c>
      <c r="AK5692" s="5">
        <v>329.51071166992136</v>
      </c>
      <c r="AL5692" s="5">
        <v>226.03585815429599</v>
      </c>
      <c r="AM5692" s="5">
        <v>248.28480529785099</v>
      </c>
      <c r="AN5692" s="5">
        <v>236.17544555664</v>
      </c>
      <c r="AO5692" s="5">
        <v>236.83203633626235</v>
      </c>
      <c r="AP5692" s="5">
        <v>262.99517822265602</v>
      </c>
      <c r="AQ5692" s="5">
        <v>265.76690673828102</v>
      </c>
      <c r="AR5692" s="5">
        <v>288.08453369140602</v>
      </c>
      <c r="AS5692" s="5">
        <v>272.28220621744771</v>
      </c>
      <c r="AT5692" s="5">
        <v>225.56103515625</v>
      </c>
      <c r="AU5692" s="5">
        <v>286.39733886718699</v>
      </c>
      <c r="AV5692" s="5">
        <v>260.080474853515</v>
      </c>
      <c r="AW5692" s="5">
        <v>257.34628295898398</v>
      </c>
      <c r="AX5692" s="5">
        <v>277.90640258789</v>
      </c>
      <c r="AY5692" s="5">
        <v>264.251708984375</v>
      </c>
      <c r="AZ5692" s="5">
        <v>268.26373291015602</v>
      </c>
      <c r="BA5692" s="5">
        <v>270.14061482747366</v>
      </c>
    </row>
    <row r="5693" spans="1:53" x14ac:dyDescent="0.2">
      <c r="A5693" s="1">
        <v>5690</v>
      </c>
      <c r="B5693" s="1" t="s">
        <v>22753</v>
      </c>
      <c r="C5693" s="1" t="s">
        <v>22754</v>
      </c>
      <c r="D5693" s="1" t="s">
        <v>22755</v>
      </c>
      <c r="E5693" s="1" t="s">
        <v>22756</v>
      </c>
      <c r="F5693" s="5">
        <v>53.259716033935497</v>
      </c>
      <c r="G5693" s="5">
        <v>51.242439270019503</v>
      </c>
      <c r="H5693" s="5">
        <v>41.945770263671797</v>
      </c>
      <c r="I5693" s="5">
        <v>48.815975189208928</v>
      </c>
      <c r="J5693" s="5">
        <v>87.013175964355398</v>
      </c>
      <c r="K5693" s="5">
        <v>72.575798034667898</v>
      </c>
      <c r="L5693" s="5">
        <v>73.562454223632798</v>
      </c>
      <c r="M5693" s="5">
        <v>77.717142740885365</v>
      </c>
      <c r="V5693" s="5">
        <v>56.3135986328125</v>
      </c>
      <c r="W5693" s="5">
        <v>46.637924194335902</v>
      </c>
      <c r="X5693" s="5">
        <v>47.376983642578097</v>
      </c>
      <c r="Y5693" s="5">
        <v>50.109502156575502</v>
      </c>
      <c r="Z5693" s="5">
        <v>92.131927490234304</v>
      </c>
      <c r="AA5693" s="5">
        <v>64.730949401855398</v>
      </c>
      <c r="AB5693" s="5">
        <v>62.372989654541001</v>
      </c>
      <c r="AC5693" s="5">
        <v>73.078622182210225</v>
      </c>
    </row>
    <row r="5694" spans="1:53" x14ac:dyDescent="0.2">
      <c r="A5694" s="1">
        <v>5691</v>
      </c>
      <c r="B5694" s="1" t="s">
        <v>22757</v>
      </c>
      <c r="C5694" s="1" t="s">
        <v>22758</v>
      </c>
      <c r="D5694" s="1" t="s">
        <v>22759</v>
      </c>
      <c r="E5694" s="1" t="s">
        <v>22760</v>
      </c>
      <c r="F5694" s="5">
        <v>762.68310546875</v>
      </c>
      <c r="G5694" s="5">
        <v>828.85064697265602</v>
      </c>
      <c r="H5694" s="5">
        <v>803.54302978515602</v>
      </c>
      <c r="I5694" s="5">
        <v>798.35892740885402</v>
      </c>
      <c r="J5694" s="5">
        <v>834.814208984375</v>
      </c>
      <c r="K5694" s="5">
        <v>843.31097412109295</v>
      </c>
      <c r="L5694" s="5">
        <v>860.81066894531205</v>
      </c>
      <c r="M5694" s="5">
        <v>846.3119506835933</v>
      </c>
      <c r="N5694" s="5">
        <v>459.24588012695301</v>
      </c>
      <c r="O5694" s="5">
        <v>481.65188598632801</v>
      </c>
      <c r="P5694" s="5">
        <v>464.77380371093699</v>
      </c>
      <c r="Q5694" s="5">
        <v>468.55718994140602</v>
      </c>
      <c r="R5694" s="5">
        <v>549.83312988281205</v>
      </c>
      <c r="S5694" s="5">
        <v>422.87921142578102</v>
      </c>
      <c r="T5694" s="5">
        <v>526.17346191406205</v>
      </c>
      <c r="U5694" s="5">
        <v>499.62860107421835</v>
      </c>
      <c r="V5694" s="5">
        <v>538.656982421875</v>
      </c>
      <c r="W5694" s="5">
        <v>599.70166015625</v>
      </c>
      <c r="X5694" s="5">
        <v>533.899658203125</v>
      </c>
      <c r="Y5694" s="5">
        <v>557.41943359375</v>
      </c>
      <c r="Z5694" s="5">
        <v>660.02941894531205</v>
      </c>
      <c r="AA5694" s="5">
        <v>613.70983886718705</v>
      </c>
      <c r="AB5694" s="5">
        <v>618.31341552734295</v>
      </c>
      <c r="AC5694" s="5">
        <v>630.68422444661394</v>
      </c>
      <c r="AD5694" s="5">
        <v>588.4326171875</v>
      </c>
      <c r="AE5694" s="5">
        <v>633.07415771484295</v>
      </c>
      <c r="AF5694" s="5">
        <v>651.26226806640602</v>
      </c>
      <c r="AG5694" s="5">
        <v>624.25634765624966</v>
      </c>
      <c r="AH5694" s="5">
        <v>633.88385009765602</v>
      </c>
      <c r="AI5694" s="5">
        <v>714.06219482421795</v>
      </c>
      <c r="AJ5694" s="5">
        <v>643.30023193359295</v>
      </c>
      <c r="AK5694" s="5">
        <v>663.74875895182231</v>
      </c>
      <c r="AL5694" s="5">
        <v>347.82067871093699</v>
      </c>
      <c r="AM5694" s="5">
        <v>367.77252197265602</v>
      </c>
      <c r="AN5694" s="5">
        <v>389.19030761718699</v>
      </c>
      <c r="AO5694" s="5">
        <v>368.26116943359335</v>
      </c>
      <c r="AP5694" s="5">
        <v>315.68707275390602</v>
      </c>
      <c r="AQ5694" s="5">
        <v>308.69183349609301</v>
      </c>
      <c r="AR5694" s="5">
        <v>337.51171875</v>
      </c>
      <c r="AS5694" s="5">
        <v>320.63020833333303</v>
      </c>
      <c r="AT5694" s="5">
        <v>681.614990234375</v>
      </c>
      <c r="AU5694" s="5">
        <v>505.02474975585898</v>
      </c>
      <c r="AV5694" s="5">
        <v>571.015380859375</v>
      </c>
      <c r="AW5694" s="5">
        <v>585.88504028320301</v>
      </c>
      <c r="AX5694" s="5">
        <v>503.57525634765602</v>
      </c>
      <c r="AY5694" s="5">
        <v>523.13818359375</v>
      </c>
      <c r="AZ5694" s="5">
        <v>537.10296630859295</v>
      </c>
      <c r="BA5694" s="5">
        <v>521.2721354166664</v>
      </c>
    </row>
    <row r="5695" spans="1:53" x14ac:dyDescent="0.2">
      <c r="A5695" s="1">
        <v>5692</v>
      </c>
      <c r="B5695" s="1" t="s">
        <v>22761</v>
      </c>
      <c r="C5695" s="1" t="s">
        <v>22762</v>
      </c>
      <c r="D5695" s="1" t="s">
        <v>22763</v>
      </c>
      <c r="E5695" s="1" t="s">
        <v>22764</v>
      </c>
      <c r="F5695" s="5">
        <v>959.2265625</v>
      </c>
      <c r="G5695" s="5">
        <v>1124.01037597656</v>
      </c>
      <c r="H5695" s="5">
        <v>1112.80432128906</v>
      </c>
      <c r="I5695" s="5">
        <v>1065.3470865885399</v>
      </c>
      <c r="J5695" s="5">
        <v>1013.63024902343</v>
      </c>
      <c r="K5695" s="5">
        <v>1071.69201660156</v>
      </c>
      <c r="L5695" s="5">
        <v>1044.60192871093</v>
      </c>
      <c r="M5695" s="5">
        <v>1043.3080647786401</v>
      </c>
      <c r="N5695" s="5">
        <v>694.73626708984295</v>
      </c>
      <c r="O5695" s="5">
        <v>629.51940917968705</v>
      </c>
      <c r="P5695" s="5">
        <v>670.796142578125</v>
      </c>
      <c r="Q5695" s="5">
        <v>665.0172729492183</v>
      </c>
      <c r="R5695" s="5">
        <v>836.06103515625</v>
      </c>
      <c r="S5695" s="5">
        <v>846.88024902343705</v>
      </c>
      <c r="T5695" s="5">
        <v>946.951171875</v>
      </c>
      <c r="U5695" s="5">
        <v>876.63081868489564</v>
      </c>
      <c r="V5695" s="5">
        <v>1297.01586914062</v>
      </c>
      <c r="W5695" s="5">
        <v>1325.82043457031</v>
      </c>
      <c r="X5695" s="5">
        <v>1325.51953125</v>
      </c>
      <c r="Y5695" s="5">
        <v>1316.1186116536435</v>
      </c>
      <c r="Z5695" s="5">
        <v>1161.55920410156</v>
      </c>
      <c r="AA5695" s="5">
        <v>1298.21044921875</v>
      </c>
      <c r="AB5695" s="5">
        <v>1212.07458496093</v>
      </c>
      <c r="AC5695" s="5">
        <v>1223.9480794270801</v>
      </c>
      <c r="AD5695" s="5">
        <v>941.3720703125</v>
      </c>
      <c r="AE5695" s="5">
        <v>946.80853271484295</v>
      </c>
      <c r="AF5695" s="5">
        <v>987.20788574218705</v>
      </c>
      <c r="AG5695" s="5">
        <v>958.4628295898433</v>
      </c>
      <c r="AH5695" s="5">
        <v>890.57550048828102</v>
      </c>
      <c r="AI5695" s="5">
        <v>825.04974365234295</v>
      </c>
      <c r="AJ5695" s="5">
        <v>912.539794921875</v>
      </c>
      <c r="AK5695" s="5">
        <v>876.05501302083303</v>
      </c>
      <c r="AL5695" s="5">
        <v>619.38586425781205</v>
      </c>
      <c r="AM5695" s="5">
        <v>635.13201904296795</v>
      </c>
      <c r="AN5695" s="5">
        <v>590.6630859375</v>
      </c>
      <c r="AO5695" s="5">
        <v>615.06032307942667</v>
      </c>
      <c r="AP5695" s="5">
        <v>904.88970947265602</v>
      </c>
      <c r="AQ5695" s="5">
        <v>873.61975097656205</v>
      </c>
      <c r="AR5695" s="5">
        <v>885.20452880859295</v>
      </c>
      <c r="AS5695" s="5">
        <v>887.90466308593705</v>
      </c>
      <c r="AT5695" s="5">
        <v>1414.51281738281</v>
      </c>
      <c r="AU5695" s="5">
        <v>1512.39038085937</v>
      </c>
      <c r="AV5695" s="5">
        <v>1332.86584472656</v>
      </c>
      <c r="AW5695" s="5">
        <v>1419.9230143229133</v>
      </c>
      <c r="AX5695" s="5">
        <v>1400.30322265625</v>
      </c>
      <c r="AY5695" s="5">
        <v>1220.75402832031</v>
      </c>
      <c r="AZ5695" s="5">
        <v>1120.31384277343</v>
      </c>
      <c r="BA5695" s="5">
        <v>1247.1236979166633</v>
      </c>
    </row>
    <row r="5696" spans="1:53" x14ac:dyDescent="0.2">
      <c r="A5696" s="1">
        <v>5693</v>
      </c>
      <c r="B5696" s="1" t="s">
        <v>22765</v>
      </c>
      <c r="C5696" s="1" t="s">
        <v>22766</v>
      </c>
      <c r="D5696" s="1" t="s">
        <v>22767</v>
      </c>
      <c r="E5696" s="1" t="s">
        <v>22768</v>
      </c>
      <c r="F5696" s="5">
        <v>186.42822265625</v>
      </c>
      <c r="G5696" s="5">
        <v>186.68623352050699</v>
      </c>
      <c r="H5696" s="5">
        <v>193.43977355957</v>
      </c>
      <c r="I5696" s="5">
        <v>188.85140991210901</v>
      </c>
      <c r="J5696" s="5">
        <v>175.91516113281199</v>
      </c>
      <c r="K5696" s="5">
        <v>183.327545166015</v>
      </c>
      <c r="L5696" s="5">
        <v>218.29023742675699</v>
      </c>
      <c r="M5696" s="5">
        <v>192.51098124186134</v>
      </c>
      <c r="N5696" s="5">
        <v>159.62046813964801</v>
      </c>
      <c r="O5696" s="5">
        <v>192.174880981445</v>
      </c>
      <c r="P5696" s="5">
        <v>148.90768432617099</v>
      </c>
      <c r="Q5696" s="5">
        <v>166.90101114908802</v>
      </c>
      <c r="R5696" s="5">
        <v>231.652740478515</v>
      </c>
      <c r="S5696" s="5">
        <v>195.12193298339801</v>
      </c>
      <c r="T5696" s="5">
        <v>252.220291137695</v>
      </c>
      <c r="U5696" s="5">
        <v>226.33165486653601</v>
      </c>
      <c r="V5696" s="5">
        <v>184.65783691406199</v>
      </c>
      <c r="W5696" s="5">
        <v>201.88090515136699</v>
      </c>
      <c r="X5696" s="5">
        <v>197.37316894531199</v>
      </c>
      <c r="Y5696" s="5">
        <v>194.63730367024701</v>
      </c>
      <c r="Z5696" s="5">
        <v>214.2890625</v>
      </c>
      <c r="AA5696" s="5">
        <v>208.02951049804599</v>
      </c>
      <c r="AB5696" s="5">
        <v>180.27688598632801</v>
      </c>
      <c r="AC5696" s="5">
        <v>200.86515299479132</v>
      </c>
      <c r="AD5696" s="5">
        <v>272.315338134765</v>
      </c>
      <c r="AE5696" s="5">
        <v>294.73132324218699</v>
      </c>
      <c r="AF5696" s="5">
        <v>289.53460693359301</v>
      </c>
      <c r="AG5696" s="5">
        <v>285.52708943684837</v>
      </c>
      <c r="AH5696" s="5">
        <v>242.55549621582</v>
      </c>
      <c r="AI5696" s="5">
        <v>268.01287841796801</v>
      </c>
      <c r="AJ5696" s="5">
        <v>310.28796386718699</v>
      </c>
      <c r="AK5696" s="5">
        <v>273.61877950032499</v>
      </c>
      <c r="AL5696" s="5">
        <v>153.24330139160099</v>
      </c>
      <c r="AM5696" s="5">
        <v>171.43516540527301</v>
      </c>
      <c r="AN5696" s="5">
        <v>180.91523742675699</v>
      </c>
      <c r="AO5696" s="5">
        <v>168.53123474121034</v>
      </c>
      <c r="AP5696" s="5">
        <v>210.61831665039</v>
      </c>
      <c r="AQ5696" s="5">
        <v>221.87008666992099</v>
      </c>
      <c r="AR5696" s="5">
        <v>220.21026611328099</v>
      </c>
      <c r="AS5696" s="5">
        <v>217.56622314453068</v>
      </c>
      <c r="AT5696" s="5">
        <v>354.30746459960898</v>
      </c>
      <c r="AU5696" s="5">
        <v>432.39498901367102</v>
      </c>
      <c r="AV5696" s="5">
        <v>387.50314331054602</v>
      </c>
      <c r="AW5696" s="5">
        <v>391.40186564127538</v>
      </c>
      <c r="AX5696" s="5">
        <v>309.30657958984301</v>
      </c>
      <c r="AY5696" s="5">
        <v>230.39823913574199</v>
      </c>
      <c r="AZ5696" s="5">
        <v>283.14465332031199</v>
      </c>
      <c r="BA5696" s="5">
        <v>274.28315734863236</v>
      </c>
    </row>
    <row r="5697" spans="1:53" x14ac:dyDescent="0.2">
      <c r="A5697" s="1">
        <v>5694</v>
      </c>
      <c r="B5697" s="1" t="s">
        <v>22769</v>
      </c>
      <c r="C5697" s="1" t="s">
        <v>22770</v>
      </c>
      <c r="D5697" s="1" t="s">
        <v>22771</v>
      </c>
      <c r="E5697" s="1" t="s">
        <v>22772</v>
      </c>
      <c r="F5697" s="5">
        <v>70.490234375</v>
      </c>
      <c r="G5697" s="5">
        <v>92.005302429199205</v>
      </c>
      <c r="H5697" s="5">
        <v>89.740791320800696</v>
      </c>
      <c r="I5697" s="5">
        <v>84.078776041666643</v>
      </c>
      <c r="J5697" s="5">
        <v>100.30736541748</v>
      </c>
      <c r="K5697" s="5">
        <v>84.267921447753906</v>
      </c>
      <c r="L5697" s="5">
        <v>99.177574157714801</v>
      </c>
      <c r="M5697" s="5">
        <v>94.584287007649564</v>
      </c>
      <c r="N5697" s="5">
        <v>262.56500244140602</v>
      </c>
      <c r="O5697" s="5">
        <v>336.76593017578102</v>
      </c>
      <c r="P5697" s="5">
        <v>252.10882568359301</v>
      </c>
      <c r="Q5697" s="5">
        <v>283.81325276692672</v>
      </c>
      <c r="R5697" s="5">
        <v>161.49034118652301</v>
      </c>
      <c r="S5697" s="5">
        <v>168.80062866210901</v>
      </c>
      <c r="T5697" s="5">
        <v>165.89065551757801</v>
      </c>
      <c r="U5697" s="5">
        <v>165.39387512207</v>
      </c>
      <c r="V5697" s="5">
        <v>185.10299682617099</v>
      </c>
      <c r="W5697" s="5">
        <v>200.20324707031199</v>
      </c>
      <c r="X5697" s="5">
        <v>139.21240234375</v>
      </c>
      <c r="Y5697" s="5">
        <v>174.83954874674433</v>
      </c>
      <c r="Z5697" s="5">
        <v>110.29814910888599</v>
      </c>
      <c r="AA5697" s="5">
        <v>93.786994934082003</v>
      </c>
      <c r="AB5697" s="5">
        <v>137.74734497070301</v>
      </c>
      <c r="AC5697" s="5">
        <v>113.94416300455701</v>
      </c>
      <c r="AD5697" s="5">
        <v>152.03303527832</v>
      </c>
      <c r="AE5697" s="5">
        <v>141.66101074218699</v>
      </c>
      <c r="AF5697" s="5">
        <v>170.85070800781199</v>
      </c>
      <c r="AG5697" s="5">
        <v>154.84825134277301</v>
      </c>
      <c r="AH5697" s="5">
        <v>150.55912780761699</v>
      </c>
      <c r="AI5697" s="5">
        <v>142.78773498535099</v>
      </c>
      <c r="AJ5697" s="5">
        <v>176.428955078125</v>
      </c>
      <c r="AK5697" s="5">
        <v>156.59193929036431</v>
      </c>
      <c r="AL5697" s="5">
        <v>267.33889770507801</v>
      </c>
      <c r="AM5697" s="5">
        <v>264.09725952148398</v>
      </c>
      <c r="AN5697" s="5">
        <v>201.83277893066401</v>
      </c>
      <c r="AO5697" s="5">
        <v>244.42297871907536</v>
      </c>
      <c r="AP5697" s="5">
        <v>179.66261291503901</v>
      </c>
      <c r="AQ5697" s="5">
        <v>221.105377197265</v>
      </c>
      <c r="AR5697" s="5">
        <v>161.13111877441401</v>
      </c>
      <c r="AS5697" s="5">
        <v>187.29970296223937</v>
      </c>
      <c r="AT5697" s="5">
        <v>167.520248413085</v>
      </c>
      <c r="AU5697" s="5">
        <v>225.13796997070301</v>
      </c>
      <c r="AV5697" s="5">
        <v>113.117469787597</v>
      </c>
      <c r="AW5697" s="5">
        <v>168.59189605712834</v>
      </c>
      <c r="AX5697" s="5">
        <v>133.36233520507801</v>
      </c>
      <c r="AY5697" s="5">
        <v>113.295440673828</v>
      </c>
      <c r="AZ5697" s="5">
        <v>115.77735137939401</v>
      </c>
      <c r="BA5697" s="5">
        <v>120.81170908610001</v>
      </c>
    </row>
    <row r="5698" spans="1:53" x14ac:dyDescent="0.2">
      <c r="A5698" s="1">
        <v>5695</v>
      </c>
      <c r="B5698" s="1" t="s">
        <v>22773</v>
      </c>
      <c r="C5698" s="1" t="s">
        <v>22774</v>
      </c>
      <c r="D5698" s="1" t="s">
        <v>22775</v>
      </c>
      <c r="E5698" s="1" t="s">
        <v>22776</v>
      </c>
      <c r="F5698" s="5">
        <v>94.818710327148395</v>
      </c>
      <c r="G5698" s="5">
        <v>86.382667541503906</v>
      </c>
      <c r="H5698" s="5">
        <v>99.812583923339801</v>
      </c>
      <c r="I5698" s="5">
        <v>93.671320597330691</v>
      </c>
      <c r="J5698" s="5">
        <v>115.699485778808</v>
      </c>
      <c r="K5698" s="5">
        <v>101.130165100097</v>
      </c>
      <c r="L5698" s="5">
        <v>86.779739379882798</v>
      </c>
      <c r="M5698" s="5">
        <v>101.2031300862626</v>
      </c>
      <c r="N5698" s="5">
        <v>287.347564697265</v>
      </c>
      <c r="O5698" s="5">
        <v>300.26388549804602</v>
      </c>
      <c r="P5698" s="5">
        <v>292.12545776367102</v>
      </c>
      <c r="Q5698" s="5">
        <v>293.24563598632739</v>
      </c>
      <c r="R5698" s="5">
        <v>120.673583984375</v>
      </c>
      <c r="S5698" s="5">
        <v>121.194053649902</v>
      </c>
      <c r="T5698" s="5">
        <v>130.22994995117099</v>
      </c>
      <c r="U5698" s="5">
        <v>124.03252919514932</v>
      </c>
      <c r="V5698" s="5">
        <v>165.95523071289</v>
      </c>
      <c r="W5698" s="5">
        <v>157.50421142578099</v>
      </c>
      <c r="X5698" s="5">
        <v>146.76412963867099</v>
      </c>
      <c r="Y5698" s="5">
        <v>156.74119059244731</v>
      </c>
      <c r="Z5698" s="5">
        <v>111.502113342285</v>
      </c>
      <c r="AA5698" s="5">
        <v>104.73800659179599</v>
      </c>
      <c r="AB5698" s="5">
        <v>109.018424987792</v>
      </c>
      <c r="AC5698" s="5">
        <v>108.41951497395767</v>
      </c>
      <c r="AD5698" s="5">
        <v>147.23971557617099</v>
      </c>
      <c r="AE5698" s="5">
        <v>149.32475280761699</v>
      </c>
      <c r="AF5698" s="5">
        <v>154.114486694335</v>
      </c>
      <c r="AG5698" s="5">
        <v>150.22631835937432</v>
      </c>
      <c r="AH5698" s="5">
        <v>136.79248046875</v>
      </c>
      <c r="AI5698" s="5">
        <v>128.56083679199199</v>
      </c>
      <c r="AJ5698" s="5">
        <v>124.14183807373</v>
      </c>
      <c r="AK5698" s="5">
        <v>129.83171844482399</v>
      </c>
      <c r="AL5698" s="5">
        <v>254.73728942871</v>
      </c>
      <c r="AM5698" s="5">
        <v>252.515533447265</v>
      </c>
      <c r="AN5698" s="5">
        <v>242.71920776367099</v>
      </c>
      <c r="AO5698" s="5">
        <v>249.99067687988199</v>
      </c>
      <c r="AP5698" s="5">
        <v>136.40164184570301</v>
      </c>
      <c r="AQ5698" s="5">
        <v>128.74375915527301</v>
      </c>
      <c r="AR5698" s="5">
        <v>141.01599121093699</v>
      </c>
      <c r="AS5698" s="5">
        <v>135.38713073730432</v>
      </c>
      <c r="AT5698" s="5">
        <v>178.27893066406199</v>
      </c>
      <c r="AU5698" s="5">
        <v>187.69593811035099</v>
      </c>
      <c r="AV5698" s="5">
        <v>167.80921936035099</v>
      </c>
      <c r="AW5698" s="5">
        <v>177.92802937825468</v>
      </c>
      <c r="AX5698" s="5">
        <v>144.86471557617099</v>
      </c>
      <c r="AY5698" s="5">
        <v>132.39189147949199</v>
      </c>
      <c r="AZ5698" s="5">
        <v>126.04798889160099</v>
      </c>
      <c r="BA5698" s="5">
        <v>134.43486531575465</v>
      </c>
    </row>
    <row r="5699" spans="1:53" x14ac:dyDescent="0.2">
      <c r="A5699" s="1">
        <v>5696</v>
      </c>
      <c r="B5699" s="1" t="s">
        <v>22777</v>
      </c>
      <c r="C5699" s="1" t="s">
        <v>22778</v>
      </c>
      <c r="D5699" s="1" t="s">
        <v>22779</v>
      </c>
      <c r="E5699" s="1" t="s">
        <v>22780</v>
      </c>
      <c r="F5699" s="5">
        <v>1755.03234863281</v>
      </c>
      <c r="G5699" s="5">
        <v>1779.33813476562</v>
      </c>
      <c r="H5699" s="5">
        <v>1799.47888183593</v>
      </c>
      <c r="I5699" s="5">
        <v>1777.9497884114535</v>
      </c>
      <c r="J5699" s="5">
        <v>1857.05554199218</v>
      </c>
      <c r="K5699" s="5">
        <v>1745.24536132812</v>
      </c>
      <c r="L5699" s="5">
        <v>1871.73547363281</v>
      </c>
      <c r="M5699" s="5">
        <v>1824.6787923177033</v>
      </c>
      <c r="N5699" s="5">
        <v>745.06805419921795</v>
      </c>
      <c r="O5699" s="5">
        <v>739.93908691406205</v>
      </c>
      <c r="P5699" s="5">
        <v>758.35174560546795</v>
      </c>
      <c r="Q5699" s="5">
        <v>747.78629557291595</v>
      </c>
      <c r="R5699" s="5">
        <v>969.42474365234295</v>
      </c>
      <c r="S5699" s="5">
        <v>930.0810546875</v>
      </c>
      <c r="T5699" s="5">
        <v>965.83221435546795</v>
      </c>
      <c r="U5699" s="5">
        <v>955.11267089843693</v>
      </c>
      <c r="V5699" s="5">
        <v>1633.54260253906</v>
      </c>
      <c r="W5699" s="5">
        <v>1671.11950683593</v>
      </c>
      <c r="X5699" s="5">
        <v>1607.42553710937</v>
      </c>
      <c r="Y5699" s="5">
        <v>1637.3625488281202</v>
      </c>
      <c r="Z5699" s="5">
        <v>1719.99353027343</v>
      </c>
      <c r="AA5699" s="5">
        <v>1751.03820800781</v>
      </c>
      <c r="AB5699" s="5">
        <v>1738.47448730468</v>
      </c>
      <c r="AC5699" s="5">
        <v>1736.5020751953068</v>
      </c>
      <c r="AD5699" s="5">
        <v>1568.46655273437</v>
      </c>
      <c r="AE5699" s="5">
        <v>1543.77770996093</v>
      </c>
      <c r="AF5699" s="5">
        <v>1518.80615234375</v>
      </c>
      <c r="AG5699" s="5">
        <v>1543.6834716796832</v>
      </c>
      <c r="AH5699" s="5">
        <v>1605.791015625</v>
      </c>
      <c r="AI5699" s="5">
        <v>1581.63525390625</v>
      </c>
      <c r="AJ5699" s="5">
        <v>1571.59826660156</v>
      </c>
      <c r="AK5699" s="5">
        <v>1586.3415120442698</v>
      </c>
      <c r="AL5699" s="5">
        <v>690.40289306640602</v>
      </c>
      <c r="AM5699" s="5">
        <v>688.75982666015602</v>
      </c>
      <c r="AN5699" s="5">
        <v>676.363037109375</v>
      </c>
      <c r="AO5699" s="5">
        <v>685.17525227864564</v>
      </c>
      <c r="AP5699" s="5">
        <v>869.97662353515602</v>
      </c>
      <c r="AQ5699" s="5">
        <v>887.72955322265602</v>
      </c>
      <c r="AR5699" s="5">
        <v>878.042724609375</v>
      </c>
      <c r="AS5699" s="5">
        <v>878.58296712239564</v>
      </c>
      <c r="AT5699" s="5">
        <v>1740.5498046875</v>
      </c>
      <c r="AU5699" s="5">
        <v>1737.26232910156</v>
      </c>
      <c r="AV5699" s="5">
        <v>1722.18615722656</v>
      </c>
      <c r="AW5699" s="5">
        <v>1733.3327636718732</v>
      </c>
      <c r="AX5699" s="5">
        <v>1698.119140625</v>
      </c>
      <c r="AY5699" s="5">
        <v>1547.73657226562</v>
      </c>
      <c r="AZ5699" s="5">
        <v>1588.39233398437</v>
      </c>
      <c r="BA5699" s="5">
        <v>1611.4160156249966</v>
      </c>
    </row>
    <row r="5700" spans="1:53" x14ac:dyDescent="0.2">
      <c r="A5700" s="1">
        <v>5697</v>
      </c>
      <c r="B5700" s="1" t="s">
        <v>22781</v>
      </c>
      <c r="C5700" s="1" t="s">
        <v>22782</v>
      </c>
      <c r="D5700" s="1" t="s">
        <v>22783</v>
      </c>
      <c r="E5700" s="1" t="s">
        <v>22784</v>
      </c>
      <c r="F5700" s="5">
        <v>3149.06762695312</v>
      </c>
      <c r="G5700" s="5">
        <v>2968.8056640625</v>
      </c>
      <c r="H5700" s="5">
        <v>3085.82421875</v>
      </c>
      <c r="I5700" s="5">
        <v>3067.8991699218732</v>
      </c>
      <c r="J5700" s="5">
        <v>3477.18505859375</v>
      </c>
      <c r="K5700" s="5">
        <v>3499.36889648437</v>
      </c>
      <c r="L5700" s="5">
        <v>3486.16040039062</v>
      </c>
      <c r="M5700" s="5">
        <v>3487.5714518229129</v>
      </c>
      <c r="N5700" s="5">
        <v>790.77264404296795</v>
      </c>
      <c r="O5700" s="5">
        <v>827.02618408203102</v>
      </c>
      <c r="P5700" s="5">
        <v>842.081298828125</v>
      </c>
      <c r="Q5700" s="5">
        <v>819.96004231770803</v>
      </c>
      <c r="R5700" s="5">
        <v>1102.09936523437</v>
      </c>
      <c r="S5700" s="5">
        <v>1047.15710449218</v>
      </c>
      <c r="T5700" s="5">
        <v>1071.79626464843</v>
      </c>
      <c r="U5700" s="5">
        <v>1073.6842447916599</v>
      </c>
      <c r="V5700" s="5">
        <v>4430.2548828125</v>
      </c>
      <c r="W5700" s="5">
        <v>4255.92822265625</v>
      </c>
      <c r="X5700" s="5">
        <v>4280.8837890625</v>
      </c>
      <c r="Y5700" s="5">
        <v>4322.355631510417</v>
      </c>
      <c r="Z5700" s="5">
        <v>3106.65112304687</v>
      </c>
      <c r="AA5700" s="5">
        <v>3106.10400390625</v>
      </c>
      <c r="AB5700" s="5">
        <v>3184.32202148437</v>
      </c>
      <c r="AC5700" s="5">
        <v>3132.3590494791629</v>
      </c>
      <c r="AD5700" s="5">
        <v>3325.2080078125</v>
      </c>
      <c r="AE5700" s="5">
        <v>3365.591796875</v>
      </c>
      <c r="AF5700" s="5">
        <v>3304.56909179687</v>
      </c>
      <c r="AG5700" s="5">
        <v>3331.7896321614567</v>
      </c>
      <c r="AH5700" s="5">
        <v>4190.30029296875</v>
      </c>
      <c r="AI5700" s="5">
        <v>4118.48779296875</v>
      </c>
      <c r="AJ5700" s="5">
        <v>4146.73876953125</v>
      </c>
      <c r="AK5700" s="5">
        <v>4151.84228515625</v>
      </c>
      <c r="AL5700" s="5">
        <v>760.031494140625</v>
      </c>
      <c r="AM5700" s="5">
        <v>772.30224609375</v>
      </c>
      <c r="AN5700" s="5">
        <v>804.30548095703102</v>
      </c>
      <c r="AO5700" s="5">
        <v>778.87974039713538</v>
      </c>
      <c r="AP5700" s="5">
        <v>986.83532714843705</v>
      </c>
      <c r="AQ5700" s="5">
        <v>899.947998046875</v>
      </c>
      <c r="AR5700" s="5">
        <v>955.16656494140602</v>
      </c>
      <c r="AS5700" s="5">
        <v>947.31663004557265</v>
      </c>
      <c r="AT5700" s="5">
        <v>3193.24243164062</v>
      </c>
      <c r="AU5700" s="5">
        <v>3346.47973632812</v>
      </c>
      <c r="AV5700" s="5">
        <v>3278.8720703125</v>
      </c>
      <c r="AW5700" s="5">
        <v>3272.8647460937464</v>
      </c>
      <c r="AX5700" s="5">
        <v>2918.03930664062</v>
      </c>
      <c r="AY5700" s="5">
        <v>2859.39916992187</v>
      </c>
      <c r="AZ5700" s="5">
        <v>2923.85888671875</v>
      </c>
      <c r="BA5700" s="5">
        <v>2900.4324544270798</v>
      </c>
    </row>
    <row r="5701" spans="1:53" x14ac:dyDescent="0.2">
      <c r="A5701" s="1">
        <v>5698</v>
      </c>
      <c r="B5701" s="1" t="s">
        <v>22785</v>
      </c>
      <c r="C5701" s="1" t="s">
        <v>22786</v>
      </c>
      <c r="D5701" s="1" t="s">
        <v>22787</v>
      </c>
      <c r="E5701" s="1" t="s">
        <v>22788</v>
      </c>
      <c r="G5701" s="5">
        <v>198.626205444335</v>
      </c>
      <c r="I5701" s="5">
        <v>198.626205444335</v>
      </c>
      <c r="J5701" s="5">
        <v>129.263412475585</v>
      </c>
      <c r="K5701" s="5">
        <v>129.10552978515599</v>
      </c>
      <c r="L5701" s="5">
        <v>154.87190246582</v>
      </c>
      <c r="M5701" s="5">
        <v>137.74694824218702</v>
      </c>
      <c r="N5701" s="5">
        <v>179.63746643066401</v>
      </c>
      <c r="O5701" s="5">
        <v>185.26701354980401</v>
      </c>
      <c r="P5701" s="5">
        <v>155.63104248046801</v>
      </c>
      <c r="Q5701" s="5">
        <v>173.51184082031202</v>
      </c>
      <c r="R5701" s="5">
        <v>149.54747009277301</v>
      </c>
      <c r="S5701" s="5">
        <v>95.773101806640597</v>
      </c>
      <c r="T5701" s="5">
        <v>146.96153259277301</v>
      </c>
      <c r="U5701" s="5">
        <v>130.76070149739553</v>
      </c>
      <c r="V5701" s="5">
        <v>283.05136108398398</v>
      </c>
      <c r="W5701" s="5">
        <v>167.84269714355401</v>
      </c>
      <c r="X5701" s="5">
        <v>165.45094299316401</v>
      </c>
      <c r="Y5701" s="5">
        <v>205.44833374023401</v>
      </c>
      <c r="Z5701" s="5">
        <v>177.567459106445</v>
      </c>
      <c r="AA5701" s="5">
        <v>144.88432312011699</v>
      </c>
      <c r="AB5701" s="5">
        <v>142.21757507324199</v>
      </c>
      <c r="AC5701" s="5">
        <v>154.88978576660134</v>
      </c>
      <c r="AD5701" s="5">
        <v>112.44390106201099</v>
      </c>
      <c r="AE5701" s="5">
        <v>133.5009765625</v>
      </c>
      <c r="AF5701" s="5">
        <v>151.04226684570301</v>
      </c>
      <c r="AG5701" s="5">
        <v>132.329048156738</v>
      </c>
      <c r="AH5701" s="5">
        <v>162.71812438964801</v>
      </c>
      <c r="AI5701" s="5">
        <v>133.07514953613199</v>
      </c>
      <c r="AJ5701" s="5">
        <v>123.49153137207</v>
      </c>
      <c r="AK5701" s="5">
        <v>139.76160176594999</v>
      </c>
      <c r="AL5701" s="5">
        <v>158.39862060546801</v>
      </c>
      <c r="AM5701" s="5">
        <v>167.45724487304599</v>
      </c>
      <c r="AN5701" s="5">
        <v>154.36799621582</v>
      </c>
      <c r="AO5701" s="5">
        <v>160.074620564778</v>
      </c>
      <c r="AP5701" s="5">
        <v>98.109809875488196</v>
      </c>
      <c r="AQ5701" s="5">
        <v>113.286331176757</v>
      </c>
      <c r="AR5701" s="5">
        <v>115.99991607666</v>
      </c>
      <c r="AS5701" s="5">
        <v>109.13201904296839</v>
      </c>
      <c r="AT5701" s="5">
        <v>163.861404418945</v>
      </c>
      <c r="AU5701" s="5">
        <v>107.387001037597</v>
      </c>
      <c r="AV5701" s="5">
        <v>122.358764648437</v>
      </c>
      <c r="AW5701" s="5">
        <v>131.20239003499299</v>
      </c>
      <c r="AX5701" s="5">
        <v>122.48120880126901</v>
      </c>
      <c r="AY5701" s="5">
        <v>106.42555236816401</v>
      </c>
      <c r="AZ5701" s="5">
        <v>216.23687744140599</v>
      </c>
      <c r="BA5701" s="5">
        <v>148.38121287027968</v>
      </c>
    </row>
    <row r="5702" spans="1:53" x14ac:dyDescent="0.2">
      <c r="A5702" s="1">
        <v>5699</v>
      </c>
      <c r="B5702" s="1" t="s">
        <v>22789</v>
      </c>
      <c r="C5702" s="1" t="s">
        <v>22790</v>
      </c>
      <c r="D5702" s="1" t="s">
        <v>22791</v>
      </c>
      <c r="E5702" s="1" t="s">
        <v>22792</v>
      </c>
      <c r="F5702" s="5">
        <v>9.2052888870239205</v>
      </c>
      <c r="G5702" s="5">
        <v>10.5326595306396</v>
      </c>
      <c r="H5702" s="5">
        <v>8.9563522338867099</v>
      </c>
      <c r="I5702" s="5">
        <v>9.5647668838500763</v>
      </c>
      <c r="J5702" s="5">
        <v>19.725191116333001</v>
      </c>
      <c r="K5702" s="5">
        <v>5.4825782775878897</v>
      </c>
      <c r="L5702" s="5">
        <v>12.6419763565063</v>
      </c>
      <c r="M5702" s="5">
        <v>12.616581916809062</v>
      </c>
      <c r="N5702" s="5">
        <v>11.450461387634199</v>
      </c>
      <c r="O5702" s="5">
        <v>22.108272552490199</v>
      </c>
      <c r="P5702" s="5">
        <v>12.1645498275756</v>
      </c>
      <c r="Q5702" s="5">
        <v>15.241094589233333</v>
      </c>
      <c r="V5702" s="5">
        <v>9.9725828170776296</v>
      </c>
      <c r="W5702" s="5">
        <v>9.1966257095336896</v>
      </c>
      <c r="X5702" s="5">
        <v>8.3143730163574201</v>
      </c>
      <c r="Y5702" s="5">
        <v>9.1611938476562482</v>
      </c>
      <c r="Z5702" s="5">
        <v>13.602071762084901</v>
      </c>
      <c r="AA5702" s="5">
        <v>9.26777839660644</v>
      </c>
      <c r="AB5702" s="5">
        <v>11.3393449783325</v>
      </c>
      <c r="AC5702" s="5">
        <v>11.403065045674614</v>
      </c>
      <c r="AE5702" s="5">
        <v>11.696108818054199</v>
      </c>
      <c r="AG5702" s="5">
        <v>11.696108818054199</v>
      </c>
      <c r="AH5702" s="5">
        <v>7.3273906707763601</v>
      </c>
      <c r="AK5702" s="5">
        <v>7.3273906707763601</v>
      </c>
    </row>
    <row r="5703" spans="1:53" x14ac:dyDescent="0.2">
      <c r="A5703" s="1">
        <v>5700</v>
      </c>
      <c r="B5703" s="1" t="s">
        <v>22793</v>
      </c>
      <c r="C5703" s="1" t="s">
        <v>22794</v>
      </c>
      <c r="D5703" s="1" t="s">
        <v>22795</v>
      </c>
      <c r="E5703" s="1" t="s">
        <v>22796</v>
      </c>
      <c r="F5703" s="5">
        <v>162.45207214355401</v>
      </c>
      <c r="G5703" s="5">
        <v>161.21838378906199</v>
      </c>
      <c r="H5703" s="5">
        <v>144.51057434082</v>
      </c>
      <c r="I5703" s="5">
        <v>156.06034342447867</v>
      </c>
      <c r="J5703" s="5">
        <v>156.55285644531199</v>
      </c>
      <c r="K5703" s="5">
        <v>156.896881103515</v>
      </c>
      <c r="L5703" s="5">
        <v>166.15621948242099</v>
      </c>
      <c r="M5703" s="5">
        <v>159.86865234374932</v>
      </c>
      <c r="N5703" s="5">
        <v>127.78834533691401</v>
      </c>
      <c r="O5703" s="5">
        <v>124.269874572753</v>
      </c>
      <c r="P5703" s="5">
        <v>118.38827514648401</v>
      </c>
      <c r="Q5703" s="5">
        <v>123.482165018717</v>
      </c>
      <c r="R5703" s="5">
        <v>122.183128356933</v>
      </c>
      <c r="S5703" s="5">
        <v>139.79823303222599</v>
      </c>
      <c r="T5703" s="5">
        <v>117.58602905273401</v>
      </c>
      <c r="U5703" s="5">
        <v>126.52246348063102</v>
      </c>
      <c r="V5703" s="5">
        <v>134.74201965332</v>
      </c>
      <c r="W5703" s="5">
        <v>140.13568115234301</v>
      </c>
      <c r="X5703" s="5">
        <v>124.428512573242</v>
      </c>
      <c r="Y5703" s="5">
        <v>133.10207112630169</v>
      </c>
      <c r="Z5703" s="5">
        <v>148.04039001464801</v>
      </c>
      <c r="AA5703" s="5">
        <v>153.81652832031199</v>
      </c>
      <c r="AB5703" s="5">
        <v>149.67660522460901</v>
      </c>
      <c r="AC5703" s="5">
        <v>150.51117451985635</v>
      </c>
      <c r="AD5703" s="5">
        <v>120.62139892578099</v>
      </c>
      <c r="AE5703" s="5">
        <v>118.980178833007</v>
      </c>
      <c r="AF5703" s="5">
        <v>132.54202270507801</v>
      </c>
      <c r="AG5703" s="5">
        <v>124.04786682128866</v>
      </c>
      <c r="AH5703" s="5">
        <v>106.471374511718</v>
      </c>
      <c r="AI5703" s="5">
        <v>99.288627624511705</v>
      </c>
      <c r="AJ5703" s="5">
        <v>111.869453430175</v>
      </c>
      <c r="AK5703" s="5">
        <v>105.87648518880157</v>
      </c>
      <c r="AL5703" s="5">
        <v>83.964363098144503</v>
      </c>
      <c r="AM5703" s="5">
        <v>103.158386230468</v>
      </c>
      <c r="AN5703" s="5">
        <v>99.405410766601506</v>
      </c>
      <c r="AO5703" s="5">
        <v>95.509386698404668</v>
      </c>
      <c r="AP5703" s="5">
        <v>109.46168518066401</v>
      </c>
      <c r="AQ5703" s="5">
        <v>92.237098693847599</v>
      </c>
      <c r="AR5703" s="5">
        <v>97.320983886718693</v>
      </c>
      <c r="AS5703" s="5">
        <v>99.673255920410099</v>
      </c>
      <c r="AT5703" s="5">
        <v>126.558418273925</v>
      </c>
      <c r="AU5703" s="5">
        <v>110.746376037597</v>
      </c>
      <c r="AV5703" s="5">
        <v>131.459228515625</v>
      </c>
      <c r="AW5703" s="5">
        <v>122.92134094238234</v>
      </c>
      <c r="AX5703" s="5">
        <v>99.896980285644503</v>
      </c>
      <c r="AY5703" s="5">
        <v>103.25244140625</v>
      </c>
      <c r="AZ5703" s="5">
        <v>116.78191375732401</v>
      </c>
      <c r="BA5703" s="5">
        <v>106.64377848307284</v>
      </c>
    </row>
    <row r="5704" spans="1:53" x14ac:dyDescent="0.2">
      <c r="A5704" s="1">
        <v>5701</v>
      </c>
      <c r="B5704" s="1" t="s">
        <v>22797</v>
      </c>
      <c r="C5704" s="1" t="s">
        <v>22798</v>
      </c>
      <c r="D5704" s="1" t="s">
        <v>22799</v>
      </c>
      <c r="E5704" s="1" t="s">
        <v>22800</v>
      </c>
      <c r="F5704" s="5">
        <v>99.165908813476506</v>
      </c>
      <c r="G5704" s="5">
        <v>109.66837310791</v>
      </c>
      <c r="H5704" s="5">
        <v>94.534629821777301</v>
      </c>
      <c r="I5704" s="5">
        <v>101.12297058105459</v>
      </c>
      <c r="J5704" s="5">
        <v>73.061737060546804</v>
      </c>
      <c r="K5704" s="5">
        <v>121.38807678222599</v>
      </c>
      <c r="L5704" s="5">
        <v>99.019287109375</v>
      </c>
      <c r="M5704" s="5">
        <v>97.823033650715942</v>
      </c>
      <c r="N5704" s="5">
        <v>63.774822235107401</v>
      </c>
      <c r="O5704" s="5">
        <v>118.98231506347599</v>
      </c>
      <c r="Q5704" s="5">
        <v>91.378568649291694</v>
      </c>
      <c r="R5704" s="5">
        <v>90.0089111328125</v>
      </c>
      <c r="S5704" s="5">
        <v>56.025810241699197</v>
      </c>
      <c r="T5704" s="5">
        <v>100.39567565917901</v>
      </c>
      <c r="U5704" s="5">
        <v>82.143465677896899</v>
      </c>
      <c r="V5704" s="5">
        <v>94.846374511718693</v>
      </c>
      <c r="W5704" s="5">
        <v>78.574012756347599</v>
      </c>
      <c r="X5704" s="5">
        <v>58.988475799560497</v>
      </c>
      <c r="Y5704" s="5">
        <v>77.469621022542256</v>
      </c>
      <c r="Z5704" s="5">
        <v>103.020042419433</v>
      </c>
      <c r="AA5704" s="5">
        <v>116.23768615722599</v>
      </c>
      <c r="AB5704" s="5">
        <v>114.123474121093</v>
      </c>
      <c r="AC5704" s="5">
        <v>111.12706756591733</v>
      </c>
      <c r="AD5704" s="5">
        <v>99.276763916015597</v>
      </c>
      <c r="AG5704" s="5">
        <v>99.276763916015597</v>
      </c>
      <c r="AH5704" s="5">
        <v>57.261753082275298</v>
      </c>
      <c r="AI5704" s="5">
        <v>79.617912292480398</v>
      </c>
      <c r="AJ5704" s="5">
        <v>74.156112670898395</v>
      </c>
      <c r="AK5704" s="5">
        <v>70.345259348551352</v>
      </c>
      <c r="AN5704" s="5">
        <v>89.741401672363196</v>
      </c>
      <c r="AO5704" s="5">
        <v>89.741401672363196</v>
      </c>
      <c r="AP5704" s="5">
        <v>35.8178100585937</v>
      </c>
      <c r="AQ5704" s="5">
        <v>57.188327789306598</v>
      </c>
      <c r="AR5704" s="5">
        <v>55.245407104492102</v>
      </c>
      <c r="AS5704" s="5">
        <v>49.417181650797467</v>
      </c>
      <c r="AT5704" s="5">
        <v>83.859931945800696</v>
      </c>
      <c r="AU5704" s="5">
        <v>53.777061462402301</v>
      </c>
      <c r="AW5704" s="5">
        <v>68.818496704101506</v>
      </c>
      <c r="AY5704" s="5">
        <v>63.845993041992102</v>
      </c>
      <c r="AZ5704" s="5">
        <v>45.912895202636697</v>
      </c>
      <c r="BA5704" s="5">
        <v>54.879444122314396</v>
      </c>
    </row>
    <row r="5705" spans="1:53" x14ac:dyDescent="0.2">
      <c r="A5705" s="1">
        <v>5702</v>
      </c>
      <c r="B5705" s="1" t="s">
        <v>22801</v>
      </c>
      <c r="C5705" s="1" t="s">
        <v>22802</v>
      </c>
      <c r="D5705" s="1" t="s">
        <v>22803</v>
      </c>
      <c r="E5705" s="1" t="s">
        <v>22804</v>
      </c>
      <c r="F5705" s="5">
        <v>9163.064453125</v>
      </c>
      <c r="G5705" s="5">
        <v>9786.359375</v>
      </c>
      <c r="H5705" s="5">
        <v>9077.7216796875</v>
      </c>
      <c r="I5705" s="5">
        <v>9342.3818359375</v>
      </c>
      <c r="J5705" s="5">
        <v>10922.6396484375</v>
      </c>
      <c r="K5705" s="5">
        <v>11112.783203125</v>
      </c>
      <c r="L5705" s="5">
        <v>11002.6728515625</v>
      </c>
      <c r="M5705" s="5">
        <v>11012.698567708334</v>
      </c>
      <c r="N5705" s="5">
        <v>3947.45581054687</v>
      </c>
      <c r="O5705" s="5">
        <v>3648.70629882812</v>
      </c>
      <c r="P5705" s="5">
        <v>3630.3017578125</v>
      </c>
      <c r="Q5705" s="5">
        <v>3742.1546223958298</v>
      </c>
      <c r="R5705" s="5">
        <v>6594.08349609375</v>
      </c>
      <c r="S5705" s="5">
        <v>6598.11181640625</v>
      </c>
      <c r="T5705" s="5">
        <v>6734.669921875</v>
      </c>
      <c r="U5705" s="5">
        <v>6642.288411458333</v>
      </c>
      <c r="V5705" s="5">
        <v>9507.7861328125</v>
      </c>
      <c r="W5705" s="5">
        <v>9250.275390625</v>
      </c>
      <c r="X5705" s="5">
        <v>8695.8720703125</v>
      </c>
      <c r="Y5705" s="5">
        <v>9151.3111979166661</v>
      </c>
      <c r="Z5705" s="5">
        <v>9705.6748046875</v>
      </c>
      <c r="AA5705" s="5">
        <v>8628.771484375</v>
      </c>
      <c r="AB5705" s="5">
        <v>9317.041015625</v>
      </c>
      <c r="AC5705" s="5">
        <v>9217.1624348958339</v>
      </c>
      <c r="AD5705" s="5">
        <v>10303.15234375</v>
      </c>
      <c r="AE5705" s="5">
        <v>10394.8759765625</v>
      </c>
      <c r="AF5705" s="5">
        <v>10684.505859375</v>
      </c>
      <c r="AG5705" s="5">
        <v>10460.8447265625</v>
      </c>
      <c r="AH5705" s="5">
        <v>10878.1376953125</v>
      </c>
      <c r="AI5705" s="5">
        <v>10723.28125</v>
      </c>
      <c r="AJ5705" s="5">
        <v>10988.86328125</v>
      </c>
      <c r="AK5705" s="5">
        <v>10863.427408854166</v>
      </c>
      <c r="AL5705" s="5">
        <v>5034.40576171875</v>
      </c>
      <c r="AM5705" s="5">
        <v>5203.00537109375</v>
      </c>
      <c r="AN5705" s="5">
        <v>4949.51611328125</v>
      </c>
      <c r="AO5705" s="5">
        <v>5062.30908203125</v>
      </c>
      <c r="AP5705" s="5">
        <v>7813.01904296875</v>
      </c>
      <c r="AQ5705" s="5">
        <v>7881.9052734375</v>
      </c>
      <c r="AR5705" s="5">
        <v>8552.3701171875</v>
      </c>
      <c r="AS5705" s="5">
        <v>8082.431477864583</v>
      </c>
      <c r="AT5705" s="5">
        <v>12489.3974609375</v>
      </c>
      <c r="AU5705" s="5">
        <v>11783.685546875</v>
      </c>
      <c r="AV5705" s="5">
        <v>13103.45703125</v>
      </c>
      <c r="AW5705" s="5">
        <v>12458.8466796875</v>
      </c>
      <c r="AX5705" s="5">
        <v>9446.5712890625</v>
      </c>
      <c r="AY5705" s="5">
        <v>10205.552734375</v>
      </c>
      <c r="AZ5705" s="5">
        <v>10090.6171875</v>
      </c>
      <c r="BA5705" s="5">
        <v>9914.2470703125</v>
      </c>
    </row>
    <row r="5706" spans="1:53" x14ac:dyDescent="0.2">
      <c r="A5706" s="1">
        <v>5703</v>
      </c>
      <c r="B5706" s="1" t="s">
        <v>22805</v>
      </c>
      <c r="C5706" s="1" t="s">
        <v>22806</v>
      </c>
      <c r="D5706" s="1" t="s">
        <v>22807</v>
      </c>
      <c r="E5706" s="1" t="s">
        <v>22808</v>
      </c>
      <c r="F5706" s="5">
        <v>123.88182067871</v>
      </c>
      <c r="G5706" s="5">
        <v>154.34565734863199</v>
      </c>
      <c r="H5706" s="5">
        <v>144.12446594238199</v>
      </c>
      <c r="I5706" s="5">
        <v>140.78398132324131</v>
      </c>
      <c r="J5706" s="5">
        <v>155.40826416015599</v>
      </c>
      <c r="K5706" s="5">
        <v>170.05050659179599</v>
      </c>
      <c r="L5706" s="5">
        <v>151.67268371582</v>
      </c>
      <c r="M5706" s="5">
        <v>159.04381815592399</v>
      </c>
      <c r="N5706" s="5">
        <v>88.279380798339801</v>
      </c>
      <c r="O5706" s="5">
        <v>88.014778137207003</v>
      </c>
      <c r="P5706" s="5">
        <v>96.999885559082003</v>
      </c>
      <c r="Q5706" s="5">
        <v>91.098014831542926</v>
      </c>
      <c r="R5706" s="5">
        <v>110.012794494628</v>
      </c>
      <c r="S5706" s="5">
        <v>83.064231872558594</v>
      </c>
      <c r="T5706" s="5">
        <v>111.48686981201099</v>
      </c>
      <c r="U5706" s="5">
        <v>101.52129872639919</v>
      </c>
      <c r="V5706" s="5">
        <v>136.13746643066401</v>
      </c>
      <c r="W5706" s="5">
        <v>123.32028198242099</v>
      </c>
      <c r="X5706" s="5">
        <v>129.73464965820301</v>
      </c>
      <c r="Y5706" s="5">
        <v>129.730799357096</v>
      </c>
      <c r="Z5706" s="5">
        <v>154.51393127441401</v>
      </c>
      <c r="AA5706" s="5">
        <v>134.895248413085</v>
      </c>
      <c r="AB5706" s="5">
        <v>145.82196044921801</v>
      </c>
      <c r="AC5706" s="5">
        <v>145.077046712239</v>
      </c>
      <c r="AD5706" s="5">
        <v>128.12973022460901</v>
      </c>
      <c r="AE5706" s="5">
        <v>136.78416442871</v>
      </c>
      <c r="AF5706" s="5">
        <v>132.956771850585</v>
      </c>
      <c r="AG5706" s="5">
        <v>132.62355550130133</v>
      </c>
      <c r="AH5706" s="5">
        <v>147.71519470214801</v>
      </c>
      <c r="AI5706" s="5">
        <v>134.45359802246</v>
      </c>
      <c r="AJ5706" s="5">
        <v>136.92843627929599</v>
      </c>
      <c r="AK5706" s="5">
        <v>139.69907633463467</v>
      </c>
      <c r="AL5706" s="5">
        <v>90.614723205566406</v>
      </c>
      <c r="AM5706" s="5">
        <v>74.512237548828097</v>
      </c>
      <c r="AN5706" s="5">
        <v>81.106918334960895</v>
      </c>
      <c r="AO5706" s="5">
        <v>82.077959696451799</v>
      </c>
      <c r="AP5706" s="5">
        <v>94.994842529296804</v>
      </c>
      <c r="AQ5706" s="5">
        <v>98.263862609863196</v>
      </c>
      <c r="AR5706" s="5">
        <v>104.79573822021401</v>
      </c>
      <c r="AS5706" s="5">
        <v>99.35148111979133</v>
      </c>
      <c r="AT5706" s="5">
        <v>100.18905639648401</v>
      </c>
      <c r="AU5706" s="5">
        <v>121.19108581542901</v>
      </c>
      <c r="AV5706" s="5">
        <v>79.666915893554602</v>
      </c>
      <c r="AW5706" s="5">
        <v>100.34901936848921</v>
      </c>
      <c r="AX5706" s="5">
        <v>119.18130493164</v>
      </c>
      <c r="AY5706" s="5">
        <v>120.73308563232401</v>
      </c>
      <c r="AZ5706" s="5">
        <v>128.74571228027301</v>
      </c>
      <c r="BA5706" s="5">
        <v>122.88670094807901</v>
      </c>
    </row>
    <row r="5707" spans="1:53" x14ac:dyDescent="0.2">
      <c r="A5707" s="1">
        <v>5704</v>
      </c>
      <c r="B5707" s="1" t="s">
        <v>22809</v>
      </c>
      <c r="C5707" s="1" t="s">
        <v>22810</v>
      </c>
      <c r="D5707" s="1" t="s">
        <v>22811</v>
      </c>
      <c r="E5707" s="1" t="s">
        <v>22812</v>
      </c>
      <c r="G5707" s="5">
        <v>26.280193328857401</v>
      </c>
      <c r="I5707" s="5">
        <v>26.280193328857401</v>
      </c>
      <c r="N5707" s="5">
        <v>151.86311340332</v>
      </c>
      <c r="O5707" s="5">
        <v>84.588783264160099</v>
      </c>
      <c r="P5707" s="5">
        <v>127.416282653808</v>
      </c>
      <c r="Q5707" s="5">
        <v>121.28939310709603</v>
      </c>
      <c r="R5707" s="5">
        <v>36.2274169921875</v>
      </c>
      <c r="T5707" s="5">
        <v>26.999477386474599</v>
      </c>
      <c r="U5707" s="5">
        <v>31.613447189331048</v>
      </c>
      <c r="W5707" s="5">
        <v>38.833244323730398</v>
      </c>
      <c r="Y5707" s="5">
        <v>38.833244323730398</v>
      </c>
      <c r="AH5707" s="5">
        <v>59.122035980224602</v>
      </c>
      <c r="AK5707" s="5">
        <v>59.122035980224602</v>
      </c>
      <c r="AL5707" s="5">
        <v>78.064315795898395</v>
      </c>
      <c r="AM5707" s="5">
        <v>66.595832824707003</v>
      </c>
      <c r="AN5707" s="5">
        <v>93.889335632324205</v>
      </c>
      <c r="AO5707" s="5">
        <v>79.516494750976548</v>
      </c>
      <c r="AP5707" s="5">
        <v>30.9663772583007</v>
      </c>
      <c r="AQ5707" s="5">
        <v>33.197887420654297</v>
      </c>
      <c r="AR5707" s="5">
        <v>48.048629760742102</v>
      </c>
      <c r="AS5707" s="5">
        <v>37.404298146565701</v>
      </c>
      <c r="AZ5707" s="5">
        <v>36.392314910888601</v>
      </c>
      <c r="BA5707" s="5">
        <v>36.392314910888601</v>
      </c>
    </row>
    <row r="5708" spans="1:53" x14ac:dyDescent="0.2">
      <c r="A5708" s="1">
        <v>5705</v>
      </c>
      <c r="B5708" s="1" t="s">
        <v>22813</v>
      </c>
      <c r="C5708" s="1" t="s">
        <v>22814</v>
      </c>
      <c r="D5708" s="1" t="s">
        <v>22815</v>
      </c>
      <c r="E5708" s="1" t="s">
        <v>22816</v>
      </c>
      <c r="F5708" s="5">
        <v>183.83262634277301</v>
      </c>
      <c r="G5708" s="5">
        <v>188.51091003417901</v>
      </c>
      <c r="H5708" s="5">
        <v>183.70275878906199</v>
      </c>
      <c r="I5708" s="5">
        <v>185.34876505533802</v>
      </c>
      <c r="J5708" s="5">
        <v>181.56483459472599</v>
      </c>
      <c r="K5708" s="5">
        <v>234.31579589843699</v>
      </c>
      <c r="L5708" s="5">
        <v>274.62069702148398</v>
      </c>
      <c r="M5708" s="5">
        <v>230.16710917154899</v>
      </c>
      <c r="N5708" s="5">
        <v>147.816482543945</v>
      </c>
      <c r="O5708" s="5">
        <v>126.00463104248</v>
      </c>
      <c r="P5708" s="5">
        <v>131.02667236328099</v>
      </c>
      <c r="Q5708" s="5">
        <v>134.94926198323535</v>
      </c>
      <c r="R5708" s="5">
        <v>153.93226623535099</v>
      </c>
      <c r="S5708" s="5">
        <v>152.33044433593699</v>
      </c>
      <c r="T5708" s="5">
        <v>176.25639343261699</v>
      </c>
      <c r="U5708" s="5">
        <v>160.83970133463501</v>
      </c>
      <c r="V5708" s="5">
        <v>230.66461181640599</v>
      </c>
      <c r="W5708" s="5">
        <v>202.77333068847599</v>
      </c>
      <c r="X5708" s="5">
        <v>217.20695495605401</v>
      </c>
      <c r="Y5708" s="5">
        <v>216.88163248697867</v>
      </c>
      <c r="Z5708" s="5">
        <v>238.435943603515</v>
      </c>
      <c r="AA5708" s="5">
        <v>237.89349365234301</v>
      </c>
      <c r="AB5708" s="5">
        <v>271.75955200195301</v>
      </c>
      <c r="AC5708" s="5">
        <v>249.36299641927033</v>
      </c>
      <c r="AD5708" s="5">
        <v>207.62306213378901</v>
      </c>
      <c r="AE5708" s="5">
        <v>230.968658447265</v>
      </c>
      <c r="AF5708" s="5">
        <v>245.39823913574199</v>
      </c>
      <c r="AG5708" s="5">
        <v>227.996653238932</v>
      </c>
      <c r="AH5708" s="5">
        <v>225.16923522949199</v>
      </c>
      <c r="AI5708" s="5">
        <v>169.98674011230401</v>
      </c>
      <c r="AJ5708" s="5">
        <v>167.53681945800699</v>
      </c>
      <c r="AK5708" s="5">
        <v>187.56426493326765</v>
      </c>
      <c r="AL5708" s="5">
        <v>108.933067321777</v>
      </c>
      <c r="AM5708" s="5">
        <v>106.168235778808</v>
      </c>
      <c r="AN5708" s="5">
        <v>70.939384460449205</v>
      </c>
      <c r="AO5708" s="5">
        <v>95.346895853678063</v>
      </c>
      <c r="AP5708" s="5">
        <v>174.28796386718699</v>
      </c>
      <c r="AQ5708" s="5">
        <v>173.415603637695</v>
      </c>
      <c r="AR5708" s="5">
        <v>167.02116394042901</v>
      </c>
      <c r="AS5708" s="5">
        <v>171.57491048177033</v>
      </c>
      <c r="AT5708" s="5">
        <v>143.22257995605401</v>
      </c>
      <c r="AU5708" s="5">
        <v>138.20578002929599</v>
      </c>
      <c r="AV5708" s="5">
        <v>202.43437194824199</v>
      </c>
      <c r="AW5708" s="5">
        <v>161.28757731119731</v>
      </c>
      <c r="AX5708" s="5">
        <v>161.808990478515</v>
      </c>
      <c r="AY5708" s="5">
        <v>160.26275634765599</v>
      </c>
      <c r="AZ5708" s="5">
        <v>142.21308898925699</v>
      </c>
      <c r="BA5708" s="5">
        <v>154.76161193847599</v>
      </c>
    </row>
    <row r="5709" spans="1:53" x14ac:dyDescent="0.2">
      <c r="A5709" s="1">
        <v>5706</v>
      </c>
      <c r="B5709" s="1" t="s">
        <v>22817</v>
      </c>
      <c r="C5709" s="1" t="s">
        <v>22818</v>
      </c>
      <c r="D5709" s="1" t="s">
        <v>22819</v>
      </c>
      <c r="E5709" s="1" t="s">
        <v>22820</v>
      </c>
      <c r="F5709" s="5">
        <v>73.334968566894503</v>
      </c>
      <c r="G5709" s="5">
        <v>84.645736694335895</v>
      </c>
      <c r="H5709" s="5">
        <v>74.647201538085895</v>
      </c>
      <c r="I5709" s="5">
        <v>77.542635599772098</v>
      </c>
      <c r="J5709" s="5">
        <v>69.3067626953125</v>
      </c>
      <c r="K5709" s="5">
        <v>70.728828430175696</v>
      </c>
      <c r="L5709" s="5">
        <v>67.420669555664006</v>
      </c>
      <c r="M5709" s="5">
        <v>69.152086893717396</v>
      </c>
      <c r="N5709" s="5">
        <v>158.18013000488199</v>
      </c>
      <c r="O5709" s="5">
        <v>127.300285339355</v>
      </c>
      <c r="P5709" s="5">
        <v>130.82795715332</v>
      </c>
      <c r="Q5709" s="5">
        <v>138.76945749918568</v>
      </c>
      <c r="R5709" s="5">
        <v>97.782676696777301</v>
      </c>
      <c r="S5709" s="5">
        <v>100.58224487304599</v>
      </c>
      <c r="T5709" s="5">
        <v>102.96109008789</v>
      </c>
      <c r="U5709" s="5">
        <v>100.44200388590444</v>
      </c>
      <c r="V5709" s="5">
        <v>104.51772308349599</v>
      </c>
      <c r="W5709" s="5">
        <v>117.35260009765599</v>
      </c>
      <c r="X5709" s="5">
        <v>108.87296295166</v>
      </c>
      <c r="Y5709" s="5">
        <v>110.24776204427066</v>
      </c>
      <c r="Z5709" s="5">
        <v>82.091156005859304</v>
      </c>
      <c r="AA5709" s="5">
        <v>80.022903442382798</v>
      </c>
      <c r="AB5709" s="5">
        <v>82.701805114746094</v>
      </c>
      <c r="AC5709" s="5">
        <v>81.605288187662737</v>
      </c>
      <c r="AD5709" s="5">
        <v>91.779098510742102</v>
      </c>
      <c r="AE5709" s="5">
        <v>100.448516845703</v>
      </c>
      <c r="AF5709" s="5">
        <v>99.093246459960895</v>
      </c>
      <c r="AG5709" s="5">
        <v>97.106953938801993</v>
      </c>
      <c r="AH5709" s="5">
        <v>98.677375793457003</v>
      </c>
      <c r="AI5709" s="5">
        <v>103.892127990722</v>
      </c>
      <c r="AJ5709" s="5">
        <v>103.960235595703</v>
      </c>
      <c r="AK5709" s="5">
        <v>102.17657979329401</v>
      </c>
      <c r="AL5709" s="5">
        <v>140.619369506835</v>
      </c>
      <c r="AM5709" s="5">
        <v>126.61173248291</v>
      </c>
      <c r="AN5709" s="5">
        <v>142.799880981445</v>
      </c>
      <c r="AO5709" s="5">
        <v>136.67699432373001</v>
      </c>
      <c r="AP5709" s="5">
        <v>89.249847412109304</v>
      </c>
      <c r="AQ5709" s="5">
        <v>82.816757202148395</v>
      </c>
      <c r="AR5709" s="5">
        <v>89.558204650878906</v>
      </c>
      <c r="AS5709" s="5">
        <v>87.208269755045535</v>
      </c>
      <c r="AT5709" s="5">
        <v>135.166900634765</v>
      </c>
      <c r="AU5709" s="5">
        <v>156.34291076660099</v>
      </c>
      <c r="AV5709" s="5">
        <v>131.551345825195</v>
      </c>
      <c r="AW5709" s="5">
        <v>141.02038574218702</v>
      </c>
      <c r="AX5709" s="5">
        <v>93.293266296386705</v>
      </c>
      <c r="AY5709" s="5">
        <v>92.039970397949205</v>
      </c>
      <c r="AZ5709" s="5">
        <v>90.612060546875</v>
      </c>
      <c r="BA5709" s="5">
        <v>91.981765747070312</v>
      </c>
    </row>
    <row r="5710" spans="1:53" x14ac:dyDescent="0.2">
      <c r="A5710" s="1">
        <v>5707</v>
      </c>
      <c r="B5710" s="1" t="s">
        <v>22821</v>
      </c>
      <c r="C5710" s="1" t="s">
        <v>22822</v>
      </c>
      <c r="D5710" s="1" t="s">
        <v>22823</v>
      </c>
      <c r="E5710" s="1" t="s">
        <v>22824</v>
      </c>
      <c r="F5710" s="5">
        <v>311.94540405273398</v>
      </c>
      <c r="G5710" s="5">
        <v>310.83416748046801</v>
      </c>
      <c r="H5710" s="5">
        <v>316.08660888671801</v>
      </c>
      <c r="I5710" s="5">
        <v>312.95539347330669</v>
      </c>
      <c r="J5710" s="5">
        <v>284.20373535156199</v>
      </c>
      <c r="K5710" s="5">
        <v>283.86639404296801</v>
      </c>
      <c r="L5710" s="5">
        <v>308.68869018554602</v>
      </c>
      <c r="M5710" s="5">
        <v>292.25293986002538</v>
      </c>
      <c r="N5710" s="5">
        <v>369.67175292968699</v>
      </c>
      <c r="O5710" s="5">
        <v>390.39706420898398</v>
      </c>
      <c r="P5710" s="5">
        <v>393.02081298828102</v>
      </c>
      <c r="Q5710" s="5">
        <v>384.36321004231735</v>
      </c>
      <c r="R5710" s="5">
        <v>285.82745361328102</v>
      </c>
      <c r="S5710" s="5">
        <v>274.21716308593699</v>
      </c>
      <c r="T5710" s="5">
        <v>268.657135009765</v>
      </c>
      <c r="U5710" s="5">
        <v>276.23391723632767</v>
      </c>
      <c r="V5710" s="5">
        <v>220.520751953125</v>
      </c>
      <c r="W5710" s="5">
        <v>244.11837768554599</v>
      </c>
      <c r="X5710" s="5">
        <v>245.35101318359301</v>
      </c>
      <c r="Y5710" s="5">
        <v>236.66338094075468</v>
      </c>
      <c r="Z5710" s="5">
        <v>226.57473754882801</v>
      </c>
      <c r="AA5710" s="5">
        <v>253.63897705078099</v>
      </c>
      <c r="AB5710" s="5">
        <v>240.40336608886699</v>
      </c>
      <c r="AC5710" s="5">
        <v>240.20569356282533</v>
      </c>
      <c r="AD5710" s="5">
        <v>290.55435180664</v>
      </c>
      <c r="AE5710" s="5">
        <v>287.53869628906199</v>
      </c>
      <c r="AF5710" s="5">
        <v>293.33908081054602</v>
      </c>
      <c r="AG5710" s="5">
        <v>290.47737630208263</v>
      </c>
      <c r="AH5710" s="5">
        <v>270.94778442382801</v>
      </c>
      <c r="AI5710" s="5">
        <v>315.83111572265602</v>
      </c>
      <c r="AJ5710" s="5">
        <v>283.98678588867102</v>
      </c>
      <c r="AK5710" s="5">
        <v>290.25522867838504</v>
      </c>
      <c r="AL5710" s="5">
        <v>376.88653564453102</v>
      </c>
      <c r="AM5710" s="5">
        <v>380.89181518554602</v>
      </c>
      <c r="AN5710" s="5">
        <v>374.11911010742102</v>
      </c>
      <c r="AO5710" s="5">
        <v>377.29915364583263</v>
      </c>
      <c r="AP5710" s="5">
        <v>238.96919250488199</v>
      </c>
      <c r="AQ5710" s="5">
        <v>269.23373413085898</v>
      </c>
      <c r="AR5710" s="5">
        <v>268.39471435546801</v>
      </c>
      <c r="AS5710" s="5">
        <v>258.86588033040294</v>
      </c>
      <c r="AT5710" s="5">
        <v>199.98469543457</v>
      </c>
      <c r="AU5710" s="5">
        <v>211.615631103515</v>
      </c>
      <c r="AV5710" s="5">
        <v>172.17733764648401</v>
      </c>
      <c r="AW5710" s="5">
        <v>194.5925547281897</v>
      </c>
      <c r="AX5710" s="5">
        <v>214.99057006835901</v>
      </c>
      <c r="AY5710" s="5">
        <v>215.19546508789</v>
      </c>
      <c r="AZ5710" s="5">
        <v>220.80821228027301</v>
      </c>
      <c r="BA5710" s="5">
        <v>216.99808247884064</v>
      </c>
    </row>
    <row r="5711" spans="1:53" x14ac:dyDescent="0.2">
      <c r="A5711" s="1">
        <v>5708</v>
      </c>
      <c r="B5711" s="1" t="s">
        <v>22825</v>
      </c>
      <c r="C5711" s="1" t="s">
        <v>22826</v>
      </c>
      <c r="D5711" s="1" t="s">
        <v>22827</v>
      </c>
      <c r="E5711" s="1" t="s">
        <v>22828</v>
      </c>
      <c r="N5711" s="5">
        <v>63.380218505859297</v>
      </c>
      <c r="O5711" s="5">
        <v>240.34703063964801</v>
      </c>
      <c r="P5711" s="5">
        <v>71.918258666992102</v>
      </c>
      <c r="Q5711" s="5">
        <v>125.21516927083314</v>
      </c>
    </row>
    <row r="5712" spans="1:53" x14ac:dyDescent="0.2">
      <c r="A5712" s="1">
        <v>5709</v>
      </c>
      <c r="B5712" s="1" t="s">
        <v>22829</v>
      </c>
      <c r="C5712" s="1" t="s">
        <v>22830</v>
      </c>
      <c r="D5712" s="1" t="s">
        <v>22831</v>
      </c>
      <c r="E5712" s="1" t="s">
        <v>22832</v>
      </c>
      <c r="F5712" s="5">
        <v>132.30831909179599</v>
      </c>
      <c r="G5712" s="5">
        <v>107.642112731933</v>
      </c>
      <c r="H5712" s="5">
        <v>105.006233215332</v>
      </c>
      <c r="I5712" s="5">
        <v>114.98555501302035</v>
      </c>
      <c r="J5712" s="5">
        <v>142.59223937988199</v>
      </c>
      <c r="K5712" s="5">
        <v>139.37438964843699</v>
      </c>
      <c r="L5712" s="5">
        <v>147.19155883789</v>
      </c>
      <c r="M5712" s="5">
        <v>143.05272928873632</v>
      </c>
      <c r="N5712" s="5">
        <v>118.36317443847599</v>
      </c>
      <c r="O5712" s="5">
        <v>154.40049743652301</v>
      </c>
      <c r="P5712" s="5">
        <v>140.03761291503901</v>
      </c>
      <c r="Q5712" s="5">
        <v>137.600428263346</v>
      </c>
      <c r="R5712" s="5">
        <v>105.339889526367</v>
      </c>
      <c r="S5712" s="5">
        <v>100.97144317626901</v>
      </c>
      <c r="T5712" s="5">
        <v>129.475830078125</v>
      </c>
      <c r="U5712" s="5">
        <v>111.92905426025368</v>
      </c>
      <c r="V5712" s="5">
        <v>104.699073791503</v>
      </c>
      <c r="W5712" s="5">
        <v>103.44190216064401</v>
      </c>
      <c r="X5712" s="5">
        <v>103.135986328125</v>
      </c>
      <c r="Y5712" s="5">
        <v>103.75898742675734</v>
      </c>
      <c r="Z5712" s="5">
        <v>167.796630859375</v>
      </c>
      <c r="AA5712" s="5">
        <v>152.21253967285099</v>
      </c>
      <c r="AB5712" s="5">
        <v>156.742904663085</v>
      </c>
      <c r="AC5712" s="5">
        <v>158.91735839843702</v>
      </c>
      <c r="AD5712" s="5">
        <v>200.729568481445</v>
      </c>
      <c r="AE5712" s="5">
        <v>210.36338806152301</v>
      </c>
      <c r="AF5712" s="5">
        <v>244.03909301757801</v>
      </c>
      <c r="AG5712" s="5">
        <v>218.37734985351531</v>
      </c>
      <c r="AH5712" s="5">
        <v>195.62542724609301</v>
      </c>
      <c r="AI5712" s="5">
        <v>195.28125</v>
      </c>
      <c r="AJ5712" s="5">
        <v>204.61251831054599</v>
      </c>
      <c r="AK5712" s="5">
        <v>198.50639851887968</v>
      </c>
      <c r="AL5712" s="5">
        <v>140.94918823242099</v>
      </c>
      <c r="AM5712" s="5">
        <v>127.66056823730401</v>
      </c>
      <c r="AN5712" s="5">
        <v>180.71585083007801</v>
      </c>
      <c r="AO5712" s="5">
        <v>149.77520243326765</v>
      </c>
      <c r="AP5712" s="5">
        <v>106.69789123535099</v>
      </c>
      <c r="AQ5712" s="5">
        <v>101.80542755126901</v>
      </c>
      <c r="AR5712" s="5">
        <v>106.59674835205</v>
      </c>
      <c r="AS5712" s="5">
        <v>105.03335571289</v>
      </c>
      <c r="AT5712" s="5">
        <v>96.230888366699205</v>
      </c>
      <c r="AU5712" s="5">
        <v>133.030838012695</v>
      </c>
      <c r="AV5712" s="5">
        <v>95.357734680175696</v>
      </c>
      <c r="AW5712" s="5">
        <v>108.20648701985662</v>
      </c>
      <c r="AX5712" s="5">
        <v>100.569946289062</v>
      </c>
      <c r="AY5712" s="5">
        <v>110.74276733398401</v>
      </c>
      <c r="AZ5712" s="5">
        <v>109.280479431152</v>
      </c>
      <c r="BA5712" s="5">
        <v>106.86439768473268</v>
      </c>
    </row>
    <row r="5713" spans="1:53" x14ac:dyDescent="0.2">
      <c r="A5713" s="1">
        <v>5710</v>
      </c>
      <c r="B5713" s="1" t="s">
        <v>22833</v>
      </c>
      <c r="C5713" s="1" t="s">
        <v>22834</v>
      </c>
      <c r="D5713" s="1" t="s">
        <v>22835</v>
      </c>
      <c r="E5713" s="1" t="s">
        <v>22836</v>
      </c>
      <c r="F5713" s="5">
        <v>567.45001220703102</v>
      </c>
      <c r="G5713" s="5">
        <v>609.19537353515602</v>
      </c>
      <c r="H5713" s="5">
        <v>602.21911621093705</v>
      </c>
      <c r="I5713" s="5">
        <v>592.95483398437466</v>
      </c>
      <c r="J5713" s="5">
        <v>607.05603027343705</v>
      </c>
      <c r="K5713" s="5">
        <v>587.97790527343705</v>
      </c>
      <c r="L5713" s="5">
        <v>611.59576416015602</v>
      </c>
      <c r="M5713" s="5">
        <v>602.20989990234341</v>
      </c>
      <c r="N5713" s="5">
        <v>552.79034423828102</v>
      </c>
      <c r="O5713" s="5">
        <v>551.80065917968705</v>
      </c>
      <c r="P5713" s="5">
        <v>498.95178222656199</v>
      </c>
      <c r="Q5713" s="5">
        <v>534.51426188151004</v>
      </c>
      <c r="R5713" s="5">
        <v>526.18566894531205</v>
      </c>
      <c r="S5713" s="5">
        <v>414.86730957031199</v>
      </c>
      <c r="T5713" s="5">
        <v>492.51336669921801</v>
      </c>
      <c r="U5713" s="5">
        <v>477.85544840494737</v>
      </c>
      <c r="V5713" s="5">
        <v>377.42614746093699</v>
      </c>
      <c r="W5713" s="5">
        <v>355.28179931640602</v>
      </c>
      <c r="X5713" s="5">
        <v>356.40121459960898</v>
      </c>
      <c r="Y5713" s="5">
        <v>363.03638712565066</v>
      </c>
      <c r="Z5713" s="5">
        <v>876.732177734375</v>
      </c>
      <c r="AA5713" s="5">
        <v>803.38421630859295</v>
      </c>
      <c r="AB5713" s="5">
        <v>941.94177246093705</v>
      </c>
      <c r="AC5713" s="5">
        <v>874.01938883463492</v>
      </c>
      <c r="AD5713" s="5">
        <v>391.92864990234301</v>
      </c>
      <c r="AE5713" s="5">
        <v>459.28204345703102</v>
      </c>
      <c r="AF5713" s="5">
        <v>438.13278198242102</v>
      </c>
      <c r="AG5713" s="5">
        <v>429.781158447265</v>
      </c>
      <c r="AH5713" s="5">
        <v>302.10128784179602</v>
      </c>
      <c r="AI5713" s="5">
        <v>315.87124633789</v>
      </c>
      <c r="AJ5713" s="5">
        <v>388.46188354492102</v>
      </c>
      <c r="AK5713" s="5">
        <v>335.4781392415357</v>
      </c>
      <c r="AL5713" s="5">
        <v>586.79748535156205</v>
      </c>
      <c r="AM5713" s="5">
        <v>560.65704345703102</v>
      </c>
      <c r="AN5713" s="5">
        <v>579.86248779296795</v>
      </c>
      <c r="AO5713" s="5">
        <v>575.77233886718705</v>
      </c>
      <c r="AP5713" s="5">
        <v>323.939697265625</v>
      </c>
      <c r="AQ5713" s="5">
        <v>328.65625</v>
      </c>
      <c r="AR5713" s="5">
        <v>332.03582763671801</v>
      </c>
      <c r="AS5713" s="5">
        <v>328.21059163411434</v>
      </c>
      <c r="AT5713" s="5">
        <v>203.60588073730401</v>
      </c>
      <c r="AU5713" s="5">
        <v>176.35189819335901</v>
      </c>
      <c r="AV5713" s="5">
        <v>170.56579589843699</v>
      </c>
      <c r="AW5713" s="5">
        <v>183.50785827636665</v>
      </c>
      <c r="AX5713" s="5">
        <v>177.73960876464801</v>
      </c>
      <c r="AY5713" s="5">
        <v>218.60433959960901</v>
      </c>
      <c r="AZ5713" s="5">
        <v>185.76910400390599</v>
      </c>
      <c r="BA5713" s="5">
        <v>194.037684122721</v>
      </c>
    </row>
    <row r="5714" spans="1:53" x14ac:dyDescent="0.2">
      <c r="A5714" s="1">
        <v>5711</v>
      </c>
      <c r="B5714" s="1" t="s">
        <v>22837</v>
      </c>
      <c r="C5714" s="1" t="s">
        <v>22838</v>
      </c>
      <c r="D5714" s="1" t="s">
        <v>22839</v>
      </c>
      <c r="E5714" s="1" t="s">
        <v>22840</v>
      </c>
      <c r="F5714" s="5">
        <v>1218.33251953125</v>
      </c>
      <c r="G5714" s="5">
        <v>1218.35107421875</v>
      </c>
      <c r="H5714" s="5">
        <v>1220.67468261718</v>
      </c>
      <c r="I5714" s="5">
        <v>1219.1194254557267</v>
      </c>
      <c r="J5714" s="5">
        <v>1112.11413574218</v>
      </c>
      <c r="K5714" s="5">
        <v>1174.39392089843</v>
      </c>
      <c r="L5714" s="5">
        <v>1193.04846191406</v>
      </c>
      <c r="M5714" s="5">
        <v>1159.8521728515568</v>
      </c>
      <c r="N5714" s="5">
        <v>1234.73474121093</v>
      </c>
      <c r="O5714" s="5">
        <v>1166.49633789062</v>
      </c>
      <c r="P5714" s="5">
        <v>1306.16174316406</v>
      </c>
      <c r="Q5714" s="5">
        <v>1235.7976074218698</v>
      </c>
      <c r="R5714" s="5">
        <v>853.99835205078102</v>
      </c>
      <c r="S5714" s="5">
        <v>898.19781494140602</v>
      </c>
      <c r="T5714" s="5">
        <v>826.93768310546795</v>
      </c>
      <c r="U5714" s="5">
        <v>859.71128336588492</v>
      </c>
      <c r="V5714" s="5">
        <v>730.15057373046795</v>
      </c>
      <c r="W5714" s="5">
        <v>772.15051269531205</v>
      </c>
      <c r="X5714" s="5">
        <v>699.99102783203102</v>
      </c>
      <c r="Y5714" s="5">
        <v>734.09737141927019</v>
      </c>
      <c r="Z5714" s="5">
        <v>874.35186767578102</v>
      </c>
      <c r="AA5714" s="5">
        <v>992.02349853515602</v>
      </c>
      <c r="AB5714" s="5">
        <v>937.5439453125</v>
      </c>
      <c r="AC5714" s="5">
        <v>934.63977050781239</v>
      </c>
      <c r="AD5714" s="5">
        <v>874.46710205078102</v>
      </c>
      <c r="AE5714" s="5">
        <v>909.08282470703102</v>
      </c>
      <c r="AF5714" s="5">
        <v>898.60046386718705</v>
      </c>
      <c r="AG5714" s="5">
        <v>894.05013020833303</v>
      </c>
      <c r="AH5714" s="5">
        <v>845.31481933593705</v>
      </c>
      <c r="AI5714" s="5">
        <v>886.053955078125</v>
      </c>
      <c r="AJ5714" s="5">
        <v>927.40191650390602</v>
      </c>
      <c r="AK5714" s="5">
        <v>886.25689697265591</v>
      </c>
      <c r="AL5714" s="5">
        <v>521.47473144531205</v>
      </c>
      <c r="AM5714" s="5">
        <v>557.15026855468705</v>
      </c>
      <c r="AN5714" s="5">
        <v>594.28259277343705</v>
      </c>
      <c r="AO5714" s="5">
        <v>557.63586425781205</v>
      </c>
      <c r="AP5714" s="5">
        <v>689.05462646484295</v>
      </c>
      <c r="AQ5714" s="5">
        <v>758.55859375</v>
      </c>
      <c r="AR5714" s="5">
        <v>711.40588378906205</v>
      </c>
      <c r="AS5714" s="5">
        <v>719.6730346679683</v>
      </c>
      <c r="AT5714" s="5">
        <v>928.81512451171795</v>
      </c>
      <c r="AU5714" s="5">
        <v>926.43359375</v>
      </c>
      <c r="AV5714" s="5">
        <v>1067.62023925781</v>
      </c>
      <c r="AW5714" s="5">
        <v>974.28965250650924</v>
      </c>
      <c r="AX5714" s="5">
        <v>811.17858886718705</v>
      </c>
      <c r="AY5714" s="5">
        <v>896.72088623046795</v>
      </c>
      <c r="AZ5714" s="5">
        <v>863.61480712890602</v>
      </c>
      <c r="BA5714" s="5">
        <v>857.17142740885356</v>
      </c>
    </row>
    <row r="5715" spans="1:53" x14ac:dyDescent="0.2">
      <c r="A5715" s="1">
        <v>5712</v>
      </c>
      <c r="B5715" s="1" t="s">
        <v>22841</v>
      </c>
      <c r="C5715" s="1" t="s">
        <v>22842</v>
      </c>
      <c r="D5715" s="1" t="s">
        <v>22843</v>
      </c>
      <c r="E5715" s="1" t="s">
        <v>22844</v>
      </c>
      <c r="F5715" s="5">
        <v>257.46255493164</v>
      </c>
      <c r="G5715" s="5">
        <v>242.48083496093699</v>
      </c>
      <c r="H5715" s="5">
        <v>239.08685302734301</v>
      </c>
      <c r="I5715" s="5">
        <v>246.34341430664003</v>
      </c>
      <c r="J5715" s="5">
        <v>240.89317321777301</v>
      </c>
      <c r="K5715" s="5">
        <v>211.61950683593699</v>
      </c>
      <c r="L5715" s="5">
        <v>234.52671813964801</v>
      </c>
      <c r="M5715" s="5">
        <v>229.01313273111933</v>
      </c>
      <c r="N5715" s="5">
        <v>661.458984375</v>
      </c>
      <c r="O5715" s="5">
        <v>656.58673095703102</v>
      </c>
      <c r="P5715" s="5">
        <v>695.90124511718705</v>
      </c>
      <c r="Q5715" s="5">
        <v>671.31565348307265</v>
      </c>
      <c r="R5715" s="5">
        <v>327.60379028320301</v>
      </c>
      <c r="S5715" s="5">
        <v>345.41909790039</v>
      </c>
      <c r="T5715" s="5">
        <v>334.312255859375</v>
      </c>
      <c r="U5715" s="5">
        <v>335.77838134765602</v>
      </c>
      <c r="V5715" s="5">
        <v>164.25180053710901</v>
      </c>
      <c r="W5715" s="5">
        <v>164.80889892578099</v>
      </c>
      <c r="X5715" s="5">
        <v>171.37606811523401</v>
      </c>
      <c r="Y5715" s="5">
        <v>166.81225585937466</v>
      </c>
      <c r="Z5715" s="5">
        <v>150.57707214355401</v>
      </c>
      <c r="AA5715" s="5">
        <v>138.04338073730401</v>
      </c>
      <c r="AB5715" s="5">
        <v>151.63670349121</v>
      </c>
      <c r="AC5715" s="5">
        <v>146.75238545735601</v>
      </c>
      <c r="AD5715" s="5">
        <v>407.24386596679602</v>
      </c>
      <c r="AE5715" s="5">
        <v>394.40200805664</v>
      </c>
      <c r="AF5715" s="5">
        <v>407.73785400390602</v>
      </c>
      <c r="AG5715" s="5">
        <v>403.12790934244731</v>
      </c>
      <c r="AH5715" s="5">
        <v>422.38400268554602</v>
      </c>
      <c r="AI5715" s="5">
        <v>421.34585571289</v>
      </c>
      <c r="AJ5715" s="5">
        <v>429.37042236328102</v>
      </c>
      <c r="AK5715" s="5">
        <v>424.36676025390562</v>
      </c>
      <c r="AL5715" s="5">
        <v>1076.125</v>
      </c>
      <c r="AM5715" s="5">
        <v>1037.72521972656</v>
      </c>
      <c r="AN5715" s="5">
        <v>1058.15539550781</v>
      </c>
      <c r="AO5715" s="5">
        <v>1057.3352050781232</v>
      </c>
      <c r="AP5715" s="5">
        <v>548.21014404296795</v>
      </c>
      <c r="AQ5715" s="5">
        <v>563.90734863281205</v>
      </c>
      <c r="AR5715" s="5">
        <v>581.8330078125</v>
      </c>
      <c r="AS5715" s="5">
        <v>564.65016682942667</v>
      </c>
      <c r="AT5715" s="5">
        <v>249.98855590820301</v>
      </c>
      <c r="AU5715" s="5">
        <v>227.24034118652301</v>
      </c>
      <c r="AV5715" s="5">
        <v>374.46792602539</v>
      </c>
      <c r="AW5715" s="5">
        <v>283.89894104003866</v>
      </c>
      <c r="AX5715" s="5">
        <v>270.57205200195301</v>
      </c>
      <c r="AY5715" s="5">
        <v>280.414459228515</v>
      </c>
      <c r="AZ5715" s="5">
        <v>268.52056884765602</v>
      </c>
      <c r="BA5715" s="5">
        <v>273.16902669270803</v>
      </c>
    </row>
    <row r="5716" spans="1:53" x14ac:dyDescent="0.2">
      <c r="A5716" s="1">
        <v>5713</v>
      </c>
      <c r="B5716" s="1" t="s">
        <v>22845</v>
      </c>
      <c r="C5716" s="1" t="s">
        <v>22846</v>
      </c>
      <c r="D5716" s="1" t="s">
        <v>22847</v>
      </c>
      <c r="E5716" s="1" t="s">
        <v>22848</v>
      </c>
      <c r="F5716" s="5">
        <v>108.678329467773</v>
      </c>
      <c r="G5716" s="5">
        <v>136.47189331054599</v>
      </c>
      <c r="H5716" s="5">
        <v>97.327346801757798</v>
      </c>
      <c r="I5716" s="5">
        <v>114.15918986002561</v>
      </c>
      <c r="J5716" s="5">
        <v>98.346939086914006</v>
      </c>
      <c r="K5716" s="5">
        <v>91.754051208496094</v>
      </c>
      <c r="L5716" s="5">
        <v>89.731475830078097</v>
      </c>
      <c r="M5716" s="5">
        <v>93.277488708496051</v>
      </c>
      <c r="R5716" s="5">
        <v>50.413543701171797</v>
      </c>
      <c r="S5716" s="5">
        <v>31.826307296752901</v>
      </c>
      <c r="U5716" s="5">
        <v>41.119925498962346</v>
      </c>
      <c r="Z5716" s="5">
        <v>75.246902465820298</v>
      </c>
      <c r="AA5716" s="5">
        <v>56.934272766113203</v>
      </c>
      <c r="AB5716" s="5">
        <v>72.285408020019503</v>
      </c>
      <c r="AC5716" s="5">
        <v>68.155527750651004</v>
      </c>
      <c r="AH5716" s="5">
        <v>28.005308151245099</v>
      </c>
      <c r="AJ5716" s="5">
        <v>40.970607757568303</v>
      </c>
      <c r="AK5716" s="5">
        <v>34.487957954406703</v>
      </c>
    </row>
    <row r="5717" spans="1:53" x14ac:dyDescent="0.2">
      <c r="A5717" s="1">
        <v>5714</v>
      </c>
      <c r="B5717" s="1" t="s">
        <v>22849</v>
      </c>
      <c r="C5717" s="1" t="s">
        <v>22850</v>
      </c>
      <c r="D5717" s="1" t="s">
        <v>22851</v>
      </c>
      <c r="E5717" s="1" t="s">
        <v>22852</v>
      </c>
      <c r="F5717" s="5">
        <v>124.587844848632</v>
      </c>
      <c r="G5717" s="5">
        <v>145.32540893554599</v>
      </c>
      <c r="H5717" s="5">
        <v>171.52108764648401</v>
      </c>
      <c r="I5717" s="5">
        <v>147.14478047688735</v>
      </c>
      <c r="J5717" s="5">
        <v>145.64801025390599</v>
      </c>
      <c r="K5717" s="5">
        <v>153.39955139160099</v>
      </c>
      <c r="L5717" s="5">
        <v>152.43814086914</v>
      </c>
      <c r="M5717" s="5">
        <v>150.49523417154901</v>
      </c>
      <c r="N5717" s="5">
        <v>267.21212768554602</v>
      </c>
      <c r="O5717" s="5">
        <v>257.60079956054602</v>
      </c>
      <c r="P5717" s="5">
        <v>273.27001953125</v>
      </c>
      <c r="Q5717" s="5">
        <v>266.02764892578068</v>
      </c>
      <c r="R5717" s="5">
        <v>136.64099121093699</v>
      </c>
      <c r="S5717" s="5">
        <v>111.65386199951099</v>
      </c>
      <c r="T5717" s="5">
        <v>140.71856689453099</v>
      </c>
      <c r="U5717" s="5">
        <v>129.67114003499299</v>
      </c>
      <c r="V5717" s="5">
        <v>125.003219604492</v>
      </c>
      <c r="W5717" s="5">
        <v>127.225959777832</v>
      </c>
      <c r="X5717" s="5">
        <v>123.942245483398</v>
      </c>
      <c r="Y5717" s="5">
        <v>125.39047495524066</v>
      </c>
      <c r="Z5717" s="5">
        <v>152.79194641113199</v>
      </c>
      <c r="AA5717" s="5">
        <v>151.64071655273401</v>
      </c>
      <c r="AB5717" s="5">
        <v>149.59977722167901</v>
      </c>
      <c r="AC5717" s="5">
        <v>151.344146728515</v>
      </c>
      <c r="AD5717" s="5">
        <v>119.77317047119099</v>
      </c>
      <c r="AE5717" s="5">
        <v>124.11027526855401</v>
      </c>
      <c r="AF5717" s="5">
        <v>141.02175903320301</v>
      </c>
      <c r="AG5717" s="5">
        <v>128.30173492431601</v>
      </c>
      <c r="AH5717" s="5">
        <v>117.216186523437</v>
      </c>
      <c r="AI5717" s="5">
        <v>117.970237731933</v>
      </c>
      <c r="AJ5717" s="5">
        <v>134.14353942871</v>
      </c>
      <c r="AK5717" s="5">
        <v>123.10998789469333</v>
      </c>
      <c r="AL5717" s="5">
        <v>240.45310974121</v>
      </c>
      <c r="AM5717" s="5">
        <v>254.38421630859301</v>
      </c>
      <c r="AN5717" s="5">
        <v>238.17327880859301</v>
      </c>
      <c r="AO5717" s="5">
        <v>244.33686828613199</v>
      </c>
      <c r="AP5717" s="5">
        <v>121.80167388916</v>
      </c>
      <c r="AQ5717" s="5">
        <v>138.21156311035099</v>
      </c>
      <c r="AR5717" s="5">
        <v>131.455307006835</v>
      </c>
      <c r="AS5717" s="5">
        <v>130.48951466878199</v>
      </c>
      <c r="AT5717" s="5">
        <v>115.805213928222</v>
      </c>
      <c r="AU5717" s="5">
        <v>136.59220886230401</v>
      </c>
      <c r="AV5717" s="5">
        <v>149.820541381835</v>
      </c>
      <c r="AW5717" s="5">
        <v>134.07265472412033</v>
      </c>
      <c r="AX5717" s="5">
        <v>133.09585571289</v>
      </c>
      <c r="AY5717" s="5">
        <v>108.992393493652</v>
      </c>
      <c r="AZ5717" s="5">
        <v>124.243782043457</v>
      </c>
      <c r="BA5717" s="5">
        <v>122.11067708333299</v>
      </c>
    </row>
    <row r="5718" spans="1:53" x14ac:dyDescent="0.2">
      <c r="A5718" s="1">
        <v>5715</v>
      </c>
      <c r="B5718" s="1" t="s">
        <v>22853</v>
      </c>
      <c r="C5718" s="1" t="s">
        <v>22854</v>
      </c>
      <c r="D5718" s="1" t="s">
        <v>22855</v>
      </c>
      <c r="E5718" s="1" t="s">
        <v>22856</v>
      </c>
      <c r="F5718" s="5">
        <v>85.313644409179602</v>
      </c>
      <c r="G5718" s="5">
        <v>68.658729553222599</v>
      </c>
      <c r="H5718" s="5">
        <v>85.955604553222599</v>
      </c>
      <c r="I5718" s="5">
        <v>79.9759928385416</v>
      </c>
      <c r="J5718" s="5">
        <v>51.767318725585902</v>
      </c>
      <c r="K5718" s="5">
        <v>73.735252380371094</v>
      </c>
      <c r="L5718" s="5">
        <v>83.491836547851506</v>
      </c>
      <c r="M5718" s="5">
        <v>69.664802551269503</v>
      </c>
      <c r="N5718" s="5">
        <v>118.979316711425</v>
      </c>
      <c r="O5718" s="5">
        <v>95.361717224121094</v>
      </c>
      <c r="P5718" s="5">
        <v>112.175689697265</v>
      </c>
      <c r="Q5718" s="5">
        <v>108.83890787760369</v>
      </c>
      <c r="R5718" s="5">
        <v>117.576362609863</v>
      </c>
      <c r="S5718" s="5">
        <v>99.898612976074205</v>
      </c>
      <c r="T5718" s="5">
        <v>138.53643798828099</v>
      </c>
      <c r="U5718" s="5">
        <v>118.67047119140607</v>
      </c>
      <c r="V5718" s="5">
        <v>85.425872802734304</v>
      </c>
      <c r="W5718" s="5">
        <v>80.642623901367102</v>
      </c>
      <c r="X5718" s="5">
        <v>65.421722412109304</v>
      </c>
      <c r="Y5718" s="5">
        <v>77.163406372070241</v>
      </c>
      <c r="Z5718" s="5">
        <v>124.95391845703099</v>
      </c>
      <c r="AA5718" s="5">
        <v>118.848106384277</v>
      </c>
      <c r="AB5718" s="5">
        <v>133.95671081542901</v>
      </c>
      <c r="AC5718" s="5">
        <v>125.91957855224568</v>
      </c>
      <c r="AE5718" s="5">
        <v>69.423606872558594</v>
      </c>
      <c r="AG5718" s="5">
        <v>69.423606872558594</v>
      </c>
      <c r="AI5718" s="5">
        <v>62.978519439697202</v>
      </c>
      <c r="AJ5718" s="5">
        <v>81.447708129882798</v>
      </c>
      <c r="AK5718" s="5">
        <v>72.213113784789996</v>
      </c>
      <c r="AL5718" s="5">
        <v>85.954147338867102</v>
      </c>
      <c r="AM5718" s="5">
        <v>92.064102172851506</v>
      </c>
      <c r="AN5718" s="5">
        <v>99.849090576171804</v>
      </c>
      <c r="AO5718" s="5">
        <v>92.622446695963461</v>
      </c>
      <c r="AP5718" s="5">
        <v>77.925239562988196</v>
      </c>
      <c r="AQ5718" s="5">
        <v>57.118446350097599</v>
      </c>
      <c r="AR5718" s="5">
        <v>68.926231384277301</v>
      </c>
      <c r="AS5718" s="5">
        <v>67.989972432454366</v>
      </c>
      <c r="AY5718" s="5">
        <v>76.010307312011705</v>
      </c>
      <c r="AZ5718" s="5">
        <v>78.513137817382798</v>
      </c>
      <c r="BA5718" s="5">
        <v>77.261722564697251</v>
      </c>
    </row>
    <row r="5719" spans="1:53" x14ac:dyDescent="0.2">
      <c r="A5719" s="1">
        <v>5716</v>
      </c>
      <c r="B5719" s="1" t="s">
        <v>22857</v>
      </c>
      <c r="C5719" s="1" t="s">
        <v>22858</v>
      </c>
      <c r="D5719" s="1" t="s">
        <v>22859</v>
      </c>
      <c r="E5719" s="1" t="s">
        <v>22860</v>
      </c>
      <c r="F5719" s="5">
        <v>263.61175537109301</v>
      </c>
      <c r="G5719" s="5">
        <v>292.44876098632801</v>
      </c>
      <c r="H5719" s="5">
        <v>257.09826660156199</v>
      </c>
      <c r="I5719" s="5">
        <v>271.05292765299436</v>
      </c>
      <c r="J5719" s="5">
        <v>286.53057861328102</v>
      </c>
      <c r="K5719" s="5">
        <v>257.22476196289</v>
      </c>
      <c r="L5719" s="5">
        <v>286.59866333007801</v>
      </c>
      <c r="M5719" s="5">
        <v>276.78466796874966</v>
      </c>
      <c r="N5719" s="5">
        <v>937.62579345703102</v>
      </c>
      <c r="O5719" s="5">
        <v>951.38671875</v>
      </c>
      <c r="P5719" s="5">
        <v>936.284912109375</v>
      </c>
      <c r="Q5719" s="5">
        <v>941.76580810546875</v>
      </c>
      <c r="R5719" s="5">
        <v>570.72137451171795</v>
      </c>
      <c r="S5719" s="5">
        <v>491.996002197265</v>
      </c>
      <c r="T5719" s="5">
        <v>567.69396972656205</v>
      </c>
      <c r="U5719" s="5">
        <v>543.47044881184831</v>
      </c>
      <c r="V5719" s="5">
        <v>326.05789184570301</v>
      </c>
      <c r="W5719" s="5">
        <v>341.51803588867102</v>
      </c>
      <c r="X5719" s="5">
        <v>303.24789428710898</v>
      </c>
      <c r="Y5719" s="5">
        <v>323.60794067382767</v>
      </c>
      <c r="Z5719" s="5">
        <v>273.28436279296801</v>
      </c>
      <c r="AA5719" s="5">
        <v>270.73522949218699</v>
      </c>
      <c r="AB5719" s="5">
        <v>243.79968261718699</v>
      </c>
      <c r="AC5719" s="5">
        <v>262.60642496744731</v>
      </c>
      <c r="AD5719" s="5">
        <v>345.38934326171801</v>
      </c>
      <c r="AE5719" s="5">
        <v>345.09027099609301</v>
      </c>
      <c r="AF5719" s="5">
        <v>389.09347534179602</v>
      </c>
      <c r="AG5719" s="5">
        <v>359.85769653320239</v>
      </c>
      <c r="AH5719" s="5">
        <v>389.27655029296801</v>
      </c>
      <c r="AI5719" s="5">
        <v>358.18438720703102</v>
      </c>
      <c r="AJ5719" s="5">
        <v>411.60754394531199</v>
      </c>
      <c r="AK5719" s="5">
        <v>386.35616048177036</v>
      </c>
      <c r="AL5719" s="5">
        <v>1147.77587890625</v>
      </c>
      <c r="AM5719" s="5">
        <v>1082.10595703125</v>
      </c>
      <c r="AN5719" s="5">
        <v>1112.0263671875</v>
      </c>
      <c r="AO5719" s="5">
        <v>1113.9694010416667</v>
      </c>
      <c r="AP5719" s="5">
        <v>463.85263061523398</v>
      </c>
      <c r="AQ5719" s="5">
        <v>453.26296997070301</v>
      </c>
      <c r="AR5719" s="5">
        <v>500.04528808593699</v>
      </c>
      <c r="AS5719" s="5">
        <v>472.38696289062472</v>
      </c>
      <c r="AT5719" s="5">
        <v>470.93746948242102</v>
      </c>
      <c r="AU5719" s="5">
        <v>509.03768920898398</v>
      </c>
      <c r="AV5719" s="5">
        <v>466.67678833007801</v>
      </c>
      <c r="AW5719" s="5">
        <v>482.21731567382767</v>
      </c>
      <c r="AX5719" s="5">
        <v>441.22665405273398</v>
      </c>
      <c r="AY5719" s="5">
        <v>397.17489624023398</v>
      </c>
      <c r="AZ5719" s="5">
        <v>418.37429809570301</v>
      </c>
      <c r="BA5719" s="5">
        <v>418.92528279622366</v>
      </c>
    </row>
    <row r="5720" spans="1:53" x14ac:dyDescent="0.2">
      <c r="A5720" s="1">
        <v>5717</v>
      </c>
      <c r="B5720" s="1" t="s">
        <v>22861</v>
      </c>
      <c r="C5720" s="1" t="s">
        <v>22862</v>
      </c>
      <c r="D5720" s="1" t="s">
        <v>22863</v>
      </c>
      <c r="E5720" s="1" t="s">
        <v>22864</v>
      </c>
      <c r="F5720" s="5">
        <v>45.382686614990199</v>
      </c>
      <c r="G5720" s="5">
        <v>65.278762817382798</v>
      </c>
      <c r="H5720" s="5">
        <v>59.050834655761697</v>
      </c>
      <c r="I5720" s="5">
        <v>56.570761362711558</v>
      </c>
      <c r="J5720" s="5">
        <v>72.582199096679602</v>
      </c>
      <c r="K5720" s="5">
        <v>55.921798706054602</v>
      </c>
      <c r="L5720" s="5">
        <v>58.191684722900298</v>
      </c>
      <c r="M5720" s="5">
        <v>62.231894175211501</v>
      </c>
      <c r="N5720" s="5">
        <v>135.87911987304599</v>
      </c>
      <c r="O5720" s="5">
        <v>125.62391662597599</v>
      </c>
      <c r="P5720" s="5">
        <v>107.64681243896401</v>
      </c>
      <c r="Q5720" s="5">
        <v>123.04994964599531</v>
      </c>
      <c r="R5720" s="5">
        <v>57.902206420898402</v>
      </c>
      <c r="S5720" s="5">
        <v>52.35152053833</v>
      </c>
      <c r="T5720" s="5">
        <v>68.0128173828125</v>
      </c>
      <c r="U5720" s="5">
        <v>59.422181447346965</v>
      </c>
      <c r="V5720" s="5">
        <v>79.980880737304602</v>
      </c>
      <c r="W5720" s="5">
        <v>103.66357421875</v>
      </c>
      <c r="X5720" s="5">
        <v>74.942207336425696</v>
      </c>
      <c r="Y5720" s="5">
        <v>86.195554097493428</v>
      </c>
      <c r="Z5720" s="5">
        <v>57.7442817687988</v>
      </c>
      <c r="AA5720" s="5">
        <v>81.910438537597599</v>
      </c>
      <c r="AB5720" s="5">
        <v>68.775344848632798</v>
      </c>
      <c r="AC5720" s="5">
        <v>69.476688385009723</v>
      </c>
      <c r="AD5720" s="5">
        <v>65.783523559570298</v>
      </c>
      <c r="AE5720" s="5">
        <v>58.796646118163999</v>
      </c>
      <c r="AF5720" s="5">
        <v>64.072898864746094</v>
      </c>
      <c r="AG5720" s="5">
        <v>62.884356180826792</v>
      </c>
      <c r="AH5720" s="5">
        <v>62.439842224121001</v>
      </c>
      <c r="AI5720" s="5">
        <v>76.058197021484304</v>
      </c>
      <c r="AJ5720" s="5">
        <v>82.227798461914006</v>
      </c>
      <c r="AK5720" s="5">
        <v>73.575279235839773</v>
      </c>
      <c r="AL5720" s="5">
        <v>103.531700134277</v>
      </c>
      <c r="AM5720" s="5">
        <v>98.866371154785099</v>
      </c>
      <c r="AN5720" s="5">
        <v>94.461639404296804</v>
      </c>
      <c r="AO5720" s="5">
        <v>98.953236897786311</v>
      </c>
      <c r="AP5720" s="5">
        <v>87.398399353027301</v>
      </c>
      <c r="AQ5720" s="5">
        <v>56.7158203125</v>
      </c>
      <c r="AR5720" s="5">
        <v>82.374748229980398</v>
      </c>
      <c r="AS5720" s="5">
        <v>75.496322631835895</v>
      </c>
      <c r="AT5720" s="5">
        <v>65.160575866699205</v>
      </c>
      <c r="AU5720" s="5">
        <v>73.654098510742102</v>
      </c>
      <c r="AV5720" s="5">
        <v>27.857189178466701</v>
      </c>
      <c r="AW5720" s="5">
        <v>55.557287851969335</v>
      </c>
      <c r="AX5720" s="5">
        <v>32.9621772766113</v>
      </c>
      <c r="AY5720" s="5">
        <v>71.379714965820298</v>
      </c>
      <c r="AZ5720" s="5">
        <v>56.565258026122997</v>
      </c>
      <c r="BA5720" s="5">
        <v>53.63571675618487</v>
      </c>
    </row>
    <row r="5721" spans="1:53" x14ac:dyDescent="0.2">
      <c r="A5721" s="1">
        <v>5718</v>
      </c>
      <c r="B5721" s="1" t="s">
        <v>22865</v>
      </c>
      <c r="C5721" s="1" t="s">
        <v>22866</v>
      </c>
      <c r="D5721" s="1" t="s">
        <v>22867</v>
      </c>
      <c r="E5721" s="1" t="s">
        <v>22868</v>
      </c>
      <c r="F5721" s="5">
        <v>273.47772216796801</v>
      </c>
      <c r="G5721" s="5">
        <v>302.00698852539</v>
      </c>
      <c r="H5721" s="5">
        <v>275.10516357421801</v>
      </c>
      <c r="I5721" s="5">
        <v>283.52995808919201</v>
      </c>
      <c r="J5721" s="5">
        <v>224.19139099121</v>
      </c>
      <c r="K5721" s="5">
        <v>258.23745727539</v>
      </c>
      <c r="L5721" s="5">
        <v>227.86027526855401</v>
      </c>
      <c r="M5721" s="5">
        <v>236.76304117838467</v>
      </c>
      <c r="N5721" s="5">
        <v>525.28924560546795</v>
      </c>
      <c r="O5721" s="5">
        <v>542.80419921875</v>
      </c>
      <c r="P5721" s="5">
        <v>583.02722167968705</v>
      </c>
      <c r="Q5721" s="5">
        <v>550.37355550130167</v>
      </c>
      <c r="R5721" s="5">
        <v>338.51153564453102</v>
      </c>
      <c r="S5721" s="5">
        <v>363.65676879882801</v>
      </c>
      <c r="T5721" s="5">
        <v>345.39169311523398</v>
      </c>
      <c r="U5721" s="5">
        <v>349.18666585286434</v>
      </c>
      <c r="V5721" s="5">
        <v>338.99639892578102</v>
      </c>
      <c r="W5721" s="5">
        <v>322.07775878906199</v>
      </c>
      <c r="X5721" s="5">
        <v>322.93380737304602</v>
      </c>
      <c r="Y5721" s="5">
        <v>328.00265502929636</v>
      </c>
      <c r="Z5721" s="5">
        <v>301.16351318359301</v>
      </c>
      <c r="AA5721" s="5">
        <v>325.68292236328102</v>
      </c>
      <c r="AB5721" s="5">
        <v>333.73074340820301</v>
      </c>
      <c r="AC5721" s="5">
        <v>320.19239298502572</v>
      </c>
      <c r="AD5721" s="5">
        <v>283.46359252929602</v>
      </c>
      <c r="AE5721" s="5">
        <v>291.3134765625</v>
      </c>
      <c r="AF5721" s="5">
        <v>308.28363037109301</v>
      </c>
      <c r="AG5721" s="5">
        <v>294.35356648762968</v>
      </c>
      <c r="AH5721" s="5">
        <v>277.89300537109301</v>
      </c>
      <c r="AI5721" s="5">
        <v>271.30368041992102</v>
      </c>
      <c r="AJ5721" s="5">
        <v>250.768142700195</v>
      </c>
      <c r="AK5721" s="5">
        <v>266.654942830403</v>
      </c>
      <c r="AL5721" s="5">
        <v>419.72265625</v>
      </c>
      <c r="AM5721" s="5">
        <v>408.58718872070301</v>
      </c>
      <c r="AN5721" s="5">
        <v>440.44885253906199</v>
      </c>
      <c r="AO5721" s="5">
        <v>422.91956583658833</v>
      </c>
      <c r="AP5721" s="5">
        <v>277.46792602539</v>
      </c>
      <c r="AQ5721" s="5">
        <v>292.58700561523398</v>
      </c>
      <c r="AR5721" s="5">
        <v>281.05432128906199</v>
      </c>
      <c r="AS5721" s="5">
        <v>283.7030843098953</v>
      </c>
      <c r="AT5721" s="5">
        <v>395.238037109375</v>
      </c>
      <c r="AU5721" s="5">
        <v>289.59991455078102</v>
      </c>
      <c r="AV5721" s="5">
        <v>273.64926147460898</v>
      </c>
      <c r="AW5721" s="5">
        <v>319.49573771158833</v>
      </c>
      <c r="AX5721" s="5">
        <v>397.99481201171801</v>
      </c>
      <c r="AY5721" s="5">
        <v>339.23922729492102</v>
      </c>
      <c r="AZ5721" s="5">
        <v>373.53677368164</v>
      </c>
      <c r="BA5721" s="5">
        <v>370.25693766275964</v>
      </c>
    </row>
    <row r="5722" spans="1:53" x14ac:dyDescent="0.2">
      <c r="A5722" s="1">
        <v>5719</v>
      </c>
      <c r="B5722" s="1" t="s">
        <v>22869</v>
      </c>
      <c r="C5722" s="1" t="s">
        <v>22870</v>
      </c>
      <c r="D5722" s="1" t="s">
        <v>22871</v>
      </c>
      <c r="E5722" s="1" t="s">
        <v>22872</v>
      </c>
      <c r="F5722" s="5">
        <v>122.60691070556599</v>
      </c>
      <c r="G5722" s="5">
        <v>102.39337158203099</v>
      </c>
      <c r="H5722" s="5">
        <v>138.54504394531199</v>
      </c>
      <c r="I5722" s="5">
        <v>121.18177541096965</v>
      </c>
      <c r="J5722" s="5">
        <v>116.93824005126901</v>
      </c>
      <c r="K5722" s="5">
        <v>124.85496520996</v>
      </c>
      <c r="L5722" s="5">
        <v>131.81489562988199</v>
      </c>
      <c r="M5722" s="5">
        <v>124.53603363037034</v>
      </c>
      <c r="N5722" s="5">
        <v>135.31765747070301</v>
      </c>
      <c r="O5722" s="5">
        <v>147.36013793945301</v>
      </c>
      <c r="P5722" s="5">
        <v>146.049224853515</v>
      </c>
      <c r="Q5722" s="5">
        <v>142.909006754557</v>
      </c>
      <c r="R5722" s="5">
        <v>56.705562591552699</v>
      </c>
      <c r="S5722" s="5">
        <v>55.263538360595703</v>
      </c>
      <c r="T5722" s="5">
        <v>89.085662841796804</v>
      </c>
      <c r="U5722" s="5">
        <v>67.018254597981738</v>
      </c>
      <c r="V5722" s="5">
        <v>90.1094970703125</v>
      </c>
      <c r="W5722" s="5">
        <v>79.185005187988196</v>
      </c>
      <c r="X5722" s="5">
        <v>83.550338745117102</v>
      </c>
      <c r="Y5722" s="5">
        <v>84.281613667805928</v>
      </c>
      <c r="Z5722" s="5">
        <v>105.071281433105</v>
      </c>
      <c r="AA5722" s="5">
        <v>102.265487670898</v>
      </c>
      <c r="AB5722" s="5">
        <v>100.99281311035099</v>
      </c>
      <c r="AC5722" s="5">
        <v>102.77652740478466</v>
      </c>
      <c r="AD5722" s="5">
        <v>92.630348205566406</v>
      </c>
      <c r="AE5722" s="5">
        <v>83.222442626953097</v>
      </c>
      <c r="AF5722" s="5">
        <v>88.246612548828097</v>
      </c>
      <c r="AG5722" s="5">
        <v>88.033134460449205</v>
      </c>
      <c r="AH5722" s="5">
        <v>104.40924072265599</v>
      </c>
      <c r="AI5722" s="5">
        <v>58.333072662353501</v>
      </c>
      <c r="AJ5722" s="5">
        <v>133.58787536621</v>
      </c>
      <c r="AK5722" s="5">
        <v>98.776729583739822</v>
      </c>
      <c r="AL5722" s="5">
        <v>118.73683166503901</v>
      </c>
      <c r="AM5722" s="5">
        <v>110.144561767578</v>
      </c>
      <c r="AN5722" s="5">
        <v>122.22213745117099</v>
      </c>
      <c r="AO5722" s="5">
        <v>117.03451029459602</v>
      </c>
      <c r="AP5722" s="5">
        <v>73.661964416503906</v>
      </c>
      <c r="AQ5722" s="5">
        <v>67.035118103027301</v>
      </c>
      <c r="AR5722" s="5">
        <v>73.123672485351506</v>
      </c>
      <c r="AS5722" s="5">
        <v>71.273585001627566</v>
      </c>
      <c r="AY5722" s="5">
        <v>86.500007629394503</v>
      </c>
      <c r="AZ5722" s="5">
        <v>48.656982421875</v>
      </c>
      <c r="BA5722" s="5">
        <v>67.578495025634751</v>
      </c>
    </row>
    <row r="5723" spans="1:53" x14ac:dyDescent="0.2">
      <c r="A5723" s="1">
        <v>5720</v>
      </c>
      <c r="B5723" s="1" t="s">
        <v>22873</v>
      </c>
      <c r="C5723" s="1" t="s">
        <v>22874</v>
      </c>
      <c r="D5723" s="1" t="s">
        <v>22875</v>
      </c>
      <c r="E5723" s="1" t="s">
        <v>22876</v>
      </c>
      <c r="F5723" s="5">
        <v>3345.0849609375</v>
      </c>
      <c r="G5723" s="5">
        <v>3368.2041015625</v>
      </c>
      <c r="H5723" s="5">
        <v>3398.0234375</v>
      </c>
      <c r="I5723" s="5">
        <v>3370.4375</v>
      </c>
      <c r="J5723" s="5">
        <v>3012.70556640625</v>
      </c>
      <c r="K5723" s="5">
        <v>2867.21484375</v>
      </c>
      <c r="L5723" s="5">
        <v>2952.99365234375</v>
      </c>
      <c r="M5723" s="5">
        <v>2944.3046875</v>
      </c>
      <c r="N5723" s="5">
        <v>1246.26403808593</v>
      </c>
      <c r="O5723" s="5">
        <v>1227.28942871093</v>
      </c>
      <c r="P5723" s="5">
        <v>1199.56848144531</v>
      </c>
      <c r="Q5723" s="5">
        <v>1224.3739827473901</v>
      </c>
      <c r="R5723" s="5">
        <v>2384.89599609375</v>
      </c>
      <c r="S5723" s="5">
        <v>2495.37768554687</v>
      </c>
      <c r="T5723" s="5">
        <v>2538.69384765625</v>
      </c>
      <c r="U5723" s="5">
        <v>2472.9891764322897</v>
      </c>
      <c r="V5723" s="5">
        <v>3268.9521484375</v>
      </c>
      <c r="W5723" s="5">
        <v>3251.75463867187</v>
      </c>
      <c r="X5723" s="5">
        <v>3223.14794921875</v>
      </c>
      <c r="Y5723" s="5">
        <v>3247.9515787760397</v>
      </c>
      <c r="Z5723" s="5">
        <v>3400.05102539062</v>
      </c>
      <c r="AA5723" s="5">
        <v>3439.4375</v>
      </c>
      <c r="AB5723" s="5">
        <v>3404.86865234375</v>
      </c>
      <c r="AC5723" s="5">
        <v>3414.7857259114567</v>
      </c>
      <c r="AD5723" s="5">
        <v>3231.3212890625</v>
      </c>
      <c r="AE5723" s="5">
        <v>3381.15600585937</v>
      </c>
      <c r="AF5723" s="5">
        <v>3423.19555664062</v>
      </c>
      <c r="AG5723" s="5">
        <v>3345.2242838541629</v>
      </c>
      <c r="AH5723" s="5">
        <v>3551.16381835937</v>
      </c>
      <c r="AI5723" s="5">
        <v>3465.82275390625</v>
      </c>
      <c r="AJ5723" s="5">
        <v>3439.14892578125</v>
      </c>
      <c r="AK5723" s="5">
        <v>3485.3784993489567</v>
      </c>
      <c r="AL5723" s="5">
        <v>1519.27880859375</v>
      </c>
      <c r="AM5723" s="5">
        <v>1468.01977539062</v>
      </c>
      <c r="AN5723" s="5">
        <v>1466.46887207031</v>
      </c>
      <c r="AO5723" s="5">
        <v>1484.5891520182267</v>
      </c>
      <c r="AP5723" s="5">
        <v>2593.48583984375</v>
      </c>
      <c r="AQ5723" s="5">
        <v>2585.33837890625</v>
      </c>
      <c r="AR5723" s="5">
        <v>2575.12915039062</v>
      </c>
      <c r="AS5723" s="5">
        <v>2584.6511230468732</v>
      </c>
      <c r="AT5723" s="5">
        <v>3796.82153320312</v>
      </c>
      <c r="AU5723" s="5">
        <v>3904.11181640625</v>
      </c>
      <c r="AV5723" s="5">
        <v>3498.1884765625</v>
      </c>
      <c r="AW5723" s="5">
        <v>3733.0406087239567</v>
      </c>
      <c r="AX5723" s="5">
        <v>3791.21826171875</v>
      </c>
      <c r="AY5723" s="5">
        <v>3734.09594726562</v>
      </c>
      <c r="AZ5723" s="5">
        <v>3912.423828125</v>
      </c>
      <c r="BA5723" s="5">
        <v>3812.5793457031232</v>
      </c>
    </row>
    <row r="5724" spans="1:53" x14ac:dyDescent="0.2">
      <c r="A5724" s="1">
        <v>5721</v>
      </c>
      <c r="B5724" s="1" t="s">
        <v>22877</v>
      </c>
      <c r="C5724" s="1" t="s">
        <v>22878</v>
      </c>
      <c r="D5724" s="1" t="s">
        <v>22879</v>
      </c>
      <c r="E5724" s="1" t="s">
        <v>22880</v>
      </c>
      <c r="F5724" s="5">
        <v>258.46755981445301</v>
      </c>
      <c r="G5724" s="5">
        <v>279.20751953125</v>
      </c>
      <c r="H5724" s="5">
        <v>268.40509033203102</v>
      </c>
      <c r="I5724" s="5">
        <v>268.69338989257801</v>
      </c>
      <c r="J5724" s="5">
        <v>258.19854736328102</v>
      </c>
      <c r="K5724" s="5">
        <v>248.11805725097599</v>
      </c>
      <c r="L5724" s="5">
        <v>277.50067138671801</v>
      </c>
      <c r="M5724" s="5">
        <v>261.2724253336583</v>
      </c>
      <c r="N5724" s="5">
        <v>504.56414794921801</v>
      </c>
      <c r="O5724" s="5">
        <v>518.96514892578102</v>
      </c>
      <c r="P5724" s="5">
        <v>486.47863769531199</v>
      </c>
      <c r="Q5724" s="5">
        <v>503.33597819010373</v>
      </c>
      <c r="R5724" s="5">
        <v>357.390625</v>
      </c>
      <c r="S5724" s="5">
        <v>347.35757446289</v>
      </c>
      <c r="T5724" s="5">
        <v>387.96780395507801</v>
      </c>
      <c r="U5724" s="5">
        <v>364.23866780598928</v>
      </c>
      <c r="V5724" s="5">
        <v>342.34048461914</v>
      </c>
      <c r="W5724" s="5">
        <v>341.70101928710898</v>
      </c>
      <c r="X5724" s="5">
        <v>329.68566894531199</v>
      </c>
      <c r="Y5724" s="5">
        <v>337.90905761718699</v>
      </c>
      <c r="Z5724" s="5">
        <v>285.24444580078102</v>
      </c>
      <c r="AA5724" s="5">
        <v>271.35382080078102</v>
      </c>
      <c r="AB5724" s="5">
        <v>313.88113403320301</v>
      </c>
      <c r="AC5724" s="5">
        <v>290.15980021158833</v>
      </c>
      <c r="AD5724" s="5">
        <v>369.36785888671801</v>
      </c>
      <c r="AE5724" s="5">
        <v>352.49935913085898</v>
      </c>
      <c r="AF5724" s="5">
        <v>359.99044799804602</v>
      </c>
      <c r="AG5724" s="5">
        <v>360.61922200520763</v>
      </c>
      <c r="AH5724" s="5">
        <v>337.24688720703102</v>
      </c>
      <c r="AI5724" s="5">
        <v>340.21301269531199</v>
      </c>
      <c r="AJ5724" s="5">
        <v>304.21554565429602</v>
      </c>
      <c r="AK5724" s="5">
        <v>327.22514851887968</v>
      </c>
      <c r="AL5724" s="5">
        <v>401.138580322265</v>
      </c>
      <c r="AM5724" s="5">
        <v>418.580810546875</v>
      </c>
      <c r="AN5724" s="5">
        <v>402.44317626953102</v>
      </c>
      <c r="AO5724" s="5">
        <v>407.38752237955697</v>
      </c>
      <c r="AP5724" s="5">
        <v>330.97009277343699</v>
      </c>
      <c r="AQ5724" s="5">
        <v>317.46286010742102</v>
      </c>
      <c r="AR5724" s="5">
        <v>318.31201171875</v>
      </c>
      <c r="AS5724" s="5">
        <v>322.24832153320267</v>
      </c>
      <c r="AT5724" s="5">
        <v>342.75775146484301</v>
      </c>
      <c r="AU5724" s="5">
        <v>376.32196044921801</v>
      </c>
      <c r="AV5724" s="5">
        <v>333.76187133789</v>
      </c>
      <c r="AW5724" s="5">
        <v>350.94719441731701</v>
      </c>
      <c r="AX5724" s="5">
        <v>285.80831909179602</v>
      </c>
      <c r="AY5724" s="5">
        <v>247.308181762695</v>
      </c>
      <c r="AZ5724" s="5">
        <v>270.002197265625</v>
      </c>
      <c r="BA5724" s="5">
        <v>267.70623270670535</v>
      </c>
    </row>
    <row r="5725" spans="1:53" x14ac:dyDescent="0.2">
      <c r="A5725" s="1">
        <v>5722</v>
      </c>
      <c r="B5725" s="1" t="s">
        <v>22881</v>
      </c>
      <c r="C5725" s="1" t="s">
        <v>22882</v>
      </c>
      <c r="D5725" s="1" t="s">
        <v>22883</v>
      </c>
      <c r="E5725" s="1" t="s">
        <v>22884</v>
      </c>
      <c r="F5725" s="5">
        <v>94.616096496582003</v>
      </c>
      <c r="G5725" s="5">
        <v>96.882987976074205</v>
      </c>
      <c r="H5725" s="5">
        <v>97.091171264648395</v>
      </c>
      <c r="I5725" s="5">
        <v>96.196751912434863</v>
      </c>
      <c r="J5725" s="5">
        <v>97.345046997070298</v>
      </c>
      <c r="K5725" s="5">
        <v>94.331817626953097</v>
      </c>
      <c r="L5725" s="5">
        <v>98.408302307128906</v>
      </c>
      <c r="M5725" s="5">
        <v>96.695055643717424</v>
      </c>
      <c r="N5725" s="5">
        <v>204.97854614257801</v>
      </c>
      <c r="O5725" s="5">
        <v>201.67709350585901</v>
      </c>
      <c r="P5725" s="5">
        <v>175.16125488281199</v>
      </c>
      <c r="Q5725" s="5">
        <v>193.93896484374969</v>
      </c>
      <c r="R5725" s="5">
        <v>72.879829406738196</v>
      </c>
      <c r="S5725" s="5">
        <v>91.379859924316406</v>
      </c>
      <c r="T5725" s="5">
        <v>96.483894348144503</v>
      </c>
      <c r="U5725" s="5">
        <v>86.914527893066364</v>
      </c>
      <c r="V5725" s="5">
        <v>108.141471862792</v>
      </c>
      <c r="W5725" s="5">
        <v>96.4530029296875</v>
      </c>
      <c r="X5725" s="5">
        <v>80.4024658203125</v>
      </c>
      <c r="Y5725" s="5">
        <v>94.998980204264001</v>
      </c>
      <c r="Z5725" s="5">
        <v>105.62265014648401</v>
      </c>
      <c r="AA5725" s="5">
        <v>108.70761108398401</v>
      </c>
      <c r="AB5725" s="5">
        <v>94.294990539550696</v>
      </c>
      <c r="AC5725" s="5">
        <v>102.87508392333957</v>
      </c>
      <c r="AD5725" s="5">
        <v>115.15511322021401</v>
      </c>
      <c r="AE5725" s="5">
        <v>92.420249938964801</v>
      </c>
      <c r="AF5725" s="5">
        <v>114.475135803222</v>
      </c>
      <c r="AG5725" s="5">
        <v>107.35016632080027</v>
      </c>
      <c r="AH5725" s="5">
        <v>115.45521545410099</v>
      </c>
      <c r="AI5725" s="5">
        <v>118.560134887695</v>
      </c>
      <c r="AJ5725" s="5">
        <v>101.86277770996</v>
      </c>
      <c r="AK5725" s="5">
        <v>111.959376017252</v>
      </c>
      <c r="AL5725" s="5">
        <v>120.85221862792901</v>
      </c>
      <c r="AM5725" s="5">
        <v>145.70826721191401</v>
      </c>
      <c r="AN5725" s="5">
        <v>154.80758666992099</v>
      </c>
      <c r="AO5725" s="5">
        <v>140.45602416992133</v>
      </c>
      <c r="AP5725" s="5">
        <v>69.625183105468693</v>
      </c>
      <c r="AQ5725" s="5">
        <v>71.676528930664006</v>
      </c>
      <c r="AR5725" s="5">
        <v>85.031639099121094</v>
      </c>
      <c r="AS5725" s="5">
        <v>75.444450378417926</v>
      </c>
      <c r="AT5725" s="5">
        <v>113.261177062988</v>
      </c>
      <c r="AU5725" s="5">
        <v>152.36236572265599</v>
      </c>
      <c r="AV5725" s="5">
        <v>98.199577331542898</v>
      </c>
      <c r="AW5725" s="5">
        <v>121.27437337239563</v>
      </c>
      <c r="AX5725" s="5">
        <v>65.612869262695298</v>
      </c>
      <c r="AY5725" s="5">
        <v>74.136749267578097</v>
      </c>
      <c r="AZ5725" s="5">
        <v>59.908603668212798</v>
      </c>
      <c r="BA5725" s="5">
        <v>66.552740732828724</v>
      </c>
    </row>
    <row r="5726" spans="1:53" x14ac:dyDescent="0.2">
      <c r="A5726" s="1">
        <v>5723</v>
      </c>
      <c r="B5726" s="1" t="s">
        <v>22885</v>
      </c>
      <c r="C5726" s="1" t="s">
        <v>22886</v>
      </c>
      <c r="D5726" s="1" t="s">
        <v>22887</v>
      </c>
      <c r="E5726" s="1" t="s">
        <v>22888</v>
      </c>
      <c r="F5726" s="5">
        <v>97.347732543945298</v>
      </c>
      <c r="G5726" s="5">
        <v>110.49851226806599</v>
      </c>
      <c r="H5726" s="5">
        <v>78.376968383789006</v>
      </c>
      <c r="I5726" s="5">
        <v>95.407737731933437</v>
      </c>
      <c r="J5726" s="5">
        <v>69.150169372558594</v>
      </c>
      <c r="K5726" s="5">
        <v>77.056861877441406</v>
      </c>
      <c r="L5726" s="5">
        <v>131.46981811523401</v>
      </c>
      <c r="M5726" s="5">
        <v>92.55894978841134</v>
      </c>
      <c r="N5726" s="5">
        <v>143.31315612792901</v>
      </c>
      <c r="O5726" s="5">
        <v>127.962364196777</v>
      </c>
      <c r="P5726" s="5">
        <v>143.41294860839801</v>
      </c>
      <c r="Q5726" s="5">
        <v>138.22948964436799</v>
      </c>
      <c r="R5726" s="5">
        <v>84.403274536132798</v>
      </c>
      <c r="S5726" s="5">
        <v>68.324729919433594</v>
      </c>
      <c r="T5726" s="5">
        <v>76.056137084960895</v>
      </c>
      <c r="U5726" s="5">
        <v>76.261380513509096</v>
      </c>
      <c r="V5726" s="5">
        <v>114.61744689941401</v>
      </c>
      <c r="W5726" s="5">
        <v>116.94146728515599</v>
      </c>
      <c r="X5726" s="5">
        <v>122.947914123535</v>
      </c>
      <c r="Y5726" s="5">
        <v>118.16894276936834</v>
      </c>
      <c r="Z5726" s="5">
        <v>94.315322875976506</v>
      </c>
      <c r="AA5726" s="5">
        <v>70.050300598144503</v>
      </c>
      <c r="AB5726" s="5">
        <v>76.424766540527301</v>
      </c>
      <c r="AC5726" s="5">
        <v>80.263463338216113</v>
      </c>
      <c r="AD5726" s="5">
        <v>122.229026794433</v>
      </c>
      <c r="AE5726" s="5">
        <v>134.41979980468699</v>
      </c>
      <c r="AF5726" s="5">
        <v>127.417442321777</v>
      </c>
      <c r="AG5726" s="5">
        <v>128.02208964029899</v>
      </c>
      <c r="AH5726" s="5">
        <v>115.544075012207</v>
      </c>
      <c r="AI5726" s="5">
        <v>104.901412963867</v>
      </c>
      <c r="AJ5726" s="5">
        <v>103.614700317382</v>
      </c>
      <c r="AK5726" s="5">
        <v>108.02006276448533</v>
      </c>
      <c r="AL5726" s="5">
        <v>131.82482910156199</v>
      </c>
      <c r="AM5726" s="5">
        <v>117.869140625</v>
      </c>
      <c r="AN5726" s="5">
        <v>110.82894134521401</v>
      </c>
      <c r="AO5726" s="5">
        <v>120.174303690592</v>
      </c>
      <c r="AP5726" s="5">
        <v>47.029323577880803</v>
      </c>
      <c r="AQ5726" s="5">
        <v>53.999610900878899</v>
      </c>
      <c r="AR5726" s="5">
        <v>64.242980957031193</v>
      </c>
      <c r="AS5726" s="5">
        <v>55.090638478596965</v>
      </c>
      <c r="AT5726" s="5">
        <v>81.037254333496094</v>
      </c>
      <c r="AU5726" s="5">
        <v>65.725273132324205</v>
      </c>
      <c r="AV5726" s="5">
        <v>97.999015808105398</v>
      </c>
      <c r="AW5726" s="5">
        <v>81.58718109130858</v>
      </c>
      <c r="AX5726" s="5">
        <v>80.053138732910099</v>
      </c>
      <c r="AY5726" s="5">
        <v>86.85205078125</v>
      </c>
      <c r="AZ5726" s="5">
        <v>79.252609252929602</v>
      </c>
      <c r="BA5726" s="5">
        <v>82.052599589029896</v>
      </c>
    </row>
    <row r="5727" spans="1:53" x14ac:dyDescent="0.2">
      <c r="A5727" s="1">
        <v>5724</v>
      </c>
      <c r="B5727" s="1" t="s">
        <v>22889</v>
      </c>
      <c r="C5727" s="1" t="s">
        <v>22890</v>
      </c>
      <c r="D5727" s="1" t="s">
        <v>22891</v>
      </c>
      <c r="E5727" s="1" t="s">
        <v>22892</v>
      </c>
      <c r="F5727" s="5">
        <v>414.162506103515</v>
      </c>
      <c r="G5727" s="5">
        <v>414.27551269531199</v>
      </c>
      <c r="H5727" s="5">
        <v>406.80886840820301</v>
      </c>
      <c r="I5727" s="5">
        <v>411.7489624023433</v>
      </c>
      <c r="J5727" s="5">
        <v>451.26989746093699</v>
      </c>
      <c r="K5727" s="5">
        <v>446.14822387695301</v>
      </c>
      <c r="L5727" s="5">
        <v>474.21099853515602</v>
      </c>
      <c r="M5727" s="5">
        <v>457.20970662434866</v>
      </c>
      <c r="N5727" s="5">
        <v>254.81005859375</v>
      </c>
      <c r="O5727" s="5">
        <v>245.8125</v>
      </c>
      <c r="P5727" s="5">
        <v>241.37854003906199</v>
      </c>
      <c r="Q5727" s="5">
        <v>247.33369954427067</v>
      </c>
      <c r="R5727" s="5">
        <v>258.18328857421801</v>
      </c>
      <c r="S5727" s="5">
        <v>273.75500488281199</v>
      </c>
      <c r="T5727" s="5">
        <v>281.65411376953102</v>
      </c>
      <c r="U5727" s="5">
        <v>271.19746907552036</v>
      </c>
      <c r="V5727" s="5">
        <v>415.173095703125</v>
      </c>
      <c r="W5727" s="5">
        <v>415.07736206054602</v>
      </c>
      <c r="X5727" s="5">
        <v>388.93954467773398</v>
      </c>
      <c r="Y5727" s="5">
        <v>406.3966674804683</v>
      </c>
      <c r="Z5727" s="5">
        <v>464.55108642578102</v>
      </c>
      <c r="AA5727" s="5">
        <v>474.13787841796801</v>
      </c>
      <c r="AB5727" s="5">
        <v>474.20404052734301</v>
      </c>
      <c r="AC5727" s="5">
        <v>470.96433512369737</v>
      </c>
      <c r="AD5727" s="5">
        <v>370.43307495117102</v>
      </c>
      <c r="AE5727" s="5">
        <v>379.269287109375</v>
      </c>
      <c r="AF5727" s="5">
        <v>383.38949584960898</v>
      </c>
      <c r="AG5727" s="5">
        <v>377.69728597005161</v>
      </c>
      <c r="AH5727" s="5">
        <v>363.10983276367102</v>
      </c>
      <c r="AI5727" s="5">
        <v>388.02618408203102</v>
      </c>
      <c r="AJ5727" s="5">
        <v>386.46978759765602</v>
      </c>
      <c r="AK5727" s="5">
        <v>379.20193481445267</v>
      </c>
      <c r="AL5727" s="5">
        <v>214.20521545410099</v>
      </c>
      <c r="AM5727" s="5">
        <v>214.88363647460901</v>
      </c>
      <c r="AN5727" s="5">
        <v>218.72242736816401</v>
      </c>
      <c r="AO5727" s="5">
        <v>215.93709309895803</v>
      </c>
      <c r="AP5727" s="5">
        <v>275.08294677734301</v>
      </c>
      <c r="AQ5727" s="5">
        <v>276.31231689453102</v>
      </c>
      <c r="AR5727" s="5">
        <v>273.70602416992102</v>
      </c>
      <c r="AS5727" s="5">
        <v>275.03376261393169</v>
      </c>
      <c r="AT5727" s="5">
        <v>398.344635009765</v>
      </c>
      <c r="AU5727" s="5">
        <v>451.51385498046801</v>
      </c>
      <c r="AV5727" s="5">
        <v>400.98849487304602</v>
      </c>
      <c r="AW5727" s="5">
        <v>416.94899495442633</v>
      </c>
      <c r="AX5727" s="5">
        <v>384.92404174804602</v>
      </c>
      <c r="AY5727" s="5">
        <v>334.49859619140602</v>
      </c>
      <c r="AZ5727" s="5">
        <v>368.15121459960898</v>
      </c>
      <c r="BA5727" s="5">
        <v>362.5246175130203</v>
      </c>
    </row>
    <row r="5728" spans="1:53" x14ac:dyDescent="0.2">
      <c r="A5728" s="1">
        <v>5725</v>
      </c>
      <c r="B5728" s="1" t="s">
        <v>22893</v>
      </c>
      <c r="C5728" s="1" t="s">
        <v>22894</v>
      </c>
      <c r="D5728" s="1" t="s">
        <v>22895</v>
      </c>
      <c r="E5728" s="1" t="s">
        <v>22896</v>
      </c>
      <c r="F5728" s="5">
        <v>521.048095703125</v>
      </c>
      <c r="G5728" s="5">
        <v>471.48687744140602</v>
      </c>
      <c r="H5728" s="5">
        <v>516.451904296875</v>
      </c>
      <c r="I5728" s="5">
        <v>502.99562581380201</v>
      </c>
      <c r="J5728" s="5">
        <v>553.49664306640602</v>
      </c>
      <c r="K5728" s="5">
        <v>559.16998291015602</v>
      </c>
      <c r="L5728" s="5">
        <v>532.97943115234295</v>
      </c>
      <c r="M5728" s="5">
        <v>548.54868570963492</v>
      </c>
      <c r="N5728" s="5">
        <v>281.81628417968699</v>
      </c>
      <c r="O5728" s="5">
        <v>347.41940307617102</v>
      </c>
      <c r="P5728" s="5">
        <v>335.55569458007801</v>
      </c>
      <c r="Q5728" s="5">
        <v>321.59712727864536</v>
      </c>
      <c r="R5728" s="5">
        <v>352.87640380859301</v>
      </c>
      <c r="S5728" s="5">
        <v>329.97448730468699</v>
      </c>
      <c r="T5728" s="5">
        <v>337.86190795898398</v>
      </c>
      <c r="U5728" s="5">
        <v>340.23759969075468</v>
      </c>
      <c r="V5728" s="5">
        <v>431.63818359375</v>
      </c>
      <c r="W5728" s="5">
        <v>408.990234375</v>
      </c>
      <c r="X5728" s="5">
        <v>398.30810546875</v>
      </c>
      <c r="Y5728" s="5">
        <v>412.97884114583331</v>
      </c>
      <c r="Z5728" s="5">
        <v>464.86199951171801</v>
      </c>
      <c r="AA5728" s="5">
        <v>468.32861328125</v>
      </c>
      <c r="AB5728" s="5">
        <v>452.55792236328102</v>
      </c>
      <c r="AC5728" s="5">
        <v>461.91617838541634</v>
      </c>
      <c r="AD5728" s="5">
        <v>376.0263671875</v>
      </c>
      <c r="AE5728" s="5">
        <v>398.43923950195301</v>
      </c>
      <c r="AF5728" s="5">
        <v>387.83609008789</v>
      </c>
      <c r="AG5728" s="5">
        <v>387.43389892578102</v>
      </c>
      <c r="AH5728" s="5">
        <v>401.34844970703102</v>
      </c>
      <c r="AI5728" s="5">
        <v>377.37701416015602</v>
      </c>
      <c r="AJ5728" s="5">
        <v>393.88388061523398</v>
      </c>
      <c r="AK5728" s="5">
        <v>390.86978149414034</v>
      </c>
      <c r="AL5728" s="5">
        <v>286.99072265625</v>
      </c>
      <c r="AM5728" s="5">
        <v>313.52728271484301</v>
      </c>
      <c r="AN5728" s="5">
        <v>313.64279174804602</v>
      </c>
      <c r="AO5728" s="5">
        <v>304.72026570637968</v>
      </c>
      <c r="AP5728" s="5">
        <v>400.59933471679602</v>
      </c>
      <c r="AQ5728" s="5">
        <v>388.60671997070301</v>
      </c>
      <c r="AR5728" s="5">
        <v>373.315826416015</v>
      </c>
      <c r="AS5728" s="5">
        <v>387.50729370117136</v>
      </c>
      <c r="AT5728" s="5">
        <v>425.21661376953102</v>
      </c>
      <c r="AU5728" s="5">
        <v>449.53503417968699</v>
      </c>
      <c r="AV5728" s="5">
        <v>487.85021972656199</v>
      </c>
      <c r="AW5728" s="5">
        <v>454.20062255859335</v>
      </c>
      <c r="AX5728" s="5">
        <v>427.783935546875</v>
      </c>
      <c r="AY5728" s="5">
        <v>432.35983276367102</v>
      </c>
      <c r="AZ5728" s="5">
        <v>438.10559082031199</v>
      </c>
      <c r="BA5728" s="5">
        <v>432.74978637695267</v>
      </c>
    </row>
    <row r="5729" spans="1:53" x14ac:dyDescent="0.2">
      <c r="A5729" s="1">
        <v>5726</v>
      </c>
      <c r="B5729" s="1" t="s">
        <v>22897</v>
      </c>
      <c r="C5729" s="1" t="s">
        <v>22898</v>
      </c>
      <c r="D5729" s="1" t="s">
        <v>22899</v>
      </c>
      <c r="E5729" s="1" t="s">
        <v>22900</v>
      </c>
      <c r="F5729" s="5">
        <v>112.97238922119099</v>
      </c>
      <c r="G5729" s="5">
        <v>111.829864501953</v>
      </c>
      <c r="H5729" s="5">
        <v>128.04702758789</v>
      </c>
      <c r="I5729" s="5">
        <v>117.61642710367801</v>
      </c>
      <c r="J5729" s="5">
        <v>112.08576965332</v>
      </c>
      <c r="K5729" s="5">
        <v>119.369987487792</v>
      </c>
      <c r="L5729" s="5">
        <v>109.989860534667</v>
      </c>
      <c r="M5729" s="5">
        <v>113.81520589192633</v>
      </c>
      <c r="N5729" s="5">
        <v>299.82037353515602</v>
      </c>
      <c r="O5729" s="5">
        <v>299.59185791015602</v>
      </c>
      <c r="P5729" s="5">
        <v>303.76239013671801</v>
      </c>
      <c r="Q5729" s="5">
        <v>301.05820719401004</v>
      </c>
      <c r="R5729" s="5">
        <v>156.12982177734301</v>
      </c>
      <c r="S5729" s="5">
        <v>141.533111572265</v>
      </c>
      <c r="T5729" s="5">
        <v>150.33432006835901</v>
      </c>
      <c r="U5729" s="5">
        <v>149.33241780598902</v>
      </c>
      <c r="V5729" s="5">
        <v>113.87598419189401</v>
      </c>
      <c r="W5729" s="5">
        <v>109.41297912597599</v>
      </c>
      <c r="X5729" s="5">
        <v>113.54248809814401</v>
      </c>
      <c r="Y5729" s="5">
        <v>112.27715047200468</v>
      </c>
      <c r="Z5729" s="5">
        <v>101.64752960205</v>
      </c>
      <c r="AA5729" s="5">
        <v>94.213127136230398</v>
      </c>
      <c r="AB5729" s="5">
        <v>88.835845947265597</v>
      </c>
      <c r="AC5729" s="5">
        <v>94.898834228515327</v>
      </c>
      <c r="AD5729" s="5">
        <v>140.28407287597599</v>
      </c>
      <c r="AE5729" s="5">
        <v>104.81142425537099</v>
      </c>
      <c r="AF5729" s="5">
        <v>111.885368347167</v>
      </c>
      <c r="AG5729" s="5">
        <v>118.99362182617132</v>
      </c>
      <c r="AH5729" s="5">
        <v>120.881385803222</v>
      </c>
      <c r="AI5729" s="5">
        <v>111.309112548828</v>
      </c>
      <c r="AJ5729" s="5">
        <v>127.67691040039</v>
      </c>
      <c r="AK5729" s="5">
        <v>119.95580291748</v>
      </c>
      <c r="AL5729" s="5">
        <v>242.15626525878901</v>
      </c>
      <c r="AM5729" s="5">
        <v>248.71939086914</v>
      </c>
      <c r="AN5729" s="5">
        <v>293.82241821289</v>
      </c>
      <c r="AO5729" s="5">
        <v>261.56602478027298</v>
      </c>
      <c r="AP5729" s="5">
        <v>133.10354614257801</v>
      </c>
      <c r="AQ5729" s="5">
        <v>139.64689636230401</v>
      </c>
      <c r="AR5729" s="5">
        <v>136.18093872070301</v>
      </c>
      <c r="AS5729" s="5">
        <v>136.31046040852834</v>
      </c>
      <c r="AT5729" s="5">
        <v>148.49015808105401</v>
      </c>
      <c r="AU5729" s="5">
        <v>133.61572265625</v>
      </c>
      <c r="AV5729" s="5">
        <v>169.78048706054599</v>
      </c>
      <c r="AW5729" s="5">
        <v>150.62878926594999</v>
      </c>
      <c r="AX5729" s="5">
        <v>102.96652221679599</v>
      </c>
      <c r="AY5729" s="5">
        <v>100.28254699707</v>
      </c>
      <c r="AZ5729" s="5">
        <v>108.97079467773401</v>
      </c>
      <c r="BA5729" s="5">
        <v>104.07328796386666</v>
      </c>
    </row>
    <row r="5730" spans="1:53" x14ac:dyDescent="0.2">
      <c r="A5730" s="1">
        <v>5727</v>
      </c>
      <c r="B5730" s="1" t="s">
        <v>22901</v>
      </c>
      <c r="C5730" s="1" t="s">
        <v>22902</v>
      </c>
      <c r="D5730" s="1" t="s">
        <v>22903</v>
      </c>
      <c r="E5730" s="1" t="s">
        <v>22904</v>
      </c>
      <c r="F5730" s="5">
        <v>1751.24645996093</v>
      </c>
      <c r="G5730" s="5">
        <v>1849.71716308593</v>
      </c>
      <c r="H5730" s="5">
        <v>1711.94641113281</v>
      </c>
      <c r="I5730" s="5">
        <v>1770.9700113932233</v>
      </c>
      <c r="J5730" s="5">
        <v>1406.56909179687</v>
      </c>
      <c r="K5730" s="5">
        <v>1524.00866699218</v>
      </c>
      <c r="L5730" s="5">
        <v>1446.65234375</v>
      </c>
      <c r="M5730" s="5">
        <v>1459.0767008463499</v>
      </c>
      <c r="N5730" s="5">
        <v>996.77966308593705</v>
      </c>
      <c r="O5730" s="5">
        <v>912.9580078125</v>
      </c>
      <c r="P5730" s="5">
        <v>1028.41027832031</v>
      </c>
      <c r="Q5730" s="5">
        <v>979.38264973958246</v>
      </c>
      <c r="R5730" s="5">
        <v>1770.79125976562</v>
      </c>
      <c r="S5730" s="5">
        <v>1886.9111328125</v>
      </c>
      <c r="T5730" s="5">
        <v>1998.6806640625</v>
      </c>
      <c r="U5730" s="5">
        <v>1885.4610188802064</v>
      </c>
      <c r="V5730" s="5">
        <v>1151.2626953125</v>
      </c>
      <c r="W5730" s="5">
        <v>1248.16723632812</v>
      </c>
      <c r="X5730" s="5">
        <v>1266.09411621093</v>
      </c>
      <c r="Y5730" s="5">
        <v>1221.8413492838499</v>
      </c>
      <c r="Z5730" s="5">
        <v>1538.15295410156</v>
      </c>
      <c r="AA5730" s="5">
        <v>1663.06481933593</v>
      </c>
      <c r="AB5730" s="5">
        <v>1630.84228515625</v>
      </c>
      <c r="AC5730" s="5">
        <v>1610.6866861979133</v>
      </c>
      <c r="AD5730" s="5">
        <v>1509.46960449218</v>
      </c>
      <c r="AE5730" s="5">
        <v>1452.26611328125</v>
      </c>
      <c r="AF5730" s="5">
        <v>1498.57727050781</v>
      </c>
      <c r="AG5730" s="5">
        <v>1486.7709960937466</v>
      </c>
      <c r="AH5730" s="5">
        <v>1800.94409179687</v>
      </c>
      <c r="AI5730" s="5">
        <v>1746.47326660156</v>
      </c>
      <c r="AJ5730" s="5">
        <v>1569.39587402343</v>
      </c>
      <c r="AK5730" s="5">
        <v>1705.6044108072867</v>
      </c>
      <c r="AL5730" s="5">
        <v>855.77453613281205</v>
      </c>
      <c r="AM5730" s="5">
        <v>868.26104736328102</v>
      </c>
      <c r="AN5730" s="5">
        <v>870.39990234375</v>
      </c>
      <c r="AO5730" s="5">
        <v>864.81182861328091</v>
      </c>
      <c r="AP5730" s="5">
        <v>1382.60266113281</v>
      </c>
      <c r="AQ5730" s="5">
        <v>1403.62854003906</v>
      </c>
      <c r="AR5730" s="5">
        <v>1387.47802734375</v>
      </c>
      <c r="AS5730" s="5">
        <v>1391.2364095052064</v>
      </c>
      <c r="AT5730" s="5">
        <v>2178.83447265625</v>
      </c>
      <c r="AU5730" s="5">
        <v>1962.69140625</v>
      </c>
      <c r="AV5730" s="5">
        <v>1936.58569335937</v>
      </c>
      <c r="AW5730" s="5">
        <v>2026.0371907552064</v>
      </c>
      <c r="AX5730" s="5">
        <v>1792.76733398437</v>
      </c>
      <c r="AY5730" s="5">
        <v>1437.75415039062</v>
      </c>
      <c r="AZ5730" s="5">
        <v>1547.58215332031</v>
      </c>
      <c r="BA5730" s="5">
        <v>1592.7012125650999</v>
      </c>
    </row>
    <row r="5731" spans="1:53" x14ac:dyDescent="0.2">
      <c r="A5731" s="1">
        <v>5728</v>
      </c>
      <c r="B5731" s="1" t="s">
        <v>22905</v>
      </c>
      <c r="C5731" s="1" t="s">
        <v>22906</v>
      </c>
      <c r="D5731" s="1" t="s">
        <v>22907</v>
      </c>
      <c r="E5731" s="1" t="s">
        <v>22908</v>
      </c>
      <c r="F5731" s="5">
        <v>982.40386962890602</v>
      </c>
      <c r="G5731" s="5">
        <v>984.31298828125</v>
      </c>
      <c r="H5731" s="5">
        <v>979.05139160156205</v>
      </c>
      <c r="I5731" s="5">
        <v>981.92274983723928</v>
      </c>
      <c r="K5731" s="5">
        <v>956.36260986328102</v>
      </c>
      <c r="L5731" s="5">
        <v>684.37268066406205</v>
      </c>
      <c r="M5731" s="5">
        <v>820.36764526367153</v>
      </c>
      <c r="O5731" s="5">
        <v>1203.88745117187</v>
      </c>
      <c r="P5731" s="5">
        <v>1455.23876953125</v>
      </c>
      <c r="Q5731" s="5">
        <v>1329.56311035156</v>
      </c>
      <c r="R5731" s="5">
        <v>1493.70581054687</v>
      </c>
      <c r="S5731" s="5">
        <v>1690.76525878906</v>
      </c>
      <c r="T5731" s="5">
        <v>1415.80554199218</v>
      </c>
      <c r="U5731" s="5">
        <v>1533.4255371093702</v>
      </c>
      <c r="V5731" s="5">
        <v>906.64599609375</v>
      </c>
      <c r="X5731" s="5">
        <v>1262.900390625</v>
      </c>
      <c r="Y5731" s="5">
        <v>1084.773193359375</v>
      </c>
      <c r="Z5731" s="5">
        <v>826.63391113281205</v>
      </c>
      <c r="AA5731" s="5">
        <v>1061.21118164062</v>
      </c>
      <c r="AB5731" s="5">
        <v>813.9833984375</v>
      </c>
      <c r="AC5731" s="5">
        <v>900.60949707031068</v>
      </c>
      <c r="AD5731" s="5">
        <v>910.05322265625</v>
      </c>
      <c r="AE5731" s="5">
        <v>951.73815917968705</v>
      </c>
      <c r="AF5731" s="5">
        <v>772.056396484375</v>
      </c>
      <c r="AG5731" s="5">
        <v>877.94925944010402</v>
      </c>
      <c r="AH5731" s="5">
        <v>909.03179931640602</v>
      </c>
      <c r="AI5731" s="5">
        <v>905.68298339843705</v>
      </c>
      <c r="AJ5731" s="5">
        <v>799.34881591796795</v>
      </c>
      <c r="AK5731" s="5">
        <v>871.35453287760367</v>
      </c>
      <c r="AL5731" s="5">
        <v>1249.45678710937</v>
      </c>
      <c r="AM5731" s="5">
        <v>1074.85778808593</v>
      </c>
      <c r="AN5731" s="5">
        <v>1116.25158691406</v>
      </c>
      <c r="AO5731" s="5">
        <v>1146.8553873697865</v>
      </c>
      <c r="AP5731" s="5">
        <v>969.331787109375</v>
      </c>
      <c r="AQ5731" s="5">
        <v>1213.89636230468</v>
      </c>
      <c r="AR5731" s="5">
        <v>1273.7158203125</v>
      </c>
      <c r="AS5731" s="5">
        <v>1152.3146565755185</v>
      </c>
      <c r="AT5731" s="5">
        <v>1062.26391601562</v>
      </c>
      <c r="AU5731" s="5">
        <v>919.69183349609295</v>
      </c>
      <c r="AV5731" s="5">
        <v>872.93670654296795</v>
      </c>
      <c r="AW5731" s="5">
        <v>951.6308186848936</v>
      </c>
      <c r="AX5731" s="5">
        <v>1278.55737304687</v>
      </c>
      <c r="AY5731" s="5">
        <v>1470.58508300781</v>
      </c>
      <c r="AZ5731" s="5">
        <v>1480.24621582031</v>
      </c>
      <c r="BA5731" s="5">
        <v>1409.7962239583301</v>
      </c>
    </row>
    <row r="5732" spans="1:53" x14ac:dyDescent="0.2">
      <c r="A5732" s="1">
        <v>5729</v>
      </c>
      <c r="B5732" s="1" t="s">
        <v>22909</v>
      </c>
      <c r="C5732" s="1" t="s">
        <v>22910</v>
      </c>
      <c r="D5732" s="1" t="s">
        <v>22911</v>
      </c>
      <c r="E5732" s="1" t="s">
        <v>22912</v>
      </c>
      <c r="F5732" s="5">
        <v>128.348861694335</v>
      </c>
      <c r="G5732" s="5">
        <v>143.28102111816401</v>
      </c>
      <c r="H5732" s="5">
        <v>184.19442749023401</v>
      </c>
      <c r="I5732" s="5">
        <v>151.94143676757767</v>
      </c>
      <c r="J5732" s="5">
        <v>156.61589050292901</v>
      </c>
      <c r="K5732" s="5">
        <v>171.85307312011699</v>
      </c>
      <c r="L5732" s="5">
        <v>58.067852020263601</v>
      </c>
      <c r="M5732" s="5">
        <v>128.84560521443652</v>
      </c>
      <c r="O5732" s="5">
        <v>271.14898681640602</v>
      </c>
      <c r="Q5732" s="5">
        <v>271.14898681640602</v>
      </c>
      <c r="S5732" s="5">
        <v>232.94293212890599</v>
      </c>
      <c r="T5732" s="5">
        <v>226.44406127929599</v>
      </c>
      <c r="U5732" s="5">
        <v>229.69349670410099</v>
      </c>
      <c r="V5732" s="5">
        <v>90.877471923828097</v>
      </c>
      <c r="W5732" s="5">
        <v>103.64527893066401</v>
      </c>
      <c r="X5732" s="5">
        <v>93.448669433593693</v>
      </c>
      <c r="Y5732" s="5">
        <v>95.990473429361941</v>
      </c>
      <c r="Z5732" s="5">
        <v>143.75456237792901</v>
      </c>
      <c r="AA5732" s="5">
        <v>149.84234619140599</v>
      </c>
      <c r="AB5732" s="5">
        <v>126.681182861328</v>
      </c>
      <c r="AC5732" s="5">
        <v>140.09269714355435</v>
      </c>
      <c r="AD5732" s="5">
        <v>105.661811828613</v>
      </c>
      <c r="AE5732" s="5">
        <v>125.13840484619099</v>
      </c>
      <c r="AF5732" s="5">
        <v>124.354888916015</v>
      </c>
      <c r="AG5732" s="5">
        <v>118.38503519693967</v>
      </c>
      <c r="AH5732" s="5">
        <v>95.355949401855398</v>
      </c>
      <c r="AJ5732" s="5">
        <v>82.578170776367102</v>
      </c>
      <c r="AK5732" s="5">
        <v>88.967060089111243</v>
      </c>
      <c r="AL5732" s="5">
        <v>180.83036804199199</v>
      </c>
      <c r="AM5732" s="5">
        <v>182.56553649902301</v>
      </c>
      <c r="AN5732" s="5">
        <v>154.924713134765</v>
      </c>
      <c r="AO5732" s="5">
        <v>172.77353922526001</v>
      </c>
      <c r="AP5732" s="5">
        <v>138.28282165527301</v>
      </c>
      <c r="AQ5732" s="5">
        <v>137.80520629882801</v>
      </c>
      <c r="AR5732" s="5">
        <v>126.36653900146401</v>
      </c>
      <c r="AS5732" s="5">
        <v>134.15152231852167</v>
      </c>
      <c r="AT5732" s="5">
        <v>85.876800537109304</v>
      </c>
      <c r="AW5732" s="5">
        <v>85.876800537109304</v>
      </c>
      <c r="AY5732" s="5">
        <v>89.335342407226506</v>
      </c>
      <c r="AZ5732" s="5">
        <v>97.000633239746094</v>
      </c>
      <c r="BA5732" s="5">
        <v>93.1679878234863</v>
      </c>
    </row>
    <row r="5733" spans="1:53" x14ac:dyDescent="0.2">
      <c r="A5733" s="1">
        <v>5730</v>
      </c>
      <c r="B5733" s="1" t="s">
        <v>22913</v>
      </c>
      <c r="C5733" s="1" t="s">
        <v>22914</v>
      </c>
      <c r="D5733" s="1" t="s">
        <v>22915</v>
      </c>
      <c r="E5733" s="1" t="s">
        <v>22916</v>
      </c>
      <c r="F5733" s="5">
        <v>469.03887939453102</v>
      </c>
      <c r="G5733" s="5">
        <v>269.73861694335898</v>
      </c>
      <c r="H5733" s="5">
        <v>462.99554443359301</v>
      </c>
      <c r="I5733" s="5">
        <v>400.59101359049436</v>
      </c>
      <c r="J5733" s="5">
        <v>263.23013305664</v>
      </c>
      <c r="K5733" s="5">
        <v>354.7353515625</v>
      </c>
      <c r="L5733" s="5">
        <v>327.51434326171801</v>
      </c>
      <c r="M5733" s="5">
        <v>315.15994262695267</v>
      </c>
      <c r="N5733" s="5">
        <v>389.70761108398398</v>
      </c>
      <c r="O5733" s="5">
        <v>388.90756225585898</v>
      </c>
      <c r="P5733" s="5">
        <v>388.313873291015</v>
      </c>
      <c r="Q5733" s="5">
        <v>388.97634887695267</v>
      </c>
      <c r="R5733" s="5">
        <v>411.90499877929602</v>
      </c>
      <c r="S5733" s="5">
        <v>403.43734741210898</v>
      </c>
      <c r="T5733" s="5">
        <v>346.13873291015602</v>
      </c>
      <c r="U5733" s="5">
        <v>387.16035970052036</v>
      </c>
      <c r="V5733" s="5">
        <v>261.01986694335898</v>
      </c>
      <c r="W5733" s="5">
        <v>253.293365478515</v>
      </c>
      <c r="X5733" s="5">
        <v>227.55471801757801</v>
      </c>
      <c r="Y5733" s="5">
        <v>247.28931681315066</v>
      </c>
      <c r="Z5733" s="5">
        <v>332.88479614257801</v>
      </c>
      <c r="AA5733" s="5">
        <v>350.47735595703102</v>
      </c>
      <c r="AB5733" s="5">
        <v>363.014068603515</v>
      </c>
      <c r="AC5733" s="5">
        <v>348.79207356770803</v>
      </c>
      <c r="AD5733" s="5">
        <v>311.92401123046801</v>
      </c>
      <c r="AE5733" s="5">
        <v>335.53552246093699</v>
      </c>
      <c r="AF5733" s="5">
        <v>278.13601684570301</v>
      </c>
      <c r="AG5733" s="5">
        <v>308.53185017903598</v>
      </c>
      <c r="AH5733" s="5">
        <v>359.39413452148398</v>
      </c>
      <c r="AI5733" s="5">
        <v>357.07562255859301</v>
      </c>
      <c r="AJ5733" s="5">
        <v>406.08474731445301</v>
      </c>
      <c r="AK5733" s="5">
        <v>374.18483479817661</v>
      </c>
      <c r="AL5733" s="5">
        <v>355.36859130859301</v>
      </c>
      <c r="AM5733" s="5">
        <v>366.51809692382801</v>
      </c>
      <c r="AN5733" s="5">
        <v>392.35296630859301</v>
      </c>
      <c r="AO5733" s="5">
        <v>371.41321818033799</v>
      </c>
      <c r="AP5733" s="5">
        <v>291.97082519531199</v>
      </c>
      <c r="AQ5733" s="5">
        <v>282.72930908203102</v>
      </c>
      <c r="AR5733" s="5">
        <v>270.94583129882801</v>
      </c>
      <c r="AS5733" s="5">
        <v>281.88198852539034</v>
      </c>
      <c r="AX5733" s="5">
        <v>360.62225341796801</v>
      </c>
      <c r="AY5733" s="5">
        <v>256.74493408203102</v>
      </c>
      <c r="AZ5733" s="5">
        <v>315.04379272460898</v>
      </c>
      <c r="BA5733" s="5">
        <v>310.80366007486936</v>
      </c>
    </row>
    <row r="5734" spans="1:53" x14ac:dyDescent="0.2">
      <c r="A5734" s="1">
        <v>5731</v>
      </c>
      <c r="B5734" s="1" t="s">
        <v>22917</v>
      </c>
      <c r="C5734" s="1" t="s">
        <v>22918</v>
      </c>
      <c r="D5734" s="1" t="s">
        <v>22919</v>
      </c>
      <c r="E5734" s="1" t="s">
        <v>22920</v>
      </c>
      <c r="F5734" s="5">
        <v>160.38343811035099</v>
      </c>
      <c r="G5734" s="5">
        <v>113.17293548583901</v>
      </c>
      <c r="H5734" s="5">
        <v>97.545814514160099</v>
      </c>
      <c r="I5734" s="5">
        <v>123.70072937011669</v>
      </c>
      <c r="J5734" s="5">
        <v>133.16633605957</v>
      </c>
      <c r="K5734" s="5">
        <v>162.35392761230401</v>
      </c>
      <c r="L5734" s="5">
        <v>170.73547363281199</v>
      </c>
      <c r="M5734" s="5">
        <v>155.41857910156199</v>
      </c>
      <c r="N5734" s="5">
        <v>145.53985595703099</v>
      </c>
      <c r="O5734" s="5">
        <v>152.418685913085</v>
      </c>
      <c r="P5734" s="5">
        <v>165.59976196289</v>
      </c>
      <c r="Q5734" s="5">
        <v>154.519434611002</v>
      </c>
      <c r="R5734" s="5">
        <v>102.79986572265599</v>
      </c>
      <c r="S5734" s="5">
        <v>91.618453979492102</v>
      </c>
      <c r="T5734" s="5">
        <v>88.915489196777301</v>
      </c>
      <c r="U5734" s="5">
        <v>94.444602966308466</v>
      </c>
      <c r="V5734" s="5">
        <v>104.0357131958</v>
      </c>
      <c r="W5734" s="5">
        <v>101.855346679687</v>
      </c>
      <c r="X5734" s="5">
        <v>93.897132873535099</v>
      </c>
      <c r="Y5734" s="5">
        <v>99.929397583007358</v>
      </c>
      <c r="Z5734" s="5">
        <v>115.031982421875</v>
      </c>
      <c r="AA5734" s="5">
        <v>125.132591247558</v>
      </c>
      <c r="AB5734" s="5">
        <v>110.934814453125</v>
      </c>
      <c r="AC5734" s="5">
        <v>117.033129374186</v>
      </c>
      <c r="AD5734" s="5">
        <v>65.2418212890625</v>
      </c>
      <c r="AF5734" s="5">
        <v>66.279457092285099</v>
      </c>
      <c r="AG5734" s="5">
        <v>65.7606391906738</v>
      </c>
      <c r="AH5734" s="5">
        <v>63.859970092773402</v>
      </c>
      <c r="AI5734" s="5">
        <v>57.315128326416001</v>
      </c>
      <c r="AJ5734" s="5">
        <v>71.042091369628906</v>
      </c>
      <c r="AK5734" s="5">
        <v>64.072396596272768</v>
      </c>
      <c r="AL5734" s="5">
        <v>128.46652221679599</v>
      </c>
      <c r="AM5734" s="5">
        <v>128.36997985839801</v>
      </c>
      <c r="AN5734" s="5">
        <v>138.18972778320301</v>
      </c>
      <c r="AO5734" s="5">
        <v>131.67540995279901</v>
      </c>
      <c r="AP5734" s="5">
        <v>82.298965454101506</v>
      </c>
      <c r="AQ5734" s="5">
        <v>80.102989196777301</v>
      </c>
      <c r="AR5734" s="5">
        <v>82.7952880859375</v>
      </c>
      <c r="AS5734" s="5">
        <v>81.732414245605426</v>
      </c>
      <c r="AV5734" s="5">
        <v>137.91212463378901</v>
      </c>
      <c r="AW5734" s="5">
        <v>137.91212463378901</v>
      </c>
      <c r="AX5734" s="5">
        <v>68.861625671386705</v>
      </c>
      <c r="AY5734" s="5">
        <v>71.088516235351506</v>
      </c>
      <c r="AZ5734" s="5">
        <v>85.901054382324205</v>
      </c>
      <c r="BA5734" s="5">
        <v>75.283732096354143</v>
      </c>
    </row>
    <row r="5735" spans="1:53" x14ac:dyDescent="0.2">
      <c r="A5735" s="1">
        <v>5732</v>
      </c>
      <c r="B5735" s="1" t="s">
        <v>22921</v>
      </c>
      <c r="C5735" s="1" t="s">
        <v>22922</v>
      </c>
      <c r="D5735" s="1" t="s">
        <v>22923</v>
      </c>
      <c r="E5735" s="1" t="s">
        <v>22924</v>
      </c>
      <c r="F5735" s="5">
        <v>66.625076293945298</v>
      </c>
      <c r="G5735" s="5">
        <v>70.974044799804602</v>
      </c>
      <c r="H5735" s="5">
        <v>61.331859588622997</v>
      </c>
      <c r="I5735" s="5">
        <v>66.310326894124287</v>
      </c>
      <c r="J5735" s="5">
        <v>53.578655242919901</v>
      </c>
      <c r="K5735" s="5">
        <v>57.704067230224602</v>
      </c>
      <c r="L5735" s="5">
        <v>59.051513671875</v>
      </c>
      <c r="M5735" s="5">
        <v>56.778078715006501</v>
      </c>
      <c r="N5735" s="5">
        <v>180.41961669921801</v>
      </c>
      <c r="O5735" s="5">
        <v>191.863357543945</v>
      </c>
      <c r="P5735" s="5">
        <v>170.11691284179599</v>
      </c>
      <c r="Q5735" s="5">
        <v>180.799962361653</v>
      </c>
      <c r="R5735" s="5">
        <v>96.846107482910099</v>
      </c>
      <c r="S5735" s="5">
        <v>96.707847595214801</v>
      </c>
      <c r="T5735" s="5">
        <v>109.500617980957</v>
      </c>
      <c r="U5735" s="5">
        <v>101.01819101969397</v>
      </c>
      <c r="V5735" s="5">
        <v>66.646369934082003</v>
      </c>
      <c r="W5735" s="5">
        <v>74.860855102539006</v>
      </c>
      <c r="X5735" s="5">
        <v>69.282157897949205</v>
      </c>
      <c r="Y5735" s="5">
        <v>70.263127644856738</v>
      </c>
      <c r="Z5735" s="5">
        <v>81.871139526367102</v>
      </c>
      <c r="AA5735" s="5">
        <v>70.801231384277301</v>
      </c>
      <c r="AB5735" s="5">
        <v>66.831809997558594</v>
      </c>
      <c r="AC5735" s="5">
        <v>73.168060302734332</v>
      </c>
      <c r="AD5735" s="5">
        <v>73.547142028808594</v>
      </c>
      <c r="AE5735" s="5">
        <v>69.256851196289006</v>
      </c>
      <c r="AF5735" s="5">
        <v>84.184638977050696</v>
      </c>
      <c r="AG5735" s="5">
        <v>75.662877400716098</v>
      </c>
      <c r="AH5735" s="5">
        <v>68.468154907226506</v>
      </c>
      <c r="AI5735" s="5">
        <v>65.242103576660099</v>
      </c>
      <c r="AJ5735" s="5">
        <v>81.666900634765597</v>
      </c>
      <c r="AK5735" s="5">
        <v>71.792386372884067</v>
      </c>
      <c r="AL5735" s="5">
        <v>170.70318603515599</v>
      </c>
      <c r="AM5735" s="5">
        <v>159.91207885742099</v>
      </c>
      <c r="AN5735" s="5">
        <v>161.41880798339801</v>
      </c>
      <c r="AO5735" s="5">
        <v>164.01135762532499</v>
      </c>
      <c r="AP5735" s="5">
        <v>84.545730590820298</v>
      </c>
      <c r="AQ5735" s="5">
        <v>84.307922363281193</v>
      </c>
      <c r="AR5735" s="5">
        <v>90.309303283691406</v>
      </c>
      <c r="AS5735" s="5">
        <v>86.387652079264299</v>
      </c>
      <c r="AT5735" s="5">
        <v>80.459938049316406</v>
      </c>
      <c r="AU5735" s="5">
        <v>73.740287780761705</v>
      </c>
      <c r="AV5735" s="5">
        <v>86.730430603027301</v>
      </c>
      <c r="AW5735" s="5">
        <v>80.310218811035142</v>
      </c>
      <c r="AX5735" s="5">
        <v>71.941581726074205</v>
      </c>
      <c r="AY5735" s="5">
        <v>82.359748840332003</v>
      </c>
      <c r="AZ5735" s="5">
        <v>67.886329650878906</v>
      </c>
      <c r="BA5735" s="5">
        <v>74.062553405761705</v>
      </c>
    </row>
    <row r="5736" spans="1:53" x14ac:dyDescent="0.2">
      <c r="A5736" s="1">
        <v>5733</v>
      </c>
      <c r="B5736" s="1" t="s">
        <v>22925</v>
      </c>
      <c r="C5736" s="1" t="s">
        <v>22926</v>
      </c>
      <c r="D5736" s="1" t="s">
        <v>22927</v>
      </c>
      <c r="E5736" s="1" t="s">
        <v>22928</v>
      </c>
      <c r="G5736" s="5">
        <v>102.337677001953</v>
      </c>
      <c r="H5736" s="5">
        <v>44.467372894287102</v>
      </c>
      <c r="I5736" s="5">
        <v>73.402524948120046</v>
      </c>
      <c r="K5736" s="5">
        <v>106.430862426757</v>
      </c>
      <c r="L5736" s="5">
        <v>104.03224182128901</v>
      </c>
      <c r="M5736" s="5">
        <v>105.23155212402301</v>
      </c>
      <c r="N5736" s="5">
        <v>218.09991455078099</v>
      </c>
      <c r="O5736" s="5">
        <v>217.67784118652301</v>
      </c>
      <c r="P5736" s="5">
        <v>224.88992309570301</v>
      </c>
      <c r="Q5736" s="5">
        <v>220.22255961100234</v>
      </c>
      <c r="R5736" s="5">
        <v>157.88412475585901</v>
      </c>
      <c r="S5736" s="5">
        <v>165.325424194335</v>
      </c>
      <c r="T5736" s="5">
        <v>148.83900451660099</v>
      </c>
      <c r="U5736" s="5">
        <v>157.349517822265</v>
      </c>
      <c r="V5736" s="5">
        <v>116.55287933349599</v>
      </c>
      <c r="W5736" s="5">
        <v>114.20415496826099</v>
      </c>
      <c r="X5736" s="5">
        <v>78.405921936035099</v>
      </c>
      <c r="Y5736" s="5">
        <v>103.05431874593069</v>
      </c>
      <c r="Z5736" s="5">
        <v>94.199768066406193</v>
      </c>
      <c r="AA5736" s="5">
        <v>98.946022033691406</v>
      </c>
      <c r="AB5736" s="5">
        <v>85.060417175292898</v>
      </c>
      <c r="AC5736" s="5">
        <v>92.735402425130175</v>
      </c>
      <c r="AD5736" s="5">
        <v>125.76969909667901</v>
      </c>
      <c r="AE5736" s="5">
        <v>132.50009155273401</v>
      </c>
      <c r="AF5736" s="5">
        <v>128.38127136230401</v>
      </c>
      <c r="AG5736" s="5">
        <v>128.88368733723902</v>
      </c>
      <c r="AH5736" s="5">
        <v>121.25228118896401</v>
      </c>
      <c r="AI5736" s="5">
        <v>115.49716186523401</v>
      </c>
      <c r="AJ5736" s="5">
        <v>117.228393554687</v>
      </c>
      <c r="AK5736" s="5">
        <v>117.99261220296167</v>
      </c>
      <c r="AL5736" s="5">
        <v>189.16212463378901</v>
      </c>
      <c r="AM5736" s="5">
        <v>188.52740478515599</v>
      </c>
      <c r="AN5736" s="5">
        <v>196.184814453125</v>
      </c>
      <c r="AO5736" s="5">
        <v>191.29144795735667</v>
      </c>
      <c r="AP5736" s="5">
        <v>137.196533203125</v>
      </c>
      <c r="AQ5736" s="5">
        <v>141.48960876464801</v>
      </c>
      <c r="AR5736" s="5">
        <v>136.75439453125</v>
      </c>
      <c r="AS5736" s="5">
        <v>138.48017883300767</v>
      </c>
      <c r="AU5736" s="5">
        <v>145.95381164550699</v>
      </c>
      <c r="AV5736" s="5">
        <v>141.45570373535099</v>
      </c>
      <c r="AW5736" s="5">
        <v>143.70475769042901</v>
      </c>
      <c r="AX5736" s="5">
        <v>121.03849792480401</v>
      </c>
      <c r="AY5736" s="5">
        <v>111.669616699218</v>
      </c>
      <c r="AZ5736" s="5">
        <v>106.461044311523</v>
      </c>
      <c r="BA5736" s="5">
        <v>113.05638631184833</v>
      </c>
    </row>
    <row r="5737" spans="1:53" x14ac:dyDescent="0.2">
      <c r="A5737" s="1">
        <v>5734</v>
      </c>
      <c r="B5737" s="1" t="s">
        <v>22929</v>
      </c>
      <c r="C5737" s="1" t="s">
        <v>22930</v>
      </c>
      <c r="D5737" s="1" t="s">
        <v>22931</v>
      </c>
      <c r="E5737" s="1" t="s">
        <v>22932</v>
      </c>
      <c r="F5737" s="5">
        <v>441.796875</v>
      </c>
      <c r="G5737" s="5">
        <v>491.39236450195301</v>
      </c>
      <c r="H5737" s="5">
        <v>555.32940673828102</v>
      </c>
      <c r="I5737" s="5">
        <v>496.17288208007795</v>
      </c>
      <c r="J5737" s="5">
        <v>512.66973876953102</v>
      </c>
      <c r="K5737" s="5">
        <v>520.883056640625</v>
      </c>
      <c r="L5737" s="5">
        <v>589.49078369140602</v>
      </c>
      <c r="M5737" s="5">
        <v>541.01452636718739</v>
      </c>
      <c r="N5737" s="5">
        <v>100.0029296875</v>
      </c>
      <c r="O5737" s="5">
        <v>190.13514709472599</v>
      </c>
      <c r="P5737" s="5">
        <v>159.57437133789</v>
      </c>
      <c r="Q5737" s="5">
        <v>149.90414937337201</v>
      </c>
      <c r="R5737" s="5">
        <v>363.42028808593699</v>
      </c>
      <c r="S5737" s="5">
        <v>451.347412109375</v>
      </c>
      <c r="T5737" s="5">
        <v>364.80401611328102</v>
      </c>
      <c r="U5737" s="5">
        <v>393.19057210286434</v>
      </c>
      <c r="V5737" s="5">
        <v>349.6533203125</v>
      </c>
      <c r="W5737" s="5">
        <v>352.69146728515602</v>
      </c>
      <c r="X5737" s="5">
        <v>340.89523315429602</v>
      </c>
      <c r="Y5737" s="5">
        <v>347.74667358398398</v>
      </c>
      <c r="Z5737" s="5">
        <v>332.34713745117102</v>
      </c>
      <c r="AA5737" s="5">
        <v>332.23202514648398</v>
      </c>
      <c r="AB5737" s="5">
        <v>354.17687988281199</v>
      </c>
      <c r="AC5737" s="5">
        <v>339.585347493489</v>
      </c>
      <c r="AD5737" s="5">
        <v>398.24313354492102</v>
      </c>
      <c r="AE5737" s="5">
        <v>455.51403808593699</v>
      </c>
      <c r="AF5737" s="5">
        <v>443.11593627929602</v>
      </c>
      <c r="AG5737" s="5">
        <v>432.29103597005133</v>
      </c>
      <c r="AH5737" s="5">
        <v>383.55596923828102</v>
      </c>
      <c r="AI5737" s="5">
        <v>348.68426513671801</v>
      </c>
      <c r="AJ5737" s="5">
        <v>378.09332275390602</v>
      </c>
      <c r="AK5737" s="5">
        <v>370.11118570963504</v>
      </c>
      <c r="AL5737" s="5">
        <v>126.901802062988</v>
      </c>
      <c r="AM5737" s="5">
        <v>91.731475830078097</v>
      </c>
      <c r="AN5737" s="5">
        <v>124.34848022460901</v>
      </c>
      <c r="AO5737" s="5">
        <v>114.32725270589169</v>
      </c>
      <c r="AP5737" s="5">
        <v>224.24003601074199</v>
      </c>
      <c r="AQ5737" s="5">
        <v>211.357986450195</v>
      </c>
      <c r="AR5737" s="5">
        <v>193.01995849609301</v>
      </c>
      <c r="AS5737" s="5">
        <v>209.53932698567667</v>
      </c>
      <c r="AT5737" s="5">
        <v>266.60540771484301</v>
      </c>
      <c r="AU5737" s="5">
        <v>272.81140136718699</v>
      </c>
      <c r="AV5737" s="5">
        <v>309.072998046875</v>
      </c>
      <c r="AW5737" s="5">
        <v>282.82993570963498</v>
      </c>
      <c r="AX5737" s="5">
        <v>282.87145996093699</v>
      </c>
      <c r="AY5737" s="5">
        <v>305.05078125</v>
      </c>
      <c r="AZ5737" s="5">
        <v>303.19964599609301</v>
      </c>
      <c r="BA5737" s="5">
        <v>297.04062906901004</v>
      </c>
    </row>
    <row r="5738" spans="1:53" x14ac:dyDescent="0.2">
      <c r="A5738" s="1">
        <v>5735</v>
      </c>
      <c r="B5738" s="1" t="s">
        <v>22933</v>
      </c>
      <c r="C5738" s="1" t="s">
        <v>22934</v>
      </c>
      <c r="D5738" s="1" t="s">
        <v>22935</v>
      </c>
      <c r="E5738" s="1" t="s">
        <v>22936</v>
      </c>
      <c r="F5738" s="5">
        <v>287.74478149414</v>
      </c>
      <c r="G5738" s="5">
        <v>272.37945556640602</v>
      </c>
      <c r="H5738" s="5">
        <v>264.314361572265</v>
      </c>
      <c r="I5738" s="5">
        <v>274.81286621093699</v>
      </c>
      <c r="J5738" s="5">
        <v>292.04641723632801</v>
      </c>
      <c r="K5738" s="5">
        <v>276.97180175781199</v>
      </c>
      <c r="L5738" s="5">
        <v>286.752838134765</v>
      </c>
      <c r="M5738" s="5">
        <v>285.2570190429683</v>
      </c>
      <c r="N5738" s="5">
        <v>176.56842041015599</v>
      </c>
      <c r="O5738" s="5">
        <v>175.58697509765599</v>
      </c>
      <c r="P5738" s="5">
        <v>158.17665100097599</v>
      </c>
      <c r="Q5738" s="5">
        <v>170.110682169596</v>
      </c>
      <c r="R5738" s="5">
        <v>168.82669067382801</v>
      </c>
      <c r="S5738" s="5">
        <v>168.49645996093699</v>
      </c>
      <c r="T5738" s="5">
        <v>186.93949890136699</v>
      </c>
      <c r="U5738" s="5">
        <v>174.754216512044</v>
      </c>
      <c r="V5738" s="5">
        <v>296.31414794921801</v>
      </c>
      <c r="W5738" s="5">
        <v>289.22079467773398</v>
      </c>
      <c r="X5738" s="5">
        <v>291.65869140625</v>
      </c>
      <c r="Y5738" s="5">
        <v>292.39787801106735</v>
      </c>
      <c r="Z5738" s="5">
        <v>324.61541748046801</v>
      </c>
      <c r="AA5738" s="5">
        <v>338.46969604492102</v>
      </c>
      <c r="AB5738" s="5">
        <v>348.15249633789</v>
      </c>
      <c r="AC5738" s="5">
        <v>337.07920328775964</v>
      </c>
      <c r="AD5738" s="5">
        <v>232.020736694335</v>
      </c>
      <c r="AE5738" s="5">
        <v>227.76696777343699</v>
      </c>
      <c r="AF5738" s="5">
        <v>226.10755920410099</v>
      </c>
      <c r="AG5738" s="5">
        <v>228.63175455729098</v>
      </c>
      <c r="AH5738" s="5">
        <v>225.553466796875</v>
      </c>
      <c r="AI5738" s="5">
        <v>234.09654235839801</v>
      </c>
      <c r="AJ5738" s="5">
        <v>226.01727294921801</v>
      </c>
      <c r="AK5738" s="5">
        <v>228.55576070149701</v>
      </c>
      <c r="AL5738" s="5">
        <v>138.48115539550699</v>
      </c>
      <c r="AM5738" s="5">
        <v>166.31704711914</v>
      </c>
      <c r="AN5738" s="5">
        <v>155.53260803222599</v>
      </c>
      <c r="AO5738" s="5">
        <v>153.44360351562432</v>
      </c>
      <c r="AP5738" s="5">
        <v>150.04107666015599</v>
      </c>
      <c r="AQ5738" s="5">
        <v>155.40882873535099</v>
      </c>
      <c r="AR5738" s="5">
        <v>165.29490661621</v>
      </c>
      <c r="AS5738" s="5">
        <v>156.91493733723902</v>
      </c>
      <c r="AT5738" s="5">
        <v>307.44686889648398</v>
      </c>
      <c r="AU5738" s="5">
        <v>314.4560546875</v>
      </c>
      <c r="AV5738" s="5">
        <v>306.78280639648398</v>
      </c>
      <c r="AW5738" s="5">
        <v>309.56190999348928</v>
      </c>
      <c r="AX5738" s="5">
        <v>289.41848754882801</v>
      </c>
      <c r="AY5738" s="5">
        <v>277.42431640625</v>
      </c>
      <c r="AZ5738" s="5">
        <v>268.4736328125</v>
      </c>
      <c r="BA5738" s="5">
        <v>278.43881225585932</v>
      </c>
    </row>
    <row r="5739" spans="1:53" x14ac:dyDescent="0.2">
      <c r="A5739" s="1">
        <v>5736</v>
      </c>
      <c r="B5739" s="1" t="s">
        <v>22937</v>
      </c>
      <c r="C5739" s="1" t="s">
        <v>22938</v>
      </c>
      <c r="D5739" s="1" t="s">
        <v>22939</v>
      </c>
      <c r="E5739" s="1" t="s">
        <v>22940</v>
      </c>
      <c r="F5739" s="5">
        <v>865.05419921875</v>
      </c>
      <c r="G5739" s="5">
        <v>792.475830078125</v>
      </c>
      <c r="H5739" s="5">
        <v>776.3876953125</v>
      </c>
      <c r="I5739" s="5">
        <v>811.305908203125</v>
      </c>
      <c r="J5739" s="5">
        <v>833.7392578125</v>
      </c>
      <c r="K5739" s="5">
        <v>818.33404541015602</v>
      </c>
      <c r="L5739" s="5">
        <v>773.64068603515602</v>
      </c>
      <c r="M5739" s="5">
        <v>808.57132975260402</v>
      </c>
      <c r="N5739" s="5">
        <v>744.8828125</v>
      </c>
      <c r="O5739" s="5">
        <v>658.45074462890602</v>
      </c>
      <c r="P5739" s="5">
        <v>741.91784667968705</v>
      </c>
      <c r="Q5739" s="5">
        <v>715.08380126953091</v>
      </c>
      <c r="R5739" s="5">
        <v>739.556640625</v>
      </c>
      <c r="S5739" s="5">
        <v>695.61566162109295</v>
      </c>
      <c r="T5739" s="5">
        <v>714.80657958984295</v>
      </c>
      <c r="U5739" s="5">
        <v>716.65962727864519</v>
      </c>
      <c r="V5739" s="5">
        <v>669.73712158203102</v>
      </c>
      <c r="W5739" s="5">
        <v>622.11181640625</v>
      </c>
      <c r="X5739" s="5">
        <v>729.83489990234295</v>
      </c>
      <c r="Y5739" s="5">
        <v>673.89461263020803</v>
      </c>
      <c r="Z5739" s="5">
        <v>882.92523193359295</v>
      </c>
      <c r="AA5739" s="5">
        <v>907.61340332031205</v>
      </c>
      <c r="AB5739" s="5">
        <v>922.22131347656205</v>
      </c>
      <c r="AC5739" s="5">
        <v>904.25331624348894</v>
      </c>
      <c r="AD5739" s="5">
        <v>630.09283447265602</v>
      </c>
      <c r="AE5739" s="5">
        <v>637.231201171875</v>
      </c>
      <c r="AF5739" s="5">
        <v>636.51898193359295</v>
      </c>
      <c r="AG5739" s="5">
        <v>634.61433919270803</v>
      </c>
      <c r="AH5739" s="5">
        <v>588.45159912109295</v>
      </c>
      <c r="AI5739" s="5">
        <v>616.85333251953102</v>
      </c>
      <c r="AJ5739" s="5">
        <v>639.82806396484295</v>
      </c>
      <c r="AK5739" s="5">
        <v>615.04433186848894</v>
      </c>
      <c r="AL5739" s="5">
        <v>540.08624267578102</v>
      </c>
      <c r="AM5739" s="5">
        <v>588.22528076171795</v>
      </c>
      <c r="AN5739" s="5">
        <v>591.40838623046795</v>
      </c>
      <c r="AO5739" s="5">
        <v>573.23996988932231</v>
      </c>
      <c r="AP5739" s="5">
        <v>460.24749755859301</v>
      </c>
      <c r="AQ5739" s="5">
        <v>480.25796508789</v>
      </c>
      <c r="AR5739" s="5">
        <v>471.38201904296801</v>
      </c>
      <c r="AS5739" s="5">
        <v>470.62916056315038</v>
      </c>
      <c r="AT5739" s="5">
        <v>781.04241943359295</v>
      </c>
      <c r="AU5739" s="5">
        <v>781.14508056640602</v>
      </c>
      <c r="AV5739" s="5">
        <v>712.03076171875</v>
      </c>
      <c r="AW5739" s="5">
        <v>758.07275390624966</v>
      </c>
      <c r="AX5739" s="5">
        <v>679.46044921875</v>
      </c>
      <c r="AY5739" s="5">
        <v>617.30645751953102</v>
      </c>
      <c r="AZ5739" s="5">
        <v>633.606689453125</v>
      </c>
      <c r="BA5739" s="5">
        <v>643.45786539713538</v>
      </c>
    </row>
    <row r="5740" spans="1:53" x14ac:dyDescent="0.2">
      <c r="A5740" s="1">
        <v>5737</v>
      </c>
      <c r="B5740" s="1" t="s">
        <v>22941</v>
      </c>
      <c r="C5740" s="1" t="s">
        <v>22942</v>
      </c>
      <c r="D5740" s="1" t="s">
        <v>22943</v>
      </c>
      <c r="E5740" s="1" t="s">
        <v>22944</v>
      </c>
      <c r="G5740" s="5">
        <v>12.976808547973601</v>
      </c>
      <c r="H5740" s="5">
        <v>7.6910080909729004</v>
      </c>
      <c r="I5740" s="5">
        <v>10.333908319473251</v>
      </c>
      <c r="J5740" s="5">
        <v>16.0036296844482</v>
      </c>
      <c r="L5740" s="5">
        <v>26.555234909057599</v>
      </c>
      <c r="M5740" s="5">
        <v>21.279432296752901</v>
      </c>
      <c r="V5740" s="5">
        <v>18.259433746337798</v>
      </c>
      <c r="W5740" s="5">
        <v>14.083853721618601</v>
      </c>
      <c r="X5740" s="5">
        <v>15.201266288757299</v>
      </c>
      <c r="Y5740" s="5">
        <v>15.848184585571232</v>
      </c>
      <c r="Z5740" s="5">
        <v>21.177503585815401</v>
      </c>
      <c r="AA5740" s="5">
        <v>17.981184005737301</v>
      </c>
      <c r="AB5740" s="5">
        <v>22.206300735473601</v>
      </c>
      <c r="AC5740" s="5">
        <v>20.454996109008771</v>
      </c>
      <c r="AF5740" s="5">
        <v>15.5832424163818</v>
      </c>
      <c r="AG5740" s="5">
        <v>15.5832424163818</v>
      </c>
      <c r="AI5740" s="5">
        <v>10.417368888854901</v>
      </c>
      <c r="AK5740" s="5">
        <v>10.417368888854901</v>
      </c>
      <c r="AZ5740" s="5">
        <v>11.332662582397401</v>
      </c>
      <c r="BA5740" s="5">
        <v>11.332662582397401</v>
      </c>
    </row>
    <row r="5741" spans="1:53" x14ac:dyDescent="0.2">
      <c r="A5741" s="1">
        <v>5738</v>
      </c>
      <c r="B5741" s="1" t="s">
        <v>22945</v>
      </c>
      <c r="C5741" s="1" t="s">
        <v>22946</v>
      </c>
      <c r="D5741" s="1" t="s">
        <v>22947</v>
      </c>
      <c r="E5741" s="1" t="s">
        <v>22948</v>
      </c>
      <c r="F5741" s="5">
        <v>25.433851242065401</v>
      </c>
      <c r="G5741" s="5">
        <v>58.243507385253899</v>
      </c>
      <c r="H5741" s="5">
        <v>32.041336059570298</v>
      </c>
      <c r="I5741" s="5">
        <v>38.572898228963204</v>
      </c>
      <c r="J5741" s="5">
        <v>31.306695938110298</v>
      </c>
      <c r="L5741" s="5">
        <v>24.8178100585937</v>
      </c>
      <c r="M5741" s="5">
        <v>28.062252998352001</v>
      </c>
      <c r="O5741" s="5">
        <v>43.380386352538999</v>
      </c>
      <c r="Q5741" s="5">
        <v>43.380386352538999</v>
      </c>
      <c r="R5741" s="5">
        <v>52.571765899658203</v>
      </c>
      <c r="S5741" s="5">
        <v>61.684688568115199</v>
      </c>
      <c r="T5741" s="5">
        <v>34.883308410644503</v>
      </c>
      <c r="U5741" s="5">
        <v>49.713254292805971</v>
      </c>
      <c r="V5741" s="5">
        <v>51.958385467529297</v>
      </c>
      <c r="W5741" s="5">
        <v>49.1192016601562</v>
      </c>
      <c r="X5741" s="5">
        <v>47.330257415771399</v>
      </c>
      <c r="Y5741" s="5">
        <v>49.46928151448563</v>
      </c>
      <c r="Z5741" s="5">
        <v>45.693943023681598</v>
      </c>
      <c r="AA5741" s="5">
        <v>60.486991882324197</v>
      </c>
      <c r="AB5741" s="5">
        <v>39.5748291015625</v>
      </c>
      <c r="AC5741" s="5">
        <v>48.585254669189432</v>
      </c>
      <c r="AD5741" s="5">
        <v>62.5312690734863</v>
      </c>
      <c r="AE5741" s="5">
        <v>56.896656036376903</v>
      </c>
      <c r="AF5741" s="5">
        <v>60.315986633300703</v>
      </c>
      <c r="AG5741" s="5">
        <v>59.914637247721295</v>
      </c>
      <c r="AH5741" s="5">
        <v>51.888195037841797</v>
      </c>
      <c r="AI5741" s="5">
        <v>39.8268432617187</v>
      </c>
      <c r="AJ5741" s="5">
        <v>40.726367950439403</v>
      </c>
      <c r="AK5741" s="5">
        <v>44.147135416666629</v>
      </c>
      <c r="AL5741" s="5">
        <v>25.1938667297363</v>
      </c>
      <c r="AO5741" s="5">
        <v>25.1938667297363</v>
      </c>
      <c r="AP5741" s="5">
        <v>51.210800170898402</v>
      </c>
      <c r="AQ5741" s="5">
        <v>38.8287353515625</v>
      </c>
      <c r="AR5741" s="5">
        <v>31.251247406005799</v>
      </c>
      <c r="AS5741" s="5">
        <v>40.430260976155573</v>
      </c>
      <c r="AX5741" s="5">
        <v>60.345912933349602</v>
      </c>
      <c r="AY5741" s="5">
        <v>48.415508270263601</v>
      </c>
      <c r="AZ5741" s="5">
        <v>56.3547973632812</v>
      </c>
      <c r="BA5741" s="5">
        <v>55.03873952229813</v>
      </c>
    </row>
    <row r="5742" spans="1:53" x14ac:dyDescent="0.2">
      <c r="A5742" s="1">
        <v>5739</v>
      </c>
      <c r="B5742" s="1" t="s">
        <v>22949</v>
      </c>
      <c r="C5742" s="1" t="s">
        <v>22950</v>
      </c>
      <c r="D5742" s="1" t="s">
        <v>22951</v>
      </c>
      <c r="E5742" s="1" t="s">
        <v>22952</v>
      </c>
      <c r="F5742" s="5">
        <v>373.62289428710898</v>
      </c>
      <c r="G5742" s="5">
        <v>368.54605102539</v>
      </c>
      <c r="H5742" s="5">
        <v>378.22064208984301</v>
      </c>
      <c r="I5742" s="5">
        <v>373.46319580078062</v>
      </c>
      <c r="J5742" s="5">
        <v>356.21823120117102</v>
      </c>
      <c r="K5742" s="5">
        <v>345.11273193359301</v>
      </c>
      <c r="L5742" s="5">
        <v>333.91287231445301</v>
      </c>
      <c r="M5742" s="5">
        <v>345.08127848307231</v>
      </c>
      <c r="N5742" s="5">
        <v>848.38073730468705</v>
      </c>
      <c r="O5742" s="5">
        <v>850.66595458984295</v>
      </c>
      <c r="P5742" s="5">
        <v>830.650634765625</v>
      </c>
      <c r="Q5742" s="5">
        <v>843.23244222005167</v>
      </c>
      <c r="R5742" s="5">
        <v>562.74328613281205</v>
      </c>
      <c r="S5742" s="5">
        <v>608.63323974609295</v>
      </c>
      <c r="T5742" s="5">
        <v>578.41278076171795</v>
      </c>
      <c r="U5742" s="5">
        <v>583.26310221354095</v>
      </c>
      <c r="V5742" s="5">
        <v>380.82711791992102</v>
      </c>
      <c r="W5742" s="5">
        <v>400.68206787109301</v>
      </c>
      <c r="X5742" s="5">
        <v>392.38497924804602</v>
      </c>
      <c r="Y5742" s="5">
        <v>391.29805501302002</v>
      </c>
      <c r="Z5742" s="5">
        <v>336.57647705078102</v>
      </c>
      <c r="AA5742" s="5">
        <v>337.29440307617102</v>
      </c>
      <c r="AB5742" s="5">
        <v>305.17645263671801</v>
      </c>
      <c r="AC5742" s="5">
        <v>326.34911092122337</v>
      </c>
      <c r="AD5742" s="5">
        <v>392.32458496093699</v>
      </c>
      <c r="AE5742" s="5">
        <v>387.10647583007801</v>
      </c>
      <c r="AF5742" s="5">
        <v>334.59167480468699</v>
      </c>
      <c r="AG5742" s="5">
        <v>371.34091186523398</v>
      </c>
      <c r="AH5742" s="5">
        <v>283.33355712890602</v>
      </c>
      <c r="AI5742" s="5">
        <v>353.68914794921801</v>
      </c>
      <c r="AJ5742" s="5">
        <v>339.66470336914</v>
      </c>
      <c r="AK5742" s="5">
        <v>325.56246948242136</v>
      </c>
      <c r="AL5742" s="5">
        <v>865.97100830078102</v>
      </c>
      <c r="AM5742" s="5">
        <v>893.746826171875</v>
      </c>
      <c r="AN5742" s="5">
        <v>882.78265380859295</v>
      </c>
      <c r="AO5742" s="5">
        <v>880.83349609374966</v>
      </c>
      <c r="AP5742" s="5">
        <v>436.28118896484301</v>
      </c>
      <c r="AQ5742" s="5">
        <v>415.98886108398398</v>
      </c>
      <c r="AR5742" s="5">
        <v>427.56552124023398</v>
      </c>
      <c r="AS5742" s="5">
        <v>426.61185709635362</v>
      </c>
      <c r="AT5742" s="5">
        <v>469.16442871093699</v>
      </c>
      <c r="AU5742" s="5">
        <v>451.45080566406199</v>
      </c>
      <c r="AV5742" s="5">
        <v>500.80859375</v>
      </c>
      <c r="AW5742" s="5">
        <v>473.80794270833303</v>
      </c>
      <c r="AX5742" s="5">
        <v>437.567626953125</v>
      </c>
      <c r="AY5742" s="5">
        <v>434.04656982421801</v>
      </c>
      <c r="AZ5742" s="5">
        <v>430.44998168945301</v>
      </c>
      <c r="BA5742" s="5">
        <v>434.02139282226534</v>
      </c>
    </row>
    <row r="5743" spans="1:53" x14ac:dyDescent="0.2">
      <c r="A5743" s="1">
        <v>5740</v>
      </c>
      <c r="B5743" s="1" t="s">
        <v>22953</v>
      </c>
      <c r="C5743" s="1" t="s">
        <v>22954</v>
      </c>
      <c r="D5743" s="1" t="s">
        <v>22955</v>
      </c>
      <c r="E5743" s="1" t="s">
        <v>22956</v>
      </c>
      <c r="F5743" s="5">
        <v>323.33889770507801</v>
      </c>
      <c r="G5743" s="5">
        <v>360.18804931640602</v>
      </c>
      <c r="H5743" s="5">
        <v>324.09469604492102</v>
      </c>
      <c r="I5743" s="5">
        <v>335.87388102213504</v>
      </c>
      <c r="J5743" s="5">
        <v>336.02493286132801</v>
      </c>
      <c r="K5743" s="5">
        <v>323.020751953125</v>
      </c>
      <c r="L5743" s="5">
        <v>309.84912109375</v>
      </c>
      <c r="M5743" s="5">
        <v>322.96493530273432</v>
      </c>
      <c r="N5743" s="5">
        <v>226.11946105957</v>
      </c>
      <c r="O5743" s="5">
        <v>223.81968688964801</v>
      </c>
      <c r="P5743" s="5">
        <v>220.39514160156199</v>
      </c>
      <c r="Q5743" s="5">
        <v>223.44476318359332</v>
      </c>
      <c r="R5743" s="5">
        <v>220.62879943847599</v>
      </c>
      <c r="S5743" s="5">
        <v>209.94534301757801</v>
      </c>
      <c r="T5743" s="5">
        <v>208.023666381835</v>
      </c>
      <c r="U5743" s="5">
        <v>212.86593627929633</v>
      </c>
      <c r="V5743" s="5">
        <v>238.48390197753901</v>
      </c>
      <c r="W5743" s="5">
        <v>235.01736450195301</v>
      </c>
      <c r="X5743" s="5">
        <v>233.49726867675699</v>
      </c>
      <c r="Y5743" s="5">
        <v>235.66617838541632</v>
      </c>
      <c r="Z5743" s="5">
        <v>254.67164611816401</v>
      </c>
      <c r="AA5743" s="5">
        <v>280.37341308593699</v>
      </c>
      <c r="AB5743" s="5">
        <v>275.456787109375</v>
      </c>
      <c r="AC5743" s="5">
        <v>270.16728210449202</v>
      </c>
      <c r="AD5743" s="5">
        <v>294.77423095703102</v>
      </c>
      <c r="AE5743" s="5">
        <v>303.73492431640602</v>
      </c>
      <c r="AF5743" s="5">
        <v>299.260650634765</v>
      </c>
      <c r="AG5743" s="5">
        <v>299.25660196940066</v>
      </c>
      <c r="AH5743" s="5">
        <v>294.73565673828102</v>
      </c>
      <c r="AI5743" s="5">
        <v>284.99310302734301</v>
      </c>
      <c r="AJ5743" s="5">
        <v>285.40744018554602</v>
      </c>
      <c r="AK5743" s="5">
        <v>288.37873331705669</v>
      </c>
      <c r="AL5743" s="5">
        <v>187.170654296875</v>
      </c>
      <c r="AM5743" s="5">
        <v>213.22166442871</v>
      </c>
      <c r="AN5743" s="5">
        <v>203.78468322753901</v>
      </c>
      <c r="AO5743" s="5">
        <v>201.39233398437469</v>
      </c>
      <c r="AP5743" s="5">
        <v>206.92611694335901</v>
      </c>
      <c r="AQ5743" s="5">
        <v>210.14463806152301</v>
      </c>
      <c r="AR5743" s="5">
        <v>201.51176452636699</v>
      </c>
      <c r="AS5743" s="5">
        <v>206.194173177083</v>
      </c>
      <c r="AT5743" s="5">
        <v>269.64480590820301</v>
      </c>
      <c r="AU5743" s="5">
        <v>208.88470458984301</v>
      </c>
      <c r="AV5743" s="5">
        <v>265.43115234375</v>
      </c>
      <c r="AW5743" s="5">
        <v>247.986887613932</v>
      </c>
      <c r="AX5743" s="5">
        <v>221.34005737304599</v>
      </c>
      <c r="AY5743" s="5">
        <v>241.86651611328099</v>
      </c>
      <c r="AZ5743" s="5">
        <v>267.56219482421801</v>
      </c>
      <c r="BA5743" s="5">
        <v>243.58958943684834</v>
      </c>
    </row>
    <row r="5744" spans="1:53" x14ac:dyDescent="0.2">
      <c r="A5744" s="1">
        <v>5741</v>
      </c>
      <c r="B5744" s="1" t="s">
        <v>22957</v>
      </c>
      <c r="C5744" s="1" t="s">
        <v>22958</v>
      </c>
      <c r="D5744" s="1" t="s">
        <v>22959</v>
      </c>
      <c r="E5744" s="1" t="s">
        <v>22960</v>
      </c>
      <c r="F5744" s="5">
        <v>7.3625001907348597</v>
      </c>
      <c r="G5744" s="5">
        <v>22.645540237426701</v>
      </c>
      <c r="H5744" s="5">
        <v>23.9015712738037</v>
      </c>
      <c r="I5744" s="5">
        <v>17.969870567321752</v>
      </c>
      <c r="J5744" s="5">
        <v>13.3509254455566</v>
      </c>
      <c r="K5744" s="5">
        <v>6.9595384597778303</v>
      </c>
      <c r="L5744" s="5">
        <v>9.9271879196166992</v>
      </c>
      <c r="M5744" s="5">
        <v>10.07921727498371</v>
      </c>
      <c r="N5744" s="5">
        <v>4.30989646911621</v>
      </c>
      <c r="O5744" s="5">
        <v>5.8971595764160103</v>
      </c>
      <c r="P5744" s="5">
        <v>7.8311371803283603</v>
      </c>
      <c r="Q5744" s="5">
        <v>6.0127310752868608</v>
      </c>
      <c r="R5744" s="5">
        <v>3.17241930961608</v>
      </c>
      <c r="T5744" s="5">
        <v>3.87092757225036</v>
      </c>
      <c r="U5744" s="5">
        <v>3.52167344093322</v>
      </c>
      <c r="V5744" s="5">
        <v>2.72028613090515</v>
      </c>
      <c r="X5744" s="5">
        <v>7.7643270492553702</v>
      </c>
      <c r="Y5744" s="5">
        <v>5.2423065900802603</v>
      </c>
      <c r="Z5744" s="5">
        <v>8.2438745498657209</v>
      </c>
      <c r="AA5744" s="5">
        <v>6.9482126235961896</v>
      </c>
      <c r="AB5744" s="5">
        <v>5.2230844497680602</v>
      </c>
      <c r="AC5744" s="5">
        <v>6.8050572077433236</v>
      </c>
      <c r="AL5744" s="5">
        <v>6.7268428802490199</v>
      </c>
      <c r="AO5744" s="5">
        <v>6.7268428802490199</v>
      </c>
    </row>
    <row r="5745" spans="1:53" x14ac:dyDescent="0.2">
      <c r="A5745" s="1">
        <v>5742</v>
      </c>
      <c r="B5745" s="1" t="s">
        <v>22961</v>
      </c>
      <c r="C5745" s="1" t="s">
        <v>22962</v>
      </c>
      <c r="D5745" s="1" t="s">
        <v>22963</v>
      </c>
      <c r="E5745" s="1" t="s">
        <v>22964</v>
      </c>
      <c r="F5745" s="5">
        <v>347.47445678710898</v>
      </c>
      <c r="G5745" s="5">
        <v>363.22662353515602</v>
      </c>
      <c r="H5745" s="5">
        <v>392.43560791015602</v>
      </c>
      <c r="I5745" s="5">
        <v>367.71222941080697</v>
      </c>
      <c r="J5745" s="5">
        <v>407.88735961914</v>
      </c>
      <c r="K5745" s="5">
        <v>369.04455566406199</v>
      </c>
      <c r="L5745" s="5">
        <v>398.3623046875</v>
      </c>
      <c r="M5745" s="5">
        <v>391.76473999023398</v>
      </c>
      <c r="N5745" s="5">
        <v>371.59194946289</v>
      </c>
      <c r="O5745" s="5">
        <v>421.06369018554602</v>
      </c>
      <c r="P5745" s="5">
        <v>386.2373046875</v>
      </c>
      <c r="Q5745" s="5">
        <v>392.96431477864536</v>
      </c>
      <c r="R5745" s="5">
        <v>326.838775634765</v>
      </c>
      <c r="S5745" s="5">
        <v>301.9990234375</v>
      </c>
      <c r="T5745" s="5">
        <v>336.03234863281199</v>
      </c>
      <c r="U5745" s="5">
        <v>321.62338256835898</v>
      </c>
      <c r="V5745" s="5">
        <v>337.49743652343699</v>
      </c>
      <c r="W5745" s="5">
        <v>400.04330444335898</v>
      </c>
      <c r="X5745" s="5">
        <v>375.82962036132801</v>
      </c>
      <c r="Y5745" s="5">
        <v>371.12345377604134</v>
      </c>
      <c r="Z5745" s="5">
        <v>430.84207153320301</v>
      </c>
      <c r="AA5745" s="5">
        <v>470.56820678710898</v>
      </c>
      <c r="AB5745" s="5">
        <v>415.61459350585898</v>
      </c>
      <c r="AC5745" s="5">
        <v>439.00829060872366</v>
      </c>
      <c r="AD5745" s="5">
        <v>259.40771484375</v>
      </c>
      <c r="AE5745" s="5">
        <v>270.91064453125</v>
      </c>
      <c r="AF5745" s="5">
        <v>292.60797119140602</v>
      </c>
      <c r="AG5745" s="5">
        <v>274.30877685546869</v>
      </c>
      <c r="AH5745" s="5">
        <v>361.22839355468699</v>
      </c>
      <c r="AI5745" s="5">
        <v>367.0361328125</v>
      </c>
      <c r="AJ5745" s="5">
        <v>379.34500122070301</v>
      </c>
      <c r="AK5745" s="5">
        <v>369.20317586263008</v>
      </c>
      <c r="AL5745" s="5">
        <v>320.954345703125</v>
      </c>
      <c r="AM5745" s="5">
        <v>309.46078491210898</v>
      </c>
      <c r="AN5745" s="5">
        <v>304.232330322265</v>
      </c>
      <c r="AO5745" s="5">
        <v>311.54915364583297</v>
      </c>
      <c r="AP5745" s="5">
        <v>300.20285034179602</v>
      </c>
      <c r="AQ5745" s="5">
        <v>314.20281982421801</v>
      </c>
      <c r="AR5745" s="5">
        <v>307.86849975585898</v>
      </c>
      <c r="AS5745" s="5">
        <v>307.424723307291</v>
      </c>
      <c r="AT5745" s="5">
        <v>467.60150146484301</v>
      </c>
      <c r="AU5745" s="5">
        <v>444.32992553710898</v>
      </c>
      <c r="AV5745" s="5">
        <v>422.52746582031199</v>
      </c>
      <c r="AW5745" s="5">
        <v>444.81963094075468</v>
      </c>
      <c r="AX5745" s="5">
        <v>364.61541748046801</v>
      </c>
      <c r="AY5745" s="5">
        <v>334.41986083984301</v>
      </c>
      <c r="AZ5745" s="5">
        <v>315.03158569335898</v>
      </c>
      <c r="BA5745" s="5">
        <v>338.02228800455669</v>
      </c>
    </row>
    <row r="5746" spans="1:53" x14ac:dyDescent="0.2">
      <c r="A5746" s="1">
        <v>5743</v>
      </c>
      <c r="B5746" s="1" t="s">
        <v>22965</v>
      </c>
      <c r="C5746" s="1" t="s">
        <v>22966</v>
      </c>
      <c r="D5746" s="1" t="s">
        <v>22967</v>
      </c>
      <c r="E5746" s="1" t="s">
        <v>22968</v>
      </c>
      <c r="F5746" s="5">
        <v>118.249153137207</v>
      </c>
      <c r="G5746" s="5">
        <v>104.85186767578099</v>
      </c>
      <c r="H5746" s="5">
        <v>103.704696655273</v>
      </c>
      <c r="I5746" s="5">
        <v>108.93523915608699</v>
      </c>
      <c r="J5746" s="5">
        <v>122.64592742919901</v>
      </c>
      <c r="K5746" s="5">
        <v>93.730018615722599</v>
      </c>
      <c r="L5746" s="5">
        <v>111.81623840332</v>
      </c>
      <c r="M5746" s="5">
        <v>109.39739481608053</v>
      </c>
      <c r="N5746" s="5">
        <v>242.25238037109301</v>
      </c>
      <c r="O5746" s="5">
        <v>431.256256103515</v>
      </c>
      <c r="P5746" s="5">
        <v>422.35336303710898</v>
      </c>
      <c r="Q5746" s="5">
        <v>365.28733317057231</v>
      </c>
      <c r="R5746" s="5">
        <v>97.494819641113196</v>
      </c>
      <c r="S5746" s="5">
        <v>85.385223388671804</v>
      </c>
      <c r="T5746" s="5">
        <v>86.462715148925696</v>
      </c>
      <c r="U5746" s="5">
        <v>89.78091939290357</v>
      </c>
      <c r="V5746" s="5">
        <v>158.43411254882801</v>
      </c>
      <c r="W5746" s="5">
        <v>160.81903076171801</v>
      </c>
      <c r="X5746" s="5">
        <v>136.26661682128901</v>
      </c>
      <c r="Y5746" s="5">
        <v>151.839920043945</v>
      </c>
      <c r="Z5746" s="5">
        <v>161.31896972656199</v>
      </c>
      <c r="AA5746" s="5">
        <v>129.84896850585901</v>
      </c>
      <c r="AB5746" s="5">
        <v>125.53358459472599</v>
      </c>
      <c r="AC5746" s="5">
        <v>138.90050760904899</v>
      </c>
      <c r="AD5746" s="5">
        <v>81.88330078125</v>
      </c>
      <c r="AF5746" s="5">
        <v>61.639335632324197</v>
      </c>
      <c r="AG5746" s="5">
        <v>71.761318206787095</v>
      </c>
      <c r="AI5746" s="5">
        <v>74.741516113281193</v>
      </c>
      <c r="AK5746" s="5">
        <v>74.741516113281193</v>
      </c>
      <c r="AL5746" s="5">
        <v>92.000511169433594</v>
      </c>
      <c r="AM5746" s="5">
        <v>104.742797851562</v>
      </c>
      <c r="AN5746" s="5">
        <v>77.264923095703097</v>
      </c>
      <c r="AO5746" s="5">
        <v>91.336077372232879</v>
      </c>
      <c r="AP5746" s="5">
        <v>82.379417419433594</v>
      </c>
      <c r="AQ5746" s="5">
        <v>81.751960754394503</v>
      </c>
      <c r="AR5746" s="5">
        <v>85.181411743164006</v>
      </c>
      <c r="AS5746" s="5">
        <v>83.104263305664034</v>
      </c>
      <c r="AY5746" s="5">
        <v>109.722564697265</v>
      </c>
      <c r="AZ5746" s="5">
        <v>80.589805603027301</v>
      </c>
      <c r="BA5746" s="5">
        <v>95.156185150146143</v>
      </c>
    </row>
    <row r="5747" spans="1:53" x14ac:dyDescent="0.2">
      <c r="A5747" s="1">
        <v>5744</v>
      </c>
      <c r="B5747" s="1" t="s">
        <v>22969</v>
      </c>
      <c r="C5747" s="1" t="s">
        <v>22970</v>
      </c>
      <c r="D5747" s="1" t="s">
        <v>22971</v>
      </c>
      <c r="E5747" s="1" t="s">
        <v>22972</v>
      </c>
      <c r="F5747" s="5">
        <v>97.719009399414006</v>
      </c>
      <c r="G5747" s="5">
        <v>99.985931396484304</v>
      </c>
      <c r="H5747" s="5">
        <v>106.135765075683</v>
      </c>
      <c r="I5747" s="5">
        <v>101.28023529052712</v>
      </c>
      <c r="J5747" s="5">
        <v>123.095588684082</v>
      </c>
      <c r="K5747" s="5">
        <v>107.110580444335</v>
      </c>
      <c r="L5747" s="5">
        <v>111.96051025390599</v>
      </c>
      <c r="M5747" s="5">
        <v>114.05555979410765</v>
      </c>
      <c r="N5747" s="5">
        <v>168.79595947265599</v>
      </c>
      <c r="O5747" s="5">
        <v>170.58657836914</v>
      </c>
      <c r="P5747" s="5">
        <v>164.47717285156199</v>
      </c>
      <c r="Q5747" s="5">
        <v>167.95323689778598</v>
      </c>
      <c r="R5747" s="5">
        <v>128.41748046875</v>
      </c>
      <c r="S5747" s="5">
        <v>133.142333984375</v>
      </c>
      <c r="T5747" s="5">
        <v>151.535385131835</v>
      </c>
      <c r="U5747" s="5">
        <v>137.69839986165334</v>
      </c>
      <c r="V5747" s="5">
        <v>379.774322509765</v>
      </c>
      <c r="W5747" s="5">
        <v>381.33511352539</v>
      </c>
      <c r="X5747" s="5">
        <v>386.42156982421801</v>
      </c>
      <c r="Y5747" s="5">
        <v>382.51033528645763</v>
      </c>
      <c r="Z5747" s="5">
        <v>174.41439819335901</v>
      </c>
      <c r="AA5747" s="5">
        <v>177.65156555175699</v>
      </c>
      <c r="AB5747" s="5">
        <v>157.24089050292901</v>
      </c>
      <c r="AC5747" s="5">
        <v>169.768951416015</v>
      </c>
      <c r="AD5747" s="5">
        <v>155.60140991210901</v>
      </c>
      <c r="AE5747" s="5">
        <v>138.70195007324199</v>
      </c>
      <c r="AF5747" s="5">
        <v>143.77339172363199</v>
      </c>
      <c r="AG5747" s="5">
        <v>146.02558390299433</v>
      </c>
      <c r="AH5747" s="5">
        <v>143.56840515136699</v>
      </c>
      <c r="AI5747" s="5">
        <v>144.53314208984301</v>
      </c>
      <c r="AJ5747" s="5">
        <v>145.46876525878901</v>
      </c>
      <c r="AK5747" s="5">
        <v>144.52343749999969</v>
      </c>
      <c r="AL5747" s="5">
        <v>217.94328308105401</v>
      </c>
      <c r="AM5747" s="5">
        <v>215.90757751464801</v>
      </c>
      <c r="AN5747" s="5">
        <v>228.01933288574199</v>
      </c>
      <c r="AO5747" s="5">
        <v>220.62339782714798</v>
      </c>
      <c r="AP5747" s="5">
        <v>154.14027404785099</v>
      </c>
      <c r="AQ5747" s="5">
        <v>154.26623535156199</v>
      </c>
      <c r="AR5747" s="5">
        <v>150.819412231445</v>
      </c>
      <c r="AS5747" s="5">
        <v>153.07530721028601</v>
      </c>
      <c r="AT5747" s="5">
        <v>158.09796142578099</v>
      </c>
      <c r="AU5747" s="5">
        <v>188.52250671386699</v>
      </c>
      <c r="AV5747" s="5">
        <v>146.49559020996</v>
      </c>
      <c r="AW5747" s="5">
        <v>164.37201944986933</v>
      </c>
      <c r="AX5747" s="5">
        <v>159.95713806152301</v>
      </c>
      <c r="AY5747" s="5">
        <v>175.66882324218699</v>
      </c>
      <c r="AZ5747" s="5">
        <v>180.828857421875</v>
      </c>
      <c r="BA5747" s="5">
        <v>172.15160624186169</v>
      </c>
    </row>
    <row r="5748" spans="1:53" x14ac:dyDescent="0.2">
      <c r="A5748" s="1">
        <v>5745</v>
      </c>
      <c r="B5748" s="1" t="s">
        <v>22973</v>
      </c>
      <c r="C5748" s="1" t="s">
        <v>22974</v>
      </c>
      <c r="D5748" s="1" t="s">
        <v>22975</v>
      </c>
      <c r="E5748" s="1" t="s">
        <v>22976</v>
      </c>
      <c r="F5748" s="5">
        <v>144.66856384277301</v>
      </c>
      <c r="G5748" s="5">
        <v>161.88137817382801</v>
      </c>
      <c r="H5748" s="5">
        <v>157.10658264160099</v>
      </c>
      <c r="I5748" s="5">
        <v>154.55217488606732</v>
      </c>
      <c r="J5748" s="5">
        <v>144.11354064941401</v>
      </c>
      <c r="K5748" s="5">
        <v>149.945053100585</v>
      </c>
      <c r="L5748" s="5">
        <v>151.25109863281199</v>
      </c>
      <c r="M5748" s="5">
        <v>148.43656412760365</v>
      </c>
      <c r="N5748" s="5">
        <v>221.29977416992099</v>
      </c>
      <c r="O5748" s="5">
        <v>215.478515625</v>
      </c>
      <c r="P5748" s="5">
        <v>208.46356201171801</v>
      </c>
      <c r="Q5748" s="5">
        <v>215.08061726887968</v>
      </c>
      <c r="R5748" s="5">
        <v>151.64392089843699</v>
      </c>
      <c r="S5748" s="5">
        <v>156.100326538085</v>
      </c>
      <c r="T5748" s="5">
        <v>154.57046508789</v>
      </c>
      <c r="U5748" s="5">
        <v>154.10490417480398</v>
      </c>
      <c r="V5748" s="5">
        <v>165.83102416992099</v>
      </c>
      <c r="W5748" s="5">
        <v>156.47937011718699</v>
      </c>
      <c r="X5748" s="5">
        <v>149.95689392089801</v>
      </c>
      <c r="Y5748" s="5">
        <v>157.42242940266866</v>
      </c>
      <c r="Z5748" s="5">
        <v>166.38392639160099</v>
      </c>
      <c r="AA5748" s="5">
        <v>152.19471740722599</v>
      </c>
      <c r="AB5748" s="5">
        <v>156.72007751464801</v>
      </c>
      <c r="AC5748" s="5">
        <v>158.43290710449165</v>
      </c>
      <c r="AD5748" s="5">
        <v>139.39530944824199</v>
      </c>
      <c r="AE5748" s="5">
        <v>143.49002075195301</v>
      </c>
      <c r="AF5748" s="5">
        <v>148.7392578125</v>
      </c>
      <c r="AG5748" s="5">
        <v>143.87486267089832</v>
      </c>
      <c r="AH5748" s="5">
        <v>148.77005004882801</v>
      </c>
      <c r="AI5748" s="5">
        <v>147.508209228515</v>
      </c>
      <c r="AJ5748" s="5">
        <v>136.94808959960901</v>
      </c>
      <c r="AK5748" s="5">
        <v>144.40878295898401</v>
      </c>
      <c r="AL5748" s="5">
        <v>189.37722778320301</v>
      </c>
      <c r="AM5748" s="5">
        <v>212.413482666015</v>
      </c>
      <c r="AN5748" s="5">
        <v>211.805740356445</v>
      </c>
      <c r="AO5748" s="5">
        <v>204.53215026855435</v>
      </c>
      <c r="AP5748" s="5">
        <v>177.21823120117099</v>
      </c>
      <c r="AQ5748" s="5">
        <v>165.339584350585</v>
      </c>
      <c r="AR5748" s="5">
        <v>182.40702819824199</v>
      </c>
      <c r="AS5748" s="5">
        <v>174.98828124999932</v>
      </c>
      <c r="AT5748" s="5">
        <v>133.13374328613199</v>
      </c>
      <c r="AU5748" s="5">
        <v>184.83821105957</v>
      </c>
      <c r="AV5748" s="5">
        <v>147.33676147460901</v>
      </c>
      <c r="AW5748" s="5">
        <v>155.10290527343702</v>
      </c>
      <c r="AX5748" s="5">
        <v>147.45965576171801</v>
      </c>
      <c r="AY5748" s="5">
        <v>153.78761291503901</v>
      </c>
      <c r="AZ5748" s="5">
        <v>153.73895263671801</v>
      </c>
      <c r="BA5748" s="5">
        <v>151.66207377115833</v>
      </c>
    </row>
    <row r="5749" spans="1:53" x14ac:dyDescent="0.2">
      <c r="A5749" s="1">
        <v>5746</v>
      </c>
      <c r="B5749" s="1" t="s">
        <v>22977</v>
      </c>
      <c r="C5749" s="1" t="s">
        <v>22978</v>
      </c>
      <c r="D5749" s="1" t="s">
        <v>22979</v>
      </c>
      <c r="E5749" s="1" t="s">
        <v>22980</v>
      </c>
      <c r="F5749" s="5">
        <v>3618.107421875</v>
      </c>
      <c r="G5749" s="5">
        <v>3674.3232421875</v>
      </c>
      <c r="H5749" s="5">
        <v>3420.17260742187</v>
      </c>
      <c r="I5749" s="5">
        <v>3570.8677571614567</v>
      </c>
      <c r="J5749" s="5">
        <v>3446.01586914062</v>
      </c>
      <c r="K5749" s="5">
        <v>3404.06567382812</v>
      </c>
      <c r="L5749" s="5">
        <v>3605.27368164062</v>
      </c>
      <c r="M5749" s="5">
        <v>3485.11840820312</v>
      </c>
      <c r="N5749" s="5">
        <v>1875.82263183593</v>
      </c>
      <c r="O5749" s="5">
        <v>1970.64282226562</v>
      </c>
      <c r="P5749" s="5">
        <v>1779.0341796875</v>
      </c>
      <c r="Q5749" s="5">
        <v>1875.1665445963499</v>
      </c>
      <c r="R5749" s="5">
        <v>3764.95483398437</v>
      </c>
      <c r="S5749" s="5">
        <v>3762.89501953125</v>
      </c>
      <c r="T5749" s="5">
        <v>3806.8095703125</v>
      </c>
      <c r="U5749" s="5">
        <v>3778.2198079427067</v>
      </c>
      <c r="V5749" s="5">
        <v>4242.013671875</v>
      </c>
      <c r="W5749" s="5">
        <v>4640.576171875</v>
      </c>
      <c r="X5749" s="5">
        <v>4646.10107421875</v>
      </c>
      <c r="Y5749" s="5">
        <v>4509.563639322917</v>
      </c>
      <c r="Z5749" s="5">
        <v>2951.84008789062</v>
      </c>
      <c r="AA5749" s="5">
        <v>2889.19775390625</v>
      </c>
      <c r="AB5749" s="5">
        <v>3010.77856445312</v>
      </c>
      <c r="AC5749" s="5">
        <v>2950.6054687499964</v>
      </c>
      <c r="AD5749" s="5">
        <v>4252.02783203125</v>
      </c>
      <c r="AE5749" s="5">
        <v>4087.93774414062</v>
      </c>
      <c r="AF5749" s="5">
        <v>4170.25732421875</v>
      </c>
      <c r="AG5749" s="5">
        <v>4170.0743001302062</v>
      </c>
      <c r="AH5749" s="5">
        <v>3906.45654296875</v>
      </c>
      <c r="AI5749" s="5">
        <v>4034.86572265625</v>
      </c>
      <c r="AJ5749" s="5">
        <v>3806.22875976562</v>
      </c>
      <c r="AK5749" s="5">
        <v>3915.8503417968732</v>
      </c>
      <c r="AL5749" s="5">
        <v>1999.74975585937</v>
      </c>
      <c r="AM5749" s="5">
        <v>1963.9619140625</v>
      </c>
      <c r="AN5749" s="5">
        <v>1922.42028808593</v>
      </c>
      <c r="AO5749" s="5">
        <v>1962.0439860025999</v>
      </c>
      <c r="AP5749" s="5">
        <v>3298.39453125</v>
      </c>
      <c r="AQ5749" s="5">
        <v>3327.81689453125</v>
      </c>
      <c r="AR5749" s="5">
        <v>3177.5302734375</v>
      </c>
      <c r="AS5749" s="5">
        <v>3267.9138997395835</v>
      </c>
      <c r="AT5749" s="5">
        <v>2716.8232421875</v>
      </c>
      <c r="AU5749" s="5">
        <v>2755.29272460937</v>
      </c>
      <c r="AV5749" s="5">
        <v>3294.62915039062</v>
      </c>
      <c r="AW5749" s="5">
        <v>2922.2483723958298</v>
      </c>
      <c r="AX5749" s="5">
        <v>3461.51000976562</v>
      </c>
      <c r="AY5749" s="5">
        <v>4346.0771484375</v>
      </c>
      <c r="AZ5749" s="5">
        <v>4283.453125</v>
      </c>
      <c r="BA5749" s="5">
        <v>4030.3467610677067</v>
      </c>
    </row>
    <row r="5750" spans="1:53" x14ac:dyDescent="0.2">
      <c r="A5750" s="1">
        <v>5747</v>
      </c>
      <c r="B5750" s="1" t="s">
        <v>22981</v>
      </c>
      <c r="C5750" s="1" t="s">
        <v>22982</v>
      </c>
      <c r="D5750" s="1" t="s">
        <v>22983</v>
      </c>
      <c r="E5750" s="1" t="s">
        <v>22984</v>
      </c>
      <c r="F5750" s="5">
        <v>38.624687194824197</v>
      </c>
      <c r="G5750" s="5">
        <v>13.8302307128906</v>
      </c>
      <c r="H5750" s="5">
        <v>15.8475837707519</v>
      </c>
      <c r="I5750" s="5">
        <v>22.767500559488898</v>
      </c>
      <c r="J5750" s="5">
        <v>15.7127428054809</v>
      </c>
      <c r="K5750" s="5">
        <v>49.481311798095703</v>
      </c>
      <c r="L5750" s="5">
        <v>46.381134033203097</v>
      </c>
      <c r="M5750" s="5">
        <v>37.191729545593233</v>
      </c>
      <c r="N5750" s="5">
        <v>84.232986450195298</v>
      </c>
      <c r="O5750" s="5">
        <v>78.066993713378906</v>
      </c>
      <c r="P5750" s="5">
        <v>65.189781188964801</v>
      </c>
      <c r="Q5750" s="5">
        <v>75.82992045084633</v>
      </c>
      <c r="R5750" s="5">
        <v>56.808570861816399</v>
      </c>
      <c r="T5750" s="5">
        <v>40.051212310791001</v>
      </c>
      <c r="U5750" s="5">
        <v>48.429891586303697</v>
      </c>
      <c r="V5750" s="5">
        <v>30.7756633758544</v>
      </c>
      <c r="W5750" s="5">
        <v>33.456508636474602</v>
      </c>
      <c r="X5750" s="5">
        <v>37.836040496826101</v>
      </c>
      <c r="Y5750" s="5">
        <v>34.022737503051701</v>
      </c>
      <c r="Z5750" s="5">
        <v>29.382970809936499</v>
      </c>
      <c r="AA5750" s="5">
        <v>46.296630859375</v>
      </c>
      <c r="AB5750" s="5">
        <v>39.893108367919901</v>
      </c>
      <c r="AC5750" s="5">
        <v>38.524236679077127</v>
      </c>
      <c r="AD5750" s="5">
        <v>33.444141387939403</v>
      </c>
      <c r="AE5750" s="5">
        <v>83.357765197753906</v>
      </c>
      <c r="AF5750" s="5">
        <v>25.563854217529201</v>
      </c>
      <c r="AG5750" s="5">
        <v>47.455253601074169</v>
      </c>
      <c r="AH5750" s="5">
        <v>31.878334045410099</v>
      </c>
      <c r="AI5750" s="5">
        <v>34.168716430663999</v>
      </c>
      <c r="AK5750" s="5">
        <v>33.023525238037053</v>
      </c>
      <c r="AL5750" s="5">
        <v>77.261489868164006</v>
      </c>
      <c r="AM5750" s="5">
        <v>73.013893127441406</v>
      </c>
      <c r="AN5750" s="5">
        <v>63.344818115234297</v>
      </c>
      <c r="AO5750" s="5">
        <v>71.206733703613239</v>
      </c>
      <c r="AQ5750" s="5">
        <v>24.607345581054599</v>
      </c>
      <c r="AR5750" s="5">
        <v>29.334619522094702</v>
      </c>
      <c r="AS5750" s="5">
        <v>26.97098255157465</v>
      </c>
      <c r="AT5750" s="5">
        <v>22.971899032592699</v>
      </c>
      <c r="AU5750" s="5">
        <v>37.061328887939403</v>
      </c>
      <c r="AV5750" s="5">
        <v>28.875015258788999</v>
      </c>
      <c r="AW5750" s="5">
        <v>29.636081059773698</v>
      </c>
      <c r="AX5750" s="5">
        <v>39.414260864257798</v>
      </c>
      <c r="AY5750" s="5">
        <v>25.662523269653299</v>
      </c>
      <c r="AZ5750" s="5">
        <v>27.018836975097599</v>
      </c>
      <c r="BA5750" s="5">
        <v>30.698540369669569</v>
      </c>
    </row>
    <row r="5751" spans="1:53" x14ac:dyDescent="0.2">
      <c r="A5751" s="1">
        <v>5748</v>
      </c>
      <c r="B5751" s="1" t="s">
        <v>22985</v>
      </c>
      <c r="C5751" s="1" t="s">
        <v>22986</v>
      </c>
      <c r="D5751" s="1" t="s">
        <v>22987</v>
      </c>
      <c r="E5751" s="1" t="s">
        <v>22988</v>
      </c>
      <c r="F5751" s="5">
        <v>2469.77075195312</v>
      </c>
      <c r="G5751" s="5">
        <v>2158.12719726562</v>
      </c>
      <c r="H5751" s="5">
        <v>2147.87475585937</v>
      </c>
      <c r="I5751" s="5">
        <v>2258.5909016927035</v>
      </c>
      <c r="J5751" s="5">
        <v>2612.98071289062</v>
      </c>
      <c r="K5751" s="5">
        <v>2412.98974609375</v>
      </c>
      <c r="L5751" s="5">
        <v>2534.58959960937</v>
      </c>
      <c r="M5751" s="5">
        <v>2520.1866861979129</v>
      </c>
      <c r="N5751" s="5">
        <v>1194.71459960937</v>
      </c>
      <c r="O5751" s="5">
        <v>1201.98999023437</v>
      </c>
      <c r="P5751" s="5">
        <v>1200.99609375</v>
      </c>
      <c r="Q5751" s="5">
        <v>1199.2335611979133</v>
      </c>
      <c r="R5751" s="5">
        <v>1206.00024414062</v>
      </c>
      <c r="S5751" s="5">
        <v>1210.056640625</v>
      </c>
      <c r="T5751" s="5">
        <v>1242.92260742187</v>
      </c>
      <c r="U5751" s="5">
        <v>1219.6598307291633</v>
      </c>
      <c r="V5751" s="5">
        <v>2232.0087890625</v>
      </c>
      <c r="W5751" s="5">
        <v>2169.61987304687</v>
      </c>
      <c r="X5751" s="5">
        <v>2103.14086914062</v>
      </c>
      <c r="Y5751" s="5">
        <v>2168.2565104166629</v>
      </c>
      <c r="Z5751" s="5">
        <v>2840.29907226562</v>
      </c>
      <c r="AA5751" s="5">
        <v>2700.08471679687</v>
      </c>
      <c r="AB5751" s="5">
        <v>2719.93896484375</v>
      </c>
      <c r="AC5751" s="5">
        <v>2753.4409179687464</v>
      </c>
      <c r="AD5751" s="5">
        <v>2145.75024414062</v>
      </c>
      <c r="AE5751" s="5">
        <v>2246.736328125</v>
      </c>
      <c r="AF5751" s="5">
        <v>2163.6728515625</v>
      </c>
      <c r="AG5751" s="5">
        <v>2185.3864746093732</v>
      </c>
      <c r="AH5751" s="5">
        <v>2100.14331054687</v>
      </c>
      <c r="AI5751" s="5">
        <v>2156.048828125</v>
      </c>
      <c r="AJ5751" s="5">
        <v>2156.890625</v>
      </c>
      <c r="AK5751" s="5">
        <v>2137.6942545572897</v>
      </c>
      <c r="AL5751" s="5">
        <v>1158.46459960937</v>
      </c>
      <c r="AM5751" s="5">
        <v>1166.61938476562</v>
      </c>
      <c r="AN5751" s="5">
        <v>1232.88000488281</v>
      </c>
      <c r="AO5751" s="5">
        <v>1185.9879964192667</v>
      </c>
      <c r="AP5751" s="5">
        <v>1693.54943847656</v>
      </c>
      <c r="AQ5751" s="5">
        <v>1670.57641601562</v>
      </c>
      <c r="AR5751" s="5">
        <v>1692.08032226562</v>
      </c>
      <c r="AS5751" s="5">
        <v>1685.4020589192667</v>
      </c>
      <c r="AT5751" s="5">
        <v>2111.18701171875</v>
      </c>
      <c r="AU5751" s="5">
        <v>2112.15112304687</v>
      </c>
      <c r="AV5751" s="5">
        <v>1579.74304199218</v>
      </c>
      <c r="AW5751" s="5">
        <v>1934.3603922525999</v>
      </c>
      <c r="AX5751" s="5">
        <v>2232.26342773437</v>
      </c>
      <c r="AY5751" s="5">
        <v>2243.28515625</v>
      </c>
      <c r="AZ5751" s="5">
        <v>2262.30932617187</v>
      </c>
      <c r="BA5751" s="5">
        <v>2245.9526367187464</v>
      </c>
    </row>
    <row r="5752" spans="1:53" x14ac:dyDescent="0.2">
      <c r="A5752" s="1">
        <v>5749</v>
      </c>
      <c r="B5752" s="1" t="s">
        <v>22989</v>
      </c>
      <c r="C5752" s="1" t="s">
        <v>22990</v>
      </c>
      <c r="D5752" s="1" t="s">
        <v>22991</v>
      </c>
      <c r="E5752" s="1" t="s">
        <v>22992</v>
      </c>
      <c r="F5752" s="5">
        <v>245.05471801757801</v>
      </c>
      <c r="G5752" s="5">
        <v>240.73980712890599</v>
      </c>
      <c r="H5752" s="5">
        <v>271.43966674804602</v>
      </c>
      <c r="I5752" s="5">
        <v>252.41139729817669</v>
      </c>
      <c r="J5752" s="5">
        <v>230.96450805664</v>
      </c>
      <c r="K5752" s="5">
        <v>244.77752685546801</v>
      </c>
      <c r="L5752" s="5">
        <v>257.42205810546801</v>
      </c>
      <c r="M5752" s="5">
        <v>244.38803100585869</v>
      </c>
      <c r="N5752" s="5">
        <v>554.68035888671795</v>
      </c>
      <c r="O5752" s="5">
        <v>511.734375</v>
      </c>
      <c r="P5752" s="5">
        <v>540.73651123046795</v>
      </c>
      <c r="Q5752" s="5">
        <v>535.71708170572856</v>
      </c>
      <c r="R5752" s="5">
        <v>309.007568359375</v>
      </c>
      <c r="S5752" s="5">
        <v>294.71810913085898</v>
      </c>
      <c r="T5752" s="5">
        <v>288.797271728515</v>
      </c>
      <c r="U5752" s="5">
        <v>297.50764973958297</v>
      </c>
      <c r="V5752" s="5">
        <v>248.43482971191401</v>
      </c>
      <c r="W5752" s="5">
        <v>233.23162841796801</v>
      </c>
      <c r="X5752" s="5">
        <v>216.077377319335</v>
      </c>
      <c r="Y5752" s="5">
        <v>232.58127848307234</v>
      </c>
      <c r="Z5752" s="5">
        <v>264.050537109375</v>
      </c>
      <c r="AA5752" s="5">
        <v>268.11376953125</v>
      </c>
      <c r="AB5752" s="5">
        <v>268.03643798828102</v>
      </c>
      <c r="AC5752" s="5">
        <v>266.73358154296869</v>
      </c>
      <c r="AD5752" s="5">
        <v>232.46748352050699</v>
      </c>
      <c r="AE5752" s="5">
        <v>240.77713012695301</v>
      </c>
      <c r="AF5752" s="5">
        <v>233.31178283691401</v>
      </c>
      <c r="AG5752" s="5">
        <v>235.51879882812469</v>
      </c>
      <c r="AH5752" s="5">
        <v>248.84895324707</v>
      </c>
      <c r="AI5752" s="5">
        <v>256.18682861328102</v>
      </c>
      <c r="AJ5752" s="5">
        <v>244.57186889648401</v>
      </c>
      <c r="AK5752" s="5">
        <v>249.869216918945</v>
      </c>
      <c r="AL5752" s="5">
        <v>436.31063842773398</v>
      </c>
      <c r="AM5752" s="5">
        <v>430.841552734375</v>
      </c>
      <c r="AN5752" s="5">
        <v>434.039794921875</v>
      </c>
      <c r="AO5752" s="5">
        <v>433.73066202799464</v>
      </c>
      <c r="AP5752" s="5">
        <v>274.36947631835898</v>
      </c>
      <c r="AQ5752" s="5">
        <v>249.12091064453099</v>
      </c>
      <c r="AR5752" s="5">
        <v>276.195068359375</v>
      </c>
      <c r="AS5752" s="5">
        <v>266.56181844075496</v>
      </c>
      <c r="AT5752" s="5">
        <v>258.01818847656199</v>
      </c>
      <c r="AU5752" s="5">
        <v>279.06393432617102</v>
      </c>
      <c r="AV5752" s="5">
        <v>249.82115173339801</v>
      </c>
      <c r="AW5752" s="5">
        <v>262.30109151204368</v>
      </c>
      <c r="AX5752" s="5">
        <v>274.74212646484301</v>
      </c>
      <c r="AY5752" s="5">
        <v>267.38632202148398</v>
      </c>
      <c r="AZ5752" s="5">
        <v>252.41270446777301</v>
      </c>
      <c r="BA5752" s="5">
        <v>264.84705098469999</v>
      </c>
    </row>
    <row r="5753" spans="1:53" x14ac:dyDescent="0.2">
      <c r="A5753" s="1">
        <v>5750</v>
      </c>
      <c r="B5753" s="1" t="s">
        <v>22993</v>
      </c>
      <c r="C5753" s="1" t="s">
        <v>22994</v>
      </c>
      <c r="D5753" s="1" t="s">
        <v>22995</v>
      </c>
      <c r="E5753" s="1" t="s">
        <v>22996</v>
      </c>
      <c r="F5753" s="5">
        <v>179.63735961914</v>
      </c>
      <c r="G5753" s="5">
        <v>166.35968017578099</v>
      </c>
      <c r="H5753" s="5">
        <v>176.05203247070301</v>
      </c>
      <c r="I5753" s="5">
        <v>174.01635742187466</v>
      </c>
      <c r="J5753" s="5">
        <v>173.29342651367099</v>
      </c>
      <c r="K5753" s="5">
        <v>163.17646789550699</v>
      </c>
      <c r="L5753" s="5">
        <v>147.41404724121</v>
      </c>
      <c r="M5753" s="5">
        <v>161.29464721679599</v>
      </c>
      <c r="N5753" s="5">
        <v>360.42535400390602</v>
      </c>
      <c r="O5753" s="5">
        <v>336.31353759765602</v>
      </c>
      <c r="P5753" s="5">
        <v>320.31356811523398</v>
      </c>
      <c r="Q5753" s="5">
        <v>339.01748657226534</v>
      </c>
      <c r="R5753" s="5">
        <v>184.66227722167901</v>
      </c>
      <c r="S5753" s="5">
        <v>175.45585632324199</v>
      </c>
      <c r="T5753" s="5">
        <v>185.52674865722599</v>
      </c>
      <c r="U5753" s="5">
        <v>181.88162740071564</v>
      </c>
      <c r="V5753" s="5">
        <v>175.944732666015</v>
      </c>
      <c r="W5753" s="5">
        <v>185.83929443359301</v>
      </c>
      <c r="X5753" s="5">
        <v>161.75123596191401</v>
      </c>
      <c r="Y5753" s="5">
        <v>174.5117543538407</v>
      </c>
      <c r="Z5753" s="5">
        <v>189.97430419921801</v>
      </c>
      <c r="AA5753" s="5">
        <v>182.88000488281199</v>
      </c>
      <c r="AB5753" s="5">
        <v>159.90426635742099</v>
      </c>
      <c r="AC5753" s="5">
        <v>177.58619181315032</v>
      </c>
      <c r="AD5753" s="5">
        <v>209.20213317871</v>
      </c>
      <c r="AE5753" s="5">
        <v>232.54327392578099</v>
      </c>
      <c r="AF5753" s="5">
        <v>202.3974609375</v>
      </c>
      <c r="AG5753" s="5">
        <v>214.71428934733035</v>
      </c>
      <c r="AH5753" s="5">
        <v>231.07621765136699</v>
      </c>
      <c r="AI5753" s="5">
        <v>185.749099731445</v>
      </c>
      <c r="AJ5753" s="5">
        <v>177.56005859375</v>
      </c>
      <c r="AK5753" s="5">
        <v>198.12845865885402</v>
      </c>
      <c r="AL5753" s="5">
        <v>304.849517822265</v>
      </c>
      <c r="AM5753" s="5">
        <v>326.01046752929602</v>
      </c>
      <c r="AN5753" s="5">
        <v>300.47894287109301</v>
      </c>
      <c r="AO5753" s="5">
        <v>310.44630940755133</v>
      </c>
      <c r="AP5753" s="5">
        <v>181.11297607421801</v>
      </c>
      <c r="AQ5753" s="5">
        <v>171.93379211425699</v>
      </c>
      <c r="AR5753" s="5">
        <v>189.60557556152301</v>
      </c>
      <c r="AS5753" s="5">
        <v>180.88411458333266</v>
      </c>
      <c r="AT5753" s="5">
        <v>185.20307922363199</v>
      </c>
      <c r="AU5753" s="5">
        <v>202.40121459960901</v>
      </c>
      <c r="AV5753" s="5">
        <v>181.57072448730401</v>
      </c>
      <c r="AW5753" s="5">
        <v>189.72500610351503</v>
      </c>
      <c r="AX5753" s="5">
        <v>201.58428955078099</v>
      </c>
      <c r="AY5753" s="5">
        <v>170.59535217285099</v>
      </c>
      <c r="AZ5753" s="5">
        <v>149.76022338867099</v>
      </c>
      <c r="BA5753" s="5">
        <v>173.97995503743434</v>
      </c>
    </row>
    <row r="5754" spans="1:53" x14ac:dyDescent="0.2">
      <c r="A5754" s="1">
        <v>5751</v>
      </c>
      <c r="B5754" s="1" t="s">
        <v>22997</v>
      </c>
      <c r="C5754" s="1" t="s">
        <v>22998</v>
      </c>
      <c r="D5754" s="1" t="s">
        <v>22999</v>
      </c>
      <c r="E5754" s="1" t="s">
        <v>23000</v>
      </c>
      <c r="F5754" s="5">
        <v>3834.02221679687</v>
      </c>
      <c r="G5754" s="5">
        <v>4132.14013671875</v>
      </c>
      <c r="H5754" s="5">
        <v>4025.38208007812</v>
      </c>
      <c r="I5754" s="5">
        <v>3997.1814778645798</v>
      </c>
      <c r="J5754" s="5">
        <v>3670.34790039062</v>
      </c>
      <c r="K5754" s="5">
        <v>3901.31298828125</v>
      </c>
      <c r="L5754" s="5">
        <v>3979.58251953125</v>
      </c>
      <c r="M5754" s="5">
        <v>3850.4144694010397</v>
      </c>
      <c r="N5754" s="5">
        <v>3272.47119140625</v>
      </c>
      <c r="O5754" s="5">
        <v>3289.9716796875</v>
      </c>
      <c r="P5754" s="5">
        <v>3392.66259765625</v>
      </c>
      <c r="Q5754" s="5">
        <v>3318.3684895833335</v>
      </c>
      <c r="R5754" s="5">
        <v>3134.96118164062</v>
      </c>
      <c r="S5754" s="5">
        <v>3111.15649414062</v>
      </c>
      <c r="T5754" s="5">
        <v>3247.5654296875</v>
      </c>
      <c r="U5754" s="5">
        <v>3164.5610351562464</v>
      </c>
      <c r="V5754" s="5">
        <v>6457.79248046875</v>
      </c>
      <c r="W5754" s="5">
        <v>6802.181640625</v>
      </c>
      <c r="X5754" s="5">
        <v>6618.4072265625</v>
      </c>
      <c r="Y5754" s="5">
        <v>6626.127115885417</v>
      </c>
      <c r="Z5754" s="5">
        <v>4405.01025390625</v>
      </c>
      <c r="AA5754" s="5">
        <v>4644.46630859375</v>
      </c>
      <c r="AB5754" s="5">
        <v>4393.93310546875</v>
      </c>
      <c r="AC5754" s="5">
        <v>4481.136555989583</v>
      </c>
      <c r="AD5754" s="5">
        <v>2326.58618164062</v>
      </c>
      <c r="AE5754" s="5">
        <v>2320.548828125</v>
      </c>
      <c r="AF5754" s="5">
        <v>2296.58227539062</v>
      </c>
      <c r="AG5754" s="5">
        <v>2314.5724283854129</v>
      </c>
      <c r="AH5754" s="5">
        <v>2382.37841796875</v>
      </c>
      <c r="AI5754" s="5">
        <v>2596.39501953125</v>
      </c>
      <c r="AJ5754" s="5">
        <v>2309.02587890625</v>
      </c>
      <c r="AK5754" s="5">
        <v>2429.2664388020835</v>
      </c>
      <c r="AL5754" s="5">
        <v>4618.37548828125</v>
      </c>
      <c r="AM5754" s="5">
        <v>4274.7041015625</v>
      </c>
      <c r="AN5754" s="5">
        <v>4419.36376953125</v>
      </c>
      <c r="AO5754" s="5">
        <v>4437.481119791667</v>
      </c>
      <c r="AP5754" s="5">
        <v>2674.240234375</v>
      </c>
      <c r="AQ5754" s="5">
        <v>2612.05395507812</v>
      </c>
      <c r="AR5754" s="5">
        <v>2530.70288085937</v>
      </c>
      <c r="AS5754" s="5">
        <v>2605.6656901041629</v>
      </c>
      <c r="AT5754" s="5">
        <v>2612.73583984375</v>
      </c>
      <c r="AU5754" s="5">
        <v>2808.19384765625</v>
      </c>
      <c r="AV5754" s="5">
        <v>2509.98657226562</v>
      </c>
      <c r="AW5754" s="5">
        <v>2643.6387532552067</v>
      </c>
      <c r="AX5754" s="5">
        <v>4936.5537109375</v>
      </c>
      <c r="AY5754" s="5">
        <v>4613.1982421875</v>
      </c>
      <c r="AZ5754" s="5">
        <v>4821.11669921875</v>
      </c>
      <c r="BA5754" s="5">
        <v>4790.28955078125</v>
      </c>
    </row>
    <row r="5755" spans="1:53" x14ac:dyDescent="0.2">
      <c r="A5755" s="1">
        <v>5752</v>
      </c>
      <c r="B5755" s="1" t="s">
        <v>23001</v>
      </c>
      <c r="C5755" s="1" t="s">
        <v>23002</v>
      </c>
      <c r="D5755" s="1" t="s">
        <v>23003</v>
      </c>
      <c r="E5755" s="1" t="s">
        <v>23004</v>
      </c>
      <c r="F5755" s="5">
        <v>241.12437438964801</v>
      </c>
      <c r="G5755" s="5">
        <v>157.33970642089801</v>
      </c>
      <c r="H5755" s="5">
        <v>177.37339782714801</v>
      </c>
      <c r="I5755" s="5">
        <v>191.9458262125647</v>
      </c>
      <c r="J5755" s="5">
        <v>83.672760009765597</v>
      </c>
      <c r="K5755" s="5">
        <v>60.234039306640597</v>
      </c>
      <c r="L5755" s="5">
        <v>58.550468444824197</v>
      </c>
      <c r="M5755" s="5">
        <v>67.485755920410128</v>
      </c>
      <c r="R5755" s="5">
        <v>117.611236572265</v>
      </c>
      <c r="S5755" s="5">
        <v>85.498825073242102</v>
      </c>
      <c r="U5755" s="5">
        <v>101.55503082275355</v>
      </c>
      <c r="Z5755" s="5">
        <v>394.80960083007801</v>
      </c>
      <c r="AA5755" s="5">
        <v>95.476081848144503</v>
      </c>
      <c r="AB5755" s="5">
        <v>64.822029113769503</v>
      </c>
      <c r="AC5755" s="5">
        <v>185.03590393066403</v>
      </c>
      <c r="AF5755" s="5">
        <v>18.2108554840087</v>
      </c>
      <c r="AG5755" s="5">
        <v>18.2108554840087</v>
      </c>
      <c r="AJ5755" s="5">
        <v>52.073574066162102</v>
      </c>
      <c r="AK5755" s="5">
        <v>52.073574066162102</v>
      </c>
      <c r="AM5755" s="5">
        <v>148.37770080566401</v>
      </c>
      <c r="AO5755" s="5">
        <v>148.37770080566401</v>
      </c>
      <c r="AP5755" s="5">
        <v>144.73551940917901</v>
      </c>
      <c r="AS5755" s="5">
        <v>144.73551940917901</v>
      </c>
    </row>
    <row r="5756" spans="1:53" x14ac:dyDescent="0.2">
      <c r="A5756" s="1">
        <v>5753</v>
      </c>
      <c r="B5756" s="1" t="s">
        <v>23005</v>
      </c>
      <c r="C5756" s="1" t="s">
        <v>23006</v>
      </c>
      <c r="D5756" s="1" t="s">
        <v>23007</v>
      </c>
      <c r="E5756" s="1" t="s">
        <v>23008</v>
      </c>
      <c r="F5756" s="5">
        <v>490.23254394531199</v>
      </c>
      <c r="G5756" s="5">
        <v>506.63134765625</v>
      </c>
      <c r="H5756" s="5">
        <v>485.05819702148398</v>
      </c>
      <c r="I5756" s="5">
        <v>493.97402954101534</v>
      </c>
      <c r="J5756" s="5">
        <v>466.35818481445301</v>
      </c>
      <c r="K5756" s="5">
        <v>413.68817138671801</v>
      </c>
      <c r="L5756" s="5">
        <v>462.46984863281199</v>
      </c>
      <c r="M5756" s="5">
        <v>447.50540161132767</v>
      </c>
      <c r="N5756" s="5">
        <v>1297.236328125</v>
      </c>
      <c r="O5756" s="5">
        <v>1252.83605957031</v>
      </c>
      <c r="P5756" s="5">
        <v>1288.44689941406</v>
      </c>
      <c r="Q5756" s="5">
        <v>1279.5064290364564</v>
      </c>
      <c r="R5756" s="5">
        <v>593.33807373046795</v>
      </c>
      <c r="S5756" s="5">
        <v>558.87561035156205</v>
      </c>
      <c r="T5756" s="5">
        <v>623.58093261718705</v>
      </c>
      <c r="U5756" s="5">
        <v>591.93153889973894</v>
      </c>
      <c r="V5756" s="5">
        <v>694.38824462890602</v>
      </c>
      <c r="W5756" s="5">
        <v>645.53094482421795</v>
      </c>
      <c r="X5756" s="5">
        <v>619.835205078125</v>
      </c>
      <c r="Y5756" s="5">
        <v>653.25146484374966</v>
      </c>
      <c r="Z5756" s="5">
        <v>451.24832153320301</v>
      </c>
      <c r="AA5756" s="5">
        <v>441.63323974609301</v>
      </c>
      <c r="AB5756" s="5">
        <v>409.73715209960898</v>
      </c>
      <c r="AC5756" s="5">
        <v>434.2062377929683</v>
      </c>
      <c r="AD5756" s="5">
        <v>542.61767578125</v>
      </c>
      <c r="AE5756" s="5">
        <v>557.63232421875</v>
      </c>
      <c r="AF5756" s="5">
        <v>570.00744628906205</v>
      </c>
      <c r="AG5756" s="5">
        <v>556.75248209635402</v>
      </c>
      <c r="AH5756" s="5">
        <v>497.73141479492102</v>
      </c>
      <c r="AI5756" s="5">
        <v>507.48397827148398</v>
      </c>
      <c r="AJ5756" s="5">
        <v>551.740478515625</v>
      </c>
      <c r="AK5756" s="5">
        <v>518.9852905273433</v>
      </c>
      <c r="AL5756" s="5">
        <v>969.62268066406205</v>
      </c>
      <c r="AM5756" s="5">
        <v>944.14001464843705</v>
      </c>
      <c r="AN5756" s="5">
        <v>939.03369140625</v>
      </c>
      <c r="AO5756" s="5">
        <v>950.93212890624966</v>
      </c>
      <c r="AP5756" s="5">
        <v>540.28045654296795</v>
      </c>
      <c r="AQ5756" s="5">
        <v>535.89782714843705</v>
      </c>
      <c r="AR5756" s="5">
        <v>559.27331542968705</v>
      </c>
      <c r="AS5756" s="5">
        <v>545.15053304036394</v>
      </c>
      <c r="AT5756" s="5">
        <v>492.62454223632801</v>
      </c>
      <c r="AU5756" s="5">
        <v>500.45675659179602</v>
      </c>
      <c r="AV5756" s="5">
        <v>498.87942504882801</v>
      </c>
      <c r="AW5756" s="5">
        <v>497.32024129231741</v>
      </c>
      <c r="AX5756" s="5">
        <v>451.73294067382801</v>
      </c>
      <c r="AY5756" s="5">
        <v>445.80209350585898</v>
      </c>
      <c r="AZ5756" s="5">
        <v>400.05923461914</v>
      </c>
      <c r="BA5756" s="5">
        <v>432.53142293294235</v>
      </c>
    </row>
    <row r="5757" spans="1:53" x14ac:dyDescent="0.2">
      <c r="A5757" s="1">
        <v>5754</v>
      </c>
      <c r="B5757" s="1" t="s">
        <v>23009</v>
      </c>
      <c r="C5757" s="1" t="s">
        <v>23010</v>
      </c>
      <c r="D5757" s="1" t="s">
        <v>23011</v>
      </c>
      <c r="E5757" s="1" t="s">
        <v>23012</v>
      </c>
      <c r="G5757" s="5">
        <v>148.79257202148401</v>
      </c>
      <c r="H5757" s="5">
        <v>173.73278808593699</v>
      </c>
      <c r="I5757" s="5">
        <v>161.26268005371048</v>
      </c>
      <c r="J5757" s="5">
        <v>120.147369384765</v>
      </c>
      <c r="K5757" s="5">
        <v>121.67000579833901</v>
      </c>
      <c r="L5757" s="5">
        <v>123.38030242919901</v>
      </c>
      <c r="M5757" s="5">
        <v>121.73255920410099</v>
      </c>
      <c r="P5757" s="5">
        <v>231.391357421875</v>
      </c>
      <c r="Q5757" s="5">
        <v>231.391357421875</v>
      </c>
      <c r="S5757" s="5">
        <v>179.71969604492099</v>
      </c>
      <c r="T5757" s="5">
        <v>181.940338134765</v>
      </c>
      <c r="U5757" s="5">
        <v>180.83001708984301</v>
      </c>
      <c r="V5757" s="5">
        <v>55.386131286621001</v>
      </c>
      <c r="W5757" s="5">
        <v>82.322120666503906</v>
      </c>
      <c r="X5757" s="5">
        <v>53.568279266357401</v>
      </c>
      <c r="Y5757" s="5">
        <v>63.758843739827434</v>
      </c>
      <c r="Z5757" s="5">
        <v>90.161895751953097</v>
      </c>
      <c r="AA5757" s="5">
        <v>70.794692993164006</v>
      </c>
      <c r="AB5757" s="5">
        <v>65.343757629394503</v>
      </c>
      <c r="AC5757" s="5">
        <v>75.433448791503864</v>
      </c>
      <c r="AE5757" s="5">
        <v>42.144935607910099</v>
      </c>
      <c r="AF5757" s="5">
        <v>63.486709594726499</v>
      </c>
      <c r="AG5757" s="5">
        <v>52.815822601318303</v>
      </c>
      <c r="AH5757" s="5">
        <v>57.189033508300703</v>
      </c>
      <c r="AI5757" s="5">
        <v>63.688980102538999</v>
      </c>
      <c r="AK5757" s="5">
        <v>60.439006805419851</v>
      </c>
      <c r="AL5757" s="5">
        <v>56.837677001953097</v>
      </c>
      <c r="AM5757" s="5">
        <v>81.163909912109304</v>
      </c>
      <c r="AN5757" s="5">
        <v>69.121894836425696</v>
      </c>
      <c r="AO5757" s="5">
        <v>69.041160583496023</v>
      </c>
      <c r="AP5757" s="5">
        <v>62.978084564208899</v>
      </c>
      <c r="AQ5757" s="5">
        <v>68.294853210449205</v>
      </c>
      <c r="AR5757" s="5">
        <v>58.737991333007798</v>
      </c>
      <c r="AS5757" s="5">
        <v>63.336976369221965</v>
      </c>
      <c r="AX5757" s="5">
        <v>80.674858093261705</v>
      </c>
      <c r="AY5757" s="5">
        <v>95.644523620605398</v>
      </c>
      <c r="AZ5757" s="5">
        <v>110.19768524169901</v>
      </c>
      <c r="BA5757" s="5">
        <v>95.505688985188712</v>
      </c>
    </row>
    <row r="5758" spans="1:53" x14ac:dyDescent="0.2">
      <c r="A5758" s="1">
        <v>5755</v>
      </c>
      <c r="B5758" s="1" t="s">
        <v>23013</v>
      </c>
      <c r="C5758" s="1" t="s">
        <v>23014</v>
      </c>
      <c r="D5758" s="1" t="s">
        <v>23015</v>
      </c>
      <c r="E5758" s="1" t="s">
        <v>23016</v>
      </c>
      <c r="F5758" s="5">
        <v>1741.98999023437</v>
      </c>
      <c r="G5758" s="5">
        <v>1676.90771484375</v>
      </c>
      <c r="H5758" s="5">
        <v>1853.18884277343</v>
      </c>
      <c r="I5758" s="5">
        <v>1757.3621826171832</v>
      </c>
      <c r="J5758" s="5">
        <v>2183.68701171875</v>
      </c>
      <c r="K5758" s="5">
        <v>2074.25170898437</v>
      </c>
      <c r="L5758" s="5">
        <v>1960.49987792968</v>
      </c>
      <c r="M5758" s="5">
        <v>2072.8128662109334</v>
      </c>
      <c r="N5758" s="5">
        <v>1867.54711914062</v>
      </c>
      <c r="O5758" s="5">
        <v>1820.55578613281</v>
      </c>
      <c r="P5758" s="5">
        <v>1867.6259765625</v>
      </c>
      <c r="Q5758" s="5">
        <v>1851.9096272786435</v>
      </c>
      <c r="R5758" s="5">
        <v>1921.14477539062</v>
      </c>
      <c r="S5758" s="5">
        <v>1694.66687011718</v>
      </c>
      <c r="T5758" s="5">
        <v>1841.10009765625</v>
      </c>
      <c r="U5758" s="5">
        <v>1818.9705810546832</v>
      </c>
      <c r="V5758" s="5">
        <v>2713.24072265625</v>
      </c>
      <c r="W5758" s="5">
        <v>2868.01318359375</v>
      </c>
      <c r="X5758" s="5">
        <v>2750.67114257812</v>
      </c>
      <c r="Y5758" s="5">
        <v>2777.3083496093732</v>
      </c>
      <c r="Z5758" s="5">
        <v>2612.16967773437</v>
      </c>
      <c r="AA5758" s="5">
        <v>2454.69091796875</v>
      </c>
      <c r="AB5758" s="5">
        <v>2626.22875976562</v>
      </c>
      <c r="AC5758" s="5">
        <v>2564.3631184895798</v>
      </c>
      <c r="AD5758" s="5">
        <v>2732.44091796875</v>
      </c>
      <c r="AE5758" s="5">
        <v>2619.2265625</v>
      </c>
      <c r="AF5758" s="5">
        <v>2661.02221679687</v>
      </c>
      <c r="AG5758" s="5">
        <v>2670.8965657552067</v>
      </c>
      <c r="AH5758" s="5">
        <v>2292.43286132812</v>
      </c>
      <c r="AI5758" s="5">
        <v>2403.69750976562</v>
      </c>
      <c r="AJ5758" s="5">
        <v>2276.82348632812</v>
      </c>
      <c r="AK5758" s="5">
        <v>2324.3179524739535</v>
      </c>
      <c r="AL5758" s="5">
        <v>1742.54833984375</v>
      </c>
      <c r="AM5758" s="5">
        <v>1762.68774414062</v>
      </c>
      <c r="AN5758" s="5">
        <v>1843.60046386718</v>
      </c>
      <c r="AO5758" s="5">
        <v>1782.9455159505167</v>
      </c>
      <c r="AP5758" s="5">
        <v>1654.59753417968</v>
      </c>
      <c r="AQ5758" s="5">
        <v>1672.13171386718</v>
      </c>
      <c r="AR5758" s="5">
        <v>1679.72009277343</v>
      </c>
      <c r="AS5758" s="5">
        <v>1668.8164469400965</v>
      </c>
      <c r="AT5758" s="5">
        <v>2371.1875</v>
      </c>
      <c r="AU5758" s="5">
        <v>2153.59228515625</v>
      </c>
      <c r="AV5758" s="5">
        <v>2371.02734375</v>
      </c>
      <c r="AW5758" s="5">
        <v>2298.6023763020835</v>
      </c>
      <c r="AX5758" s="5">
        <v>1894.78271484375</v>
      </c>
      <c r="AY5758" s="5">
        <v>1809.02734375</v>
      </c>
      <c r="AZ5758" s="5">
        <v>1857.90014648437</v>
      </c>
      <c r="BA5758" s="5">
        <v>1853.9034016927064</v>
      </c>
    </row>
    <row r="5759" spans="1:53" x14ac:dyDescent="0.2">
      <c r="A5759" s="1">
        <v>5756</v>
      </c>
      <c r="B5759" s="1" t="s">
        <v>23017</v>
      </c>
      <c r="C5759" s="1" t="s">
        <v>23018</v>
      </c>
      <c r="D5759" s="1" t="s">
        <v>23019</v>
      </c>
      <c r="E5759" s="1" t="s">
        <v>23020</v>
      </c>
      <c r="F5759" s="5">
        <v>171.87110900878901</v>
      </c>
      <c r="G5759" s="5">
        <v>189.17140197753901</v>
      </c>
      <c r="H5759" s="5">
        <v>168.60682678222599</v>
      </c>
      <c r="I5759" s="5">
        <v>176.54977925618468</v>
      </c>
      <c r="J5759" s="5">
        <v>297.27947998046801</v>
      </c>
      <c r="K5759" s="5">
        <v>330.37835693359301</v>
      </c>
      <c r="L5759" s="5">
        <v>297.42364501953102</v>
      </c>
      <c r="M5759" s="5">
        <v>308.360493977864</v>
      </c>
      <c r="N5759" s="5">
        <v>118.87183380126901</v>
      </c>
      <c r="O5759" s="5">
        <v>121.74810791015599</v>
      </c>
      <c r="P5759" s="5">
        <v>165.10136413574199</v>
      </c>
      <c r="Q5759" s="5">
        <v>135.24043528238897</v>
      </c>
      <c r="R5759" s="5">
        <v>116.17310333251901</v>
      </c>
      <c r="S5759" s="5">
        <v>97.320739746093693</v>
      </c>
      <c r="T5759" s="5">
        <v>98.796867370605398</v>
      </c>
      <c r="U5759" s="5">
        <v>104.09690348307271</v>
      </c>
      <c r="V5759" s="5">
        <v>143.223541259765</v>
      </c>
      <c r="W5759" s="5">
        <v>151.64680480957</v>
      </c>
      <c r="X5759" s="5">
        <v>143.48541259765599</v>
      </c>
      <c r="Y5759" s="5">
        <v>146.11858622233035</v>
      </c>
      <c r="Z5759" s="5">
        <v>266.06213378906199</v>
      </c>
      <c r="AA5759" s="5">
        <v>255.71070861816401</v>
      </c>
      <c r="AB5759" s="5">
        <v>264.81668090820301</v>
      </c>
      <c r="AC5759" s="5">
        <v>262.19650777180965</v>
      </c>
      <c r="AD5759" s="5">
        <v>152.02394104003901</v>
      </c>
      <c r="AE5759" s="5">
        <v>169.62710571289</v>
      </c>
      <c r="AF5759" s="5">
        <v>151.24526977539</v>
      </c>
      <c r="AG5759" s="5">
        <v>157.63210550943967</v>
      </c>
      <c r="AH5759" s="5">
        <v>144.24897766113199</v>
      </c>
      <c r="AI5759" s="5">
        <v>164.79815673828099</v>
      </c>
      <c r="AJ5759" s="5">
        <v>165.86297607421801</v>
      </c>
      <c r="AK5759" s="5">
        <v>158.303370157877</v>
      </c>
      <c r="AL5759" s="5">
        <v>57.262382507324197</v>
      </c>
      <c r="AM5759" s="5">
        <v>51.107154846191399</v>
      </c>
      <c r="AN5759" s="5">
        <v>77.801071166992102</v>
      </c>
      <c r="AO5759" s="5">
        <v>62.056869506835902</v>
      </c>
      <c r="AP5759" s="5">
        <v>72.012985229492102</v>
      </c>
      <c r="AQ5759" s="5">
        <v>62.454696655273402</v>
      </c>
      <c r="AR5759" s="5">
        <v>64.309608459472599</v>
      </c>
      <c r="AS5759" s="5">
        <v>66.259096781412708</v>
      </c>
      <c r="AT5759" s="5">
        <v>106.596054077148</v>
      </c>
      <c r="AU5759" s="5">
        <v>171.19113159179599</v>
      </c>
      <c r="AV5759" s="5">
        <v>102.581939697265</v>
      </c>
      <c r="AW5759" s="5">
        <v>126.789708455403</v>
      </c>
      <c r="AX5759" s="5">
        <v>122.95955657958901</v>
      </c>
      <c r="AY5759" s="5">
        <v>128.245513916015</v>
      </c>
      <c r="AZ5759" s="5">
        <v>135.13270568847599</v>
      </c>
      <c r="BA5759" s="5">
        <v>128.77925872802666</v>
      </c>
    </row>
    <row r="5760" spans="1:53" x14ac:dyDescent="0.2">
      <c r="A5760" s="1">
        <v>5757</v>
      </c>
      <c r="B5760" s="1" t="s">
        <v>23021</v>
      </c>
      <c r="C5760" s="1" t="s">
        <v>23022</v>
      </c>
      <c r="D5760" s="1" t="s">
        <v>23023</v>
      </c>
      <c r="E5760" s="1" t="s">
        <v>23024</v>
      </c>
      <c r="F5760" s="5">
        <v>310.871337890625</v>
      </c>
      <c r="G5760" s="5">
        <v>274.249755859375</v>
      </c>
      <c r="H5760" s="5">
        <v>285.7001953125</v>
      </c>
      <c r="I5760" s="5">
        <v>290.27376302083331</v>
      </c>
      <c r="J5760" s="5">
        <v>265.93215942382801</v>
      </c>
      <c r="K5760" s="5">
        <v>212.63941955566401</v>
      </c>
      <c r="L5760" s="5">
        <v>195.79505920410099</v>
      </c>
      <c r="M5760" s="5">
        <v>224.78887939453102</v>
      </c>
      <c r="S5760" s="5">
        <v>471.7822265625</v>
      </c>
      <c r="U5760" s="5">
        <v>471.7822265625</v>
      </c>
      <c r="Z5760" s="5">
        <v>307.47186279296801</v>
      </c>
      <c r="AA5760" s="5">
        <v>207.45419311523401</v>
      </c>
      <c r="AB5760" s="5">
        <v>204.46391296386699</v>
      </c>
      <c r="AC5760" s="5">
        <v>239.79665629068964</v>
      </c>
      <c r="AD5760" s="5">
        <v>303.48809814453102</v>
      </c>
      <c r="AE5760" s="5">
        <v>434.71453857421801</v>
      </c>
      <c r="AF5760" s="5">
        <v>336.91259765625</v>
      </c>
      <c r="AG5760" s="5">
        <v>358.37174479166634</v>
      </c>
      <c r="AH5760" s="5">
        <v>495.858642578125</v>
      </c>
      <c r="AI5760" s="5">
        <v>430.02703857421801</v>
      </c>
      <c r="AJ5760" s="5">
        <v>306.96060180664</v>
      </c>
      <c r="AK5760" s="5">
        <v>410.94876098632767</v>
      </c>
      <c r="AL5760" s="5">
        <v>204.68971252441401</v>
      </c>
      <c r="AO5760" s="5">
        <v>204.68971252441401</v>
      </c>
      <c r="AP5760" s="5">
        <v>296.58264160156199</v>
      </c>
      <c r="AQ5760" s="5">
        <v>327.33050537109301</v>
      </c>
      <c r="AR5760" s="5">
        <v>274.91860961914</v>
      </c>
      <c r="AS5760" s="5">
        <v>299.61058553059837</v>
      </c>
      <c r="AV5760" s="5">
        <v>170.38374328613199</v>
      </c>
      <c r="AW5760" s="5">
        <v>170.38374328613199</v>
      </c>
      <c r="AX5760" s="5">
        <v>440.71658325195301</v>
      </c>
      <c r="AY5760" s="5">
        <v>244.40032958984301</v>
      </c>
      <c r="AZ5760" s="5">
        <v>147.57514953613199</v>
      </c>
      <c r="BA5760" s="5">
        <v>277.56402079264268</v>
      </c>
    </row>
    <row r="5761" spans="1:53" x14ac:dyDescent="0.2">
      <c r="A5761" s="1">
        <v>5758</v>
      </c>
      <c r="B5761" s="1" t="s">
        <v>23025</v>
      </c>
      <c r="C5761" s="1" t="s">
        <v>23026</v>
      </c>
      <c r="D5761" s="1" t="s">
        <v>23027</v>
      </c>
      <c r="E5761" s="1" t="s">
        <v>23028</v>
      </c>
      <c r="F5761" s="5">
        <v>74.575080871582003</v>
      </c>
      <c r="G5761" s="5">
        <v>74.473487854003906</v>
      </c>
      <c r="H5761" s="5">
        <v>71.730041503906193</v>
      </c>
      <c r="I5761" s="5">
        <v>73.592870076497363</v>
      </c>
      <c r="J5761" s="5">
        <v>73.963111877441406</v>
      </c>
      <c r="K5761" s="5">
        <v>72.200080871582003</v>
      </c>
      <c r="L5761" s="5">
        <v>80.752861022949205</v>
      </c>
      <c r="M5761" s="5">
        <v>75.638684590657533</v>
      </c>
      <c r="N5761" s="5">
        <v>101.523780822753</v>
      </c>
      <c r="O5761" s="5">
        <v>107.670684814453</v>
      </c>
      <c r="P5761" s="5">
        <v>110.01564025878901</v>
      </c>
      <c r="Q5761" s="5">
        <v>106.40336863199833</v>
      </c>
      <c r="R5761" s="5">
        <v>92.950813293457003</v>
      </c>
      <c r="S5761" s="5">
        <v>80.962997436523395</v>
      </c>
      <c r="T5761" s="5">
        <v>95.203826904296804</v>
      </c>
      <c r="U5761" s="5">
        <v>89.705879211425739</v>
      </c>
      <c r="V5761" s="5">
        <v>77.491569519042898</v>
      </c>
      <c r="W5761" s="5">
        <v>80.350067138671804</v>
      </c>
      <c r="X5761" s="5">
        <v>84.250755310058594</v>
      </c>
      <c r="Y5761" s="5">
        <v>80.69746398925777</v>
      </c>
      <c r="Z5761" s="5">
        <v>92.639404296875</v>
      </c>
      <c r="AA5761" s="5">
        <v>73.679992675781193</v>
      </c>
      <c r="AB5761" s="5">
        <v>79.284805297851506</v>
      </c>
      <c r="AC5761" s="5">
        <v>81.868067423502566</v>
      </c>
      <c r="AD5761" s="5">
        <v>92.947456359863196</v>
      </c>
      <c r="AE5761" s="5">
        <v>93.234886169433594</v>
      </c>
      <c r="AF5761" s="5">
        <v>88.887519836425696</v>
      </c>
      <c r="AG5761" s="5">
        <v>91.689954121907491</v>
      </c>
      <c r="AH5761" s="5">
        <v>74.916748046875</v>
      </c>
      <c r="AI5761" s="5">
        <v>87.652915954589801</v>
      </c>
      <c r="AJ5761" s="5">
        <v>76.891944885253906</v>
      </c>
      <c r="AK5761" s="5">
        <v>79.820536295572893</v>
      </c>
      <c r="AL5761" s="5">
        <v>105.47234344482401</v>
      </c>
      <c r="AM5761" s="5">
        <v>101.582786560058</v>
      </c>
      <c r="AN5761" s="5">
        <v>113.644874572753</v>
      </c>
      <c r="AO5761" s="5">
        <v>106.90000152587834</v>
      </c>
      <c r="AP5761" s="5">
        <v>108.39965057373</v>
      </c>
      <c r="AQ5761" s="5">
        <v>120.762405395507</v>
      </c>
      <c r="AR5761" s="5">
        <v>108.660118103027</v>
      </c>
      <c r="AS5761" s="5">
        <v>112.60739135742135</v>
      </c>
      <c r="AT5761" s="5">
        <v>95.071464538574205</v>
      </c>
      <c r="AU5761" s="5">
        <v>102.58186340332</v>
      </c>
      <c r="AV5761" s="5">
        <v>83.601661682128906</v>
      </c>
      <c r="AW5761" s="5">
        <v>93.751663208007699</v>
      </c>
      <c r="AX5761" s="5">
        <v>93.059669494628906</v>
      </c>
      <c r="AY5761" s="5">
        <v>95.529548645019503</v>
      </c>
      <c r="AZ5761" s="5">
        <v>85.367393493652301</v>
      </c>
      <c r="BA5761" s="5">
        <v>91.31887054443358</v>
      </c>
    </row>
    <row r="5762" spans="1:53" x14ac:dyDescent="0.2">
      <c r="A5762" s="1">
        <v>5759</v>
      </c>
      <c r="B5762" s="1" t="s">
        <v>23029</v>
      </c>
      <c r="C5762" s="1" t="s">
        <v>23030</v>
      </c>
      <c r="D5762" s="1" t="s">
        <v>23031</v>
      </c>
      <c r="E5762" s="1" t="s">
        <v>23032</v>
      </c>
      <c r="V5762" s="5">
        <v>99.869934082031193</v>
      </c>
      <c r="Y5762" s="5">
        <v>99.869934082031193</v>
      </c>
      <c r="AB5762" s="5">
        <v>67.724792480468693</v>
      </c>
      <c r="AC5762" s="5">
        <v>67.724792480468693</v>
      </c>
      <c r="AD5762" s="5">
        <v>141.68804931640599</v>
      </c>
      <c r="AE5762" s="5">
        <v>98.653953552246094</v>
      </c>
      <c r="AF5762" s="5">
        <v>112.25503540039</v>
      </c>
      <c r="AG5762" s="5">
        <v>117.53234608968069</v>
      </c>
      <c r="AI5762" s="5">
        <v>185.61088562011699</v>
      </c>
      <c r="AJ5762" s="5">
        <v>97.340515136718693</v>
      </c>
      <c r="AK5762" s="5">
        <v>141.47570037841786</v>
      </c>
      <c r="AM5762" s="5">
        <v>92.077133178710895</v>
      </c>
      <c r="AO5762" s="5">
        <v>92.077133178710895</v>
      </c>
      <c r="AP5762" s="5">
        <v>97.154724121093693</v>
      </c>
      <c r="AR5762" s="5">
        <v>83.627914428710895</v>
      </c>
      <c r="AS5762" s="5">
        <v>90.391319274902287</v>
      </c>
      <c r="AT5762" s="5">
        <v>87.622360229492102</v>
      </c>
      <c r="AV5762" s="5">
        <v>75.256698608398395</v>
      </c>
      <c r="AW5762" s="5">
        <v>81.439529418945256</v>
      </c>
      <c r="AX5762" s="5">
        <v>115.194732666015</v>
      </c>
      <c r="AY5762" s="5">
        <v>104.852806091308</v>
      </c>
      <c r="BA5762" s="5">
        <v>110.0237693786615</v>
      </c>
    </row>
    <row r="5763" spans="1:53" x14ac:dyDescent="0.2">
      <c r="A5763" s="1">
        <v>5760</v>
      </c>
      <c r="B5763" s="1" t="s">
        <v>23033</v>
      </c>
      <c r="C5763" s="1" t="s">
        <v>23034</v>
      </c>
      <c r="D5763" s="1" t="s">
        <v>23035</v>
      </c>
      <c r="E5763" s="1" t="s">
        <v>23036</v>
      </c>
      <c r="F5763" s="5">
        <v>342.52801513671801</v>
      </c>
      <c r="G5763" s="5">
        <v>356.26089477539</v>
      </c>
      <c r="H5763" s="5">
        <v>350.13253784179602</v>
      </c>
      <c r="I5763" s="5">
        <v>349.64048258463464</v>
      </c>
      <c r="J5763" s="5">
        <v>316.4130859375</v>
      </c>
      <c r="K5763" s="5">
        <v>324.27526855468699</v>
      </c>
      <c r="L5763" s="5">
        <v>329.207427978515</v>
      </c>
      <c r="M5763" s="5">
        <v>323.29859415690066</v>
      </c>
      <c r="N5763" s="5">
        <v>232.79397583007801</v>
      </c>
      <c r="O5763" s="5">
        <v>261.93014526367102</v>
      </c>
      <c r="P5763" s="5">
        <v>247.45158386230401</v>
      </c>
      <c r="Q5763" s="5">
        <v>247.39190165201771</v>
      </c>
      <c r="R5763" s="5">
        <v>419.95300292968699</v>
      </c>
      <c r="S5763" s="5">
        <v>415.93029785156199</v>
      </c>
      <c r="T5763" s="5">
        <v>386.11251831054602</v>
      </c>
      <c r="U5763" s="5">
        <v>407.331939697265</v>
      </c>
      <c r="V5763" s="5">
        <v>246.40588378906199</v>
      </c>
      <c r="W5763" s="5">
        <v>248.40077209472599</v>
      </c>
      <c r="X5763" s="5">
        <v>267.43701171875</v>
      </c>
      <c r="Y5763" s="5">
        <v>254.08122253417932</v>
      </c>
      <c r="Z5763" s="5">
        <v>294.985107421875</v>
      </c>
      <c r="AA5763" s="5">
        <v>292.63757324218699</v>
      </c>
      <c r="AB5763" s="5">
        <v>268.58148193359301</v>
      </c>
      <c r="AC5763" s="5">
        <v>285.40138753255172</v>
      </c>
      <c r="AD5763" s="5">
        <v>206.27032470703099</v>
      </c>
      <c r="AE5763" s="5">
        <v>224.45783996582</v>
      </c>
      <c r="AF5763" s="5">
        <v>215.18115234375</v>
      </c>
      <c r="AG5763" s="5">
        <v>215.30310567220033</v>
      </c>
      <c r="AH5763" s="5">
        <v>247.59234619140599</v>
      </c>
      <c r="AI5763" s="5">
        <v>249.70980834960901</v>
      </c>
      <c r="AJ5763" s="5">
        <v>248.98059082031199</v>
      </c>
      <c r="AK5763" s="5">
        <v>248.76091512044232</v>
      </c>
      <c r="AL5763" s="5">
        <v>177.71919250488199</v>
      </c>
      <c r="AM5763" s="5">
        <v>176.95088195800699</v>
      </c>
      <c r="AN5763" s="5">
        <v>196.34791564941401</v>
      </c>
      <c r="AO5763" s="5">
        <v>183.67266337076765</v>
      </c>
      <c r="AP5763" s="5">
        <v>245.718338012695</v>
      </c>
      <c r="AQ5763" s="5">
        <v>251.41021728515599</v>
      </c>
      <c r="AR5763" s="5">
        <v>245.58006286621</v>
      </c>
      <c r="AS5763" s="5">
        <v>247.56953938802033</v>
      </c>
      <c r="AT5763" s="5">
        <v>243.27827453613199</v>
      </c>
      <c r="AU5763" s="5">
        <v>258.51708984375</v>
      </c>
      <c r="AV5763" s="5">
        <v>204.66735839843699</v>
      </c>
      <c r="AW5763" s="5">
        <v>235.48757425943964</v>
      </c>
      <c r="AX5763" s="5">
        <v>206.40069580078099</v>
      </c>
      <c r="AY5763" s="5">
        <v>210.76669311523401</v>
      </c>
      <c r="AZ5763" s="5">
        <v>221.27836608886699</v>
      </c>
      <c r="BA5763" s="5">
        <v>212.815251668294</v>
      </c>
    </row>
    <row r="5764" spans="1:53" x14ac:dyDescent="0.2">
      <c r="A5764" s="1">
        <v>5761</v>
      </c>
      <c r="B5764" s="1" t="s">
        <v>23037</v>
      </c>
      <c r="C5764" s="1" t="s">
        <v>23038</v>
      </c>
      <c r="D5764" s="1" t="s">
        <v>23039</v>
      </c>
      <c r="E5764" s="1" t="s">
        <v>23040</v>
      </c>
      <c r="F5764" s="5">
        <v>670.718994140625</v>
      </c>
      <c r="G5764" s="5">
        <v>688.909423828125</v>
      </c>
      <c r="H5764" s="5">
        <v>662.50964355468705</v>
      </c>
      <c r="I5764" s="5">
        <v>674.04602050781239</v>
      </c>
      <c r="J5764" s="5">
        <v>728.65051269531205</v>
      </c>
      <c r="K5764" s="5">
        <v>728.78863525390602</v>
      </c>
      <c r="L5764" s="5">
        <v>678.58740234375</v>
      </c>
      <c r="M5764" s="5">
        <v>712.00885009765591</v>
      </c>
      <c r="N5764" s="5">
        <v>453.91552734375</v>
      </c>
      <c r="O5764" s="5">
        <v>456.633209228515</v>
      </c>
      <c r="P5764" s="5">
        <v>400.14996337890602</v>
      </c>
      <c r="Q5764" s="5">
        <v>436.89956665039034</v>
      </c>
      <c r="R5764" s="5">
        <v>627.13970947265602</v>
      </c>
      <c r="S5764" s="5">
        <v>639.57684326171795</v>
      </c>
      <c r="T5764" s="5">
        <v>602.89611816406205</v>
      </c>
      <c r="U5764" s="5">
        <v>623.20422363281205</v>
      </c>
      <c r="V5764" s="5">
        <v>664.49792480468705</v>
      </c>
      <c r="W5764" s="5">
        <v>749.75335693359295</v>
      </c>
      <c r="X5764" s="5">
        <v>675.05328369140602</v>
      </c>
      <c r="Y5764" s="5">
        <v>696.43485514322856</v>
      </c>
      <c r="Z5764" s="5">
        <v>702.52685546875</v>
      </c>
      <c r="AA5764" s="5">
        <v>727.33319091796795</v>
      </c>
      <c r="AB5764" s="5">
        <v>697.55187988281205</v>
      </c>
      <c r="AC5764" s="5">
        <v>709.13730875650992</v>
      </c>
      <c r="AD5764" s="5">
        <v>596.24267578125</v>
      </c>
      <c r="AE5764" s="5">
        <v>588.21984863281205</v>
      </c>
      <c r="AF5764" s="5">
        <v>646.02496337890602</v>
      </c>
      <c r="AG5764" s="5">
        <v>610.16249593098939</v>
      </c>
      <c r="AH5764" s="5">
        <v>609.91473388671795</v>
      </c>
      <c r="AI5764" s="5">
        <v>586.79443359375</v>
      </c>
      <c r="AJ5764" s="5">
        <v>598.223388671875</v>
      </c>
      <c r="AK5764" s="5">
        <v>598.31085205078091</v>
      </c>
      <c r="AL5764" s="5">
        <v>316.182037353515</v>
      </c>
      <c r="AM5764" s="5">
        <v>339.64334106445301</v>
      </c>
      <c r="AN5764" s="5">
        <v>353.35723876953102</v>
      </c>
      <c r="AO5764" s="5">
        <v>336.39420572916634</v>
      </c>
      <c r="AP5764" s="5">
        <v>495.98159790039</v>
      </c>
      <c r="AQ5764" s="5">
        <v>510.01214599609301</v>
      </c>
      <c r="AR5764" s="5">
        <v>527.65008544921795</v>
      </c>
      <c r="AS5764" s="5">
        <v>511.21460978190026</v>
      </c>
      <c r="AT5764" s="5">
        <v>748.36553955078102</v>
      </c>
      <c r="AU5764" s="5">
        <v>758.633544921875</v>
      </c>
      <c r="AV5764" s="5">
        <v>753.37048339843705</v>
      </c>
      <c r="AW5764" s="5">
        <v>753.45652262369765</v>
      </c>
      <c r="AX5764" s="5">
        <v>725.86956787109295</v>
      </c>
      <c r="AY5764" s="5">
        <v>690.10168457031205</v>
      </c>
      <c r="AZ5764" s="5">
        <v>634.32537841796795</v>
      </c>
      <c r="BA5764" s="5">
        <v>683.43221028645758</v>
      </c>
    </row>
    <row r="5765" spans="1:53" x14ac:dyDescent="0.2">
      <c r="A5765" s="1">
        <v>5762</v>
      </c>
      <c r="B5765" s="1" t="s">
        <v>23041</v>
      </c>
      <c r="C5765" s="1" t="s">
        <v>23042</v>
      </c>
      <c r="D5765" s="1" t="s">
        <v>23043</v>
      </c>
      <c r="E5765" s="1" t="s">
        <v>23044</v>
      </c>
      <c r="F5765" s="5">
        <v>914.73291015625</v>
      </c>
      <c r="G5765" s="5">
        <v>871.97705078125</v>
      </c>
      <c r="H5765" s="5">
        <v>880.81213378906205</v>
      </c>
      <c r="I5765" s="5">
        <v>889.17403157552064</v>
      </c>
      <c r="J5765" s="5">
        <v>737.708984375</v>
      </c>
      <c r="K5765" s="5">
        <v>859.354248046875</v>
      </c>
      <c r="L5765" s="5">
        <v>810.830322265625</v>
      </c>
      <c r="M5765" s="5">
        <v>802.63118489583337</v>
      </c>
      <c r="N5765" s="5">
        <v>1058.39929199218</v>
      </c>
      <c r="O5765" s="5">
        <v>1055.87023925781</v>
      </c>
      <c r="P5765" s="5">
        <v>921.06390380859295</v>
      </c>
      <c r="Q5765" s="5">
        <v>1011.7778116861942</v>
      </c>
      <c r="R5765" s="5">
        <v>1053.97192382812</v>
      </c>
      <c r="S5765" s="5">
        <v>1108.94213867187</v>
      </c>
      <c r="T5765" s="5">
        <v>883.48937988281205</v>
      </c>
      <c r="U5765" s="5">
        <v>1015.4678141276007</v>
      </c>
      <c r="V5765" s="5">
        <v>659.35296630859295</v>
      </c>
      <c r="W5765" s="5">
        <v>642.059326171875</v>
      </c>
      <c r="X5765" s="5">
        <v>621.51080322265602</v>
      </c>
      <c r="Y5765" s="5">
        <v>640.97436523437466</v>
      </c>
      <c r="Z5765" s="5">
        <v>581.99896240234295</v>
      </c>
      <c r="AA5765" s="5">
        <v>514.99560546875</v>
      </c>
      <c r="AB5765" s="5">
        <v>573.77209472656205</v>
      </c>
      <c r="AC5765" s="5">
        <v>556.92222086588492</v>
      </c>
      <c r="AD5765" s="5">
        <v>595.81457519531205</v>
      </c>
      <c r="AE5765" s="5">
        <v>685.66510009765602</v>
      </c>
      <c r="AF5765" s="5">
        <v>628.91436767578102</v>
      </c>
      <c r="AG5765" s="5">
        <v>636.7980143229164</v>
      </c>
      <c r="AH5765" s="5">
        <v>703.52032470703102</v>
      </c>
      <c r="AI5765" s="5">
        <v>606.71527099609295</v>
      </c>
      <c r="AJ5765" s="5">
        <v>609.38659667968705</v>
      </c>
      <c r="AK5765" s="5">
        <v>639.87406412760367</v>
      </c>
      <c r="AL5765" s="5">
        <v>907.06018066406205</v>
      </c>
      <c r="AM5765" s="5">
        <v>872.72515869140602</v>
      </c>
      <c r="AN5765" s="5">
        <v>911.12298583984295</v>
      </c>
      <c r="AO5765" s="5">
        <v>896.96944173177042</v>
      </c>
      <c r="AP5765" s="5">
        <v>585.77685546875</v>
      </c>
      <c r="AQ5765" s="5">
        <v>581.40771484375</v>
      </c>
      <c r="AR5765" s="5">
        <v>574.21990966796795</v>
      </c>
      <c r="AS5765" s="5">
        <v>580.46815999348928</v>
      </c>
      <c r="AT5765" s="5">
        <v>751.68054199218705</v>
      </c>
      <c r="AU5765" s="5">
        <v>902.85803222656205</v>
      </c>
      <c r="AV5765" s="5">
        <v>786.92034912109295</v>
      </c>
      <c r="AW5765" s="5">
        <v>813.81964111328068</v>
      </c>
      <c r="AX5765" s="5">
        <v>673.94451904296795</v>
      </c>
      <c r="AY5765" s="5">
        <v>585.88317871093705</v>
      </c>
      <c r="AZ5765" s="5">
        <v>558.22961425781205</v>
      </c>
      <c r="BA5765" s="5">
        <v>606.01910400390568</v>
      </c>
    </row>
    <row r="5766" spans="1:53" x14ac:dyDescent="0.2">
      <c r="A5766" s="1">
        <v>5763</v>
      </c>
      <c r="B5766" s="1" t="s">
        <v>23045</v>
      </c>
      <c r="C5766" s="1" t="s">
        <v>23046</v>
      </c>
      <c r="D5766" s="1" t="s">
        <v>23047</v>
      </c>
      <c r="E5766" s="1" t="s">
        <v>23048</v>
      </c>
      <c r="G5766" s="5">
        <v>57.646316528320298</v>
      </c>
      <c r="H5766" s="5">
        <v>37.539249420166001</v>
      </c>
      <c r="I5766" s="5">
        <v>47.59278297424315</v>
      </c>
      <c r="J5766" s="5">
        <v>46.053081512451101</v>
      </c>
      <c r="K5766" s="5">
        <v>66.635795593261705</v>
      </c>
      <c r="L5766" s="5">
        <v>53.688594818115199</v>
      </c>
      <c r="M5766" s="5">
        <v>55.459157307942668</v>
      </c>
      <c r="N5766" s="5">
        <v>112.92139434814401</v>
      </c>
      <c r="O5766" s="5">
        <v>113.98988342285099</v>
      </c>
      <c r="P5766" s="5">
        <v>112.88930511474599</v>
      </c>
      <c r="Q5766" s="5">
        <v>113.26686096191366</v>
      </c>
      <c r="R5766" s="5">
        <v>44.713512420654297</v>
      </c>
      <c r="S5766" s="5">
        <v>40.476089477538999</v>
      </c>
      <c r="T5766" s="5">
        <v>57.118057250976499</v>
      </c>
      <c r="U5766" s="5">
        <v>47.435886383056605</v>
      </c>
      <c r="V5766" s="5">
        <v>67.231353759765597</v>
      </c>
      <c r="W5766" s="5">
        <v>59.891704559326101</v>
      </c>
      <c r="X5766" s="5">
        <v>53.520652770996001</v>
      </c>
      <c r="Y5766" s="5">
        <v>60.214570363362562</v>
      </c>
      <c r="Z5766" s="5">
        <v>33.663730621337798</v>
      </c>
      <c r="AA5766" s="5">
        <v>42.587741851806598</v>
      </c>
      <c r="AC5766" s="5">
        <v>38.125736236572195</v>
      </c>
      <c r="AD5766" s="5">
        <v>72.605285644531193</v>
      </c>
      <c r="AE5766" s="5">
        <v>87.104286193847599</v>
      </c>
      <c r="AF5766" s="5">
        <v>84.915832519531193</v>
      </c>
      <c r="AG5766" s="5">
        <v>81.541801452636662</v>
      </c>
      <c r="AH5766" s="5">
        <v>78.2275390625</v>
      </c>
      <c r="AI5766" s="5">
        <v>72.488365173339801</v>
      </c>
      <c r="AJ5766" s="5">
        <v>91.950279235839801</v>
      </c>
      <c r="AK5766" s="5">
        <v>80.888727823893191</v>
      </c>
      <c r="AL5766" s="5">
        <v>78.207656860351506</v>
      </c>
      <c r="AM5766" s="5">
        <v>97.478874206542898</v>
      </c>
      <c r="AN5766" s="5">
        <v>89.153625488281193</v>
      </c>
      <c r="AO5766" s="5">
        <v>88.280052185058537</v>
      </c>
      <c r="AP5766" s="5">
        <v>57.280113220214801</v>
      </c>
      <c r="AQ5766" s="5">
        <v>57.204849243163999</v>
      </c>
      <c r="AR5766" s="5">
        <v>56.304473876953097</v>
      </c>
      <c r="AS5766" s="5">
        <v>56.929812113443965</v>
      </c>
      <c r="AT5766" s="5">
        <v>97.077674865722599</v>
      </c>
      <c r="AU5766" s="5">
        <v>97.725669860839801</v>
      </c>
      <c r="AV5766" s="5">
        <v>64.749229431152301</v>
      </c>
      <c r="AW5766" s="5">
        <v>86.517524719238224</v>
      </c>
      <c r="AX5766" s="5">
        <v>52.174934387207003</v>
      </c>
      <c r="AZ5766" s="5">
        <v>36.465751647949197</v>
      </c>
      <c r="BA5766" s="5">
        <v>44.320343017578097</v>
      </c>
    </row>
    <row r="5767" spans="1:53" x14ac:dyDescent="0.2">
      <c r="A5767" s="1">
        <v>5764</v>
      </c>
      <c r="B5767" s="1" t="s">
        <v>23049</v>
      </c>
      <c r="C5767" s="1" t="s">
        <v>23050</v>
      </c>
      <c r="D5767" s="1" t="s">
        <v>23051</v>
      </c>
      <c r="E5767" s="1" t="s">
        <v>23052</v>
      </c>
      <c r="F5767" s="5">
        <v>284.77761840820301</v>
      </c>
      <c r="G5767" s="5">
        <v>274.18875122070301</v>
      </c>
      <c r="H5767" s="5">
        <v>286.48483276367102</v>
      </c>
      <c r="I5767" s="5">
        <v>281.81706746419235</v>
      </c>
      <c r="J5767" s="5">
        <v>281.38391113281199</v>
      </c>
      <c r="K5767" s="5">
        <v>274.19006347656199</v>
      </c>
      <c r="L5767" s="5">
        <v>236.61174011230401</v>
      </c>
      <c r="M5767" s="5">
        <v>264.06190490722599</v>
      </c>
      <c r="N5767" s="5">
        <v>306.040771484375</v>
      </c>
      <c r="O5767" s="5">
        <v>342.60241699218699</v>
      </c>
      <c r="P5767" s="5">
        <v>293.05505371093699</v>
      </c>
      <c r="Q5767" s="5">
        <v>313.89941406249972</v>
      </c>
      <c r="R5767" s="5">
        <v>433.650787353515</v>
      </c>
      <c r="S5767" s="5">
        <v>484.72720336914</v>
      </c>
      <c r="T5767" s="5">
        <v>458.39974975585898</v>
      </c>
      <c r="U5767" s="5">
        <v>458.92591349283799</v>
      </c>
      <c r="V5767" s="5">
        <v>766.14758300781205</v>
      </c>
      <c r="W5767" s="5">
        <v>677.18371582031205</v>
      </c>
      <c r="X5767" s="5">
        <v>731.37072753906205</v>
      </c>
      <c r="Y5767" s="5">
        <v>724.90067545572867</v>
      </c>
      <c r="Z5767" s="5">
        <v>559.555419921875</v>
      </c>
      <c r="AA5767" s="5">
        <v>583.61700439453102</v>
      </c>
      <c r="AB5767" s="5">
        <v>599.38433837890602</v>
      </c>
      <c r="AC5767" s="5">
        <v>580.85225423177064</v>
      </c>
      <c r="AD5767" s="5">
        <v>340.46420288085898</v>
      </c>
      <c r="AE5767" s="5">
        <v>342.18356323242102</v>
      </c>
      <c r="AF5767" s="5">
        <v>354.03872680664</v>
      </c>
      <c r="AG5767" s="5">
        <v>345.56216430664</v>
      </c>
      <c r="AH5767" s="5">
        <v>336.302490234375</v>
      </c>
      <c r="AI5767" s="5">
        <v>312.56396484375</v>
      </c>
      <c r="AJ5767" s="5">
        <v>327.32760620117102</v>
      </c>
      <c r="AK5767" s="5">
        <v>325.39802042643197</v>
      </c>
      <c r="AL5767" s="5">
        <v>309.66192626953102</v>
      </c>
      <c r="AM5767" s="5">
        <v>312.11096191406199</v>
      </c>
      <c r="AN5767" s="5">
        <v>312.57144165039</v>
      </c>
      <c r="AO5767" s="5">
        <v>311.44810994466098</v>
      </c>
      <c r="AP5767" s="5">
        <v>471.752685546875</v>
      </c>
      <c r="AQ5767" s="5">
        <v>475.07434082031199</v>
      </c>
      <c r="AR5767" s="5">
        <v>479.0205078125</v>
      </c>
      <c r="AS5767" s="5">
        <v>475.28251139322902</v>
      </c>
      <c r="AT5767" s="5">
        <v>612.744873046875</v>
      </c>
      <c r="AU5767" s="5">
        <v>600.41571044921795</v>
      </c>
      <c r="AV5767" s="5">
        <v>610.22723388671795</v>
      </c>
      <c r="AW5767" s="5">
        <v>607.79593912760356</v>
      </c>
      <c r="AX5767" s="5">
        <v>526.75750732421795</v>
      </c>
      <c r="AY5767" s="5">
        <v>646.15582275390602</v>
      </c>
      <c r="AZ5767" s="5">
        <v>655.93499755859295</v>
      </c>
      <c r="BA5767" s="5">
        <v>609.61610921223894</v>
      </c>
    </row>
    <row r="5768" spans="1:53" x14ac:dyDescent="0.2">
      <c r="A5768" s="1">
        <v>5765</v>
      </c>
      <c r="B5768" s="1" t="s">
        <v>23053</v>
      </c>
      <c r="C5768" s="1" t="s">
        <v>23054</v>
      </c>
      <c r="D5768" s="1" t="s">
        <v>23055</v>
      </c>
      <c r="E5768" s="1" t="s">
        <v>23056</v>
      </c>
      <c r="F5768" s="5">
        <v>151.68365478515599</v>
      </c>
      <c r="G5768" s="5">
        <v>145.18592834472599</v>
      </c>
      <c r="H5768" s="5">
        <v>144.84259033203099</v>
      </c>
      <c r="I5768" s="5">
        <v>147.237391153971</v>
      </c>
      <c r="J5768" s="5">
        <v>177.16401672363199</v>
      </c>
      <c r="K5768" s="5">
        <v>159.82957458496</v>
      </c>
      <c r="L5768" s="5">
        <v>140.89627075195301</v>
      </c>
      <c r="M5768" s="5">
        <v>159.29662068684834</v>
      </c>
      <c r="N5768" s="5">
        <v>95.188713073730398</v>
      </c>
      <c r="O5768" s="5">
        <v>100.189933776855</v>
      </c>
      <c r="P5768" s="5">
        <v>111.91640472412099</v>
      </c>
      <c r="Q5768" s="5">
        <v>102.43168385823547</v>
      </c>
      <c r="R5768" s="5">
        <v>121.89874267578099</v>
      </c>
      <c r="S5768" s="5">
        <v>99.929138183593693</v>
      </c>
      <c r="T5768" s="5">
        <v>115.127143859863</v>
      </c>
      <c r="U5768" s="5">
        <v>112.31834157307924</v>
      </c>
      <c r="V5768" s="5">
        <v>109.437210083007</v>
      </c>
      <c r="W5768" s="5">
        <v>94.653488159179602</v>
      </c>
      <c r="X5768" s="5">
        <v>86.519668579101506</v>
      </c>
      <c r="Y5768" s="5">
        <v>96.870122273762703</v>
      </c>
      <c r="Z5768" s="5">
        <v>202.63072204589801</v>
      </c>
      <c r="AA5768" s="5">
        <v>180.80828857421801</v>
      </c>
      <c r="AB5768" s="5">
        <v>192.37738037109301</v>
      </c>
      <c r="AC5768" s="5">
        <v>191.93879699706972</v>
      </c>
      <c r="AD5768" s="5">
        <v>139.680572509765</v>
      </c>
      <c r="AE5768" s="5">
        <v>151.16178894042901</v>
      </c>
      <c r="AF5768" s="5">
        <v>145.98429870605401</v>
      </c>
      <c r="AG5768" s="5">
        <v>145.60888671874935</v>
      </c>
      <c r="AH5768" s="5">
        <v>115.34522247314401</v>
      </c>
      <c r="AI5768" s="5">
        <v>128.68478393554599</v>
      </c>
      <c r="AJ5768" s="5">
        <v>107.96412658691401</v>
      </c>
      <c r="AK5768" s="5">
        <v>117.33137766520133</v>
      </c>
      <c r="AL5768" s="5">
        <v>87.884452819824205</v>
      </c>
      <c r="AM5768" s="5">
        <v>99.840560913085895</v>
      </c>
      <c r="AN5768" s="5">
        <v>92.188240051269503</v>
      </c>
      <c r="AO5768" s="5">
        <v>93.304417928059863</v>
      </c>
      <c r="AP5768" s="5">
        <v>103.129745483398</v>
      </c>
      <c r="AQ5768" s="5">
        <v>94.9971923828125</v>
      </c>
      <c r="AR5768" s="5">
        <v>113.185943603515</v>
      </c>
      <c r="AS5768" s="5">
        <v>103.77096048990849</v>
      </c>
      <c r="AT5768" s="5">
        <v>85.866386413574205</v>
      </c>
      <c r="AU5768" s="5">
        <v>99.806350708007798</v>
      </c>
      <c r="AV5768" s="5">
        <v>91.279762268066406</v>
      </c>
      <c r="AW5768" s="5">
        <v>92.317499796549484</v>
      </c>
      <c r="AX5768" s="5">
        <v>111.15959167480401</v>
      </c>
      <c r="AY5768" s="5">
        <v>110.585334777832</v>
      </c>
      <c r="AZ5768" s="5">
        <v>102.556739807128</v>
      </c>
      <c r="BA5768" s="5">
        <v>108.10055541992135</v>
      </c>
    </row>
    <row r="5769" spans="1:53" x14ac:dyDescent="0.2">
      <c r="A5769" s="1">
        <v>5766</v>
      </c>
      <c r="B5769" s="1" t="s">
        <v>23057</v>
      </c>
      <c r="C5769" s="1" t="s">
        <v>23058</v>
      </c>
      <c r="D5769" s="1" t="s">
        <v>23059</v>
      </c>
      <c r="E5769" s="1" t="s">
        <v>23060</v>
      </c>
      <c r="F5769" s="5">
        <v>198.14973449707</v>
      </c>
      <c r="G5769" s="5">
        <v>197.73187255859301</v>
      </c>
      <c r="H5769" s="5">
        <v>212.61697387695301</v>
      </c>
      <c r="I5769" s="5">
        <v>202.83286031087201</v>
      </c>
      <c r="J5769" s="5">
        <v>211.42442321777301</v>
      </c>
      <c r="K5769" s="5">
        <v>189.12680053710901</v>
      </c>
      <c r="L5769" s="5">
        <v>205.926010131835</v>
      </c>
      <c r="M5769" s="5">
        <v>202.15907796223902</v>
      </c>
      <c r="N5769" s="5">
        <v>134.26168823242099</v>
      </c>
      <c r="O5769" s="5">
        <v>162.60064697265599</v>
      </c>
      <c r="P5769" s="5">
        <v>128.82292175292901</v>
      </c>
      <c r="Q5769" s="5">
        <v>141.89508565266866</v>
      </c>
      <c r="R5769" s="5">
        <v>109.202110290527</v>
      </c>
      <c r="S5769" s="5">
        <v>134.37254333496</v>
      </c>
      <c r="T5769" s="5">
        <v>143.35565185546801</v>
      </c>
      <c r="U5769" s="5">
        <v>128.97676849365166</v>
      </c>
      <c r="V5769" s="5">
        <v>98.361618041992102</v>
      </c>
      <c r="W5769" s="5">
        <v>83.727401733398395</v>
      </c>
      <c r="X5769" s="5">
        <v>91.304061889648395</v>
      </c>
      <c r="Y5769" s="5">
        <v>91.131027221679631</v>
      </c>
      <c r="Z5769" s="5">
        <v>199.77525329589801</v>
      </c>
      <c r="AA5769" s="5">
        <v>202.22080993652301</v>
      </c>
      <c r="AB5769" s="5">
        <v>171.69157409667901</v>
      </c>
      <c r="AC5769" s="5">
        <v>191.22921244303333</v>
      </c>
      <c r="AD5769" s="5">
        <v>193.30197143554599</v>
      </c>
      <c r="AE5769" s="5">
        <v>214.60925292968699</v>
      </c>
      <c r="AF5769" s="5">
        <v>222.57241821289</v>
      </c>
      <c r="AG5769" s="5">
        <v>210.16121419270766</v>
      </c>
      <c r="AH5769" s="5">
        <v>172.24688720703099</v>
      </c>
      <c r="AI5769" s="5">
        <v>192.87678527832</v>
      </c>
      <c r="AJ5769" s="5">
        <v>191.41285705566401</v>
      </c>
      <c r="AK5769" s="5">
        <v>185.51217651367165</v>
      </c>
      <c r="AL5769" s="5">
        <v>123.36833190917901</v>
      </c>
      <c r="AM5769" s="5">
        <v>110.921249389648</v>
      </c>
      <c r="AN5769" s="5">
        <v>113.25033569335901</v>
      </c>
      <c r="AO5769" s="5">
        <v>115.84663899739535</v>
      </c>
      <c r="AP5769" s="5">
        <v>113.447639465332</v>
      </c>
      <c r="AQ5769" s="5">
        <v>112.379684448242</v>
      </c>
      <c r="AR5769" s="5">
        <v>108.17462158203099</v>
      </c>
      <c r="AS5769" s="5">
        <v>111.33398183186834</v>
      </c>
      <c r="AT5769" s="5">
        <v>155.46070861816401</v>
      </c>
      <c r="AU5769" s="5">
        <v>144.33641052246</v>
      </c>
      <c r="AV5769" s="5">
        <v>154.57159423828099</v>
      </c>
      <c r="AW5769" s="5">
        <v>151.45623779296832</v>
      </c>
      <c r="AX5769" s="5">
        <v>139.84332275390599</v>
      </c>
      <c r="AY5769" s="5">
        <v>137.96862792968699</v>
      </c>
      <c r="AZ5769" s="5">
        <v>147.98648071289</v>
      </c>
      <c r="BA5769" s="5">
        <v>141.93281046549433</v>
      </c>
    </row>
    <row r="5770" spans="1:53" x14ac:dyDescent="0.2">
      <c r="A5770" s="1">
        <v>5767</v>
      </c>
      <c r="B5770" s="1" t="s">
        <v>23061</v>
      </c>
      <c r="C5770" s="1" t="s">
        <v>23062</v>
      </c>
      <c r="D5770" s="1" t="s">
        <v>23063</v>
      </c>
      <c r="E5770" s="1" t="s">
        <v>23064</v>
      </c>
      <c r="F5770" s="5">
        <v>119.118286132812</v>
      </c>
      <c r="G5770" s="5">
        <v>71.752532958984304</v>
      </c>
      <c r="H5770" s="5">
        <v>97.674247741699205</v>
      </c>
      <c r="I5770" s="5">
        <v>96.181688944498504</v>
      </c>
      <c r="J5770" s="5">
        <v>124.58738708496</v>
      </c>
      <c r="K5770" s="5">
        <v>97.379539489746094</v>
      </c>
      <c r="L5770" s="5">
        <v>107.245407104492</v>
      </c>
      <c r="M5770" s="5">
        <v>109.73744455973269</v>
      </c>
      <c r="N5770" s="5">
        <v>116.761589050292</v>
      </c>
      <c r="O5770" s="5">
        <v>199.833236694335</v>
      </c>
      <c r="P5770" s="5">
        <v>134.51507568359301</v>
      </c>
      <c r="Q5770" s="5">
        <v>150.36996714273999</v>
      </c>
      <c r="R5770" s="5">
        <v>82.692054748535099</v>
      </c>
      <c r="S5770" s="5">
        <v>73.819396972656193</v>
      </c>
      <c r="T5770" s="5">
        <v>78.017868041992102</v>
      </c>
      <c r="U5770" s="5">
        <v>78.176439921061132</v>
      </c>
      <c r="V5770" s="5">
        <v>90.553153991699205</v>
      </c>
      <c r="W5770" s="5">
        <v>88.985412597656193</v>
      </c>
      <c r="X5770" s="5">
        <v>83.431205749511705</v>
      </c>
      <c r="Y5770" s="5">
        <v>87.656590779622377</v>
      </c>
      <c r="Z5770" s="5">
        <v>96.727851867675696</v>
      </c>
      <c r="AA5770" s="5">
        <v>96.777267456054602</v>
      </c>
      <c r="AB5770" s="5">
        <v>101.34740447998</v>
      </c>
      <c r="AC5770" s="5">
        <v>98.284174601236771</v>
      </c>
      <c r="AD5770" s="5">
        <v>153.65744018554599</v>
      </c>
      <c r="AE5770" s="5">
        <v>128.40943908691401</v>
      </c>
      <c r="AF5770" s="5">
        <v>122.017951965332</v>
      </c>
      <c r="AG5770" s="5">
        <v>134.69494374593069</v>
      </c>
      <c r="AH5770" s="5">
        <v>125.414016723632</v>
      </c>
      <c r="AI5770" s="5">
        <v>148.29446411132801</v>
      </c>
      <c r="AJ5770" s="5">
        <v>133.50204467773401</v>
      </c>
      <c r="AK5770" s="5">
        <v>135.7368418375647</v>
      </c>
      <c r="AL5770" s="5">
        <v>124.24826049804599</v>
      </c>
      <c r="AM5770" s="5">
        <v>125.066017150878</v>
      </c>
      <c r="AN5770" s="5">
        <v>127.40217590332</v>
      </c>
      <c r="AO5770" s="5">
        <v>125.57215118408133</v>
      </c>
      <c r="AP5770" s="5">
        <v>90.933372497558594</v>
      </c>
      <c r="AQ5770" s="5">
        <v>78.203918457031193</v>
      </c>
      <c r="AR5770" s="5">
        <v>84.002258300781193</v>
      </c>
      <c r="AS5770" s="5">
        <v>84.379849751790331</v>
      </c>
      <c r="AT5770" s="5">
        <v>126.72222137451099</v>
      </c>
      <c r="AU5770" s="5">
        <v>158.91162109375</v>
      </c>
      <c r="AW5770" s="5">
        <v>142.81692123413049</v>
      </c>
      <c r="AX5770" s="5">
        <v>134.66539001464801</v>
      </c>
      <c r="AY5770" s="5">
        <v>75.302886962890597</v>
      </c>
      <c r="AZ5770" s="5">
        <v>95.693145751953097</v>
      </c>
      <c r="BA5770" s="5">
        <v>101.88714090983058</v>
      </c>
    </row>
    <row r="5771" spans="1:53" x14ac:dyDescent="0.2">
      <c r="A5771" s="1">
        <v>5768</v>
      </c>
      <c r="B5771" s="1" t="s">
        <v>23065</v>
      </c>
      <c r="C5771" s="1" t="s">
        <v>23066</v>
      </c>
      <c r="D5771" s="1" t="s">
        <v>23067</v>
      </c>
      <c r="E5771" s="1" t="s">
        <v>23068</v>
      </c>
      <c r="F5771" s="5">
        <v>319.27990722656199</v>
      </c>
      <c r="G5771" s="5">
        <v>328.05191040039</v>
      </c>
      <c r="H5771" s="5">
        <v>337.09762573242102</v>
      </c>
      <c r="I5771" s="5">
        <v>328.14314778645763</v>
      </c>
      <c r="J5771" s="5">
        <v>258.490478515625</v>
      </c>
      <c r="K5771" s="5">
        <v>265.33889770507801</v>
      </c>
      <c r="L5771" s="5">
        <v>266.64218139648398</v>
      </c>
      <c r="M5771" s="5">
        <v>263.49051920572902</v>
      </c>
      <c r="N5771" s="5">
        <v>194.32720947265599</v>
      </c>
      <c r="O5771" s="5">
        <v>185.78224182128901</v>
      </c>
      <c r="P5771" s="5">
        <v>181.845611572265</v>
      </c>
      <c r="Q5771" s="5">
        <v>187.31835428873669</v>
      </c>
      <c r="R5771" s="5">
        <v>208.62847900390599</v>
      </c>
      <c r="S5771" s="5">
        <v>214.02616882324199</v>
      </c>
      <c r="T5771" s="5">
        <v>197.23107910156199</v>
      </c>
      <c r="U5771" s="5">
        <v>206.62857564290334</v>
      </c>
      <c r="V5771" s="5">
        <v>136.53968811035099</v>
      </c>
      <c r="W5771" s="5">
        <v>145.05279541015599</v>
      </c>
      <c r="X5771" s="5">
        <v>141.10116577148401</v>
      </c>
      <c r="Y5771" s="5">
        <v>140.89788309733035</v>
      </c>
      <c r="Z5771" s="5">
        <v>231.79850769042901</v>
      </c>
      <c r="AA5771" s="5">
        <v>253.71447753906199</v>
      </c>
      <c r="AB5771" s="5">
        <v>221.89979553222599</v>
      </c>
      <c r="AC5771" s="5">
        <v>235.80426025390565</v>
      </c>
      <c r="AD5771" s="5">
        <v>297.18542480468699</v>
      </c>
      <c r="AE5771" s="5">
        <v>297.56832885742102</v>
      </c>
      <c r="AF5771" s="5">
        <v>322.85998535156199</v>
      </c>
      <c r="AG5771" s="5">
        <v>305.87124633789</v>
      </c>
      <c r="AH5771" s="5">
        <v>293.64822387695301</v>
      </c>
      <c r="AI5771" s="5">
        <v>317.29827880859301</v>
      </c>
      <c r="AJ5771" s="5">
        <v>303.48748779296801</v>
      </c>
      <c r="AK5771" s="5">
        <v>304.81133015950468</v>
      </c>
      <c r="AL5771" s="5">
        <v>124.31588745117099</v>
      </c>
      <c r="AM5771" s="5">
        <v>134.05798339843699</v>
      </c>
      <c r="AN5771" s="5">
        <v>147.32023620605401</v>
      </c>
      <c r="AO5771" s="5">
        <v>135.23136901855401</v>
      </c>
      <c r="AP5771" s="5">
        <v>168.46577453613199</v>
      </c>
      <c r="AQ5771" s="5">
        <v>163.04570007324199</v>
      </c>
      <c r="AR5771" s="5">
        <v>185.06782531738199</v>
      </c>
      <c r="AS5771" s="5">
        <v>172.19309997558534</v>
      </c>
      <c r="AT5771" s="5">
        <v>168.86364746093699</v>
      </c>
      <c r="AU5771" s="5">
        <v>156.90325927734301</v>
      </c>
      <c r="AV5771" s="5">
        <v>161.02125549316401</v>
      </c>
      <c r="AW5771" s="5">
        <v>162.26272074381467</v>
      </c>
      <c r="AX5771" s="5">
        <v>191.70585632324199</v>
      </c>
      <c r="AY5771" s="5">
        <v>231.33239746093699</v>
      </c>
      <c r="AZ5771" s="5">
        <v>215.26896667480401</v>
      </c>
      <c r="BA5771" s="5">
        <v>212.76907348632767</v>
      </c>
    </row>
    <row r="5772" spans="1:53" x14ac:dyDescent="0.2">
      <c r="A5772" s="1">
        <v>5769</v>
      </c>
      <c r="B5772" s="1" t="s">
        <v>23069</v>
      </c>
      <c r="C5772" s="1" t="s">
        <v>23070</v>
      </c>
      <c r="D5772" s="1" t="s">
        <v>23071</v>
      </c>
      <c r="E5772" s="1" t="s">
        <v>23072</v>
      </c>
      <c r="F5772" s="5">
        <v>2204.7275390625</v>
      </c>
      <c r="G5772" s="5">
        <v>2278.91650390625</v>
      </c>
      <c r="H5772" s="5">
        <v>2266.267578125</v>
      </c>
      <c r="I5772" s="5">
        <v>2249.9705403645835</v>
      </c>
      <c r="J5772" s="5">
        <v>2018.81384277343</v>
      </c>
      <c r="K5772" s="5">
        <v>2038.39990234375</v>
      </c>
      <c r="L5772" s="5">
        <v>2100.47021484375</v>
      </c>
      <c r="M5772" s="5">
        <v>2052.5613199869767</v>
      </c>
      <c r="N5772" s="5">
        <v>1158.96398925781</v>
      </c>
      <c r="O5772" s="5">
        <v>1016.67877197265</v>
      </c>
      <c r="P5772" s="5">
        <v>1170.72814941406</v>
      </c>
      <c r="Q5772" s="5">
        <v>1115.4569702148401</v>
      </c>
      <c r="R5772" s="5">
        <v>2146.158203125</v>
      </c>
      <c r="S5772" s="5">
        <v>2132.15747070312</v>
      </c>
      <c r="T5772" s="5">
        <v>2161.80786132812</v>
      </c>
      <c r="U5772" s="5">
        <v>2146.7078450520798</v>
      </c>
      <c r="V5772" s="5">
        <v>2065.44921875</v>
      </c>
      <c r="W5772" s="5">
        <v>2076.7587890625</v>
      </c>
      <c r="X5772" s="5">
        <v>2055.86083984375</v>
      </c>
      <c r="Y5772" s="5">
        <v>2066.02294921875</v>
      </c>
      <c r="Z5772" s="5">
        <v>1955.20275878906</v>
      </c>
      <c r="AA5772" s="5">
        <v>2016.73327636718</v>
      </c>
      <c r="AB5772" s="5">
        <v>1967.00024414062</v>
      </c>
      <c r="AC5772" s="5">
        <v>1979.6454264322867</v>
      </c>
      <c r="AD5772" s="5">
        <v>2458.23266601562</v>
      </c>
      <c r="AE5772" s="5">
        <v>2495.12182617187</v>
      </c>
      <c r="AF5772" s="5">
        <v>2612.4736328125</v>
      </c>
      <c r="AG5772" s="5">
        <v>2521.9427083333298</v>
      </c>
      <c r="AH5772" s="5">
        <v>2549.05737304687</v>
      </c>
      <c r="AI5772" s="5">
        <v>2560.76489257812</v>
      </c>
      <c r="AJ5772" s="5">
        <v>2598.51538085937</v>
      </c>
      <c r="AK5772" s="5">
        <v>2569.4458821614535</v>
      </c>
      <c r="AL5772" s="5">
        <v>1021.62982177734</v>
      </c>
      <c r="AM5772" s="5">
        <v>1037.21276855468</v>
      </c>
      <c r="AN5772" s="5">
        <v>1034.93054199218</v>
      </c>
      <c r="AO5772" s="5">
        <v>1031.2577107747331</v>
      </c>
      <c r="AP5772" s="5">
        <v>1845.30480957031</v>
      </c>
      <c r="AQ5772" s="5">
        <v>1818.08776855468</v>
      </c>
      <c r="AR5772" s="5">
        <v>1790.7060546875</v>
      </c>
      <c r="AS5772" s="5">
        <v>1818.0328776041633</v>
      </c>
      <c r="AT5772" s="5">
        <v>2715.55688476562</v>
      </c>
      <c r="AU5772" s="5">
        <v>2890.9736328125</v>
      </c>
      <c r="AV5772" s="5">
        <v>2668.38549804687</v>
      </c>
      <c r="AW5772" s="5">
        <v>2758.3053385416629</v>
      </c>
      <c r="AX5772" s="5">
        <v>2718.38012695312</v>
      </c>
      <c r="AY5772" s="5">
        <v>2419.55615234375</v>
      </c>
      <c r="AZ5772" s="5">
        <v>2421.1904296875</v>
      </c>
      <c r="BA5772" s="5">
        <v>2519.7089029947897</v>
      </c>
    </row>
    <row r="5773" spans="1:53" x14ac:dyDescent="0.2">
      <c r="A5773" s="1">
        <v>5770</v>
      </c>
      <c r="B5773" s="1" t="s">
        <v>23073</v>
      </c>
      <c r="C5773" s="1" t="s">
        <v>23074</v>
      </c>
      <c r="D5773" s="1" t="s">
        <v>23075</v>
      </c>
      <c r="E5773" s="1" t="s">
        <v>23076</v>
      </c>
      <c r="F5773" s="5">
        <v>333.0458984375</v>
      </c>
      <c r="G5773" s="5">
        <v>345.780517578125</v>
      </c>
      <c r="H5773" s="5">
        <v>358.85784912109301</v>
      </c>
      <c r="I5773" s="5">
        <v>345.89475504557271</v>
      </c>
      <c r="J5773" s="5">
        <v>389.65231323242102</v>
      </c>
      <c r="K5773" s="5">
        <v>377.66784667968699</v>
      </c>
      <c r="L5773" s="5">
        <v>358.40390014648398</v>
      </c>
      <c r="M5773" s="5">
        <v>375.241353352864</v>
      </c>
      <c r="N5773" s="5">
        <v>662.72747802734295</v>
      </c>
      <c r="O5773" s="5">
        <v>654.80914306640602</v>
      </c>
      <c r="P5773" s="5">
        <v>667.68664550781205</v>
      </c>
      <c r="Q5773" s="5">
        <v>661.74108886718705</v>
      </c>
      <c r="R5773" s="5">
        <v>358.69869995117102</v>
      </c>
      <c r="S5773" s="5">
        <v>327.92929077148398</v>
      </c>
      <c r="T5773" s="5">
        <v>341.071685791015</v>
      </c>
      <c r="U5773" s="5">
        <v>342.56655883789</v>
      </c>
      <c r="V5773" s="5">
        <v>381.75607299804602</v>
      </c>
      <c r="W5773" s="5">
        <v>381.07580566406199</v>
      </c>
      <c r="X5773" s="5">
        <v>337.03082275390602</v>
      </c>
      <c r="Y5773" s="5">
        <v>366.62090047200468</v>
      </c>
      <c r="Z5773" s="5">
        <v>330.05499267578102</v>
      </c>
      <c r="AA5773" s="5">
        <v>319.09469604492102</v>
      </c>
      <c r="AB5773" s="5">
        <v>305.49749755859301</v>
      </c>
      <c r="AC5773" s="5">
        <v>318.215728759765</v>
      </c>
      <c r="AD5773" s="5">
        <v>597.50720214843705</v>
      </c>
      <c r="AE5773" s="5">
        <v>609.964599609375</v>
      </c>
      <c r="AF5773" s="5">
        <v>551.44006347656205</v>
      </c>
      <c r="AG5773" s="5">
        <v>586.30395507812466</v>
      </c>
      <c r="AH5773" s="5">
        <v>665.44146728515602</v>
      </c>
      <c r="AI5773" s="5">
        <v>605.156494140625</v>
      </c>
      <c r="AJ5773" s="5">
        <v>605.87292480468705</v>
      </c>
      <c r="AK5773" s="5">
        <v>625.49029541015602</v>
      </c>
      <c r="AL5773" s="5">
        <v>1225.79724121093</v>
      </c>
      <c r="AM5773" s="5">
        <v>1227.21069335937</v>
      </c>
      <c r="AN5773" s="5">
        <v>1254.71667480468</v>
      </c>
      <c r="AO5773" s="5">
        <v>1235.9082031249934</v>
      </c>
      <c r="AP5773" s="5">
        <v>559.52978515625</v>
      </c>
      <c r="AQ5773" s="5">
        <v>558.01159667968705</v>
      </c>
      <c r="AR5773" s="5">
        <v>549.90386962890602</v>
      </c>
      <c r="AS5773" s="5">
        <v>555.81508382161439</v>
      </c>
      <c r="AT5773" s="5">
        <v>572.52056884765602</v>
      </c>
      <c r="AU5773" s="5">
        <v>624.9638671875</v>
      </c>
      <c r="AV5773" s="5">
        <v>688.34381103515602</v>
      </c>
      <c r="AW5773" s="5">
        <v>628.60941569010402</v>
      </c>
      <c r="AX5773" s="5">
        <v>644.31298828125</v>
      </c>
      <c r="AY5773" s="5">
        <v>596.77307128906205</v>
      </c>
      <c r="AZ5773" s="5">
        <v>610.39105224609295</v>
      </c>
      <c r="BA5773" s="5">
        <v>617.15903727213492</v>
      </c>
    </row>
    <row r="5774" spans="1:53" x14ac:dyDescent="0.2">
      <c r="A5774" s="1">
        <v>5771</v>
      </c>
      <c r="B5774" s="1" t="s">
        <v>23077</v>
      </c>
      <c r="C5774" s="1" t="s">
        <v>23078</v>
      </c>
      <c r="D5774" s="1" t="s">
        <v>23079</v>
      </c>
      <c r="E5774" s="1" t="s">
        <v>23080</v>
      </c>
      <c r="F5774" s="5">
        <v>219.367904663085</v>
      </c>
      <c r="G5774" s="5">
        <v>227.41557312011699</v>
      </c>
      <c r="H5774" s="5">
        <v>247.26657104492099</v>
      </c>
      <c r="I5774" s="5">
        <v>231.35001627604098</v>
      </c>
      <c r="J5774" s="5">
        <v>258.00955200195301</v>
      </c>
      <c r="K5774" s="5">
        <v>236.16758728027301</v>
      </c>
      <c r="L5774" s="5">
        <v>256.27349853515602</v>
      </c>
      <c r="M5774" s="5">
        <v>250.150212605794</v>
      </c>
      <c r="N5774" s="5">
        <v>79.615821838378906</v>
      </c>
      <c r="O5774" s="5">
        <v>149.603271484375</v>
      </c>
      <c r="P5774" s="5">
        <v>146.76641845703099</v>
      </c>
      <c r="Q5774" s="5">
        <v>125.32850392659498</v>
      </c>
      <c r="R5774" s="5">
        <v>153.24345397949199</v>
      </c>
      <c r="S5774" s="5">
        <v>136.948318481445</v>
      </c>
      <c r="T5774" s="5">
        <v>141.43312072753901</v>
      </c>
      <c r="U5774" s="5">
        <v>143.87496439615867</v>
      </c>
      <c r="V5774" s="5">
        <v>171.0029296875</v>
      </c>
      <c r="W5774" s="5">
        <v>176.89187622070301</v>
      </c>
      <c r="X5774" s="5">
        <v>180.63522338867099</v>
      </c>
      <c r="Y5774" s="5">
        <v>176.17667643229132</v>
      </c>
      <c r="Z5774" s="5">
        <v>220.22747802734301</v>
      </c>
      <c r="AA5774" s="5">
        <v>240.93511962890599</v>
      </c>
      <c r="AB5774" s="5">
        <v>230.80415344238199</v>
      </c>
      <c r="AC5774" s="5">
        <v>230.65558369954366</v>
      </c>
      <c r="AD5774" s="5">
        <v>166.60386657714801</v>
      </c>
      <c r="AE5774" s="5">
        <v>173.12510681152301</v>
      </c>
      <c r="AF5774" s="5">
        <v>158.04866027832</v>
      </c>
      <c r="AG5774" s="5">
        <v>165.92587788899701</v>
      </c>
      <c r="AH5774" s="5">
        <v>147.34332275390599</v>
      </c>
      <c r="AI5774" s="5">
        <v>153.62486267089801</v>
      </c>
      <c r="AJ5774" s="5">
        <v>156.093658447265</v>
      </c>
      <c r="AK5774" s="5">
        <v>152.35394795735633</v>
      </c>
      <c r="AL5774" s="5">
        <v>113.089790344238</v>
      </c>
      <c r="AM5774" s="5">
        <v>97.884925842285099</v>
      </c>
      <c r="AN5774" s="5">
        <v>128.356674194335</v>
      </c>
      <c r="AO5774" s="5">
        <v>113.11046346028604</v>
      </c>
      <c r="AP5774" s="5">
        <v>125.458038330078</v>
      </c>
      <c r="AQ5774" s="5">
        <v>119.71289825439401</v>
      </c>
      <c r="AR5774" s="5">
        <v>133.98197937011699</v>
      </c>
      <c r="AS5774" s="5">
        <v>126.38430531819633</v>
      </c>
      <c r="AT5774" s="5">
        <v>160.48304748535099</v>
      </c>
      <c r="AU5774" s="5">
        <v>181.948806762695</v>
      </c>
      <c r="AV5774" s="5">
        <v>106.57159423828099</v>
      </c>
      <c r="AW5774" s="5">
        <v>149.66781616210901</v>
      </c>
      <c r="AX5774" s="5">
        <v>179.56947326660099</v>
      </c>
      <c r="AY5774" s="5">
        <v>152.83003234863199</v>
      </c>
      <c r="AZ5774" s="5">
        <v>139.93463134765599</v>
      </c>
      <c r="BA5774" s="5">
        <v>157.44471232096302</v>
      </c>
    </row>
    <row r="5775" spans="1:53" x14ac:dyDescent="0.2">
      <c r="A5775" s="1">
        <v>5772</v>
      </c>
      <c r="B5775" s="1" t="s">
        <v>23081</v>
      </c>
      <c r="C5775" s="1" t="s">
        <v>23082</v>
      </c>
      <c r="D5775" s="1" t="s">
        <v>23083</v>
      </c>
      <c r="E5775" s="1" t="s">
        <v>23084</v>
      </c>
      <c r="F5775" s="5">
        <v>603.73699951171795</v>
      </c>
      <c r="G5775" s="5">
        <v>618.59637451171795</v>
      </c>
      <c r="H5775" s="5">
        <v>623.18621826171795</v>
      </c>
      <c r="I5775" s="5">
        <v>615.1731974283847</v>
      </c>
      <c r="J5775" s="5">
        <v>588.171142578125</v>
      </c>
      <c r="K5775" s="5">
        <v>598.394775390625</v>
      </c>
      <c r="L5775" s="5">
        <v>561.65509033203102</v>
      </c>
      <c r="M5775" s="5">
        <v>582.74033610026038</v>
      </c>
      <c r="N5775" s="5">
        <v>1485.06225585937</v>
      </c>
      <c r="O5775" s="5">
        <v>1404.2607421875</v>
      </c>
      <c r="P5775" s="5">
        <v>1492.36145019531</v>
      </c>
      <c r="Q5775" s="5">
        <v>1460.5614827473935</v>
      </c>
      <c r="R5775" s="5">
        <v>820.74230957031205</v>
      </c>
      <c r="S5775" s="5">
        <v>847.44055175781205</v>
      </c>
      <c r="T5775" s="5">
        <v>851.05407714843705</v>
      </c>
      <c r="U5775" s="5">
        <v>839.74564615885367</v>
      </c>
      <c r="V5775" s="5">
        <v>716.67132568359295</v>
      </c>
      <c r="W5775" s="5">
        <v>778.77880859375</v>
      </c>
      <c r="X5775" s="5">
        <v>749.02288818359295</v>
      </c>
      <c r="Y5775" s="5">
        <v>748.15767415364519</v>
      </c>
      <c r="Z5775" s="5">
        <v>708.69354248046795</v>
      </c>
      <c r="AA5775" s="5">
        <v>677.42041015625</v>
      </c>
      <c r="AB5775" s="5">
        <v>715.604248046875</v>
      </c>
      <c r="AC5775" s="5">
        <v>700.57273356119765</v>
      </c>
      <c r="AD5775" s="5">
        <v>594.93414306640602</v>
      </c>
      <c r="AE5775" s="5">
        <v>576.75921630859295</v>
      </c>
      <c r="AF5775" s="5">
        <v>634.490234375</v>
      </c>
      <c r="AG5775" s="5">
        <v>602.0611979166664</v>
      </c>
      <c r="AH5775" s="5">
        <v>566.97662353515602</v>
      </c>
      <c r="AI5775" s="5">
        <v>596.28253173828102</v>
      </c>
      <c r="AJ5775" s="5">
        <v>561.34588623046795</v>
      </c>
      <c r="AK5775" s="5">
        <v>574.8683471679683</v>
      </c>
      <c r="AL5775" s="5">
        <v>1430.96691894531</v>
      </c>
      <c r="AM5775" s="5">
        <v>1521.48828125</v>
      </c>
      <c r="AN5775" s="5">
        <v>1542.90307617187</v>
      </c>
      <c r="AO5775" s="5">
        <v>1498.45275878906</v>
      </c>
      <c r="AP5775" s="5">
        <v>749.58294677734295</v>
      </c>
      <c r="AQ5775" s="5">
        <v>834.75891113281205</v>
      </c>
      <c r="AR5775" s="5">
        <v>783.63781738281205</v>
      </c>
      <c r="AS5775" s="5">
        <v>789.32655843098894</v>
      </c>
      <c r="AT5775" s="5">
        <v>770.87042236328102</v>
      </c>
      <c r="AU5775" s="5">
        <v>790.147216796875</v>
      </c>
      <c r="AV5775" s="5">
        <v>768.07843017578102</v>
      </c>
      <c r="AW5775" s="5">
        <v>776.36535644531239</v>
      </c>
      <c r="AX5775" s="5">
        <v>815.857666015625</v>
      </c>
      <c r="AY5775" s="5">
        <v>716.36419677734295</v>
      </c>
      <c r="AZ5775" s="5">
        <v>731.818359375</v>
      </c>
      <c r="BA5775" s="5">
        <v>754.68007405598928</v>
      </c>
    </row>
    <row r="5776" spans="1:53" x14ac:dyDescent="0.2">
      <c r="A5776" s="1">
        <v>5773</v>
      </c>
      <c r="B5776" s="1" t="s">
        <v>23085</v>
      </c>
      <c r="C5776" s="1" t="s">
        <v>23086</v>
      </c>
      <c r="D5776" s="1" t="s">
        <v>23087</v>
      </c>
      <c r="E5776" s="1" t="s">
        <v>23088</v>
      </c>
      <c r="H5776" s="5">
        <v>156.16748046875</v>
      </c>
      <c r="I5776" s="5">
        <v>156.16748046875</v>
      </c>
      <c r="K5776" s="5">
        <v>110.99404144287099</v>
      </c>
      <c r="M5776" s="5">
        <v>110.99404144287099</v>
      </c>
      <c r="AR5776" s="5">
        <v>152.38716125488199</v>
      </c>
      <c r="AS5776" s="5">
        <v>152.38716125488199</v>
      </c>
    </row>
    <row r="5777" spans="1:53" x14ac:dyDescent="0.2">
      <c r="A5777" s="1">
        <v>5774</v>
      </c>
      <c r="B5777" s="1" t="s">
        <v>23089</v>
      </c>
      <c r="C5777" s="1" t="s">
        <v>23090</v>
      </c>
      <c r="D5777" s="1" t="s">
        <v>23091</v>
      </c>
      <c r="E5777" s="1" t="s">
        <v>23092</v>
      </c>
      <c r="F5777" s="5">
        <v>246.224365234375</v>
      </c>
      <c r="G5777" s="5">
        <v>326.48138427734301</v>
      </c>
      <c r="H5777" s="5">
        <v>281.8330078125</v>
      </c>
      <c r="I5777" s="5">
        <v>284.84625244140602</v>
      </c>
      <c r="J5777" s="5">
        <v>250.05145263671801</v>
      </c>
      <c r="K5777" s="5">
        <v>183.419174194335</v>
      </c>
      <c r="L5777" s="5">
        <v>274.32476806640602</v>
      </c>
      <c r="M5777" s="5">
        <v>235.931798299153</v>
      </c>
      <c r="N5777" s="5">
        <v>287.31326293945301</v>
      </c>
      <c r="O5777" s="5">
        <v>676.58544921875</v>
      </c>
      <c r="P5777" s="5">
        <v>346.86322021484301</v>
      </c>
      <c r="Q5777" s="5">
        <v>436.92064412434866</v>
      </c>
      <c r="R5777" s="5">
        <v>197.452880859375</v>
      </c>
      <c r="S5777" s="5">
        <v>198.65173339843699</v>
      </c>
      <c r="T5777" s="5">
        <v>162.91581726074199</v>
      </c>
      <c r="U5777" s="5">
        <v>186.34014383951799</v>
      </c>
      <c r="V5777" s="5">
        <v>519.53375244140602</v>
      </c>
      <c r="W5777" s="5">
        <v>394.65463256835898</v>
      </c>
      <c r="X5777" s="5">
        <v>356.38919067382801</v>
      </c>
      <c r="Y5777" s="5">
        <v>423.52585856119759</v>
      </c>
      <c r="Z5777" s="5">
        <v>336.90423583984301</v>
      </c>
      <c r="AA5777" s="5">
        <v>200.93768310546801</v>
      </c>
      <c r="AB5777" s="5">
        <v>325.97662353515602</v>
      </c>
      <c r="AC5777" s="5">
        <v>287.93951416015568</v>
      </c>
      <c r="AD5777" s="5">
        <v>319.5673828125</v>
      </c>
      <c r="AE5777" s="5">
        <v>302.34075927734301</v>
      </c>
      <c r="AF5777" s="5">
        <v>314.90145874023398</v>
      </c>
      <c r="AG5777" s="5">
        <v>312.26986694335898</v>
      </c>
      <c r="AH5777" s="5">
        <v>314.40182495117102</v>
      </c>
      <c r="AI5777" s="5">
        <v>343.79345703125</v>
      </c>
      <c r="AJ5777" s="5">
        <v>302.198638916015</v>
      </c>
      <c r="AK5777" s="5">
        <v>320.1313069661453</v>
      </c>
      <c r="AL5777" s="5">
        <v>350.42446899414</v>
      </c>
      <c r="AM5777" s="5">
        <v>299.62466430664</v>
      </c>
      <c r="AN5777" s="5">
        <v>344.14111328125</v>
      </c>
      <c r="AO5777" s="5">
        <v>331.39674886067667</v>
      </c>
      <c r="AP5777" s="5">
        <v>269.89196777343699</v>
      </c>
      <c r="AQ5777" s="5">
        <v>275.70074462890602</v>
      </c>
      <c r="AR5777" s="5">
        <v>291.65100097656199</v>
      </c>
      <c r="AS5777" s="5">
        <v>279.08123779296835</v>
      </c>
      <c r="AT5777" s="5">
        <v>625.98431396484295</v>
      </c>
      <c r="AU5777" s="5">
        <v>251.64865112304599</v>
      </c>
      <c r="AV5777" s="5">
        <v>320.20895385742102</v>
      </c>
      <c r="AW5777" s="5">
        <v>399.28063964843665</v>
      </c>
      <c r="AX5777" s="5">
        <v>480.08453369140602</v>
      </c>
      <c r="AY5777" s="5">
        <v>304.98434448242102</v>
      </c>
      <c r="AZ5777" s="5">
        <v>326.84158325195301</v>
      </c>
      <c r="BA5777" s="5">
        <v>370.63682047525998</v>
      </c>
    </row>
    <row r="5778" spans="1:53" x14ac:dyDescent="0.2">
      <c r="A5778" s="1">
        <v>5775</v>
      </c>
      <c r="B5778" s="1" t="s">
        <v>23093</v>
      </c>
      <c r="C5778" s="1" t="s">
        <v>23094</v>
      </c>
      <c r="D5778" s="1" t="s">
        <v>23095</v>
      </c>
      <c r="E5778" s="1" t="s">
        <v>23096</v>
      </c>
      <c r="G5778" s="5">
        <v>107.682395935058</v>
      </c>
      <c r="H5778" s="5">
        <v>51.417037963867102</v>
      </c>
      <c r="I5778" s="5">
        <v>79.54971694946255</v>
      </c>
      <c r="J5778" s="5">
        <v>80.851501464843693</v>
      </c>
      <c r="K5778" s="5">
        <v>88.330223083496094</v>
      </c>
      <c r="M5778" s="5">
        <v>84.590862274169893</v>
      </c>
      <c r="N5778" s="5">
        <v>192.92214965820301</v>
      </c>
      <c r="O5778" s="5">
        <v>210.01982116699199</v>
      </c>
      <c r="P5778" s="5">
        <v>192.44102478027301</v>
      </c>
      <c r="Q5778" s="5">
        <v>198.46099853515599</v>
      </c>
      <c r="R5778" s="5">
        <v>133.31869506835901</v>
      </c>
      <c r="S5778" s="5">
        <v>104.398750305175</v>
      </c>
      <c r="T5778" s="5">
        <v>143.057525634765</v>
      </c>
      <c r="U5778" s="5">
        <v>126.92499033609967</v>
      </c>
      <c r="V5778" s="5">
        <v>191.91278076171801</v>
      </c>
      <c r="W5778" s="5">
        <v>169.69741821289</v>
      </c>
      <c r="X5778" s="5">
        <v>188.17987060546801</v>
      </c>
      <c r="Y5778" s="5">
        <v>183.26335652669204</v>
      </c>
      <c r="Z5778" s="5">
        <v>164.68727111816401</v>
      </c>
      <c r="AA5778" s="5">
        <v>137.34779357910099</v>
      </c>
      <c r="AB5778" s="5">
        <v>160.11471557617099</v>
      </c>
      <c r="AC5778" s="5">
        <v>154.04992675781202</v>
      </c>
      <c r="AD5778" s="5">
        <v>191.60453796386699</v>
      </c>
      <c r="AE5778" s="5">
        <v>188.322021484375</v>
      </c>
      <c r="AF5778" s="5">
        <v>202.61024475097599</v>
      </c>
      <c r="AG5778" s="5">
        <v>194.17893473307265</v>
      </c>
      <c r="AH5778" s="5">
        <v>205.20260620117099</v>
      </c>
      <c r="AI5778" s="5">
        <v>170.29289245605401</v>
      </c>
      <c r="AJ5778" s="5">
        <v>180.31311035156199</v>
      </c>
      <c r="AK5778" s="5">
        <v>185.26953633626235</v>
      </c>
      <c r="AL5778" s="5">
        <v>116.917121887207</v>
      </c>
      <c r="AM5778" s="5">
        <v>200.09426879882801</v>
      </c>
      <c r="AN5778" s="5">
        <v>134.917388916015</v>
      </c>
      <c r="AO5778" s="5">
        <v>150.64292653401668</v>
      </c>
      <c r="AP5778" s="5">
        <v>152.76126098632801</v>
      </c>
      <c r="AQ5778" s="5">
        <v>150.61866760253901</v>
      </c>
      <c r="AR5778" s="5">
        <v>151.33981323242099</v>
      </c>
      <c r="AS5778" s="5">
        <v>151.57324727376269</v>
      </c>
      <c r="AT5778" s="5">
        <v>187.23400878906199</v>
      </c>
      <c r="AU5778" s="5">
        <v>246.21235656738199</v>
      </c>
      <c r="AV5778" s="5">
        <v>146.46717834472599</v>
      </c>
      <c r="AW5778" s="5">
        <v>193.30451456705666</v>
      </c>
      <c r="AX5778" s="5">
        <v>188.62721252441401</v>
      </c>
      <c r="AY5778" s="5">
        <v>148.476318359375</v>
      </c>
      <c r="AZ5778" s="5">
        <v>143.83232116699199</v>
      </c>
      <c r="BA5778" s="5">
        <v>160.31195068359366</v>
      </c>
    </row>
    <row r="5779" spans="1:53" x14ac:dyDescent="0.2">
      <c r="A5779" s="1">
        <v>5776</v>
      </c>
      <c r="B5779" s="1" t="s">
        <v>23097</v>
      </c>
      <c r="C5779" s="1" t="s">
        <v>23098</v>
      </c>
      <c r="D5779" s="1" t="s">
        <v>23099</v>
      </c>
      <c r="E5779" s="1" t="s">
        <v>23100</v>
      </c>
      <c r="F5779" s="5">
        <v>5305.1171875</v>
      </c>
      <c r="G5779" s="5">
        <v>5361.3623046875</v>
      </c>
      <c r="H5779" s="5">
        <v>5111.65771484375</v>
      </c>
      <c r="I5779" s="5">
        <v>5259.379069010417</v>
      </c>
      <c r="J5779" s="5">
        <v>5444.05859375</v>
      </c>
      <c r="K5779" s="5">
        <v>5380.0791015625</v>
      </c>
      <c r="L5779" s="5">
        <v>5147.09765625</v>
      </c>
      <c r="M5779" s="5">
        <v>5323.7451171875</v>
      </c>
      <c r="N5779" s="5">
        <v>2354.763671875</v>
      </c>
      <c r="O5779" s="5">
        <v>2351.16040039062</v>
      </c>
      <c r="P5779" s="5">
        <v>2308.11254882812</v>
      </c>
      <c r="Q5779" s="5">
        <v>2338.0122070312464</v>
      </c>
      <c r="R5779" s="5">
        <v>3217.92700195312</v>
      </c>
      <c r="S5779" s="5">
        <v>3350.27514648437</v>
      </c>
      <c r="T5779" s="5">
        <v>3329.78930664062</v>
      </c>
      <c r="U5779" s="5">
        <v>3299.330485026037</v>
      </c>
      <c r="V5779" s="5">
        <v>6242.21826171875</v>
      </c>
      <c r="W5779" s="5">
        <v>6171.5625</v>
      </c>
      <c r="X5779" s="5">
        <v>6099.861328125</v>
      </c>
      <c r="Y5779" s="5">
        <v>6171.214029947917</v>
      </c>
      <c r="Z5779" s="5">
        <v>6074.4052734375</v>
      </c>
      <c r="AA5779" s="5">
        <v>6155.1630859375</v>
      </c>
      <c r="AB5779" s="5">
        <v>6266.00341796875</v>
      </c>
      <c r="AC5779" s="5">
        <v>6165.190592447917</v>
      </c>
      <c r="AD5779" s="5">
        <v>4688.9892578125</v>
      </c>
      <c r="AE5779" s="5">
        <v>4637.18017578125</v>
      </c>
      <c r="AF5779" s="5">
        <v>4572.57958984375</v>
      </c>
      <c r="AG5779" s="5">
        <v>4632.916341145833</v>
      </c>
      <c r="AH5779" s="5">
        <v>4510.62548828125</v>
      </c>
      <c r="AI5779" s="5">
        <v>4449.3369140625</v>
      </c>
      <c r="AJ5779" s="5">
        <v>4446.279296875</v>
      </c>
      <c r="AK5779" s="5">
        <v>4468.747233072917</v>
      </c>
      <c r="AL5779" s="5">
        <v>2441.99755859375</v>
      </c>
      <c r="AM5779" s="5">
        <v>2516.82153320312</v>
      </c>
      <c r="AN5779" s="5">
        <v>2621.28955078125</v>
      </c>
      <c r="AO5779" s="5">
        <v>2526.7028808593732</v>
      </c>
      <c r="AP5779" s="5">
        <v>3670.48291015625</v>
      </c>
      <c r="AQ5779" s="5">
        <v>3726.43774414062</v>
      </c>
      <c r="AR5779" s="5">
        <v>3779.56005859375</v>
      </c>
      <c r="AS5779" s="5">
        <v>3725.4935709635397</v>
      </c>
      <c r="AT5779" s="5">
        <v>5931.1357421875</v>
      </c>
      <c r="AU5779" s="5">
        <v>5267.20068359375</v>
      </c>
      <c r="AV5779" s="5">
        <v>5541.45703125</v>
      </c>
      <c r="AW5779" s="5">
        <v>5579.93115234375</v>
      </c>
      <c r="AX5779" s="5">
        <v>5169.19140625</v>
      </c>
      <c r="AY5779" s="5">
        <v>5460.990234375</v>
      </c>
      <c r="AZ5779" s="5">
        <v>5759.45751953125</v>
      </c>
      <c r="BA5779" s="5">
        <v>5463.213053385417</v>
      </c>
    </row>
    <row r="5780" spans="1:53" x14ac:dyDescent="0.2">
      <c r="A5780" s="1">
        <v>5777</v>
      </c>
      <c r="B5780" s="1" t="s">
        <v>23101</v>
      </c>
      <c r="C5780" s="1" t="s">
        <v>23102</v>
      </c>
      <c r="D5780" s="1" t="s">
        <v>23103</v>
      </c>
      <c r="E5780" s="1" t="s">
        <v>23104</v>
      </c>
      <c r="F5780" s="5">
        <v>241.04032897949199</v>
      </c>
      <c r="G5780" s="5">
        <v>260.30303955078102</v>
      </c>
      <c r="H5780" s="5">
        <v>240.00076293945301</v>
      </c>
      <c r="I5780" s="5">
        <v>247.11471048990867</v>
      </c>
      <c r="J5780" s="5">
        <v>230.72033691406199</v>
      </c>
      <c r="K5780" s="5">
        <v>231.166580200195</v>
      </c>
      <c r="L5780" s="5">
        <v>230.00224304199199</v>
      </c>
      <c r="M5780" s="5">
        <v>230.629720052083</v>
      </c>
      <c r="N5780" s="5">
        <v>240.37498474121</v>
      </c>
      <c r="O5780" s="5">
        <v>270.53665161132801</v>
      </c>
      <c r="P5780" s="5">
        <v>240.189697265625</v>
      </c>
      <c r="Q5780" s="5">
        <v>250.36711120605435</v>
      </c>
      <c r="R5780" s="5">
        <v>232.54901123046801</v>
      </c>
      <c r="S5780" s="5">
        <v>192.77389526367099</v>
      </c>
      <c r="T5780" s="5">
        <v>224.63441467285099</v>
      </c>
      <c r="U5780" s="5">
        <v>216.65244038899667</v>
      </c>
      <c r="V5780" s="5">
        <v>190.47268676757801</v>
      </c>
      <c r="W5780" s="5">
        <v>159.13485717773401</v>
      </c>
      <c r="X5780" s="5">
        <v>166.64077758789</v>
      </c>
      <c r="Y5780" s="5">
        <v>172.08277384440066</v>
      </c>
      <c r="Z5780" s="5">
        <v>218.84997558593699</v>
      </c>
      <c r="AA5780" s="5">
        <v>225.22879028320301</v>
      </c>
      <c r="AB5780" s="5">
        <v>232.68609619140599</v>
      </c>
      <c r="AC5780" s="5">
        <v>225.58828735351531</v>
      </c>
      <c r="AD5780" s="5">
        <v>179.26914978027301</v>
      </c>
      <c r="AE5780" s="5">
        <v>161.75677490234301</v>
      </c>
      <c r="AF5780" s="5">
        <v>174.986236572265</v>
      </c>
      <c r="AG5780" s="5">
        <v>172.004053751627</v>
      </c>
      <c r="AH5780" s="5">
        <v>189.698806762695</v>
      </c>
      <c r="AI5780" s="5">
        <v>184.51762390136699</v>
      </c>
      <c r="AJ5780" s="5">
        <v>202.152420043945</v>
      </c>
      <c r="AK5780" s="5">
        <v>192.12295023600234</v>
      </c>
      <c r="AL5780" s="5">
        <v>242.19476318359301</v>
      </c>
      <c r="AM5780" s="5">
        <v>239.98712158203099</v>
      </c>
      <c r="AN5780" s="5">
        <v>235.091796875</v>
      </c>
      <c r="AO5780" s="5">
        <v>239.09122721354132</v>
      </c>
      <c r="AP5780" s="5">
        <v>151.76274108886699</v>
      </c>
      <c r="AQ5780" s="5">
        <v>163.44161987304599</v>
      </c>
      <c r="AR5780" s="5">
        <v>174.43931579589801</v>
      </c>
      <c r="AS5780" s="5">
        <v>163.21455891927033</v>
      </c>
      <c r="AT5780" s="5">
        <v>180.60258483886699</v>
      </c>
      <c r="AU5780" s="5">
        <v>164.63041687011699</v>
      </c>
      <c r="AV5780" s="5">
        <v>161.42977905273401</v>
      </c>
      <c r="AW5780" s="5">
        <v>168.88759358723931</v>
      </c>
      <c r="AX5780" s="5">
        <v>155.04200744628901</v>
      </c>
      <c r="AY5780" s="5">
        <v>128.54106140136699</v>
      </c>
      <c r="AZ5780" s="5">
        <v>168.307861328125</v>
      </c>
      <c r="BA5780" s="5">
        <v>150.63031005859366</v>
      </c>
    </row>
    <row r="5781" spans="1:53" x14ac:dyDescent="0.2">
      <c r="A5781" s="1">
        <v>5778</v>
      </c>
      <c r="B5781" s="1" t="s">
        <v>23105</v>
      </c>
      <c r="C5781" s="1" t="s">
        <v>23106</v>
      </c>
      <c r="D5781" s="1" t="s">
        <v>23107</v>
      </c>
      <c r="E5781" s="1" t="s">
        <v>23108</v>
      </c>
      <c r="F5781" s="5">
        <v>78.150939941406193</v>
      </c>
      <c r="G5781" s="5">
        <v>75.530166625976506</v>
      </c>
      <c r="H5781" s="5">
        <v>67.133804321289006</v>
      </c>
      <c r="I5781" s="5">
        <v>73.604970296223897</v>
      </c>
      <c r="J5781" s="5">
        <v>104.853149414062</v>
      </c>
      <c r="K5781" s="5">
        <v>104.248359680175</v>
      </c>
      <c r="L5781" s="5">
        <v>89.503898620605398</v>
      </c>
      <c r="M5781" s="5">
        <v>99.535135904947467</v>
      </c>
      <c r="N5781" s="5">
        <v>116.510848999023</v>
      </c>
      <c r="O5781" s="5">
        <v>120.159538269042</v>
      </c>
      <c r="P5781" s="5">
        <v>124.615097045898</v>
      </c>
      <c r="Q5781" s="5">
        <v>120.42849477132098</v>
      </c>
      <c r="R5781" s="5">
        <v>78.632408142089801</v>
      </c>
      <c r="S5781" s="5">
        <v>72.629013061523395</v>
      </c>
      <c r="T5781" s="5">
        <v>100.49565887451099</v>
      </c>
      <c r="U5781" s="5">
        <v>83.919026692708073</v>
      </c>
      <c r="V5781" s="5">
        <v>117.557312011718</v>
      </c>
      <c r="W5781" s="5">
        <v>84.099792480468693</v>
      </c>
      <c r="X5781" s="5">
        <v>88.544425964355398</v>
      </c>
      <c r="Y5781" s="5">
        <v>96.733843485514043</v>
      </c>
      <c r="Z5781" s="5">
        <v>67.662307739257798</v>
      </c>
      <c r="AA5781" s="5">
        <v>86.080451965332003</v>
      </c>
      <c r="AB5781" s="5">
        <v>93.367942810058594</v>
      </c>
      <c r="AC5781" s="5">
        <v>82.370234171549455</v>
      </c>
      <c r="AD5781" s="5">
        <v>119.425201416015</v>
      </c>
      <c r="AE5781" s="5">
        <v>117.106033325195</v>
      </c>
      <c r="AF5781" s="5">
        <v>120.50830841064401</v>
      </c>
      <c r="AG5781" s="5">
        <v>119.013181050618</v>
      </c>
      <c r="AH5781" s="5">
        <v>125.011177062988</v>
      </c>
      <c r="AI5781" s="5">
        <v>112.11557006835901</v>
      </c>
      <c r="AJ5781" s="5">
        <v>114.025833129882</v>
      </c>
      <c r="AK5781" s="5">
        <v>117.05086008707633</v>
      </c>
      <c r="AL5781" s="5">
        <v>148.968505859375</v>
      </c>
      <c r="AM5781" s="5">
        <v>142.552810668945</v>
      </c>
      <c r="AN5781" s="5">
        <v>123.624946594238</v>
      </c>
      <c r="AO5781" s="5">
        <v>138.38208770751933</v>
      </c>
      <c r="AP5781" s="5">
        <v>99.654960632324205</v>
      </c>
      <c r="AQ5781" s="5">
        <v>89.364456176757798</v>
      </c>
      <c r="AR5781" s="5">
        <v>91.671516418457003</v>
      </c>
      <c r="AS5781" s="5">
        <v>93.563644409179673</v>
      </c>
      <c r="AT5781" s="5">
        <v>134.23765563964801</v>
      </c>
      <c r="AU5781" s="5">
        <v>139.38584899902301</v>
      </c>
      <c r="AV5781" s="5">
        <v>97.500411987304602</v>
      </c>
      <c r="AW5781" s="5">
        <v>123.70797220865855</v>
      </c>
      <c r="AX5781" s="5">
        <v>111.209259033203</v>
      </c>
      <c r="AY5781" s="5">
        <v>106.022727966308</v>
      </c>
      <c r="AZ5781" s="5">
        <v>101.380813598632</v>
      </c>
      <c r="BA5781" s="5">
        <v>106.20426686604766</v>
      </c>
    </row>
    <row r="5782" spans="1:53" x14ac:dyDescent="0.2">
      <c r="A5782" s="1">
        <v>5779</v>
      </c>
      <c r="B5782" s="1" t="s">
        <v>23109</v>
      </c>
      <c r="C5782" s="1" t="s">
        <v>23110</v>
      </c>
      <c r="D5782" s="1" t="s">
        <v>23111</v>
      </c>
      <c r="E5782" s="1" t="s">
        <v>23112</v>
      </c>
      <c r="F5782" s="5">
        <v>924.08343505859295</v>
      </c>
      <c r="G5782" s="5">
        <v>759.52307128906205</v>
      </c>
      <c r="H5782" s="5">
        <v>892.76837158203102</v>
      </c>
      <c r="I5782" s="5">
        <v>858.79162597656193</v>
      </c>
      <c r="J5782" s="5">
        <v>848.70709228515602</v>
      </c>
      <c r="K5782" s="5">
        <v>860.54547119140602</v>
      </c>
      <c r="L5782" s="5">
        <v>881.92004394531205</v>
      </c>
      <c r="M5782" s="5">
        <v>863.72420247395803</v>
      </c>
      <c r="N5782" s="5">
        <v>985.64276123046795</v>
      </c>
      <c r="O5782" s="5">
        <v>1259.69189453125</v>
      </c>
      <c r="P5782" s="5">
        <v>1290.05310058593</v>
      </c>
      <c r="Q5782" s="5">
        <v>1178.462585449216</v>
      </c>
      <c r="R5782" s="5">
        <v>734.68719482421795</v>
      </c>
      <c r="S5782" s="5">
        <v>921.56536865234295</v>
      </c>
      <c r="T5782" s="5">
        <v>1068.62341308593</v>
      </c>
      <c r="U5782" s="5">
        <v>908.29199218749693</v>
      </c>
      <c r="V5782" s="5">
        <v>574.09478759765602</v>
      </c>
      <c r="W5782" s="5">
        <v>431.175689697265</v>
      </c>
      <c r="X5782" s="5">
        <v>549.38861083984295</v>
      </c>
      <c r="Y5782" s="5">
        <v>518.21969604492131</v>
      </c>
      <c r="Z5782" s="5">
        <v>630.83917236328102</v>
      </c>
      <c r="AA5782" s="5">
        <v>1127.71337890625</v>
      </c>
      <c r="AB5782" s="5">
        <v>940.27038574218705</v>
      </c>
      <c r="AC5782" s="5">
        <v>899.60764567057265</v>
      </c>
      <c r="AD5782" s="5">
        <v>511.74688720703102</v>
      </c>
      <c r="AE5782" s="5">
        <v>469.97766113281199</v>
      </c>
      <c r="AF5782" s="5">
        <v>336.98278808593699</v>
      </c>
      <c r="AG5782" s="5">
        <v>439.56911214192672</v>
      </c>
      <c r="AH5782" s="5">
        <v>486.145263671875</v>
      </c>
      <c r="AI5782" s="5">
        <v>572.69738769531205</v>
      </c>
      <c r="AJ5782" s="5">
        <v>442.6552734375</v>
      </c>
      <c r="AK5782" s="5">
        <v>500.49930826822902</v>
      </c>
      <c r="AL5782" s="5">
        <v>572.17742919921795</v>
      </c>
      <c r="AM5782" s="5">
        <v>724.06585693359295</v>
      </c>
      <c r="AN5782" s="5">
        <v>597.03729248046795</v>
      </c>
      <c r="AO5782" s="5">
        <v>631.09352620442633</v>
      </c>
      <c r="AP5782" s="5">
        <v>669.55126953125</v>
      </c>
      <c r="AQ5782" s="5">
        <v>579.19757080078102</v>
      </c>
      <c r="AR5782" s="5">
        <v>515.23040771484295</v>
      </c>
      <c r="AS5782" s="5">
        <v>587.9930826822914</v>
      </c>
      <c r="AT5782" s="5">
        <v>991.625244140625</v>
      </c>
      <c r="AU5782" s="5">
        <v>1476.44799804687</v>
      </c>
      <c r="AV5782" s="5">
        <v>2078.1865234375</v>
      </c>
      <c r="AW5782" s="5">
        <v>1515.4199218749982</v>
      </c>
      <c r="AX5782" s="5">
        <v>1296.55456542968</v>
      </c>
      <c r="AY5782" s="5">
        <v>567.36126708984295</v>
      </c>
      <c r="AZ5782" s="5">
        <v>527.72283935546795</v>
      </c>
      <c r="BA5782" s="5">
        <v>797.21289062499693</v>
      </c>
    </row>
    <row r="5783" spans="1:53" x14ac:dyDescent="0.2">
      <c r="A5783" s="1">
        <v>5780</v>
      </c>
      <c r="B5783" s="1" t="s">
        <v>23113</v>
      </c>
      <c r="C5783" s="1" t="s">
        <v>23114</v>
      </c>
      <c r="D5783" s="1" t="s">
        <v>23115</v>
      </c>
      <c r="E5783" s="1" t="s">
        <v>23116</v>
      </c>
      <c r="F5783" s="5">
        <v>130.04388427734301</v>
      </c>
      <c r="G5783" s="5">
        <v>124.69093322753901</v>
      </c>
      <c r="H5783" s="5">
        <v>127.414756774902</v>
      </c>
      <c r="I5783" s="5">
        <v>127.38319142659468</v>
      </c>
      <c r="J5783" s="5">
        <v>107.971672058105</v>
      </c>
      <c r="K5783" s="5">
        <v>108.87931823730401</v>
      </c>
      <c r="L5783" s="5">
        <v>123.97738647460901</v>
      </c>
      <c r="M5783" s="5">
        <v>113.60945892333935</v>
      </c>
      <c r="N5783" s="5">
        <v>167.21188354492099</v>
      </c>
      <c r="O5783" s="5">
        <v>113.139747619628</v>
      </c>
      <c r="P5783" s="5">
        <v>116.98711395263599</v>
      </c>
      <c r="Q5783" s="5">
        <v>132.44624837239499</v>
      </c>
      <c r="R5783" s="5">
        <v>123.615097045898</v>
      </c>
      <c r="S5783" s="5">
        <v>98.529968261718693</v>
      </c>
      <c r="T5783" s="5">
        <v>89.494743347167898</v>
      </c>
      <c r="U5783" s="5">
        <v>103.87993621826153</v>
      </c>
      <c r="V5783" s="5">
        <v>142.961669921875</v>
      </c>
      <c r="W5783" s="5">
        <v>129.09182739257801</v>
      </c>
      <c r="X5783" s="5">
        <v>134.385971069335</v>
      </c>
      <c r="Y5783" s="5">
        <v>135.479822794596</v>
      </c>
      <c r="Z5783" s="5">
        <v>100.455940246582</v>
      </c>
      <c r="AA5783" s="5">
        <v>114.568893432617</v>
      </c>
      <c r="AB5783" s="5">
        <v>116.641471862792</v>
      </c>
      <c r="AC5783" s="5">
        <v>110.55543518066366</v>
      </c>
      <c r="AD5783" s="5">
        <v>151.11068725585901</v>
      </c>
      <c r="AE5783" s="5">
        <v>169.34263610839801</v>
      </c>
      <c r="AF5783" s="5">
        <v>145.66481018066401</v>
      </c>
      <c r="AG5783" s="5">
        <v>155.37271118164034</v>
      </c>
      <c r="AH5783" s="5">
        <v>151.24093627929599</v>
      </c>
      <c r="AI5783" s="5">
        <v>140.47985839843699</v>
      </c>
      <c r="AJ5783" s="5">
        <v>158.12828063964801</v>
      </c>
      <c r="AK5783" s="5">
        <v>149.94969177246034</v>
      </c>
      <c r="AL5783" s="5">
        <v>111.698844909667</v>
      </c>
      <c r="AM5783" s="5">
        <v>105.261543273925</v>
      </c>
      <c r="AN5783" s="5">
        <v>109.510360717773</v>
      </c>
      <c r="AO5783" s="5">
        <v>108.82358296712165</v>
      </c>
      <c r="AP5783" s="5">
        <v>103.59022521972599</v>
      </c>
      <c r="AQ5783" s="5">
        <v>100.78684234619099</v>
      </c>
      <c r="AR5783" s="5">
        <v>97.345153808593693</v>
      </c>
      <c r="AS5783" s="5">
        <v>100.57407379150357</v>
      </c>
      <c r="AT5783" s="5">
        <v>155.59550476074199</v>
      </c>
      <c r="AU5783" s="5">
        <v>183.88056945800699</v>
      </c>
      <c r="AV5783" s="5">
        <v>156.23593139648401</v>
      </c>
      <c r="AW5783" s="5">
        <v>165.23733520507767</v>
      </c>
      <c r="AX5783" s="5">
        <v>164.274154663085</v>
      </c>
      <c r="AY5783" s="5">
        <v>171.26039123535099</v>
      </c>
      <c r="AZ5783" s="5">
        <v>185.11882019042901</v>
      </c>
      <c r="BA5783" s="5">
        <v>173.55112202962167</v>
      </c>
    </row>
    <row r="5784" spans="1:53" x14ac:dyDescent="0.2">
      <c r="A5784" s="1">
        <v>5781</v>
      </c>
      <c r="B5784" s="1" t="s">
        <v>23117</v>
      </c>
      <c r="C5784" s="1" t="s">
        <v>23118</v>
      </c>
      <c r="D5784" s="1" t="s">
        <v>23119</v>
      </c>
      <c r="E5784" s="1" t="s">
        <v>23120</v>
      </c>
      <c r="F5784" s="5">
        <v>59.837623596191399</v>
      </c>
      <c r="G5784" s="5">
        <v>42.444515228271399</v>
      </c>
      <c r="H5784" s="5">
        <v>69.198738098144503</v>
      </c>
      <c r="I5784" s="5">
        <v>57.160292307535769</v>
      </c>
      <c r="J5784" s="5">
        <v>68.119873046875</v>
      </c>
      <c r="K5784" s="5">
        <v>57.432098388671797</v>
      </c>
      <c r="L5784" s="5">
        <v>62.893638610839801</v>
      </c>
      <c r="M5784" s="5">
        <v>62.815203348795535</v>
      </c>
      <c r="N5784" s="5">
        <v>55.743408203125</v>
      </c>
      <c r="O5784" s="5">
        <v>44.216232299804602</v>
      </c>
      <c r="P5784" s="5">
        <v>41.152339935302699</v>
      </c>
      <c r="Q5784" s="5">
        <v>47.037326812744105</v>
      </c>
      <c r="R5784" s="5">
        <v>47.190479278564403</v>
      </c>
      <c r="S5784" s="5">
        <v>52.715976715087798</v>
      </c>
      <c r="T5784" s="5">
        <v>51.579704284667898</v>
      </c>
      <c r="U5784" s="5">
        <v>50.495386759440031</v>
      </c>
      <c r="V5784" s="5">
        <v>52.384426116943303</v>
      </c>
      <c r="W5784" s="5">
        <v>36.567005157470703</v>
      </c>
      <c r="X5784" s="5">
        <v>31.311077117919901</v>
      </c>
      <c r="Y5784" s="5">
        <v>40.087502797444635</v>
      </c>
      <c r="Z5784" s="5">
        <v>82.178573608398395</v>
      </c>
      <c r="AA5784" s="5">
        <v>69.198211669921804</v>
      </c>
      <c r="AB5784" s="5">
        <v>59.219779968261697</v>
      </c>
      <c r="AC5784" s="5">
        <v>70.198855082193958</v>
      </c>
      <c r="AD5784" s="5">
        <v>84.156936645507798</v>
      </c>
      <c r="AE5784" s="5">
        <v>60.610904693603501</v>
      </c>
      <c r="AF5784" s="5">
        <v>70.073951721191406</v>
      </c>
      <c r="AG5784" s="5">
        <v>71.613931020100907</v>
      </c>
      <c r="AH5784" s="5">
        <v>49.961532592773402</v>
      </c>
      <c r="AI5784" s="5">
        <v>61.354728698730398</v>
      </c>
      <c r="AJ5784" s="5">
        <v>64.798324584960895</v>
      </c>
      <c r="AK5784" s="5">
        <v>58.70486195882156</v>
      </c>
      <c r="AL5784" s="5">
        <v>30.8156127929687</v>
      </c>
      <c r="AM5784" s="5">
        <v>24.041053771972599</v>
      </c>
      <c r="AN5784" s="5">
        <v>30.0146083831787</v>
      </c>
      <c r="AO5784" s="5">
        <v>28.290424982706668</v>
      </c>
      <c r="AP5784" s="5">
        <v>40.128059387207003</v>
      </c>
      <c r="AQ5784" s="5">
        <v>27.486583709716701</v>
      </c>
      <c r="AR5784" s="5">
        <v>34.660148620605398</v>
      </c>
      <c r="AS5784" s="5">
        <v>34.091597239176366</v>
      </c>
      <c r="AT5784" s="5">
        <v>13.634263992309499</v>
      </c>
      <c r="AU5784" s="5">
        <v>56.293468475341797</v>
      </c>
      <c r="AW5784" s="5">
        <v>34.963866233825648</v>
      </c>
      <c r="AX5784" s="5">
        <v>35.863815307617102</v>
      </c>
      <c r="AY5784" s="5">
        <v>25.887214660644499</v>
      </c>
      <c r="AZ5784" s="5">
        <v>21.8207092285156</v>
      </c>
      <c r="BA5784" s="5">
        <v>27.857246398925735</v>
      </c>
    </row>
    <row r="5785" spans="1:53" x14ac:dyDescent="0.2">
      <c r="A5785" s="1">
        <v>5782</v>
      </c>
      <c r="B5785" s="1" t="s">
        <v>23121</v>
      </c>
      <c r="C5785" s="1" t="s">
        <v>23122</v>
      </c>
      <c r="D5785" s="1" t="s">
        <v>23123</v>
      </c>
      <c r="E5785" s="1" t="s">
        <v>23124</v>
      </c>
      <c r="F5785" s="5">
        <v>131.42311096191401</v>
      </c>
      <c r="G5785" s="5">
        <v>141.67216491699199</v>
      </c>
      <c r="H5785" s="5">
        <v>132.70724487304599</v>
      </c>
      <c r="I5785" s="5">
        <v>135.26750691731732</v>
      </c>
      <c r="J5785" s="5">
        <v>143.36300659179599</v>
      </c>
      <c r="K5785" s="5">
        <v>145.12672424316401</v>
      </c>
      <c r="L5785" s="5">
        <v>137.33332824707</v>
      </c>
      <c r="M5785" s="5">
        <v>141.94101969401001</v>
      </c>
      <c r="N5785" s="5">
        <v>117.415771484375</v>
      </c>
      <c r="O5785" s="5">
        <v>115.763137817382</v>
      </c>
      <c r="P5785" s="5">
        <v>123.990036010742</v>
      </c>
      <c r="Q5785" s="5">
        <v>119.05631510416634</v>
      </c>
      <c r="R5785" s="5">
        <v>100.81060028076099</v>
      </c>
      <c r="S5785" s="5">
        <v>97.882637023925696</v>
      </c>
      <c r="T5785" s="5">
        <v>110.748420715332</v>
      </c>
      <c r="U5785" s="5">
        <v>103.14721934000625</v>
      </c>
      <c r="V5785" s="5">
        <v>159.028076171875</v>
      </c>
      <c r="W5785" s="5">
        <v>142.88627624511699</v>
      </c>
      <c r="X5785" s="5">
        <v>153.78695678710901</v>
      </c>
      <c r="Y5785" s="5">
        <v>151.90043640136699</v>
      </c>
      <c r="Z5785" s="5">
        <v>155.59671020507801</v>
      </c>
      <c r="AA5785" s="5">
        <v>155.477767944335</v>
      </c>
      <c r="AB5785" s="5">
        <v>148.58993530273401</v>
      </c>
      <c r="AC5785" s="5">
        <v>153.2214711507157</v>
      </c>
      <c r="AD5785" s="5">
        <v>165.10903930664</v>
      </c>
      <c r="AE5785" s="5">
        <v>168.40629577636699</v>
      </c>
      <c r="AF5785" s="5">
        <v>169.49740600585901</v>
      </c>
      <c r="AG5785" s="5">
        <v>167.67091369628869</v>
      </c>
      <c r="AH5785" s="5">
        <v>172.24949645996</v>
      </c>
      <c r="AI5785" s="5">
        <v>173.27326965332</v>
      </c>
      <c r="AJ5785" s="5">
        <v>168.400299072265</v>
      </c>
      <c r="AK5785" s="5">
        <v>171.30768839518169</v>
      </c>
      <c r="AL5785" s="5">
        <v>108.590270996093</v>
      </c>
      <c r="AM5785" s="5">
        <v>101.954307556152</v>
      </c>
      <c r="AN5785" s="5">
        <v>96.622055053710895</v>
      </c>
      <c r="AO5785" s="5">
        <v>102.38887786865196</v>
      </c>
      <c r="AP5785" s="5">
        <v>124.25764465332</v>
      </c>
      <c r="AQ5785" s="5">
        <v>120.610641479492</v>
      </c>
      <c r="AR5785" s="5">
        <v>118.62159729003901</v>
      </c>
      <c r="AS5785" s="5">
        <v>121.16329447428366</v>
      </c>
      <c r="AT5785" s="5">
        <v>145.25662231445301</v>
      </c>
      <c r="AU5785" s="5">
        <v>152.16114807128901</v>
      </c>
      <c r="AV5785" s="5">
        <v>123.704391479492</v>
      </c>
      <c r="AW5785" s="5">
        <v>140.37405395507801</v>
      </c>
      <c r="AX5785" s="5">
        <v>123.15232849121</v>
      </c>
      <c r="AY5785" s="5">
        <v>124.432723999023</v>
      </c>
      <c r="AZ5785" s="5">
        <v>133.525390625</v>
      </c>
      <c r="BA5785" s="5">
        <v>127.03681437174434</v>
      </c>
    </row>
    <row r="5786" spans="1:53" x14ac:dyDescent="0.2">
      <c r="A5786" s="1">
        <v>5783</v>
      </c>
      <c r="B5786" s="1" t="s">
        <v>23125</v>
      </c>
      <c r="C5786" s="1" t="s">
        <v>23126</v>
      </c>
      <c r="D5786" s="1" t="s">
        <v>23127</v>
      </c>
      <c r="E5786" s="1" t="s">
        <v>23128</v>
      </c>
      <c r="F5786" s="5">
        <v>116.800415039062</v>
      </c>
      <c r="G5786" s="5">
        <v>138.23451232910099</v>
      </c>
      <c r="H5786" s="5">
        <v>137.19671630859301</v>
      </c>
      <c r="I5786" s="5">
        <v>130.74388122558534</v>
      </c>
      <c r="J5786" s="5">
        <v>125.587158203125</v>
      </c>
      <c r="K5786" s="5">
        <v>125.71143341064401</v>
      </c>
      <c r="L5786" s="5">
        <v>108.18861389160099</v>
      </c>
      <c r="M5786" s="5">
        <v>119.82906850179</v>
      </c>
      <c r="N5786" s="5">
        <v>215.935775756835</v>
      </c>
      <c r="O5786" s="5">
        <v>238.699447631835</v>
      </c>
      <c r="P5786" s="5">
        <v>223.34716796875</v>
      </c>
      <c r="Q5786" s="5">
        <v>225.99413045247334</v>
      </c>
      <c r="R5786" s="5">
        <v>163.99903869628901</v>
      </c>
      <c r="S5786" s="5">
        <v>120.401496887207</v>
      </c>
      <c r="T5786" s="5">
        <v>145.79200744628901</v>
      </c>
      <c r="U5786" s="5">
        <v>143.39751434326166</v>
      </c>
      <c r="V5786" s="5">
        <v>187.48358154296801</v>
      </c>
      <c r="W5786" s="5">
        <v>172.31095886230401</v>
      </c>
      <c r="X5786" s="5">
        <v>179.83792114257801</v>
      </c>
      <c r="Y5786" s="5">
        <v>179.87748718261665</v>
      </c>
      <c r="Z5786" s="5">
        <v>224.71025085449199</v>
      </c>
      <c r="AA5786" s="5">
        <v>208.52046203613199</v>
      </c>
      <c r="AB5786" s="5">
        <v>199.66122436523401</v>
      </c>
      <c r="AC5786" s="5">
        <v>210.96397908528601</v>
      </c>
      <c r="AD5786" s="5">
        <v>104.02776336669901</v>
      </c>
      <c r="AE5786" s="5">
        <v>98.156646728515597</v>
      </c>
      <c r="AF5786" s="5">
        <v>121.71524810791</v>
      </c>
      <c r="AG5786" s="5">
        <v>107.96655273437487</v>
      </c>
      <c r="AH5786" s="5">
        <v>111.56810760498</v>
      </c>
      <c r="AI5786" s="5">
        <v>107.73345184326099</v>
      </c>
      <c r="AJ5786" s="5">
        <v>96.435638427734304</v>
      </c>
      <c r="AK5786" s="5">
        <v>105.2457326253251</v>
      </c>
      <c r="AL5786" s="5">
        <v>177.83757019042901</v>
      </c>
      <c r="AM5786" s="5">
        <v>182.82818603515599</v>
      </c>
      <c r="AN5786" s="5">
        <v>194.30633544921801</v>
      </c>
      <c r="AO5786" s="5">
        <v>184.99069722493437</v>
      </c>
      <c r="AP5786" s="5">
        <v>109.03263854980401</v>
      </c>
      <c r="AQ5786" s="5">
        <v>108.13791656494099</v>
      </c>
      <c r="AR5786" s="5">
        <v>106.204216003417</v>
      </c>
      <c r="AS5786" s="5">
        <v>107.79159037272068</v>
      </c>
      <c r="AT5786" s="5">
        <v>157.04951477050699</v>
      </c>
      <c r="AU5786" s="5">
        <v>149.689682006835</v>
      </c>
      <c r="AV5786" s="5">
        <v>131.87387084960901</v>
      </c>
      <c r="AW5786" s="5">
        <v>146.20435587565032</v>
      </c>
      <c r="AX5786" s="5">
        <v>91.617248535156193</v>
      </c>
      <c r="AY5786" s="5">
        <v>78.580589294433594</v>
      </c>
      <c r="AZ5786" s="5">
        <v>94.539611816406193</v>
      </c>
      <c r="BA5786" s="5">
        <v>88.245816548665331</v>
      </c>
    </row>
    <row r="5787" spans="1:53" x14ac:dyDescent="0.2">
      <c r="A5787" s="1">
        <v>5784</v>
      </c>
      <c r="B5787" s="1" t="s">
        <v>23129</v>
      </c>
      <c r="C5787" s="1" t="s">
        <v>23130</v>
      </c>
      <c r="D5787" s="1" t="s">
        <v>23131</v>
      </c>
      <c r="E5787" s="1" t="s">
        <v>23132</v>
      </c>
      <c r="F5787" s="5">
        <v>144.14747619628901</v>
      </c>
      <c r="G5787" s="5">
        <v>135.637939453125</v>
      </c>
      <c r="H5787" s="5">
        <v>142.16752624511699</v>
      </c>
      <c r="I5787" s="5">
        <v>140.65098063151035</v>
      </c>
      <c r="J5787" s="5">
        <v>178.00845336914</v>
      </c>
      <c r="K5787" s="5">
        <v>169.09991455078099</v>
      </c>
      <c r="L5787" s="5">
        <v>178.98522949218699</v>
      </c>
      <c r="M5787" s="5">
        <v>175.36453247070267</v>
      </c>
      <c r="N5787" s="5">
        <v>162.50605773925699</v>
      </c>
      <c r="O5787" s="5">
        <v>151.82766723632801</v>
      </c>
      <c r="P5787" s="5">
        <v>137.62748718261699</v>
      </c>
      <c r="Q5787" s="5">
        <v>150.65373738606732</v>
      </c>
      <c r="R5787" s="5">
        <v>173.44615173339801</v>
      </c>
      <c r="S5787" s="5">
        <v>192.09434509277301</v>
      </c>
      <c r="T5787" s="5">
        <v>185.54835510253901</v>
      </c>
      <c r="U5787" s="5">
        <v>183.69628397623669</v>
      </c>
      <c r="V5787" s="5">
        <v>150.571853637695</v>
      </c>
      <c r="W5787" s="5">
        <v>179.62844848632801</v>
      </c>
      <c r="X5787" s="5">
        <v>179.07693481445301</v>
      </c>
      <c r="Y5787" s="5">
        <v>169.75907897949199</v>
      </c>
      <c r="Z5787" s="5">
        <v>171.12873840332</v>
      </c>
      <c r="AA5787" s="5">
        <v>161.6953125</v>
      </c>
      <c r="AB5787" s="5">
        <v>170.12782287597599</v>
      </c>
      <c r="AC5787" s="5">
        <v>167.65062459309866</v>
      </c>
      <c r="AD5787" s="5">
        <v>192.80461120605401</v>
      </c>
      <c r="AE5787" s="5">
        <v>177.24284362792901</v>
      </c>
      <c r="AF5787" s="5">
        <v>205.67863464355401</v>
      </c>
      <c r="AG5787" s="5">
        <v>191.90869649251235</v>
      </c>
      <c r="AH5787" s="5">
        <v>169.00468444824199</v>
      </c>
      <c r="AI5787" s="5">
        <v>184.892486572265</v>
      </c>
      <c r="AJ5787" s="5">
        <v>173.49082946777301</v>
      </c>
      <c r="AK5787" s="5">
        <v>175.79600016276001</v>
      </c>
      <c r="AL5787" s="5">
        <v>123.51789855957</v>
      </c>
      <c r="AM5787" s="5">
        <v>126.994506835937</v>
      </c>
      <c r="AN5787" s="5">
        <v>121.19654083251901</v>
      </c>
      <c r="AO5787" s="5">
        <v>123.90298207600868</v>
      </c>
      <c r="AP5787" s="5">
        <v>115.93048095703099</v>
      </c>
      <c r="AQ5787" s="5">
        <v>115.48804473876901</v>
      </c>
      <c r="AR5787" s="5">
        <v>136.23533630371</v>
      </c>
      <c r="AS5787" s="5">
        <v>122.55128733317001</v>
      </c>
      <c r="AT5787" s="5">
        <v>146.872467041015</v>
      </c>
      <c r="AU5787" s="5">
        <v>189.76708984375</v>
      </c>
      <c r="AV5787" s="5">
        <v>180.34565734863199</v>
      </c>
      <c r="AW5787" s="5">
        <v>172.32840474446564</v>
      </c>
      <c r="AX5787" s="5">
        <v>111.116500854492</v>
      </c>
      <c r="AY5787" s="5">
        <v>116.88607025146401</v>
      </c>
      <c r="AZ5787" s="5">
        <v>118.38721466064401</v>
      </c>
      <c r="BA5787" s="5">
        <v>115.4632619222</v>
      </c>
    </row>
    <row r="5788" spans="1:53" x14ac:dyDescent="0.2">
      <c r="A5788" s="1">
        <v>5785</v>
      </c>
      <c r="B5788" s="1" t="s">
        <v>23133</v>
      </c>
      <c r="C5788" s="1" t="s">
        <v>23134</v>
      </c>
      <c r="D5788" s="1" t="s">
        <v>23135</v>
      </c>
      <c r="E5788" s="1" t="s">
        <v>23136</v>
      </c>
      <c r="J5788" s="5">
        <v>257.51187133789</v>
      </c>
      <c r="L5788" s="5">
        <v>58.886695861816399</v>
      </c>
      <c r="M5788" s="5">
        <v>158.1992835998532</v>
      </c>
      <c r="N5788" s="5">
        <v>197.07295227050699</v>
      </c>
      <c r="O5788" s="5">
        <v>191.43797302246</v>
      </c>
      <c r="P5788" s="5">
        <v>253.29553222656199</v>
      </c>
      <c r="Q5788" s="5">
        <v>213.93548583984298</v>
      </c>
      <c r="W5788" s="5">
        <v>20.120027542114201</v>
      </c>
      <c r="Y5788" s="5">
        <v>20.120027542114201</v>
      </c>
      <c r="Z5788" s="5">
        <v>33.517200469970703</v>
      </c>
      <c r="AC5788" s="5">
        <v>33.517200469970703</v>
      </c>
      <c r="AF5788" s="5">
        <v>33.284500122070298</v>
      </c>
      <c r="AG5788" s="5">
        <v>33.284500122070298</v>
      </c>
      <c r="AH5788" s="5">
        <v>397.83654785156199</v>
      </c>
      <c r="AI5788" s="5">
        <v>38.796127319335902</v>
      </c>
      <c r="AJ5788" s="5">
        <v>62.548591613769503</v>
      </c>
      <c r="AK5788" s="5">
        <v>166.39375559488914</v>
      </c>
      <c r="AM5788" s="5">
        <v>201.23924255371</v>
      </c>
      <c r="AO5788" s="5">
        <v>201.23924255371</v>
      </c>
      <c r="AY5788" s="5">
        <v>175.32556152343699</v>
      </c>
      <c r="BA5788" s="5">
        <v>175.32556152343699</v>
      </c>
    </row>
    <row r="5789" spans="1:53" x14ac:dyDescent="0.2">
      <c r="A5789" s="1">
        <v>5786</v>
      </c>
      <c r="B5789" s="1" t="s">
        <v>23137</v>
      </c>
      <c r="C5789" s="1" t="s">
        <v>23138</v>
      </c>
      <c r="D5789" s="1" t="s">
        <v>23139</v>
      </c>
      <c r="E5789" s="1" t="s">
        <v>23140</v>
      </c>
      <c r="F5789" s="5">
        <v>19.362400054931602</v>
      </c>
      <c r="G5789" s="5">
        <v>7.40875244140625</v>
      </c>
      <c r="H5789" s="5">
        <v>8.2468042373657209</v>
      </c>
      <c r="I5789" s="5">
        <v>11.672652244567857</v>
      </c>
      <c r="J5789" s="5">
        <v>12.6719036102294</v>
      </c>
      <c r="K5789" s="5">
        <v>5.2149772644042898</v>
      </c>
      <c r="L5789" s="5">
        <v>10.5187931060791</v>
      </c>
      <c r="M5789" s="5">
        <v>9.468557993570931</v>
      </c>
      <c r="N5789" s="5">
        <v>10.467947006225501</v>
      </c>
      <c r="O5789" s="5">
        <v>26.607475280761701</v>
      </c>
      <c r="P5789" s="5">
        <v>21.62473487854</v>
      </c>
      <c r="Q5789" s="5">
        <v>19.566719055175735</v>
      </c>
      <c r="R5789" s="5">
        <v>4.3136029243469203</v>
      </c>
      <c r="U5789" s="5">
        <v>4.3136029243469203</v>
      </c>
      <c r="W5789" s="5">
        <v>41.723312377929602</v>
      </c>
      <c r="Y5789" s="5">
        <v>41.723312377929602</v>
      </c>
      <c r="AA5789" s="5">
        <v>10.9681177139282</v>
      </c>
      <c r="AB5789" s="5">
        <v>6.0862140655517498</v>
      </c>
      <c r="AC5789" s="5">
        <v>8.5271658897399742</v>
      </c>
      <c r="AD5789" s="5">
        <v>13.961366653442299</v>
      </c>
      <c r="AE5789" s="5">
        <v>7.3302073478698704</v>
      </c>
      <c r="AF5789" s="5">
        <v>11.3153572082519</v>
      </c>
      <c r="AG5789" s="5">
        <v>10.868977069854688</v>
      </c>
      <c r="AH5789" s="5">
        <v>8.3935203552246094</v>
      </c>
      <c r="AI5789" s="5">
        <v>15.676774978637599</v>
      </c>
      <c r="AK5789" s="5">
        <v>12.035147666931104</v>
      </c>
      <c r="AT5789" s="5">
        <v>24.3536682128906</v>
      </c>
      <c r="AU5789" s="5">
        <v>21.8253059387207</v>
      </c>
      <c r="AV5789" s="5">
        <v>17.335554122924801</v>
      </c>
      <c r="AW5789" s="5">
        <v>21.171509424845368</v>
      </c>
      <c r="AX5789" s="5">
        <v>18.3078708648681</v>
      </c>
      <c r="AZ5789" s="5">
        <v>7.8919901847839302</v>
      </c>
      <c r="BA5789" s="5">
        <v>13.099930524826014</v>
      </c>
    </row>
    <row r="5790" spans="1:53" x14ac:dyDescent="0.2">
      <c r="A5790" s="1">
        <v>5787</v>
      </c>
      <c r="B5790" s="1" t="s">
        <v>23141</v>
      </c>
      <c r="C5790" s="1" t="s">
        <v>23142</v>
      </c>
      <c r="D5790" s="1" t="s">
        <v>23143</v>
      </c>
      <c r="E5790" s="1" t="s">
        <v>23144</v>
      </c>
      <c r="F5790" s="5">
        <v>80.949508666992102</v>
      </c>
      <c r="G5790" s="5">
        <v>73.398101806640597</v>
      </c>
      <c r="H5790" s="5">
        <v>84.926330566406193</v>
      </c>
      <c r="I5790" s="5">
        <v>79.757980346679631</v>
      </c>
      <c r="J5790" s="5">
        <v>65.267837524414006</v>
      </c>
      <c r="K5790" s="5">
        <v>80.011375427246094</v>
      </c>
      <c r="L5790" s="5">
        <v>66.499954223632798</v>
      </c>
      <c r="M5790" s="5">
        <v>70.593055725097642</v>
      </c>
      <c r="N5790" s="5">
        <v>53.109519958496001</v>
      </c>
      <c r="O5790" s="5">
        <v>56.173233032226499</v>
      </c>
      <c r="P5790" s="5">
        <v>46.254585266113203</v>
      </c>
      <c r="Q5790" s="5">
        <v>51.845779418945234</v>
      </c>
      <c r="R5790" s="5">
        <v>51.322105407714801</v>
      </c>
      <c r="S5790" s="5">
        <v>53.509807586669901</v>
      </c>
      <c r="T5790" s="5">
        <v>43.126705169677699</v>
      </c>
      <c r="U5790" s="5">
        <v>49.319539388020807</v>
      </c>
      <c r="V5790" s="5">
        <v>82.404953002929602</v>
      </c>
      <c r="W5790" s="5">
        <v>74.683647155761705</v>
      </c>
      <c r="X5790" s="5">
        <v>73.126411437988196</v>
      </c>
      <c r="Y5790" s="5">
        <v>76.738337198893163</v>
      </c>
      <c r="Z5790" s="5">
        <v>93.841842651367102</v>
      </c>
      <c r="AA5790" s="5">
        <v>87.056022644042898</v>
      </c>
      <c r="AB5790" s="5">
        <v>85.880935668945298</v>
      </c>
      <c r="AC5790" s="5">
        <v>88.926266988118428</v>
      </c>
      <c r="AD5790" s="5">
        <v>95.050338745117102</v>
      </c>
      <c r="AE5790" s="5">
        <v>113.41722869873</v>
      </c>
      <c r="AF5790" s="5">
        <v>95.754783630371094</v>
      </c>
      <c r="AG5790" s="5">
        <v>101.40745035807272</v>
      </c>
      <c r="AH5790" s="5">
        <v>93.278961181640597</v>
      </c>
      <c r="AI5790" s="5">
        <v>93.565856933593693</v>
      </c>
      <c r="AJ5790" s="5">
        <v>88.121421813964801</v>
      </c>
      <c r="AK5790" s="5">
        <v>91.655413309733035</v>
      </c>
      <c r="AL5790" s="5">
        <v>43.635520935058501</v>
      </c>
      <c r="AM5790" s="5">
        <v>41.794712066650298</v>
      </c>
      <c r="AN5790" s="5">
        <v>56.957118988037102</v>
      </c>
      <c r="AO5790" s="5">
        <v>47.462450663248632</v>
      </c>
      <c r="AP5790" s="5">
        <v>55.913955688476499</v>
      </c>
      <c r="AQ5790" s="5">
        <v>62.211997985839801</v>
      </c>
      <c r="AR5790" s="5">
        <v>64.547492980957003</v>
      </c>
      <c r="AS5790" s="5">
        <v>60.891148885091098</v>
      </c>
      <c r="AT5790" s="5">
        <v>75.790824890136705</v>
      </c>
      <c r="AU5790" s="5">
        <v>91.008018493652301</v>
      </c>
      <c r="AV5790" s="5">
        <v>101.37062072753901</v>
      </c>
      <c r="AW5790" s="5">
        <v>89.389821370442675</v>
      </c>
      <c r="AX5790" s="5">
        <v>79.854576110839801</v>
      </c>
      <c r="AY5790" s="5">
        <v>61.1389961242675</v>
      </c>
      <c r="AZ5790" s="5">
        <v>71.940391540527301</v>
      </c>
      <c r="BA5790" s="5">
        <v>70.977987925211536</v>
      </c>
    </row>
    <row r="5791" spans="1:53" x14ac:dyDescent="0.2">
      <c r="A5791" s="1">
        <v>5788</v>
      </c>
      <c r="B5791" s="1" t="s">
        <v>23145</v>
      </c>
      <c r="C5791" s="1" t="s">
        <v>23146</v>
      </c>
      <c r="D5791" s="1" t="s">
        <v>23147</v>
      </c>
      <c r="E5791" s="1" t="s">
        <v>23148</v>
      </c>
      <c r="H5791" s="5">
        <v>44.204154968261697</v>
      </c>
      <c r="I5791" s="5">
        <v>44.204154968261697</v>
      </c>
      <c r="L5791" s="5">
        <v>3.0331618785858101</v>
      </c>
      <c r="M5791" s="5">
        <v>3.0331618785858101</v>
      </c>
      <c r="N5791" s="5">
        <v>27.7495918273925</v>
      </c>
      <c r="O5791" s="5">
        <v>100.532135009765</v>
      </c>
      <c r="P5791" s="5">
        <v>94.459892272949205</v>
      </c>
      <c r="Q5791" s="5">
        <v>74.247206370035556</v>
      </c>
      <c r="T5791" s="5">
        <v>70.163566589355398</v>
      </c>
      <c r="U5791" s="5">
        <v>70.163566589355398</v>
      </c>
      <c r="AB5791" s="5">
        <v>66.006851196289006</v>
      </c>
      <c r="AC5791" s="5">
        <v>66.006851196289006</v>
      </c>
      <c r="AL5791" s="5">
        <v>60.609790802001903</v>
      </c>
      <c r="AN5791" s="5">
        <v>79.444770812988196</v>
      </c>
      <c r="AO5791" s="5">
        <v>70.027280807495046</v>
      </c>
      <c r="AQ5791" s="5">
        <v>22.177690505981399</v>
      </c>
      <c r="AS5791" s="5">
        <v>22.177690505981399</v>
      </c>
      <c r="AY5791" s="5">
        <v>40.349128723144503</v>
      </c>
      <c r="AZ5791" s="5">
        <v>32.2907104492187</v>
      </c>
      <c r="BA5791" s="5">
        <v>36.319919586181598</v>
      </c>
    </row>
    <row r="5792" spans="1:53" x14ac:dyDescent="0.2">
      <c r="A5792" s="1">
        <v>5789</v>
      </c>
      <c r="B5792" s="1" t="s">
        <v>23149</v>
      </c>
      <c r="C5792" s="1" t="s">
        <v>23150</v>
      </c>
      <c r="D5792" s="1" t="s">
        <v>23151</v>
      </c>
      <c r="E5792" s="1" t="s">
        <v>23152</v>
      </c>
      <c r="F5792" s="5">
        <v>178.17135620117099</v>
      </c>
      <c r="G5792" s="5">
        <v>122.358848571777</v>
      </c>
      <c r="H5792" s="5">
        <v>147.62326049804599</v>
      </c>
      <c r="I5792" s="5">
        <v>149.38448842366464</v>
      </c>
      <c r="J5792" s="5">
        <v>225.18391418457</v>
      </c>
      <c r="K5792" s="5">
        <v>178.94056701660099</v>
      </c>
      <c r="L5792" s="5">
        <v>136.153884887695</v>
      </c>
      <c r="M5792" s="5">
        <v>180.09278869628864</v>
      </c>
      <c r="R5792" s="5">
        <v>157.54734802246</v>
      </c>
      <c r="S5792" s="5">
        <v>158.30484008789</v>
      </c>
      <c r="T5792" s="5">
        <v>181.63519287109301</v>
      </c>
      <c r="U5792" s="5">
        <v>165.82912699381433</v>
      </c>
      <c r="V5792" s="5">
        <v>128.33299255371</v>
      </c>
      <c r="W5792" s="5">
        <v>100.81111907958901</v>
      </c>
      <c r="X5792" s="5">
        <v>117.198753356933</v>
      </c>
      <c r="Y5792" s="5">
        <v>115.44762166341066</v>
      </c>
      <c r="Z5792" s="5">
        <v>97.318099975585895</v>
      </c>
      <c r="AC5792" s="5">
        <v>97.318099975585895</v>
      </c>
      <c r="AD5792" s="5">
        <v>197.18205261230401</v>
      </c>
      <c r="AE5792" s="5">
        <v>229.39494323730401</v>
      </c>
      <c r="AF5792" s="5">
        <v>220.50842285156199</v>
      </c>
      <c r="AG5792" s="5">
        <v>215.69513956705669</v>
      </c>
      <c r="AH5792" s="5">
        <v>196.99165344238199</v>
      </c>
      <c r="AI5792" s="5">
        <v>207.67915344238199</v>
      </c>
      <c r="AJ5792" s="5">
        <v>194.02435302734301</v>
      </c>
      <c r="AK5792" s="5">
        <v>199.56505330403567</v>
      </c>
      <c r="AL5792" s="5">
        <v>118.001136779785</v>
      </c>
      <c r="AM5792" s="5">
        <v>107.382186889648</v>
      </c>
      <c r="AN5792" s="5">
        <v>126.39069366455</v>
      </c>
      <c r="AO5792" s="5">
        <v>117.25800577799434</v>
      </c>
      <c r="AP5792" s="5">
        <v>138.20405578613199</v>
      </c>
      <c r="AQ5792" s="5">
        <v>153.794021606445</v>
      </c>
      <c r="AR5792" s="5">
        <v>153.71064758300699</v>
      </c>
      <c r="AS5792" s="5">
        <v>148.56957499186134</v>
      </c>
      <c r="AT5792" s="5">
        <v>107.80726623535099</v>
      </c>
      <c r="AU5792" s="5">
        <v>108.832717895507</v>
      </c>
      <c r="AV5792" s="5">
        <v>143.92399597167901</v>
      </c>
      <c r="AW5792" s="5">
        <v>120.18799336751233</v>
      </c>
      <c r="AX5792" s="5">
        <v>153.021560668945</v>
      </c>
      <c r="AY5792" s="5">
        <v>155.11685180664</v>
      </c>
      <c r="AZ5792" s="5">
        <v>152.28407287597599</v>
      </c>
      <c r="BA5792" s="5">
        <v>153.47416178385367</v>
      </c>
    </row>
    <row r="5793" spans="1:53" x14ac:dyDescent="0.2">
      <c r="A5793" s="1">
        <v>5790</v>
      </c>
      <c r="B5793" s="1" t="s">
        <v>23153</v>
      </c>
      <c r="C5793" s="1" t="s">
        <v>23154</v>
      </c>
      <c r="D5793" s="1" t="s">
        <v>23155</v>
      </c>
      <c r="E5793" s="1" t="s">
        <v>23156</v>
      </c>
      <c r="F5793" s="5">
        <v>86.6806640625</v>
      </c>
      <c r="G5793" s="5">
        <v>135.66929626464801</v>
      </c>
      <c r="H5793" s="5">
        <v>67.309097290039006</v>
      </c>
      <c r="I5793" s="5">
        <v>96.553019205729015</v>
      </c>
      <c r="J5793" s="5">
        <v>117.71151733398401</v>
      </c>
      <c r="K5793" s="5">
        <v>100.449180603027</v>
      </c>
      <c r="L5793" s="5">
        <v>90.899513244628906</v>
      </c>
      <c r="M5793" s="5">
        <v>103.02007039387998</v>
      </c>
      <c r="N5793" s="5">
        <v>276.48641967773398</v>
      </c>
      <c r="O5793" s="5">
        <v>280.90618896484301</v>
      </c>
      <c r="P5793" s="5">
        <v>294.82781982421801</v>
      </c>
      <c r="Q5793" s="5">
        <v>284.07347615559837</v>
      </c>
      <c r="R5793" s="5">
        <v>155.16304016113199</v>
      </c>
      <c r="S5793" s="5">
        <v>105.865058898925</v>
      </c>
      <c r="T5793" s="5">
        <v>106.775100708007</v>
      </c>
      <c r="U5793" s="5">
        <v>122.60106658935467</v>
      </c>
      <c r="V5793" s="5">
        <v>147.168212890625</v>
      </c>
      <c r="W5793" s="5">
        <v>121.577308654785</v>
      </c>
      <c r="X5793" s="5">
        <v>127.77539825439401</v>
      </c>
      <c r="Y5793" s="5">
        <v>132.17363993326799</v>
      </c>
      <c r="Z5793" s="5">
        <v>124.92864227294901</v>
      </c>
      <c r="AA5793" s="5">
        <v>129.45285034179599</v>
      </c>
      <c r="AB5793" s="5">
        <v>137.63827514648401</v>
      </c>
      <c r="AC5793" s="5">
        <v>130.67325592040967</v>
      </c>
      <c r="AD5793" s="5">
        <v>154.812255859375</v>
      </c>
      <c r="AE5793" s="5">
        <v>98.415222167968693</v>
      </c>
      <c r="AF5793" s="5">
        <v>172.2294921875</v>
      </c>
      <c r="AG5793" s="5">
        <v>141.81899007161456</v>
      </c>
      <c r="AH5793" s="5">
        <v>157.23287963867099</v>
      </c>
      <c r="AI5793" s="5">
        <v>141.42173767089801</v>
      </c>
      <c r="AJ5793" s="5">
        <v>113.071174621582</v>
      </c>
      <c r="AK5793" s="5">
        <v>137.24193064371698</v>
      </c>
      <c r="AL5793" s="5">
        <v>156.82711791992099</v>
      </c>
      <c r="AM5793" s="5">
        <v>133.864822387695</v>
      </c>
      <c r="AN5793" s="5">
        <v>121.98385620117099</v>
      </c>
      <c r="AO5793" s="5">
        <v>137.55859883626235</v>
      </c>
      <c r="AP5793" s="5">
        <v>103.60726165771401</v>
      </c>
      <c r="AQ5793" s="5">
        <v>91.415557861328097</v>
      </c>
      <c r="AR5793" s="5">
        <v>105.73616027832</v>
      </c>
      <c r="AS5793" s="5">
        <v>100.25299326578738</v>
      </c>
      <c r="AT5793" s="5">
        <v>101.211097717285</v>
      </c>
      <c r="AU5793" s="5">
        <v>138.472732543945</v>
      </c>
      <c r="AV5793" s="5">
        <v>139.43423461914</v>
      </c>
      <c r="AW5793" s="5">
        <v>126.37268829345668</v>
      </c>
      <c r="AX5793" s="5">
        <v>106.059028625488</v>
      </c>
      <c r="AY5793" s="5">
        <v>91.086006164550696</v>
      </c>
      <c r="AZ5793" s="5">
        <v>66.263450622558594</v>
      </c>
      <c r="BA5793" s="5">
        <v>87.802828470865776</v>
      </c>
    </row>
    <row r="5794" spans="1:53" x14ac:dyDescent="0.2">
      <c r="A5794" s="1">
        <v>5791</v>
      </c>
      <c r="B5794" s="1" t="s">
        <v>23157</v>
      </c>
      <c r="C5794" s="1" t="s">
        <v>23158</v>
      </c>
      <c r="D5794" s="1" t="s">
        <v>23159</v>
      </c>
      <c r="E5794" s="1" t="s">
        <v>23160</v>
      </c>
      <c r="F5794" s="5">
        <v>720.00030517578102</v>
      </c>
      <c r="G5794" s="5">
        <v>702.56927490234295</v>
      </c>
      <c r="H5794" s="5">
        <v>668.99548339843705</v>
      </c>
      <c r="I5794" s="5">
        <v>697.18835449218705</v>
      </c>
      <c r="J5794" s="5">
        <v>783.24078369140602</v>
      </c>
      <c r="K5794" s="5">
        <v>739.21081542968705</v>
      </c>
      <c r="L5794" s="5">
        <v>667.10827636718705</v>
      </c>
      <c r="M5794" s="5">
        <v>729.85329182942678</v>
      </c>
      <c r="N5794" s="5">
        <v>536.20941162109295</v>
      </c>
      <c r="O5794" s="5">
        <v>541.44152832031205</v>
      </c>
      <c r="P5794" s="5">
        <v>544.49035644531205</v>
      </c>
      <c r="Q5794" s="5">
        <v>540.71376546223894</v>
      </c>
      <c r="R5794" s="5">
        <v>466.70904541015602</v>
      </c>
      <c r="S5794" s="5">
        <v>449.64413452148398</v>
      </c>
      <c r="T5794" s="5">
        <v>472.48376464843699</v>
      </c>
      <c r="U5794" s="5">
        <v>462.94564819335898</v>
      </c>
      <c r="V5794" s="5">
        <v>493.33352661132801</v>
      </c>
      <c r="W5794" s="5">
        <v>483.021881103515</v>
      </c>
      <c r="X5794" s="5">
        <v>486.64465332031199</v>
      </c>
      <c r="Y5794" s="5">
        <v>487.66668701171835</v>
      </c>
      <c r="Z5794" s="5">
        <v>576.51452636718705</v>
      </c>
      <c r="AA5794" s="5">
        <v>584.06530761718705</v>
      </c>
      <c r="AB5794" s="5">
        <v>604.35516357421795</v>
      </c>
      <c r="AC5794" s="5">
        <v>588.31166585286394</v>
      </c>
      <c r="AD5794" s="5">
        <v>606.18298339843705</v>
      </c>
      <c r="AE5794" s="5">
        <v>613.75054931640602</v>
      </c>
      <c r="AF5794" s="5">
        <v>620.92248535156205</v>
      </c>
      <c r="AG5794" s="5">
        <v>613.61867268880167</v>
      </c>
      <c r="AH5794" s="5">
        <v>629.40374755859295</v>
      </c>
      <c r="AI5794" s="5">
        <v>631.190673828125</v>
      </c>
      <c r="AJ5794" s="5">
        <v>580.67041015625</v>
      </c>
      <c r="AK5794" s="5">
        <v>613.75494384765591</v>
      </c>
      <c r="AL5794" s="5">
        <v>450.3046875</v>
      </c>
      <c r="AM5794" s="5">
        <v>464.648834228515</v>
      </c>
      <c r="AN5794" s="5">
        <v>461.77545166015602</v>
      </c>
      <c r="AO5794" s="5">
        <v>458.90965779622366</v>
      </c>
      <c r="AP5794" s="5">
        <v>485.83206176757801</v>
      </c>
      <c r="AQ5794" s="5">
        <v>492.96282958984301</v>
      </c>
      <c r="AR5794" s="5">
        <v>497.30599975585898</v>
      </c>
      <c r="AS5794" s="5">
        <v>492.0336303710933</v>
      </c>
      <c r="AT5794" s="5">
        <v>676.65808105468705</v>
      </c>
      <c r="AU5794" s="5">
        <v>596.36138916015602</v>
      </c>
      <c r="AV5794" s="5">
        <v>631.32464599609295</v>
      </c>
      <c r="AW5794" s="5">
        <v>634.78137207031205</v>
      </c>
      <c r="AX5794" s="5">
        <v>555.74554443359295</v>
      </c>
      <c r="AY5794" s="5">
        <v>487.10818481445301</v>
      </c>
      <c r="AZ5794" s="5">
        <v>500.91036987304602</v>
      </c>
      <c r="BA5794" s="5">
        <v>514.58803304036394</v>
      </c>
    </row>
    <row r="5795" spans="1:53" x14ac:dyDescent="0.2">
      <c r="A5795" s="1">
        <v>5792</v>
      </c>
      <c r="B5795" s="1" t="s">
        <v>23161</v>
      </c>
      <c r="C5795" s="1" t="s">
        <v>23162</v>
      </c>
      <c r="D5795" s="1" t="s">
        <v>23163</v>
      </c>
      <c r="E5795" s="1" t="s">
        <v>23164</v>
      </c>
      <c r="F5795" s="5">
        <v>133.85809326171801</v>
      </c>
      <c r="G5795" s="5">
        <v>146.12120056152301</v>
      </c>
      <c r="H5795" s="5">
        <v>153.55094909667901</v>
      </c>
      <c r="I5795" s="5">
        <v>144.51008097330669</v>
      </c>
      <c r="J5795" s="5">
        <v>172.92391967773401</v>
      </c>
      <c r="K5795" s="5">
        <v>130.514236450195</v>
      </c>
      <c r="L5795" s="5">
        <v>169.07525634765599</v>
      </c>
      <c r="M5795" s="5">
        <v>157.504470825195</v>
      </c>
      <c r="N5795" s="5">
        <v>143.37258911132801</v>
      </c>
      <c r="O5795" s="5">
        <v>127.42424011230401</v>
      </c>
      <c r="P5795" s="5">
        <v>134.12545776367099</v>
      </c>
      <c r="Q5795" s="5">
        <v>134.97409566243434</v>
      </c>
      <c r="R5795" s="5">
        <v>154.88536071777301</v>
      </c>
      <c r="S5795" s="5">
        <v>168.18542480468699</v>
      </c>
      <c r="T5795" s="5">
        <v>184.50167846679599</v>
      </c>
      <c r="U5795" s="5">
        <v>169.190821329752</v>
      </c>
      <c r="V5795" s="5">
        <v>126.48600769042901</v>
      </c>
      <c r="W5795" s="5">
        <v>116.07826995849599</v>
      </c>
      <c r="X5795" s="5">
        <v>125.999534606933</v>
      </c>
      <c r="Y5795" s="5">
        <v>122.854604085286</v>
      </c>
      <c r="Z5795" s="5">
        <v>133.97987365722599</v>
      </c>
      <c r="AA5795" s="5">
        <v>115.97824859619099</v>
      </c>
      <c r="AB5795" s="5">
        <v>135.442138671875</v>
      </c>
      <c r="AC5795" s="5">
        <v>128.466753641764</v>
      </c>
      <c r="AD5795" s="5">
        <v>140.10226440429599</v>
      </c>
      <c r="AE5795" s="5">
        <v>133.42802429199199</v>
      </c>
      <c r="AF5795" s="5">
        <v>160.57286071777301</v>
      </c>
      <c r="AG5795" s="5">
        <v>144.70104980468702</v>
      </c>
      <c r="AH5795" s="5">
        <v>155.62438964843699</v>
      </c>
      <c r="AI5795" s="5">
        <v>176.126953125</v>
      </c>
      <c r="AJ5795" s="5">
        <v>167.19059753417901</v>
      </c>
      <c r="AK5795" s="5">
        <v>166.31398010253866</v>
      </c>
      <c r="AL5795" s="5">
        <v>132.625564575195</v>
      </c>
      <c r="AM5795" s="5">
        <v>164.88722229003901</v>
      </c>
      <c r="AN5795" s="5">
        <v>133.90412902832</v>
      </c>
      <c r="AO5795" s="5">
        <v>143.80563863118468</v>
      </c>
      <c r="AP5795" s="5">
        <v>152.39764404296801</v>
      </c>
      <c r="AQ5795" s="5">
        <v>148.65594482421801</v>
      </c>
      <c r="AR5795" s="5">
        <v>152.67594909667901</v>
      </c>
      <c r="AS5795" s="5">
        <v>151.24317932128835</v>
      </c>
      <c r="AT5795" s="5">
        <v>150.82293701171801</v>
      </c>
      <c r="AU5795" s="5">
        <v>168.544921875</v>
      </c>
      <c r="AV5795" s="5">
        <v>111.84820556640599</v>
      </c>
      <c r="AW5795" s="5">
        <v>143.73868815104132</v>
      </c>
      <c r="AX5795" s="5">
        <v>122.8349609375</v>
      </c>
      <c r="AY5795" s="5">
        <v>122.188598632812</v>
      </c>
      <c r="AZ5795" s="5">
        <v>119.72045135498</v>
      </c>
      <c r="BA5795" s="5">
        <v>121.58133697509733</v>
      </c>
    </row>
    <row r="5796" spans="1:53" x14ac:dyDescent="0.2">
      <c r="A5796" s="1">
        <v>5793</v>
      </c>
      <c r="B5796" s="1" t="s">
        <v>23165</v>
      </c>
      <c r="C5796" s="1" t="s">
        <v>23166</v>
      </c>
      <c r="D5796" s="1" t="s">
        <v>23167</v>
      </c>
      <c r="E5796" s="1" t="s">
        <v>23168</v>
      </c>
      <c r="F5796" s="5">
        <v>224.27482604980401</v>
      </c>
      <c r="G5796" s="5">
        <v>241.56935119628901</v>
      </c>
      <c r="H5796" s="5">
        <v>224.29728698730401</v>
      </c>
      <c r="I5796" s="5">
        <v>230.0471547444657</v>
      </c>
      <c r="J5796" s="5">
        <v>188.46818542480401</v>
      </c>
      <c r="K5796" s="5">
        <v>186.81742858886699</v>
      </c>
      <c r="L5796" s="5">
        <v>216.71185302734301</v>
      </c>
      <c r="M5796" s="5">
        <v>197.33248901367133</v>
      </c>
      <c r="N5796" s="5">
        <v>337.68228149414</v>
      </c>
      <c r="O5796" s="5">
        <v>332.57992553710898</v>
      </c>
      <c r="P5796" s="5">
        <v>339.64712524414</v>
      </c>
      <c r="Q5796" s="5">
        <v>336.63644409179636</v>
      </c>
      <c r="R5796" s="5">
        <v>222.72520446777301</v>
      </c>
      <c r="S5796" s="5">
        <v>228.47125244140599</v>
      </c>
      <c r="T5796" s="5">
        <v>241.77272033691401</v>
      </c>
      <c r="U5796" s="5">
        <v>230.98972574869768</v>
      </c>
      <c r="V5796" s="5">
        <v>202.48760986328099</v>
      </c>
      <c r="W5796" s="5">
        <v>196.06739807128901</v>
      </c>
      <c r="X5796" s="5">
        <v>191.69692993164</v>
      </c>
      <c r="Y5796" s="5">
        <v>196.75064595540334</v>
      </c>
      <c r="Z5796" s="5">
        <v>316.98626708984301</v>
      </c>
      <c r="AA5796" s="5">
        <v>321.31759643554602</v>
      </c>
      <c r="AB5796" s="5">
        <v>320.42807006835898</v>
      </c>
      <c r="AC5796" s="5">
        <v>319.577311197916</v>
      </c>
      <c r="AD5796" s="5">
        <v>169.27386474609301</v>
      </c>
      <c r="AE5796" s="5">
        <v>134.359283447265</v>
      </c>
      <c r="AF5796" s="5">
        <v>141.50650024414</v>
      </c>
      <c r="AG5796" s="5">
        <v>148.37988281249935</v>
      </c>
      <c r="AH5796" s="5">
        <v>166.181381225585</v>
      </c>
      <c r="AI5796" s="5">
        <v>153.51202392578099</v>
      </c>
      <c r="AJ5796" s="5">
        <v>167.93305969238199</v>
      </c>
      <c r="AK5796" s="5">
        <v>162.54215494791598</v>
      </c>
      <c r="AL5796" s="5">
        <v>278.04299926757801</v>
      </c>
      <c r="AM5796" s="5">
        <v>284.641357421875</v>
      </c>
      <c r="AN5796" s="5">
        <v>292.98684692382801</v>
      </c>
      <c r="AO5796" s="5">
        <v>285.22373453776032</v>
      </c>
      <c r="AP5796" s="5">
        <v>189.14360046386699</v>
      </c>
      <c r="AQ5796" s="5">
        <v>174.308990478515</v>
      </c>
      <c r="AR5796" s="5">
        <v>181.12469482421801</v>
      </c>
      <c r="AS5796" s="5">
        <v>181.52576192219999</v>
      </c>
      <c r="AT5796" s="5">
        <v>115.838500976562</v>
      </c>
      <c r="AU5796" s="5">
        <v>78.678970336914006</v>
      </c>
      <c r="AV5796" s="5">
        <v>95.019866943359304</v>
      </c>
      <c r="AW5796" s="5">
        <v>96.512446085611771</v>
      </c>
      <c r="AX5796" s="5">
        <v>142.91758728027301</v>
      </c>
      <c r="AY5796" s="5">
        <v>141.76252746582</v>
      </c>
      <c r="AZ5796" s="5">
        <v>150.99406433105401</v>
      </c>
      <c r="BA5796" s="5">
        <v>145.22472635904901</v>
      </c>
    </row>
    <row r="5797" spans="1:53" x14ac:dyDescent="0.2">
      <c r="A5797" s="1">
        <v>5794</v>
      </c>
      <c r="B5797" s="1" t="s">
        <v>23169</v>
      </c>
      <c r="C5797" s="1" t="s">
        <v>23170</v>
      </c>
      <c r="D5797" s="1" t="s">
        <v>23171</v>
      </c>
      <c r="E5797" s="1" t="s">
        <v>23172</v>
      </c>
      <c r="F5797" s="5">
        <v>1375.46081542968</v>
      </c>
      <c r="G5797" s="5">
        <v>1413.02355957031</v>
      </c>
      <c r="H5797" s="5">
        <v>1347.08752441406</v>
      </c>
      <c r="I5797" s="5">
        <v>1378.5239664713499</v>
      </c>
      <c r="J5797" s="5">
        <v>1458.61596679687</v>
      </c>
      <c r="K5797" s="5">
        <v>1449.19152832031</v>
      </c>
      <c r="L5797" s="5">
        <v>1398.73791503906</v>
      </c>
      <c r="M5797" s="5">
        <v>1435.5151367187466</v>
      </c>
      <c r="N5797" s="5">
        <v>792.95587158203102</v>
      </c>
      <c r="O5797" s="5">
        <v>749.12109375</v>
      </c>
      <c r="P5797" s="5">
        <v>763.65570068359295</v>
      </c>
      <c r="Q5797" s="5">
        <v>768.5775553385414</v>
      </c>
      <c r="R5797" s="5">
        <v>1007.1841430664</v>
      </c>
      <c r="S5797" s="5">
        <v>1010.67010498046</v>
      </c>
      <c r="T5797" s="5">
        <v>1064.11755371093</v>
      </c>
      <c r="U5797" s="5">
        <v>1027.3239339192633</v>
      </c>
      <c r="V5797" s="5">
        <v>1137.24890136718</v>
      </c>
      <c r="W5797" s="5">
        <v>1227.88708496093</v>
      </c>
      <c r="X5797" s="5">
        <v>1165.85205078125</v>
      </c>
      <c r="Y5797" s="5">
        <v>1176.9960123697867</v>
      </c>
      <c r="Z5797" s="5">
        <v>1246.46520996093</v>
      </c>
      <c r="AA5797" s="5">
        <v>1296.46936035156</v>
      </c>
      <c r="AB5797" s="5">
        <v>1253.31262207031</v>
      </c>
      <c r="AC5797" s="5">
        <v>1265.4157307942667</v>
      </c>
      <c r="AD5797" s="5">
        <v>1451.47192382812</v>
      </c>
      <c r="AE5797" s="5">
        <v>1475.16064453125</v>
      </c>
      <c r="AF5797" s="5">
        <v>1447.98278808593</v>
      </c>
      <c r="AG5797" s="5">
        <v>1458.2051188150999</v>
      </c>
      <c r="AH5797" s="5">
        <v>1405.40795898437</v>
      </c>
      <c r="AI5797" s="5">
        <v>1441.56091308593</v>
      </c>
      <c r="AJ5797" s="5">
        <v>1413.29565429687</v>
      </c>
      <c r="AK5797" s="5">
        <v>1420.0881754557231</v>
      </c>
      <c r="AL5797" s="5">
        <v>615.38311767578102</v>
      </c>
      <c r="AM5797" s="5">
        <v>595.53155517578102</v>
      </c>
      <c r="AN5797" s="5">
        <v>687.54669189453102</v>
      </c>
      <c r="AO5797" s="5">
        <v>632.82045491536439</v>
      </c>
      <c r="AP5797" s="5">
        <v>954.19396972656205</v>
      </c>
      <c r="AQ5797" s="5">
        <v>1014.22296142578</v>
      </c>
      <c r="AR5797" s="5">
        <v>1004.73083496093</v>
      </c>
      <c r="AS5797" s="5">
        <v>991.04925537109068</v>
      </c>
      <c r="AT5797" s="5">
        <v>1267.96691894531</v>
      </c>
      <c r="AU5797" s="5">
        <v>1170.47277832031</v>
      </c>
      <c r="AV5797" s="5">
        <v>1250.13537597656</v>
      </c>
      <c r="AW5797" s="5">
        <v>1229.52502441406</v>
      </c>
      <c r="AX5797" s="5">
        <v>1262.19250488281</v>
      </c>
      <c r="AY5797" s="5">
        <v>1213.86242675781</v>
      </c>
      <c r="AZ5797" s="5">
        <v>1167.29821777343</v>
      </c>
      <c r="BA5797" s="5">
        <v>1214.4510498046832</v>
      </c>
    </row>
    <row r="5798" spans="1:53" x14ac:dyDescent="0.2">
      <c r="A5798" s="1">
        <v>5795</v>
      </c>
      <c r="B5798" s="1" t="s">
        <v>23173</v>
      </c>
      <c r="C5798" s="1" t="s">
        <v>23174</v>
      </c>
      <c r="D5798" s="1" t="s">
        <v>23175</v>
      </c>
      <c r="E5798" s="1" t="s">
        <v>23176</v>
      </c>
      <c r="R5798" s="5">
        <v>72.736869812011705</v>
      </c>
      <c r="S5798" s="5">
        <v>233.20008850097599</v>
      </c>
      <c r="U5798" s="5">
        <v>152.96847915649386</v>
      </c>
      <c r="V5798" s="5">
        <v>170.23934936523401</v>
      </c>
      <c r="X5798" s="5">
        <v>44.494060516357401</v>
      </c>
      <c r="Y5798" s="5">
        <v>107.3667049407957</v>
      </c>
      <c r="AD5798" s="5">
        <v>46.778152465820298</v>
      </c>
      <c r="AE5798" s="5">
        <v>228.40188598632801</v>
      </c>
      <c r="AF5798" s="5">
        <v>43.362583160400298</v>
      </c>
      <c r="AG5798" s="5">
        <v>106.18087387084954</v>
      </c>
      <c r="AH5798" s="5">
        <v>143.15129089355401</v>
      </c>
      <c r="AI5798" s="5">
        <v>137.431060791015</v>
      </c>
      <c r="AJ5798" s="5">
        <v>124.38685607910099</v>
      </c>
      <c r="AK5798" s="5">
        <v>134.98973592122334</v>
      </c>
      <c r="AL5798" s="5">
        <v>219.75874328613199</v>
      </c>
      <c r="AM5798" s="5">
        <v>223.67175292968699</v>
      </c>
      <c r="AN5798" s="5">
        <v>214.83244323730401</v>
      </c>
      <c r="AO5798" s="5">
        <v>219.42097981770766</v>
      </c>
      <c r="AX5798" s="5">
        <v>93.187744140625</v>
      </c>
      <c r="AY5798" s="5">
        <v>90.833404541015597</v>
      </c>
      <c r="AZ5798" s="5">
        <v>88.002937316894503</v>
      </c>
      <c r="BA5798" s="5">
        <v>90.674695332845033</v>
      </c>
    </row>
    <row r="5799" spans="1:53" x14ac:dyDescent="0.2">
      <c r="A5799" s="1">
        <v>5796</v>
      </c>
      <c r="B5799" s="1" t="s">
        <v>23177</v>
      </c>
      <c r="C5799" s="1" t="s">
        <v>23178</v>
      </c>
      <c r="D5799" s="1" t="s">
        <v>23179</v>
      </c>
      <c r="E5799" s="1" t="s">
        <v>23180</v>
      </c>
      <c r="F5799" s="5">
        <v>62.475109100341797</v>
      </c>
      <c r="G5799" s="5">
        <v>76.692321777343693</v>
      </c>
      <c r="H5799" s="5">
        <v>77.033409118652301</v>
      </c>
      <c r="I5799" s="5">
        <v>72.066946665445926</v>
      </c>
      <c r="J5799" s="5">
        <v>89.792007446289006</v>
      </c>
      <c r="K5799" s="5">
        <v>79.791145324707003</v>
      </c>
      <c r="L5799" s="5">
        <v>76.658134460449205</v>
      </c>
      <c r="M5799" s="5">
        <v>82.080429077148395</v>
      </c>
      <c r="N5799" s="5">
        <v>245.06381225585901</v>
      </c>
      <c r="O5799" s="5">
        <v>237.250717163085</v>
      </c>
      <c r="P5799" s="5">
        <v>255.91195678710901</v>
      </c>
      <c r="Q5799" s="5">
        <v>246.07549540201765</v>
      </c>
      <c r="R5799" s="5">
        <v>63.046539306640597</v>
      </c>
      <c r="S5799" s="5">
        <v>73.508804321289006</v>
      </c>
      <c r="T5799" s="5">
        <v>84.309242248535099</v>
      </c>
      <c r="U5799" s="5">
        <v>73.621528625488239</v>
      </c>
      <c r="V5799" s="5">
        <v>110.13956451416</v>
      </c>
      <c r="W5799" s="5">
        <v>105.558799743652</v>
      </c>
      <c r="X5799" s="5">
        <v>117.78134155273401</v>
      </c>
      <c r="Y5799" s="5">
        <v>111.15990193684866</v>
      </c>
      <c r="Z5799" s="5">
        <v>86.4256591796875</v>
      </c>
      <c r="AA5799" s="5">
        <v>76.837089538574205</v>
      </c>
      <c r="AB5799" s="5">
        <v>80.772277832031193</v>
      </c>
      <c r="AC5799" s="5">
        <v>81.345008850097642</v>
      </c>
      <c r="AD5799" s="5">
        <v>90.666656494140597</v>
      </c>
      <c r="AE5799" s="5">
        <v>84.304649353027301</v>
      </c>
      <c r="AF5799" s="5">
        <v>78.200103759765597</v>
      </c>
      <c r="AG5799" s="5">
        <v>84.390469868977831</v>
      </c>
      <c r="AH5799" s="5">
        <v>85.181198120117102</v>
      </c>
      <c r="AI5799" s="5">
        <v>61.309165954589801</v>
      </c>
      <c r="AJ5799" s="5">
        <v>82.651260375976506</v>
      </c>
      <c r="AK5799" s="5">
        <v>76.380541483561146</v>
      </c>
      <c r="AL5799" s="5">
        <v>105.56349182128901</v>
      </c>
      <c r="AM5799" s="5">
        <v>123.785850524902</v>
      </c>
      <c r="AN5799" s="5">
        <v>111.34519958496</v>
      </c>
      <c r="AO5799" s="5">
        <v>113.56484731038366</v>
      </c>
      <c r="AP5799" s="5">
        <v>71.216773986816406</v>
      </c>
      <c r="AQ5799" s="5">
        <v>68.909423828125</v>
      </c>
      <c r="AR5799" s="5">
        <v>76.555801391601506</v>
      </c>
      <c r="AS5799" s="5">
        <v>72.227333068847642</v>
      </c>
      <c r="AT5799" s="5">
        <v>95.290779113769503</v>
      </c>
      <c r="AU5799" s="5">
        <v>82.348350524902301</v>
      </c>
      <c r="AV5799" s="5">
        <v>97.227912902832003</v>
      </c>
      <c r="AW5799" s="5">
        <v>91.622347513834598</v>
      </c>
      <c r="AX5799" s="5">
        <v>76.174514770507798</v>
      </c>
      <c r="AY5799" s="5">
        <v>51.770950317382798</v>
      </c>
      <c r="AZ5799" s="5">
        <v>54.141036987304602</v>
      </c>
      <c r="BA5799" s="5">
        <v>60.695500691731731</v>
      </c>
    </row>
    <row r="5800" spans="1:53" x14ac:dyDescent="0.2">
      <c r="A5800" s="1">
        <v>5797</v>
      </c>
      <c r="B5800" s="1" t="s">
        <v>23181</v>
      </c>
      <c r="C5800" s="1" t="s">
        <v>23182</v>
      </c>
      <c r="D5800" s="1" t="s">
        <v>23183</v>
      </c>
      <c r="E5800" s="1" t="s">
        <v>23184</v>
      </c>
      <c r="F5800" s="5">
        <v>2031.85070800781</v>
      </c>
      <c r="G5800" s="5">
        <v>2026.07250976562</v>
      </c>
      <c r="H5800" s="5">
        <v>2038.15734863281</v>
      </c>
      <c r="I5800" s="5">
        <v>2032.0268554687466</v>
      </c>
      <c r="J5800" s="5">
        <v>1971.05651855468</v>
      </c>
      <c r="K5800" s="5">
        <v>2017.62719726562</v>
      </c>
      <c r="L5800" s="5">
        <v>1972.08117675781</v>
      </c>
      <c r="M5800" s="5">
        <v>1986.9216308593698</v>
      </c>
      <c r="N5800" s="5">
        <v>1005.59710693359</v>
      </c>
      <c r="O5800" s="5">
        <v>987.76989746093705</v>
      </c>
      <c r="P5800" s="5">
        <v>1062.82568359375</v>
      </c>
      <c r="Q5800" s="5">
        <v>1018.7308959960924</v>
      </c>
      <c r="R5800" s="5">
        <v>1557.67297363281</v>
      </c>
      <c r="S5800" s="5">
        <v>1588.32568359375</v>
      </c>
      <c r="T5800" s="5">
        <v>1513.55651855468</v>
      </c>
      <c r="U5800" s="5">
        <v>1553.1850585937466</v>
      </c>
      <c r="V5800" s="5">
        <v>1249.82470703125</v>
      </c>
      <c r="W5800" s="5">
        <v>1279.767578125</v>
      </c>
      <c r="X5800" s="5">
        <v>1228.45593261718</v>
      </c>
      <c r="Y5800" s="5">
        <v>1252.68273925781</v>
      </c>
      <c r="Z5800" s="5">
        <v>1570.2080078125</v>
      </c>
      <c r="AA5800" s="5">
        <v>1639.72644042968</v>
      </c>
      <c r="AB5800" s="5">
        <v>1607.12817382812</v>
      </c>
      <c r="AC5800" s="5">
        <v>1605.6875406900999</v>
      </c>
      <c r="AD5800" s="5">
        <v>1998.54943847656</v>
      </c>
      <c r="AE5800" s="5">
        <v>2002.25744628906</v>
      </c>
      <c r="AF5800" s="5">
        <v>1994.78955078125</v>
      </c>
      <c r="AG5800" s="5">
        <v>1998.5321451822899</v>
      </c>
      <c r="AH5800" s="5">
        <v>1946.35717773437</v>
      </c>
      <c r="AI5800" s="5">
        <v>1938.38903808593</v>
      </c>
      <c r="AJ5800" s="5">
        <v>1935.21057128906</v>
      </c>
      <c r="AK5800" s="5">
        <v>1939.9855957031198</v>
      </c>
      <c r="AL5800" s="5">
        <v>1049.11804199218</v>
      </c>
      <c r="AM5800" s="5">
        <v>1027.36193847656</v>
      </c>
      <c r="AN5800" s="5">
        <v>1053.62707519531</v>
      </c>
      <c r="AO5800" s="5">
        <v>1043.3690185546832</v>
      </c>
      <c r="AP5800" s="5">
        <v>1591.00646972656</v>
      </c>
      <c r="AQ5800" s="5">
        <v>1587.94946289062</v>
      </c>
      <c r="AR5800" s="5">
        <v>1549.43579101562</v>
      </c>
      <c r="AS5800" s="5">
        <v>1576.1305745442667</v>
      </c>
      <c r="AT5800" s="5">
        <v>1525.15942382812</v>
      </c>
      <c r="AU5800" s="5">
        <v>1576.04455566406</v>
      </c>
      <c r="AV5800" s="5">
        <v>1566.2958984375</v>
      </c>
      <c r="AW5800" s="5">
        <v>1555.8332926432267</v>
      </c>
      <c r="AX5800" s="5">
        <v>1474.8369140625</v>
      </c>
      <c r="AY5800" s="5">
        <v>1386.49462890625</v>
      </c>
      <c r="AZ5800" s="5">
        <v>1367.69360351562</v>
      </c>
      <c r="BA5800" s="5">
        <v>1409.6750488281232</v>
      </c>
    </row>
    <row r="5801" spans="1:53" x14ac:dyDescent="0.2">
      <c r="A5801" s="1">
        <v>5798</v>
      </c>
      <c r="B5801" s="1" t="s">
        <v>23185</v>
      </c>
      <c r="C5801" s="1" t="s">
        <v>23186</v>
      </c>
      <c r="D5801" s="1" t="s">
        <v>23187</v>
      </c>
      <c r="E5801" s="1" t="s">
        <v>23188</v>
      </c>
      <c r="F5801" s="5">
        <v>152.39805603027301</v>
      </c>
      <c r="G5801" s="5">
        <v>168.35153198242099</v>
      </c>
      <c r="H5801" s="5">
        <v>155.45904541015599</v>
      </c>
      <c r="I5801" s="5">
        <v>158.73621114094999</v>
      </c>
      <c r="J5801" s="5">
        <v>144.61125183105401</v>
      </c>
      <c r="K5801" s="5">
        <v>131.66053771972599</v>
      </c>
      <c r="L5801" s="5">
        <v>145.58444213867099</v>
      </c>
      <c r="M5801" s="5">
        <v>140.61874389648366</v>
      </c>
      <c r="N5801" s="5">
        <v>117.762794494628</v>
      </c>
      <c r="O5801" s="5">
        <v>132.41207885742099</v>
      </c>
      <c r="P5801" s="5">
        <v>128.09225463867099</v>
      </c>
      <c r="Q5801" s="5">
        <v>126.08904266357332</v>
      </c>
      <c r="R5801" s="5">
        <v>130.62869262695301</v>
      </c>
      <c r="S5801" s="5">
        <v>135.59539794921801</v>
      </c>
      <c r="T5801" s="5">
        <v>148.02934265136699</v>
      </c>
      <c r="U5801" s="5">
        <v>138.08447774251269</v>
      </c>
      <c r="V5801" s="5">
        <v>181.55033874511699</v>
      </c>
      <c r="W5801" s="5">
        <v>183.07281494140599</v>
      </c>
      <c r="X5801" s="5">
        <v>175.83435058593699</v>
      </c>
      <c r="Y5801" s="5">
        <v>180.15250142415334</v>
      </c>
      <c r="Z5801" s="5">
        <v>150.39471435546801</v>
      </c>
      <c r="AA5801" s="5">
        <v>151.76191711425699</v>
      </c>
      <c r="AB5801" s="5">
        <v>166.55635070800699</v>
      </c>
      <c r="AC5801" s="5">
        <v>156.23766072591067</v>
      </c>
      <c r="AD5801" s="5">
        <v>158.69964599609301</v>
      </c>
      <c r="AE5801" s="5">
        <v>170.26365661621</v>
      </c>
      <c r="AF5801" s="5">
        <v>152.091873168945</v>
      </c>
      <c r="AG5801" s="5">
        <v>160.35172526041598</v>
      </c>
      <c r="AH5801" s="5">
        <v>158.23860168457</v>
      </c>
      <c r="AI5801" s="5">
        <v>145.10247802734301</v>
      </c>
      <c r="AJ5801" s="5">
        <v>164.36087036132801</v>
      </c>
      <c r="AK5801" s="5">
        <v>155.90065002441369</v>
      </c>
      <c r="AL5801" s="5">
        <v>100.679817199707</v>
      </c>
      <c r="AM5801" s="5">
        <v>93.674972534179602</v>
      </c>
      <c r="AN5801" s="5">
        <v>86.988098144531193</v>
      </c>
      <c r="AO5801" s="5">
        <v>93.780962626139271</v>
      </c>
      <c r="AP5801" s="5">
        <v>122.12839508056599</v>
      </c>
      <c r="AQ5801" s="5">
        <v>134.83093261718699</v>
      </c>
      <c r="AR5801" s="5">
        <v>132.80157470703099</v>
      </c>
      <c r="AS5801" s="5">
        <v>129.92030080159466</v>
      </c>
      <c r="AT5801" s="5">
        <v>139.59774780273401</v>
      </c>
      <c r="AU5801" s="5">
        <v>123.66602325439401</v>
      </c>
      <c r="AV5801" s="5">
        <v>141.30484008789</v>
      </c>
      <c r="AW5801" s="5">
        <v>134.85620371500599</v>
      </c>
      <c r="AX5801" s="5">
        <v>216.340576171875</v>
      </c>
      <c r="AY5801" s="5">
        <v>171.55239868164</v>
      </c>
      <c r="AZ5801" s="5">
        <v>187.90199279785099</v>
      </c>
      <c r="BA5801" s="5">
        <v>191.93165588378869</v>
      </c>
    </row>
    <row r="5802" spans="1:53" x14ac:dyDescent="0.2">
      <c r="A5802" s="1">
        <v>5799</v>
      </c>
      <c r="B5802" s="1" t="s">
        <v>23189</v>
      </c>
      <c r="C5802" s="1" t="s">
        <v>23190</v>
      </c>
      <c r="D5802" s="1" t="s">
        <v>23191</v>
      </c>
      <c r="E5802" s="1" t="s">
        <v>23192</v>
      </c>
      <c r="F5802" s="5">
        <v>102.969429016113</v>
      </c>
      <c r="G5802" s="5">
        <v>127.288696289062</v>
      </c>
      <c r="H5802" s="5">
        <v>115.24224853515599</v>
      </c>
      <c r="I5802" s="5">
        <v>115.16679128011033</v>
      </c>
      <c r="J5802" s="5">
        <v>97.508323669433594</v>
      </c>
      <c r="K5802" s="5">
        <v>100.54684448242099</v>
      </c>
      <c r="L5802" s="5">
        <v>99.378425598144503</v>
      </c>
      <c r="M5802" s="5">
        <v>99.144531249999702</v>
      </c>
      <c r="N5802" s="5">
        <v>148.28004455566401</v>
      </c>
      <c r="O5802" s="5">
        <v>133.68177795410099</v>
      </c>
      <c r="P5802" s="5">
        <v>145.76229858398401</v>
      </c>
      <c r="Q5802" s="5">
        <v>142.57470703124966</v>
      </c>
      <c r="R5802" s="5">
        <v>114.193870544433</v>
      </c>
      <c r="S5802" s="5">
        <v>110.443244934082</v>
      </c>
      <c r="T5802" s="5">
        <v>115.174438476562</v>
      </c>
      <c r="U5802" s="5">
        <v>113.27051798502566</v>
      </c>
      <c r="V5802" s="5">
        <v>115.310836791992</v>
      </c>
      <c r="W5802" s="5">
        <v>108.236427307128</v>
      </c>
      <c r="X5802" s="5">
        <v>114.661743164062</v>
      </c>
      <c r="Y5802" s="5">
        <v>112.73633575439401</v>
      </c>
      <c r="Z5802" s="5">
        <v>71.082977294921804</v>
      </c>
      <c r="AA5802" s="5">
        <v>84.563629150390597</v>
      </c>
      <c r="AB5802" s="5">
        <v>73.052581787109304</v>
      </c>
      <c r="AC5802" s="5">
        <v>76.233062744140568</v>
      </c>
      <c r="AD5802" s="5">
        <v>90.729232788085895</v>
      </c>
      <c r="AE5802" s="5">
        <v>82.097930908203097</v>
      </c>
      <c r="AF5802" s="5">
        <v>94.360694885253906</v>
      </c>
      <c r="AG5802" s="5">
        <v>89.062619527180971</v>
      </c>
      <c r="AH5802" s="5">
        <v>78.633949279785099</v>
      </c>
      <c r="AI5802" s="5">
        <v>81.911697387695298</v>
      </c>
      <c r="AJ5802" s="5">
        <v>84.636932373046804</v>
      </c>
      <c r="AK5802" s="5">
        <v>81.72752634684241</v>
      </c>
      <c r="AL5802" s="5">
        <v>95.752189636230398</v>
      </c>
      <c r="AM5802" s="5">
        <v>96.611534118652301</v>
      </c>
      <c r="AN5802" s="5">
        <v>106.156936645507</v>
      </c>
      <c r="AO5802" s="5">
        <v>99.506886800129905</v>
      </c>
      <c r="AP5802" s="5">
        <v>114.353553771972</v>
      </c>
      <c r="AQ5802" s="5">
        <v>107.166946411132</v>
      </c>
      <c r="AR5802" s="5">
        <v>100.49951934814401</v>
      </c>
      <c r="AS5802" s="5">
        <v>107.340006510416</v>
      </c>
      <c r="AT5802" s="5">
        <v>106.18449401855401</v>
      </c>
      <c r="AU5802" s="5">
        <v>201.57702636718699</v>
      </c>
      <c r="AW5802" s="5">
        <v>153.8807601928705</v>
      </c>
      <c r="AX5802" s="5">
        <v>73.405952453613196</v>
      </c>
      <c r="AY5802" s="5">
        <v>55.525375366210902</v>
      </c>
      <c r="AZ5802" s="5">
        <v>58.067680358886697</v>
      </c>
      <c r="BA5802" s="5">
        <v>62.333002726236934</v>
      </c>
    </row>
    <row r="5803" spans="1:53" x14ac:dyDescent="0.2">
      <c r="A5803" s="1">
        <v>5800</v>
      </c>
      <c r="B5803" s="1" t="s">
        <v>23193</v>
      </c>
      <c r="C5803" s="1" t="s">
        <v>23194</v>
      </c>
      <c r="D5803" s="1" t="s">
        <v>23195</v>
      </c>
      <c r="E5803" s="1" t="s">
        <v>23196</v>
      </c>
      <c r="F5803" s="5">
        <v>781.80645751953102</v>
      </c>
      <c r="G5803" s="5">
        <v>794.33801269531205</v>
      </c>
      <c r="H5803" s="5">
        <v>773.891357421875</v>
      </c>
      <c r="I5803" s="5">
        <v>783.34527587890591</v>
      </c>
      <c r="J5803" s="5">
        <v>825.04022216796795</v>
      </c>
      <c r="K5803" s="5">
        <v>856.78240966796795</v>
      </c>
      <c r="L5803" s="5">
        <v>859.11737060546795</v>
      </c>
      <c r="M5803" s="5">
        <v>846.98000081380133</v>
      </c>
      <c r="N5803" s="5">
        <v>429.09289550781199</v>
      </c>
      <c r="O5803" s="5">
        <v>503.14520263671801</v>
      </c>
      <c r="P5803" s="5">
        <v>484.576080322265</v>
      </c>
      <c r="Q5803" s="5">
        <v>472.271392822265</v>
      </c>
      <c r="R5803" s="5">
        <v>537.97601318359295</v>
      </c>
      <c r="S5803" s="5">
        <v>586.269287109375</v>
      </c>
      <c r="T5803" s="5">
        <v>615.34002685546795</v>
      </c>
      <c r="U5803" s="5">
        <v>579.86177571614519</v>
      </c>
      <c r="V5803" s="5">
        <v>813.62023925781205</v>
      </c>
      <c r="W5803" s="5">
        <v>783.38104248046795</v>
      </c>
      <c r="X5803" s="5">
        <v>755.08697509765602</v>
      </c>
      <c r="Y5803" s="5">
        <v>784.02941894531193</v>
      </c>
      <c r="Z5803" s="5">
        <v>931.76306152343705</v>
      </c>
      <c r="AA5803" s="5">
        <v>867.40124511718705</v>
      </c>
      <c r="AB5803" s="5">
        <v>891.68664550781205</v>
      </c>
      <c r="AC5803" s="5">
        <v>896.95031738281205</v>
      </c>
      <c r="AD5803" s="5">
        <v>696.97747802734295</v>
      </c>
      <c r="AE5803" s="5">
        <v>669.36541748046795</v>
      </c>
      <c r="AF5803" s="5">
        <v>709.14306640625</v>
      </c>
      <c r="AG5803" s="5">
        <v>691.82865397135356</v>
      </c>
      <c r="AH5803" s="5">
        <v>815.36962890625</v>
      </c>
      <c r="AI5803" s="5">
        <v>765.76965332031205</v>
      </c>
      <c r="AJ5803" s="5">
        <v>819.16357421875</v>
      </c>
      <c r="AK5803" s="5">
        <v>800.10095214843739</v>
      </c>
      <c r="AL5803" s="5">
        <v>430.939208984375</v>
      </c>
      <c r="AM5803" s="5">
        <v>463.77575683593699</v>
      </c>
      <c r="AN5803" s="5">
        <v>449.40441894531199</v>
      </c>
      <c r="AO5803" s="5">
        <v>448.03979492187472</v>
      </c>
      <c r="AP5803" s="5">
        <v>567.91931152343705</v>
      </c>
      <c r="AQ5803" s="5">
        <v>573.19989013671795</v>
      </c>
      <c r="AR5803" s="5">
        <v>568.80255126953102</v>
      </c>
      <c r="AS5803" s="5">
        <v>569.97391764322867</v>
      </c>
      <c r="AT5803" s="5">
        <v>873.58843994140602</v>
      </c>
      <c r="AU5803" s="5">
        <v>880.28515625</v>
      </c>
      <c r="AV5803" s="5">
        <v>786.060791015625</v>
      </c>
      <c r="AW5803" s="5">
        <v>846.64479573567712</v>
      </c>
      <c r="AX5803" s="5">
        <v>697.87731933593705</v>
      </c>
      <c r="AY5803" s="5">
        <v>661.55047607421795</v>
      </c>
      <c r="AZ5803" s="5">
        <v>691.96520996093705</v>
      </c>
      <c r="BA5803" s="5">
        <v>683.79766845703068</v>
      </c>
    </row>
    <row r="5804" spans="1:53" x14ac:dyDescent="0.2">
      <c r="A5804" s="1">
        <v>5801</v>
      </c>
      <c r="B5804" s="1" t="s">
        <v>23197</v>
      </c>
      <c r="C5804" s="1" t="s">
        <v>23198</v>
      </c>
      <c r="D5804" s="1" t="s">
        <v>23199</v>
      </c>
      <c r="E5804" s="1" t="s">
        <v>23200</v>
      </c>
      <c r="F5804" s="5">
        <v>371.63873291015602</v>
      </c>
      <c r="G5804" s="5">
        <v>356.35501098632801</v>
      </c>
      <c r="H5804" s="5">
        <v>360.12463378906199</v>
      </c>
      <c r="I5804" s="5">
        <v>362.70612589518197</v>
      </c>
      <c r="J5804" s="5">
        <v>406.33694458007801</v>
      </c>
      <c r="K5804" s="5">
        <v>377.41644287109301</v>
      </c>
      <c r="L5804" s="5">
        <v>384.18371582031199</v>
      </c>
      <c r="M5804" s="5">
        <v>389.31236775716098</v>
      </c>
      <c r="N5804" s="5">
        <v>229.86080932617099</v>
      </c>
      <c r="O5804" s="5">
        <v>246.88055419921801</v>
      </c>
      <c r="P5804" s="5">
        <v>244.97378540039</v>
      </c>
      <c r="Q5804" s="5">
        <v>240.57171630859298</v>
      </c>
      <c r="R5804" s="5">
        <v>230.259033203125</v>
      </c>
      <c r="S5804" s="5">
        <v>262.23342895507801</v>
      </c>
      <c r="T5804" s="5">
        <v>239.59439086914</v>
      </c>
      <c r="U5804" s="5">
        <v>244.02895100911437</v>
      </c>
      <c r="V5804" s="5">
        <v>481.02047729492102</v>
      </c>
      <c r="W5804" s="5">
        <v>468.70080566406199</v>
      </c>
      <c r="X5804" s="5">
        <v>435.05169677734301</v>
      </c>
      <c r="Y5804" s="5">
        <v>461.59099324544201</v>
      </c>
      <c r="Z5804" s="5">
        <v>407.24908447265602</v>
      </c>
      <c r="AA5804" s="5">
        <v>417.29852294921801</v>
      </c>
      <c r="AB5804" s="5">
        <v>414.60940551757801</v>
      </c>
      <c r="AC5804" s="5">
        <v>413.05233764648409</v>
      </c>
      <c r="AD5804" s="5">
        <v>381.40637207031199</v>
      </c>
      <c r="AE5804" s="5">
        <v>393.08312988281199</v>
      </c>
      <c r="AF5804" s="5">
        <v>379.02279663085898</v>
      </c>
      <c r="AG5804" s="5">
        <v>384.50409952799436</v>
      </c>
      <c r="AH5804" s="5">
        <v>380.374908447265</v>
      </c>
      <c r="AI5804" s="5">
        <v>305.06607055664</v>
      </c>
      <c r="AJ5804" s="5">
        <v>368.88348388671801</v>
      </c>
      <c r="AK5804" s="5">
        <v>351.44148763020763</v>
      </c>
      <c r="AL5804" s="5">
        <v>255.58331298828099</v>
      </c>
      <c r="AM5804" s="5">
        <v>241.99351501464801</v>
      </c>
      <c r="AN5804" s="5">
        <v>235.35113525390599</v>
      </c>
      <c r="AO5804" s="5">
        <v>244.30932108561169</v>
      </c>
      <c r="AP5804" s="5">
        <v>275.36215209960898</v>
      </c>
      <c r="AQ5804" s="5">
        <v>266.220123291015</v>
      </c>
      <c r="AR5804" s="5">
        <v>250.73779296875</v>
      </c>
      <c r="AS5804" s="5">
        <v>264.10668945312466</v>
      </c>
      <c r="AT5804" s="5">
        <v>431.072021484375</v>
      </c>
      <c r="AU5804" s="5">
        <v>446.47088623046801</v>
      </c>
      <c r="AV5804" s="5">
        <v>493.09576416015602</v>
      </c>
      <c r="AW5804" s="5">
        <v>456.87955729166634</v>
      </c>
      <c r="AX5804" s="5">
        <v>476.11788940429602</v>
      </c>
      <c r="AY5804" s="5">
        <v>407.95928955078102</v>
      </c>
      <c r="AZ5804" s="5">
        <v>414.04040527343699</v>
      </c>
      <c r="BA5804" s="5">
        <v>432.70586140950468</v>
      </c>
    </row>
    <row r="5805" spans="1:53" x14ac:dyDescent="0.2">
      <c r="A5805" s="1">
        <v>5802</v>
      </c>
      <c r="B5805" s="1" t="s">
        <v>23201</v>
      </c>
      <c r="C5805" s="1" t="s">
        <v>23202</v>
      </c>
      <c r="D5805" s="1" t="s">
        <v>23203</v>
      </c>
      <c r="E5805" s="1" t="s">
        <v>23204</v>
      </c>
      <c r="F5805" s="5">
        <v>134.79048156738199</v>
      </c>
      <c r="G5805" s="5">
        <v>104.26930236816401</v>
      </c>
      <c r="H5805" s="5">
        <v>72.936805725097599</v>
      </c>
      <c r="I5805" s="5">
        <v>103.99886322021455</v>
      </c>
      <c r="L5805" s="5">
        <v>111.936965942382</v>
      </c>
      <c r="M5805" s="5">
        <v>111.936965942382</v>
      </c>
      <c r="N5805" s="5">
        <v>199.28828430175699</v>
      </c>
      <c r="O5805" s="5">
        <v>181.58189392089801</v>
      </c>
      <c r="P5805" s="5">
        <v>299.49761962890602</v>
      </c>
      <c r="Q5805" s="5">
        <v>226.78926595052033</v>
      </c>
      <c r="R5805" s="5">
        <v>196.03219604492099</v>
      </c>
      <c r="S5805" s="5">
        <v>170.30094909667901</v>
      </c>
      <c r="T5805" s="5">
        <v>227.15789794921801</v>
      </c>
      <c r="U5805" s="5">
        <v>197.83034769693936</v>
      </c>
      <c r="V5805" s="5">
        <v>136.53047180175699</v>
      </c>
      <c r="W5805" s="5">
        <v>125.28361511230401</v>
      </c>
      <c r="X5805" s="5">
        <v>134.38316345214801</v>
      </c>
      <c r="Y5805" s="5">
        <v>132.06575012206966</v>
      </c>
      <c r="Z5805" s="5">
        <v>131.85942077636699</v>
      </c>
      <c r="AC5805" s="5">
        <v>131.85942077636699</v>
      </c>
      <c r="AD5805" s="5">
        <v>130.83282470703099</v>
      </c>
      <c r="AE5805" s="5">
        <v>125.63207244873</v>
      </c>
      <c r="AF5805" s="5">
        <v>127.83415985107401</v>
      </c>
      <c r="AG5805" s="5">
        <v>128.099685668945</v>
      </c>
      <c r="AH5805" s="5">
        <v>162.86933898925699</v>
      </c>
      <c r="AI5805" s="5">
        <v>106.44337463378901</v>
      </c>
      <c r="AJ5805" s="5">
        <v>113.024238586425</v>
      </c>
      <c r="AK5805" s="5">
        <v>127.44565073649032</v>
      </c>
      <c r="AL5805" s="5">
        <v>208.45277404785099</v>
      </c>
      <c r="AM5805" s="5">
        <v>235.20037841796801</v>
      </c>
      <c r="AN5805" s="5">
        <v>227.41616821289</v>
      </c>
      <c r="AO5805" s="5">
        <v>223.68977355956966</v>
      </c>
      <c r="AP5805" s="5">
        <v>162.72505187988199</v>
      </c>
      <c r="AQ5805" s="5">
        <v>158.97065734863199</v>
      </c>
      <c r="AR5805" s="5">
        <v>183.05697631835901</v>
      </c>
      <c r="AS5805" s="5">
        <v>168.25089518229098</v>
      </c>
      <c r="AT5805" s="5">
        <v>151.47393798828099</v>
      </c>
      <c r="AV5805" s="5">
        <v>117.86643218994099</v>
      </c>
      <c r="AW5805" s="5">
        <v>134.67018508911099</v>
      </c>
      <c r="AX5805" s="5">
        <v>128.64463806152301</v>
      </c>
      <c r="AY5805" s="5">
        <v>150.73287963867099</v>
      </c>
      <c r="AZ5805" s="5">
        <v>127.490188598632</v>
      </c>
      <c r="BA5805" s="5">
        <v>135.62256876627535</v>
      </c>
    </row>
    <row r="5806" spans="1:53" x14ac:dyDescent="0.2">
      <c r="A5806" s="1">
        <v>5803</v>
      </c>
      <c r="B5806" s="1" t="s">
        <v>23205</v>
      </c>
      <c r="C5806" s="1" t="s">
        <v>23206</v>
      </c>
      <c r="D5806" s="1" t="s">
        <v>23207</v>
      </c>
      <c r="E5806" s="1" t="s">
        <v>23208</v>
      </c>
      <c r="F5806" s="5">
        <v>326.96038818359301</v>
      </c>
      <c r="G5806" s="5">
        <v>360.068115234375</v>
      </c>
      <c r="H5806" s="5">
        <v>364.73956298828102</v>
      </c>
      <c r="I5806" s="5">
        <v>350.58935546874972</v>
      </c>
      <c r="J5806" s="5">
        <v>397.20031738281199</v>
      </c>
      <c r="K5806" s="5">
        <v>315.304107666015</v>
      </c>
      <c r="L5806" s="5">
        <v>339.0302734375</v>
      </c>
      <c r="M5806" s="5">
        <v>350.51156616210898</v>
      </c>
      <c r="N5806" s="5">
        <v>791.544921875</v>
      </c>
      <c r="O5806" s="5">
        <v>701.49566650390602</v>
      </c>
      <c r="P5806" s="5">
        <v>800.17852783203102</v>
      </c>
      <c r="Q5806" s="5">
        <v>764.40637207031239</v>
      </c>
      <c r="R5806" s="5">
        <v>514.86047363281205</v>
      </c>
      <c r="S5806" s="5">
        <v>504.50079345703102</v>
      </c>
      <c r="T5806" s="5">
        <v>577.106689453125</v>
      </c>
      <c r="U5806" s="5">
        <v>532.15598551432265</v>
      </c>
      <c r="V5806" s="5">
        <v>427.31488037109301</v>
      </c>
      <c r="W5806" s="5">
        <v>397.7333984375</v>
      </c>
      <c r="X5806" s="5">
        <v>411.82659912109301</v>
      </c>
      <c r="Y5806" s="5">
        <v>412.29162597656205</v>
      </c>
      <c r="Z5806" s="5">
        <v>384.20626831054602</v>
      </c>
      <c r="AA5806" s="5">
        <v>433.56039428710898</v>
      </c>
      <c r="AB5806" s="5">
        <v>376.16229248046801</v>
      </c>
      <c r="AC5806" s="5">
        <v>397.97631835937432</v>
      </c>
      <c r="AD5806" s="5">
        <v>380.214752197265</v>
      </c>
      <c r="AE5806" s="5">
        <v>349.486572265625</v>
      </c>
      <c r="AF5806" s="5">
        <v>352.70788574218699</v>
      </c>
      <c r="AG5806" s="5">
        <v>360.80307006835898</v>
      </c>
      <c r="AH5806" s="5">
        <v>377.08322143554602</v>
      </c>
      <c r="AI5806" s="5">
        <v>390.92694091796801</v>
      </c>
      <c r="AJ5806" s="5">
        <v>371.59027099609301</v>
      </c>
      <c r="AK5806" s="5">
        <v>379.8668111165357</v>
      </c>
      <c r="AL5806" s="5">
        <v>575.75915527343705</v>
      </c>
      <c r="AM5806" s="5">
        <v>600.80145263671795</v>
      </c>
      <c r="AN5806" s="5">
        <v>618.76892089843705</v>
      </c>
      <c r="AO5806" s="5">
        <v>598.44317626953068</v>
      </c>
      <c r="AP5806" s="5">
        <v>428.55624389648398</v>
      </c>
      <c r="AQ5806" s="5">
        <v>421.75427246093699</v>
      </c>
      <c r="AR5806" s="5">
        <v>400.92010498046801</v>
      </c>
      <c r="AS5806" s="5">
        <v>417.07687377929636</v>
      </c>
      <c r="AT5806" s="5">
        <v>434.85617065429602</v>
      </c>
      <c r="AU5806" s="5">
        <v>396.13171386718699</v>
      </c>
      <c r="AV5806" s="5">
        <v>400.03515625</v>
      </c>
      <c r="AW5806" s="5">
        <v>410.34101359049436</v>
      </c>
      <c r="AX5806" s="5">
        <v>480.74224853515602</v>
      </c>
      <c r="AY5806" s="5">
        <v>380.11898803710898</v>
      </c>
      <c r="AZ5806" s="5">
        <v>503.53720092773398</v>
      </c>
      <c r="BA5806" s="5">
        <v>454.79947916666629</v>
      </c>
    </row>
    <row r="5807" spans="1:53" x14ac:dyDescent="0.2">
      <c r="A5807" s="1">
        <v>5804</v>
      </c>
      <c r="B5807" s="1" t="s">
        <v>23209</v>
      </c>
      <c r="C5807" s="1" t="s">
        <v>23210</v>
      </c>
      <c r="D5807" s="1" t="s">
        <v>23211</v>
      </c>
      <c r="E5807" s="1" t="s">
        <v>23212</v>
      </c>
      <c r="F5807" s="5">
        <v>2340.5078125</v>
      </c>
      <c r="G5807" s="5">
        <v>2408.5908203125</v>
      </c>
      <c r="H5807" s="5">
        <v>2317.42651367187</v>
      </c>
      <c r="I5807" s="5">
        <v>2355.5083821614567</v>
      </c>
      <c r="J5807" s="5">
        <v>2324.705078125</v>
      </c>
      <c r="K5807" s="5">
        <v>2242.24829101562</v>
      </c>
      <c r="L5807" s="5">
        <v>2289.51611328125</v>
      </c>
      <c r="M5807" s="5">
        <v>2285.4898274739567</v>
      </c>
      <c r="N5807" s="5">
        <v>1783.76147460937</v>
      </c>
      <c r="O5807" s="5">
        <v>1889.59802246093</v>
      </c>
      <c r="P5807" s="5">
        <v>1720.31164550781</v>
      </c>
      <c r="Q5807" s="5">
        <v>1797.8903808593698</v>
      </c>
      <c r="R5807" s="5">
        <v>1987.16101074218</v>
      </c>
      <c r="S5807" s="5">
        <v>1998.60290527343</v>
      </c>
      <c r="T5807" s="5">
        <v>1945.37072753906</v>
      </c>
      <c r="U5807" s="5">
        <v>1977.0448811848901</v>
      </c>
      <c r="V5807" s="5">
        <v>1902.60180664062</v>
      </c>
      <c r="W5807" s="5">
        <v>1868.6357421875</v>
      </c>
      <c r="X5807" s="5">
        <v>1793.76831054687</v>
      </c>
      <c r="Y5807" s="5">
        <v>1855.0019531249966</v>
      </c>
      <c r="Z5807" s="5">
        <v>2686.529296875</v>
      </c>
      <c r="AA5807" s="5">
        <v>2635.81372070312</v>
      </c>
      <c r="AB5807" s="5">
        <v>2646.33154296875</v>
      </c>
      <c r="AC5807" s="5">
        <v>2656.2248535156232</v>
      </c>
      <c r="AD5807" s="5">
        <v>2989.01806640625</v>
      </c>
      <c r="AE5807" s="5">
        <v>2852.22802734375</v>
      </c>
      <c r="AF5807" s="5">
        <v>2919.09692382812</v>
      </c>
      <c r="AG5807" s="5">
        <v>2920.1143391927067</v>
      </c>
      <c r="AH5807" s="5">
        <v>2699.77001953125</v>
      </c>
      <c r="AI5807" s="5">
        <v>2713.03466796875</v>
      </c>
      <c r="AJ5807" s="5">
        <v>2753.88671875</v>
      </c>
      <c r="AK5807" s="5">
        <v>2722.23046875</v>
      </c>
      <c r="AL5807" s="5">
        <v>1834.94885253906</v>
      </c>
      <c r="AM5807" s="5">
        <v>1825.24035644531</v>
      </c>
      <c r="AN5807" s="5">
        <v>1871.58435058593</v>
      </c>
      <c r="AO5807" s="5">
        <v>1843.9245198567667</v>
      </c>
      <c r="AP5807" s="5">
        <v>1915.33618164062</v>
      </c>
      <c r="AQ5807" s="5">
        <v>1921.4052734375</v>
      </c>
      <c r="AR5807" s="5">
        <v>1929.83666992187</v>
      </c>
      <c r="AS5807" s="5">
        <v>1922.1927083333301</v>
      </c>
      <c r="AT5807" s="5">
        <v>2253.93701171875</v>
      </c>
      <c r="AU5807" s="5">
        <v>2079.01147460937</v>
      </c>
      <c r="AV5807" s="5">
        <v>2223.90747070312</v>
      </c>
      <c r="AW5807" s="5">
        <v>2185.6186523437464</v>
      </c>
      <c r="AX5807" s="5">
        <v>2198.95825195312</v>
      </c>
      <c r="AY5807" s="5">
        <v>2139.0849609375</v>
      </c>
      <c r="AZ5807" s="5">
        <v>2191.52026367187</v>
      </c>
      <c r="BA5807" s="5">
        <v>2176.5211588541629</v>
      </c>
    </row>
    <row r="5808" spans="1:53" x14ac:dyDescent="0.2">
      <c r="A5808" s="1">
        <v>5805</v>
      </c>
      <c r="B5808" s="1" t="s">
        <v>23213</v>
      </c>
      <c r="C5808" s="1" t="s">
        <v>23214</v>
      </c>
      <c r="D5808" s="1" t="s">
        <v>23215</v>
      </c>
      <c r="E5808" s="1" t="s">
        <v>23216</v>
      </c>
      <c r="F5808" s="5">
        <v>310.77145385742102</v>
      </c>
      <c r="G5808" s="5">
        <v>326.877197265625</v>
      </c>
      <c r="H5808" s="5">
        <v>341.68411254882801</v>
      </c>
      <c r="I5808" s="5">
        <v>326.44425455729134</v>
      </c>
      <c r="J5808" s="5">
        <v>373.317626953125</v>
      </c>
      <c r="K5808" s="5">
        <v>398.02487182617102</v>
      </c>
      <c r="L5808" s="5">
        <v>386.914794921875</v>
      </c>
      <c r="M5808" s="5">
        <v>386.08576456705697</v>
      </c>
      <c r="N5808" s="5">
        <v>940.56005859375</v>
      </c>
      <c r="O5808" s="5">
        <v>994.42687988281205</v>
      </c>
      <c r="P5808" s="5">
        <v>949.53289794921795</v>
      </c>
      <c r="Q5808" s="5">
        <v>961.50661214192667</v>
      </c>
      <c r="R5808" s="5">
        <v>959.32830810546795</v>
      </c>
      <c r="S5808" s="5">
        <v>948.35241699218705</v>
      </c>
      <c r="T5808" s="5">
        <v>910.195068359375</v>
      </c>
      <c r="U5808" s="5">
        <v>939.2919311523433</v>
      </c>
      <c r="V5808" s="5">
        <v>1108.537109375</v>
      </c>
      <c r="W5808" s="5">
        <v>1095.19848632812</v>
      </c>
      <c r="X5808" s="5">
        <v>1113.08251953125</v>
      </c>
      <c r="Y5808" s="5">
        <v>1105.6060384114567</v>
      </c>
      <c r="Z5808" s="5">
        <v>202.81529235839801</v>
      </c>
      <c r="AA5808" s="5">
        <v>220.31044006347599</v>
      </c>
      <c r="AB5808" s="5">
        <v>190.33186340332</v>
      </c>
      <c r="AC5808" s="5">
        <v>204.48586527506464</v>
      </c>
      <c r="AD5808" s="5">
        <v>264.605865478515</v>
      </c>
      <c r="AE5808" s="5">
        <v>191.89466857910099</v>
      </c>
      <c r="AF5808" s="5">
        <v>185.56571960449199</v>
      </c>
      <c r="AG5808" s="5">
        <v>214.02208455403601</v>
      </c>
      <c r="AH5808" s="5">
        <v>257.18634033203102</v>
      </c>
      <c r="AI5808" s="5">
        <v>301.04214477539</v>
      </c>
      <c r="AJ5808" s="5">
        <v>380.678955078125</v>
      </c>
      <c r="AK5808" s="5">
        <v>312.96914672851534</v>
      </c>
      <c r="AL5808" s="5">
        <v>497.06234741210898</v>
      </c>
      <c r="AM5808" s="5">
        <v>545.24255371093705</v>
      </c>
      <c r="AN5808" s="5">
        <v>527.04846191406205</v>
      </c>
      <c r="AO5808" s="5">
        <v>523.11778767903604</v>
      </c>
      <c r="AP5808" s="5">
        <v>430.79357910156199</v>
      </c>
      <c r="AQ5808" s="5">
        <v>380.38555908203102</v>
      </c>
      <c r="AR5808" s="5">
        <v>347.30026245117102</v>
      </c>
      <c r="AS5808" s="5">
        <v>386.15980021158799</v>
      </c>
      <c r="AT5808" s="5">
        <v>129.630111694335</v>
      </c>
      <c r="AU5808" s="5">
        <v>271.06796264648398</v>
      </c>
      <c r="AV5808" s="5">
        <v>114.52976989746</v>
      </c>
      <c r="AW5808" s="5">
        <v>171.74261474609298</v>
      </c>
      <c r="AX5808" s="5">
        <v>271.17279052734301</v>
      </c>
      <c r="AY5808" s="5">
        <v>274.855224609375</v>
      </c>
      <c r="AZ5808" s="5">
        <v>254.85176086425699</v>
      </c>
      <c r="BA5808" s="5">
        <v>266.95992533365836</v>
      </c>
    </row>
    <row r="5809" spans="1:53" x14ac:dyDescent="0.2">
      <c r="A5809" s="1">
        <v>5806</v>
      </c>
      <c r="B5809" s="1" t="s">
        <v>23217</v>
      </c>
      <c r="C5809" s="1" t="s">
        <v>23218</v>
      </c>
      <c r="D5809" s="1" t="s">
        <v>23219</v>
      </c>
      <c r="E5809" s="1" t="s">
        <v>23220</v>
      </c>
      <c r="G5809" s="5">
        <v>163.67483520507801</v>
      </c>
      <c r="I5809" s="5">
        <v>163.67483520507801</v>
      </c>
      <c r="L5809" s="5">
        <v>144.32351684570301</v>
      </c>
      <c r="M5809" s="5">
        <v>144.32351684570301</v>
      </c>
      <c r="N5809" s="5">
        <v>61.010135650634702</v>
      </c>
      <c r="O5809" s="5">
        <v>112.79692840576099</v>
      </c>
      <c r="P5809" s="5">
        <v>126.539001464843</v>
      </c>
      <c r="Q5809" s="5">
        <v>100.11535517374624</v>
      </c>
      <c r="AJ5809" s="5">
        <v>105.61943817138599</v>
      </c>
      <c r="AK5809" s="5">
        <v>105.61943817138599</v>
      </c>
      <c r="AN5809" s="5">
        <v>86.289497375488196</v>
      </c>
      <c r="AO5809" s="5">
        <v>86.289497375488196</v>
      </c>
      <c r="AR5809" s="5">
        <v>228.87495422363199</v>
      </c>
      <c r="AS5809" s="5">
        <v>228.87495422363199</v>
      </c>
      <c r="AY5809" s="5">
        <v>71.009948730468693</v>
      </c>
      <c r="AZ5809" s="5">
        <v>57.989261627197202</v>
      </c>
      <c r="BA5809" s="5">
        <v>64.499605178832951</v>
      </c>
    </row>
    <row r="5810" spans="1:53" x14ac:dyDescent="0.2">
      <c r="A5810" s="1">
        <v>5807</v>
      </c>
      <c r="B5810" s="1" t="s">
        <v>23221</v>
      </c>
      <c r="C5810" s="1" t="s">
        <v>23222</v>
      </c>
      <c r="D5810" s="1" t="s">
        <v>23223</v>
      </c>
      <c r="E5810" s="1" t="s">
        <v>23224</v>
      </c>
      <c r="F5810" s="5">
        <v>7011.328125</v>
      </c>
      <c r="G5810" s="5">
        <v>7034.01416015625</v>
      </c>
      <c r="H5810" s="5">
        <v>7049.37158203125</v>
      </c>
      <c r="I5810" s="5">
        <v>7031.5712890625</v>
      </c>
      <c r="J5810" s="5">
        <v>6971.68896484375</v>
      </c>
      <c r="K5810" s="5">
        <v>6889.5302734375</v>
      </c>
      <c r="L5810" s="5">
        <v>7262.8671875</v>
      </c>
      <c r="M5810" s="5">
        <v>7041.362141927083</v>
      </c>
      <c r="N5810" s="5">
        <v>2243.701171875</v>
      </c>
      <c r="O5810" s="5">
        <v>2300.97119140625</v>
      </c>
      <c r="P5810" s="5">
        <v>2318.46997070312</v>
      </c>
      <c r="Q5810" s="5">
        <v>2287.7141113281232</v>
      </c>
      <c r="R5810" s="5">
        <v>4963.205078125</v>
      </c>
      <c r="S5810" s="5">
        <v>4833.45068359375</v>
      </c>
      <c r="T5810" s="5">
        <v>4697.34765625</v>
      </c>
      <c r="U5810" s="5">
        <v>4831.33447265625</v>
      </c>
      <c r="V5810" s="5">
        <v>6284.71533203125</v>
      </c>
      <c r="W5810" s="5">
        <v>6240.83349609375</v>
      </c>
      <c r="X5810" s="5">
        <v>6168.76953125</v>
      </c>
      <c r="Y5810" s="5">
        <v>6231.439453125</v>
      </c>
      <c r="Z5810" s="5">
        <v>5394.572265625</v>
      </c>
      <c r="AA5810" s="5">
        <v>5694.80322265625</v>
      </c>
      <c r="AB5810" s="5">
        <v>5679.79248046875</v>
      </c>
      <c r="AC5810" s="5">
        <v>5589.72265625</v>
      </c>
      <c r="AD5810" s="5">
        <v>7617.21533203125</v>
      </c>
      <c r="AE5810" s="5">
        <v>7492.78759765625</v>
      </c>
      <c r="AF5810" s="5">
        <v>7453.82861328125</v>
      </c>
      <c r="AG5810" s="5">
        <v>7521.277180989583</v>
      </c>
      <c r="AH5810" s="5">
        <v>7498.9833984375</v>
      </c>
      <c r="AI5810" s="5">
        <v>7628.48388671875</v>
      </c>
      <c r="AJ5810" s="5">
        <v>7807.962890625</v>
      </c>
      <c r="AK5810" s="5">
        <v>7645.143391927083</v>
      </c>
      <c r="AL5810" s="5">
        <v>2512.95874023437</v>
      </c>
      <c r="AM5810" s="5">
        <v>2516.49609375</v>
      </c>
      <c r="AN5810" s="5">
        <v>2431.64624023437</v>
      </c>
      <c r="AO5810" s="5">
        <v>2487.0336914062464</v>
      </c>
      <c r="AP5810" s="5">
        <v>3873.19653320312</v>
      </c>
      <c r="AQ5810" s="5">
        <v>4252.10400390625</v>
      </c>
      <c r="AR5810" s="5">
        <v>3800.15844726562</v>
      </c>
      <c r="AS5810" s="5">
        <v>3975.1529947916629</v>
      </c>
      <c r="AT5810" s="5">
        <v>6243.3740234375</v>
      </c>
      <c r="AU5810" s="5">
        <v>6621.7001953125</v>
      </c>
      <c r="AV5810" s="5">
        <v>7098.65771484375</v>
      </c>
      <c r="AW5810" s="5">
        <v>6654.577311197917</v>
      </c>
      <c r="AX5810" s="5">
        <v>7394.7138671875</v>
      </c>
      <c r="AY5810" s="5">
        <v>7253.1064453125</v>
      </c>
      <c r="AZ5810" s="5">
        <v>7172.7900390625</v>
      </c>
      <c r="BA5810" s="5">
        <v>7273.536783854167</v>
      </c>
    </row>
    <row r="5811" spans="1:53" x14ac:dyDescent="0.2">
      <c r="A5811" s="1">
        <v>5808</v>
      </c>
      <c r="B5811" s="1" t="s">
        <v>23225</v>
      </c>
      <c r="C5811" s="1" t="s">
        <v>23226</v>
      </c>
      <c r="D5811" s="1" t="s">
        <v>23227</v>
      </c>
      <c r="E5811" s="1" t="s">
        <v>23228</v>
      </c>
      <c r="F5811" s="5">
        <v>3139.13256835937</v>
      </c>
      <c r="G5811" s="5">
        <v>2335.95581054687</v>
      </c>
      <c r="H5811" s="5">
        <v>3589.0712890625</v>
      </c>
      <c r="I5811" s="5">
        <v>3021.3865559895798</v>
      </c>
      <c r="J5811" s="5">
        <v>2291.50830078125</v>
      </c>
      <c r="K5811" s="5">
        <v>2061.39453125</v>
      </c>
      <c r="L5811" s="5">
        <v>2502.88037109375</v>
      </c>
      <c r="M5811" s="5">
        <v>2285.2610677083335</v>
      </c>
      <c r="N5811" s="5">
        <v>2882.6630859375</v>
      </c>
      <c r="O5811" s="5">
        <v>3648.69140625</v>
      </c>
      <c r="P5811" s="5">
        <v>3120.48803710937</v>
      </c>
      <c r="Q5811" s="5">
        <v>3217.2808430989567</v>
      </c>
      <c r="R5811" s="5">
        <v>2332.73974609375</v>
      </c>
      <c r="S5811" s="5">
        <v>2914.8447265625</v>
      </c>
      <c r="T5811" s="5">
        <v>3078.11206054687</v>
      </c>
      <c r="U5811" s="5">
        <v>2775.2321777343732</v>
      </c>
      <c r="V5811" s="5">
        <v>3223.6015625</v>
      </c>
      <c r="W5811" s="5">
        <v>2863.36352539062</v>
      </c>
      <c r="X5811" s="5">
        <v>2736.2822265625</v>
      </c>
      <c r="Y5811" s="5">
        <v>2941.0824381510397</v>
      </c>
      <c r="Z5811" s="5">
        <v>2601.08764648437</v>
      </c>
      <c r="AA5811" s="5">
        <v>2345.37939453125</v>
      </c>
      <c r="AB5811" s="5">
        <v>2593.03637695312</v>
      </c>
      <c r="AC5811" s="5">
        <v>2513.1678059895798</v>
      </c>
      <c r="AD5811" s="5">
        <v>3766.4990234375</v>
      </c>
      <c r="AE5811" s="5">
        <v>3399.63110351562</v>
      </c>
      <c r="AF5811" s="5">
        <v>3175.07934570312</v>
      </c>
      <c r="AG5811" s="5">
        <v>3447.0698242187464</v>
      </c>
      <c r="AH5811" s="5">
        <v>3998.68701171875</v>
      </c>
      <c r="AI5811" s="5">
        <v>3232.3115234375</v>
      </c>
      <c r="AJ5811" s="5">
        <v>3006.23046875</v>
      </c>
      <c r="AK5811" s="5">
        <v>3412.40966796875</v>
      </c>
      <c r="AL5811" s="5">
        <v>3126.58056640625</v>
      </c>
      <c r="AM5811" s="5">
        <v>3414.00244140625</v>
      </c>
      <c r="AN5811" s="5">
        <v>3581.84741210937</v>
      </c>
      <c r="AO5811" s="5">
        <v>3374.1434733072897</v>
      </c>
      <c r="AP5811" s="5">
        <v>2136.83056640625</v>
      </c>
      <c r="AQ5811" s="5">
        <v>1861.44018554687</v>
      </c>
      <c r="AR5811" s="5">
        <v>1930.60290527343</v>
      </c>
      <c r="AS5811" s="5">
        <v>1976.2912190755167</v>
      </c>
      <c r="AT5811" s="5">
        <v>1170.82763671875</v>
      </c>
      <c r="AU5811" s="5">
        <v>1980.29443359375</v>
      </c>
      <c r="AV5811" s="5">
        <v>2095.67919921875</v>
      </c>
      <c r="AW5811" s="5">
        <v>1748.9337565104167</v>
      </c>
      <c r="AX5811" s="5">
        <v>2510.27392578125</v>
      </c>
      <c r="AY5811" s="5">
        <v>2469.56518554687</v>
      </c>
      <c r="AZ5811" s="5">
        <v>2644.29443359375</v>
      </c>
      <c r="BA5811" s="5">
        <v>2541.3778483072897</v>
      </c>
    </row>
    <row r="5812" spans="1:53" x14ac:dyDescent="0.2">
      <c r="A5812" s="1">
        <v>5809</v>
      </c>
      <c r="B5812" s="1" t="s">
        <v>23229</v>
      </c>
      <c r="C5812" s="1" t="s">
        <v>23230</v>
      </c>
      <c r="D5812" s="1" t="s">
        <v>23231</v>
      </c>
      <c r="E5812" s="1" t="s">
        <v>23232</v>
      </c>
      <c r="F5812" s="5">
        <v>409.33908081054602</v>
      </c>
      <c r="G5812" s="5">
        <v>429.09094238281199</v>
      </c>
      <c r="H5812" s="5">
        <v>421.58792114257801</v>
      </c>
      <c r="I5812" s="5">
        <v>420.00598144531205</v>
      </c>
      <c r="J5812" s="5">
        <v>806.010498046875</v>
      </c>
      <c r="K5812" s="5">
        <v>815.94390869140602</v>
      </c>
      <c r="L5812" s="5">
        <v>804.473388671875</v>
      </c>
      <c r="M5812" s="5">
        <v>808.80926513671875</v>
      </c>
      <c r="N5812" s="5">
        <v>406.4189453125</v>
      </c>
      <c r="O5812" s="5">
        <v>419.586822509765</v>
      </c>
      <c r="P5812" s="5">
        <v>396.11859130859301</v>
      </c>
      <c r="Q5812" s="5">
        <v>407.37478637695267</v>
      </c>
      <c r="R5812" s="5">
        <v>279.577545166015</v>
      </c>
      <c r="S5812" s="5">
        <v>303.76965332031199</v>
      </c>
      <c r="T5812" s="5">
        <v>355.47781372070301</v>
      </c>
      <c r="U5812" s="5">
        <v>312.94167073567667</v>
      </c>
      <c r="V5812" s="5">
        <v>828.41741943359295</v>
      </c>
      <c r="W5812" s="5">
        <v>805.73736572265602</v>
      </c>
      <c r="X5812" s="5">
        <v>803.69384765625</v>
      </c>
      <c r="Y5812" s="5">
        <v>812.61621093749966</v>
      </c>
      <c r="Z5812" s="5">
        <v>261.79473876953102</v>
      </c>
      <c r="AA5812" s="5">
        <v>331.53860473632801</v>
      </c>
      <c r="AB5812" s="5">
        <v>309.26828002929602</v>
      </c>
      <c r="AC5812" s="5">
        <v>300.86720784505172</v>
      </c>
      <c r="AD5812" s="5">
        <v>556.50653076171795</v>
      </c>
      <c r="AE5812" s="5">
        <v>506.08410644531199</v>
      </c>
      <c r="AF5812" s="5">
        <v>552.40826416015602</v>
      </c>
      <c r="AG5812" s="5">
        <v>538.3329671223953</v>
      </c>
      <c r="AH5812" s="5">
        <v>1033.67333984375</v>
      </c>
      <c r="AI5812" s="5">
        <v>1027.16711425781</v>
      </c>
      <c r="AJ5812" s="5">
        <v>945.39636230468705</v>
      </c>
      <c r="AK5812" s="5">
        <v>1002.0789388020822</v>
      </c>
      <c r="AL5812" s="5">
        <v>402.18063354492102</v>
      </c>
      <c r="AM5812" s="5">
        <v>403.44192504882801</v>
      </c>
      <c r="AN5812" s="5">
        <v>401.46130371093699</v>
      </c>
      <c r="AO5812" s="5">
        <v>402.36128743489536</v>
      </c>
      <c r="AP5812" s="5">
        <v>382.82254028320301</v>
      </c>
      <c r="AQ5812" s="5">
        <v>392.65655517578102</v>
      </c>
      <c r="AR5812" s="5">
        <v>406.92681884765602</v>
      </c>
      <c r="AS5812" s="5">
        <v>394.13530476888008</v>
      </c>
      <c r="AT5812" s="5">
        <v>770.30578613281205</v>
      </c>
      <c r="AU5812" s="5">
        <v>768.985107421875</v>
      </c>
      <c r="AV5812" s="5">
        <v>797.107666015625</v>
      </c>
      <c r="AW5812" s="5">
        <v>778.79951985677064</v>
      </c>
      <c r="AX5812" s="5">
        <v>330.12933349609301</v>
      </c>
      <c r="AY5812" s="5">
        <v>249.63908386230401</v>
      </c>
      <c r="AZ5812" s="5">
        <v>296.16009521484301</v>
      </c>
      <c r="BA5812" s="5">
        <v>291.97617085774669</v>
      </c>
    </row>
    <row r="5813" spans="1:53" x14ac:dyDescent="0.2">
      <c r="A5813" s="1">
        <v>5810</v>
      </c>
      <c r="B5813" s="1" t="s">
        <v>23233</v>
      </c>
      <c r="C5813" s="1" t="s">
        <v>23234</v>
      </c>
      <c r="D5813" s="1" t="s">
        <v>23235</v>
      </c>
      <c r="E5813" s="1" t="s">
        <v>23236</v>
      </c>
      <c r="F5813" s="5">
        <v>84.866218566894503</v>
      </c>
      <c r="G5813" s="5">
        <v>80.015281677246094</v>
      </c>
      <c r="H5813" s="5">
        <v>38.636196136474602</v>
      </c>
      <c r="I5813" s="5">
        <v>67.839232126871735</v>
      </c>
      <c r="J5813" s="5">
        <v>93.645759582519503</v>
      </c>
      <c r="K5813" s="5">
        <v>76.0489501953125</v>
      </c>
      <c r="L5813" s="5">
        <v>108.364440917968</v>
      </c>
      <c r="M5813" s="5">
        <v>92.686383565266667</v>
      </c>
      <c r="N5813" s="5">
        <v>72.302650451660099</v>
      </c>
      <c r="Q5813" s="5">
        <v>72.302650451660099</v>
      </c>
      <c r="R5813" s="5">
        <v>41.389636993408203</v>
      </c>
      <c r="S5813" s="5">
        <v>68.415069580078097</v>
      </c>
      <c r="T5813" s="5">
        <v>61.846237182617102</v>
      </c>
      <c r="U5813" s="5">
        <v>57.216981252034465</v>
      </c>
      <c r="V5813" s="5">
        <v>76.123695373535099</v>
      </c>
      <c r="W5813" s="5">
        <v>95.328186035156193</v>
      </c>
      <c r="X5813" s="5">
        <v>110.146270751953</v>
      </c>
      <c r="Y5813" s="5">
        <v>93.866050720214773</v>
      </c>
      <c r="Z5813" s="5">
        <v>128.94662475585901</v>
      </c>
      <c r="AA5813" s="5">
        <v>76.431724548339801</v>
      </c>
      <c r="AB5813" s="5">
        <v>65.692520141601506</v>
      </c>
      <c r="AC5813" s="5">
        <v>90.356956481933437</v>
      </c>
      <c r="AD5813" s="5">
        <v>137.13203430175699</v>
      </c>
      <c r="AE5813" s="5">
        <v>127.66925048828099</v>
      </c>
      <c r="AF5813" s="5">
        <v>146.12483215332</v>
      </c>
      <c r="AG5813" s="5">
        <v>136.97537231445267</v>
      </c>
      <c r="AH5813" s="5">
        <v>152.67628479003901</v>
      </c>
      <c r="AI5813" s="5">
        <v>124.69230651855401</v>
      </c>
      <c r="AJ5813" s="5">
        <v>127.00514221191401</v>
      </c>
      <c r="AK5813" s="5">
        <v>134.79124450683568</v>
      </c>
      <c r="AQ5813" s="5">
        <v>83.221664428710895</v>
      </c>
      <c r="AR5813" s="5">
        <v>59.8836669921875</v>
      </c>
      <c r="AS5813" s="5">
        <v>71.55266571044919</v>
      </c>
      <c r="AX5813" s="5">
        <v>66.153343200683594</v>
      </c>
      <c r="AY5813" s="5">
        <v>102.651191711425</v>
      </c>
      <c r="AZ5813" s="5">
        <v>73.778106689453097</v>
      </c>
      <c r="BA5813" s="5">
        <v>80.860880533853887</v>
      </c>
    </row>
    <row r="5814" spans="1:53" x14ac:dyDescent="0.2">
      <c r="A5814" s="1">
        <v>5811</v>
      </c>
      <c r="B5814" s="1" t="s">
        <v>23237</v>
      </c>
      <c r="C5814" s="1" t="s">
        <v>23238</v>
      </c>
      <c r="D5814" s="1" t="s">
        <v>23239</v>
      </c>
      <c r="E5814" s="1" t="s">
        <v>23240</v>
      </c>
      <c r="F5814" s="5">
        <v>65.362258911132798</v>
      </c>
      <c r="G5814" s="5">
        <v>57.930999755859297</v>
      </c>
      <c r="H5814" s="5">
        <v>49.053115844726499</v>
      </c>
      <c r="I5814" s="5">
        <v>57.4487915039062</v>
      </c>
      <c r="J5814" s="5">
        <v>39.3423461914062</v>
      </c>
      <c r="K5814" s="5">
        <v>42.872993469238203</v>
      </c>
      <c r="L5814" s="5">
        <v>50.253696441650298</v>
      </c>
      <c r="M5814" s="5">
        <v>44.156345367431562</v>
      </c>
      <c r="N5814" s="5">
        <v>54.574428558349602</v>
      </c>
      <c r="Q5814" s="5">
        <v>54.574428558349602</v>
      </c>
      <c r="T5814" s="5">
        <v>63.8747749328613</v>
      </c>
      <c r="U5814" s="5">
        <v>63.8747749328613</v>
      </c>
      <c r="V5814" s="5">
        <v>123.599082946777</v>
      </c>
      <c r="W5814" s="5">
        <v>100.240463256835</v>
      </c>
      <c r="X5814" s="5">
        <v>113.55348205566401</v>
      </c>
      <c r="Y5814" s="5">
        <v>112.464342753092</v>
      </c>
      <c r="Z5814" s="5">
        <v>77.002624511718693</v>
      </c>
      <c r="AA5814" s="5">
        <v>63.315475463867102</v>
      </c>
      <c r="AB5814" s="5">
        <v>76.917762756347599</v>
      </c>
      <c r="AC5814" s="5">
        <v>72.411954243977803</v>
      </c>
      <c r="AD5814" s="5">
        <v>117.75562286376901</v>
      </c>
      <c r="AE5814" s="5">
        <v>112.239631652832</v>
      </c>
      <c r="AF5814" s="5">
        <v>120.486206054687</v>
      </c>
      <c r="AG5814" s="5">
        <v>116.82715352376266</v>
      </c>
      <c r="AH5814" s="5">
        <v>87.97119140625</v>
      </c>
      <c r="AI5814" s="5">
        <v>127.662719726562</v>
      </c>
      <c r="AJ5814" s="5">
        <v>96.330871582031193</v>
      </c>
      <c r="AK5814" s="5">
        <v>103.98826090494772</v>
      </c>
      <c r="AM5814" s="5">
        <v>50.160945892333899</v>
      </c>
      <c r="AO5814" s="5">
        <v>50.160945892333899</v>
      </c>
      <c r="AQ5814" s="5">
        <v>54.598945617675703</v>
      </c>
      <c r="AR5814" s="5">
        <v>65.073623657226506</v>
      </c>
      <c r="AS5814" s="5">
        <v>59.836284637451101</v>
      </c>
      <c r="AT5814" s="5">
        <v>68.990661621093693</v>
      </c>
      <c r="AU5814" s="5">
        <v>89.943298339843693</v>
      </c>
      <c r="AV5814" s="5">
        <v>91.828338623046804</v>
      </c>
      <c r="AW5814" s="5">
        <v>83.587432861328068</v>
      </c>
      <c r="AX5814" s="5">
        <v>96.966079711914006</v>
      </c>
      <c r="AY5814" s="5">
        <v>85.766868591308594</v>
      </c>
      <c r="AZ5814" s="5">
        <v>90.566688537597599</v>
      </c>
      <c r="BA5814" s="5">
        <v>91.099878946940066</v>
      </c>
    </row>
    <row r="5815" spans="1:53" x14ac:dyDescent="0.2">
      <c r="A5815" s="1">
        <v>5812</v>
      </c>
      <c r="B5815" s="1" t="s">
        <v>23241</v>
      </c>
      <c r="C5815" s="1" t="s">
        <v>23242</v>
      </c>
      <c r="D5815" s="1" t="s">
        <v>23243</v>
      </c>
      <c r="E5815" s="1" t="s">
        <v>23244</v>
      </c>
      <c r="F5815" s="5">
        <v>171.90545654296801</v>
      </c>
      <c r="G5815" s="5">
        <v>127.707717895507</v>
      </c>
      <c r="H5815" s="5">
        <v>90.113327026367102</v>
      </c>
      <c r="I5815" s="5">
        <v>129.90883382161405</v>
      </c>
      <c r="J5815" s="5">
        <v>105.10165405273401</v>
      </c>
      <c r="K5815" s="5">
        <v>81.384605407714801</v>
      </c>
      <c r="L5815" s="5">
        <v>108.715850830078</v>
      </c>
      <c r="M5815" s="5">
        <v>98.400703430175611</v>
      </c>
      <c r="N5815" s="5">
        <v>245.26991271972599</v>
      </c>
      <c r="O5815" s="5">
        <v>192.89067077636699</v>
      </c>
      <c r="Q5815" s="5">
        <v>219.08029174804648</v>
      </c>
      <c r="R5815" s="5">
        <v>133.30575561523401</v>
      </c>
      <c r="S5815" s="5">
        <v>103.59083557128901</v>
      </c>
      <c r="T5815" s="5">
        <v>372.88400268554602</v>
      </c>
      <c r="U5815" s="5">
        <v>203.26019795735635</v>
      </c>
      <c r="X5815" s="5">
        <v>112.769577026367</v>
      </c>
      <c r="Y5815" s="5">
        <v>112.769577026367</v>
      </c>
      <c r="AA5815" s="5">
        <v>172.41247558593699</v>
      </c>
      <c r="AB5815" s="5">
        <v>162.32473754882801</v>
      </c>
      <c r="AC5815" s="5">
        <v>167.3686065673825</v>
      </c>
      <c r="AD5815" s="5">
        <v>196.14559936523401</v>
      </c>
      <c r="AE5815" s="5">
        <v>204.15715026855401</v>
      </c>
      <c r="AF5815" s="5">
        <v>204.15834045410099</v>
      </c>
      <c r="AG5815" s="5">
        <v>201.48703002929633</v>
      </c>
      <c r="AH5815" s="5">
        <v>197.81752014160099</v>
      </c>
      <c r="AI5815" s="5">
        <v>192.27648925781199</v>
      </c>
      <c r="AJ5815" s="5">
        <v>188.88493347167901</v>
      </c>
      <c r="AK5815" s="5">
        <v>192.99298095703065</v>
      </c>
      <c r="AL5815" s="5">
        <v>184.18205261230401</v>
      </c>
      <c r="AM5815" s="5">
        <v>152.98910522460901</v>
      </c>
      <c r="AN5815" s="5">
        <v>105.579147338867</v>
      </c>
      <c r="AO5815" s="5">
        <v>147.58343505859335</v>
      </c>
      <c r="AP5815" s="5">
        <v>137.069564819335</v>
      </c>
      <c r="AQ5815" s="5">
        <v>162.89147949218699</v>
      </c>
      <c r="AR5815" s="5">
        <v>189.49739074707</v>
      </c>
      <c r="AS5815" s="5">
        <v>163.15281168619731</v>
      </c>
      <c r="AT5815" s="5">
        <v>184.62506103515599</v>
      </c>
      <c r="AW5815" s="5">
        <v>184.62506103515599</v>
      </c>
      <c r="AY5815" s="5">
        <v>105.05030822753901</v>
      </c>
      <c r="AZ5815" s="5">
        <v>116.856307983398</v>
      </c>
      <c r="BA5815" s="5">
        <v>110.95330810546849</v>
      </c>
    </row>
    <row r="5816" spans="1:53" x14ac:dyDescent="0.2">
      <c r="A5816" s="1">
        <v>5813</v>
      </c>
      <c r="B5816" s="1" t="s">
        <v>23245</v>
      </c>
      <c r="C5816" s="1" t="s">
        <v>23246</v>
      </c>
      <c r="D5816" s="1" t="s">
        <v>23247</v>
      </c>
      <c r="E5816" s="1" t="s">
        <v>23248</v>
      </c>
      <c r="F5816" s="5">
        <v>146.69828796386699</v>
      </c>
      <c r="G5816" s="5">
        <v>129.26792907714801</v>
      </c>
      <c r="H5816" s="5">
        <v>195.85272216796801</v>
      </c>
      <c r="I5816" s="5">
        <v>157.27297973632767</v>
      </c>
      <c r="J5816" s="5">
        <v>151.58155822753901</v>
      </c>
      <c r="K5816" s="5">
        <v>122.88542175292901</v>
      </c>
      <c r="L5816" s="5">
        <v>192.49790954589801</v>
      </c>
      <c r="M5816" s="5">
        <v>155.65496317545535</v>
      </c>
      <c r="N5816" s="5">
        <v>297.443756103515</v>
      </c>
      <c r="O5816" s="5">
        <v>380.05035400390602</v>
      </c>
      <c r="P5816" s="5">
        <v>296.479888916015</v>
      </c>
      <c r="Q5816" s="5">
        <v>324.65799967447862</v>
      </c>
      <c r="R5816" s="5">
        <v>175.30963134765599</v>
      </c>
      <c r="S5816" s="5">
        <v>159.26182556152301</v>
      </c>
      <c r="T5816" s="5">
        <v>222.677474975585</v>
      </c>
      <c r="U5816" s="5">
        <v>185.74964396158802</v>
      </c>
      <c r="V5816" s="5">
        <v>166.61027526855401</v>
      </c>
      <c r="W5816" s="5">
        <v>185.20672607421801</v>
      </c>
      <c r="X5816" s="5">
        <v>181.61128234863199</v>
      </c>
      <c r="Y5816" s="5">
        <v>177.80942789713467</v>
      </c>
      <c r="Z5816" s="5">
        <v>153.18000793457</v>
      </c>
      <c r="AA5816" s="5">
        <v>116.447792053222</v>
      </c>
      <c r="AB5816" s="5">
        <v>130.92007446289</v>
      </c>
      <c r="AC5816" s="5">
        <v>133.51595815022733</v>
      </c>
      <c r="AD5816" s="5">
        <v>153.67070007324199</v>
      </c>
      <c r="AE5816" s="5">
        <v>224.783599853515</v>
      </c>
      <c r="AF5816" s="5">
        <v>210.01580810546801</v>
      </c>
      <c r="AG5816" s="5">
        <v>196.15670267740833</v>
      </c>
      <c r="AH5816" s="5">
        <v>213.040283203125</v>
      </c>
      <c r="AI5816" s="5">
        <v>214.37716674804599</v>
      </c>
      <c r="AJ5816" s="5">
        <v>198.08442687988199</v>
      </c>
      <c r="AK5816" s="5">
        <v>208.50062561035099</v>
      </c>
      <c r="AL5816" s="5">
        <v>340.03640747070301</v>
      </c>
      <c r="AM5816" s="5">
        <v>419.69241333007801</v>
      </c>
      <c r="AN5816" s="5">
        <v>367.233642578125</v>
      </c>
      <c r="AO5816" s="5">
        <v>375.65415445963532</v>
      </c>
      <c r="AP5816" s="5">
        <v>178.66361999511699</v>
      </c>
      <c r="AQ5816" s="5">
        <v>168.23561096191401</v>
      </c>
      <c r="AR5816" s="5">
        <v>188.00076293945301</v>
      </c>
      <c r="AS5816" s="5">
        <v>178.29999796549467</v>
      </c>
      <c r="AT5816" s="5">
        <v>194.73321533203099</v>
      </c>
      <c r="AU5816" s="5">
        <v>245.81085205078099</v>
      </c>
      <c r="AV5816" s="5">
        <v>204.57118225097599</v>
      </c>
      <c r="AW5816" s="5">
        <v>215.03841654459598</v>
      </c>
      <c r="AX5816" s="5">
        <v>182.36575317382801</v>
      </c>
      <c r="AY5816" s="5">
        <v>163.99114990234301</v>
      </c>
      <c r="AZ5816" s="5">
        <v>181.29202270507801</v>
      </c>
      <c r="BA5816" s="5">
        <v>175.88297526041637</v>
      </c>
    </row>
    <row r="5817" spans="1:53" x14ac:dyDescent="0.2">
      <c r="A5817" s="1">
        <v>5814</v>
      </c>
      <c r="B5817" s="1" t="s">
        <v>23249</v>
      </c>
      <c r="C5817" s="1" t="s">
        <v>23250</v>
      </c>
      <c r="D5817" s="1" t="s">
        <v>23251</v>
      </c>
      <c r="E5817" s="1" t="s">
        <v>23252</v>
      </c>
      <c r="F5817" s="5">
        <v>80.939865112304602</v>
      </c>
      <c r="G5817" s="5">
        <v>90.117759704589801</v>
      </c>
      <c r="H5817" s="5">
        <v>97.274200439453097</v>
      </c>
      <c r="I5817" s="5">
        <v>89.443941752115848</v>
      </c>
      <c r="J5817" s="5">
        <v>119.751914978027</v>
      </c>
      <c r="K5817" s="5">
        <v>87.506813049316406</v>
      </c>
      <c r="L5817" s="5">
        <v>112.736511230468</v>
      </c>
      <c r="M5817" s="5">
        <v>106.6650797526038</v>
      </c>
      <c r="N5817" s="5">
        <v>139.44834899902301</v>
      </c>
      <c r="O5817" s="5">
        <v>178.24107360839801</v>
      </c>
      <c r="P5817" s="5">
        <v>207.95565795898401</v>
      </c>
      <c r="Q5817" s="5">
        <v>175.21502685546832</v>
      </c>
      <c r="R5817" s="5">
        <v>126.13737487792901</v>
      </c>
      <c r="S5817" s="5">
        <v>139.13447570800699</v>
      </c>
      <c r="T5817" s="5">
        <v>155.35639953613199</v>
      </c>
      <c r="U5817" s="5">
        <v>140.20941670735601</v>
      </c>
      <c r="V5817" s="5">
        <v>120.724899291992</v>
      </c>
      <c r="W5817" s="5">
        <v>121.21076965332</v>
      </c>
      <c r="X5817" s="5">
        <v>107.227737426757</v>
      </c>
      <c r="Y5817" s="5">
        <v>116.387802124023</v>
      </c>
      <c r="Z5817" s="5">
        <v>109.85791015625</v>
      </c>
      <c r="AA5817" s="5">
        <v>153.57534790039</v>
      </c>
      <c r="AB5817" s="5">
        <v>128.79934692382801</v>
      </c>
      <c r="AC5817" s="5">
        <v>130.74420166015599</v>
      </c>
      <c r="AD5817" s="5">
        <v>92.084770202636705</v>
      </c>
      <c r="AE5817" s="5">
        <v>94.592468261718693</v>
      </c>
      <c r="AF5817" s="5">
        <v>110.421516418457</v>
      </c>
      <c r="AG5817" s="5">
        <v>99.0329182942708</v>
      </c>
      <c r="AH5817" s="5">
        <v>125.115661621093</v>
      </c>
      <c r="AI5817" s="5">
        <v>114.865516662597</v>
      </c>
      <c r="AJ5817" s="5">
        <v>100.55059051513599</v>
      </c>
      <c r="AK5817" s="5">
        <v>113.51058959960865</v>
      </c>
      <c r="AL5817" s="5">
        <v>206.80549621582</v>
      </c>
      <c r="AM5817" s="5">
        <v>135.19609069824199</v>
      </c>
      <c r="AN5817" s="5">
        <v>161.57736206054599</v>
      </c>
      <c r="AO5817" s="5">
        <v>167.85964965820267</v>
      </c>
      <c r="AP5817" s="5">
        <v>76.401802062988196</v>
      </c>
      <c r="AQ5817" s="5">
        <v>122.27668762207</v>
      </c>
      <c r="AR5817" s="5">
        <v>108.616416931152</v>
      </c>
      <c r="AS5817" s="5">
        <v>102.43163553873673</v>
      </c>
      <c r="AX5817" s="5">
        <v>87.883621215820298</v>
      </c>
      <c r="AY5817" s="5">
        <v>69.122497558593693</v>
      </c>
      <c r="AZ5817" s="5">
        <v>69.167816162109304</v>
      </c>
      <c r="BA5817" s="5">
        <v>75.39131164550777</v>
      </c>
    </row>
    <row r="5818" spans="1:53" x14ac:dyDescent="0.2">
      <c r="A5818" s="1">
        <v>5815</v>
      </c>
      <c r="B5818" s="1" t="s">
        <v>23253</v>
      </c>
      <c r="C5818" s="1" t="s">
        <v>23254</v>
      </c>
      <c r="D5818" s="1" t="s">
        <v>23255</v>
      </c>
      <c r="E5818" s="1" t="s">
        <v>23256</v>
      </c>
      <c r="F5818" s="5">
        <v>1714.91906738281</v>
      </c>
      <c r="G5818" s="5">
        <v>1741.7470703125</v>
      </c>
      <c r="H5818" s="5">
        <v>1809.22521972656</v>
      </c>
      <c r="I5818" s="5">
        <v>1755.2971191406232</v>
      </c>
      <c r="J5818" s="5">
        <v>1455.33544921875</v>
      </c>
      <c r="K5818" s="5">
        <v>1507.56640625</v>
      </c>
      <c r="L5818" s="5">
        <v>1502.6337890625</v>
      </c>
      <c r="M5818" s="5">
        <v>1488.5118815104167</v>
      </c>
      <c r="N5818" s="5">
        <v>967.53643798828102</v>
      </c>
      <c r="O5818" s="5">
        <v>1099.6953125</v>
      </c>
      <c r="P5818" s="5">
        <v>1032.93310546875</v>
      </c>
      <c r="Q5818" s="5">
        <v>1033.3882853190105</v>
      </c>
      <c r="R5818" s="5">
        <v>1375.57055664062</v>
      </c>
      <c r="S5818" s="5">
        <v>1415.85559082031</v>
      </c>
      <c r="T5818" s="5">
        <v>1439.07763671875</v>
      </c>
      <c r="U5818" s="5">
        <v>1410.1679280598935</v>
      </c>
      <c r="V5818" s="5">
        <v>880.2724609375</v>
      </c>
      <c r="W5818" s="5">
        <v>885.04846191406205</v>
      </c>
      <c r="X5818" s="5">
        <v>894.2275390625</v>
      </c>
      <c r="Y5818" s="5">
        <v>886.51615397135402</v>
      </c>
      <c r="Z5818" s="5">
        <v>1272.7783203125</v>
      </c>
      <c r="AA5818" s="5">
        <v>1556.55078125</v>
      </c>
      <c r="AB5818" s="5">
        <v>1440.4072265625</v>
      </c>
      <c r="AC5818" s="5">
        <v>1423.2454427083333</v>
      </c>
      <c r="AD5818" s="5">
        <v>1554.90832519531</v>
      </c>
      <c r="AE5818" s="5">
        <v>1750.10485839843</v>
      </c>
      <c r="AF5818" s="5">
        <v>1595.57702636718</v>
      </c>
      <c r="AG5818" s="5">
        <v>1633.5300699869733</v>
      </c>
      <c r="AH5818" s="5">
        <v>1593.26000976562</v>
      </c>
      <c r="AI5818" s="5">
        <v>1452.33874511718</v>
      </c>
      <c r="AJ5818" s="5">
        <v>1497.21630859375</v>
      </c>
      <c r="AK5818" s="5">
        <v>1514.2716878255167</v>
      </c>
      <c r="AL5818" s="5">
        <v>1102.32861328125</v>
      </c>
      <c r="AM5818" s="5">
        <v>1204.60375976562</v>
      </c>
      <c r="AN5818" s="5">
        <v>1236.23413085937</v>
      </c>
      <c r="AO5818" s="5">
        <v>1181.0555013020801</v>
      </c>
      <c r="AP5818" s="5">
        <v>1350.64758300781</v>
      </c>
      <c r="AQ5818" s="5">
        <v>1337.98828125</v>
      </c>
      <c r="AR5818" s="5">
        <v>1312.80346679687</v>
      </c>
      <c r="AS5818" s="5">
        <v>1333.81311035156</v>
      </c>
      <c r="AT5818" s="5">
        <v>1198.63256835937</v>
      </c>
      <c r="AU5818" s="5">
        <v>1001.02319335937</v>
      </c>
      <c r="AV5818" s="5">
        <v>1172.5908203125</v>
      </c>
      <c r="AW5818" s="5">
        <v>1124.0821940104133</v>
      </c>
      <c r="AX5818" s="5">
        <v>1270.37243652343</v>
      </c>
      <c r="AY5818" s="5">
        <v>1148.2509765625</v>
      </c>
      <c r="AZ5818" s="5">
        <v>1264.25903320312</v>
      </c>
      <c r="BA5818" s="5">
        <v>1227.6274820963501</v>
      </c>
    </row>
    <row r="5819" spans="1:53" x14ac:dyDescent="0.2">
      <c r="A5819" s="1">
        <v>5816</v>
      </c>
      <c r="B5819" s="1" t="s">
        <v>23257</v>
      </c>
      <c r="C5819" s="1" t="s">
        <v>23258</v>
      </c>
      <c r="D5819" s="1" t="s">
        <v>23259</v>
      </c>
      <c r="E5819" s="1" t="s">
        <v>23260</v>
      </c>
      <c r="F5819" s="5">
        <v>369.04898071289</v>
      </c>
      <c r="G5819" s="5">
        <v>222.53956604003901</v>
      </c>
      <c r="H5819" s="5">
        <v>247.88551330566401</v>
      </c>
      <c r="I5819" s="5">
        <v>279.82468668619771</v>
      </c>
      <c r="J5819" s="5">
        <v>174.98582458496</v>
      </c>
      <c r="K5819" s="5">
        <v>277.60137939453102</v>
      </c>
      <c r="L5819" s="5">
        <v>247.15644836425699</v>
      </c>
      <c r="M5819" s="5">
        <v>233.24788411458269</v>
      </c>
      <c r="N5819" s="5">
        <v>217.76397705078099</v>
      </c>
      <c r="O5819" s="5">
        <v>156.60858154296801</v>
      </c>
      <c r="P5819" s="5">
        <v>207.46726989746</v>
      </c>
      <c r="Q5819" s="5">
        <v>193.94660949706966</v>
      </c>
      <c r="R5819" s="5">
        <v>243.62831115722599</v>
      </c>
      <c r="S5819" s="5">
        <v>199.31282043457</v>
      </c>
      <c r="T5819" s="5">
        <v>247.44020080566401</v>
      </c>
      <c r="U5819" s="5">
        <v>230.12711079915334</v>
      </c>
      <c r="V5819" s="5">
        <v>187.16761779785099</v>
      </c>
      <c r="W5819" s="5">
        <v>227.772048950195</v>
      </c>
      <c r="X5819" s="5">
        <v>237.30599975585901</v>
      </c>
      <c r="Y5819" s="5">
        <v>217.41522216796832</v>
      </c>
      <c r="Z5819" s="5">
        <v>269.44854736328102</v>
      </c>
      <c r="AA5819" s="5">
        <v>263.70980834960898</v>
      </c>
      <c r="AB5819" s="5">
        <v>293.21618652343699</v>
      </c>
      <c r="AC5819" s="5">
        <v>275.45818074544235</v>
      </c>
      <c r="AD5819" s="5">
        <v>254.28515625</v>
      </c>
      <c r="AE5819" s="5">
        <v>239.49148559570301</v>
      </c>
      <c r="AF5819" s="5">
        <v>238.680404663085</v>
      </c>
      <c r="AG5819" s="5">
        <v>244.15234883626269</v>
      </c>
      <c r="AH5819" s="5">
        <v>263.61273193359301</v>
      </c>
      <c r="AI5819" s="5">
        <v>248.26913452148401</v>
      </c>
      <c r="AJ5819" s="5">
        <v>276.27581787109301</v>
      </c>
      <c r="AK5819" s="5">
        <v>262.71922810872337</v>
      </c>
      <c r="AL5819" s="5">
        <v>177.07844543457</v>
      </c>
      <c r="AM5819" s="5">
        <v>180.25564575195301</v>
      </c>
      <c r="AN5819" s="5">
        <v>185.50552368164</v>
      </c>
      <c r="AO5819" s="5">
        <v>180.94653828938763</v>
      </c>
      <c r="AP5819" s="5">
        <v>293.89035034179602</v>
      </c>
      <c r="AQ5819" s="5">
        <v>292.84194946289</v>
      </c>
      <c r="AR5819" s="5">
        <v>256.63577270507801</v>
      </c>
      <c r="AS5819" s="5">
        <v>281.12269083658799</v>
      </c>
      <c r="AT5819" s="5">
        <v>234.23213195800699</v>
      </c>
      <c r="AU5819" s="5">
        <v>227.73063659667901</v>
      </c>
      <c r="AV5819" s="5">
        <v>103.91647338867099</v>
      </c>
      <c r="AW5819" s="5">
        <v>188.62641398111899</v>
      </c>
      <c r="AX5819" s="5">
        <v>250.257400512695</v>
      </c>
      <c r="AY5819" s="5">
        <v>241.19659423828099</v>
      </c>
      <c r="AZ5819" s="5">
        <v>230.53944396972599</v>
      </c>
      <c r="BA5819" s="5">
        <v>240.66447957356732</v>
      </c>
    </row>
    <row r="5820" spans="1:53" x14ac:dyDescent="0.2">
      <c r="A5820" s="1">
        <v>5817</v>
      </c>
      <c r="B5820" s="1" t="s">
        <v>23261</v>
      </c>
      <c r="C5820" s="1" t="s">
        <v>23262</v>
      </c>
      <c r="D5820" s="1" t="s">
        <v>23263</v>
      </c>
      <c r="E5820" s="1" t="s">
        <v>23264</v>
      </c>
      <c r="F5820" s="5">
        <v>63.848869323730398</v>
      </c>
      <c r="G5820" s="5">
        <v>50.574226379394503</v>
      </c>
      <c r="H5820" s="5">
        <v>64.183547973632798</v>
      </c>
      <c r="I5820" s="5">
        <v>59.535547892252566</v>
      </c>
      <c r="J5820" s="5">
        <v>74.680397033691406</v>
      </c>
      <c r="K5820" s="5">
        <v>66.997947692871094</v>
      </c>
      <c r="L5820" s="5">
        <v>63.026531219482401</v>
      </c>
      <c r="M5820" s="5">
        <v>68.234958648681626</v>
      </c>
      <c r="N5820" s="5">
        <v>232.82862854003901</v>
      </c>
      <c r="O5820" s="5">
        <v>219.63363647460901</v>
      </c>
      <c r="P5820" s="5">
        <v>251.72877502441401</v>
      </c>
      <c r="Q5820" s="5">
        <v>234.73034667968736</v>
      </c>
      <c r="R5820" s="5">
        <v>129.410400390625</v>
      </c>
      <c r="S5820" s="5">
        <v>123.13379669189401</v>
      </c>
      <c r="T5820" s="5">
        <v>157.25827026367099</v>
      </c>
      <c r="U5820" s="5">
        <v>136.60082244873001</v>
      </c>
      <c r="V5820" s="5">
        <v>66.197898864746094</v>
      </c>
      <c r="W5820" s="5">
        <v>55.95698928833</v>
      </c>
      <c r="X5820" s="5">
        <v>48.423122406005803</v>
      </c>
      <c r="Y5820" s="5">
        <v>56.859336853027294</v>
      </c>
      <c r="Z5820" s="5">
        <v>63.663589477538999</v>
      </c>
      <c r="AA5820" s="5">
        <v>46.090480804443303</v>
      </c>
      <c r="AB5820" s="5">
        <v>48.734352111816399</v>
      </c>
      <c r="AC5820" s="5">
        <v>52.829474131266238</v>
      </c>
      <c r="AD5820" s="5">
        <v>74.008201599121094</v>
      </c>
      <c r="AE5820" s="5">
        <v>41.241127014160099</v>
      </c>
      <c r="AF5820" s="5">
        <v>103.18162536621</v>
      </c>
      <c r="AG5820" s="5">
        <v>72.810317993163736</v>
      </c>
      <c r="AH5820" s="5">
        <v>53.532958984375</v>
      </c>
      <c r="AI5820" s="5">
        <v>56.211650848388601</v>
      </c>
      <c r="AJ5820" s="5">
        <v>56.688163757324197</v>
      </c>
      <c r="AK5820" s="5">
        <v>55.477591196695933</v>
      </c>
      <c r="AL5820" s="5">
        <v>172.50767517089801</v>
      </c>
      <c r="AM5820" s="5">
        <v>174.53277587890599</v>
      </c>
      <c r="AN5820" s="5">
        <v>154.96340942382801</v>
      </c>
      <c r="AO5820" s="5">
        <v>167.33462015787734</v>
      </c>
      <c r="AP5820" s="5">
        <v>108.08193206787099</v>
      </c>
      <c r="AQ5820" s="5">
        <v>97.663528442382798</v>
      </c>
      <c r="AR5820" s="5">
        <v>93.714523315429602</v>
      </c>
      <c r="AS5820" s="5">
        <v>99.819994608561117</v>
      </c>
      <c r="AT5820" s="5">
        <v>82.412887573242102</v>
      </c>
      <c r="AU5820" s="5">
        <v>55.979175567626903</v>
      </c>
      <c r="AV5820" s="5">
        <v>83.172187805175696</v>
      </c>
      <c r="AW5820" s="5">
        <v>73.854750315348227</v>
      </c>
      <c r="AY5820" s="5">
        <v>64.142356872558594</v>
      </c>
      <c r="AZ5820" s="5">
        <v>81.2584228515625</v>
      </c>
      <c r="BA5820" s="5">
        <v>72.700389862060547</v>
      </c>
    </row>
    <row r="5821" spans="1:53" x14ac:dyDescent="0.2">
      <c r="A5821" s="1">
        <v>5818</v>
      </c>
      <c r="B5821" s="1" t="s">
        <v>23265</v>
      </c>
      <c r="C5821" s="1" t="s">
        <v>23266</v>
      </c>
      <c r="D5821" s="1" t="s">
        <v>23267</v>
      </c>
      <c r="E5821" s="1" t="s">
        <v>23268</v>
      </c>
      <c r="F5821" s="5">
        <v>938.47552490234295</v>
      </c>
      <c r="G5821" s="5">
        <v>890.78680419921795</v>
      </c>
      <c r="H5821" s="5">
        <v>905.71539306640602</v>
      </c>
      <c r="I5821" s="5">
        <v>911.65924072265568</v>
      </c>
      <c r="J5821" s="5">
        <v>901.32580566406205</v>
      </c>
      <c r="K5821" s="5">
        <v>916.68737792968705</v>
      </c>
      <c r="L5821" s="5">
        <v>799.87384033203102</v>
      </c>
      <c r="M5821" s="5">
        <v>872.62900797526015</v>
      </c>
      <c r="N5821" s="5">
        <v>1964.44555664062</v>
      </c>
      <c r="O5821" s="5">
        <v>2081.39331054687</v>
      </c>
      <c r="P5821" s="5">
        <v>1955.65893554687</v>
      </c>
      <c r="Q5821" s="5">
        <v>2000.4992675781202</v>
      </c>
      <c r="R5821" s="5">
        <v>1059.23364257812</v>
      </c>
      <c r="S5821" s="5">
        <v>1108.07641601562</v>
      </c>
      <c r="T5821" s="5">
        <v>1064.36462402343</v>
      </c>
      <c r="U5821" s="5">
        <v>1077.2248942057233</v>
      </c>
      <c r="V5821" s="5">
        <v>991.83825683593705</v>
      </c>
      <c r="W5821" s="5">
        <v>1113.35363769531</v>
      </c>
      <c r="X5821" s="5">
        <v>1071.59387207031</v>
      </c>
      <c r="Y5821" s="5">
        <v>1058.9285888671857</v>
      </c>
      <c r="Z5821" s="5">
        <v>858.516357421875</v>
      </c>
      <c r="AA5821" s="5">
        <v>759.861328125</v>
      </c>
      <c r="AB5821" s="5">
        <v>817.99493408203102</v>
      </c>
      <c r="AC5821" s="5">
        <v>812.12420654296875</v>
      </c>
      <c r="AD5821" s="5">
        <v>952.13073730468705</v>
      </c>
      <c r="AE5821" s="5">
        <v>957.79412841796795</v>
      </c>
      <c r="AF5821" s="5">
        <v>917.190673828125</v>
      </c>
      <c r="AG5821" s="5">
        <v>942.37184651692667</v>
      </c>
      <c r="AH5821" s="5">
        <v>904.69110107421795</v>
      </c>
      <c r="AI5821" s="5">
        <v>970.10217285156205</v>
      </c>
      <c r="AJ5821" s="5">
        <v>981.74963378906205</v>
      </c>
      <c r="AK5821" s="5">
        <v>952.18096923828068</v>
      </c>
      <c r="AL5821" s="5">
        <v>1880.92736816406</v>
      </c>
      <c r="AM5821" s="5">
        <v>1854.65991210937</v>
      </c>
      <c r="AN5821" s="5">
        <v>1936.09228515625</v>
      </c>
      <c r="AO5821" s="5">
        <v>1890.5598551432267</v>
      </c>
      <c r="AP5821" s="5">
        <v>1012.93963623046</v>
      </c>
      <c r="AQ5821" s="5">
        <v>952.82116699218705</v>
      </c>
      <c r="AR5821" s="5">
        <v>980.02252197265602</v>
      </c>
      <c r="AS5821" s="5">
        <v>981.92777506510117</v>
      </c>
      <c r="AT5821" s="5">
        <v>739.88146972656205</v>
      </c>
      <c r="AU5821" s="5">
        <v>870.56048583984295</v>
      </c>
      <c r="AV5821" s="5">
        <v>1078.08862304687</v>
      </c>
      <c r="AW5821" s="5">
        <v>896.17685953775833</v>
      </c>
      <c r="AX5821" s="5">
        <v>1040.20007324218</v>
      </c>
      <c r="AY5821" s="5">
        <v>1021.19866943359</v>
      </c>
      <c r="AZ5821" s="5">
        <v>891.72717285156205</v>
      </c>
      <c r="BA5821" s="5">
        <v>984.37530517577727</v>
      </c>
    </row>
    <row r="5822" spans="1:53" x14ac:dyDescent="0.2">
      <c r="A5822" s="1">
        <v>5819</v>
      </c>
      <c r="B5822" s="1" t="s">
        <v>23269</v>
      </c>
      <c r="C5822" s="1" t="s">
        <v>23270</v>
      </c>
      <c r="D5822" s="1" t="s">
        <v>23271</v>
      </c>
      <c r="E5822" s="1" t="s">
        <v>23272</v>
      </c>
      <c r="F5822" s="5">
        <v>87.410957336425696</v>
      </c>
      <c r="G5822" s="5">
        <v>96.844078063964801</v>
      </c>
      <c r="H5822" s="5">
        <v>103.753173828125</v>
      </c>
      <c r="I5822" s="5">
        <v>96.002736409505175</v>
      </c>
      <c r="J5822" s="5">
        <v>101.575729370117</v>
      </c>
      <c r="K5822" s="5">
        <v>100.75030517578099</v>
      </c>
      <c r="L5822" s="5">
        <v>103.73834228515599</v>
      </c>
      <c r="M5822" s="5">
        <v>102.02145894368466</v>
      </c>
      <c r="N5822" s="5">
        <v>68.180229187011705</v>
      </c>
      <c r="O5822" s="5">
        <v>68.041633605957003</v>
      </c>
      <c r="P5822" s="5">
        <v>108.775466918945</v>
      </c>
      <c r="Q5822" s="5">
        <v>81.665776570637902</v>
      </c>
      <c r="R5822" s="5">
        <v>66.060928344726506</v>
      </c>
      <c r="S5822" s="5">
        <v>70.5833740234375</v>
      </c>
      <c r="T5822" s="5">
        <v>77.806968688964801</v>
      </c>
      <c r="U5822" s="5">
        <v>71.483757019042926</v>
      </c>
      <c r="V5822" s="5">
        <v>116.684524536132</v>
      </c>
      <c r="W5822" s="5">
        <v>113.485130310058</v>
      </c>
      <c r="X5822" s="5">
        <v>106.985626220703</v>
      </c>
      <c r="Y5822" s="5">
        <v>112.38509368896433</v>
      </c>
      <c r="Z5822" s="5">
        <v>105.629280090332</v>
      </c>
      <c r="AA5822" s="5">
        <v>105.908164978027</v>
      </c>
      <c r="AB5822" s="5">
        <v>105.10774230957</v>
      </c>
      <c r="AC5822" s="5">
        <v>105.54839579264301</v>
      </c>
      <c r="AD5822" s="5">
        <v>105.494506835937</v>
      </c>
      <c r="AE5822" s="5">
        <v>101.338325500488</v>
      </c>
      <c r="AF5822" s="5">
        <v>94.039169311523395</v>
      </c>
      <c r="AG5822" s="5">
        <v>100.29066721598279</v>
      </c>
      <c r="AH5822" s="5">
        <v>90.411117553710895</v>
      </c>
      <c r="AI5822" s="5">
        <v>77.849159240722599</v>
      </c>
      <c r="AJ5822" s="5">
        <v>97.837463378906193</v>
      </c>
      <c r="AK5822" s="5">
        <v>88.699246724446553</v>
      </c>
      <c r="AL5822" s="5">
        <v>60.485992431640597</v>
      </c>
      <c r="AM5822" s="5">
        <v>65.487205505371094</v>
      </c>
      <c r="AN5822" s="5">
        <v>50.23433303833</v>
      </c>
      <c r="AO5822" s="5">
        <v>58.73584365844723</v>
      </c>
      <c r="AP5822" s="5">
        <v>64.548286437988196</v>
      </c>
      <c r="AQ5822" s="5">
        <v>71.122657775878906</v>
      </c>
      <c r="AR5822" s="5">
        <v>70.488800048828097</v>
      </c>
      <c r="AS5822" s="5">
        <v>68.719914754231738</v>
      </c>
      <c r="AT5822" s="5">
        <v>116.99153137207</v>
      </c>
      <c r="AU5822" s="5">
        <v>101.76992034912099</v>
      </c>
      <c r="AV5822" s="5">
        <v>99.040519714355398</v>
      </c>
      <c r="AW5822" s="5">
        <v>105.93399047851547</v>
      </c>
      <c r="AX5822" s="5">
        <v>100.698150634765</v>
      </c>
      <c r="AY5822" s="5">
        <v>96.771591186523395</v>
      </c>
      <c r="AZ5822" s="5">
        <v>84.741737365722599</v>
      </c>
      <c r="BA5822" s="5">
        <v>94.070493062336993</v>
      </c>
    </row>
    <row r="5823" spans="1:53" x14ac:dyDescent="0.2">
      <c r="A5823" s="1">
        <v>5820</v>
      </c>
      <c r="B5823" s="1" t="s">
        <v>23273</v>
      </c>
      <c r="C5823" s="1" t="s">
        <v>23274</v>
      </c>
      <c r="D5823" s="1" t="s">
        <v>23275</v>
      </c>
      <c r="E5823" s="1" t="s">
        <v>23276</v>
      </c>
      <c r="F5823" s="5">
        <v>934.79254150390602</v>
      </c>
      <c r="G5823" s="5">
        <v>981.220947265625</v>
      </c>
      <c r="H5823" s="5">
        <v>986.88543701171795</v>
      </c>
      <c r="I5823" s="5">
        <v>967.6329752604164</v>
      </c>
      <c r="J5823" s="5">
        <v>1034.07446289062</v>
      </c>
      <c r="K5823" s="5">
        <v>1053.77355957031</v>
      </c>
      <c r="L5823" s="5">
        <v>1027.50170898437</v>
      </c>
      <c r="M5823" s="5">
        <v>1038.4499104817667</v>
      </c>
      <c r="N5823" s="5">
        <v>526.93023681640602</v>
      </c>
      <c r="O5823" s="5">
        <v>477.982177734375</v>
      </c>
      <c r="P5823" s="5">
        <v>484.60159301757801</v>
      </c>
      <c r="Q5823" s="5">
        <v>496.50466918945295</v>
      </c>
      <c r="R5823" s="5">
        <v>606.87835693359295</v>
      </c>
      <c r="S5823" s="5">
        <v>544.969482421875</v>
      </c>
      <c r="T5823" s="5">
        <v>634.691650390625</v>
      </c>
      <c r="U5823" s="5">
        <v>595.51316324869765</v>
      </c>
      <c r="V5823" s="5">
        <v>762.53857421875</v>
      </c>
      <c r="W5823" s="5">
        <v>764.86993408203102</v>
      </c>
      <c r="X5823" s="5">
        <v>778.52093505859295</v>
      </c>
      <c r="Y5823" s="5">
        <v>768.64314778645803</v>
      </c>
      <c r="Z5823" s="5">
        <v>990.24896240234295</v>
      </c>
      <c r="AA5823" s="5">
        <v>1016.49768066406</v>
      </c>
      <c r="AB5823" s="5">
        <v>1009.94720458984</v>
      </c>
      <c r="AC5823" s="5">
        <v>1005.5646158854144</v>
      </c>
      <c r="AD5823" s="5">
        <v>865.99792480468705</v>
      </c>
      <c r="AE5823" s="5">
        <v>854.79284667968705</v>
      </c>
      <c r="AF5823" s="5">
        <v>885.6611328125</v>
      </c>
      <c r="AG5823" s="5">
        <v>868.8173014322914</v>
      </c>
      <c r="AH5823" s="5">
        <v>864.72961425781205</v>
      </c>
      <c r="AI5823" s="5">
        <v>839.50616455078102</v>
      </c>
      <c r="AJ5823" s="5">
        <v>795.20721435546795</v>
      </c>
      <c r="AK5823" s="5">
        <v>833.14766438802042</v>
      </c>
      <c r="AL5823" s="5">
        <v>490.01126098632801</v>
      </c>
      <c r="AM5823" s="5">
        <v>527.30133056640602</v>
      </c>
      <c r="AN5823" s="5">
        <v>516.85827636718705</v>
      </c>
      <c r="AO5823" s="5">
        <v>511.39028930664034</v>
      </c>
      <c r="AP5823" s="5">
        <v>650.560546875</v>
      </c>
      <c r="AQ5823" s="5">
        <v>680.1669921875</v>
      </c>
      <c r="AR5823" s="5">
        <v>705.27886962890602</v>
      </c>
      <c r="AS5823" s="5">
        <v>678.66880289713538</v>
      </c>
      <c r="AT5823" s="5">
        <v>901.27111816406205</v>
      </c>
      <c r="AU5823" s="5">
        <v>866.14141845703102</v>
      </c>
      <c r="AV5823" s="5">
        <v>868.11383056640602</v>
      </c>
      <c r="AW5823" s="5">
        <v>878.50878906249966</v>
      </c>
      <c r="AX5823" s="5">
        <v>787.067626953125</v>
      </c>
      <c r="AY5823" s="5">
        <v>740.89593505859295</v>
      </c>
      <c r="AZ5823" s="5">
        <v>733.876220703125</v>
      </c>
      <c r="BA5823" s="5">
        <v>753.94659423828091</v>
      </c>
    </row>
    <row r="5824" spans="1:53" x14ac:dyDescent="0.2">
      <c r="A5824" s="1">
        <v>5821</v>
      </c>
      <c r="B5824" s="1" t="s">
        <v>23277</v>
      </c>
      <c r="C5824" s="1" t="s">
        <v>23278</v>
      </c>
      <c r="D5824" s="1" t="s">
        <v>23279</v>
      </c>
      <c r="E5824" s="1" t="s">
        <v>23280</v>
      </c>
      <c r="F5824" s="5">
        <v>342.41555786132801</v>
      </c>
      <c r="G5824" s="5">
        <v>349.524322509765</v>
      </c>
      <c r="H5824" s="5">
        <v>344.85559082031199</v>
      </c>
      <c r="I5824" s="5">
        <v>345.59849039713504</v>
      </c>
      <c r="J5824" s="5">
        <v>361.09906005859301</v>
      </c>
      <c r="K5824" s="5">
        <v>342.95382690429602</v>
      </c>
      <c r="L5824" s="5">
        <v>353.174713134765</v>
      </c>
      <c r="M5824" s="5">
        <v>352.40920003255133</v>
      </c>
      <c r="N5824" s="5">
        <v>176.113037109375</v>
      </c>
      <c r="O5824" s="5">
        <v>160.17028808593699</v>
      </c>
      <c r="P5824" s="5">
        <v>169.84767150878901</v>
      </c>
      <c r="Q5824" s="5">
        <v>168.71033223470033</v>
      </c>
      <c r="R5824" s="5">
        <v>214.70573425292901</v>
      </c>
      <c r="S5824" s="5">
        <v>201.76597595214801</v>
      </c>
      <c r="T5824" s="5">
        <v>211.38639831542901</v>
      </c>
      <c r="U5824" s="5">
        <v>209.286036173502</v>
      </c>
      <c r="V5824" s="5">
        <v>307.94314575195301</v>
      </c>
      <c r="W5824" s="5">
        <v>314.34304809570301</v>
      </c>
      <c r="X5824" s="5">
        <v>293.97622680664</v>
      </c>
      <c r="Y5824" s="5">
        <v>305.42080688476534</v>
      </c>
      <c r="Z5824" s="5">
        <v>417.53323364257801</v>
      </c>
      <c r="AA5824" s="5">
        <v>388.502685546875</v>
      </c>
      <c r="AB5824" s="5">
        <v>416.68060302734301</v>
      </c>
      <c r="AC5824" s="5">
        <v>407.57217407226534</v>
      </c>
      <c r="AD5824" s="5">
        <v>322.3583984375</v>
      </c>
      <c r="AE5824" s="5">
        <v>321.90200805664</v>
      </c>
      <c r="AF5824" s="5">
        <v>307.81561279296801</v>
      </c>
      <c r="AG5824" s="5">
        <v>317.35867309570267</v>
      </c>
      <c r="AH5824" s="5">
        <v>318.16513061523398</v>
      </c>
      <c r="AI5824" s="5">
        <v>316.54989624023398</v>
      </c>
      <c r="AJ5824" s="5">
        <v>292.87704467773398</v>
      </c>
      <c r="AK5824" s="5">
        <v>309.19735717773398</v>
      </c>
      <c r="AL5824" s="5">
        <v>157.085845947265</v>
      </c>
      <c r="AM5824" s="5">
        <v>161.98272705078099</v>
      </c>
      <c r="AN5824" s="5">
        <v>186.29931640625</v>
      </c>
      <c r="AO5824" s="5">
        <v>168.45596313476531</v>
      </c>
      <c r="AP5824" s="5">
        <v>201.64794921875</v>
      </c>
      <c r="AQ5824" s="5">
        <v>216.16291809082</v>
      </c>
      <c r="AR5824" s="5">
        <v>214.89195251464801</v>
      </c>
      <c r="AS5824" s="5">
        <v>210.90093994140599</v>
      </c>
      <c r="AT5824" s="5">
        <v>271.509674072265</v>
      </c>
      <c r="AU5824" s="5">
        <v>293.06979370117102</v>
      </c>
      <c r="AV5824" s="5">
        <v>258.40646362304602</v>
      </c>
      <c r="AW5824" s="5">
        <v>274.32864379882739</v>
      </c>
      <c r="AX5824" s="5">
        <v>290.15628051757801</v>
      </c>
      <c r="AY5824" s="5">
        <v>291.07794189453102</v>
      </c>
      <c r="AZ5824" s="5">
        <v>299.41384887695301</v>
      </c>
      <c r="BA5824" s="5">
        <v>293.54935709635402</v>
      </c>
    </row>
    <row r="5825" spans="1:53" x14ac:dyDescent="0.2">
      <c r="A5825" s="1">
        <v>5822</v>
      </c>
      <c r="B5825" s="1" t="s">
        <v>23281</v>
      </c>
      <c r="C5825" s="1" t="s">
        <v>23282</v>
      </c>
      <c r="D5825" s="1" t="s">
        <v>23283</v>
      </c>
      <c r="E5825" s="1" t="s">
        <v>23284</v>
      </c>
      <c r="F5825" s="5">
        <v>349.99972534179602</v>
      </c>
      <c r="G5825" s="5">
        <v>294.75555419921801</v>
      </c>
      <c r="H5825" s="5">
        <v>291.98709106445301</v>
      </c>
      <c r="I5825" s="5">
        <v>312.247456868489</v>
      </c>
      <c r="J5825" s="5">
        <v>179.40458679199199</v>
      </c>
      <c r="K5825" s="5">
        <v>218.00785827636699</v>
      </c>
      <c r="L5825" s="5">
        <v>201.86788940429599</v>
      </c>
      <c r="M5825" s="5">
        <v>199.76011149088501</v>
      </c>
      <c r="N5825" s="5">
        <v>748.05993652343705</v>
      </c>
      <c r="O5825" s="5">
        <v>828.52691650390602</v>
      </c>
      <c r="P5825" s="5">
        <v>811.75762939453102</v>
      </c>
      <c r="Q5825" s="5">
        <v>796.11482747395803</v>
      </c>
      <c r="R5825" s="5">
        <v>656.83746337890602</v>
      </c>
      <c r="S5825" s="5">
        <v>719.86065673828102</v>
      </c>
      <c r="T5825" s="5">
        <v>627.41131591796795</v>
      </c>
      <c r="U5825" s="5">
        <v>668.03647867838492</v>
      </c>
      <c r="V5825" s="5">
        <v>366.69625854492102</v>
      </c>
      <c r="W5825" s="5">
        <v>431.293212890625</v>
      </c>
      <c r="X5825" s="5">
        <v>390.17724609375</v>
      </c>
      <c r="Y5825" s="5">
        <v>396.05557250976534</v>
      </c>
      <c r="Z5825" s="5">
        <v>380.25689697265602</v>
      </c>
      <c r="AA5825" s="5">
        <v>320.08062744140602</v>
      </c>
      <c r="AB5825" s="5">
        <v>352.05978393554602</v>
      </c>
      <c r="AC5825" s="5">
        <v>350.79910278320267</v>
      </c>
      <c r="AD5825" s="5">
        <v>364.83865356445301</v>
      </c>
      <c r="AE5825" s="5">
        <v>422.03070068359301</v>
      </c>
      <c r="AF5825" s="5">
        <v>414.79299926757801</v>
      </c>
      <c r="AG5825" s="5">
        <v>400.55411783854134</v>
      </c>
      <c r="AH5825" s="5">
        <v>343.24032592773398</v>
      </c>
      <c r="AI5825" s="5">
        <v>355.06488037109301</v>
      </c>
      <c r="AJ5825" s="5">
        <v>374.60540771484301</v>
      </c>
      <c r="AK5825" s="5">
        <v>357.63687133789</v>
      </c>
      <c r="AL5825" s="5">
        <v>637.41717529296795</v>
      </c>
      <c r="AM5825" s="5">
        <v>608.78991699218705</v>
      </c>
      <c r="AN5825" s="5">
        <v>639.53234863281205</v>
      </c>
      <c r="AO5825" s="5">
        <v>628.57981363932231</v>
      </c>
      <c r="AP5825" s="5">
        <v>424.6494140625</v>
      </c>
      <c r="AQ5825" s="5">
        <v>451.45062255859301</v>
      </c>
      <c r="AR5825" s="5">
        <v>432.54061889648398</v>
      </c>
      <c r="AS5825" s="5">
        <v>436.21355183919235</v>
      </c>
      <c r="AT5825" s="5">
        <v>271.17077636718699</v>
      </c>
      <c r="AU5825" s="5">
        <v>379.69769287109301</v>
      </c>
      <c r="AV5825" s="5">
        <v>246.19761657714801</v>
      </c>
      <c r="AW5825" s="5">
        <v>299.02202860514268</v>
      </c>
      <c r="AX5825" s="5">
        <v>282.34909057617102</v>
      </c>
      <c r="AY5825" s="5">
        <v>268.59732055664</v>
      </c>
      <c r="AZ5825" s="5">
        <v>290.19775390625</v>
      </c>
      <c r="BA5825" s="5">
        <v>280.38138834635367</v>
      </c>
    </row>
    <row r="5826" spans="1:53" x14ac:dyDescent="0.2">
      <c r="A5826" s="1">
        <v>5823</v>
      </c>
      <c r="B5826" s="1" t="s">
        <v>23285</v>
      </c>
      <c r="C5826" s="1" t="s">
        <v>23286</v>
      </c>
      <c r="D5826" s="1" t="s">
        <v>23287</v>
      </c>
      <c r="E5826" s="1" t="s">
        <v>23288</v>
      </c>
      <c r="F5826" s="5">
        <v>703.81671142578102</v>
      </c>
      <c r="G5826" s="5">
        <v>695.31549072265602</v>
      </c>
      <c r="H5826" s="5">
        <v>697.22351074218705</v>
      </c>
      <c r="I5826" s="5">
        <v>698.78523763020803</v>
      </c>
      <c r="J5826" s="5">
        <v>654.72821044921795</v>
      </c>
      <c r="K5826" s="5">
        <v>697.85266113281205</v>
      </c>
      <c r="L5826" s="5">
        <v>652.02850341796795</v>
      </c>
      <c r="M5826" s="5">
        <v>668.2031249999992</v>
      </c>
      <c r="N5826" s="5">
        <v>314.69821166992102</v>
      </c>
      <c r="O5826" s="5">
        <v>328.80572509765602</v>
      </c>
      <c r="P5826" s="5">
        <v>318.14050292968699</v>
      </c>
      <c r="Q5826" s="5">
        <v>320.54814656575468</v>
      </c>
      <c r="R5826" s="5">
        <v>569.35607910156205</v>
      </c>
      <c r="S5826" s="5">
        <v>613.3154296875</v>
      </c>
      <c r="T5826" s="5">
        <v>663.57183837890602</v>
      </c>
      <c r="U5826" s="5">
        <v>615.41444905598939</v>
      </c>
      <c r="V5826" s="5">
        <v>608.53674316406205</v>
      </c>
      <c r="W5826" s="5">
        <v>643.05267333984295</v>
      </c>
      <c r="X5826" s="5">
        <v>634.54553222656205</v>
      </c>
      <c r="Y5826" s="5">
        <v>628.71164957682231</v>
      </c>
      <c r="Z5826" s="5">
        <v>705.57269287109295</v>
      </c>
      <c r="AA5826" s="5">
        <v>690.418212890625</v>
      </c>
      <c r="AB5826" s="5">
        <v>681.05285644531205</v>
      </c>
      <c r="AC5826" s="5">
        <v>692.34792073567667</v>
      </c>
      <c r="AD5826" s="5">
        <v>679.87469482421795</v>
      </c>
      <c r="AE5826" s="5">
        <v>703.55255126953102</v>
      </c>
      <c r="AF5826" s="5">
        <v>747.07269287109295</v>
      </c>
      <c r="AG5826" s="5">
        <v>710.16664632161394</v>
      </c>
      <c r="AH5826" s="5">
        <v>821.127197265625</v>
      </c>
      <c r="AI5826" s="5">
        <v>836.93505859375</v>
      </c>
      <c r="AJ5826" s="5">
        <v>814.841796875</v>
      </c>
      <c r="AK5826" s="5">
        <v>824.30135091145837</v>
      </c>
      <c r="AL5826" s="5">
        <v>325.845947265625</v>
      </c>
      <c r="AM5826" s="5">
        <v>350.64105224609301</v>
      </c>
      <c r="AN5826" s="5">
        <v>312.45700073242102</v>
      </c>
      <c r="AO5826" s="5">
        <v>329.64800008137968</v>
      </c>
      <c r="AP5826" s="5">
        <v>547.869140625</v>
      </c>
      <c r="AQ5826" s="5">
        <v>567.95257568359295</v>
      </c>
      <c r="AR5826" s="5">
        <v>550.2080078125</v>
      </c>
      <c r="AS5826" s="5">
        <v>555.34324137369765</v>
      </c>
      <c r="AT5826" s="5">
        <v>651.96478271484295</v>
      </c>
      <c r="AU5826" s="5">
        <v>712.81085205078102</v>
      </c>
      <c r="AV5826" s="5">
        <v>766.50909423828102</v>
      </c>
      <c r="AW5826" s="5">
        <v>710.42824300130178</v>
      </c>
      <c r="AX5826" s="5">
        <v>772.20361328125</v>
      </c>
      <c r="AY5826" s="5">
        <v>740.71453857421795</v>
      </c>
      <c r="AZ5826" s="5">
        <v>789.25158691406205</v>
      </c>
      <c r="BA5826" s="5">
        <v>767.38991292317667</v>
      </c>
    </row>
    <row r="5827" spans="1:53" x14ac:dyDescent="0.2">
      <c r="A5827" s="1">
        <v>5824</v>
      </c>
      <c r="B5827" s="1" t="s">
        <v>23289</v>
      </c>
      <c r="C5827" s="1" t="s">
        <v>23290</v>
      </c>
      <c r="D5827" s="1" t="s">
        <v>23291</v>
      </c>
      <c r="E5827" s="1" t="s">
        <v>23292</v>
      </c>
      <c r="F5827" s="5">
        <v>240.41760253906199</v>
      </c>
      <c r="G5827" s="5">
        <v>262.21792602539</v>
      </c>
      <c r="H5827" s="5">
        <v>190.70077514648401</v>
      </c>
      <c r="I5827" s="5">
        <v>231.11210123697867</v>
      </c>
      <c r="J5827" s="5">
        <v>256.69085693359301</v>
      </c>
      <c r="K5827" s="5">
        <v>265.208404541015</v>
      </c>
      <c r="L5827" s="5">
        <v>242.85450744628901</v>
      </c>
      <c r="M5827" s="5">
        <v>254.91792297363236</v>
      </c>
      <c r="N5827" s="5">
        <v>312.37744140625</v>
      </c>
      <c r="O5827" s="5">
        <v>289.992431640625</v>
      </c>
      <c r="P5827" s="5">
        <v>264.22100830078102</v>
      </c>
      <c r="Q5827" s="5">
        <v>288.86362711588532</v>
      </c>
      <c r="R5827" s="5">
        <v>268.922760009765</v>
      </c>
      <c r="S5827" s="5">
        <v>243.821197509765</v>
      </c>
      <c r="T5827" s="5">
        <v>233.91506958007801</v>
      </c>
      <c r="U5827" s="5">
        <v>248.88634236653601</v>
      </c>
      <c r="V5827" s="5">
        <v>255.53277587890599</v>
      </c>
      <c r="W5827" s="5">
        <v>251.25680541992099</v>
      </c>
      <c r="X5827" s="5">
        <v>286.68222045898398</v>
      </c>
      <c r="Y5827" s="5">
        <v>264.49060058593699</v>
      </c>
      <c r="Z5827" s="5">
        <v>264.34967041015602</v>
      </c>
      <c r="AA5827" s="5">
        <v>339.29452514648398</v>
      </c>
      <c r="AB5827" s="5">
        <v>344.4521484375</v>
      </c>
      <c r="AC5827" s="5">
        <v>316.03211466471333</v>
      </c>
      <c r="AD5827" s="5">
        <v>236.303939819335</v>
      </c>
      <c r="AE5827" s="5">
        <v>220.16496276855401</v>
      </c>
      <c r="AF5827" s="5">
        <v>208.58305358886699</v>
      </c>
      <c r="AG5827" s="5">
        <v>221.683985392252</v>
      </c>
      <c r="AH5827" s="5">
        <v>204.14147949218699</v>
      </c>
      <c r="AI5827" s="5">
        <v>227.04119873046801</v>
      </c>
      <c r="AJ5827" s="5">
        <v>221.57179260253901</v>
      </c>
      <c r="AK5827" s="5">
        <v>217.58482360839798</v>
      </c>
      <c r="AL5827" s="5">
        <v>217.15090942382801</v>
      </c>
      <c r="AM5827" s="5">
        <v>251.47705078125</v>
      </c>
      <c r="AN5827" s="5">
        <v>287.98031616210898</v>
      </c>
      <c r="AO5827" s="5">
        <v>252.20275878906236</v>
      </c>
      <c r="AP5827" s="5">
        <v>227.41497802734301</v>
      </c>
      <c r="AQ5827" s="5">
        <v>203.58250427246</v>
      </c>
      <c r="AR5827" s="5">
        <v>217.10188293457</v>
      </c>
      <c r="AS5827" s="5">
        <v>216.03312174479098</v>
      </c>
      <c r="AT5827" s="5">
        <v>206.30995178222599</v>
      </c>
      <c r="AU5827" s="5">
        <v>105.023536682128</v>
      </c>
      <c r="AV5827" s="5">
        <v>199.53768920898401</v>
      </c>
      <c r="AW5827" s="5">
        <v>170.29039255777934</v>
      </c>
      <c r="AX5827" s="5">
        <v>153.10728454589801</v>
      </c>
      <c r="AY5827" s="5">
        <v>211.72314453125</v>
      </c>
      <c r="AZ5827" s="5">
        <v>180.45440673828099</v>
      </c>
      <c r="BA5827" s="5">
        <v>181.76161193847634</v>
      </c>
    </row>
    <row r="5828" spans="1:53" x14ac:dyDescent="0.2">
      <c r="A5828" s="1">
        <v>5825</v>
      </c>
      <c r="B5828" s="1" t="s">
        <v>23293</v>
      </c>
      <c r="C5828" s="1" t="s">
        <v>23294</v>
      </c>
      <c r="D5828" s="1" t="s">
        <v>23295</v>
      </c>
      <c r="E5828" s="1" t="s">
        <v>23296</v>
      </c>
      <c r="F5828" s="5">
        <v>207.03381347656199</v>
      </c>
      <c r="G5828" s="5">
        <v>59.610233306884702</v>
      </c>
      <c r="H5828" s="5">
        <v>57.754077911376903</v>
      </c>
      <c r="I5828" s="5">
        <v>108.13270823160786</v>
      </c>
      <c r="J5828" s="5">
        <v>87.541954040527301</v>
      </c>
      <c r="K5828" s="5">
        <v>133.92549133300699</v>
      </c>
      <c r="L5828" s="5">
        <v>93.822151184082003</v>
      </c>
      <c r="M5828" s="5">
        <v>105.09653218587209</v>
      </c>
      <c r="O5828" s="5">
        <v>47.040523529052699</v>
      </c>
      <c r="Q5828" s="5">
        <v>47.040523529052699</v>
      </c>
      <c r="Z5828" s="5">
        <v>36.479290008544901</v>
      </c>
      <c r="AA5828" s="5">
        <v>111.42055511474599</v>
      </c>
      <c r="AB5828" s="5">
        <v>101.20089721679599</v>
      </c>
      <c r="AC5828" s="5">
        <v>83.03358078002897</v>
      </c>
      <c r="AD5828" s="5">
        <v>40.628238677978501</v>
      </c>
      <c r="AE5828" s="5">
        <v>31.006402969360298</v>
      </c>
      <c r="AF5828" s="5">
        <v>28.265092849731399</v>
      </c>
      <c r="AG5828" s="5">
        <v>33.299911499023402</v>
      </c>
      <c r="AJ5828" s="5">
        <v>70.321624755859304</v>
      </c>
      <c r="AK5828" s="5">
        <v>70.321624755859304</v>
      </c>
    </row>
    <row r="5829" spans="1:53" x14ac:dyDescent="0.2">
      <c r="A5829" s="1">
        <v>5826</v>
      </c>
      <c r="B5829" s="1" t="s">
        <v>23297</v>
      </c>
      <c r="C5829" s="1" t="s">
        <v>23298</v>
      </c>
      <c r="D5829" s="1" t="s">
        <v>23299</v>
      </c>
      <c r="E5829" s="1" t="s">
        <v>23300</v>
      </c>
      <c r="F5829" s="5">
        <v>123.727882385253</v>
      </c>
      <c r="G5829" s="5">
        <v>93.783828735351506</v>
      </c>
      <c r="H5829" s="5">
        <v>144.90959167480401</v>
      </c>
      <c r="I5829" s="5">
        <v>120.80710093180284</v>
      </c>
      <c r="J5829" s="5">
        <v>113.115196228027</v>
      </c>
      <c r="K5829" s="5">
        <v>127.28321075439401</v>
      </c>
      <c r="L5829" s="5">
        <v>111.920593261718</v>
      </c>
      <c r="M5829" s="5">
        <v>117.43966674804635</v>
      </c>
      <c r="N5829" s="5">
        <v>262.18817138671801</v>
      </c>
      <c r="O5829" s="5">
        <v>242.47787475585901</v>
      </c>
      <c r="P5829" s="5">
        <v>222.10272216796801</v>
      </c>
      <c r="Q5829" s="5">
        <v>242.25625610351503</v>
      </c>
      <c r="R5829" s="5">
        <v>152.92288208007801</v>
      </c>
      <c r="S5829" s="5">
        <v>113.368522644042</v>
      </c>
      <c r="T5829" s="5">
        <v>136.33602905273401</v>
      </c>
      <c r="U5829" s="5">
        <v>134.20914459228467</v>
      </c>
      <c r="V5829" s="5">
        <v>173.80368041992099</v>
      </c>
      <c r="W5829" s="5">
        <v>169.02011108398401</v>
      </c>
      <c r="X5829" s="5">
        <v>149.77767944335901</v>
      </c>
      <c r="Y5829" s="5">
        <v>164.20049031575468</v>
      </c>
      <c r="Z5829" s="5">
        <v>115.64698028564401</v>
      </c>
      <c r="AA5829" s="5">
        <v>114.72329711914</v>
      </c>
      <c r="AB5829" s="5">
        <v>130.629302978515</v>
      </c>
      <c r="AC5829" s="5">
        <v>120.33319346109967</v>
      </c>
      <c r="AD5829" s="5">
        <v>113.025634765625</v>
      </c>
      <c r="AE5829" s="5">
        <v>130.51278686523401</v>
      </c>
      <c r="AF5829" s="5">
        <v>121.885055541992</v>
      </c>
      <c r="AG5829" s="5">
        <v>121.80782572428366</v>
      </c>
      <c r="AH5829" s="5">
        <v>110.79676818847599</v>
      </c>
      <c r="AI5829" s="5">
        <v>127.13786315917901</v>
      </c>
      <c r="AJ5829" s="5">
        <v>113.169914245605</v>
      </c>
      <c r="AK5829" s="5">
        <v>117.03484853108667</v>
      </c>
      <c r="AL5829" s="5">
        <v>189.02674865722599</v>
      </c>
      <c r="AM5829" s="5">
        <v>177.66630554199199</v>
      </c>
      <c r="AN5829" s="5">
        <v>184.82939147949199</v>
      </c>
      <c r="AO5829" s="5">
        <v>183.84081522623663</v>
      </c>
      <c r="AP5829" s="5">
        <v>120.297462463378</v>
      </c>
      <c r="AQ5829" s="5">
        <v>110.49020385742099</v>
      </c>
      <c r="AR5829" s="5">
        <v>113.10340881347599</v>
      </c>
      <c r="AS5829" s="5">
        <v>114.63035837809166</v>
      </c>
      <c r="AT5829" s="5">
        <v>165.58833312988199</v>
      </c>
      <c r="AU5829" s="5">
        <v>142.741928100585</v>
      </c>
      <c r="AV5829" s="5">
        <v>148.57511901855401</v>
      </c>
      <c r="AW5829" s="5">
        <v>152.30179341634033</v>
      </c>
      <c r="AX5829" s="5">
        <v>170.260330200195</v>
      </c>
      <c r="AY5829" s="5">
        <v>133.03259277343699</v>
      </c>
      <c r="AZ5829" s="5">
        <v>127.30621337890599</v>
      </c>
      <c r="BA5829" s="5">
        <v>143.533045450846</v>
      </c>
    </row>
    <row r="5830" spans="1:53" x14ac:dyDescent="0.2">
      <c r="A5830" s="1">
        <v>5827</v>
      </c>
      <c r="B5830" s="1" t="s">
        <v>23301</v>
      </c>
      <c r="C5830" s="1" t="s">
        <v>23302</v>
      </c>
      <c r="D5830" s="1" t="s">
        <v>23303</v>
      </c>
      <c r="E5830" s="1" t="s">
        <v>23304</v>
      </c>
      <c r="F5830" s="5">
        <v>452.61083984375</v>
      </c>
      <c r="G5830" s="5">
        <v>438.34725952148398</v>
      </c>
      <c r="H5830" s="5">
        <v>337.52780151367102</v>
      </c>
      <c r="I5830" s="5">
        <v>409.4953002929683</v>
      </c>
      <c r="J5830" s="5">
        <v>375.85836791992102</v>
      </c>
      <c r="K5830" s="5">
        <v>417.14077758789</v>
      </c>
      <c r="L5830" s="5">
        <v>349.592041015625</v>
      </c>
      <c r="M5830" s="5">
        <v>380.86372884114536</v>
      </c>
      <c r="N5830" s="5">
        <v>459.46090698242102</v>
      </c>
      <c r="O5830" s="5">
        <v>446.424072265625</v>
      </c>
      <c r="P5830" s="5">
        <v>404.96194458007801</v>
      </c>
      <c r="Q5830" s="5">
        <v>436.94897460937472</v>
      </c>
      <c r="R5830" s="5">
        <v>247.905502319335</v>
      </c>
      <c r="S5830" s="5">
        <v>275.25070190429602</v>
      </c>
      <c r="T5830" s="5">
        <v>302.01739501953102</v>
      </c>
      <c r="U5830" s="5">
        <v>275.05786641438732</v>
      </c>
      <c r="V5830" s="5">
        <v>161.26351928710901</v>
      </c>
      <c r="W5830" s="5">
        <v>171.50009155273401</v>
      </c>
      <c r="X5830" s="5">
        <v>180.06153869628901</v>
      </c>
      <c r="Y5830" s="5">
        <v>170.941716512044</v>
      </c>
      <c r="Z5830" s="5">
        <v>375.71685791015602</v>
      </c>
      <c r="AA5830" s="5">
        <v>339.91427612304602</v>
      </c>
      <c r="AB5830" s="5">
        <v>324.747314453125</v>
      </c>
      <c r="AC5830" s="5">
        <v>346.79281616210898</v>
      </c>
      <c r="AD5830" s="5">
        <v>207.663330078125</v>
      </c>
      <c r="AE5830" s="5">
        <v>225.41168212890599</v>
      </c>
      <c r="AF5830" s="5">
        <v>236.97941589355401</v>
      </c>
      <c r="AG5830" s="5">
        <v>223.35147603352834</v>
      </c>
      <c r="AH5830" s="5">
        <v>187.56829833984301</v>
      </c>
      <c r="AI5830" s="5">
        <v>193.93273925781199</v>
      </c>
      <c r="AJ5830" s="5">
        <v>191.33476257324199</v>
      </c>
      <c r="AK5830" s="5">
        <v>190.94526672363233</v>
      </c>
      <c r="AL5830" s="5">
        <v>429.679443359375</v>
      </c>
      <c r="AM5830" s="5">
        <v>432.86517333984301</v>
      </c>
      <c r="AN5830" s="5">
        <v>426.45809936523398</v>
      </c>
      <c r="AO5830" s="5">
        <v>429.66757202148398</v>
      </c>
      <c r="AP5830" s="5">
        <v>252.03639221191401</v>
      </c>
      <c r="AQ5830" s="5">
        <v>203.63018798828099</v>
      </c>
      <c r="AR5830" s="5">
        <v>234.66789245605401</v>
      </c>
      <c r="AS5830" s="5">
        <v>230.11149088541632</v>
      </c>
      <c r="AT5830" s="5">
        <v>134.02523803710901</v>
      </c>
      <c r="AU5830" s="5">
        <v>168.947662353515</v>
      </c>
      <c r="AV5830" s="5">
        <v>102.848594665527</v>
      </c>
      <c r="AW5830" s="5">
        <v>135.27383168538367</v>
      </c>
      <c r="AX5830" s="5">
        <v>227.858627319335</v>
      </c>
      <c r="AY5830" s="5">
        <v>205.620681762695</v>
      </c>
      <c r="AZ5830" s="5">
        <v>186.038330078125</v>
      </c>
      <c r="BA5830" s="5">
        <v>206.50587972005167</v>
      </c>
    </row>
    <row r="5831" spans="1:53" x14ac:dyDescent="0.2">
      <c r="A5831" s="1">
        <v>5828</v>
      </c>
      <c r="B5831" s="1" t="s">
        <v>23305</v>
      </c>
      <c r="C5831" s="1" t="s">
        <v>23306</v>
      </c>
      <c r="D5831" s="1" t="s">
        <v>23307</v>
      </c>
      <c r="E5831" s="1" t="s">
        <v>23308</v>
      </c>
      <c r="F5831" s="5">
        <v>280.21667480468699</v>
      </c>
      <c r="G5831" s="5">
        <v>297.46707153320301</v>
      </c>
      <c r="H5831" s="5">
        <v>258.64462280273398</v>
      </c>
      <c r="I5831" s="5">
        <v>278.7761230468746</v>
      </c>
      <c r="J5831" s="5">
        <v>253.39399719238199</v>
      </c>
      <c r="K5831" s="5">
        <v>269.04919433593699</v>
      </c>
      <c r="L5831" s="5">
        <v>260.50012207031199</v>
      </c>
      <c r="M5831" s="5">
        <v>260.981104532877</v>
      </c>
      <c r="N5831" s="5">
        <v>231.82388305664</v>
      </c>
      <c r="O5831" s="5">
        <v>256.92071533203102</v>
      </c>
      <c r="P5831" s="5">
        <v>223.63017272949199</v>
      </c>
      <c r="Q5831" s="5">
        <v>237.45825703938769</v>
      </c>
      <c r="R5831" s="5">
        <v>239.78224182128901</v>
      </c>
      <c r="S5831" s="5">
        <v>255.870834350585</v>
      </c>
      <c r="T5831" s="5">
        <v>250.42448425292901</v>
      </c>
      <c r="U5831" s="5">
        <v>248.69252014160099</v>
      </c>
      <c r="V5831" s="5">
        <v>183.24565124511699</v>
      </c>
      <c r="W5831" s="5">
        <v>173.161209106445</v>
      </c>
      <c r="X5831" s="5">
        <v>170.500076293945</v>
      </c>
      <c r="Y5831" s="5">
        <v>175.63564554850234</v>
      </c>
      <c r="Z5831" s="5">
        <v>329.42541503906199</v>
      </c>
      <c r="AA5831" s="5">
        <v>349.95504760742102</v>
      </c>
      <c r="AB5831" s="5">
        <v>335.59347534179602</v>
      </c>
      <c r="AC5831" s="5">
        <v>338.32464599609301</v>
      </c>
      <c r="AD5831" s="5">
        <v>164.90054321289</v>
      </c>
      <c r="AE5831" s="5">
        <v>151.99461364746</v>
      </c>
      <c r="AF5831" s="5">
        <v>167.26908874511699</v>
      </c>
      <c r="AG5831" s="5">
        <v>161.38808186848897</v>
      </c>
      <c r="AH5831" s="5">
        <v>149.16311645507801</v>
      </c>
      <c r="AI5831" s="5">
        <v>147.45892333984301</v>
      </c>
      <c r="AJ5831" s="5">
        <v>157.421295166015</v>
      </c>
      <c r="AK5831" s="5">
        <v>151.34777832031202</v>
      </c>
      <c r="AL5831" s="5">
        <v>199.784088134765</v>
      </c>
      <c r="AM5831" s="5">
        <v>171.88562011718699</v>
      </c>
      <c r="AN5831" s="5">
        <v>181.79031372070301</v>
      </c>
      <c r="AO5831" s="5">
        <v>184.48667399088501</v>
      </c>
      <c r="AP5831" s="5">
        <v>142.18511962890599</v>
      </c>
      <c r="AQ5831" s="5">
        <v>146.19728088378901</v>
      </c>
      <c r="AR5831" s="5">
        <v>156.60926818847599</v>
      </c>
      <c r="AS5831" s="5">
        <v>148.33055623372366</v>
      </c>
      <c r="AT5831" s="5">
        <v>141.76013183593699</v>
      </c>
      <c r="AU5831" s="5">
        <v>104.98551940917901</v>
      </c>
      <c r="AV5831" s="5">
        <v>217.36682128906199</v>
      </c>
      <c r="AW5831" s="5">
        <v>154.70415751139265</v>
      </c>
      <c r="AX5831" s="5">
        <v>152.62371826171801</v>
      </c>
      <c r="AY5831" s="5">
        <v>99.336463928222599</v>
      </c>
      <c r="AZ5831" s="5">
        <v>98.157386779785099</v>
      </c>
      <c r="BA5831" s="5">
        <v>116.7058563232419</v>
      </c>
    </row>
    <row r="5832" spans="1:53" x14ac:dyDescent="0.2">
      <c r="A5832" s="1">
        <v>5829</v>
      </c>
      <c r="B5832" s="1" t="s">
        <v>23309</v>
      </c>
      <c r="C5832" s="1" t="s">
        <v>23310</v>
      </c>
      <c r="D5832" s="1" t="s">
        <v>23311</v>
      </c>
      <c r="E5832" s="1" t="s">
        <v>23312</v>
      </c>
      <c r="F5832" s="5">
        <v>223.87417602539</v>
      </c>
      <c r="G5832" s="5">
        <v>124.917678833007</v>
      </c>
      <c r="H5832" s="5">
        <v>318.254791259765</v>
      </c>
      <c r="I5832" s="5">
        <v>222.34888203938735</v>
      </c>
      <c r="J5832" s="5">
        <v>220.78955078125</v>
      </c>
      <c r="K5832" s="5">
        <v>262.64556884765602</v>
      </c>
      <c r="L5832" s="5">
        <v>237.494369506835</v>
      </c>
      <c r="M5832" s="5">
        <v>240.30982971191369</v>
      </c>
      <c r="R5832" s="5">
        <v>106.380088806152</v>
      </c>
      <c r="S5832" s="5">
        <v>146.77455139160099</v>
      </c>
      <c r="T5832" s="5">
        <v>106.324645996093</v>
      </c>
      <c r="U5832" s="5">
        <v>119.82642873128201</v>
      </c>
      <c r="V5832" s="5">
        <v>172.66671752929599</v>
      </c>
      <c r="W5832" s="5">
        <v>163.989166259765</v>
      </c>
      <c r="X5832" s="5">
        <v>145.09111022949199</v>
      </c>
      <c r="Y5832" s="5">
        <v>160.58233133951765</v>
      </c>
      <c r="Z5832" s="5">
        <v>152.30082702636699</v>
      </c>
      <c r="AA5832" s="5">
        <v>141.86906433105401</v>
      </c>
      <c r="AB5832" s="5">
        <v>142.64730834960901</v>
      </c>
      <c r="AC5832" s="5">
        <v>145.60573323567667</v>
      </c>
      <c r="AD5832" s="5">
        <v>129.95069885253901</v>
      </c>
      <c r="AE5832" s="5">
        <v>163.47032165527301</v>
      </c>
      <c r="AF5832" s="5">
        <v>105.21404266357401</v>
      </c>
      <c r="AG5832" s="5">
        <v>132.87835439046202</v>
      </c>
      <c r="AH5832" s="5">
        <v>153.62307739257801</v>
      </c>
      <c r="AI5832" s="5">
        <v>142.16346740722599</v>
      </c>
      <c r="AJ5832" s="5">
        <v>127.714141845703</v>
      </c>
      <c r="AK5832" s="5">
        <v>141.16689554850234</v>
      </c>
      <c r="AP5832" s="5">
        <v>99.2469482421875</v>
      </c>
      <c r="AQ5832" s="5">
        <v>91.153099060058594</v>
      </c>
      <c r="AR5832" s="5">
        <v>90.319580078125</v>
      </c>
      <c r="AS5832" s="5">
        <v>93.57320912679036</v>
      </c>
      <c r="AT5832" s="5">
        <v>128.32339477539</v>
      </c>
      <c r="AW5832" s="5">
        <v>128.32339477539</v>
      </c>
      <c r="AX5832" s="5">
        <v>163.55073547363199</v>
      </c>
      <c r="AY5832" s="5">
        <v>136.93699645996</v>
      </c>
      <c r="AZ5832" s="5">
        <v>96.690353393554602</v>
      </c>
      <c r="BA5832" s="5">
        <v>132.39269510904887</v>
      </c>
    </row>
    <row r="5833" spans="1:53" x14ac:dyDescent="0.2">
      <c r="A5833" s="1">
        <v>5830</v>
      </c>
      <c r="B5833" s="1" t="s">
        <v>23313</v>
      </c>
      <c r="C5833" s="1" t="s">
        <v>23314</v>
      </c>
      <c r="D5833" s="1" t="s">
        <v>23315</v>
      </c>
      <c r="E5833" s="1" t="s">
        <v>23316</v>
      </c>
      <c r="F5833" s="5">
        <v>221.28096008300699</v>
      </c>
      <c r="G5833" s="5">
        <v>203.24510192871</v>
      </c>
      <c r="H5833" s="5">
        <v>200.11094665527301</v>
      </c>
      <c r="I5833" s="5">
        <v>208.21233622233001</v>
      </c>
      <c r="J5833" s="5">
        <v>238.39495849609301</v>
      </c>
      <c r="K5833" s="5">
        <v>237.50111389160099</v>
      </c>
      <c r="L5833" s="5">
        <v>234.91082763671801</v>
      </c>
      <c r="M5833" s="5">
        <v>236.93563334147066</v>
      </c>
      <c r="N5833" s="5">
        <v>643.35540771484295</v>
      </c>
      <c r="O5833" s="5">
        <v>674.50732421875</v>
      </c>
      <c r="P5833" s="5">
        <v>637.19049072265602</v>
      </c>
      <c r="Q5833" s="5">
        <v>651.68440755208292</v>
      </c>
      <c r="R5833" s="5">
        <v>313.35528564453102</v>
      </c>
      <c r="S5833" s="5">
        <v>319.90444946289</v>
      </c>
      <c r="T5833" s="5">
        <v>316.62701416015602</v>
      </c>
      <c r="U5833" s="5">
        <v>316.62891642252566</v>
      </c>
      <c r="V5833" s="5">
        <v>225.79072570800699</v>
      </c>
      <c r="W5833" s="5">
        <v>231.22198486328099</v>
      </c>
      <c r="X5833" s="5">
        <v>212.15467834472599</v>
      </c>
      <c r="Y5833" s="5">
        <v>223.05579630533802</v>
      </c>
      <c r="Z5833" s="5">
        <v>204.47515869140599</v>
      </c>
      <c r="AA5833" s="5">
        <v>205.87072753906199</v>
      </c>
      <c r="AB5833" s="5">
        <v>208.92703247070301</v>
      </c>
      <c r="AC5833" s="5">
        <v>206.42430623372366</v>
      </c>
      <c r="AD5833" s="5">
        <v>224.84030151367099</v>
      </c>
      <c r="AE5833" s="5">
        <v>198.32406616210901</v>
      </c>
      <c r="AF5833" s="5">
        <v>215.291748046875</v>
      </c>
      <c r="AG5833" s="5">
        <v>212.81870524088501</v>
      </c>
      <c r="AH5833" s="5">
        <v>193.73631286621</v>
      </c>
      <c r="AI5833" s="5">
        <v>176.12371826171801</v>
      </c>
      <c r="AJ5833" s="5">
        <v>193.67147827148401</v>
      </c>
      <c r="AK5833" s="5">
        <v>187.84383646647066</v>
      </c>
      <c r="AL5833" s="5">
        <v>525.51525878906205</v>
      </c>
      <c r="AM5833" s="5">
        <v>555.40057373046795</v>
      </c>
      <c r="AN5833" s="5">
        <v>505.14147949218699</v>
      </c>
      <c r="AO5833" s="5">
        <v>528.68577067057231</v>
      </c>
      <c r="AP5833" s="5">
        <v>251.56852722167901</v>
      </c>
      <c r="AQ5833" s="5">
        <v>256.13265991210898</v>
      </c>
      <c r="AR5833" s="5">
        <v>253.85411071777301</v>
      </c>
      <c r="AS5833" s="5">
        <v>253.85176595052033</v>
      </c>
      <c r="AT5833" s="5">
        <v>226.57870483398401</v>
      </c>
      <c r="AU5833" s="5">
        <v>258.13000488281199</v>
      </c>
      <c r="AV5833" s="5">
        <v>263.87271118164</v>
      </c>
      <c r="AW5833" s="5">
        <v>249.52714029947865</v>
      </c>
      <c r="AX5833" s="5">
        <v>254.23295593261699</v>
      </c>
      <c r="AY5833" s="5">
        <v>247.59657287597599</v>
      </c>
      <c r="AZ5833" s="5">
        <v>250.65850830078099</v>
      </c>
      <c r="BA5833" s="5">
        <v>250.82934570312466</v>
      </c>
    </row>
    <row r="5834" spans="1:53" x14ac:dyDescent="0.2">
      <c r="A5834" s="1">
        <v>5831</v>
      </c>
      <c r="B5834" s="1" t="s">
        <v>23317</v>
      </c>
      <c r="C5834" s="1" t="s">
        <v>23318</v>
      </c>
      <c r="D5834" s="1" t="s">
        <v>23319</v>
      </c>
      <c r="E5834" s="1" t="s">
        <v>23320</v>
      </c>
      <c r="F5834" s="5">
        <v>195.404373168945</v>
      </c>
      <c r="G5834" s="5">
        <v>146.55342102050699</v>
      </c>
      <c r="H5834" s="5">
        <v>123.94115447998</v>
      </c>
      <c r="I5834" s="5">
        <v>155.29964955647733</v>
      </c>
      <c r="J5834" s="5">
        <v>133.77946472167901</v>
      </c>
      <c r="K5834" s="5">
        <v>154.60662841796801</v>
      </c>
      <c r="L5834" s="5">
        <v>170.71765136718699</v>
      </c>
      <c r="M5834" s="5">
        <v>153.034581502278</v>
      </c>
      <c r="N5834" s="5">
        <v>275.49185180664</v>
      </c>
      <c r="O5834" s="5">
        <v>246.84094238281199</v>
      </c>
      <c r="P5834" s="5">
        <v>267.61541748046801</v>
      </c>
      <c r="Q5834" s="5">
        <v>263.31607055664</v>
      </c>
      <c r="R5834" s="5">
        <v>107.658683776855</v>
      </c>
      <c r="S5834" s="5">
        <v>102.54518127441401</v>
      </c>
      <c r="T5834" s="5">
        <v>85.858749389648395</v>
      </c>
      <c r="U5834" s="5">
        <v>98.687538146972472</v>
      </c>
      <c r="V5834" s="5">
        <v>140.95632934570301</v>
      </c>
      <c r="W5834" s="5">
        <v>87.085304260253906</v>
      </c>
      <c r="X5834" s="5">
        <v>110.820960998535</v>
      </c>
      <c r="Y5834" s="5">
        <v>112.95419820149731</v>
      </c>
      <c r="Z5834" s="5">
        <v>183.38201904296801</v>
      </c>
      <c r="AA5834" s="5">
        <v>145.91427612304599</v>
      </c>
      <c r="AB5834" s="5">
        <v>189.430572509765</v>
      </c>
      <c r="AC5834" s="5">
        <v>172.90895589192633</v>
      </c>
      <c r="AD5834" s="5">
        <v>68.657966613769503</v>
      </c>
      <c r="AE5834" s="5">
        <v>75.075637817382798</v>
      </c>
      <c r="AF5834" s="5">
        <v>85.324630737304602</v>
      </c>
      <c r="AG5834" s="5">
        <v>76.352745056152301</v>
      </c>
      <c r="AH5834" s="5">
        <v>105.251022338867</v>
      </c>
      <c r="AI5834" s="5">
        <v>107.55176544189401</v>
      </c>
      <c r="AJ5834" s="5">
        <v>95.526771545410099</v>
      </c>
      <c r="AK5834" s="5">
        <v>102.77651977539035</v>
      </c>
      <c r="AL5834" s="5">
        <v>158.14996337890599</v>
      </c>
      <c r="AM5834" s="5">
        <v>151.10417175292901</v>
      </c>
      <c r="AN5834" s="5">
        <v>193.56588745117099</v>
      </c>
      <c r="AO5834" s="5">
        <v>167.60667419433534</v>
      </c>
      <c r="AP5834" s="5">
        <v>86.183723449707003</v>
      </c>
      <c r="AQ5834" s="5">
        <v>71.8525390625</v>
      </c>
      <c r="AR5834" s="5">
        <v>102.64038848876901</v>
      </c>
      <c r="AS5834" s="5">
        <v>86.892217000325331</v>
      </c>
      <c r="AY5834" s="5">
        <v>103.982818603515</v>
      </c>
      <c r="AZ5834" s="5">
        <v>99.388908386230398</v>
      </c>
      <c r="BA5834" s="5">
        <v>101.68586349487271</v>
      </c>
    </row>
    <row r="5835" spans="1:53" x14ac:dyDescent="0.2">
      <c r="A5835" s="1">
        <v>5832</v>
      </c>
      <c r="B5835" s="1" t="s">
        <v>23321</v>
      </c>
      <c r="C5835" s="1" t="s">
        <v>23322</v>
      </c>
      <c r="D5835" s="1" t="s">
        <v>23323</v>
      </c>
      <c r="E5835" s="1" t="s">
        <v>23324</v>
      </c>
      <c r="F5835" s="5">
        <v>229.95175170898401</v>
      </c>
      <c r="G5835" s="5">
        <v>216.10876464843699</v>
      </c>
      <c r="H5835" s="5">
        <v>234.81643676757801</v>
      </c>
      <c r="I5835" s="5">
        <v>226.95898437499966</v>
      </c>
      <c r="J5835" s="5">
        <v>224.32221984863199</v>
      </c>
      <c r="K5835" s="5">
        <v>217.50802612304599</v>
      </c>
      <c r="L5835" s="5">
        <v>226.62358093261699</v>
      </c>
      <c r="M5835" s="5">
        <v>222.81794230143166</v>
      </c>
      <c r="N5835" s="5">
        <v>415.22341918945301</v>
      </c>
      <c r="O5835" s="5">
        <v>420.15673828125</v>
      </c>
      <c r="P5835" s="5">
        <v>430.55905151367102</v>
      </c>
      <c r="Q5835" s="5">
        <v>421.97973632812472</v>
      </c>
      <c r="R5835" s="5">
        <v>345.72250366210898</v>
      </c>
      <c r="S5835" s="5">
        <v>347.60931396484301</v>
      </c>
      <c r="T5835" s="5">
        <v>336.561767578125</v>
      </c>
      <c r="U5835" s="5">
        <v>343.29786173502566</v>
      </c>
      <c r="V5835" s="5">
        <v>292.74099731445301</v>
      </c>
      <c r="W5835" s="5">
        <v>295.21044921875</v>
      </c>
      <c r="X5835" s="5">
        <v>286.78732299804602</v>
      </c>
      <c r="Y5835" s="5">
        <v>291.57958984374972</v>
      </c>
      <c r="Z5835" s="5">
        <v>201.23844909667901</v>
      </c>
      <c r="AA5835" s="5">
        <v>198.65495300292901</v>
      </c>
      <c r="AB5835" s="5">
        <v>209.36282348632801</v>
      </c>
      <c r="AC5835" s="5">
        <v>203.08540852864533</v>
      </c>
      <c r="AD5835" s="5">
        <v>273.59872436523398</v>
      </c>
      <c r="AE5835" s="5">
        <v>280.43444824218699</v>
      </c>
      <c r="AF5835" s="5">
        <v>265.13836669921801</v>
      </c>
      <c r="AG5835" s="5">
        <v>273.05717976887968</v>
      </c>
      <c r="AH5835" s="5">
        <v>282.51641845703102</v>
      </c>
      <c r="AI5835" s="5">
        <v>266.110748291015</v>
      </c>
      <c r="AJ5835" s="5">
        <v>271.29898071289</v>
      </c>
      <c r="AK5835" s="5">
        <v>273.30871582031199</v>
      </c>
      <c r="AL5835" s="5">
        <v>382.30187988281199</v>
      </c>
      <c r="AM5835" s="5">
        <v>370.596435546875</v>
      </c>
      <c r="AN5835" s="5">
        <v>379.52932739257801</v>
      </c>
      <c r="AO5835" s="5">
        <v>377.47588094075508</v>
      </c>
      <c r="AP5835" s="5">
        <v>295.03628540039</v>
      </c>
      <c r="AQ5835" s="5">
        <v>279.41656494140602</v>
      </c>
      <c r="AR5835" s="5">
        <v>298.84994506835898</v>
      </c>
      <c r="AS5835" s="5">
        <v>291.10093180338498</v>
      </c>
      <c r="AT5835" s="5">
        <v>321.01052856445301</v>
      </c>
      <c r="AU5835" s="5">
        <v>311.02209472656199</v>
      </c>
      <c r="AV5835" s="5">
        <v>341.70755004882801</v>
      </c>
      <c r="AW5835" s="5">
        <v>324.58005777994765</v>
      </c>
      <c r="AX5835" s="5">
        <v>287.54895019531199</v>
      </c>
      <c r="AY5835" s="5">
        <v>260.77301025390602</v>
      </c>
      <c r="AZ5835" s="5">
        <v>282.496826171875</v>
      </c>
      <c r="BA5835" s="5">
        <v>276.93959554036434</v>
      </c>
    </row>
    <row r="5836" spans="1:53" x14ac:dyDescent="0.2">
      <c r="A5836" s="1">
        <v>5833</v>
      </c>
      <c r="B5836" s="1" t="s">
        <v>23325</v>
      </c>
      <c r="C5836" s="1" t="s">
        <v>23326</v>
      </c>
      <c r="D5836" s="1" t="s">
        <v>23327</v>
      </c>
      <c r="E5836" s="1" t="s">
        <v>23328</v>
      </c>
      <c r="F5836" s="5">
        <v>110.814476013183</v>
      </c>
      <c r="G5836" s="5">
        <v>78.290939331054602</v>
      </c>
      <c r="H5836" s="5">
        <v>91.221733093261705</v>
      </c>
      <c r="I5836" s="5">
        <v>93.442382812499773</v>
      </c>
      <c r="J5836" s="5">
        <v>77.480087280273395</v>
      </c>
      <c r="K5836" s="5">
        <v>99.595634460449205</v>
      </c>
      <c r="L5836" s="5">
        <v>57.285152435302699</v>
      </c>
      <c r="M5836" s="5">
        <v>78.12029139200844</v>
      </c>
      <c r="N5836" s="5">
        <v>73.402015686035099</v>
      </c>
      <c r="O5836" s="5">
        <v>67.644294738769503</v>
      </c>
      <c r="P5836" s="5">
        <v>71.013832092285099</v>
      </c>
      <c r="Q5836" s="5">
        <v>70.686714172363239</v>
      </c>
      <c r="R5836" s="5">
        <v>85.887504577636705</v>
      </c>
      <c r="S5836" s="5">
        <v>59.446445465087798</v>
      </c>
      <c r="T5836" s="5">
        <v>71.397003173828097</v>
      </c>
      <c r="U5836" s="5">
        <v>72.243651072184193</v>
      </c>
      <c r="V5836" s="5">
        <v>81.221588134765597</v>
      </c>
      <c r="W5836" s="5">
        <v>45.923210144042898</v>
      </c>
      <c r="X5836" s="5">
        <v>67.804145812988196</v>
      </c>
      <c r="Y5836" s="5">
        <v>64.98298136393224</v>
      </c>
      <c r="Z5836" s="5">
        <v>93.260421752929602</v>
      </c>
      <c r="AA5836" s="5">
        <v>92.2877197265625</v>
      </c>
      <c r="AB5836" s="5">
        <v>108.283302307128</v>
      </c>
      <c r="AC5836" s="5">
        <v>97.943814595540019</v>
      </c>
      <c r="AD5836" s="5">
        <v>44.336696624755803</v>
      </c>
      <c r="AE5836" s="5">
        <v>23.613527297973601</v>
      </c>
      <c r="AF5836" s="5">
        <v>42.054740905761697</v>
      </c>
      <c r="AG5836" s="5">
        <v>36.668321609497035</v>
      </c>
      <c r="AH5836" s="5">
        <v>28.107923507690401</v>
      </c>
      <c r="AI5836" s="5">
        <v>61.2535400390625</v>
      </c>
      <c r="AJ5836" s="5">
        <v>54.191993713378899</v>
      </c>
      <c r="AK5836" s="5">
        <v>47.851152420043938</v>
      </c>
      <c r="AL5836" s="5">
        <v>61.164920806884702</v>
      </c>
      <c r="AM5836" s="5">
        <v>52.750797271728501</v>
      </c>
      <c r="AN5836" s="5">
        <v>47.071231842041001</v>
      </c>
      <c r="AO5836" s="5">
        <v>53.662316640218059</v>
      </c>
      <c r="AP5836" s="5">
        <v>53.800224304199197</v>
      </c>
      <c r="AQ5836" s="5">
        <v>56.148445129394503</v>
      </c>
      <c r="AR5836" s="5">
        <v>45.287925720214801</v>
      </c>
      <c r="AS5836" s="5">
        <v>51.74553171793616</v>
      </c>
      <c r="AT5836" s="5">
        <v>49.925796508788999</v>
      </c>
      <c r="AU5836" s="5">
        <v>42.769107818603501</v>
      </c>
      <c r="AV5836" s="5">
        <v>56.939563751220703</v>
      </c>
      <c r="AW5836" s="5">
        <v>49.878156026204401</v>
      </c>
      <c r="AX5836" s="5">
        <v>66.450706481933594</v>
      </c>
      <c r="AY5836" s="5">
        <v>66.424789428710895</v>
      </c>
      <c r="AZ5836" s="5">
        <v>63.357769012451101</v>
      </c>
      <c r="BA5836" s="5">
        <v>65.411088307698535</v>
      </c>
    </row>
    <row r="5837" spans="1:53" x14ac:dyDescent="0.2">
      <c r="A5837" s="1">
        <v>5834</v>
      </c>
      <c r="B5837" s="1" t="s">
        <v>23329</v>
      </c>
      <c r="C5837" s="1" t="s">
        <v>23330</v>
      </c>
      <c r="D5837" s="1" t="s">
        <v>23331</v>
      </c>
      <c r="E5837" s="1" t="s">
        <v>23332</v>
      </c>
      <c r="F5837" s="5">
        <v>196.05810546875</v>
      </c>
      <c r="G5837" s="5">
        <v>169.46936035156199</v>
      </c>
      <c r="H5837" s="5">
        <v>200.81103515625</v>
      </c>
      <c r="I5837" s="5">
        <v>188.77950032552067</v>
      </c>
      <c r="J5837" s="5">
        <v>147.67631530761699</v>
      </c>
      <c r="K5837" s="5">
        <v>158.55548095703099</v>
      </c>
      <c r="L5837" s="5">
        <v>182.747787475585</v>
      </c>
      <c r="M5837" s="5">
        <v>162.99319458007767</v>
      </c>
      <c r="N5837" s="5">
        <v>422.97052001953102</v>
      </c>
      <c r="O5837" s="5">
        <v>447.14358520507801</v>
      </c>
      <c r="P5837" s="5">
        <v>433.2041015625</v>
      </c>
      <c r="Q5837" s="5">
        <v>434.43940226236964</v>
      </c>
      <c r="R5837" s="5">
        <v>253.80110168457</v>
      </c>
      <c r="S5837" s="5">
        <v>276.03170776367102</v>
      </c>
      <c r="T5837" s="5">
        <v>292.81509399414</v>
      </c>
      <c r="U5837" s="5">
        <v>274.215967814127</v>
      </c>
      <c r="W5837" s="5">
        <v>46.896858215332003</v>
      </c>
      <c r="X5837" s="5">
        <v>65.432701110839801</v>
      </c>
      <c r="Y5837" s="5">
        <v>56.164779663085902</v>
      </c>
      <c r="Z5837" s="5">
        <v>63.616306304931598</v>
      </c>
      <c r="AA5837" s="5">
        <v>77.868492126464801</v>
      </c>
      <c r="AB5837" s="5">
        <v>57.843299865722599</v>
      </c>
      <c r="AC5837" s="5">
        <v>66.442699432373004</v>
      </c>
      <c r="AD5837" s="5">
        <v>48.002552032470703</v>
      </c>
      <c r="AE5837" s="5">
        <v>97.367492675781193</v>
      </c>
      <c r="AF5837" s="5">
        <v>55.0883979797363</v>
      </c>
      <c r="AG5837" s="5">
        <v>66.819480895996065</v>
      </c>
      <c r="AH5837" s="5">
        <v>55.666660308837798</v>
      </c>
      <c r="AI5837" s="5">
        <v>68.903526306152301</v>
      </c>
      <c r="AJ5837" s="5">
        <v>90.4915771484375</v>
      </c>
      <c r="AK5837" s="5">
        <v>71.687254587809193</v>
      </c>
      <c r="AL5837" s="5">
        <v>267.22473144531199</v>
      </c>
      <c r="AM5837" s="5">
        <v>276.08245849609301</v>
      </c>
      <c r="AN5837" s="5">
        <v>278.37707519531199</v>
      </c>
      <c r="AO5837" s="5">
        <v>273.89475504557231</v>
      </c>
      <c r="AP5837" s="5">
        <v>144.45053100585901</v>
      </c>
      <c r="AQ5837" s="5">
        <v>151.36688232421801</v>
      </c>
      <c r="AR5837" s="5">
        <v>144.33638000488199</v>
      </c>
      <c r="AS5837" s="5">
        <v>146.717931111653</v>
      </c>
      <c r="AT5837" s="5">
        <v>38.870834350585902</v>
      </c>
      <c r="AU5837" s="5">
        <v>59.984424591064403</v>
      </c>
      <c r="AV5837" s="5">
        <v>27.006008148193299</v>
      </c>
      <c r="AW5837" s="5">
        <v>41.953755696614536</v>
      </c>
      <c r="AX5837" s="5">
        <v>58.11226272583</v>
      </c>
      <c r="AY5837" s="5">
        <v>47.515052795410099</v>
      </c>
      <c r="BA5837" s="5">
        <v>52.813657760620046</v>
      </c>
    </row>
    <row r="5838" spans="1:53" x14ac:dyDescent="0.2">
      <c r="A5838" s="1">
        <v>5835</v>
      </c>
      <c r="B5838" s="1" t="s">
        <v>23333</v>
      </c>
      <c r="C5838" s="1" t="s">
        <v>23334</v>
      </c>
      <c r="D5838" s="1" t="s">
        <v>23335</v>
      </c>
      <c r="E5838" s="1" t="s">
        <v>23336</v>
      </c>
      <c r="F5838" s="5">
        <v>374.23529052734301</v>
      </c>
      <c r="G5838" s="5">
        <v>367.28955078125</v>
      </c>
      <c r="H5838" s="5">
        <v>340.81838989257801</v>
      </c>
      <c r="I5838" s="5">
        <v>360.78107706705697</v>
      </c>
      <c r="J5838" s="5">
        <v>347.15524291992102</v>
      </c>
      <c r="K5838" s="5">
        <v>367.9326171875</v>
      </c>
      <c r="L5838" s="5">
        <v>356.5458984375</v>
      </c>
      <c r="M5838" s="5">
        <v>357.21125284830697</v>
      </c>
      <c r="N5838" s="5">
        <v>246.63345336914</v>
      </c>
      <c r="O5838" s="5">
        <v>304.63037109375</v>
      </c>
      <c r="P5838" s="5">
        <v>237.72991943359301</v>
      </c>
      <c r="Q5838" s="5">
        <v>262.99791463216098</v>
      </c>
      <c r="R5838" s="5">
        <v>355.067138671875</v>
      </c>
      <c r="S5838" s="5">
        <v>379.21102905273398</v>
      </c>
      <c r="T5838" s="5">
        <v>394.61782836914</v>
      </c>
      <c r="U5838" s="5">
        <v>376.29866536458297</v>
      </c>
      <c r="V5838" s="5">
        <v>220.02429199218699</v>
      </c>
      <c r="W5838" s="5">
        <v>247.84141540527301</v>
      </c>
      <c r="X5838" s="5">
        <v>238.41265869140599</v>
      </c>
      <c r="Y5838" s="5">
        <v>235.42612202962201</v>
      </c>
      <c r="Z5838" s="5">
        <v>259.26583862304602</v>
      </c>
      <c r="AA5838" s="5">
        <v>318.32122802734301</v>
      </c>
      <c r="AB5838" s="5">
        <v>273.49127197265602</v>
      </c>
      <c r="AC5838" s="5">
        <v>283.692779541015</v>
      </c>
      <c r="AD5838" s="5">
        <v>360.95599365234301</v>
      </c>
      <c r="AE5838" s="5">
        <v>345.20428466796801</v>
      </c>
      <c r="AF5838" s="5">
        <v>341.13739013671801</v>
      </c>
      <c r="AG5838" s="5">
        <v>349.09922281900964</v>
      </c>
      <c r="AH5838" s="5">
        <v>330.26077270507801</v>
      </c>
      <c r="AI5838" s="5">
        <v>345.84405517578102</v>
      </c>
      <c r="AJ5838" s="5">
        <v>328.361328125</v>
      </c>
      <c r="AK5838" s="5">
        <v>334.82205200195301</v>
      </c>
      <c r="AL5838" s="5">
        <v>301.041412353515</v>
      </c>
      <c r="AM5838" s="5">
        <v>332.51004028320301</v>
      </c>
      <c r="AN5838" s="5">
        <v>308.93927001953102</v>
      </c>
      <c r="AO5838" s="5">
        <v>314.16357421874972</v>
      </c>
      <c r="AP5838" s="5">
        <v>366.51107788085898</v>
      </c>
      <c r="AQ5838" s="5">
        <v>390.707916259765</v>
      </c>
      <c r="AR5838" s="5">
        <v>402.601959228515</v>
      </c>
      <c r="AS5838" s="5">
        <v>386.60698445637968</v>
      </c>
      <c r="AT5838" s="5">
        <v>389.30126953125</v>
      </c>
      <c r="AU5838" s="5">
        <v>411.88458251953102</v>
      </c>
      <c r="AV5838" s="5">
        <v>358.23114013671801</v>
      </c>
      <c r="AW5838" s="5">
        <v>386.47233072916634</v>
      </c>
      <c r="AX5838" s="5">
        <v>436.73974609375</v>
      </c>
      <c r="AY5838" s="5">
        <v>326.33001708984301</v>
      </c>
      <c r="AZ5838" s="5">
        <v>370.20977783203102</v>
      </c>
      <c r="BA5838" s="5">
        <v>377.75984700520803</v>
      </c>
    </row>
    <row r="5839" spans="1:53" x14ac:dyDescent="0.2">
      <c r="A5839" s="1">
        <v>5836</v>
      </c>
      <c r="B5839" s="1" t="s">
        <v>23337</v>
      </c>
      <c r="C5839" s="1" t="s">
        <v>23338</v>
      </c>
      <c r="D5839" s="1" t="s">
        <v>23339</v>
      </c>
      <c r="E5839" s="1" t="s">
        <v>23340</v>
      </c>
      <c r="F5839" s="5">
        <v>73.885505676269503</v>
      </c>
      <c r="G5839" s="5">
        <v>85.874732971191406</v>
      </c>
      <c r="H5839" s="5">
        <v>81.253021240234304</v>
      </c>
      <c r="I5839" s="5">
        <v>80.337753295898395</v>
      </c>
      <c r="J5839" s="5">
        <v>109.66699981689401</v>
      </c>
      <c r="K5839" s="5">
        <v>130.66455078125</v>
      </c>
      <c r="L5839" s="5">
        <v>132.92591857910099</v>
      </c>
      <c r="M5839" s="5">
        <v>124.419156392415</v>
      </c>
      <c r="S5839" s="5">
        <v>76.849456787109304</v>
      </c>
      <c r="T5839" s="5">
        <v>60.241294860839801</v>
      </c>
      <c r="U5839" s="5">
        <v>68.545375823974553</v>
      </c>
      <c r="V5839" s="5">
        <v>123.02545928955</v>
      </c>
      <c r="W5839" s="5">
        <v>189.30531311035099</v>
      </c>
      <c r="X5839" s="5">
        <v>159.13092041015599</v>
      </c>
      <c r="Y5839" s="5">
        <v>157.15389760335233</v>
      </c>
      <c r="Z5839" s="5">
        <v>154.76300048828099</v>
      </c>
      <c r="AA5839" s="5">
        <v>164.78163146972599</v>
      </c>
      <c r="AB5839" s="5">
        <v>132.66400146484301</v>
      </c>
      <c r="AC5839" s="5">
        <v>150.73621114095002</v>
      </c>
      <c r="AD5839" s="5">
        <v>405.99645996093699</v>
      </c>
      <c r="AE5839" s="5">
        <v>361.57394409179602</v>
      </c>
      <c r="AF5839" s="5">
        <v>370.24429321289</v>
      </c>
      <c r="AG5839" s="5">
        <v>379.27156575520763</v>
      </c>
      <c r="AH5839" s="5">
        <v>443.78463745117102</v>
      </c>
      <c r="AI5839" s="5">
        <v>234.28167724609301</v>
      </c>
      <c r="AJ5839" s="5">
        <v>343.61129760742102</v>
      </c>
      <c r="AK5839" s="5">
        <v>340.55920410156165</v>
      </c>
      <c r="AL5839" s="5">
        <v>82.715629577636705</v>
      </c>
      <c r="AM5839" s="5">
        <v>83.632369995117102</v>
      </c>
      <c r="AN5839" s="5">
        <v>99.965644836425696</v>
      </c>
      <c r="AO5839" s="5">
        <v>88.77121480305982</v>
      </c>
      <c r="AP5839" s="5">
        <v>137.48489379882801</v>
      </c>
      <c r="AQ5839" s="5">
        <v>154.41545104980401</v>
      </c>
      <c r="AR5839" s="5">
        <v>109.232772827148</v>
      </c>
      <c r="AS5839" s="5">
        <v>133.71103922526001</v>
      </c>
      <c r="AT5839" s="5">
        <v>253.73663330078099</v>
      </c>
      <c r="AU5839" s="5">
        <v>164.56817626953099</v>
      </c>
      <c r="AV5839" s="5">
        <v>143.95722961425699</v>
      </c>
      <c r="AW5839" s="5">
        <v>187.42067972818964</v>
      </c>
      <c r="AX5839" s="5">
        <v>141.46102905273401</v>
      </c>
      <c r="AY5839" s="5">
        <v>120.34951019287099</v>
      </c>
      <c r="AZ5839" s="5">
        <v>116.937614440917</v>
      </c>
      <c r="BA5839" s="5">
        <v>126.249384562174</v>
      </c>
    </row>
    <row r="5840" spans="1:53" x14ac:dyDescent="0.2">
      <c r="A5840" s="1">
        <v>5837</v>
      </c>
      <c r="B5840" s="1" t="s">
        <v>23341</v>
      </c>
      <c r="C5840" s="1" t="s">
        <v>23342</v>
      </c>
      <c r="D5840" s="1" t="s">
        <v>23343</v>
      </c>
      <c r="E5840" s="1" t="s">
        <v>23344</v>
      </c>
      <c r="G5840" s="5">
        <v>9.5321989059448207</v>
      </c>
      <c r="I5840" s="5">
        <v>9.5321989059448207</v>
      </c>
      <c r="J5840" s="5">
        <v>13.5423984527587</v>
      </c>
      <c r="K5840" s="5">
        <v>10.2458724975585</v>
      </c>
      <c r="M5840" s="5">
        <v>11.894135475158599</v>
      </c>
      <c r="N5840" s="5">
        <v>18.510959625244102</v>
      </c>
      <c r="O5840" s="5">
        <v>15.536463737487701</v>
      </c>
      <c r="P5840" s="5">
        <v>22.791883468627901</v>
      </c>
      <c r="Q5840" s="5">
        <v>18.946435610453236</v>
      </c>
      <c r="S5840" s="5">
        <v>14.4873399734497</v>
      </c>
      <c r="T5840" s="5">
        <v>16.1159648895263</v>
      </c>
      <c r="U5840" s="5">
        <v>15.301652431488</v>
      </c>
      <c r="V5840" s="5">
        <v>12.617077827453601</v>
      </c>
      <c r="W5840" s="5">
        <v>5.2605004310607901</v>
      </c>
      <c r="X5840" s="5">
        <v>11.482392311096101</v>
      </c>
      <c r="Y5840" s="5">
        <v>9.7866568565368297</v>
      </c>
      <c r="AA5840" s="5">
        <v>8.9388103485107404</v>
      </c>
      <c r="AB5840" s="5">
        <v>6.5752878189086896</v>
      </c>
      <c r="AC5840" s="5">
        <v>7.757049083709715</v>
      </c>
      <c r="AD5840" s="5">
        <v>10.5883569717407</v>
      </c>
      <c r="AE5840" s="5">
        <v>6.7134165763854901</v>
      </c>
      <c r="AG5840" s="5">
        <v>8.6508867740630944</v>
      </c>
      <c r="AH5840" s="5">
        <v>7.8665819168090803</v>
      </c>
      <c r="AJ5840" s="5">
        <v>3.9199230670928902</v>
      </c>
      <c r="AK5840" s="5">
        <v>5.8932524919509852</v>
      </c>
      <c r="AL5840" s="5">
        <v>5.4931282997131303</v>
      </c>
      <c r="AM5840" s="5">
        <v>12.048015594482401</v>
      </c>
      <c r="AO5840" s="5">
        <v>8.7705719470977659</v>
      </c>
      <c r="AT5840" s="5">
        <v>4.2024798393249503</v>
      </c>
      <c r="AW5840" s="5">
        <v>4.2024798393249503</v>
      </c>
    </row>
    <row r="5841" spans="1:53" x14ac:dyDescent="0.2">
      <c r="A5841" s="1">
        <v>5838</v>
      </c>
      <c r="B5841" s="1" t="s">
        <v>23345</v>
      </c>
      <c r="C5841" s="1" t="s">
        <v>23346</v>
      </c>
      <c r="D5841" s="1" t="s">
        <v>23347</v>
      </c>
      <c r="E5841" s="1" t="s">
        <v>23348</v>
      </c>
      <c r="F5841" s="5">
        <v>1191.71362304687</v>
      </c>
      <c r="G5841" s="5">
        <v>1255.39331054687</v>
      </c>
      <c r="H5841" s="5">
        <v>1132.216796875</v>
      </c>
      <c r="I5841" s="5">
        <v>1193.1079101562466</v>
      </c>
      <c r="J5841" s="5">
        <v>1272.57348632812</v>
      </c>
      <c r="K5841" s="5">
        <v>1643.88354492187</v>
      </c>
      <c r="L5841" s="5">
        <v>1441.1201171875</v>
      </c>
      <c r="M5841" s="5">
        <v>1452.5257161458301</v>
      </c>
      <c r="N5841" s="5">
        <v>686.25354003906205</v>
      </c>
      <c r="O5841" s="5">
        <v>610.83111572265602</v>
      </c>
      <c r="P5841" s="5">
        <v>587.53918457031205</v>
      </c>
      <c r="Q5841" s="5">
        <v>628.20794677734341</v>
      </c>
      <c r="R5841" s="5">
        <v>977.43768310546795</v>
      </c>
      <c r="S5841" s="5">
        <v>885.662841796875</v>
      </c>
      <c r="T5841" s="5">
        <v>711.50177001953102</v>
      </c>
      <c r="U5841" s="5">
        <v>858.20076497395803</v>
      </c>
      <c r="V5841" s="5">
        <v>1437.14904785156</v>
      </c>
      <c r="W5841" s="5">
        <v>1570.91931152343</v>
      </c>
      <c r="X5841" s="5">
        <v>1460.21533203125</v>
      </c>
      <c r="Y5841" s="5">
        <v>1489.4278971354133</v>
      </c>
      <c r="Z5841" s="5">
        <v>1072.52673339843</v>
      </c>
      <c r="AA5841" s="5">
        <v>1084.09411621093</v>
      </c>
      <c r="AB5841" s="5">
        <v>1119.77587890625</v>
      </c>
      <c r="AC5841" s="5">
        <v>1092.1322428385367</v>
      </c>
      <c r="AD5841" s="5">
        <v>810.03948974609295</v>
      </c>
      <c r="AE5841" s="5">
        <v>1051.45776367187</v>
      </c>
      <c r="AF5841" s="5">
        <v>1015.79943847656</v>
      </c>
      <c r="AG5841" s="5">
        <v>959.09889729817439</v>
      </c>
      <c r="AH5841" s="5">
        <v>957.88812255859295</v>
      </c>
      <c r="AI5841" s="5">
        <v>945.60430908203102</v>
      </c>
      <c r="AJ5841" s="5">
        <v>999.237060546875</v>
      </c>
      <c r="AK5841" s="5">
        <v>967.57649739583303</v>
      </c>
      <c r="AL5841" s="5">
        <v>517.53375244140602</v>
      </c>
      <c r="AM5841" s="5">
        <v>510.23956298828102</v>
      </c>
      <c r="AN5841" s="5">
        <v>524.63897705078102</v>
      </c>
      <c r="AO5841" s="5">
        <v>517.47076416015602</v>
      </c>
      <c r="AP5841" s="5">
        <v>870.64202880859295</v>
      </c>
      <c r="AQ5841" s="5">
        <v>841.907470703125</v>
      </c>
      <c r="AR5841" s="5">
        <v>823.49890136718705</v>
      </c>
      <c r="AS5841" s="5">
        <v>845.34946695963492</v>
      </c>
      <c r="AT5841" s="5">
        <v>1350.330078125</v>
      </c>
      <c r="AU5841" s="5">
        <v>1233.17419433593</v>
      </c>
      <c r="AV5841" s="5">
        <v>1238.32409667968</v>
      </c>
      <c r="AW5841" s="5">
        <v>1273.9427897135367</v>
      </c>
      <c r="AX5841" s="5">
        <v>1432.86022949218</v>
      </c>
      <c r="AY5841" s="5">
        <v>1156.93432617187</v>
      </c>
      <c r="AZ5841" s="5">
        <v>1168.40649414062</v>
      </c>
      <c r="BA5841" s="5">
        <v>1252.7336832682233</v>
      </c>
    </row>
    <row r="5842" spans="1:53" x14ac:dyDescent="0.2">
      <c r="A5842" s="1">
        <v>5839</v>
      </c>
      <c r="B5842" s="1" t="s">
        <v>23349</v>
      </c>
      <c r="C5842" s="1" t="s">
        <v>23350</v>
      </c>
      <c r="D5842" s="1" t="s">
        <v>23351</v>
      </c>
      <c r="E5842" s="1" t="s">
        <v>23352</v>
      </c>
      <c r="F5842" s="5">
        <v>120.036315917968</v>
      </c>
      <c r="G5842" s="5">
        <v>145.60316467285099</v>
      </c>
      <c r="H5842" s="5">
        <v>140.26908874511699</v>
      </c>
      <c r="I5842" s="5">
        <v>135.30285644531202</v>
      </c>
      <c r="J5842" s="5">
        <v>59.677036285400298</v>
      </c>
      <c r="K5842" s="5">
        <v>133.14888000488199</v>
      </c>
      <c r="L5842" s="5">
        <v>118.46139526367099</v>
      </c>
      <c r="M5842" s="5">
        <v>103.76243718465109</v>
      </c>
      <c r="N5842" s="5">
        <v>180.32252502441401</v>
      </c>
      <c r="O5842" s="5">
        <v>170.40748596191401</v>
      </c>
      <c r="P5842" s="5">
        <v>155.52133178710901</v>
      </c>
      <c r="Q5842" s="5">
        <v>168.75044759114567</v>
      </c>
      <c r="R5842" s="5">
        <v>109.896835327148</v>
      </c>
      <c r="S5842" s="5">
        <v>97.344894409179602</v>
      </c>
      <c r="T5842" s="5">
        <v>89.989097595214801</v>
      </c>
      <c r="U5842" s="5">
        <v>99.076942443847472</v>
      </c>
      <c r="V5842" s="5">
        <v>100.53813934326099</v>
      </c>
      <c r="W5842" s="5">
        <v>104.336799621582</v>
      </c>
      <c r="X5842" s="5">
        <v>83.238426208496094</v>
      </c>
      <c r="Y5842" s="5">
        <v>96.03778839111304</v>
      </c>
      <c r="Z5842" s="5">
        <v>179.92810058593699</v>
      </c>
      <c r="AA5842" s="5">
        <v>189.43150329589801</v>
      </c>
      <c r="AB5842" s="5">
        <v>201.51847839355401</v>
      </c>
      <c r="AC5842" s="5">
        <v>190.29269409179633</v>
      </c>
      <c r="AD5842" s="5">
        <v>60.196319580078097</v>
      </c>
      <c r="AE5842" s="5">
        <v>72.628067016601506</v>
      </c>
      <c r="AF5842" s="5">
        <v>75.674903869628906</v>
      </c>
      <c r="AG5842" s="5">
        <v>69.499763488769503</v>
      </c>
      <c r="AH5842" s="5">
        <v>42.48779296875</v>
      </c>
      <c r="AI5842" s="5">
        <v>45.829418182372997</v>
      </c>
      <c r="AK5842" s="5">
        <v>44.158605575561495</v>
      </c>
      <c r="AL5842" s="5">
        <v>115.3228225708</v>
      </c>
      <c r="AM5842" s="5">
        <v>111.028839111328</v>
      </c>
      <c r="AN5842" s="5">
        <v>109.93756866455</v>
      </c>
      <c r="AO5842" s="5">
        <v>112.09641011555932</v>
      </c>
      <c r="AP5842" s="5">
        <v>44.932247161865199</v>
      </c>
      <c r="AQ5842" s="5">
        <v>66.422126770019503</v>
      </c>
      <c r="AR5842" s="5">
        <v>54.659236907958899</v>
      </c>
      <c r="AS5842" s="5">
        <v>55.337870279947872</v>
      </c>
      <c r="AY5842" s="5">
        <v>28.805416107177699</v>
      </c>
      <c r="AZ5842" s="5">
        <v>38.564697265625</v>
      </c>
      <c r="BA5842" s="5">
        <v>33.685056686401353</v>
      </c>
    </row>
    <row r="5843" spans="1:53" x14ac:dyDescent="0.2">
      <c r="A5843" s="1">
        <v>5840</v>
      </c>
      <c r="B5843" s="1" t="s">
        <v>23353</v>
      </c>
      <c r="C5843" s="1" t="s">
        <v>23354</v>
      </c>
      <c r="D5843" s="1" t="s">
        <v>23355</v>
      </c>
      <c r="E5843" s="1" t="s">
        <v>23356</v>
      </c>
      <c r="F5843" s="5">
        <v>629.43054199218705</v>
      </c>
      <c r="G5843" s="5">
        <v>645.78643798828102</v>
      </c>
      <c r="H5843" s="5">
        <v>654.289794921875</v>
      </c>
      <c r="I5843" s="5">
        <v>643.16892496744765</v>
      </c>
      <c r="J5843" s="5">
        <v>699.11145019531205</v>
      </c>
      <c r="K5843" s="5">
        <v>705.88665771484295</v>
      </c>
      <c r="L5843" s="5">
        <v>694.00262451171795</v>
      </c>
      <c r="M5843" s="5">
        <v>699.66691080729095</v>
      </c>
      <c r="N5843" s="5">
        <v>320.75885009765602</v>
      </c>
      <c r="O5843" s="5">
        <v>326.064361572265</v>
      </c>
      <c r="P5843" s="5">
        <v>321.99450683593699</v>
      </c>
      <c r="Q5843" s="5">
        <v>322.93923950195267</v>
      </c>
      <c r="R5843" s="5">
        <v>390.55651855468699</v>
      </c>
      <c r="S5843" s="5">
        <v>392.61096191406199</v>
      </c>
      <c r="T5843" s="5">
        <v>403.644287109375</v>
      </c>
      <c r="U5843" s="5">
        <v>395.60392252604134</v>
      </c>
      <c r="V5843" s="5">
        <v>815.76495361328102</v>
      </c>
      <c r="W5843" s="5">
        <v>834.23187255859295</v>
      </c>
      <c r="X5843" s="5">
        <v>836.16400146484295</v>
      </c>
      <c r="Y5843" s="5">
        <v>828.72027587890568</v>
      </c>
      <c r="Z5843" s="5">
        <v>766.62487792968705</v>
      </c>
      <c r="AA5843" s="5">
        <v>766.89099121093705</v>
      </c>
      <c r="AB5843" s="5">
        <v>772.50823974609295</v>
      </c>
      <c r="AC5843" s="5">
        <v>768.67470296223894</v>
      </c>
      <c r="AD5843" s="5">
        <v>778.79852294921795</v>
      </c>
      <c r="AE5843" s="5">
        <v>733.05895996093705</v>
      </c>
      <c r="AF5843" s="5">
        <v>740.666748046875</v>
      </c>
      <c r="AG5843" s="5">
        <v>750.84141031900992</v>
      </c>
      <c r="AH5843" s="5">
        <v>667.584228515625</v>
      </c>
      <c r="AI5843" s="5">
        <v>671.90173339843705</v>
      </c>
      <c r="AJ5843" s="5">
        <v>712.77886962890602</v>
      </c>
      <c r="AK5843" s="5">
        <v>684.08827718098928</v>
      </c>
      <c r="AL5843" s="5">
        <v>296.80545043945301</v>
      </c>
      <c r="AM5843" s="5">
        <v>285.36013793945301</v>
      </c>
      <c r="AN5843" s="5">
        <v>307.0068359375</v>
      </c>
      <c r="AO5843" s="5">
        <v>296.39080810546869</v>
      </c>
      <c r="AP5843" s="5">
        <v>412.82925415039</v>
      </c>
      <c r="AQ5843" s="5">
        <v>390.71954345703102</v>
      </c>
      <c r="AR5843" s="5">
        <v>401.65213012695301</v>
      </c>
      <c r="AS5843" s="5">
        <v>401.73364257812472</v>
      </c>
      <c r="AT5843" s="5">
        <v>780.92736816406205</v>
      </c>
      <c r="AU5843" s="5">
        <v>733.32958984375</v>
      </c>
      <c r="AV5843" s="5">
        <v>727.40582275390602</v>
      </c>
      <c r="AW5843" s="5">
        <v>747.22092692057265</v>
      </c>
      <c r="AX5843" s="5">
        <v>700.942626953125</v>
      </c>
      <c r="AY5843" s="5">
        <v>570.74761962890602</v>
      </c>
      <c r="AZ5843" s="5">
        <v>614.6669921875</v>
      </c>
      <c r="BA5843" s="5">
        <v>628.78574625651038</v>
      </c>
    </row>
    <row r="5844" spans="1:53" x14ac:dyDescent="0.2">
      <c r="A5844" s="1">
        <v>5841</v>
      </c>
      <c r="B5844" s="1" t="s">
        <v>23357</v>
      </c>
      <c r="C5844" s="1" t="s">
        <v>23358</v>
      </c>
      <c r="D5844" s="1" t="s">
        <v>23359</v>
      </c>
      <c r="E5844" s="1" t="s">
        <v>23360</v>
      </c>
      <c r="F5844" s="5">
        <v>95.413520812988196</v>
      </c>
      <c r="G5844" s="5">
        <v>94.621032714843693</v>
      </c>
      <c r="H5844" s="5">
        <v>100.75046539306599</v>
      </c>
      <c r="I5844" s="5">
        <v>96.928339640299285</v>
      </c>
      <c r="J5844" s="5">
        <v>101.197052001953</v>
      </c>
      <c r="K5844" s="5">
        <v>92.042915344238196</v>
      </c>
      <c r="L5844" s="5">
        <v>86.199966430664006</v>
      </c>
      <c r="M5844" s="5">
        <v>93.146644592285057</v>
      </c>
      <c r="N5844" s="5">
        <v>276.24368286132801</v>
      </c>
      <c r="O5844" s="5">
        <v>281.70980834960898</v>
      </c>
      <c r="P5844" s="5">
        <v>263.8779296875</v>
      </c>
      <c r="Q5844" s="5">
        <v>273.9438069661457</v>
      </c>
      <c r="R5844" s="5">
        <v>132.83355712890599</v>
      </c>
      <c r="S5844" s="5">
        <v>139.34634399414</v>
      </c>
      <c r="T5844" s="5">
        <v>139.383377075195</v>
      </c>
      <c r="U5844" s="5">
        <v>137.18775939941364</v>
      </c>
      <c r="V5844" s="5">
        <v>90.796890258789006</v>
      </c>
      <c r="W5844" s="5">
        <v>86.499382019042898</v>
      </c>
      <c r="X5844" s="5">
        <v>84.851615905761705</v>
      </c>
      <c r="Y5844" s="5">
        <v>87.382629394531207</v>
      </c>
      <c r="Z5844" s="5">
        <v>78.576202392578097</v>
      </c>
      <c r="AA5844" s="5">
        <v>73.813247680664006</v>
      </c>
      <c r="AB5844" s="5">
        <v>84.896636962890597</v>
      </c>
      <c r="AC5844" s="5">
        <v>79.095362345377566</v>
      </c>
      <c r="AD5844" s="5">
        <v>113.76805114746</v>
      </c>
      <c r="AE5844" s="5">
        <v>124.91154479980401</v>
      </c>
      <c r="AF5844" s="5">
        <v>105.66456604003901</v>
      </c>
      <c r="AG5844" s="5">
        <v>114.78138732910099</v>
      </c>
      <c r="AH5844" s="5">
        <v>122.233680725097</v>
      </c>
      <c r="AI5844" s="5">
        <v>115.27841186523401</v>
      </c>
      <c r="AJ5844" s="5">
        <v>115.16851043701099</v>
      </c>
      <c r="AK5844" s="5">
        <v>117.560201009114</v>
      </c>
      <c r="AL5844" s="5">
        <v>256.10519409179602</v>
      </c>
      <c r="AM5844" s="5">
        <v>234.50990295410099</v>
      </c>
      <c r="AN5844" s="5">
        <v>261.81573486328102</v>
      </c>
      <c r="AO5844" s="5">
        <v>250.81027730305937</v>
      </c>
      <c r="AP5844" s="5">
        <v>130.82389831542901</v>
      </c>
      <c r="AQ5844" s="5">
        <v>123.52560424804599</v>
      </c>
      <c r="AR5844" s="5">
        <v>138.89002990722599</v>
      </c>
      <c r="AS5844" s="5">
        <v>131.07984415690032</v>
      </c>
      <c r="AT5844" s="5">
        <v>102.50888061523401</v>
      </c>
      <c r="AU5844" s="5">
        <v>115.22265625</v>
      </c>
      <c r="AV5844" s="5">
        <v>125.11163330078099</v>
      </c>
      <c r="AW5844" s="5">
        <v>114.281056722005</v>
      </c>
      <c r="AX5844" s="5">
        <v>99.473152160644503</v>
      </c>
      <c r="AY5844" s="5">
        <v>95.702453613281193</v>
      </c>
      <c r="AZ5844" s="5">
        <v>101.826934814453</v>
      </c>
      <c r="BA5844" s="5">
        <v>99.000846862792898</v>
      </c>
    </row>
    <row r="5845" spans="1:53" x14ac:dyDescent="0.2">
      <c r="A5845" s="1">
        <v>5842</v>
      </c>
      <c r="B5845" s="1" t="s">
        <v>23361</v>
      </c>
      <c r="C5845" s="1" t="s">
        <v>23362</v>
      </c>
      <c r="D5845" s="1" t="s">
        <v>23363</v>
      </c>
      <c r="E5845" s="1" t="s">
        <v>23364</v>
      </c>
      <c r="F5845" s="5">
        <v>133.976470947265</v>
      </c>
      <c r="G5845" s="5">
        <v>128.18460083007801</v>
      </c>
      <c r="H5845" s="5">
        <v>142.18576049804599</v>
      </c>
      <c r="I5845" s="5">
        <v>134.78227742512968</v>
      </c>
      <c r="J5845" s="5">
        <v>167.39703369140599</v>
      </c>
      <c r="K5845" s="5">
        <v>151.763900756835</v>
      </c>
      <c r="L5845" s="5">
        <v>159.31706237792901</v>
      </c>
      <c r="M5845" s="5">
        <v>159.49266560872334</v>
      </c>
      <c r="N5845" s="5">
        <v>297.57601928710898</v>
      </c>
      <c r="O5845" s="5">
        <v>306.522705078125</v>
      </c>
      <c r="P5845" s="5">
        <v>302.433502197265</v>
      </c>
      <c r="Q5845" s="5">
        <v>302.17740885416629</v>
      </c>
      <c r="R5845" s="5">
        <v>213.48620605468699</v>
      </c>
      <c r="S5845" s="5">
        <v>206.65440368652301</v>
      </c>
      <c r="T5845" s="5">
        <v>230.47314453125</v>
      </c>
      <c r="U5845" s="5">
        <v>216.87125142415334</v>
      </c>
      <c r="V5845" s="5">
        <v>222.731201171875</v>
      </c>
      <c r="W5845" s="5">
        <v>216.96788024902301</v>
      </c>
      <c r="X5845" s="5">
        <v>194.62835693359301</v>
      </c>
      <c r="Y5845" s="5">
        <v>211.44247945149701</v>
      </c>
      <c r="Z5845" s="5">
        <v>137.80187988281199</v>
      </c>
      <c r="AA5845" s="5">
        <v>139.880599975585</v>
      </c>
      <c r="AB5845" s="5">
        <v>158.73175048828099</v>
      </c>
      <c r="AC5845" s="5">
        <v>145.47141011555934</v>
      </c>
      <c r="AD5845" s="5">
        <v>201.46401977539</v>
      </c>
      <c r="AE5845" s="5">
        <v>220.76815795898401</v>
      </c>
      <c r="AF5845" s="5">
        <v>211.95230102539</v>
      </c>
      <c r="AG5845" s="5">
        <v>211.39482625325468</v>
      </c>
      <c r="AH5845" s="5">
        <v>183.58641052246</v>
      </c>
      <c r="AI5845" s="5">
        <v>171.87252807617099</v>
      </c>
      <c r="AJ5845" s="5">
        <v>169.46044921875</v>
      </c>
      <c r="AK5845" s="5">
        <v>174.97312927246034</v>
      </c>
      <c r="AL5845" s="5">
        <v>234.02688598632801</v>
      </c>
      <c r="AM5845" s="5">
        <v>239.20101928710901</v>
      </c>
      <c r="AN5845" s="5">
        <v>263.4794921875</v>
      </c>
      <c r="AO5845" s="5">
        <v>245.56913248697902</v>
      </c>
      <c r="AP5845" s="5">
        <v>154.204177856445</v>
      </c>
      <c r="AQ5845" s="5">
        <v>167.38871765136699</v>
      </c>
      <c r="AR5845" s="5">
        <v>160.45794677734301</v>
      </c>
      <c r="AS5845" s="5">
        <v>160.68361409505167</v>
      </c>
      <c r="AT5845" s="5">
        <v>190.05403137207</v>
      </c>
      <c r="AU5845" s="5">
        <v>225.39567565917901</v>
      </c>
      <c r="AV5845" s="5">
        <v>185.93289184570301</v>
      </c>
      <c r="AW5845" s="5">
        <v>200.46086629231732</v>
      </c>
      <c r="AX5845" s="5">
        <v>164.03794860839801</v>
      </c>
      <c r="AY5845" s="5">
        <v>149.68901062011699</v>
      </c>
      <c r="AZ5845" s="5">
        <v>150.59425354003901</v>
      </c>
      <c r="BA5845" s="5">
        <v>154.77373758951799</v>
      </c>
    </row>
    <row r="5846" spans="1:53" x14ac:dyDescent="0.2">
      <c r="A5846" s="1">
        <v>5843</v>
      </c>
      <c r="B5846" s="1" t="s">
        <v>23365</v>
      </c>
      <c r="C5846" s="1" t="s">
        <v>23366</v>
      </c>
      <c r="D5846" s="1" t="s">
        <v>23367</v>
      </c>
      <c r="E5846" s="1" t="s">
        <v>23368</v>
      </c>
      <c r="F5846" s="5">
        <v>27.795570373535099</v>
      </c>
      <c r="H5846" s="5">
        <v>9.77723789215087</v>
      </c>
      <c r="I5846" s="5">
        <v>18.786404132842986</v>
      </c>
      <c r="J5846" s="5">
        <v>8.0618762969970703</v>
      </c>
      <c r="K5846" s="5">
        <v>14.7778711318969</v>
      </c>
      <c r="L5846" s="5">
        <v>35.143646240234297</v>
      </c>
      <c r="M5846" s="5">
        <v>19.327797889709423</v>
      </c>
      <c r="N5846" s="5">
        <v>8.1342840194702095</v>
      </c>
      <c r="O5846" s="5">
        <v>25.724163055419901</v>
      </c>
      <c r="P5846" s="5">
        <v>21.877584457397401</v>
      </c>
      <c r="Q5846" s="5">
        <v>18.578677177429171</v>
      </c>
      <c r="V5846" s="5">
        <v>23.308446884155199</v>
      </c>
      <c r="W5846" s="5">
        <v>17.6202182769775</v>
      </c>
      <c r="X5846" s="5">
        <v>26.2665405273437</v>
      </c>
      <c r="Y5846" s="5">
        <v>22.398401896158799</v>
      </c>
      <c r="Z5846" s="5">
        <v>36.682090759277301</v>
      </c>
      <c r="AA5846" s="5">
        <v>22.974336624145501</v>
      </c>
      <c r="AB5846" s="5">
        <v>15.6753215789794</v>
      </c>
      <c r="AC5846" s="5">
        <v>25.110582987467399</v>
      </c>
      <c r="AD5846" s="5">
        <v>27.791482925415</v>
      </c>
      <c r="AE5846" s="5">
        <v>32.724723815917898</v>
      </c>
      <c r="AF5846" s="5">
        <v>24.064195632934499</v>
      </c>
      <c r="AG5846" s="5">
        <v>28.193467458089131</v>
      </c>
      <c r="AH5846" s="5">
        <v>21.135879516601499</v>
      </c>
      <c r="AI5846" s="5">
        <v>32.755153656005803</v>
      </c>
      <c r="AJ5846" s="5">
        <v>24.6579055786132</v>
      </c>
      <c r="AK5846" s="5">
        <v>26.182979583740167</v>
      </c>
      <c r="AL5846" s="5">
        <v>29.707286834716701</v>
      </c>
      <c r="AM5846" s="5">
        <v>21.3687324523925</v>
      </c>
      <c r="AN5846" s="5">
        <v>20.120782852172798</v>
      </c>
      <c r="AO5846" s="5">
        <v>23.732267379760668</v>
      </c>
      <c r="AP5846" s="5">
        <v>22.128271102905199</v>
      </c>
      <c r="AQ5846" s="5">
        <v>24.257976531982401</v>
      </c>
      <c r="AR5846" s="5">
        <v>24.6675109863281</v>
      </c>
      <c r="AS5846" s="5">
        <v>23.684586207071899</v>
      </c>
      <c r="AT5846" s="5">
        <v>29.0016155242919</v>
      </c>
      <c r="AU5846" s="5">
        <v>30.246351242065401</v>
      </c>
      <c r="AV5846" s="5">
        <v>23.269180297851499</v>
      </c>
      <c r="AW5846" s="5">
        <v>27.5057156880696</v>
      </c>
      <c r="AX5846" s="5">
        <v>29.7032165527343</v>
      </c>
      <c r="AY5846" s="5">
        <v>22.000459671020501</v>
      </c>
      <c r="AZ5846" s="5">
        <v>36.704906463622997</v>
      </c>
      <c r="BA5846" s="5">
        <v>29.469527562459263</v>
      </c>
    </row>
    <row r="5847" spans="1:53" x14ac:dyDescent="0.2">
      <c r="A5847" s="1">
        <v>5844</v>
      </c>
      <c r="B5847" s="1" t="s">
        <v>23369</v>
      </c>
      <c r="C5847" s="1" t="s">
        <v>23370</v>
      </c>
      <c r="D5847" s="1" t="s">
        <v>23371</v>
      </c>
      <c r="E5847" s="1" t="s">
        <v>23372</v>
      </c>
      <c r="F5847" s="5">
        <v>221.15774536132801</v>
      </c>
      <c r="G5847" s="5">
        <v>214.06784057617099</v>
      </c>
      <c r="H5847" s="5">
        <v>214.96142578125</v>
      </c>
      <c r="I5847" s="5">
        <v>216.72900390624966</v>
      </c>
      <c r="J5847" s="5">
        <v>133.940185546875</v>
      </c>
      <c r="K5847" s="5">
        <v>165.09811401367099</v>
      </c>
      <c r="L5847" s="5">
        <v>135.80641174316401</v>
      </c>
      <c r="M5847" s="5">
        <v>144.94823710123666</v>
      </c>
      <c r="N5847" s="5">
        <v>165.49745178222599</v>
      </c>
      <c r="P5847" s="5">
        <v>196.73760986328099</v>
      </c>
      <c r="Q5847" s="5">
        <v>181.11753082275351</v>
      </c>
      <c r="R5847" s="5">
        <v>191.28836059570301</v>
      </c>
      <c r="S5847" s="5">
        <v>240.66827392578099</v>
      </c>
      <c r="T5847" s="5">
        <v>228.3232421875</v>
      </c>
      <c r="U5847" s="5">
        <v>220.09329223632801</v>
      </c>
      <c r="Z5847" s="5">
        <v>147.14936828613199</v>
      </c>
      <c r="AA5847" s="5">
        <v>173.25923156738199</v>
      </c>
      <c r="AB5847" s="5">
        <v>119.726600646972</v>
      </c>
      <c r="AC5847" s="5">
        <v>146.71173350016201</v>
      </c>
    </row>
    <row r="5848" spans="1:53" x14ac:dyDescent="0.2">
      <c r="A5848" s="1">
        <v>5845</v>
      </c>
      <c r="B5848" s="1" t="s">
        <v>23373</v>
      </c>
      <c r="C5848" s="1" t="s">
        <v>23374</v>
      </c>
      <c r="D5848" s="1" t="s">
        <v>23375</v>
      </c>
      <c r="E5848" s="1" t="s">
        <v>23376</v>
      </c>
      <c r="F5848" s="5">
        <v>181.22746276855401</v>
      </c>
      <c r="G5848" s="5">
        <v>161.13087463378901</v>
      </c>
      <c r="H5848" s="5">
        <v>176.61022949218699</v>
      </c>
      <c r="I5848" s="5">
        <v>172.98952229817667</v>
      </c>
      <c r="J5848" s="5">
        <v>185.101318359375</v>
      </c>
      <c r="K5848" s="5">
        <v>176.09797668457</v>
      </c>
      <c r="L5848" s="5">
        <v>172.91015625</v>
      </c>
      <c r="M5848" s="5">
        <v>178.03648376464832</v>
      </c>
      <c r="N5848" s="5">
        <v>301.98199462890602</v>
      </c>
      <c r="O5848" s="5">
        <v>281.46057128906199</v>
      </c>
      <c r="P5848" s="5">
        <v>293.86090087890602</v>
      </c>
      <c r="Q5848" s="5">
        <v>292.43448893229134</v>
      </c>
      <c r="R5848" s="5">
        <v>244.998779296875</v>
      </c>
      <c r="S5848" s="5">
        <v>243.03231811523401</v>
      </c>
      <c r="T5848" s="5">
        <v>254.95327758789</v>
      </c>
      <c r="U5848" s="5">
        <v>247.66145833333303</v>
      </c>
      <c r="V5848" s="5">
        <v>361.55532836914</v>
      </c>
      <c r="W5848" s="5">
        <v>334.213775634765</v>
      </c>
      <c r="X5848" s="5">
        <v>332.70346069335898</v>
      </c>
      <c r="Y5848" s="5">
        <v>342.82418823242136</v>
      </c>
      <c r="Z5848" s="5">
        <v>339.35729980468699</v>
      </c>
      <c r="AA5848" s="5">
        <v>334.009765625</v>
      </c>
      <c r="AB5848" s="5">
        <v>327.1796875</v>
      </c>
      <c r="AC5848" s="5">
        <v>333.5155843098957</v>
      </c>
      <c r="AD5848" s="5">
        <v>248.20150756835901</v>
      </c>
      <c r="AE5848" s="5">
        <v>221.73696899414</v>
      </c>
      <c r="AF5848" s="5">
        <v>241.18673706054599</v>
      </c>
      <c r="AG5848" s="5">
        <v>237.04173787434831</v>
      </c>
      <c r="AH5848" s="5">
        <v>245.25575256347599</v>
      </c>
      <c r="AI5848" s="5">
        <v>247.42384338378901</v>
      </c>
      <c r="AJ5848" s="5">
        <v>228.25639343261699</v>
      </c>
      <c r="AK5848" s="5">
        <v>240.31199645996068</v>
      </c>
      <c r="AL5848" s="5">
        <v>260.35568237304602</v>
      </c>
      <c r="AM5848" s="5">
        <v>259.33807373046801</v>
      </c>
      <c r="AN5848" s="5">
        <v>267.43670654296801</v>
      </c>
      <c r="AO5848" s="5">
        <v>262.3768208821607</v>
      </c>
      <c r="AP5848" s="5">
        <v>270.73745727539</v>
      </c>
      <c r="AQ5848" s="5">
        <v>265.33676147460898</v>
      </c>
      <c r="AR5848" s="5">
        <v>272.15725708007801</v>
      </c>
      <c r="AS5848" s="5">
        <v>269.41049194335898</v>
      </c>
      <c r="AT5848" s="5">
        <v>266.17990112304602</v>
      </c>
      <c r="AU5848" s="5">
        <v>277.71807861328102</v>
      </c>
      <c r="AV5848" s="5">
        <v>228.32652282714801</v>
      </c>
      <c r="AW5848" s="5">
        <v>257.4081675211583</v>
      </c>
      <c r="AX5848" s="5">
        <v>243.35559082031199</v>
      </c>
      <c r="AY5848" s="5">
        <v>241.79087829589801</v>
      </c>
      <c r="AZ5848" s="5">
        <v>248.160888671875</v>
      </c>
      <c r="BA5848" s="5">
        <v>244.43578592936169</v>
      </c>
    </row>
    <row r="5849" spans="1:53" x14ac:dyDescent="0.2">
      <c r="A5849" s="1">
        <v>5846</v>
      </c>
      <c r="B5849" s="1" t="s">
        <v>23377</v>
      </c>
      <c r="C5849" s="1" t="s">
        <v>23378</v>
      </c>
      <c r="D5849" s="1" t="s">
        <v>23379</v>
      </c>
      <c r="E5849" s="1" t="s">
        <v>23380</v>
      </c>
      <c r="F5849" s="5">
        <v>359.27062988281199</v>
      </c>
      <c r="G5849" s="5">
        <v>355.18508911132801</v>
      </c>
      <c r="H5849" s="5">
        <v>353.44955444335898</v>
      </c>
      <c r="I5849" s="5">
        <v>355.96842447916629</v>
      </c>
      <c r="J5849" s="5">
        <v>474.10150146484301</v>
      </c>
      <c r="K5849" s="5">
        <v>410.48748779296801</v>
      </c>
      <c r="L5849" s="5">
        <v>429.71170043945301</v>
      </c>
      <c r="M5849" s="5">
        <v>438.10022989908799</v>
      </c>
      <c r="N5849" s="5">
        <v>431.41366577148398</v>
      </c>
      <c r="O5849" s="5">
        <v>402.31491088867102</v>
      </c>
      <c r="P5849" s="5">
        <v>432.49887084960898</v>
      </c>
      <c r="Q5849" s="5">
        <v>422.07581583658799</v>
      </c>
      <c r="R5849" s="5">
        <v>247.47164916992099</v>
      </c>
      <c r="S5849" s="5">
        <v>259.17440795898398</v>
      </c>
      <c r="T5849" s="5">
        <v>267.41000366210898</v>
      </c>
      <c r="U5849" s="5">
        <v>258.01868693033799</v>
      </c>
      <c r="V5849" s="5">
        <v>451.54547119140602</v>
      </c>
      <c r="W5849" s="5">
        <v>485.42218017578102</v>
      </c>
      <c r="X5849" s="5">
        <v>449.15496826171801</v>
      </c>
      <c r="Y5849" s="5">
        <v>462.04087320963504</v>
      </c>
      <c r="Z5849" s="5">
        <v>432.39022827148398</v>
      </c>
      <c r="AA5849" s="5">
        <v>409.98690795898398</v>
      </c>
      <c r="AB5849" s="5">
        <v>425.25643920898398</v>
      </c>
      <c r="AC5849" s="5">
        <v>422.54452514648398</v>
      </c>
      <c r="AD5849" s="5">
        <v>554.134765625</v>
      </c>
      <c r="AE5849" s="5">
        <v>607.10748291015602</v>
      </c>
      <c r="AF5849" s="5">
        <v>580.5439453125</v>
      </c>
      <c r="AG5849" s="5">
        <v>580.59539794921864</v>
      </c>
      <c r="AH5849" s="5">
        <v>472.57791137695301</v>
      </c>
      <c r="AI5849" s="5">
        <v>488.41110229492102</v>
      </c>
      <c r="AJ5849" s="5">
        <v>495.60964965820301</v>
      </c>
      <c r="AK5849" s="5">
        <v>485.53288777669241</v>
      </c>
      <c r="AL5849" s="5">
        <v>308.20843505859301</v>
      </c>
      <c r="AM5849" s="5">
        <v>311.52102661132801</v>
      </c>
      <c r="AN5849" s="5">
        <v>272.40780639648398</v>
      </c>
      <c r="AO5849" s="5">
        <v>297.3790893554683</v>
      </c>
      <c r="AP5849" s="5">
        <v>322.30081176757801</v>
      </c>
      <c r="AQ5849" s="5">
        <v>331.09249877929602</v>
      </c>
      <c r="AR5849" s="5">
        <v>351.89309692382801</v>
      </c>
      <c r="AS5849" s="5">
        <v>335.09546915690072</v>
      </c>
      <c r="AT5849" s="5">
        <v>430.72396850585898</v>
      </c>
      <c r="AU5849" s="5">
        <v>464.69064331054602</v>
      </c>
      <c r="AV5849" s="5">
        <v>371.94894409179602</v>
      </c>
      <c r="AW5849" s="5">
        <v>422.45451863606701</v>
      </c>
      <c r="AX5849" s="5">
        <v>339.4482421875</v>
      </c>
      <c r="AY5849" s="5">
        <v>337.36331176757801</v>
      </c>
      <c r="AZ5849" s="5">
        <v>343.46203613281199</v>
      </c>
      <c r="BA5849" s="5">
        <v>340.09119669596333</v>
      </c>
    </row>
    <row r="5850" spans="1:53" x14ac:dyDescent="0.2">
      <c r="A5850" s="1">
        <v>5847</v>
      </c>
      <c r="B5850" s="1" t="s">
        <v>23381</v>
      </c>
      <c r="C5850" s="1" t="s">
        <v>23382</v>
      </c>
      <c r="D5850" s="1" t="s">
        <v>23383</v>
      </c>
      <c r="E5850" s="1" t="s">
        <v>23384</v>
      </c>
      <c r="F5850" s="5">
        <v>939.64990234375</v>
      </c>
      <c r="G5850" s="5">
        <v>921.892822265625</v>
      </c>
      <c r="H5850" s="5">
        <v>997.24981689453102</v>
      </c>
      <c r="I5850" s="5">
        <v>952.93084716796875</v>
      </c>
      <c r="J5850" s="5">
        <v>853.32025146484295</v>
      </c>
      <c r="K5850" s="5">
        <v>888.217041015625</v>
      </c>
      <c r="L5850" s="5">
        <v>864.245361328125</v>
      </c>
      <c r="M5850" s="5">
        <v>868.59421793619765</v>
      </c>
      <c r="N5850" s="5">
        <v>395.12820434570301</v>
      </c>
      <c r="O5850" s="5">
        <v>382.377349853515</v>
      </c>
      <c r="P5850" s="5">
        <v>358.016998291015</v>
      </c>
      <c r="Q5850" s="5">
        <v>378.50751749674436</v>
      </c>
      <c r="R5850" s="5">
        <v>430.32192993164</v>
      </c>
      <c r="S5850" s="5">
        <v>451.86395263671801</v>
      </c>
      <c r="T5850" s="5">
        <v>486.02096557617102</v>
      </c>
      <c r="U5850" s="5">
        <v>456.06894938150964</v>
      </c>
      <c r="V5850" s="5">
        <v>686.34582519531205</v>
      </c>
      <c r="W5850" s="5">
        <v>679.32763671875</v>
      </c>
      <c r="X5850" s="5">
        <v>653.24450683593705</v>
      </c>
      <c r="Y5850" s="5">
        <v>672.97265624999966</v>
      </c>
      <c r="Z5850" s="5">
        <v>923.13720703125</v>
      </c>
      <c r="AA5850" s="5">
        <v>914.476806640625</v>
      </c>
      <c r="AB5850" s="5">
        <v>894.77136230468705</v>
      </c>
      <c r="AC5850" s="5">
        <v>910.79512532552064</v>
      </c>
      <c r="AD5850" s="5">
        <v>668.59912109375</v>
      </c>
      <c r="AE5850" s="5">
        <v>742.74981689453102</v>
      </c>
      <c r="AF5850" s="5">
        <v>701.02178955078102</v>
      </c>
      <c r="AG5850" s="5">
        <v>704.12357584635402</v>
      </c>
      <c r="AH5850" s="5">
        <v>784.74133300781205</v>
      </c>
      <c r="AI5850" s="5">
        <v>690.66247558593705</v>
      </c>
      <c r="AJ5850" s="5">
        <v>750.69274902343705</v>
      </c>
      <c r="AK5850" s="5">
        <v>742.03218587239542</v>
      </c>
      <c r="AL5850" s="5">
        <v>331.417236328125</v>
      </c>
      <c r="AM5850" s="5">
        <v>367.28256225585898</v>
      </c>
      <c r="AN5850" s="5">
        <v>357.99249267578102</v>
      </c>
      <c r="AO5850" s="5">
        <v>352.23076375325496</v>
      </c>
      <c r="AP5850" s="5">
        <v>498.16921997070301</v>
      </c>
      <c r="AQ5850" s="5">
        <v>497.66000366210898</v>
      </c>
      <c r="AR5850" s="5">
        <v>498.68347167968699</v>
      </c>
      <c r="AS5850" s="5">
        <v>498.17089843749972</v>
      </c>
      <c r="AT5850" s="5">
        <v>787.33941650390602</v>
      </c>
      <c r="AU5850" s="5">
        <v>755.421630859375</v>
      </c>
      <c r="AV5850" s="5">
        <v>695.111083984375</v>
      </c>
      <c r="AW5850" s="5">
        <v>745.95737711588538</v>
      </c>
      <c r="AX5850" s="5">
        <v>719.708740234375</v>
      </c>
      <c r="AY5850" s="5">
        <v>723.322509765625</v>
      </c>
      <c r="AZ5850" s="5">
        <v>714.408203125</v>
      </c>
      <c r="BA5850" s="5">
        <v>719.146484375</v>
      </c>
    </row>
    <row r="5851" spans="1:53" x14ac:dyDescent="0.2">
      <c r="A5851" s="1">
        <v>5848</v>
      </c>
      <c r="B5851" s="1" t="s">
        <v>23385</v>
      </c>
      <c r="C5851" s="1" t="s">
        <v>23386</v>
      </c>
      <c r="D5851" s="1" t="s">
        <v>23387</v>
      </c>
      <c r="E5851" s="1" t="s">
        <v>23388</v>
      </c>
      <c r="F5851" s="5">
        <v>141.49029541015599</v>
      </c>
      <c r="G5851" s="5">
        <v>166.644439697265</v>
      </c>
      <c r="H5851" s="5">
        <v>171.88436889648401</v>
      </c>
      <c r="I5851" s="5">
        <v>160.00636800130167</v>
      </c>
      <c r="J5851" s="5">
        <v>178.21401977539</v>
      </c>
      <c r="K5851" s="5">
        <v>163.95588684082</v>
      </c>
      <c r="L5851" s="5">
        <v>163.14271545410099</v>
      </c>
      <c r="M5851" s="5">
        <v>168.43754069010367</v>
      </c>
      <c r="N5851" s="5">
        <v>188.01655578613199</v>
      </c>
      <c r="O5851" s="5">
        <v>187.59629821777301</v>
      </c>
      <c r="P5851" s="5">
        <v>149.49943542480401</v>
      </c>
      <c r="Q5851" s="5">
        <v>175.03742980956966</v>
      </c>
      <c r="R5851" s="5">
        <v>142.09373474121</v>
      </c>
      <c r="S5851" s="5">
        <v>130.21286010742099</v>
      </c>
      <c r="T5851" s="5">
        <v>154.85481262207</v>
      </c>
      <c r="U5851" s="5">
        <v>142.38713582356698</v>
      </c>
      <c r="V5851" s="5">
        <v>137.813232421875</v>
      </c>
      <c r="W5851" s="5">
        <v>124.344612121582</v>
      </c>
      <c r="X5851" s="5">
        <v>123.557067871093</v>
      </c>
      <c r="Y5851" s="5">
        <v>128.57163747151668</v>
      </c>
      <c r="Z5851" s="5">
        <v>175.44023132324199</v>
      </c>
      <c r="AA5851" s="5">
        <v>136.59742736816401</v>
      </c>
      <c r="AB5851" s="5">
        <v>146.41481018066401</v>
      </c>
      <c r="AC5851" s="5">
        <v>152.81748962402335</v>
      </c>
      <c r="AD5851" s="5">
        <v>76.915031433105398</v>
      </c>
      <c r="AF5851" s="5">
        <v>101.55460357666</v>
      </c>
      <c r="AG5851" s="5">
        <v>89.234817504882699</v>
      </c>
      <c r="AH5851" s="5">
        <v>121.328353881835</v>
      </c>
      <c r="AI5851" s="5">
        <v>86.859588623046804</v>
      </c>
      <c r="AJ5851" s="5">
        <v>168.54135131835901</v>
      </c>
      <c r="AK5851" s="5">
        <v>125.57643127441361</v>
      </c>
      <c r="AL5851" s="5">
        <v>93.119239807128906</v>
      </c>
      <c r="AM5851" s="5">
        <v>87.915107727050696</v>
      </c>
      <c r="AN5851" s="5">
        <v>115.215408325195</v>
      </c>
      <c r="AO5851" s="5">
        <v>98.749918619791529</v>
      </c>
      <c r="AP5851" s="5">
        <v>89.248596191406193</v>
      </c>
      <c r="AQ5851" s="5">
        <v>101.33927154541</v>
      </c>
      <c r="AR5851" s="5">
        <v>92.855888366699205</v>
      </c>
      <c r="AS5851" s="5">
        <v>94.481252034505133</v>
      </c>
      <c r="AT5851" s="5">
        <v>80.255027770996094</v>
      </c>
      <c r="AU5851" s="5">
        <v>138.49481201171801</v>
      </c>
      <c r="AV5851" s="5">
        <v>95.067771911621094</v>
      </c>
      <c r="AW5851" s="5">
        <v>104.6058705647784</v>
      </c>
      <c r="AX5851" s="5">
        <v>125.690055847167</v>
      </c>
      <c r="AY5851" s="5">
        <v>109.307571411132</v>
      </c>
      <c r="AZ5851" s="5">
        <v>111.653274536132</v>
      </c>
      <c r="BA5851" s="5">
        <v>115.55030059814368</v>
      </c>
    </row>
    <row r="5852" spans="1:53" x14ac:dyDescent="0.2">
      <c r="A5852" s="1">
        <v>5849</v>
      </c>
      <c r="B5852" s="1" t="s">
        <v>23389</v>
      </c>
      <c r="C5852" s="1" t="s">
        <v>23390</v>
      </c>
      <c r="D5852" s="1" t="s">
        <v>23391</v>
      </c>
      <c r="E5852" s="1" t="s">
        <v>23392</v>
      </c>
      <c r="N5852" s="5">
        <v>84.919265747070298</v>
      </c>
      <c r="O5852" s="5">
        <v>53.388858795166001</v>
      </c>
      <c r="P5852" s="5">
        <v>29.7156658172607</v>
      </c>
      <c r="Q5852" s="5">
        <v>56.007930119832338</v>
      </c>
    </row>
    <row r="5853" spans="1:53" x14ac:dyDescent="0.2">
      <c r="A5853" s="1">
        <v>5850</v>
      </c>
      <c r="B5853" s="1" t="s">
        <v>23393</v>
      </c>
      <c r="C5853" s="1" t="s">
        <v>23394</v>
      </c>
      <c r="D5853" s="1" t="s">
        <v>23395</v>
      </c>
      <c r="E5853" s="1" t="s">
        <v>23396</v>
      </c>
      <c r="F5853" s="5">
        <v>68.990135192871094</v>
      </c>
      <c r="G5853" s="5">
        <v>18.722475051879801</v>
      </c>
      <c r="H5853" s="5">
        <v>36.1822700500488</v>
      </c>
      <c r="I5853" s="5">
        <v>41.298293431599895</v>
      </c>
      <c r="J5853" s="5">
        <v>36.978885650634702</v>
      </c>
      <c r="K5853" s="5">
        <v>56.746147155761697</v>
      </c>
      <c r="L5853" s="5">
        <v>34.072128295898402</v>
      </c>
      <c r="M5853" s="5">
        <v>42.599053700764934</v>
      </c>
      <c r="N5853" s="5">
        <v>84.611457824707003</v>
      </c>
      <c r="O5853" s="5">
        <v>68.822532653808594</v>
      </c>
      <c r="P5853" s="5">
        <v>114.41382598876901</v>
      </c>
      <c r="Q5853" s="5">
        <v>89.282605489094863</v>
      </c>
      <c r="R5853" s="5">
        <v>51.2063789367675</v>
      </c>
      <c r="S5853" s="5">
        <v>36.933853149413999</v>
      </c>
      <c r="T5853" s="5">
        <v>36.147960662841797</v>
      </c>
      <c r="U5853" s="5">
        <v>41.429397583007763</v>
      </c>
      <c r="V5853" s="5">
        <v>51.375774383544901</v>
      </c>
      <c r="W5853" s="5">
        <v>53.914131164550703</v>
      </c>
      <c r="X5853" s="5">
        <v>34.556159973144503</v>
      </c>
      <c r="Y5853" s="5">
        <v>46.615355173746707</v>
      </c>
      <c r="Z5853" s="5">
        <v>88.6748046875</v>
      </c>
      <c r="AA5853" s="5">
        <v>70.195152282714801</v>
      </c>
      <c r="AB5853" s="5">
        <v>60.565074920654297</v>
      </c>
      <c r="AC5853" s="5">
        <v>73.14501063028969</v>
      </c>
      <c r="AD5853" s="5">
        <v>22.5222663879394</v>
      </c>
      <c r="AG5853" s="5">
        <v>22.5222663879394</v>
      </c>
      <c r="AL5853" s="5">
        <v>57.777603149413999</v>
      </c>
      <c r="AM5853" s="5">
        <v>42.694713592529297</v>
      </c>
      <c r="AN5853" s="5">
        <v>40.066066741943303</v>
      </c>
      <c r="AO5853" s="5">
        <v>46.846127827962199</v>
      </c>
      <c r="AP5853" s="5">
        <v>47.617412567138601</v>
      </c>
      <c r="AQ5853" s="5">
        <v>43.730148315429602</v>
      </c>
      <c r="AR5853" s="5">
        <v>42.406723022460902</v>
      </c>
      <c r="AS5853" s="5">
        <v>44.584761301676366</v>
      </c>
      <c r="AZ5853" s="5">
        <v>30.110399246215799</v>
      </c>
      <c r="BA5853" s="5">
        <v>30.110399246215799</v>
      </c>
    </row>
    <row r="5854" spans="1:53" x14ac:dyDescent="0.2">
      <c r="A5854" s="1">
        <v>5851</v>
      </c>
      <c r="B5854" s="1" t="s">
        <v>23397</v>
      </c>
      <c r="C5854" s="1" t="s">
        <v>23398</v>
      </c>
      <c r="D5854" s="1" t="s">
        <v>23399</v>
      </c>
      <c r="E5854" s="1" t="s">
        <v>23400</v>
      </c>
      <c r="F5854" s="5">
        <v>67.794570922851506</v>
      </c>
      <c r="G5854" s="5">
        <v>74.373069763183594</v>
      </c>
      <c r="H5854" s="5">
        <v>85.458061218261705</v>
      </c>
      <c r="I5854" s="5">
        <v>75.875233968098939</v>
      </c>
      <c r="J5854" s="5">
        <v>69.924949645996094</v>
      </c>
      <c r="K5854" s="5">
        <v>69.360290527343693</v>
      </c>
      <c r="L5854" s="5">
        <v>71.144798278808594</v>
      </c>
      <c r="M5854" s="5">
        <v>70.143346150716127</v>
      </c>
      <c r="N5854" s="5">
        <v>218.30360412597599</v>
      </c>
      <c r="O5854" s="5">
        <v>216.643142700195</v>
      </c>
      <c r="P5854" s="5">
        <v>195.71179199218699</v>
      </c>
      <c r="Q5854" s="5">
        <v>210.21951293945267</v>
      </c>
      <c r="R5854" s="5">
        <v>86.735466003417898</v>
      </c>
      <c r="S5854" s="5">
        <v>85.928108215332003</v>
      </c>
      <c r="T5854" s="5">
        <v>96.197647094726506</v>
      </c>
      <c r="U5854" s="5">
        <v>89.620407104492131</v>
      </c>
      <c r="V5854" s="5">
        <v>77.207870483398395</v>
      </c>
      <c r="W5854" s="5">
        <v>74.323471069335895</v>
      </c>
      <c r="X5854" s="5">
        <v>73.042762756347599</v>
      </c>
      <c r="Y5854" s="5">
        <v>74.858034769693958</v>
      </c>
      <c r="Z5854" s="5">
        <v>71.462844848632798</v>
      </c>
      <c r="AA5854" s="5">
        <v>70.472602844238196</v>
      </c>
      <c r="AB5854" s="5">
        <v>75.363777160644503</v>
      </c>
      <c r="AC5854" s="5">
        <v>72.433074951171832</v>
      </c>
      <c r="AD5854" s="5">
        <v>91.432273864746094</v>
      </c>
      <c r="AE5854" s="5">
        <v>86.058921813964801</v>
      </c>
      <c r="AF5854" s="5">
        <v>82.555686950683594</v>
      </c>
      <c r="AG5854" s="5">
        <v>86.682294209798158</v>
      </c>
      <c r="AH5854" s="5">
        <v>85.240699768066406</v>
      </c>
      <c r="AI5854" s="5">
        <v>89.411964416503906</v>
      </c>
      <c r="AJ5854" s="5">
        <v>82.663726806640597</v>
      </c>
      <c r="AK5854" s="5">
        <v>85.772130330403641</v>
      </c>
      <c r="AL5854" s="5">
        <v>211.54547119140599</v>
      </c>
      <c r="AM5854" s="5">
        <v>235.49424743652301</v>
      </c>
      <c r="AN5854" s="5">
        <v>213.12640380859301</v>
      </c>
      <c r="AO5854" s="5">
        <v>220.05537414550736</v>
      </c>
      <c r="AP5854" s="5">
        <v>98.150161743164006</v>
      </c>
      <c r="AQ5854" s="5">
        <v>110.29685211181599</v>
      </c>
      <c r="AR5854" s="5">
        <v>112.769561767578</v>
      </c>
      <c r="AS5854" s="5">
        <v>107.072191874186</v>
      </c>
      <c r="AT5854" s="5">
        <v>105.207832336425</v>
      </c>
      <c r="AU5854" s="5">
        <v>81.711135864257798</v>
      </c>
      <c r="AV5854" s="5">
        <v>118.17519378662099</v>
      </c>
      <c r="AW5854" s="5">
        <v>101.69805399576792</v>
      </c>
      <c r="AX5854" s="5">
        <v>83.527824401855398</v>
      </c>
      <c r="AY5854" s="5">
        <v>72.179656982421804</v>
      </c>
      <c r="AZ5854" s="5">
        <v>76.133247375488196</v>
      </c>
      <c r="BA5854" s="5">
        <v>77.280242919921804</v>
      </c>
    </row>
    <row r="5855" spans="1:53" x14ac:dyDescent="0.2">
      <c r="A5855" s="1">
        <v>5852</v>
      </c>
      <c r="B5855" s="1" t="s">
        <v>23401</v>
      </c>
      <c r="C5855" s="1" t="s">
        <v>23402</v>
      </c>
      <c r="D5855" s="1" t="s">
        <v>23403</v>
      </c>
      <c r="E5855" s="1" t="s">
        <v>23404</v>
      </c>
      <c r="F5855" s="5">
        <v>495.63555908203102</v>
      </c>
      <c r="G5855" s="5">
        <v>578.39984130859295</v>
      </c>
      <c r="H5855" s="5">
        <v>535.96838378906205</v>
      </c>
      <c r="I5855" s="5">
        <v>536.66792805989542</v>
      </c>
      <c r="J5855" s="5">
        <v>533.44830322265602</v>
      </c>
      <c r="K5855" s="5">
        <v>588.84967041015602</v>
      </c>
      <c r="L5855" s="5">
        <v>513.458984375</v>
      </c>
      <c r="M5855" s="5">
        <v>545.25231933593739</v>
      </c>
      <c r="N5855" s="5">
        <v>1411.08728027343</v>
      </c>
      <c r="O5855" s="5">
        <v>1427.73352050781</v>
      </c>
      <c r="P5855" s="5">
        <v>1469.06652832031</v>
      </c>
      <c r="Q5855" s="5">
        <v>1435.9624430338499</v>
      </c>
      <c r="R5855" s="5">
        <v>862.344970703125</v>
      </c>
      <c r="S5855" s="5">
        <v>895.27215576171795</v>
      </c>
      <c r="T5855" s="5">
        <v>997.97515869140602</v>
      </c>
      <c r="U5855" s="5">
        <v>918.53076171874966</v>
      </c>
      <c r="V5855" s="5">
        <v>620.33544921875</v>
      </c>
      <c r="W5855" s="5">
        <v>616.05822753906205</v>
      </c>
      <c r="X5855" s="5">
        <v>582.74719238281205</v>
      </c>
      <c r="Y5855" s="5">
        <v>606.3802897135414</v>
      </c>
      <c r="Z5855" s="5">
        <v>487.81900024414</v>
      </c>
      <c r="AA5855" s="5">
        <v>520.235107421875</v>
      </c>
      <c r="AB5855" s="5">
        <v>477.30535888671801</v>
      </c>
      <c r="AC5855" s="5">
        <v>495.11982218424436</v>
      </c>
      <c r="AD5855" s="5">
        <v>536.36608886718705</v>
      </c>
      <c r="AE5855" s="5">
        <v>536.80584716796795</v>
      </c>
      <c r="AF5855" s="5">
        <v>527.15051269531205</v>
      </c>
      <c r="AG5855" s="5">
        <v>533.44081624348894</v>
      </c>
      <c r="AH5855" s="5">
        <v>538.08447265625</v>
      </c>
      <c r="AI5855" s="5">
        <v>560.82794189453102</v>
      </c>
      <c r="AJ5855" s="5">
        <v>540.18933105468705</v>
      </c>
      <c r="AK5855" s="5">
        <v>546.36724853515602</v>
      </c>
      <c r="AL5855" s="5">
        <v>1745.5390625</v>
      </c>
      <c r="AM5855" s="5">
        <v>1683.32373046875</v>
      </c>
      <c r="AN5855" s="5">
        <v>1755.478515625</v>
      </c>
      <c r="AO5855" s="5">
        <v>1728.11376953125</v>
      </c>
      <c r="AP5855" s="5">
        <v>836.06689453125</v>
      </c>
      <c r="AQ5855" s="5">
        <v>860.97625732421795</v>
      </c>
      <c r="AR5855" s="5">
        <v>812.67626953125</v>
      </c>
      <c r="AS5855" s="5">
        <v>836.57314046223928</v>
      </c>
      <c r="AT5855" s="5">
        <v>767.941650390625</v>
      </c>
      <c r="AU5855" s="5">
        <v>686.23114013671795</v>
      </c>
      <c r="AV5855" s="5">
        <v>758.36114501953102</v>
      </c>
      <c r="AW5855" s="5">
        <v>737.51131184895803</v>
      </c>
      <c r="AX5855" s="5">
        <v>735.02081298828102</v>
      </c>
      <c r="AY5855" s="5">
        <v>701.48651123046795</v>
      </c>
      <c r="AZ5855" s="5">
        <v>662.0341796875</v>
      </c>
      <c r="BA5855" s="5">
        <v>699.5138346354164</v>
      </c>
    </row>
    <row r="5856" spans="1:53" x14ac:dyDescent="0.2">
      <c r="A5856" s="1">
        <v>5853</v>
      </c>
      <c r="B5856" s="1" t="s">
        <v>23405</v>
      </c>
      <c r="C5856" s="1" t="s">
        <v>23406</v>
      </c>
      <c r="D5856" s="1" t="s">
        <v>23407</v>
      </c>
      <c r="E5856" s="1" t="s">
        <v>23408</v>
      </c>
      <c r="F5856" s="5">
        <v>68.793731689453097</v>
      </c>
      <c r="G5856" s="5">
        <v>41.730663299560497</v>
      </c>
      <c r="H5856" s="5">
        <v>35.727935791015597</v>
      </c>
      <c r="I5856" s="5">
        <v>48.750776926676394</v>
      </c>
      <c r="J5856" s="5">
        <v>28.772590637206999</v>
      </c>
      <c r="L5856" s="5">
        <v>100.140342712402</v>
      </c>
      <c r="M5856" s="5">
        <v>64.456466674804503</v>
      </c>
      <c r="N5856" s="5">
        <v>168.48271179199199</v>
      </c>
      <c r="O5856" s="5">
        <v>130.00407409667901</v>
      </c>
      <c r="P5856" s="5">
        <v>138.3125</v>
      </c>
      <c r="Q5856" s="5">
        <v>145.59976196289031</v>
      </c>
      <c r="R5856" s="5">
        <v>48.8882446289062</v>
      </c>
      <c r="U5856" s="5">
        <v>48.8882446289062</v>
      </c>
      <c r="W5856" s="5">
        <v>74.458206176757798</v>
      </c>
      <c r="X5856" s="5">
        <v>62.502616882324197</v>
      </c>
      <c r="Y5856" s="5">
        <v>68.480411529541001</v>
      </c>
      <c r="Z5856" s="5">
        <v>68.322311401367102</v>
      </c>
      <c r="AB5856" s="5">
        <v>55.000686645507798</v>
      </c>
      <c r="AC5856" s="5">
        <v>61.66149902343745</v>
      </c>
      <c r="AD5856" s="5">
        <v>87.890548706054602</v>
      </c>
      <c r="AE5856" s="5">
        <v>81.907516479492102</v>
      </c>
      <c r="AF5856" s="5">
        <v>79.718841552734304</v>
      </c>
      <c r="AG5856" s="5">
        <v>83.172302246093679</v>
      </c>
      <c r="AH5856" s="5">
        <v>72.589920043945298</v>
      </c>
      <c r="AI5856" s="5">
        <v>72.892616271972599</v>
      </c>
      <c r="AJ5856" s="5">
        <v>84.216560363769503</v>
      </c>
      <c r="AK5856" s="5">
        <v>76.5663655598958</v>
      </c>
      <c r="AL5856" s="5">
        <v>126.438552856445</v>
      </c>
      <c r="AM5856" s="5">
        <v>149.79583740234301</v>
      </c>
      <c r="AN5856" s="5">
        <v>138.02079772949199</v>
      </c>
      <c r="AO5856" s="5">
        <v>138.08506266276001</v>
      </c>
      <c r="AP5856" s="5">
        <v>74.479598999023395</v>
      </c>
      <c r="AQ5856" s="5">
        <v>91.735015869140597</v>
      </c>
      <c r="AR5856" s="5">
        <v>70.980911254882798</v>
      </c>
      <c r="AS5856" s="5">
        <v>79.065175374348939</v>
      </c>
      <c r="AU5856" s="5">
        <v>78.798423767089801</v>
      </c>
      <c r="AV5856" s="5">
        <v>90.342048645019503</v>
      </c>
      <c r="AW5856" s="5">
        <v>84.570236206054659</v>
      </c>
      <c r="AX5856" s="5">
        <v>93.098625183105398</v>
      </c>
      <c r="AY5856" s="5">
        <v>76.655082702636705</v>
      </c>
      <c r="AZ5856" s="5">
        <v>70.262626647949205</v>
      </c>
      <c r="BA5856" s="5">
        <v>80.005444844563769</v>
      </c>
    </row>
    <row r="5857" spans="1:53" x14ac:dyDescent="0.2">
      <c r="A5857" s="1">
        <v>5854</v>
      </c>
      <c r="B5857" s="1" t="s">
        <v>23409</v>
      </c>
      <c r="C5857" s="1" t="s">
        <v>2824</v>
      </c>
      <c r="D5857" s="1" t="s">
        <v>23410</v>
      </c>
      <c r="E5857" s="1" t="s">
        <v>23411</v>
      </c>
      <c r="F5857" s="5">
        <v>21.7208957672119</v>
      </c>
      <c r="G5857" s="5">
        <v>34.849132537841797</v>
      </c>
      <c r="H5857" s="5">
        <v>39.233253479003899</v>
      </c>
      <c r="I5857" s="5">
        <v>31.934427261352528</v>
      </c>
      <c r="J5857" s="5">
        <v>33.600154876708899</v>
      </c>
      <c r="K5857" s="5">
        <v>25.051551818847599</v>
      </c>
      <c r="L5857" s="5">
        <v>27.174972534179599</v>
      </c>
      <c r="M5857" s="5">
        <v>28.608893076578699</v>
      </c>
      <c r="N5857" s="5">
        <v>153.98182678222599</v>
      </c>
      <c r="O5857" s="5">
        <v>189.110916137695</v>
      </c>
      <c r="P5857" s="5">
        <v>156.40447998046801</v>
      </c>
      <c r="Q5857" s="5">
        <v>166.49907430012965</v>
      </c>
      <c r="R5857" s="5">
        <v>45.430992126464801</v>
      </c>
      <c r="S5857" s="5">
        <v>44.453868865966797</v>
      </c>
      <c r="T5857" s="5">
        <v>46.218318939208899</v>
      </c>
      <c r="U5857" s="5">
        <v>45.367726643880168</v>
      </c>
      <c r="V5857" s="5">
        <v>41.217823028564403</v>
      </c>
      <c r="W5857" s="5">
        <v>44.801273345947202</v>
      </c>
      <c r="X5857" s="5">
        <v>43.357254028320298</v>
      </c>
      <c r="Y5857" s="5">
        <v>43.125450134277308</v>
      </c>
      <c r="Z5857" s="5">
        <v>63.103740692138601</v>
      </c>
      <c r="AA5857" s="5">
        <v>46.991539001464801</v>
      </c>
      <c r="AB5857" s="5">
        <v>45.649295806884702</v>
      </c>
      <c r="AC5857" s="5">
        <v>51.914858500162701</v>
      </c>
      <c r="AD5857" s="5">
        <v>47.962440490722599</v>
      </c>
      <c r="AE5857" s="5">
        <v>66.069129943847599</v>
      </c>
      <c r="AF5857" s="5">
        <v>52.689678192138601</v>
      </c>
      <c r="AG5857" s="5">
        <v>55.573749542236271</v>
      </c>
      <c r="AH5857" s="5">
        <v>37.270637512207003</v>
      </c>
      <c r="AI5857" s="5">
        <v>38.691738128662102</v>
      </c>
      <c r="AJ5857" s="5">
        <v>30.921556472778299</v>
      </c>
      <c r="AK5857" s="5">
        <v>35.627977371215799</v>
      </c>
      <c r="AL5857" s="5">
        <v>58.322071075439403</v>
      </c>
      <c r="AM5857" s="5">
        <v>59.584541320800703</v>
      </c>
      <c r="AN5857" s="5">
        <v>55.430145263671797</v>
      </c>
      <c r="AO5857" s="5">
        <v>57.778919219970639</v>
      </c>
      <c r="AP5857" s="5">
        <v>10.6238946914672</v>
      </c>
      <c r="AQ5857" s="5">
        <v>24.403860092163001</v>
      </c>
      <c r="AR5857" s="5">
        <v>20.535810470581001</v>
      </c>
      <c r="AS5857" s="5">
        <v>18.521188418070398</v>
      </c>
      <c r="AY5857" s="5">
        <v>19.0921535491943</v>
      </c>
      <c r="AZ5857" s="5">
        <v>29.6920051574707</v>
      </c>
      <c r="BA5857" s="5">
        <v>24.392079353332498</v>
      </c>
    </row>
    <row r="5858" spans="1:53" x14ac:dyDescent="0.2">
      <c r="A5858" s="1">
        <v>5855</v>
      </c>
      <c r="B5858" s="1" t="s">
        <v>23412</v>
      </c>
      <c r="C5858" s="1" t="s">
        <v>23413</v>
      </c>
      <c r="D5858" s="1" t="s">
        <v>23414</v>
      </c>
      <c r="E5858" s="1" t="s">
        <v>23415</v>
      </c>
      <c r="F5858" s="5">
        <v>2146.16845703125</v>
      </c>
      <c r="G5858" s="5">
        <v>2229.54345703125</v>
      </c>
      <c r="H5858" s="5">
        <v>2040.51440429687</v>
      </c>
      <c r="I5858" s="5">
        <v>2138.7421061197897</v>
      </c>
      <c r="J5858" s="5">
        <v>2111.34301757812</v>
      </c>
      <c r="K5858" s="5">
        <v>2193.9755859375</v>
      </c>
      <c r="L5858" s="5">
        <v>2302.70458984375</v>
      </c>
      <c r="M5858" s="5">
        <v>2202.6743977864567</v>
      </c>
      <c r="N5858" s="5">
        <v>1524.21875</v>
      </c>
      <c r="O5858" s="5">
        <v>1538.779296875</v>
      </c>
      <c r="P5858" s="5">
        <v>1466.99938964843</v>
      </c>
      <c r="Q5858" s="5">
        <v>1509.99914550781</v>
      </c>
      <c r="R5858" s="5">
        <v>1913.40441894531</v>
      </c>
      <c r="S5858" s="5">
        <v>1894.67858886718</v>
      </c>
      <c r="T5858" s="5">
        <v>1861.70397949218</v>
      </c>
      <c r="U5858" s="5">
        <v>1889.9289957682233</v>
      </c>
      <c r="V5858" s="5">
        <v>2038.63745117187</v>
      </c>
      <c r="W5858" s="5">
        <v>2101.67211914062</v>
      </c>
      <c r="X5858" s="5">
        <v>1908.80493164062</v>
      </c>
      <c r="Y5858" s="5">
        <v>2016.3715006510367</v>
      </c>
      <c r="Z5858" s="5">
        <v>2013.38415527343</v>
      </c>
      <c r="AA5858" s="5">
        <v>2013.87268066406</v>
      </c>
      <c r="AB5858" s="5">
        <v>2030.36511230468</v>
      </c>
      <c r="AC5858" s="5">
        <v>2019.2073160807233</v>
      </c>
      <c r="AD5858" s="5">
        <v>1946.28430175781</v>
      </c>
      <c r="AE5858" s="5">
        <v>2061.1318359375</v>
      </c>
      <c r="AF5858" s="5">
        <v>2119.65747070312</v>
      </c>
      <c r="AG5858" s="5">
        <v>2042.3578694661435</v>
      </c>
      <c r="AH5858" s="5">
        <v>1783.23608398437</v>
      </c>
      <c r="AI5858" s="5">
        <v>1744.16052246093</v>
      </c>
      <c r="AJ5858" s="5">
        <v>1976.09912109375</v>
      </c>
      <c r="AK5858" s="5">
        <v>1834.4985758463499</v>
      </c>
      <c r="AL5858" s="5">
        <v>1257.15576171875</v>
      </c>
      <c r="AM5858" s="5">
        <v>1223.51013183593</v>
      </c>
      <c r="AN5858" s="5">
        <v>1244.17126464843</v>
      </c>
      <c r="AO5858" s="5">
        <v>1241.6123860677035</v>
      </c>
      <c r="AP5858" s="5">
        <v>1379.45068359375</v>
      </c>
      <c r="AQ5858" s="5">
        <v>1212.66967773437</v>
      </c>
      <c r="AR5858" s="5">
        <v>1242.73120117187</v>
      </c>
      <c r="AS5858" s="5">
        <v>1278.2838541666633</v>
      </c>
      <c r="AT5858" s="5">
        <v>1740.32214355468</v>
      </c>
      <c r="AU5858" s="5">
        <v>1923.52661132812</v>
      </c>
      <c r="AV5858" s="5">
        <v>2321.03784179687</v>
      </c>
      <c r="AW5858" s="5">
        <v>1994.9621988932231</v>
      </c>
      <c r="AX5858" s="5">
        <v>1894.72131347656</v>
      </c>
      <c r="AY5858" s="5">
        <v>2287.00341796875</v>
      </c>
      <c r="AZ5858" s="5">
        <v>2121.8515625</v>
      </c>
      <c r="BA5858" s="5">
        <v>2101.1920979817701</v>
      </c>
    </row>
    <row r="5859" spans="1:53" x14ac:dyDescent="0.2">
      <c r="A5859" s="1">
        <v>5856</v>
      </c>
      <c r="B5859" s="1" t="s">
        <v>23416</v>
      </c>
      <c r="C5859" s="1" t="s">
        <v>23417</v>
      </c>
      <c r="D5859" s="1" t="s">
        <v>23418</v>
      </c>
      <c r="E5859" s="1" t="s">
        <v>23419</v>
      </c>
      <c r="F5859" s="5">
        <v>162.97007751464801</v>
      </c>
      <c r="G5859" s="5">
        <v>166.39302062988199</v>
      </c>
      <c r="H5859" s="5">
        <v>156.12013244628901</v>
      </c>
      <c r="I5859" s="5">
        <v>161.82774353027301</v>
      </c>
      <c r="J5859" s="5">
        <v>262.570068359375</v>
      </c>
      <c r="K5859" s="5">
        <v>74.54052734375</v>
      </c>
      <c r="L5859" s="5">
        <v>141.15464782714801</v>
      </c>
      <c r="M5859" s="5">
        <v>159.42174784342433</v>
      </c>
      <c r="N5859" s="5">
        <v>353.96682739257801</v>
      </c>
      <c r="O5859" s="5">
        <v>318.20907592773398</v>
      </c>
      <c r="P5859" s="5">
        <v>279.89508056640602</v>
      </c>
      <c r="Q5859" s="5">
        <v>317.35699462890602</v>
      </c>
      <c r="R5859" s="5">
        <v>214.77151489257801</v>
      </c>
      <c r="S5859" s="5">
        <v>166.80169677734301</v>
      </c>
      <c r="T5859" s="5">
        <v>146.16552734375</v>
      </c>
      <c r="U5859" s="5">
        <v>175.912913004557</v>
      </c>
      <c r="V5859" s="5">
        <v>168.63327026367099</v>
      </c>
      <c r="W5859" s="5">
        <v>86.877029418945298</v>
      </c>
      <c r="X5859" s="5">
        <v>143.30403137207</v>
      </c>
      <c r="Y5859" s="5">
        <v>132.93811035156207</v>
      </c>
      <c r="Z5859" s="5">
        <v>186.98664855957</v>
      </c>
      <c r="AA5859" s="5">
        <v>128.33847045898401</v>
      </c>
      <c r="AB5859" s="5">
        <v>174.24661254882801</v>
      </c>
      <c r="AC5859" s="5">
        <v>163.19057718912734</v>
      </c>
      <c r="AD5859" s="5">
        <v>183.37521362304599</v>
      </c>
      <c r="AE5859" s="5">
        <v>168.94673156738199</v>
      </c>
      <c r="AF5859" s="5">
        <v>177.37960815429599</v>
      </c>
      <c r="AG5859" s="5">
        <v>176.56718444824131</v>
      </c>
      <c r="AH5859" s="5">
        <v>145.27812194824199</v>
      </c>
      <c r="AI5859" s="5">
        <v>188.78013610839801</v>
      </c>
      <c r="AJ5859" s="5">
        <v>138.18800354003901</v>
      </c>
      <c r="AK5859" s="5">
        <v>157.41542053222634</v>
      </c>
      <c r="AL5859" s="5">
        <v>234.14714050292901</v>
      </c>
      <c r="AM5859" s="5">
        <v>277.21780395507801</v>
      </c>
      <c r="AN5859" s="5">
        <v>245.79835510253901</v>
      </c>
      <c r="AO5859" s="5">
        <v>252.387766520182</v>
      </c>
      <c r="AP5859" s="5">
        <v>172.20846557617099</v>
      </c>
      <c r="AQ5859" s="5">
        <v>173.73910522460901</v>
      </c>
      <c r="AR5859" s="5">
        <v>158.11769104003901</v>
      </c>
      <c r="AS5859" s="5">
        <v>168.02175394693967</v>
      </c>
      <c r="AY5859" s="5">
        <v>146.93661499023401</v>
      </c>
      <c r="AZ5859" s="5">
        <v>143.00274658203099</v>
      </c>
      <c r="BA5859" s="5">
        <v>144.9696807861325</v>
      </c>
    </row>
    <row r="5860" spans="1:53" x14ac:dyDescent="0.2">
      <c r="A5860" s="1">
        <v>5857</v>
      </c>
      <c r="B5860" s="1" t="s">
        <v>23420</v>
      </c>
      <c r="C5860" s="1" t="s">
        <v>23421</v>
      </c>
      <c r="D5860" s="1" t="s">
        <v>23422</v>
      </c>
      <c r="E5860" s="1" t="s">
        <v>23423</v>
      </c>
      <c r="F5860" s="5">
        <v>177.55842590332</v>
      </c>
      <c r="G5860" s="5">
        <v>203.98323059082</v>
      </c>
      <c r="H5860" s="5">
        <v>181.26658630371</v>
      </c>
      <c r="I5860" s="5">
        <v>187.60274759928333</v>
      </c>
      <c r="J5860" s="5">
        <v>192.12153625488199</v>
      </c>
      <c r="K5860" s="5">
        <v>195.80107116699199</v>
      </c>
      <c r="L5860" s="5">
        <v>160.12852478027301</v>
      </c>
      <c r="M5860" s="5">
        <v>182.68371073404899</v>
      </c>
      <c r="N5860" s="5">
        <v>215.04045104980401</v>
      </c>
      <c r="O5860" s="5">
        <v>218.61199951171801</v>
      </c>
      <c r="P5860" s="5">
        <v>208.62763977050699</v>
      </c>
      <c r="Q5860" s="5">
        <v>214.09336344400967</v>
      </c>
      <c r="R5860" s="5">
        <v>140.733474731445</v>
      </c>
      <c r="S5860" s="5">
        <v>134.84141540527301</v>
      </c>
      <c r="T5860" s="5">
        <v>145.75857543945301</v>
      </c>
      <c r="U5860" s="5">
        <v>140.44448852539034</v>
      </c>
      <c r="V5860" s="5">
        <v>310.89862060546801</v>
      </c>
      <c r="W5860" s="5">
        <v>282.02938842773398</v>
      </c>
      <c r="X5860" s="5">
        <v>289.694091796875</v>
      </c>
      <c r="Y5860" s="5">
        <v>294.20736694335898</v>
      </c>
      <c r="Z5860" s="5">
        <v>239.66717529296801</v>
      </c>
      <c r="AA5860" s="5">
        <v>221.22473144531199</v>
      </c>
      <c r="AB5860" s="5">
        <v>234.84492492675699</v>
      </c>
      <c r="AC5860" s="5">
        <v>231.91227722167901</v>
      </c>
      <c r="AD5860" s="5">
        <v>288.39907836914</v>
      </c>
      <c r="AE5860" s="5">
        <v>276.33807373046801</v>
      </c>
      <c r="AF5860" s="5">
        <v>281.05160522460898</v>
      </c>
      <c r="AG5860" s="5">
        <v>281.929585774739</v>
      </c>
      <c r="AH5860" s="5">
        <v>279.89126586914</v>
      </c>
      <c r="AI5860" s="5">
        <v>266.40570068359301</v>
      </c>
      <c r="AJ5860" s="5">
        <v>269.69610595703102</v>
      </c>
      <c r="AK5860" s="5">
        <v>271.99769083658799</v>
      </c>
      <c r="AL5860" s="5">
        <v>178.98869323730401</v>
      </c>
      <c r="AM5860" s="5">
        <v>191.093002319335</v>
      </c>
      <c r="AN5860" s="5">
        <v>174.63285827636699</v>
      </c>
      <c r="AO5860" s="5">
        <v>181.57151794433534</v>
      </c>
      <c r="AP5860" s="5">
        <v>210.40226745605401</v>
      </c>
      <c r="AQ5860" s="5">
        <v>210.26078796386699</v>
      </c>
      <c r="AR5860" s="5">
        <v>194.43504333496</v>
      </c>
      <c r="AS5860" s="5">
        <v>205.03269958496034</v>
      </c>
      <c r="AT5860" s="5">
        <v>346.09088134765602</v>
      </c>
      <c r="AU5860" s="5">
        <v>333.09353637695301</v>
      </c>
      <c r="AV5860" s="5">
        <v>268.449462890625</v>
      </c>
      <c r="AW5860" s="5">
        <v>315.87796020507801</v>
      </c>
      <c r="AX5860" s="5">
        <v>260.661041259765</v>
      </c>
      <c r="AY5860" s="5">
        <v>286.406982421875</v>
      </c>
      <c r="AZ5860" s="5">
        <v>293.29052734375</v>
      </c>
      <c r="BA5860" s="5">
        <v>280.11951700846333</v>
      </c>
    </row>
    <row r="5861" spans="1:53" x14ac:dyDescent="0.2">
      <c r="A5861" s="1">
        <v>5858</v>
      </c>
      <c r="B5861" s="1" t="s">
        <v>23424</v>
      </c>
      <c r="C5861" s="1" t="s">
        <v>23425</v>
      </c>
      <c r="D5861" s="1" t="s">
        <v>23426</v>
      </c>
      <c r="E5861" s="1" t="s">
        <v>23427</v>
      </c>
      <c r="F5861" s="5">
        <v>163.14675903320301</v>
      </c>
      <c r="G5861" s="5">
        <v>174.87353515625</v>
      </c>
      <c r="H5861" s="5">
        <v>160.19560241699199</v>
      </c>
      <c r="I5861" s="5">
        <v>166.07196553548167</v>
      </c>
      <c r="J5861" s="5">
        <v>164.87513732910099</v>
      </c>
      <c r="K5861" s="5">
        <v>153.76119995117099</v>
      </c>
      <c r="L5861" s="5">
        <v>162.007080078125</v>
      </c>
      <c r="M5861" s="5">
        <v>160.21447245279899</v>
      </c>
      <c r="N5861" s="5">
        <v>398.22616577148398</v>
      </c>
      <c r="O5861" s="5">
        <v>383.03909301757801</v>
      </c>
      <c r="P5861" s="5">
        <v>407.29269409179602</v>
      </c>
      <c r="Q5861" s="5">
        <v>396.18598429361936</v>
      </c>
      <c r="R5861" s="5">
        <v>184.64457702636699</v>
      </c>
      <c r="S5861" s="5">
        <v>157.22396850585901</v>
      </c>
      <c r="T5861" s="5">
        <v>159.38322448730401</v>
      </c>
      <c r="U5861" s="5">
        <v>167.08392333984332</v>
      </c>
      <c r="V5861" s="5">
        <v>177.35523986816401</v>
      </c>
      <c r="W5861" s="5">
        <v>166.90521240234301</v>
      </c>
      <c r="X5861" s="5">
        <v>154.867752075195</v>
      </c>
      <c r="Y5861" s="5">
        <v>166.37606811523401</v>
      </c>
      <c r="Z5861" s="5">
        <v>260.92117309570301</v>
      </c>
      <c r="AA5861" s="5">
        <v>262.63558959960898</v>
      </c>
      <c r="AB5861" s="5">
        <v>256.2060546875</v>
      </c>
      <c r="AC5861" s="5">
        <v>259.92093912760402</v>
      </c>
      <c r="AD5861" s="5">
        <v>128.54203796386699</v>
      </c>
      <c r="AE5861" s="5">
        <v>135.24481201171801</v>
      </c>
      <c r="AF5861" s="5">
        <v>145.09272766113199</v>
      </c>
      <c r="AG5861" s="5">
        <v>136.29319254557234</v>
      </c>
      <c r="AH5861" s="5">
        <v>122.226585388183</v>
      </c>
      <c r="AI5861" s="5">
        <v>125.934997558593</v>
      </c>
      <c r="AJ5861" s="5">
        <v>132.30946350097599</v>
      </c>
      <c r="AK5861" s="5">
        <v>126.82368214925066</v>
      </c>
      <c r="AL5861" s="5">
        <v>316.84158325195301</v>
      </c>
      <c r="AM5861" s="5">
        <v>320.3828125</v>
      </c>
      <c r="AN5861" s="5">
        <v>335.07455444335898</v>
      </c>
      <c r="AO5861" s="5">
        <v>324.09965006510402</v>
      </c>
      <c r="AP5861" s="5">
        <v>134.98529052734301</v>
      </c>
      <c r="AQ5861" s="5">
        <v>143.76156616210901</v>
      </c>
      <c r="AR5861" s="5">
        <v>124.985725402832</v>
      </c>
      <c r="AS5861" s="5">
        <v>134.57752736409466</v>
      </c>
      <c r="AT5861" s="5">
        <v>176.25027465820301</v>
      </c>
      <c r="AU5861" s="5">
        <v>165.51512145996</v>
      </c>
      <c r="AV5861" s="5">
        <v>165.36459350585901</v>
      </c>
      <c r="AW5861" s="5">
        <v>169.04332987467401</v>
      </c>
      <c r="AX5861" s="5">
        <v>105.10359954833901</v>
      </c>
      <c r="AY5861" s="5">
        <v>120.597274780273</v>
      </c>
      <c r="AZ5861" s="5">
        <v>110.35513305664</v>
      </c>
      <c r="BA5861" s="5">
        <v>112.01866912841733</v>
      </c>
    </row>
    <row r="5862" spans="1:53" x14ac:dyDescent="0.2">
      <c r="A5862" s="1">
        <v>5859</v>
      </c>
      <c r="B5862" s="1" t="s">
        <v>23428</v>
      </c>
      <c r="C5862" s="1" t="s">
        <v>23429</v>
      </c>
      <c r="D5862" s="1" t="s">
        <v>342</v>
      </c>
      <c r="E5862" s="1" t="s">
        <v>23430</v>
      </c>
      <c r="F5862" s="5">
        <v>129.608627319335</v>
      </c>
      <c r="G5862" s="5">
        <v>296.57879638671801</v>
      </c>
      <c r="H5862" s="5">
        <v>248.20620727539</v>
      </c>
      <c r="I5862" s="5">
        <v>224.79787699381436</v>
      </c>
      <c r="J5862" s="5">
        <v>152.60455322265599</v>
      </c>
      <c r="K5862" s="5">
        <v>145.52046203613199</v>
      </c>
      <c r="L5862" s="5">
        <v>127.22184753417901</v>
      </c>
      <c r="M5862" s="5">
        <v>141.78228759765565</v>
      </c>
      <c r="N5862" s="5">
        <v>138.09321594238199</v>
      </c>
      <c r="O5862" s="5">
        <v>115.88948822021401</v>
      </c>
      <c r="P5862" s="5">
        <v>140.19607543945301</v>
      </c>
      <c r="Q5862" s="5">
        <v>131.39292653401634</v>
      </c>
      <c r="R5862" s="5">
        <v>77.559226989746094</v>
      </c>
      <c r="S5862" s="5">
        <v>71.686935424804602</v>
      </c>
      <c r="T5862" s="5">
        <v>90.065292358398395</v>
      </c>
      <c r="U5862" s="5">
        <v>79.770484924316364</v>
      </c>
      <c r="V5862" s="5">
        <v>112.816635131835</v>
      </c>
      <c r="W5862" s="5">
        <v>99.773986816406193</v>
      </c>
      <c r="X5862" s="5">
        <v>101.569602966308</v>
      </c>
      <c r="Y5862" s="5">
        <v>104.7200749715164</v>
      </c>
      <c r="Z5862" s="5">
        <v>151.18873596191401</v>
      </c>
      <c r="AA5862" s="5">
        <v>156.05342102050699</v>
      </c>
      <c r="AB5862" s="5">
        <v>136.43812561035099</v>
      </c>
      <c r="AC5862" s="5">
        <v>147.89342753092399</v>
      </c>
      <c r="AD5862" s="5">
        <v>91.311950683593693</v>
      </c>
      <c r="AE5862" s="5">
        <v>107.35961151123</v>
      </c>
      <c r="AF5862" s="5">
        <v>87.772773742675696</v>
      </c>
      <c r="AG5862" s="5">
        <v>95.481445312499815</v>
      </c>
      <c r="AH5862" s="5">
        <v>83.135627746582003</v>
      </c>
      <c r="AI5862" s="5">
        <v>89.760330200195298</v>
      </c>
      <c r="AJ5862" s="5">
        <v>125.871444702148</v>
      </c>
      <c r="AK5862" s="5">
        <v>99.589134216308423</v>
      </c>
      <c r="AL5862" s="5">
        <v>97.142539978027301</v>
      </c>
      <c r="AM5862" s="5">
        <v>92.482086181640597</v>
      </c>
      <c r="AN5862" s="5">
        <v>108.264892578125</v>
      </c>
      <c r="AO5862" s="5">
        <v>99.296506245930971</v>
      </c>
      <c r="AP5862" s="5">
        <v>69.437919616699205</v>
      </c>
      <c r="AQ5862" s="5">
        <v>69.116363525390597</v>
      </c>
      <c r="AR5862" s="5">
        <v>61.255336761474602</v>
      </c>
      <c r="AS5862" s="5">
        <v>66.60320663452147</v>
      </c>
      <c r="AU5862" s="5">
        <v>83.838104248046804</v>
      </c>
      <c r="AV5862" s="5">
        <v>54.791282653808501</v>
      </c>
      <c r="AW5862" s="5">
        <v>69.314693450927649</v>
      </c>
      <c r="AY5862" s="5">
        <v>53.7530097961425</v>
      </c>
      <c r="AZ5862" s="5">
        <v>34.965492248535099</v>
      </c>
      <c r="BA5862" s="5">
        <v>44.359251022338796</v>
      </c>
    </row>
    <row r="5863" spans="1:53" x14ac:dyDescent="0.2">
      <c r="A5863" s="1">
        <v>5860</v>
      </c>
      <c r="B5863" s="1" t="s">
        <v>23431</v>
      </c>
      <c r="C5863" s="1" t="s">
        <v>23432</v>
      </c>
      <c r="D5863" s="1" t="s">
        <v>23433</v>
      </c>
      <c r="E5863" s="1" t="s">
        <v>23434</v>
      </c>
      <c r="S5863" s="5">
        <v>67.836341857910099</v>
      </c>
      <c r="U5863" s="5">
        <v>67.836341857910099</v>
      </c>
      <c r="AQ5863" s="5">
        <v>32.7957954406738</v>
      </c>
      <c r="AS5863" s="5">
        <v>32.7957954406738</v>
      </c>
      <c r="AY5863" s="5">
        <v>51.901470184326101</v>
      </c>
      <c r="AZ5863" s="5">
        <v>58.313503265380803</v>
      </c>
      <c r="BA5863" s="5">
        <v>55.107486724853452</v>
      </c>
    </row>
    <row r="5864" spans="1:53" x14ac:dyDescent="0.2">
      <c r="A5864" s="1">
        <v>5861</v>
      </c>
      <c r="B5864" s="1" t="s">
        <v>23435</v>
      </c>
      <c r="C5864" s="1" t="s">
        <v>23436</v>
      </c>
      <c r="D5864" s="1" t="s">
        <v>23437</v>
      </c>
      <c r="E5864" s="1" t="s">
        <v>23438</v>
      </c>
      <c r="F5864" s="5">
        <v>422.93701171875</v>
      </c>
      <c r="G5864" s="5">
        <v>426.40411376953102</v>
      </c>
      <c r="H5864" s="5">
        <v>414.33258056640602</v>
      </c>
      <c r="I5864" s="5">
        <v>421.2245686848957</v>
      </c>
      <c r="J5864" s="5">
        <v>357.01086425781199</v>
      </c>
      <c r="K5864" s="5">
        <v>351.48547363281199</v>
      </c>
      <c r="L5864" s="5">
        <v>365.99130249023398</v>
      </c>
      <c r="M5864" s="5">
        <v>358.16254679361936</v>
      </c>
      <c r="N5864" s="5">
        <v>258.77239990234301</v>
      </c>
      <c r="O5864" s="5">
        <v>288.93478393554602</v>
      </c>
      <c r="P5864" s="5">
        <v>283.25778198242102</v>
      </c>
      <c r="Q5864" s="5">
        <v>276.98832194010333</v>
      </c>
      <c r="R5864" s="5">
        <v>272.783111572265</v>
      </c>
      <c r="S5864" s="5">
        <v>312.456451416015</v>
      </c>
      <c r="T5864" s="5">
        <v>316.88717651367102</v>
      </c>
      <c r="U5864" s="5">
        <v>300.70891316731701</v>
      </c>
      <c r="V5864" s="5">
        <v>502.85778808593699</v>
      </c>
      <c r="W5864" s="5">
        <v>549.7705078125</v>
      </c>
      <c r="X5864" s="5">
        <v>509.10174560546801</v>
      </c>
      <c r="Y5864" s="5">
        <v>520.57668050130167</v>
      </c>
      <c r="Z5864" s="5">
        <v>470.76416015625</v>
      </c>
      <c r="AA5864" s="5">
        <v>438.201568603515</v>
      </c>
      <c r="AB5864" s="5">
        <v>460.83392333984301</v>
      </c>
      <c r="AC5864" s="5">
        <v>456.59988403320267</v>
      </c>
      <c r="AD5864" s="5">
        <v>310.00930786132801</v>
      </c>
      <c r="AE5864" s="5">
        <v>291.62258911132801</v>
      </c>
      <c r="AF5864" s="5">
        <v>306.6826171875</v>
      </c>
      <c r="AG5864" s="5">
        <v>302.77150472005201</v>
      </c>
      <c r="AH5864" s="5">
        <v>324.360107421875</v>
      </c>
      <c r="AI5864" s="5">
        <v>314.36950683593699</v>
      </c>
      <c r="AJ5864" s="5">
        <v>300.22766113281199</v>
      </c>
      <c r="AK5864" s="5">
        <v>312.98575846354134</v>
      </c>
      <c r="AL5864" s="5">
        <v>250.73408508300699</v>
      </c>
      <c r="AM5864" s="5">
        <v>242.75059509277301</v>
      </c>
      <c r="AN5864" s="5">
        <v>223.46397399902301</v>
      </c>
      <c r="AO5864" s="5">
        <v>238.98288472493434</v>
      </c>
      <c r="AP5864" s="5">
        <v>226.40484619140599</v>
      </c>
      <c r="AQ5864" s="5">
        <v>259.12173461914</v>
      </c>
      <c r="AR5864" s="5">
        <v>236.94578552246</v>
      </c>
      <c r="AS5864" s="5">
        <v>240.824122111002</v>
      </c>
      <c r="AT5864" s="5">
        <v>526.30096435546795</v>
      </c>
      <c r="AU5864" s="5">
        <v>509.53524780273398</v>
      </c>
      <c r="AV5864" s="5">
        <v>601.96240234375</v>
      </c>
      <c r="AW5864" s="5">
        <v>545.93287150065066</v>
      </c>
      <c r="AX5864" s="5">
        <v>532.40802001953102</v>
      </c>
      <c r="AY5864" s="5">
        <v>424.86608886718699</v>
      </c>
      <c r="AZ5864" s="5">
        <v>411.52304077148398</v>
      </c>
      <c r="BA5864" s="5">
        <v>456.26571655273398</v>
      </c>
    </row>
    <row r="5865" spans="1:53" x14ac:dyDescent="0.2">
      <c r="A5865" s="1">
        <v>5862</v>
      </c>
      <c r="B5865" s="1" t="s">
        <v>23439</v>
      </c>
      <c r="C5865" s="1" t="s">
        <v>23440</v>
      </c>
      <c r="D5865" s="1" t="s">
        <v>23441</v>
      </c>
      <c r="E5865" s="1" t="s">
        <v>23442</v>
      </c>
      <c r="F5865" s="5">
        <v>243.84924316406199</v>
      </c>
      <c r="G5865" s="5">
        <v>247.90884399414</v>
      </c>
      <c r="H5865" s="5">
        <v>149.18034362792901</v>
      </c>
      <c r="I5865" s="5">
        <v>213.646143595377</v>
      </c>
      <c r="J5865" s="5">
        <v>234.68394470214801</v>
      </c>
      <c r="K5865" s="5">
        <v>235.52835083007801</v>
      </c>
      <c r="L5865" s="5">
        <v>229.01411437988199</v>
      </c>
      <c r="M5865" s="5">
        <v>233.07546997070267</v>
      </c>
      <c r="N5865" s="5">
        <v>295.06213378906199</v>
      </c>
      <c r="O5865" s="5">
        <v>278.37933349609301</v>
      </c>
      <c r="P5865" s="5">
        <v>269.49435424804602</v>
      </c>
      <c r="Q5865" s="5">
        <v>280.97860717773369</v>
      </c>
      <c r="R5865" s="5">
        <v>227.50379943847599</v>
      </c>
      <c r="S5865" s="5">
        <v>272.42095947265602</v>
      </c>
      <c r="T5865" s="5">
        <v>283.73388671875</v>
      </c>
      <c r="U5865" s="5">
        <v>261.21954854329402</v>
      </c>
      <c r="V5865" s="5">
        <v>282.01477050781199</v>
      </c>
      <c r="W5865" s="5">
        <v>259.31396484375</v>
      </c>
      <c r="X5865" s="5">
        <v>268.483306884765</v>
      </c>
      <c r="Y5865" s="5">
        <v>269.93734741210898</v>
      </c>
      <c r="Z5865" s="5">
        <v>282.92752075195301</v>
      </c>
      <c r="AA5865" s="5">
        <v>218.97334289550699</v>
      </c>
      <c r="AB5865" s="5">
        <v>206.26278686523401</v>
      </c>
      <c r="AC5865" s="5">
        <v>236.05455017089801</v>
      </c>
      <c r="AD5865" s="5">
        <v>179.87498474121</v>
      </c>
      <c r="AE5865" s="5">
        <v>105.032821655273</v>
      </c>
      <c r="AF5865" s="5">
        <v>191.50907897949199</v>
      </c>
      <c r="AG5865" s="5">
        <v>158.80562845865833</v>
      </c>
      <c r="AH5865" s="5">
        <v>164.56742858886699</v>
      </c>
      <c r="AI5865" s="5">
        <v>189.60600280761699</v>
      </c>
      <c r="AJ5865" s="5">
        <v>154.17886352539</v>
      </c>
      <c r="AK5865" s="5">
        <v>169.450764973958</v>
      </c>
      <c r="AL5865" s="5">
        <v>240.73158264160099</v>
      </c>
      <c r="AM5865" s="5">
        <v>239.43249511718699</v>
      </c>
      <c r="AN5865" s="5">
        <v>205.297439575195</v>
      </c>
      <c r="AO5865" s="5">
        <v>228.48717244466101</v>
      </c>
      <c r="AP5865" s="5">
        <v>160.23733520507801</v>
      </c>
      <c r="AQ5865" s="5">
        <v>177.21708679199199</v>
      </c>
      <c r="AR5865" s="5">
        <v>184.48603820800699</v>
      </c>
      <c r="AS5865" s="5">
        <v>173.98015340169232</v>
      </c>
      <c r="AT5865" s="5">
        <v>235.72726440429599</v>
      </c>
      <c r="AU5865" s="5">
        <v>203.87757873535099</v>
      </c>
      <c r="AV5865" s="5">
        <v>182.28814697265599</v>
      </c>
      <c r="AW5865" s="5">
        <v>207.29766337076765</v>
      </c>
      <c r="AX5865" s="5">
        <v>197.125564575195</v>
      </c>
      <c r="AY5865" s="5">
        <v>211.36079406738199</v>
      </c>
      <c r="AZ5865" s="5">
        <v>168.06791687011699</v>
      </c>
      <c r="BA5865" s="5">
        <v>192.18475850423133</v>
      </c>
    </row>
    <row r="5866" spans="1:53" x14ac:dyDescent="0.2">
      <c r="A5866" s="1">
        <v>5863</v>
      </c>
      <c r="B5866" s="1" t="s">
        <v>23443</v>
      </c>
      <c r="C5866" s="1" t="s">
        <v>23444</v>
      </c>
      <c r="D5866" s="1" t="s">
        <v>23445</v>
      </c>
      <c r="E5866" s="1" t="s">
        <v>23446</v>
      </c>
      <c r="F5866" s="5">
        <v>228.448471069335</v>
      </c>
      <c r="G5866" s="5">
        <v>280.79061889648398</v>
      </c>
      <c r="H5866" s="5">
        <v>158.17663574218699</v>
      </c>
      <c r="I5866" s="5">
        <v>222.47190856933534</v>
      </c>
      <c r="J5866" s="5">
        <v>164.07020568847599</v>
      </c>
      <c r="K5866" s="5">
        <v>131.90093994140599</v>
      </c>
      <c r="L5866" s="5">
        <v>207.26512145996</v>
      </c>
      <c r="M5866" s="5">
        <v>167.74542236328068</v>
      </c>
      <c r="N5866" s="5">
        <v>607.74499511718705</v>
      </c>
      <c r="O5866" s="5">
        <v>493.52380371093699</v>
      </c>
      <c r="P5866" s="5">
        <v>508.15084838867102</v>
      </c>
      <c r="Q5866" s="5">
        <v>536.47321573893169</v>
      </c>
      <c r="R5866" s="5">
        <v>237.979568481445</v>
      </c>
      <c r="S5866" s="5">
        <v>227.62870788574199</v>
      </c>
      <c r="T5866" s="5">
        <v>242.35264587402301</v>
      </c>
      <c r="U5866" s="5">
        <v>235.98697408040334</v>
      </c>
      <c r="V5866" s="5">
        <v>281.24359130859301</v>
      </c>
      <c r="W5866" s="5">
        <v>241.80967712402301</v>
      </c>
      <c r="X5866" s="5">
        <v>241.56292724609301</v>
      </c>
      <c r="Y5866" s="5">
        <v>254.87206522623637</v>
      </c>
      <c r="Z5866" s="5">
        <v>220.40447998046801</v>
      </c>
      <c r="AA5866" s="5">
        <v>235.089752197265</v>
      </c>
      <c r="AB5866" s="5">
        <v>186.41197204589801</v>
      </c>
      <c r="AC5866" s="5">
        <v>213.96873474121034</v>
      </c>
      <c r="AD5866" s="5">
        <v>148.78088378906199</v>
      </c>
      <c r="AE5866" s="5">
        <v>179.32305908203099</v>
      </c>
      <c r="AF5866" s="5">
        <v>154.43321228027301</v>
      </c>
      <c r="AG5866" s="5">
        <v>160.84571838378864</v>
      </c>
      <c r="AH5866" s="5">
        <v>139.77619934082</v>
      </c>
      <c r="AI5866" s="5">
        <v>154.307525634765</v>
      </c>
      <c r="AJ5866" s="5">
        <v>158.83985900878901</v>
      </c>
      <c r="AK5866" s="5">
        <v>150.97452799479134</v>
      </c>
      <c r="AL5866" s="5">
        <v>465.7685546875</v>
      </c>
      <c r="AM5866" s="5">
        <v>479.23205566406199</v>
      </c>
      <c r="AN5866" s="5">
        <v>403.52478027343699</v>
      </c>
      <c r="AO5866" s="5">
        <v>449.50846354166634</v>
      </c>
      <c r="AP5866" s="5">
        <v>252.35111999511699</v>
      </c>
      <c r="AQ5866" s="5">
        <v>207.21485900878901</v>
      </c>
      <c r="AR5866" s="5">
        <v>272.92605590820301</v>
      </c>
      <c r="AS5866" s="5">
        <v>244.16401163736967</v>
      </c>
      <c r="AT5866" s="5">
        <v>85.915260314941406</v>
      </c>
      <c r="AV5866" s="5">
        <v>151.14007568359301</v>
      </c>
      <c r="AW5866" s="5">
        <v>118.52766799926721</v>
      </c>
      <c r="AX5866" s="5">
        <v>122.087104797363</v>
      </c>
      <c r="AY5866" s="5">
        <v>151.02088928222599</v>
      </c>
      <c r="AZ5866" s="5">
        <v>159.14935302734301</v>
      </c>
      <c r="BA5866" s="5">
        <v>144.08578236897733</v>
      </c>
    </row>
    <row r="5867" spans="1:53" x14ac:dyDescent="0.2">
      <c r="A5867" s="1">
        <v>5864</v>
      </c>
      <c r="B5867" s="1" t="s">
        <v>23447</v>
      </c>
      <c r="C5867" s="1" t="s">
        <v>23448</v>
      </c>
      <c r="D5867" s="1" t="s">
        <v>23449</v>
      </c>
      <c r="E5867" s="1" t="s">
        <v>23450</v>
      </c>
      <c r="F5867" s="5">
        <v>206.16172790527301</v>
      </c>
      <c r="G5867" s="5">
        <v>178.275787353515</v>
      </c>
      <c r="H5867" s="5">
        <v>169.21643066406199</v>
      </c>
      <c r="I5867" s="5">
        <v>184.55131530761665</v>
      </c>
      <c r="J5867" s="5">
        <v>172.90478515625</v>
      </c>
      <c r="K5867" s="5">
        <v>189.33001708984301</v>
      </c>
      <c r="L5867" s="5">
        <v>206.74687194824199</v>
      </c>
      <c r="M5867" s="5">
        <v>189.66055806477834</v>
      </c>
      <c r="N5867" s="5">
        <v>173.17814636230401</v>
      </c>
      <c r="Q5867" s="5">
        <v>173.17814636230401</v>
      </c>
      <c r="R5867" s="5">
        <v>280.79977416992102</v>
      </c>
      <c r="S5867" s="5">
        <v>196.11668395996</v>
      </c>
      <c r="T5867" s="5">
        <v>217.16082763671801</v>
      </c>
      <c r="U5867" s="5">
        <v>231.35909525553302</v>
      </c>
      <c r="V5867" s="5">
        <v>138.73377990722599</v>
      </c>
      <c r="W5867" s="5">
        <v>143.45274353027301</v>
      </c>
      <c r="X5867" s="5">
        <v>118.68911743164</v>
      </c>
      <c r="Y5867" s="5">
        <v>133.62521362304633</v>
      </c>
      <c r="Z5867" s="5">
        <v>204.08587646484301</v>
      </c>
      <c r="AB5867" s="5">
        <v>220.53163146972599</v>
      </c>
      <c r="AC5867" s="5">
        <v>212.3087539672845</v>
      </c>
      <c r="AE5867" s="5">
        <v>192.1708984375</v>
      </c>
      <c r="AF5867" s="5">
        <v>136.96951293945301</v>
      </c>
      <c r="AG5867" s="5">
        <v>164.57020568847651</v>
      </c>
      <c r="AH5867" s="5">
        <v>226.98072814941401</v>
      </c>
      <c r="AI5867" s="5">
        <v>183.13072204589801</v>
      </c>
      <c r="AJ5867" s="5">
        <v>201.02233886718699</v>
      </c>
      <c r="AK5867" s="5">
        <v>203.71126302083303</v>
      </c>
      <c r="AL5867" s="5">
        <v>175.19125366210901</v>
      </c>
      <c r="AM5867" s="5">
        <v>179.44308471679599</v>
      </c>
      <c r="AN5867" s="5">
        <v>199.68244934082</v>
      </c>
      <c r="AO5867" s="5">
        <v>184.77226257324165</v>
      </c>
      <c r="AP5867" s="5">
        <v>248.98886108398401</v>
      </c>
      <c r="AQ5867" s="5">
        <v>191.89442443847599</v>
      </c>
      <c r="AR5867" s="5">
        <v>126.247924804687</v>
      </c>
      <c r="AS5867" s="5">
        <v>189.0437367757157</v>
      </c>
      <c r="AX5867" s="5">
        <v>194.116775512695</v>
      </c>
      <c r="AY5867" s="5">
        <v>190.40022277832</v>
      </c>
      <c r="AZ5867" s="5">
        <v>179.50207519531199</v>
      </c>
      <c r="BA5867" s="5">
        <v>188.00635782877566</v>
      </c>
    </row>
    <row r="5868" spans="1:53" x14ac:dyDescent="0.2">
      <c r="A5868" s="1">
        <v>5865</v>
      </c>
      <c r="B5868" s="1" t="s">
        <v>23451</v>
      </c>
      <c r="C5868" s="1" t="s">
        <v>23452</v>
      </c>
      <c r="D5868" s="1" t="s">
        <v>23453</v>
      </c>
      <c r="E5868" s="1" t="s">
        <v>23454</v>
      </c>
      <c r="F5868" s="5">
        <v>699.27600097656205</v>
      </c>
      <c r="G5868" s="5">
        <v>732.92254638671795</v>
      </c>
      <c r="H5868" s="5">
        <v>760.93347167968705</v>
      </c>
      <c r="I5868" s="5">
        <v>731.04400634765568</v>
      </c>
      <c r="J5868" s="5">
        <v>778.00549316406205</v>
      </c>
      <c r="K5868" s="5">
        <v>840.73370361328102</v>
      </c>
      <c r="L5868" s="5">
        <v>823.38446044921795</v>
      </c>
      <c r="M5868" s="5">
        <v>814.04121907552042</v>
      </c>
      <c r="N5868" s="5">
        <v>918.64025878906205</v>
      </c>
      <c r="O5868" s="5">
        <v>904.26678466796795</v>
      </c>
      <c r="P5868" s="5">
        <v>919.599365234375</v>
      </c>
      <c r="Q5868" s="5">
        <v>914.16880289713492</v>
      </c>
      <c r="R5868" s="5">
        <v>668.330078125</v>
      </c>
      <c r="S5868" s="5">
        <v>702.349365234375</v>
      </c>
      <c r="T5868" s="5">
        <v>660.234375</v>
      </c>
      <c r="U5868" s="5">
        <v>676.97127278645837</v>
      </c>
      <c r="V5868" s="5">
        <v>778.16375732421795</v>
      </c>
      <c r="W5868" s="5">
        <v>780.14349365234295</v>
      </c>
      <c r="X5868" s="5">
        <v>758.67474365234295</v>
      </c>
      <c r="Y5868" s="5">
        <v>772.32733154296795</v>
      </c>
      <c r="Z5868" s="5">
        <v>748.531982421875</v>
      </c>
      <c r="AA5868" s="5">
        <v>786.15252685546795</v>
      </c>
      <c r="AB5868" s="5">
        <v>734.74652099609295</v>
      </c>
      <c r="AC5868" s="5">
        <v>756.47701009114519</v>
      </c>
      <c r="AD5868" s="5">
        <v>618.58233642578102</v>
      </c>
      <c r="AE5868" s="5">
        <v>663.05456542968705</v>
      </c>
      <c r="AF5868" s="5">
        <v>669.98431396484295</v>
      </c>
      <c r="AG5868" s="5">
        <v>650.54040527343705</v>
      </c>
      <c r="AH5868" s="5">
        <v>635.007568359375</v>
      </c>
      <c r="AI5868" s="5">
        <v>619.97467041015602</v>
      </c>
      <c r="AJ5868" s="5">
        <v>654.738037109375</v>
      </c>
      <c r="AK5868" s="5">
        <v>636.57342529296864</v>
      </c>
      <c r="AL5868" s="5">
        <v>886.56750488281205</v>
      </c>
      <c r="AM5868" s="5">
        <v>881.46240234375</v>
      </c>
      <c r="AN5868" s="5">
        <v>904.78192138671795</v>
      </c>
      <c r="AO5868" s="5">
        <v>890.93727620442667</v>
      </c>
      <c r="AP5868" s="5">
        <v>646.72955322265602</v>
      </c>
      <c r="AQ5868" s="5">
        <v>654.839599609375</v>
      </c>
      <c r="AR5868" s="5">
        <v>658.59509277343705</v>
      </c>
      <c r="AS5868" s="5">
        <v>653.38808186848939</v>
      </c>
      <c r="AT5868" s="5">
        <v>701.76177978515602</v>
      </c>
      <c r="AU5868" s="5">
        <v>712.09039306640602</v>
      </c>
      <c r="AV5868" s="5">
        <v>726.71282958984295</v>
      </c>
      <c r="AW5868" s="5">
        <v>713.5216674804683</v>
      </c>
      <c r="AX5868" s="5">
        <v>650.68835449218705</v>
      </c>
      <c r="AY5868" s="5">
        <v>640.47845458984295</v>
      </c>
      <c r="AZ5868" s="5">
        <v>650.77911376953102</v>
      </c>
      <c r="BA5868" s="5">
        <v>647.31530761718693</v>
      </c>
    </row>
    <row r="5869" spans="1:53" x14ac:dyDescent="0.2">
      <c r="A5869" s="1">
        <v>5866</v>
      </c>
      <c r="B5869" s="1" t="s">
        <v>23455</v>
      </c>
      <c r="C5869" s="1" t="s">
        <v>23456</v>
      </c>
      <c r="D5869" s="1" t="s">
        <v>23457</v>
      </c>
      <c r="E5869" s="1" t="s">
        <v>23458</v>
      </c>
      <c r="F5869" s="5">
        <v>439.13342285156199</v>
      </c>
      <c r="G5869" s="5">
        <v>434.58651733398398</v>
      </c>
      <c r="H5869" s="5">
        <v>436.841064453125</v>
      </c>
      <c r="I5869" s="5">
        <v>436.85366821289034</v>
      </c>
      <c r="J5869" s="5">
        <v>492.786529541015</v>
      </c>
      <c r="K5869" s="5">
        <v>454.96417236328102</v>
      </c>
      <c r="L5869" s="5">
        <v>502.38409423828102</v>
      </c>
      <c r="M5869" s="5">
        <v>483.37826538085898</v>
      </c>
      <c r="N5869" s="5">
        <v>482.80691528320301</v>
      </c>
      <c r="O5869" s="5">
        <v>520.28228759765602</v>
      </c>
      <c r="P5869" s="5">
        <v>459.00592041015602</v>
      </c>
      <c r="Q5869" s="5">
        <v>487.36504109700508</v>
      </c>
      <c r="R5869" s="5">
        <v>426.48941040039</v>
      </c>
      <c r="S5869" s="5">
        <v>440.01116943359301</v>
      </c>
      <c r="T5869" s="5">
        <v>436.35168457031199</v>
      </c>
      <c r="U5869" s="5">
        <v>434.284088134765</v>
      </c>
      <c r="V5869" s="5">
        <v>377.57629394531199</v>
      </c>
      <c r="W5869" s="5">
        <v>382.98556518554602</v>
      </c>
      <c r="X5869" s="5">
        <v>370.45159912109301</v>
      </c>
      <c r="Y5869" s="5">
        <v>377.00448608398369</v>
      </c>
      <c r="Z5869" s="5">
        <v>592.98913574218705</v>
      </c>
      <c r="AA5869" s="5">
        <v>598.0009765625</v>
      </c>
      <c r="AB5869" s="5">
        <v>566.52581787109295</v>
      </c>
      <c r="AC5869" s="5">
        <v>585.83864339192667</v>
      </c>
      <c r="AD5869" s="5">
        <v>513.07287597656205</v>
      </c>
      <c r="AE5869" s="5">
        <v>548.50177001953102</v>
      </c>
      <c r="AF5869" s="5">
        <v>534.65283203125</v>
      </c>
      <c r="AG5869" s="5">
        <v>532.07582600911439</v>
      </c>
      <c r="AH5869" s="5">
        <v>442.07876586914</v>
      </c>
      <c r="AI5869" s="5">
        <v>449.38204956054602</v>
      </c>
      <c r="AJ5869" s="5">
        <v>423.92376708984301</v>
      </c>
      <c r="AK5869" s="5">
        <v>438.46152750650964</v>
      </c>
      <c r="AL5869" s="5">
        <v>348.22024536132801</v>
      </c>
      <c r="AM5869" s="5">
        <v>379.409576416015</v>
      </c>
      <c r="AN5869" s="5">
        <v>393.19784545898398</v>
      </c>
      <c r="AO5869" s="5">
        <v>373.60922241210898</v>
      </c>
      <c r="AP5869" s="5">
        <v>282.044830322265</v>
      </c>
      <c r="AQ5869" s="5">
        <v>295.14926147460898</v>
      </c>
      <c r="AR5869" s="5">
        <v>308.28656005859301</v>
      </c>
      <c r="AS5869" s="5">
        <v>295.16021728515562</v>
      </c>
      <c r="AT5869" s="5">
        <v>221.128173828125</v>
      </c>
      <c r="AU5869" s="5">
        <v>157.220932006835</v>
      </c>
      <c r="AV5869" s="5">
        <v>229.672271728515</v>
      </c>
      <c r="AW5869" s="5">
        <v>202.67379252115833</v>
      </c>
      <c r="AX5869" s="5">
        <v>385.97125244140602</v>
      </c>
      <c r="AY5869" s="5">
        <v>367.68933105468699</v>
      </c>
      <c r="AZ5869" s="5">
        <v>405.651611328125</v>
      </c>
      <c r="BA5869" s="5">
        <v>386.43739827473934</v>
      </c>
    </row>
    <row r="5870" spans="1:53" x14ac:dyDescent="0.2">
      <c r="A5870" s="1">
        <v>5867</v>
      </c>
      <c r="B5870" s="1" t="s">
        <v>23459</v>
      </c>
      <c r="C5870" s="1" t="s">
        <v>23460</v>
      </c>
      <c r="D5870" s="1" t="s">
        <v>23461</v>
      </c>
      <c r="E5870" s="1" t="s">
        <v>23462</v>
      </c>
      <c r="F5870" s="5">
        <v>103.76902008056599</v>
      </c>
      <c r="G5870" s="5">
        <v>170.98782348632801</v>
      </c>
      <c r="H5870" s="5">
        <v>149.71716308593699</v>
      </c>
      <c r="I5870" s="5">
        <v>141.49133555094366</v>
      </c>
      <c r="J5870" s="5">
        <v>131.43885803222599</v>
      </c>
      <c r="K5870" s="5">
        <v>116.76570892333901</v>
      </c>
      <c r="L5870" s="5">
        <v>125.81510925292901</v>
      </c>
      <c r="M5870" s="5">
        <v>124.67322540283133</v>
      </c>
      <c r="O5870" s="5">
        <v>62.422695159912102</v>
      </c>
      <c r="Q5870" s="5">
        <v>62.422695159912102</v>
      </c>
      <c r="AA5870" s="5">
        <v>55.366024017333899</v>
      </c>
      <c r="AB5870" s="5">
        <v>34.284557342529297</v>
      </c>
      <c r="AC5870" s="5">
        <v>44.825290679931598</v>
      </c>
      <c r="AZ5870" s="5">
        <v>43.865871429443303</v>
      </c>
      <c r="BA5870" s="5">
        <v>43.865871429443303</v>
      </c>
    </row>
    <row r="5871" spans="1:53" x14ac:dyDescent="0.2">
      <c r="A5871" s="1">
        <v>5868</v>
      </c>
      <c r="B5871" s="1" t="s">
        <v>23463</v>
      </c>
      <c r="C5871" s="1" t="s">
        <v>23464</v>
      </c>
      <c r="D5871" s="1" t="s">
        <v>23465</v>
      </c>
      <c r="E5871" s="1" t="s">
        <v>23466</v>
      </c>
      <c r="F5871" s="5">
        <v>192.42523193359301</v>
      </c>
      <c r="G5871" s="5">
        <v>128.26463317871</v>
      </c>
      <c r="H5871" s="5">
        <v>149.72415161132801</v>
      </c>
      <c r="I5871" s="5">
        <v>156.80467224121034</v>
      </c>
      <c r="J5871" s="5">
        <v>254.054763793945</v>
      </c>
      <c r="K5871" s="5">
        <v>193.06072998046801</v>
      </c>
      <c r="L5871" s="5">
        <v>204.74880981445301</v>
      </c>
      <c r="M5871" s="5">
        <v>217.28810119628869</v>
      </c>
      <c r="N5871" s="5">
        <v>370.376220703125</v>
      </c>
      <c r="O5871" s="5">
        <v>335.30230712890602</v>
      </c>
      <c r="P5871" s="5">
        <v>315.80480957031199</v>
      </c>
      <c r="Q5871" s="5">
        <v>340.49444580078102</v>
      </c>
      <c r="R5871" s="5">
        <v>178.00988769531199</v>
      </c>
      <c r="S5871" s="5">
        <v>148.86437988281199</v>
      </c>
      <c r="T5871" s="5">
        <v>169.26484680175699</v>
      </c>
      <c r="U5871" s="5">
        <v>165.37970479329366</v>
      </c>
      <c r="V5871" s="5">
        <v>141.58035278320301</v>
      </c>
      <c r="W5871" s="5">
        <v>144.70777893066401</v>
      </c>
      <c r="X5871" s="5">
        <v>132.24783325195301</v>
      </c>
      <c r="Y5871" s="5">
        <v>139.51198832194001</v>
      </c>
      <c r="Z5871" s="5">
        <v>251.52751159667901</v>
      </c>
      <c r="AA5871" s="5">
        <v>212.220611572265</v>
      </c>
      <c r="AB5871" s="5">
        <v>239.246490478515</v>
      </c>
      <c r="AC5871" s="5">
        <v>234.33153788248634</v>
      </c>
      <c r="AD5871" s="5">
        <v>133.79039001464801</v>
      </c>
      <c r="AE5871" s="5">
        <v>142.076889038085</v>
      </c>
      <c r="AF5871" s="5">
        <v>113.527549743652</v>
      </c>
      <c r="AG5871" s="5">
        <v>129.79827626546168</v>
      </c>
      <c r="AH5871" s="5">
        <v>171.02328491210901</v>
      </c>
      <c r="AI5871" s="5">
        <v>135.00224304199199</v>
      </c>
      <c r="AJ5871" s="5">
        <v>124.60328674316401</v>
      </c>
      <c r="AK5871" s="5">
        <v>143.54293823242168</v>
      </c>
      <c r="AL5871" s="5">
        <v>292.58566284179602</v>
      </c>
      <c r="AM5871" s="5">
        <v>286.84939575195301</v>
      </c>
      <c r="AN5871" s="5">
        <v>282.57101440429602</v>
      </c>
      <c r="AO5871" s="5">
        <v>287.335357666015</v>
      </c>
      <c r="AP5871" s="5">
        <v>135.937240600585</v>
      </c>
      <c r="AQ5871" s="5">
        <v>144.62644958496</v>
      </c>
      <c r="AR5871" s="5">
        <v>184.55470275878901</v>
      </c>
      <c r="AS5871" s="5">
        <v>155.039464314778</v>
      </c>
      <c r="AT5871" s="5">
        <v>105.308670043945</v>
      </c>
      <c r="AU5871" s="5">
        <v>83.143455505371094</v>
      </c>
      <c r="AW5871" s="5">
        <v>94.226062774658047</v>
      </c>
      <c r="AX5871" s="5">
        <v>86.385993957519503</v>
      </c>
      <c r="AY5871" s="5">
        <v>79.903022766113196</v>
      </c>
      <c r="AZ5871" s="5">
        <v>113.46013641357401</v>
      </c>
      <c r="BA5871" s="5">
        <v>93.24971771240223</v>
      </c>
    </row>
    <row r="5872" spans="1:53" x14ac:dyDescent="0.2">
      <c r="A5872" s="1">
        <v>5869</v>
      </c>
      <c r="B5872" s="1" t="s">
        <v>23467</v>
      </c>
      <c r="C5872" s="1" t="s">
        <v>23468</v>
      </c>
      <c r="D5872" s="1" t="s">
        <v>23469</v>
      </c>
      <c r="E5872" s="1" t="s">
        <v>23470</v>
      </c>
      <c r="F5872" s="5">
        <v>420.22531127929602</v>
      </c>
      <c r="G5872" s="5">
        <v>470.68881225585898</v>
      </c>
      <c r="H5872" s="5">
        <v>423.21340942382801</v>
      </c>
      <c r="I5872" s="5">
        <v>438.04251098632767</v>
      </c>
      <c r="J5872" s="5">
        <v>423.66067504882801</v>
      </c>
      <c r="K5872" s="5">
        <v>509.17739868164</v>
      </c>
      <c r="L5872" s="5">
        <v>525.01702880859295</v>
      </c>
      <c r="M5872" s="5">
        <v>485.95170084635373</v>
      </c>
      <c r="N5872" s="5">
        <v>470.90975952148398</v>
      </c>
      <c r="O5872" s="5">
        <v>419.81265258789</v>
      </c>
      <c r="P5872" s="5">
        <v>435.38165283203102</v>
      </c>
      <c r="Q5872" s="5">
        <v>442.03468831380161</v>
      </c>
      <c r="R5872" s="5">
        <v>196.36289978027301</v>
      </c>
      <c r="S5872" s="5">
        <v>246.29020690917901</v>
      </c>
      <c r="T5872" s="5">
        <v>231.03329467773401</v>
      </c>
      <c r="U5872" s="5">
        <v>224.56213378906202</v>
      </c>
      <c r="V5872" s="5">
        <v>171.560287475585</v>
      </c>
      <c r="W5872" s="5">
        <v>171.79428100585901</v>
      </c>
      <c r="X5872" s="5">
        <v>165.68080139160099</v>
      </c>
      <c r="Y5872" s="5">
        <v>169.67845662434834</v>
      </c>
      <c r="Z5872" s="5">
        <v>405.66052246093699</v>
      </c>
      <c r="AA5872" s="5">
        <v>360.81115722656199</v>
      </c>
      <c r="AB5872" s="5">
        <v>452.829498291015</v>
      </c>
      <c r="AC5872" s="5">
        <v>406.43372599283799</v>
      </c>
      <c r="AD5872" s="5">
        <v>160.61167907714801</v>
      </c>
      <c r="AE5872" s="5">
        <v>163.73564147949199</v>
      </c>
      <c r="AF5872" s="5">
        <v>198.85528564453099</v>
      </c>
      <c r="AG5872" s="5">
        <v>174.40086873372366</v>
      </c>
      <c r="AH5872" s="5">
        <v>164.76776123046801</v>
      </c>
      <c r="AI5872" s="5">
        <v>176.50184631347599</v>
      </c>
      <c r="AJ5872" s="5">
        <v>166.85980224609301</v>
      </c>
      <c r="AK5872" s="5">
        <v>169.37646993001235</v>
      </c>
      <c r="AL5872" s="5">
        <v>267.1435546875</v>
      </c>
      <c r="AM5872" s="5">
        <v>259.22302246093699</v>
      </c>
      <c r="AN5872" s="5">
        <v>266.424224853515</v>
      </c>
      <c r="AO5872" s="5">
        <v>264.26360066731735</v>
      </c>
      <c r="AP5872" s="5">
        <v>153.52134704589801</v>
      </c>
      <c r="AQ5872" s="5">
        <v>157.298080444335</v>
      </c>
      <c r="AR5872" s="5">
        <v>163.274154663085</v>
      </c>
      <c r="AS5872" s="5">
        <v>158.03119405110601</v>
      </c>
      <c r="AT5872" s="5">
        <v>177.013259887695</v>
      </c>
      <c r="AU5872" s="5">
        <v>178.122146606445</v>
      </c>
      <c r="AV5872" s="5">
        <v>140.82550048828099</v>
      </c>
      <c r="AW5872" s="5">
        <v>165.32030232747366</v>
      </c>
      <c r="AX5872" s="5">
        <v>146.68537902832</v>
      </c>
      <c r="AY5872" s="5">
        <v>120.907814025878</v>
      </c>
      <c r="AZ5872" s="5">
        <v>138.39790344238199</v>
      </c>
      <c r="BA5872" s="5">
        <v>135.33036549886</v>
      </c>
    </row>
    <row r="5873" spans="1:53" x14ac:dyDescent="0.2">
      <c r="A5873" s="1">
        <v>5870</v>
      </c>
      <c r="B5873" s="1" t="s">
        <v>23471</v>
      </c>
      <c r="C5873" s="1" t="s">
        <v>23472</v>
      </c>
      <c r="D5873" s="1" t="s">
        <v>23473</v>
      </c>
      <c r="E5873" s="1" t="s">
        <v>23474</v>
      </c>
      <c r="F5873" s="5">
        <v>54.220394134521399</v>
      </c>
      <c r="G5873" s="5">
        <v>46.354518890380803</v>
      </c>
      <c r="H5873" s="5">
        <v>81.577964782714801</v>
      </c>
      <c r="I5873" s="5">
        <v>60.717625935872341</v>
      </c>
      <c r="J5873" s="5">
        <v>59.348011016845703</v>
      </c>
      <c r="K5873" s="5">
        <v>64.616355895996094</v>
      </c>
      <c r="L5873" s="5">
        <v>60.0356636047363</v>
      </c>
      <c r="M5873" s="5">
        <v>61.333343505859368</v>
      </c>
      <c r="N5873" s="5">
        <v>96.408096313476506</v>
      </c>
      <c r="O5873" s="5">
        <v>104.799545288085</v>
      </c>
      <c r="P5873" s="5">
        <v>115.225875854492</v>
      </c>
      <c r="Q5873" s="5">
        <v>105.47783915201784</v>
      </c>
      <c r="R5873" s="5">
        <v>98.176765441894503</v>
      </c>
      <c r="S5873" s="5">
        <v>76.200569152832003</v>
      </c>
      <c r="T5873" s="5">
        <v>76.949996948242102</v>
      </c>
      <c r="U5873" s="5">
        <v>83.775777180989536</v>
      </c>
      <c r="V5873" s="5">
        <v>67.960525512695298</v>
      </c>
      <c r="W5873" s="5">
        <v>65.565696716308594</v>
      </c>
      <c r="X5873" s="5">
        <v>63.404010772705</v>
      </c>
      <c r="Y5873" s="5">
        <v>65.643411000569628</v>
      </c>
      <c r="Z5873" s="5">
        <v>54.162784576416001</v>
      </c>
      <c r="AA5873" s="5">
        <v>54.4693183898925</v>
      </c>
      <c r="AB5873" s="5">
        <v>50.5112915039062</v>
      </c>
      <c r="AC5873" s="5">
        <v>53.047798156738232</v>
      </c>
      <c r="AD5873" s="5">
        <v>85.330352783203097</v>
      </c>
      <c r="AE5873" s="5">
        <v>90.414772033691406</v>
      </c>
      <c r="AF5873" s="5">
        <v>91.212974548339801</v>
      </c>
      <c r="AG5873" s="5">
        <v>88.986033121744768</v>
      </c>
      <c r="AH5873" s="5">
        <v>64.114021301269503</v>
      </c>
      <c r="AI5873" s="5">
        <v>74.326675415039006</v>
      </c>
      <c r="AJ5873" s="5">
        <v>75.308113098144503</v>
      </c>
      <c r="AK5873" s="5">
        <v>71.249603271484332</v>
      </c>
      <c r="AL5873" s="5">
        <v>93.800361633300696</v>
      </c>
      <c r="AM5873" s="5">
        <v>100.839546203613</v>
      </c>
      <c r="AN5873" s="5">
        <v>104.33933258056599</v>
      </c>
      <c r="AO5873" s="5">
        <v>99.659746805826558</v>
      </c>
      <c r="AP5873" s="5">
        <v>56.474658966064403</v>
      </c>
      <c r="AQ5873" s="5">
        <v>70.062782287597599</v>
      </c>
      <c r="AR5873" s="5">
        <v>69.694786071777301</v>
      </c>
      <c r="AS5873" s="5">
        <v>65.410742441813099</v>
      </c>
      <c r="AT5873" s="5">
        <v>54.743751525878899</v>
      </c>
      <c r="AU5873" s="5">
        <v>45.069595336913999</v>
      </c>
      <c r="AV5873" s="5">
        <v>57.169242858886697</v>
      </c>
      <c r="AW5873" s="5">
        <v>52.327529907226534</v>
      </c>
      <c r="AX5873" s="5">
        <v>66.340553283691406</v>
      </c>
      <c r="AY5873" s="5">
        <v>55.841869354247997</v>
      </c>
      <c r="AZ5873" s="5">
        <v>56.760013580322202</v>
      </c>
      <c r="BA5873" s="5">
        <v>59.647478739420535</v>
      </c>
    </row>
    <row r="5874" spans="1:53" x14ac:dyDescent="0.2">
      <c r="A5874" s="1">
        <v>5871</v>
      </c>
      <c r="B5874" s="1" t="s">
        <v>23475</v>
      </c>
      <c r="C5874" s="1" t="s">
        <v>23476</v>
      </c>
      <c r="D5874" s="1" t="s">
        <v>23477</v>
      </c>
      <c r="E5874" s="1" t="s">
        <v>23478</v>
      </c>
      <c r="F5874" s="5">
        <v>83.947769165039006</v>
      </c>
      <c r="G5874" s="5">
        <v>107.20718383789</v>
      </c>
      <c r="H5874" s="5">
        <v>154.90708923339801</v>
      </c>
      <c r="I5874" s="5">
        <v>115.35401407877566</v>
      </c>
      <c r="J5874" s="5">
        <v>149.14991760253901</v>
      </c>
      <c r="K5874" s="5">
        <v>116.305824279785</v>
      </c>
      <c r="L5874" s="5">
        <v>130.88041687011699</v>
      </c>
      <c r="M5874" s="5">
        <v>132.11205291748033</v>
      </c>
      <c r="N5874" s="5">
        <v>67.423439025878906</v>
      </c>
      <c r="O5874" s="5">
        <v>61.019397735595703</v>
      </c>
      <c r="P5874" s="5">
        <v>20.684230804443299</v>
      </c>
      <c r="Q5874" s="5">
        <v>49.709022521972635</v>
      </c>
      <c r="R5874" s="5">
        <v>42.578208923339801</v>
      </c>
      <c r="U5874" s="5">
        <v>42.578208923339801</v>
      </c>
      <c r="V5874" s="5">
        <v>31.351696014404201</v>
      </c>
      <c r="W5874" s="5">
        <v>32.847682952880803</v>
      </c>
      <c r="X5874" s="5">
        <v>40.427734375</v>
      </c>
      <c r="Y5874" s="5">
        <v>34.875704447428333</v>
      </c>
      <c r="Z5874" s="5">
        <v>81.440963745117102</v>
      </c>
      <c r="AA5874" s="5">
        <v>88.243324279785099</v>
      </c>
      <c r="AB5874" s="5">
        <v>94.021102905273395</v>
      </c>
      <c r="AC5874" s="5">
        <v>87.901796976725208</v>
      </c>
      <c r="AE5874" s="5">
        <v>50.057437896728501</v>
      </c>
      <c r="AG5874" s="5">
        <v>50.057437896728501</v>
      </c>
      <c r="AH5874" s="5">
        <v>47.846073150634702</v>
      </c>
      <c r="AI5874" s="5">
        <v>40.990653991699197</v>
      </c>
      <c r="AJ5874" s="5">
        <v>47.000724792480398</v>
      </c>
      <c r="AK5874" s="5">
        <v>45.279150644938092</v>
      </c>
      <c r="AL5874" s="5">
        <v>48.540576934814403</v>
      </c>
      <c r="AM5874" s="5">
        <v>43.526004791259702</v>
      </c>
      <c r="AN5874" s="5">
        <v>50.814300537109297</v>
      </c>
      <c r="AO5874" s="5">
        <v>47.626960754394467</v>
      </c>
      <c r="AQ5874" s="5">
        <v>42.0621948242187</v>
      </c>
      <c r="AR5874" s="5">
        <v>34.663528442382798</v>
      </c>
      <c r="AS5874" s="5">
        <v>38.362861633300753</v>
      </c>
      <c r="AT5874" s="5">
        <v>51.760238647460902</v>
      </c>
      <c r="AU5874" s="5">
        <v>26.719131469726499</v>
      </c>
      <c r="AV5874" s="5">
        <v>62.097793579101499</v>
      </c>
      <c r="AW5874" s="5">
        <v>46.859054565429631</v>
      </c>
      <c r="AX5874" s="5">
        <v>57.451736450195298</v>
      </c>
      <c r="AY5874" s="5">
        <v>26.118755340576101</v>
      </c>
      <c r="AZ5874" s="5">
        <v>45.554302215576101</v>
      </c>
      <c r="BA5874" s="5">
        <v>43.041598002115826</v>
      </c>
    </row>
    <row r="5875" spans="1:53" x14ac:dyDescent="0.2">
      <c r="A5875" s="1">
        <v>5872</v>
      </c>
      <c r="B5875" s="1" t="s">
        <v>23479</v>
      </c>
      <c r="C5875" s="1" t="s">
        <v>23480</v>
      </c>
      <c r="D5875" s="1" t="s">
        <v>23481</v>
      </c>
      <c r="E5875" s="1" t="s">
        <v>23482</v>
      </c>
      <c r="F5875" s="5">
        <v>599.67449951171795</v>
      </c>
      <c r="G5875" s="5">
        <v>594.41882324218705</v>
      </c>
      <c r="H5875" s="5">
        <v>574.12811279296795</v>
      </c>
      <c r="I5875" s="5">
        <v>589.40714518229095</v>
      </c>
      <c r="J5875" s="5">
        <v>544.887451171875</v>
      </c>
      <c r="K5875" s="5">
        <v>553.88287353515602</v>
      </c>
      <c r="L5875" s="5">
        <v>521.977783203125</v>
      </c>
      <c r="M5875" s="5">
        <v>540.24936930338538</v>
      </c>
      <c r="N5875" s="5">
        <v>1072.42199707031</v>
      </c>
      <c r="O5875" s="5">
        <v>1131.05493164062</v>
      </c>
      <c r="P5875" s="5">
        <v>1117.84497070312</v>
      </c>
      <c r="Q5875" s="5">
        <v>1107.1072998046834</v>
      </c>
      <c r="R5875" s="5">
        <v>714.65972900390602</v>
      </c>
      <c r="S5875" s="5">
        <v>704.51678466796795</v>
      </c>
      <c r="T5875" s="5">
        <v>733.026611328125</v>
      </c>
      <c r="U5875" s="5">
        <v>717.4010416666664</v>
      </c>
      <c r="V5875" s="5">
        <v>512.85113525390602</v>
      </c>
      <c r="W5875" s="5">
        <v>516.79278564453102</v>
      </c>
      <c r="X5875" s="5">
        <v>496.5703125</v>
      </c>
      <c r="Y5875" s="5">
        <v>508.73807779947902</v>
      </c>
      <c r="Z5875" s="5">
        <v>503.32626342773398</v>
      </c>
      <c r="AA5875" s="5">
        <v>505.80902099609301</v>
      </c>
      <c r="AB5875" s="5">
        <v>517.71478271484295</v>
      </c>
      <c r="AC5875" s="5">
        <v>508.95002237955669</v>
      </c>
      <c r="AD5875" s="5">
        <v>465.06481933593699</v>
      </c>
      <c r="AE5875" s="5">
        <v>517.42498779296795</v>
      </c>
      <c r="AF5875" s="5">
        <v>520.41857910156205</v>
      </c>
      <c r="AG5875" s="5">
        <v>500.96946207682231</v>
      </c>
      <c r="AH5875" s="5">
        <v>484.8017578125</v>
      </c>
      <c r="AI5875" s="5">
        <v>549.97943115234295</v>
      </c>
      <c r="AJ5875" s="5">
        <v>539.49475097656205</v>
      </c>
      <c r="AK5875" s="5">
        <v>524.75864664713492</v>
      </c>
      <c r="AL5875" s="5">
        <v>1151.15087890625</v>
      </c>
      <c r="AM5875" s="5">
        <v>1227.22082519531</v>
      </c>
      <c r="AN5875" s="5">
        <v>1207.50939941406</v>
      </c>
      <c r="AO5875" s="5">
        <v>1195.2937011718732</v>
      </c>
      <c r="AP5875" s="5">
        <v>626.49237060546795</v>
      </c>
      <c r="AQ5875" s="5">
        <v>629.66094970703102</v>
      </c>
      <c r="AR5875" s="5">
        <v>627.63641357421795</v>
      </c>
      <c r="AS5875" s="5">
        <v>627.92991129557231</v>
      </c>
      <c r="AT5875" s="5">
        <v>623.23724365234295</v>
      </c>
      <c r="AU5875" s="5">
        <v>502.13003540039</v>
      </c>
      <c r="AV5875" s="5">
        <v>553.95275878906205</v>
      </c>
      <c r="AW5875" s="5">
        <v>559.77334594726506</v>
      </c>
      <c r="AX5875" s="5">
        <v>652.04943847656205</v>
      </c>
      <c r="AY5875" s="5">
        <v>576.29528808593705</v>
      </c>
      <c r="AZ5875" s="5">
        <v>574.13146972656205</v>
      </c>
      <c r="BA5875" s="5">
        <v>600.82539876302042</v>
      </c>
    </row>
    <row r="5876" spans="1:53" x14ac:dyDescent="0.2">
      <c r="A5876" s="1">
        <v>5873</v>
      </c>
      <c r="B5876" s="1" t="s">
        <v>23483</v>
      </c>
      <c r="C5876" s="1" t="s">
        <v>23484</v>
      </c>
      <c r="D5876" s="1" t="s">
        <v>23485</v>
      </c>
      <c r="E5876" s="1" t="s">
        <v>23486</v>
      </c>
      <c r="F5876" s="5">
        <v>169.88063049316401</v>
      </c>
      <c r="G5876" s="5">
        <v>153.94219970703099</v>
      </c>
      <c r="H5876" s="5">
        <v>201.48995971679599</v>
      </c>
      <c r="I5876" s="5">
        <v>175.10426330566364</v>
      </c>
      <c r="J5876" s="5">
        <v>166.57839965820301</v>
      </c>
      <c r="K5876" s="5">
        <v>163.19013977050699</v>
      </c>
      <c r="L5876" s="5">
        <v>160.73646545410099</v>
      </c>
      <c r="M5876" s="5">
        <v>163.50166829427033</v>
      </c>
      <c r="N5876" s="5">
        <v>460.78598022460898</v>
      </c>
      <c r="O5876" s="5">
        <v>472.49380493164</v>
      </c>
      <c r="P5876" s="5">
        <v>443.45495605468699</v>
      </c>
      <c r="Q5876" s="5">
        <v>458.9115804036453</v>
      </c>
      <c r="R5876" s="5">
        <v>140.15702819824199</v>
      </c>
      <c r="S5876" s="5">
        <v>134.14921569824199</v>
      </c>
      <c r="T5876" s="5">
        <v>137.26860046386699</v>
      </c>
      <c r="U5876" s="5">
        <v>137.19161478678367</v>
      </c>
      <c r="V5876" s="5">
        <v>100.53670501708901</v>
      </c>
      <c r="W5876" s="5">
        <v>122.41428375244099</v>
      </c>
      <c r="X5876" s="5">
        <v>108.74972534179599</v>
      </c>
      <c r="Y5876" s="5">
        <v>110.56690470377532</v>
      </c>
      <c r="Z5876" s="5">
        <v>102.42021942138599</v>
      </c>
      <c r="AA5876" s="5">
        <v>129.28941345214801</v>
      </c>
      <c r="AB5876" s="5">
        <v>131.66317749023401</v>
      </c>
      <c r="AC5876" s="5">
        <v>121.12427012125602</v>
      </c>
      <c r="AD5876" s="5">
        <v>181.68568420410099</v>
      </c>
      <c r="AE5876" s="5">
        <v>151.39709472656199</v>
      </c>
      <c r="AF5876" s="5">
        <v>166.18728637695301</v>
      </c>
      <c r="AG5876" s="5">
        <v>166.42335510253866</v>
      </c>
      <c r="AH5876" s="5">
        <v>147.81237792968699</v>
      </c>
      <c r="AI5876" s="5">
        <v>130.71726989746</v>
      </c>
      <c r="AJ5876" s="5">
        <v>138.27323913574199</v>
      </c>
      <c r="AK5876" s="5">
        <v>138.93429565429631</v>
      </c>
      <c r="AL5876" s="5">
        <v>196.36207580566401</v>
      </c>
      <c r="AM5876" s="5">
        <v>214.21691894531199</v>
      </c>
      <c r="AN5876" s="5">
        <v>256.03805541992102</v>
      </c>
      <c r="AO5876" s="5">
        <v>222.20568339029901</v>
      </c>
      <c r="AP5876" s="5">
        <v>119.05271148681599</v>
      </c>
      <c r="AQ5876" s="5">
        <v>132.228103637695</v>
      </c>
      <c r="AR5876" s="5">
        <v>123.745147705078</v>
      </c>
      <c r="AS5876" s="5">
        <v>125.00865427652967</v>
      </c>
      <c r="AT5876" s="5">
        <v>133.61767578125</v>
      </c>
      <c r="AU5876" s="5">
        <v>128.60087585449199</v>
      </c>
      <c r="AV5876" s="5">
        <v>143.996978759765</v>
      </c>
      <c r="AW5876" s="5">
        <v>135.40517679850231</v>
      </c>
      <c r="AX5876" s="5">
        <v>137.067291259765</v>
      </c>
      <c r="AY5876" s="5">
        <v>142.40512084960901</v>
      </c>
      <c r="AZ5876" s="5">
        <v>115.32827758789</v>
      </c>
      <c r="BA5876" s="5">
        <v>131.60022989908799</v>
      </c>
    </row>
    <row r="5877" spans="1:53" x14ac:dyDescent="0.2">
      <c r="A5877" s="1">
        <v>5874</v>
      </c>
      <c r="B5877" s="1" t="s">
        <v>23487</v>
      </c>
      <c r="C5877" s="1" t="s">
        <v>23488</v>
      </c>
      <c r="D5877" s="1" t="s">
        <v>23489</v>
      </c>
      <c r="E5877" s="1" t="s">
        <v>23490</v>
      </c>
      <c r="F5877" s="5">
        <v>78.850189208984304</v>
      </c>
      <c r="G5877" s="5">
        <v>48.771537780761697</v>
      </c>
      <c r="H5877" s="5">
        <v>74.523048400878906</v>
      </c>
      <c r="I5877" s="5">
        <v>67.381591796874972</v>
      </c>
      <c r="J5877" s="5">
        <v>52.728824615478501</v>
      </c>
      <c r="K5877" s="5">
        <v>67.981330871582003</v>
      </c>
      <c r="L5877" s="5">
        <v>63.510948181152301</v>
      </c>
      <c r="M5877" s="5">
        <v>61.407034556070933</v>
      </c>
      <c r="N5877" s="5">
        <v>132.40032958984301</v>
      </c>
      <c r="O5877" s="5">
        <v>115.79127502441401</v>
      </c>
      <c r="P5877" s="5">
        <v>114.175827026367</v>
      </c>
      <c r="Q5877" s="5">
        <v>120.78914388020802</v>
      </c>
      <c r="R5877" s="5">
        <v>46.376739501953097</v>
      </c>
      <c r="S5877" s="5">
        <v>51.677291870117102</v>
      </c>
      <c r="T5877" s="5">
        <v>38.8873481750488</v>
      </c>
      <c r="U5877" s="5">
        <v>45.647126515706333</v>
      </c>
      <c r="X5877" s="5">
        <v>39.8739013671875</v>
      </c>
      <c r="Y5877" s="5">
        <v>39.8739013671875</v>
      </c>
      <c r="Z5877" s="5">
        <v>35.214427947997997</v>
      </c>
      <c r="AC5877" s="5">
        <v>35.214427947997997</v>
      </c>
      <c r="AD5877" s="5">
        <v>58.943931579589801</v>
      </c>
      <c r="AE5877" s="5">
        <v>57.6947021484375</v>
      </c>
      <c r="AF5877" s="5">
        <v>82.110969543457003</v>
      </c>
      <c r="AG5877" s="5">
        <v>66.249867757161439</v>
      </c>
      <c r="AI5877" s="5">
        <v>78.044441223144503</v>
      </c>
      <c r="AJ5877" s="5">
        <v>114.048362731933</v>
      </c>
      <c r="AK5877" s="5">
        <v>96.04640197753875</v>
      </c>
      <c r="AM5877" s="5">
        <v>26.627944946288999</v>
      </c>
      <c r="AO5877" s="5">
        <v>26.627944946288999</v>
      </c>
      <c r="AP5877" s="5">
        <v>36.793788909912102</v>
      </c>
      <c r="AQ5877" s="5">
        <v>44.763332366943303</v>
      </c>
      <c r="AR5877" s="5">
        <v>51.9034614562988</v>
      </c>
      <c r="AS5877" s="5">
        <v>44.486860911051402</v>
      </c>
      <c r="AT5877" s="5">
        <v>54.847049713134702</v>
      </c>
      <c r="AU5877" s="5">
        <v>102.941444396972</v>
      </c>
      <c r="AV5877" s="5">
        <v>71.453498840332003</v>
      </c>
      <c r="AW5877" s="5">
        <v>76.413997650146243</v>
      </c>
      <c r="AX5877" s="5">
        <v>58.475227355957003</v>
      </c>
      <c r="AY5877" s="5">
        <v>44.804985046386697</v>
      </c>
      <c r="AZ5877" s="5">
        <v>46.725337982177699</v>
      </c>
      <c r="BA5877" s="5">
        <v>50.0018501281738</v>
      </c>
    </row>
    <row r="5878" spans="1:53" x14ac:dyDescent="0.2">
      <c r="A5878" s="1">
        <v>5875</v>
      </c>
      <c r="B5878" s="1" t="s">
        <v>23491</v>
      </c>
      <c r="C5878" s="1" t="s">
        <v>23492</v>
      </c>
      <c r="D5878" s="1" t="s">
        <v>23493</v>
      </c>
      <c r="E5878" s="1" t="s">
        <v>23494</v>
      </c>
      <c r="F5878" s="5">
        <v>530.55310058593705</v>
      </c>
      <c r="G5878" s="5">
        <v>413.18310546875</v>
      </c>
      <c r="H5878" s="5">
        <v>1536.66015625</v>
      </c>
      <c r="I5878" s="5">
        <v>826.79878743489564</v>
      </c>
      <c r="J5878" s="5">
        <v>462.75863647460898</v>
      </c>
      <c r="K5878" s="5">
        <v>366.15191650390602</v>
      </c>
      <c r="L5878" s="5">
        <v>418.194244384765</v>
      </c>
      <c r="M5878" s="5">
        <v>415.7015991210933</v>
      </c>
      <c r="N5878" s="5">
        <v>271.07904052734301</v>
      </c>
      <c r="O5878" s="5">
        <v>628.885498046875</v>
      </c>
      <c r="P5878" s="5">
        <v>526.44592285156205</v>
      </c>
      <c r="Q5878" s="5">
        <v>475.47015380859335</v>
      </c>
      <c r="R5878" s="5">
        <v>1465.80139160156</v>
      </c>
      <c r="S5878" s="5">
        <v>1526.3251953125</v>
      </c>
      <c r="T5878" s="5">
        <v>1581.26892089843</v>
      </c>
      <c r="U5878" s="5">
        <v>1524.4651692708301</v>
      </c>
      <c r="V5878" s="5">
        <v>420.40417480468699</v>
      </c>
      <c r="W5878" s="5">
        <v>573.78942871093705</v>
      </c>
      <c r="X5878" s="5">
        <v>497.83508300781199</v>
      </c>
      <c r="Y5878" s="5">
        <v>497.34289550781205</v>
      </c>
      <c r="Z5878" s="5">
        <v>500.18814086914</v>
      </c>
      <c r="AA5878" s="5">
        <v>477.88986206054602</v>
      </c>
      <c r="AB5878" s="5">
        <v>486.88812255859301</v>
      </c>
      <c r="AC5878" s="5">
        <v>488.32204182942633</v>
      </c>
      <c r="AD5878" s="5">
        <v>344.73886108398398</v>
      </c>
      <c r="AE5878" s="5">
        <v>243.59580993652301</v>
      </c>
      <c r="AF5878" s="5">
        <v>367.88287353515602</v>
      </c>
      <c r="AG5878" s="5">
        <v>318.73918151855435</v>
      </c>
      <c r="AH5878" s="5">
        <v>397.17572021484301</v>
      </c>
      <c r="AK5878" s="5">
        <v>397.17572021484301</v>
      </c>
      <c r="AL5878" s="5">
        <v>677.20227050781205</v>
      </c>
      <c r="AM5878" s="5">
        <v>473.33416748046801</v>
      </c>
      <c r="AN5878" s="5">
        <v>361.230377197265</v>
      </c>
      <c r="AO5878" s="5">
        <v>503.922271728515</v>
      </c>
      <c r="AP5878" s="5">
        <v>232.82392883300699</v>
      </c>
      <c r="AQ5878" s="5">
        <v>269.27880859375</v>
      </c>
      <c r="AS5878" s="5">
        <v>251.05136871337851</v>
      </c>
    </row>
    <row r="5879" spans="1:53" x14ac:dyDescent="0.2">
      <c r="A5879" s="1">
        <v>5876</v>
      </c>
      <c r="B5879" s="1" t="s">
        <v>23495</v>
      </c>
      <c r="C5879" s="1" t="s">
        <v>23496</v>
      </c>
      <c r="D5879" s="1" t="s">
        <v>23497</v>
      </c>
      <c r="E5879" s="1" t="s">
        <v>23498</v>
      </c>
      <c r="F5879" s="5">
        <v>233.2587890625</v>
      </c>
      <c r="G5879" s="5">
        <v>194.10589599609301</v>
      </c>
      <c r="H5879" s="5">
        <v>202.89787292480401</v>
      </c>
      <c r="I5879" s="5">
        <v>210.08751932779901</v>
      </c>
      <c r="J5879" s="5">
        <v>196.36054992675699</v>
      </c>
      <c r="K5879" s="5">
        <v>181.89854431152301</v>
      </c>
      <c r="L5879" s="5">
        <v>175.23019409179599</v>
      </c>
      <c r="M5879" s="5">
        <v>184.49642944335866</v>
      </c>
      <c r="N5879" s="5">
        <v>187.73348999023401</v>
      </c>
      <c r="O5879" s="5">
        <v>199.67712402343699</v>
      </c>
      <c r="P5879" s="5">
        <v>190.95379638671801</v>
      </c>
      <c r="Q5879" s="5">
        <v>192.78813680012968</v>
      </c>
      <c r="R5879" s="5">
        <v>192.20201110839801</v>
      </c>
      <c r="S5879" s="5">
        <v>168.35920715332</v>
      </c>
      <c r="T5879" s="5">
        <v>151.70004272460901</v>
      </c>
      <c r="U5879" s="5">
        <v>170.75375366210901</v>
      </c>
      <c r="V5879" s="5">
        <v>241.45692443847599</v>
      </c>
      <c r="W5879" s="5">
        <v>235.51979064941401</v>
      </c>
      <c r="X5879" s="5">
        <v>236.701568603515</v>
      </c>
      <c r="Y5879" s="5">
        <v>237.89276123046832</v>
      </c>
      <c r="Z5879" s="5">
        <v>280.29113769531199</v>
      </c>
      <c r="AA5879" s="5">
        <v>272.89556884765602</v>
      </c>
      <c r="AB5879" s="5">
        <v>275.48825073242102</v>
      </c>
      <c r="AC5879" s="5">
        <v>276.22498575846299</v>
      </c>
      <c r="AD5879" s="5">
        <v>182.59158325195301</v>
      </c>
      <c r="AE5879" s="5">
        <v>189.81666564941401</v>
      </c>
      <c r="AF5879" s="5">
        <v>232.58233642578099</v>
      </c>
      <c r="AG5879" s="5">
        <v>201.66352844238267</v>
      </c>
      <c r="AH5879" s="5">
        <v>200.70187377929599</v>
      </c>
      <c r="AI5879" s="5">
        <v>184.18614196777301</v>
      </c>
      <c r="AJ5879" s="5">
        <v>168.21015930175699</v>
      </c>
      <c r="AK5879" s="5">
        <v>184.36605834960866</v>
      </c>
      <c r="AL5879" s="5">
        <v>198.57037353515599</v>
      </c>
      <c r="AM5879" s="5">
        <v>210.67205810546801</v>
      </c>
      <c r="AN5879" s="5">
        <v>201.763671875</v>
      </c>
      <c r="AO5879" s="5">
        <v>203.66870117187466</v>
      </c>
      <c r="AP5879" s="5">
        <v>195.92361450195301</v>
      </c>
      <c r="AQ5879" s="5">
        <v>220.29771423339801</v>
      </c>
      <c r="AR5879" s="5">
        <v>220.29162597656199</v>
      </c>
      <c r="AS5879" s="5">
        <v>212.17098490397098</v>
      </c>
      <c r="AT5879" s="5">
        <v>243.32316589355401</v>
      </c>
      <c r="AU5879" s="5">
        <v>162.71203613281199</v>
      </c>
      <c r="AV5879" s="5">
        <v>244.87742614746</v>
      </c>
      <c r="AW5879" s="5">
        <v>216.97087605794198</v>
      </c>
      <c r="AX5879" s="5">
        <v>212.12292480468699</v>
      </c>
      <c r="AY5879" s="5">
        <v>242.92742919921801</v>
      </c>
      <c r="AZ5879" s="5">
        <v>238.94104003906199</v>
      </c>
      <c r="BA5879" s="5">
        <v>231.33046468098897</v>
      </c>
    </row>
    <row r="5880" spans="1:53" x14ac:dyDescent="0.2">
      <c r="A5880" s="1">
        <v>5877</v>
      </c>
      <c r="B5880" s="1" t="s">
        <v>23499</v>
      </c>
      <c r="C5880" s="1" t="s">
        <v>23500</v>
      </c>
      <c r="D5880" s="1" t="s">
        <v>23501</v>
      </c>
      <c r="E5880" s="1" t="s">
        <v>23502</v>
      </c>
      <c r="F5880" s="5">
        <v>227.418197631835</v>
      </c>
      <c r="G5880" s="5">
        <v>218.134017944335</v>
      </c>
      <c r="H5880" s="5">
        <v>228.21028137207</v>
      </c>
      <c r="I5880" s="5">
        <v>224.58749898274667</v>
      </c>
      <c r="J5880" s="5">
        <v>233.96473693847599</v>
      </c>
      <c r="K5880" s="5">
        <v>196.693115234375</v>
      </c>
      <c r="L5880" s="5">
        <v>231.49765014648401</v>
      </c>
      <c r="M5880" s="5">
        <v>220.71850077311169</v>
      </c>
      <c r="N5880" s="5">
        <v>417.30447387695301</v>
      </c>
      <c r="O5880" s="5">
        <v>432.35110473632801</v>
      </c>
      <c r="P5880" s="5">
        <v>408.27499389648398</v>
      </c>
      <c r="Q5880" s="5">
        <v>419.31019083658833</v>
      </c>
      <c r="R5880" s="5">
        <v>249.11717224121</v>
      </c>
      <c r="S5880" s="5">
        <v>214.43267822265599</v>
      </c>
      <c r="T5880" s="5">
        <v>236.04637145996</v>
      </c>
      <c r="U5880" s="5">
        <v>233.19874064127532</v>
      </c>
      <c r="V5880" s="5">
        <v>275.31393432617102</v>
      </c>
      <c r="W5880" s="5">
        <v>239.90248107910099</v>
      </c>
      <c r="X5880" s="5">
        <v>231.242263793945</v>
      </c>
      <c r="Y5880" s="5">
        <v>248.81955973307234</v>
      </c>
      <c r="Z5880" s="5">
        <v>233.72343444824199</v>
      </c>
      <c r="AA5880" s="5">
        <v>210.56520080566401</v>
      </c>
      <c r="AB5880" s="5">
        <v>242.08610534667901</v>
      </c>
      <c r="AC5880" s="5">
        <v>228.791580200195</v>
      </c>
      <c r="AD5880" s="5">
        <v>296.985595703125</v>
      </c>
      <c r="AE5880" s="5">
        <v>316.94482421875</v>
      </c>
      <c r="AF5880" s="5">
        <v>306.87112426757801</v>
      </c>
      <c r="AG5880" s="5">
        <v>306.933848063151</v>
      </c>
      <c r="AH5880" s="5">
        <v>284.567291259765</v>
      </c>
      <c r="AI5880" s="5">
        <v>246.39598083496</v>
      </c>
      <c r="AJ5880" s="5">
        <v>266.416412353515</v>
      </c>
      <c r="AK5880" s="5">
        <v>265.79322814941332</v>
      </c>
      <c r="AL5880" s="5">
        <v>315.21435546875</v>
      </c>
      <c r="AM5880" s="5">
        <v>310.58969116210898</v>
      </c>
      <c r="AN5880" s="5">
        <v>318.03887939453102</v>
      </c>
      <c r="AO5880" s="5">
        <v>314.61430867512996</v>
      </c>
      <c r="AP5880" s="5">
        <v>226.03219604492099</v>
      </c>
      <c r="AQ5880" s="5">
        <v>218.18951416015599</v>
      </c>
      <c r="AR5880" s="5">
        <v>227.47871398925699</v>
      </c>
      <c r="AS5880" s="5">
        <v>223.90014139811134</v>
      </c>
      <c r="AT5880" s="5">
        <v>271.59994506835898</v>
      </c>
      <c r="AU5880" s="5">
        <v>254.36712646484301</v>
      </c>
      <c r="AV5880" s="5">
        <v>219.24943542480401</v>
      </c>
      <c r="AW5880" s="5">
        <v>248.40550231933534</v>
      </c>
      <c r="AX5880" s="5">
        <v>233.24104309082</v>
      </c>
      <c r="AY5880" s="5">
        <v>235.94172668457</v>
      </c>
      <c r="AZ5880" s="5">
        <v>234.454177856445</v>
      </c>
      <c r="BA5880" s="5">
        <v>234.54564921061169</v>
      </c>
    </row>
    <row r="5881" spans="1:53" x14ac:dyDescent="0.2">
      <c r="A5881" s="1">
        <v>5878</v>
      </c>
      <c r="B5881" s="1" t="s">
        <v>23503</v>
      </c>
      <c r="C5881" s="1" t="s">
        <v>23504</v>
      </c>
      <c r="D5881" s="1" t="s">
        <v>23505</v>
      </c>
      <c r="E5881" s="1" t="s">
        <v>23506</v>
      </c>
      <c r="F5881" s="5">
        <v>78.445480346679602</v>
      </c>
      <c r="I5881" s="5">
        <v>78.445480346679602</v>
      </c>
      <c r="N5881" s="5">
        <v>180.65232849121</v>
      </c>
      <c r="O5881" s="5">
        <v>198.79293823242099</v>
      </c>
      <c r="P5881" s="5">
        <v>195.23660278320301</v>
      </c>
      <c r="Q5881" s="5">
        <v>191.56062316894466</v>
      </c>
      <c r="R5881" s="5">
        <v>193.92620849609301</v>
      </c>
      <c r="S5881" s="5">
        <v>182.76039123535099</v>
      </c>
      <c r="T5881" s="5">
        <v>184.56965637207</v>
      </c>
      <c r="U5881" s="5">
        <v>187.08541870117133</v>
      </c>
      <c r="V5881" s="5">
        <v>132.31562805175699</v>
      </c>
      <c r="W5881" s="5">
        <v>128.937728881835</v>
      </c>
      <c r="X5881" s="5">
        <v>121.900787353515</v>
      </c>
      <c r="Y5881" s="5">
        <v>127.71804809570233</v>
      </c>
      <c r="AB5881" s="5">
        <v>55.506080627441399</v>
      </c>
      <c r="AC5881" s="5">
        <v>55.506080627441399</v>
      </c>
      <c r="AD5881" s="5">
        <v>274.06881713867102</v>
      </c>
      <c r="AE5881" s="5">
        <v>269.20748901367102</v>
      </c>
      <c r="AF5881" s="5">
        <v>274.64114379882801</v>
      </c>
      <c r="AG5881" s="5">
        <v>272.63914998372337</v>
      </c>
      <c r="AH5881" s="5">
        <v>208.84283447265599</v>
      </c>
      <c r="AI5881" s="5">
        <v>208.30322265625</v>
      </c>
      <c r="AJ5881" s="5">
        <v>210.55775451660099</v>
      </c>
      <c r="AK5881" s="5">
        <v>209.23460388183568</v>
      </c>
      <c r="AL5881" s="5">
        <v>161.39588928222599</v>
      </c>
      <c r="AM5881" s="5">
        <v>169.56033325195301</v>
      </c>
      <c r="AN5881" s="5">
        <v>167.01835632324199</v>
      </c>
      <c r="AO5881" s="5">
        <v>165.991526285807</v>
      </c>
      <c r="AP5881" s="5">
        <v>162.24459838867099</v>
      </c>
      <c r="AQ5881" s="5">
        <v>186.51214599609301</v>
      </c>
      <c r="AR5881" s="5">
        <v>165.66394042968699</v>
      </c>
      <c r="AS5881" s="5">
        <v>171.47356160481704</v>
      </c>
      <c r="AT5881" s="5">
        <v>211.077880859375</v>
      </c>
      <c r="AU5881" s="5">
        <v>202.25418090820301</v>
      </c>
      <c r="AV5881" s="5">
        <v>205.46879577636699</v>
      </c>
      <c r="AW5881" s="5">
        <v>206.26695251464832</v>
      </c>
      <c r="AX5881" s="5">
        <v>130.15835571289</v>
      </c>
      <c r="AY5881" s="5">
        <v>92.554145812988196</v>
      </c>
      <c r="AZ5881" s="5">
        <v>101.17610168457</v>
      </c>
      <c r="BA5881" s="5">
        <v>107.96286773681607</v>
      </c>
    </row>
    <row r="5882" spans="1:53" x14ac:dyDescent="0.2">
      <c r="A5882" s="1">
        <v>5879</v>
      </c>
      <c r="B5882" s="1" t="s">
        <v>23507</v>
      </c>
      <c r="C5882" s="1" t="s">
        <v>23508</v>
      </c>
      <c r="D5882" s="1" t="s">
        <v>23509</v>
      </c>
      <c r="E5882" s="1" t="s">
        <v>23510</v>
      </c>
      <c r="F5882" s="5">
        <v>238.67469787597599</v>
      </c>
      <c r="G5882" s="5">
        <v>230.28518676757801</v>
      </c>
      <c r="H5882" s="5">
        <v>232.62846374511699</v>
      </c>
      <c r="I5882" s="5">
        <v>233.86278279622366</v>
      </c>
      <c r="J5882" s="5">
        <v>236.43746948242099</v>
      </c>
      <c r="K5882" s="5">
        <v>219.14752197265599</v>
      </c>
      <c r="L5882" s="5">
        <v>208.91056823730401</v>
      </c>
      <c r="M5882" s="5">
        <v>221.49851989746034</v>
      </c>
      <c r="N5882" s="5">
        <v>650.30487060546795</v>
      </c>
      <c r="O5882" s="5">
        <v>650.26171875</v>
      </c>
      <c r="P5882" s="5">
        <v>582.24542236328102</v>
      </c>
      <c r="Q5882" s="5">
        <v>627.60400390624966</v>
      </c>
      <c r="R5882" s="5">
        <v>329.24835205078102</v>
      </c>
      <c r="S5882" s="5">
        <v>337.94073486328102</v>
      </c>
      <c r="T5882" s="5">
        <v>356.97216796875</v>
      </c>
      <c r="U5882" s="5">
        <v>341.38708496093733</v>
      </c>
      <c r="V5882" s="5">
        <v>194.01356506347599</v>
      </c>
      <c r="W5882" s="5">
        <v>190.27635192871</v>
      </c>
      <c r="X5882" s="5">
        <v>191.32157897949199</v>
      </c>
      <c r="Y5882" s="5">
        <v>191.87049865722599</v>
      </c>
      <c r="Z5882" s="5">
        <v>184.66810607910099</v>
      </c>
      <c r="AA5882" s="5">
        <v>188.12030029296801</v>
      </c>
      <c r="AB5882" s="5">
        <v>192.89384460449199</v>
      </c>
      <c r="AC5882" s="5">
        <v>188.56075032552033</v>
      </c>
      <c r="AD5882" s="5">
        <v>219.90577697753901</v>
      </c>
      <c r="AE5882" s="5">
        <v>209.8466796875</v>
      </c>
      <c r="AF5882" s="5">
        <v>207.47920227050699</v>
      </c>
      <c r="AG5882" s="5">
        <v>212.41055297851531</v>
      </c>
      <c r="AH5882" s="5">
        <v>229.360595703125</v>
      </c>
      <c r="AI5882" s="5">
        <v>225.1484375</v>
      </c>
      <c r="AJ5882" s="5">
        <v>213.99482727050699</v>
      </c>
      <c r="AK5882" s="5">
        <v>222.83462015787734</v>
      </c>
      <c r="AL5882" s="5">
        <v>464.15679931640602</v>
      </c>
      <c r="AM5882" s="5">
        <v>472.30319213867102</v>
      </c>
      <c r="AN5882" s="5">
        <v>451.88293457031199</v>
      </c>
      <c r="AO5882" s="5">
        <v>462.78097534179636</v>
      </c>
      <c r="AP5882" s="5">
        <v>242.12118530273401</v>
      </c>
      <c r="AQ5882" s="5">
        <v>256.17819213867102</v>
      </c>
      <c r="AR5882" s="5">
        <v>249.38426208496</v>
      </c>
      <c r="AS5882" s="5">
        <v>249.22787984212167</v>
      </c>
      <c r="AT5882" s="5">
        <v>301.60720825195301</v>
      </c>
      <c r="AU5882" s="5">
        <v>361.84921264648398</v>
      </c>
      <c r="AV5882" s="5">
        <v>345.189453125</v>
      </c>
      <c r="AW5882" s="5">
        <v>336.2152913411457</v>
      </c>
      <c r="AX5882" s="5">
        <v>243.87535095214801</v>
      </c>
      <c r="AY5882" s="5">
        <v>238.10343933105401</v>
      </c>
      <c r="AZ5882" s="5">
        <v>248.62138366699199</v>
      </c>
      <c r="BA5882" s="5">
        <v>243.53339131673133</v>
      </c>
    </row>
    <row r="5883" spans="1:53" x14ac:dyDescent="0.2">
      <c r="A5883" s="1">
        <v>5880</v>
      </c>
      <c r="B5883" s="1" t="s">
        <v>23511</v>
      </c>
      <c r="C5883" s="1" t="s">
        <v>23512</v>
      </c>
      <c r="D5883" s="1" t="s">
        <v>23513</v>
      </c>
      <c r="E5883" s="1" t="s">
        <v>23514</v>
      </c>
      <c r="F5883" s="5">
        <v>950.75189208984295</v>
      </c>
      <c r="G5883" s="5">
        <v>877.90612792968705</v>
      </c>
      <c r="H5883" s="5">
        <v>854.28155517578102</v>
      </c>
      <c r="I5883" s="5">
        <v>894.31319173177019</v>
      </c>
      <c r="J5883" s="5">
        <v>841.4462890625</v>
      </c>
      <c r="K5883" s="5">
        <v>798.08807373046795</v>
      </c>
      <c r="L5883" s="5">
        <v>798.221435546875</v>
      </c>
      <c r="M5883" s="5">
        <v>812.58526611328091</v>
      </c>
      <c r="N5883" s="5">
        <v>553.08306884765602</v>
      </c>
      <c r="O5883" s="5">
        <v>533.706787109375</v>
      </c>
      <c r="P5883" s="5">
        <v>551.681396484375</v>
      </c>
      <c r="Q5883" s="5">
        <v>546.15708414713538</v>
      </c>
      <c r="R5883" s="5">
        <v>738.247802734375</v>
      </c>
      <c r="S5883" s="5">
        <v>748.34362792968705</v>
      </c>
      <c r="T5883" s="5">
        <v>781.279541015625</v>
      </c>
      <c r="U5883" s="5">
        <v>755.95699055989564</v>
      </c>
      <c r="V5883" s="5">
        <v>1907.48522949218</v>
      </c>
      <c r="W5883" s="5">
        <v>1720.81774902343</v>
      </c>
      <c r="X5883" s="5">
        <v>1763.01733398437</v>
      </c>
      <c r="Y5883" s="5">
        <v>1797.1067708333267</v>
      </c>
      <c r="Z5883" s="5">
        <v>1858.01220703125</v>
      </c>
      <c r="AA5883" s="5">
        <v>1909.43603515625</v>
      </c>
      <c r="AB5883" s="5">
        <v>1956.28796386718</v>
      </c>
      <c r="AC5883" s="5">
        <v>1907.9120686848935</v>
      </c>
      <c r="AD5883" s="5">
        <v>712.67443847656205</v>
      </c>
      <c r="AE5883" s="5">
        <v>715.9501953125</v>
      </c>
      <c r="AF5883" s="5">
        <v>703.50628662109295</v>
      </c>
      <c r="AG5883" s="5">
        <v>710.71030680338492</v>
      </c>
      <c r="AH5883" s="5">
        <v>748.21697998046795</v>
      </c>
      <c r="AI5883" s="5">
        <v>661.99798583984295</v>
      </c>
      <c r="AJ5883" s="5">
        <v>678.56085205078102</v>
      </c>
      <c r="AK5883" s="5">
        <v>696.25860595703068</v>
      </c>
      <c r="AL5883" s="5">
        <v>612.09509277343705</v>
      </c>
      <c r="AM5883" s="5">
        <v>657.552490234375</v>
      </c>
      <c r="AN5883" s="5">
        <v>620.49249267578102</v>
      </c>
      <c r="AO5883" s="5">
        <v>630.04669189453102</v>
      </c>
      <c r="AP5883" s="5">
        <v>859.64636230468705</v>
      </c>
      <c r="AQ5883" s="5">
        <v>899.28479003906205</v>
      </c>
      <c r="AR5883" s="5">
        <v>841.34002685546795</v>
      </c>
      <c r="AS5883" s="5">
        <v>866.75705973307231</v>
      </c>
      <c r="AT5883" s="5">
        <v>1139.68188476562</v>
      </c>
      <c r="AU5883" s="5">
        <v>1006.92059326171</v>
      </c>
      <c r="AV5883" s="5">
        <v>1266.12756347656</v>
      </c>
      <c r="AW5883" s="5">
        <v>1137.5766805012966</v>
      </c>
      <c r="AX5883" s="5">
        <v>1176.72290039062</v>
      </c>
      <c r="AY5883" s="5">
        <v>1258.595703125</v>
      </c>
      <c r="AZ5883" s="5">
        <v>1324.10229492187</v>
      </c>
      <c r="BA5883" s="5">
        <v>1253.1402994791633</v>
      </c>
    </row>
    <row r="5884" spans="1:53" x14ac:dyDescent="0.2">
      <c r="A5884" s="1">
        <v>5881</v>
      </c>
      <c r="B5884" s="1" t="s">
        <v>23515</v>
      </c>
      <c r="C5884" s="1" t="s">
        <v>23516</v>
      </c>
      <c r="D5884" s="1" t="s">
        <v>23517</v>
      </c>
      <c r="E5884" s="1" t="s">
        <v>23518</v>
      </c>
      <c r="F5884" s="5">
        <v>619.99835205078102</v>
      </c>
      <c r="G5884" s="5">
        <v>641.37945556640602</v>
      </c>
      <c r="H5884" s="5">
        <v>622.96148681640602</v>
      </c>
      <c r="I5884" s="5">
        <v>628.11309814453102</v>
      </c>
      <c r="J5884" s="5">
        <v>639.20489501953102</v>
      </c>
      <c r="K5884" s="5">
        <v>666.81536865234295</v>
      </c>
      <c r="L5884" s="5">
        <v>653.83837890625</v>
      </c>
      <c r="M5884" s="5">
        <v>653.28621419270803</v>
      </c>
      <c r="N5884" s="5">
        <v>409.74072265625</v>
      </c>
      <c r="O5884" s="5">
        <v>394.48736572265602</v>
      </c>
      <c r="P5884" s="5">
        <v>423.28610229492102</v>
      </c>
      <c r="Q5884" s="5">
        <v>409.17139689127566</v>
      </c>
      <c r="R5884" s="5">
        <v>360.15017700195301</v>
      </c>
      <c r="S5884" s="5">
        <v>367.42071533203102</v>
      </c>
      <c r="T5884" s="5">
        <v>378.07162475585898</v>
      </c>
      <c r="U5884" s="5">
        <v>368.54750569661434</v>
      </c>
      <c r="V5884" s="5">
        <v>374.13485717773398</v>
      </c>
      <c r="W5884" s="5">
        <v>370.29992675781199</v>
      </c>
      <c r="X5884" s="5">
        <v>381.00897216796801</v>
      </c>
      <c r="Y5884" s="5">
        <v>375.14791870117136</v>
      </c>
      <c r="Z5884" s="5">
        <v>733.37512207031205</v>
      </c>
      <c r="AA5884" s="5">
        <v>741.10601806640602</v>
      </c>
      <c r="AB5884" s="5">
        <v>749.57141113281205</v>
      </c>
      <c r="AC5884" s="5">
        <v>741.35085042317678</v>
      </c>
      <c r="AD5884" s="5">
        <v>256.22601318359301</v>
      </c>
      <c r="AE5884" s="5">
        <v>274.246002197265</v>
      </c>
      <c r="AF5884" s="5">
        <v>263.417236328125</v>
      </c>
      <c r="AG5884" s="5">
        <v>264.62975056966098</v>
      </c>
      <c r="AH5884" s="5">
        <v>231.74446105957</v>
      </c>
      <c r="AI5884" s="5">
        <v>260.04345703125</v>
      </c>
      <c r="AJ5884" s="5">
        <v>282.23059082031199</v>
      </c>
      <c r="AK5884" s="5">
        <v>258.00616963704397</v>
      </c>
      <c r="AL5884" s="5">
        <v>333.04568481445301</v>
      </c>
      <c r="AM5884" s="5">
        <v>333.18621826171801</v>
      </c>
      <c r="AN5884" s="5">
        <v>347.65081787109301</v>
      </c>
      <c r="AO5884" s="5">
        <v>337.96090698242136</v>
      </c>
      <c r="AP5884" s="5">
        <v>260.1640625</v>
      </c>
      <c r="AQ5884" s="5">
        <v>271.83752441406199</v>
      </c>
      <c r="AR5884" s="5">
        <v>279.65447998046801</v>
      </c>
      <c r="AS5884" s="5">
        <v>270.55202229817672</v>
      </c>
      <c r="AT5884" s="5">
        <v>235.02688598632801</v>
      </c>
      <c r="AU5884" s="5">
        <v>255.2587890625</v>
      </c>
      <c r="AV5884" s="5">
        <v>256.34210205078102</v>
      </c>
      <c r="AW5884" s="5">
        <v>248.87592569986967</v>
      </c>
      <c r="AX5884" s="5">
        <v>310.02648925781199</v>
      </c>
      <c r="AY5884" s="5">
        <v>305.79931640625</v>
      </c>
      <c r="AZ5884" s="5">
        <v>299.74099731445301</v>
      </c>
      <c r="BA5884" s="5">
        <v>305.1889343261717</v>
      </c>
    </row>
    <row r="5885" spans="1:53" x14ac:dyDescent="0.2">
      <c r="A5885" s="1">
        <v>5882</v>
      </c>
      <c r="B5885" s="1" t="s">
        <v>23519</v>
      </c>
      <c r="C5885" s="1" t="s">
        <v>23520</v>
      </c>
      <c r="D5885" s="1" t="s">
        <v>23521</v>
      </c>
      <c r="E5885" s="1" t="s">
        <v>23522</v>
      </c>
      <c r="F5885" s="5">
        <v>773.62347412109295</v>
      </c>
      <c r="G5885" s="5">
        <v>699.1962890625</v>
      </c>
      <c r="H5885" s="5">
        <v>701.32403564453102</v>
      </c>
      <c r="I5885" s="5">
        <v>724.71459960937466</v>
      </c>
      <c r="J5885" s="5">
        <v>703.63958740234295</v>
      </c>
      <c r="K5885" s="5">
        <v>658.67462158203102</v>
      </c>
      <c r="L5885" s="5">
        <v>678.76007080078102</v>
      </c>
      <c r="M5885" s="5">
        <v>680.35809326171841</v>
      </c>
      <c r="N5885" s="5">
        <v>878.557861328125</v>
      </c>
      <c r="O5885" s="5">
        <v>959.90191650390602</v>
      </c>
      <c r="P5885" s="5">
        <v>873.51300048828102</v>
      </c>
      <c r="Q5885" s="5">
        <v>903.99092610677064</v>
      </c>
      <c r="R5885" s="5">
        <v>754.43194580078102</v>
      </c>
      <c r="S5885" s="5">
        <v>687.34869384765602</v>
      </c>
      <c r="T5885" s="5">
        <v>777.35125732421795</v>
      </c>
      <c r="U5885" s="5">
        <v>739.7106323242183</v>
      </c>
      <c r="V5885" s="5">
        <v>620.03857421875</v>
      </c>
      <c r="W5885" s="5">
        <v>595.172119140625</v>
      </c>
      <c r="X5885" s="5">
        <v>577.28515625</v>
      </c>
      <c r="Y5885" s="5">
        <v>597.49861653645837</v>
      </c>
      <c r="Z5885" s="5">
        <v>726.29602050781205</v>
      </c>
      <c r="AA5885" s="5">
        <v>730.90570068359295</v>
      </c>
      <c r="AB5885" s="5">
        <v>618.24151611328102</v>
      </c>
      <c r="AC5885" s="5">
        <v>691.81441243489519</v>
      </c>
      <c r="AD5885" s="5">
        <v>852.73394775390602</v>
      </c>
      <c r="AE5885" s="5">
        <v>857.73663330078102</v>
      </c>
      <c r="AF5885" s="5">
        <v>822.27569580078102</v>
      </c>
      <c r="AG5885" s="5">
        <v>844.24875895182265</v>
      </c>
      <c r="AH5885" s="5">
        <v>833.14642333984295</v>
      </c>
      <c r="AI5885" s="5">
        <v>812.99273681640602</v>
      </c>
      <c r="AJ5885" s="5">
        <v>787.0419921875</v>
      </c>
      <c r="AK5885" s="5">
        <v>811.06038411458303</v>
      </c>
      <c r="AL5885" s="5">
        <v>845.14501953125</v>
      </c>
      <c r="AM5885" s="5">
        <v>823.206298828125</v>
      </c>
      <c r="AN5885" s="5">
        <v>890.46496582031205</v>
      </c>
      <c r="AO5885" s="5">
        <v>852.93876139322902</v>
      </c>
      <c r="AP5885" s="5">
        <v>773.21838378906205</v>
      </c>
      <c r="AQ5885" s="5">
        <v>785.58892822265602</v>
      </c>
      <c r="AR5885" s="5">
        <v>768.36022949218705</v>
      </c>
      <c r="AS5885" s="5">
        <v>775.72251383463515</v>
      </c>
      <c r="AT5885" s="5">
        <v>780.39166259765602</v>
      </c>
      <c r="AU5885" s="5">
        <v>728.07025146484295</v>
      </c>
      <c r="AV5885" s="5">
        <v>689.1708984375</v>
      </c>
      <c r="AW5885" s="5">
        <v>732.54427083333303</v>
      </c>
      <c r="AX5885" s="5">
        <v>726.14416503906205</v>
      </c>
      <c r="AY5885" s="5">
        <v>741.11676025390602</v>
      </c>
      <c r="AZ5885" s="5">
        <v>691.63092041015602</v>
      </c>
      <c r="BA5885" s="5">
        <v>719.63061523437466</v>
      </c>
    </row>
    <row r="5886" spans="1:53" x14ac:dyDescent="0.2">
      <c r="A5886" s="1">
        <v>5883</v>
      </c>
      <c r="B5886" s="1" t="s">
        <v>23523</v>
      </c>
      <c r="C5886" s="1" t="s">
        <v>23524</v>
      </c>
      <c r="D5886" s="1" t="s">
        <v>23525</v>
      </c>
      <c r="E5886" s="1" t="s">
        <v>23526</v>
      </c>
      <c r="F5886" s="5">
        <v>716.86633300781205</v>
      </c>
      <c r="G5886" s="5">
        <v>746.41448974609295</v>
      </c>
      <c r="H5886" s="5">
        <v>658.49481201171795</v>
      </c>
      <c r="I5886" s="5">
        <v>707.2585449218742</v>
      </c>
      <c r="J5886" s="5">
        <v>577.28259277343705</v>
      </c>
      <c r="K5886" s="5">
        <v>595.867431640625</v>
      </c>
      <c r="L5886" s="5">
        <v>622.84814453125</v>
      </c>
      <c r="M5886" s="5">
        <v>598.66605631510402</v>
      </c>
      <c r="N5886" s="5">
        <v>2477.15502929687</v>
      </c>
      <c r="O5886" s="5">
        <v>2402.365234375</v>
      </c>
      <c r="P5886" s="5">
        <v>2306.09033203125</v>
      </c>
      <c r="Q5886" s="5">
        <v>2395.2035319010397</v>
      </c>
      <c r="R5886" s="5">
        <v>1180.11743164062</v>
      </c>
      <c r="S5886" s="5">
        <v>1266.90246582031</v>
      </c>
      <c r="T5886" s="5">
        <v>1210.28344726562</v>
      </c>
      <c r="U5886" s="5">
        <v>1219.1011149088501</v>
      </c>
      <c r="V5886" s="5">
        <v>817.19842529296795</v>
      </c>
      <c r="W5886" s="5">
        <v>762.89306640625</v>
      </c>
      <c r="X5886" s="5">
        <v>811.49920654296795</v>
      </c>
      <c r="Y5886" s="5">
        <v>797.19689941406193</v>
      </c>
      <c r="Z5886" s="5">
        <v>700.185302734375</v>
      </c>
      <c r="AA5886" s="5">
        <v>631.51739501953102</v>
      </c>
      <c r="AB5886" s="5">
        <v>673.84582519531205</v>
      </c>
      <c r="AC5886" s="5">
        <v>668.51617431640602</v>
      </c>
      <c r="AD5886" s="5">
        <v>706.955078125</v>
      </c>
      <c r="AE5886" s="5">
        <v>641.04107666015602</v>
      </c>
      <c r="AF5886" s="5">
        <v>667.66314697265602</v>
      </c>
      <c r="AG5886" s="5">
        <v>671.88643391927064</v>
      </c>
      <c r="AH5886" s="5">
        <v>657.234375</v>
      </c>
      <c r="AI5886" s="5">
        <v>669.443115234375</v>
      </c>
      <c r="AJ5886" s="5">
        <v>656.33996582031205</v>
      </c>
      <c r="AK5886" s="5">
        <v>661.00581868489564</v>
      </c>
      <c r="AL5886" s="5">
        <v>2632.91674804687</v>
      </c>
      <c r="AM5886" s="5">
        <v>2652.40112304687</v>
      </c>
      <c r="AN5886" s="5">
        <v>2574.70263671875</v>
      </c>
      <c r="AO5886" s="5">
        <v>2620.0068359374968</v>
      </c>
      <c r="AP5886" s="5">
        <v>1183.21008300781</v>
      </c>
      <c r="AQ5886" s="5">
        <v>1122.28405761718</v>
      </c>
      <c r="AR5886" s="5">
        <v>1083.744140625</v>
      </c>
      <c r="AS5886" s="5">
        <v>1129.7460937499966</v>
      </c>
      <c r="AT5886" s="5">
        <v>1009.50671386718</v>
      </c>
      <c r="AU5886" s="5">
        <v>1110.61315917968</v>
      </c>
      <c r="AV5886" s="5">
        <v>1098.77722167968</v>
      </c>
      <c r="AW5886" s="5">
        <v>1072.96569824218</v>
      </c>
      <c r="AX5886" s="5">
        <v>1032.34851074218</v>
      </c>
      <c r="AY5886" s="5">
        <v>1015.86022949218</v>
      </c>
      <c r="AZ5886" s="5">
        <v>982.49224853515602</v>
      </c>
      <c r="BA5886" s="5">
        <v>1010.2336629231719</v>
      </c>
    </row>
    <row r="5887" spans="1:53" x14ac:dyDescent="0.2">
      <c r="A5887" s="1">
        <v>5884</v>
      </c>
      <c r="B5887" s="1" t="s">
        <v>23527</v>
      </c>
      <c r="C5887" s="1" t="s">
        <v>23528</v>
      </c>
      <c r="D5887" s="1" t="s">
        <v>23529</v>
      </c>
      <c r="E5887" s="1" t="s">
        <v>23530</v>
      </c>
      <c r="F5887" s="5">
        <v>372.06607055664</v>
      </c>
      <c r="G5887" s="5">
        <v>432.73913574218699</v>
      </c>
      <c r="H5887" s="5">
        <v>398.57693481445301</v>
      </c>
      <c r="I5887" s="5">
        <v>401.1273803710933</v>
      </c>
      <c r="J5887" s="5">
        <v>414.69781494140602</v>
      </c>
      <c r="K5887" s="5">
        <v>413.67880249023398</v>
      </c>
      <c r="L5887" s="5">
        <v>388.73312377929602</v>
      </c>
      <c r="M5887" s="5">
        <v>405.70324707031199</v>
      </c>
      <c r="N5887" s="5">
        <v>775.57366943359295</v>
      </c>
      <c r="O5887" s="5">
        <v>783.99456787109295</v>
      </c>
      <c r="P5887" s="5">
        <v>771.03234863281205</v>
      </c>
      <c r="Q5887" s="5">
        <v>776.86686197916606</v>
      </c>
      <c r="R5887" s="5">
        <v>374.15182495117102</v>
      </c>
      <c r="S5887" s="5">
        <v>371.83306884765602</v>
      </c>
      <c r="T5887" s="5">
        <v>440.764892578125</v>
      </c>
      <c r="U5887" s="5">
        <v>395.58326212565066</v>
      </c>
      <c r="V5887" s="5">
        <v>389.9033203125</v>
      </c>
      <c r="W5887" s="5">
        <v>370.266845703125</v>
      </c>
      <c r="X5887" s="5">
        <v>370.92837524414</v>
      </c>
      <c r="Y5887" s="5">
        <v>377.03284708658833</v>
      </c>
      <c r="Z5887" s="5">
        <v>369.44534301757801</v>
      </c>
      <c r="AA5887" s="5">
        <v>412.78466796875</v>
      </c>
      <c r="AB5887" s="5">
        <v>384.78033447265602</v>
      </c>
      <c r="AC5887" s="5">
        <v>389.00344848632795</v>
      </c>
      <c r="AD5887" s="5">
        <v>415.04702758789</v>
      </c>
      <c r="AE5887" s="5">
        <v>392.158447265625</v>
      </c>
      <c r="AF5887" s="5">
        <v>398.74673461914</v>
      </c>
      <c r="AG5887" s="5">
        <v>401.9840698242183</v>
      </c>
      <c r="AH5887" s="5">
        <v>381.16485595703102</v>
      </c>
      <c r="AI5887" s="5">
        <v>368.81951904296801</v>
      </c>
      <c r="AJ5887" s="5">
        <v>382.46829223632801</v>
      </c>
      <c r="AK5887" s="5">
        <v>377.48422241210909</v>
      </c>
      <c r="AL5887" s="5">
        <v>458.82336425781199</v>
      </c>
      <c r="AM5887" s="5">
        <v>435.31857299804602</v>
      </c>
      <c r="AN5887" s="5">
        <v>440.29843139648398</v>
      </c>
      <c r="AO5887" s="5">
        <v>444.81345621744731</v>
      </c>
      <c r="AP5887" s="5">
        <v>369.99087524414</v>
      </c>
      <c r="AQ5887" s="5">
        <v>363.42053222656199</v>
      </c>
      <c r="AR5887" s="5">
        <v>376.48980712890602</v>
      </c>
      <c r="AS5887" s="5">
        <v>369.96707153320267</v>
      </c>
      <c r="AT5887" s="5">
        <v>505.12451171875</v>
      </c>
      <c r="AU5887" s="5">
        <v>523.631103515625</v>
      </c>
      <c r="AV5887" s="5">
        <v>461.69064331054602</v>
      </c>
      <c r="AW5887" s="5">
        <v>496.81541951497366</v>
      </c>
      <c r="AX5887" s="5">
        <v>437.5107421875</v>
      </c>
      <c r="AY5887" s="5">
        <v>303.24038696289</v>
      </c>
      <c r="AZ5887" s="5">
        <v>335.43908691406199</v>
      </c>
      <c r="BA5887" s="5">
        <v>358.73007202148398</v>
      </c>
    </row>
    <row r="5888" spans="1:53" x14ac:dyDescent="0.2">
      <c r="A5888" s="1">
        <v>5885</v>
      </c>
      <c r="B5888" s="1" t="s">
        <v>23531</v>
      </c>
      <c r="C5888" s="1" t="s">
        <v>23532</v>
      </c>
      <c r="D5888" s="1" t="s">
        <v>23533</v>
      </c>
      <c r="E5888" s="1" t="s">
        <v>23534</v>
      </c>
      <c r="F5888" s="5">
        <v>369.13073730468699</v>
      </c>
      <c r="G5888" s="5">
        <v>337.80953979492102</v>
      </c>
      <c r="H5888" s="5">
        <v>371.73797607421801</v>
      </c>
      <c r="I5888" s="5">
        <v>359.55941772460869</v>
      </c>
      <c r="J5888" s="5">
        <v>287.147369384765</v>
      </c>
      <c r="K5888" s="5">
        <v>276.34591674804602</v>
      </c>
      <c r="L5888" s="5">
        <v>280.20513916015602</v>
      </c>
      <c r="M5888" s="5">
        <v>281.232808430989</v>
      </c>
      <c r="N5888" s="5">
        <v>572.77215576171795</v>
      </c>
      <c r="O5888" s="5">
        <v>559.49530029296795</v>
      </c>
      <c r="P5888" s="5">
        <v>572.72723388671795</v>
      </c>
      <c r="Q5888" s="5">
        <v>568.33156331380133</v>
      </c>
      <c r="R5888" s="5">
        <v>430.03204345703102</v>
      </c>
      <c r="S5888" s="5">
        <v>470.37136840820301</v>
      </c>
      <c r="T5888" s="5">
        <v>495.41848754882801</v>
      </c>
      <c r="U5888" s="5">
        <v>465.27396647135402</v>
      </c>
      <c r="V5888" s="5">
        <v>325.61016845703102</v>
      </c>
      <c r="W5888" s="5">
        <v>288.58142089843699</v>
      </c>
      <c r="X5888" s="5">
        <v>261.677734375</v>
      </c>
      <c r="Y5888" s="5">
        <v>291.95644124348934</v>
      </c>
      <c r="Z5888" s="5">
        <v>318.41613769531199</v>
      </c>
      <c r="AA5888" s="5">
        <v>298.267486572265</v>
      </c>
      <c r="AB5888" s="5">
        <v>299.74774169921801</v>
      </c>
      <c r="AC5888" s="5">
        <v>305.47712198893169</v>
      </c>
      <c r="AD5888" s="5">
        <v>313.56921386718699</v>
      </c>
      <c r="AE5888" s="5">
        <v>282.64474487304602</v>
      </c>
      <c r="AF5888" s="5">
        <v>265.94906616210898</v>
      </c>
      <c r="AG5888" s="5">
        <v>287.38767496744731</v>
      </c>
      <c r="AH5888" s="5">
        <v>297.19357299804602</v>
      </c>
      <c r="AI5888" s="5">
        <v>293.06640625</v>
      </c>
      <c r="AJ5888" s="5">
        <v>287.18167114257801</v>
      </c>
      <c r="AK5888" s="5">
        <v>292.48055013020797</v>
      </c>
      <c r="AL5888" s="5">
        <v>507.81341552734301</v>
      </c>
      <c r="AM5888" s="5">
        <v>464.87255859375</v>
      </c>
      <c r="AN5888" s="5">
        <v>456.76428222656199</v>
      </c>
      <c r="AO5888" s="5">
        <v>476.48341878255172</v>
      </c>
      <c r="AP5888" s="5">
        <v>331.71902465820301</v>
      </c>
      <c r="AQ5888" s="5">
        <v>337.20809936523398</v>
      </c>
      <c r="AR5888" s="5">
        <v>343.888580322265</v>
      </c>
      <c r="AS5888" s="5">
        <v>337.60523478190066</v>
      </c>
      <c r="AT5888" s="5">
        <v>253.94802856445301</v>
      </c>
      <c r="AU5888" s="5">
        <v>274.26721191406199</v>
      </c>
      <c r="AV5888" s="5">
        <v>303.61849975585898</v>
      </c>
      <c r="AW5888" s="5">
        <v>277.27791341145797</v>
      </c>
      <c r="AX5888" s="5">
        <v>384.06927490234301</v>
      </c>
      <c r="AY5888" s="5">
        <v>334.93798828125</v>
      </c>
      <c r="AZ5888" s="5">
        <v>325.76950073242102</v>
      </c>
      <c r="BA5888" s="5">
        <v>348.25892130533799</v>
      </c>
    </row>
    <row r="5889" spans="1:53" x14ac:dyDescent="0.2">
      <c r="A5889" s="1">
        <v>5886</v>
      </c>
      <c r="B5889" s="1" t="s">
        <v>23535</v>
      </c>
      <c r="C5889" s="1" t="s">
        <v>23536</v>
      </c>
      <c r="D5889" s="1" t="s">
        <v>23537</v>
      </c>
      <c r="E5889" s="1" t="s">
        <v>23538</v>
      </c>
      <c r="F5889" s="5">
        <v>246.528884887695</v>
      </c>
      <c r="G5889" s="5">
        <v>205.81721496582</v>
      </c>
      <c r="H5889" s="5">
        <v>205.54986572265599</v>
      </c>
      <c r="I5889" s="5">
        <v>219.298655192057</v>
      </c>
      <c r="J5889" s="5">
        <v>237.60884094238199</v>
      </c>
      <c r="K5889" s="5">
        <v>254.56340026855401</v>
      </c>
      <c r="L5889" s="5">
        <v>231.26040649414</v>
      </c>
      <c r="M5889" s="5">
        <v>241.14421590169204</v>
      </c>
      <c r="N5889" s="5">
        <v>643.03369140625</v>
      </c>
      <c r="O5889" s="5">
        <v>628.402587890625</v>
      </c>
      <c r="P5889" s="5">
        <v>557.77825927734295</v>
      </c>
      <c r="Q5889" s="5">
        <v>609.73817952473928</v>
      </c>
      <c r="R5889" s="5">
        <v>279.00531005859301</v>
      </c>
      <c r="S5889" s="5">
        <v>285.60202026367102</v>
      </c>
      <c r="T5889" s="5">
        <v>302.79675292968699</v>
      </c>
      <c r="U5889" s="5">
        <v>289.13469441731701</v>
      </c>
      <c r="V5889" s="5">
        <v>233.490631103515</v>
      </c>
      <c r="W5889" s="5">
        <v>284.31549072265602</v>
      </c>
      <c r="X5889" s="5">
        <v>265.89944458007801</v>
      </c>
      <c r="Y5889" s="5">
        <v>261.23518880208297</v>
      </c>
      <c r="Z5889" s="5">
        <v>200.72090148925699</v>
      </c>
      <c r="AA5889" s="5">
        <v>213.33464050292901</v>
      </c>
      <c r="AB5889" s="5">
        <v>217.16613769531199</v>
      </c>
      <c r="AC5889" s="5">
        <v>210.40722656249932</v>
      </c>
      <c r="AD5889" s="5">
        <v>258.86581420898398</v>
      </c>
      <c r="AE5889" s="5">
        <v>262.86627197265602</v>
      </c>
      <c r="AF5889" s="5">
        <v>279.75198364257801</v>
      </c>
      <c r="AG5889" s="5">
        <v>267.16135660807265</v>
      </c>
      <c r="AH5889" s="5">
        <v>203.790603637695</v>
      </c>
      <c r="AI5889" s="5">
        <v>234.07301330566401</v>
      </c>
      <c r="AJ5889" s="5">
        <v>224.97016906738199</v>
      </c>
      <c r="AK5889" s="5">
        <v>220.94459533691369</v>
      </c>
      <c r="AL5889" s="5">
        <v>452.823974609375</v>
      </c>
      <c r="AM5889" s="5">
        <v>454.89315795898398</v>
      </c>
      <c r="AN5889" s="5">
        <v>423.95739746093699</v>
      </c>
      <c r="AO5889" s="5">
        <v>443.89151000976534</v>
      </c>
      <c r="AP5889" s="5">
        <v>258.34844970703102</v>
      </c>
      <c r="AQ5889" s="5">
        <v>238.407623291015</v>
      </c>
      <c r="AR5889" s="5">
        <v>237.83358764648401</v>
      </c>
      <c r="AS5889" s="5">
        <v>244.86322021484332</v>
      </c>
      <c r="AT5889" s="5">
        <v>223.75769042968699</v>
      </c>
      <c r="AU5889" s="5">
        <v>274.75427246093699</v>
      </c>
      <c r="AV5889" s="5">
        <v>250.21504211425699</v>
      </c>
      <c r="AW5889" s="5">
        <v>249.57566833496034</v>
      </c>
      <c r="AX5889" s="5">
        <v>144.77386474609301</v>
      </c>
      <c r="AY5889" s="5">
        <v>155.27938842773401</v>
      </c>
      <c r="AZ5889" s="5">
        <v>152.05470275878901</v>
      </c>
      <c r="BA5889" s="5">
        <v>150.70265197753866</v>
      </c>
    </row>
    <row r="5890" spans="1:53" x14ac:dyDescent="0.2">
      <c r="A5890" s="1">
        <v>5887</v>
      </c>
      <c r="B5890" s="1" t="s">
        <v>23539</v>
      </c>
      <c r="C5890" s="1" t="s">
        <v>23540</v>
      </c>
      <c r="D5890" s="1" t="s">
        <v>23541</v>
      </c>
      <c r="E5890" s="1" t="s">
        <v>23542</v>
      </c>
      <c r="F5890" s="5">
        <v>308.65814208984301</v>
      </c>
      <c r="G5890" s="5">
        <v>328.84878540039</v>
      </c>
      <c r="H5890" s="5">
        <v>334.40252685546801</v>
      </c>
      <c r="I5890" s="5">
        <v>323.96981811523369</v>
      </c>
      <c r="J5890" s="5">
        <v>479.09005737304602</v>
      </c>
      <c r="K5890" s="5">
        <v>469.74172973632801</v>
      </c>
      <c r="L5890" s="5">
        <v>501.68646240234301</v>
      </c>
      <c r="M5890" s="5">
        <v>483.50608317057237</v>
      </c>
      <c r="N5890" s="5">
        <v>163.53747558593699</v>
      </c>
      <c r="O5890" s="5">
        <v>165.20346069335901</v>
      </c>
      <c r="P5890" s="5">
        <v>190.98826599121</v>
      </c>
      <c r="Q5890" s="5">
        <v>173.243067423502</v>
      </c>
      <c r="R5890" s="5">
        <v>237.35693359375</v>
      </c>
      <c r="S5890" s="5">
        <v>254.45549011230401</v>
      </c>
      <c r="T5890" s="5">
        <v>218.97187805175699</v>
      </c>
      <c r="U5890" s="5">
        <v>236.92810058593702</v>
      </c>
      <c r="V5890" s="5">
        <v>217.18409729003901</v>
      </c>
      <c r="W5890" s="5">
        <v>267.844482421875</v>
      </c>
      <c r="X5890" s="5">
        <v>254.35873413085901</v>
      </c>
      <c r="Y5890" s="5">
        <v>246.46243794759098</v>
      </c>
      <c r="Z5890" s="5">
        <v>363.98138427734301</v>
      </c>
      <c r="AA5890" s="5">
        <v>371.54571533203102</v>
      </c>
      <c r="AB5890" s="5">
        <v>332.592529296875</v>
      </c>
      <c r="AC5890" s="5">
        <v>356.03987630208303</v>
      </c>
      <c r="AD5890" s="5">
        <v>389.22201538085898</v>
      </c>
      <c r="AE5890" s="5">
        <v>401.79852294921801</v>
      </c>
      <c r="AF5890" s="5">
        <v>416.7421875</v>
      </c>
      <c r="AG5890" s="5">
        <v>402.58757527669235</v>
      </c>
      <c r="AH5890" s="5">
        <v>376.91452026367102</v>
      </c>
      <c r="AI5890" s="5">
        <v>442.14083862304602</v>
      </c>
      <c r="AJ5890" s="5">
        <v>431.31350708007801</v>
      </c>
      <c r="AK5890" s="5">
        <v>416.78962198893169</v>
      </c>
      <c r="AL5890" s="5">
        <v>175.00714111328099</v>
      </c>
      <c r="AM5890" s="5">
        <v>122.55799865722599</v>
      </c>
      <c r="AN5890" s="5">
        <v>165.9970703125</v>
      </c>
      <c r="AO5890" s="5">
        <v>154.52073669433568</v>
      </c>
      <c r="AP5890" s="5">
        <v>258.10787963867102</v>
      </c>
      <c r="AQ5890" s="5">
        <v>254.192291259765</v>
      </c>
      <c r="AR5890" s="5">
        <v>241.687896728515</v>
      </c>
      <c r="AS5890" s="5">
        <v>251.32935587565035</v>
      </c>
      <c r="AT5890" s="5">
        <v>128.96226501464801</v>
      </c>
      <c r="AU5890" s="5">
        <v>174.58709716796801</v>
      </c>
      <c r="AV5890" s="5">
        <v>202.31945800781199</v>
      </c>
      <c r="AW5890" s="5">
        <v>168.62294006347602</v>
      </c>
      <c r="AX5890" s="5">
        <v>195.52235412597599</v>
      </c>
      <c r="AY5890" s="5">
        <v>168.00372314453099</v>
      </c>
      <c r="AZ5890" s="5">
        <v>200.290771484375</v>
      </c>
      <c r="BA5890" s="5">
        <v>187.93894958496068</v>
      </c>
    </row>
    <row r="5891" spans="1:53" x14ac:dyDescent="0.2">
      <c r="A5891" s="1">
        <v>5888</v>
      </c>
      <c r="B5891" s="1" t="s">
        <v>23543</v>
      </c>
      <c r="C5891" s="1" t="s">
        <v>23544</v>
      </c>
      <c r="D5891" s="1" t="s">
        <v>23545</v>
      </c>
      <c r="E5891" s="1" t="s">
        <v>23546</v>
      </c>
      <c r="F5891" s="5">
        <v>713.74792480468705</v>
      </c>
      <c r="G5891" s="5">
        <v>755.18469238281205</v>
      </c>
      <c r="H5891" s="5">
        <v>756.87841796875</v>
      </c>
      <c r="I5891" s="5">
        <v>741.93701171874966</v>
      </c>
      <c r="J5891" s="5">
        <v>889.31329345703102</v>
      </c>
      <c r="K5891" s="5">
        <v>825.84185791015602</v>
      </c>
      <c r="L5891" s="5">
        <v>863.81018066406205</v>
      </c>
      <c r="M5891" s="5">
        <v>859.65511067708303</v>
      </c>
      <c r="N5891" s="5">
        <v>391.43206787109301</v>
      </c>
      <c r="O5891" s="5">
        <v>289.894287109375</v>
      </c>
      <c r="P5891" s="5">
        <v>389.25244140625</v>
      </c>
      <c r="Q5891" s="5">
        <v>356.85959879557271</v>
      </c>
      <c r="R5891" s="5">
        <v>388.74725341796801</v>
      </c>
      <c r="S5891" s="5">
        <v>340.373291015625</v>
      </c>
      <c r="T5891" s="5">
        <v>364.2001953125</v>
      </c>
      <c r="U5891" s="5">
        <v>364.44024658203102</v>
      </c>
      <c r="V5891" s="5">
        <v>679.67462158203102</v>
      </c>
      <c r="W5891" s="5">
        <v>682.44189453125</v>
      </c>
      <c r="X5891" s="5">
        <v>629.71588134765602</v>
      </c>
      <c r="Y5891" s="5">
        <v>663.94413248697902</v>
      </c>
      <c r="Z5891" s="5">
        <v>755.43566894531205</v>
      </c>
      <c r="AA5891" s="5">
        <v>756.88568115234295</v>
      </c>
      <c r="AB5891" s="5">
        <v>810.50378417968705</v>
      </c>
      <c r="AC5891" s="5">
        <v>774.27504475911394</v>
      </c>
      <c r="AD5891" s="5">
        <v>1498.92724609375</v>
      </c>
      <c r="AE5891" s="5">
        <v>1583.56896972656</v>
      </c>
      <c r="AF5891" s="5">
        <v>1646.83154296875</v>
      </c>
      <c r="AG5891" s="5">
        <v>1576.4425862630198</v>
      </c>
      <c r="AH5891" s="5">
        <v>1464.64038085937</v>
      </c>
      <c r="AI5891" s="5">
        <v>1345.58581542968</v>
      </c>
      <c r="AJ5891" s="5">
        <v>1419.15209960937</v>
      </c>
      <c r="AK5891" s="5">
        <v>1409.7927652994731</v>
      </c>
      <c r="AL5891" s="5">
        <v>461.850982666015</v>
      </c>
      <c r="AM5891" s="5">
        <v>448.60153198242102</v>
      </c>
      <c r="AN5891" s="5">
        <v>499.66839599609301</v>
      </c>
      <c r="AO5891" s="5">
        <v>470.04030354817633</v>
      </c>
      <c r="AP5891" s="5">
        <v>539.11126708984295</v>
      </c>
      <c r="AQ5891" s="5">
        <v>497.28338623046801</v>
      </c>
      <c r="AR5891" s="5">
        <v>549.25549316406205</v>
      </c>
      <c r="AS5891" s="5">
        <v>528.55004882812432</v>
      </c>
      <c r="AT5891" s="5">
        <v>716.83917236328102</v>
      </c>
      <c r="AU5891" s="5">
        <v>765.93463134765602</v>
      </c>
      <c r="AV5891" s="5">
        <v>780.58392333984295</v>
      </c>
      <c r="AW5891" s="5">
        <v>754.4525756835933</v>
      </c>
      <c r="AX5891" s="5">
        <v>1069.80920410156</v>
      </c>
      <c r="AY5891" s="5">
        <v>947.65368652343705</v>
      </c>
      <c r="AZ5891" s="5">
        <v>1014.15814208984</v>
      </c>
      <c r="BA5891" s="5">
        <v>1010.540344238279</v>
      </c>
    </row>
    <row r="5892" spans="1:53" x14ac:dyDescent="0.2">
      <c r="A5892" s="1">
        <v>5889</v>
      </c>
      <c r="B5892" s="1" t="s">
        <v>23547</v>
      </c>
      <c r="C5892" s="1" t="s">
        <v>23548</v>
      </c>
      <c r="D5892" s="1" t="s">
        <v>23549</v>
      </c>
      <c r="E5892" s="1" t="s">
        <v>23550</v>
      </c>
      <c r="F5892" s="5">
        <v>286.53057861328102</v>
      </c>
      <c r="G5892" s="5">
        <v>241.24044799804599</v>
      </c>
      <c r="H5892" s="5">
        <v>273.13677978515602</v>
      </c>
      <c r="I5892" s="5">
        <v>266.96926879882767</v>
      </c>
      <c r="J5892" s="5">
        <v>298.33065795898398</v>
      </c>
      <c r="K5892" s="5">
        <v>261.60769653320301</v>
      </c>
      <c r="L5892" s="5">
        <v>227.83787536621</v>
      </c>
      <c r="M5892" s="5">
        <v>262.59207661946567</v>
      </c>
      <c r="N5892" s="5">
        <v>235.22161865234301</v>
      </c>
      <c r="O5892" s="5">
        <v>335.279541015625</v>
      </c>
      <c r="P5892" s="5">
        <v>207.57708740234301</v>
      </c>
      <c r="Q5892" s="5">
        <v>259.35941569010373</v>
      </c>
      <c r="R5892" s="5">
        <v>195.68942260742099</v>
      </c>
      <c r="S5892" s="5">
        <v>217.057861328125</v>
      </c>
      <c r="T5892" s="5">
        <v>183.488998413085</v>
      </c>
      <c r="U5892" s="5">
        <v>198.74542744954366</v>
      </c>
      <c r="V5892" s="5">
        <v>277.40521240234301</v>
      </c>
      <c r="W5892" s="5">
        <v>233.07728576660099</v>
      </c>
      <c r="X5892" s="5">
        <v>228.35876464843699</v>
      </c>
      <c r="Y5892" s="5">
        <v>246.280420939127</v>
      </c>
      <c r="Z5892" s="5">
        <v>257.870513916015</v>
      </c>
      <c r="AA5892" s="5">
        <v>296.72821044921801</v>
      </c>
      <c r="AB5892" s="5">
        <v>215.4580078125</v>
      </c>
      <c r="AC5892" s="5">
        <v>256.68557739257767</v>
      </c>
      <c r="AD5892" s="5">
        <v>290.7880859375</v>
      </c>
      <c r="AE5892" s="5">
        <v>271.347076416015</v>
      </c>
      <c r="AF5892" s="5">
        <v>293.41607666015602</v>
      </c>
      <c r="AG5892" s="5">
        <v>285.18374633789034</v>
      </c>
      <c r="AH5892" s="5">
        <v>265.24313354492102</v>
      </c>
      <c r="AI5892" s="5">
        <v>295.50079345703102</v>
      </c>
      <c r="AJ5892" s="5">
        <v>288.26623535156199</v>
      </c>
      <c r="AK5892" s="5">
        <v>283.00338745117136</v>
      </c>
      <c r="AL5892" s="5">
        <v>166.047271728515</v>
      </c>
      <c r="AM5892" s="5">
        <v>175.60052490234301</v>
      </c>
      <c r="AN5892" s="5">
        <v>145.17248535156199</v>
      </c>
      <c r="AO5892" s="5">
        <v>162.27342732747334</v>
      </c>
      <c r="AP5892" s="5">
        <v>192.20962524414</v>
      </c>
      <c r="AQ5892" s="5">
        <v>220.75540161132801</v>
      </c>
      <c r="AR5892" s="5">
        <v>219.42961120605401</v>
      </c>
      <c r="AS5892" s="5">
        <v>210.79821268717401</v>
      </c>
      <c r="AT5892" s="5">
        <v>231.51107788085901</v>
      </c>
      <c r="AU5892" s="5">
        <v>259.14288330078102</v>
      </c>
      <c r="AV5892" s="5">
        <v>225.80242919921801</v>
      </c>
      <c r="AW5892" s="5">
        <v>238.81879679361933</v>
      </c>
      <c r="AX5892" s="5">
        <v>216.57484436035099</v>
      </c>
      <c r="AY5892" s="5">
        <v>228.41307067871</v>
      </c>
      <c r="AZ5892" s="5">
        <v>220.78543090820301</v>
      </c>
      <c r="BA5892" s="5">
        <v>221.92444864908802</v>
      </c>
    </row>
    <row r="5893" spans="1:53" x14ac:dyDescent="0.2">
      <c r="A5893" s="1">
        <v>5890</v>
      </c>
      <c r="B5893" s="1" t="s">
        <v>23551</v>
      </c>
      <c r="C5893" s="1" t="s">
        <v>23552</v>
      </c>
      <c r="D5893" s="1" t="s">
        <v>23553</v>
      </c>
      <c r="E5893" s="1" t="s">
        <v>23554</v>
      </c>
      <c r="F5893" s="5">
        <v>308.59112548828102</v>
      </c>
      <c r="G5893" s="5">
        <v>207.821533203125</v>
      </c>
      <c r="H5893" s="5">
        <v>270.67868041992102</v>
      </c>
      <c r="I5893" s="5">
        <v>262.36377970377566</v>
      </c>
      <c r="J5893" s="5">
        <v>239.770751953125</v>
      </c>
      <c r="K5893" s="5">
        <v>227.18539428710901</v>
      </c>
      <c r="L5893" s="5">
        <v>236.02223205566401</v>
      </c>
      <c r="M5893" s="5">
        <v>234.32612609863267</v>
      </c>
      <c r="N5893" s="5">
        <v>139.67126464843699</v>
      </c>
      <c r="O5893" s="5">
        <v>172.74856567382801</v>
      </c>
      <c r="P5893" s="5">
        <v>153.90025329589801</v>
      </c>
      <c r="Q5893" s="5">
        <v>155.440027872721</v>
      </c>
      <c r="R5893" s="5">
        <v>272.95593261718699</v>
      </c>
      <c r="S5893" s="5">
        <v>234.04655456542901</v>
      </c>
      <c r="T5893" s="5">
        <v>256.33605957031199</v>
      </c>
      <c r="U5893" s="5">
        <v>254.44618225097599</v>
      </c>
      <c r="V5893" s="5">
        <v>574.97100830078102</v>
      </c>
      <c r="W5893" s="5">
        <v>670.60791015625</v>
      </c>
      <c r="X5893" s="5">
        <v>581.38531494140602</v>
      </c>
      <c r="Y5893" s="5">
        <v>608.98807779947902</v>
      </c>
      <c r="Z5893" s="5">
        <v>398.35360717773398</v>
      </c>
      <c r="AA5893" s="5">
        <v>398.11380004882801</v>
      </c>
      <c r="AB5893" s="5">
        <v>361.40933227539</v>
      </c>
      <c r="AC5893" s="5">
        <v>385.95891316731735</v>
      </c>
      <c r="AD5893" s="5">
        <v>380.07305908203102</v>
      </c>
      <c r="AE5893" s="5">
        <v>343.563232421875</v>
      </c>
      <c r="AF5893" s="5">
        <v>342.11700439453102</v>
      </c>
      <c r="AG5893" s="5">
        <v>355.25109863281233</v>
      </c>
      <c r="AH5893" s="5">
        <v>345.80960083007801</v>
      </c>
      <c r="AI5893" s="5">
        <v>351.62838745117102</v>
      </c>
      <c r="AJ5893" s="5">
        <v>343.949615478515</v>
      </c>
      <c r="AK5893" s="5">
        <v>347.12920125325468</v>
      </c>
      <c r="AL5893" s="5">
        <v>199.21887207031199</v>
      </c>
      <c r="AM5893" s="5">
        <v>177.48466491699199</v>
      </c>
      <c r="AN5893" s="5">
        <v>168.69070434570301</v>
      </c>
      <c r="AO5893" s="5">
        <v>181.79808044433568</v>
      </c>
      <c r="AP5893" s="5">
        <v>297.50775146484301</v>
      </c>
      <c r="AQ5893" s="5">
        <v>260.20709228515602</v>
      </c>
      <c r="AR5893" s="5">
        <v>277.982330322265</v>
      </c>
      <c r="AS5893" s="5">
        <v>278.56572469075468</v>
      </c>
      <c r="AT5893" s="5">
        <v>621.79107666015602</v>
      </c>
      <c r="AU5893" s="5">
        <v>694.59259033203102</v>
      </c>
      <c r="AV5893" s="5">
        <v>560.01904296875</v>
      </c>
      <c r="AW5893" s="5">
        <v>625.46756998697902</v>
      </c>
      <c r="AX5893" s="5">
        <v>704.33801269531205</v>
      </c>
      <c r="AY5893" s="5">
        <v>611.16882324218705</v>
      </c>
      <c r="AZ5893" s="5">
        <v>674.66094970703102</v>
      </c>
      <c r="BA5893" s="5">
        <v>663.38926188151004</v>
      </c>
    </row>
    <row r="5894" spans="1:53" x14ac:dyDescent="0.2">
      <c r="A5894" s="1">
        <v>5891</v>
      </c>
      <c r="B5894" s="1" t="s">
        <v>23555</v>
      </c>
      <c r="C5894" s="1" t="s">
        <v>23556</v>
      </c>
      <c r="D5894" s="1" t="s">
        <v>23557</v>
      </c>
      <c r="E5894" s="1" t="s">
        <v>23558</v>
      </c>
      <c r="N5894" s="5">
        <v>39.542106628417898</v>
      </c>
      <c r="O5894" s="5">
        <v>84.645118713378906</v>
      </c>
      <c r="P5894" s="5">
        <v>82.542037963867102</v>
      </c>
      <c r="Q5894" s="5">
        <v>68.909754435221302</v>
      </c>
      <c r="S5894" s="5">
        <v>45.228729248046797</v>
      </c>
      <c r="U5894" s="5">
        <v>45.228729248046797</v>
      </c>
      <c r="W5894" s="5">
        <v>52.311149597167898</v>
      </c>
      <c r="X5894" s="5">
        <v>38.498069763183501</v>
      </c>
      <c r="Y5894" s="5">
        <v>45.404609680175696</v>
      </c>
      <c r="Z5894" s="5">
        <v>44.255344390869098</v>
      </c>
      <c r="AA5894" s="5">
        <v>32.560394287109297</v>
      </c>
      <c r="AB5894" s="5">
        <v>44.753349304199197</v>
      </c>
      <c r="AC5894" s="5">
        <v>40.523029327392528</v>
      </c>
      <c r="AD5894" s="5">
        <v>62.570072174072202</v>
      </c>
      <c r="AE5894" s="5">
        <v>82.040763854980398</v>
      </c>
      <c r="AF5894" s="5">
        <v>67.958114624023395</v>
      </c>
      <c r="AG5894" s="5">
        <v>70.856316884358662</v>
      </c>
      <c r="AH5894" s="5">
        <v>90.948211669921804</v>
      </c>
      <c r="AI5894" s="5">
        <v>73.121627807617102</v>
      </c>
      <c r="AJ5894" s="5">
        <v>66.933685302734304</v>
      </c>
      <c r="AK5894" s="5">
        <v>77.001174926757741</v>
      </c>
      <c r="AL5894" s="5">
        <v>136.64617919921801</v>
      </c>
      <c r="AM5894" s="5">
        <v>136.94725036621</v>
      </c>
      <c r="AN5894" s="5">
        <v>151.83451843261699</v>
      </c>
      <c r="AO5894" s="5">
        <v>141.80931599934831</v>
      </c>
      <c r="AP5894" s="5">
        <v>68.037010192871094</v>
      </c>
      <c r="AQ5894" s="5">
        <v>67.676528930664006</v>
      </c>
      <c r="AR5894" s="5">
        <v>71.522857666015597</v>
      </c>
      <c r="AS5894" s="5">
        <v>69.078798929850237</v>
      </c>
      <c r="AT5894" s="5">
        <v>104.51437377929599</v>
      </c>
      <c r="AU5894" s="5">
        <v>117.02824401855401</v>
      </c>
      <c r="AV5894" s="5">
        <v>72.699974060058594</v>
      </c>
      <c r="AW5894" s="5">
        <v>98.080863952636193</v>
      </c>
      <c r="AX5894" s="5">
        <v>37.510025024413999</v>
      </c>
      <c r="AY5894" s="5">
        <v>67.200248718261705</v>
      </c>
      <c r="AZ5894" s="5">
        <v>59.965713500976499</v>
      </c>
      <c r="BA5894" s="5">
        <v>54.891995747884067</v>
      </c>
    </row>
    <row r="5895" spans="1:53" x14ac:dyDescent="0.2">
      <c r="A5895" s="1">
        <v>5892</v>
      </c>
      <c r="B5895" s="1" t="s">
        <v>23559</v>
      </c>
      <c r="C5895" s="1" t="s">
        <v>23560</v>
      </c>
      <c r="D5895" s="1" t="s">
        <v>23561</v>
      </c>
      <c r="E5895" s="1" t="s">
        <v>23562</v>
      </c>
      <c r="G5895" s="5">
        <v>23.407518386840799</v>
      </c>
      <c r="I5895" s="5">
        <v>23.407518386840799</v>
      </c>
      <c r="N5895" s="5">
        <v>152.68551635742099</v>
      </c>
      <c r="O5895" s="5">
        <v>163.02537536621</v>
      </c>
      <c r="P5895" s="5">
        <v>105.081832885742</v>
      </c>
      <c r="Q5895" s="5">
        <v>140.26424153645766</v>
      </c>
      <c r="AD5895" s="5">
        <v>49.434108734130803</v>
      </c>
      <c r="AF5895" s="5">
        <v>58.106784820556598</v>
      </c>
      <c r="AG5895" s="5">
        <v>53.7704467773437</v>
      </c>
      <c r="AP5895" s="5">
        <v>18.3174533843994</v>
      </c>
      <c r="AS5895" s="5">
        <v>18.3174533843994</v>
      </c>
    </row>
    <row r="5896" spans="1:53" x14ac:dyDescent="0.2">
      <c r="A5896" s="1">
        <v>5893</v>
      </c>
      <c r="B5896" s="1" t="s">
        <v>23563</v>
      </c>
      <c r="C5896" s="1" t="s">
        <v>23564</v>
      </c>
      <c r="D5896" s="1" t="s">
        <v>23565</v>
      </c>
      <c r="E5896" s="1" t="s">
        <v>23566</v>
      </c>
      <c r="F5896" s="5">
        <v>96.152656555175696</v>
      </c>
      <c r="G5896" s="5">
        <v>101.691612243652</v>
      </c>
      <c r="H5896" s="5">
        <v>87.402053833007798</v>
      </c>
      <c r="I5896" s="5">
        <v>95.082107543945156</v>
      </c>
      <c r="J5896" s="5">
        <v>111.33444976806599</v>
      </c>
      <c r="K5896" s="5">
        <v>103.52303314208901</v>
      </c>
      <c r="L5896" s="5">
        <v>102.445358276367</v>
      </c>
      <c r="M5896" s="5">
        <v>105.76761372884067</v>
      </c>
      <c r="N5896" s="5">
        <v>191.02653503417901</v>
      </c>
      <c r="O5896" s="5">
        <v>215.88633728027301</v>
      </c>
      <c r="P5896" s="5">
        <v>188.13908386230401</v>
      </c>
      <c r="Q5896" s="5">
        <v>198.35065205891866</v>
      </c>
      <c r="R5896" s="5">
        <v>119.680465698242</v>
      </c>
      <c r="S5896" s="5">
        <v>134.07568359375</v>
      </c>
      <c r="T5896" s="5">
        <v>137.24612426757801</v>
      </c>
      <c r="U5896" s="5">
        <v>130.33409118652335</v>
      </c>
      <c r="V5896" s="5">
        <v>131.36442565917901</v>
      </c>
      <c r="W5896" s="5">
        <v>130.96693420410099</v>
      </c>
      <c r="X5896" s="5">
        <v>117.50030517578099</v>
      </c>
      <c r="Y5896" s="5">
        <v>126.61055501302035</v>
      </c>
      <c r="Z5896" s="5">
        <v>124.87905120849599</v>
      </c>
      <c r="AA5896" s="5">
        <v>134.43537902832</v>
      </c>
      <c r="AB5896" s="5">
        <v>143.48260498046801</v>
      </c>
      <c r="AC5896" s="5">
        <v>134.26567840576135</v>
      </c>
      <c r="AD5896" s="5">
        <v>105.164680480957</v>
      </c>
      <c r="AE5896" s="5">
        <v>116.236595153808</v>
      </c>
      <c r="AF5896" s="5">
        <v>111.694435119628</v>
      </c>
      <c r="AG5896" s="5">
        <v>111.03190358479766</v>
      </c>
      <c r="AH5896" s="5">
        <v>103.45619201660099</v>
      </c>
      <c r="AI5896" s="5">
        <v>102.344825744628</v>
      </c>
      <c r="AJ5896" s="5">
        <v>110.672080993652</v>
      </c>
      <c r="AK5896" s="5">
        <v>105.49103291829367</v>
      </c>
      <c r="AL5896" s="5">
        <v>168.786209106445</v>
      </c>
      <c r="AM5896" s="5">
        <v>178.72978210449199</v>
      </c>
      <c r="AN5896" s="5">
        <v>172.45439147949199</v>
      </c>
      <c r="AO5896" s="5">
        <v>173.32346089680968</v>
      </c>
      <c r="AP5896" s="5">
        <v>109.554634094238</v>
      </c>
      <c r="AQ5896" s="5">
        <v>105.756393432617</v>
      </c>
      <c r="AR5896" s="5">
        <v>116.403678894042</v>
      </c>
      <c r="AS5896" s="5">
        <v>110.57156880696567</v>
      </c>
      <c r="AT5896" s="5">
        <v>183.42727661132801</v>
      </c>
      <c r="AU5896" s="5">
        <v>210.439849853515</v>
      </c>
      <c r="AV5896" s="5">
        <v>166.40214538574199</v>
      </c>
      <c r="AW5896" s="5">
        <v>186.756423950195</v>
      </c>
      <c r="AX5896" s="5">
        <v>168.33432006835901</v>
      </c>
      <c r="AY5896" s="5">
        <v>187.76333618164</v>
      </c>
      <c r="AZ5896" s="5">
        <v>166.58753967285099</v>
      </c>
      <c r="BA5896" s="5">
        <v>174.22839864094999</v>
      </c>
    </row>
    <row r="5897" spans="1:53" x14ac:dyDescent="0.2">
      <c r="A5897" s="1">
        <v>5894</v>
      </c>
      <c r="B5897" s="1" t="s">
        <v>23567</v>
      </c>
      <c r="C5897" s="1" t="s">
        <v>23568</v>
      </c>
      <c r="D5897" s="1" t="s">
        <v>23569</v>
      </c>
      <c r="E5897" s="1" t="s">
        <v>23570</v>
      </c>
      <c r="F5897" s="5">
        <v>457.04025268554602</v>
      </c>
      <c r="G5897" s="5">
        <v>529.883056640625</v>
      </c>
      <c r="H5897" s="5">
        <v>421.34249877929602</v>
      </c>
      <c r="I5897" s="5">
        <v>469.42193603515562</v>
      </c>
      <c r="J5897" s="5">
        <v>438.13681030273398</v>
      </c>
      <c r="K5897" s="5">
        <v>350.60382080078102</v>
      </c>
      <c r="L5897" s="5">
        <v>372.53790283203102</v>
      </c>
      <c r="M5897" s="5">
        <v>387.09284464518197</v>
      </c>
      <c r="N5897" s="5">
        <v>432.54690551757801</v>
      </c>
      <c r="O5897" s="5">
        <v>579.11962890625</v>
      </c>
      <c r="P5897" s="5">
        <v>516.83837890625</v>
      </c>
      <c r="Q5897" s="5">
        <v>509.50163777669269</v>
      </c>
      <c r="R5897" s="5">
        <v>322.45263671875</v>
      </c>
      <c r="S5897" s="5">
        <v>315.41281127929602</v>
      </c>
      <c r="T5897" s="5">
        <v>367.16683959960898</v>
      </c>
      <c r="U5897" s="5">
        <v>335.01076253255161</v>
      </c>
      <c r="V5897" s="5">
        <v>171.707107543945</v>
      </c>
      <c r="W5897" s="5">
        <v>223.26477050781199</v>
      </c>
      <c r="X5897" s="5">
        <v>210.63716125488199</v>
      </c>
      <c r="Y5897" s="5">
        <v>201.86967976887968</v>
      </c>
      <c r="Z5897" s="5">
        <v>327.45587158203102</v>
      </c>
      <c r="AA5897" s="5">
        <v>281.67205810546801</v>
      </c>
      <c r="AB5897" s="5">
        <v>334.38726806640602</v>
      </c>
      <c r="AC5897" s="5">
        <v>314.50506591796835</v>
      </c>
      <c r="AD5897" s="5">
        <v>226.21490478515599</v>
      </c>
      <c r="AE5897" s="5">
        <v>185.46595764160099</v>
      </c>
      <c r="AF5897" s="5">
        <v>154.850326538085</v>
      </c>
      <c r="AG5897" s="5">
        <v>188.84372965494734</v>
      </c>
      <c r="AH5897" s="5">
        <v>116.826782226562</v>
      </c>
      <c r="AI5897" s="5">
        <v>175.59378051757801</v>
      </c>
      <c r="AJ5897" s="5">
        <v>143.48831176757801</v>
      </c>
      <c r="AK5897" s="5">
        <v>145.30295817057268</v>
      </c>
      <c r="AL5897" s="5">
        <v>433.427978515625</v>
      </c>
      <c r="AM5897" s="5">
        <v>391.23547363281199</v>
      </c>
      <c r="AN5897" s="5">
        <v>419.19155883789</v>
      </c>
      <c r="AO5897" s="5">
        <v>414.61833699544235</v>
      </c>
      <c r="AP5897" s="5">
        <v>194.82659912109301</v>
      </c>
      <c r="AQ5897" s="5">
        <v>206.54159545898401</v>
      </c>
      <c r="AR5897" s="5">
        <v>174.55302429199199</v>
      </c>
      <c r="AS5897" s="5">
        <v>191.97373962402298</v>
      </c>
      <c r="AT5897" s="5">
        <v>143.66802978515599</v>
      </c>
      <c r="AU5897" s="5">
        <v>207.44807434082</v>
      </c>
      <c r="AV5897" s="5">
        <v>165.59974670410099</v>
      </c>
      <c r="AW5897" s="5">
        <v>172.23861694335901</v>
      </c>
      <c r="AX5897" s="5">
        <v>231.12033081054599</v>
      </c>
      <c r="AY5897" s="5">
        <v>211.75587463378901</v>
      </c>
      <c r="AZ5897" s="5">
        <v>206.11328125</v>
      </c>
      <c r="BA5897" s="5">
        <v>216.32982889811169</v>
      </c>
    </row>
    <row r="5898" spans="1:53" x14ac:dyDescent="0.2">
      <c r="A5898" s="1">
        <v>5895</v>
      </c>
      <c r="B5898" s="1" t="s">
        <v>23571</v>
      </c>
      <c r="C5898" s="1" t="s">
        <v>23572</v>
      </c>
      <c r="D5898" s="1" t="s">
        <v>23573</v>
      </c>
      <c r="E5898" s="1" t="s">
        <v>23574</v>
      </c>
      <c r="G5898" s="5">
        <v>202.52778625488199</v>
      </c>
      <c r="I5898" s="5">
        <v>202.52778625488199</v>
      </c>
      <c r="K5898" s="5">
        <v>97.253936767578097</v>
      </c>
      <c r="L5898" s="5">
        <v>113.88859558105401</v>
      </c>
      <c r="M5898" s="5">
        <v>105.57126617431605</v>
      </c>
      <c r="R5898" s="5">
        <v>198.249740600585</v>
      </c>
      <c r="S5898" s="5">
        <v>169.29020690917901</v>
      </c>
      <c r="T5898" s="5">
        <v>178.63856506347599</v>
      </c>
      <c r="U5898" s="5">
        <v>182.05950419108001</v>
      </c>
      <c r="W5898" s="5">
        <v>103.48403930664</v>
      </c>
      <c r="Y5898" s="5">
        <v>103.48403930664</v>
      </c>
      <c r="AA5898" s="5">
        <v>144.50920104980401</v>
      </c>
      <c r="AC5898" s="5">
        <v>144.50920104980401</v>
      </c>
      <c r="AM5898" s="5">
        <v>77.180580139160099</v>
      </c>
      <c r="AO5898" s="5">
        <v>77.180580139160099</v>
      </c>
    </row>
    <row r="5899" spans="1:53" x14ac:dyDescent="0.2">
      <c r="A5899" s="1">
        <v>5896</v>
      </c>
      <c r="B5899" s="1" t="s">
        <v>23575</v>
      </c>
      <c r="C5899" s="1" t="s">
        <v>23576</v>
      </c>
      <c r="D5899" s="1" t="s">
        <v>23577</v>
      </c>
      <c r="E5899" s="1" t="s">
        <v>23578</v>
      </c>
      <c r="F5899" s="5">
        <v>595.596923828125</v>
      </c>
      <c r="G5899" s="5">
        <v>642.39697265625</v>
      </c>
      <c r="H5899" s="5">
        <v>580.82501220703102</v>
      </c>
      <c r="I5899" s="5">
        <v>606.27296956380201</v>
      </c>
      <c r="J5899" s="5">
        <v>634.89111328125</v>
      </c>
      <c r="K5899" s="5">
        <v>618.8564453125</v>
      </c>
      <c r="L5899" s="5">
        <v>610.523193359375</v>
      </c>
      <c r="M5899" s="5">
        <v>621.423583984375</v>
      </c>
      <c r="N5899" s="5">
        <v>334.34735107421801</v>
      </c>
      <c r="O5899" s="5">
        <v>285.52862548828102</v>
      </c>
      <c r="P5899" s="5">
        <v>273.44812011718699</v>
      </c>
      <c r="Q5899" s="5">
        <v>297.77469889322873</v>
      </c>
      <c r="R5899" s="5">
        <v>421.078857421875</v>
      </c>
      <c r="S5899" s="5">
        <v>406.17608642578102</v>
      </c>
      <c r="T5899" s="5">
        <v>414.149810791015</v>
      </c>
      <c r="U5899" s="5">
        <v>413.80158487955697</v>
      </c>
      <c r="V5899" s="5">
        <v>532.889404296875</v>
      </c>
      <c r="W5899" s="5">
        <v>519.15295410156205</v>
      </c>
      <c r="X5899" s="5">
        <v>554.31286621093705</v>
      </c>
      <c r="Y5899" s="5">
        <v>535.45174153645803</v>
      </c>
      <c r="Z5899" s="5">
        <v>467.38079833984301</v>
      </c>
      <c r="AA5899" s="5">
        <v>502.52691650390602</v>
      </c>
      <c r="AB5899" s="5">
        <v>579.75537109375</v>
      </c>
      <c r="AC5899" s="5">
        <v>516.5543619791664</v>
      </c>
      <c r="AD5899" s="5">
        <v>416.00640869140602</v>
      </c>
      <c r="AE5899" s="5">
        <v>433.908599853515</v>
      </c>
      <c r="AF5899" s="5">
        <v>425.78738403320301</v>
      </c>
      <c r="AG5899" s="5">
        <v>425.23413085937472</v>
      </c>
      <c r="AH5899" s="5">
        <v>424.13409423828102</v>
      </c>
      <c r="AI5899" s="5">
        <v>482.05242919921801</v>
      </c>
      <c r="AJ5899" s="5">
        <v>460.11947631835898</v>
      </c>
      <c r="AK5899" s="5">
        <v>455.43533325195267</v>
      </c>
      <c r="AL5899" s="5">
        <v>258.41558837890602</v>
      </c>
      <c r="AM5899" s="5">
        <v>263.62371826171801</v>
      </c>
      <c r="AN5899" s="5">
        <v>272.228759765625</v>
      </c>
      <c r="AO5899" s="5">
        <v>264.75602213541634</v>
      </c>
      <c r="AP5899" s="5">
        <v>346.516357421875</v>
      </c>
      <c r="AQ5899" s="5">
        <v>349.92105102539</v>
      </c>
      <c r="AR5899" s="5">
        <v>363.70114135742102</v>
      </c>
      <c r="AS5899" s="5">
        <v>353.37951660156199</v>
      </c>
      <c r="AT5899" s="5">
        <v>631.52801513671795</v>
      </c>
      <c r="AU5899" s="5">
        <v>633.11071777343705</v>
      </c>
      <c r="AV5899" s="5">
        <v>636.032958984375</v>
      </c>
      <c r="AW5899" s="5">
        <v>633.55723063150992</v>
      </c>
      <c r="AX5899" s="5">
        <v>469.48590087890602</v>
      </c>
      <c r="AY5899" s="5">
        <v>427.67498779296801</v>
      </c>
      <c r="AZ5899" s="5">
        <v>420.43176269531199</v>
      </c>
      <c r="BA5899" s="5">
        <v>439.19755045572873</v>
      </c>
    </row>
    <row r="5900" spans="1:53" x14ac:dyDescent="0.2">
      <c r="A5900" s="1">
        <v>5897</v>
      </c>
      <c r="B5900" s="1" t="s">
        <v>23579</v>
      </c>
      <c r="C5900" s="1" t="s">
        <v>23580</v>
      </c>
      <c r="D5900" s="1" t="s">
        <v>23581</v>
      </c>
      <c r="E5900" s="1" t="s">
        <v>23582</v>
      </c>
      <c r="F5900" s="5">
        <v>443.70339965820301</v>
      </c>
      <c r="G5900" s="5">
        <v>457.14215087890602</v>
      </c>
      <c r="H5900" s="5">
        <v>449.69680786132801</v>
      </c>
      <c r="I5900" s="5">
        <v>450.18078613281233</v>
      </c>
      <c r="J5900" s="5">
        <v>457.477447509765</v>
      </c>
      <c r="K5900" s="5">
        <v>436.53070068359301</v>
      </c>
      <c r="L5900" s="5">
        <v>434.45126342773398</v>
      </c>
      <c r="M5900" s="5">
        <v>442.81980387369731</v>
      </c>
      <c r="N5900" s="5">
        <v>148.71183776855401</v>
      </c>
      <c r="O5900" s="5">
        <v>148.21746826171801</v>
      </c>
      <c r="P5900" s="5">
        <v>143.03999328613199</v>
      </c>
      <c r="Q5900" s="5">
        <v>146.65643310546798</v>
      </c>
      <c r="R5900" s="5">
        <v>292.81182861328102</v>
      </c>
      <c r="S5900" s="5">
        <v>291.13278198242102</v>
      </c>
      <c r="T5900" s="5">
        <v>306.21832275390602</v>
      </c>
      <c r="U5900" s="5">
        <v>296.72097778320267</v>
      </c>
      <c r="V5900" s="5">
        <v>326.1162109375</v>
      </c>
      <c r="W5900" s="5">
        <v>317.64172363281199</v>
      </c>
      <c r="X5900" s="5">
        <v>286.56100463867102</v>
      </c>
      <c r="Y5900" s="5">
        <v>310.10631306966098</v>
      </c>
      <c r="Z5900" s="5">
        <v>396.79861450195301</v>
      </c>
      <c r="AA5900" s="5">
        <v>416.40896606445301</v>
      </c>
      <c r="AB5900" s="5">
        <v>427.97079467773398</v>
      </c>
      <c r="AC5900" s="5">
        <v>413.72612508137996</v>
      </c>
      <c r="AD5900" s="5">
        <v>302.92108154296801</v>
      </c>
      <c r="AE5900" s="5">
        <v>325.99057006835898</v>
      </c>
      <c r="AF5900" s="5">
        <v>318.28875732421801</v>
      </c>
      <c r="AG5900" s="5">
        <v>315.73346964518169</v>
      </c>
      <c r="AH5900" s="5">
        <v>298.31457519531199</v>
      </c>
      <c r="AI5900" s="5">
        <v>306.78125</v>
      </c>
      <c r="AJ5900" s="5">
        <v>328.90032958984301</v>
      </c>
      <c r="AK5900" s="5">
        <v>311.33205159505172</v>
      </c>
      <c r="AL5900" s="5">
        <v>155.663650512695</v>
      </c>
      <c r="AM5900" s="5">
        <v>151.62809753417901</v>
      </c>
      <c r="AN5900" s="5">
        <v>152.74948120117099</v>
      </c>
      <c r="AO5900" s="5">
        <v>153.34707641601497</v>
      </c>
      <c r="AP5900" s="5">
        <v>243.63226318359301</v>
      </c>
      <c r="AQ5900" s="5">
        <v>257.569580078125</v>
      </c>
      <c r="AR5900" s="5">
        <v>260.94061279296801</v>
      </c>
      <c r="AS5900" s="5">
        <v>254.04748535156202</v>
      </c>
      <c r="AT5900" s="5">
        <v>317.02795410156199</v>
      </c>
      <c r="AU5900" s="5">
        <v>302.495849609375</v>
      </c>
      <c r="AV5900" s="5">
        <v>351.03186035156199</v>
      </c>
      <c r="AW5900" s="5">
        <v>323.51855468749972</v>
      </c>
      <c r="AX5900" s="5">
        <v>342.913330078125</v>
      </c>
      <c r="AY5900" s="5">
        <v>318.01336669921801</v>
      </c>
      <c r="AZ5900" s="5">
        <v>347.22964477539</v>
      </c>
      <c r="BA5900" s="5">
        <v>336.05211385091098</v>
      </c>
    </row>
    <row r="5901" spans="1:53" x14ac:dyDescent="0.2">
      <c r="A5901" s="1">
        <v>5898</v>
      </c>
      <c r="B5901" s="1" t="s">
        <v>23583</v>
      </c>
      <c r="C5901" s="1" t="s">
        <v>23584</v>
      </c>
      <c r="D5901" s="1" t="s">
        <v>23585</v>
      </c>
      <c r="E5901" s="1" t="s">
        <v>23586</v>
      </c>
      <c r="F5901" s="5">
        <v>769.203857421875</v>
      </c>
      <c r="G5901" s="5">
        <v>816.55676269531205</v>
      </c>
      <c r="H5901" s="5">
        <v>851.649169921875</v>
      </c>
      <c r="I5901" s="5">
        <v>812.46993001302064</v>
      </c>
      <c r="J5901" s="5">
        <v>847.15075683593705</v>
      </c>
      <c r="K5901" s="5">
        <v>860.61682128906205</v>
      </c>
      <c r="L5901" s="5">
        <v>877.54772949218705</v>
      </c>
      <c r="M5901" s="5">
        <v>861.77176920572867</v>
      </c>
      <c r="N5901" s="5">
        <v>394.29235839843699</v>
      </c>
      <c r="O5901" s="5">
        <v>425.59176635742102</v>
      </c>
      <c r="P5901" s="5">
        <v>380.08181762695301</v>
      </c>
      <c r="Q5901" s="5">
        <v>399.98864746093705</v>
      </c>
      <c r="R5901" s="5">
        <v>661.077880859375</v>
      </c>
      <c r="S5901" s="5">
        <v>658.81750488281205</v>
      </c>
      <c r="T5901" s="5">
        <v>676.50341796875</v>
      </c>
      <c r="U5901" s="5">
        <v>665.46626790364564</v>
      </c>
      <c r="V5901" s="5">
        <v>816.30859375</v>
      </c>
      <c r="W5901" s="5">
        <v>830.26397705078102</v>
      </c>
      <c r="X5901" s="5">
        <v>783.34893798828102</v>
      </c>
      <c r="Y5901" s="5">
        <v>809.97383626302064</v>
      </c>
      <c r="Z5901" s="5">
        <v>765.99304199218705</v>
      </c>
      <c r="AA5901" s="5">
        <v>812.6796875</v>
      </c>
      <c r="AB5901" s="5">
        <v>821.19104003906205</v>
      </c>
      <c r="AC5901" s="5">
        <v>799.95458984374966</v>
      </c>
      <c r="AD5901" s="5">
        <v>790.79412841796795</v>
      </c>
      <c r="AE5901" s="5">
        <v>811.9404296875</v>
      </c>
      <c r="AF5901" s="5">
        <v>826.48663330078102</v>
      </c>
      <c r="AG5901" s="5">
        <v>809.7403971354164</v>
      </c>
      <c r="AH5901" s="5">
        <v>719.57580566406205</v>
      </c>
      <c r="AI5901" s="5">
        <v>686.95666503906205</v>
      </c>
      <c r="AJ5901" s="5">
        <v>731.12188720703102</v>
      </c>
      <c r="AK5901" s="5">
        <v>712.55145263671841</v>
      </c>
      <c r="AL5901" s="5">
        <v>345.23110961914</v>
      </c>
      <c r="AM5901" s="5">
        <v>327.505126953125</v>
      </c>
      <c r="AN5901" s="5">
        <v>299.96542358398398</v>
      </c>
      <c r="AO5901" s="5">
        <v>324.2338867187496</v>
      </c>
      <c r="AP5901" s="5">
        <v>572.258056640625</v>
      </c>
      <c r="AQ5901" s="5">
        <v>551.32000732421795</v>
      </c>
      <c r="AR5901" s="5">
        <v>545.97253417968705</v>
      </c>
      <c r="AS5901" s="5">
        <v>556.51686604817667</v>
      </c>
      <c r="AT5901" s="5">
        <v>951.0029296875</v>
      </c>
      <c r="AU5901" s="5">
        <v>968.82122802734295</v>
      </c>
      <c r="AV5901" s="5">
        <v>961.62249755859295</v>
      </c>
      <c r="AW5901" s="5">
        <v>960.48221842447856</v>
      </c>
      <c r="AX5901" s="5">
        <v>867.39752197265602</v>
      </c>
      <c r="AY5901" s="5">
        <v>757.890380859375</v>
      </c>
      <c r="AZ5901" s="5">
        <v>733.056640625</v>
      </c>
      <c r="BA5901" s="5">
        <v>786.11484781901038</v>
      </c>
    </row>
    <row r="5902" spans="1:53" x14ac:dyDescent="0.2">
      <c r="A5902" s="1">
        <v>5899</v>
      </c>
      <c r="B5902" s="1" t="s">
        <v>23587</v>
      </c>
      <c r="C5902" s="1" t="s">
        <v>23588</v>
      </c>
      <c r="D5902" s="1" t="s">
        <v>23589</v>
      </c>
      <c r="E5902" s="1" t="s">
        <v>23590</v>
      </c>
      <c r="F5902" s="5">
        <v>82.015007019042898</v>
      </c>
      <c r="G5902" s="5">
        <v>102.634483337402</v>
      </c>
      <c r="H5902" s="5">
        <v>82.596946716308594</v>
      </c>
      <c r="I5902" s="5">
        <v>89.082145690917841</v>
      </c>
      <c r="J5902" s="5">
        <v>98.253379821777301</v>
      </c>
      <c r="K5902" s="5">
        <v>104.204048156738</v>
      </c>
      <c r="L5902" s="5">
        <v>90.089607238769503</v>
      </c>
      <c r="M5902" s="5">
        <v>97.515678405761605</v>
      </c>
      <c r="N5902" s="5">
        <v>68.774887084960895</v>
      </c>
      <c r="O5902" s="5">
        <v>60.644645690917898</v>
      </c>
      <c r="P5902" s="5">
        <v>61.357875823974602</v>
      </c>
      <c r="Q5902" s="5">
        <v>63.592469533284465</v>
      </c>
      <c r="R5902" s="5">
        <v>54.712596893310497</v>
      </c>
      <c r="S5902" s="5">
        <v>56.605461120605398</v>
      </c>
      <c r="T5902" s="5">
        <v>48.648433685302699</v>
      </c>
      <c r="U5902" s="5">
        <v>53.322163899739536</v>
      </c>
      <c r="V5902" s="5">
        <v>44.872428894042898</v>
      </c>
      <c r="W5902" s="5">
        <v>40.199470520019503</v>
      </c>
      <c r="X5902" s="5">
        <v>32.961971282958899</v>
      </c>
      <c r="Y5902" s="5">
        <v>39.344623565673764</v>
      </c>
      <c r="Z5902" s="5">
        <v>70.319023132324205</v>
      </c>
      <c r="AA5902" s="5">
        <v>54.0436401367187</v>
      </c>
      <c r="AB5902" s="5">
        <v>60.542488098144503</v>
      </c>
      <c r="AC5902" s="5">
        <v>61.635050455729136</v>
      </c>
      <c r="AD5902" s="5">
        <v>41.938266754150298</v>
      </c>
      <c r="AE5902" s="5">
        <v>52.284984588622997</v>
      </c>
      <c r="AF5902" s="5">
        <v>49.249015808105398</v>
      </c>
      <c r="AG5902" s="5">
        <v>47.824089050292891</v>
      </c>
      <c r="AH5902" s="5">
        <v>46.998775482177699</v>
      </c>
      <c r="AI5902" s="5">
        <v>44.771621704101499</v>
      </c>
      <c r="AJ5902" s="5">
        <v>44.800682067871001</v>
      </c>
      <c r="AK5902" s="5">
        <v>45.523693084716733</v>
      </c>
      <c r="AL5902" s="5">
        <v>50.310283660888601</v>
      </c>
      <c r="AM5902" s="5">
        <v>39.276645660400298</v>
      </c>
      <c r="AN5902" s="5">
        <v>45.487754821777301</v>
      </c>
      <c r="AO5902" s="5">
        <v>45.024894714355391</v>
      </c>
      <c r="AP5902" s="5">
        <v>48.1386909484863</v>
      </c>
      <c r="AQ5902" s="5">
        <v>43.002414703369098</v>
      </c>
      <c r="AR5902" s="5">
        <v>49.863582611083899</v>
      </c>
      <c r="AS5902" s="5">
        <v>47.001562754313092</v>
      </c>
      <c r="AT5902" s="5">
        <v>33.393627166747997</v>
      </c>
      <c r="AU5902" s="5">
        <v>42.370914459228501</v>
      </c>
      <c r="AV5902" s="5">
        <v>23.581476211547798</v>
      </c>
      <c r="AW5902" s="5">
        <v>33.115339279174769</v>
      </c>
      <c r="AX5902" s="5">
        <v>56.687435150146399</v>
      </c>
      <c r="AY5902" s="5">
        <v>55.704490661621001</v>
      </c>
      <c r="AZ5902" s="5">
        <v>48.753299713134702</v>
      </c>
      <c r="BA5902" s="5">
        <v>53.715075174967374</v>
      </c>
    </row>
    <row r="5903" spans="1:53" x14ac:dyDescent="0.2">
      <c r="A5903" s="1">
        <v>5900</v>
      </c>
      <c r="B5903" s="1" t="s">
        <v>23591</v>
      </c>
      <c r="C5903" s="1" t="s">
        <v>23592</v>
      </c>
      <c r="D5903" s="1" t="s">
        <v>23593</v>
      </c>
      <c r="E5903" s="1" t="s">
        <v>23594</v>
      </c>
      <c r="G5903" s="5">
        <v>45.833305358886697</v>
      </c>
      <c r="H5903" s="5">
        <v>20.015346527099599</v>
      </c>
      <c r="I5903" s="5">
        <v>32.92432594299315</v>
      </c>
      <c r="J5903" s="5">
        <v>20.1141853332519</v>
      </c>
      <c r="K5903" s="5">
        <v>23.272699356079102</v>
      </c>
      <c r="L5903" s="5">
        <v>28.610124588012599</v>
      </c>
      <c r="M5903" s="5">
        <v>23.999003092447865</v>
      </c>
      <c r="N5903" s="5">
        <v>85.327842712402301</v>
      </c>
      <c r="O5903" s="5">
        <v>104.34243774414</v>
      </c>
      <c r="P5903" s="5">
        <v>99.918113708496094</v>
      </c>
      <c r="Q5903" s="5">
        <v>96.52946472167946</v>
      </c>
      <c r="R5903" s="5">
        <v>33.086528778076101</v>
      </c>
      <c r="S5903" s="5">
        <v>24.285438537597599</v>
      </c>
      <c r="U5903" s="5">
        <v>28.68598365783685</v>
      </c>
      <c r="V5903" s="5">
        <v>40.558742523193303</v>
      </c>
      <c r="W5903" s="5">
        <v>50.648731231689403</v>
      </c>
      <c r="X5903" s="5">
        <v>39.985214233398402</v>
      </c>
      <c r="Y5903" s="5">
        <v>43.7308959960937</v>
      </c>
      <c r="Z5903" s="5">
        <v>53.555385589599602</v>
      </c>
      <c r="AA5903" s="5">
        <v>41.969524383544901</v>
      </c>
      <c r="AB5903" s="5">
        <v>48.783615112304602</v>
      </c>
      <c r="AC5903" s="5">
        <v>48.102841695149699</v>
      </c>
      <c r="AD5903" s="5">
        <v>28.119060516357401</v>
      </c>
      <c r="AG5903" s="5">
        <v>28.119060516357401</v>
      </c>
      <c r="AJ5903" s="5">
        <v>43.630867004394503</v>
      </c>
      <c r="AK5903" s="5">
        <v>43.630867004394503</v>
      </c>
      <c r="AL5903" s="5">
        <v>99.802917480468693</v>
      </c>
      <c r="AM5903" s="5">
        <v>104.41495513916</v>
      </c>
      <c r="AN5903" s="5">
        <v>114.574836730957</v>
      </c>
      <c r="AO5903" s="5">
        <v>106.26423645019524</v>
      </c>
      <c r="AP5903" s="5">
        <v>44.863174438476499</v>
      </c>
      <c r="AQ5903" s="5">
        <v>47.804534912109297</v>
      </c>
      <c r="AR5903" s="5">
        <v>54.285877227783203</v>
      </c>
      <c r="AS5903" s="5">
        <v>48.984528859456333</v>
      </c>
      <c r="AZ5903" s="5">
        <v>42.177543640136697</v>
      </c>
      <c r="BA5903" s="5">
        <v>42.177543640136697</v>
      </c>
    </row>
    <row r="5904" spans="1:53" x14ac:dyDescent="0.2">
      <c r="A5904" s="1">
        <v>5901</v>
      </c>
      <c r="B5904" s="1" t="s">
        <v>23595</v>
      </c>
      <c r="C5904" s="1" t="s">
        <v>23596</v>
      </c>
      <c r="D5904" s="1" t="s">
        <v>23597</v>
      </c>
      <c r="E5904" s="1" t="s">
        <v>23598</v>
      </c>
      <c r="F5904" s="5">
        <v>163.840087890625</v>
      </c>
      <c r="G5904" s="5">
        <v>186.579330444335</v>
      </c>
      <c r="H5904" s="5">
        <v>185.39744567871</v>
      </c>
      <c r="I5904" s="5">
        <v>178.60562133789003</v>
      </c>
      <c r="J5904" s="5">
        <v>195.30903625488199</v>
      </c>
      <c r="K5904" s="5">
        <v>197.91278076171801</v>
      </c>
      <c r="L5904" s="5">
        <v>218.17645263671801</v>
      </c>
      <c r="M5904" s="5">
        <v>203.79942321777267</v>
      </c>
      <c r="N5904" s="5">
        <v>141.48132324218699</v>
      </c>
      <c r="O5904" s="5">
        <v>112.43204498291</v>
      </c>
      <c r="P5904" s="5">
        <v>115.37807464599599</v>
      </c>
      <c r="Q5904" s="5">
        <v>123.09714762369765</v>
      </c>
      <c r="R5904" s="5">
        <v>210.40979003906199</v>
      </c>
      <c r="S5904" s="5">
        <v>215.75839233398401</v>
      </c>
      <c r="T5904" s="5">
        <v>273.54464721679602</v>
      </c>
      <c r="U5904" s="5">
        <v>233.23760986328065</v>
      </c>
      <c r="V5904" s="5">
        <v>194.27516174316401</v>
      </c>
      <c r="W5904" s="5">
        <v>162.055572509765</v>
      </c>
      <c r="X5904" s="5">
        <v>148.02877807617099</v>
      </c>
      <c r="Y5904" s="5">
        <v>168.11983744303333</v>
      </c>
      <c r="Z5904" s="5">
        <v>102.957382202148</v>
      </c>
      <c r="AA5904" s="5">
        <v>139.43565368652301</v>
      </c>
      <c r="AB5904" s="5">
        <v>125.771286010742</v>
      </c>
      <c r="AC5904" s="5">
        <v>122.72144063313768</v>
      </c>
      <c r="AD5904" s="5">
        <v>175.052963256835</v>
      </c>
      <c r="AE5904" s="5">
        <v>196.10740661621</v>
      </c>
      <c r="AF5904" s="5">
        <v>193.55754089355401</v>
      </c>
      <c r="AG5904" s="5">
        <v>188.23930358886636</v>
      </c>
      <c r="AH5904" s="5">
        <v>144.61146545410099</v>
      </c>
      <c r="AI5904" s="5">
        <v>185.75187683105401</v>
      </c>
      <c r="AJ5904" s="5">
        <v>143.16134643554599</v>
      </c>
      <c r="AK5904" s="5">
        <v>157.84156290690032</v>
      </c>
      <c r="AL5904" s="5">
        <v>59.7899169921875</v>
      </c>
      <c r="AM5904" s="5">
        <v>77.207138061523395</v>
      </c>
      <c r="AN5904" s="5">
        <v>72.640083312988196</v>
      </c>
      <c r="AO5904" s="5">
        <v>69.879046122233021</v>
      </c>
      <c r="AP5904" s="5">
        <v>105.48076629638599</v>
      </c>
      <c r="AQ5904" s="5">
        <v>112.588264465332</v>
      </c>
      <c r="AR5904" s="5">
        <v>112.03067779541</v>
      </c>
      <c r="AS5904" s="5">
        <v>110.03323618570933</v>
      </c>
      <c r="AT5904" s="5">
        <v>77.756240844726506</v>
      </c>
      <c r="AU5904" s="5">
        <v>110.98836517333901</v>
      </c>
      <c r="AV5904" s="5">
        <v>58.528057098388601</v>
      </c>
      <c r="AW5904" s="5">
        <v>82.424221038818033</v>
      </c>
      <c r="AX5904" s="5">
        <v>118.365463256835</v>
      </c>
      <c r="AY5904" s="5">
        <v>119.150177001953</v>
      </c>
      <c r="AZ5904" s="5">
        <v>98.472068786621094</v>
      </c>
      <c r="BA5904" s="5">
        <v>111.99590301513636</v>
      </c>
    </row>
    <row r="5905" spans="1:53" x14ac:dyDescent="0.2">
      <c r="A5905" s="1">
        <v>5902</v>
      </c>
      <c r="B5905" s="1" t="s">
        <v>23599</v>
      </c>
      <c r="C5905" s="1" t="s">
        <v>23600</v>
      </c>
      <c r="D5905" s="1" t="s">
        <v>23601</v>
      </c>
      <c r="E5905" s="1" t="s">
        <v>23602</v>
      </c>
      <c r="F5905" s="5">
        <v>368.97775268554602</v>
      </c>
      <c r="G5905" s="5">
        <v>308.53216552734301</v>
      </c>
      <c r="H5905" s="5">
        <v>383.40798950195301</v>
      </c>
      <c r="I5905" s="5">
        <v>353.639302571614</v>
      </c>
      <c r="J5905" s="5">
        <v>373.38973999023398</v>
      </c>
      <c r="K5905" s="5">
        <v>348.83871459960898</v>
      </c>
      <c r="L5905" s="5">
        <v>375.18292236328102</v>
      </c>
      <c r="M5905" s="5">
        <v>365.80379231770803</v>
      </c>
      <c r="N5905" s="5">
        <v>258.11846923828102</v>
      </c>
      <c r="O5905" s="5">
        <v>219.44937133789</v>
      </c>
      <c r="P5905" s="5">
        <v>232.08084106445301</v>
      </c>
      <c r="Q5905" s="5">
        <v>236.54956054687469</v>
      </c>
      <c r="R5905" s="5">
        <v>216.42555236816401</v>
      </c>
      <c r="S5905" s="5">
        <v>218.89778137207</v>
      </c>
      <c r="T5905" s="5">
        <v>207.62322998046801</v>
      </c>
      <c r="U5905" s="5">
        <v>214.31552124023401</v>
      </c>
      <c r="V5905" s="5">
        <v>305.18487548828102</v>
      </c>
      <c r="W5905" s="5">
        <v>307.28771972656199</v>
      </c>
      <c r="X5905" s="5">
        <v>308.21041870117102</v>
      </c>
      <c r="Y5905" s="5">
        <v>306.89433797200468</v>
      </c>
      <c r="Z5905" s="5">
        <v>279.163482666015</v>
      </c>
      <c r="AA5905" s="5">
        <v>264.33053588867102</v>
      </c>
      <c r="AB5905" s="5">
        <v>266.09729003906199</v>
      </c>
      <c r="AC5905" s="5">
        <v>269.86376953124932</v>
      </c>
      <c r="AD5905" s="5">
        <v>274.102783203125</v>
      </c>
      <c r="AE5905" s="5">
        <v>295.51254272460898</v>
      </c>
      <c r="AF5905" s="5">
        <v>299.61419677734301</v>
      </c>
      <c r="AG5905" s="5">
        <v>289.74317423502566</v>
      </c>
      <c r="AH5905" s="5">
        <v>281.09335327148398</v>
      </c>
      <c r="AI5905" s="5">
        <v>283.87048339843699</v>
      </c>
      <c r="AJ5905" s="5">
        <v>287.36917114257801</v>
      </c>
      <c r="AK5905" s="5">
        <v>284.11100260416634</v>
      </c>
      <c r="AM5905" s="5">
        <v>127.44716644287099</v>
      </c>
      <c r="AN5905" s="5">
        <v>127.31541442871</v>
      </c>
      <c r="AO5905" s="5">
        <v>127.3812904357905</v>
      </c>
      <c r="AP5905" s="5">
        <v>156.53070068359301</v>
      </c>
      <c r="AQ5905" s="5">
        <v>136.594146728515</v>
      </c>
      <c r="AR5905" s="5">
        <v>145.86000061035099</v>
      </c>
      <c r="AS5905" s="5">
        <v>146.328282674153</v>
      </c>
      <c r="AT5905" s="5">
        <v>167.34857177734301</v>
      </c>
      <c r="AU5905" s="5">
        <v>259.506256103515</v>
      </c>
      <c r="AV5905" s="5">
        <v>270.57083129882801</v>
      </c>
      <c r="AW5905" s="5">
        <v>232.47521972656202</v>
      </c>
      <c r="AX5905" s="5">
        <v>198.74446105957</v>
      </c>
      <c r="AY5905" s="5">
        <v>183.52915954589801</v>
      </c>
      <c r="AZ5905" s="5">
        <v>191.99662780761699</v>
      </c>
      <c r="BA5905" s="5">
        <v>191.423416137695</v>
      </c>
    </row>
    <row r="5906" spans="1:53" x14ac:dyDescent="0.2">
      <c r="A5906" s="1">
        <v>5903</v>
      </c>
      <c r="B5906" s="1" t="s">
        <v>23603</v>
      </c>
      <c r="C5906" s="1" t="s">
        <v>23604</v>
      </c>
      <c r="D5906" s="1" t="s">
        <v>23605</v>
      </c>
      <c r="E5906" s="1" t="s">
        <v>23606</v>
      </c>
      <c r="F5906" s="5">
        <v>203.91203308105401</v>
      </c>
      <c r="G5906" s="5">
        <v>229.45632934570301</v>
      </c>
      <c r="H5906" s="5">
        <v>215.93305969238199</v>
      </c>
      <c r="I5906" s="5">
        <v>216.43380737304633</v>
      </c>
      <c r="J5906" s="5">
        <v>194.69808959960901</v>
      </c>
      <c r="K5906" s="5">
        <v>214.48194885253901</v>
      </c>
      <c r="L5906" s="5">
        <v>216.01100158691401</v>
      </c>
      <c r="M5906" s="5">
        <v>208.39701334635402</v>
      </c>
      <c r="N5906" s="5">
        <v>456.45779418945301</v>
      </c>
      <c r="O5906" s="5">
        <v>436.61483764648398</v>
      </c>
      <c r="P5906" s="5">
        <v>402.26730346679602</v>
      </c>
      <c r="Q5906" s="5">
        <v>431.77997843424436</v>
      </c>
      <c r="R5906" s="5">
        <v>288.449615478515</v>
      </c>
      <c r="S5906" s="5">
        <v>288.28677368164</v>
      </c>
      <c r="T5906" s="5">
        <v>294.648193359375</v>
      </c>
      <c r="U5906" s="5">
        <v>290.46152750650998</v>
      </c>
      <c r="V5906" s="5">
        <v>298.13525390625</v>
      </c>
      <c r="W5906" s="5">
        <v>285.92074584960898</v>
      </c>
      <c r="X5906" s="5">
        <v>249.00355529785099</v>
      </c>
      <c r="Y5906" s="5">
        <v>277.68651835123666</v>
      </c>
      <c r="Z5906" s="5">
        <v>214.595947265625</v>
      </c>
      <c r="AA5906" s="5">
        <v>186.72601318359301</v>
      </c>
      <c r="AB5906" s="5">
        <v>220.87666320800699</v>
      </c>
      <c r="AC5906" s="5">
        <v>207.39954121907499</v>
      </c>
      <c r="AD5906" s="5">
        <v>184.88627624511699</v>
      </c>
      <c r="AE5906" s="5">
        <v>185.66740417480401</v>
      </c>
      <c r="AF5906" s="5">
        <v>201.51350402832</v>
      </c>
      <c r="AG5906" s="5">
        <v>190.68906148274698</v>
      </c>
      <c r="AH5906" s="5">
        <v>203.39158630371</v>
      </c>
      <c r="AI5906" s="5">
        <v>217.01939392089801</v>
      </c>
      <c r="AJ5906" s="5">
        <v>226.08233642578099</v>
      </c>
      <c r="AK5906" s="5">
        <v>215.49777221679633</v>
      </c>
      <c r="AL5906" s="5">
        <v>428.16189575195301</v>
      </c>
      <c r="AM5906" s="5">
        <v>442.73400878906199</v>
      </c>
      <c r="AN5906" s="5">
        <v>445.53048706054602</v>
      </c>
      <c r="AO5906" s="5">
        <v>438.8087972005203</v>
      </c>
      <c r="AP5906" s="5">
        <v>232.291015625</v>
      </c>
      <c r="AQ5906" s="5">
        <v>249.17440795898401</v>
      </c>
      <c r="AR5906" s="5">
        <v>243.37109375</v>
      </c>
      <c r="AS5906" s="5">
        <v>241.61217244466135</v>
      </c>
      <c r="AT5906" s="5">
        <v>253.16633605957</v>
      </c>
      <c r="AU5906" s="5">
        <v>235.417724609375</v>
      </c>
      <c r="AV5906" s="5">
        <v>236.451568603515</v>
      </c>
      <c r="AW5906" s="5">
        <v>241.67854309082</v>
      </c>
      <c r="AX5906" s="5">
        <v>245.844482421875</v>
      </c>
      <c r="AY5906" s="5">
        <v>218.23991394042901</v>
      </c>
      <c r="AZ5906" s="5">
        <v>224.77177429199199</v>
      </c>
      <c r="BA5906" s="5">
        <v>229.618723551432</v>
      </c>
    </row>
    <row r="5907" spans="1:53" x14ac:dyDescent="0.2">
      <c r="A5907" s="1">
        <v>5904</v>
      </c>
      <c r="B5907" s="1" t="s">
        <v>23607</v>
      </c>
      <c r="C5907" s="1" t="s">
        <v>23608</v>
      </c>
      <c r="D5907" s="1" t="s">
        <v>23609</v>
      </c>
      <c r="E5907" s="1" t="s">
        <v>23610</v>
      </c>
      <c r="F5907" s="5">
        <v>2593.30639648437</v>
      </c>
      <c r="G5907" s="5">
        <v>2500.55249023437</v>
      </c>
      <c r="H5907" s="5">
        <v>2518.81518554687</v>
      </c>
      <c r="I5907" s="5">
        <v>2537.558024088537</v>
      </c>
      <c r="J5907" s="5">
        <v>2497.16796875</v>
      </c>
      <c r="K5907" s="5">
        <v>2540.06713867187</v>
      </c>
      <c r="L5907" s="5">
        <v>2760.02026367187</v>
      </c>
      <c r="M5907" s="5">
        <v>2599.0851236979129</v>
      </c>
      <c r="N5907" s="5">
        <v>1971.47192382812</v>
      </c>
      <c r="O5907" s="5">
        <v>1808.32836914062</v>
      </c>
      <c r="P5907" s="5">
        <v>1644.71032714843</v>
      </c>
      <c r="Q5907" s="5">
        <v>1808.1702067057233</v>
      </c>
      <c r="R5907" s="5">
        <v>3744.20361328125</v>
      </c>
      <c r="S5907" s="5">
        <v>3604.12524414062</v>
      </c>
      <c r="T5907" s="5">
        <v>3776.11962890625</v>
      </c>
      <c r="U5907" s="5">
        <v>3708.1494954427067</v>
      </c>
      <c r="V5907" s="5">
        <v>1920.46618652343</v>
      </c>
      <c r="W5907" s="5">
        <v>1779.27941894531</v>
      </c>
      <c r="X5907" s="5">
        <v>1846.22412109375</v>
      </c>
      <c r="Y5907" s="5">
        <v>1848.6565755208301</v>
      </c>
      <c r="Z5907" s="5">
        <v>2934.67114257812</v>
      </c>
      <c r="AA5907" s="5">
        <v>2312.24877929687</v>
      </c>
      <c r="AB5907" s="5">
        <v>3121.89233398437</v>
      </c>
      <c r="AC5907" s="5">
        <v>2789.6040852864535</v>
      </c>
      <c r="AD5907" s="5">
        <v>3271.30224609375</v>
      </c>
      <c r="AE5907" s="5">
        <v>3137.36010742187</v>
      </c>
      <c r="AF5907" s="5">
        <v>3441.01220703125</v>
      </c>
      <c r="AG5907" s="5">
        <v>3283.2248535156232</v>
      </c>
      <c r="AH5907" s="5">
        <v>3168.40405273437</v>
      </c>
      <c r="AI5907" s="5">
        <v>2644.86743164062</v>
      </c>
      <c r="AJ5907" s="5">
        <v>3002.28295898437</v>
      </c>
      <c r="AK5907" s="5">
        <v>2938.5181477864535</v>
      </c>
      <c r="AL5907" s="5">
        <v>1342.99633789062</v>
      </c>
      <c r="AM5907" s="5">
        <v>1441.19384765625</v>
      </c>
      <c r="AN5907" s="5">
        <v>1452.61962890625</v>
      </c>
      <c r="AO5907" s="5">
        <v>1412.2699381510399</v>
      </c>
      <c r="AP5907" s="5">
        <v>2239.56079101562</v>
      </c>
      <c r="AQ5907" s="5">
        <v>1907.25305175781</v>
      </c>
      <c r="AR5907" s="5">
        <v>2215.70263671875</v>
      </c>
      <c r="AS5907" s="5">
        <v>2120.8388264973933</v>
      </c>
      <c r="AT5907" s="5">
        <v>2297.53686523437</v>
      </c>
      <c r="AU5907" s="5">
        <v>2502.79125976562</v>
      </c>
      <c r="AV5907" s="5">
        <v>2385.03857421875</v>
      </c>
      <c r="AW5907" s="5">
        <v>2395.1222330729133</v>
      </c>
      <c r="AX5907" s="5">
        <v>2383.84399414062</v>
      </c>
      <c r="AY5907" s="5">
        <v>2019.47155761718</v>
      </c>
      <c r="AZ5907" s="5">
        <v>1981.25390625</v>
      </c>
      <c r="BA5907" s="5">
        <v>2128.1898193359334</v>
      </c>
    </row>
    <row r="5908" spans="1:53" x14ac:dyDescent="0.2">
      <c r="A5908" s="1">
        <v>5905</v>
      </c>
      <c r="B5908" s="1" t="s">
        <v>23611</v>
      </c>
      <c r="C5908" s="1" t="s">
        <v>23612</v>
      </c>
      <c r="D5908" s="1" t="s">
        <v>23613</v>
      </c>
      <c r="E5908" s="1" t="s">
        <v>23614</v>
      </c>
      <c r="F5908" s="5">
        <v>516.40631103515602</v>
      </c>
      <c r="G5908" s="5">
        <v>615.49157714843705</v>
      </c>
      <c r="H5908" s="5">
        <v>690.56939697265602</v>
      </c>
      <c r="I5908" s="5">
        <v>607.48909505208303</v>
      </c>
      <c r="J5908" s="5">
        <v>731.425048828125</v>
      </c>
      <c r="K5908" s="5">
        <v>730.55505371093705</v>
      </c>
      <c r="L5908" s="5">
        <v>841.00518798828102</v>
      </c>
      <c r="M5908" s="5">
        <v>767.66176350911428</v>
      </c>
      <c r="N5908" s="5">
        <v>338.59738159179602</v>
      </c>
      <c r="O5908" s="5">
        <v>333.23928833007801</v>
      </c>
      <c r="P5908" s="5">
        <v>349.02438354492102</v>
      </c>
      <c r="Q5908" s="5">
        <v>340.287017822265</v>
      </c>
      <c r="R5908" s="5">
        <v>330.290924072265</v>
      </c>
      <c r="S5908" s="5">
        <v>396.55908203125</v>
      </c>
      <c r="T5908" s="5">
        <v>377.94265747070301</v>
      </c>
      <c r="U5908" s="5">
        <v>368.26422119140597</v>
      </c>
      <c r="V5908" s="5">
        <v>963.5625</v>
      </c>
      <c r="W5908" s="5">
        <v>907.125</v>
      </c>
      <c r="X5908" s="5">
        <v>971.37371826171795</v>
      </c>
      <c r="Y5908" s="5">
        <v>947.35373942057265</v>
      </c>
      <c r="Z5908" s="5">
        <v>776.52581787109295</v>
      </c>
      <c r="AA5908" s="5">
        <v>810.29376220703102</v>
      </c>
      <c r="AB5908" s="5">
        <v>801.16003417968705</v>
      </c>
      <c r="AC5908" s="5">
        <v>795.99320475260367</v>
      </c>
      <c r="AD5908" s="5">
        <v>582.47741699218705</v>
      </c>
      <c r="AE5908" s="5">
        <v>543.28332519531205</v>
      </c>
      <c r="AF5908" s="5">
        <v>624.752197265625</v>
      </c>
      <c r="AG5908" s="5">
        <v>583.5043131510414</v>
      </c>
      <c r="AH5908" s="5">
        <v>497.273345947265</v>
      </c>
      <c r="AI5908" s="5">
        <v>458.82687377929602</v>
      </c>
      <c r="AJ5908" s="5">
        <v>428.62301635742102</v>
      </c>
      <c r="AK5908" s="5">
        <v>461.57441202799401</v>
      </c>
      <c r="AL5908" s="5">
        <v>196.97375488281199</v>
      </c>
      <c r="AM5908" s="5">
        <v>214.02384948730401</v>
      </c>
      <c r="AN5908" s="5">
        <v>217.18980407714801</v>
      </c>
      <c r="AO5908" s="5">
        <v>209.39580281575468</v>
      </c>
      <c r="AP5908" s="5">
        <v>306.765625</v>
      </c>
      <c r="AQ5908" s="5">
        <v>328.98745727539</v>
      </c>
      <c r="AR5908" s="5">
        <v>309.24761962890602</v>
      </c>
      <c r="AS5908" s="5">
        <v>315.00023396809866</v>
      </c>
      <c r="AT5908" s="5">
        <v>582.36676025390602</v>
      </c>
      <c r="AU5908" s="5">
        <v>854.28955078125</v>
      </c>
      <c r="AV5908" s="5">
        <v>674.74060058593705</v>
      </c>
      <c r="AW5908" s="5">
        <v>703.79897054036428</v>
      </c>
      <c r="AX5908" s="5">
        <v>435.967529296875</v>
      </c>
      <c r="AY5908" s="5">
        <v>444.43792724609301</v>
      </c>
      <c r="AZ5908" s="5">
        <v>507.86007690429602</v>
      </c>
      <c r="BA5908" s="5">
        <v>462.75517781575468</v>
      </c>
    </row>
    <row r="5909" spans="1:53" x14ac:dyDescent="0.2">
      <c r="A5909" s="1">
        <v>5906</v>
      </c>
      <c r="B5909" s="1" t="s">
        <v>23615</v>
      </c>
      <c r="C5909" s="1" t="s">
        <v>23616</v>
      </c>
      <c r="D5909" s="1" t="s">
        <v>23617</v>
      </c>
      <c r="E5909" s="1" t="s">
        <v>23618</v>
      </c>
      <c r="F5909" s="5">
        <v>294.23483276367102</v>
      </c>
      <c r="G5909" s="5">
        <v>389.05413818359301</v>
      </c>
      <c r="H5909" s="5">
        <v>396.12518310546801</v>
      </c>
      <c r="I5909" s="5">
        <v>359.80471801757739</v>
      </c>
      <c r="J5909" s="5">
        <v>322.60382080078102</v>
      </c>
      <c r="L5909" s="5">
        <v>363.85516357421801</v>
      </c>
      <c r="M5909" s="5">
        <v>343.22949218749955</v>
      </c>
      <c r="R5909" s="5">
        <v>490.89208984375</v>
      </c>
      <c r="U5909" s="5">
        <v>490.89208984375</v>
      </c>
      <c r="V5909" s="5">
        <v>380.95541381835898</v>
      </c>
      <c r="W5909" s="5">
        <v>528.72930908203102</v>
      </c>
      <c r="Y5909" s="5">
        <v>454.84236145019497</v>
      </c>
      <c r="Z5909" s="5">
        <v>452.22470092773398</v>
      </c>
      <c r="AA5909" s="5">
        <v>502.13845825195301</v>
      </c>
      <c r="AB5909" s="5">
        <v>499.19686889648398</v>
      </c>
      <c r="AC5909" s="5">
        <v>484.52000935872366</v>
      </c>
      <c r="AD5909" s="5">
        <v>398.60073852539</v>
      </c>
      <c r="AE5909" s="5">
        <v>339.33563232421801</v>
      </c>
      <c r="AG5909" s="5">
        <v>368.96818542480401</v>
      </c>
      <c r="AH5909" s="5">
        <v>338.10076904296801</v>
      </c>
      <c r="AI5909" s="5">
        <v>339.89654541015602</v>
      </c>
      <c r="AJ5909" s="5">
        <v>256.02841186523398</v>
      </c>
      <c r="AK5909" s="5">
        <v>311.34190877278598</v>
      </c>
      <c r="AZ5909" s="5">
        <v>405.810791015625</v>
      </c>
      <c r="BA5909" s="5">
        <v>405.810791015625</v>
      </c>
    </row>
    <row r="5910" spans="1:53" x14ac:dyDescent="0.2">
      <c r="A5910" s="1">
        <v>5907</v>
      </c>
      <c r="B5910" s="1" t="s">
        <v>23619</v>
      </c>
      <c r="C5910" s="1" t="s">
        <v>23620</v>
      </c>
      <c r="D5910" s="1" t="s">
        <v>23621</v>
      </c>
      <c r="E5910" s="1" t="s">
        <v>23622</v>
      </c>
      <c r="H5910" s="5">
        <v>377.23501586914</v>
      </c>
      <c r="I5910" s="5">
        <v>377.23501586914</v>
      </c>
      <c r="R5910" s="5">
        <v>414.78628540039</v>
      </c>
      <c r="S5910" s="5">
        <v>292.61099243164</v>
      </c>
      <c r="U5910" s="5">
        <v>353.698638916015</v>
      </c>
      <c r="AA5910" s="5">
        <v>403.70004272460898</v>
      </c>
      <c r="AC5910" s="5">
        <v>403.70004272460898</v>
      </c>
      <c r="AD5910" s="5">
        <v>378.58526611328102</v>
      </c>
      <c r="AE5910" s="5">
        <v>315.490478515625</v>
      </c>
      <c r="AF5910" s="5">
        <v>420.15554809570301</v>
      </c>
      <c r="AG5910" s="5">
        <v>371.41043090820295</v>
      </c>
      <c r="AH5910" s="5">
        <v>345.01626586914</v>
      </c>
      <c r="AI5910" s="5">
        <v>361.46859741210898</v>
      </c>
      <c r="AJ5910" s="5">
        <v>297.21496582031199</v>
      </c>
      <c r="AK5910" s="5">
        <v>334.5666097005203</v>
      </c>
      <c r="AL5910" s="5">
        <v>420.37118530273398</v>
      </c>
      <c r="AM5910" s="5">
        <v>503.21267700195301</v>
      </c>
      <c r="AN5910" s="5">
        <v>573.8505859375</v>
      </c>
      <c r="AO5910" s="5">
        <v>499.14481608072902</v>
      </c>
      <c r="AP5910" s="5">
        <v>386.87277221679602</v>
      </c>
      <c r="AQ5910" s="5">
        <v>352.13000488281199</v>
      </c>
      <c r="AR5910" s="5">
        <v>310.38677978515602</v>
      </c>
      <c r="AS5910" s="5">
        <v>349.79651896158799</v>
      </c>
      <c r="AX5910" s="5">
        <v>336.27169799804602</v>
      </c>
      <c r="AY5910" s="5">
        <v>247.42497253417901</v>
      </c>
      <c r="AZ5910" s="5">
        <v>264.57330322265602</v>
      </c>
      <c r="BA5910" s="5">
        <v>282.75665791829368</v>
      </c>
    </row>
    <row r="5911" spans="1:53" x14ac:dyDescent="0.2">
      <c r="A5911" s="1">
        <v>5908</v>
      </c>
      <c r="B5911" s="1" t="s">
        <v>23623</v>
      </c>
      <c r="C5911" s="1" t="s">
        <v>23624</v>
      </c>
      <c r="D5911" s="1" t="s">
        <v>23625</v>
      </c>
      <c r="E5911" s="1" t="s">
        <v>23626</v>
      </c>
      <c r="F5911" s="5">
        <v>56.53755569458</v>
      </c>
      <c r="G5911" s="5">
        <v>37.170097351074197</v>
      </c>
      <c r="H5911" s="5">
        <v>29.288087844848601</v>
      </c>
      <c r="I5911" s="5">
        <v>40.99858029683427</v>
      </c>
      <c r="J5911" s="5">
        <v>34.343029022216797</v>
      </c>
      <c r="K5911" s="5">
        <v>44.478313446044901</v>
      </c>
      <c r="L5911" s="5">
        <v>53.518154144287102</v>
      </c>
      <c r="M5911" s="5">
        <v>44.113165537516267</v>
      </c>
      <c r="N5911" s="5">
        <v>96.757972717285099</v>
      </c>
      <c r="O5911" s="5">
        <v>91.426193237304602</v>
      </c>
      <c r="P5911" s="5">
        <v>73.816658020019503</v>
      </c>
      <c r="Q5911" s="5">
        <v>87.333607991536397</v>
      </c>
      <c r="R5911" s="5">
        <v>59.905021667480398</v>
      </c>
      <c r="S5911" s="5">
        <v>71.903381347656193</v>
      </c>
      <c r="T5911" s="5">
        <v>45.206821441650298</v>
      </c>
      <c r="U5911" s="5">
        <v>59.005074818928968</v>
      </c>
      <c r="V5911" s="5">
        <v>52.305915832519503</v>
      </c>
      <c r="W5911" s="5">
        <v>42.858684539794901</v>
      </c>
      <c r="X5911" s="5">
        <v>51.0784492492675</v>
      </c>
      <c r="Y5911" s="5">
        <v>48.747683207193965</v>
      </c>
      <c r="Z5911" s="5">
        <v>80.027458190917898</v>
      </c>
      <c r="AA5911" s="5">
        <v>89.787147521972599</v>
      </c>
      <c r="AB5911" s="5">
        <v>86.855560302734304</v>
      </c>
      <c r="AC5911" s="5">
        <v>85.556722005208272</v>
      </c>
      <c r="AD5911" s="5">
        <v>53.597393035888601</v>
      </c>
      <c r="AE5911" s="5">
        <v>67.486015319824205</v>
      </c>
      <c r="AF5911" s="5">
        <v>80.079147338867102</v>
      </c>
      <c r="AG5911" s="5">
        <v>67.054185231526631</v>
      </c>
      <c r="AH5911" s="5">
        <v>64.109703063964801</v>
      </c>
      <c r="AI5911" s="5">
        <v>70.629692077636705</v>
      </c>
      <c r="AJ5911" s="5">
        <v>64.466751098632798</v>
      </c>
      <c r="AK5911" s="5">
        <v>66.402048746744768</v>
      </c>
      <c r="AL5911" s="5">
        <v>41.516799926757798</v>
      </c>
      <c r="AM5911" s="5">
        <v>25.576004028320298</v>
      </c>
      <c r="AN5911" s="5">
        <v>22.447118759155199</v>
      </c>
      <c r="AO5911" s="5">
        <v>29.846640904744433</v>
      </c>
      <c r="AP5911" s="5">
        <v>66.831985473632798</v>
      </c>
      <c r="AQ5911" s="5">
        <v>80.807380676269503</v>
      </c>
      <c r="AR5911" s="5">
        <v>94.344230651855398</v>
      </c>
      <c r="AS5911" s="5">
        <v>80.661198933919238</v>
      </c>
      <c r="AU5911" s="5">
        <v>15.0677986145019</v>
      </c>
      <c r="AW5911" s="5">
        <v>15.0677986145019</v>
      </c>
      <c r="AX5911" s="5">
        <v>17.328987121581999</v>
      </c>
      <c r="AY5911" s="5">
        <v>21.126838684081999</v>
      </c>
      <c r="BA5911" s="5">
        <v>19.227912902831999</v>
      </c>
    </row>
    <row r="5912" spans="1:53" x14ac:dyDescent="0.2">
      <c r="A5912" s="1">
        <v>5909</v>
      </c>
      <c r="B5912" s="1" t="s">
        <v>23627</v>
      </c>
      <c r="C5912" s="1" t="s">
        <v>23628</v>
      </c>
      <c r="D5912" s="1" t="s">
        <v>23629</v>
      </c>
      <c r="E5912" s="1" t="s">
        <v>23630</v>
      </c>
      <c r="F5912" s="5">
        <v>67.956886291503906</v>
      </c>
      <c r="G5912" s="5">
        <v>21.540695190429599</v>
      </c>
      <c r="H5912" s="5">
        <v>52.568485260009702</v>
      </c>
      <c r="I5912" s="5">
        <v>47.355355580647739</v>
      </c>
      <c r="J5912" s="5">
        <v>54.8391304016113</v>
      </c>
      <c r="K5912" s="5">
        <v>73.909172058105398</v>
      </c>
      <c r="L5912" s="5">
        <v>29.981723785400298</v>
      </c>
      <c r="M5912" s="5">
        <v>52.910008748372327</v>
      </c>
      <c r="N5912" s="5">
        <v>55.930583953857401</v>
      </c>
      <c r="O5912" s="5">
        <v>55.234683990478501</v>
      </c>
      <c r="P5912" s="5">
        <v>60.368953704833899</v>
      </c>
      <c r="Q5912" s="5">
        <v>57.178073883056605</v>
      </c>
      <c r="R5912" s="5">
        <v>63.003250122070298</v>
      </c>
      <c r="S5912" s="5">
        <v>69.949455261230398</v>
      </c>
      <c r="T5912" s="5">
        <v>59.857593536376903</v>
      </c>
      <c r="U5912" s="5">
        <v>64.270099639892535</v>
      </c>
      <c r="V5912" s="5">
        <v>27.497421264648398</v>
      </c>
      <c r="W5912" s="5">
        <v>32.378276824951101</v>
      </c>
      <c r="Y5912" s="5">
        <v>29.937849044799748</v>
      </c>
      <c r="Z5912" s="5">
        <v>31.4570293426513</v>
      </c>
      <c r="AA5912" s="5">
        <v>39.486232757568303</v>
      </c>
      <c r="AB5912" s="5">
        <v>37.258232116699197</v>
      </c>
      <c r="AC5912" s="5">
        <v>36.067164738972934</v>
      </c>
      <c r="AE5912" s="5">
        <v>28.181644439697202</v>
      </c>
      <c r="AF5912" s="5">
        <v>37.817920684814403</v>
      </c>
      <c r="AG5912" s="5">
        <v>32.999782562255803</v>
      </c>
      <c r="AH5912" s="5">
        <v>24.1685676574707</v>
      </c>
      <c r="AI5912" s="5">
        <v>36.206882476806598</v>
      </c>
      <c r="AK5912" s="5">
        <v>30.187725067138651</v>
      </c>
      <c r="AL5912" s="5">
        <v>90.125923156738196</v>
      </c>
      <c r="AM5912" s="5">
        <v>90.491874694824205</v>
      </c>
      <c r="AN5912" s="5">
        <v>95.137832641601506</v>
      </c>
      <c r="AO5912" s="5">
        <v>91.918543497721302</v>
      </c>
      <c r="AP5912" s="5">
        <v>52.309135437011697</v>
      </c>
      <c r="AQ5912" s="5">
        <v>49.450313568115199</v>
      </c>
      <c r="AR5912" s="5">
        <v>42.114574432372997</v>
      </c>
      <c r="AS5912" s="5">
        <v>47.958007812499964</v>
      </c>
      <c r="AX5912" s="5">
        <v>46.941986083984297</v>
      </c>
      <c r="AY5912" s="5">
        <v>26.626356124877901</v>
      </c>
      <c r="AZ5912" s="5">
        <v>22.185359954833899</v>
      </c>
      <c r="BA5912" s="5">
        <v>31.91790072123203</v>
      </c>
    </row>
    <row r="5913" spans="1:53" x14ac:dyDescent="0.2">
      <c r="A5913" s="1">
        <v>5910</v>
      </c>
      <c r="B5913" s="1" t="s">
        <v>23631</v>
      </c>
      <c r="C5913" s="1" t="s">
        <v>23632</v>
      </c>
      <c r="D5913" s="1" t="s">
        <v>23633</v>
      </c>
      <c r="E5913" s="1" t="s">
        <v>23634</v>
      </c>
      <c r="F5913" s="5">
        <v>257.13009643554602</v>
      </c>
      <c r="G5913" s="5">
        <v>56.560012817382798</v>
      </c>
      <c r="H5913" s="5">
        <v>209.771484375</v>
      </c>
      <c r="I5913" s="5">
        <v>174.48719787597625</v>
      </c>
      <c r="J5913" s="5">
        <v>244.2314453125</v>
      </c>
      <c r="K5913" s="5">
        <v>238.02580261230401</v>
      </c>
      <c r="L5913" s="5">
        <v>231.90919494628901</v>
      </c>
      <c r="M5913" s="5">
        <v>238.05548095703102</v>
      </c>
      <c r="N5913" s="5">
        <v>124.800819396972</v>
      </c>
      <c r="O5913" s="5">
        <v>166.62030029296801</v>
      </c>
      <c r="P5913" s="5">
        <v>115.007347106933</v>
      </c>
      <c r="Q5913" s="5">
        <v>135.47615559895769</v>
      </c>
      <c r="R5913" s="5">
        <v>255.99069213867099</v>
      </c>
      <c r="S5913" s="5">
        <v>254.33467102050699</v>
      </c>
      <c r="T5913" s="5">
        <v>257.87069702148398</v>
      </c>
      <c r="U5913" s="5">
        <v>256.06535339355401</v>
      </c>
      <c r="V5913" s="5">
        <v>33.836696624755803</v>
      </c>
      <c r="W5913" s="5">
        <v>69.023338317871094</v>
      </c>
      <c r="X5913" s="5">
        <v>43.749526977538999</v>
      </c>
      <c r="Y5913" s="5">
        <v>48.869853973388636</v>
      </c>
      <c r="Z5913" s="5">
        <v>223.318115234375</v>
      </c>
      <c r="AA5913" s="5">
        <v>214.73590087890599</v>
      </c>
      <c r="AB5913" s="5">
        <v>203.61259460449199</v>
      </c>
      <c r="AC5913" s="5">
        <v>213.88887023925767</v>
      </c>
      <c r="AD5913" s="5">
        <v>93.2757568359375</v>
      </c>
      <c r="AE5913" s="5">
        <v>106.0283203125</v>
      </c>
      <c r="AF5913" s="5">
        <v>85.047218322753906</v>
      </c>
      <c r="AG5913" s="5">
        <v>94.783765157063797</v>
      </c>
      <c r="AH5913" s="5">
        <v>92.106674194335895</v>
      </c>
      <c r="AI5913" s="5">
        <v>105.241394042968</v>
      </c>
      <c r="AJ5913" s="5">
        <v>82.606483459472599</v>
      </c>
      <c r="AK5913" s="5">
        <v>93.318183898925497</v>
      </c>
      <c r="AL5913" s="5">
        <v>95.508460998535099</v>
      </c>
      <c r="AM5913" s="5">
        <v>115.61538696289</v>
      </c>
      <c r="AN5913" s="5">
        <v>90.025741577148395</v>
      </c>
      <c r="AO5913" s="5">
        <v>100.38319651285782</v>
      </c>
      <c r="AP5913" s="5">
        <v>112.13742065429599</v>
      </c>
      <c r="AQ5913" s="5">
        <v>106.45745086669901</v>
      </c>
      <c r="AR5913" s="5">
        <v>111.71872711181599</v>
      </c>
      <c r="AS5913" s="5">
        <v>110.10453287760367</v>
      </c>
      <c r="AT5913" s="5">
        <v>23.5121459960937</v>
      </c>
      <c r="AV5913" s="5">
        <v>44.371627807617102</v>
      </c>
      <c r="AW5913" s="5">
        <v>33.941886901855398</v>
      </c>
      <c r="AX5913" s="5">
        <v>32.060890197753899</v>
      </c>
      <c r="AY5913" s="5">
        <v>65.192222595214801</v>
      </c>
      <c r="AZ5913" s="5">
        <v>85.694061279296804</v>
      </c>
      <c r="BA5913" s="5">
        <v>60.982391357421839</v>
      </c>
    </row>
    <row r="5914" spans="1:53" x14ac:dyDescent="0.2">
      <c r="A5914" s="1">
        <v>5911</v>
      </c>
      <c r="B5914" s="1" t="s">
        <v>23635</v>
      </c>
      <c r="C5914" s="1" t="s">
        <v>23636</v>
      </c>
      <c r="D5914" s="1" t="s">
        <v>23637</v>
      </c>
      <c r="E5914" s="1" t="s">
        <v>23638</v>
      </c>
      <c r="F5914" s="5">
        <v>135.92304992675699</v>
      </c>
      <c r="G5914" s="5">
        <v>161.78802490234301</v>
      </c>
      <c r="H5914" s="5">
        <v>132.70733642578099</v>
      </c>
      <c r="I5914" s="5">
        <v>143.472803751627</v>
      </c>
      <c r="J5914" s="5">
        <v>132.21807861328099</v>
      </c>
      <c r="K5914" s="5">
        <v>130.865310668945</v>
      </c>
      <c r="L5914" s="5">
        <v>127.623474121093</v>
      </c>
      <c r="M5914" s="5">
        <v>130.23562113443967</v>
      </c>
      <c r="N5914" s="5">
        <v>202.39048767089801</v>
      </c>
      <c r="O5914" s="5">
        <v>223.591796875</v>
      </c>
      <c r="P5914" s="5">
        <v>238.58564758300699</v>
      </c>
      <c r="Q5914" s="5">
        <v>221.52264404296832</v>
      </c>
      <c r="R5914" s="5">
        <v>166.80999755859301</v>
      </c>
      <c r="S5914" s="5">
        <v>133.85693359375</v>
      </c>
      <c r="T5914" s="5">
        <v>186.71270751953099</v>
      </c>
      <c r="U5914" s="5">
        <v>162.45987955729132</v>
      </c>
      <c r="V5914" s="5">
        <v>101.97550964355401</v>
      </c>
      <c r="W5914" s="5">
        <v>111.93376159667901</v>
      </c>
      <c r="X5914" s="5">
        <v>98.119888305664006</v>
      </c>
      <c r="Y5914" s="5">
        <v>104.00971984863234</v>
      </c>
      <c r="Z5914" s="5">
        <v>104.10089111328099</v>
      </c>
      <c r="AA5914" s="5">
        <v>91.819671630859304</v>
      </c>
      <c r="AB5914" s="5">
        <v>100.05850982666</v>
      </c>
      <c r="AC5914" s="5">
        <v>98.659690856933423</v>
      </c>
      <c r="AD5914" s="5">
        <v>97.868553161621094</v>
      </c>
      <c r="AE5914" s="5">
        <v>91.454772949218693</v>
      </c>
      <c r="AF5914" s="5">
        <v>104.33358764648401</v>
      </c>
      <c r="AG5914" s="5">
        <v>97.885637919107921</v>
      </c>
      <c r="AH5914" s="5">
        <v>109.064125061035</v>
      </c>
      <c r="AI5914" s="5">
        <v>95.912406921386705</v>
      </c>
      <c r="AJ5914" s="5">
        <v>86.292076110839801</v>
      </c>
      <c r="AK5914" s="5">
        <v>97.089536031087164</v>
      </c>
      <c r="AL5914" s="5">
        <v>120.818923950195</v>
      </c>
      <c r="AM5914" s="5">
        <v>153.27917480468699</v>
      </c>
      <c r="AN5914" s="5">
        <v>110.380981445312</v>
      </c>
      <c r="AO5914" s="5">
        <v>128.15969340006467</v>
      </c>
      <c r="AP5914" s="5">
        <v>101.735130310058</v>
      </c>
      <c r="AQ5914" s="5">
        <v>101.683135986328</v>
      </c>
      <c r="AR5914" s="5">
        <v>112.960144042968</v>
      </c>
      <c r="AS5914" s="5">
        <v>105.459470113118</v>
      </c>
      <c r="AT5914" s="5">
        <v>154.68409729003901</v>
      </c>
      <c r="AU5914" s="5">
        <v>135.167709350585</v>
      </c>
      <c r="AV5914" s="5">
        <v>175.51901245117099</v>
      </c>
      <c r="AW5914" s="5">
        <v>155.12360636393166</v>
      </c>
      <c r="AX5914" s="5">
        <v>148.39215087890599</v>
      </c>
      <c r="AY5914" s="5">
        <v>116.72592163085901</v>
      </c>
      <c r="AZ5914" s="5">
        <v>109.810577392578</v>
      </c>
      <c r="BA5914" s="5">
        <v>124.97621663411434</v>
      </c>
    </row>
    <row r="5915" spans="1:53" x14ac:dyDescent="0.2">
      <c r="A5915" s="1">
        <v>5912</v>
      </c>
      <c r="B5915" s="1" t="s">
        <v>23639</v>
      </c>
      <c r="C5915" s="1" t="s">
        <v>23640</v>
      </c>
      <c r="D5915" s="1" t="s">
        <v>23641</v>
      </c>
      <c r="E5915" s="1" t="s">
        <v>23642</v>
      </c>
      <c r="F5915" s="5">
        <v>869.07873535156205</v>
      </c>
      <c r="G5915" s="5">
        <v>869.68829345703102</v>
      </c>
      <c r="H5915" s="5">
        <v>770.89703369140602</v>
      </c>
      <c r="I5915" s="5">
        <v>836.55468749999966</v>
      </c>
      <c r="J5915" s="5">
        <v>886.52581787109295</v>
      </c>
      <c r="K5915" s="5">
        <v>911.28192138671795</v>
      </c>
      <c r="L5915" s="5">
        <v>883.43664550781205</v>
      </c>
      <c r="M5915" s="5">
        <v>893.74812825520769</v>
      </c>
      <c r="N5915" s="5">
        <v>1159.03002929687</v>
      </c>
      <c r="O5915" s="5">
        <v>1174.47717285156</v>
      </c>
      <c r="P5915" s="5">
        <v>1146.27856445312</v>
      </c>
      <c r="Q5915" s="5">
        <v>1159.9285888671834</v>
      </c>
      <c r="R5915" s="5">
        <v>585.53778076171795</v>
      </c>
      <c r="S5915" s="5">
        <v>681.50091552734295</v>
      </c>
      <c r="T5915" s="5">
        <v>702.08441162109295</v>
      </c>
      <c r="U5915" s="5">
        <v>656.3743693033847</v>
      </c>
      <c r="V5915" s="5">
        <v>1248.36901855468</v>
      </c>
      <c r="W5915" s="5">
        <v>1180.70166015625</v>
      </c>
      <c r="X5915" s="5">
        <v>1245.75866699218</v>
      </c>
      <c r="Y5915" s="5">
        <v>1224.9431152343702</v>
      </c>
      <c r="Z5915" s="5">
        <v>1313.45288085937</v>
      </c>
      <c r="AA5915" s="5">
        <v>1247.33435058593</v>
      </c>
      <c r="AB5915" s="5">
        <v>1228.83251953125</v>
      </c>
      <c r="AC5915" s="5">
        <v>1263.2065836588499</v>
      </c>
      <c r="AD5915" s="5">
        <v>849.23748779296795</v>
      </c>
      <c r="AE5915" s="5">
        <v>957.10791015625</v>
      </c>
      <c r="AF5915" s="5">
        <v>905.94323730468705</v>
      </c>
      <c r="AG5915" s="5">
        <v>904.09621175130167</v>
      </c>
      <c r="AH5915" s="5">
        <v>791.58215332031205</v>
      </c>
      <c r="AI5915" s="5">
        <v>811.02966308593705</v>
      </c>
      <c r="AJ5915" s="5">
        <v>819.03039550781205</v>
      </c>
      <c r="AK5915" s="5">
        <v>807.21407063802042</v>
      </c>
      <c r="AL5915" s="5">
        <v>1285.31579589843</v>
      </c>
      <c r="AM5915" s="5">
        <v>1270.69592285156</v>
      </c>
      <c r="AN5915" s="5">
        <v>1263.1845703125</v>
      </c>
      <c r="AO5915" s="5">
        <v>1273.0654296874966</v>
      </c>
      <c r="AP5915" s="5">
        <v>862.45959472656205</v>
      </c>
      <c r="AQ5915" s="5">
        <v>878.638427734375</v>
      </c>
      <c r="AR5915" s="5">
        <v>882.71844482421795</v>
      </c>
      <c r="AS5915" s="5">
        <v>874.60548909505167</v>
      </c>
      <c r="AT5915" s="5">
        <v>898.01361083984295</v>
      </c>
      <c r="AU5915" s="5">
        <v>944.51251220703102</v>
      </c>
      <c r="AV5915" s="5">
        <v>758.68566894531205</v>
      </c>
      <c r="AW5915" s="5">
        <v>867.07059733072867</v>
      </c>
      <c r="AX5915" s="5">
        <v>908.33721923828102</v>
      </c>
      <c r="AY5915" s="5">
        <v>917.144775390625</v>
      </c>
      <c r="AZ5915" s="5">
        <v>834.95306396484295</v>
      </c>
      <c r="BA5915" s="5">
        <v>886.8116861979164</v>
      </c>
    </row>
    <row r="5916" spans="1:53" x14ac:dyDescent="0.2">
      <c r="A5916" s="1">
        <v>5913</v>
      </c>
      <c r="B5916" s="1" t="s">
        <v>23643</v>
      </c>
      <c r="C5916" s="1" t="s">
        <v>23644</v>
      </c>
      <c r="D5916" s="1" t="s">
        <v>23645</v>
      </c>
      <c r="E5916" s="1" t="s">
        <v>23646</v>
      </c>
      <c r="F5916" s="5">
        <v>75.5084228515625</v>
      </c>
      <c r="I5916" s="5">
        <v>75.5084228515625</v>
      </c>
      <c r="L5916" s="5">
        <v>74.438949584960895</v>
      </c>
      <c r="M5916" s="5">
        <v>74.438949584960895</v>
      </c>
      <c r="N5916" s="5">
        <v>322.365631103515</v>
      </c>
      <c r="O5916" s="5">
        <v>341.28594970703102</v>
      </c>
      <c r="P5916" s="5">
        <v>336.19839477539</v>
      </c>
      <c r="Q5916" s="5">
        <v>333.28332519531199</v>
      </c>
      <c r="R5916" s="5">
        <v>53.941341400146399</v>
      </c>
      <c r="S5916" s="5">
        <v>60.0264892578125</v>
      </c>
      <c r="U5916" s="5">
        <v>56.98391532897945</v>
      </c>
      <c r="V5916" s="5">
        <v>95.682525634765597</v>
      </c>
      <c r="Y5916" s="5">
        <v>95.682525634765597</v>
      </c>
      <c r="AA5916" s="5">
        <v>41.197784423828097</v>
      </c>
      <c r="AB5916" s="5">
        <v>51.768535614013601</v>
      </c>
      <c r="AC5916" s="5">
        <v>46.483160018920849</v>
      </c>
      <c r="AE5916" s="5">
        <v>142.02339172363199</v>
      </c>
      <c r="AF5916" s="5">
        <v>38.981548309326101</v>
      </c>
      <c r="AG5916" s="5">
        <v>90.502470016479037</v>
      </c>
      <c r="AH5916" s="5">
        <v>107.53190612792901</v>
      </c>
      <c r="AI5916" s="5">
        <v>69.440185546875</v>
      </c>
      <c r="AK5916" s="5">
        <v>88.486045837402003</v>
      </c>
      <c r="AL5916" s="5">
        <v>146.37525939941401</v>
      </c>
      <c r="AM5916" s="5">
        <v>171.23588562011699</v>
      </c>
      <c r="AN5916" s="5">
        <v>195.42703247070301</v>
      </c>
      <c r="AO5916" s="5">
        <v>171.01272583007801</v>
      </c>
      <c r="AP5916" s="5">
        <v>87.577850341796804</v>
      </c>
      <c r="AQ5916" s="5">
        <v>106.58975982666</v>
      </c>
      <c r="AR5916" s="5">
        <v>74.162132263183594</v>
      </c>
      <c r="AS5916" s="5">
        <v>89.443247477213461</v>
      </c>
      <c r="AY5916" s="5">
        <v>77.783538818359304</v>
      </c>
      <c r="AZ5916" s="5">
        <v>90.535079956054602</v>
      </c>
      <c r="BA5916" s="5">
        <v>84.159309387206946</v>
      </c>
    </row>
    <row r="5917" spans="1:53" x14ac:dyDescent="0.2">
      <c r="A5917" s="1">
        <v>5914</v>
      </c>
      <c r="B5917" s="1" t="s">
        <v>23647</v>
      </c>
      <c r="C5917" s="1" t="s">
        <v>23648</v>
      </c>
      <c r="D5917" s="1" t="s">
        <v>23649</v>
      </c>
      <c r="E5917" s="1" t="s">
        <v>23650</v>
      </c>
      <c r="F5917" s="5">
        <v>374.89309692382801</v>
      </c>
      <c r="G5917" s="5">
        <v>369.79766845703102</v>
      </c>
      <c r="H5917" s="5">
        <v>405.18069458007801</v>
      </c>
      <c r="I5917" s="5">
        <v>383.2904866536457</v>
      </c>
      <c r="J5917" s="5">
        <v>353.35028076171801</v>
      </c>
      <c r="K5917" s="5">
        <v>403.6982421875</v>
      </c>
      <c r="L5917" s="5">
        <v>412.16363525390602</v>
      </c>
      <c r="M5917" s="5">
        <v>389.73738606770803</v>
      </c>
      <c r="N5917" s="5">
        <v>219.14392089843699</v>
      </c>
      <c r="O5917" s="5">
        <v>221.97373962402301</v>
      </c>
      <c r="P5917" s="5">
        <v>209.52239990234301</v>
      </c>
      <c r="Q5917" s="5">
        <v>216.88002014160102</v>
      </c>
      <c r="R5917" s="5">
        <v>289.89855957031199</v>
      </c>
      <c r="S5917" s="5">
        <v>258.88046264648398</v>
      </c>
      <c r="T5917" s="5">
        <v>292.46664428710898</v>
      </c>
      <c r="U5917" s="5">
        <v>280.4152221679683</v>
      </c>
      <c r="V5917" s="5">
        <v>266.31256103515602</v>
      </c>
      <c r="W5917" s="5">
        <v>253.68026733398401</v>
      </c>
      <c r="X5917" s="5">
        <v>247.33052062988199</v>
      </c>
      <c r="Y5917" s="5">
        <v>255.7744496663407</v>
      </c>
      <c r="Z5917" s="5">
        <v>200.82638549804599</v>
      </c>
      <c r="AA5917" s="5">
        <v>218.66409301757801</v>
      </c>
      <c r="AB5917" s="5">
        <v>208.242431640625</v>
      </c>
      <c r="AC5917" s="5">
        <v>209.24430338541632</v>
      </c>
      <c r="AD5917" s="5">
        <v>226.063552856445</v>
      </c>
      <c r="AE5917" s="5">
        <v>206.18649291992099</v>
      </c>
      <c r="AF5917" s="5">
        <v>217.34883117675699</v>
      </c>
      <c r="AG5917" s="5">
        <v>216.53295898437432</v>
      </c>
      <c r="AH5917" s="5">
        <v>257.68942260742102</v>
      </c>
      <c r="AI5917" s="5">
        <v>270.20147705078102</v>
      </c>
      <c r="AJ5917" s="5">
        <v>266.73764038085898</v>
      </c>
      <c r="AK5917" s="5">
        <v>264.8761800130203</v>
      </c>
      <c r="AL5917" s="5">
        <v>197.26107788085901</v>
      </c>
      <c r="AM5917" s="5">
        <v>223.04786682128901</v>
      </c>
      <c r="AN5917" s="5">
        <v>210.35313415527301</v>
      </c>
      <c r="AO5917" s="5">
        <v>210.22069295247366</v>
      </c>
      <c r="AP5917" s="5">
        <v>218.98178100585901</v>
      </c>
      <c r="AQ5917" s="5">
        <v>259.09832763671801</v>
      </c>
      <c r="AR5917" s="5">
        <v>268.05990600585898</v>
      </c>
      <c r="AS5917" s="5">
        <v>248.7133382161453</v>
      </c>
      <c r="AT5917" s="5">
        <v>223.80528259277301</v>
      </c>
      <c r="AU5917" s="5">
        <v>229.476150512695</v>
      </c>
      <c r="AV5917" s="5">
        <v>261.23297119140602</v>
      </c>
      <c r="AW5917" s="5">
        <v>238.17146809895803</v>
      </c>
      <c r="AX5917" s="5">
        <v>212.54382324218699</v>
      </c>
      <c r="AY5917" s="5">
        <v>194.25506591796801</v>
      </c>
      <c r="AZ5917" s="5">
        <v>208.75328063964801</v>
      </c>
      <c r="BA5917" s="5">
        <v>205.18405659993434</v>
      </c>
    </row>
    <row r="5918" spans="1:53" x14ac:dyDescent="0.2">
      <c r="A5918" s="1">
        <v>5915</v>
      </c>
      <c r="B5918" s="1" t="s">
        <v>23651</v>
      </c>
      <c r="C5918" s="1" t="s">
        <v>23652</v>
      </c>
      <c r="D5918" s="1" t="s">
        <v>23653</v>
      </c>
      <c r="E5918" s="1" t="s">
        <v>23654</v>
      </c>
      <c r="F5918" s="5">
        <v>106.99575042724599</v>
      </c>
      <c r="G5918" s="5">
        <v>119.21840667724599</v>
      </c>
      <c r="H5918" s="5">
        <v>125.035835266113</v>
      </c>
      <c r="I5918" s="5">
        <v>117.08333079020167</v>
      </c>
      <c r="K5918" s="5">
        <v>87.762321472167898</v>
      </c>
      <c r="L5918" s="5">
        <v>94.671707153320298</v>
      </c>
      <c r="M5918" s="5">
        <v>91.217014312744098</v>
      </c>
      <c r="N5918" s="5">
        <v>114.589027404785</v>
      </c>
      <c r="O5918" s="5">
        <v>178.12550354003901</v>
      </c>
      <c r="P5918" s="5">
        <v>176.65475463867099</v>
      </c>
      <c r="Q5918" s="5">
        <v>156.45642852783166</v>
      </c>
      <c r="R5918" s="5">
        <v>104.47323608398401</v>
      </c>
      <c r="S5918" s="5">
        <v>115.80498504638599</v>
      </c>
      <c r="T5918" s="5">
        <v>105.783226013183</v>
      </c>
      <c r="U5918" s="5">
        <v>108.68714904785099</v>
      </c>
      <c r="V5918" s="5">
        <v>115.02406311035099</v>
      </c>
      <c r="W5918" s="5">
        <v>121.31958770751901</v>
      </c>
      <c r="Y5918" s="5">
        <v>118.17182540893501</v>
      </c>
      <c r="Z5918" s="5">
        <v>109.30710601806599</v>
      </c>
      <c r="AA5918" s="5">
        <v>118.356185913085</v>
      </c>
      <c r="AB5918" s="5">
        <v>105.101188659667</v>
      </c>
      <c r="AC5918" s="5">
        <v>110.92149353027266</v>
      </c>
      <c r="AF5918" s="5">
        <v>37.773681640625</v>
      </c>
      <c r="AG5918" s="5">
        <v>37.773681640625</v>
      </c>
      <c r="AL5918" s="5">
        <v>160.92344665527301</v>
      </c>
      <c r="AM5918" s="5">
        <v>154.39089965820301</v>
      </c>
      <c r="AN5918" s="5">
        <v>149.33792114257801</v>
      </c>
      <c r="AO5918" s="5">
        <v>154.88408915201799</v>
      </c>
      <c r="AP5918" s="5">
        <v>173.31448364257801</v>
      </c>
      <c r="AQ5918" s="5">
        <v>136.72505187988199</v>
      </c>
      <c r="AR5918" s="5">
        <v>112.684364318847</v>
      </c>
      <c r="AS5918" s="5">
        <v>140.90796661376899</v>
      </c>
      <c r="AT5918" s="5">
        <v>164.93342590332</v>
      </c>
      <c r="AV5918" s="5">
        <v>125.13693237304599</v>
      </c>
      <c r="AW5918" s="5">
        <v>145.035179138183</v>
      </c>
      <c r="AX5918" s="5">
        <v>155.93597412109301</v>
      </c>
      <c r="AY5918" s="5">
        <v>172.69186401367099</v>
      </c>
      <c r="AZ5918" s="5">
        <v>148.60260009765599</v>
      </c>
      <c r="BA5918" s="5">
        <v>159.07681274414003</v>
      </c>
    </row>
    <row r="5919" spans="1:53" x14ac:dyDescent="0.2">
      <c r="A5919" s="1">
        <v>5916</v>
      </c>
      <c r="B5919" s="1" t="s">
        <v>23655</v>
      </c>
      <c r="C5919" s="1" t="s">
        <v>23656</v>
      </c>
      <c r="D5919" s="1" t="s">
        <v>23657</v>
      </c>
      <c r="E5919" s="1" t="s">
        <v>23658</v>
      </c>
      <c r="F5919" s="5">
        <v>369.09695434570301</v>
      </c>
      <c r="G5919" s="5">
        <v>379.05422973632801</v>
      </c>
      <c r="H5919" s="5">
        <v>427.29071044921801</v>
      </c>
      <c r="I5919" s="5">
        <v>391.81396484374972</v>
      </c>
      <c r="J5919" s="5">
        <v>435.13446044921801</v>
      </c>
      <c r="K5919" s="5">
        <v>410.61203002929602</v>
      </c>
      <c r="L5919" s="5">
        <v>425.39947509765602</v>
      </c>
      <c r="M5919" s="5">
        <v>423.71532185872337</v>
      </c>
      <c r="N5919" s="5">
        <v>468.59442138671801</v>
      </c>
      <c r="O5919" s="5">
        <v>456.31021118164</v>
      </c>
      <c r="P5919" s="5">
        <v>425.54537963867102</v>
      </c>
      <c r="Q5919" s="5">
        <v>450.15000406900964</v>
      </c>
      <c r="R5919" s="5">
        <v>348.87747192382801</v>
      </c>
      <c r="S5919" s="5">
        <v>382.029693603515</v>
      </c>
      <c r="T5919" s="5">
        <v>380.63973999023398</v>
      </c>
      <c r="U5919" s="5">
        <v>370.51563517252566</v>
      </c>
      <c r="V5919" s="5">
        <v>322.42694091796801</v>
      </c>
      <c r="W5919" s="5">
        <v>306.38757324218699</v>
      </c>
      <c r="X5919" s="5">
        <v>305.44787597656199</v>
      </c>
      <c r="Y5919" s="5">
        <v>311.420796712239</v>
      </c>
      <c r="Z5919" s="5">
        <v>375.05905151367102</v>
      </c>
      <c r="AA5919" s="5">
        <v>338.81915283203102</v>
      </c>
      <c r="AB5919" s="5">
        <v>376.28680419921801</v>
      </c>
      <c r="AC5919" s="5">
        <v>363.38833618164</v>
      </c>
      <c r="AD5919" s="5">
        <v>494.01657104492102</v>
      </c>
      <c r="AE5919" s="5">
        <v>508.31619262695301</v>
      </c>
      <c r="AF5919" s="5">
        <v>496.74533081054602</v>
      </c>
      <c r="AG5919" s="5">
        <v>499.69269816080669</v>
      </c>
      <c r="AH5919" s="5">
        <v>468.128326416015</v>
      </c>
      <c r="AI5919" s="5">
        <v>458.02593994140602</v>
      </c>
      <c r="AJ5919" s="5">
        <v>454.63290405273398</v>
      </c>
      <c r="AK5919" s="5">
        <v>460.2623901367183</v>
      </c>
      <c r="AL5919" s="5">
        <v>469.408447265625</v>
      </c>
      <c r="AM5919" s="5">
        <v>429.730865478515</v>
      </c>
      <c r="AN5919" s="5">
        <v>465.56454467773398</v>
      </c>
      <c r="AO5919" s="5">
        <v>454.90128580729129</v>
      </c>
      <c r="AP5919" s="5">
        <v>331.49118041992102</v>
      </c>
      <c r="AQ5919" s="5">
        <v>310.10470581054602</v>
      </c>
      <c r="AR5919" s="5">
        <v>323.35757446289</v>
      </c>
      <c r="AS5919" s="5">
        <v>321.65115356445239</v>
      </c>
      <c r="AT5919" s="5">
        <v>297.88543701171801</v>
      </c>
      <c r="AU5919" s="5">
        <v>348.26449584960898</v>
      </c>
      <c r="AV5919" s="5">
        <v>283.23275756835898</v>
      </c>
      <c r="AW5919" s="5">
        <v>309.79423014322862</v>
      </c>
      <c r="AX5919" s="5">
        <v>278.72802734375</v>
      </c>
      <c r="AY5919" s="5">
        <v>239.54667663574199</v>
      </c>
      <c r="AZ5919" s="5">
        <v>266.86346435546801</v>
      </c>
      <c r="BA5919" s="5">
        <v>261.71272277832003</v>
      </c>
    </row>
    <row r="5920" spans="1:53" x14ac:dyDescent="0.2">
      <c r="A5920" s="1">
        <v>5917</v>
      </c>
      <c r="B5920" s="1" t="s">
        <v>23659</v>
      </c>
      <c r="C5920" s="1" t="s">
        <v>23660</v>
      </c>
      <c r="D5920" s="1" t="s">
        <v>23661</v>
      </c>
      <c r="E5920" s="1" t="s">
        <v>23662</v>
      </c>
      <c r="F5920" s="5">
        <v>160.66639709472599</v>
      </c>
      <c r="G5920" s="5">
        <v>175.23138427734301</v>
      </c>
      <c r="H5920" s="5">
        <v>234.33126831054599</v>
      </c>
      <c r="I5920" s="5">
        <v>190.07634989420501</v>
      </c>
      <c r="J5920" s="5">
        <v>196.18170166015599</v>
      </c>
      <c r="K5920" s="5">
        <v>173.79637145996</v>
      </c>
      <c r="L5920" s="5">
        <v>168.933013916015</v>
      </c>
      <c r="M5920" s="5">
        <v>179.63702901204366</v>
      </c>
      <c r="N5920" s="5">
        <v>182.65069580078099</v>
      </c>
      <c r="O5920" s="5">
        <v>139.32453918457</v>
      </c>
      <c r="P5920" s="5">
        <v>173.22639465332</v>
      </c>
      <c r="Q5920" s="5">
        <v>165.067209879557</v>
      </c>
      <c r="R5920" s="5">
        <v>107.857604980468</v>
      </c>
      <c r="S5920" s="5">
        <v>79.302658081054602</v>
      </c>
      <c r="T5920" s="5">
        <v>121.737419128417</v>
      </c>
      <c r="U5920" s="5">
        <v>102.9658940633132</v>
      </c>
      <c r="V5920" s="5">
        <v>101.314651489257</v>
      </c>
      <c r="W5920" s="5">
        <v>105.60954284667901</v>
      </c>
      <c r="X5920" s="5">
        <v>109.274459838867</v>
      </c>
      <c r="Y5920" s="5">
        <v>105.39955139160101</v>
      </c>
      <c r="Z5920" s="5">
        <v>170.08306884765599</v>
      </c>
      <c r="AA5920" s="5">
        <v>178.53219604492099</v>
      </c>
      <c r="AB5920" s="5">
        <v>129.08258056640599</v>
      </c>
      <c r="AC5920" s="5">
        <v>159.23261515299433</v>
      </c>
      <c r="AD5920" s="5">
        <v>119.68922424316401</v>
      </c>
      <c r="AE5920" s="5">
        <v>98.865257263183594</v>
      </c>
      <c r="AF5920" s="5">
        <v>88.236885070800696</v>
      </c>
      <c r="AG5920" s="5">
        <v>102.26378885904944</v>
      </c>
      <c r="AH5920" s="5">
        <v>80.193992614746094</v>
      </c>
      <c r="AI5920" s="5">
        <v>76.813911437988196</v>
      </c>
      <c r="AJ5920" s="5">
        <v>82.457550048828097</v>
      </c>
      <c r="AK5920" s="5">
        <v>79.821818033854129</v>
      </c>
      <c r="AL5920" s="5">
        <v>76.05126953125</v>
      </c>
      <c r="AM5920" s="5">
        <v>80.081031799316406</v>
      </c>
      <c r="AN5920" s="5">
        <v>94.682830810546804</v>
      </c>
      <c r="AO5920" s="5">
        <v>83.605044047037737</v>
      </c>
      <c r="AP5920" s="5">
        <v>67.017578125</v>
      </c>
      <c r="AQ5920" s="5">
        <v>71.291542053222599</v>
      </c>
      <c r="AR5920" s="5">
        <v>68.458168029785099</v>
      </c>
      <c r="AS5920" s="5">
        <v>68.922429402669238</v>
      </c>
      <c r="AT5920" s="5">
        <v>112.71688079833901</v>
      </c>
      <c r="AU5920" s="5">
        <v>98.265319824218693</v>
      </c>
      <c r="AV5920" s="5">
        <v>93.283630371093693</v>
      </c>
      <c r="AW5920" s="5">
        <v>101.42194366455045</v>
      </c>
      <c r="AX5920" s="5">
        <v>61.78466796875</v>
      </c>
      <c r="AY5920" s="5">
        <v>65.150321960449205</v>
      </c>
      <c r="AZ5920" s="5">
        <v>69.053215026855398</v>
      </c>
      <c r="BA5920" s="5">
        <v>65.329401652018205</v>
      </c>
    </row>
    <row r="5921" spans="1:53" x14ac:dyDescent="0.2">
      <c r="A5921" s="1">
        <v>5918</v>
      </c>
      <c r="B5921" s="1" t="s">
        <v>23663</v>
      </c>
      <c r="C5921" s="1" t="s">
        <v>23664</v>
      </c>
      <c r="D5921" s="1" t="s">
        <v>23665</v>
      </c>
      <c r="E5921" s="1" t="s">
        <v>23666</v>
      </c>
      <c r="F5921" s="5">
        <v>1011.55596923828</v>
      </c>
      <c r="G5921" s="5">
        <v>1177.71655273437</v>
      </c>
      <c r="H5921" s="5">
        <v>1160.36437988281</v>
      </c>
      <c r="I5921" s="5">
        <v>1116.5456339518198</v>
      </c>
      <c r="J5921" s="5">
        <v>1050.79028320312</v>
      </c>
      <c r="K5921" s="5">
        <v>983.56463623046795</v>
      </c>
      <c r="L5921" s="5">
        <v>1036.14465332031</v>
      </c>
      <c r="M5921" s="5">
        <v>1023.4998575846327</v>
      </c>
      <c r="N5921" s="5">
        <v>465.48641967773398</v>
      </c>
      <c r="O5921" s="5">
        <v>412.74224853515602</v>
      </c>
      <c r="P5921" s="5">
        <v>467.35653686523398</v>
      </c>
      <c r="Q5921" s="5">
        <v>448.52840169270797</v>
      </c>
      <c r="R5921" s="5">
        <v>692.95111083984295</v>
      </c>
      <c r="S5921" s="5">
        <v>667.07598876953102</v>
      </c>
      <c r="T5921" s="5">
        <v>672.994384765625</v>
      </c>
      <c r="U5921" s="5">
        <v>677.67382812499966</v>
      </c>
      <c r="V5921" s="5">
        <v>729.73321533203102</v>
      </c>
      <c r="W5921" s="5">
        <v>796.67004394531205</v>
      </c>
      <c r="X5921" s="5">
        <v>748.92340087890602</v>
      </c>
      <c r="Y5921" s="5">
        <v>758.44222005208303</v>
      </c>
      <c r="Z5921" s="5">
        <v>904.00079345703102</v>
      </c>
      <c r="AA5921" s="5">
        <v>1013.21765136718</v>
      </c>
      <c r="AB5921" s="5">
        <v>925.5126953125</v>
      </c>
      <c r="AC5921" s="5">
        <v>947.57704671223701</v>
      </c>
      <c r="AD5921" s="5">
        <v>755.85992431640602</v>
      </c>
      <c r="AE5921" s="5">
        <v>642.05657958984295</v>
      </c>
      <c r="AF5921" s="5">
        <v>741.77362060546795</v>
      </c>
      <c r="AG5921" s="5">
        <v>713.23004150390568</v>
      </c>
      <c r="AH5921" s="5">
        <v>723.252685546875</v>
      </c>
      <c r="AI5921" s="5">
        <v>817.15979003906205</v>
      </c>
      <c r="AJ5921" s="5">
        <v>769.62261962890602</v>
      </c>
      <c r="AK5921" s="5">
        <v>770.01169840494765</v>
      </c>
      <c r="AL5921" s="5">
        <v>412.56573486328102</v>
      </c>
      <c r="AM5921" s="5">
        <v>398.23052978515602</v>
      </c>
      <c r="AN5921" s="5">
        <v>396.07666015625</v>
      </c>
      <c r="AO5921" s="5">
        <v>402.2909749348957</v>
      </c>
      <c r="AP5921" s="5">
        <v>566.88128662109295</v>
      </c>
      <c r="AQ5921" s="5">
        <v>515.55340576171795</v>
      </c>
      <c r="AR5921" s="5">
        <v>537.30706787109295</v>
      </c>
      <c r="AS5921" s="5">
        <v>539.9139200846347</v>
      </c>
      <c r="AT5921" s="5">
        <v>711.2548828125</v>
      </c>
      <c r="AU5921" s="5">
        <v>864.73785400390602</v>
      </c>
      <c r="AV5921" s="5">
        <v>625.82263183593705</v>
      </c>
      <c r="AW5921" s="5">
        <v>733.93845621744765</v>
      </c>
      <c r="AX5921" s="5">
        <v>749.70764160156205</v>
      </c>
      <c r="AY5921" s="5">
        <v>705.743896484375</v>
      </c>
      <c r="AZ5921" s="5">
        <v>704.05889892578102</v>
      </c>
      <c r="BA5921" s="5">
        <v>719.83681233723928</v>
      </c>
    </row>
    <row r="5922" spans="1:53" x14ac:dyDescent="0.2">
      <c r="A5922" s="1">
        <v>5919</v>
      </c>
      <c r="B5922" s="1" t="s">
        <v>23667</v>
      </c>
      <c r="C5922" s="1" t="s">
        <v>23668</v>
      </c>
      <c r="D5922" s="1" t="s">
        <v>23669</v>
      </c>
      <c r="E5922" s="1" t="s">
        <v>23670</v>
      </c>
      <c r="F5922" s="5">
        <v>256.24441528320301</v>
      </c>
      <c r="G5922" s="5">
        <v>268.36410522460898</v>
      </c>
      <c r="H5922" s="5">
        <v>267.47180175781199</v>
      </c>
      <c r="I5922" s="5">
        <v>264.02677408854134</v>
      </c>
      <c r="J5922" s="5">
        <v>242.68408203125</v>
      </c>
      <c r="K5922" s="5">
        <v>207.80868530273401</v>
      </c>
      <c r="L5922" s="5">
        <v>225.60237121582</v>
      </c>
      <c r="M5922" s="5">
        <v>225.36504618326799</v>
      </c>
      <c r="N5922" s="5">
        <v>923.63787841796795</v>
      </c>
      <c r="O5922" s="5">
        <v>872.56829833984295</v>
      </c>
      <c r="P5922" s="5">
        <v>921.17095947265602</v>
      </c>
      <c r="Q5922" s="5">
        <v>905.79237874348894</v>
      </c>
      <c r="R5922" s="5">
        <v>525.68933105468705</v>
      </c>
      <c r="S5922" s="5">
        <v>451.34524536132801</v>
      </c>
      <c r="T5922" s="5">
        <v>477.36767578125</v>
      </c>
      <c r="U5922" s="5">
        <v>484.8007507324217</v>
      </c>
      <c r="V5922" s="5">
        <v>340.266998291015</v>
      </c>
      <c r="W5922" s="5">
        <v>352.64907836914</v>
      </c>
      <c r="X5922" s="5">
        <v>330.24441528320301</v>
      </c>
      <c r="Y5922" s="5">
        <v>341.05349731445267</v>
      </c>
      <c r="Z5922" s="5">
        <v>243.48880004882801</v>
      </c>
      <c r="AA5922" s="5">
        <v>234.63264465332</v>
      </c>
      <c r="AB5922" s="5">
        <v>246.668701171875</v>
      </c>
      <c r="AC5922" s="5">
        <v>241.59671529134098</v>
      </c>
      <c r="AD5922" s="5">
        <v>256.697509765625</v>
      </c>
      <c r="AE5922" s="5">
        <v>267.26910400390602</v>
      </c>
      <c r="AF5922" s="5">
        <v>262.59793090820301</v>
      </c>
      <c r="AG5922" s="5">
        <v>262.1881815592447</v>
      </c>
      <c r="AH5922" s="5">
        <v>250.25582885742099</v>
      </c>
      <c r="AI5922" s="5">
        <v>252.01272583007801</v>
      </c>
      <c r="AJ5922" s="5">
        <v>232.52769470214801</v>
      </c>
      <c r="AK5922" s="5">
        <v>244.93208312988233</v>
      </c>
      <c r="AL5922" s="5">
        <v>894.28900146484295</v>
      </c>
      <c r="AM5922" s="5">
        <v>904.06903076171795</v>
      </c>
      <c r="AN5922" s="5">
        <v>921.74346923828102</v>
      </c>
      <c r="AO5922" s="5">
        <v>906.70050048828068</v>
      </c>
      <c r="AP5922" s="5">
        <v>371.44772338867102</v>
      </c>
      <c r="AQ5922" s="5">
        <v>350.56417846679602</v>
      </c>
      <c r="AR5922" s="5">
        <v>375.23727416992102</v>
      </c>
      <c r="AS5922" s="5">
        <v>365.74972534179602</v>
      </c>
      <c r="AT5922" s="5">
        <v>262.90081787109301</v>
      </c>
      <c r="AU5922" s="5">
        <v>188.57928466796801</v>
      </c>
      <c r="AV5922" s="5">
        <v>195.58473205566401</v>
      </c>
      <c r="AW5922" s="5">
        <v>215.68827819824165</v>
      </c>
      <c r="AX5922" s="5">
        <v>270.815338134765</v>
      </c>
      <c r="AY5922" s="5">
        <v>307.49618530273398</v>
      </c>
      <c r="AZ5922" s="5">
        <v>313.64544677734301</v>
      </c>
      <c r="BA5922" s="5">
        <v>297.318990071614</v>
      </c>
    </row>
    <row r="5923" spans="1:53" x14ac:dyDescent="0.2">
      <c r="A5923" s="1">
        <v>5920</v>
      </c>
      <c r="B5923" s="1" t="s">
        <v>23671</v>
      </c>
      <c r="C5923" s="1" t="s">
        <v>23672</v>
      </c>
      <c r="D5923" s="1" t="s">
        <v>23673</v>
      </c>
      <c r="E5923" s="1" t="s">
        <v>23674</v>
      </c>
      <c r="F5923" s="5">
        <v>193.17465209960901</v>
      </c>
      <c r="G5923" s="5">
        <v>157.95616149902301</v>
      </c>
      <c r="H5923" s="5">
        <v>174.26734924316401</v>
      </c>
      <c r="I5923" s="5">
        <v>175.13272094726531</v>
      </c>
      <c r="J5923" s="5">
        <v>209.43818664550699</v>
      </c>
      <c r="K5923" s="5">
        <v>194.125228881835</v>
      </c>
      <c r="L5923" s="5">
        <v>191.30322265625</v>
      </c>
      <c r="M5923" s="5">
        <v>198.28887939453065</v>
      </c>
      <c r="N5923" s="5">
        <v>294.72775268554602</v>
      </c>
      <c r="O5923" s="5">
        <v>247.39546203613199</v>
      </c>
      <c r="P5923" s="5">
        <v>240.80059814453099</v>
      </c>
      <c r="Q5923" s="5">
        <v>260.97460428873632</v>
      </c>
      <c r="R5923" s="5">
        <v>255.72676086425699</v>
      </c>
      <c r="S5923" s="5">
        <v>239.59378051757801</v>
      </c>
      <c r="T5923" s="5">
        <v>232.02413940429599</v>
      </c>
      <c r="U5923" s="5">
        <v>242.44822692871034</v>
      </c>
      <c r="V5923" s="5">
        <v>280.80960083007801</v>
      </c>
      <c r="W5923" s="5">
        <v>266.80029296875</v>
      </c>
      <c r="X5923" s="5">
        <v>263.48391723632801</v>
      </c>
      <c r="Y5923" s="5">
        <v>270.36460367838532</v>
      </c>
      <c r="Z5923" s="5">
        <v>215.604400634765</v>
      </c>
      <c r="AA5923" s="5">
        <v>247.25776672363199</v>
      </c>
      <c r="AB5923" s="5">
        <v>237.28361511230401</v>
      </c>
      <c r="AC5923" s="5">
        <v>233.38192749023366</v>
      </c>
      <c r="AD5923" s="5">
        <v>303.51925659179602</v>
      </c>
      <c r="AE5923" s="5">
        <v>285.187744140625</v>
      </c>
      <c r="AF5923" s="5">
        <v>261.68209838867102</v>
      </c>
      <c r="AG5923" s="5">
        <v>283.463033040364</v>
      </c>
      <c r="AH5923" s="5">
        <v>228.677963256835</v>
      </c>
      <c r="AI5923" s="5">
        <v>256.78802490234301</v>
      </c>
      <c r="AJ5923" s="5">
        <v>215.49310302734301</v>
      </c>
      <c r="AK5923" s="5">
        <v>233.65303039550699</v>
      </c>
      <c r="AL5923" s="5">
        <v>247.78712463378901</v>
      </c>
      <c r="AM5923" s="5">
        <v>226.85171508789</v>
      </c>
      <c r="AN5923" s="5">
        <v>262.84536743164</v>
      </c>
      <c r="AO5923" s="5">
        <v>245.82806905110633</v>
      </c>
      <c r="AP5923" s="5">
        <v>201.53561401367099</v>
      </c>
      <c r="AQ5923" s="5">
        <v>202.77680969238199</v>
      </c>
      <c r="AR5923" s="5">
        <v>190.52516174316401</v>
      </c>
      <c r="AS5923" s="5">
        <v>198.27919514973897</v>
      </c>
      <c r="AT5923" s="5">
        <v>170.60725402832</v>
      </c>
      <c r="AU5923" s="5">
        <v>112.170196533203</v>
      </c>
      <c r="AW5923" s="5">
        <v>141.38872528076149</v>
      </c>
      <c r="AX5923" s="5">
        <v>232.23464965820301</v>
      </c>
      <c r="AY5923" s="5">
        <v>190.334381103515</v>
      </c>
      <c r="AZ5923" s="5">
        <v>238.766845703125</v>
      </c>
      <c r="BA5923" s="5">
        <v>220.44529215494768</v>
      </c>
    </row>
    <row r="5924" spans="1:53" x14ac:dyDescent="0.2">
      <c r="A5924" s="1">
        <v>5921</v>
      </c>
      <c r="B5924" s="1" t="s">
        <v>23675</v>
      </c>
      <c r="C5924" s="1" t="s">
        <v>23676</v>
      </c>
      <c r="D5924" s="1" t="s">
        <v>23677</v>
      </c>
      <c r="E5924" s="1" t="s">
        <v>23678</v>
      </c>
      <c r="F5924" s="5">
        <v>354.63952636718699</v>
      </c>
      <c r="G5924" s="5">
        <v>342.67544555664</v>
      </c>
      <c r="H5924" s="5">
        <v>326.461181640625</v>
      </c>
      <c r="I5924" s="5">
        <v>341.25871785481735</v>
      </c>
      <c r="J5924" s="5">
        <v>330.83767700195301</v>
      </c>
      <c r="K5924" s="5">
        <v>368.70654296875</v>
      </c>
      <c r="L5924" s="5">
        <v>335.96154785156199</v>
      </c>
      <c r="M5924" s="5">
        <v>345.16858927408833</v>
      </c>
      <c r="N5924" s="5">
        <v>273.36306762695301</v>
      </c>
      <c r="O5924" s="5">
        <v>243.60647583007801</v>
      </c>
      <c r="P5924" s="5">
        <v>245.652587890625</v>
      </c>
      <c r="Q5924" s="5">
        <v>254.20737711588535</v>
      </c>
      <c r="R5924" s="5">
        <v>337.17144775390602</v>
      </c>
      <c r="S5924" s="5">
        <v>371.09112548828102</v>
      </c>
      <c r="T5924" s="5">
        <v>360.69567871093699</v>
      </c>
      <c r="U5924" s="5">
        <v>356.31941731770803</v>
      </c>
      <c r="V5924" s="5">
        <v>248.45787048339801</v>
      </c>
      <c r="W5924" s="5">
        <v>283.30142211914</v>
      </c>
      <c r="X5924" s="5">
        <v>279.224365234375</v>
      </c>
      <c r="Y5924" s="5">
        <v>270.32788594563766</v>
      </c>
      <c r="Z5924" s="5">
        <v>417.62063598632801</v>
      </c>
      <c r="AA5924" s="5">
        <v>433.23727416992102</v>
      </c>
      <c r="AB5924" s="5">
        <v>366.40875244140602</v>
      </c>
      <c r="AC5924" s="5">
        <v>405.75555419921835</v>
      </c>
      <c r="AD5924" s="5">
        <v>502.26809692382801</v>
      </c>
      <c r="AE5924" s="5">
        <v>476.98980712890602</v>
      </c>
      <c r="AF5924" s="5">
        <v>488.14285278320301</v>
      </c>
      <c r="AG5924" s="5">
        <v>489.13358561197902</v>
      </c>
      <c r="AH5924" s="5">
        <v>429.29849243164</v>
      </c>
      <c r="AI5924" s="5">
        <v>459.211334228515</v>
      </c>
      <c r="AJ5924" s="5">
        <v>426.09899902343699</v>
      </c>
      <c r="AK5924" s="5">
        <v>438.20294189453062</v>
      </c>
      <c r="AL5924" s="5">
        <v>241.34306335449199</v>
      </c>
      <c r="AM5924" s="5">
        <v>290.51681518554602</v>
      </c>
      <c r="AN5924" s="5">
        <v>320.39889526367102</v>
      </c>
      <c r="AO5924" s="5">
        <v>284.08625793456969</v>
      </c>
      <c r="AP5924" s="5">
        <v>270.06103515625</v>
      </c>
      <c r="AQ5924" s="5">
        <v>274.66705322265602</v>
      </c>
      <c r="AR5924" s="5">
        <v>297.36294555664</v>
      </c>
      <c r="AS5924" s="5">
        <v>280.69701131184866</v>
      </c>
      <c r="AT5924" s="5">
        <v>306.69177246093699</v>
      </c>
      <c r="AU5924" s="5">
        <v>268.235595703125</v>
      </c>
      <c r="AV5924" s="5">
        <v>206.39382934570301</v>
      </c>
      <c r="AW5924" s="5">
        <v>260.4403991699217</v>
      </c>
      <c r="AX5924" s="5">
        <v>326.36990356445301</v>
      </c>
      <c r="AY5924" s="5">
        <v>317.83309936523398</v>
      </c>
      <c r="AZ5924" s="5">
        <v>319.243560791015</v>
      </c>
      <c r="BA5924" s="5">
        <v>321.14885457356735</v>
      </c>
    </row>
    <row r="5925" spans="1:53" x14ac:dyDescent="0.2">
      <c r="A5925" s="1">
        <v>5922</v>
      </c>
      <c r="B5925" s="1" t="s">
        <v>23679</v>
      </c>
      <c r="C5925" s="1" t="s">
        <v>23680</v>
      </c>
      <c r="D5925" s="1" t="s">
        <v>23681</v>
      </c>
      <c r="E5925" s="1" t="s">
        <v>23682</v>
      </c>
      <c r="F5925" s="5">
        <v>144.67762756347599</v>
      </c>
      <c r="G5925" s="5">
        <v>153.84587097167901</v>
      </c>
      <c r="H5925" s="5">
        <v>164.78916931152301</v>
      </c>
      <c r="I5925" s="5">
        <v>154.43755594889265</v>
      </c>
      <c r="J5925" s="5">
        <v>160.50326538085901</v>
      </c>
      <c r="K5925" s="5">
        <v>158.251953125</v>
      </c>
      <c r="L5925" s="5">
        <v>149.101791381835</v>
      </c>
      <c r="M5925" s="5">
        <v>155.95233662923135</v>
      </c>
      <c r="N5925" s="5">
        <v>285.17953491210898</v>
      </c>
      <c r="O5925" s="5">
        <v>281.830963134765</v>
      </c>
      <c r="P5925" s="5">
        <v>291.99908447265602</v>
      </c>
      <c r="Q5925" s="5">
        <v>286.33652750650998</v>
      </c>
      <c r="R5925" s="5">
        <v>207.458984375</v>
      </c>
      <c r="S5925" s="5">
        <v>227.98440551757801</v>
      </c>
      <c r="T5925" s="5">
        <v>228.93930053710901</v>
      </c>
      <c r="U5925" s="5">
        <v>221.46089680989567</v>
      </c>
      <c r="V5925" s="5">
        <v>153.01414489746</v>
      </c>
      <c r="W5925" s="5">
        <v>139.54393005371</v>
      </c>
      <c r="X5925" s="5">
        <v>137.19592285156199</v>
      </c>
      <c r="Y5925" s="5">
        <v>143.25133260091067</v>
      </c>
      <c r="Z5925" s="5">
        <v>122.563423156738</v>
      </c>
      <c r="AA5925" s="5">
        <v>128.18414306640599</v>
      </c>
      <c r="AB5925" s="5">
        <v>130.723373413085</v>
      </c>
      <c r="AC5925" s="5">
        <v>127.156979878743</v>
      </c>
      <c r="AD5925" s="5">
        <v>165.08195495605401</v>
      </c>
      <c r="AE5925" s="5">
        <v>170.79519653320301</v>
      </c>
      <c r="AF5925" s="5">
        <v>170.38340759277301</v>
      </c>
      <c r="AG5925" s="5">
        <v>168.75351969401001</v>
      </c>
      <c r="AH5925" s="5">
        <v>178.84216308593699</v>
      </c>
      <c r="AI5925" s="5">
        <v>165.29608154296801</v>
      </c>
      <c r="AJ5925" s="5">
        <v>179.67639160156199</v>
      </c>
      <c r="AK5925" s="5">
        <v>174.60487874348897</v>
      </c>
      <c r="AL5925" s="5">
        <v>221.72314453125</v>
      </c>
      <c r="AM5925" s="5">
        <v>213.94839477539</v>
      </c>
      <c r="AN5925" s="5">
        <v>222.84037780761699</v>
      </c>
      <c r="AO5925" s="5">
        <v>219.503972371419</v>
      </c>
      <c r="AP5925" s="5">
        <v>155.67701721191401</v>
      </c>
      <c r="AQ5925" s="5">
        <v>166.12030029296801</v>
      </c>
      <c r="AR5925" s="5">
        <v>177.159744262695</v>
      </c>
      <c r="AS5925" s="5">
        <v>166.31902058919232</v>
      </c>
      <c r="AT5925" s="5">
        <v>214.89779663085901</v>
      </c>
      <c r="AU5925" s="5">
        <v>206.35107421875</v>
      </c>
      <c r="AV5925" s="5">
        <v>172.012603759765</v>
      </c>
      <c r="AW5925" s="5">
        <v>197.75382486979137</v>
      </c>
      <c r="AX5925" s="5">
        <v>169.77478027343699</v>
      </c>
      <c r="AY5925" s="5">
        <v>133.77127075195301</v>
      </c>
      <c r="AZ5925" s="5">
        <v>137.36967468261699</v>
      </c>
      <c r="BA5925" s="5">
        <v>146.97190856933568</v>
      </c>
    </row>
    <row r="5926" spans="1:53" x14ac:dyDescent="0.2">
      <c r="A5926" s="1">
        <v>5923</v>
      </c>
      <c r="B5926" s="1" t="s">
        <v>23683</v>
      </c>
      <c r="C5926" s="1" t="s">
        <v>23684</v>
      </c>
      <c r="D5926" s="1" t="s">
        <v>23685</v>
      </c>
      <c r="E5926" s="1" t="s">
        <v>23686</v>
      </c>
      <c r="F5926" s="5">
        <v>178.77795410156199</v>
      </c>
      <c r="G5926" s="5">
        <v>188.31158447265599</v>
      </c>
      <c r="H5926" s="5">
        <v>200.05682373046801</v>
      </c>
      <c r="I5926" s="5">
        <v>189.0487874348953</v>
      </c>
      <c r="J5926" s="5">
        <v>212.642486572265</v>
      </c>
      <c r="K5926" s="5">
        <v>181.56921386718699</v>
      </c>
      <c r="L5926" s="5">
        <v>190.94990539550699</v>
      </c>
      <c r="M5926" s="5">
        <v>195.053868611653</v>
      </c>
      <c r="N5926" s="5">
        <v>366.79080200195301</v>
      </c>
      <c r="O5926" s="5">
        <v>355.29812622070301</v>
      </c>
      <c r="P5926" s="5">
        <v>337.84988403320301</v>
      </c>
      <c r="Q5926" s="5">
        <v>353.31293741861964</v>
      </c>
      <c r="R5926" s="5">
        <v>190.37187194824199</v>
      </c>
      <c r="S5926" s="5">
        <v>192.20599365234301</v>
      </c>
      <c r="T5926" s="5">
        <v>208.81736755371</v>
      </c>
      <c r="U5926" s="5">
        <v>197.13174438476503</v>
      </c>
      <c r="V5926" s="5">
        <v>244.25662231445301</v>
      </c>
      <c r="W5926" s="5">
        <v>215.78260803222599</v>
      </c>
      <c r="X5926" s="5">
        <v>217.52894592285099</v>
      </c>
      <c r="Y5926" s="5">
        <v>225.85605875651001</v>
      </c>
      <c r="Z5926" s="5">
        <v>199.33332824707</v>
      </c>
      <c r="AA5926" s="5">
        <v>210.151611328125</v>
      </c>
      <c r="AB5926" s="5">
        <v>191.423416137695</v>
      </c>
      <c r="AC5926" s="5">
        <v>200.30278523762999</v>
      </c>
      <c r="AD5926" s="5">
        <v>229.87355041503901</v>
      </c>
      <c r="AE5926" s="5">
        <v>233.27297973632801</v>
      </c>
      <c r="AF5926" s="5">
        <v>233.67579650878901</v>
      </c>
      <c r="AG5926" s="5">
        <v>232.27410888671866</v>
      </c>
      <c r="AH5926" s="5">
        <v>228.242431640625</v>
      </c>
      <c r="AI5926" s="5">
        <v>217.90969848632801</v>
      </c>
      <c r="AJ5926" s="5">
        <v>233.398025512695</v>
      </c>
      <c r="AK5926" s="5">
        <v>226.51671854654933</v>
      </c>
      <c r="AL5926" s="5">
        <v>288.50338745117102</v>
      </c>
      <c r="AM5926" s="5">
        <v>282.58874511718699</v>
      </c>
      <c r="AN5926" s="5">
        <v>264.85070800781199</v>
      </c>
      <c r="AO5926" s="5">
        <v>278.64761352539</v>
      </c>
      <c r="AP5926" s="5">
        <v>263.733795166015</v>
      </c>
      <c r="AQ5926" s="5">
        <v>256.05194091796801</v>
      </c>
      <c r="AR5926" s="5">
        <v>267.23648071289</v>
      </c>
      <c r="AS5926" s="5">
        <v>262.340738932291</v>
      </c>
      <c r="AT5926" s="5">
        <v>280.94992065429602</v>
      </c>
      <c r="AU5926" s="5">
        <v>318.97286987304602</v>
      </c>
      <c r="AV5926" s="5">
        <v>283.00537109375</v>
      </c>
      <c r="AW5926" s="5">
        <v>294.30938720703068</v>
      </c>
      <c r="AX5926" s="5">
        <v>165.61730957031199</v>
      </c>
      <c r="AY5926" s="5">
        <v>195.41064453125</v>
      </c>
      <c r="AZ5926" s="5">
        <v>147.753494262695</v>
      </c>
      <c r="BA5926" s="5">
        <v>169.593816121419</v>
      </c>
    </row>
    <row r="5927" spans="1:53" x14ac:dyDescent="0.2">
      <c r="A5927" s="1">
        <v>5924</v>
      </c>
      <c r="B5927" s="1" t="s">
        <v>23687</v>
      </c>
      <c r="C5927" s="1" t="s">
        <v>23688</v>
      </c>
      <c r="D5927" s="1" t="s">
        <v>23689</v>
      </c>
      <c r="E5927" s="1" t="s">
        <v>23690</v>
      </c>
      <c r="F5927" s="5">
        <v>224.14533996582</v>
      </c>
      <c r="G5927" s="5">
        <v>255.95260620117099</v>
      </c>
      <c r="H5927" s="5">
        <v>233.04977416992099</v>
      </c>
      <c r="I5927" s="5">
        <v>237.71590677897066</v>
      </c>
      <c r="J5927" s="5">
        <v>241.43113708496</v>
      </c>
      <c r="K5927" s="5">
        <v>216.80139160156199</v>
      </c>
      <c r="L5927" s="5">
        <v>236.18682861328099</v>
      </c>
      <c r="M5927" s="5">
        <v>231.47311909993434</v>
      </c>
      <c r="N5927" s="5">
        <v>250.32908630371</v>
      </c>
      <c r="O5927" s="5">
        <v>201.28927612304599</v>
      </c>
      <c r="P5927" s="5">
        <v>235.50134277343699</v>
      </c>
      <c r="Q5927" s="5">
        <v>229.03990173339767</v>
      </c>
      <c r="R5927" s="5">
        <v>206.8681640625</v>
      </c>
      <c r="S5927" s="5">
        <v>218.56161499023401</v>
      </c>
      <c r="T5927" s="5">
        <v>219.01422119140599</v>
      </c>
      <c r="U5927" s="5">
        <v>214.81466674804668</v>
      </c>
      <c r="V5927" s="5">
        <v>192.61421203613199</v>
      </c>
      <c r="W5927" s="5">
        <v>200.33865356445301</v>
      </c>
      <c r="X5927" s="5">
        <v>171.39987182617099</v>
      </c>
      <c r="Y5927" s="5">
        <v>188.117579142252</v>
      </c>
      <c r="Z5927" s="5">
        <v>217.96310424804599</v>
      </c>
      <c r="AA5927" s="5">
        <v>197.61555480957</v>
      </c>
      <c r="AB5927" s="5">
        <v>190.90235900878901</v>
      </c>
      <c r="AC5927" s="5">
        <v>202.16033935546832</v>
      </c>
      <c r="AD5927" s="5">
        <v>269.01647949218699</v>
      </c>
      <c r="AE5927" s="5">
        <v>285.02938842773398</v>
      </c>
      <c r="AF5927" s="5">
        <v>273.25375366210898</v>
      </c>
      <c r="AG5927" s="5">
        <v>275.7665405273433</v>
      </c>
      <c r="AH5927" s="5">
        <v>258.745025634765</v>
      </c>
      <c r="AI5927" s="5">
        <v>276.73486328125</v>
      </c>
      <c r="AJ5927" s="5">
        <v>263.73251342773398</v>
      </c>
      <c r="AK5927" s="5">
        <v>266.40413411458297</v>
      </c>
      <c r="AL5927" s="5">
        <v>232.38917541503901</v>
      </c>
      <c r="AM5927" s="5">
        <v>176.55543518066401</v>
      </c>
      <c r="AN5927" s="5">
        <v>237.10691833496</v>
      </c>
      <c r="AO5927" s="5">
        <v>215.35050964355435</v>
      </c>
      <c r="AP5927" s="5">
        <v>201.912353515625</v>
      </c>
      <c r="AQ5927" s="5">
        <v>194.19383239746</v>
      </c>
      <c r="AR5927" s="5">
        <v>202.48191833496</v>
      </c>
      <c r="AS5927" s="5">
        <v>199.52936808268169</v>
      </c>
      <c r="AT5927" s="5">
        <v>313.09494018554602</v>
      </c>
      <c r="AU5927" s="5">
        <v>318.80462646484301</v>
      </c>
      <c r="AV5927" s="5">
        <v>243.78312683105401</v>
      </c>
      <c r="AW5927" s="5">
        <v>291.89423116048101</v>
      </c>
      <c r="AX5927" s="5">
        <v>351.96469116210898</v>
      </c>
      <c r="AY5927" s="5">
        <v>176.61325073242099</v>
      </c>
      <c r="AZ5927" s="5">
        <v>179.397201538085</v>
      </c>
      <c r="BA5927" s="5">
        <v>235.99171447753835</v>
      </c>
    </row>
    <row r="5928" spans="1:53" x14ac:dyDescent="0.2">
      <c r="A5928" s="1">
        <v>5925</v>
      </c>
      <c r="B5928" s="1" t="s">
        <v>23691</v>
      </c>
      <c r="C5928" s="1" t="s">
        <v>23692</v>
      </c>
      <c r="D5928" s="1" t="s">
        <v>23693</v>
      </c>
      <c r="E5928" s="1" t="s">
        <v>23694</v>
      </c>
      <c r="F5928" s="5">
        <v>104.147247314453</v>
      </c>
      <c r="G5928" s="5">
        <v>96.288612365722599</v>
      </c>
      <c r="H5928" s="5">
        <v>111.609413146972</v>
      </c>
      <c r="I5928" s="5">
        <v>104.01509094238254</v>
      </c>
      <c r="J5928" s="5">
        <v>104.10398101806599</v>
      </c>
      <c r="K5928" s="5">
        <v>121.347595214843</v>
      </c>
      <c r="L5928" s="5">
        <v>98.401969909667898</v>
      </c>
      <c r="M5928" s="5">
        <v>107.95118204752562</v>
      </c>
      <c r="N5928" s="5">
        <v>235.09175109863199</v>
      </c>
      <c r="O5928" s="5">
        <v>145.67208862304599</v>
      </c>
      <c r="P5928" s="5">
        <v>166.51420593261699</v>
      </c>
      <c r="Q5928" s="5">
        <v>182.42601521809831</v>
      </c>
      <c r="R5928" s="5">
        <v>110.560264587402</v>
      </c>
      <c r="S5928" s="5">
        <v>87.41796875</v>
      </c>
      <c r="T5928" s="5">
        <v>87.313713073730398</v>
      </c>
      <c r="U5928" s="5">
        <v>95.097315470377467</v>
      </c>
      <c r="V5928" s="5">
        <v>140.74322509765599</v>
      </c>
      <c r="W5928" s="5">
        <v>128.65684509277301</v>
      </c>
      <c r="X5928" s="5">
        <v>124.151000976562</v>
      </c>
      <c r="Y5928" s="5">
        <v>131.18369038899701</v>
      </c>
      <c r="Z5928" s="5">
        <v>158.014892578125</v>
      </c>
      <c r="AA5928" s="5">
        <v>161.78363037109301</v>
      </c>
      <c r="AB5928" s="5">
        <v>161.68797302246</v>
      </c>
      <c r="AC5928" s="5">
        <v>160.49549865722599</v>
      </c>
      <c r="AD5928" s="5">
        <v>262.92056274414</v>
      </c>
      <c r="AE5928" s="5">
        <v>225.76887512207</v>
      </c>
      <c r="AF5928" s="5">
        <v>249.38246154785099</v>
      </c>
      <c r="AG5928" s="5">
        <v>246.02396647135367</v>
      </c>
      <c r="AH5928" s="5">
        <v>202.324951171875</v>
      </c>
      <c r="AI5928" s="5">
        <v>188.46321105957</v>
      </c>
      <c r="AJ5928" s="5">
        <v>203.30180358886699</v>
      </c>
      <c r="AK5928" s="5">
        <v>198.02998860677064</v>
      </c>
      <c r="AL5928" s="5">
        <v>94.610237121582003</v>
      </c>
      <c r="AM5928" s="5">
        <v>146.95021057128901</v>
      </c>
      <c r="AN5928" s="5">
        <v>83.364761352539006</v>
      </c>
      <c r="AO5928" s="5">
        <v>108.30840301513668</v>
      </c>
      <c r="AP5928" s="5">
        <v>114.480628967285</v>
      </c>
      <c r="AQ5928" s="5">
        <v>96.047958374023395</v>
      </c>
      <c r="AR5928" s="5">
        <v>121.471702575683</v>
      </c>
      <c r="AS5928" s="5">
        <v>110.66676330566379</v>
      </c>
      <c r="AT5928" s="5">
        <v>191.97599792480401</v>
      </c>
      <c r="AU5928" s="5">
        <v>145.48190307617099</v>
      </c>
      <c r="AV5928" s="5">
        <v>189.45863342285099</v>
      </c>
      <c r="AW5928" s="5">
        <v>175.63884480794198</v>
      </c>
      <c r="AX5928" s="5">
        <v>216.38291931152301</v>
      </c>
      <c r="AY5928" s="5">
        <v>198.45323181152301</v>
      </c>
      <c r="AZ5928" s="5">
        <v>206.964263916015</v>
      </c>
      <c r="BA5928" s="5">
        <v>207.26680501302033</v>
      </c>
    </row>
    <row r="5929" spans="1:53" x14ac:dyDescent="0.2">
      <c r="A5929" s="1">
        <v>5926</v>
      </c>
      <c r="B5929" s="1" t="s">
        <v>23695</v>
      </c>
      <c r="C5929" s="1" t="s">
        <v>23696</v>
      </c>
      <c r="D5929" s="1" t="s">
        <v>23697</v>
      </c>
      <c r="E5929" s="1" t="s">
        <v>23698</v>
      </c>
      <c r="F5929" s="5">
        <v>638.27667236328102</v>
      </c>
      <c r="G5929" s="5">
        <v>662.655029296875</v>
      </c>
      <c r="H5929" s="5">
        <v>687.11755371093705</v>
      </c>
      <c r="I5929" s="5">
        <v>662.68308512369765</v>
      </c>
      <c r="J5929" s="5">
        <v>677.90270996093705</v>
      </c>
      <c r="K5929" s="5">
        <v>691.08917236328102</v>
      </c>
      <c r="L5929" s="5">
        <v>687.43408203125</v>
      </c>
      <c r="M5929" s="5">
        <v>685.47532145182265</v>
      </c>
      <c r="N5929" s="5">
        <v>575.26525878906205</v>
      </c>
      <c r="O5929" s="5">
        <v>593.22106933593705</v>
      </c>
      <c r="P5929" s="5">
        <v>591.176025390625</v>
      </c>
      <c r="Q5929" s="5">
        <v>586.5541178385414</v>
      </c>
      <c r="R5929" s="5">
        <v>724.10040283203102</v>
      </c>
      <c r="S5929" s="5">
        <v>682.11822509765602</v>
      </c>
      <c r="T5929" s="5">
        <v>713.17388916015602</v>
      </c>
      <c r="U5929" s="5">
        <v>706.46417236328091</v>
      </c>
      <c r="V5929" s="5">
        <v>637.64300537109295</v>
      </c>
      <c r="W5929" s="5">
        <v>598.29162597656205</v>
      </c>
      <c r="X5929" s="5">
        <v>614.60162353515602</v>
      </c>
      <c r="Y5929" s="5">
        <v>616.8454182942703</v>
      </c>
      <c r="Z5929" s="5">
        <v>728.90301513671795</v>
      </c>
      <c r="AA5929" s="5">
        <v>742.778564453125</v>
      </c>
      <c r="AB5929" s="5">
        <v>760.09771728515602</v>
      </c>
      <c r="AC5929" s="5">
        <v>743.9264322916664</v>
      </c>
      <c r="AD5929" s="5">
        <v>797.30712890625</v>
      </c>
      <c r="AE5929" s="5">
        <v>779.93688964843705</v>
      </c>
      <c r="AF5929" s="5">
        <v>803.16369628906205</v>
      </c>
      <c r="AG5929" s="5">
        <v>793.46923828124966</v>
      </c>
      <c r="AH5929" s="5">
        <v>754.16522216796795</v>
      </c>
      <c r="AI5929" s="5">
        <v>756.96514892578102</v>
      </c>
      <c r="AJ5929" s="5">
        <v>781.38067626953102</v>
      </c>
      <c r="AK5929" s="5">
        <v>764.17034912109341</v>
      </c>
      <c r="AL5929" s="5">
        <v>673.98645019531205</v>
      </c>
      <c r="AM5929" s="5">
        <v>664.02648925781205</v>
      </c>
      <c r="AN5929" s="5">
        <v>667.97332763671795</v>
      </c>
      <c r="AO5929" s="5">
        <v>668.66208902994731</v>
      </c>
      <c r="AP5929" s="5">
        <v>946.11517333984295</v>
      </c>
      <c r="AQ5929" s="5">
        <v>898.50347900390602</v>
      </c>
      <c r="AR5929" s="5">
        <v>914.32269287109295</v>
      </c>
      <c r="AS5929" s="5">
        <v>919.64711507161394</v>
      </c>
      <c r="AT5929" s="5">
        <v>926.00305175781205</v>
      </c>
      <c r="AU5929" s="5">
        <v>1086.06909179687</v>
      </c>
      <c r="AV5929" s="5">
        <v>953.40472412109295</v>
      </c>
      <c r="AW5929" s="5">
        <v>988.49228922525833</v>
      </c>
      <c r="AX5929" s="5">
        <v>776.82061767578102</v>
      </c>
      <c r="AY5929" s="5">
        <v>692.55633544921795</v>
      </c>
      <c r="AZ5929" s="5">
        <v>681.39050292968705</v>
      </c>
      <c r="BA5929" s="5">
        <v>716.92248535156205</v>
      </c>
    </row>
    <row r="5930" spans="1:53" x14ac:dyDescent="0.2">
      <c r="A5930" s="1">
        <v>5927</v>
      </c>
      <c r="B5930" s="1" t="s">
        <v>23699</v>
      </c>
      <c r="C5930" s="1" t="s">
        <v>23700</v>
      </c>
      <c r="D5930" s="1" t="s">
        <v>23701</v>
      </c>
      <c r="E5930" s="1" t="s">
        <v>23702</v>
      </c>
      <c r="F5930" s="5">
        <v>51.277336120605398</v>
      </c>
      <c r="G5930" s="5">
        <v>36.868289947509702</v>
      </c>
      <c r="H5930" s="5">
        <v>57.1190185546875</v>
      </c>
      <c r="I5930" s="5">
        <v>48.421548207600864</v>
      </c>
      <c r="J5930" s="5">
        <v>55.379913330078097</v>
      </c>
      <c r="K5930" s="5">
        <v>35.779014587402301</v>
      </c>
      <c r="L5930" s="5">
        <v>37.145496368408203</v>
      </c>
      <c r="M5930" s="5">
        <v>42.768141428629541</v>
      </c>
      <c r="O5930" s="5">
        <v>38.870765686035099</v>
      </c>
      <c r="P5930" s="5">
        <v>35.518218994140597</v>
      </c>
      <c r="Q5930" s="5">
        <v>37.194492340087848</v>
      </c>
      <c r="R5930" s="5">
        <v>27.2165813446044</v>
      </c>
      <c r="S5930" s="5">
        <v>35.228694915771399</v>
      </c>
      <c r="T5930" s="5">
        <v>39.652214050292898</v>
      </c>
      <c r="U5930" s="5">
        <v>34.032496770222899</v>
      </c>
      <c r="V5930" s="5">
        <v>58.281288146972599</v>
      </c>
      <c r="W5930" s="5">
        <v>60.766609191894503</v>
      </c>
      <c r="X5930" s="5">
        <v>40.0211791992187</v>
      </c>
      <c r="Y5930" s="5">
        <v>53.023025512695263</v>
      </c>
      <c r="Z5930" s="5">
        <v>62.638763427734297</v>
      </c>
      <c r="AA5930" s="5">
        <v>62.144992828369098</v>
      </c>
      <c r="AB5930" s="5">
        <v>55.868389129638601</v>
      </c>
      <c r="AC5930" s="5">
        <v>60.217381795247341</v>
      </c>
      <c r="AD5930" s="5">
        <v>30.555717468261701</v>
      </c>
      <c r="AE5930" s="5">
        <v>28.075077056884702</v>
      </c>
      <c r="AF5930" s="5">
        <v>30.3506679534912</v>
      </c>
      <c r="AG5930" s="5">
        <v>29.660487492879199</v>
      </c>
      <c r="AH5930" s="5">
        <v>31.742212295532202</v>
      </c>
      <c r="AI5930" s="5">
        <v>38.622753143310497</v>
      </c>
      <c r="AJ5930" s="5">
        <v>27.468297958373999</v>
      </c>
      <c r="AK5930" s="5">
        <v>32.61108779907223</v>
      </c>
      <c r="AL5930" s="5">
        <v>28.541387557983398</v>
      </c>
      <c r="AM5930" s="5">
        <v>23.2472114562988</v>
      </c>
      <c r="AN5930" s="5">
        <v>30.8520393371582</v>
      </c>
      <c r="AO5930" s="5">
        <v>27.546879450480134</v>
      </c>
      <c r="AP5930" s="5">
        <v>30.1686477661132</v>
      </c>
      <c r="AQ5930" s="5">
        <v>33.321319580078097</v>
      </c>
      <c r="AR5930" s="5">
        <v>28.2749824523925</v>
      </c>
      <c r="AS5930" s="5">
        <v>30.588316599527928</v>
      </c>
      <c r="AT5930" s="5">
        <v>74.941497802734304</v>
      </c>
      <c r="AU5930" s="5">
        <v>64.756286621093693</v>
      </c>
      <c r="AV5930" s="5">
        <v>74.914093017578097</v>
      </c>
      <c r="AW5930" s="5">
        <v>71.537292480468707</v>
      </c>
      <c r="AX5930" s="5">
        <v>68.258430480957003</v>
      </c>
      <c r="AY5930" s="5">
        <v>47.415317535400298</v>
      </c>
      <c r="AZ5930" s="5">
        <v>48.556125640869098</v>
      </c>
      <c r="BA5930" s="5">
        <v>54.743291219075466</v>
      </c>
    </row>
    <row r="5931" spans="1:53" x14ac:dyDescent="0.2">
      <c r="A5931" s="1">
        <v>5928</v>
      </c>
      <c r="B5931" s="1" t="s">
        <v>23703</v>
      </c>
      <c r="C5931" s="1" t="s">
        <v>23704</v>
      </c>
      <c r="D5931" s="1" t="s">
        <v>23705</v>
      </c>
      <c r="E5931" s="1" t="s">
        <v>23706</v>
      </c>
      <c r="G5931" s="5">
        <v>47.251846313476499</v>
      </c>
      <c r="H5931" s="5">
        <v>30.615308761596602</v>
      </c>
      <c r="I5931" s="5">
        <v>38.93357753753655</v>
      </c>
      <c r="N5931" s="5">
        <v>101.865547180175</v>
      </c>
      <c r="O5931" s="5">
        <v>109.758255004882</v>
      </c>
      <c r="P5931" s="5">
        <v>71.700492858886705</v>
      </c>
      <c r="Q5931" s="5">
        <v>94.441431681314569</v>
      </c>
      <c r="R5931" s="5">
        <v>62.002941131591797</v>
      </c>
      <c r="S5931" s="5">
        <v>31.57737159729</v>
      </c>
      <c r="T5931" s="5">
        <v>42.707847595214801</v>
      </c>
      <c r="U5931" s="5">
        <v>45.429386774698862</v>
      </c>
      <c r="AL5931" s="5">
        <v>65.952468872070298</v>
      </c>
      <c r="AM5931" s="5">
        <v>67.549568176269503</v>
      </c>
      <c r="AN5931" s="5">
        <v>59.587844848632798</v>
      </c>
      <c r="AO5931" s="5">
        <v>64.363293965657533</v>
      </c>
      <c r="AP5931" s="5">
        <v>23.1194343566894</v>
      </c>
      <c r="AQ5931" s="5">
        <v>33.873073577880803</v>
      </c>
      <c r="AS5931" s="5">
        <v>28.496253967285099</v>
      </c>
      <c r="AU5931" s="5">
        <v>31.169906616210898</v>
      </c>
      <c r="AW5931" s="5">
        <v>31.169906616210898</v>
      </c>
    </row>
    <row r="5932" spans="1:53" x14ac:dyDescent="0.2">
      <c r="A5932" s="1">
        <v>5929</v>
      </c>
      <c r="B5932" s="1" t="s">
        <v>23707</v>
      </c>
      <c r="C5932" s="1" t="s">
        <v>23708</v>
      </c>
      <c r="D5932" s="1" t="s">
        <v>23709</v>
      </c>
      <c r="E5932" s="1" t="s">
        <v>23710</v>
      </c>
      <c r="F5932" s="5">
        <v>745.8134765625</v>
      </c>
      <c r="G5932" s="5">
        <v>770.19921875</v>
      </c>
      <c r="H5932" s="5">
        <v>753.25616455078102</v>
      </c>
      <c r="I5932" s="5">
        <v>756.42295328776038</v>
      </c>
      <c r="J5932" s="5">
        <v>577.785400390625</v>
      </c>
      <c r="K5932" s="5">
        <v>520.47857666015602</v>
      </c>
      <c r="L5932" s="5">
        <v>502.73864746093699</v>
      </c>
      <c r="M5932" s="5">
        <v>533.66754150390602</v>
      </c>
      <c r="N5932" s="5">
        <v>448.01296997070301</v>
      </c>
      <c r="O5932" s="5">
        <v>481.87765502929602</v>
      </c>
      <c r="P5932" s="5">
        <v>505.53802490234301</v>
      </c>
      <c r="Q5932" s="5">
        <v>478.47621663411405</v>
      </c>
      <c r="R5932" s="5">
        <v>486.79183959960898</v>
      </c>
      <c r="S5932" s="5">
        <v>507.11782836914</v>
      </c>
      <c r="T5932" s="5">
        <v>526.020263671875</v>
      </c>
      <c r="U5932" s="5">
        <v>506.64331054687472</v>
      </c>
      <c r="V5932" s="5">
        <v>1031.31567382812</v>
      </c>
      <c r="W5932" s="5">
        <v>941.79577636718705</v>
      </c>
      <c r="X5932" s="5">
        <v>918.74114990234295</v>
      </c>
      <c r="Y5932" s="5">
        <v>963.95086669921659</v>
      </c>
      <c r="Z5932" s="5">
        <v>1427.78088378906</v>
      </c>
      <c r="AA5932" s="5">
        <v>1379.93444824218</v>
      </c>
      <c r="AB5932" s="5">
        <v>1363.66333007812</v>
      </c>
      <c r="AC5932" s="5">
        <v>1390.4595540364535</v>
      </c>
      <c r="AD5932" s="5">
        <v>743.73297119140602</v>
      </c>
      <c r="AE5932" s="5">
        <v>636.74737548828102</v>
      </c>
      <c r="AF5932" s="5">
        <v>665.379638671875</v>
      </c>
      <c r="AG5932" s="5">
        <v>681.95332845052064</v>
      </c>
      <c r="AH5932" s="5">
        <v>728.89239501953102</v>
      </c>
      <c r="AI5932" s="5">
        <v>695.93115234375</v>
      </c>
      <c r="AJ5932" s="5">
        <v>732.793212890625</v>
      </c>
      <c r="AK5932" s="5">
        <v>719.20558675130212</v>
      </c>
      <c r="AL5932" s="5">
        <v>287.98699951171801</v>
      </c>
      <c r="AM5932" s="5">
        <v>303.63848876953102</v>
      </c>
      <c r="AN5932" s="5">
        <v>280.26296997070301</v>
      </c>
      <c r="AO5932" s="5">
        <v>290.62948608398403</v>
      </c>
      <c r="AP5932" s="5">
        <v>509.48992919921801</v>
      </c>
      <c r="AQ5932" s="5">
        <v>417.65545654296801</v>
      </c>
      <c r="AR5932" s="5">
        <v>413.58370971679602</v>
      </c>
      <c r="AS5932" s="5">
        <v>446.90969848632739</v>
      </c>
      <c r="AT5932" s="5">
        <v>588.90008544921795</v>
      </c>
      <c r="AU5932" s="5">
        <v>537.06329345703102</v>
      </c>
      <c r="AV5932" s="5">
        <v>437.13983154296801</v>
      </c>
      <c r="AW5932" s="5">
        <v>521.03440348307242</v>
      </c>
      <c r="AX5932" s="5">
        <v>701.93542480468705</v>
      </c>
      <c r="AY5932" s="5">
        <v>760.478515625</v>
      </c>
      <c r="AZ5932" s="5">
        <v>728.4384765625</v>
      </c>
      <c r="BA5932" s="5">
        <v>730.28413899739564</v>
      </c>
    </row>
    <row r="5933" spans="1:53" x14ac:dyDescent="0.2">
      <c r="A5933" s="1">
        <v>5930</v>
      </c>
      <c r="B5933" s="1" t="s">
        <v>23711</v>
      </c>
      <c r="C5933" s="1" t="s">
        <v>23712</v>
      </c>
      <c r="D5933" s="1" t="s">
        <v>23713</v>
      </c>
      <c r="E5933" s="1" t="s">
        <v>23714</v>
      </c>
      <c r="F5933" s="5">
        <v>44.333755493163999</v>
      </c>
      <c r="G5933" s="5">
        <v>45.4749946594238</v>
      </c>
      <c r="H5933" s="5">
        <v>43.627555847167898</v>
      </c>
      <c r="I5933" s="5">
        <v>44.478768666585232</v>
      </c>
      <c r="J5933" s="5">
        <v>39.670589447021399</v>
      </c>
      <c r="K5933" s="5">
        <v>45.297916412353501</v>
      </c>
      <c r="L5933" s="5">
        <v>41.605697631835902</v>
      </c>
      <c r="M5933" s="5">
        <v>42.191401163736934</v>
      </c>
      <c r="N5933" s="5">
        <v>112.71916961669901</v>
      </c>
      <c r="O5933" s="5">
        <v>105.708602905273</v>
      </c>
      <c r="P5933" s="5">
        <v>108.06353759765599</v>
      </c>
      <c r="Q5933" s="5">
        <v>108.83043670654267</v>
      </c>
      <c r="R5933" s="5">
        <v>62.042049407958899</v>
      </c>
      <c r="S5933" s="5">
        <v>64.187194824218693</v>
      </c>
      <c r="T5933" s="5">
        <v>63.050785064697202</v>
      </c>
      <c r="U5933" s="5">
        <v>63.093343098958265</v>
      </c>
      <c r="V5933" s="5">
        <v>44.440994262695298</v>
      </c>
      <c r="W5933" s="5">
        <v>46.546482086181598</v>
      </c>
      <c r="X5933" s="5">
        <v>42.1522827148437</v>
      </c>
      <c r="Y5933" s="5">
        <v>44.379919687906863</v>
      </c>
      <c r="Z5933" s="5">
        <v>46.272674560546797</v>
      </c>
      <c r="AA5933" s="5">
        <v>42.832199096679602</v>
      </c>
      <c r="AB5933" s="5">
        <v>44.342350006103501</v>
      </c>
      <c r="AC5933" s="5">
        <v>44.482407887776638</v>
      </c>
      <c r="AD5933" s="5">
        <v>57.511684417724602</v>
      </c>
      <c r="AE5933" s="5">
        <v>53.912517547607401</v>
      </c>
      <c r="AF5933" s="5">
        <v>52.312671661376903</v>
      </c>
      <c r="AG5933" s="5">
        <v>54.578957875569635</v>
      </c>
      <c r="AH5933" s="5">
        <v>50.662315368652301</v>
      </c>
      <c r="AI5933" s="5">
        <v>52.43798828125</v>
      </c>
      <c r="AJ5933" s="5">
        <v>52.464794158935497</v>
      </c>
      <c r="AK5933" s="5">
        <v>51.855032602945933</v>
      </c>
      <c r="AL5933" s="5">
        <v>102.746788024902</v>
      </c>
      <c r="AM5933" s="5">
        <v>97.0552978515625</v>
      </c>
      <c r="AN5933" s="5">
        <v>100.073196411132</v>
      </c>
      <c r="AO5933" s="5">
        <v>99.958427429198835</v>
      </c>
      <c r="AP5933" s="5">
        <v>63.729587554931598</v>
      </c>
      <c r="AQ5933" s="5">
        <v>57.328113555908203</v>
      </c>
      <c r="AR5933" s="5">
        <v>56.901344299316399</v>
      </c>
      <c r="AS5933" s="5">
        <v>59.3196818033854</v>
      </c>
      <c r="AT5933" s="5">
        <v>70.978034973144503</v>
      </c>
      <c r="AU5933" s="5">
        <v>60.144157409667898</v>
      </c>
      <c r="AV5933" s="5">
        <v>52.882015228271399</v>
      </c>
      <c r="AW5933" s="5">
        <v>61.334735870361264</v>
      </c>
      <c r="AX5933" s="5">
        <v>47.942626953125</v>
      </c>
      <c r="AY5933" s="5">
        <v>40.412471771240199</v>
      </c>
      <c r="AZ5933" s="5">
        <v>45.207706451416001</v>
      </c>
      <c r="BA5933" s="5">
        <v>44.520935058593729</v>
      </c>
    </row>
    <row r="5934" spans="1:53" x14ac:dyDescent="0.2">
      <c r="A5934" s="1">
        <v>5931</v>
      </c>
      <c r="B5934" s="1" t="s">
        <v>23715</v>
      </c>
      <c r="C5934" s="1" t="s">
        <v>23716</v>
      </c>
      <c r="D5934" s="1" t="s">
        <v>23717</v>
      </c>
      <c r="E5934" s="1" t="s">
        <v>23718</v>
      </c>
      <c r="F5934" s="5">
        <v>285.63687133789</v>
      </c>
      <c r="G5934" s="5">
        <v>286.88946533203102</v>
      </c>
      <c r="H5934" s="5">
        <v>264.95953369140602</v>
      </c>
      <c r="I5934" s="5">
        <v>279.16195678710898</v>
      </c>
      <c r="J5934" s="5">
        <v>316.96276855468699</v>
      </c>
      <c r="K5934" s="5">
        <v>320.77444458007801</v>
      </c>
      <c r="L5934" s="5">
        <v>333.53527832031199</v>
      </c>
      <c r="M5934" s="5">
        <v>323.75749715169235</v>
      </c>
      <c r="N5934" s="5">
        <v>254.626220703125</v>
      </c>
      <c r="O5934" s="5">
        <v>196.39170837402301</v>
      </c>
      <c r="P5934" s="5">
        <v>223.95419311523401</v>
      </c>
      <c r="Q5934" s="5">
        <v>224.99070739746068</v>
      </c>
      <c r="R5934" s="5">
        <v>304.77975463867102</v>
      </c>
      <c r="S5934" s="5">
        <v>301.08303833007801</v>
      </c>
      <c r="T5934" s="5">
        <v>279.45892333984301</v>
      </c>
      <c r="U5934" s="5">
        <v>295.10723876953074</v>
      </c>
      <c r="V5934" s="5">
        <v>460.41107177734301</v>
      </c>
      <c r="W5934" s="5">
        <v>412.43283081054602</v>
      </c>
      <c r="X5934" s="5">
        <v>383.08154296875</v>
      </c>
      <c r="Y5934" s="5">
        <v>418.64181518554636</v>
      </c>
      <c r="Z5934" s="5">
        <v>275.50225830078102</v>
      </c>
      <c r="AA5934" s="5">
        <v>305.95861816406199</v>
      </c>
      <c r="AB5934" s="5">
        <v>326.9013671875</v>
      </c>
      <c r="AC5934" s="5">
        <v>302.78741455078102</v>
      </c>
      <c r="AD5934" s="5">
        <v>359.14114379882801</v>
      </c>
      <c r="AE5934" s="5">
        <v>342.0009765625</v>
      </c>
      <c r="AF5934" s="5">
        <v>392.95935058593699</v>
      </c>
      <c r="AG5934" s="5">
        <v>364.70049031575496</v>
      </c>
      <c r="AH5934" s="5">
        <v>305.54232788085898</v>
      </c>
      <c r="AI5934" s="5">
        <v>302.32550048828102</v>
      </c>
      <c r="AJ5934" s="5">
        <v>353.34011840820301</v>
      </c>
      <c r="AK5934" s="5">
        <v>320.40264892578097</v>
      </c>
      <c r="AL5934" s="5">
        <v>174.56594848632801</v>
      </c>
      <c r="AM5934" s="5">
        <v>179.088607788085</v>
      </c>
      <c r="AN5934" s="5">
        <v>160.10835266113199</v>
      </c>
      <c r="AO5934" s="5">
        <v>171.25430297851503</v>
      </c>
      <c r="AP5934" s="5">
        <v>258.48602294921801</v>
      </c>
      <c r="AQ5934" s="5">
        <v>264.80441284179602</v>
      </c>
      <c r="AR5934" s="5">
        <v>243.11322021484301</v>
      </c>
      <c r="AS5934" s="5">
        <v>255.4678853352857</v>
      </c>
      <c r="AT5934" s="5">
        <v>537.000732421875</v>
      </c>
      <c r="AU5934" s="5">
        <v>547.50689697265602</v>
      </c>
      <c r="AV5934" s="5">
        <v>497.471588134765</v>
      </c>
      <c r="AW5934" s="5">
        <v>527.32640584309866</v>
      </c>
      <c r="AX5934" s="5">
        <v>376.25515747070301</v>
      </c>
      <c r="AY5934" s="5">
        <v>272.897369384765</v>
      </c>
      <c r="AZ5934" s="5">
        <v>289.97222900390602</v>
      </c>
      <c r="BA5934" s="5">
        <v>313.04158528645803</v>
      </c>
    </row>
    <row r="5935" spans="1:53" x14ac:dyDescent="0.2">
      <c r="A5935" s="1">
        <v>5932</v>
      </c>
      <c r="B5935" s="1" t="s">
        <v>23719</v>
      </c>
      <c r="C5935" s="1" t="s">
        <v>23720</v>
      </c>
      <c r="D5935" s="1" t="s">
        <v>23721</v>
      </c>
      <c r="E5935" s="1" t="s">
        <v>23722</v>
      </c>
      <c r="F5935" s="5">
        <v>625.15570068359295</v>
      </c>
      <c r="G5935" s="5">
        <v>617.49420166015602</v>
      </c>
      <c r="H5935" s="5">
        <v>590.99017333984295</v>
      </c>
      <c r="I5935" s="5">
        <v>611.21335856119731</v>
      </c>
      <c r="J5935" s="5">
        <v>624.45025634765602</v>
      </c>
      <c r="K5935" s="5">
        <v>583.83612060546795</v>
      </c>
      <c r="L5935" s="5">
        <v>606.32507324218705</v>
      </c>
      <c r="M5935" s="5">
        <v>604.87048339843705</v>
      </c>
      <c r="N5935" s="5">
        <v>1031.26916503906</v>
      </c>
      <c r="O5935" s="5">
        <v>1010.68530273437</v>
      </c>
      <c r="P5935" s="5">
        <v>1060.34216308593</v>
      </c>
      <c r="Q5935" s="5">
        <v>1034.09887695312</v>
      </c>
      <c r="R5935" s="5">
        <v>768.18988037109295</v>
      </c>
      <c r="S5935" s="5">
        <v>675.45452880859295</v>
      </c>
      <c r="T5935" s="5">
        <v>771.63653564453102</v>
      </c>
      <c r="U5935" s="5">
        <v>738.42698160807231</v>
      </c>
      <c r="V5935" s="5">
        <v>544.40972900390602</v>
      </c>
      <c r="W5935" s="5">
        <v>561.45623779296795</v>
      </c>
      <c r="X5935" s="5">
        <v>544.80187988281205</v>
      </c>
      <c r="Y5935" s="5">
        <v>550.22261555989542</v>
      </c>
      <c r="Z5935" s="5">
        <v>557.34265136718705</v>
      </c>
      <c r="AA5935" s="5">
        <v>587.580322265625</v>
      </c>
      <c r="AB5935" s="5">
        <v>554.64697265625</v>
      </c>
      <c r="AC5935" s="5">
        <v>566.52331542968739</v>
      </c>
      <c r="AD5935" s="5">
        <v>464.28186035156199</v>
      </c>
      <c r="AE5935" s="5">
        <v>444.39923095703102</v>
      </c>
      <c r="AF5935" s="5">
        <v>468.18542480468699</v>
      </c>
      <c r="AG5935" s="5">
        <v>458.95550537109335</v>
      </c>
      <c r="AH5935" s="5">
        <v>477.151123046875</v>
      </c>
      <c r="AI5935" s="5">
        <v>459.49530029296801</v>
      </c>
      <c r="AJ5935" s="5">
        <v>467.24691772460898</v>
      </c>
      <c r="AK5935" s="5">
        <v>467.96444702148398</v>
      </c>
      <c r="AL5935" s="5">
        <v>899.58502197265602</v>
      </c>
      <c r="AM5935" s="5">
        <v>899.06103515625</v>
      </c>
      <c r="AN5935" s="5">
        <v>883.918212890625</v>
      </c>
      <c r="AO5935" s="5">
        <v>894.18809000651038</v>
      </c>
      <c r="AP5935" s="5">
        <v>632.62066650390602</v>
      </c>
      <c r="AQ5935" s="5">
        <v>615.145263671875</v>
      </c>
      <c r="AR5935" s="5">
        <v>617.89910888671795</v>
      </c>
      <c r="AS5935" s="5">
        <v>621.8883463541664</v>
      </c>
      <c r="AT5935" s="5">
        <v>570.52923583984295</v>
      </c>
      <c r="AU5935" s="5">
        <v>610.35845947265602</v>
      </c>
      <c r="AV5935" s="5">
        <v>630.11505126953102</v>
      </c>
      <c r="AW5935" s="5">
        <v>603.66758219401004</v>
      </c>
      <c r="AX5935" s="5">
        <v>605.85485839843705</v>
      </c>
      <c r="AY5935" s="5">
        <v>554.80279541015602</v>
      </c>
      <c r="AZ5935" s="5">
        <v>524.44561767578102</v>
      </c>
      <c r="BA5935" s="5">
        <v>561.7010904947914</v>
      </c>
    </row>
    <row r="5936" spans="1:53" x14ac:dyDescent="0.2">
      <c r="A5936" s="1">
        <v>5933</v>
      </c>
      <c r="B5936" s="1" t="s">
        <v>23723</v>
      </c>
      <c r="C5936" s="1" t="s">
        <v>23724</v>
      </c>
      <c r="D5936" s="1" t="s">
        <v>23725</v>
      </c>
      <c r="E5936" s="1" t="s">
        <v>23726</v>
      </c>
      <c r="F5936" s="5">
        <v>1144.42041015625</v>
      </c>
      <c r="G5936" s="5">
        <v>1149.57995605468</v>
      </c>
      <c r="H5936" s="5">
        <v>1161.16552734375</v>
      </c>
      <c r="I5936" s="5">
        <v>1151.7219645182267</v>
      </c>
      <c r="J5936" s="5">
        <v>1182.87963867187</v>
      </c>
      <c r="K5936" s="5">
        <v>1217.78930664062</v>
      </c>
      <c r="L5936" s="5">
        <v>1197.51904296875</v>
      </c>
      <c r="M5936" s="5">
        <v>1199.3959960937466</v>
      </c>
      <c r="N5936" s="5">
        <v>532.44427490234295</v>
      </c>
      <c r="O5936" s="5">
        <v>518.29937744140602</v>
      </c>
      <c r="P5936" s="5">
        <v>518.96728515625</v>
      </c>
      <c r="Q5936" s="5">
        <v>523.2369791666664</v>
      </c>
      <c r="R5936" s="5">
        <v>806.72509765625</v>
      </c>
      <c r="S5936" s="5">
        <v>810.73394775390602</v>
      </c>
      <c r="T5936" s="5">
        <v>832.80725097656205</v>
      </c>
      <c r="U5936" s="5">
        <v>816.75543212890591</v>
      </c>
      <c r="V5936" s="5">
        <v>1440.39904785156</v>
      </c>
      <c r="W5936" s="5">
        <v>1470.82507324218</v>
      </c>
      <c r="X5936" s="5">
        <v>1502.490234375</v>
      </c>
      <c r="Y5936" s="5">
        <v>1471.2381184895801</v>
      </c>
      <c r="Z5936" s="5">
        <v>1467.22338867187</v>
      </c>
      <c r="AA5936" s="5">
        <v>1392.298828125</v>
      </c>
      <c r="AB5936" s="5">
        <v>1401.86315917968</v>
      </c>
      <c r="AC5936" s="5">
        <v>1420.4617919921832</v>
      </c>
      <c r="AD5936" s="5">
        <v>1007.38745117187</v>
      </c>
      <c r="AE5936" s="5">
        <v>1044.79479980468</v>
      </c>
      <c r="AF5936" s="5">
        <v>1053.19494628906</v>
      </c>
      <c r="AG5936" s="5">
        <v>1035.1257324218698</v>
      </c>
      <c r="AH5936" s="5">
        <v>1034.42260742187</v>
      </c>
      <c r="AI5936" s="5">
        <v>1091.47509765625</v>
      </c>
      <c r="AJ5936" s="5">
        <v>1020.14044189453</v>
      </c>
      <c r="AK5936" s="5">
        <v>1048.6793823242167</v>
      </c>
      <c r="AL5936" s="5">
        <v>645.27673339843705</v>
      </c>
      <c r="AM5936" s="5">
        <v>638.81060791015602</v>
      </c>
      <c r="AN5936" s="5">
        <v>670.09674072265602</v>
      </c>
      <c r="AO5936" s="5">
        <v>651.3946940104164</v>
      </c>
      <c r="AP5936" s="5">
        <v>981.82989501953102</v>
      </c>
      <c r="AQ5936" s="5">
        <v>972.89068603515602</v>
      </c>
      <c r="AR5936" s="5">
        <v>970.49517822265602</v>
      </c>
      <c r="AS5936" s="5">
        <v>975.07191975911428</v>
      </c>
      <c r="AT5936" s="5">
        <v>1422.18359375</v>
      </c>
      <c r="AU5936" s="5">
        <v>1405.7373046875</v>
      </c>
      <c r="AV5936" s="5">
        <v>1382.42663574218</v>
      </c>
      <c r="AW5936" s="5">
        <v>1403.4491780598935</v>
      </c>
      <c r="AX5936" s="5">
        <v>1332.5625</v>
      </c>
      <c r="AY5936" s="5">
        <v>1397.10266113281</v>
      </c>
      <c r="AZ5936" s="5">
        <v>1345.31298828125</v>
      </c>
      <c r="BA5936" s="5">
        <v>1358.3260498046866</v>
      </c>
    </row>
    <row r="5937" spans="1:53" x14ac:dyDescent="0.2">
      <c r="A5937" s="1">
        <v>5934</v>
      </c>
      <c r="B5937" s="1" t="s">
        <v>23727</v>
      </c>
      <c r="C5937" s="1" t="s">
        <v>23728</v>
      </c>
      <c r="D5937" s="1" t="s">
        <v>23729</v>
      </c>
      <c r="E5937" s="1" t="s">
        <v>23730</v>
      </c>
      <c r="F5937" s="5">
        <v>113.909378051757</v>
      </c>
      <c r="G5937" s="5">
        <v>114.02365112304599</v>
      </c>
      <c r="H5937" s="5">
        <v>114.012886047363</v>
      </c>
      <c r="I5937" s="5">
        <v>113.98197174072199</v>
      </c>
      <c r="J5937" s="5">
        <v>118.244407653808</v>
      </c>
      <c r="K5937" s="5">
        <v>112.62872314453099</v>
      </c>
      <c r="L5937" s="5">
        <v>118.091026306152</v>
      </c>
      <c r="M5937" s="5">
        <v>116.32138570149699</v>
      </c>
      <c r="N5937" s="5">
        <v>287.406646728515</v>
      </c>
      <c r="O5937" s="5">
        <v>296.73541259765602</v>
      </c>
      <c r="P5937" s="5">
        <v>275.32595825195301</v>
      </c>
      <c r="Q5937" s="5">
        <v>286.48933919270797</v>
      </c>
      <c r="R5937" s="5">
        <v>131.53015136718699</v>
      </c>
      <c r="S5937" s="5">
        <v>158.64912414550699</v>
      </c>
      <c r="T5937" s="5">
        <v>142.04243469238199</v>
      </c>
      <c r="U5937" s="5">
        <v>144.07390340169198</v>
      </c>
      <c r="V5937" s="5">
        <v>148.96884155273401</v>
      </c>
      <c r="W5937" s="5">
        <v>160.10317993164</v>
      </c>
      <c r="X5937" s="5">
        <v>143.72396850585901</v>
      </c>
      <c r="Y5937" s="5">
        <v>150.93199666341101</v>
      </c>
      <c r="Z5937" s="5">
        <v>111.66249847412099</v>
      </c>
      <c r="AA5937" s="5">
        <v>113.654502868652</v>
      </c>
      <c r="AB5937" s="5">
        <v>111.997741699218</v>
      </c>
      <c r="AC5937" s="5">
        <v>112.43824768066366</v>
      </c>
      <c r="AD5937" s="5">
        <v>186.32318115234301</v>
      </c>
      <c r="AE5937" s="5">
        <v>167.01608276367099</v>
      </c>
      <c r="AF5937" s="5">
        <v>202.99931335449199</v>
      </c>
      <c r="AG5937" s="5">
        <v>185.446192423502</v>
      </c>
      <c r="AH5937" s="5">
        <v>161.08668518066401</v>
      </c>
      <c r="AI5937" s="5">
        <v>159.21673583984301</v>
      </c>
      <c r="AJ5937" s="5">
        <v>160.94337463378901</v>
      </c>
      <c r="AK5937" s="5">
        <v>160.415598551432</v>
      </c>
      <c r="AL5937" s="5">
        <v>248.34967041015599</v>
      </c>
      <c r="AM5937" s="5">
        <v>239.18551635742099</v>
      </c>
      <c r="AN5937" s="5">
        <v>264.58087158203102</v>
      </c>
      <c r="AO5937" s="5">
        <v>250.70535278320267</v>
      </c>
      <c r="AP5937" s="5">
        <v>153.18646240234301</v>
      </c>
      <c r="AQ5937" s="5">
        <v>156.04457092285099</v>
      </c>
      <c r="AR5937" s="5">
        <v>164.73658752441401</v>
      </c>
      <c r="AS5937" s="5">
        <v>157.98920694986933</v>
      </c>
      <c r="AT5937" s="5">
        <v>152.17755126953099</v>
      </c>
      <c r="AU5937" s="5">
        <v>160.88568115234301</v>
      </c>
      <c r="AV5937" s="5">
        <v>139.61129760742099</v>
      </c>
      <c r="AW5937" s="5">
        <v>150.89151000976497</v>
      </c>
      <c r="AX5937" s="5">
        <v>123.79924774169901</v>
      </c>
      <c r="AY5937" s="5">
        <v>110.82415008544901</v>
      </c>
      <c r="AZ5937" s="5">
        <v>126.612663269042</v>
      </c>
      <c r="BA5937" s="5">
        <v>120.41202036539669</v>
      </c>
    </row>
    <row r="5938" spans="1:53" x14ac:dyDescent="0.2">
      <c r="A5938" s="1">
        <v>5935</v>
      </c>
      <c r="B5938" s="1" t="s">
        <v>23731</v>
      </c>
      <c r="C5938" s="1" t="s">
        <v>23732</v>
      </c>
      <c r="D5938" s="1" t="s">
        <v>23733</v>
      </c>
      <c r="E5938" s="1" t="s">
        <v>23734</v>
      </c>
      <c r="F5938" s="5">
        <v>94.381492614746094</v>
      </c>
      <c r="G5938" s="5">
        <v>117.76522827148401</v>
      </c>
      <c r="H5938" s="5">
        <v>82.650466918945298</v>
      </c>
      <c r="I5938" s="5">
        <v>98.265729268391794</v>
      </c>
      <c r="J5938" s="5">
        <v>113.825065612792</v>
      </c>
      <c r="K5938" s="5">
        <v>71.000289916992102</v>
      </c>
      <c r="L5938" s="5">
        <v>99.710655212402301</v>
      </c>
      <c r="M5938" s="5">
        <v>94.845336914062145</v>
      </c>
      <c r="N5938" s="5">
        <v>212.27223205566401</v>
      </c>
      <c r="O5938" s="5">
        <v>200.65490722656199</v>
      </c>
      <c r="P5938" s="5">
        <v>176.22146606445301</v>
      </c>
      <c r="Q5938" s="5">
        <v>196.38286844889299</v>
      </c>
      <c r="R5938" s="5">
        <v>131.72935485839801</v>
      </c>
      <c r="S5938" s="5">
        <v>78.067291259765597</v>
      </c>
      <c r="T5938" s="5">
        <v>122.293342590332</v>
      </c>
      <c r="U5938" s="5">
        <v>110.69666290283187</v>
      </c>
      <c r="V5938" s="5">
        <v>87.868736267089801</v>
      </c>
      <c r="W5938" s="5">
        <v>104.405128479003</v>
      </c>
      <c r="X5938" s="5">
        <v>102.17131805419901</v>
      </c>
      <c r="Y5938" s="5">
        <v>98.14839426676393</v>
      </c>
      <c r="Z5938" s="5">
        <v>93.772636413574205</v>
      </c>
      <c r="AA5938" s="5">
        <v>101.56922912597599</v>
      </c>
      <c r="AB5938" s="5">
        <v>107.276931762695</v>
      </c>
      <c r="AC5938" s="5">
        <v>100.87293243408173</v>
      </c>
      <c r="AD5938" s="5">
        <v>115.508987426757</v>
      </c>
      <c r="AE5938" s="5">
        <v>115.38800048828099</v>
      </c>
      <c r="AF5938" s="5">
        <v>106.48923492431599</v>
      </c>
      <c r="AG5938" s="5">
        <v>112.46207427978466</v>
      </c>
      <c r="AH5938" s="5">
        <v>119.778396606445</v>
      </c>
      <c r="AI5938" s="5">
        <v>115.50708770751901</v>
      </c>
      <c r="AJ5938" s="5">
        <v>106.67001342773401</v>
      </c>
      <c r="AK5938" s="5">
        <v>113.98516591389932</v>
      </c>
      <c r="AL5938" s="5">
        <v>130.25302124023401</v>
      </c>
      <c r="AM5938" s="5">
        <v>137.69026184082</v>
      </c>
      <c r="AN5938" s="5">
        <v>132.03953552246</v>
      </c>
      <c r="AO5938" s="5">
        <v>133.32760620117133</v>
      </c>
      <c r="AP5938" s="5">
        <v>86.035202026367102</v>
      </c>
      <c r="AQ5938" s="5">
        <v>82.406471252441406</v>
      </c>
      <c r="AR5938" s="5">
        <v>98.631088256835895</v>
      </c>
      <c r="AS5938" s="5">
        <v>89.024253845214801</v>
      </c>
      <c r="AU5938" s="5">
        <v>127.05810546875</v>
      </c>
      <c r="AV5938" s="5">
        <v>225.099365234375</v>
      </c>
      <c r="AW5938" s="5">
        <v>176.0787353515625</v>
      </c>
      <c r="AX5938" s="5">
        <v>101.44016265869099</v>
      </c>
      <c r="AY5938" s="5">
        <v>69.362663269042898</v>
      </c>
      <c r="AZ5938" s="5">
        <v>85.880905151367102</v>
      </c>
      <c r="BA5938" s="5">
        <v>85.56124369303366</v>
      </c>
    </row>
    <row r="5939" spans="1:53" x14ac:dyDescent="0.2">
      <c r="A5939" s="1">
        <v>5936</v>
      </c>
      <c r="B5939" s="1" t="s">
        <v>23735</v>
      </c>
      <c r="C5939" s="1" t="s">
        <v>23736</v>
      </c>
      <c r="D5939" s="1" t="s">
        <v>23737</v>
      </c>
      <c r="E5939" s="1" t="s">
        <v>23738</v>
      </c>
      <c r="F5939" s="5">
        <v>228.30226135253901</v>
      </c>
      <c r="G5939" s="5">
        <v>200.38591003417901</v>
      </c>
      <c r="H5939" s="5">
        <v>222.96412658691401</v>
      </c>
      <c r="I5939" s="5">
        <v>217.21743265787734</v>
      </c>
      <c r="J5939" s="5">
        <v>216.01264953613199</v>
      </c>
      <c r="K5939" s="5">
        <v>195.67805480957</v>
      </c>
      <c r="L5939" s="5">
        <v>204.73275756835901</v>
      </c>
      <c r="M5939" s="5">
        <v>205.47448730468702</v>
      </c>
      <c r="N5939" s="5">
        <v>193.82652282714801</v>
      </c>
      <c r="O5939" s="5">
        <v>182.60617065429599</v>
      </c>
      <c r="P5939" s="5">
        <v>177.83905029296801</v>
      </c>
      <c r="Q5939" s="5">
        <v>184.75724792480401</v>
      </c>
      <c r="R5939" s="5">
        <v>157.57139587402301</v>
      </c>
      <c r="S5939" s="5">
        <v>168.252685546875</v>
      </c>
      <c r="T5939" s="5">
        <v>172.90522766113199</v>
      </c>
      <c r="U5939" s="5">
        <v>166.24310302734332</v>
      </c>
      <c r="V5939" s="5">
        <v>144.65419006347599</v>
      </c>
      <c r="W5939" s="5">
        <v>133.67921447753901</v>
      </c>
      <c r="X5939" s="5">
        <v>105.89259338378901</v>
      </c>
      <c r="Y5939" s="5">
        <v>128.07533264160134</v>
      </c>
      <c r="Z5939" s="5">
        <v>298.727447509765</v>
      </c>
      <c r="AA5939" s="5">
        <v>269.93228149414</v>
      </c>
      <c r="AB5939" s="5">
        <v>251.06181335449199</v>
      </c>
      <c r="AC5939" s="5">
        <v>273.24051411946567</v>
      </c>
      <c r="AD5939" s="5">
        <v>124.63767242431599</v>
      </c>
      <c r="AE5939" s="5">
        <v>129.64360046386699</v>
      </c>
      <c r="AF5939" s="5">
        <v>121.52841186523401</v>
      </c>
      <c r="AG5939" s="5">
        <v>125.26989491780564</v>
      </c>
      <c r="AH5939" s="5">
        <v>133.07344055175699</v>
      </c>
      <c r="AI5939" s="5">
        <v>127.82711791992099</v>
      </c>
      <c r="AJ5939" s="5">
        <v>113.035682678222</v>
      </c>
      <c r="AK5939" s="5">
        <v>124.64541371663331</v>
      </c>
      <c r="AL5939" s="5">
        <v>144.47384643554599</v>
      </c>
      <c r="AM5939" s="5">
        <v>136.93933105468699</v>
      </c>
      <c r="AN5939" s="5">
        <v>135.67201232910099</v>
      </c>
      <c r="AO5939" s="5">
        <v>139.02839660644466</v>
      </c>
      <c r="AP5939" s="5">
        <v>153.56007385253901</v>
      </c>
      <c r="AQ5939" s="5">
        <v>158.43428039550699</v>
      </c>
      <c r="AR5939" s="5">
        <v>171.446044921875</v>
      </c>
      <c r="AS5939" s="5">
        <v>161.146799723307</v>
      </c>
      <c r="AT5939" s="5">
        <v>93.553573608398395</v>
      </c>
      <c r="AU5939" s="5">
        <v>134.46844482421801</v>
      </c>
      <c r="AV5939" s="5">
        <v>89.451789855957003</v>
      </c>
      <c r="AW5939" s="5">
        <v>105.82460276285781</v>
      </c>
      <c r="AX5939" s="5">
        <v>86.730644226074205</v>
      </c>
      <c r="AY5939" s="5">
        <v>85.616981506347599</v>
      </c>
      <c r="AZ5939" s="5">
        <v>75.788337707519503</v>
      </c>
      <c r="BA5939" s="5">
        <v>82.711987813313769</v>
      </c>
    </row>
    <row r="5940" spans="1:53" x14ac:dyDescent="0.2">
      <c r="A5940" s="1">
        <v>5937</v>
      </c>
      <c r="B5940" s="1" t="s">
        <v>23739</v>
      </c>
      <c r="C5940" s="1" t="s">
        <v>23740</v>
      </c>
      <c r="D5940" s="1" t="s">
        <v>23741</v>
      </c>
      <c r="E5940" s="1" t="s">
        <v>23742</v>
      </c>
      <c r="F5940" s="5">
        <v>55.448112487792898</v>
      </c>
      <c r="G5940" s="5">
        <v>54.741603851318303</v>
      </c>
      <c r="H5940" s="5">
        <v>50.8169746398925</v>
      </c>
      <c r="I5940" s="5">
        <v>53.668896993001233</v>
      </c>
      <c r="J5940" s="5">
        <v>58.097698211669901</v>
      </c>
      <c r="K5940" s="5">
        <v>50.886653900146399</v>
      </c>
      <c r="L5940" s="5">
        <v>52.268600463867102</v>
      </c>
      <c r="M5940" s="5">
        <v>53.750984191894467</v>
      </c>
      <c r="N5940" s="5">
        <v>115.44060516357401</v>
      </c>
      <c r="O5940" s="5">
        <v>101.859909057617</v>
      </c>
      <c r="P5940" s="5">
        <v>121.73542022705</v>
      </c>
      <c r="Q5940" s="5">
        <v>113.01197814941366</v>
      </c>
      <c r="R5940" s="5">
        <v>58.597854614257798</v>
      </c>
      <c r="S5940" s="5">
        <v>48.172222137451101</v>
      </c>
      <c r="T5940" s="5">
        <v>61.548450469970703</v>
      </c>
      <c r="U5940" s="5">
        <v>56.10617574055987</v>
      </c>
      <c r="V5940" s="5">
        <v>56.086704254150298</v>
      </c>
      <c r="W5940" s="5">
        <v>56.461250305175703</v>
      </c>
      <c r="X5940" s="5">
        <v>52.312313079833899</v>
      </c>
      <c r="Y5940" s="5">
        <v>54.953422546386633</v>
      </c>
      <c r="Z5940" s="5">
        <v>50.887298583984297</v>
      </c>
      <c r="AA5940" s="5">
        <v>44.189884185791001</v>
      </c>
      <c r="AB5940" s="5">
        <v>48.153171539306598</v>
      </c>
      <c r="AC5940" s="5">
        <v>47.743451436360637</v>
      </c>
      <c r="AD5940" s="5">
        <v>48.8291015625</v>
      </c>
      <c r="AE5940" s="5">
        <v>54.721477508544901</v>
      </c>
      <c r="AF5940" s="5">
        <v>56.354804992675703</v>
      </c>
      <c r="AG5940" s="5">
        <v>53.301794687906863</v>
      </c>
      <c r="AH5940" s="5">
        <v>45.386692047119098</v>
      </c>
      <c r="AI5940" s="5">
        <v>50.177371978759702</v>
      </c>
      <c r="AJ5940" s="5">
        <v>47.996387481689403</v>
      </c>
      <c r="AK5940" s="5">
        <v>47.853483835856061</v>
      </c>
      <c r="AL5940" s="5">
        <v>82.967727661132798</v>
      </c>
      <c r="AM5940" s="5">
        <v>87.339920043945298</v>
      </c>
      <c r="AN5940" s="5">
        <v>88.568267822265597</v>
      </c>
      <c r="AO5940" s="5">
        <v>86.291971842447893</v>
      </c>
      <c r="AP5940" s="5">
        <v>45.023311614990199</v>
      </c>
      <c r="AQ5940" s="5">
        <v>49.307991027832003</v>
      </c>
      <c r="AR5940" s="5">
        <v>46.681118011474602</v>
      </c>
      <c r="AS5940" s="5">
        <v>47.004140218098939</v>
      </c>
      <c r="AT5940" s="5">
        <v>40.684749603271399</v>
      </c>
      <c r="AU5940" s="5">
        <v>102.52328491210901</v>
      </c>
      <c r="AV5940" s="5">
        <v>24.927726745605401</v>
      </c>
      <c r="AW5940" s="5">
        <v>56.045253753661939</v>
      </c>
      <c r="AX5940" s="5">
        <v>65.801055908203097</v>
      </c>
      <c r="AY5940" s="5">
        <v>53.2518501281738</v>
      </c>
      <c r="AZ5940" s="5">
        <v>57.137626647949197</v>
      </c>
      <c r="BA5940" s="5">
        <v>58.730177561442027</v>
      </c>
    </row>
    <row r="5941" spans="1:53" x14ac:dyDescent="0.2">
      <c r="A5941" s="1">
        <v>5938</v>
      </c>
      <c r="B5941" s="1" t="s">
        <v>23743</v>
      </c>
      <c r="C5941" s="1" t="s">
        <v>23744</v>
      </c>
      <c r="D5941" s="1" t="s">
        <v>23745</v>
      </c>
      <c r="E5941" s="1" t="s">
        <v>23746</v>
      </c>
      <c r="G5941" s="5">
        <v>45.403800964355398</v>
      </c>
      <c r="H5941" s="5">
        <v>14.147493362426699</v>
      </c>
      <c r="I5941" s="5">
        <v>29.775647163391049</v>
      </c>
      <c r="L5941" s="5">
        <v>26.860277175903299</v>
      </c>
      <c r="M5941" s="5">
        <v>26.860277175903299</v>
      </c>
      <c r="N5941" s="5">
        <v>104.666786193847</v>
      </c>
      <c r="O5941" s="5">
        <v>114.05697631835901</v>
      </c>
      <c r="P5941" s="5">
        <v>96.057067871093693</v>
      </c>
      <c r="Q5941" s="5">
        <v>104.9269434610999</v>
      </c>
      <c r="R5941" s="5">
        <v>37.086669921875</v>
      </c>
      <c r="S5941" s="5">
        <v>70.1148681640625</v>
      </c>
      <c r="T5941" s="5">
        <v>48.019527435302699</v>
      </c>
      <c r="U5941" s="5">
        <v>51.740355173746735</v>
      </c>
      <c r="V5941" s="5">
        <v>19.883153915405199</v>
      </c>
      <c r="W5941" s="5">
        <v>23.6829929351806</v>
      </c>
      <c r="X5941" s="5">
        <v>14.560264587402299</v>
      </c>
      <c r="Y5941" s="5">
        <v>19.375470479329366</v>
      </c>
      <c r="Z5941" s="5">
        <v>21.5020141601562</v>
      </c>
      <c r="AA5941" s="5">
        <v>20.480394363403299</v>
      </c>
      <c r="AB5941" s="5">
        <v>36.932609558105398</v>
      </c>
      <c r="AC5941" s="5">
        <v>26.305006027221634</v>
      </c>
      <c r="AD5941" s="5">
        <v>25.521194458007798</v>
      </c>
      <c r="AE5941" s="5">
        <v>43.133457183837798</v>
      </c>
      <c r="AF5941" s="5">
        <v>22.914199829101499</v>
      </c>
      <c r="AG5941" s="5">
        <v>30.522950490315697</v>
      </c>
      <c r="AH5941" s="5">
        <v>25.469213485717699</v>
      </c>
      <c r="AI5941" s="5">
        <v>54.547603607177699</v>
      </c>
      <c r="AJ5941" s="5">
        <v>33.298778533935497</v>
      </c>
      <c r="AK5941" s="5">
        <v>37.77186520894363</v>
      </c>
      <c r="AL5941" s="5">
        <v>92.246528625488196</v>
      </c>
      <c r="AM5941" s="5">
        <v>86.817893981933594</v>
      </c>
      <c r="AN5941" s="5">
        <v>80.582015991210895</v>
      </c>
      <c r="AO5941" s="5">
        <v>86.548812866210895</v>
      </c>
      <c r="AP5941" s="5">
        <v>34.196182250976499</v>
      </c>
      <c r="AQ5941" s="5">
        <v>44.965366363525298</v>
      </c>
      <c r="AR5941" s="5">
        <v>44.235092163085902</v>
      </c>
      <c r="AS5941" s="5">
        <v>41.132213592529233</v>
      </c>
      <c r="AT5941" s="5">
        <v>28.205810546875</v>
      </c>
      <c r="AU5941" s="5">
        <v>37.840602874755803</v>
      </c>
      <c r="AV5941" s="5">
        <v>18.592851638793899</v>
      </c>
      <c r="AW5941" s="5">
        <v>28.213088353474902</v>
      </c>
      <c r="AX5941" s="5">
        <v>42.297046661376903</v>
      </c>
      <c r="AY5941" s="5">
        <v>42.046775817871001</v>
      </c>
      <c r="BA5941" s="5">
        <v>42.171911239623952</v>
      </c>
    </row>
    <row r="5942" spans="1:53" x14ac:dyDescent="0.2">
      <c r="A5942" s="1">
        <v>5939</v>
      </c>
      <c r="B5942" s="1" t="s">
        <v>23747</v>
      </c>
      <c r="C5942" s="1" t="s">
        <v>23748</v>
      </c>
      <c r="D5942" s="1" t="s">
        <v>23749</v>
      </c>
      <c r="E5942" s="1" t="s">
        <v>23750</v>
      </c>
      <c r="F5942" s="5">
        <v>266.28967285156199</v>
      </c>
      <c r="G5942" s="5">
        <v>277.40118408203102</v>
      </c>
      <c r="H5942" s="5">
        <v>294.47198486328102</v>
      </c>
      <c r="I5942" s="5">
        <v>279.38761393229134</v>
      </c>
      <c r="J5942" s="5">
        <v>273.20877075195301</v>
      </c>
      <c r="K5942" s="5">
        <v>299.63153076171801</v>
      </c>
      <c r="L5942" s="5">
        <v>290.46447753906199</v>
      </c>
      <c r="M5942" s="5">
        <v>287.76825968424436</v>
      </c>
      <c r="N5942" s="5">
        <v>665.04699707031205</v>
      </c>
      <c r="O5942" s="5">
        <v>673.22906494140602</v>
      </c>
      <c r="P5942" s="5">
        <v>674.36029052734295</v>
      </c>
      <c r="Q5942" s="5">
        <v>670.87878417968705</v>
      </c>
      <c r="R5942" s="5">
        <v>382.14813232421801</v>
      </c>
      <c r="S5942" s="5">
        <v>387.96932983398398</v>
      </c>
      <c r="T5942" s="5">
        <v>413.689361572265</v>
      </c>
      <c r="U5942" s="5">
        <v>394.60227457682231</v>
      </c>
      <c r="V5942" s="5">
        <v>328.08752441406199</v>
      </c>
      <c r="W5942" s="5">
        <v>333.62109375</v>
      </c>
      <c r="X5942" s="5">
        <v>330.01412963867102</v>
      </c>
      <c r="Y5942" s="5">
        <v>330.57424926757767</v>
      </c>
      <c r="Z5942" s="5">
        <v>271.05755615234301</v>
      </c>
      <c r="AA5942" s="5">
        <v>285.65557861328102</v>
      </c>
      <c r="AB5942" s="5">
        <v>277.09384155273398</v>
      </c>
      <c r="AC5942" s="5">
        <v>277.93565877278598</v>
      </c>
      <c r="AD5942" s="5">
        <v>292.15597534179602</v>
      </c>
      <c r="AE5942" s="5">
        <v>293.38922119140602</v>
      </c>
      <c r="AF5942" s="5">
        <v>291.25341796875</v>
      </c>
      <c r="AG5942" s="5">
        <v>292.26620483398398</v>
      </c>
      <c r="AH5942" s="5">
        <v>305.27624511718699</v>
      </c>
      <c r="AI5942" s="5">
        <v>284.73593139648398</v>
      </c>
      <c r="AJ5942" s="5">
        <v>299.66085815429602</v>
      </c>
      <c r="AK5942" s="5">
        <v>296.55767822265562</v>
      </c>
      <c r="AL5942" s="5">
        <v>593.07196044921795</v>
      </c>
      <c r="AM5942" s="5">
        <v>601.47637939453102</v>
      </c>
      <c r="AN5942" s="5">
        <v>619.99029541015602</v>
      </c>
      <c r="AO5942" s="5">
        <v>604.84621175130167</v>
      </c>
      <c r="AP5942" s="5">
        <v>333.89776611328102</v>
      </c>
      <c r="AQ5942" s="5">
        <v>317.00726318359301</v>
      </c>
      <c r="AR5942" s="5">
        <v>330.52032470703102</v>
      </c>
      <c r="AS5942" s="5">
        <v>327.14178466796835</v>
      </c>
      <c r="AT5942" s="5">
        <v>349.10333251953102</v>
      </c>
      <c r="AU5942" s="5">
        <v>340.88092041015602</v>
      </c>
      <c r="AV5942" s="5">
        <v>361.666748046875</v>
      </c>
      <c r="AW5942" s="5">
        <v>350.55033365885402</v>
      </c>
      <c r="AX5942" s="5">
        <v>332.62683105468699</v>
      </c>
      <c r="AY5942" s="5">
        <v>280.2626953125</v>
      </c>
      <c r="AZ5942" s="5">
        <v>280.74984741210898</v>
      </c>
      <c r="BA5942" s="5">
        <v>297.87979125976534</v>
      </c>
    </row>
    <row r="5943" spans="1:53" x14ac:dyDescent="0.2">
      <c r="A5943" s="1">
        <v>5940</v>
      </c>
      <c r="B5943" s="1" t="s">
        <v>23751</v>
      </c>
      <c r="C5943" s="1" t="s">
        <v>23752</v>
      </c>
      <c r="D5943" s="1" t="s">
        <v>23753</v>
      </c>
      <c r="E5943" s="1" t="s">
        <v>23754</v>
      </c>
      <c r="F5943" s="5">
        <v>258.40563964843699</v>
      </c>
      <c r="G5943" s="5">
        <v>261.767578125</v>
      </c>
      <c r="H5943" s="5">
        <v>287.844482421875</v>
      </c>
      <c r="I5943" s="5">
        <v>269.33923339843733</v>
      </c>
      <c r="J5943" s="5">
        <v>341.75506591796801</v>
      </c>
      <c r="K5943" s="5">
        <v>298.70217895507801</v>
      </c>
      <c r="L5943" s="5">
        <v>303.73849487304602</v>
      </c>
      <c r="M5943" s="5">
        <v>314.73191324869731</v>
      </c>
      <c r="N5943" s="5">
        <v>209.20732116699199</v>
      </c>
      <c r="O5943" s="5">
        <v>224.578689575195</v>
      </c>
      <c r="P5943" s="5">
        <v>202.29887390136699</v>
      </c>
      <c r="Q5943" s="5">
        <v>212.02829488118468</v>
      </c>
      <c r="R5943" s="5">
        <v>235.52259826660099</v>
      </c>
      <c r="S5943" s="5">
        <v>220.61137390136699</v>
      </c>
      <c r="T5943" s="5">
        <v>252.19052124023401</v>
      </c>
      <c r="U5943" s="5">
        <v>236.10816446940066</v>
      </c>
      <c r="V5943" s="5">
        <v>349.76876831054602</v>
      </c>
      <c r="W5943" s="5">
        <v>280.63690185546801</v>
      </c>
      <c r="X5943" s="5">
        <v>289.55038452148398</v>
      </c>
      <c r="Y5943" s="5">
        <v>306.652018229166</v>
      </c>
      <c r="Z5943" s="5">
        <v>364.42572021484301</v>
      </c>
      <c r="AA5943" s="5">
        <v>297.99386596679602</v>
      </c>
      <c r="AB5943" s="5">
        <v>358.34011840820301</v>
      </c>
      <c r="AC5943" s="5">
        <v>340.25323486328068</v>
      </c>
      <c r="AD5943" s="5">
        <v>260.10067749023398</v>
      </c>
      <c r="AE5943" s="5">
        <v>282.78430175781199</v>
      </c>
      <c r="AF5943" s="5">
        <v>301.85305786132801</v>
      </c>
      <c r="AG5943" s="5">
        <v>281.57934570312466</v>
      </c>
      <c r="AH5943" s="5">
        <v>263.45904541015602</v>
      </c>
      <c r="AI5943" s="5">
        <v>299.26794433593699</v>
      </c>
      <c r="AJ5943" s="5">
        <v>313.81280517578102</v>
      </c>
      <c r="AK5943" s="5">
        <v>292.17993164062472</v>
      </c>
      <c r="AL5943" s="5">
        <v>198.14245605468699</v>
      </c>
      <c r="AM5943" s="5">
        <v>180.32928466796801</v>
      </c>
      <c r="AN5943" s="5">
        <v>188.83831787109301</v>
      </c>
      <c r="AO5943" s="5">
        <v>189.10335286458266</v>
      </c>
      <c r="AP5943" s="5">
        <v>253.14926147460901</v>
      </c>
      <c r="AQ5943" s="5">
        <v>239.35690307617099</v>
      </c>
      <c r="AR5943" s="5">
        <v>247.38008117675699</v>
      </c>
      <c r="AS5943" s="5">
        <v>246.62874857584566</v>
      </c>
      <c r="AT5943" s="5">
        <v>304.80694580078102</v>
      </c>
      <c r="AU5943" s="5">
        <v>275.8330078125</v>
      </c>
      <c r="AV5943" s="5">
        <v>333.00732421875</v>
      </c>
      <c r="AW5943" s="5">
        <v>304.54909261067701</v>
      </c>
      <c r="AX5943" s="5">
        <v>287.350006103515</v>
      </c>
      <c r="AY5943" s="5">
        <v>262.95227050781199</v>
      </c>
      <c r="AZ5943" s="5">
        <v>263.42059326171801</v>
      </c>
      <c r="BA5943" s="5">
        <v>271.24095662434837</v>
      </c>
    </row>
    <row r="5944" spans="1:53" x14ac:dyDescent="0.2">
      <c r="A5944" s="1">
        <v>5941</v>
      </c>
      <c r="B5944" s="1" t="s">
        <v>23755</v>
      </c>
      <c r="C5944" s="1" t="s">
        <v>23756</v>
      </c>
      <c r="D5944" s="1" t="s">
        <v>23757</v>
      </c>
      <c r="E5944" s="1" t="s">
        <v>23758</v>
      </c>
      <c r="F5944" s="5">
        <v>725.68298339843705</v>
      </c>
      <c r="G5944" s="5">
        <v>763.75921630859295</v>
      </c>
      <c r="H5944" s="5">
        <v>764.16583251953102</v>
      </c>
      <c r="I5944" s="5">
        <v>751.20267740885356</v>
      </c>
      <c r="J5944" s="5">
        <v>910.62847900390602</v>
      </c>
      <c r="K5944" s="5">
        <v>889.12396240234295</v>
      </c>
      <c r="L5944" s="5">
        <v>897.472412109375</v>
      </c>
      <c r="M5944" s="5">
        <v>899.07495117187466</v>
      </c>
      <c r="N5944" s="5">
        <v>698.16540527343705</v>
      </c>
      <c r="O5944" s="5">
        <v>684.102294921875</v>
      </c>
      <c r="P5944" s="5">
        <v>675.05682373046795</v>
      </c>
      <c r="Q5944" s="5">
        <v>685.7748413085933</v>
      </c>
      <c r="R5944" s="5">
        <v>439.54318237304602</v>
      </c>
      <c r="S5944" s="5">
        <v>426.96875</v>
      </c>
      <c r="T5944" s="5">
        <v>458.95025634765602</v>
      </c>
      <c r="U5944" s="5">
        <v>441.82072957356735</v>
      </c>
      <c r="V5944" s="5">
        <v>324.42706298828102</v>
      </c>
      <c r="W5944" s="5">
        <v>330.94342041015602</v>
      </c>
      <c r="X5944" s="5">
        <v>320.68060302734301</v>
      </c>
      <c r="Y5944" s="5">
        <v>325.35036214192672</v>
      </c>
      <c r="Z5944" s="5">
        <v>680.19586181640602</v>
      </c>
      <c r="AA5944" s="5">
        <v>639.37542724609295</v>
      </c>
      <c r="AB5944" s="5">
        <v>637.88104248046795</v>
      </c>
      <c r="AC5944" s="5">
        <v>652.48411051432231</v>
      </c>
      <c r="AD5944" s="5">
        <v>283.57403564453102</v>
      </c>
      <c r="AE5944" s="5">
        <v>303.84963989257801</v>
      </c>
      <c r="AF5944" s="5">
        <v>287.06179809570301</v>
      </c>
      <c r="AG5944" s="5">
        <v>291.49515787760402</v>
      </c>
      <c r="AH5944" s="5">
        <v>278.15869140625</v>
      </c>
      <c r="AI5944" s="5">
        <v>298.18142700195301</v>
      </c>
      <c r="AJ5944" s="5">
        <v>310.190826416015</v>
      </c>
      <c r="AK5944" s="5">
        <v>295.51031494140602</v>
      </c>
      <c r="AL5944" s="5">
        <v>498.62088012695301</v>
      </c>
      <c r="AM5944" s="5">
        <v>559.26324462890602</v>
      </c>
      <c r="AN5944" s="5">
        <v>518.641357421875</v>
      </c>
      <c r="AO5944" s="5">
        <v>525.50849405924464</v>
      </c>
      <c r="AP5944" s="5">
        <v>394.83026123046801</v>
      </c>
      <c r="AQ5944" s="5">
        <v>396.95770263671801</v>
      </c>
      <c r="AR5944" s="5">
        <v>383.54904174804602</v>
      </c>
      <c r="AS5944" s="5">
        <v>391.77900187174401</v>
      </c>
      <c r="AT5944" s="5">
        <v>345.651123046875</v>
      </c>
      <c r="AU5944" s="5">
        <v>303.29519653320301</v>
      </c>
      <c r="AV5944" s="5">
        <v>319.1044921875</v>
      </c>
      <c r="AW5944" s="5">
        <v>322.683603922526</v>
      </c>
      <c r="AX5944" s="5">
        <v>289.04763793945301</v>
      </c>
      <c r="AY5944" s="5">
        <v>283.65972900390602</v>
      </c>
      <c r="AZ5944" s="5">
        <v>267.40945434570301</v>
      </c>
      <c r="BA5944" s="5">
        <v>280.03894042968733</v>
      </c>
    </row>
    <row r="5945" spans="1:53" x14ac:dyDescent="0.2">
      <c r="A5945" s="1">
        <v>5942</v>
      </c>
      <c r="B5945" s="1" t="s">
        <v>23759</v>
      </c>
      <c r="C5945" s="1" t="s">
        <v>23760</v>
      </c>
      <c r="D5945" s="1" t="s">
        <v>23761</v>
      </c>
      <c r="E5945" s="1" t="s">
        <v>23762</v>
      </c>
      <c r="F5945" s="5">
        <v>86.182655334472599</v>
      </c>
      <c r="G5945" s="5">
        <v>82.122024536132798</v>
      </c>
      <c r="H5945" s="5">
        <v>102.659713745117</v>
      </c>
      <c r="I5945" s="5">
        <v>90.321464538574148</v>
      </c>
      <c r="J5945" s="5">
        <v>67.577827453613196</v>
      </c>
      <c r="K5945" s="5">
        <v>79.07470703125</v>
      </c>
      <c r="L5945" s="5">
        <v>97.660751342773395</v>
      </c>
      <c r="M5945" s="5">
        <v>81.437761942545535</v>
      </c>
      <c r="N5945" s="5">
        <v>141.19166564941401</v>
      </c>
      <c r="O5945" s="5">
        <v>126.81918334960901</v>
      </c>
      <c r="P5945" s="5">
        <v>93.306930541992102</v>
      </c>
      <c r="Q5945" s="5">
        <v>120.43925984700502</v>
      </c>
      <c r="R5945" s="5">
        <v>22.3583869934082</v>
      </c>
      <c r="S5945" s="5">
        <v>53.200817108154297</v>
      </c>
      <c r="T5945" s="5">
        <v>63.557449340820298</v>
      </c>
      <c r="U5945" s="5">
        <v>46.372217814127602</v>
      </c>
      <c r="X5945" s="5">
        <v>42.444988250732401</v>
      </c>
      <c r="Y5945" s="5">
        <v>42.444988250732401</v>
      </c>
      <c r="AA5945" s="5">
        <v>61.4464721679687</v>
      </c>
      <c r="AB5945" s="5">
        <v>70.604057312011705</v>
      </c>
      <c r="AC5945" s="5">
        <v>66.025264739990206</v>
      </c>
      <c r="AD5945" s="5">
        <v>67.904266357421804</v>
      </c>
      <c r="AE5945" s="5">
        <v>70.488639831542898</v>
      </c>
      <c r="AF5945" s="5">
        <v>58.697620391845703</v>
      </c>
      <c r="AG5945" s="5">
        <v>65.696842193603473</v>
      </c>
      <c r="AH5945" s="5">
        <v>47.423915863037102</v>
      </c>
      <c r="AI5945" s="5">
        <v>63.743396759033203</v>
      </c>
      <c r="AJ5945" s="5">
        <v>52.999893188476499</v>
      </c>
      <c r="AK5945" s="5">
        <v>54.722401936848939</v>
      </c>
      <c r="AL5945" s="5">
        <v>61.557552337646399</v>
      </c>
      <c r="AM5945" s="5">
        <v>94.997985839843693</v>
      </c>
      <c r="AO5945" s="5">
        <v>78.277769088745046</v>
      </c>
      <c r="AR5945" s="5">
        <v>46.020767211913999</v>
      </c>
      <c r="AS5945" s="5">
        <v>46.020767211913999</v>
      </c>
      <c r="AX5945" s="5">
        <v>84.3223876953125</v>
      </c>
      <c r="AZ5945" s="5">
        <v>41.963356018066399</v>
      </c>
      <c r="BA5945" s="5">
        <v>63.142871856689453</v>
      </c>
    </row>
    <row r="5946" spans="1:53" x14ac:dyDescent="0.2">
      <c r="A5946" s="1">
        <v>5943</v>
      </c>
      <c r="B5946" s="1" t="s">
        <v>23763</v>
      </c>
      <c r="C5946" s="1" t="s">
        <v>23764</v>
      </c>
      <c r="D5946" s="1" t="s">
        <v>23765</v>
      </c>
      <c r="E5946" s="1" t="s">
        <v>23766</v>
      </c>
      <c r="F5946" s="5">
        <v>300.96676635742102</v>
      </c>
      <c r="G5946" s="5">
        <v>121.69662475585901</v>
      </c>
      <c r="H5946" s="5">
        <v>197.30535888671801</v>
      </c>
      <c r="I5946" s="5">
        <v>206.65624999999932</v>
      </c>
      <c r="J5946" s="5">
        <v>174.71884155273401</v>
      </c>
      <c r="K5946" s="5">
        <v>330.96221923828102</v>
      </c>
      <c r="L5946" s="5">
        <v>377.16470336914</v>
      </c>
      <c r="M5946" s="5">
        <v>294.28192138671835</v>
      </c>
      <c r="N5946" s="5">
        <v>436.78573608398398</v>
      </c>
      <c r="O5946" s="5">
        <v>392.80075073242102</v>
      </c>
      <c r="P5946" s="5">
        <v>444.58807373046801</v>
      </c>
      <c r="Q5946" s="5">
        <v>424.72485351562432</v>
      </c>
      <c r="R5946" s="5">
        <v>392.80770874023398</v>
      </c>
      <c r="S5946" s="5">
        <v>348.29510498046801</v>
      </c>
      <c r="T5946" s="5">
        <v>464.47839355468699</v>
      </c>
      <c r="U5946" s="5">
        <v>401.86040242512968</v>
      </c>
      <c r="V5946" s="5">
        <v>190.850494384765</v>
      </c>
      <c r="W5946" s="5">
        <v>247.5458984375</v>
      </c>
      <c r="X5946" s="5">
        <v>201.201889038085</v>
      </c>
      <c r="Y5946" s="5">
        <v>213.19942728678333</v>
      </c>
      <c r="Z5946" s="5">
        <v>261.51507568359301</v>
      </c>
      <c r="AA5946" s="5">
        <v>390.385498046875</v>
      </c>
      <c r="AB5946" s="5">
        <v>303.92071533203102</v>
      </c>
      <c r="AC5946" s="5">
        <v>318.60709635416634</v>
      </c>
      <c r="AD5946" s="5">
        <v>260.49133300781199</v>
      </c>
      <c r="AE5946" s="5">
        <v>257.48858642578102</v>
      </c>
      <c r="AF5946" s="5">
        <v>334.94430541992102</v>
      </c>
      <c r="AG5946" s="5">
        <v>284.30807495117136</v>
      </c>
      <c r="AH5946" s="5">
        <v>288.72406005859301</v>
      </c>
      <c r="AI5946" s="5">
        <v>251.68490600585901</v>
      </c>
      <c r="AJ5946" s="5">
        <v>239.52085876464801</v>
      </c>
      <c r="AK5946" s="5">
        <v>259.97660827636668</v>
      </c>
      <c r="AL5946" s="5">
        <v>438.75573730468699</v>
      </c>
      <c r="AM5946" s="5">
        <v>422.17172241210898</v>
      </c>
      <c r="AN5946" s="5">
        <v>427.92681884765602</v>
      </c>
      <c r="AO5946" s="5">
        <v>429.61809285481735</v>
      </c>
      <c r="AP5946" s="5">
        <v>265.16500854492102</v>
      </c>
      <c r="AQ5946" s="5">
        <v>278.53503417968699</v>
      </c>
      <c r="AR5946" s="5">
        <v>278.93341064453102</v>
      </c>
      <c r="AS5946" s="5">
        <v>274.21115112304636</v>
      </c>
      <c r="AV5946" s="5">
        <v>355.89959716796801</v>
      </c>
      <c r="AW5946" s="5">
        <v>355.89959716796801</v>
      </c>
      <c r="AY5946" s="5">
        <v>232.28291320800699</v>
      </c>
      <c r="AZ5946" s="5">
        <v>217.68632507324199</v>
      </c>
      <c r="BA5946" s="5">
        <v>224.98461914062449</v>
      </c>
    </row>
    <row r="5947" spans="1:53" x14ac:dyDescent="0.2">
      <c r="A5947" s="1">
        <v>5944</v>
      </c>
      <c r="B5947" s="1" t="s">
        <v>23767</v>
      </c>
      <c r="C5947" s="1" t="s">
        <v>23768</v>
      </c>
      <c r="D5947" s="1" t="s">
        <v>23769</v>
      </c>
      <c r="E5947" s="1" t="s">
        <v>23770</v>
      </c>
      <c r="F5947" s="5">
        <v>6031.42333984375</v>
      </c>
      <c r="G5947" s="5">
        <v>5981.9814453125</v>
      </c>
      <c r="H5947" s="5">
        <v>5770.97705078125</v>
      </c>
      <c r="I5947" s="5">
        <v>5928.127278645833</v>
      </c>
      <c r="J5947" s="5">
        <v>6438.8466796875</v>
      </c>
      <c r="K5947" s="5">
        <v>6490.8876953125</v>
      </c>
      <c r="L5947" s="5">
        <v>6542.15576171875</v>
      </c>
      <c r="M5947" s="5">
        <v>6490.630045572917</v>
      </c>
      <c r="N5947" s="5">
        <v>3228.24047851562</v>
      </c>
      <c r="O5947" s="5">
        <v>3276.59399414062</v>
      </c>
      <c r="P5947" s="5">
        <v>3202.73803710937</v>
      </c>
      <c r="Q5947" s="5">
        <v>3235.8575032552035</v>
      </c>
      <c r="R5947" s="5">
        <v>4965.88134765625</v>
      </c>
      <c r="S5947" s="5">
        <v>4811.77734375</v>
      </c>
      <c r="T5947" s="5">
        <v>4837.50146484375</v>
      </c>
      <c r="U5947" s="5">
        <v>4871.720052083333</v>
      </c>
      <c r="V5947" s="5">
        <v>5838.81005859375</v>
      </c>
      <c r="W5947" s="5">
        <v>5953.98828125</v>
      </c>
      <c r="X5947" s="5">
        <v>5908.3046875</v>
      </c>
      <c r="Y5947" s="5">
        <v>5900.36767578125</v>
      </c>
      <c r="Z5947" s="5">
        <v>7680.28955078125</v>
      </c>
      <c r="AA5947" s="5">
        <v>7415.00830078125</v>
      </c>
      <c r="AB5947" s="5">
        <v>7354.39599609375</v>
      </c>
      <c r="AC5947" s="5">
        <v>7483.231282552083</v>
      </c>
      <c r="AD5947" s="5">
        <v>6777.765625</v>
      </c>
      <c r="AE5947" s="5">
        <v>6841.42626953125</v>
      </c>
      <c r="AF5947" s="5">
        <v>6910.71533203125</v>
      </c>
      <c r="AG5947" s="5">
        <v>6843.302408854167</v>
      </c>
      <c r="AH5947" s="5">
        <v>7455.6435546875</v>
      </c>
      <c r="AI5947" s="5">
        <v>7327.177734375</v>
      </c>
      <c r="AJ5947" s="5">
        <v>7255.68603515625</v>
      </c>
      <c r="AK5947" s="5">
        <v>7346.169108072917</v>
      </c>
      <c r="AL5947" s="5">
        <v>4239.01220703125</v>
      </c>
      <c r="AM5947" s="5">
        <v>4192.15234375</v>
      </c>
      <c r="AN5947" s="5">
        <v>4217.802734375</v>
      </c>
      <c r="AO5947" s="5">
        <v>4216.322428385417</v>
      </c>
      <c r="AP5947" s="5">
        <v>6258.53857421875</v>
      </c>
      <c r="AQ5947" s="5">
        <v>6008.99609375</v>
      </c>
      <c r="AR5947" s="5">
        <v>6244.150390625</v>
      </c>
      <c r="AS5947" s="5">
        <v>6170.561686197917</v>
      </c>
      <c r="AT5947" s="5">
        <v>6687.86474609375</v>
      </c>
      <c r="AU5947" s="5">
        <v>6388.82861328125</v>
      </c>
      <c r="AV5947" s="5">
        <v>6355.04052734375</v>
      </c>
      <c r="AW5947" s="5">
        <v>6477.24462890625</v>
      </c>
      <c r="AX5947" s="5">
        <v>6191.76806640625</v>
      </c>
      <c r="AY5947" s="5">
        <v>6320.16064453125</v>
      </c>
      <c r="AZ5947" s="5">
        <v>6145.68896484375</v>
      </c>
      <c r="BA5947" s="5">
        <v>6219.205891927083</v>
      </c>
    </row>
    <row r="5948" spans="1:53" x14ac:dyDescent="0.2">
      <c r="A5948" s="1">
        <v>5945</v>
      </c>
      <c r="B5948" s="1" t="s">
        <v>23771</v>
      </c>
      <c r="C5948" s="1" t="s">
        <v>23772</v>
      </c>
      <c r="D5948" s="1" t="s">
        <v>23773</v>
      </c>
      <c r="E5948" s="1" t="s">
        <v>23774</v>
      </c>
      <c r="F5948" s="5">
        <v>698.97216796875</v>
      </c>
      <c r="G5948" s="5">
        <v>700.73077392578102</v>
      </c>
      <c r="H5948" s="5">
        <v>688.29309082031205</v>
      </c>
      <c r="I5948" s="5">
        <v>695.99867757161428</v>
      </c>
      <c r="J5948" s="5">
        <v>716.2607421875</v>
      </c>
      <c r="K5948" s="5">
        <v>690.70062255859295</v>
      </c>
      <c r="L5948" s="5">
        <v>661.32342529296795</v>
      </c>
      <c r="M5948" s="5">
        <v>689.42826334635356</v>
      </c>
      <c r="N5948" s="5">
        <v>2065.53686523437</v>
      </c>
      <c r="O5948" s="5">
        <v>2055.20971679687</v>
      </c>
      <c r="P5948" s="5">
        <v>2054.1123046875</v>
      </c>
      <c r="Q5948" s="5">
        <v>2058.2862955729133</v>
      </c>
      <c r="R5948" s="5">
        <v>1055.45239257812</v>
      </c>
      <c r="S5948" s="5">
        <v>996.65069580078102</v>
      </c>
      <c r="T5948" s="5">
        <v>1062.29467773437</v>
      </c>
      <c r="U5948" s="5">
        <v>1038.1325887044236</v>
      </c>
      <c r="V5948" s="5">
        <v>926.49816894531205</v>
      </c>
      <c r="W5948" s="5">
        <v>899.14373779296795</v>
      </c>
      <c r="X5948" s="5">
        <v>888.4052734375</v>
      </c>
      <c r="Y5948" s="5">
        <v>904.68239339192667</v>
      </c>
      <c r="Z5948" s="5">
        <v>713.76904296875</v>
      </c>
      <c r="AA5948" s="5">
        <v>693.25653076171795</v>
      </c>
      <c r="AB5948" s="5">
        <v>698.81463623046795</v>
      </c>
      <c r="AC5948" s="5">
        <v>701.94673665364519</v>
      </c>
      <c r="AD5948" s="5">
        <v>676.64764404296795</v>
      </c>
      <c r="AE5948" s="5">
        <v>746.74987792968705</v>
      </c>
      <c r="AF5948" s="5">
        <v>732.71234130859295</v>
      </c>
      <c r="AG5948" s="5">
        <v>718.70328776041595</v>
      </c>
      <c r="AH5948" s="5">
        <v>728.29333496093705</v>
      </c>
      <c r="AI5948" s="5">
        <v>762.56750488281205</v>
      </c>
      <c r="AJ5948" s="5">
        <v>712.80316162109295</v>
      </c>
      <c r="AK5948" s="5">
        <v>734.55466715494731</v>
      </c>
      <c r="AL5948" s="5">
        <v>1839.99670410156</v>
      </c>
      <c r="AM5948" s="5">
        <v>1919.37866210937</v>
      </c>
      <c r="AN5948" s="5">
        <v>1895.53588867187</v>
      </c>
      <c r="AO5948" s="5">
        <v>1884.9704182942667</v>
      </c>
      <c r="AP5948" s="5">
        <v>897.895751953125</v>
      </c>
      <c r="AQ5948" s="5">
        <v>835.47888183593705</v>
      </c>
      <c r="AR5948" s="5">
        <v>855.2041015625</v>
      </c>
      <c r="AS5948" s="5">
        <v>862.85957845052064</v>
      </c>
      <c r="AT5948" s="5">
        <v>1013.46783447265</v>
      </c>
      <c r="AU5948" s="5">
        <v>1094.26928710937</v>
      </c>
      <c r="AV5948" s="5">
        <v>1108.72375488281</v>
      </c>
      <c r="AW5948" s="5">
        <v>1072.1536254882767</v>
      </c>
      <c r="AX5948" s="5">
        <v>978.593994140625</v>
      </c>
      <c r="AY5948" s="5">
        <v>897.21490478515602</v>
      </c>
      <c r="AZ5948" s="5">
        <v>898.28521728515602</v>
      </c>
      <c r="BA5948" s="5">
        <v>924.69803873697902</v>
      </c>
    </row>
    <row r="5949" spans="1:53" x14ac:dyDescent="0.2">
      <c r="A5949" s="1">
        <v>5946</v>
      </c>
      <c r="B5949" s="1" t="s">
        <v>23775</v>
      </c>
      <c r="C5949" s="1" t="s">
        <v>23776</v>
      </c>
      <c r="D5949" s="1" t="s">
        <v>23777</v>
      </c>
      <c r="E5949" s="1" t="s">
        <v>23778</v>
      </c>
      <c r="F5949" s="5">
        <v>40.938961029052699</v>
      </c>
      <c r="G5949" s="5">
        <v>44.303104400634702</v>
      </c>
      <c r="I5949" s="5">
        <v>42.6210327148437</v>
      </c>
      <c r="K5949" s="5">
        <v>31.6886672973632</v>
      </c>
      <c r="L5949" s="5">
        <v>66.250282287597599</v>
      </c>
      <c r="M5949" s="5">
        <v>48.969474792480398</v>
      </c>
      <c r="N5949" s="5">
        <v>156.84190368652301</v>
      </c>
      <c r="O5949" s="5">
        <v>166.50230407714801</v>
      </c>
      <c r="P5949" s="5">
        <v>161.46057128906199</v>
      </c>
      <c r="Q5949" s="5">
        <v>161.60159301757767</v>
      </c>
      <c r="R5949" s="5">
        <v>75.968444824218693</v>
      </c>
      <c r="S5949" s="5">
        <v>83.205085754394503</v>
      </c>
      <c r="T5949" s="5">
        <v>92.777015686035099</v>
      </c>
      <c r="U5949" s="5">
        <v>83.983515421549427</v>
      </c>
      <c r="V5949" s="5">
        <v>47.562717437744098</v>
      </c>
      <c r="W5949" s="5">
        <v>48.377555847167898</v>
      </c>
      <c r="X5949" s="5">
        <v>42.440341949462798</v>
      </c>
      <c r="Y5949" s="5">
        <v>46.1268717447916</v>
      </c>
      <c r="Z5949" s="5">
        <v>58.016860961913999</v>
      </c>
      <c r="AA5949" s="5">
        <v>91.297126770019503</v>
      </c>
      <c r="AB5949" s="5">
        <v>55.621959686279297</v>
      </c>
      <c r="AC5949" s="5">
        <v>68.311982472737597</v>
      </c>
      <c r="AL5949" s="5">
        <v>102.658798217773</v>
      </c>
      <c r="AM5949" s="5">
        <v>129.77992248535099</v>
      </c>
      <c r="AN5949" s="5">
        <v>150.01026916503901</v>
      </c>
      <c r="AO5949" s="5">
        <v>127.48299662272099</v>
      </c>
      <c r="AP5949" s="5">
        <v>66.547737121582003</v>
      </c>
      <c r="AQ5949" s="5">
        <v>44.905330657958899</v>
      </c>
      <c r="AR5949" s="5">
        <v>60.839836120605398</v>
      </c>
      <c r="AS5949" s="5">
        <v>57.430967966715436</v>
      </c>
      <c r="AT5949" s="5">
        <v>54.571990966796797</v>
      </c>
      <c r="AU5949" s="5">
        <v>42.8954048156738</v>
      </c>
      <c r="AV5949" s="5">
        <v>74.183403015136705</v>
      </c>
      <c r="AW5949" s="5">
        <v>57.216932932535769</v>
      </c>
      <c r="AX5949" s="5">
        <v>55.978225708007798</v>
      </c>
      <c r="AY5949" s="5">
        <v>56.538402557372997</v>
      </c>
      <c r="AZ5949" s="5">
        <v>56.870040893554602</v>
      </c>
      <c r="BA5949" s="5">
        <v>56.462223052978466</v>
      </c>
    </row>
    <row r="5950" spans="1:53" x14ac:dyDescent="0.2">
      <c r="A5950" s="1">
        <v>5947</v>
      </c>
      <c r="B5950" s="1" t="s">
        <v>23779</v>
      </c>
      <c r="C5950" s="1" t="s">
        <v>23780</v>
      </c>
      <c r="D5950" s="1" t="s">
        <v>23781</v>
      </c>
      <c r="E5950" s="1" t="s">
        <v>23782</v>
      </c>
      <c r="F5950" s="5">
        <v>547.85699462890602</v>
      </c>
      <c r="G5950" s="5">
        <v>608.39422607421795</v>
      </c>
      <c r="H5950" s="5">
        <v>607.52276611328102</v>
      </c>
      <c r="I5950" s="5">
        <v>587.92466227213504</v>
      </c>
      <c r="J5950" s="5">
        <v>536.70977783203102</v>
      </c>
      <c r="K5950" s="5">
        <v>529.75622558593705</v>
      </c>
      <c r="L5950" s="5">
        <v>552.85003662109295</v>
      </c>
      <c r="M5950" s="5">
        <v>539.77201334635367</v>
      </c>
      <c r="N5950" s="5">
        <v>536.98388671875</v>
      </c>
      <c r="O5950" s="5">
        <v>559.07958984375</v>
      </c>
      <c r="P5950" s="5">
        <v>538.6806640625</v>
      </c>
      <c r="Q5950" s="5">
        <v>544.91471354166663</v>
      </c>
      <c r="R5950" s="5">
        <v>483.06979370117102</v>
      </c>
      <c r="S5950" s="5">
        <v>458.502349853515</v>
      </c>
      <c r="T5950" s="5">
        <v>470.37689208984301</v>
      </c>
      <c r="U5950" s="5">
        <v>470.64967854817633</v>
      </c>
      <c r="V5950" s="5">
        <v>575.16583251953102</v>
      </c>
      <c r="W5950" s="5">
        <v>609.87854003906205</v>
      </c>
      <c r="X5950" s="5">
        <v>600.13134765625</v>
      </c>
      <c r="Y5950" s="5">
        <v>595.05857340494765</v>
      </c>
      <c r="Z5950" s="5">
        <v>654.046142578125</v>
      </c>
      <c r="AA5950" s="5">
        <v>685.78356933593705</v>
      </c>
      <c r="AB5950" s="5">
        <v>630.79071044921795</v>
      </c>
      <c r="AC5950" s="5">
        <v>656.8734741210933</v>
      </c>
      <c r="AD5950" s="5">
        <v>420.50106811523398</v>
      </c>
      <c r="AE5950" s="5">
        <v>428.09881591796801</v>
      </c>
      <c r="AF5950" s="5">
        <v>432.63830566406199</v>
      </c>
      <c r="AG5950" s="5">
        <v>427.07939656575468</v>
      </c>
      <c r="AH5950" s="5">
        <v>430.55255126953102</v>
      </c>
      <c r="AI5950" s="5">
        <v>433.44439697265602</v>
      </c>
      <c r="AJ5950" s="5">
        <v>408.829833984375</v>
      </c>
      <c r="AK5950" s="5">
        <v>424.2755940755207</v>
      </c>
      <c r="AL5950" s="5">
        <v>484.444732666015</v>
      </c>
      <c r="AM5950" s="5">
        <v>478.87750244140602</v>
      </c>
      <c r="AN5950" s="5">
        <v>480.01232910156199</v>
      </c>
      <c r="AO5950" s="5">
        <v>481.11152140299436</v>
      </c>
      <c r="AP5950" s="5">
        <v>427.08248901367102</v>
      </c>
      <c r="AQ5950" s="5">
        <v>447.37747192382801</v>
      </c>
      <c r="AR5950" s="5">
        <v>445.74493408203102</v>
      </c>
      <c r="AS5950" s="5">
        <v>440.06829833984335</v>
      </c>
      <c r="AT5950" s="5">
        <v>583.11975097656205</v>
      </c>
      <c r="AU5950" s="5">
        <v>579.30865478515602</v>
      </c>
      <c r="AV5950" s="5">
        <v>623.01470947265602</v>
      </c>
      <c r="AW5950" s="5">
        <v>595.14770507812466</v>
      </c>
      <c r="AX5950" s="5">
        <v>563.25408935546795</v>
      </c>
      <c r="AY5950" s="5">
        <v>581.241943359375</v>
      </c>
      <c r="AZ5950" s="5">
        <v>579.05340576171795</v>
      </c>
      <c r="BA5950" s="5">
        <v>574.51647949218693</v>
      </c>
    </row>
    <row r="5951" spans="1:53" x14ac:dyDescent="0.2">
      <c r="A5951" s="1">
        <v>5948</v>
      </c>
      <c r="B5951" s="1" t="s">
        <v>23783</v>
      </c>
      <c r="C5951" s="1" t="s">
        <v>23784</v>
      </c>
      <c r="D5951" s="1" t="s">
        <v>23785</v>
      </c>
      <c r="E5951" s="1" t="s">
        <v>23786</v>
      </c>
      <c r="F5951" s="5">
        <v>98.599258422851506</v>
      </c>
      <c r="G5951" s="5">
        <v>89.573356628417898</v>
      </c>
      <c r="H5951" s="5">
        <v>109.108154296875</v>
      </c>
      <c r="I5951" s="5">
        <v>99.093589782714801</v>
      </c>
      <c r="J5951" s="5">
        <v>103.85601043701099</v>
      </c>
      <c r="K5951" s="5">
        <v>100.33097076416</v>
      </c>
      <c r="L5951" s="5">
        <v>95.393150329589801</v>
      </c>
      <c r="M5951" s="5">
        <v>99.860043843586936</v>
      </c>
      <c r="N5951" s="5">
        <v>266.26998901367102</v>
      </c>
      <c r="O5951" s="5">
        <v>261.78210449218699</v>
      </c>
      <c r="P5951" s="5">
        <v>263.99191284179602</v>
      </c>
      <c r="Q5951" s="5">
        <v>264.01466878255133</v>
      </c>
      <c r="R5951" s="5">
        <v>116.095901489257</v>
      </c>
      <c r="S5951" s="5">
        <v>111.034606933593</v>
      </c>
      <c r="T5951" s="5">
        <v>100.341537475585</v>
      </c>
      <c r="U5951" s="5">
        <v>109.15734863281166</v>
      </c>
      <c r="V5951" s="5">
        <v>124.78736877441401</v>
      </c>
      <c r="W5951" s="5">
        <v>133.68586730957</v>
      </c>
      <c r="X5951" s="5">
        <v>105.58203887939401</v>
      </c>
      <c r="Y5951" s="5">
        <v>121.35175832112601</v>
      </c>
      <c r="Z5951" s="5">
        <v>118.915473937988</v>
      </c>
      <c r="AA5951" s="5">
        <v>104.421005249023</v>
      </c>
      <c r="AB5951" s="5">
        <v>109.02870941162099</v>
      </c>
      <c r="AC5951" s="5">
        <v>110.78839619954398</v>
      </c>
      <c r="AD5951" s="5">
        <v>124.055740356445</v>
      </c>
      <c r="AE5951" s="5">
        <v>115.784423828125</v>
      </c>
      <c r="AF5951" s="5">
        <v>113.55974578857401</v>
      </c>
      <c r="AG5951" s="5">
        <v>117.799969991048</v>
      </c>
      <c r="AH5951" s="5">
        <v>107.51221466064401</v>
      </c>
      <c r="AI5951" s="5">
        <v>118.409614562988</v>
      </c>
      <c r="AJ5951" s="5">
        <v>105.954544067382</v>
      </c>
      <c r="AK5951" s="5">
        <v>110.62545776367135</v>
      </c>
      <c r="AL5951" s="5">
        <v>167.56716918945301</v>
      </c>
      <c r="AM5951" s="5">
        <v>162.22741699218699</v>
      </c>
      <c r="AN5951" s="5">
        <v>175.079330444335</v>
      </c>
      <c r="AO5951" s="5">
        <v>168.29130554199165</v>
      </c>
      <c r="AP5951" s="5">
        <v>89.942863464355398</v>
      </c>
      <c r="AQ5951" s="5">
        <v>99.180198669433594</v>
      </c>
      <c r="AR5951" s="5">
        <v>109.50904846191401</v>
      </c>
      <c r="AS5951" s="5">
        <v>99.544036865234332</v>
      </c>
      <c r="AT5951" s="5">
        <v>134.553955078125</v>
      </c>
      <c r="AU5951" s="5">
        <v>158.88912963867099</v>
      </c>
      <c r="AV5951" s="5">
        <v>101.683143615722</v>
      </c>
      <c r="AW5951" s="5">
        <v>131.70874277750599</v>
      </c>
      <c r="AX5951" s="5">
        <v>88.236640930175696</v>
      </c>
      <c r="AY5951" s="5">
        <v>95.637031555175696</v>
      </c>
      <c r="AZ5951" s="5">
        <v>95.862648010253906</v>
      </c>
      <c r="BA5951" s="5">
        <v>93.245440165201771</v>
      </c>
    </row>
    <row r="5952" spans="1:53" x14ac:dyDescent="0.2">
      <c r="A5952" s="1">
        <v>5949</v>
      </c>
      <c r="B5952" s="1" t="s">
        <v>23787</v>
      </c>
      <c r="C5952" s="1" t="s">
        <v>23788</v>
      </c>
      <c r="D5952" s="1" t="s">
        <v>23789</v>
      </c>
      <c r="E5952" s="1" t="s">
        <v>23790</v>
      </c>
      <c r="F5952" s="5">
        <v>258.24176025390602</v>
      </c>
      <c r="G5952" s="5">
        <v>301.67086791992102</v>
      </c>
      <c r="H5952" s="5">
        <v>215.40699768066401</v>
      </c>
      <c r="I5952" s="5">
        <v>258.43987528483035</v>
      </c>
      <c r="J5952" s="5">
        <v>234.24252319335901</v>
      </c>
      <c r="K5952" s="5">
        <v>157.589263916015</v>
      </c>
      <c r="L5952" s="5">
        <v>175.08139038085901</v>
      </c>
      <c r="M5952" s="5">
        <v>188.97105916341101</v>
      </c>
      <c r="N5952" s="5">
        <v>188.62007141113199</v>
      </c>
      <c r="O5952" s="5">
        <v>247.547439575195</v>
      </c>
      <c r="P5952" s="5">
        <v>211.94508361816401</v>
      </c>
      <c r="Q5952" s="5">
        <v>216.03753153483035</v>
      </c>
      <c r="R5952" s="5">
        <v>227.26307678222599</v>
      </c>
      <c r="S5952" s="5">
        <v>322.437744140625</v>
      </c>
      <c r="T5952" s="5">
        <v>177.78752136230401</v>
      </c>
      <c r="U5952" s="5">
        <v>242.49611409505167</v>
      </c>
      <c r="W5952" s="5">
        <v>419.11392211914</v>
      </c>
      <c r="X5952" s="5">
        <v>434.26724243164</v>
      </c>
      <c r="Y5952" s="5">
        <v>426.69058227539</v>
      </c>
      <c r="Z5952" s="5">
        <v>335.6845703125</v>
      </c>
      <c r="AA5952" s="5">
        <v>271.47406005859301</v>
      </c>
      <c r="AB5952" s="5">
        <v>350.31201171875</v>
      </c>
      <c r="AC5952" s="5">
        <v>319.15688069661434</v>
      </c>
      <c r="AD5952" s="5">
        <v>710.14599609375</v>
      </c>
      <c r="AE5952" s="5">
        <v>384.002197265625</v>
      </c>
      <c r="AF5952" s="5">
        <v>715.27239990234295</v>
      </c>
      <c r="AG5952" s="5">
        <v>603.14019775390591</v>
      </c>
      <c r="AH5952" s="5">
        <v>403.34738159179602</v>
      </c>
      <c r="AK5952" s="5">
        <v>403.34738159179602</v>
      </c>
      <c r="AL5952" s="5">
        <v>179.78236389160099</v>
      </c>
      <c r="AM5952" s="5">
        <v>184.13150024414</v>
      </c>
      <c r="AN5952" s="5">
        <v>167.78651428222599</v>
      </c>
      <c r="AO5952" s="5">
        <v>177.23345947265565</v>
      </c>
      <c r="AP5952" s="5">
        <v>173.26310729980401</v>
      </c>
      <c r="AQ5952" s="5">
        <v>179.07341003417901</v>
      </c>
      <c r="AR5952" s="5">
        <v>194.17834472656199</v>
      </c>
      <c r="AS5952" s="5">
        <v>182.17162068684834</v>
      </c>
      <c r="AY5952" s="5">
        <v>288.64440917968699</v>
      </c>
      <c r="BA5952" s="5">
        <v>288.64440917968699</v>
      </c>
    </row>
    <row r="5953" spans="1:53" x14ac:dyDescent="0.2">
      <c r="A5953" s="1">
        <v>5950</v>
      </c>
      <c r="B5953" s="1" t="s">
        <v>23791</v>
      </c>
      <c r="C5953" s="1" t="s">
        <v>23792</v>
      </c>
      <c r="D5953" s="1" t="s">
        <v>23793</v>
      </c>
      <c r="E5953" s="1" t="s">
        <v>23794</v>
      </c>
      <c r="F5953" s="5">
        <v>979.04608154296795</v>
      </c>
      <c r="G5953" s="5">
        <v>944.40301513671795</v>
      </c>
      <c r="H5953" s="5">
        <v>974.30029296875</v>
      </c>
      <c r="I5953" s="5">
        <v>965.91646321614519</v>
      </c>
      <c r="J5953" s="5">
        <v>1003.84533691406</v>
      </c>
      <c r="K5953" s="5">
        <v>1050.51989746093</v>
      </c>
      <c r="L5953" s="5">
        <v>1041.13464355468</v>
      </c>
      <c r="M5953" s="5">
        <v>1031.8332926432233</v>
      </c>
      <c r="N5953" s="5">
        <v>457.91574096679602</v>
      </c>
      <c r="O5953" s="5">
        <v>479.72955322265602</v>
      </c>
      <c r="P5953" s="5">
        <v>503.330078125</v>
      </c>
      <c r="Q5953" s="5">
        <v>480.32512410481735</v>
      </c>
      <c r="R5953" s="5">
        <v>533.64837646484295</v>
      </c>
      <c r="S5953" s="5">
        <v>589.1171875</v>
      </c>
      <c r="T5953" s="5">
        <v>542.40716552734295</v>
      </c>
      <c r="U5953" s="5">
        <v>555.05757649739519</v>
      </c>
      <c r="V5953" s="5">
        <v>651.50341796875</v>
      </c>
      <c r="W5953" s="5">
        <v>695.31872558593705</v>
      </c>
      <c r="X5953" s="5">
        <v>648.564697265625</v>
      </c>
      <c r="Y5953" s="5">
        <v>665.12894694010402</v>
      </c>
      <c r="Z5953" s="5">
        <v>935.4423828125</v>
      </c>
      <c r="AA5953" s="5">
        <v>957.234375</v>
      </c>
      <c r="AB5953" s="5">
        <v>969.09136962890602</v>
      </c>
      <c r="AC5953" s="5">
        <v>953.92270914713538</v>
      </c>
      <c r="AD5953" s="5">
        <v>635.70666503906205</v>
      </c>
      <c r="AE5953" s="5">
        <v>622.97082519531205</v>
      </c>
      <c r="AF5953" s="5">
        <v>645.51599121093705</v>
      </c>
      <c r="AG5953" s="5">
        <v>634.73116048177042</v>
      </c>
      <c r="AH5953" s="5">
        <v>601.99578857421795</v>
      </c>
      <c r="AI5953" s="5">
        <v>599.17742919921795</v>
      </c>
      <c r="AJ5953" s="5">
        <v>590.689453125</v>
      </c>
      <c r="AK5953" s="5">
        <v>597.2875569661453</v>
      </c>
      <c r="AL5953" s="5">
        <v>318.41955566406199</v>
      </c>
      <c r="AM5953" s="5">
        <v>315.82125854492102</v>
      </c>
      <c r="AN5953" s="5">
        <v>325.84506225585898</v>
      </c>
      <c r="AO5953" s="5">
        <v>320.02862548828062</v>
      </c>
      <c r="AP5953" s="5">
        <v>402.31787109375</v>
      </c>
      <c r="AQ5953" s="5">
        <v>394.110107421875</v>
      </c>
      <c r="AR5953" s="5">
        <v>391.89907836914</v>
      </c>
      <c r="AS5953" s="5">
        <v>396.10901896158833</v>
      </c>
      <c r="AT5953" s="5">
        <v>731.26025390625</v>
      </c>
      <c r="AU5953" s="5">
        <v>754.77716064453102</v>
      </c>
      <c r="AV5953" s="5">
        <v>659.892578125</v>
      </c>
      <c r="AW5953" s="5">
        <v>715.30999755859375</v>
      </c>
      <c r="AX5953" s="5">
        <v>629.76336669921795</v>
      </c>
      <c r="AY5953" s="5">
        <v>625.63238525390602</v>
      </c>
      <c r="AZ5953" s="5">
        <v>639.86285400390602</v>
      </c>
      <c r="BA5953" s="5">
        <v>631.75286865234341</v>
      </c>
    </row>
    <row r="5954" spans="1:53" x14ac:dyDescent="0.2">
      <c r="A5954" s="1">
        <v>5951</v>
      </c>
      <c r="B5954" s="1" t="s">
        <v>23795</v>
      </c>
      <c r="C5954" s="1" t="s">
        <v>23796</v>
      </c>
      <c r="D5954" s="1" t="s">
        <v>23797</v>
      </c>
      <c r="E5954" s="1" t="s">
        <v>23798</v>
      </c>
      <c r="F5954" s="5">
        <v>72.292640686035099</v>
      </c>
      <c r="G5954" s="5">
        <v>113.973709106445</v>
      </c>
      <c r="H5954" s="5">
        <v>97.261016845703097</v>
      </c>
      <c r="I5954" s="5">
        <v>94.509122212727732</v>
      </c>
      <c r="J5954" s="5">
        <v>92.648239135742102</v>
      </c>
      <c r="K5954" s="5">
        <v>112.46117401123</v>
      </c>
      <c r="L5954" s="5">
        <v>87.527786254882798</v>
      </c>
      <c r="M5954" s="5">
        <v>97.545733133951629</v>
      </c>
      <c r="N5954" s="5">
        <v>172.51152038574199</v>
      </c>
      <c r="O5954" s="5">
        <v>204.13040161132801</v>
      </c>
      <c r="P5954" s="5">
        <v>184.06838989257801</v>
      </c>
      <c r="Q5954" s="5">
        <v>186.90343729654933</v>
      </c>
      <c r="R5954" s="5">
        <v>122.535995483398</v>
      </c>
      <c r="S5954" s="5">
        <v>96.045082092285099</v>
      </c>
      <c r="T5954" s="5">
        <v>109.487571716308</v>
      </c>
      <c r="U5954" s="5">
        <v>109.35621643066368</v>
      </c>
      <c r="V5954" s="5">
        <v>100.460166931152</v>
      </c>
      <c r="W5954" s="5">
        <v>84.002922058105398</v>
      </c>
      <c r="X5954" s="5">
        <v>102.825881958007</v>
      </c>
      <c r="Y5954" s="5">
        <v>95.762990315754806</v>
      </c>
      <c r="Z5954" s="5">
        <v>63.969966888427699</v>
      </c>
      <c r="AA5954" s="5">
        <v>63.6216430664062</v>
      </c>
      <c r="AB5954" s="5">
        <v>81.531387329101506</v>
      </c>
      <c r="AC5954" s="5">
        <v>69.707665761311802</v>
      </c>
      <c r="AD5954" s="5">
        <v>52.739048004150298</v>
      </c>
      <c r="AE5954" s="5">
        <v>93.418029785156193</v>
      </c>
      <c r="AF5954" s="5">
        <v>97.187240600585895</v>
      </c>
      <c r="AG5954" s="5">
        <v>81.114772796630803</v>
      </c>
      <c r="AI5954" s="5">
        <v>103.51665496826099</v>
      </c>
      <c r="AJ5954" s="5">
        <v>70.449996948242102</v>
      </c>
      <c r="AK5954" s="5">
        <v>86.983325958251555</v>
      </c>
      <c r="AL5954" s="5">
        <v>128.74627685546801</v>
      </c>
      <c r="AM5954" s="5">
        <v>124.20418548583901</v>
      </c>
      <c r="AN5954" s="5">
        <v>106.590026855468</v>
      </c>
      <c r="AO5954" s="5">
        <v>119.84682973225834</v>
      </c>
      <c r="AP5954" s="5">
        <v>69.718444824218693</v>
      </c>
      <c r="AQ5954" s="5">
        <v>99.701133728027301</v>
      </c>
      <c r="AR5954" s="5">
        <v>76.154747009277301</v>
      </c>
      <c r="AS5954" s="5">
        <v>81.858108520507756</v>
      </c>
      <c r="AT5954" s="5">
        <v>88.061820983886705</v>
      </c>
      <c r="AU5954" s="5">
        <v>136.192611694335</v>
      </c>
      <c r="AV5954" s="5">
        <v>53.506572723388601</v>
      </c>
      <c r="AW5954" s="5">
        <v>92.587001800536768</v>
      </c>
      <c r="AY5954" s="5">
        <v>57.844982147216797</v>
      </c>
      <c r="AZ5954" s="5">
        <v>74.531341552734304</v>
      </c>
      <c r="BA5954" s="5">
        <v>66.188161849975558</v>
      </c>
    </row>
    <row r="5955" spans="1:53" x14ac:dyDescent="0.2">
      <c r="A5955" s="1">
        <v>5952</v>
      </c>
      <c r="B5955" s="1" t="s">
        <v>23799</v>
      </c>
      <c r="C5955" s="1" t="s">
        <v>23800</v>
      </c>
      <c r="D5955" s="1" t="s">
        <v>23801</v>
      </c>
      <c r="E5955" s="1" t="s">
        <v>23802</v>
      </c>
      <c r="F5955" s="5">
        <v>65.312705993652301</v>
      </c>
      <c r="G5955" s="5">
        <v>66.020584106445298</v>
      </c>
      <c r="H5955" s="5">
        <v>63.908882141113203</v>
      </c>
      <c r="I5955" s="5">
        <v>65.080724080403598</v>
      </c>
      <c r="J5955" s="5">
        <v>65.247749328613196</v>
      </c>
      <c r="K5955" s="5">
        <v>47.304244995117102</v>
      </c>
      <c r="L5955" s="5">
        <v>56.680431365966797</v>
      </c>
      <c r="M5955" s="5">
        <v>56.410808563232365</v>
      </c>
      <c r="R5955" s="5">
        <v>40.098258972167898</v>
      </c>
      <c r="S5955" s="5">
        <v>34.1546821594238</v>
      </c>
      <c r="T5955" s="5">
        <v>29.111019134521399</v>
      </c>
      <c r="U5955" s="5">
        <v>34.454653422037701</v>
      </c>
      <c r="V5955" s="5">
        <v>22.0309143066406</v>
      </c>
      <c r="W5955" s="5">
        <v>39.927413940429602</v>
      </c>
      <c r="Y5955" s="5">
        <v>30.979164123535099</v>
      </c>
      <c r="Z5955" s="5">
        <v>93.835357666015597</v>
      </c>
      <c r="AA5955" s="5">
        <v>48.691112518310497</v>
      </c>
      <c r="AB5955" s="5">
        <v>52.762248992919901</v>
      </c>
      <c r="AC5955" s="5">
        <v>65.09623972574866</v>
      </c>
      <c r="AD5955" s="5">
        <v>47.015426635742102</v>
      </c>
      <c r="AE5955" s="5">
        <v>24.350770950317301</v>
      </c>
      <c r="AF5955" s="5">
        <v>36.720180511474602</v>
      </c>
      <c r="AG5955" s="5">
        <v>36.028792699178005</v>
      </c>
      <c r="AH5955" s="5">
        <v>44.068401336669901</v>
      </c>
      <c r="AI5955" s="5">
        <v>40.586746215820298</v>
      </c>
      <c r="AJ5955" s="5">
        <v>28.422538757324201</v>
      </c>
      <c r="AK5955" s="5">
        <v>37.69256210327147</v>
      </c>
      <c r="AR5955" s="5">
        <v>27.1743564605712</v>
      </c>
      <c r="AS5955" s="5">
        <v>27.1743564605712</v>
      </c>
      <c r="AT5955" s="5">
        <v>43.441360473632798</v>
      </c>
      <c r="AU5955" s="5">
        <v>30.618938446044901</v>
      </c>
      <c r="AV5955" s="5">
        <v>26.296201705932599</v>
      </c>
      <c r="AW5955" s="5">
        <v>33.452166875203439</v>
      </c>
      <c r="AX5955" s="5">
        <v>86.300666809082003</v>
      </c>
      <c r="AZ5955" s="5">
        <v>71.744880676269503</v>
      </c>
      <c r="BA5955" s="5">
        <v>79.022773742675753</v>
      </c>
    </row>
    <row r="5956" spans="1:53" x14ac:dyDescent="0.2">
      <c r="A5956" s="1">
        <v>5953</v>
      </c>
      <c r="B5956" s="1" t="s">
        <v>23803</v>
      </c>
      <c r="C5956" s="1" t="s">
        <v>23804</v>
      </c>
      <c r="D5956" s="1" t="s">
        <v>23805</v>
      </c>
      <c r="E5956" s="1" t="s">
        <v>23806</v>
      </c>
      <c r="F5956" s="5">
        <v>53.788753509521399</v>
      </c>
      <c r="G5956" s="5">
        <v>27.0218296051025</v>
      </c>
      <c r="H5956" s="5">
        <v>53.674098968505803</v>
      </c>
      <c r="I5956" s="5">
        <v>44.82822736104324</v>
      </c>
      <c r="J5956" s="5">
        <v>60.590591430663999</v>
      </c>
      <c r="K5956" s="5">
        <v>53.538059234619098</v>
      </c>
      <c r="L5956" s="5">
        <v>49.165069580078097</v>
      </c>
      <c r="M5956" s="5">
        <v>54.43124008178706</v>
      </c>
      <c r="O5956" s="5">
        <v>54.596900939941399</v>
      </c>
      <c r="P5956" s="5">
        <v>40.866512298583899</v>
      </c>
      <c r="Q5956" s="5">
        <v>47.731706619262653</v>
      </c>
      <c r="R5956" s="5">
        <v>51.391639709472599</v>
      </c>
      <c r="S5956" s="5">
        <v>42.488140106201101</v>
      </c>
      <c r="T5956" s="5">
        <v>42.356815338134702</v>
      </c>
      <c r="U5956" s="5">
        <v>45.412198384602796</v>
      </c>
      <c r="V5956" s="5">
        <v>38.262168884277301</v>
      </c>
      <c r="W5956" s="5">
        <v>32.55952835083</v>
      </c>
      <c r="X5956" s="5">
        <v>42.199436187744098</v>
      </c>
      <c r="Y5956" s="5">
        <v>37.673711140950466</v>
      </c>
      <c r="Z5956" s="5">
        <v>57.303379058837798</v>
      </c>
      <c r="AA5956" s="5">
        <v>51.339183807372997</v>
      </c>
      <c r="AB5956" s="5">
        <v>58.644824981689403</v>
      </c>
      <c r="AC5956" s="5">
        <v>55.762462615966733</v>
      </c>
      <c r="AD5956" s="5">
        <v>71.449699401855398</v>
      </c>
      <c r="AE5956" s="5">
        <v>52.413345336913999</v>
      </c>
      <c r="AF5956" s="5">
        <v>68.241600036621094</v>
      </c>
      <c r="AG5956" s="5">
        <v>64.034881591796832</v>
      </c>
      <c r="AH5956" s="5">
        <v>48.946975708007798</v>
      </c>
      <c r="AI5956" s="5">
        <v>50.689651489257798</v>
      </c>
      <c r="AJ5956" s="5">
        <v>46.8768501281738</v>
      </c>
      <c r="AK5956" s="5">
        <v>48.837825775146463</v>
      </c>
      <c r="AL5956" s="5">
        <v>54.394039154052699</v>
      </c>
      <c r="AM5956" s="5">
        <v>32.315380096435497</v>
      </c>
      <c r="AN5956" s="5">
        <v>47.752006530761697</v>
      </c>
      <c r="AO5956" s="5">
        <v>44.820475260416629</v>
      </c>
      <c r="AP5956" s="5">
        <v>38.985477447509702</v>
      </c>
      <c r="AQ5956" s="5">
        <v>38.297500610351499</v>
      </c>
      <c r="AR5956" s="5">
        <v>42.836830139160099</v>
      </c>
      <c r="AS5956" s="5">
        <v>40.039936065673764</v>
      </c>
      <c r="AT5956" s="5">
        <v>28.9111022949218</v>
      </c>
      <c r="AU5956" s="5">
        <v>47.082221984863203</v>
      </c>
      <c r="AV5956" s="5">
        <v>42.388343811035099</v>
      </c>
      <c r="AW5956" s="5">
        <v>39.460556030273366</v>
      </c>
      <c r="AX5956" s="5">
        <v>48.334323883056598</v>
      </c>
      <c r="AY5956" s="5">
        <v>45.898292541503899</v>
      </c>
      <c r="AZ5956" s="5">
        <v>39.450439453125</v>
      </c>
      <c r="BA5956" s="5">
        <v>44.561018625895166</v>
      </c>
    </row>
    <row r="5957" spans="1:53" x14ac:dyDescent="0.2">
      <c r="A5957" s="1">
        <v>5954</v>
      </c>
      <c r="B5957" s="1" t="s">
        <v>23807</v>
      </c>
      <c r="C5957" s="1" t="s">
        <v>23808</v>
      </c>
      <c r="D5957" s="1" t="s">
        <v>23809</v>
      </c>
      <c r="E5957" s="1" t="s">
        <v>23810</v>
      </c>
      <c r="F5957" s="5">
        <v>483.80349731445301</v>
      </c>
      <c r="G5957" s="5">
        <v>583.25189208984295</v>
      </c>
      <c r="H5957" s="5">
        <v>622.884521484375</v>
      </c>
      <c r="I5957" s="5">
        <v>563.31330362955703</v>
      </c>
      <c r="J5957" s="5">
        <v>547.19390869140602</v>
      </c>
      <c r="K5957" s="5">
        <v>537.84753417968705</v>
      </c>
      <c r="L5957" s="5">
        <v>488.30169677734301</v>
      </c>
      <c r="M5957" s="5">
        <v>524.44771321614542</v>
      </c>
      <c r="N5957" s="5">
        <v>313.68954467773398</v>
      </c>
      <c r="O5957" s="5">
        <v>301.041748046875</v>
      </c>
      <c r="P5957" s="5">
        <v>338.21774291992102</v>
      </c>
      <c r="Q5957" s="5">
        <v>317.64967854817661</v>
      </c>
      <c r="R5957" s="5">
        <v>483.34332275390602</v>
      </c>
      <c r="S5957" s="5">
        <v>500.938873291015</v>
      </c>
      <c r="T5957" s="5">
        <v>558.18005371093705</v>
      </c>
      <c r="U5957" s="5">
        <v>514.15408325195267</v>
      </c>
      <c r="V5957" s="5">
        <v>506.31451416015602</v>
      </c>
      <c r="W5957" s="5">
        <v>535.87109375</v>
      </c>
      <c r="X5957" s="5">
        <v>543.33728027343705</v>
      </c>
      <c r="Y5957" s="5">
        <v>528.50762939453102</v>
      </c>
      <c r="Z5957" s="5">
        <v>685.16613769531205</v>
      </c>
      <c r="AA5957" s="5">
        <v>832.41290283203102</v>
      </c>
      <c r="AB5957" s="5">
        <v>708.921630859375</v>
      </c>
      <c r="AC5957" s="5">
        <v>742.16689046223928</v>
      </c>
      <c r="AD5957" s="5">
        <v>389.46087646484301</v>
      </c>
      <c r="AE5957" s="5">
        <v>390.79852294921801</v>
      </c>
      <c r="AF5957" s="5">
        <v>384.57141113281199</v>
      </c>
      <c r="AG5957" s="5">
        <v>388.27693684895763</v>
      </c>
      <c r="AH5957" s="5">
        <v>359.90536499023398</v>
      </c>
      <c r="AI5957" s="5">
        <v>391.10922241210898</v>
      </c>
      <c r="AJ5957" s="5">
        <v>344.60433959960898</v>
      </c>
      <c r="AK5957" s="5">
        <v>365.20630900065066</v>
      </c>
      <c r="AL5957" s="5">
        <v>252.87606811523401</v>
      </c>
      <c r="AM5957" s="5">
        <v>241.27665710449199</v>
      </c>
      <c r="AN5957" s="5">
        <v>259.34259033203102</v>
      </c>
      <c r="AO5957" s="5">
        <v>251.165105183919</v>
      </c>
      <c r="AP5957" s="5">
        <v>329.92153930664</v>
      </c>
      <c r="AQ5957" s="5">
        <v>304.780517578125</v>
      </c>
      <c r="AR5957" s="5">
        <v>308.37023925781199</v>
      </c>
      <c r="AS5957" s="5">
        <v>314.35743204752566</v>
      </c>
      <c r="AT5957" s="5">
        <v>573.32012939453102</v>
      </c>
      <c r="AU5957" s="5">
        <v>515.87194824218705</v>
      </c>
      <c r="AV5957" s="5">
        <v>611.269775390625</v>
      </c>
      <c r="AW5957" s="5">
        <v>566.82061767578102</v>
      </c>
      <c r="AX5957" s="5">
        <v>712.16442871093705</v>
      </c>
      <c r="AY5957" s="5">
        <v>629.872314453125</v>
      </c>
      <c r="AZ5957" s="5">
        <v>629.36096191406205</v>
      </c>
      <c r="BA5957" s="5">
        <v>657.13256835937466</v>
      </c>
    </row>
    <row r="5958" spans="1:53" x14ac:dyDescent="0.2">
      <c r="A5958" s="1">
        <v>5955</v>
      </c>
      <c r="B5958" s="1" t="s">
        <v>23811</v>
      </c>
      <c r="C5958" s="1" t="s">
        <v>23812</v>
      </c>
      <c r="D5958" s="1" t="s">
        <v>23813</v>
      </c>
      <c r="E5958" s="1" t="s">
        <v>23814</v>
      </c>
      <c r="F5958" s="5">
        <v>671.44354248046795</v>
      </c>
      <c r="G5958" s="5">
        <v>682.145751953125</v>
      </c>
      <c r="H5958" s="5">
        <v>660.68243408203102</v>
      </c>
      <c r="I5958" s="5">
        <v>671.42390950520792</v>
      </c>
      <c r="J5958" s="5">
        <v>667.15197753906205</v>
      </c>
      <c r="K5958" s="5">
        <v>699.57135009765602</v>
      </c>
      <c r="L5958" s="5">
        <v>688.99090576171795</v>
      </c>
      <c r="M5958" s="5">
        <v>685.23807779947867</v>
      </c>
      <c r="N5958" s="5">
        <v>371.35748291015602</v>
      </c>
      <c r="O5958" s="5">
        <v>397.60015869140602</v>
      </c>
      <c r="P5958" s="5">
        <v>386.91806030273398</v>
      </c>
      <c r="Q5958" s="5">
        <v>385.29190063476534</v>
      </c>
      <c r="R5958" s="5">
        <v>495.312896728515</v>
      </c>
      <c r="S5958" s="5">
        <v>486.11364746093699</v>
      </c>
      <c r="T5958" s="5">
        <v>520.6650390625</v>
      </c>
      <c r="U5958" s="5">
        <v>500.69719441731735</v>
      </c>
      <c r="V5958" s="5">
        <v>849.06243896484295</v>
      </c>
      <c r="W5958" s="5">
        <v>872.21783447265602</v>
      </c>
      <c r="X5958" s="5">
        <v>902.88415527343705</v>
      </c>
      <c r="Y5958" s="5">
        <v>874.72147623697867</v>
      </c>
      <c r="Z5958" s="5">
        <v>913.46527099609295</v>
      </c>
      <c r="AA5958" s="5">
        <v>816.47900390625</v>
      </c>
      <c r="AB5958" s="5">
        <v>849.23504638671795</v>
      </c>
      <c r="AC5958" s="5">
        <v>859.72644042968693</v>
      </c>
      <c r="AD5958" s="5">
        <v>674.08984375</v>
      </c>
      <c r="AE5958" s="5">
        <v>713.947265625</v>
      </c>
      <c r="AF5958" s="5">
        <v>657.20050048828102</v>
      </c>
      <c r="AG5958" s="5">
        <v>681.74586995442701</v>
      </c>
      <c r="AH5958" s="5">
        <v>688.669189453125</v>
      </c>
      <c r="AI5958" s="5">
        <v>700.84112548828102</v>
      </c>
      <c r="AJ5958" s="5">
        <v>684.304931640625</v>
      </c>
      <c r="AK5958" s="5">
        <v>691.27174886067712</v>
      </c>
      <c r="AL5958" s="5">
        <v>398.30905151367102</v>
      </c>
      <c r="AM5958" s="5">
        <v>364.42880249023398</v>
      </c>
      <c r="AN5958" s="5">
        <v>404.53475952148398</v>
      </c>
      <c r="AO5958" s="5">
        <v>389.09087117512968</v>
      </c>
      <c r="AP5958" s="5">
        <v>542.19573974609295</v>
      </c>
      <c r="AQ5958" s="5">
        <v>546.66552734375</v>
      </c>
      <c r="AR5958" s="5">
        <v>562.84686279296795</v>
      </c>
      <c r="AS5958" s="5">
        <v>550.56937662760356</v>
      </c>
      <c r="AT5958" s="5">
        <v>747.56994628906205</v>
      </c>
      <c r="AU5958" s="5">
        <v>768.18176269531205</v>
      </c>
      <c r="AV5958" s="5">
        <v>815.92614746093705</v>
      </c>
      <c r="AW5958" s="5">
        <v>777.22595214843705</v>
      </c>
      <c r="AX5958" s="5">
        <v>710.77020263671795</v>
      </c>
      <c r="AY5958" s="5">
        <v>798.458740234375</v>
      </c>
      <c r="AZ5958" s="5">
        <v>719.33709716796795</v>
      </c>
      <c r="BA5958" s="5">
        <v>742.85534667968693</v>
      </c>
    </row>
    <row r="5959" spans="1:53" x14ac:dyDescent="0.2">
      <c r="A5959" s="1">
        <v>5956</v>
      </c>
      <c r="B5959" s="1" t="s">
        <v>23815</v>
      </c>
      <c r="C5959" s="1" t="s">
        <v>23816</v>
      </c>
      <c r="D5959" s="1" t="s">
        <v>23817</v>
      </c>
      <c r="E5959" s="1" t="s">
        <v>23818</v>
      </c>
      <c r="F5959" s="5">
        <v>84.667861938476506</v>
      </c>
      <c r="G5959" s="5">
        <v>60.9391059875488</v>
      </c>
      <c r="I5959" s="5">
        <v>72.803483963012653</v>
      </c>
      <c r="K5959" s="5">
        <v>58.561233520507798</v>
      </c>
      <c r="L5959" s="5">
        <v>145.18005371093699</v>
      </c>
      <c r="M5959" s="5">
        <v>101.8706436157224</v>
      </c>
      <c r="N5959" s="5">
        <v>165.57521057128901</v>
      </c>
      <c r="O5959" s="5">
        <v>159.250885009765</v>
      </c>
      <c r="P5959" s="5">
        <v>154.17192077636699</v>
      </c>
      <c r="Q5959" s="5">
        <v>159.66600545247366</v>
      </c>
      <c r="R5959" s="5">
        <v>126.446655273437</v>
      </c>
      <c r="S5959" s="5">
        <v>109.87964630126901</v>
      </c>
      <c r="T5959" s="5">
        <v>72.524772644042898</v>
      </c>
      <c r="U5959" s="5">
        <v>102.9503580729163</v>
      </c>
      <c r="V5959" s="5">
        <v>166.04835510253901</v>
      </c>
      <c r="W5959" s="5">
        <v>134.45686340332</v>
      </c>
      <c r="X5959" s="5">
        <v>127.126571655273</v>
      </c>
      <c r="Y5959" s="5">
        <v>142.54393005371068</v>
      </c>
      <c r="Z5959" s="5">
        <v>103.64279937744099</v>
      </c>
      <c r="AA5959" s="5">
        <v>182.61111450195301</v>
      </c>
      <c r="AB5959" s="5">
        <v>119.838333129882</v>
      </c>
      <c r="AC5959" s="5">
        <v>135.36408233642535</v>
      </c>
      <c r="AD5959" s="5">
        <v>100.650588989257</v>
      </c>
      <c r="AE5959" s="5">
        <v>155.94354248046801</v>
      </c>
      <c r="AF5959" s="5">
        <v>126.560905456542</v>
      </c>
      <c r="AG5959" s="5">
        <v>127.71834564208901</v>
      </c>
      <c r="AH5959" s="5">
        <v>150.92318725585901</v>
      </c>
      <c r="AI5959" s="5">
        <v>181.27738952636699</v>
      </c>
      <c r="AJ5959" s="5">
        <v>140.19720458984301</v>
      </c>
      <c r="AK5959" s="5">
        <v>157.46592712402301</v>
      </c>
      <c r="AL5959" s="5">
        <v>173.78628540039</v>
      </c>
      <c r="AM5959" s="5">
        <v>115.84416198730401</v>
      </c>
      <c r="AN5959" s="5">
        <v>108.4693069458</v>
      </c>
      <c r="AO5959" s="5">
        <v>132.69991811116466</v>
      </c>
      <c r="AP5959" s="5">
        <v>132.487045288085</v>
      </c>
      <c r="AQ5959" s="5">
        <v>195.98686218261699</v>
      </c>
      <c r="AR5959" s="5">
        <v>113.82952117919901</v>
      </c>
      <c r="AS5959" s="5">
        <v>147.43447621663367</v>
      </c>
      <c r="AT5959" s="5">
        <v>98.902236938476506</v>
      </c>
      <c r="AU5959" s="5">
        <v>137.59237670898401</v>
      </c>
      <c r="AV5959" s="5">
        <v>88.164024353027301</v>
      </c>
      <c r="AW5959" s="5">
        <v>108.21954600016261</v>
      </c>
      <c r="AX5959" s="5">
        <v>138.49336242675699</v>
      </c>
      <c r="AY5959" s="5">
        <v>96.236618041992102</v>
      </c>
      <c r="AZ5959" s="5">
        <v>104.143013000488</v>
      </c>
      <c r="BA5959" s="5">
        <v>112.9576644897457</v>
      </c>
    </row>
    <row r="5960" spans="1:53" x14ac:dyDescent="0.2">
      <c r="A5960" s="1">
        <v>5957</v>
      </c>
      <c r="B5960" s="1" t="s">
        <v>23819</v>
      </c>
      <c r="C5960" s="1" t="s">
        <v>23820</v>
      </c>
      <c r="D5960" s="1" t="s">
        <v>23821</v>
      </c>
      <c r="E5960" s="1" t="s">
        <v>23822</v>
      </c>
      <c r="F5960" s="5">
        <v>35.396595001220703</v>
      </c>
      <c r="G5960" s="5">
        <v>47.282386779785099</v>
      </c>
      <c r="H5960" s="5">
        <v>28.338111877441399</v>
      </c>
      <c r="I5960" s="5">
        <v>37.005697886149072</v>
      </c>
      <c r="J5960" s="5">
        <v>44.190418243408203</v>
      </c>
      <c r="K5960" s="5">
        <v>49.325439453125</v>
      </c>
      <c r="L5960" s="5">
        <v>46.343975067138601</v>
      </c>
      <c r="M5960" s="5">
        <v>46.619944254557275</v>
      </c>
      <c r="N5960" s="5">
        <v>83.259132385253906</v>
      </c>
      <c r="O5960" s="5">
        <v>87.648361206054602</v>
      </c>
      <c r="P5960" s="5">
        <v>92.322731018066406</v>
      </c>
      <c r="Q5960" s="5">
        <v>87.743408203124957</v>
      </c>
      <c r="R5960" s="5">
        <v>79.343330383300696</v>
      </c>
      <c r="S5960" s="5">
        <v>49.779987335205</v>
      </c>
      <c r="T5960" s="5">
        <v>46.877613067626903</v>
      </c>
      <c r="U5960" s="5">
        <v>58.666976928710859</v>
      </c>
      <c r="V5960" s="5">
        <v>34.141506195068303</v>
      </c>
      <c r="W5960" s="5">
        <v>22.521234512329102</v>
      </c>
      <c r="X5960" s="5">
        <v>27.0325393676757</v>
      </c>
      <c r="Y5960" s="5">
        <v>27.898426691691032</v>
      </c>
      <c r="Z5960" s="5">
        <v>33.810874938964801</v>
      </c>
      <c r="AA5960" s="5">
        <v>36.030818939208899</v>
      </c>
      <c r="AB5960" s="5">
        <v>38.152347564697202</v>
      </c>
      <c r="AC5960" s="5">
        <v>35.998013814290296</v>
      </c>
      <c r="AD5960" s="5">
        <v>24.123291015625</v>
      </c>
      <c r="AE5960" s="5">
        <v>36.921154022216797</v>
      </c>
      <c r="AF5960" s="5">
        <v>37.571849822997997</v>
      </c>
      <c r="AG5960" s="5">
        <v>32.872098286946596</v>
      </c>
      <c r="AH5960" s="5">
        <v>34.052085876464801</v>
      </c>
      <c r="AI5960" s="5">
        <v>37.898300170898402</v>
      </c>
      <c r="AJ5960" s="5">
        <v>42.545322418212798</v>
      </c>
      <c r="AK5960" s="5">
        <v>38.165236155191998</v>
      </c>
      <c r="AL5960" s="5">
        <v>68.559226989746094</v>
      </c>
      <c r="AM5960" s="5">
        <v>69.225318908691406</v>
      </c>
      <c r="AN5960" s="5">
        <v>64.493934631347599</v>
      </c>
      <c r="AO5960" s="5">
        <v>67.426160176595033</v>
      </c>
      <c r="AP5960" s="5">
        <v>45.465274810791001</v>
      </c>
      <c r="AQ5960" s="5">
        <v>37.162185668945298</v>
      </c>
      <c r="AR5960" s="5">
        <v>47.2054023742675</v>
      </c>
      <c r="AS5960" s="5">
        <v>43.277620951334598</v>
      </c>
      <c r="AX5960" s="5">
        <v>30.9414367675781</v>
      </c>
      <c r="AY5960" s="5">
        <v>30.163923263549801</v>
      </c>
      <c r="AZ5960" s="5">
        <v>42.199302673339801</v>
      </c>
      <c r="BA5960" s="5">
        <v>34.434887568155901</v>
      </c>
    </row>
    <row r="5961" spans="1:53" x14ac:dyDescent="0.2">
      <c r="A5961" s="1">
        <v>5958</v>
      </c>
      <c r="B5961" s="1" t="s">
        <v>23823</v>
      </c>
      <c r="C5961" s="1" t="s">
        <v>23824</v>
      </c>
      <c r="D5961" s="1" t="s">
        <v>23825</v>
      </c>
      <c r="E5961" s="1" t="s">
        <v>23826</v>
      </c>
      <c r="G5961" s="5">
        <v>13.8352499008178</v>
      </c>
      <c r="H5961" s="5">
        <v>11.9848508834838</v>
      </c>
      <c r="I5961" s="5">
        <v>12.910050392150801</v>
      </c>
      <c r="J5961" s="5">
        <v>16.173763275146399</v>
      </c>
      <c r="M5961" s="5">
        <v>16.173763275146399</v>
      </c>
      <c r="N5961" s="5">
        <v>51.206478118896399</v>
      </c>
      <c r="O5961" s="5">
        <v>44.3899116516113</v>
      </c>
      <c r="P5961" s="5">
        <v>98.365615844726506</v>
      </c>
      <c r="Q5961" s="5">
        <v>64.65400187174474</v>
      </c>
      <c r="R5961" s="5">
        <v>82.069145202636705</v>
      </c>
      <c r="S5961" s="5">
        <v>6.2429609298706001</v>
      </c>
      <c r="T5961" s="5">
        <v>75.457832336425696</v>
      </c>
      <c r="U5961" s="5">
        <v>54.589979489644328</v>
      </c>
      <c r="X5961" s="5">
        <v>15.7185935974121</v>
      </c>
      <c r="Y5961" s="5">
        <v>15.7185935974121</v>
      </c>
      <c r="Z5961" s="5">
        <v>28.948926925659102</v>
      </c>
      <c r="AA5961" s="5">
        <v>29.2565898895263</v>
      </c>
      <c r="AB5961" s="5">
        <v>21.027666091918899</v>
      </c>
      <c r="AC5961" s="5">
        <v>26.411060969034768</v>
      </c>
      <c r="AD5961" s="5">
        <v>28.5081768035888</v>
      </c>
      <c r="AE5961" s="5">
        <v>27.2063999176025</v>
      </c>
      <c r="AF5961" s="5">
        <v>35.349807739257798</v>
      </c>
      <c r="AG5961" s="5">
        <v>30.354794820149703</v>
      </c>
      <c r="AH5961" s="5">
        <v>39.727176666259702</v>
      </c>
      <c r="AI5961" s="5">
        <v>40.568710327148402</v>
      </c>
      <c r="AJ5961" s="5">
        <v>30.662714004516602</v>
      </c>
      <c r="AK5961" s="5">
        <v>36.986200332641566</v>
      </c>
      <c r="AL5961" s="5">
        <v>53.494873046875</v>
      </c>
      <c r="AM5961" s="5">
        <v>61.479248046875</v>
      </c>
      <c r="AN5961" s="5">
        <v>63.406612396240199</v>
      </c>
      <c r="AO5961" s="5">
        <v>59.4602444966634</v>
      </c>
      <c r="AP5961" s="5">
        <v>39.54683303833</v>
      </c>
      <c r="AQ5961" s="5">
        <v>23.008457183837798</v>
      </c>
      <c r="AR5961" s="5">
        <v>30.796794891357401</v>
      </c>
      <c r="AS5961" s="5">
        <v>31.117361704508397</v>
      </c>
      <c r="AZ5961" s="5">
        <v>26.5818061828613</v>
      </c>
      <c r="BA5961" s="5">
        <v>26.5818061828613</v>
      </c>
    </row>
    <row r="5962" spans="1:53" x14ac:dyDescent="0.2">
      <c r="A5962" s="1">
        <v>5959</v>
      </c>
      <c r="B5962" s="1" t="s">
        <v>23827</v>
      </c>
      <c r="C5962" s="1" t="s">
        <v>23828</v>
      </c>
      <c r="D5962" s="1" t="s">
        <v>23829</v>
      </c>
      <c r="E5962" s="1" t="s">
        <v>23830</v>
      </c>
      <c r="F5962" s="5">
        <v>282.76431274414</v>
      </c>
      <c r="G5962" s="5">
        <v>312.79650878906199</v>
      </c>
      <c r="H5962" s="5">
        <v>287.32400512695301</v>
      </c>
      <c r="I5962" s="5">
        <v>294.29494222005167</v>
      </c>
      <c r="J5962" s="5">
        <v>325.67190551757801</v>
      </c>
      <c r="K5962" s="5">
        <v>309.67199707031199</v>
      </c>
      <c r="L5962" s="5">
        <v>308.90084838867102</v>
      </c>
      <c r="M5962" s="5">
        <v>314.7482503255203</v>
      </c>
      <c r="N5962" s="5">
        <v>130.66529846191401</v>
      </c>
      <c r="O5962" s="5">
        <v>114.07755279541</v>
      </c>
      <c r="P5962" s="5">
        <v>101.13278961181599</v>
      </c>
      <c r="Q5962" s="5">
        <v>115.29188028971333</v>
      </c>
      <c r="R5962" s="5">
        <v>145.56317138671801</v>
      </c>
      <c r="S5962" s="5">
        <v>134.788482666015</v>
      </c>
      <c r="T5962" s="5">
        <v>153.76544189453099</v>
      </c>
      <c r="U5962" s="5">
        <v>144.70569864908802</v>
      </c>
      <c r="V5962" s="5">
        <v>168.24783325195301</v>
      </c>
      <c r="W5962" s="5">
        <v>145.95065307617099</v>
      </c>
      <c r="X5962" s="5">
        <v>153.88342285156199</v>
      </c>
      <c r="Y5962" s="5">
        <v>156.02730305989533</v>
      </c>
      <c r="Z5962" s="5">
        <v>265.367095947265</v>
      </c>
      <c r="AA5962" s="5">
        <v>255.71876525878901</v>
      </c>
      <c r="AB5962" s="5">
        <v>250.33460998535099</v>
      </c>
      <c r="AC5962" s="5">
        <v>257.14015706380167</v>
      </c>
      <c r="AD5962" s="5">
        <v>153.93997192382801</v>
      </c>
      <c r="AE5962" s="5">
        <v>166.52168273925699</v>
      </c>
      <c r="AF5962" s="5">
        <v>164.37281799316401</v>
      </c>
      <c r="AG5962" s="5">
        <v>161.61149088541634</v>
      </c>
      <c r="AH5962" s="5">
        <v>165.51930236816401</v>
      </c>
      <c r="AI5962" s="5">
        <v>160.51687622070301</v>
      </c>
      <c r="AJ5962" s="5">
        <v>173.13461303710901</v>
      </c>
      <c r="AK5962" s="5">
        <v>166.39026387532533</v>
      </c>
      <c r="AL5962" s="5">
        <v>88.677825927734304</v>
      </c>
      <c r="AM5962" s="5">
        <v>81.919486999511705</v>
      </c>
      <c r="AN5962" s="5">
        <v>85.771812438964801</v>
      </c>
      <c r="AO5962" s="5">
        <v>85.45637512207027</v>
      </c>
      <c r="AP5962" s="5">
        <v>103.623123168945</v>
      </c>
      <c r="AQ5962" s="5">
        <v>112.357048034667</v>
      </c>
      <c r="AR5962" s="5">
        <v>114.389503479003</v>
      </c>
      <c r="AS5962" s="5">
        <v>110.12322489420501</v>
      </c>
      <c r="AT5962" s="5">
        <v>140.52883911132801</v>
      </c>
      <c r="AU5962" s="5">
        <v>166.98358154296801</v>
      </c>
      <c r="AV5962" s="5">
        <v>143.72792053222599</v>
      </c>
      <c r="AW5962" s="5">
        <v>150.41344706217401</v>
      </c>
      <c r="AX5962" s="5">
        <v>174.57427978515599</v>
      </c>
      <c r="AY5962" s="5">
        <v>173.29275512695301</v>
      </c>
      <c r="AZ5962" s="5">
        <v>164.684158325195</v>
      </c>
      <c r="BA5962" s="5">
        <v>170.85039774576799</v>
      </c>
    </row>
    <row r="5963" spans="1:53" x14ac:dyDescent="0.2">
      <c r="A5963" s="1">
        <v>5960</v>
      </c>
      <c r="B5963" s="1" t="s">
        <v>23831</v>
      </c>
      <c r="C5963" s="1" t="s">
        <v>23832</v>
      </c>
      <c r="D5963" s="1" t="s">
        <v>23833</v>
      </c>
      <c r="E5963" s="1" t="s">
        <v>23834</v>
      </c>
      <c r="F5963" s="5">
        <v>82.252655029296804</v>
      </c>
      <c r="G5963" s="5">
        <v>87.690055847167898</v>
      </c>
      <c r="H5963" s="5">
        <v>72.939262390136705</v>
      </c>
      <c r="I5963" s="5">
        <v>80.960657755533802</v>
      </c>
      <c r="J5963" s="5">
        <v>97.062927246093693</v>
      </c>
      <c r="K5963" s="5">
        <v>88.343391418457003</v>
      </c>
      <c r="L5963" s="5">
        <v>87.486541748046804</v>
      </c>
      <c r="M5963" s="5">
        <v>90.964286804199162</v>
      </c>
      <c r="N5963" s="5">
        <v>181.07601928710901</v>
      </c>
      <c r="O5963" s="5">
        <v>175.71641540527301</v>
      </c>
      <c r="P5963" s="5">
        <v>201.31504821777301</v>
      </c>
      <c r="Q5963" s="5">
        <v>186.03582763671832</v>
      </c>
      <c r="R5963" s="5">
        <v>213.87971496582</v>
      </c>
      <c r="S5963" s="5">
        <v>213.53756713867099</v>
      </c>
      <c r="T5963" s="5">
        <v>226.97506713867099</v>
      </c>
      <c r="U5963" s="5">
        <v>218.13078308105401</v>
      </c>
      <c r="V5963" s="5">
        <v>350.15109252929602</v>
      </c>
      <c r="W5963" s="5">
        <v>344.63894653320301</v>
      </c>
      <c r="X5963" s="5">
        <v>333.98440551757801</v>
      </c>
      <c r="Y5963" s="5">
        <v>342.92481486002572</v>
      </c>
      <c r="Z5963" s="5">
        <v>149.21743774414</v>
      </c>
      <c r="AA5963" s="5">
        <v>172.39630126953099</v>
      </c>
      <c r="AB5963" s="5">
        <v>170.13433837890599</v>
      </c>
      <c r="AC5963" s="5">
        <v>163.91602579752566</v>
      </c>
      <c r="AD5963" s="5">
        <v>220.943756103515</v>
      </c>
      <c r="AE5963" s="5">
        <v>233.19747924804599</v>
      </c>
      <c r="AF5963" s="5">
        <v>222.40995788574199</v>
      </c>
      <c r="AG5963" s="5">
        <v>225.51706441243434</v>
      </c>
      <c r="AH5963" s="5">
        <v>219.47805786132801</v>
      </c>
      <c r="AI5963" s="5">
        <v>182.78698730468699</v>
      </c>
      <c r="AJ5963" s="5">
        <v>219.93135070800699</v>
      </c>
      <c r="AK5963" s="5">
        <v>207.39879862467399</v>
      </c>
      <c r="AL5963" s="5">
        <v>203.206298828125</v>
      </c>
      <c r="AM5963" s="5">
        <v>207.00419616699199</v>
      </c>
      <c r="AN5963" s="5">
        <v>165.61846923828099</v>
      </c>
      <c r="AO5963" s="5">
        <v>191.94298807779933</v>
      </c>
      <c r="AP5963" s="5">
        <v>279.51861572265602</v>
      </c>
      <c r="AQ5963" s="5">
        <v>282.49655151367102</v>
      </c>
      <c r="AR5963" s="5">
        <v>284.09417724609301</v>
      </c>
      <c r="AS5963" s="5">
        <v>282.03644816080669</v>
      </c>
      <c r="AT5963" s="5">
        <v>234.977447509765</v>
      </c>
      <c r="AU5963" s="5">
        <v>241.63148498535099</v>
      </c>
      <c r="AV5963" s="5">
        <v>216.67834472656199</v>
      </c>
      <c r="AW5963" s="5">
        <v>231.09575907389265</v>
      </c>
      <c r="AX5963" s="5">
        <v>241.96102905273401</v>
      </c>
      <c r="AY5963" s="5">
        <v>254.461013793945</v>
      </c>
      <c r="AZ5963" s="5">
        <v>248.60568237304599</v>
      </c>
      <c r="BA5963" s="5">
        <v>248.34257507324165</v>
      </c>
    </row>
    <row r="5964" spans="1:53" x14ac:dyDescent="0.2">
      <c r="A5964" s="1">
        <v>5961</v>
      </c>
      <c r="B5964" s="1" t="s">
        <v>23835</v>
      </c>
      <c r="C5964" s="1" t="s">
        <v>23836</v>
      </c>
      <c r="D5964" s="1" t="s">
        <v>23837</v>
      </c>
      <c r="E5964" s="1" t="s">
        <v>23838</v>
      </c>
      <c r="F5964" s="5">
        <v>283.02267456054602</v>
      </c>
      <c r="G5964" s="5">
        <v>293.96176147460898</v>
      </c>
      <c r="H5964" s="5">
        <v>288.47595214843699</v>
      </c>
      <c r="I5964" s="5">
        <v>288.48679606119731</v>
      </c>
      <c r="J5964" s="5">
        <v>319.86038208007801</v>
      </c>
      <c r="K5964" s="5">
        <v>313.51205444335898</v>
      </c>
      <c r="L5964" s="5">
        <v>258.08804321289</v>
      </c>
      <c r="M5964" s="5">
        <v>297.15349324544235</v>
      </c>
      <c r="N5964" s="5">
        <v>154.237701416015</v>
      </c>
      <c r="O5964" s="5">
        <v>174.90023803710901</v>
      </c>
      <c r="P5964" s="5">
        <v>164.832275390625</v>
      </c>
      <c r="Q5964" s="5">
        <v>164.65673828124966</v>
      </c>
      <c r="R5964" s="5">
        <v>212.379150390625</v>
      </c>
      <c r="S5964" s="5">
        <v>244.14196777343699</v>
      </c>
      <c r="T5964" s="5">
        <v>264.49191284179602</v>
      </c>
      <c r="U5964" s="5">
        <v>240.33767700195267</v>
      </c>
      <c r="V5964" s="5">
        <v>629.21325683593705</v>
      </c>
      <c r="W5964" s="5">
        <v>625.18548583984295</v>
      </c>
      <c r="X5964" s="5">
        <v>623.658203125</v>
      </c>
      <c r="Y5964" s="5">
        <v>626.0189819335933</v>
      </c>
      <c r="Z5964" s="5">
        <v>378.44351196289</v>
      </c>
      <c r="AA5964" s="5">
        <v>380.40084838867102</v>
      </c>
      <c r="AB5964" s="5">
        <v>402.04919433593699</v>
      </c>
      <c r="AC5964" s="5">
        <v>386.964518229166</v>
      </c>
      <c r="AD5964" s="5">
        <v>402.13449096679602</v>
      </c>
      <c r="AE5964" s="5">
        <v>423.41345214843699</v>
      </c>
      <c r="AF5964" s="5">
        <v>361.31677246093699</v>
      </c>
      <c r="AG5964" s="5">
        <v>395.62157185872337</v>
      </c>
      <c r="AH5964" s="5">
        <v>351.84997558593699</v>
      </c>
      <c r="AI5964" s="5">
        <v>341.06689453125</v>
      </c>
      <c r="AJ5964" s="5">
        <v>374.37942504882801</v>
      </c>
      <c r="AK5964" s="5">
        <v>355.76543172200508</v>
      </c>
      <c r="AL5964" s="5">
        <v>152.89933776855401</v>
      </c>
      <c r="AM5964" s="5">
        <v>179.283203125</v>
      </c>
      <c r="AN5964" s="5">
        <v>177.850326538085</v>
      </c>
      <c r="AO5964" s="5">
        <v>170.01095581054633</v>
      </c>
      <c r="AP5964" s="5">
        <v>241.76835632324199</v>
      </c>
      <c r="AQ5964" s="5">
        <v>269.07571411132801</v>
      </c>
      <c r="AR5964" s="5">
        <v>234.48873901367099</v>
      </c>
      <c r="AS5964" s="5">
        <v>248.44426981608032</v>
      </c>
      <c r="AT5964" s="5">
        <v>455.98748779296801</v>
      </c>
      <c r="AU5964" s="5">
        <v>625.13800048828102</v>
      </c>
      <c r="AV5964" s="5">
        <v>442.42770385742102</v>
      </c>
      <c r="AW5964" s="5">
        <v>507.85106404622337</v>
      </c>
      <c r="AX5964" s="5">
        <v>529.261962890625</v>
      </c>
      <c r="AY5964" s="5">
        <v>508.86688232421801</v>
      </c>
      <c r="AZ5964" s="5">
        <v>519.67816162109295</v>
      </c>
      <c r="BA5964" s="5">
        <v>519.26900227864542</v>
      </c>
    </row>
    <row r="5965" spans="1:53" x14ac:dyDescent="0.2">
      <c r="A5965" s="1">
        <v>5962</v>
      </c>
      <c r="B5965" s="1" t="s">
        <v>23839</v>
      </c>
      <c r="C5965" s="1" t="s">
        <v>23840</v>
      </c>
      <c r="D5965" s="1" t="s">
        <v>23841</v>
      </c>
      <c r="E5965" s="1" t="s">
        <v>23842</v>
      </c>
      <c r="F5965" s="5">
        <v>248.4453125</v>
      </c>
      <c r="G5965" s="5">
        <v>583.05517578125</v>
      </c>
      <c r="H5965" s="5">
        <v>581.615234375</v>
      </c>
      <c r="I5965" s="5">
        <v>471.03857421875</v>
      </c>
      <c r="J5965" s="5">
        <v>256.26715087890602</v>
      </c>
      <c r="K5965" s="5">
        <v>269.39956665039</v>
      </c>
      <c r="L5965" s="5">
        <v>287.95056152343699</v>
      </c>
      <c r="M5965" s="5">
        <v>271.20575968424436</v>
      </c>
      <c r="N5965" s="5">
        <v>399.47332763671801</v>
      </c>
      <c r="O5965" s="5">
        <v>303.24591064453102</v>
      </c>
      <c r="P5965" s="5">
        <v>404.06295776367102</v>
      </c>
      <c r="Q5965" s="5">
        <v>368.92739868164</v>
      </c>
      <c r="R5965" s="5">
        <v>316.83837890625</v>
      </c>
      <c r="S5965" s="5">
        <v>338.72073364257801</v>
      </c>
      <c r="T5965" s="5">
        <v>340.93896484375</v>
      </c>
      <c r="U5965" s="5">
        <v>332.166025797526</v>
      </c>
      <c r="V5965" s="5">
        <v>286.10623168945301</v>
      </c>
      <c r="W5965" s="5">
        <v>308.13626098632801</v>
      </c>
      <c r="X5965" s="5">
        <v>282.85900878906199</v>
      </c>
      <c r="Y5965" s="5">
        <v>292.36716715494771</v>
      </c>
      <c r="Z5965" s="5">
        <v>254.18786621093699</v>
      </c>
      <c r="AA5965" s="5">
        <v>373.52365112304602</v>
      </c>
      <c r="AB5965" s="5">
        <v>368.77017211914</v>
      </c>
      <c r="AC5965" s="5">
        <v>332.160563151041</v>
      </c>
      <c r="AD5965" s="5">
        <v>140.04406738281199</v>
      </c>
      <c r="AE5965" s="5">
        <v>79.144287109375</v>
      </c>
      <c r="AF5965" s="5">
        <v>116.590576171875</v>
      </c>
      <c r="AG5965" s="5">
        <v>111.926310221354</v>
      </c>
      <c r="AH5965" s="5">
        <v>90.28857421875</v>
      </c>
      <c r="AI5965" s="5">
        <v>92.957839965820298</v>
      </c>
      <c r="AJ5965" s="5">
        <v>95.939292907714801</v>
      </c>
      <c r="AK5965" s="5">
        <v>93.061902364095033</v>
      </c>
      <c r="AL5965" s="5">
        <v>239.42613220214801</v>
      </c>
      <c r="AM5965" s="5">
        <v>235.15914916992099</v>
      </c>
      <c r="AN5965" s="5">
        <v>187.77569580078099</v>
      </c>
      <c r="AO5965" s="5">
        <v>220.78699239094999</v>
      </c>
      <c r="AP5965" s="5">
        <v>233.92979431152301</v>
      </c>
      <c r="AQ5965" s="5">
        <v>218.69401550292901</v>
      </c>
      <c r="AR5965" s="5">
        <v>177.65037536621</v>
      </c>
      <c r="AS5965" s="5">
        <v>210.09139506022066</v>
      </c>
      <c r="AT5965" s="5">
        <v>450.49401855468699</v>
      </c>
      <c r="AV5965" s="5">
        <v>160.48878479003901</v>
      </c>
      <c r="AW5965" s="5">
        <v>305.491401672363</v>
      </c>
      <c r="AY5965" s="5">
        <v>166.530014038085</v>
      </c>
      <c r="AZ5965" s="5">
        <v>226.12113952636699</v>
      </c>
      <c r="BA5965" s="5">
        <v>196.32557678222599</v>
      </c>
    </row>
    <row r="5966" spans="1:53" x14ac:dyDescent="0.2">
      <c r="A5966" s="1">
        <v>5963</v>
      </c>
      <c r="B5966" s="1" t="s">
        <v>23843</v>
      </c>
      <c r="C5966" s="1" t="s">
        <v>23844</v>
      </c>
      <c r="D5966" s="1" t="s">
        <v>23845</v>
      </c>
      <c r="E5966" s="1" t="s">
        <v>23846</v>
      </c>
      <c r="F5966" s="5">
        <v>154.442459106445</v>
      </c>
      <c r="G5966" s="5">
        <v>192.31993103027301</v>
      </c>
      <c r="H5966" s="5">
        <v>177.51138305664</v>
      </c>
      <c r="I5966" s="5">
        <v>174.75792439778601</v>
      </c>
      <c r="J5966" s="5">
        <v>184.10247802734301</v>
      </c>
      <c r="K5966" s="5">
        <v>172.58026123046801</v>
      </c>
      <c r="L5966" s="5">
        <v>169.32783508300699</v>
      </c>
      <c r="M5966" s="5">
        <v>175.33685811360601</v>
      </c>
      <c r="N5966" s="5">
        <v>295.625732421875</v>
      </c>
      <c r="O5966" s="5">
        <v>336.08322143554602</v>
      </c>
      <c r="P5966" s="5">
        <v>308.48577880859301</v>
      </c>
      <c r="Q5966" s="5">
        <v>313.39824422200468</v>
      </c>
      <c r="R5966" s="5">
        <v>184.425369262695</v>
      </c>
      <c r="S5966" s="5">
        <v>211.54342651367099</v>
      </c>
      <c r="T5966" s="5">
        <v>200.55972290039</v>
      </c>
      <c r="U5966" s="5">
        <v>198.84283955891866</v>
      </c>
      <c r="V5966" s="5">
        <v>197.804443359375</v>
      </c>
      <c r="W5966" s="5">
        <v>170.250228881835</v>
      </c>
      <c r="X5966" s="5">
        <v>169.44421386718699</v>
      </c>
      <c r="Y5966" s="5">
        <v>179.1662953694657</v>
      </c>
      <c r="Z5966" s="5">
        <v>193.33918762207</v>
      </c>
      <c r="AA5966" s="5">
        <v>230.264068603515</v>
      </c>
      <c r="AB5966" s="5">
        <v>209.57247924804599</v>
      </c>
      <c r="AC5966" s="5">
        <v>211.05857849121034</v>
      </c>
      <c r="AD5966" s="5">
        <v>89.484016418457003</v>
      </c>
      <c r="AE5966" s="5">
        <v>96.016006469726506</v>
      </c>
      <c r="AF5966" s="5">
        <v>82.863327026367102</v>
      </c>
      <c r="AG5966" s="5">
        <v>89.454449971516866</v>
      </c>
      <c r="AH5966" s="5">
        <v>82.722541809082003</v>
      </c>
      <c r="AI5966" s="5">
        <v>58.277008056640597</v>
      </c>
      <c r="AJ5966" s="5">
        <v>80.824020385742102</v>
      </c>
      <c r="AK5966" s="5">
        <v>73.941190083821567</v>
      </c>
      <c r="AL5966" s="5">
        <v>119.745887756347</v>
      </c>
      <c r="AM5966" s="5">
        <v>136.127349853515</v>
      </c>
      <c r="AN5966" s="5">
        <v>133.97410583496</v>
      </c>
      <c r="AO5966" s="5">
        <v>129.94911448160732</v>
      </c>
      <c r="AP5966" s="5">
        <v>148.63619995117099</v>
      </c>
      <c r="AQ5966" s="5">
        <v>130.41204833984301</v>
      </c>
      <c r="AR5966" s="5">
        <v>142.03781127929599</v>
      </c>
      <c r="AS5966" s="5">
        <v>140.36201985676999</v>
      </c>
      <c r="AT5966" s="5">
        <v>215.564193725585</v>
      </c>
      <c r="AU5966" s="5">
        <v>175.04942321777301</v>
      </c>
      <c r="AV5966" s="5">
        <v>348.096435546875</v>
      </c>
      <c r="AW5966" s="5">
        <v>246.23668416341101</v>
      </c>
      <c r="AX5966" s="5">
        <v>178.28527832031199</v>
      </c>
      <c r="AY5966" s="5">
        <v>155.53039550781199</v>
      </c>
      <c r="AZ5966" s="5">
        <v>153.78762817382801</v>
      </c>
      <c r="BA5966" s="5">
        <v>162.53443400065066</v>
      </c>
    </row>
    <row r="5967" spans="1:53" x14ac:dyDescent="0.2">
      <c r="A5967" s="1">
        <v>5964</v>
      </c>
      <c r="B5967" s="1" t="s">
        <v>23847</v>
      </c>
      <c r="C5967" s="1" t="s">
        <v>23848</v>
      </c>
      <c r="D5967" s="1" t="s">
        <v>23849</v>
      </c>
      <c r="E5967" s="1" t="s">
        <v>23850</v>
      </c>
      <c r="F5967" s="5">
        <v>733.13952636718705</v>
      </c>
      <c r="G5967" s="5">
        <v>673.50207519531205</v>
      </c>
      <c r="H5967" s="5">
        <v>720.29895019531205</v>
      </c>
      <c r="I5967" s="5">
        <v>708.98018391927042</v>
      </c>
      <c r="J5967" s="5">
        <v>756.47326660156205</v>
      </c>
      <c r="K5967" s="5">
        <v>681.66510009765602</v>
      </c>
      <c r="L5967" s="5">
        <v>711.68011474609295</v>
      </c>
      <c r="M5967" s="5">
        <v>716.60616048177042</v>
      </c>
      <c r="N5967" s="5">
        <v>469.75592041015602</v>
      </c>
      <c r="O5967" s="5">
        <v>460.37731933593699</v>
      </c>
      <c r="P5967" s="5">
        <v>524.70666503906205</v>
      </c>
      <c r="Q5967" s="5">
        <v>484.94663492838504</v>
      </c>
      <c r="R5967" s="5">
        <v>591.77984619140602</v>
      </c>
      <c r="S5967" s="5">
        <v>642.80908203125</v>
      </c>
      <c r="T5967" s="5">
        <v>593.46954345703102</v>
      </c>
      <c r="U5967" s="5">
        <v>609.35282389322902</v>
      </c>
      <c r="V5967" s="5">
        <v>756.91278076171795</v>
      </c>
      <c r="W5967" s="5">
        <v>823.015869140625</v>
      </c>
      <c r="X5967" s="5">
        <v>792.61315917968705</v>
      </c>
      <c r="Y5967" s="5">
        <v>790.84726969400992</v>
      </c>
      <c r="Z5967" s="5">
        <v>795.16650390625</v>
      </c>
      <c r="AA5967" s="5">
        <v>891.576416015625</v>
      </c>
      <c r="AB5967" s="5">
        <v>837.56359863281205</v>
      </c>
      <c r="AC5967" s="5">
        <v>841.43550618489564</v>
      </c>
      <c r="AD5967" s="5">
        <v>726.50030517578102</v>
      </c>
      <c r="AE5967" s="5">
        <v>694.94012451171795</v>
      </c>
      <c r="AF5967" s="5">
        <v>669.00616455078102</v>
      </c>
      <c r="AG5967" s="5">
        <v>696.81553141276015</v>
      </c>
      <c r="AH5967" s="5">
        <v>670.41107177734295</v>
      </c>
      <c r="AI5967" s="5">
        <v>656.58514404296795</v>
      </c>
      <c r="AJ5967" s="5">
        <v>668.39459228515602</v>
      </c>
      <c r="AK5967" s="5">
        <v>665.13026936848894</v>
      </c>
      <c r="AL5967" s="5">
        <v>408.92810058593699</v>
      </c>
      <c r="AM5967" s="5">
        <v>425.07693481445301</v>
      </c>
      <c r="AN5967" s="5">
        <v>426.08258056640602</v>
      </c>
      <c r="AO5967" s="5">
        <v>420.02920532226534</v>
      </c>
      <c r="AP5967" s="5">
        <v>525.00445556640602</v>
      </c>
      <c r="AQ5967" s="5">
        <v>566.77801513671795</v>
      </c>
      <c r="AR5967" s="5">
        <v>540.98522949218705</v>
      </c>
      <c r="AS5967" s="5">
        <v>544.25590006510367</v>
      </c>
      <c r="AT5967" s="5">
        <v>923.88415527343705</v>
      </c>
      <c r="AU5967" s="5">
        <v>885.487548828125</v>
      </c>
      <c r="AV5967" s="5">
        <v>932.22918701171795</v>
      </c>
      <c r="AW5967" s="5">
        <v>913.86696370442667</v>
      </c>
      <c r="AX5967" s="5">
        <v>873.72619628906205</v>
      </c>
      <c r="AY5967" s="5">
        <v>790.80133056640602</v>
      </c>
      <c r="AZ5967" s="5">
        <v>771.05792236328102</v>
      </c>
      <c r="BA5967" s="5">
        <v>811.86181640624966</v>
      </c>
    </row>
    <row r="5968" spans="1:53" x14ac:dyDescent="0.2">
      <c r="A5968" s="1">
        <v>5965</v>
      </c>
      <c r="B5968" s="1" t="s">
        <v>23851</v>
      </c>
      <c r="C5968" s="1" t="s">
        <v>23852</v>
      </c>
      <c r="D5968" s="1" t="s">
        <v>23853</v>
      </c>
      <c r="E5968" s="1" t="s">
        <v>23854</v>
      </c>
      <c r="K5968" s="5">
        <v>82.721488952636705</v>
      </c>
      <c r="M5968" s="5">
        <v>82.721488952636705</v>
      </c>
      <c r="O5968" s="5">
        <v>130.52424621582</v>
      </c>
      <c r="P5968" s="5">
        <v>117.61767578125</v>
      </c>
      <c r="Q5968" s="5">
        <v>124.070960998535</v>
      </c>
      <c r="V5968" s="5">
        <v>129.75573730468699</v>
      </c>
      <c r="W5968" s="5">
        <v>125.779693603515</v>
      </c>
      <c r="X5968" s="5">
        <v>160.32540893554599</v>
      </c>
      <c r="Y5968" s="5">
        <v>138.62027994791598</v>
      </c>
      <c r="Z5968" s="5">
        <v>105.06983184814401</v>
      </c>
      <c r="AA5968" s="5">
        <v>82.469810485839801</v>
      </c>
      <c r="AB5968" s="5">
        <v>79.547950744628906</v>
      </c>
      <c r="AC5968" s="5">
        <v>89.029197692870909</v>
      </c>
      <c r="AX5968" s="5">
        <v>165.33122253417901</v>
      </c>
      <c r="AY5968" s="5">
        <v>124.562576293945</v>
      </c>
      <c r="AZ5968" s="5">
        <v>105.925582885742</v>
      </c>
      <c r="BA5968" s="5">
        <v>131.93979390462201</v>
      </c>
    </row>
    <row r="5969" spans="1:53" x14ac:dyDescent="0.2">
      <c r="A5969" s="1">
        <v>5966</v>
      </c>
      <c r="B5969" s="1" t="s">
        <v>23855</v>
      </c>
      <c r="C5969" s="1" t="s">
        <v>23856</v>
      </c>
      <c r="D5969" s="1" t="s">
        <v>23857</v>
      </c>
      <c r="E5969" s="1" t="s">
        <v>23858</v>
      </c>
      <c r="F5969" s="5">
        <v>29.9462280273437</v>
      </c>
      <c r="G5969" s="5">
        <v>60.443660736083899</v>
      </c>
      <c r="H5969" s="5">
        <v>35.2626953125</v>
      </c>
      <c r="I5969" s="5">
        <v>41.884194691975864</v>
      </c>
      <c r="J5969" s="5">
        <v>57.284824371337798</v>
      </c>
      <c r="K5969" s="5">
        <v>52.073402404785099</v>
      </c>
      <c r="L5969" s="5">
        <v>75.957664489746094</v>
      </c>
      <c r="M5969" s="5">
        <v>61.771963755289669</v>
      </c>
      <c r="N5969" s="5">
        <v>150.29289245605401</v>
      </c>
      <c r="O5969" s="5">
        <v>151.88171386718699</v>
      </c>
      <c r="P5969" s="5">
        <v>143.850006103515</v>
      </c>
      <c r="Q5969" s="5">
        <v>148.67487080891866</v>
      </c>
      <c r="R5969" s="5">
        <v>91.563659667968693</v>
      </c>
      <c r="S5969" s="5">
        <v>47.046321868896399</v>
      </c>
      <c r="T5969" s="5">
        <v>63.054496765136697</v>
      </c>
      <c r="U5969" s="5">
        <v>67.221492767333928</v>
      </c>
      <c r="V5969" s="5">
        <v>19.739524841308501</v>
      </c>
      <c r="W5969" s="5">
        <v>29.174331665038999</v>
      </c>
      <c r="X5969" s="5">
        <v>22.921302795410099</v>
      </c>
      <c r="Y5969" s="5">
        <v>23.945053100585866</v>
      </c>
      <c r="Z5969" s="5">
        <v>43.387802124023402</v>
      </c>
      <c r="AA5969" s="5">
        <v>20.538932800292901</v>
      </c>
      <c r="AB5969" s="5">
        <v>21.9002990722656</v>
      </c>
      <c r="AC5969" s="5">
        <v>28.609011332193969</v>
      </c>
      <c r="AD5969" s="5">
        <v>96.260719299316406</v>
      </c>
      <c r="AE5969" s="5">
        <v>95.644577026367102</v>
      </c>
      <c r="AF5969" s="5">
        <v>105.72396087646401</v>
      </c>
      <c r="AG5969" s="5">
        <v>99.209752400715843</v>
      </c>
      <c r="AH5969" s="5">
        <v>63.242885589599602</v>
      </c>
      <c r="AI5969" s="5">
        <v>73.363082885742102</v>
      </c>
      <c r="AJ5969" s="5">
        <v>90.482757568359304</v>
      </c>
      <c r="AK5969" s="5">
        <v>75.696242014567005</v>
      </c>
      <c r="AL5969" s="5">
        <v>89.511878967285099</v>
      </c>
      <c r="AM5969" s="5">
        <v>74.3441162109375</v>
      </c>
      <c r="AN5969" s="5">
        <v>78.862747192382798</v>
      </c>
      <c r="AO5969" s="5">
        <v>80.906247456868471</v>
      </c>
      <c r="AP5969" s="5">
        <v>78.013130187988196</v>
      </c>
      <c r="AQ5969" s="5">
        <v>63.739891052246001</v>
      </c>
      <c r="AR5969" s="5">
        <v>67.710563659667898</v>
      </c>
      <c r="AS5969" s="5">
        <v>69.821194966634039</v>
      </c>
      <c r="AT5969" s="5">
        <v>130.33152770996</v>
      </c>
      <c r="AU5969" s="5">
        <v>106.92413330078099</v>
      </c>
      <c r="AV5969" s="5">
        <v>108.571388244628</v>
      </c>
      <c r="AW5969" s="5">
        <v>115.27568308512299</v>
      </c>
      <c r="AX5969" s="5">
        <v>40.265773773193303</v>
      </c>
      <c r="AY5969" s="5">
        <v>45.918315887451101</v>
      </c>
      <c r="AZ5969" s="5">
        <v>21.089351654052699</v>
      </c>
      <c r="BA5969" s="5">
        <v>35.757813771565701</v>
      </c>
    </row>
    <row r="5970" spans="1:53" x14ac:dyDescent="0.2">
      <c r="A5970" s="1">
        <v>5967</v>
      </c>
      <c r="B5970" s="1" t="s">
        <v>23859</v>
      </c>
      <c r="C5970" s="1" t="s">
        <v>23860</v>
      </c>
      <c r="D5970" s="1" t="s">
        <v>23861</v>
      </c>
      <c r="E5970" s="1" t="s">
        <v>23862</v>
      </c>
      <c r="F5970" s="5">
        <v>272.40237426757801</v>
      </c>
      <c r="G5970" s="5">
        <v>263.668365478515</v>
      </c>
      <c r="H5970" s="5">
        <v>244.45452880859301</v>
      </c>
      <c r="I5970" s="5">
        <v>260.17508951822873</v>
      </c>
      <c r="J5970" s="5">
        <v>286.60906982421801</v>
      </c>
      <c r="K5970" s="5">
        <v>279.20462036132801</v>
      </c>
      <c r="L5970" s="5">
        <v>284.66687011718699</v>
      </c>
      <c r="M5970" s="5">
        <v>283.49352010091098</v>
      </c>
      <c r="N5970" s="5">
        <v>196.59234619140599</v>
      </c>
      <c r="O5970" s="5">
        <v>195.39392089843699</v>
      </c>
      <c r="P5970" s="5">
        <v>188.66513061523401</v>
      </c>
      <c r="Q5970" s="5">
        <v>193.55046590169232</v>
      </c>
      <c r="R5970" s="5">
        <v>226.02116394042901</v>
      </c>
      <c r="S5970" s="5">
        <v>225.73904418945301</v>
      </c>
      <c r="T5970" s="5">
        <v>221.52836608886699</v>
      </c>
      <c r="U5970" s="5">
        <v>224.429524739583</v>
      </c>
      <c r="V5970" s="5">
        <v>266.37747192382801</v>
      </c>
      <c r="W5970" s="5">
        <v>271.01876831054602</v>
      </c>
      <c r="X5970" s="5">
        <v>256.06588745117102</v>
      </c>
      <c r="Y5970" s="5">
        <v>264.48737589518169</v>
      </c>
      <c r="Z5970" s="5">
        <v>356.31988525390602</v>
      </c>
      <c r="AA5970" s="5">
        <v>346.23620605468699</v>
      </c>
      <c r="AB5970" s="5">
        <v>327.42102050781199</v>
      </c>
      <c r="AC5970" s="5">
        <v>343.32570393880172</v>
      </c>
      <c r="AD5970" s="5">
        <v>298.78338623046801</v>
      </c>
      <c r="AE5970" s="5">
        <v>288.12188720703102</v>
      </c>
      <c r="AF5970" s="5">
        <v>318.12240600585898</v>
      </c>
      <c r="AG5970" s="5">
        <v>301.67589314778598</v>
      </c>
      <c r="AH5970" s="5">
        <v>260.19393920898398</v>
      </c>
      <c r="AI5970" s="5">
        <v>268.04946899414</v>
      </c>
      <c r="AJ5970" s="5">
        <v>289.138916015625</v>
      </c>
      <c r="AK5970" s="5">
        <v>272.46077473958297</v>
      </c>
      <c r="AL5970" s="5">
        <v>180.45899963378901</v>
      </c>
      <c r="AM5970" s="5">
        <v>177.77861022949199</v>
      </c>
      <c r="AN5970" s="5">
        <v>170.60334777832</v>
      </c>
      <c r="AO5970" s="5">
        <v>176.28031921386699</v>
      </c>
      <c r="AP5970" s="5">
        <v>204.44648742675699</v>
      </c>
      <c r="AQ5970" s="5">
        <v>212.746002197265</v>
      </c>
      <c r="AR5970" s="5">
        <v>217.45143127441401</v>
      </c>
      <c r="AS5970" s="5">
        <v>211.54797363281196</v>
      </c>
      <c r="AT5970" s="5">
        <v>245.69580078125</v>
      </c>
      <c r="AU5970" s="5">
        <v>276.34075927734301</v>
      </c>
      <c r="AV5970" s="5">
        <v>258.95440673828102</v>
      </c>
      <c r="AW5970" s="5">
        <v>260.33032226562472</v>
      </c>
      <c r="AX5970" s="5">
        <v>171.78709411621</v>
      </c>
      <c r="AY5970" s="5">
        <v>187.70524597167901</v>
      </c>
      <c r="AZ5970" s="5">
        <v>179.79685974121</v>
      </c>
      <c r="BA5970" s="5">
        <v>179.76306660969968</v>
      </c>
    </row>
    <row r="5971" spans="1:53" x14ac:dyDescent="0.2">
      <c r="A5971" s="1">
        <v>5968</v>
      </c>
      <c r="B5971" s="1" t="s">
        <v>23863</v>
      </c>
      <c r="C5971" s="1" t="s">
        <v>23864</v>
      </c>
      <c r="D5971" s="1" t="s">
        <v>23865</v>
      </c>
      <c r="E5971" s="1" t="s">
        <v>23866</v>
      </c>
      <c r="F5971" s="5">
        <v>221.88824462890599</v>
      </c>
      <c r="G5971" s="5">
        <v>217.70510864257801</v>
      </c>
      <c r="H5971" s="5">
        <v>248.38943481445301</v>
      </c>
      <c r="I5971" s="5">
        <v>229.32759602864567</v>
      </c>
      <c r="J5971" s="5">
        <v>226.85707092285099</v>
      </c>
      <c r="K5971" s="5">
        <v>210.41242980957</v>
      </c>
      <c r="L5971" s="5">
        <v>197.18003845214801</v>
      </c>
      <c r="M5971" s="5">
        <v>211.48317972818964</v>
      </c>
      <c r="N5971" s="5">
        <v>398.88766479492102</v>
      </c>
      <c r="O5971" s="5">
        <v>430.03152465820301</v>
      </c>
      <c r="P5971" s="5">
        <v>441.59738159179602</v>
      </c>
      <c r="Q5971" s="5">
        <v>423.50552368164</v>
      </c>
      <c r="R5971" s="5">
        <v>278.80862426757801</v>
      </c>
      <c r="S5971" s="5">
        <v>260.15390014648398</v>
      </c>
      <c r="T5971" s="5">
        <v>234.01480102539</v>
      </c>
      <c r="U5971" s="5">
        <v>257.65910847981735</v>
      </c>
      <c r="V5971" s="5">
        <v>249.73789978027301</v>
      </c>
      <c r="W5971" s="5">
        <v>321.477935791015</v>
      </c>
      <c r="X5971" s="5">
        <v>294.57489013671801</v>
      </c>
      <c r="Y5971" s="5">
        <v>288.59690856933531</v>
      </c>
      <c r="Z5971" s="5">
        <v>230.08853149414</v>
      </c>
      <c r="AA5971" s="5">
        <v>230.33297729492099</v>
      </c>
      <c r="AB5971" s="5">
        <v>267.422271728515</v>
      </c>
      <c r="AC5971" s="5">
        <v>242.61459350585869</v>
      </c>
      <c r="AD5971" s="5">
        <v>287.97479248046801</v>
      </c>
      <c r="AE5971" s="5">
        <v>259.33724975585898</v>
      </c>
      <c r="AF5971" s="5">
        <v>260.45181274414</v>
      </c>
      <c r="AG5971" s="5">
        <v>269.25461832682231</v>
      </c>
      <c r="AH5971" s="5">
        <v>272.55892944335898</v>
      </c>
      <c r="AI5971" s="5">
        <v>247.28384399414</v>
      </c>
      <c r="AJ5971" s="5">
        <v>252.31283569335901</v>
      </c>
      <c r="AK5971" s="5">
        <v>257.38520304361936</v>
      </c>
      <c r="AL5971" s="5">
        <v>334.662841796875</v>
      </c>
      <c r="AM5971" s="5">
        <v>347.61981201171801</v>
      </c>
      <c r="AN5971" s="5">
        <v>308.97390747070301</v>
      </c>
      <c r="AO5971" s="5">
        <v>330.41885375976534</v>
      </c>
      <c r="AP5971" s="5">
        <v>237.30140686035099</v>
      </c>
      <c r="AQ5971" s="5">
        <v>220.62953186035099</v>
      </c>
      <c r="AR5971" s="5">
        <v>230.70195007324199</v>
      </c>
      <c r="AS5971" s="5">
        <v>229.54429626464798</v>
      </c>
      <c r="AT5971" s="5">
        <v>233.12782287597599</v>
      </c>
      <c r="AU5971" s="5">
        <v>312.49377441406199</v>
      </c>
      <c r="AV5971" s="5">
        <v>297.097564697265</v>
      </c>
      <c r="AW5971" s="5">
        <v>280.90638732910094</v>
      </c>
      <c r="AX5971" s="5">
        <v>322.991455078125</v>
      </c>
      <c r="AY5971" s="5">
        <v>263.689208984375</v>
      </c>
      <c r="AZ5971" s="5">
        <v>318.60623168945301</v>
      </c>
      <c r="BA5971" s="5">
        <v>301.76229858398432</v>
      </c>
    </row>
    <row r="5972" spans="1:53" x14ac:dyDescent="0.2">
      <c r="A5972" s="1">
        <v>5969</v>
      </c>
      <c r="B5972" s="1" t="s">
        <v>23867</v>
      </c>
      <c r="C5972" s="1" t="s">
        <v>23868</v>
      </c>
      <c r="D5972" s="1" t="s">
        <v>23869</v>
      </c>
      <c r="E5972" s="1" t="s">
        <v>23870</v>
      </c>
      <c r="F5972" s="5">
        <v>1692.12194824218</v>
      </c>
      <c r="G5972" s="5">
        <v>1947.26611328125</v>
      </c>
      <c r="H5972" s="5">
        <v>1916.22973632812</v>
      </c>
      <c r="I5972" s="5">
        <v>1851.8725992838499</v>
      </c>
      <c r="J5972" s="5">
        <v>2110.58959960937</v>
      </c>
      <c r="K5972" s="5">
        <v>2123.48022460937</v>
      </c>
      <c r="L5972" s="5">
        <v>2042.37292480468</v>
      </c>
      <c r="M5972" s="5">
        <v>2092.1475830078066</v>
      </c>
      <c r="N5972" s="5">
        <v>4400.0908203125</v>
      </c>
      <c r="O5972" s="5">
        <v>4410.98828125</v>
      </c>
      <c r="P5972" s="5">
        <v>4194.1572265625</v>
      </c>
      <c r="Q5972" s="5">
        <v>4335.078776041667</v>
      </c>
      <c r="R5972" s="5">
        <v>2704.36352539062</v>
      </c>
      <c r="S5972" s="5">
        <v>2772.30078125</v>
      </c>
      <c r="T5972" s="5">
        <v>2603.73486328125</v>
      </c>
      <c r="U5972" s="5">
        <v>2693.4663899739567</v>
      </c>
      <c r="V5972" s="5">
        <v>2132.65380859375</v>
      </c>
      <c r="W5972" s="5">
        <v>2350.87280273437</v>
      </c>
      <c r="X5972" s="5">
        <v>2318.89306640625</v>
      </c>
      <c r="Y5972" s="5">
        <v>2267.4732259114567</v>
      </c>
      <c r="Z5972" s="5">
        <v>1908.17431640625</v>
      </c>
      <c r="AA5972" s="5">
        <v>2058.97143554687</v>
      </c>
      <c r="AB5972" s="5">
        <v>1779.03747558593</v>
      </c>
      <c r="AC5972" s="5">
        <v>1915.3944091796832</v>
      </c>
      <c r="AD5972" s="5">
        <v>1832.30187988281</v>
      </c>
      <c r="AE5972" s="5">
        <v>1785.16369628906</v>
      </c>
      <c r="AF5972" s="5">
        <v>1787.37316894531</v>
      </c>
      <c r="AG5972" s="5">
        <v>1801.61291503906</v>
      </c>
      <c r="AH5972" s="5">
        <v>1584.39440917968</v>
      </c>
      <c r="AI5972" s="5">
        <v>1626.77331542968</v>
      </c>
      <c r="AJ5972" s="5">
        <v>1618.50109863281</v>
      </c>
      <c r="AK5972" s="5">
        <v>1609.8896077473901</v>
      </c>
      <c r="AL5972" s="5">
        <v>3518.9658203125</v>
      </c>
      <c r="AM5972" s="5">
        <v>3490.70849609375</v>
      </c>
      <c r="AN5972" s="5">
        <v>3417.42260742187</v>
      </c>
      <c r="AO5972" s="5">
        <v>3475.6989746093732</v>
      </c>
      <c r="AP5972" s="5">
        <v>2092.83032226562</v>
      </c>
      <c r="AQ5972" s="5">
        <v>2109.27587890625</v>
      </c>
      <c r="AR5972" s="5">
        <v>1915.65686035156</v>
      </c>
      <c r="AS5972" s="5">
        <v>2039.254353841143</v>
      </c>
      <c r="AT5972" s="5">
        <v>1702.95483398437</v>
      </c>
      <c r="AU5972" s="5">
        <v>1692.955078125</v>
      </c>
      <c r="AV5972" s="5">
        <v>1799.81079101562</v>
      </c>
      <c r="AW5972" s="5">
        <v>1731.9069010416633</v>
      </c>
      <c r="AX5972" s="5">
        <v>1769.86376953125</v>
      </c>
      <c r="AY5972" s="5">
        <v>1831.48852539062</v>
      </c>
      <c r="AZ5972" s="5">
        <v>1903.56030273437</v>
      </c>
      <c r="BA5972" s="5">
        <v>1834.9708658854133</v>
      </c>
    </row>
    <row r="5973" spans="1:53" x14ac:dyDescent="0.2">
      <c r="A5973" s="1">
        <v>5970</v>
      </c>
      <c r="B5973" s="1" t="s">
        <v>23871</v>
      </c>
      <c r="C5973" s="1" t="s">
        <v>23872</v>
      </c>
      <c r="D5973" s="1" t="s">
        <v>23873</v>
      </c>
      <c r="E5973" s="1" t="s">
        <v>23874</v>
      </c>
      <c r="F5973" s="5">
        <v>125.721641540527</v>
      </c>
      <c r="G5973" s="5">
        <v>145.27168273925699</v>
      </c>
      <c r="H5973" s="5">
        <v>133.21237182617099</v>
      </c>
      <c r="I5973" s="5">
        <v>134.73523203531832</v>
      </c>
      <c r="J5973" s="5">
        <v>109.185729980468</v>
      </c>
      <c r="K5973" s="5">
        <v>93.274070739746094</v>
      </c>
      <c r="L5973" s="5">
        <v>100.547546386718</v>
      </c>
      <c r="M5973" s="5">
        <v>101.00244903564403</v>
      </c>
      <c r="N5973" s="5">
        <v>67.710052490234304</v>
      </c>
      <c r="O5973" s="5">
        <v>99.773506164550696</v>
      </c>
      <c r="P5973" s="5">
        <v>74.004135131835895</v>
      </c>
      <c r="Q5973" s="5">
        <v>80.495897928873617</v>
      </c>
      <c r="R5973" s="5">
        <v>89.070861816406193</v>
      </c>
      <c r="S5973" s="5">
        <v>85.798591613769503</v>
      </c>
      <c r="T5973" s="5">
        <v>89.927490234375</v>
      </c>
      <c r="U5973" s="5">
        <v>88.265647888183551</v>
      </c>
      <c r="V5973" s="5">
        <v>113.484909057617</v>
      </c>
      <c r="W5973" s="5">
        <v>112.81345367431599</v>
      </c>
      <c r="X5973" s="5">
        <v>125.055870056152</v>
      </c>
      <c r="Y5973" s="5">
        <v>117.11807759602834</v>
      </c>
      <c r="Z5973" s="5">
        <v>80.185859680175696</v>
      </c>
      <c r="AA5973" s="5">
        <v>90.976554870605398</v>
      </c>
      <c r="AB5973" s="5">
        <v>71.549674987792898</v>
      </c>
      <c r="AC5973" s="5">
        <v>80.904029846191335</v>
      </c>
      <c r="AD5973" s="5">
        <v>98.910346984863196</v>
      </c>
      <c r="AE5973" s="5">
        <v>88.762977600097599</v>
      </c>
      <c r="AF5973" s="5">
        <v>94.579086303710895</v>
      </c>
      <c r="AG5973" s="5">
        <v>94.084136962890568</v>
      </c>
      <c r="AH5973" s="5">
        <v>109.966514587402</v>
      </c>
      <c r="AI5973" s="5">
        <v>135.81869506835901</v>
      </c>
      <c r="AJ5973" s="5">
        <v>121.203086853027</v>
      </c>
      <c r="AK5973" s="5">
        <v>122.32943216959602</v>
      </c>
      <c r="AL5973" s="5">
        <v>92.238861083984304</v>
      </c>
      <c r="AM5973" s="5">
        <v>71.778091430664006</v>
      </c>
      <c r="AN5973" s="5">
        <v>81.899528503417898</v>
      </c>
      <c r="AO5973" s="5">
        <v>81.972160339355412</v>
      </c>
      <c r="AP5973" s="5">
        <v>57.0899047851562</v>
      </c>
      <c r="AQ5973" s="5">
        <v>79.674774169921804</v>
      </c>
      <c r="AR5973" s="5">
        <v>72.904823303222599</v>
      </c>
      <c r="AS5973" s="5">
        <v>69.889834086100208</v>
      </c>
      <c r="AT5973" s="5">
        <v>106.94660949707</v>
      </c>
      <c r="AU5973" s="5">
        <v>117.149940490722</v>
      </c>
      <c r="AV5973" s="5">
        <v>82.617301940917898</v>
      </c>
      <c r="AW5973" s="5">
        <v>102.2379506429033</v>
      </c>
      <c r="AX5973" s="5">
        <v>52.620700836181598</v>
      </c>
      <c r="AY5973" s="5">
        <v>87.323669433593693</v>
      </c>
      <c r="AZ5973" s="5">
        <v>102.006378173828</v>
      </c>
      <c r="BA5973" s="5">
        <v>80.650249481201101</v>
      </c>
    </row>
    <row r="5974" spans="1:53" x14ac:dyDescent="0.2">
      <c r="A5974" s="1">
        <v>5971</v>
      </c>
      <c r="B5974" s="1" t="s">
        <v>23875</v>
      </c>
      <c r="C5974" s="1" t="s">
        <v>23876</v>
      </c>
      <c r="D5974" s="1" t="s">
        <v>23877</v>
      </c>
      <c r="E5974" s="1" t="s">
        <v>23878</v>
      </c>
      <c r="F5974" s="5">
        <v>948.250732421875</v>
      </c>
      <c r="G5974" s="5">
        <v>1007.36853027343</v>
      </c>
      <c r="H5974" s="5">
        <v>946.35107421875</v>
      </c>
      <c r="I5974" s="5">
        <v>967.32344563801837</v>
      </c>
      <c r="J5974" s="5">
        <v>919.31677246093705</v>
      </c>
      <c r="K5974" s="5">
        <v>905.36944580078102</v>
      </c>
      <c r="L5974" s="5">
        <v>901.298583984375</v>
      </c>
      <c r="M5974" s="5">
        <v>908.66160074869765</v>
      </c>
      <c r="N5974" s="5">
        <v>700.51568603515602</v>
      </c>
      <c r="O5974" s="5">
        <v>727.399658203125</v>
      </c>
      <c r="P5974" s="5">
        <v>794.28088378906205</v>
      </c>
      <c r="Q5974" s="5">
        <v>740.73207600911428</v>
      </c>
      <c r="R5974" s="5">
        <v>751.15911865234295</v>
      </c>
      <c r="S5974" s="5">
        <v>797.83624267578102</v>
      </c>
      <c r="T5974" s="5">
        <v>796.27960205078102</v>
      </c>
      <c r="U5974" s="5">
        <v>781.75832112630178</v>
      </c>
      <c r="V5974" s="5">
        <v>907.23419189453102</v>
      </c>
      <c r="W5974" s="5">
        <v>970.27191162109295</v>
      </c>
      <c r="X5974" s="5">
        <v>928.93756103515602</v>
      </c>
      <c r="Y5974" s="5">
        <v>935.48122151692678</v>
      </c>
      <c r="Z5974" s="5">
        <v>950.39776611328102</v>
      </c>
      <c r="AA5974" s="5">
        <v>1039.86865234375</v>
      </c>
      <c r="AB5974" s="5">
        <v>1038.25939941406</v>
      </c>
      <c r="AC5974" s="5">
        <v>1009.5086059570303</v>
      </c>
      <c r="AD5974" s="5">
        <v>946.015869140625</v>
      </c>
      <c r="AE5974" s="5">
        <v>896.44714355468705</v>
      </c>
      <c r="AF5974" s="5">
        <v>865.52838134765602</v>
      </c>
      <c r="AG5974" s="5">
        <v>902.66379801432265</v>
      </c>
      <c r="AH5974" s="5">
        <v>895.21160888671795</v>
      </c>
      <c r="AI5974" s="5">
        <v>836.73638916015602</v>
      </c>
      <c r="AJ5974" s="5">
        <v>907.13934326171795</v>
      </c>
      <c r="AK5974" s="5">
        <v>879.69578043619731</v>
      </c>
      <c r="AL5974" s="5">
        <v>574.50323486328102</v>
      </c>
      <c r="AM5974" s="5">
        <v>583.30090332031205</v>
      </c>
      <c r="AN5974" s="5">
        <v>566.94580078125</v>
      </c>
      <c r="AO5974" s="5">
        <v>574.91664632161439</v>
      </c>
      <c r="AP5974" s="5">
        <v>672.33612060546795</v>
      </c>
      <c r="AQ5974" s="5">
        <v>691.42449951171795</v>
      </c>
      <c r="AR5974" s="5">
        <v>676.470458984375</v>
      </c>
      <c r="AS5974" s="5">
        <v>680.07702636718693</v>
      </c>
      <c r="AT5974" s="5">
        <v>1113.68176269531</v>
      </c>
      <c r="AU5974" s="5">
        <v>1203.46569824218</v>
      </c>
      <c r="AV5974" s="5">
        <v>1240.96765136718</v>
      </c>
      <c r="AW5974" s="5">
        <v>1186.0383707682233</v>
      </c>
      <c r="AX5974" s="5">
        <v>1107.7841796875</v>
      </c>
      <c r="AY5974" s="5">
        <v>979.576416015625</v>
      </c>
      <c r="AZ5974" s="5">
        <v>953.19775390625</v>
      </c>
      <c r="BA5974" s="5">
        <v>1013.5194498697916</v>
      </c>
    </row>
    <row r="5975" spans="1:53" x14ac:dyDescent="0.2">
      <c r="A5975" s="1">
        <v>5972</v>
      </c>
      <c r="B5975" s="1" t="s">
        <v>23879</v>
      </c>
      <c r="C5975" s="1" t="s">
        <v>23880</v>
      </c>
      <c r="D5975" s="1" t="s">
        <v>23881</v>
      </c>
      <c r="E5975" s="1" t="s">
        <v>23882</v>
      </c>
      <c r="F5975" s="5">
        <v>2068.20849609375</v>
      </c>
      <c r="G5975" s="5">
        <v>2046.70202636718</v>
      </c>
      <c r="H5975" s="5">
        <v>1924.16052246093</v>
      </c>
      <c r="I5975" s="5">
        <v>2013.0236816406202</v>
      </c>
      <c r="J5975" s="5">
        <v>2219.28784179687</v>
      </c>
      <c r="K5975" s="5">
        <v>2187.47045898437</v>
      </c>
      <c r="L5975" s="5">
        <v>2254.43041992187</v>
      </c>
      <c r="M5975" s="5">
        <v>2220.39624023437</v>
      </c>
      <c r="N5975" s="5">
        <v>956.89349365234295</v>
      </c>
      <c r="O5975" s="5">
        <v>1008.11584472656</v>
      </c>
      <c r="P5975" s="5">
        <v>1016.13366699218</v>
      </c>
      <c r="Q5975" s="5">
        <v>993.71433512369424</v>
      </c>
      <c r="R5975" s="5">
        <v>1797.29211425781</v>
      </c>
      <c r="S5975" s="5">
        <v>1712.6015625</v>
      </c>
      <c r="T5975" s="5">
        <v>1820.49987792968</v>
      </c>
      <c r="U5975" s="5">
        <v>1776.7978515624966</v>
      </c>
      <c r="V5975" s="5">
        <v>1308.89428710937</v>
      </c>
      <c r="W5975" s="5">
        <v>1351.19409179687</v>
      </c>
      <c r="X5975" s="5">
        <v>1287.28454589843</v>
      </c>
      <c r="Y5975" s="5">
        <v>1315.7909749348901</v>
      </c>
      <c r="Z5975" s="5">
        <v>1617.20947265625</v>
      </c>
      <c r="AA5975" s="5">
        <v>1608.6455078125</v>
      </c>
      <c r="AB5975" s="5">
        <v>1680.48608398437</v>
      </c>
      <c r="AC5975" s="5">
        <v>1635.4470214843732</v>
      </c>
      <c r="AD5975" s="5">
        <v>1811.84692382812</v>
      </c>
      <c r="AE5975" s="5">
        <v>1825.72973632812</v>
      </c>
      <c r="AF5975" s="5">
        <v>1881.4130859375</v>
      </c>
      <c r="AG5975" s="5">
        <v>1839.6632486979133</v>
      </c>
      <c r="AH5975" s="5">
        <v>1856.93664550781</v>
      </c>
      <c r="AI5975" s="5">
        <v>1930.61767578125</v>
      </c>
      <c r="AJ5975" s="5">
        <v>1837.96215820312</v>
      </c>
      <c r="AK5975" s="5">
        <v>1875.1721598307267</v>
      </c>
      <c r="AL5975" s="5">
        <v>1138.94372558593</v>
      </c>
      <c r="AM5975" s="5">
        <v>1057.4970703125</v>
      </c>
      <c r="AN5975" s="5">
        <v>1085.62512207031</v>
      </c>
      <c r="AO5975" s="5">
        <v>1094.0219726562466</v>
      </c>
      <c r="AP5975" s="5">
        <v>1502.212890625</v>
      </c>
      <c r="AQ5975" s="5">
        <v>1562.96154785156</v>
      </c>
      <c r="AR5975" s="5">
        <v>1563.51489257812</v>
      </c>
      <c r="AS5975" s="5">
        <v>1542.8964436848935</v>
      </c>
      <c r="AT5975" s="5">
        <v>1691.72814941406</v>
      </c>
      <c r="AU5975" s="5">
        <v>1715.64599609375</v>
      </c>
      <c r="AV5975" s="5">
        <v>1845.95300292968</v>
      </c>
      <c r="AW5975" s="5">
        <v>1751.1090494791633</v>
      </c>
      <c r="AX5975" s="5">
        <v>1511.03955078125</v>
      </c>
      <c r="AY5975" s="5">
        <v>1385.34704589843</v>
      </c>
      <c r="AZ5975" s="5">
        <v>1391.15270996093</v>
      </c>
      <c r="BA5975" s="5">
        <v>1429.1797688802035</v>
      </c>
    </row>
    <row r="5976" spans="1:53" x14ac:dyDescent="0.2">
      <c r="A5976" s="1">
        <v>5973</v>
      </c>
      <c r="B5976" s="1" t="s">
        <v>23883</v>
      </c>
      <c r="C5976" s="1" t="s">
        <v>23884</v>
      </c>
      <c r="D5976" s="1" t="s">
        <v>23885</v>
      </c>
      <c r="E5976" s="1" t="s">
        <v>23886</v>
      </c>
      <c r="F5976" s="5">
        <v>358.283203125</v>
      </c>
      <c r="G5976" s="5">
        <v>351.99420166015602</v>
      </c>
      <c r="H5976" s="5">
        <v>375.16558837890602</v>
      </c>
      <c r="I5976" s="5">
        <v>361.81433105468733</v>
      </c>
      <c r="J5976" s="5">
        <v>381.760650634765</v>
      </c>
      <c r="K5976" s="5">
        <v>374.17120361328102</v>
      </c>
      <c r="L5976" s="5">
        <v>368.83724975585898</v>
      </c>
      <c r="M5976" s="5">
        <v>374.9230346679683</v>
      </c>
      <c r="N5976" s="5">
        <v>743.47015380859295</v>
      </c>
      <c r="O5976" s="5">
        <v>769.48565673828102</v>
      </c>
      <c r="P5976" s="5">
        <v>733.84136962890602</v>
      </c>
      <c r="Q5976" s="5">
        <v>748.93239339192678</v>
      </c>
      <c r="R5976" s="5">
        <v>378.90618896484301</v>
      </c>
      <c r="S5976" s="5">
        <v>373.49148559570301</v>
      </c>
      <c r="T5976" s="5">
        <v>400.68899536132801</v>
      </c>
      <c r="U5976" s="5">
        <v>384.36222330729134</v>
      </c>
      <c r="V5976" s="5">
        <v>413.178466796875</v>
      </c>
      <c r="W5976" s="5">
        <v>433.13098144531199</v>
      </c>
      <c r="X5976" s="5">
        <v>402.343170166015</v>
      </c>
      <c r="Y5976" s="5">
        <v>416.21753946940066</v>
      </c>
      <c r="Z5976" s="5">
        <v>314.36874389648398</v>
      </c>
      <c r="AA5976" s="5">
        <v>343.973876953125</v>
      </c>
      <c r="AB5976" s="5">
        <v>350.23181152343699</v>
      </c>
      <c r="AC5976" s="5">
        <v>336.19147745768197</v>
      </c>
      <c r="AD5976" s="5">
        <v>332.15579223632801</v>
      </c>
      <c r="AE5976" s="5">
        <v>353.31072998046801</v>
      </c>
      <c r="AF5976" s="5">
        <v>375.86413574218699</v>
      </c>
      <c r="AG5976" s="5">
        <v>353.77688598632767</v>
      </c>
      <c r="AH5976" s="5">
        <v>334.70281982421801</v>
      </c>
      <c r="AI5976" s="5">
        <v>327.416748046875</v>
      </c>
      <c r="AJ5976" s="5">
        <v>328.37332153320301</v>
      </c>
      <c r="AK5976" s="5">
        <v>330.16429646809871</v>
      </c>
      <c r="AL5976" s="5">
        <v>436.71197509765602</v>
      </c>
      <c r="AM5976" s="5">
        <v>448.21258544921801</v>
      </c>
      <c r="AN5976" s="5">
        <v>483.823974609375</v>
      </c>
      <c r="AO5976" s="5">
        <v>456.24951171874972</v>
      </c>
      <c r="AP5976" s="5">
        <v>290.67395019531199</v>
      </c>
      <c r="AQ5976" s="5">
        <v>282.481842041015</v>
      </c>
      <c r="AR5976" s="5">
        <v>309.70001220703102</v>
      </c>
      <c r="AS5976" s="5">
        <v>294.28526814778598</v>
      </c>
      <c r="AT5976" s="5">
        <v>388.89682006835898</v>
      </c>
      <c r="AU5976" s="5">
        <v>346.99395751953102</v>
      </c>
      <c r="AV5976" s="5">
        <v>396.21057128906199</v>
      </c>
      <c r="AW5976" s="5">
        <v>377.36711629231735</v>
      </c>
      <c r="AX5976" s="5">
        <v>369.85894775390602</v>
      </c>
      <c r="AY5976" s="5">
        <v>327.76257324218699</v>
      </c>
      <c r="AZ5976" s="5">
        <v>332.82357788085898</v>
      </c>
      <c r="BA5976" s="5">
        <v>343.48169962565066</v>
      </c>
    </row>
    <row r="5977" spans="1:53" x14ac:dyDescent="0.2">
      <c r="A5977" s="1">
        <v>5974</v>
      </c>
      <c r="B5977" s="1" t="s">
        <v>23887</v>
      </c>
      <c r="C5977" s="1" t="s">
        <v>23888</v>
      </c>
      <c r="D5977" s="1" t="s">
        <v>23889</v>
      </c>
      <c r="E5977" s="1" t="s">
        <v>23890</v>
      </c>
      <c r="F5977" s="5">
        <v>919.954833984375</v>
      </c>
      <c r="G5977" s="5">
        <v>992.14263916015602</v>
      </c>
      <c r="H5977" s="5">
        <v>972.95562744140602</v>
      </c>
      <c r="I5977" s="5">
        <v>961.68436686197902</v>
      </c>
      <c r="J5977" s="5">
        <v>978.072998046875</v>
      </c>
      <c r="K5977" s="5">
        <v>932.848388671875</v>
      </c>
      <c r="L5977" s="5">
        <v>904.466796875</v>
      </c>
      <c r="M5977" s="5">
        <v>938.46272786458337</v>
      </c>
      <c r="N5977" s="5">
        <v>2296.5390625</v>
      </c>
      <c r="O5977" s="5">
        <v>2408.40576171875</v>
      </c>
      <c r="P5977" s="5">
        <v>2476.236328125</v>
      </c>
      <c r="Q5977" s="5">
        <v>2393.72705078125</v>
      </c>
      <c r="R5977" s="5">
        <v>1583.45629882812</v>
      </c>
      <c r="S5977" s="5">
        <v>1384.53540039062</v>
      </c>
      <c r="T5977" s="5">
        <v>1371.65551757812</v>
      </c>
      <c r="U5977" s="5">
        <v>1446.5490722656202</v>
      </c>
      <c r="V5977" s="5">
        <v>1181.58862304687</v>
      </c>
      <c r="W5977" s="5">
        <v>1232.4208984375</v>
      </c>
      <c r="X5977" s="5">
        <v>1245.14184570312</v>
      </c>
      <c r="Y5977" s="5">
        <v>1219.7171223958301</v>
      </c>
      <c r="Z5977" s="5">
        <v>932.13519287109295</v>
      </c>
      <c r="AA5977" s="5">
        <v>977.58752441406205</v>
      </c>
      <c r="AB5977" s="5">
        <v>978.75524902343705</v>
      </c>
      <c r="AC5977" s="5">
        <v>962.82598876953068</v>
      </c>
      <c r="AD5977" s="5">
        <v>859.93780517578102</v>
      </c>
      <c r="AE5977" s="5">
        <v>823.830078125</v>
      </c>
      <c r="AF5977" s="5">
        <v>847.95593261718705</v>
      </c>
      <c r="AG5977" s="5">
        <v>843.90793863932265</v>
      </c>
      <c r="AH5977" s="5">
        <v>896.41223144531205</v>
      </c>
      <c r="AI5977" s="5">
        <v>896.35260009765602</v>
      </c>
      <c r="AJ5977" s="5">
        <v>807.88153076171795</v>
      </c>
      <c r="AK5977" s="5">
        <v>866.88212076822867</v>
      </c>
      <c r="AL5977" s="5">
        <v>1913.96887207031</v>
      </c>
      <c r="AM5977" s="5">
        <v>1992.74841308593</v>
      </c>
      <c r="AN5977" s="5">
        <v>2029.37561035156</v>
      </c>
      <c r="AO5977" s="5">
        <v>1978.6976318359332</v>
      </c>
      <c r="AP5977" s="5">
        <v>1129.18688964843</v>
      </c>
      <c r="AQ5977" s="5">
        <v>1071.15014648437</v>
      </c>
      <c r="AR5977" s="5">
        <v>1057.62109375</v>
      </c>
      <c r="AS5977" s="5">
        <v>1085.9860432942667</v>
      </c>
      <c r="AT5977" s="5">
        <v>1081.11340332031</v>
      </c>
      <c r="AU5977" s="5">
        <v>1130.3681640625</v>
      </c>
      <c r="AV5977" s="5">
        <v>1416.01342773437</v>
      </c>
      <c r="AW5977" s="5">
        <v>1209.1649983723933</v>
      </c>
      <c r="AX5977" s="5">
        <v>1196.94104003906</v>
      </c>
      <c r="AY5977" s="5">
        <v>1050.58508300781</v>
      </c>
      <c r="AZ5977" s="5">
        <v>1159.50012207031</v>
      </c>
      <c r="BA5977" s="5">
        <v>1135.67541503906</v>
      </c>
    </row>
    <row r="5978" spans="1:53" x14ac:dyDescent="0.2">
      <c r="A5978" s="1">
        <v>5975</v>
      </c>
      <c r="B5978" s="1" t="s">
        <v>23891</v>
      </c>
      <c r="C5978" s="1" t="s">
        <v>23892</v>
      </c>
      <c r="D5978" s="1" t="s">
        <v>23893</v>
      </c>
      <c r="E5978" s="1" t="s">
        <v>23894</v>
      </c>
      <c r="J5978" s="5">
        <v>48.005718231201101</v>
      </c>
      <c r="K5978" s="5">
        <v>9.4023885726928693</v>
      </c>
      <c r="L5978" s="5">
        <v>16.192319869995099</v>
      </c>
      <c r="M5978" s="5">
        <v>24.533475557963026</v>
      </c>
      <c r="N5978" s="5">
        <v>103.63402557373</v>
      </c>
      <c r="O5978" s="5">
        <v>117.845321655273</v>
      </c>
      <c r="P5978" s="5">
        <v>99.930908203125</v>
      </c>
      <c r="Q5978" s="5">
        <v>107.13675181070933</v>
      </c>
      <c r="R5978" s="5">
        <v>35.494625091552699</v>
      </c>
      <c r="S5978" s="5">
        <v>33.717689514160099</v>
      </c>
      <c r="T5978" s="5">
        <v>39.554920196533203</v>
      </c>
      <c r="U5978" s="5">
        <v>36.255744934082003</v>
      </c>
      <c r="X5978" s="5">
        <v>11.8716115951538</v>
      </c>
      <c r="Y5978" s="5">
        <v>11.8716115951538</v>
      </c>
      <c r="AI5978" s="5">
        <v>36.072364807128899</v>
      </c>
      <c r="AK5978" s="5">
        <v>36.072364807128899</v>
      </c>
      <c r="AL5978" s="5">
        <v>103.129219055175</v>
      </c>
      <c r="AM5978" s="5">
        <v>94.965827941894503</v>
      </c>
      <c r="AN5978" s="5">
        <v>84.898414611816406</v>
      </c>
      <c r="AO5978" s="5">
        <v>94.331153869628636</v>
      </c>
      <c r="AP5978" s="5">
        <v>50.6868286132812</v>
      </c>
      <c r="AQ5978" s="5">
        <v>58.158473968505803</v>
      </c>
      <c r="AR5978" s="5">
        <v>55.851898193359297</v>
      </c>
      <c r="AS5978" s="5">
        <v>54.899066925048764</v>
      </c>
    </row>
    <row r="5979" spans="1:53" x14ac:dyDescent="0.2">
      <c r="A5979" s="1">
        <v>5976</v>
      </c>
      <c r="B5979" s="1" t="s">
        <v>23895</v>
      </c>
      <c r="C5979" s="1" t="s">
        <v>23896</v>
      </c>
      <c r="D5979" s="1" t="s">
        <v>23897</v>
      </c>
      <c r="E5979" s="1" t="s">
        <v>23898</v>
      </c>
      <c r="F5979" s="5">
        <v>50.332565307617102</v>
      </c>
      <c r="H5979" s="5">
        <v>21.8814373016357</v>
      </c>
      <c r="I5979" s="5">
        <v>36.107001304626401</v>
      </c>
      <c r="J5979" s="5">
        <v>105.94577789306599</v>
      </c>
      <c r="K5979" s="5">
        <v>110.722274780273</v>
      </c>
      <c r="M5979" s="5">
        <v>108.3340263366695</v>
      </c>
      <c r="N5979" s="5">
        <v>89.149742126464801</v>
      </c>
      <c r="O5979" s="5">
        <v>91.683151245117102</v>
      </c>
      <c r="P5979" s="5">
        <v>112.83391571044901</v>
      </c>
      <c r="Q5979" s="5">
        <v>97.888936360676965</v>
      </c>
      <c r="R5979" s="5">
        <v>48.6067504882812</v>
      </c>
      <c r="S5979" s="5">
        <v>57.192604064941399</v>
      </c>
      <c r="U5979" s="5">
        <v>52.8996772766113</v>
      </c>
      <c r="V5979" s="5">
        <v>46.508026123046797</v>
      </c>
      <c r="W5979" s="5">
        <v>46.889469146728501</v>
      </c>
      <c r="X5979" s="5">
        <v>72.828300476074205</v>
      </c>
      <c r="Y5979" s="5">
        <v>55.408598581949832</v>
      </c>
      <c r="AA5979" s="5">
        <v>45.4312744140625</v>
      </c>
      <c r="AB5979" s="5">
        <v>40.833736419677699</v>
      </c>
      <c r="AC5979" s="5">
        <v>43.132505416870103</v>
      </c>
      <c r="AD5979" s="5">
        <v>38.665382385253899</v>
      </c>
      <c r="AE5979" s="5">
        <v>58.085807800292898</v>
      </c>
      <c r="AF5979" s="5">
        <v>41.879302978515597</v>
      </c>
      <c r="AG5979" s="5">
        <v>46.210164388020793</v>
      </c>
      <c r="AH5979" s="5">
        <v>48.510524749755803</v>
      </c>
      <c r="AI5979" s="5">
        <v>46.222476959228501</v>
      </c>
      <c r="AJ5979" s="5">
        <v>25.788433074951101</v>
      </c>
      <c r="AK5979" s="5">
        <v>40.173811594645137</v>
      </c>
      <c r="AL5979" s="5">
        <v>58.709186553955</v>
      </c>
      <c r="AM5979" s="5">
        <v>86.453048706054602</v>
      </c>
      <c r="AN5979" s="5">
        <v>73.888107299804602</v>
      </c>
      <c r="AO5979" s="5">
        <v>73.016780853271399</v>
      </c>
      <c r="AP5979" s="5">
        <v>47.540618896484297</v>
      </c>
      <c r="AQ5979" s="5">
        <v>46.5911865234375</v>
      </c>
      <c r="AR5979" s="5">
        <v>45.578227996826101</v>
      </c>
      <c r="AS5979" s="5">
        <v>46.570011138915959</v>
      </c>
      <c r="AU5979" s="5">
        <v>48.101985931396399</v>
      </c>
      <c r="AV5979" s="5">
        <v>61.805702209472599</v>
      </c>
      <c r="AW5979" s="5">
        <v>54.953844070434499</v>
      </c>
      <c r="AX5979" s="5">
        <v>41.659652709960902</v>
      </c>
      <c r="AY5979" s="5">
        <v>25.7299194335937</v>
      </c>
      <c r="AZ5979" s="5">
        <v>30.645427703857401</v>
      </c>
      <c r="BA5979" s="5">
        <v>32.678333282470668</v>
      </c>
    </row>
    <row r="5980" spans="1:53" x14ac:dyDescent="0.2">
      <c r="A5980" s="1">
        <v>5977</v>
      </c>
      <c r="B5980" s="1" t="s">
        <v>23899</v>
      </c>
      <c r="C5980" s="1" t="s">
        <v>23900</v>
      </c>
      <c r="D5980" s="1" t="s">
        <v>23901</v>
      </c>
      <c r="E5980" s="1" t="s">
        <v>23902</v>
      </c>
      <c r="F5980" s="5">
        <v>140.29945373535099</v>
      </c>
      <c r="G5980" s="5">
        <v>139.599517822265</v>
      </c>
      <c r="H5980" s="5">
        <v>127.532516479492</v>
      </c>
      <c r="I5980" s="5">
        <v>135.81049601236933</v>
      </c>
      <c r="J5980" s="5">
        <v>170.91323852539</v>
      </c>
      <c r="K5980" s="5">
        <v>169.41717529296801</v>
      </c>
      <c r="L5980" s="5">
        <v>152.03263854980401</v>
      </c>
      <c r="M5980" s="5">
        <v>164.12101745605401</v>
      </c>
      <c r="N5980" s="5">
        <v>155.45077514648401</v>
      </c>
      <c r="O5980" s="5">
        <v>160.41523742675699</v>
      </c>
      <c r="P5980" s="5">
        <v>139.98213195800699</v>
      </c>
      <c r="Q5980" s="5">
        <v>151.94938151041598</v>
      </c>
      <c r="R5980" s="5">
        <v>141.13941955566401</v>
      </c>
      <c r="S5980" s="5">
        <v>129.53598022460901</v>
      </c>
      <c r="T5980" s="5">
        <v>135.3974609375</v>
      </c>
      <c r="U5980" s="5">
        <v>135.35762023925767</v>
      </c>
      <c r="V5980" s="5">
        <v>156.45068359375</v>
      </c>
      <c r="W5980" s="5">
        <v>138.14312744140599</v>
      </c>
      <c r="X5980" s="5">
        <v>142.33670043945301</v>
      </c>
      <c r="Y5980" s="5">
        <v>145.64350382486967</v>
      </c>
      <c r="Z5980" s="5">
        <v>111.41005706787099</v>
      </c>
      <c r="AA5980" s="5">
        <v>151.68569946289</v>
      </c>
      <c r="AB5980" s="5">
        <v>152.369857788085</v>
      </c>
      <c r="AC5980" s="5">
        <v>138.48853810628199</v>
      </c>
      <c r="AD5980" s="5">
        <v>160.99227905273401</v>
      </c>
      <c r="AE5980" s="5">
        <v>181.03950500488199</v>
      </c>
      <c r="AF5980" s="5">
        <v>176.31031799316401</v>
      </c>
      <c r="AG5980" s="5">
        <v>172.78070068359332</v>
      </c>
      <c r="AH5980" s="5">
        <v>140.386138916015</v>
      </c>
      <c r="AI5980" s="5">
        <v>151.13212585449199</v>
      </c>
      <c r="AJ5980" s="5">
        <v>142.92956542968699</v>
      </c>
      <c r="AK5980" s="5">
        <v>144.81594340006467</v>
      </c>
      <c r="AL5980" s="5">
        <v>122.795272827148</v>
      </c>
      <c r="AM5980" s="5">
        <v>144.25241088867099</v>
      </c>
      <c r="AN5980" s="5">
        <v>205.18621826171801</v>
      </c>
      <c r="AO5980" s="5">
        <v>157.41130065917901</v>
      </c>
      <c r="AP5980" s="5">
        <v>156.75752258300699</v>
      </c>
      <c r="AQ5980" s="5">
        <v>171.90907287597599</v>
      </c>
      <c r="AR5980" s="5">
        <v>173.11395263671801</v>
      </c>
      <c r="AS5980" s="5">
        <v>167.26018269856701</v>
      </c>
      <c r="AT5980" s="5">
        <v>172.093170166015</v>
      </c>
      <c r="AU5980" s="5">
        <v>170.55450439453099</v>
      </c>
      <c r="AV5980" s="5">
        <v>126.92372131347599</v>
      </c>
      <c r="AW5980" s="5">
        <v>156.52379862467399</v>
      </c>
      <c r="AX5980" s="5">
        <v>185.37811279296801</v>
      </c>
      <c r="AY5980" s="5">
        <v>155.79159545898401</v>
      </c>
      <c r="AZ5980" s="5">
        <v>143.54692077636699</v>
      </c>
      <c r="BA5980" s="5">
        <v>161.57220967610633</v>
      </c>
    </row>
    <row r="5981" spans="1:53" x14ac:dyDescent="0.2">
      <c r="A5981" s="1">
        <v>5978</v>
      </c>
      <c r="B5981" s="1" t="s">
        <v>23903</v>
      </c>
      <c r="C5981" s="1" t="s">
        <v>23904</v>
      </c>
      <c r="D5981" s="1" t="s">
        <v>23905</v>
      </c>
      <c r="E5981" s="1" t="s">
        <v>23906</v>
      </c>
      <c r="F5981" s="5">
        <v>349.20639038085898</v>
      </c>
      <c r="G5981" s="5">
        <v>295.13681030273398</v>
      </c>
      <c r="H5981" s="5">
        <v>370.47613525390602</v>
      </c>
      <c r="I5981" s="5">
        <v>338.27311197916634</v>
      </c>
      <c r="J5981" s="5">
        <v>340.44641113281199</v>
      </c>
      <c r="K5981" s="5">
        <v>321.52227783203102</v>
      </c>
      <c r="L5981" s="5">
        <v>296.859375</v>
      </c>
      <c r="M5981" s="5">
        <v>319.60935465494771</v>
      </c>
      <c r="N5981" s="5">
        <v>136.30064392089801</v>
      </c>
      <c r="O5981" s="5">
        <v>167.26403808593699</v>
      </c>
      <c r="P5981" s="5">
        <v>161.62854003906199</v>
      </c>
      <c r="Q5981" s="5">
        <v>155.06440734863233</v>
      </c>
      <c r="R5981" s="5">
        <v>260.80032348632801</v>
      </c>
      <c r="S5981" s="5">
        <v>264.56695556640602</v>
      </c>
      <c r="T5981" s="5">
        <v>290.651275634765</v>
      </c>
      <c r="U5981" s="5">
        <v>272.00618489583303</v>
      </c>
      <c r="V5981" s="5">
        <v>113.67428588867099</v>
      </c>
      <c r="W5981" s="5">
        <v>157.27891540527301</v>
      </c>
      <c r="X5981" s="5">
        <v>152.258544921875</v>
      </c>
      <c r="Y5981" s="5">
        <v>141.07058207193967</v>
      </c>
      <c r="Z5981" s="5">
        <v>225.16239929199199</v>
      </c>
      <c r="AA5981" s="5">
        <v>274.17999267578102</v>
      </c>
      <c r="AB5981" s="5">
        <v>236.30961608886699</v>
      </c>
      <c r="AC5981" s="5">
        <v>245.21733601887999</v>
      </c>
      <c r="AD5981" s="5">
        <v>173.680908203125</v>
      </c>
      <c r="AE5981" s="5">
        <v>171.17140197753901</v>
      </c>
      <c r="AF5981" s="5">
        <v>164.96710205078099</v>
      </c>
      <c r="AG5981" s="5">
        <v>169.93980407714832</v>
      </c>
      <c r="AH5981" s="5">
        <v>188.93389892578099</v>
      </c>
      <c r="AI5981" s="5">
        <v>159.64872741699199</v>
      </c>
      <c r="AJ5981" s="5">
        <v>158.04840087890599</v>
      </c>
      <c r="AK5981" s="5">
        <v>168.87700907389299</v>
      </c>
      <c r="AL5981" s="5">
        <v>165.26344299316401</v>
      </c>
      <c r="AM5981" s="5">
        <v>160.39279174804599</v>
      </c>
      <c r="AN5981" s="5">
        <v>172.414779663085</v>
      </c>
      <c r="AO5981" s="5">
        <v>166.02367146809834</v>
      </c>
      <c r="AP5981" s="5">
        <v>190.847732543945</v>
      </c>
      <c r="AQ5981" s="5">
        <v>180.22589111328099</v>
      </c>
      <c r="AR5981" s="5">
        <v>173.04682922363199</v>
      </c>
      <c r="AS5981" s="5">
        <v>181.37348429361933</v>
      </c>
      <c r="AT5981" s="5">
        <v>118.244415283203</v>
      </c>
      <c r="AU5981" s="5">
        <v>141.41874694824199</v>
      </c>
      <c r="AV5981" s="5">
        <v>229.77087402343699</v>
      </c>
      <c r="AW5981" s="5">
        <v>163.14467875162731</v>
      </c>
      <c r="AX5981" s="5">
        <v>209.09440612792901</v>
      </c>
      <c r="AY5981" s="5">
        <v>206.09500122070301</v>
      </c>
      <c r="AZ5981" s="5">
        <v>203.55659484863199</v>
      </c>
      <c r="BA5981" s="5">
        <v>206.24866739908802</v>
      </c>
    </row>
    <row r="5982" spans="1:53" x14ac:dyDescent="0.2">
      <c r="A5982" s="1">
        <v>5979</v>
      </c>
      <c r="B5982" s="1" t="s">
        <v>23907</v>
      </c>
      <c r="C5982" s="1" t="s">
        <v>23908</v>
      </c>
      <c r="D5982" s="1" t="s">
        <v>23909</v>
      </c>
      <c r="E5982" s="1" t="s">
        <v>23910</v>
      </c>
      <c r="F5982" s="5">
        <v>153.78112792968699</v>
      </c>
      <c r="G5982" s="5">
        <v>141.25970458984301</v>
      </c>
      <c r="H5982" s="5">
        <v>163.74240112304599</v>
      </c>
      <c r="I5982" s="5">
        <v>152.92774454752532</v>
      </c>
      <c r="J5982" s="5">
        <v>134.01991271972599</v>
      </c>
      <c r="K5982" s="5">
        <v>173.52697753906199</v>
      </c>
      <c r="L5982" s="5">
        <v>123.367416381835</v>
      </c>
      <c r="M5982" s="5">
        <v>143.63810221354098</v>
      </c>
      <c r="N5982" s="5">
        <v>243.62315368652301</v>
      </c>
      <c r="O5982" s="5">
        <v>252.86289978027301</v>
      </c>
      <c r="P5982" s="5">
        <v>258.58822631835898</v>
      </c>
      <c r="Q5982" s="5">
        <v>251.69142659505167</v>
      </c>
      <c r="R5982" s="5">
        <v>100.97108459472599</v>
      </c>
      <c r="S5982" s="5">
        <v>146.77961730957</v>
      </c>
      <c r="U5982" s="5">
        <v>123.875350952148</v>
      </c>
      <c r="V5982" s="5">
        <v>89.111953735351506</v>
      </c>
      <c r="W5982" s="5">
        <v>69.244552612304602</v>
      </c>
      <c r="X5982" s="5">
        <v>76.497642517089801</v>
      </c>
      <c r="Y5982" s="5">
        <v>78.284716288248646</v>
      </c>
      <c r="Z5982" s="5">
        <v>131.38650512695301</v>
      </c>
      <c r="AA5982" s="5">
        <v>139.893310546875</v>
      </c>
      <c r="AB5982" s="5">
        <v>158.54261779785099</v>
      </c>
      <c r="AC5982" s="5">
        <v>143.27414449055968</v>
      </c>
      <c r="AD5982" s="5">
        <v>135.41177368164</v>
      </c>
      <c r="AE5982" s="5">
        <v>109.020950317382</v>
      </c>
      <c r="AF5982" s="5">
        <v>123.242942810058</v>
      </c>
      <c r="AG5982" s="5">
        <v>122.55855560302666</v>
      </c>
      <c r="AH5982" s="5">
        <v>132.68991088867099</v>
      </c>
      <c r="AI5982" s="5">
        <v>102.074325561523</v>
      </c>
      <c r="AJ5982" s="5">
        <v>144.34452819824199</v>
      </c>
      <c r="AK5982" s="5">
        <v>126.36958821614535</v>
      </c>
      <c r="AL5982" s="5">
        <v>155.34883117675699</v>
      </c>
      <c r="AM5982" s="5">
        <v>145.74853515625</v>
      </c>
      <c r="AO5982" s="5">
        <v>150.54868316650351</v>
      </c>
      <c r="AQ5982" s="5">
        <v>84.867752075195298</v>
      </c>
      <c r="AR5982" s="5">
        <v>72.957832336425696</v>
      </c>
      <c r="AS5982" s="5">
        <v>78.91279220581049</v>
      </c>
    </row>
    <row r="5983" spans="1:53" x14ac:dyDescent="0.2">
      <c r="A5983" s="1">
        <v>5980</v>
      </c>
      <c r="B5983" s="1" t="s">
        <v>23911</v>
      </c>
      <c r="C5983" s="1" t="s">
        <v>23912</v>
      </c>
      <c r="D5983" s="1" t="s">
        <v>23913</v>
      </c>
      <c r="E5983" s="1" t="s">
        <v>23914</v>
      </c>
      <c r="F5983" s="5">
        <v>288.35711669921801</v>
      </c>
      <c r="G5983" s="5">
        <v>286.33166503906199</v>
      </c>
      <c r="H5983" s="5">
        <v>263.67132568359301</v>
      </c>
      <c r="I5983" s="5">
        <v>279.45336914062432</v>
      </c>
      <c r="J5983" s="5">
        <v>302.3046875</v>
      </c>
      <c r="K5983" s="5">
        <v>303.85317993164</v>
      </c>
      <c r="L5983" s="5">
        <v>287.74398803710898</v>
      </c>
      <c r="M5983" s="5">
        <v>297.9672851562496</v>
      </c>
      <c r="N5983" s="5">
        <v>438.53775024414</v>
      </c>
      <c r="O5983" s="5">
        <v>432.62530517578102</v>
      </c>
      <c r="P5983" s="5">
        <v>439.61129760742102</v>
      </c>
      <c r="Q5983" s="5">
        <v>436.92478434244731</v>
      </c>
      <c r="R5983" s="5">
        <v>324.137603759765</v>
      </c>
      <c r="S5983" s="5">
        <v>299.29153442382801</v>
      </c>
      <c r="T5983" s="5">
        <v>327.85998535156199</v>
      </c>
      <c r="U5983" s="5">
        <v>317.09637451171835</v>
      </c>
      <c r="V5983" s="5">
        <v>360.65155029296801</v>
      </c>
      <c r="W5983" s="5">
        <v>311.25427246093699</v>
      </c>
      <c r="X5983" s="5">
        <v>297.616455078125</v>
      </c>
      <c r="Y5983" s="5">
        <v>323.17409261067667</v>
      </c>
      <c r="Z5983" s="5">
        <v>272.23098754882801</v>
      </c>
      <c r="AA5983" s="5">
        <v>266.50460815429602</v>
      </c>
      <c r="AB5983" s="5">
        <v>257.89224243164</v>
      </c>
      <c r="AC5983" s="5">
        <v>265.54261271158799</v>
      </c>
      <c r="AD5983" s="5">
        <v>333.46990966796801</v>
      </c>
      <c r="AE5983" s="5">
        <v>320.62353515625</v>
      </c>
      <c r="AF5983" s="5">
        <v>323.59747314453102</v>
      </c>
      <c r="AG5983" s="5">
        <v>325.89697265624972</v>
      </c>
      <c r="AH5983" s="5">
        <v>334.13610839843699</v>
      </c>
      <c r="AI5983" s="5">
        <v>335.64120483398398</v>
      </c>
      <c r="AJ5983" s="5">
        <v>330.23156738281199</v>
      </c>
      <c r="AK5983" s="5">
        <v>333.33629353841098</v>
      </c>
      <c r="AL5983" s="5">
        <v>427.27374267578102</v>
      </c>
      <c r="AM5983" s="5">
        <v>446.91262817382801</v>
      </c>
      <c r="AN5983" s="5">
        <v>443.75344848632801</v>
      </c>
      <c r="AO5983" s="5">
        <v>439.31327311197902</v>
      </c>
      <c r="AP5983" s="5">
        <v>305.08114624023398</v>
      </c>
      <c r="AQ5983" s="5">
        <v>326.31607055664</v>
      </c>
      <c r="AR5983" s="5">
        <v>326.573150634765</v>
      </c>
      <c r="AS5983" s="5">
        <v>319.32345581054636</v>
      </c>
      <c r="AT5983" s="5">
        <v>467.66995239257801</v>
      </c>
      <c r="AU5983" s="5">
        <v>415.40441894531199</v>
      </c>
      <c r="AV5983" s="5">
        <v>419.48068237304602</v>
      </c>
      <c r="AW5983" s="5">
        <v>434.1850179036453</v>
      </c>
      <c r="AX5983" s="5">
        <v>371.21246337890602</v>
      </c>
      <c r="AY5983" s="5">
        <v>343.83657836914</v>
      </c>
      <c r="AZ5983" s="5">
        <v>312.36199951171801</v>
      </c>
      <c r="BA5983" s="5">
        <v>342.47034708658799</v>
      </c>
    </row>
    <row r="5984" spans="1:53" x14ac:dyDescent="0.2">
      <c r="A5984" s="1">
        <v>5981</v>
      </c>
      <c r="B5984" s="1" t="s">
        <v>23915</v>
      </c>
      <c r="C5984" s="1" t="s">
        <v>23916</v>
      </c>
      <c r="D5984" s="1" t="s">
        <v>23917</v>
      </c>
      <c r="E5984" s="1" t="s">
        <v>23918</v>
      </c>
      <c r="F5984" s="5">
        <v>813.79583740234295</v>
      </c>
      <c r="G5984" s="5">
        <v>851.84930419921795</v>
      </c>
      <c r="H5984" s="5">
        <v>858.76867675781205</v>
      </c>
      <c r="I5984" s="5">
        <v>841.47127278645769</v>
      </c>
      <c r="J5984" s="5">
        <v>895.83697509765602</v>
      </c>
      <c r="K5984" s="5">
        <v>813.853759765625</v>
      </c>
      <c r="L5984" s="5">
        <v>812.47503662109295</v>
      </c>
      <c r="M5984" s="5">
        <v>840.72192382812466</v>
      </c>
      <c r="N5984" s="5">
        <v>614.10540771484295</v>
      </c>
      <c r="O5984" s="5">
        <v>676.01092529296795</v>
      </c>
      <c r="P5984" s="5">
        <v>577.863037109375</v>
      </c>
      <c r="Q5984" s="5">
        <v>622.65979003906193</v>
      </c>
      <c r="R5984" s="5">
        <v>773.457275390625</v>
      </c>
      <c r="S5984" s="5">
        <v>831.39080810546795</v>
      </c>
      <c r="T5984" s="5">
        <v>853.06555175781205</v>
      </c>
      <c r="U5984" s="5">
        <v>819.30454508463492</v>
      </c>
      <c r="V5984" s="5">
        <v>930.59814453125</v>
      </c>
      <c r="W5984" s="5">
        <v>936.95758056640602</v>
      </c>
      <c r="X5984" s="5">
        <v>961.509033203125</v>
      </c>
      <c r="Y5984" s="5">
        <v>943.02158610026038</v>
      </c>
      <c r="Z5984" s="5">
        <v>866.63458251953102</v>
      </c>
      <c r="AA5984" s="5">
        <v>833.56109619140602</v>
      </c>
      <c r="AB5984" s="5">
        <v>868.216552734375</v>
      </c>
      <c r="AC5984" s="5">
        <v>856.13741048177064</v>
      </c>
      <c r="AD5984" s="5">
        <v>1005.4009399414</v>
      </c>
      <c r="AE5984" s="5">
        <v>932.59509277343705</v>
      </c>
      <c r="AF5984" s="5">
        <v>957.24523925781205</v>
      </c>
      <c r="AG5984" s="5">
        <v>965.08042399088299</v>
      </c>
      <c r="AH5984" s="5">
        <v>923.14239501953102</v>
      </c>
      <c r="AI5984" s="5">
        <v>965.82470703125</v>
      </c>
      <c r="AJ5984" s="5">
        <v>885.90808105468705</v>
      </c>
      <c r="AK5984" s="5">
        <v>924.95839436848928</v>
      </c>
      <c r="AL5984" s="5">
        <v>628.70550537109295</v>
      </c>
      <c r="AM5984" s="5">
        <v>646.28619384765602</v>
      </c>
      <c r="AN5984" s="5">
        <v>691.89636230468705</v>
      </c>
      <c r="AO5984" s="5">
        <v>655.62935384114542</v>
      </c>
      <c r="AP5984" s="5">
        <v>841.14691162109295</v>
      </c>
      <c r="AQ5984" s="5">
        <v>825.48663330078102</v>
      </c>
      <c r="AR5984" s="5">
        <v>790.864013671875</v>
      </c>
      <c r="AS5984" s="5">
        <v>819.16585286458303</v>
      </c>
      <c r="AT5984" s="5">
        <v>836.291015625</v>
      </c>
      <c r="AU5984" s="5">
        <v>744.457763671875</v>
      </c>
      <c r="AV5984" s="5">
        <v>768.10418701171795</v>
      </c>
      <c r="AW5984" s="5">
        <v>782.95098876953091</v>
      </c>
      <c r="AX5984" s="5">
        <v>779.78466796875</v>
      </c>
      <c r="AY5984" s="5">
        <v>828.397705078125</v>
      </c>
      <c r="AZ5984" s="5">
        <v>858.63397216796795</v>
      </c>
      <c r="BA5984" s="5">
        <v>822.27211507161428</v>
      </c>
    </row>
    <row r="5985" spans="1:53" x14ac:dyDescent="0.2">
      <c r="A5985" s="1">
        <v>5982</v>
      </c>
      <c r="B5985" s="1" t="s">
        <v>23919</v>
      </c>
      <c r="C5985" s="1" t="s">
        <v>23920</v>
      </c>
      <c r="D5985" s="1" t="s">
        <v>23921</v>
      </c>
      <c r="E5985" s="1" t="s">
        <v>23922</v>
      </c>
      <c r="F5985" s="5">
        <v>482.41638183593699</v>
      </c>
      <c r="G5985" s="5">
        <v>469.92291259765602</v>
      </c>
      <c r="H5985" s="5">
        <v>514.22253417968705</v>
      </c>
      <c r="I5985" s="5">
        <v>488.85394287109335</v>
      </c>
      <c r="J5985" s="5">
        <v>535.87854003906205</v>
      </c>
      <c r="K5985" s="5">
        <v>592.25830078125</v>
      </c>
      <c r="L5985" s="5">
        <v>553.87664794921795</v>
      </c>
      <c r="M5985" s="5">
        <v>560.67116292317667</v>
      </c>
      <c r="N5985" s="5">
        <v>259.51916503906199</v>
      </c>
      <c r="O5985" s="5">
        <v>268.28622436523398</v>
      </c>
      <c r="P5985" s="5">
        <v>216.43363952636699</v>
      </c>
      <c r="Q5985" s="5">
        <v>248.07967631022098</v>
      </c>
      <c r="R5985" s="5">
        <v>291.47625732421801</v>
      </c>
      <c r="S5985" s="5">
        <v>289.24597167968699</v>
      </c>
      <c r="T5985" s="5">
        <v>306.04888916015602</v>
      </c>
      <c r="U5985" s="5">
        <v>295.59037272135367</v>
      </c>
      <c r="V5985" s="5">
        <v>618.34808349609295</v>
      </c>
      <c r="W5985" s="5">
        <v>605.73040771484295</v>
      </c>
      <c r="X5985" s="5">
        <v>582.03210449218705</v>
      </c>
      <c r="Y5985" s="5">
        <v>602.03686523437432</v>
      </c>
      <c r="Z5985" s="5">
        <v>638.38073730468705</v>
      </c>
      <c r="AA5985" s="5">
        <v>580.359375</v>
      </c>
      <c r="AB5985" s="5">
        <v>625.038330078125</v>
      </c>
      <c r="AC5985" s="5">
        <v>614.59281412760402</v>
      </c>
      <c r="AD5985" s="5">
        <v>469.43127441406199</v>
      </c>
      <c r="AE5985" s="5">
        <v>472.63803100585898</v>
      </c>
      <c r="AF5985" s="5">
        <v>488.03460693359301</v>
      </c>
      <c r="AG5985" s="5">
        <v>476.70130411783799</v>
      </c>
      <c r="AH5985" s="5">
        <v>490.93499755859301</v>
      </c>
      <c r="AI5985" s="5">
        <v>456.05560302734301</v>
      </c>
      <c r="AJ5985" s="5">
        <v>454.64611816406199</v>
      </c>
      <c r="AK5985" s="5">
        <v>467.21223958333263</v>
      </c>
      <c r="AL5985" s="5">
        <v>203.37736511230401</v>
      </c>
      <c r="AM5985" s="5">
        <v>190.50859069824199</v>
      </c>
      <c r="AN5985" s="5">
        <v>202.145095825195</v>
      </c>
      <c r="AO5985" s="5">
        <v>198.67701721191364</v>
      </c>
      <c r="AP5985" s="5">
        <v>289.98941040039</v>
      </c>
      <c r="AQ5985" s="5">
        <v>301.76904296875</v>
      </c>
      <c r="AR5985" s="5">
        <v>318.34237670898398</v>
      </c>
      <c r="AS5985" s="5">
        <v>303.3669433593746</v>
      </c>
      <c r="AT5985" s="5">
        <v>492.340576171875</v>
      </c>
      <c r="AU5985" s="5">
        <v>476.93801879882801</v>
      </c>
      <c r="AV5985" s="5">
        <v>440.32730102539</v>
      </c>
      <c r="AW5985" s="5">
        <v>469.86863199869771</v>
      </c>
      <c r="AX5985" s="5">
        <v>527.83679199218705</v>
      </c>
      <c r="AY5985" s="5">
        <v>489.09860229492102</v>
      </c>
      <c r="AZ5985" s="5">
        <v>504.85028076171801</v>
      </c>
      <c r="BA5985" s="5">
        <v>507.26189168294201</v>
      </c>
    </row>
    <row r="5986" spans="1:53" x14ac:dyDescent="0.2">
      <c r="A5986" s="1">
        <v>5983</v>
      </c>
      <c r="B5986" s="1" t="s">
        <v>23923</v>
      </c>
      <c r="C5986" s="1" t="s">
        <v>23924</v>
      </c>
      <c r="D5986" s="1" t="s">
        <v>23925</v>
      </c>
      <c r="E5986" s="1" t="s">
        <v>23926</v>
      </c>
      <c r="F5986" s="5">
        <v>208.79518127441401</v>
      </c>
      <c r="G5986" s="5">
        <v>185.48323059082</v>
      </c>
      <c r="H5986" s="5">
        <v>198.170639038085</v>
      </c>
      <c r="I5986" s="5">
        <v>197.48301696777301</v>
      </c>
      <c r="J5986" s="5">
        <v>205.509185791015</v>
      </c>
      <c r="K5986" s="5">
        <v>197.97845458984301</v>
      </c>
      <c r="L5986" s="5">
        <v>183.75373840332</v>
      </c>
      <c r="M5986" s="5">
        <v>195.74712626139265</v>
      </c>
      <c r="N5986" s="5">
        <v>426.56423950195301</v>
      </c>
      <c r="O5986" s="5">
        <v>482.75051879882801</v>
      </c>
      <c r="P5986" s="5">
        <v>489.63751220703102</v>
      </c>
      <c r="Q5986" s="5">
        <v>466.31742350260402</v>
      </c>
      <c r="R5986" s="5">
        <v>238.705963134765</v>
      </c>
      <c r="S5986" s="5">
        <v>257.94305419921801</v>
      </c>
      <c r="T5986" s="5">
        <v>241.548568725585</v>
      </c>
      <c r="U5986" s="5">
        <v>246.06586201985601</v>
      </c>
      <c r="V5986" s="5">
        <v>168.36077880859301</v>
      </c>
      <c r="W5986" s="5">
        <v>161.13726806640599</v>
      </c>
      <c r="X5986" s="5">
        <v>151.462158203125</v>
      </c>
      <c r="Y5986" s="5">
        <v>160.32006835937466</v>
      </c>
      <c r="Z5986" s="5">
        <v>187.627517700195</v>
      </c>
      <c r="AA5986" s="5">
        <v>187.53895568847599</v>
      </c>
      <c r="AB5986" s="5">
        <v>177.19097900390599</v>
      </c>
      <c r="AC5986" s="5">
        <v>184.11915079752566</v>
      </c>
      <c r="AD5986" s="5">
        <v>221.74621582031199</v>
      </c>
      <c r="AE5986" s="5">
        <v>207.58428955078099</v>
      </c>
      <c r="AF5986" s="5">
        <v>208.68536376953099</v>
      </c>
      <c r="AG5986" s="5">
        <v>212.671956380208</v>
      </c>
      <c r="AH5986" s="5">
        <v>221.10136413574199</v>
      </c>
      <c r="AI5986" s="5">
        <v>212.00143432617099</v>
      </c>
      <c r="AJ5986" s="5">
        <v>215.48434448242099</v>
      </c>
      <c r="AK5986" s="5">
        <v>216.195714314778</v>
      </c>
      <c r="AL5986" s="5">
        <v>368.23040771484301</v>
      </c>
      <c r="AM5986" s="5">
        <v>385.28744506835898</v>
      </c>
      <c r="AN5986" s="5">
        <v>392.41171264648398</v>
      </c>
      <c r="AO5986" s="5">
        <v>381.9765218098953</v>
      </c>
      <c r="AP5986" s="5">
        <v>212.13667297363199</v>
      </c>
      <c r="AQ5986" s="5">
        <v>216.058670043945</v>
      </c>
      <c r="AR5986" s="5">
        <v>217.46594238281199</v>
      </c>
      <c r="AS5986" s="5">
        <v>215.22042846679633</v>
      </c>
      <c r="AT5986" s="5">
        <v>172.57139587402301</v>
      </c>
      <c r="AU5986" s="5">
        <v>168.60780334472599</v>
      </c>
      <c r="AV5986" s="5">
        <v>173.38175964355401</v>
      </c>
      <c r="AW5986" s="5">
        <v>171.52031962076765</v>
      </c>
      <c r="AX5986" s="5">
        <v>234.00921630859301</v>
      </c>
      <c r="AY5986" s="5">
        <v>202.027252197265</v>
      </c>
      <c r="AZ5986" s="5">
        <v>205.91204833984301</v>
      </c>
      <c r="BA5986" s="5">
        <v>213.98283894856704</v>
      </c>
    </row>
    <row r="5987" spans="1:53" x14ac:dyDescent="0.2">
      <c r="A5987" s="1">
        <v>5984</v>
      </c>
      <c r="B5987" s="1" t="s">
        <v>23927</v>
      </c>
      <c r="C5987" s="1" t="s">
        <v>23928</v>
      </c>
      <c r="D5987" s="1" t="s">
        <v>23929</v>
      </c>
      <c r="E5987" s="1" t="s">
        <v>23930</v>
      </c>
      <c r="F5987" s="5">
        <v>295.82272338867102</v>
      </c>
      <c r="G5987" s="5">
        <v>312.61209106445301</v>
      </c>
      <c r="H5987" s="5">
        <v>352.55691528320301</v>
      </c>
      <c r="I5987" s="5">
        <v>320.33057657877572</v>
      </c>
      <c r="J5987" s="5">
        <v>371.02069091796801</v>
      </c>
      <c r="K5987" s="5">
        <v>418.68295288085898</v>
      </c>
      <c r="L5987" s="5">
        <v>375.97174072265602</v>
      </c>
      <c r="M5987" s="5">
        <v>388.55846150716098</v>
      </c>
      <c r="N5987" s="5">
        <v>207.70616149902301</v>
      </c>
      <c r="O5987" s="5">
        <v>210.78804016113199</v>
      </c>
      <c r="Q5987" s="5">
        <v>209.2471008300775</v>
      </c>
      <c r="S5987" s="5">
        <v>109.27626800537099</v>
      </c>
      <c r="T5987" s="5">
        <v>117.97663116455</v>
      </c>
      <c r="U5987" s="5">
        <v>113.6264495849605</v>
      </c>
      <c r="V5987" s="5">
        <v>165.42935180664</v>
      </c>
      <c r="W5987" s="5">
        <v>183.71879577636699</v>
      </c>
      <c r="X5987" s="5">
        <v>188.361892700195</v>
      </c>
      <c r="Y5987" s="5">
        <v>179.17001342773401</v>
      </c>
      <c r="Z5987" s="5">
        <v>263.188873291015</v>
      </c>
      <c r="AA5987" s="5">
        <v>282.27499389648398</v>
      </c>
      <c r="AB5987" s="5">
        <v>300.72021484375</v>
      </c>
      <c r="AC5987" s="5">
        <v>282.06136067708297</v>
      </c>
      <c r="AE5987" s="5">
        <v>250.98271179199199</v>
      </c>
      <c r="AG5987" s="5">
        <v>250.98271179199199</v>
      </c>
      <c r="AH5987" s="5">
        <v>182.87356567382801</v>
      </c>
      <c r="AI5987" s="5">
        <v>181.89360046386699</v>
      </c>
      <c r="AJ5987" s="5">
        <v>137.43704223632801</v>
      </c>
      <c r="AK5987" s="5">
        <v>167.40140279134098</v>
      </c>
      <c r="AT5987" s="5">
        <v>146.97915649414</v>
      </c>
      <c r="AU5987" s="5">
        <v>280.03915405273398</v>
      </c>
      <c r="AV5987" s="5">
        <v>213.40653991699199</v>
      </c>
      <c r="AW5987" s="5">
        <v>213.47495015462198</v>
      </c>
      <c r="AX5987" s="5">
        <v>178.40132141113199</v>
      </c>
      <c r="AY5987" s="5">
        <v>139.46292114257801</v>
      </c>
      <c r="AZ5987" s="5">
        <v>163.75035095214801</v>
      </c>
      <c r="BA5987" s="5">
        <v>160.53819783528601</v>
      </c>
    </row>
    <row r="5988" spans="1:53" x14ac:dyDescent="0.2">
      <c r="A5988" s="1">
        <v>5985</v>
      </c>
      <c r="B5988" s="1" t="s">
        <v>23931</v>
      </c>
      <c r="C5988" s="1" t="s">
        <v>23932</v>
      </c>
      <c r="D5988" s="1" t="s">
        <v>23933</v>
      </c>
      <c r="E5988" s="1" t="s">
        <v>23934</v>
      </c>
      <c r="F5988" s="5">
        <v>448.487213134765</v>
      </c>
      <c r="G5988" s="5">
        <v>499.00799560546801</v>
      </c>
      <c r="H5988" s="5">
        <v>434.72576904296801</v>
      </c>
      <c r="I5988" s="5">
        <v>460.74032592773369</v>
      </c>
      <c r="J5988" s="5">
        <v>514.35980224609295</v>
      </c>
      <c r="K5988" s="5">
        <v>476.11679077148398</v>
      </c>
      <c r="L5988" s="5">
        <v>519.35070800781205</v>
      </c>
      <c r="M5988" s="5">
        <v>503.27576700846299</v>
      </c>
      <c r="N5988" s="5">
        <v>418.54821777343699</v>
      </c>
      <c r="O5988" s="5">
        <v>394.72286987304602</v>
      </c>
      <c r="P5988" s="5">
        <v>400.851959228515</v>
      </c>
      <c r="Q5988" s="5">
        <v>404.707682291666</v>
      </c>
      <c r="R5988" s="5">
        <v>586.22296142578102</v>
      </c>
      <c r="S5988" s="5">
        <v>603.89514160156205</v>
      </c>
      <c r="T5988" s="5">
        <v>622.84722900390602</v>
      </c>
      <c r="U5988" s="5">
        <v>604.32177734374966</v>
      </c>
      <c r="V5988" s="5">
        <v>466.73922729492102</v>
      </c>
      <c r="W5988" s="5">
        <v>510.84307861328102</v>
      </c>
      <c r="X5988" s="5">
        <v>455.21319580078102</v>
      </c>
      <c r="Y5988" s="5">
        <v>477.59850056966098</v>
      </c>
      <c r="Z5988" s="5">
        <v>418.96221923828102</v>
      </c>
      <c r="AA5988" s="5">
        <v>405.96246337890602</v>
      </c>
      <c r="AB5988" s="5">
        <v>429.50729370117102</v>
      </c>
      <c r="AC5988" s="5">
        <v>418.14399210611936</v>
      </c>
      <c r="AD5988" s="5">
        <v>878.1484375</v>
      </c>
      <c r="AE5988" s="5">
        <v>764.72113037109295</v>
      </c>
      <c r="AF5988" s="5">
        <v>826.082763671875</v>
      </c>
      <c r="AG5988" s="5">
        <v>822.98411051432265</v>
      </c>
      <c r="AH5988" s="5">
        <v>611.57421875</v>
      </c>
      <c r="AI5988" s="5">
        <v>654.15179443359295</v>
      </c>
      <c r="AJ5988" s="5">
        <v>598.51208496093705</v>
      </c>
      <c r="AK5988" s="5">
        <v>621.41269938150992</v>
      </c>
      <c r="AL5988" s="5">
        <v>320.22271728515602</v>
      </c>
      <c r="AM5988" s="5">
        <v>330.3955078125</v>
      </c>
      <c r="AN5988" s="5">
        <v>366.54058837890602</v>
      </c>
      <c r="AO5988" s="5">
        <v>339.0529378255207</v>
      </c>
      <c r="AP5988" s="5">
        <v>404.357177734375</v>
      </c>
      <c r="AQ5988" s="5">
        <v>405.30340576171801</v>
      </c>
      <c r="AR5988" s="5">
        <v>394.65927124023398</v>
      </c>
      <c r="AS5988" s="5">
        <v>401.43995157877566</v>
      </c>
      <c r="AT5988" s="5">
        <v>370.57186889648398</v>
      </c>
      <c r="AU5988" s="5">
        <v>413.00656127929602</v>
      </c>
      <c r="AV5988" s="5">
        <v>367.07235717773398</v>
      </c>
      <c r="AW5988" s="5">
        <v>383.55026245117136</v>
      </c>
      <c r="AX5988" s="5">
        <v>559.59906005859295</v>
      </c>
      <c r="AY5988" s="5">
        <v>474.60998535156199</v>
      </c>
      <c r="AZ5988" s="5">
        <v>419.875244140625</v>
      </c>
      <c r="BA5988" s="5">
        <v>484.6947631835933</v>
      </c>
    </row>
    <row r="5989" spans="1:53" x14ac:dyDescent="0.2">
      <c r="A5989" s="1">
        <v>5986</v>
      </c>
      <c r="B5989" s="1" t="s">
        <v>23935</v>
      </c>
      <c r="C5989" s="1" t="s">
        <v>23936</v>
      </c>
      <c r="D5989" s="1" t="s">
        <v>23937</v>
      </c>
      <c r="E5989" s="1" t="s">
        <v>23938</v>
      </c>
      <c r="L5989" s="5">
        <v>57.095382690429602</v>
      </c>
      <c r="M5989" s="5">
        <v>57.095382690429602</v>
      </c>
      <c r="N5989" s="5">
        <v>346.13827514648398</v>
      </c>
      <c r="O5989" s="5">
        <v>160.28515625</v>
      </c>
      <c r="P5989" s="5">
        <v>206.19451904296801</v>
      </c>
      <c r="Q5989" s="5">
        <v>237.53931681315066</v>
      </c>
      <c r="R5989" s="5">
        <v>69.275077819824205</v>
      </c>
      <c r="S5989" s="5">
        <v>72.113601684570298</v>
      </c>
      <c r="T5989" s="5">
        <v>178.30352783203099</v>
      </c>
      <c r="U5989" s="5">
        <v>106.56406911214184</v>
      </c>
      <c r="AD5989" s="5">
        <v>97.505332946777301</v>
      </c>
      <c r="AF5989" s="5">
        <v>141.44561767578099</v>
      </c>
      <c r="AG5989" s="5">
        <v>119.47547531127915</v>
      </c>
      <c r="AI5989" s="5">
        <v>81.578727722167898</v>
      </c>
      <c r="AK5989" s="5">
        <v>81.578727722167898</v>
      </c>
      <c r="AL5989" s="5">
        <v>102.191291809082</v>
      </c>
      <c r="AM5989" s="5">
        <v>103.50167846679599</v>
      </c>
      <c r="AN5989" s="5">
        <v>74.480018615722599</v>
      </c>
      <c r="AO5989" s="5">
        <v>93.390996297200203</v>
      </c>
      <c r="AP5989" s="5">
        <v>80.795608520507798</v>
      </c>
      <c r="AQ5989" s="5">
        <v>85.812805175781193</v>
      </c>
      <c r="AR5989" s="5">
        <v>82.038261413574205</v>
      </c>
      <c r="AS5989" s="5">
        <v>82.88222503662108</v>
      </c>
      <c r="AT5989" s="5">
        <v>117.16292572021401</v>
      </c>
      <c r="AW5989" s="5">
        <v>117.16292572021401</v>
      </c>
    </row>
    <row r="5990" spans="1:53" x14ac:dyDescent="0.2">
      <c r="A5990" s="1">
        <v>5987</v>
      </c>
      <c r="B5990" s="1" t="s">
        <v>23939</v>
      </c>
      <c r="C5990" s="1" t="s">
        <v>23940</v>
      </c>
      <c r="D5990" s="1" t="s">
        <v>23941</v>
      </c>
      <c r="E5990" s="1" t="s">
        <v>23942</v>
      </c>
      <c r="F5990" s="5">
        <v>192.68115234375</v>
      </c>
      <c r="G5990" s="5">
        <v>170.66523742675699</v>
      </c>
      <c r="H5990" s="5">
        <v>189.573638916015</v>
      </c>
      <c r="I5990" s="5">
        <v>184.3066762288407</v>
      </c>
      <c r="J5990" s="5">
        <v>197.08918762207</v>
      </c>
      <c r="K5990" s="5">
        <v>181.56300354003901</v>
      </c>
      <c r="L5990" s="5">
        <v>184.25370788574199</v>
      </c>
      <c r="M5990" s="5">
        <v>187.63529968261699</v>
      </c>
      <c r="N5990" s="5">
        <v>369.47537231445301</v>
      </c>
      <c r="O5990" s="5">
        <v>417.86444091796801</v>
      </c>
      <c r="P5990" s="5">
        <v>377.51925659179602</v>
      </c>
      <c r="Q5990" s="5">
        <v>388.28635660807231</v>
      </c>
      <c r="R5990" s="5">
        <v>195.49043273925699</v>
      </c>
      <c r="S5990" s="5">
        <v>209.69709777832</v>
      </c>
      <c r="T5990" s="5">
        <v>223.69071960449199</v>
      </c>
      <c r="U5990" s="5">
        <v>209.62608337402298</v>
      </c>
      <c r="V5990" s="5">
        <v>221.677001953125</v>
      </c>
      <c r="W5990" s="5">
        <v>212.40638732910099</v>
      </c>
      <c r="X5990" s="5">
        <v>206.84457397460901</v>
      </c>
      <c r="Y5990" s="5">
        <v>213.642654418945</v>
      </c>
      <c r="Z5990" s="5">
        <v>210.89060974121</v>
      </c>
      <c r="AA5990" s="5">
        <v>170.81088256835901</v>
      </c>
      <c r="AB5990" s="5">
        <v>190.65853881835901</v>
      </c>
      <c r="AC5990" s="5">
        <v>190.78667704264265</v>
      </c>
      <c r="AD5990" s="5">
        <v>234.51107788085901</v>
      </c>
      <c r="AE5990" s="5">
        <v>230.98178100585901</v>
      </c>
      <c r="AF5990" s="5">
        <v>222.62586975097599</v>
      </c>
      <c r="AG5990" s="5">
        <v>229.37290954589798</v>
      </c>
      <c r="AH5990" s="5">
        <v>228.77111816406199</v>
      </c>
      <c r="AI5990" s="5">
        <v>221.5029296875</v>
      </c>
      <c r="AJ5990" s="5">
        <v>211.23439025878901</v>
      </c>
      <c r="AK5990" s="5">
        <v>220.50281270345033</v>
      </c>
      <c r="AL5990" s="5">
        <v>348.38949584960898</v>
      </c>
      <c r="AM5990" s="5">
        <v>349.04721069335898</v>
      </c>
      <c r="AN5990" s="5">
        <v>365.23010253906199</v>
      </c>
      <c r="AO5990" s="5">
        <v>354.22226969400998</v>
      </c>
      <c r="AP5990" s="5">
        <v>197.900619506835</v>
      </c>
      <c r="AQ5990" s="5">
        <v>205.22801208496</v>
      </c>
      <c r="AR5990" s="5">
        <v>203.67597961425699</v>
      </c>
      <c r="AS5990" s="5">
        <v>202.26820373535065</v>
      </c>
      <c r="AT5990" s="5">
        <v>256.74465942382801</v>
      </c>
      <c r="AU5990" s="5">
        <v>255.80838012695301</v>
      </c>
      <c r="AV5990" s="5">
        <v>273.33529663085898</v>
      </c>
      <c r="AW5990" s="5">
        <v>261.96277872721333</v>
      </c>
      <c r="AX5990" s="5">
        <v>231.24757385253901</v>
      </c>
      <c r="AY5990" s="5">
        <v>205.74035644531199</v>
      </c>
      <c r="AZ5990" s="5">
        <v>207.263748168945</v>
      </c>
      <c r="BA5990" s="5">
        <v>214.750559488932</v>
      </c>
    </row>
    <row r="5991" spans="1:53" x14ac:dyDescent="0.2">
      <c r="A5991" s="1">
        <v>5988</v>
      </c>
      <c r="B5991" s="1" t="s">
        <v>23943</v>
      </c>
      <c r="C5991" s="1" t="s">
        <v>23944</v>
      </c>
      <c r="D5991" s="1" t="s">
        <v>23945</v>
      </c>
      <c r="E5991" s="1" t="s">
        <v>23946</v>
      </c>
      <c r="F5991" s="5">
        <v>104.127639770507</v>
      </c>
      <c r="G5991" s="5">
        <v>128.02458190917901</v>
      </c>
      <c r="H5991" s="5">
        <v>106.346435546875</v>
      </c>
      <c r="I5991" s="5">
        <v>112.832885742187</v>
      </c>
      <c r="J5991" s="5">
        <v>116.204231262207</v>
      </c>
      <c r="K5991" s="5">
        <v>92.818428039550696</v>
      </c>
      <c r="L5991" s="5">
        <v>100.73508453369099</v>
      </c>
      <c r="M5991" s="5">
        <v>103.25258127848291</v>
      </c>
      <c r="N5991" s="5">
        <v>217.99053955078099</v>
      </c>
      <c r="O5991" s="5">
        <v>233.69055175781199</v>
      </c>
      <c r="P5991" s="5">
        <v>241.67224121093699</v>
      </c>
      <c r="Q5991" s="5">
        <v>231.11777750650995</v>
      </c>
      <c r="R5991" s="5">
        <v>208.95072937011699</v>
      </c>
      <c r="S5991" s="5">
        <v>183.98742675781199</v>
      </c>
      <c r="T5991" s="5">
        <v>183.79045104980401</v>
      </c>
      <c r="U5991" s="5">
        <v>192.24286905924433</v>
      </c>
      <c r="V5991" s="5">
        <v>110.68384552001901</v>
      </c>
      <c r="W5991" s="5">
        <v>115.027656555175</v>
      </c>
      <c r="X5991" s="5">
        <v>104.15379333496</v>
      </c>
      <c r="Y5991" s="5">
        <v>109.95509847005133</v>
      </c>
      <c r="Z5991" s="5">
        <v>110.571731567382</v>
      </c>
      <c r="AA5991" s="5">
        <v>116.319137573242</v>
      </c>
      <c r="AB5991" s="5">
        <v>112.474899291992</v>
      </c>
      <c r="AC5991" s="5">
        <v>113.12192281087199</v>
      </c>
      <c r="AD5991" s="5">
        <v>93.310539245605398</v>
      </c>
      <c r="AE5991" s="5">
        <v>106.71229553222599</v>
      </c>
      <c r="AF5991" s="5">
        <v>110.598915100097</v>
      </c>
      <c r="AG5991" s="5">
        <v>103.54058329264281</v>
      </c>
      <c r="AH5991" s="5">
        <v>100.712112426757</v>
      </c>
      <c r="AI5991" s="5">
        <v>88.758834838867102</v>
      </c>
      <c r="AJ5991" s="5">
        <v>106.322090148925</v>
      </c>
      <c r="AK5991" s="5">
        <v>98.597679138183025</v>
      </c>
      <c r="AL5991" s="5">
        <v>175.68038940429599</v>
      </c>
      <c r="AM5991" s="5">
        <v>168.81932067871</v>
      </c>
      <c r="AN5991" s="5">
        <v>181.69943237304599</v>
      </c>
      <c r="AO5991" s="5">
        <v>175.39971415201731</v>
      </c>
      <c r="AP5991" s="5">
        <v>129.37890625</v>
      </c>
      <c r="AQ5991" s="5">
        <v>126.175117492675</v>
      </c>
      <c r="AR5991" s="5">
        <v>101.99724578857401</v>
      </c>
      <c r="AS5991" s="5">
        <v>119.18375651041633</v>
      </c>
      <c r="AT5991" s="5">
        <v>102.20645904541</v>
      </c>
      <c r="AU5991" s="5">
        <v>78.040992736816406</v>
      </c>
      <c r="AV5991" s="5">
        <v>75.360466003417898</v>
      </c>
      <c r="AW5991" s="5">
        <v>85.20263926188143</v>
      </c>
      <c r="AX5991" s="5">
        <v>193.44857788085901</v>
      </c>
      <c r="AY5991" s="5">
        <v>115.45172119140599</v>
      </c>
      <c r="AZ5991" s="5">
        <v>100.658638000488</v>
      </c>
      <c r="BA5991" s="5">
        <v>136.51964569091766</v>
      </c>
    </row>
    <row r="5992" spans="1:53" x14ac:dyDescent="0.2">
      <c r="A5992" s="1">
        <v>5989</v>
      </c>
      <c r="B5992" s="1" t="s">
        <v>23947</v>
      </c>
      <c r="C5992" s="1" t="s">
        <v>23948</v>
      </c>
      <c r="D5992" s="1" t="s">
        <v>23949</v>
      </c>
      <c r="E5992" s="1" t="s">
        <v>23950</v>
      </c>
      <c r="F5992" s="5">
        <v>284.01434326171801</v>
      </c>
      <c r="G5992" s="5">
        <v>279.02816772460898</v>
      </c>
      <c r="H5992" s="5">
        <v>275.97366333007801</v>
      </c>
      <c r="I5992" s="5">
        <v>279.67205810546835</v>
      </c>
      <c r="J5992" s="5">
        <v>276.93038940429602</v>
      </c>
      <c r="K5992" s="5">
        <v>299.14987182617102</v>
      </c>
      <c r="L5992" s="5">
        <v>270.89028930664</v>
      </c>
      <c r="M5992" s="5">
        <v>282.32351684570239</v>
      </c>
      <c r="N5992" s="5">
        <v>220.75196838378901</v>
      </c>
      <c r="O5992" s="5">
        <v>243.10887145996</v>
      </c>
      <c r="P5992" s="5">
        <v>250.66603088378901</v>
      </c>
      <c r="Q5992" s="5">
        <v>238.17562357584598</v>
      </c>
      <c r="R5992" s="5">
        <v>135.29672241210901</v>
      </c>
      <c r="S5992" s="5">
        <v>147.517166137695</v>
      </c>
      <c r="T5992" s="5">
        <v>162.34194946289</v>
      </c>
      <c r="U5992" s="5">
        <v>148.38527933756467</v>
      </c>
      <c r="V5992" s="5">
        <v>161.75639343261699</v>
      </c>
      <c r="W5992" s="5">
        <v>128.70056152343699</v>
      </c>
      <c r="X5992" s="5">
        <v>123.28370666503901</v>
      </c>
      <c r="Y5992" s="5">
        <v>137.91355387369768</v>
      </c>
      <c r="Z5992" s="5">
        <v>252.65440368652301</v>
      </c>
      <c r="AA5992" s="5">
        <v>252.40830993652301</v>
      </c>
      <c r="AB5992" s="5">
        <v>268.11163330078102</v>
      </c>
      <c r="AC5992" s="5">
        <v>257.72478230794235</v>
      </c>
      <c r="AD5992" s="5">
        <v>201.09393310546801</v>
      </c>
      <c r="AE5992" s="5">
        <v>194.72383117675699</v>
      </c>
      <c r="AF5992" s="5">
        <v>204.8623046875</v>
      </c>
      <c r="AG5992" s="5">
        <v>200.22668965657499</v>
      </c>
      <c r="AH5992" s="5">
        <v>193.004302978515</v>
      </c>
      <c r="AI5992" s="5">
        <v>169.91319274902301</v>
      </c>
      <c r="AJ5992" s="5">
        <v>187.47685241699199</v>
      </c>
      <c r="AK5992" s="5">
        <v>183.46478271484332</v>
      </c>
      <c r="AL5992" s="5">
        <v>141.97009277343699</v>
      </c>
      <c r="AM5992" s="5">
        <v>205.277084350585</v>
      </c>
      <c r="AN5992" s="5">
        <v>171.97163391113199</v>
      </c>
      <c r="AO5992" s="5">
        <v>173.07293701171798</v>
      </c>
      <c r="AP5992" s="5">
        <v>98.175468444824205</v>
      </c>
      <c r="AQ5992" s="5">
        <v>93.547721862792898</v>
      </c>
      <c r="AR5992" s="5">
        <v>106.42308807373</v>
      </c>
      <c r="AS5992" s="5">
        <v>99.382092793782363</v>
      </c>
      <c r="AT5992" s="5">
        <v>142.58384704589801</v>
      </c>
      <c r="AU5992" s="5">
        <v>130.92469787597599</v>
      </c>
      <c r="AV5992" s="5">
        <v>181.98187255859301</v>
      </c>
      <c r="AW5992" s="5">
        <v>151.83013916015565</v>
      </c>
      <c r="AX5992" s="5">
        <v>134.62461853027301</v>
      </c>
      <c r="AY5992" s="5">
        <v>134.66471862792901</v>
      </c>
      <c r="AZ5992" s="5">
        <v>122.765991210937</v>
      </c>
      <c r="BA5992" s="5">
        <v>130.68510945637965</v>
      </c>
    </row>
    <row r="5993" spans="1:53" x14ac:dyDescent="0.2">
      <c r="A5993" s="1">
        <v>5990</v>
      </c>
      <c r="B5993" s="1" t="s">
        <v>23951</v>
      </c>
      <c r="C5993" s="1" t="s">
        <v>23952</v>
      </c>
      <c r="D5993" s="1" t="s">
        <v>23953</v>
      </c>
      <c r="E5993" s="1" t="s">
        <v>23954</v>
      </c>
      <c r="F5993" s="5">
        <v>1013.38189697265</v>
      </c>
      <c r="G5993" s="5">
        <v>1067.8251953125</v>
      </c>
      <c r="H5993" s="5">
        <v>1086.099609375</v>
      </c>
      <c r="I5993" s="5">
        <v>1055.7689005533832</v>
      </c>
      <c r="J5993" s="5">
        <v>1060.59216308593</v>
      </c>
      <c r="K5993" s="5">
        <v>1073.57385253906</v>
      </c>
      <c r="L5993" s="5">
        <v>1075.587890625</v>
      </c>
      <c r="M5993" s="5">
        <v>1069.9179687499966</v>
      </c>
      <c r="N5993" s="5">
        <v>604.37530517578102</v>
      </c>
      <c r="O5993" s="5">
        <v>624.61560058593705</v>
      </c>
      <c r="P5993" s="5">
        <v>655.642578125</v>
      </c>
      <c r="Q5993" s="5">
        <v>628.21116129557265</v>
      </c>
      <c r="R5993" s="5">
        <v>730.43463134765602</v>
      </c>
      <c r="S5993" s="5">
        <v>757.02728271484295</v>
      </c>
      <c r="T5993" s="5">
        <v>784.863037109375</v>
      </c>
      <c r="U5993" s="5">
        <v>757.44165039062466</v>
      </c>
      <c r="V5993" s="5">
        <v>1237.01831054687</v>
      </c>
      <c r="W5993" s="5">
        <v>1276.72790527343</v>
      </c>
      <c r="X5993" s="5">
        <v>1237.92724609375</v>
      </c>
      <c r="Y5993" s="5">
        <v>1250.5578206380167</v>
      </c>
      <c r="Z5993" s="5">
        <v>1221.73205566406</v>
      </c>
      <c r="AA5993" s="5">
        <v>1253.19470214843</v>
      </c>
      <c r="AB5993" s="5">
        <v>1209.44799804687</v>
      </c>
      <c r="AC5993" s="5">
        <v>1228.1249186197867</v>
      </c>
      <c r="AD5993" s="5">
        <v>873.66076660156205</v>
      </c>
      <c r="AE5993" s="5">
        <v>908.9375</v>
      </c>
      <c r="AF5993" s="5">
        <v>939.063232421875</v>
      </c>
      <c r="AG5993" s="5">
        <v>907.22049967447902</v>
      </c>
      <c r="AH5993" s="5">
        <v>888.36810302734295</v>
      </c>
      <c r="AI5993" s="5">
        <v>994.84100341796795</v>
      </c>
      <c r="AJ5993" s="5">
        <v>888.92321777343705</v>
      </c>
      <c r="AK5993" s="5">
        <v>924.04410807291606</v>
      </c>
      <c r="AL5993" s="5">
        <v>509.18264770507801</v>
      </c>
      <c r="AM5993" s="5">
        <v>482.33740234375</v>
      </c>
      <c r="AN5993" s="5">
        <v>497.170654296875</v>
      </c>
      <c r="AO5993" s="5">
        <v>496.23023478190106</v>
      </c>
      <c r="AP5993" s="5">
        <v>708.18151855468705</v>
      </c>
      <c r="AQ5993" s="5">
        <v>703.29052734375</v>
      </c>
      <c r="AR5993" s="5">
        <v>716.82891845703102</v>
      </c>
      <c r="AS5993" s="5">
        <v>709.43365478515591</v>
      </c>
      <c r="AT5993" s="5">
        <v>1211.39489746093</v>
      </c>
      <c r="AU5993" s="5">
        <v>1290.61730957031</v>
      </c>
      <c r="AV5993" s="5">
        <v>1376.57873535156</v>
      </c>
      <c r="AW5993" s="5">
        <v>1292.8636474609332</v>
      </c>
      <c r="AX5993" s="5">
        <v>1225.93493652343</v>
      </c>
      <c r="AY5993" s="5">
        <v>1110.73205566406</v>
      </c>
      <c r="AZ5993" s="5">
        <v>1162.86950683593</v>
      </c>
      <c r="BA5993" s="5">
        <v>1166.5121663411401</v>
      </c>
    </row>
    <row r="5994" spans="1:53" x14ac:dyDescent="0.2">
      <c r="A5994" s="1">
        <v>5991</v>
      </c>
      <c r="B5994" s="1" t="s">
        <v>23955</v>
      </c>
      <c r="C5994" s="1" t="s">
        <v>23956</v>
      </c>
      <c r="D5994" s="1" t="s">
        <v>23957</v>
      </c>
      <c r="E5994" s="1" t="s">
        <v>23958</v>
      </c>
      <c r="F5994" s="5">
        <v>216.95487976074199</v>
      </c>
      <c r="G5994" s="5">
        <v>197.932861328125</v>
      </c>
      <c r="H5994" s="5">
        <v>205.97378540039</v>
      </c>
      <c r="I5994" s="5">
        <v>206.95384216308562</v>
      </c>
      <c r="J5994" s="5">
        <v>225.501541137695</v>
      </c>
      <c r="K5994" s="5">
        <v>208.76884460449199</v>
      </c>
      <c r="L5994" s="5">
        <v>208.28259277343699</v>
      </c>
      <c r="M5994" s="5">
        <v>214.18432617187466</v>
      </c>
      <c r="N5994" s="5">
        <v>171.76725769042901</v>
      </c>
      <c r="O5994" s="5">
        <v>175.936111450195</v>
      </c>
      <c r="P5994" s="5">
        <v>188.887451171875</v>
      </c>
      <c r="Q5994" s="5">
        <v>178.863606770833</v>
      </c>
      <c r="R5994" s="5">
        <v>203.29219055175699</v>
      </c>
      <c r="S5994" s="5">
        <v>192.55755615234301</v>
      </c>
      <c r="T5994" s="5">
        <v>218.61068725585901</v>
      </c>
      <c r="U5994" s="5">
        <v>204.82014465331966</v>
      </c>
      <c r="V5994" s="5">
        <v>207.227294921875</v>
      </c>
      <c r="W5994" s="5">
        <v>194.44332885742099</v>
      </c>
      <c r="X5994" s="5">
        <v>187.94012451171801</v>
      </c>
      <c r="Y5994" s="5">
        <v>196.53691609700468</v>
      </c>
      <c r="Z5994" s="5">
        <v>266.81842041015602</v>
      </c>
      <c r="AA5994" s="5">
        <v>252.57206726074199</v>
      </c>
      <c r="AB5994" s="5">
        <v>276.52380371093699</v>
      </c>
      <c r="AC5994" s="5">
        <v>265.30476379394503</v>
      </c>
      <c r="AD5994" s="5">
        <v>215.23468017578099</v>
      </c>
      <c r="AE5994" s="5">
        <v>225.38967895507801</v>
      </c>
      <c r="AF5994" s="5">
        <v>217.78514099121</v>
      </c>
      <c r="AG5994" s="5">
        <v>219.46983337402301</v>
      </c>
      <c r="AH5994" s="5">
        <v>223.31716918945301</v>
      </c>
      <c r="AI5994" s="5">
        <v>209.74360656738199</v>
      </c>
      <c r="AJ5994" s="5">
        <v>246.11845397949199</v>
      </c>
      <c r="AK5994" s="5">
        <v>226.39307657877566</v>
      </c>
      <c r="AL5994" s="5">
        <v>193.67420959472599</v>
      </c>
      <c r="AM5994" s="5">
        <v>172.60272216796801</v>
      </c>
      <c r="AN5994" s="5">
        <v>177.85490417480401</v>
      </c>
      <c r="AO5994" s="5">
        <v>181.37727864583266</v>
      </c>
      <c r="AP5994" s="5">
        <v>218.531478881835</v>
      </c>
      <c r="AQ5994" s="5">
        <v>233.27201843261699</v>
      </c>
      <c r="AR5994" s="5">
        <v>232.86975097656199</v>
      </c>
      <c r="AS5994" s="5">
        <v>228.22441609700468</v>
      </c>
      <c r="AT5994" s="5">
        <v>265.203125</v>
      </c>
      <c r="AU5994" s="5">
        <v>272.94448852539</v>
      </c>
      <c r="AV5994" s="5">
        <v>223.00732421875</v>
      </c>
      <c r="AW5994" s="5">
        <v>253.71831258137999</v>
      </c>
      <c r="AX5994" s="5">
        <v>261.581298828125</v>
      </c>
      <c r="AY5994" s="5">
        <v>231.53817749023401</v>
      </c>
      <c r="AZ5994" s="5">
        <v>239.84307861328099</v>
      </c>
      <c r="BA5994" s="5">
        <v>244.32085164388002</v>
      </c>
    </row>
    <row r="5995" spans="1:53" x14ac:dyDescent="0.2">
      <c r="A5995" s="1">
        <v>5992</v>
      </c>
      <c r="B5995" s="1" t="s">
        <v>23959</v>
      </c>
      <c r="C5995" s="1" t="s">
        <v>23960</v>
      </c>
      <c r="D5995" s="1" t="s">
        <v>23961</v>
      </c>
      <c r="E5995" s="1" t="s">
        <v>23962</v>
      </c>
      <c r="F5995" s="5">
        <v>6504.42041015625</v>
      </c>
      <c r="G5995" s="5">
        <v>7007.78759765625</v>
      </c>
      <c r="H5995" s="5">
        <v>6825.52099609375</v>
      </c>
      <c r="I5995" s="5">
        <v>6779.243001302083</v>
      </c>
      <c r="J5995" s="5">
        <v>6636.81103515625</v>
      </c>
      <c r="K5995" s="5">
        <v>6817.39111328125</v>
      </c>
      <c r="L5995" s="5">
        <v>6820.9013671875</v>
      </c>
      <c r="M5995" s="5">
        <v>6758.367838541667</v>
      </c>
      <c r="N5995" s="5">
        <v>2554.97338867187</v>
      </c>
      <c r="O5995" s="5">
        <v>2468.19311523437</v>
      </c>
      <c r="P5995" s="5">
        <v>2438.20043945312</v>
      </c>
      <c r="Q5995" s="5">
        <v>2487.12231445312</v>
      </c>
      <c r="R5995" s="5">
        <v>4163.72412109375</v>
      </c>
      <c r="S5995" s="5">
        <v>4136.4208984375</v>
      </c>
      <c r="T5995" s="5">
        <v>4111.3134765625</v>
      </c>
      <c r="U5995" s="5">
        <v>4137.15283203125</v>
      </c>
      <c r="V5995" s="5">
        <v>4679.484375</v>
      </c>
      <c r="W5995" s="5">
        <v>4995.9248046875</v>
      </c>
      <c r="X5995" s="5">
        <v>4800.2451171875</v>
      </c>
      <c r="Y5995" s="5">
        <v>4825.218098958333</v>
      </c>
      <c r="Z5995" s="5">
        <v>5926.19873046875</v>
      </c>
      <c r="AA5995" s="5">
        <v>5981.35400390625</v>
      </c>
      <c r="AB5995" s="5">
        <v>5976.244140625</v>
      </c>
      <c r="AC5995" s="5">
        <v>5961.265625</v>
      </c>
      <c r="AD5995" s="5">
        <v>4705.52490234375</v>
      </c>
      <c r="AE5995" s="5">
        <v>4735.08447265625</v>
      </c>
      <c r="AF5995" s="5">
        <v>4869.94189453125</v>
      </c>
      <c r="AG5995" s="5">
        <v>4770.183756510417</v>
      </c>
      <c r="AH5995" s="5">
        <v>4998.79833984375</v>
      </c>
      <c r="AI5995" s="5">
        <v>5023.71923828125</v>
      </c>
      <c r="AJ5995" s="5">
        <v>4819.00830078125</v>
      </c>
      <c r="AK5995" s="5">
        <v>4947.17529296875</v>
      </c>
      <c r="AL5995" s="5">
        <v>2143.19555664062</v>
      </c>
      <c r="AM5995" s="5">
        <v>2077.28173828125</v>
      </c>
      <c r="AN5995" s="5">
        <v>2078.91040039062</v>
      </c>
      <c r="AO5995" s="5">
        <v>2099.7958984374964</v>
      </c>
      <c r="AP5995" s="5">
        <v>3537.36743164062</v>
      </c>
      <c r="AQ5995" s="5">
        <v>3657.62060546875</v>
      </c>
      <c r="AR5995" s="5">
        <v>3640.97387695312</v>
      </c>
      <c r="AS5995" s="5">
        <v>3611.9873046874964</v>
      </c>
      <c r="AT5995" s="5">
        <v>5805.89990234375</v>
      </c>
      <c r="AU5995" s="5">
        <v>6170.8671875</v>
      </c>
      <c r="AV5995" s="5">
        <v>6233.08984375</v>
      </c>
      <c r="AW5995" s="5">
        <v>6069.952311197917</v>
      </c>
      <c r="AX5995" s="5">
        <v>5785.00244140625</v>
      </c>
      <c r="AY5995" s="5">
        <v>5462.68310546875</v>
      </c>
      <c r="AZ5995" s="5">
        <v>5554.97509765625</v>
      </c>
      <c r="BA5995" s="5">
        <v>5600.886881510417</v>
      </c>
    </row>
    <row r="5996" spans="1:53" x14ac:dyDescent="0.2">
      <c r="A5996" s="1">
        <v>5993</v>
      </c>
      <c r="B5996" s="1" t="s">
        <v>23963</v>
      </c>
      <c r="C5996" s="1" t="s">
        <v>23964</v>
      </c>
      <c r="D5996" s="1" t="s">
        <v>23965</v>
      </c>
      <c r="E5996" s="1" t="s">
        <v>23966</v>
      </c>
      <c r="F5996" s="5">
        <v>1416.97802734375</v>
      </c>
      <c r="G5996" s="5">
        <v>1516.54016113281</v>
      </c>
      <c r="H5996" s="5">
        <v>1409.87939453125</v>
      </c>
      <c r="I5996" s="5">
        <v>1447.7991943359366</v>
      </c>
      <c r="J5996" s="5">
        <v>1292.27124023437</v>
      </c>
      <c r="K5996" s="5">
        <v>1265.5009765625</v>
      </c>
      <c r="L5996" s="5">
        <v>1358.27893066406</v>
      </c>
      <c r="M5996" s="5">
        <v>1305.3503824869767</v>
      </c>
      <c r="N5996" s="5">
        <v>662.96368408203102</v>
      </c>
      <c r="O5996" s="5">
        <v>761.69036865234295</v>
      </c>
      <c r="P5996" s="5">
        <v>753.47320556640602</v>
      </c>
      <c r="Q5996" s="5">
        <v>726.04241943359341</v>
      </c>
      <c r="R5996" s="5">
        <v>1613.75610351562</v>
      </c>
      <c r="S5996" s="5">
        <v>1516.29443359375</v>
      </c>
      <c r="T5996" s="5">
        <v>1565.05944824218</v>
      </c>
      <c r="U5996" s="5">
        <v>1565.0366617838499</v>
      </c>
      <c r="V5996" s="5">
        <v>1550.18188476562</v>
      </c>
      <c r="W5996" s="5">
        <v>1443.76184082031</v>
      </c>
      <c r="X5996" s="5">
        <v>1648.60729980468</v>
      </c>
      <c r="Y5996" s="5">
        <v>1547.5170084635367</v>
      </c>
      <c r="Z5996" s="5">
        <v>1136.56823730468</v>
      </c>
      <c r="AA5996" s="5">
        <v>1317.68151855468</v>
      </c>
      <c r="AB5996" s="5">
        <v>1232.20495605468</v>
      </c>
      <c r="AC5996" s="5">
        <v>1228.81823730468</v>
      </c>
      <c r="AD5996" s="5">
        <v>1688.10388183593</v>
      </c>
      <c r="AE5996" s="5">
        <v>1551.81018066406</v>
      </c>
      <c r="AF5996" s="5">
        <v>1700.916015625</v>
      </c>
      <c r="AG5996" s="5">
        <v>1646.9433593749966</v>
      </c>
      <c r="AH5996" s="5">
        <v>1695.70471191406</v>
      </c>
      <c r="AI5996" s="5">
        <v>1751.97705078125</v>
      </c>
      <c r="AJ5996" s="5">
        <v>1700.54699707031</v>
      </c>
      <c r="AK5996" s="5">
        <v>1716.0762532552064</v>
      </c>
      <c r="AL5996" s="5">
        <v>855.19476318359295</v>
      </c>
      <c r="AM5996" s="5">
        <v>812.96917724609295</v>
      </c>
      <c r="AN5996" s="5">
        <v>897.63201904296795</v>
      </c>
      <c r="AO5996" s="5">
        <v>855.26531982421795</v>
      </c>
      <c r="AP5996" s="5">
        <v>1508.97399902343</v>
      </c>
      <c r="AQ5996" s="5">
        <v>1667.08837890625</v>
      </c>
      <c r="AR5996" s="5">
        <v>1681.33972167968</v>
      </c>
      <c r="AS5996" s="5">
        <v>1619.1340332031202</v>
      </c>
      <c r="AT5996" s="5">
        <v>2098.57885742187</v>
      </c>
      <c r="AU5996" s="5">
        <v>2236.23120117187</v>
      </c>
      <c r="AV5996" s="5">
        <v>2348.30639648437</v>
      </c>
      <c r="AW5996" s="5">
        <v>2227.705485026037</v>
      </c>
      <c r="AX5996" s="5">
        <v>1946.3984375</v>
      </c>
      <c r="AY5996" s="5">
        <v>1667.755859375</v>
      </c>
      <c r="AZ5996" s="5">
        <v>1858.23449707031</v>
      </c>
      <c r="BA5996" s="5">
        <v>1824.1295979817698</v>
      </c>
    </row>
    <row r="5997" spans="1:53" x14ac:dyDescent="0.2">
      <c r="A5997" s="1">
        <v>5994</v>
      </c>
      <c r="B5997" s="1" t="s">
        <v>23967</v>
      </c>
      <c r="C5997" s="1" t="s">
        <v>23968</v>
      </c>
      <c r="D5997" s="1" t="s">
        <v>23969</v>
      </c>
      <c r="E5997" s="1" t="s">
        <v>23970</v>
      </c>
      <c r="F5997" s="5">
        <v>124.68080139160099</v>
      </c>
      <c r="G5997" s="5">
        <v>147.058181762695</v>
      </c>
      <c r="H5997" s="5">
        <v>124.70899200439401</v>
      </c>
      <c r="I5997" s="5">
        <v>132.14932505289667</v>
      </c>
      <c r="J5997" s="5">
        <v>170.596420288085</v>
      </c>
      <c r="K5997" s="5">
        <v>136.74833679199199</v>
      </c>
      <c r="L5997" s="5">
        <v>119.340766906738</v>
      </c>
      <c r="M5997" s="5">
        <v>142.22850799560499</v>
      </c>
      <c r="R5997" s="5">
        <v>61.780471801757798</v>
      </c>
      <c r="U5997" s="5">
        <v>61.780471801757798</v>
      </c>
      <c r="V5997" s="5">
        <v>158.29470825195301</v>
      </c>
      <c r="W5997" s="5">
        <v>105.56230926513599</v>
      </c>
      <c r="X5997" s="5">
        <v>137.028717041015</v>
      </c>
      <c r="Y5997" s="5">
        <v>133.62857818603467</v>
      </c>
      <c r="Z5997" s="5">
        <v>169.04414367675699</v>
      </c>
      <c r="AA5997" s="5">
        <v>184.78364562988199</v>
      </c>
      <c r="AB5997" s="5">
        <v>94.934211730957003</v>
      </c>
      <c r="AC5997" s="5">
        <v>149.58733367919865</v>
      </c>
      <c r="AD5997" s="5">
        <v>171.944076538085</v>
      </c>
      <c r="AE5997" s="5">
        <v>179.72099304199199</v>
      </c>
      <c r="AF5997" s="5">
        <v>239.68098449707</v>
      </c>
      <c r="AG5997" s="5">
        <v>197.11535135904899</v>
      </c>
      <c r="AH5997" s="5">
        <v>446.133544921875</v>
      </c>
      <c r="AI5997" s="5">
        <v>321.062255859375</v>
      </c>
      <c r="AJ5997" s="5">
        <v>312.383056640625</v>
      </c>
      <c r="AK5997" s="5">
        <v>359.859619140625</v>
      </c>
      <c r="AT5997" s="5">
        <v>261.59552001953102</v>
      </c>
      <c r="AW5997" s="5">
        <v>261.59552001953102</v>
      </c>
    </row>
    <row r="5998" spans="1:53" x14ac:dyDescent="0.2">
      <c r="A5998" s="1">
        <v>5995</v>
      </c>
      <c r="B5998" s="1" t="s">
        <v>23971</v>
      </c>
      <c r="C5998" s="1" t="s">
        <v>23972</v>
      </c>
      <c r="D5998" s="1" t="s">
        <v>23973</v>
      </c>
      <c r="E5998" s="1" t="s">
        <v>23974</v>
      </c>
      <c r="G5998" s="5">
        <v>61.193599700927699</v>
      </c>
      <c r="I5998" s="5">
        <v>61.193599700927699</v>
      </c>
      <c r="N5998" s="5">
        <v>94.378341674804602</v>
      </c>
      <c r="O5998" s="5">
        <v>80.897140502929602</v>
      </c>
      <c r="P5998" s="5">
        <v>92.371192932128906</v>
      </c>
      <c r="Q5998" s="5">
        <v>89.215558369954366</v>
      </c>
      <c r="R5998" s="5">
        <v>33.822826385497997</v>
      </c>
      <c r="S5998" s="5">
        <v>35.8725776672363</v>
      </c>
      <c r="T5998" s="5">
        <v>26.6425266265869</v>
      </c>
      <c r="U5998" s="5">
        <v>32.11264355977373</v>
      </c>
      <c r="W5998" s="5">
        <v>32.328586578369098</v>
      </c>
      <c r="X5998" s="5">
        <v>33.774826049804602</v>
      </c>
      <c r="Y5998" s="5">
        <v>33.05170631408685</v>
      </c>
      <c r="AL5998" s="5">
        <v>44.51513671875</v>
      </c>
      <c r="AM5998" s="5">
        <v>41.7135620117187</v>
      </c>
      <c r="AN5998" s="5">
        <v>44.760021209716797</v>
      </c>
      <c r="AO5998" s="5">
        <v>43.662906646728494</v>
      </c>
      <c r="AP5998" s="5">
        <v>44.911479949951101</v>
      </c>
      <c r="AR5998" s="5">
        <v>54.125698089599602</v>
      </c>
      <c r="AS5998" s="5">
        <v>49.518589019775348</v>
      </c>
      <c r="AU5998" s="5">
        <v>85.319610595703097</v>
      </c>
      <c r="AV5998" s="5">
        <v>61.977611541747997</v>
      </c>
      <c r="AW5998" s="5">
        <v>73.648611068725543</v>
      </c>
      <c r="AY5998" s="5">
        <v>44.051120758056598</v>
      </c>
      <c r="BA5998" s="5">
        <v>44.051120758056598</v>
      </c>
    </row>
    <row r="5999" spans="1:53" x14ac:dyDescent="0.2">
      <c r="A5999" s="1">
        <v>5996</v>
      </c>
      <c r="B5999" s="1" t="s">
        <v>23975</v>
      </c>
      <c r="C5999" s="1" t="s">
        <v>23976</v>
      </c>
      <c r="D5999" s="1" t="s">
        <v>23977</v>
      </c>
      <c r="E5999" s="1" t="s">
        <v>23978</v>
      </c>
      <c r="F5999" s="5">
        <v>116.283805847167</v>
      </c>
      <c r="G5999" s="5">
        <v>47.7298164367675</v>
      </c>
      <c r="H5999" s="5">
        <v>72.963081359863196</v>
      </c>
      <c r="I5999" s="5">
        <v>78.992234547932568</v>
      </c>
      <c r="J5999" s="5">
        <v>59.350799560546797</v>
      </c>
      <c r="K5999" s="5">
        <v>36.552085876464801</v>
      </c>
      <c r="L5999" s="5">
        <v>46.824588775634702</v>
      </c>
      <c r="M5999" s="5">
        <v>47.575824737548771</v>
      </c>
      <c r="N5999" s="5">
        <v>105.490280151367</v>
      </c>
      <c r="O5999" s="5">
        <v>130.68756103515599</v>
      </c>
      <c r="P5999" s="5">
        <v>133.35533142089801</v>
      </c>
      <c r="Q5999" s="5">
        <v>123.17772420247366</v>
      </c>
      <c r="R5999" s="5">
        <v>73.842506408691406</v>
      </c>
      <c r="S5999" s="5">
        <v>55.197738647460902</v>
      </c>
      <c r="T5999" s="5">
        <v>54.402984619140597</v>
      </c>
      <c r="U5999" s="5">
        <v>61.147743225097635</v>
      </c>
      <c r="V5999" s="5">
        <v>69.648590087890597</v>
      </c>
      <c r="X5999" s="5">
        <v>81.8543701171875</v>
      </c>
      <c r="Y5999" s="5">
        <v>75.751480102539048</v>
      </c>
      <c r="Z5999" s="5">
        <v>107.412055969238</v>
      </c>
      <c r="AA5999" s="5">
        <v>104.83065032958901</v>
      </c>
      <c r="AB5999" s="5">
        <v>105.24069213867099</v>
      </c>
      <c r="AC5999" s="5">
        <v>105.82779947916599</v>
      </c>
      <c r="AD5999" s="5">
        <v>84.513587951660099</v>
      </c>
      <c r="AG5999" s="5">
        <v>84.513587951660099</v>
      </c>
      <c r="AH5999" s="5">
        <v>48.851028442382798</v>
      </c>
      <c r="AK5999" s="5">
        <v>48.851028442382798</v>
      </c>
      <c r="AL5999" s="5">
        <v>110.751220703125</v>
      </c>
      <c r="AM5999" s="5">
        <v>94.411567687988196</v>
      </c>
      <c r="AN5999" s="5">
        <v>128.55998229980401</v>
      </c>
      <c r="AO5999" s="5">
        <v>111.24092356363906</v>
      </c>
      <c r="AP5999" s="5">
        <v>59.362747192382798</v>
      </c>
      <c r="AQ5999" s="5">
        <v>57.513896942138601</v>
      </c>
      <c r="AR5999" s="5">
        <v>72.035461425781193</v>
      </c>
      <c r="AS5999" s="5">
        <v>62.9707018534342</v>
      </c>
      <c r="AX5999" s="5">
        <v>205.43104553222599</v>
      </c>
      <c r="AY5999" s="5">
        <v>103.395774841308</v>
      </c>
      <c r="BA5999" s="5">
        <v>154.41341018676701</v>
      </c>
    </row>
    <row r="6000" spans="1:53" x14ac:dyDescent="0.2">
      <c r="A6000" s="1">
        <v>5997</v>
      </c>
      <c r="B6000" s="1" t="s">
        <v>23979</v>
      </c>
      <c r="C6000" s="1" t="s">
        <v>23980</v>
      </c>
      <c r="D6000" s="1" t="s">
        <v>23981</v>
      </c>
      <c r="E6000" s="1" t="s">
        <v>23982</v>
      </c>
      <c r="F6000" s="5">
        <v>138.17770385742099</v>
      </c>
      <c r="G6000" s="5">
        <v>186.627182006835</v>
      </c>
      <c r="H6000" s="5">
        <v>187.75257873535099</v>
      </c>
      <c r="I6000" s="5">
        <v>170.85248819986899</v>
      </c>
      <c r="J6000" s="5">
        <v>117.910598754882</v>
      </c>
      <c r="K6000" s="5">
        <v>107.125999450683</v>
      </c>
      <c r="L6000" s="5">
        <v>143.38540649414</v>
      </c>
      <c r="M6000" s="5">
        <v>122.80733489990166</v>
      </c>
      <c r="N6000" s="5">
        <v>120.80436706542901</v>
      </c>
      <c r="O6000" s="5">
        <v>174.77540588378901</v>
      </c>
      <c r="P6000" s="5">
        <v>141.30407714843699</v>
      </c>
      <c r="Q6000" s="5">
        <v>145.62795003255167</v>
      </c>
      <c r="R6000" s="5">
        <v>121.74919891357401</v>
      </c>
      <c r="S6000" s="5">
        <v>69.312232971191406</v>
      </c>
      <c r="T6000" s="5">
        <v>124.050964355468</v>
      </c>
      <c r="U6000" s="5">
        <v>105.03746541341114</v>
      </c>
      <c r="V6000" s="5">
        <v>74.784950256347599</v>
      </c>
      <c r="W6000" s="5">
        <v>114.81739807128901</v>
      </c>
      <c r="X6000" s="5">
        <v>94.224952697753906</v>
      </c>
      <c r="Y6000" s="5">
        <v>94.609100341796832</v>
      </c>
      <c r="Z6000" s="5">
        <v>140.98083496093699</v>
      </c>
      <c r="AA6000" s="5">
        <v>135.623291015625</v>
      </c>
      <c r="AB6000" s="5">
        <v>119.523262023925</v>
      </c>
      <c r="AC6000" s="5">
        <v>132.04246266682898</v>
      </c>
      <c r="AD6000" s="5">
        <v>86.639076232910099</v>
      </c>
      <c r="AE6000" s="5">
        <v>89.575416564941406</v>
      </c>
      <c r="AF6000" s="5">
        <v>66.404457092285099</v>
      </c>
      <c r="AG6000" s="5">
        <v>80.872983296712206</v>
      </c>
      <c r="AH6000" s="5">
        <v>65.767051696777301</v>
      </c>
      <c r="AI6000" s="5">
        <v>80.591026306152301</v>
      </c>
      <c r="AJ6000" s="5">
        <v>100.182807922363</v>
      </c>
      <c r="AK6000" s="5">
        <v>82.180295308430871</v>
      </c>
      <c r="AL6000" s="5">
        <v>53.591499328613203</v>
      </c>
      <c r="AM6000" s="5">
        <v>60.3538208007812</v>
      </c>
      <c r="AN6000" s="5">
        <v>56.065223693847599</v>
      </c>
      <c r="AO6000" s="5">
        <v>56.670181274414006</v>
      </c>
      <c r="AP6000" s="5">
        <v>74.896057128906193</v>
      </c>
      <c r="AQ6000" s="5">
        <v>79.528015136718693</v>
      </c>
      <c r="AR6000" s="5">
        <v>80.331367492675696</v>
      </c>
      <c r="AS6000" s="5">
        <v>78.251813252766866</v>
      </c>
      <c r="AT6000" s="5">
        <v>49.260829925537102</v>
      </c>
      <c r="AU6000" s="5">
        <v>110.62879943847599</v>
      </c>
      <c r="AV6000" s="5">
        <v>41.524044036865199</v>
      </c>
      <c r="AW6000" s="5">
        <v>67.137891133626098</v>
      </c>
      <c r="AX6000" s="5">
        <v>53.808391571044901</v>
      </c>
      <c r="AY6000" s="5">
        <v>47.263805389404297</v>
      </c>
      <c r="AZ6000" s="5">
        <v>43.712375640869098</v>
      </c>
      <c r="BA6000" s="5">
        <v>48.261524200439432</v>
      </c>
    </row>
    <row r="6001" spans="1:53" x14ac:dyDescent="0.2">
      <c r="A6001" s="1">
        <v>5998</v>
      </c>
      <c r="B6001" s="1" t="s">
        <v>23983</v>
      </c>
      <c r="C6001" s="1" t="s">
        <v>23984</v>
      </c>
      <c r="D6001" s="1" t="s">
        <v>23985</v>
      </c>
      <c r="E6001" s="1" t="s">
        <v>23986</v>
      </c>
      <c r="F6001" s="5">
        <v>525.34289550781205</v>
      </c>
      <c r="G6001" s="5">
        <v>515.19384765625</v>
      </c>
      <c r="H6001" s="5">
        <v>548.45275878906205</v>
      </c>
      <c r="I6001" s="5">
        <v>529.66316731770803</v>
      </c>
      <c r="J6001" s="5">
        <v>596.24053955078102</v>
      </c>
      <c r="K6001" s="5">
        <v>558.01324462890602</v>
      </c>
      <c r="L6001" s="5">
        <v>588.53472900390602</v>
      </c>
      <c r="M6001" s="5">
        <v>580.92950439453102</v>
      </c>
      <c r="N6001" s="5">
        <v>473.49987792968699</v>
      </c>
      <c r="O6001" s="5">
        <v>444.44549560546801</v>
      </c>
      <c r="P6001" s="5">
        <v>457.20495605468699</v>
      </c>
      <c r="Q6001" s="5">
        <v>458.383443196614</v>
      </c>
      <c r="R6001" s="5">
        <v>442.76965332031199</v>
      </c>
      <c r="S6001" s="5">
        <v>433.28823852539</v>
      </c>
      <c r="T6001" s="5">
        <v>456.21200561523398</v>
      </c>
      <c r="U6001" s="5">
        <v>444.08996582031199</v>
      </c>
      <c r="V6001" s="5">
        <v>392.15493774414</v>
      </c>
      <c r="W6001" s="5">
        <v>392.47512817382801</v>
      </c>
      <c r="X6001" s="5">
        <v>366.02273559570301</v>
      </c>
      <c r="Y6001" s="5">
        <v>383.55093383789034</v>
      </c>
      <c r="Z6001" s="5">
        <v>497.78201293945301</v>
      </c>
      <c r="AA6001" s="5">
        <v>516.10833740234295</v>
      </c>
      <c r="AB6001" s="5">
        <v>543.4150390625</v>
      </c>
      <c r="AC6001" s="5">
        <v>519.10179646809866</v>
      </c>
      <c r="AD6001" s="5">
        <v>307.26712036132801</v>
      </c>
      <c r="AE6001" s="5">
        <v>336.50793457031199</v>
      </c>
      <c r="AF6001" s="5">
        <v>317.576171875</v>
      </c>
      <c r="AG6001" s="5">
        <v>320.45040893554665</v>
      </c>
      <c r="AH6001" s="5">
        <v>332.96267700195301</v>
      </c>
      <c r="AI6001" s="5">
        <v>335.224609375</v>
      </c>
      <c r="AJ6001" s="5">
        <v>340.40481567382801</v>
      </c>
      <c r="AK6001" s="5">
        <v>336.19736735026032</v>
      </c>
      <c r="AL6001" s="5">
        <v>358.47097778320301</v>
      </c>
      <c r="AM6001" s="5">
        <v>363.80560302734301</v>
      </c>
      <c r="AN6001" s="5">
        <v>380.54751586914</v>
      </c>
      <c r="AO6001" s="5">
        <v>367.60803222656199</v>
      </c>
      <c r="AP6001" s="5">
        <v>333.38824462890602</v>
      </c>
      <c r="AQ6001" s="5">
        <v>353.55236816406199</v>
      </c>
      <c r="AR6001" s="5">
        <v>335.77227783203102</v>
      </c>
      <c r="AS6001" s="5">
        <v>340.90429687499972</v>
      </c>
      <c r="AT6001" s="5">
        <v>295.125244140625</v>
      </c>
      <c r="AU6001" s="5">
        <v>239.41908264160099</v>
      </c>
      <c r="AV6001" s="5">
        <v>272.82452392578102</v>
      </c>
      <c r="AW6001" s="5">
        <v>269.12295023600234</v>
      </c>
      <c r="AX6001" s="5">
        <v>330.07260131835898</v>
      </c>
      <c r="AY6001" s="5">
        <v>285.41824340820301</v>
      </c>
      <c r="AZ6001" s="5">
        <v>313.17929077148398</v>
      </c>
      <c r="BA6001" s="5">
        <v>309.55671183268197</v>
      </c>
    </row>
    <row r="6002" spans="1:53" x14ac:dyDescent="0.2">
      <c r="A6002" s="1">
        <v>5999</v>
      </c>
      <c r="B6002" s="1" t="s">
        <v>23987</v>
      </c>
      <c r="C6002" s="1" t="s">
        <v>23988</v>
      </c>
      <c r="D6002" s="1" t="s">
        <v>23989</v>
      </c>
      <c r="E6002" s="1" t="s">
        <v>23990</v>
      </c>
      <c r="J6002" s="5">
        <v>27.408035278320298</v>
      </c>
      <c r="M6002" s="5">
        <v>27.408035278320298</v>
      </c>
      <c r="N6002" s="5">
        <v>57.545982360839801</v>
      </c>
      <c r="O6002" s="5">
        <v>37.448459625244098</v>
      </c>
      <c r="P6002" s="5">
        <v>27.999402999877901</v>
      </c>
      <c r="Q6002" s="5">
        <v>40.997948328653933</v>
      </c>
      <c r="V6002" s="5">
        <v>21.355524063110298</v>
      </c>
      <c r="W6002" s="5">
        <v>29.263320922851499</v>
      </c>
      <c r="Y6002" s="5">
        <v>25.3094224929809</v>
      </c>
      <c r="Z6002" s="5">
        <v>27.972881317138601</v>
      </c>
      <c r="AC6002" s="5">
        <v>27.972881317138601</v>
      </c>
      <c r="AD6002" s="5">
        <v>14.1107120513916</v>
      </c>
      <c r="AE6002" s="5">
        <v>14.2610158920288</v>
      </c>
      <c r="AF6002" s="5">
        <v>16.891597747802699</v>
      </c>
      <c r="AG6002" s="5">
        <v>15.087775230407701</v>
      </c>
      <c r="AH6002" s="5">
        <v>16.064638137817301</v>
      </c>
      <c r="AJ6002" s="5">
        <v>24.3880290985107</v>
      </c>
      <c r="AK6002" s="5">
        <v>20.226333618163999</v>
      </c>
      <c r="AL6002" s="5">
        <v>29.674791336059499</v>
      </c>
      <c r="AM6002" s="5">
        <v>45.166057586669901</v>
      </c>
      <c r="AN6002" s="5">
        <v>31.526903152465799</v>
      </c>
      <c r="AO6002" s="5">
        <v>35.455917358398402</v>
      </c>
      <c r="AT6002" s="5">
        <v>14.719027519226</v>
      </c>
      <c r="AU6002" s="5">
        <v>18.112390518188398</v>
      </c>
      <c r="AW6002" s="5">
        <v>16.415709018707197</v>
      </c>
    </row>
    <row r="6003" spans="1:53" x14ac:dyDescent="0.2">
      <c r="A6003" s="1">
        <v>6000</v>
      </c>
      <c r="B6003" s="1" t="s">
        <v>23991</v>
      </c>
      <c r="C6003" s="1" t="s">
        <v>23992</v>
      </c>
      <c r="D6003" s="1" t="s">
        <v>23993</v>
      </c>
      <c r="E6003" s="1" t="s">
        <v>23994</v>
      </c>
      <c r="F6003" s="5">
        <v>403.87240600585898</v>
      </c>
      <c r="G6003" s="5">
        <v>432.99526977539</v>
      </c>
      <c r="H6003" s="5">
        <v>409.79766845703102</v>
      </c>
      <c r="I6003" s="5">
        <v>415.5551147460933</v>
      </c>
      <c r="J6003" s="5">
        <v>463.43240356445301</v>
      </c>
      <c r="K6003" s="5">
        <v>456.061431884765</v>
      </c>
      <c r="L6003" s="5">
        <v>449.109375</v>
      </c>
      <c r="M6003" s="5">
        <v>456.20107014973934</v>
      </c>
      <c r="N6003" s="5">
        <v>212.18960571289</v>
      </c>
      <c r="O6003" s="5">
        <v>186.614166259765</v>
      </c>
      <c r="P6003" s="5">
        <v>204.27427673339801</v>
      </c>
      <c r="Q6003" s="5">
        <v>201.02601623535099</v>
      </c>
      <c r="R6003" s="5">
        <v>268.61700439453102</v>
      </c>
      <c r="S6003" s="5">
        <v>270.98660278320301</v>
      </c>
      <c r="T6003" s="5">
        <v>255.04904174804599</v>
      </c>
      <c r="U6003" s="5">
        <v>264.88421630859335</v>
      </c>
      <c r="V6003" s="5">
        <v>296.62435913085898</v>
      </c>
      <c r="W6003" s="5">
        <v>283.64010620117102</v>
      </c>
      <c r="X6003" s="5">
        <v>297.93518066406199</v>
      </c>
      <c r="Y6003" s="5">
        <v>292.73321533203062</v>
      </c>
      <c r="Z6003" s="5">
        <v>438.60974121093699</v>
      </c>
      <c r="AA6003" s="5">
        <v>431.874420166015</v>
      </c>
      <c r="AB6003" s="5">
        <v>446.51071166992102</v>
      </c>
      <c r="AC6003" s="5">
        <v>438.99829101562432</v>
      </c>
      <c r="AD6003" s="5">
        <v>297.74075317382801</v>
      </c>
      <c r="AE6003" s="5">
        <v>317.99765014648398</v>
      </c>
      <c r="AF6003" s="5">
        <v>309.12359619140602</v>
      </c>
      <c r="AG6003" s="5">
        <v>308.28733317057271</v>
      </c>
      <c r="AH6003" s="5">
        <v>308.22198486328102</v>
      </c>
      <c r="AI6003" s="5">
        <v>285.56008911132801</v>
      </c>
      <c r="AJ6003" s="5">
        <v>283.31326293945301</v>
      </c>
      <c r="AK6003" s="5">
        <v>292.36511230468733</v>
      </c>
      <c r="AL6003" s="5">
        <v>171.48284912109301</v>
      </c>
      <c r="AM6003" s="5">
        <v>184.536041259765</v>
      </c>
      <c r="AN6003" s="5">
        <v>170.42953491210901</v>
      </c>
      <c r="AO6003" s="5">
        <v>175.48280843098902</v>
      </c>
      <c r="AP6003" s="5">
        <v>240.28965759277301</v>
      </c>
      <c r="AQ6003" s="5">
        <v>229.30383300781199</v>
      </c>
      <c r="AR6003" s="5">
        <v>231.780014038085</v>
      </c>
      <c r="AS6003" s="5">
        <v>233.79116821289003</v>
      </c>
      <c r="AT6003" s="5">
        <v>383.58090209960898</v>
      </c>
      <c r="AU6003" s="5">
        <v>268.42306518554602</v>
      </c>
      <c r="AV6003" s="5">
        <v>329.391357421875</v>
      </c>
      <c r="AW6003" s="5">
        <v>327.13177490234335</v>
      </c>
      <c r="AX6003" s="5">
        <v>304.00979614257801</v>
      </c>
      <c r="AY6003" s="5">
        <v>287.26443481445301</v>
      </c>
      <c r="AZ6003" s="5">
        <v>314.21520996093699</v>
      </c>
      <c r="BA6003" s="5">
        <v>301.82981363932271</v>
      </c>
    </row>
    <row r="6004" spans="1:53" x14ac:dyDescent="0.2">
      <c r="A6004" s="1">
        <v>6001</v>
      </c>
      <c r="B6004" s="1" t="s">
        <v>23995</v>
      </c>
      <c r="C6004" s="1" t="s">
        <v>23996</v>
      </c>
      <c r="D6004" s="1" t="s">
        <v>23997</v>
      </c>
      <c r="E6004" s="1" t="s">
        <v>23998</v>
      </c>
      <c r="F6004" s="5">
        <v>90.397239685058594</v>
      </c>
      <c r="G6004" s="5">
        <v>83.4970703125</v>
      </c>
      <c r="H6004" s="5">
        <v>93.914199829101506</v>
      </c>
      <c r="I6004" s="5">
        <v>89.269503275553362</v>
      </c>
      <c r="J6004" s="5">
        <v>90.201042175292898</v>
      </c>
      <c r="K6004" s="5">
        <v>83.820449829101506</v>
      </c>
      <c r="L6004" s="5">
        <v>84.598709106445298</v>
      </c>
      <c r="M6004" s="5">
        <v>86.206733703613239</v>
      </c>
      <c r="N6004" s="5">
        <v>160.36566162109301</v>
      </c>
      <c r="O6004" s="5">
        <v>152.46835327148401</v>
      </c>
      <c r="P6004" s="5">
        <v>148.54191589355401</v>
      </c>
      <c r="Q6004" s="5">
        <v>153.79197692871034</v>
      </c>
      <c r="R6004" s="5">
        <v>58.56494140625</v>
      </c>
      <c r="S6004" s="5">
        <v>66.971855163574205</v>
      </c>
      <c r="T6004" s="5">
        <v>55.899517059326101</v>
      </c>
      <c r="U6004" s="5">
        <v>60.478771209716768</v>
      </c>
      <c r="V6004" s="5">
        <v>81.960227966308594</v>
      </c>
      <c r="W6004" s="5">
        <v>94.154312133789006</v>
      </c>
      <c r="X6004" s="5">
        <v>88.543479919433594</v>
      </c>
      <c r="Y6004" s="5">
        <v>88.219340006510393</v>
      </c>
      <c r="Z6004" s="5">
        <v>76.614341735839801</v>
      </c>
      <c r="AA6004" s="5">
        <v>65.418586730957003</v>
      </c>
      <c r="AB6004" s="5">
        <v>56.905162811279297</v>
      </c>
      <c r="AC6004" s="5">
        <v>66.312697092692034</v>
      </c>
      <c r="AD6004" s="5">
        <v>101.298225402832</v>
      </c>
      <c r="AE6004" s="5">
        <v>121.40182495117099</v>
      </c>
      <c r="AF6004" s="5">
        <v>107.434364318847</v>
      </c>
      <c r="AG6004" s="5">
        <v>110.04480489094999</v>
      </c>
      <c r="AH6004" s="5">
        <v>117.660278320312</v>
      </c>
      <c r="AI6004" s="5">
        <v>132.347732543945</v>
      </c>
      <c r="AJ6004" s="5">
        <v>124.20891571044901</v>
      </c>
      <c r="AK6004" s="5">
        <v>124.738975524902</v>
      </c>
      <c r="AL6004" s="5">
        <v>139.613189697265</v>
      </c>
      <c r="AM6004" s="5">
        <v>145.038162231445</v>
      </c>
      <c r="AN6004" s="5">
        <v>133.47994995117099</v>
      </c>
      <c r="AO6004" s="5">
        <v>139.377100626627</v>
      </c>
      <c r="AP6004" s="5">
        <v>65.223571777343693</v>
      </c>
      <c r="AQ6004" s="5">
        <v>71.638702392578097</v>
      </c>
      <c r="AR6004" s="5">
        <v>77.287033081054602</v>
      </c>
      <c r="AS6004" s="5">
        <v>71.383102416992131</v>
      </c>
      <c r="AT6004" s="5">
        <v>92.452430725097599</v>
      </c>
      <c r="AU6004" s="5">
        <v>104.44448852539</v>
      </c>
      <c r="AV6004" s="5">
        <v>97.186531066894503</v>
      </c>
      <c r="AW6004" s="5">
        <v>98.02781677246071</v>
      </c>
      <c r="AX6004" s="5">
        <v>69.655929565429602</v>
      </c>
      <c r="AY6004" s="5">
        <v>77.419395446777301</v>
      </c>
      <c r="AZ6004" s="5">
        <v>74.089256286621094</v>
      </c>
      <c r="BA6004" s="5">
        <v>73.721527099609332</v>
      </c>
    </row>
    <row r="6005" spans="1:53" x14ac:dyDescent="0.2">
      <c r="A6005" s="1">
        <v>6002</v>
      </c>
      <c r="B6005" s="1" t="s">
        <v>23999</v>
      </c>
      <c r="C6005" s="1" t="s">
        <v>24000</v>
      </c>
      <c r="D6005" s="1" t="s">
        <v>24001</v>
      </c>
      <c r="E6005" s="1" t="s">
        <v>24002</v>
      </c>
      <c r="F6005" s="5">
        <v>399.07711791992102</v>
      </c>
      <c r="G6005" s="5">
        <v>363.07015991210898</v>
      </c>
      <c r="H6005" s="5">
        <v>350.94665527343699</v>
      </c>
      <c r="I6005" s="5">
        <v>371.03131103515562</v>
      </c>
      <c r="J6005" s="5">
        <v>435.55441284179602</v>
      </c>
      <c r="K6005" s="5">
        <v>439.393310546875</v>
      </c>
      <c r="L6005" s="5">
        <v>434.28155517578102</v>
      </c>
      <c r="M6005" s="5">
        <v>436.40975952148398</v>
      </c>
      <c r="N6005" s="5">
        <v>288.77310180664</v>
      </c>
      <c r="O6005" s="5">
        <v>292.75411987304602</v>
      </c>
      <c r="P6005" s="5">
        <v>287.12689208984301</v>
      </c>
      <c r="Q6005" s="5">
        <v>289.55137125650964</v>
      </c>
      <c r="R6005" s="5">
        <v>261.03231811523398</v>
      </c>
      <c r="S6005" s="5">
        <v>268.38674926757801</v>
      </c>
      <c r="T6005" s="5">
        <v>284.58523559570301</v>
      </c>
      <c r="U6005" s="5">
        <v>271.33476765950502</v>
      </c>
      <c r="V6005" s="5">
        <v>330.85787963867102</v>
      </c>
      <c r="W6005" s="5">
        <v>306.964111328125</v>
      </c>
      <c r="X6005" s="5">
        <v>327.64260864257801</v>
      </c>
      <c r="Y6005" s="5">
        <v>321.82153320312466</v>
      </c>
      <c r="Z6005" s="5">
        <v>323.483795166015</v>
      </c>
      <c r="AA6005" s="5">
        <v>377.82974243164</v>
      </c>
      <c r="AB6005" s="5">
        <v>366.701568603515</v>
      </c>
      <c r="AC6005" s="5">
        <v>356.00503540039</v>
      </c>
      <c r="AD6005" s="5">
        <v>307.79876708984301</v>
      </c>
      <c r="AE6005" s="5">
        <v>270.38592529296801</v>
      </c>
      <c r="AF6005" s="5">
        <v>278.84725952148398</v>
      </c>
      <c r="AG6005" s="5">
        <v>285.67731730143169</v>
      </c>
      <c r="AH6005" s="5">
        <v>278.35171508789</v>
      </c>
      <c r="AI6005" s="5">
        <v>248.85899353027301</v>
      </c>
      <c r="AJ6005" s="5">
        <v>306.52328491210898</v>
      </c>
      <c r="AK6005" s="5">
        <v>277.91133117675736</v>
      </c>
      <c r="AL6005" s="5">
        <v>234.08149719238199</v>
      </c>
      <c r="AM6005" s="5">
        <v>193.21307373046801</v>
      </c>
      <c r="AN6005" s="5">
        <v>188.36558532714801</v>
      </c>
      <c r="AO6005" s="5">
        <v>205.22005208333266</v>
      </c>
      <c r="AP6005" s="5">
        <v>203.88485717773401</v>
      </c>
      <c r="AQ6005" s="5">
        <v>228.17419433593699</v>
      </c>
      <c r="AR6005" s="5">
        <v>207.72955322265599</v>
      </c>
      <c r="AS6005" s="5">
        <v>213.26286824544232</v>
      </c>
      <c r="AT6005" s="5">
        <v>334.36538696289</v>
      </c>
      <c r="AU6005" s="5">
        <v>382.91598510742102</v>
      </c>
      <c r="AV6005" s="5">
        <v>402.20123291015602</v>
      </c>
      <c r="AW6005" s="5">
        <v>373.16086832682231</v>
      </c>
      <c r="AX6005" s="5">
        <v>262.91314697265602</v>
      </c>
      <c r="AY6005" s="5">
        <v>208.42126464843699</v>
      </c>
      <c r="AZ6005" s="5">
        <v>244.07174682617099</v>
      </c>
      <c r="BA6005" s="5">
        <v>238.46871948242133</v>
      </c>
    </row>
    <row r="6006" spans="1:53" x14ac:dyDescent="0.2">
      <c r="A6006" s="1">
        <v>6003</v>
      </c>
      <c r="B6006" s="1" t="s">
        <v>24003</v>
      </c>
      <c r="C6006" s="1" t="s">
        <v>24004</v>
      </c>
      <c r="D6006" s="1" t="s">
        <v>24005</v>
      </c>
      <c r="E6006" s="1" t="s">
        <v>24006</v>
      </c>
      <c r="F6006" s="5">
        <v>376.63439941406199</v>
      </c>
      <c r="G6006" s="5">
        <v>308.13415527343699</v>
      </c>
      <c r="H6006" s="5">
        <v>349.36569213867102</v>
      </c>
      <c r="I6006" s="5">
        <v>344.71141560872337</v>
      </c>
      <c r="J6006" s="5">
        <v>328.48681640625</v>
      </c>
      <c r="K6006" s="5">
        <v>336.18081665039</v>
      </c>
      <c r="L6006" s="5">
        <v>344.67779541015602</v>
      </c>
      <c r="M6006" s="5">
        <v>336.44847615559866</v>
      </c>
      <c r="N6006" s="5">
        <v>485.86309814453102</v>
      </c>
      <c r="O6006" s="5">
        <v>358.93374633789</v>
      </c>
      <c r="Q6006" s="5">
        <v>422.39842224121048</v>
      </c>
      <c r="R6006" s="5">
        <v>268.37744140625</v>
      </c>
      <c r="S6006" s="5">
        <v>285.70285034179602</v>
      </c>
      <c r="T6006" s="5">
        <v>316.03228759765602</v>
      </c>
      <c r="U6006" s="5">
        <v>290.03752644856735</v>
      </c>
      <c r="V6006" s="5">
        <v>259.416412353515</v>
      </c>
      <c r="W6006" s="5">
        <v>256.81515502929602</v>
      </c>
      <c r="X6006" s="5">
        <v>223.54769897460901</v>
      </c>
      <c r="Y6006" s="5">
        <v>246.59308878580669</v>
      </c>
      <c r="Z6006" s="5">
        <v>288.92874145507801</v>
      </c>
      <c r="AA6006" s="5">
        <v>323.45404052734301</v>
      </c>
      <c r="AB6006" s="5">
        <v>265.51379394531199</v>
      </c>
      <c r="AC6006" s="5">
        <v>292.63219197591098</v>
      </c>
      <c r="AD6006" s="5">
        <v>148.312896728515</v>
      </c>
      <c r="AE6006" s="5">
        <v>297.81439208984301</v>
      </c>
      <c r="AF6006" s="5">
        <v>293.24865722656199</v>
      </c>
      <c r="AG6006" s="5">
        <v>246.45864868164003</v>
      </c>
      <c r="AH6006" s="5">
        <v>311.57382202148398</v>
      </c>
      <c r="AI6006" s="5">
        <v>341.53210449218699</v>
      </c>
      <c r="AJ6006" s="5">
        <v>332.75125122070301</v>
      </c>
      <c r="AK6006" s="5">
        <v>328.61905924479134</v>
      </c>
      <c r="AL6006" s="5">
        <v>259.21032714843699</v>
      </c>
      <c r="AM6006" s="5">
        <v>275.57040405273398</v>
      </c>
      <c r="AN6006" s="5">
        <v>259.018951416015</v>
      </c>
      <c r="AO6006" s="5">
        <v>264.59989420572862</v>
      </c>
      <c r="AP6006" s="5">
        <v>268.26223754882801</v>
      </c>
      <c r="AQ6006" s="5">
        <v>278.50955200195301</v>
      </c>
      <c r="AR6006" s="5">
        <v>313.21624755859301</v>
      </c>
      <c r="AS6006" s="5">
        <v>286.66267903645803</v>
      </c>
      <c r="AT6006" s="5">
        <v>266.52648925781199</v>
      </c>
      <c r="AU6006" s="5">
        <v>252.54521179199199</v>
      </c>
      <c r="AV6006" s="5">
        <v>168.32235717773401</v>
      </c>
      <c r="AW6006" s="5">
        <v>229.13135274251269</v>
      </c>
      <c r="AX6006" s="5">
        <v>287.67468261718699</v>
      </c>
      <c r="AY6006" s="5">
        <v>239.49702453613199</v>
      </c>
      <c r="AZ6006" s="5">
        <v>234.64501953125</v>
      </c>
      <c r="BA6006" s="5">
        <v>253.93890889485633</v>
      </c>
    </row>
    <row r="6007" spans="1:53" x14ac:dyDescent="0.2">
      <c r="A6007" s="1">
        <v>6004</v>
      </c>
      <c r="B6007" s="1" t="s">
        <v>24007</v>
      </c>
      <c r="C6007" s="1" t="s">
        <v>24008</v>
      </c>
      <c r="D6007" s="1" t="s">
        <v>24009</v>
      </c>
      <c r="E6007" s="1" t="s">
        <v>24010</v>
      </c>
      <c r="F6007" s="5">
        <v>472.99642944335898</v>
      </c>
      <c r="G6007" s="5">
        <v>333.58605957031199</v>
      </c>
      <c r="H6007" s="5">
        <v>472.14163208007801</v>
      </c>
      <c r="I6007" s="5">
        <v>426.24137369791634</v>
      </c>
      <c r="J6007" s="5">
        <v>500.83383178710898</v>
      </c>
      <c r="K6007" s="5">
        <v>510.69500732421801</v>
      </c>
      <c r="L6007" s="5">
        <v>582.429931640625</v>
      </c>
      <c r="M6007" s="5">
        <v>531.31959025065066</v>
      </c>
      <c r="N6007" s="5">
        <v>298.10592651367102</v>
      </c>
      <c r="P6007" s="5">
        <v>310.01681518554602</v>
      </c>
      <c r="Q6007" s="5">
        <v>304.06137084960852</v>
      </c>
      <c r="R6007" s="5">
        <v>467.86682128906199</v>
      </c>
      <c r="S6007" s="5">
        <v>345.11630249023398</v>
      </c>
      <c r="T6007" s="5">
        <v>543.5791015625</v>
      </c>
      <c r="U6007" s="5">
        <v>452.18740844726534</v>
      </c>
      <c r="V6007" s="5">
        <v>406.14022827148398</v>
      </c>
      <c r="W6007" s="5">
        <v>427.76593017578102</v>
      </c>
      <c r="X6007" s="5">
        <v>355.35986328125</v>
      </c>
      <c r="Y6007" s="5">
        <v>396.42200724283833</v>
      </c>
      <c r="Z6007" s="5">
        <v>409.85955810546801</v>
      </c>
      <c r="AA6007" s="5">
        <v>413.13433837890602</v>
      </c>
      <c r="AB6007" s="5">
        <v>481.66226196289</v>
      </c>
      <c r="AC6007" s="5">
        <v>434.88538614908799</v>
      </c>
      <c r="AD6007" s="5">
        <v>419.70251464843699</v>
      </c>
      <c r="AE6007" s="5">
        <v>434.9970703125</v>
      </c>
      <c r="AF6007" s="5">
        <v>438.37973022460898</v>
      </c>
      <c r="AG6007" s="5">
        <v>431.02643839518197</v>
      </c>
      <c r="AH6007" s="5">
        <v>395.55902099609301</v>
      </c>
      <c r="AI6007" s="5">
        <v>436.56979370117102</v>
      </c>
      <c r="AJ6007" s="5">
        <v>402.95211791992102</v>
      </c>
      <c r="AK6007" s="5">
        <v>411.69364420572833</v>
      </c>
      <c r="AL6007" s="5">
        <v>328.14096069335898</v>
      </c>
      <c r="AM6007" s="5">
        <v>370.95730590820301</v>
      </c>
      <c r="AN6007" s="5">
        <v>212.50521850585901</v>
      </c>
      <c r="AO6007" s="5">
        <v>303.86782836914034</v>
      </c>
      <c r="AP6007" s="5">
        <v>319.78347778320301</v>
      </c>
      <c r="AQ6007" s="5">
        <v>374.55749511718699</v>
      </c>
      <c r="AR6007" s="5">
        <v>311.12509155273398</v>
      </c>
      <c r="AS6007" s="5">
        <v>335.15535481770797</v>
      </c>
      <c r="AT6007" s="5">
        <v>490.39562988281199</v>
      </c>
      <c r="AU6007" s="5">
        <v>404.46292114257801</v>
      </c>
      <c r="AV6007" s="5">
        <v>388.79779052734301</v>
      </c>
      <c r="AW6007" s="5">
        <v>427.88544718424436</v>
      </c>
      <c r="AX6007" s="5">
        <v>489.56585693359301</v>
      </c>
      <c r="AY6007" s="5">
        <v>618.37243652343705</v>
      </c>
      <c r="AZ6007" s="5">
        <v>569.04791259765602</v>
      </c>
      <c r="BA6007" s="5">
        <v>558.99540201822867</v>
      </c>
    </row>
    <row r="6008" spans="1:53" x14ac:dyDescent="0.2">
      <c r="A6008" s="1">
        <v>6005</v>
      </c>
      <c r="B6008" s="1" t="s">
        <v>24011</v>
      </c>
      <c r="C6008" s="1" t="s">
        <v>24012</v>
      </c>
      <c r="D6008" s="1" t="s">
        <v>24013</v>
      </c>
      <c r="E6008" s="1" t="s">
        <v>24014</v>
      </c>
      <c r="F6008" s="5">
        <v>287.14587402343699</v>
      </c>
      <c r="G6008" s="5">
        <v>278.75167846679602</v>
      </c>
      <c r="H6008" s="5">
        <v>277.66049194335898</v>
      </c>
      <c r="I6008" s="5">
        <v>281.18601481119731</v>
      </c>
      <c r="J6008" s="5">
        <v>312.69265747070301</v>
      </c>
      <c r="K6008" s="5">
        <v>286.564849853515</v>
      </c>
      <c r="L6008" s="5">
        <v>301.65444946289</v>
      </c>
      <c r="M6008" s="5">
        <v>300.30398559570267</v>
      </c>
      <c r="N6008" s="5">
        <v>123.666061401367</v>
      </c>
      <c r="O6008" s="5">
        <v>144.92771911621</v>
      </c>
      <c r="P6008" s="5">
        <v>140.98794555664</v>
      </c>
      <c r="Q6008" s="5">
        <v>136.527242024739</v>
      </c>
      <c r="R6008" s="5">
        <v>169.35369873046801</v>
      </c>
      <c r="S6008" s="5">
        <v>150.88241577148401</v>
      </c>
      <c r="T6008" s="5">
        <v>174.953369140625</v>
      </c>
      <c r="U6008" s="5">
        <v>165.06316121419232</v>
      </c>
      <c r="V6008" s="5">
        <v>293.26916503906199</v>
      </c>
      <c r="W6008" s="5">
        <v>276.34469604492102</v>
      </c>
      <c r="X6008" s="5">
        <v>279.37313842773398</v>
      </c>
      <c r="Y6008" s="5">
        <v>282.99566650390562</v>
      </c>
      <c r="Z6008" s="5">
        <v>417.20285034179602</v>
      </c>
      <c r="AA6008" s="5">
        <v>390.29284667968699</v>
      </c>
      <c r="AB6008" s="5">
        <v>396.46444702148398</v>
      </c>
      <c r="AC6008" s="5">
        <v>401.32004801432231</v>
      </c>
      <c r="AD6008" s="5">
        <v>226.64291381835901</v>
      </c>
      <c r="AE6008" s="5">
        <v>241.136474609375</v>
      </c>
      <c r="AF6008" s="5">
        <v>232.44715881347599</v>
      </c>
      <c r="AG6008" s="5">
        <v>233.40884908040334</v>
      </c>
      <c r="AH6008" s="5">
        <v>197.62954711914</v>
      </c>
      <c r="AI6008" s="5">
        <v>182.06336975097599</v>
      </c>
      <c r="AJ6008" s="5">
        <v>200.81571960449199</v>
      </c>
      <c r="AK6008" s="5">
        <v>193.50287882486933</v>
      </c>
      <c r="AL6008" s="5">
        <v>120.296546936035</v>
      </c>
      <c r="AM6008" s="5">
        <v>128.21455383300699</v>
      </c>
      <c r="AN6008" s="5">
        <v>140.95539855957</v>
      </c>
      <c r="AO6008" s="5">
        <v>129.82216644287067</v>
      </c>
      <c r="AP6008" s="5">
        <v>145.61126708984301</v>
      </c>
      <c r="AQ6008" s="5">
        <v>146.72740173339801</v>
      </c>
      <c r="AR6008" s="5">
        <v>142.31019592285099</v>
      </c>
      <c r="AS6008" s="5">
        <v>144.88295491536402</v>
      </c>
      <c r="AT6008" s="5">
        <v>282.763916015625</v>
      </c>
      <c r="AU6008" s="5">
        <v>289.61203002929602</v>
      </c>
      <c r="AV6008" s="5">
        <v>308.35150146484301</v>
      </c>
      <c r="AW6008" s="5">
        <v>293.57581583658799</v>
      </c>
      <c r="AX6008" s="5">
        <v>269.95068359375</v>
      </c>
      <c r="AY6008" s="5">
        <v>261.90640258789</v>
      </c>
      <c r="AZ6008" s="5">
        <v>251.90568542480401</v>
      </c>
      <c r="BA6008" s="5">
        <v>261.25425720214798</v>
      </c>
    </row>
    <row r="6009" spans="1:53" x14ac:dyDescent="0.2">
      <c r="A6009" s="1">
        <v>6006</v>
      </c>
      <c r="B6009" s="1" t="s">
        <v>24015</v>
      </c>
      <c r="C6009" s="1" t="s">
        <v>24016</v>
      </c>
      <c r="D6009" s="1" t="s">
        <v>24017</v>
      </c>
      <c r="E6009" s="1" t="s">
        <v>24018</v>
      </c>
      <c r="F6009" s="5">
        <v>106.049713134765</v>
      </c>
      <c r="G6009" s="5">
        <v>85.624717712402301</v>
      </c>
      <c r="H6009" s="5">
        <v>83.011543273925696</v>
      </c>
      <c r="I6009" s="5">
        <v>91.561991373697651</v>
      </c>
      <c r="J6009" s="5">
        <v>72.6759033203125</v>
      </c>
      <c r="K6009" s="5">
        <v>109.683052062988</v>
      </c>
      <c r="L6009" s="5">
        <v>111.993774414062</v>
      </c>
      <c r="M6009" s="5">
        <v>98.117576599120824</v>
      </c>
      <c r="N6009" s="5">
        <v>199.09509277343699</v>
      </c>
      <c r="O6009" s="5">
        <v>154.95278930664</v>
      </c>
      <c r="P6009" s="5">
        <v>157.52668762207</v>
      </c>
      <c r="Q6009" s="5">
        <v>170.52485656738233</v>
      </c>
      <c r="R6009" s="5">
        <v>180.69021606445301</v>
      </c>
      <c r="S6009" s="5">
        <v>137.839111328125</v>
      </c>
      <c r="T6009" s="5">
        <v>141.02976989746</v>
      </c>
      <c r="U6009" s="5">
        <v>153.186365763346</v>
      </c>
      <c r="V6009" s="5">
        <v>99.600662231445298</v>
      </c>
      <c r="W6009" s="5">
        <v>109.88558959960901</v>
      </c>
      <c r="X6009" s="5">
        <v>108.692504882812</v>
      </c>
      <c r="Y6009" s="5">
        <v>106.05958557128876</v>
      </c>
      <c r="Z6009" s="5">
        <v>120.04207611083901</v>
      </c>
      <c r="AA6009" s="5">
        <v>106.50325012207</v>
      </c>
      <c r="AB6009" s="5">
        <v>101.23146057128901</v>
      </c>
      <c r="AC6009" s="5">
        <v>109.25892893473268</v>
      </c>
      <c r="AD6009" s="5">
        <v>93.724174499511705</v>
      </c>
      <c r="AE6009" s="5">
        <v>96.502403259277301</v>
      </c>
      <c r="AF6009" s="5">
        <v>110.88159942626901</v>
      </c>
      <c r="AG6009" s="5">
        <v>100.36939239501935</v>
      </c>
      <c r="AH6009" s="5">
        <v>135.45423889160099</v>
      </c>
      <c r="AI6009" s="5">
        <v>125.292236328125</v>
      </c>
      <c r="AJ6009" s="5">
        <v>78.531303405761705</v>
      </c>
      <c r="AK6009" s="5">
        <v>113.09259287516257</v>
      </c>
      <c r="AL6009" s="5">
        <v>120.67887878417901</v>
      </c>
      <c r="AM6009" s="5">
        <v>131.72691345214801</v>
      </c>
      <c r="AN6009" s="5">
        <v>103.111442565917</v>
      </c>
      <c r="AO6009" s="5">
        <v>118.50574493408135</v>
      </c>
      <c r="AP6009" s="5">
        <v>85.249114990234304</v>
      </c>
      <c r="AQ6009" s="5">
        <v>85.591545104980398</v>
      </c>
      <c r="AR6009" s="5">
        <v>77.970909118652301</v>
      </c>
      <c r="AS6009" s="5">
        <v>82.937189737955677</v>
      </c>
      <c r="AX6009" s="5">
        <v>126.33348083496</v>
      </c>
      <c r="AY6009" s="5">
        <v>116.19390869140599</v>
      </c>
      <c r="AZ6009" s="5">
        <v>115.54998016357401</v>
      </c>
      <c r="BA6009" s="5">
        <v>119.35912322998</v>
      </c>
    </row>
    <row r="6010" spans="1:53" x14ac:dyDescent="0.2">
      <c r="A6010" s="1">
        <v>6007</v>
      </c>
      <c r="B6010" s="1" t="s">
        <v>24019</v>
      </c>
      <c r="C6010" s="1" t="s">
        <v>24020</v>
      </c>
      <c r="D6010" s="1" t="s">
        <v>24021</v>
      </c>
      <c r="E6010" s="1" t="s">
        <v>24022</v>
      </c>
      <c r="F6010" s="5">
        <v>431.66091918945301</v>
      </c>
      <c r="G6010" s="5">
        <v>353.66345214843699</v>
      </c>
      <c r="H6010" s="5">
        <v>433.10797119140602</v>
      </c>
      <c r="I6010" s="5">
        <v>406.14411417643197</v>
      </c>
      <c r="J6010" s="5">
        <v>374.95153808593699</v>
      </c>
      <c r="K6010" s="5">
        <v>404.306640625</v>
      </c>
      <c r="L6010" s="5">
        <v>385.28179931640602</v>
      </c>
      <c r="M6010" s="5">
        <v>388.17999267578102</v>
      </c>
      <c r="N6010" s="5">
        <v>688.28094482421795</v>
      </c>
      <c r="O6010" s="5">
        <v>713.00030517578102</v>
      </c>
      <c r="P6010" s="5">
        <v>714.57684326171795</v>
      </c>
      <c r="Q6010" s="5">
        <v>705.28603108723894</v>
      </c>
      <c r="R6010" s="5">
        <v>511.434967041015</v>
      </c>
      <c r="S6010" s="5">
        <v>510.56457519531199</v>
      </c>
      <c r="T6010" s="5">
        <v>495.42446899414</v>
      </c>
      <c r="U6010" s="5">
        <v>505.808003743489</v>
      </c>
      <c r="V6010" s="5">
        <v>363.70843505859301</v>
      </c>
      <c r="W6010" s="5">
        <v>340.83630371093699</v>
      </c>
      <c r="X6010" s="5">
        <v>322.55450439453102</v>
      </c>
      <c r="Y6010" s="5">
        <v>342.36641438802036</v>
      </c>
      <c r="Z6010" s="5">
        <v>268.36346435546801</v>
      </c>
      <c r="AA6010" s="5">
        <v>276.61376953125</v>
      </c>
      <c r="AB6010" s="5">
        <v>263.74801635742102</v>
      </c>
      <c r="AC6010" s="5">
        <v>269.57508341471299</v>
      </c>
      <c r="AD6010" s="5">
        <v>545.21643066406205</v>
      </c>
      <c r="AE6010" s="5">
        <v>542.615234375</v>
      </c>
      <c r="AF6010" s="5">
        <v>548.71893310546795</v>
      </c>
      <c r="AG6010" s="5">
        <v>545.51686604817667</v>
      </c>
      <c r="AH6010" s="5">
        <v>509.79653930664</v>
      </c>
      <c r="AI6010" s="5">
        <v>574.14154052734295</v>
      </c>
      <c r="AJ6010" s="5">
        <v>480.50924682617102</v>
      </c>
      <c r="AK6010" s="5">
        <v>521.48244222005133</v>
      </c>
      <c r="AL6010" s="5">
        <v>1169.52087402343</v>
      </c>
      <c r="AM6010" s="5">
        <v>1182.87365722656</v>
      </c>
      <c r="AN6010" s="5">
        <v>983.88629150390602</v>
      </c>
      <c r="AO6010" s="5">
        <v>1112.0936075846321</v>
      </c>
      <c r="AP6010" s="5">
        <v>622.96234130859295</v>
      </c>
      <c r="AQ6010" s="5">
        <v>592.13055419921795</v>
      </c>
      <c r="AR6010" s="5">
        <v>640.28155517578102</v>
      </c>
      <c r="AS6010" s="5">
        <v>618.45815022786394</v>
      </c>
      <c r="AT6010" s="5">
        <v>403.52679443359301</v>
      </c>
      <c r="AU6010" s="5">
        <v>356.31561279296801</v>
      </c>
      <c r="AV6010" s="5">
        <v>306.53219604492102</v>
      </c>
      <c r="AW6010" s="5">
        <v>355.45820109049401</v>
      </c>
      <c r="AX6010" s="5">
        <v>445.11550903320301</v>
      </c>
      <c r="AY6010" s="5">
        <v>414.21652221679602</v>
      </c>
      <c r="AZ6010" s="5">
        <v>413.64846801757801</v>
      </c>
      <c r="BA6010" s="5">
        <v>424.32683308919241</v>
      </c>
    </row>
    <row r="6011" spans="1:53" x14ac:dyDescent="0.2">
      <c r="A6011" s="1">
        <v>6008</v>
      </c>
      <c r="B6011" s="1" t="s">
        <v>24023</v>
      </c>
      <c r="C6011" s="1" t="s">
        <v>24024</v>
      </c>
      <c r="D6011" s="1" t="s">
        <v>24025</v>
      </c>
      <c r="E6011" s="1" t="s">
        <v>24026</v>
      </c>
      <c r="F6011" s="5">
        <v>35.560157775878899</v>
      </c>
      <c r="G6011" s="5">
        <v>44.389991760253899</v>
      </c>
      <c r="H6011" s="5">
        <v>37.7713203430175</v>
      </c>
      <c r="I6011" s="5">
        <v>39.240489959716768</v>
      </c>
      <c r="K6011" s="5">
        <v>30.498661041259702</v>
      </c>
      <c r="M6011" s="5">
        <v>30.498661041259702</v>
      </c>
      <c r="O6011" s="5">
        <v>54.703662872314403</v>
      </c>
      <c r="P6011" s="5">
        <v>62.169963836669901</v>
      </c>
      <c r="Q6011" s="5">
        <v>58.436813354492152</v>
      </c>
      <c r="R6011" s="5">
        <v>49.881710052490199</v>
      </c>
      <c r="T6011" s="5">
        <v>40.664215087890597</v>
      </c>
      <c r="U6011" s="5">
        <v>45.272962570190401</v>
      </c>
      <c r="Z6011" s="5">
        <v>22.2207736968994</v>
      </c>
      <c r="AA6011" s="5">
        <v>17.711154937744102</v>
      </c>
      <c r="AC6011" s="5">
        <v>19.965964317321749</v>
      </c>
      <c r="AL6011" s="5">
        <v>33.467056274413999</v>
      </c>
      <c r="AN6011" s="5">
        <v>63.026523590087798</v>
      </c>
      <c r="AO6011" s="5">
        <v>48.246789932250898</v>
      </c>
      <c r="AP6011" s="5">
        <v>29.277990341186499</v>
      </c>
      <c r="AQ6011" s="5">
        <v>35.396690368652301</v>
      </c>
      <c r="AR6011" s="5">
        <v>25.5320510864257</v>
      </c>
      <c r="AS6011" s="5">
        <v>30.06891059875483</v>
      </c>
      <c r="AX6011" s="5">
        <v>37.843441009521399</v>
      </c>
      <c r="AZ6011" s="5">
        <v>25.9183750152587</v>
      </c>
      <c r="BA6011" s="5">
        <v>31.880908012390051</v>
      </c>
    </row>
    <row r="6012" spans="1:53" x14ac:dyDescent="0.2">
      <c r="A6012" s="1">
        <v>6009</v>
      </c>
      <c r="B6012" s="1" t="s">
        <v>24027</v>
      </c>
      <c r="C6012" s="1" t="s">
        <v>24028</v>
      </c>
      <c r="D6012" s="1" t="s">
        <v>24029</v>
      </c>
      <c r="E6012" s="1" t="s">
        <v>24030</v>
      </c>
      <c r="F6012" s="5">
        <v>674.19866943359295</v>
      </c>
      <c r="G6012" s="5">
        <v>630.61999511718705</v>
      </c>
      <c r="H6012" s="5">
        <v>686.89495849609295</v>
      </c>
      <c r="I6012" s="5">
        <v>663.9045410156242</v>
      </c>
      <c r="J6012" s="5">
        <v>704.068359375</v>
      </c>
      <c r="K6012" s="5">
        <v>665.39172363281205</v>
      </c>
      <c r="L6012" s="5">
        <v>611.91345214843705</v>
      </c>
      <c r="M6012" s="5">
        <v>660.45784505208303</v>
      </c>
      <c r="N6012" s="5">
        <v>697.1962890625</v>
      </c>
      <c r="O6012" s="5">
        <v>656.75061035156205</v>
      </c>
      <c r="P6012" s="5">
        <v>606.80816650390602</v>
      </c>
      <c r="Q6012" s="5">
        <v>653.58502197265602</v>
      </c>
      <c r="R6012" s="5">
        <v>503.82379150390602</v>
      </c>
      <c r="S6012" s="5">
        <v>515.82733154296795</v>
      </c>
      <c r="T6012" s="5">
        <v>421.88433837890602</v>
      </c>
      <c r="U6012" s="5">
        <v>480.51182047525998</v>
      </c>
      <c r="V6012" s="5">
        <v>431.798583984375</v>
      </c>
      <c r="W6012" s="5">
        <v>391.663818359375</v>
      </c>
      <c r="X6012" s="5">
        <v>386.72683715820301</v>
      </c>
      <c r="Y6012" s="5">
        <v>403.39641316731769</v>
      </c>
      <c r="Z6012" s="5">
        <v>572.56097412109295</v>
      </c>
      <c r="AA6012" s="5">
        <v>645.88220214843705</v>
      </c>
      <c r="AB6012" s="5">
        <v>642.16455078125</v>
      </c>
      <c r="AC6012" s="5">
        <v>620.2025756835933</v>
      </c>
      <c r="AD6012" s="5">
        <v>438.13949584960898</v>
      </c>
      <c r="AE6012" s="5">
        <v>408.97628784179602</v>
      </c>
      <c r="AF6012" s="5">
        <v>394.2890625</v>
      </c>
      <c r="AG6012" s="5">
        <v>413.80161539713498</v>
      </c>
      <c r="AH6012" s="5">
        <v>397.06723022460898</v>
      </c>
      <c r="AI6012" s="5">
        <v>366.59768676757801</v>
      </c>
      <c r="AJ6012" s="5">
        <v>412.90350341796801</v>
      </c>
      <c r="AK6012" s="5">
        <v>392.18947347005172</v>
      </c>
      <c r="AL6012" s="5">
        <v>486.33505249023398</v>
      </c>
      <c r="AM6012" s="5">
        <v>459.39620971679602</v>
      </c>
      <c r="AN6012" s="5">
        <v>554.04528808593705</v>
      </c>
      <c r="AO6012" s="5">
        <v>499.92551676432231</v>
      </c>
      <c r="AP6012" s="5">
        <v>359.59243774414</v>
      </c>
      <c r="AQ6012" s="5">
        <v>480.14862060546801</v>
      </c>
      <c r="AR6012" s="5">
        <v>459.96780395507801</v>
      </c>
      <c r="AS6012" s="5">
        <v>433.23628743489536</v>
      </c>
      <c r="AT6012" s="5">
        <v>327.98953247070301</v>
      </c>
      <c r="AU6012" s="5">
        <v>415.05691528320301</v>
      </c>
      <c r="AV6012" s="5">
        <v>367.821685791015</v>
      </c>
      <c r="AW6012" s="5">
        <v>370.28937784830697</v>
      </c>
      <c r="AX6012" s="5">
        <v>455.38635253906199</v>
      </c>
      <c r="AY6012" s="5">
        <v>401.05401611328102</v>
      </c>
      <c r="AZ6012" s="5">
        <v>411.91830444335898</v>
      </c>
      <c r="BA6012" s="5">
        <v>422.78622436523398</v>
      </c>
    </row>
    <row r="6013" spans="1:53" x14ac:dyDescent="0.2">
      <c r="A6013" s="1">
        <v>6010</v>
      </c>
      <c r="B6013" s="1" t="s">
        <v>24031</v>
      </c>
      <c r="C6013" s="1" t="s">
        <v>24032</v>
      </c>
      <c r="D6013" s="1" t="s">
        <v>24033</v>
      </c>
      <c r="E6013" s="1" t="s">
        <v>24034</v>
      </c>
      <c r="F6013" s="5">
        <v>347.53176879882801</v>
      </c>
      <c r="G6013" s="5">
        <v>337.98419189453102</v>
      </c>
      <c r="H6013" s="5">
        <v>353.01397705078102</v>
      </c>
      <c r="I6013" s="5">
        <v>346.17664591471339</v>
      </c>
      <c r="J6013" s="5">
        <v>370.58688354492102</v>
      </c>
      <c r="K6013" s="5">
        <v>356.36193847656199</v>
      </c>
      <c r="L6013" s="5">
        <v>364.679595947265</v>
      </c>
      <c r="M6013" s="5">
        <v>363.876139322916</v>
      </c>
      <c r="N6013" s="5">
        <v>166.343490600585</v>
      </c>
      <c r="O6013" s="5">
        <v>188.44833374023401</v>
      </c>
      <c r="P6013" s="5">
        <v>163.79307556152301</v>
      </c>
      <c r="Q6013" s="5">
        <v>172.86163330078068</v>
      </c>
      <c r="R6013" s="5">
        <v>252.49516296386699</v>
      </c>
      <c r="S6013" s="5">
        <v>281.79519653320301</v>
      </c>
      <c r="T6013" s="5">
        <v>289.168853759765</v>
      </c>
      <c r="U6013" s="5">
        <v>274.48640441894503</v>
      </c>
      <c r="V6013" s="5">
        <v>210.677322387695</v>
      </c>
      <c r="W6013" s="5">
        <v>202.58804321289</v>
      </c>
      <c r="X6013" s="5">
        <v>197.14491271972599</v>
      </c>
      <c r="Y6013" s="5">
        <v>203.47009277343702</v>
      </c>
      <c r="Z6013" s="5">
        <v>284.24053955078102</v>
      </c>
      <c r="AA6013" s="5">
        <v>330.54214477539</v>
      </c>
      <c r="AB6013" s="5">
        <v>300.14971923828102</v>
      </c>
      <c r="AC6013" s="5">
        <v>304.97746785481735</v>
      </c>
      <c r="AD6013" s="5">
        <v>281.04110717773398</v>
      </c>
      <c r="AE6013" s="5">
        <v>309.76443481445301</v>
      </c>
      <c r="AF6013" s="5">
        <v>282.72494506835898</v>
      </c>
      <c r="AG6013" s="5">
        <v>291.17682902018197</v>
      </c>
      <c r="AH6013" s="5">
        <v>273.87710571289</v>
      </c>
      <c r="AI6013" s="5">
        <v>265.15948486328102</v>
      </c>
      <c r="AJ6013" s="5">
        <v>294.095123291015</v>
      </c>
      <c r="AK6013" s="5">
        <v>277.71057128906199</v>
      </c>
      <c r="AL6013" s="5">
        <v>172.28845214843699</v>
      </c>
      <c r="AM6013" s="5">
        <v>157.846755981445</v>
      </c>
      <c r="AN6013" s="5">
        <v>179.06156921386699</v>
      </c>
      <c r="AO6013" s="5">
        <v>169.732259114583</v>
      </c>
      <c r="AP6013" s="5">
        <v>220.59124755859301</v>
      </c>
      <c r="AQ6013" s="5">
        <v>231.50677490234301</v>
      </c>
      <c r="AR6013" s="5">
        <v>229.93278503417901</v>
      </c>
      <c r="AS6013" s="5">
        <v>227.34360249837167</v>
      </c>
      <c r="AT6013" s="5">
        <v>210.65390014648401</v>
      </c>
      <c r="AU6013" s="5">
        <v>200.93275451660099</v>
      </c>
      <c r="AV6013" s="5">
        <v>228.10365295410099</v>
      </c>
      <c r="AW6013" s="5">
        <v>213.23010253906202</v>
      </c>
      <c r="AX6013" s="5">
        <v>325.12078857421801</v>
      </c>
      <c r="AY6013" s="5">
        <v>289.37158203125</v>
      </c>
      <c r="AZ6013" s="5">
        <v>286.09808349609301</v>
      </c>
      <c r="BA6013" s="5">
        <v>300.19681803385373</v>
      </c>
    </row>
    <row r="6014" spans="1:53" x14ac:dyDescent="0.2">
      <c r="A6014" s="1">
        <v>6011</v>
      </c>
      <c r="B6014" s="1" t="s">
        <v>24035</v>
      </c>
      <c r="C6014" s="1" t="s">
        <v>24036</v>
      </c>
      <c r="D6014" s="1" t="s">
        <v>24037</v>
      </c>
      <c r="E6014" s="1" t="s">
        <v>24038</v>
      </c>
      <c r="F6014" s="5">
        <v>107.37230682373</v>
      </c>
      <c r="G6014" s="5">
        <v>69.440475463867102</v>
      </c>
      <c r="H6014" s="5">
        <v>131.88845825195301</v>
      </c>
      <c r="I6014" s="5">
        <v>102.90041351318337</v>
      </c>
      <c r="J6014" s="5">
        <v>99.554603576660099</v>
      </c>
      <c r="K6014" s="5">
        <v>88.611587524414006</v>
      </c>
      <c r="L6014" s="5">
        <v>90.054855346679602</v>
      </c>
      <c r="M6014" s="5">
        <v>92.740348815917898</v>
      </c>
      <c r="N6014" s="5">
        <v>125.58078002929599</v>
      </c>
      <c r="O6014" s="5">
        <v>100.746490478515</v>
      </c>
      <c r="P6014" s="5">
        <v>129.96697998046801</v>
      </c>
      <c r="Q6014" s="5">
        <v>118.76475016275965</v>
      </c>
      <c r="R6014" s="5">
        <v>138.31938171386699</v>
      </c>
      <c r="S6014" s="5">
        <v>135.8466796875</v>
      </c>
      <c r="T6014" s="5">
        <v>221.02580261230401</v>
      </c>
      <c r="U6014" s="5">
        <v>165.06395467122366</v>
      </c>
      <c r="V6014" s="5">
        <v>76.691123962402301</v>
      </c>
      <c r="W6014" s="5">
        <v>82.445617675781193</v>
      </c>
      <c r="X6014" s="5">
        <v>74.426574707031193</v>
      </c>
      <c r="Y6014" s="5">
        <v>77.854438781738224</v>
      </c>
      <c r="Z6014" s="5">
        <v>83.904647827148395</v>
      </c>
      <c r="AA6014" s="5">
        <v>92.870895385742102</v>
      </c>
      <c r="AB6014" s="5">
        <v>78.160957336425696</v>
      </c>
      <c r="AC6014" s="5">
        <v>84.978833516438741</v>
      </c>
      <c r="AD6014" s="5">
        <v>97.328117370605398</v>
      </c>
      <c r="AE6014" s="5">
        <v>97.626808166503906</v>
      </c>
      <c r="AF6014" s="5">
        <v>109.59274291992099</v>
      </c>
      <c r="AG6014" s="5">
        <v>101.51588948567678</v>
      </c>
      <c r="AH6014" s="5">
        <v>74.555320739746094</v>
      </c>
      <c r="AI6014" s="5">
        <v>99.473793029785099</v>
      </c>
      <c r="AJ6014" s="5">
        <v>88.415061950683594</v>
      </c>
      <c r="AK6014" s="5">
        <v>87.481391906738267</v>
      </c>
      <c r="AL6014" s="5">
        <v>137.69032287597599</v>
      </c>
      <c r="AM6014" s="5">
        <v>143.08020019531199</v>
      </c>
      <c r="AN6014" s="5">
        <v>163.30397033691401</v>
      </c>
      <c r="AO6014" s="5">
        <v>148.02483113606732</v>
      </c>
      <c r="AP6014" s="5">
        <v>108.79663848876901</v>
      </c>
      <c r="AQ6014" s="5">
        <v>124.20703887939401</v>
      </c>
      <c r="AR6014" s="5">
        <v>121.022666931152</v>
      </c>
      <c r="AS6014" s="5">
        <v>118.00878143310501</v>
      </c>
      <c r="AT6014" s="5">
        <v>94.819030761718693</v>
      </c>
      <c r="AU6014" s="5">
        <v>114.212844848632</v>
      </c>
      <c r="AV6014" s="5">
        <v>97.146186828613196</v>
      </c>
      <c r="AW6014" s="5">
        <v>102.05935414632131</v>
      </c>
      <c r="AX6014" s="5">
        <v>114.80793762207</v>
      </c>
      <c r="AY6014" s="5">
        <v>127.84260559082</v>
      </c>
      <c r="AZ6014" s="5">
        <v>101.85270690917901</v>
      </c>
      <c r="BA6014" s="5">
        <v>114.83441670735634</v>
      </c>
    </row>
    <row r="6015" spans="1:53" x14ac:dyDescent="0.2">
      <c r="A6015" s="1">
        <v>6012</v>
      </c>
      <c r="B6015" s="1" t="s">
        <v>24039</v>
      </c>
      <c r="C6015" s="1" t="s">
        <v>24040</v>
      </c>
      <c r="D6015" s="1" t="s">
        <v>24041</v>
      </c>
      <c r="E6015" s="1" t="s">
        <v>24042</v>
      </c>
      <c r="F6015" s="5">
        <v>153.42483520507801</v>
      </c>
      <c r="G6015" s="5">
        <v>154.348052978515</v>
      </c>
      <c r="H6015" s="5">
        <v>163.09918212890599</v>
      </c>
      <c r="I6015" s="5">
        <v>156.957356770833</v>
      </c>
      <c r="J6015" s="5">
        <v>160.93707275390599</v>
      </c>
      <c r="K6015" s="5">
        <v>176.12353515625</v>
      </c>
      <c r="L6015" s="5">
        <v>178.100830078125</v>
      </c>
      <c r="M6015" s="5">
        <v>171.72047932942701</v>
      </c>
      <c r="N6015" s="5">
        <v>246.52548217773401</v>
      </c>
      <c r="O6015" s="5">
        <v>245.27815246582</v>
      </c>
      <c r="P6015" s="5">
        <v>247.38739013671801</v>
      </c>
      <c r="Q6015" s="5">
        <v>246.3970082600907</v>
      </c>
      <c r="R6015" s="5">
        <v>169.52113342285099</v>
      </c>
      <c r="S6015" s="5">
        <v>142.995025634765</v>
      </c>
      <c r="T6015" s="5">
        <v>149.13163757324199</v>
      </c>
      <c r="U6015" s="5">
        <v>153.88259887695267</v>
      </c>
      <c r="V6015" s="5">
        <v>136.114501953125</v>
      </c>
      <c r="W6015" s="5">
        <v>164.87741088867099</v>
      </c>
      <c r="X6015" s="5">
        <v>145.06097412109301</v>
      </c>
      <c r="Y6015" s="5">
        <v>148.68429565429633</v>
      </c>
      <c r="Z6015" s="5">
        <v>184.58976745605401</v>
      </c>
      <c r="AA6015" s="5">
        <v>182.34855651855401</v>
      </c>
      <c r="AB6015" s="5">
        <v>181.130111694335</v>
      </c>
      <c r="AC6015" s="5">
        <v>182.68947855631436</v>
      </c>
      <c r="AD6015" s="5">
        <v>138.45828247070301</v>
      </c>
      <c r="AE6015" s="5">
        <v>124.204231262207</v>
      </c>
      <c r="AF6015" s="5">
        <v>119.67153167724599</v>
      </c>
      <c r="AG6015" s="5">
        <v>127.44468180338534</v>
      </c>
      <c r="AH6015" s="5">
        <v>122.82695770263599</v>
      </c>
      <c r="AI6015" s="5">
        <v>118.304428100585</v>
      </c>
      <c r="AJ6015" s="5">
        <v>123.08974456787099</v>
      </c>
      <c r="AK6015" s="5">
        <v>121.40704345703067</v>
      </c>
      <c r="AL6015" s="5">
        <v>176.40254211425699</v>
      </c>
      <c r="AM6015" s="5">
        <v>174.42793273925699</v>
      </c>
      <c r="AN6015" s="5">
        <v>177.18862915039</v>
      </c>
      <c r="AO6015" s="5">
        <v>176.00636800130133</v>
      </c>
      <c r="AP6015" s="5">
        <v>104.14362335205</v>
      </c>
      <c r="AQ6015" s="5">
        <v>118.669830322265</v>
      </c>
      <c r="AR6015" s="5">
        <v>113.606391906738</v>
      </c>
      <c r="AS6015" s="5">
        <v>112.13994852701767</v>
      </c>
      <c r="AT6015" s="5">
        <v>121.00749206542901</v>
      </c>
      <c r="AU6015" s="5">
        <v>110.123985290527</v>
      </c>
      <c r="AV6015" s="5">
        <v>133.27180480957</v>
      </c>
      <c r="AW6015" s="5">
        <v>121.467760721842</v>
      </c>
      <c r="AX6015" s="5">
        <v>91.998138427734304</v>
      </c>
      <c r="AY6015" s="5">
        <v>110.16520690917901</v>
      </c>
      <c r="AZ6015" s="5">
        <v>101.153450012207</v>
      </c>
      <c r="BA6015" s="5">
        <v>101.10559844970676</v>
      </c>
    </row>
    <row r="6016" spans="1:53" x14ac:dyDescent="0.2">
      <c r="A6016" s="1">
        <v>6013</v>
      </c>
      <c r="B6016" s="1" t="s">
        <v>24043</v>
      </c>
      <c r="C6016" s="1" t="s">
        <v>24044</v>
      </c>
      <c r="D6016" s="1" t="s">
        <v>24045</v>
      </c>
      <c r="E6016" s="1" t="s">
        <v>24046</v>
      </c>
      <c r="F6016" s="5">
        <v>241.21658325195301</v>
      </c>
      <c r="G6016" s="5">
        <v>255.78401184082</v>
      </c>
      <c r="H6016" s="5">
        <v>251.81278991699199</v>
      </c>
      <c r="I6016" s="5">
        <v>249.60446166992165</v>
      </c>
      <c r="J6016" s="5">
        <v>265.28225708007801</v>
      </c>
      <c r="K6016" s="5">
        <v>254.000717163085</v>
      </c>
      <c r="L6016" s="5">
        <v>249.21330261230401</v>
      </c>
      <c r="M6016" s="5">
        <v>256.165425618489</v>
      </c>
      <c r="N6016" s="5">
        <v>183.25291442871</v>
      </c>
      <c r="O6016" s="5">
        <v>177.08448791503901</v>
      </c>
      <c r="P6016" s="5">
        <v>164.49252319335901</v>
      </c>
      <c r="Q6016" s="5">
        <v>174.94330851236933</v>
      </c>
      <c r="R6016" s="5">
        <v>201.59947204589801</v>
      </c>
      <c r="S6016" s="5">
        <v>192.56488037109301</v>
      </c>
      <c r="T6016" s="5">
        <v>228.85705566406199</v>
      </c>
      <c r="U6016" s="5">
        <v>207.67380269368437</v>
      </c>
      <c r="V6016" s="5">
        <v>194.23881530761699</v>
      </c>
      <c r="W6016" s="5">
        <v>189.11360168457</v>
      </c>
      <c r="X6016" s="5">
        <v>180.36080932617099</v>
      </c>
      <c r="Y6016" s="5">
        <v>187.90440877278601</v>
      </c>
      <c r="Z6016" s="5">
        <v>239.41561889648401</v>
      </c>
      <c r="AA6016" s="5">
        <v>244.34429931640599</v>
      </c>
      <c r="AB6016" s="5">
        <v>236.39707946777301</v>
      </c>
      <c r="AC6016" s="5">
        <v>240.052332560221</v>
      </c>
      <c r="AD6016" s="5">
        <v>224.68234252929599</v>
      </c>
      <c r="AE6016" s="5">
        <v>218.88732910156199</v>
      </c>
      <c r="AF6016" s="5">
        <v>209.48800659179599</v>
      </c>
      <c r="AG6016" s="5">
        <v>217.68589274088467</v>
      </c>
      <c r="AH6016" s="5">
        <v>228.94284057617099</v>
      </c>
      <c r="AI6016" s="5">
        <v>225.43608093261699</v>
      </c>
      <c r="AJ6016" s="5">
        <v>228.68147277832</v>
      </c>
      <c r="AK6016" s="5">
        <v>227.68679809570267</v>
      </c>
      <c r="AL6016" s="5">
        <v>139.73442077636699</v>
      </c>
      <c r="AM6016" s="5">
        <v>139.51788330078099</v>
      </c>
      <c r="AN6016" s="5">
        <v>129.203857421875</v>
      </c>
      <c r="AO6016" s="5">
        <v>136.15205383300767</v>
      </c>
      <c r="AP6016" s="5">
        <v>170.46609497070301</v>
      </c>
      <c r="AQ6016" s="5">
        <v>179.02113342285099</v>
      </c>
      <c r="AR6016" s="5">
        <v>166.09458923339801</v>
      </c>
      <c r="AS6016" s="5">
        <v>171.86060587565066</v>
      </c>
      <c r="AT6016" s="5">
        <v>204.35562133789</v>
      </c>
      <c r="AU6016" s="5">
        <v>157.12812805175699</v>
      </c>
      <c r="AV6016" s="5">
        <v>178.23045349121</v>
      </c>
      <c r="AW6016" s="5">
        <v>179.90473429361899</v>
      </c>
      <c r="AX6016" s="5">
        <v>161.81489562988199</v>
      </c>
      <c r="AY6016" s="5">
        <v>163.811431884765</v>
      </c>
      <c r="AZ6016" s="5">
        <v>176.18585205078099</v>
      </c>
      <c r="BA6016" s="5">
        <v>167.27072652180934</v>
      </c>
    </row>
    <row r="6017" spans="1:53" x14ac:dyDescent="0.2">
      <c r="A6017" s="1">
        <v>6014</v>
      </c>
      <c r="B6017" s="1" t="s">
        <v>24047</v>
      </c>
      <c r="C6017" s="1" t="s">
        <v>24048</v>
      </c>
      <c r="D6017" s="1" t="s">
        <v>24049</v>
      </c>
      <c r="E6017" s="1" t="s">
        <v>24050</v>
      </c>
      <c r="F6017" s="5">
        <v>139.26750183105401</v>
      </c>
      <c r="G6017" s="5">
        <v>142.08085632324199</v>
      </c>
      <c r="H6017" s="5">
        <v>119.49480438232401</v>
      </c>
      <c r="I6017" s="5">
        <v>133.61438751220666</v>
      </c>
      <c r="J6017" s="5">
        <v>182.46427917480401</v>
      </c>
      <c r="K6017" s="5">
        <v>98.1771240234375</v>
      </c>
      <c r="L6017" s="5">
        <v>101.85311889648401</v>
      </c>
      <c r="M6017" s="5">
        <v>127.49817403157518</v>
      </c>
      <c r="N6017" s="5">
        <v>230.86001586914</v>
      </c>
      <c r="O6017" s="5">
        <v>222.19778442382801</v>
      </c>
      <c r="P6017" s="5">
        <v>226.85499572753901</v>
      </c>
      <c r="Q6017" s="5">
        <v>226.63759867350234</v>
      </c>
      <c r="R6017" s="5">
        <v>125.184028625488</v>
      </c>
      <c r="S6017" s="5">
        <v>138.32366943359301</v>
      </c>
      <c r="T6017" s="5">
        <v>126.237701416015</v>
      </c>
      <c r="U6017" s="5">
        <v>129.91513315836534</v>
      </c>
      <c r="W6017" s="5">
        <v>115.566047668457</v>
      </c>
      <c r="Y6017" s="5">
        <v>115.566047668457</v>
      </c>
      <c r="Z6017" s="5">
        <v>129.98715209960901</v>
      </c>
      <c r="AA6017" s="5">
        <v>112.03508758544901</v>
      </c>
      <c r="AB6017" s="5">
        <v>152.22431945800699</v>
      </c>
      <c r="AC6017" s="5">
        <v>131.41551971435501</v>
      </c>
      <c r="AD6017" s="5">
        <v>101.102661132812</v>
      </c>
      <c r="AE6017" s="5">
        <v>101.06491851806599</v>
      </c>
      <c r="AF6017" s="5">
        <v>131.90626525878901</v>
      </c>
      <c r="AG6017" s="5">
        <v>111.35794830322233</v>
      </c>
      <c r="AH6017" s="5">
        <v>153.20153808593699</v>
      </c>
      <c r="AI6017" s="5">
        <v>179.49813842773401</v>
      </c>
      <c r="AJ6017" s="5">
        <v>129.26547241210901</v>
      </c>
      <c r="AK6017" s="5">
        <v>153.98838297526001</v>
      </c>
      <c r="AL6017" s="5">
        <v>209.96072387695301</v>
      </c>
      <c r="AM6017" s="5">
        <v>217.82418823242099</v>
      </c>
      <c r="AN6017" s="5">
        <v>206.78129577636699</v>
      </c>
      <c r="AO6017" s="5">
        <v>211.52206929524698</v>
      </c>
      <c r="AP6017" s="5">
        <v>113.51722717285099</v>
      </c>
      <c r="AQ6017" s="5">
        <v>119.927474975585</v>
      </c>
      <c r="AR6017" s="5">
        <v>111.76253509521401</v>
      </c>
      <c r="AS6017" s="5">
        <v>115.06907908121667</v>
      </c>
      <c r="AZ6017" s="5">
        <v>90.466468811035099</v>
      </c>
      <c r="BA6017" s="5">
        <v>90.466468811035099</v>
      </c>
    </row>
    <row r="6018" spans="1:53" x14ac:dyDescent="0.2">
      <c r="A6018" s="1">
        <v>6015</v>
      </c>
      <c r="B6018" s="1" t="s">
        <v>24051</v>
      </c>
      <c r="C6018" s="1" t="s">
        <v>24052</v>
      </c>
      <c r="D6018" s="1" t="s">
        <v>24053</v>
      </c>
      <c r="E6018" s="1" t="s">
        <v>24054</v>
      </c>
      <c r="F6018" s="5">
        <v>87.192771911621094</v>
      </c>
      <c r="G6018" s="5">
        <v>73.322921752929602</v>
      </c>
      <c r="H6018" s="5">
        <v>83.097213745117102</v>
      </c>
      <c r="I6018" s="5">
        <v>81.204302469889271</v>
      </c>
      <c r="J6018" s="5">
        <v>95.062408447265597</v>
      </c>
      <c r="K6018" s="5">
        <v>88.344543457031193</v>
      </c>
      <c r="L6018" s="5">
        <v>122.99623870849599</v>
      </c>
      <c r="M6018" s="5">
        <v>102.13439687093093</v>
      </c>
      <c r="P6018" s="5">
        <v>73.580650329589801</v>
      </c>
      <c r="Q6018" s="5">
        <v>73.580650329589801</v>
      </c>
      <c r="V6018" s="5">
        <v>30.420970916748001</v>
      </c>
      <c r="W6018" s="5">
        <v>56.373382568359297</v>
      </c>
      <c r="X6018" s="5">
        <v>59.348926544189403</v>
      </c>
      <c r="Y6018" s="5">
        <v>48.714426676432232</v>
      </c>
      <c r="Z6018" s="5">
        <v>100.937004089355</v>
      </c>
      <c r="AA6018" s="5">
        <v>107.41886138916</v>
      </c>
      <c r="AB6018" s="5">
        <v>109.350173950195</v>
      </c>
      <c r="AC6018" s="5">
        <v>105.90201314290334</v>
      </c>
      <c r="AD6018" s="5">
        <v>135.775390625</v>
      </c>
      <c r="AE6018" s="5">
        <v>125.565467834472</v>
      </c>
      <c r="AF6018" s="5">
        <v>100.647834777832</v>
      </c>
      <c r="AG6018" s="5">
        <v>120.66289774576801</v>
      </c>
      <c r="AH6018" s="5">
        <v>87.419807434082003</v>
      </c>
      <c r="AI6018" s="5">
        <v>107.862297058105</v>
      </c>
      <c r="AJ6018" s="5">
        <v>89.915618896484304</v>
      </c>
      <c r="AK6018" s="5">
        <v>95.065907796223769</v>
      </c>
      <c r="AL6018" s="5">
        <v>48.952548980712798</v>
      </c>
      <c r="AO6018" s="5">
        <v>48.952548980712798</v>
      </c>
      <c r="AP6018" s="5">
        <v>42.364784240722599</v>
      </c>
      <c r="AQ6018" s="5">
        <v>37.6633911132812</v>
      </c>
      <c r="AR6018" s="5">
        <v>45.024593353271399</v>
      </c>
      <c r="AS6018" s="5">
        <v>41.684256235758397</v>
      </c>
      <c r="AY6018" s="5">
        <v>28.5948467254638</v>
      </c>
      <c r="AZ6018" s="5">
        <v>74.620933532714801</v>
      </c>
      <c r="BA6018" s="5">
        <v>51.607890129089299</v>
      </c>
    </row>
    <row r="6019" spans="1:53" x14ac:dyDescent="0.2">
      <c r="A6019" s="1">
        <v>6016</v>
      </c>
      <c r="B6019" s="1" t="s">
        <v>24055</v>
      </c>
      <c r="C6019" s="1" t="s">
        <v>24056</v>
      </c>
      <c r="D6019" s="1" t="s">
        <v>24057</v>
      </c>
      <c r="E6019" s="1" t="s">
        <v>24058</v>
      </c>
      <c r="F6019" s="5">
        <v>407.56503295898398</v>
      </c>
      <c r="G6019" s="5">
        <v>429.54675292968699</v>
      </c>
      <c r="H6019" s="5">
        <v>418.89755249023398</v>
      </c>
      <c r="I6019" s="5">
        <v>418.66977945963498</v>
      </c>
      <c r="J6019" s="5">
        <v>398.53793334960898</v>
      </c>
      <c r="K6019" s="5">
        <v>394.344970703125</v>
      </c>
      <c r="L6019" s="5">
        <v>396.02267456054602</v>
      </c>
      <c r="M6019" s="5">
        <v>396.30185953775998</v>
      </c>
      <c r="N6019" s="5">
        <v>572.825927734375</v>
      </c>
      <c r="O6019" s="5">
        <v>579.13787841796795</v>
      </c>
      <c r="P6019" s="5">
        <v>630.14489746093705</v>
      </c>
      <c r="Q6019" s="5">
        <v>594.03623453775992</v>
      </c>
      <c r="R6019" s="5">
        <v>388.328033447265</v>
      </c>
      <c r="S6019" s="5">
        <v>393.28427124023398</v>
      </c>
      <c r="T6019" s="5">
        <v>386.64709472656199</v>
      </c>
      <c r="U6019" s="5">
        <v>389.41979980468699</v>
      </c>
      <c r="V6019" s="5">
        <v>422.79400634765602</v>
      </c>
      <c r="W6019" s="5">
        <v>409.82507324218699</v>
      </c>
      <c r="X6019" s="5">
        <v>405.03155517578102</v>
      </c>
      <c r="Y6019" s="5">
        <v>412.55021158854134</v>
      </c>
      <c r="Z6019" s="5">
        <v>653.9990234375</v>
      </c>
      <c r="AA6019" s="5">
        <v>623.70538330078102</v>
      </c>
      <c r="AB6019" s="5">
        <v>672.47229003906205</v>
      </c>
      <c r="AC6019" s="5">
        <v>650.05889892578102</v>
      </c>
      <c r="AD6019" s="5">
        <v>287.10650634765602</v>
      </c>
      <c r="AE6019" s="5">
        <v>300.688873291015</v>
      </c>
      <c r="AF6019" s="5">
        <v>321.20123291015602</v>
      </c>
      <c r="AG6019" s="5">
        <v>302.99887084960898</v>
      </c>
      <c r="AH6019" s="5">
        <v>307.18917846679602</v>
      </c>
      <c r="AI6019" s="5">
        <v>297.72668457031199</v>
      </c>
      <c r="AJ6019" s="5">
        <v>283.84011840820301</v>
      </c>
      <c r="AK6019" s="5">
        <v>296.25199381510367</v>
      </c>
      <c r="AL6019" s="5">
        <v>591.20819091796795</v>
      </c>
      <c r="AM6019" s="5">
        <v>605.42547607421795</v>
      </c>
      <c r="AN6019" s="5">
        <v>595.62646484375</v>
      </c>
      <c r="AO6019" s="5">
        <v>597.42004394531193</v>
      </c>
      <c r="AP6019" s="5">
        <v>316.25567626953102</v>
      </c>
      <c r="AQ6019" s="5">
        <v>339.52389526367102</v>
      </c>
      <c r="AR6019" s="5">
        <v>340.86004638671801</v>
      </c>
      <c r="AS6019" s="5">
        <v>332.21320597330669</v>
      </c>
      <c r="AT6019" s="5">
        <v>214.558349609375</v>
      </c>
      <c r="AU6019" s="5">
        <v>217.72361755371</v>
      </c>
      <c r="AV6019" s="5">
        <v>440.44174194335898</v>
      </c>
      <c r="AW6019" s="5">
        <v>290.9079030354813</v>
      </c>
      <c r="AX6019" s="5">
        <v>276.18072509765602</v>
      </c>
      <c r="AY6019" s="5">
        <v>285.05038452148398</v>
      </c>
      <c r="AZ6019" s="5">
        <v>276.82736206054602</v>
      </c>
      <c r="BA6019" s="5">
        <v>279.35282389322862</v>
      </c>
    </row>
    <row r="6020" spans="1:53" x14ac:dyDescent="0.2">
      <c r="A6020" s="1">
        <v>6017</v>
      </c>
      <c r="B6020" s="1" t="s">
        <v>24059</v>
      </c>
      <c r="C6020" s="1" t="s">
        <v>24060</v>
      </c>
      <c r="D6020" s="1" t="s">
        <v>24061</v>
      </c>
      <c r="E6020" s="1" t="s">
        <v>24062</v>
      </c>
      <c r="F6020" s="5">
        <v>182.841552734375</v>
      </c>
      <c r="G6020" s="5">
        <v>178.13385009765599</v>
      </c>
      <c r="H6020" s="5">
        <v>167.86708068847599</v>
      </c>
      <c r="I6020" s="5">
        <v>176.280827840169</v>
      </c>
      <c r="J6020" s="5">
        <v>186.46685791015599</v>
      </c>
      <c r="K6020" s="5">
        <v>198.787353515625</v>
      </c>
      <c r="L6020" s="5">
        <v>182.49229431152301</v>
      </c>
      <c r="M6020" s="5">
        <v>189.24883524576799</v>
      </c>
      <c r="N6020" s="5">
        <v>164.24702453613199</v>
      </c>
      <c r="O6020" s="5">
        <v>154.191802978515</v>
      </c>
      <c r="P6020" s="5">
        <v>155.47538757324199</v>
      </c>
      <c r="Q6020" s="5">
        <v>157.97140502929631</v>
      </c>
      <c r="R6020" s="5">
        <v>70.678680419921804</v>
      </c>
      <c r="S6020" s="5">
        <v>60.869422912597599</v>
      </c>
      <c r="T6020" s="5">
        <v>77.843849182128906</v>
      </c>
      <c r="U6020" s="5">
        <v>69.79731750488277</v>
      </c>
      <c r="V6020" s="5">
        <v>75.375541687011705</v>
      </c>
      <c r="W6020" s="5">
        <v>72.508460998535099</v>
      </c>
      <c r="X6020" s="5">
        <v>68.071784973144503</v>
      </c>
      <c r="Y6020" s="5">
        <v>71.985262552897112</v>
      </c>
      <c r="Z6020" s="5">
        <v>134.51791381835901</v>
      </c>
      <c r="AA6020" s="5">
        <v>124.53402709960901</v>
      </c>
      <c r="AB6020" s="5">
        <v>133.94866943359301</v>
      </c>
      <c r="AC6020" s="5">
        <v>131.00020345052033</v>
      </c>
      <c r="AD6020" s="5">
        <v>65.484634399414006</v>
      </c>
      <c r="AE6020" s="5">
        <v>62.664920806884702</v>
      </c>
      <c r="AF6020" s="5">
        <v>71.619766235351506</v>
      </c>
      <c r="AG6020" s="5">
        <v>66.589773813883411</v>
      </c>
      <c r="AH6020" s="5">
        <v>68.926322937011705</v>
      </c>
      <c r="AI6020" s="5">
        <v>87.448173522949205</v>
      </c>
      <c r="AJ6020" s="5">
        <v>81.324172973632798</v>
      </c>
      <c r="AK6020" s="5">
        <v>79.232889811197893</v>
      </c>
      <c r="AL6020" s="5">
        <v>88.060935974121094</v>
      </c>
      <c r="AM6020" s="5">
        <v>90.338462829589801</v>
      </c>
      <c r="AN6020" s="5">
        <v>84.556251525878906</v>
      </c>
      <c r="AO6020" s="5">
        <v>87.651883443196596</v>
      </c>
      <c r="AP6020" s="5">
        <v>47.6223754882812</v>
      </c>
      <c r="AQ6020" s="5">
        <v>56.979743957519503</v>
      </c>
      <c r="AR6020" s="5">
        <v>59.4828491210937</v>
      </c>
      <c r="AS6020" s="5">
        <v>54.69498952229813</v>
      </c>
      <c r="AT6020" s="5">
        <v>21.259056091308501</v>
      </c>
      <c r="AU6020" s="5">
        <v>70.887466430664006</v>
      </c>
      <c r="AV6020" s="5">
        <v>53.349849700927699</v>
      </c>
      <c r="AW6020" s="5">
        <v>48.49879074096674</v>
      </c>
      <c r="AX6020" s="5">
        <v>33.3900337219238</v>
      </c>
      <c r="AY6020" s="5">
        <v>49.762939453125</v>
      </c>
      <c r="AZ6020" s="5">
        <v>48.197853088378899</v>
      </c>
      <c r="BA6020" s="5">
        <v>43.7836087544759</v>
      </c>
    </row>
    <row r="6021" spans="1:53" x14ac:dyDescent="0.2">
      <c r="A6021" s="1">
        <v>6018</v>
      </c>
      <c r="B6021" s="1" t="s">
        <v>24063</v>
      </c>
      <c r="C6021" s="1" t="s">
        <v>24064</v>
      </c>
      <c r="D6021" s="1" t="s">
        <v>24065</v>
      </c>
      <c r="E6021" s="1" t="s">
        <v>24066</v>
      </c>
      <c r="F6021" s="5">
        <v>12.1500911712646</v>
      </c>
      <c r="H6021" s="5">
        <v>9.4235239028930593</v>
      </c>
      <c r="I6021" s="5">
        <v>10.786807537078829</v>
      </c>
      <c r="J6021" s="5">
        <v>17.587158203125</v>
      </c>
      <c r="L6021" s="5">
        <v>10.281764984130801</v>
      </c>
      <c r="M6021" s="5">
        <v>13.934461593627901</v>
      </c>
      <c r="N6021" s="5">
        <v>42.878093719482401</v>
      </c>
      <c r="O6021" s="5">
        <v>35.042827606201101</v>
      </c>
      <c r="P6021" s="5">
        <v>23.583152770996001</v>
      </c>
      <c r="Q6021" s="5">
        <v>33.834691365559841</v>
      </c>
      <c r="S6021" s="5">
        <v>23.526542663574201</v>
      </c>
      <c r="T6021" s="5">
        <v>28.132280349731399</v>
      </c>
      <c r="U6021" s="5">
        <v>25.8294115066528</v>
      </c>
      <c r="W6021" s="5">
        <v>17.7894973754882</v>
      </c>
      <c r="Y6021" s="5">
        <v>17.7894973754882</v>
      </c>
      <c r="AB6021" s="5">
        <v>13.722301483154199</v>
      </c>
      <c r="AC6021" s="5">
        <v>13.722301483154199</v>
      </c>
      <c r="AD6021" s="5">
        <v>10.776288986206</v>
      </c>
      <c r="AE6021" s="5">
        <v>10.4022150039672</v>
      </c>
      <c r="AF6021" s="5">
        <v>21.980546951293899</v>
      </c>
      <c r="AG6021" s="5">
        <v>14.386350313822367</v>
      </c>
      <c r="AH6021" s="5">
        <v>21.300073623657202</v>
      </c>
      <c r="AI6021" s="5">
        <v>12.4417152404785</v>
      </c>
      <c r="AJ6021" s="5">
        <v>18.996110916137599</v>
      </c>
      <c r="AK6021" s="5">
        <v>17.579299926757766</v>
      </c>
      <c r="AL6021" s="5">
        <v>16.520595550537099</v>
      </c>
      <c r="AM6021" s="5">
        <v>27.266328811645501</v>
      </c>
      <c r="AN6021" s="5">
        <v>28.0044765472412</v>
      </c>
      <c r="AO6021" s="5">
        <v>23.930466969807934</v>
      </c>
      <c r="AP6021" s="5">
        <v>13.323280334472599</v>
      </c>
      <c r="AQ6021" s="5">
        <v>23.4684123992919</v>
      </c>
      <c r="AR6021" s="5">
        <v>16.997728347778299</v>
      </c>
      <c r="AS6021" s="5">
        <v>17.929807027180932</v>
      </c>
      <c r="AU6021" s="5">
        <v>11.1164493560791</v>
      </c>
      <c r="AW6021" s="5">
        <v>11.1164493560791</v>
      </c>
      <c r="AY6021" s="5">
        <v>23.657716751098601</v>
      </c>
      <c r="AZ6021" s="5">
        <v>8.6384181976318306</v>
      </c>
      <c r="BA6021" s="5">
        <v>16.148067474365217</v>
      </c>
    </row>
    <row r="6022" spans="1:53" x14ac:dyDescent="0.2">
      <c r="A6022" s="1">
        <v>6019</v>
      </c>
      <c r="B6022" s="1" t="s">
        <v>24067</v>
      </c>
      <c r="C6022" s="1" t="s">
        <v>24068</v>
      </c>
      <c r="D6022" s="1" t="s">
        <v>24069</v>
      </c>
      <c r="E6022" s="1" t="s">
        <v>24070</v>
      </c>
      <c r="F6022" s="5">
        <v>78.795181274414006</v>
      </c>
      <c r="G6022" s="5">
        <v>74.491241455078097</v>
      </c>
      <c r="H6022" s="5">
        <v>77.564323425292898</v>
      </c>
      <c r="I6022" s="5">
        <v>76.950248718261662</v>
      </c>
      <c r="J6022" s="5">
        <v>83.325660705566406</v>
      </c>
      <c r="K6022" s="5">
        <v>70.667671203613196</v>
      </c>
      <c r="L6022" s="5">
        <v>88.830215454101506</v>
      </c>
      <c r="M6022" s="5">
        <v>80.941182454427036</v>
      </c>
      <c r="N6022" s="5">
        <v>102.306800842285</v>
      </c>
      <c r="O6022" s="5">
        <v>90.992790222167898</v>
      </c>
      <c r="P6022" s="5">
        <v>105.711555480957</v>
      </c>
      <c r="Q6022" s="5">
        <v>99.670382181803305</v>
      </c>
      <c r="R6022" s="5">
        <v>51.149570465087798</v>
      </c>
      <c r="S6022" s="5">
        <v>51.8519477844238</v>
      </c>
      <c r="T6022" s="5">
        <v>49.929168701171797</v>
      </c>
      <c r="U6022" s="5">
        <v>50.976895650227796</v>
      </c>
      <c r="V6022" s="5">
        <v>88.093421936035099</v>
      </c>
      <c r="W6022" s="5">
        <v>80.769577026367102</v>
      </c>
      <c r="X6022" s="5">
        <v>74.84033203125</v>
      </c>
      <c r="Y6022" s="5">
        <v>81.234443664550739</v>
      </c>
      <c r="Z6022" s="5">
        <v>106.357330322265</v>
      </c>
      <c r="AA6022" s="5">
        <v>98.056495666503906</v>
      </c>
      <c r="AB6022" s="5">
        <v>108.397979736328</v>
      </c>
      <c r="AC6022" s="5">
        <v>104.27060190836563</v>
      </c>
      <c r="AD6022" s="5">
        <v>60.462364196777301</v>
      </c>
      <c r="AE6022" s="5">
        <v>65.882553100585895</v>
      </c>
      <c r="AF6022" s="5">
        <v>61.304714202880803</v>
      </c>
      <c r="AG6022" s="5">
        <v>62.549877166747997</v>
      </c>
      <c r="AH6022" s="5">
        <v>57.840133666992102</v>
      </c>
      <c r="AI6022" s="5">
        <v>54.593326568603501</v>
      </c>
      <c r="AJ6022" s="5">
        <v>52.582942962646399</v>
      </c>
      <c r="AK6022" s="5">
        <v>55.005467732747341</v>
      </c>
      <c r="AL6022" s="5">
        <v>59.577442169189403</v>
      </c>
      <c r="AM6022" s="5">
        <v>46.444210052490199</v>
      </c>
      <c r="AN6022" s="5">
        <v>30.4285163879394</v>
      </c>
      <c r="AO6022" s="5">
        <v>45.483389536539669</v>
      </c>
      <c r="AP6022" s="5">
        <v>54.388233184814403</v>
      </c>
      <c r="AQ6022" s="5">
        <v>50.543865203857401</v>
      </c>
      <c r="AR6022" s="5">
        <v>44.999671936035099</v>
      </c>
      <c r="AS6022" s="5">
        <v>49.977256774902308</v>
      </c>
      <c r="AT6022" s="5">
        <v>55.498477935791001</v>
      </c>
      <c r="AU6022" s="5">
        <v>43.072052001953097</v>
      </c>
      <c r="AV6022" s="5">
        <v>54.515895843505803</v>
      </c>
      <c r="AW6022" s="5">
        <v>51.028808593749964</v>
      </c>
      <c r="AX6022" s="5">
        <v>47.359756469726499</v>
      </c>
      <c r="AY6022" s="5">
        <v>47.797786712646399</v>
      </c>
      <c r="AZ6022" s="5">
        <v>47.922767639160099</v>
      </c>
      <c r="BA6022" s="5">
        <v>47.693436940510999</v>
      </c>
    </row>
    <row r="6023" spans="1:53" x14ac:dyDescent="0.2">
      <c r="A6023" s="1">
        <v>6020</v>
      </c>
      <c r="B6023" s="1" t="s">
        <v>24071</v>
      </c>
      <c r="C6023" s="1" t="s">
        <v>24072</v>
      </c>
      <c r="D6023" s="1" t="s">
        <v>24073</v>
      </c>
      <c r="E6023" s="1" t="s">
        <v>24074</v>
      </c>
      <c r="F6023" s="5">
        <v>84.716316223144503</v>
      </c>
      <c r="G6023" s="5">
        <v>91.903846740722599</v>
      </c>
      <c r="H6023" s="5">
        <v>99.020339965820298</v>
      </c>
      <c r="I6023" s="5">
        <v>91.880167643229129</v>
      </c>
      <c r="J6023" s="5">
        <v>124.46420288085901</v>
      </c>
      <c r="K6023" s="5">
        <v>97.913078308105398</v>
      </c>
      <c r="L6023" s="5">
        <v>99.586906433105398</v>
      </c>
      <c r="M6023" s="5">
        <v>107.32139587402327</v>
      </c>
      <c r="N6023" s="5">
        <v>73.416374206542898</v>
      </c>
      <c r="O6023" s="5">
        <v>77.559646606445298</v>
      </c>
      <c r="P6023" s="5">
        <v>81.195579528808594</v>
      </c>
      <c r="Q6023" s="5">
        <v>77.390533447265597</v>
      </c>
      <c r="R6023" s="5">
        <v>97.473648071289006</v>
      </c>
      <c r="S6023" s="5">
        <v>87.564933776855398</v>
      </c>
      <c r="T6023" s="5">
        <v>96.188514709472599</v>
      </c>
      <c r="U6023" s="5">
        <v>93.742365519205677</v>
      </c>
      <c r="V6023" s="5">
        <v>162.39027404785099</v>
      </c>
      <c r="W6023" s="5">
        <v>150.474609375</v>
      </c>
      <c r="X6023" s="5">
        <v>145.59028625488199</v>
      </c>
      <c r="Y6023" s="5">
        <v>152.81838989257767</v>
      </c>
      <c r="Z6023" s="5">
        <v>126.82244110107401</v>
      </c>
      <c r="AA6023" s="5">
        <v>129.07121276855401</v>
      </c>
      <c r="AB6023" s="5">
        <v>120.79326629638599</v>
      </c>
      <c r="AC6023" s="5">
        <v>125.56230672200466</v>
      </c>
      <c r="AD6023" s="5">
        <v>132.39251708984301</v>
      </c>
      <c r="AE6023" s="5">
        <v>146.669830322265</v>
      </c>
      <c r="AF6023" s="5">
        <v>139.59098815917901</v>
      </c>
      <c r="AG6023" s="5">
        <v>139.55111185709566</v>
      </c>
      <c r="AH6023" s="5">
        <v>149.91352844238199</v>
      </c>
      <c r="AI6023" s="5">
        <v>133.47610473632801</v>
      </c>
      <c r="AJ6023" s="5">
        <v>144.09309387207</v>
      </c>
      <c r="AK6023" s="5">
        <v>142.49424235026001</v>
      </c>
      <c r="AL6023" s="5">
        <v>80.544181823730398</v>
      </c>
      <c r="AM6023" s="5">
        <v>81.548820495605398</v>
      </c>
      <c r="AN6023" s="5">
        <v>69.621711730957003</v>
      </c>
      <c r="AO6023" s="5">
        <v>77.238238016764271</v>
      </c>
      <c r="AP6023" s="5">
        <v>114.717407226562</v>
      </c>
      <c r="AQ6023" s="5">
        <v>114.517295837402</v>
      </c>
      <c r="AR6023" s="5">
        <v>118.01788330078099</v>
      </c>
      <c r="AS6023" s="5">
        <v>115.75086212158165</v>
      </c>
      <c r="AT6023" s="5">
        <v>157.88432312011699</v>
      </c>
      <c r="AU6023" s="5">
        <v>169.39872741699199</v>
      </c>
      <c r="AV6023" s="5">
        <v>135.88896179199199</v>
      </c>
      <c r="AW6023" s="5">
        <v>154.39067077636699</v>
      </c>
      <c r="AX6023" s="5">
        <v>122.75167846679599</v>
      </c>
      <c r="AY6023" s="5">
        <v>109.804161071777</v>
      </c>
      <c r="AZ6023" s="5">
        <v>111.75038909912099</v>
      </c>
      <c r="BA6023" s="5">
        <v>114.76874287923134</v>
      </c>
    </row>
    <row r="6024" spans="1:53" x14ac:dyDescent="0.2">
      <c r="A6024" s="1">
        <v>6021</v>
      </c>
      <c r="B6024" s="1" t="s">
        <v>24075</v>
      </c>
      <c r="C6024" s="1" t="s">
        <v>24076</v>
      </c>
      <c r="D6024" s="1" t="s">
        <v>24077</v>
      </c>
      <c r="E6024" s="1" t="s">
        <v>24078</v>
      </c>
      <c r="G6024" s="5">
        <v>83.222854614257798</v>
      </c>
      <c r="H6024" s="5">
        <v>80.2110595703125</v>
      </c>
      <c r="I6024" s="5">
        <v>81.716957092285156</v>
      </c>
      <c r="K6024" s="5">
        <v>75.021392822265597</v>
      </c>
      <c r="M6024" s="5">
        <v>75.021392822265597</v>
      </c>
      <c r="N6024" s="5">
        <v>117.43463897705</v>
      </c>
      <c r="O6024" s="5">
        <v>113.81362915039</v>
      </c>
      <c r="P6024" s="5">
        <v>117.29532623291</v>
      </c>
      <c r="Q6024" s="5">
        <v>116.18119812011666</v>
      </c>
      <c r="R6024" s="5">
        <v>58.658267974853501</v>
      </c>
      <c r="S6024" s="5">
        <v>43.382938385009702</v>
      </c>
      <c r="U6024" s="5">
        <v>51.020603179931598</v>
      </c>
      <c r="V6024" s="5">
        <v>111.305793762207</v>
      </c>
      <c r="W6024" s="5">
        <v>99.578369140625</v>
      </c>
      <c r="X6024" s="5">
        <v>84.608535766601506</v>
      </c>
      <c r="Y6024" s="5">
        <v>98.497566223144489</v>
      </c>
      <c r="Z6024" s="5">
        <v>109.75112152099599</v>
      </c>
      <c r="AA6024" s="5">
        <v>102.930374145507</v>
      </c>
      <c r="AC6024" s="5">
        <v>106.3407478332515</v>
      </c>
      <c r="AH6024" s="5">
        <v>109.06015014648401</v>
      </c>
      <c r="AI6024" s="5">
        <v>67.192359924316406</v>
      </c>
      <c r="AK6024" s="5">
        <v>88.126255035400206</v>
      </c>
    </row>
    <row r="6025" spans="1:53" x14ac:dyDescent="0.2">
      <c r="A6025" s="1">
        <v>6022</v>
      </c>
      <c r="B6025" s="1" t="s">
        <v>24079</v>
      </c>
      <c r="C6025" s="1" t="s">
        <v>24080</v>
      </c>
      <c r="D6025" s="1" t="s">
        <v>24081</v>
      </c>
      <c r="E6025" s="1" t="s">
        <v>24082</v>
      </c>
      <c r="F6025" s="5">
        <v>1325.07421875</v>
      </c>
      <c r="G6025" s="5">
        <v>1253.13256835937</v>
      </c>
      <c r="H6025" s="5">
        <v>1234.19372558593</v>
      </c>
      <c r="I6025" s="5">
        <v>1270.8001708984332</v>
      </c>
      <c r="J6025" s="5">
        <v>1203.52758789062</v>
      </c>
      <c r="K6025" s="5">
        <v>1252.00219726562</v>
      </c>
      <c r="L6025" s="5">
        <v>1280.18347167968</v>
      </c>
      <c r="M6025" s="5">
        <v>1245.2377522786401</v>
      </c>
      <c r="N6025" s="5">
        <v>569.70281982421795</v>
      </c>
      <c r="O6025" s="5">
        <v>490.76687622070301</v>
      </c>
      <c r="P6025" s="5">
        <v>690.72589111328102</v>
      </c>
      <c r="Q6025" s="5">
        <v>583.73186238606729</v>
      </c>
      <c r="R6025" s="5">
        <v>935.355224609375</v>
      </c>
      <c r="S6025" s="5">
        <v>958.78887939453102</v>
      </c>
      <c r="T6025" s="5">
        <v>1030.64794921875</v>
      </c>
      <c r="U6025" s="5">
        <v>974.93068440755212</v>
      </c>
      <c r="V6025" s="5">
        <v>1189.39208984375</v>
      </c>
      <c r="W6025" s="5">
        <v>1186.19372558593</v>
      </c>
      <c r="X6025" s="5">
        <v>1233.42883300781</v>
      </c>
      <c r="Y6025" s="5">
        <v>1203.0048828124966</v>
      </c>
      <c r="Z6025" s="5">
        <v>1109.13525390625</v>
      </c>
      <c r="AA6025" s="5">
        <v>1115.34582519531</v>
      </c>
      <c r="AB6025" s="5">
        <v>1046.20776367187</v>
      </c>
      <c r="AC6025" s="5">
        <v>1090.22961425781</v>
      </c>
      <c r="AD6025" s="5">
        <v>1465.01171875</v>
      </c>
      <c r="AE6025" s="5">
        <v>1463.873046875</v>
      </c>
      <c r="AF6025" s="5">
        <v>1448.72094726562</v>
      </c>
      <c r="AG6025" s="5">
        <v>1459.2019042968732</v>
      </c>
      <c r="AH6025" s="5">
        <v>1233.07958984375</v>
      </c>
      <c r="AI6025" s="5">
        <v>1309.50439453125</v>
      </c>
      <c r="AJ6025" s="5">
        <v>1260.89221191406</v>
      </c>
      <c r="AK6025" s="5">
        <v>1267.8253987630198</v>
      </c>
      <c r="AL6025" s="5">
        <v>703.81121826171795</v>
      </c>
      <c r="AM6025" s="5">
        <v>695.86828613281205</v>
      </c>
      <c r="AN6025" s="5">
        <v>682.600341796875</v>
      </c>
      <c r="AO6025" s="5">
        <v>694.09328206380167</v>
      </c>
      <c r="AP6025" s="5">
        <v>991.96551513671795</v>
      </c>
      <c r="AQ6025" s="5">
        <v>942.31188964843705</v>
      </c>
      <c r="AR6025" s="5">
        <v>937.96588134765602</v>
      </c>
      <c r="AS6025" s="5">
        <v>957.41442871093693</v>
      </c>
      <c r="AT6025" s="5">
        <v>1492.337890625</v>
      </c>
      <c r="AU6025" s="5">
        <v>1287.5888671875</v>
      </c>
      <c r="AV6025" s="5">
        <v>1333.10021972656</v>
      </c>
      <c r="AW6025" s="5">
        <v>1371.0089925130198</v>
      </c>
      <c r="AX6025" s="5">
        <v>1332.96606445312</v>
      </c>
      <c r="AY6025" s="5">
        <v>1259.24548339843</v>
      </c>
      <c r="AZ6025" s="5">
        <v>1317.70361328125</v>
      </c>
      <c r="BA6025" s="5">
        <v>1303.3050537109332</v>
      </c>
    </row>
    <row r="6026" spans="1:53" x14ac:dyDescent="0.2">
      <c r="A6026" s="1">
        <v>6023</v>
      </c>
      <c r="B6026" s="1" t="s">
        <v>24083</v>
      </c>
      <c r="C6026" s="1" t="s">
        <v>24084</v>
      </c>
      <c r="D6026" s="1" t="s">
        <v>24085</v>
      </c>
      <c r="E6026" s="1" t="s">
        <v>24086</v>
      </c>
      <c r="F6026" s="5">
        <v>259.40731811523398</v>
      </c>
      <c r="G6026" s="5">
        <v>228.19259643554599</v>
      </c>
      <c r="H6026" s="5">
        <v>211.74900817871</v>
      </c>
      <c r="I6026" s="5">
        <v>233.11630757649667</v>
      </c>
      <c r="J6026" s="5">
        <v>298.46896362304602</v>
      </c>
      <c r="K6026" s="5">
        <v>277.631591796875</v>
      </c>
      <c r="L6026" s="5">
        <v>287.792236328125</v>
      </c>
      <c r="M6026" s="5">
        <v>287.96426391601534</v>
      </c>
      <c r="N6026" s="5">
        <v>193.49810791015599</v>
      </c>
      <c r="O6026" s="5">
        <v>194.155838012695</v>
      </c>
      <c r="P6026" s="5">
        <v>201.68244934082</v>
      </c>
      <c r="Q6026" s="5">
        <v>196.44546508789031</v>
      </c>
      <c r="R6026" s="5">
        <v>182.62496948242099</v>
      </c>
      <c r="S6026" s="5">
        <v>158.38534545898401</v>
      </c>
      <c r="T6026" s="5">
        <v>211.96110534667901</v>
      </c>
      <c r="U6026" s="5">
        <v>184.32380676269466</v>
      </c>
      <c r="V6026" s="5">
        <v>112.081237792968</v>
      </c>
      <c r="W6026" s="5">
        <v>115.342147827148</v>
      </c>
      <c r="X6026" s="5">
        <v>102.74150848388599</v>
      </c>
      <c r="Y6026" s="5">
        <v>110.05496470133399</v>
      </c>
      <c r="Z6026" s="5">
        <v>192.74134826660099</v>
      </c>
      <c r="AA6026" s="5">
        <v>221.53759765625</v>
      </c>
      <c r="AB6026" s="5">
        <v>218.94573974609301</v>
      </c>
      <c r="AC6026" s="5">
        <v>211.07489522298133</v>
      </c>
      <c r="AE6026" s="5">
        <v>123.942489624023</v>
      </c>
      <c r="AF6026" s="5">
        <v>142.17979431152301</v>
      </c>
      <c r="AG6026" s="5">
        <v>133.06114196777301</v>
      </c>
      <c r="AH6026" s="5">
        <v>121.99748229980401</v>
      </c>
      <c r="AI6026" s="5">
        <v>106.181518554687</v>
      </c>
      <c r="AJ6026" s="5">
        <v>147.128173828125</v>
      </c>
      <c r="AK6026" s="5">
        <v>125.10239156087199</v>
      </c>
      <c r="AL6026" s="5">
        <v>127.46343231201099</v>
      </c>
      <c r="AM6026" s="5">
        <v>124.2216796875</v>
      </c>
      <c r="AN6026" s="5">
        <v>133.53726196289</v>
      </c>
      <c r="AO6026" s="5">
        <v>128.40745798746698</v>
      </c>
      <c r="AP6026" s="5">
        <v>98.173110961914006</v>
      </c>
      <c r="AQ6026" s="5">
        <v>125.72360229492099</v>
      </c>
      <c r="AR6026" s="5">
        <v>109.670265197753</v>
      </c>
      <c r="AS6026" s="5">
        <v>111.18899281819601</v>
      </c>
      <c r="AT6026" s="5">
        <v>92.565353393554602</v>
      </c>
      <c r="AU6026" s="5">
        <v>88.922546386718693</v>
      </c>
      <c r="AW6026" s="5">
        <v>90.743949890136648</v>
      </c>
      <c r="AX6026" s="5">
        <v>111.198036193847</v>
      </c>
      <c r="AY6026" s="5">
        <v>113.612815856933</v>
      </c>
      <c r="AZ6026" s="5">
        <v>112.796813964843</v>
      </c>
      <c r="BA6026" s="5">
        <v>112.53588867187433</v>
      </c>
    </row>
    <row r="6027" spans="1:53" x14ac:dyDescent="0.2">
      <c r="A6027" s="1">
        <v>6024</v>
      </c>
      <c r="B6027" s="1" t="s">
        <v>24087</v>
      </c>
      <c r="C6027" s="1" t="s">
        <v>24088</v>
      </c>
      <c r="D6027" s="1" t="s">
        <v>24089</v>
      </c>
      <c r="E6027" s="1" t="s">
        <v>24090</v>
      </c>
      <c r="F6027" s="5">
        <v>69.940612792968693</v>
      </c>
      <c r="G6027" s="5">
        <v>49.16748046875</v>
      </c>
      <c r="H6027" s="5">
        <v>79.414001464843693</v>
      </c>
      <c r="I6027" s="5">
        <v>66.1740315755208</v>
      </c>
      <c r="J6027" s="5">
        <v>87.452255249023395</v>
      </c>
      <c r="K6027" s="5">
        <v>76.445297241210895</v>
      </c>
      <c r="L6027" s="5">
        <v>82.388313293457003</v>
      </c>
      <c r="M6027" s="5">
        <v>82.095288594563769</v>
      </c>
      <c r="N6027" s="5">
        <v>233.10366821289</v>
      </c>
      <c r="O6027" s="5">
        <v>251.864654541015</v>
      </c>
      <c r="P6027" s="5">
        <v>232.08029174804599</v>
      </c>
      <c r="Q6027" s="5">
        <v>239.01620483398366</v>
      </c>
      <c r="R6027" s="5">
        <v>68.312232971191406</v>
      </c>
      <c r="S6027" s="5">
        <v>49.643135070800703</v>
      </c>
      <c r="T6027" s="5">
        <v>55.188755035400298</v>
      </c>
      <c r="U6027" s="5">
        <v>57.714707692464138</v>
      </c>
      <c r="V6027" s="5">
        <v>77.755027770996094</v>
      </c>
      <c r="W6027" s="5">
        <v>75.318054199218693</v>
      </c>
      <c r="X6027" s="5">
        <v>80.449920654296804</v>
      </c>
      <c r="Y6027" s="5">
        <v>77.841000874837206</v>
      </c>
      <c r="Z6027" s="5">
        <v>76.11767578125</v>
      </c>
      <c r="AA6027" s="5">
        <v>72.625343322753906</v>
      </c>
      <c r="AB6027" s="5">
        <v>73.419715881347599</v>
      </c>
      <c r="AC6027" s="5">
        <v>74.054244995117173</v>
      </c>
      <c r="AD6027" s="5">
        <v>96.004585266113196</v>
      </c>
      <c r="AE6027" s="5">
        <v>134.910400390625</v>
      </c>
      <c r="AF6027" s="5">
        <v>111.789016723632</v>
      </c>
      <c r="AG6027" s="5">
        <v>114.23466746012339</v>
      </c>
      <c r="AH6027" s="5">
        <v>87.876266479492102</v>
      </c>
      <c r="AI6027" s="5">
        <v>98.294807434082003</v>
      </c>
      <c r="AJ6027" s="5">
        <v>97.148857116699205</v>
      </c>
      <c r="AK6027" s="5">
        <v>94.439977010091113</v>
      </c>
      <c r="AL6027" s="5">
        <v>174.17726135253901</v>
      </c>
      <c r="AM6027" s="5">
        <v>160.80383300781199</v>
      </c>
      <c r="AN6027" s="5">
        <v>166.670486450195</v>
      </c>
      <c r="AO6027" s="5">
        <v>167.21719360351531</v>
      </c>
      <c r="AP6027" s="5">
        <v>63.401401519775298</v>
      </c>
      <c r="AQ6027" s="5">
        <v>55.682132720947202</v>
      </c>
      <c r="AR6027" s="5">
        <v>71.963027954101506</v>
      </c>
      <c r="AS6027" s="5">
        <v>63.682187398274664</v>
      </c>
      <c r="AT6027" s="5">
        <v>87.744583129882798</v>
      </c>
      <c r="AU6027" s="5">
        <v>33.235965728759702</v>
      </c>
      <c r="AW6027" s="5">
        <v>60.490274429321246</v>
      </c>
      <c r="AX6027" s="5">
        <v>37.288211822509702</v>
      </c>
      <c r="AY6027" s="5">
        <v>46.498863220214801</v>
      </c>
      <c r="AZ6027" s="5">
        <v>75.121711730957003</v>
      </c>
      <c r="BA6027" s="5">
        <v>52.969595591227169</v>
      </c>
    </row>
    <row r="6028" spans="1:53" x14ac:dyDescent="0.2">
      <c r="A6028" s="1">
        <v>6025</v>
      </c>
      <c r="B6028" s="1" t="s">
        <v>24091</v>
      </c>
      <c r="C6028" s="1" t="s">
        <v>24092</v>
      </c>
      <c r="D6028" s="1" t="s">
        <v>24093</v>
      </c>
      <c r="E6028" s="1" t="s">
        <v>24094</v>
      </c>
      <c r="F6028" s="5">
        <v>959.29412841796795</v>
      </c>
      <c r="G6028" s="5">
        <v>1020.09155273437</v>
      </c>
      <c r="H6028" s="5">
        <v>1028.86083984375</v>
      </c>
      <c r="I6028" s="5">
        <v>1002.7488403320293</v>
      </c>
      <c r="J6028" s="5">
        <v>892.482666015625</v>
      </c>
      <c r="K6028" s="5">
        <v>1127.16064453125</v>
      </c>
      <c r="L6028" s="5">
        <v>1277.29748535156</v>
      </c>
      <c r="M6028" s="5">
        <v>1098.9802652994783</v>
      </c>
      <c r="O6028" s="5">
        <v>613.15447998046795</v>
      </c>
      <c r="Q6028" s="5">
        <v>613.15447998046795</v>
      </c>
      <c r="R6028" s="5">
        <v>625.83935546875</v>
      </c>
      <c r="S6028" s="5">
        <v>655.69689941406205</v>
      </c>
      <c r="T6028" s="5">
        <v>490.133544921875</v>
      </c>
      <c r="U6028" s="5">
        <v>590.55659993489564</v>
      </c>
      <c r="V6028" s="5">
        <v>779.87567138671795</v>
      </c>
      <c r="W6028" s="5">
        <v>1099.22473144531</v>
      </c>
      <c r="X6028" s="5">
        <v>876.10400390625</v>
      </c>
      <c r="Y6028" s="5">
        <v>918.40146891275936</v>
      </c>
      <c r="Z6028" s="5">
        <v>864.59948730468705</v>
      </c>
      <c r="AA6028" s="5">
        <v>1361.80920410156</v>
      </c>
      <c r="AB6028" s="5">
        <v>1146.15368652343</v>
      </c>
      <c r="AC6028" s="5">
        <v>1124.1874593098926</v>
      </c>
      <c r="AE6028" s="5">
        <v>565.78057861328102</v>
      </c>
      <c r="AF6028" s="5">
        <v>592.34674072265602</v>
      </c>
      <c r="AG6028" s="5">
        <v>579.06365966796852</v>
      </c>
      <c r="AH6028" s="5">
        <v>614.39520263671795</v>
      </c>
      <c r="AK6028" s="5">
        <v>614.39520263671795</v>
      </c>
      <c r="AQ6028" s="5">
        <v>571.065185546875</v>
      </c>
      <c r="AR6028" s="5">
        <v>585.390869140625</v>
      </c>
      <c r="AS6028" s="5">
        <v>578.22802734375</v>
      </c>
      <c r="AY6028" s="5">
        <v>395.90869140625</v>
      </c>
      <c r="BA6028" s="5">
        <v>395.90869140625</v>
      </c>
    </row>
    <row r="6029" spans="1:53" x14ac:dyDescent="0.2">
      <c r="A6029" s="1">
        <v>6026</v>
      </c>
      <c r="B6029" s="1" t="s">
        <v>24095</v>
      </c>
      <c r="C6029" s="1" t="s">
        <v>24096</v>
      </c>
      <c r="D6029" s="1" t="s">
        <v>24097</v>
      </c>
      <c r="E6029" s="1" t="s">
        <v>24098</v>
      </c>
      <c r="F6029" s="5">
        <v>246.83808898925699</v>
      </c>
      <c r="G6029" s="5">
        <v>230.99176025390599</v>
      </c>
      <c r="H6029" s="5">
        <v>258.41366577148398</v>
      </c>
      <c r="I6029" s="5">
        <v>245.41450500488233</v>
      </c>
      <c r="J6029" s="5">
        <v>212.07571411132801</v>
      </c>
      <c r="K6029" s="5">
        <v>241.92857360839801</v>
      </c>
      <c r="L6029" s="5">
        <v>215.49449157714801</v>
      </c>
      <c r="M6029" s="5">
        <v>223.16625976562466</v>
      </c>
      <c r="N6029" s="5">
        <v>163.63195800781199</v>
      </c>
      <c r="O6029" s="5">
        <v>139.54179382324199</v>
      </c>
      <c r="P6029" s="5">
        <v>150.51191711425699</v>
      </c>
      <c r="Q6029" s="5">
        <v>151.22855631510367</v>
      </c>
      <c r="R6029" s="5">
        <v>191.57164001464801</v>
      </c>
      <c r="S6029" s="5">
        <v>167.74713134765599</v>
      </c>
      <c r="T6029" s="5">
        <v>159.57536315917901</v>
      </c>
      <c r="U6029" s="5">
        <v>172.96471150716101</v>
      </c>
      <c r="V6029" s="5">
        <v>196.60282897949199</v>
      </c>
      <c r="W6029" s="5">
        <v>171.26997375488199</v>
      </c>
      <c r="X6029" s="5">
        <v>178.65385437011699</v>
      </c>
      <c r="Y6029" s="5">
        <v>182.17555236816364</v>
      </c>
      <c r="Z6029" s="5">
        <v>214.24189758300699</v>
      </c>
      <c r="AA6029" s="5">
        <v>248.26620483398401</v>
      </c>
      <c r="AB6029" s="5">
        <v>229.80480957031199</v>
      </c>
      <c r="AC6029" s="5">
        <v>230.77097066243434</v>
      </c>
      <c r="AD6029" s="5">
        <v>134.03271484375</v>
      </c>
      <c r="AE6029" s="5">
        <v>130.18023681640599</v>
      </c>
      <c r="AF6029" s="5">
        <v>121.915000915527</v>
      </c>
      <c r="AG6029" s="5">
        <v>128.70931752522768</v>
      </c>
      <c r="AH6029" s="5">
        <v>139.44438171386699</v>
      </c>
      <c r="AI6029" s="5">
        <v>133.25549316406199</v>
      </c>
      <c r="AJ6029" s="5">
        <v>151.515625</v>
      </c>
      <c r="AK6029" s="5">
        <v>141.40516662597634</v>
      </c>
      <c r="AL6029" s="5">
        <v>123.81056213378901</v>
      </c>
      <c r="AM6029" s="5">
        <v>107.239936828613</v>
      </c>
      <c r="AN6029" s="5">
        <v>120.852478027343</v>
      </c>
      <c r="AO6029" s="5">
        <v>117.300992329915</v>
      </c>
      <c r="AP6029" s="5">
        <v>153.168853759765</v>
      </c>
      <c r="AQ6029" s="5">
        <v>131.07366943359301</v>
      </c>
      <c r="AR6029" s="5">
        <v>140.94699096679599</v>
      </c>
      <c r="AS6029" s="5">
        <v>141.72983805338467</v>
      </c>
      <c r="AT6029" s="5">
        <v>196.60185241699199</v>
      </c>
      <c r="AU6029" s="5">
        <v>196.19068908691401</v>
      </c>
      <c r="AV6029" s="5">
        <v>210.714431762695</v>
      </c>
      <c r="AW6029" s="5">
        <v>201.16899108886699</v>
      </c>
      <c r="AX6029" s="5">
        <v>199.22927856445301</v>
      </c>
      <c r="AY6029" s="5">
        <v>209.15568542480401</v>
      </c>
      <c r="AZ6029" s="5">
        <v>208.96513366699199</v>
      </c>
      <c r="BA6029" s="5">
        <v>205.78336588541632</v>
      </c>
    </row>
    <row r="6030" spans="1:53" x14ac:dyDescent="0.2">
      <c r="A6030" s="1">
        <v>6027</v>
      </c>
      <c r="B6030" s="1" t="s">
        <v>24099</v>
      </c>
      <c r="C6030" s="1" t="s">
        <v>24100</v>
      </c>
      <c r="D6030" s="1" t="s">
        <v>24101</v>
      </c>
      <c r="E6030" s="1" t="s">
        <v>24102</v>
      </c>
      <c r="F6030" s="5">
        <v>107.16908264160099</v>
      </c>
      <c r="G6030" s="5">
        <v>97.259384155273395</v>
      </c>
      <c r="H6030" s="5">
        <v>105.489440917968</v>
      </c>
      <c r="I6030" s="5">
        <v>103.3059692382808</v>
      </c>
      <c r="J6030" s="5">
        <v>110.59392547607401</v>
      </c>
      <c r="K6030" s="5">
        <v>121.59689331054599</v>
      </c>
      <c r="L6030" s="5">
        <v>117.396438598632</v>
      </c>
      <c r="M6030" s="5">
        <v>116.52908579508401</v>
      </c>
      <c r="N6030" s="5">
        <v>159.06678771972599</v>
      </c>
      <c r="O6030" s="5">
        <v>203.78102111816401</v>
      </c>
      <c r="P6030" s="5">
        <v>187.19770812988199</v>
      </c>
      <c r="Q6030" s="5">
        <v>183.34850565592399</v>
      </c>
      <c r="R6030" s="5">
        <v>86.938163757324205</v>
      </c>
      <c r="S6030" s="5">
        <v>117.64762878417901</v>
      </c>
      <c r="T6030" s="5">
        <v>153.09716796875</v>
      </c>
      <c r="U6030" s="5">
        <v>119.22765350341774</v>
      </c>
      <c r="V6030" s="5">
        <v>109.398460388183</v>
      </c>
      <c r="W6030" s="5">
        <v>113.58268737792901</v>
      </c>
      <c r="X6030" s="5">
        <v>118.655227661132</v>
      </c>
      <c r="Y6030" s="5">
        <v>113.87879180908133</v>
      </c>
      <c r="Z6030" s="5">
        <v>98.050376892089801</v>
      </c>
      <c r="AA6030" s="5">
        <v>126.234573364257</v>
      </c>
      <c r="AB6030" s="5">
        <v>116.06747436523401</v>
      </c>
      <c r="AC6030" s="5">
        <v>113.45080820719359</v>
      </c>
      <c r="AD6030" s="5">
        <v>117.59505462646401</v>
      </c>
      <c r="AE6030" s="5">
        <v>162.12577819824199</v>
      </c>
      <c r="AF6030" s="5">
        <v>124.248664855957</v>
      </c>
      <c r="AG6030" s="5">
        <v>134.65649922688769</v>
      </c>
      <c r="AH6030" s="5">
        <v>123.97157287597599</v>
      </c>
      <c r="AI6030" s="5">
        <v>103.76953887939401</v>
      </c>
      <c r="AJ6030" s="5">
        <v>115.61360168457</v>
      </c>
      <c r="AK6030" s="5">
        <v>114.45157114664669</v>
      </c>
      <c r="AL6030" s="5">
        <v>208.72116088867099</v>
      </c>
      <c r="AM6030" s="5">
        <v>200.84979248046801</v>
      </c>
      <c r="AN6030" s="5">
        <v>203.011962890625</v>
      </c>
      <c r="AO6030" s="5">
        <v>204.19430541992133</v>
      </c>
      <c r="AP6030" s="5">
        <v>129.34359741210901</v>
      </c>
      <c r="AQ6030" s="5">
        <v>113.976638793945</v>
      </c>
      <c r="AR6030" s="5">
        <v>123.515731811523</v>
      </c>
      <c r="AS6030" s="5">
        <v>122.27865600585899</v>
      </c>
      <c r="AT6030" s="5">
        <v>109.067420959472</v>
      </c>
      <c r="AU6030" s="5">
        <v>85.134956359863196</v>
      </c>
      <c r="AV6030" s="5">
        <v>114.771339416503</v>
      </c>
      <c r="AW6030" s="5">
        <v>102.99123891194607</v>
      </c>
      <c r="AX6030" s="5">
        <v>104.50599670410099</v>
      </c>
      <c r="AY6030" s="5">
        <v>97.337059020996094</v>
      </c>
      <c r="AZ6030" s="5">
        <v>97.788864135742102</v>
      </c>
      <c r="BA6030" s="5">
        <v>99.877306620279725</v>
      </c>
    </row>
    <row r="6031" spans="1:53" x14ac:dyDescent="0.2">
      <c r="A6031" s="1">
        <v>6028</v>
      </c>
      <c r="B6031" s="1" t="s">
        <v>24103</v>
      </c>
      <c r="C6031" s="1" t="s">
        <v>24104</v>
      </c>
      <c r="D6031" s="1" t="s">
        <v>24105</v>
      </c>
      <c r="E6031" s="1" t="s">
        <v>24106</v>
      </c>
      <c r="F6031" s="5">
        <v>990.19714355468705</v>
      </c>
      <c r="G6031" s="5">
        <v>914.631103515625</v>
      </c>
      <c r="H6031" s="5">
        <v>931.40130615234295</v>
      </c>
      <c r="I6031" s="5">
        <v>945.4098510742183</v>
      </c>
      <c r="J6031" s="5">
        <v>1038.33850097656</v>
      </c>
      <c r="K6031" s="5">
        <v>1038.40710449218</v>
      </c>
      <c r="L6031" s="5">
        <v>1044.99743652343</v>
      </c>
      <c r="M6031" s="5">
        <v>1040.5810139973901</v>
      </c>
      <c r="N6031" s="5">
        <v>449.72662353515602</v>
      </c>
      <c r="O6031" s="5">
        <v>477.31744384765602</v>
      </c>
      <c r="P6031" s="5">
        <v>480.998443603515</v>
      </c>
      <c r="Q6031" s="5">
        <v>469.34750366210898</v>
      </c>
      <c r="R6031" s="5">
        <v>489.74755859375</v>
      </c>
      <c r="S6031" s="5">
        <v>471.54803466796801</v>
      </c>
      <c r="T6031" s="5">
        <v>463.653717041015</v>
      </c>
      <c r="U6031" s="5">
        <v>474.98310343424436</v>
      </c>
      <c r="V6031" s="5">
        <v>1002.20928955078</v>
      </c>
      <c r="W6031" s="5">
        <v>936.50714111328102</v>
      </c>
      <c r="X6031" s="5">
        <v>950.80987548828102</v>
      </c>
      <c r="Y6031" s="5">
        <v>963.17543538411394</v>
      </c>
      <c r="Z6031" s="5">
        <v>1167.49694824218</v>
      </c>
      <c r="AA6031" s="5">
        <v>1116.29650878906</v>
      </c>
      <c r="AB6031" s="5">
        <v>1081.47900390625</v>
      </c>
      <c r="AC6031" s="5">
        <v>1121.7574869791633</v>
      </c>
      <c r="AD6031" s="5">
        <v>880.56744384765602</v>
      </c>
      <c r="AE6031" s="5">
        <v>834.80114746093705</v>
      </c>
      <c r="AF6031" s="5">
        <v>868.08477783203102</v>
      </c>
      <c r="AG6031" s="5">
        <v>861.15112304687466</v>
      </c>
      <c r="AH6031" s="5">
        <v>850.25091552734295</v>
      </c>
      <c r="AI6031" s="5">
        <v>825.65301513671795</v>
      </c>
      <c r="AJ6031" s="5">
        <v>901.86535644531205</v>
      </c>
      <c r="AK6031" s="5">
        <v>859.25642903645769</v>
      </c>
      <c r="AL6031" s="5">
        <v>404.401275634765</v>
      </c>
      <c r="AM6031" s="5">
        <v>415.80380249023398</v>
      </c>
      <c r="AN6031" s="5">
        <v>394.100982666015</v>
      </c>
      <c r="AO6031" s="5">
        <v>404.76868693033799</v>
      </c>
      <c r="AP6031" s="5">
        <v>614.96130371093705</v>
      </c>
      <c r="AQ6031" s="5">
        <v>606.51116943359295</v>
      </c>
      <c r="AR6031" s="5">
        <v>616.834228515625</v>
      </c>
      <c r="AS6031" s="5">
        <v>612.76890055338492</v>
      </c>
      <c r="AT6031" s="5">
        <v>908.528076171875</v>
      </c>
      <c r="AU6031" s="5">
        <v>869.29638671875</v>
      </c>
      <c r="AV6031" s="5">
        <v>854.58837890625</v>
      </c>
      <c r="AW6031" s="5">
        <v>877.470947265625</v>
      </c>
      <c r="AX6031" s="5">
        <v>866.11834716796795</v>
      </c>
      <c r="AY6031" s="5">
        <v>868.59362792968705</v>
      </c>
      <c r="AZ6031" s="5">
        <v>836.21923828125</v>
      </c>
      <c r="BA6031" s="5">
        <v>856.97707112630167</v>
      </c>
    </row>
    <row r="6032" spans="1:53" x14ac:dyDescent="0.2">
      <c r="A6032" s="1">
        <v>6029</v>
      </c>
      <c r="B6032" s="1" t="s">
        <v>24107</v>
      </c>
      <c r="C6032" s="1" t="s">
        <v>24108</v>
      </c>
      <c r="D6032" s="1" t="s">
        <v>24109</v>
      </c>
      <c r="E6032" s="1" t="s">
        <v>24110</v>
      </c>
      <c r="F6032" s="5">
        <v>184.75773620605401</v>
      </c>
      <c r="G6032" s="5">
        <v>199.19833374023401</v>
      </c>
      <c r="H6032" s="5">
        <v>196.49424743652301</v>
      </c>
      <c r="I6032" s="5">
        <v>193.48343912760367</v>
      </c>
      <c r="J6032" s="5">
        <v>218.90467834472599</v>
      </c>
      <c r="K6032" s="5">
        <v>163.75717163085901</v>
      </c>
      <c r="L6032" s="5">
        <v>181.26771545410099</v>
      </c>
      <c r="M6032" s="5">
        <v>187.97652180989533</v>
      </c>
      <c r="N6032" s="5">
        <v>414.30194091796801</v>
      </c>
      <c r="O6032" s="5">
        <v>488.48794555664</v>
      </c>
      <c r="P6032" s="5">
        <v>564.00933837890602</v>
      </c>
      <c r="Q6032" s="5">
        <v>488.93307495117136</v>
      </c>
      <c r="R6032" s="5">
        <v>292.04061889648398</v>
      </c>
      <c r="S6032" s="5">
        <v>325.53323364257801</v>
      </c>
      <c r="T6032" s="5">
        <v>347.15994262695301</v>
      </c>
      <c r="U6032" s="5">
        <v>321.57793172200502</v>
      </c>
      <c r="V6032" s="5">
        <v>206.88893127441401</v>
      </c>
      <c r="W6032" s="5">
        <v>209.327545166015</v>
      </c>
      <c r="X6032" s="5">
        <v>205.66909790039</v>
      </c>
      <c r="Y6032" s="5">
        <v>207.29519144693964</v>
      </c>
      <c r="Z6032" s="5">
        <v>202.56857299804599</v>
      </c>
      <c r="AA6032" s="5">
        <v>202.27461242675699</v>
      </c>
      <c r="AB6032" s="5">
        <v>193.330322265625</v>
      </c>
      <c r="AC6032" s="5">
        <v>199.39116923014265</v>
      </c>
      <c r="AD6032" s="5">
        <v>172.09800720214801</v>
      </c>
      <c r="AE6032" s="5">
        <v>172.29183959960901</v>
      </c>
      <c r="AF6032" s="5">
        <v>143.535888671875</v>
      </c>
      <c r="AG6032" s="5">
        <v>162.641911824544</v>
      </c>
      <c r="AH6032" s="5">
        <v>152.03025817871</v>
      </c>
      <c r="AI6032" s="5">
        <v>165.30995178222599</v>
      </c>
      <c r="AJ6032" s="5">
        <v>146.76638793945301</v>
      </c>
      <c r="AK6032" s="5">
        <v>154.70219930012968</v>
      </c>
      <c r="AL6032" s="5">
        <v>473.05093383789</v>
      </c>
      <c r="AM6032" s="5">
        <v>499.47756958007801</v>
      </c>
      <c r="AN6032" s="5">
        <v>459.53683471679602</v>
      </c>
      <c r="AO6032" s="5">
        <v>477.35511271158799</v>
      </c>
      <c r="AP6032" s="5">
        <v>248.35743713378901</v>
      </c>
      <c r="AQ6032" s="5">
        <v>289.46414184570301</v>
      </c>
      <c r="AR6032" s="5">
        <v>277.98355102539</v>
      </c>
      <c r="AS6032" s="5">
        <v>271.93504333496065</v>
      </c>
      <c r="AT6032" s="5">
        <v>188.989501953125</v>
      </c>
      <c r="AU6032" s="5">
        <v>221.89218139648401</v>
      </c>
      <c r="AV6032" s="5">
        <v>208.29295349121</v>
      </c>
      <c r="AW6032" s="5">
        <v>206.39154561360635</v>
      </c>
      <c r="AX6032" s="5">
        <v>209.38269042968699</v>
      </c>
      <c r="AY6032" s="5">
        <v>165.52792358398401</v>
      </c>
      <c r="AZ6032" s="5">
        <v>188.73353576660099</v>
      </c>
      <c r="BA6032" s="5">
        <v>187.88138326009064</v>
      </c>
    </row>
    <row r="6033" spans="1:53" x14ac:dyDescent="0.2">
      <c r="A6033" s="1">
        <v>6030</v>
      </c>
      <c r="B6033" s="1" t="s">
        <v>24111</v>
      </c>
      <c r="C6033" s="1" t="s">
        <v>24112</v>
      </c>
      <c r="D6033" s="1" t="s">
        <v>24113</v>
      </c>
      <c r="E6033" s="1" t="s">
        <v>24114</v>
      </c>
      <c r="F6033" s="5">
        <v>387.84701538085898</v>
      </c>
      <c r="G6033" s="5">
        <v>394.921295166015</v>
      </c>
      <c r="H6033" s="5">
        <v>381.23028564453102</v>
      </c>
      <c r="I6033" s="5">
        <v>387.99953206380161</v>
      </c>
      <c r="J6033" s="5">
        <v>272.99560546875</v>
      </c>
      <c r="K6033" s="5">
        <v>253.17559814453099</v>
      </c>
      <c r="L6033" s="5">
        <v>284.88302612304602</v>
      </c>
      <c r="M6033" s="5">
        <v>270.35140991210898</v>
      </c>
      <c r="N6033" s="5">
        <v>688.87896728515602</v>
      </c>
      <c r="O6033" s="5">
        <v>710.46343994140602</v>
      </c>
      <c r="P6033" s="5">
        <v>743.976806640625</v>
      </c>
      <c r="Q6033" s="5">
        <v>714.43973795572902</v>
      </c>
      <c r="R6033" s="5">
        <v>494.26013183593699</v>
      </c>
      <c r="S6033" s="5">
        <v>525.71807861328102</v>
      </c>
      <c r="T6033" s="5">
        <v>529.26312255859295</v>
      </c>
      <c r="U6033" s="5">
        <v>516.41377766927042</v>
      </c>
      <c r="V6033" s="5">
        <v>285.74099731445301</v>
      </c>
      <c r="W6033" s="5">
        <v>316.570709228515</v>
      </c>
      <c r="X6033" s="5">
        <v>318.547119140625</v>
      </c>
      <c r="Y6033" s="5">
        <v>306.95294189453102</v>
      </c>
      <c r="Z6033" s="5">
        <v>258.48626708984301</v>
      </c>
      <c r="AA6033" s="5">
        <v>296.93533325195301</v>
      </c>
      <c r="AB6033" s="5">
        <v>304.5126953125</v>
      </c>
      <c r="AC6033" s="5">
        <v>286.64476521809866</v>
      </c>
      <c r="AD6033" s="5">
        <v>404.69787597656199</v>
      </c>
      <c r="AE6033" s="5">
        <v>404.84225463867102</v>
      </c>
      <c r="AF6033" s="5">
        <v>420.5947265625</v>
      </c>
      <c r="AG6033" s="5">
        <v>410.04495239257767</v>
      </c>
      <c r="AH6033" s="5">
        <v>370.90432739257801</v>
      </c>
      <c r="AI6033" s="5">
        <v>359.35714721679602</v>
      </c>
      <c r="AJ6033" s="5">
        <v>332.60595703125</v>
      </c>
      <c r="AK6033" s="5">
        <v>354.28914388020803</v>
      </c>
      <c r="AL6033" s="5">
        <v>635.192626953125</v>
      </c>
      <c r="AM6033" s="5">
        <v>604.69793701171795</v>
      </c>
      <c r="AN6033" s="5">
        <v>616.52099609375</v>
      </c>
      <c r="AO6033" s="5">
        <v>618.80385335286428</v>
      </c>
      <c r="AP6033" s="5">
        <v>366.84481811523398</v>
      </c>
      <c r="AQ6033" s="5">
        <v>339.15707397460898</v>
      </c>
      <c r="AR6033" s="5">
        <v>360.49661254882801</v>
      </c>
      <c r="AS6033" s="5">
        <v>355.49950154622366</v>
      </c>
      <c r="AT6033" s="5">
        <v>320.40774536132801</v>
      </c>
      <c r="AU6033" s="5">
        <v>237.92962646484301</v>
      </c>
      <c r="AV6033" s="5">
        <v>292.43798828125</v>
      </c>
      <c r="AW6033" s="5">
        <v>283.59178670247366</v>
      </c>
      <c r="AX6033" s="5">
        <v>343.52673339843699</v>
      </c>
      <c r="AY6033" s="5">
        <v>373.54586791992102</v>
      </c>
      <c r="AZ6033" s="5">
        <v>380.060302734375</v>
      </c>
      <c r="BA6033" s="5">
        <v>365.71096801757767</v>
      </c>
    </row>
    <row r="6034" spans="1:53" x14ac:dyDescent="0.2">
      <c r="A6034" s="1">
        <v>6031</v>
      </c>
      <c r="B6034" s="1" t="s">
        <v>24115</v>
      </c>
      <c r="C6034" s="1" t="s">
        <v>24116</v>
      </c>
      <c r="D6034" s="1" t="s">
        <v>24117</v>
      </c>
      <c r="E6034" s="1" t="s">
        <v>24118</v>
      </c>
      <c r="F6034" s="5">
        <v>638.355712890625</v>
      </c>
      <c r="G6034" s="5">
        <v>469.41549682617102</v>
      </c>
      <c r="H6034" s="5">
        <v>426.23556518554602</v>
      </c>
      <c r="I6034" s="5">
        <v>511.335591634114</v>
      </c>
      <c r="J6034" s="5">
        <v>686.42626953125</v>
      </c>
      <c r="K6034" s="5">
        <v>633.33020019531205</v>
      </c>
      <c r="L6034" s="5">
        <v>710.39483642578102</v>
      </c>
      <c r="M6034" s="5">
        <v>676.71710205078102</v>
      </c>
      <c r="N6034" s="5">
        <v>397.96075439453102</v>
      </c>
      <c r="O6034" s="5">
        <v>425.16906738281199</v>
      </c>
      <c r="P6034" s="5">
        <v>459.12887573242102</v>
      </c>
      <c r="Q6034" s="5">
        <v>427.41956583658799</v>
      </c>
      <c r="R6034" s="5">
        <v>500.825927734375</v>
      </c>
      <c r="S6034" s="5">
        <v>363.13934326171801</v>
      </c>
      <c r="T6034" s="5">
        <v>380.439697265625</v>
      </c>
      <c r="U6034" s="5">
        <v>414.80165608723934</v>
      </c>
      <c r="V6034" s="5">
        <v>761.34930419921795</v>
      </c>
      <c r="W6034" s="5">
        <v>963.45593261718705</v>
      </c>
      <c r="X6034" s="5">
        <v>873.984375</v>
      </c>
      <c r="Y6034" s="5">
        <v>866.26320393880167</v>
      </c>
      <c r="Z6034" s="5">
        <v>941.14294433593705</v>
      </c>
      <c r="AA6034" s="5">
        <v>760.971435546875</v>
      </c>
      <c r="AB6034" s="5">
        <v>706.34509277343705</v>
      </c>
      <c r="AC6034" s="5">
        <v>802.81982421874966</v>
      </c>
      <c r="AD6034" s="5">
        <v>1009.38421630859</v>
      </c>
      <c r="AE6034" s="5">
        <v>1037.41833496093</v>
      </c>
      <c r="AF6034" s="5">
        <v>1153.21118164062</v>
      </c>
      <c r="AG6034" s="5">
        <v>1066.67124430338</v>
      </c>
      <c r="AH6034" s="5">
        <v>1025.99597167968</v>
      </c>
      <c r="AI6034" s="5">
        <v>1025.25012207031</v>
      </c>
      <c r="AJ6034" s="5">
        <v>1096.17529296875</v>
      </c>
      <c r="AK6034" s="5">
        <v>1049.1404622395801</v>
      </c>
      <c r="AL6034" s="5">
        <v>478.07723999023398</v>
      </c>
      <c r="AM6034" s="5">
        <v>477.40744018554602</v>
      </c>
      <c r="AN6034" s="5">
        <v>497.52072143554602</v>
      </c>
      <c r="AO6034" s="5">
        <v>484.33513387044201</v>
      </c>
      <c r="AP6034" s="5">
        <v>383.47668457031199</v>
      </c>
      <c r="AQ6034" s="5">
        <v>435.13040161132801</v>
      </c>
      <c r="AR6034" s="5">
        <v>555.6943359375</v>
      </c>
      <c r="AS6034" s="5">
        <v>458.10047403971333</v>
      </c>
      <c r="AT6034" s="5">
        <v>754.53485107421795</v>
      </c>
      <c r="AU6034" s="5">
        <v>860.82427978515602</v>
      </c>
      <c r="AV6034" s="5">
        <v>911.84686279296795</v>
      </c>
      <c r="AW6034" s="5">
        <v>842.40199788411394</v>
      </c>
      <c r="AX6034" s="5">
        <v>598.45306396484295</v>
      </c>
      <c r="AY6034" s="5">
        <v>710.77185058593705</v>
      </c>
      <c r="AZ6034" s="5">
        <v>688.35314941406205</v>
      </c>
      <c r="BA6034" s="5">
        <v>665.85935465494731</v>
      </c>
    </row>
    <row r="6035" spans="1:53" x14ac:dyDescent="0.2">
      <c r="A6035" s="1">
        <v>6032</v>
      </c>
      <c r="B6035" s="1" t="s">
        <v>24119</v>
      </c>
      <c r="C6035" s="1" t="s">
        <v>24120</v>
      </c>
      <c r="D6035" s="1" t="s">
        <v>24121</v>
      </c>
      <c r="E6035" s="1" t="s">
        <v>24122</v>
      </c>
      <c r="N6035" s="5">
        <v>57.956680297851499</v>
      </c>
      <c r="O6035" s="5">
        <v>77.683174133300696</v>
      </c>
      <c r="P6035" s="5">
        <v>53.594001770019503</v>
      </c>
      <c r="Q6035" s="5">
        <v>63.077952067057232</v>
      </c>
      <c r="S6035" s="5">
        <v>54.487972259521399</v>
      </c>
      <c r="U6035" s="5">
        <v>54.487972259521399</v>
      </c>
      <c r="V6035" s="5">
        <v>33.019237518310497</v>
      </c>
      <c r="Y6035" s="5">
        <v>33.019237518310497</v>
      </c>
      <c r="AB6035" s="5">
        <v>24.7526550292968</v>
      </c>
      <c r="AC6035" s="5">
        <v>24.7526550292968</v>
      </c>
      <c r="AJ6035" s="5">
        <v>28.582462310791001</v>
      </c>
      <c r="AK6035" s="5">
        <v>28.582462310791001</v>
      </c>
      <c r="AL6035" s="5">
        <v>57.804821014404297</v>
      </c>
      <c r="AM6035" s="5">
        <v>70.680648803710895</v>
      </c>
      <c r="AN6035" s="5">
        <v>74.515823364257798</v>
      </c>
      <c r="AO6035" s="5">
        <v>67.667097727457659</v>
      </c>
      <c r="AP6035" s="5">
        <v>38.4590644836425</v>
      </c>
      <c r="AQ6035" s="5">
        <v>60.606231689453097</v>
      </c>
      <c r="AR6035" s="5">
        <v>33.894207000732401</v>
      </c>
      <c r="AS6035" s="5">
        <v>44.319834391275997</v>
      </c>
    </row>
    <row r="6036" spans="1:53" x14ac:dyDescent="0.2">
      <c r="A6036" s="1">
        <v>6033</v>
      </c>
      <c r="B6036" s="1" t="s">
        <v>24123</v>
      </c>
      <c r="C6036" s="1" t="s">
        <v>24124</v>
      </c>
      <c r="D6036" s="1" t="s">
        <v>24125</v>
      </c>
      <c r="E6036" s="1" t="s">
        <v>24126</v>
      </c>
      <c r="F6036" s="5">
        <v>1689.96740722656</v>
      </c>
      <c r="G6036" s="5">
        <v>1475.16174316406</v>
      </c>
      <c r="H6036" s="5">
        <v>1572.05590820312</v>
      </c>
      <c r="I6036" s="5">
        <v>1579.0616861979133</v>
      </c>
      <c r="J6036" s="5">
        <v>1591.02893066406</v>
      </c>
      <c r="K6036" s="5">
        <v>1675.28149414062</v>
      </c>
      <c r="L6036" s="5">
        <v>1575.01501464843</v>
      </c>
      <c r="M6036" s="5">
        <v>1613.7751464843702</v>
      </c>
      <c r="N6036" s="5">
        <v>560.851806640625</v>
      </c>
      <c r="O6036" s="5">
        <v>672.54388427734295</v>
      </c>
      <c r="Q6036" s="5">
        <v>616.69784545898392</v>
      </c>
      <c r="R6036" s="5">
        <v>1365.50500488281</v>
      </c>
      <c r="S6036" s="5">
        <v>1639.70263671875</v>
      </c>
      <c r="T6036" s="5">
        <v>1463.26733398437</v>
      </c>
      <c r="U6036" s="5">
        <v>1489.4916585286435</v>
      </c>
      <c r="V6036" s="5">
        <v>1501.48889160156</v>
      </c>
      <c r="W6036" s="5">
        <v>961.19000244140602</v>
      </c>
      <c r="X6036" s="5">
        <v>1449.81604003906</v>
      </c>
      <c r="Y6036" s="5">
        <v>1304.1649780273419</v>
      </c>
      <c r="Z6036" s="5">
        <v>1321.81762695312</v>
      </c>
      <c r="AA6036" s="5">
        <v>2350.49267578125</v>
      </c>
      <c r="AB6036" s="5">
        <v>1933.28637695312</v>
      </c>
      <c r="AC6036" s="5">
        <v>1868.5322265624966</v>
      </c>
      <c r="AD6036" s="5">
        <v>1231.56091308593</v>
      </c>
      <c r="AE6036" s="5">
        <v>1100.48388671875</v>
      </c>
      <c r="AF6036" s="5">
        <v>1051.1845703125</v>
      </c>
      <c r="AG6036" s="5">
        <v>1127.7431233723935</v>
      </c>
      <c r="AH6036" s="5">
        <v>867.39935302734295</v>
      </c>
      <c r="AI6036" s="5">
        <v>1144.33044433593</v>
      </c>
      <c r="AJ6036" s="5">
        <v>763.96197509765602</v>
      </c>
      <c r="AK6036" s="5">
        <v>925.23059082030977</v>
      </c>
      <c r="AL6036" s="5">
        <v>645.01300048828102</v>
      </c>
      <c r="AM6036" s="5">
        <v>642.61834716796795</v>
      </c>
      <c r="AN6036" s="5">
        <v>591.70031738281205</v>
      </c>
      <c r="AO6036" s="5">
        <v>626.44388834635367</v>
      </c>
      <c r="AP6036" s="5">
        <v>1175.86254882812</v>
      </c>
      <c r="AQ6036" s="5">
        <v>1188.78234863281</v>
      </c>
      <c r="AR6036" s="5">
        <v>878.59045410156205</v>
      </c>
      <c r="AS6036" s="5">
        <v>1081.0784505208308</v>
      </c>
      <c r="AT6036" s="5">
        <v>2968.42456054687</v>
      </c>
      <c r="AU6036" s="5">
        <v>3711.5908203125</v>
      </c>
      <c r="AV6036" s="5">
        <v>5587.84912109375</v>
      </c>
      <c r="AW6036" s="5">
        <v>4089.2881673177067</v>
      </c>
      <c r="AX6036" s="5">
        <v>3632.86889648437</v>
      </c>
      <c r="AY6036" s="5">
        <v>2492.38696289062</v>
      </c>
      <c r="AZ6036" s="5">
        <v>2527.13818359375</v>
      </c>
      <c r="BA6036" s="5">
        <v>2884.1313476562464</v>
      </c>
    </row>
    <row r="6037" spans="1:53" x14ac:dyDescent="0.2">
      <c r="A6037" s="1">
        <v>6034</v>
      </c>
      <c r="B6037" s="1" t="s">
        <v>24127</v>
      </c>
      <c r="C6037" s="1" t="s">
        <v>24128</v>
      </c>
      <c r="D6037" s="1" t="s">
        <v>24129</v>
      </c>
      <c r="E6037" s="1" t="s">
        <v>24130</v>
      </c>
      <c r="F6037" s="5">
        <v>231.77732849121</v>
      </c>
      <c r="G6037" s="5">
        <v>269.62905883789</v>
      </c>
      <c r="H6037" s="5">
        <v>275.57464599609301</v>
      </c>
      <c r="I6037" s="5">
        <v>258.99367777506433</v>
      </c>
      <c r="J6037" s="5">
        <v>251.880126953125</v>
      </c>
      <c r="K6037" s="5">
        <v>231.933990478515</v>
      </c>
      <c r="L6037" s="5">
        <v>279.70642089843699</v>
      </c>
      <c r="M6037" s="5">
        <v>254.50684611002566</v>
      </c>
      <c r="N6037" s="5">
        <v>369.70721435546801</v>
      </c>
      <c r="O6037" s="5">
        <v>377.64804077148398</v>
      </c>
      <c r="P6037" s="5">
        <v>264.36309814453102</v>
      </c>
      <c r="Q6037" s="5">
        <v>337.23945109049436</v>
      </c>
      <c r="R6037" s="5">
        <v>225.85791015625</v>
      </c>
      <c r="S6037" s="5">
        <v>249.75938415527301</v>
      </c>
      <c r="T6037" s="5">
        <v>228.51347351074199</v>
      </c>
      <c r="U6037" s="5">
        <v>234.71025594075499</v>
      </c>
      <c r="V6037" s="5">
        <v>211.83805847167901</v>
      </c>
      <c r="W6037" s="5">
        <v>217.26005554199199</v>
      </c>
      <c r="X6037" s="5">
        <v>191.77767944335901</v>
      </c>
      <c r="Y6037" s="5">
        <v>206.95859781901001</v>
      </c>
      <c r="Z6037" s="5">
        <v>285.57781982421801</v>
      </c>
      <c r="AA6037" s="5">
        <v>244.16645812988199</v>
      </c>
      <c r="AB6037" s="5">
        <v>266.29058837890602</v>
      </c>
      <c r="AC6037" s="5">
        <v>265.34495544433531</v>
      </c>
      <c r="AD6037" s="5">
        <v>183.20501708984301</v>
      </c>
      <c r="AE6037" s="5">
        <v>227.95608520507801</v>
      </c>
      <c r="AF6037" s="5">
        <v>183.67127990722599</v>
      </c>
      <c r="AG6037" s="5">
        <v>198.27746073404901</v>
      </c>
      <c r="AH6037" s="5">
        <v>172.82745361328099</v>
      </c>
      <c r="AI6037" s="5">
        <v>190.636795043945</v>
      </c>
      <c r="AJ6037" s="5">
        <v>151.49528503417901</v>
      </c>
      <c r="AK6037" s="5">
        <v>171.65317789713501</v>
      </c>
      <c r="AL6037" s="5">
        <v>182.296463012695</v>
      </c>
      <c r="AM6037" s="5">
        <v>200.68595886230401</v>
      </c>
      <c r="AN6037" s="5">
        <v>190.66026306152301</v>
      </c>
      <c r="AO6037" s="5">
        <v>191.21422831217399</v>
      </c>
      <c r="AP6037" s="5">
        <v>150.473709106445</v>
      </c>
      <c r="AQ6037" s="5">
        <v>193.65896606445301</v>
      </c>
      <c r="AR6037" s="5">
        <v>175.22361755371</v>
      </c>
      <c r="AS6037" s="5">
        <v>173.11876424153601</v>
      </c>
      <c r="AT6037" s="5">
        <v>117.209663391113</v>
      </c>
      <c r="AU6037" s="5">
        <v>130.68313598632801</v>
      </c>
      <c r="AV6037" s="5">
        <v>176.75660705566401</v>
      </c>
      <c r="AW6037" s="5">
        <v>141.54980214436833</v>
      </c>
      <c r="AX6037" s="5">
        <v>251.497146606445</v>
      </c>
      <c r="AY6037" s="5">
        <v>173.34979248046801</v>
      </c>
      <c r="AZ6037" s="5">
        <v>169.56340026855401</v>
      </c>
      <c r="BA6037" s="5">
        <v>198.13677978515568</v>
      </c>
    </row>
    <row r="6038" spans="1:53" x14ac:dyDescent="0.2">
      <c r="A6038" s="1">
        <v>6035</v>
      </c>
      <c r="B6038" s="1" t="s">
        <v>24131</v>
      </c>
      <c r="C6038" s="1" t="s">
        <v>24132</v>
      </c>
      <c r="D6038" s="1" t="s">
        <v>24133</v>
      </c>
      <c r="E6038" s="1" t="s">
        <v>24134</v>
      </c>
      <c r="J6038" s="5">
        <v>41.749404907226499</v>
      </c>
      <c r="M6038" s="5">
        <v>41.749404907226499</v>
      </c>
      <c r="N6038" s="5">
        <v>171.78654479980401</v>
      </c>
      <c r="O6038" s="5">
        <v>178.79187011718699</v>
      </c>
      <c r="P6038" s="5">
        <v>179.90185546875</v>
      </c>
      <c r="Q6038" s="5">
        <v>176.82675679524701</v>
      </c>
      <c r="R6038" s="5">
        <v>47.015419006347599</v>
      </c>
      <c r="S6038" s="5">
        <v>52.610027313232401</v>
      </c>
      <c r="T6038" s="5">
        <v>39.855743408203097</v>
      </c>
      <c r="U6038" s="5">
        <v>46.493729909261027</v>
      </c>
      <c r="V6038" s="5">
        <v>49.8864936828613</v>
      </c>
      <c r="W6038" s="5">
        <v>46.542713165283203</v>
      </c>
      <c r="X6038" s="5">
        <v>57.032375335693303</v>
      </c>
      <c r="Y6038" s="5">
        <v>51.153860727945933</v>
      </c>
      <c r="Z6038" s="5">
        <v>64.101211547851506</v>
      </c>
      <c r="AA6038" s="5">
        <v>47.515678405761697</v>
      </c>
      <c r="AB6038" s="5">
        <v>75.428497314453097</v>
      </c>
      <c r="AC6038" s="5">
        <v>62.348462422688762</v>
      </c>
      <c r="AF6038" s="5">
        <v>49.570140838622997</v>
      </c>
      <c r="AG6038" s="5">
        <v>49.570140838622997</v>
      </c>
      <c r="AL6038" s="5">
        <v>108.02547454833901</v>
      </c>
      <c r="AM6038" s="5">
        <v>130.88911437988199</v>
      </c>
      <c r="AN6038" s="5">
        <v>123.995071411132</v>
      </c>
      <c r="AO6038" s="5">
        <v>120.96988677978435</v>
      </c>
      <c r="AP6038" s="5">
        <v>52.581668853759702</v>
      </c>
      <c r="AR6038" s="5">
        <v>43.484977722167898</v>
      </c>
      <c r="AS6038" s="5">
        <v>48.033323287963796</v>
      </c>
    </row>
    <row r="6039" spans="1:53" x14ac:dyDescent="0.2">
      <c r="A6039" s="1">
        <v>6036</v>
      </c>
      <c r="B6039" s="1" t="s">
        <v>24135</v>
      </c>
      <c r="C6039" s="1" t="s">
        <v>24136</v>
      </c>
      <c r="D6039" s="1" t="s">
        <v>24137</v>
      </c>
      <c r="E6039" s="1" t="s">
        <v>24138</v>
      </c>
      <c r="F6039" s="5">
        <v>605.64385986328102</v>
      </c>
      <c r="G6039" s="5">
        <v>802.35345458984295</v>
      </c>
      <c r="H6039" s="5">
        <v>606.64343261718705</v>
      </c>
      <c r="I6039" s="5">
        <v>671.54691569010367</v>
      </c>
      <c r="J6039" s="5">
        <v>639.62994384765602</v>
      </c>
      <c r="K6039" s="5">
        <v>648.32562255859295</v>
      </c>
      <c r="L6039" s="5">
        <v>633.88806152343705</v>
      </c>
      <c r="M6039" s="5">
        <v>640.61454264322867</v>
      </c>
      <c r="N6039" s="5">
        <v>269.64373779296801</v>
      </c>
      <c r="O6039" s="5">
        <v>278.841064453125</v>
      </c>
      <c r="P6039" s="5">
        <v>283.08895874023398</v>
      </c>
      <c r="Q6039" s="5">
        <v>277.19125366210898</v>
      </c>
      <c r="R6039" s="5">
        <v>453.39437866210898</v>
      </c>
      <c r="S6039" s="5">
        <v>458.36203002929602</v>
      </c>
      <c r="T6039" s="5">
        <v>420.03674316406199</v>
      </c>
      <c r="U6039" s="5">
        <v>443.931050618489</v>
      </c>
      <c r="V6039" s="5">
        <v>623.22747802734295</v>
      </c>
      <c r="W6039" s="5">
        <v>607.598876953125</v>
      </c>
      <c r="X6039" s="5">
        <v>608.30072021484295</v>
      </c>
      <c r="Y6039" s="5">
        <v>613.04235839843693</v>
      </c>
      <c r="Z6039" s="5">
        <v>587.54425048828102</v>
      </c>
      <c r="AA6039" s="5">
        <v>548.41387939453102</v>
      </c>
      <c r="AB6039" s="5">
        <v>583.84326171875</v>
      </c>
      <c r="AC6039" s="5">
        <v>573.26713053385402</v>
      </c>
      <c r="AD6039" s="5">
        <v>493.12316894531199</v>
      </c>
      <c r="AE6039" s="5">
        <v>477.47311401367102</v>
      </c>
      <c r="AF6039" s="5">
        <v>588.82922363281205</v>
      </c>
      <c r="AG6039" s="5">
        <v>519.80850219726506</v>
      </c>
      <c r="AH6039" s="5">
        <v>572.31427001953102</v>
      </c>
      <c r="AI6039" s="5">
        <v>542.79449462890602</v>
      </c>
      <c r="AJ6039" s="5">
        <v>513.39221191406205</v>
      </c>
      <c r="AK6039" s="5">
        <v>542.8336588541664</v>
      </c>
      <c r="AL6039" s="5">
        <v>254.056716918945</v>
      </c>
      <c r="AM6039" s="5">
        <v>236.650955200195</v>
      </c>
      <c r="AN6039" s="5">
        <v>204.37953186035099</v>
      </c>
      <c r="AO6039" s="5">
        <v>231.69573465983035</v>
      </c>
      <c r="AP6039" s="5">
        <v>429.05868530273398</v>
      </c>
      <c r="AQ6039" s="5">
        <v>372.063232421875</v>
      </c>
      <c r="AR6039" s="5">
        <v>399.70416259765602</v>
      </c>
      <c r="AS6039" s="5">
        <v>400.27536010742165</v>
      </c>
      <c r="AT6039" s="5">
        <v>516.42395019531205</v>
      </c>
      <c r="AU6039" s="5">
        <v>479.07192993164</v>
      </c>
      <c r="AV6039" s="5">
        <v>475.94952392578102</v>
      </c>
      <c r="AW6039" s="5">
        <v>490.48180135091098</v>
      </c>
      <c r="AX6039" s="5">
        <v>471.30987548828102</v>
      </c>
      <c r="AY6039" s="5">
        <v>427.75631713867102</v>
      </c>
      <c r="AZ6039" s="5">
        <v>465.68954467773398</v>
      </c>
      <c r="BA6039" s="5">
        <v>454.91857910156199</v>
      </c>
    </row>
    <row r="6040" spans="1:53" x14ac:dyDescent="0.2">
      <c r="A6040" s="1">
        <v>6037</v>
      </c>
      <c r="B6040" s="1" t="s">
        <v>24139</v>
      </c>
      <c r="C6040" s="1" t="s">
        <v>24140</v>
      </c>
      <c r="D6040" s="1" t="s">
        <v>24141</v>
      </c>
      <c r="E6040" s="1" t="s">
        <v>24142</v>
      </c>
      <c r="F6040" s="5">
        <v>250.79844665527301</v>
      </c>
      <c r="I6040" s="5">
        <v>250.79844665527301</v>
      </c>
      <c r="N6040" s="5">
        <v>185.73472595214801</v>
      </c>
      <c r="O6040" s="5">
        <v>214.55108642578099</v>
      </c>
      <c r="P6040" s="5">
        <v>179.36312866210901</v>
      </c>
      <c r="Q6040" s="5">
        <v>193.21631368001269</v>
      </c>
      <c r="R6040" s="5">
        <v>139.74351501464801</v>
      </c>
      <c r="S6040" s="5">
        <v>161.77099609375</v>
      </c>
      <c r="T6040" s="5">
        <v>143.09858703613199</v>
      </c>
      <c r="U6040" s="5">
        <v>148.20436604817667</v>
      </c>
      <c r="V6040" s="5">
        <v>140.59103393554599</v>
      </c>
      <c r="W6040" s="5">
        <v>102.83574676513599</v>
      </c>
      <c r="X6040" s="5">
        <v>93.2109375</v>
      </c>
      <c r="Y6040" s="5">
        <v>112.21257273356066</v>
      </c>
      <c r="AD6040" s="5">
        <v>93.645004272460895</v>
      </c>
      <c r="AE6040" s="5">
        <v>169.33012390136699</v>
      </c>
      <c r="AG6040" s="5">
        <v>131.48756408691395</v>
      </c>
      <c r="AH6040" s="5">
        <v>144.02902221679599</v>
      </c>
      <c r="AK6040" s="5">
        <v>144.02902221679599</v>
      </c>
      <c r="AL6040" s="5">
        <v>263.92987060546801</v>
      </c>
      <c r="AM6040" s="5">
        <v>247.75569152832</v>
      </c>
      <c r="AN6040" s="5">
        <v>264.007720947265</v>
      </c>
      <c r="AO6040" s="5">
        <v>258.56442769368437</v>
      </c>
      <c r="AP6040" s="5">
        <v>157.01547241210901</v>
      </c>
      <c r="AQ6040" s="5">
        <v>158.8544921875</v>
      </c>
      <c r="AR6040" s="5">
        <v>158.65458679199199</v>
      </c>
      <c r="AS6040" s="5">
        <v>158.17485046386699</v>
      </c>
      <c r="AT6040" s="5">
        <v>151.64653015136699</v>
      </c>
      <c r="AU6040" s="5">
        <v>175.12236022949199</v>
      </c>
      <c r="AV6040" s="5">
        <v>152.43736267089801</v>
      </c>
      <c r="AW6040" s="5">
        <v>159.735417683919</v>
      </c>
      <c r="AY6040" s="5">
        <v>306.72564697265602</v>
      </c>
      <c r="BA6040" s="5">
        <v>306.72564697265602</v>
      </c>
    </row>
    <row r="6041" spans="1:53" x14ac:dyDescent="0.2">
      <c r="A6041" s="1">
        <v>6038</v>
      </c>
      <c r="B6041" s="1" t="s">
        <v>24143</v>
      </c>
      <c r="C6041" s="1" t="s">
        <v>24144</v>
      </c>
      <c r="D6041" s="1" t="s">
        <v>24145</v>
      </c>
      <c r="E6041" s="1" t="s">
        <v>24146</v>
      </c>
      <c r="F6041" s="5">
        <v>167.37223815917901</v>
      </c>
      <c r="G6041" s="5">
        <v>143.79306030273401</v>
      </c>
      <c r="H6041" s="5">
        <v>122.57192993164</v>
      </c>
      <c r="I6041" s="5">
        <v>144.57907613118434</v>
      </c>
      <c r="J6041" s="5">
        <v>134.67605590820301</v>
      </c>
      <c r="K6041" s="5">
        <v>104.837097167968</v>
      </c>
      <c r="L6041" s="5">
        <v>127.85414886474599</v>
      </c>
      <c r="M6041" s="5">
        <v>122.455767313639</v>
      </c>
      <c r="N6041" s="5">
        <v>260.43145751953102</v>
      </c>
      <c r="O6041" s="5">
        <v>234.66343688964801</v>
      </c>
      <c r="P6041" s="5">
        <v>270.09786987304602</v>
      </c>
      <c r="Q6041" s="5">
        <v>255.06425476074165</v>
      </c>
      <c r="R6041" s="5">
        <v>230.75550842285099</v>
      </c>
      <c r="S6041" s="5">
        <v>226.37257385253901</v>
      </c>
      <c r="T6041" s="5">
        <v>224.87908935546801</v>
      </c>
      <c r="U6041" s="5">
        <v>227.33572387695267</v>
      </c>
      <c r="V6041" s="5">
        <v>208.44752502441401</v>
      </c>
      <c r="W6041" s="5">
        <v>255.49375915527301</v>
      </c>
      <c r="X6041" s="5">
        <v>222.13261413574199</v>
      </c>
      <c r="Y6041" s="5">
        <v>228.69129943847634</v>
      </c>
      <c r="Z6041" s="5">
        <v>155.73876953125</v>
      </c>
      <c r="AA6041" s="5">
        <v>141.51856994628901</v>
      </c>
      <c r="AB6041" s="5">
        <v>127.946113586425</v>
      </c>
      <c r="AC6041" s="5">
        <v>141.73448435465465</v>
      </c>
      <c r="AD6041" s="5">
        <v>155.77128601074199</v>
      </c>
      <c r="AE6041" s="5">
        <v>154.01037597656199</v>
      </c>
      <c r="AF6041" s="5">
        <v>152.41371154785099</v>
      </c>
      <c r="AG6041" s="5">
        <v>154.06512451171832</v>
      </c>
      <c r="AH6041" s="5">
        <v>151.1572265625</v>
      </c>
      <c r="AI6041" s="5">
        <v>133.70172119140599</v>
      </c>
      <c r="AJ6041" s="5">
        <v>133.59391784667901</v>
      </c>
      <c r="AK6041" s="5">
        <v>139.48428853352834</v>
      </c>
      <c r="AL6041" s="5">
        <v>258.13491821289</v>
      </c>
      <c r="AM6041" s="5">
        <v>264.62814331054602</v>
      </c>
      <c r="AN6041" s="5">
        <v>250.87028503417901</v>
      </c>
      <c r="AO6041" s="5">
        <v>257.87778218587169</v>
      </c>
      <c r="AP6041" s="5">
        <v>162.46260070800699</v>
      </c>
      <c r="AQ6041" s="5">
        <v>167.54119873046801</v>
      </c>
      <c r="AR6041" s="5">
        <v>178.19827270507801</v>
      </c>
      <c r="AS6041" s="5">
        <v>169.40069071451765</v>
      </c>
      <c r="AT6041" s="5">
        <v>193.70158386230401</v>
      </c>
      <c r="AU6041" s="5">
        <v>195.48599243164</v>
      </c>
      <c r="AV6041" s="5">
        <v>171.66740417480401</v>
      </c>
      <c r="AW6041" s="5">
        <v>186.95166015624932</v>
      </c>
      <c r="AX6041" s="5">
        <v>181.51373291015599</v>
      </c>
      <c r="AY6041" s="5">
        <v>145.77824401855401</v>
      </c>
      <c r="AZ6041" s="5">
        <v>138.18205261230401</v>
      </c>
      <c r="BA6041" s="5">
        <v>155.15800984700468</v>
      </c>
    </row>
    <row r="6042" spans="1:53" x14ac:dyDescent="0.2">
      <c r="A6042" s="1">
        <v>6039</v>
      </c>
      <c r="B6042" s="1" t="s">
        <v>24147</v>
      </c>
      <c r="C6042" s="1" t="s">
        <v>24148</v>
      </c>
      <c r="D6042" s="1" t="s">
        <v>24149</v>
      </c>
      <c r="E6042" s="1" t="s">
        <v>24150</v>
      </c>
      <c r="F6042" s="5">
        <v>335.97180175781199</v>
      </c>
      <c r="G6042" s="5">
        <v>334.19470214843699</v>
      </c>
      <c r="H6042" s="5">
        <v>313.716064453125</v>
      </c>
      <c r="I6042" s="5">
        <v>327.96085611979134</v>
      </c>
      <c r="J6042" s="5">
        <v>327.27029418945301</v>
      </c>
      <c r="K6042" s="5">
        <v>373.99819946289</v>
      </c>
      <c r="L6042" s="5">
        <v>343.82061767578102</v>
      </c>
      <c r="M6042" s="5">
        <v>348.36303710937472</v>
      </c>
      <c r="N6042" s="5">
        <v>128.25076293945301</v>
      </c>
      <c r="O6042" s="5">
        <v>222.99870300292901</v>
      </c>
      <c r="P6042" s="5">
        <v>175.06285095214801</v>
      </c>
      <c r="Q6042" s="5">
        <v>175.43743896484332</v>
      </c>
      <c r="R6042" s="5">
        <v>333.02093505859301</v>
      </c>
      <c r="S6042" s="5">
        <v>403.37054443359301</v>
      </c>
      <c r="T6042" s="5">
        <v>408.22164916992102</v>
      </c>
      <c r="U6042" s="5">
        <v>381.5377095540357</v>
      </c>
      <c r="V6042" s="5">
        <v>570.68353271484295</v>
      </c>
      <c r="W6042" s="5">
        <v>539.77374267578102</v>
      </c>
      <c r="X6042" s="5">
        <v>576.24560546875</v>
      </c>
      <c r="Y6042" s="5">
        <v>562.2342936197914</v>
      </c>
      <c r="Z6042" s="5">
        <v>566.226806640625</v>
      </c>
      <c r="AA6042" s="5">
        <v>826.57037353515602</v>
      </c>
      <c r="AB6042" s="5">
        <v>639.30029296875</v>
      </c>
      <c r="AC6042" s="5">
        <v>677.36582438151038</v>
      </c>
      <c r="AD6042" s="5">
        <v>285.67098999023398</v>
      </c>
      <c r="AE6042" s="5">
        <v>288.30407714843699</v>
      </c>
      <c r="AF6042" s="5">
        <v>354.63458251953102</v>
      </c>
      <c r="AG6042" s="5">
        <v>309.53654988606735</v>
      </c>
      <c r="AH6042" s="5">
        <v>248.549713134765</v>
      </c>
      <c r="AI6042" s="5">
        <v>268.20544433593699</v>
      </c>
      <c r="AJ6042" s="5">
        <v>292.354736328125</v>
      </c>
      <c r="AK6042" s="5">
        <v>269.70329793294235</v>
      </c>
      <c r="AM6042" s="5">
        <v>133.91224670410099</v>
      </c>
      <c r="AN6042" s="5">
        <v>151.53137207031199</v>
      </c>
      <c r="AO6042" s="5">
        <v>142.72180938720649</v>
      </c>
      <c r="AP6042" s="5">
        <v>227.84101867675699</v>
      </c>
      <c r="AQ6042" s="5">
        <v>233.77645874023401</v>
      </c>
      <c r="AR6042" s="5">
        <v>275.57711791992102</v>
      </c>
      <c r="AS6042" s="5">
        <v>245.73153177897066</v>
      </c>
      <c r="AT6042" s="5">
        <v>577.4775390625</v>
      </c>
      <c r="AU6042" s="5">
        <v>731.427978515625</v>
      </c>
      <c r="AV6042" s="5">
        <v>227.06163024902301</v>
      </c>
      <c r="AW6042" s="5">
        <v>511.98904927571601</v>
      </c>
      <c r="AX6042" s="5">
        <v>419.35617065429602</v>
      </c>
      <c r="AY6042" s="5">
        <v>332.50030517578102</v>
      </c>
      <c r="AZ6042" s="5">
        <v>313.47839355468699</v>
      </c>
      <c r="BA6042" s="5">
        <v>355.11162312825468</v>
      </c>
    </row>
    <row r="6043" spans="1:53" x14ac:dyDescent="0.2">
      <c r="A6043" s="1">
        <v>6040</v>
      </c>
      <c r="B6043" s="1" t="s">
        <v>24151</v>
      </c>
      <c r="C6043" s="1" t="s">
        <v>24152</v>
      </c>
      <c r="D6043" s="1" t="s">
        <v>24153</v>
      </c>
      <c r="E6043" s="1" t="s">
        <v>24154</v>
      </c>
      <c r="F6043" s="5">
        <v>60.252693176269503</v>
      </c>
      <c r="H6043" s="5">
        <v>223.46730041503901</v>
      </c>
      <c r="I6043" s="5">
        <v>141.85999679565424</v>
      </c>
      <c r="J6043" s="5">
        <v>281.70730590820301</v>
      </c>
      <c r="K6043" s="5">
        <v>167.794662475585</v>
      </c>
      <c r="L6043" s="5">
        <v>128.08641052246</v>
      </c>
      <c r="M6043" s="5">
        <v>192.52945963541603</v>
      </c>
      <c r="N6043" s="5">
        <v>132.91329956054599</v>
      </c>
      <c r="P6043" s="5">
        <v>472.29083251953102</v>
      </c>
      <c r="Q6043" s="5">
        <v>302.60206604003849</v>
      </c>
      <c r="V6043" s="5">
        <v>226.77117919921801</v>
      </c>
      <c r="W6043" s="5">
        <v>207.80828857421801</v>
      </c>
      <c r="X6043" s="5">
        <v>172.36688232421801</v>
      </c>
      <c r="Y6043" s="5">
        <v>202.31545003255133</v>
      </c>
      <c r="Z6043" s="5">
        <v>142.12420654296801</v>
      </c>
      <c r="AA6043" s="5">
        <v>106.958770751953</v>
      </c>
      <c r="AB6043" s="5">
        <v>126.36660003662099</v>
      </c>
      <c r="AC6043" s="5">
        <v>125.149859110514</v>
      </c>
      <c r="AD6043" s="5">
        <v>109.26734161376901</v>
      </c>
      <c r="AE6043" s="5">
        <v>90.040496826171804</v>
      </c>
      <c r="AF6043" s="5">
        <v>80.665145874023395</v>
      </c>
      <c r="AG6043" s="5">
        <v>93.324328104654739</v>
      </c>
      <c r="AH6043" s="5">
        <v>102.838691711425</v>
      </c>
      <c r="AI6043" s="5">
        <v>104.744651794433</v>
      </c>
      <c r="AJ6043" s="5">
        <v>120.37281036376901</v>
      </c>
      <c r="AK6043" s="5">
        <v>109.31871795654234</v>
      </c>
      <c r="AM6043" s="5">
        <v>120.02667236328099</v>
      </c>
      <c r="AO6043" s="5">
        <v>120.02667236328099</v>
      </c>
      <c r="AP6043" s="5">
        <v>91.868125915527301</v>
      </c>
      <c r="AQ6043" s="5">
        <v>89.267173767089801</v>
      </c>
      <c r="AR6043" s="5">
        <v>91.818870544433594</v>
      </c>
      <c r="AS6043" s="5">
        <v>90.984723409016894</v>
      </c>
      <c r="AT6043" s="5">
        <v>137.00253295898401</v>
      </c>
      <c r="AU6043" s="5">
        <v>165.37405395507801</v>
      </c>
      <c r="AV6043" s="5">
        <v>156.62033081054599</v>
      </c>
      <c r="AW6043" s="5">
        <v>152.99897257486933</v>
      </c>
      <c r="AX6043" s="5">
        <v>90.291900634765597</v>
      </c>
      <c r="AY6043" s="5">
        <v>72.637786865234304</v>
      </c>
      <c r="AZ6043" s="5">
        <v>94.313743591308594</v>
      </c>
      <c r="BA6043" s="5">
        <v>85.747810363769489</v>
      </c>
    </row>
    <row r="6044" spans="1:53" x14ac:dyDescent="0.2">
      <c r="A6044" s="1">
        <v>6041</v>
      </c>
      <c r="B6044" s="1" t="s">
        <v>24155</v>
      </c>
      <c r="C6044" s="1" t="s">
        <v>24156</v>
      </c>
      <c r="D6044" s="1" t="s">
        <v>24157</v>
      </c>
      <c r="E6044" s="1" t="s">
        <v>24158</v>
      </c>
      <c r="F6044" s="5">
        <v>655.580078125</v>
      </c>
      <c r="G6044" s="5">
        <v>640.54309082031205</v>
      </c>
      <c r="H6044" s="5">
        <v>697.17614746093705</v>
      </c>
      <c r="I6044" s="5">
        <v>664.43310546874966</v>
      </c>
      <c r="J6044" s="5">
        <v>707.48211669921795</v>
      </c>
      <c r="K6044" s="5">
        <v>673.01531982421795</v>
      </c>
      <c r="L6044" s="5">
        <v>687.10223388671795</v>
      </c>
      <c r="M6044" s="5">
        <v>689.19989013671795</v>
      </c>
      <c r="N6044" s="5">
        <v>312.80554199218699</v>
      </c>
      <c r="O6044" s="5">
        <v>312.15042114257801</v>
      </c>
      <c r="P6044" s="5">
        <v>348.105712890625</v>
      </c>
      <c r="Q6044" s="5">
        <v>324.35389200846333</v>
      </c>
      <c r="R6044" s="5">
        <v>432.73718261718699</v>
      </c>
      <c r="S6044" s="5">
        <v>392.24658203125</v>
      </c>
      <c r="T6044" s="5">
        <v>453.67556762695301</v>
      </c>
      <c r="U6044" s="5">
        <v>426.21977742513008</v>
      </c>
      <c r="V6044" s="5">
        <v>492.47918701171801</v>
      </c>
      <c r="W6044" s="5">
        <v>480.43569946289</v>
      </c>
      <c r="X6044" s="5">
        <v>461.43084716796801</v>
      </c>
      <c r="Y6044" s="5">
        <v>478.11524454752538</v>
      </c>
      <c r="Z6044" s="5">
        <v>660.68933105468705</v>
      </c>
      <c r="AA6044" s="5">
        <v>688.540283203125</v>
      </c>
      <c r="AB6044" s="5">
        <v>683.927001953125</v>
      </c>
      <c r="AC6044" s="5">
        <v>677.71887207031239</v>
      </c>
      <c r="AD6044" s="5">
        <v>430.30712890625</v>
      </c>
      <c r="AE6044" s="5">
        <v>434.22018432617102</v>
      </c>
      <c r="AF6044" s="5">
        <v>429.92904663085898</v>
      </c>
      <c r="AG6044" s="5">
        <v>431.48545328775998</v>
      </c>
      <c r="AH6044" s="5">
        <v>438.59722900390602</v>
      </c>
      <c r="AI6044" s="5">
        <v>451.12341308593699</v>
      </c>
      <c r="AJ6044" s="5">
        <v>468.81488037109301</v>
      </c>
      <c r="AK6044" s="5">
        <v>452.84517415364536</v>
      </c>
      <c r="AL6044" s="5">
        <v>206.13430786132801</v>
      </c>
      <c r="AM6044" s="5">
        <v>228.52775573730401</v>
      </c>
      <c r="AN6044" s="5">
        <v>218.43000793457</v>
      </c>
      <c r="AO6044" s="5">
        <v>217.69735717773401</v>
      </c>
      <c r="AP6044" s="5">
        <v>366.58792114257801</v>
      </c>
      <c r="AQ6044" s="5">
        <v>356.79522705078102</v>
      </c>
      <c r="AR6044" s="5">
        <v>359.93054199218699</v>
      </c>
      <c r="AS6044" s="5">
        <v>361.10456339518197</v>
      </c>
      <c r="AT6044" s="5">
        <v>528.31927490234295</v>
      </c>
      <c r="AU6044" s="5">
        <v>576.23382568359295</v>
      </c>
      <c r="AV6044" s="5">
        <v>588.63714599609295</v>
      </c>
      <c r="AW6044" s="5">
        <v>564.39674886067633</v>
      </c>
      <c r="AX6044" s="5">
        <v>564.61492919921795</v>
      </c>
      <c r="AY6044" s="5">
        <v>488.60192871093699</v>
      </c>
      <c r="AZ6044" s="5">
        <v>502.03347778320301</v>
      </c>
      <c r="BA6044" s="5">
        <v>518.41677856445267</v>
      </c>
    </row>
    <row r="6045" spans="1:53" x14ac:dyDescent="0.2">
      <c r="A6045" s="1">
        <v>6042</v>
      </c>
      <c r="B6045" s="1" t="s">
        <v>24159</v>
      </c>
      <c r="C6045" s="1" t="s">
        <v>24160</v>
      </c>
      <c r="D6045" s="1" t="s">
        <v>24161</v>
      </c>
      <c r="E6045" s="1" t="s">
        <v>24162</v>
      </c>
      <c r="F6045" s="5">
        <v>451.38186645507801</v>
      </c>
      <c r="G6045" s="5">
        <v>418.63546752929602</v>
      </c>
      <c r="H6045" s="5">
        <v>452.58258056640602</v>
      </c>
      <c r="I6045" s="5">
        <v>440.86663818359335</v>
      </c>
      <c r="J6045" s="5">
        <v>401.90792846679602</v>
      </c>
      <c r="K6045" s="5">
        <v>413.88732910156199</v>
      </c>
      <c r="L6045" s="5">
        <v>411.81701660156199</v>
      </c>
      <c r="M6045" s="5">
        <v>409.20409138997337</v>
      </c>
      <c r="N6045" s="5">
        <v>247.29205322265599</v>
      </c>
      <c r="O6045" s="5">
        <v>259.43786621093699</v>
      </c>
      <c r="P6045" s="5">
        <v>249.07920837402301</v>
      </c>
      <c r="Q6045" s="5">
        <v>251.93637593587198</v>
      </c>
      <c r="R6045" s="5">
        <v>341.67105102539</v>
      </c>
      <c r="S6045" s="5">
        <v>305.02096557617102</v>
      </c>
      <c r="T6045" s="5">
        <v>323.74868774414</v>
      </c>
      <c r="U6045" s="5">
        <v>323.48023478190038</v>
      </c>
      <c r="V6045" s="5">
        <v>251.43081665039</v>
      </c>
      <c r="W6045" s="5">
        <v>252.97590637207</v>
      </c>
      <c r="X6045" s="5">
        <v>272.25225830078102</v>
      </c>
      <c r="Y6045" s="5">
        <v>258.88632710774704</v>
      </c>
      <c r="Z6045" s="5">
        <v>466.739990234375</v>
      </c>
      <c r="AA6045" s="5">
        <v>516.93640136718705</v>
      </c>
      <c r="AB6045" s="5">
        <v>514.39910888671795</v>
      </c>
      <c r="AC6045" s="5">
        <v>499.35850016275998</v>
      </c>
      <c r="AD6045" s="5">
        <v>201.19548034667901</v>
      </c>
      <c r="AE6045" s="5">
        <v>214.68739318847599</v>
      </c>
      <c r="AF6045" s="5">
        <v>197.99569702148401</v>
      </c>
      <c r="AG6045" s="5">
        <v>204.62619018554633</v>
      </c>
      <c r="AH6045" s="5">
        <v>191.65174865722599</v>
      </c>
      <c r="AI6045" s="5">
        <v>195.85636901855401</v>
      </c>
      <c r="AJ6045" s="5">
        <v>199.25764465332</v>
      </c>
      <c r="AK6045" s="5">
        <v>195.58858744303333</v>
      </c>
      <c r="AL6045" s="5">
        <v>215.29600524902301</v>
      </c>
      <c r="AM6045" s="5">
        <v>224.78964233398401</v>
      </c>
      <c r="AN6045" s="5">
        <v>207.20396423339801</v>
      </c>
      <c r="AO6045" s="5">
        <v>215.76320393880167</v>
      </c>
      <c r="AP6045" s="5">
        <v>190.83872985839801</v>
      </c>
      <c r="AQ6045" s="5">
        <v>217.331771850585</v>
      </c>
      <c r="AR6045" s="5">
        <v>204.63676452636699</v>
      </c>
      <c r="AS6045" s="5">
        <v>204.26908874511665</v>
      </c>
      <c r="AT6045" s="5">
        <v>246.97804260253901</v>
      </c>
      <c r="AU6045" s="5">
        <v>126.439155578613</v>
      </c>
      <c r="AV6045" s="5">
        <v>109.704216003417</v>
      </c>
      <c r="AW6045" s="5">
        <v>161.04047139485633</v>
      </c>
      <c r="AX6045" s="5">
        <v>97.784133911132798</v>
      </c>
      <c r="AY6045" s="5">
        <v>140.122787475585</v>
      </c>
      <c r="AZ6045" s="5">
        <v>149.21942138671801</v>
      </c>
      <c r="BA6045" s="5">
        <v>129.04211425781193</v>
      </c>
    </row>
    <row r="6046" spans="1:53" x14ac:dyDescent="0.2">
      <c r="A6046" s="1">
        <v>6043</v>
      </c>
      <c r="B6046" s="1" t="s">
        <v>24163</v>
      </c>
      <c r="C6046" s="1" t="s">
        <v>24164</v>
      </c>
      <c r="D6046" s="1" t="s">
        <v>24165</v>
      </c>
      <c r="E6046" s="1" t="s">
        <v>24166</v>
      </c>
      <c r="F6046" s="5">
        <v>278.64242553710898</v>
      </c>
      <c r="G6046" s="5">
        <v>26.1833400726318</v>
      </c>
      <c r="H6046" s="5">
        <v>238.572021484375</v>
      </c>
      <c r="I6046" s="5">
        <v>181.13259569803859</v>
      </c>
      <c r="J6046" s="5">
        <v>248.39988708496</v>
      </c>
      <c r="K6046" s="5">
        <v>152.91731262207</v>
      </c>
      <c r="L6046" s="5">
        <v>193.57730102539</v>
      </c>
      <c r="M6046" s="5">
        <v>198.29816691080669</v>
      </c>
      <c r="N6046" s="5">
        <v>238.17825317382801</v>
      </c>
      <c r="O6046" s="5">
        <v>191.65536499023401</v>
      </c>
      <c r="P6046" s="5">
        <v>245.34709167480401</v>
      </c>
      <c r="Q6046" s="5">
        <v>225.06023661295535</v>
      </c>
      <c r="S6046" s="5">
        <v>235.87420654296801</v>
      </c>
      <c r="T6046" s="5">
        <v>360.19869995117102</v>
      </c>
      <c r="U6046" s="5">
        <v>298.03645324706952</v>
      </c>
      <c r="V6046" s="5">
        <v>106.934677124023</v>
      </c>
      <c r="W6046" s="5">
        <v>100.42745971679599</v>
      </c>
      <c r="X6046" s="5">
        <v>79.0706787109375</v>
      </c>
      <c r="Y6046" s="5">
        <v>95.47760518391884</v>
      </c>
      <c r="Z6046" s="5">
        <v>122.500518798828</v>
      </c>
      <c r="AA6046" s="5">
        <v>121.155151367187</v>
      </c>
      <c r="AB6046" s="5">
        <v>134.26843261718699</v>
      </c>
      <c r="AC6046" s="5">
        <v>125.97470092773399</v>
      </c>
      <c r="AD6046" s="5">
        <v>117.914596557617</v>
      </c>
      <c r="AE6046" s="5">
        <v>156.036041259765</v>
      </c>
      <c r="AF6046" s="5">
        <v>140.89765930175699</v>
      </c>
      <c r="AG6046" s="5">
        <v>138.28276570637968</v>
      </c>
      <c r="AH6046" s="5">
        <v>145.070068359375</v>
      </c>
      <c r="AI6046" s="5">
        <v>112.15077209472599</v>
      </c>
      <c r="AJ6046" s="5">
        <v>126.70025634765599</v>
      </c>
      <c r="AK6046" s="5">
        <v>127.97369893391901</v>
      </c>
      <c r="AL6046" s="5">
        <v>144.2783203125</v>
      </c>
      <c r="AM6046" s="5">
        <v>108.944847106933</v>
      </c>
      <c r="AN6046" s="5">
        <v>114.359130859375</v>
      </c>
      <c r="AO6046" s="5">
        <v>122.52743275960268</v>
      </c>
      <c r="AP6046" s="5">
        <v>128.05502319335901</v>
      </c>
      <c r="AQ6046" s="5">
        <v>146.29057312011699</v>
      </c>
      <c r="AR6046" s="5">
        <v>116.422569274902</v>
      </c>
      <c r="AS6046" s="5">
        <v>130.256055196126</v>
      </c>
      <c r="AT6046" s="5">
        <v>101.39413452148401</v>
      </c>
      <c r="AU6046" s="5">
        <v>98.502433776855398</v>
      </c>
      <c r="AV6046" s="5">
        <v>114.581321716308</v>
      </c>
      <c r="AW6046" s="5">
        <v>104.8259633382158</v>
      </c>
      <c r="AX6046" s="5">
        <v>105.462432861328</v>
      </c>
      <c r="AY6046" s="5">
        <v>83.289360046386705</v>
      </c>
      <c r="AZ6046" s="5">
        <v>136.89521789550699</v>
      </c>
      <c r="BA6046" s="5">
        <v>108.54900360107389</v>
      </c>
    </row>
    <row r="6047" spans="1:53" x14ac:dyDescent="0.2">
      <c r="A6047" s="1">
        <v>6044</v>
      </c>
      <c r="B6047" s="1" t="s">
        <v>24167</v>
      </c>
      <c r="C6047" s="1" t="s">
        <v>24168</v>
      </c>
      <c r="D6047" s="1" t="s">
        <v>24169</v>
      </c>
      <c r="E6047" s="1" t="s">
        <v>24170</v>
      </c>
      <c r="F6047" s="5">
        <v>2569.669921875</v>
      </c>
      <c r="G6047" s="5">
        <v>2604.5732421875</v>
      </c>
      <c r="H6047" s="5">
        <v>2675.03955078125</v>
      </c>
      <c r="I6047" s="5">
        <v>2616.4275716145835</v>
      </c>
      <c r="J6047" s="5">
        <v>2560.27465820312</v>
      </c>
      <c r="K6047" s="5">
        <v>2547.5556640625</v>
      </c>
      <c r="L6047" s="5">
        <v>2599.56323242187</v>
      </c>
      <c r="M6047" s="5">
        <v>2569.1311848958298</v>
      </c>
      <c r="N6047" s="5">
        <v>1113.91076660156</v>
      </c>
      <c r="O6047" s="5">
        <v>1248.35327148437</v>
      </c>
      <c r="P6047" s="5">
        <v>1182.18518066406</v>
      </c>
      <c r="Q6047" s="5">
        <v>1181.4830729166633</v>
      </c>
      <c r="R6047" s="5">
        <v>1645.19812011718</v>
      </c>
      <c r="S6047" s="5">
        <v>1607.22412109375</v>
      </c>
      <c r="T6047" s="5">
        <v>1656.03820800781</v>
      </c>
      <c r="U6047" s="5">
        <v>1636.1534830729133</v>
      </c>
      <c r="V6047" s="5">
        <v>1866.93811035156</v>
      </c>
      <c r="W6047" s="5">
        <v>1929.21423339843</v>
      </c>
      <c r="X6047" s="5">
        <v>1857.47680664062</v>
      </c>
      <c r="Y6047" s="5">
        <v>1884.5430501302035</v>
      </c>
      <c r="Z6047" s="5">
        <v>2422.27001953125</v>
      </c>
      <c r="AA6047" s="5">
        <v>2362.9111328125</v>
      </c>
      <c r="AB6047" s="5">
        <v>2429.12377929687</v>
      </c>
      <c r="AC6047" s="5">
        <v>2404.7683105468732</v>
      </c>
      <c r="AD6047" s="5">
        <v>2437.15502929687</v>
      </c>
      <c r="AE6047" s="5">
        <v>2420.87841796875</v>
      </c>
      <c r="AF6047" s="5">
        <v>2322.00634765625</v>
      </c>
      <c r="AG6047" s="5">
        <v>2393.3465983072897</v>
      </c>
      <c r="AH6047" s="5">
        <v>2133.81713867187</v>
      </c>
      <c r="AI6047" s="5">
        <v>2031.95690917968</v>
      </c>
      <c r="AJ6047" s="5">
        <v>2153.84790039062</v>
      </c>
      <c r="AK6047" s="5">
        <v>2106.5406494140566</v>
      </c>
      <c r="AL6047" s="5">
        <v>972.37774658203102</v>
      </c>
      <c r="AM6047" s="5">
        <v>1127.16357421875</v>
      </c>
      <c r="AN6047" s="5">
        <v>1129.24816894531</v>
      </c>
      <c r="AO6047" s="5">
        <v>1076.2631632486971</v>
      </c>
      <c r="AP6047" s="5">
        <v>1742.04443359375</v>
      </c>
      <c r="AQ6047" s="5">
        <v>1771.03454589843</v>
      </c>
      <c r="AR6047" s="5">
        <v>1686.3837890625</v>
      </c>
      <c r="AS6047" s="5">
        <v>1733.1542561848935</v>
      </c>
      <c r="AT6047" s="5">
        <v>2180.029296875</v>
      </c>
      <c r="AU6047" s="5">
        <v>2238.86865234375</v>
      </c>
      <c r="AV6047" s="5">
        <v>2325.17553710937</v>
      </c>
      <c r="AW6047" s="5">
        <v>2248.0244954427067</v>
      </c>
      <c r="AX6047" s="5">
        <v>2253.65673828125</v>
      </c>
      <c r="AY6047" s="5">
        <v>2093.34375</v>
      </c>
      <c r="AZ6047" s="5">
        <v>2013.68334960937</v>
      </c>
      <c r="BA6047" s="5">
        <v>2120.2279459635397</v>
      </c>
    </row>
    <row r="6048" spans="1:53" x14ac:dyDescent="0.2">
      <c r="A6048" s="1">
        <v>6045</v>
      </c>
      <c r="B6048" s="1" t="s">
        <v>24171</v>
      </c>
      <c r="C6048" s="1" t="s">
        <v>24172</v>
      </c>
      <c r="D6048" s="1" t="s">
        <v>24173</v>
      </c>
      <c r="E6048" s="1" t="s">
        <v>24174</v>
      </c>
      <c r="F6048" s="5">
        <v>286.75061035156199</v>
      </c>
      <c r="G6048" s="5">
        <v>294.02377319335898</v>
      </c>
      <c r="H6048" s="5">
        <v>316.44247436523398</v>
      </c>
      <c r="I6048" s="5">
        <v>299.07228597005161</v>
      </c>
      <c r="J6048" s="5">
        <v>281.18179321289</v>
      </c>
      <c r="K6048" s="5">
        <v>276.93258666992102</v>
      </c>
      <c r="L6048" s="5">
        <v>268.34262084960898</v>
      </c>
      <c r="M6048" s="5">
        <v>275.48566691080669</v>
      </c>
      <c r="N6048" s="5">
        <v>429.37872314453102</v>
      </c>
      <c r="O6048" s="5">
        <v>462.75604248046801</v>
      </c>
      <c r="P6048" s="5">
        <v>465.57821655273398</v>
      </c>
      <c r="Q6048" s="5">
        <v>452.57099405924436</v>
      </c>
      <c r="R6048" s="5">
        <v>274.91839599609301</v>
      </c>
      <c r="S6048" s="5">
        <v>298.40093994140602</v>
      </c>
      <c r="T6048" s="5">
        <v>286.84417724609301</v>
      </c>
      <c r="U6048" s="5">
        <v>286.72117106119737</v>
      </c>
      <c r="V6048" s="5">
        <v>278.40032958984301</v>
      </c>
      <c r="W6048" s="5">
        <v>279.52575683593699</v>
      </c>
      <c r="X6048" s="5">
        <v>279.58837890625</v>
      </c>
      <c r="Y6048" s="5">
        <v>279.17148844400998</v>
      </c>
      <c r="Z6048" s="5">
        <v>338.002349853515</v>
      </c>
      <c r="AA6048" s="5">
        <v>310.19747924804602</v>
      </c>
      <c r="AB6048" s="5">
        <v>306.108154296875</v>
      </c>
      <c r="AC6048" s="5">
        <v>318.10266113281199</v>
      </c>
      <c r="AD6048" s="5">
        <v>259.93466186523398</v>
      </c>
      <c r="AE6048" s="5">
        <v>259.29650878906199</v>
      </c>
      <c r="AF6048" s="5">
        <v>268.89260864257801</v>
      </c>
      <c r="AG6048" s="5">
        <v>262.70792643229134</v>
      </c>
      <c r="AH6048" s="5">
        <v>278.30401611328102</v>
      </c>
      <c r="AI6048" s="5">
        <v>265.641510009765</v>
      </c>
      <c r="AJ6048" s="5">
        <v>268.69494628906199</v>
      </c>
      <c r="AK6048" s="5">
        <v>270.88015747070267</v>
      </c>
      <c r="AL6048" s="5">
        <v>466.88253784179602</v>
      </c>
      <c r="AM6048" s="5">
        <v>457.45297241210898</v>
      </c>
      <c r="AN6048" s="5">
        <v>441.718170166015</v>
      </c>
      <c r="AO6048" s="5">
        <v>455.35122680664</v>
      </c>
      <c r="AP6048" s="5">
        <v>295.77163696289</v>
      </c>
      <c r="AQ6048" s="5">
        <v>313.09371948242102</v>
      </c>
      <c r="AR6048" s="5">
        <v>324.02731323242102</v>
      </c>
      <c r="AS6048" s="5">
        <v>310.9642232259107</v>
      </c>
      <c r="AT6048" s="5">
        <v>352.001861572265</v>
      </c>
      <c r="AU6048" s="5">
        <v>302.28280639648398</v>
      </c>
      <c r="AV6048" s="5">
        <v>351.0830078125</v>
      </c>
      <c r="AW6048" s="5">
        <v>335.12255859374966</v>
      </c>
      <c r="AX6048" s="5">
        <v>295.96600341796801</v>
      </c>
      <c r="AY6048" s="5">
        <v>305.95654296875</v>
      </c>
      <c r="AZ6048" s="5">
        <v>312.11376953125</v>
      </c>
      <c r="BA6048" s="5">
        <v>304.67877197265602</v>
      </c>
    </row>
    <row r="6049" spans="1:53" x14ac:dyDescent="0.2">
      <c r="A6049" s="1">
        <v>6046</v>
      </c>
      <c r="B6049" s="1" t="s">
        <v>24175</v>
      </c>
      <c r="C6049" s="1" t="s">
        <v>24176</v>
      </c>
      <c r="D6049" s="1" t="s">
        <v>24177</v>
      </c>
      <c r="E6049" s="1" t="s">
        <v>24178</v>
      </c>
      <c r="F6049" s="5">
        <v>265.04867553710898</v>
      </c>
      <c r="G6049" s="5">
        <v>280.465728759765</v>
      </c>
      <c r="H6049" s="5">
        <v>270.461334228515</v>
      </c>
      <c r="I6049" s="5">
        <v>271.99191284179636</v>
      </c>
      <c r="J6049" s="5">
        <v>310.81185913085898</v>
      </c>
      <c r="K6049" s="5">
        <v>311.74822998046801</v>
      </c>
      <c r="L6049" s="5">
        <v>307.05532836914</v>
      </c>
      <c r="M6049" s="5">
        <v>309.87180582682231</v>
      </c>
      <c r="N6049" s="5">
        <v>163.57614135742099</v>
      </c>
      <c r="O6049" s="5">
        <v>174.77597045898401</v>
      </c>
      <c r="P6049" s="5">
        <v>136.89439392089801</v>
      </c>
      <c r="Q6049" s="5">
        <v>158.41550191243434</v>
      </c>
      <c r="R6049" s="5">
        <v>217.26893615722599</v>
      </c>
      <c r="S6049" s="5">
        <v>247.72677612304599</v>
      </c>
      <c r="T6049" s="5">
        <v>255.78558349609301</v>
      </c>
      <c r="U6049" s="5">
        <v>240.26043192545498</v>
      </c>
      <c r="V6049" s="5">
        <v>298.757720947265</v>
      </c>
      <c r="W6049" s="5">
        <v>292.95959472656199</v>
      </c>
      <c r="X6049" s="5">
        <v>290.28829956054602</v>
      </c>
      <c r="Y6049" s="5">
        <v>294.001871744791</v>
      </c>
      <c r="Z6049" s="5">
        <v>359.10986328125</v>
      </c>
      <c r="AA6049" s="5">
        <v>357.02001953125</v>
      </c>
      <c r="AB6049" s="5">
        <v>369.98736572265602</v>
      </c>
      <c r="AC6049" s="5">
        <v>362.03908284505201</v>
      </c>
      <c r="AD6049" s="5">
        <v>343.33761596679602</v>
      </c>
      <c r="AE6049" s="5">
        <v>342.23779296875</v>
      </c>
      <c r="AF6049" s="5">
        <v>392.45016479492102</v>
      </c>
      <c r="AG6049" s="5">
        <v>359.34185791015562</v>
      </c>
      <c r="AH6049" s="5">
        <v>316.30667114257801</v>
      </c>
      <c r="AI6049" s="5">
        <v>329.63415527343699</v>
      </c>
      <c r="AJ6049" s="5">
        <v>336.71157836914</v>
      </c>
      <c r="AK6049" s="5">
        <v>327.55080159505161</v>
      </c>
      <c r="AL6049" s="5">
        <v>130.81846618652301</v>
      </c>
      <c r="AM6049" s="5">
        <v>136.60853576660099</v>
      </c>
      <c r="AN6049" s="5">
        <v>138.24398803710901</v>
      </c>
      <c r="AO6049" s="5">
        <v>135.22366333007767</v>
      </c>
      <c r="AP6049" s="5">
        <v>238.78459167480401</v>
      </c>
      <c r="AQ6049" s="5">
        <v>227.27775573730401</v>
      </c>
      <c r="AR6049" s="5">
        <v>217.48762512207</v>
      </c>
      <c r="AS6049" s="5">
        <v>227.84999084472599</v>
      </c>
      <c r="AT6049" s="5">
        <v>313.55126953125</v>
      </c>
      <c r="AU6049" s="5">
        <v>320.14022827148398</v>
      </c>
      <c r="AV6049" s="5">
        <v>287.86672973632801</v>
      </c>
      <c r="AW6049" s="5">
        <v>307.18607584635396</v>
      </c>
      <c r="AX6049" s="5">
        <v>319.01690673828102</v>
      </c>
      <c r="AY6049" s="5">
        <v>299.56228637695301</v>
      </c>
      <c r="AZ6049" s="5">
        <v>275.83447265625</v>
      </c>
      <c r="BA6049" s="5">
        <v>298.1378885904947</v>
      </c>
    </row>
    <row r="6050" spans="1:53" x14ac:dyDescent="0.2">
      <c r="A6050" s="1">
        <v>6047</v>
      </c>
      <c r="B6050" s="1" t="s">
        <v>24179</v>
      </c>
      <c r="C6050" s="1" t="s">
        <v>24180</v>
      </c>
      <c r="D6050" s="1" t="s">
        <v>24181</v>
      </c>
      <c r="E6050" s="1" t="s">
        <v>24182</v>
      </c>
      <c r="F6050" s="5">
        <v>73.695030212402301</v>
      </c>
      <c r="G6050" s="5">
        <v>111.318321228027</v>
      </c>
      <c r="H6050" s="5">
        <v>95.3441162109375</v>
      </c>
      <c r="I6050" s="5">
        <v>93.452489217122263</v>
      </c>
      <c r="J6050" s="5">
        <v>89.142227172851506</v>
      </c>
      <c r="K6050" s="5">
        <v>62.363643646240199</v>
      </c>
      <c r="L6050" s="5">
        <v>80.362731933593693</v>
      </c>
      <c r="M6050" s="5">
        <v>77.28953425089513</v>
      </c>
      <c r="N6050" s="5">
        <v>185.08157348632801</v>
      </c>
      <c r="O6050" s="5">
        <v>189.55992126464801</v>
      </c>
      <c r="P6050" s="5">
        <v>185.97546386718699</v>
      </c>
      <c r="Q6050" s="5">
        <v>186.87231953938763</v>
      </c>
      <c r="R6050" s="5">
        <v>111.14043426513599</v>
      </c>
      <c r="S6050" s="5">
        <v>110.054389953613</v>
      </c>
      <c r="T6050" s="5">
        <v>91.420822143554602</v>
      </c>
      <c r="U6050" s="5">
        <v>104.20521545410118</v>
      </c>
      <c r="V6050" s="5">
        <v>76.492660522460895</v>
      </c>
      <c r="W6050" s="5">
        <v>85.229187011718693</v>
      </c>
      <c r="X6050" s="5">
        <v>79.993423461914006</v>
      </c>
      <c r="Y6050" s="5">
        <v>80.571756998697865</v>
      </c>
      <c r="Z6050" s="5">
        <v>84.744796752929602</v>
      </c>
      <c r="AA6050" s="5">
        <v>104.30963897705</v>
      </c>
      <c r="AB6050" s="5">
        <v>80.211242675781193</v>
      </c>
      <c r="AC6050" s="5">
        <v>89.755226135253608</v>
      </c>
      <c r="AD6050" s="5">
        <v>56.547000885009702</v>
      </c>
      <c r="AE6050" s="5">
        <v>63.228256225585902</v>
      </c>
      <c r="AF6050" s="5">
        <v>69.881309509277301</v>
      </c>
      <c r="AG6050" s="5">
        <v>63.218855539957637</v>
      </c>
      <c r="AH6050" s="5">
        <v>75.402526855468693</v>
      </c>
      <c r="AI6050" s="5">
        <v>87.839706420898395</v>
      </c>
      <c r="AJ6050" s="5">
        <v>64.114105224609304</v>
      </c>
      <c r="AK6050" s="5">
        <v>75.785446166992131</v>
      </c>
      <c r="AL6050" s="5">
        <v>129.71846008300699</v>
      </c>
      <c r="AM6050" s="5">
        <v>118.501083374023</v>
      </c>
      <c r="AN6050" s="5">
        <v>142.98187255859301</v>
      </c>
      <c r="AO6050" s="5">
        <v>130.40047200520766</v>
      </c>
      <c r="AP6050" s="5">
        <v>60.744377136230398</v>
      </c>
      <c r="AQ6050" s="5">
        <v>58.186759948730398</v>
      </c>
      <c r="AR6050" s="5">
        <v>70.452423095703097</v>
      </c>
      <c r="AS6050" s="5">
        <v>63.127853393554631</v>
      </c>
      <c r="AT6050" s="5">
        <v>778.0703125</v>
      </c>
      <c r="AU6050" s="5">
        <v>72.685714721679602</v>
      </c>
      <c r="AW6050" s="5">
        <v>425.37801361083979</v>
      </c>
      <c r="AX6050" s="5">
        <v>66.966629028320298</v>
      </c>
      <c r="AY6050" s="5">
        <v>76.825736999511705</v>
      </c>
      <c r="AZ6050" s="5">
        <v>95.397697448730398</v>
      </c>
      <c r="BA6050" s="5">
        <v>79.730021158854129</v>
      </c>
    </row>
    <row r="6051" spans="1:53" x14ac:dyDescent="0.2">
      <c r="A6051" s="1">
        <v>6048</v>
      </c>
      <c r="B6051" s="1" t="s">
        <v>24183</v>
      </c>
      <c r="C6051" s="1" t="s">
        <v>24184</v>
      </c>
      <c r="D6051" s="1" t="s">
        <v>24185</v>
      </c>
      <c r="E6051" s="1" t="s">
        <v>24186</v>
      </c>
      <c r="F6051" s="5">
        <v>68.713554382324205</v>
      </c>
      <c r="G6051" s="5">
        <v>62.650058746337798</v>
      </c>
      <c r="H6051" s="5">
        <v>65.964302062988196</v>
      </c>
      <c r="I6051" s="5">
        <v>65.775971730550069</v>
      </c>
      <c r="J6051" s="5">
        <v>74.110305786132798</v>
      </c>
      <c r="K6051" s="5">
        <v>57.969612121582003</v>
      </c>
      <c r="L6051" s="5">
        <v>65.252143859863196</v>
      </c>
      <c r="M6051" s="5">
        <v>65.77735392252599</v>
      </c>
      <c r="N6051" s="5">
        <v>106.132522583007</v>
      </c>
      <c r="O6051" s="5">
        <v>79.497741699218693</v>
      </c>
      <c r="P6051" s="5">
        <v>94.937026977539006</v>
      </c>
      <c r="Q6051" s="5">
        <v>93.522430419921577</v>
      </c>
      <c r="R6051" s="5">
        <v>78.280967712402301</v>
      </c>
      <c r="S6051" s="5">
        <v>84.132308959960895</v>
      </c>
      <c r="T6051" s="5">
        <v>63.202022552490199</v>
      </c>
      <c r="U6051" s="5">
        <v>75.205099741617801</v>
      </c>
      <c r="V6051" s="5">
        <v>83.265304565429602</v>
      </c>
      <c r="W6051" s="5">
        <v>76.667388916015597</v>
      </c>
      <c r="X6051" s="5">
        <v>77.631248474121094</v>
      </c>
      <c r="Y6051" s="5">
        <v>79.187980651855426</v>
      </c>
      <c r="Z6051" s="5">
        <v>89.604362487792898</v>
      </c>
      <c r="AA6051" s="5">
        <v>84.900390625</v>
      </c>
      <c r="AB6051" s="5">
        <v>88.351608276367102</v>
      </c>
      <c r="AC6051" s="5">
        <v>87.618787129720019</v>
      </c>
      <c r="AD6051" s="5">
        <v>136.86111450195301</v>
      </c>
      <c r="AE6051" s="5">
        <v>127.23256683349599</v>
      </c>
      <c r="AF6051" s="5">
        <v>126.76115417480401</v>
      </c>
      <c r="AG6051" s="5">
        <v>130.28494517008434</v>
      </c>
      <c r="AH6051" s="5">
        <v>121.707595825195</v>
      </c>
      <c r="AI6051" s="5">
        <v>121.19789886474599</v>
      </c>
      <c r="AJ6051" s="5">
        <v>116.837013244628</v>
      </c>
      <c r="AK6051" s="5">
        <v>119.914169311523</v>
      </c>
      <c r="AL6051" s="5">
        <v>96.980056762695298</v>
      </c>
      <c r="AM6051" s="5">
        <v>99.779083251953097</v>
      </c>
      <c r="AN6051" s="5">
        <v>92.835945129394503</v>
      </c>
      <c r="AO6051" s="5">
        <v>96.531695048014285</v>
      </c>
      <c r="AP6051" s="5">
        <v>87.746208190917898</v>
      </c>
      <c r="AQ6051" s="5">
        <v>93.373352050781193</v>
      </c>
      <c r="AR6051" s="5">
        <v>104.01959991455</v>
      </c>
      <c r="AS6051" s="5">
        <v>95.046386718749702</v>
      </c>
      <c r="AT6051" s="5">
        <v>109.354606628417</v>
      </c>
      <c r="AU6051" s="5">
        <v>116.75741577148401</v>
      </c>
      <c r="AV6051" s="5">
        <v>126.56190490722599</v>
      </c>
      <c r="AW6051" s="5">
        <v>117.55797576904233</v>
      </c>
      <c r="AX6051" s="5">
        <v>115.9712600708</v>
      </c>
      <c r="AY6051" s="5">
        <v>97.826118469238196</v>
      </c>
      <c r="AZ6051" s="5">
        <v>108.20953369140599</v>
      </c>
      <c r="BA6051" s="5">
        <v>107.3356374104814</v>
      </c>
    </row>
    <row r="6052" spans="1:53" x14ac:dyDescent="0.2">
      <c r="A6052" s="1">
        <v>6049</v>
      </c>
      <c r="B6052" s="1" t="s">
        <v>24187</v>
      </c>
      <c r="C6052" s="1" t="s">
        <v>24188</v>
      </c>
      <c r="D6052" s="1" t="s">
        <v>24189</v>
      </c>
      <c r="E6052" s="1" t="s">
        <v>24190</v>
      </c>
      <c r="F6052" s="5">
        <v>208.86181640625</v>
      </c>
      <c r="G6052" s="5">
        <v>205.62191772460901</v>
      </c>
      <c r="H6052" s="5">
        <v>206.06701660156199</v>
      </c>
      <c r="I6052" s="5">
        <v>206.85025024414031</v>
      </c>
      <c r="J6052" s="5">
        <v>265.10556030273398</v>
      </c>
      <c r="K6052" s="5">
        <v>221.68534851074199</v>
      </c>
      <c r="L6052" s="5">
        <v>259.09844970703102</v>
      </c>
      <c r="M6052" s="5">
        <v>248.62978617350234</v>
      </c>
      <c r="N6052" s="5">
        <v>201.663330078125</v>
      </c>
      <c r="O6052" s="5">
        <v>211.02474975585901</v>
      </c>
      <c r="P6052" s="5">
        <v>222.638412475585</v>
      </c>
      <c r="Q6052" s="5">
        <v>211.77549743652301</v>
      </c>
      <c r="R6052" s="5">
        <v>119.99305725097599</v>
      </c>
      <c r="S6052" s="5">
        <v>105.833190917968</v>
      </c>
      <c r="T6052" s="5">
        <v>140.64375305175699</v>
      </c>
      <c r="U6052" s="5">
        <v>122.15666707356699</v>
      </c>
      <c r="V6052" s="5">
        <v>173.85760498046801</v>
      </c>
      <c r="W6052" s="5">
        <v>154.02055358886699</v>
      </c>
      <c r="X6052" s="5">
        <v>147.91047668457</v>
      </c>
      <c r="Y6052" s="5">
        <v>158.59621175130167</v>
      </c>
      <c r="Z6052" s="5">
        <v>169.373764038085</v>
      </c>
      <c r="AA6052" s="5">
        <v>152.835189819335</v>
      </c>
      <c r="AB6052" s="5">
        <v>172.54200744628901</v>
      </c>
      <c r="AC6052" s="5">
        <v>164.91698710123634</v>
      </c>
      <c r="AD6052" s="5">
        <v>130.45672607421801</v>
      </c>
      <c r="AE6052" s="5">
        <v>127.645751953125</v>
      </c>
      <c r="AF6052" s="5">
        <v>124.038459777832</v>
      </c>
      <c r="AG6052" s="5">
        <v>127.380312601725</v>
      </c>
      <c r="AH6052" s="5">
        <v>149.51963806152301</v>
      </c>
      <c r="AI6052" s="5">
        <v>123.16233062744099</v>
      </c>
      <c r="AJ6052" s="5">
        <v>153.06549072265599</v>
      </c>
      <c r="AK6052" s="5">
        <v>141.91581980387332</v>
      </c>
      <c r="AL6052" s="5">
        <v>158.45338439941401</v>
      </c>
      <c r="AM6052" s="5">
        <v>166.63114929199199</v>
      </c>
      <c r="AN6052" s="5">
        <v>152.98254394531199</v>
      </c>
      <c r="AO6052" s="5">
        <v>159.35569254557268</v>
      </c>
      <c r="AP6052" s="5">
        <v>143.00198364257801</v>
      </c>
      <c r="AQ6052" s="5">
        <v>103.03279876708901</v>
      </c>
      <c r="AR6052" s="5">
        <v>117.13986206054599</v>
      </c>
      <c r="AS6052" s="5">
        <v>121.05821482340434</v>
      </c>
      <c r="AT6052" s="5">
        <v>158.76347351074199</v>
      </c>
      <c r="AU6052" s="5">
        <v>175.898025512695</v>
      </c>
      <c r="AV6052" s="5">
        <v>154.59336853027301</v>
      </c>
      <c r="AW6052" s="5">
        <v>163.08495585123669</v>
      </c>
      <c r="AX6052" s="5">
        <v>127.072708129882</v>
      </c>
      <c r="AY6052" s="5">
        <v>109.85969543457</v>
      </c>
      <c r="AZ6052" s="5">
        <v>129.25718688964801</v>
      </c>
      <c r="BA6052" s="5">
        <v>122.06319681803332</v>
      </c>
    </row>
    <row r="6053" spans="1:53" x14ac:dyDescent="0.2">
      <c r="A6053" s="1">
        <v>6050</v>
      </c>
      <c r="B6053" s="1" t="s">
        <v>24191</v>
      </c>
      <c r="C6053" s="1" t="s">
        <v>24192</v>
      </c>
      <c r="D6053" s="1" t="s">
        <v>24193</v>
      </c>
      <c r="E6053" s="1" t="s">
        <v>24194</v>
      </c>
      <c r="F6053" s="5">
        <v>74.424362182617102</v>
      </c>
      <c r="G6053" s="5">
        <v>68.303733825683594</v>
      </c>
      <c r="H6053" s="5">
        <v>65.439422607421804</v>
      </c>
      <c r="I6053" s="5">
        <v>69.389172871907491</v>
      </c>
      <c r="J6053" s="5">
        <v>85.612442016601506</v>
      </c>
      <c r="K6053" s="5">
        <v>82.161697387695298</v>
      </c>
      <c r="L6053" s="5">
        <v>83.61474609375</v>
      </c>
      <c r="M6053" s="5">
        <v>83.796295166015611</v>
      </c>
      <c r="N6053" s="5">
        <v>59.948966979980398</v>
      </c>
      <c r="O6053" s="5">
        <v>68.786972045898395</v>
      </c>
      <c r="P6053" s="5">
        <v>52.574981689453097</v>
      </c>
      <c r="Q6053" s="5">
        <v>60.436973571777294</v>
      </c>
      <c r="R6053" s="5">
        <v>50.343986511230398</v>
      </c>
      <c r="S6053" s="5">
        <v>39.08345413208</v>
      </c>
      <c r="T6053" s="5">
        <v>48.772956848144503</v>
      </c>
      <c r="U6053" s="5">
        <v>46.066799163818303</v>
      </c>
      <c r="V6053" s="5">
        <v>62.453643798828097</v>
      </c>
      <c r="W6053" s="5">
        <v>58.4859619140625</v>
      </c>
      <c r="X6053" s="5">
        <v>48.670261383056598</v>
      </c>
      <c r="Y6053" s="5">
        <v>56.536622365315736</v>
      </c>
      <c r="Z6053" s="5">
        <v>79.487373352050696</v>
      </c>
      <c r="AA6053" s="5">
        <v>74.321487426757798</v>
      </c>
      <c r="AB6053" s="5">
        <v>81.443069458007798</v>
      </c>
      <c r="AC6053" s="5">
        <v>78.417310078938769</v>
      </c>
      <c r="AD6053" s="5">
        <v>82.723747253417898</v>
      </c>
      <c r="AE6053" s="5">
        <v>82.077178955078097</v>
      </c>
      <c r="AF6053" s="5">
        <v>82.040794372558594</v>
      </c>
      <c r="AG6053" s="5">
        <v>82.280573527018191</v>
      </c>
      <c r="AH6053" s="5">
        <v>73.657341003417898</v>
      </c>
      <c r="AI6053" s="5">
        <v>65.925445556640597</v>
      </c>
      <c r="AJ6053" s="5">
        <v>73.3326416015625</v>
      </c>
      <c r="AK6053" s="5">
        <v>70.971809387206989</v>
      </c>
      <c r="AL6053" s="5">
        <v>35.935226440429602</v>
      </c>
      <c r="AM6053" s="5">
        <v>31.9424629211425</v>
      </c>
      <c r="AO6053" s="5">
        <v>33.938844680786048</v>
      </c>
      <c r="AP6053" s="5">
        <v>33.450855255126903</v>
      </c>
      <c r="AQ6053" s="5">
        <v>34.948356628417898</v>
      </c>
      <c r="AR6053" s="5">
        <v>38.3100776672363</v>
      </c>
      <c r="AS6053" s="5">
        <v>35.5697631835937</v>
      </c>
      <c r="AT6053" s="5">
        <v>56.673698425292898</v>
      </c>
      <c r="AU6053" s="5">
        <v>47.924114227294901</v>
      </c>
      <c r="AV6053" s="5">
        <v>48.241134643554602</v>
      </c>
      <c r="AW6053" s="5">
        <v>50.946315765380803</v>
      </c>
      <c r="AX6053" s="5">
        <v>49.9485473632812</v>
      </c>
      <c r="AY6053" s="5">
        <v>39.100536346435497</v>
      </c>
      <c r="AZ6053" s="5">
        <v>35.91109085083</v>
      </c>
      <c r="BA6053" s="5">
        <v>41.653391520182232</v>
      </c>
    </row>
    <row r="6054" spans="1:53" x14ac:dyDescent="0.2">
      <c r="A6054" s="1">
        <v>6051</v>
      </c>
      <c r="B6054" s="1" t="s">
        <v>24195</v>
      </c>
      <c r="C6054" s="1" t="s">
        <v>24196</v>
      </c>
      <c r="D6054" s="1" t="s">
        <v>24197</v>
      </c>
      <c r="E6054" s="1" t="s">
        <v>24198</v>
      </c>
      <c r="F6054" s="5">
        <v>286.24627685546801</v>
      </c>
      <c r="G6054" s="5">
        <v>321.09130859375</v>
      </c>
      <c r="H6054" s="5">
        <v>314.74816894531199</v>
      </c>
      <c r="I6054" s="5">
        <v>307.36191813151004</v>
      </c>
      <c r="J6054" s="5">
        <v>286.76925659179602</v>
      </c>
      <c r="K6054" s="5">
        <v>299.46435546875</v>
      </c>
      <c r="L6054" s="5">
        <v>299.95440673828102</v>
      </c>
      <c r="M6054" s="5">
        <v>295.39600626627566</v>
      </c>
      <c r="N6054" s="5">
        <v>242.13243103027301</v>
      </c>
      <c r="O6054" s="5">
        <v>226.323638916015</v>
      </c>
      <c r="P6054" s="5">
        <v>274.78448486328102</v>
      </c>
      <c r="Q6054" s="5">
        <v>247.7468516031897</v>
      </c>
      <c r="R6054" s="5">
        <v>263.56146240234301</v>
      </c>
      <c r="S6054" s="5">
        <v>230.028060913085</v>
      </c>
      <c r="T6054" s="5">
        <v>257.29437255859301</v>
      </c>
      <c r="U6054" s="5">
        <v>250.29463195800699</v>
      </c>
      <c r="V6054" s="5">
        <v>186.49842834472599</v>
      </c>
      <c r="W6054" s="5">
        <v>196.38592529296801</v>
      </c>
      <c r="X6054" s="5">
        <v>199.45651245117099</v>
      </c>
      <c r="Y6054" s="5">
        <v>194.11362202962167</v>
      </c>
      <c r="Z6054" s="5">
        <v>396.82406616210898</v>
      </c>
      <c r="AA6054" s="5">
        <v>351.09262084960898</v>
      </c>
      <c r="AB6054" s="5">
        <v>309.32827758789</v>
      </c>
      <c r="AC6054" s="5">
        <v>352.41498819986936</v>
      </c>
      <c r="AD6054" s="5">
        <v>247.12568664550699</v>
      </c>
      <c r="AE6054" s="5">
        <v>248.175201416015</v>
      </c>
      <c r="AF6054" s="5">
        <v>261.43899536132801</v>
      </c>
      <c r="AG6054" s="5">
        <v>252.24662780761665</v>
      </c>
      <c r="AH6054" s="5">
        <v>274.77780151367102</v>
      </c>
      <c r="AI6054" s="5">
        <v>285.49017333984301</v>
      </c>
      <c r="AJ6054" s="5">
        <v>298.25262451171801</v>
      </c>
      <c r="AK6054" s="5">
        <v>286.17353312174401</v>
      </c>
      <c r="AL6054" s="5">
        <v>213.92449951171801</v>
      </c>
      <c r="AM6054" s="5">
        <v>204.61636352539</v>
      </c>
      <c r="AN6054" s="5">
        <v>223.743408203125</v>
      </c>
      <c r="AO6054" s="5">
        <v>214.09475708007767</v>
      </c>
      <c r="AP6054" s="5">
        <v>219.92703247070301</v>
      </c>
      <c r="AQ6054" s="5">
        <v>223.46739196777301</v>
      </c>
      <c r="AR6054" s="5">
        <v>215.65426635742099</v>
      </c>
      <c r="AS6054" s="5">
        <v>219.68289693196564</v>
      </c>
      <c r="AT6054" s="5">
        <v>273.493408203125</v>
      </c>
      <c r="AU6054" s="5">
        <v>299.1845703125</v>
      </c>
      <c r="AV6054" s="5">
        <v>351.469482421875</v>
      </c>
      <c r="AW6054" s="5">
        <v>308.04915364583331</v>
      </c>
      <c r="AX6054" s="5">
        <v>290.90771484375</v>
      </c>
      <c r="AY6054" s="5">
        <v>294.74035644531199</v>
      </c>
      <c r="AZ6054" s="5">
        <v>294.33352661132801</v>
      </c>
      <c r="BA6054" s="5">
        <v>293.32719930013002</v>
      </c>
    </row>
    <row r="6055" spans="1:53" x14ac:dyDescent="0.2">
      <c r="A6055" s="1">
        <v>6052</v>
      </c>
      <c r="B6055" s="1" t="s">
        <v>24199</v>
      </c>
      <c r="C6055" s="1" t="s">
        <v>24200</v>
      </c>
      <c r="D6055" s="1" t="s">
        <v>24201</v>
      </c>
      <c r="E6055" s="1" t="s">
        <v>24202</v>
      </c>
      <c r="F6055" s="5">
        <v>4396.1962890625</v>
      </c>
      <c r="G6055" s="5">
        <v>4468.32568359375</v>
      </c>
      <c r="H6055" s="5">
        <v>4535.7734375</v>
      </c>
      <c r="I6055" s="5">
        <v>4466.76513671875</v>
      </c>
      <c r="J6055" s="5">
        <v>3971.78002929687</v>
      </c>
      <c r="K6055" s="5">
        <v>3960.88256835937</v>
      </c>
      <c r="L6055" s="5">
        <v>3961.05712890625</v>
      </c>
      <c r="M6055" s="5">
        <v>3964.5732421874964</v>
      </c>
      <c r="N6055" s="5">
        <v>2067.49975585937</v>
      </c>
      <c r="O6055" s="5">
        <v>2211.84301757812</v>
      </c>
      <c r="P6055" s="5">
        <v>1986.98571777343</v>
      </c>
      <c r="Q6055" s="5">
        <v>2088.7761637369736</v>
      </c>
      <c r="R6055" s="5">
        <v>3231.73608398437</v>
      </c>
      <c r="S6055" s="5">
        <v>2973.4814453125</v>
      </c>
      <c r="T6055" s="5">
        <v>3107.923828125</v>
      </c>
      <c r="U6055" s="5">
        <v>3104.3804524739567</v>
      </c>
      <c r="V6055" s="5">
        <v>5197.328125</v>
      </c>
      <c r="W6055" s="5">
        <v>5280.76904296875</v>
      </c>
      <c r="X6055" s="5">
        <v>5133.16015625</v>
      </c>
      <c r="Y6055" s="5">
        <v>5203.75244140625</v>
      </c>
      <c r="Z6055" s="5">
        <v>4730.60986328125</v>
      </c>
      <c r="AA6055" s="5">
        <v>4543.88232421875</v>
      </c>
      <c r="AB6055" s="5">
        <v>4571.55029296875</v>
      </c>
      <c r="AC6055" s="5">
        <v>4615.347493489583</v>
      </c>
      <c r="AD6055" s="5">
        <v>4346.46142578125</v>
      </c>
      <c r="AE6055" s="5">
        <v>4005.70434570312</v>
      </c>
      <c r="AF6055" s="5">
        <v>4265.498046875</v>
      </c>
      <c r="AG6055" s="5">
        <v>4205.8879394531232</v>
      </c>
      <c r="AH6055" s="5">
        <v>4293.03759765625</v>
      </c>
      <c r="AI6055" s="5">
        <v>4296.2998046875</v>
      </c>
      <c r="AJ6055" s="5">
        <v>4313.38330078125</v>
      </c>
      <c r="AK6055" s="5">
        <v>4300.906901041667</v>
      </c>
      <c r="AL6055" s="5">
        <v>2012.47680664062</v>
      </c>
      <c r="AM6055" s="5">
        <v>2062.6640625</v>
      </c>
      <c r="AN6055" s="5">
        <v>2107.43530273437</v>
      </c>
      <c r="AO6055" s="5">
        <v>2060.8587239583298</v>
      </c>
      <c r="AP6055" s="5">
        <v>3497.81713867187</v>
      </c>
      <c r="AQ6055" s="5">
        <v>3463.09106445312</v>
      </c>
      <c r="AR6055" s="5">
        <v>3317.64819335937</v>
      </c>
      <c r="AS6055" s="5">
        <v>3426.185465494787</v>
      </c>
      <c r="AT6055" s="5">
        <v>4086.73168945312</v>
      </c>
      <c r="AU6055" s="5">
        <v>4683.3896484375</v>
      </c>
      <c r="AV6055" s="5">
        <v>5504.36279296875</v>
      </c>
      <c r="AW6055" s="5">
        <v>4758.1613769531232</v>
      </c>
      <c r="AX6055" s="5">
        <v>4940.02783203125</v>
      </c>
      <c r="AY6055" s="5">
        <v>4820.9326171875</v>
      </c>
      <c r="AZ6055" s="5">
        <v>4874.31005859375</v>
      </c>
      <c r="BA6055" s="5">
        <v>4878.423502604167</v>
      </c>
    </row>
    <row r="6056" spans="1:53" x14ac:dyDescent="0.2">
      <c r="A6056" s="1">
        <v>6053</v>
      </c>
      <c r="B6056" s="1" t="s">
        <v>24203</v>
      </c>
      <c r="C6056" s="1" t="s">
        <v>24204</v>
      </c>
      <c r="D6056" s="1" t="s">
        <v>24205</v>
      </c>
      <c r="E6056" s="1" t="s">
        <v>24206</v>
      </c>
      <c r="F6056" s="5">
        <v>128.71484375</v>
      </c>
      <c r="G6056" s="5">
        <v>71.933334350585895</v>
      </c>
      <c r="H6056" s="5">
        <v>107.390159606933</v>
      </c>
      <c r="I6056" s="5">
        <v>102.67944590250629</v>
      </c>
      <c r="J6056" s="5">
        <v>120.845237731933</v>
      </c>
      <c r="K6056" s="5">
        <v>108.68635559082</v>
      </c>
      <c r="L6056" s="5">
        <v>124.37106323242099</v>
      </c>
      <c r="M6056" s="5">
        <v>117.96755218505798</v>
      </c>
      <c r="N6056" s="5">
        <v>161.62449645996</v>
      </c>
      <c r="O6056" s="5">
        <v>171.78134155273401</v>
      </c>
      <c r="P6056" s="5">
        <v>159.30148315429599</v>
      </c>
      <c r="Q6056" s="5">
        <v>164.23577372233001</v>
      </c>
      <c r="R6056" s="5">
        <v>126.55241394042901</v>
      </c>
      <c r="S6056" s="5">
        <v>100.914710998535</v>
      </c>
      <c r="T6056" s="5">
        <v>89.236740112304602</v>
      </c>
      <c r="U6056" s="5">
        <v>105.56795501708955</v>
      </c>
      <c r="V6056" s="5">
        <v>112.09917449951099</v>
      </c>
      <c r="W6056" s="5">
        <v>101.43975830078099</v>
      </c>
      <c r="X6056" s="5">
        <v>103.79426574707</v>
      </c>
      <c r="Y6056" s="5">
        <v>105.77773284912068</v>
      </c>
      <c r="Z6056" s="5">
        <v>140.47509765625</v>
      </c>
      <c r="AA6056" s="5">
        <v>132.36674499511699</v>
      </c>
      <c r="AB6056" s="5">
        <v>137.49197387695301</v>
      </c>
      <c r="AC6056" s="5">
        <v>136.77793884277332</v>
      </c>
      <c r="AD6056" s="5">
        <v>90.177360534667898</v>
      </c>
      <c r="AE6056" s="5">
        <v>106.589157104492</v>
      </c>
      <c r="AF6056" s="5">
        <v>87.847328186035099</v>
      </c>
      <c r="AG6056" s="5">
        <v>94.871281941731652</v>
      </c>
      <c r="AH6056" s="5">
        <v>83.632102966308594</v>
      </c>
      <c r="AI6056" s="5">
        <v>89.371017456054602</v>
      </c>
      <c r="AJ6056" s="5">
        <v>91.193260192871094</v>
      </c>
      <c r="AK6056" s="5">
        <v>88.065460205078082</v>
      </c>
      <c r="AL6056" s="5">
        <v>140.68843078613199</v>
      </c>
      <c r="AM6056" s="5">
        <v>132.67118835449199</v>
      </c>
      <c r="AN6056" s="5">
        <v>150.61135864257801</v>
      </c>
      <c r="AO6056" s="5">
        <v>141.32365926106732</v>
      </c>
      <c r="AP6056" s="5">
        <v>91.030815124511705</v>
      </c>
      <c r="AQ6056" s="5">
        <v>86.246315002441406</v>
      </c>
      <c r="AR6056" s="5">
        <v>92.737167358398395</v>
      </c>
      <c r="AS6056" s="5">
        <v>90.004765828450502</v>
      </c>
      <c r="AT6056" s="5">
        <v>93.189697265625</v>
      </c>
      <c r="AV6056" s="5">
        <v>53.741729736328097</v>
      </c>
      <c r="AW6056" s="5">
        <v>73.465713500976548</v>
      </c>
      <c r="AX6056" s="5">
        <v>127.12533569335901</v>
      </c>
      <c r="AY6056" s="5">
        <v>107.468368530273</v>
      </c>
      <c r="AZ6056" s="5">
        <v>121.803161621093</v>
      </c>
      <c r="BA6056" s="5">
        <v>118.798955281575</v>
      </c>
    </row>
    <row r="6057" spans="1:53" x14ac:dyDescent="0.2">
      <c r="A6057" s="1">
        <v>6054</v>
      </c>
      <c r="B6057" s="1" t="s">
        <v>24207</v>
      </c>
      <c r="C6057" s="1" t="s">
        <v>24208</v>
      </c>
      <c r="D6057" s="1" t="s">
        <v>24209</v>
      </c>
      <c r="E6057" s="1" t="s">
        <v>24210</v>
      </c>
      <c r="F6057" s="5">
        <v>242.35818481445301</v>
      </c>
      <c r="G6057" s="5">
        <v>284.57131958007801</v>
      </c>
      <c r="H6057" s="5">
        <v>301.39913940429602</v>
      </c>
      <c r="I6057" s="5">
        <v>276.10954793294235</v>
      </c>
      <c r="J6057" s="5">
        <v>289.42507934570301</v>
      </c>
      <c r="K6057" s="5">
        <v>240.05876159667901</v>
      </c>
      <c r="L6057" s="5">
        <v>276.47833251953102</v>
      </c>
      <c r="M6057" s="5">
        <v>268.65405782063766</v>
      </c>
      <c r="N6057" s="5">
        <v>167.88204956054599</v>
      </c>
      <c r="O6057" s="5">
        <v>245.48576354980401</v>
      </c>
      <c r="P6057" s="5">
        <v>188.52488708496</v>
      </c>
      <c r="Q6057" s="5">
        <v>200.63090006510333</v>
      </c>
      <c r="R6057" s="5">
        <v>295.883697509765</v>
      </c>
      <c r="S6057" s="5">
        <v>273.19232177734301</v>
      </c>
      <c r="T6057" s="5">
        <v>246.88124084472599</v>
      </c>
      <c r="U6057" s="5">
        <v>271.985753377278</v>
      </c>
      <c r="V6057" s="5">
        <v>236.7060546875</v>
      </c>
      <c r="W6057" s="5">
        <v>262.91516113281199</v>
      </c>
      <c r="X6057" s="5">
        <v>237.28837585449199</v>
      </c>
      <c r="Y6057" s="5">
        <v>245.63653055826799</v>
      </c>
      <c r="Z6057" s="5">
        <v>275.997955322265</v>
      </c>
      <c r="AA6057" s="5">
        <v>287.485260009765</v>
      </c>
      <c r="AB6057" s="5">
        <v>325.93862915039</v>
      </c>
      <c r="AC6057" s="5">
        <v>296.47394816080669</v>
      </c>
      <c r="AD6057" s="5">
        <v>408.43179321289</v>
      </c>
      <c r="AE6057" s="5">
        <v>386.57360839843699</v>
      </c>
      <c r="AF6057" s="5">
        <v>356.27154541015602</v>
      </c>
      <c r="AG6057" s="5">
        <v>383.75898234049436</v>
      </c>
      <c r="AH6057" s="5">
        <v>400.040435791015</v>
      </c>
      <c r="AI6057" s="5">
        <v>464.969482421875</v>
      </c>
      <c r="AJ6057" s="5">
        <v>417.17727661132801</v>
      </c>
      <c r="AK6057" s="5">
        <v>427.39573160807259</v>
      </c>
      <c r="AL6057" s="5">
        <v>172.531478881835</v>
      </c>
      <c r="AM6057" s="5">
        <v>170.05667114257801</v>
      </c>
      <c r="AN6057" s="5">
        <v>183.40570068359301</v>
      </c>
      <c r="AO6057" s="5">
        <v>175.33128356933534</v>
      </c>
      <c r="AP6057" s="5">
        <v>335.60629272460898</v>
      </c>
      <c r="AQ6057" s="5">
        <v>292.08108520507801</v>
      </c>
      <c r="AR6057" s="5">
        <v>301.50985717773398</v>
      </c>
      <c r="AS6057" s="5">
        <v>309.73241170247366</v>
      </c>
      <c r="AT6057" s="5">
        <v>159.91851806640599</v>
      </c>
      <c r="AU6057" s="5">
        <v>160.473220825195</v>
      </c>
      <c r="AV6057" s="5">
        <v>145.76916503906199</v>
      </c>
      <c r="AW6057" s="5">
        <v>155.38696797688766</v>
      </c>
      <c r="AX6057" s="5">
        <v>212.48300170898401</v>
      </c>
      <c r="AY6057" s="5">
        <v>248.106201171875</v>
      </c>
      <c r="AZ6057" s="5">
        <v>227.21134948730401</v>
      </c>
      <c r="BA6057" s="5">
        <v>229.26685078938769</v>
      </c>
    </row>
    <row r="6058" spans="1:53" x14ac:dyDescent="0.2">
      <c r="A6058" s="1">
        <v>6055</v>
      </c>
      <c r="B6058" s="1" t="s">
        <v>24211</v>
      </c>
      <c r="C6058" s="1" t="s">
        <v>24212</v>
      </c>
      <c r="D6058" s="1" t="s">
        <v>24213</v>
      </c>
      <c r="E6058" s="1" t="s">
        <v>24214</v>
      </c>
      <c r="F6058" s="5">
        <v>127.02735900878901</v>
      </c>
      <c r="G6058" s="5">
        <v>139.16487121582</v>
      </c>
      <c r="H6058" s="5">
        <v>112.61300659179599</v>
      </c>
      <c r="I6058" s="5">
        <v>126.268412272135</v>
      </c>
      <c r="J6058" s="5">
        <v>152.54104614257801</v>
      </c>
      <c r="K6058" s="5">
        <v>146.92053222656199</v>
      </c>
      <c r="L6058" s="5">
        <v>149.4892578125</v>
      </c>
      <c r="M6058" s="5">
        <v>149.65027872721333</v>
      </c>
      <c r="N6058" s="5">
        <v>158.17265319824199</v>
      </c>
      <c r="O6058" s="5">
        <v>151.01484680175699</v>
      </c>
      <c r="P6058" s="5">
        <v>133.72610473632801</v>
      </c>
      <c r="Q6058" s="5">
        <v>147.63786824544232</v>
      </c>
      <c r="R6058" s="5">
        <v>90.876113891601506</v>
      </c>
      <c r="S6058" s="5">
        <v>86.006301879882798</v>
      </c>
      <c r="T6058" s="5">
        <v>93.472297668457003</v>
      </c>
      <c r="U6058" s="5">
        <v>90.118237813313769</v>
      </c>
      <c r="V6058" s="5">
        <v>131.02140808105401</v>
      </c>
      <c r="W6058" s="5">
        <v>120.98307800292901</v>
      </c>
      <c r="X6058" s="5">
        <v>123.37066650390599</v>
      </c>
      <c r="Y6058" s="5">
        <v>125.12505086262968</v>
      </c>
      <c r="Z6058" s="5">
        <v>132.85575866699199</v>
      </c>
      <c r="AA6058" s="5">
        <v>144.59661865234301</v>
      </c>
      <c r="AB6058" s="5">
        <v>153.16857910156199</v>
      </c>
      <c r="AC6058" s="5">
        <v>143.54031880696567</v>
      </c>
      <c r="AD6058" s="5">
        <v>89.538841247558594</v>
      </c>
      <c r="AE6058" s="5">
        <v>96.642509460449205</v>
      </c>
      <c r="AF6058" s="5">
        <v>79.060562133789006</v>
      </c>
      <c r="AG6058" s="5">
        <v>88.413970947265611</v>
      </c>
      <c r="AH6058" s="5">
        <v>102.24765014648401</v>
      </c>
      <c r="AI6058" s="5">
        <v>107.30174255371</v>
      </c>
      <c r="AJ6058" s="5">
        <v>102.110702514648</v>
      </c>
      <c r="AK6058" s="5">
        <v>103.88669840494732</v>
      </c>
      <c r="AL6058" s="5">
        <v>97.213081359863196</v>
      </c>
      <c r="AM6058" s="5">
        <v>109.328063964843</v>
      </c>
      <c r="AN6058" s="5">
        <v>94.582603454589801</v>
      </c>
      <c r="AO6058" s="5">
        <v>100.37458292643198</v>
      </c>
      <c r="AP6058" s="5">
        <v>92.437110900878906</v>
      </c>
      <c r="AQ6058" s="5">
        <v>88.283142089843693</v>
      </c>
      <c r="AR6058" s="5">
        <v>83.036026000976506</v>
      </c>
      <c r="AS6058" s="5">
        <v>87.918759663899706</v>
      </c>
      <c r="AT6058" s="5">
        <v>92.434906005859304</v>
      </c>
      <c r="AU6058" s="5">
        <v>96.012397766113196</v>
      </c>
      <c r="AV6058" s="5">
        <v>78.018981933593693</v>
      </c>
      <c r="AW6058" s="5">
        <v>88.822095235188726</v>
      </c>
      <c r="AX6058" s="5">
        <v>75.362083435058594</v>
      </c>
      <c r="AY6058" s="5">
        <v>101.85787963867099</v>
      </c>
      <c r="AZ6058" s="5">
        <v>90.812789916992102</v>
      </c>
      <c r="BA6058" s="5">
        <v>89.344250996907235</v>
      </c>
    </row>
    <row r="6059" spans="1:53" x14ac:dyDescent="0.2">
      <c r="A6059" s="1">
        <v>6056</v>
      </c>
      <c r="B6059" s="1" t="s">
        <v>24215</v>
      </c>
      <c r="C6059" s="1" t="s">
        <v>24216</v>
      </c>
      <c r="D6059" s="1" t="s">
        <v>24217</v>
      </c>
      <c r="E6059" s="1" t="s">
        <v>24218</v>
      </c>
      <c r="F6059" s="5">
        <v>361.91247558593699</v>
      </c>
      <c r="G6059" s="5">
        <v>361.46923828125</v>
      </c>
      <c r="H6059" s="5">
        <v>342.38821411132801</v>
      </c>
      <c r="I6059" s="5">
        <v>355.25664265950508</v>
      </c>
      <c r="J6059" s="5">
        <v>358.30432128906199</v>
      </c>
      <c r="K6059" s="5">
        <v>324.16012573242102</v>
      </c>
      <c r="L6059" s="5">
        <v>332.52203369140602</v>
      </c>
      <c r="M6059" s="5">
        <v>338.32882690429636</v>
      </c>
      <c r="N6059" s="5">
        <v>426.98321533203102</v>
      </c>
      <c r="O6059" s="5">
        <v>413.20260620117102</v>
      </c>
      <c r="P6059" s="5">
        <v>437.54528808593699</v>
      </c>
      <c r="Q6059" s="5">
        <v>425.91036987304636</v>
      </c>
      <c r="R6059" s="5">
        <v>438.18603515625</v>
      </c>
      <c r="S6059" s="5">
        <v>452.50079345703102</v>
      </c>
      <c r="T6059" s="5">
        <v>485.43832397460898</v>
      </c>
      <c r="U6059" s="5">
        <v>458.70838419596333</v>
      </c>
      <c r="V6059" s="5">
        <v>431.54708862304602</v>
      </c>
      <c r="W6059" s="5">
        <v>479.44885253906199</v>
      </c>
      <c r="X6059" s="5">
        <v>447.78845214843699</v>
      </c>
      <c r="Y6059" s="5">
        <v>452.928131103515</v>
      </c>
      <c r="Z6059" s="5">
        <v>445.75866699218699</v>
      </c>
      <c r="AA6059" s="5">
        <v>456.21139526367102</v>
      </c>
      <c r="AB6059" s="5">
        <v>456.751953125</v>
      </c>
      <c r="AC6059" s="5">
        <v>452.90733846028598</v>
      </c>
      <c r="AD6059" s="5">
        <v>315.74380493164</v>
      </c>
      <c r="AE6059" s="5">
        <v>346.22662353515602</v>
      </c>
      <c r="AF6059" s="5">
        <v>301.81091308593699</v>
      </c>
      <c r="AG6059" s="5">
        <v>321.26044718424436</v>
      </c>
      <c r="AH6059" s="5">
        <v>311.9208984375</v>
      </c>
      <c r="AI6059" s="5">
        <v>307.80532836914</v>
      </c>
      <c r="AJ6059" s="5">
        <v>307.061431884765</v>
      </c>
      <c r="AK6059" s="5">
        <v>308.92921956380161</v>
      </c>
      <c r="AL6059" s="5">
        <v>379.54171752929602</v>
      </c>
      <c r="AM6059" s="5">
        <v>360.47488403320301</v>
      </c>
      <c r="AN6059" s="5">
        <v>386.7939453125</v>
      </c>
      <c r="AO6059" s="5">
        <v>375.60351562499972</v>
      </c>
      <c r="AP6059" s="5">
        <v>362.612213134765</v>
      </c>
      <c r="AQ6059" s="5">
        <v>355.41030883789</v>
      </c>
      <c r="AR6059" s="5">
        <v>357.410552978515</v>
      </c>
      <c r="AS6059" s="5">
        <v>358.47769165039</v>
      </c>
      <c r="AT6059" s="5">
        <v>399.73001098632801</v>
      </c>
      <c r="AU6059" s="5">
        <v>441.9462890625</v>
      </c>
      <c r="AV6059" s="5">
        <v>434.69900512695301</v>
      </c>
      <c r="AW6059" s="5">
        <v>425.45843505859369</v>
      </c>
      <c r="AX6059" s="5">
        <v>435.13946533203102</v>
      </c>
      <c r="AY6059" s="5">
        <v>377.21170043945301</v>
      </c>
      <c r="AZ6059" s="5">
        <v>376.21609497070301</v>
      </c>
      <c r="BA6059" s="5">
        <v>396.18908691406233</v>
      </c>
    </row>
    <row r="6060" spans="1:53" x14ac:dyDescent="0.2">
      <c r="A6060" s="1">
        <v>6057</v>
      </c>
      <c r="B6060" s="1" t="s">
        <v>24219</v>
      </c>
      <c r="C6060" s="1" t="s">
        <v>24220</v>
      </c>
      <c r="D6060" s="1" t="s">
        <v>24221</v>
      </c>
      <c r="E6060" s="1" t="s">
        <v>24222</v>
      </c>
      <c r="F6060" s="5">
        <v>183.45169067382801</v>
      </c>
      <c r="G6060" s="5">
        <v>214.51884460449199</v>
      </c>
      <c r="H6060" s="5">
        <v>233.98294067382801</v>
      </c>
      <c r="I6060" s="5">
        <v>210.65115865071598</v>
      </c>
      <c r="J6060" s="5">
        <v>221.23701477050699</v>
      </c>
      <c r="K6060" s="5">
        <v>224.49710083007801</v>
      </c>
      <c r="L6060" s="5">
        <v>172.05299377441401</v>
      </c>
      <c r="M6060" s="5">
        <v>205.92903645833303</v>
      </c>
      <c r="N6060" s="5">
        <v>236.51322937011699</v>
      </c>
      <c r="O6060" s="5">
        <v>258.35211181640602</v>
      </c>
      <c r="P6060" s="5">
        <v>255.79115295410099</v>
      </c>
      <c r="Q6060" s="5">
        <v>250.218831380208</v>
      </c>
      <c r="R6060" s="5">
        <v>290.06701660156199</v>
      </c>
      <c r="S6060" s="5">
        <v>260.0908203125</v>
      </c>
      <c r="T6060" s="5">
        <v>249.91810607910099</v>
      </c>
      <c r="U6060" s="5">
        <v>266.69198099772103</v>
      </c>
      <c r="V6060" s="5">
        <v>163.33219909667901</v>
      </c>
      <c r="W6060" s="5">
        <v>146.08757019042901</v>
      </c>
      <c r="X6060" s="5">
        <v>147.15155029296801</v>
      </c>
      <c r="Y6060" s="5">
        <v>152.19043986002535</v>
      </c>
      <c r="Z6060" s="5">
        <v>176.24319458007801</v>
      </c>
      <c r="AA6060" s="5">
        <v>180.74642944335901</v>
      </c>
      <c r="AB6060" s="5">
        <v>192.43603515625</v>
      </c>
      <c r="AC6060" s="5">
        <v>183.14188639322902</v>
      </c>
      <c r="AD6060" s="5">
        <v>190.38902282714801</v>
      </c>
      <c r="AE6060" s="5">
        <v>165.01777648925699</v>
      </c>
      <c r="AF6060" s="5">
        <v>173.20191955566401</v>
      </c>
      <c r="AG6060" s="5">
        <v>176.20290629068964</v>
      </c>
      <c r="AH6060" s="5">
        <v>159.93815612792901</v>
      </c>
      <c r="AI6060" s="5">
        <v>182.836669921875</v>
      </c>
      <c r="AJ6060" s="5">
        <v>187.20845031738199</v>
      </c>
      <c r="AK6060" s="5">
        <v>176.66109212239533</v>
      </c>
      <c r="AL6060" s="5">
        <v>226.38710021972599</v>
      </c>
      <c r="AM6060" s="5">
        <v>209.38156127929599</v>
      </c>
      <c r="AN6060" s="5">
        <v>208.197006225585</v>
      </c>
      <c r="AO6060" s="5">
        <v>214.65522257486899</v>
      </c>
      <c r="AP6060" s="5">
        <v>206.591552734375</v>
      </c>
      <c r="AQ6060" s="5">
        <v>202.11256408691401</v>
      </c>
      <c r="AR6060" s="5">
        <v>205.05448913574199</v>
      </c>
      <c r="AS6060" s="5">
        <v>204.58620198567701</v>
      </c>
      <c r="AT6060" s="5">
        <v>173.78842163085901</v>
      </c>
      <c r="AU6060" s="5">
        <v>192.33908081054599</v>
      </c>
      <c r="AV6060" s="5">
        <v>177.213287353515</v>
      </c>
      <c r="AW6060" s="5">
        <v>181.11359659830669</v>
      </c>
      <c r="AX6060" s="5">
        <v>180.320053100585</v>
      </c>
      <c r="AY6060" s="5">
        <v>178.52584838867099</v>
      </c>
      <c r="AZ6060" s="5">
        <v>190.836166381835</v>
      </c>
      <c r="BA6060" s="5">
        <v>183.22735595703034</v>
      </c>
    </row>
    <row r="6061" spans="1:53" x14ac:dyDescent="0.2">
      <c r="A6061" s="1">
        <v>6058</v>
      </c>
      <c r="B6061" s="1" t="s">
        <v>24223</v>
      </c>
      <c r="C6061" s="1" t="s">
        <v>24224</v>
      </c>
      <c r="D6061" s="1" t="s">
        <v>24225</v>
      </c>
      <c r="E6061" s="1" t="s">
        <v>24226</v>
      </c>
      <c r="F6061" s="5">
        <v>595.07165527343705</v>
      </c>
      <c r="G6061" s="5">
        <v>603.14782714843705</v>
      </c>
      <c r="H6061" s="5">
        <v>615.77374267578102</v>
      </c>
      <c r="I6061" s="5">
        <v>604.66440836588504</v>
      </c>
      <c r="J6061" s="5">
        <v>657.22961425781205</v>
      </c>
      <c r="K6061" s="5">
        <v>633.16973876953102</v>
      </c>
      <c r="L6061" s="5">
        <v>619.98974609375</v>
      </c>
      <c r="M6061" s="5">
        <v>636.79636637369765</v>
      </c>
      <c r="N6061" s="5">
        <v>394.64682006835898</v>
      </c>
      <c r="O6061" s="5">
        <v>433.27850341796801</v>
      </c>
      <c r="P6061" s="5">
        <v>383.31164550781199</v>
      </c>
      <c r="Q6061" s="5">
        <v>403.74565633137968</v>
      </c>
      <c r="R6061" s="5">
        <v>410.99179077148398</v>
      </c>
      <c r="S6061" s="5">
        <v>408.88656616210898</v>
      </c>
      <c r="T6061" s="5">
        <v>460.10855102539</v>
      </c>
      <c r="U6061" s="5">
        <v>426.66230265299436</v>
      </c>
      <c r="V6061" s="5">
        <v>539.51171875</v>
      </c>
      <c r="W6061" s="5">
        <v>563.56591796875</v>
      </c>
      <c r="X6061" s="5">
        <v>551.15441894531205</v>
      </c>
      <c r="Y6061" s="5">
        <v>551.41068522135402</v>
      </c>
      <c r="Z6061" s="5">
        <v>696.54937744140602</v>
      </c>
      <c r="AA6061" s="5">
        <v>700.241943359375</v>
      </c>
      <c r="AB6061" s="5">
        <v>691.51519775390602</v>
      </c>
      <c r="AC6061" s="5">
        <v>696.10217285156239</v>
      </c>
      <c r="AD6061" s="5">
        <v>547.05865478515602</v>
      </c>
      <c r="AE6061" s="5">
        <v>572.473388671875</v>
      </c>
      <c r="AF6061" s="5">
        <v>550.19396972656205</v>
      </c>
      <c r="AG6061" s="5">
        <v>556.57533772786439</v>
      </c>
      <c r="AH6061" s="5">
        <v>545.133544921875</v>
      </c>
      <c r="AI6061" s="5">
        <v>574.8564453125</v>
      </c>
      <c r="AJ6061" s="5">
        <v>563.81530761718705</v>
      </c>
      <c r="AK6061" s="5">
        <v>561.26843261718739</v>
      </c>
      <c r="AL6061" s="5">
        <v>351.17221069335898</v>
      </c>
      <c r="AM6061" s="5">
        <v>288.54248046875</v>
      </c>
      <c r="AN6061" s="5">
        <v>325.4091796875</v>
      </c>
      <c r="AO6061" s="5">
        <v>321.70795694986964</v>
      </c>
      <c r="AP6061" s="5">
        <v>406.45443725585898</v>
      </c>
      <c r="AQ6061" s="5">
        <v>428.25057983398398</v>
      </c>
      <c r="AR6061" s="5">
        <v>408.94488525390602</v>
      </c>
      <c r="AS6061" s="5">
        <v>414.54996744791634</v>
      </c>
      <c r="AT6061" s="5">
        <v>615.61486816406205</v>
      </c>
      <c r="AU6061" s="5">
        <v>650.07629394531205</v>
      </c>
      <c r="AV6061" s="5">
        <v>630.01580810546795</v>
      </c>
      <c r="AW6061" s="5">
        <v>631.90232340494731</v>
      </c>
      <c r="AX6061" s="5">
        <v>588.10485839843705</v>
      </c>
      <c r="AY6061" s="5">
        <v>493.83053588867102</v>
      </c>
      <c r="AZ6061" s="5">
        <v>531.63690185546795</v>
      </c>
      <c r="BA6061" s="5">
        <v>537.85743204752532</v>
      </c>
    </row>
    <row r="6062" spans="1:53" x14ac:dyDescent="0.2">
      <c r="A6062" s="1">
        <v>6059</v>
      </c>
      <c r="B6062" s="1" t="s">
        <v>24227</v>
      </c>
      <c r="C6062" s="1" t="s">
        <v>24228</v>
      </c>
      <c r="D6062" s="1" t="s">
        <v>24229</v>
      </c>
      <c r="E6062" s="1" t="s">
        <v>24230</v>
      </c>
      <c r="F6062" s="5">
        <v>334.239654541015</v>
      </c>
      <c r="G6062" s="5">
        <v>321.23675537109301</v>
      </c>
      <c r="H6062" s="5">
        <v>358.7138671875</v>
      </c>
      <c r="I6062" s="5">
        <v>338.06342569986936</v>
      </c>
      <c r="J6062" s="5">
        <v>395.93460083007801</v>
      </c>
      <c r="K6062" s="5">
        <v>394.37121582031199</v>
      </c>
      <c r="L6062" s="5">
        <v>409.84878540039</v>
      </c>
      <c r="M6062" s="5">
        <v>400.05153401692661</v>
      </c>
      <c r="N6062" s="5">
        <v>329.37689208984301</v>
      </c>
      <c r="O6062" s="5">
        <v>304.80331420898398</v>
      </c>
      <c r="P6062" s="5">
        <v>295.23904418945301</v>
      </c>
      <c r="Q6062" s="5">
        <v>309.80641682942667</v>
      </c>
      <c r="R6062" s="5">
        <v>355.76617431640602</v>
      </c>
      <c r="S6062" s="5">
        <v>356.46484375</v>
      </c>
      <c r="T6062" s="5">
        <v>329.36199951171801</v>
      </c>
      <c r="U6062" s="5">
        <v>347.19767252604134</v>
      </c>
      <c r="V6062" s="5">
        <v>400.30895996093699</v>
      </c>
      <c r="W6062" s="5">
        <v>402.440673828125</v>
      </c>
      <c r="X6062" s="5">
        <v>411.19100952148398</v>
      </c>
      <c r="Y6062" s="5">
        <v>404.64688110351534</v>
      </c>
      <c r="Z6062" s="5">
        <v>449.23663330078102</v>
      </c>
      <c r="AA6062" s="5">
        <v>452.33135986328102</v>
      </c>
      <c r="AB6062" s="5">
        <v>442.45648193359301</v>
      </c>
      <c r="AC6062" s="5">
        <v>448.00815836588504</v>
      </c>
      <c r="AD6062" s="5">
        <v>238.10578918457</v>
      </c>
      <c r="AE6062" s="5">
        <v>250.36578369140599</v>
      </c>
      <c r="AF6062" s="5">
        <v>258.3623046875</v>
      </c>
      <c r="AG6062" s="5">
        <v>248.94462585449199</v>
      </c>
      <c r="AH6062" s="5">
        <v>304.76040649414</v>
      </c>
      <c r="AI6062" s="5">
        <v>280.46881103515602</v>
      </c>
      <c r="AJ6062" s="5">
        <v>290.30880737304602</v>
      </c>
      <c r="AK6062" s="5">
        <v>291.84600830078062</v>
      </c>
      <c r="AL6062" s="5">
        <v>252.91067504882801</v>
      </c>
      <c r="AM6062" s="5">
        <v>250.93788146972599</v>
      </c>
      <c r="AN6062" s="5">
        <v>249.37371826171801</v>
      </c>
      <c r="AO6062" s="5">
        <v>251.07409159342401</v>
      </c>
      <c r="AP6062" s="5">
        <v>251.18443298339801</v>
      </c>
      <c r="AQ6062" s="5">
        <v>258.95761108398398</v>
      </c>
      <c r="AR6062" s="5">
        <v>250.90544128417901</v>
      </c>
      <c r="AS6062" s="5">
        <v>253.68249511718702</v>
      </c>
      <c r="AT6062" s="5">
        <v>359.08459472656199</v>
      </c>
      <c r="AU6062" s="5">
        <v>359.61627197265602</v>
      </c>
      <c r="AV6062" s="5">
        <v>354.24191284179602</v>
      </c>
      <c r="AW6062" s="5">
        <v>357.64759318033799</v>
      </c>
      <c r="AX6062" s="5">
        <v>304.11288452148398</v>
      </c>
      <c r="AY6062" s="5">
        <v>304.37899780273398</v>
      </c>
      <c r="AZ6062" s="5">
        <v>290.6923828125</v>
      </c>
      <c r="BA6062" s="5">
        <v>299.72808837890597</v>
      </c>
    </row>
    <row r="6063" spans="1:53" x14ac:dyDescent="0.2">
      <c r="A6063" s="1">
        <v>6060</v>
      </c>
      <c r="B6063" s="1" t="s">
        <v>24231</v>
      </c>
      <c r="C6063" s="1" t="s">
        <v>24232</v>
      </c>
      <c r="D6063" s="1" t="s">
        <v>24233</v>
      </c>
      <c r="E6063" s="1" t="s">
        <v>24234</v>
      </c>
      <c r="F6063" s="5">
        <v>221.25776672363199</v>
      </c>
      <c r="G6063" s="5">
        <v>266.51763916015602</v>
      </c>
      <c r="H6063" s="5">
        <v>186.33468627929599</v>
      </c>
      <c r="I6063" s="5">
        <v>224.70336405436134</v>
      </c>
      <c r="J6063" s="5">
        <v>195.97604370117099</v>
      </c>
      <c r="K6063" s="5">
        <v>183.14315795898401</v>
      </c>
      <c r="L6063" s="5">
        <v>165.75048828125</v>
      </c>
      <c r="M6063" s="5">
        <v>181.62322998046832</v>
      </c>
      <c r="N6063" s="5">
        <v>121.710556030273</v>
      </c>
      <c r="O6063" s="5">
        <v>113.960731506347</v>
      </c>
      <c r="P6063" s="5">
        <v>76.616355895996094</v>
      </c>
      <c r="Q6063" s="5">
        <v>104.09588114420536</v>
      </c>
      <c r="R6063" s="5">
        <v>129.29443359375</v>
      </c>
      <c r="S6063" s="5">
        <v>146.94454956054599</v>
      </c>
      <c r="T6063" s="5">
        <v>123.11906433105401</v>
      </c>
      <c r="U6063" s="5">
        <v>133.11934916178333</v>
      </c>
      <c r="V6063" s="5">
        <v>190.14019775390599</v>
      </c>
      <c r="W6063" s="5">
        <v>181.18649291992099</v>
      </c>
      <c r="X6063" s="5">
        <v>184.73500061035099</v>
      </c>
      <c r="Y6063" s="5">
        <v>185.35389709472599</v>
      </c>
      <c r="Z6063" s="5">
        <v>292.16656494140602</v>
      </c>
      <c r="AA6063" s="5">
        <v>243.92527770996</v>
      </c>
      <c r="AB6063" s="5">
        <v>254.97492980957</v>
      </c>
      <c r="AC6063" s="5">
        <v>263.68892415364536</v>
      </c>
      <c r="AD6063" s="5">
        <v>158.35916137695301</v>
      </c>
      <c r="AE6063" s="5">
        <v>194.57051086425699</v>
      </c>
      <c r="AF6063" s="5">
        <v>189.50550842285099</v>
      </c>
      <c r="AG6063" s="5">
        <v>180.81172688802033</v>
      </c>
      <c r="AH6063" s="5">
        <v>215.85714721679599</v>
      </c>
      <c r="AI6063" s="5">
        <v>161.50801086425699</v>
      </c>
      <c r="AJ6063" s="5">
        <v>236.428955078125</v>
      </c>
      <c r="AK6063" s="5">
        <v>204.59803771972599</v>
      </c>
      <c r="AL6063" s="5">
        <v>78.466903686523395</v>
      </c>
      <c r="AM6063" s="5">
        <v>67.404869079589801</v>
      </c>
      <c r="AO6063" s="5">
        <v>72.935886383056598</v>
      </c>
      <c r="AP6063" s="5">
        <v>99.446067810058594</v>
      </c>
      <c r="AQ6063" s="5">
        <v>120.347274780273</v>
      </c>
      <c r="AR6063" s="5">
        <v>107.80867767333901</v>
      </c>
      <c r="AS6063" s="5">
        <v>109.20067342122353</v>
      </c>
      <c r="AT6063" s="5">
        <v>119.738975524902</v>
      </c>
      <c r="AU6063" s="5">
        <v>127.37354278564401</v>
      </c>
      <c r="AV6063" s="5">
        <v>157.35974121093699</v>
      </c>
      <c r="AW6063" s="5">
        <v>134.82408650716101</v>
      </c>
      <c r="AX6063" s="5">
        <v>116.81243133544901</v>
      </c>
      <c r="AY6063" s="5">
        <v>118.373573303222</v>
      </c>
      <c r="AZ6063" s="5">
        <v>160.994384765625</v>
      </c>
      <c r="BA6063" s="5">
        <v>132.060129801432</v>
      </c>
    </row>
    <row r="6064" spans="1:53" x14ac:dyDescent="0.2">
      <c r="A6064" s="1">
        <v>6061</v>
      </c>
      <c r="B6064" s="1" t="s">
        <v>24235</v>
      </c>
      <c r="C6064" s="1" t="s">
        <v>24236</v>
      </c>
      <c r="D6064" s="1" t="s">
        <v>24237</v>
      </c>
      <c r="E6064" s="1" t="s">
        <v>24238</v>
      </c>
      <c r="F6064" s="5">
        <v>55.871238708496001</v>
      </c>
      <c r="G6064" s="5">
        <v>71.946693420410099</v>
      </c>
      <c r="H6064" s="5">
        <v>56.920131683349602</v>
      </c>
      <c r="I6064" s="5">
        <v>61.579354604085239</v>
      </c>
      <c r="J6064" s="5">
        <v>56.004146575927699</v>
      </c>
      <c r="K6064" s="5">
        <v>45.192436218261697</v>
      </c>
      <c r="L6064" s="5">
        <v>55.275398254394503</v>
      </c>
      <c r="M6064" s="5">
        <v>52.157327016194635</v>
      </c>
      <c r="N6064" s="5">
        <v>224.62449645996</v>
      </c>
      <c r="O6064" s="5">
        <v>221.16027832031199</v>
      </c>
      <c r="P6064" s="5">
        <v>211.403228759765</v>
      </c>
      <c r="Q6064" s="5">
        <v>219.06266784667901</v>
      </c>
      <c r="R6064" s="5">
        <v>72.510887145996094</v>
      </c>
      <c r="S6064" s="5">
        <v>70.278617858886705</v>
      </c>
      <c r="T6064" s="5">
        <v>103.251243591308</v>
      </c>
      <c r="U6064" s="5">
        <v>82.013582865396941</v>
      </c>
      <c r="V6064" s="5">
        <v>35.291210174560497</v>
      </c>
      <c r="W6064" s="5">
        <v>41.728187561035099</v>
      </c>
      <c r="X6064" s="5">
        <v>38.195854187011697</v>
      </c>
      <c r="Y6064" s="5">
        <v>38.405083974202427</v>
      </c>
      <c r="Z6064" s="5">
        <v>52.2651557922363</v>
      </c>
      <c r="AA6064" s="5">
        <v>62.254852294921797</v>
      </c>
      <c r="AB6064" s="5">
        <v>49.881969451904297</v>
      </c>
      <c r="AC6064" s="5">
        <v>54.800659179687464</v>
      </c>
      <c r="AD6064" s="5">
        <v>39.529674530029297</v>
      </c>
      <c r="AE6064" s="5">
        <v>31.3883552551269</v>
      </c>
      <c r="AF6064" s="5">
        <v>27.389747619628899</v>
      </c>
      <c r="AG6064" s="5">
        <v>32.769259134928369</v>
      </c>
      <c r="AH6064" s="5">
        <v>34.943264007568303</v>
      </c>
      <c r="AI6064" s="5">
        <v>37.984134674072202</v>
      </c>
      <c r="AJ6064" s="5">
        <v>27.929214477538999</v>
      </c>
      <c r="AK6064" s="5">
        <v>33.618871053059841</v>
      </c>
      <c r="AL6064" s="5">
        <v>137.2841796875</v>
      </c>
      <c r="AM6064" s="5">
        <v>161.06457519531199</v>
      </c>
      <c r="AN6064" s="5">
        <v>156.60800170898401</v>
      </c>
      <c r="AO6064" s="5">
        <v>151.65225219726531</v>
      </c>
      <c r="AP6064" s="5">
        <v>69.210372924804602</v>
      </c>
      <c r="AQ6064" s="5">
        <v>65.253044128417898</v>
      </c>
      <c r="AR6064" s="5">
        <v>82.684158325195298</v>
      </c>
      <c r="AS6064" s="5">
        <v>72.382525126139271</v>
      </c>
      <c r="AT6064" s="5">
        <v>35.723365783691399</v>
      </c>
      <c r="AU6064" s="5">
        <v>49.125743865966797</v>
      </c>
      <c r="AV6064" s="5">
        <v>53.082160949707003</v>
      </c>
      <c r="AW6064" s="5">
        <v>45.9770901997884</v>
      </c>
      <c r="AX6064" s="5">
        <v>63.4044189453125</v>
      </c>
      <c r="AY6064" s="5">
        <v>53.625312805175703</v>
      </c>
      <c r="AZ6064" s="5">
        <v>59.31396484375</v>
      </c>
      <c r="BA6064" s="5">
        <v>58.781232198079401</v>
      </c>
    </row>
    <row r="6065" spans="1:53" x14ac:dyDescent="0.2">
      <c r="A6065" s="1">
        <v>6062</v>
      </c>
      <c r="B6065" s="1" t="s">
        <v>24239</v>
      </c>
      <c r="C6065" s="1" t="s">
        <v>24240</v>
      </c>
      <c r="D6065" s="1" t="s">
        <v>24241</v>
      </c>
      <c r="E6065" s="1" t="s">
        <v>24242</v>
      </c>
      <c r="F6065" s="5">
        <v>210.402908325195</v>
      </c>
      <c r="G6065" s="5">
        <v>203.67770385742099</v>
      </c>
      <c r="H6065" s="5">
        <v>245.383865356445</v>
      </c>
      <c r="I6065" s="5">
        <v>219.82149251302033</v>
      </c>
      <c r="L6065" s="5">
        <v>159.01882934570301</v>
      </c>
      <c r="M6065" s="5">
        <v>159.01882934570301</v>
      </c>
      <c r="P6065" s="5">
        <v>89.025817871093693</v>
      </c>
      <c r="Q6065" s="5">
        <v>89.025817871093693</v>
      </c>
      <c r="S6065" s="5">
        <v>170.88099670410099</v>
      </c>
      <c r="U6065" s="5">
        <v>170.88099670410099</v>
      </c>
      <c r="V6065" s="5">
        <v>134.31922912597599</v>
      </c>
      <c r="W6065" s="5">
        <v>115.65060424804599</v>
      </c>
      <c r="X6065" s="5">
        <v>80.672981262207003</v>
      </c>
      <c r="Y6065" s="5">
        <v>110.21427154540966</v>
      </c>
      <c r="Z6065" s="5">
        <v>80.409385681152301</v>
      </c>
      <c r="AA6065" s="5">
        <v>163.76719665527301</v>
      </c>
      <c r="AB6065" s="5">
        <v>131.38902282714801</v>
      </c>
      <c r="AC6065" s="5">
        <v>125.18853505452444</v>
      </c>
      <c r="AD6065" s="5">
        <v>139.09757995605401</v>
      </c>
      <c r="AE6065" s="5">
        <v>109.973373413085</v>
      </c>
      <c r="AF6065" s="5">
        <v>141.14225769042901</v>
      </c>
      <c r="AG6065" s="5">
        <v>130.07107035318936</v>
      </c>
      <c r="AH6065" s="5">
        <v>175.58366394042901</v>
      </c>
      <c r="AI6065" s="5">
        <v>118.059692382812</v>
      </c>
      <c r="AJ6065" s="5">
        <v>160.89637756347599</v>
      </c>
      <c r="AK6065" s="5">
        <v>151.51324462890565</v>
      </c>
      <c r="AL6065" s="5">
        <v>95.613426208496094</v>
      </c>
      <c r="AM6065" s="5">
        <v>112.62865447998</v>
      </c>
      <c r="AO6065" s="5">
        <v>104.12104034423805</v>
      </c>
      <c r="AP6065" s="5">
        <v>154.62940979003901</v>
      </c>
      <c r="AQ6065" s="5">
        <v>124.718063354492</v>
      </c>
      <c r="AR6065" s="5">
        <v>133.43260192871</v>
      </c>
      <c r="AS6065" s="5">
        <v>137.59335835774701</v>
      </c>
      <c r="AT6065" s="5">
        <v>141.700927734375</v>
      </c>
      <c r="AU6065" s="5">
        <v>149.99932861328099</v>
      </c>
      <c r="AV6065" s="5">
        <v>186.30509948730401</v>
      </c>
      <c r="AW6065" s="5">
        <v>159.33511861165334</v>
      </c>
      <c r="AX6065" s="5">
        <v>170.706787109375</v>
      </c>
      <c r="AY6065" s="5">
        <v>149.85211181640599</v>
      </c>
      <c r="AZ6065" s="5">
        <v>180.84332275390599</v>
      </c>
      <c r="BA6065" s="5">
        <v>167.13407389322902</v>
      </c>
    </row>
    <row r="6066" spans="1:53" x14ac:dyDescent="0.2">
      <c r="A6066" s="1">
        <v>6063</v>
      </c>
      <c r="B6066" s="1" t="s">
        <v>24243</v>
      </c>
      <c r="C6066" s="1" t="s">
        <v>24244</v>
      </c>
      <c r="D6066" s="1" t="s">
        <v>24245</v>
      </c>
      <c r="E6066" s="1" t="s">
        <v>24246</v>
      </c>
      <c r="F6066" s="5">
        <v>1025.83129882812</v>
      </c>
      <c r="G6066" s="5">
        <v>1135.9228515625</v>
      </c>
      <c r="H6066" s="5">
        <v>1041.86108398437</v>
      </c>
      <c r="I6066" s="5">
        <v>1067.8717447916633</v>
      </c>
      <c r="J6066" s="5">
        <v>1212.13146972656</v>
      </c>
      <c r="K6066" s="5">
        <v>1236.80346679687</v>
      </c>
      <c r="L6066" s="5">
        <v>1252.71960449218</v>
      </c>
      <c r="M6066" s="5">
        <v>1233.8848470052035</v>
      </c>
      <c r="N6066" s="5">
        <v>680.03619384765602</v>
      </c>
      <c r="O6066" s="5">
        <v>771.106689453125</v>
      </c>
      <c r="P6066" s="5">
        <v>774.50946044921795</v>
      </c>
      <c r="Q6066" s="5">
        <v>741.88411458333303</v>
      </c>
      <c r="R6066" s="5">
        <v>909.23034667968705</v>
      </c>
      <c r="S6066" s="5">
        <v>949.49969482421795</v>
      </c>
      <c r="T6066" s="5">
        <v>968.78271484375</v>
      </c>
      <c r="U6066" s="5">
        <v>942.50425211588492</v>
      </c>
      <c r="V6066" s="5">
        <v>663.1826171875</v>
      </c>
      <c r="W6066" s="5">
        <v>728.20147705078102</v>
      </c>
      <c r="X6066" s="5">
        <v>703.7421875</v>
      </c>
      <c r="Y6066" s="5">
        <v>698.37542724609375</v>
      </c>
      <c r="Z6066" s="5">
        <v>1036.6572265625</v>
      </c>
      <c r="AA6066" s="5">
        <v>1054.04357910156</v>
      </c>
      <c r="AB6066" s="5">
        <v>1027.26635742187</v>
      </c>
      <c r="AC6066" s="5">
        <v>1039.32238769531</v>
      </c>
      <c r="AD6066" s="5">
        <v>1342.0859375</v>
      </c>
      <c r="AE6066" s="5">
        <v>1353.55871582031</v>
      </c>
      <c r="AF6066" s="5">
        <v>1425.31396484375</v>
      </c>
      <c r="AG6066" s="5">
        <v>1373.6528727213533</v>
      </c>
      <c r="AH6066" s="5">
        <v>1365.29956054687</v>
      </c>
      <c r="AI6066" s="5">
        <v>1326.78161621093</v>
      </c>
      <c r="AJ6066" s="5">
        <v>1413.54504394531</v>
      </c>
      <c r="AK6066" s="5">
        <v>1368.5420735677033</v>
      </c>
      <c r="AL6066" s="5">
        <v>742.6005859375</v>
      </c>
      <c r="AM6066" s="5">
        <v>702.35614013671795</v>
      </c>
      <c r="AN6066" s="5">
        <v>692.4228515625</v>
      </c>
      <c r="AO6066" s="5">
        <v>712.45985921223928</v>
      </c>
      <c r="AP6066" s="5">
        <v>1040.43225097656</v>
      </c>
      <c r="AQ6066" s="5">
        <v>1125.34875488281</v>
      </c>
      <c r="AR6066" s="5">
        <v>1053.95361328125</v>
      </c>
      <c r="AS6066" s="5">
        <v>1073.2448730468734</v>
      </c>
      <c r="AT6066" s="5">
        <v>1269.1943359375</v>
      </c>
      <c r="AU6066" s="5">
        <v>1314.29663085937</v>
      </c>
      <c r="AV6066" s="5">
        <v>1343.27001953125</v>
      </c>
      <c r="AW6066" s="5">
        <v>1308.9203287760399</v>
      </c>
      <c r="AX6066" s="5">
        <v>1129.671875</v>
      </c>
      <c r="AY6066" s="5">
        <v>920.81109619140602</v>
      </c>
      <c r="AZ6066" s="5">
        <v>897.848388671875</v>
      </c>
      <c r="BA6066" s="5">
        <v>982.77711995442712</v>
      </c>
    </row>
    <row r="6067" spans="1:53" x14ac:dyDescent="0.2">
      <c r="A6067" s="1">
        <v>6064</v>
      </c>
      <c r="B6067" s="1" t="s">
        <v>24247</v>
      </c>
      <c r="C6067" s="1" t="s">
        <v>24248</v>
      </c>
      <c r="D6067" s="1" t="s">
        <v>24249</v>
      </c>
      <c r="E6067" s="1" t="s">
        <v>24250</v>
      </c>
      <c r="F6067" s="5">
        <v>105.10726165771401</v>
      </c>
      <c r="G6067" s="5">
        <v>114.601959228515</v>
      </c>
      <c r="H6067" s="5">
        <v>126.744270324707</v>
      </c>
      <c r="I6067" s="5">
        <v>115.484497070312</v>
      </c>
      <c r="J6067" s="5">
        <v>110.64892578125</v>
      </c>
      <c r="K6067" s="5">
        <v>105.175155639648</v>
      </c>
      <c r="L6067" s="5">
        <v>114.15512084960901</v>
      </c>
      <c r="M6067" s="5">
        <v>109.99306742350234</v>
      </c>
      <c r="N6067" s="5">
        <v>197.67573547363199</v>
      </c>
      <c r="O6067" s="5">
        <v>246.10118103027301</v>
      </c>
      <c r="P6067" s="5">
        <v>247.44467163085901</v>
      </c>
      <c r="Q6067" s="5">
        <v>230.40719604492133</v>
      </c>
      <c r="R6067" s="5">
        <v>126.66146087646401</v>
      </c>
      <c r="S6067" s="5">
        <v>129.85508728027301</v>
      </c>
      <c r="T6067" s="5">
        <v>87.341445922851506</v>
      </c>
      <c r="U6067" s="5">
        <v>114.61933135986284</v>
      </c>
      <c r="V6067" s="5">
        <v>87.597564697265597</v>
      </c>
      <c r="W6067" s="5">
        <v>89.470840454101506</v>
      </c>
      <c r="X6067" s="5">
        <v>83.529891967773395</v>
      </c>
      <c r="Y6067" s="5">
        <v>86.866099039713504</v>
      </c>
      <c r="Z6067" s="5">
        <v>111.61333465576099</v>
      </c>
      <c r="AA6067" s="5">
        <v>91.693450927734304</v>
      </c>
      <c r="AB6067" s="5">
        <v>106.125373840332</v>
      </c>
      <c r="AC6067" s="5">
        <v>103.14405314127578</v>
      </c>
      <c r="AD6067" s="5">
        <v>85.268310546875</v>
      </c>
      <c r="AE6067" s="5">
        <v>93.458839416503906</v>
      </c>
      <c r="AF6067" s="5">
        <v>95.13818359375</v>
      </c>
      <c r="AG6067" s="5">
        <v>91.288444519042969</v>
      </c>
      <c r="AH6067" s="5">
        <v>89.770805358886705</v>
      </c>
      <c r="AI6067" s="5">
        <v>77.2987060546875</v>
      </c>
      <c r="AJ6067" s="5">
        <v>48.459781646728501</v>
      </c>
      <c r="AK6067" s="5">
        <v>71.843097686767578</v>
      </c>
      <c r="AL6067" s="5">
        <v>197.91162109375</v>
      </c>
      <c r="AM6067" s="5">
        <v>188.23204040527301</v>
      </c>
      <c r="AN6067" s="5">
        <v>200.33819580078099</v>
      </c>
      <c r="AO6067" s="5">
        <v>195.49395243326799</v>
      </c>
      <c r="AP6067" s="5">
        <v>96.384941101074205</v>
      </c>
      <c r="AQ6067" s="5">
        <v>94.010154724121094</v>
      </c>
      <c r="AR6067" s="5">
        <v>103.857788085937</v>
      </c>
      <c r="AS6067" s="5">
        <v>98.084294637044096</v>
      </c>
      <c r="AT6067" s="5">
        <v>117.11260223388599</v>
      </c>
      <c r="AU6067" s="5">
        <v>131.38130187988199</v>
      </c>
      <c r="AV6067" s="5">
        <v>108.24330902099599</v>
      </c>
      <c r="AW6067" s="5">
        <v>118.91240437825466</v>
      </c>
      <c r="AX6067" s="5">
        <v>85.510093688964801</v>
      </c>
      <c r="AY6067" s="5">
        <v>68.968231201171804</v>
      </c>
      <c r="AZ6067" s="5">
        <v>85.116867065429602</v>
      </c>
      <c r="BA6067" s="5">
        <v>79.865063985188741</v>
      </c>
    </row>
    <row r="6068" spans="1:53" x14ac:dyDescent="0.2">
      <c r="A6068" s="1">
        <v>6065</v>
      </c>
      <c r="B6068" s="1" t="s">
        <v>24251</v>
      </c>
      <c r="C6068" s="1" t="s">
        <v>24252</v>
      </c>
      <c r="D6068" s="1" t="s">
        <v>24253</v>
      </c>
      <c r="E6068" s="1" t="s">
        <v>24254</v>
      </c>
      <c r="F6068" s="5">
        <v>333.24398803710898</v>
      </c>
      <c r="G6068" s="5">
        <v>207.53285217285099</v>
      </c>
      <c r="H6068" s="5">
        <v>283.96078491210898</v>
      </c>
      <c r="I6068" s="5">
        <v>274.9125417073563</v>
      </c>
      <c r="J6068" s="5">
        <v>333.17752075195301</v>
      </c>
      <c r="K6068" s="5">
        <v>327.229400634765</v>
      </c>
      <c r="L6068" s="5">
        <v>277.04702758789</v>
      </c>
      <c r="M6068" s="5">
        <v>312.48464965820267</v>
      </c>
      <c r="N6068" s="5">
        <v>762.656982421875</v>
      </c>
      <c r="O6068" s="5">
        <v>787.87683105468705</v>
      </c>
      <c r="P6068" s="5">
        <v>783.588134765625</v>
      </c>
      <c r="Q6068" s="5">
        <v>778.04064941406239</v>
      </c>
      <c r="R6068" s="5">
        <v>601.17864990234295</v>
      </c>
      <c r="S6068" s="5">
        <v>583.87780761718705</v>
      </c>
      <c r="T6068" s="5">
        <v>619.59130859375</v>
      </c>
      <c r="U6068" s="5">
        <v>601.5492553710933</v>
      </c>
      <c r="V6068" s="5">
        <v>356.75173950195301</v>
      </c>
      <c r="W6068" s="5">
        <v>394.52069091796801</v>
      </c>
      <c r="X6068" s="5">
        <v>297.88674926757801</v>
      </c>
      <c r="Y6068" s="5">
        <v>349.71972656249972</v>
      </c>
      <c r="Z6068" s="5">
        <v>264.42431640625</v>
      </c>
      <c r="AA6068" s="5">
        <v>233.864486694335</v>
      </c>
      <c r="AB6068" s="5">
        <v>242.74313354492099</v>
      </c>
      <c r="AC6068" s="5">
        <v>247.010645548502</v>
      </c>
      <c r="AD6068" s="5">
        <v>380.412109375</v>
      </c>
      <c r="AE6068" s="5">
        <v>463.29541015625</v>
      </c>
      <c r="AF6068" s="5">
        <v>494.3876953125</v>
      </c>
      <c r="AG6068" s="5">
        <v>446.03173828125</v>
      </c>
      <c r="AH6068" s="5">
        <v>327.95364379882801</v>
      </c>
      <c r="AI6068" s="5">
        <v>398.76202392578102</v>
      </c>
      <c r="AJ6068" s="5">
        <v>333.69027709960898</v>
      </c>
      <c r="AK6068" s="5">
        <v>353.46864827473934</v>
      </c>
      <c r="AL6068" s="5">
        <v>866.321533203125</v>
      </c>
      <c r="AM6068" s="5">
        <v>834.650146484375</v>
      </c>
      <c r="AN6068" s="5">
        <v>857.77740478515602</v>
      </c>
      <c r="AO6068" s="5">
        <v>852.91636149088538</v>
      </c>
      <c r="AP6068" s="5">
        <v>383.81845092773398</v>
      </c>
      <c r="AQ6068" s="5">
        <v>401.34521484375</v>
      </c>
      <c r="AR6068" s="5">
        <v>413.182525634765</v>
      </c>
      <c r="AS6068" s="5">
        <v>399.4487304687496</v>
      </c>
      <c r="AT6068" s="5">
        <v>304.17327880859301</v>
      </c>
      <c r="AU6068" s="5">
        <v>420.35525512695301</v>
      </c>
      <c r="AV6068" s="5">
        <v>262.875396728515</v>
      </c>
      <c r="AW6068" s="5">
        <v>329.13464355468699</v>
      </c>
      <c r="AX6068" s="5">
        <v>373.16070556640602</v>
      </c>
      <c r="AY6068" s="5">
        <v>360.82403564453102</v>
      </c>
      <c r="AZ6068" s="5">
        <v>308.586334228515</v>
      </c>
      <c r="BA6068" s="5">
        <v>347.52369181315066</v>
      </c>
    </row>
    <row r="6069" spans="1:53" x14ac:dyDescent="0.2">
      <c r="A6069" s="1">
        <v>6066</v>
      </c>
      <c r="B6069" s="1" t="s">
        <v>24255</v>
      </c>
      <c r="C6069" s="1" t="s">
        <v>24256</v>
      </c>
      <c r="D6069" s="1" t="s">
        <v>24257</v>
      </c>
      <c r="E6069" s="1" t="s">
        <v>24258</v>
      </c>
      <c r="F6069" s="5">
        <v>348.85183715820301</v>
      </c>
      <c r="G6069" s="5">
        <v>335.25897216796801</v>
      </c>
      <c r="H6069" s="5">
        <v>319.23651123046801</v>
      </c>
      <c r="I6069" s="5">
        <v>334.44910685221299</v>
      </c>
      <c r="J6069" s="5">
        <v>320.06799316406199</v>
      </c>
      <c r="K6069" s="5">
        <v>330.31207275390602</v>
      </c>
      <c r="L6069" s="5">
        <v>320.25448608398398</v>
      </c>
      <c r="M6069" s="5">
        <v>323.54485066731735</v>
      </c>
      <c r="N6069" s="5">
        <v>408.43112182617102</v>
      </c>
      <c r="O6069" s="5">
        <v>371.34210205078102</v>
      </c>
      <c r="P6069" s="5">
        <v>401.23452758789</v>
      </c>
      <c r="Q6069" s="5">
        <v>393.66925048828062</v>
      </c>
      <c r="R6069" s="5">
        <v>430.37567138671801</v>
      </c>
      <c r="S6069" s="5">
        <v>401.37033081054602</v>
      </c>
      <c r="T6069" s="5">
        <v>455.442626953125</v>
      </c>
      <c r="U6069" s="5">
        <v>429.06287638346299</v>
      </c>
      <c r="V6069" s="5">
        <v>498.87261962890602</v>
      </c>
      <c r="W6069" s="5">
        <v>505.98687744140602</v>
      </c>
      <c r="X6069" s="5">
        <v>516.77911376953102</v>
      </c>
      <c r="Y6069" s="5">
        <v>507.21287027994771</v>
      </c>
      <c r="Z6069" s="5">
        <v>378.84533691406199</v>
      </c>
      <c r="AA6069" s="5">
        <v>351.361083984375</v>
      </c>
      <c r="AB6069" s="5">
        <v>371.85241699218699</v>
      </c>
      <c r="AC6069" s="5">
        <v>367.35294596354134</v>
      </c>
      <c r="AD6069" s="5">
        <v>388.36761474609301</v>
      </c>
      <c r="AE6069" s="5">
        <v>363.41824340820301</v>
      </c>
      <c r="AF6069" s="5">
        <v>393.16052246093699</v>
      </c>
      <c r="AG6069" s="5">
        <v>381.64879353841098</v>
      </c>
      <c r="AH6069" s="5">
        <v>444.57373046875</v>
      </c>
      <c r="AI6069" s="5">
        <v>383.85794067382801</v>
      </c>
      <c r="AJ6069" s="5">
        <v>399.97933959960898</v>
      </c>
      <c r="AK6069" s="5">
        <v>409.47033691406233</v>
      </c>
      <c r="AL6069" s="5">
        <v>397.67175292968699</v>
      </c>
      <c r="AM6069" s="5">
        <v>371.5048828125</v>
      </c>
      <c r="AN6069" s="5">
        <v>371.62313842773398</v>
      </c>
      <c r="AO6069" s="5">
        <v>380.26659138997366</v>
      </c>
      <c r="AP6069" s="5">
        <v>404.03201293945301</v>
      </c>
      <c r="AQ6069" s="5">
        <v>422.30078125</v>
      </c>
      <c r="AR6069" s="5">
        <v>378.00872802734301</v>
      </c>
      <c r="AS6069" s="5">
        <v>401.44717407226534</v>
      </c>
      <c r="AT6069" s="5">
        <v>554.46295166015602</v>
      </c>
      <c r="AU6069" s="5">
        <v>600.40686035156205</v>
      </c>
      <c r="AV6069" s="5">
        <v>628.15771484375</v>
      </c>
      <c r="AW6069" s="5">
        <v>594.34250895182265</v>
      </c>
      <c r="AX6069" s="5">
        <v>547.16851806640602</v>
      </c>
      <c r="AY6069" s="5">
        <v>538.68591308593705</v>
      </c>
      <c r="AZ6069" s="5">
        <v>568.50793457031205</v>
      </c>
      <c r="BA6069" s="5">
        <v>551.45412190755167</v>
      </c>
    </row>
    <row r="6070" spans="1:53" x14ac:dyDescent="0.2">
      <c r="A6070" s="1">
        <v>6067</v>
      </c>
      <c r="B6070" s="1" t="s">
        <v>24259</v>
      </c>
      <c r="C6070" s="1" t="s">
        <v>24260</v>
      </c>
      <c r="D6070" s="1" t="s">
        <v>24261</v>
      </c>
      <c r="E6070" s="1" t="s">
        <v>24262</v>
      </c>
      <c r="F6070" s="5">
        <v>71.940162658691406</v>
      </c>
      <c r="G6070" s="5">
        <v>61.216236114501903</v>
      </c>
      <c r="H6070" s="5">
        <v>65.222427368164006</v>
      </c>
      <c r="I6070" s="5">
        <v>66.126275380452441</v>
      </c>
      <c r="J6070" s="5">
        <v>83.673866271972599</v>
      </c>
      <c r="K6070" s="5">
        <v>74.863449096679602</v>
      </c>
      <c r="L6070" s="5">
        <v>86.624053955078097</v>
      </c>
      <c r="M6070" s="5">
        <v>81.720456441243428</v>
      </c>
      <c r="N6070" s="5">
        <v>195.12960815429599</v>
      </c>
      <c r="O6070" s="5">
        <v>235.51283264160099</v>
      </c>
      <c r="P6070" s="5">
        <v>227.79393005371</v>
      </c>
      <c r="Q6070" s="5">
        <v>219.47879028320233</v>
      </c>
      <c r="R6070" s="5">
        <v>57.04638671875</v>
      </c>
      <c r="S6070" s="5">
        <v>65.551063537597599</v>
      </c>
      <c r="T6070" s="5">
        <v>45.795742034912102</v>
      </c>
      <c r="U6070" s="5">
        <v>56.131064097086572</v>
      </c>
      <c r="V6070" s="5">
        <v>68.060745239257798</v>
      </c>
      <c r="W6070" s="5">
        <v>70.097915649414006</v>
      </c>
      <c r="X6070" s="5">
        <v>68.388740539550696</v>
      </c>
      <c r="Y6070" s="5">
        <v>68.849133809407505</v>
      </c>
      <c r="Z6070" s="5">
        <v>82.007789611816406</v>
      </c>
      <c r="AA6070" s="5">
        <v>75.556472778320298</v>
      </c>
      <c r="AB6070" s="5">
        <v>80.619560241699205</v>
      </c>
      <c r="AC6070" s="5">
        <v>79.394607543945312</v>
      </c>
      <c r="AD6070" s="5">
        <v>65.779090881347599</v>
      </c>
      <c r="AE6070" s="5">
        <v>90.404373168945298</v>
      </c>
      <c r="AF6070" s="5">
        <v>91.262542724609304</v>
      </c>
      <c r="AG6070" s="5">
        <v>82.482002258300739</v>
      </c>
      <c r="AH6070" s="5">
        <v>69.583915710449205</v>
      </c>
      <c r="AI6070" s="5">
        <v>74.896926879882798</v>
      </c>
      <c r="AJ6070" s="5">
        <v>63.264503479003899</v>
      </c>
      <c r="AK6070" s="5">
        <v>69.248448689778641</v>
      </c>
      <c r="AL6070" s="5">
        <v>74.063484191894503</v>
      </c>
      <c r="AM6070" s="5">
        <v>79.680427551269503</v>
      </c>
      <c r="AN6070" s="5">
        <v>170.408432006835</v>
      </c>
      <c r="AO6070" s="5">
        <v>108.05078124999966</v>
      </c>
      <c r="AP6070" s="5">
        <v>65.689727783203097</v>
      </c>
      <c r="AQ6070" s="5">
        <v>55.6850776672363</v>
      </c>
      <c r="AR6070" s="5">
        <v>68.516510009765597</v>
      </c>
      <c r="AS6070" s="5">
        <v>63.297105153401667</v>
      </c>
      <c r="AT6070" s="5">
        <v>47.996047973632798</v>
      </c>
      <c r="AU6070" s="5">
        <v>48.792251586913999</v>
      </c>
      <c r="AV6070" s="5">
        <v>58.745780944824197</v>
      </c>
      <c r="AW6070" s="5">
        <v>51.844693501790324</v>
      </c>
      <c r="AY6070" s="5">
        <v>48.000720977783203</v>
      </c>
      <c r="BA6070" s="5">
        <v>48.000720977783203</v>
      </c>
    </row>
    <row r="6071" spans="1:53" x14ac:dyDescent="0.2">
      <c r="A6071" s="1">
        <v>6068</v>
      </c>
      <c r="B6071" s="1" t="s">
        <v>24263</v>
      </c>
      <c r="C6071" s="1" t="s">
        <v>24264</v>
      </c>
      <c r="D6071" s="1" t="s">
        <v>24265</v>
      </c>
      <c r="E6071" s="1" t="s">
        <v>24266</v>
      </c>
      <c r="F6071" s="5">
        <v>203.76380920410099</v>
      </c>
      <c r="G6071" s="5">
        <v>195.81799316406199</v>
      </c>
      <c r="H6071" s="5">
        <v>228.66760253906199</v>
      </c>
      <c r="I6071" s="5">
        <v>209.41646830240833</v>
      </c>
      <c r="J6071" s="5">
        <v>198.703521728515</v>
      </c>
      <c r="K6071" s="5">
        <v>210.38555908203099</v>
      </c>
      <c r="L6071" s="5">
        <v>197.34579467773401</v>
      </c>
      <c r="M6071" s="5">
        <v>202.14495849609332</v>
      </c>
      <c r="N6071" s="5">
        <v>459.84060668945301</v>
      </c>
      <c r="O6071" s="5">
        <v>462.32684326171801</v>
      </c>
      <c r="P6071" s="5">
        <v>475.93240356445301</v>
      </c>
      <c r="Q6071" s="5">
        <v>466.03328450520803</v>
      </c>
      <c r="R6071" s="5">
        <v>230.87643432617099</v>
      </c>
      <c r="S6071" s="5">
        <v>216.61225891113199</v>
      </c>
      <c r="T6071" s="5">
        <v>263.24856567382801</v>
      </c>
      <c r="U6071" s="5">
        <v>236.91241963704366</v>
      </c>
      <c r="V6071" s="5">
        <v>212.469314575195</v>
      </c>
      <c r="W6071" s="5">
        <v>208.23962402343699</v>
      </c>
      <c r="X6071" s="5">
        <v>206.375076293945</v>
      </c>
      <c r="Y6071" s="5">
        <v>209.02800496419232</v>
      </c>
      <c r="Z6071" s="5">
        <v>183.92643737792901</v>
      </c>
      <c r="AA6071" s="5">
        <v>168.19201660156199</v>
      </c>
      <c r="AB6071" s="5">
        <v>187.33985900878901</v>
      </c>
      <c r="AC6071" s="5">
        <v>179.81943766276001</v>
      </c>
      <c r="AD6071" s="5">
        <v>266.13665771484301</v>
      </c>
      <c r="AE6071" s="5">
        <v>259.76104736328102</v>
      </c>
      <c r="AF6071" s="5">
        <v>272.211669921875</v>
      </c>
      <c r="AG6071" s="5">
        <v>266.03645833333303</v>
      </c>
      <c r="AH6071" s="5">
        <v>213.173248291015</v>
      </c>
      <c r="AI6071" s="5">
        <v>242.48023986816401</v>
      </c>
      <c r="AJ6071" s="5">
        <v>237.33346557617099</v>
      </c>
      <c r="AK6071" s="5">
        <v>230.99565124511665</v>
      </c>
      <c r="AL6071" s="5">
        <v>443.49627685546801</v>
      </c>
      <c r="AM6071" s="5">
        <v>449.01092529296801</v>
      </c>
      <c r="AN6071" s="5">
        <v>490.72689819335898</v>
      </c>
      <c r="AO6071" s="5">
        <v>461.078033447265</v>
      </c>
      <c r="AP6071" s="5">
        <v>249.09698486328099</v>
      </c>
      <c r="AQ6071" s="5">
        <v>251.51605224609301</v>
      </c>
      <c r="AR6071" s="5">
        <v>247.65032958984301</v>
      </c>
      <c r="AS6071" s="5">
        <v>249.42112223307231</v>
      </c>
      <c r="AT6071" s="5">
        <v>188.25933837890599</v>
      </c>
      <c r="AU6071" s="5">
        <v>137.31396484375</v>
      </c>
      <c r="AV6071" s="5">
        <v>144.63995361328099</v>
      </c>
      <c r="AW6071" s="5">
        <v>156.73775227864567</v>
      </c>
      <c r="AX6071" s="5">
        <v>229.98785400390599</v>
      </c>
      <c r="AY6071" s="5">
        <v>210.49717712402301</v>
      </c>
      <c r="AZ6071" s="5">
        <v>211.64126586914</v>
      </c>
      <c r="BA6071" s="5">
        <v>217.37543233235633</v>
      </c>
    </row>
    <row r="6072" spans="1:53" x14ac:dyDescent="0.2">
      <c r="A6072" s="1">
        <v>6069</v>
      </c>
      <c r="B6072" s="1" t="s">
        <v>24267</v>
      </c>
      <c r="C6072" s="1" t="s">
        <v>24268</v>
      </c>
      <c r="D6072" s="1" t="s">
        <v>24269</v>
      </c>
      <c r="E6072" s="1" t="s">
        <v>24270</v>
      </c>
      <c r="F6072" s="5">
        <v>791.73248291015602</v>
      </c>
      <c r="G6072" s="5">
        <v>787.98986816406205</v>
      </c>
      <c r="H6072" s="5">
        <v>793.04443359375</v>
      </c>
      <c r="I6072" s="5">
        <v>790.92226155598928</v>
      </c>
      <c r="J6072" s="5">
        <v>838.8251953125</v>
      </c>
      <c r="K6072" s="5">
        <v>822.01916503906205</v>
      </c>
      <c r="L6072" s="5">
        <v>882.87200927734295</v>
      </c>
      <c r="M6072" s="5">
        <v>847.9054565429683</v>
      </c>
      <c r="N6072" s="5">
        <v>352.37591552734301</v>
      </c>
      <c r="O6072" s="5">
        <v>408.472076416015</v>
      </c>
      <c r="P6072" s="5">
        <v>340.47323608398398</v>
      </c>
      <c r="Q6072" s="5">
        <v>367.107076009114</v>
      </c>
      <c r="R6072" s="5">
        <v>585.68768310546795</v>
      </c>
      <c r="S6072" s="5">
        <v>594.46716308593705</v>
      </c>
      <c r="T6072" s="5">
        <v>555.97198486328102</v>
      </c>
      <c r="U6072" s="5">
        <v>578.7089436848953</v>
      </c>
      <c r="V6072" s="5">
        <v>519.86627197265602</v>
      </c>
      <c r="W6072" s="5">
        <v>490.90444946289</v>
      </c>
      <c r="X6072" s="5">
        <v>494.75671386718699</v>
      </c>
      <c r="Y6072" s="5">
        <v>501.84247843424436</v>
      </c>
      <c r="Z6072" s="5">
        <v>903.76251220703102</v>
      </c>
      <c r="AA6072" s="5">
        <v>898.648193359375</v>
      </c>
      <c r="AB6072" s="5">
        <v>939.55145263671795</v>
      </c>
      <c r="AC6072" s="5">
        <v>913.98738606770803</v>
      </c>
      <c r="AD6072" s="5">
        <v>1000.11566162109</v>
      </c>
      <c r="AE6072" s="5">
        <v>1067.34497070312</v>
      </c>
      <c r="AF6072" s="5">
        <v>926.62353515625</v>
      </c>
      <c r="AG6072" s="5">
        <v>998.02805582682004</v>
      </c>
      <c r="AH6072" s="5">
        <v>878.307373046875</v>
      </c>
      <c r="AI6072" s="5">
        <v>942.963623046875</v>
      </c>
      <c r="AJ6072" s="5">
        <v>1007.20397949218</v>
      </c>
      <c r="AK6072" s="5">
        <v>942.82499186197674</v>
      </c>
      <c r="AL6072" s="5">
        <v>377.95657348632801</v>
      </c>
      <c r="AM6072" s="5">
        <v>376.48251342773398</v>
      </c>
      <c r="AN6072" s="5">
        <v>374.27093505859301</v>
      </c>
      <c r="AO6072" s="5">
        <v>376.23667399088504</v>
      </c>
      <c r="AP6072" s="5">
        <v>595.85546875</v>
      </c>
      <c r="AQ6072" s="5">
        <v>610.42626953125</v>
      </c>
      <c r="AR6072" s="5">
        <v>560.5634765625</v>
      </c>
      <c r="AS6072" s="5">
        <v>588.94840494791663</v>
      </c>
      <c r="AT6072" s="5">
        <v>926.083251953125</v>
      </c>
      <c r="AU6072" s="5">
        <v>1235.03747558593</v>
      </c>
      <c r="AV6072" s="5">
        <v>921.99658203125</v>
      </c>
      <c r="AW6072" s="5">
        <v>1027.7057698567685</v>
      </c>
      <c r="AX6072" s="5">
        <v>719.29724121093705</v>
      </c>
      <c r="AY6072" s="5">
        <v>768.63140869140602</v>
      </c>
      <c r="AZ6072" s="5">
        <v>752.38848876953102</v>
      </c>
      <c r="BA6072" s="5">
        <v>746.7723795572914</v>
      </c>
    </row>
    <row r="6073" spans="1:53" x14ac:dyDescent="0.2">
      <c r="A6073" s="1">
        <v>6070</v>
      </c>
      <c r="B6073" s="1" t="s">
        <v>24271</v>
      </c>
      <c r="C6073" s="1" t="s">
        <v>24272</v>
      </c>
      <c r="D6073" s="1" t="s">
        <v>24273</v>
      </c>
      <c r="E6073" s="1" t="s">
        <v>24274</v>
      </c>
      <c r="F6073" s="5">
        <v>868.80554199218705</v>
      </c>
      <c r="G6073" s="5">
        <v>877.51708984375</v>
      </c>
      <c r="H6073" s="5">
        <v>1012.34893798828</v>
      </c>
      <c r="I6073" s="5">
        <v>919.55718994140568</v>
      </c>
      <c r="J6073" s="5">
        <v>809.17352294921795</v>
      </c>
      <c r="K6073" s="5">
        <v>937.97277832031205</v>
      </c>
      <c r="L6073" s="5">
        <v>850.80914306640602</v>
      </c>
      <c r="M6073" s="5">
        <v>865.98514811197856</v>
      </c>
      <c r="N6073" s="5">
        <v>598.08166503906205</v>
      </c>
      <c r="O6073" s="5">
        <v>510.00933837890602</v>
      </c>
      <c r="P6073" s="5">
        <v>616.12139892578102</v>
      </c>
      <c r="Q6073" s="5">
        <v>574.7374674479164</v>
      </c>
      <c r="R6073" s="5">
        <v>921.78765869140602</v>
      </c>
      <c r="S6073" s="5">
        <v>913.51336669921795</v>
      </c>
      <c r="T6073" s="5">
        <v>921.8984375</v>
      </c>
      <c r="U6073" s="5">
        <v>919.06648763020803</v>
      </c>
      <c r="V6073" s="5">
        <v>654.75622558593705</v>
      </c>
      <c r="W6073" s="5">
        <v>699.638916015625</v>
      </c>
      <c r="X6073" s="5">
        <v>689.02899169921795</v>
      </c>
      <c r="Y6073" s="5">
        <v>681.14137776692667</v>
      </c>
      <c r="Z6073" s="5">
        <v>714.46356201171795</v>
      </c>
      <c r="AA6073" s="5">
        <v>827.33331298828102</v>
      </c>
      <c r="AB6073" s="5">
        <v>726.43994140625</v>
      </c>
      <c r="AC6073" s="5">
        <v>756.07893880208303</v>
      </c>
      <c r="AD6073" s="5">
        <v>745.27447509765602</v>
      </c>
      <c r="AE6073" s="5">
        <v>776.21685791015602</v>
      </c>
      <c r="AF6073" s="5">
        <v>755.06927490234295</v>
      </c>
      <c r="AG6073" s="5">
        <v>758.85353597005167</v>
      </c>
      <c r="AH6073" s="5">
        <v>718.94110107421795</v>
      </c>
      <c r="AI6073" s="5">
        <v>835.31671142578102</v>
      </c>
      <c r="AJ6073" s="5">
        <v>912.41351318359295</v>
      </c>
      <c r="AK6073" s="5">
        <v>822.22377522786394</v>
      </c>
      <c r="AL6073" s="5">
        <v>520.75640869140602</v>
      </c>
      <c r="AM6073" s="5">
        <v>481.68734741210898</v>
      </c>
      <c r="AN6073" s="5">
        <v>507.85836791992102</v>
      </c>
      <c r="AO6073" s="5">
        <v>503.4340413411453</v>
      </c>
      <c r="AP6073" s="5">
        <v>747.62780761718705</v>
      </c>
      <c r="AQ6073" s="5">
        <v>739.82183837890602</v>
      </c>
      <c r="AR6073" s="5">
        <v>784.90075683593705</v>
      </c>
      <c r="AS6073" s="5">
        <v>757.45013427734341</v>
      </c>
      <c r="AT6073" s="5">
        <v>893.34704589843705</v>
      </c>
      <c r="AU6073" s="5">
        <v>1087.58056640625</v>
      </c>
      <c r="AV6073" s="5">
        <v>975.64587402343705</v>
      </c>
      <c r="AW6073" s="5">
        <v>985.52449544270803</v>
      </c>
      <c r="AX6073" s="5">
        <v>1073.02954101562</v>
      </c>
      <c r="AY6073" s="5">
        <v>921.03662109375</v>
      </c>
      <c r="AZ6073" s="5">
        <v>885.34197998046795</v>
      </c>
      <c r="BA6073" s="5">
        <v>959.80271402994595</v>
      </c>
    </row>
    <row r="6074" spans="1:53" x14ac:dyDescent="0.2">
      <c r="A6074" s="1">
        <v>6071</v>
      </c>
      <c r="B6074" s="1" t="s">
        <v>24275</v>
      </c>
      <c r="C6074" s="1" t="s">
        <v>24276</v>
      </c>
      <c r="D6074" s="1" t="s">
        <v>24277</v>
      </c>
      <c r="E6074" s="1" t="s">
        <v>24278</v>
      </c>
      <c r="F6074" s="5">
        <v>368.22952270507801</v>
      </c>
      <c r="G6074" s="5">
        <v>351.58236694335898</v>
      </c>
      <c r="H6074" s="5">
        <v>375.69247436523398</v>
      </c>
      <c r="I6074" s="5">
        <v>365.16812133789034</v>
      </c>
      <c r="J6074" s="5">
        <v>337.81741333007801</v>
      </c>
      <c r="K6074" s="5">
        <v>354.79992675781199</v>
      </c>
      <c r="L6074" s="5">
        <v>360.78778076171801</v>
      </c>
      <c r="M6074" s="5">
        <v>351.13504028320267</v>
      </c>
      <c r="N6074" s="5">
        <v>307.454833984375</v>
      </c>
      <c r="O6074" s="5">
        <v>342.87173461914</v>
      </c>
      <c r="P6074" s="5">
        <v>314.94967651367102</v>
      </c>
      <c r="Q6074" s="5">
        <v>321.7587483723953</v>
      </c>
      <c r="R6074" s="5">
        <v>292.255767822265</v>
      </c>
      <c r="S6074" s="5">
        <v>342.31195068359301</v>
      </c>
      <c r="T6074" s="5">
        <v>242.529037475585</v>
      </c>
      <c r="U6074" s="5">
        <v>292.3655853271477</v>
      </c>
      <c r="V6074" s="5">
        <v>242.19052124023401</v>
      </c>
      <c r="W6074" s="5">
        <v>230.564453125</v>
      </c>
      <c r="X6074" s="5">
        <v>212.140701293945</v>
      </c>
      <c r="Y6074" s="5">
        <v>228.29855855305968</v>
      </c>
      <c r="Z6074" s="5">
        <v>360.76257324218699</v>
      </c>
      <c r="AA6074" s="5">
        <v>334.04739379882801</v>
      </c>
      <c r="AB6074" s="5">
        <v>369.13192749023398</v>
      </c>
      <c r="AC6074" s="5">
        <v>354.64729817708297</v>
      </c>
      <c r="AD6074" s="5">
        <v>252.67460632324199</v>
      </c>
      <c r="AE6074" s="5">
        <v>328.00424194335898</v>
      </c>
      <c r="AF6074" s="5">
        <v>297.62747192382801</v>
      </c>
      <c r="AG6074" s="5">
        <v>292.76877339680965</v>
      </c>
      <c r="AH6074" s="5">
        <v>300.56335449218699</v>
      </c>
      <c r="AI6074" s="5">
        <v>207.125228881835</v>
      </c>
      <c r="AJ6074" s="5">
        <v>165.04292297363199</v>
      </c>
      <c r="AK6074" s="5">
        <v>224.24383544921798</v>
      </c>
      <c r="AL6074" s="5">
        <v>275.51080322265602</v>
      </c>
      <c r="AM6074" s="5">
        <v>252.61878967285099</v>
      </c>
      <c r="AN6074" s="5">
        <v>263.24737548828102</v>
      </c>
      <c r="AO6074" s="5">
        <v>263.79232279459603</v>
      </c>
      <c r="AP6074" s="5">
        <v>249.65042114257801</v>
      </c>
      <c r="AQ6074" s="5">
        <v>253.16508483886699</v>
      </c>
      <c r="AR6074" s="5">
        <v>253.104721069335</v>
      </c>
      <c r="AS6074" s="5">
        <v>251.97340901692667</v>
      </c>
      <c r="AT6074" s="5">
        <v>224.93081665039</v>
      </c>
      <c r="AU6074" s="5">
        <v>196.10173034667901</v>
      </c>
      <c r="AV6074" s="5">
        <v>185.71031188964801</v>
      </c>
      <c r="AW6074" s="5">
        <v>202.24761962890568</v>
      </c>
      <c r="AX6074" s="5">
        <v>232.12152099609301</v>
      </c>
      <c r="AY6074" s="5">
        <v>253.42486572265599</v>
      </c>
      <c r="AZ6074" s="5">
        <v>197.20529174804599</v>
      </c>
      <c r="BA6074" s="5">
        <v>227.58389282226497</v>
      </c>
    </row>
    <row r="6075" spans="1:53" x14ac:dyDescent="0.2">
      <c r="A6075" s="1">
        <v>6072</v>
      </c>
      <c r="B6075" s="1" t="s">
        <v>24279</v>
      </c>
      <c r="C6075" s="1" t="s">
        <v>24280</v>
      </c>
      <c r="D6075" s="1" t="s">
        <v>24281</v>
      </c>
      <c r="E6075" s="1" t="s">
        <v>24282</v>
      </c>
      <c r="F6075" s="5">
        <v>115.705665588378</v>
      </c>
      <c r="G6075" s="5">
        <v>125.331085205078</v>
      </c>
      <c r="H6075" s="5">
        <v>99.861007690429602</v>
      </c>
      <c r="I6075" s="5">
        <v>113.63258616129519</v>
      </c>
      <c r="J6075" s="5">
        <v>113.476501464843</v>
      </c>
      <c r="K6075" s="5">
        <v>95.093940734863196</v>
      </c>
      <c r="L6075" s="5">
        <v>98.656013488769503</v>
      </c>
      <c r="M6075" s="5">
        <v>102.40881856282522</v>
      </c>
      <c r="N6075" s="5">
        <v>284.64645385742102</v>
      </c>
      <c r="O6075" s="5">
        <v>290.356201171875</v>
      </c>
      <c r="P6075" s="5">
        <v>322.88247680664</v>
      </c>
      <c r="Q6075" s="5">
        <v>299.29504394531199</v>
      </c>
      <c r="R6075" s="5">
        <v>110.624153137207</v>
      </c>
      <c r="S6075" s="5">
        <v>86.554977416992102</v>
      </c>
      <c r="T6075" s="5">
        <v>104.325401306152</v>
      </c>
      <c r="U6075" s="5">
        <v>100.50151062011703</v>
      </c>
      <c r="V6075" s="5">
        <v>82.414695739746094</v>
      </c>
      <c r="W6075" s="5">
        <v>83.882171630859304</v>
      </c>
      <c r="X6075" s="5">
        <v>82.414077758789006</v>
      </c>
      <c r="Y6075" s="5">
        <v>82.903648376464801</v>
      </c>
      <c r="Z6075" s="5">
        <v>84.656288146972599</v>
      </c>
      <c r="AA6075" s="5">
        <v>85.036590576171804</v>
      </c>
      <c r="AB6075" s="5">
        <v>100.385772705078</v>
      </c>
      <c r="AC6075" s="5">
        <v>90.026217142740805</v>
      </c>
      <c r="AD6075" s="5">
        <v>76.432701110839801</v>
      </c>
      <c r="AE6075" s="5">
        <v>80.216888427734304</v>
      </c>
      <c r="AF6075" s="5">
        <v>90.603096008300696</v>
      </c>
      <c r="AG6075" s="5">
        <v>82.417561848958272</v>
      </c>
      <c r="AH6075" s="5">
        <v>57.792568206787102</v>
      </c>
      <c r="AI6075" s="5">
        <v>72.760162353515597</v>
      </c>
      <c r="AJ6075" s="5">
        <v>69.177017211914006</v>
      </c>
      <c r="AK6075" s="5">
        <v>66.576582590738909</v>
      </c>
      <c r="AL6075" s="5">
        <v>145.03648376464801</v>
      </c>
      <c r="AM6075" s="5">
        <v>125.349632263183</v>
      </c>
      <c r="AN6075" s="5">
        <v>121.96574401855401</v>
      </c>
      <c r="AO6075" s="5">
        <v>130.783953348795</v>
      </c>
      <c r="AP6075" s="5">
        <v>76.598518371582003</v>
      </c>
      <c r="AQ6075" s="5">
        <v>69.138565063476506</v>
      </c>
      <c r="AR6075" s="5">
        <v>65.875190734863196</v>
      </c>
      <c r="AS6075" s="5">
        <v>70.53742472330724</v>
      </c>
      <c r="AT6075" s="5">
        <v>55.478256225585902</v>
      </c>
      <c r="AU6075" s="5">
        <v>135.00305175781199</v>
      </c>
      <c r="AV6075" s="5">
        <v>72.389366149902301</v>
      </c>
      <c r="AW6075" s="5">
        <v>87.623558044433409</v>
      </c>
      <c r="AX6075" s="5">
        <v>61.175350189208899</v>
      </c>
      <c r="AY6075" s="5">
        <v>73.564826965332003</v>
      </c>
      <c r="AZ6075" s="5">
        <v>52.039413452148402</v>
      </c>
      <c r="BA6075" s="5">
        <v>62.259863535563106</v>
      </c>
    </row>
    <row r="6076" spans="1:53" x14ac:dyDescent="0.2">
      <c r="A6076" s="1">
        <v>6073</v>
      </c>
      <c r="B6076" s="1" t="s">
        <v>24283</v>
      </c>
      <c r="C6076" s="1" t="s">
        <v>24284</v>
      </c>
      <c r="D6076" s="1" t="s">
        <v>24285</v>
      </c>
      <c r="E6076" s="1" t="s">
        <v>24286</v>
      </c>
      <c r="F6076" s="5">
        <v>278.59793090820301</v>
      </c>
      <c r="G6076" s="5">
        <v>287.73083496093699</v>
      </c>
      <c r="H6076" s="5">
        <v>285.88659667968699</v>
      </c>
      <c r="I6076" s="5">
        <v>284.07178751627566</v>
      </c>
      <c r="J6076" s="5">
        <v>293.71713256835898</v>
      </c>
      <c r="K6076" s="5">
        <v>255.20635986328099</v>
      </c>
      <c r="L6076" s="5">
        <v>287.88397216796801</v>
      </c>
      <c r="M6076" s="5">
        <v>278.93582153320267</v>
      </c>
      <c r="N6076" s="5">
        <v>187.16889953613199</v>
      </c>
      <c r="O6076" s="5">
        <v>199.44110107421801</v>
      </c>
      <c r="P6076" s="5">
        <v>186.89300537109301</v>
      </c>
      <c r="Q6076" s="5">
        <v>191.16766866048101</v>
      </c>
      <c r="R6076" s="5">
        <v>178.30732727050699</v>
      </c>
      <c r="S6076" s="5">
        <v>171.13427734375</v>
      </c>
      <c r="T6076" s="5">
        <v>179.593978881835</v>
      </c>
      <c r="U6076" s="5">
        <v>176.34519449869734</v>
      </c>
      <c r="V6076" s="5">
        <v>184.60649108886699</v>
      </c>
      <c r="W6076" s="5">
        <v>197.45223999023401</v>
      </c>
      <c r="X6076" s="5">
        <v>180.07797241210901</v>
      </c>
      <c r="Y6076" s="5">
        <v>187.37890116373669</v>
      </c>
      <c r="Z6076" s="5">
        <v>238.16162109375</v>
      </c>
      <c r="AA6076" s="5">
        <v>255.05160522460901</v>
      </c>
      <c r="AB6076" s="5">
        <v>253.46697998046801</v>
      </c>
      <c r="AC6076" s="5">
        <v>248.89340209960901</v>
      </c>
      <c r="AD6076" s="5">
        <v>271.71853637695301</v>
      </c>
      <c r="AE6076" s="5">
        <v>286.89535522460898</v>
      </c>
      <c r="AF6076" s="5">
        <v>267.861328125</v>
      </c>
      <c r="AG6076" s="5">
        <v>275.49173990885402</v>
      </c>
      <c r="AH6076" s="5">
        <v>269.61334228515602</v>
      </c>
      <c r="AI6076" s="5">
        <v>273.24002075195301</v>
      </c>
      <c r="AJ6076" s="5">
        <v>268.65228271484301</v>
      </c>
      <c r="AK6076" s="5">
        <v>270.50188191731735</v>
      </c>
      <c r="AL6076" s="5">
        <v>137.92674255371</v>
      </c>
      <c r="AM6076" s="5">
        <v>155.14215087890599</v>
      </c>
      <c r="AN6076" s="5">
        <v>165.73129272460901</v>
      </c>
      <c r="AO6076" s="5">
        <v>152.93339538574165</v>
      </c>
      <c r="AP6076" s="5">
        <v>166.77897644042901</v>
      </c>
      <c r="AQ6076" s="5">
        <v>163.03033447265599</v>
      </c>
      <c r="AR6076" s="5">
        <v>158.66069030761699</v>
      </c>
      <c r="AS6076" s="5">
        <v>162.82333374023401</v>
      </c>
      <c r="AT6076" s="5">
        <v>214.20722961425699</v>
      </c>
      <c r="AU6076" s="5">
        <v>248.063385009765</v>
      </c>
      <c r="AV6076" s="5">
        <v>192.329498291015</v>
      </c>
      <c r="AW6076" s="5">
        <v>218.20003763834566</v>
      </c>
      <c r="AX6076" s="5">
        <v>162.216217041015</v>
      </c>
      <c r="AY6076" s="5">
        <v>169.697341918945</v>
      </c>
      <c r="AZ6076" s="5">
        <v>176.11030578613199</v>
      </c>
      <c r="BA6076" s="5">
        <v>169.34128824869734</v>
      </c>
    </row>
    <row r="6077" spans="1:53" x14ac:dyDescent="0.2">
      <c r="A6077" s="1">
        <v>6074</v>
      </c>
      <c r="B6077" s="1" t="s">
        <v>24287</v>
      </c>
      <c r="C6077" s="1" t="s">
        <v>24288</v>
      </c>
      <c r="D6077" s="1" t="s">
        <v>24289</v>
      </c>
      <c r="E6077" s="1" t="s">
        <v>24290</v>
      </c>
      <c r="F6077" s="5">
        <v>2.92362976074218</v>
      </c>
      <c r="G6077" s="5">
        <v>2.2890560626983598</v>
      </c>
      <c r="I6077" s="5">
        <v>2.6063429117202697</v>
      </c>
      <c r="K6077" s="5">
        <v>4.4311223030090297</v>
      </c>
      <c r="M6077" s="5">
        <v>4.4311223030090297</v>
      </c>
      <c r="P6077" s="5">
        <v>4.5661759376525799</v>
      </c>
      <c r="Q6077" s="5">
        <v>4.5661759376525799</v>
      </c>
      <c r="R6077" s="5">
        <v>4.1456823348998997</v>
      </c>
      <c r="S6077" s="5">
        <v>1.4023513793945299</v>
      </c>
      <c r="U6077" s="5">
        <v>2.774016857147215</v>
      </c>
      <c r="V6077" s="5">
        <v>1.6929949522018399</v>
      </c>
      <c r="Y6077" s="5">
        <v>1.6929949522018399</v>
      </c>
      <c r="AD6077" s="5">
        <v>1.05230641365051</v>
      </c>
      <c r="AG6077" s="5">
        <v>1.05230641365051</v>
      </c>
    </row>
    <row r="6078" spans="1:53" x14ac:dyDescent="0.2">
      <c r="A6078" s="1">
        <v>6075</v>
      </c>
      <c r="B6078" s="1" t="s">
        <v>24291</v>
      </c>
      <c r="C6078" s="1" t="s">
        <v>24292</v>
      </c>
      <c r="D6078" s="1" t="s">
        <v>24293</v>
      </c>
      <c r="E6078" s="1" t="s">
        <v>24294</v>
      </c>
      <c r="F6078" s="5">
        <v>761.61865234375</v>
      </c>
      <c r="G6078" s="5">
        <v>819.768310546875</v>
      </c>
      <c r="H6078" s="5">
        <v>814.6845703125</v>
      </c>
      <c r="I6078" s="5">
        <v>798.69051106770837</v>
      </c>
      <c r="J6078" s="5">
        <v>851.59588623046795</v>
      </c>
      <c r="K6078" s="5">
        <v>787.57806396484295</v>
      </c>
      <c r="L6078" s="5">
        <v>868.12152099609295</v>
      </c>
      <c r="M6078" s="5">
        <v>835.76515706380133</v>
      </c>
      <c r="N6078" s="5">
        <v>509.13259887695301</v>
      </c>
      <c r="O6078" s="5">
        <v>554.829833984375</v>
      </c>
      <c r="P6078" s="5">
        <v>527.38189697265602</v>
      </c>
      <c r="Q6078" s="5">
        <v>530.44810994466138</v>
      </c>
      <c r="R6078" s="5">
        <v>523.08489990234295</v>
      </c>
      <c r="S6078" s="5">
        <v>524.1357421875</v>
      </c>
      <c r="T6078" s="5">
        <v>492.72210693359301</v>
      </c>
      <c r="U6078" s="5">
        <v>513.31424967447867</v>
      </c>
      <c r="V6078" s="5">
        <v>546.06402587890602</v>
      </c>
      <c r="W6078" s="5">
        <v>543.07159423828102</v>
      </c>
      <c r="X6078" s="5">
        <v>513.04669189453102</v>
      </c>
      <c r="Y6078" s="5">
        <v>534.06077067057265</v>
      </c>
      <c r="Z6078" s="5">
        <v>1013.46380615234</v>
      </c>
      <c r="AA6078" s="5">
        <v>1083.63500976562</v>
      </c>
      <c r="AB6078" s="5">
        <v>954.43927001953102</v>
      </c>
      <c r="AC6078" s="5">
        <v>1017.1793619791637</v>
      </c>
      <c r="AD6078" s="5">
        <v>440.94058227539</v>
      </c>
      <c r="AE6078" s="5">
        <v>454.86749267578102</v>
      </c>
      <c r="AF6078" s="5">
        <v>447.468017578125</v>
      </c>
      <c r="AG6078" s="5">
        <v>447.75869750976534</v>
      </c>
      <c r="AH6078" s="5">
        <v>454.752197265625</v>
      </c>
      <c r="AI6078" s="5">
        <v>446.04113769531199</v>
      </c>
      <c r="AJ6078" s="5">
        <v>407.54351806640602</v>
      </c>
      <c r="AK6078" s="5">
        <v>436.11228434244771</v>
      </c>
      <c r="AL6078" s="5">
        <v>436.348052978515</v>
      </c>
      <c r="AM6078" s="5">
        <v>474.07437133789</v>
      </c>
      <c r="AN6078" s="5">
        <v>471.92922973632801</v>
      </c>
      <c r="AO6078" s="5">
        <v>460.78388468424436</v>
      </c>
      <c r="AP6078" s="5">
        <v>401.92639160156199</v>
      </c>
      <c r="AQ6078" s="5">
        <v>416.44421386718699</v>
      </c>
      <c r="AR6078" s="5">
        <v>401.00335693359301</v>
      </c>
      <c r="AS6078" s="5">
        <v>406.45798746744731</v>
      </c>
      <c r="AT6078" s="5">
        <v>468.48361206054602</v>
      </c>
      <c r="AU6078" s="5">
        <v>501.51596069335898</v>
      </c>
      <c r="AV6078" s="5">
        <v>531.64398193359295</v>
      </c>
      <c r="AW6078" s="5">
        <v>500.54785156249932</v>
      </c>
      <c r="AX6078" s="5">
        <v>280.37371826171801</v>
      </c>
      <c r="AY6078" s="5">
        <v>257.66653442382801</v>
      </c>
      <c r="AZ6078" s="5">
        <v>299.30078125</v>
      </c>
      <c r="BA6078" s="5">
        <v>279.11367797851534</v>
      </c>
    </row>
    <row r="6079" spans="1:53" x14ac:dyDescent="0.2">
      <c r="A6079" s="1">
        <v>6076</v>
      </c>
      <c r="B6079" s="1" t="s">
        <v>24295</v>
      </c>
      <c r="C6079" s="1" t="s">
        <v>24296</v>
      </c>
      <c r="D6079" s="1" t="s">
        <v>24297</v>
      </c>
      <c r="E6079" s="1" t="s">
        <v>24298</v>
      </c>
      <c r="F6079" s="5">
        <v>6202.8154296875</v>
      </c>
      <c r="G6079" s="5">
        <v>6056.77294921875</v>
      </c>
      <c r="H6079" s="5">
        <v>6057.00634765625</v>
      </c>
      <c r="I6079" s="5">
        <v>6105.531575520833</v>
      </c>
      <c r="J6079" s="5">
        <v>5037.21923828125</v>
      </c>
      <c r="K6079" s="5">
        <v>4919.45068359375</v>
      </c>
      <c r="L6079" s="5">
        <v>4958.919921875</v>
      </c>
      <c r="M6079" s="5">
        <v>4971.86328125</v>
      </c>
      <c r="N6079" s="5">
        <v>4625.50537109375</v>
      </c>
      <c r="O6079" s="5">
        <v>4695.0888671875</v>
      </c>
      <c r="P6079" s="5">
        <v>4637.8916015625</v>
      </c>
      <c r="Q6079" s="5">
        <v>4652.82861328125</v>
      </c>
      <c r="R6079" s="5">
        <v>6988.4599609375</v>
      </c>
      <c r="S6079" s="5">
        <v>7080.50439453125</v>
      </c>
      <c r="T6079" s="5">
        <v>6793.89892578125</v>
      </c>
      <c r="U6079" s="5">
        <v>6954.287760416667</v>
      </c>
      <c r="V6079" s="5">
        <v>2425.89233398437</v>
      </c>
      <c r="W6079" s="5">
        <v>2410.93359375</v>
      </c>
      <c r="X6079" s="5">
        <v>2417.6162109375</v>
      </c>
      <c r="Y6079" s="5">
        <v>2418.1473795572897</v>
      </c>
      <c r="Z6079" s="5">
        <v>2018.96997070312</v>
      </c>
      <c r="AA6079" s="5">
        <v>2037.24572753906</v>
      </c>
      <c r="AB6079" s="5">
        <v>2083.05786132812</v>
      </c>
      <c r="AC6079" s="5">
        <v>2046.4245198567667</v>
      </c>
      <c r="AD6079" s="5">
        <v>8240.3486328125</v>
      </c>
      <c r="AE6079" s="5">
        <v>8266.8310546875</v>
      </c>
      <c r="AF6079" s="5">
        <v>8272.322265625</v>
      </c>
      <c r="AG6079" s="5">
        <v>8259.833984375</v>
      </c>
      <c r="AH6079" s="5">
        <v>5686.435546875</v>
      </c>
      <c r="AI6079" s="5">
        <v>5794.77001953125</v>
      </c>
      <c r="AJ6079" s="5">
        <v>5716.984375</v>
      </c>
      <c r="AK6079" s="5">
        <v>5732.72998046875</v>
      </c>
      <c r="AL6079" s="5">
        <v>3368.00048828125</v>
      </c>
      <c r="AM6079" s="5">
        <v>3338.58129882812</v>
      </c>
      <c r="AN6079" s="5">
        <v>3383.61938476562</v>
      </c>
      <c r="AO6079" s="5">
        <v>3363.4003906249964</v>
      </c>
      <c r="AP6079" s="5">
        <v>4761.20849609375</v>
      </c>
      <c r="AQ6079" s="5">
        <v>4710.42724609375</v>
      </c>
      <c r="AR6079" s="5">
        <v>4761.9013671875</v>
      </c>
      <c r="AS6079" s="5">
        <v>4744.512369791667</v>
      </c>
      <c r="AT6079" s="5">
        <v>2944.88403320312</v>
      </c>
      <c r="AU6079" s="5">
        <v>2959.9150390625</v>
      </c>
      <c r="AV6079" s="5">
        <v>3271.6103515625</v>
      </c>
      <c r="AW6079" s="5">
        <v>3058.8031412760397</v>
      </c>
      <c r="AX6079" s="5">
        <v>2206</v>
      </c>
      <c r="AY6079" s="5">
        <v>2224.25244140625</v>
      </c>
      <c r="AZ6079" s="5">
        <v>2223.87915039062</v>
      </c>
      <c r="BA6079" s="5">
        <v>2218.0438639322897</v>
      </c>
    </row>
    <row r="6080" spans="1:53" x14ac:dyDescent="0.2">
      <c r="A6080" s="1">
        <v>6077</v>
      </c>
      <c r="B6080" s="1" t="s">
        <v>24299</v>
      </c>
      <c r="C6080" s="1" t="s">
        <v>24300</v>
      </c>
      <c r="D6080" s="1" t="s">
        <v>24301</v>
      </c>
      <c r="E6080" s="1" t="s">
        <v>24302</v>
      </c>
      <c r="F6080" s="5">
        <v>302.62115478515602</v>
      </c>
      <c r="G6080" s="5">
        <v>354.819244384765</v>
      </c>
      <c r="H6080" s="5">
        <v>320.68362426757801</v>
      </c>
      <c r="I6080" s="5">
        <v>326.04134114583297</v>
      </c>
      <c r="J6080" s="5">
        <v>601.25115966796795</v>
      </c>
      <c r="K6080" s="5">
        <v>496.96261596679602</v>
      </c>
      <c r="L6080" s="5">
        <v>543.58288574218705</v>
      </c>
      <c r="M6080" s="5">
        <v>547.26555379231706</v>
      </c>
      <c r="N6080" s="5">
        <v>194.32760620117099</v>
      </c>
      <c r="O6080" s="5">
        <v>150.88003540039</v>
      </c>
      <c r="P6080" s="5">
        <v>199.96966552734301</v>
      </c>
      <c r="Q6080" s="5">
        <v>181.72576904296798</v>
      </c>
      <c r="R6080" s="5">
        <v>140.30990600585901</v>
      </c>
      <c r="S6080" s="5">
        <v>198.885162353515</v>
      </c>
      <c r="T6080" s="5">
        <v>166.80728149414</v>
      </c>
      <c r="U6080" s="5">
        <v>168.66744995117133</v>
      </c>
      <c r="V6080" s="5">
        <v>405.88165283203102</v>
      </c>
      <c r="W6080" s="5">
        <v>333.209869384765</v>
      </c>
      <c r="X6080" s="5">
        <v>328.90460205078102</v>
      </c>
      <c r="Y6080" s="5">
        <v>355.99870808919235</v>
      </c>
      <c r="Z6080" s="5">
        <v>241.05343627929599</v>
      </c>
      <c r="AA6080" s="5">
        <v>290.04812622070301</v>
      </c>
      <c r="AB6080" s="5">
        <v>279.64483642578102</v>
      </c>
      <c r="AC6080" s="5">
        <v>270.24879964192667</v>
      </c>
      <c r="AD6080" s="5">
        <v>328.84262084960898</v>
      </c>
      <c r="AE6080" s="5">
        <v>380.59573364257801</v>
      </c>
      <c r="AF6080" s="5">
        <v>428.89425659179602</v>
      </c>
      <c r="AG6080" s="5">
        <v>379.44420369466098</v>
      </c>
      <c r="AH6080" s="5">
        <v>536.49163818359295</v>
      </c>
      <c r="AI6080" s="5">
        <v>573.789794921875</v>
      </c>
      <c r="AJ6080" s="5">
        <v>550.82574462890602</v>
      </c>
      <c r="AK6080" s="5">
        <v>553.70239257812466</v>
      </c>
      <c r="AL6080" s="5">
        <v>110.66510009765599</v>
      </c>
      <c r="AM6080" s="5">
        <v>96.670814514160099</v>
      </c>
      <c r="AN6080" s="5">
        <v>112.741088867187</v>
      </c>
      <c r="AO6080" s="5">
        <v>106.69233449300104</v>
      </c>
      <c r="AP6080" s="5">
        <v>130.67315673828099</v>
      </c>
      <c r="AQ6080" s="5">
        <v>140.88752746582</v>
      </c>
      <c r="AR6080" s="5">
        <v>128.59375</v>
      </c>
      <c r="AS6080" s="5">
        <v>133.38481140136699</v>
      </c>
      <c r="AT6080" s="5">
        <v>305.49514770507801</v>
      </c>
      <c r="AU6080" s="5">
        <v>276.64370727539</v>
      </c>
      <c r="AV6080" s="5">
        <v>262.0146484375</v>
      </c>
      <c r="AW6080" s="5">
        <v>281.38450113932271</v>
      </c>
      <c r="AX6080" s="5">
        <v>284.36236572265602</v>
      </c>
      <c r="AY6080" s="5">
        <v>282.72579956054602</v>
      </c>
      <c r="AZ6080" s="5">
        <v>257.33932495117102</v>
      </c>
      <c r="BA6080" s="5">
        <v>274.80916341145763</v>
      </c>
    </row>
    <row r="6081" spans="1:53" x14ac:dyDescent="0.2">
      <c r="A6081" s="1">
        <v>6078</v>
      </c>
      <c r="B6081" s="1" t="s">
        <v>24303</v>
      </c>
      <c r="C6081" s="1" t="s">
        <v>24304</v>
      </c>
      <c r="D6081" s="1" t="s">
        <v>24305</v>
      </c>
      <c r="E6081" s="1" t="s">
        <v>24306</v>
      </c>
      <c r="F6081" s="5">
        <v>450.35324096679602</v>
      </c>
      <c r="G6081" s="5">
        <v>516.18304443359295</v>
      </c>
      <c r="H6081" s="5">
        <v>529.91143798828102</v>
      </c>
      <c r="I6081" s="5">
        <v>498.81590779622337</v>
      </c>
      <c r="J6081" s="5">
        <v>476.11471557617102</v>
      </c>
      <c r="K6081" s="5">
        <v>493.64044189453102</v>
      </c>
      <c r="L6081" s="5">
        <v>488.982818603515</v>
      </c>
      <c r="M6081" s="5">
        <v>486.245992024739</v>
      </c>
      <c r="N6081" s="5">
        <v>1427.93090820312</v>
      </c>
      <c r="O6081" s="5">
        <v>1391.8857421875</v>
      </c>
      <c r="P6081" s="5">
        <v>1406.0498046875</v>
      </c>
      <c r="Q6081" s="5">
        <v>1408.6221516927064</v>
      </c>
      <c r="R6081" s="5">
        <v>847.97039794921795</v>
      </c>
      <c r="S6081" s="5">
        <v>842.72302246093705</v>
      </c>
      <c r="T6081" s="5">
        <v>876.666259765625</v>
      </c>
      <c r="U6081" s="5">
        <v>855.7865600585933</v>
      </c>
      <c r="V6081" s="5">
        <v>466.87661743164</v>
      </c>
      <c r="W6081" s="5">
        <v>488.20455932617102</v>
      </c>
      <c r="X6081" s="5">
        <v>451.35794067382801</v>
      </c>
      <c r="Y6081" s="5">
        <v>468.81303914387968</v>
      </c>
      <c r="Z6081" s="5">
        <v>472.36181640625</v>
      </c>
      <c r="AA6081" s="5">
        <v>457.96240234375</v>
      </c>
      <c r="AB6081" s="5">
        <v>452.37924194335898</v>
      </c>
      <c r="AC6081" s="5">
        <v>460.90115356445295</v>
      </c>
      <c r="AD6081" s="5">
        <v>420.49185180664</v>
      </c>
      <c r="AE6081" s="5">
        <v>412.90536499023398</v>
      </c>
      <c r="AF6081" s="5">
        <v>409.82052612304602</v>
      </c>
      <c r="AG6081" s="5">
        <v>414.40591430664</v>
      </c>
      <c r="AH6081" s="5">
        <v>402.84912109375</v>
      </c>
      <c r="AI6081" s="5">
        <v>418.461822509765</v>
      </c>
      <c r="AJ6081" s="5">
        <v>441.774322509765</v>
      </c>
      <c r="AK6081" s="5">
        <v>421.02842203775998</v>
      </c>
      <c r="AL6081" s="5">
        <v>1323.27380371093</v>
      </c>
      <c r="AM6081" s="5">
        <v>1344.05310058593</v>
      </c>
      <c r="AN6081" s="5">
        <v>1279.34924316406</v>
      </c>
      <c r="AO6081" s="5">
        <v>1315.5587158203068</v>
      </c>
      <c r="AP6081" s="5">
        <v>671.05560302734295</v>
      </c>
      <c r="AQ6081" s="5">
        <v>666.13421630859295</v>
      </c>
      <c r="AR6081" s="5">
        <v>689.206298828125</v>
      </c>
      <c r="AS6081" s="5">
        <v>675.46537272135367</v>
      </c>
      <c r="AT6081" s="5">
        <v>674.89782714843705</v>
      </c>
      <c r="AU6081" s="5">
        <v>751.77575683593705</v>
      </c>
      <c r="AV6081" s="5">
        <v>617.48449707031205</v>
      </c>
      <c r="AW6081" s="5">
        <v>681.38602701822867</v>
      </c>
      <c r="AX6081" s="5">
        <v>610.650146484375</v>
      </c>
      <c r="AY6081" s="5">
        <v>500.68780517578102</v>
      </c>
      <c r="AZ6081" s="5">
        <v>507.00555419921801</v>
      </c>
      <c r="BA6081" s="5">
        <v>539.44783528645803</v>
      </c>
    </row>
    <row r="6082" spans="1:53" x14ac:dyDescent="0.2">
      <c r="A6082" s="1">
        <v>6079</v>
      </c>
      <c r="B6082" s="1" t="s">
        <v>24307</v>
      </c>
      <c r="C6082" s="1" t="s">
        <v>24308</v>
      </c>
      <c r="D6082" s="1" t="s">
        <v>24309</v>
      </c>
      <c r="E6082" s="1" t="s">
        <v>24310</v>
      </c>
      <c r="F6082" s="5">
        <v>156.52000427246</v>
      </c>
      <c r="G6082" s="5">
        <v>188.24151611328099</v>
      </c>
      <c r="H6082" s="5">
        <v>215.10858154296801</v>
      </c>
      <c r="I6082" s="5">
        <v>186.62336730956966</v>
      </c>
      <c r="J6082" s="5">
        <v>189.87452697753901</v>
      </c>
      <c r="K6082" s="5">
        <v>180.16270446777301</v>
      </c>
      <c r="L6082" s="5">
        <v>170.59677124023401</v>
      </c>
      <c r="M6082" s="5">
        <v>180.21133422851537</v>
      </c>
      <c r="N6082" s="5">
        <v>83.245285034179602</v>
      </c>
      <c r="O6082" s="5">
        <v>91.588066101074205</v>
      </c>
      <c r="P6082" s="5">
        <v>122.792266845703</v>
      </c>
      <c r="Q6082" s="5">
        <v>99.208539326985601</v>
      </c>
      <c r="R6082" s="5">
        <v>131.59732055664</v>
      </c>
      <c r="S6082" s="5">
        <v>134.29048156738199</v>
      </c>
      <c r="T6082" s="5">
        <v>172.728515625</v>
      </c>
      <c r="U6082" s="5">
        <v>146.20543924967399</v>
      </c>
      <c r="V6082" s="5">
        <v>169.158599853515</v>
      </c>
      <c r="W6082" s="5">
        <v>126.248092651367</v>
      </c>
      <c r="X6082" s="5">
        <v>145.002517700195</v>
      </c>
      <c r="Y6082" s="5">
        <v>146.80307006835901</v>
      </c>
      <c r="Z6082" s="5">
        <v>187.45088195800699</v>
      </c>
      <c r="AA6082" s="5">
        <v>194.35920715332</v>
      </c>
      <c r="AB6082" s="5">
        <v>179.38021850585901</v>
      </c>
      <c r="AC6082" s="5">
        <v>187.06343587239533</v>
      </c>
      <c r="AD6082" s="5">
        <v>201.219482421875</v>
      </c>
      <c r="AE6082" s="5">
        <v>209.26937866210901</v>
      </c>
      <c r="AF6082" s="5">
        <v>206.00733947753901</v>
      </c>
      <c r="AG6082" s="5">
        <v>205.49873352050767</v>
      </c>
      <c r="AH6082" s="5">
        <v>177.63578796386699</v>
      </c>
      <c r="AI6082" s="5">
        <v>184.88491821289</v>
      </c>
      <c r="AJ6082" s="5">
        <v>163.57609558105401</v>
      </c>
      <c r="AK6082" s="5">
        <v>175.36560058593702</v>
      </c>
      <c r="AL6082" s="5">
        <v>94.838539123535099</v>
      </c>
      <c r="AM6082" s="5">
        <v>110.706832885742</v>
      </c>
      <c r="AN6082" s="5">
        <v>116.97738647460901</v>
      </c>
      <c r="AO6082" s="5">
        <v>107.50758616129538</v>
      </c>
      <c r="AP6082" s="5">
        <v>135.18960571289</v>
      </c>
      <c r="AQ6082" s="5">
        <v>182.40325927734301</v>
      </c>
      <c r="AR6082" s="5">
        <v>145.46121215820301</v>
      </c>
      <c r="AS6082" s="5">
        <v>154.35135904947867</v>
      </c>
      <c r="AT6082" s="5">
        <v>149.72683715820301</v>
      </c>
      <c r="AU6082" s="5">
        <v>114.248329162597</v>
      </c>
      <c r="AV6082" s="5">
        <v>179.67964172363199</v>
      </c>
      <c r="AW6082" s="5">
        <v>147.88493601481068</v>
      </c>
      <c r="AX6082" s="5">
        <v>154.177490234375</v>
      </c>
      <c r="AY6082" s="5">
        <v>177.343490600585</v>
      </c>
      <c r="AZ6082" s="5">
        <v>197.78756713867099</v>
      </c>
      <c r="BA6082" s="5">
        <v>176.436182657877</v>
      </c>
    </row>
    <row r="6083" spans="1:53" x14ac:dyDescent="0.2">
      <c r="A6083" s="1">
        <v>6080</v>
      </c>
      <c r="B6083" s="1" t="s">
        <v>24311</v>
      </c>
      <c r="C6083" s="1" t="s">
        <v>24312</v>
      </c>
      <c r="D6083" s="1" t="s">
        <v>24313</v>
      </c>
      <c r="E6083" s="1" t="s">
        <v>24314</v>
      </c>
      <c r="G6083" s="5">
        <v>117.045402526855</v>
      </c>
      <c r="H6083" s="5">
        <v>90.119155883789006</v>
      </c>
      <c r="I6083" s="5">
        <v>103.58227920532201</v>
      </c>
      <c r="N6083" s="5">
        <v>180.89224243164</v>
      </c>
      <c r="O6083" s="5">
        <v>128.87892150878901</v>
      </c>
      <c r="P6083" s="5">
        <v>160.05693054199199</v>
      </c>
      <c r="Q6083" s="5">
        <v>156.60936482747366</v>
      </c>
      <c r="AZ6083" s="5">
        <v>117.583381652832</v>
      </c>
      <c r="BA6083" s="5">
        <v>117.583381652832</v>
      </c>
    </row>
    <row r="6084" spans="1:53" x14ac:dyDescent="0.2">
      <c r="A6084" s="1">
        <v>6081</v>
      </c>
      <c r="B6084" s="1" t="s">
        <v>24315</v>
      </c>
      <c r="C6084" s="1" t="s">
        <v>24316</v>
      </c>
      <c r="D6084" s="1" t="s">
        <v>24317</v>
      </c>
      <c r="E6084" s="1" t="s">
        <v>24318</v>
      </c>
      <c r="N6084" s="5">
        <v>69.434402465820298</v>
      </c>
      <c r="O6084" s="5">
        <v>111.86855316162099</v>
      </c>
      <c r="P6084" s="5">
        <v>78.961326599121094</v>
      </c>
      <c r="Q6084" s="5">
        <v>86.754760742187457</v>
      </c>
      <c r="V6084" s="5">
        <v>41.9589233398437</v>
      </c>
      <c r="W6084" s="5">
        <v>45.948196411132798</v>
      </c>
      <c r="X6084" s="5">
        <v>26.1989440917968</v>
      </c>
      <c r="Y6084" s="5">
        <v>38.03535461425777</v>
      </c>
      <c r="Z6084" s="5">
        <v>35.290374755859297</v>
      </c>
      <c r="AA6084" s="5">
        <v>36.538619995117102</v>
      </c>
      <c r="AB6084" s="5">
        <v>30.267431259155199</v>
      </c>
      <c r="AC6084" s="5">
        <v>34.032142003377196</v>
      </c>
      <c r="AD6084" s="5">
        <v>39.950183868408203</v>
      </c>
      <c r="AE6084" s="5">
        <v>30.469305038452099</v>
      </c>
      <c r="AF6084" s="5">
        <v>24.3435554504394</v>
      </c>
      <c r="AG6084" s="5">
        <v>31.58768145243323</v>
      </c>
      <c r="AH6084" s="5">
        <v>35.324161529541001</v>
      </c>
      <c r="AI6084" s="5">
        <v>43.218544006347599</v>
      </c>
      <c r="AJ6084" s="5">
        <v>36.480506896972599</v>
      </c>
      <c r="AK6084" s="5">
        <v>38.341070810953731</v>
      </c>
      <c r="AL6084" s="5">
        <v>65.825057983398395</v>
      </c>
      <c r="AM6084" s="5">
        <v>52.709499359130803</v>
      </c>
      <c r="AN6084" s="5">
        <v>74.397064208984304</v>
      </c>
      <c r="AO6084" s="5">
        <v>64.310540517171162</v>
      </c>
      <c r="AP6084" s="5">
        <v>44.135318756103501</v>
      </c>
      <c r="AQ6084" s="5">
        <v>73.458969116210895</v>
      </c>
      <c r="AR6084" s="5">
        <v>74.228942871093693</v>
      </c>
      <c r="AS6084" s="5">
        <v>63.941076914469363</v>
      </c>
      <c r="AY6084" s="5">
        <v>42.407360076904297</v>
      </c>
      <c r="BA6084" s="5">
        <v>42.407360076904297</v>
      </c>
    </row>
    <row r="6085" spans="1:53" x14ac:dyDescent="0.2">
      <c r="A6085" s="1">
        <v>6082</v>
      </c>
      <c r="B6085" s="1" t="s">
        <v>24319</v>
      </c>
      <c r="C6085" s="1" t="s">
        <v>24320</v>
      </c>
      <c r="D6085" s="1" t="s">
        <v>24321</v>
      </c>
      <c r="E6085" s="1" t="s">
        <v>24322</v>
      </c>
      <c r="F6085" s="5">
        <v>168.25942993164</v>
      </c>
      <c r="G6085" s="5">
        <v>171.83697509765599</v>
      </c>
      <c r="H6085" s="5">
        <v>167.27137756347599</v>
      </c>
      <c r="I6085" s="5">
        <v>169.12259419759064</v>
      </c>
      <c r="J6085" s="5">
        <v>160.23025512695301</v>
      </c>
      <c r="K6085" s="5">
        <v>149.21392822265599</v>
      </c>
      <c r="L6085" s="5">
        <v>165.25271606445301</v>
      </c>
      <c r="M6085" s="5">
        <v>158.23229980468736</v>
      </c>
      <c r="N6085" s="5">
        <v>142.37147521972599</v>
      </c>
      <c r="O6085" s="5">
        <v>146.18565368652301</v>
      </c>
      <c r="P6085" s="5">
        <v>179.11120605468699</v>
      </c>
      <c r="Q6085" s="5">
        <v>155.88944498697865</v>
      </c>
      <c r="R6085" s="5">
        <v>87.649444580078097</v>
      </c>
      <c r="S6085" s="5">
        <v>74.463569641113196</v>
      </c>
      <c r="T6085" s="5">
        <v>103.36354064941401</v>
      </c>
      <c r="U6085" s="5">
        <v>88.492184956868428</v>
      </c>
      <c r="V6085" s="5">
        <v>150.59455871582</v>
      </c>
      <c r="W6085" s="5">
        <v>144.01373291015599</v>
      </c>
      <c r="X6085" s="5">
        <v>140.58303833007801</v>
      </c>
      <c r="Y6085" s="5">
        <v>145.06377665201799</v>
      </c>
      <c r="Z6085" s="5">
        <v>172.25013732910099</v>
      </c>
      <c r="AA6085" s="5">
        <v>201.53288269042901</v>
      </c>
      <c r="AB6085" s="5">
        <v>162.80435180664</v>
      </c>
      <c r="AC6085" s="5">
        <v>178.86245727539003</v>
      </c>
      <c r="AD6085" s="5">
        <v>70.606979370117102</v>
      </c>
      <c r="AE6085" s="5">
        <v>115.92827606201099</v>
      </c>
      <c r="AF6085" s="5">
        <v>83.671096801757798</v>
      </c>
      <c r="AG6085" s="5">
        <v>90.068784077961979</v>
      </c>
      <c r="AH6085" s="5">
        <v>115.694465637207</v>
      </c>
      <c r="AI6085" s="5">
        <v>97.661315917968693</v>
      </c>
      <c r="AJ6085" s="5">
        <v>119.78032684326099</v>
      </c>
      <c r="AK6085" s="5">
        <v>111.04536946614557</v>
      </c>
      <c r="AL6085" s="5">
        <v>111.41477203369099</v>
      </c>
      <c r="AM6085" s="5">
        <v>108.95126342773401</v>
      </c>
      <c r="AN6085" s="5">
        <v>123.087760925292</v>
      </c>
      <c r="AO6085" s="5">
        <v>114.48459879557232</v>
      </c>
      <c r="AP6085" s="5">
        <v>72.944007873535099</v>
      </c>
      <c r="AQ6085" s="5">
        <v>74.878074645996094</v>
      </c>
      <c r="AR6085" s="5">
        <v>64.569648742675696</v>
      </c>
      <c r="AS6085" s="5">
        <v>70.797243754068958</v>
      </c>
      <c r="AT6085" s="5">
        <v>103.694702148437</v>
      </c>
      <c r="AU6085" s="5">
        <v>116.86604309082</v>
      </c>
      <c r="AV6085" s="5">
        <v>118.649215698242</v>
      </c>
      <c r="AW6085" s="5">
        <v>113.06998697916634</v>
      </c>
      <c r="AX6085" s="5">
        <v>98.484756469726506</v>
      </c>
      <c r="AY6085" s="5">
        <v>85.401397705078097</v>
      </c>
      <c r="AZ6085" s="5">
        <v>110.19995880126901</v>
      </c>
      <c r="BA6085" s="5">
        <v>98.028704325357864</v>
      </c>
    </row>
    <row r="6086" spans="1:53" x14ac:dyDescent="0.2">
      <c r="A6086" s="1">
        <v>6083</v>
      </c>
      <c r="B6086" s="1" t="s">
        <v>24323</v>
      </c>
      <c r="C6086" s="1" t="s">
        <v>24324</v>
      </c>
      <c r="D6086" s="1" t="s">
        <v>24325</v>
      </c>
      <c r="E6086" s="1" t="s">
        <v>24326</v>
      </c>
      <c r="F6086" s="5">
        <v>198.84506225585901</v>
      </c>
      <c r="G6086" s="5">
        <v>165.55706787109301</v>
      </c>
      <c r="H6086" s="5">
        <v>186.261306762695</v>
      </c>
      <c r="I6086" s="5">
        <v>183.55447896321564</v>
      </c>
      <c r="J6086" s="5">
        <v>180.13311767578099</v>
      </c>
      <c r="K6086" s="5">
        <v>186.715728759765</v>
      </c>
      <c r="L6086" s="5">
        <v>147.27619934082</v>
      </c>
      <c r="M6086" s="5">
        <v>171.37501525878864</v>
      </c>
      <c r="N6086" s="5">
        <v>137.405181884765</v>
      </c>
      <c r="O6086" s="5">
        <v>112.308753967285</v>
      </c>
      <c r="P6086" s="5">
        <v>113.198127746582</v>
      </c>
      <c r="Q6086" s="5">
        <v>120.97068786621067</v>
      </c>
      <c r="R6086" s="5">
        <v>258.27990722656199</v>
      </c>
      <c r="S6086" s="5">
        <v>272.10015869140602</v>
      </c>
      <c r="T6086" s="5">
        <v>256.84963989257801</v>
      </c>
      <c r="U6086" s="5">
        <v>262.40990193684871</v>
      </c>
      <c r="V6086" s="5">
        <v>329.90539550781199</v>
      </c>
      <c r="W6086" s="5">
        <v>333.24789428710898</v>
      </c>
      <c r="X6086" s="5">
        <v>311.21917724609301</v>
      </c>
      <c r="Y6086" s="5">
        <v>324.79082234700468</v>
      </c>
      <c r="Z6086" s="5">
        <v>195.123046875</v>
      </c>
      <c r="AA6086" s="5">
        <v>195.14324951171801</v>
      </c>
      <c r="AB6086" s="5">
        <v>160.04351806640599</v>
      </c>
      <c r="AC6086" s="5">
        <v>183.436604817708</v>
      </c>
      <c r="AD6086" s="5">
        <v>261.84213256835898</v>
      </c>
      <c r="AE6086" s="5">
        <v>313.67343139648398</v>
      </c>
      <c r="AF6086" s="5">
        <v>317.818267822265</v>
      </c>
      <c r="AG6086" s="5">
        <v>297.77794392903598</v>
      </c>
      <c r="AH6086" s="5">
        <v>332.39871215820301</v>
      </c>
      <c r="AI6086" s="5">
        <v>326.99377441406199</v>
      </c>
      <c r="AJ6086" s="5">
        <v>329.84426879882801</v>
      </c>
      <c r="AK6086" s="5">
        <v>329.74558512369765</v>
      </c>
      <c r="AL6086" s="5">
        <v>198.634674072265</v>
      </c>
      <c r="AM6086" s="5">
        <v>170.62570190429599</v>
      </c>
      <c r="AN6086" s="5">
        <v>271.90832519531199</v>
      </c>
      <c r="AO6086" s="5">
        <v>213.72290039062432</v>
      </c>
      <c r="AP6086" s="5">
        <v>265.16500854492102</v>
      </c>
      <c r="AQ6086" s="5">
        <v>304.14657592773398</v>
      </c>
      <c r="AR6086" s="5">
        <v>277.51715087890602</v>
      </c>
      <c r="AS6086" s="5">
        <v>282.27624511718699</v>
      </c>
      <c r="AT6086" s="5">
        <v>346.63534545898398</v>
      </c>
      <c r="AU6086" s="5">
        <v>365.20278930664</v>
      </c>
      <c r="AV6086" s="5">
        <v>380.97885131835898</v>
      </c>
      <c r="AW6086" s="5">
        <v>364.27232869466098</v>
      </c>
      <c r="AX6086" s="5">
        <v>341.473052978515</v>
      </c>
      <c r="AY6086" s="5">
        <v>267.94638061523398</v>
      </c>
      <c r="AZ6086" s="5">
        <v>290.46536254882801</v>
      </c>
      <c r="BA6086" s="5">
        <v>299.96159871419235</v>
      </c>
    </row>
    <row r="6087" spans="1:53" x14ac:dyDescent="0.2">
      <c r="A6087" s="1">
        <v>6084</v>
      </c>
      <c r="B6087" s="1" t="s">
        <v>24327</v>
      </c>
      <c r="C6087" s="1" t="s">
        <v>24328</v>
      </c>
      <c r="D6087" s="1" t="s">
        <v>24329</v>
      </c>
      <c r="E6087" s="1" t="s">
        <v>24330</v>
      </c>
      <c r="F6087" s="5">
        <v>294.62789916992102</v>
      </c>
      <c r="G6087" s="5">
        <v>272.11169433593699</v>
      </c>
      <c r="H6087" s="5">
        <v>249.38558959960901</v>
      </c>
      <c r="I6087" s="5">
        <v>272.04172770182237</v>
      </c>
      <c r="J6087" s="5">
        <v>265.36050415039</v>
      </c>
      <c r="K6087" s="5">
        <v>292.694091796875</v>
      </c>
      <c r="L6087" s="5">
        <v>277.11285400390602</v>
      </c>
      <c r="M6087" s="5">
        <v>278.38914998372366</v>
      </c>
      <c r="N6087" s="5">
        <v>265.778717041015</v>
      </c>
      <c r="O6087" s="5">
        <v>259.04367065429602</v>
      </c>
      <c r="P6087" s="5">
        <v>259.56619262695301</v>
      </c>
      <c r="Q6087" s="5">
        <v>261.46286010742136</v>
      </c>
      <c r="R6087" s="5">
        <v>266.347412109375</v>
      </c>
      <c r="S6087" s="5">
        <v>270.24899291992102</v>
      </c>
      <c r="T6087" s="5">
        <v>263.14422607421801</v>
      </c>
      <c r="U6087" s="5">
        <v>266.58021036783799</v>
      </c>
      <c r="V6087" s="5">
        <v>207.44743347167901</v>
      </c>
      <c r="W6087" s="5">
        <v>201.85235595703099</v>
      </c>
      <c r="X6087" s="5">
        <v>193.74658203125</v>
      </c>
      <c r="Y6087" s="5">
        <v>201.01545715332</v>
      </c>
      <c r="Z6087" s="5">
        <v>266.39117431640602</v>
      </c>
      <c r="AA6087" s="5">
        <v>305.52230834960898</v>
      </c>
      <c r="AB6087" s="5">
        <v>302.69393920898398</v>
      </c>
      <c r="AC6087" s="5">
        <v>291.53580729166629</v>
      </c>
      <c r="AD6087" s="5">
        <v>140.34526062011699</v>
      </c>
      <c r="AE6087" s="5">
        <v>171.01176452636699</v>
      </c>
      <c r="AF6087" s="5">
        <v>154.81629943847599</v>
      </c>
      <c r="AG6087" s="5">
        <v>155.39110819498666</v>
      </c>
      <c r="AH6087" s="5">
        <v>138.97607421875</v>
      </c>
      <c r="AI6087" s="5">
        <v>149.17982482910099</v>
      </c>
      <c r="AJ6087" s="5">
        <v>184.839431762695</v>
      </c>
      <c r="AK6087" s="5">
        <v>157.665110270182</v>
      </c>
      <c r="AL6087" s="5">
        <v>203.13475036621</v>
      </c>
      <c r="AM6087" s="5">
        <v>181.09274291992099</v>
      </c>
      <c r="AN6087" s="5">
        <v>232.45721435546801</v>
      </c>
      <c r="AO6087" s="5">
        <v>205.56156921386636</v>
      </c>
      <c r="AP6087" s="5">
        <v>215.16668701171801</v>
      </c>
      <c r="AQ6087" s="5">
        <v>229.31268310546801</v>
      </c>
      <c r="AR6087" s="5">
        <v>217.00694274902301</v>
      </c>
      <c r="AS6087" s="5">
        <v>220.49543762206966</v>
      </c>
      <c r="AT6087" s="5">
        <v>146.93304443359301</v>
      </c>
      <c r="AU6087" s="5">
        <v>175.08610534667901</v>
      </c>
      <c r="AV6087" s="5">
        <v>168.928787231445</v>
      </c>
      <c r="AW6087" s="5">
        <v>163.64931233723902</v>
      </c>
      <c r="AX6087" s="5">
        <v>276.390869140625</v>
      </c>
      <c r="AY6087" s="5">
        <v>197.92396545410099</v>
      </c>
      <c r="AZ6087" s="5">
        <v>199.241439819335</v>
      </c>
      <c r="BA6087" s="5">
        <v>224.51875813802033</v>
      </c>
    </row>
    <row r="6088" spans="1:53" x14ac:dyDescent="0.2">
      <c r="A6088" s="1">
        <v>6085</v>
      </c>
      <c r="B6088" s="1" t="s">
        <v>24331</v>
      </c>
      <c r="C6088" s="1" t="s">
        <v>24332</v>
      </c>
      <c r="D6088" s="1" t="s">
        <v>24333</v>
      </c>
      <c r="E6088" s="1" t="s">
        <v>24334</v>
      </c>
      <c r="J6088" s="5">
        <v>40.846988677978501</v>
      </c>
      <c r="K6088" s="5">
        <v>3.1912205219268799</v>
      </c>
      <c r="L6088" s="5">
        <v>15.4496870040893</v>
      </c>
      <c r="M6088" s="5">
        <v>19.829298734664892</v>
      </c>
      <c r="P6088" s="5">
        <v>28.289329528808501</v>
      </c>
      <c r="Q6088" s="5">
        <v>28.289329528808501</v>
      </c>
      <c r="V6088" s="5">
        <v>28.183912277221602</v>
      </c>
      <c r="W6088" s="5">
        <v>31.512403488159102</v>
      </c>
      <c r="X6088" s="5">
        <v>23.097404479980401</v>
      </c>
      <c r="Y6088" s="5">
        <v>27.597906748453699</v>
      </c>
      <c r="Z6088" s="5">
        <v>40.810432434082003</v>
      </c>
      <c r="AA6088" s="5">
        <v>31.8507766723632</v>
      </c>
      <c r="AB6088" s="5">
        <v>31.367282867431602</v>
      </c>
      <c r="AC6088" s="5">
        <v>34.676163991292263</v>
      </c>
      <c r="AD6088" s="5">
        <v>42.138439178466797</v>
      </c>
      <c r="AE6088" s="5">
        <v>37.633140563964801</v>
      </c>
      <c r="AF6088" s="5">
        <v>37.544464111328097</v>
      </c>
      <c r="AG6088" s="5">
        <v>39.105347951253229</v>
      </c>
      <c r="AH6088" s="5">
        <v>37.874771118163999</v>
      </c>
      <c r="AI6088" s="5">
        <v>48.356624603271399</v>
      </c>
      <c r="AJ6088" s="5">
        <v>40.058403015136697</v>
      </c>
      <c r="AK6088" s="5">
        <v>42.096599578857365</v>
      </c>
      <c r="AP6088" s="5">
        <v>33.0131225585937</v>
      </c>
      <c r="AQ6088" s="5">
        <v>54.978389739990199</v>
      </c>
      <c r="AR6088" s="5">
        <v>26.7033081054687</v>
      </c>
      <c r="AS6088" s="5">
        <v>38.231606801350864</v>
      </c>
      <c r="AT6088" s="5">
        <v>27.416383743286101</v>
      </c>
      <c r="AU6088" s="5">
        <v>27.599416732788001</v>
      </c>
      <c r="AV6088" s="5">
        <v>28.952369689941399</v>
      </c>
      <c r="AW6088" s="5">
        <v>27.989390055338504</v>
      </c>
      <c r="AY6088" s="5">
        <v>19.089820861816399</v>
      </c>
      <c r="AZ6088" s="5">
        <v>29.724990844726499</v>
      </c>
      <c r="BA6088" s="5">
        <v>24.407405853271449</v>
      </c>
    </row>
    <row r="6089" spans="1:53" x14ac:dyDescent="0.2">
      <c r="A6089" s="1">
        <v>6086</v>
      </c>
      <c r="B6089" s="1" t="s">
        <v>24335</v>
      </c>
      <c r="C6089" s="1" t="s">
        <v>24336</v>
      </c>
      <c r="D6089" s="1" t="s">
        <v>24337</v>
      </c>
      <c r="E6089" s="1" t="s">
        <v>24338</v>
      </c>
      <c r="G6089" s="5">
        <v>73.808952331542898</v>
      </c>
      <c r="I6089" s="5">
        <v>73.808952331542898</v>
      </c>
      <c r="N6089" s="5">
        <v>115.04859161376901</v>
      </c>
      <c r="O6089" s="5">
        <v>136.39352416992099</v>
      </c>
      <c r="Q6089" s="5">
        <v>125.72105789184499</v>
      </c>
      <c r="Z6089" s="5">
        <v>79.493186950683594</v>
      </c>
      <c r="AC6089" s="5">
        <v>79.493186950683594</v>
      </c>
      <c r="AI6089" s="5">
        <v>74.266555786132798</v>
      </c>
      <c r="AK6089" s="5">
        <v>74.266555786132798</v>
      </c>
      <c r="AM6089" s="5">
        <v>108.861923217773</v>
      </c>
      <c r="AO6089" s="5">
        <v>108.861923217773</v>
      </c>
    </row>
    <row r="6090" spans="1:53" x14ac:dyDescent="0.2">
      <c r="A6090" s="1">
        <v>6087</v>
      </c>
      <c r="B6090" s="1" t="s">
        <v>24339</v>
      </c>
      <c r="C6090" s="1" t="s">
        <v>24340</v>
      </c>
      <c r="D6090" s="1" t="s">
        <v>24341</v>
      </c>
      <c r="E6090" s="1" t="s">
        <v>24342</v>
      </c>
      <c r="F6090" s="5">
        <v>184.88908386230401</v>
      </c>
      <c r="G6090" s="5">
        <v>100.410446166992</v>
      </c>
      <c r="H6090" s="5">
        <v>146.31059265136699</v>
      </c>
      <c r="I6090" s="5">
        <v>143.87004089355435</v>
      </c>
      <c r="J6090" s="5">
        <v>98.480644226074205</v>
      </c>
      <c r="K6090" s="5">
        <v>89.824638366699205</v>
      </c>
      <c r="L6090" s="5">
        <v>68.872406005859304</v>
      </c>
      <c r="M6090" s="5">
        <v>85.725896199544238</v>
      </c>
      <c r="N6090" s="5">
        <v>57.362518310546797</v>
      </c>
      <c r="O6090" s="5">
        <v>214.00529479980401</v>
      </c>
      <c r="P6090" s="5">
        <v>165.27838134765599</v>
      </c>
      <c r="Q6090" s="5">
        <v>145.54873148600225</v>
      </c>
      <c r="R6090" s="5">
        <v>22.880346298217699</v>
      </c>
      <c r="S6090" s="5">
        <v>45.1837158203125</v>
      </c>
      <c r="T6090" s="5">
        <v>51.512596130371001</v>
      </c>
      <c r="U6090" s="5">
        <v>39.858886082967068</v>
      </c>
      <c r="V6090" s="5">
        <v>89.282798767089801</v>
      </c>
      <c r="W6090" s="5">
        <v>45.451454162597599</v>
      </c>
      <c r="X6090" s="5">
        <v>33.598514556884702</v>
      </c>
      <c r="Y6090" s="5">
        <v>56.110922495524029</v>
      </c>
      <c r="Z6090" s="5">
        <v>96.173568725585895</v>
      </c>
      <c r="AA6090" s="5">
        <v>104.06902313232401</v>
      </c>
      <c r="AB6090" s="5">
        <v>96.887161254882798</v>
      </c>
      <c r="AC6090" s="5">
        <v>99.043251037597557</v>
      </c>
      <c r="AH6090" s="5">
        <v>45.089809417724602</v>
      </c>
      <c r="AI6090" s="5">
        <v>38.372005462646399</v>
      </c>
      <c r="AK6090" s="5">
        <v>41.730907440185504</v>
      </c>
      <c r="AL6090" s="5">
        <v>103.56613159179599</v>
      </c>
      <c r="AM6090" s="5">
        <v>80.132171630859304</v>
      </c>
      <c r="AN6090" s="5">
        <v>112.25200653076099</v>
      </c>
      <c r="AO6090" s="5">
        <v>98.650103251138759</v>
      </c>
      <c r="AP6090" s="5">
        <v>72.864532470703097</v>
      </c>
      <c r="AQ6090" s="5">
        <v>54.240989685058501</v>
      </c>
      <c r="AR6090" s="5">
        <v>54.3516845703125</v>
      </c>
      <c r="AS6090" s="5">
        <v>60.485735575358035</v>
      </c>
      <c r="AZ6090" s="5">
        <v>26.3970623016357</v>
      </c>
      <c r="BA6090" s="5">
        <v>26.3970623016357</v>
      </c>
    </row>
    <row r="6091" spans="1:53" x14ac:dyDescent="0.2">
      <c r="A6091" s="1">
        <v>6088</v>
      </c>
      <c r="B6091" s="1" t="s">
        <v>24343</v>
      </c>
      <c r="C6091" s="1" t="s">
        <v>24344</v>
      </c>
      <c r="D6091" s="1" t="s">
        <v>24345</v>
      </c>
      <c r="E6091" s="1" t="s">
        <v>24346</v>
      </c>
      <c r="F6091" s="5">
        <v>374.15234375</v>
      </c>
      <c r="G6091" s="5">
        <v>381.80798339843699</v>
      </c>
      <c r="H6091" s="5">
        <v>375.69625854492102</v>
      </c>
      <c r="I6091" s="5">
        <v>377.21886189778598</v>
      </c>
      <c r="J6091" s="5">
        <v>412.912109375</v>
      </c>
      <c r="K6091" s="5">
        <v>377.24627685546801</v>
      </c>
      <c r="L6091" s="5">
        <v>392.38885498046801</v>
      </c>
      <c r="M6091" s="5">
        <v>394.18241373697873</v>
      </c>
      <c r="N6091" s="5">
        <v>401.55743408203102</v>
      </c>
      <c r="O6091" s="5">
        <v>372.89035034179602</v>
      </c>
      <c r="P6091" s="5">
        <v>388.595947265625</v>
      </c>
      <c r="Q6091" s="5">
        <v>387.68124389648398</v>
      </c>
      <c r="R6091" s="5">
        <v>180.32124328613199</v>
      </c>
      <c r="S6091" s="5">
        <v>165.54827880859301</v>
      </c>
      <c r="T6091" s="5">
        <v>194.13215637207</v>
      </c>
      <c r="U6091" s="5">
        <v>180.00055948893166</v>
      </c>
      <c r="V6091" s="5">
        <v>262.67150878906199</v>
      </c>
      <c r="W6091" s="5">
        <v>253.807373046875</v>
      </c>
      <c r="X6091" s="5">
        <v>272.767974853515</v>
      </c>
      <c r="Y6091" s="5">
        <v>263.08228556315066</v>
      </c>
      <c r="Z6091" s="5">
        <v>545.03399658203102</v>
      </c>
      <c r="AA6091" s="5">
        <v>518.63073730468705</v>
      </c>
      <c r="AB6091" s="5">
        <v>489.13491821289</v>
      </c>
      <c r="AC6091" s="5">
        <v>517.59988403320267</v>
      </c>
      <c r="AD6091" s="5">
        <v>197.13175964355401</v>
      </c>
      <c r="AE6091" s="5">
        <v>212.59028625488199</v>
      </c>
      <c r="AF6091" s="5">
        <v>222.89973449707</v>
      </c>
      <c r="AG6091" s="5">
        <v>210.873926798502</v>
      </c>
      <c r="AH6091" s="5">
        <v>223.234130859375</v>
      </c>
      <c r="AI6091" s="5">
        <v>222.100494384765</v>
      </c>
      <c r="AJ6091" s="5">
        <v>217.42550659179599</v>
      </c>
      <c r="AK6091" s="5">
        <v>220.92004394531202</v>
      </c>
      <c r="AL6091" s="5">
        <v>256.48300170898398</v>
      </c>
      <c r="AM6091" s="5">
        <v>240.36492919921801</v>
      </c>
      <c r="AN6091" s="5">
        <v>238.86996459960901</v>
      </c>
      <c r="AO6091" s="5">
        <v>245.23929850260367</v>
      </c>
      <c r="AP6091" s="5">
        <v>147.45191955566401</v>
      </c>
      <c r="AQ6091" s="5">
        <v>136.38984680175699</v>
      </c>
      <c r="AR6091" s="5">
        <v>151.69972229003901</v>
      </c>
      <c r="AS6091" s="5">
        <v>145.18049621582</v>
      </c>
      <c r="AT6091" s="5">
        <v>179.77206420898401</v>
      </c>
      <c r="AU6091" s="5">
        <v>137.9072265625</v>
      </c>
      <c r="AV6091" s="5">
        <v>114.31499481201099</v>
      </c>
      <c r="AW6091" s="5">
        <v>143.99809519449835</v>
      </c>
      <c r="AX6091" s="5">
        <v>130.405349731445</v>
      </c>
      <c r="AY6091" s="5">
        <v>111.64189910888599</v>
      </c>
      <c r="AZ6091" s="5">
        <v>102.40428161621</v>
      </c>
      <c r="BA6091" s="5">
        <v>114.81717681884702</v>
      </c>
    </row>
    <row r="6092" spans="1:53" x14ac:dyDescent="0.2">
      <c r="A6092" s="1">
        <v>6089</v>
      </c>
      <c r="B6092" s="1" t="s">
        <v>24347</v>
      </c>
      <c r="C6092" s="1" t="s">
        <v>24348</v>
      </c>
      <c r="D6092" s="1" t="s">
        <v>24349</v>
      </c>
      <c r="E6092" s="1" t="s">
        <v>24350</v>
      </c>
      <c r="F6092" s="5">
        <v>256.26541137695301</v>
      </c>
      <c r="G6092" s="5">
        <v>240.50109863281199</v>
      </c>
      <c r="H6092" s="5">
        <v>257.737701416015</v>
      </c>
      <c r="I6092" s="5">
        <v>251.50140380859332</v>
      </c>
      <c r="J6092" s="5">
        <v>217.82920837402301</v>
      </c>
      <c r="K6092" s="5">
        <v>238.07334899902301</v>
      </c>
      <c r="L6092" s="5">
        <v>210.86396789550699</v>
      </c>
      <c r="M6092" s="5">
        <v>222.25550842285099</v>
      </c>
      <c r="N6092" s="5">
        <v>134.47640991210901</v>
      </c>
      <c r="O6092" s="5">
        <v>131.26254272460901</v>
      </c>
      <c r="P6092" s="5">
        <v>133.49810791015599</v>
      </c>
      <c r="Q6092" s="5">
        <v>133.07902018229132</v>
      </c>
      <c r="R6092" s="5">
        <v>215.80732727050699</v>
      </c>
      <c r="S6092" s="5">
        <v>182.84722900390599</v>
      </c>
      <c r="T6092" s="5">
        <v>183.36860656738199</v>
      </c>
      <c r="U6092" s="5">
        <v>194.00772094726497</v>
      </c>
      <c r="V6092" s="5">
        <v>217.26354980468699</v>
      </c>
      <c r="W6092" s="5">
        <v>238.36422729492099</v>
      </c>
      <c r="X6092" s="5">
        <v>206.84478759765599</v>
      </c>
      <c r="Y6092" s="5">
        <v>220.82418823242133</v>
      </c>
      <c r="Z6092" s="5">
        <v>280.83676147460898</v>
      </c>
      <c r="AA6092" s="5">
        <v>262.99493408203102</v>
      </c>
      <c r="AB6092" s="5">
        <v>253.31141662597599</v>
      </c>
      <c r="AC6092" s="5">
        <v>265.71437072753866</v>
      </c>
      <c r="AD6092" s="5">
        <v>189.94030761718699</v>
      </c>
      <c r="AE6092" s="5">
        <v>209.55920410156199</v>
      </c>
      <c r="AF6092" s="5">
        <v>195.82232666015599</v>
      </c>
      <c r="AG6092" s="5">
        <v>198.44061279296832</v>
      </c>
      <c r="AH6092" s="5">
        <v>203.141342163085</v>
      </c>
      <c r="AI6092" s="5">
        <v>215.18476867675699</v>
      </c>
      <c r="AJ6092" s="5">
        <v>236.87417602539</v>
      </c>
      <c r="AK6092" s="5">
        <v>218.40009562174399</v>
      </c>
      <c r="AL6092" s="5">
        <v>117.817749023437</v>
      </c>
      <c r="AM6092" s="5">
        <v>127.45831298828099</v>
      </c>
      <c r="AN6092" s="5">
        <v>124.26788330078099</v>
      </c>
      <c r="AO6092" s="5">
        <v>123.18131510416633</v>
      </c>
      <c r="AP6092" s="5">
        <v>140.17277526855401</v>
      </c>
      <c r="AQ6092" s="5">
        <v>166.13459777832</v>
      </c>
      <c r="AR6092" s="5">
        <v>178.55815124511699</v>
      </c>
      <c r="AS6092" s="5">
        <v>161.62184143066364</v>
      </c>
      <c r="AT6092" s="5">
        <v>150.99545288085901</v>
      </c>
      <c r="AU6092" s="5">
        <v>112.24591064453099</v>
      </c>
      <c r="AV6092" s="5">
        <v>173.92036437988199</v>
      </c>
      <c r="AW6092" s="5">
        <v>145.72057596842399</v>
      </c>
      <c r="AX6092" s="5">
        <v>168.316802978515</v>
      </c>
      <c r="AY6092" s="5">
        <v>173.679107666015</v>
      </c>
      <c r="AZ6092" s="5">
        <v>166.40228271484301</v>
      </c>
      <c r="BA6092" s="5">
        <v>169.46606445312435</v>
      </c>
    </row>
    <row r="6093" spans="1:53" x14ac:dyDescent="0.2">
      <c r="A6093" s="1">
        <v>6090</v>
      </c>
      <c r="B6093" s="1" t="s">
        <v>24351</v>
      </c>
      <c r="C6093" s="1" t="s">
        <v>24352</v>
      </c>
      <c r="D6093" s="1" t="s">
        <v>24353</v>
      </c>
      <c r="E6093" s="1" t="s">
        <v>24354</v>
      </c>
      <c r="F6093" s="5">
        <v>133.47702026367099</v>
      </c>
      <c r="G6093" s="5">
        <v>106.328224182128</v>
      </c>
      <c r="H6093" s="5">
        <v>133.76152038574199</v>
      </c>
      <c r="I6093" s="5">
        <v>124.52225494384699</v>
      </c>
      <c r="J6093" s="5">
        <v>126.800689697265</v>
      </c>
      <c r="K6093" s="5">
        <v>135.89755249023401</v>
      </c>
      <c r="L6093" s="5">
        <v>112.553024291992</v>
      </c>
      <c r="M6093" s="5">
        <v>125.08375549316366</v>
      </c>
      <c r="N6093" s="5">
        <v>132.72529602050699</v>
      </c>
      <c r="O6093" s="5">
        <v>151.865951538085</v>
      </c>
      <c r="P6093" s="5">
        <v>145.991287231445</v>
      </c>
      <c r="Q6093" s="5">
        <v>143.52751159667901</v>
      </c>
      <c r="R6093" s="5">
        <v>150.70524597167901</v>
      </c>
      <c r="S6093" s="5">
        <v>133.93054199218699</v>
      </c>
      <c r="T6093" s="5">
        <v>141.12515258789</v>
      </c>
      <c r="U6093" s="5">
        <v>141.920313517252</v>
      </c>
      <c r="V6093" s="5">
        <v>106.731727600097</v>
      </c>
      <c r="W6093" s="5">
        <v>96.584152221679602</v>
      </c>
      <c r="X6093" s="5">
        <v>106.491691589355</v>
      </c>
      <c r="Y6093" s="5">
        <v>103.26919047037721</v>
      </c>
      <c r="Z6093" s="5">
        <v>131.97196960449199</v>
      </c>
      <c r="AA6093" s="5">
        <v>110.60099029541</v>
      </c>
      <c r="AB6093" s="5">
        <v>129.55145263671801</v>
      </c>
      <c r="AC6093" s="5">
        <v>124.04147084554</v>
      </c>
      <c r="AD6093" s="5">
        <v>121.16162872314401</v>
      </c>
      <c r="AE6093" s="5">
        <v>116.924522399902</v>
      </c>
      <c r="AF6093" s="5">
        <v>122.76082611083901</v>
      </c>
      <c r="AG6093" s="5">
        <v>120.28232574462834</v>
      </c>
      <c r="AH6093" s="5">
        <v>106.68385314941401</v>
      </c>
      <c r="AI6093" s="5">
        <v>98.108116149902301</v>
      </c>
      <c r="AJ6093" s="5">
        <v>114.616287231445</v>
      </c>
      <c r="AK6093" s="5">
        <v>106.46941884358709</v>
      </c>
      <c r="AL6093" s="5">
        <v>116.55973815917901</v>
      </c>
      <c r="AM6093" s="5">
        <v>123.750183105468</v>
      </c>
      <c r="AN6093" s="5">
        <v>136.08322143554599</v>
      </c>
      <c r="AO6093" s="5">
        <v>125.46438090006434</v>
      </c>
      <c r="AP6093" s="5">
        <v>117.96401214599599</v>
      </c>
      <c r="AQ6093" s="5">
        <v>115.123092651367</v>
      </c>
      <c r="AR6093" s="5">
        <v>115.973419189453</v>
      </c>
      <c r="AS6093" s="5">
        <v>116.35350799560534</v>
      </c>
      <c r="AT6093" s="5">
        <v>144.81024169921801</v>
      </c>
      <c r="AU6093" s="5">
        <v>111.17632293701099</v>
      </c>
      <c r="AV6093" s="5">
        <v>119.348876953125</v>
      </c>
      <c r="AW6093" s="5">
        <v>125.111813863118</v>
      </c>
      <c r="AX6093" s="5">
        <v>144.71434020996</v>
      </c>
      <c r="AY6093" s="5">
        <v>118.716194152832</v>
      </c>
      <c r="AZ6093" s="5">
        <v>117.053619384765</v>
      </c>
      <c r="BA6093" s="5">
        <v>126.82805124918566</v>
      </c>
    </row>
    <row r="6094" spans="1:53" x14ac:dyDescent="0.2">
      <c r="A6094" s="1">
        <v>6091</v>
      </c>
      <c r="B6094" s="1" t="s">
        <v>24355</v>
      </c>
      <c r="C6094" s="1" t="s">
        <v>24356</v>
      </c>
      <c r="D6094" s="1" t="s">
        <v>24357</v>
      </c>
      <c r="E6094" s="1" t="s">
        <v>24358</v>
      </c>
      <c r="F6094" s="5">
        <v>913.02020263671795</v>
      </c>
      <c r="G6094" s="5">
        <v>945.40808105468705</v>
      </c>
      <c r="H6094" s="5">
        <v>935.063720703125</v>
      </c>
      <c r="I6094" s="5">
        <v>931.1640014648433</v>
      </c>
      <c r="J6094" s="5">
        <v>953.74652099609295</v>
      </c>
      <c r="K6094" s="5">
        <v>948.28900146484295</v>
      </c>
      <c r="L6094" s="5">
        <v>934.17614746093705</v>
      </c>
      <c r="M6094" s="5">
        <v>945.40388997395769</v>
      </c>
      <c r="N6094" s="5">
        <v>439.97229003906199</v>
      </c>
      <c r="O6094" s="5">
        <v>430.47879028320301</v>
      </c>
      <c r="P6094" s="5">
        <v>446.72216796875</v>
      </c>
      <c r="Q6094" s="5">
        <v>439.05774943033833</v>
      </c>
      <c r="R6094" s="5">
        <v>680.16516113281205</v>
      </c>
      <c r="S6094" s="5">
        <v>634.25701904296795</v>
      </c>
      <c r="T6094" s="5">
        <v>677.17681884765602</v>
      </c>
      <c r="U6094" s="5">
        <v>663.86633300781193</v>
      </c>
      <c r="V6094" s="5">
        <v>731.41418457031205</v>
      </c>
      <c r="W6094" s="5">
        <v>746.58135986328102</v>
      </c>
      <c r="X6094" s="5">
        <v>705.04168701171795</v>
      </c>
      <c r="Y6094" s="5">
        <v>727.67907714843705</v>
      </c>
      <c r="Z6094" s="5">
        <v>889.39324951171795</v>
      </c>
      <c r="AA6094" s="5">
        <v>884.53704833984295</v>
      </c>
      <c r="AB6094" s="5">
        <v>852.972412109375</v>
      </c>
      <c r="AC6094" s="5">
        <v>875.63423665364519</v>
      </c>
      <c r="AD6094" s="5">
        <v>888.26690673828102</v>
      </c>
      <c r="AE6094" s="5">
        <v>922.26702880859295</v>
      </c>
      <c r="AF6094" s="5">
        <v>882.04827880859295</v>
      </c>
      <c r="AG6094" s="5">
        <v>897.52740478515568</v>
      </c>
      <c r="AH6094" s="5">
        <v>864.74963378906205</v>
      </c>
      <c r="AI6094" s="5">
        <v>837.00079345703102</v>
      </c>
      <c r="AJ6094" s="5">
        <v>853.40301513671795</v>
      </c>
      <c r="AK6094" s="5">
        <v>851.71781412760367</v>
      </c>
      <c r="AL6094" s="5">
        <v>435.90951538085898</v>
      </c>
      <c r="AM6094" s="5">
        <v>453.85076904296801</v>
      </c>
      <c r="AN6094" s="5">
        <v>440.96591186523398</v>
      </c>
      <c r="AO6094" s="5">
        <v>443.5753987630203</v>
      </c>
      <c r="AP6094" s="5">
        <v>695.24786376953102</v>
      </c>
      <c r="AQ6094" s="5">
        <v>698.62481689453102</v>
      </c>
      <c r="AR6094" s="5">
        <v>717.004638671875</v>
      </c>
      <c r="AS6094" s="5">
        <v>703.62577311197902</v>
      </c>
      <c r="AT6094" s="5">
        <v>1011.5859375</v>
      </c>
      <c r="AU6094" s="5">
        <v>1045.42749023437</v>
      </c>
      <c r="AV6094" s="5">
        <v>1019.29907226562</v>
      </c>
      <c r="AW6094" s="5">
        <v>1025.4374999999966</v>
      </c>
      <c r="AX6094" s="5">
        <v>887.3740234375</v>
      </c>
      <c r="AY6094" s="5">
        <v>870.41033935546795</v>
      </c>
      <c r="AZ6094" s="5">
        <v>841.25152587890602</v>
      </c>
      <c r="BA6094" s="5">
        <v>866.34529622395803</v>
      </c>
    </row>
    <row r="6095" spans="1:53" x14ac:dyDescent="0.2">
      <c r="A6095" s="1">
        <v>6092</v>
      </c>
      <c r="B6095" s="1" t="s">
        <v>24359</v>
      </c>
      <c r="C6095" s="1" t="s">
        <v>24360</v>
      </c>
      <c r="D6095" s="1" t="s">
        <v>24361</v>
      </c>
      <c r="E6095" s="1" t="s">
        <v>24362</v>
      </c>
      <c r="F6095" s="5">
        <v>1043.26940917968</v>
      </c>
      <c r="G6095" s="5">
        <v>1033.1357421875</v>
      </c>
      <c r="H6095" s="5">
        <v>977.42926025390602</v>
      </c>
      <c r="I6095" s="5">
        <v>1017.9448038736955</v>
      </c>
      <c r="J6095" s="5">
        <v>1044.12475585937</v>
      </c>
      <c r="K6095" s="5">
        <v>987.83947753906205</v>
      </c>
      <c r="L6095" s="5">
        <v>1009.40838623046</v>
      </c>
      <c r="M6095" s="5">
        <v>1013.7908732096307</v>
      </c>
      <c r="N6095" s="5">
        <v>535.70806884765602</v>
      </c>
      <c r="O6095" s="5">
        <v>565.84338378906205</v>
      </c>
      <c r="P6095" s="5">
        <v>557.5068359375</v>
      </c>
      <c r="Q6095" s="5">
        <v>553.01942952473939</v>
      </c>
      <c r="R6095" s="5">
        <v>653.76995849609295</v>
      </c>
      <c r="S6095" s="5">
        <v>673.26019287109295</v>
      </c>
      <c r="T6095" s="5">
        <v>684.39782714843705</v>
      </c>
      <c r="U6095" s="5">
        <v>670.47599283854095</v>
      </c>
      <c r="V6095" s="5">
        <v>1056.97924804687</v>
      </c>
      <c r="W6095" s="5">
        <v>1075.37780761718</v>
      </c>
      <c r="X6095" s="5">
        <v>1068.08178710937</v>
      </c>
      <c r="Y6095" s="5">
        <v>1066.8129475911398</v>
      </c>
      <c r="Z6095" s="5">
        <v>1275.43103027343</v>
      </c>
      <c r="AA6095" s="5">
        <v>1186.97033691406</v>
      </c>
      <c r="AB6095" s="5">
        <v>1205.83911132812</v>
      </c>
      <c r="AC6095" s="5">
        <v>1222.74682617187</v>
      </c>
      <c r="AD6095" s="5">
        <v>1022.94079589843</v>
      </c>
      <c r="AE6095" s="5">
        <v>1055.38989257812</v>
      </c>
      <c r="AF6095" s="5">
        <v>1085.80126953125</v>
      </c>
      <c r="AG6095" s="5">
        <v>1054.7106526692667</v>
      </c>
      <c r="AH6095" s="5">
        <v>1091.32934570312</v>
      </c>
      <c r="AI6095" s="5">
        <v>1060.31530761718</v>
      </c>
      <c r="AJ6095" s="5">
        <v>1017.11444091796</v>
      </c>
      <c r="AK6095" s="5">
        <v>1056.2530314127532</v>
      </c>
      <c r="AL6095" s="5">
        <v>514.68487548828102</v>
      </c>
      <c r="AM6095" s="5">
        <v>512.60809326171795</v>
      </c>
      <c r="AN6095" s="5">
        <v>558.31793212890602</v>
      </c>
      <c r="AO6095" s="5">
        <v>528.53696695963504</v>
      </c>
      <c r="AP6095" s="5">
        <v>716.73681640625</v>
      </c>
      <c r="AQ6095" s="5">
        <v>772.200439453125</v>
      </c>
      <c r="AR6095" s="5">
        <v>774.14001464843705</v>
      </c>
      <c r="AS6095" s="5">
        <v>754.35909016927064</v>
      </c>
      <c r="AT6095" s="5">
        <v>1006.24530029296</v>
      </c>
      <c r="AU6095" s="5">
        <v>1015.40606689453</v>
      </c>
      <c r="AV6095" s="5">
        <v>1062.62438964843</v>
      </c>
      <c r="AW6095" s="5">
        <v>1028.0919189453068</v>
      </c>
      <c r="AX6095" s="5">
        <v>959.75915527343705</v>
      </c>
      <c r="AY6095" s="5">
        <v>941.89569091796795</v>
      </c>
      <c r="AZ6095" s="5">
        <v>870.32977294921795</v>
      </c>
      <c r="BA6095" s="5">
        <v>923.9948730468742</v>
      </c>
    </row>
    <row r="6096" spans="1:53" x14ac:dyDescent="0.2">
      <c r="A6096" s="1">
        <v>6093</v>
      </c>
      <c r="B6096" s="1" t="s">
        <v>24363</v>
      </c>
      <c r="C6096" s="1" t="s">
        <v>24364</v>
      </c>
      <c r="D6096" s="1" t="s">
        <v>24365</v>
      </c>
      <c r="E6096" s="1" t="s">
        <v>24366</v>
      </c>
      <c r="F6096" s="5">
        <v>119.017852783203</v>
      </c>
      <c r="G6096" s="5">
        <v>101.182907104492</v>
      </c>
      <c r="H6096" s="5">
        <v>102.11337280273401</v>
      </c>
      <c r="I6096" s="5">
        <v>107.43804423014301</v>
      </c>
      <c r="J6096" s="5">
        <v>36.3989868164062</v>
      </c>
      <c r="K6096" s="5">
        <v>78.052841186523395</v>
      </c>
      <c r="L6096" s="5">
        <v>126.426887512207</v>
      </c>
      <c r="M6096" s="5">
        <v>80.292905171712206</v>
      </c>
      <c r="P6096" s="5">
        <v>118.404724121093</v>
      </c>
      <c r="Q6096" s="5">
        <v>118.404724121093</v>
      </c>
      <c r="R6096" s="5">
        <v>112.5025100708</v>
      </c>
      <c r="S6096" s="5">
        <v>128.26741027832</v>
      </c>
      <c r="T6096" s="5">
        <v>75.913108825683594</v>
      </c>
      <c r="U6096" s="5">
        <v>105.56100972493454</v>
      </c>
      <c r="W6096" s="5">
        <v>172.78337097167901</v>
      </c>
      <c r="X6096" s="5">
        <v>60.678764343261697</v>
      </c>
      <c r="Y6096" s="5">
        <v>116.73106765747035</v>
      </c>
      <c r="Z6096" s="5">
        <v>183.12142944335901</v>
      </c>
      <c r="AA6096" s="5">
        <v>207.67631530761699</v>
      </c>
      <c r="AB6096" s="5">
        <v>181.71145629882801</v>
      </c>
      <c r="AC6096" s="5">
        <v>190.83640034993468</v>
      </c>
      <c r="AD6096" s="5">
        <v>119.09983062744099</v>
      </c>
      <c r="AE6096" s="5">
        <v>119.05419921875</v>
      </c>
      <c r="AF6096" s="5">
        <v>138.34895324707</v>
      </c>
      <c r="AG6096" s="5">
        <v>125.50099436442035</v>
      </c>
      <c r="AH6096" s="5">
        <v>63.2230834960937</v>
      </c>
      <c r="AI6096" s="5">
        <v>100.274353027343</v>
      </c>
      <c r="AJ6096" s="5">
        <v>98.683036804199205</v>
      </c>
      <c r="AK6096" s="5">
        <v>87.393491109211979</v>
      </c>
      <c r="AM6096" s="5">
        <v>115.396278381347</v>
      </c>
      <c r="AN6096" s="5">
        <v>129.44540405273401</v>
      </c>
      <c r="AO6096" s="5">
        <v>122.4208412170405</v>
      </c>
      <c r="AP6096" s="5">
        <v>105.62074279785099</v>
      </c>
      <c r="AQ6096" s="5">
        <v>116.71558380126901</v>
      </c>
      <c r="AR6096" s="5">
        <v>34.120155334472599</v>
      </c>
      <c r="AS6096" s="5">
        <v>85.485493977864209</v>
      </c>
      <c r="AT6096" s="5">
        <v>101.614768981933</v>
      </c>
      <c r="AU6096" s="5">
        <v>98.204025268554602</v>
      </c>
      <c r="AV6096" s="5">
        <v>162.99703979492099</v>
      </c>
      <c r="AW6096" s="5">
        <v>120.93861134846952</v>
      </c>
      <c r="AX6096" s="5">
        <v>131.19282531738199</v>
      </c>
      <c r="AY6096" s="5">
        <v>141.20680236816401</v>
      </c>
      <c r="AZ6096" s="5">
        <v>157.20875549316401</v>
      </c>
      <c r="BA6096" s="5">
        <v>143.20279439290331</v>
      </c>
    </row>
    <row r="6097" spans="1:53" x14ac:dyDescent="0.2">
      <c r="A6097" s="1">
        <v>6094</v>
      </c>
      <c r="B6097" s="1" t="s">
        <v>24367</v>
      </c>
      <c r="C6097" s="1" t="s">
        <v>24368</v>
      </c>
      <c r="D6097" s="1" t="s">
        <v>24369</v>
      </c>
      <c r="E6097" s="1" t="s">
        <v>24370</v>
      </c>
      <c r="F6097" s="5">
        <v>367.86883544921801</v>
      </c>
      <c r="G6097" s="5">
        <v>342.59182739257801</v>
      </c>
      <c r="H6097" s="5">
        <v>357.62844848632801</v>
      </c>
      <c r="I6097" s="5">
        <v>356.02970377604134</v>
      </c>
      <c r="J6097" s="5">
        <v>359.41583251953102</v>
      </c>
      <c r="K6097" s="5">
        <v>296.30563354492102</v>
      </c>
      <c r="L6097" s="5">
        <v>357.44525146484301</v>
      </c>
      <c r="M6097" s="5">
        <v>337.72223917643169</v>
      </c>
      <c r="N6097" s="5">
        <v>775.049072265625</v>
      </c>
      <c r="O6097" s="5">
        <v>752.50250244140602</v>
      </c>
      <c r="P6097" s="5">
        <v>760.224609375</v>
      </c>
      <c r="Q6097" s="5">
        <v>762.59206136067712</v>
      </c>
      <c r="R6097" s="5">
        <v>432.427642822265</v>
      </c>
      <c r="S6097" s="5">
        <v>434.46554565429602</v>
      </c>
      <c r="T6097" s="5">
        <v>456.39453125</v>
      </c>
      <c r="U6097" s="5">
        <v>441.09590657552036</v>
      </c>
      <c r="V6097" s="5">
        <v>389.89001464843699</v>
      </c>
      <c r="W6097" s="5">
        <v>366.42236328125</v>
      </c>
      <c r="X6097" s="5">
        <v>368.76647949218699</v>
      </c>
      <c r="Y6097" s="5">
        <v>375.02628580729134</v>
      </c>
      <c r="Z6097" s="5">
        <v>373.09051513671801</v>
      </c>
      <c r="AA6097" s="5">
        <v>357.68206787109301</v>
      </c>
      <c r="AB6097" s="5">
        <v>356.09191894531199</v>
      </c>
      <c r="AC6097" s="5">
        <v>362.28816731770763</v>
      </c>
      <c r="AD6097" s="5">
        <v>381.67172241210898</v>
      </c>
      <c r="AE6097" s="5">
        <v>372.94012451171801</v>
      </c>
      <c r="AF6097" s="5">
        <v>405.97622680664</v>
      </c>
      <c r="AG6097" s="5">
        <v>386.862691243489</v>
      </c>
      <c r="AH6097" s="5">
        <v>333.40432739257801</v>
      </c>
      <c r="AI6097" s="5">
        <v>332.78167724609301</v>
      </c>
      <c r="AJ6097" s="5">
        <v>328.93634033203102</v>
      </c>
      <c r="AK6097" s="5">
        <v>331.70744832356735</v>
      </c>
      <c r="AL6097" s="5">
        <v>708.08892822265602</v>
      </c>
      <c r="AM6097" s="5">
        <v>709.07562255859295</v>
      </c>
      <c r="AN6097" s="5">
        <v>696.23724365234295</v>
      </c>
      <c r="AO6097" s="5">
        <v>704.46726481119731</v>
      </c>
      <c r="AP6097" s="5">
        <v>449.18331909179602</v>
      </c>
      <c r="AQ6097" s="5">
        <v>432.33377075195301</v>
      </c>
      <c r="AR6097" s="5">
        <v>432.14114379882801</v>
      </c>
      <c r="AS6097" s="5">
        <v>437.88607788085909</v>
      </c>
      <c r="AT6097" s="5">
        <v>430.40597534179602</v>
      </c>
      <c r="AU6097" s="5">
        <v>429.68032836914</v>
      </c>
      <c r="AV6097" s="5">
        <v>430.44216918945301</v>
      </c>
      <c r="AW6097" s="5">
        <v>430.17615763346299</v>
      </c>
      <c r="AX6097" s="5">
        <v>322.42501831054602</v>
      </c>
      <c r="AY6097" s="5">
        <v>335.15090942382801</v>
      </c>
      <c r="AZ6097" s="5">
        <v>340.032470703125</v>
      </c>
      <c r="BA6097" s="5">
        <v>332.53613281249972</v>
      </c>
    </row>
    <row r="6098" spans="1:53" x14ac:dyDescent="0.2">
      <c r="A6098" s="1">
        <v>6095</v>
      </c>
      <c r="B6098" s="1" t="s">
        <v>24371</v>
      </c>
      <c r="C6098" s="1" t="s">
        <v>24372</v>
      </c>
      <c r="D6098" s="1" t="s">
        <v>24373</v>
      </c>
      <c r="E6098" s="1" t="s">
        <v>24374</v>
      </c>
      <c r="J6098" s="5">
        <v>32.227893829345703</v>
      </c>
      <c r="K6098" s="5">
        <v>4.1258611679077104</v>
      </c>
      <c r="L6098" s="5">
        <v>6.1745305061340297</v>
      </c>
      <c r="M6098" s="5">
        <v>14.176095167795813</v>
      </c>
      <c r="N6098" s="5">
        <v>206.75750732421801</v>
      </c>
      <c r="O6098" s="5">
        <v>197.02262878417901</v>
      </c>
      <c r="P6098" s="5">
        <v>64.472785949707003</v>
      </c>
      <c r="Q6098" s="5">
        <v>156.08430735270133</v>
      </c>
      <c r="R6098" s="5">
        <v>28.247219085693299</v>
      </c>
      <c r="S6098" s="5">
        <v>11.1237878799438</v>
      </c>
      <c r="T6098" s="5">
        <v>39.298587799072202</v>
      </c>
      <c r="U6098" s="5">
        <v>26.2231982549031</v>
      </c>
      <c r="V6098" s="5">
        <v>360.1474609375</v>
      </c>
      <c r="W6098" s="5">
        <v>303.66638183593699</v>
      </c>
      <c r="X6098" s="5">
        <v>363.09542846679602</v>
      </c>
      <c r="Y6098" s="5">
        <v>342.30309041341098</v>
      </c>
      <c r="Z6098" s="5">
        <v>20.744056701660099</v>
      </c>
      <c r="AA6098" s="5">
        <v>14.690330505371</v>
      </c>
      <c r="AB6098" s="5">
        <v>53.212852478027301</v>
      </c>
      <c r="AC6098" s="5">
        <v>29.549079895019464</v>
      </c>
      <c r="AD6098" s="5">
        <v>400.23468017578102</v>
      </c>
      <c r="AE6098" s="5">
        <v>250.49563598632801</v>
      </c>
      <c r="AF6098" s="5">
        <v>520.76007080078102</v>
      </c>
      <c r="AG6098" s="5">
        <v>390.4967956542967</v>
      </c>
      <c r="AH6098" s="5">
        <v>475.00149536132801</v>
      </c>
      <c r="AI6098" s="5">
        <v>258.70993041992102</v>
      </c>
      <c r="AJ6098" s="5">
        <v>270.91943359375</v>
      </c>
      <c r="AK6098" s="5">
        <v>334.87695312499972</v>
      </c>
      <c r="AL6098" s="5">
        <v>282.68380737304602</v>
      </c>
      <c r="AM6098" s="5">
        <v>297.17712402343699</v>
      </c>
      <c r="AN6098" s="5">
        <v>333.95513916015602</v>
      </c>
      <c r="AO6098" s="5">
        <v>304.60535685221299</v>
      </c>
      <c r="AP6098" s="5">
        <v>228.79634094238199</v>
      </c>
      <c r="AQ6098" s="5">
        <v>271.47076416015602</v>
      </c>
      <c r="AR6098" s="5">
        <v>238.18411254882801</v>
      </c>
      <c r="AS6098" s="5">
        <v>246.15040588378869</v>
      </c>
      <c r="AT6098" s="5">
        <v>849.58782958984295</v>
      </c>
      <c r="AU6098" s="5">
        <v>449.53802490234301</v>
      </c>
      <c r="AV6098" s="5">
        <v>1313.93334960937</v>
      </c>
      <c r="AW6098" s="5">
        <v>871.01973470051871</v>
      </c>
      <c r="AX6098" s="5">
        <v>180.85670471191401</v>
      </c>
      <c r="AY6098" s="5">
        <v>113.425971984863</v>
      </c>
      <c r="AZ6098" s="5">
        <v>153.96981811523401</v>
      </c>
      <c r="BA6098" s="5">
        <v>149.41749827067034</v>
      </c>
    </row>
    <row r="6099" spans="1:53" x14ac:dyDescent="0.2">
      <c r="A6099" s="1">
        <v>6096</v>
      </c>
      <c r="B6099" s="1" t="s">
        <v>24375</v>
      </c>
      <c r="C6099" s="1" t="s">
        <v>24376</v>
      </c>
      <c r="D6099" s="1" t="s">
        <v>24377</v>
      </c>
      <c r="E6099" s="1" t="s">
        <v>24378</v>
      </c>
      <c r="F6099" s="5">
        <v>358.22747802734301</v>
      </c>
      <c r="G6099" s="5">
        <v>244.65261840820301</v>
      </c>
      <c r="H6099" s="5">
        <v>367.41217041015602</v>
      </c>
      <c r="I6099" s="5">
        <v>323.43075561523398</v>
      </c>
      <c r="J6099" s="5">
        <v>241.36265563964801</v>
      </c>
      <c r="K6099" s="5">
        <v>172.01248168945301</v>
      </c>
      <c r="L6099" s="5">
        <v>221.41058349609301</v>
      </c>
      <c r="M6099" s="5">
        <v>211.59524027506464</v>
      </c>
      <c r="N6099" s="5">
        <v>140.92706298828099</v>
      </c>
      <c r="O6099" s="5">
        <v>146.138412475585</v>
      </c>
      <c r="P6099" s="5">
        <v>143.15301513671801</v>
      </c>
      <c r="Q6099" s="5">
        <v>143.406163533528</v>
      </c>
      <c r="R6099" s="5">
        <v>215.72308349609301</v>
      </c>
      <c r="S6099" s="5">
        <v>264.26251220703102</v>
      </c>
      <c r="T6099" s="5">
        <v>247.52215576171801</v>
      </c>
      <c r="U6099" s="5">
        <v>242.50258382161402</v>
      </c>
      <c r="V6099" s="5">
        <v>191.84098815917901</v>
      </c>
      <c r="W6099" s="5">
        <v>162.08982849121</v>
      </c>
      <c r="X6099" s="5">
        <v>183.72717285156199</v>
      </c>
      <c r="Y6099" s="5">
        <v>179.21932983398369</v>
      </c>
      <c r="Z6099" s="5">
        <v>220.78829956054599</v>
      </c>
      <c r="AA6099" s="5">
        <v>239.30920410156199</v>
      </c>
      <c r="AB6099" s="5">
        <v>206.33576965332</v>
      </c>
      <c r="AC6099" s="5">
        <v>222.14442443847599</v>
      </c>
      <c r="AD6099" s="5">
        <v>167.29388427734301</v>
      </c>
      <c r="AE6099" s="5">
        <v>159.20333862304599</v>
      </c>
      <c r="AF6099" s="5">
        <v>173.60139465332</v>
      </c>
      <c r="AG6099" s="5">
        <v>166.69953918456966</v>
      </c>
      <c r="AH6099" s="5">
        <v>161.32730102539</v>
      </c>
      <c r="AI6099" s="5">
        <v>160.18183898925699</v>
      </c>
      <c r="AJ6099" s="5">
        <v>167.6533203125</v>
      </c>
      <c r="AK6099" s="5">
        <v>163.05415344238233</v>
      </c>
      <c r="AL6099" s="5">
        <v>111.511993408203</v>
      </c>
      <c r="AM6099" s="5">
        <v>132.53466796875</v>
      </c>
      <c r="AN6099" s="5">
        <v>142.06610107421801</v>
      </c>
      <c r="AO6099" s="5">
        <v>128.70425415039034</v>
      </c>
      <c r="AP6099" s="5">
        <v>103.629791259765</v>
      </c>
      <c r="AQ6099" s="5">
        <v>131.04617309570301</v>
      </c>
      <c r="AR6099" s="5">
        <v>122.58404541015599</v>
      </c>
      <c r="AS6099" s="5">
        <v>119.08666992187466</v>
      </c>
      <c r="AT6099" s="5">
        <v>183.532943725585</v>
      </c>
      <c r="AU6099" s="5">
        <v>177.49165344238199</v>
      </c>
      <c r="AV6099" s="5">
        <v>188.49378967285099</v>
      </c>
      <c r="AW6099" s="5">
        <v>183.17279561360601</v>
      </c>
      <c r="AX6099" s="5">
        <v>243.53340148925699</v>
      </c>
      <c r="AY6099" s="5">
        <v>194.52752685546801</v>
      </c>
      <c r="AZ6099" s="5">
        <v>179.43029785156199</v>
      </c>
      <c r="BA6099" s="5">
        <v>205.83040873209566</v>
      </c>
    </row>
    <row r="6100" spans="1:53" x14ac:dyDescent="0.2">
      <c r="A6100" s="1">
        <v>6097</v>
      </c>
      <c r="B6100" s="1" t="s">
        <v>24379</v>
      </c>
      <c r="C6100" s="1" t="s">
        <v>24380</v>
      </c>
      <c r="D6100" s="1" t="s">
        <v>24381</v>
      </c>
      <c r="E6100" s="1" t="s">
        <v>24382</v>
      </c>
      <c r="F6100" s="5">
        <v>201.56735229492099</v>
      </c>
      <c r="G6100" s="5">
        <v>192.33100891113199</v>
      </c>
      <c r="H6100" s="5">
        <v>169.91242980957</v>
      </c>
      <c r="I6100" s="5">
        <v>187.93693033854098</v>
      </c>
      <c r="J6100" s="5">
        <v>225.91444396972599</v>
      </c>
      <c r="K6100" s="5">
        <v>158.35366821289</v>
      </c>
      <c r="L6100" s="5">
        <v>186.03575134277301</v>
      </c>
      <c r="M6100" s="5">
        <v>190.10128784179633</v>
      </c>
      <c r="N6100" s="5">
        <v>256.75247192382801</v>
      </c>
      <c r="P6100" s="5">
        <v>469.58370971679602</v>
      </c>
      <c r="Q6100" s="5">
        <v>363.16809082031205</v>
      </c>
      <c r="R6100" s="5">
        <v>240.57743835449199</v>
      </c>
      <c r="T6100" s="5">
        <v>354.86093139648398</v>
      </c>
      <c r="U6100" s="5">
        <v>297.719184875488</v>
      </c>
      <c r="W6100" s="5">
        <v>168.57536315917901</v>
      </c>
      <c r="X6100" s="5">
        <v>151.92079162597599</v>
      </c>
      <c r="Y6100" s="5">
        <v>160.2480773925775</v>
      </c>
      <c r="Z6100" s="5">
        <v>202.908279418945</v>
      </c>
      <c r="AA6100" s="5">
        <v>181.61247253417901</v>
      </c>
      <c r="AB6100" s="5">
        <v>144.84283447265599</v>
      </c>
      <c r="AC6100" s="5">
        <v>176.45452880859332</v>
      </c>
      <c r="AD6100" s="5">
        <v>220.79399108886699</v>
      </c>
      <c r="AE6100" s="5">
        <v>176.21131896972599</v>
      </c>
      <c r="AF6100" s="5">
        <v>186.271881103515</v>
      </c>
      <c r="AG6100" s="5">
        <v>194.42573038736933</v>
      </c>
      <c r="AH6100" s="5">
        <v>192.62696838378901</v>
      </c>
      <c r="AI6100" s="5">
        <v>218.72140502929599</v>
      </c>
      <c r="AJ6100" s="5">
        <v>157.39601135253901</v>
      </c>
      <c r="AK6100" s="5">
        <v>189.58146158854137</v>
      </c>
      <c r="AM6100" s="5">
        <v>409.85015869140602</v>
      </c>
      <c r="AN6100" s="5">
        <v>421.92807006835898</v>
      </c>
      <c r="AO6100" s="5">
        <v>415.88911437988247</v>
      </c>
      <c r="AP6100" s="5">
        <v>210.69158935546801</v>
      </c>
      <c r="AR6100" s="5">
        <v>180.79902648925699</v>
      </c>
      <c r="AS6100" s="5">
        <v>195.74530792236249</v>
      </c>
      <c r="AY6100" s="5">
        <v>204.48585510253901</v>
      </c>
      <c r="BA6100" s="5">
        <v>204.48585510253901</v>
      </c>
    </row>
    <row r="6101" spans="1:53" x14ac:dyDescent="0.2">
      <c r="A6101" s="1">
        <v>6098</v>
      </c>
      <c r="B6101" s="1" t="s">
        <v>24383</v>
      </c>
      <c r="C6101" s="1" t="s">
        <v>24384</v>
      </c>
      <c r="D6101" s="1" t="s">
        <v>24385</v>
      </c>
      <c r="E6101" s="1" t="s">
        <v>24386</v>
      </c>
      <c r="F6101" s="5">
        <v>125.08444976806599</v>
      </c>
      <c r="G6101" s="5">
        <v>144.18435668945301</v>
      </c>
      <c r="H6101" s="5">
        <v>170.068435668945</v>
      </c>
      <c r="I6101" s="5">
        <v>146.44574737548803</v>
      </c>
      <c r="J6101" s="5">
        <v>113.352966308593</v>
      </c>
      <c r="K6101" s="5">
        <v>95.857627868652301</v>
      </c>
      <c r="L6101" s="5">
        <v>124.06256866455</v>
      </c>
      <c r="M6101" s="5">
        <v>111.09105428059843</v>
      </c>
      <c r="N6101" s="5">
        <v>154.12867736816401</v>
      </c>
      <c r="O6101" s="5">
        <v>141.625564575195</v>
      </c>
      <c r="P6101" s="5">
        <v>142.233795166015</v>
      </c>
      <c r="Q6101" s="5">
        <v>145.99601236979134</v>
      </c>
      <c r="R6101" s="5">
        <v>130.11445617675699</v>
      </c>
      <c r="S6101" s="5">
        <v>225.09864807128901</v>
      </c>
      <c r="T6101" s="5">
        <v>165.10298156738199</v>
      </c>
      <c r="U6101" s="5">
        <v>173.43869527180934</v>
      </c>
      <c r="V6101" s="5">
        <v>121.09006500244099</v>
      </c>
      <c r="W6101" s="5">
        <v>132.15226745605401</v>
      </c>
      <c r="X6101" s="5">
        <v>140.70462036132801</v>
      </c>
      <c r="Y6101" s="5">
        <v>131.31565093994101</v>
      </c>
      <c r="Z6101" s="5">
        <v>148.26252746582</v>
      </c>
      <c r="AA6101" s="5">
        <v>134.74334716796801</v>
      </c>
      <c r="AB6101" s="5">
        <v>131.91947937011699</v>
      </c>
      <c r="AC6101" s="5">
        <v>138.30845133463501</v>
      </c>
      <c r="AD6101" s="5">
        <v>79.090034484863196</v>
      </c>
      <c r="AE6101" s="5">
        <v>127.370483398437</v>
      </c>
      <c r="AF6101" s="5">
        <v>143.65496826171801</v>
      </c>
      <c r="AG6101" s="5">
        <v>116.7051620483394</v>
      </c>
      <c r="AH6101" s="5">
        <v>80.302024841308594</v>
      </c>
      <c r="AI6101" s="5">
        <v>153.07623291015599</v>
      </c>
      <c r="AJ6101" s="5">
        <v>109.63783264160099</v>
      </c>
      <c r="AK6101" s="5">
        <v>114.33869679768854</v>
      </c>
      <c r="AL6101" s="5">
        <v>166.805084228515</v>
      </c>
      <c r="AM6101" s="5">
        <v>187.02114868164</v>
      </c>
      <c r="AN6101" s="5">
        <v>153.988845825195</v>
      </c>
      <c r="AO6101" s="5">
        <v>169.27169291178333</v>
      </c>
      <c r="AP6101" s="5">
        <v>240.258529663085</v>
      </c>
      <c r="AQ6101" s="5">
        <v>192.60963439941401</v>
      </c>
      <c r="AR6101" s="5">
        <v>215.27386474609301</v>
      </c>
      <c r="AS6101" s="5">
        <v>216.04734293619731</v>
      </c>
      <c r="AT6101" s="5">
        <v>108.470001220703</v>
      </c>
      <c r="AU6101" s="5">
        <v>112.495895385742</v>
      </c>
      <c r="AV6101" s="5">
        <v>104.97136688232401</v>
      </c>
      <c r="AW6101" s="5">
        <v>108.64575449625634</v>
      </c>
      <c r="AX6101" s="5">
        <v>145.15184020996</v>
      </c>
      <c r="AY6101" s="5">
        <v>173.69013977050699</v>
      </c>
      <c r="AZ6101" s="5">
        <v>138.74288940429599</v>
      </c>
      <c r="BA6101" s="5">
        <v>152.52828979492099</v>
      </c>
    </row>
    <row r="6102" spans="1:53" x14ac:dyDescent="0.2">
      <c r="A6102" s="1">
        <v>6099</v>
      </c>
      <c r="B6102" s="1" t="s">
        <v>24387</v>
      </c>
      <c r="C6102" s="1" t="s">
        <v>24388</v>
      </c>
      <c r="D6102" s="1" t="s">
        <v>24389</v>
      </c>
      <c r="E6102" s="1" t="s">
        <v>24390</v>
      </c>
      <c r="F6102" s="5">
        <v>3837.53466796875</v>
      </c>
      <c r="G6102" s="5">
        <v>3282.80493164062</v>
      </c>
      <c r="H6102" s="5">
        <v>3059.9912109375</v>
      </c>
      <c r="I6102" s="5">
        <v>3393.4436035156232</v>
      </c>
      <c r="J6102" s="5">
        <v>1918.65563964843</v>
      </c>
      <c r="K6102" s="5">
        <v>2623.64306640625</v>
      </c>
      <c r="L6102" s="5">
        <v>1900.27661132812</v>
      </c>
      <c r="M6102" s="5">
        <v>2147.5251057942664</v>
      </c>
      <c r="N6102" s="5">
        <v>566.52868652343705</v>
      </c>
      <c r="O6102" s="5">
        <v>428.99383544921801</v>
      </c>
      <c r="P6102" s="5">
        <v>521.77471923828102</v>
      </c>
      <c r="Q6102" s="5">
        <v>505.76574707031205</v>
      </c>
      <c r="R6102" s="5">
        <v>1784.63488769531</v>
      </c>
      <c r="S6102" s="5">
        <v>1915.54626464843</v>
      </c>
      <c r="T6102" s="5">
        <v>1765.3779296875</v>
      </c>
      <c r="U6102" s="5">
        <v>1821.8530273437466</v>
      </c>
      <c r="V6102" s="5">
        <v>307.92990112304602</v>
      </c>
      <c r="W6102" s="5">
        <v>259.18490600585898</v>
      </c>
      <c r="X6102" s="5">
        <v>322.64886474609301</v>
      </c>
      <c r="Y6102" s="5">
        <v>296.58789062499932</v>
      </c>
      <c r="Z6102" s="5">
        <v>1045.78234863281</v>
      </c>
      <c r="AA6102" s="5">
        <v>1109.63903808593</v>
      </c>
      <c r="AB6102" s="5">
        <v>1126.19140625</v>
      </c>
      <c r="AC6102" s="5">
        <v>1093.8709309895801</v>
      </c>
      <c r="AD6102" s="5">
        <v>746.68371582031205</v>
      </c>
      <c r="AE6102" s="5">
        <v>602.09271240234295</v>
      </c>
      <c r="AF6102" s="5">
        <v>615.50750732421795</v>
      </c>
      <c r="AG6102" s="5">
        <v>654.76131184895758</v>
      </c>
      <c r="AH6102" s="5">
        <v>606.28057861328102</v>
      </c>
      <c r="AI6102" s="5">
        <v>755.37756347656205</v>
      </c>
      <c r="AJ6102" s="5">
        <v>538.26519775390602</v>
      </c>
      <c r="AK6102" s="5">
        <v>633.3077799479164</v>
      </c>
      <c r="AL6102" s="5">
        <v>639.235595703125</v>
      </c>
      <c r="AM6102" s="5">
        <v>711.54803466796795</v>
      </c>
      <c r="AN6102" s="5">
        <v>918.58776855468705</v>
      </c>
      <c r="AO6102" s="5">
        <v>756.45713297525992</v>
      </c>
      <c r="AP6102" s="5">
        <v>697.57586669921795</v>
      </c>
      <c r="AQ6102" s="5">
        <v>689.56921386718705</v>
      </c>
      <c r="AR6102" s="5">
        <v>567.65380859375</v>
      </c>
      <c r="AS6102" s="5">
        <v>651.59962972005167</v>
      </c>
      <c r="AT6102" s="5">
        <v>319.808349609375</v>
      </c>
      <c r="AU6102" s="5">
        <v>358.10208129882801</v>
      </c>
      <c r="AV6102" s="5">
        <v>512.65045166015602</v>
      </c>
      <c r="AW6102" s="5">
        <v>396.85362752278633</v>
      </c>
      <c r="AX6102" s="5">
        <v>766.95684814453102</v>
      </c>
      <c r="AY6102" s="5">
        <v>848.13299560546795</v>
      </c>
      <c r="AZ6102" s="5">
        <v>1141.39794921875</v>
      </c>
      <c r="BA6102" s="5">
        <v>918.8292643229164</v>
      </c>
    </row>
    <row r="6103" spans="1:53" x14ac:dyDescent="0.2">
      <c r="A6103" s="1">
        <v>6100</v>
      </c>
      <c r="B6103" s="1" t="s">
        <v>24391</v>
      </c>
      <c r="C6103" s="1" t="s">
        <v>24392</v>
      </c>
      <c r="D6103" s="1" t="s">
        <v>24393</v>
      </c>
      <c r="E6103" s="1" t="s">
        <v>24394</v>
      </c>
      <c r="F6103" s="5">
        <v>4049.76342773437</v>
      </c>
      <c r="G6103" s="5">
        <v>3986.01611328125</v>
      </c>
      <c r="H6103" s="5">
        <v>4208.0986328125</v>
      </c>
      <c r="I6103" s="5">
        <v>4081.2927246093732</v>
      </c>
      <c r="J6103" s="5">
        <v>4163.115234375</v>
      </c>
      <c r="K6103" s="5">
        <v>4129.35400390625</v>
      </c>
      <c r="L6103" s="5">
        <v>4253.8837890625</v>
      </c>
      <c r="M6103" s="5">
        <v>4182.11767578125</v>
      </c>
      <c r="N6103" s="5">
        <v>2560.18896484375</v>
      </c>
      <c r="O6103" s="5">
        <v>2560.81860351562</v>
      </c>
      <c r="P6103" s="5">
        <v>2484.40771484375</v>
      </c>
      <c r="Q6103" s="5">
        <v>2535.1384277343732</v>
      </c>
      <c r="R6103" s="5">
        <v>2642.01342773437</v>
      </c>
      <c r="S6103" s="5">
        <v>2629.96606445312</v>
      </c>
      <c r="T6103" s="5">
        <v>2709.8291015625</v>
      </c>
      <c r="U6103" s="5">
        <v>2660.6028645833298</v>
      </c>
      <c r="V6103" s="5">
        <v>3034.22509765625</v>
      </c>
      <c r="W6103" s="5">
        <v>3037.64599609375</v>
      </c>
      <c r="X6103" s="5">
        <v>2942.35229492187</v>
      </c>
      <c r="Y6103" s="5">
        <v>3004.7411295572897</v>
      </c>
      <c r="Z6103" s="5">
        <v>3000.42333984375</v>
      </c>
      <c r="AA6103" s="5">
        <v>3076.92211914062</v>
      </c>
      <c r="AB6103" s="5">
        <v>2986.40502929687</v>
      </c>
      <c r="AC6103" s="5">
        <v>3021.2501627604129</v>
      </c>
      <c r="AD6103" s="5">
        <v>3700.35693359375</v>
      </c>
      <c r="AE6103" s="5">
        <v>3623.34228515625</v>
      </c>
      <c r="AF6103" s="5">
        <v>3587.04638671875</v>
      </c>
      <c r="AG6103" s="5">
        <v>3636.9152018229165</v>
      </c>
      <c r="AH6103" s="5">
        <v>3696.24072265625</v>
      </c>
      <c r="AI6103" s="5">
        <v>3695.27954101562</v>
      </c>
      <c r="AJ6103" s="5">
        <v>3651.03271484375</v>
      </c>
      <c r="AK6103" s="5">
        <v>3680.8509928385397</v>
      </c>
      <c r="AL6103" s="5">
        <v>2745.03198242187</v>
      </c>
      <c r="AM6103" s="5">
        <v>2657.7529296875</v>
      </c>
      <c r="AN6103" s="5">
        <v>2724.50244140625</v>
      </c>
      <c r="AO6103" s="5">
        <v>2709.0957845052067</v>
      </c>
      <c r="AP6103" s="5">
        <v>3053.6201171875</v>
      </c>
      <c r="AQ6103" s="5">
        <v>3057.69409179687</v>
      </c>
      <c r="AR6103" s="5">
        <v>3101.30810546875</v>
      </c>
      <c r="AS6103" s="5">
        <v>3070.8741048177067</v>
      </c>
      <c r="AT6103" s="5">
        <v>3426.31591796875</v>
      </c>
      <c r="AU6103" s="5">
        <v>3749.08984375</v>
      </c>
      <c r="AV6103" s="5">
        <v>3902.79174804687</v>
      </c>
      <c r="AW6103" s="5">
        <v>3692.7325032552067</v>
      </c>
      <c r="AX6103" s="5">
        <v>3215.24951171875</v>
      </c>
      <c r="AY6103" s="5">
        <v>3215.24755859375</v>
      </c>
      <c r="AZ6103" s="5">
        <v>3102.890625</v>
      </c>
      <c r="BA6103" s="5">
        <v>3177.7958984375</v>
      </c>
    </row>
    <row r="6104" spans="1:53" x14ac:dyDescent="0.2">
      <c r="A6104" s="1">
        <v>6101</v>
      </c>
      <c r="B6104" s="1" t="s">
        <v>24395</v>
      </c>
      <c r="C6104" s="1" t="s">
        <v>24396</v>
      </c>
      <c r="D6104" s="1" t="s">
        <v>24397</v>
      </c>
      <c r="E6104" s="1" t="s">
        <v>24398</v>
      </c>
      <c r="F6104" s="5">
        <v>138.11080932617099</v>
      </c>
      <c r="G6104" s="5">
        <v>140.97259521484301</v>
      </c>
      <c r="H6104" s="5">
        <v>166.29096984863199</v>
      </c>
      <c r="I6104" s="5">
        <v>148.45812479654867</v>
      </c>
      <c r="J6104" s="5">
        <v>135.87417602539</v>
      </c>
      <c r="K6104" s="5">
        <v>135.53665161132801</v>
      </c>
      <c r="L6104" s="5">
        <v>129.552154541015</v>
      </c>
      <c r="M6104" s="5">
        <v>133.65432739257767</v>
      </c>
      <c r="N6104" s="5">
        <v>91.854881286621094</v>
      </c>
      <c r="O6104" s="5">
        <v>95.508583068847599</v>
      </c>
      <c r="P6104" s="5">
        <v>79.055274963378906</v>
      </c>
      <c r="Q6104" s="5">
        <v>88.806246439615862</v>
      </c>
      <c r="R6104" s="5">
        <v>92.301124572753906</v>
      </c>
      <c r="S6104" s="5">
        <v>75.868637084960895</v>
      </c>
      <c r="T6104" s="5">
        <v>102.267692565917</v>
      </c>
      <c r="U6104" s="5">
        <v>90.145818074543925</v>
      </c>
      <c r="V6104" s="5">
        <v>127.60226440429599</v>
      </c>
      <c r="W6104" s="5">
        <v>112.65990447998</v>
      </c>
      <c r="X6104" s="5">
        <v>109.13842010498</v>
      </c>
      <c r="Y6104" s="5">
        <v>116.46686299641867</v>
      </c>
      <c r="Z6104" s="5">
        <v>146.34281921386699</v>
      </c>
      <c r="AA6104" s="5">
        <v>136.96737670898401</v>
      </c>
      <c r="AB6104" s="5">
        <v>138.49263000488199</v>
      </c>
      <c r="AC6104" s="5">
        <v>140.60094197591101</v>
      </c>
      <c r="AD6104" s="5">
        <v>112.97531890869099</v>
      </c>
      <c r="AE6104" s="5">
        <v>110.435165405273</v>
      </c>
      <c r="AF6104" s="5">
        <v>109.759674072265</v>
      </c>
      <c r="AG6104" s="5">
        <v>111.05671946207633</v>
      </c>
      <c r="AH6104" s="5">
        <v>119.81207275390599</v>
      </c>
      <c r="AI6104" s="5">
        <v>109.683212280273</v>
      </c>
      <c r="AJ6104" s="5">
        <v>110.844825744628</v>
      </c>
      <c r="AK6104" s="5">
        <v>113.44670359293566</v>
      </c>
      <c r="AL6104" s="5">
        <v>57.881069183349602</v>
      </c>
      <c r="AM6104" s="5">
        <v>62.225109100341797</v>
      </c>
      <c r="AN6104" s="5">
        <v>61.5208740234375</v>
      </c>
      <c r="AO6104" s="5">
        <v>60.542350769042969</v>
      </c>
      <c r="AP6104" s="5">
        <v>73.2119140625</v>
      </c>
      <c r="AQ6104" s="5">
        <v>68.588325500488196</v>
      </c>
      <c r="AR6104" s="5">
        <v>69.712684631347599</v>
      </c>
      <c r="AS6104" s="5">
        <v>70.504308064778598</v>
      </c>
      <c r="AT6104" s="5">
        <v>95.520896911621094</v>
      </c>
      <c r="AU6104" s="5">
        <v>114.017211914062</v>
      </c>
      <c r="AV6104" s="5">
        <v>106.188751220703</v>
      </c>
      <c r="AW6104" s="5">
        <v>105.24228668212869</v>
      </c>
      <c r="AX6104" s="5">
        <v>114.911781311035</v>
      </c>
      <c r="AY6104" s="5">
        <v>115.870918273925</v>
      </c>
      <c r="AZ6104" s="5">
        <v>119.94271850585901</v>
      </c>
      <c r="BA6104" s="5">
        <v>116.90847269693967</v>
      </c>
    </row>
    <row r="6105" spans="1:53" x14ac:dyDescent="0.2">
      <c r="A6105" s="1">
        <v>6102</v>
      </c>
      <c r="B6105" s="1" t="s">
        <v>24399</v>
      </c>
      <c r="C6105" s="1" t="s">
        <v>24400</v>
      </c>
      <c r="D6105" s="1" t="s">
        <v>24401</v>
      </c>
      <c r="E6105" s="1" t="s">
        <v>24402</v>
      </c>
      <c r="F6105" s="5">
        <v>2305.25073242187</v>
      </c>
      <c r="G6105" s="5">
        <v>2329.5595703125</v>
      </c>
      <c r="H6105" s="5">
        <v>2277.0068359375</v>
      </c>
      <c r="I6105" s="5">
        <v>2303.9390462239567</v>
      </c>
      <c r="J6105" s="5">
        <v>2933.21997070312</v>
      </c>
      <c r="K6105" s="5">
        <v>2917.0048828125</v>
      </c>
      <c r="L6105" s="5">
        <v>2818.22241210937</v>
      </c>
      <c r="M6105" s="5">
        <v>2889.4824218749964</v>
      </c>
      <c r="N6105" s="5">
        <v>1773.09594726562</v>
      </c>
      <c r="O6105" s="5">
        <v>1686.25610351562</v>
      </c>
      <c r="P6105" s="5">
        <v>1549.88171386718</v>
      </c>
      <c r="Q6105" s="5">
        <v>1669.7445882161401</v>
      </c>
      <c r="R6105" s="5">
        <v>2055.8583984375</v>
      </c>
      <c r="S6105" s="5">
        <v>2024.03540039062</v>
      </c>
      <c r="T6105" s="5">
        <v>2064.99609375</v>
      </c>
      <c r="U6105" s="5">
        <v>2048.2966308593732</v>
      </c>
      <c r="V6105" s="5">
        <v>1673.01965332031</v>
      </c>
      <c r="W6105" s="5">
        <v>1744.58056640625</v>
      </c>
      <c r="X6105" s="5">
        <v>1614.27026367187</v>
      </c>
      <c r="Y6105" s="5">
        <v>1677.29016113281</v>
      </c>
      <c r="Z6105" s="5">
        <v>2516.27954101562</v>
      </c>
      <c r="AA6105" s="5">
        <v>2231.37646484375</v>
      </c>
      <c r="AB6105" s="5">
        <v>2373.30834960937</v>
      </c>
      <c r="AC6105" s="5">
        <v>2373.6547851562464</v>
      </c>
      <c r="AD6105" s="5">
        <v>2514.61474609375</v>
      </c>
      <c r="AE6105" s="5">
        <v>2563.998046875</v>
      </c>
      <c r="AF6105" s="5">
        <v>2500.79174804687</v>
      </c>
      <c r="AG6105" s="5">
        <v>2526.4681803385397</v>
      </c>
      <c r="AH6105" s="5">
        <v>2464.4130859375</v>
      </c>
      <c r="AI6105" s="5">
        <v>2530.70092773437</v>
      </c>
      <c r="AJ6105" s="5">
        <v>2502.70751953125</v>
      </c>
      <c r="AK6105" s="5">
        <v>2499.2738444010397</v>
      </c>
      <c r="AL6105" s="5">
        <v>1466.76403808593</v>
      </c>
      <c r="AM6105" s="5">
        <v>1499.18688964843</v>
      </c>
      <c r="AN6105" s="5">
        <v>1450.51147460937</v>
      </c>
      <c r="AO6105" s="5">
        <v>1472.1541341145767</v>
      </c>
      <c r="AP6105" s="5">
        <v>1673.32983398437</v>
      </c>
      <c r="AQ6105" s="5">
        <v>1679.11059570312</v>
      </c>
      <c r="AR6105" s="5">
        <v>1698.98107910156</v>
      </c>
      <c r="AS6105" s="5">
        <v>1683.8071695963499</v>
      </c>
      <c r="AT6105" s="5">
        <v>2435.59765625</v>
      </c>
      <c r="AU6105" s="5">
        <v>2657.783203125</v>
      </c>
      <c r="AV6105" s="5">
        <v>2220.18530273437</v>
      </c>
      <c r="AW6105" s="5">
        <v>2437.8553873697897</v>
      </c>
      <c r="AX6105" s="5">
        <v>2113.05932617187</v>
      </c>
      <c r="AY6105" s="5">
        <v>2008.92041015625</v>
      </c>
      <c r="AZ6105" s="5">
        <v>2030.63781738281</v>
      </c>
      <c r="BA6105" s="5">
        <v>2050.8725179036433</v>
      </c>
    </row>
    <row r="6106" spans="1:53" x14ac:dyDescent="0.2">
      <c r="A6106" s="1">
        <v>6103</v>
      </c>
      <c r="B6106" s="1" t="s">
        <v>24403</v>
      </c>
      <c r="C6106" s="1" t="s">
        <v>24404</v>
      </c>
      <c r="D6106" s="1" t="s">
        <v>24405</v>
      </c>
      <c r="E6106" s="1" t="s">
        <v>24406</v>
      </c>
      <c r="F6106" s="5">
        <v>1117.21337890625</v>
      </c>
      <c r="G6106" s="5">
        <v>1136.60815429687</v>
      </c>
      <c r="H6106" s="5">
        <v>1135.70971679687</v>
      </c>
      <c r="I6106" s="5">
        <v>1129.8437499999966</v>
      </c>
      <c r="J6106" s="5">
        <v>1106.06079101562</v>
      </c>
      <c r="K6106" s="5">
        <v>1150.54309082031</v>
      </c>
      <c r="L6106" s="5">
        <v>1149.06188964843</v>
      </c>
      <c r="M6106" s="5">
        <v>1135.2219238281202</v>
      </c>
      <c r="N6106" s="5">
        <v>1090.49267578125</v>
      </c>
      <c r="O6106" s="5">
        <v>1068.85314941406</v>
      </c>
      <c r="P6106" s="5">
        <v>1110.98791503906</v>
      </c>
      <c r="Q6106" s="5">
        <v>1090.1112467447899</v>
      </c>
      <c r="R6106" s="5">
        <v>1208.07006835937</v>
      </c>
      <c r="S6106" s="5">
        <v>1270.64514160156</v>
      </c>
      <c r="T6106" s="5">
        <v>1211.36169433593</v>
      </c>
      <c r="U6106" s="5">
        <v>1230.0256347656202</v>
      </c>
      <c r="V6106" s="5">
        <v>548.58044433593705</v>
      </c>
      <c r="W6106" s="5">
        <v>573.95733642578102</v>
      </c>
      <c r="X6106" s="5">
        <v>557.174560546875</v>
      </c>
      <c r="Y6106" s="5">
        <v>559.90411376953102</v>
      </c>
      <c r="Z6106" s="5">
        <v>574.97088623046795</v>
      </c>
      <c r="AA6106" s="5">
        <v>600.83117675781205</v>
      </c>
      <c r="AB6106" s="5">
        <v>567.81927490234295</v>
      </c>
      <c r="AC6106" s="5">
        <v>581.20711263020758</v>
      </c>
      <c r="AD6106" s="5">
        <v>1023.08172607421</v>
      </c>
      <c r="AE6106" s="5">
        <v>1075.87609863281</v>
      </c>
      <c r="AF6106" s="5">
        <v>1010.7964477539</v>
      </c>
      <c r="AG6106" s="5">
        <v>1036.5847574869733</v>
      </c>
      <c r="AH6106" s="5">
        <v>1009.66729736328</v>
      </c>
      <c r="AI6106" s="5">
        <v>963.06280517578102</v>
      </c>
      <c r="AJ6106" s="5">
        <v>1026.89013671875</v>
      </c>
      <c r="AK6106" s="5">
        <v>999.87341308593705</v>
      </c>
      <c r="AL6106" s="5">
        <v>1274.70837402343</v>
      </c>
      <c r="AM6106" s="5">
        <v>1257.57202148437</v>
      </c>
      <c r="AN6106" s="5">
        <v>1228.40270996093</v>
      </c>
      <c r="AO6106" s="5">
        <v>1253.5610351562434</v>
      </c>
      <c r="AP6106" s="5">
        <v>1440.05627441406</v>
      </c>
      <c r="AQ6106" s="5">
        <v>1381.74401855468</v>
      </c>
      <c r="AR6106" s="5">
        <v>1387.9189453125</v>
      </c>
      <c r="AS6106" s="5">
        <v>1403.2397460937466</v>
      </c>
      <c r="AT6106" s="5">
        <v>736.56652832031205</v>
      </c>
      <c r="AU6106" s="5">
        <v>725.12268066406205</v>
      </c>
      <c r="AV6106" s="5">
        <v>691.16461181640602</v>
      </c>
      <c r="AW6106" s="5">
        <v>717.61794026692678</v>
      </c>
      <c r="AX6106" s="5">
        <v>664.58654785156205</v>
      </c>
      <c r="AY6106" s="5">
        <v>680.14678955078102</v>
      </c>
      <c r="AZ6106" s="5">
        <v>661.84722900390602</v>
      </c>
      <c r="BA6106" s="5">
        <v>668.86018880208303</v>
      </c>
    </row>
    <row r="6107" spans="1:53" x14ac:dyDescent="0.2">
      <c r="A6107" s="1">
        <v>6104</v>
      </c>
      <c r="B6107" s="1" t="s">
        <v>24407</v>
      </c>
      <c r="C6107" s="1" t="s">
        <v>24408</v>
      </c>
      <c r="D6107" s="1" t="s">
        <v>24409</v>
      </c>
      <c r="E6107" s="1" t="s">
        <v>24410</v>
      </c>
      <c r="F6107" s="5">
        <v>136.17816162109301</v>
      </c>
      <c r="G6107" s="5">
        <v>138.00874328613199</v>
      </c>
      <c r="H6107" s="5">
        <v>121.27092742919901</v>
      </c>
      <c r="I6107" s="5">
        <v>131.81927744547465</v>
      </c>
      <c r="J6107" s="5">
        <v>134.89814758300699</v>
      </c>
      <c r="K6107" s="5">
        <v>122.447265625</v>
      </c>
      <c r="L6107" s="5">
        <v>133.94639587402301</v>
      </c>
      <c r="M6107" s="5">
        <v>130.43060302734332</v>
      </c>
      <c r="N6107" s="5">
        <v>240.77957153320301</v>
      </c>
      <c r="O6107" s="5">
        <v>259.51403808593699</v>
      </c>
      <c r="P6107" s="5">
        <v>318.86569213867102</v>
      </c>
      <c r="Q6107" s="5">
        <v>273.05310058593699</v>
      </c>
      <c r="R6107" s="5">
        <v>141.68730163574199</v>
      </c>
      <c r="S6107" s="5">
        <v>144.18859863281199</v>
      </c>
      <c r="T6107" s="5">
        <v>162.15069580078099</v>
      </c>
      <c r="U6107" s="5">
        <v>149.34219868977834</v>
      </c>
      <c r="V6107" s="5">
        <v>153.733795166015</v>
      </c>
      <c r="W6107" s="5">
        <v>154.30715942382801</v>
      </c>
      <c r="X6107" s="5">
        <v>134.47326660156199</v>
      </c>
      <c r="Y6107" s="5">
        <v>147.50474039713501</v>
      </c>
      <c r="Z6107" s="5">
        <v>141.11248779296801</v>
      </c>
      <c r="AA6107" s="5">
        <v>140.60084533691401</v>
      </c>
      <c r="AB6107" s="5">
        <v>130.91067504882801</v>
      </c>
      <c r="AC6107" s="5">
        <v>137.54133605957</v>
      </c>
      <c r="AD6107" s="5">
        <v>162.56283569335901</v>
      </c>
      <c r="AE6107" s="5">
        <v>178.55871582031199</v>
      </c>
      <c r="AF6107" s="5">
        <v>170.90870666503901</v>
      </c>
      <c r="AG6107" s="5">
        <v>170.67675272623669</v>
      </c>
      <c r="AH6107" s="5">
        <v>148.27635192871</v>
      </c>
      <c r="AI6107" s="5">
        <v>155.73408508300699</v>
      </c>
      <c r="AJ6107" s="5">
        <v>159.767166137695</v>
      </c>
      <c r="AK6107" s="5">
        <v>154.59253438313735</v>
      </c>
      <c r="AL6107" s="5">
        <v>281.49652099609301</v>
      </c>
      <c r="AM6107" s="5">
        <v>283.52081298828102</v>
      </c>
      <c r="AN6107" s="5">
        <v>280.91409301757801</v>
      </c>
      <c r="AO6107" s="5">
        <v>281.97714233398403</v>
      </c>
      <c r="AP6107" s="5">
        <v>155.88471984863199</v>
      </c>
      <c r="AQ6107" s="5">
        <v>154.96212768554599</v>
      </c>
      <c r="AR6107" s="5">
        <v>147.785064697265</v>
      </c>
      <c r="AS6107" s="5">
        <v>152.87730407714767</v>
      </c>
      <c r="AT6107" s="5">
        <v>160.09638977050699</v>
      </c>
      <c r="AU6107" s="5">
        <v>143.11720275878901</v>
      </c>
      <c r="AV6107" s="5">
        <v>159.220947265625</v>
      </c>
      <c r="AW6107" s="5">
        <v>154.144846598307</v>
      </c>
      <c r="AX6107" s="5">
        <v>139.22129821777301</v>
      </c>
      <c r="AY6107" s="5">
        <v>120.776847839355</v>
      </c>
      <c r="AZ6107" s="5">
        <v>130.28858947753901</v>
      </c>
      <c r="BA6107" s="5">
        <v>130.09557851155566</v>
      </c>
    </row>
    <row r="6108" spans="1:53" x14ac:dyDescent="0.2">
      <c r="A6108" s="1">
        <v>6105</v>
      </c>
      <c r="B6108" s="1" t="s">
        <v>24411</v>
      </c>
      <c r="C6108" s="1" t="s">
        <v>24412</v>
      </c>
      <c r="D6108" s="1" t="s">
        <v>24413</v>
      </c>
      <c r="E6108" s="1" t="s">
        <v>24414</v>
      </c>
      <c r="F6108" s="5">
        <v>137.03172302246</v>
      </c>
      <c r="G6108" s="5">
        <v>164.72518920898401</v>
      </c>
      <c r="H6108" s="5">
        <v>155.94973754882801</v>
      </c>
      <c r="I6108" s="5">
        <v>152.56888326009067</v>
      </c>
      <c r="J6108" s="5">
        <v>211.87501525878901</v>
      </c>
      <c r="K6108" s="5">
        <v>154.15805053710901</v>
      </c>
      <c r="L6108" s="5">
        <v>159.85113525390599</v>
      </c>
      <c r="M6108" s="5">
        <v>175.29473368326799</v>
      </c>
      <c r="N6108" s="5">
        <v>167.664627075195</v>
      </c>
      <c r="O6108" s="5">
        <v>192.58801269531199</v>
      </c>
      <c r="P6108" s="5">
        <v>199.84779357910099</v>
      </c>
      <c r="Q6108" s="5">
        <v>186.70014444986933</v>
      </c>
      <c r="R6108" s="5">
        <v>263.03976440429602</v>
      </c>
      <c r="S6108" s="5">
        <v>236.58419799804599</v>
      </c>
      <c r="T6108" s="5">
        <v>272.44134521484301</v>
      </c>
      <c r="U6108" s="5">
        <v>257.35510253906165</v>
      </c>
      <c r="V6108" s="5">
        <v>274.61294555664</v>
      </c>
      <c r="W6108" s="5">
        <v>276.449462890625</v>
      </c>
      <c r="X6108" s="5">
        <v>254.04826354980401</v>
      </c>
      <c r="Y6108" s="5">
        <v>268.37022399902298</v>
      </c>
      <c r="Z6108" s="5">
        <v>189.43397521972599</v>
      </c>
      <c r="AA6108" s="5">
        <v>186.01885986328099</v>
      </c>
      <c r="AB6108" s="5">
        <v>190.04170227050699</v>
      </c>
      <c r="AC6108" s="5">
        <v>188.49817911783802</v>
      </c>
      <c r="AD6108" s="5">
        <v>339.16021728515602</v>
      </c>
      <c r="AE6108" s="5">
        <v>325.39352416992102</v>
      </c>
      <c r="AF6108" s="5">
        <v>360.16326904296801</v>
      </c>
      <c r="AG6108" s="5">
        <v>341.57233683268169</v>
      </c>
      <c r="AH6108" s="5">
        <v>311.77276611328102</v>
      </c>
      <c r="AI6108" s="5">
        <v>307.54339599609301</v>
      </c>
      <c r="AJ6108" s="5">
        <v>308.33279418945301</v>
      </c>
      <c r="AK6108" s="5">
        <v>309.21631876627572</v>
      </c>
      <c r="AL6108" s="5">
        <v>198.712646484375</v>
      </c>
      <c r="AM6108" s="5">
        <v>231.22735595703099</v>
      </c>
      <c r="AN6108" s="5">
        <v>228.75070190429599</v>
      </c>
      <c r="AO6108" s="5">
        <v>219.56356811523401</v>
      </c>
      <c r="AP6108" s="5">
        <v>160.99432373046801</v>
      </c>
      <c r="AQ6108" s="5">
        <v>146.11526489257801</v>
      </c>
      <c r="AR6108" s="5">
        <v>159.16468811035099</v>
      </c>
      <c r="AS6108" s="5">
        <v>155.42475891113233</v>
      </c>
      <c r="AT6108" s="5">
        <v>157.87934875488199</v>
      </c>
      <c r="AU6108" s="5">
        <v>184.53007507324199</v>
      </c>
      <c r="AV6108" s="5">
        <v>161.51620483398401</v>
      </c>
      <c r="AW6108" s="5">
        <v>167.97520955403601</v>
      </c>
      <c r="AX6108" s="5">
        <v>227.29165649414</v>
      </c>
      <c r="AY6108" s="5">
        <v>259.92718505859301</v>
      </c>
      <c r="AZ6108" s="5">
        <v>254.39347839355401</v>
      </c>
      <c r="BA6108" s="5">
        <v>247.20410664876235</v>
      </c>
    </row>
    <row r="6109" spans="1:53" x14ac:dyDescent="0.2">
      <c r="A6109" s="1">
        <v>6106</v>
      </c>
      <c r="B6109" s="1" t="s">
        <v>24415</v>
      </c>
      <c r="C6109" s="1" t="s">
        <v>24416</v>
      </c>
      <c r="D6109" s="1" t="s">
        <v>24417</v>
      </c>
      <c r="E6109" s="1" t="s">
        <v>24418</v>
      </c>
      <c r="F6109" s="5">
        <v>149.81146240234301</v>
      </c>
      <c r="G6109" s="5">
        <v>169.21731567382801</v>
      </c>
      <c r="H6109" s="5">
        <v>153.25274658203099</v>
      </c>
      <c r="I6109" s="5">
        <v>157.42717488606732</v>
      </c>
      <c r="J6109" s="5">
        <v>166.811279296875</v>
      </c>
      <c r="K6109" s="5">
        <v>158.09976196289</v>
      </c>
      <c r="L6109" s="5">
        <v>130.36460876464801</v>
      </c>
      <c r="M6109" s="5">
        <v>151.75855000813769</v>
      </c>
      <c r="N6109" s="5">
        <v>125.71549987792901</v>
      </c>
      <c r="O6109" s="5">
        <v>123.918487548828</v>
      </c>
      <c r="P6109" s="5">
        <v>125.51617431640599</v>
      </c>
      <c r="Q6109" s="5">
        <v>125.05005391438768</v>
      </c>
      <c r="R6109" s="5">
        <v>114.827278137207</v>
      </c>
      <c r="S6109" s="5">
        <v>114.92286682128901</v>
      </c>
      <c r="T6109" s="5">
        <v>110.41610717773401</v>
      </c>
      <c r="U6109" s="5">
        <v>113.38875071207667</v>
      </c>
      <c r="V6109" s="5">
        <v>88.659729003906193</v>
      </c>
      <c r="W6109" s="5">
        <v>91.967674255371094</v>
      </c>
      <c r="X6109" s="5">
        <v>91.861770629882798</v>
      </c>
      <c r="Y6109" s="5">
        <v>90.829724629720033</v>
      </c>
      <c r="Z6109" s="5">
        <v>150.384994506835</v>
      </c>
      <c r="AA6109" s="5">
        <v>174.443099975585</v>
      </c>
      <c r="AB6109" s="5">
        <v>168.44160461425699</v>
      </c>
      <c r="AC6109" s="5">
        <v>164.42323303222565</v>
      </c>
      <c r="AD6109" s="5">
        <v>129.42396545410099</v>
      </c>
      <c r="AE6109" s="5">
        <v>126.00072479248</v>
      </c>
      <c r="AF6109" s="5">
        <v>142.12553405761699</v>
      </c>
      <c r="AG6109" s="5">
        <v>132.51674143473267</v>
      </c>
      <c r="AH6109" s="5">
        <v>119.25582885742099</v>
      </c>
      <c r="AI6109" s="5">
        <v>115.606224060058</v>
      </c>
      <c r="AJ6109" s="5">
        <v>125.756576538085</v>
      </c>
      <c r="AK6109" s="5">
        <v>120.20620981852134</v>
      </c>
      <c r="AL6109" s="5">
        <v>78.524459838867102</v>
      </c>
      <c r="AM6109" s="5">
        <v>66.550437927246094</v>
      </c>
      <c r="AN6109" s="5">
        <v>63.431228637695298</v>
      </c>
      <c r="AO6109" s="5">
        <v>69.502042134602831</v>
      </c>
      <c r="AP6109" s="5">
        <v>96.992446899414006</v>
      </c>
      <c r="AQ6109" s="5">
        <v>93.924621582031193</v>
      </c>
      <c r="AR6109" s="5">
        <v>97.674537658691406</v>
      </c>
      <c r="AS6109" s="5">
        <v>96.197202046712206</v>
      </c>
      <c r="AT6109" s="5">
        <v>112.41763305664</v>
      </c>
      <c r="AU6109" s="5">
        <v>90.619255065917898</v>
      </c>
      <c r="AV6109" s="5">
        <v>92.913681030273395</v>
      </c>
      <c r="AW6109" s="5">
        <v>98.650189717610431</v>
      </c>
      <c r="AX6109" s="5">
        <v>81.691749572753906</v>
      </c>
      <c r="AY6109" s="5">
        <v>85.748291015625</v>
      </c>
      <c r="AZ6109" s="5">
        <v>86.401283264160099</v>
      </c>
      <c r="BA6109" s="5">
        <v>84.613774617513002</v>
      </c>
    </row>
    <row r="6110" spans="1:53" x14ac:dyDescent="0.2">
      <c r="A6110" s="1">
        <v>6107</v>
      </c>
      <c r="B6110" s="1" t="s">
        <v>24419</v>
      </c>
      <c r="C6110" s="1" t="s">
        <v>24420</v>
      </c>
      <c r="D6110" s="1" t="s">
        <v>24421</v>
      </c>
      <c r="E6110" s="1" t="s">
        <v>24422</v>
      </c>
      <c r="F6110" s="5">
        <v>703.265625</v>
      </c>
      <c r="G6110" s="5">
        <v>652.32318115234295</v>
      </c>
      <c r="H6110" s="5">
        <v>613.99249267578102</v>
      </c>
      <c r="I6110" s="5">
        <v>656.52709960937466</v>
      </c>
      <c r="J6110" s="5">
        <v>643.84423828125</v>
      </c>
      <c r="K6110" s="5">
        <v>597.02307128906205</v>
      </c>
      <c r="L6110" s="5">
        <v>612.844970703125</v>
      </c>
      <c r="M6110" s="5">
        <v>617.90409342447902</v>
      </c>
      <c r="N6110" s="5">
        <v>278.93395996093699</v>
      </c>
      <c r="O6110" s="5">
        <v>277.248443603515</v>
      </c>
      <c r="P6110" s="5">
        <v>262.44540405273398</v>
      </c>
      <c r="Q6110" s="5">
        <v>272.8759358723953</v>
      </c>
      <c r="R6110" s="5">
        <v>412.47897338867102</v>
      </c>
      <c r="S6110" s="5">
        <v>399.70913696289</v>
      </c>
      <c r="T6110" s="5">
        <v>410.51193237304602</v>
      </c>
      <c r="U6110" s="5">
        <v>407.56668090820239</v>
      </c>
      <c r="V6110" s="5">
        <v>966.24450683593705</v>
      </c>
      <c r="W6110" s="5">
        <v>941.13250732421795</v>
      </c>
      <c r="X6110" s="5">
        <v>1003.00274658203</v>
      </c>
      <c r="Y6110" s="5">
        <v>970.12658691406159</v>
      </c>
      <c r="Z6110" s="5">
        <v>871.40661621093705</v>
      </c>
      <c r="AA6110" s="5">
        <v>727.19110107421795</v>
      </c>
      <c r="AB6110" s="5">
        <v>795.84521484375</v>
      </c>
      <c r="AC6110" s="5">
        <v>798.1476440429683</v>
      </c>
      <c r="AD6110" s="5">
        <v>671.73645019531205</v>
      </c>
      <c r="AE6110" s="5">
        <v>686.81439208984295</v>
      </c>
      <c r="AF6110" s="5">
        <v>689.95733642578102</v>
      </c>
      <c r="AG6110" s="5">
        <v>682.83605957031193</v>
      </c>
      <c r="AH6110" s="5">
        <v>699.49114990234295</v>
      </c>
      <c r="AI6110" s="5">
        <v>765.2685546875</v>
      </c>
      <c r="AJ6110" s="5">
        <v>685.47302246093705</v>
      </c>
      <c r="AK6110" s="5">
        <v>716.74424235025992</v>
      </c>
      <c r="AL6110" s="5">
        <v>311.13668823242102</v>
      </c>
      <c r="AM6110" s="5">
        <v>305.339752197265</v>
      </c>
      <c r="AN6110" s="5">
        <v>312.897705078125</v>
      </c>
      <c r="AO6110" s="5">
        <v>309.79138183593699</v>
      </c>
      <c r="AP6110" s="5">
        <v>515.35290527343705</v>
      </c>
      <c r="AQ6110" s="5">
        <v>525.98522949218705</v>
      </c>
      <c r="AR6110" s="5">
        <v>551.744384765625</v>
      </c>
      <c r="AS6110" s="5">
        <v>531.0275065104164</v>
      </c>
      <c r="AT6110" s="5">
        <v>757.55401611328102</v>
      </c>
      <c r="AU6110" s="5">
        <v>769.69366455078102</v>
      </c>
      <c r="AV6110" s="5">
        <v>715.65997314453102</v>
      </c>
      <c r="AW6110" s="5">
        <v>747.63588460286428</v>
      </c>
      <c r="AX6110" s="5">
        <v>707.72174072265602</v>
      </c>
      <c r="AY6110" s="5">
        <v>833.62976074218705</v>
      </c>
      <c r="AZ6110" s="5">
        <v>785.416748046875</v>
      </c>
      <c r="BA6110" s="5">
        <v>775.58941650390591</v>
      </c>
    </row>
    <row r="6111" spans="1:53" x14ac:dyDescent="0.2">
      <c r="A6111" s="1">
        <v>6108</v>
      </c>
      <c r="B6111" s="1" t="s">
        <v>24423</v>
      </c>
      <c r="C6111" s="1" t="s">
        <v>24424</v>
      </c>
      <c r="D6111" s="1" t="s">
        <v>24425</v>
      </c>
      <c r="E6111" s="1" t="s">
        <v>24426</v>
      </c>
      <c r="F6111" s="5">
        <v>295.38473510742102</v>
      </c>
      <c r="G6111" s="5">
        <v>299.72589111328102</v>
      </c>
      <c r="H6111" s="5">
        <v>289.14898681640602</v>
      </c>
      <c r="I6111" s="5">
        <v>294.75320434570267</v>
      </c>
      <c r="J6111" s="5">
        <v>293.82418823242102</v>
      </c>
      <c r="K6111" s="5">
        <v>252.19004821777301</v>
      </c>
      <c r="L6111" s="5">
        <v>248.56428527832</v>
      </c>
      <c r="M6111" s="5">
        <v>264.85950724283799</v>
      </c>
      <c r="N6111" s="5">
        <v>788.42108154296795</v>
      </c>
      <c r="O6111" s="5">
        <v>879.7568359375</v>
      </c>
      <c r="P6111" s="5">
        <v>805.88757324218705</v>
      </c>
      <c r="Q6111" s="5">
        <v>824.68849690755167</v>
      </c>
      <c r="R6111" s="5">
        <v>467.70034790039</v>
      </c>
      <c r="S6111" s="5">
        <v>392.46911621093699</v>
      </c>
      <c r="T6111" s="5">
        <v>458.93365478515602</v>
      </c>
      <c r="U6111" s="5">
        <v>439.70103963216098</v>
      </c>
      <c r="V6111" s="5">
        <v>380.74636840820301</v>
      </c>
      <c r="W6111" s="5">
        <v>364.518463134765</v>
      </c>
      <c r="X6111" s="5">
        <v>307.97637939453102</v>
      </c>
      <c r="Y6111" s="5">
        <v>351.08040364583303</v>
      </c>
      <c r="Z6111" s="5">
        <v>282.7607421875</v>
      </c>
      <c r="AA6111" s="5">
        <v>277.47457885742102</v>
      </c>
      <c r="AB6111" s="5">
        <v>253.04188537597599</v>
      </c>
      <c r="AC6111" s="5">
        <v>271.09240214029899</v>
      </c>
      <c r="AD6111" s="5">
        <v>297.45965576171801</v>
      </c>
      <c r="AE6111" s="5">
        <v>371.37057495117102</v>
      </c>
      <c r="AF6111" s="5">
        <v>355.02468872070301</v>
      </c>
      <c r="AG6111" s="5">
        <v>341.28497314453068</v>
      </c>
      <c r="AH6111" s="5">
        <v>355.97979736328102</v>
      </c>
      <c r="AI6111" s="5">
        <v>338.15902709960898</v>
      </c>
      <c r="AJ6111" s="5">
        <v>304.88638305664</v>
      </c>
      <c r="AK6111" s="5">
        <v>333.00840250650998</v>
      </c>
      <c r="AL6111" s="5">
        <v>694.606201171875</v>
      </c>
      <c r="AM6111" s="5">
        <v>729.29052734375</v>
      </c>
      <c r="AN6111" s="5">
        <v>719.373291015625</v>
      </c>
      <c r="AO6111" s="5">
        <v>714.42333984375</v>
      </c>
      <c r="AP6111" s="5">
        <v>337.24432373046801</v>
      </c>
      <c r="AQ6111" s="5">
        <v>327.46591186523398</v>
      </c>
      <c r="AR6111" s="5">
        <v>374.85189819335898</v>
      </c>
      <c r="AS6111" s="5">
        <v>346.5207112630203</v>
      </c>
      <c r="AT6111" s="5">
        <v>371.43615722656199</v>
      </c>
      <c r="AU6111" s="5">
        <v>309.84100341796801</v>
      </c>
      <c r="AV6111" s="5">
        <v>310.449951171875</v>
      </c>
      <c r="AW6111" s="5">
        <v>330.57570393880167</v>
      </c>
      <c r="AX6111" s="5">
        <v>347.406005859375</v>
      </c>
      <c r="AY6111" s="5">
        <v>280.79830932617102</v>
      </c>
      <c r="AZ6111" s="5">
        <v>289.83621215820301</v>
      </c>
      <c r="BA6111" s="5">
        <v>306.01350911458297</v>
      </c>
    </row>
    <row r="6112" spans="1:53" x14ac:dyDescent="0.2">
      <c r="A6112" s="1">
        <v>6109</v>
      </c>
      <c r="B6112" s="1" t="s">
        <v>24427</v>
      </c>
      <c r="C6112" s="1" t="s">
        <v>24428</v>
      </c>
      <c r="D6112" s="1" t="s">
        <v>24429</v>
      </c>
      <c r="E6112" s="1" t="s">
        <v>24430</v>
      </c>
      <c r="N6112" s="5">
        <v>180.798828125</v>
      </c>
      <c r="O6112" s="5">
        <v>197.53820800781199</v>
      </c>
      <c r="P6112" s="5">
        <v>147.61148071289</v>
      </c>
      <c r="Q6112" s="5">
        <v>175.31617228190066</v>
      </c>
      <c r="S6112" s="5">
        <v>55.011810302734297</v>
      </c>
      <c r="T6112" s="5">
        <v>72.622169494628906</v>
      </c>
      <c r="U6112" s="5">
        <v>63.816989898681598</v>
      </c>
      <c r="V6112" s="5">
        <v>106.534408569335</v>
      </c>
      <c r="W6112" s="5">
        <v>117.05306243896401</v>
      </c>
      <c r="X6112" s="5">
        <v>90.598396301269503</v>
      </c>
      <c r="Y6112" s="5">
        <v>104.72862243652283</v>
      </c>
      <c r="AD6112" s="5">
        <v>85.911155700683594</v>
      </c>
      <c r="AE6112" s="5">
        <v>96.424453735351506</v>
      </c>
      <c r="AF6112" s="5">
        <v>59.936660766601499</v>
      </c>
      <c r="AG6112" s="5">
        <v>80.757423400878864</v>
      </c>
      <c r="AH6112" s="5">
        <v>72.072540283203097</v>
      </c>
      <c r="AK6112" s="5">
        <v>72.072540283203097</v>
      </c>
      <c r="AL6112" s="5">
        <v>278.13430786132801</v>
      </c>
      <c r="AM6112" s="5">
        <v>283.90402221679602</v>
      </c>
      <c r="AN6112" s="5">
        <v>285.94244384765602</v>
      </c>
      <c r="AO6112" s="5">
        <v>282.66025797526004</v>
      </c>
      <c r="AP6112" s="5">
        <v>96.348556518554602</v>
      </c>
      <c r="AQ6112" s="5">
        <v>110.393928527832</v>
      </c>
      <c r="AR6112" s="5">
        <v>125.59268951416</v>
      </c>
      <c r="AS6112" s="5">
        <v>110.7783915201822</v>
      </c>
      <c r="AX6112" s="5">
        <v>72.1231689453125</v>
      </c>
      <c r="AY6112" s="5">
        <v>62.946605682372997</v>
      </c>
      <c r="AZ6112" s="5">
        <v>75.998718261718693</v>
      </c>
      <c r="BA6112" s="5">
        <v>70.356164296468066</v>
      </c>
    </row>
    <row r="6113" spans="1:53" x14ac:dyDescent="0.2">
      <c r="A6113" s="1">
        <v>6110</v>
      </c>
      <c r="B6113" s="1" t="s">
        <v>24431</v>
      </c>
      <c r="C6113" s="1" t="s">
        <v>24432</v>
      </c>
      <c r="D6113" s="1" t="s">
        <v>24433</v>
      </c>
      <c r="E6113" s="1" t="s">
        <v>24434</v>
      </c>
      <c r="N6113" s="5">
        <v>228.73019409179599</v>
      </c>
      <c r="O6113" s="5">
        <v>218.14678955078099</v>
      </c>
      <c r="P6113" s="5">
        <v>209.01240539550699</v>
      </c>
      <c r="Q6113" s="5">
        <v>218.629796346028</v>
      </c>
    </row>
    <row r="6114" spans="1:53" x14ac:dyDescent="0.2">
      <c r="A6114" s="1">
        <v>6111</v>
      </c>
      <c r="B6114" s="1" t="s">
        <v>24435</v>
      </c>
      <c r="C6114" s="1" t="s">
        <v>24436</v>
      </c>
      <c r="D6114" s="1" t="s">
        <v>24437</v>
      </c>
      <c r="E6114" s="1" t="s">
        <v>24438</v>
      </c>
      <c r="F6114" s="5">
        <v>148.39773559570301</v>
      </c>
      <c r="G6114" s="5">
        <v>161.51908874511699</v>
      </c>
      <c r="H6114" s="5">
        <v>193.09385681152301</v>
      </c>
      <c r="I6114" s="5">
        <v>167.67022705078099</v>
      </c>
      <c r="J6114" s="5">
        <v>155.97529602050699</v>
      </c>
      <c r="K6114" s="5">
        <v>103.65706634521401</v>
      </c>
      <c r="L6114" s="5">
        <v>159.65077209472599</v>
      </c>
      <c r="M6114" s="5">
        <v>139.76104482014901</v>
      </c>
      <c r="N6114" s="5">
        <v>643.91174316406205</v>
      </c>
      <c r="O6114" s="5">
        <v>688.0107421875</v>
      </c>
      <c r="P6114" s="5">
        <v>626.02728271484295</v>
      </c>
      <c r="Q6114" s="5">
        <v>652.64992268880167</v>
      </c>
      <c r="R6114" s="5">
        <v>339.03567504882801</v>
      </c>
      <c r="S6114" s="5">
        <v>377.06552124023398</v>
      </c>
      <c r="T6114" s="5">
        <v>343.36276245117102</v>
      </c>
      <c r="U6114" s="5">
        <v>353.15465291341098</v>
      </c>
      <c r="V6114" s="5">
        <v>372.318603515625</v>
      </c>
      <c r="W6114" s="5">
        <v>345.7919921875</v>
      </c>
      <c r="X6114" s="5">
        <v>355.24932861328102</v>
      </c>
      <c r="Y6114" s="5">
        <v>357.78664143880201</v>
      </c>
      <c r="Z6114" s="5">
        <v>334.27349853515602</v>
      </c>
      <c r="AA6114" s="5">
        <v>319.96902465820301</v>
      </c>
      <c r="AB6114" s="5">
        <v>304.01251220703102</v>
      </c>
      <c r="AC6114" s="5">
        <v>319.41834513346333</v>
      </c>
      <c r="AD6114" s="5">
        <v>193.49238586425699</v>
      </c>
      <c r="AE6114" s="5">
        <v>196.54553222656199</v>
      </c>
      <c r="AF6114" s="5">
        <v>189.64700317382801</v>
      </c>
      <c r="AG6114" s="5">
        <v>193.22830708821564</v>
      </c>
      <c r="AH6114" s="5">
        <v>199.97297668457</v>
      </c>
      <c r="AI6114" s="5">
        <v>199.801010131835</v>
      </c>
      <c r="AJ6114" s="5">
        <v>179.69909667968699</v>
      </c>
      <c r="AK6114" s="5">
        <v>193.15769449869731</v>
      </c>
      <c r="AL6114" s="5">
        <v>590.96936035156205</v>
      </c>
      <c r="AM6114" s="5">
        <v>561.51965332031205</v>
      </c>
      <c r="AN6114" s="5">
        <v>605.43426513671795</v>
      </c>
      <c r="AO6114" s="5">
        <v>585.97442626953068</v>
      </c>
      <c r="AP6114" s="5">
        <v>336.38000488281199</v>
      </c>
      <c r="AQ6114" s="5">
        <v>377.53802490234301</v>
      </c>
      <c r="AR6114" s="5">
        <v>373.94183349609301</v>
      </c>
      <c r="AS6114" s="5">
        <v>362.61995442708263</v>
      </c>
      <c r="AT6114" s="5">
        <v>241.38764953613199</v>
      </c>
      <c r="AU6114" s="5">
        <v>279.80245971679602</v>
      </c>
      <c r="AV6114" s="5">
        <v>242.74508666992099</v>
      </c>
      <c r="AW6114" s="5">
        <v>254.64506530761631</v>
      </c>
      <c r="AX6114" s="5">
        <v>278.308990478515</v>
      </c>
      <c r="AY6114" s="5">
        <v>346.644775390625</v>
      </c>
      <c r="AZ6114" s="5">
        <v>346.14938354492102</v>
      </c>
      <c r="BA6114" s="5">
        <v>323.70104980468699</v>
      </c>
    </row>
    <row r="6115" spans="1:53" x14ac:dyDescent="0.2">
      <c r="A6115" s="1">
        <v>6112</v>
      </c>
      <c r="B6115" s="1" t="s">
        <v>24439</v>
      </c>
      <c r="C6115" s="1" t="s">
        <v>24440</v>
      </c>
      <c r="D6115" s="1" t="s">
        <v>24441</v>
      </c>
      <c r="E6115" s="1" t="s">
        <v>24442</v>
      </c>
      <c r="F6115" s="5">
        <v>338.757232666015</v>
      </c>
      <c r="G6115" s="5">
        <v>316.51239013671801</v>
      </c>
      <c r="H6115" s="5">
        <v>307.86111450195301</v>
      </c>
      <c r="I6115" s="5">
        <v>321.04357910156199</v>
      </c>
      <c r="J6115" s="5">
        <v>356.033447265625</v>
      </c>
      <c r="K6115" s="5">
        <v>313.33532714843699</v>
      </c>
      <c r="L6115" s="5">
        <v>327.93072509765602</v>
      </c>
      <c r="M6115" s="5">
        <v>332.43316650390602</v>
      </c>
      <c r="N6115" s="5">
        <v>456.58914184570301</v>
      </c>
      <c r="O6115" s="5">
        <v>460.976318359375</v>
      </c>
      <c r="P6115" s="5">
        <v>436.17926025390602</v>
      </c>
      <c r="Q6115" s="5">
        <v>451.24824015299464</v>
      </c>
      <c r="R6115" s="5">
        <v>307.32125854492102</v>
      </c>
      <c r="S6115" s="5">
        <v>300.77456665039</v>
      </c>
      <c r="T6115" s="5">
        <v>320.79406738281199</v>
      </c>
      <c r="U6115" s="5">
        <v>309.62996419270763</v>
      </c>
      <c r="V6115" s="5">
        <v>272.41009521484301</v>
      </c>
      <c r="W6115" s="5">
        <v>267.55383300781199</v>
      </c>
      <c r="X6115" s="5">
        <v>272.03558349609301</v>
      </c>
      <c r="Y6115" s="5">
        <v>270.66650390624932</v>
      </c>
      <c r="Z6115" s="5">
        <v>255.58915710449199</v>
      </c>
      <c r="AA6115" s="5">
        <v>236.87451171875</v>
      </c>
      <c r="AB6115" s="5">
        <v>252.85363769531199</v>
      </c>
      <c r="AC6115" s="5">
        <v>248.43910217285134</v>
      </c>
      <c r="AD6115" s="5">
        <v>303.777252197265</v>
      </c>
      <c r="AE6115" s="5">
        <v>320.54428100585898</v>
      </c>
      <c r="AF6115" s="5">
        <v>300.97671508789</v>
      </c>
      <c r="AG6115" s="5">
        <v>308.43274943033799</v>
      </c>
      <c r="AH6115" s="5">
        <v>334.95733642578102</v>
      </c>
      <c r="AI6115" s="5">
        <v>332.09619140625</v>
      </c>
      <c r="AJ6115" s="5">
        <v>327.93655395507801</v>
      </c>
      <c r="AK6115" s="5">
        <v>331.66336059570301</v>
      </c>
      <c r="AL6115" s="5">
        <v>371.45516967773398</v>
      </c>
      <c r="AM6115" s="5">
        <v>376.94021606445301</v>
      </c>
      <c r="AN6115" s="5">
        <v>395.76385498046801</v>
      </c>
      <c r="AO6115" s="5">
        <v>381.38641357421835</v>
      </c>
      <c r="AP6115" s="5">
        <v>263.97964477539</v>
      </c>
      <c r="AQ6115" s="5">
        <v>273.01776123046801</v>
      </c>
      <c r="AR6115" s="5">
        <v>271.22195434570301</v>
      </c>
      <c r="AS6115" s="5">
        <v>269.40645345052036</v>
      </c>
      <c r="AT6115" s="5">
        <v>356.38943481445301</v>
      </c>
      <c r="AU6115" s="5">
        <v>382.58447265625</v>
      </c>
      <c r="AV6115" s="5">
        <v>324.76153564453102</v>
      </c>
      <c r="AW6115" s="5">
        <v>354.57848103841133</v>
      </c>
      <c r="AX6115" s="5">
        <v>301.69802856445301</v>
      </c>
      <c r="AY6115" s="5">
        <v>267.82373046875</v>
      </c>
      <c r="AZ6115" s="5">
        <v>284.82125854492102</v>
      </c>
      <c r="BA6115" s="5">
        <v>284.78100585937472</v>
      </c>
    </row>
    <row r="6116" spans="1:53" x14ac:dyDescent="0.2">
      <c r="A6116" s="1">
        <v>6113</v>
      </c>
      <c r="B6116" s="1" t="s">
        <v>24443</v>
      </c>
      <c r="C6116" s="1" t="s">
        <v>24444</v>
      </c>
      <c r="D6116" s="1" t="s">
        <v>24445</v>
      </c>
      <c r="E6116" s="1" t="s">
        <v>24446</v>
      </c>
      <c r="F6116" s="5">
        <v>175.09634399414</v>
      </c>
      <c r="G6116" s="5">
        <v>175.62141418457</v>
      </c>
      <c r="H6116" s="5">
        <v>154.98727416992099</v>
      </c>
      <c r="I6116" s="5">
        <v>168.56834411621034</v>
      </c>
      <c r="J6116" s="5">
        <v>240.09573364257801</v>
      </c>
      <c r="K6116" s="5">
        <v>200.58700561523401</v>
      </c>
      <c r="L6116" s="5">
        <v>236.48854064941401</v>
      </c>
      <c r="M6116" s="5">
        <v>225.72375996907536</v>
      </c>
      <c r="N6116" s="5">
        <v>110.88790893554599</v>
      </c>
      <c r="O6116" s="5">
        <v>90.811164855957003</v>
      </c>
      <c r="P6116" s="5">
        <v>94.523628234863196</v>
      </c>
      <c r="Q6116" s="5">
        <v>98.740900675455393</v>
      </c>
      <c r="R6116" s="5">
        <v>86.197372436523395</v>
      </c>
      <c r="S6116" s="5">
        <v>77.962753295898395</v>
      </c>
      <c r="T6116" s="5">
        <v>80.543708801269503</v>
      </c>
      <c r="U6116" s="5">
        <v>81.567944844563769</v>
      </c>
      <c r="V6116" s="5">
        <v>313.488037109375</v>
      </c>
      <c r="W6116" s="5">
        <v>280.96743774414</v>
      </c>
      <c r="X6116" s="5">
        <v>306.523193359375</v>
      </c>
      <c r="Y6116" s="5">
        <v>300.32622273762996</v>
      </c>
      <c r="Z6116" s="5">
        <v>267.77456665039</v>
      </c>
      <c r="AA6116" s="5">
        <v>229.02165222167901</v>
      </c>
      <c r="AB6116" s="5">
        <v>251.05551147460901</v>
      </c>
      <c r="AC6116" s="5">
        <v>249.28391011555934</v>
      </c>
      <c r="AD6116" s="5">
        <v>324.358642578125</v>
      </c>
      <c r="AE6116" s="5">
        <v>313.497802734375</v>
      </c>
      <c r="AF6116" s="5">
        <v>335.36260986328102</v>
      </c>
      <c r="AG6116" s="5">
        <v>324.40635172526032</v>
      </c>
      <c r="AH6116" s="5">
        <v>300.92193603515602</v>
      </c>
      <c r="AI6116" s="5">
        <v>279.48361206054602</v>
      </c>
      <c r="AJ6116" s="5">
        <v>277.297607421875</v>
      </c>
      <c r="AK6116" s="5">
        <v>285.90105183919235</v>
      </c>
      <c r="AL6116" s="5">
        <v>81.011306762695298</v>
      </c>
      <c r="AM6116" s="5">
        <v>101.72360229492099</v>
      </c>
      <c r="AN6116" s="5">
        <v>94.871551513671804</v>
      </c>
      <c r="AO6116" s="5">
        <v>92.535486857096032</v>
      </c>
      <c r="AP6116" s="5">
        <v>136.99905395507801</v>
      </c>
      <c r="AQ6116" s="5">
        <v>138.91456604003901</v>
      </c>
      <c r="AR6116" s="5">
        <v>129.978271484375</v>
      </c>
      <c r="AS6116" s="5">
        <v>135.29729715983066</v>
      </c>
      <c r="AT6116" s="5">
        <v>254.15710449218699</v>
      </c>
      <c r="AU6116" s="5">
        <v>209.72348022460901</v>
      </c>
      <c r="AV6116" s="5">
        <v>215.78501892089801</v>
      </c>
      <c r="AW6116" s="5">
        <v>226.55520121256464</v>
      </c>
      <c r="AX6116" s="5">
        <v>205.69657897949199</v>
      </c>
      <c r="AY6116" s="5">
        <v>216.43591308593699</v>
      </c>
      <c r="AZ6116" s="5">
        <v>217.93406677246</v>
      </c>
      <c r="BA6116" s="5">
        <v>213.35551961262968</v>
      </c>
    </row>
    <row r="6117" spans="1:53" x14ac:dyDescent="0.2">
      <c r="A6117" s="1">
        <v>6114</v>
      </c>
      <c r="B6117" s="1" t="s">
        <v>24447</v>
      </c>
      <c r="C6117" s="1" t="s">
        <v>24448</v>
      </c>
      <c r="D6117" s="1" t="s">
        <v>24449</v>
      </c>
      <c r="E6117" s="1" t="s">
        <v>24450</v>
      </c>
      <c r="F6117" s="5">
        <v>415.81137084960898</v>
      </c>
      <c r="G6117" s="5">
        <v>396.73333740234301</v>
      </c>
      <c r="H6117" s="5">
        <v>409.76626586914</v>
      </c>
      <c r="I6117" s="5">
        <v>407.43699137369731</v>
      </c>
      <c r="J6117" s="5">
        <v>359.21807861328102</v>
      </c>
      <c r="K6117" s="5">
        <v>371.35482788085898</v>
      </c>
      <c r="L6117" s="5">
        <v>341.35580444335898</v>
      </c>
      <c r="M6117" s="5">
        <v>357.3095703124996</v>
      </c>
      <c r="N6117" s="5">
        <v>208.13795471191401</v>
      </c>
      <c r="O6117" s="5">
        <v>236.45150756835901</v>
      </c>
      <c r="P6117" s="5">
        <v>254.09123229980401</v>
      </c>
      <c r="Q6117" s="5">
        <v>232.89356486002566</v>
      </c>
      <c r="R6117" s="5">
        <v>350.72747802734301</v>
      </c>
      <c r="S6117" s="5">
        <v>348.80920410156199</v>
      </c>
      <c r="T6117" s="5">
        <v>336.690673828125</v>
      </c>
      <c r="U6117" s="5">
        <v>345.4091186523433</v>
      </c>
      <c r="V6117" s="5">
        <v>383.999755859375</v>
      </c>
      <c r="W6117" s="5">
        <v>410.63635253906199</v>
      </c>
      <c r="X6117" s="5">
        <v>387.73959350585898</v>
      </c>
      <c r="Y6117" s="5">
        <v>394.12523396809866</v>
      </c>
      <c r="Z6117" s="5">
        <v>335.64343261718699</v>
      </c>
      <c r="AA6117" s="5">
        <v>328.79333496093699</v>
      </c>
      <c r="AB6117" s="5">
        <v>337.054443359375</v>
      </c>
      <c r="AC6117" s="5">
        <v>333.83040364583297</v>
      </c>
      <c r="AD6117" s="5">
        <v>550.00305175781205</v>
      </c>
      <c r="AE6117" s="5">
        <v>528.24450683593705</v>
      </c>
      <c r="AF6117" s="5">
        <v>541.06530761718705</v>
      </c>
      <c r="AG6117" s="5">
        <v>539.77095540364542</v>
      </c>
      <c r="AH6117" s="5">
        <v>452.72830200195301</v>
      </c>
      <c r="AI6117" s="5">
        <v>428.63684082031199</v>
      </c>
      <c r="AJ6117" s="5">
        <v>458.20669555664</v>
      </c>
      <c r="AK6117" s="5">
        <v>446.52394612630161</v>
      </c>
      <c r="AL6117" s="5">
        <v>248.71563720703099</v>
      </c>
      <c r="AM6117" s="5">
        <v>243.052642822265</v>
      </c>
      <c r="AN6117" s="5">
        <v>249.69776916503901</v>
      </c>
      <c r="AO6117" s="5">
        <v>247.155349731445</v>
      </c>
      <c r="AP6117" s="5">
        <v>322.41079711914</v>
      </c>
      <c r="AQ6117" s="5">
        <v>320.27685546875</v>
      </c>
      <c r="AR6117" s="5">
        <v>334.98107910156199</v>
      </c>
      <c r="AS6117" s="5">
        <v>325.88957722981735</v>
      </c>
      <c r="AT6117" s="5">
        <v>399.77255249023398</v>
      </c>
      <c r="AU6117" s="5">
        <v>388.207427978515</v>
      </c>
      <c r="AV6117" s="5">
        <v>414.81756591796801</v>
      </c>
      <c r="AW6117" s="5">
        <v>400.932515462239</v>
      </c>
      <c r="AX6117" s="5">
        <v>381.58181762695301</v>
      </c>
      <c r="AY6117" s="5">
        <v>385.138671875</v>
      </c>
      <c r="AZ6117" s="5">
        <v>373.75848388671801</v>
      </c>
      <c r="BA6117" s="5">
        <v>380.15965779622366</v>
      </c>
    </row>
    <row r="6118" spans="1:53" x14ac:dyDescent="0.2">
      <c r="A6118" s="1">
        <v>6115</v>
      </c>
      <c r="B6118" s="1" t="s">
        <v>24451</v>
      </c>
      <c r="C6118" s="1" t="s">
        <v>24452</v>
      </c>
      <c r="D6118" s="1" t="s">
        <v>24453</v>
      </c>
      <c r="E6118" s="1" t="s">
        <v>24454</v>
      </c>
      <c r="F6118" s="5">
        <v>124.825355529785</v>
      </c>
      <c r="G6118" s="5">
        <v>137.19781494140599</v>
      </c>
      <c r="H6118" s="5">
        <v>148.32946777343699</v>
      </c>
      <c r="I6118" s="5">
        <v>136.78421274820934</v>
      </c>
      <c r="J6118" s="5">
        <v>142.76986694335901</v>
      </c>
      <c r="K6118" s="5">
        <v>130.376052856445</v>
      </c>
      <c r="L6118" s="5">
        <v>134.69841003417901</v>
      </c>
      <c r="M6118" s="5">
        <v>135.94810994466101</v>
      </c>
      <c r="N6118" s="5">
        <v>178.35734558105401</v>
      </c>
      <c r="O6118" s="5">
        <v>192.630935668945</v>
      </c>
      <c r="P6118" s="5">
        <v>165.30241394042901</v>
      </c>
      <c r="Q6118" s="5">
        <v>178.76356506347599</v>
      </c>
      <c r="R6118" s="5">
        <v>121.17013549804599</v>
      </c>
      <c r="S6118" s="5">
        <v>114.93831634521401</v>
      </c>
      <c r="T6118" s="5">
        <v>111.746368408203</v>
      </c>
      <c r="U6118" s="5">
        <v>115.95160675048767</v>
      </c>
      <c r="V6118" s="5">
        <v>200.02650451660099</v>
      </c>
      <c r="W6118" s="5">
        <v>189.27574157714801</v>
      </c>
      <c r="X6118" s="5">
        <v>179.35531616210901</v>
      </c>
      <c r="Y6118" s="5">
        <v>189.55252075195267</v>
      </c>
      <c r="Z6118" s="5">
        <v>164.61380004882801</v>
      </c>
      <c r="AA6118" s="5">
        <v>154.03092956542901</v>
      </c>
      <c r="AB6118" s="5">
        <v>161.580474853515</v>
      </c>
      <c r="AC6118" s="5">
        <v>160.07506815592401</v>
      </c>
      <c r="AD6118" s="5">
        <v>192.24685668945301</v>
      </c>
      <c r="AE6118" s="5">
        <v>177.96325683593699</v>
      </c>
      <c r="AF6118" s="5">
        <v>177.13525390625</v>
      </c>
      <c r="AG6118" s="5">
        <v>182.44845581054665</v>
      </c>
      <c r="AH6118" s="5">
        <v>166.26344299316401</v>
      </c>
      <c r="AI6118" s="5">
        <v>167.53517150878901</v>
      </c>
      <c r="AJ6118" s="5">
        <v>161.08668518066401</v>
      </c>
      <c r="AK6118" s="5">
        <v>164.96176656087235</v>
      </c>
      <c r="AL6118" s="5">
        <v>106.68325805664</v>
      </c>
      <c r="AM6118" s="5">
        <v>127.40134429931599</v>
      </c>
      <c r="AN6118" s="5">
        <v>107.335968017578</v>
      </c>
      <c r="AO6118" s="5">
        <v>113.80685679117801</v>
      </c>
      <c r="AP6118" s="5">
        <v>118.93115997314401</v>
      </c>
      <c r="AQ6118" s="5">
        <v>123.385299682617</v>
      </c>
      <c r="AR6118" s="5">
        <v>136.46064758300699</v>
      </c>
      <c r="AS6118" s="5">
        <v>126.259035746256</v>
      </c>
      <c r="AT6118" s="5">
        <v>157.84257507324199</v>
      </c>
      <c r="AU6118" s="5">
        <v>122.935455322265</v>
      </c>
      <c r="AV6118" s="5">
        <v>180.33024597167901</v>
      </c>
      <c r="AW6118" s="5">
        <v>153.70275878906202</v>
      </c>
      <c r="AX6118" s="5">
        <v>171.84677124023401</v>
      </c>
      <c r="AY6118" s="5">
        <v>190.59991455078099</v>
      </c>
      <c r="AZ6118" s="5">
        <v>162.35090637207</v>
      </c>
      <c r="BA6118" s="5">
        <v>174.93253072102834</v>
      </c>
    </row>
    <row r="6119" spans="1:53" x14ac:dyDescent="0.2">
      <c r="A6119" s="1">
        <v>6116</v>
      </c>
      <c r="B6119" s="1" t="s">
        <v>24455</v>
      </c>
      <c r="C6119" s="1" t="s">
        <v>24456</v>
      </c>
      <c r="D6119" s="1" t="s">
        <v>24457</v>
      </c>
      <c r="E6119" s="1" t="s">
        <v>24458</v>
      </c>
      <c r="F6119" s="5">
        <v>82.088981628417898</v>
      </c>
      <c r="G6119" s="5">
        <v>116.7275390625</v>
      </c>
      <c r="H6119" s="5">
        <v>132.92492675781199</v>
      </c>
      <c r="I6119" s="5">
        <v>110.58048248290997</v>
      </c>
      <c r="J6119" s="5">
        <v>96.2452392578125</v>
      </c>
      <c r="K6119" s="5">
        <v>118.45172119140599</v>
      </c>
      <c r="L6119" s="5">
        <v>116.924201965332</v>
      </c>
      <c r="M6119" s="5">
        <v>110.54038747151684</v>
      </c>
      <c r="N6119" s="5">
        <v>95.157394409179602</v>
      </c>
      <c r="O6119" s="5">
        <v>96.401931762695298</v>
      </c>
      <c r="P6119" s="5">
        <v>101.857284545898</v>
      </c>
      <c r="Q6119" s="5">
        <v>97.805536905924285</v>
      </c>
      <c r="R6119" s="5">
        <v>85.146949768066406</v>
      </c>
      <c r="S6119" s="5">
        <v>67.450088500976506</v>
      </c>
      <c r="T6119" s="5">
        <v>90.421478271484304</v>
      </c>
      <c r="U6119" s="5">
        <v>81.006172180175739</v>
      </c>
      <c r="V6119" s="5">
        <v>74.763259887695298</v>
      </c>
      <c r="W6119" s="5">
        <v>76.561119079589801</v>
      </c>
      <c r="X6119" s="5">
        <v>60.557796478271399</v>
      </c>
      <c r="Y6119" s="5">
        <v>70.627391815185504</v>
      </c>
      <c r="Z6119" s="5">
        <v>90.887794494628906</v>
      </c>
      <c r="AA6119" s="5">
        <v>71.835769653320298</v>
      </c>
      <c r="AB6119" s="5">
        <v>65.734169006347599</v>
      </c>
      <c r="AC6119" s="5">
        <v>76.152577718098939</v>
      </c>
      <c r="AD6119" s="5">
        <v>82.449996948242102</v>
      </c>
      <c r="AE6119" s="5">
        <v>103.739906311035</v>
      </c>
      <c r="AF6119" s="5">
        <v>83.432472229003906</v>
      </c>
      <c r="AG6119" s="5">
        <v>89.874125162760336</v>
      </c>
      <c r="AH6119" s="5">
        <v>87.900939941406193</v>
      </c>
      <c r="AI6119" s="5">
        <v>85.557815551757798</v>
      </c>
      <c r="AJ6119" s="5">
        <v>96.876007080078097</v>
      </c>
      <c r="AK6119" s="5">
        <v>90.11158752441402</v>
      </c>
      <c r="AL6119" s="5">
        <v>91.559623718261705</v>
      </c>
      <c r="AM6119" s="5">
        <v>130.77665710449199</v>
      </c>
      <c r="AN6119" s="5">
        <v>94.179557800292898</v>
      </c>
      <c r="AO6119" s="5">
        <v>105.50527954101553</v>
      </c>
      <c r="AP6119" s="5">
        <v>93.598594665527301</v>
      </c>
      <c r="AQ6119" s="5">
        <v>113.987129211425</v>
      </c>
      <c r="AR6119" s="5">
        <v>90.512351989746094</v>
      </c>
      <c r="AS6119" s="5">
        <v>99.366025288899479</v>
      </c>
      <c r="AT6119" s="5">
        <v>48.539848327636697</v>
      </c>
      <c r="AU6119" s="5">
        <v>53.540519714355398</v>
      </c>
      <c r="AV6119" s="5">
        <v>52.431529998779297</v>
      </c>
      <c r="AW6119" s="5">
        <v>51.503966013590464</v>
      </c>
      <c r="AX6119" s="5">
        <v>66.856544494628906</v>
      </c>
      <c r="AY6119" s="5">
        <v>51.249256134033203</v>
      </c>
      <c r="AZ6119" s="5">
        <v>69.291999816894503</v>
      </c>
      <c r="BA6119" s="5">
        <v>62.465933481852204</v>
      </c>
    </row>
    <row r="6120" spans="1:53" x14ac:dyDescent="0.2">
      <c r="A6120" s="1">
        <v>6117</v>
      </c>
      <c r="B6120" s="1" t="s">
        <v>24459</v>
      </c>
      <c r="C6120" s="1" t="s">
        <v>24460</v>
      </c>
      <c r="D6120" s="1" t="s">
        <v>24461</v>
      </c>
      <c r="E6120" s="1" t="s">
        <v>24462</v>
      </c>
      <c r="F6120" s="5">
        <v>318.2744140625</v>
      </c>
      <c r="G6120" s="5">
        <v>424.55914306640602</v>
      </c>
      <c r="H6120" s="5">
        <v>369.67453002929602</v>
      </c>
      <c r="I6120" s="5">
        <v>370.83602905273398</v>
      </c>
      <c r="J6120" s="5">
        <v>367.90875244140602</v>
      </c>
      <c r="K6120" s="5">
        <v>470.33963012695301</v>
      </c>
      <c r="L6120" s="5">
        <v>398.34307861328102</v>
      </c>
      <c r="M6120" s="5">
        <v>412.19715372721339</v>
      </c>
      <c r="N6120" s="5">
        <v>780.19329833984295</v>
      </c>
      <c r="O6120" s="5">
        <v>777.35827636718705</v>
      </c>
      <c r="P6120" s="5">
        <v>783.38684082031205</v>
      </c>
      <c r="Q6120" s="5">
        <v>780.31280517578068</v>
      </c>
      <c r="R6120" s="5">
        <v>552.77435302734295</v>
      </c>
      <c r="S6120" s="5">
        <v>448.720458984375</v>
      </c>
      <c r="T6120" s="5">
        <v>484.40267944335898</v>
      </c>
      <c r="U6120" s="5">
        <v>495.29916381835898</v>
      </c>
      <c r="V6120" s="5">
        <v>507.45114135742102</v>
      </c>
      <c r="W6120" s="5">
        <v>571.48858642578102</v>
      </c>
      <c r="X6120" s="5">
        <v>503.71234130859301</v>
      </c>
      <c r="Y6120" s="5">
        <v>527.55068969726506</v>
      </c>
      <c r="Z6120" s="5">
        <v>376.66189575195301</v>
      </c>
      <c r="AA6120" s="5">
        <v>409.17529296875</v>
      </c>
      <c r="AB6120" s="5">
        <v>375.25271606445301</v>
      </c>
      <c r="AC6120" s="5">
        <v>387.02996826171869</v>
      </c>
      <c r="AD6120" s="5">
        <v>336.43682861328102</v>
      </c>
      <c r="AE6120" s="5">
        <v>370.23092651367102</v>
      </c>
      <c r="AF6120" s="5">
        <v>398.55084228515602</v>
      </c>
      <c r="AG6120" s="5">
        <v>368.40619913736936</v>
      </c>
      <c r="AH6120" s="5">
        <v>292.55816650390602</v>
      </c>
      <c r="AI6120" s="5">
        <v>273.52813720703102</v>
      </c>
      <c r="AJ6120" s="5">
        <v>303.24035644531199</v>
      </c>
      <c r="AK6120" s="5">
        <v>289.77555338541634</v>
      </c>
      <c r="AL6120" s="5">
        <v>632.45538330078102</v>
      </c>
      <c r="AM6120" s="5">
        <v>619.07678222656205</v>
      </c>
      <c r="AN6120" s="5">
        <v>553.09973144531205</v>
      </c>
      <c r="AO6120" s="5">
        <v>601.54396565755167</v>
      </c>
      <c r="AP6120" s="5">
        <v>411.14239501953102</v>
      </c>
      <c r="AQ6120" s="5">
        <v>419.24374389648398</v>
      </c>
      <c r="AR6120" s="5">
        <v>425.04211425781199</v>
      </c>
      <c r="AS6120" s="5">
        <v>418.47608439127566</v>
      </c>
      <c r="AT6120" s="5">
        <v>445.68505859375</v>
      </c>
      <c r="AU6120" s="5">
        <v>554.259033203125</v>
      </c>
      <c r="AV6120" s="5">
        <v>560.51898193359295</v>
      </c>
      <c r="AW6120" s="5">
        <v>520.15435791015591</v>
      </c>
      <c r="AX6120" s="5">
        <v>320.2919921875</v>
      </c>
      <c r="AY6120" s="5">
        <v>314.69830322265602</v>
      </c>
      <c r="AZ6120" s="5">
        <v>340.49694824218699</v>
      </c>
      <c r="BA6120" s="5">
        <v>325.16241455078102</v>
      </c>
    </row>
    <row r="6121" spans="1:53" x14ac:dyDescent="0.2">
      <c r="A6121" s="1">
        <v>6118</v>
      </c>
      <c r="B6121" s="1" t="s">
        <v>24463</v>
      </c>
      <c r="C6121" s="1" t="s">
        <v>24464</v>
      </c>
      <c r="D6121" s="1" t="s">
        <v>24465</v>
      </c>
      <c r="E6121" s="1" t="s">
        <v>24466</v>
      </c>
      <c r="F6121" s="5">
        <v>490.50164794921801</v>
      </c>
      <c r="G6121" s="5">
        <v>549.30529785156205</v>
      </c>
      <c r="H6121" s="5">
        <v>476.84304809570301</v>
      </c>
      <c r="I6121" s="5">
        <v>505.54999796549436</v>
      </c>
      <c r="J6121" s="5">
        <v>474.11306762695301</v>
      </c>
      <c r="K6121" s="5">
        <v>413.713134765625</v>
      </c>
      <c r="L6121" s="5">
        <v>450.18215942382801</v>
      </c>
      <c r="M6121" s="5">
        <v>446.00278727213532</v>
      </c>
      <c r="N6121" s="5">
        <v>658.99261474609295</v>
      </c>
      <c r="O6121" s="5">
        <v>660.42999267578102</v>
      </c>
      <c r="P6121" s="5">
        <v>637.39581298828102</v>
      </c>
      <c r="Q6121" s="5">
        <v>652.27280680338504</v>
      </c>
      <c r="R6121" s="5">
        <v>797.00518798828102</v>
      </c>
      <c r="S6121" s="5">
        <v>722.166015625</v>
      </c>
      <c r="T6121" s="5">
        <v>748.97125244140602</v>
      </c>
      <c r="U6121" s="5">
        <v>756.04748535156239</v>
      </c>
      <c r="V6121" s="5">
        <v>780.71911621093705</v>
      </c>
      <c r="W6121" s="5">
        <v>800.34484863281205</v>
      </c>
      <c r="X6121" s="5">
        <v>795.50347900390602</v>
      </c>
      <c r="Y6121" s="5">
        <v>792.18914794921841</v>
      </c>
      <c r="Z6121" s="5">
        <v>475.83563232421801</v>
      </c>
      <c r="AA6121" s="5">
        <v>466.18768310546801</v>
      </c>
      <c r="AB6121" s="5">
        <v>454.17492675781199</v>
      </c>
      <c r="AC6121" s="5">
        <v>465.39941406249932</v>
      </c>
      <c r="AD6121" s="5">
        <v>651.80798339843705</v>
      </c>
      <c r="AE6121" s="5">
        <v>647.63757324218705</v>
      </c>
      <c r="AF6121" s="5">
        <v>658.154541015625</v>
      </c>
      <c r="AG6121" s="5">
        <v>652.5333658854164</v>
      </c>
      <c r="AH6121" s="5">
        <v>515.21380615234295</v>
      </c>
      <c r="AI6121" s="5">
        <v>614.23724365234295</v>
      </c>
      <c r="AJ6121" s="5">
        <v>544.38830566406205</v>
      </c>
      <c r="AK6121" s="5">
        <v>557.94645182291595</v>
      </c>
      <c r="AL6121" s="5">
        <v>620.34027099609295</v>
      </c>
      <c r="AM6121" s="5">
        <v>645.03411865234295</v>
      </c>
      <c r="AN6121" s="5">
        <v>680.06207275390602</v>
      </c>
      <c r="AO6121" s="5">
        <v>648.47882080078068</v>
      </c>
      <c r="AP6121" s="5">
        <v>808.88519287109295</v>
      </c>
      <c r="AQ6121" s="5">
        <v>760.204833984375</v>
      </c>
      <c r="AR6121" s="5">
        <v>787.695068359375</v>
      </c>
      <c r="AS6121" s="5">
        <v>785.59503173828091</v>
      </c>
      <c r="AT6121" s="5">
        <v>663.20318603515602</v>
      </c>
      <c r="AU6121" s="5">
        <v>642.75671386718705</v>
      </c>
      <c r="AV6121" s="5">
        <v>722.05596923828102</v>
      </c>
      <c r="AW6121" s="5">
        <v>676.0052897135414</v>
      </c>
      <c r="AX6121" s="5">
        <v>785.374755859375</v>
      </c>
      <c r="AY6121" s="5">
        <v>811.93829345703102</v>
      </c>
      <c r="AZ6121" s="5">
        <v>801.14422607421795</v>
      </c>
      <c r="BA6121" s="5">
        <v>799.4857584635414</v>
      </c>
    </row>
    <row r="6122" spans="1:53" x14ac:dyDescent="0.2">
      <c r="A6122" s="1">
        <v>6119</v>
      </c>
      <c r="B6122" s="1" t="s">
        <v>24467</v>
      </c>
      <c r="C6122" s="1" t="s">
        <v>24468</v>
      </c>
      <c r="D6122" s="1" t="s">
        <v>24469</v>
      </c>
      <c r="E6122" s="1" t="s">
        <v>24470</v>
      </c>
      <c r="F6122" s="5">
        <v>437.31753540039</v>
      </c>
      <c r="G6122" s="5">
        <v>320.085205078125</v>
      </c>
      <c r="H6122" s="5">
        <v>466.01693725585898</v>
      </c>
      <c r="I6122" s="5">
        <v>407.80655924479129</v>
      </c>
      <c r="J6122" s="5">
        <v>386.48138427734301</v>
      </c>
      <c r="K6122" s="5">
        <v>372.70114135742102</v>
      </c>
      <c r="L6122" s="5">
        <v>344.93029785156199</v>
      </c>
      <c r="M6122" s="5">
        <v>368.03760782877538</v>
      </c>
      <c r="N6122" s="5">
        <v>190.86413574218699</v>
      </c>
      <c r="O6122" s="5">
        <v>166.60902404785099</v>
      </c>
      <c r="P6122" s="5">
        <v>170.80509948730401</v>
      </c>
      <c r="Q6122" s="5">
        <v>176.09275309244731</v>
      </c>
      <c r="R6122" s="5">
        <v>284.79989624023398</v>
      </c>
      <c r="S6122" s="5">
        <v>328.63177490234301</v>
      </c>
      <c r="T6122" s="5">
        <v>330.897216796875</v>
      </c>
      <c r="U6122" s="5">
        <v>314.77629597981735</v>
      </c>
      <c r="V6122" s="5">
        <v>156.30422973632801</v>
      </c>
      <c r="W6122" s="5">
        <v>184.26129150390599</v>
      </c>
      <c r="X6122" s="5">
        <v>182.86048889160099</v>
      </c>
      <c r="Y6122" s="5">
        <v>174.47533671061169</v>
      </c>
      <c r="Z6122" s="5">
        <v>275.55944824218699</v>
      </c>
      <c r="AA6122" s="5">
        <v>334.23928833007801</v>
      </c>
      <c r="AB6122" s="5">
        <v>238.85348510742099</v>
      </c>
      <c r="AC6122" s="5">
        <v>282.88407389322862</v>
      </c>
      <c r="AD6122" s="5">
        <v>154.70851135253901</v>
      </c>
      <c r="AE6122" s="5">
        <v>146.91716003417901</v>
      </c>
      <c r="AF6122" s="5">
        <v>95.985641479492102</v>
      </c>
      <c r="AG6122" s="5">
        <v>132.53710428873671</v>
      </c>
      <c r="AH6122" s="5">
        <v>181.21206665039</v>
      </c>
      <c r="AI6122" s="5">
        <v>186.54566955566401</v>
      </c>
      <c r="AJ6122" s="5">
        <v>183.915924072265</v>
      </c>
      <c r="AK6122" s="5">
        <v>183.89122009277298</v>
      </c>
      <c r="AL6122" s="5">
        <v>275.68777465820301</v>
      </c>
      <c r="AN6122" s="5">
        <v>213.16270446777301</v>
      </c>
      <c r="AO6122" s="5">
        <v>244.425239562988</v>
      </c>
      <c r="AP6122" s="5">
        <v>131.13690185546801</v>
      </c>
      <c r="AQ6122" s="5">
        <v>148.721755981445</v>
      </c>
      <c r="AR6122" s="5">
        <v>154.24601745605401</v>
      </c>
      <c r="AS6122" s="5">
        <v>144.70155843098902</v>
      </c>
      <c r="AT6122" s="5">
        <v>279.22351074218699</v>
      </c>
      <c r="AU6122" s="5">
        <v>304.68597412109301</v>
      </c>
      <c r="AV6122" s="5">
        <v>234.36146545410099</v>
      </c>
      <c r="AW6122" s="5">
        <v>272.756983439127</v>
      </c>
      <c r="AX6122" s="5">
        <v>244.11502075195301</v>
      </c>
      <c r="AY6122" s="5">
        <v>151.84532165527301</v>
      </c>
      <c r="AZ6122" s="5">
        <v>198.28448486328099</v>
      </c>
      <c r="BA6122" s="5">
        <v>198.081609090169</v>
      </c>
    </row>
    <row r="6123" spans="1:53" x14ac:dyDescent="0.2">
      <c r="A6123" s="1">
        <v>6120</v>
      </c>
      <c r="B6123" s="1" t="s">
        <v>24471</v>
      </c>
      <c r="C6123" s="1" t="s">
        <v>24472</v>
      </c>
      <c r="D6123" s="1" t="s">
        <v>24473</v>
      </c>
      <c r="E6123" s="1" t="s">
        <v>24474</v>
      </c>
      <c r="F6123" s="5">
        <v>119.978050231933</v>
      </c>
      <c r="G6123" s="5">
        <v>117.49447631835901</v>
      </c>
      <c r="H6123" s="5">
        <v>92.923995971679602</v>
      </c>
      <c r="I6123" s="5">
        <v>110.13217417399055</v>
      </c>
      <c r="J6123" s="5">
        <v>96.949996948242102</v>
      </c>
      <c r="K6123" s="5">
        <v>86.549118041992102</v>
      </c>
      <c r="L6123" s="5">
        <v>130.76795959472599</v>
      </c>
      <c r="M6123" s="5">
        <v>104.75569152832007</v>
      </c>
      <c r="N6123" s="5">
        <v>85.683242797851506</v>
      </c>
      <c r="O6123" s="5">
        <v>80.903472900390597</v>
      </c>
      <c r="P6123" s="5">
        <v>81.850067138671804</v>
      </c>
      <c r="Q6123" s="5">
        <v>82.812260945637959</v>
      </c>
      <c r="R6123" s="5">
        <v>109.33135223388599</v>
      </c>
      <c r="S6123" s="5">
        <v>105.267921447753</v>
      </c>
      <c r="T6123" s="5">
        <v>104.375350952148</v>
      </c>
      <c r="U6123" s="5">
        <v>106.32487487792899</v>
      </c>
      <c r="V6123" s="5">
        <v>85.456779479980398</v>
      </c>
      <c r="W6123" s="5">
        <v>101.411003112792</v>
      </c>
      <c r="X6123" s="5">
        <v>86.599388122558594</v>
      </c>
      <c r="Y6123" s="5">
        <v>91.155723571777003</v>
      </c>
      <c r="Z6123" s="5">
        <v>100.304161071777</v>
      </c>
      <c r="AA6123" s="5">
        <v>106.376342773437</v>
      </c>
      <c r="AB6123" s="5">
        <v>90.588943481445298</v>
      </c>
      <c r="AC6123" s="5">
        <v>99.089815775553106</v>
      </c>
      <c r="AD6123" s="5">
        <v>58.623180389404297</v>
      </c>
      <c r="AE6123" s="5">
        <v>78.555847167968693</v>
      </c>
      <c r="AF6123" s="5">
        <v>74.58544921875</v>
      </c>
      <c r="AG6123" s="5">
        <v>70.58815892537433</v>
      </c>
      <c r="AH6123" s="5">
        <v>64.879081726074205</v>
      </c>
      <c r="AI6123" s="5">
        <v>75.054428100585895</v>
      </c>
      <c r="AJ6123" s="5">
        <v>75.726470947265597</v>
      </c>
      <c r="AK6123" s="5">
        <v>71.886660257975237</v>
      </c>
      <c r="AL6123" s="5">
        <v>60.253929138183501</v>
      </c>
      <c r="AM6123" s="5">
        <v>60.372249603271399</v>
      </c>
      <c r="AN6123" s="5">
        <v>37.279102325439403</v>
      </c>
      <c r="AO6123" s="5">
        <v>52.635093688964766</v>
      </c>
      <c r="AP6123" s="5">
        <v>54.899784088134702</v>
      </c>
      <c r="AQ6123" s="5">
        <v>47.756587982177699</v>
      </c>
      <c r="AR6123" s="5">
        <v>53.827846527099602</v>
      </c>
      <c r="AS6123" s="5">
        <v>52.161406199137332</v>
      </c>
      <c r="AY6123" s="5">
        <v>46.797637939453097</v>
      </c>
      <c r="AZ6123" s="5">
        <v>38.7329292297363</v>
      </c>
      <c r="BA6123" s="5">
        <v>42.765283584594698</v>
      </c>
    </row>
    <row r="6124" spans="1:53" x14ac:dyDescent="0.2">
      <c r="A6124" s="1">
        <v>6121</v>
      </c>
      <c r="B6124" s="1" t="s">
        <v>24475</v>
      </c>
      <c r="C6124" s="1" t="s">
        <v>24476</v>
      </c>
      <c r="D6124" s="1" t="s">
        <v>24477</v>
      </c>
      <c r="E6124" s="1" t="s">
        <v>24478</v>
      </c>
      <c r="F6124" s="5">
        <v>270.05908203125</v>
      </c>
      <c r="G6124" s="5">
        <v>246.35205078125</v>
      </c>
      <c r="H6124" s="5">
        <v>279.784576416015</v>
      </c>
      <c r="I6124" s="5">
        <v>265.39856974283833</v>
      </c>
      <c r="J6124" s="5">
        <v>229.20745849609301</v>
      </c>
      <c r="K6124" s="5">
        <v>193.16046142578099</v>
      </c>
      <c r="L6124" s="5">
        <v>200.14192199707</v>
      </c>
      <c r="M6124" s="5">
        <v>207.50328063964798</v>
      </c>
      <c r="N6124" s="5">
        <v>206.04684448242099</v>
      </c>
      <c r="O6124" s="5">
        <v>199.662506103515</v>
      </c>
      <c r="P6124" s="5">
        <v>190.462142944335</v>
      </c>
      <c r="Q6124" s="5">
        <v>198.72383117675702</v>
      </c>
      <c r="R6124" s="5">
        <v>174.41207885742099</v>
      </c>
      <c r="S6124" s="5">
        <v>145.58778381347599</v>
      </c>
      <c r="T6124" s="5">
        <v>163.56285095214801</v>
      </c>
      <c r="U6124" s="5">
        <v>161.18757120768166</v>
      </c>
      <c r="V6124" s="5">
        <v>155.49169921875</v>
      </c>
      <c r="W6124" s="5">
        <v>127.154777526855</v>
      </c>
      <c r="X6124" s="5">
        <v>120.894821166992</v>
      </c>
      <c r="Y6124" s="5">
        <v>134.51376597086568</v>
      </c>
      <c r="Z6124" s="5">
        <v>170.89302062988199</v>
      </c>
      <c r="AA6124" s="5">
        <v>216.72845458984301</v>
      </c>
      <c r="AB6124" s="5">
        <v>201.04876708984301</v>
      </c>
      <c r="AC6124" s="5">
        <v>196.22341410318936</v>
      </c>
      <c r="AD6124" s="5">
        <v>131.85394287109301</v>
      </c>
      <c r="AE6124" s="5">
        <v>126.57590484619099</v>
      </c>
      <c r="AF6124" s="5">
        <v>151.57746887207</v>
      </c>
      <c r="AG6124" s="5">
        <v>136.66910552978467</v>
      </c>
      <c r="AH6124" s="5">
        <v>161.16148376464801</v>
      </c>
      <c r="AI6124" s="5">
        <v>136.37467956542901</v>
      </c>
      <c r="AJ6124" s="5">
        <v>148.58287048339801</v>
      </c>
      <c r="AK6124" s="5">
        <v>148.70634460449165</v>
      </c>
      <c r="AL6124" s="5">
        <v>139.48944091796801</v>
      </c>
      <c r="AM6124" s="5">
        <v>142.49072265625</v>
      </c>
      <c r="AN6124" s="5">
        <v>171.41441345214801</v>
      </c>
      <c r="AO6124" s="5">
        <v>151.13152567545535</v>
      </c>
      <c r="AP6124" s="5">
        <v>96.333518981933594</v>
      </c>
      <c r="AQ6124" s="5">
        <v>137.35713195800699</v>
      </c>
      <c r="AR6124" s="5">
        <v>101.41005706787099</v>
      </c>
      <c r="AS6124" s="5">
        <v>111.70023600260386</v>
      </c>
      <c r="AT6124" s="5">
        <v>80.309669494628906</v>
      </c>
      <c r="AU6124" s="5">
        <v>144.50401306152301</v>
      </c>
      <c r="AV6124" s="5">
        <v>118.861000061035</v>
      </c>
      <c r="AW6124" s="5">
        <v>114.55822753906232</v>
      </c>
      <c r="AX6124" s="5">
        <v>126.786720275878</v>
      </c>
      <c r="AY6124" s="5">
        <v>126.05409240722599</v>
      </c>
      <c r="AZ6124" s="5">
        <v>119.20960998535099</v>
      </c>
      <c r="BA6124" s="5">
        <v>124.01680755615166</v>
      </c>
    </row>
    <row r="6125" spans="1:53" x14ac:dyDescent="0.2">
      <c r="A6125" s="1">
        <v>6122</v>
      </c>
      <c r="B6125" s="1" t="s">
        <v>24479</v>
      </c>
      <c r="C6125" s="1" t="s">
        <v>24480</v>
      </c>
      <c r="D6125" s="1" t="s">
        <v>24481</v>
      </c>
      <c r="E6125" s="1" t="s">
        <v>24482</v>
      </c>
      <c r="F6125" s="5">
        <v>643.13677978515602</v>
      </c>
      <c r="G6125" s="5">
        <v>648.68078613281205</v>
      </c>
      <c r="H6125" s="5">
        <v>643.10565185546795</v>
      </c>
      <c r="I6125" s="5">
        <v>644.97440592447867</v>
      </c>
      <c r="J6125" s="5">
        <v>631.33142089843705</v>
      </c>
      <c r="K6125" s="5">
        <v>591.92535400390602</v>
      </c>
      <c r="L6125" s="5">
        <v>597.23278808593705</v>
      </c>
      <c r="M6125" s="5">
        <v>606.82985432942667</v>
      </c>
      <c r="N6125" s="5">
        <v>908.69635009765602</v>
      </c>
      <c r="O6125" s="5">
        <v>894.32434082031205</v>
      </c>
      <c r="P6125" s="5">
        <v>923.45697021484295</v>
      </c>
      <c r="Q6125" s="5">
        <v>908.82588704427042</v>
      </c>
      <c r="R6125" s="5">
        <v>485.38510131835898</v>
      </c>
      <c r="S6125" s="5">
        <v>480.15936279296801</v>
      </c>
      <c r="T6125" s="5">
        <v>496.23498535156199</v>
      </c>
      <c r="U6125" s="5">
        <v>487.25981648762968</v>
      </c>
      <c r="V6125" s="5">
        <v>396.80618286132801</v>
      </c>
      <c r="W6125" s="5">
        <v>408.18484497070301</v>
      </c>
      <c r="X6125" s="5">
        <v>404.03454589843699</v>
      </c>
      <c r="Y6125" s="5">
        <v>403.00852457682271</v>
      </c>
      <c r="Z6125" s="5">
        <v>369.11892700195301</v>
      </c>
      <c r="AA6125" s="5">
        <v>390.29840087890602</v>
      </c>
      <c r="AB6125" s="5">
        <v>391.05136108398398</v>
      </c>
      <c r="AC6125" s="5">
        <v>383.48956298828102</v>
      </c>
      <c r="AD6125" s="5">
        <v>531.53503417968705</v>
      </c>
      <c r="AE6125" s="5">
        <v>533.46429443359295</v>
      </c>
      <c r="AF6125" s="5">
        <v>570.35699462890602</v>
      </c>
      <c r="AG6125" s="5">
        <v>545.11877441406193</v>
      </c>
      <c r="AH6125" s="5">
        <v>521.11309814453102</v>
      </c>
      <c r="AI6125" s="5">
        <v>534.43194580078102</v>
      </c>
      <c r="AJ6125" s="5">
        <v>501.48275756835898</v>
      </c>
      <c r="AK6125" s="5">
        <v>519.00926717122366</v>
      </c>
      <c r="AL6125" s="5">
        <v>662.83013916015602</v>
      </c>
      <c r="AM6125" s="5">
        <v>646.86895751953102</v>
      </c>
      <c r="AN6125" s="5">
        <v>666.14227294921795</v>
      </c>
      <c r="AO6125" s="5">
        <v>658.61378987630167</v>
      </c>
      <c r="AP6125" s="5">
        <v>367.910552978515</v>
      </c>
      <c r="AQ6125" s="5">
        <v>388.52523803710898</v>
      </c>
      <c r="AR6125" s="5">
        <v>406.21823120117102</v>
      </c>
      <c r="AS6125" s="5">
        <v>387.55134073893169</v>
      </c>
      <c r="AT6125" s="5">
        <v>327.8486328125</v>
      </c>
      <c r="AU6125" s="5">
        <v>280.7841796875</v>
      </c>
      <c r="AV6125" s="5">
        <v>322.16497802734301</v>
      </c>
      <c r="AW6125" s="5">
        <v>310.26593017578102</v>
      </c>
      <c r="AX6125" s="5">
        <v>406.64456176757801</v>
      </c>
      <c r="AY6125" s="5">
        <v>369.26794433593699</v>
      </c>
      <c r="AZ6125" s="5">
        <v>379.45169067382801</v>
      </c>
      <c r="BA6125" s="5">
        <v>385.12139892578097</v>
      </c>
    </row>
    <row r="6126" spans="1:53" x14ac:dyDescent="0.2">
      <c r="A6126" s="1">
        <v>6123</v>
      </c>
      <c r="B6126" s="1" t="s">
        <v>24483</v>
      </c>
      <c r="C6126" s="1" t="s">
        <v>24484</v>
      </c>
      <c r="D6126" s="1" t="s">
        <v>24485</v>
      </c>
      <c r="E6126" s="1" t="s">
        <v>24486</v>
      </c>
      <c r="F6126" s="5">
        <v>94.796737670898395</v>
      </c>
      <c r="G6126" s="5">
        <v>70.771125793457003</v>
      </c>
      <c r="H6126" s="5">
        <v>62.725921630859297</v>
      </c>
      <c r="I6126" s="5">
        <v>76.097928365071567</v>
      </c>
      <c r="J6126" s="5">
        <v>111.33650970458901</v>
      </c>
      <c r="K6126" s="5">
        <v>103.48690795898401</v>
      </c>
      <c r="L6126" s="5">
        <v>123.35873413085901</v>
      </c>
      <c r="M6126" s="5">
        <v>112.72738393147733</v>
      </c>
      <c r="N6126" s="5">
        <v>142.08686828613199</v>
      </c>
      <c r="O6126" s="5">
        <v>97.536155700683594</v>
      </c>
      <c r="P6126" s="5">
        <v>134.97506713867099</v>
      </c>
      <c r="Q6126" s="5">
        <v>124.8660303751622</v>
      </c>
      <c r="R6126" s="5">
        <v>108.456169128417</v>
      </c>
      <c r="S6126" s="5">
        <v>116.27716064453099</v>
      </c>
      <c r="T6126" s="5">
        <v>147.52880859375</v>
      </c>
      <c r="U6126" s="5">
        <v>124.08737945556599</v>
      </c>
      <c r="V6126" s="5">
        <v>73.680610656738196</v>
      </c>
      <c r="W6126" s="5">
        <v>70.365348815917898</v>
      </c>
      <c r="X6126" s="5">
        <v>61.7022705078125</v>
      </c>
      <c r="Y6126" s="5">
        <v>68.582743326822865</v>
      </c>
      <c r="Z6126" s="5">
        <v>91.0352783203125</v>
      </c>
      <c r="AA6126" s="5">
        <v>103.06153106689401</v>
      </c>
      <c r="AB6126" s="5">
        <v>80.903564453125</v>
      </c>
      <c r="AC6126" s="5">
        <v>91.666791280110502</v>
      </c>
      <c r="AF6126" s="5">
        <v>48.620292663574197</v>
      </c>
      <c r="AG6126" s="5">
        <v>48.620292663574197</v>
      </c>
      <c r="AH6126" s="5">
        <v>54.410472869872997</v>
      </c>
      <c r="AI6126" s="5">
        <v>70.487960815429602</v>
      </c>
      <c r="AJ6126" s="5">
        <v>47.878440856933501</v>
      </c>
      <c r="AK6126" s="5">
        <v>57.592291514078703</v>
      </c>
      <c r="AL6126" s="5">
        <v>81.074119567871094</v>
      </c>
      <c r="AM6126" s="5">
        <v>61.726566314697202</v>
      </c>
      <c r="AN6126" s="5">
        <v>74.779853820800696</v>
      </c>
      <c r="AO6126" s="5">
        <v>72.526846567789661</v>
      </c>
      <c r="AP6126" s="5">
        <v>60.5944213867187</v>
      </c>
      <c r="AQ6126" s="5">
        <v>48.173919677734297</v>
      </c>
      <c r="AR6126" s="5">
        <v>61.094459533691399</v>
      </c>
      <c r="AS6126" s="5">
        <v>56.620933532714794</v>
      </c>
      <c r="AV6126" s="5">
        <v>66.065338134765597</v>
      </c>
      <c r="AW6126" s="5">
        <v>66.065338134765597</v>
      </c>
      <c r="AX6126" s="5">
        <v>71.507194519042898</v>
      </c>
      <c r="AY6126" s="5">
        <v>62.445545196533203</v>
      </c>
      <c r="AZ6126" s="5">
        <v>62.470287322997997</v>
      </c>
      <c r="BA6126" s="5">
        <v>65.474342346191364</v>
      </c>
    </row>
    <row r="6127" spans="1:53" x14ac:dyDescent="0.2">
      <c r="A6127" s="1">
        <v>6124</v>
      </c>
      <c r="B6127" s="1" t="s">
        <v>24487</v>
      </c>
      <c r="C6127" s="1" t="s">
        <v>24488</v>
      </c>
      <c r="D6127" s="1" t="s">
        <v>24489</v>
      </c>
      <c r="E6127" s="1" t="s">
        <v>24490</v>
      </c>
      <c r="F6127" s="5">
        <v>139.49018859863199</v>
      </c>
      <c r="G6127" s="5">
        <v>65.837097167968693</v>
      </c>
      <c r="H6127" s="5">
        <v>52.788551330566399</v>
      </c>
      <c r="I6127" s="5">
        <v>86.038612365722358</v>
      </c>
      <c r="J6127" s="5">
        <v>40.1916694641113</v>
      </c>
      <c r="K6127" s="5">
        <v>52.951358795166001</v>
      </c>
      <c r="L6127" s="5">
        <v>35.152545928955</v>
      </c>
      <c r="M6127" s="5">
        <v>42.765191396077434</v>
      </c>
      <c r="R6127" s="5">
        <v>45.053707122802699</v>
      </c>
      <c r="S6127" s="5">
        <v>50.327354431152301</v>
      </c>
      <c r="T6127" s="5">
        <v>56.5796089172363</v>
      </c>
      <c r="U6127" s="5">
        <v>50.653556823730433</v>
      </c>
      <c r="V6127" s="5">
        <v>32.519317626953097</v>
      </c>
      <c r="W6127" s="5">
        <v>22.509819030761701</v>
      </c>
      <c r="X6127" s="5">
        <v>29.193130493163999</v>
      </c>
      <c r="Y6127" s="5">
        <v>28.07408905029293</v>
      </c>
      <c r="Z6127" s="5">
        <v>48.272605895996001</v>
      </c>
      <c r="AA6127" s="5">
        <v>52.213024139404297</v>
      </c>
      <c r="AB6127" s="5">
        <v>49.7192573547363</v>
      </c>
      <c r="AC6127" s="5">
        <v>50.068295796712199</v>
      </c>
      <c r="AD6127" s="5">
        <v>73.090072631835895</v>
      </c>
      <c r="AE6127" s="5">
        <v>66.726730346679602</v>
      </c>
      <c r="AF6127" s="5">
        <v>42.098377227783203</v>
      </c>
      <c r="AG6127" s="5">
        <v>60.638393402099574</v>
      </c>
      <c r="AH6127" s="5">
        <v>65.718673706054602</v>
      </c>
      <c r="AI6127" s="5">
        <v>52.185234069824197</v>
      </c>
      <c r="AJ6127" s="5">
        <v>67.408126831054602</v>
      </c>
      <c r="AK6127" s="5">
        <v>61.770678202311132</v>
      </c>
      <c r="AL6127" s="5">
        <v>69.553962707519503</v>
      </c>
      <c r="AM6127" s="5">
        <v>21.266273498535099</v>
      </c>
      <c r="AO6127" s="5">
        <v>45.410118103027301</v>
      </c>
      <c r="AP6127" s="5">
        <v>31.518184661865199</v>
      </c>
      <c r="AR6127" s="5">
        <v>33.767646789550703</v>
      </c>
      <c r="AS6127" s="5">
        <v>32.642915725707951</v>
      </c>
      <c r="AT6127" s="5">
        <v>22.85666847229</v>
      </c>
      <c r="AV6127" s="5">
        <v>19.515903472900298</v>
      </c>
      <c r="AW6127" s="5">
        <v>21.186285972595151</v>
      </c>
      <c r="AX6127" s="5">
        <v>49.540271759033203</v>
      </c>
      <c r="AY6127" s="5">
        <v>29.744459152221602</v>
      </c>
      <c r="AZ6127" s="5">
        <v>40.610176086425703</v>
      </c>
      <c r="BA6127" s="5">
        <v>39.964968999226834</v>
      </c>
    </row>
    <row r="6128" spans="1:53" x14ac:dyDescent="0.2">
      <c r="A6128" s="1">
        <v>6125</v>
      </c>
      <c r="B6128" s="1" t="s">
        <v>24491</v>
      </c>
      <c r="C6128" s="1" t="s">
        <v>24492</v>
      </c>
      <c r="D6128" s="1" t="s">
        <v>24493</v>
      </c>
      <c r="E6128" s="1" t="s">
        <v>24494</v>
      </c>
      <c r="F6128" s="5">
        <v>287.98629760742102</v>
      </c>
      <c r="G6128" s="5">
        <v>311.80426025390602</v>
      </c>
      <c r="H6128" s="5">
        <v>305.66244506835898</v>
      </c>
      <c r="I6128" s="5">
        <v>301.81766764322862</v>
      </c>
      <c r="J6128" s="5">
        <v>284.38317871093699</v>
      </c>
      <c r="K6128" s="5">
        <v>268.24383544921801</v>
      </c>
      <c r="L6128" s="5">
        <v>278.49163818359301</v>
      </c>
      <c r="M6128" s="5">
        <v>277.03955078124932</v>
      </c>
      <c r="N6128" s="5">
        <v>161.57505798339801</v>
      </c>
      <c r="O6128" s="5">
        <v>167.28224182128901</v>
      </c>
      <c r="P6128" s="5">
        <v>165.92791748046801</v>
      </c>
      <c r="Q6128" s="5">
        <v>164.92840576171835</v>
      </c>
      <c r="R6128" s="5">
        <v>252.41073608398401</v>
      </c>
      <c r="S6128" s="5">
        <v>234.097885131835</v>
      </c>
      <c r="T6128" s="5">
        <v>259.94885253906199</v>
      </c>
      <c r="U6128" s="5">
        <v>248.81915791829366</v>
      </c>
      <c r="V6128" s="5">
        <v>293.785888671875</v>
      </c>
      <c r="W6128" s="5">
        <v>303.64196777343699</v>
      </c>
      <c r="X6128" s="5">
        <v>312.92739868164</v>
      </c>
      <c r="Y6128" s="5">
        <v>303.45175170898398</v>
      </c>
      <c r="Z6128" s="5">
        <v>310.45471191406199</v>
      </c>
      <c r="AA6128" s="5">
        <v>316.68228149414</v>
      </c>
      <c r="AB6128" s="5">
        <v>296.42071533203102</v>
      </c>
      <c r="AC6128" s="5">
        <v>307.85256958007767</v>
      </c>
      <c r="AD6128" s="5">
        <v>265.52197265625</v>
      </c>
      <c r="AE6128" s="5">
        <v>302.724517822265</v>
      </c>
      <c r="AF6128" s="5">
        <v>273.49725341796801</v>
      </c>
      <c r="AG6128" s="5">
        <v>280.58124796549436</v>
      </c>
      <c r="AH6128" s="5">
        <v>283.57882690429602</v>
      </c>
      <c r="AI6128" s="5">
        <v>273.16604614257801</v>
      </c>
      <c r="AJ6128" s="5">
        <v>289.899658203125</v>
      </c>
      <c r="AK6128" s="5">
        <v>282.21484374999972</v>
      </c>
      <c r="AL6128" s="5">
        <v>151.24555969238199</v>
      </c>
      <c r="AM6128" s="5">
        <v>131.87611389160099</v>
      </c>
      <c r="AN6128" s="5">
        <v>122.023635864257</v>
      </c>
      <c r="AO6128" s="5">
        <v>135.04843648274667</v>
      </c>
      <c r="AP6128" s="5">
        <v>228.71514892578099</v>
      </c>
      <c r="AQ6128" s="5">
        <v>209.85899353027301</v>
      </c>
      <c r="AR6128" s="5">
        <v>199.32997131347599</v>
      </c>
      <c r="AS6128" s="5">
        <v>212.63470458984332</v>
      </c>
      <c r="AT6128" s="5">
        <v>362.86392211914</v>
      </c>
      <c r="AU6128" s="5">
        <v>286.23110961914</v>
      </c>
      <c r="AV6128" s="5">
        <v>403.745361328125</v>
      </c>
      <c r="AW6128" s="5">
        <v>350.94679768880161</v>
      </c>
      <c r="AX6128" s="5">
        <v>330.33917236328102</v>
      </c>
      <c r="AY6128" s="5">
        <v>292.01208496093699</v>
      </c>
      <c r="AZ6128" s="5">
        <v>256.656158447265</v>
      </c>
      <c r="BA6128" s="5">
        <v>293.00247192382767</v>
      </c>
    </row>
    <row r="6129" spans="1:53" x14ac:dyDescent="0.2">
      <c r="A6129" s="1">
        <v>6126</v>
      </c>
      <c r="B6129" s="1" t="s">
        <v>24495</v>
      </c>
      <c r="C6129" s="1" t="s">
        <v>24496</v>
      </c>
      <c r="D6129" s="1" t="s">
        <v>24497</v>
      </c>
      <c r="E6129" s="1" t="s">
        <v>24498</v>
      </c>
      <c r="F6129" s="5">
        <v>819.38342285156205</v>
      </c>
      <c r="G6129" s="5">
        <v>850.580810546875</v>
      </c>
      <c r="H6129" s="5">
        <v>853.56262207031205</v>
      </c>
      <c r="I6129" s="5">
        <v>841.17561848958303</v>
      </c>
      <c r="J6129" s="5">
        <v>936.36468505859295</v>
      </c>
      <c r="K6129" s="5">
        <v>950.73205566406205</v>
      </c>
      <c r="L6129" s="5">
        <v>953.70751953125</v>
      </c>
      <c r="M6129" s="5">
        <v>946.9347534179683</v>
      </c>
      <c r="N6129" s="5">
        <v>569.25213623046795</v>
      </c>
      <c r="O6129" s="5">
        <v>556.71484375</v>
      </c>
      <c r="P6129" s="5">
        <v>565.12683105468705</v>
      </c>
      <c r="Q6129" s="5">
        <v>563.6979370117183</v>
      </c>
      <c r="R6129" s="5">
        <v>725.256591796875</v>
      </c>
      <c r="S6129" s="5">
        <v>689.386962890625</v>
      </c>
      <c r="T6129" s="5">
        <v>692.43902587890602</v>
      </c>
      <c r="U6129" s="5">
        <v>702.36086018880212</v>
      </c>
      <c r="V6129" s="5">
        <v>838.59924316406205</v>
      </c>
      <c r="W6129" s="5">
        <v>849.10064697265602</v>
      </c>
      <c r="X6129" s="5">
        <v>852.49615478515602</v>
      </c>
      <c r="Y6129" s="5">
        <v>846.73201497395803</v>
      </c>
      <c r="Z6129" s="5">
        <v>1077.91015625</v>
      </c>
      <c r="AA6129" s="5">
        <v>1135.75952148437</v>
      </c>
      <c r="AB6129" s="5">
        <v>1066.53845214843</v>
      </c>
      <c r="AC6129" s="5">
        <v>1093.4027099609332</v>
      </c>
      <c r="AD6129" s="5">
        <v>896.02111816406205</v>
      </c>
      <c r="AE6129" s="5">
        <v>922.26702880859295</v>
      </c>
      <c r="AF6129" s="5">
        <v>842.2099609375</v>
      </c>
      <c r="AG6129" s="5">
        <v>886.8327026367183</v>
      </c>
      <c r="AH6129" s="5">
        <v>878.73583984375</v>
      </c>
      <c r="AI6129" s="5">
        <v>930.96032714843705</v>
      </c>
      <c r="AJ6129" s="5">
        <v>831.095703125</v>
      </c>
      <c r="AK6129" s="5">
        <v>880.26395670572902</v>
      </c>
      <c r="AL6129" s="5">
        <v>520.13519287109295</v>
      </c>
      <c r="AM6129" s="5">
        <v>484.06793212890602</v>
      </c>
      <c r="AN6129" s="5">
        <v>567.33050537109295</v>
      </c>
      <c r="AO6129" s="5">
        <v>523.84454345703068</v>
      </c>
      <c r="AP6129" s="5">
        <v>665.90594482421795</v>
      </c>
      <c r="AQ6129" s="5">
        <v>630.63641357421795</v>
      </c>
      <c r="AR6129" s="5">
        <v>650.75177001953102</v>
      </c>
      <c r="AS6129" s="5">
        <v>649.09804280598894</v>
      </c>
      <c r="AT6129" s="5">
        <v>1273.58520507812</v>
      </c>
      <c r="AU6129" s="5">
        <v>1236.72302246093</v>
      </c>
      <c r="AV6129" s="5">
        <v>1273.39367675781</v>
      </c>
      <c r="AW6129" s="5">
        <v>1261.2339680989533</v>
      </c>
      <c r="AX6129" s="5">
        <v>870.17425537109295</v>
      </c>
      <c r="AY6129" s="5">
        <v>810.021240234375</v>
      </c>
      <c r="AZ6129" s="5">
        <v>836.07586669921795</v>
      </c>
      <c r="BA6129" s="5">
        <v>838.75712076822856</v>
      </c>
    </row>
    <row r="6130" spans="1:53" x14ac:dyDescent="0.2">
      <c r="A6130" s="1">
        <v>6127</v>
      </c>
      <c r="B6130" s="1" t="s">
        <v>24499</v>
      </c>
      <c r="C6130" s="1" t="s">
        <v>24500</v>
      </c>
      <c r="D6130" s="1" t="s">
        <v>24501</v>
      </c>
      <c r="E6130" s="1" t="s">
        <v>24502</v>
      </c>
      <c r="F6130" s="5">
        <v>174.36431884765599</v>
      </c>
      <c r="G6130" s="5">
        <v>172.559310913085</v>
      </c>
      <c r="H6130" s="5">
        <v>259.09036254882801</v>
      </c>
      <c r="I6130" s="5">
        <v>202.00466410318964</v>
      </c>
      <c r="J6130" s="5">
        <v>156.151123046875</v>
      </c>
      <c r="K6130" s="5">
        <v>168.76216125488199</v>
      </c>
      <c r="L6130" s="5">
        <v>184.22554016113199</v>
      </c>
      <c r="M6130" s="5">
        <v>169.71294148762968</v>
      </c>
      <c r="N6130" s="5">
        <v>389.53445434570301</v>
      </c>
      <c r="O6130" s="5">
        <v>402.10095214843699</v>
      </c>
      <c r="P6130" s="5">
        <v>383.47805786132801</v>
      </c>
      <c r="Q6130" s="5">
        <v>391.70448811848928</v>
      </c>
      <c r="R6130" s="5">
        <v>303.322265625</v>
      </c>
      <c r="S6130" s="5">
        <v>366.80926513671801</v>
      </c>
      <c r="T6130" s="5">
        <v>327.14865112304602</v>
      </c>
      <c r="U6130" s="5">
        <v>332.42672729492136</v>
      </c>
      <c r="V6130" s="5">
        <v>215.09191894531199</v>
      </c>
      <c r="W6130" s="5">
        <v>177.16716003417901</v>
      </c>
      <c r="X6130" s="5">
        <v>172.496490478515</v>
      </c>
      <c r="Y6130" s="5">
        <v>188.251856486002</v>
      </c>
      <c r="Z6130" s="5">
        <v>169.68028259277301</v>
      </c>
      <c r="AA6130" s="5">
        <v>178.49981689453099</v>
      </c>
      <c r="AB6130" s="5">
        <v>154.805908203125</v>
      </c>
      <c r="AC6130" s="5">
        <v>167.66200256347634</v>
      </c>
      <c r="AD6130" s="5">
        <v>169.220703125</v>
      </c>
      <c r="AE6130" s="5">
        <v>138.61805725097599</v>
      </c>
      <c r="AF6130" s="5">
        <v>187.72148132324199</v>
      </c>
      <c r="AG6130" s="5">
        <v>165.18674723307265</v>
      </c>
      <c r="AH6130" s="5">
        <v>138.79837036132801</v>
      </c>
      <c r="AI6130" s="5">
        <v>147.91751098632801</v>
      </c>
      <c r="AJ6130" s="5">
        <v>150.12873840332</v>
      </c>
      <c r="AK6130" s="5">
        <v>145.61487325032533</v>
      </c>
      <c r="AL6130" s="5">
        <v>453.51541137695301</v>
      </c>
      <c r="AM6130" s="5">
        <v>445.84542846679602</v>
      </c>
      <c r="AN6130" s="5">
        <v>490.426666259765</v>
      </c>
      <c r="AO6130" s="5">
        <v>463.26250203450468</v>
      </c>
      <c r="AP6130" s="5">
        <v>173.292709350585</v>
      </c>
      <c r="AQ6130" s="5">
        <v>206.46971130371</v>
      </c>
      <c r="AR6130" s="5">
        <v>186.681884765625</v>
      </c>
      <c r="AS6130" s="5">
        <v>188.81476847330669</v>
      </c>
      <c r="AT6130" s="5">
        <v>229.62709045410099</v>
      </c>
      <c r="AU6130" s="5">
        <v>243.16389465332</v>
      </c>
      <c r="AV6130" s="5">
        <v>256.32040405273398</v>
      </c>
      <c r="AW6130" s="5">
        <v>243.03712972005164</v>
      </c>
      <c r="AX6130" s="5">
        <v>268.82873535156199</v>
      </c>
      <c r="AY6130" s="5">
        <v>196.97486877441401</v>
      </c>
      <c r="AZ6130" s="5">
        <v>175.419021606445</v>
      </c>
      <c r="BA6130" s="5">
        <v>213.74087524414031</v>
      </c>
    </row>
    <row r="6131" spans="1:53" x14ac:dyDescent="0.2">
      <c r="A6131" s="1">
        <v>6128</v>
      </c>
      <c r="B6131" s="1" t="s">
        <v>24503</v>
      </c>
      <c r="C6131" s="1" t="s">
        <v>24504</v>
      </c>
      <c r="D6131" s="1" t="s">
        <v>24505</v>
      </c>
      <c r="E6131" s="1" t="s">
        <v>24506</v>
      </c>
      <c r="F6131" s="5">
        <v>2095.1181640625</v>
      </c>
      <c r="G6131" s="5">
        <v>2008.83447265625</v>
      </c>
      <c r="H6131" s="5">
        <v>2085.4423828125</v>
      </c>
      <c r="I6131" s="5">
        <v>2063.1316731770835</v>
      </c>
      <c r="J6131" s="5">
        <v>2063.83032226562</v>
      </c>
      <c r="K6131" s="5">
        <v>2125.58032226562</v>
      </c>
      <c r="L6131" s="5">
        <v>2124.46728515625</v>
      </c>
      <c r="M6131" s="5">
        <v>2104.6259765624968</v>
      </c>
      <c r="N6131" s="5">
        <v>3235.29907226562</v>
      </c>
      <c r="O6131" s="5">
        <v>3045.56689453125</v>
      </c>
      <c r="P6131" s="5">
        <v>3105.44409179687</v>
      </c>
      <c r="Q6131" s="5">
        <v>3128.7700195312464</v>
      </c>
      <c r="R6131" s="5">
        <v>2802.4375</v>
      </c>
      <c r="S6131" s="5">
        <v>2786.88110351562</v>
      </c>
      <c r="T6131" s="5">
        <v>2649.1455078125</v>
      </c>
      <c r="U6131" s="5">
        <v>2746.1547037760397</v>
      </c>
      <c r="V6131" s="5">
        <v>3626.09594726562</v>
      </c>
      <c r="W6131" s="5">
        <v>3655.09692382812</v>
      </c>
      <c r="X6131" s="5">
        <v>3744.06372070312</v>
      </c>
      <c r="Y6131" s="5">
        <v>3675.0855305989535</v>
      </c>
      <c r="Z6131" s="5">
        <v>1600.29895019531</v>
      </c>
      <c r="AA6131" s="5">
        <v>1558.73791503906</v>
      </c>
      <c r="AB6131" s="5">
        <v>1560.5791015625</v>
      </c>
      <c r="AC6131" s="5">
        <v>1573.2053222656232</v>
      </c>
      <c r="AD6131" s="5">
        <v>2443.91186523437</v>
      </c>
      <c r="AE6131" s="5">
        <v>2520.71118164062</v>
      </c>
      <c r="AF6131" s="5">
        <v>2562.78686523437</v>
      </c>
      <c r="AG6131" s="5">
        <v>2509.136637369787</v>
      </c>
      <c r="AH6131" s="5">
        <v>2433.87573242187</v>
      </c>
      <c r="AI6131" s="5">
        <v>2398.24047851562</v>
      </c>
      <c r="AJ6131" s="5">
        <v>2418.5673828125</v>
      </c>
      <c r="AK6131" s="5">
        <v>2416.8945312499968</v>
      </c>
      <c r="AL6131" s="5">
        <v>2925.99145507812</v>
      </c>
      <c r="AM6131" s="5">
        <v>2990.8037109375</v>
      </c>
      <c r="AN6131" s="5">
        <v>2981.38940429687</v>
      </c>
      <c r="AO6131" s="5">
        <v>2966.0615234374964</v>
      </c>
      <c r="AP6131" s="5">
        <v>2222.36694335937</v>
      </c>
      <c r="AQ6131" s="5">
        <v>2241.91821289062</v>
      </c>
      <c r="AR6131" s="5">
        <v>2241.63818359375</v>
      </c>
      <c r="AS6131" s="5">
        <v>2235.3077799479133</v>
      </c>
      <c r="AT6131" s="5">
        <v>1965.17602539062</v>
      </c>
      <c r="AU6131" s="5">
        <v>2062.49389648437</v>
      </c>
      <c r="AV6131" s="5">
        <v>2036.22583007812</v>
      </c>
      <c r="AW6131" s="5">
        <v>2021.2985839843702</v>
      </c>
      <c r="AX6131" s="5">
        <v>1576.69567871093</v>
      </c>
      <c r="AY6131" s="5">
        <v>1521.07629394531</v>
      </c>
      <c r="AZ6131" s="5">
        <v>1521.19714355468</v>
      </c>
      <c r="BA6131" s="5">
        <v>1539.6563720703068</v>
      </c>
    </row>
    <row r="6132" spans="1:53" x14ac:dyDescent="0.2">
      <c r="A6132" s="1">
        <v>6129</v>
      </c>
      <c r="B6132" s="1" t="s">
        <v>24507</v>
      </c>
      <c r="C6132" s="1" t="s">
        <v>24508</v>
      </c>
      <c r="D6132" s="1" t="s">
        <v>24509</v>
      </c>
      <c r="E6132" s="1" t="s">
        <v>24510</v>
      </c>
      <c r="F6132" s="5">
        <v>213.18951416015599</v>
      </c>
      <c r="G6132" s="5">
        <v>198.186279296875</v>
      </c>
      <c r="H6132" s="5">
        <v>175.92987060546801</v>
      </c>
      <c r="I6132" s="5">
        <v>195.76855468749969</v>
      </c>
      <c r="J6132" s="5">
        <v>206.75028991699199</v>
      </c>
      <c r="K6132" s="5">
        <v>155.55299377441401</v>
      </c>
      <c r="L6132" s="5">
        <v>191.58717346191401</v>
      </c>
      <c r="M6132" s="5">
        <v>184.63015238444004</v>
      </c>
      <c r="N6132" s="5">
        <v>374.83746337890602</v>
      </c>
      <c r="O6132" s="5">
        <v>360.61984252929602</v>
      </c>
      <c r="P6132" s="5">
        <v>413.08712768554602</v>
      </c>
      <c r="Q6132" s="5">
        <v>382.84814453124932</v>
      </c>
      <c r="R6132" s="5">
        <v>240.23768615722599</v>
      </c>
      <c r="S6132" s="5">
        <v>296.33612060546801</v>
      </c>
      <c r="T6132" s="5">
        <v>270.423736572265</v>
      </c>
      <c r="U6132" s="5">
        <v>268.99918111165294</v>
      </c>
      <c r="V6132" s="5">
        <v>210.72720336914</v>
      </c>
      <c r="W6132" s="5">
        <v>225.48928833007801</v>
      </c>
      <c r="X6132" s="5">
        <v>198.61196899414</v>
      </c>
      <c r="Y6132" s="5">
        <v>211.60948689778601</v>
      </c>
      <c r="Z6132" s="5">
        <v>226.258056640625</v>
      </c>
      <c r="AA6132" s="5">
        <v>206.29119873046801</v>
      </c>
      <c r="AB6132" s="5">
        <v>192.53089904785099</v>
      </c>
      <c r="AC6132" s="5">
        <v>208.36005147298133</v>
      </c>
      <c r="AD6132" s="5">
        <v>202.598052978515</v>
      </c>
      <c r="AE6132" s="5">
        <v>211.67424011230401</v>
      </c>
      <c r="AF6132" s="5">
        <v>201.21076965332</v>
      </c>
      <c r="AG6132" s="5">
        <v>205.16102091471302</v>
      </c>
      <c r="AH6132" s="5">
        <v>232.21157836914</v>
      </c>
      <c r="AI6132" s="5">
        <v>194.654205322265</v>
      </c>
      <c r="AJ6132" s="5">
        <v>202.96925354003901</v>
      </c>
      <c r="AK6132" s="5">
        <v>209.94501241048133</v>
      </c>
      <c r="AL6132" s="5">
        <v>313.71759033203102</v>
      </c>
      <c r="AM6132" s="5">
        <v>325.56832885742102</v>
      </c>
      <c r="AN6132" s="5">
        <v>313.07092285156199</v>
      </c>
      <c r="AO6132" s="5">
        <v>317.45228068033799</v>
      </c>
      <c r="AP6132" s="5">
        <v>222.37110900878901</v>
      </c>
      <c r="AQ6132" s="5">
        <v>199.34817504882801</v>
      </c>
      <c r="AR6132" s="5">
        <v>194.52470397949199</v>
      </c>
      <c r="AS6132" s="5">
        <v>205.41466267903635</v>
      </c>
      <c r="AT6132" s="5">
        <v>232.70855712890599</v>
      </c>
      <c r="AU6132" s="5">
        <v>324.26248168945301</v>
      </c>
      <c r="AV6132" s="5">
        <v>270.22393798828102</v>
      </c>
      <c r="AW6132" s="5">
        <v>275.7316589355467</v>
      </c>
      <c r="AX6132" s="5">
        <v>184.46644592285099</v>
      </c>
      <c r="AY6132" s="5">
        <v>166.36355590820301</v>
      </c>
      <c r="AZ6132" s="5">
        <v>171.52626037597599</v>
      </c>
      <c r="BA6132" s="5">
        <v>174.11875406901001</v>
      </c>
    </row>
    <row r="6133" spans="1:53" x14ac:dyDescent="0.2">
      <c r="A6133" s="1">
        <v>6130</v>
      </c>
      <c r="B6133" s="1" t="s">
        <v>24511</v>
      </c>
      <c r="C6133" s="1" t="s">
        <v>24512</v>
      </c>
      <c r="D6133" s="1" t="s">
        <v>24513</v>
      </c>
      <c r="E6133" s="1" t="s">
        <v>24514</v>
      </c>
      <c r="F6133" s="5">
        <v>519.88464355468705</v>
      </c>
      <c r="G6133" s="5">
        <v>586.70465087890602</v>
      </c>
      <c r="H6133" s="5">
        <v>545.18835449218705</v>
      </c>
      <c r="I6133" s="5">
        <v>550.59254964192667</v>
      </c>
      <c r="J6133" s="5">
        <v>578.54925537109295</v>
      </c>
      <c r="K6133" s="5">
        <v>544.77453613281205</v>
      </c>
      <c r="L6133" s="5">
        <v>518.18804931640602</v>
      </c>
      <c r="M6133" s="5">
        <v>547.1706136067703</v>
      </c>
      <c r="N6133" s="5">
        <v>1365.19958496093</v>
      </c>
      <c r="O6133" s="5">
        <v>1409.02563476562</v>
      </c>
      <c r="P6133" s="5">
        <v>1537.49768066406</v>
      </c>
      <c r="Q6133" s="5">
        <v>1437.2409667968698</v>
      </c>
      <c r="R6133" s="5">
        <v>635.31781005859295</v>
      </c>
      <c r="S6133" s="5">
        <v>668.21783447265602</v>
      </c>
      <c r="T6133" s="5">
        <v>731.922607421875</v>
      </c>
      <c r="U6133" s="5">
        <v>678.48608398437466</v>
      </c>
      <c r="V6133" s="5">
        <v>511.98883056640602</v>
      </c>
      <c r="W6133" s="5">
        <v>561.01519775390602</v>
      </c>
      <c r="X6133" s="5">
        <v>512.83734130859295</v>
      </c>
      <c r="Y6133" s="5">
        <v>528.61378987630167</v>
      </c>
      <c r="Z6133" s="5">
        <v>549.20587158203102</v>
      </c>
      <c r="AA6133" s="5">
        <v>544.6455078125</v>
      </c>
      <c r="AB6133" s="5">
        <v>558.80236816406205</v>
      </c>
      <c r="AC6133" s="5">
        <v>550.88458251953102</v>
      </c>
      <c r="AD6133" s="5">
        <v>510.88677978515602</v>
      </c>
      <c r="AE6133" s="5">
        <v>570.18493652343705</v>
      </c>
      <c r="AF6133" s="5">
        <v>520.73199462890602</v>
      </c>
      <c r="AG6133" s="5">
        <v>533.93457031249966</v>
      </c>
      <c r="AH6133" s="5">
        <v>518.61273193359295</v>
      </c>
      <c r="AI6133" s="5">
        <v>535.705810546875</v>
      </c>
      <c r="AJ6133" s="5">
        <v>532.389892578125</v>
      </c>
      <c r="AK6133" s="5">
        <v>528.90281168619765</v>
      </c>
      <c r="AL6133" s="5">
        <v>1439.67443847656</v>
      </c>
      <c r="AM6133" s="5">
        <v>1395.330078125</v>
      </c>
      <c r="AN6133" s="5">
        <v>1462.234375</v>
      </c>
      <c r="AO6133" s="5">
        <v>1432.4129638671866</v>
      </c>
      <c r="AP6133" s="5">
        <v>701.8623046875</v>
      </c>
      <c r="AQ6133" s="5">
        <v>695.157470703125</v>
      </c>
      <c r="AR6133" s="5">
        <v>714.62316894531205</v>
      </c>
      <c r="AS6133" s="5">
        <v>703.88098144531239</v>
      </c>
      <c r="AT6133" s="5">
        <v>522.60687255859295</v>
      </c>
      <c r="AU6133" s="5">
        <v>562.974609375</v>
      </c>
      <c r="AV6133" s="5">
        <v>567.13903808593705</v>
      </c>
      <c r="AW6133" s="5">
        <v>550.90684000650992</v>
      </c>
      <c r="AX6133" s="5">
        <v>618.06097412109295</v>
      </c>
      <c r="AY6133" s="5">
        <v>541.692138671875</v>
      </c>
      <c r="AZ6133" s="5">
        <v>558.58447265625</v>
      </c>
      <c r="BA6133" s="5">
        <v>572.77919514973928</v>
      </c>
    </row>
    <row r="6134" spans="1:53" x14ac:dyDescent="0.2">
      <c r="A6134" s="1">
        <v>6131</v>
      </c>
      <c r="B6134" s="1" t="s">
        <v>24515</v>
      </c>
      <c r="C6134" s="1" t="s">
        <v>24516</v>
      </c>
      <c r="D6134" s="1" t="s">
        <v>24517</v>
      </c>
      <c r="E6134" s="1" t="s">
        <v>24518</v>
      </c>
      <c r="F6134" s="5">
        <v>3663.79125976562</v>
      </c>
      <c r="G6134" s="5">
        <v>3655.41333007812</v>
      </c>
      <c r="H6134" s="5">
        <v>3667.1669921875</v>
      </c>
      <c r="I6134" s="5">
        <v>3662.1238606770798</v>
      </c>
      <c r="J6134" s="5">
        <v>4039.49438476562</v>
      </c>
      <c r="K6134" s="5">
        <v>4103.0810546875</v>
      </c>
      <c r="L6134" s="5">
        <v>4098.11376953125</v>
      </c>
      <c r="M6134" s="5">
        <v>4080.2297363281232</v>
      </c>
      <c r="N6134" s="5">
        <v>1960.42541503906</v>
      </c>
      <c r="O6134" s="5">
        <v>1951.39770507812</v>
      </c>
      <c r="P6134" s="5">
        <v>1898.8525390625</v>
      </c>
      <c r="Q6134" s="5">
        <v>1936.8918863932267</v>
      </c>
      <c r="R6134" s="5">
        <v>2250.39477539062</v>
      </c>
      <c r="S6134" s="5">
        <v>2223.44970703125</v>
      </c>
      <c r="T6134" s="5">
        <v>2235.20458984375</v>
      </c>
      <c r="U6134" s="5">
        <v>2236.3496907552067</v>
      </c>
      <c r="V6134" s="5">
        <v>1571.02197265625</v>
      </c>
      <c r="W6134" s="5">
        <v>1567.79577636718</v>
      </c>
      <c r="X6134" s="5">
        <v>1540.7646484375</v>
      </c>
      <c r="Y6134" s="5">
        <v>1559.8607991536435</v>
      </c>
      <c r="Z6134" s="5">
        <v>2561.59716796875</v>
      </c>
      <c r="AA6134" s="5">
        <v>2485.51611328125</v>
      </c>
      <c r="AB6134" s="5">
        <v>2521.39770507812</v>
      </c>
      <c r="AC6134" s="5">
        <v>2522.8369954427067</v>
      </c>
      <c r="AD6134" s="5">
        <v>4482.29736328125</v>
      </c>
      <c r="AE6134" s="5">
        <v>4464.6826171875</v>
      </c>
      <c r="AF6134" s="5">
        <v>4469.47119140625</v>
      </c>
      <c r="AG6134" s="5">
        <v>4472.150390625</v>
      </c>
      <c r="AH6134" s="5">
        <v>4609.46240234375</v>
      </c>
      <c r="AI6134" s="5">
        <v>4694.24462890625</v>
      </c>
      <c r="AJ6134" s="5">
        <v>4683.669921875</v>
      </c>
      <c r="AK6134" s="5">
        <v>4662.458984375</v>
      </c>
      <c r="AL6134" s="5">
        <v>2825.4990234375</v>
      </c>
      <c r="AM6134" s="5">
        <v>2801.69262695312</v>
      </c>
      <c r="AN6134" s="5">
        <v>2833.76513671875</v>
      </c>
      <c r="AO6134" s="5">
        <v>2820.3189290364567</v>
      </c>
      <c r="AP6134" s="5">
        <v>3888.04931640625</v>
      </c>
      <c r="AQ6134" s="5">
        <v>3917.0166015625</v>
      </c>
      <c r="AR6134" s="5">
        <v>3918.85815429687</v>
      </c>
      <c r="AS6134" s="5">
        <v>3907.9746907552067</v>
      </c>
      <c r="AT6134" s="5">
        <v>2876.94873046875</v>
      </c>
      <c r="AU6134" s="5">
        <v>3002.501953125</v>
      </c>
      <c r="AV6134" s="5">
        <v>2984.18432617187</v>
      </c>
      <c r="AW6134" s="5">
        <v>2954.5450032552067</v>
      </c>
      <c r="AX6134" s="5">
        <v>2934.05249023437</v>
      </c>
      <c r="AY6134" s="5">
        <v>2829.6240234375</v>
      </c>
      <c r="AZ6134" s="5">
        <v>2811.8623046875</v>
      </c>
      <c r="BA6134" s="5">
        <v>2858.5129394531232</v>
      </c>
    </row>
    <row r="6135" spans="1:53" x14ac:dyDescent="0.2">
      <c r="A6135" s="1">
        <v>6132</v>
      </c>
      <c r="B6135" s="1" t="s">
        <v>24519</v>
      </c>
      <c r="C6135" s="1" t="s">
        <v>24520</v>
      </c>
      <c r="D6135" s="1" t="s">
        <v>24521</v>
      </c>
      <c r="E6135" s="1" t="s">
        <v>24522</v>
      </c>
      <c r="F6135" s="5">
        <v>210.21551513671801</v>
      </c>
      <c r="G6135" s="5">
        <v>182.15699768066401</v>
      </c>
      <c r="H6135" s="5">
        <v>189.08596801757801</v>
      </c>
      <c r="I6135" s="5">
        <v>193.81949361165334</v>
      </c>
      <c r="J6135" s="5">
        <v>176.71189880371</v>
      </c>
      <c r="K6135" s="5">
        <v>167.68258666992099</v>
      </c>
      <c r="L6135" s="5">
        <v>183.52691650390599</v>
      </c>
      <c r="M6135" s="5">
        <v>175.97380065917901</v>
      </c>
      <c r="N6135" s="5">
        <v>400.73748779296801</v>
      </c>
      <c r="O6135" s="5">
        <v>407.34484863281199</v>
      </c>
      <c r="P6135" s="5">
        <v>380.44439697265602</v>
      </c>
      <c r="Q6135" s="5">
        <v>396.17557779947873</v>
      </c>
      <c r="R6135" s="5">
        <v>185.06050109863199</v>
      </c>
      <c r="S6135" s="5">
        <v>166.52682495117099</v>
      </c>
      <c r="T6135" s="5">
        <v>201.15658569335901</v>
      </c>
      <c r="U6135" s="5">
        <v>184.24797058105401</v>
      </c>
      <c r="V6135" s="5">
        <v>151.73179626464801</v>
      </c>
      <c r="W6135" s="5">
        <v>144.68557739257801</v>
      </c>
      <c r="X6135" s="5">
        <v>130.82867431640599</v>
      </c>
      <c r="Y6135" s="5">
        <v>142.415349324544</v>
      </c>
      <c r="Z6135" s="5">
        <v>167.15180969238199</v>
      </c>
      <c r="AA6135" s="5">
        <v>153.52091979980401</v>
      </c>
      <c r="AB6135" s="5">
        <v>155.74948120117099</v>
      </c>
      <c r="AC6135" s="5">
        <v>158.80740356445233</v>
      </c>
      <c r="AD6135" s="5">
        <v>158.72187805175699</v>
      </c>
      <c r="AE6135" s="5">
        <v>170.96281433105401</v>
      </c>
      <c r="AF6135" s="5">
        <v>165.95666503906199</v>
      </c>
      <c r="AG6135" s="5">
        <v>165.213785807291</v>
      </c>
      <c r="AH6135" s="5">
        <v>149.079345703125</v>
      </c>
      <c r="AI6135" s="5">
        <v>182.52485656738199</v>
      </c>
      <c r="AJ6135" s="5">
        <v>149.18798828125</v>
      </c>
      <c r="AK6135" s="5">
        <v>160.26406351725234</v>
      </c>
      <c r="AL6135" s="5">
        <v>306.50863647460898</v>
      </c>
      <c r="AM6135" s="5">
        <v>320.71441650390602</v>
      </c>
      <c r="AN6135" s="5">
        <v>308.21054077148398</v>
      </c>
      <c r="AO6135" s="5">
        <v>311.81119791666629</v>
      </c>
      <c r="AP6135" s="5">
        <v>162.94731140136699</v>
      </c>
      <c r="AQ6135" s="5">
        <v>169.17263793945301</v>
      </c>
      <c r="AR6135" s="5">
        <v>175.27328491210901</v>
      </c>
      <c r="AS6135" s="5">
        <v>169.13107808430968</v>
      </c>
      <c r="AT6135" s="5">
        <v>168.76393127441401</v>
      </c>
      <c r="AU6135" s="5">
        <v>148.15292358398401</v>
      </c>
      <c r="AV6135" s="5">
        <v>168.330810546875</v>
      </c>
      <c r="AW6135" s="5">
        <v>161.74922180175767</v>
      </c>
      <c r="AX6135" s="5">
        <v>180.74420166015599</v>
      </c>
      <c r="AY6135" s="5">
        <v>145.83453369140599</v>
      </c>
      <c r="AZ6135" s="5">
        <v>147.82228088378901</v>
      </c>
      <c r="BA6135" s="5">
        <v>158.13367207845033</v>
      </c>
    </row>
    <row r="6136" spans="1:53" x14ac:dyDescent="0.2">
      <c r="A6136" s="1">
        <v>6133</v>
      </c>
      <c r="B6136" s="1" t="s">
        <v>24523</v>
      </c>
      <c r="C6136" s="1" t="s">
        <v>24524</v>
      </c>
      <c r="D6136" s="1" t="s">
        <v>24525</v>
      </c>
      <c r="E6136" s="1" t="s">
        <v>24526</v>
      </c>
      <c r="F6136" s="5">
        <v>266.61468505859301</v>
      </c>
      <c r="G6136" s="5">
        <v>293.57772827148398</v>
      </c>
      <c r="H6136" s="5">
        <v>295.47766113281199</v>
      </c>
      <c r="I6136" s="5">
        <v>285.22335815429636</v>
      </c>
      <c r="J6136" s="5">
        <v>266.31787109375</v>
      </c>
      <c r="K6136" s="5">
        <v>267.80548095703102</v>
      </c>
      <c r="L6136" s="5">
        <v>308.306060791015</v>
      </c>
      <c r="M6136" s="5">
        <v>280.80980428059866</v>
      </c>
      <c r="Z6136" s="5">
        <v>162.16596984863199</v>
      </c>
      <c r="AA6136" s="5">
        <v>141.81925964355401</v>
      </c>
      <c r="AB6136" s="5">
        <v>138.50765991210901</v>
      </c>
      <c r="AC6136" s="5">
        <v>147.49762980143169</v>
      </c>
    </row>
    <row r="6137" spans="1:53" x14ac:dyDescent="0.2">
      <c r="A6137" s="1">
        <v>6134</v>
      </c>
      <c r="B6137" s="1" t="s">
        <v>24527</v>
      </c>
      <c r="C6137" s="1" t="s">
        <v>24528</v>
      </c>
      <c r="D6137" s="1" t="s">
        <v>24529</v>
      </c>
      <c r="E6137" s="1" t="s">
        <v>24530</v>
      </c>
      <c r="F6137" s="5">
        <v>512.05450439453102</v>
      </c>
      <c r="G6137" s="5">
        <v>530.20855712890602</v>
      </c>
      <c r="H6137" s="5">
        <v>509.069091796875</v>
      </c>
      <c r="I6137" s="5">
        <v>517.11071777343739</v>
      </c>
      <c r="J6137" s="5">
        <v>585.19177246093705</v>
      </c>
      <c r="K6137" s="5">
        <v>536.92364501953102</v>
      </c>
      <c r="L6137" s="5">
        <v>565.80035400390602</v>
      </c>
      <c r="M6137" s="5">
        <v>562.6385904947914</v>
      </c>
      <c r="N6137" s="5">
        <v>1496.47973632812</v>
      </c>
      <c r="O6137" s="5">
        <v>1488.98571777343</v>
      </c>
      <c r="P6137" s="5">
        <v>1409.70983886718</v>
      </c>
      <c r="Q6137" s="5">
        <v>1465.0584309895767</v>
      </c>
      <c r="R6137" s="5">
        <v>914.08233642578102</v>
      </c>
      <c r="S6137" s="5">
        <v>844.3984375</v>
      </c>
      <c r="T6137" s="5">
        <v>878.63928222656205</v>
      </c>
      <c r="U6137" s="5">
        <v>879.04001871744765</v>
      </c>
      <c r="V6137" s="5">
        <v>795.65911865234295</v>
      </c>
      <c r="W6137" s="5">
        <v>793.00872802734295</v>
      </c>
      <c r="X6137" s="5">
        <v>782.89068603515602</v>
      </c>
      <c r="Y6137" s="5">
        <v>790.51951090494731</v>
      </c>
      <c r="Z6137" s="5">
        <v>540.59484863281205</v>
      </c>
      <c r="AA6137" s="5">
        <v>522.63946533203102</v>
      </c>
      <c r="AB6137" s="5">
        <v>526.96008300781205</v>
      </c>
      <c r="AC6137" s="5">
        <v>530.06479899088504</v>
      </c>
      <c r="AD6137" s="5">
        <v>677.54681396484295</v>
      </c>
      <c r="AE6137" s="5">
        <v>708.39373779296795</v>
      </c>
      <c r="AF6137" s="5">
        <v>696.77209472656205</v>
      </c>
      <c r="AG6137" s="5">
        <v>694.23754882812443</v>
      </c>
      <c r="AH6137" s="5">
        <v>722.73040771484295</v>
      </c>
      <c r="AI6137" s="5">
        <v>769.67095947265602</v>
      </c>
      <c r="AJ6137" s="5">
        <v>775.81335449218705</v>
      </c>
      <c r="AK6137" s="5">
        <v>756.07157389322867</v>
      </c>
      <c r="AL6137" s="5">
        <v>1258.00305175781</v>
      </c>
      <c r="AM6137" s="5">
        <v>1315.82336425781</v>
      </c>
      <c r="AN6137" s="5">
        <v>1335.55163574218</v>
      </c>
      <c r="AO6137" s="5">
        <v>1303.1260172525999</v>
      </c>
      <c r="AP6137" s="5">
        <v>851.99224853515602</v>
      </c>
      <c r="AQ6137" s="5">
        <v>819.99810791015602</v>
      </c>
      <c r="AR6137" s="5">
        <v>837.20574951171795</v>
      </c>
      <c r="AS6137" s="5">
        <v>836.39870198567667</v>
      </c>
      <c r="AT6137" s="5">
        <v>901.86340332031205</v>
      </c>
      <c r="AU6137" s="5">
        <v>922.32568359375</v>
      </c>
      <c r="AV6137" s="5">
        <v>891.72216796875</v>
      </c>
      <c r="AW6137" s="5">
        <v>905.30375162760402</v>
      </c>
      <c r="AX6137" s="5">
        <v>708.323486328125</v>
      </c>
      <c r="AY6137" s="5">
        <v>760.23675537109295</v>
      </c>
      <c r="AZ6137" s="5">
        <v>674.260986328125</v>
      </c>
      <c r="BA6137" s="5">
        <v>714.27374267578091</v>
      </c>
    </row>
    <row r="6138" spans="1:53" x14ac:dyDescent="0.2">
      <c r="A6138" s="1">
        <v>6135</v>
      </c>
      <c r="B6138" s="1" t="s">
        <v>24531</v>
      </c>
      <c r="C6138" s="1" t="s">
        <v>24532</v>
      </c>
      <c r="D6138" s="1" t="s">
        <v>24533</v>
      </c>
      <c r="E6138" s="1" t="s">
        <v>24534</v>
      </c>
      <c r="H6138" s="5">
        <v>162.98422241210901</v>
      </c>
      <c r="I6138" s="5">
        <v>162.98422241210901</v>
      </c>
      <c r="J6138" s="5">
        <v>157.76013183593699</v>
      </c>
      <c r="K6138" s="5">
        <v>149.57823181152301</v>
      </c>
      <c r="L6138" s="5">
        <v>151.49403381347599</v>
      </c>
      <c r="M6138" s="5">
        <v>152.94413248697867</v>
      </c>
      <c r="N6138" s="5">
        <v>189.22496032714801</v>
      </c>
      <c r="O6138" s="5">
        <v>199.22613525390599</v>
      </c>
      <c r="P6138" s="5">
        <v>148.24366760253901</v>
      </c>
      <c r="Q6138" s="5">
        <v>178.89825439453102</v>
      </c>
      <c r="R6138" s="5">
        <v>171.53016662597599</v>
      </c>
      <c r="S6138" s="5">
        <v>119.68180847167901</v>
      </c>
      <c r="T6138" s="5">
        <v>155.480209350585</v>
      </c>
      <c r="U6138" s="5">
        <v>148.89739481608001</v>
      </c>
      <c r="V6138" s="5">
        <v>171.070053100585</v>
      </c>
      <c r="W6138" s="5">
        <v>195.02162170410099</v>
      </c>
      <c r="X6138" s="5">
        <v>125.36927795410099</v>
      </c>
      <c r="Y6138" s="5">
        <v>163.82031758626235</v>
      </c>
      <c r="Z6138" s="5">
        <v>133.95729064941401</v>
      </c>
      <c r="AA6138" s="5">
        <v>136.82089233398401</v>
      </c>
      <c r="AB6138" s="5">
        <v>125.27057647705</v>
      </c>
      <c r="AC6138" s="5">
        <v>132.01625315348267</v>
      </c>
      <c r="AD6138" s="5">
        <v>124.70114135742099</v>
      </c>
      <c r="AE6138" s="5">
        <v>136.93817138671801</v>
      </c>
      <c r="AF6138" s="5">
        <v>149.20935058593699</v>
      </c>
      <c r="AG6138" s="5">
        <v>136.94955444335866</v>
      </c>
      <c r="AH6138" s="5">
        <v>107.279670715332</v>
      </c>
      <c r="AI6138" s="5">
        <v>111.785354614257</v>
      </c>
      <c r="AJ6138" s="5">
        <v>129.94374084472599</v>
      </c>
      <c r="AK6138" s="5">
        <v>116.33625539143833</v>
      </c>
      <c r="AL6138" s="5">
        <v>138.00509643554599</v>
      </c>
      <c r="AM6138" s="5">
        <v>159.78482055664</v>
      </c>
      <c r="AN6138" s="5">
        <v>148.11340332031199</v>
      </c>
      <c r="AO6138" s="5">
        <v>148.634440104166</v>
      </c>
      <c r="AP6138" s="5">
        <v>163.59111022949199</v>
      </c>
      <c r="AQ6138" s="5">
        <v>141.73254394531199</v>
      </c>
      <c r="AR6138" s="5">
        <v>129.58349609375</v>
      </c>
      <c r="AS6138" s="5">
        <v>144.96905008951799</v>
      </c>
      <c r="AT6138" s="5">
        <v>177.36477661132801</v>
      </c>
      <c r="AU6138" s="5">
        <v>154.245849609375</v>
      </c>
      <c r="AV6138" s="5">
        <v>192.15863037109301</v>
      </c>
      <c r="AW6138" s="5">
        <v>174.58975219726531</v>
      </c>
      <c r="AX6138" s="5">
        <v>198.55078125</v>
      </c>
      <c r="AY6138" s="5">
        <v>155.90370178222599</v>
      </c>
      <c r="AZ6138" s="5">
        <v>133.27723693847599</v>
      </c>
      <c r="BA6138" s="5">
        <v>162.57723999023401</v>
      </c>
    </row>
    <row r="6139" spans="1:53" x14ac:dyDescent="0.2">
      <c r="A6139" s="1">
        <v>6136</v>
      </c>
      <c r="B6139" s="1" t="s">
        <v>24535</v>
      </c>
      <c r="C6139" s="1" t="s">
        <v>24536</v>
      </c>
      <c r="D6139" s="1" t="s">
        <v>24537</v>
      </c>
      <c r="E6139" s="1" t="s">
        <v>24538</v>
      </c>
      <c r="F6139" s="5">
        <v>54.853340148925703</v>
      </c>
      <c r="G6139" s="5">
        <v>62.825389862060497</v>
      </c>
      <c r="H6139" s="5">
        <v>58.313289642333899</v>
      </c>
      <c r="I6139" s="5">
        <v>58.664006551106695</v>
      </c>
      <c r="J6139" s="5">
        <v>55.7299194335937</v>
      </c>
      <c r="K6139" s="5">
        <v>52.508995056152301</v>
      </c>
      <c r="L6139" s="5">
        <v>71.674057006835895</v>
      </c>
      <c r="M6139" s="5">
        <v>59.970990498860637</v>
      </c>
      <c r="N6139" s="5">
        <v>112.012451171875</v>
      </c>
      <c r="O6139" s="5">
        <v>102.210487365722</v>
      </c>
      <c r="P6139" s="5">
        <v>149.82524108886699</v>
      </c>
      <c r="Q6139" s="5">
        <v>121.34939320882133</v>
      </c>
      <c r="R6139" s="5">
        <v>42.020988464355398</v>
      </c>
      <c r="S6139" s="5">
        <v>50.006626129150298</v>
      </c>
      <c r="T6139" s="5">
        <v>45.202964782714801</v>
      </c>
      <c r="U6139" s="5">
        <v>45.743526458740156</v>
      </c>
      <c r="V6139" s="5">
        <v>38.036937713622997</v>
      </c>
      <c r="W6139" s="5">
        <v>40.2019233703613</v>
      </c>
      <c r="X6139" s="5">
        <v>26.573060989379801</v>
      </c>
      <c r="Y6139" s="5">
        <v>34.937307357788029</v>
      </c>
      <c r="Z6139" s="5">
        <v>70.440826416015597</v>
      </c>
      <c r="AA6139" s="5">
        <v>54.973018646240199</v>
      </c>
      <c r="AB6139" s="5">
        <v>43.372074127197202</v>
      </c>
      <c r="AC6139" s="5">
        <v>56.261973063151004</v>
      </c>
      <c r="AD6139" s="5">
        <v>56.981376647949197</v>
      </c>
      <c r="AE6139" s="5">
        <v>56.869705200195298</v>
      </c>
      <c r="AF6139" s="5">
        <v>67.424591064453097</v>
      </c>
      <c r="AG6139" s="5">
        <v>60.425224304199197</v>
      </c>
      <c r="AH6139" s="5">
        <v>42.886592864990199</v>
      </c>
      <c r="AI6139" s="5">
        <v>46.827846527099602</v>
      </c>
      <c r="AJ6139" s="5">
        <v>45.726921081542898</v>
      </c>
      <c r="AK6139" s="5">
        <v>45.147120157877566</v>
      </c>
      <c r="AL6139" s="5">
        <v>21.678266525268501</v>
      </c>
      <c r="AM6139" s="5">
        <v>24.234968185424801</v>
      </c>
      <c r="AN6139" s="5">
        <v>23.334812164306602</v>
      </c>
      <c r="AO6139" s="5">
        <v>23.082682291666632</v>
      </c>
      <c r="AP6139" s="5">
        <v>31.830293655395501</v>
      </c>
      <c r="AQ6139" s="5">
        <v>37.281627655029297</v>
      </c>
      <c r="AR6139" s="5">
        <v>25.944644927978501</v>
      </c>
      <c r="AS6139" s="5">
        <v>31.68552207946777</v>
      </c>
      <c r="AT6139" s="5">
        <v>25.419073104858398</v>
      </c>
      <c r="AU6139" s="5">
        <v>28.716611862182599</v>
      </c>
      <c r="AW6139" s="5">
        <v>27.067842483520501</v>
      </c>
      <c r="AX6139" s="5">
        <v>35.2673950195312</v>
      </c>
      <c r="AY6139" s="5">
        <v>25.176738739013601</v>
      </c>
      <c r="BA6139" s="5">
        <v>30.222066879272401</v>
      </c>
    </row>
    <row r="6140" spans="1:53" x14ac:dyDescent="0.2">
      <c r="A6140" s="1">
        <v>6137</v>
      </c>
      <c r="B6140" s="1" t="s">
        <v>24539</v>
      </c>
      <c r="C6140" s="1" t="s">
        <v>24540</v>
      </c>
      <c r="D6140" s="1" t="s">
        <v>24541</v>
      </c>
      <c r="E6140" s="1" t="s">
        <v>24542</v>
      </c>
      <c r="F6140" s="5">
        <v>99.272377014160099</v>
      </c>
      <c r="G6140" s="5">
        <v>78.763076782226506</v>
      </c>
      <c r="H6140" s="5">
        <v>54.7483520507812</v>
      </c>
      <c r="I6140" s="5">
        <v>77.594601949055928</v>
      </c>
      <c r="J6140" s="5">
        <v>115.01496887207</v>
      </c>
      <c r="K6140" s="5">
        <v>102.84205627441401</v>
      </c>
      <c r="L6140" s="5">
        <v>129.98785400390599</v>
      </c>
      <c r="M6140" s="5">
        <v>115.94829305013</v>
      </c>
      <c r="N6140" s="5">
        <v>70.459678649902301</v>
      </c>
      <c r="O6140" s="5">
        <v>102.50318908691401</v>
      </c>
      <c r="P6140" s="5">
        <v>83.699028015136705</v>
      </c>
      <c r="Q6140" s="5">
        <v>85.553965250651004</v>
      </c>
      <c r="S6140" s="5">
        <v>39.281116485595703</v>
      </c>
      <c r="T6140" s="5">
        <v>47.216022491455</v>
      </c>
      <c r="U6140" s="5">
        <v>43.248569488525348</v>
      </c>
      <c r="V6140" s="5">
        <v>34.442413330078097</v>
      </c>
      <c r="W6140" s="5">
        <v>37.916492462158203</v>
      </c>
      <c r="Y6140" s="5">
        <v>36.17945289611815</v>
      </c>
      <c r="Z6140" s="5">
        <v>88.219741821289006</v>
      </c>
      <c r="AA6140" s="5">
        <v>74.0289306640625</v>
      </c>
      <c r="AB6140" s="5">
        <v>87.290130615234304</v>
      </c>
      <c r="AC6140" s="5">
        <v>83.179601033528613</v>
      </c>
      <c r="AD6140" s="5">
        <v>136.03952026367099</v>
      </c>
      <c r="AE6140" s="5">
        <v>119.18092346191401</v>
      </c>
      <c r="AF6140" s="5">
        <v>141.83120727539</v>
      </c>
      <c r="AG6140" s="5">
        <v>132.35055033365833</v>
      </c>
      <c r="AH6140" s="5">
        <v>204.99024963378901</v>
      </c>
      <c r="AI6140" s="5">
        <v>177.25309753417901</v>
      </c>
      <c r="AJ6140" s="5">
        <v>169.78861999511699</v>
      </c>
      <c r="AK6140" s="5">
        <v>184.01065572102834</v>
      </c>
      <c r="AL6140" s="5">
        <v>103.03685760498</v>
      </c>
      <c r="AM6140" s="5">
        <v>111.44137573242099</v>
      </c>
      <c r="AN6140" s="5">
        <v>99.499824523925696</v>
      </c>
      <c r="AO6140" s="5">
        <v>104.65935262044222</v>
      </c>
      <c r="AP6140" s="5">
        <v>139.32374572753901</v>
      </c>
      <c r="AQ6140" s="5">
        <v>132.59506225585901</v>
      </c>
      <c r="AR6140" s="5">
        <v>124.823402404785</v>
      </c>
      <c r="AS6140" s="5">
        <v>132.24740346272765</v>
      </c>
      <c r="AT6140" s="5">
        <v>159.800033569335</v>
      </c>
      <c r="AU6140" s="5">
        <v>147.69917297363199</v>
      </c>
      <c r="AV6140" s="5">
        <v>79.797004699707003</v>
      </c>
      <c r="AW6140" s="5">
        <v>129.09873708089131</v>
      </c>
      <c r="AX6140" s="5">
        <v>56.104434967041001</v>
      </c>
      <c r="AY6140" s="5">
        <v>89.428291320800696</v>
      </c>
      <c r="AZ6140" s="5">
        <v>93.208908081054602</v>
      </c>
      <c r="BA6140" s="5">
        <v>79.5805447896321</v>
      </c>
    </row>
    <row r="6141" spans="1:53" x14ac:dyDescent="0.2">
      <c r="A6141" s="1">
        <v>6138</v>
      </c>
      <c r="B6141" s="1" t="s">
        <v>24543</v>
      </c>
      <c r="C6141" s="1" t="s">
        <v>24544</v>
      </c>
      <c r="D6141" s="1" t="s">
        <v>24545</v>
      </c>
      <c r="E6141" s="1" t="s">
        <v>24546</v>
      </c>
      <c r="F6141" s="5">
        <v>213.08309936523401</v>
      </c>
      <c r="G6141" s="5">
        <v>228.409408569335</v>
      </c>
      <c r="H6141" s="5">
        <v>224.13357543945301</v>
      </c>
      <c r="I6141" s="5">
        <v>221.87536112467401</v>
      </c>
      <c r="J6141" s="5">
        <v>285.83303833007801</v>
      </c>
      <c r="K6141" s="5">
        <v>249.15090942382801</v>
      </c>
      <c r="L6141" s="5">
        <v>235.87910461425699</v>
      </c>
      <c r="M6141" s="5">
        <v>256.95435078938766</v>
      </c>
      <c r="N6141" s="5">
        <v>440.86859130859301</v>
      </c>
      <c r="O6141" s="5">
        <v>546.247802734375</v>
      </c>
      <c r="P6141" s="5">
        <v>461.86102294921801</v>
      </c>
      <c r="Q6141" s="5">
        <v>482.99247233072873</v>
      </c>
      <c r="R6141" s="5">
        <v>249.86012268066401</v>
      </c>
      <c r="S6141" s="5">
        <v>245.63397216796801</v>
      </c>
      <c r="T6141" s="5">
        <v>260.76904296875</v>
      </c>
      <c r="U6141" s="5">
        <v>252.087712605794</v>
      </c>
      <c r="V6141" s="5">
        <v>259.28741455078102</v>
      </c>
      <c r="W6141" s="5">
        <v>254.07455444335901</v>
      </c>
      <c r="X6141" s="5">
        <v>243.08003234863199</v>
      </c>
      <c r="Y6141" s="5">
        <v>252.14733378092401</v>
      </c>
      <c r="Z6141" s="5">
        <v>295.98382568359301</v>
      </c>
      <c r="AA6141" s="5">
        <v>228.36598205566401</v>
      </c>
      <c r="AB6141" s="5">
        <v>259.564697265625</v>
      </c>
      <c r="AC6141" s="5">
        <v>261.30483500162734</v>
      </c>
      <c r="AD6141" s="5">
        <v>293.23620605468699</v>
      </c>
      <c r="AE6141" s="5">
        <v>296.83807373046801</v>
      </c>
      <c r="AF6141" s="5">
        <v>313.79928588867102</v>
      </c>
      <c r="AG6141" s="5">
        <v>301.29118855794201</v>
      </c>
      <c r="AH6141" s="5">
        <v>280.96154785156199</v>
      </c>
      <c r="AI6141" s="5">
        <v>272.38919067382801</v>
      </c>
      <c r="AJ6141" s="5">
        <v>337.401611328125</v>
      </c>
      <c r="AK6141" s="5">
        <v>296.91744995117165</v>
      </c>
      <c r="AL6141" s="5">
        <v>331.05120849609301</v>
      </c>
      <c r="AM6141" s="5">
        <v>382.32009887695301</v>
      </c>
      <c r="AN6141" s="5">
        <v>362.52072143554602</v>
      </c>
      <c r="AO6141" s="5">
        <v>358.63067626953062</v>
      </c>
      <c r="AP6141" s="5">
        <v>265.6767578125</v>
      </c>
      <c r="AQ6141" s="5">
        <v>218.99446105957</v>
      </c>
      <c r="AR6141" s="5">
        <v>270.41476440429602</v>
      </c>
      <c r="AS6141" s="5">
        <v>251.69532775878869</v>
      </c>
      <c r="AT6141" s="5">
        <v>271.25704956054602</v>
      </c>
      <c r="AU6141" s="5">
        <v>303.267974853515</v>
      </c>
      <c r="AV6141" s="5">
        <v>216.81451416015599</v>
      </c>
      <c r="AW6141" s="5">
        <v>263.77984619140568</v>
      </c>
      <c r="AX6141" s="5">
        <v>200.37945556640599</v>
      </c>
      <c r="AY6141" s="5">
        <v>186.86538696289</v>
      </c>
      <c r="AZ6141" s="5">
        <v>202.34281921386699</v>
      </c>
      <c r="BA6141" s="5">
        <v>196.52922058105432</v>
      </c>
    </row>
    <row r="6142" spans="1:53" x14ac:dyDescent="0.2">
      <c r="A6142" s="1">
        <v>6139</v>
      </c>
      <c r="B6142" s="1" t="s">
        <v>24547</v>
      </c>
      <c r="C6142" s="1" t="s">
        <v>24548</v>
      </c>
      <c r="D6142" s="1" t="s">
        <v>24549</v>
      </c>
      <c r="E6142" s="1" t="s">
        <v>24550</v>
      </c>
      <c r="V6142" s="5">
        <v>68.835922241210895</v>
      </c>
      <c r="Y6142" s="5">
        <v>68.835922241210895</v>
      </c>
      <c r="Z6142" s="5">
        <v>102.88477325439401</v>
      </c>
      <c r="AA6142" s="5">
        <v>61.797367095947202</v>
      </c>
      <c r="AB6142" s="5">
        <v>55.771583557128899</v>
      </c>
      <c r="AC6142" s="5">
        <v>73.484574635823364</v>
      </c>
      <c r="AD6142" s="5">
        <v>200.136138916015</v>
      </c>
      <c r="AE6142" s="5">
        <v>192.57658386230401</v>
      </c>
      <c r="AF6142" s="5">
        <v>215.02972412109301</v>
      </c>
      <c r="AG6142" s="5">
        <v>202.58081563313735</v>
      </c>
      <c r="AH6142" s="5">
        <v>230.4345703125</v>
      </c>
      <c r="AI6142" s="5">
        <v>170.90493774414</v>
      </c>
      <c r="AJ6142" s="5">
        <v>169.19027709960901</v>
      </c>
      <c r="AK6142" s="5">
        <v>190.176595052083</v>
      </c>
      <c r="AL6142" s="5">
        <v>109.70285034179599</v>
      </c>
      <c r="AM6142" s="5">
        <v>116.06515502929599</v>
      </c>
      <c r="AN6142" s="5">
        <v>111.29663848876901</v>
      </c>
      <c r="AO6142" s="5">
        <v>112.35488128662034</v>
      </c>
      <c r="AP6142" s="5">
        <v>140.95626831054599</v>
      </c>
      <c r="AQ6142" s="5">
        <v>136.07093811035099</v>
      </c>
      <c r="AR6142" s="5">
        <v>136.47055053710901</v>
      </c>
      <c r="AS6142" s="5">
        <v>137.83258565266866</v>
      </c>
      <c r="AT6142" s="5">
        <v>115.151985168457</v>
      </c>
      <c r="AU6142" s="5">
        <v>85.151687622070298</v>
      </c>
      <c r="AV6142" s="5">
        <v>87.867774963378906</v>
      </c>
      <c r="AW6142" s="5">
        <v>96.057149251302064</v>
      </c>
      <c r="AX6142" s="5">
        <v>106.60099792480401</v>
      </c>
      <c r="AY6142" s="5">
        <v>103.764930725097</v>
      </c>
      <c r="AZ6142" s="5">
        <v>107.57576751708901</v>
      </c>
      <c r="BA6142" s="5">
        <v>105.98056538899668</v>
      </c>
    </row>
    <row r="6143" spans="1:53" x14ac:dyDescent="0.2">
      <c r="A6143" s="1">
        <v>6140</v>
      </c>
      <c r="B6143" s="1" t="s">
        <v>24551</v>
      </c>
      <c r="C6143" s="1" t="s">
        <v>24552</v>
      </c>
      <c r="D6143" s="1" t="s">
        <v>24553</v>
      </c>
      <c r="E6143" s="1" t="s">
        <v>24554</v>
      </c>
      <c r="F6143" s="5">
        <v>116.897972106933</v>
      </c>
      <c r="G6143" s="5">
        <v>148.14344787597599</v>
      </c>
      <c r="H6143" s="5">
        <v>155.90194702148401</v>
      </c>
      <c r="I6143" s="5">
        <v>140.31445566813102</v>
      </c>
      <c r="J6143" s="5">
        <v>136.59558105468699</v>
      </c>
      <c r="K6143" s="5">
        <v>114.025466918945</v>
      </c>
      <c r="L6143" s="5">
        <v>109.759567260742</v>
      </c>
      <c r="M6143" s="5">
        <v>120.12687174479133</v>
      </c>
      <c r="N6143" s="5">
        <v>323.309478759765</v>
      </c>
      <c r="O6143" s="5">
        <v>296.85528564453102</v>
      </c>
      <c r="P6143" s="5">
        <v>324.88497924804602</v>
      </c>
      <c r="Q6143" s="5">
        <v>315.01658121744731</v>
      </c>
      <c r="R6143" s="5">
        <v>143.12275695800699</v>
      </c>
      <c r="S6143" s="5">
        <v>102.9794921875</v>
      </c>
      <c r="T6143" s="5">
        <v>163.376693725585</v>
      </c>
      <c r="U6143" s="5">
        <v>136.49298095703065</v>
      </c>
      <c r="V6143" s="5">
        <v>156.13740539550699</v>
      </c>
      <c r="W6143" s="5">
        <v>122.578735351562</v>
      </c>
      <c r="X6143" s="5">
        <v>134.30615234375</v>
      </c>
      <c r="Y6143" s="5">
        <v>137.67409769693967</v>
      </c>
      <c r="Z6143" s="5">
        <v>138.91073608398401</v>
      </c>
      <c r="AA6143" s="5">
        <v>149.83222961425699</v>
      </c>
      <c r="AB6143" s="5">
        <v>137.38233947753901</v>
      </c>
      <c r="AC6143" s="5">
        <v>142.04176839192667</v>
      </c>
      <c r="AD6143" s="5">
        <v>218.55087280273401</v>
      </c>
      <c r="AE6143" s="5">
        <v>238.88726806640599</v>
      </c>
      <c r="AF6143" s="5">
        <v>228.07420349121</v>
      </c>
      <c r="AG6143" s="5">
        <v>228.50411478678333</v>
      </c>
      <c r="AH6143" s="5">
        <v>186.40351867675699</v>
      </c>
      <c r="AI6143" s="5">
        <v>204.130615234375</v>
      </c>
      <c r="AJ6143" s="5">
        <v>199.94952392578099</v>
      </c>
      <c r="AK6143" s="5">
        <v>196.82788594563769</v>
      </c>
      <c r="AL6143" s="5">
        <v>338.252349853515</v>
      </c>
      <c r="AM6143" s="5">
        <v>362.43475341796801</v>
      </c>
      <c r="AN6143" s="5">
        <v>329.56829833984301</v>
      </c>
      <c r="AO6143" s="5">
        <v>343.41846720377538</v>
      </c>
      <c r="AP6143" s="5">
        <v>184.94839477539</v>
      </c>
      <c r="AQ6143" s="5">
        <v>219.38722229003901</v>
      </c>
      <c r="AR6143" s="5">
        <v>195.11225891113199</v>
      </c>
      <c r="AS6143" s="5">
        <v>199.81595865885367</v>
      </c>
      <c r="AT6143" s="5">
        <v>265.46923828125</v>
      </c>
      <c r="AU6143" s="5">
        <v>261.56692504882801</v>
      </c>
      <c r="AV6143" s="5">
        <v>253.49928283691401</v>
      </c>
      <c r="AW6143" s="5">
        <v>260.17848205566401</v>
      </c>
      <c r="AX6143" s="5">
        <v>207.084701538085</v>
      </c>
      <c r="AY6143" s="5">
        <v>180.81970214843699</v>
      </c>
      <c r="AZ6143" s="5">
        <v>164.19068908691401</v>
      </c>
      <c r="BA6143" s="5">
        <v>184.0316975911453</v>
      </c>
    </row>
    <row r="6144" spans="1:53" x14ac:dyDescent="0.2">
      <c r="A6144" s="1">
        <v>6141</v>
      </c>
      <c r="B6144" s="1" t="s">
        <v>24555</v>
      </c>
      <c r="C6144" s="1" t="s">
        <v>24556</v>
      </c>
      <c r="D6144" s="1" t="s">
        <v>24557</v>
      </c>
      <c r="E6144" s="1" t="s">
        <v>24558</v>
      </c>
      <c r="F6144" s="5">
        <v>24.633996963500898</v>
      </c>
      <c r="G6144" s="5">
        <v>27.786748886108398</v>
      </c>
      <c r="H6144" s="5">
        <v>38.803665161132798</v>
      </c>
      <c r="I6144" s="5">
        <v>30.408137003580702</v>
      </c>
      <c r="L6144" s="5">
        <v>241.91522216796801</v>
      </c>
      <c r="M6144" s="5">
        <v>241.91522216796801</v>
      </c>
      <c r="P6144" s="5">
        <v>62.037040710449197</v>
      </c>
      <c r="Q6144" s="5">
        <v>62.037040710449197</v>
      </c>
      <c r="R6144" s="5">
        <v>35.035579681396399</v>
      </c>
      <c r="S6144" s="5">
        <v>76.667861938476506</v>
      </c>
      <c r="T6144" s="5">
        <v>55.783332824707003</v>
      </c>
      <c r="U6144" s="5">
        <v>55.828924814859967</v>
      </c>
      <c r="V6144" s="5">
        <v>130.538818359375</v>
      </c>
      <c r="W6144" s="5">
        <v>115.56534576416</v>
      </c>
      <c r="X6144" s="5">
        <v>117.902282714843</v>
      </c>
      <c r="Y6144" s="5">
        <v>121.33548227945933</v>
      </c>
      <c r="Z6144" s="5">
        <v>134.97013854980401</v>
      </c>
      <c r="AA6144" s="5">
        <v>167.10714721679599</v>
      </c>
      <c r="AB6144" s="5">
        <v>163.57518005371</v>
      </c>
      <c r="AC6144" s="5">
        <v>155.21748860676999</v>
      </c>
      <c r="AD6144" s="5">
        <v>78.0430908203125</v>
      </c>
      <c r="AE6144" s="5">
        <v>49.918434143066399</v>
      </c>
      <c r="AF6144" s="5">
        <v>69.5775146484375</v>
      </c>
      <c r="AG6144" s="5">
        <v>65.84634653727214</v>
      </c>
      <c r="AH6144" s="5">
        <v>80.902442932128906</v>
      </c>
      <c r="AI6144" s="5">
        <v>53.712596893310497</v>
      </c>
      <c r="AJ6144" s="5">
        <v>67.842926025390597</v>
      </c>
      <c r="AK6144" s="5">
        <v>67.485988616943331</v>
      </c>
      <c r="AL6144" s="5">
        <v>100.835205078125</v>
      </c>
      <c r="AM6144" s="5">
        <v>121.444160461425</v>
      </c>
      <c r="AN6144" s="5">
        <v>103.172317504882</v>
      </c>
      <c r="AO6144" s="5">
        <v>108.48389434814401</v>
      </c>
      <c r="AP6144" s="5">
        <v>27.417375564575099</v>
      </c>
      <c r="AQ6144" s="5">
        <v>31.7932815551757</v>
      </c>
      <c r="AS6144" s="5">
        <v>29.605328559875399</v>
      </c>
      <c r="AU6144" s="5">
        <v>115.556114196777</v>
      </c>
      <c r="AV6144" s="5">
        <v>51.112228393554602</v>
      </c>
      <c r="AW6144" s="5">
        <v>83.334171295165802</v>
      </c>
      <c r="AX6144" s="5">
        <v>64.220687866210895</v>
      </c>
      <c r="AY6144" s="5">
        <v>55.061561584472599</v>
      </c>
      <c r="AZ6144" s="5">
        <v>36.807418823242102</v>
      </c>
      <c r="BA6144" s="5">
        <v>52.029889424641873</v>
      </c>
    </row>
    <row r="6145" spans="1:53" x14ac:dyDescent="0.2">
      <c r="A6145" s="1">
        <v>6142</v>
      </c>
      <c r="B6145" s="1" t="s">
        <v>24559</v>
      </c>
      <c r="C6145" s="1" t="s">
        <v>24560</v>
      </c>
      <c r="D6145" s="1" t="s">
        <v>24561</v>
      </c>
      <c r="E6145" s="1" t="s">
        <v>24562</v>
      </c>
      <c r="F6145" s="5">
        <v>328.84857177734301</v>
      </c>
      <c r="G6145" s="5">
        <v>371.01351928710898</v>
      </c>
      <c r="H6145" s="5">
        <v>348.22280883789</v>
      </c>
      <c r="I6145" s="5">
        <v>349.36163330078062</v>
      </c>
      <c r="J6145" s="5">
        <v>412.17626953125</v>
      </c>
      <c r="K6145" s="5">
        <v>370.57873535156199</v>
      </c>
      <c r="L6145" s="5">
        <v>381.10491943359301</v>
      </c>
      <c r="M6145" s="5">
        <v>387.95330810546835</v>
      </c>
      <c r="N6145" s="5">
        <v>1109.86218261718</v>
      </c>
      <c r="O6145" s="5">
        <v>1007.94653320312</v>
      </c>
      <c r="P6145" s="5">
        <v>985.71246337890602</v>
      </c>
      <c r="Q6145" s="5">
        <v>1034.5070597330687</v>
      </c>
      <c r="R6145" s="5">
        <v>418.67752075195301</v>
      </c>
      <c r="S6145" s="5">
        <v>393.239654541015</v>
      </c>
      <c r="T6145" s="5">
        <v>375.26910400390602</v>
      </c>
      <c r="U6145" s="5">
        <v>395.72875976562472</v>
      </c>
      <c r="V6145" s="5">
        <v>447.75524902343699</v>
      </c>
      <c r="W6145" s="5">
        <v>421.984619140625</v>
      </c>
      <c r="X6145" s="5">
        <v>440.84979248046801</v>
      </c>
      <c r="Y6145" s="5">
        <v>436.86322021484335</v>
      </c>
      <c r="Z6145" s="5">
        <v>413.28497314453102</v>
      </c>
      <c r="AA6145" s="5">
        <v>407.22116088867102</v>
      </c>
      <c r="AB6145" s="5">
        <v>377.18258666992102</v>
      </c>
      <c r="AC6145" s="5">
        <v>399.22957356770763</v>
      </c>
      <c r="AD6145" s="5">
        <v>395.28781127929602</v>
      </c>
      <c r="AE6145" s="5">
        <v>387.02395629882801</v>
      </c>
      <c r="AF6145" s="5">
        <v>414.42367553710898</v>
      </c>
      <c r="AG6145" s="5">
        <v>398.91181437174436</v>
      </c>
      <c r="AH6145" s="5">
        <v>412.86810302734301</v>
      </c>
      <c r="AI6145" s="5">
        <v>450.82333374023398</v>
      </c>
      <c r="AJ6145" s="5">
        <v>386.77804565429602</v>
      </c>
      <c r="AK6145" s="5">
        <v>416.823160807291</v>
      </c>
      <c r="AL6145" s="5">
        <v>608.75439453125</v>
      </c>
      <c r="AM6145" s="5">
        <v>640.31903076171795</v>
      </c>
      <c r="AN6145" s="5">
        <v>636.03436279296795</v>
      </c>
      <c r="AO6145" s="5">
        <v>628.36926269531193</v>
      </c>
      <c r="AP6145" s="5">
        <v>397.81399536132801</v>
      </c>
      <c r="AQ6145" s="5">
        <v>398.447265625</v>
      </c>
      <c r="AR6145" s="5">
        <v>392.78598022460898</v>
      </c>
      <c r="AS6145" s="5">
        <v>396.3490804036457</v>
      </c>
      <c r="AT6145" s="5">
        <v>353.61776733398398</v>
      </c>
      <c r="AU6145" s="5">
        <v>385.70593261718699</v>
      </c>
      <c r="AV6145" s="5">
        <v>462.36624145507801</v>
      </c>
      <c r="AW6145" s="5">
        <v>400.56331380208303</v>
      </c>
      <c r="AX6145" s="5">
        <v>456.14715576171801</v>
      </c>
      <c r="AY6145" s="5">
        <v>344.86154174804602</v>
      </c>
      <c r="AZ6145" s="5">
        <v>374.3984375</v>
      </c>
      <c r="BA6145" s="5">
        <v>391.80237833658799</v>
      </c>
    </row>
    <row r="6146" spans="1:53" x14ac:dyDescent="0.2">
      <c r="A6146" s="1">
        <v>6143</v>
      </c>
      <c r="B6146" s="1" t="s">
        <v>24563</v>
      </c>
      <c r="C6146" s="1" t="s">
        <v>24564</v>
      </c>
      <c r="D6146" s="1" t="s">
        <v>24565</v>
      </c>
      <c r="E6146" s="1" t="s">
        <v>24566</v>
      </c>
      <c r="F6146" s="5">
        <v>166.950271606445</v>
      </c>
      <c r="G6146" s="5">
        <v>42.223964691162102</v>
      </c>
      <c r="H6146" s="5">
        <v>193.00468444824199</v>
      </c>
      <c r="I6146" s="5">
        <v>134.05964024861638</v>
      </c>
      <c r="J6146" s="5">
        <v>150.22863769531199</v>
      </c>
      <c r="K6146" s="5">
        <v>169.794021606445</v>
      </c>
      <c r="L6146" s="5">
        <v>132.51792907714801</v>
      </c>
      <c r="M6146" s="5">
        <v>150.84686279296832</v>
      </c>
      <c r="N6146" s="5">
        <v>68.594032287597599</v>
      </c>
      <c r="O6146" s="5">
        <v>55.865016937255803</v>
      </c>
      <c r="Q6146" s="5">
        <v>62.229524612426701</v>
      </c>
      <c r="R6146" s="5">
        <v>123.980751037597</v>
      </c>
      <c r="S6146" s="5">
        <v>88.220390319824205</v>
      </c>
      <c r="T6146" s="5">
        <v>80.273200988769503</v>
      </c>
      <c r="U6146" s="5">
        <v>97.491447448730241</v>
      </c>
      <c r="V6146" s="5">
        <v>98.349319458007798</v>
      </c>
      <c r="W6146" s="5">
        <v>99.229400634765597</v>
      </c>
      <c r="X6146" s="5">
        <v>74.187309265136705</v>
      </c>
      <c r="Y6146" s="5">
        <v>90.588676452636705</v>
      </c>
      <c r="Z6146" s="5">
        <v>151.57292175292901</v>
      </c>
      <c r="AA6146" s="5">
        <v>156.31137084960901</v>
      </c>
      <c r="AB6146" s="5">
        <v>170.93698120117099</v>
      </c>
      <c r="AC6146" s="5">
        <v>159.607091267903</v>
      </c>
      <c r="AD6146" s="5">
        <v>143.85168457031199</v>
      </c>
      <c r="AE6146" s="5">
        <v>134.141510009765</v>
      </c>
      <c r="AF6146" s="5">
        <v>131.77355957031199</v>
      </c>
      <c r="AG6146" s="5">
        <v>136.58891805012965</v>
      </c>
      <c r="AH6146" s="5">
        <v>130.650787353515</v>
      </c>
      <c r="AI6146" s="5">
        <v>165.700592041015</v>
      </c>
      <c r="AJ6146" s="5">
        <v>134.63151550292901</v>
      </c>
      <c r="AK6146" s="5">
        <v>143.66096496581966</v>
      </c>
      <c r="AL6146" s="5">
        <v>46.575862884521399</v>
      </c>
      <c r="AM6146" s="5">
        <v>60.893692016601499</v>
      </c>
      <c r="AN6146" s="5">
        <v>69.687957763671804</v>
      </c>
      <c r="AO6146" s="5">
        <v>59.052504221598234</v>
      </c>
      <c r="AP6146" s="5">
        <v>91.217918395996094</v>
      </c>
      <c r="AQ6146" s="5">
        <v>79.988700866699205</v>
      </c>
      <c r="AR6146" s="5">
        <v>94.225486755371094</v>
      </c>
      <c r="AS6146" s="5">
        <v>88.477368672688797</v>
      </c>
      <c r="AT6146" s="5">
        <v>120.996543884277</v>
      </c>
      <c r="AU6146" s="5">
        <v>116.913803100585</v>
      </c>
      <c r="AV6146" s="5">
        <v>144.33683776855401</v>
      </c>
      <c r="AW6146" s="5">
        <v>127.41572825113867</v>
      </c>
      <c r="AX6146" s="5">
        <v>83.305496215820298</v>
      </c>
      <c r="AY6146" s="5">
        <v>115.222480773925</v>
      </c>
      <c r="AZ6146" s="5">
        <v>121.81898498535099</v>
      </c>
      <c r="BA6146" s="5">
        <v>106.78232065836544</v>
      </c>
    </row>
    <row r="6147" spans="1:53" x14ac:dyDescent="0.2">
      <c r="A6147" s="1">
        <v>6144</v>
      </c>
      <c r="B6147" s="1" t="s">
        <v>24567</v>
      </c>
      <c r="C6147" s="1" t="s">
        <v>24568</v>
      </c>
      <c r="D6147" s="1" t="s">
        <v>24569</v>
      </c>
      <c r="E6147" s="1" t="s">
        <v>24570</v>
      </c>
      <c r="F6147" s="5">
        <v>119.784873962402</v>
      </c>
      <c r="I6147" s="5">
        <v>119.784873962402</v>
      </c>
      <c r="N6147" s="5">
        <v>108.89370727539</v>
      </c>
      <c r="O6147" s="5">
        <v>84.601661682128906</v>
      </c>
      <c r="P6147" s="5">
        <v>113.572708129882</v>
      </c>
      <c r="Q6147" s="5">
        <v>102.35602569580031</v>
      </c>
      <c r="X6147" s="5">
        <v>49.600128173828097</v>
      </c>
      <c r="Y6147" s="5">
        <v>49.600128173828097</v>
      </c>
    </row>
    <row r="6148" spans="1:53" x14ac:dyDescent="0.2">
      <c r="A6148" s="1">
        <v>6145</v>
      </c>
      <c r="B6148" s="1" t="s">
        <v>24571</v>
      </c>
      <c r="C6148" s="1" t="s">
        <v>24572</v>
      </c>
      <c r="D6148" s="1" t="s">
        <v>24573</v>
      </c>
      <c r="E6148" s="1" t="s">
        <v>24574</v>
      </c>
      <c r="F6148" s="5">
        <v>427.527587890625</v>
      </c>
      <c r="G6148" s="5">
        <v>382.41226196289</v>
      </c>
      <c r="H6148" s="5">
        <v>401.63656616210898</v>
      </c>
      <c r="I6148" s="5">
        <v>403.85880533854129</v>
      </c>
      <c r="J6148" s="5">
        <v>391.52398681640602</v>
      </c>
      <c r="K6148" s="5">
        <v>359.72796630859301</v>
      </c>
      <c r="L6148" s="5">
        <v>364.67761230468699</v>
      </c>
      <c r="M6148" s="5">
        <v>371.97652180989536</v>
      </c>
      <c r="N6148" s="5">
        <v>525.63470458984295</v>
      </c>
      <c r="O6148" s="5">
        <v>574.13323974609295</v>
      </c>
      <c r="P6148" s="5">
        <v>537.455810546875</v>
      </c>
      <c r="Q6148" s="5">
        <v>545.74125162760367</v>
      </c>
      <c r="R6148" s="5">
        <v>440.60211181640602</v>
      </c>
      <c r="S6148" s="5">
        <v>453.48208618164</v>
      </c>
      <c r="T6148" s="5">
        <v>470.134765625</v>
      </c>
      <c r="U6148" s="5">
        <v>454.73965454101534</v>
      </c>
      <c r="V6148" s="5">
        <v>349.76507568359301</v>
      </c>
      <c r="W6148" s="5">
        <v>362.49880981445301</v>
      </c>
      <c r="X6148" s="5">
        <v>299.83377075195301</v>
      </c>
      <c r="Y6148" s="5">
        <v>337.36588541666634</v>
      </c>
      <c r="Z6148" s="5">
        <v>385.38781738281199</v>
      </c>
      <c r="AA6148" s="5">
        <v>502.29357910156199</v>
      </c>
      <c r="AB6148" s="5">
        <v>440.73953247070301</v>
      </c>
      <c r="AC6148" s="5">
        <v>442.80697631835898</v>
      </c>
      <c r="AD6148" s="5">
        <v>254.64236450195301</v>
      </c>
      <c r="AE6148" s="5">
        <v>201.343017578125</v>
      </c>
      <c r="AF6148" s="5">
        <v>232.28065490722599</v>
      </c>
      <c r="AG6148" s="5">
        <v>229.42201232910134</v>
      </c>
      <c r="AH6148" s="5">
        <v>240.98376464843699</v>
      </c>
      <c r="AI6148" s="5">
        <v>198.25927734375</v>
      </c>
      <c r="AJ6148" s="5">
        <v>241.15629577636699</v>
      </c>
      <c r="AK6148" s="5">
        <v>226.79977925618468</v>
      </c>
      <c r="AL6148" s="5">
        <v>237.28787231445301</v>
      </c>
      <c r="AM6148" s="5">
        <v>244.65737915039</v>
      </c>
      <c r="AN6148" s="5">
        <v>275.535064697265</v>
      </c>
      <c r="AO6148" s="5">
        <v>252.49343872070267</v>
      </c>
      <c r="AP6148" s="5">
        <v>292.43948364257801</v>
      </c>
      <c r="AQ6148" s="5">
        <v>335.57235717773398</v>
      </c>
      <c r="AR6148" s="5">
        <v>288.07904052734301</v>
      </c>
      <c r="AS6148" s="5">
        <v>305.36362711588504</v>
      </c>
      <c r="AT6148" s="5">
        <v>304.78234863281199</v>
      </c>
      <c r="AU6148" s="5">
        <v>388.08258056640602</v>
      </c>
      <c r="AV6148" s="5">
        <v>373.98648071289</v>
      </c>
      <c r="AW6148" s="5">
        <v>355.61713663736936</v>
      </c>
      <c r="AX6148" s="5">
        <v>350.81668090820301</v>
      </c>
      <c r="AY6148" s="5">
        <v>325.99960327148398</v>
      </c>
      <c r="AZ6148" s="5">
        <v>307.048248291015</v>
      </c>
      <c r="BA6148" s="5">
        <v>327.95484415690066</v>
      </c>
    </row>
    <row r="6149" spans="1:53" x14ac:dyDescent="0.2">
      <c r="A6149" s="1">
        <v>6146</v>
      </c>
      <c r="B6149" s="1" t="s">
        <v>24575</v>
      </c>
      <c r="C6149" s="1" t="s">
        <v>24576</v>
      </c>
      <c r="D6149" s="1" t="s">
        <v>24577</v>
      </c>
      <c r="E6149" s="1" t="s">
        <v>24578</v>
      </c>
      <c r="F6149" s="5">
        <v>89.128433227539006</v>
      </c>
      <c r="G6149" s="5">
        <v>58.563636779785099</v>
      </c>
      <c r="H6149" s="5">
        <v>66.924385070800696</v>
      </c>
      <c r="I6149" s="5">
        <v>71.538818359374929</v>
      </c>
      <c r="J6149" s="5">
        <v>50.632209777832003</v>
      </c>
      <c r="K6149" s="5">
        <v>81.818992614746094</v>
      </c>
      <c r="L6149" s="5">
        <v>79.052947998046804</v>
      </c>
      <c r="M6149" s="5">
        <v>70.501383463541629</v>
      </c>
      <c r="N6149" s="5">
        <v>95.716941833496094</v>
      </c>
      <c r="O6149" s="5">
        <v>88.971214294433594</v>
      </c>
      <c r="P6149" s="5">
        <v>93.409622192382798</v>
      </c>
      <c r="Q6149" s="5">
        <v>92.699259440104171</v>
      </c>
      <c r="R6149" s="5">
        <v>62.122104644775298</v>
      </c>
      <c r="S6149" s="5">
        <v>76.992790222167898</v>
      </c>
      <c r="T6149" s="5">
        <v>61.442928314208899</v>
      </c>
      <c r="U6149" s="5">
        <v>66.852607727050696</v>
      </c>
      <c r="V6149" s="5">
        <v>60.818607330322202</v>
      </c>
      <c r="W6149" s="5">
        <v>49.963180541992102</v>
      </c>
      <c r="X6149" s="5">
        <v>30.469036102294901</v>
      </c>
      <c r="Y6149" s="5">
        <v>47.083607991536404</v>
      </c>
      <c r="Z6149" s="5">
        <v>44.037151336669901</v>
      </c>
      <c r="AA6149" s="5">
        <v>48.839427947997997</v>
      </c>
      <c r="AB6149" s="5">
        <v>62.792041778564403</v>
      </c>
      <c r="AC6149" s="5">
        <v>51.889540354410769</v>
      </c>
      <c r="AD6149" s="5">
        <v>44.0481567382812</v>
      </c>
      <c r="AE6149" s="5">
        <v>62.027019500732401</v>
      </c>
      <c r="AF6149" s="5">
        <v>70.039497375488196</v>
      </c>
      <c r="AG6149" s="5">
        <v>58.704891204833928</v>
      </c>
      <c r="AH6149" s="5">
        <v>61.5802001953125</v>
      </c>
      <c r="AI6149" s="5">
        <v>48.767528533935497</v>
      </c>
      <c r="AJ6149" s="5">
        <v>62.556747436523402</v>
      </c>
      <c r="AK6149" s="5">
        <v>57.634825388590464</v>
      </c>
      <c r="AL6149" s="5">
        <v>43.620941162109297</v>
      </c>
      <c r="AM6149" s="5">
        <v>48.248783111572202</v>
      </c>
      <c r="AO6149" s="5">
        <v>45.934862136840749</v>
      </c>
      <c r="AP6149" s="5">
        <v>43.675453186035099</v>
      </c>
      <c r="AQ6149" s="5">
        <v>42.0460815429687</v>
      </c>
      <c r="AR6149" s="5">
        <v>46.473793029785099</v>
      </c>
      <c r="AS6149" s="5">
        <v>44.065109252929631</v>
      </c>
      <c r="AT6149" s="5">
        <v>47.1950874328613</v>
      </c>
      <c r="AU6149" s="5">
        <v>56.113338470458899</v>
      </c>
      <c r="AV6149" s="5">
        <v>63.988842010497997</v>
      </c>
      <c r="AW6149" s="5">
        <v>55.765755971272732</v>
      </c>
      <c r="AY6149" s="5">
        <v>54.245307922363203</v>
      </c>
      <c r="BA6149" s="5">
        <v>54.245307922363203</v>
      </c>
    </row>
    <row r="6150" spans="1:53" x14ac:dyDescent="0.2">
      <c r="A6150" s="1">
        <v>6147</v>
      </c>
      <c r="B6150" s="1" t="s">
        <v>24579</v>
      </c>
      <c r="C6150" s="1" t="s">
        <v>24580</v>
      </c>
      <c r="D6150" s="1" t="s">
        <v>24581</v>
      </c>
      <c r="E6150" s="1" t="s">
        <v>24582</v>
      </c>
      <c r="F6150" s="5">
        <v>119.673538208007</v>
      </c>
      <c r="G6150" s="5">
        <v>112.78060150146401</v>
      </c>
      <c r="H6150" s="5">
        <v>123.782302856445</v>
      </c>
      <c r="I6150" s="5">
        <v>118.74548085530535</v>
      </c>
      <c r="J6150" s="5">
        <v>107.731300354003</v>
      </c>
      <c r="K6150" s="5">
        <v>103.62115478515599</v>
      </c>
      <c r="L6150" s="5">
        <v>115.578147888183</v>
      </c>
      <c r="M6150" s="5">
        <v>108.97686767578067</v>
      </c>
      <c r="N6150" s="5">
        <v>259.5126953125</v>
      </c>
      <c r="O6150" s="5">
        <v>276.74075317382801</v>
      </c>
      <c r="P6150" s="5">
        <v>256.75027465820301</v>
      </c>
      <c r="Q6150" s="5">
        <v>264.33457438151032</v>
      </c>
      <c r="R6150" s="5">
        <v>216.21855163574199</v>
      </c>
      <c r="S6150" s="5">
        <v>188.24522399902301</v>
      </c>
      <c r="T6150" s="5">
        <v>208.88552856445301</v>
      </c>
      <c r="U6150" s="5">
        <v>204.44976806640602</v>
      </c>
      <c r="V6150" s="5">
        <v>176.703125</v>
      </c>
      <c r="W6150" s="5">
        <v>188.72740173339801</v>
      </c>
      <c r="X6150" s="5">
        <v>178.05400085449199</v>
      </c>
      <c r="Y6150" s="5">
        <v>181.1615091959633</v>
      </c>
      <c r="Z6150" s="5">
        <v>119.22331237792901</v>
      </c>
      <c r="AA6150" s="5">
        <v>127.363548278808</v>
      </c>
      <c r="AB6150" s="5">
        <v>123.701301574707</v>
      </c>
      <c r="AC6150" s="5">
        <v>123.42938741048134</v>
      </c>
      <c r="AD6150" s="5">
        <v>139.25491333007801</v>
      </c>
      <c r="AE6150" s="5">
        <v>136.24360656738199</v>
      </c>
      <c r="AF6150" s="5">
        <v>142.96122741699199</v>
      </c>
      <c r="AG6150" s="5">
        <v>139.48658243815066</v>
      </c>
      <c r="AH6150" s="5">
        <v>132.81597900390599</v>
      </c>
      <c r="AI6150" s="5">
        <v>118.94041442871</v>
      </c>
      <c r="AJ6150" s="5">
        <v>114.76676940917901</v>
      </c>
      <c r="AK6150" s="5">
        <v>122.17438761393167</v>
      </c>
      <c r="AL6150" s="5">
        <v>198.143798828125</v>
      </c>
      <c r="AM6150" s="5">
        <v>193.98150634765599</v>
      </c>
      <c r="AN6150" s="5">
        <v>195.57644653320301</v>
      </c>
      <c r="AO6150" s="5">
        <v>195.90058390299467</v>
      </c>
      <c r="AP6150" s="5">
        <v>107.24842834472599</v>
      </c>
      <c r="AQ6150" s="5">
        <v>122.210121154785</v>
      </c>
      <c r="AR6150" s="5">
        <v>123.54167175292901</v>
      </c>
      <c r="AS6150" s="5">
        <v>117.66674041748</v>
      </c>
      <c r="AT6150" s="5">
        <v>149.55082702636699</v>
      </c>
      <c r="AU6150" s="5">
        <v>190.48318481445301</v>
      </c>
      <c r="AV6150" s="5">
        <v>138.70213317871</v>
      </c>
      <c r="AW6150" s="5">
        <v>159.57871500651001</v>
      </c>
      <c r="AX6150" s="5">
        <v>123.25875854492099</v>
      </c>
      <c r="AY6150" s="5">
        <v>119.937896728515</v>
      </c>
      <c r="AZ6150" s="5">
        <v>133.78379821777301</v>
      </c>
      <c r="BA6150" s="5">
        <v>125.66015116373633</v>
      </c>
    </row>
    <row r="6151" spans="1:53" x14ac:dyDescent="0.2">
      <c r="A6151" s="1">
        <v>6148</v>
      </c>
      <c r="B6151" s="1" t="s">
        <v>24583</v>
      </c>
      <c r="C6151" s="1" t="s">
        <v>24584</v>
      </c>
      <c r="D6151" s="1" t="s">
        <v>24585</v>
      </c>
      <c r="E6151" s="1" t="s">
        <v>24586</v>
      </c>
      <c r="F6151" s="5">
        <v>430.54794311523398</v>
      </c>
      <c r="G6151" s="5">
        <v>427.56024169921801</v>
      </c>
      <c r="H6151" s="5">
        <v>465.016357421875</v>
      </c>
      <c r="I6151" s="5">
        <v>441.04151407877566</v>
      </c>
      <c r="J6151" s="5">
        <v>371.17199707031199</v>
      </c>
      <c r="K6151" s="5">
        <v>439.04373168945301</v>
      </c>
      <c r="L6151" s="5">
        <v>413.62570190429602</v>
      </c>
      <c r="M6151" s="5">
        <v>407.94714355468699</v>
      </c>
      <c r="N6151" s="5">
        <v>177.01116943359301</v>
      </c>
      <c r="O6151" s="5">
        <v>169.00885009765599</v>
      </c>
      <c r="P6151" s="5">
        <v>131.38819885253901</v>
      </c>
      <c r="Q6151" s="5">
        <v>159.136072794596</v>
      </c>
      <c r="R6151" s="5">
        <v>310.88143920898398</v>
      </c>
      <c r="S6151" s="5">
        <v>349.91561889648398</v>
      </c>
      <c r="T6151" s="5">
        <v>351.57342529296801</v>
      </c>
      <c r="U6151" s="5">
        <v>337.45682779947862</v>
      </c>
      <c r="V6151" s="5">
        <v>390.55075073242102</v>
      </c>
      <c r="W6151" s="5">
        <v>399.74642944335898</v>
      </c>
      <c r="X6151" s="5">
        <v>431.66223144531199</v>
      </c>
      <c r="Y6151" s="5">
        <v>407.31980387369731</v>
      </c>
      <c r="Z6151" s="5">
        <v>471.72216796875</v>
      </c>
      <c r="AA6151" s="5">
        <v>503.95269775390602</v>
      </c>
      <c r="AB6151" s="5">
        <v>499.39739990234301</v>
      </c>
      <c r="AC6151" s="5">
        <v>491.69075520833303</v>
      </c>
      <c r="AD6151" s="5">
        <v>655.363037109375</v>
      </c>
      <c r="AE6151" s="5">
        <v>689.544677734375</v>
      </c>
      <c r="AF6151" s="5">
        <v>686.1376953125</v>
      </c>
      <c r="AG6151" s="5">
        <v>677.01513671875</v>
      </c>
      <c r="AH6151" s="5">
        <v>625.40875244140602</v>
      </c>
      <c r="AI6151" s="5">
        <v>612.52233886718705</v>
      </c>
      <c r="AJ6151" s="5">
        <v>630.61602783203102</v>
      </c>
      <c r="AK6151" s="5">
        <v>622.8490397135414</v>
      </c>
      <c r="AL6151" s="5">
        <v>212.79298400878901</v>
      </c>
      <c r="AM6151" s="5">
        <v>187.460678100585</v>
      </c>
      <c r="AN6151" s="5">
        <v>192.36598205566401</v>
      </c>
      <c r="AO6151" s="5">
        <v>197.53988138834598</v>
      </c>
      <c r="AP6151" s="5">
        <v>217.14762878417901</v>
      </c>
      <c r="AQ6151" s="5">
        <v>209.29185485839801</v>
      </c>
      <c r="AR6151" s="5">
        <v>236.90588378906199</v>
      </c>
      <c r="AS6151" s="5">
        <v>221.11512247721302</v>
      </c>
      <c r="AT6151" s="5">
        <v>430.01467895507801</v>
      </c>
      <c r="AU6151" s="5">
        <v>271.81930541992102</v>
      </c>
      <c r="AV6151" s="5">
        <v>369.16296386718699</v>
      </c>
      <c r="AW6151" s="5">
        <v>356.99898274739536</v>
      </c>
      <c r="AX6151" s="5">
        <v>659.08636474609295</v>
      </c>
      <c r="AY6151" s="5">
        <v>659.40637207031205</v>
      </c>
      <c r="AZ6151" s="5">
        <v>679.06707763671795</v>
      </c>
      <c r="BA6151" s="5">
        <v>665.8532714843742</v>
      </c>
    </row>
    <row r="6152" spans="1:53" x14ac:dyDescent="0.2">
      <c r="A6152" s="1">
        <v>6149</v>
      </c>
      <c r="B6152" s="1" t="s">
        <v>24587</v>
      </c>
      <c r="C6152" s="1" t="s">
        <v>24588</v>
      </c>
      <c r="D6152" s="1" t="s">
        <v>24589</v>
      </c>
      <c r="E6152" s="1" t="s">
        <v>24590</v>
      </c>
      <c r="F6152" s="5">
        <v>342.81982421875</v>
      </c>
      <c r="G6152" s="5">
        <v>115.52423095703099</v>
      </c>
      <c r="H6152" s="5">
        <v>57.825435638427699</v>
      </c>
      <c r="I6152" s="5">
        <v>172.05649693806959</v>
      </c>
      <c r="J6152" s="5">
        <v>116.80460357666</v>
      </c>
      <c r="K6152" s="5">
        <v>86.219779968261705</v>
      </c>
      <c r="L6152" s="5">
        <v>149.601318359375</v>
      </c>
      <c r="M6152" s="5">
        <v>117.54190063476557</v>
      </c>
      <c r="N6152" s="5">
        <v>303.02847290039</v>
      </c>
      <c r="O6152" s="5">
        <v>316.11312866210898</v>
      </c>
      <c r="P6152" s="5">
        <v>258.1220703125</v>
      </c>
      <c r="Q6152" s="5">
        <v>292.42122395833297</v>
      </c>
      <c r="R6152" s="5">
        <v>33.869918823242102</v>
      </c>
      <c r="S6152" s="5">
        <v>43.717464447021399</v>
      </c>
      <c r="T6152" s="5">
        <v>196.643295288085</v>
      </c>
      <c r="U6152" s="5">
        <v>91.410226186116162</v>
      </c>
      <c r="V6152" s="5">
        <v>79.749305725097599</v>
      </c>
      <c r="W6152" s="5">
        <v>84.083053588867102</v>
      </c>
      <c r="X6152" s="5">
        <v>91.898223876953097</v>
      </c>
      <c r="Y6152" s="5">
        <v>85.243527730305928</v>
      </c>
      <c r="Z6152" s="5">
        <v>153.72831726074199</v>
      </c>
      <c r="AA6152" s="5">
        <v>161.42419433593699</v>
      </c>
      <c r="AB6152" s="5">
        <v>158.71124267578099</v>
      </c>
      <c r="AC6152" s="5">
        <v>157.95458475748669</v>
      </c>
      <c r="AD6152" s="5">
        <v>96.686798095703097</v>
      </c>
      <c r="AE6152" s="5">
        <v>111.142807006835</v>
      </c>
      <c r="AF6152" s="5">
        <v>106.322952270507</v>
      </c>
      <c r="AG6152" s="5">
        <v>104.71751912434837</v>
      </c>
      <c r="AH6152" s="5">
        <v>64.704185485839801</v>
      </c>
      <c r="AI6152" s="5">
        <v>84.050354003906193</v>
      </c>
      <c r="AJ6152" s="5">
        <v>68.962913513183594</v>
      </c>
      <c r="AK6152" s="5">
        <v>72.572484334309863</v>
      </c>
      <c r="AL6152" s="5">
        <v>162.15351867675699</v>
      </c>
      <c r="AM6152" s="5">
        <v>102.366416931152</v>
      </c>
      <c r="AN6152" s="5">
        <v>209.310623168945</v>
      </c>
      <c r="AO6152" s="5">
        <v>157.94351959228467</v>
      </c>
      <c r="AQ6152" s="5">
        <v>84.275688171386705</v>
      </c>
      <c r="AS6152" s="5">
        <v>84.275688171386705</v>
      </c>
      <c r="AU6152" s="5">
        <v>314.35205078125</v>
      </c>
      <c r="AW6152" s="5">
        <v>314.35205078125</v>
      </c>
    </row>
    <row r="6153" spans="1:53" x14ac:dyDescent="0.2">
      <c r="A6153" s="1">
        <v>6150</v>
      </c>
      <c r="B6153" s="1" t="s">
        <v>24591</v>
      </c>
      <c r="C6153" s="1" t="s">
        <v>24592</v>
      </c>
      <c r="D6153" s="1" t="s">
        <v>24593</v>
      </c>
      <c r="E6153" s="1" t="s">
        <v>24594</v>
      </c>
      <c r="F6153" s="5">
        <v>1135.34631347656</v>
      </c>
      <c r="G6153" s="5">
        <v>1094.81677246093</v>
      </c>
      <c r="H6153" s="5">
        <v>1151.61462402343</v>
      </c>
      <c r="I6153" s="5">
        <v>1127.2592366536401</v>
      </c>
      <c r="J6153" s="5">
        <v>1175.49255371093</v>
      </c>
      <c r="K6153" s="5">
        <v>1134.82507324218</v>
      </c>
      <c r="L6153" s="5">
        <v>1141.16931152343</v>
      </c>
      <c r="M6153" s="5">
        <v>1150.4956461588465</v>
      </c>
      <c r="N6153" s="5">
        <v>512.26745605468705</v>
      </c>
      <c r="O6153" s="5">
        <v>504.94183349609301</v>
      </c>
      <c r="P6153" s="5">
        <v>456.22979736328102</v>
      </c>
      <c r="Q6153" s="5">
        <v>491.14636230468705</v>
      </c>
      <c r="R6153" s="5">
        <v>707.44952392578102</v>
      </c>
      <c r="S6153" s="5">
        <v>688.07513427734295</v>
      </c>
      <c r="T6153" s="5">
        <v>699.46160888671795</v>
      </c>
      <c r="U6153" s="5">
        <v>698.32875569661394</v>
      </c>
      <c r="V6153" s="5">
        <v>1028.08093261718</v>
      </c>
      <c r="W6153" s="5">
        <v>995.17755126953102</v>
      </c>
      <c r="X6153" s="5">
        <v>975.926513671875</v>
      </c>
      <c r="Y6153" s="5">
        <v>999.72833251952864</v>
      </c>
      <c r="Z6153" s="5">
        <v>1288.67663574218</v>
      </c>
      <c r="AA6153" s="5">
        <v>1240.83288574218</v>
      </c>
      <c r="AB6153" s="5">
        <v>1217.4912109375</v>
      </c>
      <c r="AC6153" s="5">
        <v>1249.00024414062</v>
      </c>
      <c r="AD6153" s="5">
        <v>953.91247558593705</v>
      </c>
      <c r="AE6153" s="5">
        <v>908.40008544921795</v>
      </c>
      <c r="AF6153" s="5">
        <v>913.09112548828102</v>
      </c>
      <c r="AG6153" s="5">
        <v>925.13456217447856</v>
      </c>
      <c r="AH6153" s="5">
        <v>966.70959472656205</v>
      </c>
      <c r="AI6153" s="5">
        <v>960.448486328125</v>
      </c>
      <c r="AJ6153" s="5">
        <v>1037.12634277343</v>
      </c>
      <c r="AK6153" s="5">
        <v>988.09480794270564</v>
      </c>
      <c r="AL6153" s="5">
        <v>453.73199462890602</v>
      </c>
      <c r="AM6153" s="5">
        <v>446.37530517578102</v>
      </c>
      <c r="AN6153" s="5">
        <v>499.58102416992102</v>
      </c>
      <c r="AO6153" s="5">
        <v>466.56277465820267</v>
      </c>
      <c r="AP6153" s="5">
        <v>698.546142578125</v>
      </c>
      <c r="AQ6153" s="5">
        <v>683.9189453125</v>
      </c>
      <c r="AR6153" s="5">
        <v>693.46533203125</v>
      </c>
      <c r="AS6153" s="5">
        <v>691.976806640625</v>
      </c>
      <c r="AT6153" s="5">
        <v>1132.60852050781</v>
      </c>
      <c r="AU6153" s="5">
        <v>1264.18627929687</v>
      </c>
      <c r="AV6153" s="5">
        <v>1180.02368164062</v>
      </c>
      <c r="AW6153" s="5">
        <v>1192.2728271484334</v>
      </c>
      <c r="AX6153" s="5">
        <v>1015.65313720703</v>
      </c>
      <c r="AY6153" s="5">
        <v>1005.77996826171</v>
      </c>
      <c r="AZ6153" s="5">
        <v>999.12396240234295</v>
      </c>
      <c r="BA6153" s="5">
        <v>1006.8523559570276</v>
      </c>
    </row>
    <row r="6154" spans="1:53" x14ac:dyDescent="0.2">
      <c r="A6154" s="1">
        <v>6151</v>
      </c>
      <c r="B6154" s="1" t="s">
        <v>24595</v>
      </c>
      <c r="C6154" s="1" t="s">
        <v>24596</v>
      </c>
      <c r="D6154" s="1" t="s">
        <v>24597</v>
      </c>
      <c r="E6154" s="1" t="s">
        <v>24598</v>
      </c>
      <c r="F6154" s="5">
        <v>376.79736328125</v>
      </c>
      <c r="G6154" s="5">
        <v>340.50009155273398</v>
      </c>
      <c r="H6154" s="5">
        <v>381.76623535156199</v>
      </c>
      <c r="I6154" s="5">
        <v>366.35456339518197</v>
      </c>
      <c r="J6154" s="5">
        <v>384.61224365234301</v>
      </c>
      <c r="K6154" s="5">
        <v>396.48492431640602</v>
      </c>
      <c r="L6154" s="5">
        <v>364.09777832031199</v>
      </c>
      <c r="M6154" s="5">
        <v>381.73164876302036</v>
      </c>
      <c r="N6154" s="5">
        <v>747.68469238281205</v>
      </c>
      <c r="O6154" s="5">
        <v>695.677734375</v>
      </c>
      <c r="P6154" s="5">
        <v>689.81188964843705</v>
      </c>
      <c r="Q6154" s="5">
        <v>711.05810546874966</v>
      </c>
      <c r="R6154" s="5">
        <v>332.11077880859301</v>
      </c>
      <c r="S6154" s="5">
        <v>353.02066040039</v>
      </c>
      <c r="T6154" s="5">
        <v>338.91134643554602</v>
      </c>
      <c r="U6154" s="5">
        <v>341.34759521484301</v>
      </c>
      <c r="V6154" s="5">
        <v>237.40606689453099</v>
      </c>
      <c r="W6154" s="5">
        <v>227.23849487304599</v>
      </c>
      <c r="X6154" s="5">
        <v>242.79582214355401</v>
      </c>
      <c r="Y6154" s="5">
        <v>235.81346130371034</v>
      </c>
      <c r="Z6154" s="5">
        <v>264.45980834960898</v>
      </c>
      <c r="AA6154" s="5">
        <v>248.370681762695</v>
      </c>
      <c r="AB6154" s="5">
        <v>250.63871765136699</v>
      </c>
      <c r="AC6154" s="5">
        <v>254.48973592122366</v>
      </c>
      <c r="AD6154" s="5">
        <v>197.00196838378901</v>
      </c>
      <c r="AE6154" s="5">
        <v>208.91700744628901</v>
      </c>
      <c r="AF6154" s="5">
        <v>230.84318542480401</v>
      </c>
      <c r="AG6154" s="5">
        <v>212.25405375162734</v>
      </c>
      <c r="AH6154" s="5">
        <v>223.19989013671801</v>
      </c>
      <c r="AI6154" s="5">
        <v>210.16467285156199</v>
      </c>
      <c r="AJ6154" s="5">
        <v>247.40979003906199</v>
      </c>
      <c r="AK6154" s="5">
        <v>226.92478434244731</v>
      </c>
      <c r="AL6154" s="5">
        <v>574.47235107421795</v>
      </c>
      <c r="AM6154" s="5">
        <v>555.70294189453102</v>
      </c>
      <c r="AN6154" s="5">
        <v>632.90667724609295</v>
      </c>
      <c r="AO6154" s="5">
        <v>587.69399007161394</v>
      </c>
      <c r="AP6154" s="5">
        <v>309.19894409179602</v>
      </c>
      <c r="AQ6154" s="5">
        <v>323.89599609375</v>
      </c>
      <c r="AR6154" s="5">
        <v>296.73089599609301</v>
      </c>
      <c r="AS6154" s="5">
        <v>309.94194539387968</v>
      </c>
      <c r="AT6154" s="5">
        <v>219.66993713378901</v>
      </c>
      <c r="AU6154" s="5">
        <v>185.35987854003901</v>
      </c>
      <c r="AV6154" s="5">
        <v>169.183349609375</v>
      </c>
      <c r="AW6154" s="5">
        <v>191.40438842773435</v>
      </c>
      <c r="AX6154" s="5">
        <v>219.56227111816401</v>
      </c>
      <c r="AY6154" s="5">
        <v>195.981521606445</v>
      </c>
      <c r="AZ6154" s="5">
        <v>203.77462768554599</v>
      </c>
      <c r="BA6154" s="5">
        <v>206.43947347005167</v>
      </c>
    </row>
    <row r="6155" spans="1:53" x14ac:dyDescent="0.2">
      <c r="A6155" s="1">
        <v>6152</v>
      </c>
      <c r="B6155" s="1" t="s">
        <v>24599</v>
      </c>
      <c r="C6155" s="1" t="s">
        <v>24600</v>
      </c>
      <c r="D6155" s="1" t="s">
        <v>24601</v>
      </c>
      <c r="E6155" s="1" t="s">
        <v>24602</v>
      </c>
      <c r="F6155" s="5">
        <v>31.421648025512599</v>
      </c>
      <c r="G6155" s="5">
        <v>26.252559661865199</v>
      </c>
      <c r="H6155" s="5">
        <v>42.236412048339801</v>
      </c>
      <c r="I6155" s="5">
        <v>33.303539911905865</v>
      </c>
      <c r="J6155" s="5">
        <v>41.830379486083899</v>
      </c>
      <c r="K6155" s="5">
        <v>23.4967136383056</v>
      </c>
      <c r="L6155" s="5">
        <v>34.933170318603501</v>
      </c>
      <c r="M6155" s="5">
        <v>33.420087814331005</v>
      </c>
      <c r="N6155" s="5">
        <v>29.7568264007568</v>
      </c>
      <c r="O6155" s="5">
        <v>45.144454956054602</v>
      </c>
      <c r="P6155" s="5">
        <v>51.804309844970703</v>
      </c>
      <c r="Q6155" s="5">
        <v>42.235197067260707</v>
      </c>
      <c r="S6155" s="5">
        <v>18.872163772583001</v>
      </c>
      <c r="U6155" s="5">
        <v>18.872163772583001</v>
      </c>
      <c r="W6155" s="5">
        <v>12.6745128631591</v>
      </c>
      <c r="X6155" s="5">
        <v>17.761520385742099</v>
      </c>
      <c r="Y6155" s="5">
        <v>15.218016624450598</v>
      </c>
      <c r="Z6155" s="5">
        <v>33.700889587402301</v>
      </c>
      <c r="AA6155" s="5">
        <v>24.0858039855957</v>
      </c>
      <c r="AB6155" s="5">
        <v>32.730403900146399</v>
      </c>
      <c r="AC6155" s="5">
        <v>30.172365824381469</v>
      </c>
      <c r="AI6155" s="5">
        <v>17.133064270019499</v>
      </c>
      <c r="AK6155" s="5">
        <v>17.133064270019499</v>
      </c>
      <c r="AR6155" s="5">
        <v>21.3734741210937</v>
      </c>
      <c r="AS6155" s="5">
        <v>21.3734741210937</v>
      </c>
    </row>
    <row r="6156" spans="1:53" x14ac:dyDescent="0.2">
      <c r="A6156" s="1">
        <v>6153</v>
      </c>
      <c r="B6156" s="1" t="s">
        <v>24603</v>
      </c>
      <c r="C6156" s="1" t="s">
        <v>24604</v>
      </c>
      <c r="D6156" s="1" t="s">
        <v>24605</v>
      </c>
      <c r="E6156" s="1" t="s">
        <v>24606</v>
      </c>
      <c r="F6156" s="5">
        <v>717.24969482421795</v>
      </c>
      <c r="G6156" s="5">
        <v>689.25677490234295</v>
      </c>
      <c r="H6156" s="5">
        <v>730.85028076171795</v>
      </c>
      <c r="I6156" s="5">
        <v>712.4522501627597</v>
      </c>
      <c r="J6156" s="5">
        <v>764.73352050781205</v>
      </c>
      <c r="K6156" s="5">
        <v>750.0400390625</v>
      </c>
      <c r="L6156" s="5">
        <v>712.66314697265602</v>
      </c>
      <c r="M6156" s="5">
        <v>742.47890218098928</v>
      </c>
      <c r="N6156" s="5">
        <v>325.86624145507801</v>
      </c>
      <c r="O6156" s="5">
        <v>316.31781005859301</v>
      </c>
      <c r="P6156" s="5">
        <v>325.78253173828102</v>
      </c>
      <c r="Q6156" s="5">
        <v>322.65552775065066</v>
      </c>
      <c r="R6156" s="5">
        <v>493.534576416015</v>
      </c>
      <c r="S6156" s="5">
        <v>454.315338134765</v>
      </c>
      <c r="T6156" s="5">
        <v>454.140625</v>
      </c>
      <c r="U6156" s="5">
        <v>467.33017985025998</v>
      </c>
      <c r="V6156" s="5">
        <v>733.04187011718705</v>
      </c>
      <c r="W6156" s="5">
        <v>735.17242431640602</v>
      </c>
      <c r="X6156" s="5">
        <v>763.17395019531205</v>
      </c>
      <c r="Y6156" s="5">
        <v>743.79608154296841</v>
      </c>
      <c r="Z6156" s="5">
        <v>681.87609863281205</v>
      </c>
      <c r="AA6156" s="5">
        <v>677.36383056640602</v>
      </c>
      <c r="AB6156" s="5">
        <v>689.39630126953102</v>
      </c>
      <c r="AC6156" s="5">
        <v>682.87874348958303</v>
      </c>
      <c r="AD6156" s="5">
        <v>670.06219482421795</v>
      </c>
      <c r="AE6156" s="5">
        <v>689.76452636718705</v>
      </c>
      <c r="AF6156" s="5">
        <v>637.57946777343705</v>
      </c>
      <c r="AG6156" s="5">
        <v>665.80206298828068</v>
      </c>
      <c r="AH6156" s="5">
        <v>614.41998291015602</v>
      </c>
      <c r="AI6156" s="5">
        <v>622.61956787109295</v>
      </c>
      <c r="AJ6156" s="5">
        <v>619.96868896484295</v>
      </c>
      <c r="AK6156" s="5">
        <v>619.00274658203068</v>
      </c>
      <c r="AL6156" s="5">
        <v>256.47756958007801</v>
      </c>
      <c r="AM6156" s="5">
        <v>252.06471252441401</v>
      </c>
      <c r="AN6156" s="5">
        <v>279.36810302734301</v>
      </c>
      <c r="AO6156" s="5">
        <v>262.63679504394503</v>
      </c>
      <c r="AP6156" s="5">
        <v>384.77597045898398</v>
      </c>
      <c r="AQ6156" s="5">
        <v>378.37039184570301</v>
      </c>
      <c r="AR6156" s="5">
        <v>367.73025512695301</v>
      </c>
      <c r="AS6156" s="5">
        <v>376.95887247721339</v>
      </c>
      <c r="AT6156" s="5">
        <v>551.76837158203102</v>
      </c>
      <c r="AU6156" s="5">
        <v>574.15106201171795</v>
      </c>
      <c r="AV6156" s="5">
        <v>494.96627807617102</v>
      </c>
      <c r="AW6156" s="5">
        <v>540.29523722330669</v>
      </c>
      <c r="AX6156" s="5">
        <v>483.72698974609301</v>
      </c>
      <c r="AY6156" s="5">
        <v>540.10803222656205</v>
      </c>
      <c r="AZ6156" s="5">
        <v>538.16827392578102</v>
      </c>
      <c r="BA6156" s="5">
        <v>520.66776529947867</v>
      </c>
    </row>
    <row r="6157" spans="1:53" x14ac:dyDescent="0.2">
      <c r="A6157" s="1">
        <v>6154</v>
      </c>
      <c r="B6157" s="1" t="s">
        <v>24607</v>
      </c>
      <c r="C6157" s="1" t="s">
        <v>24608</v>
      </c>
      <c r="D6157" s="1" t="s">
        <v>24609</v>
      </c>
      <c r="E6157" s="1" t="s">
        <v>24610</v>
      </c>
      <c r="F6157" s="5">
        <v>867.23211669921795</v>
      </c>
      <c r="G6157" s="5">
        <v>875.63610839843705</v>
      </c>
      <c r="H6157" s="5">
        <v>844.94696044921795</v>
      </c>
      <c r="I6157" s="5">
        <v>862.60506184895758</v>
      </c>
      <c r="J6157" s="5">
        <v>936.95428466796795</v>
      </c>
      <c r="K6157" s="5">
        <v>945.05670166015602</v>
      </c>
      <c r="L6157" s="5">
        <v>932.74810791015602</v>
      </c>
      <c r="M6157" s="5">
        <v>938.25303141276015</v>
      </c>
      <c r="N6157" s="5">
        <v>540.78594970703102</v>
      </c>
      <c r="O6157" s="5">
        <v>573.55767822265602</v>
      </c>
      <c r="P6157" s="5">
        <v>563.70178222656205</v>
      </c>
      <c r="Q6157" s="5">
        <v>559.34847005208303</v>
      </c>
      <c r="R6157" s="5">
        <v>777.07562255859295</v>
      </c>
      <c r="S6157" s="5">
        <v>792.52838134765602</v>
      </c>
      <c r="T6157" s="5">
        <v>779.76165771484295</v>
      </c>
      <c r="U6157" s="5">
        <v>783.12188720703068</v>
      </c>
      <c r="V6157" s="5">
        <v>986.35211181640602</v>
      </c>
      <c r="W6157" s="5">
        <v>956.79608154296795</v>
      </c>
      <c r="X6157" s="5">
        <v>949.974853515625</v>
      </c>
      <c r="Y6157" s="5">
        <v>964.37434895833303</v>
      </c>
      <c r="Z6157" s="5">
        <v>1015.14953613281</v>
      </c>
      <c r="AA6157" s="5">
        <v>1013.60034179687</v>
      </c>
      <c r="AB6157" s="5">
        <v>1041.47314453125</v>
      </c>
      <c r="AC6157" s="5">
        <v>1023.4076741536434</v>
      </c>
      <c r="AD6157" s="5">
        <v>1081.15563964843</v>
      </c>
      <c r="AE6157" s="5">
        <v>1020.12139892578</v>
      </c>
      <c r="AF6157" s="5">
        <v>1031.55541992187</v>
      </c>
      <c r="AG6157" s="5">
        <v>1044.27748616536</v>
      </c>
      <c r="AH6157" s="5">
        <v>1026.17504882812</v>
      </c>
      <c r="AI6157" s="5">
        <v>1040.94018554687</v>
      </c>
      <c r="AJ6157" s="5">
        <v>1091.95178222656</v>
      </c>
      <c r="AK6157" s="5">
        <v>1053.0223388671832</v>
      </c>
      <c r="AL6157" s="5">
        <v>573.94000244140602</v>
      </c>
      <c r="AM6157" s="5">
        <v>566.31024169921795</v>
      </c>
      <c r="AN6157" s="5">
        <v>540.06988525390602</v>
      </c>
      <c r="AO6157" s="5">
        <v>560.10670979817667</v>
      </c>
      <c r="AP6157" s="5">
        <v>683.21514892578102</v>
      </c>
      <c r="AQ6157" s="5">
        <v>724.58190917968705</v>
      </c>
      <c r="AR6157" s="5">
        <v>706.56213378906205</v>
      </c>
      <c r="AS6157" s="5">
        <v>704.78639729817678</v>
      </c>
      <c r="AT6157" s="5">
        <v>1051.01281738281</v>
      </c>
      <c r="AU6157" s="5">
        <v>1141.92431640625</v>
      </c>
      <c r="AV6157" s="5">
        <v>898.96643066406205</v>
      </c>
      <c r="AW6157" s="5">
        <v>1030.6345214843739</v>
      </c>
      <c r="AX6157" s="5">
        <v>1044.36865234375</v>
      </c>
      <c r="AY6157" s="5">
        <v>970.12023925781205</v>
      </c>
      <c r="AZ6157" s="5">
        <v>1076.81982421875</v>
      </c>
      <c r="BA6157" s="5">
        <v>1030.4362386067708</v>
      </c>
    </row>
    <row r="6158" spans="1:53" x14ac:dyDescent="0.2">
      <c r="A6158" s="1">
        <v>6155</v>
      </c>
      <c r="B6158" s="1" t="s">
        <v>24611</v>
      </c>
      <c r="C6158" s="1" t="s">
        <v>24612</v>
      </c>
      <c r="D6158" s="1" t="s">
        <v>24613</v>
      </c>
      <c r="E6158" s="1" t="s">
        <v>24614</v>
      </c>
      <c r="F6158" s="5">
        <v>1825.34997558593</v>
      </c>
      <c r="G6158" s="5">
        <v>1782.30383300781</v>
      </c>
      <c r="H6158" s="5">
        <v>1791.13928222656</v>
      </c>
      <c r="I6158" s="5">
        <v>1799.5976969400999</v>
      </c>
      <c r="J6158" s="5">
        <v>1620.27880859375</v>
      </c>
      <c r="K6158" s="5">
        <v>1519.99243164062</v>
      </c>
      <c r="L6158" s="5">
        <v>1531.5107421875</v>
      </c>
      <c r="M6158" s="5">
        <v>1557.2606608072899</v>
      </c>
      <c r="N6158" s="5">
        <v>1113.15466308593</v>
      </c>
      <c r="O6158" s="5">
        <v>1099.72253417968</v>
      </c>
      <c r="P6158" s="5">
        <v>1064.25903320312</v>
      </c>
      <c r="Q6158" s="5">
        <v>1092.3787434895767</v>
      </c>
      <c r="R6158" s="5">
        <v>1491.25207519531</v>
      </c>
      <c r="S6158" s="5">
        <v>1543.78381347656</v>
      </c>
      <c r="T6158" s="5">
        <v>1473.07275390625</v>
      </c>
      <c r="U6158" s="5">
        <v>1502.7028808593732</v>
      </c>
      <c r="V6158" s="5">
        <v>1919.75695800781</v>
      </c>
      <c r="W6158" s="5">
        <v>1976.95141601562</v>
      </c>
      <c r="X6158" s="5">
        <v>2045.83959960937</v>
      </c>
      <c r="Y6158" s="5">
        <v>1980.8493245442667</v>
      </c>
      <c r="Z6158" s="5">
        <v>2363.3798828125</v>
      </c>
      <c r="AA6158" s="5">
        <v>2300.73193359375</v>
      </c>
      <c r="AB6158" s="5">
        <v>2347.00512695312</v>
      </c>
      <c r="AC6158" s="5">
        <v>2337.0389811197897</v>
      </c>
      <c r="AD6158" s="5">
        <v>2334.48779296875</v>
      </c>
      <c r="AE6158" s="5">
        <v>2436.65844726562</v>
      </c>
      <c r="AF6158" s="5">
        <v>2416.83520507812</v>
      </c>
      <c r="AG6158" s="5">
        <v>2395.9938151041629</v>
      </c>
      <c r="AH6158" s="5">
        <v>2379.36108398437</v>
      </c>
      <c r="AI6158" s="5">
        <v>2546.3759765625</v>
      </c>
      <c r="AJ6158" s="5">
        <v>2256.58154296875</v>
      </c>
      <c r="AK6158" s="5">
        <v>2394.1062011718732</v>
      </c>
      <c r="AL6158" s="5">
        <v>1136.60595703125</v>
      </c>
      <c r="AM6158" s="5">
        <v>1096.43713378906</v>
      </c>
      <c r="AN6158" s="5">
        <v>1188.38671875</v>
      </c>
      <c r="AO6158" s="5">
        <v>1140.4766031901033</v>
      </c>
      <c r="AP6158" s="5">
        <v>1630.9931640625</v>
      </c>
      <c r="AQ6158" s="5">
        <v>1507.81860351562</v>
      </c>
      <c r="AR6158" s="5">
        <v>1715.15966796875</v>
      </c>
      <c r="AS6158" s="5">
        <v>1617.9904785156232</v>
      </c>
      <c r="AT6158" s="5">
        <v>1713.08947753906</v>
      </c>
      <c r="AU6158" s="5">
        <v>1746.30920410156</v>
      </c>
      <c r="AV6158" s="5">
        <v>2278.54150390625</v>
      </c>
      <c r="AW6158" s="5">
        <v>1912.6467285156232</v>
      </c>
      <c r="AX6158" s="5">
        <v>2128.8330078125</v>
      </c>
      <c r="AY6158" s="5">
        <v>2065.77905273437</v>
      </c>
      <c r="AZ6158" s="5">
        <v>2004.65588378906</v>
      </c>
      <c r="BA6158" s="5">
        <v>2066.4226481119763</v>
      </c>
    </row>
    <row r="6159" spans="1:53" x14ac:dyDescent="0.2">
      <c r="A6159" s="1">
        <v>6156</v>
      </c>
      <c r="B6159" s="1" t="s">
        <v>24615</v>
      </c>
      <c r="C6159" s="1" t="s">
        <v>24616</v>
      </c>
      <c r="D6159" s="1" t="s">
        <v>24617</v>
      </c>
      <c r="E6159" s="1" t="s">
        <v>24618</v>
      </c>
      <c r="F6159" s="5">
        <v>2372.1484375</v>
      </c>
      <c r="G6159" s="5">
        <v>2410.48291015625</v>
      </c>
      <c r="H6159" s="5">
        <v>2291.93139648437</v>
      </c>
      <c r="I6159" s="5">
        <v>2358.1875813802067</v>
      </c>
      <c r="J6159" s="5">
        <v>2688.99169921875</v>
      </c>
      <c r="K6159" s="5">
        <v>2798.86767578125</v>
      </c>
      <c r="L6159" s="5">
        <v>2707.33422851562</v>
      </c>
      <c r="M6159" s="5">
        <v>2731.7312011718732</v>
      </c>
      <c r="N6159" s="5">
        <v>1204.53198242187</v>
      </c>
      <c r="O6159" s="5">
        <v>1186.87927246093</v>
      </c>
      <c r="P6159" s="5">
        <v>1250.58569335937</v>
      </c>
      <c r="Q6159" s="5">
        <v>1213.9989827473898</v>
      </c>
      <c r="R6159" s="5">
        <v>1554.06396484375</v>
      </c>
      <c r="S6159" s="5">
        <v>1507.87878417968</v>
      </c>
      <c r="T6159" s="5">
        <v>1477.38391113281</v>
      </c>
      <c r="U6159" s="5">
        <v>1513.1088867187466</v>
      </c>
      <c r="V6159" s="5">
        <v>2493.29345703125</v>
      </c>
      <c r="W6159" s="5">
        <v>2459.20874023437</v>
      </c>
      <c r="X6159" s="5">
        <v>2257.1279296875</v>
      </c>
      <c r="Y6159" s="5">
        <v>2403.2100423177067</v>
      </c>
      <c r="Z6159" s="5">
        <v>3004.03515625</v>
      </c>
      <c r="AA6159" s="5">
        <v>3085.67749023437</v>
      </c>
      <c r="AB6159" s="5">
        <v>3094.5498046875</v>
      </c>
      <c r="AC6159" s="5">
        <v>3061.4208170572897</v>
      </c>
      <c r="AD6159" s="5">
        <v>2523.34643554687</v>
      </c>
      <c r="AE6159" s="5">
        <v>2669.63354492187</v>
      </c>
      <c r="AF6159" s="5">
        <v>2607.49365234375</v>
      </c>
      <c r="AG6159" s="5">
        <v>2600.1578776041633</v>
      </c>
      <c r="AH6159" s="5">
        <v>2489.83764648437</v>
      </c>
      <c r="AI6159" s="5">
        <v>2418.56787109375</v>
      </c>
      <c r="AJ6159" s="5">
        <v>2399.26123046875</v>
      </c>
      <c r="AK6159" s="5">
        <v>2435.8889160156232</v>
      </c>
      <c r="AL6159" s="5">
        <v>920.306884765625</v>
      </c>
      <c r="AM6159" s="5">
        <v>920.05340576171795</v>
      </c>
      <c r="AN6159" s="5">
        <v>1082.18383789062</v>
      </c>
      <c r="AO6159" s="5">
        <v>974.18137613932095</v>
      </c>
      <c r="AP6159" s="5">
        <v>1647.57958984375</v>
      </c>
      <c r="AQ6159" s="5">
        <v>1681.33801269531</v>
      </c>
      <c r="AR6159" s="5">
        <v>1554.91027832031</v>
      </c>
      <c r="AS6159" s="5">
        <v>1627.9426269531232</v>
      </c>
      <c r="AT6159" s="5">
        <v>2215.54541015625</v>
      </c>
      <c r="AU6159" s="5">
        <v>2426.1298828125</v>
      </c>
      <c r="AV6159" s="5">
        <v>1980.12438964843</v>
      </c>
      <c r="AW6159" s="5">
        <v>2207.2665608723933</v>
      </c>
      <c r="AX6159" s="5">
        <v>1913.68444824218</v>
      </c>
      <c r="AY6159" s="5">
        <v>2136.38720703125</v>
      </c>
      <c r="AZ6159" s="5">
        <v>2172.87548828125</v>
      </c>
      <c r="BA6159" s="5">
        <v>2074.3157145182267</v>
      </c>
    </row>
    <row r="6160" spans="1:53" x14ac:dyDescent="0.2">
      <c r="A6160" s="1">
        <v>6157</v>
      </c>
      <c r="B6160" s="1" t="s">
        <v>24619</v>
      </c>
      <c r="C6160" s="1" t="s">
        <v>24620</v>
      </c>
      <c r="D6160" s="1" t="s">
        <v>24621</v>
      </c>
      <c r="E6160" s="1" t="s">
        <v>24622</v>
      </c>
      <c r="F6160" s="5">
        <v>817.21228027343705</v>
      </c>
      <c r="G6160" s="5">
        <v>819.699951171875</v>
      </c>
      <c r="H6160" s="5">
        <v>795.43273925781205</v>
      </c>
      <c r="I6160" s="5">
        <v>810.7816569010414</v>
      </c>
      <c r="J6160" s="5">
        <v>958.19226074218705</v>
      </c>
      <c r="K6160" s="5">
        <v>918.53228759765602</v>
      </c>
      <c r="L6160" s="5">
        <v>958.50714111328102</v>
      </c>
      <c r="M6160" s="5">
        <v>945.07722981770803</v>
      </c>
      <c r="N6160" s="5">
        <v>504.25280761718699</v>
      </c>
      <c r="O6160" s="5">
        <v>476.538818359375</v>
      </c>
      <c r="P6160" s="5">
        <v>493.44415283203102</v>
      </c>
      <c r="Q6160" s="5">
        <v>491.41192626953102</v>
      </c>
      <c r="R6160" s="5">
        <v>590.47198486328102</v>
      </c>
      <c r="S6160" s="5">
        <v>580.80682373046795</v>
      </c>
      <c r="T6160" s="5">
        <v>570.19580078125</v>
      </c>
      <c r="U6160" s="5">
        <v>580.49153645833303</v>
      </c>
      <c r="V6160" s="5">
        <v>1023.5396118164</v>
      </c>
      <c r="W6160" s="5">
        <v>1017.75262451171</v>
      </c>
      <c r="X6160" s="5">
        <v>979.368408203125</v>
      </c>
      <c r="Y6160" s="5">
        <v>1006.8868815104116</v>
      </c>
      <c r="Z6160" s="5">
        <v>1057.59448242187</v>
      </c>
      <c r="AA6160" s="5">
        <v>985.894775390625</v>
      </c>
      <c r="AB6160" s="5">
        <v>1018.66955566406</v>
      </c>
      <c r="AC6160" s="5">
        <v>1020.7196044921851</v>
      </c>
      <c r="AD6160" s="5">
        <v>744.81390380859295</v>
      </c>
      <c r="AE6160" s="5">
        <v>727.678466796875</v>
      </c>
      <c r="AF6160" s="5">
        <v>734.83386230468705</v>
      </c>
      <c r="AG6160" s="5">
        <v>735.77541097005167</v>
      </c>
      <c r="AH6160" s="5">
        <v>747.33117675781205</v>
      </c>
      <c r="AI6160" s="5">
        <v>697.49951171875</v>
      </c>
      <c r="AJ6160" s="5">
        <v>743.42687988281205</v>
      </c>
      <c r="AK6160" s="5">
        <v>729.41918945312466</v>
      </c>
      <c r="AL6160" s="5">
        <v>454.705078125</v>
      </c>
      <c r="AM6160" s="5">
        <v>423.175537109375</v>
      </c>
      <c r="AN6160" s="5">
        <v>424.11599731445301</v>
      </c>
      <c r="AO6160" s="5">
        <v>433.99887084960938</v>
      </c>
      <c r="AP6160" s="5">
        <v>656.46838378906205</v>
      </c>
      <c r="AQ6160" s="5">
        <v>643.88146972656205</v>
      </c>
      <c r="AR6160" s="5">
        <v>665.33203125</v>
      </c>
      <c r="AS6160" s="5">
        <v>655.22729492187466</v>
      </c>
      <c r="AT6160" s="5">
        <v>931.86950683593705</v>
      </c>
      <c r="AU6160" s="5">
        <v>845.020263671875</v>
      </c>
      <c r="AV6160" s="5">
        <v>896.19622802734295</v>
      </c>
      <c r="AW6160" s="5">
        <v>891.02866617838492</v>
      </c>
      <c r="AX6160" s="5">
        <v>779.72894287109295</v>
      </c>
      <c r="AY6160" s="5">
        <v>809.47412109375</v>
      </c>
      <c r="AZ6160" s="5">
        <v>768.35955810546795</v>
      </c>
      <c r="BA6160" s="5">
        <v>785.85420735677019</v>
      </c>
    </row>
    <row r="6161" spans="1:53" x14ac:dyDescent="0.2">
      <c r="A6161" s="1">
        <v>6158</v>
      </c>
      <c r="B6161" s="1" t="s">
        <v>24623</v>
      </c>
      <c r="C6161" s="1" t="s">
        <v>24624</v>
      </c>
      <c r="D6161" s="1" t="s">
        <v>24625</v>
      </c>
      <c r="E6161" s="1" t="s">
        <v>24626</v>
      </c>
      <c r="F6161" s="5">
        <v>7.1078190803527797</v>
      </c>
      <c r="G6161" s="5">
        <v>18.8176574707031</v>
      </c>
      <c r="I6161" s="5">
        <v>12.96273827552794</v>
      </c>
      <c r="L6161" s="5">
        <v>19.695510864257798</v>
      </c>
      <c r="M6161" s="5">
        <v>19.695510864257798</v>
      </c>
      <c r="T6161" s="5">
        <v>29.3587551116943</v>
      </c>
      <c r="U6161" s="5">
        <v>29.3587551116943</v>
      </c>
      <c r="V6161" s="5">
        <v>20.293777465820298</v>
      </c>
      <c r="W6161" s="5">
        <v>16.916397094726499</v>
      </c>
      <c r="X6161" s="5">
        <v>15.337393760681101</v>
      </c>
      <c r="Y6161" s="5">
        <v>17.515856107075965</v>
      </c>
      <c r="Z6161" s="5">
        <v>33.985591888427699</v>
      </c>
      <c r="AA6161" s="5">
        <v>9.9565343856811506</v>
      </c>
      <c r="AB6161" s="5">
        <v>20.139907836913999</v>
      </c>
      <c r="AC6161" s="5">
        <v>21.360678037007617</v>
      </c>
      <c r="AF6161" s="5">
        <v>72.189025878906193</v>
      </c>
      <c r="AG6161" s="5">
        <v>72.189025878906193</v>
      </c>
      <c r="AJ6161" s="5">
        <v>11.697973251342701</v>
      </c>
      <c r="AK6161" s="5">
        <v>11.697973251342701</v>
      </c>
      <c r="AQ6161" s="5">
        <v>12.178540229797299</v>
      </c>
      <c r="AR6161" s="5">
        <v>8.7802410125732404</v>
      </c>
      <c r="AS6161" s="5">
        <v>10.479390621185271</v>
      </c>
    </row>
    <row r="6162" spans="1:53" x14ac:dyDescent="0.2">
      <c r="A6162" s="1">
        <v>6159</v>
      </c>
      <c r="B6162" s="1" t="s">
        <v>24627</v>
      </c>
      <c r="C6162" s="1" t="s">
        <v>24628</v>
      </c>
      <c r="D6162" s="1" t="s">
        <v>24629</v>
      </c>
      <c r="E6162" s="1" t="s">
        <v>24630</v>
      </c>
      <c r="F6162" s="5">
        <v>98.961967468261705</v>
      </c>
      <c r="G6162" s="5">
        <v>369.67050170898398</v>
      </c>
      <c r="H6162" s="5">
        <v>48.552242279052699</v>
      </c>
      <c r="I6162" s="5">
        <v>172.39490381876612</v>
      </c>
      <c r="J6162" s="5">
        <v>41.933277130126903</v>
      </c>
      <c r="K6162" s="5">
        <v>19.792737960815401</v>
      </c>
      <c r="L6162" s="5">
        <v>26.252462387084901</v>
      </c>
      <c r="M6162" s="5">
        <v>29.326159159342399</v>
      </c>
      <c r="N6162" s="5">
        <v>274.76647949218699</v>
      </c>
      <c r="O6162" s="5">
        <v>276.85443115234301</v>
      </c>
      <c r="P6162" s="5">
        <v>282.90875244140602</v>
      </c>
      <c r="Q6162" s="5">
        <v>278.17655436197867</v>
      </c>
      <c r="S6162" s="5">
        <v>126.08293151855401</v>
      </c>
      <c r="T6162" s="5">
        <v>73.567710876464801</v>
      </c>
      <c r="U6162" s="5">
        <v>99.825321197509396</v>
      </c>
      <c r="V6162" s="5">
        <v>94.757171630859304</v>
      </c>
      <c r="W6162" s="5">
        <v>152.64463806152301</v>
      </c>
      <c r="X6162" s="5">
        <v>72.311660766601506</v>
      </c>
      <c r="Y6162" s="5">
        <v>106.57115681966127</v>
      </c>
      <c r="Z6162" s="5">
        <v>92.272842407226506</v>
      </c>
      <c r="AA6162" s="5">
        <v>81.254066467285099</v>
      </c>
      <c r="AB6162" s="5">
        <v>71.367385864257798</v>
      </c>
      <c r="AC6162" s="5">
        <v>81.631431579589801</v>
      </c>
      <c r="AD6162" s="5">
        <v>143.93664550781199</v>
      </c>
      <c r="AE6162" s="5">
        <v>109.06947326660099</v>
      </c>
      <c r="AF6162" s="5">
        <v>121.804145812988</v>
      </c>
      <c r="AG6162" s="5">
        <v>124.936754862467</v>
      </c>
      <c r="AH6162" s="5">
        <v>95.542526245117102</v>
      </c>
      <c r="AI6162" s="5">
        <v>101.293968200683</v>
      </c>
      <c r="AJ6162" s="5">
        <v>100.15087890625</v>
      </c>
      <c r="AK6162" s="5">
        <v>98.995791117350038</v>
      </c>
      <c r="AL6162" s="5">
        <v>158.685943603515</v>
      </c>
      <c r="AM6162" s="5">
        <v>144.81245422363199</v>
      </c>
      <c r="AN6162" s="5">
        <v>125.636764526367</v>
      </c>
      <c r="AO6162" s="5">
        <v>143.04505411783799</v>
      </c>
      <c r="AP6162" s="5">
        <v>65.427009582519503</v>
      </c>
      <c r="AQ6162" s="5">
        <v>84.218429565429602</v>
      </c>
      <c r="AR6162" s="5">
        <v>89.128326416015597</v>
      </c>
      <c r="AS6162" s="5">
        <v>79.591255187988239</v>
      </c>
      <c r="AY6162" s="5">
        <v>53.021278381347599</v>
      </c>
      <c r="AZ6162" s="5">
        <v>61.855709075927699</v>
      </c>
      <c r="BA6162" s="5">
        <v>57.438493728637653</v>
      </c>
    </row>
    <row r="6163" spans="1:53" x14ac:dyDescent="0.2">
      <c r="A6163" s="1">
        <v>6160</v>
      </c>
      <c r="B6163" s="1" t="s">
        <v>24631</v>
      </c>
      <c r="C6163" s="1" t="s">
        <v>24632</v>
      </c>
      <c r="D6163" s="1" t="s">
        <v>24633</v>
      </c>
      <c r="E6163" s="1" t="s">
        <v>24634</v>
      </c>
      <c r="N6163" s="5">
        <v>413.50204467773398</v>
      </c>
      <c r="O6163" s="5">
        <v>197.482818603515</v>
      </c>
      <c r="P6163" s="5">
        <v>258.91726684570301</v>
      </c>
      <c r="Q6163" s="5">
        <v>289.96737670898398</v>
      </c>
      <c r="Z6163" s="5">
        <v>138.761947631835</v>
      </c>
      <c r="AC6163" s="5">
        <v>138.761947631835</v>
      </c>
    </row>
    <row r="6164" spans="1:53" x14ac:dyDescent="0.2">
      <c r="A6164" s="1">
        <v>6161</v>
      </c>
      <c r="B6164" s="1" t="s">
        <v>24635</v>
      </c>
      <c r="C6164" s="1" t="s">
        <v>24636</v>
      </c>
      <c r="D6164" s="1" t="s">
        <v>24637</v>
      </c>
      <c r="E6164" s="1" t="s">
        <v>24638</v>
      </c>
      <c r="F6164" s="5">
        <v>3194.06811523437</v>
      </c>
      <c r="G6164" s="5">
        <v>3344.2646484375</v>
      </c>
      <c r="H6164" s="5">
        <v>3302.17797851562</v>
      </c>
      <c r="I6164" s="5">
        <v>3280.1702473958298</v>
      </c>
      <c r="J6164" s="5">
        <v>2964.26342773437</v>
      </c>
      <c r="K6164" s="5">
        <v>2969.935546875</v>
      </c>
      <c r="L6164" s="5">
        <v>3037.203125</v>
      </c>
      <c r="M6164" s="5">
        <v>2990.4673665364567</v>
      </c>
      <c r="N6164" s="5">
        <v>1908.63598632812</v>
      </c>
      <c r="O6164" s="5">
        <v>1875.9609375</v>
      </c>
      <c r="P6164" s="5">
        <v>1848.06286621093</v>
      </c>
      <c r="Q6164" s="5">
        <v>1877.5532633463499</v>
      </c>
      <c r="R6164" s="5">
        <v>1890.42883300781</v>
      </c>
      <c r="S6164" s="5">
        <v>1828.85119628906</v>
      </c>
      <c r="T6164" s="5">
        <v>1938.62329101562</v>
      </c>
      <c r="U6164" s="5">
        <v>1885.9677734374966</v>
      </c>
      <c r="V6164" s="5">
        <v>1809.58386230468</v>
      </c>
      <c r="W6164" s="5">
        <v>1834.79638671875</v>
      </c>
      <c r="X6164" s="5">
        <v>1786.69104003906</v>
      </c>
      <c r="Y6164" s="5">
        <v>1810.3570963541633</v>
      </c>
      <c r="Z6164" s="5">
        <v>3123.6064453125</v>
      </c>
      <c r="AA6164" s="5">
        <v>3097.36474609375</v>
      </c>
      <c r="AB6164" s="5">
        <v>3273.62475585937</v>
      </c>
      <c r="AC6164" s="5">
        <v>3164.8653157552067</v>
      </c>
      <c r="AD6164" s="5">
        <v>2738.12109375</v>
      </c>
      <c r="AE6164" s="5">
        <v>2732.81591796875</v>
      </c>
      <c r="AF6164" s="5">
        <v>2802.65087890625</v>
      </c>
      <c r="AG6164" s="5">
        <v>2757.8626302083335</v>
      </c>
      <c r="AH6164" s="5">
        <v>2332.62548828125</v>
      </c>
      <c r="AI6164" s="5">
        <v>2378.8515625</v>
      </c>
      <c r="AJ6164" s="5">
        <v>2313.5400390625</v>
      </c>
      <c r="AK6164" s="5">
        <v>2341.67236328125</v>
      </c>
      <c r="AL6164" s="5">
        <v>1589.27331542968</v>
      </c>
      <c r="AM6164" s="5">
        <v>1606.38928222656</v>
      </c>
      <c r="AN6164" s="5">
        <v>1564.12512207031</v>
      </c>
      <c r="AO6164" s="5">
        <v>1586.5959065755167</v>
      </c>
      <c r="AP6164" s="5">
        <v>1490.40026855468</v>
      </c>
      <c r="AQ6164" s="5">
        <v>1481.373046875</v>
      </c>
      <c r="AR6164" s="5">
        <v>1450.45288085937</v>
      </c>
      <c r="AS6164" s="5">
        <v>1474.0753987630167</v>
      </c>
      <c r="AT6164" s="5">
        <v>1620.49279785156</v>
      </c>
      <c r="AU6164" s="5">
        <v>1693.87170410156</v>
      </c>
      <c r="AV6164" s="5">
        <v>1503.97802734375</v>
      </c>
      <c r="AW6164" s="5">
        <v>1606.1141764322899</v>
      </c>
      <c r="AX6164" s="5">
        <v>1463.48986816406</v>
      </c>
      <c r="AY6164" s="5">
        <v>1343.00244140625</v>
      </c>
      <c r="AZ6164" s="5">
        <v>1351.43676757812</v>
      </c>
      <c r="BA6164" s="5">
        <v>1385.9763590494767</v>
      </c>
    </row>
    <row r="6165" spans="1:53" x14ac:dyDescent="0.2">
      <c r="A6165" s="1">
        <v>6162</v>
      </c>
      <c r="B6165" s="1" t="s">
        <v>24639</v>
      </c>
      <c r="C6165" s="1" t="s">
        <v>24640</v>
      </c>
      <c r="D6165" s="1" t="s">
        <v>24641</v>
      </c>
      <c r="E6165" s="1" t="s">
        <v>24642</v>
      </c>
      <c r="N6165" s="5">
        <v>159.28997802734301</v>
      </c>
      <c r="P6165" s="5">
        <v>220.18572998046801</v>
      </c>
      <c r="Q6165" s="5">
        <v>189.73785400390551</v>
      </c>
    </row>
    <row r="6166" spans="1:53" x14ac:dyDescent="0.2">
      <c r="A6166" s="1">
        <v>6163</v>
      </c>
      <c r="B6166" s="1" t="s">
        <v>24643</v>
      </c>
      <c r="C6166" s="1" t="s">
        <v>24644</v>
      </c>
      <c r="D6166" s="1" t="s">
        <v>24645</v>
      </c>
      <c r="E6166" s="1" t="s">
        <v>24646</v>
      </c>
      <c r="F6166" s="5">
        <v>43.557708740234297</v>
      </c>
      <c r="G6166" s="5">
        <v>26.124446868896399</v>
      </c>
      <c r="H6166" s="5">
        <v>41.705230712890597</v>
      </c>
      <c r="I6166" s="5">
        <v>37.129128774007093</v>
      </c>
      <c r="J6166" s="5">
        <v>40.0217475891113</v>
      </c>
      <c r="K6166" s="5">
        <v>54.021087646484297</v>
      </c>
      <c r="L6166" s="5">
        <v>47.080043792724602</v>
      </c>
      <c r="M6166" s="5">
        <v>47.040959676106731</v>
      </c>
      <c r="N6166" s="5">
        <v>120.40216064453099</v>
      </c>
      <c r="O6166" s="5">
        <v>115.174057006835</v>
      </c>
      <c r="P6166" s="5">
        <v>118.323318481445</v>
      </c>
      <c r="Q6166" s="5">
        <v>117.96651204427035</v>
      </c>
      <c r="R6166" s="5">
        <v>116.250762939453</v>
      </c>
      <c r="S6166" s="5">
        <v>125.62305450439401</v>
      </c>
      <c r="T6166" s="5">
        <v>132.687088012695</v>
      </c>
      <c r="U6166" s="5">
        <v>124.85363515218067</v>
      </c>
      <c r="V6166" s="5">
        <v>81.648857116699205</v>
      </c>
      <c r="W6166" s="5">
        <v>63.548255920410099</v>
      </c>
      <c r="X6166" s="5">
        <v>76.228744506835895</v>
      </c>
      <c r="Y6166" s="5">
        <v>73.808619181315066</v>
      </c>
      <c r="Z6166" s="5">
        <v>63.108570098876903</v>
      </c>
      <c r="AA6166" s="5">
        <v>50.7120971679687</v>
      </c>
      <c r="AB6166" s="5">
        <v>69.249542236328097</v>
      </c>
      <c r="AC6166" s="5">
        <v>61.023403167724574</v>
      </c>
      <c r="AD6166" s="5">
        <v>122.76222229003901</v>
      </c>
      <c r="AE6166" s="5">
        <v>110.107940673828</v>
      </c>
      <c r="AF6166" s="5">
        <v>126.636253356933</v>
      </c>
      <c r="AG6166" s="5">
        <v>119.83547210693332</v>
      </c>
      <c r="AH6166" s="5">
        <v>93.824157714843693</v>
      </c>
      <c r="AI6166" s="5">
        <v>78.764053344726506</v>
      </c>
      <c r="AJ6166" s="5">
        <v>74.604087829589801</v>
      </c>
      <c r="AK6166" s="5">
        <v>82.397432963053333</v>
      </c>
      <c r="AL6166" s="5">
        <v>136.31251525878901</v>
      </c>
      <c r="AM6166" s="5">
        <v>133.77526855468699</v>
      </c>
      <c r="AN6166" s="5">
        <v>133.44201660156199</v>
      </c>
      <c r="AO6166" s="5">
        <v>134.50993347167932</v>
      </c>
      <c r="AP6166" s="5">
        <v>104.315963745117</v>
      </c>
      <c r="AQ6166" s="5">
        <v>99.555183410644503</v>
      </c>
      <c r="AR6166" s="5">
        <v>115.026077270507</v>
      </c>
      <c r="AS6166" s="5">
        <v>106.29907480875617</v>
      </c>
      <c r="AT6166" s="5">
        <v>207.12115478515599</v>
      </c>
      <c r="AW6166" s="5">
        <v>207.12115478515599</v>
      </c>
      <c r="AX6166" s="5">
        <v>76.547164916992102</v>
      </c>
      <c r="AY6166" s="5">
        <v>57.350776672363203</v>
      </c>
      <c r="AZ6166" s="5">
        <v>62.589225769042898</v>
      </c>
      <c r="BA6166" s="5">
        <v>65.495722452799399</v>
      </c>
    </row>
    <row r="6167" spans="1:53" x14ac:dyDescent="0.2">
      <c r="A6167" s="1">
        <v>6164</v>
      </c>
      <c r="B6167" s="1" t="s">
        <v>24647</v>
      </c>
      <c r="C6167" s="1" t="s">
        <v>24648</v>
      </c>
      <c r="D6167" s="1" t="s">
        <v>24649</v>
      </c>
      <c r="E6167" s="1" t="s">
        <v>24650</v>
      </c>
      <c r="F6167" s="5">
        <v>318.50274658203102</v>
      </c>
      <c r="G6167" s="5">
        <v>323.29919433593699</v>
      </c>
      <c r="H6167" s="5">
        <v>316.79052734375</v>
      </c>
      <c r="I6167" s="5">
        <v>319.53082275390602</v>
      </c>
      <c r="J6167" s="5">
        <v>314.68032836914</v>
      </c>
      <c r="K6167" s="5">
        <v>299.75787353515602</v>
      </c>
      <c r="L6167" s="5">
        <v>295.93341064453102</v>
      </c>
      <c r="M6167" s="5">
        <v>303.45720418294235</v>
      </c>
      <c r="N6167" s="5">
        <v>197.68510437011699</v>
      </c>
      <c r="O6167" s="5">
        <v>160.992263793945</v>
      </c>
      <c r="P6167" s="5">
        <v>162.79180908203099</v>
      </c>
      <c r="Q6167" s="5">
        <v>173.82305908203099</v>
      </c>
      <c r="R6167" s="5">
        <v>200.44480895996</v>
      </c>
      <c r="S6167" s="5">
        <v>204.76687622070301</v>
      </c>
      <c r="T6167" s="5">
        <v>215.59695434570301</v>
      </c>
      <c r="U6167" s="5">
        <v>206.93621317545535</v>
      </c>
      <c r="V6167" s="5">
        <v>235.81349182128901</v>
      </c>
      <c r="W6167" s="5">
        <v>244.771881103515</v>
      </c>
      <c r="X6167" s="5">
        <v>254.05162048339801</v>
      </c>
      <c r="Y6167" s="5">
        <v>244.87899780273401</v>
      </c>
      <c r="Z6167" s="5">
        <v>305.22985839843699</v>
      </c>
      <c r="AA6167" s="5">
        <v>303.01062011718699</v>
      </c>
      <c r="AB6167" s="5">
        <v>327.59185791015602</v>
      </c>
      <c r="AC6167" s="5">
        <v>311.94411214192667</v>
      </c>
      <c r="AD6167" s="5">
        <v>197.79869079589801</v>
      </c>
      <c r="AE6167" s="5">
        <v>229.36279296875</v>
      </c>
      <c r="AF6167" s="5">
        <v>234.33264160156199</v>
      </c>
      <c r="AG6167" s="5">
        <v>220.49804178873669</v>
      </c>
      <c r="AH6167" s="5">
        <v>256.27105712890602</v>
      </c>
      <c r="AI6167" s="5">
        <v>263.51525878906199</v>
      </c>
      <c r="AJ6167" s="5">
        <v>252.031478881835</v>
      </c>
      <c r="AK6167" s="5">
        <v>257.27259826660105</v>
      </c>
      <c r="AL6167" s="5">
        <v>165.23252868652301</v>
      </c>
      <c r="AM6167" s="5">
        <v>175.39138793945301</v>
      </c>
      <c r="AN6167" s="5">
        <v>184.57644653320301</v>
      </c>
      <c r="AO6167" s="5">
        <v>175.06678771972634</v>
      </c>
      <c r="AP6167" s="5">
        <v>208.647857666015</v>
      </c>
      <c r="AQ6167" s="5">
        <v>190.17166137695301</v>
      </c>
      <c r="AR6167" s="5">
        <v>207.74603271484301</v>
      </c>
      <c r="AS6167" s="5">
        <v>202.18851725260367</v>
      </c>
      <c r="AT6167" s="5">
        <v>359.74322509765602</v>
      </c>
      <c r="AU6167" s="5">
        <v>384.38949584960898</v>
      </c>
      <c r="AV6167" s="5">
        <v>338.94015502929602</v>
      </c>
      <c r="AW6167" s="5">
        <v>361.02429199218699</v>
      </c>
      <c r="AX6167" s="5">
        <v>405.74380493164</v>
      </c>
      <c r="AY6167" s="5">
        <v>272.821197509765</v>
      </c>
      <c r="AZ6167" s="5">
        <v>278.25173950195301</v>
      </c>
      <c r="BA6167" s="5">
        <v>318.93891398111936</v>
      </c>
    </row>
    <row r="6168" spans="1:53" x14ac:dyDescent="0.2">
      <c r="A6168" s="1">
        <v>6165</v>
      </c>
      <c r="B6168" s="1" t="s">
        <v>24651</v>
      </c>
      <c r="C6168" s="1" t="s">
        <v>24652</v>
      </c>
      <c r="D6168" s="1" t="s">
        <v>24653</v>
      </c>
      <c r="E6168" s="1" t="s">
        <v>24654</v>
      </c>
      <c r="F6168" s="5">
        <v>232.32379150390599</v>
      </c>
      <c r="G6168" s="5">
        <v>212.83302307128901</v>
      </c>
      <c r="H6168" s="5">
        <v>243.977767944335</v>
      </c>
      <c r="I6168" s="5">
        <v>229.71152750651001</v>
      </c>
      <c r="J6168" s="5">
        <v>238.246490478515</v>
      </c>
      <c r="K6168" s="5">
        <v>223.64494323730401</v>
      </c>
      <c r="L6168" s="5">
        <v>230.20094299316401</v>
      </c>
      <c r="M6168" s="5">
        <v>230.69745890299433</v>
      </c>
      <c r="N6168" s="5">
        <v>176.42431640625</v>
      </c>
      <c r="O6168" s="5">
        <v>164.33866882324199</v>
      </c>
      <c r="P6168" s="5">
        <v>138.654541015625</v>
      </c>
      <c r="Q6168" s="5">
        <v>159.80584208170566</v>
      </c>
      <c r="R6168" s="5">
        <v>186.55522155761699</v>
      </c>
      <c r="S6168" s="5">
        <v>191.978103637695</v>
      </c>
      <c r="T6168" s="5">
        <v>197.49282836914</v>
      </c>
      <c r="U6168" s="5">
        <v>192.00871785481732</v>
      </c>
      <c r="V6168" s="5">
        <v>203.21723937988199</v>
      </c>
      <c r="W6168" s="5">
        <v>212.58978271484301</v>
      </c>
      <c r="X6168" s="5">
        <v>192.15753173828099</v>
      </c>
      <c r="Y6168" s="5">
        <v>202.65485127766866</v>
      </c>
      <c r="Z6168" s="5">
        <v>200.59361267089801</v>
      </c>
      <c r="AA6168" s="5">
        <v>205.13525390625</v>
      </c>
      <c r="AB6168" s="5">
        <v>176.52273559570301</v>
      </c>
      <c r="AC6168" s="5">
        <v>194.08386739095033</v>
      </c>
      <c r="AD6168" s="5">
        <v>182.99693298339801</v>
      </c>
      <c r="AE6168" s="5">
        <v>199.76805114746</v>
      </c>
      <c r="AF6168" s="5">
        <v>187.25881958007801</v>
      </c>
      <c r="AG6168" s="5">
        <v>190.00793457031202</v>
      </c>
      <c r="AH6168" s="5">
        <v>212.42825317382801</v>
      </c>
      <c r="AI6168" s="5">
        <v>183.51528930664</v>
      </c>
      <c r="AJ6168" s="5">
        <v>175.87852478027301</v>
      </c>
      <c r="AK6168" s="5">
        <v>190.60735575358035</v>
      </c>
      <c r="AL6168" s="5">
        <v>97.928359985351506</v>
      </c>
      <c r="AM6168" s="5">
        <v>135.70462036132801</v>
      </c>
      <c r="AN6168" s="5">
        <v>175.23080444335901</v>
      </c>
      <c r="AO6168" s="5">
        <v>136.28792826334617</v>
      </c>
      <c r="AP6168" s="5">
        <v>163.29089355468699</v>
      </c>
      <c r="AQ6168" s="5">
        <v>160.83843994140599</v>
      </c>
      <c r="AR6168" s="5">
        <v>158.07521057128901</v>
      </c>
      <c r="AS6168" s="5">
        <v>160.73484802246065</v>
      </c>
      <c r="AT6168" s="5">
        <v>298.61859130859301</v>
      </c>
      <c r="AU6168" s="5">
        <v>376.58245849609301</v>
      </c>
      <c r="AV6168" s="5">
        <v>271.10064697265602</v>
      </c>
      <c r="AW6168" s="5">
        <v>315.43389892578068</v>
      </c>
      <c r="AX6168" s="5">
        <v>232.84732055664</v>
      </c>
      <c r="AY6168" s="5">
        <v>188.46807861328099</v>
      </c>
      <c r="AZ6168" s="5">
        <v>175.317291259765</v>
      </c>
      <c r="BA6168" s="5">
        <v>198.87756347656196</v>
      </c>
    </row>
    <row r="6169" spans="1:53" x14ac:dyDescent="0.2">
      <c r="A6169" s="1">
        <v>6166</v>
      </c>
      <c r="B6169" s="1" t="s">
        <v>24655</v>
      </c>
      <c r="C6169" s="1" t="s">
        <v>24656</v>
      </c>
      <c r="D6169" s="1" t="s">
        <v>24657</v>
      </c>
      <c r="E6169" s="1" t="s">
        <v>24658</v>
      </c>
      <c r="F6169" s="5">
        <v>487.41140747070301</v>
      </c>
      <c r="G6169" s="5">
        <v>490.065338134765</v>
      </c>
      <c r="H6169" s="5">
        <v>430.89538574218699</v>
      </c>
      <c r="I6169" s="5">
        <v>469.45737711588504</v>
      </c>
      <c r="J6169" s="5">
        <v>511.24484252929602</v>
      </c>
      <c r="K6169" s="5">
        <v>430.33026123046801</v>
      </c>
      <c r="L6169" s="5">
        <v>471.32479858398398</v>
      </c>
      <c r="M6169" s="5">
        <v>470.96663411458263</v>
      </c>
      <c r="N6169" s="5">
        <v>158.12261962890599</v>
      </c>
      <c r="O6169" s="5">
        <v>133.98316955566401</v>
      </c>
      <c r="P6169" s="5">
        <v>158.24313354492099</v>
      </c>
      <c r="Q6169" s="5">
        <v>150.11630757649698</v>
      </c>
      <c r="R6169" s="5">
        <v>311.51837158203102</v>
      </c>
      <c r="S6169" s="5">
        <v>320.83712768554602</v>
      </c>
      <c r="T6169" s="5">
        <v>254.37033081054599</v>
      </c>
      <c r="U6169" s="5">
        <v>295.57527669270763</v>
      </c>
      <c r="V6169" s="5">
        <v>470.74880981445301</v>
      </c>
      <c r="W6169" s="5">
        <v>519.0732421875</v>
      </c>
      <c r="X6169" s="5">
        <v>490.75964355468699</v>
      </c>
      <c r="Y6169" s="5">
        <v>493.52723185221333</v>
      </c>
      <c r="Z6169" s="5">
        <v>474.22274780273398</v>
      </c>
      <c r="AA6169" s="5">
        <v>458.44635009765602</v>
      </c>
      <c r="AB6169" s="5">
        <v>457.755126953125</v>
      </c>
      <c r="AC6169" s="5">
        <v>463.47474161783833</v>
      </c>
      <c r="AD6169" s="5">
        <v>392.35287475585898</v>
      </c>
      <c r="AE6169" s="5">
        <v>322.37860107421801</v>
      </c>
      <c r="AF6169" s="5">
        <v>386.82424926757801</v>
      </c>
      <c r="AG6169" s="5">
        <v>367.1852416992183</v>
      </c>
      <c r="AH6169" s="5">
        <v>298.79324340820301</v>
      </c>
      <c r="AI6169" s="5">
        <v>294.31915283203102</v>
      </c>
      <c r="AJ6169" s="5">
        <v>310.02957153320301</v>
      </c>
      <c r="AK6169" s="5">
        <v>301.0473225911457</v>
      </c>
      <c r="AM6169" s="5">
        <v>113.570022583007</v>
      </c>
      <c r="AN6169" s="5">
        <v>91.866325378417898</v>
      </c>
      <c r="AO6169" s="5">
        <v>102.71817398071245</v>
      </c>
      <c r="AP6169" s="5">
        <v>119.172569274902</v>
      </c>
      <c r="AQ6169" s="5">
        <v>154.69731140136699</v>
      </c>
      <c r="AR6169" s="5">
        <v>183.63444519042901</v>
      </c>
      <c r="AS6169" s="5">
        <v>152.50144195556598</v>
      </c>
      <c r="AT6169" s="5">
        <v>233.78668212890599</v>
      </c>
      <c r="AU6169" s="5">
        <v>254.176666259765</v>
      </c>
      <c r="AV6169" s="5">
        <v>224.80911254882801</v>
      </c>
      <c r="AW6169" s="5">
        <v>237.59082031249966</v>
      </c>
      <c r="AX6169" s="5">
        <v>394.60693359375</v>
      </c>
      <c r="AY6169" s="5">
        <v>329.050689697265</v>
      </c>
      <c r="AZ6169" s="5">
        <v>309.72164916992102</v>
      </c>
      <c r="BA6169" s="5">
        <v>344.45975748697862</v>
      </c>
    </row>
    <row r="6170" spans="1:53" x14ac:dyDescent="0.2">
      <c r="A6170" s="1">
        <v>6167</v>
      </c>
      <c r="B6170" s="1" t="s">
        <v>24659</v>
      </c>
      <c r="C6170" s="1" t="s">
        <v>24660</v>
      </c>
      <c r="D6170" s="1" t="s">
        <v>24661</v>
      </c>
      <c r="E6170" s="1" t="s">
        <v>24662</v>
      </c>
      <c r="F6170" s="5">
        <v>973.98583984375</v>
      </c>
      <c r="G6170" s="5">
        <v>945.645263671875</v>
      </c>
      <c r="H6170" s="5">
        <v>904.30865478515602</v>
      </c>
      <c r="I6170" s="5">
        <v>941.31325276692712</v>
      </c>
      <c r="J6170" s="5">
        <v>897.43450927734295</v>
      </c>
      <c r="K6170" s="5">
        <v>872.79248046875</v>
      </c>
      <c r="L6170" s="5">
        <v>966.26916503906205</v>
      </c>
      <c r="M6170" s="5">
        <v>912.16538492838492</v>
      </c>
      <c r="N6170" s="5">
        <v>265.24456787109301</v>
      </c>
      <c r="O6170" s="5">
        <v>274.08352661132801</v>
      </c>
      <c r="P6170" s="5">
        <v>258.09912109375</v>
      </c>
      <c r="Q6170" s="5">
        <v>265.80907185872366</v>
      </c>
      <c r="R6170" s="5">
        <v>800.922119140625</v>
      </c>
      <c r="S6170" s="5">
        <v>869.48052978515602</v>
      </c>
      <c r="T6170" s="5">
        <v>768.7255859375</v>
      </c>
      <c r="U6170" s="5">
        <v>813.04274495442712</v>
      </c>
      <c r="V6170" s="5">
        <v>1125.52722167968</v>
      </c>
      <c r="W6170" s="5">
        <v>1139.98181152343</v>
      </c>
      <c r="X6170" s="5">
        <v>1196.13220214843</v>
      </c>
      <c r="Y6170" s="5">
        <v>1153.8804117838465</v>
      </c>
      <c r="Z6170" s="5">
        <v>780.57891845703102</v>
      </c>
      <c r="AA6170" s="5">
        <v>767.42303466796795</v>
      </c>
      <c r="AB6170" s="5">
        <v>857.36804199218705</v>
      </c>
      <c r="AC6170" s="5">
        <v>801.78999837239542</v>
      </c>
      <c r="AD6170" s="5">
        <v>844.50744628906205</v>
      </c>
      <c r="AE6170" s="5">
        <v>813.43426513671795</v>
      </c>
      <c r="AF6170" s="5">
        <v>843.614990234375</v>
      </c>
      <c r="AG6170" s="5">
        <v>833.8522338867183</v>
      </c>
      <c r="AH6170" s="5">
        <v>624.20452880859295</v>
      </c>
      <c r="AI6170" s="5">
        <v>695.93786621093705</v>
      </c>
      <c r="AJ6170" s="5">
        <v>658.69470214843705</v>
      </c>
      <c r="AK6170" s="5">
        <v>659.61236572265568</v>
      </c>
      <c r="AL6170" s="5">
        <v>283.68756103515602</v>
      </c>
      <c r="AM6170" s="5">
        <v>307.89913940429602</v>
      </c>
      <c r="AN6170" s="5">
        <v>312.196685791015</v>
      </c>
      <c r="AO6170" s="5">
        <v>301.261128743489</v>
      </c>
      <c r="AP6170" s="5">
        <v>543.70520019531205</v>
      </c>
      <c r="AQ6170" s="5">
        <v>500.88674926757801</v>
      </c>
      <c r="AR6170" s="5">
        <v>531.85760498046795</v>
      </c>
      <c r="AS6170" s="5">
        <v>525.48318481445267</v>
      </c>
      <c r="AT6170" s="5">
        <v>1100.86828613281</v>
      </c>
      <c r="AU6170" s="5">
        <v>1165.00317382812</v>
      </c>
      <c r="AV6170" s="5">
        <v>1125.6689453125</v>
      </c>
      <c r="AW6170" s="5">
        <v>1130.5134684244767</v>
      </c>
      <c r="AX6170" s="5">
        <v>1145.95031738281</v>
      </c>
      <c r="AY6170" s="5">
        <v>1202.70056152343</v>
      </c>
      <c r="AZ6170" s="5">
        <v>1239.32861328125</v>
      </c>
      <c r="BA6170" s="5">
        <v>1195.9931640624966</v>
      </c>
    </row>
    <row r="6171" spans="1:53" x14ac:dyDescent="0.2">
      <c r="A6171" s="1">
        <v>6168</v>
      </c>
      <c r="B6171" s="1" t="s">
        <v>24663</v>
      </c>
      <c r="C6171" s="1" t="s">
        <v>24664</v>
      </c>
      <c r="D6171" s="1" t="s">
        <v>24665</v>
      </c>
      <c r="E6171" s="1" t="s">
        <v>24666</v>
      </c>
      <c r="F6171" s="5">
        <v>570.30889892578102</v>
      </c>
      <c r="G6171" s="5">
        <v>760.87115478515602</v>
      </c>
      <c r="H6171" s="5">
        <v>493.88562011718699</v>
      </c>
      <c r="I6171" s="5">
        <v>608.35522460937466</v>
      </c>
      <c r="J6171" s="5">
        <v>277.40417480468699</v>
      </c>
      <c r="K6171" s="5">
        <v>395.65768432617102</v>
      </c>
      <c r="L6171" s="5">
        <v>478.55334472656199</v>
      </c>
      <c r="M6171" s="5">
        <v>383.87173461914</v>
      </c>
      <c r="N6171" s="5">
        <v>100.41217041015599</v>
      </c>
      <c r="O6171" s="5">
        <v>72.133743286132798</v>
      </c>
      <c r="P6171" s="5">
        <v>86.733177185058594</v>
      </c>
      <c r="Q6171" s="5">
        <v>86.426363627115791</v>
      </c>
      <c r="R6171" s="5">
        <v>403.67486572265602</v>
      </c>
      <c r="S6171" s="5">
        <v>488.99411010742102</v>
      </c>
      <c r="T6171" s="5">
        <v>660.53698730468705</v>
      </c>
      <c r="U6171" s="5">
        <v>517.73532104492131</v>
      </c>
      <c r="V6171" s="5">
        <v>339.52340698242102</v>
      </c>
      <c r="W6171" s="5">
        <v>408.03305053710898</v>
      </c>
      <c r="X6171" s="5">
        <v>390.599517822265</v>
      </c>
      <c r="Y6171" s="5">
        <v>379.38532511393169</v>
      </c>
      <c r="Z6171" s="5">
        <v>308.03216552734301</v>
      </c>
      <c r="AA6171" s="5">
        <v>378.79611206054602</v>
      </c>
      <c r="AB6171" s="5">
        <v>352.73556518554602</v>
      </c>
      <c r="AC6171" s="5">
        <v>346.52128092447833</v>
      </c>
      <c r="AD6171" s="5">
        <v>242.56166076660099</v>
      </c>
      <c r="AE6171" s="5">
        <v>245.51838684082</v>
      </c>
      <c r="AF6171" s="5">
        <v>210.98257446289</v>
      </c>
      <c r="AG6171" s="5">
        <v>233.02087402343696</v>
      </c>
      <c r="AH6171" s="5">
        <v>244.662185668945</v>
      </c>
      <c r="AI6171" s="5">
        <v>275.26556396484301</v>
      </c>
      <c r="AJ6171" s="5">
        <v>152.16725158691401</v>
      </c>
      <c r="AK6171" s="5">
        <v>224.03166707356732</v>
      </c>
      <c r="AL6171" s="5">
        <v>108.58430480957</v>
      </c>
      <c r="AM6171" s="5">
        <v>63.094982147216797</v>
      </c>
      <c r="AN6171" s="5">
        <v>63.640953063964801</v>
      </c>
      <c r="AO6171" s="5">
        <v>78.440080006917199</v>
      </c>
      <c r="AP6171" s="5">
        <v>164.39189147949199</v>
      </c>
      <c r="AQ6171" s="5">
        <v>147.75717163085901</v>
      </c>
      <c r="AR6171" s="5">
        <v>238.28387451171801</v>
      </c>
      <c r="AS6171" s="5">
        <v>183.47764587402298</v>
      </c>
      <c r="AT6171" s="5">
        <v>422.229888916015</v>
      </c>
      <c r="AU6171" s="5">
        <v>346.646392822265</v>
      </c>
      <c r="AV6171" s="5">
        <v>315.77398681640602</v>
      </c>
      <c r="AW6171" s="5">
        <v>361.55008951822873</v>
      </c>
      <c r="AX6171" s="5">
        <v>614.393798828125</v>
      </c>
      <c r="AY6171" s="5">
        <v>474.27877807617102</v>
      </c>
      <c r="AZ6171" s="5">
        <v>466.246978759765</v>
      </c>
      <c r="BA6171" s="5">
        <v>518.30651855468693</v>
      </c>
    </row>
    <row r="6172" spans="1:53" x14ac:dyDescent="0.2">
      <c r="A6172" s="1">
        <v>6169</v>
      </c>
      <c r="B6172" s="1" t="s">
        <v>24667</v>
      </c>
      <c r="C6172" s="1" t="s">
        <v>24668</v>
      </c>
      <c r="D6172" s="1" t="s">
        <v>24669</v>
      </c>
      <c r="E6172" s="1" t="s">
        <v>24670</v>
      </c>
      <c r="K6172" s="5">
        <v>261.775146484375</v>
      </c>
      <c r="M6172" s="5">
        <v>261.775146484375</v>
      </c>
      <c r="R6172" s="5">
        <v>188.43022155761699</v>
      </c>
      <c r="S6172" s="5">
        <v>240.34390258789</v>
      </c>
      <c r="T6172" s="5">
        <v>218.55821228027301</v>
      </c>
      <c r="U6172" s="5">
        <v>215.77744547526001</v>
      </c>
      <c r="V6172" s="5">
        <v>136.968994140625</v>
      </c>
      <c r="W6172" s="5">
        <v>113.29052734375</v>
      </c>
      <c r="X6172" s="5">
        <v>99.611557006835895</v>
      </c>
      <c r="Y6172" s="5">
        <v>116.62369283040363</v>
      </c>
      <c r="Z6172" s="5">
        <v>163.22364807128901</v>
      </c>
      <c r="AA6172" s="5">
        <v>148.74284362792901</v>
      </c>
      <c r="AB6172" s="5">
        <v>151.20184326171801</v>
      </c>
      <c r="AC6172" s="5">
        <v>154.38944498697867</v>
      </c>
      <c r="AD6172" s="5">
        <v>749.507080078125</v>
      </c>
      <c r="AE6172" s="5">
        <v>725.36437988281205</v>
      </c>
      <c r="AF6172" s="5">
        <v>747.80816650390602</v>
      </c>
      <c r="AG6172" s="5">
        <v>740.89320882161428</v>
      </c>
      <c r="AH6172" s="5">
        <v>543.36102294921795</v>
      </c>
      <c r="AI6172" s="5">
        <v>619.20611572265602</v>
      </c>
      <c r="AJ6172" s="5">
        <v>518.05316162109295</v>
      </c>
      <c r="AK6172" s="5">
        <v>560.20676676432231</v>
      </c>
      <c r="AL6172" s="5">
        <v>239.56434631347599</v>
      </c>
      <c r="AM6172" s="5">
        <v>230.23947143554599</v>
      </c>
      <c r="AN6172" s="5">
        <v>237.91726684570301</v>
      </c>
      <c r="AO6172" s="5">
        <v>235.90702819824165</v>
      </c>
      <c r="AP6172" s="5">
        <v>265.65887451171801</v>
      </c>
      <c r="AQ6172" s="5">
        <v>324.70358276367102</v>
      </c>
      <c r="AR6172" s="5">
        <v>301.00250244140602</v>
      </c>
      <c r="AS6172" s="5">
        <v>297.12165323893169</v>
      </c>
      <c r="AT6172" s="5">
        <v>174.90771484375</v>
      </c>
      <c r="AU6172" s="5">
        <v>193.734771728515</v>
      </c>
      <c r="AV6172" s="5">
        <v>160.988525390625</v>
      </c>
      <c r="AW6172" s="5">
        <v>176.54367065429665</v>
      </c>
      <c r="AX6172" s="5">
        <v>246.54798889160099</v>
      </c>
      <c r="AY6172" s="5">
        <v>233.44035339355401</v>
      </c>
      <c r="AZ6172" s="5">
        <v>231.53009033203099</v>
      </c>
      <c r="BA6172" s="5">
        <v>237.17281087239533</v>
      </c>
    </row>
    <row r="6173" spans="1:53" x14ac:dyDescent="0.2">
      <c r="A6173" s="1">
        <v>6170</v>
      </c>
      <c r="B6173" s="1" t="s">
        <v>24671</v>
      </c>
      <c r="C6173" s="1" t="s">
        <v>24672</v>
      </c>
      <c r="D6173" s="1" t="s">
        <v>24673</v>
      </c>
      <c r="E6173" s="1" t="s">
        <v>24674</v>
      </c>
      <c r="F6173" s="5">
        <v>170.79920959472599</v>
      </c>
      <c r="G6173" s="5">
        <v>183.70208740234301</v>
      </c>
      <c r="H6173" s="5">
        <v>160.862533569335</v>
      </c>
      <c r="I6173" s="5">
        <v>171.78794352213467</v>
      </c>
      <c r="J6173" s="5">
        <v>164.58511352539</v>
      </c>
      <c r="K6173" s="5">
        <v>150.16448974609301</v>
      </c>
      <c r="L6173" s="5">
        <v>141.44462585449199</v>
      </c>
      <c r="M6173" s="5">
        <v>152.06474304199165</v>
      </c>
      <c r="N6173" s="5">
        <v>289.18475341796801</v>
      </c>
      <c r="O6173" s="5">
        <v>278.10610961914</v>
      </c>
      <c r="P6173" s="5">
        <v>364.69952392578102</v>
      </c>
      <c r="Q6173" s="5">
        <v>310.66346232096299</v>
      </c>
      <c r="R6173" s="5">
        <v>159.43595886230401</v>
      </c>
      <c r="S6173" s="5">
        <v>183.33282470703099</v>
      </c>
      <c r="T6173" s="5">
        <v>154.33857727050699</v>
      </c>
      <c r="U6173" s="5">
        <v>165.70245361328068</v>
      </c>
      <c r="V6173" s="5">
        <v>193.40164184570301</v>
      </c>
      <c r="W6173" s="5">
        <v>216.17924499511699</v>
      </c>
      <c r="X6173" s="5">
        <v>162.54168701171801</v>
      </c>
      <c r="Y6173" s="5">
        <v>190.70752461751263</v>
      </c>
      <c r="Z6173" s="5">
        <v>186.18560791015599</v>
      </c>
      <c r="AA6173" s="5">
        <v>191.91127014160099</v>
      </c>
      <c r="AB6173" s="5">
        <v>171.88523864746</v>
      </c>
      <c r="AC6173" s="5">
        <v>183.32737223307234</v>
      </c>
      <c r="AD6173" s="5">
        <v>236.70246887207</v>
      </c>
      <c r="AE6173" s="5">
        <v>221.83557128906199</v>
      </c>
      <c r="AF6173" s="5">
        <v>221.56867980957</v>
      </c>
      <c r="AG6173" s="5">
        <v>226.70223999023401</v>
      </c>
      <c r="AH6173" s="5">
        <v>204.759674072265</v>
      </c>
      <c r="AI6173" s="5">
        <v>214.05552673339801</v>
      </c>
      <c r="AJ6173" s="5">
        <v>200.14859008789</v>
      </c>
      <c r="AK6173" s="5">
        <v>206.32126363118437</v>
      </c>
      <c r="AL6173" s="5">
        <v>234.00912475585901</v>
      </c>
      <c r="AM6173" s="5">
        <v>230.78823852539</v>
      </c>
      <c r="AN6173" s="5">
        <v>199.78932189941401</v>
      </c>
      <c r="AO6173" s="5">
        <v>221.52889506022098</v>
      </c>
      <c r="AP6173" s="5">
        <v>133.862533569335</v>
      </c>
      <c r="AQ6173" s="5">
        <v>150.91938781738199</v>
      </c>
      <c r="AR6173" s="5">
        <v>135.360107421875</v>
      </c>
      <c r="AS6173" s="5">
        <v>140.04734293619734</v>
      </c>
      <c r="AT6173" s="5">
        <v>222.39773559570301</v>
      </c>
      <c r="AU6173" s="5">
        <v>169.91746520996</v>
      </c>
      <c r="AV6173" s="5">
        <v>196.99873352050699</v>
      </c>
      <c r="AW6173" s="5">
        <v>196.43797810872334</v>
      </c>
      <c r="AX6173" s="5">
        <v>197.45591735839801</v>
      </c>
      <c r="AY6173" s="5">
        <v>200.39230346679599</v>
      </c>
      <c r="AZ6173" s="5">
        <v>177.473388671875</v>
      </c>
      <c r="BA6173" s="5">
        <v>191.77386983235633</v>
      </c>
    </row>
    <row r="6174" spans="1:53" x14ac:dyDescent="0.2">
      <c r="A6174" s="1">
        <v>6171</v>
      </c>
      <c r="B6174" s="1" t="s">
        <v>24675</v>
      </c>
      <c r="C6174" s="1" t="s">
        <v>24676</v>
      </c>
      <c r="D6174" s="1" t="s">
        <v>24677</v>
      </c>
      <c r="E6174" s="1" t="s">
        <v>24678</v>
      </c>
      <c r="F6174" s="5">
        <v>152.15773010253901</v>
      </c>
      <c r="G6174" s="5">
        <v>135.46595764160099</v>
      </c>
      <c r="H6174" s="5">
        <v>151.17900085449199</v>
      </c>
      <c r="I6174" s="5">
        <v>146.26756286621068</v>
      </c>
      <c r="J6174" s="5">
        <v>142.57064819335901</v>
      </c>
      <c r="K6174" s="5">
        <v>143.06121826171801</v>
      </c>
      <c r="L6174" s="5">
        <v>119.95744323730401</v>
      </c>
      <c r="M6174" s="5">
        <v>135.196436564127</v>
      </c>
      <c r="N6174" s="5">
        <v>84.208328247070298</v>
      </c>
      <c r="O6174" s="5">
        <v>81.293296813964801</v>
      </c>
      <c r="P6174" s="5">
        <v>82.268249511718693</v>
      </c>
      <c r="Q6174" s="5">
        <v>82.589958190917926</v>
      </c>
      <c r="R6174" s="5">
        <v>110.25221252441401</v>
      </c>
      <c r="S6174" s="5">
        <v>100.861289978027</v>
      </c>
      <c r="T6174" s="5">
        <v>121.80099487304599</v>
      </c>
      <c r="U6174" s="5">
        <v>110.97149912516234</v>
      </c>
      <c r="V6174" s="5">
        <v>127.551094055175</v>
      </c>
      <c r="W6174" s="5">
        <v>132.37371826171801</v>
      </c>
      <c r="X6174" s="5">
        <v>115.95140838623</v>
      </c>
      <c r="Y6174" s="5">
        <v>125.29207356770767</v>
      </c>
      <c r="Z6174" s="5">
        <v>128.69943237304599</v>
      </c>
      <c r="AA6174" s="5">
        <v>134.81118774414</v>
      </c>
      <c r="AB6174" s="5">
        <v>122.599143981933</v>
      </c>
      <c r="AC6174" s="5">
        <v>128.70325469970635</v>
      </c>
      <c r="AD6174" s="5">
        <v>126.74215698242099</v>
      </c>
      <c r="AE6174" s="5">
        <v>143.11860656738199</v>
      </c>
      <c r="AF6174" s="5">
        <v>151.58639526367099</v>
      </c>
      <c r="AG6174" s="5">
        <v>140.48238627115799</v>
      </c>
      <c r="AH6174" s="5">
        <v>189.17053222656199</v>
      </c>
      <c r="AI6174" s="5">
        <v>151.93876647949199</v>
      </c>
      <c r="AJ6174" s="5">
        <v>151.93360900878901</v>
      </c>
      <c r="AK6174" s="5">
        <v>164.34763590494768</v>
      </c>
      <c r="AL6174" s="5">
        <v>102.77394104003901</v>
      </c>
      <c r="AM6174" s="5">
        <v>99.946502685546804</v>
      </c>
      <c r="AN6174" s="5">
        <v>95.470443725585895</v>
      </c>
      <c r="AO6174" s="5">
        <v>99.396962483723897</v>
      </c>
      <c r="AP6174" s="5">
        <v>117.767517089843</v>
      </c>
      <c r="AQ6174" s="5">
        <v>112.84693145751901</v>
      </c>
      <c r="AR6174" s="5">
        <v>112.495109558105</v>
      </c>
      <c r="AS6174" s="5">
        <v>114.36985270182232</v>
      </c>
      <c r="AT6174" s="5">
        <v>167.73307800292901</v>
      </c>
      <c r="AU6174" s="5">
        <v>143.40902709960901</v>
      </c>
      <c r="AV6174" s="5">
        <v>136.4716796875</v>
      </c>
      <c r="AW6174" s="5">
        <v>149.20459493001269</v>
      </c>
      <c r="AX6174" s="5">
        <v>169.30400085449199</v>
      </c>
      <c r="AY6174" s="5">
        <v>136.16447448730401</v>
      </c>
      <c r="AZ6174" s="5">
        <v>142.48612976074199</v>
      </c>
      <c r="BA6174" s="5">
        <v>149.31820170084598</v>
      </c>
    </row>
    <row r="6175" spans="1:53" x14ac:dyDescent="0.2">
      <c r="A6175" s="1">
        <v>6172</v>
      </c>
      <c r="B6175" s="1" t="s">
        <v>24679</v>
      </c>
      <c r="C6175" s="1" t="s">
        <v>24680</v>
      </c>
      <c r="D6175" s="1" t="s">
        <v>24681</v>
      </c>
      <c r="E6175" s="1" t="s">
        <v>24682</v>
      </c>
      <c r="F6175" s="5">
        <v>355.948638916015</v>
      </c>
      <c r="G6175" s="5">
        <v>334.18563842773398</v>
      </c>
      <c r="H6175" s="5">
        <v>334.80065917968699</v>
      </c>
      <c r="I6175" s="5">
        <v>341.6449788411453</v>
      </c>
      <c r="J6175" s="5">
        <v>335.37124633789</v>
      </c>
      <c r="K6175" s="5">
        <v>343.00396728515602</v>
      </c>
      <c r="L6175" s="5">
        <v>339.98205566406199</v>
      </c>
      <c r="M6175" s="5">
        <v>339.45242309570267</v>
      </c>
      <c r="N6175" s="5">
        <v>531.98541259765602</v>
      </c>
      <c r="O6175" s="5">
        <v>572.5400390625</v>
      </c>
      <c r="P6175" s="5">
        <v>513.76904296875</v>
      </c>
      <c r="Q6175" s="5">
        <v>539.43149820963538</v>
      </c>
      <c r="R6175" s="5">
        <v>382.660064697265</v>
      </c>
      <c r="S6175" s="5">
        <v>393.92300415039</v>
      </c>
      <c r="T6175" s="5">
        <v>424.145416259765</v>
      </c>
      <c r="U6175" s="5">
        <v>400.24282836914</v>
      </c>
      <c r="V6175" s="5">
        <v>240.697265625</v>
      </c>
      <c r="W6175" s="5">
        <v>235.77209472656199</v>
      </c>
      <c r="X6175" s="5">
        <v>236.55763244628901</v>
      </c>
      <c r="Y6175" s="5">
        <v>237.67566426595033</v>
      </c>
      <c r="Z6175" s="5">
        <v>261.00698852539</v>
      </c>
      <c r="AA6175" s="5">
        <v>242.456939697265</v>
      </c>
      <c r="AB6175" s="5">
        <v>237.991775512695</v>
      </c>
      <c r="AC6175" s="5">
        <v>247.15190124511665</v>
      </c>
      <c r="AD6175" s="5">
        <v>349.38531494140602</v>
      </c>
      <c r="AE6175" s="5">
        <v>363.033935546875</v>
      </c>
      <c r="AF6175" s="5">
        <v>364.411376953125</v>
      </c>
      <c r="AG6175" s="5">
        <v>358.94354248046869</v>
      </c>
      <c r="AH6175" s="5">
        <v>353.379638671875</v>
      </c>
      <c r="AI6175" s="5">
        <v>358.25802612304602</v>
      </c>
      <c r="AJ6175" s="5">
        <v>377.25601196289</v>
      </c>
      <c r="AK6175" s="5">
        <v>362.9645589192703</v>
      </c>
      <c r="AL6175" s="5">
        <v>471.65023803710898</v>
      </c>
      <c r="AM6175" s="5">
        <v>498.36264038085898</v>
      </c>
      <c r="AN6175" s="5">
        <v>507.720947265625</v>
      </c>
      <c r="AO6175" s="5">
        <v>492.57794189453097</v>
      </c>
      <c r="AP6175" s="5">
        <v>401.48822021484301</v>
      </c>
      <c r="AQ6175" s="5">
        <v>378.08026123046801</v>
      </c>
      <c r="AR6175" s="5">
        <v>391.189361572265</v>
      </c>
      <c r="AS6175" s="5">
        <v>390.25261433919201</v>
      </c>
      <c r="AT6175" s="5">
        <v>258.425201416015</v>
      </c>
      <c r="AU6175" s="5">
        <v>299.48547363281199</v>
      </c>
      <c r="AV6175" s="5">
        <v>288.03341674804602</v>
      </c>
      <c r="AW6175" s="5">
        <v>281.981363932291</v>
      </c>
      <c r="AX6175" s="5">
        <v>243.82534790039</v>
      </c>
      <c r="AY6175" s="5">
        <v>220.47869873046801</v>
      </c>
      <c r="AZ6175" s="5">
        <v>227.86199951171801</v>
      </c>
      <c r="BA6175" s="5">
        <v>230.72201538085869</v>
      </c>
    </row>
    <row r="6176" spans="1:53" x14ac:dyDescent="0.2">
      <c r="A6176" s="1">
        <v>6173</v>
      </c>
      <c r="B6176" s="1" t="s">
        <v>24683</v>
      </c>
      <c r="C6176" s="1" t="s">
        <v>24684</v>
      </c>
      <c r="D6176" s="1" t="s">
        <v>24685</v>
      </c>
      <c r="E6176" s="1" t="s">
        <v>24686</v>
      </c>
      <c r="N6176" s="5">
        <v>573.570068359375</v>
      </c>
      <c r="O6176" s="5">
        <v>555.660400390625</v>
      </c>
      <c r="P6176" s="5">
        <v>566.30340576171795</v>
      </c>
      <c r="Q6176" s="5">
        <v>565.17795817057265</v>
      </c>
    </row>
    <row r="6177" spans="1:53" x14ac:dyDescent="0.2">
      <c r="A6177" s="1">
        <v>6174</v>
      </c>
      <c r="B6177" s="1" t="s">
        <v>24687</v>
      </c>
      <c r="C6177" s="1" t="s">
        <v>24688</v>
      </c>
      <c r="D6177" s="1" t="s">
        <v>24689</v>
      </c>
      <c r="E6177" s="1" t="s">
        <v>24690</v>
      </c>
      <c r="F6177" s="5">
        <v>221.14939880371</v>
      </c>
      <c r="G6177" s="5">
        <v>167.49641418457</v>
      </c>
      <c r="H6177" s="5">
        <v>158.41871643066401</v>
      </c>
      <c r="I6177" s="5">
        <v>182.35484313964798</v>
      </c>
      <c r="J6177" s="5">
        <v>125.46791076660099</v>
      </c>
      <c r="K6177" s="5">
        <v>199.30416870117099</v>
      </c>
      <c r="L6177" s="5">
        <v>160.16149902343699</v>
      </c>
      <c r="M6177" s="5">
        <v>161.64452616373632</v>
      </c>
      <c r="N6177" s="5">
        <v>1232.92907714843</v>
      </c>
      <c r="O6177" s="5">
        <v>1263.88000488281</v>
      </c>
      <c r="P6177" s="5">
        <v>1236.54736328125</v>
      </c>
      <c r="Q6177" s="5">
        <v>1244.4521484374966</v>
      </c>
      <c r="R6177" s="5">
        <v>518.98425292968705</v>
      </c>
      <c r="S6177" s="5">
        <v>450.87414550781199</v>
      </c>
      <c r="T6177" s="5">
        <v>433.82687377929602</v>
      </c>
      <c r="U6177" s="5">
        <v>467.89509073893169</v>
      </c>
      <c r="V6177" s="5">
        <v>624.536376953125</v>
      </c>
      <c r="W6177" s="5">
        <v>586.30621337890602</v>
      </c>
      <c r="X6177" s="5">
        <v>602.12646484375</v>
      </c>
      <c r="Y6177" s="5">
        <v>604.32301839192701</v>
      </c>
      <c r="Z6177" s="5">
        <v>317.291259765625</v>
      </c>
      <c r="AA6177" s="5">
        <v>318.3525390625</v>
      </c>
      <c r="AB6177" s="5">
        <v>291.279052734375</v>
      </c>
      <c r="AC6177" s="5">
        <v>308.97428385416669</v>
      </c>
      <c r="AD6177" s="5">
        <v>255.10365295410099</v>
      </c>
      <c r="AE6177" s="5">
        <v>240.303939819335</v>
      </c>
      <c r="AF6177" s="5">
        <v>268.83190917968699</v>
      </c>
      <c r="AG6177" s="5">
        <v>254.74650065104098</v>
      </c>
      <c r="AH6177" s="5">
        <v>196.79237365722599</v>
      </c>
      <c r="AI6177" s="5">
        <v>173.52804565429599</v>
      </c>
      <c r="AJ6177" s="5">
        <v>199.76483154296801</v>
      </c>
      <c r="AK6177" s="5">
        <v>190.02841695149664</v>
      </c>
      <c r="AL6177" s="5">
        <v>745.78131103515602</v>
      </c>
      <c r="AM6177" s="5">
        <v>746.2060546875</v>
      </c>
      <c r="AN6177" s="5">
        <v>814.77484130859295</v>
      </c>
      <c r="AO6177" s="5">
        <v>768.92073567708303</v>
      </c>
      <c r="AP6177" s="5">
        <v>540.36395263671795</v>
      </c>
      <c r="AQ6177" s="5">
        <v>511.53472900390602</v>
      </c>
      <c r="AR6177" s="5">
        <v>564.54608154296795</v>
      </c>
      <c r="AS6177" s="5">
        <v>538.81492106119731</v>
      </c>
      <c r="AT6177" s="5">
        <v>303.44186401367102</v>
      </c>
      <c r="AU6177" s="5">
        <v>339.84243774414</v>
      </c>
      <c r="AV6177" s="5">
        <v>313.34185791015602</v>
      </c>
      <c r="AW6177" s="5">
        <v>318.875386555989</v>
      </c>
      <c r="AX6177" s="5">
        <v>183.89390563964801</v>
      </c>
      <c r="AY6177" s="5">
        <v>208.31362915039</v>
      </c>
      <c r="AZ6177" s="5">
        <v>217.70709228515599</v>
      </c>
      <c r="BA6177" s="5">
        <v>203.30487569173135</v>
      </c>
    </row>
    <row r="6178" spans="1:53" x14ac:dyDescent="0.2">
      <c r="A6178" s="1">
        <v>6175</v>
      </c>
      <c r="B6178" s="1" t="s">
        <v>24691</v>
      </c>
      <c r="C6178" s="1" t="s">
        <v>24692</v>
      </c>
      <c r="D6178" s="1" t="s">
        <v>24693</v>
      </c>
      <c r="E6178" s="1" t="s">
        <v>24694</v>
      </c>
      <c r="F6178" s="5">
        <v>23.8465766906738</v>
      </c>
      <c r="G6178" s="5">
        <v>10.8488855361938</v>
      </c>
      <c r="H6178" s="5">
        <v>20.896133422851499</v>
      </c>
      <c r="I6178" s="5">
        <v>18.5305318832397</v>
      </c>
      <c r="K6178" s="5">
        <v>7.9727368354797301</v>
      </c>
      <c r="M6178" s="5">
        <v>7.9727368354797301</v>
      </c>
      <c r="N6178" s="5">
        <v>32.208122253417898</v>
      </c>
      <c r="O6178" s="5">
        <v>23.241113662719702</v>
      </c>
      <c r="P6178" s="5">
        <v>22.367435455322202</v>
      </c>
      <c r="Q6178" s="5">
        <v>25.938890457153263</v>
      </c>
      <c r="R6178" s="5">
        <v>16.200191497802699</v>
      </c>
      <c r="S6178" s="5">
        <v>11.2169332504272</v>
      </c>
      <c r="T6178" s="5">
        <v>22.950670242309499</v>
      </c>
      <c r="U6178" s="5">
        <v>16.789264996846466</v>
      </c>
      <c r="V6178" s="5">
        <v>24.003578186035099</v>
      </c>
      <c r="W6178" s="5">
        <v>26.986293792724599</v>
      </c>
      <c r="X6178" s="5">
        <v>22.6778240203857</v>
      </c>
      <c r="Y6178" s="5">
        <v>24.555898666381797</v>
      </c>
      <c r="Z6178" s="5">
        <v>31.389093399047798</v>
      </c>
      <c r="AA6178" s="5">
        <v>40.788505554199197</v>
      </c>
      <c r="AB6178" s="5">
        <v>25.650913238525298</v>
      </c>
      <c r="AC6178" s="5">
        <v>32.609504063924099</v>
      </c>
      <c r="AE6178" s="5">
        <v>10.3382549285888</v>
      </c>
      <c r="AG6178" s="5">
        <v>10.3382549285888</v>
      </c>
      <c r="AI6178" s="5">
        <v>10.213289260864199</v>
      </c>
      <c r="AJ6178" s="5">
        <v>17.951393127441399</v>
      </c>
      <c r="AK6178" s="5">
        <v>14.0823411941528</v>
      </c>
      <c r="AL6178" s="5">
        <v>15.210705757141101</v>
      </c>
      <c r="AM6178" s="5">
        <v>27.929191589355401</v>
      </c>
      <c r="AO6178" s="5">
        <v>21.569948673248252</v>
      </c>
      <c r="AP6178" s="5">
        <v>17.421279907226499</v>
      </c>
      <c r="AQ6178" s="5">
        <v>9.4737234115600497</v>
      </c>
      <c r="AR6178" s="5">
        <v>16.277408599853501</v>
      </c>
      <c r="AS6178" s="5">
        <v>14.390803972880017</v>
      </c>
      <c r="AT6178" s="5">
        <v>20.3495273590087</v>
      </c>
      <c r="AU6178" s="5">
        <v>19.816419601440401</v>
      </c>
      <c r="AW6178" s="5">
        <v>20.082973480224553</v>
      </c>
      <c r="AX6178" s="5">
        <v>9.5494585037231392</v>
      </c>
      <c r="AY6178" s="5">
        <v>10.666032791137599</v>
      </c>
      <c r="AZ6178" s="5">
        <v>12.352637290954499</v>
      </c>
      <c r="BA6178" s="5">
        <v>10.856042861938413</v>
      </c>
    </row>
    <row r="6179" spans="1:53" x14ac:dyDescent="0.2">
      <c r="A6179" s="1">
        <v>6176</v>
      </c>
      <c r="B6179" s="1" t="s">
        <v>24695</v>
      </c>
      <c r="C6179" s="1" t="s">
        <v>24696</v>
      </c>
      <c r="D6179" s="1" t="s">
        <v>24697</v>
      </c>
      <c r="E6179" s="1" t="s">
        <v>24698</v>
      </c>
      <c r="F6179" s="5">
        <v>34.732654571533203</v>
      </c>
      <c r="G6179" s="5">
        <v>15.1270542144775</v>
      </c>
      <c r="H6179" s="5">
        <v>7.4449276924133301</v>
      </c>
      <c r="I6179" s="5">
        <v>19.101545492808011</v>
      </c>
      <c r="J6179" s="5">
        <v>26.6144714355468</v>
      </c>
      <c r="K6179" s="5">
        <v>10.0700368881225</v>
      </c>
      <c r="L6179" s="5">
        <v>14.686392784118601</v>
      </c>
      <c r="M6179" s="5">
        <v>17.123633702595967</v>
      </c>
      <c r="N6179" s="5">
        <v>64.656066894531193</v>
      </c>
      <c r="O6179" s="5">
        <v>92.357383728027301</v>
      </c>
      <c r="P6179" s="5">
        <v>83.696067810058594</v>
      </c>
      <c r="Q6179" s="5">
        <v>80.236506144205691</v>
      </c>
      <c r="T6179" s="5">
        <v>14.7109155654907</v>
      </c>
      <c r="U6179" s="5">
        <v>14.7109155654907</v>
      </c>
      <c r="V6179" s="5">
        <v>31.394412994384702</v>
      </c>
      <c r="W6179" s="5">
        <v>15.325909614562899</v>
      </c>
      <c r="X6179" s="5">
        <v>14.5345497131347</v>
      </c>
      <c r="Y6179" s="5">
        <v>20.418290774027433</v>
      </c>
      <c r="AA6179" s="5">
        <v>18.724468231201101</v>
      </c>
      <c r="AB6179" s="5">
        <v>45.721427917480398</v>
      </c>
      <c r="AC6179" s="5">
        <v>32.222948074340749</v>
      </c>
      <c r="AD6179" s="5">
        <v>47.251853942871001</v>
      </c>
      <c r="AE6179" s="5">
        <v>53.6236152648925</v>
      </c>
      <c r="AF6179" s="5">
        <v>50.047225952148402</v>
      </c>
      <c r="AG6179" s="5">
        <v>50.307565053303968</v>
      </c>
      <c r="AH6179" s="5">
        <v>33.500247955322202</v>
      </c>
      <c r="AI6179" s="5">
        <v>41.695938110351499</v>
      </c>
      <c r="AJ6179" s="5">
        <v>41.211399078369098</v>
      </c>
      <c r="AK6179" s="5">
        <v>38.802528381347599</v>
      </c>
      <c r="AL6179" s="5">
        <v>87.199882507324205</v>
      </c>
      <c r="AM6179" s="5">
        <v>52.762130737304602</v>
      </c>
      <c r="AN6179" s="5">
        <v>102.243858337402</v>
      </c>
      <c r="AO6179" s="5">
        <v>80.735290527343594</v>
      </c>
      <c r="AP6179" s="5">
        <v>54.139846801757798</v>
      </c>
      <c r="AQ6179" s="5">
        <v>30.9834690093994</v>
      </c>
      <c r="AR6179" s="5">
        <v>74.155082702636705</v>
      </c>
      <c r="AS6179" s="5">
        <v>53.092799504597963</v>
      </c>
      <c r="AX6179" s="5">
        <v>35.804222106933501</v>
      </c>
      <c r="AY6179" s="5">
        <v>29.160747528076101</v>
      </c>
      <c r="AZ6179" s="5">
        <v>24.981817245483398</v>
      </c>
      <c r="BA6179" s="5">
        <v>29.982262293497666</v>
      </c>
    </row>
    <row r="6180" spans="1:53" x14ac:dyDescent="0.2">
      <c r="A6180" s="1">
        <v>6177</v>
      </c>
      <c r="B6180" s="1" t="s">
        <v>24699</v>
      </c>
      <c r="C6180" s="1" t="s">
        <v>24700</v>
      </c>
      <c r="D6180" s="1" t="s">
        <v>24701</v>
      </c>
      <c r="E6180" s="1" t="s">
        <v>24702</v>
      </c>
      <c r="F6180" s="5">
        <v>3610.94482421875</v>
      </c>
      <c r="I6180" s="5">
        <v>3610.94482421875</v>
      </c>
      <c r="N6180" s="5">
        <v>412.99224853515602</v>
      </c>
      <c r="O6180" s="5">
        <v>860.52734375</v>
      </c>
      <c r="P6180" s="5">
        <v>607.50537109375</v>
      </c>
      <c r="Q6180" s="5">
        <v>627.00832112630201</v>
      </c>
      <c r="R6180" s="5">
        <v>708.16198730468705</v>
      </c>
      <c r="S6180" s="5">
        <v>300.13116455078102</v>
      </c>
      <c r="T6180" s="5">
        <v>618.06085205078102</v>
      </c>
      <c r="U6180" s="5">
        <v>542.11800130208303</v>
      </c>
      <c r="V6180" s="5">
        <v>1960.65100097656</v>
      </c>
      <c r="Y6180" s="5">
        <v>1960.65100097656</v>
      </c>
      <c r="AH6180" s="5">
        <v>278.082763671875</v>
      </c>
      <c r="AI6180" s="5">
        <v>929.49981689453102</v>
      </c>
      <c r="AK6180" s="5">
        <v>603.79129028320301</v>
      </c>
      <c r="AL6180" s="5">
        <v>253.574462890625</v>
      </c>
      <c r="AN6180" s="5">
        <v>249.66709899902301</v>
      </c>
      <c r="AO6180" s="5">
        <v>251.62078094482399</v>
      </c>
    </row>
    <row r="6181" spans="1:53" x14ac:dyDescent="0.2">
      <c r="A6181" s="1">
        <v>6178</v>
      </c>
      <c r="B6181" s="1" t="s">
        <v>24703</v>
      </c>
      <c r="C6181" s="1" t="s">
        <v>24704</v>
      </c>
      <c r="D6181" s="1" t="s">
        <v>24705</v>
      </c>
      <c r="E6181" s="1" t="s">
        <v>24706</v>
      </c>
      <c r="F6181" s="5">
        <v>23.638492584228501</v>
      </c>
      <c r="G6181" s="5">
        <v>5.1915092468261701</v>
      </c>
      <c r="H6181" s="5">
        <v>14.697674751281699</v>
      </c>
      <c r="I6181" s="5">
        <v>14.509225527445457</v>
      </c>
      <c r="J6181" s="5">
        <v>13.412320137023899</v>
      </c>
      <c r="K6181" s="5">
        <v>9.32655429840087</v>
      </c>
      <c r="L6181" s="5">
        <v>11.3774614334106</v>
      </c>
      <c r="M6181" s="5">
        <v>11.372111956278458</v>
      </c>
      <c r="N6181" s="5">
        <v>84.068504333496094</v>
      </c>
      <c r="Q6181" s="5">
        <v>84.068504333496094</v>
      </c>
      <c r="R6181" s="5">
        <v>53.285865783691399</v>
      </c>
      <c r="S6181" s="5">
        <v>23.887752532958899</v>
      </c>
      <c r="T6181" s="5">
        <v>13.9614868164062</v>
      </c>
      <c r="U6181" s="5">
        <v>30.378368377685501</v>
      </c>
      <c r="V6181" s="5">
        <v>20.159339904785099</v>
      </c>
      <c r="X6181" s="5">
        <v>15.9966382980346</v>
      </c>
      <c r="Y6181" s="5">
        <v>18.077989101409848</v>
      </c>
      <c r="Z6181" s="5">
        <v>17.475326538085898</v>
      </c>
      <c r="AA6181" s="5">
        <v>17.8585186004638</v>
      </c>
      <c r="AB6181" s="5">
        <v>17.530469894409102</v>
      </c>
      <c r="AC6181" s="5">
        <v>17.6214383443196</v>
      </c>
      <c r="AD6181" s="5">
        <v>14.275927543640099</v>
      </c>
      <c r="AE6181" s="5">
        <v>19.583961486816399</v>
      </c>
      <c r="AF6181" s="5">
        <v>20.204471588134702</v>
      </c>
      <c r="AG6181" s="5">
        <v>18.021453539530402</v>
      </c>
      <c r="AH6181" s="5">
        <v>15.683823585510201</v>
      </c>
      <c r="AI6181" s="5">
        <v>20.263551712036101</v>
      </c>
      <c r="AK6181" s="5">
        <v>17.973687648773151</v>
      </c>
      <c r="AP6181" s="5">
        <v>6.1612434387206996</v>
      </c>
      <c r="AQ6181" s="5">
        <v>15.666160583496</v>
      </c>
      <c r="AR6181" s="5">
        <v>9.2088165283203107</v>
      </c>
      <c r="AS6181" s="5">
        <v>10.345406850179003</v>
      </c>
      <c r="AX6181" s="5">
        <v>14.794644355773899</v>
      </c>
      <c r="AY6181" s="5">
        <v>6.9666619300842196</v>
      </c>
      <c r="AZ6181" s="5">
        <v>8.9180059432983398</v>
      </c>
      <c r="BA6181" s="5">
        <v>10.22643740971882</v>
      </c>
    </row>
    <row r="6182" spans="1:53" x14ac:dyDescent="0.2">
      <c r="A6182" s="1">
        <v>6179</v>
      </c>
      <c r="B6182" s="1" t="s">
        <v>24707</v>
      </c>
      <c r="C6182" s="1" t="s">
        <v>24708</v>
      </c>
      <c r="D6182" s="1" t="s">
        <v>24709</v>
      </c>
      <c r="E6182" s="1" t="s">
        <v>24710</v>
      </c>
      <c r="F6182" s="5">
        <v>150.35643005371</v>
      </c>
      <c r="G6182" s="5">
        <v>145.076568603515</v>
      </c>
      <c r="H6182" s="5">
        <v>155.79766845703099</v>
      </c>
      <c r="I6182" s="5">
        <v>150.41022237141866</v>
      </c>
      <c r="J6182" s="5">
        <v>183.04202270507801</v>
      </c>
      <c r="K6182" s="5">
        <v>156.09017944335901</v>
      </c>
      <c r="L6182" s="5">
        <v>170.07643127441401</v>
      </c>
      <c r="M6182" s="5">
        <v>169.73621114095036</v>
      </c>
      <c r="N6182" s="5">
        <v>131.48507690429599</v>
      </c>
      <c r="O6182" s="5">
        <v>126.424339294433</v>
      </c>
      <c r="P6182" s="5">
        <v>106.827171325683</v>
      </c>
      <c r="Q6182" s="5">
        <v>121.57886250813733</v>
      </c>
      <c r="R6182" s="5">
        <v>112.54859161376901</v>
      </c>
      <c r="S6182" s="5">
        <v>114.26112365722599</v>
      </c>
      <c r="T6182" s="5">
        <v>107.311431884765</v>
      </c>
      <c r="U6182" s="5">
        <v>111.37371571858667</v>
      </c>
      <c r="V6182" s="5">
        <v>174.73684692382801</v>
      </c>
      <c r="W6182" s="5">
        <v>164.62948608398401</v>
      </c>
      <c r="X6182" s="5">
        <v>153.06726074218699</v>
      </c>
      <c r="Y6182" s="5">
        <v>164.14453124999969</v>
      </c>
      <c r="Z6182" s="5">
        <v>174.82563781738199</v>
      </c>
      <c r="AA6182" s="5">
        <v>140.887771606445</v>
      </c>
      <c r="AB6182" s="5">
        <v>179.68322753906199</v>
      </c>
      <c r="AC6182" s="5">
        <v>165.13221232096299</v>
      </c>
      <c r="AD6182" s="5">
        <v>125.760009765625</v>
      </c>
      <c r="AE6182" s="5">
        <v>149.79464721679599</v>
      </c>
      <c r="AF6182" s="5">
        <v>162.64773559570301</v>
      </c>
      <c r="AG6182" s="5">
        <v>146.067464192708</v>
      </c>
      <c r="AH6182" s="5">
        <v>166.92207336425699</v>
      </c>
      <c r="AI6182" s="5">
        <v>159.08547973632801</v>
      </c>
      <c r="AJ6182" s="5">
        <v>175.690170288085</v>
      </c>
      <c r="AK6182" s="5">
        <v>167.23257446289003</v>
      </c>
      <c r="AL6182" s="5">
        <v>135.19271850585901</v>
      </c>
      <c r="AM6182" s="5">
        <v>136.924072265625</v>
      </c>
      <c r="AN6182" s="5">
        <v>142.36044311523401</v>
      </c>
      <c r="AO6182" s="5">
        <v>138.15907796223937</v>
      </c>
      <c r="AP6182" s="5">
        <v>164.07826232910099</v>
      </c>
      <c r="AQ6182" s="5">
        <v>174.71594238281199</v>
      </c>
      <c r="AR6182" s="5">
        <v>152.58752441406199</v>
      </c>
      <c r="AS6182" s="5">
        <v>163.79390970865833</v>
      </c>
      <c r="AT6182" s="5">
        <v>146.15879821777301</v>
      </c>
      <c r="AU6182" s="5">
        <v>165.37187194824199</v>
      </c>
      <c r="AV6182" s="5">
        <v>139.89207458496</v>
      </c>
      <c r="AW6182" s="5">
        <v>150.47424825032499</v>
      </c>
      <c r="AX6182" s="5">
        <v>144.040756225585</v>
      </c>
      <c r="AY6182" s="5">
        <v>136.72610473632801</v>
      </c>
      <c r="AZ6182" s="5">
        <v>135.95631408691401</v>
      </c>
      <c r="BA6182" s="5">
        <v>138.90772501627569</v>
      </c>
    </row>
    <row r="6183" spans="1:53" x14ac:dyDescent="0.2">
      <c r="A6183" s="1">
        <v>6180</v>
      </c>
      <c r="B6183" s="1" t="s">
        <v>24711</v>
      </c>
      <c r="C6183" s="1" t="s">
        <v>24712</v>
      </c>
      <c r="D6183" s="1" t="s">
        <v>24713</v>
      </c>
      <c r="E6183" s="1" t="s">
        <v>24714</v>
      </c>
      <c r="F6183" s="5">
        <v>315.45855712890602</v>
      </c>
      <c r="G6183" s="5">
        <v>314.590576171875</v>
      </c>
      <c r="H6183" s="5">
        <v>305.31619262695301</v>
      </c>
      <c r="I6183" s="5">
        <v>311.78844197591133</v>
      </c>
      <c r="J6183" s="5">
        <v>299.80609130859301</v>
      </c>
      <c r="K6183" s="5">
        <v>271.69354248046801</v>
      </c>
      <c r="L6183" s="5">
        <v>293.16632080078102</v>
      </c>
      <c r="M6183" s="5">
        <v>288.22198486328068</v>
      </c>
      <c r="N6183" s="5">
        <v>532.82952880859295</v>
      </c>
      <c r="O6183" s="5">
        <v>552.515625</v>
      </c>
      <c r="P6183" s="5">
        <v>548.91046142578102</v>
      </c>
      <c r="Q6183" s="5">
        <v>544.75187174479129</v>
      </c>
      <c r="R6183" s="5">
        <v>407.26492309570301</v>
      </c>
      <c r="S6183" s="5">
        <v>394.35430908203102</v>
      </c>
      <c r="T6183" s="5">
        <v>404.58609008789</v>
      </c>
      <c r="U6183" s="5">
        <v>402.06844075520803</v>
      </c>
      <c r="V6183" s="5">
        <v>381.95657348632801</v>
      </c>
      <c r="W6183" s="5">
        <v>393.494049072265</v>
      </c>
      <c r="X6183" s="5">
        <v>362.20056152343699</v>
      </c>
      <c r="Y6183" s="5">
        <v>379.21706136067672</v>
      </c>
      <c r="Z6183" s="5">
        <v>307.486572265625</v>
      </c>
      <c r="AA6183" s="5">
        <v>317.72982788085898</v>
      </c>
      <c r="AB6183" s="5">
        <v>310.43933105468699</v>
      </c>
      <c r="AC6183" s="5">
        <v>311.88524373372366</v>
      </c>
      <c r="AD6183" s="5">
        <v>324.15011596679602</v>
      </c>
      <c r="AE6183" s="5">
        <v>312.13290405273398</v>
      </c>
      <c r="AF6183" s="5">
        <v>320.98855590820301</v>
      </c>
      <c r="AG6183" s="5">
        <v>319.09052530924436</v>
      </c>
      <c r="AH6183" s="5">
        <v>297.84527587890602</v>
      </c>
      <c r="AI6183" s="5">
        <v>305.304107666015</v>
      </c>
      <c r="AJ6183" s="5">
        <v>303.23129272460898</v>
      </c>
      <c r="AK6183" s="5">
        <v>302.1268920898433</v>
      </c>
      <c r="AL6183" s="5">
        <v>507.81011962890602</v>
      </c>
      <c r="AM6183" s="5">
        <v>510.30554199218699</v>
      </c>
      <c r="AN6183" s="5">
        <v>537.78021240234295</v>
      </c>
      <c r="AO6183" s="5">
        <v>518.63195800781205</v>
      </c>
      <c r="AP6183" s="5">
        <v>338.19876098632801</v>
      </c>
      <c r="AQ6183" s="5">
        <v>319.86138916015602</v>
      </c>
      <c r="AR6183" s="5">
        <v>338.77239990234301</v>
      </c>
      <c r="AS6183" s="5">
        <v>332.27751668294235</v>
      </c>
      <c r="AT6183" s="5">
        <v>429.4921875</v>
      </c>
      <c r="AU6183" s="5">
        <v>411.100341796875</v>
      </c>
      <c r="AV6183" s="5">
        <v>496.676177978515</v>
      </c>
      <c r="AW6183" s="5">
        <v>445.75623575846333</v>
      </c>
      <c r="AX6183" s="5">
        <v>387.448638916015</v>
      </c>
      <c r="AY6183" s="5">
        <v>348.98635864257801</v>
      </c>
      <c r="AZ6183" s="5">
        <v>347.48989868164</v>
      </c>
      <c r="BA6183" s="5">
        <v>361.30829874674436</v>
      </c>
    </row>
    <row r="6184" spans="1:53" x14ac:dyDescent="0.2">
      <c r="A6184" s="1">
        <v>6181</v>
      </c>
      <c r="B6184" s="1" t="s">
        <v>24715</v>
      </c>
      <c r="C6184" s="1" t="s">
        <v>24716</v>
      </c>
      <c r="D6184" s="1" t="s">
        <v>24717</v>
      </c>
      <c r="E6184" s="1" t="s">
        <v>24718</v>
      </c>
      <c r="F6184" s="5">
        <v>1036.9013671875</v>
      </c>
      <c r="G6184" s="5">
        <v>971.75311279296795</v>
      </c>
      <c r="H6184" s="5">
        <v>1041.28271484375</v>
      </c>
      <c r="I6184" s="5">
        <v>1016.6457316080727</v>
      </c>
      <c r="J6184" s="5">
        <v>951.16271972656205</v>
      </c>
      <c r="K6184" s="5">
        <v>942.17205810546795</v>
      </c>
      <c r="L6184" s="5">
        <v>1020.26684570312</v>
      </c>
      <c r="M6184" s="5">
        <v>971.20054117838333</v>
      </c>
      <c r="N6184" s="5">
        <v>2133.7509765625</v>
      </c>
      <c r="O6184" s="5">
        <v>2045.06762695312</v>
      </c>
      <c r="P6184" s="5">
        <v>2175.07446289062</v>
      </c>
      <c r="Q6184" s="5">
        <v>2117.9643554687464</v>
      </c>
      <c r="R6184" s="5">
        <v>1482.50354003906</v>
      </c>
      <c r="S6184" s="5">
        <v>1561.68725585937</v>
      </c>
      <c r="T6184" s="5">
        <v>1543.57092285156</v>
      </c>
      <c r="U6184" s="5">
        <v>1529.2539062499966</v>
      </c>
      <c r="V6184" s="5">
        <v>1440.94104003906</v>
      </c>
      <c r="W6184" s="5">
        <v>1507.93286132812</v>
      </c>
      <c r="X6184" s="5">
        <v>1460.67919921875</v>
      </c>
      <c r="Y6184" s="5">
        <v>1469.8510335286435</v>
      </c>
      <c r="Z6184" s="5">
        <v>808.68035888671795</v>
      </c>
      <c r="AA6184" s="5">
        <v>806.83941650390602</v>
      </c>
      <c r="AB6184" s="5">
        <v>822.59637451171795</v>
      </c>
      <c r="AC6184" s="5">
        <v>812.70538330078068</v>
      </c>
      <c r="AD6184" s="5">
        <v>622.32720947265602</v>
      </c>
      <c r="AE6184" s="5">
        <v>598.13739013671795</v>
      </c>
      <c r="AF6184" s="5">
        <v>624.58538818359295</v>
      </c>
      <c r="AG6184" s="5">
        <v>615.01666259765568</v>
      </c>
      <c r="AH6184" s="5">
        <v>674.128173828125</v>
      </c>
      <c r="AI6184" s="5">
        <v>726.272705078125</v>
      </c>
      <c r="AJ6184" s="5">
        <v>685.71960449218705</v>
      </c>
      <c r="AK6184" s="5">
        <v>695.37349446614564</v>
      </c>
      <c r="AL6184" s="5">
        <v>2133.3671875</v>
      </c>
      <c r="AM6184" s="5">
        <v>2107.93627929687</v>
      </c>
      <c r="AN6184" s="5">
        <v>2122.96875</v>
      </c>
      <c r="AO6184" s="5">
        <v>2121.4240722656232</v>
      </c>
      <c r="AP6184" s="5">
        <v>1007.65808105468</v>
      </c>
      <c r="AQ6184" s="5">
        <v>992.25457763671795</v>
      </c>
      <c r="AR6184" s="5">
        <v>1037.53942871093</v>
      </c>
      <c r="AS6184" s="5">
        <v>1012.4840291341094</v>
      </c>
      <c r="AT6184" s="5">
        <v>681.92022705078102</v>
      </c>
      <c r="AU6184" s="5">
        <v>781.441650390625</v>
      </c>
      <c r="AV6184" s="5">
        <v>691.03759765625</v>
      </c>
      <c r="AW6184" s="5">
        <v>718.13315836588538</v>
      </c>
      <c r="AX6184" s="5">
        <v>743.21923828125</v>
      </c>
      <c r="AY6184" s="5">
        <v>768.5869140625</v>
      </c>
      <c r="AZ6184" s="5">
        <v>774.09503173828102</v>
      </c>
      <c r="BA6184" s="5">
        <v>761.96706136067712</v>
      </c>
    </row>
    <row r="6185" spans="1:53" x14ac:dyDescent="0.2">
      <c r="A6185" s="1">
        <v>6182</v>
      </c>
      <c r="B6185" s="1" t="s">
        <v>24719</v>
      </c>
      <c r="C6185" s="1" t="s">
        <v>24720</v>
      </c>
      <c r="D6185" s="1" t="s">
        <v>24721</v>
      </c>
      <c r="E6185" s="1" t="s">
        <v>24722</v>
      </c>
      <c r="F6185" s="5">
        <v>41.313545227050703</v>
      </c>
      <c r="H6185" s="5">
        <v>51.6581001281738</v>
      </c>
      <c r="I6185" s="5">
        <v>46.485822677612248</v>
      </c>
      <c r="J6185" s="5">
        <v>64.185127258300696</v>
      </c>
      <c r="K6185" s="5">
        <v>26.368576049804599</v>
      </c>
      <c r="L6185" s="5">
        <v>31.142112731933501</v>
      </c>
      <c r="M6185" s="5">
        <v>40.565272013346267</v>
      </c>
      <c r="N6185" s="5">
        <v>111.472030639648</v>
      </c>
      <c r="O6185" s="5">
        <v>117.01528930664</v>
      </c>
      <c r="P6185" s="5">
        <v>121.38930511474599</v>
      </c>
      <c r="Q6185" s="5">
        <v>116.62554168701132</v>
      </c>
      <c r="R6185" s="5">
        <v>47.768287658691399</v>
      </c>
      <c r="S6185" s="5">
        <v>35.319099426269503</v>
      </c>
      <c r="T6185" s="5">
        <v>57.137752532958899</v>
      </c>
      <c r="U6185" s="5">
        <v>46.741713205973269</v>
      </c>
      <c r="V6185" s="5">
        <v>45.883678436279297</v>
      </c>
      <c r="W6185" s="5">
        <v>47.57075881958</v>
      </c>
      <c r="X6185" s="5">
        <v>32.352691650390597</v>
      </c>
      <c r="Y6185" s="5">
        <v>41.935709635416629</v>
      </c>
      <c r="Z6185" s="5">
        <v>41.587921142578097</v>
      </c>
      <c r="AB6185" s="5">
        <v>29.035997390746999</v>
      </c>
      <c r="AC6185" s="5">
        <v>35.311959266662548</v>
      </c>
      <c r="AD6185" s="5">
        <v>44.538536071777301</v>
      </c>
      <c r="AE6185" s="5">
        <v>31.572065353393501</v>
      </c>
      <c r="AF6185" s="5">
        <v>25.877792358398398</v>
      </c>
      <c r="AG6185" s="5">
        <v>33.996131261189731</v>
      </c>
      <c r="AH6185" s="5">
        <v>44.529426574707003</v>
      </c>
      <c r="AI6185" s="5">
        <v>38.562023162841797</v>
      </c>
      <c r="AJ6185" s="5">
        <v>39.986740112304602</v>
      </c>
      <c r="AK6185" s="5">
        <v>41.026063283284465</v>
      </c>
      <c r="AL6185" s="5">
        <v>57.53857421875</v>
      </c>
      <c r="AM6185" s="5">
        <v>50.214698791503899</v>
      </c>
      <c r="AN6185" s="5">
        <v>55.896759033203097</v>
      </c>
      <c r="AO6185" s="5">
        <v>54.550010681152337</v>
      </c>
      <c r="AP6185" s="5">
        <v>31.8506355285644</v>
      </c>
      <c r="AQ6185" s="5">
        <v>45.277317047119098</v>
      </c>
      <c r="AR6185" s="5">
        <v>37.3766479492187</v>
      </c>
      <c r="AS6185" s="5">
        <v>38.168200174967403</v>
      </c>
      <c r="AT6185" s="5">
        <v>29.686208724975501</v>
      </c>
      <c r="AU6185" s="5">
        <v>38.045768737792898</v>
      </c>
      <c r="AV6185" s="5">
        <v>25.020521163940401</v>
      </c>
      <c r="AW6185" s="5">
        <v>30.917499542236268</v>
      </c>
      <c r="AX6185" s="5">
        <v>45.198101043701101</v>
      </c>
      <c r="AY6185" s="5">
        <v>43.720924377441399</v>
      </c>
      <c r="AZ6185" s="5">
        <v>33.8253173828125</v>
      </c>
      <c r="BA6185" s="5">
        <v>40.914780934651667</v>
      </c>
    </row>
    <row r="6186" spans="1:53" x14ac:dyDescent="0.2">
      <c r="A6186" s="1">
        <v>6183</v>
      </c>
      <c r="B6186" s="1" t="s">
        <v>24723</v>
      </c>
      <c r="C6186" s="1" t="s">
        <v>24724</v>
      </c>
      <c r="D6186" s="1" t="s">
        <v>24725</v>
      </c>
      <c r="E6186" s="1" t="s">
        <v>24726</v>
      </c>
      <c r="F6186" s="5">
        <v>260.61624145507801</v>
      </c>
      <c r="G6186" s="5">
        <v>282.31851196289</v>
      </c>
      <c r="H6186" s="5">
        <v>271.25109863281199</v>
      </c>
      <c r="I6186" s="5">
        <v>271.39528401692672</v>
      </c>
      <c r="J6186" s="5">
        <v>288.01129150390602</v>
      </c>
      <c r="K6186" s="5">
        <v>251.60633850097599</v>
      </c>
      <c r="L6186" s="5">
        <v>254.38104248046801</v>
      </c>
      <c r="M6186" s="5">
        <v>264.6662241617833</v>
      </c>
      <c r="N6186" s="5">
        <v>478.64733886718699</v>
      </c>
      <c r="O6186" s="5">
        <v>445.437255859375</v>
      </c>
      <c r="P6186" s="5">
        <v>447.11334228515602</v>
      </c>
      <c r="Q6186" s="5">
        <v>457.06597900390602</v>
      </c>
      <c r="R6186" s="5">
        <v>351.35113525390602</v>
      </c>
      <c r="S6186" s="5">
        <v>328.54406738281199</v>
      </c>
      <c r="T6186" s="5">
        <v>372.12289428710898</v>
      </c>
      <c r="U6186" s="5">
        <v>350.67269897460898</v>
      </c>
      <c r="V6186" s="5">
        <v>263.15881347656199</v>
      </c>
      <c r="W6186" s="5">
        <v>270.19906616210898</v>
      </c>
      <c r="X6186" s="5">
        <v>247.37925720214801</v>
      </c>
      <c r="Y6186" s="5">
        <v>260.24571228027298</v>
      </c>
      <c r="Z6186" s="5">
        <v>234.40292358398401</v>
      </c>
      <c r="AA6186" s="5">
        <v>247.29696655273401</v>
      </c>
      <c r="AB6186" s="5">
        <v>252.73307800292901</v>
      </c>
      <c r="AC6186" s="5">
        <v>244.81098937988236</v>
      </c>
      <c r="AD6186" s="5">
        <v>283.3525390625</v>
      </c>
      <c r="AE6186" s="5">
        <v>305.09539794921801</v>
      </c>
      <c r="AF6186" s="5">
        <v>310.85803222656199</v>
      </c>
      <c r="AG6186" s="5">
        <v>299.76865641276004</v>
      </c>
      <c r="AH6186" s="5">
        <v>303.98709106445301</v>
      </c>
      <c r="AI6186" s="5">
        <v>268.83950805664</v>
      </c>
      <c r="AJ6186" s="5">
        <v>292.82583618164</v>
      </c>
      <c r="AK6186" s="5">
        <v>288.55081176757767</v>
      </c>
      <c r="AL6186" s="5">
        <v>377.377685546875</v>
      </c>
      <c r="AM6186" s="5">
        <v>359.46517944335898</v>
      </c>
      <c r="AN6186" s="5">
        <v>366.78039550781199</v>
      </c>
      <c r="AO6186" s="5">
        <v>367.87442016601534</v>
      </c>
      <c r="AP6186" s="5">
        <v>283.871826171875</v>
      </c>
      <c r="AQ6186" s="5">
        <v>301.43508911132801</v>
      </c>
      <c r="AR6186" s="5">
        <v>297.55099487304602</v>
      </c>
      <c r="AS6186" s="5">
        <v>294.28597005208303</v>
      </c>
      <c r="AT6186" s="5">
        <v>328.24874877929602</v>
      </c>
      <c r="AU6186" s="5">
        <v>389.62841796875</v>
      </c>
      <c r="AV6186" s="5">
        <v>353.28475952148398</v>
      </c>
      <c r="AW6186" s="5">
        <v>357.05397542317661</v>
      </c>
      <c r="AX6186" s="5">
        <v>296.04135131835898</v>
      </c>
      <c r="AY6186" s="5">
        <v>267.27291870117102</v>
      </c>
      <c r="AZ6186" s="5">
        <v>258.50991821289</v>
      </c>
      <c r="BA6186" s="5">
        <v>273.94139607747337</v>
      </c>
    </row>
    <row r="6187" spans="1:53" x14ac:dyDescent="0.2">
      <c r="A6187" s="1">
        <v>6184</v>
      </c>
      <c r="B6187" s="1" t="s">
        <v>24727</v>
      </c>
      <c r="C6187" s="1" t="s">
        <v>24728</v>
      </c>
      <c r="D6187" s="1" t="s">
        <v>24729</v>
      </c>
      <c r="E6187" s="1" t="s">
        <v>24730</v>
      </c>
      <c r="F6187" s="5">
        <v>84.463668823242102</v>
      </c>
      <c r="G6187" s="5">
        <v>89.065315246582003</v>
      </c>
      <c r="H6187" s="5">
        <v>96.144447326660099</v>
      </c>
      <c r="I6187" s="5">
        <v>89.891143798828068</v>
      </c>
      <c r="J6187" s="5">
        <v>80.431755065917898</v>
      </c>
      <c r="K6187" s="5">
        <v>84.491592407226506</v>
      </c>
      <c r="L6187" s="5">
        <v>76.903274536132798</v>
      </c>
      <c r="M6187" s="5">
        <v>80.60887400309241</v>
      </c>
      <c r="N6187" s="5">
        <v>301.23031616210898</v>
      </c>
      <c r="O6187" s="5">
        <v>262.63879394531199</v>
      </c>
      <c r="P6187" s="5">
        <v>287.39462280273398</v>
      </c>
      <c r="Q6187" s="5">
        <v>283.7545776367183</v>
      </c>
      <c r="R6187" s="5">
        <v>145.114822387695</v>
      </c>
      <c r="S6187" s="5">
        <v>156.75386047363199</v>
      </c>
      <c r="T6187" s="5">
        <v>145.09017944335901</v>
      </c>
      <c r="U6187" s="5">
        <v>148.98628743489533</v>
      </c>
      <c r="V6187" s="5">
        <v>138.15425109863199</v>
      </c>
      <c r="W6187" s="5">
        <v>111.36040496826099</v>
      </c>
      <c r="X6187" s="5">
        <v>134.60852050781199</v>
      </c>
      <c r="Y6187" s="5">
        <v>128.041058858235</v>
      </c>
      <c r="Z6187" s="5">
        <v>107.32012939453099</v>
      </c>
      <c r="AA6187" s="5">
        <v>115.63230895996</v>
      </c>
      <c r="AB6187" s="5">
        <v>120.918251037597</v>
      </c>
      <c r="AC6187" s="5">
        <v>114.62356313069601</v>
      </c>
      <c r="AD6187" s="5">
        <v>80.284248352050696</v>
      </c>
      <c r="AE6187" s="5">
        <v>80.720909118652301</v>
      </c>
      <c r="AF6187" s="5">
        <v>76.448135375976506</v>
      </c>
      <c r="AG6187" s="5">
        <v>79.151097615559834</v>
      </c>
      <c r="AH6187" s="5">
        <v>119.10334777832</v>
      </c>
      <c r="AI6187" s="5">
        <v>68.360908508300696</v>
      </c>
      <c r="AK6187" s="5">
        <v>93.732128143310348</v>
      </c>
      <c r="AL6187" s="5">
        <v>214.72497558593699</v>
      </c>
      <c r="AM6187" s="5">
        <v>188.693267822265</v>
      </c>
      <c r="AN6187" s="5">
        <v>193.60531616210901</v>
      </c>
      <c r="AO6187" s="5">
        <v>199.00785319010367</v>
      </c>
      <c r="AP6187" s="5">
        <v>127.40266418457</v>
      </c>
      <c r="AQ6187" s="5">
        <v>114.03667449951099</v>
      </c>
      <c r="AR6187" s="5">
        <v>117.632270812988</v>
      </c>
      <c r="AS6187" s="5">
        <v>119.690536499023</v>
      </c>
      <c r="AT6187" s="5">
        <v>86.892448425292898</v>
      </c>
      <c r="AU6187" s="5">
        <v>89.037361145019503</v>
      </c>
      <c r="AV6187" s="5">
        <v>67.8634033203125</v>
      </c>
      <c r="AW6187" s="5">
        <v>81.264404296874957</v>
      </c>
      <c r="AX6187" s="5">
        <v>118.360626220703</v>
      </c>
      <c r="AY6187" s="5">
        <v>103.233444213867</v>
      </c>
      <c r="AZ6187" s="5">
        <v>111.082832336425</v>
      </c>
      <c r="BA6187" s="5">
        <v>110.892300923665</v>
      </c>
    </row>
    <row r="6188" spans="1:53" x14ac:dyDescent="0.2">
      <c r="A6188" s="1">
        <v>6185</v>
      </c>
      <c r="B6188" s="1" t="s">
        <v>24731</v>
      </c>
      <c r="C6188" s="1" t="s">
        <v>24732</v>
      </c>
      <c r="D6188" s="1" t="s">
        <v>24733</v>
      </c>
      <c r="E6188" s="1" t="s">
        <v>24734</v>
      </c>
      <c r="F6188" s="5">
        <v>82.477066040039006</v>
      </c>
      <c r="G6188" s="5">
        <v>43.540653228759702</v>
      </c>
      <c r="H6188" s="5">
        <v>102.482177734375</v>
      </c>
      <c r="I6188" s="5">
        <v>76.166632334391238</v>
      </c>
      <c r="J6188" s="5">
        <v>80.974357604980398</v>
      </c>
      <c r="K6188" s="5">
        <v>109.812492370605</v>
      </c>
      <c r="L6188" s="5">
        <v>89.465873718261705</v>
      </c>
      <c r="M6188" s="5">
        <v>93.417574564615691</v>
      </c>
      <c r="N6188" s="5">
        <v>194.131088256835</v>
      </c>
      <c r="O6188" s="5">
        <v>188.45729064941401</v>
      </c>
      <c r="P6188" s="5">
        <v>169.65650939941401</v>
      </c>
      <c r="Q6188" s="5">
        <v>184.08162943522098</v>
      </c>
      <c r="R6188" s="5">
        <v>361.80050659179602</v>
      </c>
      <c r="S6188" s="5">
        <v>133.03422546386699</v>
      </c>
      <c r="T6188" s="5">
        <v>232.31791687011699</v>
      </c>
      <c r="U6188" s="5">
        <v>242.38421630859332</v>
      </c>
      <c r="V6188" s="5">
        <v>122.612571716308</v>
      </c>
      <c r="W6188" s="5">
        <v>138.96217346191401</v>
      </c>
      <c r="X6188" s="5">
        <v>129.03501892089801</v>
      </c>
      <c r="Y6188" s="5">
        <v>130.20325469970666</v>
      </c>
      <c r="Z6188" s="5">
        <v>114.442481994628</v>
      </c>
      <c r="AA6188" s="5">
        <v>109.981140136718</v>
      </c>
      <c r="AB6188" s="5">
        <v>111.70265197753901</v>
      </c>
      <c r="AC6188" s="5">
        <v>112.04209136962834</v>
      </c>
      <c r="AD6188" s="5">
        <v>168.20423889160099</v>
      </c>
      <c r="AE6188" s="5">
        <v>158.09025573730401</v>
      </c>
      <c r="AF6188" s="5">
        <v>232.46240234375</v>
      </c>
      <c r="AG6188" s="5">
        <v>186.25229899088501</v>
      </c>
      <c r="AH6188" s="5">
        <v>43.398937225341797</v>
      </c>
      <c r="AI6188" s="5">
        <v>170.05009460449199</v>
      </c>
      <c r="AJ6188" s="5">
        <v>116.796760559082</v>
      </c>
      <c r="AK6188" s="5">
        <v>110.08193079630526</v>
      </c>
      <c r="AL6188" s="5">
        <v>204.827224731445</v>
      </c>
      <c r="AM6188" s="5">
        <v>149.98719787597599</v>
      </c>
      <c r="AN6188" s="5">
        <v>206.12518310546801</v>
      </c>
      <c r="AO6188" s="5">
        <v>186.97986857096302</v>
      </c>
      <c r="AP6188" s="5">
        <v>74.470962524414006</v>
      </c>
      <c r="AQ6188" s="5">
        <v>98.685714721679602</v>
      </c>
      <c r="AR6188" s="5">
        <v>109.144393920898</v>
      </c>
      <c r="AS6188" s="5">
        <v>94.100357055663878</v>
      </c>
      <c r="AT6188" s="5">
        <v>143.27787780761699</v>
      </c>
      <c r="AU6188" s="5">
        <v>170.19508361816401</v>
      </c>
      <c r="AW6188" s="5">
        <v>156.73648071289051</v>
      </c>
      <c r="AX6188" s="5">
        <v>96.125625610351506</v>
      </c>
      <c r="AY6188" s="5">
        <v>129.64840698242099</v>
      </c>
      <c r="AZ6188" s="5">
        <v>124.03996276855401</v>
      </c>
      <c r="BA6188" s="5">
        <v>116.60466512044218</v>
      </c>
    </row>
    <row r="6189" spans="1:53" x14ac:dyDescent="0.2">
      <c r="A6189" s="1">
        <v>6186</v>
      </c>
      <c r="B6189" s="1" t="s">
        <v>24735</v>
      </c>
      <c r="C6189" s="1" t="s">
        <v>24736</v>
      </c>
      <c r="D6189" s="1" t="s">
        <v>24737</v>
      </c>
      <c r="E6189" s="1" t="s">
        <v>24738</v>
      </c>
      <c r="F6189" s="5">
        <v>71.501625061035099</v>
      </c>
      <c r="G6189" s="5">
        <v>20.5517177581787</v>
      </c>
      <c r="I6189" s="5">
        <v>46.026671409606898</v>
      </c>
      <c r="J6189" s="5">
        <v>94.951385498046804</v>
      </c>
      <c r="L6189" s="5">
        <v>31.491163253784102</v>
      </c>
      <c r="M6189" s="5">
        <v>63.221274375915456</v>
      </c>
      <c r="N6189" s="5">
        <v>43.767547607421797</v>
      </c>
      <c r="O6189" s="5">
        <v>47.155544281005803</v>
      </c>
      <c r="P6189" s="5">
        <v>43.510955810546797</v>
      </c>
      <c r="Q6189" s="5">
        <v>44.811349232991461</v>
      </c>
      <c r="R6189" s="5">
        <v>95.334709167480398</v>
      </c>
      <c r="S6189" s="5">
        <v>32.809455871582003</v>
      </c>
      <c r="T6189" s="5">
        <v>30.730718612670898</v>
      </c>
      <c r="U6189" s="5">
        <v>52.958294550577762</v>
      </c>
      <c r="V6189" s="5">
        <v>56.3145751953125</v>
      </c>
      <c r="W6189" s="5">
        <v>36.586143493652301</v>
      </c>
      <c r="X6189" s="5">
        <v>34.797733306884702</v>
      </c>
      <c r="Y6189" s="5">
        <v>42.566150665283168</v>
      </c>
      <c r="Z6189" s="5">
        <v>105.605247497558</v>
      </c>
      <c r="AA6189" s="5">
        <v>105.51974487304599</v>
      </c>
      <c r="AB6189" s="5">
        <v>94.527946472167898</v>
      </c>
      <c r="AC6189" s="5">
        <v>101.88431294759063</v>
      </c>
      <c r="AE6189" s="5">
        <v>84.473899841308594</v>
      </c>
      <c r="AF6189" s="5">
        <v>57.085853576660099</v>
      </c>
      <c r="AG6189" s="5">
        <v>70.779876708984347</v>
      </c>
      <c r="AH6189" s="5">
        <v>61.9436225891113</v>
      </c>
      <c r="AI6189" s="5">
        <v>31.939815521240199</v>
      </c>
      <c r="AJ6189" s="5">
        <v>44.836204528808501</v>
      </c>
      <c r="AK6189" s="5">
        <v>46.239880879720005</v>
      </c>
      <c r="AP6189" s="5">
        <v>35.154769897460902</v>
      </c>
      <c r="AQ6189" s="5">
        <v>57.393760681152301</v>
      </c>
      <c r="AR6189" s="5">
        <v>44.595073699951101</v>
      </c>
      <c r="AS6189" s="5">
        <v>45.714534759521428</v>
      </c>
      <c r="AV6189" s="5">
        <v>31.21968460083</v>
      </c>
      <c r="AW6189" s="5">
        <v>31.21968460083</v>
      </c>
    </row>
    <row r="6190" spans="1:53" x14ac:dyDescent="0.2">
      <c r="A6190" s="1">
        <v>6187</v>
      </c>
      <c r="B6190" s="1" t="s">
        <v>24739</v>
      </c>
      <c r="C6190" s="1" t="s">
        <v>24740</v>
      </c>
      <c r="D6190" s="1" t="s">
        <v>24741</v>
      </c>
      <c r="E6190" s="1" t="s">
        <v>24742</v>
      </c>
      <c r="F6190" s="5">
        <v>942.95928955078102</v>
      </c>
      <c r="G6190" s="5">
        <v>860.61248779296795</v>
      </c>
      <c r="H6190" s="5">
        <v>893.29052734375</v>
      </c>
      <c r="I6190" s="5">
        <v>898.95410156249966</v>
      </c>
      <c r="J6190" s="5">
        <v>822.02740478515602</v>
      </c>
      <c r="K6190" s="5">
        <v>891.28283691406205</v>
      </c>
      <c r="L6190" s="5">
        <v>777.70855712890602</v>
      </c>
      <c r="M6190" s="5">
        <v>830.33959960937466</v>
      </c>
      <c r="N6190" s="5">
        <v>1738.01196289062</v>
      </c>
      <c r="O6190" s="5">
        <v>1550.60229492187</v>
      </c>
      <c r="P6190" s="5">
        <v>1589.08996582031</v>
      </c>
      <c r="Q6190" s="5">
        <v>1625.9014078775999</v>
      </c>
      <c r="R6190" s="5">
        <v>1001.76477050781</v>
      </c>
      <c r="S6190" s="5">
        <v>997.44830322265602</v>
      </c>
      <c r="T6190" s="5">
        <v>1047.41357421875</v>
      </c>
      <c r="U6190" s="5">
        <v>1015.542215983072</v>
      </c>
      <c r="V6190" s="5">
        <v>796.69616699218705</v>
      </c>
      <c r="W6190" s="5">
        <v>793.59014892578102</v>
      </c>
      <c r="X6190" s="5">
        <v>830.5517578125</v>
      </c>
      <c r="Y6190" s="5">
        <v>806.94602457682265</v>
      </c>
      <c r="Z6190" s="5">
        <v>961.06335449218705</v>
      </c>
      <c r="AA6190" s="5">
        <v>909.5849609375</v>
      </c>
      <c r="AB6190" s="5">
        <v>857.89642333984295</v>
      </c>
      <c r="AC6190" s="5">
        <v>909.51491292317667</v>
      </c>
      <c r="AD6190" s="5">
        <v>879.59320068359295</v>
      </c>
      <c r="AE6190" s="5">
        <v>913.81219482421795</v>
      </c>
      <c r="AF6190" s="5">
        <v>891.84625244140602</v>
      </c>
      <c r="AG6190" s="5">
        <v>895.08388264973894</v>
      </c>
      <c r="AH6190" s="5">
        <v>708.52740478515602</v>
      </c>
      <c r="AI6190" s="5">
        <v>752.62255859375</v>
      </c>
      <c r="AJ6190" s="5">
        <v>825.865234375</v>
      </c>
      <c r="AK6190" s="5">
        <v>762.33839925130212</v>
      </c>
      <c r="AL6190" s="5">
        <v>918.14605712890602</v>
      </c>
      <c r="AM6190" s="5">
        <v>868.20642089843705</v>
      </c>
      <c r="AN6190" s="5">
        <v>896.25897216796795</v>
      </c>
      <c r="AO6190" s="5">
        <v>894.20381673177042</v>
      </c>
      <c r="AP6190" s="5">
        <v>786.58044433593705</v>
      </c>
      <c r="AQ6190" s="5">
        <v>810.871826171875</v>
      </c>
      <c r="AR6190" s="5">
        <v>817.47784423828102</v>
      </c>
      <c r="AS6190" s="5">
        <v>804.97670491536428</v>
      </c>
      <c r="AT6190" s="5">
        <v>578.94079589843705</v>
      </c>
      <c r="AU6190" s="5">
        <v>650.556884765625</v>
      </c>
      <c r="AV6190" s="5">
        <v>721.891845703125</v>
      </c>
      <c r="AW6190" s="5">
        <v>650.46317545572902</v>
      </c>
      <c r="AX6190" s="5">
        <v>656.90936279296795</v>
      </c>
      <c r="AY6190" s="5">
        <v>519.015380859375</v>
      </c>
      <c r="AZ6190" s="5">
        <v>547.88586425781205</v>
      </c>
      <c r="BA6190" s="5">
        <v>574.60353597005167</v>
      </c>
    </row>
    <row r="6191" spans="1:53" x14ac:dyDescent="0.2">
      <c r="A6191" s="1">
        <v>6188</v>
      </c>
      <c r="B6191" s="1" t="s">
        <v>24743</v>
      </c>
      <c r="C6191" s="1" t="s">
        <v>24744</v>
      </c>
      <c r="D6191" s="1" t="s">
        <v>24745</v>
      </c>
      <c r="E6191" s="1" t="s">
        <v>24746</v>
      </c>
      <c r="F6191" s="5">
        <v>574.00177001953102</v>
      </c>
      <c r="G6191" s="5">
        <v>550.46795654296795</v>
      </c>
      <c r="H6191" s="5">
        <v>602.17254638671795</v>
      </c>
      <c r="I6191" s="5">
        <v>575.54742431640568</v>
      </c>
      <c r="J6191" s="5">
        <v>611.04724121093705</v>
      </c>
      <c r="K6191" s="5">
        <v>587.46911621093705</v>
      </c>
      <c r="L6191" s="5">
        <v>603.278564453125</v>
      </c>
      <c r="M6191" s="5">
        <v>600.5983072916664</v>
      </c>
      <c r="N6191" s="5">
        <v>545.25939941406205</v>
      </c>
      <c r="O6191" s="5">
        <v>535.55212402343705</v>
      </c>
      <c r="P6191" s="5">
        <v>572.74993896484295</v>
      </c>
      <c r="Q6191" s="5">
        <v>551.18715413411394</v>
      </c>
      <c r="R6191" s="5">
        <v>564.46795654296795</v>
      </c>
      <c r="S6191" s="5">
        <v>573.77990722656205</v>
      </c>
      <c r="T6191" s="5">
        <v>581.26354980468705</v>
      </c>
      <c r="U6191" s="5">
        <v>573.17047119140568</v>
      </c>
      <c r="V6191" s="5">
        <v>629.13024902343705</v>
      </c>
      <c r="W6191" s="5">
        <v>603.19885253906205</v>
      </c>
      <c r="X6191" s="5">
        <v>627.01318359375</v>
      </c>
      <c r="Y6191" s="5">
        <v>619.78076171874966</v>
      </c>
      <c r="Z6191" s="5">
        <v>439.11199951171801</v>
      </c>
      <c r="AA6191" s="5">
        <v>461.54391479492102</v>
      </c>
      <c r="AB6191" s="5">
        <v>442.65240478515602</v>
      </c>
      <c r="AC6191" s="5">
        <v>447.769439697265</v>
      </c>
      <c r="AD6191" s="5">
        <v>648.01501464843705</v>
      </c>
      <c r="AE6191" s="5">
        <v>670.01379394531205</v>
      </c>
      <c r="AF6191" s="5">
        <v>671.46765136718705</v>
      </c>
      <c r="AG6191" s="5">
        <v>663.16548665364542</v>
      </c>
      <c r="AH6191" s="5">
        <v>672.75354003906205</v>
      </c>
      <c r="AI6191" s="5">
        <v>681.00726318359295</v>
      </c>
      <c r="AJ6191" s="5">
        <v>662.830322265625</v>
      </c>
      <c r="AK6191" s="5">
        <v>672.19704182942667</v>
      </c>
      <c r="AL6191" s="5">
        <v>471.19128417968699</v>
      </c>
      <c r="AM6191" s="5">
        <v>480.44198608398398</v>
      </c>
      <c r="AN6191" s="5">
        <v>502.27450561523398</v>
      </c>
      <c r="AO6191" s="5">
        <v>484.6359252929683</v>
      </c>
      <c r="AP6191" s="5">
        <v>558.79364013671795</v>
      </c>
      <c r="AQ6191" s="5">
        <v>565.38812255859295</v>
      </c>
      <c r="AR6191" s="5">
        <v>567.28387451171795</v>
      </c>
      <c r="AS6191" s="5">
        <v>563.8218790690097</v>
      </c>
      <c r="AT6191" s="5">
        <v>608.45666503906205</v>
      </c>
      <c r="AU6191" s="5">
        <v>691.62066650390602</v>
      </c>
      <c r="AV6191" s="5">
        <v>714.073974609375</v>
      </c>
      <c r="AW6191" s="5">
        <v>671.38376871744765</v>
      </c>
      <c r="AX6191" s="5">
        <v>584.79357910156205</v>
      </c>
      <c r="AY6191" s="5">
        <v>555.00866699218705</v>
      </c>
      <c r="AZ6191" s="5">
        <v>547.272705078125</v>
      </c>
      <c r="BA6191" s="5">
        <v>562.3583170572914</v>
      </c>
    </row>
    <row r="6192" spans="1:53" x14ac:dyDescent="0.2">
      <c r="A6192" s="1">
        <v>6189</v>
      </c>
      <c r="B6192" s="1" t="s">
        <v>24747</v>
      </c>
      <c r="C6192" s="1" t="s">
        <v>24748</v>
      </c>
      <c r="D6192" s="1" t="s">
        <v>24749</v>
      </c>
      <c r="E6192" s="1" t="s">
        <v>24750</v>
      </c>
      <c r="F6192" s="5">
        <v>69.657165527343693</v>
      </c>
      <c r="G6192" s="5">
        <v>80.5511474609375</v>
      </c>
      <c r="H6192" s="5">
        <v>73.843688964843693</v>
      </c>
      <c r="I6192" s="5">
        <v>74.684000651041629</v>
      </c>
      <c r="J6192" s="5">
        <v>125.43173217773401</v>
      </c>
      <c r="K6192" s="5">
        <v>139.64196777343699</v>
      </c>
      <c r="L6192" s="5">
        <v>126.535430908203</v>
      </c>
      <c r="M6192" s="5">
        <v>130.53637695312466</v>
      </c>
      <c r="N6192" s="5">
        <v>95.758468627929602</v>
      </c>
      <c r="O6192" s="5">
        <v>104.06031036376901</v>
      </c>
      <c r="P6192" s="5">
        <v>124.26495361328099</v>
      </c>
      <c r="Q6192" s="5">
        <v>108.02791086832652</v>
      </c>
      <c r="R6192" s="5">
        <v>65.291603088378906</v>
      </c>
      <c r="S6192" s="5">
        <v>65.300277709960895</v>
      </c>
      <c r="T6192" s="5">
        <v>62.1614990234375</v>
      </c>
      <c r="U6192" s="5">
        <v>64.251126607259096</v>
      </c>
      <c r="V6192" s="5">
        <v>85.613670349121094</v>
      </c>
      <c r="W6192" s="5">
        <v>84.642135620117102</v>
      </c>
      <c r="X6192" s="5">
        <v>98.813163757324205</v>
      </c>
      <c r="Y6192" s="5">
        <v>89.6896565755208</v>
      </c>
      <c r="Z6192" s="5">
        <v>77.584266662597599</v>
      </c>
      <c r="AA6192" s="5">
        <v>67.018577575683594</v>
      </c>
      <c r="AB6192" s="5">
        <v>99.518013000488196</v>
      </c>
      <c r="AC6192" s="5">
        <v>81.373619079589801</v>
      </c>
      <c r="AD6192" s="5">
        <v>75.618690490722599</v>
      </c>
      <c r="AE6192" s="5">
        <v>88.778465270996094</v>
      </c>
      <c r="AF6192" s="5">
        <v>89.403114318847599</v>
      </c>
      <c r="AG6192" s="5">
        <v>84.600090026855426</v>
      </c>
      <c r="AH6192" s="5">
        <v>59.597702026367102</v>
      </c>
      <c r="AI6192" s="5">
        <v>92.919570922851506</v>
      </c>
      <c r="AJ6192" s="5">
        <v>61.91646194458</v>
      </c>
      <c r="AK6192" s="5">
        <v>71.477911631266196</v>
      </c>
      <c r="AL6192" s="5">
        <v>76.289611816406193</v>
      </c>
      <c r="AM6192" s="5">
        <v>83.068977355957003</v>
      </c>
      <c r="AN6192" s="5">
        <v>88.211875915527301</v>
      </c>
      <c r="AO6192" s="5">
        <v>82.523488362630175</v>
      </c>
      <c r="AP6192" s="5">
        <v>66.461105346679602</v>
      </c>
      <c r="AQ6192" s="5">
        <v>63.8978881835937</v>
      </c>
      <c r="AR6192" s="5">
        <v>59.093517303466797</v>
      </c>
      <c r="AS6192" s="5">
        <v>63.150836944580028</v>
      </c>
      <c r="AT6192" s="5">
        <v>79.577461242675696</v>
      </c>
      <c r="AU6192" s="5">
        <v>75.963455200195298</v>
      </c>
      <c r="AV6192" s="5">
        <v>54.442226409912102</v>
      </c>
      <c r="AW6192" s="5">
        <v>69.994380950927692</v>
      </c>
      <c r="AX6192" s="5">
        <v>56.815631866455</v>
      </c>
      <c r="AY6192" s="5">
        <v>64.426094055175696</v>
      </c>
      <c r="AZ6192" s="5">
        <v>59.9122314453125</v>
      </c>
      <c r="BA6192" s="5">
        <v>60.384652455647732</v>
      </c>
    </row>
    <row r="6193" spans="1:53" x14ac:dyDescent="0.2">
      <c r="A6193" s="1">
        <v>6190</v>
      </c>
      <c r="B6193" s="1" t="s">
        <v>24751</v>
      </c>
      <c r="C6193" s="1" t="s">
        <v>24752</v>
      </c>
      <c r="D6193" s="1" t="s">
        <v>24753</v>
      </c>
      <c r="E6193" s="1" t="s">
        <v>24754</v>
      </c>
      <c r="F6193" s="5">
        <v>56.6976928710937</v>
      </c>
      <c r="G6193" s="5">
        <v>54.595973968505803</v>
      </c>
      <c r="H6193" s="5">
        <v>75.206451416015597</v>
      </c>
      <c r="I6193" s="5">
        <v>62.166706085205028</v>
      </c>
      <c r="J6193" s="5">
        <v>63.460384368896399</v>
      </c>
      <c r="K6193" s="5">
        <v>63.6158447265625</v>
      </c>
      <c r="L6193" s="5">
        <v>60.987125396728501</v>
      </c>
      <c r="M6193" s="5">
        <v>62.687784830729129</v>
      </c>
      <c r="N6193" s="5">
        <v>124.201278686523</v>
      </c>
      <c r="O6193" s="5">
        <v>134.195220947265</v>
      </c>
      <c r="P6193" s="5">
        <v>114.986862182617</v>
      </c>
      <c r="Q6193" s="5">
        <v>124.46112060546834</v>
      </c>
      <c r="R6193" s="5">
        <v>60.3489990234375</v>
      </c>
      <c r="S6193" s="5">
        <v>61.953487396240199</v>
      </c>
      <c r="T6193" s="5">
        <v>63.490238189697202</v>
      </c>
      <c r="U6193" s="5">
        <v>61.930908203124972</v>
      </c>
      <c r="V6193" s="5">
        <v>47.962982177734297</v>
      </c>
      <c r="W6193" s="5">
        <v>50.499801635742102</v>
      </c>
      <c r="X6193" s="5">
        <v>56.025222778320298</v>
      </c>
      <c r="Y6193" s="5">
        <v>51.496002197265568</v>
      </c>
      <c r="Z6193" s="5">
        <v>58.886043548583899</v>
      </c>
      <c r="AA6193" s="5">
        <v>56.061111450195298</v>
      </c>
      <c r="AB6193" s="5">
        <v>61.089565277099602</v>
      </c>
      <c r="AC6193" s="5">
        <v>58.678906758626262</v>
      </c>
      <c r="AD6193" s="5">
        <v>59.168498992919901</v>
      </c>
      <c r="AE6193" s="5">
        <v>62.4865913391113</v>
      </c>
      <c r="AF6193" s="5">
        <v>70.948104858398395</v>
      </c>
      <c r="AG6193" s="5">
        <v>64.20106506347652</v>
      </c>
      <c r="AH6193" s="5">
        <v>61.751674652099602</v>
      </c>
      <c r="AI6193" s="5">
        <v>66.539237976074205</v>
      </c>
      <c r="AJ6193" s="5">
        <v>75.691711425781193</v>
      </c>
      <c r="AK6193" s="5">
        <v>67.994208017985002</v>
      </c>
      <c r="AL6193" s="5">
        <v>107.943977355957</v>
      </c>
      <c r="AM6193" s="5">
        <v>114.157653808593</v>
      </c>
      <c r="AN6193" s="5">
        <v>123.897285461425</v>
      </c>
      <c r="AO6193" s="5">
        <v>115.33297220865832</v>
      </c>
      <c r="AP6193" s="5">
        <v>76.442802429199205</v>
      </c>
      <c r="AQ6193" s="5">
        <v>75.402214050292898</v>
      </c>
      <c r="AR6193" s="5">
        <v>65.480415344238196</v>
      </c>
      <c r="AS6193" s="5">
        <v>72.441810607910099</v>
      </c>
      <c r="AT6193" s="5">
        <v>55.154415130615199</v>
      </c>
      <c r="AU6193" s="5">
        <v>74.387954711914006</v>
      </c>
      <c r="AV6193" s="5">
        <v>66.859199523925696</v>
      </c>
      <c r="AW6193" s="5">
        <v>65.467189788818303</v>
      </c>
      <c r="AX6193" s="5">
        <v>62.4077758789062</v>
      </c>
      <c r="AY6193" s="5">
        <v>68.361259460449205</v>
      </c>
      <c r="AZ6193" s="5">
        <v>48.029411315917898</v>
      </c>
      <c r="BA6193" s="5">
        <v>59.599482218424441</v>
      </c>
    </row>
    <row r="6194" spans="1:53" x14ac:dyDescent="0.2">
      <c r="A6194" s="1">
        <v>6191</v>
      </c>
      <c r="B6194" s="1" t="s">
        <v>24755</v>
      </c>
      <c r="C6194" s="1" t="s">
        <v>24756</v>
      </c>
      <c r="D6194" s="1" t="s">
        <v>24757</v>
      </c>
      <c r="E6194" s="1" t="s">
        <v>24758</v>
      </c>
      <c r="L6194" s="5">
        <v>247.45545959472599</v>
      </c>
      <c r="M6194" s="5">
        <v>247.45545959472599</v>
      </c>
      <c r="P6194" s="5">
        <v>270.58972167968699</v>
      </c>
      <c r="Q6194" s="5">
        <v>270.58972167968699</v>
      </c>
      <c r="S6194" s="5">
        <v>233.08488464355401</v>
      </c>
      <c r="T6194" s="5">
        <v>252.26452636718699</v>
      </c>
      <c r="U6194" s="5">
        <v>242.6747055053705</v>
      </c>
      <c r="W6194" s="5">
        <v>329.45376586914</v>
      </c>
      <c r="Y6194" s="5">
        <v>329.45376586914</v>
      </c>
      <c r="AA6194" s="5">
        <v>265.07992553710898</v>
      </c>
      <c r="AC6194" s="5">
        <v>265.07992553710898</v>
      </c>
      <c r="AD6194" s="5">
        <v>241.583236694335</v>
      </c>
      <c r="AF6194" s="5">
        <v>215.70568847656199</v>
      </c>
      <c r="AG6194" s="5">
        <v>228.64446258544848</v>
      </c>
      <c r="AH6194" s="5">
        <v>209.48295593261699</v>
      </c>
      <c r="AI6194" s="5">
        <v>180.06085205078099</v>
      </c>
      <c r="AJ6194" s="5">
        <v>207.96481323242099</v>
      </c>
      <c r="AK6194" s="5">
        <v>199.16954040527298</v>
      </c>
      <c r="AT6194" s="5">
        <v>522.444580078125</v>
      </c>
      <c r="AV6194" s="5">
        <v>699.76257324218705</v>
      </c>
      <c r="AW6194" s="5">
        <v>611.10357666015602</v>
      </c>
    </row>
    <row r="6195" spans="1:53" x14ac:dyDescent="0.2">
      <c r="A6195" s="1">
        <v>6192</v>
      </c>
      <c r="B6195" s="1" t="s">
        <v>24759</v>
      </c>
      <c r="C6195" s="1" t="s">
        <v>24760</v>
      </c>
      <c r="D6195" s="1" t="s">
        <v>24761</v>
      </c>
      <c r="E6195" s="1" t="s">
        <v>24762</v>
      </c>
      <c r="F6195" s="5">
        <v>68.084266662597599</v>
      </c>
      <c r="G6195" s="5">
        <v>47.502483367919901</v>
      </c>
      <c r="H6195" s="5">
        <v>61.786617279052699</v>
      </c>
      <c r="I6195" s="5">
        <v>59.124455769856731</v>
      </c>
      <c r="J6195" s="5">
        <v>56.939922332763601</v>
      </c>
      <c r="K6195" s="5">
        <v>56.306121826171797</v>
      </c>
      <c r="L6195" s="5">
        <v>44.840518951416001</v>
      </c>
      <c r="M6195" s="5">
        <v>52.695521036783795</v>
      </c>
      <c r="N6195" s="5">
        <v>116.68807983398401</v>
      </c>
      <c r="O6195" s="5">
        <v>112.5634765625</v>
      </c>
      <c r="P6195" s="5">
        <v>115.27731323242099</v>
      </c>
      <c r="Q6195" s="5">
        <v>114.84295654296834</v>
      </c>
      <c r="R6195" s="5">
        <v>72.626762390136705</v>
      </c>
      <c r="S6195" s="5">
        <v>58.3293647766113</v>
      </c>
      <c r="T6195" s="5">
        <v>66.659820556640597</v>
      </c>
      <c r="U6195" s="5">
        <v>65.871982574462862</v>
      </c>
      <c r="V6195" s="5">
        <v>63.716911315917898</v>
      </c>
      <c r="W6195" s="5">
        <v>58.859050750732401</v>
      </c>
      <c r="X6195" s="5">
        <v>56.452114105224602</v>
      </c>
      <c r="Y6195" s="5">
        <v>59.676025390624972</v>
      </c>
      <c r="AA6195" s="5">
        <v>66.1346435546875</v>
      </c>
      <c r="AB6195" s="5">
        <v>48.509925842285099</v>
      </c>
      <c r="AC6195" s="5">
        <v>57.3222846984863</v>
      </c>
      <c r="AD6195" s="5">
        <v>67.282897949218693</v>
      </c>
      <c r="AE6195" s="5">
        <v>68.925697326660099</v>
      </c>
      <c r="AF6195" s="5">
        <v>64.243675231933594</v>
      </c>
      <c r="AG6195" s="5">
        <v>66.817423502604129</v>
      </c>
      <c r="AH6195" s="5">
        <v>68.220161437988196</v>
      </c>
      <c r="AI6195" s="5">
        <v>56.360599517822202</v>
      </c>
      <c r="AJ6195" s="5">
        <v>59.430862426757798</v>
      </c>
      <c r="AK6195" s="5">
        <v>61.337207794189396</v>
      </c>
      <c r="AL6195" s="5">
        <v>109.463943481445</v>
      </c>
      <c r="AM6195" s="5">
        <v>98.312667846679602</v>
      </c>
      <c r="AN6195" s="5">
        <v>101.060157775878</v>
      </c>
      <c r="AO6195" s="5">
        <v>102.9455897013342</v>
      </c>
      <c r="AP6195" s="5">
        <v>74.716621398925696</v>
      </c>
      <c r="AQ6195" s="5">
        <v>62.218490600585902</v>
      </c>
      <c r="AR6195" s="5">
        <v>62.059329986572202</v>
      </c>
      <c r="AS6195" s="5">
        <v>66.331480662027943</v>
      </c>
      <c r="AY6195" s="5">
        <v>53.596450805663999</v>
      </c>
      <c r="AZ6195" s="5">
        <v>54.366062164306598</v>
      </c>
      <c r="BA6195" s="5">
        <v>53.981256484985295</v>
      </c>
    </row>
    <row r="6196" spans="1:53" x14ac:dyDescent="0.2">
      <c r="A6196" s="1">
        <v>6193</v>
      </c>
      <c r="B6196" s="1" t="s">
        <v>24763</v>
      </c>
      <c r="C6196" s="1" t="s">
        <v>24764</v>
      </c>
      <c r="D6196" s="1" t="s">
        <v>24765</v>
      </c>
      <c r="E6196" s="1" t="s">
        <v>24766</v>
      </c>
      <c r="F6196" s="5">
        <v>155.550521850585</v>
      </c>
      <c r="G6196" s="5">
        <v>200.72204589843699</v>
      </c>
      <c r="H6196" s="5">
        <v>156.419662475585</v>
      </c>
      <c r="I6196" s="5">
        <v>170.89741007486899</v>
      </c>
      <c r="J6196" s="5">
        <v>163.668045043945</v>
      </c>
      <c r="K6196" s="5">
        <v>162.28121948242099</v>
      </c>
      <c r="L6196" s="5">
        <v>182.36528015136699</v>
      </c>
      <c r="M6196" s="5">
        <v>169.43818155924433</v>
      </c>
      <c r="N6196" s="5">
        <v>91.058990478515597</v>
      </c>
      <c r="O6196" s="5">
        <v>91.449958801269503</v>
      </c>
      <c r="Q6196" s="5">
        <v>91.25447463989255</v>
      </c>
      <c r="R6196" s="5">
        <v>135.39776611328099</v>
      </c>
      <c r="S6196" s="5">
        <v>100.404235839843</v>
      </c>
      <c r="T6196" s="5">
        <v>143.24165344238199</v>
      </c>
      <c r="U6196" s="5">
        <v>126.34788513183533</v>
      </c>
      <c r="V6196" s="5">
        <v>108.459335327148</v>
      </c>
      <c r="W6196" s="5">
        <v>147.72476196289</v>
      </c>
      <c r="X6196" s="5">
        <v>132.94882202148401</v>
      </c>
      <c r="Y6196" s="5">
        <v>129.71097310384064</v>
      </c>
      <c r="Z6196" s="5">
        <v>159.09866333007801</v>
      </c>
      <c r="AA6196" s="5">
        <v>208.05075073242099</v>
      </c>
      <c r="AB6196" s="5">
        <v>185.11941528320301</v>
      </c>
      <c r="AC6196" s="5">
        <v>184.08960978190066</v>
      </c>
      <c r="AD6196" s="5">
        <v>138.52613830566401</v>
      </c>
      <c r="AE6196" s="5">
        <v>182.414306640625</v>
      </c>
      <c r="AF6196" s="5">
        <v>167.455307006835</v>
      </c>
      <c r="AG6196" s="5">
        <v>162.79858398437466</v>
      </c>
      <c r="AH6196" s="5">
        <v>178.25042724609301</v>
      </c>
      <c r="AI6196" s="5">
        <v>156.41052246093699</v>
      </c>
      <c r="AJ6196" s="5">
        <v>133.46560668945301</v>
      </c>
      <c r="AK6196" s="5">
        <v>156.04218546549433</v>
      </c>
      <c r="AL6196" s="5">
        <v>72.897079467773395</v>
      </c>
      <c r="AM6196" s="5">
        <v>92.817420959472599</v>
      </c>
      <c r="AN6196" s="5">
        <v>106.001571655273</v>
      </c>
      <c r="AO6196" s="5">
        <v>90.572024027506316</v>
      </c>
      <c r="AP6196" s="5">
        <v>122.50896453857401</v>
      </c>
      <c r="AQ6196" s="5">
        <v>112.996696472167</v>
      </c>
      <c r="AR6196" s="5">
        <v>111.835556030273</v>
      </c>
      <c r="AS6196" s="5">
        <v>115.78040568033799</v>
      </c>
      <c r="AT6196" s="5">
        <v>131.41447448730401</v>
      </c>
      <c r="AU6196" s="5">
        <v>133.83912658691401</v>
      </c>
      <c r="AV6196" s="5">
        <v>117.26482391357401</v>
      </c>
      <c r="AW6196" s="5">
        <v>127.50614166259733</v>
      </c>
      <c r="AX6196" s="5">
        <v>150.74589538574199</v>
      </c>
      <c r="AY6196" s="5">
        <v>148.18728637695301</v>
      </c>
      <c r="AZ6196" s="5">
        <v>130.57734680175699</v>
      </c>
      <c r="BA6196" s="5">
        <v>143.17017618815066</v>
      </c>
    </row>
    <row r="6197" spans="1:53" x14ac:dyDescent="0.2">
      <c r="A6197" s="1">
        <v>6194</v>
      </c>
      <c r="B6197" s="1" t="s">
        <v>24767</v>
      </c>
      <c r="C6197" s="1" t="s">
        <v>24768</v>
      </c>
      <c r="D6197" s="1" t="s">
        <v>24769</v>
      </c>
      <c r="E6197" s="1" t="s">
        <v>24770</v>
      </c>
      <c r="N6197" s="5">
        <v>52.228816986083899</v>
      </c>
      <c r="O6197" s="5">
        <v>72.079833984375</v>
      </c>
      <c r="P6197" s="5">
        <v>62.097877502441399</v>
      </c>
      <c r="Q6197" s="5">
        <v>62.135509490966768</v>
      </c>
    </row>
    <row r="6198" spans="1:53" x14ac:dyDescent="0.2">
      <c r="A6198" s="1">
        <v>6195</v>
      </c>
      <c r="B6198" s="1" t="s">
        <v>24771</v>
      </c>
      <c r="C6198" s="1" t="s">
        <v>24772</v>
      </c>
      <c r="D6198" s="1" t="s">
        <v>24773</v>
      </c>
      <c r="E6198" s="1" t="s">
        <v>24774</v>
      </c>
      <c r="F6198" s="5">
        <v>1682.22790527343</v>
      </c>
      <c r="G6198" s="5">
        <v>1672.08032226562</v>
      </c>
      <c r="H6198" s="5">
        <v>1766.22814941406</v>
      </c>
      <c r="I6198" s="5">
        <v>1706.8454589843698</v>
      </c>
      <c r="J6198" s="5">
        <v>2153.89672851562</v>
      </c>
      <c r="K6198" s="5">
        <v>2123.10815429687</v>
      </c>
      <c r="L6198" s="5">
        <v>2155.55737304687</v>
      </c>
      <c r="M6198" s="5">
        <v>2144.187418619787</v>
      </c>
      <c r="N6198" s="5">
        <v>1969.38293457031</v>
      </c>
      <c r="O6198" s="5">
        <v>2027.39599609375</v>
      </c>
      <c r="P6198" s="5">
        <v>1997.05151367187</v>
      </c>
      <c r="Q6198" s="5">
        <v>1997.94348144531</v>
      </c>
      <c r="R6198" s="5">
        <v>754.48638916015602</v>
      </c>
      <c r="S6198" s="5">
        <v>719.96887207031205</v>
      </c>
      <c r="T6198" s="5">
        <v>788.84875488281205</v>
      </c>
      <c r="U6198" s="5">
        <v>754.43467203776015</v>
      </c>
      <c r="V6198" s="5">
        <v>775.563232421875</v>
      </c>
      <c r="W6198" s="5">
        <v>751.37316894531205</v>
      </c>
      <c r="X6198" s="5">
        <v>744.47344970703102</v>
      </c>
      <c r="Y6198" s="5">
        <v>757.13661702473928</v>
      </c>
      <c r="Z6198" s="5">
        <v>780.14764404296795</v>
      </c>
      <c r="AA6198" s="5">
        <v>818.33288574218705</v>
      </c>
      <c r="AB6198" s="5">
        <v>797.974609375</v>
      </c>
      <c r="AC6198" s="5">
        <v>798.81837972005167</v>
      </c>
      <c r="AD6198" s="5">
        <v>940.73516845703102</v>
      </c>
      <c r="AE6198" s="5">
        <v>941.30731201171795</v>
      </c>
      <c r="AF6198" s="5">
        <v>949.96105957031205</v>
      </c>
      <c r="AG6198" s="5">
        <v>944.00118001302042</v>
      </c>
      <c r="AH6198" s="5">
        <v>804.64764404296795</v>
      </c>
      <c r="AI6198" s="5">
        <v>815.56414794921795</v>
      </c>
      <c r="AJ6198" s="5">
        <v>815.458251953125</v>
      </c>
      <c r="AK6198" s="5">
        <v>811.89001464843693</v>
      </c>
      <c r="AL6198" s="5">
        <v>1884.59509277343</v>
      </c>
      <c r="AM6198" s="5">
        <v>1837.15454101562</v>
      </c>
      <c r="AN6198" s="5">
        <v>1873.03564453125</v>
      </c>
      <c r="AO6198" s="5">
        <v>1864.9284261067667</v>
      </c>
      <c r="AP6198" s="5">
        <v>778.38659667968705</v>
      </c>
      <c r="AQ6198" s="5">
        <v>774.724609375</v>
      </c>
      <c r="AR6198" s="5">
        <v>770.83740234375</v>
      </c>
      <c r="AS6198" s="5">
        <v>774.64953613281239</v>
      </c>
      <c r="AT6198" s="5">
        <v>713.0927734375</v>
      </c>
      <c r="AU6198" s="5">
        <v>842.20178222656205</v>
      </c>
      <c r="AV6198" s="5">
        <v>748.312744140625</v>
      </c>
      <c r="AW6198" s="5">
        <v>767.86909993489564</v>
      </c>
      <c r="AX6198" s="5">
        <v>848.019287109375</v>
      </c>
      <c r="AY6198" s="5">
        <v>789.348388671875</v>
      </c>
      <c r="AZ6198" s="5">
        <v>805.62567138671795</v>
      </c>
      <c r="BA6198" s="5">
        <v>814.33111572265591</v>
      </c>
    </row>
    <row r="6199" spans="1:53" x14ac:dyDescent="0.2">
      <c r="A6199" s="1">
        <v>6196</v>
      </c>
      <c r="B6199" s="1" t="s">
        <v>24775</v>
      </c>
      <c r="C6199" s="1" t="s">
        <v>24776</v>
      </c>
      <c r="D6199" s="1" t="s">
        <v>24777</v>
      </c>
      <c r="E6199" s="1" t="s">
        <v>24778</v>
      </c>
      <c r="L6199" s="5">
        <v>334.40481567382801</v>
      </c>
      <c r="M6199" s="5">
        <v>334.40481567382801</v>
      </c>
      <c r="P6199" s="5">
        <v>231.19207763671801</v>
      </c>
      <c r="Q6199" s="5">
        <v>231.19207763671801</v>
      </c>
      <c r="T6199" s="5">
        <v>370.57498168945301</v>
      </c>
      <c r="U6199" s="5">
        <v>370.57498168945301</v>
      </c>
      <c r="AE6199" s="5">
        <v>337.59573364257801</v>
      </c>
      <c r="AG6199" s="5">
        <v>337.59573364257801</v>
      </c>
      <c r="AI6199" s="5">
        <v>432.23226928710898</v>
      </c>
      <c r="AK6199" s="5">
        <v>432.23226928710898</v>
      </c>
      <c r="AM6199" s="5">
        <v>178.70065307617099</v>
      </c>
      <c r="AO6199" s="5">
        <v>178.70065307617099</v>
      </c>
      <c r="AP6199" s="5">
        <v>203.190338134765</v>
      </c>
      <c r="AR6199" s="5">
        <v>187.86759948730401</v>
      </c>
      <c r="AS6199" s="5">
        <v>195.5289688110345</v>
      </c>
      <c r="AX6199" s="5">
        <v>467.73403930664</v>
      </c>
      <c r="AY6199" s="5">
        <v>457.563385009765</v>
      </c>
      <c r="BA6199" s="5">
        <v>462.6487121582025</v>
      </c>
    </row>
    <row r="6200" spans="1:53" x14ac:dyDescent="0.2">
      <c r="A6200" s="1">
        <v>6197</v>
      </c>
      <c r="B6200" s="1" t="s">
        <v>24779</v>
      </c>
      <c r="C6200" s="1" t="s">
        <v>24780</v>
      </c>
      <c r="D6200" s="1" t="s">
        <v>24781</v>
      </c>
      <c r="E6200" s="1" t="s">
        <v>24782</v>
      </c>
      <c r="F6200" s="5">
        <v>61.534542083740199</v>
      </c>
      <c r="G6200" s="5">
        <v>64.267059326171804</v>
      </c>
      <c r="H6200" s="5">
        <v>50.797290802001903</v>
      </c>
      <c r="I6200" s="5">
        <v>58.866297403971295</v>
      </c>
      <c r="J6200" s="5">
        <v>55.0069770812988</v>
      </c>
      <c r="K6200" s="5">
        <v>57.262771606445298</v>
      </c>
      <c r="L6200" s="5">
        <v>61.0636177062988</v>
      </c>
      <c r="M6200" s="5">
        <v>57.777788798014306</v>
      </c>
      <c r="N6200" s="5">
        <v>117.06324005126901</v>
      </c>
      <c r="O6200" s="5">
        <v>149.76176452636699</v>
      </c>
      <c r="P6200" s="5">
        <v>124.319694519042</v>
      </c>
      <c r="Q6200" s="5">
        <v>130.38156636555934</v>
      </c>
      <c r="R6200" s="5">
        <v>53.720939636230398</v>
      </c>
      <c r="S6200" s="5">
        <v>44.3200073242187</v>
      </c>
      <c r="T6200" s="5">
        <v>53.147388458251903</v>
      </c>
      <c r="U6200" s="5">
        <v>50.396111806233669</v>
      </c>
      <c r="V6200" s="5">
        <v>76.037178039550696</v>
      </c>
      <c r="W6200" s="5">
        <v>63.754993438720703</v>
      </c>
      <c r="X6200" s="5">
        <v>62.081924438476499</v>
      </c>
      <c r="Y6200" s="5">
        <v>67.29136530558263</v>
      </c>
      <c r="Z6200" s="5">
        <v>74.480613708496094</v>
      </c>
      <c r="AA6200" s="5">
        <v>65.858932495117102</v>
      </c>
      <c r="AB6200" s="5">
        <v>61.176506042480398</v>
      </c>
      <c r="AC6200" s="5">
        <v>67.172017415364522</v>
      </c>
      <c r="AD6200" s="5">
        <v>61.309127807617102</v>
      </c>
      <c r="AE6200" s="5">
        <v>58.975292205810497</v>
      </c>
      <c r="AF6200" s="5">
        <v>53.545974731445298</v>
      </c>
      <c r="AG6200" s="5">
        <v>57.943464914957623</v>
      </c>
      <c r="AH6200" s="5">
        <v>52.508781433105398</v>
      </c>
      <c r="AI6200" s="5">
        <v>46.568172454833899</v>
      </c>
      <c r="AJ6200" s="5">
        <v>54.971179962158203</v>
      </c>
      <c r="AK6200" s="5">
        <v>51.349377950032498</v>
      </c>
      <c r="AL6200" s="5">
        <v>112.40273284912099</v>
      </c>
      <c r="AM6200" s="5">
        <v>106.949340820312</v>
      </c>
      <c r="AN6200" s="5">
        <v>104.092239379882</v>
      </c>
      <c r="AO6200" s="5">
        <v>107.81477101643833</v>
      </c>
      <c r="AP6200" s="5">
        <v>58.743392944335902</v>
      </c>
      <c r="AQ6200" s="5">
        <v>50.123359680175703</v>
      </c>
      <c r="AR6200" s="5">
        <v>51.353031158447202</v>
      </c>
      <c r="AS6200" s="5">
        <v>53.406594594319607</v>
      </c>
      <c r="AT6200" s="5">
        <v>42.777355194091797</v>
      </c>
      <c r="AU6200" s="5">
        <v>45.0950317382812</v>
      </c>
      <c r="AV6200" s="5">
        <v>53.6635932922363</v>
      </c>
      <c r="AW6200" s="5">
        <v>47.178660074869761</v>
      </c>
      <c r="AX6200" s="5">
        <v>59.112701416015597</v>
      </c>
      <c r="AY6200" s="5">
        <v>47.280242919921797</v>
      </c>
      <c r="AZ6200" s="5">
        <v>45.838809967041001</v>
      </c>
      <c r="BA6200" s="5">
        <v>50.743918100992801</v>
      </c>
    </row>
    <row r="6201" spans="1:53" x14ac:dyDescent="0.2">
      <c r="A6201" s="1">
        <v>6198</v>
      </c>
      <c r="B6201" s="1" t="s">
        <v>24783</v>
      </c>
      <c r="C6201" s="1" t="s">
        <v>24784</v>
      </c>
      <c r="D6201" s="1" t="s">
        <v>24785</v>
      </c>
      <c r="E6201" s="1" t="s">
        <v>24786</v>
      </c>
      <c r="F6201" s="5">
        <v>819.724365234375</v>
      </c>
      <c r="G6201" s="5">
        <v>840.00933837890602</v>
      </c>
      <c r="H6201" s="5">
        <v>801.50091552734295</v>
      </c>
      <c r="I6201" s="5">
        <v>820.4115397135414</v>
      </c>
      <c r="J6201" s="5">
        <v>802.12219238281205</v>
      </c>
      <c r="K6201" s="5">
        <v>770.47131347656205</v>
      </c>
      <c r="L6201" s="5">
        <v>794.03918457031205</v>
      </c>
      <c r="M6201" s="5">
        <v>788.87756347656205</v>
      </c>
      <c r="N6201" s="5">
        <v>1196.78735351562</v>
      </c>
      <c r="O6201" s="5">
        <v>1232.177734375</v>
      </c>
      <c r="P6201" s="5">
        <v>1237.92041015625</v>
      </c>
      <c r="Q6201" s="5">
        <v>1222.2951660156234</v>
      </c>
      <c r="R6201" s="5">
        <v>782.94189453125</v>
      </c>
      <c r="S6201" s="5">
        <v>758.02215576171795</v>
      </c>
      <c r="T6201" s="5">
        <v>799.99353027343705</v>
      </c>
      <c r="U6201" s="5">
        <v>780.31919352213492</v>
      </c>
      <c r="V6201" s="5">
        <v>647.340576171875</v>
      </c>
      <c r="W6201" s="5">
        <v>637.74749755859295</v>
      </c>
      <c r="X6201" s="5">
        <v>634.78790283203102</v>
      </c>
      <c r="Y6201" s="5">
        <v>639.95865885416629</v>
      </c>
      <c r="Z6201" s="5">
        <v>777.76989746093705</v>
      </c>
      <c r="AA6201" s="5">
        <v>783.34075927734295</v>
      </c>
      <c r="AB6201" s="5">
        <v>757.51788330078102</v>
      </c>
      <c r="AC6201" s="5">
        <v>772.87618001302019</v>
      </c>
      <c r="AD6201" s="5">
        <v>720.60595703125</v>
      </c>
      <c r="AE6201" s="5">
        <v>719.54138183593705</v>
      </c>
      <c r="AF6201" s="5">
        <v>750.05895996093705</v>
      </c>
      <c r="AG6201" s="5">
        <v>730.0687662760414</v>
      </c>
      <c r="AH6201" s="5">
        <v>733.65856933593705</v>
      </c>
      <c r="AI6201" s="5">
        <v>711.486572265625</v>
      </c>
      <c r="AJ6201" s="5">
        <v>721.78918457031205</v>
      </c>
      <c r="AK6201" s="5">
        <v>722.3114420572914</v>
      </c>
      <c r="AL6201" s="5">
        <v>1155.91577148437</v>
      </c>
      <c r="AM6201" s="5">
        <v>1161.685546875</v>
      </c>
      <c r="AN6201" s="5">
        <v>1171.05151367187</v>
      </c>
      <c r="AO6201" s="5">
        <v>1162.8842773437466</v>
      </c>
      <c r="AP6201" s="5">
        <v>709.37908935546795</v>
      </c>
      <c r="AQ6201" s="5">
        <v>682.02722167968705</v>
      </c>
      <c r="AR6201" s="5">
        <v>673.669677734375</v>
      </c>
      <c r="AS6201" s="5">
        <v>688.35866292317667</v>
      </c>
      <c r="AT6201" s="5">
        <v>637.87078857421795</v>
      </c>
      <c r="AU6201" s="5">
        <v>609.96856689453102</v>
      </c>
      <c r="AV6201" s="5">
        <v>598.30645751953102</v>
      </c>
      <c r="AW6201" s="5">
        <v>615.38193766276004</v>
      </c>
      <c r="AX6201" s="5">
        <v>709.12829589843705</v>
      </c>
      <c r="AY6201" s="5">
        <v>656.19201660156205</v>
      </c>
      <c r="AZ6201" s="5">
        <v>688.7890625</v>
      </c>
      <c r="BA6201" s="5">
        <v>684.70312499999966</v>
      </c>
    </row>
    <row r="6202" spans="1:53" x14ac:dyDescent="0.2">
      <c r="A6202" s="1">
        <v>6199</v>
      </c>
      <c r="B6202" s="1" t="s">
        <v>24787</v>
      </c>
      <c r="C6202" s="1" t="s">
        <v>24788</v>
      </c>
      <c r="D6202" s="1" t="s">
        <v>24789</v>
      </c>
      <c r="E6202" s="1" t="s">
        <v>24790</v>
      </c>
      <c r="L6202" s="5">
        <v>113.36343383789</v>
      </c>
      <c r="M6202" s="5">
        <v>113.36343383789</v>
      </c>
      <c r="N6202" s="5">
        <v>162.11289978027301</v>
      </c>
      <c r="O6202" s="5">
        <v>193.970443725585</v>
      </c>
      <c r="P6202" s="5">
        <v>155.98904418945301</v>
      </c>
      <c r="Q6202" s="5">
        <v>170.69079589843702</v>
      </c>
      <c r="R6202" s="5">
        <v>89.813552856445298</v>
      </c>
      <c r="S6202" s="5">
        <v>82.294219970703097</v>
      </c>
      <c r="T6202" s="5">
        <v>73.914688110351506</v>
      </c>
      <c r="U6202" s="5">
        <v>82.007486979166629</v>
      </c>
      <c r="W6202" s="5">
        <v>52.254280090332003</v>
      </c>
      <c r="Y6202" s="5">
        <v>52.254280090332003</v>
      </c>
      <c r="Z6202" s="5">
        <v>114.425239562988</v>
      </c>
      <c r="AC6202" s="5">
        <v>114.425239562988</v>
      </c>
      <c r="AH6202" s="5">
        <v>61.849727630615199</v>
      </c>
      <c r="AI6202" s="5">
        <v>71.7227783203125</v>
      </c>
      <c r="AK6202" s="5">
        <v>66.786252975463853</v>
      </c>
      <c r="AP6202" s="5">
        <v>83.347816467285099</v>
      </c>
      <c r="AS6202" s="5">
        <v>83.347816467285099</v>
      </c>
      <c r="AZ6202" s="5">
        <v>95.321495056152301</v>
      </c>
      <c r="BA6202" s="5">
        <v>95.321495056152301</v>
      </c>
    </row>
    <row r="6203" spans="1:53" x14ac:dyDescent="0.2">
      <c r="A6203" s="1">
        <v>6200</v>
      </c>
      <c r="B6203" s="1" t="s">
        <v>24791</v>
      </c>
      <c r="C6203" s="1" t="s">
        <v>24792</v>
      </c>
      <c r="D6203" s="1" t="s">
        <v>24793</v>
      </c>
      <c r="E6203" s="1" t="s">
        <v>24794</v>
      </c>
      <c r="F6203" s="5">
        <v>49.922309875488203</v>
      </c>
      <c r="G6203" s="5">
        <v>43.624244689941399</v>
      </c>
      <c r="H6203" s="5">
        <v>50.625442504882798</v>
      </c>
      <c r="I6203" s="5">
        <v>48.057332356770793</v>
      </c>
      <c r="J6203" s="5">
        <v>58.3328247070312</v>
      </c>
      <c r="K6203" s="5">
        <v>56.726383209228501</v>
      </c>
      <c r="L6203" s="5">
        <v>43.849761962890597</v>
      </c>
      <c r="M6203" s="5">
        <v>52.969656626383433</v>
      </c>
      <c r="N6203" s="5">
        <v>103.13646697998</v>
      </c>
      <c r="O6203" s="5">
        <v>100.377807617187</v>
      </c>
      <c r="P6203" s="5">
        <v>83.868988037109304</v>
      </c>
      <c r="Q6203" s="5">
        <v>95.794420878092112</v>
      </c>
      <c r="R6203" s="5">
        <v>50.722316741943303</v>
      </c>
      <c r="S6203" s="5">
        <v>49.645553588867102</v>
      </c>
      <c r="T6203" s="5">
        <v>62.476959228515597</v>
      </c>
      <c r="U6203" s="5">
        <v>54.281609853108669</v>
      </c>
      <c r="V6203" s="5">
        <v>58.304264068603501</v>
      </c>
      <c r="W6203" s="5">
        <v>68.793930053710895</v>
      </c>
      <c r="X6203" s="5">
        <v>56.6565742492675</v>
      </c>
      <c r="Y6203" s="5">
        <v>61.251589457193965</v>
      </c>
      <c r="Z6203" s="5">
        <v>42.1744995117187</v>
      </c>
      <c r="AA6203" s="5">
        <v>48.589122772216797</v>
      </c>
      <c r="AB6203" s="5">
        <v>56.358097076416001</v>
      </c>
      <c r="AC6203" s="5">
        <v>49.040573120117166</v>
      </c>
      <c r="AD6203" s="5">
        <v>50.166790008544901</v>
      </c>
      <c r="AE6203" s="5">
        <v>61.945613861083899</v>
      </c>
      <c r="AF6203" s="5">
        <v>62.683067321777301</v>
      </c>
      <c r="AG6203" s="5">
        <v>58.265157063802029</v>
      </c>
      <c r="AH6203" s="5">
        <v>57.525177001953097</v>
      </c>
      <c r="AI6203" s="5">
        <v>61.469554901122997</v>
      </c>
      <c r="AJ6203" s="5">
        <v>37.99898147583</v>
      </c>
      <c r="AK6203" s="5">
        <v>52.331237792968693</v>
      </c>
      <c r="AL6203" s="5">
        <v>86.850059509277301</v>
      </c>
      <c r="AM6203" s="5">
        <v>86.100349426269503</v>
      </c>
      <c r="AN6203" s="5">
        <v>81.133857727050696</v>
      </c>
      <c r="AO6203" s="5">
        <v>84.694755554199176</v>
      </c>
      <c r="AP6203" s="5">
        <v>59.532180786132798</v>
      </c>
      <c r="AQ6203" s="5">
        <v>50.364761352538999</v>
      </c>
      <c r="AR6203" s="5">
        <v>54.849849700927699</v>
      </c>
      <c r="AS6203" s="5">
        <v>54.915597279866496</v>
      </c>
      <c r="AT6203" s="5">
        <v>61.337112426757798</v>
      </c>
      <c r="AU6203" s="5">
        <v>59.485527038574197</v>
      </c>
      <c r="AV6203" s="5">
        <v>50.172893524169901</v>
      </c>
      <c r="AW6203" s="5">
        <v>56.998510996500634</v>
      </c>
      <c r="AX6203" s="5">
        <v>62.152801513671797</v>
      </c>
      <c r="AY6203" s="5">
        <v>49.945034027099602</v>
      </c>
      <c r="AZ6203" s="5">
        <v>55.697906494140597</v>
      </c>
      <c r="BA6203" s="5">
        <v>55.931914011637332</v>
      </c>
    </row>
    <row r="6204" spans="1:53" x14ac:dyDescent="0.2">
      <c r="A6204" s="1">
        <v>6201</v>
      </c>
      <c r="B6204" s="1" t="s">
        <v>24795</v>
      </c>
      <c r="C6204" s="1" t="s">
        <v>24796</v>
      </c>
      <c r="D6204" s="1" t="s">
        <v>24797</v>
      </c>
      <c r="E6204" s="1" t="s">
        <v>24798</v>
      </c>
      <c r="G6204" s="5">
        <v>51.179115295410099</v>
      </c>
      <c r="I6204" s="5">
        <v>51.179115295410099</v>
      </c>
      <c r="P6204" s="5">
        <v>85.447723388671804</v>
      </c>
      <c r="Q6204" s="5">
        <v>85.447723388671804</v>
      </c>
      <c r="R6204" s="5">
        <v>68.914146423339801</v>
      </c>
      <c r="U6204" s="5">
        <v>68.914146423339801</v>
      </c>
      <c r="W6204" s="5">
        <v>139.24293518066401</v>
      </c>
      <c r="Y6204" s="5">
        <v>139.24293518066401</v>
      </c>
      <c r="AD6204" s="5">
        <v>52.320693969726499</v>
      </c>
      <c r="AF6204" s="5">
        <v>31.3251552581787</v>
      </c>
      <c r="AG6204" s="5">
        <v>41.822924613952601</v>
      </c>
      <c r="AM6204" s="5">
        <v>42.793365478515597</v>
      </c>
      <c r="AN6204" s="5">
        <v>59.764530181884702</v>
      </c>
      <c r="AO6204" s="5">
        <v>51.278947830200153</v>
      </c>
      <c r="AR6204" s="5">
        <v>44.868770599365199</v>
      </c>
      <c r="AS6204" s="5">
        <v>44.868770599365199</v>
      </c>
    </row>
    <row r="6205" spans="1:53" x14ac:dyDescent="0.2">
      <c r="A6205" s="1">
        <v>6202</v>
      </c>
      <c r="B6205" s="1" t="s">
        <v>24799</v>
      </c>
      <c r="C6205" s="1" t="s">
        <v>24800</v>
      </c>
      <c r="D6205" s="1" t="s">
        <v>24801</v>
      </c>
      <c r="E6205" s="1" t="s">
        <v>24802</v>
      </c>
      <c r="F6205" s="5">
        <v>55.491920471191399</v>
      </c>
      <c r="G6205" s="5">
        <v>30.9158020019531</v>
      </c>
      <c r="H6205" s="5">
        <v>18.429380416870099</v>
      </c>
      <c r="I6205" s="5">
        <v>34.945700963338204</v>
      </c>
      <c r="J6205" s="5">
        <v>55.334835052490199</v>
      </c>
      <c r="K6205" s="5">
        <v>45.473609924316399</v>
      </c>
      <c r="L6205" s="5">
        <v>49.883735656738203</v>
      </c>
      <c r="M6205" s="5">
        <v>50.230726877848269</v>
      </c>
      <c r="N6205" s="5">
        <v>109.69768524169901</v>
      </c>
      <c r="O6205" s="5">
        <v>124.636100769042</v>
      </c>
      <c r="P6205" s="5">
        <v>109.849769592285</v>
      </c>
      <c r="Q6205" s="5">
        <v>114.72785186767533</v>
      </c>
      <c r="R6205" s="5">
        <v>159.01951599121</v>
      </c>
      <c r="S6205" s="5">
        <v>51.597377777099602</v>
      </c>
      <c r="T6205" s="5">
        <v>127.101516723632</v>
      </c>
      <c r="U6205" s="5">
        <v>112.57280349731387</v>
      </c>
      <c r="V6205" s="5">
        <v>90.078430175781193</v>
      </c>
      <c r="W6205" s="5">
        <v>55.212711334228501</v>
      </c>
      <c r="X6205" s="5">
        <v>50.699413299560497</v>
      </c>
      <c r="Y6205" s="5">
        <v>65.330184936523395</v>
      </c>
      <c r="Z6205" s="5">
        <v>38.132698059082003</v>
      </c>
      <c r="AA6205" s="5">
        <v>26.438013076782202</v>
      </c>
      <c r="AB6205" s="5">
        <v>47.244434356689403</v>
      </c>
      <c r="AC6205" s="5">
        <v>37.271715164184535</v>
      </c>
      <c r="AD6205" s="5">
        <v>78.104507446289006</v>
      </c>
      <c r="AE6205" s="5">
        <v>72.115669250488196</v>
      </c>
      <c r="AF6205" s="5">
        <v>73.095840454101506</v>
      </c>
      <c r="AG6205" s="5">
        <v>74.438672383626241</v>
      </c>
      <c r="AH6205" s="5">
        <v>77.847373962402301</v>
      </c>
      <c r="AI6205" s="5">
        <v>63.416397094726499</v>
      </c>
      <c r="AJ6205" s="5">
        <v>49.503738403320298</v>
      </c>
      <c r="AK6205" s="5">
        <v>63.589169820149699</v>
      </c>
      <c r="AL6205" s="5">
        <v>92.888427734375</v>
      </c>
      <c r="AM6205" s="5">
        <v>67.307823181152301</v>
      </c>
      <c r="AN6205" s="5">
        <v>56.594333648681598</v>
      </c>
      <c r="AO6205" s="5">
        <v>72.263528188069628</v>
      </c>
      <c r="AP6205" s="5">
        <v>47.104209899902301</v>
      </c>
      <c r="AQ6205" s="5">
        <v>57.361427307128899</v>
      </c>
      <c r="AR6205" s="5">
        <v>57.845897674560497</v>
      </c>
      <c r="AS6205" s="5">
        <v>54.103844960530559</v>
      </c>
      <c r="AT6205" s="5">
        <v>69.62841796875</v>
      </c>
      <c r="AU6205" s="5">
        <v>120.84864044189401</v>
      </c>
      <c r="AV6205" s="5">
        <v>72.005462646484304</v>
      </c>
      <c r="AW6205" s="5">
        <v>87.494173685709441</v>
      </c>
      <c r="AX6205" s="5">
        <v>40.628520965576101</v>
      </c>
      <c r="AY6205" s="5">
        <v>48.432716369628899</v>
      </c>
      <c r="AZ6205" s="5">
        <v>35.05419921875</v>
      </c>
      <c r="BA6205" s="5">
        <v>41.371812184651667</v>
      </c>
    </row>
    <row r="6206" spans="1:53" x14ac:dyDescent="0.2">
      <c r="A6206" s="1">
        <v>6203</v>
      </c>
      <c r="B6206" s="1" t="s">
        <v>24803</v>
      </c>
      <c r="C6206" s="1" t="s">
        <v>24804</v>
      </c>
      <c r="D6206" s="1" t="s">
        <v>24805</v>
      </c>
      <c r="E6206" s="1" t="s">
        <v>24806</v>
      </c>
      <c r="F6206" s="5">
        <v>562.03961181640602</v>
      </c>
      <c r="G6206" s="5">
        <v>546.160888671875</v>
      </c>
      <c r="H6206" s="5">
        <v>543.343505859375</v>
      </c>
      <c r="I6206" s="5">
        <v>550.51466878255201</v>
      </c>
      <c r="J6206" s="5">
        <v>501.59487915039</v>
      </c>
      <c r="K6206" s="5">
        <v>464.04269409179602</v>
      </c>
      <c r="L6206" s="5">
        <v>450.80239868164</v>
      </c>
      <c r="M6206" s="5">
        <v>472.14665730794201</v>
      </c>
      <c r="N6206" s="5">
        <v>1150.59521484375</v>
      </c>
      <c r="O6206" s="5">
        <v>1161.88806152343</v>
      </c>
      <c r="P6206" s="5">
        <v>1165.35363769531</v>
      </c>
      <c r="Q6206" s="5">
        <v>1159.2789713541633</v>
      </c>
      <c r="R6206" s="5">
        <v>909.02020263671795</v>
      </c>
      <c r="S6206" s="5">
        <v>925.72302246093705</v>
      </c>
      <c r="T6206" s="5">
        <v>964.259033203125</v>
      </c>
      <c r="U6206" s="5">
        <v>933.00075276692667</v>
      </c>
      <c r="V6206" s="5">
        <v>629.37420654296795</v>
      </c>
      <c r="W6206" s="5">
        <v>649.618896484375</v>
      </c>
      <c r="X6206" s="5">
        <v>626.3017578125</v>
      </c>
      <c r="Y6206" s="5">
        <v>635.09828694661428</v>
      </c>
      <c r="Z6206" s="5">
        <v>508.62551879882801</v>
      </c>
      <c r="AA6206" s="5">
        <v>481.53427124023398</v>
      </c>
      <c r="AB6206" s="5">
        <v>484.47567749023398</v>
      </c>
      <c r="AC6206" s="5">
        <v>491.54515584309866</v>
      </c>
      <c r="AD6206" s="5">
        <v>624.91900634765602</v>
      </c>
      <c r="AE6206" s="5">
        <v>632.89215087890602</v>
      </c>
      <c r="AF6206" s="5">
        <v>640.43365478515602</v>
      </c>
      <c r="AG6206" s="5">
        <v>632.74827067057265</v>
      </c>
      <c r="AH6206" s="5">
        <v>609.83294677734295</v>
      </c>
      <c r="AI6206" s="5">
        <v>569.18975830078102</v>
      </c>
      <c r="AJ6206" s="5">
        <v>570.51116943359295</v>
      </c>
      <c r="AK6206" s="5">
        <v>583.17795817057231</v>
      </c>
      <c r="AL6206" s="5">
        <v>1100.68676757812</v>
      </c>
      <c r="AM6206" s="5">
        <v>1050.20532226562</v>
      </c>
      <c r="AN6206" s="5">
        <v>1094.22583007812</v>
      </c>
      <c r="AO6206" s="5">
        <v>1081.7059733072867</v>
      </c>
      <c r="AP6206" s="5">
        <v>767.55621337890602</v>
      </c>
      <c r="AQ6206" s="5">
        <v>798.9560546875</v>
      </c>
      <c r="AR6206" s="5">
        <v>788.90075683593705</v>
      </c>
      <c r="AS6206" s="5">
        <v>785.13767496744765</v>
      </c>
      <c r="AT6206" s="5">
        <v>808.431396484375</v>
      </c>
      <c r="AU6206" s="5">
        <v>833.8681640625</v>
      </c>
      <c r="AV6206" s="5">
        <v>822.14782714843705</v>
      </c>
      <c r="AW6206" s="5">
        <v>821.48246256510402</v>
      </c>
      <c r="AX6206" s="5">
        <v>701.14764404296795</v>
      </c>
      <c r="AY6206" s="5">
        <v>636.94189453125</v>
      </c>
      <c r="AZ6206" s="5">
        <v>618.56982421875</v>
      </c>
      <c r="BA6206" s="5">
        <v>652.21978759765591</v>
      </c>
    </row>
    <row r="6207" spans="1:53" x14ac:dyDescent="0.2">
      <c r="A6207" s="1">
        <v>6204</v>
      </c>
      <c r="B6207" s="1" t="s">
        <v>24807</v>
      </c>
      <c r="C6207" s="1" t="s">
        <v>24808</v>
      </c>
      <c r="D6207" s="1" t="s">
        <v>24809</v>
      </c>
      <c r="E6207" s="1" t="s">
        <v>24810</v>
      </c>
      <c r="G6207" s="5">
        <v>37.655662536621001</v>
      </c>
      <c r="H6207" s="5">
        <v>47.059715270996001</v>
      </c>
      <c r="I6207" s="5">
        <v>42.357688903808501</v>
      </c>
      <c r="K6207" s="5">
        <v>64.221397399902301</v>
      </c>
      <c r="L6207" s="5">
        <v>62.525871276855398</v>
      </c>
      <c r="M6207" s="5">
        <v>63.373634338378849</v>
      </c>
      <c r="O6207" s="5">
        <v>26.061763763427699</v>
      </c>
      <c r="Q6207" s="5">
        <v>26.061763763427699</v>
      </c>
      <c r="R6207" s="5">
        <v>77.275573730468693</v>
      </c>
      <c r="S6207" s="5">
        <v>30.098009109496999</v>
      </c>
      <c r="U6207" s="5">
        <v>53.686791419982846</v>
      </c>
      <c r="V6207" s="5">
        <v>51.465766906738203</v>
      </c>
      <c r="Y6207" s="5">
        <v>51.465766906738203</v>
      </c>
      <c r="AA6207" s="5">
        <v>12.7071533203125</v>
      </c>
      <c r="AC6207" s="5">
        <v>12.7071533203125</v>
      </c>
      <c r="AD6207" s="5">
        <v>33.682960510253899</v>
      </c>
      <c r="AG6207" s="5">
        <v>33.682960510253899</v>
      </c>
      <c r="AH6207" s="5">
        <v>41.931056976318303</v>
      </c>
      <c r="AK6207" s="5">
        <v>41.931056976318303</v>
      </c>
      <c r="AN6207" s="5">
        <v>49.233848571777301</v>
      </c>
      <c r="AO6207" s="5">
        <v>49.233848571777301</v>
      </c>
      <c r="AQ6207" s="5">
        <v>44.530635833740199</v>
      </c>
      <c r="AS6207" s="5">
        <v>44.530635833740199</v>
      </c>
      <c r="AY6207" s="5">
        <v>52.003063201904297</v>
      </c>
      <c r="BA6207" s="5">
        <v>52.003063201904297</v>
      </c>
    </row>
    <row r="6208" spans="1:53" x14ac:dyDescent="0.2">
      <c r="A6208" s="1">
        <v>6205</v>
      </c>
      <c r="B6208" s="1" t="s">
        <v>24811</v>
      </c>
      <c r="C6208" s="1" t="s">
        <v>24812</v>
      </c>
      <c r="D6208" s="1" t="s">
        <v>24813</v>
      </c>
      <c r="E6208" s="1" t="s">
        <v>24814</v>
      </c>
      <c r="F6208" s="5">
        <v>2555.6201171875</v>
      </c>
      <c r="G6208" s="5">
        <v>2929.4873046875</v>
      </c>
      <c r="H6208" s="5">
        <v>2791.69775390625</v>
      </c>
      <c r="I6208" s="5">
        <v>2758.93505859375</v>
      </c>
      <c r="J6208" s="5">
        <v>2651.26806640625</v>
      </c>
      <c r="K6208" s="5">
        <v>2891.79418945312</v>
      </c>
      <c r="L6208" s="5">
        <v>2706.64599609375</v>
      </c>
      <c r="M6208" s="5">
        <v>2749.9027506510397</v>
      </c>
      <c r="N6208" s="5">
        <v>1482.54626464843</v>
      </c>
      <c r="O6208" s="5">
        <v>1367.62622070312</v>
      </c>
      <c r="P6208" s="5">
        <v>1413.59912109375</v>
      </c>
      <c r="Q6208" s="5">
        <v>1421.2572021484332</v>
      </c>
      <c r="R6208" s="5">
        <v>2122.71630859375</v>
      </c>
      <c r="S6208" s="5">
        <v>2190.40478515625</v>
      </c>
      <c r="T6208" s="5">
        <v>2205.33276367187</v>
      </c>
      <c r="U6208" s="5">
        <v>2172.8179524739567</v>
      </c>
      <c r="V6208" s="5">
        <v>2812.5947265625</v>
      </c>
      <c r="W6208" s="5">
        <v>2867.90209960937</v>
      </c>
      <c r="X6208" s="5">
        <v>2756.30981445312</v>
      </c>
      <c r="Y6208" s="5">
        <v>2812.2688802083298</v>
      </c>
      <c r="Z6208" s="5">
        <v>3030.83203125</v>
      </c>
      <c r="AA6208" s="5">
        <v>3063.25317382812</v>
      </c>
      <c r="AB6208" s="5">
        <v>2917.93676757812</v>
      </c>
      <c r="AC6208" s="5">
        <v>3004.0073242187464</v>
      </c>
      <c r="AD6208" s="5">
        <v>2085.88330078125</v>
      </c>
      <c r="AE6208" s="5">
        <v>2150.28051757812</v>
      </c>
      <c r="AF6208" s="5">
        <v>2201.46411132812</v>
      </c>
      <c r="AG6208" s="5">
        <v>2145.8759765624964</v>
      </c>
      <c r="AH6208" s="5">
        <v>2161.31372070312</v>
      </c>
      <c r="AI6208" s="5">
        <v>2135.3662109375</v>
      </c>
      <c r="AJ6208" s="5">
        <v>2081.62768554687</v>
      </c>
      <c r="AK6208" s="5">
        <v>2126.1025390624964</v>
      </c>
      <c r="AL6208" s="5">
        <v>1306.47058105468</v>
      </c>
      <c r="AM6208" s="5">
        <v>1309.38439941406</v>
      </c>
      <c r="AN6208" s="5">
        <v>1291.0595703125</v>
      </c>
      <c r="AO6208" s="5">
        <v>1302.3048502604133</v>
      </c>
      <c r="AP6208" s="5">
        <v>2084.90942382812</v>
      </c>
      <c r="AQ6208" s="5">
        <v>2000.83117675781</v>
      </c>
      <c r="AR6208" s="5">
        <v>1989.41455078125</v>
      </c>
      <c r="AS6208" s="5">
        <v>2025.0517171223935</v>
      </c>
      <c r="AT6208" s="5">
        <v>3049.73559570312</v>
      </c>
      <c r="AU6208" s="5">
        <v>3159.74536132812</v>
      </c>
      <c r="AV6208" s="5">
        <v>3292.94946289062</v>
      </c>
      <c r="AW6208" s="5">
        <v>3167.47680664062</v>
      </c>
      <c r="AX6208" s="5">
        <v>2998.75439453125</v>
      </c>
      <c r="AY6208" s="5">
        <v>2628.13647460937</v>
      </c>
      <c r="AZ6208" s="5">
        <v>2677.68090820312</v>
      </c>
      <c r="BA6208" s="5">
        <v>2768.1905924479129</v>
      </c>
    </row>
    <row r="6209" spans="1:53" x14ac:dyDescent="0.2">
      <c r="A6209" s="1">
        <v>6206</v>
      </c>
      <c r="B6209" s="1" t="s">
        <v>24815</v>
      </c>
      <c r="C6209" s="1" t="s">
        <v>24816</v>
      </c>
      <c r="D6209" s="1" t="s">
        <v>24817</v>
      </c>
      <c r="E6209" s="1" t="s">
        <v>24818</v>
      </c>
      <c r="F6209" s="5">
        <v>186.24261474609301</v>
      </c>
      <c r="G6209" s="5">
        <v>199.33146667480401</v>
      </c>
      <c r="H6209" s="5">
        <v>178.85420227050699</v>
      </c>
      <c r="I6209" s="5">
        <v>188.14276123046798</v>
      </c>
      <c r="J6209" s="5">
        <v>178.00485229492099</v>
      </c>
      <c r="K6209" s="5">
        <v>155.67802429199199</v>
      </c>
      <c r="L6209" s="5">
        <v>160.61216735839801</v>
      </c>
      <c r="M6209" s="5">
        <v>164.76501464843702</v>
      </c>
      <c r="N6209" s="5">
        <v>542.78076171875</v>
      </c>
      <c r="O6209" s="5">
        <v>526.5556640625</v>
      </c>
      <c r="P6209" s="5">
        <v>517.85089111328102</v>
      </c>
      <c r="Q6209" s="5">
        <v>529.06243896484364</v>
      </c>
      <c r="R6209" s="5">
        <v>287.81896972656199</v>
      </c>
      <c r="S6209" s="5">
        <v>289.211181640625</v>
      </c>
      <c r="T6209" s="5">
        <v>271.99539184570301</v>
      </c>
      <c r="U6209" s="5">
        <v>283.0085144042967</v>
      </c>
      <c r="V6209" s="5">
        <v>187.13162231445301</v>
      </c>
      <c r="W6209" s="5">
        <v>190.76034545898401</v>
      </c>
      <c r="X6209" s="5">
        <v>189.876541137695</v>
      </c>
      <c r="Y6209" s="5">
        <v>189.256169637044</v>
      </c>
      <c r="Z6209" s="5">
        <v>179.64099121093699</v>
      </c>
      <c r="AA6209" s="5">
        <v>177.108306884765</v>
      </c>
      <c r="AB6209" s="5">
        <v>170.22756958007801</v>
      </c>
      <c r="AC6209" s="5">
        <v>175.65895589192667</v>
      </c>
      <c r="AD6209" s="5">
        <v>220.79518127441401</v>
      </c>
      <c r="AE6209" s="5">
        <v>246.60185241699199</v>
      </c>
      <c r="AF6209" s="5">
        <v>226.12673950195301</v>
      </c>
      <c r="AG6209" s="5">
        <v>231.17459106445301</v>
      </c>
      <c r="AH6209" s="5">
        <v>270.37081909179602</v>
      </c>
      <c r="AI6209" s="5">
        <v>219.46815490722599</v>
      </c>
      <c r="AJ6209" s="5">
        <v>223.81564331054599</v>
      </c>
      <c r="AK6209" s="5">
        <v>237.88487243652267</v>
      </c>
      <c r="AL6209" s="5">
        <v>528.923828125</v>
      </c>
      <c r="AM6209" s="5">
        <v>545.318603515625</v>
      </c>
      <c r="AN6209" s="5">
        <v>540.75042724609295</v>
      </c>
      <c r="AO6209" s="5">
        <v>538.33095296223928</v>
      </c>
      <c r="AP6209" s="5">
        <v>263.95599365234301</v>
      </c>
      <c r="AQ6209" s="5">
        <v>280.99072265625</v>
      </c>
      <c r="AR6209" s="5">
        <v>287.4296875</v>
      </c>
      <c r="AS6209" s="5">
        <v>277.45880126953102</v>
      </c>
      <c r="AT6209" s="5">
        <v>235.96226501464801</v>
      </c>
      <c r="AU6209" s="5">
        <v>247.95585632324199</v>
      </c>
      <c r="AV6209" s="5">
        <v>242.27580261230401</v>
      </c>
      <c r="AW6209" s="5">
        <v>242.06464131673133</v>
      </c>
      <c r="AX6209" s="5">
        <v>223.24957275390599</v>
      </c>
      <c r="AY6209" s="5">
        <v>209.68438720703099</v>
      </c>
      <c r="AZ6209" s="5">
        <v>192.454177856445</v>
      </c>
      <c r="BA6209" s="5">
        <v>208.462712605794</v>
      </c>
    </row>
    <row r="6210" spans="1:53" x14ac:dyDescent="0.2">
      <c r="A6210" s="1">
        <v>6207</v>
      </c>
      <c r="B6210" s="1" t="s">
        <v>24819</v>
      </c>
      <c r="C6210" s="1" t="s">
        <v>24820</v>
      </c>
      <c r="D6210" s="1" t="s">
        <v>24821</v>
      </c>
      <c r="E6210" s="1" t="s">
        <v>24822</v>
      </c>
      <c r="N6210" s="5">
        <v>594.96429443359295</v>
      </c>
      <c r="O6210" s="5">
        <v>598.78576660156205</v>
      </c>
      <c r="P6210" s="5">
        <v>718.02313232421795</v>
      </c>
      <c r="Q6210" s="5">
        <v>637.25773111979095</v>
      </c>
      <c r="R6210" s="5">
        <v>988.09735107421795</v>
      </c>
      <c r="U6210" s="5">
        <v>988.09735107421795</v>
      </c>
      <c r="AT6210" s="5">
        <v>528.65594482421795</v>
      </c>
      <c r="AU6210" s="5">
        <v>677.00201416015602</v>
      </c>
      <c r="AW6210" s="5">
        <v>602.82897949218705</v>
      </c>
    </row>
    <row r="6211" spans="1:53" x14ac:dyDescent="0.2">
      <c r="A6211" s="1">
        <v>6208</v>
      </c>
      <c r="B6211" s="1" t="s">
        <v>24823</v>
      </c>
      <c r="C6211" s="1" t="s">
        <v>24824</v>
      </c>
      <c r="D6211" s="1" t="s">
        <v>24825</v>
      </c>
      <c r="E6211" s="1" t="s">
        <v>24826</v>
      </c>
      <c r="F6211" s="5">
        <v>187.526931762695</v>
      </c>
      <c r="G6211" s="5">
        <v>196.10719299316401</v>
      </c>
      <c r="H6211" s="5">
        <v>198.82160949707</v>
      </c>
      <c r="I6211" s="5">
        <v>194.15191141764299</v>
      </c>
      <c r="J6211" s="5">
        <v>222.73918151855401</v>
      </c>
      <c r="K6211" s="5">
        <v>217.22293090820301</v>
      </c>
      <c r="L6211" s="5">
        <v>212.50990295410099</v>
      </c>
      <c r="M6211" s="5">
        <v>217.49067179361933</v>
      </c>
      <c r="N6211" s="5">
        <v>196.22439575195301</v>
      </c>
      <c r="O6211" s="5">
        <v>185.74781799316401</v>
      </c>
      <c r="P6211" s="5">
        <v>175.74282836914</v>
      </c>
      <c r="Q6211" s="5">
        <v>185.90501403808568</v>
      </c>
      <c r="R6211" s="5">
        <v>150.951400756835</v>
      </c>
      <c r="S6211" s="5">
        <v>151.16876220703099</v>
      </c>
      <c r="T6211" s="5">
        <v>147.522689819335</v>
      </c>
      <c r="U6211" s="5">
        <v>149.88095092773366</v>
      </c>
      <c r="V6211" s="5">
        <v>148.38609313964801</v>
      </c>
      <c r="W6211" s="5">
        <v>156.71403503417901</v>
      </c>
      <c r="X6211" s="5">
        <v>132.10617065429599</v>
      </c>
      <c r="Y6211" s="5">
        <v>145.73543294270766</v>
      </c>
      <c r="Z6211" s="5">
        <v>178.91923522949199</v>
      </c>
      <c r="AA6211" s="5">
        <v>189.65602111816401</v>
      </c>
      <c r="AB6211" s="5">
        <v>192.564208984375</v>
      </c>
      <c r="AC6211" s="5">
        <v>187.04648844401035</v>
      </c>
      <c r="AD6211" s="5">
        <v>237.013412475585</v>
      </c>
      <c r="AE6211" s="5">
        <v>238.67028808593699</v>
      </c>
      <c r="AF6211" s="5">
        <v>245.37882995605401</v>
      </c>
      <c r="AG6211" s="5">
        <v>240.35417683919198</v>
      </c>
      <c r="AH6211" s="5">
        <v>226.51802062988199</v>
      </c>
      <c r="AI6211" s="5">
        <v>234.07359313964801</v>
      </c>
      <c r="AJ6211" s="5">
        <v>221.61122131347599</v>
      </c>
      <c r="AK6211" s="5">
        <v>227.40094502766866</v>
      </c>
      <c r="AL6211" s="5">
        <v>181.28350830078099</v>
      </c>
      <c r="AM6211" s="5">
        <v>157.21383666992099</v>
      </c>
      <c r="AN6211" s="5">
        <v>188.72792053222599</v>
      </c>
      <c r="AO6211" s="5">
        <v>175.74175516764265</v>
      </c>
      <c r="AP6211" s="5">
        <v>121.602981567382</v>
      </c>
      <c r="AQ6211" s="5">
        <v>126.107215881347</v>
      </c>
      <c r="AR6211" s="5">
        <v>135.374908447265</v>
      </c>
      <c r="AS6211" s="5">
        <v>127.69503529866466</v>
      </c>
      <c r="AT6211" s="5">
        <v>134.73849487304599</v>
      </c>
      <c r="AU6211" s="5">
        <v>131.28482055664</v>
      </c>
      <c r="AV6211" s="5">
        <v>124.4907913208</v>
      </c>
      <c r="AW6211" s="5">
        <v>130.17136891682867</v>
      </c>
      <c r="AX6211" s="5">
        <v>127.87158966064401</v>
      </c>
      <c r="AY6211" s="5">
        <v>125.617431640625</v>
      </c>
      <c r="AZ6211" s="5">
        <v>117.385078430175</v>
      </c>
      <c r="BA6211" s="5">
        <v>123.62469991048134</v>
      </c>
    </row>
    <row r="6212" spans="1:53" x14ac:dyDescent="0.2">
      <c r="A6212" s="1">
        <v>6209</v>
      </c>
      <c r="B6212" s="1" t="s">
        <v>24827</v>
      </c>
      <c r="C6212" s="1" t="s">
        <v>24828</v>
      </c>
      <c r="D6212" s="1" t="s">
        <v>24829</v>
      </c>
      <c r="E6212" s="1" t="s">
        <v>24830</v>
      </c>
      <c r="F6212" s="5">
        <v>444.13464355468699</v>
      </c>
      <c r="G6212" s="5">
        <v>367.11062622070301</v>
      </c>
      <c r="H6212" s="5">
        <v>392.14620971679602</v>
      </c>
      <c r="I6212" s="5">
        <v>401.13049316406199</v>
      </c>
      <c r="J6212" s="5">
        <v>328.42929077148398</v>
      </c>
      <c r="K6212" s="5">
        <v>374.11166381835898</v>
      </c>
      <c r="L6212" s="5">
        <v>376.98001098632801</v>
      </c>
      <c r="M6212" s="5">
        <v>359.84032185872366</v>
      </c>
      <c r="N6212" s="5">
        <v>263.439208984375</v>
      </c>
      <c r="O6212" s="5">
        <v>251.05268859863199</v>
      </c>
      <c r="P6212" s="5">
        <v>299.462310791015</v>
      </c>
      <c r="Q6212" s="5">
        <v>271.31806945800736</v>
      </c>
      <c r="R6212" s="5">
        <v>404.39407348632801</v>
      </c>
      <c r="S6212" s="5">
        <v>435.33648681640602</v>
      </c>
      <c r="T6212" s="5">
        <v>381.29522705078102</v>
      </c>
      <c r="U6212" s="5">
        <v>407.00859578450508</v>
      </c>
      <c r="V6212" s="5">
        <v>599.673095703125</v>
      </c>
      <c r="W6212" s="5">
        <v>509.37466430664</v>
      </c>
      <c r="X6212" s="5">
        <v>518.81201171875</v>
      </c>
      <c r="Y6212" s="5">
        <v>542.61992390950502</v>
      </c>
      <c r="Z6212" s="5">
        <v>690.86993408203102</v>
      </c>
      <c r="AA6212" s="5">
        <v>650.52209472656205</v>
      </c>
      <c r="AB6212" s="5">
        <v>764.13024902343705</v>
      </c>
      <c r="AC6212" s="5">
        <v>701.84075927734341</v>
      </c>
      <c r="AD6212" s="5">
        <v>494.87844848632801</v>
      </c>
      <c r="AE6212" s="5">
        <v>509.75607299804602</v>
      </c>
      <c r="AF6212" s="5">
        <v>481.014068603515</v>
      </c>
      <c r="AG6212" s="5">
        <v>495.21619669596299</v>
      </c>
      <c r="AH6212" s="5">
        <v>400.26452636718699</v>
      </c>
      <c r="AI6212" s="5">
        <v>337.90057373046801</v>
      </c>
      <c r="AJ6212" s="5">
        <v>380.41033935546801</v>
      </c>
      <c r="AK6212" s="5">
        <v>372.85847981770763</v>
      </c>
      <c r="AL6212" s="5">
        <v>209.60783386230401</v>
      </c>
      <c r="AM6212" s="5">
        <v>183.97015380859301</v>
      </c>
      <c r="AN6212" s="5">
        <v>202.94871520996</v>
      </c>
      <c r="AO6212" s="5">
        <v>198.84223429361899</v>
      </c>
      <c r="AP6212" s="5">
        <v>328.94293212890602</v>
      </c>
      <c r="AQ6212" s="5">
        <v>278.89382934570301</v>
      </c>
      <c r="AR6212" s="5">
        <v>347.70816040039</v>
      </c>
      <c r="AS6212" s="5">
        <v>318.51497395833303</v>
      </c>
      <c r="AT6212" s="5">
        <v>301.06893920898398</v>
      </c>
      <c r="AU6212" s="5">
        <v>220.27766418457</v>
      </c>
      <c r="AV6212" s="5">
        <v>200.91357421875</v>
      </c>
      <c r="AW6212" s="5">
        <v>240.75339253743468</v>
      </c>
      <c r="AX6212" s="5">
        <v>319.12625122070301</v>
      </c>
      <c r="AY6212" s="5">
        <v>294.33554077148398</v>
      </c>
      <c r="AZ6212" s="5">
        <v>323.57797241210898</v>
      </c>
      <c r="BA6212" s="5">
        <v>312.34658813476534</v>
      </c>
    </row>
    <row r="6213" spans="1:53" x14ac:dyDescent="0.2">
      <c r="A6213" s="1">
        <v>6210</v>
      </c>
      <c r="B6213" s="1" t="s">
        <v>24831</v>
      </c>
      <c r="C6213" s="1" t="s">
        <v>24832</v>
      </c>
      <c r="D6213" s="1" t="s">
        <v>24833</v>
      </c>
      <c r="E6213" s="1" t="s">
        <v>24834</v>
      </c>
      <c r="F6213" s="5">
        <v>126.640647888183</v>
      </c>
      <c r="G6213" s="5">
        <v>91.275871276855398</v>
      </c>
      <c r="H6213" s="5">
        <v>97.725082397460895</v>
      </c>
      <c r="I6213" s="5">
        <v>105.21386718749976</v>
      </c>
      <c r="J6213" s="5">
        <v>125.16106414794901</v>
      </c>
      <c r="K6213" s="5">
        <v>107.524284362792</v>
      </c>
      <c r="L6213" s="5">
        <v>96.792579650878906</v>
      </c>
      <c r="M6213" s="5">
        <v>109.8259760538733</v>
      </c>
      <c r="N6213" s="5">
        <v>332.24472045898398</v>
      </c>
      <c r="O6213" s="5">
        <v>311.77941894531199</v>
      </c>
      <c r="P6213" s="5">
        <v>304.77346801757801</v>
      </c>
      <c r="Q6213" s="5">
        <v>316.26586914062466</v>
      </c>
      <c r="R6213" s="5">
        <v>75.698158264160099</v>
      </c>
      <c r="S6213" s="5">
        <v>121.600631713867</v>
      </c>
      <c r="T6213" s="5">
        <v>103.321319580078</v>
      </c>
      <c r="U6213" s="5">
        <v>100.20670318603504</v>
      </c>
      <c r="V6213" s="5">
        <v>97.179382324218693</v>
      </c>
      <c r="W6213" s="5">
        <v>91.694793701171804</v>
      </c>
      <c r="X6213" s="5">
        <v>87.198295593261705</v>
      </c>
      <c r="Y6213" s="5">
        <v>92.02415720621741</v>
      </c>
      <c r="Z6213" s="5">
        <v>83.309143066406193</v>
      </c>
      <c r="AA6213" s="5">
        <v>83.765075683593693</v>
      </c>
      <c r="AB6213" s="5">
        <v>79.347869873046804</v>
      </c>
      <c r="AC6213" s="5">
        <v>82.14069620768224</v>
      </c>
      <c r="AD6213" s="5">
        <v>106.18441009521401</v>
      </c>
      <c r="AE6213" s="5">
        <v>96.650733947753906</v>
      </c>
      <c r="AF6213" s="5">
        <v>111.32052612304599</v>
      </c>
      <c r="AG6213" s="5">
        <v>104.71855672200464</v>
      </c>
      <c r="AH6213" s="5">
        <v>109.06251525878901</v>
      </c>
      <c r="AI6213" s="5">
        <v>124.84871673583901</v>
      </c>
      <c r="AJ6213" s="5">
        <v>95.218376159667898</v>
      </c>
      <c r="AK6213" s="5">
        <v>109.7098693847653</v>
      </c>
      <c r="AL6213" s="5">
        <v>163.59402465820301</v>
      </c>
      <c r="AM6213" s="5">
        <v>182.97764587402301</v>
      </c>
      <c r="AN6213" s="5">
        <v>171.400619506835</v>
      </c>
      <c r="AO6213" s="5">
        <v>172.65743001302033</v>
      </c>
      <c r="AP6213" s="5">
        <v>107.21363830566401</v>
      </c>
      <c r="AQ6213" s="5">
        <v>83.302314758300696</v>
      </c>
      <c r="AR6213" s="5">
        <v>102.54378509521401</v>
      </c>
      <c r="AS6213" s="5">
        <v>97.686579386392907</v>
      </c>
      <c r="AT6213" s="5">
        <v>71.149330139160099</v>
      </c>
      <c r="AU6213" s="5">
        <v>117.38835144042901</v>
      </c>
      <c r="AV6213" s="5">
        <v>78.556831359863196</v>
      </c>
      <c r="AW6213" s="5">
        <v>89.031504313150776</v>
      </c>
      <c r="AX6213" s="5">
        <v>78.508018493652301</v>
      </c>
      <c r="AY6213" s="5">
        <v>82.847518920898395</v>
      </c>
      <c r="AZ6213" s="5">
        <v>91.900177001953097</v>
      </c>
      <c r="BA6213" s="5">
        <v>84.418571472167926</v>
      </c>
    </row>
    <row r="6214" spans="1:53" x14ac:dyDescent="0.2">
      <c r="A6214" s="1">
        <v>6211</v>
      </c>
      <c r="B6214" s="1" t="s">
        <v>24835</v>
      </c>
      <c r="C6214" s="1" t="s">
        <v>24836</v>
      </c>
      <c r="D6214" s="1" t="s">
        <v>24837</v>
      </c>
      <c r="E6214" s="1" t="s">
        <v>24838</v>
      </c>
      <c r="F6214" s="5">
        <v>343.89120483398398</v>
      </c>
      <c r="G6214" s="5">
        <v>413.36398315429602</v>
      </c>
      <c r="H6214" s="5">
        <v>413.32614135742102</v>
      </c>
      <c r="I6214" s="5">
        <v>390.19377644856701</v>
      </c>
      <c r="J6214" s="5">
        <v>376.15298461914</v>
      </c>
      <c r="K6214" s="5">
        <v>421.93954467773398</v>
      </c>
      <c r="L6214" s="5">
        <v>370.21667480468699</v>
      </c>
      <c r="M6214" s="5">
        <v>389.43640136718699</v>
      </c>
      <c r="N6214" s="5">
        <v>991.46838378906205</v>
      </c>
      <c r="O6214" s="5">
        <v>941.32720947265602</v>
      </c>
      <c r="P6214" s="5">
        <v>967.41076660156205</v>
      </c>
      <c r="Q6214" s="5">
        <v>966.73545328776015</v>
      </c>
      <c r="R6214" s="5">
        <v>491.78329467773398</v>
      </c>
      <c r="S6214" s="5">
        <v>541.15142822265602</v>
      </c>
      <c r="T6214" s="5">
        <v>498.30172729492102</v>
      </c>
      <c r="U6214" s="5">
        <v>510.41215006510362</v>
      </c>
      <c r="V6214" s="5">
        <v>449.90319824218699</v>
      </c>
      <c r="W6214" s="5">
        <v>481.86056518554602</v>
      </c>
      <c r="X6214" s="5">
        <v>444.40771484375</v>
      </c>
      <c r="Y6214" s="5">
        <v>458.72382609049436</v>
      </c>
      <c r="Z6214" s="5">
        <v>388.39904785156199</v>
      </c>
      <c r="AA6214" s="5">
        <v>364.13299560546801</v>
      </c>
      <c r="AB6214" s="5">
        <v>358.21530151367102</v>
      </c>
      <c r="AC6214" s="5">
        <v>370.24911499023369</v>
      </c>
      <c r="AD6214" s="5">
        <v>419.70999145507801</v>
      </c>
      <c r="AE6214" s="5">
        <v>383.779541015625</v>
      </c>
      <c r="AF6214" s="5">
        <v>405.625</v>
      </c>
      <c r="AG6214" s="5">
        <v>403.03817749023438</v>
      </c>
      <c r="AH6214" s="5">
        <v>395.48590087890602</v>
      </c>
      <c r="AI6214" s="5">
        <v>377.87054443359301</v>
      </c>
      <c r="AJ6214" s="5">
        <v>396.18994140625</v>
      </c>
      <c r="AK6214" s="5">
        <v>389.84879557291634</v>
      </c>
      <c r="AL6214" s="5">
        <v>747.37725830078102</v>
      </c>
      <c r="AM6214" s="5">
        <v>794.92596435546795</v>
      </c>
      <c r="AN6214" s="5">
        <v>857.4296875</v>
      </c>
      <c r="AO6214" s="5">
        <v>799.91097005208303</v>
      </c>
      <c r="AP6214" s="5">
        <v>553.28283691406205</v>
      </c>
      <c r="AQ6214" s="5">
        <v>522.68316650390602</v>
      </c>
      <c r="AR6214" s="5">
        <v>584.23187255859295</v>
      </c>
      <c r="AS6214" s="5">
        <v>553.39929199218705</v>
      </c>
      <c r="AT6214" s="5">
        <v>470.96487426757801</v>
      </c>
      <c r="AU6214" s="5">
        <v>448.89801025390602</v>
      </c>
      <c r="AV6214" s="5">
        <v>499.96493530273398</v>
      </c>
      <c r="AW6214" s="5">
        <v>473.27593994140602</v>
      </c>
      <c r="AX6214" s="5">
        <v>459.51416015625</v>
      </c>
      <c r="AY6214" s="5">
        <v>483.682525634765</v>
      </c>
      <c r="AZ6214" s="5">
        <v>498.51556396484301</v>
      </c>
      <c r="BA6214" s="5">
        <v>480.57074991861936</v>
      </c>
    </row>
    <row r="6215" spans="1:53" x14ac:dyDescent="0.2">
      <c r="A6215" s="1">
        <v>6212</v>
      </c>
      <c r="B6215" s="1" t="s">
        <v>24839</v>
      </c>
      <c r="C6215" s="1" t="s">
        <v>24840</v>
      </c>
      <c r="D6215" s="1" t="s">
        <v>24841</v>
      </c>
      <c r="E6215" s="1" t="s">
        <v>24842</v>
      </c>
      <c r="F6215" s="5">
        <v>185.65077209472599</v>
      </c>
      <c r="G6215" s="5">
        <v>204.94047546386699</v>
      </c>
      <c r="H6215" s="5">
        <v>195.73637390136699</v>
      </c>
      <c r="I6215" s="5">
        <v>195.44254048665331</v>
      </c>
      <c r="J6215" s="5">
        <v>206.1787109375</v>
      </c>
      <c r="K6215" s="5">
        <v>195.34954833984301</v>
      </c>
      <c r="L6215" s="5">
        <v>185.58262634277301</v>
      </c>
      <c r="M6215" s="5">
        <v>195.70362854003869</v>
      </c>
      <c r="N6215" s="5">
        <v>429.507080078125</v>
      </c>
      <c r="O6215" s="5">
        <v>452.928619384765</v>
      </c>
      <c r="P6215" s="5">
        <v>432.40731811523398</v>
      </c>
      <c r="Q6215" s="5">
        <v>438.2810058593746</v>
      </c>
      <c r="R6215" s="5">
        <v>235.994369506835</v>
      </c>
      <c r="S6215" s="5">
        <v>227.00421142578099</v>
      </c>
      <c r="T6215" s="5">
        <v>240.298583984375</v>
      </c>
      <c r="U6215" s="5">
        <v>234.43238830566369</v>
      </c>
      <c r="V6215" s="5">
        <v>171.62799072265599</v>
      </c>
      <c r="W6215" s="5">
        <v>179.09133911132801</v>
      </c>
      <c r="X6215" s="5">
        <v>154.47590637207</v>
      </c>
      <c r="Y6215" s="5">
        <v>168.39841206868468</v>
      </c>
      <c r="Z6215" s="5">
        <v>182.79258728027301</v>
      </c>
      <c r="AA6215" s="5">
        <v>171.71769714355401</v>
      </c>
      <c r="AB6215" s="5">
        <v>162.32402038574199</v>
      </c>
      <c r="AC6215" s="5">
        <v>172.27810160318964</v>
      </c>
      <c r="AD6215" s="5">
        <v>168.11592102050699</v>
      </c>
      <c r="AE6215" s="5">
        <v>183.90544128417901</v>
      </c>
      <c r="AF6215" s="5">
        <v>166.40666198730401</v>
      </c>
      <c r="AG6215" s="5">
        <v>172.80934143066335</v>
      </c>
      <c r="AH6215" s="5">
        <v>158.51867675781199</v>
      </c>
      <c r="AI6215" s="5">
        <v>187.988021850585</v>
      </c>
      <c r="AJ6215" s="5">
        <v>162.45927429199199</v>
      </c>
      <c r="AK6215" s="5">
        <v>169.65532430012965</v>
      </c>
      <c r="AL6215" s="5">
        <v>241.56578063964801</v>
      </c>
      <c r="AM6215" s="5">
        <v>235.40753173828099</v>
      </c>
      <c r="AN6215" s="5">
        <v>235.18989562988199</v>
      </c>
      <c r="AO6215" s="5">
        <v>237.38773600260367</v>
      </c>
      <c r="AP6215" s="5">
        <v>152.55728149414</v>
      </c>
      <c r="AQ6215" s="5">
        <v>149.12789916992099</v>
      </c>
      <c r="AR6215" s="5">
        <v>164.27352905273401</v>
      </c>
      <c r="AS6215" s="5">
        <v>155.31956990559834</v>
      </c>
      <c r="AT6215" s="5">
        <v>136.13688659667901</v>
      </c>
      <c r="AU6215" s="5">
        <v>124.931358337402</v>
      </c>
      <c r="AV6215" s="5">
        <v>111.818161010742</v>
      </c>
      <c r="AW6215" s="5">
        <v>124.29546864827434</v>
      </c>
      <c r="AX6215" s="5">
        <v>120.824531555175</v>
      </c>
      <c r="AY6215" s="5">
        <v>129.98605346679599</v>
      </c>
      <c r="AZ6215" s="5">
        <v>147.24037170410099</v>
      </c>
      <c r="BA6215" s="5">
        <v>132.68365224202401</v>
      </c>
    </row>
    <row r="6216" spans="1:53" x14ac:dyDescent="0.2">
      <c r="A6216" s="1">
        <v>6213</v>
      </c>
      <c r="B6216" s="1" t="s">
        <v>24843</v>
      </c>
      <c r="C6216" s="1" t="s">
        <v>24844</v>
      </c>
      <c r="D6216" s="1" t="s">
        <v>24845</v>
      </c>
      <c r="E6216" s="1" t="s">
        <v>24846</v>
      </c>
      <c r="F6216" s="5">
        <v>105.421257019042</v>
      </c>
      <c r="G6216" s="5">
        <v>113.93878173828099</v>
      </c>
      <c r="H6216" s="5">
        <v>142.93786621093699</v>
      </c>
      <c r="I6216" s="5">
        <v>120.76596832275334</v>
      </c>
      <c r="J6216" s="5">
        <v>97.815017700195298</v>
      </c>
      <c r="K6216" s="5">
        <v>88.935768127441406</v>
      </c>
      <c r="L6216" s="5">
        <v>99.375694274902301</v>
      </c>
      <c r="M6216" s="5">
        <v>95.375493367513002</v>
      </c>
      <c r="N6216" s="5">
        <v>76.424652099609304</v>
      </c>
      <c r="O6216" s="5">
        <v>71.729202270507798</v>
      </c>
      <c r="P6216" s="5">
        <v>79.772773742675696</v>
      </c>
      <c r="Q6216" s="5">
        <v>75.975542704264271</v>
      </c>
      <c r="R6216" s="5">
        <v>79.751060485839801</v>
      </c>
      <c r="S6216" s="5">
        <v>82.421875</v>
      </c>
      <c r="T6216" s="5">
        <v>65.488876342773395</v>
      </c>
      <c r="U6216" s="5">
        <v>75.887270609537723</v>
      </c>
      <c r="V6216" s="5">
        <v>49.665134429931598</v>
      </c>
      <c r="W6216" s="5">
        <v>47.284278869628899</v>
      </c>
      <c r="X6216" s="5">
        <v>44.139823913574197</v>
      </c>
      <c r="Y6216" s="5">
        <v>47.029745737711558</v>
      </c>
      <c r="Z6216" s="5">
        <v>69.498001098632798</v>
      </c>
      <c r="AA6216" s="5">
        <v>70.340057373046804</v>
      </c>
      <c r="AB6216" s="5">
        <v>66.288139343261705</v>
      </c>
      <c r="AC6216" s="5">
        <v>68.708732604980426</v>
      </c>
      <c r="AD6216" s="5">
        <v>51.118167877197202</v>
      </c>
      <c r="AE6216" s="5">
        <v>53.512931823730398</v>
      </c>
      <c r="AF6216" s="5">
        <v>49.375434875488203</v>
      </c>
      <c r="AG6216" s="5">
        <v>51.335511525471929</v>
      </c>
      <c r="AH6216" s="5">
        <v>58.318042755126903</v>
      </c>
      <c r="AI6216" s="5">
        <v>53.86376953125</v>
      </c>
      <c r="AJ6216" s="5">
        <v>39.072368621826101</v>
      </c>
      <c r="AK6216" s="5">
        <v>50.418060302734339</v>
      </c>
      <c r="AL6216" s="5">
        <v>47.495582580566399</v>
      </c>
      <c r="AM6216" s="5">
        <v>54.880405426025298</v>
      </c>
      <c r="AN6216" s="5">
        <v>57.039157867431598</v>
      </c>
      <c r="AO6216" s="5">
        <v>53.138381958007763</v>
      </c>
      <c r="AP6216" s="5">
        <v>71.601425170898395</v>
      </c>
      <c r="AQ6216" s="5">
        <v>71.721878051757798</v>
      </c>
      <c r="AR6216" s="5">
        <v>67.865173339843693</v>
      </c>
      <c r="AS6216" s="5">
        <v>70.396158854166629</v>
      </c>
      <c r="AT6216" s="5">
        <v>85.698219299316406</v>
      </c>
      <c r="AU6216" s="5">
        <v>64.373214721679602</v>
      </c>
      <c r="AV6216" s="5">
        <v>77.068855285644503</v>
      </c>
      <c r="AW6216" s="5">
        <v>75.713429768880175</v>
      </c>
      <c r="AX6216" s="5">
        <v>44.380214691162102</v>
      </c>
      <c r="AY6216" s="5">
        <v>43.1211547851562</v>
      </c>
      <c r="AZ6216" s="5">
        <v>46.104606628417898</v>
      </c>
      <c r="BA6216" s="5">
        <v>44.535325368245402</v>
      </c>
    </row>
    <row r="6217" spans="1:53" x14ac:dyDescent="0.2">
      <c r="A6217" s="1">
        <v>6214</v>
      </c>
      <c r="B6217" s="1" t="s">
        <v>24847</v>
      </c>
      <c r="C6217" s="1" t="s">
        <v>24848</v>
      </c>
      <c r="D6217" s="1" t="s">
        <v>24849</v>
      </c>
      <c r="E6217" s="1" t="s">
        <v>24850</v>
      </c>
      <c r="F6217" s="5">
        <v>79.902114868164006</v>
      </c>
      <c r="G6217" s="5">
        <v>78.342056274414006</v>
      </c>
      <c r="H6217" s="5">
        <v>65.467941284179602</v>
      </c>
      <c r="I6217" s="5">
        <v>74.570704142252538</v>
      </c>
      <c r="J6217" s="5">
        <v>73.799072265625</v>
      </c>
      <c r="K6217" s="5">
        <v>92.3370361328125</v>
      </c>
      <c r="L6217" s="5">
        <v>81.2335205078125</v>
      </c>
      <c r="M6217" s="5">
        <v>82.45654296875</v>
      </c>
      <c r="N6217" s="5">
        <v>503.71026611328102</v>
      </c>
      <c r="O6217" s="5">
        <v>456.5185546875</v>
      </c>
      <c r="P6217" s="5">
        <v>529.10095214843705</v>
      </c>
      <c r="Q6217" s="5">
        <v>496.44325764973934</v>
      </c>
      <c r="R6217" s="5">
        <v>96.593399047851506</v>
      </c>
      <c r="S6217" s="5">
        <v>90.175285339355398</v>
      </c>
      <c r="T6217" s="5">
        <v>103.917503356933</v>
      </c>
      <c r="U6217" s="5">
        <v>96.895395914713319</v>
      </c>
      <c r="V6217" s="5">
        <v>94.757759094238196</v>
      </c>
      <c r="W6217" s="5">
        <v>103.86000823974599</v>
      </c>
      <c r="X6217" s="5">
        <v>84.185615539550696</v>
      </c>
      <c r="Y6217" s="5">
        <v>94.267794291178305</v>
      </c>
      <c r="Z6217" s="5">
        <v>85.82861328125</v>
      </c>
      <c r="AA6217" s="5">
        <v>67.0068359375</v>
      </c>
      <c r="AB6217" s="5">
        <v>93.655830383300696</v>
      </c>
      <c r="AC6217" s="5">
        <v>82.163759867350237</v>
      </c>
      <c r="AD6217" s="5">
        <v>96.841232299804602</v>
      </c>
      <c r="AE6217" s="5">
        <v>98.645828247070298</v>
      </c>
      <c r="AF6217" s="5">
        <v>87.301460266113196</v>
      </c>
      <c r="AG6217" s="5">
        <v>94.262840270996023</v>
      </c>
      <c r="AH6217" s="5">
        <v>108.37467956542901</v>
      </c>
      <c r="AI6217" s="5">
        <v>102.207862854003</v>
      </c>
      <c r="AJ6217" s="5">
        <v>101.541198730468</v>
      </c>
      <c r="AK6217" s="5">
        <v>104.04124704996667</v>
      </c>
      <c r="AL6217" s="5">
        <v>129.149169921875</v>
      </c>
      <c r="AM6217" s="5">
        <v>149.41290283203099</v>
      </c>
      <c r="AN6217" s="5">
        <v>140.17453002929599</v>
      </c>
      <c r="AO6217" s="5">
        <v>139.57886759440066</v>
      </c>
      <c r="AP6217" s="5">
        <v>89.122154235839801</v>
      </c>
      <c r="AQ6217" s="5">
        <v>81.267593383789006</v>
      </c>
      <c r="AR6217" s="5">
        <v>85.942687988281193</v>
      </c>
      <c r="AS6217" s="5">
        <v>85.444145202636662</v>
      </c>
      <c r="AT6217" s="5">
        <v>87.027030944824205</v>
      </c>
      <c r="AU6217" s="5">
        <v>130.702713012695</v>
      </c>
      <c r="AV6217" s="5">
        <v>78.982757568359304</v>
      </c>
      <c r="AW6217" s="5">
        <v>98.904167175292841</v>
      </c>
      <c r="AX6217" s="5">
        <v>108.98467254638599</v>
      </c>
      <c r="AY6217" s="5">
        <v>86.160102844238196</v>
      </c>
      <c r="AZ6217" s="5">
        <v>103.93194580078099</v>
      </c>
      <c r="BA6217" s="5">
        <v>99.69224039713508</v>
      </c>
    </row>
    <row r="6218" spans="1:53" x14ac:dyDescent="0.2">
      <c r="A6218" s="1">
        <v>6215</v>
      </c>
      <c r="B6218" s="1" t="s">
        <v>24851</v>
      </c>
      <c r="C6218" s="1" t="s">
        <v>24852</v>
      </c>
      <c r="D6218" s="1" t="s">
        <v>24853</v>
      </c>
      <c r="E6218" s="1" t="s">
        <v>24854</v>
      </c>
      <c r="F6218" s="5">
        <v>99.939727783203097</v>
      </c>
      <c r="G6218" s="5">
        <v>79.764183044433594</v>
      </c>
      <c r="H6218" s="5">
        <v>63.826011657714801</v>
      </c>
      <c r="I6218" s="5">
        <v>81.176640828450502</v>
      </c>
      <c r="J6218" s="5">
        <v>86.122482299804602</v>
      </c>
      <c r="K6218" s="5">
        <v>109.998420715332</v>
      </c>
      <c r="L6218" s="5">
        <v>124.034294128417</v>
      </c>
      <c r="M6218" s="5">
        <v>106.71839904785121</v>
      </c>
      <c r="N6218" s="5">
        <v>186.72189331054599</v>
      </c>
      <c r="O6218" s="5">
        <v>195.85116577148401</v>
      </c>
      <c r="P6218" s="5">
        <v>187.55462646484301</v>
      </c>
      <c r="Q6218" s="5">
        <v>190.04256184895766</v>
      </c>
      <c r="R6218" s="5">
        <v>98.494468688964801</v>
      </c>
      <c r="S6218" s="5">
        <v>104.027740478515</v>
      </c>
      <c r="T6218" s="5">
        <v>91.237152099609304</v>
      </c>
      <c r="U6218" s="5">
        <v>97.919787089029697</v>
      </c>
      <c r="V6218" s="5">
        <v>106.52690887451099</v>
      </c>
      <c r="W6218" s="5">
        <v>108.940803527832</v>
      </c>
      <c r="X6218" s="5">
        <v>97.982856750488196</v>
      </c>
      <c r="Y6218" s="5">
        <v>104.48352305094375</v>
      </c>
      <c r="Z6218" s="5">
        <v>175.44094848632801</v>
      </c>
      <c r="AA6218" s="5">
        <v>185.96887207031199</v>
      </c>
      <c r="AB6218" s="5">
        <v>191.45935058593699</v>
      </c>
      <c r="AC6218" s="5">
        <v>184.28972371419232</v>
      </c>
      <c r="AD6218" s="5">
        <v>124.02188873291</v>
      </c>
      <c r="AE6218" s="5">
        <v>150.21890258789</v>
      </c>
      <c r="AF6218" s="5">
        <v>122.21401214599599</v>
      </c>
      <c r="AG6218" s="5">
        <v>132.15160115559866</v>
      </c>
      <c r="AH6218" s="5">
        <v>117.50884246826099</v>
      </c>
      <c r="AI6218" s="5">
        <v>115.972679138183</v>
      </c>
      <c r="AJ6218" s="5">
        <v>126.055976867675</v>
      </c>
      <c r="AK6218" s="5">
        <v>119.84583282470633</v>
      </c>
      <c r="AL6218" s="5">
        <v>123.42665863037099</v>
      </c>
      <c r="AM6218" s="5">
        <v>121.601341247558</v>
      </c>
      <c r="AN6218" s="5">
        <v>138.82620239257801</v>
      </c>
      <c r="AO6218" s="5">
        <v>127.95140075683567</v>
      </c>
      <c r="AP6218" s="5">
        <v>113.972328186035</v>
      </c>
      <c r="AQ6218" s="5">
        <v>100.700309753417</v>
      </c>
      <c r="AR6218" s="5">
        <v>114.036323547363</v>
      </c>
      <c r="AS6218" s="5">
        <v>109.56965382893833</v>
      </c>
      <c r="AU6218" s="5">
        <v>148.84852600097599</v>
      </c>
      <c r="AW6218" s="5">
        <v>148.84852600097599</v>
      </c>
      <c r="AX6218" s="5">
        <v>101.91469573974599</v>
      </c>
      <c r="AY6218" s="5">
        <v>117.641761779785</v>
      </c>
      <c r="BA6218" s="5">
        <v>109.7782287597655</v>
      </c>
    </row>
    <row r="6219" spans="1:53" x14ac:dyDescent="0.2">
      <c r="A6219" s="1">
        <v>6216</v>
      </c>
      <c r="B6219" s="1" t="s">
        <v>24855</v>
      </c>
      <c r="C6219" s="1" t="s">
        <v>24856</v>
      </c>
      <c r="D6219" s="1" t="s">
        <v>24857</v>
      </c>
      <c r="E6219" s="1" t="s">
        <v>24858</v>
      </c>
      <c r="F6219" s="5">
        <v>521.28015136718705</v>
      </c>
      <c r="G6219" s="5">
        <v>565.5009765625</v>
      </c>
      <c r="H6219" s="5">
        <v>572.128173828125</v>
      </c>
      <c r="I6219" s="5">
        <v>552.96976725260402</v>
      </c>
      <c r="J6219" s="5">
        <v>565.73846435546795</v>
      </c>
      <c r="K6219" s="5">
        <v>496.85803222656199</v>
      </c>
      <c r="L6219" s="5">
        <v>503.42318725585898</v>
      </c>
      <c r="M6219" s="5">
        <v>522.00656127929631</v>
      </c>
      <c r="N6219" s="5">
        <v>1525.73181152343</v>
      </c>
      <c r="O6219" s="5">
        <v>1635.13781738281</v>
      </c>
      <c r="P6219" s="5">
        <v>1573.41040039062</v>
      </c>
      <c r="Q6219" s="5">
        <v>1578.0933430989535</v>
      </c>
      <c r="R6219" s="5">
        <v>722.15069580078102</v>
      </c>
      <c r="S6219" s="5">
        <v>568.35748291015602</v>
      </c>
      <c r="T6219" s="5">
        <v>695.99957275390602</v>
      </c>
      <c r="U6219" s="5">
        <v>662.16925048828102</v>
      </c>
      <c r="V6219" s="5">
        <v>614.23889160156205</v>
      </c>
      <c r="W6219" s="5">
        <v>536.381591796875</v>
      </c>
      <c r="X6219" s="5">
        <v>550.16638183593705</v>
      </c>
      <c r="Y6219" s="5">
        <v>566.92895507812466</v>
      </c>
      <c r="Z6219" s="5">
        <v>541.97082519531205</v>
      </c>
      <c r="AA6219" s="5">
        <v>552.46124267578102</v>
      </c>
      <c r="AB6219" s="5">
        <v>533.381591796875</v>
      </c>
      <c r="AC6219" s="5">
        <v>542.60455322265602</v>
      </c>
      <c r="AD6219" s="5">
        <v>560.38903808593705</v>
      </c>
      <c r="AE6219" s="5">
        <v>564.22406005859295</v>
      </c>
      <c r="AF6219" s="5">
        <v>521.84967041015602</v>
      </c>
      <c r="AG6219" s="5">
        <v>548.82092285156193</v>
      </c>
      <c r="AH6219" s="5">
        <v>485.56201171875</v>
      </c>
      <c r="AI6219" s="5">
        <v>504.77996826171801</v>
      </c>
      <c r="AJ6219" s="5">
        <v>452.74069213867102</v>
      </c>
      <c r="AK6219" s="5">
        <v>481.02755737304636</v>
      </c>
      <c r="AL6219" s="5">
        <v>788.56427001953102</v>
      </c>
      <c r="AM6219" s="5">
        <v>827.27783203125</v>
      </c>
      <c r="AN6219" s="5">
        <v>876.95220947265602</v>
      </c>
      <c r="AO6219" s="5">
        <v>830.93143717447902</v>
      </c>
      <c r="AP6219" s="5">
        <v>506.3310546875</v>
      </c>
      <c r="AQ6219" s="5">
        <v>494.94528198242102</v>
      </c>
      <c r="AR6219" s="5">
        <v>507.18240356445301</v>
      </c>
      <c r="AS6219" s="5">
        <v>502.81958007812472</v>
      </c>
      <c r="AT6219" s="5">
        <v>647.91497802734295</v>
      </c>
      <c r="AU6219" s="5">
        <v>544.77630615234295</v>
      </c>
      <c r="AV6219" s="5">
        <v>589.95556640625</v>
      </c>
      <c r="AW6219" s="5">
        <v>594.21561686197867</v>
      </c>
      <c r="AX6219" s="5">
        <v>506.62463378906199</v>
      </c>
      <c r="AY6219" s="5">
        <v>448.45086669921801</v>
      </c>
      <c r="AZ6219" s="5">
        <v>465.21301269531199</v>
      </c>
      <c r="BA6219" s="5">
        <v>473.42950439453062</v>
      </c>
    </row>
    <row r="6220" spans="1:53" x14ac:dyDescent="0.2">
      <c r="A6220" s="1">
        <v>6217</v>
      </c>
      <c r="B6220" s="1" t="s">
        <v>24859</v>
      </c>
      <c r="C6220" s="1" t="s">
        <v>24860</v>
      </c>
      <c r="D6220" s="1" t="s">
        <v>24861</v>
      </c>
      <c r="E6220" s="1" t="s">
        <v>24862</v>
      </c>
      <c r="F6220" s="5">
        <v>79.680198669433594</v>
      </c>
      <c r="G6220" s="5">
        <v>84.380264282226506</v>
      </c>
      <c r="H6220" s="5">
        <v>87.897216796875</v>
      </c>
      <c r="I6220" s="5">
        <v>83.985893249511705</v>
      </c>
      <c r="J6220" s="5">
        <v>80.757896423339801</v>
      </c>
      <c r="K6220" s="5">
        <v>69.806686401367102</v>
      </c>
      <c r="L6220" s="5">
        <v>78.781692504882798</v>
      </c>
      <c r="M6220" s="5">
        <v>76.448758443196581</v>
      </c>
      <c r="N6220" s="5">
        <v>346.19543457031199</v>
      </c>
      <c r="O6220" s="5">
        <v>369.450103759765</v>
      </c>
      <c r="P6220" s="5">
        <v>344.22491455078102</v>
      </c>
      <c r="Q6220" s="5">
        <v>353.29015096028598</v>
      </c>
      <c r="R6220" s="5">
        <v>101.257125854492</v>
      </c>
      <c r="S6220" s="5">
        <v>97.839469909667898</v>
      </c>
      <c r="T6220" s="5">
        <v>108.2333984375</v>
      </c>
      <c r="U6220" s="5">
        <v>102.4433314005533</v>
      </c>
      <c r="V6220" s="5">
        <v>104.62069702148401</v>
      </c>
      <c r="W6220" s="5">
        <v>98.279968261718693</v>
      </c>
      <c r="X6220" s="5">
        <v>90.8148193359375</v>
      </c>
      <c r="Y6220" s="5">
        <v>97.90516153971339</v>
      </c>
      <c r="Z6220" s="5">
        <v>95.718276977539006</v>
      </c>
      <c r="AA6220" s="5">
        <v>90.406272888183594</v>
      </c>
      <c r="AB6220" s="5">
        <v>91.102432250976506</v>
      </c>
      <c r="AC6220" s="5">
        <v>92.408994038899706</v>
      </c>
      <c r="AD6220" s="5">
        <v>64.778854370117102</v>
      </c>
      <c r="AE6220" s="5">
        <v>58.308216094970703</v>
      </c>
      <c r="AF6220" s="5">
        <v>70.521553039550696</v>
      </c>
      <c r="AG6220" s="5">
        <v>64.536207834879505</v>
      </c>
      <c r="AH6220" s="5">
        <v>66.868293762207003</v>
      </c>
      <c r="AI6220" s="5">
        <v>64.248062133789006</v>
      </c>
      <c r="AJ6220" s="5">
        <v>79.87353515625</v>
      </c>
      <c r="AK6220" s="5">
        <v>70.329963684082003</v>
      </c>
      <c r="AL6220" s="5">
        <v>311.85266113281199</v>
      </c>
      <c r="AM6220" s="5">
        <v>282.83660888671801</v>
      </c>
      <c r="AN6220" s="5">
        <v>280.86749267578102</v>
      </c>
      <c r="AO6220" s="5">
        <v>291.85225423177036</v>
      </c>
      <c r="AP6220" s="5">
        <v>100.21956634521401</v>
      </c>
      <c r="AQ6220" s="5">
        <v>107.22289276123</v>
      </c>
      <c r="AR6220" s="5">
        <v>105.87904357910099</v>
      </c>
      <c r="AS6220" s="5">
        <v>104.44050089518167</v>
      </c>
      <c r="AT6220" s="5">
        <v>129.66198730468699</v>
      </c>
      <c r="AU6220" s="5">
        <v>120.670639038085</v>
      </c>
      <c r="AV6220" s="5">
        <v>108.813758850097</v>
      </c>
      <c r="AW6220" s="5">
        <v>119.71546173095633</v>
      </c>
      <c r="AX6220" s="5">
        <v>107.68740081787099</v>
      </c>
      <c r="AY6220" s="5">
        <v>99.311477661132798</v>
      </c>
      <c r="AZ6220" s="5">
        <v>103.59115600585901</v>
      </c>
      <c r="BA6220" s="5">
        <v>103.53001149495428</v>
      </c>
    </row>
    <row r="6221" spans="1:53" x14ac:dyDescent="0.2">
      <c r="A6221" s="1">
        <v>6218</v>
      </c>
      <c r="B6221" s="1" t="s">
        <v>24863</v>
      </c>
      <c r="C6221" s="1" t="s">
        <v>24864</v>
      </c>
      <c r="D6221" s="1" t="s">
        <v>24865</v>
      </c>
      <c r="E6221" s="1" t="s">
        <v>24866</v>
      </c>
      <c r="F6221" s="5">
        <v>487.35531616210898</v>
      </c>
      <c r="G6221" s="5">
        <v>519.51721191406205</v>
      </c>
      <c r="H6221" s="5">
        <v>438.61898803710898</v>
      </c>
      <c r="I6221" s="5">
        <v>481.8305053710933</v>
      </c>
      <c r="J6221" s="5">
        <v>470.06414794921801</v>
      </c>
      <c r="K6221" s="5">
        <v>465.88848876953102</v>
      </c>
      <c r="L6221" s="5">
        <v>464.54791259765602</v>
      </c>
      <c r="M6221" s="5">
        <v>466.83351643880172</v>
      </c>
      <c r="N6221" s="5">
        <v>1227.48425292968</v>
      </c>
      <c r="O6221" s="5">
        <v>1194.65161132812</v>
      </c>
      <c r="P6221" s="5">
        <v>1230.56420898437</v>
      </c>
      <c r="Q6221" s="5">
        <v>1217.5666910807233</v>
      </c>
      <c r="R6221" s="5">
        <v>771.87066650390602</v>
      </c>
      <c r="S6221" s="5">
        <v>811.56195068359295</v>
      </c>
      <c r="T6221" s="5">
        <v>754.27337646484295</v>
      </c>
      <c r="U6221" s="5">
        <v>779.23533121744731</v>
      </c>
      <c r="V6221" s="5">
        <v>441.65090942382801</v>
      </c>
      <c r="W6221" s="5">
        <v>452.85464477539</v>
      </c>
      <c r="X6221" s="5">
        <v>424.61096191406199</v>
      </c>
      <c r="Y6221" s="5">
        <v>439.70550537109335</v>
      </c>
      <c r="Z6221" s="5">
        <v>441.113677978515</v>
      </c>
      <c r="AA6221" s="5">
        <v>499.843505859375</v>
      </c>
      <c r="AB6221" s="5">
        <v>473.38790893554602</v>
      </c>
      <c r="AC6221" s="5">
        <v>471.44836425781199</v>
      </c>
      <c r="AD6221" s="5">
        <v>538.20208740234295</v>
      </c>
      <c r="AE6221" s="5">
        <v>522.25201416015602</v>
      </c>
      <c r="AF6221" s="5">
        <v>516.47814941406205</v>
      </c>
      <c r="AG6221" s="5">
        <v>525.64408365885367</v>
      </c>
      <c r="AH6221" s="5">
        <v>492.23541259765602</v>
      </c>
      <c r="AI6221" s="5">
        <v>465.58090209960898</v>
      </c>
      <c r="AJ6221" s="5">
        <v>438.42230224609301</v>
      </c>
      <c r="AK6221" s="5">
        <v>465.41287231445267</v>
      </c>
      <c r="AL6221" s="5">
        <v>1084.0166015625</v>
      </c>
      <c r="AM6221" s="5">
        <v>1088.83605957031</v>
      </c>
      <c r="AN6221" s="5">
        <v>1064.26306152343</v>
      </c>
      <c r="AO6221" s="5">
        <v>1079.0385742187466</v>
      </c>
      <c r="AP6221" s="5">
        <v>623.49505615234295</v>
      </c>
      <c r="AQ6221" s="5">
        <v>674.36212158203102</v>
      </c>
      <c r="AR6221" s="5">
        <v>586.55181884765602</v>
      </c>
      <c r="AS6221" s="5">
        <v>628.13633219401004</v>
      </c>
      <c r="AT6221" s="5">
        <v>488.523834228515</v>
      </c>
      <c r="AU6221" s="5">
        <v>496.85897827148398</v>
      </c>
      <c r="AV6221" s="5">
        <v>466.26330566406199</v>
      </c>
      <c r="AW6221" s="5">
        <v>483.8820393880203</v>
      </c>
      <c r="AX6221" s="5">
        <v>470.413482666015</v>
      </c>
      <c r="AY6221" s="5">
        <v>446.08062744140602</v>
      </c>
      <c r="AZ6221" s="5">
        <v>465.34622192382801</v>
      </c>
      <c r="BA6221" s="5">
        <v>460.61344401041634</v>
      </c>
    </row>
    <row r="6222" spans="1:53" x14ac:dyDescent="0.2">
      <c r="A6222" s="1">
        <v>6219</v>
      </c>
      <c r="B6222" s="1" t="s">
        <v>24867</v>
      </c>
      <c r="C6222" s="1" t="s">
        <v>24868</v>
      </c>
      <c r="D6222" s="1" t="s">
        <v>24869</v>
      </c>
      <c r="E6222" s="1" t="s">
        <v>24870</v>
      </c>
      <c r="F6222" s="5">
        <v>65.560211181640597</v>
      </c>
      <c r="G6222" s="5">
        <v>48.051155090332003</v>
      </c>
      <c r="H6222" s="5">
        <v>41.550441741943303</v>
      </c>
      <c r="I6222" s="5">
        <v>51.720602671305301</v>
      </c>
      <c r="J6222" s="5">
        <v>62.987773895263601</v>
      </c>
      <c r="K6222" s="5">
        <v>61.988624572753899</v>
      </c>
      <c r="L6222" s="5">
        <v>61.452037811279297</v>
      </c>
      <c r="M6222" s="5">
        <v>62.142812093098932</v>
      </c>
      <c r="N6222" s="5">
        <v>129.57772827148401</v>
      </c>
      <c r="O6222" s="5">
        <v>94.038780212402301</v>
      </c>
      <c r="P6222" s="5">
        <v>154.94488525390599</v>
      </c>
      <c r="Q6222" s="5">
        <v>126.18713124593076</v>
      </c>
      <c r="R6222" s="5">
        <v>107.994407653808</v>
      </c>
      <c r="S6222" s="5">
        <v>62.550266265869098</v>
      </c>
      <c r="T6222" s="5">
        <v>107.499290466308</v>
      </c>
      <c r="U6222" s="5">
        <v>92.681321461995026</v>
      </c>
      <c r="V6222" s="5">
        <v>61.097251892089801</v>
      </c>
      <c r="W6222" s="5">
        <v>70.560729980468693</v>
      </c>
      <c r="X6222" s="5">
        <v>44.298549652099602</v>
      </c>
      <c r="Y6222" s="5">
        <v>58.652177174886027</v>
      </c>
      <c r="Z6222" s="5">
        <v>37.518348693847599</v>
      </c>
      <c r="AA6222" s="5">
        <v>49.172092437744098</v>
      </c>
      <c r="AB6222" s="5">
        <v>49.771110534667898</v>
      </c>
      <c r="AC6222" s="5">
        <v>45.487183888753201</v>
      </c>
      <c r="AD6222" s="5">
        <v>81.753143310546804</v>
      </c>
      <c r="AE6222" s="5">
        <v>65.517555236816406</v>
      </c>
      <c r="AF6222" s="5">
        <v>65.658668518066406</v>
      </c>
      <c r="AG6222" s="5">
        <v>70.976455688476548</v>
      </c>
      <c r="AH6222" s="5">
        <v>67.200004577636705</v>
      </c>
      <c r="AI6222" s="5">
        <v>82.462272644042898</v>
      </c>
      <c r="AJ6222" s="5">
        <v>64.906463623046804</v>
      </c>
      <c r="AK6222" s="5">
        <v>71.522913614908802</v>
      </c>
      <c r="AL6222" s="5">
        <v>126.14942169189401</v>
      </c>
      <c r="AM6222" s="5">
        <v>145.40016174316401</v>
      </c>
      <c r="AN6222" s="5">
        <v>146.67111206054599</v>
      </c>
      <c r="AO6222" s="5">
        <v>139.40689849853467</v>
      </c>
      <c r="AP6222" s="5">
        <v>71.252944946289006</v>
      </c>
      <c r="AQ6222" s="5">
        <v>82.338134765625</v>
      </c>
      <c r="AR6222" s="5">
        <v>105.427597045898</v>
      </c>
      <c r="AS6222" s="5">
        <v>86.339558919270658</v>
      </c>
      <c r="AT6222" s="5">
        <v>58.199916839599602</v>
      </c>
      <c r="AU6222" s="5">
        <v>37.451229095458899</v>
      </c>
      <c r="AV6222" s="5">
        <v>125.78627777099599</v>
      </c>
      <c r="AW6222" s="5">
        <v>73.812474568684834</v>
      </c>
      <c r="AX6222" s="5">
        <v>58.749309539794901</v>
      </c>
      <c r="AY6222" s="5">
        <v>79.958473205566406</v>
      </c>
      <c r="AZ6222" s="5">
        <v>67.348449707031193</v>
      </c>
      <c r="BA6222" s="5">
        <v>68.68541081746416</v>
      </c>
    </row>
    <row r="6223" spans="1:53" x14ac:dyDescent="0.2">
      <c r="A6223" s="1">
        <v>6220</v>
      </c>
      <c r="B6223" s="1" t="s">
        <v>24871</v>
      </c>
      <c r="C6223" s="1" t="s">
        <v>24872</v>
      </c>
      <c r="D6223" s="1" t="s">
        <v>24873</v>
      </c>
      <c r="E6223" s="1" t="s">
        <v>24874</v>
      </c>
      <c r="F6223" s="5">
        <v>758.23651123046795</v>
      </c>
      <c r="G6223" s="5">
        <v>765.83947753906205</v>
      </c>
      <c r="H6223" s="5">
        <v>756.873046875</v>
      </c>
      <c r="I6223" s="5">
        <v>760.3163452148433</v>
      </c>
      <c r="J6223" s="5">
        <v>799.07653808593705</v>
      </c>
      <c r="K6223" s="5">
        <v>841.7431640625</v>
      </c>
      <c r="L6223" s="5">
        <v>835.96014404296795</v>
      </c>
      <c r="M6223" s="5">
        <v>825.59328206380167</v>
      </c>
      <c r="N6223" s="5">
        <v>671.08404541015602</v>
      </c>
      <c r="O6223" s="5">
        <v>687.80047607421795</v>
      </c>
      <c r="P6223" s="5">
        <v>655.02630615234295</v>
      </c>
      <c r="Q6223" s="5">
        <v>671.30360921223894</v>
      </c>
      <c r="R6223" s="5">
        <v>653.54992675781205</v>
      </c>
      <c r="S6223" s="5">
        <v>659.3076171875</v>
      </c>
      <c r="T6223" s="5">
        <v>616.058349609375</v>
      </c>
      <c r="U6223" s="5">
        <v>642.97196451822902</v>
      </c>
      <c r="V6223" s="5">
        <v>505.50531005859301</v>
      </c>
      <c r="W6223" s="5">
        <v>506.09246826171801</v>
      </c>
      <c r="X6223" s="5">
        <v>491.34832763671801</v>
      </c>
      <c r="Y6223" s="5">
        <v>500.98203531900964</v>
      </c>
      <c r="Z6223" s="5">
        <v>829.52349853515602</v>
      </c>
      <c r="AA6223" s="5">
        <v>823.429443359375</v>
      </c>
      <c r="AB6223" s="5">
        <v>822.60089111328102</v>
      </c>
      <c r="AC6223" s="5">
        <v>825.18461100260402</v>
      </c>
      <c r="AD6223" s="5">
        <v>577.13092041015602</v>
      </c>
      <c r="AE6223" s="5">
        <v>579.697021484375</v>
      </c>
      <c r="AF6223" s="5">
        <v>582.63702392578102</v>
      </c>
      <c r="AG6223" s="5">
        <v>579.82165527343739</v>
      </c>
      <c r="AH6223" s="5">
        <v>555.77667236328102</v>
      </c>
      <c r="AI6223" s="5">
        <v>529.39581298828102</v>
      </c>
      <c r="AJ6223" s="5">
        <v>532.26513671875</v>
      </c>
      <c r="AK6223" s="5">
        <v>539.14587402343739</v>
      </c>
      <c r="AL6223" s="5">
        <v>577.433349609375</v>
      </c>
      <c r="AM6223" s="5">
        <v>569.87243652343705</v>
      </c>
      <c r="AN6223" s="5">
        <v>599.37274169921795</v>
      </c>
      <c r="AO6223" s="5">
        <v>582.22617594400992</v>
      </c>
      <c r="AP6223" s="5">
        <v>608.52850341796795</v>
      </c>
      <c r="AQ6223" s="5">
        <v>637.643310546875</v>
      </c>
      <c r="AR6223" s="5">
        <v>638.55792236328102</v>
      </c>
      <c r="AS6223" s="5">
        <v>628.24324544270792</v>
      </c>
      <c r="AT6223" s="5">
        <v>412.38128662109301</v>
      </c>
      <c r="AU6223" s="5">
        <v>413.09884643554602</v>
      </c>
      <c r="AV6223" s="5">
        <v>387.51492309570301</v>
      </c>
      <c r="AW6223" s="5">
        <v>404.331685384114</v>
      </c>
      <c r="AX6223" s="5">
        <v>402.64944458007801</v>
      </c>
      <c r="AY6223" s="5">
        <v>466.11877441406199</v>
      </c>
      <c r="AZ6223" s="5">
        <v>456.80807495117102</v>
      </c>
      <c r="BA6223" s="5">
        <v>441.85876464843699</v>
      </c>
    </row>
    <row r="6224" spans="1:53" x14ac:dyDescent="0.2">
      <c r="A6224" s="1">
        <v>6221</v>
      </c>
      <c r="B6224" s="1" t="s">
        <v>24875</v>
      </c>
      <c r="C6224" s="1" t="s">
        <v>24876</v>
      </c>
      <c r="D6224" s="1" t="s">
        <v>24877</v>
      </c>
      <c r="E6224" s="1" t="s">
        <v>24878</v>
      </c>
      <c r="N6224" s="5">
        <v>389.70593261718699</v>
      </c>
      <c r="O6224" s="5">
        <v>304.25274658203102</v>
      </c>
      <c r="Q6224" s="5">
        <v>346.97933959960903</v>
      </c>
      <c r="S6224" s="5">
        <v>215.82357788085901</v>
      </c>
      <c r="U6224" s="5">
        <v>215.82357788085901</v>
      </c>
      <c r="AA6224" s="5">
        <v>156.702880859375</v>
      </c>
      <c r="AC6224" s="5">
        <v>156.702880859375</v>
      </c>
      <c r="AD6224" s="5">
        <v>197.27517700195301</v>
      </c>
      <c r="AE6224" s="5">
        <v>167.848373413085</v>
      </c>
      <c r="AF6224" s="5">
        <v>139.80424499511699</v>
      </c>
      <c r="AG6224" s="5">
        <v>168.30926513671832</v>
      </c>
      <c r="AL6224" s="5">
        <v>155.25767517089801</v>
      </c>
      <c r="AM6224" s="5">
        <v>191.52786254882801</v>
      </c>
      <c r="AN6224" s="5">
        <v>219.43205261230401</v>
      </c>
      <c r="AO6224" s="5">
        <v>188.73919677734332</v>
      </c>
    </row>
    <row r="6225" spans="1:53" x14ac:dyDescent="0.2">
      <c r="A6225" s="1">
        <v>6222</v>
      </c>
      <c r="B6225" s="1" t="s">
        <v>24879</v>
      </c>
      <c r="C6225" s="1" t="s">
        <v>24880</v>
      </c>
      <c r="D6225" s="1" t="s">
        <v>24881</v>
      </c>
      <c r="E6225" s="1" t="s">
        <v>24882</v>
      </c>
      <c r="F6225" s="5">
        <v>69.276557922363196</v>
      </c>
      <c r="G6225" s="5">
        <v>83.404121398925696</v>
      </c>
      <c r="H6225" s="5">
        <v>126.932777404785</v>
      </c>
      <c r="I6225" s="5">
        <v>93.204485575357964</v>
      </c>
      <c r="J6225" s="5">
        <v>84.492408752441406</v>
      </c>
      <c r="K6225" s="5">
        <v>83.232131958007798</v>
      </c>
      <c r="L6225" s="5">
        <v>97.752822875976506</v>
      </c>
      <c r="M6225" s="5">
        <v>88.49245452880858</v>
      </c>
      <c r="N6225" s="5">
        <v>79.361724853515597</v>
      </c>
      <c r="O6225" s="5">
        <v>93.8331298828125</v>
      </c>
      <c r="P6225" s="5">
        <v>98.843864440917898</v>
      </c>
      <c r="Q6225" s="5">
        <v>90.679573059081989</v>
      </c>
      <c r="R6225" s="5">
        <v>110.498146057128</v>
      </c>
      <c r="S6225" s="5">
        <v>87.649337768554602</v>
      </c>
      <c r="T6225" s="5">
        <v>112.53832244873</v>
      </c>
      <c r="U6225" s="5">
        <v>103.56193542480419</v>
      </c>
      <c r="V6225" s="5">
        <v>99.994476318359304</v>
      </c>
      <c r="W6225" s="5">
        <v>104.764343261718</v>
      </c>
      <c r="X6225" s="5">
        <v>109.692779541015</v>
      </c>
      <c r="Y6225" s="5">
        <v>104.81719970703075</v>
      </c>
      <c r="Z6225" s="5">
        <v>85.881584167480398</v>
      </c>
      <c r="AA6225" s="5">
        <v>86.561424255371094</v>
      </c>
      <c r="AB6225" s="5">
        <v>111.71476745605401</v>
      </c>
      <c r="AC6225" s="5">
        <v>94.719258626301837</v>
      </c>
      <c r="AD6225" s="5">
        <v>76.878814697265597</v>
      </c>
      <c r="AE6225" s="5">
        <v>122.343658447265</v>
      </c>
      <c r="AF6225" s="5">
        <v>109.927368164062</v>
      </c>
      <c r="AG6225" s="5">
        <v>103.04994710286421</v>
      </c>
      <c r="AH6225" s="5">
        <v>84.759986877441406</v>
      </c>
      <c r="AI6225" s="5">
        <v>86.90380859375</v>
      </c>
      <c r="AJ6225" s="5">
        <v>95.8624267578125</v>
      </c>
      <c r="AK6225" s="5">
        <v>89.175407409667969</v>
      </c>
      <c r="AL6225" s="5">
        <v>64.206604003906193</v>
      </c>
      <c r="AM6225" s="5">
        <v>58.440555572509702</v>
      </c>
      <c r="AN6225" s="5">
        <v>43.699344635009702</v>
      </c>
      <c r="AO6225" s="5">
        <v>55.448834737141873</v>
      </c>
      <c r="AP6225" s="5">
        <v>64.479232788085895</v>
      </c>
      <c r="AQ6225" s="5">
        <v>51.193305969238203</v>
      </c>
      <c r="AR6225" s="5">
        <v>70.552566528320298</v>
      </c>
      <c r="AS6225" s="5">
        <v>62.075035095214808</v>
      </c>
      <c r="AT6225" s="5">
        <v>124.769798278808</v>
      </c>
      <c r="AU6225" s="5">
        <v>113.70049285888599</v>
      </c>
      <c r="AV6225" s="5">
        <v>115.984886169433</v>
      </c>
      <c r="AW6225" s="5">
        <v>118.15172576904233</v>
      </c>
      <c r="AX6225" s="5">
        <v>108.30563354492099</v>
      </c>
      <c r="AY6225" s="5">
        <v>64.875534057617102</v>
      </c>
      <c r="AZ6225" s="5">
        <v>69.903701782226506</v>
      </c>
      <c r="BA6225" s="5">
        <v>81.028289794921534</v>
      </c>
    </row>
    <row r="6226" spans="1:53" x14ac:dyDescent="0.2">
      <c r="A6226" s="1">
        <v>6223</v>
      </c>
      <c r="B6226" s="1" t="s">
        <v>24883</v>
      </c>
      <c r="C6226" s="1" t="s">
        <v>24884</v>
      </c>
      <c r="D6226" s="1" t="s">
        <v>24885</v>
      </c>
      <c r="E6226" s="1" t="s">
        <v>24886</v>
      </c>
      <c r="F6226" s="5">
        <v>141.61135864257801</v>
      </c>
      <c r="G6226" s="5">
        <v>126.417594909667</v>
      </c>
      <c r="H6226" s="5">
        <v>115.48331451416</v>
      </c>
      <c r="I6226" s="5">
        <v>127.83742268880167</v>
      </c>
      <c r="J6226" s="5">
        <v>139.51431274414</v>
      </c>
      <c r="K6226" s="5">
        <v>112.458595275878</v>
      </c>
      <c r="L6226" s="5">
        <v>121.243019104003</v>
      </c>
      <c r="M6226" s="5">
        <v>124.40530904134033</v>
      </c>
      <c r="N6226" s="5">
        <v>302.6787109375</v>
      </c>
      <c r="O6226" s="5">
        <v>315.59780883789</v>
      </c>
      <c r="P6226" s="5">
        <v>318.57769775390602</v>
      </c>
      <c r="Q6226" s="5">
        <v>312.28473917643197</v>
      </c>
      <c r="R6226" s="5">
        <v>211.16230773925699</v>
      </c>
      <c r="S6226" s="5">
        <v>184.72462463378901</v>
      </c>
      <c r="T6226" s="5">
        <v>200.07745361328099</v>
      </c>
      <c r="U6226" s="5">
        <v>198.65479532877566</v>
      </c>
      <c r="V6226" s="5">
        <v>271.31457519531199</v>
      </c>
      <c r="W6226" s="5">
        <v>283.50119018554602</v>
      </c>
      <c r="X6226" s="5">
        <v>287.09484863281199</v>
      </c>
      <c r="Y6226" s="5">
        <v>280.63687133789</v>
      </c>
      <c r="Z6226" s="5">
        <v>136.05552673339801</v>
      </c>
      <c r="AA6226" s="5">
        <v>158.11402893066401</v>
      </c>
      <c r="AB6226" s="5">
        <v>132.65312194824199</v>
      </c>
      <c r="AC6226" s="5">
        <v>142.27422587076799</v>
      </c>
      <c r="AD6226" s="5">
        <v>148.34210205078099</v>
      </c>
      <c r="AE6226" s="5">
        <v>166.06431579589801</v>
      </c>
      <c r="AF6226" s="5">
        <v>180.60417175292901</v>
      </c>
      <c r="AG6226" s="5">
        <v>165.00352986653601</v>
      </c>
      <c r="AH6226" s="5">
        <v>144.218002319335</v>
      </c>
      <c r="AI6226" s="5">
        <v>140.26332092285099</v>
      </c>
      <c r="AJ6226" s="5">
        <v>156.31985473632801</v>
      </c>
      <c r="AK6226" s="5">
        <v>146.93372599283802</v>
      </c>
      <c r="AL6226" s="5">
        <v>211.186111450195</v>
      </c>
      <c r="AM6226" s="5">
        <v>194.01013183593699</v>
      </c>
      <c r="AN6226" s="5">
        <v>214.36746215820301</v>
      </c>
      <c r="AO6226" s="5">
        <v>206.52123514811169</v>
      </c>
      <c r="AP6226" s="5">
        <v>165.14389038085901</v>
      </c>
      <c r="AQ6226" s="5">
        <v>162.22996520996</v>
      </c>
      <c r="AR6226" s="5">
        <v>156.43148803710901</v>
      </c>
      <c r="AS6226" s="5">
        <v>161.26844787597599</v>
      </c>
      <c r="AT6226" s="5">
        <v>167.70072937011699</v>
      </c>
      <c r="AU6226" s="5">
        <v>171.09339904785099</v>
      </c>
      <c r="AV6226" s="5">
        <v>116.930130004882</v>
      </c>
      <c r="AW6226" s="5">
        <v>151.90808614094999</v>
      </c>
      <c r="AX6226" s="5">
        <v>125.24721527099599</v>
      </c>
      <c r="AY6226" s="5">
        <v>147.24810791015599</v>
      </c>
      <c r="AZ6226" s="5">
        <v>143.713119506835</v>
      </c>
      <c r="BA6226" s="5">
        <v>138.73614756266235</v>
      </c>
    </row>
    <row r="6227" spans="1:53" x14ac:dyDescent="0.2">
      <c r="A6227" s="1">
        <v>6224</v>
      </c>
      <c r="B6227" s="1" t="s">
        <v>24887</v>
      </c>
      <c r="C6227" s="1" t="s">
        <v>24888</v>
      </c>
      <c r="D6227" s="1" t="s">
        <v>24889</v>
      </c>
      <c r="E6227" s="1" t="s">
        <v>24890</v>
      </c>
      <c r="F6227" s="5">
        <v>254.10076904296801</v>
      </c>
      <c r="G6227" s="5">
        <v>63.580005645751903</v>
      </c>
      <c r="H6227" s="5">
        <v>232.71788024902301</v>
      </c>
      <c r="I6227" s="5">
        <v>183.46621831258096</v>
      </c>
      <c r="J6227" s="5">
        <v>167.55537414550699</v>
      </c>
      <c r="K6227" s="5">
        <v>169.435302734375</v>
      </c>
      <c r="L6227" s="5">
        <v>165.52783203125</v>
      </c>
      <c r="M6227" s="5">
        <v>167.506169637044</v>
      </c>
      <c r="N6227" s="5">
        <v>750.99035644531205</v>
      </c>
      <c r="O6227" s="5">
        <v>831.73583984375</v>
      </c>
      <c r="P6227" s="5">
        <v>908.34460449218705</v>
      </c>
      <c r="Q6227" s="5">
        <v>830.35693359374966</v>
      </c>
      <c r="R6227" s="5">
        <v>499.13870239257801</v>
      </c>
      <c r="S6227" s="5">
        <v>554.28948974609295</v>
      </c>
      <c r="T6227" s="5">
        <v>499.600830078125</v>
      </c>
      <c r="U6227" s="5">
        <v>517.67634073893203</v>
      </c>
      <c r="V6227" s="5">
        <v>529.41363525390602</v>
      </c>
      <c r="W6227" s="5">
        <v>466.31774902343699</v>
      </c>
      <c r="X6227" s="5">
        <v>503.18572998046801</v>
      </c>
      <c r="Y6227" s="5">
        <v>499.63903808593705</v>
      </c>
      <c r="Z6227" s="5">
        <v>301.55239868164</v>
      </c>
      <c r="AA6227" s="5">
        <v>314.130767822265</v>
      </c>
      <c r="AB6227" s="5">
        <v>322.97964477539</v>
      </c>
      <c r="AC6227" s="5">
        <v>312.887603759765</v>
      </c>
      <c r="AD6227" s="5">
        <v>455.153564453125</v>
      </c>
      <c r="AE6227" s="5">
        <v>357.858795166015</v>
      </c>
      <c r="AF6227" s="5">
        <v>337.44894409179602</v>
      </c>
      <c r="AG6227" s="5">
        <v>383.48710123697862</v>
      </c>
      <c r="AH6227" s="5">
        <v>179.18977355957</v>
      </c>
      <c r="AI6227" s="5">
        <v>189.37901306152301</v>
      </c>
      <c r="AJ6227" s="5">
        <v>167.283279418945</v>
      </c>
      <c r="AK6227" s="5">
        <v>178.61735534667935</v>
      </c>
      <c r="AL6227" s="5">
        <v>150.16209411621</v>
      </c>
      <c r="AN6227" s="5">
        <v>169.00694274902301</v>
      </c>
      <c r="AO6227" s="5">
        <v>159.58451843261651</v>
      </c>
      <c r="AP6227" s="5">
        <v>251.63351440429599</v>
      </c>
      <c r="AQ6227" s="5">
        <v>283.27157592773398</v>
      </c>
      <c r="AR6227" s="5">
        <v>235.54734802246</v>
      </c>
      <c r="AS6227" s="5">
        <v>256.81747945149669</v>
      </c>
      <c r="AT6227" s="5">
        <v>175.36242675781199</v>
      </c>
      <c r="AU6227" s="5">
        <v>108.915466308593</v>
      </c>
      <c r="AV6227" s="5">
        <v>175.80256652832</v>
      </c>
      <c r="AW6227" s="5">
        <v>153.36015319824165</v>
      </c>
      <c r="AX6227" s="5">
        <v>259.35919189453102</v>
      </c>
      <c r="AY6227" s="5">
        <v>194.63821411132801</v>
      </c>
      <c r="AZ6227" s="5">
        <v>235.06817626953099</v>
      </c>
      <c r="BA6227" s="5">
        <v>229.68852742513002</v>
      </c>
    </row>
    <row r="6228" spans="1:53" x14ac:dyDescent="0.2">
      <c r="A6228" s="1">
        <v>6225</v>
      </c>
      <c r="B6228" s="1" t="s">
        <v>24891</v>
      </c>
      <c r="C6228" s="1" t="s">
        <v>24892</v>
      </c>
      <c r="D6228" s="1" t="s">
        <v>24893</v>
      </c>
      <c r="E6228" s="1" t="s">
        <v>24894</v>
      </c>
      <c r="J6228" s="5">
        <v>134.70910644531199</v>
      </c>
      <c r="K6228" s="5">
        <v>79.857002258300696</v>
      </c>
      <c r="L6228" s="5">
        <v>96.9189453125</v>
      </c>
      <c r="M6228" s="5">
        <v>103.82835133870424</v>
      </c>
      <c r="N6228" s="5">
        <v>230.76885986328099</v>
      </c>
      <c r="O6228" s="5">
        <v>205.89810180664</v>
      </c>
      <c r="P6228" s="5">
        <v>197.51701354980401</v>
      </c>
      <c r="Q6228" s="5">
        <v>211.39465840657499</v>
      </c>
      <c r="V6228" s="5">
        <v>132.62582397460901</v>
      </c>
      <c r="W6228" s="5">
        <v>150.86418151855401</v>
      </c>
      <c r="X6228" s="5">
        <v>114.51046752929599</v>
      </c>
      <c r="Y6228" s="5">
        <v>132.66682434081966</v>
      </c>
      <c r="Z6228" s="5">
        <v>90.466392517089801</v>
      </c>
      <c r="AA6228" s="5">
        <v>103.164947509765</v>
      </c>
      <c r="AB6228" s="5">
        <v>91.461982727050696</v>
      </c>
      <c r="AC6228" s="5">
        <v>95.031107584635151</v>
      </c>
      <c r="AD6228" s="5">
        <v>146.67538452148401</v>
      </c>
      <c r="AE6228" s="5">
        <v>187.353515625</v>
      </c>
      <c r="AF6228" s="5">
        <v>172.90214538574199</v>
      </c>
      <c r="AG6228" s="5">
        <v>168.97701517740867</v>
      </c>
      <c r="AH6228" s="5">
        <v>166.32423400878901</v>
      </c>
      <c r="AI6228" s="5">
        <v>100.662643432617</v>
      </c>
      <c r="AJ6228" s="5">
        <v>139.58744812011699</v>
      </c>
      <c r="AK6228" s="5">
        <v>135.52477518717433</v>
      </c>
      <c r="AL6228" s="5">
        <v>100.022666931152</v>
      </c>
      <c r="AM6228" s="5">
        <v>77.990982055664006</v>
      </c>
      <c r="AN6228" s="5">
        <v>116.359245300292</v>
      </c>
      <c r="AO6228" s="5">
        <v>98.12429809570267</v>
      </c>
      <c r="AP6228" s="5">
        <v>85.438537597656193</v>
      </c>
      <c r="AQ6228" s="5">
        <v>77.004013061523395</v>
      </c>
      <c r="AR6228" s="5">
        <v>85.263488769531193</v>
      </c>
      <c r="AS6228" s="5">
        <v>82.568679809570256</v>
      </c>
      <c r="AT6228" s="5">
        <v>169.64440917968699</v>
      </c>
      <c r="AU6228" s="5">
        <v>185.765533447265</v>
      </c>
      <c r="AV6228" s="5">
        <v>161.39439392089801</v>
      </c>
      <c r="AW6228" s="5">
        <v>172.26811218261665</v>
      </c>
    </row>
    <row r="6229" spans="1:53" x14ac:dyDescent="0.2">
      <c r="A6229" s="1">
        <v>6226</v>
      </c>
      <c r="B6229" s="1" t="s">
        <v>24895</v>
      </c>
      <c r="C6229" s="1" t="s">
        <v>24896</v>
      </c>
      <c r="D6229" s="1" t="s">
        <v>24897</v>
      </c>
      <c r="E6229" s="1" t="s">
        <v>24898</v>
      </c>
      <c r="F6229" s="5">
        <v>66.725334167480398</v>
      </c>
      <c r="G6229" s="5">
        <v>52.632114410400298</v>
      </c>
      <c r="I6229" s="5">
        <v>59.678724288940344</v>
      </c>
      <c r="J6229" s="5">
        <v>35.231082916259702</v>
      </c>
      <c r="L6229" s="5">
        <v>41.2265014648437</v>
      </c>
      <c r="M6229" s="5">
        <v>38.228792190551701</v>
      </c>
      <c r="N6229" s="5">
        <v>59.9625434875488</v>
      </c>
      <c r="O6229" s="5">
        <v>74.815048217773395</v>
      </c>
      <c r="P6229" s="5">
        <v>79.2271728515625</v>
      </c>
      <c r="Q6229" s="5">
        <v>71.334921518961565</v>
      </c>
      <c r="R6229" s="5">
        <v>36.921901702880803</v>
      </c>
      <c r="S6229" s="5">
        <v>53.448925018310497</v>
      </c>
      <c r="T6229" s="5">
        <v>78.787345886230398</v>
      </c>
      <c r="U6229" s="5">
        <v>56.386057535807232</v>
      </c>
      <c r="V6229" s="5">
        <v>63.133678436279297</v>
      </c>
      <c r="W6229" s="5">
        <v>51.053562164306598</v>
      </c>
      <c r="X6229" s="5">
        <v>69.665267944335895</v>
      </c>
      <c r="Y6229" s="5">
        <v>61.284169514973932</v>
      </c>
      <c r="Z6229" s="5">
        <v>44.559165954589801</v>
      </c>
      <c r="AA6229" s="5">
        <v>36.276390075683501</v>
      </c>
      <c r="AB6229" s="5">
        <v>34.073074340820298</v>
      </c>
      <c r="AC6229" s="5">
        <v>38.302876790364529</v>
      </c>
      <c r="AD6229" s="5">
        <v>37.494800567626903</v>
      </c>
      <c r="AE6229" s="5">
        <v>56.079299926757798</v>
      </c>
      <c r="AF6229" s="5">
        <v>42.246101379394503</v>
      </c>
      <c r="AG6229" s="5">
        <v>45.273400624593073</v>
      </c>
      <c r="AH6229" s="5">
        <v>47.657112121582003</v>
      </c>
      <c r="AI6229" s="5">
        <v>56.323333740234297</v>
      </c>
      <c r="AJ6229" s="5">
        <v>34.468029022216797</v>
      </c>
      <c r="AK6229" s="5">
        <v>46.149491628011027</v>
      </c>
      <c r="AL6229" s="5">
        <v>64.361351013183594</v>
      </c>
      <c r="AM6229" s="5">
        <v>60.165630340576101</v>
      </c>
      <c r="AN6229" s="5">
        <v>50.969108581542898</v>
      </c>
      <c r="AO6229" s="5">
        <v>58.498696645100864</v>
      </c>
      <c r="AP6229" s="5">
        <v>51.342998504638601</v>
      </c>
      <c r="AQ6229" s="5">
        <v>41.106437683105398</v>
      </c>
      <c r="AR6229" s="5">
        <v>52.741550445556598</v>
      </c>
      <c r="AS6229" s="5">
        <v>48.396995544433537</v>
      </c>
      <c r="AT6229" s="5">
        <v>49.642982482910099</v>
      </c>
      <c r="AU6229" s="5">
        <v>42.711254119872997</v>
      </c>
      <c r="AV6229" s="5">
        <v>64.180892944335895</v>
      </c>
      <c r="AW6229" s="5">
        <v>52.178376515706326</v>
      </c>
      <c r="AX6229" s="5">
        <v>57.786418914794901</v>
      </c>
      <c r="AZ6229" s="5">
        <v>50.499168395996001</v>
      </c>
      <c r="BA6229" s="5">
        <v>54.142793655395451</v>
      </c>
    </row>
    <row r="6230" spans="1:53" x14ac:dyDescent="0.2">
      <c r="A6230" s="1">
        <v>6227</v>
      </c>
      <c r="B6230" s="1" t="s">
        <v>24899</v>
      </c>
      <c r="C6230" s="1" t="s">
        <v>24900</v>
      </c>
      <c r="D6230" s="1" t="s">
        <v>24901</v>
      </c>
      <c r="E6230" s="1" t="s">
        <v>24902</v>
      </c>
      <c r="K6230" s="5">
        <v>659.072509765625</v>
      </c>
      <c r="M6230" s="5">
        <v>659.072509765625</v>
      </c>
      <c r="N6230" s="5">
        <v>320.21252441406199</v>
      </c>
      <c r="O6230" s="5">
        <v>282.28182983398398</v>
      </c>
      <c r="P6230" s="5">
        <v>357.55261230468699</v>
      </c>
      <c r="Q6230" s="5">
        <v>320.01565551757767</v>
      </c>
      <c r="S6230" s="5">
        <v>295.98974609375</v>
      </c>
      <c r="U6230" s="5">
        <v>295.98974609375</v>
      </c>
      <c r="AL6230" s="5">
        <v>351.26913452148398</v>
      </c>
      <c r="AM6230" s="5">
        <v>392.53607177734301</v>
      </c>
      <c r="AN6230" s="5">
        <v>382.94085693359301</v>
      </c>
      <c r="AO6230" s="5">
        <v>375.58202107747337</v>
      </c>
      <c r="AQ6230" s="5">
        <v>400.65335083007801</v>
      </c>
      <c r="AS6230" s="5">
        <v>400.65335083007801</v>
      </c>
    </row>
    <row r="6231" spans="1:53" x14ac:dyDescent="0.2">
      <c r="A6231" s="1">
        <v>6228</v>
      </c>
      <c r="B6231" s="1" t="s">
        <v>24903</v>
      </c>
      <c r="C6231" s="1" t="s">
        <v>24904</v>
      </c>
      <c r="D6231" s="1" t="s">
        <v>24905</v>
      </c>
      <c r="E6231" s="1" t="s">
        <v>24906</v>
      </c>
      <c r="F6231" s="5">
        <v>55.763431549072202</v>
      </c>
      <c r="G6231" s="5">
        <v>34.192958831787102</v>
      </c>
      <c r="H6231" s="5">
        <v>63.636665344238203</v>
      </c>
      <c r="I6231" s="5">
        <v>51.197685241699169</v>
      </c>
      <c r="J6231" s="5">
        <v>29.327945709228501</v>
      </c>
      <c r="K6231" s="5">
        <v>49.440013885497997</v>
      </c>
      <c r="L6231" s="5">
        <v>35.384761810302699</v>
      </c>
      <c r="M6231" s="5">
        <v>38.050907135009737</v>
      </c>
      <c r="N6231" s="5">
        <v>122.91330718994099</v>
      </c>
      <c r="O6231" s="5">
        <v>109.651573181152</v>
      </c>
      <c r="P6231" s="5">
        <v>107.2666015625</v>
      </c>
      <c r="Q6231" s="5">
        <v>113.27716064453101</v>
      </c>
      <c r="R6231" s="5">
        <v>29.658308029174801</v>
      </c>
      <c r="S6231" s="5">
        <v>28.825847625732401</v>
      </c>
      <c r="T6231" s="5">
        <v>29.299369812011701</v>
      </c>
      <c r="U6231" s="5">
        <v>29.261175155639634</v>
      </c>
      <c r="V6231" s="5">
        <v>39.718494415283203</v>
      </c>
      <c r="W6231" s="5">
        <v>31.072526931762599</v>
      </c>
      <c r="X6231" s="5">
        <v>28.108186721801701</v>
      </c>
      <c r="Y6231" s="5">
        <v>32.966402689615833</v>
      </c>
      <c r="Z6231" s="5">
        <v>22.905115127563398</v>
      </c>
      <c r="AA6231" s="5">
        <v>31.003767013549801</v>
      </c>
      <c r="AB6231" s="5">
        <v>44.005226135253899</v>
      </c>
      <c r="AC6231" s="5">
        <v>32.63803609212237</v>
      </c>
      <c r="AD6231" s="5">
        <v>23.984674453735298</v>
      </c>
      <c r="AE6231" s="5">
        <v>30.598085403442301</v>
      </c>
      <c r="AG6231" s="5">
        <v>27.2913799285888</v>
      </c>
      <c r="AH6231" s="5">
        <v>29.578880310058501</v>
      </c>
      <c r="AJ6231" s="5">
        <v>7.2767705917358398</v>
      </c>
      <c r="AK6231" s="5">
        <v>18.427825450897171</v>
      </c>
      <c r="AL6231" s="5">
        <v>88.375396728515597</v>
      </c>
      <c r="AM6231" s="5">
        <v>92.097717285156193</v>
      </c>
      <c r="AN6231" s="5">
        <v>128.15525817871</v>
      </c>
      <c r="AO6231" s="5">
        <v>102.87612406412727</v>
      </c>
      <c r="AP6231" s="5">
        <v>32.581569671630803</v>
      </c>
      <c r="AQ6231" s="5">
        <v>35.6623725891113</v>
      </c>
      <c r="AR6231" s="5">
        <v>37.397605895996001</v>
      </c>
      <c r="AS6231" s="5">
        <v>35.213849385579373</v>
      </c>
      <c r="AU6231" s="5">
        <v>45.502620697021399</v>
      </c>
      <c r="AW6231" s="5">
        <v>45.502620697021399</v>
      </c>
    </row>
    <row r="6232" spans="1:53" x14ac:dyDescent="0.2">
      <c r="A6232" s="1">
        <v>6229</v>
      </c>
      <c r="B6232" s="1" t="s">
        <v>24907</v>
      </c>
      <c r="C6232" s="1" t="s">
        <v>24908</v>
      </c>
      <c r="D6232" s="1" t="s">
        <v>24909</v>
      </c>
      <c r="E6232" s="1" t="s">
        <v>24910</v>
      </c>
      <c r="F6232" s="5">
        <v>4013.97607421875</v>
      </c>
      <c r="G6232" s="5">
        <v>4698.2734375</v>
      </c>
      <c r="H6232" s="5">
        <v>4824.3837890625</v>
      </c>
      <c r="I6232" s="5">
        <v>4512.211100260417</v>
      </c>
      <c r="J6232" s="5">
        <v>4472.54638671875</v>
      </c>
      <c r="K6232" s="5">
        <v>4922.5283203125</v>
      </c>
      <c r="L6232" s="5">
        <v>5187.12353515625</v>
      </c>
      <c r="M6232" s="5">
        <v>4860.732747395833</v>
      </c>
      <c r="N6232" s="5">
        <v>2306.74291992187</v>
      </c>
      <c r="O6232" s="5">
        <v>2257.52124023437</v>
      </c>
      <c r="P6232" s="5">
        <v>2473.24731445312</v>
      </c>
      <c r="Q6232" s="5">
        <v>2345.83715820312</v>
      </c>
      <c r="R6232" s="5">
        <v>4179.1669921875</v>
      </c>
      <c r="S6232" s="5">
        <v>3846.22973632812</v>
      </c>
      <c r="T6232" s="5">
        <v>3793.95239257812</v>
      </c>
      <c r="U6232" s="5">
        <v>3939.7830403645798</v>
      </c>
      <c r="V6232" s="5">
        <v>2413.29931640625</v>
      </c>
      <c r="W6232" s="5">
        <v>2662.64916992187</v>
      </c>
      <c r="X6232" s="5">
        <v>2647.0576171875</v>
      </c>
      <c r="Y6232" s="5">
        <v>2574.3353678385397</v>
      </c>
      <c r="Z6232" s="5">
        <v>3856.51440429687</v>
      </c>
      <c r="AA6232" s="5">
        <v>4071.8759765625</v>
      </c>
      <c r="AB6232" s="5">
        <v>4099.81103515625</v>
      </c>
      <c r="AC6232" s="5">
        <v>4009.4004720052067</v>
      </c>
      <c r="AD6232" s="5">
        <v>2008.20056152343</v>
      </c>
      <c r="AE6232" s="5">
        <v>2063.11743164062</v>
      </c>
      <c r="AF6232" s="5">
        <v>1805.9580078125</v>
      </c>
      <c r="AG6232" s="5">
        <v>1959.0920003255167</v>
      </c>
      <c r="AH6232" s="5">
        <v>2004.66821289062</v>
      </c>
      <c r="AI6232" s="5">
        <v>1856.18872070312</v>
      </c>
      <c r="AJ6232" s="5">
        <v>1914.89086914062</v>
      </c>
      <c r="AK6232" s="5">
        <v>1925.2492675781202</v>
      </c>
      <c r="AL6232" s="5">
        <v>1781.71423339843</v>
      </c>
      <c r="AM6232" s="5">
        <v>1833.07653808593</v>
      </c>
      <c r="AN6232" s="5">
        <v>1853.03125</v>
      </c>
      <c r="AO6232" s="5">
        <v>1822.6073404947867</v>
      </c>
      <c r="AP6232" s="5">
        <v>2030.31481933593</v>
      </c>
      <c r="AQ6232" s="5">
        <v>1940.99829101562</v>
      </c>
      <c r="AR6232" s="5">
        <v>2010.556640625</v>
      </c>
      <c r="AS6232" s="5">
        <v>1993.9565836588499</v>
      </c>
      <c r="AT6232" s="5">
        <v>2990.9189453125</v>
      </c>
      <c r="AU6232" s="5">
        <v>3429.1279296875</v>
      </c>
      <c r="AV6232" s="5">
        <v>2109.48803710937</v>
      </c>
      <c r="AW6232" s="5">
        <v>2843.1783040364567</v>
      </c>
      <c r="AX6232" s="5">
        <v>2825.34033203125</v>
      </c>
      <c r="AY6232" s="5">
        <v>2865.30541992187</v>
      </c>
      <c r="AZ6232" s="5">
        <v>2839.26611328125</v>
      </c>
      <c r="BA6232" s="5">
        <v>2843.3039550781232</v>
      </c>
    </row>
    <row r="6233" spans="1:53" x14ac:dyDescent="0.2">
      <c r="A6233" s="1">
        <v>6230</v>
      </c>
      <c r="B6233" s="1" t="s">
        <v>24911</v>
      </c>
      <c r="C6233" s="1" t="s">
        <v>24912</v>
      </c>
      <c r="D6233" s="1" t="s">
        <v>24913</v>
      </c>
      <c r="E6233" s="1" t="s">
        <v>24914</v>
      </c>
      <c r="G6233" s="5">
        <v>25.150306701660099</v>
      </c>
      <c r="H6233" s="5">
        <v>27.318904876708899</v>
      </c>
      <c r="I6233" s="5">
        <v>26.234605789184499</v>
      </c>
      <c r="J6233" s="5">
        <v>49.700557708740199</v>
      </c>
      <c r="L6233" s="5">
        <v>42.852180480957003</v>
      </c>
      <c r="M6233" s="5">
        <v>46.276369094848604</v>
      </c>
      <c r="N6233" s="5">
        <v>101.77181243896401</v>
      </c>
      <c r="O6233" s="5">
        <v>92.932540893554602</v>
      </c>
      <c r="P6233" s="5">
        <v>94.616928100585895</v>
      </c>
      <c r="Q6233" s="5">
        <v>96.440427144368172</v>
      </c>
      <c r="T6233" s="5">
        <v>25.740564346313398</v>
      </c>
      <c r="U6233" s="5">
        <v>25.740564346313398</v>
      </c>
      <c r="AA6233" s="5">
        <v>44.043937683105398</v>
      </c>
      <c r="AC6233" s="5">
        <v>44.043937683105398</v>
      </c>
      <c r="AH6233" s="5">
        <v>56.654716491699197</v>
      </c>
      <c r="AK6233" s="5">
        <v>56.654716491699197</v>
      </c>
      <c r="AM6233" s="5">
        <v>42.100986480712798</v>
      </c>
      <c r="AN6233" s="5">
        <v>55.9829711914062</v>
      </c>
      <c r="AO6233" s="5">
        <v>49.041978836059499</v>
      </c>
      <c r="AP6233" s="5">
        <v>29.330150604248001</v>
      </c>
      <c r="AQ6233" s="5">
        <v>46.667633056640597</v>
      </c>
      <c r="AR6233" s="5">
        <v>47.7930908203125</v>
      </c>
      <c r="AS6233" s="5">
        <v>41.263624827067034</v>
      </c>
      <c r="AT6233" s="5">
        <v>89.783935546875</v>
      </c>
      <c r="AV6233" s="5">
        <v>77.736312866210895</v>
      </c>
      <c r="AW6233" s="5">
        <v>83.76012420654294</v>
      </c>
      <c r="AX6233" s="5">
        <v>36.427886962890597</v>
      </c>
      <c r="BA6233" s="5">
        <v>36.427886962890597</v>
      </c>
    </row>
    <row r="6234" spans="1:53" x14ac:dyDescent="0.2">
      <c r="A6234" s="1">
        <v>6231</v>
      </c>
      <c r="B6234" s="1" t="s">
        <v>24915</v>
      </c>
      <c r="C6234" s="1" t="s">
        <v>24916</v>
      </c>
      <c r="D6234" s="1" t="s">
        <v>24917</v>
      </c>
      <c r="E6234" s="1" t="s">
        <v>24918</v>
      </c>
      <c r="F6234" s="5">
        <v>95.025474548339801</v>
      </c>
      <c r="G6234" s="5">
        <v>129.338607788085</v>
      </c>
      <c r="H6234" s="5">
        <v>101.284912109375</v>
      </c>
      <c r="I6234" s="5">
        <v>108.54966481526661</v>
      </c>
      <c r="J6234" s="5">
        <v>105.232696533203</v>
      </c>
      <c r="K6234" s="5">
        <v>110.26089477539</v>
      </c>
      <c r="L6234" s="5">
        <v>124.17283630371</v>
      </c>
      <c r="M6234" s="5">
        <v>113.22214253743432</v>
      </c>
      <c r="N6234" s="5">
        <v>214.87698364257801</v>
      </c>
      <c r="O6234" s="5">
        <v>213.614990234375</v>
      </c>
      <c r="P6234" s="5">
        <v>215.98171997070301</v>
      </c>
      <c r="Q6234" s="5">
        <v>214.82456461588535</v>
      </c>
      <c r="R6234" s="5">
        <v>102.23812866210901</v>
      </c>
      <c r="S6234" s="5">
        <v>77.053436279296804</v>
      </c>
      <c r="T6234" s="5">
        <v>118.738807678222</v>
      </c>
      <c r="U6234" s="5">
        <v>99.343457539875928</v>
      </c>
      <c r="V6234" s="5">
        <v>123.1450881958</v>
      </c>
      <c r="W6234" s="5">
        <v>125.418937683105</v>
      </c>
      <c r="X6234" s="5">
        <v>107.086585998535</v>
      </c>
      <c r="Y6234" s="5">
        <v>118.55020395914666</v>
      </c>
      <c r="Z6234" s="5">
        <v>92.630416870117102</v>
      </c>
      <c r="AA6234" s="5">
        <v>87.417037963867102</v>
      </c>
      <c r="AB6234" s="5">
        <v>96.4725341796875</v>
      </c>
      <c r="AC6234" s="5">
        <v>92.173329671223897</v>
      </c>
      <c r="AD6234" s="5">
        <v>134.97756958007801</v>
      </c>
      <c r="AE6234" s="5">
        <v>156.40789794921801</v>
      </c>
      <c r="AF6234" s="5">
        <v>153.54383850097599</v>
      </c>
      <c r="AG6234" s="5">
        <v>148.30976867675733</v>
      </c>
      <c r="AH6234" s="5">
        <v>135.11538696289</v>
      </c>
      <c r="AI6234" s="5">
        <v>123.318717956542</v>
      </c>
      <c r="AJ6234" s="5">
        <v>127.455444335937</v>
      </c>
      <c r="AK6234" s="5">
        <v>128.62984975178966</v>
      </c>
      <c r="AL6234" s="5">
        <v>161.03640747070301</v>
      </c>
      <c r="AM6234" s="5">
        <v>170.55429077148401</v>
      </c>
      <c r="AN6234" s="5">
        <v>157.32551574707</v>
      </c>
      <c r="AO6234" s="5">
        <v>162.97207132975234</v>
      </c>
      <c r="AP6234" s="5">
        <v>88.561973571777301</v>
      </c>
      <c r="AQ6234" s="5">
        <v>93.776351928710895</v>
      </c>
      <c r="AR6234" s="5">
        <v>115.40916442871</v>
      </c>
      <c r="AS6234" s="5">
        <v>99.249163309732737</v>
      </c>
      <c r="AT6234" s="5">
        <v>146.87139892578099</v>
      </c>
      <c r="AU6234" s="5">
        <v>153.02694702148401</v>
      </c>
      <c r="AV6234" s="5">
        <v>139.356201171875</v>
      </c>
      <c r="AW6234" s="5">
        <v>146.41818237304668</v>
      </c>
      <c r="AX6234" s="5">
        <v>92.673294067382798</v>
      </c>
      <c r="AY6234" s="5">
        <v>90.438491821289006</v>
      </c>
      <c r="AZ6234" s="5">
        <v>99.691711425781193</v>
      </c>
      <c r="BA6234" s="5">
        <v>94.267832438151004</v>
      </c>
    </row>
    <row r="6235" spans="1:53" x14ac:dyDescent="0.2">
      <c r="A6235" s="1">
        <v>6232</v>
      </c>
      <c r="B6235" s="1" t="s">
        <v>24919</v>
      </c>
      <c r="C6235" s="1" t="s">
        <v>24920</v>
      </c>
      <c r="D6235" s="1" t="s">
        <v>24921</v>
      </c>
      <c r="E6235" s="1" t="s">
        <v>24922</v>
      </c>
      <c r="J6235" s="5">
        <v>31.552375793456999</v>
      </c>
      <c r="K6235" s="5">
        <v>12.8266744613647</v>
      </c>
      <c r="L6235" s="5">
        <v>20.135793685913001</v>
      </c>
      <c r="M6235" s="5">
        <v>21.504947980244896</v>
      </c>
      <c r="N6235" s="5">
        <v>25.0507278442382</v>
      </c>
      <c r="O6235" s="5">
        <v>20.041810989379801</v>
      </c>
      <c r="P6235" s="5">
        <v>9.5141000747680593</v>
      </c>
      <c r="Q6235" s="5">
        <v>18.202212969462021</v>
      </c>
      <c r="T6235" s="5">
        <v>8.0407476425170898</v>
      </c>
      <c r="U6235" s="5">
        <v>8.0407476425170898</v>
      </c>
      <c r="V6235" s="5">
        <v>19.990592956542901</v>
      </c>
      <c r="W6235" s="5">
        <v>32.3529052734375</v>
      </c>
      <c r="X6235" s="5">
        <v>35.155540466308501</v>
      </c>
      <c r="Y6235" s="5">
        <v>29.166346232096299</v>
      </c>
      <c r="AD6235" s="5">
        <v>26.1615695953369</v>
      </c>
      <c r="AE6235" s="5">
        <v>41.502037048339801</v>
      </c>
      <c r="AF6235" s="5">
        <v>31.780427932739201</v>
      </c>
      <c r="AG6235" s="5">
        <v>33.148011525471965</v>
      </c>
      <c r="AH6235" s="5">
        <v>20.914964675903299</v>
      </c>
      <c r="AI6235" s="5">
        <v>15.214265823364199</v>
      </c>
      <c r="AK6235" s="5">
        <v>18.06461524963375</v>
      </c>
      <c r="AL6235" s="5">
        <v>21.1437377929687</v>
      </c>
      <c r="AM6235" s="5">
        <v>37.921699523925703</v>
      </c>
      <c r="AN6235" s="5">
        <v>25.094856262206999</v>
      </c>
      <c r="AO6235" s="5">
        <v>28.053431193033802</v>
      </c>
      <c r="AP6235" s="5">
        <v>27.532751083373999</v>
      </c>
      <c r="AQ6235" s="5">
        <v>17.477430343627901</v>
      </c>
      <c r="AR6235" s="5">
        <v>7.8256049156188903</v>
      </c>
      <c r="AS6235" s="5">
        <v>17.611928780873594</v>
      </c>
    </row>
    <row r="6236" spans="1:53" x14ac:dyDescent="0.2">
      <c r="A6236" s="1">
        <v>6233</v>
      </c>
      <c r="B6236" s="1" t="s">
        <v>24923</v>
      </c>
      <c r="C6236" s="1" t="s">
        <v>24924</v>
      </c>
      <c r="D6236" s="1" t="s">
        <v>24925</v>
      </c>
      <c r="E6236" s="1" t="s">
        <v>24926</v>
      </c>
      <c r="L6236" s="5">
        <v>84.643058776855398</v>
      </c>
      <c r="M6236" s="5">
        <v>84.643058776855398</v>
      </c>
      <c r="N6236" s="5">
        <v>88.196304321289006</v>
      </c>
      <c r="O6236" s="5">
        <v>143.07693481445301</v>
      </c>
      <c r="P6236" s="5">
        <v>69.283065795898395</v>
      </c>
      <c r="Q6236" s="5">
        <v>100.18543497721346</v>
      </c>
      <c r="S6236" s="5">
        <v>15.8986492156982</v>
      </c>
      <c r="U6236" s="5">
        <v>15.8986492156982</v>
      </c>
      <c r="V6236" s="5">
        <v>137.45402526855401</v>
      </c>
      <c r="Y6236" s="5">
        <v>137.45402526855401</v>
      </c>
      <c r="AL6236" s="5">
        <v>100.466705322265</v>
      </c>
      <c r="AM6236" s="5">
        <v>84.190971374511705</v>
      </c>
      <c r="AN6236" s="5">
        <v>104.45588684082</v>
      </c>
      <c r="AO6236" s="5">
        <v>96.371187845865578</v>
      </c>
      <c r="AQ6236" s="5">
        <v>60.030460357666001</v>
      </c>
      <c r="AR6236" s="5">
        <v>77.717094421386705</v>
      </c>
      <c r="AS6236" s="5">
        <v>68.873777389526353</v>
      </c>
      <c r="AY6236" s="5">
        <v>92.522308349609304</v>
      </c>
      <c r="BA6236" s="5">
        <v>92.522308349609304</v>
      </c>
    </row>
    <row r="6237" spans="1:53" x14ac:dyDescent="0.2">
      <c r="A6237" s="1">
        <v>6234</v>
      </c>
      <c r="B6237" s="1" t="s">
        <v>24927</v>
      </c>
      <c r="C6237" s="1" t="s">
        <v>24928</v>
      </c>
      <c r="D6237" s="1" t="s">
        <v>24929</v>
      </c>
      <c r="E6237" s="1" t="s">
        <v>24930</v>
      </c>
      <c r="F6237" s="5">
        <v>740.881103515625</v>
      </c>
      <c r="G6237" s="5">
        <v>733.79876708984295</v>
      </c>
      <c r="H6237" s="5">
        <v>757.45373535156205</v>
      </c>
      <c r="I6237" s="5">
        <v>744.04453531900992</v>
      </c>
      <c r="J6237" s="5">
        <v>858.33233642578102</v>
      </c>
      <c r="K6237" s="5">
        <v>895.42590332031205</v>
      </c>
      <c r="L6237" s="5">
        <v>877.01110839843705</v>
      </c>
      <c r="M6237" s="5">
        <v>876.92311604817678</v>
      </c>
      <c r="N6237" s="5">
        <v>1885.23596191406</v>
      </c>
      <c r="O6237" s="5">
        <v>1917.55065917968</v>
      </c>
      <c r="P6237" s="5">
        <v>1844.9404296875</v>
      </c>
      <c r="Q6237" s="5">
        <v>1882.5756835937466</v>
      </c>
      <c r="R6237" s="5">
        <v>1100.70788574218</v>
      </c>
      <c r="S6237" s="5">
        <v>1237.12512207031</v>
      </c>
      <c r="T6237" s="5">
        <v>1339.68151855468</v>
      </c>
      <c r="U6237" s="5">
        <v>1225.8381754557233</v>
      </c>
      <c r="V6237" s="5">
        <v>1187.60656738281</v>
      </c>
      <c r="W6237" s="5">
        <v>1178.66748046875</v>
      </c>
      <c r="X6237" s="5">
        <v>1105.43981933593</v>
      </c>
      <c r="Y6237" s="5">
        <v>1157.2379557291633</v>
      </c>
      <c r="Z6237" s="5">
        <v>739.7578125</v>
      </c>
      <c r="AA6237" s="5">
        <v>745.00164794921795</v>
      </c>
      <c r="AB6237" s="5">
        <v>751.36962890625</v>
      </c>
      <c r="AC6237" s="5">
        <v>745.37636311848928</v>
      </c>
      <c r="AD6237" s="5">
        <v>911.644775390625</v>
      </c>
      <c r="AE6237" s="5">
        <v>904.288330078125</v>
      </c>
      <c r="AF6237" s="5">
        <v>890.77899169921795</v>
      </c>
      <c r="AG6237" s="5">
        <v>902.23736572265591</v>
      </c>
      <c r="AH6237" s="5">
        <v>921.77496337890602</v>
      </c>
      <c r="AI6237" s="5">
        <v>924.810302734375</v>
      </c>
      <c r="AJ6237" s="5">
        <v>924.43963623046795</v>
      </c>
      <c r="AK6237" s="5">
        <v>923.6749674479164</v>
      </c>
      <c r="AL6237" s="5">
        <v>2080.50854492187</v>
      </c>
      <c r="AM6237" s="5">
        <v>2214.08349609375</v>
      </c>
      <c r="AN6237" s="5">
        <v>2116.65991210937</v>
      </c>
      <c r="AO6237" s="5">
        <v>2137.0839843749964</v>
      </c>
      <c r="AP6237" s="5">
        <v>1230.38952636718</v>
      </c>
      <c r="AQ6237" s="5">
        <v>1213.98168945312</v>
      </c>
      <c r="AR6237" s="5">
        <v>1309.12951660156</v>
      </c>
      <c r="AS6237" s="5">
        <v>1251.1669108072865</v>
      </c>
      <c r="AT6237" s="5">
        <v>1437.85278320312</v>
      </c>
      <c r="AU6237" s="5">
        <v>1347.54626464843</v>
      </c>
      <c r="AV6237" s="5">
        <v>1206.17895507812</v>
      </c>
      <c r="AW6237" s="5">
        <v>1330.5260009765566</v>
      </c>
      <c r="AX6237" s="5">
        <v>910.86431884765602</v>
      </c>
      <c r="AY6237" s="5">
        <v>904.592041015625</v>
      </c>
      <c r="AZ6237" s="5">
        <v>1001.54858398437</v>
      </c>
      <c r="BA6237" s="5">
        <v>939.00164794921693</v>
      </c>
    </row>
    <row r="6238" spans="1:53" x14ac:dyDescent="0.2">
      <c r="A6238" s="1">
        <v>6235</v>
      </c>
      <c r="B6238" s="1" t="s">
        <v>24931</v>
      </c>
      <c r="C6238" s="1" t="s">
        <v>24932</v>
      </c>
      <c r="D6238" s="1" t="s">
        <v>24933</v>
      </c>
      <c r="E6238" s="1" t="s">
        <v>24934</v>
      </c>
      <c r="F6238" s="5">
        <v>187.96722412109301</v>
      </c>
      <c r="G6238" s="5">
        <v>178.62187194824199</v>
      </c>
      <c r="H6238" s="5">
        <v>192.26559448242099</v>
      </c>
      <c r="I6238" s="5">
        <v>186.28489685058534</v>
      </c>
      <c r="J6238" s="5">
        <v>139.83555603027301</v>
      </c>
      <c r="K6238" s="5">
        <v>153.19760131835901</v>
      </c>
      <c r="L6238" s="5">
        <v>171.47372436523401</v>
      </c>
      <c r="M6238" s="5">
        <v>154.83562723795535</v>
      </c>
      <c r="N6238" s="5">
        <v>370.54647827148398</v>
      </c>
      <c r="O6238" s="5">
        <v>378.08294677734301</v>
      </c>
      <c r="P6238" s="5">
        <v>359.33578491210898</v>
      </c>
      <c r="Q6238" s="5">
        <v>369.3217366536453</v>
      </c>
      <c r="R6238" s="5">
        <v>282.28802490234301</v>
      </c>
      <c r="S6238" s="5">
        <v>262.10629272460898</v>
      </c>
      <c r="T6238" s="5">
        <v>291.10958862304602</v>
      </c>
      <c r="U6238" s="5">
        <v>278.50130208333263</v>
      </c>
      <c r="V6238" s="5">
        <v>207.07394409179599</v>
      </c>
      <c r="W6238" s="5">
        <v>210.41078186035099</v>
      </c>
      <c r="X6238" s="5">
        <v>201.893310546875</v>
      </c>
      <c r="Y6238" s="5">
        <v>206.45934549967399</v>
      </c>
      <c r="Z6238" s="5">
        <v>153.074127197265</v>
      </c>
      <c r="AA6238" s="5">
        <v>156.3037109375</v>
      </c>
      <c r="AB6238" s="5">
        <v>147.12887573242099</v>
      </c>
      <c r="AC6238" s="5">
        <v>152.16890462239533</v>
      </c>
      <c r="AD6238" s="5">
        <v>130.904541015625</v>
      </c>
      <c r="AE6238" s="5">
        <v>134.81880187988199</v>
      </c>
      <c r="AF6238" s="5">
        <v>132.19499206542901</v>
      </c>
      <c r="AG6238" s="5">
        <v>132.63944498697867</v>
      </c>
      <c r="AH6238" s="5">
        <v>152.865966796875</v>
      </c>
      <c r="AI6238" s="5">
        <v>139.436920166015</v>
      </c>
      <c r="AJ6238" s="5">
        <v>150.31913757324199</v>
      </c>
      <c r="AK6238" s="5">
        <v>147.54067484537734</v>
      </c>
      <c r="AL6238" s="5">
        <v>285.98089599609301</v>
      </c>
      <c r="AM6238" s="5">
        <v>288.83273315429602</v>
      </c>
      <c r="AN6238" s="5">
        <v>287.03683471679602</v>
      </c>
      <c r="AO6238" s="5">
        <v>287.28348795572833</v>
      </c>
      <c r="AP6238" s="5">
        <v>167.72935485839801</v>
      </c>
      <c r="AQ6238" s="5">
        <v>163.75042724609301</v>
      </c>
      <c r="AR6238" s="5">
        <v>148.32647705078099</v>
      </c>
      <c r="AS6238" s="5">
        <v>159.93541971842401</v>
      </c>
      <c r="AT6238" s="5">
        <v>153.04295349121</v>
      </c>
      <c r="AU6238" s="5">
        <v>155.39584350585901</v>
      </c>
      <c r="AV6238" s="5">
        <v>160.44573974609301</v>
      </c>
      <c r="AW6238" s="5">
        <v>156.29484558105401</v>
      </c>
      <c r="AX6238" s="5">
        <v>164.92919921875</v>
      </c>
      <c r="AY6238" s="5">
        <v>162.044174194335</v>
      </c>
      <c r="AZ6238" s="5">
        <v>162.17669677734301</v>
      </c>
      <c r="BA6238" s="5">
        <v>163.05002339680934</v>
      </c>
    </row>
    <row r="6239" spans="1:53" x14ac:dyDescent="0.2">
      <c r="A6239" s="1">
        <v>6236</v>
      </c>
      <c r="B6239" s="1" t="s">
        <v>24935</v>
      </c>
      <c r="C6239" s="1" t="s">
        <v>24936</v>
      </c>
      <c r="D6239" s="1" t="s">
        <v>24937</v>
      </c>
      <c r="E6239" s="1" t="s">
        <v>24938</v>
      </c>
      <c r="G6239" s="5">
        <v>469.26470947265602</v>
      </c>
      <c r="H6239" s="5">
        <v>46.351142883300703</v>
      </c>
      <c r="I6239" s="5">
        <v>257.80792617797835</v>
      </c>
      <c r="J6239" s="5">
        <v>1450.36633300781</v>
      </c>
      <c r="L6239" s="5">
        <v>50.534183502197202</v>
      </c>
      <c r="M6239" s="5">
        <v>750.45025825500363</v>
      </c>
      <c r="N6239" s="5">
        <v>59.181247711181598</v>
      </c>
      <c r="O6239" s="5">
        <v>48.647323608398402</v>
      </c>
      <c r="Q6239" s="5">
        <v>53.914285659789996</v>
      </c>
      <c r="R6239" s="5">
        <v>261.11544799804602</v>
      </c>
      <c r="S6239" s="5">
        <v>369.778717041015</v>
      </c>
      <c r="U6239" s="5">
        <v>315.44708251953051</v>
      </c>
      <c r="W6239" s="5">
        <v>54.890285491943303</v>
      </c>
      <c r="X6239" s="5">
        <v>67.105819702148395</v>
      </c>
      <c r="Y6239" s="5">
        <v>60.998052597045849</v>
      </c>
      <c r="Z6239" s="5">
        <v>50.8648071289062</v>
      </c>
      <c r="AC6239" s="5">
        <v>50.8648071289062</v>
      </c>
      <c r="AE6239" s="5">
        <v>162.99104309082</v>
      </c>
      <c r="AF6239" s="5">
        <v>269.54708862304602</v>
      </c>
      <c r="AG6239" s="5">
        <v>216.26906585693303</v>
      </c>
      <c r="AH6239" s="5">
        <v>154.31121826171801</v>
      </c>
      <c r="AI6239" s="5">
        <v>134.11190795898401</v>
      </c>
      <c r="AK6239" s="5">
        <v>144.21156311035099</v>
      </c>
      <c r="AL6239" s="5">
        <v>120.50497436523401</v>
      </c>
      <c r="AN6239" s="5">
        <v>224.78546142578099</v>
      </c>
      <c r="AO6239" s="5">
        <v>172.6452178955075</v>
      </c>
      <c r="AP6239" s="5">
        <v>129.40557861328099</v>
      </c>
      <c r="AR6239" s="5">
        <v>125.398139953613</v>
      </c>
      <c r="AS6239" s="5">
        <v>127.401859283447</v>
      </c>
    </row>
    <row r="6240" spans="1:53" x14ac:dyDescent="0.2">
      <c r="A6240" s="1">
        <v>6237</v>
      </c>
      <c r="B6240" s="1" t="s">
        <v>24939</v>
      </c>
      <c r="C6240" s="1" t="s">
        <v>24940</v>
      </c>
      <c r="D6240" s="1" t="s">
        <v>24941</v>
      </c>
      <c r="E6240" s="1" t="s">
        <v>24942</v>
      </c>
      <c r="F6240" s="5">
        <v>810.63433837890602</v>
      </c>
      <c r="G6240" s="5">
        <v>742.19689941406205</v>
      </c>
      <c r="H6240" s="5">
        <v>846.93499755859295</v>
      </c>
      <c r="I6240" s="5">
        <v>799.92207845052042</v>
      </c>
      <c r="J6240" s="5">
        <v>845.78961181640602</v>
      </c>
      <c r="K6240" s="5">
        <v>880.241455078125</v>
      </c>
      <c r="L6240" s="5">
        <v>909.46539306640602</v>
      </c>
      <c r="M6240" s="5">
        <v>878.49881998697902</v>
      </c>
      <c r="N6240" s="5">
        <v>876.13055419921795</v>
      </c>
      <c r="O6240" s="5">
        <v>879.31774902343705</v>
      </c>
      <c r="P6240" s="5">
        <v>837.44677734375</v>
      </c>
      <c r="Q6240" s="5">
        <v>864.29836018880167</v>
      </c>
      <c r="R6240" s="5">
        <v>667.29925537109295</v>
      </c>
      <c r="S6240" s="5">
        <v>670.48126220703102</v>
      </c>
      <c r="T6240" s="5">
        <v>680.21832275390602</v>
      </c>
      <c r="U6240" s="5">
        <v>672.66628011067667</v>
      </c>
      <c r="V6240" s="5">
        <v>1015.70086669921</v>
      </c>
      <c r="W6240" s="5">
        <v>1028.15637207031</v>
      </c>
      <c r="X6240" s="5">
        <v>989.632568359375</v>
      </c>
      <c r="Y6240" s="5">
        <v>1011.163269042965</v>
      </c>
      <c r="Z6240" s="5">
        <v>954.16735839843705</v>
      </c>
      <c r="AA6240" s="5">
        <v>977.66418457031205</v>
      </c>
      <c r="AB6240" s="5">
        <v>933.63836669921795</v>
      </c>
      <c r="AC6240" s="5">
        <v>955.15663655598894</v>
      </c>
      <c r="AD6240" s="5">
        <v>690.78369140625</v>
      </c>
      <c r="AE6240" s="5">
        <v>716.02331542968705</v>
      </c>
      <c r="AF6240" s="5">
        <v>743.70379638671795</v>
      </c>
      <c r="AG6240" s="5">
        <v>716.83693440755167</v>
      </c>
      <c r="AH6240" s="5">
        <v>747.25830078125</v>
      </c>
      <c r="AI6240" s="5">
        <v>738.38079833984295</v>
      </c>
      <c r="AJ6240" s="5">
        <v>744.26177978515602</v>
      </c>
      <c r="AK6240" s="5">
        <v>743.30029296874966</v>
      </c>
      <c r="AL6240" s="5">
        <v>743.49334716796795</v>
      </c>
      <c r="AM6240" s="5">
        <v>796.62957763671795</v>
      </c>
      <c r="AN6240" s="5">
        <v>691.278076171875</v>
      </c>
      <c r="AO6240" s="5">
        <v>743.80033365885356</v>
      </c>
      <c r="AP6240" s="5">
        <v>633.04345703125</v>
      </c>
      <c r="AQ6240" s="5">
        <v>611.64489746093705</v>
      </c>
      <c r="AR6240" s="5">
        <v>647.99981689453102</v>
      </c>
      <c r="AS6240" s="5">
        <v>630.89605712890602</v>
      </c>
      <c r="AT6240" s="5">
        <v>1073.90063476562</v>
      </c>
      <c r="AU6240" s="5">
        <v>1121.43395996093</v>
      </c>
      <c r="AV6240" s="5">
        <v>1085.65905761718</v>
      </c>
      <c r="AW6240" s="5">
        <v>1093.6645507812434</v>
      </c>
      <c r="AX6240" s="5">
        <v>812.63336181640602</v>
      </c>
      <c r="AY6240" s="5">
        <v>846.22637939453102</v>
      </c>
      <c r="AZ6240" s="5">
        <v>838.46740722656205</v>
      </c>
      <c r="BA6240" s="5">
        <v>832.44238281249966</v>
      </c>
    </row>
    <row r="6241" spans="1:53" x14ac:dyDescent="0.2">
      <c r="A6241" s="1">
        <v>6238</v>
      </c>
      <c r="B6241" s="1" t="s">
        <v>24943</v>
      </c>
      <c r="C6241" s="1" t="s">
        <v>24944</v>
      </c>
      <c r="D6241" s="1" t="s">
        <v>24945</v>
      </c>
      <c r="E6241" s="1" t="s">
        <v>24946</v>
      </c>
      <c r="F6241" s="5">
        <v>5473.12744140625</v>
      </c>
      <c r="G6241" s="5">
        <v>5398.63037109375</v>
      </c>
      <c r="H6241" s="5">
        <v>4958.2373046875</v>
      </c>
      <c r="I6241" s="5">
        <v>5276.6650390625</v>
      </c>
      <c r="J6241" s="5">
        <v>5419.41845703125</v>
      </c>
      <c r="K6241" s="5">
        <v>4719.98291015625</v>
      </c>
      <c r="L6241" s="5">
        <v>5157.326171875</v>
      </c>
      <c r="M6241" s="5">
        <v>5098.9091796875</v>
      </c>
      <c r="N6241" s="5">
        <v>9851.1455078125</v>
      </c>
      <c r="O6241" s="5">
        <v>10234.9921875</v>
      </c>
      <c r="P6241" s="5">
        <v>9751.7255859375</v>
      </c>
      <c r="Q6241" s="5">
        <v>9945.9544270833339</v>
      </c>
      <c r="R6241" s="5">
        <v>7289.990234375</v>
      </c>
      <c r="S6241" s="5">
        <v>7042.9580078125</v>
      </c>
      <c r="T6241" s="5">
        <v>7639.5009765625</v>
      </c>
      <c r="U6241" s="5">
        <v>7324.149739583333</v>
      </c>
      <c r="V6241" s="5">
        <v>14376.068359375</v>
      </c>
      <c r="W6241" s="5">
        <v>13937.1162109375</v>
      </c>
      <c r="X6241" s="5">
        <v>13545.6689453125</v>
      </c>
      <c r="Y6241" s="5">
        <v>13952.951171875</v>
      </c>
      <c r="Z6241" s="5">
        <v>5361.1103515625</v>
      </c>
      <c r="AA6241" s="5">
        <v>5679.09765625</v>
      </c>
      <c r="AB6241" s="5">
        <v>5275.82177734375</v>
      </c>
      <c r="AC6241" s="5">
        <v>5438.676595052083</v>
      </c>
      <c r="AD6241" s="5">
        <v>10761.9248046875</v>
      </c>
      <c r="AE6241" s="5">
        <v>10590.9580078125</v>
      </c>
      <c r="AF6241" s="5">
        <v>9918.9697265625</v>
      </c>
      <c r="AG6241" s="5">
        <v>10423.950846354166</v>
      </c>
      <c r="AH6241" s="5">
        <v>8715.255859375</v>
      </c>
      <c r="AI6241" s="5">
        <v>8369.728515625</v>
      </c>
      <c r="AJ6241" s="5">
        <v>8533.4306640625</v>
      </c>
      <c r="AK6241" s="5">
        <v>8539.4716796875</v>
      </c>
      <c r="AL6241" s="5">
        <v>18659.53125</v>
      </c>
      <c r="AM6241" s="5">
        <v>18687.107421875</v>
      </c>
      <c r="AN6241" s="5">
        <v>17941.044921875</v>
      </c>
      <c r="AO6241" s="5">
        <v>18429.227864583332</v>
      </c>
      <c r="AP6241" s="5">
        <v>11328.2802734375</v>
      </c>
      <c r="AQ6241" s="5">
        <v>11588.5107421875</v>
      </c>
      <c r="AR6241" s="5">
        <v>11031.1767578125</v>
      </c>
      <c r="AS6241" s="5">
        <v>11315.9892578125</v>
      </c>
      <c r="AT6241" s="5">
        <v>8612.798828125</v>
      </c>
      <c r="AU6241" s="5">
        <v>8446.6953125</v>
      </c>
      <c r="AV6241" s="5">
        <v>8478.8076171875</v>
      </c>
      <c r="AW6241" s="5">
        <v>8512.7672526041661</v>
      </c>
      <c r="AX6241" s="5">
        <v>8263.9755859375</v>
      </c>
      <c r="AY6241" s="5">
        <v>9303.4609375</v>
      </c>
      <c r="AZ6241" s="5">
        <v>9229.341796875</v>
      </c>
      <c r="BA6241" s="5">
        <v>8932.2594401041661</v>
      </c>
    </row>
    <row r="6242" spans="1:53" x14ac:dyDescent="0.2">
      <c r="A6242" s="1">
        <v>6239</v>
      </c>
      <c r="B6242" s="1" t="s">
        <v>24947</v>
      </c>
      <c r="C6242" s="1" t="s">
        <v>24948</v>
      </c>
      <c r="D6242" s="1" t="s">
        <v>24949</v>
      </c>
      <c r="E6242" s="1" t="s">
        <v>24950</v>
      </c>
      <c r="F6242" s="5">
        <v>1368.5947265625</v>
      </c>
      <c r="G6242" s="5">
        <v>1459.64929199218</v>
      </c>
      <c r="H6242" s="5">
        <v>1495.8193359375</v>
      </c>
      <c r="I6242" s="5">
        <v>1441.3544514973935</v>
      </c>
      <c r="J6242" s="5">
        <v>1396.28466796875</v>
      </c>
      <c r="K6242" s="5">
        <v>1469.06323242187</v>
      </c>
      <c r="L6242" s="5">
        <v>1370.21618652343</v>
      </c>
      <c r="M6242" s="5">
        <v>1411.8546956380167</v>
      </c>
      <c r="N6242" s="5">
        <v>683.384765625</v>
      </c>
      <c r="O6242" s="5">
        <v>524.66448974609295</v>
      </c>
      <c r="P6242" s="5">
        <v>465.22625732421801</v>
      </c>
      <c r="Q6242" s="5">
        <v>557.7585042317703</v>
      </c>
      <c r="R6242" s="5">
        <v>1006.05950927734</v>
      </c>
      <c r="S6242" s="5">
        <v>1006.12982177734</v>
      </c>
      <c r="T6242" s="5">
        <v>1001.42755126953</v>
      </c>
      <c r="U6242" s="5">
        <v>1004.5389607747367</v>
      </c>
      <c r="V6242" s="5">
        <v>492.933349609375</v>
      </c>
      <c r="W6242" s="5">
        <v>440.29965209960898</v>
      </c>
      <c r="X6242" s="5">
        <v>353.45733642578102</v>
      </c>
      <c r="Y6242" s="5">
        <v>428.89677937825496</v>
      </c>
      <c r="Z6242" s="5">
        <v>703.44708251953102</v>
      </c>
      <c r="AA6242" s="5">
        <v>693.85021972656205</v>
      </c>
      <c r="AB6242" s="5">
        <v>623.26702880859295</v>
      </c>
      <c r="AC6242" s="5">
        <v>673.52144368489542</v>
      </c>
      <c r="AD6242" s="5">
        <v>852.89562988281205</v>
      </c>
      <c r="AE6242" s="5">
        <v>939.712646484375</v>
      </c>
      <c r="AF6242" s="5">
        <v>809.184326171875</v>
      </c>
      <c r="AG6242" s="5">
        <v>867.26420084635402</v>
      </c>
      <c r="AH6242" s="5">
        <v>643.22216796875</v>
      </c>
      <c r="AI6242" s="5">
        <v>656.61614990234295</v>
      </c>
      <c r="AJ6242" s="5">
        <v>777.55987548828102</v>
      </c>
      <c r="AK6242" s="5">
        <v>692.46606445312466</v>
      </c>
      <c r="AL6242" s="5">
        <v>367.77380371093699</v>
      </c>
      <c r="AM6242" s="5">
        <v>388.70654296875</v>
      </c>
      <c r="AN6242" s="5">
        <v>439.886474609375</v>
      </c>
      <c r="AO6242" s="5">
        <v>398.78894042968733</v>
      </c>
      <c r="AP6242" s="5">
        <v>413.53573608398398</v>
      </c>
      <c r="AQ6242" s="5">
        <v>536.16455078125</v>
      </c>
      <c r="AR6242" s="5">
        <v>465.673095703125</v>
      </c>
      <c r="AS6242" s="5">
        <v>471.79112752278633</v>
      </c>
      <c r="AT6242" s="5">
        <v>686.330810546875</v>
      </c>
      <c r="AU6242" s="5">
        <v>699.90637207031205</v>
      </c>
      <c r="AV6242" s="5">
        <v>547.73986816406205</v>
      </c>
      <c r="AW6242" s="5">
        <v>644.65901692708303</v>
      </c>
      <c r="AX6242" s="5">
        <v>600.01873779296795</v>
      </c>
      <c r="AY6242" s="5">
        <v>389.51824951171801</v>
      </c>
      <c r="AZ6242" s="5">
        <v>566.16143798828102</v>
      </c>
      <c r="BA6242" s="5">
        <v>518.56614176432231</v>
      </c>
    </row>
    <row r="6243" spans="1:53" x14ac:dyDescent="0.2">
      <c r="A6243" s="1">
        <v>6240</v>
      </c>
      <c r="B6243" s="1" t="s">
        <v>24951</v>
      </c>
      <c r="C6243" s="1" t="s">
        <v>24952</v>
      </c>
      <c r="D6243" s="1" t="s">
        <v>24953</v>
      </c>
      <c r="E6243" s="1" t="s">
        <v>24954</v>
      </c>
      <c r="F6243" s="5">
        <v>82.213562011718693</v>
      </c>
      <c r="G6243" s="5">
        <v>76.205162048339801</v>
      </c>
      <c r="H6243" s="5">
        <v>68.954734802246094</v>
      </c>
      <c r="I6243" s="5">
        <v>75.79115295410152</v>
      </c>
      <c r="J6243" s="5">
        <v>97.085365295410099</v>
      </c>
      <c r="K6243" s="5">
        <v>151.45310974121</v>
      </c>
      <c r="L6243" s="5">
        <v>123.479972839355</v>
      </c>
      <c r="M6243" s="5">
        <v>124.00614929199169</v>
      </c>
      <c r="N6243" s="5">
        <v>162.52835083007801</v>
      </c>
      <c r="O6243" s="5">
        <v>138.57876586914</v>
      </c>
      <c r="P6243" s="5">
        <v>156.25828552246</v>
      </c>
      <c r="Q6243" s="5">
        <v>152.45513407389265</v>
      </c>
      <c r="S6243" s="5">
        <v>111.634071350097</v>
      </c>
      <c r="T6243" s="5">
        <v>86.631980895996094</v>
      </c>
      <c r="U6243" s="5">
        <v>99.133026123046548</v>
      </c>
      <c r="V6243" s="5">
        <v>105.85609436035099</v>
      </c>
      <c r="W6243" s="5">
        <v>100.264503479003</v>
      </c>
      <c r="X6243" s="5">
        <v>103.89421081542901</v>
      </c>
      <c r="Y6243" s="5">
        <v>103.33826955159434</v>
      </c>
      <c r="Z6243" s="5">
        <v>110.61988067626901</v>
      </c>
      <c r="AA6243" s="5">
        <v>118.138671875</v>
      </c>
      <c r="AB6243" s="5">
        <v>67.404266357421804</v>
      </c>
      <c r="AC6243" s="5">
        <v>98.720939636230284</v>
      </c>
      <c r="AD6243" s="5">
        <v>90.851783752441406</v>
      </c>
      <c r="AE6243" s="5">
        <v>78.434265136718693</v>
      </c>
      <c r="AF6243" s="5">
        <v>71.405044555664006</v>
      </c>
      <c r="AG6243" s="5">
        <v>80.230364481608035</v>
      </c>
      <c r="AH6243" s="5">
        <v>82.865783691406193</v>
      </c>
      <c r="AI6243" s="5">
        <v>73.186042785644503</v>
      </c>
      <c r="AJ6243" s="5">
        <v>83.909797668457003</v>
      </c>
      <c r="AK6243" s="5">
        <v>79.987208048502566</v>
      </c>
      <c r="AL6243" s="5">
        <v>92.512107849121094</v>
      </c>
      <c r="AM6243" s="5">
        <v>80.675354003906193</v>
      </c>
      <c r="AN6243" s="5">
        <v>96.057373046875</v>
      </c>
      <c r="AO6243" s="5">
        <v>89.748278299967424</v>
      </c>
      <c r="AP6243" s="5">
        <v>95.082618713378906</v>
      </c>
      <c r="AQ6243" s="5">
        <v>93.549377441406193</v>
      </c>
      <c r="AR6243" s="5">
        <v>76.615943908691406</v>
      </c>
      <c r="AS6243" s="5">
        <v>88.41598002115883</v>
      </c>
      <c r="AT6243" s="5">
        <v>179.16841125488199</v>
      </c>
      <c r="AU6243" s="5">
        <v>119.060539245605</v>
      </c>
      <c r="AV6243" s="5">
        <v>159.50665283203099</v>
      </c>
      <c r="AW6243" s="5">
        <v>152.57853444417265</v>
      </c>
      <c r="AX6243" s="5">
        <v>93.642791748046804</v>
      </c>
      <c r="AY6243" s="5">
        <v>69.562828063964801</v>
      </c>
      <c r="AZ6243" s="5">
        <v>77.5206298828125</v>
      </c>
      <c r="BA6243" s="5">
        <v>80.242083231608035</v>
      </c>
    </row>
    <row r="6244" spans="1:53" x14ac:dyDescent="0.2">
      <c r="A6244" s="1">
        <v>6241</v>
      </c>
      <c r="B6244" s="1" t="s">
        <v>24955</v>
      </c>
      <c r="C6244" s="1" t="s">
        <v>24956</v>
      </c>
      <c r="D6244" s="1" t="s">
        <v>24957</v>
      </c>
      <c r="E6244" s="1" t="s">
        <v>24958</v>
      </c>
      <c r="F6244" s="5">
        <v>2042.22814941406</v>
      </c>
      <c r="G6244" s="5">
        <v>2042.22265625</v>
      </c>
      <c r="H6244" s="5">
        <v>2065.0087890625</v>
      </c>
      <c r="I6244" s="5">
        <v>2049.8198649088531</v>
      </c>
      <c r="J6244" s="5">
        <v>2175.2236328125</v>
      </c>
      <c r="K6244" s="5">
        <v>2210.73364257812</v>
      </c>
      <c r="L6244" s="5">
        <v>2183.390625</v>
      </c>
      <c r="M6244" s="5">
        <v>2189.7826334635397</v>
      </c>
      <c r="N6244" s="5">
        <v>1331.12194824218</v>
      </c>
      <c r="O6244" s="5">
        <v>1270.61083984375</v>
      </c>
      <c r="P6244" s="5">
        <v>1221.04614257812</v>
      </c>
      <c r="Q6244" s="5">
        <v>1274.2596435546834</v>
      </c>
      <c r="R6244" s="5">
        <v>1203.10046386718</v>
      </c>
      <c r="S6244" s="5">
        <v>1251.51965332031</v>
      </c>
      <c r="T6244" s="5">
        <v>1246.10180664062</v>
      </c>
      <c r="U6244" s="5">
        <v>1233.57397460937</v>
      </c>
      <c r="V6244" s="5">
        <v>1359.07897949218</v>
      </c>
      <c r="W6244" s="5">
        <v>1257.27844238281</v>
      </c>
      <c r="X6244" s="5">
        <v>1275.10656738281</v>
      </c>
      <c r="Y6244" s="5">
        <v>1297.1546630859332</v>
      </c>
      <c r="Z6244" s="5">
        <v>1647.46350097656</v>
      </c>
      <c r="AA6244" s="5">
        <v>1548.55737304687</v>
      </c>
      <c r="AB6244" s="5">
        <v>1626.00463867187</v>
      </c>
      <c r="AC6244" s="5">
        <v>1607.3418375650999</v>
      </c>
      <c r="AD6244" s="5">
        <v>1844.17028808593</v>
      </c>
      <c r="AE6244" s="5">
        <v>1806.32861328125</v>
      </c>
      <c r="AF6244" s="5">
        <v>1803.04968261718</v>
      </c>
      <c r="AG6244" s="5">
        <v>1817.8495279947867</v>
      </c>
      <c r="AH6244" s="5">
        <v>1833.80065917968</v>
      </c>
      <c r="AI6244" s="5">
        <v>1849.53186035156</v>
      </c>
      <c r="AJ6244" s="5">
        <v>1765.95129394531</v>
      </c>
      <c r="AK6244" s="5">
        <v>1816.4279378255167</v>
      </c>
      <c r="AL6244" s="5">
        <v>1181.90234375</v>
      </c>
      <c r="AM6244" s="5">
        <v>1200.46533203125</v>
      </c>
      <c r="AN6244" s="5">
        <v>1261.78625488281</v>
      </c>
      <c r="AO6244" s="5">
        <v>1214.7179768880198</v>
      </c>
      <c r="AP6244" s="5">
        <v>1516.21618652343</v>
      </c>
      <c r="AQ6244" s="5">
        <v>1483.19384765625</v>
      </c>
      <c r="AR6244" s="5">
        <v>1507.23461914062</v>
      </c>
      <c r="AS6244" s="5">
        <v>1502.2148844400999</v>
      </c>
      <c r="AT6244" s="5">
        <v>1635.85888671875</v>
      </c>
      <c r="AU6244" s="5">
        <v>1672.572265625</v>
      </c>
      <c r="AV6244" s="5">
        <v>1456.90734863281</v>
      </c>
      <c r="AW6244" s="5">
        <v>1588.4461669921866</v>
      </c>
      <c r="AX6244" s="5">
        <v>1553.0322265625</v>
      </c>
      <c r="AY6244" s="5">
        <v>1610.2412109375</v>
      </c>
      <c r="AZ6244" s="5">
        <v>1613.26257324218</v>
      </c>
      <c r="BA6244" s="5">
        <v>1592.1786702473935</v>
      </c>
    </row>
    <row r="6245" spans="1:53" x14ac:dyDescent="0.2">
      <c r="A6245" s="1">
        <v>6242</v>
      </c>
      <c r="B6245" s="1" t="s">
        <v>24959</v>
      </c>
      <c r="C6245" s="1" t="s">
        <v>24960</v>
      </c>
      <c r="D6245" s="1" t="s">
        <v>24961</v>
      </c>
      <c r="E6245" s="1" t="s">
        <v>24962</v>
      </c>
      <c r="F6245" s="5">
        <v>91.450111389160099</v>
      </c>
      <c r="G6245" s="5">
        <v>218.83317565917901</v>
      </c>
      <c r="H6245" s="5">
        <v>90.669624328613196</v>
      </c>
      <c r="I6245" s="5">
        <v>133.65097045898412</v>
      </c>
      <c r="J6245" s="5">
        <v>105.14353179931599</v>
      </c>
      <c r="K6245" s="5">
        <v>98.0560302734375</v>
      </c>
      <c r="L6245" s="5">
        <v>104.414344787597</v>
      </c>
      <c r="M6245" s="5">
        <v>102.53796895345018</v>
      </c>
      <c r="N6245" s="5">
        <v>335.73483276367102</v>
      </c>
      <c r="O6245" s="5">
        <v>360.48449707031199</v>
      </c>
      <c r="P6245" s="5">
        <v>341.618896484375</v>
      </c>
      <c r="Q6245" s="5">
        <v>345.94607543945267</v>
      </c>
      <c r="R6245" s="5">
        <v>137.12014770507801</v>
      </c>
      <c r="S6245" s="5">
        <v>156.36366271972599</v>
      </c>
      <c r="T6245" s="5">
        <v>146.11181640625</v>
      </c>
      <c r="U6245" s="5">
        <v>146.53187561035134</v>
      </c>
      <c r="V6245" s="5">
        <v>139.61029052734301</v>
      </c>
      <c r="W6245" s="5">
        <v>130.39305114746</v>
      </c>
      <c r="X6245" s="5">
        <v>97.438667297363196</v>
      </c>
      <c r="Y6245" s="5">
        <v>122.48066965738872</v>
      </c>
      <c r="Z6245" s="5">
        <v>102.282958984375</v>
      </c>
      <c r="AA6245" s="5">
        <v>112.064559936523</v>
      </c>
      <c r="AB6245" s="5">
        <v>82.797477722167898</v>
      </c>
      <c r="AC6245" s="5">
        <v>99.048332214355298</v>
      </c>
      <c r="AD6245" s="5">
        <v>143.63233947753901</v>
      </c>
      <c r="AE6245" s="5">
        <v>157.56007385253901</v>
      </c>
      <c r="AF6245" s="5">
        <v>139.33558654785099</v>
      </c>
      <c r="AG6245" s="5">
        <v>146.84266662597634</v>
      </c>
      <c r="AH6245" s="5">
        <v>146.54365539550699</v>
      </c>
      <c r="AI6245" s="5">
        <v>125.855743408203</v>
      </c>
      <c r="AJ6245" s="5">
        <v>127.463645935058</v>
      </c>
      <c r="AK6245" s="5">
        <v>133.2876815795893</v>
      </c>
      <c r="AL6245" s="5">
        <v>179.45387268066401</v>
      </c>
      <c r="AM6245" s="5">
        <v>176.00079345703099</v>
      </c>
      <c r="AN6245" s="5">
        <v>183.80499267578099</v>
      </c>
      <c r="AO6245" s="5">
        <v>179.75321960449199</v>
      </c>
      <c r="AP6245" s="5">
        <v>132.80451965332</v>
      </c>
      <c r="AQ6245" s="5">
        <v>134.38586425781199</v>
      </c>
      <c r="AR6245" s="5">
        <v>130.063385009765</v>
      </c>
      <c r="AS6245" s="5">
        <v>132.41792297363233</v>
      </c>
      <c r="AT6245" s="5">
        <v>137.77110290527301</v>
      </c>
      <c r="AU6245" s="5">
        <v>136.666900634765</v>
      </c>
      <c r="AW6245" s="5">
        <v>137.21900177001902</v>
      </c>
      <c r="AX6245" s="5">
        <v>165.92202758789</v>
      </c>
      <c r="AY6245" s="5">
        <v>105.54010772705</v>
      </c>
      <c r="AZ6245" s="5">
        <v>113.065338134765</v>
      </c>
      <c r="BA6245" s="5">
        <v>128.175824483235</v>
      </c>
    </row>
    <row r="6246" spans="1:53" x14ac:dyDescent="0.2">
      <c r="A6246" s="1">
        <v>6243</v>
      </c>
      <c r="B6246" s="1" t="s">
        <v>24963</v>
      </c>
      <c r="C6246" s="1" t="s">
        <v>24964</v>
      </c>
      <c r="D6246" s="1" t="s">
        <v>24965</v>
      </c>
      <c r="E6246" s="1" t="s">
        <v>24966</v>
      </c>
      <c r="F6246" s="5">
        <v>354.63546752929602</v>
      </c>
      <c r="G6246" s="5">
        <v>376.52749633789</v>
      </c>
      <c r="H6246" s="5">
        <v>383.71511840820301</v>
      </c>
      <c r="I6246" s="5">
        <v>371.62602742512968</v>
      </c>
      <c r="J6246" s="5">
        <v>329.093170166015</v>
      </c>
      <c r="K6246" s="5">
        <v>356.69378662109301</v>
      </c>
      <c r="L6246" s="5">
        <v>326.00003051757801</v>
      </c>
      <c r="M6246" s="5">
        <v>337.26232910156199</v>
      </c>
      <c r="N6246" s="5">
        <v>933.10107421875</v>
      </c>
      <c r="O6246" s="5">
        <v>909.22521972656205</v>
      </c>
      <c r="P6246" s="5">
        <v>953.96063232421795</v>
      </c>
      <c r="Q6246" s="5">
        <v>932.0956420898433</v>
      </c>
      <c r="R6246" s="5">
        <v>453.475982666015</v>
      </c>
      <c r="S6246" s="5">
        <v>389.481842041015</v>
      </c>
      <c r="T6246" s="5">
        <v>461.69305419921801</v>
      </c>
      <c r="U6246" s="5">
        <v>434.88362630208263</v>
      </c>
      <c r="V6246" s="5">
        <v>386.42794799804602</v>
      </c>
      <c r="W6246" s="5">
        <v>351.85949707031199</v>
      </c>
      <c r="X6246" s="5">
        <v>311.74560546875</v>
      </c>
      <c r="Y6246" s="5">
        <v>350.01101684570267</v>
      </c>
      <c r="Z6246" s="5">
        <v>373.75485229492102</v>
      </c>
      <c r="AA6246" s="5">
        <v>420.828369140625</v>
      </c>
      <c r="AB6246" s="5">
        <v>351.13723754882801</v>
      </c>
      <c r="AC6246" s="5">
        <v>381.90681966145803</v>
      </c>
      <c r="AD6246" s="5">
        <v>298.52926635742102</v>
      </c>
      <c r="AE6246" s="5">
        <v>293.244537353515</v>
      </c>
      <c r="AF6246" s="5">
        <v>294.11251831054602</v>
      </c>
      <c r="AG6246" s="5">
        <v>295.29544067382739</v>
      </c>
      <c r="AH6246" s="5">
        <v>343.56481933593699</v>
      </c>
      <c r="AI6246" s="5">
        <v>299.55184936523398</v>
      </c>
      <c r="AJ6246" s="5">
        <v>283.95623779296801</v>
      </c>
      <c r="AK6246" s="5">
        <v>309.02430216471299</v>
      </c>
      <c r="AL6246" s="5">
        <v>753.93835449218705</v>
      </c>
      <c r="AM6246" s="5">
        <v>739.32244873046795</v>
      </c>
      <c r="AN6246" s="5">
        <v>815.7353515625</v>
      </c>
      <c r="AO6246" s="5">
        <v>769.66538492838492</v>
      </c>
      <c r="AP6246" s="5">
        <v>380.10818481445301</v>
      </c>
      <c r="AQ6246" s="5">
        <v>388.982666015625</v>
      </c>
      <c r="AR6246" s="5">
        <v>373.45895385742102</v>
      </c>
      <c r="AS6246" s="5">
        <v>380.84993489583303</v>
      </c>
      <c r="AT6246" s="5">
        <v>473.29937744140602</v>
      </c>
      <c r="AU6246" s="5">
        <v>518.92712402343705</v>
      </c>
      <c r="AV6246" s="5">
        <v>490.72943115234301</v>
      </c>
      <c r="AW6246" s="5">
        <v>494.31864420572873</v>
      </c>
      <c r="AX6246" s="5">
        <v>475.34576416015602</v>
      </c>
      <c r="AY6246" s="5">
        <v>346.14782714843699</v>
      </c>
      <c r="AZ6246" s="5">
        <v>342.56396484375</v>
      </c>
      <c r="BA6246" s="5">
        <v>388.01918538411434</v>
      </c>
    </row>
    <row r="6247" spans="1:53" x14ac:dyDescent="0.2">
      <c r="A6247" s="1">
        <v>6244</v>
      </c>
      <c r="B6247" s="1" t="s">
        <v>24967</v>
      </c>
      <c r="C6247" s="1" t="s">
        <v>24968</v>
      </c>
      <c r="D6247" s="1" t="s">
        <v>24969</v>
      </c>
      <c r="E6247" s="1" t="s">
        <v>24970</v>
      </c>
      <c r="F6247" s="5">
        <v>83.510833740234304</v>
      </c>
      <c r="G6247" s="5">
        <v>65.453598022460895</v>
      </c>
      <c r="H6247" s="5">
        <v>42.116302490234297</v>
      </c>
      <c r="I6247" s="5">
        <v>63.693578084309827</v>
      </c>
      <c r="J6247" s="5">
        <v>55.576297760009702</v>
      </c>
      <c r="K6247" s="5">
        <v>47.229408264160099</v>
      </c>
      <c r="L6247" s="5">
        <v>65.810394287109304</v>
      </c>
      <c r="M6247" s="5">
        <v>56.205366770426373</v>
      </c>
      <c r="N6247" s="5">
        <v>52.554313659667898</v>
      </c>
      <c r="O6247" s="5">
        <v>63.826431274413999</v>
      </c>
      <c r="P6247" s="5">
        <v>49.521800994872997</v>
      </c>
      <c r="Q6247" s="5">
        <v>55.30084864298496</v>
      </c>
      <c r="R6247" s="5">
        <v>91.302436828613196</v>
      </c>
      <c r="S6247" s="5">
        <v>91.951278686523395</v>
      </c>
      <c r="T6247" s="5">
        <v>75.606925964355398</v>
      </c>
      <c r="U6247" s="5">
        <v>86.286880493164006</v>
      </c>
      <c r="V6247" s="5">
        <v>57.481925964355398</v>
      </c>
      <c r="W6247" s="5">
        <v>55.342639923095703</v>
      </c>
      <c r="X6247" s="5">
        <v>50.168376922607401</v>
      </c>
      <c r="Y6247" s="5">
        <v>54.330980936686167</v>
      </c>
      <c r="Z6247" s="5">
        <v>59.235408782958899</v>
      </c>
      <c r="AA6247" s="5">
        <v>48.615036010742102</v>
      </c>
      <c r="AB6247" s="5">
        <v>55.030963897705</v>
      </c>
      <c r="AC6247" s="5">
        <v>54.293802897135329</v>
      </c>
      <c r="AE6247" s="5">
        <v>60.328529357910099</v>
      </c>
      <c r="AF6247" s="5">
        <v>59.474742889404297</v>
      </c>
      <c r="AG6247" s="5">
        <v>59.901636123657198</v>
      </c>
      <c r="AH6247" s="5">
        <v>81.526779174804602</v>
      </c>
      <c r="AI6247" s="5">
        <v>69.544479370117102</v>
      </c>
      <c r="AJ6247" s="5">
        <v>59.734672546386697</v>
      </c>
      <c r="AK6247" s="5">
        <v>70.268643697102803</v>
      </c>
      <c r="AP6247" s="5">
        <v>58.654182434082003</v>
      </c>
      <c r="AQ6247" s="5">
        <v>52.868301391601499</v>
      </c>
      <c r="AR6247" s="5">
        <v>48.770076751708899</v>
      </c>
      <c r="AS6247" s="5">
        <v>53.430853525797467</v>
      </c>
      <c r="AT6247" s="5">
        <v>120.45726776123</v>
      </c>
      <c r="AU6247" s="5">
        <v>71.721168518066406</v>
      </c>
      <c r="AV6247" s="5">
        <v>82.85595703125</v>
      </c>
      <c r="AW6247" s="5">
        <v>91.678131103515469</v>
      </c>
      <c r="AX6247" s="5">
        <v>110.963623046875</v>
      </c>
      <c r="AY6247" s="5">
        <v>79.129844665527301</v>
      </c>
      <c r="AZ6247" s="5">
        <v>67.669044494628906</v>
      </c>
      <c r="BA6247" s="5">
        <v>85.920837402343736</v>
      </c>
    </row>
    <row r="6248" spans="1:53" x14ac:dyDescent="0.2">
      <c r="A6248" s="1">
        <v>6245</v>
      </c>
      <c r="B6248" s="1" t="s">
        <v>24971</v>
      </c>
      <c r="C6248" s="1" t="s">
        <v>24972</v>
      </c>
      <c r="D6248" s="1" t="s">
        <v>24973</v>
      </c>
      <c r="E6248" s="1" t="s">
        <v>24974</v>
      </c>
      <c r="F6248" s="5">
        <v>86.955284118652301</v>
      </c>
      <c r="G6248" s="5">
        <v>72.087562561035099</v>
      </c>
      <c r="H6248" s="5">
        <v>77.479797363281193</v>
      </c>
      <c r="I6248" s="5">
        <v>78.840881347656193</v>
      </c>
      <c r="J6248" s="5">
        <v>98.675994873046804</v>
      </c>
      <c r="K6248" s="5">
        <v>69.960372924804602</v>
      </c>
      <c r="L6248" s="5">
        <v>83.224540710449205</v>
      </c>
      <c r="M6248" s="5">
        <v>83.953636169433537</v>
      </c>
      <c r="N6248" s="5">
        <v>170.09085083007801</v>
      </c>
      <c r="O6248" s="5">
        <v>190.55290222167901</v>
      </c>
      <c r="P6248" s="5">
        <v>160.69381713867099</v>
      </c>
      <c r="Q6248" s="5">
        <v>173.77919006347599</v>
      </c>
      <c r="R6248" s="5">
        <v>109.28668212890599</v>
      </c>
      <c r="S6248" s="5">
        <v>119.41216278076099</v>
      </c>
      <c r="T6248" s="5">
        <v>103.247657775878</v>
      </c>
      <c r="U6248" s="5">
        <v>110.648834228515</v>
      </c>
      <c r="V6248" s="5">
        <v>89.210380554199205</v>
      </c>
      <c r="W6248" s="5">
        <v>79.569755554199205</v>
      </c>
      <c r="X6248" s="5">
        <v>58.188377380371001</v>
      </c>
      <c r="Y6248" s="5">
        <v>75.656171162923144</v>
      </c>
      <c r="Z6248" s="5">
        <v>94.376296997070298</v>
      </c>
      <c r="AA6248" s="5">
        <v>100.059677124023</v>
      </c>
      <c r="AB6248" s="5">
        <v>98.742973327636705</v>
      </c>
      <c r="AC6248" s="5">
        <v>97.726315816243343</v>
      </c>
      <c r="AD6248" s="5">
        <v>61.663383483886697</v>
      </c>
      <c r="AF6248" s="5">
        <v>68.165580749511705</v>
      </c>
      <c r="AG6248" s="5">
        <v>64.914482116699205</v>
      </c>
      <c r="AH6248" s="5">
        <v>79.014961242675696</v>
      </c>
      <c r="AI6248" s="5">
        <v>61.0876655578613</v>
      </c>
      <c r="AJ6248" s="5">
        <v>83.029518127441406</v>
      </c>
      <c r="AK6248" s="5">
        <v>74.377381642659472</v>
      </c>
      <c r="AL6248" s="5">
        <v>116.30222320556599</v>
      </c>
      <c r="AM6248" s="5">
        <v>145.33110046386699</v>
      </c>
      <c r="AN6248" s="5">
        <v>176.947509765625</v>
      </c>
      <c r="AO6248" s="5">
        <v>146.19361114501933</v>
      </c>
      <c r="AP6248" s="5">
        <v>80.302169799804602</v>
      </c>
      <c r="AQ6248" s="5">
        <v>94.956214904785099</v>
      </c>
      <c r="AR6248" s="5">
        <v>96.007461547851506</v>
      </c>
      <c r="AS6248" s="5">
        <v>90.421948750813726</v>
      </c>
    </row>
    <row r="6249" spans="1:53" x14ac:dyDescent="0.2">
      <c r="A6249" s="1">
        <v>6246</v>
      </c>
      <c r="B6249" s="1" t="s">
        <v>24975</v>
      </c>
      <c r="C6249" s="1" t="s">
        <v>24976</v>
      </c>
      <c r="D6249" s="1" t="s">
        <v>24977</v>
      </c>
      <c r="E6249" s="1" t="s">
        <v>24978</v>
      </c>
      <c r="F6249" s="5">
        <v>299.18811035156199</v>
      </c>
      <c r="G6249" s="5">
        <v>281.84890747070301</v>
      </c>
      <c r="H6249" s="5">
        <v>319.10540771484301</v>
      </c>
      <c r="I6249" s="5">
        <v>300.04747517903598</v>
      </c>
      <c r="J6249" s="5">
        <v>310.045806884765</v>
      </c>
      <c r="K6249" s="5">
        <v>296.953125</v>
      </c>
      <c r="L6249" s="5">
        <v>297.99142456054602</v>
      </c>
      <c r="M6249" s="5">
        <v>301.66345214843699</v>
      </c>
      <c r="N6249" s="5">
        <v>283.19860839843699</v>
      </c>
      <c r="O6249" s="5">
        <v>295.81320190429602</v>
      </c>
      <c r="P6249" s="5">
        <v>296.50677490234301</v>
      </c>
      <c r="Q6249" s="5">
        <v>291.83952840169201</v>
      </c>
      <c r="R6249" s="5">
        <v>229.89382934570301</v>
      </c>
      <c r="S6249" s="5">
        <v>230.85577392578099</v>
      </c>
      <c r="T6249" s="5">
        <v>257.020263671875</v>
      </c>
      <c r="U6249" s="5">
        <v>239.25662231445301</v>
      </c>
      <c r="V6249" s="5">
        <v>142.23825073242099</v>
      </c>
      <c r="W6249" s="5">
        <v>131.79602050781199</v>
      </c>
      <c r="X6249" s="5">
        <v>122.09869384765599</v>
      </c>
      <c r="Y6249" s="5">
        <v>132.04432169596302</v>
      </c>
      <c r="Z6249" s="5">
        <v>308.27230834960898</v>
      </c>
      <c r="AA6249" s="5">
        <v>324.80111694335898</v>
      </c>
      <c r="AB6249" s="5">
        <v>300.47097778320301</v>
      </c>
      <c r="AC6249" s="5">
        <v>311.18146769205697</v>
      </c>
      <c r="AD6249" s="5">
        <v>141.80073547363199</v>
      </c>
      <c r="AE6249" s="5">
        <v>126.01604461669901</v>
      </c>
      <c r="AF6249" s="5">
        <v>134.263671875</v>
      </c>
      <c r="AG6249" s="5">
        <v>134.026817321777</v>
      </c>
      <c r="AH6249" s="5">
        <v>120.39108276367099</v>
      </c>
      <c r="AI6249" s="5">
        <v>102.97403717041</v>
      </c>
      <c r="AJ6249" s="5">
        <v>120.99845123291</v>
      </c>
      <c r="AK6249" s="5">
        <v>114.78785705566366</v>
      </c>
      <c r="AL6249" s="5">
        <v>218.51335144042901</v>
      </c>
      <c r="AM6249" s="5">
        <v>228.386474609375</v>
      </c>
      <c r="AN6249" s="5">
        <v>218.89491271972599</v>
      </c>
      <c r="AO6249" s="5">
        <v>221.93157958984332</v>
      </c>
      <c r="AP6249" s="5">
        <v>154.35810852050699</v>
      </c>
      <c r="AQ6249" s="5">
        <v>154.999252319335</v>
      </c>
      <c r="AR6249" s="5">
        <v>143.16435241699199</v>
      </c>
      <c r="AS6249" s="5">
        <v>150.84057108561134</v>
      </c>
      <c r="AT6249" s="5">
        <v>152.30119323730401</v>
      </c>
      <c r="AU6249" s="5">
        <v>165.82537841796801</v>
      </c>
      <c r="AV6249" s="5">
        <v>108.319786071777</v>
      </c>
      <c r="AW6249" s="5">
        <v>142.14878590901634</v>
      </c>
      <c r="AX6249" s="5">
        <v>105.87371063232401</v>
      </c>
      <c r="AY6249" s="5">
        <v>108.200706481933</v>
      </c>
      <c r="AZ6249" s="5">
        <v>109.70016479492099</v>
      </c>
      <c r="BA6249" s="5">
        <v>107.92486063639267</v>
      </c>
    </row>
    <row r="6250" spans="1:53" x14ac:dyDescent="0.2">
      <c r="A6250" s="1">
        <v>6247</v>
      </c>
      <c r="B6250" s="1" t="s">
        <v>24979</v>
      </c>
      <c r="C6250" s="1" t="s">
        <v>24980</v>
      </c>
      <c r="D6250" s="1" t="s">
        <v>24981</v>
      </c>
      <c r="E6250" s="1" t="s">
        <v>24982</v>
      </c>
      <c r="F6250" s="5">
        <v>333.38415527343699</v>
      </c>
      <c r="G6250" s="5">
        <v>332.271392822265</v>
      </c>
      <c r="H6250" s="5">
        <v>312.05078125</v>
      </c>
      <c r="I6250" s="5">
        <v>325.90210978190066</v>
      </c>
      <c r="J6250" s="5">
        <v>380.45208740234301</v>
      </c>
      <c r="K6250" s="5">
        <v>355.28814697265602</v>
      </c>
      <c r="L6250" s="5">
        <v>355.83880615234301</v>
      </c>
      <c r="M6250" s="5">
        <v>363.85968017578074</v>
      </c>
      <c r="N6250" s="5">
        <v>280.467193603515</v>
      </c>
      <c r="O6250" s="5">
        <v>282.45867919921801</v>
      </c>
      <c r="P6250" s="5">
        <v>252.740478515625</v>
      </c>
      <c r="Q6250" s="5">
        <v>271.88878377278598</v>
      </c>
      <c r="R6250" s="5">
        <v>256.64642333984301</v>
      </c>
      <c r="S6250" s="5">
        <v>243.80920410156199</v>
      </c>
      <c r="T6250" s="5">
        <v>278.89886474609301</v>
      </c>
      <c r="U6250" s="5">
        <v>259.784830729166</v>
      </c>
      <c r="V6250" s="5">
        <v>336.30984497070301</v>
      </c>
      <c r="W6250" s="5">
        <v>344.13943481445301</v>
      </c>
      <c r="X6250" s="5">
        <v>333.03488159179602</v>
      </c>
      <c r="Y6250" s="5">
        <v>337.82805379231735</v>
      </c>
      <c r="Z6250" s="5">
        <v>351.53512573242102</v>
      </c>
      <c r="AA6250" s="5">
        <v>335.56008911132801</v>
      </c>
      <c r="AB6250" s="5">
        <v>322.75900268554602</v>
      </c>
      <c r="AC6250" s="5">
        <v>336.618072509765</v>
      </c>
      <c r="AD6250" s="5">
        <v>523.817626953125</v>
      </c>
      <c r="AE6250" s="5">
        <v>522.89349365234295</v>
      </c>
      <c r="AF6250" s="5">
        <v>504.06570434570301</v>
      </c>
      <c r="AG6250" s="5">
        <v>516.92560831705703</v>
      </c>
      <c r="AH6250" s="5">
        <v>502.42825317382801</v>
      </c>
      <c r="AI6250" s="5">
        <v>543.55139160156205</v>
      </c>
      <c r="AJ6250" s="5">
        <v>511.83184814453102</v>
      </c>
      <c r="AK6250" s="5">
        <v>519.27049763997377</v>
      </c>
      <c r="AL6250" s="5">
        <v>300.84176635742102</v>
      </c>
      <c r="AM6250" s="5">
        <v>262.05648803710898</v>
      </c>
      <c r="AN6250" s="5">
        <v>278.49490356445301</v>
      </c>
      <c r="AO6250" s="5">
        <v>280.46438598632767</v>
      </c>
      <c r="AP6250" s="5">
        <v>369.10418701171801</v>
      </c>
      <c r="AQ6250" s="5">
        <v>349.16781616210898</v>
      </c>
      <c r="AR6250" s="5">
        <v>362.47738647460898</v>
      </c>
      <c r="AS6250" s="5">
        <v>360.24979654947862</v>
      </c>
      <c r="AT6250" s="5">
        <v>406.359375</v>
      </c>
      <c r="AU6250" s="5">
        <v>373.47311401367102</v>
      </c>
      <c r="AV6250" s="5">
        <v>381.60641479492102</v>
      </c>
      <c r="AW6250" s="5">
        <v>387.14630126953062</v>
      </c>
      <c r="AX6250" s="5">
        <v>324.385986328125</v>
      </c>
      <c r="AY6250" s="5">
        <v>337.787353515625</v>
      </c>
      <c r="AZ6250" s="5">
        <v>357.82189941406199</v>
      </c>
      <c r="BA6250" s="5">
        <v>339.99841308593733</v>
      </c>
    </row>
    <row r="6251" spans="1:53" x14ac:dyDescent="0.2">
      <c r="A6251" s="1">
        <v>6248</v>
      </c>
      <c r="B6251" s="1" t="s">
        <v>24983</v>
      </c>
      <c r="C6251" s="1" t="s">
        <v>24984</v>
      </c>
      <c r="D6251" s="1" t="s">
        <v>24985</v>
      </c>
      <c r="E6251" s="1" t="s">
        <v>24986</v>
      </c>
      <c r="F6251" s="5">
        <v>448.66921997070301</v>
      </c>
      <c r="G6251" s="5">
        <v>506.060455322265</v>
      </c>
      <c r="H6251" s="5">
        <v>515.87463378906205</v>
      </c>
      <c r="I6251" s="5">
        <v>490.20143636067672</v>
      </c>
      <c r="J6251" s="5">
        <v>459.060302734375</v>
      </c>
      <c r="K6251" s="5">
        <v>461.75543212890602</v>
      </c>
      <c r="L6251" s="5">
        <v>459.99981689453102</v>
      </c>
      <c r="M6251" s="5">
        <v>460.27185058593733</v>
      </c>
      <c r="N6251" s="5">
        <v>311.38616943359301</v>
      </c>
      <c r="O6251" s="5">
        <v>393.95175170898398</v>
      </c>
      <c r="P6251" s="5">
        <v>363.143798828125</v>
      </c>
      <c r="Q6251" s="5">
        <v>356.16057332356735</v>
      </c>
      <c r="R6251" s="5">
        <v>524.69616699218705</v>
      </c>
      <c r="S6251" s="5">
        <v>468.310546875</v>
      </c>
      <c r="T6251" s="5">
        <v>504.593658447265</v>
      </c>
      <c r="U6251" s="5">
        <v>499.20012410481735</v>
      </c>
      <c r="V6251" s="5">
        <v>282.32440185546801</v>
      </c>
      <c r="W6251" s="5">
        <v>352.21603393554602</v>
      </c>
      <c r="X6251" s="5">
        <v>263.84967041015602</v>
      </c>
      <c r="Y6251" s="5">
        <v>299.46336873372337</v>
      </c>
      <c r="Z6251" s="5">
        <v>406.72708129882801</v>
      </c>
      <c r="AA6251" s="5">
        <v>430.69003295898398</v>
      </c>
      <c r="AB6251" s="5">
        <v>447.65905761718699</v>
      </c>
      <c r="AC6251" s="5">
        <v>428.35872395833303</v>
      </c>
      <c r="AD6251" s="5">
        <v>465.45758056640602</v>
      </c>
      <c r="AE6251" s="5">
        <v>418.08978271484301</v>
      </c>
      <c r="AF6251" s="5">
        <v>494.73889160156199</v>
      </c>
      <c r="AG6251" s="5">
        <v>459.42875162760373</v>
      </c>
      <c r="AH6251" s="5">
        <v>498.6416015625</v>
      </c>
      <c r="AI6251" s="5">
        <v>499.99267578125</v>
      </c>
      <c r="AJ6251" s="5">
        <v>474.02844238281199</v>
      </c>
      <c r="AK6251" s="5">
        <v>490.88757324218733</v>
      </c>
      <c r="AL6251" s="5">
        <v>343.22653198242102</v>
      </c>
      <c r="AM6251" s="5">
        <v>349.31246948242102</v>
      </c>
      <c r="AN6251" s="5">
        <v>359.21002197265602</v>
      </c>
      <c r="AO6251" s="5">
        <v>350.58300781249937</v>
      </c>
      <c r="AP6251" s="5">
        <v>453.86117553710898</v>
      </c>
      <c r="AQ6251" s="5">
        <v>446.245025634765</v>
      </c>
      <c r="AR6251" s="5">
        <v>461.17718505859301</v>
      </c>
      <c r="AS6251" s="5">
        <v>453.761128743489</v>
      </c>
      <c r="AT6251" s="5">
        <v>424.39581298828102</v>
      </c>
      <c r="AU6251" s="5">
        <v>461.72171020507801</v>
      </c>
      <c r="AV6251" s="5">
        <v>397.986724853515</v>
      </c>
      <c r="AW6251" s="5">
        <v>428.03474934895803</v>
      </c>
      <c r="AX6251" s="5">
        <v>473.09347534179602</v>
      </c>
      <c r="AY6251" s="5">
        <v>371.60321044921801</v>
      </c>
      <c r="AZ6251" s="5">
        <v>340.818603515625</v>
      </c>
      <c r="BA6251" s="5">
        <v>395.17176310221299</v>
      </c>
    </row>
    <row r="6252" spans="1:53" x14ac:dyDescent="0.2">
      <c r="A6252" s="1">
        <v>6249</v>
      </c>
      <c r="B6252" s="1" t="s">
        <v>24987</v>
      </c>
      <c r="C6252" s="1" t="s">
        <v>24988</v>
      </c>
      <c r="D6252" s="1" t="s">
        <v>24989</v>
      </c>
      <c r="E6252" s="1" t="s">
        <v>24990</v>
      </c>
      <c r="F6252" s="5">
        <v>294.75036621093699</v>
      </c>
      <c r="G6252" s="5">
        <v>306.08645629882801</v>
      </c>
      <c r="H6252" s="5">
        <v>275.07989501953102</v>
      </c>
      <c r="I6252" s="5">
        <v>291.97223917643197</v>
      </c>
      <c r="J6252" s="5">
        <v>376.86636352539</v>
      </c>
      <c r="K6252" s="5">
        <v>386.59368896484301</v>
      </c>
      <c r="L6252" s="5">
        <v>371.199615478515</v>
      </c>
      <c r="M6252" s="5">
        <v>378.219889322916</v>
      </c>
      <c r="N6252" s="5">
        <v>366.78936767578102</v>
      </c>
      <c r="O6252" s="5">
        <v>347.41390991210898</v>
      </c>
      <c r="P6252" s="5">
        <v>332.38311767578102</v>
      </c>
      <c r="Q6252" s="5">
        <v>348.86213175455697</v>
      </c>
      <c r="R6252" s="5">
        <v>294.11126708984301</v>
      </c>
      <c r="S6252" s="5">
        <v>285.80404663085898</v>
      </c>
      <c r="T6252" s="5">
        <v>290.90151977539</v>
      </c>
      <c r="U6252" s="5">
        <v>290.27227783203062</v>
      </c>
      <c r="V6252" s="5">
        <v>195.23918151855401</v>
      </c>
      <c r="W6252" s="5">
        <v>185.18341064453099</v>
      </c>
      <c r="X6252" s="5">
        <v>189.70402526855401</v>
      </c>
      <c r="Y6252" s="5">
        <v>190.04220581054633</v>
      </c>
      <c r="Z6252" s="5">
        <v>152.67266845703099</v>
      </c>
      <c r="AA6252" s="5">
        <v>145.14469909667901</v>
      </c>
      <c r="AB6252" s="5">
        <v>142.83268737792901</v>
      </c>
      <c r="AC6252" s="5">
        <v>146.88335164387968</v>
      </c>
      <c r="AD6252" s="5">
        <v>310.97082519531199</v>
      </c>
      <c r="AE6252" s="5">
        <v>310.700439453125</v>
      </c>
      <c r="AF6252" s="5">
        <v>299.19720458984301</v>
      </c>
      <c r="AG6252" s="5">
        <v>306.95615641276004</v>
      </c>
      <c r="AH6252" s="5">
        <v>296.16290283203102</v>
      </c>
      <c r="AI6252" s="5">
        <v>267.11880493164</v>
      </c>
      <c r="AJ6252" s="5">
        <v>270.82635498046801</v>
      </c>
      <c r="AK6252" s="5">
        <v>278.03602091471299</v>
      </c>
      <c r="AL6252" s="5">
        <v>267.03063964843699</v>
      </c>
      <c r="AM6252" s="5">
        <v>266.52584838867102</v>
      </c>
      <c r="AN6252" s="5">
        <v>261.32809448242102</v>
      </c>
      <c r="AO6252" s="5">
        <v>264.96152750650964</v>
      </c>
      <c r="AP6252" s="5">
        <v>179.76557922363199</v>
      </c>
      <c r="AQ6252" s="5">
        <v>166.04162597656199</v>
      </c>
      <c r="AR6252" s="5">
        <v>171.56793212890599</v>
      </c>
      <c r="AS6252" s="5">
        <v>172.45837910969999</v>
      </c>
      <c r="AT6252" s="5">
        <v>189.4619140625</v>
      </c>
      <c r="AU6252" s="5">
        <v>153.391189575195</v>
      </c>
      <c r="AV6252" s="5">
        <v>151.93902587890599</v>
      </c>
      <c r="AW6252" s="5">
        <v>164.93070983886699</v>
      </c>
      <c r="AX6252" s="5">
        <v>151.80212402343699</v>
      </c>
      <c r="AY6252" s="5">
        <v>148.23947143554599</v>
      </c>
      <c r="AZ6252" s="5">
        <v>150.56703186035099</v>
      </c>
      <c r="BA6252" s="5">
        <v>150.20287577311134</v>
      </c>
    </row>
    <row r="6253" spans="1:53" x14ac:dyDescent="0.2">
      <c r="A6253" s="1">
        <v>6250</v>
      </c>
      <c r="B6253" s="1" t="s">
        <v>24991</v>
      </c>
      <c r="C6253" s="1" t="s">
        <v>24992</v>
      </c>
      <c r="D6253" s="1" t="s">
        <v>24993</v>
      </c>
      <c r="E6253" s="1" t="s">
        <v>24994</v>
      </c>
      <c r="F6253" s="5">
        <v>280.83218383789</v>
      </c>
      <c r="G6253" s="5">
        <v>289.602294921875</v>
      </c>
      <c r="H6253" s="5">
        <v>279.86788940429602</v>
      </c>
      <c r="I6253" s="5">
        <v>283.43412272135362</v>
      </c>
      <c r="J6253" s="5">
        <v>276.65710449218699</v>
      </c>
      <c r="K6253" s="5">
        <v>272.635162353515</v>
      </c>
      <c r="L6253" s="5">
        <v>275.54647827148398</v>
      </c>
      <c r="M6253" s="5">
        <v>274.9462483723953</v>
      </c>
      <c r="N6253" s="5">
        <v>492.63784790039</v>
      </c>
      <c r="O6253" s="5">
        <v>474.45150756835898</v>
      </c>
      <c r="P6253" s="5">
        <v>468.31854248046801</v>
      </c>
      <c r="Q6253" s="5">
        <v>478.46929931640562</v>
      </c>
      <c r="R6253" s="5">
        <v>255.71641540527301</v>
      </c>
      <c r="S6253" s="5">
        <v>259.46353149414</v>
      </c>
      <c r="T6253" s="5">
        <v>282.29714965820301</v>
      </c>
      <c r="U6253" s="5">
        <v>265.82569885253866</v>
      </c>
      <c r="V6253" s="5">
        <v>240.57789611816401</v>
      </c>
      <c r="W6253" s="5">
        <v>233.87577819824199</v>
      </c>
      <c r="X6253" s="5">
        <v>232.08621215820301</v>
      </c>
      <c r="Y6253" s="5">
        <v>235.51329549153635</v>
      </c>
      <c r="Z6253" s="5">
        <v>206.869873046875</v>
      </c>
      <c r="AA6253" s="5">
        <v>213.49150085449199</v>
      </c>
      <c r="AB6253" s="5">
        <v>206.572982788085</v>
      </c>
      <c r="AC6253" s="5">
        <v>208.97811889648401</v>
      </c>
      <c r="AD6253" s="5">
        <v>250.387435913085</v>
      </c>
      <c r="AE6253" s="5">
        <v>261.67578125</v>
      </c>
      <c r="AF6253" s="5">
        <v>234.20370483398401</v>
      </c>
      <c r="AG6253" s="5">
        <v>248.7556406656897</v>
      </c>
      <c r="AH6253" s="5">
        <v>231.19500732421801</v>
      </c>
      <c r="AI6253" s="5">
        <v>240.67831420898401</v>
      </c>
      <c r="AJ6253" s="5">
        <v>233.15473937988199</v>
      </c>
      <c r="AK6253" s="5">
        <v>235.00935363769466</v>
      </c>
      <c r="AL6253" s="5">
        <v>361.08859252929602</v>
      </c>
      <c r="AM6253" s="5">
        <v>352.91000366210898</v>
      </c>
      <c r="AN6253" s="5">
        <v>366.37606811523398</v>
      </c>
      <c r="AO6253" s="5">
        <v>360.12488810221299</v>
      </c>
      <c r="AP6253" s="5">
        <v>224.81486511230401</v>
      </c>
      <c r="AQ6253" s="5">
        <v>216.15702819824199</v>
      </c>
      <c r="AR6253" s="5">
        <v>226.888900756835</v>
      </c>
      <c r="AS6253" s="5">
        <v>222.620264689127</v>
      </c>
      <c r="AT6253" s="5">
        <v>287.92068481445301</v>
      </c>
      <c r="AU6253" s="5">
        <v>298.79888916015602</v>
      </c>
      <c r="AV6253" s="5">
        <v>308.92828369140602</v>
      </c>
      <c r="AW6253" s="5">
        <v>298.5492858886717</v>
      </c>
      <c r="AX6253" s="5">
        <v>224.320709228515</v>
      </c>
      <c r="AY6253" s="5">
        <v>195.14863586425699</v>
      </c>
      <c r="AZ6253" s="5">
        <v>196.62542724609301</v>
      </c>
      <c r="BA6253" s="5">
        <v>205.36492411295498</v>
      </c>
    </row>
    <row r="6254" spans="1:53" x14ac:dyDescent="0.2">
      <c r="A6254" s="1">
        <v>6251</v>
      </c>
      <c r="B6254" s="1" t="s">
        <v>24995</v>
      </c>
      <c r="C6254" s="1" t="s">
        <v>24996</v>
      </c>
      <c r="D6254" s="1" t="s">
        <v>24997</v>
      </c>
      <c r="E6254" s="1" t="s">
        <v>24998</v>
      </c>
      <c r="F6254" s="5">
        <v>104.93087768554599</v>
      </c>
      <c r="G6254" s="5">
        <v>108.52157592773401</v>
      </c>
      <c r="H6254" s="5">
        <v>110.695991516113</v>
      </c>
      <c r="I6254" s="5">
        <v>108.04948170979766</v>
      </c>
      <c r="J6254" s="5">
        <v>93.499099731445298</v>
      </c>
      <c r="K6254" s="5">
        <v>96.304512023925696</v>
      </c>
      <c r="L6254" s="5">
        <v>107.00289916992099</v>
      </c>
      <c r="M6254" s="5">
        <v>98.935503641763987</v>
      </c>
      <c r="N6254" s="5">
        <v>271.22723388671801</v>
      </c>
      <c r="O6254" s="5">
        <v>265.833892822265</v>
      </c>
      <c r="P6254" s="5">
        <v>270.93283081054602</v>
      </c>
      <c r="Q6254" s="5">
        <v>269.33131917317633</v>
      </c>
      <c r="R6254" s="5">
        <v>119.991317749023</v>
      </c>
      <c r="S6254" s="5">
        <v>123.78391265869099</v>
      </c>
      <c r="T6254" s="5">
        <v>123.306182861328</v>
      </c>
      <c r="U6254" s="5">
        <v>122.36047108968067</v>
      </c>
      <c r="V6254" s="5">
        <v>120.871437072753</v>
      </c>
      <c r="W6254" s="5">
        <v>105.748481750488</v>
      </c>
      <c r="X6254" s="5">
        <v>101.986351013183</v>
      </c>
      <c r="Y6254" s="5">
        <v>109.53542327880798</v>
      </c>
      <c r="Z6254" s="5">
        <v>77.599105834960895</v>
      </c>
      <c r="AA6254" s="5">
        <v>68.674331665039006</v>
      </c>
      <c r="AB6254" s="5">
        <v>81.498519897460895</v>
      </c>
      <c r="AC6254" s="5">
        <v>75.923985799153584</v>
      </c>
      <c r="AD6254" s="5">
        <v>95.002677917480398</v>
      </c>
      <c r="AE6254" s="5">
        <v>88.284400939941406</v>
      </c>
      <c r="AF6254" s="5">
        <v>92.0792236328125</v>
      </c>
      <c r="AG6254" s="5">
        <v>91.788767496744768</v>
      </c>
      <c r="AH6254" s="5">
        <v>93.385856628417898</v>
      </c>
      <c r="AI6254" s="5">
        <v>92.954528808593693</v>
      </c>
      <c r="AJ6254" s="5">
        <v>88.512741088867102</v>
      </c>
      <c r="AK6254" s="5">
        <v>91.617708841959555</v>
      </c>
      <c r="AL6254" s="5">
        <v>172.85455322265599</v>
      </c>
      <c r="AM6254" s="5">
        <v>170.23654174804599</v>
      </c>
      <c r="AN6254" s="5">
        <v>176.112213134765</v>
      </c>
      <c r="AO6254" s="5">
        <v>173.06776936848897</v>
      </c>
      <c r="AP6254" s="5">
        <v>106.756217956542</v>
      </c>
      <c r="AQ6254" s="5">
        <v>91.304443359375</v>
      </c>
      <c r="AR6254" s="5">
        <v>97.416465759277301</v>
      </c>
      <c r="AS6254" s="5">
        <v>98.492375691731425</v>
      </c>
      <c r="AT6254" s="5">
        <v>93.988838195800696</v>
      </c>
      <c r="AU6254" s="5">
        <v>125.51951599121</v>
      </c>
      <c r="AV6254" s="5">
        <v>115.97515106201099</v>
      </c>
      <c r="AW6254" s="5">
        <v>111.82783508300723</v>
      </c>
      <c r="AX6254" s="5">
        <v>105.41488647460901</v>
      </c>
      <c r="AY6254" s="5">
        <v>91.102012634277301</v>
      </c>
      <c r="AZ6254" s="5">
        <v>87.043273925781193</v>
      </c>
      <c r="BA6254" s="5">
        <v>94.5200576782225</v>
      </c>
    </row>
    <row r="6255" spans="1:53" x14ac:dyDescent="0.2">
      <c r="A6255" s="1">
        <v>6252</v>
      </c>
      <c r="B6255" s="1" t="s">
        <v>24999</v>
      </c>
      <c r="C6255" s="1" t="s">
        <v>25000</v>
      </c>
      <c r="D6255" s="1" t="s">
        <v>25001</v>
      </c>
      <c r="E6255" s="1" t="s">
        <v>25002</v>
      </c>
      <c r="F6255" s="5">
        <v>1202.22094726562</v>
      </c>
      <c r="G6255" s="5">
        <v>1209.00158691406</v>
      </c>
      <c r="H6255" s="5">
        <v>1154.55017089843</v>
      </c>
      <c r="I6255" s="5">
        <v>1188.5909016927035</v>
      </c>
      <c r="J6255" s="5">
        <v>1154.52624511718</v>
      </c>
      <c r="K6255" s="5">
        <v>1132.22692871093</v>
      </c>
      <c r="L6255" s="5">
        <v>1126.94799804687</v>
      </c>
      <c r="M6255" s="5">
        <v>1137.9003906249934</v>
      </c>
      <c r="N6255" s="5">
        <v>559.94183349609295</v>
      </c>
      <c r="O6255" s="5">
        <v>522.668701171875</v>
      </c>
      <c r="P6255" s="5">
        <v>562.98968505859295</v>
      </c>
      <c r="Q6255" s="5">
        <v>548.53340657552019</v>
      </c>
      <c r="R6255" s="5">
        <v>834.04083251953102</v>
      </c>
      <c r="S6255" s="5">
        <v>804.15411376953102</v>
      </c>
      <c r="T6255" s="5">
        <v>849.837158203125</v>
      </c>
      <c r="U6255" s="5">
        <v>829.34403483072902</v>
      </c>
      <c r="V6255" s="5">
        <v>1012.44201660156</v>
      </c>
      <c r="W6255" s="5">
        <v>972.37976074218705</v>
      </c>
      <c r="X6255" s="5">
        <v>999.063720703125</v>
      </c>
      <c r="Y6255" s="5">
        <v>994.62849934895746</v>
      </c>
      <c r="Z6255" s="5">
        <v>1315.61950683593</v>
      </c>
      <c r="AA6255" s="5">
        <v>1229.65576171875</v>
      </c>
      <c r="AB6255" s="5">
        <v>1268.26525878906</v>
      </c>
      <c r="AC6255" s="5">
        <v>1271.1801757812466</v>
      </c>
      <c r="AD6255" s="5">
        <v>1082.31494140625</v>
      </c>
      <c r="AE6255" s="5">
        <v>1072.07080078125</v>
      </c>
      <c r="AF6255" s="5">
        <v>1101.14489746093</v>
      </c>
      <c r="AG6255" s="5">
        <v>1085.17687988281</v>
      </c>
      <c r="AH6255" s="5">
        <v>1166.57775878906</v>
      </c>
      <c r="AI6255" s="5">
        <v>1119.39086914062</v>
      </c>
      <c r="AJ6255" s="5">
        <v>1153.64916992187</v>
      </c>
      <c r="AK6255" s="5">
        <v>1146.5392659505167</v>
      </c>
      <c r="AL6255" s="5">
        <v>510.09228515625</v>
      </c>
      <c r="AM6255" s="5">
        <v>503.89120483398398</v>
      </c>
      <c r="AN6255" s="5">
        <v>529.27459716796795</v>
      </c>
      <c r="AO6255" s="5">
        <v>514.41936238606729</v>
      </c>
      <c r="AP6255" s="5">
        <v>826.9091796875</v>
      </c>
      <c r="AQ6255" s="5">
        <v>849.98327636718705</v>
      </c>
      <c r="AR6255" s="5">
        <v>870.38269042968705</v>
      </c>
      <c r="AS6255" s="5">
        <v>849.0917154947914</v>
      </c>
      <c r="AT6255" s="5">
        <v>1218.14392089843</v>
      </c>
      <c r="AU6255" s="5">
        <v>1376.74548339843</v>
      </c>
      <c r="AV6255" s="5">
        <v>1251.55346679687</v>
      </c>
      <c r="AW6255" s="5">
        <v>1282.1476236979099</v>
      </c>
      <c r="AX6255" s="5">
        <v>1052.98034667968</v>
      </c>
      <c r="AY6255" s="5">
        <v>1121.70092773437</v>
      </c>
      <c r="AZ6255" s="5">
        <v>1083.99462890625</v>
      </c>
      <c r="BA6255" s="5">
        <v>1086.2253011067667</v>
      </c>
    </row>
    <row r="6256" spans="1:53" x14ac:dyDescent="0.2">
      <c r="A6256" s="1">
        <v>6253</v>
      </c>
      <c r="B6256" s="1" t="s">
        <v>25003</v>
      </c>
      <c r="C6256" s="1" t="s">
        <v>25004</v>
      </c>
      <c r="D6256" s="1" t="s">
        <v>25005</v>
      </c>
      <c r="E6256" s="1" t="s">
        <v>25006</v>
      </c>
      <c r="F6256" s="5">
        <v>333.08956909179602</v>
      </c>
      <c r="G6256" s="5">
        <v>345.63958740234301</v>
      </c>
      <c r="H6256" s="5">
        <v>314.79608154296801</v>
      </c>
      <c r="I6256" s="5">
        <v>331.17507934570239</v>
      </c>
      <c r="J6256" s="5">
        <v>318.68310546875</v>
      </c>
      <c r="K6256" s="5">
        <v>301.23199462890602</v>
      </c>
      <c r="L6256" s="5">
        <v>297.65301513671801</v>
      </c>
      <c r="M6256" s="5">
        <v>305.85603841145803</v>
      </c>
      <c r="N6256" s="5">
        <v>92.043693542480398</v>
      </c>
      <c r="O6256" s="5">
        <v>96.251152038574205</v>
      </c>
      <c r="P6256" s="5">
        <v>104.28691864013599</v>
      </c>
      <c r="Q6256" s="5">
        <v>97.52725474039687</v>
      </c>
      <c r="R6256" s="5">
        <v>266.39096069335898</v>
      </c>
      <c r="S6256" s="5">
        <v>288.27081298828102</v>
      </c>
      <c r="T6256" s="5">
        <v>294.38296508789</v>
      </c>
      <c r="U6256" s="5">
        <v>283.01491292317661</v>
      </c>
      <c r="V6256" s="5">
        <v>274.77062988281199</v>
      </c>
      <c r="W6256" s="5">
        <v>285.39154052734301</v>
      </c>
      <c r="X6256" s="5">
        <v>288.24792480468699</v>
      </c>
      <c r="Y6256" s="5">
        <v>282.803365071614</v>
      </c>
      <c r="Z6256" s="5">
        <v>374.10192871093699</v>
      </c>
      <c r="AA6256" s="5">
        <v>398.00164794921801</v>
      </c>
      <c r="AB6256" s="5">
        <v>378.75180053710898</v>
      </c>
      <c r="AC6256" s="5">
        <v>383.61845906575468</v>
      </c>
      <c r="AD6256" s="5">
        <v>447.88220214843699</v>
      </c>
      <c r="AE6256" s="5">
        <v>433.09475708007801</v>
      </c>
      <c r="AF6256" s="5">
        <v>481.12911987304602</v>
      </c>
      <c r="AG6256" s="5">
        <v>454.0353597005203</v>
      </c>
      <c r="AH6256" s="5">
        <v>498.78298950195301</v>
      </c>
      <c r="AI6256" s="5">
        <v>449.96826171875</v>
      </c>
      <c r="AJ6256" s="5">
        <v>423.94189453125</v>
      </c>
      <c r="AK6256" s="5">
        <v>457.56438191731769</v>
      </c>
      <c r="AL6256" s="5">
        <v>206.90751647949199</v>
      </c>
      <c r="AM6256" s="5">
        <v>189.49955749511699</v>
      </c>
      <c r="AN6256" s="5">
        <v>198.99998474121</v>
      </c>
      <c r="AO6256" s="5">
        <v>198.46901957193964</v>
      </c>
      <c r="AP6256" s="5">
        <v>216.338607788085</v>
      </c>
      <c r="AQ6256" s="5">
        <v>222.97366333007801</v>
      </c>
      <c r="AR6256" s="5">
        <v>253.21482849121</v>
      </c>
      <c r="AS6256" s="5">
        <v>230.84236653645769</v>
      </c>
      <c r="AT6256" s="5">
        <v>193.24951171875</v>
      </c>
      <c r="AU6256" s="5">
        <v>138.65473937988199</v>
      </c>
      <c r="AV6256" s="5">
        <v>295.10479736328102</v>
      </c>
      <c r="AW6256" s="5">
        <v>209.003016153971</v>
      </c>
      <c r="AX6256" s="5">
        <v>407.85305786132801</v>
      </c>
      <c r="AY6256" s="5">
        <v>410.35665893554602</v>
      </c>
      <c r="AZ6256" s="5">
        <v>442.40164184570301</v>
      </c>
      <c r="BA6256" s="5">
        <v>420.20378621419241</v>
      </c>
    </row>
    <row r="6257" spans="1:53" x14ac:dyDescent="0.2">
      <c r="A6257" s="1">
        <v>6254</v>
      </c>
      <c r="B6257" s="1" t="s">
        <v>25007</v>
      </c>
      <c r="C6257" s="1" t="s">
        <v>25008</v>
      </c>
      <c r="D6257" s="1" t="s">
        <v>25009</v>
      </c>
      <c r="E6257" s="1" t="s">
        <v>25010</v>
      </c>
      <c r="F6257" s="5">
        <v>92.018104553222599</v>
      </c>
      <c r="G6257" s="5">
        <v>94.382629394531193</v>
      </c>
      <c r="H6257" s="5">
        <v>88.845314025878906</v>
      </c>
      <c r="I6257" s="5">
        <v>91.748682657877566</v>
      </c>
      <c r="J6257" s="5">
        <v>103.531135559082</v>
      </c>
      <c r="K6257" s="5">
        <v>94.284942626953097</v>
      </c>
      <c r="L6257" s="5">
        <v>97.507316589355398</v>
      </c>
      <c r="M6257" s="5">
        <v>98.441131591796832</v>
      </c>
      <c r="N6257" s="5">
        <v>210.767654418945</v>
      </c>
      <c r="O6257" s="5">
        <v>212.02911376953099</v>
      </c>
      <c r="P6257" s="5">
        <v>205.828857421875</v>
      </c>
      <c r="Q6257" s="5">
        <v>209.54187520345033</v>
      </c>
      <c r="R6257" s="5">
        <v>95.037117004394503</v>
      </c>
      <c r="S6257" s="5">
        <v>96.137924194335895</v>
      </c>
      <c r="T6257" s="5">
        <v>102.596458435058</v>
      </c>
      <c r="U6257" s="5">
        <v>97.923833211262789</v>
      </c>
      <c r="V6257" s="5">
        <v>101.647583007812</v>
      </c>
      <c r="W6257" s="5">
        <v>101.90117645263599</v>
      </c>
      <c r="X6257" s="5">
        <v>93.189201354980398</v>
      </c>
      <c r="Y6257" s="5">
        <v>98.912653605142793</v>
      </c>
      <c r="Z6257" s="5">
        <v>88.908706665039006</v>
      </c>
      <c r="AA6257" s="5">
        <v>94.867294311523395</v>
      </c>
      <c r="AB6257" s="5">
        <v>94.829208374023395</v>
      </c>
      <c r="AC6257" s="5">
        <v>92.868403116861927</v>
      </c>
      <c r="AD6257" s="5">
        <v>78.762191772460895</v>
      </c>
      <c r="AE6257" s="5">
        <v>75.821998596191406</v>
      </c>
      <c r="AF6257" s="5">
        <v>76.491760253906193</v>
      </c>
      <c r="AG6257" s="5">
        <v>77.02531687418616</v>
      </c>
      <c r="AH6257" s="5">
        <v>72.071746826171804</v>
      </c>
      <c r="AI6257" s="5">
        <v>69.051658630371094</v>
      </c>
      <c r="AJ6257" s="5">
        <v>77.820701599121094</v>
      </c>
      <c r="AK6257" s="5">
        <v>72.981369018554673</v>
      </c>
      <c r="AL6257" s="5">
        <v>160.93998718261699</v>
      </c>
      <c r="AM6257" s="5">
        <v>166.16200256347599</v>
      </c>
      <c r="AN6257" s="5">
        <v>163.39031982421801</v>
      </c>
      <c r="AO6257" s="5">
        <v>163.49743652343699</v>
      </c>
      <c r="AP6257" s="5">
        <v>81.308509826660099</v>
      </c>
      <c r="AQ6257" s="5">
        <v>80.373550415039006</v>
      </c>
      <c r="AR6257" s="5">
        <v>84.42822265625</v>
      </c>
      <c r="AS6257" s="5">
        <v>82.036760965983035</v>
      </c>
      <c r="AT6257" s="5">
        <v>106.17879486083901</v>
      </c>
      <c r="AU6257" s="5">
        <v>146.39889526367099</v>
      </c>
      <c r="AV6257" s="5">
        <v>105.270095825195</v>
      </c>
      <c r="AW6257" s="5">
        <v>119.28259531656833</v>
      </c>
      <c r="AX6257" s="5">
        <v>101.82194519042901</v>
      </c>
      <c r="AY6257" s="5">
        <v>88.080024719238196</v>
      </c>
      <c r="AZ6257" s="5">
        <v>87.774658203125</v>
      </c>
      <c r="BA6257" s="5">
        <v>92.558876037597386</v>
      </c>
    </row>
    <row r="6258" spans="1:53" x14ac:dyDescent="0.2">
      <c r="A6258" s="1">
        <v>6255</v>
      </c>
      <c r="B6258" s="1" t="s">
        <v>25011</v>
      </c>
      <c r="C6258" s="1" t="s">
        <v>25012</v>
      </c>
      <c r="D6258" s="1" t="s">
        <v>25013</v>
      </c>
      <c r="E6258" s="1" t="s">
        <v>25014</v>
      </c>
      <c r="F6258" s="5">
        <v>12441.5966796875</v>
      </c>
      <c r="G6258" s="5">
        <v>12584.3046875</v>
      </c>
      <c r="H6258" s="5">
        <v>14157.853515625</v>
      </c>
      <c r="I6258" s="5">
        <v>13061.251627604166</v>
      </c>
      <c r="J6258" s="5">
        <v>11855.0205078125</v>
      </c>
      <c r="K6258" s="5">
        <v>10792.3095703125</v>
      </c>
      <c r="L6258" s="5">
        <v>11057.29296875</v>
      </c>
      <c r="M6258" s="5">
        <v>11234.874348958334</v>
      </c>
      <c r="N6258" s="5">
        <v>4313.5966796875</v>
      </c>
      <c r="O6258" s="5">
        <v>4655.3076171875</v>
      </c>
      <c r="P6258" s="5">
        <v>4266.00048828125</v>
      </c>
      <c r="Q6258" s="5">
        <v>4411.634928385417</v>
      </c>
      <c r="R6258" s="5">
        <v>10261.7158203125</v>
      </c>
      <c r="S6258" s="5">
        <v>10081.853515625</v>
      </c>
      <c r="T6258" s="5">
        <v>10150.91796875</v>
      </c>
      <c r="U6258" s="5">
        <v>10164.8291015625</v>
      </c>
      <c r="V6258" s="5">
        <v>13058.4951171875</v>
      </c>
      <c r="W6258" s="5">
        <v>13672.6376953125</v>
      </c>
      <c r="X6258" s="5">
        <v>12756.0732421875</v>
      </c>
      <c r="Y6258" s="5">
        <v>13162.402018229166</v>
      </c>
      <c r="Z6258" s="5">
        <v>10929.400390625</v>
      </c>
      <c r="AA6258" s="5">
        <v>10944.76171875</v>
      </c>
      <c r="AB6258" s="5">
        <v>10418.3095703125</v>
      </c>
      <c r="AC6258" s="5">
        <v>10764.1572265625</v>
      </c>
      <c r="AD6258" s="5">
        <v>13453.958984375</v>
      </c>
      <c r="AE6258" s="5">
        <v>13088.3896484375</v>
      </c>
      <c r="AF6258" s="5">
        <v>12507.0126953125</v>
      </c>
      <c r="AG6258" s="5">
        <v>13016.453776041666</v>
      </c>
      <c r="AH6258" s="5">
        <v>13575.8701171875</v>
      </c>
      <c r="AI6258" s="5">
        <v>13804.462890625</v>
      </c>
      <c r="AJ6258" s="5">
        <v>14002.7216796875</v>
      </c>
      <c r="AK6258" s="5">
        <v>13794.3515625</v>
      </c>
      <c r="AL6258" s="5">
        <v>3858.73779296875</v>
      </c>
      <c r="AM6258" s="5">
        <v>4463.98583984375</v>
      </c>
      <c r="AN6258" s="5">
        <v>3593.73193359375</v>
      </c>
      <c r="AO6258" s="5">
        <v>3972.15185546875</v>
      </c>
      <c r="AP6258" s="5">
        <v>7384.1669921875</v>
      </c>
      <c r="AQ6258" s="5">
        <v>7199.58056640625</v>
      </c>
      <c r="AR6258" s="5">
        <v>8015.0634765625</v>
      </c>
      <c r="AS6258" s="5">
        <v>7532.93701171875</v>
      </c>
      <c r="AT6258" s="5">
        <v>13021.171875</v>
      </c>
      <c r="AU6258" s="5">
        <v>14241.51953125</v>
      </c>
      <c r="AV6258" s="5">
        <v>14982.126953125</v>
      </c>
      <c r="AW6258" s="5">
        <v>14081.606119791666</v>
      </c>
      <c r="AX6258" s="5">
        <v>11754.0322265625</v>
      </c>
      <c r="AY6258" s="5">
        <v>13079.271484375</v>
      </c>
      <c r="AZ6258" s="5">
        <v>12191.51171875</v>
      </c>
      <c r="BA6258" s="5">
        <v>12341.605143229166</v>
      </c>
    </row>
    <row r="6259" spans="1:53" x14ac:dyDescent="0.2">
      <c r="A6259" s="1">
        <v>6256</v>
      </c>
      <c r="B6259" s="1" t="s">
        <v>25015</v>
      </c>
      <c r="C6259" s="1" t="s">
        <v>25016</v>
      </c>
      <c r="D6259" s="1" t="s">
        <v>25017</v>
      </c>
      <c r="E6259" s="1" t="s">
        <v>25018</v>
      </c>
      <c r="F6259" s="5">
        <v>380.510650634765</v>
      </c>
      <c r="G6259" s="5">
        <v>417.59387207031199</v>
      </c>
      <c r="H6259" s="5">
        <v>409.31008911132801</v>
      </c>
      <c r="I6259" s="5">
        <v>402.47153727213498</v>
      </c>
      <c r="J6259" s="5">
        <v>419.37683105468699</v>
      </c>
      <c r="K6259" s="5">
        <v>397.09274291992102</v>
      </c>
      <c r="L6259" s="5">
        <v>392.77642822265602</v>
      </c>
      <c r="M6259" s="5">
        <v>403.08200073242136</v>
      </c>
      <c r="N6259" s="5">
        <v>209.62437438964801</v>
      </c>
      <c r="O6259" s="5">
        <v>205.69285583496</v>
      </c>
      <c r="P6259" s="5">
        <v>222.54331970214801</v>
      </c>
      <c r="Q6259" s="5">
        <v>212.62018330891866</v>
      </c>
      <c r="R6259" s="5">
        <v>336.08126831054602</v>
      </c>
      <c r="S6259" s="5">
        <v>360.34326171875</v>
      </c>
      <c r="T6259" s="5">
        <v>384.80041503906199</v>
      </c>
      <c r="U6259" s="5">
        <v>360.40831502278598</v>
      </c>
      <c r="V6259" s="5">
        <v>368.00942993164</v>
      </c>
      <c r="W6259" s="5">
        <v>396.66860961914</v>
      </c>
      <c r="X6259" s="5">
        <v>374.9267578125</v>
      </c>
      <c r="Y6259" s="5">
        <v>379.86826578775998</v>
      </c>
      <c r="Z6259" s="5">
        <v>390.66070556640602</v>
      </c>
      <c r="AA6259" s="5">
        <v>396.73886108398398</v>
      </c>
      <c r="AB6259" s="5">
        <v>405.46304321289</v>
      </c>
      <c r="AC6259" s="5">
        <v>397.62086995442661</v>
      </c>
      <c r="AD6259" s="5">
        <v>423.99197387695301</v>
      </c>
      <c r="AE6259" s="5">
        <v>400.137939453125</v>
      </c>
      <c r="AF6259" s="5">
        <v>397.01104736328102</v>
      </c>
      <c r="AG6259" s="5">
        <v>407.04698689778633</v>
      </c>
      <c r="AH6259" s="5">
        <v>417.82687377929602</v>
      </c>
      <c r="AI6259" s="5">
        <v>332.62356567382801</v>
      </c>
      <c r="AJ6259" s="5">
        <v>362.36322021484301</v>
      </c>
      <c r="AK6259" s="5">
        <v>370.93788655598905</v>
      </c>
      <c r="AL6259" s="5">
        <v>168.91618347167901</v>
      </c>
      <c r="AM6259" s="5">
        <v>132.22245788574199</v>
      </c>
      <c r="AN6259" s="5">
        <v>163.12420654296801</v>
      </c>
      <c r="AO6259" s="5">
        <v>154.75428263346299</v>
      </c>
      <c r="AP6259" s="5">
        <v>255.75375366210901</v>
      </c>
      <c r="AQ6259" s="5">
        <v>267.51458740234301</v>
      </c>
      <c r="AR6259" s="5">
        <v>245.56767272949199</v>
      </c>
      <c r="AS6259" s="5">
        <v>256.27867126464798</v>
      </c>
      <c r="AT6259" s="5">
        <v>364.01327514648398</v>
      </c>
      <c r="AU6259" s="5">
        <v>369.17037963867102</v>
      </c>
      <c r="AV6259" s="5">
        <v>368.38244628906199</v>
      </c>
      <c r="AW6259" s="5">
        <v>367.18870035807231</v>
      </c>
      <c r="AX6259" s="5">
        <v>332.41244506835898</v>
      </c>
      <c r="AY6259" s="5">
        <v>319.751708984375</v>
      </c>
      <c r="AZ6259" s="5">
        <v>287.41616821289</v>
      </c>
      <c r="BA6259" s="5">
        <v>313.19344075520797</v>
      </c>
    </row>
    <row r="6260" spans="1:53" x14ac:dyDescent="0.2">
      <c r="A6260" s="1">
        <v>6257</v>
      </c>
      <c r="B6260" s="1" t="s">
        <v>25019</v>
      </c>
      <c r="C6260" s="1" t="s">
        <v>25020</v>
      </c>
      <c r="D6260" s="1" t="s">
        <v>25021</v>
      </c>
      <c r="E6260" s="1" t="s">
        <v>25022</v>
      </c>
      <c r="N6260" s="5">
        <v>54.354892730712798</v>
      </c>
      <c r="O6260" s="5">
        <v>49.35933303833</v>
      </c>
      <c r="P6260" s="5">
        <v>63.296333312988203</v>
      </c>
      <c r="Q6260" s="5">
        <v>55.670186360677</v>
      </c>
      <c r="AD6260" s="5">
        <v>24.941780090331999</v>
      </c>
      <c r="AE6260" s="5">
        <v>16.9788398742675</v>
      </c>
      <c r="AG6260" s="5">
        <v>20.960309982299748</v>
      </c>
      <c r="AH6260" s="5">
        <v>10.0333099365234</v>
      </c>
      <c r="AJ6260" s="5">
        <v>20.979778289794901</v>
      </c>
      <c r="AK6260" s="5">
        <v>15.506544113159151</v>
      </c>
      <c r="AL6260" s="5">
        <v>20.965126037597599</v>
      </c>
      <c r="AN6260" s="5">
        <v>26.100299835205</v>
      </c>
      <c r="AO6260" s="5">
        <v>23.5327129364013</v>
      </c>
      <c r="AP6260" s="5">
        <v>17.471467971801701</v>
      </c>
      <c r="AQ6260" s="5">
        <v>16.323314666748001</v>
      </c>
      <c r="AR6260" s="5">
        <v>17.8315525054931</v>
      </c>
      <c r="AS6260" s="5">
        <v>17.208778381347603</v>
      </c>
    </row>
    <row r="6261" spans="1:53" x14ac:dyDescent="0.2">
      <c r="A6261" s="1">
        <v>6258</v>
      </c>
      <c r="B6261" s="1" t="s">
        <v>25023</v>
      </c>
      <c r="C6261" s="1" t="s">
        <v>25024</v>
      </c>
      <c r="D6261" s="1" t="s">
        <v>25025</v>
      </c>
      <c r="E6261" s="1" t="s">
        <v>25026</v>
      </c>
      <c r="L6261" s="5">
        <v>32.095443725585902</v>
      </c>
      <c r="M6261" s="5">
        <v>32.095443725585902</v>
      </c>
      <c r="N6261" s="5">
        <v>62.467441558837798</v>
      </c>
      <c r="P6261" s="5">
        <v>72.070411682128906</v>
      </c>
      <c r="Q6261" s="5">
        <v>67.268926620483356</v>
      </c>
      <c r="R6261" s="5">
        <v>45.099369049072202</v>
      </c>
      <c r="U6261" s="5">
        <v>45.099369049072202</v>
      </c>
      <c r="W6261" s="5">
        <v>32.4794311523437</v>
      </c>
      <c r="X6261" s="5">
        <v>33.6225776672363</v>
      </c>
      <c r="Y6261" s="5">
        <v>33.051004409789996</v>
      </c>
      <c r="AA6261" s="5">
        <v>35.065620422363203</v>
      </c>
      <c r="AC6261" s="5">
        <v>35.065620422363203</v>
      </c>
      <c r="AJ6261" s="5">
        <v>31.8069534301757</v>
      </c>
      <c r="AK6261" s="5">
        <v>31.8069534301757</v>
      </c>
      <c r="AL6261" s="5">
        <v>40.262557983398402</v>
      </c>
      <c r="AN6261" s="5">
        <v>42.304840087890597</v>
      </c>
      <c r="AO6261" s="5">
        <v>41.283699035644503</v>
      </c>
      <c r="AP6261" s="5">
        <v>18.1435642242431</v>
      </c>
      <c r="AQ6261" s="5">
        <v>38.014297485351499</v>
      </c>
      <c r="AR6261" s="5">
        <v>43.780776977538999</v>
      </c>
      <c r="AS6261" s="5">
        <v>33.312879562377866</v>
      </c>
      <c r="AZ6261" s="5">
        <v>23.855463027954102</v>
      </c>
      <c r="BA6261" s="5">
        <v>23.855463027954102</v>
      </c>
    </row>
    <row r="6262" spans="1:53" x14ac:dyDescent="0.2">
      <c r="A6262" s="1">
        <v>6259</v>
      </c>
      <c r="B6262" s="1" t="s">
        <v>25027</v>
      </c>
      <c r="C6262" s="1" t="s">
        <v>25028</v>
      </c>
      <c r="D6262" s="1" t="s">
        <v>25029</v>
      </c>
      <c r="E6262" s="1" t="s">
        <v>25030</v>
      </c>
      <c r="F6262" s="5">
        <v>141.07345581054599</v>
      </c>
      <c r="G6262" s="5">
        <v>146.92340087890599</v>
      </c>
      <c r="H6262" s="5">
        <v>170.21548461914</v>
      </c>
      <c r="I6262" s="5">
        <v>152.737447102864</v>
      </c>
      <c r="J6262" s="5">
        <v>142.00384521484301</v>
      </c>
      <c r="K6262" s="5">
        <v>129.72392272949199</v>
      </c>
      <c r="L6262" s="5">
        <v>121.19048309326099</v>
      </c>
      <c r="M6262" s="5">
        <v>130.97275034586534</v>
      </c>
      <c r="N6262" s="5">
        <v>268.11996459960898</v>
      </c>
      <c r="O6262" s="5">
        <v>284.90133666992102</v>
      </c>
      <c r="P6262" s="5">
        <v>293.90628051757801</v>
      </c>
      <c r="Q6262" s="5">
        <v>282.30919392903598</v>
      </c>
      <c r="R6262" s="5">
        <v>133.77005004882801</v>
      </c>
      <c r="S6262" s="5">
        <v>124.63694000244099</v>
      </c>
      <c r="T6262" s="5">
        <v>144.60935974121</v>
      </c>
      <c r="U6262" s="5">
        <v>134.33878326415967</v>
      </c>
      <c r="V6262" s="5">
        <v>158.50457763671801</v>
      </c>
      <c r="W6262" s="5">
        <v>133.91751098632801</v>
      </c>
      <c r="X6262" s="5">
        <v>129.89125061035099</v>
      </c>
      <c r="Y6262" s="5">
        <v>140.77111307779901</v>
      </c>
      <c r="Z6262" s="5">
        <v>156.581771850585</v>
      </c>
      <c r="AA6262" s="5">
        <v>180.75285339355401</v>
      </c>
      <c r="AB6262" s="5">
        <v>179.28909301757801</v>
      </c>
      <c r="AC6262" s="5">
        <v>172.20790608723902</v>
      </c>
      <c r="AD6262" s="5">
        <v>111.610626220703</v>
      </c>
      <c r="AE6262" s="5">
        <v>140.76255798339801</v>
      </c>
      <c r="AF6262" s="5">
        <v>127.30246734619099</v>
      </c>
      <c r="AG6262" s="5">
        <v>126.558550516764</v>
      </c>
      <c r="AH6262" s="5">
        <v>140.43891906738199</v>
      </c>
      <c r="AI6262" s="5">
        <v>125.475875854492</v>
      </c>
      <c r="AJ6262" s="5">
        <v>126.41281127929599</v>
      </c>
      <c r="AK6262" s="5">
        <v>130.77586873372331</v>
      </c>
      <c r="AL6262" s="5">
        <v>207.25721740722599</v>
      </c>
      <c r="AM6262" s="5">
        <v>190.55781555175699</v>
      </c>
      <c r="AN6262" s="5">
        <v>207.71221923828099</v>
      </c>
      <c r="AO6262" s="5">
        <v>201.84241739908802</v>
      </c>
      <c r="AP6262" s="5">
        <v>139.33221435546801</v>
      </c>
      <c r="AQ6262" s="5">
        <v>140.642318725585</v>
      </c>
      <c r="AR6262" s="5">
        <v>136.74790954589801</v>
      </c>
      <c r="AS6262" s="5">
        <v>138.90748087565032</v>
      </c>
      <c r="AT6262" s="5">
        <v>151.28715515136699</v>
      </c>
      <c r="AU6262" s="5">
        <v>150.646240234375</v>
      </c>
      <c r="AV6262" s="5">
        <v>145.59602355957</v>
      </c>
      <c r="AW6262" s="5">
        <v>149.17647298177064</v>
      </c>
      <c r="AX6262" s="5">
        <v>167.22589111328099</v>
      </c>
      <c r="AY6262" s="5">
        <v>144.37785339355401</v>
      </c>
      <c r="AZ6262" s="5">
        <v>173.20829772949199</v>
      </c>
      <c r="BA6262" s="5">
        <v>161.60401407877566</v>
      </c>
    </row>
    <row r="6263" spans="1:53" x14ac:dyDescent="0.2">
      <c r="A6263" s="1">
        <v>6260</v>
      </c>
      <c r="B6263" s="1" t="s">
        <v>25031</v>
      </c>
      <c r="C6263" s="1" t="s">
        <v>25032</v>
      </c>
      <c r="D6263" s="1" t="s">
        <v>25033</v>
      </c>
      <c r="E6263" s="1" t="s">
        <v>25034</v>
      </c>
      <c r="F6263" s="5">
        <v>194.58839416503901</v>
      </c>
      <c r="G6263" s="5">
        <v>216.52392578125</v>
      </c>
      <c r="H6263" s="5">
        <v>209.38713073730401</v>
      </c>
      <c r="I6263" s="5">
        <v>206.83315022786437</v>
      </c>
      <c r="J6263" s="5">
        <v>234.61373901367099</v>
      </c>
      <c r="K6263" s="5">
        <v>222.65832519531199</v>
      </c>
      <c r="L6263" s="5">
        <v>215.74855041503901</v>
      </c>
      <c r="M6263" s="5">
        <v>224.34020487467401</v>
      </c>
      <c r="O6263" s="5">
        <v>365.88189697265602</v>
      </c>
      <c r="P6263" s="5">
        <v>349.40646362304602</v>
      </c>
      <c r="Q6263" s="5">
        <v>357.64418029785099</v>
      </c>
      <c r="R6263" s="5">
        <v>119.904090881347</v>
      </c>
      <c r="S6263" s="5">
        <v>136.90640258789</v>
      </c>
      <c r="T6263" s="5">
        <v>118.05889892578099</v>
      </c>
      <c r="U6263" s="5">
        <v>124.95646413167269</v>
      </c>
      <c r="V6263" s="5">
        <v>150.69705200195301</v>
      </c>
      <c r="W6263" s="5">
        <v>108.315132141113</v>
      </c>
      <c r="X6263" s="5">
        <v>102.960227966308</v>
      </c>
      <c r="Y6263" s="5">
        <v>120.65747070312466</v>
      </c>
      <c r="Z6263" s="5">
        <v>159.797760009765</v>
      </c>
      <c r="AA6263" s="5">
        <v>105.52706909179599</v>
      </c>
      <c r="AB6263" s="5">
        <v>173.95689392089801</v>
      </c>
      <c r="AC6263" s="5">
        <v>146.42724100748634</v>
      </c>
      <c r="AE6263" s="5">
        <v>125.71791076660099</v>
      </c>
      <c r="AG6263" s="5">
        <v>125.71791076660099</v>
      </c>
      <c r="AH6263" s="5">
        <v>119.51710510253901</v>
      </c>
      <c r="AI6263" s="5">
        <v>101.445388793945</v>
      </c>
      <c r="AJ6263" s="5">
        <v>124.05069732666</v>
      </c>
      <c r="AK6263" s="5">
        <v>115.00439707438134</v>
      </c>
      <c r="AM6263" s="5">
        <v>191.402252197265</v>
      </c>
      <c r="AN6263" s="5">
        <v>222.25738525390599</v>
      </c>
      <c r="AO6263" s="5">
        <v>206.82981872558548</v>
      </c>
      <c r="AP6263" s="5">
        <v>149.08084106445301</v>
      </c>
      <c r="AQ6263" s="5">
        <v>135.15734863281199</v>
      </c>
      <c r="AR6263" s="5">
        <v>119.47369384765599</v>
      </c>
      <c r="AS6263" s="5">
        <v>134.570627848307</v>
      </c>
      <c r="AX6263" s="5">
        <v>111.76359558105401</v>
      </c>
      <c r="AY6263" s="5">
        <v>152.22703552246</v>
      </c>
      <c r="AZ6263" s="5">
        <v>144.82620239257801</v>
      </c>
      <c r="BA6263" s="5">
        <v>136.27227783203068</v>
      </c>
    </row>
    <row r="6264" spans="1:53" x14ac:dyDescent="0.2">
      <c r="A6264" s="1">
        <v>6261</v>
      </c>
      <c r="B6264" s="1" t="s">
        <v>25035</v>
      </c>
      <c r="C6264" s="1" t="s">
        <v>25036</v>
      </c>
      <c r="D6264" s="1" t="s">
        <v>25037</v>
      </c>
      <c r="E6264" s="1" t="s">
        <v>25038</v>
      </c>
      <c r="F6264" s="5">
        <v>83.376205444335895</v>
      </c>
      <c r="G6264" s="5">
        <v>104.49536895751901</v>
      </c>
      <c r="I6264" s="5">
        <v>93.93578720092745</v>
      </c>
      <c r="J6264" s="5">
        <v>121.891143798828</v>
      </c>
      <c r="K6264" s="5">
        <v>132.25297546386699</v>
      </c>
      <c r="L6264" s="5">
        <v>116.9165725708</v>
      </c>
      <c r="M6264" s="5">
        <v>123.68689727783165</v>
      </c>
      <c r="N6264" s="5">
        <v>183.30868530273401</v>
      </c>
      <c r="O6264" s="5">
        <v>123.984817504882</v>
      </c>
      <c r="P6264" s="5">
        <v>156.36553955078099</v>
      </c>
      <c r="Q6264" s="5">
        <v>154.55301411946564</v>
      </c>
      <c r="S6264" s="5">
        <v>93.718093872070298</v>
      </c>
      <c r="T6264" s="5">
        <v>109.97966003417901</v>
      </c>
      <c r="U6264" s="5">
        <v>101.84887695312466</v>
      </c>
      <c r="V6264" s="5">
        <v>112.717796325683</v>
      </c>
      <c r="W6264" s="5">
        <v>95.415733337402301</v>
      </c>
      <c r="X6264" s="5">
        <v>81.471084594726506</v>
      </c>
      <c r="Y6264" s="5">
        <v>96.534871419270601</v>
      </c>
      <c r="Z6264" s="5">
        <v>73.884910583496094</v>
      </c>
      <c r="AA6264" s="5">
        <v>52.118942260742102</v>
      </c>
      <c r="AB6264" s="5">
        <v>97.907127380371094</v>
      </c>
      <c r="AC6264" s="5">
        <v>74.636993408203097</v>
      </c>
      <c r="AD6264" s="5">
        <v>91.837104797363196</v>
      </c>
      <c r="AE6264" s="5">
        <v>98.996681213378906</v>
      </c>
      <c r="AF6264" s="5">
        <v>83.291152954101506</v>
      </c>
      <c r="AG6264" s="5">
        <v>91.374979654947879</v>
      </c>
      <c r="AH6264" s="5">
        <v>96.54052734375</v>
      </c>
      <c r="AI6264" s="5">
        <v>97.826354980468693</v>
      </c>
      <c r="AJ6264" s="5">
        <v>99.4227294921875</v>
      </c>
      <c r="AK6264" s="5">
        <v>97.929870605468736</v>
      </c>
      <c r="AL6264" s="5">
        <v>134.08287048339801</v>
      </c>
      <c r="AM6264" s="5">
        <v>141.80276489257801</v>
      </c>
      <c r="AN6264" s="5">
        <v>177.25306701660099</v>
      </c>
      <c r="AO6264" s="5">
        <v>151.04623413085901</v>
      </c>
      <c r="AP6264" s="5">
        <v>86.720741271972599</v>
      </c>
      <c r="AQ6264" s="5">
        <v>78.432945251464801</v>
      </c>
      <c r="AR6264" s="5">
        <v>96.768165588378906</v>
      </c>
      <c r="AS6264" s="5">
        <v>87.307284037272098</v>
      </c>
      <c r="AT6264" s="5">
        <v>102.75431060791</v>
      </c>
      <c r="AW6264" s="5">
        <v>102.75431060791</v>
      </c>
      <c r="AX6264" s="5">
        <v>132.20359802246</v>
      </c>
      <c r="AY6264" s="5">
        <v>101.152770996093</v>
      </c>
      <c r="AZ6264" s="5">
        <v>99.733200073242102</v>
      </c>
      <c r="BA6264" s="5">
        <v>111.02985636393169</v>
      </c>
    </row>
    <row r="6265" spans="1:53" x14ac:dyDescent="0.2">
      <c r="A6265" s="1">
        <v>6262</v>
      </c>
      <c r="B6265" s="1" t="s">
        <v>25039</v>
      </c>
      <c r="C6265" s="1" t="s">
        <v>25040</v>
      </c>
      <c r="D6265" s="1" t="s">
        <v>25041</v>
      </c>
      <c r="E6265" s="1" t="s">
        <v>25042</v>
      </c>
      <c r="F6265" s="5">
        <v>713.07043457031205</v>
      </c>
      <c r="G6265" s="5">
        <v>691.575439453125</v>
      </c>
      <c r="H6265" s="5">
        <v>733.78155517578102</v>
      </c>
      <c r="I6265" s="5">
        <v>712.80914306640591</v>
      </c>
      <c r="J6265" s="5">
        <v>623.88494873046795</v>
      </c>
      <c r="K6265" s="5">
        <v>639.86022949218705</v>
      </c>
      <c r="L6265" s="5">
        <v>622.88616943359295</v>
      </c>
      <c r="M6265" s="5">
        <v>628.87711588541595</v>
      </c>
      <c r="N6265" s="5">
        <v>437.90246582031199</v>
      </c>
      <c r="O6265" s="5">
        <v>382.12780761718699</v>
      </c>
      <c r="P6265" s="5">
        <v>438.64862060546801</v>
      </c>
      <c r="Q6265" s="5">
        <v>419.55963134765562</v>
      </c>
      <c r="R6265" s="5">
        <v>509.01510620117102</v>
      </c>
      <c r="S6265" s="5">
        <v>475.85415649414</v>
      </c>
      <c r="T6265" s="5">
        <v>462.66979980468699</v>
      </c>
      <c r="U6265" s="5">
        <v>482.51302083333263</v>
      </c>
      <c r="V6265" s="5">
        <v>555.03594970703102</v>
      </c>
      <c r="W6265" s="5">
        <v>586.68896484375</v>
      </c>
      <c r="X6265" s="5">
        <v>549.65277099609295</v>
      </c>
      <c r="Y6265" s="5">
        <v>563.79256184895803</v>
      </c>
      <c r="Z6265" s="5">
        <v>618.253173828125</v>
      </c>
      <c r="AA6265" s="5">
        <v>699.31719970703102</v>
      </c>
      <c r="AB6265" s="5">
        <v>646.2548828125</v>
      </c>
      <c r="AC6265" s="5">
        <v>654.60841878255201</v>
      </c>
      <c r="AD6265" s="5">
        <v>853.082763671875</v>
      </c>
      <c r="AE6265" s="5">
        <v>862.94641113281205</v>
      </c>
      <c r="AF6265" s="5">
        <v>837.67694091796795</v>
      </c>
      <c r="AG6265" s="5">
        <v>851.23537190755167</v>
      </c>
      <c r="AH6265" s="5">
        <v>736.66021728515602</v>
      </c>
      <c r="AI6265" s="5">
        <v>761.62518310546795</v>
      </c>
      <c r="AJ6265" s="5">
        <v>721.93133544921795</v>
      </c>
      <c r="AK6265" s="5">
        <v>740.07224527994731</v>
      </c>
      <c r="AL6265" s="5">
        <v>331.98635864257801</v>
      </c>
      <c r="AM6265" s="5">
        <v>339.106842041015</v>
      </c>
      <c r="AN6265" s="5">
        <v>358.10031127929602</v>
      </c>
      <c r="AO6265" s="5">
        <v>343.06450398762968</v>
      </c>
      <c r="AP6265" s="5">
        <v>435.60272216796801</v>
      </c>
      <c r="AQ6265" s="5">
        <v>420.678955078125</v>
      </c>
      <c r="AR6265" s="5">
        <v>421.01156616210898</v>
      </c>
      <c r="AS6265" s="5">
        <v>425.76441446940066</v>
      </c>
      <c r="AT6265" s="5">
        <v>524.08117675781205</v>
      </c>
      <c r="AU6265" s="5">
        <v>469.87762451171801</v>
      </c>
      <c r="AV6265" s="5">
        <v>531.86773681640602</v>
      </c>
      <c r="AW6265" s="5">
        <v>508.60884602864536</v>
      </c>
      <c r="AX6265" s="5">
        <v>642.06604003906205</v>
      </c>
      <c r="AY6265" s="5">
        <v>532.17468261718705</v>
      </c>
      <c r="AZ6265" s="5">
        <v>541.93853759765602</v>
      </c>
      <c r="BA6265" s="5">
        <v>572.05975341796841</v>
      </c>
    </row>
    <row r="6266" spans="1:53" x14ac:dyDescent="0.2">
      <c r="A6266" s="1">
        <v>6263</v>
      </c>
      <c r="B6266" s="1" t="s">
        <v>25043</v>
      </c>
      <c r="C6266" s="1" t="s">
        <v>25044</v>
      </c>
      <c r="D6266" s="1" t="s">
        <v>25045</v>
      </c>
      <c r="E6266" s="1" t="s">
        <v>25046</v>
      </c>
      <c r="F6266" s="5">
        <v>311.16952514648398</v>
      </c>
      <c r="G6266" s="5">
        <v>382.93539428710898</v>
      </c>
      <c r="H6266" s="5">
        <v>267.01153564453102</v>
      </c>
      <c r="I6266" s="5">
        <v>320.37215169270797</v>
      </c>
      <c r="J6266" s="5">
        <v>217.88478088378901</v>
      </c>
      <c r="K6266" s="5">
        <v>202.409912109375</v>
      </c>
      <c r="L6266" s="5">
        <v>214.64154052734301</v>
      </c>
      <c r="M6266" s="5">
        <v>211.64541117350234</v>
      </c>
      <c r="N6266" s="5">
        <v>917.25646972656205</v>
      </c>
      <c r="O6266" s="5">
        <v>869.31970214843705</v>
      </c>
      <c r="P6266" s="5">
        <v>907.54150390625</v>
      </c>
      <c r="Q6266" s="5">
        <v>898.0392252604164</v>
      </c>
      <c r="R6266" s="5">
        <v>423.64071655273398</v>
      </c>
      <c r="S6266" s="5">
        <v>359.33209228515602</v>
      </c>
      <c r="T6266" s="5">
        <v>347.49401855468699</v>
      </c>
      <c r="U6266" s="5">
        <v>376.82227579752566</v>
      </c>
      <c r="V6266" s="5">
        <v>459.39437866210898</v>
      </c>
      <c r="W6266" s="5">
        <v>412.184967041015</v>
      </c>
      <c r="X6266" s="5">
        <v>379.75994873046801</v>
      </c>
      <c r="Y6266" s="5">
        <v>417.11309814453062</v>
      </c>
      <c r="Z6266" s="5">
        <v>331.75329589843699</v>
      </c>
      <c r="AA6266" s="5">
        <v>335.18963623046801</v>
      </c>
      <c r="AB6266" s="5">
        <v>349.98336791992102</v>
      </c>
      <c r="AC6266" s="5">
        <v>338.97543334960869</v>
      </c>
      <c r="AD6266" s="5">
        <v>345.41522216796801</v>
      </c>
      <c r="AE6266" s="5">
        <v>296.440185546875</v>
      </c>
      <c r="AF6266" s="5">
        <v>345.70718383789</v>
      </c>
      <c r="AG6266" s="5">
        <v>329.18753051757767</v>
      </c>
      <c r="AH6266" s="5">
        <v>328.14801025390602</v>
      </c>
      <c r="AI6266" s="5">
        <v>253.72122192382801</v>
      </c>
      <c r="AJ6266" s="5">
        <v>255.791412353515</v>
      </c>
      <c r="AK6266" s="5">
        <v>279.22021484374972</v>
      </c>
      <c r="AL6266" s="5">
        <v>558.87683105468705</v>
      </c>
      <c r="AM6266" s="5">
        <v>669.84606933593705</v>
      </c>
      <c r="AN6266" s="5">
        <v>569.64080810546795</v>
      </c>
      <c r="AO6266" s="5">
        <v>599.45456949869731</v>
      </c>
      <c r="AP6266" s="5">
        <v>314.05136108398398</v>
      </c>
      <c r="AQ6266" s="5">
        <v>332.89010620117102</v>
      </c>
      <c r="AR6266" s="5">
        <v>330.44445800781199</v>
      </c>
      <c r="AS6266" s="5">
        <v>325.795308430989</v>
      </c>
      <c r="AT6266" s="5">
        <v>324.50167846679602</v>
      </c>
      <c r="AU6266" s="5">
        <v>331.86346435546801</v>
      </c>
      <c r="AV6266" s="5">
        <v>273.10171508789</v>
      </c>
      <c r="AW6266" s="5">
        <v>309.82228597005133</v>
      </c>
      <c r="AX6266" s="5">
        <v>403.27917480468699</v>
      </c>
      <c r="AY6266" s="5">
        <v>354.00244140625</v>
      </c>
      <c r="AZ6266" s="5">
        <v>351.44348144531199</v>
      </c>
      <c r="BA6266" s="5">
        <v>369.57503255208303</v>
      </c>
    </row>
    <row r="6267" spans="1:53" x14ac:dyDescent="0.2">
      <c r="A6267" s="1">
        <v>6264</v>
      </c>
      <c r="B6267" s="1" t="s">
        <v>25047</v>
      </c>
      <c r="C6267" s="1" t="s">
        <v>25048</v>
      </c>
      <c r="D6267" s="1" t="s">
        <v>25049</v>
      </c>
      <c r="E6267" s="1" t="s">
        <v>25050</v>
      </c>
      <c r="F6267" s="5">
        <v>93.358451843261705</v>
      </c>
      <c r="G6267" s="5">
        <v>82.892433166503906</v>
      </c>
      <c r="H6267" s="5">
        <v>86.834243774414006</v>
      </c>
      <c r="I6267" s="5">
        <v>87.695042928059877</v>
      </c>
      <c r="J6267" s="5">
        <v>86.962326049804602</v>
      </c>
      <c r="K6267" s="5">
        <v>72.516647338867102</v>
      </c>
      <c r="L6267" s="5">
        <v>91.792404174804602</v>
      </c>
      <c r="M6267" s="5">
        <v>83.757125854492102</v>
      </c>
      <c r="N6267" s="5">
        <v>156.48815917968699</v>
      </c>
      <c r="O6267" s="5">
        <v>137.19105529785099</v>
      </c>
      <c r="P6267" s="5">
        <v>140.40333557128901</v>
      </c>
      <c r="Q6267" s="5">
        <v>144.69418334960901</v>
      </c>
      <c r="R6267" s="5">
        <v>85.189620971679602</v>
      </c>
      <c r="S6267" s="5">
        <v>94.584938049316406</v>
      </c>
      <c r="T6267" s="5">
        <v>100.989532470703</v>
      </c>
      <c r="U6267" s="5">
        <v>93.588030497232992</v>
      </c>
      <c r="V6267" s="5">
        <v>75.992248535156193</v>
      </c>
      <c r="W6267" s="5">
        <v>75.605003356933594</v>
      </c>
      <c r="X6267" s="5">
        <v>81.042320251464801</v>
      </c>
      <c r="Y6267" s="5">
        <v>77.54652404785152</v>
      </c>
      <c r="Z6267" s="5">
        <v>75.725143432617102</v>
      </c>
      <c r="AA6267" s="5">
        <v>77.052345275878906</v>
      </c>
      <c r="AB6267" s="5">
        <v>73.479423522949205</v>
      </c>
      <c r="AC6267" s="5">
        <v>75.418970743815066</v>
      </c>
      <c r="AD6267" s="5">
        <v>94.933822631835895</v>
      </c>
      <c r="AE6267" s="5">
        <v>95.232284545898395</v>
      </c>
      <c r="AF6267" s="5">
        <v>106.08292388916</v>
      </c>
      <c r="AG6267" s="5">
        <v>98.749677022298101</v>
      </c>
      <c r="AH6267" s="5">
        <v>103.275955200195</v>
      </c>
      <c r="AI6267" s="5">
        <v>94.819953918457003</v>
      </c>
      <c r="AJ6267" s="5">
        <v>104.66570281982401</v>
      </c>
      <c r="AK6267" s="5">
        <v>100.92053731282533</v>
      </c>
      <c r="AL6267" s="5">
        <v>97.6541748046875</v>
      </c>
      <c r="AM6267" s="5">
        <v>112.20817565917901</v>
      </c>
      <c r="AN6267" s="5">
        <v>105.097969055175</v>
      </c>
      <c r="AO6267" s="5">
        <v>104.98677317301383</v>
      </c>
      <c r="AP6267" s="5">
        <v>93.904556274414006</v>
      </c>
      <c r="AQ6267" s="5">
        <v>96.112213134765597</v>
      </c>
      <c r="AR6267" s="5">
        <v>84.661979675292898</v>
      </c>
      <c r="AS6267" s="5">
        <v>91.559583028157491</v>
      </c>
      <c r="AT6267" s="5">
        <v>93.276214599609304</v>
      </c>
      <c r="AU6267" s="5">
        <v>112.559394836425</v>
      </c>
      <c r="AV6267" s="5">
        <v>118.18294525146401</v>
      </c>
      <c r="AW6267" s="5">
        <v>108.00618489583276</v>
      </c>
      <c r="AX6267" s="5">
        <v>86.742492675781193</v>
      </c>
      <c r="AY6267" s="5">
        <v>78.679244995117102</v>
      </c>
      <c r="AZ6267" s="5">
        <v>78.063934326171804</v>
      </c>
      <c r="BA6267" s="5">
        <v>81.161890665690024</v>
      </c>
    </row>
    <row r="6268" spans="1:53" x14ac:dyDescent="0.2">
      <c r="A6268" s="1">
        <v>6265</v>
      </c>
      <c r="B6268" s="1" t="s">
        <v>25051</v>
      </c>
      <c r="C6268" s="1" t="s">
        <v>25052</v>
      </c>
      <c r="D6268" s="1" t="s">
        <v>25053</v>
      </c>
      <c r="E6268" s="1" t="s">
        <v>25054</v>
      </c>
      <c r="F6268" s="5">
        <v>2236.42553710937</v>
      </c>
      <c r="G6268" s="5">
        <v>2201.37817382812</v>
      </c>
      <c r="H6268" s="5">
        <v>2194.04174804687</v>
      </c>
      <c r="I6268" s="5">
        <v>2210.615152994787</v>
      </c>
      <c r="J6268" s="5">
        <v>2584.28686523437</v>
      </c>
      <c r="K6268" s="5">
        <v>2482.12890625</v>
      </c>
      <c r="L6268" s="5">
        <v>2504.1796875</v>
      </c>
      <c r="M6268" s="5">
        <v>2523.5318196614567</v>
      </c>
      <c r="N6268" s="5">
        <v>850.72058105468705</v>
      </c>
      <c r="O6268" s="5">
        <v>920.873291015625</v>
      </c>
      <c r="P6268" s="5">
        <v>810.66265869140602</v>
      </c>
      <c r="Q6268" s="5">
        <v>860.75217692057265</v>
      </c>
      <c r="R6268" s="5">
        <v>1110.33508300781</v>
      </c>
      <c r="S6268" s="5">
        <v>1087.99060058593</v>
      </c>
      <c r="T6268" s="5">
        <v>1160.13903808593</v>
      </c>
      <c r="U6268" s="5">
        <v>1119.4882405598901</v>
      </c>
      <c r="V6268" s="5">
        <v>2459.7783203125</v>
      </c>
      <c r="W6268" s="5">
        <v>2593.33642578125</v>
      </c>
      <c r="X6268" s="5">
        <v>2602.53857421875</v>
      </c>
      <c r="Y6268" s="5">
        <v>2551.8844401041665</v>
      </c>
      <c r="Z6268" s="5">
        <v>2823.77221679687</v>
      </c>
      <c r="AA6268" s="5">
        <v>2735.96069335937</v>
      </c>
      <c r="AB6268" s="5">
        <v>2688.935546875</v>
      </c>
      <c r="AC6268" s="5">
        <v>2749.5561523437464</v>
      </c>
      <c r="AD6268" s="5">
        <v>1687.43310546875</v>
      </c>
      <c r="AE6268" s="5">
        <v>1667.37133789062</v>
      </c>
      <c r="AF6268" s="5">
        <v>1688.28112792968</v>
      </c>
      <c r="AG6268" s="5">
        <v>1681.0285237630167</v>
      </c>
      <c r="AH6268" s="5">
        <v>1828.84411621093</v>
      </c>
      <c r="AI6268" s="5">
        <v>1897.71179199218</v>
      </c>
      <c r="AJ6268" s="5">
        <v>1867.60290527343</v>
      </c>
      <c r="AK6268" s="5">
        <v>1864.71960449218</v>
      </c>
      <c r="AL6268" s="5">
        <v>1007.49157714843</v>
      </c>
      <c r="AM6268" s="5">
        <v>969.28118896484295</v>
      </c>
      <c r="AN6268" s="5">
        <v>1032.57482910156</v>
      </c>
      <c r="AO6268" s="5">
        <v>1003.115865071611</v>
      </c>
      <c r="AP6268" s="5">
        <v>1088.34631347656</v>
      </c>
      <c r="AQ6268" s="5">
        <v>1221.44555664062</v>
      </c>
      <c r="AR6268" s="5">
        <v>1223.50024414062</v>
      </c>
      <c r="AS6268" s="5">
        <v>1177.7640380859334</v>
      </c>
      <c r="AT6268" s="5">
        <v>2467.17700195312</v>
      </c>
      <c r="AU6268" s="5">
        <v>2594.017578125</v>
      </c>
      <c r="AV6268" s="5">
        <v>2281.1298828125</v>
      </c>
      <c r="AW6268" s="5">
        <v>2447.4414876302067</v>
      </c>
      <c r="AX6268" s="5">
        <v>2236.01123046875</v>
      </c>
      <c r="AY6268" s="5">
        <v>2251.25122070312</v>
      </c>
      <c r="AZ6268" s="5">
        <v>2273.72119140625</v>
      </c>
      <c r="BA6268" s="5">
        <v>2253.6612141927067</v>
      </c>
    </row>
    <row r="6269" spans="1:53" x14ac:dyDescent="0.2">
      <c r="A6269" s="1">
        <v>6266</v>
      </c>
      <c r="B6269" s="1" t="s">
        <v>25055</v>
      </c>
      <c r="C6269" s="1" t="s">
        <v>25056</v>
      </c>
      <c r="D6269" s="1" t="s">
        <v>25057</v>
      </c>
      <c r="E6269" s="1" t="s">
        <v>25058</v>
      </c>
      <c r="F6269" s="5">
        <v>64.994705200195298</v>
      </c>
      <c r="G6269" s="5">
        <v>29.4354953765869</v>
      </c>
      <c r="H6269" s="5">
        <v>32.9237060546875</v>
      </c>
      <c r="I6269" s="5">
        <v>42.451302210489899</v>
      </c>
      <c r="J6269" s="5">
        <v>66.965690612792898</v>
      </c>
      <c r="K6269" s="5">
        <v>28.8297119140625</v>
      </c>
      <c r="L6269" s="5">
        <v>19.454763412475501</v>
      </c>
      <c r="M6269" s="5">
        <v>38.416721979776966</v>
      </c>
      <c r="N6269" s="5">
        <v>131.627029418945</v>
      </c>
      <c r="O6269" s="5">
        <v>70.107818603515597</v>
      </c>
      <c r="P6269" s="5">
        <v>93.889152526855398</v>
      </c>
      <c r="Q6269" s="5">
        <v>98.541333516438669</v>
      </c>
      <c r="R6269" s="5">
        <v>86.022872924804602</v>
      </c>
      <c r="T6269" s="5">
        <v>40.670257568359297</v>
      </c>
      <c r="U6269" s="5">
        <v>63.346565246581946</v>
      </c>
      <c r="W6269" s="5">
        <v>74.973175048828097</v>
      </c>
      <c r="X6269" s="5">
        <v>35.1941108703613</v>
      </c>
      <c r="Y6269" s="5">
        <v>55.083642959594698</v>
      </c>
      <c r="Z6269" s="5">
        <v>32.028835296630803</v>
      </c>
      <c r="AB6269" s="5">
        <v>45.022525787353501</v>
      </c>
      <c r="AC6269" s="5">
        <v>38.525680541992152</v>
      </c>
      <c r="AD6269" s="5">
        <v>56.980861663818303</v>
      </c>
      <c r="AG6269" s="5">
        <v>56.980861663818303</v>
      </c>
      <c r="AH6269" s="5">
        <v>69.366172790527301</v>
      </c>
      <c r="AK6269" s="5">
        <v>69.366172790527301</v>
      </c>
      <c r="AL6269" s="5">
        <v>80.102668762207003</v>
      </c>
      <c r="AN6269" s="5">
        <v>84.582214355468693</v>
      </c>
      <c r="AO6269" s="5">
        <v>82.342441558837848</v>
      </c>
      <c r="AQ6269" s="5">
        <v>54.409656524658203</v>
      </c>
      <c r="AR6269" s="5">
        <v>76.228485107421804</v>
      </c>
      <c r="AS6269" s="5">
        <v>65.319070816040011</v>
      </c>
      <c r="AX6269" s="5">
        <v>53.657253265380803</v>
      </c>
      <c r="AY6269" s="5">
        <v>65.656570434570298</v>
      </c>
      <c r="BA6269" s="5">
        <v>59.65691184997555</v>
      </c>
    </row>
    <row r="6270" spans="1:53" x14ac:dyDescent="0.2">
      <c r="A6270" s="1">
        <v>6267</v>
      </c>
      <c r="B6270" s="1" t="s">
        <v>25059</v>
      </c>
      <c r="C6270" s="1" t="s">
        <v>25060</v>
      </c>
      <c r="D6270" s="1" t="s">
        <v>25061</v>
      </c>
      <c r="E6270" s="1" t="s">
        <v>25062</v>
      </c>
      <c r="F6270" s="5">
        <v>260.104400634765</v>
      </c>
      <c r="G6270" s="5">
        <v>285.66192626953102</v>
      </c>
      <c r="H6270" s="5">
        <v>326.87527465820301</v>
      </c>
      <c r="I6270" s="5">
        <v>290.88053385416634</v>
      </c>
      <c r="J6270" s="5">
        <v>252.14364624023401</v>
      </c>
      <c r="K6270" s="5">
        <v>271.066314697265</v>
      </c>
      <c r="L6270" s="5">
        <v>272.89450073242102</v>
      </c>
      <c r="M6270" s="5">
        <v>265.36815388997337</v>
      </c>
      <c r="N6270" s="5">
        <v>210.97909545898401</v>
      </c>
      <c r="O6270" s="5">
        <v>161.89440917968699</v>
      </c>
      <c r="P6270" s="5">
        <v>237.75784301757801</v>
      </c>
      <c r="Q6270" s="5">
        <v>203.543782552083</v>
      </c>
      <c r="R6270" s="5">
        <v>193.135482788085</v>
      </c>
      <c r="S6270" s="5">
        <v>204.71212768554599</v>
      </c>
      <c r="T6270" s="5">
        <v>196.678298950195</v>
      </c>
      <c r="U6270" s="5">
        <v>198.17530314127532</v>
      </c>
      <c r="V6270" s="5">
        <v>206.97206115722599</v>
      </c>
      <c r="W6270" s="5">
        <v>205.18515014648401</v>
      </c>
      <c r="X6270" s="5">
        <v>169.95501708984301</v>
      </c>
      <c r="Y6270" s="5">
        <v>194.03740946451771</v>
      </c>
      <c r="Z6270" s="5">
        <v>252.81117248535099</v>
      </c>
      <c r="AA6270" s="5">
        <v>213.4443359375</v>
      </c>
      <c r="AB6270" s="5">
        <v>229.71136474609301</v>
      </c>
      <c r="AC6270" s="5">
        <v>231.98895772298133</v>
      </c>
      <c r="AD6270" s="5">
        <v>300.27520751953102</v>
      </c>
      <c r="AE6270" s="5">
        <v>259.56802368164</v>
      </c>
      <c r="AF6270" s="5">
        <v>227.98028564453099</v>
      </c>
      <c r="AG6270" s="5">
        <v>262.60783894856735</v>
      </c>
      <c r="AH6270" s="5">
        <v>267.18917846679602</v>
      </c>
      <c r="AI6270" s="5">
        <v>278.83126831054602</v>
      </c>
      <c r="AJ6270" s="5">
        <v>224.11076354980401</v>
      </c>
      <c r="AK6270" s="5">
        <v>256.71040344238202</v>
      </c>
      <c r="AL6270" s="5">
        <v>110.351020812988</v>
      </c>
      <c r="AM6270" s="5">
        <v>152.59918212890599</v>
      </c>
      <c r="AN6270" s="5">
        <v>154.00654602050699</v>
      </c>
      <c r="AO6270" s="5">
        <v>138.98558298746698</v>
      </c>
      <c r="AP6270" s="5">
        <v>130.95442199707</v>
      </c>
      <c r="AQ6270" s="5">
        <v>137.20123291015599</v>
      </c>
      <c r="AR6270" s="5">
        <v>126.61236572265599</v>
      </c>
      <c r="AS6270" s="5">
        <v>131.58934020996068</v>
      </c>
      <c r="AT6270" s="5">
        <v>189.04211425781199</v>
      </c>
      <c r="AU6270" s="5">
        <v>246.53309631347599</v>
      </c>
      <c r="AV6270" s="5">
        <v>329.16360473632801</v>
      </c>
      <c r="AW6270" s="5">
        <v>254.91293843587201</v>
      </c>
      <c r="AX6270" s="5">
        <v>185.70338439941401</v>
      </c>
      <c r="AY6270" s="5">
        <v>127.007675170898</v>
      </c>
      <c r="AZ6270" s="5">
        <v>135.25807189941401</v>
      </c>
      <c r="BA6270" s="5">
        <v>149.32304382324199</v>
      </c>
    </row>
    <row r="6271" spans="1:53" x14ac:dyDescent="0.2">
      <c r="A6271" s="1">
        <v>6268</v>
      </c>
      <c r="B6271" s="1" t="s">
        <v>25063</v>
      </c>
      <c r="C6271" s="1" t="s">
        <v>25064</v>
      </c>
      <c r="D6271" s="1" t="s">
        <v>25065</v>
      </c>
      <c r="E6271" s="1" t="s">
        <v>25066</v>
      </c>
      <c r="F6271" s="5">
        <v>235.046142578125</v>
      </c>
      <c r="G6271" s="5">
        <v>233.35337829589801</v>
      </c>
      <c r="H6271" s="5">
        <v>229.95274353027301</v>
      </c>
      <c r="I6271" s="5">
        <v>232.78408813476531</v>
      </c>
      <c r="J6271" s="5">
        <v>222.78330993652301</v>
      </c>
      <c r="K6271" s="5">
        <v>205.54811096191401</v>
      </c>
      <c r="L6271" s="5">
        <v>250.26849365234301</v>
      </c>
      <c r="M6271" s="5">
        <v>226.19997151692669</v>
      </c>
      <c r="N6271" s="5">
        <v>160.56472778320301</v>
      </c>
      <c r="O6271" s="5">
        <v>159.670166015625</v>
      </c>
      <c r="P6271" s="5">
        <v>193.83200073242099</v>
      </c>
      <c r="Q6271" s="5">
        <v>171.35563151041632</v>
      </c>
      <c r="R6271" s="5">
        <v>203.24087524414</v>
      </c>
      <c r="S6271" s="5">
        <v>226.78543090820301</v>
      </c>
      <c r="T6271" s="5">
        <v>238.87667846679599</v>
      </c>
      <c r="U6271" s="5">
        <v>222.96766153971302</v>
      </c>
      <c r="V6271" s="5">
        <v>250.64511108398401</v>
      </c>
      <c r="W6271" s="5">
        <v>244.88175964355401</v>
      </c>
      <c r="X6271" s="5">
        <v>243.24378967285099</v>
      </c>
      <c r="Y6271" s="5">
        <v>246.25688680012968</v>
      </c>
      <c r="Z6271" s="5">
        <v>240.85479736328099</v>
      </c>
      <c r="AA6271" s="5">
        <v>237.76599121093699</v>
      </c>
      <c r="AB6271" s="5">
        <v>257.15438842773398</v>
      </c>
      <c r="AC6271" s="5">
        <v>245.25839233398401</v>
      </c>
      <c r="AD6271" s="5">
        <v>246.11541748046801</v>
      </c>
      <c r="AE6271" s="5">
        <v>236.109283447265</v>
      </c>
      <c r="AF6271" s="5">
        <v>250.378005981445</v>
      </c>
      <c r="AG6271" s="5">
        <v>244.20090230305934</v>
      </c>
      <c r="AH6271" s="5">
        <v>234.026443481445</v>
      </c>
      <c r="AI6271" s="5">
        <v>253.26380920410099</v>
      </c>
      <c r="AJ6271" s="5">
        <v>248.39958190917901</v>
      </c>
      <c r="AK6271" s="5">
        <v>245.22994486490833</v>
      </c>
      <c r="AL6271" s="5">
        <v>142.16932678222599</v>
      </c>
      <c r="AM6271" s="5">
        <v>139.563873291015</v>
      </c>
      <c r="AN6271" s="5">
        <v>168.38882446289</v>
      </c>
      <c r="AO6271" s="5">
        <v>150.040674845377</v>
      </c>
      <c r="AP6271" s="5">
        <v>182.54827880859301</v>
      </c>
      <c r="AQ6271" s="5">
        <v>192.07861328125</v>
      </c>
      <c r="AR6271" s="5">
        <v>165.37986755371</v>
      </c>
      <c r="AS6271" s="5">
        <v>180.00225321451765</v>
      </c>
      <c r="AT6271" s="5">
        <v>286.24142456054602</v>
      </c>
      <c r="AU6271" s="5">
        <v>231.13569641113199</v>
      </c>
      <c r="AV6271" s="5">
        <v>211.41278076171801</v>
      </c>
      <c r="AW6271" s="5">
        <v>242.9299672444653</v>
      </c>
      <c r="AX6271" s="5">
        <v>264.11975097656199</v>
      </c>
      <c r="AY6271" s="5">
        <v>286.610595703125</v>
      </c>
      <c r="AZ6271" s="5">
        <v>267.12664794921801</v>
      </c>
      <c r="BA6271" s="5">
        <v>272.61899820963504</v>
      </c>
    </row>
    <row r="6272" spans="1:53" x14ac:dyDescent="0.2">
      <c r="A6272" s="1">
        <v>6269</v>
      </c>
      <c r="B6272" s="1" t="s">
        <v>25067</v>
      </c>
      <c r="C6272" s="1" t="s">
        <v>25068</v>
      </c>
      <c r="D6272" s="1" t="s">
        <v>25069</v>
      </c>
      <c r="E6272" s="1" t="s">
        <v>25070</v>
      </c>
      <c r="F6272" s="5">
        <v>220.71864318847599</v>
      </c>
      <c r="G6272" s="5">
        <v>239.14805603027301</v>
      </c>
      <c r="H6272" s="5">
        <v>227.07989501953099</v>
      </c>
      <c r="I6272" s="5">
        <v>228.98219807942667</v>
      </c>
      <c r="J6272" s="5">
        <v>230.01808166503901</v>
      </c>
      <c r="K6272" s="5">
        <v>216.217025756835</v>
      </c>
      <c r="L6272" s="5">
        <v>217.26107788085901</v>
      </c>
      <c r="M6272" s="5">
        <v>221.16539510091101</v>
      </c>
      <c r="N6272" s="5">
        <v>487.82598876953102</v>
      </c>
      <c r="O6272" s="5">
        <v>463.31100463867102</v>
      </c>
      <c r="P6272" s="5">
        <v>445.66860961914</v>
      </c>
      <c r="Q6272" s="5">
        <v>465.60186767578062</v>
      </c>
      <c r="R6272" s="5">
        <v>267.43658447265602</v>
      </c>
      <c r="S6272" s="5">
        <v>281.73815917968699</v>
      </c>
      <c r="T6272" s="5">
        <v>271.72283935546801</v>
      </c>
      <c r="U6272" s="5">
        <v>273.63252766927036</v>
      </c>
      <c r="V6272" s="5">
        <v>272.05584716796801</v>
      </c>
      <c r="W6272" s="5">
        <v>295.465728759765</v>
      </c>
      <c r="X6272" s="5">
        <v>249.982498168945</v>
      </c>
      <c r="Y6272" s="5">
        <v>272.50135803222599</v>
      </c>
      <c r="Z6272" s="5">
        <v>245.37684631347599</v>
      </c>
      <c r="AA6272" s="5">
        <v>226.33927917480401</v>
      </c>
      <c r="AB6272" s="5">
        <v>235.76838684082</v>
      </c>
      <c r="AC6272" s="5">
        <v>235.82817077636665</v>
      </c>
      <c r="AD6272" s="5">
        <v>262.578033447265</v>
      </c>
      <c r="AE6272" s="5">
        <v>285.24890136718699</v>
      </c>
      <c r="AF6272" s="5">
        <v>275.25418090820301</v>
      </c>
      <c r="AG6272" s="5">
        <v>274.36037190755167</v>
      </c>
      <c r="AH6272" s="5">
        <v>297.15896606445301</v>
      </c>
      <c r="AI6272" s="5">
        <v>291.15084838867102</v>
      </c>
      <c r="AJ6272" s="5">
        <v>261.63967895507801</v>
      </c>
      <c r="AK6272" s="5">
        <v>283.31649780273403</v>
      </c>
      <c r="AL6272" s="5">
        <v>306.53939819335898</v>
      </c>
      <c r="AM6272" s="5">
        <v>317.495025634765</v>
      </c>
      <c r="AN6272" s="5">
        <v>357.59771728515602</v>
      </c>
      <c r="AO6272" s="5">
        <v>327.21071370442667</v>
      </c>
      <c r="AP6272" s="5">
        <v>247.737213134765</v>
      </c>
      <c r="AQ6272" s="5">
        <v>253.93794250488199</v>
      </c>
      <c r="AR6272" s="5">
        <v>263.85824584960898</v>
      </c>
      <c r="AS6272" s="5">
        <v>255.17780049641866</v>
      </c>
      <c r="AT6272" s="5">
        <v>341.51150512695301</v>
      </c>
      <c r="AU6272" s="5">
        <v>305.50347900390602</v>
      </c>
      <c r="AV6272" s="5">
        <v>291.350494384765</v>
      </c>
      <c r="AW6272" s="5">
        <v>312.78849283854134</v>
      </c>
      <c r="AX6272" s="5">
        <v>258.916748046875</v>
      </c>
      <c r="AY6272" s="5">
        <v>254.01257324218699</v>
      </c>
      <c r="AZ6272" s="5">
        <v>262.99172973632801</v>
      </c>
      <c r="BA6272" s="5">
        <v>258.6403503417967</v>
      </c>
    </row>
    <row r="6273" spans="1:53" x14ac:dyDescent="0.2">
      <c r="A6273" s="1">
        <v>6270</v>
      </c>
      <c r="B6273" s="1" t="s">
        <v>25071</v>
      </c>
      <c r="C6273" s="1" t="s">
        <v>25072</v>
      </c>
      <c r="D6273" s="1" t="s">
        <v>25073</v>
      </c>
      <c r="E6273" s="1" t="s">
        <v>25074</v>
      </c>
      <c r="H6273" s="5">
        <v>66.462356567382798</v>
      </c>
      <c r="I6273" s="5">
        <v>66.462356567382798</v>
      </c>
      <c r="O6273" s="5">
        <v>42.268947601318303</v>
      </c>
      <c r="Q6273" s="5">
        <v>42.268947601318303</v>
      </c>
      <c r="S6273" s="5">
        <v>112.292823791503</v>
      </c>
      <c r="T6273" s="5">
        <v>147.60069274902301</v>
      </c>
      <c r="U6273" s="5">
        <v>129.94675827026299</v>
      </c>
      <c r="X6273" s="5">
        <v>76.375373840332003</v>
      </c>
      <c r="Y6273" s="5">
        <v>76.375373840332003</v>
      </c>
      <c r="Z6273" s="5">
        <v>126.84300994873</v>
      </c>
      <c r="AB6273" s="5">
        <v>35.140731811523402</v>
      </c>
      <c r="AC6273" s="5">
        <v>80.991870880126697</v>
      </c>
      <c r="AI6273" s="5">
        <v>11.662289619445801</v>
      </c>
      <c r="AJ6273" s="5">
        <v>27.676063537597599</v>
      </c>
      <c r="AK6273" s="5">
        <v>19.6691765785217</v>
      </c>
      <c r="AL6273" s="5">
        <v>43.184574127197202</v>
      </c>
      <c r="AN6273" s="5">
        <v>32.705276489257798</v>
      </c>
      <c r="AO6273" s="5">
        <v>37.944925308227496</v>
      </c>
      <c r="AP6273" s="5">
        <v>33.8298950195312</v>
      </c>
      <c r="AQ6273" s="5">
        <v>125.170570373535</v>
      </c>
      <c r="AR6273" s="5">
        <v>82.067596435546804</v>
      </c>
      <c r="AS6273" s="5">
        <v>80.356020609537666</v>
      </c>
      <c r="AT6273" s="5">
        <v>110.94765472412099</v>
      </c>
      <c r="AU6273" s="5">
        <v>125.63735198974599</v>
      </c>
      <c r="AW6273" s="5">
        <v>118.29250335693349</v>
      </c>
      <c r="AX6273" s="5">
        <v>42.209300994872997</v>
      </c>
      <c r="AY6273" s="5">
        <v>49.514759063720703</v>
      </c>
      <c r="AZ6273" s="5">
        <v>88.107795715332003</v>
      </c>
      <c r="BA6273" s="5">
        <v>59.943951924641901</v>
      </c>
    </row>
    <row r="6274" spans="1:53" x14ac:dyDescent="0.2">
      <c r="A6274" s="1">
        <v>6271</v>
      </c>
      <c r="B6274" s="1" t="s">
        <v>25075</v>
      </c>
      <c r="C6274" s="1" t="s">
        <v>25076</v>
      </c>
      <c r="D6274" s="1" t="s">
        <v>25077</v>
      </c>
      <c r="E6274" s="1" t="s">
        <v>25078</v>
      </c>
      <c r="F6274" s="5">
        <v>134.05747985839801</v>
      </c>
      <c r="G6274" s="5">
        <v>129.31285095214801</v>
      </c>
      <c r="H6274" s="5">
        <v>106.23516845703099</v>
      </c>
      <c r="I6274" s="5">
        <v>123.20183308919233</v>
      </c>
      <c r="J6274" s="5">
        <v>123.47534942626901</v>
      </c>
      <c r="K6274" s="5">
        <v>134.40621948242099</v>
      </c>
      <c r="L6274" s="5">
        <v>158.07521057128901</v>
      </c>
      <c r="M6274" s="5">
        <v>138.65225982665967</v>
      </c>
      <c r="N6274" s="5">
        <v>177.53153991699199</v>
      </c>
      <c r="O6274" s="5">
        <v>143.25874328613199</v>
      </c>
      <c r="P6274" s="5">
        <v>143.61570739746</v>
      </c>
      <c r="Q6274" s="5">
        <v>154.80199686686134</v>
      </c>
      <c r="R6274" s="5">
        <v>132.093978881835</v>
      </c>
      <c r="S6274" s="5">
        <v>87.580612182617102</v>
      </c>
      <c r="T6274" s="5">
        <v>106.159782409667</v>
      </c>
      <c r="U6274" s="5">
        <v>108.61145782470636</v>
      </c>
      <c r="V6274" s="5">
        <v>169.35067749023401</v>
      </c>
      <c r="W6274" s="5">
        <v>175.37144470214801</v>
      </c>
      <c r="X6274" s="5">
        <v>153.11390686035099</v>
      </c>
      <c r="Y6274" s="5">
        <v>165.94534301757767</v>
      </c>
      <c r="Z6274" s="5">
        <v>166.46002197265599</v>
      </c>
      <c r="AA6274" s="5">
        <v>138.731201171875</v>
      </c>
      <c r="AB6274" s="5">
        <v>171.50238037109301</v>
      </c>
      <c r="AC6274" s="5">
        <v>158.89786783854134</v>
      </c>
      <c r="AD6274" s="5">
        <v>148.583251953125</v>
      </c>
      <c r="AE6274" s="5">
        <v>196.63912963867099</v>
      </c>
      <c r="AF6274" s="5">
        <v>177.30477905273401</v>
      </c>
      <c r="AG6274" s="5">
        <v>174.17572021484332</v>
      </c>
      <c r="AH6274" s="5">
        <v>143.85914611816401</v>
      </c>
      <c r="AI6274" s="5">
        <v>148.19970703125</v>
      </c>
      <c r="AJ6274" s="5">
        <v>179.228103637695</v>
      </c>
      <c r="AK6274" s="5">
        <v>157.09565226236967</v>
      </c>
      <c r="AL6274" s="5">
        <v>129.98390197753901</v>
      </c>
      <c r="AM6274" s="5">
        <v>122.24064636230401</v>
      </c>
      <c r="AN6274" s="5">
        <v>113.01357269287099</v>
      </c>
      <c r="AO6274" s="5">
        <v>121.746040344238</v>
      </c>
      <c r="AP6274" s="5">
        <v>133.76275634765599</v>
      </c>
      <c r="AQ6274" s="5">
        <v>105.03028106689401</v>
      </c>
      <c r="AR6274" s="5">
        <v>147.85417175292901</v>
      </c>
      <c r="AS6274" s="5">
        <v>128.88240305582633</v>
      </c>
      <c r="AT6274" s="5">
        <v>147.96517944335901</v>
      </c>
      <c r="AU6274" s="5">
        <v>176.42010498046801</v>
      </c>
      <c r="AV6274" s="5">
        <v>212.93347167968699</v>
      </c>
      <c r="AW6274" s="5">
        <v>179.10625203450468</v>
      </c>
      <c r="AX6274" s="5">
        <v>155.42153930664</v>
      </c>
      <c r="AY6274" s="5">
        <v>155.39741516113199</v>
      </c>
      <c r="AZ6274" s="5">
        <v>139.85989379882801</v>
      </c>
      <c r="BA6274" s="5">
        <v>150.22628275553333</v>
      </c>
    </row>
    <row r="6275" spans="1:53" x14ac:dyDescent="0.2">
      <c r="A6275" s="1">
        <v>6272</v>
      </c>
      <c r="B6275" s="1" t="s">
        <v>25079</v>
      </c>
      <c r="C6275" s="1" t="s">
        <v>25080</v>
      </c>
      <c r="D6275" s="1" t="s">
        <v>25081</v>
      </c>
      <c r="E6275" s="1" t="s">
        <v>25082</v>
      </c>
      <c r="F6275" s="5">
        <v>204.04414367675699</v>
      </c>
      <c r="G6275" s="5">
        <v>237.478256225585</v>
      </c>
      <c r="H6275" s="5">
        <v>198.54135131835901</v>
      </c>
      <c r="I6275" s="5">
        <v>213.35458374023366</v>
      </c>
      <c r="J6275" s="5">
        <v>133.88693237304599</v>
      </c>
      <c r="K6275" s="5">
        <v>204.30902099609301</v>
      </c>
      <c r="L6275" s="5">
        <v>168.40966796875</v>
      </c>
      <c r="M6275" s="5">
        <v>168.86854044596302</v>
      </c>
      <c r="N6275" s="5">
        <v>176.54188537597599</v>
      </c>
      <c r="O6275" s="5">
        <v>167.51692199707</v>
      </c>
      <c r="P6275" s="5">
        <v>193.41719055175699</v>
      </c>
      <c r="Q6275" s="5">
        <v>179.15866597493434</v>
      </c>
      <c r="R6275" s="5">
        <v>255.06852722167901</v>
      </c>
      <c r="S6275" s="5">
        <v>307.883209228515</v>
      </c>
      <c r="T6275" s="5">
        <v>283.26467895507801</v>
      </c>
      <c r="U6275" s="5">
        <v>282.07213846842399</v>
      </c>
      <c r="V6275" s="5">
        <v>158.12026977539</v>
      </c>
      <c r="W6275" s="5">
        <v>155.91384887695301</v>
      </c>
      <c r="X6275" s="5">
        <v>156.71000671386699</v>
      </c>
      <c r="Y6275" s="5">
        <v>156.91470845540334</v>
      </c>
      <c r="Z6275" s="5">
        <v>183.797760009765</v>
      </c>
      <c r="AA6275" s="5">
        <v>160.537353515625</v>
      </c>
      <c r="AB6275" s="5">
        <v>185.54827880859301</v>
      </c>
      <c r="AC6275" s="5">
        <v>176.62779744466101</v>
      </c>
      <c r="AD6275" s="5">
        <v>251.81684875488199</v>
      </c>
      <c r="AE6275" s="5">
        <v>262.90252685546801</v>
      </c>
      <c r="AF6275" s="5">
        <v>256.39602661132801</v>
      </c>
      <c r="AG6275" s="5">
        <v>257.03846740722599</v>
      </c>
      <c r="AH6275" s="5">
        <v>268.78396606445301</v>
      </c>
      <c r="AI6275" s="5">
        <v>286.16796875</v>
      </c>
      <c r="AJ6275" s="5">
        <v>272.40939331054602</v>
      </c>
      <c r="AK6275" s="5">
        <v>275.78710937499972</v>
      </c>
      <c r="AL6275" s="5">
        <v>120.310264587402</v>
      </c>
      <c r="AM6275" s="5">
        <v>126.86782073974599</v>
      </c>
      <c r="AN6275" s="5">
        <v>133.98974609375</v>
      </c>
      <c r="AO6275" s="5">
        <v>127.055943806966</v>
      </c>
      <c r="AP6275" s="5">
        <v>168.91361999511699</v>
      </c>
      <c r="AQ6275" s="5">
        <v>176.13591003417901</v>
      </c>
      <c r="AR6275" s="5">
        <v>171.69039916992099</v>
      </c>
      <c r="AS6275" s="5">
        <v>172.24664306640565</v>
      </c>
      <c r="AT6275" s="5">
        <v>156.01507568359301</v>
      </c>
      <c r="AU6275" s="5">
        <v>121.079292297363</v>
      </c>
      <c r="AV6275" s="5">
        <v>144.13220214843699</v>
      </c>
      <c r="AW6275" s="5">
        <v>140.40885670979767</v>
      </c>
      <c r="AX6275" s="5">
        <v>151.13916015625</v>
      </c>
      <c r="AY6275" s="5">
        <v>163.08969116210901</v>
      </c>
      <c r="AZ6275" s="5">
        <v>195.41177368164</v>
      </c>
      <c r="BA6275" s="5">
        <v>169.880208333333</v>
      </c>
    </row>
    <row r="6276" spans="1:53" x14ac:dyDescent="0.2">
      <c r="A6276" s="1">
        <v>6273</v>
      </c>
      <c r="B6276" s="1" t="s">
        <v>25083</v>
      </c>
      <c r="C6276" s="1" t="s">
        <v>25084</v>
      </c>
      <c r="D6276" s="1" t="s">
        <v>25085</v>
      </c>
      <c r="E6276" s="1" t="s">
        <v>25086</v>
      </c>
      <c r="K6276" s="5">
        <v>9.4427633285522408</v>
      </c>
      <c r="M6276" s="5">
        <v>9.4427633285522408</v>
      </c>
      <c r="N6276" s="5">
        <v>63.4024658203125</v>
      </c>
      <c r="Q6276" s="5">
        <v>63.4024658203125</v>
      </c>
      <c r="AD6276" s="5">
        <v>12.225466728210399</v>
      </c>
      <c r="AG6276" s="5">
        <v>12.225466728210399</v>
      </c>
      <c r="AM6276" s="5">
        <v>24.139156341552699</v>
      </c>
      <c r="AO6276" s="5">
        <v>24.139156341552699</v>
      </c>
    </row>
    <row r="6277" spans="1:53" x14ac:dyDescent="0.2">
      <c r="A6277" s="1">
        <v>6274</v>
      </c>
      <c r="B6277" s="1" t="s">
        <v>25087</v>
      </c>
      <c r="C6277" s="1" t="s">
        <v>25088</v>
      </c>
      <c r="D6277" s="1" t="s">
        <v>25089</v>
      </c>
      <c r="E6277" s="1" t="s">
        <v>25090</v>
      </c>
      <c r="F6277" s="5">
        <v>374.89862060546801</v>
      </c>
      <c r="G6277" s="5">
        <v>382.345611572265</v>
      </c>
      <c r="H6277" s="5">
        <v>354.94448852539</v>
      </c>
      <c r="I6277" s="5">
        <v>370.72957356770763</v>
      </c>
      <c r="J6277" s="5">
        <v>391.20211791992102</v>
      </c>
      <c r="K6277" s="5">
        <v>360.71026611328102</v>
      </c>
      <c r="L6277" s="5">
        <v>411.70559692382801</v>
      </c>
      <c r="M6277" s="5">
        <v>387.87266031900998</v>
      </c>
      <c r="N6277" s="5">
        <v>973.10040283203102</v>
      </c>
      <c r="O6277" s="5">
        <v>956.23748779296795</v>
      </c>
      <c r="P6277" s="5">
        <v>1000.00769042968</v>
      </c>
      <c r="Q6277" s="5">
        <v>976.4485270182264</v>
      </c>
      <c r="R6277" s="5">
        <v>475.82049560546801</v>
      </c>
      <c r="S6277" s="5">
        <v>473.75277709960898</v>
      </c>
      <c r="T6277" s="5">
        <v>472.23443603515602</v>
      </c>
      <c r="U6277" s="5">
        <v>473.93590291341098</v>
      </c>
      <c r="V6277" s="5">
        <v>322.93951416015602</v>
      </c>
      <c r="W6277" s="5">
        <v>331.8154296875</v>
      </c>
      <c r="X6277" s="5">
        <v>317.20843505859301</v>
      </c>
      <c r="Y6277" s="5">
        <v>323.98779296874972</v>
      </c>
      <c r="Z6277" s="5">
        <v>338.82577514648398</v>
      </c>
      <c r="AA6277" s="5">
        <v>345.09759521484301</v>
      </c>
      <c r="AB6277" s="5">
        <v>359.67907714843699</v>
      </c>
      <c r="AC6277" s="5">
        <v>347.86748250325468</v>
      </c>
      <c r="AD6277" s="5">
        <v>316.28594970703102</v>
      </c>
      <c r="AE6277" s="5">
        <v>293.19534301757801</v>
      </c>
      <c r="AF6277" s="5">
        <v>314.29959106445301</v>
      </c>
      <c r="AG6277" s="5">
        <v>307.9269612630207</v>
      </c>
      <c r="AH6277" s="5">
        <v>322.035064697265</v>
      </c>
      <c r="AI6277" s="5">
        <v>323.94537353515602</v>
      </c>
      <c r="AJ6277" s="5">
        <v>303.31741333007801</v>
      </c>
      <c r="AK6277" s="5">
        <v>316.43261718749966</v>
      </c>
      <c r="AL6277" s="5">
        <v>778.342041015625</v>
      </c>
      <c r="AM6277" s="5">
        <v>772.83685302734295</v>
      </c>
      <c r="AN6277" s="5">
        <v>814.54156494140602</v>
      </c>
      <c r="AO6277" s="5">
        <v>788.57348632812466</v>
      </c>
      <c r="AP6277" s="5">
        <v>431.04248046875</v>
      </c>
      <c r="AQ6277" s="5">
        <v>481.337158203125</v>
      </c>
      <c r="AR6277" s="5">
        <v>451.30419921875</v>
      </c>
      <c r="AS6277" s="5">
        <v>454.561279296875</v>
      </c>
      <c r="AT6277" s="5">
        <v>404.86148071289</v>
      </c>
      <c r="AU6277" s="5">
        <v>399.23837280273398</v>
      </c>
      <c r="AV6277" s="5">
        <v>318.69323730468699</v>
      </c>
      <c r="AW6277" s="5">
        <v>374.2643636067703</v>
      </c>
      <c r="AX6277" s="5">
        <v>347.12976074218699</v>
      </c>
      <c r="AY6277" s="5">
        <v>292.22488403320301</v>
      </c>
      <c r="AZ6277" s="5">
        <v>305.13009643554602</v>
      </c>
      <c r="BA6277" s="5">
        <v>314.82824707031199</v>
      </c>
    </row>
    <row r="6278" spans="1:53" x14ac:dyDescent="0.2">
      <c r="A6278" s="1">
        <v>6275</v>
      </c>
      <c r="B6278" s="1" t="s">
        <v>25091</v>
      </c>
      <c r="C6278" s="1" t="s">
        <v>25092</v>
      </c>
      <c r="D6278" s="1" t="s">
        <v>25093</v>
      </c>
      <c r="E6278" s="1" t="s">
        <v>25094</v>
      </c>
      <c r="F6278" s="5">
        <v>150.62315368652301</v>
      </c>
      <c r="G6278" s="5">
        <v>92.422950744628906</v>
      </c>
      <c r="H6278" s="5">
        <v>133.62049865722599</v>
      </c>
      <c r="I6278" s="5">
        <v>125.55553436279263</v>
      </c>
      <c r="J6278" s="5">
        <v>102.46456909179599</v>
      </c>
      <c r="K6278" s="5">
        <v>107.165519714355</v>
      </c>
      <c r="L6278" s="5">
        <v>107.07211303710901</v>
      </c>
      <c r="M6278" s="5">
        <v>105.56740061442001</v>
      </c>
      <c r="N6278" s="5">
        <v>203.19679260253901</v>
      </c>
      <c r="O6278" s="5">
        <v>160.943267822265</v>
      </c>
      <c r="P6278" s="5">
        <v>175.09295654296801</v>
      </c>
      <c r="Q6278" s="5">
        <v>179.74433898925736</v>
      </c>
      <c r="R6278" s="5">
        <v>123.281036376953</v>
      </c>
      <c r="S6278" s="5">
        <v>154.663314819335</v>
      </c>
      <c r="T6278" s="5">
        <v>144.14523315429599</v>
      </c>
      <c r="U6278" s="5">
        <v>140.69652811686134</v>
      </c>
      <c r="V6278" s="5">
        <v>78.062911987304602</v>
      </c>
      <c r="W6278" s="5">
        <v>105.860702514648</v>
      </c>
      <c r="X6278" s="5">
        <v>81.139007568359304</v>
      </c>
      <c r="Y6278" s="5">
        <v>88.354207356770644</v>
      </c>
      <c r="Z6278" s="5">
        <v>85.962875366210895</v>
      </c>
      <c r="AA6278" s="5">
        <v>89.002830505371094</v>
      </c>
      <c r="AB6278" s="5">
        <v>123.92872619628901</v>
      </c>
      <c r="AC6278" s="5">
        <v>99.631477355956989</v>
      </c>
      <c r="AD6278" s="5">
        <v>103.47062683105401</v>
      </c>
      <c r="AE6278" s="5">
        <v>118.57876586914</v>
      </c>
      <c r="AF6278" s="5">
        <v>86.404304504394503</v>
      </c>
      <c r="AG6278" s="5">
        <v>102.81789906819616</v>
      </c>
      <c r="AH6278" s="5">
        <v>117.08789825439401</v>
      </c>
      <c r="AI6278" s="5">
        <v>98.795112609863196</v>
      </c>
      <c r="AJ6278" s="5">
        <v>110.191764831542</v>
      </c>
      <c r="AK6278" s="5">
        <v>108.69159189859973</v>
      </c>
      <c r="AL6278" s="5">
        <v>134.47865295410099</v>
      </c>
      <c r="AM6278" s="5">
        <v>155.68803405761699</v>
      </c>
      <c r="AN6278" s="5">
        <v>134.09313964843699</v>
      </c>
      <c r="AO6278" s="5">
        <v>141.41994222005164</v>
      </c>
      <c r="AP6278" s="5">
        <v>86.849853515625</v>
      </c>
      <c r="AQ6278" s="5">
        <v>104.331832885742</v>
      </c>
      <c r="AR6278" s="5">
        <v>121.136573791503</v>
      </c>
      <c r="AS6278" s="5">
        <v>104.10608673095668</v>
      </c>
      <c r="AU6278" s="5">
        <v>102.14901733398401</v>
      </c>
      <c r="AV6278" s="5">
        <v>104.32210540771401</v>
      </c>
      <c r="AW6278" s="5">
        <v>103.23556137084901</v>
      </c>
      <c r="AX6278" s="5">
        <v>123.093620300292</v>
      </c>
      <c r="AY6278" s="5">
        <v>79.040817260742102</v>
      </c>
      <c r="AZ6278" s="5">
        <v>112.079833984375</v>
      </c>
      <c r="BA6278" s="5">
        <v>104.73809051513638</v>
      </c>
    </row>
    <row r="6279" spans="1:53" x14ac:dyDescent="0.2">
      <c r="A6279" s="1">
        <v>6276</v>
      </c>
      <c r="B6279" s="1" t="s">
        <v>25095</v>
      </c>
      <c r="C6279" s="1" t="s">
        <v>25096</v>
      </c>
      <c r="D6279" s="1" t="s">
        <v>25097</v>
      </c>
      <c r="E6279" s="1" t="s">
        <v>25098</v>
      </c>
      <c r="F6279" s="5">
        <v>76.253028869628906</v>
      </c>
      <c r="I6279" s="5">
        <v>76.253028869628906</v>
      </c>
      <c r="J6279" s="5">
        <v>141.46380615234301</v>
      </c>
      <c r="K6279" s="5">
        <v>183.281967163085</v>
      </c>
      <c r="M6279" s="5">
        <v>162.37288665771399</v>
      </c>
      <c r="O6279" s="5">
        <v>131.81568908691401</v>
      </c>
      <c r="Q6279" s="5">
        <v>131.81568908691401</v>
      </c>
      <c r="AE6279" s="5">
        <v>295.34249877929602</v>
      </c>
      <c r="AG6279" s="5">
        <v>295.34249877929602</v>
      </c>
      <c r="AI6279" s="5">
        <v>226.71618652343699</v>
      </c>
      <c r="AJ6279" s="5">
        <v>149.56076049804599</v>
      </c>
      <c r="AK6279" s="5">
        <v>188.13847351074151</v>
      </c>
      <c r="AL6279" s="5">
        <v>113.501205444335</v>
      </c>
      <c r="AO6279" s="5">
        <v>113.501205444335</v>
      </c>
      <c r="AP6279" s="5">
        <v>46.447963714599602</v>
      </c>
      <c r="AQ6279" s="5">
        <v>79.784820556640597</v>
      </c>
      <c r="AR6279" s="5">
        <v>39.423351287841797</v>
      </c>
      <c r="AS6279" s="5">
        <v>55.218711853027337</v>
      </c>
      <c r="AY6279" s="5">
        <v>34.8870849609375</v>
      </c>
      <c r="BA6279" s="5">
        <v>34.8870849609375</v>
      </c>
    </row>
    <row r="6280" spans="1:53" x14ac:dyDescent="0.2">
      <c r="A6280" s="1">
        <v>6277</v>
      </c>
      <c r="B6280" s="1" t="s">
        <v>25099</v>
      </c>
      <c r="C6280" s="1" t="s">
        <v>25100</v>
      </c>
      <c r="D6280" s="1" t="s">
        <v>25101</v>
      </c>
      <c r="E6280" s="1" t="s">
        <v>25102</v>
      </c>
      <c r="F6280" s="5">
        <v>238.00044250488199</v>
      </c>
      <c r="G6280" s="5">
        <v>218.51982116699199</v>
      </c>
      <c r="H6280" s="5">
        <v>232.15922546386699</v>
      </c>
      <c r="I6280" s="5">
        <v>229.55982971191364</v>
      </c>
      <c r="J6280" s="5">
        <v>220.68370056152301</v>
      </c>
      <c r="K6280" s="5">
        <v>217.538314819335</v>
      </c>
      <c r="L6280" s="5">
        <v>185.614486694335</v>
      </c>
      <c r="M6280" s="5">
        <v>207.94550069173101</v>
      </c>
      <c r="N6280" s="5">
        <v>155.69781494140599</v>
      </c>
      <c r="O6280" s="5">
        <v>142.78039550781199</v>
      </c>
      <c r="P6280" s="5">
        <v>151.42515563964801</v>
      </c>
      <c r="Q6280" s="5">
        <v>149.96778869628864</v>
      </c>
      <c r="R6280" s="5">
        <v>137.10835266113199</v>
      </c>
      <c r="S6280" s="5">
        <v>149.55075073242099</v>
      </c>
      <c r="T6280" s="5">
        <v>157.12693786621</v>
      </c>
      <c r="U6280" s="5">
        <v>147.92868041992099</v>
      </c>
      <c r="V6280" s="5">
        <v>205.57942199707</v>
      </c>
      <c r="W6280" s="5">
        <v>211.63481140136699</v>
      </c>
      <c r="X6280" s="5">
        <v>201.60218811035099</v>
      </c>
      <c r="Y6280" s="5">
        <v>206.27214050292932</v>
      </c>
      <c r="Z6280" s="5">
        <v>275.78558349609301</v>
      </c>
      <c r="AA6280" s="5">
        <v>287.62240600585898</v>
      </c>
      <c r="AB6280" s="5">
        <v>280.07556152343699</v>
      </c>
      <c r="AC6280" s="5">
        <v>281.16118367512968</v>
      </c>
      <c r="AD6280" s="5">
        <v>189.88685607910099</v>
      </c>
      <c r="AE6280" s="5">
        <v>177.65960693359301</v>
      </c>
      <c r="AF6280" s="5">
        <v>193.00894165039</v>
      </c>
      <c r="AG6280" s="5">
        <v>186.85180155436134</v>
      </c>
      <c r="AH6280" s="5">
        <v>174.05856323242099</v>
      </c>
      <c r="AI6280" s="5">
        <v>209.67654418945301</v>
      </c>
      <c r="AJ6280" s="5">
        <v>202.54216003417901</v>
      </c>
      <c r="AK6280" s="5">
        <v>195.42575581868434</v>
      </c>
      <c r="AL6280" s="5">
        <v>159.22703552246</v>
      </c>
      <c r="AM6280" s="5">
        <v>133.27032470703099</v>
      </c>
      <c r="AN6280" s="5">
        <v>135.16198730468699</v>
      </c>
      <c r="AO6280" s="5">
        <v>142.55311584472599</v>
      </c>
      <c r="AP6280" s="5">
        <v>185.88838195800699</v>
      </c>
      <c r="AQ6280" s="5">
        <v>177.99429321289</v>
      </c>
      <c r="AR6280" s="5">
        <v>172.012451171875</v>
      </c>
      <c r="AS6280" s="5">
        <v>178.63170878092399</v>
      </c>
      <c r="AT6280" s="5">
        <v>205.40672302246</v>
      </c>
      <c r="AU6280" s="5">
        <v>204.621322631835</v>
      </c>
      <c r="AV6280" s="5">
        <v>152.15725708007801</v>
      </c>
      <c r="AW6280" s="5">
        <v>187.39510091145766</v>
      </c>
      <c r="AX6280" s="5">
        <v>214.66670227050699</v>
      </c>
      <c r="AY6280" s="5">
        <v>206.44610595703099</v>
      </c>
      <c r="AZ6280" s="5">
        <v>198.477935791015</v>
      </c>
      <c r="BA6280" s="5">
        <v>206.53024800618434</v>
      </c>
    </row>
    <row r="6281" spans="1:53" x14ac:dyDescent="0.2">
      <c r="A6281" s="1">
        <v>6278</v>
      </c>
      <c r="B6281" s="1" t="s">
        <v>25103</v>
      </c>
      <c r="C6281" s="1" t="s">
        <v>25104</v>
      </c>
      <c r="D6281" s="1" t="s">
        <v>25105</v>
      </c>
      <c r="E6281" s="1" t="s">
        <v>25106</v>
      </c>
      <c r="F6281" s="5">
        <v>639.66650390625</v>
      </c>
      <c r="G6281" s="5">
        <v>646.43341064453102</v>
      </c>
      <c r="H6281" s="5">
        <v>630.456298828125</v>
      </c>
      <c r="I6281" s="5">
        <v>638.85207112630201</v>
      </c>
      <c r="J6281" s="5">
        <v>630.78570556640602</v>
      </c>
      <c r="K6281" s="5">
        <v>623.23284912109295</v>
      </c>
      <c r="L6281" s="5">
        <v>626.82586669921795</v>
      </c>
      <c r="M6281" s="5">
        <v>626.94814046223894</v>
      </c>
      <c r="N6281" s="5">
        <v>598.72308349609295</v>
      </c>
      <c r="O6281" s="5">
        <v>635.00866699218705</v>
      </c>
      <c r="P6281" s="5">
        <v>632.82092285156205</v>
      </c>
      <c r="Q6281" s="5">
        <v>622.18422444661394</v>
      </c>
      <c r="R6281" s="5">
        <v>736.47686767578102</v>
      </c>
      <c r="S6281" s="5">
        <v>624.82458496093705</v>
      </c>
      <c r="T6281" s="5">
        <v>740.94891357421795</v>
      </c>
      <c r="U6281" s="5">
        <v>700.75012207031205</v>
      </c>
      <c r="V6281" s="5">
        <v>361.71148681640602</v>
      </c>
      <c r="W6281" s="5">
        <v>366.32327270507801</v>
      </c>
      <c r="X6281" s="5">
        <v>357.82550048828102</v>
      </c>
      <c r="Y6281" s="5">
        <v>361.95342000325508</v>
      </c>
      <c r="Z6281" s="5">
        <v>629.546875</v>
      </c>
      <c r="AA6281" s="5">
        <v>562.49456787109295</v>
      </c>
      <c r="AB6281" s="5">
        <v>596.907470703125</v>
      </c>
      <c r="AC6281" s="5">
        <v>596.31630452473928</v>
      </c>
      <c r="AD6281" s="5">
        <v>400.17523193359301</v>
      </c>
      <c r="AE6281" s="5">
        <v>382.57528686523398</v>
      </c>
      <c r="AF6281" s="5">
        <v>403.470947265625</v>
      </c>
      <c r="AG6281" s="5">
        <v>395.40715535481735</v>
      </c>
      <c r="AH6281" s="5">
        <v>384.14471435546801</v>
      </c>
      <c r="AI6281" s="5">
        <v>398.05535888671801</v>
      </c>
      <c r="AJ6281" s="5">
        <v>339.85317993164</v>
      </c>
      <c r="AK6281" s="5">
        <v>374.01775105794201</v>
      </c>
      <c r="AL6281" s="5">
        <v>332.99691772460898</v>
      </c>
      <c r="AM6281" s="5">
        <v>303.7451171875</v>
      </c>
      <c r="AN6281" s="5">
        <v>292.15783691406199</v>
      </c>
      <c r="AO6281" s="5">
        <v>309.63329060872366</v>
      </c>
      <c r="AP6281" s="5">
        <v>410.65313720703102</v>
      </c>
      <c r="AQ6281" s="5">
        <v>380.04879760742102</v>
      </c>
      <c r="AR6281" s="5">
        <v>421.90560913085898</v>
      </c>
      <c r="AS6281" s="5">
        <v>404.20251464843699</v>
      </c>
      <c r="AT6281" s="5">
        <v>241.32760620117099</v>
      </c>
      <c r="AU6281" s="5">
        <v>221.22669982910099</v>
      </c>
      <c r="AV6281" s="5">
        <v>230.37168884277301</v>
      </c>
      <c r="AW6281" s="5">
        <v>230.97533162434831</v>
      </c>
      <c r="AX6281" s="5">
        <v>282.06262207031199</v>
      </c>
      <c r="AY6281" s="5">
        <v>308.25109863281199</v>
      </c>
      <c r="AZ6281" s="5">
        <v>291.57318115234301</v>
      </c>
      <c r="BA6281" s="5">
        <v>293.962300618489</v>
      </c>
    </row>
    <row r="6282" spans="1:53" x14ac:dyDescent="0.2">
      <c r="A6282" s="1">
        <v>6279</v>
      </c>
      <c r="B6282" s="1" t="s">
        <v>25107</v>
      </c>
      <c r="C6282" s="1" t="s">
        <v>25108</v>
      </c>
      <c r="D6282" s="1" t="s">
        <v>25109</v>
      </c>
      <c r="E6282" s="1" t="s">
        <v>25110</v>
      </c>
      <c r="F6282" s="5">
        <v>125.1929397583</v>
      </c>
      <c r="G6282" s="5">
        <v>73.517738342285099</v>
      </c>
      <c r="H6282" s="5">
        <v>94.118148803710895</v>
      </c>
      <c r="I6282" s="5">
        <v>97.609608968098655</v>
      </c>
      <c r="J6282" s="5">
        <v>86.180732727050696</v>
      </c>
      <c r="K6282" s="5">
        <v>82.903915405273395</v>
      </c>
      <c r="L6282" s="5">
        <v>63.731040954589801</v>
      </c>
      <c r="M6282" s="5">
        <v>77.605229695637959</v>
      </c>
      <c r="N6282" s="5">
        <v>103.84668731689401</v>
      </c>
      <c r="O6282" s="5">
        <v>101.935424804687</v>
      </c>
      <c r="P6282" s="5">
        <v>102.113037109375</v>
      </c>
      <c r="Q6282" s="5">
        <v>102.63171641031867</v>
      </c>
      <c r="R6282" s="5">
        <v>51.884334564208899</v>
      </c>
      <c r="S6282" s="5">
        <v>53.198719024658203</v>
      </c>
      <c r="T6282" s="5">
        <v>70.346061706542898</v>
      </c>
      <c r="U6282" s="5">
        <v>58.476371765136662</v>
      </c>
      <c r="V6282" s="5">
        <v>71.842002868652301</v>
      </c>
      <c r="W6282" s="5">
        <v>66.526580810546804</v>
      </c>
      <c r="X6282" s="5">
        <v>60.365852355957003</v>
      </c>
      <c r="Y6282" s="5">
        <v>66.244812011718707</v>
      </c>
      <c r="Z6282" s="5">
        <v>53.656970977783203</v>
      </c>
      <c r="AA6282" s="5">
        <v>50.479068756103501</v>
      </c>
      <c r="AB6282" s="5">
        <v>58.573646545410099</v>
      </c>
      <c r="AC6282" s="5">
        <v>54.236562093098939</v>
      </c>
      <c r="AD6282" s="5">
        <v>79.261726379394503</v>
      </c>
      <c r="AE6282" s="5">
        <v>61.280406951904297</v>
      </c>
      <c r="AF6282" s="5">
        <v>61.351306915283203</v>
      </c>
      <c r="AG6282" s="5">
        <v>67.29781341552733</v>
      </c>
      <c r="AH6282" s="5">
        <v>58.296916961669901</v>
      </c>
      <c r="AI6282" s="5">
        <v>56.212757110595703</v>
      </c>
      <c r="AJ6282" s="5">
        <v>49.713161468505803</v>
      </c>
      <c r="AK6282" s="5">
        <v>54.740945180257135</v>
      </c>
      <c r="AL6282" s="5">
        <v>88.086875915527301</v>
      </c>
      <c r="AM6282" s="5">
        <v>83.395492553710895</v>
      </c>
      <c r="AN6282" s="5">
        <v>91.098739624023395</v>
      </c>
      <c r="AO6282" s="5">
        <v>87.527036031087206</v>
      </c>
      <c r="AP6282" s="5">
        <v>38.825939178466797</v>
      </c>
      <c r="AQ6282" s="5">
        <v>59.659347534179602</v>
      </c>
      <c r="AR6282" s="5">
        <v>44.069812774658203</v>
      </c>
      <c r="AS6282" s="5">
        <v>47.518366495768198</v>
      </c>
      <c r="AT6282" s="5">
        <v>39.923290252685497</v>
      </c>
      <c r="AU6282" s="5">
        <v>44.15620803833</v>
      </c>
      <c r="AV6282" s="5">
        <v>49.134754180908203</v>
      </c>
      <c r="AW6282" s="5">
        <v>44.404750823974574</v>
      </c>
      <c r="AX6282" s="5">
        <v>60.0926704406738</v>
      </c>
      <c r="AY6282" s="5">
        <v>44.743003845214801</v>
      </c>
      <c r="AZ6282" s="5">
        <v>46.428867340087798</v>
      </c>
      <c r="BA6282" s="5">
        <v>50.421513875325466</v>
      </c>
    </row>
    <row r="6283" spans="1:53" x14ac:dyDescent="0.2">
      <c r="A6283" s="1">
        <v>6280</v>
      </c>
      <c r="B6283" s="1" t="s">
        <v>25111</v>
      </c>
      <c r="C6283" s="1" t="s">
        <v>25112</v>
      </c>
      <c r="D6283" s="1" t="s">
        <v>25113</v>
      </c>
      <c r="E6283" s="1" t="s">
        <v>25114</v>
      </c>
      <c r="F6283" s="5">
        <v>1411.21118164062</v>
      </c>
      <c r="G6283" s="5">
        <v>1480.4580078125</v>
      </c>
      <c r="H6283" s="5">
        <v>1382.67407226562</v>
      </c>
      <c r="I6283" s="5">
        <v>1424.7810872395801</v>
      </c>
      <c r="J6283" s="5">
        <v>1511.62158203125</v>
      </c>
      <c r="K6283" s="5">
        <v>1450.01550292968</v>
      </c>
      <c r="L6283" s="5">
        <v>1533.939453125</v>
      </c>
      <c r="M6283" s="5">
        <v>1498.52551269531</v>
      </c>
      <c r="N6283" s="5">
        <v>770.09161376953102</v>
      </c>
      <c r="O6283" s="5">
        <v>747.41442871093705</v>
      </c>
      <c r="P6283" s="5">
        <v>788.66754150390602</v>
      </c>
      <c r="Q6283" s="5">
        <v>768.7245279947914</v>
      </c>
      <c r="R6283" s="5">
        <v>1042.17175292968</v>
      </c>
      <c r="S6283" s="5">
        <v>1051.85632324218</v>
      </c>
      <c r="T6283" s="5">
        <v>1100.33483886718</v>
      </c>
      <c r="U6283" s="5">
        <v>1064.7876383463465</v>
      </c>
      <c r="V6283" s="5">
        <v>1204.84387207031</v>
      </c>
      <c r="W6283" s="5">
        <v>1233.39086914062</v>
      </c>
      <c r="X6283" s="5">
        <v>1243.7109375</v>
      </c>
      <c r="Y6283" s="5">
        <v>1227.3152262369767</v>
      </c>
      <c r="Z6283" s="5">
        <v>1659.15673828125</v>
      </c>
      <c r="AA6283" s="5">
        <v>1543.02893066406</v>
      </c>
      <c r="AB6283" s="5">
        <v>1596.19946289062</v>
      </c>
      <c r="AC6283" s="5">
        <v>1599.4617106119767</v>
      </c>
      <c r="AD6283" s="5">
        <v>1578.65942382812</v>
      </c>
      <c r="AE6283" s="5">
        <v>1539.048828125</v>
      </c>
      <c r="AF6283" s="5">
        <v>1593.36572265625</v>
      </c>
      <c r="AG6283" s="5">
        <v>1570.3579915364564</v>
      </c>
      <c r="AH6283" s="5">
        <v>1582.69763183593</v>
      </c>
      <c r="AI6283" s="5">
        <v>1547.20153808593</v>
      </c>
      <c r="AJ6283" s="5">
        <v>1547.236328125</v>
      </c>
      <c r="AK6283" s="5">
        <v>1559.0451660156202</v>
      </c>
      <c r="AL6283" s="5">
        <v>777.020263671875</v>
      </c>
      <c r="AM6283" s="5">
        <v>749.51617431640602</v>
      </c>
      <c r="AN6283" s="5">
        <v>804.728271484375</v>
      </c>
      <c r="AO6283" s="5">
        <v>777.08823649088538</v>
      </c>
      <c r="AP6283" s="5">
        <v>1075.39685058593</v>
      </c>
      <c r="AQ6283" s="5">
        <v>1116.24853515625</v>
      </c>
      <c r="AR6283" s="5">
        <v>1106.6650390625</v>
      </c>
      <c r="AS6283" s="5">
        <v>1099.4368082682267</v>
      </c>
      <c r="AT6283" s="5">
        <v>1211.43872070312</v>
      </c>
      <c r="AU6283" s="5">
        <v>1197.59106445312</v>
      </c>
      <c r="AV6283" s="5">
        <v>1087.90869140625</v>
      </c>
      <c r="AW6283" s="5">
        <v>1165.6461588541633</v>
      </c>
      <c r="AX6283" s="5">
        <v>1473.17614746093</v>
      </c>
      <c r="AY6283" s="5">
        <v>1349.94348144531</v>
      </c>
      <c r="AZ6283" s="5">
        <v>1378.42419433593</v>
      </c>
      <c r="BA6283" s="5">
        <v>1400.5146077473901</v>
      </c>
    </row>
    <row r="6284" spans="1:53" x14ac:dyDescent="0.2">
      <c r="A6284" s="1">
        <v>6281</v>
      </c>
      <c r="B6284" s="1" t="s">
        <v>25115</v>
      </c>
      <c r="C6284" s="1" t="s">
        <v>25116</v>
      </c>
      <c r="D6284" s="1" t="s">
        <v>25117</v>
      </c>
      <c r="E6284" s="1" t="s">
        <v>25118</v>
      </c>
      <c r="F6284" s="5">
        <v>164.10958862304599</v>
      </c>
      <c r="G6284" s="5">
        <v>178.243881225585</v>
      </c>
      <c r="H6284" s="5">
        <v>167.67430114746</v>
      </c>
      <c r="I6284" s="5">
        <v>170.009256998697</v>
      </c>
      <c r="J6284" s="5">
        <v>162.30426025390599</v>
      </c>
      <c r="K6284" s="5">
        <v>163.82353210449199</v>
      </c>
      <c r="L6284" s="5">
        <v>175.223861694335</v>
      </c>
      <c r="M6284" s="5">
        <v>167.11721801757767</v>
      </c>
      <c r="N6284" s="5">
        <v>153.96609497070301</v>
      </c>
      <c r="O6284" s="5">
        <v>143.10008239746</v>
      </c>
      <c r="P6284" s="5">
        <v>131.04203796386699</v>
      </c>
      <c r="Q6284" s="5">
        <v>142.70273844401001</v>
      </c>
      <c r="R6284" s="5">
        <v>151.996810913085</v>
      </c>
      <c r="S6284" s="5">
        <v>155.05409240722599</v>
      </c>
      <c r="T6284" s="5">
        <v>151.19145202636699</v>
      </c>
      <c r="U6284" s="5">
        <v>152.74745178222599</v>
      </c>
      <c r="V6284" s="5">
        <v>135.16789245605401</v>
      </c>
      <c r="W6284" s="5">
        <v>147.953842163085</v>
      </c>
      <c r="X6284" s="5">
        <v>145.19317626953099</v>
      </c>
      <c r="Y6284" s="5">
        <v>142.77163696289003</v>
      </c>
      <c r="Z6284" s="5">
        <v>193.30725097656199</v>
      </c>
      <c r="AA6284" s="5">
        <v>174.56333923339801</v>
      </c>
      <c r="AB6284" s="5">
        <v>174.28434753417901</v>
      </c>
      <c r="AC6284" s="5">
        <v>180.71831258137968</v>
      </c>
      <c r="AD6284" s="5">
        <v>311.66839599609301</v>
      </c>
      <c r="AE6284" s="5">
        <v>289.38195800781199</v>
      </c>
      <c r="AF6284" s="5">
        <v>271.79562377929602</v>
      </c>
      <c r="AG6284" s="5">
        <v>290.94865926106701</v>
      </c>
      <c r="AH6284" s="5">
        <v>291.23648071289</v>
      </c>
      <c r="AI6284" s="5">
        <v>287.84774780273398</v>
      </c>
      <c r="AJ6284" s="5">
        <v>297.31964111328102</v>
      </c>
      <c r="AK6284" s="5">
        <v>292.13462320963498</v>
      </c>
      <c r="AL6284" s="5">
        <v>163.54595947265599</v>
      </c>
      <c r="AM6284" s="5">
        <v>173.52793884277301</v>
      </c>
      <c r="AN6284" s="5">
        <v>165.83670043945301</v>
      </c>
      <c r="AO6284" s="5">
        <v>167.63686625162734</v>
      </c>
      <c r="AP6284" s="5">
        <v>276.15960693359301</v>
      </c>
      <c r="AQ6284" s="5">
        <v>259.122467041015</v>
      </c>
      <c r="AR6284" s="5">
        <v>256.84963989257801</v>
      </c>
      <c r="AS6284" s="5">
        <v>264.04390462239536</v>
      </c>
      <c r="AT6284" s="5">
        <v>269.86447143554602</v>
      </c>
      <c r="AU6284" s="5">
        <v>259.43865966796801</v>
      </c>
      <c r="AV6284" s="5">
        <v>229.08615112304599</v>
      </c>
      <c r="AW6284" s="5">
        <v>252.79642740885333</v>
      </c>
      <c r="AX6284" s="5">
        <v>239.94491577148401</v>
      </c>
      <c r="AY6284" s="5">
        <v>238.76011657714801</v>
      </c>
      <c r="AZ6284" s="5">
        <v>213.26257324218699</v>
      </c>
      <c r="BA6284" s="5">
        <v>230.65586853027298</v>
      </c>
    </row>
    <row r="6285" spans="1:53" x14ac:dyDescent="0.2">
      <c r="A6285" s="1">
        <v>6282</v>
      </c>
      <c r="B6285" s="1" t="s">
        <v>25119</v>
      </c>
      <c r="C6285" s="1" t="s">
        <v>25120</v>
      </c>
      <c r="D6285" s="1" t="s">
        <v>25121</v>
      </c>
      <c r="E6285" s="1" t="s">
        <v>25122</v>
      </c>
      <c r="F6285" s="5">
        <v>124.383666992187</v>
      </c>
      <c r="G6285" s="5">
        <v>130.84115600585901</v>
      </c>
      <c r="H6285" s="5">
        <v>128.89228820800699</v>
      </c>
      <c r="I6285" s="5">
        <v>128.03903706868434</v>
      </c>
      <c r="J6285" s="5">
        <v>139.39828491210901</v>
      </c>
      <c r="K6285" s="5">
        <v>117.448913574218</v>
      </c>
      <c r="L6285" s="5">
        <v>80.646614074707003</v>
      </c>
      <c r="M6285" s="5">
        <v>112.49793752034468</v>
      </c>
      <c r="N6285" s="5">
        <v>199.25939941406199</v>
      </c>
      <c r="O6285" s="5">
        <v>202.0107421875</v>
      </c>
      <c r="P6285" s="5">
        <v>174.80335998535099</v>
      </c>
      <c r="Q6285" s="5">
        <v>192.02450052897098</v>
      </c>
      <c r="R6285" s="5">
        <v>162.71073913574199</v>
      </c>
      <c r="S6285" s="5">
        <v>121.28578186035099</v>
      </c>
      <c r="T6285" s="5">
        <v>163.85020446777301</v>
      </c>
      <c r="U6285" s="5">
        <v>149.28224182128864</v>
      </c>
      <c r="V6285" s="5">
        <v>117.92245483398401</v>
      </c>
      <c r="W6285" s="5">
        <v>101.249473571777</v>
      </c>
      <c r="X6285" s="5">
        <v>96.462219238281193</v>
      </c>
      <c r="Y6285" s="5">
        <v>105.21138254801406</v>
      </c>
      <c r="Z6285" s="5">
        <v>122.89445495605401</v>
      </c>
      <c r="AA6285" s="5">
        <v>103.97942352294901</v>
      </c>
      <c r="AB6285" s="5">
        <v>101.07968139648401</v>
      </c>
      <c r="AC6285" s="5">
        <v>109.31785329182901</v>
      </c>
      <c r="AD6285" s="5">
        <v>142.85356140136699</v>
      </c>
      <c r="AE6285" s="5">
        <v>153.637924194335</v>
      </c>
      <c r="AF6285" s="5">
        <v>150.79528808593699</v>
      </c>
      <c r="AG6285" s="5">
        <v>149.09559122721299</v>
      </c>
      <c r="AH6285" s="5">
        <v>129.83898925781199</v>
      </c>
      <c r="AI6285" s="5">
        <v>130.83354187011699</v>
      </c>
      <c r="AJ6285" s="5">
        <v>121.471534729003</v>
      </c>
      <c r="AK6285" s="5">
        <v>127.38135528564401</v>
      </c>
      <c r="AL6285" s="5">
        <v>182.64393615722599</v>
      </c>
      <c r="AM6285" s="5">
        <v>183.42674255371</v>
      </c>
      <c r="AN6285" s="5">
        <v>197.21092224121</v>
      </c>
      <c r="AO6285" s="5">
        <v>187.76053365071536</v>
      </c>
      <c r="AP6285" s="5">
        <v>141.138412475585</v>
      </c>
      <c r="AQ6285" s="5">
        <v>130.93954467773401</v>
      </c>
      <c r="AR6285" s="5">
        <v>145.04393005371</v>
      </c>
      <c r="AS6285" s="5">
        <v>139.04062906900967</v>
      </c>
      <c r="AT6285" s="5">
        <v>124.09171295166</v>
      </c>
      <c r="AU6285" s="5">
        <v>132.37855529785099</v>
      </c>
      <c r="AV6285" s="5">
        <v>105.630851745605</v>
      </c>
      <c r="AW6285" s="5">
        <v>120.70037333170534</v>
      </c>
      <c r="AX6285" s="5">
        <v>126.15731048583901</v>
      </c>
      <c r="AY6285" s="5">
        <v>106.692481994628</v>
      </c>
      <c r="AZ6285" s="5">
        <v>110.11556243896401</v>
      </c>
      <c r="BA6285" s="5">
        <v>114.32178497314366</v>
      </c>
    </row>
    <row r="6286" spans="1:53" x14ac:dyDescent="0.2">
      <c r="A6286" s="1">
        <v>6283</v>
      </c>
      <c r="B6286" s="1" t="s">
        <v>25123</v>
      </c>
      <c r="C6286" s="1" t="s">
        <v>25124</v>
      </c>
      <c r="D6286" s="1" t="s">
        <v>25125</v>
      </c>
      <c r="E6286" s="1" t="s">
        <v>25126</v>
      </c>
      <c r="F6286" s="5">
        <v>347.281646728515</v>
      </c>
      <c r="G6286" s="5">
        <v>311.40631103515602</v>
      </c>
      <c r="H6286" s="5">
        <v>320.95428466796801</v>
      </c>
      <c r="I6286" s="5">
        <v>326.54741414387968</v>
      </c>
      <c r="J6286" s="5">
        <v>326.646392822265</v>
      </c>
      <c r="K6286" s="5">
        <v>318.92413330078102</v>
      </c>
      <c r="L6286" s="5">
        <v>312.383209228515</v>
      </c>
      <c r="M6286" s="5">
        <v>319.31791178385362</v>
      </c>
      <c r="N6286" s="5">
        <v>488.341796875</v>
      </c>
      <c r="O6286" s="5">
        <v>573.36273193359295</v>
      </c>
      <c r="P6286" s="5">
        <v>502.81311035156199</v>
      </c>
      <c r="Q6286" s="5">
        <v>521.50587972005167</v>
      </c>
      <c r="R6286" s="5">
        <v>477.56393432617102</v>
      </c>
      <c r="S6286" s="5">
        <v>512.255126953125</v>
      </c>
      <c r="T6286" s="5">
        <v>585.94006347656205</v>
      </c>
      <c r="U6286" s="5">
        <v>525.25304158528604</v>
      </c>
      <c r="V6286" s="5">
        <v>317.79977416992102</v>
      </c>
      <c r="W6286" s="5">
        <v>329.73828125</v>
      </c>
      <c r="X6286" s="5">
        <v>344.36477661132801</v>
      </c>
      <c r="Y6286" s="5">
        <v>330.63427734374966</v>
      </c>
      <c r="Z6286" s="5">
        <v>429.69247436523398</v>
      </c>
      <c r="AA6286" s="5">
        <v>373.14614868164</v>
      </c>
      <c r="AB6286" s="5">
        <v>405.37161254882801</v>
      </c>
      <c r="AC6286" s="5">
        <v>402.73674519856735</v>
      </c>
      <c r="AD6286" s="5">
        <v>340.59533691406199</v>
      </c>
      <c r="AE6286" s="5">
        <v>311.19775390625</v>
      </c>
      <c r="AF6286" s="5">
        <v>352.49093627929602</v>
      </c>
      <c r="AG6286" s="5">
        <v>334.76134236653598</v>
      </c>
      <c r="AH6286" s="5">
        <v>333.53643798828102</v>
      </c>
      <c r="AI6286" s="5">
        <v>343.42196655273398</v>
      </c>
      <c r="AJ6286" s="5">
        <v>298.216217041015</v>
      </c>
      <c r="AK6286" s="5">
        <v>325.05820719400998</v>
      </c>
      <c r="AL6286" s="5">
        <v>341.21975708007801</v>
      </c>
      <c r="AM6286" s="5">
        <v>334.02850341796801</v>
      </c>
      <c r="AN6286" s="5">
        <v>336.31881713867102</v>
      </c>
      <c r="AO6286" s="5">
        <v>337.18902587890562</v>
      </c>
      <c r="AP6286" s="5">
        <v>335.07254028320301</v>
      </c>
      <c r="AQ6286" s="5">
        <v>327.57650756835898</v>
      </c>
      <c r="AR6286" s="5">
        <v>345.69134521484301</v>
      </c>
      <c r="AS6286" s="5">
        <v>336.11346435546835</v>
      </c>
      <c r="AT6286" s="5">
        <v>285.14886474609301</v>
      </c>
      <c r="AU6286" s="5">
        <v>274.74426269531199</v>
      </c>
      <c r="AV6286" s="5">
        <v>212.87419128417901</v>
      </c>
      <c r="AW6286" s="5">
        <v>257.58910624186132</v>
      </c>
      <c r="AX6286" s="5">
        <v>319.83288574218699</v>
      </c>
      <c r="AY6286" s="5">
        <v>357.89010620117102</v>
      </c>
      <c r="AZ6286" s="5">
        <v>303.636474609375</v>
      </c>
      <c r="BA6286" s="5">
        <v>327.11982218424436</v>
      </c>
    </row>
    <row r="6287" spans="1:53" x14ac:dyDescent="0.2">
      <c r="A6287" s="1">
        <v>6284</v>
      </c>
      <c r="B6287" s="1" t="s">
        <v>25127</v>
      </c>
      <c r="C6287" s="1" t="s">
        <v>25128</v>
      </c>
      <c r="D6287" s="1" t="s">
        <v>25129</v>
      </c>
      <c r="E6287" s="1" t="s">
        <v>25130</v>
      </c>
      <c r="F6287" s="5">
        <v>110.875686645507</v>
      </c>
      <c r="G6287" s="5">
        <v>131.03028869628901</v>
      </c>
      <c r="H6287" s="5">
        <v>110.239685058593</v>
      </c>
      <c r="I6287" s="5">
        <v>117.38188680012968</v>
      </c>
      <c r="J6287" s="5">
        <v>108.745429992675</v>
      </c>
      <c r="K6287" s="5">
        <v>99.32666015625</v>
      </c>
      <c r="L6287" s="5">
        <v>98.865226745605398</v>
      </c>
      <c r="M6287" s="5">
        <v>102.31243896484347</v>
      </c>
      <c r="N6287" s="5">
        <v>375.87823486328102</v>
      </c>
      <c r="O6287" s="5">
        <v>395.09725952148398</v>
      </c>
      <c r="P6287" s="5">
        <v>374.63342285156199</v>
      </c>
      <c r="Q6287" s="5">
        <v>381.86963907877566</v>
      </c>
      <c r="R6287" s="5">
        <v>158.83073425292901</v>
      </c>
      <c r="S6287" s="5">
        <v>152.43058776855401</v>
      </c>
      <c r="T6287" s="5">
        <v>162.53752136230401</v>
      </c>
      <c r="U6287" s="5">
        <v>157.93294779459566</v>
      </c>
      <c r="V6287" s="5">
        <v>68.622314453125</v>
      </c>
      <c r="W6287" s="5">
        <v>67.212158203125</v>
      </c>
      <c r="X6287" s="5">
        <v>73.018974304199205</v>
      </c>
      <c r="Y6287" s="5">
        <v>69.617815653483078</v>
      </c>
      <c r="Z6287" s="5">
        <v>77.542778015136705</v>
      </c>
      <c r="AA6287" s="5">
        <v>75.622627258300696</v>
      </c>
      <c r="AB6287" s="5">
        <v>74.837631225585895</v>
      </c>
      <c r="AC6287" s="5">
        <v>76.001012166341084</v>
      </c>
      <c r="AD6287" s="5">
        <v>70.524925231933594</v>
      </c>
      <c r="AE6287" s="5">
        <v>81.786689758300696</v>
      </c>
      <c r="AF6287" s="5">
        <v>94.954566955566406</v>
      </c>
      <c r="AG6287" s="5">
        <v>82.422060648600237</v>
      </c>
      <c r="AH6287" s="5">
        <v>75.791702270507798</v>
      </c>
      <c r="AI6287" s="5">
        <v>64.1915283203125</v>
      </c>
      <c r="AJ6287" s="5">
        <v>63.7005615234375</v>
      </c>
      <c r="AK6287" s="5">
        <v>67.894597371419266</v>
      </c>
      <c r="AL6287" s="5">
        <v>143.175201416015</v>
      </c>
      <c r="AM6287" s="5">
        <v>141.48036193847599</v>
      </c>
      <c r="AN6287" s="5">
        <v>135.66433715820301</v>
      </c>
      <c r="AO6287" s="5">
        <v>140.10663350423133</v>
      </c>
      <c r="AP6287" s="5">
        <v>99.908340454101506</v>
      </c>
      <c r="AQ6287" s="5">
        <v>92.204887390136705</v>
      </c>
      <c r="AR6287" s="5">
        <v>85.079727172851506</v>
      </c>
      <c r="AS6287" s="5">
        <v>92.397651672363239</v>
      </c>
      <c r="AT6287" s="5">
        <v>662.15850830078102</v>
      </c>
      <c r="AV6287" s="5">
        <v>105.07452392578099</v>
      </c>
      <c r="AW6287" s="5">
        <v>383.61651611328102</v>
      </c>
      <c r="AX6287" s="5">
        <v>111.536979675292</v>
      </c>
      <c r="AY6287" s="5">
        <v>88.243484497070298</v>
      </c>
      <c r="AZ6287" s="5">
        <v>95.024879455566406</v>
      </c>
      <c r="BA6287" s="5">
        <v>98.268447875976236</v>
      </c>
    </row>
    <row r="6288" spans="1:53" x14ac:dyDescent="0.2">
      <c r="A6288" s="1">
        <v>6285</v>
      </c>
      <c r="B6288" s="1" t="s">
        <v>25131</v>
      </c>
      <c r="C6288" s="1" t="s">
        <v>25132</v>
      </c>
      <c r="D6288" s="1" t="s">
        <v>25133</v>
      </c>
      <c r="E6288" s="1" t="s">
        <v>25134</v>
      </c>
      <c r="F6288" s="5">
        <v>603.95330810546795</v>
      </c>
      <c r="G6288" s="5">
        <v>518.75311279296795</v>
      </c>
      <c r="H6288" s="5">
        <v>559.57415771484295</v>
      </c>
      <c r="I6288" s="5">
        <v>560.76019287109295</v>
      </c>
      <c r="J6288" s="5">
        <v>547.7451171875</v>
      </c>
      <c r="K6288" s="5">
        <v>551.68017578125</v>
      </c>
      <c r="L6288" s="5">
        <v>506.469970703125</v>
      </c>
      <c r="M6288" s="5">
        <v>535.29842122395837</v>
      </c>
      <c r="N6288" s="5">
        <v>430.83602905273398</v>
      </c>
      <c r="O6288" s="5">
        <v>370.76712036132801</v>
      </c>
      <c r="P6288" s="5">
        <v>396.22299194335898</v>
      </c>
      <c r="Q6288" s="5">
        <v>399.27538045247366</v>
      </c>
      <c r="R6288" s="5">
        <v>549.62628173828102</v>
      </c>
      <c r="S6288" s="5">
        <v>506.55749511718699</v>
      </c>
      <c r="T6288" s="5">
        <v>536.55114746093705</v>
      </c>
      <c r="U6288" s="5">
        <v>530.91164143880167</v>
      </c>
      <c r="V6288" s="5">
        <v>354.05618286132801</v>
      </c>
      <c r="W6288" s="5">
        <v>381.61169433593699</v>
      </c>
      <c r="X6288" s="5">
        <v>355.85513305664</v>
      </c>
      <c r="Y6288" s="5">
        <v>363.8410034179683</v>
      </c>
      <c r="Z6288" s="5">
        <v>715.93023681640602</v>
      </c>
      <c r="AA6288" s="5">
        <v>733.17828369140602</v>
      </c>
      <c r="AB6288" s="5">
        <v>707.08111572265602</v>
      </c>
      <c r="AC6288" s="5">
        <v>718.72987874348928</v>
      </c>
      <c r="AD6288" s="5">
        <v>457.17367553710898</v>
      </c>
      <c r="AE6288" s="5">
        <v>470.78289794921801</v>
      </c>
      <c r="AF6288" s="5">
        <v>414.72317504882801</v>
      </c>
      <c r="AG6288" s="5">
        <v>447.55991617838498</v>
      </c>
      <c r="AH6288" s="5">
        <v>455.35821533203102</v>
      </c>
      <c r="AI6288" s="5">
        <v>459.13388061523398</v>
      </c>
      <c r="AJ6288" s="5">
        <v>475.70608520507801</v>
      </c>
      <c r="AK6288" s="5">
        <v>463.39939371744759</v>
      </c>
      <c r="AL6288" s="5">
        <v>372.40609741210898</v>
      </c>
      <c r="AM6288" s="5">
        <v>351.64291381835898</v>
      </c>
      <c r="AN6288" s="5">
        <v>410.6494140625</v>
      </c>
      <c r="AO6288" s="5">
        <v>378.23280843098928</v>
      </c>
      <c r="AP6288" s="5">
        <v>467.53869628906199</v>
      </c>
      <c r="AQ6288" s="5">
        <v>437.64468383789</v>
      </c>
      <c r="AR6288" s="5">
        <v>459.49966430664</v>
      </c>
      <c r="AS6288" s="5">
        <v>454.89434814453062</v>
      </c>
      <c r="AT6288" s="5">
        <v>468.87216186523398</v>
      </c>
      <c r="AU6288" s="5">
        <v>508.20379638671801</v>
      </c>
      <c r="AV6288" s="5">
        <v>616.52764892578102</v>
      </c>
      <c r="AW6288" s="5">
        <v>531.20120239257767</v>
      </c>
      <c r="AX6288" s="5">
        <v>520.91229248046795</v>
      </c>
      <c r="AY6288" s="5">
        <v>529.203369140625</v>
      </c>
      <c r="AZ6288" s="5">
        <v>490.996002197265</v>
      </c>
      <c r="BA6288" s="5">
        <v>513.70388793945256</v>
      </c>
    </row>
    <row r="6289" spans="1:53" x14ac:dyDescent="0.2">
      <c r="A6289" s="1">
        <v>6286</v>
      </c>
      <c r="B6289" s="1" t="s">
        <v>25135</v>
      </c>
      <c r="C6289" s="1" t="s">
        <v>25136</v>
      </c>
      <c r="D6289" s="1" t="s">
        <v>25137</v>
      </c>
      <c r="E6289" s="1" t="s">
        <v>25138</v>
      </c>
      <c r="F6289" s="5">
        <v>642.45837402343705</v>
      </c>
      <c r="G6289" s="5">
        <v>679.62658691406205</v>
      </c>
      <c r="H6289" s="5">
        <v>668.599365234375</v>
      </c>
      <c r="I6289" s="5">
        <v>663.5614420572914</v>
      </c>
      <c r="J6289" s="5">
        <v>722.846435546875</v>
      </c>
      <c r="K6289" s="5">
        <v>681.24493408203102</v>
      </c>
      <c r="L6289" s="5">
        <v>690.25994873046795</v>
      </c>
      <c r="M6289" s="5">
        <v>698.1171061197914</v>
      </c>
      <c r="N6289" s="5">
        <v>1614.45837402343</v>
      </c>
      <c r="O6289" s="5">
        <v>1634.60021972656</v>
      </c>
      <c r="P6289" s="5">
        <v>1654.29797363281</v>
      </c>
      <c r="Q6289" s="5">
        <v>1634.4521891275999</v>
      </c>
      <c r="R6289" s="5">
        <v>955.05096435546795</v>
      </c>
      <c r="S6289" s="5">
        <v>911.23516845703102</v>
      </c>
      <c r="T6289" s="5">
        <v>939.57794189453102</v>
      </c>
      <c r="U6289" s="5">
        <v>935.28802490234341</v>
      </c>
      <c r="V6289" s="5">
        <v>796.013916015625</v>
      </c>
      <c r="W6289" s="5">
        <v>803.24114990234295</v>
      </c>
      <c r="X6289" s="5">
        <v>796.80047607421795</v>
      </c>
      <c r="Y6289" s="5">
        <v>798.68518066406193</v>
      </c>
      <c r="Z6289" s="5">
        <v>619.55975341796795</v>
      </c>
      <c r="AA6289" s="5">
        <v>631.72430419921795</v>
      </c>
      <c r="AB6289" s="5">
        <v>648.04052734375</v>
      </c>
      <c r="AC6289" s="5">
        <v>633.10819498697867</v>
      </c>
      <c r="AD6289" s="5">
        <v>904.875732421875</v>
      </c>
      <c r="AE6289" s="5">
        <v>927.857666015625</v>
      </c>
      <c r="AF6289" s="5">
        <v>951.59753417968705</v>
      </c>
      <c r="AG6289" s="5">
        <v>928.11031087239564</v>
      </c>
      <c r="AH6289" s="5">
        <v>928.828125</v>
      </c>
      <c r="AI6289" s="5">
        <v>911.1689453125</v>
      </c>
      <c r="AJ6289" s="5">
        <v>924.69683837890602</v>
      </c>
      <c r="AK6289" s="5">
        <v>921.56463623046875</v>
      </c>
      <c r="AL6289" s="5">
        <v>1774.900390625</v>
      </c>
      <c r="AM6289" s="5">
        <v>1741.21496582031</v>
      </c>
      <c r="AN6289" s="5">
        <v>1720.14074707031</v>
      </c>
      <c r="AO6289" s="5">
        <v>1745.4187011718732</v>
      </c>
      <c r="AP6289" s="5">
        <v>1059.54443359375</v>
      </c>
      <c r="AQ6289" s="5">
        <v>1053.89172363281</v>
      </c>
      <c r="AR6289" s="5">
        <v>1098.14538574218</v>
      </c>
      <c r="AS6289" s="5">
        <v>1070.5271809895801</v>
      </c>
      <c r="AT6289" s="5">
        <v>1010.10186767578</v>
      </c>
      <c r="AU6289" s="5">
        <v>969.609130859375</v>
      </c>
      <c r="AV6289" s="5">
        <v>1141.67077636718</v>
      </c>
      <c r="AW6289" s="5">
        <v>1040.4605916341116</v>
      </c>
      <c r="AX6289" s="5">
        <v>757.604248046875</v>
      </c>
      <c r="AY6289" s="5">
        <v>725.19866943359295</v>
      </c>
      <c r="AZ6289" s="5">
        <v>721.32391357421795</v>
      </c>
      <c r="BA6289" s="5">
        <v>734.70894368489519</v>
      </c>
    </row>
    <row r="6290" spans="1:53" x14ac:dyDescent="0.2">
      <c r="A6290" s="1">
        <v>6287</v>
      </c>
      <c r="B6290" s="1" t="s">
        <v>25139</v>
      </c>
      <c r="C6290" s="1" t="s">
        <v>25140</v>
      </c>
      <c r="D6290" s="1" t="s">
        <v>25141</v>
      </c>
      <c r="E6290" s="1" t="s">
        <v>25142</v>
      </c>
      <c r="F6290" s="5">
        <v>446.22235107421801</v>
      </c>
      <c r="G6290" s="5">
        <v>452.93640136718699</v>
      </c>
      <c r="H6290" s="5">
        <v>426.15808105468699</v>
      </c>
      <c r="I6290" s="5">
        <v>441.77227783203062</v>
      </c>
      <c r="J6290" s="5">
        <v>518.20697021484295</v>
      </c>
      <c r="K6290" s="5">
        <v>508.91131591796801</v>
      </c>
      <c r="L6290" s="5">
        <v>480.53283691406199</v>
      </c>
      <c r="M6290" s="5">
        <v>502.55037434895763</v>
      </c>
      <c r="N6290" s="5">
        <v>243.06231689453099</v>
      </c>
      <c r="O6290" s="5">
        <v>232.70529174804599</v>
      </c>
      <c r="P6290" s="5">
        <v>234.05384826660099</v>
      </c>
      <c r="Q6290" s="5">
        <v>236.60715230305934</v>
      </c>
      <c r="R6290" s="5">
        <v>260.08148193359301</v>
      </c>
      <c r="S6290" s="5">
        <v>302.82897949218699</v>
      </c>
      <c r="T6290" s="5">
        <v>271.98443603515602</v>
      </c>
      <c r="U6290" s="5">
        <v>278.29829915364536</v>
      </c>
      <c r="V6290" s="5">
        <v>356.06478881835898</v>
      </c>
      <c r="W6290" s="5">
        <v>353.00521850585898</v>
      </c>
      <c r="X6290" s="5">
        <v>354.19378662109301</v>
      </c>
      <c r="Y6290" s="5">
        <v>354.42126464843699</v>
      </c>
      <c r="Z6290" s="5">
        <v>626.14422607421795</v>
      </c>
      <c r="AA6290" s="5">
        <v>619.61798095703102</v>
      </c>
      <c r="AB6290" s="5">
        <v>635.77697753906205</v>
      </c>
      <c r="AC6290" s="5">
        <v>627.17972819010367</v>
      </c>
      <c r="AD6290" s="5">
        <v>292.74768066406199</v>
      </c>
      <c r="AE6290" s="5">
        <v>272.72033691406199</v>
      </c>
      <c r="AF6290" s="5">
        <v>290.296142578125</v>
      </c>
      <c r="AG6290" s="5">
        <v>285.25472005208297</v>
      </c>
      <c r="AH6290" s="5">
        <v>297.97341918945301</v>
      </c>
      <c r="AI6290" s="5">
        <v>309.92672729492102</v>
      </c>
      <c r="AJ6290" s="5">
        <v>284.72445678710898</v>
      </c>
      <c r="AK6290" s="5">
        <v>297.54153442382767</v>
      </c>
      <c r="AL6290" s="5">
        <v>192.23376464843699</v>
      </c>
      <c r="AM6290" s="5">
        <v>191.07942199707</v>
      </c>
      <c r="AN6290" s="5">
        <v>190.23373413085901</v>
      </c>
      <c r="AO6290" s="5">
        <v>191.18230692545535</v>
      </c>
      <c r="AP6290" s="5">
        <v>228.892974853515</v>
      </c>
      <c r="AQ6290" s="5">
        <v>228.36769104003901</v>
      </c>
      <c r="AR6290" s="5">
        <v>217.69297790527301</v>
      </c>
      <c r="AS6290" s="5">
        <v>224.98454793294232</v>
      </c>
      <c r="AT6290" s="5">
        <v>361.58624267578102</v>
      </c>
      <c r="AU6290" s="5">
        <v>315.09973144531199</v>
      </c>
      <c r="AV6290" s="5">
        <v>346.84381103515602</v>
      </c>
      <c r="AW6290" s="5">
        <v>341.17659505208303</v>
      </c>
      <c r="AX6290" s="5">
        <v>335.25286865234301</v>
      </c>
      <c r="AY6290" s="5">
        <v>349.152099609375</v>
      </c>
      <c r="AZ6290" s="5">
        <v>363.39636230468699</v>
      </c>
      <c r="BA6290" s="5">
        <v>349.26711018880172</v>
      </c>
    </row>
    <row r="6291" spans="1:53" x14ac:dyDescent="0.2">
      <c r="A6291" s="1">
        <v>6288</v>
      </c>
      <c r="B6291" s="1" t="s">
        <v>25143</v>
      </c>
      <c r="C6291" s="1" t="s">
        <v>25144</v>
      </c>
      <c r="D6291" s="1" t="s">
        <v>25145</v>
      </c>
      <c r="E6291" s="1" t="s">
        <v>25146</v>
      </c>
      <c r="F6291" s="5">
        <v>136.08505249023401</v>
      </c>
      <c r="G6291" s="5">
        <v>128.21846008300699</v>
      </c>
      <c r="H6291" s="5">
        <v>107.07698059082</v>
      </c>
      <c r="I6291" s="5">
        <v>123.79349772135367</v>
      </c>
      <c r="J6291" s="5">
        <v>128.94784545898401</v>
      </c>
      <c r="K6291" s="5">
        <v>152.92091369628901</v>
      </c>
      <c r="L6291" s="5">
        <v>119.872718811035</v>
      </c>
      <c r="M6291" s="5">
        <v>133.91382598876933</v>
      </c>
      <c r="N6291" s="5">
        <v>129.59423828125</v>
      </c>
      <c r="O6291" s="5">
        <v>113.215896606445</v>
      </c>
      <c r="P6291" s="5">
        <v>119.71085357666</v>
      </c>
      <c r="Q6291" s="5">
        <v>120.84032948811834</v>
      </c>
      <c r="R6291" s="5">
        <v>145.84460449218699</v>
      </c>
      <c r="S6291" s="5">
        <v>129.68229675292901</v>
      </c>
      <c r="T6291" s="5">
        <v>119.563018798828</v>
      </c>
      <c r="U6291" s="5">
        <v>131.69664001464801</v>
      </c>
      <c r="V6291" s="5">
        <v>93.597816467285099</v>
      </c>
      <c r="W6291" s="5">
        <v>121.781768798828</v>
      </c>
      <c r="X6291" s="5">
        <v>117.603561401367</v>
      </c>
      <c r="Y6291" s="5">
        <v>110.99438222249337</v>
      </c>
      <c r="Z6291" s="5">
        <v>110.733154296875</v>
      </c>
      <c r="AA6291" s="5">
        <v>117.88868713378901</v>
      </c>
      <c r="AB6291" s="5">
        <v>132.19609069824199</v>
      </c>
      <c r="AC6291" s="5">
        <v>120.27264404296868</v>
      </c>
      <c r="AD6291" s="5">
        <v>108.14405059814401</v>
      </c>
      <c r="AE6291" s="5">
        <v>132.75866699218699</v>
      </c>
      <c r="AF6291" s="5">
        <v>115.92397308349599</v>
      </c>
      <c r="AG6291" s="5">
        <v>118.94223022460899</v>
      </c>
      <c r="AH6291" s="5">
        <v>107.240097045898</v>
      </c>
      <c r="AI6291" s="5">
        <v>96.305557250976506</v>
      </c>
      <c r="AJ6291" s="5">
        <v>87.354469299316406</v>
      </c>
      <c r="AK6291" s="5">
        <v>96.96670786539697</v>
      </c>
      <c r="AL6291" s="5">
        <v>79.602134704589801</v>
      </c>
      <c r="AM6291" s="5">
        <v>93.313041687011705</v>
      </c>
      <c r="AN6291" s="5">
        <v>94.735397338867102</v>
      </c>
      <c r="AO6291" s="5">
        <v>89.216857910156207</v>
      </c>
      <c r="AP6291" s="5">
        <v>102.866989135742</v>
      </c>
      <c r="AQ6291" s="5">
        <v>100.490440368652</v>
      </c>
      <c r="AR6291" s="5">
        <v>125.19930267333901</v>
      </c>
      <c r="AS6291" s="5">
        <v>109.518910725911</v>
      </c>
      <c r="AT6291" s="5">
        <v>122.989845275878</v>
      </c>
      <c r="AU6291" s="5">
        <v>94.884681701660099</v>
      </c>
      <c r="AV6291" s="5">
        <v>119.064529418945</v>
      </c>
      <c r="AW6291" s="5">
        <v>112.31301879882771</v>
      </c>
      <c r="AX6291" s="5">
        <v>105.664588928222</v>
      </c>
      <c r="AY6291" s="5">
        <v>118.921417236328</v>
      </c>
      <c r="AZ6291" s="5">
        <v>81.366081237792898</v>
      </c>
      <c r="BA6291" s="5">
        <v>101.98402913411429</v>
      </c>
    </row>
    <row r="6292" spans="1:53" x14ac:dyDescent="0.2">
      <c r="A6292" s="1">
        <v>6289</v>
      </c>
      <c r="B6292" s="1" t="s">
        <v>25147</v>
      </c>
      <c r="C6292" s="1" t="s">
        <v>25148</v>
      </c>
      <c r="D6292" s="1" t="s">
        <v>25149</v>
      </c>
      <c r="E6292" s="1" t="s">
        <v>25150</v>
      </c>
      <c r="F6292" s="5">
        <v>2637.65356445312</v>
      </c>
      <c r="G6292" s="5">
        <v>2811.58813476562</v>
      </c>
      <c r="H6292" s="5">
        <v>2611.90966796875</v>
      </c>
      <c r="I6292" s="5">
        <v>2687.0504557291633</v>
      </c>
      <c r="J6292" s="5">
        <v>4589.4287109375</v>
      </c>
      <c r="K6292" s="5">
        <v>4396.25732421875</v>
      </c>
      <c r="L6292" s="5">
        <v>4325.49755859375</v>
      </c>
      <c r="M6292" s="5">
        <v>4437.061197916667</v>
      </c>
      <c r="N6292" s="5">
        <v>2668.34204101562</v>
      </c>
      <c r="O6292" s="5">
        <v>2554.1416015625</v>
      </c>
      <c r="P6292" s="5">
        <v>2435.064453125</v>
      </c>
      <c r="Q6292" s="5">
        <v>2552.5160319010397</v>
      </c>
      <c r="R6292" s="5">
        <v>2313.5556640625</v>
      </c>
      <c r="S6292" s="5">
        <v>2348.08178710937</v>
      </c>
      <c r="T6292" s="5">
        <v>2210.1904296875</v>
      </c>
      <c r="U6292" s="5">
        <v>2290.6092936197897</v>
      </c>
      <c r="V6292" s="5">
        <v>4913.654296875</v>
      </c>
      <c r="W6292" s="5">
        <v>5091.36572265625</v>
      </c>
      <c r="X6292" s="5">
        <v>5281.94580078125</v>
      </c>
      <c r="Y6292" s="5">
        <v>5095.6552734375</v>
      </c>
      <c r="Z6292" s="5">
        <v>4242.6064453125</v>
      </c>
      <c r="AA6292" s="5">
        <v>3834.201171875</v>
      </c>
      <c r="AB6292" s="5">
        <v>4128.80615234375</v>
      </c>
      <c r="AC6292" s="5">
        <v>4068.5379231770835</v>
      </c>
      <c r="AD6292" s="5">
        <v>4656.955078125</v>
      </c>
      <c r="AE6292" s="5">
        <v>4745.64111328125</v>
      </c>
      <c r="AF6292" s="5">
        <v>5046.193359375</v>
      </c>
      <c r="AG6292" s="5">
        <v>4816.26318359375</v>
      </c>
      <c r="AH6292" s="5">
        <v>4796.8330078125</v>
      </c>
      <c r="AI6292" s="5">
        <v>4096.73193359375</v>
      </c>
      <c r="AJ6292" s="5">
        <v>4155.9326171875</v>
      </c>
      <c r="AK6292" s="5">
        <v>4349.83251953125</v>
      </c>
      <c r="AL6292" s="5">
        <v>2542.40283203125</v>
      </c>
      <c r="AM6292" s="5">
        <v>2583.18969726562</v>
      </c>
      <c r="AN6292" s="5">
        <v>2700.96264648437</v>
      </c>
      <c r="AO6292" s="5">
        <v>2608.8517252604129</v>
      </c>
      <c r="AP6292" s="5">
        <v>2739.09326171875</v>
      </c>
      <c r="AQ6292" s="5">
        <v>2918.43505859375</v>
      </c>
      <c r="AR6292" s="5">
        <v>2780.1982421875</v>
      </c>
      <c r="AS6292" s="5">
        <v>2812.5755208333335</v>
      </c>
      <c r="AT6292" s="5">
        <v>4122.20068359375</v>
      </c>
      <c r="AU6292" s="5">
        <v>4179.3935546875</v>
      </c>
      <c r="AV6292" s="5">
        <v>4097.2373046875</v>
      </c>
      <c r="AW6292" s="5">
        <v>4132.94384765625</v>
      </c>
      <c r="AX6292" s="5">
        <v>2351.29345703125</v>
      </c>
      <c r="AY6292" s="5">
        <v>2081.9814453125</v>
      </c>
      <c r="AZ6292" s="5">
        <v>2176.19677734375</v>
      </c>
      <c r="BA6292" s="5">
        <v>2203.1572265625</v>
      </c>
    </row>
    <row r="6293" spans="1:53" x14ac:dyDescent="0.2">
      <c r="A6293" s="1">
        <v>6290</v>
      </c>
      <c r="B6293" s="1" t="s">
        <v>25151</v>
      </c>
      <c r="C6293" s="1" t="s">
        <v>25152</v>
      </c>
      <c r="D6293" s="1" t="s">
        <v>25153</v>
      </c>
      <c r="E6293" s="1" t="s">
        <v>25154</v>
      </c>
      <c r="F6293" s="5">
        <v>135.937240600585</v>
      </c>
      <c r="G6293" s="5">
        <v>145.430892944335</v>
      </c>
      <c r="H6293" s="5">
        <v>119.22930908203099</v>
      </c>
      <c r="I6293" s="5">
        <v>133.53248087565032</v>
      </c>
      <c r="J6293" s="5">
        <v>153.50131225585901</v>
      </c>
      <c r="K6293" s="5">
        <v>131.54962158203099</v>
      </c>
      <c r="L6293" s="5">
        <v>138.50914001464801</v>
      </c>
      <c r="M6293" s="5">
        <v>141.18669128417935</v>
      </c>
      <c r="N6293" s="5">
        <v>333.91354370117102</v>
      </c>
      <c r="O6293" s="5">
        <v>313.59503173828102</v>
      </c>
      <c r="P6293" s="5">
        <v>330.204498291015</v>
      </c>
      <c r="Q6293" s="5">
        <v>325.90435791015562</v>
      </c>
      <c r="R6293" s="5">
        <v>170.93505859375</v>
      </c>
      <c r="S6293" s="5">
        <v>156.96026611328099</v>
      </c>
      <c r="T6293" s="5">
        <v>178.04843139648401</v>
      </c>
      <c r="U6293" s="5">
        <v>168.64791870117168</v>
      </c>
      <c r="V6293" s="5">
        <v>125.855995178222</v>
      </c>
      <c r="W6293" s="5">
        <v>120.4614944458</v>
      </c>
      <c r="X6293" s="5">
        <v>121.36578369140599</v>
      </c>
      <c r="Y6293" s="5">
        <v>122.56109110514267</v>
      </c>
      <c r="Z6293" s="5">
        <v>141.37779235839801</v>
      </c>
      <c r="AA6293" s="5">
        <v>148.26719665527301</v>
      </c>
      <c r="AB6293" s="5">
        <v>141.54821777343699</v>
      </c>
      <c r="AC6293" s="5">
        <v>143.73106892903601</v>
      </c>
      <c r="AD6293" s="5">
        <v>163.43565368652301</v>
      </c>
      <c r="AE6293" s="5">
        <v>166.45942687988199</v>
      </c>
      <c r="AF6293" s="5">
        <v>166.27632141113199</v>
      </c>
      <c r="AG6293" s="5">
        <v>165.39046732584566</v>
      </c>
      <c r="AH6293" s="5">
        <v>158.87544250488199</v>
      </c>
      <c r="AI6293" s="5">
        <v>171.484619140625</v>
      </c>
      <c r="AJ6293" s="5">
        <v>157.010650634765</v>
      </c>
      <c r="AK6293" s="5">
        <v>162.45690409342401</v>
      </c>
      <c r="AL6293" s="5">
        <v>261.86145019531199</v>
      </c>
      <c r="AM6293" s="5">
        <v>226.85934448242099</v>
      </c>
      <c r="AN6293" s="5">
        <v>211.26412963867099</v>
      </c>
      <c r="AO6293" s="5">
        <v>233.32830810546798</v>
      </c>
      <c r="AP6293" s="5">
        <v>157.10954284667901</v>
      </c>
      <c r="AQ6293" s="5">
        <v>159.802001953125</v>
      </c>
      <c r="AR6293" s="5">
        <v>161.52597045898401</v>
      </c>
      <c r="AS6293" s="5">
        <v>159.47917175292935</v>
      </c>
      <c r="AT6293" s="5">
        <v>149.69618225097599</v>
      </c>
      <c r="AU6293" s="5">
        <v>83.760017395019503</v>
      </c>
      <c r="AV6293" s="5">
        <v>142.27249145507801</v>
      </c>
      <c r="AW6293" s="5">
        <v>125.24289703369118</v>
      </c>
      <c r="AX6293" s="5">
        <v>133.20999145507801</v>
      </c>
      <c r="AY6293" s="5">
        <v>114.33618927001901</v>
      </c>
      <c r="AZ6293" s="5">
        <v>130.31755065917901</v>
      </c>
      <c r="BA6293" s="5">
        <v>125.95457712809201</v>
      </c>
    </row>
    <row r="6294" spans="1:53" x14ac:dyDescent="0.2">
      <c r="A6294" s="1">
        <v>6291</v>
      </c>
      <c r="B6294" s="1" t="s">
        <v>25155</v>
      </c>
      <c r="C6294" s="1" t="s">
        <v>25156</v>
      </c>
      <c r="D6294" s="1" t="s">
        <v>25157</v>
      </c>
      <c r="E6294" s="1" t="s">
        <v>25158</v>
      </c>
      <c r="F6294" s="5">
        <v>325.809326171875</v>
      </c>
      <c r="G6294" s="5">
        <v>373.03179931640602</v>
      </c>
      <c r="H6294" s="5">
        <v>355.73257446289</v>
      </c>
      <c r="I6294" s="5">
        <v>351.52456665039034</v>
      </c>
      <c r="J6294" s="5">
        <v>345.97116088867102</v>
      </c>
      <c r="K6294" s="5">
        <v>350.84484863281199</v>
      </c>
      <c r="L6294" s="5">
        <v>346.10165405273398</v>
      </c>
      <c r="M6294" s="5">
        <v>347.63922119140562</v>
      </c>
      <c r="N6294" s="5">
        <v>446.36373901367102</v>
      </c>
      <c r="O6294" s="5">
        <v>456.68731689453102</v>
      </c>
      <c r="P6294" s="5">
        <v>435.29541015625</v>
      </c>
      <c r="Q6294" s="5">
        <v>446.11548868815066</v>
      </c>
      <c r="R6294" s="5">
        <v>273.16900634765602</v>
      </c>
      <c r="S6294" s="5">
        <v>256.183990478515</v>
      </c>
      <c r="T6294" s="5">
        <v>272.18688964843699</v>
      </c>
      <c r="U6294" s="5">
        <v>267.17996215820267</v>
      </c>
      <c r="V6294" s="5">
        <v>239.85203552246</v>
      </c>
      <c r="W6294" s="5">
        <v>250.769287109375</v>
      </c>
      <c r="X6294" s="5">
        <v>230.31657409667901</v>
      </c>
      <c r="Y6294" s="5">
        <v>240.31263224283802</v>
      </c>
      <c r="Z6294" s="5">
        <v>232.36795043945301</v>
      </c>
      <c r="AA6294" s="5">
        <v>235.55862426757801</v>
      </c>
      <c r="AB6294" s="5">
        <v>233.29269409179599</v>
      </c>
      <c r="AC6294" s="5">
        <v>233.73975626627566</v>
      </c>
      <c r="AD6294" s="5">
        <v>263.9521484375</v>
      </c>
      <c r="AE6294" s="5">
        <v>262.60763549804602</v>
      </c>
      <c r="AF6294" s="5">
        <v>265.61483764648398</v>
      </c>
      <c r="AG6294" s="5">
        <v>264.05820719400998</v>
      </c>
      <c r="AH6294" s="5">
        <v>244.28892517089801</v>
      </c>
      <c r="AI6294" s="5">
        <v>258.87173461914</v>
      </c>
      <c r="AJ6294" s="5">
        <v>224.79872131347599</v>
      </c>
      <c r="AK6294" s="5">
        <v>242.65312703450468</v>
      </c>
      <c r="AL6294" s="5">
        <v>388.36135864257801</v>
      </c>
      <c r="AM6294" s="5">
        <v>386.02713012695301</v>
      </c>
      <c r="AN6294" s="5">
        <v>392.73849487304602</v>
      </c>
      <c r="AO6294" s="5">
        <v>389.04232788085898</v>
      </c>
      <c r="AP6294" s="5">
        <v>219.53161621093699</v>
      </c>
      <c r="AQ6294" s="5">
        <v>220.62799072265599</v>
      </c>
      <c r="AR6294" s="5">
        <v>225.02557373046801</v>
      </c>
      <c r="AS6294" s="5">
        <v>221.72839355468696</v>
      </c>
      <c r="AT6294" s="5">
        <v>271.73333740234301</v>
      </c>
      <c r="AU6294" s="5">
        <v>261.79501342773398</v>
      </c>
      <c r="AV6294" s="5">
        <v>256.631744384765</v>
      </c>
      <c r="AW6294" s="5">
        <v>263.38669840494731</v>
      </c>
      <c r="AX6294" s="5">
        <v>230.25126647949199</v>
      </c>
      <c r="AY6294" s="5">
        <v>196.67425537109301</v>
      </c>
      <c r="AZ6294" s="5">
        <v>219.217681884765</v>
      </c>
      <c r="BA6294" s="5">
        <v>215.38106791178333</v>
      </c>
    </row>
    <row r="6295" spans="1:53" x14ac:dyDescent="0.2">
      <c r="A6295" s="1">
        <v>6292</v>
      </c>
      <c r="B6295" s="1" t="s">
        <v>25159</v>
      </c>
      <c r="C6295" s="1" t="s">
        <v>25160</v>
      </c>
      <c r="D6295" s="1" t="s">
        <v>25161</v>
      </c>
      <c r="E6295" s="1" t="s">
        <v>25162</v>
      </c>
      <c r="F6295" s="5">
        <v>290.18157958984301</v>
      </c>
      <c r="G6295" s="5">
        <v>278.57589721679602</v>
      </c>
      <c r="H6295" s="5">
        <v>266.96209716796801</v>
      </c>
      <c r="I6295" s="5">
        <v>278.57319132486901</v>
      </c>
      <c r="J6295" s="5">
        <v>304.395416259765</v>
      </c>
      <c r="K6295" s="5">
        <v>287.67971801757801</v>
      </c>
      <c r="L6295" s="5">
        <v>308.26055908203102</v>
      </c>
      <c r="M6295" s="5">
        <v>300.11189778645803</v>
      </c>
      <c r="N6295" s="5">
        <v>660.49658203125</v>
      </c>
      <c r="O6295" s="5">
        <v>649.07086181640602</v>
      </c>
      <c r="P6295" s="5">
        <v>693.825439453125</v>
      </c>
      <c r="Q6295" s="5">
        <v>667.79762776692701</v>
      </c>
      <c r="R6295" s="5">
        <v>375.3818359375</v>
      </c>
      <c r="S6295" s="5">
        <v>348.82598876953102</v>
      </c>
      <c r="T6295" s="5">
        <v>331.8994140625</v>
      </c>
      <c r="U6295" s="5">
        <v>352.03574625651032</v>
      </c>
      <c r="V6295" s="5">
        <v>304.52020263671801</v>
      </c>
      <c r="W6295" s="5">
        <v>312.15750122070301</v>
      </c>
      <c r="X6295" s="5">
        <v>314.76559448242102</v>
      </c>
      <c r="Y6295" s="5">
        <v>310.481099446614</v>
      </c>
      <c r="Z6295" s="5">
        <v>270.14407348632801</v>
      </c>
      <c r="AA6295" s="5">
        <v>265.53616333007801</v>
      </c>
      <c r="AB6295" s="5">
        <v>271.57458496093699</v>
      </c>
      <c r="AC6295" s="5">
        <v>269.08494059244771</v>
      </c>
      <c r="AD6295" s="5">
        <v>277.62423706054602</v>
      </c>
      <c r="AE6295" s="5">
        <v>301.77862548828102</v>
      </c>
      <c r="AF6295" s="5">
        <v>300.33465576171801</v>
      </c>
      <c r="AG6295" s="5">
        <v>293.24583943684837</v>
      </c>
      <c r="AH6295" s="5">
        <v>307.12765502929602</v>
      </c>
      <c r="AI6295" s="5">
        <v>314.47998046875</v>
      </c>
      <c r="AJ6295" s="5">
        <v>299.13732910156199</v>
      </c>
      <c r="AK6295" s="5">
        <v>306.91498819986936</v>
      </c>
      <c r="AL6295" s="5">
        <v>516.623046875</v>
      </c>
      <c r="AM6295" s="5">
        <v>544.13861083984295</v>
      </c>
      <c r="AN6295" s="5">
        <v>562.50274658203102</v>
      </c>
      <c r="AO6295" s="5">
        <v>541.08813476562466</v>
      </c>
      <c r="AP6295" s="5">
        <v>294.35971069335898</v>
      </c>
      <c r="AQ6295" s="5">
        <v>285.62069702148398</v>
      </c>
      <c r="AR6295" s="5">
        <v>282.386962890625</v>
      </c>
      <c r="AS6295" s="5">
        <v>287.45579020182265</v>
      </c>
      <c r="AT6295" s="5">
        <v>250.93411254882801</v>
      </c>
      <c r="AU6295" s="5">
        <v>237.259033203125</v>
      </c>
      <c r="AV6295" s="5">
        <v>357.90249633789</v>
      </c>
      <c r="AW6295" s="5">
        <v>282.03188069661434</v>
      </c>
      <c r="AX6295" s="5">
        <v>301.37481689453102</v>
      </c>
      <c r="AY6295" s="5">
        <v>301.87771606445301</v>
      </c>
      <c r="AZ6295" s="5">
        <v>299.10357666015602</v>
      </c>
      <c r="BA6295" s="5">
        <v>300.7853698730467</v>
      </c>
    </row>
    <row r="6296" spans="1:53" x14ac:dyDescent="0.2">
      <c r="A6296" s="1">
        <v>6293</v>
      </c>
      <c r="B6296" s="1" t="s">
        <v>25163</v>
      </c>
      <c r="C6296" s="1" t="s">
        <v>25164</v>
      </c>
      <c r="D6296" s="1" t="s">
        <v>25165</v>
      </c>
      <c r="E6296" s="1" t="s">
        <v>25166</v>
      </c>
      <c r="F6296" s="5">
        <v>118.62198638916</v>
      </c>
      <c r="G6296" s="5">
        <v>129.60047912597599</v>
      </c>
      <c r="H6296" s="5">
        <v>130.93304443359301</v>
      </c>
      <c r="I6296" s="5">
        <v>126.38516998290966</v>
      </c>
      <c r="J6296" s="5">
        <v>152.56060791015599</v>
      </c>
      <c r="K6296" s="5">
        <v>112.778114318847</v>
      </c>
      <c r="L6296" s="5">
        <v>140.45468139648401</v>
      </c>
      <c r="M6296" s="5">
        <v>135.26446787516235</v>
      </c>
      <c r="N6296" s="5">
        <v>219.34436035156199</v>
      </c>
      <c r="O6296" s="5">
        <v>219.94206237792901</v>
      </c>
      <c r="P6296" s="5">
        <v>217.35339355468699</v>
      </c>
      <c r="Q6296" s="5">
        <v>218.87993876139265</v>
      </c>
      <c r="R6296" s="5">
        <v>128.68736267089801</v>
      </c>
      <c r="S6296" s="5">
        <v>120.130989074707</v>
      </c>
      <c r="T6296" s="5">
        <v>139.53747558593699</v>
      </c>
      <c r="U6296" s="5">
        <v>129.45194244384734</v>
      </c>
      <c r="V6296" s="5">
        <v>200.94305419921801</v>
      </c>
      <c r="W6296" s="5">
        <v>189.73181152343699</v>
      </c>
      <c r="X6296" s="5">
        <v>181.00025939941401</v>
      </c>
      <c r="Y6296" s="5">
        <v>190.55837504068964</v>
      </c>
      <c r="Z6296" s="5">
        <v>149.37796020507801</v>
      </c>
      <c r="AA6296" s="5">
        <v>131.10168457031199</v>
      </c>
      <c r="AB6296" s="5">
        <v>137.623779296875</v>
      </c>
      <c r="AC6296" s="5">
        <v>139.36780802408833</v>
      </c>
      <c r="AD6296" s="5">
        <v>169.61134338378901</v>
      </c>
      <c r="AE6296" s="5">
        <v>178.23399353027301</v>
      </c>
      <c r="AF6296" s="5">
        <v>166.102127075195</v>
      </c>
      <c r="AG6296" s="5">
        <v>171.31582132975234</v>
      </c>
      <c r="AH6296" s="5">
        <v>146.640701293945</v>
      </c>
      <c r="AI6296" s="5">
        <v>160.62118530273401</v>
      </c>
      <c r="AJ6296" s="5">
        <v>158.224838256835</v>
      </c>
      <c r="AK6296" s="5">
        <v>155.16224161783802</v>
      </c>
      <c r="AL6296" s="5">
        <v>229.16574096679599</v>
      </c>
      <c r="AM6296" s="5">
        <v>236.03788757324199</v>
      </c>
      <c r="AN6296" s="5">
        <v>219.19189453125</v>
      </c>
      <c r="AO6296" s="5">
        <v>228.13184102376263</v>
      </c>
      <c r="AP6296" s="5">
        <v>140.07135009765599</v>
      </c>
      <c r="AQ6296" s="5">
        <v>150.03926086425699</v>
      </c>
      <c r="AR6296" s="5">
        <v>156.79454040527301</v>
      </c>
      <c r="AS6296" s="5">
        <v>148.96838378906202</v>
      </c>
      <c r="AT6296" s="5">
        <v>201.34164428710901</v>
      </c>
      <c r="AU6296" s="5">
        <v>201.94053649902301</v>
      </c>
      <c r="AV6296" s="5">
        <v>202.47752380371</v>
      </c>
      <c r="AW6296" s="5">
        <v>201.91990152994734</v>
      </c>
      <c r="AX6296" s="5">
        <v>178.25933837890599</v>
      </c>
      <c r="AY6296" s="5">
        <v>168.66932678222599</v>
      </c>
      <c r="AZ6296" s="5">
        <v>180.653228759765</v>
      </c>
      <c r="BA6296" s="5">
        <v>175.8606313069657</v>
      </c>
    </row>
    <row r="6297" spans="1:53" x14ac:dyDescent="0.2">
      <c r="A6297" s="1">
        <v>6294</v>
      </c>
      <c r="B6297" s="1" t="s">
        <v>25167</v>
      </c>
      <c r="C6297" s="1" t="s">
        <v>25168</v>
      </c>
      <c r="D6297" s="1" t="s">
        <v>25169</v>
      </c>
      <c r="E6297" s="1" t="s">
        <v>25170</v>
      </c>
      <c r="F6297" s="5">
        <v>1195.87243652343</v>
      </c>
      <c r="G6297" s="5">
        <v>1233.44421386718</v>
      </c>
      <c r="H6297" s="5">
        <v>1236.89868164062</v>
      </c>
      <c r="I6297" s="5">
        <v>1222.0717773437434</v>
      </c>
      <c r="J6297" s="5">
        <v>1142.35620117187</v>
      </c>
      <c r="K6297" s="5">
        <v>1161.103515625</v>
      </c>
      <c r="L6297" s="5">
        <v>1232.39025878906</v>
      </c>
      <c r="M6297" s="5">
        <v>1178.6166585286435</v>
      </c>
      <c r="N6297" s="5">
        <v>2495.37158203125</v>
      </c>
      <c r="O6297" s="5">
        <v>2622.6064453125</v>
      </c>
      <c r="P6297" s="5">
        <v>2595.69946289062</v>
      </c>
      <c r="Q6297" s="5">
        <v>2571.2258300781232</v>
      </c>
      <c r="R6297" s="5">
        <v>1455.29638671875</v>
      </c>
      <c r="S6297" s="5">
        <v>1293.83068847656</v>
      </c>
      <c r="T6297" s="5">
        <v>1358.75427246093</v>
      </c>
      <c r="U6297" s="5">
        <v>1369.2937825520801</v>
      </c>
      <c r="V6297" s="5">
        <v>1156.04479980468</v>
      </c>
      <c r="W6297" s="5">
        <v>1223.8583984375</v>
      </c>
      <c r="X6297" s="5">
        <v>1047.626953125</v>
      </c>
      <c r="Y6297" s="5">
        <v>1142.5100504557267</v>
      </c>
      <c r="Z6297" s="5">
        <v>1065.82287597656</v>
      </c>
      <c r="AA6297" s="5">
        <v>1149.73205566406</v>
      </c>
      <c r="AB6297" s="5">
        <v>1137.53564453125</v>
      </c>
      <c r="AC6297" s="5">
        <v>1117.6968587239567</v>
      </c>
      <c r="AD6297" s="5">
        <v>1153.99987792968</v>
      </c>
      <c r="AE6297" s="5">
        <v>1174.71899414062</v>
      </c>
      <c r="AF6297" s="5">
        <v>1181.26391601562</v>
      </c>
      <c r="AG6297" s="5">
        <v>1169.9942626953066</v>
      </c>
      <c r="AH6297" s="5">
        <v>1108.02758789062</v>
      </c>
      <c r="AI6297" s="5">
        <v>1099.978515625</v>
      </c>
      <c r="AJ6297" s="5">
        <v>1129.28137207031</v>
      </c>
      <c r="AK6297" s="5">
        <v>1112.4291585286435</v>
      </c>
      <c r="AL6297" s="5">
        <v>1522.42395019531</v>
      </c>
      <c r="AM6297" s="5">
        <v>1495.19409179687</v>
      </c>
      <c r="AN6297" s="5">
        <v>1511.67663574218</v>
      </c>
      <c r="AO6297" s="5">
        <v>1509.7648925781202</v>
      </c>
      <c r="AP6297" s="5">
        <v>963.572509765625</v>
      </c>
      <c r="AQ6297" s="5">
        <v>1005.12280273437</v>
      </c>
      <c r="AR6297" s="5">
        <v>1000.77905273437</v>
      </c>
      <c r="AS6297" s="5">
        <v>989.82478841145496</v>
      </c>
      <c r="AT6297" s="5">
        <v>1169.26965332031</v>
      </c>
      <c r="AU6297" s="5">
        <v>1223.96606445312</v>
      </c>
      <c r="AV6297" s="5">
        <v>1464.09851074218</v>
      </c>
      <c r="AW6297" s="5">
        <v>1285.7780761718702</v>
      </c>
      <c r="AX6297" s="5">
        <v>1104.029296875</v>
      </c>
      <c r="AY6297" s="5">
        <v>933.88897705078102</v>
      </c>
      <c r="AZ6297" s="5">
        <v>992.46636962890602</v>
      </c>
      <c r="BA6297" s="5">
        <v>1010.128214518229</v>
      </c>
    </row>
    <row r="6298" spans="1:53" x14ac:dyDescent="0.2">
      <c r="A6298" s="1">
        <v>6295</v>
      </c>
      <c r="B6298" s="1" t="s">
        <v>25171</v>
      </c>
      <c r="C6298" s="1" t="s">
        <v>25172</v>
      </c>
      <c r="D6298" s="1" t="s">
        <v>25173</v>
      </c>
      <c r="E6298" s="1" t="s">
        <v>25174</v>
      </c>
      <c r="F6298" s="5">
        <v>76.868080139160099</v>
      </c>
      <c r="G6298" s="5">
        <v>75.407035827636705</v>
      </c>
      <c r="H6298" s="5">
        <v>73.769012451171804</v>
      </c>
      <c r="I6298" s="5">
        <v>75.34804280598955</v>
      </c>
      <c r="J6298" s="5">
        <v>66.074760437011705</v>
      </c>
      <c r="K6298" s="5">
        <v>59.443096160888601</v>
      </c>
      <c r="L6298" s="5">
        <v>61.262752532958899</v>
      </c>
      <c r="M6298" s="5">
        <v>62.260203043619732</v>
      </c>
      <c r="N6298" s="5">
        <v>217.14364624023401</v>
      </c>
      <c r="O6298" s="5">
        <v>218.96490478515599</v>
      </c>
      <c r="P6298" s="5">
        <v>253.36103820800699</v>
      </c>
      <c r="Q6298" s="5">
        <v>229.82319641113233</v>
      </c>
      <c r="R6298" s="5">
        <v>85.799346923828097</v>
      </c>
      <c r="S6298" s="5">
        <v>106.833984375</v>
      </c>
      <c r="T6298" s="5">
        <v>74.274177551269503</v>
      </c>
      <c r="U6298" s="5">
        <v>88.969169616699205</v>
      </c>
      <c r="V6298" s="5">
        <v>139.695709228515</v>
      </c>
      <c r="W6298" s="5">
        <v>134.17477416992099</v>
      </c>
      <c r="X6298" s="5">
        <v>123.577392578125</v>
      </c>
      <c r="Y6298" s="5">
        <v>132.48262532552033</v>
      </c>
      <c r="Z6298" s="5">
        <v>77.814270019531193</v>
      </c>
      <c r="AA6298" s="5">
        <v>75.676277160644503</v>
      </c>
      <c r="AB6298" s="5">
        <v>79.136909484863196</v>
      </c>
      <c r="AC6298" s="5">
        <v>77.542485555012959</v>
      </c>
      <c r="AD6298" s="5">
        <v>68.041221618652301</v>
      </c>
      <c r="AE6298" s="5">
        <v>63.115425109863203</v>
      </c>
      <c r="AF6298" s="5">
        <v>69.223663330078097</v>
      </c>
      <c r="AG6298" s="5">
        <v>66.793436686197865</v>
      </c>
      <c r="AH6298" s="5">
        <v>55.713611602783203</v>
      </c>
      <c r="AI6298" s="5">
        <v>60.8070678710937</v>
      </c>
      <c r="AJ6298" s="5">
        <v>61.625526428222599</v>
      </c>
      <c r="AK6298" s="5">
        <v>59.382068634033168</v>
      </c>
      <c r="AL6298" s="5">
        <v>171.50605773925699</v>
      </c>
      <c r="AM6298" s="5">
        <v>137.15051269531199</v>
      </c>
      <c r="AN6298" s="5">
        <v>142.70555114746</v>
      </c>
      <c r="AO6298" s="5">
        <v>150.45404052734298</v>
      </c>
      <c r="AP6298" s="5">
        <v>70.067939758300696</v>
      </c>
      <c r="AQ6298" s="5">
        <v>62.612663269042898</v>
      </c>
      <c r="AR6298" s="5">
        <v>59.590904235839801</v>
      </c>
      <c r="AS6298" s="5">
        <v>64.090502421061117</v>
      </c>
      <c r="AT6298" s="5">
        <v>70.739341735839801</v>
      </c>
      <c r="AU6298" s="5">
        <v>70.986999511718693</v>
      </c>
      <c r="AV6298" s="5">
        <v>72.378662109375</v>
      </c>
      <c r="AW6298" s="5">
        <v>71.36833445231116</v>
      </c>
      <c r="AX6298" s="5">
        <v>23.450511932373001</v>
      </c>
      <c r="AY6298" s="5">
        <v>59.548423767089801</v>
      </c>
      <c r="AZ6298" s="5">
        <v>62.700046539306598</v>
      </c>
      <c r="BA6298" s="5">
        <v>48.566327412923137</v>
      </c>
    </row>
    <row r="6299" spans="1:53" x14ac:dyDescent="0.2">
      <c r="A6299" s="1">
        <v>6296</v>
      </c>
      <c r="B6299" s="1" t="s">
        <v>25175</v>
      </c>
      <c r="C6299" s="1" t="s">
        <v>25176</v>
      </c>
      <c r="D6299" s="1" t="s">
        <v>25177</v>
      </c>
      <c r="E6299" s="1" t="s">
        <v>25178</v>
      </c>
      <c r="N6299" s="5">
        <v>756.05279541015602</v>
      </c>
      <c r="O6299" s="5">
        <v>674.908203125</v>
      </c>
      <c r="P6299" s="5">
        <v>684.869140625</v>
      </c>
      <c r="Q6299" s="5">
        <v>705.27671305338538</v>
      </c>
      <c r="R6299" s="5">
        <v>343.25521850585898</v>
      </c>
      <c r="S6299" s="5">
        <v>144.030517578125</v>
      </c>
      <c r="U6299" s="5">
        <v>243.64286804199199</v>
      </c>
    </row>
    <row r="6300" spans="1:53" x14ac:dyDescent="0.2">
      <c r="A6300" s="1">
        <v>6297</v>
      </c>
      <c r="B6300" s="1" t="s">
        <v>25179</v>
      </c>
      <c r="C6300" s="1" t="s">
        <v>25180</v>
      </c>
      <c r="D6300" s="1" t="s">
        <v>25181</v>
      </c>
      <c r="E6300" s="1" t="s">
        <v>25182</v>
      </c>
      <c r="F6300" s="5">
        <v>3430.91528320312</v>
      </c>
      <c r="G6300" s="5">
        <v>3526.5302734375</v>
      </c>
      <c r="H6300" s="5">
        <v>3569.29174804687</v>
      </c>
      <c r="I6300" s="5">
        <v>3508.9124348958298</v>
      </c>
      <c r="J6300" s="5">
        <v>3464.00756835937</v>
      </c>
      <c r="K6300" s="5">
        <v>3630.66528320312</v>
      </c>
      <c r="L6300" s="5">
        <v>3472.91845703125</v>
      </c>
      <c r="M6300" s="5">
        <v>3522.5304361979129</v>
      </c>
      <c r="N6300" s="5">
        <v>1874.73693847656</v>
      </c>
      <c r="O6300" s="5">
        <v>1932.16674804687</v>
      </c>
      <c r="P6300" s="5">
        <v>1824.38037109375</v>
      </c>
      <c r="Q6300" s="5">
        <v>1877.0946858723935</v>
      </c>
      <c r="R6300" s="5">
        <v>3324.84204101562</v>
      </c>
      <c r="S6300" s="5">
        <v>3390.14501953125</v>
      </c>
      <c r="T6300" s="5">
        <v>3214.48852539062</v>
      </c>
      <c r="U6300" s="5">
        <v>3309.8251953124964</v>
      </c>
      <c r="V6300" s="5">
        <v>4632.603515625</v>
      </c>
      <c r="W6300" s="5">
        <v>4613.5458984375</v>
      </c>
      <c r="X6300" s="5">
        <v>4621.744140625</v>
      </c>
      <c r="Y6300" s="5">
        <v>4622.631184895833</v>
      </c>
      <c r="Z6300" s="5">
        <v>3611.23315429687</v>
      </c>
      <c r="AA6300" s="5">
        <v>3589.99682617187</v>
      </c>
      <c r="AB6300" s="5">
        <v>3634.0576171875</v>
      </c>
      <c r="AC6300" s="5">
        <v>3611.7625325520798</v>
      </c>
      <c r="AD6300" s="5">
        <v>4079.95141601562</v>
      </c>
      <c r="AE6300" s="5">
        <v>4110.92529296875</v>
      </c>
      <c r="AF6300" s="5">
        <v>3854.98046875</v>
      </c>
      <c r="AG6300" s="5">
        <v>4015.2857259114567</v>
      </c>
      <c r="AH6300" s="5">
        <v>4081.4169921875</v>
      </c>
      <c r="AI6300" s="5">
        <v>4319.8681640625</v>
      </c>
      <c r="AJ6300" s="5">
        <v>4187.0625</v>
      </c>
      <c r="AK6300" s="5">
        <v>4196.115885416667</v>
      </c>
      <c r="AL6300" s="5">
        <v>2303.85815429687</v>
      </c>
      <c r="AM6300" s="5">
        <v>2216.37548828125</v>
      </c>
      <c r="AN6300" s="5">
        <v>2165.57885742187</v>
      </c>
      <c r="AO6300" s="5">
        <v>2228.6041666666629</v>
      </c>
      <c r="AP6300" s="5">
        <v>3377.35595703125</v>
      </c>
      <c r="AQ6300" s="5">
        <v>3564.83935546875</v>
      </c>
      <c r="AR6300" s="5">
        <v>3241.40576171875</v>
      </c>
      <c r="AS6300" s="5">
        <v>3394.53369140625</v>
      </c>
      <c r="AT6300" s="5">
        <v>3508.0830078125</v>
      </c>
      <c r="AU6300" s="5">
        <v>3519.30102539062</v>
      </c>
      <c r="AV6300" s="5">
        <v>3435.70483398437</v>
      </c>
      <c r="AW6300" s="5">
        <v>3487.6962890624964</v>
      </c>
      <c r="AX6300" s="5">
        <v>3681.88549804687</v>
      </c>
      <c r="AY6300" s="5">
        <v>3756.8046875</v>
      </c>
      <c r="AZ6300" s="5">
        <v>3990.58056640625</v>
      </c>
      <c r="BA6300" s="5">
        <v>3809.7569173177067</v>
      </c>
    </row>
    <row r="6301" spans="1:53" x14ac:dyDescent="0.2">
      <c r="A6301" s="1">
        <v>6298</v>
      </c>
      <c r="B6301" s="1" t="s">
        <v>25183</v>
      </c>
      <c r="C6301" s="1" t="s">
        <v>25184</v>
      </c>
      <c r="D6301" s="1" t="s">
        <v>25185</v>
      </c>
      <c r="E6301" s="1" t="s">
        <v>25186</v>
      </c>
      <c r="F6301" s="5">
        <v>38.713005065917898</v>
      </c>
      <c r="G6301" s="5">
        <v>15.728436470031699</v>
      </c>
      <c r="H6301" s="5">
        <v>21.890966415405199</v>
      </c>
      <c r="I6301" s="5">
        <v>25.444135983784932</v>
      </c>
      <c r="L6301" s="5">
        <v>15.156048774719199</v>
      </c>
      <c r="M6301" s="5">
        <v>15.156048774719199</v>
      </c>
      <c r="N6301" s="5">
        <v>46.705619812011697</v>
      </c>
      <c r="O6301" s="5">
        <v>112.42153167724599</v>
      </c>
      <c r="P6301" s="5">
        <v>71.819450378417898</v>
      </c>
      <c r="Q6301" s="5">
        <v>76.982200622558537</v>
      </c>
      <c r="R6301" s="5">
        <v>35.480033874511697</v>
      </c>
      <c r="S6301" s="5">
        <v>19.677907943725501</v>
      </c>
      <c r="T6301" s="5">
        <v>29.094049453735298</v>
      </c>
      <c r="U6301" s="5">
        <v>28.083997090657501</v>
      </c>
      <c r="V6301" s="5">
        <v>61.221073150634702</v>
      </c>
      <c r="W6301" s="5">
        <v>83.370452880859304</v>
      </c>
      <c r="X6301" s="5">
        <v>64.802383422851506</v>
      </c>
      <c r="Y6301" s="5">
        <v>69.797969818115163</v>
      </c>
      <c r="AD6301" s="5">
        <v>161.96858215332</v>
      </c>
      <c r="AE6301" s="5">
        <v>156.43328857421801</v>
      </c>
      <c r="AF6301" s="5">
        <v>145.87324523925699</v>
      </c>
      <c r="AG6301" s="5">
        <v>154.75837198893169</v>
      </c>
      <c r="AH6301" s="5">
        <v>125.940475463867</v>
      </c>
      <c r="AI6301" s="5">
        <v>86.675987243652301</v>
      </c>
      <c r="AJ6301" s="5">
        <v>107.76156616210901</v>
      </c>
      <c r="AK6301" s="5">
        <v>106.79267628987611</v>
      </c>
      <c r="AL6301" s="5">
        <v>47.325431823730398</v>
      </c>
      <c r="AM6301" s="5">
        <v>76.398307800292898</v>
      </c>
      <c r="AN6301" s="5">
        <v>57.761539459228501</v>
      </c>
      <c r="AO6301" s="5">
        <v>60.495093027750592</v>
      </c>
      <c r="AP6301" s="5">
        <v>84.168930053710895</v>
      </c>
      <c r="AQ6301" s="5">
        <v>97.321922302246094</v>
      </c>
      <c r="AR6301" s="5">
        <v>85.901206970214801</v>
      </c>
      <c r="AS6301" s="5">
        <v>89.130686442057254</v>
      </c>
      <c r="AX6301" s="5">
        <v>78.911354064941406</v>
      </c>
      <c r="AY6301" s="5">
        <v>47.420330047607401</v>
      </c>
      <c r="AZ6301" s="5">
        <v>52.216583251953097</v>
      </c>
      <c r="BA6301" s="5">
        <v>59.516089121500634</v>
      </c>
    </row>
    <row r="6302" spans="1:53" x14ac:dyDescent="0.2">
      <c r="A6302" s="1">
        <v>6299</v>
      </c>
      <c r="B6302" s="1" t="s">
        <v>25187</v>
      </c>
      <c r="C6302" s="1" t="s">
        <v>25188</v>
      </c>
      <c r="D6302" s="1" t="s">
        <v>25189</v>
      </c>
      <c r="E6302" s="1" t="s">
        <v>25190</v>
      </c>
      <c r="F6302" s="5">
        <v>130.36886596679599</v>
      </c>
      <c r="H6302" s="5">
        <v>111.147247314453</v>
      </c>
      <c r="I6302" s="5">
        <v>120.75805664062449</v>
      </c>
      <c r="J6302" s="5">
        <v>137.461181640625</v>
      </c>
      <c r="K6302" s="5">
        <v>88.124275207519503</v>
      </c>
      <c r="L6302" s="5">
        <v>128.86470031738199</v>
      </c>
      <c r="M6302" s="5">
        <v>118.15005238850883</v>
      </c>
      <c r="N6302" s="5">
        <v>238.001220703125</v>
      </c>
      <c r="O6302" s="5">
        <v>192.01103210449199</v>
      </c>
      <c r="P6302" s="5">
        <v>271.25222778320301</v>
      </c>
      <c r="Q6302" s="5">
        <v>233.75482686360667</v>
      </c>
      <c r="R6302" s="5">
        <v>104.515159606933</v>
      </c>
      <c r="T6302" s="5">
        <v>122.394966125488</v>
      </c>
      <c r="U6302" s="5">
        <v>113.4550628662105</v>
      </c>
      <c r="V6302" s="5">
        <v>145.61744689941401</v>
      </c>
      <c r="W6302" s="5">
        <v>91.277503967285099</v>
      </c>
      <c r="X6302" s="5">
        <v>101.943489074707</v>
      </c>
      <c r="Y6302" s="5">
        <v>112.94614664713538</v>
      </c>
      <c r="Z6302" s="5">
        <v>80.9761962890625</v>
      </c>
      <c r="AA6302" s="5">
        <v>110.896514892578</v>
      </c>
      <c r="AB6302" s="5">
        <v>102.069122314453</v>
      </c>
      <c r="AC6302" s="5">
        <v>97.980611165364508</v>
      </c>
      <c r="AD6302" s="5">
        <v>119.843467712402</v>
      </c>
      <c r="AE6302" s="5">
        <v>131.07025146484301</v>
      </c>
      <c r="AF6302" s="5">
        <v>141.14645385742099</v>
      </c>
      <c r="AG6302" s="5">
        <v>130.68672434488869</v>
      </c>
      <c r="AH6302" s="5">
        <v>171.12590026855401</v>
      </c>
      <c r="AI6302" s="5">
        <v>108.78301239013599</v>
      </c>
      <c r="AK6302" s="5">
        <v>139.95445632934499</v>
      </c>
      <c r="AL6302" s="5">
        <v>225.42512512207</v>
      </c>
      <c r="AM6302" s="5">
        <v>243.05848693847599</v>
      </c>
      <c r="AN6302" s="5">
        <v>244.74322509765599</v>
      </c>
      <c r="AO6302" s="5">
        <v>237.74227905273401</v>
      </c>
      <c r="AP6302" s="5">
        <v>155.11383056640599</v>
      </c>
      <c r="AQ6302" s="5">
        <v>112.03277587890599</v>
      </c>
      <c r="AR6302" s="5">
        <v>120.994094848632</v>
      </c>
      <c r="AS6302" s="5">
        <v>129.38023376464801</v>
      </c>
      <c r="AT6302" s="5">
        <v>203.34210205078099</v>
      </c>
      <c r="AU6302" s="5">
        <v>239.410232543945</v>
      </c>
      <c r="AW6302" s="5">
        <v>221.376167297363</v>
      </c>
      <c r="AZ6302" s="5">
        <v>138.74784851074199</v>
      </c>
      <c r="BA6302" s="5">
        <v>138.74784851074199</v>
      </c>
    </row>
    <row r="6303" spans="1:53" x14ac:dyDescent="0.2">
      <c r="A6303" s="1">
        <v>6300</v>
      </c>
      <c r="B6303" s="1" t="s">
        <v>25191</v>
      </c>
      <c r="C6303" s="1" t="s">
        <v>25192</v>
      </c>
      <c r="D6303" s="1" t="s">
        <v>25193</v>
      </c>
      <c r="E6303" s="1" t="s">
        <v>25194</v>
      </c>
      <c r="L6303" s="5">
        <v>142.12828063964801</v>
      </c>
      <c r="M6303" s="5">
        <v>142.12828063964801</v>
      </c>
      <c r="N6303" s="5">
        <v>206.63729858398401</v>
      </c>
      <c r="O6303" s="5">
        <v>295.68377685546801</v>
      </c>
      <c r="Q6303" s="5">
        <v>251.16053771972599</v>
      </c>
      <c r="S6303" s="5">
        <v>227.87834167480401</v>
      </c>
      <c r="T6303" s="5">
        <v>278.35595703125</v>
      </c>
      <c r="U6303" s="5">
        <v>253.117149353027</v>
      </c>
      <c r="V6303" s="5">
        <v>107.46614837646401</v>
      </c>
      <c r="W6303" s="5">
        <v>87.805084228515597</v>
      </c>
      <c r="X6303" s="5">
        <v>112.29045867919901</v>
      </c>
      <c r="Y6303" s="5">
        <v>102.52056376139286</v>
      </c>
      <c r="Z6303" s="5">
        <v>270.68548583984301</v>
      </c>
      <c r="AA6303" s="5">
        <v>212.23257446289</v>
      </c>
      <c r="AB6303" s="5">
        <v>46.556209564208899</v>
      </c>
      <c r="AC6303" s="5">
        <v>176.49142328898063</v>
      </c>
      <c r="AD6303" s="5">
        <v>99.562278747558594</v>
      </c>
      <c r="AF6303" s="5">
        <v>96.416671752929602</v>
      </c>
      <c r="AG6303" s="5">
        <v>97.989475250244098</v>
      </c>
      <c r="AI6303" s="5">
        <v>95.457107543945298</v>
      </c>
      <c r="AJ6303" s="5">
        <v>118.731788635253</v>
      </c>
      <c r="AK6303" s="5">
        <v>107.09444808959915</v>
      </c>
      <c r="AL6303" s="5">
        <v>159.27352905273401</v>
      </c>
      <c r="AM6303" s="5">
        <v>161.430419921875</v>
      </c>
      <c r="AN6303" s="5">
        <v>140.08833312988199</v>
      </c>
      <c r="AO6303" s="5">
        <v>153.59742736816369</v>
      </c>
      <c r="AP6303" s="5">
        <v>116.34136962890599</v>
      </c>
      <c r="AR6303" s="5">
        <v>147.66371154785099</v>
      </c>
      <c r="AS6303" s="5">
        <v>132.00254058837851</v>
      </c>
      <c r="AX6303" s="5">
        <v>714.38311767578102</v>
      </c>
      <c r="AZ6303" s="5">
        <v>166.60264587402301</v>
      </c>
      <c r="BA6303" s="5">
        <v>440.492881774902</v>
      </c>
    </row>
    <row r="6304" spans="1:53" x14ac:dyDescent="0.2">
      <c r="A6304" s="1">
        <v>6301</v>
      </c>
      <c r="B6304" s="1" t="s">
        <v>25195</v>
      </c>
      <c r="C6304" s="1" t="s">
        <v>25196</v>
      </c>
      <c r="D6304" s="1" t="s">
        <v>25197</v>
      </c>
      <c r="E6304" s="1" t="s">
        <v>25198</v>
      </c>
      <c r="F6304" s="5">
        <v>266.11965942382801</v>
      </c>
      <c r="G6304" s="5">
        <v>247.10063171386699</v>
      </c>
      <c r="H6304" s="5">
        <v>251.58192443847599</v>
      </c>
      <c r="I6304" s="5">
        <v>254.93407185872366</v>
      </c>
      <c r="J6304" s="5">
        <v>267.89538574218699</v>
      </c>
      <c r="K6304" s="5">
        <v>227.59684753417901</v>
      </c>
      <c r="L6304" s="5">
        <v>251.492416381835</v>
      </c>
      <c r="M6304" s="5">
        <v>248.99488321940032</v>
      </c>
      <c r="N6304" s="5">
        <v>636.06481933593705</v>
      </c>
      <c r="O6304" s="5">
        <v>605.75494384765602</v>
      </c>
      <c r="P6304" s="5">
        <v>590.824462890625</v>
      </c>
      <c r="Q6304" s="5">
        <v>610.88140869140602</v>
      </c>
      <c r="R6304" s="5">
        <v>306.19290161132801</v>
      </c>
      <c r="S6304" s="5">
        <v>301.637115478515</v>
      </c>
      <c r="T6304" s="5">
        <v>316.77951049804602</v>
      </c>
      <c r="U6304" s="5">
        <v>308.20317586262968</v>
      </c>
      <c r="V6304" s="5">
        <v>166.47688293457</v>
      </c>
      <c r="W6304" s="5">
        <v>160.61044311523401</v>
      </c>
      <c r="X6304" s="5">
        <v>167.52183532714801</v>
      </c>
      <c r="Y6304" s="5">
        <v>164.86972045898401</v>
      </c>
      <c r="Z6304" s="5">
        <v>196.07635498046801</v>
      </c>
      <c r="AA6304" s="5">
        <v>181.85638427734301</v>
      </c>
      <c r="AB6304" s="5">
        <v>196.61288452148401</v>
      </c>
      <c r="AC6304" s="5">
        <v>191.51520792643169</v>
      </c>
      <c r="AD6304" s="5">
        <v>273.91168212890602</v>
      </c>
      <c r="AE6304" s="5">
        <v>302.274169921875</v>
      </c>
      <c r="AF6304" s="5">
        <v>297.67660522460898</v>
      </c>
      <c r="AG6304" s="5">
        <v>291.28748575846333</v>
      </c>
      <c r="AH6304" s="5">
        <v>293.61871337890602</v>
      </c>
      <c r="AI6304" s="5">
        <v>299.81848144531199</v>
      </c>
      <c r="AJ6304" s="5">
        <v>309.03570556640602</v>
      </c>
      <c r="AK6304" s="5">
        <v>300.82430013020803</v>
      </c>
      <c r="AL6304" s="5">
        <v>722.67462158203102</v>
      </c>
      <c r="AM6304" s="5">
        <v>659.29852294921795</v>
      </c>
      <c r="AN6304" s="5">
        <v>697.796875</v>
      </c>
      <c r="AO6304" s="5">
        <v>693.25667317708303</v>
      </c>
      <c r="AP6304" s="5">
        <v>365.72918701171801</v>
      </c>
      <c r="AQ6304" s="5">
        <v>359.48431396484301</v>
      </c>
      <c r="AR6304" s="5">
        <v>353.09112548828102</v>
      </c>
      <c r="AS6304" s="5">
        <v>359.43487548828062</v>
      </c>
      <c r="AT6304" s="5">
        <v>208.68730163574199</v>
      </c>
      <c r="AU6304" s="5">
        <v>240.34616088867099</v>
      </c>
      <c r="AV6304" s="5">
        <v>210.064041137695</v>
      </c>
      <c r="AW6304" s="5">
        <v>219.69916788736933</v>
      </c>
      <c r="AX6304" s="5">
        <v>225.874588012695</v>
      </c>
      <c r="AY6304" s="5">
        <v>232.31237792968699</v>
      </c>
      <c r="AZ6304" s="5">
        <v>237.46269226074199</v>
      </c>
      <c r="BA6304" s="5">
        <v>231.88321940104132</v>
      </c>
    </row>
    <row r="6305" spans="1:53" x14ac:dyDescent="0.2">
      <c r="A6305" s="1">
        <v>6302</v>
      </c>
      <c r="B6305" s="1" t="s">
        <v>25199</v>
      </c>
      <c r="C6305" s="1" t="s">
        <v>25200</v>
      </c>
      <c r="D6305" s="1" t="s">
        <v>25201</v>
      </c>
      <c r="E6305" s="1" t="s">
        <v>25202</v>
      </c>
      <c r="F6305" s="5">
        <v>655.43756103515602</v>
      </c>
      <c r="G6305" s="5">
        <v>726.86462402343705</v>
      </c>
      <c r="H6305" s="5">
        <v>682.18414306640602</v>
      </c>
      <c r="I6305" s="5">
        <v>688.16210937499966</v>
      </c>
      <c r="J6305" s="5">
        <v>618.56707763671795</v>
      </c>
      <c r="K6305" s="5">
        <v>630.18029785156205</v>
      </c>
      <c r="L6305" s="5">
        <v>619.50256347656205</v>
      </c>
      <c r="M6305" s="5">
        <v>622.74997965494731</v>
      </c>
      <c r="N6305" s="5">
        <v>625.29797363281205</v>
      </c>
      <c r="O6305" s="5">
        <v>664.96923828125</v>
      </c>
      <c r="P6305" s="5">
        <v>672.16986083984295</v>
      </c>
      <c r="Q6305" s="5">
        <v>654.1456909179683</v>
      </c>
      <c r="R6305" s="5">
        <v>725.717529296875</v>
      </c>
      <c r="S6305" s="5">
        <v>725.21142578125</v>
      </c>
      <c r="T6305" s="5">
        <v>744.72821044921795</v>
      </c>
      <c r="U6305" s="5">
        <v>731.88572184244765</v>
      </c>
      <c r="V6305" s="5">
        <v>913.81793212890602</v>
      </c>
      <c r="W6305" s="5">
        <v>832.98913574218705</v>
      </c>
      <c r="X6305" s="5">
        <v>856.93536376953102</v>
      </c>
      <c r="Y6305" s="5">
        <v>867.91414388020803</v>
      </c>
      <c r="Z6305" s="5">
        <v>1042.52709960937</v>
      </c>
      <c r="AA6305" s="5">
        <v>1066.58679199218</v>
      </c>
      <c r="AB6305" s="5">
        <v>1011.37194824218</v>
      </c>
      <c r="AC6305" s="5">
        <v>1040.1619466145767</v>
      </c>
      <c r="AD6305" s="5">
        <v>672.46942138671795</v>
      </c>
      <c r="AE6305" s="5">
        <v>681.692626953125</v>
      </c>
      <c r="AF6305" s="5">
        <v>705.81164550781205</v>
      </c>
      <c r="AG6305" s="5">
        <v>686.6578979492183</v>
      </c>
      <c r="AH6305" s="5">
        <v>648.66802978515602</v>
      </c>
      <c r="AI6305" s="5">
        <v>698.71051025390602</v>
      </c>
      <c r="AJ6305" s="5">
        <v>678.89544677734295</v>
      </c>
      <c r="AK6305" s="5">
        <v>675.42466227213492</v>
      </c>
      <c r="AL6305" s="5">
        <v>651.06018066406205</v>
      </c>
      <c r="AM6305" s="5">
        <v>682.36877441406205</v>
      </c>
      <c r="AN6305" s="5">
        <v>689.394287109375</v>
      </c>
      <c r="AO6305" s="5">
        <v>674.27441406249966</v>
      </c>
      <c r="AP6305" s="5">
        <v>675.87994384765602</v>
      </c>
      <c r="AQ6305" s="5">
        <v>656.91583251953102</v>
      </c>
      <c r="AR6305" s="5">
        <v>748.20733642578102</v>
      </c>
      <c r="AS6305" s="5">
        <v>693.66770426432265</v>
      </c>
      <c r="AT6305" s="5">
        <v>994.04925537109295</v>
      </c>
      <c r="AU6305" s="5">
        <v>970.75225830078102</v>
      </c>
      <c r="AV6305" s="5">
        <v>989.435546875</v>
      </c>
      <c r="AW6305" s="5">
        <v>984.74568684895803</v>
      </c>
      <c r="AX6305" s="5">
        <v>1008.8247680664</v>
      </c>
      <c r="AY6305" s="5">
        <v>1116.91381835937</v>
      </c>
      <c r="AZ6305" s="5">
        <v>984.88482666015602</v>
      </c>
      <c r="BA6305" s="5">
        <v>1036.8744710286419</v>
      </c>
    </row>
    <row r="6306" spans="1:53" x14ac:dyDescent="0.2">
      <c r="A6306" s="1">
        <v>6303</v>
      </c>
      <c r="B6306" s="1" t="s">
        <v>25203</v>
      </c>
      <c r="C6306" s="1" t="s">
        <v>25204</v>
      </c>
      <c r="D6306" s="1" t="s">
        <v>25205</v>
      </c>
      <c r="E6306" s="1" t="s">
        <v>25206</v>
      </c>
      <c r="F6306" s="5">
        <v>2141.95849609375</v>
      </c>
      <c r="G6306" s="5">
        <v>2120.05151367187</v>
      </c>
      <c r="H6306" s="5">
        <v>2321.82006835937</v>
      </c>
      <c r="I6306" s="5">
        <v>2194.6100260416629</v>
      </c>
      <c r="J6306" s="5">
        <v>2530.5712890625</v>
      </c>
      <c r="K6306" s="5">
        <v>2669.47290039062</v>
      </c>
      <c r="L6306" s="5">
        <v>2498.91088867187</v>
      </c>
      <c r="M6306" s="5">
        <v>2566.3183593749964</v>
      </c>
      <c r="N6306" s="5">
        <v>3135.162109375</v>
      </c>
      <c r="O6306" s="5">
        <v>3206.77172851562</v>
      </c>
      <c r="P6306" s="5">
        <v>3213.0283203125</v>
      </c>
      <c r="Q6306" s="5">
        <v>3184.9873860677067</v>
      </c>
      <c r="R6306" s="5">
        <v>2528.37426757812</v>
      </c>
      <c r="S6306" s="5">
        <v>2458.8134765625</v>
      </c>
      <c r="T6306" s="5">
        <v>2638.28247070312</v>
      </c>
      <c r="U6306" s="5">
        <v>2541.8234049479129</v>
      </c>
      <c r="V6306" s="5">
        <v>3188.16821289062</v>
      </c>
      <c r="W6306" s="5">
        <v>3155.4306640625</v>
      </c>
      <c r="X6306" s="5">
        <v>3096.78955078125</v>
      </c>
      <c r="Y6306" s="5">
        <v>3146.7961425781232</v>
      </c>
      <c r="Z6306" s="5">
        <v>2167.52978515625</v>
      </c>
      <c r="AA6306" s="5">
        <v>2193.42504882812</v>
      </c>
      <c r="AB6306" s="5">
        <v>2177.07495117187</v>
      </c>
      <c r="AC6306" s="5">
        <v>2179.3432617187464</v>
      </c>
      <c r="AD6306" s="5">
        <v>1718.00122070312</v>
      </c>
      <c r="AE6306" s="5">
        <v>1727.07250976562</v>
      </c>
      <c r="AF6306" s="5">
        <v>1774.3837890625</v>
      </c>
      <c r="AG6306" s="5">
        <v>1739.8191731770801</v>
      </c>
      <c r="AH6306" s="5">
        <v>1750.84973144531</v>
      </c>
      <c r="AI6306" s="5">
        <v>2013.92932128906</v>
      </c>
      <c r="AJ6306" s="5">
        <v>1849.9375</v>
      </c>
      <c r="AK6306" s="5">
        <v>1871.5721842447899</v>
      </c>
      <c r="AL6306" s="5">
        <v>3833.91674804687</v>
      </c>
      <c r="AM6306" s="5">
        <v>4069.2548828125</v>
      </c>
      <c r="AN6306" s="5">
        <v>4155.1611328125</v>
      </c>
      <c r="AO6306" s="5">
        <v>4019.4442545572897</v>
      </c>
      <c r="AP6306" s="5">
        <v>2295.95849609375</v>
      </c>
      <c r="AQ6306" s="5">
        <v>2452.56469726562</v>
      </c>
      <c r="AR6306" s="5">
        <v>2258.07153320312</v>
      </c>
      <c r="AS6306" s="5">
        <v>2335.5315755208298</v>
      </c>
      <c r="AT6306" s="5">
        <v>1823.09558105468</v>
      </c>
      <c r="AU6306" s="5">
        <v>1679.10791015625</v>
      </c>
      <c r="AV6306" s="5">
        <v>1894.90710449218</v>
      </c>
      <c r="AW6306" s="5">
        <v>1799.0368652343702</v>
      </c>
      <c r="AX6306" s="5">
        <v>2375.71752929687</v>
      </c>
      <c r="AY6306" s="5">
        <v>2084.35424804687</v>
      </c>
      <c r="AZ6306" s="5">
        <v>2214.525390625</v>
      </c>
      <c r="BA6306" s="5">
        <v>2224.8657226562468</v>
      </c>
    </row>
    <row r="6307" spans="1:53" x14ac:dyDescent="0.2">
      <c r="A6307" s="1">
        <v>6304</v>
      </c>
      <c r="B6307" s="1" t="s">
        <v>25207</v>
      </c>
      <c r="C6307" s="1" t="s">
        <v>25208</v>
      </c>
      <c r="D6307" s="1" t="s">
        <v>25209</v>
      </c>
      <c r="E6307" s="1" t="s">
        <v>25210</v>
      </c>
      <c r="F6307" s="5">
        <v>263.41116333007801</v>
      </c>
      <c r="G6307" s="5">
        <v>277.41030883789</v>
      </c>
      <c r="H6307" s="5">
        <v>317.75607299804602</v>
      </c>
      <c r="I6307" s="5">
        <v>286.19251505533799</v>
      </c>
      <c r="J6307" s="5">
        <v>246.82386779785099</v>
      </c>
      <c r="K6307" s="5">
        <v>241.73097229003901</v>
      </c>
      <c r="L6307" s="5">
        <v>262.520416259765</v>
      </c>
      <c r="M6307" s="5">
        <v>250.35841878255167</v>
      </c>
      <c r="O6307" s="5">
        <v>181.18000793457</v>
      </c>
      <c r="P6307" s="5">
        <v>161.41326904296801</v>
      </c>
      <c r="Q6307" s="5">
        <v>171.29663848876902</v>
      </c>
      <c r="R6307" s="5">
        <v>215.831283569335</v>
      </c>
      <c r="S6307" s="5">
        <v>167.58152770996</v>
      </c>
      <c r="T6307" s="5">
        <v>171.38446044921801</v>
      </c>
      <c r="U6307" s="5">
        <v>184.93242390950434</v>
      </c>
      <c r="V6307" s="5">
        <v>247.81880187988199</v>
      </c>
      <c r="W6307" s="5">
        <v>217.072982788085</v>
      </c>
      <c r="X6307" s="5">
        <v>208.84669494628901</v>
      </c>
      <c r="Y6307" s="5">
        <v>224.579493204752</v>
      </c>
      <c r="Z6307" s="5">
        <v>339.81661987304602</v>
      </c>
      <c r="AA6307" s="5">
        <v>335.93597412109301</v>
      </c>
      <c r="AB6307" s="5">
        <v>369.22335815429602</v>
      </c>
      <c r="AC6307" s="5">
        <v>348.32531738281165</v>
      </c>
      <c r="AD6307" s="5">
        <v>225.74455261230401</v>
      </c>
      <c r="AE6307" s="5">
        <v>116.896644592285</v>
      </c>
      <c r="AF6307" s="5">
        <v>210.45455932617099</v>
      </c>
      <c r="AG6307" s="5">
        <v>184.36525217692</v>
      </c>
      <c r="AH6307" s="5">
        <v>179.72969055175699</v>
      </c>
      <c r="AI6307" s="5">
        <v>156.87260437011699</v>
      </c>
      <c r="AJ6307" s="5">
        <v>195.22465515136699</v>
      </c>
      <c r="AK6307" s="5">
        <v>177.27565002441364</v>
      </c>
      <c r="AL6307" s="5">
        <v>185.32637023925699</v>
      </c>
      <c r="AM6307" s="5">
        <v>145.18324279785099</v>
      </c>
      <c r="AO6307" s="5">
        <v>165.25480651855401</v>
      </c>
      <c r="AP6307" s="5">
        <v>203.91395568847599</v>
      </c>
      <c r="AQ6307" s="5">
        <v>209.062728881835</v>
      </c>
      <c r="AR6307" s="5">
        <v>190.345611572265</v>
      </c>
      <c r="AS6307" s="5">
        <v>201.10743204752535</v>
      </c>
      <c r="AT6307" s="5">
        <v>163.78692626953099</v>
      </c>
      <c r="AU6307" s="5">
        <v>181.72021484375</v>
      </c>
      <c r="AV6307" s="5">
        <v>112.11602783203099</v>
      </c>
      <c r="AW6307" s="5">
        <v>152.54105631510402</v>
      </c>
      <c r="AX6307" s="5">
        <v>199.172592163085</v>
      </c>
      <c r="AY6307" s="5">
        <v>208.64570617675699</v>
      </c>
      <c r="AZ6307" s="5">
        <v>193.649642944335</v>
      </c>
      <c r="BA6307" s="5">
        <v>200.48931376139231</v>
      </c>
    </row>
    <row r="6308" spans="1:53" x14ac:dyDescent="0.2">
      <c r="A6308" s="1">
        <v>6305</v>
      </c>
      <c r="B6308" s="1" t="s">
        <v>25211</v>
      </c>
      <c r="C6308" s="1" t="s">
        <v>25212</v>
      </c>
      <c r="D6308" s="1" t="s">
        <v>25213</v>
      </c>
      <c r="E6308" s="1" t="s">
        <v>25214</v>
      </c>
      <c r="F6308" s="5">
        <v>182.21391296386699</v>
      </c>
      <c r="G6308" s="5">
        <v>195.56887817382801</v>
      </c>
      <c r="H6308" s="5">
        <v>164.19258117675699</v>
      </c>
      <c r="I6308" s="5">
        <v>180.65845743815066</v>
      </c>
      <c r="J6308" s="5">
        <v>171.20201110839801</v>
      </c>
      <c r="K6308" s="5">
        <v>146.54472351074199</v>
      </c>
      <c r="L6308" s="5">
        <v>148.96009826660099</v>
      </c>
      <c r="M6308" s="5">
        <v>155.56894429524701</v>
      </c>
      <c r="N6308" s="5">
        <v>165.69862365722599</v>
      </c>
      <c r="O6308" s="5">
        <v>188.10481262207</v>
      </c>
      <c r="P6308" s="5">
        <v>153.58132934570301</v>
      </c>
      <c r="Q6308" s="5">
        <v>169.128255208333</v>
      </c>
      <c r="R6308" s="5">
        <v>186.54168701171801</v>
      </c>
      <c r="S6308" s="5">
        <v>161.51017761230401</v>
      </c>
      <c r="T6308" s="5">
        <v>186.20606994628901</v>
      </c>
      <c r="U6308" s="5">
        <v>178.08597819010367</v>
      </c>
      <c r="V6308" s="5">
        <v>201.98095703125</v>
      </c>
      <c r="W6308" s="5">
        <v>180.45510864257801</v>
      </c>
      <c r="X6308" s="5">
        <v>181.73162841796801</v>
      </c>
      <c r="Y6308" s="5">
        <v>188.05589803059866</v>
      </c>
      <c r="Z6308" s="5">
        <v>188.95620727539</v>
      </c>
      <c r="AA6308" s="5">
        <v>180.37837219238199</v>
      </c>
      <c r="AB6308" s="5">
        <v>194.34574890136699</v>
      </c>
      <c r="AC6308" s="5">
        <v>187.89344278971296</v>
      </c>
      <c r="AD6308" s="5">
        <v>336.05432128906199</v>
      </c>
      <c r="AE6308" s="5">
        <v>314.24734497070301</v>
      </c>
      <c r="AF6308" s="5">
        <v>329.42691040039</v>
      </c>
      <c r="AG6308" s="5">
        <v>326.57619222005161</v>
      </c>
      <c r="AH6308" s="5">
        <v>310.64587402343699</v>
      </c>
      <c r="AI6308" s="5">
        <v>298.694732666015</v>
      </c>
      <c r="AJ6308" s="5">
        <v>296.08898925781199</v>
      </c>
      <c r="AK6308" s="5">
        <v>301.80986531575468</v>
      </c>
      <c r="AL6308" s="5">
        <v>193.09498596191401</v>
      </c>
      <c r="AM6308" s="5">
        <v>203.93258666992099</v>
      </c>
      <c r="AN6308" s="5">
        <v>177.11695861816401</v>
      </c>
      <c r="AO6308" s="5">
        <v>191.38151041666637</v>
      </c>
      <c r="AP6308" s="5">
        <v>186.33674621582</v>
      </c>
      <c r="AQ6308" s="5">
        <v>200.67041015625</v>
      </c>
      <c r="AR6308" s="5">
        <v>200.34248352050699</v>
      </c>
      <c r="AS6308" s="5">
        <v>195.78321329752566</v>
      </c>
      <c r="AT6308" s="5">
        <v>323.44415283203102</v>
      </c>
      <c r="AU6308" s="5">
        <v>287.15493774414</v>
      </c>
      <c r="AV6308" s="5">
        <v>262.36209106445301</v>
      </c>
      <c r="AW6308" s="5">
        <v>290.98706054687466</v>
      </c>
      <c r="AX6308" s="5">
        <v>257.14462280273398</v>
      </c>
      <c r="AY6308" s="5">
        <v>249.07394409179599</v>
      </c>
      <c r="AZ6308" s="5">
        <v>250.96388244628901</v>
      </c>
      <c r="BA6308" s="5">
        <v>252.39414978027298</v>
      </c>
    </row>
    <row r="6309" spans="1:53" x14ac:dyDescent="0.2">
      <c r="A6309" s="1">
        <v>6306</v>
      </c>
      <c r="B6309" s="1" t="s">
        <v>25215</v>
      </c>
      <c r="C6309" s="1" t="s">
        <v>25216</v>
      </c>
      <c r="D6309" s="1" t="s">
        <v>25217</v>
      </c>
      <c r="E6309" s="1" t="s">
        <v>25218</v>
      </c>
      <c r="G6309" s="5">
        <v>191.20849609375</v>
      </c>
      <c r="H6309" s="5">
        <v>183.64273071289</v>
      </c>
      <c r="I6309" s="5">
        <v>187.42561340332</v>
      </c>
      <c r="J6309" s="5">
        <v>201.82246398925699</v>
      </c>
      <c r="K6309" s="5">
        <v>199.55210876464801</v>
      </c>
      <c r="L6309" s="5">
        <v>160.91007995605401</v>
      </c>
      <c r="M6309" s="5">
        <v>187.42821756998634</v>
      </c>
      <c r="N6309" s="5">
        <v>587.34387207031205</v>
      </c>
      <c r="O6309" s="5">
        <v>365.541259765625</v>
      </c>
      <c r="P6309" s="5">
        <v>467.66693115234301</v>
      </c>
      <c r="Q6309" s="5">
        <v>473.51735432942672</v>
      </c>
      <c r="R6309" s="5">
        <v>376.53744506835898</v>
      </c>
      <c r="S6309" s="5">
        <v>412.61114501953102</v>
      </c>
      <c r="T6309" s="5">
        <v>485.69985961914</v>
      </c>
      <c r="U6309" s="5">
        <v>424.94948323567661</v>
      </c>
      <c r="V6309" s="5">
        <v>204.392486572265</v>
      </c>
      <c r="W6309" s="5">
        <v>223.78984069824199</v>
      </c>
      <c r="X6309" s="5">
        <v>232.84471130371</v>
      </c>
      <c r="Y6309" s="5">
        <v>220.34234619140568</v>
      </c>
      <c r="Z6309" s="5">
        <v>188.10673522949199</v>
      </c>
      <c r="AA6309" s="5">
        <v>194.15325927734301</v>
      </c>
      <c r="AB6309" s="5">
        <v>195.57615661621</v>
      </c>
      <c r="AC6309" s="5">
        <v>192.61205037434834</v>
      </c>
      <c r="AE6309" s="5">
        <v>198.17012023925699</v>
      </c>
      <c r="AF6309" s="5">
        <v>139.76953125</v>
      </c>
      <c r="AG6309" s="5">
        <v>168.96982574462851</v>
      </c>
      <c r="AH6309" s="5">
        <v>181.27978515625</v>
      </c>
      <c r="AI6309" s="5">
        <v>181.83564758300699</v>
      </c>
      <c r="AJ6309" s="5">
        <v>162.79779052734301</v>
      </c>
      <c r="AK6309" s="5">
        <v>175.30440775553333</v>
      </c>
      <c r="AL6309" s="5">
        <v>333.94641113281199</v>
      </c>
      <c r="AM6309" s="5">
        <v>348.20559692382801</v>
      </c>
      <c r="AN6309" s="5">
        <v>366.69934082031199</v>
      </c>
      <c r="AO6309" s="5">
        <v>349.61711629231735</v>
      </c>
      <c r="AP6309" s="5">
        <v>241.78504943847599</v>
      </c>
      <c r="AQ6309" s="5">
        <v>227.49366760253901</v>
      </c>
      <c r="AR6309" s="5">
        <v>267.50570678710898</v>
      </c>
      <c r="AS6309" s="5">
        <v>245.594807942708</v>
      </c>
      <c r="AT6309" s="5">
        <v>234.35459899902301</v>
      </c>
      <c r="AU6309" s="5">
        <v>390.94747924804602</v>
      </c>
      <c r="AV6309" s="5">
        <v>301.97863769531199</v>
      </c>
      <c r="AW6309" s="5">
        <v>309.09357198079368</v>
      </c>
      <c r="AX6309" s="5">
        <v>310.56707763671801</v>
      </c>
      <c r="AY6309" s="5">
        <v>242.59735107421801</v>
      </c>
      <c r="AZ6309" s="5">
        <v>212.70030212402301</v>
      </c>
      <c r="BA6309" s="5">
        <v>255.288243611653</v>
      </c>
    </row>
    <row r="6310" spans="1:53" x14ac:dyDescent="0.2">
      <c r="A6310" s="1">
        <v>6307</v>
      </c>
      <c r="B6310" s="1" t="s">
        <v>25219</v>
      </c>
      <c r="C6310" s="1" t="s">
        <v>25220</v>
      </c>
      <c r="D6310" s="1" t="s">
        <v>25221</v>
      </c>
      <c r="E6310" s="1" t="s">
        <v>25222</v>
      </c>
      <c r="F6310" s="5">
        <v>260.48321533203102</v>
      </c>
      <c r="G6310" s="5">
        <v>273.59957885742102</v>
      </c>
      <c r="H6310" s="5">
        <v>265.16207885742102</v>
      </c>
      <c r="I6310" s="5">
        <v>266.414957682291</v>
      </c>
      <c r="J6310" s="5">
        <v>264.02157592773398</v>
      </c>
      <c r="K6310" s="5">
        <v>258.39572143554602</v>
      </c>
      <c r="L6310" s="5">
        <v>268.14971923828102</v>
      </c>
      <c r="M6310" s="5">
        <v>263.52233886718699</v>
      </c>
      <c r="N6310" s="5">
        <v>293.21310424804602</v>
      </c>
      <c r="O6310" s="5">
        <v>281.58551025390602</v>
      </c>
      <c r="P6310" s="5">
        <v>303.399169921875</v>
      </c>
      <c r="Q6310" s="5">
        <v>292.73259480794235</v>
      </c>
      <c r="R6310" s="5">
        <v>249.41032409667901</v>
      </c>
      <c r="S6310" s="5">
        <v>243.409423828125</v>
      </c>
      <c r="T6310" s="5">
        <v>271.94952392578102</v>
      </c>
      <c r="U6310" s="5">
        <v>254.92309061686169</v>
      </c>
      <c r="V6310" s="5">
        <v>286.85177612304602</v>
      </c>
      <c r="W6310" s="5">
        <v>289.05627441406199</v>
      </c>
      <c r="X6310" s="5">
        <v>277.94915771484301</v>
      </c>
      <c r="Y6310" s="5">
        <v>284.61906941731701</v>
      </c>
      <c r="Z6310" s="5">
        <v>302.25497436523398</v>
      </c>
      <c r="AA6310" s="5">
        <v>308.705078125</v>
      </c>
      <c r="AB6310" s="5">
        <v>323.98345947265602</v>
      </c>
      <c r="AC6310" s="5">
        <v>311.64783732096333</v>
      </c>
      <c r="AD6310" s="5">
        <v>313.89877319335898</v>
      </c>
      <c r="AE6310" s="5">
        <v>309.27508544921801</v>
      </c>
      <c r="AF6310" s="5">
        <v>308.44198608398398</v>
      </c>
      <c r="AG6310" s="5">
        <v>310.53861490885362</v>
      </c>
      <c r="AH6310" s="5">
        <v>295.10415649414</v>
      </c>
      <c r="AI6310" s="5">
        <v>298.84722900390602</v>
      </c>
      <c r="AJ6310" s="5">
        <v>285.193115234375</v>
      </c>
      <c r="AK6310" s="5">
        <v>293.04816691080697</v>
      </c>
      <c r="AL6310" s="5">
        <v>229.71446228027301</v>
      </c>
      <c r="AM6310" s="5">
        <v>262.999420166015</v>
      </c>
      <c r="AN6310" s="5">
        <v>250.937408447265</v>
      </c>
      <c r="AO6310" s="5">
        <v>247.88376363118437</v>
      </c>
      <c r="AP6310" s="5">
        <v>247.62254333496</v>
      </c>
      <c r="AQ6310" s="5">
        <v>256.5341796875</v>
      </c>
      <c r="AR6310" s="5">
        <v>264.17266845703102</v>
      </c>
      <c r="AS6310" s="5">
        <v>256.10979715983035</v>
      </c>
      <c r="AT6310" s="5">
        <v>319.63424682617102</v>
      </c>
      <c r="AU6310" s="5">
        <v>282.33309936523398</v>
      </c>
      <c r="AV6310" s="5">
        <v>389.44027709960898</v>
      </c>
      <c r="AW6310" s="5">
        <v>330.46920776367136</v>
      </c>
      <c r="AX6310" s="5">
        <v>305.2138671875</v>
      </c>
      <c r="AY6310" s="5">
        <v>244.44683837890599</v>
      </c>
      <c r="AZ6310" s="5">
        <v>251.77682495117099</v>
      </c>
      <c r="BA6310" s="5">
        <v>267.14584350585898</v>
      </c>
    </row>
    <row r="6311" spans="1:53" x14ac:dyDescent="0.2">
      <c r="A6311" s="1">
        <v>6308</v>
      </c>
      <c r="B6311" s="1" t="s">
        <v>25223</v>
      </c>
      <c r="C6311" s="1" t="s">
        <v>25224</v>
      </c>
      <c r="D6311" s="1" t="s">
        <v>25225</v>
      </c>
      <c r="E6311" s="1" t="s">
        <v>25226</v>
      </c>
      <c r="F6311" s="5">
        <v>2954.1162109375</v>
      </c>
      <c r="G6311" s="5">
        <v>3009.44165039062</v>
      </c>
      <c r="H6311" s="5">
        <v>3070.314453125</v>
      </c>
      <c r="I6311" s="5">
        <v>3011.2907714843732</v>
      </c>
      <c r="J6311" s="5">
        <v>3008.51000976562</v>
      </c>
      <c r="K6311" s="5">
        <v>3056.712890625</v>
      </c>
      <c r="L6311" s="5">
        <v>3137.068359375</v>
      </c>
      <c r="M6311" s="5">
        <v>3067.4304199218732</v>
      </c>
      <c r="N6311" s="5">
        <v>1379.85522460937</v>
      </c>
      <c r="O6311" s="5">
        <v>1395.79772949218</v>
      </c>
      <c r="P6311" s="5">
        <v>1421.08630371093</v>
      </c>
      <c r="Q6311" s="5">
        <v>1398.9130859374934</v>
      </c>
      <c r="R6311" s="5">
        <v>2740.40161132812</v>
      </c>
      <c r="S6311" s="5">
        <v>2786.203125</v>
      </c>
      <c r="T6311" s="5">
        <v>2779.96923828125</v>
      </c>
      <c r="U6311" s="5">
        <v>2768.8579915364567</v>
      </c>
      <c r="V6311" s="5">
        <v>3335.03662109375</v>
      </c>
      <c r="W6311" s="5">
        <v>3336.17138671875</v>
      </c>
      <c r="X6311" s="5">
        <v>3383.78125</v>
      </c>
      <c r="Y6311" s="5">
        <v>3351.6630859375</v>
      </c>
      <c r="Z6311" s="5">
        <v>3061.01147460937</v>
      </c>
      <c r="AA6311" s="5">
        <v>3209.599609375</v>
      </c>
      <c r="AB6311" s="5">
        <v>3124.94604492187</v>
      </c>
      <c r="AC6311" s="5">
        <v>3131.8523763020798</v>
      </c>
      <c r="AD6311" s="5">
        <v>3529.80102539062</v>
      </c>
      <c r="AE6311" s="5">
        <v>3615.91577148437</v>
      </c>
      <c r="AF6311" s="5">
        <v>3681.13745117187</v>
      </c>
      <c r="AG6311" s="5">
        <v>3608.95141601562</v>
      </c>
      <c r="AH6311" s="5">
        <v>3633.10815429687</v>
      </c>
      <c r="AI6311" s="5">
        <v>3273.37939453125</v>
      </c>
      <c r="AJ6311" s="5">
        <v>3455.296875</v>
      </c>
      <c r="AK6311" s="5">
        <v>3453.9281412760397</v>
      </c>
      <c r="AL6311" s="5">
        <v>1834.18835449218</v>
      </c>
      <c r="AM6311" s="5">
        <v>1815.65551757812</v>
      </c>
      <c r="AN6311" s="5">
        <v>1871.900390625</v>
      </c>
      <c r="AO6311" s="5">
        <v>1840.5814208984332</v>
      </c>
      <c r="AP6311" s="5">
        <v>3369.30932617187</v>
      </c>
      <c r="AQ6311" s="5">
        <v>3571.64233398437</v>
      </c>
      <c r="AR6311" s="5">
        <v>3459.8544921875</v>
      </c>
      <c r="AS6311" s="5">
        <v>3466.9353841145798</v>
      </c>
      <c r="AT6311" s="5">
        <v>4811.74365234375</v>
      </c>
      <c r="AU6311" s="5">
        <v>4507.30322265625</v>
      </c>
      <c r="AV6311" s="5">
        <v>4705.416015625</v>
      </c>
      <c r="AW6311" s="5">
        <v>4674.820963541667</v>
      </c>
      <c r="AX6311" s="5">
        <v>4145.59375</v>
      </c>
      <c r="AY6311" s="5">
        <v>3965.83544921875</v>
      </c>
      <c r="AZ6311" s="5">
        <v>3944.99487304687</v>
      </c>
      <c r="BA6311" s="5">
        <v>4018.8080240885397</v>
      </c>
    </row>
    <row r="6312" spans="1:53" x14ac:dyDescent="0.2">
      <c r="A6312" s="1">
        <v>6309</v>
      </c>
      <c r="B6312" s="1" t="s">
        <v>25227</v>
      </c>
      <c r="C6312" s="1" t="s">
        <v>25228</v>
      </c>
      <c r="D6312" s="1" t="s">
        <v>25229</v>
      </c>
      <c r="E6312" s="1" t="s">
        <v>25230</v>
      </c>
      <c r="F6312" s="5">
        <v>198.494705200195</v>
      </c>
      <c r="G6312" s="5">
        <v>56.448932647705</v>
      </c>
      <c r="H6312" s="5">
        <v>149.95573425292901</v>
      </c>
      <c r="I6312" s="5">
        <v>134.96645736694299</v>
      </c>
      <c r="J6312" s="5">
        <v>58.647983551025298</v>
      </c>
      <c r="K6312" s="5">
        <v>86.669868469238196</v>
      </c>
      <c r="L6312" s="5">
        <v>146.05596923828099</v>
      </c>
      <c r="M6312" s="5">
        <v>97.124607086181484</v>
      </c>
      <c r="N6312" s="5">
        <v>138.792068481445</v>
      </c>
      <c r="O6312" s="5">
        <v>155.737701416015</v>
      </c>
      <c r="P6312" s="5">
        <v>179.09434509277301</v>
      </c>
      <c r="Q6312" s="5">
        <v>157.87470499674433</v>
      </c>
      <c r="R6312" s="5">
        <v>131.74923706054599</v>
      </c>
      <c r="S6312" s="5">
        <v>85.428337097167898</v>
      </c>
      <c r="T6312" s="5">
        <v>117.32820892333901</v>
      </c>
      <c r="U6312" s="5">
        <v>111.50192769368429</v>
      </c>
      <c r="V6312" s="5">
        <v>141.24674987792901</v>
      </c>
      <c r="W6312" s="5">
        <v>88.935295104980398</v>
      </c>
      <c r="X6312" s="5">
        <v>111.721618652343</v>
      </c>
      <c r="Y6312" s="5">
        <v>113.96788787841747</v>
      </c>
      <c r="Z6312" s="5">
        <v>103.540351867675</v>
      </c>
      <c r="AA6312" s="5">
        <v>153.64291381835901</v>
      </c>
      <c r="AB6312" s="5">
        <v>142.86024475097599</v>
      </c>
      <c r="AC6312" s="5">
        <v>133.34783681233668</v>
      </c>
      <c r="AD6312" s="5">
        <v>107.64705657958901</v>
      </c>
      <c r="AE6312" s="5">
        <v>92.685462951660099</v>
      </c>
      <c r="AF6312" s="5">
        <v>126.78239440917901</v>
      </c>
      <c r="AG6312" s="5">
        <v>109.03830464680937</v>
      </c>
      <c r="AH6312" s="5">
        <v>89.44482421875</v>
      </c>
      <c r="AI6312" s="5">
        <v>76.498390197753906</v>
      </c>
      <c r="AJ6312" s="5">
        <v>84.795455932617102</v>
      </c>
      <c r="AK6312" s="5">
        <v>83.579556783040331</v>
      </c>
      <c r="AL6312" s="5">
        <v>27.956586837768501</v>
      </c>
      <c r="AM6312" s="5">
        <v>66.831130981445298</v>
      </c>
      <c r="AN6312" s="5">
        <v>51.036430358886697</v>
      </c>
      <c r="AO6312" s="5">
        <v>48.608049392700167</v>
      </c>
      <c r="AP6312" s="5">
        <v>49.678470611572202</v>
      </c>
      <c r="AR6312" s="5">
        <v>45.753005981445298</v>
      </c>
      <c r="AS6312" s="5">
        <v>47.715738296508746</v>
      </c>
      <c r="AV6312" s="5">
        <v>48.583419799804602</v>
      </c>
      <c r="AW6312" s="5">
        <v>48.583419799804602</v>
      </c>
    </row>
    <row r="6313" spans="1:53" x14ac:dyDescent="0.2">
      <c r="A6313" s="1">
        <v>6310</v>
      </c>
      <c r="B6313" s="1" t="s">
        <v>25231</v>
      </c>
      <c r="C6313" s="1" t="s">
        <v>25232</v>
      </c>
      <c r="D6313" s="1" t="s">
        <v>25233</v>
      </c>
      <c r="E6313" s="1" t="s">
        <v>25234</v>
      </c>
      <c r="G6313" s="5">
        <v>66.479606628417898</v>
      </c>
      <c r="I6313" s="5">
        <v>66.479606628417898</v>
      </c>
      <c r="X6313" s="5">
        <v>27.649669647216701</v>
      </c>
      <c r="Y6313" s="5">
        <v>27.649669647216701</v>
      </c>
      <c r="AN6313" s="5">
        <v>33.428779602050703</v>
      </c>
      <c r="AO6313" s="5">
        <v>33.428779602050703</v>
      </c>
      <c r="AQ6313" s="5">
        <v>40.226333618163999</v>
      </c>
      <c r="AS6313" s="5">
        <v>40.226333618163999</v>
      </c>
      <c r="AX6313" s="5">
        <v>24.149499893188398</v>
      </c>
      <c r="BA6313" s="5">
        <v>24.149499893188398</v>
      </c>
    </row>
    <row r="6314" spans="1:53" x14ac:dyDescent="0.2">
      <c r="A6314" s="1">
        <v>6311</v>
      </c>
      <c r="B6314" s="1" t="s">
        <v>25235</v>
      </c>
      <c r="C6314" s="1" t="s">
        <v>25236</v>
      </c>
      <c r="D6314" s="1" t="s">
        <v>25237</v>
      </c>
      <c r="E6314" s="1" t="s">
        <v>25238</v>
      </c>
      <c r="F6314" s="5">
        <v>277.36239624023398</v>
      </c>
      <c r="G6314" s="5">
        <v>294.69415283203102</v>
      </c>
      <c r="H6314" s="5">
        <v>300.04168701171801</v>
      </c>
      <c r="I6314" s="5">
        <v>290.69941202799436</v>
      </c>
      <c r="J6314" s="5">
        <v>285.209381103515</v>
      </c>
      <c r="K6314" s="5">
        <v>297.93820190429602</v>
      </c>
      <c r="L6314" s="5">
        <v>285.68026733398398</v>
      </c>
      <c r="M6314" s="5">
        <v>289.609283447265</v>
      </c>
      <c r="N6314" s="5">
        <v>674.009765625</v>
      </c>
      <c r="O6314" s="5">
        <v>700.40417480468705</v>
      </c>
      <c r="P6314" s="5">
        <v>710.32757568359295</v>
      </c>
      <c r="Q6314" s="5">
        <v>694.91383870442667</v>
      </c>
      <c r="R6314" s="5">
        <v>373.09527587890602</v>
      </c>
      <c r="S6314" s="5">
        <v>349.20974731445301</v>
      </c>
      <c r="T6314" s="5">
        <v>355.81979370117102</v>
      </c>
      <c r="U6314" s="5">
        <v>359.37493896484335</v>
      </c>
      <c r="V6314" s="5">
        <v>289.502197265625</v>
      </c>
      <c r="W6314" s="5">
        <v>262.81118774414</v>
      </c>
      <c r="X6314" s="5">
        <v>255.71791076660099</v>
      </c>
      <c r="Y6314" s="5">
        <v>269.34376525878866</v>
      </c>
      <c r="Z6314" s="5">
        <v>235.76014709472599</v>
      </c>
      <c r="AA6314" s="5">
        <v>257.77972412109301</v>
      </c>
      <c r="AB6314" s="5">
        <v>257.44100952148398</v>
      </c>
      <c r="AC6314" s="5">
        <v>250.32696024576765</v>
      </c>
      <c r="AD6314" s="5">
        <v>267.04895019531199</v>
      </c>
      <c r="AE6314" s="5">
        <v>249.03741455078099</v>
      </c>
      <c r="AF6314" s="5">
        <v>257.391510009765</v>
      </c>
      <c r="AG6314" s="5">
        <v>257.82595825195267</v>
      </c>
      <c r="AH6314" s="5">
        <v>214.808822631835</v>
      </c>
      <c r="AI6314" s="5">
        <v>199.66946411132801</v>
      </c>
      <c r="AJ6314" s="5">
        <v>226.71992492675699</v>
      </c>
      <c r="AK6314" s="5">
        <v>213.73273722330669</v>
      </c>
      <c r="AL6314" s="5">
        <v>641.93591308593705</v>
      </c>
      <c r="AM6314" s="5">
        <v>623.55340576171795</v>
      </c>
      <c r="AN6314" s="5">
        <v>618.44775390625</v>
      </c>
      <c r="AO6314" s="5">
        <v>627.97902425130167</v>
      </c>
      <c r="AP6314" s="5">
        <v>315.81381225585898</v>
      </c>
      <c r="AQ6314" s="5">
        <v>312.76498413085898</v>
      </c>
      <c r="AR6314" s="5">
        <v>310.950439453125</v>
      </c>
      <c r="AS6314" s="5">
        <v>313.17641194661434</v>
      </c>
      <c r="AT6314" s="5">
        <v>264.69900512695301</v>
      </c>
      <c r="AU6314" s="5">
        <v>357.895416259765</v>
      </c>
      <c r="AV6314" s="5">
        <v>354.72204589843699</v>
      </c>
      <c r="AW6314" s="5">
        <v>325.77215576171835</v>
      </c>
      <c r="AX6314" s="5">
        <v>314.31784057617102</v>
      </c>
      <c r="AY6314" s="5">
        <v>253.08137512207</v>
      </c>
      <c r="AZ6314" s="5">
        <v>282.15301513671801</v>
      </c>
      <c r="BA6314" s="5">
        <v>283.18407694498637</v>
      </c>
    </row>
    <row r="6315" spans="1:53" x14ac:dyDescent="0.2">
      <c r="A6315" s="1">
        <v>6312</v>
      </c>
      <c r="B6315" s="1" t="s">
        <v>25239</v>
      </c>
      <c r="C6315" s="1" t="s">
        <v>25240</v>
      </c>
      <c r="D6315" s="1" t="s">
        <v>25241</v>
      </c>
      <c r="E6315" s="1" t="s">
        <v>25242</v>
      </c>
      <c r="F6315" s="5">
        <v>461.84384155273398</v>
      </c>
      <c r="G6315" s="5">
        <v>436.01721191406199</v>
      </c>
      <c r="H6315" s="5">
        <v>406.41903686523398</v>
      </c>
      <c r="I6315" s="5">
        <v>434.76003011067661</v>
      </c>
      <c r="J6315" s="5">
        <v>490.89077758789</v>
      </c>
      <c r="K6315" s="5">
        <v>471.28366088867102</v>
      </c>
      <c r="L6315" s="5">
        <v>511.63754272460898</v>
      </c>
      <c r="M6315" s="5">
        <v>491.27066040039</v>
      </c>
      <c r="N6315" s="5">
        <v>427.07955932617102</v>
      </c>
      <c r="O6315" s="5">
        <v>449.11627197265602</v>
      </c>
      <c r="P6315" s="5">
        <v>459.24053955078102</v>
      </c>
      <c r="Q6315" s="5">
        <v>445.14545694986936</v>
      </c>
      <c r="R6315" s="5">
        <v>417.38583374023398</v>
      </c>
      <c r="S6315" s="5">
        <v>376.68173217773398</v>
      </c>
      <c r="T6315" s="5">
        <v>407.74688720703102</v>
      </c>
      <c r="U6315" s="5">
        <v>400.60481770833303</v>
      </c>
      <c r="V6315" s="5">
        <v>600.42199707031205</v>
      </c>
      <c r="W6315" s="5">
        <v>543.92657470703102</v>
      </c>
      <c r="X6315" s="5">
        <v>529.55139160156205</v>
      </c>
      <c r="Y6315" s="5">
        <v>557.96665445963504</v>
      </c>
      <c r="Z6315" s="5">
        <v>522.16046142578102</v>
      </c>
      <c r="AA6315" s="5">
        <v>501.674560546875</v>
      </c>
      <c r="AB6315" s="5">
        <v>499.81097412109301</v>
      </c>
      <c r="AC6315" s="5">
        <v>507.88199869791634</v>
      </c>
      <c r="AD6315" s="5">
        <v>540.16394042968705</v>
      </c>
      <c r="AE6315" s="5">
        <v>521.51361083984295</v>
      </c>
      <c r="AF6315" s="5">
        <v>535.51068115234295</v>
      </c>
      <c r="AG6315" s="5">
        <v>532.39607747395758</v>
      </c>
      <c r="AH6315" s="5">
        <v>536.51953125</v>
      </c>
      <c r="AI6315" s="5">
        <v>526.73077392578102</v>
      </c>
      <c r="AJ6315" s="5">
        <v>501.65002441406199</v>
      </c>
      <c r="AK6315" s="5">
        <v>521.63344319661439</v>
      </c>
      <c r="AL6315" s="5">
        <v>392.060302734375</v>
      </c>
      <c r="AM6315" s="5">
        <v>337.40579223632801</v>
      </c>
      <c r="AN6315" s="5">
        <v>349.41510009765602</v>
      </c>
      <c r="AO6315" s="5">
        <v>359.62706502278633</v>
      </c>
      <c r="AP6315" s="5">
        <v>405.03030395507801</v>
      </c>
      <c r="AQ6315" s="5">
        <v>404.04205322265602</v>
      </c>
      <c r="AR6315" s="5">
        <v>396.80255126953102</v>
      </c>
      <c r="AS6315" s="5">
        <v>401.95830281575508</v>
      </c>
      <c r="AT6315" s="5">
        <v>517.43029785156205</v>
      </c>
      <c r="AU6315" s="5">
        <v>595.138916015625</v>
      </c>
      <c r="AV6315" s="5">
        <v>400.63146972656199</v>
      </c>
      <c r="AW6315" s="5">
        <v>504.40022786458303</v>
      </c>
      <c r="AX6315" s="5">
        <v>440.83859252929602</v>
      </c>
      <c r="AY6315" s="5">
        <v>406.15924072265602</v>
      </c>
      <c r="AZ6315" s="5">
        <v>395.67321777343699</v>
      </c>
      <c r="BA6315" s="5">
        <v>414.22368367512968</v>
      </c>
    </row>
    <row r="6316" spans="1:53" x14ac:dyDescent="0.2">
      <c r="A6316" s="1">
        <v>6313</v>
      </c>
      <c r="B6316" s="1" t="s">
        <v>25243</v>
      </c>
      <c r="C6316" s="1" t="s">
        <v>25244</v>
      </c>
      <c r="D6316" s="1" t="s">
        <v>25245</v>
      </c>
      <c r="E6316" s="1" t="s">
        <v>25246</v>
      </c>
      <c r="F6316" s="5">
        <v>343.87506103515602</v>
      </c>
      <c r="G6316" s="5">
        <v>357.587646484375</v>
      </c>
      <c r="H6316" s="5">
        <v>360.64468383789</v>
      </c>
      <c r="I6316" s="5">
        <v>354.03579711914034</v>
      </c>
      <c r="J6316" s="5">
        <v>358.74310302734301</v>
      </c>
      <c r="K6316" s="5">
        <v>360.23788452148398</v>
      </c>
      <c r="L6316" s="5">
        <v>369.42694091796801</v>
      </c>
      <c r="M6316" s="5">
        <v>362.802642822265</v>
      </c>
      <c r="N6316" s="5">
        <v>971.12121582031205</v>
      </c>
      <c r="O6316" s="5">
        <v>1007.55902099609</v>
      </c>
      <c r="P6316" s="5">
        <v>972.08837890625</v>
      </c>
      <c r="Q6316" s="5">
        <v>983.58953857421739</v>
      </c>
      <c r="R6316" s="5">
        <v>355.185455322265</v>
      </c>
      <c r="S6316" s="5">
        <v>329.90951538085898</v>
      </c>
      <c r="T6316" s="5">
        <v>380.04806518554602</v>
      </c>
      <c r="U6316" s="5">
        <v>355.04767862955669</v>
      </c>
      <c r="V6316" s="5">
        <v>367.98626708984301</v>
      </c>
      <c r="W6316" s="5">
        <v>372.679443359375</v>
      </c>
      <c r="X6316" s="5">
        <v>340.86260986328102</v>
      </c>
      <c r="Y6316" s="5">
        <v>360.50944010416634</v>
      </c>
      <c r="Z6316" s="5">
        <v>437.06198120117102</v>
      </c>
      <c r="AA6316" s="5">
        <v>434.86999511718699</v>
      </c>
      <c r="AB6316" s="5">
        <v>425.64245605468699</v>
      </c>
      <c r="AC6316" s="5">
        <v>432.524810791015</v>
      </c>
      <c r="AD6316" s="5">
        <v>313.24560546875</v>
      </c>
      <c r="AE6316" s="5">
        <v>297.88916015625</v>
      </c>
      <c r="AF6316" s="5">
        <v>295.34671020507801</v>
      </c>
      <c r="AG6316" s="5">
        <v>302.16049194335932</v>
      </c>
      <c r="AH6316" s="5">
        <v>280.62466430664</v>
      </c>
      <c r="AI6316" s="5">
        <v>260.60107421875</v>
      </c>
      <c r="AJ6316" s="5">
        <v>290.41809082031199</v>
      </c>
      <c r="AK6316" s="5">
        <v>277.21460978190066</v>
      </c>
      <c r="AL6316" s="5">
        <v>651.26965332031205</v>
      </c>
      <c r="AM6316" s="5">
        <v>636.31237792968705</v>
      </c>
      <c r="AN6316" s="5">
        <v>638.28558349609295</v>
      </c>
      <c r="AO6316" s="5">
        <v>641.95587158203068</v>
      </c>
      <c r="AP6316" s="5">
        <v>264.81643676757801</v>
      </c>
      <c r="AQ6316" s="5">
        <v>273.86651611328102</v>
      </c>
      <c r="AR6316" s="5">
        <v>266.85241699218699</v>
      </c>
      <c r="AS6316" s="5">
        <v>268.51178995768197</v>
      </c>
      <c r="AT6316" s="5">
        <v>314.27548217773398</v>
      </c>
      <c r="AU6316" s="5">
        <v>327.13961791992102</v>
      </c>
      <c r="AV6316" s="5">
        <v>300.469482421875</v>
      </c>
      <c r="AW6316" s="5">
        <v>313.96152750650998</v>
      </c>
      <c r="AX6316" s="5">
        <v>299.883209228515</v>
      </c>
      <c r="AY6316" s="5">
        <v>285.89227294921801</v>
      </c>
      <c r="AZ6316" s="5">
        <v>295.11096191406199</v>
      </c>
      <c r="BA6316" s="5">
        <v>293.628814697265</v>
      </c>
    </row>
    <row r="6317" spans="1:53" x14ac:dyDescent="0.2">
      <c r="A6317" s="1">
        <v>6314</v>
      </c>
      <c r="B6317" s="1" t="s">
        <v>25247</v>
      </c>
      <c r="C6317" s="1" t="s">
        <v>25248</v>
      </c>
      <c r="D6317" s="1" t="s">
        <v>25249</v>
      </c>
      <c r="E6317" s="1" t="s">
        <v>25250</v>
      </c>
      <c r="F6317" s="5">
        <v>186.23353576660099</v>
      </c>
      <c r="G6317" s="5">
        <v>193.66783142089801</v>
      </c>
      <c r="H6317" s="5">
        <v>227.42570495605401</v>
      </c>
      <c r="I6317" s="5">
        <v>202.44235738118434</v>
      </c>
      <c r="J6317" s="5">
        <v>213.87193298339801</v>
      </c>
      <c r="K6317" s="5">
        <v>210.69561767578099</v>
      </c>
      <c r="L6317" s="5">
        <v>145.33509826660099</v>
      </c>
      <c r="M6317" s="5">
        <v>189.96754964192667</v>
      </c>
      <c r="N6317" s="5">
        <v>99.748786926269503</v>
      </c>
      <c r="O6317" s="5">
        <v>101.21620178222599</v>
      </c>
      <c r="P6317" s="5">
        <v>63.8786811828613</v>
      </c>
      <c r="Q6317" s="5">
        <v>88.281223297118927</v>
      </c>
      <c r="R6317" s="5">
        <v>127.25640106201099</v>
      </c>
      <c r="S6317" s="5">
        <v>137.268142700195</v>
      </c>
      <c r="T6317" s="5">
        <v>136.22784423828099</v>
      </c>
      <c r="U6317" s="5">
        <v>133.58412933349567</v>
      </c>
      <c r="V6317" s="5">
        <v>139.559478759765</v>
      </c>
      <c r="W6317" s="5">
        <v>115.988410949707</v>
      </c>
      <c r="X6317" s="5">
        <v>122.47426605224599</v>
      </c>
      <c r="Y6317" s="5">
        <v>126.00738525390601</v>
      </c>
      <c r="Z6317" s="5">
        <v>224.87756347656199</v>
      </c>
      <c r="AA6317" s="5">
        <v>212.01042175292901</v>
      </c>
      <c r="AB6317" s="5">
        <v>279.24139404296801</v>
      </c>
      <c r="AC6317" s="5">
        <v>238.70979309081966</v>
      </c>
      <c r="AD6317" s="5">
        <v>78.656478881835895</v>
      </c>
      <c r="AE6317" s="5">
        <v>81.664115905761705</v>
      </c>
      <c r="AF6317" s="5">
        <v>83.210372924804602</v>
      </c>
      <c r="AG6317" s="5">
        <v>81.176989237467396</v>
      </c>
      <c r="AH6317" s="5">
        <v>155.82434082031199</v>
      </c>
      <c r="AI6317" s="5">
        <v>119.72499084472599</v>
      </c>
      <c r="AJ6317" s="5">
        <v>119.52169799804599</v>
      </c>
      <c r="AK6317" s="5">
        <v>131.690343221028</v>
      </c>
      <c r="AL6317" s="5">
        <v>92.275444030761705</v>
      </c>
      <c r="AM6317" s="5">
        <v>86.003158569335895</v>
      </c>
      <c r="AN6317" s="5">
        <v>83.667495727539006</v>
      </c>
      <c r="AO6317" s="5">
        <v>87.315366109212206</v>
      </c>
      <c r="AP6317" s="5">
        <v>104.1099319458</v>
      </c>
      <c r="AQ6317" s="5">
        <v>100.39177703857401</v>
      </c>
      <c r="AR6317" s="5">
        <v>97.569488525390597</v>
      </c>
      <c r="AS6317" s="5">
        <v>100.69039916992153</v>
      </c>
      <c r="AT6317" s="5">
        <v>83.564109802246094</v>
      </c>
      <c r="AU6317" s="5">
        <v>101.10073089599599</v>
      </c>
      <c r="AV6317" s="5">
        <v>115.92064666748</v>
      </c>
      <c r="AW6317" s="5">
        <v>100.19516245524069</v>
      </c>
      <c r="AX6317" s="5">
        <v>150.15557861328099</v>
      </c>
      <c r="AY6317" s="5">
        <v>123.840461730957</v>
      </c>
      <c r="AZ6317" s="5">
        <v>119.568138122558</v>
      </c>
      <c r="BA6317" s="5">
        <v>131.188059488932</v>
      </c>
    </row>
    <row r="6318" spans="1:53" x14ac:dyDescent="0.2">
      <c r="A6318" s="1">
        <v>6315</v>
      </c>
      <c r="B6318" s="1" t="s">
        <v>25251</v>
      </c>
      <c r="C6318" s="1" t="s">
        <v>25252</v>
      </c>
      <c r="D6318" s="1" t="s">
        <v>25253</v>
      </c>
      <c r="E6318" s="1" t="s">
        <v>25254</v>
      </c>
      <c r="F6318" s="5">
        <v>119.387321472167</v>
      </c>
      <c r="G6318" s="5">
        <v>130.79489135742099</v>
      </c>
      <c r="H6318" s="5">
        <v>125.320030212402</v>
      </c>
      <c r="I6318" s="5">
        <v>125.16741434733001</v>
      </c>
      <c r="J6318" s="5">
        <v>125.013343811035</v>
      </c>
      <c r="K6318" s="5">
        <v>133.30279541015599</v>
      </c>
      <c r="L6318" s="5">
        <v>133.20346069335901</v>
      </c>
      <c r="M6318" s="5">
        <v>130.50653330485</v>
      </c>
      <c r="N6318" s="5">
        <v>266.456451416015</v>
      </c>
      <c r="O6318" s="5">
        <v>266.90682983398398</v>
      </c>
      <c r="P6318" s="5">
        <v>250.558334350585</v>
      </c>
      <c r="Q6318" s="5">
        <v>261.30720520019469</v>
      </c>
      <c r="R6318" s="5">
        <v>117.667434692382</v>
      </c>
      <c r="S6318" s="5">
        <v>111.83208465576099</v>
      </c>
      <c r="T6318" s="5">
        <v>151.161209106445</v>
      </c>
      <c r="U6318" s="5">
        <v>126.88690948486267</v>
      </c>
      <c r="V6318" s="5">
        <v>154.67291259765599</v>
      </c>
      <c r="W6318" s="5">
        <v>152.84622192382801</v>
      </c>
      <c r="X6318" s="5">
        <v>131.91752624511699</v>
      </c>
      <c r="Y6318" s="5">
        <v>146.47888692220033</v>
      </c>
      <c r="Z6318" s="5">
        <v>140.68234252929599</v>
      </c>
      <c r="AA6318" s="5">
        <v>133.30120849609301</v>
      </c>
      <c r="AB6318" s="5">
        <v>136.52120971679599</v>
      </c>
      <c r="AC6318" s="5">
        <v>136.83492024739499</v>
      </c>
      <c r="AD6318" s="5">
        <v>166.11045837402301</v>
      </c>
      <c r="AE6318" s="5">
        <v>164.83358764648401</v>
      </c>
      <c r="AF6318" s="5">
        <v>178.14407348632801</v>
      </c>
      <c r="AG6318" s="5">
        <v>169.69603983561169</v>
      </c>
      <c r="AH6318" s="5">
        <v>163.54991149902301</v>
      </c>
      <c r="AI6318" s="5">
        <v>169.18147277832</v>
      </c>
      <c r="AJ6318" s="5">
        <v>164.56434631347599</v>
      </c>
      <c r="AK6318" s="5">
        <v>165.76524353027301</v>
      </c>
      <c r="AL6318" s="5">
        <v>228.24526977539</v>
      </c>
      <c r="AM6318" s="5">
        <v>225.09768676757801</v>
      </c>
      <c r="AN6318" s="5">
        <v>236.58654785156199</v>
      </c>
      <c r="AO6318" s="5">
        <v>229.97650146484332</v>
      </c>
      <c r="AP6318" s="5">
        <v>120.37151336669901</v>
      </c>
      <c r="AQ6318" s="5">
        <v>131.49978637695301</v>
      </c>
      <c r="AR6318" s="5">
        <v>132.464431762695</v>
      </c>
      <c r="AS6318" s="5">
        <v>128.11191050211565</v>
      </c>
      <c r="AT6318" s="5">
        <v>148.369140625</v>
      </c>
      <c r="AU6318" s="5">
        <v>148.53878784179599</v>
      </c>
      <c r="AV6318" s="5">
        <v>182.464111328125</v>
      </c>
      <c r="AW6318" s="5">
        <v>159.79067993164031</v>
      </c>
      <c r="AX6318" s="5">
        <v>150.67985534667901</v>
      </c>
      <c r="AY6318" s="5">
        <v>139.49067687988199</v>
      </c>
      <c r="AZ6318" s="5">
        <v>142.90640258789</v>
      </c>
      <c r="BA6318" s="5">
        <v>144.35897827148366</v>
      </c>
    </row>
    <row r="6319" spans="1:53" x14ac:dyDescent="0.2">
      <c r="A6319" s="1">
        <v>6316</v>
      </c>
      <c r="B6319" s="1" t="s">
        <v>25255</v>
      </c>
      <c r="C6319" s="1" t="s">
        <v>25256</v>
      </c>
      <c r="D6319" s="1" t="s">
        <v>25257</v>
      </c>
      <c r="E6319" s="1" t="s">
        <v>25258</v>
      </c>
      <c r="F6319" s="5">
        <v>170.36167907714801</v>
      </c>
      <c r="G6319" s="5">
        <v>152.00646972656199</v>
      </c>
      <c r="H6319" s="5">
        <v>174.05549621582</v>
      </c>
      <c r="I6319" s="5">
        <v>165.47454833984332</v>
      </c>
      <c r="J6319" s="5">
        <v>151.89418029785099</v>
      </c>
      <c r="K6319" s="5">
        <v>189.08135986328099</v>
      </c>
      <c r="L6319" s="5">
        <v>142.10658264160099</v>
      </c>
      <c r="M6319" s="5">
        <v>161.02737426757767</v>
      </c>
      <c r="N6319" s="5">
        <v>453.68499755859301</v>
      </c>
      <c r="O6319" s="5">
        <v>509.22280883789</v>
      </c>
      <c r="P6319" s="5">
        <v>460.53469848632801</v>
      </c>
      <c r="Q6319" s="5">
        <v>474.48083496093705</v>
      </c>
      <c r="R6319" s="5">
        <v>271.34085083007801</v>
      </c>
      <c r="S6319" s="5">
        <v>266.01095581054602</v>
      </c>
      <c r="T6319" s="5">
        <v>280.95965576171801</v>
      </c>
      <c r="U6319" s="5">
        <v>272.77048746744737</v>
      </c>
      <c r="V6319" s="5">
        <v>213.72140502929599</v>
      </c>
      <c r="W6319" s="5">
        <v>192.050689697265</v>
      </c>
      <c r="X6319" s="5">
        <v>193.98190307617099</v>
      </c>
      <c r="Y6319" s="5">
        <v>199.91799926757733</v>
      </c>
      <c r="Z6319" s="5">
        <v>162.82626342773401</v>
      </c>
      <c r="AA6319" s="5">
        <v>154.601638793945</v>
      </c>
      <c r="AB6319" s="5">
        <v>149.09638977050699</v>
      </c>
      <c r="AC6319" s="5">
        <v>155.50809733072867</v>
      </c>
      <c r="AD6319" s="5">
        <v>156.34303283691401</v>
      </c>
      <c r="AE6319" s="5">
        <v>178.44763183593699</v>
      </c>
      <c r="AF6319" s="5">
        <v>186.90695190429599</v>
      </c>
      <c r="AG6319" s="5">
        <v>173.89920552571564</v>
      </c>
      <c r="AH6319" s="5">
        <v>165.45367431640599</v>
      </c>
      <c r="AI6319" s="5">
        <v>160.34259033203099</v>
      </c>
      <c r="AJ6319" s="5">
        <v>189.82594299316401</v>
      </c>
      <c r="AK6319" s="5">
        <v>171.87406921386699</v>
      </c>
      <c r="AL6319" s="5">
        <v>427.93380737304602</v>
      </c>
      <c r="AM6319" s="5">
        <v>362.568756103515</v>
      </c>
      <c r="AN6319" s="5">
        <v>413.75750732421801</v>
      </c>
      <c r="AO6319" s="5">
        <v>401.42002360025964</v>
      </c>
      <c r="AP6319" s="5">
        <v>214.91949462890599</v>
      </c>
      <c r="AQ6319" s="5">
        <v>206.109771728515</v>
      </c>
      <c r="AR6319" s="5">
        <v>226.38412475585901</v>
      </c>
      <c r="AS6319" s="5">
        <v>215.80446370442667</v>
      </c>
      <c r="AT6319" s="5">
        <v>205.45817565917901</v>
      </c>
      <c r="AU6319" s="5">
        <v>196.97544860839801</v>
      </c>
      <c r="AV6319" s="5">
        <v>186.87428283691401</v>
      </c>
      <c r="AW6319" s="5">
        <v>196.43596903483035</v>
      </c>
      <c r="AX6319" s="5">
        <v>209.39698791503901</v>
      </c>
      <c r="AY6319" s="5">
        <v>170.83236694335901</v>
      </c>
      <c r="AZ6319" s="5">
        <v>190.42886352539</v>
      </c>
      <c r="BA6319" s="5">
        <v>190.21940612792932</v>
      </c>
    </row>
    <row r="6320" spans="1:53" x14ac:dyDescent="0.2">
      <c r="A6320" s="1">
        <v>6317</v>
      </c>
      <c r="B6320" s="1" t="s">
        <v>25259</v>
      </c>
      <c r="C6320" s="1" t="s">
        <v>25260</v>
      </c>
      <c r="D6320" s="1" t="s">
        <v>25261</v>
      </c>
      <c r="E6320" s="1" t="s">
        <v>25262</v>
      </c>
      <c r="F6320" s="5">
        <v>712.37841796875</v>
      </c>
      <c r="G6320" s="5">
        <v>700.86340332031205</v>
      </c>
      <c r="H6320" s="5">
        <v>674.89703369140602</v>
      </c>
      <c r="I6320" s="5">
        <v>696.04628499348928</v>
      </c>
      <c r="J6320" s="5">
        <v>694.13024902343705</v>
      </c>
      <c r="K6320" s="5">
        <v>658.60028076171795</v>
      </c>
      <c r="L6320" s="5">
        <v>671.60931396484295</v>
      </c>
      <c r="M6320" s="5">
        <v>674.77994791666595</v>
      </c>
      <c r="N6320" s="5">
        <v>1366.31506347656</v>
      </c>
      <c r="O6320" s="5">
        <v>1388.34497070312</v>
      </c>
      <c r="P6320" s="5">
        <v>1343.98132324218</v>
      </c>
      <c r="Q6320" s="5">
        <v>1366.2137858072867</v>
      </c>
      <c r="R6320" s="5">
        <v>639.59484863281205</v>
      </c>
      <c r="S6320" s="5">
        <v>617.98474121093705</v>
      </c>
      <c r="T6320" s="5">
        <v>619.19561767578102</v>
      </c>
      <c r="U6320" s="5">
        <v>625.59173583984341</v>
      </c>
      <c r="V6320" s="5">
        <v>604.704345703125</v>
      </c>
      <c r="W6320" s="5">
        <v>601.54992675781205</v>
      </c>
      <c r="X6320" s="5">
        <v>555.798828125</v>
      </c>
      <c r="Y6320" s="5">
        <v>587.35103352864564</v>
      </c>
      <c r="Z6320" s="5">
        <v>688.31506347656205</v>
      </c>
      <c r="AA6320" s="5">
        <v>644.72705078125</v>
      </c>
      <c r="AB6320" s="5">
        <v>669.34411621093705</v>
      </c>
      <c r="AC6320" s="5">
        <v>667.4620768229164</v>
      </c>
      <c r="AD6320" s="5">
        <v>765.64361572265602</v>
      </c>
      <c r="AE6320" s="5">
        <v>730.33770751953102</v>
      </c>
      <c r="AF6320" s="5">
        <v>723.20452880859295</v>
      </c>
      <c r="AG6320" s="5">
        <v>739.72861735025992</v>
      </c>
      <c r="AH6320" s="5">
        <v>649.56774902343705</v>
      </c>
      <c r="AI6320" s="5">
        <v>639.3369140625</v>
      </c>
      <c r="AJ6320" s="5">
        <v>618.66436767578102</v>
      </c>
      <c r="AK6320" s="5">
        <v>635.85634358723939</v>
      </c>
      <c r="AL6320" s="5">
        <v>542.127685546875</v>
      </c>
      <c r="AM6320" s="5">
        <v>592.84844970703102</v>
      </c>
      <c r="AN6320" s="5">
        <v>628.115234375</v>
      </c>
      <c r="AO6320" s="5">
        <v>587.69712320963538</v>
      </c>
      <c r="AP6320" s="5">
        <v>505.97686767578102</v>
      </c>
      <c r="AQ6320" s="5">
        <v>476.15179443359301</v>
      </c>
      <c r="AR6320" s="5">
        <v>474.73007202148398</v>
      </c>
      <c r="AS6320" s="5">
        <v>485.61957804361936</v>
      </c>
      <c r="AT6320" s="5">
        <v>531.30072021484295</v>
      </c>
      <c r="AU6320" s="5">
        <v>486.67999267578102</v>
      </c>
      <c r="AV6320" s="5">
        <v>520.09527587890602</v>
      </c>
      <c r="AW6320" s="5">
        <v>512.69199625650992</v>
      </c>
      <c r="AX6320" s="5">
        <v>365.67147827148398</v>
      </c>
      <c r="AY6320" s="5">
        <v>396.427154541015</v>
      </c>
      <c r="AZ6320" s="5">
        <v>426.44735717773398</v>
      </c>
      <c r="BA6320" s="5">
        <v>396.18199666341098</v>
      </c>
    </row>
    <row r="6321" spans="1:53" x14ac:dyDescent="0.2">
      <c r="A6321" s="1">
        <v>6318</v>
      </c>
      <c r="B6321" s="1" t="s">
        <v>25263</v>
      </c>
      <c r="C6321" s="1" t="s">
        <v>25264</v>
      </c>
      <c r="D6321" s="1" t="s">
        <v>25265</v>
      </c>
      <c r="E6321" s="1" t="s">
        <v>25266</v>
      </c>
      <c r="F6321" s="5">
        <v>1378.86145019531</v>
      </c>
      <c r="G6321" s="5">
        <v>1275.58728027343</v>
      </c>
      <c r="H6321" s="5">
        <v>1281.82116699218</v>
      </c>
      <c r="I6321" s="5">
        <v>1312.0899658203068</v>
      </c>
      <c r="J6321" s="5">
        <v>1258.3466796875</v>
      </c>
      <c r="K6321" s="5">
        <v>1234.73498535156</v>
      </c>
      <c r="L6321" s="5">
        <v>1241.55236816406</v>
      </c>
      <c r="M6321" s="5">
        <v>1244.8780110677064</v>
      </c>
      <c r="N6321" s="5">
        <v>523.14202880859295</v>
      </c>
      <c r="O6321" s="5">
        <v>492.45639038085898</v>
      </c>
      <c r="P6321" s="5">
        <v>450.20706176757801</v>
      </c>
      <c r="Q6321" s="5">
        <v>488.60182698567661</v>
      </c>
      <c r="R6321" s="5">
        <v>950.02191162109295</v>
      </c>
      <c r="S6321" s="5">
        <v>922.66864013671795</v>
      </c>
      <c r="T6321" s="5">
        <v>934.47637939453102</v>
      </c>
      <c r="U6321" s="5">
        <v>935.72231038411394</v>
      </c>
      <c r="V6321" s="5">
        <v>1032.94360351562</v>
      </c>
      <c r="W6321" s="5">
        <v>991.46173095703102</v>
      </c>
      <c r="X6321" s="5">
        <v>990.510009765625</v>
      </c>
      <c r="Y6321" s="5">
        <v>1004.9717814127586</v>
      </c>
      <c r="Z6321" s="5">
        <v>1458.12646484375</v>
      </c>
      <c r="AA6321" s="5">
        <v>1391.267578125</v>
      </c>
      <c r="AB6321" s="5">
        <v>1493.00805664062</v>
      </c>
      <c r="AC6321" s="5">
        <v>1447.4673665364564</v>
      </c>
      <c r="AD6321" s="5">
        <v>1142.38000488281</v>
      </c>
      <c r="AE6321" s="5">
        <v>1161.48986816406</v>
      </c>
      <c r="AF6321" s="5">
        <v>1150.36730957031</v>
      </c>
      <c r="AG6321" s="5">
        <v>1151.4123942057267</v>
      </c>
      <c r="AH6321" s="5">
        <v>1189.18518066406</v>
      </c>
      <c r="AI6321" s="5">
        <v>1283.33020019531</v>
      </c>
      <c r="AJ6321" s="5">
        <v>1229.5458984375</v>
      </c>
      <c r="AK6321" s="5">
        <v>1234.0204264322899</v>
      </c>
      <c r="AL6321" s="5">
        <v>523.64123535156205</v>
      </c>
      <c r="AM6321" s="5">
        <v>527.36920166015602</v>
      </c>
      <c r="AN6321" s="5">
        <v>529.328125</v>
      </c>
      <c r="AO6321" s="5">
        <v>526.77952067057265</v>
      </c>
      <c r="AP6321" s="5">
        <v>1048.3251953125</v>
      </c>
      <c r="AQ6321" s="5">
        <v>1007.72064208984</v>
      </c>
      <c r="AR6321" s="5">
        <v>1003.20550537109</v>
      </c>
      <c r="AS6321" s="5">
        <v>1019.7504475911434</v>
      </c>
      <c r="AT6321" s="5">
        <v>1058.90734863281</v>
      </c>
      <c r="AU6321" s="5">
        <v>1056.3359375</v>
      </c>
      <c r="AV6321" s="5">
        <v>1218.83056640625</v>
      </c>
      <c r="AW6321" s="5">
        <v>1111.3579508463533</v>
      </c>
      <c r="AX6321" s="5">
        <v>1302.45776367187</v>
      </c>
      <c r="AY6321" s="5">
        <v>1306.46765136718</v>
      </c>
      <c r="AZ6321" s="5">
        <v>1245.08239746093</v>
      </c>
      <c r="BA6321" s="5">
        <v>1284.6692708333267</v>
      </c>
    </row>
    <row r="6322" spans="1:53" x14ac:dyDescent="0.2">
      <c r="A6322" s="1">
        <v>6319</v>
      </c>
      <c r="B6322" s="1" t="s">
        <v>25267</v>
      </c>
      <c r="C6322" s="1" t="s">
        <v>25268</v>
      </c>
      <c r="D6322" s="1" t="s">
        <v>25269</v>
      </c>
      <c r="E6322" s="1" t="s">
        <v>25270</v>
      </c>
      <c r="F6322" s="5">
        <v>155.20213317871</v>
      </c>
      <c r="G6322" s="5">
        <v>159.57345581054599</v>
      </c>
      <c r="H6322" s="5">
        <v>163.37060546875</v>
      </c>
      <c r="I6322" s="5">
        <v>159.38206481933534</v>
      </c>
      <c r="J6322" s="5">
        <v>165.92425537109301</v>
      </c>
      <c r="K6322" s="5">
        <v>163.55081176757801</v>
      </c>
      <c r="L6322" s="5">
        <v>155.41522216796801</v>
      </c>
      <c r="M6322" s="5">
        <v>161.63009643554633</v>
      </c>
      <c r="N6322" s="5">
        <v>245.36926269531199</v>
      </c>
      <c r="O6322" s="5">
        <v>249.98365783691401</v>
      </c>
      <c r="P6322" s="5">
        <v>269.96856689453102</v>
      </c>
      <c r="Q6322" s="5">
        <v>255.10716247558568</v>
      </c>
      <c r="R6322" s="5">
        <v>132.22087097167901</v>
      </c>
      <c r="S6322" s="5">
        <v>142.252197265625</v>
      </c>
      <c r="T6322" s="5">
        <v>162.70347595214801</v>
      </c>
      <c r="U6322" s="5">
        <v>145.72551472981732</v>
      </c>
      <c r="V6322" s="5">
        <v>114.28573608398401</v>
      </c>
      <c r="W6322" s="5">
        <v>114.724403381347</v>
      </c>
      <c r="X6322" s="5">
        <v>102.81279754638599</v>
      </c>
      <c r="Y6322" s="5">
        <v>110.60764567057232</v>
      </c>
      <c r="Z6322" s="5">
        <v>118.37896728515599</v>
      </c>
      <c r="AA6322" s="5">
        <v>118.815742492675</v>
      </c>
      <c r="AB6322" s="5">
        <v>130.242095947265</v>
      </c>
      <c r="AC6322" s="5">
        <v>122.47893524169866</v>
      </c>
      <c r="AD6322" s="5">
        <v>135.10220336914</v>
      </c>
      <c r="AE6322" s="5">
        <v>129.090240478515</v>
      </c>
      <c r="AF6322" s="5">
        <v>144.00817871093699</v>
      </c>
      <c r="AG6322" s="5">
        <v>136.06687418619734</v>
      </c>
      <c r="AH6322" s="5">
        <v>110.41544342041</v>
      </c>
      <c r="AI6322" s="5">
        <v>128.68777465820301</v>
      </c>
      <c r="AJ6322" s="5">
        <v>121.304725646972</v>
      </c>
      <c r="AK6322" s="5">
        <v>120.13598124186167</v>
      </c>
      <c r="AL6322" s="5">
        <v>225.75761413574199</v>
      </c>
      <c r="AM6322" s="5">
        <v>210.87899780273401</v>
      </c>
      <c r="AN6322" s="5">
        <v>215.61984252929599</v>
      </c>
      <c r="AO6322" s="5">
        <v>217.41881815592399</v>
      </c>
      <c r="AP6322" s="5">
        <v>132.84922790527301</v>
      </c>
      <c r="AQ6322" s="5">
        <v>133.08155822753901</v>
      </c>
      <c r="AR6322" s="5">
        <v>122.213012695312</v>
      </c>
      <c r="AS6322" s="5">
        <v>129.38126627604134</v>
      </c>
      <c r="AT6322" s="5">
        <v>128.75726318359301</v>
      </c>
      <c r="AU6322" s="5">
        <v>125.058753967285</v>
      </c>
      <c r="AV6322" s="5">
        <v>103.97384643554599</v>
      </c>
      <c r="AW6322" s="5">
        <v>119.26328786214133</v>
      </c>
      <c r="AX6322" s="5">
        <v>118.24610137939401</v>
      </c>
      <c r="AY6322" s="5">
        <v>107.735946655273</v>
      </c>
      <c r="AZ6322" s="5">
        <v>109.42033386230401</v>
      </c>
      <c r="BA6322" s="5">
        <v>111.80079396565701</v>
      </c>
    </row>
    <row r="6323" spans="1:53" x14ac:dyDescent="0.2">
      <c r="A6323" s="1">
        <v>6320</v>
      </c>
      <c r="B6323" s="1" t="s">
        <v>25271</v>
      </c>
      <c r="C6323" s="1" t="s">
        <v>25272</v>
      </c>
      <c r="D6323" s="1" t="s">
        <v>25273</v>
      </c>
      <c r="E6323" s="1" t="s">
        <v>25274</v>
      </c>
      <c r="F6323" s="5">
        <v>1117.29028320312</v>
      </c>
      <c r="G6323" s="5">
        <v>1092.65393066406</v>
      </c>
      <c r="H6323" s="5">
        <v>1110.8623046875</v>
      </c>
      <c r="I6323" s="5">
        <v>1106.9355061848935</v>
      </c>
      <c r="J6323" s="5">
        <v>1091.36486816406</v>
      </c>
      <c r="K6323" s="5">
        <v>1133.78540039062</v>
      </c>
      <c r="L6323" s="5">
        <v>1090.61022949218</v>
      </c>
      <c r="M6323" s="5">
        <v>1105.2534993489535</v>
      </c>
      <c r="N6323" s="5">
        <v>2347.70849609375</v>
      </c>
      <c r="O6323" s="5">
        <v>2545.08544921875</v>
      </c>
      <c r="P6323" s="5">
        <v>2547.97338867187</v>
      </c>
      <c r="Q6323" s="5">
        <v>2480.2557779947897</v>
      </c>
      <c r="R6323" s="5">
        <v>1615.09765625</v>
      </c>
      <c r="S6323" s="5">
        <v>1638.84875488281</v>
      </c>
      <c r="T6323" s="5">
        <v>1711.15270996093</v>
      </c>
      <c r="U6323" s="5">
        <v>1655.0330403645801</v>
      </c>
      <c r="V6323" s="5">
        <v>1766.38830566406</v>
      </c>
      <c r="W6323" s="5">
        <v>1816.80773925781</v>
      </c>
      <c r="X6323" s="5">
        <v>1776.27380371093</v>
      </c>
      <c r="Y6323" s="5">
        <v>1786.4899495442667</v>
      </c>
      <c r="Z6323" s="5">
        <v>1141.16467285156</v>
      </c>
      <c r="AA6323" s="5">
        <v>1224.86950683593</v>
      </c>
      <c r="AB6323" s="5">
        <v>1226.19116210937</v>
      </c>
      <c r="AC6323" s="5">
        <v>1197.40844726562</v>
      </c>
      <c r="AD6323" s="5">
        <v>1955.25744628906</v>
      </c>
      <c r="AE6323" s="5">
        <v>2050.673828125</v>
      </c>
      <c r="AF6323" s="5">
        <v>1912.04626464843</v>
      </c>
      <c r="AG6323" s="5">
        <v>1972.6591796874966</v>
      </c>
      <c r="AH6323" s="5">
        <v>1823.94177246093</v>
      </c>
      <c r="AI6323" s="5">
        <v>1796.36853027343</v>
      </c>
      <c r="AJ6323" s="5">
        <v>1921.12622070312</v>
      </c>
      <c r="AK6323" s="5">
        <v>1847.1455078124934</v>
      </c>
      <c r="AL6323" s="5">
        <v>2269.95825195312</v>
      </c>
      <c r="AM6323" s="5">
        <v>2167.77514648437</v>
      </c>
      <c r="AN6323" s="5">
        <v>2248.99853515625</v>
      </c>
      <c r="AO6323" s="5">
        <v>2228.9106445312468</v>
      </c>
      <c r="AP6323" s="5">
        <v>1638.41796875</v>
      </c>
      <c r="AQ6323" s="5">
        <v>1654.52404785156</v>
      </c>
      <c r="AR6323" s="5">
        <v>1699.34130859375</v>
      </c>
      <c r="AS6323" s="5">
        <v>1664.0944417317698</v>
      </c>
      <c r="AT6323" s="5">
        <v>2042.94506835937</v>
      </c>
      <c r="AU6323" s="5">
        <v>1889.16247558593</v>
      </c>
      <c r="AV6323" s="5">
        <v>2017.73950195312</v>
      </c>
      <c r="AW6323" s="5">
        <v>1983.2823486328064</v>
      </c>
      <c r="AX6323" s="5">
        <v>1765.40991210937</v>
      </c>
      <c r="AY6323" s="5">
        <v>1722.04870605468</v>
      </c>
      <c r="AZ6323" s="5">
        <v>1728.40124511718</v>
      </c>
      <c r="BA6323" s="5">
        <v>1738.6199544270767</v>
      </c>
    </row>
    <row r="6324" spans="1:53" x14ac:dyDescent="0.2">
      <c r="A6324" s="1">
        <v>6321</v>
      </c>
      <c r="B6324" s="1" t="s">
        <v>25275</v>
      </c>
      <c r="C6324" s="1" t="s">
        <v>25276</v>
      </c>
      <c r="D6324" s="1" t="s">
        <v>25277</v>
      </c>
      <c r="E6324" s="1" t="s">
        <v>25278</v>
      </c>
      <c r="F6324" s="5">
        <v>211.67263793945301</v>
      </c>
      <c r="G6324" s="5">
        <v>194.02864074707</v>
      </c>
      <c r="H6324" s="5">
        <v>219.17964172363199</v>
      </c>
      <c r="I6324" s="5">
        <v>208.29364013671832</v>
      </c>
      <c r="J6324" s="5">
        <v>266.69442749023398</v>
      </c>
      <c r="K6324" s="5">
        <v>205.71302795410099</v>
      </c>
      <c r="L6324" s="5">
        <v>197.39926147460901</v>
      </c>
      <c r="M6324" s="5">
        <v>223.26890563964798</v>
      </c>
      <c r="N6324" s="5">
        <v>102.618682861328</v>
      </c>
      <c r="O6324" s="5">
        <v>105.646484375</v>
      </c>
      <c r="P6324" s="5">
        <v>111.366065979003</v>
      </c>
      <c r="Q6324" s="5">
        <v>106.54374440511033</v>
      </c>
      <c r="R6324" s="5">
        <v>158.56394958496</v>
      </c>
      <c r="S6324" s="5">
        <v>181.30760192871</v>
      </c>
      <c r="T6324" s="5">
        <v>190.14387512207</v>
      </c>
      <c r="U6324" s="5">
        <v>176.67180887858001</v>
      </c>
      <c r="V6324" s="5">
        <v>188.23931884765599</v>
      </c>
      <c r="W6324" s="5">
        <v>182.45590209960901</v>
      </c>
      <c r="X6324" s="5">
        <v>199.29212951660099</v>
      </c>
      <c r="Y6324" s="5">
        <v>189.99578348795535</v>
      </c>
      <c r="Z6324" s="5">
        <v>277.90441894531199</v>
      </c>
      <c r="AA6324" s="5">
        <v>270.37054443359301</v>
      </c>
      <c r="AB6324" s="5">
        <v>232.46060180664</v>
      </c>
      <c r="AC6324" s="5">
        <v>260.24518839518169</v>
      </c>
      <c r="AD6324" s="5">
        <v>273.895751953125</v>
      </c>
      <c r="AE6324" s="5">
        <v>298.67279052734301</v>
      </c>
      <c r="AF6324" s="5">
        <v>332.40216064453102</v>
      </c>
      <c r="AG6324" s="5">
        <v>301.65690104166634</v>
      </c>
      <c r="AH6324" s="5">
        <v>201.24378967285099</v>
      </c>
      <c r="AI6324" s="5">
        <v>193.20280456542901</v>
      </c>
      <c r="AJ6324" s="5">
        <v>284.24459838867102</v>
      </c>
      <c r="AK6324" s="5">
        <v>226.23039754231704</v>
      </c>
      <c r="AL6324" s="5">
        <v>104.83258056640599</v>
      </c>
      <c r="AM6324" s="5">
        <v>112.136749267578</v>
      </c>
      <c r="AN6324" s="5">
        <v>143.08262634277301</v>
      </c>
      <c r="AO6324" s="5">
        <v>120.01731872558567</v>
      </c>
      <c r="AP6324" s="5">
        <v>171.84614562988199</v>
      </c>
      <c r="AQ6324" s="5">
        <v>166.86373901367099</v>
      </c>
      <c r="AR6324" s="5">
        <v>194.521484375</v>
      </c>
      <c r="AS6324" s="5">
        <v>177.74378967285099</v>
      </c>
      <c r="AT6324" s="5">
        <v>213.5439453125</v>
      </c>
      <c r="AU6324" s="5">
        <v>222.60394287109301</v>
      </c>
      <c r="AV6324" s="5">
        <v>198.30952453613199</v>
      </c>
      <c r="AW6324" s="5">
        <v>211.48580423990833</v>
      </c>
      <c r="AX6324" s="5">
        <v>288.01986694335898</v>
      </c>
      <c r="AY6324" s="5">
        <v>262.96841430664</v>
      </c>
      <c r="AZ6324" s="5">
        <v>227.290603637695</v>
      </c>
      <c r="BA6324" s="5">
        <v>259.42629496256467</v>
      </c>
    </row>
    <row r="6325" spans="1:53" x14ac:dyDescent="0.2">
      <c r="A6325" s="1">
        <v>6322</v>
      </c>
      <c r="B6325" s="1" t="s">
        <v>25279</v>
      </c>
      <c r="C6325" s="1" t="s">
        <v>25280</v>
      </c>
      <c r="D6325" s="1" t="s">
        <v>25281</v>
      </c>
      <c r="E6325" s="1" t="s">
        <v>25282</v>
      </c>
      <c r="G6325" s="5">
        <v>222.34565734863199</v>
      </c>
      <c r="I6325" s="5">
        <v>222.34565734863199</v>
      </c>
      <c r="K6325" s="5">
        <v>268.35403442382801</v>
      </c>
      <c r="L6325" s="5">
        <v>75.356796264648395</v>
      </c>
      <c r="M6325" s="5">
        <v>171.8554153442382</v>
      </c>
      <c r="N6325" s="5">
        <v>465.52111816406199</v>
      </c>
      <c r="O6325" s="5">
        <v>494.178619384765</v>
      </c>
      <c r="P6325" s="5">
        <v>496.10906982421801</v>
      </c>
      <c r="Q6325" s="5">
        <v>485.26960245768169</v>
      </c>
      <c r="V6325" s="5">
        <v>110.633155822753</v>
      </c>
      <c r="Y6325" s="5">
        <v>110.633155822753</v>
      </c>
      <c r="AD6325" s="5">
        <v>118.538360595703</v>
      </c>
      <c r="AG6325" s="5">
        <v>118.538360595703</v>
      </c>
      <c r="AH6325" s="5">
        <v>137.27166748046801</v>
      </c>
      <c r="AI6325" s="5">
        <v>148.55583190917901</v>
      </c>
      <c r="AJ6325" s="5">
        <v>174.554595947265</v>
      </c>
      <c r="AK6325" s="5">
        <v>153.46069844563735</v>
      </c>
      <c r="AL6325" s="5">
        <v>172.23123168945301</v>
      </c>
      <c r="AM6325" s="5">
        <v>154.26237487792901</v>
      </c>
      <c r="AN6325" s="5">
        <v>195.57037353515599</v>
      </c>
      <c r="AO6325" s="5">
        <v>174.021326700846</v>
      </c>
      <c r="AQ6325" s="5">
        <v>223.02229309082</v>
      </c>
      <c r="AS6325" s="5">
        <v>223.02229309082</v>
      </c>
      <c r="AT6325" s="5">
        <v>177.70098876953099</v>
      </c>
      <c r="AW6325" s="5">
        <v>177.70098876953099</v>
      </c>
      <c r="AZ6325" s="5">
        <v>167.92108154296801</v>
      </c>
      <c r="BA6325" s="5">
        <v>167.92108154296801</v>
      </c>
    </row>
    <row r="6326" spans="1:53" x14ac:dyDescent="0.2">
      <c r="A6326" s="1">
        <v>6323</v>
      </c>
      <c r="B6326" s="1" t="s">
        <v>25283</v>
      </c>
      <c r="C6326" s="1" t="s">
        <v>25284</v>
      </c>
      <c r="D6326" s="1" t="s">
        <v>25285</v>
      </c>
      <c r="E6326" s="1" t="s">
        <v>25286</v>
      </c>
      <c r="F6326" s="5">
        <v>38.446109771728501</v>
      </c>
      <c r="I6326" s="5">
        <v>38.446109771728501</v>
      </c>
      <c r="J6326" s="5">
        <v>67.301887512207003</v>
      </c>
      <c r="M6326" s="5">
        <v>67.301887512207003</v>
      </c>
      <c r="N6326" s="5">
        <v>39.245796203613203</v>
      </c>
      <c r="O6326" s="5">
        <v>55.104148864746001</v>
      </c>
      <c r="P6326" s="5">
        <v>49.927711486816399</v>
      </c>
      <c r="Q6326" s="5">
        <v>48.092552185058537</v>
      </c>
      <c r="R6326" s="5">
        <v>77.299514770507798</v>
      </c>
      <c r="S6326" s="5">
        <v>13.8088636398315</v>
      </c>
      <c r="T6326" s="5">
        <v>80.354377746582003</v>
      </c>
      <c r="U6326" s="5">
        <v>57.1542520523071</v>
      </c>
      <c r="V6326" s="5">
        <v>45.209888458251903</v>
      </c>
      <c r="W6326" s="5">
        <v>32.384574890136697</v>
      </c>
      <c r="X6326" s="5">
        <v>27.809686660766602</v>
      </c>
      <c r="Y6326" s="5">
        <v>35.134716669718401</v>
      </c>
      <c r="AA6326" s="5">
        <v>16.079614639282202</v>
      </c>
      <c r="AC6326" s="5">
        <v>16.079614639282202</v>
      </c>
      <c r="AD6326" s="5">
        <v>43.834503173828097</v>
      </c>
      <c r="AE6326" s="5">
        <v>40.938774108886697</v>
      </c>
      <c r="AG6326" s="5">
        <v>42.386638641357393</v>
      </c>
      <c r="AH6326" s="5">
        <v>43.317455291747997</v>
      </c>
      <c r="AJ6326" s="5">
        <v>51.652202606201101</v>
      </c>
      <c r="AK6326" s="5">
        <v>47.484828948974553</v>
      </c>
      <c r="AL6326" s="5">
        <v>76.239959716796804</v>
      </c>
      <c r="AM6326" s="5">
        <v>75.640296936035099</v>
      </c>
      <c r="AN6326" s="5">
        <v>98.587486267089801</v>
      </c>
      <c r="AO6326" s="5">
        <v>83.489247639973897</v>
      </c>
      <c r="AP6326" s="5">
        <v>48.415233612060497</v>
      </c>
      <c r="AQ6326" s="5">
        <v>27.956354141235298</v>
      </c>
      <c r="AR6326" s="5">
        <v>35.0478515625</v>
      </c>
      <c r="AS6326" s="5">
        <v>37.139813105265269</v>
      </c>
      <c r="AZ6326" s="5">
        <v>40.054027557372997</v>
      </c>
      <c r="BA6326" s="5">
        <v>40.054027557372997</v>
      </c>
    </row>
    <row r="6327" spans="1:53" x14ac:dyDescent="0.2">
      <c r="A6327" s="1">
        <v>6324</v>
      </c>
      <c r="B6327" s="1" t="s">
        <v>25287</v>
      </c>
      <c r="C6327" s="1" t="s">
        <v>25288</v>
      </c>
      <c r="D6327" s="1" t="s">
        <v>25289</v>
      </c>
      <c r="E6327" s="1" t="s">
        <v>25290</v>
      </c>
      <c r="F6327" s="5">
        <v>134.04063415527301</v>
      </c>
      <c r="G6327" s="5">
        <v>170.64775085449199</v>
      </c>
      <c r="H6327" s="5">
        <v>152.74305725097599</v>
      </c>
      <c r="I6327" s="5">
        <v>152.47714742024701</v>
      </c>
      <c r="J6327" s="5">
        <v>131.80667114257801</v>
      </c>
      <c r="K6327" s="5">
        <v>109.72751617431599</v>
      </c>
      <c r="L6327" s="5">
        <v>120.295654296875</v>
      </c>
      <c r="M6327" s="5">
        <v>120.60994720458967</v>
      </c>
      <c r="N6327" s="5">
        <v>183.29528808593699</v>
      </c>
      <c r="O6327" s="5">
        <v>167.02166748046801</v>
      </c>
      <c r="P6327" s="5">
        <v>171.49955749511699</v>
      </c>
      <c r="Q6327" s="5">
        <v>173.93883768717399</v>
      </c>
      <c r="R6327" s="5">
        <v>119.790756225585</v>
      </c>
      <c r="S6327" s="5">
        <v>134.98155212402301</v>
      </c>
      <c r="T6327" s="5">
        <v>175.927322387695</v>
      </c>
      <c r="U6327" s="5">
        <v>143.56654357910099</v>
      </c>
      <c r="V6327" s="5">
        <v>117.33080291748</v>
      </c>
      <c r="W6327" s="5">
        <v>106.8974609375</v>
      </c>
      <c r="X6327" s="5">
        <v>96.904998779296804</v>
      </c>
      <c r="Y6327" s="5">
        <v>107.04442087809228</v>
      </c>
      <c r="Z6327" s="5">
        <v>129.60583496093699</v>
      </c>
      <c r="AA6327" s="5">
        <v>125.850219726562</v>
      </c>
      <c r="AB6327" s="5">
        <v>144.37651062011699</v>
      </c>
      <c r="AC6327" s="5">
        <v>133.27752176920532</v>
      </c>
      <c r="AD6327" s="5">
        <v>107.990585327148</v>
      </c>
      <c r="AE6327" s="5">
        <v>118.14112091064401</v>
      </c>
      <c r="AF6327" s="5">
        <v>121.58082580566401</v>
      </c>
      <c r="AG6327" s="5">
        <v>115.90417734781867</v>
      </c>
      <c r="AH6327" s="5">
        <v>112.769805908203</v>
      </c>
      <c r="AI6327" s="5">
        <v>138.27600097656199</v>
      </c>
      <c r="AJ6327" s="5">
        <v>115.253059387207</v>
      </c>
      <c r="AK6327" s="5">
        <v>122.09962209065732</v>
      </c>
      <c r="AL6327" s="5">
        <v>137.69393920898401</v>
      </c>
      <c r="AM6327" s="5">
        <v>128.88069152832</v>
      </c>
      <c r="AN6327" s="5">
        <v>137.78764343261699</v>
      </c>
      <c r="AO6327" s="5">
        <v>134.787424723307</v>
      </c>
      <c r="AP6327" s="5">
        <v>95.827880859375</v>
      </c>
      <c r="AQ6327" s="5">
        <v>94.715164184570298</v>
      </c>
      <c r="AR6327" s="5">
        <v>112.71231842041</v>
      </c>
      <c r="AS6327" s="5">
        <v>101.0851211547851</v>
      </c>
      <c r="AT6327" s="5">
        <v>229.75466918945301</v>
      </c>
      <c r="AV6327" s="5">
        <v>145.28370666503901</v>
      </c>
      <c r="AW6327" s="5">
        <v>187.51918792724601</v>
      </c>
      <c r="AX6327" s="5">
        <v>103.411888122558</v>
      </c>
      <c r="AY6327" s="5">
        <v>98.708381652832003</v>
      </c>
      <c r="AZ6327" s="5">
        <v>82.214271545410099</v>
      </c>
      <c r="BA6327" s="5">
        <v>94.778180440266695</v>
      </c>
    </row>
    <row r="6328" spans="1:53" x14ac:dyDescent="0.2">
      <c r="A6328" s="1">
        <v>6325</v>
      </c>
      <c r="B6328" s="1" t="s">
        <v>25291</v>
      </c>
      <c r="C6328" s="1" t="s">
        <v>25292</v>
      </c>
      <c r="D6328" s="1" t="s">
        <v>25293</v>
      </c>
      <c r="E6328" s="1" t="s">
        <v>25294</v>
      </c>
      <c r="F6328" s="5">
        <v>127.53052520751901</v>
      </c>
      <c r="G6328" s="5">
        <v>171.09579467773401</v>
      </c>
      <c r="I6328" s="5">
        <v>149.3131599426265</v>
      </c>
      <c r="V6328" s="5">
        <v>193.46856689453099</v>
      </c>
      <c r="W6328" s="5">
        <v>159.48405456542901</v>
      </c>
      <c r="X6328" s="5">
        <v>144.25640869140599</v>
      </c>
      <c r="Y6328" s="5">
        <v>165.73634338378869</v>
      </c>
      <c r="Z6328" s="5">
        <v>36.176189422607401</v>
      </c>
      <c r="AA6328" s="5">
        <v>26.617313385009702</v>
      </c>
      <c r="AB6328" s="5">
        <v>240.315658569335</v>
      </c>
      <c r="AC6328" s="5">
        <v>101.03638712565071</v>
      </c>
      <c r="AD6328" s="5">
        <v>143.84628295898401</v>
      </c>
      <c r="AE6328" s="5">
        <v>122.63425445556599</v>
      </c>
      <c r="AF6328" s="5">
        <v>114.546081542968</v>
      </c>
      <c r="AG6328" s="5">
        <v>127.00887298583933</v>
      </c>
      <c r="AH6328" s="5">
        <v>108.006874084472</v>
      </c>
      <c r="AI6328" s="5">
        <v>114.60771942138599</v>
      </c>
      <c r="AJ6328" s="5">
        <v>122.533470153808</v>
      </c>
      <c r="AK6328" s="5">
        <v>115.04935455322202</v>
      </c>
      <c r="AL6328" s="5">
        <v>212.36724853515599</v>
      </c>
      <c r="AM6328" s="5">
        <v>295.94122314453102</v>
      </c>
      <c r="AN6328" s="5">
        <v>290.73800659179602</v>
      </c>
      <c r="AO6328" s="5">
        <v>266.34882609049436</v>
      </c>
      <c r="AV6328" s="5">
        <v>102.772094726562</v>
      </c>
      <c r="AW6328" s="5">
        <v>102.772094726562</v>
      </c>
      <c r="AX6328" s="5">
        <v>113.81428527832</v>
      </c>
      <c r="AZ6328" s="5">
        <v>108.67153167724599</v>
      </c>
      <c r="BA6328" s="5">
        <v>111.242908477783</v>
      </c>
    </row>
    <row r="6329" spans="1:53" x14ac:dyDescent="0.2">
      <c r="A6329" s="1">
        <v>6326</v>
      </c>
      <c r="B6329" s="1" t="s">
        <v>25295</v>
      </c>
      <c r="C6329" s="1" t="s">
        <v>25296</v>
      </c>
      <c r="D6329" s="1" t="s">
        <v>25297</v>
      </c>
      <c r="E6329" s="1" t="s">
        <v>25298</v>
      </c>
      <c r="F6329" s="5">
        <v>256.14511108398398</v>
      </c>
      <c r="G6329" s="5">
        <v>271.59722900390602</v>
      </c>
      <c r="H6329" s="5">
        <v>276.65560913085898</v>
      </c>
      <c r="I6329" s="5">
        <v>268.13264973958297</v>
      </c>
      <c r="J6329" s="5">
        <v>230.37449645996</v>
      </c>
      <c r="K6329" s="5">
        <v>278.75009155273398</v>
      </c>
      <c r="L6329" s="5">
        <v>259.60354614257801</v>
      </c>
      <c r="M6329" s="5">
        <v>256.24271138509067</v>
      </c>
      <c r="N6329" s="5">
        <v>192.00213623046801</v>
      </c>
      <c r="O6329" s="5">
        <v>174.35401916503901</v>
      </c>
      <c r="P6329" s="5">
        <v>198.80357360839801</v>
      </c>
      <c r="Q6329" s="5">
        <v>188.38657633463501</v>
      </c>
      <c r="R6329" s="5">
        <v>193.83581542968699</v>
      </c>
      <c r="S6329" s="5">
        <v>223.84516906738199</v>
      </c>
      <c r="T6329" s="5">
        <v>222.85462951660099</v>
      </c>
      <c r="U6329" s="5">
        <v>213.51187133788997</v>
      </c>
      <c r="V6329" s="5">
        <v>185.58946228027301</v>
      </c>
      <c r="W6329" s="5">
        <v>180.90385437011699</v>
      </c>
      <c r="X6329" s="5">
        <v>182.005111694335</v>
      </c>
      <c r="Y6329" s="5">
        <v>182.83280944824165</v>
      </c>
      <c r="Z6329" s="5">
        <v>184.76655578613199</v>
      </c>
      <c r="AA6329" s="5">
        <v>200.82974243164</v>
      </c>
      <c r="AB6329" s="5">
        <v>189.69551086425699</v>
      </c>
      <c r="AC6329" s="5">
        <v>191.76393636067633</v>
      </c>
      <c r="AD6329" s="5">
        <v>173.67926025390599</v>
      </c>
      <c r="AE6329" s="5">
        <v>145.90499877929599</v>
      </c>
      <c r="AF6329" s="5">
        <v>180.97676086425699</v>
      </c>
      <c r="AG6329" s="5">
        <v>166.853673299153</v>
      </c>
      <c r="AH6329" s="5">
        <v>189.38677978515599</v>
      </c>
      <c r="AI6329" s="5">
        <v>188.45455932617099</v>
      </c>
      <c r="AJ6329" s="5">
        <v>180.134033203125</v>
      </c>
      <c r="AK6329" s="5">
        <v>185.99179077148401</v>
      </c>
      <c r="AL6329" s="5">
        <v>144.00842285156199</v>
      </c>
      <c r="AM6329" s="5">
        <v>177.67785644531199</v>
      </c>
      <c r="AN6329" s="5">
        <v>166.03411865234301</v>
      </c>
      <c r="AO6329" s="5">
        <v>162.57346598307234</v>
      </c>
      <c r="AP6329" s="5">
        <v>165.42613220214801</v>
      </c>
      <c r="AQ6329" s="5">
        <v>158.65142822265599</v>
      </c>
      <c r="AR6329" s="5">
        <v>164.36309814453099</v>
      </c>
      <c r="AS6329" s="5">
        <v>162.813552856445</v>
      </c>
      <c r="AT6329" s="5">
        <v>134.72425842285099</v>
      </c>
      <c r="AU6329" s="5">
        <v>177.56600952148401</v>
      </c>
      <c r="AV6329" s="5">
        <v>287.75646972656199</v>
      </c>
      <c r="AW6329" s="5">
        <v>200.01557922363236</v>
      </c>
      <c r="AX6329" s="5">
        <v>239.24739074707</v>
      </c>
      <c r="AY6329" s="5">
        <v>175.02485656738199</v>
      </c>
      <c r="AZ6329" s="5">
        <v>153.996810913085</v>
      </c>
      <c r="BA6329" s="5">
        <v>189.42301940917901</v>
      </c>
    </row>
    <row r="6330" spans="1:53" x14ac:dyDescent="0.2">
      <c r="A6330" s="1">
        <v>6327</v>
      </c>
      <c r="B6330" s="1" t="s">
        <v>25299</v>
      </c>
      <c r="C6330" s="1" t="s">
        <v>25300</v>
      </c>
      <c r="D6330" s="1" t="s">
        <v>25301</v>
      </c>
      <c r="E6330" s="1" t="s">
        <v>25302</v>
      </c>
      <c r="F6330" s="5">
        <v>349.611236572265</v>
      </c>
      <c r="G6330" s="5">
        <v>420.093994140625</v>
      </c>
      <c r="H6330" s="5">
        <v>368.24917602539</v>
      </c>
      <c r="I6330" s="5">
        <v>379.31813557942661</v>
      </c>
      <c r="J6330" s="5">
        <v>360.42889404296801</v>
      </c>
      <c r="K6330" s="5">
        <v>414.09878540039</v>
      </c>
      <c r="L6330" s="5">
        <v>354.41488647460898</v>
      </c>
      <c r="M6330" s="5">
        <v>376.31418863932231</v>
      </c>
      <c r="N6330" s="5">
        <v>437.62463378906199</v>
      </c>
      <c r="O6330" s="5">
        <v>413.25308227539</v>
      </c>
      <c r="P6330" s="5">
        <v>447.36932373046801</v>
      </c>
      <c r="Q6330" s="5">
        <v>432.74901326497337</v>
      </c>
      <c r="R6330" s="5">
        <v>419.18322753906199</v>
      </c>
      <c r="S6330" s="5">
        <v>467.03967285156199</v>
      </c>
      <c r="T6330" s="5">
        <v>417.38882446289</v>
      </c>
      <c r="U6330" s="5">
        <v>434.53724161783799</v>
      </c>
      <c r="V6330" s="5">
        <v>218.41026306152301</v>
      </c>
      <c r="W6330" s="5">
        <v>237.69371032714801</v>
      </c>
      <c r="X6330" s="5">
        <v>237.40490722656199</v>
      </c>
      <c r="Y6330" s="5">
        <v>231.16962687174433</v>
      </c>
      <c r="Z6330" s="5">
        <v>239.52491760253901</v>
      </c>
      <c r="AA6330" s="5">
        <v>294.568115234375</v>
      </c>
      <c r="AB6330" s="5">
        <v>238.58990478515599</v>
      </c>
      <c r="AC6330" s="5">
        <v>257.5609792073567</v>
      </c>
      <c r="AD6330" s="5">
        <v>331.606201171875</v>
      </c>
      <c r="AE6330" s="5">
        <v>328.61276245117102</v>
      </c>
      <c r="AF6330" s="5">
        <v>219.98451232910099</v>
      </c>
      <c r="AG6330" s="5">
        <v>293.40115865071567</v>
      </c>
      <c r="AH6330" s="5">
        <v>284.38360595703102</v>
      </c>
      <c r="AI6330" s="5">
        <v>295.837890625</v>
      </c>
      <c r="AJ6330" s="5">
        <v>269.970458984375</v>
      </c>
      <c r="AK6330" s="5">
        <v>283.39731852213532</v>
      </c>
      <c r="AL6330" s="5">
        <v>453.16720581054602</v>
      </c>
      <c r="AM6330" s="5">
        <v>388.72390747070301</v>
      </c>
      <c r="AN6330" s="5">
        <v>471.88827514648398</v>
      </c>
      <c r="AO6330" s="5">
        <v>437.92646280924436</v>
      </c>
      <c r="AP6330" s="5">
        <v>287.932037353515</v>
      </c>
      <c r="AQ6330" s="5">
        <v>283.56161499023398</v>
      </c>
      <c r="AR6330" s="5">
        <v>308.962310791015</v>
      </c>
      <c r="AS6330" s="5">
        <v>293.48532104492136</v>
      </c>
      <c r="AT6330" s="5">
        <v>245.88267517089801</v>
      </c>
      <c r="AU6330" s="5">
        <v>284.30877685546801</v>
      </c>
      <c r="AV6330" s="5">
        <v>238.41026306152301</v>
      </c>
      <c r="AW6330" s="5">
        <v>256.20057169596299</v>
      </c>
      <c r="AX6330" s="5">
        <v>228.09701538085901</v>
      </c>
      <c r="AY6330" s="5">
        <v>220.94902038574199</v>
      </c>
      <c r="AZ6330" s="5">
        <v>256.85009765625</v>
      </c>
      <c r="BA6330" s="5">
        <v>235.29871114095033</v>
      </c>
    </row>
    <row r="6331" spans="1:53" x14ac:dyDescent="0.2">
      <c r="A6331" s="1">
        <v>6328</v>
      </c>
      <c r="B6331" s="1" t="s">
        <v>25303</v>
      </c>
      <c r="C6331" s="1" t="s">
        <v>25304</v>
      </c>
      <c r="D6331" s="1" t="s">
        <v>25305</v>
      </c>
      <c r="E6331" s="1" t="s">
        <v>25306</v>
      </c>
      <c r="F6331" s="5">
        <v>103.180130004882</v>
      </c>
      <c r="G6331" s="5">
        <v>113.54248809814401</v>
      </c>
      <c r="H6331" s="5">
        <v>107.56673431396401</v>
      </c>
      <c r="I6331" s="5">
        <v>108.09645080566334</v>
      </c>
      <c r="J6331" s="5">
        <v>119.24348449707</v>
      </c>
      <c r="K6331" s="5">
        <v>109.652366638183</v>
      </c>
      <c r="L6331" s="5">
        <v>109.133293151855</v>
      </c>
      <c r="M6331" s="5">
        <v>112.676381429036</v>
      </c>
      <c r="N6331" s="5">
        <v>304.28607177734301</v>
      </c>
      <c r="O6331" s="5">
        <v>297.837646484375</v>
      </c>
      <c r="P6331" s="5">
        <v>297.28854370117102</v>
      </c>
      <c r="Q6331" s="5">
        <v>299.80408732096299</v>
      </c>
      <c r="R6331" s="5">
        <v>136.60285949707</v>
      </c>
      <c r="S6331" s="5">
        <v>127.19734954833901</v>
      </c>
      <c r="T6331" s="5">
        <v>136.69329833984301</v>
      </c>
      <c r="U6331" s="5">
        <v>133.497835795084</v>
      </c>
      <c r="V6331" s="5">
        <v>124.178588867187</v>
      </c>
      <c r="W6331" s="5">
        <v>131.20132446289</v>
      </c>
      <c r="X6331" s="5">
        <v>119.902198791503</v>
      </c>
      <c r="Y6331" s="5">
        <v>125.09403737385999</v>
      </c>
      <c r="Z6331" s="5">
        <v>118.912223815917</v>
      </c>
      <c r="AA6331" s="5">
        <v>114.225814819335</v>
      </c>
      <c r="AB6331" s="5">
        <v>114.932235717773</v>
      </c>
      <c r="AC6331" s="5">
        <v>116.02342478434167</v>
      </c>
      <c r="AD6331" s="5">
        <v>146.52429199218699</v>
      </c>
      <c r="AE6331" s="5">
        <v>148.975341796875</v>
      </c>
      <c r="AF6331" s="5">
        <v>147.62370300292901</v>
      </c>
      <c r="AG6331" s="5">
        <v>147.70777893066366</v>
      </c>
      <c r="AH6331" s="5">
        <v>129.08615112304599</v>
      </c>
      <c r="AI6331" s="5">
        <v>122.188758850097</v>
      </c>
      <c r="AJ6331" s="5">
        <v>122.19831085205</v>
      </c>
      <c r="AK6331" s="5">
        <v>124.49107360839766</v>
      </c>
      <c r="AL6331" s="5">
        <v>235.84751892089801</v>
      </c>
      <c r="AM6331" s="5">
        <v>240.85795593261699</v>
      </c>
      <c r="AN6331" s="5">
        <v>247.51107788085901</v>
      </c>
      <c r="AO6331" s="5">
        <v>241.40551757812466</v>
      </c>
      <c r="AP6331" s="5">
        <v>118.508819580078</v>
      </c>
      <c r="AQ6331" s="5">
        <v>132.15872192382801</v>
      </c>
      <c r="AR6331" s="5">
        <v>131.70234680175699</v>
      </c>
      <c r="AS6331" s="5">
        <v>127.45662943522102</v>
      </c>
      <c r="AT6331" s="5">
        <v>134.41091918945301</v>
      </c>
      <c r="AU6331" s="5">
        <v>151.547271728515</v>
      </c>
      <c r="AV6331" s="5">
        <v>140.13594055175699</v>
      </c>
      <c r="AW6331" s="5">
        <v>142.03137715657499</v>
      </c>
      <c r="AX6331" s="5">
        <v>126.47380065917901</v>
      </c>
      <c r="AY6331" s="5">
        <v>116.263229370117</v>
      </c>
      <c r="AZ6331" s="5">
        <v>126.68733215332</v>
      </c>
      <c r="BA6331" s="5">
        <v>123.14145406087202</v>
      </c>
    </row>
    <row r="6332" spans="1:53" x14ac:dyDescent="0.2">
      <c r="A6332" s="1">
        <v>6329</v>
      </c>
      <c r="B6332" s="1" t="s">
        <v>25307</v>
      </c>
      <c r="C6332" s="1" t="s">
        <v>25308</v>
      </c>
      <c r="D6332" s="1" t="s">
        <v>25309</v>
      </c>
      <c r="E6332" s="1" t="s">
        <v>25310</v>
      </c>
      <c r="F6332" s="5">
        <v>381.36038208007801</v>
      </c>
      <c r="G6332" s="5">
        <v>411.59530639648398</v>
      </c>
      <c r="H6332" s="5">
        <v>377.32107543945301</v>
      </c>
      <c r="I6332" s="5">
        <v>390.0922546386717</v>
      </c>
      <c r="J6332" s="5">
        <v>417.45407104492102</v>
      </c>
      <c r="K6332" s="5">
        <v>413.25579833984301</v>
      </c>
      <c r="L6332" s="5">
        <v>430.23889160156199</v>
      </c>
      <c r="M6332" s="5">
        <v>420.31625366210869</v>
      </c>
      <c r="N6332" s="5">
        <v>249.378494262695</v>
      </c>
      <c r="O6332" s="5">
        <v>258.02005004882801</v>
      </c>
      <c r="P6332" s="5">
        <v>240.43292236328099</v>
      </c>
      <c r="Q6332" s="5">
        <v>249.27715555826799</v>
      </c>
      <c r="R6332" s="5">
        <v>347.45794677734301</v>
      </c>
      <c r="S6332" s="5">
        <v>308.94284057617102</v>
      </c>
      <c r="T6332" s="5">
        <v>317.11962890625</v>
      </c>
      <c r="U6332" s="5">
        <v>324.50680541992136</v>
      </c>
      <c r="V6332" s="5">
        <v>390.91943359375</v>
      </c>
      <c r="W6332" s="5">
        <v>390.05197143554602</v>
      </c>
      <c r="X6332" s="5">
        <v>407.27325439453102</v>
      </c>
      <c r="Y6332" s="5">
        <v>396.08155314127566</v>
      </c>
      <c r="Z6332" s="5">
        <v>277.78768920898398</v>
      </c>
      <c r="AA6332" s="5">
        <v>292.34939575195301</v>
      </c>
      <c r="AB6332" s="5">
        <v>277.50686645507801</v>
      </c>
      <c r="AC6332" s="5">
        <v>282.54798380533833</v>
      </c>
      <c r="AD6332" s="5">
        <v>579.24298095703102</v>
      </c>
      <c r="AE6332" s="5">
        <v>580.60394287109295</v>
      </c>
      <c r="AF6332" s="5">
        <v>595.51312255859295</v>
      </c>
      <c r="AG6332" s="5">
        <v>585.12001546223894</v>
      </c>
      <c r="AH6332" s="5">
        <v>484.205322265625</v>
      </c>
      <c r="AI6332" s="5">
        <v>503.11999511718699</v>
      </c>
      <c r="AJ6332" s="5">
        <v>446.459716796875</v>
      </c>
      <c r="AK6332" s="5">
        <v>477.92834472656233</v>
      </c>
      <c r="AL6332" s="5">
        <v>277.92028808593699</v>
      </c>
      <c r="AM6332" s="5">
        <v>312.93460083007801</v>
      </c>
      <c r="AN6332" s="5">
        <v>318.82693481445301</v>
      </c>
      <c r="AO6332" s="5">
        <v>303.22727457682265</v>
      </c>
      <c r="AP6332" s="5">
        <v>430.35528564453102</v>
      </c>
      <c r="AQ6332" s="5">
        <v>458.57125854492102</v>
      </c>
      <c r="AR6332" s="5">
        <v>433.72805786132801</v>
      </c>
      <c r="AS6332" s="5">
        <v>440.88486735025998</v>
      </c>
      <c r="AT6332" s="5">
        <v>417.96496582031199</v>
      </c>
      <c r="AU6332" s="5">
        <v>453.41906738281199</v>
      </c>
      <c r="AV6332" s="5">
        <v>464.93542480468699</v>
      </c>
      <c r="AW6332" s="5">
        <v>445.43981933593699</v>
      </c>
      <c r="AX6332" s="5">
        <v>425.30532836914</v>
      </c>
      <c r="AY6332" s="5">
        <v>480.24612426757801</v>
      </c>
      <c r="AZ6332" s="5">
        <v>458.31304931640602</v>
      </c>
      <c r="BA6332" s="5">
        <v>454.62150065104134</v>
      </c>
    </row>
    <row r="6333" spans="1:53" x14ac:dyDescent="0.2">
      <c r="A6333" s="1">
        <v>6330</v>
      </c>
      <c r="B6333" s="1" t="s">
        <v>25311</v>
      </c>
      <c r="C6333" s="1" t="s">
        <v>25312</v>
      </c>
      <c r="D6333" s="1" t="s">
        <v>25313</v>
      </c>
      <c r="E6333" s="1" t="s">
        <v>25314</v>
      </c>
      <c r="F6333" s="5">
        <v>144.85787963867099</v>
      </c>
      <c r="G6333" s="5">
        <v>155.77848815917901</v>
      </c>
      <c r="I6333" s="5">
        <v>150.31818389892499</v>
      </c>
      <c r="J6333" s="5">
        <v>159.02003479003901</v>
      </c>
      <c r="K6333" s="5">
        <v>150.66607666015599</v>
      </c>
      <c r="L6333" s="5">
        <v>155.81555175781199</v>
      </c>
      <c r="M6333" s="5">
        <v>155.16722106933565</v>
      </c>
      <c r="N6333" s="5">
        <v>390.45989990234301</v>
      </c>
      <c r="O6333" s="5">
        <v>364.19525146484301</v>
      </c>
      <c r="P6333" s="5">
        <v>382.69021606445301</v>
      </c>
      <c r="Q6333" s="5">
        <v>379.11512247721299</v>
      </c>
      <c r="R6333" s="5">
        <v>203.53825378417901</v>
      </c>
      <c r="S6333" s="5">
        <v>200.70594787597599</v>
      </c>
      <c r="T6333" s="5">
        <v>235.54171752929599</v>
      </c>
      <c r="U6333" s="5">
        <v>213.26197306315032</v>
      </c>
      <c r="V6333" s="5">
        <v>175.526443481445</v>
      </c>
      <c r="W6333" s="5">
        <v>177.44827270507801</v>
      </c>
      <c r="X6333" s="5">
        <v>154.92823791503901</v>
      </c>
      <c r="Y6333" s="5">
        <v>169.30098470052067</v>
      </c>
      <c r="Z6333" s="5">
        <v>148.52381896972599</v>
      </c>
      <c r="AA6333" s="5">
        <v>148.12773132324199</v>
      </c>
      <c r="AB6333" s="5">
        <v>157.21644592285099</v>
      </c>
      <c r="AC6333" s="5">
        <v>151.28933207193964</v>
      </c>
      <c r="AD6333" s="5">
        <v>182.22790527343699</v>
      </c>
      <c r="AE6333" s="5">
        <v>226.28117370605401</v>
      </c>
      <c r="AF6333" s="5">
        <v>191.66777038574199</v>
      </c>
      <c r="AG6333" s="5">
        <v>200.05894978841101</v>
      </c>
      <c r="AH6333" s="5">
        <v>204.52542114257801</v>
      </c>
      <c r="AI6333" s="5">
        <v>167.60870361328099</v>
      </c>
      <c r="AJ6333" s="5">
        <v>165.858474731445</v>
      </c>
      <c r="AK6333" s="5">
        <v>179.33086649576799</v>
      </c>
      <c r="AL6333" s="5">
        <v>391.72186279296801</v>
      </c>
      <c r="AM6333" s="5">
        <v>346.61724853515602</v>
      </c>
      <c r="AN6333" s="5">
        <v>387.86038208007801</v>
      </c>
      <c r="AO6333" s="5">
        <v>375.39983113606741</v>
      </c>
      <c r="AP6333" s="5">
        <v>173.68629455566401</v>
      </c>
      <c r="AQ6333" s="5">
        <v>174.87408447265599</v>
      </c>
      <c r="AR6333" s="5">
        <v>185.25836181640599</v>
      </c>
      <c r="AS6333" s="5">
        <v>177.93958028157533</v>
      </c>
      <c r="AT6333" s="5">
        <v>209.636947631835</v>
      </c>
      <c r="AU6333" s="5">
        <v>162.22293090820301</v>
      </c>
      <c r="AV6333" s="5">
        <v>210.05635070800699</v>
      </c>
      <c r="AW6333" s="5">
        <v>193.97207641601503</v>
      </c>
      <c r="AX6333" s="5">
        <v>240.20901489257801</v>
      </c>
      <c r="AY6333" s="5">
        <v>160.08093261718699</v>
      </c>
      <c r="AZ6333" s="5">
        <v>161.04849243164</v>
      </c>
      <c r="BA6333" s="5">
        <v>187.11281331380167</v>
      </c>
    </row>
    <row r="6334" spans="1:53" x14ac:dyDescent="0.2">
      <c r="A6334" s="1">
        <v>6331</v>
      </c>
      <c r="B6334" s="1" t="s">
        <v>25315</v>
      </c>
      <c r="C6334" s="1" t="s">
        <v>25316</v>
      </c>
      <c r="D6334" s="1" t="s">
        <v>25317</v>
      </c>
      <c r="E6334" s="1" t="s">
        <v>25318</v>
      </c>
      <c r="F6334" s="5">
        <v>156.16386413574199</v>
      </c>
      <c r="G6334" s="5">
        <v>176.889556884765</v>
      </c>
      <c r="H6334" s="5">
        <v>164.98263549804599</v>
      </c>
      <c r="I6334" s="5">
        <v>166.01201883951765</v>
      </c>
      <c r="J6334" s="5">
        <v>145.54209899902301</v>
      </c>
      <c r="K6334" s="5">
        <v>141.88848876953099</v>
      </c>
      <c r="L6334" s="5">
        <v>145.50796508789</v>
      </c>
      <c r="M6334" s="5">
        <v>144.31285095214801</v>
      </c>
      <c r="N6334" s="5">
        <v>323.77542114257801</v>
      </c>
      <c r="O6334" s="5">
        <v>326.02365112304602</v>
      </c>
      <c r="P6334" s="5">
        <v>326.65292358398398</v>
      </c>
      <c r="Q6334" s="5">
        <v>325.48399861653598</v>
      </c>
      <c r="R6334" s="5">
        <v>207.84490966796801</v>
      </c>
      <c r="S6334" s="5">
        <v>194.36244201660099</v>
      </c>
      <c r="T6334" s="5">
        <v>226.47009277343699</v>
      </c>
      <c r="U6334" s="5">
        <v>209.55914815266866</v>
      </c>
      <c r="V6334" s="5">
        <v>158.108154296875</v>
      </c>
      <c r="W6334" s="5">
        <v>158.48239135742099</v>
      </c>
      <c r="X6334" s="5">
        <v>153.77397155761699</v>
      </c>
      <c r="Y6334" s="5">
        <v>156.78817240397098</v>
      </c>
      <c r="Z6334" s="5">
        <v>155.44329833984301</v>
      </c>
      <c r="AA6334" s="5">
        <v>147.38327026367099</v>
      </c>
      <c r="AB6334" s="5">
        <v>156.98565673828099</v>
      </c>
      <c r="AC6334" s="5">
        <v>153.27074178059834</v>
      </c>
      <c r="AD6334" s="5">
        <v>177.51118469238199</v>
      </c>
      <c r="AE6334" s="5">
        <v>194.13043212890599</v>
      </c>
      <c r="AF6334" s="5">
        <v>196.416580200195</v>
      </c>
      <c r="AG6334" s="5">
        <v>189.35273234049433</v>
      </c>
      <c r="AH6334" s="5">
        <v>180.76869201660099</v>
      </c>
      <c r="AI6334" s="5">
        <v>186.81214904785099</v>
      </c>
      <c r="AJ6334" s="5">
        <v>191.53765869140599</v>
      </c>
      <c r="AK6334" s="5">
        <v>186.37283325195267</v>
      </c>
      <c r="AL6334" s="5">
        <v>287.580474853515</v>
      </c>
      <c r="AM6334" s="5">
        <v>318.91296386718699</v>
      </c>
      <c r="AN6334" s="5">
        <v>320.69839477539</v>
      </c>
      <c r="AO6334" s="5">
        <v>309.06394449869731</v>
      </c>
      <c r="AP6334" s="5">
        <v>183.27429199218699</v>
      </c>
      <c r="AQ6334" s="5">
        <v>186.48306274414</v>
      </c>
      <c r="AR6334" s="5">
        <v>188.32418823242099</v>
      </c>
      <c r="AS6334" s="5">
        <v>186.02718098958266</v>
      </c>
      <c r="AT6334" s="5">
        <v>186.86087036132801</v>
      </c>
      <c r="AU6334" s="5">
        <v>166.73123168945301</v>
      </c>
      <c r="AV6334" s="5">
        <v>168.78582763671801</v>
      </c>
      <c r="AW6334" s="5">
        <v>174.12597656249969</v>
      </c>
      <c r="AX6334" s="5">
        <v>159.61808776855401</v>
      </c>
      <c r="AY6334" s="5">
        <v>164.46583557128901</v>
      </c>
      <c r="AZ6334" s="5">
        <v>170.07084655761699</v>
      </c>
      <c r="BA6334" s="5">
        <v>164.71825663248669</v>
      </c>
    </row>
    <row r="6335" spans="1:53" x14ac:dyDescent="0.2">
      <c r="A6335" s="1">
        <v>6332</v>
      </c>
      <c r="B6335" s="1" t="s">
        <v>25319</v>
      </c>
      <c r="C6335" s="1" t="s">
        <v>25320</v>
      </c>
      <c r="D6335" s="1" t="s">
        <v>25321</v>
      </c>
      <c r="E6335" s="1" t="s">
        <v>25322</v>
      </c>
      <c r="F6335" s="5">
        <v>267.25454711914</v>
      </c>
      <c r="G6335" s="5">
        <v>186.171951293945</v>
      </c>
      <c r="H6335" s="5">
        <v>153.55407714843699</v>
      </c>
      <c r="I6335" s="5">
        <v>202.32685852050736</v>
      </c>
      <c r="J6335" s="5">
        <v>162.17245483398401</v>
      </c>
      <c r="K6335" s="5">
        <v>359.6279296875</v>
      </c>
      <c r="L6335" s="5">
        <v>176.37232971191401</v>
      </c>
      <c r="M6335" s="5">
        <v>232.72423807779933</v>
      </c>
      <c r="O6335" s="5">
        <v>174.91862487792901</v>
      </c>
      <c r="Q6335" s="5">
        <v>174.91862487792901</v>
      </c>
      <c r="R6335" s="5">
        <v>81.718734741210895</v>
      </c>
      <c r="S6335" s="5">
        <v>751.24700927734295</v>
      </c>
      <c r="T6335" s="5">
        <v>501.98693847656199</v>
      </c>
      <c r="U6335" s="5">
        <v>444.98422749837192</v>
      </c>
      <c r="Z6335" s="5">
        <v>304.52658081054602</v>
      </c>
      <c r="AA6335" s="5">
        <v>364.63836669921801</v>
      </c>
      <c r="AB6335" s="5">
        <v>221.26629638671801</v>
      </c>
      <c r="AC6335" s="5">
        <v>296.8104146321607</v>
      </c>
      <c r="AD6335" s="5">
        <v>184.19079589843699</v>
      </c>
      <c r="AE6335" s="5">
        <v>180.946365356445</v>
      </c>
      <c r="AF6335" s="5">
        <v>177.701400756835</v>
      </c>
      <c r="AG6335" s="5">
        <v>180.94618733723902</v>
      </c>
      <c r="AI6335" s="5">
        <v>189.85458374023401</v>
      </c>
      <c r="AJ6335" s="5">
        <v>143.52362060546801</v>
      </c>
      <c r="AK6335" s="5">
        <v>166.68910217285099</v>
      </c>
      <c r="AL6335" s="5">
        <v>260.52722167968699</v>
      </c>
      <c r="AM6335" s="5">
        <v>259.54473876953102</v>
      </c>
      <c r="AN6335" s="5">
        <v>186.45640563964801</v>
      </c>
      <c r="AO6335" s="5">
        <v>235.50945536295535</v>
      </c>
      <c r="AP6335" s="5">
        <v>170.84812927246</v>
      </c>
      <c r="AQ6335" s="5">
        <v>201.65194702148401</v>
      </c>
      <c r="AR6335" s="5">
        <v>175.68948364257801</v>
      </c>
      <c r="AS6335" s="5">
        <v>182.72985331217401</v>
      </c>
      <c r="AT6335" s="5">
        <v>843.25500488281205</v>
      </c>
      <c r="AU6335" s="5">
        <v>422.71255493164</v>
      </c>
      <c r="AV6335" s="5">
        <v>574.197265625</v>
      </c>
      <c r="AW6335" s="5">
        <v>613.38827514648403</v>
      </c>
      <c r="AX6335" s="5">
        <v>460.36511230468699</v>
      </c>
      <c r="AZ6335" s="5">
        <v>208.962310791015</v>
      </c>
      <c r="BA6335" s="5">
        <v>334.66371154785099</v>
      </c>
    </row>
    <row r="6336" spans="1:53" x14ac:dyDescent="0.2">
      <c r="A6336" s="1">
        <v>6333</v>
      </c>
      <c r="B6336" s="1" t="s">
        <v>25323</v>
      </c>
      <c r="C6336" s="1" t="s">
        <v>25324</v>
      </c>
      <c r="D6336" s="1" t="s">
        <v>25325</v>
      </c>
      <c r="E6336" s="1" t="s">
        <v>25326</v>
      </c>
      <c r="F6336" s="5">
        <v>228.62635803222599</v>
      </c>
      <c r="G6336" s="5">
        <v>232.04675292968699</v>
      </c>
      <c r="H6336" s="5">
        <v>213.37365722656199</v>
      </c>
      <c r="I6336" s="5">
        <v>224.68225606282499</v>
      </c>
      <c r="J6336" s="5">
        <v>245.46347045898401</v>
      </c>
      <c r="K6336" s="5">
        <v>227.055084228515</v>
      </c>
      <c r="L6336" s="5">
        <v>241.91816711425699</v>
      </c>
      <c r="M6336" s="5">
        <v>238.14557393391866</v>
      </c>
      <c r="N6336" s="5">
        <v>179.41442871093699</v>
      </c>
      <c r="O6336" s="5">
        <v>174.48631286621</v>
      </c>
      <c r="P6336" s="5">
        <v>191.3037109375</v>
      </c>
      <c r="Q6336" s="5">
        <v>181.73481750488233</v>
      </c>
      <c r="R6336" s="5">
        <v>160.96173095703099</v>
      </c>
      <c r="S6336" s="5">
        <v>154.63121032714801</v>
      </c>
      <c r="T6336" s="5">
        <v>160.00547790527301</v>
      </c>
      <c r="U6336" s="5">
        <v>158.53280639648401</v>
      </c>
      <c r="V6336" s="5">
        <v>170.49693298339801</v>
      </c>
      <c r="W6336" s="5">
        <v>176.22203063964801</v>
      </c>
      <c r="X6336" s="5">
        <v>159.39651489257801</v>
      </c>
      <c r="Y6336" s="5">
        <v>168.705159505208</v>
      </c>
      <c r="Z6336" s="5">
        <v>294.67047119140602</v>
      </c>
      <c r="AA6336" s="5">
        <v>282.473876953125</v>
      </c>
      <c r="AB6336" s="5">
        <v>287.60214233398398</v>
      </c>
      <c r="AC6336" s="5">
        <v>288.24883015950496</v>
      </c>
      <c r="AD6336" s="5">
        <v>117.350830078125</v>
      </c>
      <c r="AE6336" s="5">
        <v>114.56316375732401</v>
      </c>
      <c r="AF6336" s="5">
        <v>125.563468933105</v>
      </c>
      <c r="AG6336" s="5">
        <v>119.15915425618466</v>
      </c>
      <c r="AH6336" s="5">
        <v>133.79049682617099</v>
      </c>
      <c r="AI6336" s="5">
        <v>131.94790649414</v>
      </c>
      <c r="AJ6336" s="5">
        <v>134.72909545898401</v>
      </c>
      <c r="AK6336" s="5">
        <v>133.48916625976503</v>
      </c>
      <c r="AL6336" s="5">
        <v>141.57818603515599</v>
      </c>
      <c r="AM6336" s="5">
        <v>145.14019775390599</v>
      </c>
      <c r="AN6336" s="5">
        <v>150.51118469238199</v>
      </c>
      <c r="AO6336" s="5">
        <v>145.74318949381464</v>
      </c>
      <c r="AP6336" s="5">
        <v>136.197662353515</v>
      </c>
      <c r="AQ6336" s="5">
        <v>144.31146240234301</v>
      </c>
      <c r="AR6336" s="5">
        <v>150.75541687011699</v>
      </c>
      <c r="AS6336" s="5">
        <v>143.75484720865833</v>
      </c>
      <c r="AT6336" s="5">
        <v>176.44500732421801</v>
      </c>
      <c r="AU6336" s="5">
        <v>188.60046386718699</v>
      </c>
      <c r="AV6336" s="5">
        <v>180.733642578125</v>
      </c>
      <c r="AW6336" s="5">
        <v>181.92637125651001</v>
      </c>
      <c r="AX6336" s="5">
        <v>153.275634765625</v>
      </c>
      <c r="AY6336" s="5">
        <v>142.91670227050699</v>
      </c>
      <c r="AZ6336" s="5">
        <v>146.99494934082</v>
      </c>
      <c r="BA6336" s="5">
        <v>147.72909545898401</v>
      </c>
    </row>
    <row r="6337" spans="1:53" x14ac:dyDescent="0.2">
      <c r="A6337" s="1">
        <v>6334</v>
      </c>
      <c r="B6337" s="1" t="s">
        <v>25327</v>
      </c>
      <c r="C6337" s="1" t="s">
        <v>25328</v>
      </c>
      <c r="D6337" s="1" t="s">
        <v>25329</v>
      </c>
      <c r="E6337" s="1" t="s">
        <v>25330</v>
      </c>
      <c r="F6337" s="5">
        <v>1777.87683105468</v>
      </c>
      <c r="G6337" s="5">
        <v>2897.97924804687</v>
      </c>
      <c r="H6337" s="5">
        <v>3806.42626953125</v>
      </c>
      <c r="I6337" s="5">
        <v>2827.4274495442664</v>
      </c>
      <c r="J6337" s="5">
        <v>1998.85534667968</v>
      </c>
      <c r="K6337" s="5">
        <v>2485.2646484375</v>
      </c>
      <c r="L6337" s="5">
        <v>2551.98461914062</v>
      </c>
      <c r="M6337" s="5">
        <v>2345.3682047525999</v>
      </c>
      <c r="N6337" s="5">
        <v>1796.79968261718</v>
      </c>
      <c r="O6337" s="5">
        <v>1883.06677246093</v>
      </c>
      <c r="P6337" s="5">
        <v>2083.90600585937</v>
      </c>
      <c r="Q6337" s="5">
        <v>1921.2574869791599</v>
      </c>
      <c r="R6337" s="5">
        <v>3129.99340820312</v>
      </c>
      <c r="S6337" s="5">
        <v>2514.5439453125</v>
      </c>
      <c r="T6337" s="5">
        <v>2905.46752929687</v>
      </c>
      <c r="U6337" s="5">
        <v>2850.0016276041629</v>
      </c>
      <c r="V6337" s="5">
        <v>3718.56909179687</v>
      </c>
      <c r="W6337" s="5">
        <v>5022.7333984375</v>
      </c>
      <c r="X6337" s="5">
        <v>3723.28149414062</v>
      </c>
      <c r="Y6337" s="5">
        <v>4154.8613281249964</v>
      </c>
      <c r="Z6337" s="5">
        <v>2865.59838867187</v>
      </c>
      <c r="AA6337" s="5">
        <v>3295.48657226562</v>
      </c>
      <c r="AB6337" s="5">
        <v>3433.1484375</v>
      </c>
      <c r="AC6337" s="5">
        <v>3198.0777994791629</v>
      </c>
      <c r="AD6337" s="5">
        <v>1793.85998535156</v>
      </c>
      <c r="AE6337" s="5">
        <v>1970.80944824218</v>
      </c>
      <c r="AF6337" s="5">
        <v>2345.07934570312</v>
      </c>
      <c r="AG6337" s="5">
        <v>2036.5829264322867</v>
      </c>
      <c r="AH6337" s="5">
        <v>2440.33325195312</v>
      </c>
      <c r="AI6337" s="5">
        <v>3090.02880859375</v>
      </c>
      <c r="AJ6337" s="5">
        <v>2801.5517578125</v>
      </c>
      <c r="AK6337" s="5">
        <v>2777.3046061197897</v>
      </c>
      <c r="AL6337" s="5">
        <v>2408.07861328125</v>
      </c>
      <c r="AM6337" s="5">
        <v>2363.04052734375</v>
      </c>
      <c r="AN6337" s="5">
        <v>2477.30981445312</v>
      </c>
      <c r="AO6337" s="5">
        <v>2416.1429850260397</v>
      </c>
      <c r="AP6337" s="5">
        <v>3114.00073242187</v>
      </c>
      <c r="AQ6337" s="5">
        <v>2991.71752929687</v>
      </c>
      <c r="AR6337" s="5">
        <v>3232.80615234375</v>
      </c>
      <c r="AS6337" s="5">
        <v>3112.8414713541629</v>
      </c>
      <c r="AT6337" s="5">
        <v>5052.33251953125</v>
      </c>
      <c r="AU6337" s="5">
        <v>11002.3720703125</v>
      </c>
      <c r="AV6337" s="5">
        <v>4147.48779296875</v>
      </c>
      <c r="AW6337" s="5">
        <v>6734.064127604167</v>
      </c>
      <c r="AX6337" s="5">
        <v>4351.60205078125</v>
      </c>
      <c r="AY6337" s="5">
        <v>3698.76611328125</v>
      </c>
      <c r="AZ6337" s="5">
        <v>4763.89111328125</v>
      </c>
      <c r="BA6337" s="5">
        <v>4271.419759114583</v>
      </c>
    </row>
    <row r="6338" spans="1:53" x14ac:dyDescent="0.2">
      <c r="A6338" s="1">
        <v>6335</v>
      </c>
      <c r="B6338" s="1" t="s">
        <v>25331</v>
      </c>
      <c r="C6338" s="1" t="s">
        <v>25332</v>
      </c>
      <c r="D6338" s="1" t="s">
        <v>25333</v>
      </c>
      <c r="E6338" s="1" t="s">
        <v>25334</v>
      </c>
      <c r="F6338" s="5">
        <v>1928.55114746093</v>
      </c>
      <c r="G6338" s="5">
        <v>2048.24755859375</v>
      </c>
      <c r="H6338" s="5">
        <v>2092.8564453125</v>
      </c>
      <c r="I6338" s="5">
        <v>2023.21838378906</v>
      </c>
      <c r="J6338" s="5">
        <v>2294.93627929687</v>
      </c>
      <c r="K6338" s="5">
        <v>2278.14794921875</v>
      </c>
      <c r="L6338" s="5">
        <v>2309.5068359375</v>
      </c>
      <c r="M6338" s="5">
        <v>2294.1970214843732</v>
      </c>
      <c r="N6338" s="5">
        <v>1132.63598632812</v>
      </c>
      <c r="O6338" s="5">
        <v>1097.8271484375</v>
      </c>
      <c r="P6338" s="5">
        <v>1152.89721679687</v>
      </c>
      <c r="Q6338" s="5">
        <v>1127.7867838541633</v>
      </c>
      <c r="R6338" s="5">
        <v>1613.17260742187</v>
      </c>
      <c r="S6338" s="5">
        <v>1707.49816894531</v>
      </c>
      <c r="T6338" s="5">
        <v>1598.51342773437</v>
      </c>
      <c r="U6338" s="5">
        <v>1639.7280680338499</v>
      </c>
      <c r="V6338" s="5">
        <v>2598.1005859375</v>
      </c>
      <c r="W6338" s="5">
        <v>2701.67602539062</v>
      </c>
      <c r="X6338" s="5">
        <v>2754.90502929687</v>
      </c>
      <c r="Y6338" s="5">
        <v>2684.8938802083298</v>
      </c>
      <c r="Z6338" s="5">
        <v>2403.67529296875</v>
      </c>
      <c r="AA6338" s="5">
        <v>2691.87866210937</v>
      </c>
      <c r="AB6338" s="5">
        <v>2579.34301757812</v>
      </c>
      <c r="AC6338" s="5">
        <v>2558.2989908854129</v>
      </c>
      <c r="AD6338" s="5">
        <v>1706.30712890625</v>
      </c>
      <c r="AE6338" s="5">
        <v>1730.62976074218</v>
      </c>
      <c r="AF6338" s="5">
        <v>1759.63134765625</v>
      </c>
      <c r="AG6338" s="5">
        <v>1732.1894124348935</v>
      </c>
      <c r="AH6338" s="5">
        <v>1783.49365234375</v>
      </c>
      <c r="AI6338" s="5">
        <v>1719.81274414062</v>
      </c>
      <c r="AJ6338" s="5">
        <v>1712.62487792968</v>
      </c>
      <c r="AK6338" s="5">
        <v>1738.6437581380167</v>
      </c>
      <c r="AL6338" s="5">
        <v>1156.54919433593</v>
      </c>
      <c r="AM6338" s="5">
        <v>1074.26477050781</v>
      </c>
      <c r="AN6338" s="5">
        <v>1082.44458007812</v>
      </c>
      <c r="AO6338" s="5">
        <v>1104.4195149739533</v>
      </c>
      <c r="AP6338" s="5">
        <v>1489.59436035156</v>
      </c>
      <c r="AQ6338" s="5">
        <v>1457.11987304687</v>
      </c>
      <c r="AR6338" s="5">
        <v>1535.86779785156</v>
      </c>
      <c r="AS6338" s="5">
        <v>1494.1940104166633</v>
      </c>
      <c r="AT6338" s="5">
        <v>3221.83349609375</v>
      </c>
      <c r="AU6338" s="5">
        <v>3145.57934570312</v>
      </c>
      <c r="AV6338" s="5">
        <v>3272.20483398437</v>
      </c>
      <c r="AW6338" s="5">
        <v>3213.2058919270798</v>
      </c>
      <c r="AX6338" s="5">
        <v>2920.85205078125</v>
      </c>
      <c r="AY6338" s="5">
        <v>2481.7490234375</v>
      </c>
      <c r="AZ6338" s="5">
        <v>2288.244140625</v>
      </c>
      <c r="BA6338" s="5">
        <v>2563.6150716145835</v>
      </c>
    </row>
    <row r="6339" spans="1:53" x14ac:dyDescent="0.2">
      <c r="A6339" s="1">
        <v>6336</v>
      </c>
      <c r="B6339" s="1" t="s">
        <v>25335</v>
      </c>
      <c r="C6339" s="1" t="s">
        <v>25336</v>
      </c>
      <c r="D6339" s="1" t="s">
        <v>25337</v>
      </c>
      <c r="E6339" s="1" t="s">
        <v>25338</v>
      </c>
      <c r="F6339" s="5">
        <v>2350.55517578125</v>
      </c>
      <c r="G6339" s="5">
        <v>2262.2646484375</v>
      </c>
      <c r="H6339" s="5">
        <v>2312.03881835937</v>
      </c>
      <c r="I6339" s="5">
        <v>2308.2862141927067</v>
      </c>
      <c r="J6339" s="5">
        <v>2317.66162109375</v>
      </c>
      <c r="K6339" s="5">
        <v>2334.90356445312</v>
      </c>
      <c r="L6339" s="5">
        <v>2359.81713867187</v>
      </c>
      <c r="M6339" s="5">
        <v>2337.4607747395798</v>
      </c>
      <c r="N6339" s="5">
        <v>1489.578125</v>
      </c>
      <c r="O6339" s="5">
        <v>1377.68981933593</v>
      </c>
      <c r="P6339" s="5">
        <v>1489.30505371093</v>
      </c>
      <c r="Q6339" s="5">
        <v>1452.1909993489535</v>
      </c>
      <c r="R6339" s="5">
        <v>2096.845703125</v>
      </c>
      <c r="S6339" s="5">
        <v>2095.47192382812</v>
      </c>
      <c r="T6339" s="5">
        <v>2054.2080078125</v>
      </c>
      <c r="U6339" s="5">
        <v>2082.1752115885397</v>
      </c>
      <c r="V6339" s="5">
        <v>1876.85229492187</v>
      </c>
      <c r="W6339" s="5">
        <v>1763.24462890625</v>
      </c>
      <c r="X6339" s="5">
        <v>1782.69897460937</v>
      </c>
      <c r="Y6339" s="5">
        <v>1807.5986328124966</v>
      </c>
      <c r="Z6339" s="5">
        <v>1872.76110839843</v>
      </c>
      <c r="AA6339" s="5">
        <v>1988.84008789062</v>
      </c>
      <c r="AB6339" s="5">
        <v>1920.92431640625</v>
      </c>
      <c r="AC6339" s="5">
        <v>1927.5085042317667</v>
      </c>
      <c r="AD6339" s="5">
        <v>2464.45141601562</v>
      </c>
      <c r="AE6339" s="5">
        <v>2514.78833007812</v>
      </c>
      <c r="AF6339" s="5">
        <v>2538.291015625</v>
      </c>
      <c r="AG6339" s="5">
        <v>2505.8435872395798</v>
      </c>
      <c r="AH6339" s="5">
        <v>2426.767578125</v>
      </c>
      <c r="AI6339" s="5">
        <v>2477.41137695312</v>
      </c>
      <c r="AJ6339" s="5">
        <v>2404.54418945312</v>
      </c>
      <c r="AK6339" s="5">
        <v>2436.2410481770798</v>
      </c>
      <c r="AL6339" s="5">
        <v>1723.61254882812</v>
      </c>
      <c r="AM6339" s="5">
        <v>1693.42309570312</v>
      </c>
      <c r="AN6339" s="5">
        <v>1607.4150390625</v>
      </c>
      <c r="AO6339" s="5">
        <v>1674.8168945312466</v>
      </c>
      <c r="AP6339" s="5">
        <v>1933.58239746093</v>
      </c>
      <c r="AQ6339" s="5">
        <v>1915.12292480468</v>
      </c>
      <c r="AR6339" s="5">
        <v>1830.77111816406</v>
      </c>
      <c r="AS6339" s="5">
        <v>1893.1588134765568</v>
      </c>
      <c r="AT6339" s="5">
        <v>1881.14526367187</v>
      </c>
      <c r="AU6339" s="5">
        <v>1802.08752441406</v>
      </c>
      <c r="AV6339" s="5">
        <v>1798.34155273437</v>
      </c>
      <c r="AW6339" s="5">
        <v>1827.1914469400999</v>
      </c>
      <c r="AX6339" s="5">
        <v>1909.63793945312</v>
      </c>
      <c r="AY6339" s="5">
        <v>1933.17297363281</v>
      </c>
      <c r="AZ6339" s="5">
        <v>1904.07751464843</v>
      </c>
      <c r="BA6339" s="5">
        <v>1915.6294759114535</v>
      </c>
    </row>
    <row r="6340" spans="1:53" x14ac:dyDescent="0.2">
      <c r="A6340" s="1">
        <v>6337</v>
      </c>
      <c r="B6340" s="1" t="s">
        <v>25339</v>
      </c>
      <c r="C6340" s="1" t="s">
        <v>25340</v>
      </c>
      <c r="D6340" s="1" t="s">
        <v>25341</v>
      </c>
      <c r="E6340" s="1" t="s">
        <v>25342</v>
      </c>
      <c r="F6340" s="5">
        <v>87.428039550781193</v>
      </c>
      <c r="G6340" s="5">
        <v>95.226104736328097</v>
      </c>
      <c r="H6340" s="5">
        <v>78.966545104980398</v>
      </c>
      <c r="I6340" s="5">
        <v>87.206896464029896</v>
      </c>
      <c r="J6340" s="5">
        <v>59.202632904052699</v>
      </c>
      <c r="K6340" s="5">
        <v>59.489341735839801</v>
      </c>
      <c r="L6340" s="5">
        <v>85.067085266113196</v>
      </c>
      <c r="M6340" s="5">
        <v>67.919686635335225</v>
      </c>
      <c r="N6340" s="5">
        <v>108.93592834472599</v>
      </c>
      <c r="O6340" s="5">
        <v>149.99673461914</v>
      </c>
      <c r="P6340" s="5">
        <v>89.978363037109304</v>
      </c>
      <c r="Q6340" s="5">
        <v>116.30367533365843</v>
      </c>
      <c r="R6340" s="5">
        <v>92.830970764160099</v>
      </c>
      <c r="S6340" s="5">
        <v>81.491622924804602</v>
      </c>
      <c r="T6340" s="5">
        <v>88.318595886230398</v>
      </c>
      <c r="U6340" s="5">
        <v>87.547063191731695</v>
      </c>
      <c r="V6340" s="5">
        <v>77.641410827636705</v>
      </c>
      <c r="W6340" s="5">
        <v>99.700462341308594</v>
      </c>
      <c r="X6340" s="5">
        <v>86.452110290527301</v>
      </c>
      <c r="Y6340" s="5">
        <v>87.931327819824205</v>
      </c>
      <c r="Z6340" s="5">
        <v>140.23947143554599</v>
      </c>
      <c r="AA6340" s="5">
        <v>118.00310516357401</v>
      </c>
      <c r="AB6340" s="5">
        <v>142.35855102539</v>
      </c>
      <c r="AC6340" s="5">
        <v>133.53370920817</v>
      </c>
      <c r="AD6340" s="5">
        <v>85.757247924804602</v>
      </c>
      <c r="AE6340" s="5">
        <v>98.743865966796804</v>
      </c>
      <c r="AF6340" s="5">
        <v>75.822189331054602</v>
      </c>
      <c r="AG6340" s="5">
        <v>86.774434407552008</v>
      </c>
      <c r="AH6340" s="5">
        <v>79.0372314453125</v>
      </c>
      <c r="AI6340" s="5">
        <v>92.365043640136705</v>
      </c>
      <c r="AJ6340" s="5">
        <v>70.697860717773395</v>
      </c>
      <c r="AK6340" s="5">
        <v>80.700045267740862</v>
      </c>
      <c r="AL6340" s="5">
        <v>51.515422821044901</v>
      </c>
      <c r="AM6340" s="5">
        <v>56.041465759277301</v>
      </c>
      <c r="AN6340" s="5">
        <v>64.980255126953097</v>
      </c>
      <c r="AO6340" s="5">
        <v>57.512381235758433</v>
      </c>
      <c r="AP6340" s="5">
        <v>106.564239501953</v>
      </c>
      <c r="AQ6340" s="5">
        <v>107.085189819335</v>
      </c>
      <c r="AR6340" s="5">
        <v>89.100524902343693</v>
      </c>
      <c r="AS6340" s="5">
        <v>100.91665140787723</v>
      </c>
      <c r="AT6340" s="5">
        <v>64.245773315429602</v>
      </c>
      <c r="AV6340" s="5">
        <v>75.259849548339801</v>
      </c>
      <c r="AW6340" s="5">
        <v>69.752811431884709</v>
      </c>
      <c r="AX6340" s="5">
        <v>73.859924316406193</v>
      </c>
      <c r="AY6340" s="5">
        <v>79.734054565429602</v>
      </c>
      <c r="AZ6340" s="5">
        <v>52.4840087890625</v>
      </c>
      <c r="BA6340" s="5">
        <v>68.692662556966098</v>
      </c>
    </row>
    <row r="6341" spans="1:53" x14ac:dyDescent="0.2">
      <c r="A6341" s="1">
        <v>6338</v>
      </c>
      <c r="B6341" s="1" t="s">
        <v>25343</v>
      </c>
      <c r="C6341" s="1" t="s">
        <v>25344</v>
      </c>
      <c r="D6341" s="1" t="s">
        <v>25345</v>
      </c>
      <c r="E6341" s="1" t="s">
        <v>25346</v>
      </c>
      <c r="F6341" s="5">
        <v>151.99346923828099</v>
      </c>
      <c r="G6341" s="5">
        <v>166.81782531738199</v>
      </c>
      <c r="H6341" s="5">
        <v>158.09002685546801</v>
      </c>
      <c r="I6341" s="5">
        <v>158.96710713704366</v>
      </c>
      <c r="J6341" s="5">
        <v>128.15707397460901</v>
      </c>
      <c r="K6341" s="5">
        <v>100.066848754882</v>
      </c>
      <c r="L6341" s="5">
        <v>144.39469909667901</v>
      </c>
      <c r="M6341" s="5">
        <v>124.20620727539</v>
      </c>
      <c r="N6341" s="5">
        <v>232.02169799804599</v>
      </c>
      <c r="O6341" s="5">
        <v>252.96554565429599</v>
      </c>
      <c r="P6341" s="5">
        <v>233.95086669921801</v>
      </c>
      <c r="Q6341" s="5">
        <v>239.64603678385333</v>
      </c>
      <c r="R6341" s="5">
        <v>156.10110473632801</v>
      </c>
      <c r="S6341" s="5">
        <v>136.13113403320301</v>
      </c>
      <c r="T6341" s="5">
        <v>164.59199523925699</v>
      </c>
      <c r="U6341" s="5">
        <v>152.274744669596</v>
      </c>
      <c r="V6341" s="5">
        <v>105.30746459960901</v>
      </c>
      <c r="W6341" s="5">
        <v>121.03304290771401</v>
      </c>
      <c r="X6341" s="5">
        <v>105.869758605957</v>
      </c>
      <c r="Y6341" s="5">
        <v>110.73675537109334</v>
      </c>
      <c r="Z6341" s="5">
        <v>171.81906127929599</v>
      </c>
      <c r="AA6341" s="5">
        <v>148.37391662597599</v>
      </c>
      <c r="AB6341" s="5">
        <v>148.28706359863199</v>
      </c>
      <c r="AC6341" s="5">
        <v>156.16001383463467</v>
      </c>
      <c r="AD6341" s="5">
        <v>151.87405395507801</v>
      </c>
      <c r="AE6341" s="5">
        <v>101.221221923828</v>
      </c>
      <c r="AF6341" s="5">
        <v>178.09893798828099</v>
      </c>
      <c r="AG6341" s="5">
        <v>143.73140462239567</v>
      </c>
      <c r="AH6341" s="5">
        <v>168.66697692871</v>
      </c>
      <c r="AI6341" s="5">
        <v>158.76422119140599</v>
      </c>
      <c r="AJ6341" s="5">
        <v>153.86486816406199</v>
      </c>
      <c r="AK6341" s="5">
        <v>160.43202209472599</v>
      </c>
      <c r="AL6341" s="5">
        <v>194.89878845214801</v>
      </c>
      <c r="AM6341" s="5">
        <v>216.32229614257801</v>
      </c>
      <c r="AN6341" s="5">
        <v>210.51069641113199</v>
      </c>
      <c r="AO6341" s="5">
        <v>207.24392700195267</v>
      </c>
      <c r="AP6341" s="5">
        <v>139.48312377929599</v>
      </c>
      <c r="AQ6341" s="5">
        <v>152.14260864257801</v>
      </c>
      <c r="AR6341" s="5">
        <v>128.10401916503901</v>
      </c>
      <c r="AS6341" s="5">
        <v>139.90991719563766</v>
      </c>
      <c r="AT6341" s="5">
        <v>109.28163146972599</v>
      </c>
      <c r="AU6341" s="5">
        <v>153.476470947265</v>
      </c>
      <c r="AV6341" s="5">
        <v>140.68972778320301</v>
      </c>
      <c r="AW6341" s="5">
        <v>134.48261006673133</v>
      </c>
      <c r="AX6341" s="5">
        <v>137.05598449707</v>
      </c>
      <c r="AY6341" s="5">
        <v>123.164260864257</v>
      </c>
      <c r="AZ6341" s="5">
        <v>129.23342895507801</v>
      </c>
      <c r="BA6341" s="5">
        <v>129.81789143880167</v>
      </c>
    </row>
    <row r="6342" spans="1:53" x14ac:dyDescent="0.2">
      <c r="A6342" s="1">
        <v>6339</v>
      </c>
      <c r="B6342" s="1" t="s">
        <v>25347</v>
      </c>
      <c r="C6342" s="1" t="s">
        <v>25348</v>
      </c>
      <c r="D6342" s="1" t="s">
        <v>25349</v>
      </c>
      <c r="E6342" s="1" t="s">
        <v>25350</v>
      </c>
      <c r="AH6342" s="5">
        <v>29.457078933715799</v>
      </c>
      <c r="AI6342" s="5">
        <v>38.002960205078097</v>
      </c>
      <c r="AK6342" s="5">
        <v>33.730019569396944</v>
      </c>
      <c r="AL6342" s="5">
        <v>63.574203491210902</v>
      </c>
      <c r="AM6342" s="5">
        <v>37.258033752441399</v>
      </c>
      <c r="AN6342" s="5">
        <v>57.920238494872997</v>
      </c>
      <c r="AO6342" s="5">
        <v>52.917491912841768</v>
      </c>
    </row>
    <row r="6343" spans="1:53" x14ac:dyDescent="0.2">
      <c r="A6343" s="1">
        <v>6340</v>
      </c>
      <c r="B6343" s="1" t="s">
        <v>25351</v>
      </c>
      <c r="C6343" s="1" t="s">
        <v>25352</v>
      </c>
      <c r="D6343" s="1" t="s">
        <v>25353</v>
      </c>
      <c r="E6343" s="1" t="s">
        <v>25354</v>
      </c>
      <c r="F6343" s="5">
        <v>195.60562133789</v>
      </c>
      <c r="G6343" s="5">
        <v>208.37135314941401</v>
      </c>
      <c r="H6343" s="5">
        <v>213.38002014160099</v>
      </c>
      <c r="I6343" s="5">
        <v>205.78566487630167</v>
      </c>
      <c r="J6343" s="5">
        <v>242.82432556152301</v>
      </c>
      <c r="K6343" s="5">
        <v>221.73980712890599</v>
      </c>
      <c r="L6343" s="5">
        <v>217.32733154296801</v>
      </c>
      <c r="M6343" s="5">
        <v>227.2971547444657</v>
      </c>
      <c r="N6343" s="5">
        <v>364.59442138671801</v>
      </c>
      <c r="O6343" s="5">
        <v>346.70382690429602</v>
      </c>
      <c r="P6343" s="5">
        <v>320.58511352539</v>
      </c>
      <c r="Q6343" s="5">
        <v>343.96112060546801</v>
      </c>
      <c r="R6343" s="5">
        <v>269.03616333007801</v>
      </c>
      <c r="S6343" s="5">
        <v>269.239654541015</v>
      </c>
      <c r="T6343" s="5">
        <v>268.81182861328102</v>
      </c>
      <c r="U6343" s="5">
        <v>269.02921549479134</v>
      </c>
      <c r="V6343" s="5">
        <v>274.60675048828102</v>
      </c>
      <c r="W6343" s="5">
        <v>266.23641967773398</v>
      </c>
      <c r="X6343" s="5">
        <v>266.49841308593699</v>
      </c>
      <c r="Y6343" s="5">
        <v>269.11386108398398</v>
      </c>
      <c r="Z6343" s="5">
        <v>306.35189819335898</v>
      </c>
      <c r="AA6343" s="5">
        <v>287.26223754882801</v>
      </c>
      <c r="AB6343" s="5">
        <v>310.44097900390602</v>
      </c>
      <c r="AC6343" s="5">
        <v>301.35170491536434</v>
      </c>
      <c r="AD6343" s="5">
        <v>313.968658447265</v>
      </c>
      <c r="AE6343" s="5">
        <v>313.66064453125</v>
      </c>
      <c r="AF6343" s="5">
        <v>316.58621215820301</v>
      </c>
      <c r="AG6343" s="5">
        <v>314.73850504557265</v>
      </c>
      <c r="AH6343" s="5">
        <v>302.16754150390602</v>
      </c>
      <c r="AI6343" s="5">
        <v>304.93551635742102</v>
      </c>
      <c r="AJ6343" s="5">
        <v>303.17053222656199</v>
      </c>
      <c r="AK6343" s="5">
        <v>303.42453002929636</v>
      </c>
      <c r="AL6343" s="5">
        <v>251.88066101074199</v>
      </c>
      <c r="AM6343" s="5">
        <v>253.190017700195</v>
      </c>
      <c r="AN6343" s="5">
        <v>263.46041870117102</v>
      </c>
      <c r="AO6343" s="5">
        <v>256.17703247070267</v>
      </c>
      <c r="AP6343" s="5">
        <v>288.61581420898398</v>
      </c>
      <c r="AQ6343" s="5">
        <v>276.831298828125</v>
      </c>
      <c r="AR6343" s="5">
        <v>295.70278930664</v>
      </c>
      <c r="AS6343" s="5">
        <v>287.04996744791629</v>
      </c>
      <c r="AT6343" s="5">
        <v>324.427001953125</v>
      </c>
      <c r="AU6343" s="5">
        <v>286.20962524414</v>
      </c>
      <c r="AV6343" s="5">
        <v>266.18356323242102</v>
      </c>
      <c r="AW6343" s="5">
        <v>292.2733968098953</v>
      </c>
      <c r="AX6343" s="5">
        <v>300.80389404296801</v>
      </c>
      <c r="AY6343" s="5">
        <v>275.82675170898398</v>
      </c>
      <c r="AZ6343" s="5">
        <v>297.61849975585898</v>
      </c>
      <c r="BA6343" s="5">
        <v>291.41638183593699</v>
      </c>
    </row>
    <row r="6344" spans="1:53" x14ac:dyDescent="0.2">
      <c r="A6344" s="1">
        <v>6341</v>
      </c>
      <c r="B6344" s="1" t="s">
        <v>25355</v>
      </c>
      <c r="C6344" s="1" t="s">
        <v>25356</v>
      </c>
      <c r="D6344" s="1" t="s">
        <v>25357</v>
      </c>
      <c r="E6344" s="1" t="s">
        <v>25358</v>
      </c>
      <c r="F6344" s="5">
        <v>123.96920776367099</v>
      </c>
      <c r="G6344" s="5">
        <v>99.344108581542898</v>
      </c>
      <c r="H6344" s="5">
        <v>100.33895111083901</v>
      </c>
      <c r="I6344" s="5">
        <v>107.88408915201762</v>
      </c>
      <c r="J6344" s="5">
        <v>135.369384765625</v>
      </c>
      <c r="K6344" s="5">
        <v>138.321517944335</v>
      </c>
      <c r="L6344" s="5">
        <v>125.93824005126901</v>
      </c>
      <c r="M6344" s="5">
        <v>133.20971425374302</v>
      </c>
      <c r="N6344" s="5">
        <v>147.12219238281199</v>
      </c>
      <c r="O6344" s="5">
        <v>195.58158874511699</v>
      </c>
      <c r="P6344" s="5">
        <v>151.90237426757801</v>
      </c>
      <c r="Q6344" s="5">
        <v>164.868718465169</v>
      </c>
      <c r="R6344" s="5">
        <v>91.299812316894503</v>
      </c>
      <c r="S6344" s="5">
        <v>90.469078063964801</v>
      </c>
      <c r="T6344" s="5">
        <v>103.042343139648</v>
      </c>
      <c r="U6344" s="5">
        <v>94.937077840169096</v>
      </c>
      <c r="V6344" s="5">
        <v>82.424011230468693</v>
      </c>
      <c r="W6344" s="5">
        <v>82.942375183105398</v>
      </c>
      <c r="X6344" s="5">
        <v>72.956039428710895</v>
      </c>
      <c r="Y6344" s="5">
        <v>79.440808614094991</v>
      </c>
      <c r="Z6344" s="5">
        <v>112.756698608398</v>
      </c>
      <c r="AA6344" s="5">
        <v>109.13392639160099</v>
      </c>
      <c r="AB6344" s="5">
        <v>107.76131439208901</v>
      </c>
      <c r="AC6344" s="5">
        <v>109.88397979736266</v>
      </c>
      <c r="AD6344" s="5">
        <v>104.990119934082</v>
      </c>
      <c r="AE6344" s="5">
        <v>102.068634033203</v>
      </c>
      <c r="AF6344" s="5">
        <v>123.527656555175</v>
      </c>
      <c r="AG6344" s="5">
        <v>110.19547017415333</v>
      </c>
      <c r="AH6344" s="5">
        <v>104.639236450195</v>
      </c>
      <c r="AI6344" s="5">
        <v>92.970016479492102</v>
      </c>
      <c r="AJ6344" s="5">
        <v>100.14744567871</v>
      </c>
      <c r="AK6344" s="5">
        <v>99.252232869465686</v>
      </c>
      <c r="AL6344" s="5">
        <v>62.256904602050703</v>
      </c>
      <c r="AM6344" s="5">
        <v>50.008777618408203</v>
      </c>
      <c r="AN6344" s="5">
        <v>61.954189300537102</v>
      </c>
      <c r="AO6344" s="5">
        <v>58.073290506998667</v>
      </c>
      <c r="AP6344" s="5">
        <v>66.452629089355398</v>
      </c>
      <c r="AQ6344" s="5">
        <v>65.521163940429602</v>
      </c>
      <c r="AR6344" s="5">
        <v>78.566650390625</v>
      </c>
      <c r="AS6344" s="5">
        <v>70.180147806803333</v>
      </c>
      <c r="AT6344" s="5">
        <v>122.66527557373</v>
      </c>
      <c r="AU6344" s="5">
        <v>118.06002807617099</v>
      </c>
      <c r="AV6344" s="5">
        <v>111.723243713378</v>
      </c>
      <c r="AW6344" s="5">
        <v>117.482849121093</v>
      </c>
      <c r="AX6344" s="5">
        <v>81.102699279785099</v>
      </c>
      <c r="AY6344" s="5">
        <v>80.037620544433594</v>
      </c>
      <c r="AZ6344" s="5">
        <v>89.168846130371094</v>
      </c>
      <c r="BA6344" s="5">
        <v>83.436388651529924</v>
      </c>
    </row>
    <row r="6345" spans="1:53" x14ac:dyDescent="0.2">
      <c r="A6345" s="1">
        <v>6342</v>
      </c>
      <c r="B6345" s="1" t="s">
        <v>25359</v>
      </c>
      <c r="C6345" s="1" t="s">
        <v>25360</v>
      </c>
      <c r="D6345" s="1" t="s">
        <v>25361</v>
      </c>
      <c r="E6345" s="1" t="s">
        <v>25362</v>
      </c>
      <c r="F6345" s="5">
        <v>157.03431701660099</v>
      </c>
      <c r="G6345" s="5">
        <v>180.54029846191401</v>
      </c>
      <c r="H6345" s="5">
        <v>164.31889343261699</v>
      </c>
      <c r="I6345" s="5">
        <v>167.29783630371068</v>
      </c>
      <c r="J6345" s="5">
        <v>152.99246215820301</v>
      </c>
      <c r="K6345" s="5">
        <v>130.67001342773401</v>
      </c>
      <c r="L6345" s="5">
        <v>151.65658569335901</v>
      </c>
      <c r="M6345" s="5">
        <v>145.10635375976537</v>
      </c>
      <c r="N6345" s="5">
        <v>246.12744140625</v>
      </c>
      <c r="O6345" s="5">
        <v>257.74789428710898</v>
      </c>
      <c r="P6345" s="5">
        <v>264.78866577148398</v>
      </c>
      <c r="Q6345" s="5">
        <v>256.22133382161434</v>
      </c>
      <c r="R6345" s="5">
        <v>176.596435546875</v>
      </c>
      <c r="S6345" s="5">
        <v>168.42073059082</v>
      </c>
      <c r="T6345" s="5">
        <v>178.824462890625</v>
      </c>
      <c r="U6345" s="5">
        <v>174.61387634277332</v>
      </c>
      <c r="V6345" s="5">
        <v>207.15385437011699</v>
      </c>
      <c r="W6345" s="5">
        <v>202.01344299316401</v>
      </c>
      <c r="X6345" s="5">
        <v>212.06654357910099</v>
      </c>
      <c r="Y6345" s="5">
        <v>207.077946980794</v>
      </c>
      <c r="Z6345" s="5">
        <v>162.23133850097599</v>
      </c>
      <c r="AA6345" s="5">
        <v>179.27262878417901</v>
      </c>
      <c r="AB6345" s="5">
        <v>162.96421813964801</v>
      </c>
      <c r="AC6345" s="5">
        <v>168.15606180826765</v>
      </c>
      <c r="AD6345" s="5">
        <v>168.51876831054599</v>
      </c>
      <c r="AE6345" s="5">
        <v>164.96525573730401</v>
      </c>
      <c r="AF6345" s="5">
        <v>183.634841918945</v>
      </c>
      <c r="AG6345" s="5">
        <v>172.37295532226497</v>
      </c>
      <c r="AH6345" s="5">
        <v>168.24154663085901</v>
      </c>
      <c r="AI6345" s="5">
        <v>175.94544982910099</v>
      </c>
      <c r="AJ6345" s="5">
        <v>153.09501647949199</v>
      </c>
      <c r="AK6345" s="5">
        <v>165.76067097981732</v>
      </c>
      <c r="AL6345" s="5">
        <v>288.62078857421801</v>
      </c>
      <c r="AM6345" s="5">
        <v>275.16873168945301</v>
      </c>
      <c r="AN6345" s="5">
        <v>304.74230957031199</v>
      </c>
      <c r="AO6345" s="5">
        <v>289.51060994466098</v>
      </c>
      <c r="AP6345" s="5">
        <v>170.641189575195</v>
      </c>
      <c r="AQ6345" s="5">
        <v>172.48178100585901</v>
      </c>
      <c r="AR6345" s="5">
        <v>179.62411499023401</v>
      </c>
      <c r="AS6345" s="5">
        <v>174.24902852376269</v>
      </c>
      <c r="AT6345" s="5">
        <v>220.84933471679599</v>
      </c>
      <c r="AU6345" s="5">
        <v>194.73971557617099</v>
      </c>
      <c r="AV6345" s="5">
        <v>204.97708129882801</v>
      </c>
      <c r="AW6345" s="5">
        <v>206.85537719726503</v>
      </c>
      <c r="AX6345" s="5">
        <v>220.56466674804599</v>
      </c>
      <c r="AY6345" s="5">
        <v>227.81072998046801</v>
      </c>
      <c r="AZ6345" s="5">
        <v>244.67578125</v>
      </c>
      <c r="BA6345" s="5">
        <v>231.01705932617133</v>
      </c>
    </row>
    <row r="6346" spans="1:53" x14ac:dyDescent="0.2">
      <c r="A6346" s="1">
        <v>6343</v>
      </c>
      <c r="B6346" s="1" t="s">
        <v>25363</v>
      </c>
      <c r="C6346" s="1" t="s">
        <v>25364</v>
      </c>
      <c r="D6346" s="1" t="s">
        <v>25365</v>
      </c>
      <c r="E6346" s="1" t="s">
        <v>25366</v>
      </c>
      <c r="F6346" s="5">
        <v>196.68811035156199</v>
      </c>
      <c r="G6346" s="5">
        <v>201.111892700195</v>
      </c>
      <c r="H6346" s="5">
        <v>218.71672058105401</v>
      </c>
      <c r="I6346" s="5">
        <v>205.50557454427033</v>
      </c>
      <c r="J6346" s="5">
        <v>219.26173400878901</v>
      </c>
      <c r="K6346" s="5">
        <v>197.84332275390599</v>
      </c>
      <c r="L6346" s="5">
        <v>220.71511840820301</v>
      </c>
      <c r="M6346" s="5">
        <v>212.60672505696598</v>
      </c>
      <c r="N6346" s="5">
        <v>303.68161010742102</v>
      </c>
      <c r="O6346" s="5">
        <v>288.07061767578102</v>
      </c>
      <c r="P6346" s="5">
        <v>280.79013061523398</v>
      </c>
      <c r="Q6346" s="5">
        <v>290.84745279947862</v>
      </c>
      <c r="R6346" s="5">
        <v>246.57212829589801</v>
      </c>
      <c r="S6346" s="5">
        <v>230.478515625</v>
      </c>
      <c r="T6346" s="5">
        <v>237.72985839843699</v>
      </c>
      <c r="U6346" s="5">
        <v>238.26016743977834</v>
      </c>
      <c r="V6346" s="5">
        <v>276.39761352539</v>
      </c>
      <c r="W6346" s="5">
        <v>277.65759277343699</v>
      </c>
      <c r="X6346" s="5">
        <v>282.73797607421801</v>
      </c>
      <c r="Y6346" s="5">
        <v>278.931060791015</v>
      </c>
      <c r="Z6346" s="5">
        <v>251.65975952148401</v>
      </c>
      <c r="AA6346" s="5">
        <v>267.424560546875</v>
      </c>
      <c r="AB6346" s="5">
        <v>266.55255126953102</v>
      </c>
      <c r="AC6346" s="5">
        <v>261.87895711263002</v>
      </c>
      <c r="AD6346" s="5">
        <v>192.714599609375</v>
      </c>
      <c r="AE6346" s="5">
        <v>186.04847717285099</v>
      </c>
      <c r="AF6346" s="5">
        <v>204.33175659179599</v>
      </c>
      <c r="AG6346" s="5">
        <v>194.36494445800733</v>
      </c>
      <c r="AH6346" s="5">
        <v>181.16691589355401</v>
      </c>
      <c r="AI6346" s="5">
        <v>182.443359375</v>
      </c>
      <c r="AJ6346" s="5">
        <v>175.09494018554599</v>
      </c>
      <c r="AK6346" s="5">
        <v>179.56840515136665</v>
      </c>
      <c r="AL6346" s="5">
        <v>244.584701538085</v>
      </c>
      <c r="AM6346" s="5">
        <v>258.27566528320301</v>
      </c>
      <c r="AN6346" s="5">
        <v>272.16867065429602</v>
      </c>
      <c r="AO6346" s="5">
        <v>258.34301249186137</v>
      </c>
      <c r="AP6346" s="5">
        <v>205.324462890625</v>
      </c>
      <c r="AQ6346" s="5">
        <v>216.82633972167901</v>
      </c>
      <c r="AR6346" s="5">
        <v>203.20045471191401</v>
      </c>
      <c r="AS6346" s="5">
        <v>208.45041910807268</v>
      </c>
      <c r="AT6346" s="5">
        <v>267.00201416015602</v>
      </c>
      <c r="AU6346" s="5">
        <v>235.51661682128901</v>
      </c>
      <c r="AV6346" s="5">
        <v>250.97323608398401</v>
      </c>
      <c r="AW6346" s="5">
        <v>251.16395568847634</v>
      </c>
      <c r="AX6346" s="5">
        <v>241.595932006835</v>
      </c>
      <c r="AY6346" s="5">
        <v>233.644927978515</v>
      </c>
      <c r="AZ6346" s="5">
        <v>247.54203796386699</v>
      </c>
      <c r="BA6346" s="5">
        <v>240.92763264973897</v>
      </c>
    </row>
    <row r="6347" spans="1:53" x14ac:dyDescent="0.2">
      <c r="A6347" s="1">
        <v>6344</v>
      </c>
      <c r="B6347" s="1" t="s">
        <v>25367</v>
      </c>
      <c r="C6347" s="1" t="s">
        <v>25368</v>
      </c>
      <c r="D6347" s="1" t="s">
        <v>25369</v>
      </c>
      <c r="E6347" s="1" t="s">
        <v>25370</v>
      </c>
      <c r="F6347" s="5">
        <v>1303.21936035156</v>
      </c>
      <c r="G6347" s="5">
        <v>1297.64294433593</v>
      </c>
      <c r="H6347" s="5">
        <v>1318.00695800781</v>
      </c>
      <c r="I6347" s="5">
        <v>1306.2897542317667</v>
      </c>
      <c r="J6347" s="5">
        <v>1341.447265625</v>
      </c>
      <c r="K6347" s="5">
        <v>1530.9892578125</v>
      </c>
      <c r="L6347" s="5">
        <v>1374.29724121093</v>
      </c>
      <c r="M6347" s="5">
        <v>1415.5779215494767</v>
      </c>
      <c r="N6347" s="5">
        <v>3732.33276367187</v>
      </c>
      <c r="O6347" s="5">
        <v>3665.79663085937</v>
      </c>
      <c r="P6347" s="5">
        <v>3735.82861328125</v>
      </c>
      <c r="Q6347" s="5">
        <v>3711.3193359374964</v>
      </c>
      <c r="R6347" s="5">
        <v>2491.2919921875</v>
      </c>
      <c r="S6347" s="5">
        <v>2434.26586914062</v>
      </c>
      <c r="T6347" s="5">
        <v>2384.27221679687</v>
      </c>
      <c r="U6347" s="5">
        <v>2436.6100260416629</v>
      </c>
      <c r="V6347" s="5">
        <v>1049.88110351562</v>
      </c>
      <c r="W6347" s="5">
        <v>1077.34814453125</v>
      </c>
      <c r="X6347" s="5">
        <v>1085.76098632812</v>
      </c>
      <c r="Y6347" s="5">
        <v>1070.9967447916633</v>
      </c>
      <c r="Z6347" s="5">
        <v>1016.67944335937</v>
      </c>
      <c r="AA6347" s="5">
        <v>988.05242919921795</v>
      </c>
      <c r="AB6347" s="5">
        <v>1022.82061767578</v>
      </c>
      <c r="AC6347" s="5">
        <v>1009.1841634114559</v>
      </c>
      <c r="AD6347" s="5">
        <v>2725.38256835937</v>
      </c>
      <c r="AE6347" s="5">
        <v>2564.83959960937</v>
      </c>
      <c r="AF6347" s="5">
        <v>2591.7900390625</v>
      </c>
      <c r="AG6347" s="5">
        <v>2627.3374023437468</v>
      </c>
      <c r="AH6347" s="5">
        <v>2294.9599609375</v>
      </c>
      <c r="AI6347" s="5">
        <v>2449.6923828125</v>
      </c>
      <c r="AJ6347" s="5">
        <v>2335.07250976562</v>
      </c>
      <c r="AK6347" s="5">
        <v>2359.9082845052067</v>
      </c>
      <c r="AL6347" s="5">
        <v>5533.31298828125</v>
      </c>
      <c r="AM6347" s="5">
        <v>5714.60888671875</v>
      </c>
      <c r="AN6347" s="5">
        <v>5525.77392578125</v>
      </c>
      <c r="AO6347" s="5">
        <v>5591.23193359375</v>
      </c>
      <c r="AP6347" s="5">
        <v>2546.08959960937</v>
      </c>
      <c r="AQ6347" s="5">
        <v>2472.8984375</v>
      </c>
      <c r="AR6347" s="5">
        <v>2628.97387695312</v>
      </c>
      <c r="AS6347" s="5">
        <v>2549.3206380208298</v>
      </c>
      <c r="AT6347" s="5">
        <v>1441.03186035156</v>
      </c>
      <c r="AU6347" s="5">
        <v>1451.23754882812</v>
      </c>
      <c r="AV6347" s="5">
        <v>1305.30334472656</v>
      </c>
      <c r="AW6347" s="5">
        <v>1399.1909179687466</v>
      </c>
      <c r="AX6347" s="5">
        <v>1533.75317382812</v>
      </c>
      <c r="AY6347" s="5">
        <v>1496.04345703125</v>
      </c>
      <c r="AZ6347" s="5">
        <v>1529.76818847656</v>
      </c>
      <c r="BA6347" s="5">
        <v>1519.8549397786435</v>
      </c>
    </row>
    <row r="6348" spans="1:53" x14ac:dyDescent="0.2">
      <c r="A6348" s="1">
        <v>6345</v>
      </c>
      <c r="B6348" s="1" t="s">
        <v>25371</v>
      </c>
      <c r="C6348" s="1" t="s">
        <v>25372</v>
      </c>
      <c r="D6348" s="1" t="s">
        <v>25373</v>
      </c>
      <c r="E6348" s="1" t="s">
        <v>25374</v>
      </c>
      <c r="F6348" s="5">
        <v>2130.37622070312</v>
      </c>
      <c r="G6348" s="5">
        <v>2299.6357421875</v>
      </c>
      <c r="H6348" s="5">
        <v>2218.72631835937</v>
      </c>
      <c r="I6348" s="5">
        <v>2216.2460937499964</v>
      </c>
      <c r="J6348" s="5">
        <v>3441.720703125</v>
      </c>
      <c r="K6348" s="5">
        <v>3716.59204101562</v>
      </c>
      <c r="L6348" s="5">
        <v>3598.5126953125</v>
      </c>
      <c r="M6348" s="5">
        <v>3585.6084798177067</v>
      </c>
      <c r="N6348" s="5">
        <v>5510.626953125</v>
      </c>
      <c r="O6348" s="5">
        <v>5507.17041015625</v>
      </c>
      <c r="P6348" s="5">
        <v>5475.009765625</v>
      </c>
      <c r="Q6348" s="5">
        <v>5497.602376302083</v>
      </c>
      <c r="R6348" s="5">
        <v>7724.71923828125</v>
      </c>
      <c r="S6348" s="5">
        <v>7928.6650390625</v>
      </c>
      <c r="T6348" s="5">
        <v>7431.318359375</v>
      </c>
      <c r="U6348" s="5">
        <v>7694.90087890625</v>
      </c>
      <c r="V6348" s="5">
        <v>704.05706787109295</v>
      </c>
      <c r="W6348" s="5">
        <v>712.90936279296795</v>
      </c>
      <c r="X6348" s="5">
        <v>720.22021484375</v>
      </c>
      <c r="Y6348" s="5">
        <v>712.39554850260356</v>
      </c>
      <c r="Z6348" s="5">
        <v>3004.48559570312</v>
      </c>
      <c r="AA6348" s="5">
        <v>3157.10400390625</v>
      </c>
      <c r="AB6348" s="5">
        <v>3202.98754882812</v>
      </c>
      <c r="AC6348" s="5">
        <v>3121.5257161458298</v>
      </c>
      <c r="AD6348" s="5">
        <v>653.16809082031205</v>
      </c>
      <c r="AE6348" s="5">
        <v>745.59033203125</v>
      </c>
      <c r="AF6348" s="5">
        <v>715.20648193359295</v>
      </c>
      <c r="AG6348" s="5">
        <v>704.6549682617183</v>
      </c>
      <c r="AH6348" s="5">
        <v>1989.27404785156</v>
      </c>
      <c r="AI6348" s="5">
        <v>1967.67199707031</v>
      </c>
      <c r="AJ6348" s="5">
        <v>1974.51525878906</v>
      </c>
      <c r="AK6348" s="5">
        <v>1977.1537679036435</v>
      </c>
      <c r="AL6348" s="5">
        <v>7052.876953125</v>
      </c>
      <c r="AM6348" s="5">
        <v>7120.83837890625</v>
      </c>
      <c r="AN6348" s="5">
        <v>6835.6220703125</v>
      </c>
      <c r="AO6348" s="5">
        <v>7003.112467447917</v>
      </c>
      <c r="AP6348" s="5">
        <v>10274.5908203125</v>
      </c>
      <c r="AQ6348" s="5">
        <v>10380.3515625</v>
      </c>
      <c r="AR6348" s="5">
        <v>10304.1796875</v>
      </c>
      <c r="AS6348" s="5">
        <v>10319.707356770834</v>
      </c>
      <c r="AT6348" s="5">
        <v>3445.82250976562</v>
      </c>
      <c r="AU6348" s="5">
        <v>3340.65234375</v>
      </c>
      <c r="AV6348" s="5">
        <v>3458.96459960937</v>
      </c>
      <c r="AW6348" s="5">
        <v>3415.1464843749964</v>
      </c>
      <c r="AX6348" s="5">
        <v>731.89587402343705</v>
      </c>
      <c r="AY6348" s="5">
        <v>601.48486328125</v>
      </c>
      <c r="AZ6348" s="5">
        <v>677.08148193359295</v>
      </c>
      <c r="BA6348" s="5">
        <v>670.15407307942667</v>
      </c>
    </row>
    <row r="6349" spans="1:53" x14ac:dyDescent="0.2">
      <c r="A6349" s="1">
        <v>6346</v>
      </c>
      <c r="B6349" s="1" t="s">
        <v>25375</v>
      </c>
      <c r="C6349" s="1" t="s">
        <v>25376</v>
      </c>
      <c r="D6349" s="1" t="s">
        <v>25377</v>
      </c>
      <c r="E6349" s="1" t="s">
        <v>25378</v>
      </c>
      <c r="F6349" s="5">
        <v>340.82287597656199</v>
      </c>
      <c r="G6349" s="5">
        <v>353.45135498046801</v>
      </c>
      <c r="H6349" s="5">
        <v>351.156494140625</v>
      </c>
      <c r="I6349" s="5">
        <v>348.47690836588498</v>
      </c>
      <c r="J6349" s="5">
        <v>361.55892944335898</v>
      </c>
      <c r="K6349" s="5">
        <v>355.21466064453102</v>
      </c>
      <c r="L6349" s="5">
        <v>361.185943603515</v>
      </c>
      <c r="M6349" s="5">
        <v>359.31984456380161</v>
      </c>
      <c r="N6349" s="5">
        <v>193.03483581542901</v>
      </c>
      <c r="O6349" s="5">
        <v>224.20326232910099</v>
      </c>
      <c r="P6349" s="5">
        <v>188.06950378417901</v>
      </c>
      <c r="Q6349" s="5">
        <v>201.769200642903</v>
      </c>
      <c r="R6349" s="5">
        <v>265.51034545898398</v>
      </c>
      <c r="S6349" s="5">
        <v>271.66351318359301</v>
      </c>
      <c r="T6349" s="5">
        <v>245.54557800292901</v>
      </c>
      <c r="U6349" s="5">
        <v>260.90647888183531</v>
      </c>
      <c r="V6349" s="5">
        <v>359.33483886718699</v>
      </c>
      <c r="W6349" s="5">
        <v>367.52471923828102</v>
      </c>
      <c r="X6349" s="5">
        <v>359.93417358398398</v>
      </c>
      <c r="Y6349" s="5">
        <v>362.26457722981735</v>
      </c>
      <c r="Z6349" s="5">
        <v>413.60128784179602</v>
      </c>
      <c r="AA6349" s="5">
        <v>392.99203491210898</v>
      </c>
      <c r="AB6349" s="5">
        <v>414.70672607421801</v>
      </c>
      <c r="AC6349" s="5">
        <v>407.100016276041</v>
      </c>
      <c r="AD6349" s="5">
        <v>357.24169921875</v>
      </c>
      <c r="AE6349" s="5">
        <v>355.761138916015</v>
      </c>
      <c r="AF6349" s="5">
        <v>351.55059814453102</v>
      </c>
      <c r="AG6349" s="5">
        <v>354.85114542643197</v>
      </c>
      <c r="AH6349" s="5">
        <v>329.967193603515</v>
      </c>
      <c r="AI6349" s="5">
        <v>338.11557006835898</v>
      </c>
      <c r="AJ6349" s="5">
        <v>329.42828369140602</v>
      </c>
      <c r="AK6349" s="5">
        <v>332.50368245442667</v>
      </c>
      <c r="AL6349" s="5">
        <v>173.76615905761699</v>
      </c>
      <c r="AM6349" s="5">
        <v>179.32409667968699</v>
      </c>
      <c r="AN6349" s="5">
        <v>164.73495483398401</v>
      </c>
      <c r="AO6349" s="5">
        <v>172.60840352376269</v>
      </c>
      <c r="AP6349" s="5">
        <v>231.73616027832</v>
      </c>
      <c r="AQ6349" s="5">
        <v>228.15838623046801</v>
      </c>
      <c r="AR6349" s="5">
        <v>229.74154663085901</v>
      </c>
      <c r="AS6349" s="5">
        <v>229.8786977132157</v>
      </c>
      <c r="AT6349" s="5">
        <v>276.37112426757801</v>
      </c>
      <c r="AU6349" s="5">
        <v>314.34335327148398</v>
      </c>
      <c r="AV6349" s="5">
        <v>323.07080078125</v>
      </c>
      <c r="AW6349" s="5">
        <v>304.59509277343733</v>
      </c>
      <c r="AX6349" s="5">
        <v>364.784088134765</v>
      </c>
      <c r="AY6349" s="5">
        <v>345.370361328125</v>
      </c>
      <c r="AZ6349" s="5">
        <v>350.82141113281199</v>
      </c>
      <c r="BA6349" s="5">
        <v>353.65862019856735</v>
      </c>
    </row>
    <row r="6350" spans="1:53" x14ac:dyDescent="0.2">
      <c r="A6350" s="1">
        <v>6347</v>
      </c>
      <c r="B6350" s="1" t="s">
        <v>25379</v>
      </c>
      <c r="C6350" s="1" t="s">
        <v>25380</v>
      </c>
      <c r="D6350" s="1" t="s">
        <v>25381</v>
      </c>
      <c r="E6350" s="1" t="s">
        <v>25382</v>
      </c>
      <c r="F6350" s="5">
        <v>42.642261505126903</v>
      </c>
      <c r="G6350" s="5">
        <v>58.092376708984297</v>
      </c>
      <c r="I6350" s="5">
        <v>50.3673191070556</v>
      </c>
      <c r="J6350" s="5">
        <v>29.696372985839801</v>
      </c>
      <c r="L6350" s="5">
        <v>23.3507690429687</v>
      </c>
      <c r="M6350" s="5">
        <v>26.523571014404251</v>
      </c>
      <c r="N6350" s="5">
        <v>83.378700256347599</v>
      </c>
      <c r="O6350" s="5">
        <v>76.866638183593693</v>
      </c>
      <c r="P6350" s="5">
        <v>76.254425048828097</v>
      </c>
      <c r="Q6350" s="5">
        <v>78.833254496256458</v>
      </c>
      <c r="Z6350" s="5">
        <v>22.141250610351499</v>
      </c>
      <c r="AB6350" s="5">
        <v>25.114889144897401</v>
      </c>
      <c r="AC6350" s="5">
        <v>23.628069877624448</v>
      </c>
      <c r="AM6350" s="5">
        <v>79.748970031738196</v>
      </c>
      <c r="AN6350" s="5">
        <v>81.895172119140597</v>
      </c>
      <c r="AO6350" s="5">
        <v>80.822071075439396</v>
      </c>
      <c r="AR6350" s="5">
        <v>92.260116577148395</v>
      </c>
      <c r="AS6350" s="5">
        <v>92.260116577148395</v>
      </c>
    </row>
    <row r="6351" spans="1:53" x14ac:dyDescent="0.2">
      <c r="A6351" s="1">
        <v>6348</v>
      </c>
      <c r="B6351" s="1" t="s">
        <v>25383</v>
      </c>
      <c r="C6351" s="1" t="s">
        <v>25384</v>
      </c>
      <c r="D6351" s="1" t="s">
        <v>25385</v>
      </c>
      <c r="E6351" s="1" t="s">
        <v>25386</v>
      </c>
      <c r="N6351" s="5">
        <v>96.966827392578097</v>
      </c>
      <c r="O6351" s="5">
        <v>68.548133850097599</v>
      </c>
      <c r="P6351" s="5">
        <v>94.784042358398395</v>
      </c>
      <c r="Q6351" s="5">
        <v>86.766334533691364</v>
      </c>
    </row>
    <row r="6352" spans="1:53" x14ac:dyDescent="0.2">
      <c r="A6352" s="1">
        <v>6349</v>
      </c>
      <c r="B6352" s="1" t="s">
        <v>25387</v>
      </c>
      <c r="C6352" s="1" t="s">
        <v>25388</v>
      </c>
      <c r="D6352" s="1" t="s">
        <v>25389</v>
      </c>
      <c r="E6352" s="1" t="s">
        <v>25390</v>
      </c>
      <c r="F6352" s="5">
        <v>37.243064880371001</v>
      </c>
      <c r="G6352" s="5">
        <v>26.522811889648398</v>
      </c>
      <c r="H6352" s="5">
        <v>15.8549814224243</v>
      </c>
      <c r="I6352" s="5">
        <v>26.540286064147903</v>
      </c>
      <c r="J6352" s="5">
        <v>23.110862731933501</v>
      </c>
      <c r="K6352" s="5">
        <v>51.4620361328125</v>
      </c>
      <c r="L6352" s="5">
        <v>40.085136413574197</v>
      </c>
      <c r="M6352" s="5">
        <v>38.219345092773402</v>
      </c>
      <c r="N6352" s="5">
        <v>37.771575927734297</v>
      </c>
      <c r="O6352" s="5">
        <v>19.8982620239257</v>
      </c>
      <c r="P6352" s="5">
        <v>40.5589790344238</v>
      </c>
      <c r="Q6352" s="5">
        <v>32.742938995361264</v>
      </c>
      <c r="S6352" s="5">
        <v>14.1232395172119</v>
      </c>
      <c r="U6352" s="5">
        <v>14.1232395172119</v>
      </c>
      <c r="V6352" s="5">
        <v>15.003074645996</v>
      </c>
      <c r="W6352" s="5">
        <v>30.977949142456001</v>
      </c>
      <c r="X6352" s="5">
        <v>32.218616485595703</v>
      </c>
      <c r="Y6352" s="5">
        <v>26.066546758015903</v>
      </c>
      <c r="Z6352" s="5">
        <v>33.092342376708899</v>
      </c>
      <c r="AA6352" s="5">
        <v>23.1336669921875</v>
      </c>
      <c r="AB6352" s="5">
        <v>18.811668395996001</v>
      </c>
      <c r="AC6352" s="5">
        <v>25.012559254964135</v>
      </c>
      <c r="AF6352" s="5">
        <v>14.466931343078601</v>
      </c>
      <c r="AG6352" s="5">
        <v>14.466931343078601</v>
      </c>
      <c r="AH6352" s="5">
        <v>16.8287963867187</v>
      </c>
      <c r="AI6352" s="5">
        <v>13.3437538146972</v>
      </c>
      <c r="AK6352" s="5">
        <v>15.086275100707951</v>
      </c>
      <c r="AL6352" s="5">
        <v>36.935317993163999</v>
      </c>
      <c r="AM6352" s="5">
        <v>37.707115173339801</v>
      </c>
      <c r="AN6352" s="5">
        <v>30.864130020141602</v>
      </c>
      <c r="AO6352" s="5">
        <v>35.168854395548465</v>
      </c>
      <c r="AP6352" s="5">
        <v>14.2924079895019</v>
      </c>
      <c r="AR6352" s="5">
        <v>18.245964050292901</v>
      </c>
      <c r="AS6352" s="5">
        <v>16.269186019897401</v>
      </c>
      <c r="AY6352" s="5">
        <v>24.8740539550781</v>
      </c>
      <c r="AZ6352" s="5">
        <v>26.205558776855401</v>
      </c>
      <c r="BA6352" s="5">
        <v>25.539806365966751</v>
      </c>
    </row>
    <row r="6353" spans="1:53" x14ac:dyDescent="0.2">
      <c r="A6353" s="1">
        <v>6350</v>
      </c>
      <c r="B6353" s="1" t="s">
        <v>25391</v>
      </c>
      <c r="C6353" s="1" t="s">
        <v>25392</v>
      </c>
      <c r="D6353" s="1" t="s">
        <v>25393</v>
      </c>
      <c r="E6353" s="1" t="s">
        <v>25394</v>
      </c>
      <c r="F6353" s="5">
        <v>190.52615356445301</v>
      </c>
      <c r="H6353" s="5">
        <v>172.834060668945</v>
      </c>
      <c r="I6353" s="5">
        <v>181.68010711669899</v>
      </c>
      <c r="J6353" s="5">
        <v>223.86825561523401</v>
      </c>
      <c r="L6353" s="5">
        <v>198.18360900878901</v>
      </c>
      <c r="M6353" s="5">
        <v>211.02593231201149</v>
      </c>
      <c r="N6353" s="5">
        <v>337.03225708007801</v>
      </c>
      <c r="O6353" s="5">
        <v>406.00558471679602</v>
      </c>
      <c r="P6353" s="5">
        <v>394.998046875</v>
      </c>
      <c r="Q6353" s="5">
        <v>379.34529622395803</v>
      </c>
      <c r="R6353" s="5">
        <v>152.68606567382801</v>
      </c>
      <c r="S6353" s="5">
        <v>177.58801269531199</v>
      </c>
      <c r="T6353" s="5">
        <v>220.77314758300699</v>
      </c>
      <c r="U6353" s="5">
        <v>183.68240865071564</v>
      </c>
      <c r="V6353" s="5">
        <v>239.14073181152301</v>
      </c>
      <c r="W6353" s="5">
        <v>209.38560485839801</v>
      </c>
      <c r="X6353" s="5">
        <v>205.879638671875</v>
      </c>
      <c r="Y6353" s="5">
        <v>218.135325113932</v>
      </c>
      <c r="Z6353" s="5">
        <v>247.45695495605401</v>
      </c>
      <c r="AA6353" s="5">
        <v>254.86685180664</v>
      </c>
      <c r="AB6353" s="5">
        <v>271.94186401367102</v>
      </c>
      <c r="AC6353" s="5">
        <v>258.08855692545501</v>
      </c>
      <c r="AD6353" s="5">
        <v>278.36975097656199</v>
      </c>
      <c r="AE6353" s="5">
        <v>230.582427978515</v>
      </c>
      <c r="AF6353" s="5">
        <v>220.02502441406199</v>
      </c>
      <c r="AG6353" s="5">
        <v>242.99240112304633</v>
      </c>
      <c r="AH6353" s="5">
        <v>213.764236450195</v>
      </c>
      <c r="AI6353" s="5">
        <v>219.73155212402301</v>
      </c>
      <c r="AJ6353" s="5">
        <v>254.77874755859301</v>
      </c>
      <c r="AK6353" s="5">
        <v>229.42484537760367</v>
      </c>
      <c r="AM6353" s="5">
        <v>272.81057739257801</v>
      </c>
      <c r="AO6353" s="5">
        <v>272.81057739257801</v>
      </c>
      <c r="AP6353" s="5">
        <v>224.849365234375</v>
      </c>
      <c r="AQ6353" s="5">
        <v>268.64343261718699</v>
      </c>
      <c r="AR6353" s="5">
        <v>267.766845703125</v>
      </c>
      <c r="AS6353" s="5">
        <v>253.75321451822902</v>
      </c>
      <c r="AV6353" s="5">
        <v>200.10218811035099</v>
      </c>
      <c r="AW6353" s="5">
        <v>200.10218811035099</v>
      </c>
      <c r="AX6353" s="5">
        <v>207.16007995605401</v>
      </c>
      <c r="AY6353" s="5">
        <v>215.92474365234301</v>
      </c>
      <c r="AZ6353" s="5">
        <v>242.28723144531199</v>
      </c>
      <c r="BA6353" s="5">
        <v>221.790685017903</v>
      </c>
    </row>
    <row r="6354" spans="1:53" x14ac:dyDescent="0.2">
      <c r="A6354" s="1">
        <v>6351</v>
      </c>
      <c r="B6354" s="1" t="s">
        <v>25395</v>
      </c>
      <c r="C6354" s="1" t="s">
        <v>25396</v>
      </c>
      <c r="D6354" s="1" t="s">
        <v>25397</v>
      </c>
      <c r="E6354" s="1" t="s">
        <v>25398</v>
      </c>
      <c r="F6354" s="5">
        <v>248.61926269531199</v>
      </c>
      <c r="G6354" s="5">
        <v>272.50982666015602</v>
      </c>
      <c r="H6354" s="5">
        <v>250.80279541015599</v>
      </c>
      <c r="I6354" s="5">
        <v>257.31062825520803</v>
      </c>
      <c r="J6354" s="5">
        <v>241.03123474121</v>
      </c>
      <c r="K6354" s="5">
        <v>196.46485900878901</v>
      </c>
      <c r="L6354" s="5">
        <v>203.40830993652301</v>
      </c>
      <c r="M6354" s="5">
        <v>213.63480122884064</v>
      </c>
      <c r="N6354" s="5">
        <v>128.22636413574199</v>
      </c>
      <c r="O6354" s="5">
        <v>100.835983276367</v>
      </c>
      <c r="P6354" s="5">
        <v>101.94824981689401</v>
      </c>
      <c r="Q6354" s="5">
        <v>110.336865743001</v>
      </c>
      <c r="R6354" s="5">
        <v>199.48674011230401</v>
      </c>
      <c r="S6354" s="5">
        <v>171.58996582031199</v>
      </c>
      <c r="T6354" s="5">
        <v>169.01904296875</v>
      </c>
      <c r="U6354" s="5">
        <v>180.03191630045535</v>
      </c>
      <c r="V6354" s="5">
        <v>133.84722900390599</v>
      </c>
      <c r="W6354" s="5">
        <v>133.77919006347599</v>
      </c>
      <c r="X6354" s="5">
        <v>148.36915588378901</v>
      </c>
      <c r="Y6354" s="5">
        <v>138.66519165039034</v>
      </c>
      <c r="Z6354" s="5">
        <v>160.46473693847599</v>
      </c>
      <c r="AA6354" s="5">
        <v>167.47808837890599</v>
      </c>
      <c r="AB6354" s="5">
        <v>174.84181213378901</v>
      </c>
      <c r="AC6354" s="5">
        <v>167.59487915039034</v>
      </c>
      <c r="AD6354" s="5">
        <v>281.51501464843699</v>
      </c>
      <c r="AE6354" s="5">
        <v>275.67050170898398</v>
      </c>
      <c r="AF6354" s="5">
        <v>248.88471984863199</v>
      </c>
      <c r="AG6354" s="5">
        <v>268.69007873535099</v>
      </c>
      <c r="AH6354" s="5">
        <v>237.13478088378901</v>
      </c>
      <c r="AI6354" s="5">
        <v>228.63117980957</v>
      </c>
      <c r="AJ6354" s="5">
        <v>224.38024902343699</v>
      </c>
      <c r="AK6354" s="5">
        <v>230.04873657226531</v>
      </c>
      <c r="AL6354" s="5">
        <v>138.782455444335</v>
      </c>
      <c r="AM6354" s="5">
        <v>157.41949462890599</v>
      </c>
      <c r="AN6354" s="5">
        <v>138.49613952636699</v>
      </c>
      <c r="AO6354" s="5">
        <v>144.89936319986933</v>
      </c>
      <c r="AP6354" s="5">
        <v>177.39002990722599</v>
      </c>
      <c r="AQ6354" s="5">
        <v>169.085693359375</v>
      </c>
      <c r="AR6354" s="5">
        <v>160.38667297363199</v>
      </c>
      <c r="AS6354" s="5">
        <v>168.95413208007767</v>
      </c>
      <c r="AT6354" s="5">
        <v>176.339599609375</v>
      </c>
      <c r="AU6354" s="5">
        <v>169.97866821289</v>
      </c>
      <c r="AV6354" s="5">
        <v>220.36988830566401</v>
      </c>
      <c r="AW6354" s="5">
        <v>188.89605204264299</v>
      </c>
      <c r="AX6354" s="5">
        <v>211.01071166992099</v>
      </c>
      <c r="AY6354" s="5">
        <v>227.03314208984301</v>
      </c>
      <c r="AZ6354" s="5">
        <v>213.90100097656199</v>
      </c>
      <c r="BA6354" s="5">
        <v>217.31495157877535</v>
      </c>
    </row>
    <row r="6355" spans="1:53" x14ac:dyDescent="0.2">
      <c r="A6355" s="1">
        <v>6352</v>
      </c>
      <c r="B6355" s="1" t="s">
        <v>25399</v>
      </c>
      <c r="C6355" s="1" t="s">
        <v>25400</v>
      </c>
      <c r="D6355" s="1" t="s">
        <v>25401</v>
      </c>
      <c r="E6355" s="1" t="s">
        <v>25402</v>
      </c>
      <c r="N6355" s="5">
        <v>148.10595703125</v>
      </c>
      <c r="O6355" s="5">
        <v>298.84579467773398</v>
      </c>
      <c r="P6355" s="5">
        <v>294.95144653320301</v>
      </c>
      <c r="Q6355" s="5">
        <v>247.30106608072902</v>
      </c>
      <c r="X6355" s="5">
        <v>187.40489196777301</v>
      </c>
      <c r="Y6355" s="5">
        <v>187.40489196777301</v>
      </c>
      <c r="AB6355" s="5">
        <v>148.47692871093699</v>
      </c>
      <c r="AC6355" s="5">
        <v>148.47692871093699</v>
      </c>
      <c r="AD6355" s="5">
        <v>101.657623291015</v>
      </c>
      <c r="AF6355" s="5">
        <v>193.52478027343699</v>
      </c>
      <c r="AG6355" s="5">
        <v>147.59120178222599</v>
      </c>
      <c r="AH6355" s="5">
        <v>191.79525756835901</v>
      </c>
      <c r="AI6355" s="5">
        <v>134.94161987304599</v>
      </c>
      <c r="AK6355" s="5">
        <v>163.3684387207025</v>
      </c>
      <c r="AL6355" s="5">
        <v>214.32731628417901</v>
      </c>
      <c r="AM6355" s="5">
        <v>162.40103149414</v>
      </c>
      <c r="AO6355" s="5">
        <v>188.3641738891595</v>
      </c>
      <c r="AP6355" s="5">
        <v>67.1292724609375</v>
      </c>
      <c r="AR6355" s="5">
        <v>223.46331787109301</v>
      </c>
      <c r="AS6355" s="5">
        <v>145.29629516601526</v>
      </c>
      <c r="AX6355" s="5">
        <v>74.650421142578097</v>
      </c>
      <c r="AY6355" s="5">
        <v>106.601470947265</v>
      </c>
      <c r="BA6355" s="5">
        <v>90.625946044921548</v>
      </c>
    </row>
    <row r="6356" spans="1:53" x14ac:dyDescent="0.2">
      <c r="A6356" s="1">
        <v>6353</v>
      </c>
      <c r="B6356" s="1" t="s">
        <v>25403</v>
      </c>
      <c r="C6356" s="1" t="s">
        <v>25404</v>
      </c>
      <c r="D6356" s="1" t="s">
        <v>25405</v>
      </c>
      <c r="E6356" s="1" t="s">
        <v>25406</v>
      </c>
      <c r="F6356" s="5">
        <v>5312.2841796875</v>
      </c>
      <c r="G6356" s="5">
        <v>5278.224609375</v>
      </c>
      <c r="H6356" s="5">
        <v>5445.30029296875</v>
      </c>
      <c r="I6356" s="5">
        <v>5345.269694010417</v>
      </c>
      <c r="J6356" s="5">
        <v>5277.0400390625</v>
      </c>
      <c r="K6356" s="5">
        <v>5407.2080078125</v>
      </c>
      <c r="L6356" s="5">
        <v>5271.50390625</v>
      </c>
      <c r="M6356" s="5">
        <v>5318.583984375</v>
      </c>
      <c r="N6356" s="5">
        <v>2416.22680664062</v>
      </c>
      <c r="O6356" s="5">
        <v>2568.28369140625</v>
      </c>
      <c r="P6356" s="5">
        <v>2530.97314453125</v>
      </c>
      <c r="Q6356" s="5">
        <v>2505.1612141927067</v>
      </c>
      <c r="R6356" s="5">
        <v>4500.33349609375</v>
      </c>
      <c r="S6356" s="5">
        <v>4777.3544921875</v>
      </c>
      <c r="T6356" s="5">
        <v>4584.91748046875</v>
      </c>
      <c r="U6356" s="5">
        <v>4620.868489583333</v>
      </c>
      <c r="V6356" s="5">
        <v>5368.02783203125</v>
      </c>
      <c r="W6356" s="5">
        <v>5443.53466796875</v>
      </c>
      <c r="X6356" s="5">
        <v>5509.25537109375</v>
      </c>
      <c r="Y6356" s="5">
        <v>5440.272623697917</v>
      </c>
      <c r="Z6356" s="5">
        <v>5833.87939453125</v>
      </c>
      <c r="AA6356" s="5">
        <v>5763.744140625</v>
      </c>
      <c r="AB6356" s="5">
        <v>5648.51953125</v>
      </c>
      <c r="AC6356" s="5">
        <v>5748.71435546875</v>
      </c>
      <c r="AD6356" s="5">
        <v>5736.337890625</v>
      </c>
      <c r="AE6356" s="5">
        <v>5549.79296875</v>
      </c>
      <c r="AF6356" s="5">
        <v>5480.48828125</v>
      </c>
      <c r="AG6356" s="5">
        <v>5588.873046875</v>
      </c>
      <c r="AH6356" s="5">
        <v>5405.01708984375</v>
      </c>
      <c r="AI6356" s="5">
        <v>5468.72998046875</v>
      </c>
      <c r="AJ6356" s="5">
        <v>5532.69775390625</v>
      </c>
      <c r="AK6356" s="5">
        <v>5468.81494140625</v>
      </c>
      <c r="AL6356" s="5">
        <v>2592.21704101562</v>
      </c>
      <c r="AM6356" s="5">
        <v>2629.03662109375</v>
      </c>
      <c r="AN6356" s="5">
        <v>2669.7890625</v>
      </c>
      <c r="AO6356" s="5">
        <v>2630.3475748697897</v>
      </c>
      <c r="AP6356" s="5">
        <v>4983.92626953125</v>
      </c>
      <c r="AQ6356" s="5">
        <v>4829.68505859375</v>
      </c>
      <c r="AR6356" s="5">
        <v>5080.599609375</v>
      </c>
      <c r="AS6356" s="5">
        <v>4964.736979166667</v>
      </c>
      <c r="AT6356" s="5">
        <v>7452.56591796875</v>
      </c>
      <c r="AU6356" s="5">
        <v>7637.35693359375</v>
      </c>
      <c r="AV6356" s="5">
        <v>7644.52685546875</v>
      </c>
      <c r="AW6356" s="5">
        <v>7578.14990234375</v>
      </c>
      <c r="AX6356" s="5">
        <v>6775.89453125</v>
      </c>
      <c r="AY6356" s="5">
        <v>6207.0283203125</v>
      </c>
      <c r="AZ6356" s="5">
        <v>6180.65771484375</v>
      </c>
      <c r="BA6356" s="5">
        <v>6387.860188802083</v>
      </c>
    </row>
    <row r="6357" spans="1:53" x14ac:dyDescent="0.2">
      <c r="A6357" s="1">
        <v>6354</v>
      </c>
      <c r="B6357" s="1" t="s">
        <v>25407</v>
      </c>
      <c r="C6357" s="1" t="s">
        <v>25408</v>
      </c>
      <c r="D6357" s="1" t="s">
        <v>25409</v>
      </c>
      <c r="E6357" s="1" t="s">
        <v>25410</v>
      </c>
      <c r="F6357" s="5">
        <v>773.288330078125</v>
      </c>
      <c r="G6357" s="5">
        <v>793.89007568359295</v>
      </c>
      <c r="H6357" s="5">
        <v>791.7626953125</v>
      </c>
      <c r="I6357" s="5">
        <v>786.31370035807265</v>
      </c>
      <c r="J6357" s="5">
        <v>768.77618408203102</v>
      </c>
      <c r="K6357" s="5">
        <v>772.87145996093705</v>
      </c>
      <c r="L6357" s="5">
        <v>748.449951171875</v>
      </c>
      <c r="M6357" s="5">
        <v>763.36586507161428</v>
      </c>
      <c r="N6357" s="5">
        <v>1876.07800292968</v>
      </c>
      <c r="O6357" s="5">
        <v>1866.43115234375</v>
      </c>
      <c r="P6357" s="5">
        <v>1882.66088867187</v>
      </c>
      <c r="Q6357" s="5">
        <v>1875.0566813150999</v>
      </c>
      <c r="R6357" s="5">
        <v>986.51910400390602</v>
      </c>
      <c r="S6357" s="5">
        <v>1021.65673828125</v>
      </c>
      <c r="T6357" s="5">
        <v>987.84820556640602</v>
      </c>
      <c r="U6357" s="5">
        <v>998.67468261718739</v>
      </c>
      <c r="V6357" s="5">
        <v>436.93731689453102</v>
      </c>
      <c r="W6357" s="5">
        <v>428.71316528320301</v>
      </c>
      <c r="X6357" s="5">
        <v>428.09597778320301</v>
      </c>
      <c r="Y6357" s="5">
        <v>431.24881998697902</v>
      </c>
      <c r="Z6357" s="5">
        <v>572.45037841796795</v>
      </c>
      <c r="AA6357" s="5">
        <v>566.58996582031205</v>
      </c>
      <c r="AB6357" s="5">
        <v>567.64361572265602</v>
      </c>
      <c r="AC6357" s="5">
        <v>568.89465332031193</v>
      </c>
      <c r="AD6357" s="5">
        <v>712.84228515625</v>
      </c>
      <c r="AE6357" s="5">
        <v>699.60308837890602</v>
      </c>
      <c r="AF6357" s="5">
        <v>715.12310791015602</v>
      </c>
      <c r="AG6357" s="5">
        <v>709.18949381510402</v>
      </c>
      <c r="AH6357" s="5">
        <v>697.12371826171795</v>
      </c>
      <c r="AI6357" s="5">
        <v>670.52478027343705</v>
      </c>
      <c r="AJ6357" s="5">
        <v>684.37164306640602</v>
      </c>
      <c r="AK6357" s="5">
        <v>684.00671386718693</v>
      </c>
      <c r="AL6357" s="5">
        <v>1453.56530761718</v>
      </c>
      <c r="AM6357" s="5">
        <v>1454.13171386718</v>
      </c>
      <c r="AN6357" s="5">
        <v>1497.41040039062</v>
      </c>
      <c r="AO6357" s="5">
        <v>1468.3691406249934</v>
      </c>
      <c r="AP6357" s="5">
        <v>1025.23559570312</v>
      </c>
      <c r="AQ6357" s="5">
        <v>1014.36535644531</v>
      </c>
      <c r="AR6357" s="5">
        <v>1025.25402832031</v>
      </c>
      <c r="AS6357" s="5">
        <v>1021.6183268229133</v>
      </c>
      <c r="AT6357" s="5">
        <v>470.21725463867102</v>
      </c>
      <c r="AU6357" s="5">
        <v>438.76577758789</v>
      </c>
      <c r="AV6357" s="5">
        <v>485.77273559570301</v>
      </c>
      <c r="AW6357" s="5">
        <v>464.91858927408799</v>
      </c>
      <c r="AX6357" s="5">
        <v>524.63049316406205</v>
      </c>
      <c r="AY6357" s="5">
        <v>473.90686035156199</v>
      </c>
      <c r="AZ6357" s="5">
        <v>461.594146728515</v>
      </c>
      <c r="BA6357" s="5">
        <v>486.71050008137968</v>
      </c>
    </row>
    <row r="6358" spans="1:53" x14ac:dyDescent="0.2">
      <c r="A6358" s="1">
        <v>6355</v>
      </c>
      <c r="B6358" s="1" t="s">
        <v>25411</v>
      </c>
      <c r="C6358" s="1" t="s">
        <v>25412</v>
      </c>
      <c r="D6358" s="1" t="s">
        <v>25413</v>
      </c>
      <c r="E6358" s="1" t="s">
        <v>25414</v>
      </c>
      <c r="F6358" s="5">
        <v>166.58172607421801</v>
      </c>
      <c r="G6358" s="5">
        <v>149.67605590820301</v>
      </c>
      <c r="H6358" s="5">
        <v>175.17391967773401</v>
      </c>
      <c r="I6358" s="5">
        <v>163.81056722005167</v>
      </c>
      <c r="J6358" s="5">
        <v>170.93290710449199</v>
      </c>
      <c r="K6358" s="5">
        <v>156.13046264648401</v>
      </c>
      <c r="L6358" s="5">
        <v>156.24899291992099</v>
      </c>
      <c r="M6358" s="5">
        <v>161.10412089029899</v>
      </c>
      <c r="N6358" s="5">
        <v>170.724197387695</v>
      </c>
      <c r="O6358" s="5">
        <v>171.061752319335</v>
      </c>
      <c r="P6358" s="5">
        <v>176.88748168945301</v>
      </c>
      <c r="Q6358" s="5">
        <v>172.89114379882767</v>
      </c>
      <c r="R6358" s="5">
        <v>138.258697509765</v>
      </c>
      <c r="S6358" s="5">
        <v>121.929229736328</v>
      </c>
      <c r="T6358" s="5">
        <v>143.918212890625</v>
      </c>
      <c r="U6358" s="5">
        <v>134.70204671223934</v>
      </c>
      <c r="V6358" s="5">
        <v>134.36274719238199</v>
      </c>
      <c r="W6358" s="5">
        <v>138.17730712890599</v>
      </c>
      <c r="X6358" s="5">
        <v>135.40907287597599</v>
      </c>
      <c r="Y6358" s="5">
        <v>135.98304239908799</v>
      </c>
      <c r="Z6358" s="5">
        <v>207.855377197265</v>
      </c>
      <c r="AA6358" s="5">
        <v>181.31446838378901</v>
      </c>
      <c r="AB6358" s="5">
        <v>189.37451171875</v>
      </c>
      <c r="AC6358" s="5">
        <v>192.84811909993468</v>
      </c>
      <c r="AD6358" s="5">
        <v>161.53610229492099</v>
      </c>
      <c r="AE6358" s="5">
        <v>152.59501647949199</v>
      </c>
      <c r="AF6358" s="5">
        <v>156.26156616210901</v>
      </c>
      <c r="AG6358" s="5">
        <v>156.79756164550733</v>
      </c>
      <c r="AH6358" s="5">
        <v>159.037506103515</v>
      </c>
      <c r="AI6358" s="5">
        <v>140.32635498046801</v>
      </c>
      <c r="AJ6358" s="5">
        <v>152.62020874023401</v>
      </c>
      <c r="AK6358" s="5">
        <v>150.66135660807234</v>
      </c>
      <c r="AL6358" s="5">
        <v>158.67645263671801</v>
      </c>
      <c r="AM6358" s="5">
        <v>170.401123046875</v>
      </c>
      <c r="AN6358" s="5">
        <v>143.167556762695</v>
      </c>
      <c r="AO6358" s="5">
        <v>157.41504414876269</v>
      </c>
      <c r="AP6358" s="5">
        <v>145.52304077148401</v>
      </c>
      <c r="AQ6358" s="5">
        <v>124.62554931640599</v>
      </c>
      <c r="AR6358" s="5">
        <v>130.39213562011699</v>
      </c>
      <c r="AS6358" s="5">
        <v>133.51357523600234</v>
      </c>
      <c r="AT6358" s="5">
        <v>175.82600402832</v>
      </c>
      <c r="AU6358" s="5">
        <v>189.25050354003901</v>
      </c>
      <c r="AV6358" s="5">
        <v>142.32725524902301</v>
      </c>
      <c r="AW6358" s="5">
        <v>169.134587605794</v>
      </c>
      <c r="AX6358" s="5">
        <v>107.450843811035</v>
      </c>
      <c r="AY6358" s="5">
        <v>108.13020324707</v>
      </c>
      <c r="AZ6358" s="5">
        <v>122.80290222167901</v>
      </c>
      <c r="BA6358" s="5">
        <v>112.79464975992801</v>
      </c>
    </row>
    <row r="6359" spans="1:53" x14ac:dyDescent="0.2">
      <c r="A6359" s="1">
        <v>6356</v>
      </c>
      <c r="B6359" s="1" t="s">
        <v>25415</v>
      </c>
      <c r="C6359" s="1" t="s">
        <v>25416</v>
      </c>
      <c r="D6359" s="1" t="s">
        <v>25417</v>
      </c>
      <c r="E6359" s="1" t="s">
        <v>25418</v>
      </c>
      <c r="F6359" s="5">
        <v>178.64703369140599</v>
      </c>
      <c r="G6359" s="5">
        <v>196.25140380859301</v>
      </c>
      <c r="H6359" s="5">
        <v>194.02453613281199</v>
      </c>
      <c r="I6359" s="5">
        <v>189.64099121093696</v>
      </c>
      <c r="J6359" s="5">
        <v>172.06526184082</v>
      </c>
      <c r="K6359" s="5">
        <v>173.77633666992099</v>
      </c>
      <c r="L6359" s="5">
        <v>159.29414367675699</v>
      </c>
      <c r="M6359" s="5">
        <v>168.37858072916598</v>
      </c>
      <c r="N6359" s="5">
        <v>435.01190185546801</v>
      </c>
      <c r="O6359" s="5">
        <v>405.37457275390602</v>
      </c>
      <c r="P6359" s="5">
        <v>434.70950317382801</v>
      </c>
      <c r="Q6359" s="5">
        <v>425.03199259440072</v>
      </c>
      <c r="R6359" s="5">
        <v>209.13978576660099</v>
      </c>
      <c r="S6359" s="5">
        <v>213.25401306152301</v>
      </c>
      <c r="T6359" s="5">
        <v>228.97497558593699</v>
      </c>
      <c r="U6359" s="5">
        <v>217.12292480468696</v>
      </c>
      <c r="V6359" s="5">
        <v>181.45344543457</v>
      </c>
      <c r="W6359" s="5">
        <v>186.70193481445301</v>
      </c>
      <c r="X6359" s="5">
        <v>184.28956604003901</v>
      </c>
      <c r="Y6359" s="5">
        <v>184.14831542968736</v>
      </c>
      <c r="Z6359" s="5">
        <v>189.74240112304599</v>
      </c>
      <c r="AA6359" s="5">
        <v>182.74713134765599</v>
      </c>
      <c r="AB6359" s="5">
        <v>156.68444824218699</v>
      </c>
      <c r="AC6359" s="5">
        <v>176.39132690429633</v>
      </c>
      <c r="AD6359" s="5">
        <v>260.72979736328102</v>
      </c>
      <c r="AE6359" s="5">
        <v>232.22004699707</v>
      </c>
      <c r="AF6359" s="5">
        <v>253.77714538574199</v>
      </c>
      <c r="AG6359" s="5">
        <v>248.90899658203099</v>
      </c>
      <c r="AH6359" s="5">
        <v>243.10289001464801</v>
      </c>
      <c r="AI6359" s="5">
        <v>253.437896728515</v>
      </c>
      <c r="AJ6359" s="5">
        <v>250.63960266113199</v>
      </c>
      <c r="AK6359" s="5">
        <v>249.06012980143169</v>
      </c>
      <c r="AL6359" s="5">
        <v>389.48513793945301</v>
      </c>
      <c r="AM6359" s="5">
        <v>388.09744262695301</v>
      </c>
      <c r="AN6359" s="5">
        <v>414.23056030273398</v>
      </c>
      <c r="AO6359" s="5">
        <v>397.27104695637996</v>
      </c>
      <c r="AP6359" s="5">
        <v>240.65260314941401</v>
      </c>
      <c r="AQ6359" s="5">
        <v>243.02821350097599</v>
      </c>
      <c r="AR6359" s="5">
        <v>227.96322631835901</v>
      </c>
      <c r="AS6359" s="5">
        <v>237.214680989583</v>
      </c>
      <c r="AT6359" s="5">
        <v>223.95121765136699</v>
      </c>
      <c r="AU6359" s="5">
        <v>208.94830322265599</v>
      </c>
      <c r="AV6359" s="5">
        <v>257.86181640625</v>
      </c>
      <c r="AW6359" s="5">
        <v>230.25377909342433</v>
      </c>
      <c r="AX6359" s="5">
        <v>235.94891357421801</v>
      </c>
      <c r="AY6359" s="5">
        <v>215.05633544921801</v>
      </c>
      <c r="AZ6359" s="5">
        <v>197.49000549316401</v>
      </c>
      <c r="BA6359" s="5">
        <v>216.16508483886665</v>
      </c>
    </row>
    <row r="6360" spans="1:53" x14ac:dyDescent="0.2">
      <c r="A6360" s="1">
        <v>6357</v>
      </c>
      <c r="B6360" s="1" t="s">
        <v>25419</v>
      </c>
      <c r="C6360" s="1" t="s">
        <v>25420</v>
      </c>
      <c r="D6360" s="1" t="s">
        <v>25421</v>
      </c>
      <c r="E6360" s="1" t="s">
        <v>25422</v>
      </c>
      <c r="F6360" s="5">
        <v>61.0573120117187</v>
      </c>
      <c r="G6360" s="5">
        <v>67.944374084472599</v>
      </c>
      <c r="H6360" s="5">
        <v>64.663513183593693</v>
      </c>
      <c r="I6360" s="5">
        <v>64.555066426594991</v>
      </c>
      <c r="J6360" s="5">
        <v>76.402580261230398</v>
      </c>
      <c r="K6360" s="5">
        <v>79.569694519042898</v>
      </c>
      <c r="L6360" s="5">
        <v>77.547203063964801</v>
      </c>
      <c r="M6360" s="5">
        <v>77.839825948079366</v>
      </c>
      <c r="N6360" s="5">
        <v>112.083053588867</v>
      </c>
      <c r="O6360" s="5">
        <v>103.17513275146401</v>
      </c>
      <c r="P6360" s="5">
        <v>122.251266479492</v>
      </c>
      <c r="Q6360" s="5">
        <v>112.50315093994101</v>
      </c>
      <c r="R6360" s="5">
        <v>61.060710906982401</v>
      </c>
      <c r="S6360" s="5">
        <v>57.727519989013601</v>
      </c>
      <c r="T6360" s="5">
        <v>68.198379516601506</v>
      </c>
      <c r="U6360" s="5">
        <v>62.328870137532505</v>
      </c>
      <c r="V6360" s="5">
        <v>55.371929168701101</v>
      </c>
      <c r="W6360" s="5">
        <v>57.279121398925703</v>
      </c>
      <c r="X6360" s="5">
        <v>58.967262268066399</v>
      </c>
      <c r="Y6360" s="5">
        <v>57.206104278564403</v>
      </c>
      <c r="Z6360" s="5">
        <v>69.300399780273395</v>
      </c>
      <c r="AA6360" s="5">
        <v>57.702884674072202</v>
      </c>
      <c r="AB6360" s="5">
        <v>67.005126953125</v>
      </c>
      <c r="AC6360" s="5">
        <v>64.669470469156863</v>
      </c>
      <c r="AD6360" s="5">
        <v>67.526435852050696</v>
      </c>
      <c r="AE6360" s="5">
        <v>57.936618804931598</v>
      </c>
      <c r="AF6360" s="5">
        <v>71.747161865234304</v>
      </c>
      <c r="AG6360" s="5">
        <v>65.736738840738866</v>
      </c>
      <c r="AH6360" s="5">
        <v>75.813079833984304</v>
      </c>
      <c r="AI6360" s="5">
        <v>63.278667449951101</v>
      </c>
      <c r="AJ6360" s="5">
        <v>75.255157470703097</v>
      </c>
      <c r="AK6360" s="5">
        <v>71.448968251546162</v>
      </c>
      <c r="AL6360" s="5">
        <v>81.709281921386705</v>
      </c>
      <c r="AM6360" s="5">
        <v>91.672142028808594</v>
      </c>
      <c r="AN6360" s="5">
        <v>88.700958251953097</v>
      </c>
      <c r="AO6360" s="5">
        <v>87.360794067382812</v>
      </c>
      <c r="AP6360" s="5">
        <v>65.857444763183594</v>
      </c>
      <c r="AQ6360" s="5">
        <v>73.134674072265597</v>
      </c>
      <c r="AR6360" s="5">
        <v>59.650264739990199</v>
      </c>
      <c r="AS6360" s="5">
        <v>66.214127858479799</v>
      </c>
      <c r="AV6360" s="5">
        <v>39.9240913391113</v>
      </c>
      <c r="AW6360" s="5">
        <v>39.9240913391113</v>
      </c>
      <c r="AX6360" s="5">
        <v>58.898876190185497</v>
      </c>
      <c r="AY6360" s="5">
        <v>37.924518585205</v>
      </c>
      <c r="AZ6360" s="5">
        <v>51.525188446044901</v>
      </c>
      <c r="BA6360" s="5">
        <v>49.449527740478466</v>
      </c>
    </row>
    <row r="6361" spans="1:53" x14ac:dyDescent="0.2">
      <c r="A6361" s="1">
        <v>6358</v>
      </c>
      <c r="B6361" s="1" t="s">
        <v>25423</v>
      </c>
      <c r="C6361" s="1" t="s">
        <v>2824</v>
      </c>
      <c r="D6361" s="1" t="s">
        <v>25424</v>
      </c>
      <c r="E6361" s="1" t="s">
        <v>25425</v>
      </c>
      <c r="F6361" s="5">
        <v>120.12793731689401</v>
      </c>
      <c r="G6361" s="5">
        <v>40.129909515380803</v>
      </c>
      <c r="H6361" s="5">
        <v>25.5486755371093</v>
      </c>
      <c r="I6361" s="5">
        <v>61.935507456461373</v>
      </c>
      <c r="J6361" s="5">
        <v>36.796012878417898</v>
      </c>
      <c r="K6361" s="5">
        <v>54.113765716552699</v>
      </c>
      <c r="L6361" s="5">
        <v>49.546230316162102</v>
      </c>
      <c r="M6361" s="5">
        <v>46.818669637044231</v>
      </c>
      <c r="N6361" s="5">
        <v>103.942268371582</v>
      </c>
      <c r="O6361" s="5">
        <v>96.458404541015597</v>
      </c>
      <c r="P6361" s="5">
        <v>91.699127197265597</v>
      </c>
      <c r="Q6361" s="5">
        <v>97.366600036621051</v>
      </c>
      <c r="S6361" s="5">
        <v>79.080360412597599</v>
      </c>
      <c r="T6361" s="5">
        <v>73.722427368164006</v>
      </c>
      <c r="U6361" s="5">
        <v>76.401393890380803</v>
      </c>
      <c r="V6361" s="5">
        <v>45.322849273681598</v>
      </c>
      <c r="W6361" s="5">
        <v>51.879112243652301</v>
      </c>
      <c r="X6361" s="5">
        <v>42.635185241699197</v>
      </c>
      <c r="Y6361" s="5">
        <v>46.612382253011027</v>
      </c>
      <c r="Z6361" s="5">
        <v>54.419933319091797</v>
      </c>
      <c r="AB6361" s="5">
        <v>42.550411224365199</v>
      </c>
      <c r="AC6361" s="5">
        <v>48.485172271728501</v>
      </c>
      <c r="AD6361" s="5">
        <v>63.008045196533203</v>
      </c>
      <c r="AE6361" s="5">
        <v>63.736717224121001</v>
      </c>
      <c r="AF6361" s="5">
        <v>67.874313354492102</v>
      </c>
      <c r="AG6361" s="5">
        <v>64.8730252583821</v>
      </c>
      <c r="AH6361" s="5">
        <v>60.360218048095703</v>
      </c>
      <c r="AI6361" s="5">
        <v>79.927658081054602</v>
      </c>
      <c r="AJ6361" s="5">
        <v>69.959281921386705</v>
      </c>
      <c r="AK6361" s="5">
        <v>70.08238601684566</v>
      </c>
      <c r="AL6361" s="5">
        <v>79.858314514160099</v>
      </c>
      <c r="AM6361" s="5">
        <v>70.286094665527301</v>
      </c>
      <c r="AN6361" s="5">
        <v>88.819313049316406</v>
      </c>
      <c r="AO6361" s="5">
        <v>79.654574076334598</v>
      </c>
      <c r="AP6361" s="5">
        <v>26.892692565917901</v>
      </c>
      <c r="AQ6361" s="5">
        <v>46.34761428833</v>
      </c>
      <c r="AR6361" s="5">
        <v>55.403560638427699</v>
      </c>
      <c r="AS6361" s="5">
        <v>42.881289164225201</v>
      </c>
      <c r="AX6361" s="5">
        <v>66.825294494628906</v>
      </c>
      <c r="AY6361" s="5">
        <v>64.699363708496094</v>
      </c>
      <c r="AZ6361" s="5">
        <v>33.679935455322202</v>
      </c>
      <c r="BA6361" s="5">
        <v>55.068197886149072</v>
      </c>
    </row>
    <row r="6362" spans="1:53" x14ac:dyDescent="0.2">
      <c r="A6362" s="1">
        <v>6359</v>
      </c>
      <c r="B6362" s="1" t="s">
        <v>25426</v>
      </c>
      <c r="C6362" s="1" t="s">
        <v>25427</v>
      </c>
      <c r="D6362" s="1" t="s">
        <v>25428</v>
      </c>
      <c r="E6362" s="1" t="s">
        <v>25429</v>
      </c>
      <c r="F6362" s="5">
        <v>100.281051635742</v>
      </c>
      <c r="G6362" s="5">
        <v>83.638000488281193</v>
      </c>
      <c r="H6362" s="5">
        <v>62.244827270507798</v>
      </c>
      <c r="I6362" s="5">
        <v>82.054626464843679</v>
      </c>
      <c r="J6362" s="5">
        <v>53.67183303833</v>
      </c>
      <c r="K6362" s="5">
        <v>153.42419433593699</v>
      </c>
      <c r="L6362" s="5">
        <v>147.58056640625</v>
      </c>
      <c r="M6362" s="5">
        <v>118.22553126017233</v>
      </c>
      <c r="N6362" s="5">
        <v>188.49337768554599</v>
      </c>
      <c r="P6362" s="5">
        <v>227.88824462890599</v>
      </c>
      <c r="Q6362" s="5">
        <v>208.19081115722599</v>
      </c>
      <c r="R6362" s="5">
        <v>153.59214782714801</v>
      </c>
      <c r="S6362" s="5">
        <v>134.05195617675699</v>
      </c>
      <c r="T6362" s="5">
        <v>156.27803039550699</v>
      </c>
      <c r="U6362" s="5">
        <v>147.97404479980401</v>
      </c>
      <c r="V6362" s="5">
        <v>109.53858184814401</v>
      </c>
      <c r="X6362" s="5">
        <v>81.426200866699205</v>
      </c>
      <c r="Y6362" s="5">
        <v>95.482391357421605</v>
      </c>
      <c r="Z6362" s="5">
        <v>68.080398559570298</v>
      </c>
      <c r="AA6362" s="5">
        <v>85.109291076660099</v>
      </c>
      <c r="AB6362" s="5">
        <v>93.684906005859304</v>
      </c>
      <c r="AC6362" s="5">
        <v>82.291531880696581</v>
      </c>
      <c r="AD6362" s="5">
        <v>140.74490356445301</v>
      </c>
      <c r="AE6362" s="5">
        <v>107.70745086669901</v>
      </c>
      <c r="AF6362" s="5">
        <v>130.21047973632801</v>
      </c>
      <c r="AG6362" s="5">
        <v>126.22094472249334</v>
      </c>
      <c r="AH6362" s="5">
        <v>171.88990783691401</v>
      </c>
      <c r="AI6362" s="5">
        <v>102.52706909179599</v>
      </c>
      <c r="AJ6362" s="5">
        <v>136.36767578125</v>
      </c>
      <c r="AK6362" s="5">
        <v>136.92821756998669</v>
      </c>
      <c r="AL6362" s="5">
        <v>161.41264343261699</v>
      </c>
      <c r="AM6362" s="5">
        <v>166.78141784667901</v>
      </c>
      <c r="AN6362" s="5">
        <v>204.395248413085</v>
      </c>
      <c r="AO6362" s="5">
        <v>177.52976989746034</v>
      </c>
      <c r="AP6362" s="5">
        <v>96.338775634765597</v>
      </c>
      <c r="AQ6362" s="5">
        <v>67.812530517578097</v>
      </c>
      <c r="AR6362" s="5">
        <v>83.727134704589801</v>
      </c>
      <c r="AS6362" s="5">
        <v>82.62614695231116</v>
      </c>
      <c r="AV6362" s="5">
        <v>66.592262268066406</v>
      </c>
      <c r="AW6362" s="5">
        <v>66.592262268066406</v>
      </c>
      <c r="AX6362" s="5">
        <v>86.647224426269503</v>
      </c>
      <c r="AY6362" s="5">
        <v>86.070381164550696</v>
      </c>
      <c r="AZ6362" s="5">
        <v>102.6089553833</v>
      </c>
      <c r="BA6362" s="5">
        <v>91.775520324706733</v>
      </c>
    </row>
    <row r="6363" spans="1:53" x14ac:dyDescent="0.2">
      <c r="A6363" s="1">
        <v>6360</v>
      </c>
      <c r="B6363" s="1" t="s">
        <v>25430</v>
      </c>
      <c r="C6363" s="1" t="s">
        <v>25431</v>
      </c>
      <c r="D6363" s="1" t="s">
        <v>25432</v>
      </c>
      <c r="E6363" s="1" t="s">
        <v>25433</v>
      </c>
      <c r="F6363" s="5">
        <v>42.228206634521399</v>
      </c>
      <c r="G6363" s="5">
        <v>159.46591186523401</v>
      </c>
      <c r="H6363" s="5">
        <v>15.902731895446699</v>
      </c>
      <c r="I6363" s="5">
        <v>72.532283465067366</v>
      </c>
      <c r="J6363" s="5">
        <v>23.820459365844702</v>
      </c>
      <c r="K6363" s="5">
        <v>33.614002227783203</v>
      </c>
      <c r="L6363" s="5">
        <v>34.713859558105398</v>
      </c>
      <c r="M6363" s="5">
        <v>30.716107050577765</v>
      </c>
      <c r="N6363" s="5">
        <v>61.347446441650298</v>
      </c>
      <c r="O6363" s="5">
        <v>68.7005615234375</v>
      </c>
      <c r="P6363" s="5">
        <v>69.457511901855398</v>
      </c>
      <c r="Q6363" s="5">
        <v>66.501839955647725</v>
      </c>
      <c r="S6363" s="5">
        <v>26.4439182281494</v>
      </c>
      <c r="U6363" s="5">
        <v>26.4439182281494</v>
      </c>
      <c r="V6363" s="5">
        <v>46.41943359375</v>
      </c>
      <c r="W6363" s="5">
        <v>41.81831741333</v>
      </c>
      <c r="X6363" s="5">
        <v>30.066738128662099</v>
      </c>
      <c r="Y6363" s="5">
        <v>39.434829711914027</v>
      </c>
      <c r="Z6363" s="5">
        <v>24.387437820434499</v>
      </c>
      <c r="AA6363" s="5">
        <v>23.4624729156494</v>
      </c>
      <c r="AB6363" s="5">
        <v>22.173110961913999</v>
      </c>
      <c r="AC6363" s="5">
        <v>23.341007232665969</v>
      </c>
      <c r="AD6363" s="5">
        <v>38.010868072509702</v>
      </c>
      <c r="AE6363" s="5">
        <v>42.000411987304602</v>
      </c>
      <c r="AF6363" s="5">
        <v>46.032066345214801</v>
      </c>
      <c r="AG6363" s="5">
        <v>42.014448801676373</v>
      </c>
      <c r="AH6363" s="5">
        <v>41.231658935546797</v>
      </c>
      <c r="AI6363" s="5">
        <v>37.268611907958899</v>
      </c>
      <c r="AJ6363" s="5">
        <v>44.786609649658203</v>
      </c>
      <c r="AK6363" s="5">
        <v>41.095626831054631</v>
      </c>
      <c r="AL6363" s="5">
        <v>51.306251525878899</v>
      </c>
      <c r="AM6363" s="5">
        <v>53.140960693359297</v>
      </c>
      <c r="AN6363" s="5">
        <v>55.323348999023402</v>
      </c>
      <c r="AO6363" s="5">
        <v>53.256853739420535</v>
      </c>
      <c r="AP6363" s="5">
        <v>35.744781494140597</v>
      </c>
      <c r="AQ6363" s="5">
        <v>33.920455932617102</v>
      </c>
      <c r="AR6363" s="5">
        <v>27.9031257629394</v>
      </c>
      <c r="AS6363" s="5">
        <v>32.522787729899029</v>
      </c>
      <c r="AT6363" s="5">
        <v>31.233373641967699</v>
      </c>
      <c r="AU6363" s="5">
        <v>37.443252563476499</v>
      </c>
      <c r="AV6363" s="5">
        <v>40.686267852783203</v>
      </c>
      <c r="AW6363" s="5">
        <v>36.45429801940913</v>
      </c>
      <c r="AY6363" s="5">
        <v>14.2975406646728</v>
      </c>
      <c r="AZ6363" s="5">
        <v>33.636085510253899</v>
      </c>
      <c r="BA6363" s="5">
        <v>23.96681308746335</v>
      </c>
    </row>
    <row r="6364" spans="1:53" x14ac:dyDescent="0.2">
      <c r="A6364" s="1">
        <v>6361</v>
      </c>
      <c r="B6364" s="1" t="s">
        <v>25434</v>
      </c>
      <c r="C6364" s="1" t="s">
        <v>25435</v>
      </c>
      <c r="D6364" s="1" t="s">
        <v>25436</v>
      </c>
      <c r="E6364" s="1" t="s">
        <v>25437</v>
      </c>
      <c r="F6364" s="5">
        <v>20.680343627929599</v>
      </c>
      <c r="G6364" s="5">
        <v>22.311826705932599</v>
      </c>
      <c r="H6364" s="5">
        <v>29.185525894165</v>
      </c>
      <c r="I6364" s="5">
        <v>24.059232076009067</v>
      </c>
      <c r="J6364" s="5">
        <v>37.321449279785099</v>
      </c>
      <c r="K6364" s="5">
        <v>31.309810638427699</v>
      </c>
      <c r="L6364" s="5">
        <v>39.694717407226499</v>
      </c>
      <c r="M6364" s="5">
        <v>36.10865910847977</v>
      </c>
      <c r="N6364" s="5">
        <v>52.674240112304602</v>
      </c>
      <c r="O6364" s="5">
        <v>43.053577423095703</v>
      </c>
      <c r="P6364" s="5">
        <v>50.267333984375</v>
      </c>
      <c r="Q6364" s="5">
        <v>48.665050506591768</v>
      </c>
      <c r="R6364" s="5">
        <v>15.3519687652587</v>
      </c>
      <c r="S6364" s="5">
        <v>19.5523681640625</v>
      </c>
      <c r="T6364" s="5">
        <v>28.3260383605957</v>
      </c>
      <c r="U6364" s="5">
        <v>21.076791763305636</v>
      </c>
      <c r="V6364" s="5">
        <v>41.9866333007812</v>
      </c>
      <c r="W6364" s="5">
        <v>29.3267002105712</v>
      </c>
      <c r="X6364" s="5">
        <v>25.609643936157202</v>
      </c>
      <c r="Y6364" s="5">
        <v>32.307659149169865</v>
      </c>
      <c r="Z6364" s="5">
        <v>31.973665237426701</v>
      </c>
      <c r="AA6364" s="5">
        <v>29.0257568359375</v>
      </c>
      <c r="AB6364" s="5">
        <v>26.514398574829102</v>
      </c>
      <c r="AC6364" s="5">
        <v>29.171273549397768</v>
      </c>
      <c r="AE6364" s="5">
        <v>56.146198272705</v>
      </c>
      <c r="AG6364" s="5">
        <v>56.146198272705</v>
      </c>
      <c r="AL6364" s="5">
        <v>54.877243041992102</v>
      </c>
      <c r="AM6364" s="5">
        <v>49.205078125</v>
      </c>
      <c r="AN6364" s="5">
        <v>46.533821105957003</v>
      </c>
      <c r="AO6364" s="5">
        <v>50.205380757649699</v>
      </c>
      <c r="AP6364" s="5">
        <v>19.111711502075099</v>
      </c>
      <c r="AQ6364" s="5">
        <v>40.828857421875</v>
      </c>
      <c r="AR6364" s="5">
        <v>44.021793365478501</v>
      </c>
      <c r="AS6364" s="5">
        <v>34.654120763142863</v>
      </c>
    </row>
    <row r="6365" spans="1:53" x14ac:dyDescent="0.2">
      <c r="A6365" s="1">
        <v>6362</v>
      </c>
      <c r="B6365" s="1" t="s">
        <v>25438</v>
      </c>
      <c r="C6365" s="1" t="s">
        <v>25439</v>
      </c>
      <c r="D6365" s="1" t="s">
        <v>25440</v>
      </c>
      <c r="E6365" s="1" t="s">
        <v>25441</v>
      </c>
      <c r="F6365" s="5">
        <v>255.82432556152301</v>
      </c>
      <c r="G6365" s="5">
        <v>246.27062988281199</v>
      </c>
      <c r="H6365" s="5">
        <v>285.35784912109301</v>
      </c>
      <c r="I6365" s="5">
        <v>262.48426818847605</v>
      </c>
      <c r="J6365" s="5">
        <v>262.86929321289</v>
      </c>
      <c r="K6365" s="5">
        <v>266.30258178710898</v>
      </c>
      <c r="L6365" s="5">
        <v>255.670654296875</v>
      </c>
      <c r="M6365" s="5">
        <v>261.61417643229134</v>
      </c>
      <c r="N6365" s="5">
        <v>538.28747558593705</v>
      </c>
      <c r="O6365" s="5">
        <v>572.27362060546795</v>
      </c>
      <c r="P6365" s="5">
        <v>580.03259277343705</v>
      </c>
      <c r="Q6365" s="5">
        <v>563.53122965494731</v>
      </c>
      <c r="R6365" s="5">
        <v>274.60198974609301</v>
      </c>
      <c r="S6365" s="5">
        <v>247.95079040527301</v>
      </c>
      <c r="T6365" s="5">
        <v>293.79696655273398</v>
      </c>
      <c r="U6365" s="5">
        <v>272.11658223469999</v>
      </c>
      <c r="V6365" s="5">
        <v>356.816314697265</v>
      </c>
      <c r="W6365" s="5">
        <v>349.09576416015602</v>
      </c>
      <c r="X6365" s="5">
        <v>315.60269165039</v>
      </c>
      <c r="Y6365" s="5">
        <v>340.50492350260362</v>
      </c>
      <c r="Z6365" s="5">
        <v>259.055908203125</v>
      </c>
      <c r="AA6365" s="5">
        <v>238.45446777343699</v>
      </c>
      <c r="AB6365" s="5">
        <v>233.58741760253901</v>
      </c>
      <c r="AC6365" s="5">
        <v>243.69926452636699</v>
      </c>
      <c r="AD6365" s="5">
        <v>371.36898803710898</v>
      </c>
      <c r="AE6365" s="5">
        <v>392.51318359375</v>
      </c>
      <c r="AF6365" s="5">
        <v>340.03012084960898</v>
      </c>
      <c r="AG6365" s="5">
        <v>367.97076416015597</v>
      </c>
      <c r="AH6365" s="5">
        <v>355.58297729492102</v>
      </c>
      <c r="AI6365" s="5">
        <v>359.43356323242102</v>
      </c>
      <c r="AJ6365" s="5">
        <v>391.08279418945301</v>
      </c>
      <c r="AK6365" s="5">
        <v>368.69977823893169</v>
      </c>
      <c r="AL6365" s="5">
        <v>491.09304809570301</v>
      </c>
      <c r="AM6365" s="5">
        <v>532.848388671875</v>
      </c>
      <c r="AN6365" s="5">
        <v>576.38067626953102</v>
      </c>
      <c r="AO6365" s="5">
        <v>533.44070434570301</v>
      </c>
      <c r="AP6365" s="5">
        <v>255.23631286621</v>
      </c>
      <c r="AQ6365" s="5">
        <v>281.7509765625</v>
      </c>
      <c r="AR6365" s="5">
        <v>264.58255004882801</v>
      </c>
      <c r="AS6365" s="5">
        <v>267.18994649251266</v>
      </c>
      <c r="AT6365" s="5">
        <v>360.70452880859301</v>
      </c>
      <c r="AU6365" s="5">
        <v>304.149810791015</v>
      </c>
      <c r="AV6365" s="5">
        <v>344.69268798828102</v>
      </c>
      <c r="AW6365" s="5">
        <v>336.51567586262968</v>
      </c>
      <c r="AX6365" s="5">
        <v>291.14923095703102</v>
      </c>
      <c r="AY6365" s="5">
        <v>255.97767639160099</v>
      </c>
      <c r="AZ6365" s="5">
        <v>287.73312377929602</v>
      </c>
      <c r="BA6365" s="5">
        <v>278.28667704264268</v>
      </c>
    </row>
    <row r="6366" spans="1:53" x14ac:dyDescent="0.2">
      <c r="A6366" s="1">
        <v>6363</v>
      </c>
      <c r="B6366" s="1" t="s">
        <v>25442</v>
      </c>
      <c r="C6366" s="1" t="s">
        <v>25443</v>
      </c>
      <c r="D6366" s="1" t="s">
        <v>25444</v>
      </c>
      <c r="E6366" s="1" t="s">
        <v>25445</v>
      </c>
      <c r="F6366" s="5">
        <v>102.13124084472599</v>
      </c>
      <c r="G6366" s="5">
        <v>104.62155914306599</v>
      </c>
      <c r="H6366" s="5">
        <v>110.26286315917901</v>
      </c>
      <c r="I6366" s="5">
        <v>105.67188771565701</v>
      </c>
      <c r="J6366" s="5">
        <v>49.680549621582003</v>
      </c>
      <c r="K6366" s="5">
        <v>62.047332763671797</v>
      </c>
      <c r="L6366" s="5">
        <v>75.237594604492102</v>
      </c>
      <c r="M6366" s="5">
        <v>62.321825663248632</v>
      </c>
      <c r="N6366" s="5">
        <v>348.82907104492102</v>
      </c>
      <c r="O6366" s="5">
        <v>345.329498291015</v>
      </c>
      <c r="P6366" s="5">
        <v>342.77066040039</v>
      </c>
      <c r="Q6366" s="5">
        <v>345.64307657877538</v>
      </c>
      <c r="R6366" s="5">
        <v>124.01301574707</v>
      </c>
      <c r="S6366" s="5">
        <v>139.94985961914</v>
      </c>
      <c r="T6366" s="5">
        <v>125.79949188232401</v>
      </c>
      <c r="U6366" s="5">
        <v>129.92078908284466</v>
      </c>
      <c r="V6366" s="5">
        <v>175.89689636230401</v>
      </c>
      <c r="W6366" s="5">
        <v>170.90618896484301</v>
      </c>
      <c r="X6366" s="5">
        <v>182.95770263671801</v>
      </c>
      <c r="Y6366" s="5">
        <v>176.58692932128835</v>
      </c>
      <c r="Z6366" s="5">
        <v>114.03783416748</v>
      </c>
      <c r="AA6366" s="5">
        <v>101.184524536132</v>
      </c>
      <c r="AB6366" s="5">
        <v>108.22564697265599</v>
      </c>
      <c r="AC6366" s="5">
        <v>107.81600189208933</v>
      </c>
      <c r="AD6366" s="5">
        <v>138.50775146484301</v>
      </c>
      <c r="AE6366" s="5">
        <v>140.159896850585</v>
      </c>
      <c r="AF6366" s="5">
        <v>131.40927124023401</v>
      </c>
      <c r="AG6366" s="5">
        <v>136.69230651855401</v>
      </c>
      <c r="AH6366" s="5">
        <v>154.444564819335</v>
      </c>
      <c r="AI6366" s="5">
        <v>136.59071350097599</v>
      </c>
      <c r="AJ6366" s="5">
        <v>125.158279418945</v>
      </c>
      <c r="AK6366" s="5">
        <v>138.73118591308534</v>
      </c>
      <c r="AL6366" s="5">
        <v>303.26678466796801</v>
      </c>
      <c r="AM6366" s="5">
        <v>287.11517333984301</v>
      </c>
      <c r="AN6366" s="5">
        <v>286.42898559570301</v>
      </c>
      <c r="AO6366" s="5">
        <v>292.27031453450468</v>
      </c>
      <c r="AP6366" s="5">
        <v>124.072143554687</v>
      </c>
      <c r="AQ6366" s="5">
        <v>128.58694458007801</v>
      </c>
      <c r="AR6366" s="5">
        <v>144.46618652343699</v>
      </c>
      <c r="AS6366" s="5">
        <v>132.37509155273401</v>
      </c>
      <c r="AT6366" s="5">
        <v>66.775779724121094</v>
      </c>
      <c r="AU6366" s="5">
        <v>91.439796447753906</v>
      </c>
      <c r="AV6366" s="5">
        <v>87.231369018554602</v>
      </c>
      <c r="AW6366" s="5">
        <v>81.815648396809863</v>
      </c>
      <c r="AX6366" s="5">
        <v>115.97979736328099</v>
      </c>
      <c r="AY6366" s="5">
        <v>117.5166015625</v>
      </c>
      <c r="AZ6366" s="5">
        <v>124.682739257812</v>
      </c>
      <c r="BA6366" s="5">
        <v>119.39304606119767</v>
      </c>
    </row>
    <row r="6367" spans="1:53" x14ac:dyDescent="0.2">
      <c r="A6367" s="1">
        <v>6364</v>
      </c>
      <c r="B6367" s="1" t="s">
        <v>25446</v>
      </c>
      <c r="C6367" s="1" t="s">
        <v>25447</v>
      </c>
      <c r="D6367" s="1" t="s">
        <v>25448</v>
      </c>
      <c r="E6367" s="1" t="s">
        <v>25449</v>
      </c>
      <c r="F6367" s="5">
        <v>2283.27734375</v>
      </c>
      <c r="G6367" s="5">
        <v>2261.40478515625</v>
      </c>
      <c r="H6367" s="5">
        <v>2400.05322265625</v>
      </c>
      <c r="I6367" s="5">
        <v>2314.9117838541665</v>
      </c>
      <c r="J6367" s="5">
        <v>2171.59692382812</v>
      </c>
      <c r="K6367" s="5">
        <v>2136.52856445312</v>
      </c>
      <c r="L6367" s="5">
        <v>2237.51245117187</v>
      </c>
      <c r="M6367" s="5">
        <v>2181.879313151037</v>
      </c>
      <c r="N6367" s="5">
        <v>1205.58264160156</v>
      </c>
      <c r="O6367" s="5">
        <v>1161.216796875</v>
      </c>
      <c r="P6367" s="5">
        <v>1229.8564453125</v>
      </c>
      <c r="Q6367" s="5">
        <v>1198.8852945963533</v>
      </c>
      <c r="R6367" s="5">
        <v>1546.32299804687</v>
      </c>
      <c r="S6367" s="5">
        <v>1521.98156738281</v>
      </c>
      <c r="T6367" s="5">
        <v>1470.90856933593</v>
      </c>
      <c r="U6367" s="5">
        <v>1513.0710449218702</v>
      </c>
      <c r="V6367" s="5">
        <v>2823.39038085937</v>
      </c>
      <c r="W6367" s="5">
        <v>2788.40478515625</v>
      </c>
      <c r="X6367" s="5">
        <v>2608.8603515625</v>
      </c>
      <c r="Y6367" s="5">
        <v>2740.2185058593732</v>
      </c>
      <c r="Z6367" s="5">
        <v>2438.86474609375</v>
      </c>
      <c r="AA6367" s="5">
        <v>2520.32543945312</v>
      </c>
      <c r="AB6367" s="5">
        <v>2452.25854492187</v>
      </c>
      <c r="AC6367" s="5">
        <v>2470.4829101562464</v>
      </c>
      <c r="AD6367" s="5">
        <v>2217.97583007812</v>
      </c>
      <c r="AE6367" s="5">
        <v>2260.01953125</v>
      </c>
      <c r="AF6367" s="5">
        <v>2193.8505859375</v>
      </c>
      <c r="AG6367" s="5">
        <v>2223.9486490885397</v>
      </c>
      <c r="AH6367" s="5">
        <v>2104.45166015625</v>
      </c>
      <c r="AI6367" s="5">
        <v>2117.85571289062</v>
      </c>
      <c r="AJ6367" s="5">
        <v>2174.85375976562</v>
      </c>
      <c r="AK6367" s="5">
        <v>2132.3870442708298</v>
      </c>
      <c r="AL6367" s="5">
        <v>1048.63525390625</v>
      </c>
      <c r="AM6367" s="5">
        <v>1094.14208984375</v>
      </c>
      <c r="AN6367" s="5">
        <v>1068.03735351562</v>
      </c>
      <c r="AO6367" s="5">
        <v>1070.2715657552067</v>
      </c>
      <c r="AP6367" s="5">
        <v>1683.89514160156</v>
      </c>
      <c r="AQ6367" s="5">
        <v>1719.39868164062</v>
      </c>
      <c r="AR6367" s="5">
        <v>1732.07934570312</v>
      </c>
      <c r="AS6367" s="5">
        <v>1711.7910563150999</v>
      </c>
      <c r="AT6367" s="5">
        <v>2898.91088867187</v>
      </c>
      <c r="AU6367" s="5">
        <v>2908.35864257812</v>
      </c>
      <c r="AV6367" s="5">
        <v>2758.25366210937</v>
      </c>
      <c r="AW6367" s="5">
        <v>2855.1743977864535</v>
      </c>
      <c r="AX6367" s="5">
        <v>2494.46069335937</v>
      </c>
      <c r="AY6367" s="5">
        <v>2412.49975585937</v>
      </c>
      <c r="AZ6367" s="5">
        <v>2368.33862304687</v>
      </c>
      <c r="BA6367" s="5">
        <v>2425.0996907552035</v>
      </c>
    </row>
    <row r="6368" spans="1:53" x14ac:dyDescent="0.2">
      <c r="A6368" s="1">
        <v>6365</v>
      </c>
      <c r="B6368" s="1" t="s">
        <v>25450</v>
      </c>
      <c r="C6368" s="1" t="s">
        <v>25451</v>
      </c>
      <c r="D6368" s="1" t="s">
        <v>25452</v>
      </c>
      <c r="E6368" s="1" t="s">
        <v>25453</v>
      </c>
      <c r="N6368" s="5">
        <v>249.95393371582</v>
      </c>
      <c r="O6368" s="5">
        <v>196.82342529296801</v>
      </c>
      <c r="P6368" s="5">
        <v>216.14080810546801</v>
      </c>
      <c r="Q6368" s="5">
        <v>220.97272237141866</v>
      </c>
      <c r="R6368" s="5">
        <v>141.03950500488199</v>
      </c>
      <c r="S6368" s="5">
        <v>107.135971069335</v>
      </c>
      <c r="T6368" s="5">
        <v>163.141830444335</v>
      </c>
      <c r="U6368" s="5">
        <v>137.10576883951731</v>
      </c>
      <c r="Z6368" s="5">
        <v>10.7160491943359</v>
      </c>
      <c r="AA6368" s="5">
        <v>38.164970397949197</v>
      </c>
      <c r="AB6368" s="5">
        <v>113.142440795898</v>
      </c>
      <c r="AC6368" s="5">
        <v>54.007820129394361</v>
      </c>
      <c r="AL6368" s="5">
        <v>204.67167663574199</v>
      </c>
      <c r="AM6368" s="5">
        <v>221.59461975097599</v>
      </c>
      <c r="AN6368" s="5">
        <v>215.27624511718699</v>
      </c>
      <c r="AO6368" s="5">
        <v>213.84751383463495</v>
      </c>
      <c r="AP6368" s="5">
        <v>127.73047637939401</v>
      </c>
      <c r="AQ6368" s="5">
        <v>127.875114440917</v>
      </c>
      <c r="AR6368" s="5">
        <v>131.93572998046801</v>
      </c>
      <c r="AS6368" s="5">
        <v>129.18044026692635</v>
      </c>
      <c r="AT6368" s="5">
        <v>49.011089324951101</v>
      </c>
      <c r="AU6368" s="5">
        <v>60.213371276855398</v>
      </c>
      <c r="AV6368" s="5">
        <v>47.197643280029297</v>
      </c>
      <c r="AW6368" s="5">
        <v>52.140701293945263</v>
      </c>
      <c r="AZ6368" s="5">
        <v>90.653114318847599</v>
      </c>
      <c r="BA6368" s="5">
        <v>90.653114318847599</v>
      </c>
    </row>
    <row r="6369" spans="1:53" x14ac:dyDescent="0.2">
      <c r="A6369" s="1">
        <v>6366</v>
      </c>
      <c r="B6369" s="1" t="s">
        <v>25454</v>
      </c>
      <c r="C6369" s="1" t="s">
        <v>25455</v>
      </c>
      <c r="D6369" s="1" t="s">
        <v>25456</v>
      </c>
      <c r="E6369" s="1" t="s">
        <v>25457</v>
      </c>
      <c r="F6369" s="5">
        <v>158.58186340332</v>
      </c>
      <c r="G6369" s="5">
        <v>140.70088195800699</v>
      </c>
      <c r="H6369" s="5">
        <v>160.39456176757801</v>
      </c>
      <c r="I6369" s="5">
        <v>153.22576904296832</v>
      </c>
      <c r="J6369" s="5">
        <v>150.03131103515599</v>
      </c>
      <c r="K6369" s="5">
        <v>173.77980041503901</v>
      </c>
      <c r="L6369" s="5">
        <v>145.20040893554599</v>
      </c>
      <c r="M6369" s="5">
        <v>156.33717346191364</v>
      </c>
      <c r="O6369" s="5">
        <v>162.74789428710901</v>
      </c>
      <c r="P6369" s="5">
        <v>180.060546875</v>
      </c>
      <c r="Q6369" s="5">
        <v>171.40422058105452</v>
      </c>
      <c r="R6369" s="5">
        <v>130.41513061523401</v>
      </c>
      <c r="S6369" s="5">
        <v>111.987953186035</v>
      </c>
      <c r="T6369" s="5">
        <v>141.386459350585</v>
      </c>
      <c r="U6369" s="5">
        <v>127.92984771728466</v>
      </c>
      <c r="V6369" s="5">
        <v>97.933029174804602</v>
      </c>
      <c r="W6369" s="5">
        <v>70.432998657226506</v>
      </c>
      <c r="X6369" s="5">
        <v>91.454246520996094</v>
      </c>
      <c r="Y6369" s="5">
        <v>86.606758117675739</v>
      </c>
      <c r="Z6369" s="5">
        <v>142.65943908691401</v>
      </c>
      <c r="AA6369" s="5">
        <v>124.513854980468</v>
      </c>
      <c r="AB6369" s="5">
        <v>149.04902648925699</v>
      </c>
      <c r="AC6369" s="5">
        <v>138.74077351887968</v>
      </c>
      <c r="AD6369" s="5">
        <v>183.11187744140599</v>
      </c>
      <c r="AE6369" s="5">
        <v>152.34075927734301</v>
      </c>
      <c r="AF6369" s="5">
        <v>144.825424194335</v>
      </c>
      <c r="AG6369" s="5">
        <v>160.092686971028</v>
      </c>
      <c r="AH6369" s="5">
        <v>160.73348999023401</v>
      </c>
      <c r="AI6369" s="5">
        <v>159.152099609375</v>
      </c>
      <c r="AJ6369" s="5">
        <v>164.33024597167901</v>
      </c>
      <c r="AK6369" s="5">
        <v>161.40527852376269</v>
      </c>
      <c r="AL6369" s="5">
        <v>105.08935546875</v>
      </c>
      <c r="AM6369" s="5">
        <v>100.88616180419901</v>
      </c>
      <c r="AN6369" s="5">
        <v>94.420257568359304</v>
      </c>
      <c r="AO6369" s="5">
        <v>100.13192494710277</v>
      </c>
      <c r="AP6369" s="5">
        <v>122.03443145751901</v>
      </c>
      <c r="AQ6369" s="5">
        <v>123.05526733398401</v>
      </c>
      <c r="AR6369" s="5">
        <v>105.26433563232401</v>
      </c>
      <c r="AS6369" s="5">
        <v>116.78467814127566</v>
      </c>
      <c r="AT6369" s="5">
        <v>142.92010498046801</v>
      </c>
      <c r="AU6369" s="5">
        <v>152.22978210449199</v>
      </c>
      <c r="AV6369" s="5">
        <v>156.34625244140599</v>
      </c>
      <c r="AW6369" s="5">
        <v>150.49871317545535</v>
      </c>
      <c r="AX6369" s="5">
        <v>129.645248413085</v>
      </c>
      <c r="AY6369" s="5">
        <v>122.40292358398401</v>
      </c>
      <c r="AZ6369" s="5">
        <v>124.51177215576099</v>
      </c>
      <c r="BA6369" s="5">
        <v>125.51998138427666</v>
      </c>
    </row>
    <row r="6370" spans="1:53" x14ac:dyDescent="0.2">
      <c r="A6370" s="1">
        <v>6367</v>
      </c>
      <c r="B6370" s="1" t="s">
        <v>25458</v>
      </c>
      <c r="C6370" s="1" t="s">
        <v>25459</v>
      </c>
      <c r="D6370" s="1" t="s">
        <v>25460</v>
      </c>
      <c r="E6370" s="1" t="s">
        <v>25461</v>
      </c>
      <c r="F6370" s="5">
        <v>93.669364929199205</v>
      </c>
      <c r="G6370" s="5">
        <v>87.590957641601506</v>
      </c>
      <c r="H6370" s="5">
        <v>98.786094665527301</v>
      </c>
      <c r="I6370" s="5">
        <v>93.348805745442675</v>
      </c>
      <c r="J6370" s="5">
        <v>87.431938171386705</v>
      </c>
      <c r="K6370" s="5">
        <v>93.387237548828097</v>
      </c>
      <c r="L6370" s="5">
        <v>85.283485412597599</v>
      </c>
      <c r="M6370" s="5">
        <v>88.7008870442708</v>
      </c>
      <c r="N6370" s="5">
        <v>117.983192443847</v>
      </c>
      <c r="O6370" s="5">
        <v>126.02554321289</v>
      </c>
      <c r="P6370" s="5">
        <v>120.91236877441401</v>
      </c>
      <c r="Q6370" s="5">
        <v>121.640368143717</v>
      </c>
      <c r="R6370" s="5">
        <v>84.326667785644503</v>
      </c>
      <c r="S6370" s="5">
        <v>93.307540893554602</v>
      </c>
      <c r="T6370" s="5">
        <v>91.704269409179602</v>
      </c>
      <c r="U6370" s="5">
        <v>89.779492696126226</v>
      </c>
      <c r="V6370" s="5">
        <v>89.750320434570298</v>
      </c>
      <c r="W6370" s="5">
        <v>79.534248352050696</v>
      </c>
      <c r="X6370" s="5">
        <v>83.279144287109304</v>
      </c>
      <c r="Y6370" s="5">
        <v>84.187904357910099</v>
      </c>
      <c r="Z6370" s="5">
        <v>63.904899597167898</v>
      </c>
      <c r="AA6370" s="5">
        <v>76.187515258789006</v>
      </c>
      <c r="AB6370" s="5">
        <v>71.481109619140597</v>
      </c>
      <c r="AC6370" s="5">
        <v>70.524508158365833</v>
      </c>
      <c r="AD6370" s="5">
        <v>96.977653503417898</v>
      </c>
      <c r="AE6370" s="5">
        <v>97.489791870117102</v>
      </c>
      <c r="AF6370" s="5">
        <v>83.499130249023395</v>
      </c>
      <c r="AG6370" s="5">
        <v>92.65552520751946</v>
      </c>
      <c r="AH6370" s="5">
        <v>97.002418518066406</v>
      </c>
      <c r="AI6370" s="5">
        <v>88.8748779296875</v>
      </c>
      <c r="AJ6370" s="5">
        <v>84.859306335449205</v>
      </c>
      <c r="AK6370" s="5">
        <v>90.245534261067704</v>
      </c>
      <c r="AL6370" s="5">
        <v>115.604568481445</v>
      </c>
      <c r="AM6370" s="5">
        <v>107.539016723632</v>
      </c>
      <c r="AN6370" s="5">
        <v>105.33901214599599</v>
      </c>
      <c r="AO6370" s="5">
        <v>109.49419911702432</v>
      </c>
      <c r="AP6370" s="5">
        <v>71.30810546875</v>
      </c>
      <c r="AQ6370" s="5">
        <v>79.157989501953097</v>
      </c>
      <c r="AR6370" s="5">
        <v>75.586227416992102</v>
      </c>
      <c r="AS6370" s="5">
        <v>75.350774129231738</v>
      </c>
      <c r="AT6370" s="5">
        <v>81.347587585449205</v>
      </c>
      <c r="AU6370" s="5">
        <v>57.369056701660099</v>
      </c>
      <c r="AV6370" s="5">
        <v>89.392051696777301</v>
      </c>
      <c r="AW6370" s="5">
        <v>76.036231994628864</v>
      </c>
      <c r="AX6370" s="5">
        <v>85.096534729003906</v>
      </c>
      <c r="AY6370" s="5">
        <v>70.584968566894503</v>
      </c>
      <c r="AZ6370" s="5">
        <v>83.554016113281193</v>
      </c>
      <c r="BA6370" s="5">
        <v>79.745173136393205</v>
      </c>
    </row>
    <row r="6371" spans="1:53" x14ac:dyDescent="0.2">
      <c r="A6371" s="1">
        <v>6368</v>
      </c>
      <c r="B6371" s="1" t="s">
        <v>25462</v>
      </c>
      <c r="C6371" s="1" t="s">
        <v>25463</v>
      </c>
      <c r="D6371" s="1" t="s">
        <v>25464</v>
      </c>
      <c r="E6371" s="1" t="s">
        <v>25465</v>
      </c>
      <c r="F6371" s="5">
        <v>298.47421264648398</v>
      </c>
      <c r="G6371" s="5">
        <v>273.16262817382801</v>
      </c>
      <c r="H6371" s="5">
        <v>281.48968505859301</v>
      </c>
      <c r="I6371" s="5">
        <v>284.37550862630172</v>
      </c>
      <c r="J6371" s="5">
        <v>253.82209777832</v>
      </c>
      <c r="K6371" s="5">
        <v>193.43380737304599</v>
      </c>
      <c r="L6371" s="5">
        <v>191.01593017578099</v>
      </c>
      <c r="M6371" s="5">
        <v>212.75727844238233</v>
      </c>
      <c r="N6371" s="5">
        <v>553.93951416015602</v>
      </c>
      <c r="O6371" s="5">
        <v>583.84020996093705</v>
      </c>
      <c r="P6371" s="5">
        <v>635.15655517578102</v>
      </c>
      <c r="Q6371" s="5">
        <v>590.97875976562466</v>
      </c>
      <c r="R6371" s="5">
        <v>495.83999633789</v>
      </c>
      <c r="S6371" s="5">
        <v>475.77044677734301</v>
      </c>
      <c r="T6371" s="5">
        <v>414.5546875</v>
      </c>
      <c r="U6371" s="5">
        <v>462.05504353841098</v>
      </c>
      <c r="V6371" s="5">
        <v>206.78886413574199</v>
      </c>
      <c r="W6371" s="5">
        <v>201.94665527343699</v>
      </c>
      <c r="X6371" s="5">
        <v>166.06637573242099</v>
      </c>
      <c r="Y6371" s="5">
        <v>191.60063171386665</v>
      </c>
      <c r="Z6371" s="5">
        <v>318.63619995117102</v>
      </c>
      <c r="AA6371" s="5">
        <v>400.53720092773398</v>
      </c>
      <c r="AB6371" s="5">
        <v>315.10125732421801</v>
      </c>
      <c r="AC6371" s="5">
        <v>344.758219401041</v>
      </c>
      <c r="AD6371" s="5">
        <v>194.0263671875</v>
      </c>
      <c r="AE6371" s="5">
        <v>179.21502685546801</v>
      </c>
      <c r="AF6371" s="5">
        <v>173.095458984375</v>
      </c>
      <c r="AG6371" s="5">
        <v>182.11228434244768</v>
      </c>
      <c r="AH6371" s="5">
        <v>172.08084106445301</v>
      </c>
      <c r="AI6371" s="5">
        <v>194.90963745117099</v>
      </c>
      <c r="AJ6371" s="5">
        <v>211.29621887207</v>
      </c>
      <c r="AK6371" s="5">
        <v>192.76223246256464</v>
      </c>
      <c r="AL6371" s="5">
        <v>357.04913330078102</v>
      </c>
      <c r="AM6371" s="5">
        <v>397.18414306640602</v>
      </c>
      <c r="AN6371" s="5">
        <v>382.59817504882801</v>
      </c>
      <c r="AO6371" s="5">
        <v>378.9438171386717</v>
      </c>
      <c r="AP6371" s="5">
        <v>214.898834228515</v>
      </c>
      <c r="AQ6371" s="5">
        <v>225.93469238281199</v>
      </c>
      <c r="AR6371" s="5">
        <v>235.68667602539</v>
      </c>
      <c r="AS6371" s="5">
        <v>225.50673421223897</v>
      </c>
      <c r="AT6371" s="5">
        <v>207.40295410156199</v>
      </c>
      <c r="AU6371" s="5">
        <v>165.85609436035099</v>
      </c>
      <c r="AV6371" s="5">
        <v>154.08885192871</v>
      </c>
      <c r="AW6371" s="5">
        <v>175.78263346354098</v>
      </c>
      <c r="AX6371" s="5">
        <v>233.387283325195</v>
      </c>
      <c r="AY6371" s="5">
        <v>179.12805175781199</v>
      </c>
      <c r="AZ6371" s="5">
        <v>191.48500061035099</v>
      </c>
      <c r="BA6371" s="5">
        <v>201.33344523111933</v>
      </c>
    </row>
    <row r="6372" spans="1:53" x14ac:dyDescent="0.2">
      <c r="A6372" s="1">
        <v>6369</v>
      </c>
      <c r="B6372" s="1" t="s">
        <v>25466</v>
      </c>
      <c r="C6372" s="1" t="s">
        <v>25467</v>
      </c>
      <c r="D6372" s="1" t="s">
        <v>25468</v>
      </c>
      <c r="E6372" s="1" t="s">
        <v>25469</v>
      </c>
      <c r="F6372" s="5">
        <v>561.46569824218705</v>
      </c>
      <c r="G6372" s="5">
        <v>740.06427001953102</v>
      </c>
      <c r="H6372" s="5">
        <v>621.76220703125</v>
      </c>
      <c r="I6372" s="5">
        <v>641.09739176432265</v>
      </c>
      <c r="J6372" s="5">
        <v>635.20202636718705</v>
      </c>
      <c r="K6372" s="5">
        <v>660.001220703125</v>
      </c>
      <c r="L6372" s="5">
        <v>655.79986572265602</v>
      </c>
      <c r="M6372" s="5">
        <v>650.33437093098939</v>
      </c>
      <c r="N6372" s="5">
        <v>1059.75610351562</v>
      </c>
      <c r="O6372" s="5">
        <v>1013.14642333984</v>
      </c>
      <c r="P6372" s="5">
        <v>1037.69799804687</v>
      </c>
      <c r="Q6372" s="5">
        <v>1036.86684163411</v>
      </c>
      <c r="R6372" s="5">
        <v>1043.51831054687</v>
      </c>
      <c r="S6372" s="5">
        <v>1006.26513671875</v>
      </c>
      <c r="T6372" s="5">
        <v>961.43597412109295</v>
      </c>
      <c r="U6372" s="5">
        <v>1003.7398071289043</v>
      </c>
      <c r="V6372" s="5">
        <v>632.68927001953102</v>
      </c>
      <c r="W6372" s="5">
        <v>655.45599365234295</v>
      </c>
      <c r="X6372" s="5">
        <v>668.53436279296795</v>
      </c>
      <c r="Y6372" s="5">
        <v>652.22654215494731</v>
      </c>
      <c r="Z6372" s="5">
        <v>606.93963623046795</v>
      </c>
      <c r="AA6372" s="5">
        <v>711.768310546875</v>
      </c>
      <c r="AB6372" s="5">
        <v>631.97479248046795</v>
      </c>
      <c r="AC6372" s="5">
        <v>650.22757975260356</v>
      </c>
      <c r="AD6372" s="5">
        <v>637.62310791015602</v>
      </c>
      <c r="AE6372" s="5">
        <v>642.51806640625</v>
      </c>
      <c r="AF6372" s="5">
        <v>634.38836669921795</v>
      </c>
      <c r="AG6372" s="5">
        <v>638.17651367187466</v>
      </c>
      <c r="AH6372" s="5">
        <v>608.376953125</v>
      </c>
      <c r="AI6372" s="5">
        <v>631.45642089843705</v>
      </c>
      <c r="AJ6372" s="5">
        <v>563.789794921875</v>
      </c>
      <c r="AK6372" s="5">
        <v>601.20772298177064</v>
      </c>
      <c r="AL6372" s="5">
        <v>983.27947998046795</v>
      </c>
      <c r="AM6372" s="5">
        <v>1038.06823730468</v>
      </c>
      <c r="AN6372" s="5">
        <v>932.57391357421795</v>
      </c>
      <c r="AO6372" s="5">
        <v>984.64054361978867</v>
      </c>
      <c r="AP6372" s="5">
        <v>751.44226074218705</v>
      </c>
      <c r="AQ6372" s="5">
        <v>704.29351806640602</v>
      </c>
      <c r="AR6372" s="5">
        <v>714.114501953125</v>
      </c>
      <c r="AS6372" s="5">
        <v>723.28342692057265</v>
      </c>
      <c r="AY6372" s="5">
        <v>598.96722412109295</v>
      </c>
      <c r="AZ6372" s="5">
        <v>629.58941650390602</v>
      </c>
      <c r="BA6372" s="5">
        <v>614.27832031249955</v>
      </c>
    </row>
    <row r="6373" spans="1:53" x14ac:dyDescent="0.2">
      <c r="A6373" s="1">
        <v>6370</v>
      </c>
      <c r="B6373" s="1" t="s">
        <v>25470</v>
      </c>
      <c r="C6373" s="1" t="s">
        <v>25471</v>
      </c>
      <c r="D6373" s="1" t="s">
        <v>25472</v>
      </c>
      <c r="E6373" s="1" t="s">
        <v>25473</v>
      </c>
      <c r="F6373" s="5">
        <v>53.792270660400298</v>
      </c>
      <c r="G6373" s="5">
        <v>36.874412536621001</v>
      </c>
      <c r="H6373" s="5">
        <v>61.095119476318303</v>
      </c>
      <c r="I6373" s="5">
        <v>50.587267557779874</v>
      </c>
      <c r="J6373" s="5">
        <v>49.975246429443303</v>
      </c>
      <c r="K6373" s="5">
        <v>32.972770690917898</v>
      </c>
      <c r="L6373" s="5">
        <v>37.561000823974602</v>
      </c>
      <c r="M6373" s="5">
        <v>40.169672648111934</v>
      </c>
      <c r="N6373" s="5">
        <v>118.53350830078099</v>
      </c>
      <c r="O6373" s="5">
        <v>143.52745056152301</v>
      </c>
      <c r="P6373" s="5">
        <v>124.007278442382</v>
      </c>
      <c r="Q6373" s="5">
        <v>128.68941243489533</v>
      </c>
      <c r="R6373" s="5">
        <v>57.445068359375</v>
      </c>
      <c r="S6373" s="5">
        <v>39.582447052001903</v>
      </c>
      <c r="T6373" s="5">
        <v>50.175361633300703</v>
      </c>
      <c r="U6373" s="5">
        <v>49.0676256815592</v>
      </c>
      <c r="V6373" s="5">
        <v>47.294406890869098</v>
      </c>
      <c r="W6373" s="5">
        <v>47.1577949523925</v>
      </c>
      <c r="X6373" s="5">
        <v>45.369655609130803</v>
      </c>
      <c r="Y6373" s="5">
        <v>46.607285817464138</v>
      </c>
      <c r="Z6373" s="5">
        <v>49.742881774902301</v>
      </c>
      <c r="AA6373" s="5">
        <v>41.289623260497997</v>
      </c>
      <c r="AB6373" s="5">
        <v>50.4336738586425</v>
      </c>
      <c r="AC6373" s="5">
        <v>47.155392964680935</v>
      </c>
      <c r="AD6373" s="5">
        <v>37.498954772949197</v>
      </c>
      <c r="AE6373" s="5">
        <v>32.788238525390597</v>
      </c>
      <c r="AF6373" s="5">
        <v>37.655178070068303</v>
      </c>
      <c r="AG6373" s="5">
        <v>35.980790456136027</v>
      </c>
      <c r="AH6373" s="5">
        <v>32.813407897949197</v>
      </c>
      <c r="AI6373" s="5">
        <v>35.356925964355398</v>
      </c>
      <c r="AJ6373" s="5">
        <v>36.534534454345703</v>
      </c>
      <c r="AK6373" s="5">
        <v>34.901622772216768</v>
      </c>
      <c r="AL6373" s="5">
        <v>120.605407714843</v>
      </c>
      <c r="AM6373" s="5">
        <v>119.837188720703</v>
      </c>
      <c r="AN6373" s="5">
        <v>141.17779541015599</v>
      </c>
      <c r="AO6373" s="5">
        <v>127.20679728190066</v>
      </c>
      <c r="AP6373" s="5">
        <v>61.067764282226499</v>
      </c>
      <c r="AQ6373" s="5">
        <v>64.659629821777301</v>
      </c>
      <c r="AR6373" s="5">
        <v>63.803787231445298</v>
      </c>
      <c r="AS6373" s="5">
        <v>63.177060445149699</v>
      </c>
      <c r="AT6373" s="5">
        <v>44.747848510742102</v>
      </c>
      <c r="AU6373" s="5">
        <v>50.656684875488203</v>
      </c>
      <c r="AV6373" s="5">
        <v>54.216297149658203</v>
      </c>
      <c r="AW6373" s="5">
        <v>49.873610178629498</v>
      </c>
      <c r="AX6373" s="5">
        <v>31.195314407348601</v>
      </c>
      <c r="AY6373" s="5">
        <v>42.622974395751903</v>
      </c>
      <c r="AZ6373" s="5">
        <v>32.3519897460937</v>
      </c>
      <c r="BA6373" s="5">
        <v>35.390092849731396</v>
      </c>
    </row>
    <row r="6374" spans="1:53" x14ac:dyDescent="0.2">
      <c r="A6374" s="1">
        <v>6371</v>
      </c>
      <c r="B6374" s="1" t="s">
        <v>25474</v>
      </c>
      <c r="C6374" s="1" t="s">
        <v>25475</v>
      </c>
      <c r="D6374" s="1" t="s">
        <v>25476</v>
      </c>
      <c r="E6374" s="1" t="s">
        <v>25477</v>
      </c>
      <c r="F6374" s="5">
        <v>209.64344787597599</v>
      </c>
      <c r="G6374" s="5">
        <v>186.975326538085</v>
      </c>
      <c r="H6374" s="5">
        <v>183.694564819335</v>
      </c>
      <c r="I6374" s="5">
        <v>193.43777974446536</v>
      </c>
      <c r="J6374" s="5">
        <v>224.02259826660099</v>
      </c>
      <c r="K6374" s="5">
        <v>193.15214538574199</v>
      </c>
      <c r="L6374" s="5">
        <v>220.19404602050699</v>
      </c>
      <c r="M6374" s="5">
        <v>212.45626322428333</v>
      </c>
      <c r="N6374" s="5">
        <v>189.34146118164</v>
      </c>
      <c r="O6374" s="5">
        <v>186.07312011718699</v>
      </c>
      <c r="P6374" s="5">
        <v>192.01872253417901</v>
      </c>
      <c r="Q6374" s="5">
        <v>189.144434611002</v>
      </c>
      <c r="R6374" s="5">
        <v>96.439262390136705</v>
      </c>
      <c r="S6374" s="5">
        <v>123.25293731689401</v>
      </c>
      <c r="T6374" s="5">
        <v>119.005561828613</v>
      </c>
      <c r="U6374" s="5">
        <v>112.89925384521457</v>
      </c>
      <c r="V6374" s="5">
        <v>135.84016418457</v>
      </c>
      <c r="W6374" s="5">
        <v>125.743209838867</v>
      </c>
      <c r="X6374" s="5">
        <v>133.07279968261699</v>
      </c>
      <c r="Y6374" s="5">
        <v>131.55205790201799</v>
      </c>
      <c r="Z6374" s="5">
        <v>196.07180786132801</v>
      </c>
      <c r="AA6374" s="5">
        <v>189.71647644042901</v>
      </c>
      <c r="AB6374" s="5">
        <v>203.75613403320301</v>
      </c>
      <c r="AC6374" s="5">
        <v>196.51480611165334</v>
      </c>
      <c r="AD6374" s="5">
        <v>115.63819885253901</v>
      </c>
      <c r="AE6374" s="5">
        <v>116.399284362792</v>
      </c>
      <c r="AF6374" s="5">
        <v>117.421615600585</v>
      </c>
      <c r="AG6374" s="5">
        <v>116.48636627197202</v>
      </c>
      <c r="AH6374" s="5">
        <v>132.65553283691401</v>
      </c>
      <c r="AI6374" s="5">
        <v>117.59315490722599</v>
      </c>
      <c r="AJ6374" s="5">
        <v>132.35598754882801</v>
      </c>
      <c r="AK6374" s="5">
        <v>127.53489176432267</v>
      </c>
      <c r="AL6374" s="5">
        <v>168.00556945800699</v>
      </c>
      <c r="AM6374" s="5">
        <v>161.06578063964801</v>
      </c>
      <c r="AN6374" s="5">
        <v>156.97738647460901</v>
      </c>
      <c r="AO6374" s="5">
        <v>162.01624552408802</v>
      </c>
      <c r="AP6374" s="5">
        <v>113.10927581787099</v>
      </c>
      <c r="AQ6374" s="5">
        <v>98.239616394042898</v>
      </c>
      <c r="AR6374" s="5">
        <v>115.668167114257</v>
      </c>
      <c r="AS6374" s="5">
        <v>109.00568644205697</v>
      </c>
      <c r="AT6374" s="5">
        <v>137.23875427246</v>
      </c>
      <c r="AU6374" s="5">
        <v>155.66145324707</v>
      </c>
      <c r="AV6374" s="5">
        <v>86.632766723632798</v>
      </c>
      <c r="AW6374" s="5">
        <v>126.5109914143876</v>
      </c>
      <c r="AX6374" s="5">
        <v>94.8966064453125</v>
      </c>
      <c r="AY6374" s="5">
        <v>102.72808837890599</v>
      </c>
      <c r="AZ6374" s="5">
        <v>111.168533325195</v>
      </c>
      <c r="BA6374" s="5">
        <v>102.9310760498045</v>
      </c>
    </row>
    <row r="6375" spans="1:53" x14ac:dyDescent="0.2">
      <c r="A6375" s="1">
        <v>6372</v>
      </c>
      <c r="B6375" s="1" t="s">
        <v>25478</v>
      </c>
      <c r="C6375" s="1" t="s">
        <v>25479</v>
      </c>
      <c r="D6375" s="1" t="s">
        <v>25480</v>
      </c>
      <c r="E6375" s="1" t="s">
        <v>25481</v>
      </c>
      <c r="G6375" s="5">
        <v>35.495193481445298</v>
      </c>
      <c r="H6375" s="5">
        <v>18.033025741577099</v>
      </c>
      <c r="I6375" s="5">
        <v>26.764109611511198</v>
      </c>
      <c r="J6375" s="5">
        <v>18.147377014160099</v>
      </c>
      <c r="K6375" s="5">
        <v>29.4246101379394</v>
      </c>
      <c r="L6375" s="5">
        <v>36.43599319458</v>
      </c>
      <c r="M6375" s="5">
        <v>28.002660115559831</v>
      </c>
      <c r="N6375" s="5">
        <v>67.256202697753906</v>
      </c>
      <c r="O6375" s="5">
        <v>34.110771179199197</v>
      </c>
      <c r="P6375" s="5">
        <v>50.359474182128899</v>
      </c>
      <c r="Q6375" s="5">
        <v>50.575482686360665</v>
      </c>
      <c r="R6375" s="5">
        <v>18.916469573974599</v>
      </c>
      <c r="T6375" s="5">
        <v>41.785739898681598</v>
      </c>
      <c r="U6375" s="5">
        <v>30.351104736328097</v>
      </c>
      <c r="V6375" s="5">
        <v>31.606082916259702</v>
      </c>
      <c r="W6375" s="5">
        <v>20.410799026489201</v>
      </c>
      <c r="X6375" s="5">
        <v>19.648473739623999</v>
      </c>
      <c r="Y6375" s="5">
        <v>23.888451894124302</v>
      </c>
      <c r="Z6375" s="5">
        <v>27.6123733520507</v>
      </c>
      <c r="AA6375" s="5">
        <v>32.546897888183501</v>
      </c>
      <c r="AB6375" s="5">
        <v>37.421916961669901</v>
      </c>
      <c r="AC6375" s="5">
        <v>32.52706273396803</v>
      </c>
      <c r="AD6375" s="5">
        <v>23.975793838500898</v>
      </c>
      <c r="AE6375" s="5">
        <v>19.230981826782202</v>
      </c>
      <c r="AF6375" s="5">
        <v>28.137010574340799</v>
      </c>
      <c r="AG6375" s="5">
        <v>23.781262079874637</v>
      </c>
      <c r="AH6375" s="5">
        <v>32.311851501464801</v>
      </c>
      <c r="AI6375" s="5">
        <v>23.1265754699707</v>
      </c>
      <c r="AJ6375" s="5">
        <v>25.3473796844482</v>
      </c>
      <c r="AK6375" s="5">
        <v>26.928602218627901</v>
      </c>
      <c r="AL6375" s="5">
        <v>39.063449859619098</v>
      </c>
      <c r="AM6375" s="5">
        <v>36.7762451171875</v>
      </c>
      <c r="AN6375" s="5">
        <v>42.906360626220703</v>
      </c>
      <c r="AO6375" s="5">
        <v>39.582018534342431</v>
      </c>
      <c r="AP6375" s="5">
        <v>22.649082183837798</v>
      </c>
      <c r="AQ6375" s="5">
        <v>26.8852233886718</v>
      </c>
      <c r="AR6375" s="5">
        <v>26.504512786865199</v>
      </c>
      <c r="AS6375" s="5">
        <v>25.346272786458268</v>
      </c>
      <c r="AT6375" s="5">
        <v>21.023544311523398</v>
      </c>
      <c r="AU6375" s="5">
        <v>16.312181472778299</v>
      </c>
      <c r="AV6375" s="5">
        <v>19.4485359191894</v>
      </c>
      <c r="AW6375" s="5">
        <v>18.928087234497031</v>
      </c>
      <c r="AY6375" s="5">
        <v>13.026532173156699</v>
      </c>
      <c r="AZ6375" s="5">
        <v>5.3397879600524902</v>
      </c>
      <c r="BA6375" s="5">
        <v>9.1831600666045947</v>
      </c>
    </row>
    <row r="6376" spans="1:53" x14ac:dyDescent="0.2">
      <c r="A6376" s="1">
        <v>6373</v>
      </c>
      <c r="B6376" s="1" t="s">
        <v>25482</v>
      </c>
      <c r="C6376" s="1" t="s">
        <v>25483</v>
      </c>
      <c r="D6376" s="1" t="s">
        <v>25484</v>
      </c>
      <c r="E6376" s="1" t="s">
        <v>25485</v>
      </c>
      <c r="F6376" s="5">
        <v>115.830123901367</v>
      </c>
      <c r="G6376" s="5">
        <v>97.451072692871094</v>
      </c>
      <c r="H6376" s="5">
        <v>56.016780853271399</v>
      </c>
      <c r="I6376" s="5">
        <v>89.765992482503179</v>
      </c>
      <c r="J6376" s="5">
        <v>72.648696899414006</v>
      </c>
      <c r="K6376" s="5">
        <v>77.683898925781193</v>
      </c>
      <c r="L6376" s="5">
        <v>80.898818969726506</v>
      </c>
      <c r="M6376" s="5">
        <v>77.077138264973897</v>
      </c>
      <c r="N6376" s="5">
        <v>235.36344909667901</v>
      </c>
      <c r="O6376" s="5">
        <v>310.58642578125</v>
      </c>
      <c r="P6376" s="5">
        <v>286.79718017578102</v>
      </c>
      <c r="Q6376" s="5">
        <v>277.58235168457003</v>
      </c>
      <c r="R6376" s="5">
        <v>125.98776245117099</v>
      </c>
      <c r="S6376" s="5">
        <v>129.80029296875</v>
      </c>
      <c r="T6376" s="5">
        <v>125.86309814453099</v>
      </c>
      <c r="U6376" s="5">
        <v>127.21705118815066</v>
      </c>
      <c r="V6376" s="5">
        <v>60.873424530029297</v>
      </c>
      <c r="W6376" s="5">
        <v>62.525199890136697</v>
      </c>
      <c r="X6376" s="5">
        <v>61.117050170898402</v>
      </c>
      <c r="Y6376" s="5">
        <v>61.505224863688134</v>
      </c>
      <c r="Z6376" s="5">
        <v>114.175521850585</v>
      </c>
      <c r="AA6376" s="5">
        <v>125.278663635253</v>
      </c>
      <c r="AB6376" s="5">
        <v>125.987380981445</v>
      </c>
      <c r="AC6376" s="5">
        <v>121.81385548909434</v>
      </c>
      <c r="AD6376" s="5">
        <v>56.410682678222599</v>
      </c>
      <c r="AE6376" s="5">
        <v>52.922801971435497</v>
      </c>
      <c r="AF6376" s="5">
        <v>67.292755126953097</v>
      </c>
      <c r="AG6376" s="5">
        <v>58.875413258870395</v>
      </c>
      <c r="AH6376" s="5">
        <v>53.844532012939403</v>
      </c>
      <c r="AI6376" s="5">
        <v>59.604595184326101</v>
      </c>
      <c r="AJ6376" s="5">
        <v>56.45166015625</v>
      </c>
      <c r="AK6376" s="5">
        <v>56.633595784505168</v>
      </c>
      <c r="AL6376" s="5">
        <v>62.154998779296797</v>
      </c>
      <c r="AM6376" s="5">
        <v>60.2514038085937</v>
      </c>
      <c r="AN6376" s="5">
        <v>44.662853240966797</v>
      </c>
      <c r="AO6376" s="5">
        <v>55.689751942952434</v>
      </c>
      <c r="AP6376" s="5">
        <v>87.046516418457003</v>
      </c>
      <c r="AQ6376" s="5">
        <v>88.770828247070298</v>
      </c>
      <c r="AR6376" s="5">
        <v>103.269798278808</v>
      </c>
      <c r="AS6376" s="5">
        <v>93.029047648111757</v>
      </c>
      <c r="AY6376" s="5">
        <v>18.6441936492919</v>
      </c>
      <c r="AZ6376" s="5">
        <v>19.376085281371999</v>
      </c>
      <c r="BA6376" s="5">
        <v>19.01013946533195</v>
      </c>
    </row>
    <row r="6377" spans="1:53" x14ac:dyDescent="0.2">
      <c r="A6377" s="1">
        <v>6374</v>
      </c>
      <c r="B6377" s="1" t="s">
        <v>25486</v>
      </c>
      <c r="C6377" s="1" t="s">
        <v>25487</v>
      </c>
      <c r="D6377" s="1" t="s">
        <v>25488</v>
      </c>
      <c r="E6377" s="1" t="s">
        <v>25489</v>
      </c>
      <c r="F6377" s="5">
        <v>1405.26013183593</v>
      </c>
      <c r="G6377" s="5">
        <v>1359.72534179687</v>
      </c>
      <c r="H6377" s="5">
        <v>1324.96594238281</v>
      </c>
      <c r="I6377" s="5">
        <v>1363.3171386718698</v>
      </c>
      <c r="K6377" s="5">
        <v>1363.72351074218</v>
      </c>
      <c r="L6377" s="5">
        <v>1457.88159179687</v>
      </c>
      <c r="M6377" s="5">
        <v>1410.8025512695249</v>
      </c>
      <c r="N6377" s="5">
        <v>520.55145263671795</v>
      </c>
      <c r="O6377" s="5">
        <v>519.93328857421795</v>
      </c>
      <c r="P6377" s="5">
        <v>506.55038452148398</v>
      </c>
      <c r="Q6377" s="5">
        <v>515.67837524413994</v>
      </c>
      <c r="R6377" s="5">
        <v>723.69921875</v>
      </c>
      <c r="S6377" s="5">
        <v>739.83044433593705</v>
      </c>
      <c r="T6377" s="5">
        <v>725.70672607421795</v>
      </c>
      <c r="U6377" s="5">
        <v>729.74546305338492</v>
      </c>
      <c r="V6377" s="5">
        <v>529.35821533203102</v>
      </c>
      <c r="W6377" s="5">
        <v>535.198974609375</v>
      </c>
      <c r="X6377" s="5">
        <v>534.28326416015602</v>
      </c>
      <c r="Y6377" s="5">
        <v>532.94681803385402</v>
      </c>
      <c r="Z6377" s="5">
        <v>653.02795410156205</v>
      </c>
      <c r="AA6377" s="5">
        <v>704.79156494140602</v>
      </c>
      <c r="AB6377" s="5">
        <v>694.79382324218705</v>
      </c>
      <c r="AC6377" s="5">
        <v>684.20444742838515</v>
      </c>
      <c r="AE6377" s="5">
        <v>873.34442138671795</v>
      </c>
      <c r="AG6377" s="5">
        <v>873.34442138671795</v>
      </c>
      <c r="AH6377" s="5">
        <v>916.70654296875</v>
      </c>
      <c r="AI6377" s="5">
        <v>928.75885009765602</v>
      </c>
      <c r="AJ6377" s="5">
        <v>971.46887207031205</v>
      </c>
      <c r="AK6377" s="5">
        <v>938.97808837890591</v>
      </c>
      <c r="AM6377" s="5">
        <v>479.54388427734301</v>
      </c>
      <c r="AN6377" s="5">
        <v>503.62829589843699</v>
      </c>
      <c r="AO6377" s="5">
        <v>491.58609008789</v>
      </c>
      <c r="AQ6377" s="5">
        <v>671.328857421875</v>
      </c>
      <c r="AR6377" s="5">
        <v>757.22998046875</v>
      </c>
      <c r="AS6377" s="5">
        <v>714.2794189453125</v>
      </c>
      <c r="AT6377" s="5">
        <v>636.26220703125</v>
      </c>
      <c r="AV6377" s="5">
        <v>981.31555175781205</v>
      </c>
      <c r="AW6377" s="5">
        <v>808.78887939453102</v>
      </c>
      <c r="AX6377" s="5">
        <v>705.3828125</v>
      </c>
      <c r="AY6377" s="5">
        <v>612.54022216796795</v>
      </c>
      <c r="AZ6377" s="5">
        <v>629.328857421875</v>
      </c>
      <c r="BA6377" s="5">
        <v>649.08396402994765</v>
      </c>
    </row>
    <row r="6378" spans="1:53" x14ac:dyDescent="0.2">
      <c r="A6378" s="1">
        <v>6375</v>
      </c>
      <c r="B6378" s="1" t="s">
        <v>25490</v>
      </c>
      <c r="C6378" s="1" t="s">
        <v>25491</v>
      </c>
      <c r="D6378" s="1" t="s">
        <v>25492</v>
      </c>
      <c r="E6378" s="1" t="s">
        <v>25493</v>
      </c>
      <c r="N6378" s="5">
        <v>238.28462219238199</v>
      </c>
      <c r="O6378" s="5">
        <v>155.66851806640599</v>
      </c>
      <c r="P6378" s="5">
        <v>184.11083984375</v>
      </c>
      <c r="Q6378" s="5">
        <v>192.68799336751263</v>
      </c>
    </row>
    <row r="6379" spans="1:53" x14ac:dyDescent="0.2">
      <c r="A6379" s="1">
        <v>6376</v>
      </c>
      <c r="B6379" s="1" t="s">
        <v>25494</v>
      </c>
      <c r="C6379" s="1" t="s">
        <v>25495</v>
      </c>
      <c r="D6379" s="1" t="s">
        <v>25496</v>
      </c>
      <c r="E6379" s="1" t="s">
        <v>25497</v>
      </c>
      <c r="F6379" s="5">
        <v>148.58753967285099</v>
      </c>
      <c r="G6379" s="5">
        <v>162.31507873535099</v>
      </c>
      <c r="H6379" s="5">
        <v>127.511665344238</v>
      </c>
      <c r="I6379" s="5">
        <v>146.13809458414667</v>
      </c>
      <c r="J6379" s="5">
        <v>129.59907531738199</v>
      </c>
      <c r="K6379" s="5">
        <v>157.18336486816401</v>
      </c>
      <c r="L6379" s="5">
        <v>134.32385253906199</v>
      </c>
      <c r="M6379" s="5">
        <v>140.36876424153598</v>
      </c>
      <c r="N6379" s="5">
        <v>179.21240234375</v>
      </c>
      <c r="O6379" s="5">
        <v>182.5234375</v>
      </c>
      <c r="P6379" s="5">
        <v>181.91192626953099</v>
      </c>
      <c r="Q6379" s="5">
        <v>181.21592203776035</v>
      </c>
      <c r="R6379" s="5">
        <v>164.703201293945</v>
      </c>
      <c r="S6379" s="5">
        <v>142.75909423828099</v>
      </c>
      <c r="T6379" s="5">
        <v>147.36291503906199</v>
      </c>
      <c r="U6379" s="5">
        <v>151.60840352376266</v>
      </c>
      <c r="V6379" s="5">
        <v>128.499252319335</v>
      </c>
      <c r="W6379" s="5">
        <v>123.152053833007</v>
      </c>
      <c r="X6379" s="5">
        <v>127.92562103271401</v>
      </c>
      <c r="Y6379" s="5">
        <v>126.52564239501866</v>
      </c>
      <c r="Z6379" s="5">
        <v>130.91491699218699</v>
      </c>
      <c r="AA6379" s="5">
        <v>180.218017578125</v>
      </c>
      <c r="AB6379" s="5">
        <v>124.86097717285099</v>
      </c>
      <c r="AC6379" s="5">
        <v>145.33130391438766</v>
      </c>
      <c r="AD6379" s="5">
        <v>78.471031188964801</v>
      </c>
      <c r="AE6379" s="5">
        <v>95.951751708984304</v>
      </c>
      <c r="AF6379" s="5">
        <v>93.147674560546804</v>
      </c>
      <c r="AG6379" s="5">
        <v>89.190152486165303</v>
      </c>
      <c r="AH6379" s="5">
        <v>82.247322082519503</v>
      </c>
      <c r="AI6379" s="5">
        <v>86.629661560058594</v>
      </c>
      <c r="AJ6379" s="5">
        <v>83.969451904296804</v>
      </c>
      <c r="AK6379" s="5">
        <v>84.282145182291629</v>
      </c>
      <c r="AL6379" s="5">
        <v>153.76832580566401</v>
      </c>
      <c r="AM6379" s="5">
        <v>148.636138916015</v>
      </c>
      <c r="AN6379" s="5">
        <v>152.34133911132801</v>
      </c>
      <c r="AO6379" s="5">
        <v>151.58193461100234</v>
      </c>
      <c r="AP6379" s="5">
        <v>91.230728149414006</v>
      </c>
      <c r="AQ6379" s="5">
        <v>93.775924682617102</v>
      </c>
      <c r="AR6379" s="5">
        <v>97.262260437011705</v>
      </c>
      <c r="AS6379" s="5">
        <v>94.089637756347599</v>
      </c>
      <c r="AT6379" s="5">
        <v>125.07534790039</v>
      </c>
      <c r="AU6379" s="5">
        <v>75.426658630371094</v>
      </c>
      <c r="AW6379" s="5">
        <v>100.25100326538055</v>
      </c>
      <c r="AY6379" s="5">
        <v>99.222900390625</v>
      </c>
      <c r="AZ6379" s="5">
        <v>97.101509094238196</v>
      </c>
      <c r="BA6379" s="5">
        <v>98.162204742431598</v>
      </c>
    </row>
    <row r="6380" spans="1:53" x14ac:dyDescent="0.2">
      <c r="A6380" s="1">
        <v>6377</v>
      </c>
      <c r="B6380" s="1" t="s">
        <v>25498</v>
      </c>
      <c r="C6380" s="1" t="s">
        <v>25499</v>
      </c>
      <c r="D6380" s="1" t="s">
        <v>25500</v>
      </c>
      <c r="E6380" s="1" t="s">
        <v>25501</v>
      </c>
      <c r="F6380" s="5">
        <v>275.02890014648398</v>
      </c>
      <c r="G6380" s="5">
        <v>160.63627624511699</v>
      </c>
      <c r="H6380" s="5">
        <v>58.599014282226499</v>
      </c>
      <c r="I6380" s="5">
        <v>164.75473022460918</v>
      </c>
      <c r="L6380" s="5">
        <v>84.9901123046875</v>
      </c>
      <c r="M6380" s="5">
        <v>84.9901123046875</v>
      </c>
      <c r="N6380" s="5">
        <v>215.63014221191401</v>
      </c>
      <c r="O6380" s="5">
        <v>415.312744140625</v>
      </c>
      <c r="P6380" s="5">
        <v>223.27412414550699</v>
      </c>
      <c r="Q6380" s="5">
        <v>284.73900349934871</v>
      </c>
      <c r="R6380" s="5">
        <v>131.22872924804599</v>
      </c>
      <c r="S6380" s="5">
        <v>140.97801208496</v>
      </c>
      <c r="T6380" s="5">
        <v>135.55055236816401</v>
      </c>
      <c r="U6380" s="5">
        <v>135.91909790039</v>
      </c>
      <c r="V6380" s="5">
        <v>168.68116760253901</v>
      </c>
      <c r="W6380" s="5">
        <v>115.27002716064401</v>
      </c>
      <c r="X6380" s="5">
        <v>118.736351013183</v>
      </c>
      <c r="Y6380" s="5">
        <v>134.22918192545535</v>
      </c>
      <c r="AA6380" s="5">
        <v>237.19526672363199</v>
      </c>
      <c r="AB6380" s="5">
        <v>237.71420288085901</v>
      </c>
      <c r="AC6380" s="5">
        <v>237.4547348022455</v>
      </c>
      <c r="AE6380" s="5">
        <v>136.28950500488199</v>
      </c>
      <c r="AF6380" s="5">
        <v>210.54591369628901</v>
      </c>
      <c r="AG6380" s="5">
        <v>173.41770935058548</v>
      </c>
      <c r="AH6380" s="5">
        <v>241.81199645996</v>
      </c>
      <c r="AI6380" s="5">
        <v>121.075233459472</v>
      </c>
      <c r="AJ6380" s="5">
        <v>162.09359741210901</v>
      </c>
      <c r="AK6380" s="5">
        <v>174.99360911051369</v>
      </c>
      <c r="AL6380" s="5">
        <v>169.75990295410099</v>
      </c>
      <c r="AM6380" s="5">
        <v>194.96034240722599</v>
      </c>
      <c r="AN6380" s="5">
        <v>149.511306762695</v>
      </c>
      <c r="AO6380" s="5">
        <v>171.41051737467399</v>
      </c>
      <c r="AP6380" s="5">
        <v>158.77830505371</v>
      </c>
      <c r="AQ6380" s="5">
        <v>115.73202514648401</v>
      </c>
      <c r="AR6380" s="5">
        <v>128.84895324707</v>
      </c>
      <c r="AS6380" s="5">
        <v>134.45309448242133</v>
      </c>
      <c r="AT6380" s="5">
        <v>188.768951416015</v>
      </c>
      <c r="AU6380" s="5">
        <v>120.36075592041</v>
      </c>
      <c r="AV6380" s="5">
        <v>116.26705932617099</v>
      </c>
      <c r="AW6380" s="5">
        <v>141.79892222086531</v>
      </c>
      <c r="AX6380" s="5">
        <v>230.00888061523401</v>
      </c>
      <c r="AY6380" s="5">
        <v>111.63346862792901</v>
      </c>
      <c r="AZ6380" s="5">
        <v>125.632637023925</v>
      </c>
      <c r="BA6380" s="5">
        <v>155.758328755696</v>
      </c>
    </row>
    <row r="6381" spans="1:53" x14ac:dyDescent="0.2">
      <c r="A6381" s="1">
        <v>6378</v>
      </c>
      <c r="B6381" s="1" t="s">
        <v>25502</v>
      </c>
      <c r="C6381" s="1" t="s">
        <v>25503</v>
      </c>
      <c r="D6381" s="1" t="s">
        <v>25504</v>
      </c>
      <c r="E6381" s="1" t="s">
        <v>25505</v>
      </c>
      <c r="F6381" s="5">
        <v>267.05212402343699</v>
      </c>
      <c r="G6381" s="5">
        <v>231.18043518066401</v>
      </c>
      <c r="H6381" s="5">
        <v>250.79176330566401</v>
      </c>
      <c r="I6381" s="5">
        <v>249.67477416992165</v>
      </c>
      <c r="J6381" s="5">
        <v>254.42216491699199</v>
      </c>
      <c r="K6381" s="5">
        <v>240.06587219238199</v>
      </c>
      <c r="L6381" s="5">
        <v>244.84681701660099</v>
      </c>
      <c r="M6381" s="5">
        <v>246.44495137532499</v>
      </c>
      <c r="N6381" s="5">
        <v>192.83854675292901</v>
      </c>
      <c r="O6381" s="5">
        <v>232.09092712402301</v>
      </c>
      <c r="P6381" s="5">
        <v>220.46127319335901</v>
      </c>
      <c r="Q6381" s="5">
        <v>215.13024902343702</v>
      </c>
      <c r="R6381" s="5">
        <v>230.92591857910099</v>
      </c>
      <c r="S6381" s="5">
        <v>226.92762756347599</v>
      </c>
      <c r="T6381" s="5">
        <v>192.26402282714801</v>
      </c>
      <c r="U6381" s="5">
        <v>216.70585632324165</v>
      </c>
      <c r="V6381" s="5">
        <v>187.03842163085901</v>
      </c>
      <c r="W6381" s="5">
        <v>169.98669433593699</v>
      </c>
      <c r="X6381" s="5">
        <v>182.693267822265</v>
      </c>
      <c r="Y6381" s="5">
        <v>179.90612792968696</v>
      </c>
      <c r="Z6381" s="5">
        <v>195.97331237792901</v>
      </c>
      <c r="AA6381" s="5">
        <v>207.98106384277301</v>
      </c>
      <c r="AB6381" s="5">
        <v>206.74815368652301</v>
      </c>
      <c r="AC6381" s="5">
        <v>203.56750996907499</v>
      </c>
      <c r="AD6381" s="5">
        <v>154.427322387695</v>
      </c>
      <c r="AE6381" s="5">
        <v>164.12284851074199</v>
      </c>
      <c r="AF6381" s="5">
        <v>147.67658996582</v>
      </c>
      <c r="AG6381" s="5">
        <v>155.40892028808568</v>
      </c>
      <c r="AH6381" s="5">
        <v>177.06852722167901</v>
      </c>
      <c r="AI6381" s="5">
        <v>183.98696899414</v>
      </c>
      <c r="AJ6381" s="5">
        <v>191.45932006835901</v>
      </c>
      <c r="AK6381" s="5">
        <v>184.17160542805934</v>
      </c>
      <c r="AL6381" s="5">
        <v>189.30158996582</v>
      </c>
      <c r="AM6381" s="5">
        <v>167.653884887695</v>
      </c>
      <c r="AN6381" s="5">
        <v>165.06758117675699</v>
      </c>
      <c r="AO6381" s="5">
        <v>174.00768534342399</v>
      </c>
      <c r="AP6381" s="5">
        <v>200.68486022949199</v>
      </c>
      <c r="AQ6381" s="5">
        <v>202.208740234375</v>
      </c>
      <c r="AR6381" s="5">
        <v>202.57316589355401</v>
      </c>
      <c r="AS6381" s="5">
        <v>201.82225545247366</v>
      </c>
      <c r="AT6381" s="5">
        <v>127.495803833007</v>
      </c>
      <c r="AU6381" s="5">
        <v>130.40461730957</v>
      </c>
      <c r="AV6381" s="5">
        <v>78.265243530273395</v>
      </c>
      <c r="AW6381" s="5">
        <v>112.05522155761679</v>
      </c>
      <c r="AX6381" s="5">
        <v>124.166610717773</v>
      </c>
      <c r="AY6381" s="5">
        <v>162.20161437988199</v>
      </c>
      <c r="AZ6381" s="5">
        <v>138.87039184570301</v>
      </c>
      <c r="BA6381" s="5">
        <v>141.74620564778601</v>
      </c>
    </row>
    <row r="6382" spans="1:53" x14ac:dyDescent="0.2">
      <c r="A6382" s="1">
        <v>6379</v>
      </c>
      <c r="B6382" s="1" t="s">
        <v>25506</v>
      </c>
      <c r="C6382" s="1" t="s">
        <v>25507</v>
      </c>
      <c r="D6382" s="1" t="s">
        <v>25508</v>
      </c>
      <c r="E6382" s="1" t="s">
        <v>25509</v>
      </c>
      <c r="G6382" s="5">
        <v>91.678672790527301</v>
      </c>
      <c r="H6382" s="5">
        <v>34.514518737792898</v>
      </c>
      <c r="I6382" s="5">
        <v>63.096595764160099</v>
      </c>
      <c r="K6382" s="5">
        <v>49.9155883789062</v>
      </c>
      <c r="L6382" s="5">
        <v>59.313976287841797</v>
      </c>
      <c r="M6382" s="5">
        <v>54.614782333373995</v>
      </c>
      <c r="N6382" s="5">
        <v>63.385452270507798</v>
      </c>
      <c r="P6382" s="5">
        <v>93.0858154296875</v>
      </c>
      <c r="Q6382" s="5">
        <v>78.235633850097656</v>
      </c>
      <c r="R6382" s="5">
        <v>114.926986694335</v>
      </c>
      <c r="T6382" s="5">
        <v>33.331649780273402</v>
      </c>
      <c r="U6382" s="5">
        <v>74.129318237304204</v>
      </c>
      <c r="W6382" s="5">
        <v>50.935405731201101</v>
      </c>
      <c r="X6382" s="5">
        <v>46.040351867675703</v>
      </c>
      <c r="Y6382" s="5">
        <v>48.487878799438406</v>
      </c>
      <c r="AB6382" s="5">
        <v>67.144340515136705</v>
      </c>
      <c r="AC6382" s="5">
        <v>67.144340515136705</v>
      </c>
      <c r="AD6382" s="5">
        <v>102.08705139160099</v>
      </c>
      <c r="AE6382" s="5">
        <v>112.64998626708901</v>
      </c>
      <c r="AG6382" s="5">
        <v>107.36851882934499</v>
      </c>
      <c r="AH6382" s="5">
        <v>77.750411987304602</v>
      </c>
      <c r="AI6382" s="5">
        <v>117.787536621093</v>
      </c>
      <c r="AJ6382" s="5">
        <v>114.48355102539</v>
      </c>
      <c r="AK6382" s="5">
        <v>103.34049987792919</v>
      </c>
      <c r="AL6382" s="5">
        <v>100.18523406982401</v>
      </c>
      <c r="AM6382" s="5">
        <v>74.993827819824205</v>
      </c>
      <c r="AN6382" s="5">
        <v>83.655113220214801</v>
      </c>
      <c r="AO6382" s="5">
        <v>86.278058369954337</v>
      </c>
      <c r="AP6382" s="5">
        <v>63.978313446044901</v>
      </c>
      <c r="AQ6382" s="5">
        <v>49.354526519775298</v>
      </c>
      <c r="AR6382" s="5">
        <v>85.562927246093693</v>
      </c>
      <c r="AS6382" s="5">
        <v>66.298589070637959</v>
      </c>
      <c r="AU6382" s="5">
        <v>172.09527587890599</v>
      </c>
      <c r="AV6382" s="5">
        <v>115.241577148437</v>
      </c>
      <c r="AW6382" s="5">
        <v>143.66842651367151</v>
      </c>
      <c r="AX6382" s="5">
        <v>86.110984802246094</v>
      </c>
      <c r="AY6382" s="5">
        <v>65.990219116210895</v>
      </c>
      <c r="AZ6382" s="5">
        <v>74.881111145019503</v>
      </c>
      <c r="BA6382" s="5">
        <v>75.660771687825488</v>
      </c>
    </row>
    <row r="6383" spans="1:53" x14ac:dyDescent="0.2">
      <c r="A6383" s="1">
        <v>6380</v>
      </c>
      <c r="B6383" s="1" t="s">
        <v>25510</v>
      </c>
      <c r="C6383" s="1" t="s">
        <v>25511</v>
      </c>
      <c r="D6383" s="1" t="s">
        <v>25512</v>
      </c>
      <c r="E6383" s="1" t="s">
        <v>25513</v>
      </c>
      <c r="F6383" s="5">
        <v>241.361236572265</v>
      </c>
      <c r="G6383" s="5">
        <v>249.13781738281199</v>
      </c>
      <c r="H6383" s="5">
        <v>239.20310974121</v>
      </c>
      <c r="I6383" s="5">
        <v>243.23405456542901</v>
      </c>
      <c r="J6383" s="5">
        <v>224.583572387695</v>
      </c>
      <c r="K6383" s="5">
        <v>247.842681884765</v>
      </c>
      <c r="L6383" s="5">
        <v>208.63859558105401</v>
      </c>
      <c r="M6383" s="5">
        <v>227.02161661783802</v>
      </c>
      <c r="N6383" s="5">
        <v>410.122955322265</v>
      </c>
      <c r="O6383" s="5">
        <v>390.42333984375</v>
      </c>
      <c r="P6383" s="5">
        <v>389.737213134765</v>
      </c>
      <c r="Q6383" s="5">
        <v>396.7611694335933</v>
      </c>
      <c r="R6383" s="5">
        <v>249.12829589843699</v>
      </c>
      <c r="S6383" s="5">
        <v>232.73626708984301</v>
      </c>
      <c r="T6383" s="5">
        <v>253.80545043945301</v>
      </c>
      <c r="U6383" s="5">
        <v>245.22333780924433</v>
      </c>
      <c r="V6383" s="5">
        <v>203.33290100097599</v>
      </c>
      <c r="W6383" s="5">
        <v>230.48042297363199</v>
      </c>
      <c r="X6383" s="5">
        <v>195.58973693847599</v>
      </c>
      <c r="Y6383" s="5">
        <v>209.80102030436134</v>
      </c>
      <c r="Z6383" s="5">
        <v>240.01493835449199</v>
      </c>
      <c r="AA6383" s="5">
        <v>231.85824584960901</v>
      </c>
      <c r="AB6383" s="5">
        <v>260.323486328125</v>
      </c>
      <c r="AC6383" s="5">
        <v>244.06555684407533</v>
      </c>
      <c r="AD6383" s="5">
        <v>173.51254272460901</v>
      </c>
      <c r="AE6383" s="5">
        <v>199.10610961914</v>
      </c>
      <c r="AF6383" s="5">
        <v>199.76768493652301</v>
      </c>
      <c r="AG6383" s="5">
        <v>190.79544576009064</v>
      </c>
      <c r="AH6383" s="5">
        <v>165.53900146484301</v>
      </c>
      <c r="AI6383" s="5">
        <v>178.64471435546801</v>
      </c>
      <c r="AJ6383" s="5">
        <v>167.22996520996</v>
      </c>
      <c r="AK6383" s="5">
        <v>170.47122701009036</v>
      </c>
      <c r="AL6383" s="5">
        <v>344.95358276367102</v>
      </c>
      <c r="AM6383" s="5">
        <v>366.42767333984301</v>
      </c>
      <c r="AN6383" s="5">
        <v>360.023345947265</v>
      </c>
      <c r="AO6383" s="5">
        <v>357.13486735025964</v>
      </c>
      <c r="AP6383" s="5">
        <v>200.35833740234301</v>
      </c>
      <c r="AQ6383" s="5">
        <v>196.122467041015</v>
      </c>
      <c r="AR6383" s="5">
        <v>213.63636779785099</v>
      </c>
      <c r="AS6383" s="5">
        <v>203.37239074706966</v>
      </c>
      <c r="AT6383" s="5">
        <v>168.63502502441401</v>
      </c>
      <c r="AU6383" s="5">
        <v>208.07225036621</v>
      </c>
      <c r="AV6383" s="5">
        <v>176.34126281738199</v>
      </c>
      <c r="AW6383" s="5">
        <v>184.349512736002</v>
      </c>
      <c r="AX6383" s="5">
        <v>228.93624877929599</v>
      </c>
      <c r="AY6383" s="5">
        <v>184.45202636718699</v>
      </c>
      <c r="AZ6383" s="5">
        <v>203.90817260742099</v>
      </c>
      <c r="BA6383" s="5">
        <v>205.76548258463467</v>
      </c>
    </row>
    <row r="6384" spans="1:53" x14ac:dyDescent="0.2">
      <c r="A6384" s="1">
        <v>6381</v>
      </c>
      <c r="B6384" s="1" t="s">
        <v>25514</v>
      </c>
      <c r="C6384" s="1" t="s">
        <v>25515</v>
      </c>
      <c r="D6384" s="1" t="s">
        <v>25516</v>
      </c>
      <c r="E6384" s="1" t="s">
        <v>25517</v>
      </c>
      <c r="F6384" s="5">
        <v>74.938751220703097</v>
      </c>
      <c r="G6384" s="5">
        <v>84.778495788574205</v>
      </c>
      <c r="H6384" s="5">
        <v>62.499011993408203</v>
      </c>
      <c r="I6384" s="5">
        <v>74.072086334228501</v>
      </c>
      <c r="J6384" s="5">
        <v>87.240554809570298</v>
      </c>
      <c r="K6384" s="5">
        <v>86.244354248046804</v>
      </c>
      <c r="L6384" s="5">
        <v>77.456939697265597</v>
      </c>
      <c r="M6384" s="5">
        <v>83.647282918294238</v>
      </c>
      <c r="N6384" s="5">
        <v>232.56234741210901</v>
      </c>
      <c r="O6384" s="5">
        <v>239.92778015136699</v>
      </c>
      <c r="P6384" s="5">
        <v>265.59338378906199</v>
      </c>
      <c r="Q6384" s="5">
        <v>246.02783711751263</v>
      </c>
      <c r="R6384" s="5">
        <v>165.50885009765599</v>
      </c>
      <c r="S6384" s="5">
        <v>108.683990478515</v>
      </c>
      <c r="T6384" s="5">
        <v>145.79119873046801</v>
      </c>
      <c r="U6384" s="5">
        <v>139.99467976887965</v>
      </c>
      <c r="V6384" s="5">
        <v>237.999740600585</v>
      </c>
      <c r="W6384" s="5">
        <v>195.64018249511699</v>
      </c>
      <c r="X6384" s="5">
        <v>145.64521789550699</v>
      </c>
      <c r="Y6384" s="5">
        <v>193.09504699706966</v>
      </c>
      <c r="Z6384" s="5">
        <v>141.69662475585901</v>
      </c>
      <c r="AA6384" s="5">
        <v>115.238899230957</v>
      </c>
      <c r="AB6384" s="5">
        <v>152.14334106445301</v>
      </c>
      <c r="AC6384" s="5">
        <v>136.35962168375633</v>
      </c>
      <c r="AD6384" s="5">
        <v>105.61984252929599</v>
      </c>
      <c r="AE6384" s="5">
        <v>138.25845336914</v>
      </c>
      <c r="AF6384" s="5">
        <v>134.41026306152301</v>
      </c>
      <c r="AG6384" s="5">
        <v>126.09618631998633</v>
      </c>
      <c r="AH6384" s="5">
        <v>151.95181274414</v>
      </c>
      <c r="AI6384" s="5">
        <v>218.77886962890599</v>
      </c>
      <c r="AJ6384" s="5">
        <v>173.34855651855401</v>
      </c>
      <c r="AK6384" s="5">
        <v>181.35974629719999</v>
      </c>
      <c r="AL6384" s="5">
        <v>206.20606994628901</v>
      </c>
      <c r="AM6384" s="5">
        <v>223.25373840332</v>
      </c>
      <c r="AN6384" s="5">
        <v>226.88238525390599</v>
      </c>
      <c r="AO6384" s="5">
        <v>218.78073120117168</v>
      </c>
      <c r="AP6384" s="5">
        <v>147.24591064453099</v>
      </c>
      <c r="AQ6384" s="5">
        <v>184.4951171875</v>
      </c>
      <c r="AR6384" s="5">
        <v>190.737380981445</v>
      </c>
      <c r="AS6384" s="5">
        <v>174.15946960449199</v>
      </c>
      <c r="AT6384" s="5">
        <v>202.93540954589801</v>
      </c>
      <c r="AU6384" s="5">
        <v>156.64120483398401</v>
      </c>
      <c r="AV6384" s="5">
        <v>165.31970214843699</v>
      </c>
      <c r="AW6384" s="5">
        <v>174.96543884277298</v>
      </c>
      <c r="AX6384" s="5">
        <v>111.15919494628901</v>
      </c>
      <c r="AY6384" s="5">
        <v>141.30549621582</v>
      </c>
      <c r="AZ6384" s="5">
        <v>131.14617919921801</v>
      </c>
      <c r="BA6384" s="5">
        <v>127.87029012044233</v>
      </c>
    </row>
    <row r="6385" spans="1:53" x14ac:dyDescent="0.2">
      <c r="A6385" s="1">
        <v>6382</v>
      </c>
      <c r="B6385" s="1" t="s">
        <v>25518</v>
      </c>
      <c r="C6385" s="1" t="s">
        <v>25519</v>
      </c>
      <c r="D6385" s="1" t="s">
        <v>25520</v>
      </c>
      <c r="E6385" s="1" t="s">
        <v>25521</v>
      </c>
      <c r="F6385" s="5">
        <v>292.30133056640602</v>
      </c>
      <c r="G6385" s="5">
        <v>314.34597778320301</v>
      </c>
      <c r="H6385" s="5">
        <v>326.06454467773398</v>
      </c>
      <c r="I6385" s="5">
        <v>310.90395100911434</v>
      </c>
      <c r="J6385" s="5">
        <v>352.91070556640602</v>
      </c>
      <c r="K6385" s="5">
        <v>312.93389892578102</v>
      </c>
      <c r="L6385" s="5">
        <v>317.99713134765602</v>
      </c>
      <c r="M6385" s="5">
        <v>327.94724527994771</v>
      </c>
      <c r="N6385" s="5">
        <v>832.71057128906205</v>
      </c>
      <c r="O6385" s="5">
        <v>787.09857177734295</v>
      </c>
      <c r="P6385" s="5">
        <v>776.41015625</v>
      </c>
      <c r="Q6385" s="5">
        <v>798.73976643880167</v>
      </c>
      <c r="R6385" s="5">
        <v>371.89398193359301</v>
      </c>
      <c r="S6385" s="5">
        <v>375.19274902343699</v>
      </c>
      <c r="T6385" s="5">
        <v>388.88449096679602</v>
      </c>
      <c r="U6385" s="5">
        <v>378.65707397460869</v>
      </c>
      <c r="V6385" s="5">
        <v>348.10946655273398</v>
      </c>
      <c r="W6385" s="5">
        <v>320.03775024414</v>
      </c>
      <c r="X6385" s="5">
        <v>324.35015869140602</v>
      </c>
      <c r="Y6385" s="5">
        <v>330.83245849609335</v>
      </c>
      <c r="Z6385" s="5">
        <v>289.16049194335898</v>
      </c>
      <c r="AA6385" s="5">
        <v>278.77691650390602</v>
      </c>
      <c r="AB6385" s="5">
        <v>288.117919921875</v>
      </c>
      <c r="AC6385" s="5">
        <v>285.35177612304665</v>
      </c>
      <c r="AD6385" s="5">
        <v>381.67156982421801</v>
      </c>
      <c r="AE6385" s="5">
        <v>404.036865234375</v>
      </c>
      <c r="AF6385" s="5">
        <v>415.22735595703102</v>
      </c>
      <c r="AG6385" s="5">
        <v>400.31193033854134</v>
      </c>
      <c r="AH6385" s="5">
        <v>385.33578491210898</v>
      </c>
      <c r="AI6385" s="5">
        <v>368.59225463867102</v>
      </c>
      <c r="AJ6385" s="5">
        <v>397.62417602539</v>
      </c>
      <c r="AK6385" s="5">
        <v>383.85073852539</v>
      </c>
      <c r="AL6385" s="5">
        <v>580.58435058593705</v>
      </c>
      <c r="AM6385" s="5">
        <v>615.96978759765602</v>
      </c>
      <c r="AN6385" s="5">
        <v>682.752685546875</v>
      </c>
      <c r="AO6385" s="5">
        <v>626.43560791015602</v>
      </c>
      <c r="AP6385" s="5">
        <v>369.33407592773398</v>
      </c>
      <c r="AQ6385" s="5">
        <v>388.553466796875</v>
      </c>
      <c r="AR6385" s="5">
        <v>395.85601806640602</v>
      </c>
      <c r="AS6385" s="5">
        <v>384.58118693033833</v>
      </c>
      <c r="AT6385" s="5">
        <v>418.67041015625</v>
      </c>
      <c r="AU6385" s="5">
        <v>424.28302001953102</v>
      </c>
      <c r="AV6385" s="5">
        <v>520.74938964843705</v>
      </c>
      <c r="AW6385" s="5">
        <v>454.56760660807271</v>
      </c>
      <c r="AX6385" s="5">
        <v>365.32824707031199</v>
      </c>
      <c r="AY6385" s="5">
        <v>324.29354858398398</v>
      </c>
      <c r="AZ6385" s="5">
        <v>332.47863769531199</v>
      </c>
      <c r="BA6385" s="5">
        <v>340.70014444986936</v>
      </c>
    </row>
    <row r="6386" spans="1:53" x14ac:dyDescent="0.2">
      <c r="A6386" s="1">
        <v>6383</v>
      </c>
      <c r="B6386" s="1" t="s">
        <v>25522</v>
      </c>
      <c r="C6386" s="1" t="s">
        <v>25523</v>
      </c>
      <c r="D6386" s="1" t="s">
        <v>25524</v>
      </c>
      <c r="E6386" s="1" t="s">
        <v>25525</v>
      </c>
      <c r="F6386" s="5">
        <v>27.3207912445068</v>
      </c>
      <c r="G6386" s="5">
        <v>15.723515510559</v>
      </c>
      <c r="H6386" s="5">
        <v>30.476444244384702</v>
      </c>
      <c r="I6386" s="5">
        <v>24.506916999816838</v>
      </c>
      <c r="J6386" s="5">
        <v>38.743881225585902</v>
      </c>
      <c r="K6386" s="5">
        <v>40.442874908447202</v>
      </c>
      <c r="L6386" s="5">
        <v>32.318958282470703</v>
      </c>
      <c r="M6386" s="5">
        <v>37.168571472167933</v>
      </c>
      <c r="N6386" s="5">
        <v>51.296939849853501</v>
      </c>
      <c r="O6386" s="5">
        <v>38.042686462402301</v>
      </c>
      <c r="Q6386" s="5">
        <v>44.669813156127901</v>
      </c>
      <c r="R6386" s="5">
        <v>28.585880279541001</v>
      </c>
      <c r="S6386" s="5">
        <v>22.1228218078613</v>
      </c>
      <c r="T6386" s="5">
        <v>39.270416259765597</v>
      </c>
      <c r="U6386" s="5">
        <v>29.993039449055967</v>
      </c>
      <c r="V6386" s="5">
        <v>63.306381225585902</v>
      </c>
      <c r="W6386" s="5">
        <v>70.021652221679602</v>
      </c>
      <c r="X6386" s="5">
        <v>77.282470703125</v>
      </c>
      <c r="Y6386" s="5">
        <v>70.203501383463504</v>
      </c>
      <c r="Z6386" s="5">
        <v>46.232185363769503</v>
      </c>
      <c r="AA6386" s="5">
        <v>48.4802856445312</v>
      </c>
      <c r="AB6386" s="5">
        <v>41.122592926025298</v>
      </c>
      <c r="AC6386" s="5">
        <v>45.278354644775334</v>
      </c>
      <c r="AD6386" s="5">
        <v>35.798934936523402</v>
      </c>
      <c r="AE6386" s="5">
        <v>41.129695892333899</v>
      </c>
      <c r="AF6386" s="5">
        <v>34.547950744628899</v>
      </c>
      <c r="AG6386" s="5">
        <v>37.158860524495402</v>
      </c>
      <c r="AH6386" s="5">
        <v>45.775497436523402</v>
      </c>
      <c r="AI6386" s="5">
        <v>41.841232299804602</v>
      </c>
      <c r="AJ6386" s="5">
        <v>41.5315132141113</v>
      </c>
      <c r="AK6386" s="5">
        <v>43.049414316813106</v>
      </c>
      <c r="AL6386" s="5">
        <v>35.233085632324197</v>
      </c>
      <c r="AM6386" s="5">
        <v>32.608699798583899</v>
      </c>
      <c r="AN6386" s="5">
        <v>31.951358795166001</v>
      </c>
      <c r="AO6386" s="5">
        <v>33.264381408691364</v>
      </c>
      <c r="AP6386" s="5">
        <v>26.0218486785888</v>
      </c>
      <c r="AQ6386" s="5">
        <v>31.13547706604</v>
      </c>
      <c r="AR6386" s="5">
        <v>28.9398078918457</v>
      </c>
      <c r="AS6386" s="5">
        <v>28.6990445454915</v>
      </c>
      <c r="AT6386" s="5">
        <v>66.500648498535099</v>
      </c>
      <c r="AU6386" s="5">
        <v>89.875038146972599</v>
      </c>
      <c r="AV6386" s="5">
        <v>81.514068603515597</v>
      </c>
      <c r="AW6386" s="5">
        <v>79.29658508300777</v>
      </c>
      <c r="AX6386" s="5">
        <v>55.602153778076101</v>
      </c>
      <c r="AY6386" s="5">
        <v>55.550682067871001</v>
      </c>
      <c r="AZ6386" s="5">
        <v>59.005607604980398</v>
      </c>
      <c r="BA6386" s="5">
        <v>56.719481150309171</v>
      </c>
    </row>
    <row r="6387" spans="1:53" x14ac:dyDescent="0.2">
      <c r="A6387" s="1">
        <v>6384</v>
      </c>
      <c r="B6387" s="1" t="s">
        <v>25526</v>
      </c>
      <c r="C6387" s="1" t="s">
        <v>25527</v>
      </c>
      <c r="D6387" s="1" t="s">
        <v>25528</v>
      </c>
      <c r="E6387" s="1" t="s">
        <v>25529</v>
      </c>
      <c r="F6387" s="5">
        <v>84.799301147460895</v>
      </c>
      <c r="I6387" s="5">
        <v>84.799301147460895</v>
      </c>
      <c r="J6387" s="5">
        <v>35.827827453613203</v>
      </c>
      <c r="K6387" s="5">
        <v>38.178272247314403</v>
      </c>
      <c r="M6387" s="5">
        <v>37.003049850463803</v>
      </c>
      <c r="S6387" s="5">
        <v>183.198638916015</v>
      </c>
      <c r="U6387" s="5">
        <v>183.198638916015</v>
      </c>
      <c r="V6387" s="5">
        <v>96.242561340332003</v>
      </c>
      <c r="W6387" s="5">
        <v>127.33219909667901</v>
      </c>
      <c r="X6387" s="5">
        <v>82.388191223144503</v>
      </c>
      <c r="Y6387" s="5">
        <v>101.98765055338517</v>
      </c>
      <c r="Z6387" s="5">
        <v>125.44227600097599</v>
      </c>
      <c r="AA6387" s="5">
        <v>56.743885040283203</v>
      </c>
      <c r="AB6387" s="5">
        <v>77.670333862304602</v>
      </c>
      <c r="AC6387" s="5">
        <v>86.618831634521257</v>
      </c>
      <c r="AD6387" s="5">
        <v>176.08656311035099</v>
      </c>
      <c r="AE6387" s="5">
        <v>188.98518371582</v>
      </c>
      <c r="AF6387" s="5">
        <v>145.55793762207</v>
      </c>
      <c r="AG6387" s="5">
        <v>170.20989481608032</v>
      </c>
      <c r="AH6387" s="5">
        <v>153.19703674316401</v>
      </c>
      <c r="AI6387" s="5">
        <v>203.67926025390599</v>
      </c>
      <c r="AJ6387" s="5">
        <v>222.686431884765</v>
      </c>
      <c r="AK6387" s="5">
        <v>193.187576293945</v>
      </c>
      <c r="AQ6387" s="5">
        <v>64.5006103515625</v>
      </c>
      <c r="AR6387" s="5">
        <v>94.423789978027301</v>
      </c>
      <c r="AS6387" s="5">
        <v>79.462200164794893</v>
      </c>
      <c r="AU6387" s="5">
        <v>67.658401489257798</v>
      </c>
      <c r="AW6387" s="5">
        <v>67.658401489257798</v>
      </c>
      <c r="AX6387" s="5">
        <v>81.831001281738196</v>
      </c>
      <c r="AY6387" s="5">
        <v>91.740821838378906</v>
      </c>
      <c r="AZ6387" s="5">
        <v>71.257499694824205</v>
      </c>
      <c r="BA6387" s="5">
        <v>81.609774271647098</v>
      </c>
    </row>
    <row r="6388" spans="1:53" x14ac:dyDescent="0.2">
      <c r="A6388" s="1">
        <v>6385</v>
      </c>
      <c r="B6388" s="1" t="s">
        <v>25530</v>
      </c>
      <c r="C6388" s="1" t="s">
        <v>25531</v>
      </c>
      <c r="D6388" s="1" t="s">
        <v>25532</v>
      </c>
      <c r="E6388" s="1" t="s">
        <v>25533</v>
      </c>
      <c r="F6388" s="5">
        <v>139.53753662109301</v>
      </c>
      <c r="G6388" s="5">
        <v>154.96284484863199</v>
      </c>
      <c r="H6388" s="5">
        <v>163.10455322265599</v>
      </c>
      <c r="I6388" s="5">
        <v>152.53497823079366</v>
      </c>
      <c r="J6388" s="5">
        <v>151.72854614257801</v>
      </c>
      <c r="K6388" s="5">
        <v>139.34262084960901</v>
      </c>
      <c r="L6388" s="5">
        <v>141.886138916015</v>
      </c>
      <c r="M6388" s="5">
        <v>144.31910196940069</v>
      </c>
      <c r="N6388" s="5">
        <v>327.87341308593699</v>
      </c>
      <c r="O6388" s="5">
        <v>324.33804321289</v>
      </c>
      <c r="P6388" s="5">
        <v>314.44763183593699</v>
      </c>
      <c r="Q6388" s="5">
        <v>322.21969604492136</v>
      </c>
      <c r="R6388" s="5">
        <v>172.57815551757801</v>
      </c>
      <c r="S6388" s="5">
        <v>170.10888671875</v>
      </c>
      <c r="T6388" s="5">
        <v>167.62594604492099</v>
      </c>
      <c r="U6388" s="5">
        <v>170.104329427083</v>
      </c>
      <c r="V6388" s="5">
        <v>177.01419067382801</v>
      </c>
      <c r="W6388" s="5">
        <v>179.81654357910099</v>
      </c>
      <c r="X6388" s="5">
        <v>163.87683105468699</v>
      </c>
      <c r="Y6388" s="5">
        <v>173.56918843587201</v>
      </c>
      <c r="Z6388" s="5">
        <v>177.70506286621</v>
      </c>
      <c r="AA6388" s="5">
        <v>161.60009765625</v>
      </c>
      <c r="AB6388" s="5">
        <v>154.66014099121</v>
      </c>
      <c r="AC6388" s="5">
        <v>164.65510050455669</v>
      </c>
      <c r="AD6388" s="5">
        <v>164.40049743652301</v>
      </c>
      <c r="AE6388" s="5">
        <v>171.733627319335</v>
      </c>
      <c r="AF6388" s="5">
        <v>171.66336059570301</v>
      </c>
      <c r="AG6388" s="5">
        <v>169.26582845052033</v>
      </c>
      <c r="AH6388" s="5">
        <v>166.98533630371</v>
      </c>
      <c r="AI6388" s="5">
        <v>155.15606689453099</v>
      </c>
      <c r="AJ6388" s="5">
        <v>170.10139465332</v>
      </c>
      <c r="AK6388" s="5">
        <v>164.08093261718702</v>
      </c>
      <c r="AL6388" s="5">
        <v>281.21908569335898</v>
      </c>
      <c r="AM6388" s="5">
        <v>265.41571044921801</v>
      </c>
      <c r="AN6388" s="5">
        <v>292.37673950195301</v>
      </c>
      <c r="AO6388" s="5">
        <v>279.67051188150998</v>
      </c>
      <c r="AP6388" s="5">
        <v>174.79046630859301</v>
      </c>
      <c r="AQ6388" s="5">
        <v>168.30598449707</v>
      </c>
      <c r="AR6388" s="5">
        <v>169.288818359375</v>
      </c>
      <c r="AS6388" s="5">
        <v>170.79508972167935</v>
      </c>
      <c r="AT6388" s="5">
        <v>206.14884948730401</v>
      </c>
      <c r="AU6388" s="5">
        <v>240.52038574218699</v>
      </c>
      <c r="AV6388" s="5">
        <v>186.86862182617099</v>
      </c>
      <c r="AW6388" s="5">
        <v>211.17928568522066</v>
      </c>
      <c r="AX6388" s="5">
        <v>192.28569030761699</v>
      </c>
      <c r="AY6388" s="5">
        <v>165.27752685546801</v>
      </c>
      <c r="AZ6388" s="5">
        <v>167.00038146972599</v>
      </c>
      <c r="BA6388" s="5">
        <v>174.85453287760367</v>
      </c>
    </row>
    <row r="6389" spans="1:53" x14ac:dyDescent="0.2">
      <c r="A6389" s="1">
        <v>6386</v>
      </c>
      <c r="B6389" s="1" t="s">
        <v>25534</v>
      </c>
      <c r="C6389" s="1" t="s">
        <v>25535</v>
      </c>
      <c r="D6389" s="1" t="s">
        <v>25536</v>
      </c>
      <c r="E6389" s="1" t="s">
        <v>25537</v>
      </c>
      <c r="F6389" s="5">
        <v>403.98883056640602</v>
      </c>
      <c r="G6389" s="5">
        <v>448.49920654296801</v>
      </c>
      <c r="H6389" s="5">
        <v>442.11727905273398</v>
      </c>
      <c r="I6389" s="5">
        <v>431.53510538736936</v>
      </c>
      <c r="J6389" s="5">
        <v>476.08181762695301</v>
      </c>
      <c r="K6389" s="5">
        <v>468.56155395507801</v>
      </c>
      <c r="L6389" s="5">
        <v>416.32763671875</v>
      </c>
      <c r="M6389" s="5">
        <v>453.65700276692701</v>
      </c>
      <c r="N6389" s="5">
        <v>995.72674560546795</v>
      </c>
      <c r="O6389" s="5">
        <v>1000.45904541015</v>
      </c>
      <c r="P6389" s="5">
        <v>1009.53283691406</v>
      </c>
      <c r="Q6389" s="5">
        <v>1001.9062093098927</v>
      </c>
      <c r="R6389" s="5">
        <v>584.47790527343705</v>
      </c>
      <c r="S6389" s="5">
        <v>605.65185546875</v>
      </c>
      <c r="T6389" s="5">
        <v>578.451171875</v>
      </c>
      <c r="U6389" s="5">
        <v>589.52697753906239</v>
      </c>
      <c r="V6389" s="5">
        <v>485.83367919921801</v>
      </c>
      <c r="W6389" s="5">
        <v>475.98651123046801</v>
      </c>
      <c r="X6389" s="5">
        <v>462.95394897460898</v>
      </c>
      <c r="Y6389" s="5">
        <v>474.924713134765</v>
      </c>
      <c r="Z6389" s="5">
        <v>358.07669067382801</v>
      </c>
      <c r="AA6389" s="5">
        <v>339.84368896484301</v>
      </c>
      <c r="AB6389" s="5">
        <v>351.13522338867102</v>
      </c>
      <c r="AC6389" s="5">
        <v>349.685201009114</v>
      </c>
      <c r="AD6389" s="5">
        <v>461.052642822265</v>
      </c>
      <c r="AE6389" s="5">
        <v>466.88504028320301</v>
      </c>
      <c r="AF6389" s="5">
        <v>460.171783447265</v>
      </c>
      <c r="AG6389" s="5">
        <v>462.70315551757767</v>
      </c>
      <c r="AH6389" s="5">
        <v>410.02682495117102</v>
      </c>
      <c r="AI6389" s="5">
        <v>417.805572509765</v>
      </c>
      <c r="AJ6389" s="5">
        <v>396.38552856445301</v>
      </c>
      <c r="AK6389" s="5">
        <v>408.07264200846299</v>
      </c>
      <c r="AL6389" s="5">
        <v>997.30975341796795</v>
      </c>
      <c r="AM6389" s="5">
        <v>1021.94476318359</v>
      </c>
      <c r="AN6389" s="5">
        <v>976.19415283203102</v>
      </c>
      <c r="AO6389" s="5">
        <v>998.4828898111964</v>
      </c>
      <c r="AP6389" s="5">
        <v>475.92529296875</v>
      </c>
      <c r="AQ6389" s="5">
        <v>473.26205444335898</v>
      </c>
      <c r="AR6389" s="5">
        <v>472.47286987304602</v>
      </c>
      <c r="AS6389" s="5">
        <v>473.88673909505161</v>
      </c>
      <c r="AT6389" s="5">
        <v>451.30648803710898</v>
      </c>
      <c r="AU6389" s="5">
        <v>511.241607666015</v>
      </c>
      <c r="AV6389" s="5">
        <v>518.705078125</v>
      </c>
      <c r="AW6389" s="5">
        <v>493.75105794270803</v>
      </c>
      <c r="AX6389" s="5">
        <v>424.201904296875</v>
      </c>
      <c r="AY6389" s="5">
        <v>410.75103759765602</v>
      </c>
      <c r="AZ6389" s="5">
        <v>394.250885009765</v>
      </c>
      <c r="BA6389" s="5">
        <v>409.73460896809866</v>
      </c>
    </row>
    <row r="6390" spans="1:53" x14ac:dyDescent="0.2">
      <c r="A6390" s="1">
        <v>6387</v>
      </c>
      <c r="B6390" s="1" t="s">
        <v>25538</v>
      </c>
      <c r="C6390" s="1" t="s">
        <v>25539</v>
      </c>
      <c r="D6390" s="1" t="s">
        <v>25540</v>
      </c>
      <c r="E6390" s="1" t="s">
        <v>25541</v>
      </c>
      <c r="F6390" s="5">
        <v>197.73115539550699</v>
      </c>
      <c r="G6390" s="5">
        <v>185.19204711914</v>
      </c>
      <c r="H6390" s="5">
        <v>210.41374206542901</v>
      </c>
      <c r="I6390" s="5">
        <v>197.77898152669198</v>
      </c>
      <c r="J6390" s="5">
        <v>193.92892456054599</v>
      </c>
      <c r="K6390" s="5">
        <v>158.305572509765</v>
      </c>
      <c r="L6390" s="5">
        <v>191.58061218261699</v>
      </c>
      <c r="M6390" s="5">
        <v>181.27170308430934</v>
      </c>
      <c r="N6390" s="5">
        <v>212.38951110839801</v>
      </c>
      <c r="O6390" s="5">
        <v>157.41351318359301</v>
      </c>
      <c r="P6390" s="5">
        <v>191.35908508300699</v>
      </c>
      <c r="Q6390" s="5">
        <v>187.05403645833269</v>
      </c>
      <c r="R6390" s="5">
        <v>133.46357727050699</v>
      </c>
      <c r="S6390" s="5">
        <v>145.31587219238199</v>
      </c>
      <c r="T6390" s="5">
        <v>125.935348510742</v>
      </c>
      <c r="U6390" s="5">
        <v>134.904932657877</v>
      </c>
      <c r="V6390" s="5">
        <v>99.473464965820298</v>
      </c>
      <c r="W6390" s="5">
        <v>76.518653869628906</v>
      </c>
      <c r="X6390" s="5">
        <v>82.435089111328097</v>
      </c>
      <c r="Y6390" s="5">
        <v>86.142402648925781</v>
      </c>
      <c r="Z6390" s="5">
        <v>129.10630798339801</v>
      </c>
      <c r="AA6390" s="5">
        <v>115.553161621093</v>
      </c>
      <c r="AB6390" s="5">
        <v>139.05293273925699</v>
      </c>
      <c r="AC6390" s="5">
        <v>127.90413411458265</v>
      </c>
      <c r="AD6390" s="5">
        <v>81.960983276367102</v>
      </c>
      <c r="AE6390" s="5">
        <v>75.809013366699205</v>
      </c>
      <c r="AF6390" s="5">
        <v>78.768669128417898</v>
      </c>
      <c r="AG6390" s="5">
        <v>78.846221923828068</v>
      </c>
      <c r="AH6390" s="5">
        <v>75.633331298828097</v>
      </c>
      <c r="AI6390" s="5">
        <v>83.205635070800696</v>
      </c>
      <c r="AJ6390" s="5">
        <v>76.758804321289006</v>
      </c>
      <c r="AK6390" s="5">
        <v>78.532590230305928</v>
      </c>
      <c r="AL6390" s="5">
        <v>200.27766418457</v>
      </c>
      <c r="AM6390" s="5">
        <v>183.94679260253901</v>
      </c>
      <c r="AN6390" s="5">
        <v>206.90457153320301</v>
      </c>
      <c r="AO6390" s="5">
        <v>197.04300944010402</v>
      </c>
      <c r="AP6390" s="5">
        <v>85.177207946777301</v>
      </c>
      <c r="AQ6390" s="5">
        <v>88.694480895996094</v>
      </c>
      <c r="AR6390" s="5">
        <v>88.219100952148395</v>
      </c>
      <c r="AS6390" s="5">
        <v>87.363596598307254</v>
      </c>
      <c r="AT6390" s="5">
        <v>64.302085876464801</v>
      </c>
      <c r="AU6390" s="5">
        <v>81.584411621093693</v>
      </c>
      <c r="AV6390" s="5">
        <v>57.753849029541001</v>
      </c>
      <c r="AW6390" s="5">
        <v>67.88011550903316</v>
      </c>
      <c r="AX6390" s="5">
        <v>71.024978637695298</v>
      </c>
      <c r="AY6390" s="5">
        <v>75.378204345703097</v>
      </c>
      <c r="AZ6390" s="5">
        <v>85.1622314453125</v>
      </c>
      <c r="BA6390" s="5">
        <v>77.188471476236955</v>
      </c>
    </row>
    <row r="6391" spans="1:53" x14ac:dyDescent="0.2">
      <c r="A6391" s="1">
        <v>6388</v>
      </c>
      <c r="B6391" s="1" t="s">
        <v>25542</v>
      </c>
      <c r="C6391" s="1" t="s">
        <v>25543</v>
      </c>
      <c r="D6391" s="1" t="s">
        <v>25544</v>
      </c>
      <c r="E6391" s="1" t="s">
        <v>25545</v>
      </c>
      <c r="F6391" s="5">
        <v>103.128112792968</v>
      </c>
      <c r="G6391" s="5">
        <v>158.68785095214801</v>
      </c>
      <c r="H6391" s="5">
        <v>116.79076385498</v>
      </c>
      <c r="I6391" s="5">
        <v>126.20224253336534</v>
      </c>
      <c r="K6391" s="5">
        <v>139.97996520996</v>
      </c>
      <c r="L6391" s="5">
        <v>112.841194152832</v>
      </c>
      <c r="M6391" s="5">
        <v>126.410579681396</v>
      </c>
      <c r="N6391" s="5">
        <v>104.70977020263599</v>
      </c>
      <c r="Q6391" s="5">
        <v>104.70977020263599</v>
      </c>
      <c r="R6391" s="5">
        <v>27.504436492919901</v>
      </c>
      <c r="S6391" s="5">
        <v>122.600952148437</v>
      </c>
      <c r="T6391" s="5">
        <v>40.874649047851499</v>
      </c>
      <c r="U6391" s="5">
        <v>63.660012563069472</v>
      </c>
      <c r="V6391" s="5">
        <v>58.524898529052699</v>
      </c>
      <c r="W6391" s="5">
        <v>70.3238525390625</v>
      </c>
      <c r="X6391" s="5">
        <v>61.563243865966797</v>
      </c>
      <c r="Y6391" s="5">
        <v>63.470664978027337</v>
      </c>
      <c r="Z6391" s="5">
        <v>55.485420227050703</v>
      </c>
      <c r="AB6391" s="5">
        <v>65.591773986816406</v>
      </c>
      <c r="AC6391" s="5">
        <v>60.538597106933551</v>
      </c>
      <c r="AE6391" s="5">
        <v>40.946327209472599</v>
      </c>
      <c r="AF6391" s="5">
        <v>43.581626892089801</v>
      </c>
      <c r="AG6391" s="5">
        <v>42.2639770507812</v>
      </c>
      <c r="AM6391" s="5">
        <v>166.92930603027301</v>
      </c>
      <c r="AN6391" s="5">
        <v>171.27560424804599</v>
      </c>
      <c r="AO6391" s="5">
        <v>169.1024551391595</v>
      </c>
      <c r="AP6391" s="5">
        <v>65.021690368652301</v>
      </c>
      <c r="AQ6391" s="5">
        <v>73.554084777832003</v>
      </c>
      <c r="AR6391" s="5">
        <v>56.304714202880803</v>
      </c>
      <c r="AS6391" s="5">
        <v>64.960163116455035</v>
      </c>
      <c r="AU6391" s="5">
        <v>115.886253356933</v>
      </c>
      <c r="AW6391" s="5">
        <v>115.886253356933</v>
      </c>
      <c r="AX6391" s="5">
        <v>44.535068511962798</v>
      </c>
      <c r="AY6391" s="5">
        <v>54.066596984863203</v>
      </c>
      <c r="AZ6391" s="5">
        <v>50.206920623779297</v>
      </c>
      <c r="BA6391" s="5">
        <v>49.602862040201764</v>
      </c>
    </row>
    <row r="6392" spans="1:53" x14ac:dyDescent="0.2">
      <c r="A6392" s="1">
        <v>6389</v>
      </c>
      <c r="B6392" s="1" t="s">
        <v>25546</v>
      </c>
      <c r="C6392" s="1" t="s">
        <v>25547</v>
      </c>
      <c r="D6392" s="1" t="s">
        <v>25548</v>
      </c>
      <c r="E6392" s="1" t="s">
        <v>25549</v>
      </c>
      <c r="F6392" s="5">
        <v>114.504585266113</v>
      </c>
      <c r="G6392" s="5">
        <v>144.53713989257801</v>
      </c>
      <c r="I6392" s="5">
        <v>129.5208625793455</v>
      </c>
      <c r="J6392" s="5">
        <v>122.16615295410099</v>
      </c>
      <c r="K6392" s="5">
        <v>79.988044738769503</v>
      </c>
      <c r="L6392" s="5">
        <v>122.92864227294901</v>
      </c>
      <c r="M6392" s="5">
        <v>108.36094665527317</v>
      </c>
      <c r="N6392" s="5">
        <v>272.58654785156199</v>
      </c>
      <c r="O6392" s="5">
        <v>258.97985839843699</v>
      </c>
      <c r="P6392" s="5">
        <v>273.43362426757801</v>
      </c>
      <c r="Q6392" s="5">
        <v>268.33334350585898</v>
      </c>
      <c r="R6392" s="5">
        <v>160.65238952636699</v>
      </c>
      <c r="S6392" s="5">
        <v>181.34310913085901</v>
      </c>
      <c r="T6392" s="5">
        <v>194.97108459472599</v>
      </c>
      <c r="U6392" s="5">
        <v>178.98886108398401</v>
      </c>
      <c r="V6392" s="5">
        <v>188.03741455078099</v>
      </c>
      <c r="W6392" s="5">
        <v>179.314041137695</v>
      </c>
      <c r="X6392" s="5">
        <v>194.02716064453099</v>
      </c>
      <c r="Y6392" s="5">
        <v>187.12620544433568</v>
      </c>
      <c r="Z6392" s="5">
        <v>123.52392578125</v>
      </c>
      <c r="AA6392" s="5">
        <v>117.00701141357401</v>
      </c>
      <c r="AB6392" s="5">
        <v>107.475173950195</v>
      </c>
      <c r="AC6392" s="5">
        <v>116.00203704833966</v>
      </c>
      <c r="AD6392" s="5">
        <v>152.12576293945301</v>
      </c>
      <c r="AE6392" s="5">
        <v>144.88887023925699</v>
      </c>
      <c r="AF6392" s="5">
        <v>164.81526184082</v>
      </c>
      <c r="AG6392" s="5">
        <v>153.94329833984332</v>
      </c>
      <c r="AH6392" s="5">
        <v>135.80601501464801</v>
      </c>
      <c r="AI6392" s="5">
        <v>144.81327819824199</v>
      </c>
      <c r="AJ6392" s="5">
        <v>131.75973510742099</v>
      </c>
      <c r="AK6392" s="5">
        <v>137.45967610677033</v>
      </c>
      <c r="AL6392" s="5">
        <v>265.43786621093699</v>
      </c>
      <c r="AM6392" s="5">
        <v>260.375885009765</v>
      </c>
      <c r="AN6392" s="5">
        <v>286.88101196289</v>
      </c>
      <c r="AO6392" s="5">
        <v>270.89825439453062</v>
      </c>
      <c r="AP6392" s="5">
        <v>142.21708679199199</v>
      </c>
      <c r="AQ6392" s="5">
        <v>141.64692687988199</v>
      </c>
      <c r="AR6392" s="5">
        <v>156.87854003906199</v>
      </c>
      <c r="AS6392" s="5">
        <v>146.91418457031199</v>
      </c>
      <c r="AT6392" s="5">
        <v>69.460113525390597</v>
      </c>
      <c r="AW6392" s="5">
        <v>69.460113525390597</v>
      </c>
      <c r="AY6392" s="5">
        <v>135.80250549316401</v>
      </c>
      <c r="AZ6392" s="5">
        <v>100.859397888183</v>
      </c>
      <c r="BA6392" s="5">
        <v>118.3309516906735</v>
      </c>
    </row>
    <row r="6393" spans="1:53" x14ac:dyDescent="0.2">
      <c r="A6393" s="1">
        <v>6390</v>
      </c>
      <c r="B6393" s="1" t="s">
        <v>25550</v>
      </c>
      <c r="C6393" s="1" t="s">
        <v>25551</v>
      </c>
      <c r="D6393" s="1" t="s">
        <v>25552</v>
      </c>
      <c r="E6393" s="1" t="s">
        <v>25553</v>
      </c>
      <c r="F6393" s="5">
        <v>148.76383972167901</v>
      </c>
      <c r="G6393" s="5">
        <v>150.25050354003901</v>
      </c>
      <c r="H6393" s="5">
        <v>143.30368041992099</v>
      </c>
      <c r="I6393" s="5">
        <v>147.43934122721302</v>
      </c>
      <c r="J6393" s="5">
        <v>163.051025390625</v>
      </c>
      <c r="K6393" s="5">
        <v>153.86631774902301</v>
      </c>
      <c r="L6393" s="5">
        <v>146.94805908203099</v>
      </c>
      <c r="M6393" s="5">
        <v>154.62180074055968</v>
      </c>
      <c r="N6393" s="5">
        <v>117.107299804687</v>
      </c>
      <c r="O6393" s="5">
        <v>114.637001037597</v>
      </c>
      <c r="P6393" s="5">
        <v>105.369407653808</v>
      </c>
      <c r="Q6393" s="5">
        <v>112.37123616536401</v>
      </c>
      <c r="R6393" s="5">
        <v>111.20904541015599</v>
      </c>
      <c r="S6393" s="5">
        <v>110.33257293701099</v>
      </c>
      <c r="T6393" s="5">
        <v>124.685577392578</v>
      </c>
      <c r="U6393" s="5">
        <v>115.40906524658168</v>
      </c>
      <c r="V6393" s="5">
        <v>116.362266540527</v>
      </c>
      <c r="W6393" s="5">
        <v>118.480911254882</v>
      </c>
      <c r="X6393" s="5">
        <v>109.568725585937</v>
      </c>
      <c r="Y6393" s="5">
        <v>114.80396779378201</v>
      </c>
      <c r="Z6393" s="5">
        <v>191.74966430664</v>
      </c>
      <c r="AA6393" s="5">
        <v>179.46730041503901</v>
      </c>
      <c r="AB6393" s="5">
        <v>182.400146484375</v>
      </c>
      <c r="AC6393" s="5">
        <v>184.53903706868468</v>
      </c>
      <c r="AD6393" s="5">
        <v>212.92550659179599</v>
      </c>
      <c r="AE6393" s="5">
        <v>216.53358459472599</v>
      </c>
      <c r="AF6393" s="5">
        <v>203.70782470703099</v>
      </c>
      <c r="AG6393" s="5">
        <v>211.05563863118434</v>
      </c>
      <c r="AH6393" s="5">
        <v>189.261795043945</v>
      </c>
      <c r="AI6393" s="5">
        <v>193.404373168945</v>
      </c>
      <c r="AJ6393" s="5">
        <v>194.583404541015</v>
      </c>
      <c r="AK6393" s="5">
        <v>192.41652425130167</v>
      </c>
      <c r="AL6393" s="5">
        <v>123.77335357666</v>
      </c>
      <c r="AM6393" s="5">
        <v>127.68563842773401</v>
      </c>
      <c r="AN6393" s="5">
        <v>125.904914855957</v>
      </c>
      <c r="AO6393" s="5">
        <v>125.78796895345033</v>
      </c>
      <c r="AP6393" s="5">
        <v>140.17761230468699</v>
      </c>
      <c r="AQ6393" s="5">
        <v>129.66410827636699</v>
      </c>
      <c r="AR6393" s="5">
        <v>133.61724853515599</v>
      </c>
      <c r="AS6393" s="5">
        <v>134.48632303873669</v>
      </c>
      <c r="AT6393" s="5">
        <v>136.42288208007801</v>
      </c>
      <c r="AU6393" s="5">
        <v>128.79067993164</v>
      </c>
      <c r="AV6393" s="5">
        <v>140.90074157714801</v>
      </c>
      <c r="AW6393" s="5">
        <v>135.37143452962201</v>
      </c>
      <c r="AX6393" s="5">
        <v>146.37013244628901</v>
      </c>
      <c r="AY6393" s="5">
        <v>136.64566040039</v>
      </c>
      <c r="AZ6393" s="5">
        <v>133.75061035156199</v>
      </c>
      <c r="BA6393" s="5">
        <v>138.92213439941366</v>
      </c>
    </row>
    <row r="6394" spans="1:53" x14ac:dyDescent="0.2">
      <c r="A6394" s="1">
        <v>6391</v>
      </c>
      <c r="B6394" s="1" t="s">
        <v>25554</v>
      </c>
      <c r="C6394" s="1" t="s">
        <v>25555</v>
      </c>
      <c r="D6394" s="1" t="s">
        <v>25556</v>
      </c>
      <c r="E6394" s="1" t="s">
        <v>25557</v>
      </c>
      <c r="F6394" s="5">
        <v>768.79089355468705</v>
      </c>
      <c r="G6394" s="5">
        <v>885.11828613281205</v>
      </c>
      <c r="H6394" s="5">
        <v>830.51678466796795</v>
      </c>
      <c r="I6394" s="5">
        <v>828.14198811848894</v>
      </c>
      <c r="J6394" s="5">
        <v>739.71887207031205</v>
      </c>
      <c r="K6394" s="5">
        <v>766.72784423828102</v>
      </c>
      <c r="L6394" s="5">
        <v>781.86950683593705</v>
      </c>
      <c r="M6394" s="5">
        <v>762.77207438151015</v>
      </c>
      <c r="N6394" s="5">
        <v>1184.32202148437</v>
      </c>
      <c r="O6394" s="5">
        <v>1117.30212402343</v>
      </c>
      <c r="P6394" s="5">
        <v>1124.79797363281</v>
      </c>
      <c r="Q6394" s="5">
        <v>1142.1407063802033</v>
      </c>
      <c r="R6394" s="5">
        <v>769.23345947265602</v>
      </c>
      <c r="S6394" s="5">
        <v>729.245361328125</v>
      </c>
      <c r="T6394" s="5">
        <v>691.96142578125</v>
      </c>
      <c r="U6394" s="5">
        <v>730.14674886067712</v>
      </c>
      <c r="V6394" s="5">
        <v>522.79876708984295</v>
      </c>
      <c r="W6394" s="5">
        <v>494.34103393554602</v>
      </c>
      <c r="X6394" s="5">
        <v>439.29019165039</v>
      </c>
      <c r="Y6394" s="5">
        <v>485.47666422525964</v>
      </c>
      <c r="Z6394" s="5">
        <v>731.29180908203102</v>
      </c>
      <c r="AA6394" s="5">
        <v>797.01873779296795</v>
      </c>
      <c r="AB6394" s="5">
        <v>733.25842285156205</v>
      </c>
      <c r="AC6394" s="5">
        <v>753.85632324218705</v>
      </c>
      <c r="AD6394" s="5">
        <v>544.93463134765602</v>
      </c>
      <c r="AE6394" s="5">
        <v>572.09124755859295</v>
      </c>
      <c r="AF6394" s="5">
        <v>567.49005126953102</v>
      </c>
      <c r="AG6394" s="5">
        <v>561.50531005859341</v>
      </c>
      <c r="AH6394" s="5">
        <v>631.24871826171795</v>
      </c>
      <c r="AI6394" s="5">
        <v>610.28656005859295</v>
      </c>
      <c r="AJ6394" s="5">
        <v>592.11608886718705</v>
      </c>
      <c r="AK6394" s="5">
        <v>611.21712239583269</v>
      </c>
      <c r="AL6394" s="5">
        <v>633.18408203125</v>
      </c>
      <c r="AM6394" s="5">
        <v>675.80670166015602</v>
      </c>
      <c r="AN6394" s="5">
        <v>685.05194091796795</v>
      </c>
      <c r="AO6394" s="5">
        <v>664.68090820312466</v>
      </c>
      <c r="AP6394" s="5">
        <v>503.81271362304602</v>
      </c>
      <c r="AQ6394" s="5">
        <v>484.31204223632801</v>
      </c>
      <c r="AR6394" s="5">
        <v>503.31954956054602</v>
      </c>
      <c r="AS6394" s="5">
        <v>497.14810180664</v>
      </c>
      <c r="AT6394" s="5">
        <v>794.72064208984295</v>
      </c>
      <c r="AU6394" s="5">
        <v>830.55291748046795</v>
      </c>
      <c r="AV6394" s="5">
        <v>918.28741455078102</v>
      </c>
      <c r="AW6394" s="5">
        <v>847.85365804036394</v>
      </c>
      <c r="AX6394" s="5">
        <v>441.90304565429602</v>
      </c>
      <c r="AY6394" s="5">
        <v>419.44812011718699</v>
      </c>
      <c r="AZ6394" s="5">
        <v>379.27493286132801</v>
      </c>
      <c r="BA6394" s="5">
        <v>413.54203287760373</v>
      </c>
    </row>
    <row r="6395" spans="1:53" x14ac:dyDescent="0.2">
      <c r="A6395" s="1">
        <v>6392</v>
      </c>
      <c r="B6395" s="1" t="s">
        <v>25558</v>
      </c>
      <c r="C6395" s="1" t="s">
        <v>25559</v>
      </c>
      <c r="D6395" s="1" t="s">
        <v>25560</v>
      </c>
      <c r="E6395" s="1" t="s">
        <v>25561</v>
      </c>
      <c r="F6395" s="5">
        <v>151.42204284667901</v>
      </c>
      <c r="G6395" s="5">
        <v>182.53416442871</v>
      </c>
      <c r="H6395" s="5">
        <v>157.06896972656199</v>
      </c>
      <c r="I6395" s="5">
        <v>163.67505900065035</v>
      </c>
      <c r="J6395" s="5">
        <v>175.71766662597599</v>
      </c>
      <c r="K6395" s="5">
        <v>135.483154296875</v>
      </c>
      <c r="L6395" s="5">
        <v>135.61259460449199</v>
      </c>
      <c r="M6395" s="5">
        <v>148.93780517578099</v>
      </c>
      <c r="N6395" s="5">
        <v>179.07723999023401</v>
      </c>
      <c r="O6395" s="5">
        <v>183.19104003906199</v>
      </c>
      <c r="P6395" s="5">
        <v>206.13269042968699</v>
      </c>
      <c r="Q6395" s="5">
        <v>189.46699015299433</v>
      </c>
      <c r="R6395" s="5">
        <v>217.92593383789</v>
      </c>
      <c r="S6395" s="5">
        <v>168.22319030761699</v>
      </c>
      <c r="T6395" s="5">
        <v>177.48014831542901</v>
      </c>
      <c r="U6395" s="5">
        <v>187.87642415364533</v>
      </c>
      <c r="V6395" s="5">
        <v>137.74507141113199</v>
      </c>
      <c r="W6395" s="5">
        <v>128.86149597167901</v>
      </c>
      <c r="X6395" s="5">
        <v>141.38180541992099</v>
      </c>
      <c r="Y6395" s="5">
        <v>135.99612426757733</v>
      </c>
      <c r="Z6395" s="5">
        <v>149.18061828613199</v>
      </c>
      <c r="AA6395" s="5">
        <v>155.68902587890599</v>
      </c>
      <c r="AB6395" s="5">
        <v>140.03157043457</v>
      </c>
      <c r="AC6395" s="5">
        <v>148.30040486653601</v>
      </c>
      <c r="AD6395" s="5">
        <v>152.33708190917901</v>
      </c>
      <c r="AE6395" s="5">
        <v>120.59494018554599</v>
      </c>
      <c r="AF6395" s="5">
        <v>130.57531738281199</v>
      </c>
      <c r="AG6395" s="5">
        <v>134.50244649251232</v>
      </c>
      <c r="AH6395" s="5">
        <v>138.16033935546801</v>
      </c>
      <c r="AI6395" s="5">
        <v>116.055625915527</v>
      </c>
      <c r="AJ6395" s="5">
        <v>163.039779663085</v>
      </c>
      <c r="AK6395" s="5">
        <v>139.08524831136</v>
      </c>
      <c r="AL6395" s="5">
        <v>157.92314147949199</v>
      </c>
      <c r="AM6395" s="5">
        <v>149.75518798828099</v>
      </c>
      <c r="AN6395" s="5">
        <v>151.559478759765</v>
      </c>
      <c r="AO6395" s="5">
        <v>153.07926940917932</v>
      </c>
      <c r="AP6395" s="5">
        <v>140.22926330566401</v>
      </c>
      <c r="AQ6395" s="5">
        <v>135.34873962402301</v>
      </c>
      <c r="AR6395" s="5">
        <v>120.874557495117</v>
      </c>
      <c r="AS6395" s="5">
        <v>132.15085347493468</v>
      </c>
      <c r="AT6395" s="5">
        <v>175.06149291992099</v>
      </c>
      <c r="AU6395" s="5">
        <v>228.72773742675699</v>
      </c>
      <c r="AV6395" s="5">
        <v>82.909805297851506</v>
      </c>
      <c r="AW6395" s="5">
        <v>162.23301188150984</v>
      </c>
      <c r="AX6395" s="5">
        <v>157.46081542968699</v>
      </c>
      <c r="AY6395" s="5">
        <v>144.2998046875</v>
      </c>
      <c r="AZ6395" s="5">
        <v>145.27703857421801</v>
      </c>
      <c r="BA6395" s="5">
        <v>149.01255289713501</v>
      </c>
    </row>
    <row r="6396" spans="1:53" x14ac:dyDescent="0.2">
      <c r="A6396" s="1">
        <v>6393</v>
      </c>
      <c r="B6396" s="1" t="s">
        <v>25562</v>
      </c>
      <c r="C6396" s="1" t="s">
        <v>25563</v>
      </c>
      <c r="D6396" s="1" t="s">
        <v>25564</v>
      </c>
      <c r="E6396" s="1" t="s">
        <v>25565</v>
      </c>
      <c r="F6396" s="5">
        <v>852.76300048828102</v>
      </c>
      <c r="G6396" s="5">
        <v>889.33282470703102</v>
      </c>
      <c r="H6396" s="5">
        <v>940.71246337890602</v>
      </c>
      <c r="I6396" s="5">
        <v>894.26942952473928</v>
      </c>
      <c r="J6396" s="5">
        <v>930.55426025390602</v>
      </c>
      <c r="K6396" s="5">
        <v>924.17492675781205</v>
      </c>
      <c r="L6396" s="5">
        <v>922.35369873046795</v>
      </c>
      <c r="M6396" s="5">
        <v>925.69429524739542</v>
      </c>
      <c r="N6396" s="5">
        <v>520.53692626953102</v>
      </c>
      <c r="O6396" s="5">
        <v>522.27893066406205</v>
      </c>
      <c r="P6396" s="5">
        <v>483.26348876953102</v>
      </c>
      <c r="Q6396" s="5">
        <v>508.69311523437472</v>
      </c>
      <c r="R6396" s="5">
        <v>610.56903076171795</v>
      </c>
      <c r="S6396" s="5">
        <v>574.686279296875</v>
      </c>
      <c r="T6396" s="5">
        <v>602.000732421875</v>
      </c>
      <c r="U6396" s="5">
        <v>595.75201416015591</v>
      </c>
      <c r="V6396" s="5">
        <v>521.77917480468705</v>
      </c>
      <c r="W6396" s="5">
        <v>502.894775390625</v>
      </c>
      <c r="X6396" s="5">
        <v>492.696197509765</v>
      </c>
      <c r="Y6396" s="5">
        <v>505.79004923502566</v>
      </c>
      <c r="Z6396" s="5">
        <v>793.27740478515602</v>
      </c>
      <c r="AA6396" s="5">
        <v>759.37188720703102</v>
      </c>
      <c r="AB6396" s="5">
        <v>769.18103027343705</v>
      </c>
      <c r="AC6396" s="5">
        <v>773.94344075520803</v>
      </c>
      <c r="AD6396" s="5">
        <v>1074.88403320312</v>
      </c>
      <c r="AE6396" s="5">
        <v>1051.35717773437</v>
      </c>
      <c r="AF6396" s="5">
        <v>1102.29370117187</v>
      </c>
      <c r="AG6396" s="5">
        <v>1076.1783040364533</v>
      </c>
      <c r="AH6396" s="5">
        <v>1005.93041992187</v>
      </c>
      <c r="AI6396" s="5">
        <v>996.90393066406205</v>
      </c>
      <c r="AJ6396" s="5">
        <v>1071.90771484375</v>
      </c>
      <c r="AK6396" s="5">
        <v>1024.9140218098939</v>
      </c>
      <c r="AL6396" s="5">
        <v>533.14837646484295</v>
      </c>
      <c r="AM6396" s="5">
        <v>522.02752685546795</v>
      </c>
      <c r="AN6396" s="5">
        <v>529.91656494140602</v>
      </c>
      <c r="AO6396" s="5">
        <v>528.36415608723894</v>
      </c>
      <c r="AP6396" s="5">
        <v>752.62335205078102</v>
      </c>
      <c r="AQ6396" s="5">
        <v>710.341064453125</v>
      </c>
      <c r="AR6396" s="5">
        <v>768.35791015625</v>
      </c>
      <c r="AS6396" s="5">
        <v>743.77410888671875</v>
      </c>
      <c r="AT6396" s="5">
        <v>555.10101318359295</v>
      </c>
      <c r="AU6396" s="5">
        <v>561.23181152343705</v>
      </c>
      <c r="AV6396" s="5">
        <v>598.1181640625</v>
      </c>
      <c r="AW6396" s="5">
        <v>571.48366292317667</v>
      </c>
      <c r="AX6396" s="5">
        <v>569.25036621093705</v>
      </c>
      <c r="AY6396" s="5">
        <v>600.25427246093705</v>
      </c>
      <c r="AZ6396" s="5">
        <v>625.16754150390602</v>
      </c>
      <c r="BA6396" s="5">
        <v>598.22406005859341</v>
      </c>
    </row>
    <row r="6397" spans="1:53" x14ac:dyDescent="0.2">
      <c r="A6397" s="1">
        <v>6394</v>
      </c>
      <c r="B6397" s="1" t="s">
        <v>25566</v>
      </c>
      <c r="C6397" s="1" t="s">
        <v>25567</v>
      </c>
      <c r="D6397" s="1" t="s">
        <v>25568</v>
      </c>
      <c r="E6397" s="1" t="s">
        <v>25569</v>
      </c>
      <c r="F6397" s="5">
        <v>862.01251220703102</v>
      </c>
      <c r="G6397" s="5">
        <v>837.34771728515602</v>
      </c>
      <c r="H6397" s="5">
        <v>777.39202880859295</v>
      </c>
      <c r="I6397" s="5">
        <v>825.58408610025992</v>
      </c>
      <c r="J6397" s="5">
        <v>882.976806640625</v>
      </c>
      <c r="K6397" s="5">
        <v>917.649658203125</v>
      </c>
      <c r="L6397" s="5">
        <v>898.8564453125</v>
      </c>
      <c r="M6397" s="5">
        <v>899.82763671875</v>
      </c>
      <c r="N6397" s="5">
        <v>765.18615722656205</v>
      </c>
      <c r="O6397" s="5">
        <v>741.59051513671795</v>
      </c>
      <c r="P6397" s="5">
        <v>659.41705322265602</v>
      </c>
      <c r="Q6397" s="5">
        <v>722.06457519531193</v>
      </c>
      <c r="R6397" s="5">
        <v>1130.74462890625</v>
      </c>
      <c r="S6397" s="5">
        <v>1200.65478515625</v>
      </c>
      <c r="T6397" s="5">
        <v>1136.01550292968</v>
      </c>
      <c r="U6397" s="5">
        <v>1155.8049723307267</v>
      </c>
      <c r="V6397" s="5">
        <v>999.28942871093705</v>
      </c>
      <c r="W6397" s="5">
        <v>1031.1796875</v>
      </c>
      <c r="X6397" s="5">
        <v>988.44439697265602</v>
      </c>
      <c r="Y6397" s="5">
        <v>1006.3045043945309</v>
      </c>
      <c r="Z6397" s="5">
        <v>1064.35229492187</v>
      </c>
      <c r="AA6397" s="5">
        <v>895.22515869140602</v>
      </c>
      <c r="AB6397" s="5">
        <v>934.65783691406205</v>
      </c>
      <c r="AC6397" s="5">
        <v>964.74509684244606</v>
      </c>
      <c r="AD6397" s="5">
        <v>949.55859375</v>
      </c>
      <c r="AE6397" s="5">
        <v>1111.22180175781</v>
      </c>
      <c r="AF6397" s="5">
        <v>1016.46307373046</v>
      </c>
      <c r="AG6397" s="5">
        <v>1025.7478230794234</v>
      </c>
      <c r="AH6397" s="5">
        <v>757.22967529296795</v>
      </c>
      <c r="AI6397" s="5">
        <v>783.72888183593705</v>
      </c>
      <c r="AJ6397" s="5">
        <v>658.804443359375</v>
      </c>
      <c r="AK6397" s="5">
        <v>733.2543334960933</v>
      </c>
      <c r="AL6397" s="5">
        <v>575.41027832031205</v>
      </c>
      <c r="AM6397" s="5">
        <v>654.516845703125</v>
      </c>
      <c r="AN6397" s="5">
        <v>667.85272216796795</v>
      </c>
      <c r="AO6397" s="5">
        <v>632.59328206380167</v>
      </c>
      <c r="AP6397" s="5">
        <v>575.52117919921795</v>
      </c>
      <c r="AQ6397" s="5">
        <v>537.39892578125</v>
      </c>
      <c r="AR6397" s="5">
        <v>548.37652587890602</v>
      </c>
      <c r="AS6397" s="5">
        <v>553.76554361979129</v>
      </c>
      <c r="AT6397" s="5">
        <v>926.025146484375</v>
      </c>
      <c r="AU6397" s="5">
        <v>814.767333984375</v>
      </c>
      <c r="AV6397" s="5">
        <v>1048.138671875</v>
      </c>
      <c r="AW6397" s="5">
        <v>929.64371744791663</v>
      </c>
      <c r="AX6397" s="5">
        <v>788.32720947265602</v>
      </c>
      <c r="AY6397" s="5">
        <v>643.14306640625</v>
      </c>
      <c r="AZ6397" s="5">
        <v>667.40185546875</v>
      </c>
      <c r="BA6397" s="5">
        <v>699.62404378255212</v>
      </c>
    </row>
    <row r="6398" spans="1:53" x14ac:dyDescent="0.2">
      <c r="A6398" s="1">
        <v>6395</v>
      </c>
      <c r="B6398" s="1" t="s">
        <v>25570</v>
      </c>
      <c r="C6398" s="1" t="s">
        <v>25571</v>
      </c>
      <c r="D6398" s="1" t="s">
        <v>25572</v>
      </c>
      <c r="E6398" s="1" t="s">
        <v>25573</v>
      </c>
      <c r="K6398" s="5">
        <v>138.37368774414</v>
      </c>
      <c r="M6398" s="5">
        <v>138.37368774414</v>
      </c>
      <c r="N6398" s="5">
        <v>244.262283325195</v>
      </c>
      <c r="O6398" s="5">
        <v>236.39350891113199</v>
      </c>
      <c r="P6398" s="5">
        <v>257.31072998046801</v>
      </c>
      <c r="Q6398" s="5">
        <v>245.98884073893169</v>
      </c>
      <c r="R6398" s="5">
        <v>59.619358062744098</v>
      </c>
      <c r="U6398" s="5">
        <v>59.619358062744098</v>
      </c>
      <c r="X6398" s="5">
        <v>149.05889892578099</v>
      </c>
      <c r="Y6398" s="5">
        <v>149.05889892578099</v>
      </c>
      <c r="AL6398" s="5">
        <v>100.29241180419901</v>
      </c>
      <c r="AN6398" s="5">
        <v>246.61795043945301</v>
      </c>
      <c r="AO6398" s="5">
        <v>173.455181121826</v>
      </c>
    </row>
    <row r="6399" spans="1:53" x14ac:dyDescent="0.2">
      <c r="A6399" s="1">
        <v>6396</v>
      </c>
      <c r="B6399" s="1" t="s">
        <v>25574</v>
      </c>
      <c r="C6399" s="1" t="s">
        <v>25575</v>
      </c>
      <c r="D6399" s="1" t="s">
        <v>25576</v>
      </c>
      <c r="E6399" s="1" t="s">
        <v>25577</v>
      </c>
      <c r="F6399" s="5">
        <v>462.797607421875</v>
      </c>
      <c r="G6399" s="5">
        <v>503.04421997070301</v>
      </c>
      <c r="H6399" s="5">
        <v>543.90612792968705</v>
      </c>
      <c r="I6399" s="5">
        <v>503.24931844075508</v>
      </c>
      <c r="J6399" s="5">
        <v>554.73187255859295</v>
      </c>
      <c r="K6399" s="5">
        <v>539.34039306640602</v>
      </c>
      <c r="L6399" s="5">
        <v>526.05694580078102</v>
      </c>
      <c r="M6399" s="5">
        <v>540.04307047526004</v>
      </c>
      <c r="N6399" s="5">
        <v>292.81378173828102</v>
      </c>
      <c r="O6399" s="5">
        <v>318.30386352539</v>
      </c>
      <c r="P6399" s="5">
        <v>307.52017211914</v>
      </c>
      <c r="Q6399" s="5">
        <v>306.2126057942703</v>
      </c>
      <c r="R6399" s="5">
        <v>317.63244628906199</v>
      </c>
      <c r="S6399" s="5">
        <v>346.66015625</v>
      </c>
      <c r="T6399" s="5">
        <v>376.48382568359301</v>
      </c>
      <c r="U6399" s="5">
        <v>346.92547607421835</v>
      </c>
      <c r="V6399" s="5">
        <v>369.86657714843699</v>
      </c>
      <c r="W6399" s="5">
        <v>348.31692504882801</v>
      </c>
      <c r="X6399" s="5">
        <v>381.96826171875</v>
      </c>
      <c r="Y6399" s="5">
        <v>366.71725463867165</v>
      </c>
      <c r="Z6399" s="5">
        <v>485.65377807617102</v>
      </c>
      <c r="AA6399" s="5">
        <v>544.37023925781205</v>
      </c>
      <c r="AB6399" s="5">
        <v>506.409912109375</v>
      </c>
      <c r="AC6399" s="5">
        <v>512.14464314778604</v>
      </c>
      <c r="AD6399" s="5">
        <v>330.138671875</v>
      </c>
      <c r="AE6399" s="5">
        <v>317.13912963867102</v>
      </c>
      <c r="AF6399" s="5">
        <v>329.55923461914</v>
      </c>
      <c r="AG6399" s="5">
        <v>325.61234537760362</v>
      </c>
      <c r="AH6399" s="5">
        <v>302.631591796875</v>
      </c>
      <c r="AI6399" s="5">
        <v>323.3505859375</v>
      </c>
      <c r="AJ6399" s="5">
        <v>345.838287353515</v>
      </c>
      <c r="AK6399" s="5">
        <v>323.94015502929665</v>
      </c>
      <c r="AL6399" s="5">
        <v>269.28564453125</v>
      </c>
      <c r="AM6399" s="5">
        <v>273.31005859375</v>
      </c>
      <c r="AN6399" s="5">
        <v>278.44622802734301</v>
      </c>
      <c r="AO6399" s="5">
        <v>273.68064371744771</v>
      </c>
      <c r="AP6399" s="5">
        <v>351.33319091796801</v>
      </c>
      <c r="AQ6399" s="5">
        <v>322.88400268554602</v>
      </c>
      <c r="AR6399" s="5">
        <v>309.4697265625</v>
      </c>
      <c r="AS6399" s="5">
        <v>327.89564005533799</v>
      </c>
      <c r="AT6399" s="5">
        <v>382.36141967773398</v>
      </c>
      <c r="AU6399" s="5">
        <v>313.97912597656199</v>
      </c>
      <c r="AV6399" s="5">
        <v>338.518463134765</v>
      </c>
      <c r="AW6399" s="5">
        <v>344.95300292968699</v>
      </c>
      <c r="AX6399" s="5">
        <v>396.79586791992102</v>
      </c>
      <c r="AY6399" s="5">
        <v>358.11584472656199</v>
      </c>
      <c r="AZ6399" s="5">
        <v>341.43862915039</v>
      </c>
      <c r="BA6399" s="5">
        <v>365.450113932291</v>
      </c>
    </row>
    <row r="6400" spans="1:53" x14ac:dyDescent="0.2">
      <c r="A6400" s="1">
        <v>6397</v>
      </c>
      <c r="B6400" s="1" t="s">
        <v>25578</v>
      </c>
      <c r="C6400" s="1" t="s">
        <v>25579</v>
      </c>
      <c r="D6400" s="1" t="s">
        <v>25580</v>
      </c>
      <c r="E6400" s="1" t="s">
        <v>25581</v>
      </c>
      <c r="F6400" s="5">
        <v>441.45886230468699</v>
      </c>
      <c r="G6400" s="5">
        <v>487.18463134765602</v>
      </c>
      <c r="H6400" s="5">
        <v>495.47677612304602</v>
      </c>
      <c r="I6400" s="5">
        <v>474.70675659179636</v>
      </c>
      <c r="J6400" s="5">
        <v>492.146392822265</v>
      </c>
      <c r="K6400" s="5">
        <v>474.58755493164</v>
      </c>
      <c r="L6400" s="5">
        <v>464.712890625</v>
      </c>
      <c r="M6400" s="5">
        <v>477.14894612630161</v>
      </c>
      <c r="N6400" s="5">
        <v>766.43133544921795</v>
      </c>
      <c r="O6400" s="5">
        <v>727.13391113281205</v>
      </c>
      <c r="P6400" s="5">
        <v>727.33465576171795</v>
      </c>
      <c r="Q6400" s="5">
        <v>740.29996744791595</v>
      </c>
      <c r="R6400" s="5">
        <v>398.47171020507801</v>
      </c>
      <c r="S6400" s="5">
        <v>360.12399291992102</v>
      </c>
      <c r="T6400" s="5">
        <v>415.17233276367102</v>
      </c>
      <c r="U6400" s="5">
        <v>391.25601196289</v>
      </c>
      <c r="V6400" s="5">
        <v>425.07269287109301</v>
      </c>
      <c r="W6400" s="5">
        <v>489.41015625</v>
      </c>
      <c r="X6400" s="5">
        <v>443.16751098632801</v>
      </c>
      <c r="Y6400" s="5">
        <v>452.55012003580697</v>
      </c>
      <c r="Z6400" s="5">
        <v>716.31890869140602</v>
      </c>
      <c r="AA6400" s="5">
        <v>691.65789794921795</v>
      </c>
      <c r="AB6400" s="5">
        <v>662.878662109375</v>
      </c>
      <c r="AC6400" s="5">
        <v>690.28515624999966</v>
      </c>
      <c r="AD6400" s="5">
        <v>441.58209228515602</v>
      </c>
      <c r="AE6400" s="5">
        <v>410.06765747070301</v>
      </c>
      <c r="AF6400" s="5">
        <v>364.05712890625</v>
      </c>
      <c r="AG6400" s="5">
        <v>405.23562622070295</v>
      </c>
      <c r="AH6400" s="5">
        <v>409.27349853515602</v>
      </c>
      <c r="AI6400" s="5">
        <v>410.91149902343699</v>
      </c>
      <c r="AJ6400" s="5">
        <v>435.775146484375</v>
      </c>
      <c r="AK6400" s="5">
        <v>418.65338134765602</v>
      </c>
      <c r="AL6400" s="5">
        <v>461.04342651367102</v>
      </c>
      <c r="AM6400" s="5">
        <v>444.54254150390602</v>
      </c>
      <c r="AN6400" s="5">
        <v>453.36740112304602</v>
      </c>
      <c r="AO6400" s="5">
        <v>452.98445638020763</v>
      </c>
      <c r="AP6400" s="5">
        <v>312.42361450195301</v>
      </c>
      <c r="AQ6400" s="5">
        <v>285.98501586914</v>
      </c>
      <c r="AR6400" s="5">
        <v>323.34860229492102</v>
      </c>
      <c r="AS6400" s="5">
        <v>307.25241088867136</v>
      </c>
      <c r="AT6400" s="5">
        <v>456.13195800781199</v>
      </c>
      <c r="AU6400" s="5">
        <v>419.29446411132801</v>
      </c>
      <c r="AV6400" s="5">
        <v>464.30386352539</v>
      </c>
      <c r="AW6400" s="5">
        <v>446.57676188150998</v>
      </c>
      <c r="AX6400" s="5">
        <v>328.18185424804602</v>
      </c>
      <c r="AY6400" s="5">
        <v>256.67880249023398</v>
      </c>
      <c r="AZ6400" s="5">
        <v>285.66741943359301</v>
      </c>
      <c r="BA6400" s="5">
        <v>290.17602539062432</v>
      </c>
    </row>
    <row r="6401" spans="1:53" x14ac:dyDescent="0.2">
      <c r="A6401" s="1">
        <v>6398</v>
      </c>
      <c r="B6401" s="1" t="s">
        <v>25582</v>
      </c>
      <c r="C6401" s="1" t="s">
        <v>25583</v>
      </c>
      <c r="D6401" s="1" t="s">
        <v>25584</v>
      </c>
      <c r="E6401" s="1" t="s">
        <v>25585</v>
      </c>
      <c r="F6401" s="5">
        <v>555.543212890625</v>
      </c>
      <c r="G6401" s="5">
        <v>506.228515625</v>
      </c>
      <c r="H6401" s="5">
        <v>622.11047363281205</v>
      </c>
      <c r="I6401" s="5">
        <v>561.29406738281239</v>
      </c>
      <c r="J6401" s="5">
        <v>575.78070068359295</v>
      </c>
      <c r="K6401" s="5">
        <v>536.33349609375</v>
      </c>
      <c r="L6401" s="5">
        <v>558.69738769531205</v>
      </c>
      <c r="M6401" s="5">
        <v>556.9371948242183</v>
      </c>
      <c r="N6401" s="5">
        <v>295.32846069335898</v>
      </c>
      <c r="O6401" s="5">
        <v>271.075439453125</v>
      </c>
      <c r="P6401" s="5">
        <v>302.044921875</v>
      </c>
      <c r="Q6401" s="5">
        <v>289.48294067382795</v>
      </c>
      <c r="R6401" s="5">
        <v>444.03054809570301</v>
      </c>
      <c r="S6401" s="5">
        <v>393.841064453125</v>
      </c>
      <c r="T6401" s="5">
        <v>435.60812377929602</v>
      </c>
      <c r="U6401" s="5">
        <v>424.49324544270803</v>
      </c>
      <c r="V6401" s="5">
        <v>364.13217163085898</v>
      </c>
      <c r="W6401" s="5">
        <v>324.02899169921801</v>
      </c>
      <c r="X6401" s="5">
        <v>368.46539306640602</v>
      </c>
      <c r="Y6401" s="5">
        <v>352.20885213216098</v>
      </c>
      <c r="Z6401" s="5">
        <v>671.36193847656205</v>
      </c>
      <c r="AA6401" s="5">
        <v>657.62646484375</v>
      </c>
      <c r="AB6401" s="5">
        <v>674.96209716796795</v>
      </c>
      <c r="AC6401" s="5">
        <v>667.98350016275992</v>
      </c>
      <c r="AD6401" s="5">
        <v>469.136474609375</v>
      </c>
      <c r="AE6401" s="5">
        <v>494.1923828125</v>
      </c>
      <c r="AF6401" s="5">
        <v>550.16638183593705</v>
      </c>
      <c r="AG6401" s="5">
        <v>504.49841308593733</v>
      </c>
      <c r="AH6401" s="5">
        <v>520.21630859375</v>
      </c>
      <c r="AI6401" s="5">
        <v>467.46966552734301</v>
      </c>
      <c r="AJ6401" s="5">
        <v>480.99472045898398</v>
      </c>
      <c r="AK6401" s="5">
        <v>489.56023152669235</v>
      </c>
      <c r="AL6401" s="5">
        <v>202.94552612304599</v>
      </c>
      <c r="AM6401" s="5">
        <v>278.86920166015602</v>
      </c>
      <c r="AN6401" s="5">
        <v>289.03936767578102</v>
      </c>
      <c r="AO6401" s="5">
        <v>256.95136515299436</v>
      </c>
      <c r="AP6401" s="5">
        <v>384.94470214843699</v>
      </c>
      <c r="AQ6401" s="5">
        <v>389.92803955078102</v>
      </c>
      <c r="AR6401" s="5">
        <v>402.77984619140602</v>
      </c>
      <c r="AS6401" s="5">
        <v>392.55086263020803</v>
      </c>
      <c r="AT6401" s="5">
        <v>461.74493408203102</v>
      </c>
      <c r="AU6401" s="5">
        <v>395.72613525390602</v>
      </c>
      <c r="AV6401" s="5">
        <v>341.496978759765</v>
      </c>
      <c r="AW6401" s="5">
        <v>399.65601603190066</v>
      </c>
      <c r="AX6401" s="5">
        <v>418.89617919921801</v>
      </c>
      <c r="AY6401" s="5">
        <v>427.79159545898398</v>
      </c>
      <c r="AZ6401" s="5">
        <v>428.368896484375</v>
      </c>
      <c r="BA6401" s="5">
        <v>425.01889038085898</v>
      </c>
    </row>
    <row r="6402" spans="1:53" x14ac:dyDescent="0.2">
      <c r="A6402" s="1">
        <v>6399</v>
      </c>
      <c r="B6402" s="1" t="s">
        <v>25586</v>
      </c>
      <c r="C6402" s="1" t="s">
        <v>25587</v>
      </c>
      <c r="D6402" s="1" t="s">
        <v>25588</v>
      </c>
      <c r="E6402" s="1" t="s">
        <v>25589</v>
      </c>
      <c r="F6402" s="5">
        <v>111.86589813232401</v>
      </c>
      <c r="G6402" s="5">
        <v>118.79123687744099</v>
      </c>
      <c r="H6402" s="5">
        <v>75.336509704589801</v>
      </c>
      <c r="I6402" s="5">
        <v>101.9978815714516</v>
      </c>
      <c r="J6402" s="5">
        <v>111.07052612304599</v>
      </c>
      <c r="K6402" s="5">
        <v>111.46688842773401</v>
      </c>
      <c r="L6402" s="5">
        <v>105.577011108398</v>
      </c>
      <c r="M6402" s="5">
        <v>109.37147521972599</v>
      </c>
      <c r="N6402" s="5">
        <v>224.68728637695301</v>
      </c>
      <c r="O6402" s="5">
        <v>223.49087524414</v>
      </c>
      <c r="P6402" s="5">
        <v>230.00529479980401</v>
      </c>
      <c r="Q6402" s="5">
        <v>226.06115214029901</v>
      </c>
      <c r="R6402" s="5">
        <v>119.26779174804599</v>
      </c>
      <c r="S6402" s="5">
        <v>108.911994934082</v>
      </c>
      <c r="T6402" s="5">
        <v>100.847694396972</v>
      </c>
      <c r="U6402" s="5">
        <v>109.67582702636666</v>
      </c>
      <c r="V6402" s="5">
        <v>87.650466918945298</v>
      </c>
      <c r="W6402" s="5">
        <v>97.176033020019503</v>
      </c>
      <c r="X6402" s="5">
        <v>83.662925720214801</v>
      </c>
      <c r="Y6402" s="5">
        <v>89.49647521972652</v>
      </c>
      <c r="Z6402" s="5">
        <v>94.878318786621094</v>
      </c>
      <c r="AA6402" s="5">
        <v>93.407463073730398</v>
      </c>
      <c r="AB6402" s="5">
        <v>100.674690246582</v>
      </c>
      <c r="AC6402" s="5">
        <v>96.320157368977831</v>
      </c>
      <c r="AD6402" s="5">
        <v>122.688919067382</v>
      </c>
      <c r="AE6402" s="5">
        <v>98.61474609375</v>
      </c>
      <c r="AF6402" s="5">
        <v>123.315528869628</v>
      </c>
      <c r="AG6402" s="5">
        <v>114.87306467692001</v>
      </c>
      <c r="AH6402" s="5">
        <v>109.649520874023</v>
      </c>
      <c r="AI6402" s="5">
        <v>104.401641845703</v>
      </c>
      <c r="AJ6402" s="5">
        <v>106.033279418945</v>
      </c>
      <c r="AK6402" s="5">
        <v>106.69481404622366</v>
      </c>
      <c r="AL6402" s="5">
        <v>222.50726318359301</v>
      </c>
      <c r="AM6402" s="5">
        <v>218.44967651367099</v>
      </c>
      <c r="AN6402" s="5">
        <v>208.55392456054599</v>
      </c>
      <c r="AO6402" s="5">
        <v>216.50362141926999</v>
      </c>
      <c r="AP6402" s="5">
        <v>106.53285980224599</v>
      </c>
      <c r="AQ6402" s="5">
        <v>120.85951232910099</v>
      </c>
      <c r="AR6402" s="5">
        <v>106.28082275390599</v>
      </c>
      <c r="AS6402" s="5">
        <v>111.22439829508433</v>
      </c>
      <c r="AT6402" s="5">
        <v>114.67314910888599</v>
      </c>
      <c r="AU6402" s="5">
        <v>98.085784912109304</v>
      </c>
      <c r="AV6402" s="5">
        <v>84.386138916015597</v>
      </c>
      <c r="AW6402" s="5">
        <v>99.048357645670308</v>
      </c>
      <c r="AX6402" s="5">
        <v>89.029617309570298</v>
      </c>
      <c r="AY6402" s="5">
        <v>98.248283386230398</v>
      </c>
      <c r="AZ6402" s="5">
        <v>93.457977294921804</v>
      </c>
      <c r="BA6402" s="5">
        <v>93.578625996907491</v>
      </c>
    </row>
    <row r="6403" spans="1:53" x14ac:dyDescent="0.2">
      <c r="A6403" s="1">
        <v>6400</v>
      </c>
      <c r="B6403" s="1" t="s">
        <v>25590</v>
      </c>
      <c r="C6403" s="1" t="s">
        <v>25591</v>
      </c>
      <c r="D6403" s="1" t="s">
        <v>25592</v>
      </c>
      <c r="E6403" s="1" t="s">
        <v>25593</v>
      </c>
      <c r="F6403" s="5">
        <v>96.950790405273395</v>
      </c>
      <c r="G6403" s="5">
        <v>81.343605041503906</v>
      </c>
      <c r="H6403" s="5">
        <v>104.990501403808</v>
      </c>
      <c r="I6403" s="5">
        <v>94.428298950195085</v>
      </c>
      <c r="J6403" s="5">
        <v>79.054901123046804</v>
      </c>
      <c r="K6403" s="5">
        <v>102.526405334472</v>
      </c>
      <c r="L6403" s="5">
        <v>70.691703796386705</v>
      </c>
      <c r="M6403" s="5">
        <v>84.091003417968508</v>
      </c>
      <c r="N6403" s="5">
        <v>149.98400878906199</v>
      </c>
      <c r="O6403" s="5">
        <v>151.28683471679599</v>
      </c>
      <c r="P6403" s="5">
        <v>137.06222534179599</v>
      </c>
      <c r="Q6403" s="5">
        <v>146.11102294921798</v>
      </c>
      <c r="R6403" s="5">
        <v>85.824531555175696</v>
      </c>
      <c r="S6403" s="5">
        <v>83.840644836425696</v>
      </c>
      <c r="U6403" s="5">
        <v>84.832588195800696</v>
      </c>
      <c r="V6403" s="5">
        <v>52.729900360107401</v>
      </c>
      <c r="W6403" s="5">
        <v>60.98677444458</v>
      </c>
      <c r="X6403" s="5">
        <v>49.465419769287102</v>
      </c>
      <c r="Y6403" s="5">
        <v>54.394031524658168</v>
      </c>
      <c r="Z6403" s="5">
        <v>65.965011596679602</v>
      </c>
      <c r="AA6403" s="5">
        <v>58.625148773193303</v>
      </c>
      <c r="AB6403" s="5">
        <v>70.563491821289006</v>
      </c>
      <c r="AC6403" s="5">
        <v>65.051217397053975</v>
      </c>
      <c r="AD6403" s="5">
        <v>74.470520019531193</v>
      </c>
      <c r="AE6403" s="5">
        <v>46.051994323730398</v>
      </c>
      <c r="AF6403" s="5">
        <v>58.158462524413999</v>
      </c>
      <c r="AG6403" s="5">
        <v>59.56032562255853</v>
      </c>
      <c r="AH6403" s="5">
        <v>74.379737854003906</v>
      </c>
      <c r="AI6403" s="5">
        <v>73.264709472656193</v>
      </c>
      <c r="AK6403" s="5">
        <v>73.82222366333005</v>
      </c>
      <c r="AL6403" s="5">
        <v>153.81193542480401</v>
      </c>
      <c r="AM6403" s="5">
        <v>155.26599121093699</v>
      </c>
      <c r="AN6403" s="5">
        <v>151.06047058105401</v>
      </c>
      <c r="AO6403" s="5">
        <v>153.37946573893166</v>
      </c>
      <c r="AP6403" s="5">
        <v>98.3741455078125</v>
      </c>
      <c r="AQ6403" s="5">
        <v>75.732437133789006</v>
      </c>
      <c r="AR6403" s="5">
        <v>96.596488952636705</v>
      </c>
      <c r="AS6403" s="5">
        <v>90.234357198079408</v>
      </c>
      <c r="AX6403" s="5">
        <v>606.79284667968705</v>
      </c>
      <c r="AY6403" s="5">
        <v>117.391357421875</v>
      </c>
      <c r="AZ6403" s="5">
        <v>56.538516998291001</v>
      </c>
      <c r="BA6403" s="5">
        <v>260.24090703328437</v>
      </c>
    </row>
    <row r="6404" spans="1:53" x14ac:dyDescent="0.2">
      <c r="A6404" s="1">
        <v>6401</v>
      </c>
      <c r="B6404" s="1" t="s">
        <v>25594</v>
      </c>
      <c r="C6404" s="1" t="s">
        <v>25595</v>
      </c>
      <c r="D6404" s="1" t="s">
        <v>25596</v>
      </c>
      <c r="E6404" s="1" t="s">
        <v>25597</v>
      </c>
      <c r="F6404" s="5">
        <v>51.72847366333</v>
      </c>
      <c r="G6404" s="5">
        <v>34.512420654296797</v>
      </c>
      <c r="I6404" s="5">
        <v>43.120447158813398</v>
      </c>
      <c r="J6404" s="5">
        <v>27.962999343871999</v>
      </c>
      <c r="L6404" s="5">
        <v>54.725215911865199</v>
      </c>
      <c r="M6404" s="5">
        <v>41.344107627868596</v>
      </c>
      <c r="P6404" s="5">
        <v>41.184139251708899</v>
      </c>
      <c r="Q6404" s="5">
        <v>41.184139251708899</v>
      </c>
      <c r="R6404" s="5">
        <v>25.5506572723388</v>
      </c>
      <c r="S6404" s="5">
        <v>34.397190093994098</v>
      </c>
      <c r="T6404" s="5">
        <v>31.3097839355468</v>
      </c>
      <c r="U6404" s="5">
        <v>30.419210433959901</v>
      </c>
      <c r="V6404" s="5">
        <v>22.0130195617675</v>
      </c>
      <c r="W6404" s="5">
        <v>39.086345672607401</v>
      </c>
      <c r="X6404" s="5">
        <v>35.060672760009702</v>
      </c>
      <c r="Y6404" s="5">
        <v>32.053345998128201</v>
      </c>
      <c r="Z6404" s="5">
        <v>50.861736297607401</v>
      </c>
      <c r="AA6404" s="5">
        <v>38.8503608703613</v>
      </c>
      <c r="AB6404" s="5">
        <v>49.778003692626903</v>
      </c>
      <c r="AC6404" s="5">
        <v>46.496700286865199</v>
      </c>
      <c r="AD6404" s="5">
        <v>59.724369049072202</v>
      </c>
      <c r="AF6404" s="5">
        <v>20.154077529907202</v>
      </c>
      <c r="AG6404" s="5">
        <v>39.939223289489703</v>
      </c>
      <c r="AI6404" s="5">
        <v>34.644207000732401</v>
      </c>
      <c r="AJ6404" s="5">
        <v>45.778007507324197</v>
      </c>
      <c r="AK6404" s="5">
        <v>40.211107254028299</v>
      </c>
      <c r="AL6404" s="5">
        <v>23.040868759155199</v>
      </c>
      <c r="AN6404" s="5">
        <v>10.6818485260009</v>
      </c>
      <c r="AO6404" s="5">
        <v>16.86135864257805</v>
      </c>
      <c r="AP6404" s="5">
        <v>17.665559768676701</v>
      </c>
      <c r="AQ6404" s="5">
        <v>15.9820184707641</v>
      </c>
      <c r="AS6404" s="5">
        <v>16.823789119720402</v>
      </c>
      <c r="AT6404" s="5">
        <v>44.1124877929687</v>
      </c>
      <c r="AU6404" s="5">
        <v>43.378883361816399</v>
      </c>
      <c r="AV6404" s="5">
        <v>48.625713348388601</v>
      </c>
      <c r="AW6404" s="5">
        <v>45.372361501057902</v>
      </c>
      <c r="AX6404" s="5">
        <v>64.589096069335895</v>
      </c>
      <c r="AY6404" s="5">
        <v>65.321197509765597</v>
      </c>
      <c r="AZ6404" s="5">
        <v>48.543083190917898</v>
      </c>
      <c r="BA6404" s="5">
        <v>59.484458923339808</v>
      </c>
    </row>
    <row r="6405" spans="1:53" x14ac:dyDescent="0.2">
      <c r="A6405" s="1">
        <v>6402</v>
      </c>
      <c r="B6405" s="1" t="s">
        <v>25598</v>
      </c>
      <c r="C6405" s="1" t="s">
        <v>25599</v>
      </c>
      <c r="D6405" s="1" t="s">
        <v>25600</v>
      </c>
      <c r="E6405" s="1" t="s">
        <v>25601</v>
      </c>
      <c r="F6405" s="5">
        <v>446.73306274414</v>
      </c>
      <c r="G6405" s="5">
        <v>395.26815795898398</v>
      </c>
      <c r="H6405" s="5">
        <v>446.27853393554602</v>
      </c>
      <c r="I6405" s="5">
        <v>429.42658487955669</v>
      </c>
      <c r="J6405" s="5">
        <v>486.121337890625</v>
      </c>
      <c r="K6405" s="5">
        <v>402.30267333984301</v>
      </c>
      <c r="L6405" s="5">
        <v>448.018798828125</v>
      </c>
      <c r="M6405" s="5">
        <v>445.48093668619771</v>
      </c>
      <c r="N6405" s="5">
        <v>1191.53881835937</v>
      </c>
      <c r="O6405" s="5">
        <v>1431.66027832031</v>
      </c>
      <c r="P6405" s="5">
        <v>1333.76171875</v>
      </c>
      <c r="Q6405" s="5">
        <v>1318.98693847656</v>
      </c>
      <c r="R6405" s="5">
        <v>401.90106201171801</v>
      </c>
      <c r="S6405" s="5">
        <v>440.16491699218699</v>
      </c>
      <c r="T6405" s="5">
        <v>394.42102050781199</v>
      </c>
      <c r="U6405" s="5">
        <v>412.16233317057231</v>
      </c>
      <c r="V6405" s="5">
        <v>339.03152465820301</v>
      </c>
      <c r="W6405" s="5">
        <v>291.99475097656199</v>
      </c>
      <c r="X6405" s="5">
        <v>297.64495849609301</v>
      </c>
      <c r="Y6405" s="5">
        <v>309.55707804361936</v>
      </c>
      <c r="Z6405" s="5">
        <v>464.32913208007801</v>
      </c>
      <c r="AA6405" s="5">
        <v>445.48544311523398</v>
      </c>
      <c r="AB6405" s="5">
        <v>494.86618041992102</v>
      </c>
      <c r="AC6405" s="5">
        <v>468.22691853841098</v>
      </c>
      <c r="AD6405" s="5">
        <v>347.58532714843699</v>
      </c>
      <c r="AE6405" s="5">
        <v>317.76431274414</v>
      </c>
      <c r="AF6405" s="5">
        <v>388.738525390625</v>
      </c>
      <c r="AG6405" s="5">
        <v>351.36272176106735</v>
      </c>
      <c r="AH6405" s="5">
        <v>344.89978027343699</v>
      </c>
      <c r="AI6405" s="5">
        <v>322.77978515625</v>
      </c>
      <c r="AJ6405" s="5">
        <v>324.23443603515602</v>
      </c>
      <c r="AK6405" s="5">
        <v>330.63800048828102</v>
      </c>
      <c r="AL6405" s="5">
        <v>273.18243408203102</v>
      </c>
      <c r="AM6405" s="5">
        <v>282.40246582031199</v>
      </c>
      <c r="AN6405" s="5">
        <v>269.67291259765602</v>
      </c>
      <c r="AO6405" s="5">
        <v>275.08593749999972</v>
      </c>
      <c r="AP6405" s="5">
        <v>356.61224365234301</v>
      </c>
      <c r="AQ6405" s="5">
        <v>384.01046752929602</v>
      </c>
      <c r="AR6405" s="5">
        <v>408.92550659179602</v>
      </c>
      <c r="AS6405" s="5">
        <v>383.18273925781165</v>
      </c>
      <c r="AT6405" s="5">
        <v>327.48617553710898</v>
      </c>
      <c r="AU6405" s="5">
        <v>362.244049072265</v>
      </c>
      <c r="AV6405" s="5">
        <v>286.46301269531199</v>
      </c>
      <c r="AW6405" s="5">
        <v>325.39774576822862</v>
      </c>
      <c r="AX6405" s="5">
        <v>270.19430541992102</v>
      </c>
      <c r="AY6405" s="5">
        <v>295.49176025390602</v>
      </c>
      <c r="AZ6405" s="5">
        <v>288.98757934570301</v>
      </c>
      <c r="BA6405" s="5">
        <v>284.89121500650998</v>
      </c>
    </row>
    <row r="6406" spans="1:53" x14ac:dyDescent="0.2">
      <c r="A6406" s="1">
        <v>6403</v>
      </c>
      <c r="B6406" s="1" t="s">
        <v>25602</v>
      </c>
      <c r="C6406" s="1" t="s">
        <v>25603</v>
      </c>
      <c r="D6406" s="1" t="s">
        <v>25604</v>
      </c>
      <c r="E6406" s="1" t="s">
        <v>25605</v>
      </c>
      <c r="F6406" s="5">
        <v>88.680976867675696</v>
      </c>
      <c r="G6406" s="5">
        <v>93.084701538085895</v>
      </c>
      <c r="H6406" s="5">
        <v>98.233757019042898</v>
      </c>
      <c r="I6406" s="5">
        <v>93.333145141601506</v>
      </c>
      <c r="J6406" s="5">
        <v>65.839073181152301</v>
      </c>
      <c r="K6406" s="5">
        <v>72.664741516113196</v>
      </c>
      <c r="L6406" s="5">
        <v>65.825958251953097</v>
      </c>
      <c r="M6406" s="5">
        <v>68.109924316406207</v>
      </c>
      <c r="N6406" s="5">
        <v>166.449783325195</v>
      </c>
      <c r="O6406" s="5">
        <v>189.28974914550699</v>
      </c>
      <c r="P6406" s="5">
        <v>202.47015380859301</v>
      </c>
      <c r="Q6406" s="5">
        <v>186.06989542643169</v>
      </c>
      <c r="R6406" s="5">
        <v>73.474777221679602</v>
      </c>
      <c r="S6406" s="5">
        <v>116.149047851562</v>
      </c>
      <c r="T6406" s="5">
        <v>145.14103698730401</v>
      </c>
      <c r="U6406" s="5">
        <v>111.58828735351521</v>
      </c>
      <c r="V6406" s="5">
        <v>128.38479614257801</v>
      </c>
      <c r="W6406" s="5">
        <v>109.89199066162099</v>
      </c>
      <c r="X6406" s="5">
        <v>90.995437622070298</v>
      </c>
      <c r="Y6406" s="5">
        <v>109.75740814208977</v>
      </c>
      <c r="Z6406" s="5">
        <v>102.30941009521401</v>
      </c>
      <c r="AA6406" s="5">
        <v>83.092620849609304</v>
      </c>
      <c r="AB6406" s="5">
        <v>77.185073852539006</v>
      </c>
      <c r="AC6406" s="5">
        <v>87.52903493245411</v>
      </c>
      <c r="AD6406" s="5">
        <v>126.56584167480401</v>
      </c>
      <c r="AE6406" s="5">
        <v>137.315505981445</v>
      </c>
      <c r="AF6406" s="5">
        <v>137.65602111816401</v>
      </c>
      <c r="AG6406" s="5">
        <v>133.845789591471</v>
      </c>
      <c r="AH6406" s="5">
        <v>108.687202453613</v>
      </c>
      <c r="AI6406" s="5">
        <v>106.613059997558</v>
      </c>
      <c r="AJ6406" s="5">
        <v>118.53700256347599</v>
      </c>
      <c r="AK6406" s="5">
        <v>111.27908833821566</v>
      </c>
      <c r="AL6406" s="5">
        <v>211.91426086425699</v>
      </c>
      <c r="AM6406" s="5">
        <v>137.68310546875</v>
      </c>
      <c r="AN6406" s="5">
        <v>209.420654296875</v>
      </c>
      <c r="AO6406" s="5">
        <v>186.33934020996068</v>
      </c>
      <c r="AP6406" s="5">
        <v>90.226387023925696</v>
      </c>
      <c r="AQ6406" s="5">
        <v>88.340248107910099</v>
      </c>
      <c r="AR6406" s="5">
        <v>109.18962860107401</v>
      </c>
      <c r="AS6406" s="5">
        <v>95.918754577636605</v>
      </c>
      <c r="AT6406" s="5">
        <v>132.07023620605401</v>
      </c>
      <c r="AU6406" s="5">
        <v>178.03108215332</v>
      </c>
      <c r="AV6406" s="5">
        <v>163.50238037109301</v>
      </c>
      <c r="AW6406" s="5">
        <v>157.86789957682234</v>
      </c>
      <c r="AX6406" s="5">
        <v>92.182144165039006</v>
      </c>
      <c r="AY6406" s="5">
        <v>72.541534423828097</v>
      </c>
      <c r="AZ6406" s="5">
        <v>85.071990966796804</v>
      </c>
      <c r="BA6406" s="5">
        <v>83.265223185221302</v>
      </c>
    </row>
    <row r="6407" spans="1:53" x14ac:dyDescent="0.2">
      <c r="A6407" s="1">
        <v>6404</v>
      </c>
      <c r="B6407" s="1" t="s">
        <v>25606</v>
      </c>
      <c r="C6407" s="1" t="s">
        <v>25607</v>
      </c>
      <c r="D6407" s="1" t="s">
        <v>25608</v>
      </c>
      <c r="E6407" s="1" t="s">
        <v>25609</v>
      </c>
      <c r="F6407" s="5">
        <v>100.21627807617099</v>
      </c>
      <c r="G6407" s="5">
        <v>119.67324066162099</v>
      </c>
      <c r="H6407" s="5">
        <v>114.797241210937</v>
      </c>
      <c r="I6407" s="5">
        <v>111.562253316243</v>
      </c>
      <c r="J6407" s="5">
        <v>101.78060913085901</v>
      </c>
      <c r="K6407" s="5">
        <v>99.366516113281193</v>
      </c>
      <c r="L6407" s="5">
        <v>113.15699768066401</v>
      </c>
      <c r="M6407" s="5">
        <v>104.76804097493475</v>
      </c>
      <c r="N6407" s="5">
        <v>149.695220947265</v>
      </c>
      <c r="O6407" s="5">
        <v>125.405799865722</v>
      </c>
      <c r="P6407" s="5">
        <v>137.780502319335</v>
      </c>
      <c r="Q6407" s="5">
        <v>137.6271743774407</v>
      </c>
      <c r="R6407" s="5">
        <v>80.718040466308594</v>
      </c>
      <c r="S6407" s="5">
        <v>73.604385375976506</v>
      </c>
      <c r="T6407" s="5">
        <v>99.868835449218693</v>
      </c>
      <c r="U6407" s="5">
        <v>84.730420430501269</v>
      </c>
      <c r="V6407" s="5">
        <v>100.73052215576099</v>
      </c>
      <c r="W6407" s="5">
        <v>86.470748901367102</v>
      </c>
      <c r="X6407" s="5">
        <v>69.710662841796804</v>
      </c>
      <c r="Y6407" s="5">
        <v>85.637311299641638</v>
      </c>
      <c r="Z6407" s="5">
        <v>102.468688964843</v>
      </c>
      <c r="AA6407" s="5">
        <v>120.499053955078</v>
      </c>
      <c r="AB6407" s="5">
        <v>118.10064697265599</v>
      </c>
      <c r="AC6407" s="5">
        <v>113.68946329752566</v>
      </c>
      <c r="AD6407" s="5">
        <v>79.823776245117102</v>
      </c>
      <c r="AE6407" s="5">
        <v>89.845146179199205</v>
      </c>
      <c r="AF6407" s="5">
        <v>108.74390411376901</v>
      </c>
      <c r="AG6407" s="5">
        <v>92.804275512695099</v>
      </c>
      <c r="AH6407" s="5">
        <v>99.576377868652301</v>
      </c>
      <c r="AI6407" s="5">
        <v>73.181732177734304</v>
      </c>
      <c r="AJ6407" s="5">
        <v>101.09038543701099</v>
      </c>
      <c r="AK6407" s="5">
        <v>91.2828318277992</v>
      </c>
      <c r="AL6407" s="5">
        <v>96.442398071289006</v>
      </c>
      <c r="AM6407" s="5">
        <v>102.93520355224599</v>
      </c>
      <c r="AN6407" s="5">
        <v>126.375595092773</v>
      </c>
      <c r="AO6407" s="5">
        <v>108.58439890543599</v>
      </c>
      <c r="AP6407" s="5">
        <v>85.2635498046875</v>
      </c>
      <c r="AQ6407" s="5">
        <v>68.926536560058594</v>
      </c>
      <c r="AR6407" s="5">
        <v>87.153793334960895</v>
      </c>
      <c r="AS6407" s="5">
        <v>80.44795989990233</v>
      </c>
      <c r="AT6407" s="5">
        <v>140.69087219238199</v>
      </c>
      <c r="AU6407" s="5">
        <v>111.438667297363</v>
      </c>
      <c r="AV6407" s="5">
        <v>95.225936889648395</v>
      </c>
      <c r="AW6407" s="5">
        <v>115.78515879313113</v>
      </c>
      <c r="AX6407" s="5">
        <v>119.989120483398</v>
      </c>
      <c r="AY6407" s="5">
        <v>90.255790710449205</v>
      </c>
      <c r="AZ6407" s="5">
        <v>112.056510925292</v>
      </c>
      <c r="BA6407" s="5">
        <v>107.43380737304641</v>
      </c>
    </row>
    <row r="6408" spans="1:53" x14ac:dyDescent="0.2">
      <c r="A6408" s="1">
        <v>6405</v>
      </c>
      <c r="B6408" s="1" t="s">
        <v>25610</v>
      </c>
      <c r="C6408" s="1" t="s">
        <v>25611</v>
      </c>
      <c r="D6408" s="1" t="s">
        <v>25612</v>
      </c>
      <c r="E6408" s="1" t="s">
        <v>25613</v>
      </c>
      <c r="F6408" s="5">
        <v>98.877769470214801</v>
      </c>
      <c r="G6408" s="5">
        <v>99.869293212890597</v>
      </c>
      <c r="H6408" s="5">
        <v>130.15818786621</v>
      </c>
      <c r="I6408" s="5">
        <v>109.63508351643846</v>
      </c>
      <c r="J6408" s="5">
        <v>132.90299987792901</v>
      </c>
      <c r="K6408" s="5">
        <v>144.16572570800699</v>
      </c>
      <c r="L6408" s="5">
        <v>116.697616577148</v>
      </c>
      <c r="M6408" s="5">
        <v>131.25544738769466</v>
      </c>
      <c r="N6408" s="5">
        <v>198.25587463378901</v>
      </c>
      <c r="O6408" s="5">
        <v>231.34703063964801</v>
      </c>
      <c r="P6408" s="5">
        <v>196.32699584960901</v>
      </c>
      <c r="Q6408" s="5">
        <v>208.64330037434868</v>
      </c>
      <c r="R6408" s="5">
        <v>144.21487426757801</v>
      </c>
      <c r="S6408" s="5">
        <v>106.717399597167</v>
      </c>
      <c r="T6408" s="5">
        <v>130.39718627929599</v>
      </c>
      <c r="U6408" s="5">
        <v>127.10982004801367</v>
      </c>
      <c r="V6408" s="5">
        <v>179.73182678222599</v>
      </c>
      <c r="W6408" s="5">
        <v>143.74397277832</v>
      </c>
      <c r="X6408" s="5">
        <v>144.84877014160099</v>
      </c>
      <c r="Y6408" s="5">
        <v>156.10818990071564</v>
      </c>
      <c r="Z6408" s="5">
        <v>101.80678558349599</v>
      </c>
      <c r="AA6408" s="5">
        <v>149.99105834960901</v>
      </c>
      <c r="AB6408" s="5">
        <v>151.76025390625</v>
      </c>
      <c r="AC6408" s="5">
        <v>134.51936594645167</v>
      </c>
      <c r="AD6408" s="5">
        <v>87.378585815429602</v>
      </c>
      <c r="AE6408" s="5">
        <v>100.793563842773</v>
      </c>
      <c r="AF6408" s="5">
        <v>98.660392761230398</v>
      </c>
      <c r="AG6408" s="5">
        <v>95.610847473144347</v>
      </c>
      <c r="AH6408" s="5">
        <v>76.189445495605398</v>
      </c>
      <c r="AI6408" s="5">
        <v>79.101135253906193</v>
      </c>
      <c r="AJ6408" s="5">
        <v>84.119293212890597</v>
      </c>
      <c r="AK6408" s="5">
        <v>79.803291320800739</v>
      </c>
      <c r="AL6408" s="5">
        <v>128.40759277343699</v>
      </c>
      <c r="AM6408" s="5">
        <v>117.723007202148</v>
      </c>
      <c r="AN6408" s="5">
        <v>164.41871643066401</v>
      </c>
      <c r="AO6408" s="5">
        <v>136.84977213541632</v>
      </c>
      <c r="AP6408" s="5">
        <v>85.833686828613196</v>
      </c>
      <c r="AQ6408" s="5">
        <v>107.36326599121</v>
      </c>
      <c r="AR6408" s="5">
        <v>98.006042480468693</v>
      </c>
      <c r="AS6408" s="5">
        <v>97.067665100097301</v>
      </c>
      <c r="AT6408" s="5">
        <v>107.150001525878</v>
      </c>
      <c r="AU6408" s="5">
        <v>209.65815734863199</v>
      </c>
      <c r="AV6408" s="5">
        <v>124.48875427246</v>
      </c>
      <c r="AW6408" s="5">
        <v>147.09897104899002</v>
      </c>
      <c r="AX6408" s="5">
        <v>98.438186645507798</v>
      </c>
      <c r="AY6408" s="5">
        <v>94.398780822753906</v>
      </c>
      <c r="AZ6408" s="5">
        <v>137.90480041503901</v>
      </c>
      <c r="BA6408" s="5">
        <v>110.24725596110024</v>
      </c>
    </row>
    <row r="6409" spans="1:53" x14ac:dyDescent="0.2">
      <c r="A6409" s="1">
        <v>6406</v>
      </c>
      <c r="B6409" s="1" t="s">
        <v>25614</v>
      </c>
      <c r="C6409" s="1" t="s">
        <v>25615</v>
      </c>
      <c r="D6409" s="1" t="s">
        <v>25616</v>
      </c>
      <c r="E6409" s="1" t="s">
        <v>25617</v>
      </c>
      <c r="F6409" s="5">
        <v>187.96037292480401</v>
      </c>
      <c r="G6409" s="5">
        <v>194.73645019531199</v>
      </c>
      <c r="H6409" s="5">
        <v>188.98817443847599</v>
      </c>
      <c r="I6409" s="5">
        <v>190.56166585286397</v>
      </c>
      <c r="J6409" s="5">
        <v>202.25285339355401</v>
      </c>
      <c r="K6409" s="5">
        <v>182.09764099121</v>
      </c>
      <c r="L6409" s="5">
        <v>179.42500305175699</v>
      </c>
      <c r="M6409" s="5">
        <v>187.92516581217367</v>
      </c>
      <c r="N6409" s="5">
        <v>220.78057861328099</v>
      </c>
      <c r="O6409" s="5">
        <v>221.55186462402301</v>
      </c>
      <c r="P6409" s="5">
        <v>226.93943786621</v>
      </c>
      <c r="Q6409" s="5">
        <v>223.09062703450468</v>
      </c>
      <c r="R6409" s="5">
        <v>168.339111328125</v>
      </c>
      <c r="S6409" s="5">
        <v>165.23497009277301</v>
      </c>
      <c r="T6409" s="5">
        <v>190.42173767089801</v>
      </c>
      <c r="U6409" s="5">
        <v>174.66527303059866</v>
      </c>
      <c r="V6409" s="5">
        <v>173.63377380371</v>
      </c>
      <c r="W6409" s="5">
        <v>156.84115600585901</v>
      </c>
      <c r="X6409" s="5">
        <v>145.68159484863199</v>
      </c>
      <c r="Y6409" s="5">
        <v>158.71884155273366</v>
      </c>
      <c r="Z6409" s="5">
        <v>170.18766784667901</v>
      </c>
      <c r="AA6409" s="5">
        <v>172.68202209472599</v>
      </c>
      <c r="AB6409" s="5">
        <v>169.43669128417901</v>
      </c>
      <c r="AC6409" s="5">
        <v>170.76879374186134</v>
      </c>
      <c r="AD6409" s="5">
        <v>237.971588134765</v>
      </c>
      <c r="AE6409" s="5">
        <v>233.09965515136699</v>
      </c>
      <c r="AF6409" s="5">
        <v>249.13038635253901</v>
      </c>
      <c r="AG6409" s="5">
        <v>240.067209879557</v>
      </c>
      <c r="AH6409" s="5">
        <v>232.82965087890599</v>
      </c>
      <c r="AI6409" s="5">
        <v>205.93353271484301</v>
      </c>
      <c r="AJ6409" s="5">
        <v>224.8046875</v>
      </c>
      <c r="AK6409" s="5">
        <v>221.189290364583</v>
      </c>
      <c r="AL6409" s="5">
        <v>281.35256958007801</v>
      </c>
      <c r="AM6409" s="5">
        <v>257.89025878906199</v>
      </c>
      <c r="AN6409" s="5">
        <v>282.79888916015602</v>
      </c>
      <c r="AO6409" s="5">
        <v>274.01390584309866</v>
      </c>
      <c r="AP6409" s="5">
        <v>243.12269592285099</v>
      </c>
      <c r="AQ6409" s="5">
        <v>249.173904418945</v>
      </c>
      <c r="AR6409" s="5">
        <v>247.42744445800699</v>
      </c>
      <c r="AS6409" s="5">
        <v>246.57468159993434</v>
      </c>
      <c r="AT6409" s="5">
        <v>214.249588012695</v>
      </c>
      <c r="AU6409" s="5">
        <v>204.96174621582</v>
      </c>
      <c r="AV6409" s="5">
        <v>238.78863525390599</v>
      </c>
      <c r="AW6409" s="5">
        <v>219.333323160807</v>
      </c>
      <c r="AX6409" s="5">
        <v>195.04623413085901</v>
      </c>
      <c r="AY6409" s="5">
        <v>196.42182922363199</v>
      </c>
      <c r="AZ6409" s="5">
        <v>204.54246520996</v>
      </c>
      <c r="BA6409" s="5">
        <v>198.67017618815032</v>
      </c>
    </row>
    <row r="6410" spans="1:53" x14ac:dyDescent="0.2">
      <c r="A6410" s="1">
        <v>6407</v>
      </c>
      <c r="B6410" s="1" t="s">
        <v>25618</v>
      </c>
      <c r="C6410" s="1" t="s">
        <v>25619</v>
      </c>
      <c r="D6410" s="1" t="s">
        <v>25620</v>
      </c>
      <c r="E6410" s="1" t="s">
        <v>25621</v>
      </c>
      <c r="F6410" s="5">
        <v>1388.25170898437</v>
      </c>
      <c r="G6410" s="5">
        <v>1290.95483398437</v>
      </c>
      <c r="H6410" s="5">
        <v>1367.55871582031</v>
      </c>
      <c r="I6410" s="5">
        <v>1348.9217529296832</v>
      </c>
      <c r="J6410" s="5">
        <v>1323.96203613281</v>
      </c>
      <c r="K6410" s="5">
        <v>1329.98010253906</v>
      </c>
      <c r="L6410" s="5">
        <v>1328.20739746093</v>
      </c>
      <c r="M6410" s="5">
        <v>1327.3831787109332</v>
      </c>
      <c r="N6410" s="5">
        <v>1047.01391601562</v>
      </c>
      <c r="O6410" s="5">
        <v>1207.75012207031</v>
      </c>
      <c r="P6410" s="5">
        <v>1143.443359375</v>
      </c>
      <c r="Q6410" s="5">
        <v>1132.7357991536435</v>
      </c>
      <c r="R6410" s="5">
        <v>1047.35510253906</v>
      </c>
      <c r="S6410" s="5">
        <v>1015.6480102539</v>
      </c>
      <c r="T6410" s="5">
        <v>1057.53210449218</v>
      </c>
      <c r="U6410" s="5">
        <v>1040.1784057617133</v>
      </c>
      <c r="V6410" s="5">
        <v>1008.66137695312</v>
      </c>
      <c r="W6410" s="5">
        <v>958.58892822265602</v>
      </c>
      <c r="X6410" s="5">
        <v>954.54675292968705</v>
      </c>
      <c r="Y6410" s="5">
        <v>973.93235270182106</v>
      </c>
      <c r="Z6410" s="5">
        <v>1258.11218261718</v>
      </c>
      <c r="AA6410" s="5">
        <v>1220.42199707031</v>
      </c>
      <c r="AB6410" s="5">
        <v>1227.75524902343</v>
      </c>
      <c r="AC6410" s="5">
        <v>1235.4298095703068</v>
      </c>
      <c r="AD6410" s="5">
        <v>1755.77551269531</v>
      </c>
      <c r="AE6410" s="5">
        <v>1699.50219726562</v>
      </c>
      <c r="AF6410" s="5">
        <v>1670.62268066406</v>
      </c>
      <c r="AG6410" s="5">
        <v>1708.6334635416633</v>
      </c>
      <c r="AH6410" s="5">
        <v>1501.20007324218</v>
      </c>
      <c r="AI6410" s="5">
        <v>1461.87866210937</v>
      </c>
      <c r="AJ6410" s="5">
        <v>1547.40356445312</v>
      </c>
      <c r="AK6410" s="5">
        <v>1503.4940999348898</v>
      </c>
      <c r="AL6410" s="5">
        <v>1244.95910644531</v>
      </c>
      <c r="AM6410" s="5">
        <v>1311.37866210937</v>
      </c>
      <c r="AN6410" s="5">
        <v>1270.71716308593</v>
      </c>
      <c r="AO6410" s="5">
        <v>1275.6849772135367</v>
      </c>
      <c r="AP6410" s="5">
        <v>1000.6962890625</v>
      </c>
      <c r="AQ6410" s="5">
        <v>1059.36694335937</v>
      </c>
      <c r="AR6410" s="5">
        <v>1046.435546875</v>
      </c>
      <c r="AS6410" s="5">
        <v>1035.4995930989567</v>
      </c>
      <c r="AT6410" s="5">
        <v>872.63531494140602</v>
      </c>
      <c r="AU6410" s="5">
        <v>961.566650390625</v>
      </c>
      <c r="AV6410" s="5">
        <v>882.54919433593705</v>
      </c>
      <c r="AW6410" s="5">
        <v>905.58371988932265</v>
      </c>
      <c r="AX6410" s="5">
        <v>843.15313720703102</v>
      </c>
      <c r="AY6410" s="5">
        <v>831.91143798828102</v>
      </c>
      <c r="AZ6410" s="5">
        <v>828.20178222656205</v>
      </c>
      <c r="BA6410" s="5">
        <v>834.42211914062466</v>
      </c>
    </row>
    <row r="6411" spans="1:53" x14ac:dyDescent="0.2">
      <c r="A6411" s="1">
        <v>6408</v>
      </c>
      <c r="B6411" s="1" t="s">
        <v>25622</v>
      </c>
      <c r="C6411" s="1" t="s">
        <v>25623</v>
      </c>
      <c r="D6411" s="1" t="s">
        <v>25624</v>
      </c>
      <c r="E6411" s="1" t="s">
        <v>25625</v>
      </c>
      <c r="F6411" s="5">
        <v>2945.0546875</v>
      </c>
      <c r="G6411" s="5">
        <v>2668.05859375</v>
      </c>
      <c r="H6411" s="5">
        <v>3068.91455078125</v>
      </c>
      <c r="I6411" s="5">
        <v>2894.00927734375</v>
      </c>
      <c r="J6411" s="5">
        <v>2958.45654296875</v>
      </c>
      <c r="K6411" s="5">
        <v>3128.60815429687</v>
      </c>
      <c r="L6411" s="5">
        <v>3143.609375</v>
      </c>
      <c r="M6411" s="5">
        <v>3076.8913574218732</v>
      </c>
      <c r="N6411" s="5">
        <v>2752.283203125</v>
      </c>
      <c r="O6411" s="5">
        <v>2582.0244140625</v>
      </c>
      <c r="P6411" s="5">
        <v>2820.578125</v>
      </c>
      <c r="Q6411" s="5">
        <v>2718.2952473958335</v>
      </c>
      <c r="R6411" s="5">
        <v>2177.69360351562</v>
      </c>
      <c r="S6411" s="5">
        <v>2272.68920898437</v>
      </c>
      <c r="T6411" s="5">
        <v>2267.39013671875</v>
      </c>
      <c r="U6411" s="5">
        <v>2239.2576497395798</v>
      </c>
      <c r="V6411" s="5">
        <v>2592.70556640625</v>
      </c>
      <c r="W6411" s="5">
        <v>2811.17797851562</v>
      </c>
      <c r="X6411" s="5">
        <v>2885.31713867187</v>
      </c>
      <c r="Y6411" s="5">
        <v>2763.0668945312464</v>
      </c>
      <c r="Z6411" s="5">
        <v>2473.76098632812</v>
      </c>
      <c r="AA6411" s="5">
        <v>2612.12622070312</v>
      </c>
      <c r="AB6411" s="5">
        <v>2310.37060546875</v>
      </c>
      <c r="AC6411" s="5">
        <v>2465.4192708333298</v>
      </c>
      <c r="AD6411" s="5">
        <v>2832.60717773437</v>
      </c>
      <c r="AE6411" s="5">
        <v>3056.86547851562</v>
      </c>
      <c r="AF6411" s="5">
        <v>2945.33837890625</v>
      </c>
      <c r="AG6411" s="5">
        <v>2944.9370117187464</v>
      </c>
      <c r="AH6411" s="5">
        <v>2774.65063476562</v>
      </c>
      <c r="AI6411" s="5">
        <v>2404.44677734375</v>
      </c>
      <c r="AJ6411" s="5">
        <v>2627.28198242187</v>
      </c>
      <c r="AK6411" s="5">
        <v>2602.1264648437464</v>
      </c>
      <c r="AL6411" s="5">
        <v>2390.43676757812</v>
      </c>
      <c r="AM6411" s="5">
        <v>2483.89184570312</v>
      </c>
      <c r="AN6411" s="5">
        <v>2594.02709960937</v>
      </c>
      <c r="AO6411" s="5">
        <v>2489.45190429687</v>
      </c>
      <c r="AP6411" s="5">
        <v>2092.6337890625</v>
      </c>
      <c r="AQ6411" s="5">
        <v>2274.580078125</v>
      </c>
      <c r="AR6411" s="5">
        <v>2324.63647460937</v>
      </c>
      <c r="AS6411" s="5">
        <v>2230.6167805989567</v>
      </c>
      <c r="AT6411" s="5">
        <v>3174.24169921875</v>
      </c>
      <c r="AU6411" s="5">
        <v>3357.54516601562</v>
      </c>
      <c r="AV6411" s="5">
        <v>3518.41015625</v>
      </c>
      <c r="AW6411" s="5">
        <v>3350.0656738281232</v>
      </c>
      <c r="AX6411" s="5">
        <v>2444.87768554687</v>
      </c>
      <c r="AY6411" s="5">
        <v>1884.82458496093</v>
      </c>
      <c r="AZ6411" s="5">
        <v>1898.28393554687</v>
      </c>
      <c r="BA6411" s="5">
        <v>2075.9954020182231</v>
      </c>
    </row>
    <row r="6412" spans="1:53" x14ac:dyDescent="0.2">
      <c r="A6412" s="1">
        <v>6409</v>
      </c>
      <c r="B6412" s="1" t="s">
        <v>25626</v>
      </c>
      <c r="C6412" s="1" t="s">
        <v>25627</v>
      </c>
      <c r="D6412" s="1" t="s">
        <v>25628</v>
      </c>
      <c r="E6412" s="1" t="s">
        <v>25629</v>
      </c>
      <c r="F6412" s="5">
        <v>161.899154663085</v>
      </c>
      <c r="G6412" s="5">
        <v>158.47807312011699</v>
      </c>
      <c r="H6412" s="5">
        <v>146.66726684570301</v>
      </c>
      <c r="I6412" s="5">
        <v>155.68149820963501</v>
      </c>
      <c r="J6412" s="5">
        <v>143.05870056152301</v>
      </c>
      <c r="K6412" s="5">
        <v>141.15054321289</v>
      </c>
      <c r="L6412" s="5">
        <v>148.38761901855401</v>
      </c>
      <c r="M6412" s="5">
        <v>144.19895426432234</v>
      </c>
      <c r="N6412" s="5">
        <v>223.34997558593699</v>
      </c>
      <c r="O6412" s="5">
        <v>213.8388671875</v>
      </c>
      <c r="P6412" s="5">
        <v>226.45741271972599</v>
      </c>
      <c r="Q6412" s="5">
        <v>221.21541849772098</v>
      </c>
      <c r="R6412" s="5">
        <v>165.10214233398401</v>
      </c>
      <c r="S6412" s="5">
        <v>185.143798828125</v>
      </c>
      <c r="T6412" s="5">
        <v>182.56790161132801</v>
      </c>
      <c r="U6412" s="5">
        <v>177.60461425781236</v>
      </c>
      <c r="V6412" s="5">
        <v>150.68208312988199</v>
      </c>
      <c r="W6412" s="5">
        <v>161.57872009277301</v>
      </c>
      <c r="X6412" s="5">
        <v>124.96379852294901</v>
      </c>
      <c r="Y6412" s="5">
        <v>145.74153391520133</v>
      </c>
      <c r="Z6412" s="5">
        <v>133.21693420410099</v>
      </c>
      <c r="AA6412" s="5">
        <v>130.15666198730401</v>
      </c>
      <c r="AB6412" s="5">
        <v>130.32281494140599</v>
      </c>
      <c r="AC6412" s="5">
        <v>131.23213704427033</v>
      </c>
      <c r="AD6412" s="5">
        <v>132.47076416015599</v>
      </c>
      <c r="AE6412" s="5">
        <v>143.6435546875</v>
      </c>
      <c r="AF6412" s="5">
        <v>140.93550109863199</v>
      </c>
      <c r="AG6412" s="5">
        <v>139.01660664876269</v>
      </c>
      <c r="AH6412" s="5">
        <v>132.62014770507801</v>
      </c>
      <c r="AI6412" s="5">
        <v>131.08116149902301</v>
      </c>
      <c r="AJ6412" s="5">
        <v>136.34591674804599</v>
      </c>
      <c r="AK6412" s="5">
        <v>133.34907531738233</v>
      </c>
      <c r="AL6412" s="5">
        <v>171.97375488281199</v>
      </c>
      <c r="AM6412" s="5">
        <v>193.81379699707</v>
      </c>
      <c r="AN6412" s="5">
        <v>171.72944641113199</v>
      </c>
      <c r="AO6412" s="5">
        <v>179.17233276367133</v>
      </c>
      <c r="AP6412" s="5">
        <v>150.45562744140599</v>
      </c>
      <c r="AQ6412" s="5">
        <v>144.72540283203099</v>
      </c>
      <c r="AR6412" s="5">
        <v>144.26843261718699</v>
      </c>
      <c r="AS6412" s="5">
        <v>146.48315429687466</v>
      </c>
      <c r="AT6412" s="5">
        <v>125.556983947753</v>
      </c>
      <c r="AU6412" s="5">
        <v>129.735092163085</v>
      </c>
      <c r="AV6412" s="5">
        <v>150.73728942871</v>
      </c>
      <c r="AW6412" s="5">
        <v>135.343121846516</v>
      </c>
      <c r="AX6412" s="5">
        <v>119.64011383056599</v>
      </c>
      <c r="AY6412" s="5">
        <v>136.784255981445</v>
      </c>
      <c r="AZ6412" s="5">
        <v>117.995704650878</v>
      </c>
      <c r="BA6412" s="5">
        <v>124.80669148762966</v>
      </c>
    </row>
    <row r="6413" spans="1:53" x14ac:dyDescent="0.2">
      <c r="A6413" s="1">
        <v>6410</v>
      </c>
      <c r="B6413" s="1" t="s">
        <v>25630</v>
      </c>
      <c r="C6413" s="1" t="s">
        <v>25631</v>
      </c>
      <c r="D6413" s="1" t="s">
        <v>25632</v>
      </c>
      <c r="E6413" s="1" t="s">
        <v>25633</v>
      </c>
      <c r="J6413" s="5">
        <v>23.535451889038001</v>
      </c>
      <c r="K6413" s="5">
        <v>18.430585861206001</v>
      </c>
      <c r="M6413" s="5">
        <v>20.983018875121999</v>
      </c>
      <c r="N6413" s="5">
        <v>40.305145263671797</v>
      </c>
      <c r="O6413" s="5">
        <v>57.434829711913999</v>
      </c>
      <c r="P6413" s="5">
        <v>35.103511810302699</v>
      </c>
      <c r="Q6413" s="5">
        <v>44.281162261962834</v>
      </c>
      <c r="V6413" s="5">
        <v>46.260776519775298</v>
      </c>
      <c r="W6413" s="5">
        <v>40.668464660644503</v>
      </c>
      <c r="X6413" s="5">
        <v>58.357128143310497</v>
      </c>
      <c r="Y6413" s="5">
        <v>48.428789774576764</v>
      </c>
      <c r="AB6413" s="5">
        <v>25.723535537719702</v>
      </c>
      <c r="AC6413" s="5">
        <v>25.723535537719702</v>
      </c>
      <c r="AD6413" s="5">
        <v>19.2692852020263</v>
      </c>
      <c r="AF6413" s="5">
        <v>18.494886398315401</v>
      </c>
      <c r="AG6413" s="5">
        <v>18.882085800170849</v>
      </c>
      <c r="AH6413" s="5">
        <v>19.172365188598601</v>
      </c>
      <c r="AK6413" s="5">
        <v>19.172365188598601</v>
      </c>
      <c r="AL6413" s="5">
        <v>36.514438629150298</v>
      </c>
      <c r="AM6413" s="5">
        <v>39.599773406982401</v>
      </c>
      <c r="AN6413" s="5">
        <v>30.785465240478501</v>
      </c>
      <c r="AO6413" s="5">
        <v>35.633225758870402</v>
      </c>
      <c r="AP6413" s="5">
        <v>22.890445709228501</v>
      </c>
      <c r="AS6413" s="5">
        <v>22.890445709228501</v>
      </c>
      <c r="AT6413" s="5">
        <v>26.472749710083001</v>
      </c>
      <c r="AU6413" s="5">
        <v>38.754241943359297</v>
      </c>
      <c r="AW6413" s="5">
        <v>32.613495826721149</v>
      </c>
    </row>
    <row r="6414" spans="1:53" x14ac:dyDescent="0.2">
      <c r="A6414" s="1">
        <v>6411</v>
      </c>
      <c r="B6414" s="1" t="s">
        <v>25634</v>
      </c>
      <c r="C6414" s="1" t="s">
        <v>25635</v>
      </c>
      <c r="D6414" s="1" t="s">
        <v>25636</v>
      </c>
      <c r="E6414" s="1" t="s">
        <v>25637</v>
      </c>
      <c r="F6414" s="5">
        <v>729.50549316406205</v>
      </c>
      <c r="G6414" s="5">
        <v>752.85430908203102</v>
      </c>
      <c r="H6414" s="5">
        <v>783.56353759765602</v>
      </c>
      <c r="I6414" s="5">
        <v>755.3077799479164</v>
      </c>
      <c r="J6414" s="5">
        <v>826.28582763671795</v>
      </c>
      <c r="K6414" s="5">
        <v>804.08477783203102</v>
      </c>
      <c r="L6414" s="5">
        <v>774.29821777343705</v>
      </c>
      <c r="M6414" s="5">
        <v>801.55627441406205</v>
      </c>
      <c r="N6414" s="5">
        <v>1645.9111328125</v>
      </c>
      <c r="O6414" s="5">
        <v>1813.84875488281</v>
      </c>
      <c r="P6414" s="5">
        <v>1641.60034179687</v>
      </c>
      <c r="Q6414" s="5">
        <v>1700.4534098307267</v>
      </c>
      <c r="R6414" s="5">
        <v>1074.07946777343</v>
      </c>
      <c r="S6414" s="5">
        <v>1104.69934082031</v>
      </c>
      <c r="T6414" s="5">
        <v>1109.30212402343</v>
      </c>
      <c r="U6414" s="5">
        <v>1096.0269775390568</v>
      </c>
      <c r="V6414" s="5">
        <v>698.70782470703102</v>
      </c>
      <c r="W6414" s="5">
        <v>647.848876953125</v>
      </c>
      <c r="X6414" s="5">
        <v>613.89862060546795</v>
      </c>
      <c r="Y6414" s="5">
        <v>653.48510742187466</v>
      </c>
      <c r="Z6414" s="5">
        <v>506.80075073242102</v>
      </c>
      <c r="AA6414" s="5">
        <v>511.88995361328102</v>
      </c>
      <c r="AB6414" s="5">
        <v>508.96624755859301</v>
      </c>
      <c r="AC6414" s="5">
        <v>509.21898396809837</v>
      </c>
      <c r="AD6414" s="5">
        <v>687.26702880859295</v>
      </c>
      <c r="AE6414" s="5">
        <v>661.01556396484295</v>
      </c>
      <c r="AF6414" s="5">
        <v>753.81085205078102</v>
      </c>
      <c r="AG6414" s="5">
        <v>700.69781494140568</v>
      </c>
      <c r="AH6414" s="5">
        <v>721.33245849609295</v>
      </c>
      <c r="AI6414" s="5">
        <v>683.57995605468705</v>
      </c>
      <c r="AJ6414" s="5">
        <v>739.98919677734295</v>
      </c>
      <c r="AK6414" s="5">
        <v>714.96720377604095</v>
      </c>
      <c r="AL6414" s="5">
        <v>1600.896484375</v>
      </c>
      <c r="AM6414" s="5">
        <v>1604.3056640625</v>
      </c>
      <c r="AN6414" s="5">
        <v>1654.66918945312</v>
      </c>
      <c r="AO6414" s="5">
        <v>1619.9571126302064</v>
      </c>
      <c r="AP6414" s="5">
        <v>754.35144042968705</v>
      </c>
      <c r="AQ6414" s="5">
        <v>801.41491699218705</v>
      </c>
      <c r="AR6414" s="5">
        <v>747.33880615234295</v>
      </c>
      <c r="AS6414" s="5">
        <v>767.70172119140568</v>
      </c>
      <c r="AT6414" s="5">
        <v>793.06896972656205</v>
      </c>
      <c r="AU6414" s="5">
        <v>816.63415527343705</v>
      </c>
      <c r="AV6414" s="5">
        <v>689.164794921875</v>
      </c>
      <c r="AW6414" s="5">
        <v>766.28930664062466</v>
      </c>
      <c r="AX6414" s="5">
        <v>641.4443359375</v>
      </c>
      <c r="AY6414" s="5">
        <v>574.12689208984295</v>
      </c>
      <c r="AZ6414" s="5">
        <v>513.70440673828102</v>
      </c>
      <c r="BA6414" s="5">
        <v>576.42521158854129</v>
      </c>
    </row>
    <row r="6415" spans="1:53" x14ac:dyDescent="0.2">
      <c r="A6415" s="1">
        <v>6412</v>
      </c>
      <c r="B6415" s="1" t="s">
        <v>25638</v>
      </c>
      <c r="C6415" s="1" t="s">
        <v>25639</v>
      </c>
      <c r="D6415" s="1" t="s">
        <v>25640</v>
      </c>
      <c r="E6415" s="1" t="s">
        <v>25641</v>
      </c>
      <c r="N6415" s="5">
        <v>189.40733337402301</v>
      </c>
      <c r="O6415" s="5">
        <v>235.81510925292901</v>
      </c>
      <c r="P6415" s="5">
        <v>232.4521484375</v>
      </c>
      <c r="Q6415" s="5">
        <v>219.22486368815066</v>
      </c>
    </row>
    <row r="6416" spans="1:53" x14ac:dyDescent="0.2">
      <c r="A6416" s="1">
        <v>6413</v>
      </c>
      <c r="B6416" s="1" t="s">
        <v>25642</v>
      </c>
      <c r="C6416" s="1" t="s">
        <v>25643</v>
      </c>
      <c r="D6416" s="1" t="s">
        <v>25644</v>
      </c>
      <c r="E6416" s="1" t="s">
        <v>25645</v>
      </c>
      <c r="F6416" s="5">
        <v>118.71799468994099</v>
      </c>
      <c r="G6416" s="5">
        <v>117.851936340332</v>
      </c>
      <c r="H6416" s="5">
        <v>116.236602783203</v>
      </c>
      <c r="I6416" s="5">
        <v>117.60217793782533</v>
      </c>
      <c r="J6416" s="5">
        <v>88.235404968261705</v>
      </c>
      <c r="K6416" s="5">
        <v>98.449501037597599</v>
      </c>
      <c r="L6416" s="5">
        <v>123.858749389648</v>
      </c>
      <c r="M6416" s="5">
        <v>103.51455179850244</v>
      </c>
      <c r="N6416" s="5">
        <v>126.25626373291</v>
      </c>
      <c r="O6416" s="5">
        <v>103.698120117187</v>
      </c>
      <c r="P6416" s="5">
        <v>131.98912048339801</v>
      </c>
      <c r="Q6416" s="5">
        <v>120.64783477783168</v>
      </c>
      <c r="R6416" s="5">
        <v>115.35959625244099</v>
      </c>
      <c r="S6416" s="5">
        <v>104.50225067138599</v>
      </c>
      <c r="T6416" s="5">
        <v>122.754089355468</v>
      </c>
      <c r="U6416" s="5">
        <v>114.20531209309833</v>
      </c>
      <c r="V6416" s="5">
        <v>92.530281066894503</v>
      </c>
      <c r="W6416" s="5">
        <v>86.418556213378906</v>
      </c>
      <c r="X6416" s="5">
        <v>87.372604370117102</v>
      </c>
      <c r="Y6416" s="5">
        <v>88.773813883463504</v>
      </c>
      <c r="Z6416" s="5">
        <v>119.860534667968</v>
      </c>
      <c r="AA6416" s="5">
        <v>122.69402313232401</v>
      </c>
      <c r="AB6416" s="5">
        <v>116.19945526123</v>
      </c>
      <c r="AC6416" s="5">
        <v>119.58467102050734</v>
      </c>
      <c r="AD6416" s="5">
        <v>133.03785705566401</v>
      </c>
      <c r="AE6416" s="5">
        <v>169.94792175292901</v>
      </c>
      <c r="AF6416" s="5">
        <v>140.34994506835901</v>
      </c>
      <c r="AG6416" s="5">
        <v>147.77857462565066</v>
      </c>
      <c r="AH6416" s="5">
        <v>124.622467041015</v>
      </c>
      <c r="AI6416" s="5">
        <v>132.09710693359301</v>
      </c>
      <c r="AJ6416" s="5">
        <v>116.823356628417</v>
      </c>
      <c r="AK6416" s="5">
        <v>124.51431020100834</v>
      </c>
      <c r="AL6416" s="5">
        <v>94.777153015136705</v>
      </c>
      <c r="AM6416" s="5">
        <v>92.425262451171804</v>
      </c>
      <c r="AN6416" s="5">
        <v>130.599685668945</v>
      </c>
      <c r="AO6416" s="5">
        <v>105.93403371175117</v>
      </c>
      <c r="AP6416" s="5">
        <v>116.23682403564401</v>
      </c>
      <c r="AQ6416" s="5">
        <v>110.903190612792</v>
      </c>
      <c r="AR6416" s="5">
        <v>105.085792541503</v>
      </c>
      <c r="AS6416" s="5">
        <v>110.74193572997967</v>
      </c>
      <c r="AT6416" s="5">
        <v>91.305122375488196</v>
      </c>
      <c r="AU6416" s="5">
        <v>171.26750183105401</v>
      </c>
      <c r="AV6416" s="5">
        <v>145.17597961425699</v>
      </c>
      <c r="AW6416" s="5">
        <v>135.91620127359974</v>
      </c>
      <c r="AX6416" s="5">
        <v>78.984725952148395</v>
      </c>
      <c r="AY6416" s="5">
        <v>81.953140258789006</v>
      </c>
      <c r="AZ6416" s="5">
        <v>78.061141967773395</v>
      </c>
      <c r="BA6416" s="5">
        <v>79.666336059570256</v>
      </c>
    </row>
    <row r="6417" spans="1:53" x14ac:dyDescent="0.2">
      <c r="A6417" s="1">
        <v>6414</v>
      </c>
      <c r="B6417" s="1" t="s">
        <v>25646</v>
      </c>
      <c r="C6417" s="1" t="s">
        <v>25647</v>
      </c>
      <c r="D6417" s="1" t="s">
        <v>25648</v>
      </c>
      <c r="E6417" s="1" t="s">
        <v>25649</v>
      </c>
      <c r="F6417" s="5">
        <v>304.88751220703102</v>
      </c>
      <c r="G6417" s="5">
        <v>340.58615112304602</v>
      </c>
      <c r="H6417" s="5">
        <v>301.72198486328102</v>
      </c>
      <c r="I6417" s="5">
        <v>315.73188273111936</v>
      </c>
      <c r="J6417" s="5">
        <v>328.11315917968699</v>
      </c>
      <c r="K6417" s="5">
        <v>306.15768432617102</v>
      </c>
      <c r="L6417" s="5">
        <v>306.28533935546801</v>
      </c>
      <c r="M6417" s="5">
        <v>313.51872762044201</v>
      </c>
      <c r="N6417" s="5">
        <v>762.578857421875</v>
      </c>
      <c r="O6417" s="5">
        <v>765.77203369140602</v>
      </c>
      <c r="P6417" s="5">
        <v>672.44964599609295</v>
      </c>
      <c r="Q6417" s="5">
        <v>733.60017903645803</v>
      </c>
      <c r="R6417" s="5">
        <v>456.65719604492102</v>
      </c>
      <c r="S6417" s="5">
        <v>448.49774169921801</v>
      </c>
      <c r="T6417" s="5">
        <v>448.88375854492102</v>
      </c>
      <c r="U6417" s="5">
        <v>451.34623209635333</v>
      </c>
      <c r="V6417" s="5">
        <v>433.98736572265602</v>
      </c>
      <c r="W6417" s="5">
        <v>440.31048583984301</v>
      </c>
      <c r="X6417" s="5">
        <v>430.42608642578102</v>
      </c>
      <c r="Y6417" s="5">
        <v>434.90797932942672</v>
      </c>
      <c r="Z6417" s="5">
        <v>455.40701293945301</v>
      </c>
      <c r="AA6417" s="5">
        <v>388.52371215820301</v>
      </c>
      <c r="AB6417" s="5">
        <v>415.138092041015</v>
      </c>
      <c r="AC6417" s="5">
        <v>419.68960571289034</v>
      </c>
      <c r="AD6417" s="5">
        <v>304.04779052734301</v>
      </c>
      <c r="AE6417" s="5">
        <v>319.89730834960898</v>
      </c>
      <c r="AF6417" s="5">
        <v>323.70919799804602</v>
      </c>
      <c r="AG6417" s="5">
        <v>315.88476562499932</v>
      </c>
      <c r="AH6417" s="5">
        <v>325.37411499023398</v>
      </c>
      <c r="AI6417" s="5">
        <v>322.29278564453102</v>
      </c>
      <c r="AJ6417" s="5">
        <v>316.519287109375</v>
      </c>
      <c r="AK6417" s="5">
        <v>321.39539591471333</v>
      </c>
      <c r="AL6417" s="5">
        <v>728.16290283203102</v>
      </c>
      <c r="AM6417" s="5">
        <v>689.31872558593705</v>
      </c>
      <c r="AN6417" s="5">
        <v>724.009033203125</v>
      </c>
      <c r="AO6417" s="5">
        <v>713.83022054036428</v>
      </c>
      <c r="AP6417" s="5">
        <v>412.33068847656199</v>
      </c>
      <c r="AQ6417" s="5">
        <v>396.81109619140602</v>
      </c>
      <c r="AR6417" s="5">
        <v>442.17572021484301</v>
      </c>
      <c r="AS6417" s="5">
        <v>417.10583496093705</v>
      </c>
      <c r="AT6417" s="5">
        <v>451.89605712890602</v>
      </c>
      <c r="AU6417" s="5">
        <v>413.737060546875</v>
      </c>
      <c r="AV6417" s="5">
        <v>465.77520751953102</v>
      </c>
      <c r="AW6417" s="5">
        <v>443.80277506510402</v>
      </c>
      <c r="AX6417" s="5">
        <v>416.95983886718699</v>
      </c>
      <c r="AY6417" s="5">
        <v>436.728271484375</v>
      </c>
      <c r="AZ6417" s="5">
        <v>422.08758544921801</v>
      </c>
      <c r="BA6417" s="5">
        <v>425.25856526692672</v>
      </c>
    </row>
    <row r="6418" spans="1:53" x14ac:dyDescent="0.2">
      <c r="A6418" s="1">
        <v>6415</v>
      </c>
      <c r="B6418" s="1" t="s">
        <v>25650</v>
      </c>
      <c r="C6418" s="1" t="s">
        <v>25651</v>
      </c>
      <c r="D6418" s="1" t="s">
        <v>25652</v>
      </c>
      <c r="E6418" s="1" t="s">
        <v>25653</v>
      </c>
      <c r="N6418" s="5">
        <v>150.89828491210901</v>
      </c>
      <c r="O6418" s="5">
        <v>111.99803161621</v>
      </c>
      <c r="P6418" s="5">
        <v>135.58651733398401</v>
      </c>
      <c r="Q6418" s="5">
        <v>132.82761128743434</v>
      </c>
    </row>
    <row r="6419" spans="1:53" x14ac:dyDescent="0.2">
      <c r="A6419" s="1">
        <v>6416</v>
      </c>
      <c r="B6419" s="1" t="s">
        <v>25654</v>
      </c>
      <c r="C6419" s="1" t="s">
        <v>25655</v>
      </c>
      <c r="D6419" s="1" t="s">
        <v>25656</v>
      </c>
      <c r="E6419" s="1" t="s">
        <v>25657</v>
      </c>
      <c r="F6419" s="5">
        <v>359.71463012695301</v>
      </c>
      <c r="G6419" s="5">
        <v>290.78109741210898</v>
      </c>
      <c r="H6419" s="5">
        <v>386.02047729492102</v>
      </c>
      <c r="I6419" s="5">
        <v>345.50540161132767</v>
      </c>
      <c r="J6419" s="5">
        <v>374.96347045898398</v>
      </c>
      <c r="K6419" s="5">
        <v>294.74530029296801</v>
      </c>
      <c r="L6419" s="5">
        <v>348.779205322265</v>
      </c>
      <c r="M6419" s="5">
        <v>339.495992024739</v>
      </c>
      <c r="N6419" s="5">
        <v>299.38180541992102</v>
      </c>
      <c r="O6419" s="5">
        <v>223.498443603515</v>
      </c>
      <c r="P6419" s="5">
        <v>269.61135864257801</v>
      </c>
      <c r="Q6419" s="5">
        <v>264.16386922200468</v>
      </c>
      <c r="R6419" s="5">
        <v>177.48733520507801</v>
      </c>
      <c r="S6419" s="5">
        <v>154.54168701171801</v>
      </c>
      <c r="T6419" s="5">
        <v>166.45762634277301</v>
      </c>
      <c r="U6419" s="5">
        <v>166.16221618652301</v>
      </c>
      <c r="V6419" s="5">
        <v>271.15173339843699</v>
      </c>
      <c r="W6419" s="5">
        <v>242.20552062988199</v>
      </c>
      <c r="X6419" s="5">
        <v>206.10006713867099</v>
      </c>
      <c r="Y6419" s="5">
        <v>239.8191070556633</v>
      </c>
      <c r="Z6419" s="5">
        <v>322.60501098632801</v>
      </c>
      <c r="AA6419" s="5">
        <v>280.21246337890602</v>
      </c>
      <c r="AB6419" s="5">
        <v>318.66842651367102</v>
      </c>
      <c r="AC6419" s="5">
        <v>307.16196695963504</v>
      </c>
      <c r="AD6419" s="5">
        <v>415.23355102539</v>
      </c>
      <c r="AE6419" s="5">
        <v>439.84384155273398</v>
      </c>
      <c r="AF6419" s="5">
        <v>407.07666015625</v>
      </c>
      <c r="AG6419" s="5">
        <v>420.71801757812472</v>
      </c>
      <c r="AH6419" s="5">
        <v>371.43798828125</v>
      </c>
      <c r="AI6419" s="5">
        <v>405.61071777343699</v>
      </c>
      <c r="AJ6419" s="5">
        <v>341.44558715820301</v>
      </c>
      <c r="AK6419" s="5">
        <v>372.83143107096339</v>
      </c>
      <c r="AL6419" s="5">
        <v>158.34262084960901</v>
      </c>
      <c r="AM6419" s="5">
        <v>185.29496765136699</v>
      </c>
      <c r="AN6419" s="5">
        <v>168.87632751464801</v>
      </c>
      <c r="AO6419" s="5">
        <v>170.837972005208</v>
      </c>
      <c r="AP6419" s="5">
        <v>175.70834350585901</v>
      </c>
      <c r="AQ6419" s="5">
        <v>150.09074401855401</v>
      </c>
      <c r="AR6419" s="5">
        <v>186.32360839843699</v>
      </c>
      <c r="AS6419" s="5">
        <v>170.70756530761665</v>
      </c>
      <c r="AT6419" s="5">
        <v>282.49899291992102</v>
      </c>
      <c r="AU6419" s="5">
        <v>284.693603515625</v>
      </c>
      <c r="AV6419" s="5">
        <v>219.336654663085</v>
      </c>
      <c r="AW6419" s="5">
        <v>262.176417032877</v>
      </c>
      <c r="AX6419" s="5">
        <v>290.47332763671801</v>
      </c>
      <c r="AY6419" s="5">
        <v>234.01251220703099</v>
      </c>
      <c r="AZ6419" s="5">
        <v>277.09548950195301</v>
      </c>
      <c r="BA6419" s="5">
        <v>267.19377644856735</v>
      </c>
    </row>
    <row r="6420" spans="1:53" x14ac:dyDescent="0.2">
      <c r="A6420" s="1">
        <v>6417</v>
      </c>
      <c r="B6420" s="1" t="s">
        <v>25658</v>
      </c>
      <c r="C6420" s="1" t="s">
        <v>25659</v>
      </c>
      <c r="D6420" s="1" t="s">
        <v>25660</v>
      </c>
      <c r="E6420" s="1" t="s">
        <v>25661</v>
      </c>
      <c r="F6420" s="5">
        <v>265.53289794921801</v>
      </c>
      <c r="G6420" s="5">
        <v>277.64901733398398</v>
      </c>
      <c r="H6420" s="5">
        <v>267.86676025390602</v>
      </c>
      <c r="I6420" s="5">
        <v>270.34955851236936</v>
      </c>
      <c r="J6420" s="5">
        <v>255.49998474121</v>
      </c>
      <c r="K6420" s="5">
        <v>230.51028442382801</v>
      </c>
      <c r="L6420" s="5">
        <v>229.18058776855401</v>
      </c>
      <c r="M6420" s="5">
        <v>238.39695231119734</v>
      </c>
      <c r="N6420" s="5">
        <v>699.06494140625</v>
      </c>
      <c r="O6420" s="5">
        <v>623.77264404296795</v>
      </c>
      <c r="P6420" s="5">
        <v>661.79113769531205</v>
      </c>
      <c r="Q6420" s="5">
        <v>661.5429077148433</v>
      </c>
      <c r="R6420" s="5">
        <v>406.41082763671801</v>
      </c>
      <c r="S6420" s="5">
        <v>321.52447509765602</v>
      </c>
      <c r="T6420" s="5">
        <v>430.55233764648398</v>
      </c>
      <c r="U6420" s="5">
        <v>386.16254679361936</v>
      </c>
      <c r="V6420" s="5">
        <v>320.66375732421801</v>
      </c>
      <c r="W6420" s="5">
        <v>302.27505493164</v>
      </c>
      <c r="X6420" s="5">
        <v>314.00112915039</v>
      </c>
      <c r="Y6420" s="5">
        <v>312.31331380208263</v>
      </c>
      <c r="Z6420" s="5">
        <v>274.05783081054602</v>
      </c>
      <c r="AA6420" s="5">
        <v>275.478424072265</v>
      </c>
      <c r="AB6420" s="5">
        <v>296.287109375</v>
      </c>
      <c r="AC6420" s="5">
        <v>281.94112141927036</v>
      </c>
      <c r="AD6420" s="5">
        <v>274.56640625</v>
      </c>
      <c r="AE6420" s="5">
        <v>282.61126708984301</v>
      </c>
      <c r="AF6420" s="5">
        <v>277.61932373046801</v>
      </c>
      <c r="AG6420" s="5">
        <v>278.26566569010373</v>
      </c>
      <c r="AH6420" s="5">
        <v>272.38934326171801</v>
      </c>
      <c r="AI6420" s="5">
        <v>263.98272705078102</v>
      </c>
      <c r="AJ6420" s="5">
        <v>265.68612670898398</v>
      </c>
      <c r="AK6420" s="5">
        <v>267.35273234049436</v>
      </c>
      <c r="AL6420" s="5">
        <v>650.87487792968705</v>
      </c>
      <c r="AM6420" s="5">
        <v>634.38262939453102</v>
      </c>
      <c r="AN6420" s="5">
        <v>670.37811279296795</v>
      </c>
      <c r="AO6420" s="5">
        <v>651.87854003906205</v>
      </c>
      <c r="AP6420" s="5">
        <v>369.29705810546801</v>
      </c>
      <c r="AQ6420" s="5">
        <v>373.35104370117102</v>
      </c>
      <c r="AR6420" s="5">
        <v>385.42349243164</v>
      </c>
      <c r="AS6420" s="5">
        <v>376.02386474609301</v>
      </c>
      <c r="AT6420" s="5">
        <v>299.04016113281199</v>
      </c>
      <c r="AU6420" s="5">
        <v>313.28219604492102</v>
      </c>
      <c r="AV6420" s="5">
        <v>242.20518493652301</v>
      </c>
      <c r="AW6420" s="5">
        <v>284.84251403808531</v>
      </c>
      <c r="AX6420" s="5">
        <v>288.42074584960898</v>
      </c>
      <c r="AY6420" s="5">
        <v>319.53353881835898</v>
      </c>
      <c r="AZ6420" s="5">
        <v>298.6279296875</v>
      </c>
      <c r="BA6420" s="5">
        <v>302.19407145182265</v>
      </c>
    </row>
    <row r="6421" spans="1:53" x14ac:dyDescent="0.2">
      <c r="A6421" s="1">
        <v>6418</v>
      </c>
      <c r="B6421" s="1" t="s">
        <v>25662</v>
      </c>
      <c r="C6421" s="1" t="s">
        <v>25663</v>
      </c>
      <c r="D6421" s="1" t="s">
        <v>25664</v>
      </c>
      <c r="E6421" s="1" t="s">
        <v>25665</v>
      </c>
      <c r="F6421" s="5">
        <v>384.35220336914</v>
      </c>
      <c r="G6421" s="5">
        <v>396.01580810546801</v>
      </c>
      <c r="H6421" s="5">
        <v>408.057037353515</v>
      </c>
      <c r="I6421" s="5">
        <v>396.14168294270763</v>
      </c>
      <c r="J6421" s="5">
        <v>383.32632446289</v>
      </c>
      <c r="K6421" s="5">
        <v>359.06704711914</v>
      </c>
      <c r="L6421" s="5">
        <v>371.03573608398398</v>
      </c>
      <c r="M6421" s="5">
        <v>371.14303588867136</v>
      </c>
      <c r="N6421" s="5">
        <v>338.92745971679602</v>
      </c>
      <c r="O6421" s="5">
        <v>285.830078125</v>
      </c>
      <c r="P6421" s="5">
        <v>234.78596496582</v>
      </c>
      <c r="Q6421" s="5">
        <v>286.51450093587198</v>
      </c>
      <c r="R6421" s="5">
        <v>258.70611572265602</v>
      </c>
      <c r="S6421" s="5">
        <v>268.49923706054602</v>
      </c>
      <c r="T6421" s="5">
        <v>245.119140625</v>
      </c>
      <c r="U6421" s="5">
        <v>257.44149780273398</v>
      </c>
      <c r="V6421" s="5">
        <v>410.186920166015</v>
      </c>
      <c r="W6421" s="5">
        <v>372.86511230468699</v>
      </c>
      <c r="X6421" s="5">
        <v>427.00476074218699</v>
      </c>
      <c r="Y6421" s="5">
        <v>403.35226440429636</v>
      </c>
      <c r="Z6421" s="5">
        <v>425.7333984375</v>
      </c>
      <c r="AA6421" s="5">
        <v>419.14117431640602</v>
      </c>
      <c r="AB6421" s="5">
        <v>410.33642578125</v>
      </c>
      <c r="AC6421" s="5">
        <v>418.40366617838532</v>
      </c>
      <c r="AD6421" s="5">
        <v>394.11349487304602</v>
      </c>
      <c r="AE6421" s="5">
        <v>394.87731933593699</v>
      </c>
      <c r="AF6421" s="5">
        <v>427.61636352539</v>
      </c>
      <c r="AG6421" s="5">
        <v>405.53572591145763</v>
      </c>
      <c r="AH6421" s="5">
        <v>403.68313598632801</v>
      </c>
      <c r="AI6421" s="5">
        <v>364.98034667968699</v>
      </c>
      <c r="AJ6421" s="5">
        <v>424.54476928710898</v>
      </c>
      <c r="AK6421" s="5">
        <v>397.7360839843746</v>
      </c>
      <c r="AL6421" s="5">
        <v>336.53912353515602</v>
      </c>
      <c r="AM6421" s="5">
        <v>308.46878051757801</v>
      </c>
      <c r="AN6421" s="5">
        <v>321.48751831054602</v>
      </c>
      <c r="AO6421" s="5">
        <v>322.16514078776004</v>
      </c>
      <c r="AP6421" s="5">
        <v>369.203857421875</v>
      </c>
      <c r="AQ6421" s="5">
        <v>385.04217529296801</v>
      </c>
      <c r="AR6421" s="5">
        <v>365.70611572265602</v>
      </c>
      <c r="AS6421" s="5">
        <v>373.31738281249972</v>
      </c>
      <c r="AT6421" s="5">
        <v>424.91845703125</v>
      </c>
      <c r="AU6421" s="5">
        <v>466.73114013671801</v>
      </c>
      <c r="AV6421" s="5">
        <v>421.31527709960898</v>
      </c>
      <c r="AW6421" s="5">
        <v>437.65495808919235</v>
      </c>
      <c r="AX6421" s="5">
        <v>448.79373168945301</v>
      </c>
      <c r="AY6421" s="5">
        <v>424.39694213867102</v>
      </c>
      <c r="AZ6421" s="5">
        <v>411.28738403320301</v>
      </c>
      <c r="BA6421" s="5">
        <v>428.15935262044241</v>
      </c>
    </row>
    <row r="6422" spans="1:53" x14ac:dyDescent="0.2">
      <c r="A6422" s="1">
        <v>6419</v>
      </c>
      <c r="B6422" s="1" t="s">
        <v>25666</v>
      </c>
      <c r="C6422" s="1" t="s">
        <v>25667</v>
      </c>
      <c r="D6422" s="1" t="s">
        <v>25668</v>
      </c>
      <c r="E6422" s="1" t="s">
        <v>25669</v>
      </c>
      <c r="J6422" s="5">
        <v>254.07438659667901</v>
      </c>
      <c r="K6422" s="5">
        <v>541.552978515625</v>
      </c>
      <c r="L6422" s="5">
        <v>504.58599853515602</v>
      </c>
      <c r="M6422" s="5">
        <v>433.40445454915334</v>
      </c>
      <c r="N6422" s="5">
        <v>402.74472045898398</v>
      </c>
      <c r="O6422" s="5">
        <v>409.062255859375</v>
      </c>
      <c r="P6422" s="5">
        <v>275.87634277343699</v>
      </c>
      <c r="Q6422" s="5">
        <v>362.56110636393197</v>
      </c>
      <c r="T6422" s="5">
        <v>139.75880432128901</v>
      </c>
      <c r="U6422" s="5">
        <v>139.75880432128901</v>
      </c>
      <c r="V6422" s="5">
        <v>313.79571533203102</v>
      </c>
      <c r="W6422" s="5">
        <v>369.00030517578102</v>
      </c>
      <c r="X6422" s="5">
        <v>262.83541870117102</v>
      </c>
      <c r="Y6422" s="5">
        <v>315.21047973632767</v>
      </c>
      <c r="Z6422" s="5">
        <v>151.74530029296801</v>
      </c>
      <c r="AA6422" s="5">
        <v>309.32293701171801</v>
      </c>
      <c r="AB6422" s="5">
        <v>250.36956787109301</v>
      </c>
      <c r="AC6422" s="5">
        <v>237.14593505859298</v>
      </c>
      <c r="AD6422" s="5">
        <v>271.70639038085898</v>
      </c>
      <c r="AE6422" s="5">
        <v>273.05450439453102</v>
      </c>
      <c r="AF6422" s="5">
        <v>237.80114746093699</v>
      </c>
      <c r="AG6422" s="5">
        <v>260.85401407877566</v>
      </c>
      <c r="AH6422" s="5">
        <v>286.87094116210898</v>
      </c>
      <c r="AI6422" s="5">
        <v>252.091537475585</v>
      </c>
      <c r="AJ6422" s="5">
        <v>237.69841003417901</v>
      </c>
      <c r="AK6422" s="5">
        <v>258.88696289062432</v>
      </c>
      <c r="AP6422" s="5">
        <v>210.079010009765</v>
      </c>
      <c r="AQ6422" s="5">
        <v>227.40734863281199</v>
      </c>
      <c r="AR6422" s="5">
        <v>230.94061279296801</v>
      </c>
      <c r="AS6422" s="5">
        <v>222.80899047851503</v>
      </c>
      <c r="AY6422" s="5">
        <v>245.39279174804599</v>
      </c>
      <c r="AZ6422" s="5">
        <v>290.10568237304602</v>
      </c>
      <c r="BA6422" s="5">
        <v>267.74923706054602</v>
      </c>
    </row>
    <row r="6423" spans="1:53" x14ac:dyDescent="0.2">
      <c r="A6423" s="1">
        <v>6420</v>
      </c>
      <c r="B6423" s="1" t="s">
        <v>25670</v>
      </c>
      <c r="C6423" s="1" t="s">
        <v>25671</v>
      </c>
      <c r="D6423" s="1" t="s">
        <v>25672</v>
      </c>
      <c r="E6423" s="1" t="s">
        <v>25673</v>
      </c>
      <c r="F6423" s="5">
        <v>41.662212371826101</v>
      </c>
      <c r="G6423" s="5">
        <v>50.014739990234297</v>
      </c>
      <c r="H6423" s="5">
        <v>65.355720520019503</v>
      </c>
      <c r="I6423" s="5">
        <v>52.344224294026638</v>
      </c>
      <c r="J6423" s="5">
        <v>38.428741455078097</v>
      </c>
      <c r="K6423" s="5">
        <v>53.413688659667898</v>
      </c>
      <c r="L6423" s="5">
        <v>80.724151611328097</v>
      </c>
      <c r="M6423" s="5">
        <v>57.522193908691371</v>
      </c>
      <c r="N6423" s="5">
        <v>53.267467498779297</v>
      </c>
      <c r="O6423" s="5">
        <v>64.086830139160099</v>
      </c>
      <c r="P6423" s="5">
        <v>66.930366516113196</v>
      </c>
      <c r="Q6423" s="5">
        <v>61.4282213846842</v>
      </c>
      <c r="R6423" s="5">
        <v>61.1914253234863</v>
      </c>
      <c r="S6423" s="5">
        <v>40.077880859375</v>
      </c>
      <c r="T6423" s="5">
        <v>23.782178878784102</v>
      </c>
      <c r="U6423" s="5">
        <v>41.6838283538818</v>
      </c>
      <c r="V6423" s="5">
        <v>125.124145507812</v>
      </c>
      <c r="W6423" s="5">
        <v>137.85417175292901</v>
      </c>
      <c r="X6423" s="5">
        <v>105.682006835937</v>
      </c>
      <c r="Y6423" s="5">
        <v>122.88677469889267</v>
      </c>
      <c r="Z6423" s="5">
        <v>107.12680053710901</v>
      </c>
      <c r="AA6423" s="5">
        <v>142.06936645507801</v>
      </c>
      <c r="AB6423" s="5">
        <v>169.39559936523401</v>
      </c>
      <c r="AC6423" s="5">
        <v>139.530588785807</v>
      </c>
      <c r="AD6423" s="5">
        <v>31.318395614623999</v>
      </c>
      <c r="AE6423" s="5">
        <v>50.762466430663999</v>
      </c>
      <c r="AF6423" s="5">
        <v>73.963035583496094</v>
      </c>
      <c r="AG6423" s="5">
        <v>52.014632542928034</v>
      </c>
      <c r="AH6423" s="5">
        <v>84.334953308105398</v>
      </c>
      <c r="AI6423" s="5">
        <v>87.933937072753906</v>
      </c>
      <c r="AJ6423" s="5">
        <v>108.518836975097</v>
      </c>
      <c r="AK6423" s="5">
        <v>93.595909118652116</v>
      </c>
      <c r="AL6423" s="5">
        <v>67.901351928710895</v>
      </c>
      <c r="AM6423" s="5">
        <v>73.269561767578097</v>
      </c>
      <c r="AN6423" s="5">
        <v>58.717094421386697</v>
      </c>
      <c r="AO6423" s="5">
        <v>66.629336039225237</v>
      </c>
      <c r="AP6423" s="5">
        <v>98.587951660156193</v>
      </c>
      <c r="AQ6423" s="5">
        <v>102.68865203857401</v>
      </c>
      <c r="AR6423" s="5">
        <v>68.719635009765597</v>
      </c>
      <c r="AS6423" s="5">
        <v>89.998746236165246</v>
      </c>
      <c r="AT6423" s="5">
        <v>361.39089965820301</v>
      </c>
      <c r="AU6423" s="5">
        <v>267.68603515625</v>
      </c>
      <c r="AW6423" s="5">
        <v>314.53846740722651</v>
      </c>
      <c r="AX6423" s="5">
        <v>201.06733703613199</v>
      </c>
      <c r="AY6423" s="5">
        <v>174.14631652832</v>
      </c>
      <c r="AZ6423" s="5">
        <v>204.66941833496</v>
      </c>
      <c r="BA6423" s="5">
        <v>193.29435729980401</v>
      </c>
    </row>
    <row r="6424" spans="1:53" x14ac:dyDescent="0.2">
      <c r="A6424" s="1">
        <v>6421</v>
      </c>
      <c r="B6424" s="1" t="s">
        <v>25674</v>
      </c>
      <c r="C6424" s="1" t="s">
        <v>25675</v>
      </c>
      <c r="D6424" s="1" t="s">
        <v>25676</v>
      </c>
      <c r="E6424" s="1" t="s">
        <v>25677</v>
      </c>
      <c r="F6424" s="5">
        <v>778.15582275390602</v>
      </c>
      <c r="G6424" s="5">
        <v>792.98602294921795</v>
      </c>
      <c r="H6424" s="5">
        <v>772.28369140625</v>
      </c>
      <c r="I6424" s="5">
        <v>781.14184570312466</v>
      </c>
      <c r="J6424" s="5">
        <v>763.66033935546795</v>
      </c>
      <c r="K6424" s="5">
        <v>819.26904296875</v>
      </c>
      <c r="L6424" s="5">
        <v>773.758056640625</v>
      </c>
      <c r="M6424" s="5">
        <v>785.56247965494765</v>
      </c>
      <c r="N6424" s="5">
        <v>1394.96569824218</v>
      </c>
      <c r="O6424" s="5">
        <v>1435.84020996093</v>
      </c>
      <c r="P6424" s="5">
        <v>1445.98449707031</v>
      </c>
      <c r="Q6424" s="5">
        <v>1425.5968017578068</v>
      </c>
      <c r="R6424" s="5">
        <v>938.96765136718705</v>
      </c>
      <c r="S6424" s="5">
        <v>925.88488769531205</v>
      </c>
      <c r="T6424" s="5">
        <v>968.464599609375</v>
      </c>
      <c r="U6424" s="5">
        <v>944.43904622395803</v>
      </c>
      <c r="V6424" s="5">
        <v>613.540771484375</v>
      </c>
      <c r="W6424" s="5">
        <v>607.99645996093705</v>
      </c>
      <c r="X6424" s="5">
        <v>618.43145751953102</v>
      </c>
      <c r="Y6424" s="5">
        <v>613.32289632161439</v>
      </c>
      <c r="Z6424" s="5">
        <v>641.84265136718705</v>
      </c>
      <c r="AA6424" s="5">
        <v>674.480712890625</v>
      </c>
      <c r="AB6424" s="5">
        <v>628.0107421875</v>
      </c>
      <c r="AC6424" s="5">
        <v>648.11136881510402</v>
      </c>
      <c r="AD6424" s="5">
        <v>745.28405761718705</v>
      </c>
      <c r="AE6424" s="5">
        <v>719.89849853515602</v>
      </c>
      <c r="AF6424" s="5">
        <v>733.66418457031205</v>
      </c>
      <c r="AG6424" s="5">
        <v>732.94891357421841</v>
      </c>
      <c r="AH6424" s="5">
        <v>730.41448974609295</v>
      </c>
      <c r="AI6424" s="5">
        <v>739.709716796875</v>
      </c>
      <c r="AJ6424" s="5">
        <v>727.65521240234295</v>
      </c>
      <c r="AK6424" s="5">
        <v>732.59313964843693</v>
      </c>
      <c r="AL6424" s="5">
        <v>1571.15185546875</v>
      </c>
      <c r="AM6424" s="5">
        <v>1481.96203613281</v>
      </c>
      <c r="AN6424" s="5">
        <v>1482.56994628906</v>
      </c>
      <c r="AO6424" s="5">
        <v>1511.8946126302064</v>
      </c>
      <c r="AP6424" s="5">
        <v>916.493896484375</v>
      </c>
      <c r="AQ6424" s="5">
        <v>905.30267333984295</v>
      </c>
      <c r="AR6424" s="5">
        <v>923.60052490234295</v>
      </c>
      <c r="AS6424" s="5">
        <v>915.13236490885356</v>
      </c>
      <c r="AT6424" s="5">
        <v>653.64306640625</v>
      </c>
      <c r="AU6424" s="5">
        <v>712.84088134765602</v>
      </c>
      <c r="AV6424" s="5">
        <v>669.94421386718705</v>
      </c>
      <c r="AW6424" s="5">
        <v>678.80938720703102</v>
      </c>
      <c r="AX6424" s="5">
        <v>617.23028564453102</v>
      </c>
      <c r="AY6424" s="5">
        <v>586.309326171875</v>
      </c>
      <c r="AZ6424" s="5">
        <v>606.16339111328102</v>
      </c>
      <c r="BA6424" s="5">
        <v>603.23433430989564</v>
      </c>
    </row>
    <row r="6425" spans="1:53" x14ac:dyDescent="0.2">
      <c r="A6425" s="1">
        <v>6422</v>
      </c>
      <c r="B6425" s="1" t="s">
        <v>25678</v>
      </c>
      <c r="C6425" s="1" t="s">
        <v>25679</v>
      </c>
      <c r="D6425" s="1" t="s">
        <v>25680</v>
      </c>
      <c r="E6425" s="1" t="s">
        <v>25681</v>
      </c>
      <c r="F6425" s="5">
        <v>316.85903930664</v>
      </c>
      <c r="G6425" s="5">
        <v>320.01522827148398</v>
      </c>
      <c r="H6425" s="5">
        <v>356.14703369140602</v>
      </c>
      <c r="I6425" s="5">
        <v>331.00710042317667</v>
      </c>
      <c r="J6425" s="5">
        <v>313.49951171875</v>
      </c>
      <c r="K6425" s="5">
        <v>333.33865356445301</v>
      </c>
      <c r="L6425" s="5">
        <v>357.49850463867102</v>
      </c>
      <c r="M6425" s="5">
        <v>334.77888997395803</v>
      </c>
      <c r="N6425" s="5">
        <v>341.42443847656199</v>
      </c>
      <c r="O6425" s="5">
        <v>284.031982421875</v>
      </c>
      <c r="P6425" s="5">
        <v>313.63885498046801</v>
      </c>
      <c r="Q6425" s="5">
        <v>313.03175862630172</v>
      </c>
      <c r="R6425" s="5">
        <v>330.64935302734301</v>
      </c>
      <c r="S6425" s="5">
        <v>288.29849243164</v>
      </c>
      <c r="T6425" s="5">
        <v>321.47360229492102</v>
      </c>
      <c r="U6425" s="5">
        <v>313.47381591796801</v>
      </c>
      <c r="V6425" s="5">
        <v>280.85070800781199</v>
      </c>
      <c r="W6425" s="5">
        <v>312.08477783203102</v>
      </c>
      <c r="X6425" s="5">
        <v>243.09719848632801</v>
      </c>
      <c r="Y6425" s="5">
        <v>278.67756144205703</v>
      </c>
      <c r="Z6425" s="5">
        <v>276.83853149414</v>
      </c>
      <c r="AA6425" s="5">
        <v>274.45306396484301</v>
      </c>
      <c r="AB6425" s="5">
        <v>301.70880126953102</v>
      </c>
      <c r="AC6425" s="5">
        <v>284.33346557617136</v>
      </c>
      <c r="AD6425" s="5">
        <v>222.31495666503901</v>
      </c>
      <c r="AE6425" s="5">
        <v>256.42330932617102</v>
      </c>
      <c r="AF6425" s="5">
        <v>253.17500305175699</v>
      </c>
      <c r="AG6425" s="5">
        <v>243.97108968098902</v>
      </c>
      <c r="AH6425" s="5">
        <v>274.284423828125</v>
      </c>
      <c r="AI6425" s="5">
        <v>268.45504760742102</v>
      </c>
      <c r="AJ6425" s="5">
        <v>209.83790588378901</v>
      </c>
      <c r="AK6425" s="5">
        <v>250.85912577311169</v>
      </c>
      <c r="AL6425" s="5">
        <v>143.57025146484301</v>
      </c>
      <c r="AM6425" s="5">
        <v>158.21829223632801</v>
      </c>
      <c r="AN6425" s="5">
        <v>217.98255920410099</v>
      </c>
      <c r="AO6425" s="5">
        <v>173.25703430175736</v>
      </c>
      <c r="AP6425" s="5">
        <v>222.719970703125</v>
      </c>
      <c r="AQ6425" s="5">
        <v>216.04084777832</v>
      </c>
      <c r="AR6425" s="5">
        <v>193.30693054199199</v>
      </c>
      <c r="AS6425" s="5">
        <v>210.68924967447899</v>
      </c>
      <c r="AT6425" s="5">
        <v>222.82124328613199</v>
      </c>
      <c r="AU6425" s="5">
        <v>273.78640747070301</v>
      </c>
      <c r="AV6425" s="5">
        <v>255.43843078613199</v>
      </c>
      <c r="AW6425" s="5">
        <v>250.68202718098902</v>
      </c>
      <c r="AX6425" s="5">
        <v>403.14224243164</v>
      </c>
      <c r="AY6425" s="5">
        <v>232.51721191406199</v>
      </c>
      <c r="AZ6425" s="5">
        <v>224.01075744628901</v>
      </c>
      <c r="BA6425" s="5">
        <v>286.55673726399704</v>
      </c>
    </row>
    <row r="6426" spans="1:53" x14ac:dyDescent="0.2">
      <c r="A6426" s="1">
        <v>6423</v>
      </c>
      <c r="B6426" s="1" t="s">
        <v>25682</v>
      </c>
      <c r="C6426" s="1" t="s">
        <v>25683</v>
      </c>
      <c r="D6426" s="1" t="s">
        <v>25684</v>
      </c>
      <c r="E6426" s="1" t="s">
        <v>25685</v>
      </c>
      <c r="F6426" s="5">
        <v>7.3091325759887598</v>
      </c>
      <c r="G6426" s="5">
        <v>1.60484111309051</v>
      </c>
      <c r="I6426" s="5">
        <v>4.4569868445396352</v>
      </c>
      <c r="J6426" s="5">
        <v>1.9995144605636499</v>
      </c>
      <c r="K6426" s="5">
        <v>2.3965988159179599</v>
      </c>
      <c r="L6426" s="5">
        <v>8.8345975875854492</v>
      </c>
      <c r="M6426" s="5">
        <v>4.4102369546890197</v>
      </c>
      <c r="N6426" s="5">
        <v>6.1330847740173304</v>
      </c>
      <c r="O6426" s="5">
        <v>10.471528053283601</v>
      </c>
      <c r="P6426" s="5">
        <v>4.9144806861877397</v>
      </c>
      <c r="Q6426" s="5">
        <v>7.1730311711628909</v>
      </c>
      <c r="S6426" s="5">
        <v>1.8781210184097199</v>
      </c>
      <c r="U6426" s="5">
        <v>1.8781210184097199</v>
      </c>
      <c r="W6426" s="5">
        <v>7.6413421630859304</v>
      </c>
      <c r="X6426" s="5">
        <v>4.7631978988647399</v>
      </c>
      <c r="Y6426" s="5">
        <v>6.2022700309753347</v>
      </c>
      <c r="Z6426" s="5">
        <v>8.3940305709838796</v>
      </c>
      <c r="AA6426" s="5">
        <v>7.5403094291687003</v>
      </c>
      <c r="AB6426" s="5">
        <v>13.427136421203601</v>
      </c>
      <c r="AC6426" s="5">
        <v>9.7871588071187272</v>
      </c>
      <c r="AD6426" s="5">
        <v>2.88177418708801</v>
      </c>
      <c r="AG6426" s="5">
        <v>2.88177418708801</v>
      </c>
      <c r="AH6426" s="5">
        <v>6.3394703865051198</v>
      </c>
      <c r="AI6426" s="5">
        <v>2.1409478187561</v>
      </c>
      <c r="AJ6426" s="5">
        <v>4.5567922592162997</v>
      </c>
      <c r="AK6426" s="5">
        <v>4.3457368214925065</v>
      </c>
      <c r="AL6426" s="5">
        <v>10.0897550582885</v>
      </c>
      <c r="AM6426" s="5">
        <v>8.4773426055908203</v>
      </c>
      <c r="AN6426" s="5">
        <v>11.280789375305099</v>
      </c>
      <c r="AO6426" s="5">
        <v>9.9492956797281398</v>
      </c>
      <c r="AP6426" s="5">
        <v>2.9505100250244101</v>
      </c>
      <c r="AQ6426" s="5">
        <v>9.4086446762084908</v>
      </c>
      <c r="AR6426" s="5">
        <v>3.6599094867706299</v>
      </c>
      <c r="AS6426" s="5">
        <v>5.339688062667844</v>
      </c>
      <c r="AY6426" s="5">
        <v>6.1237993240356401</v>
      </c>
      <c r="AZ6426" s="5">
        <v>4.8030815124511701</v>
      </c>
      <c r="BA6426" s="5">
        <v>5.4634404182434047</v>
      </c>
    </row>
    <row r="6427" spans="1:53" x14ac:dyDescent="0.2">
      <c r="A6427" s="1">
        <v>6424</v>
      </c>
      <c r="B6427" s="1" t="s">
        <v>25686</v>
      </c>
      <c r="C6427" s="1" t="s">
        <v>25687</v>
      </c>
      <c r="D6427" s="1" t="s">
        <v>25688</v>
      </c>
      <c r="E6427" s="1" t="s">
        <v>25689</v>
      </c>
      <c r="F6427" s="5">
        <v>29.405656814575099</v>
      </c>
      <c r="G6427" s="5">
        <v>13.149609565734799</v>
      </c>
      <c r="I6427" s="5">
        <v>21.277633190154951</v>
      </c>
      <c r="J6427" s="5">
        <v>18.095605850219702</v>
      </c>
      <c r="K6427" s="5">
        <v>26.578649520873999</v>
      </c>
      <c r="L6427" s="5">
        <v>29.016298294067301</v>
      </c>
      <c r="M6427" s="5">
        <v>24.563517888387</v>
      </c>
      <c r="O6427" s="5">
        <v>18.5892829895019</v>
      </c>
      <c r="Q6427" s="5">
        <v>18.5892829895019</v>
      </c>
      <c r="S6427" s="5">
        <v>7.0673341751098597</v>
      </c>
      <c r="U6427" s="5">
        <v>7.0673341751098597</v>
      </c>
      <c r="V6427" s="5">
        <v>42.476478576660099</v>
      </c>
      <c r="W6427" s="5">
        <v>29.8982639312744</v>
      </c>
      <c r="X6427" s="5">
        <v>28.942598342895501</v>
      </c>
      <c r="Y6427" s="5">
        <v>33.772446950276667</v>
      </c>
      <c r="AA6427" s="5">
        <v>25.706075668334901</v>
      </c>
      <c r="AB6427" s="5">
        <v>45.178001403808501</v>
      </c>
      <c r="AC6427" s="5">
        <v>35.442038536071699</v>
      </c>
      <c r="AD6427" s="5">
        <v>44.825439453125</v>
      </c>
      <c r="AE6427" s="5">
        <v>46.703079223632798</v>
      </c>
      <c r="AF6427" s="5">
        <v>47.763607025146399</v>
      </c>
      <c r="AG6427" s="5">
        <v>46.430708567301394</v>
      </c>
      <c r="AH6427" s="5">
        <v>52.432815551757798</v>
      </c>
      <c r="AI6427" s="5">
        <v>73.289741516113196</v>
      </c>
      <c r="AJ6427" s="5">
        <v>62.7295722961425</v>
      </c>
      <c r="AK6427" s="5">
        <v>62.817376454671169</v>
      </c>
      <c r="AP6427" s="5">
        <v>37.310283660888601</v>
      </c>
      <c r="AQ6427" s="5">
        <v>30.3741855621337</v>
      </c>
      <c r="AR6427" s="5">
        <v>28.0503234863281</v>
      </c>
      <c r="AS6427" s="5">
        <v>31.911597569783467</v>
      </c>
      <c r="AY6427" s="5">
        <v>41.777660369872997</v>
      </c>
      <c r="AZ6427" s="5">
        <v>49.070438385009702</v>
      </c>
      <c r="BA6427" s="5">
        <v>45.424049377441349</v>
      </c>
    </row>
    <row r="6428" spans="1:53" x14ac:dyDescent="0.2">
      <c r="A6428" s="1">
        <v>6425</v>
      </c>
      <c r="B6428" s="1" t="s">
        <v>25690</v>
      </c>
      <c r="C6428" s="1" t="s">
        <v>25691</v>
      </c>
      <c r="D6428" s="1" t="s">
        <v>25692</v>
      </c>
      <c r="E6428" s="1" t="s">
        <v>25693</v>
      </c>
      <c r="F6428" s="5">
        <v>142.60745239257801</v>
      </c>
      <c r="G6428" s="5">
        <v>152.00247192382801</v>
      </c>
      <c r="H6428" s="5">
        <v>144.98155212402301</v>
      </c>
      <c r="I6428" s="5">
        <v>146.53049214680968</v>
      </c>
      <c r="J6428" s="5">
        <v>156.84930419921801</v>
      </c>
      <c r="K6428" s="5">
        <v>136.61320495605401</v>
      </c>
      <c r="L6428" s="5">
        <v>135.60475158691401</v>
      </c>
      <c r="M6428" s="5">
        <v>143.02242024739533</v>
      </c>
      <c r="N6428" s="5">
        <v>152.77120971679599</v>
      </c>
      <c r="O6428" s="5">
        <v>139.988037109375</v>
      </c>
      <c r="P6428" s="5">
        <v>173.11747741699199</v>
      </c>
      <c r="Q6428" s="5">
        <v>155.29224141438763</v>
      </c>
      <c r="R6428" s="5">
        <v>152.119369506835</v>
      </c>
      <c r="S6428" s="5">
        <v>137.83555603027301</v>
      </c>
      <c r="T6428" s="5">
        <v>165.68556213378901</v>
      </c>
      <c r="U6428" s="5">
        <v>151.88016255696567</v>
      </c>
      <c r="V6428" s="5">
        <v>180.72206115722599</v>
      </c>
      <c r="W6428" s="5">
        <v>172.63676452636699</v>
      </c>
      <c r="X6428" s="5">
        <v>151.75666809082</v>
      </c>
      <c r="Y6428" s="5">
        <v>168.37183125813763</v>
      </c>
      <c r="Z6428" s="5">
        <v>158.89381408691401</v>
      </c>
      <c r="AA6428" s="5">
        <v>146.52603149414</v>
      </c>
      <c r="AB6428" s="5">
        <v>166.51544189453099</v>
      </c>
      <c r="AC6428" s="5">
        <v>157.31176249186169</v>
      </c>
      <c r="AD6428" s="5">
        <v>140.73635864257801</v>
      </c>
      <c r="AE6428" s="5">
        <v>152.62434387207</v>
      </c>
      <c r="AF6428" s="5">
        <v>162.58285522460901</v>
      </c>
      <c r="AG6428" s="5">
        <v>151.98118591308568</v>
      </c>
      <c r="AH6428" s="5">
        <v>129.920806884765</v>
      </c>
      <c r="AI6428" s="5">
        <v>124.73077392578099</v>
      </c>
      <c r="AJ6428" s="5">
        <v>148.06739807128901</v>
      </c>
      <c r="AK6428" s="5">
        <v>134.23965962727834</v>
      </c>
      <c r="AL6428" s="5">
        <v>110.94377899169901</v>
      </c>
      <c r="AM6428" s="5">
        <v>112.65348815917901</v>
      </c>
      <c r="AN6428" s="5">
        <v>104.19544982910099</v>
      </c>
      <c r="AO6428" s="5">
        <v>109.26423899332633</v>
      </c>
      <c r="AP6428" s="5">
        <v>128.73109436035099</v>
      </c>
      <c r="AQ6428" s="5">
        <v>128.38261413574199</v>
      </c>
      <c r="AR6428" s="5">
        <v>137.182861328125</v>
      </c>
      <c r="AS6428" s="5">
        <v>131.43218994140599</v>
      </c>
      <c r="AT6428" s="5">
        <v>149.97865295410099</v>
      </c>
      <c r="AU6428" s="5">
        <v>178.548095703125</v>
      </c>
      <c r="AV6428" s="5">
        <v>134.67588806152301</v>
      </c>
      <c r="AW6428" s="5">
        <v>154.40087890624966</v>
      </c>
      <c r="AX6428" s="5">
        <v>166.727783203125</v>
      </c>
      <c r="AY6428" s="5">
        <v>156.02407836914</v>
      </c>
      <c r="AZ6428" s="5">
        <v>152.980697631835</v>
      </c>
      <c r="BA6428" s="5">
        <v>158.57751973469999</v>
      </c>
    </row>
    <row r="6429" spans="1:53" x14ac:dyDescent="0.2">
      <c r="A6429" s="1">
        <v>6426</v>
      </c>
      <c r="B6429" s="1" t="s">
        <v>25694</v>
      </c>
      <c r="C6429" s="1" t="s">
        <v>25695</v>
      </c>
      <c r="D6429" s="1" t="s">
        <v>25696</v>
      </c>
      <c r="E6429" s="1" t="s">
        <v>25697</v>
      </c>
      <c r="F6429" s="5">
        <v>112.90852355957</v>
      </c>
      <c r="G6429" s="5">
        <v>97.820518493652301</v>
      </c>
      <c r="H6429" s="5">
        <v>112.160888671875</v>
      </c>
      <c r="I6429" s="5">
        <v>107.62997690836578</v>
      </c>
      <c r="J6429" s="5">
        <v>120.61781311035099</v>
      </c>
      <c r="K6429" s="5">
        <v>102.493614196777</v>
      </c>
      <c r="L6429" s="5">
        <v>97.854598999023395</v>
      </c>
      <c r="M6429" s="5">
        <v>106.9886754353838</v>
      </c>
      <c r="N6429" s="5">
        <v>219.13783264160099</v>
      </c>
      <c r="O6429" s="5">
        <v>214.68858337402301</v>
      </c>
      <c r="P6429" s="5">
        <v>213.12683105468699</v>
      </c>
      <c r="Q6429" s="5">
        <v>215.6510823567703</v>
      </c>
      <c r="R6429" s="5">
        <v>129.974609375</v>
      </c>
      <c r="S6429" s="5">
        <v>117.821891784667</v>
      </c>
      <c r="T6429" s="5">
        <v>135.43032836914</v>
      </c>
      <c r="U6429" s="5">
        <v>127.74227650960233</v>
      </c>
      <c r="V6429" s="5">
        <v>151.12300109863199</v>
      </c>
      <c r="W6429" s="5">
        <v>138.69543457031199</v>
      </c>
      <c r="X6429" s="5">
        <v>141.676498413085</v>
      </c>
      <c r="Y6429" s="5">
        <v>143.83164469400967</v>
      </c>
      <c r="Z6429" s="5">
        <v>121.051208496093</v>
      </c>
      <c r="AA6429" s="5">
        <v>97.872184753417898</v>
      </c>
      <c r="AB6429" s="5">
        <v>109.625450134277</v>
      </c>
      <c r="AC6429" s="5">
        <v>109.5162811279293</v>
      </c>
      <c r="AD6429" s="5">
        <v>152.14891052246</v>
      </c>
      <c r="AE6429" s="5">
        <v>165.26083374023401</v>
      </c>
      <c r="AF6429" s="5">
        <v>157.64982604980401</v>
      </c>
      <c r="AG6429" s="5">
        <v>158.353190104166</v>
      </c>
      <c r="AH6429" s="5">
        <v>141.55407714843699</v>
      </c>
      <c r="AI6429" s="5">
        <v>133.32862854003901</v>
      </c>
      <c r="AJ6429" s="5">
        <v>140.67495727539</v>
      </c>
      <c r="AK6429" s="5">
        <v>138.51922098795532</v>
      </c>
      <c r="AL6429" s="5">
        <v>192.64207458496</v>
      </c>
      <c r="AM6429" s="5">
        <v>189.22508239746</v>
      </c>
      <c r="AN6429" s="5">
        <v>183.33631896972599</v>
      </c>
      <c r="AO6429" s="5">
        <v>188.4011586507153</v>
      </c>
      <c r="AP6429" s="5">
        <v>123.037315368652</v>
      </c>
      <c r="AQ6429" s="5">
        <v>115.850685119628</v>
      </c>
      <c r="AR6429" s="5">
        <v>124.732040405273</v>
      </c>
      <c r="AS6429" s="5">
        <v>121.20668029785099</v>
      </c>
      <c r="AT6429" s="5">
        <v>152.88117980957</v>
      </c>
      <c r="AU6429" s="5">
        <v>141.31118774414</v>
      </c>
      <c r="AV6429" s="5">
        <v>144.661209106445</v>
      </c>
      <c r="AW6429" s="5">
        <v>146.28452555338501</v>
      </c>
      <c r="AX6429" s="5">
        <v>146.91683959960901</v>
      </c>
      <c r="AY6429" s="5">
        <v>126.406600952148</v>
      </c>
      <c r="AZ6429" s="5">
        <v>143.694580078125</v>
      </c>
      <c r="BA6429" s="5">
        <v>139.00600687662734</v>
      </c>
    </row>
    <row r="6430" spans="1:53" x14ac:dyDescent="0.2">
      <c r="A6430" s="1">
        <v>6427</v>
      </c>
      <c r="B6430" s="1" t="s">
        <v>25698</v>
      </c>
      <c r="C6430" s="1" t="s">
        <v>25699</v>
      </c>
      <c r="D6430" s="1" t="s">
        <v>25700</v>
      </c>
      <c r="E6430" s="1" t="s">
        <v>25701</v>
      </c>
      <c r="F6430" s="5">
        <v>78.666809082031193</v>
      </c>
      <c r="G6430" s="5">
        <v>95.044921875</v>
      </c>
      <c r="H6430" s="5">
        <v>94.426277160644503</v>
      </c>
      <c r="I6430" s="5">
        <v>89.379336039225223</v>
      </c>
      <c r="J6430" s="5">
        <v>117.904251098632</v>
      </c>
      <c r="K6430" s="5">
        <v>124.44609832763599</v>
      </c>
      <c r="L6430" s="5">
        <v>90.693908691406193</v>
      </c>
      <c r="M6430" s="5">
        <v>111.0147527058914</v>
      </c>
      <c r="N6430" s="5">
        <v>107.59880065917901</v>
      </c>
      <c r="O6430" s="5">
        <v>99.246231079101506</v>
      </c>
      <c r="P6430" s="5">
        <v>93.268333435058594</v>
      </c>
      <c r="Q6430" s="5">
        <v>100.03778839111304</v>
      </c>
      <c r="R6430" s="5">
        <v>90.567520141601506</v>
      </c>
      <c r="S6430" s="5">
        <v>119.40608978271401</v>
      </c>
      <c r="T6430" s="5">
        <v>127.479866027832</v>
      </c>
      <c r="U6430" s="5">
        <v>112.48449198404917</v>
      </c>
      <c r="V6430" s="5">
        <v>77.193099975585895</v>
      </c>
      <c r="W6430" s="5">
        <v>57.231624603271399</v>
      </c>
      <c r="X6430" s="5">
        <v>64.563552856445298</v>
      </c>
      <c r="Y6430" s="5">
        <v>66.329425811767535</v>
      </c>
      <c r="Z6430" s="5">
        <v>131.49395751953099</v>
      </c>
      <c r="AA6430" s="5">
        <v>135.81282043457</v>
      </c>
      <c r="AB6430" s="5">
        <v>138.46615600585901</v>
      </c>
      <c r="AC6430" s="5">
        <v>135.25764465332</v>
      </c>
      <c r="AD6430" s="5">
        <v>78.007713317871094</v>
      </c>
      <c r="AE6430" s="5">
        <v>48.421733856201101</v>
      </c>
      <c r="AF6430" s="5">
        <v>72.901985168457003</v>
      </c>
      <c r="AG6430" s="5">
        <v>66.443810780843066</v>
      </c>
      <c r="AH6430" s="5">
        <v>78.107582092285099</v>
      </c>
      <c r="AI6430" s="5">
        <v>61.645790100097599</v>
      </c>
      <c r="AJ6430" s="5">
        <v>66.156745910644503</v>
      </c>
      <c r="AK6430" s="5">
        <v>68.636706034342396</v>
      </c>
      <c r="AL6430" s="5">
        <v>91.372467041015597</v>
      </c>
      <c r="AM6430" s="5">
        <v>110.883346557617</v>
      </c>
      <c r="AN6430" s="5">
        <v>111.76261138916</v>
      </c>
      <c r="AO6430" s="5">
        <v>104.67280832926419</v>
      </c>
      <c r="AP6430" s="5">
        <v>108.703742980957</v>
      </c>
      <c r="AQ6430" s="5">
        <v>96.679962158203097</v>
      </c>
      <c r="AR6430" s="5">
        <v>93.866027832031193</v>
      </c>
      <c r="AS6430" s="5">
        <v>99.749910990397098</v>
      </c>
      <c r="AT6430" s="5">
        <v>45.849342346191399</v>
      </c>
      <c r="AU6430" s="5">
        <v>48.722808837890597</v>
      </c>
      <c r="AV6430" s="5">
        <v>43.728527069091797</v>
      </c>
      <c r="AW6430" s="5">
        <v>46.100226084391267</v>
      </c>
      <c r="AX6430" s="5">
        <v>63.873123168945298</v>
      </c>
      <c r="AY6430" s="5">
        <v>52.841064453125</v>
      </c>
      <c r="AZ6430" s="5">
        <v>54.497016906738203</v>
      </c>
      <c r="BA6430" s="5">
        <v>57.070401509602839</v>
      </c>
    </row>
    <row r="6431" spans="1:53" x14ac:dyDescent="0.2">
      <c r="A6431" s="1">
        <v>6428</v>
      </c>
      <c r="B6431" s="1" t="s">
        <v>25702</v>
      </c>
      <c r="C6431" s="1" t="s">
        <v>25703</v>
      </c>
      <c r="D6431" s="1" t="s">
        <v>25704</v>
      </c>
      <c r="E6431" s="1" t="s">
        <v>25705</v>
      </c>
      <c r="G6431" s="5">
        <v>104.580963134765</v>
      </c>
      <c r="I6431" s="5">
        <v>104.580963134765</v>
      </c>
      <c r="J6431" s="5">
        <v>110.028518676757</v>
      </c>
      <c r="K6431" s="5">
        <v>96.184776306152301</v>
      </c>
      <c r="L6431" s="5">
        <v>91.469894409179602</v>
      </c>
      <c r="M6431" s="5">
        <v>99.227729797362983</v>
      </c>
      <c r="V6431" s="5">
        <v>93.921318054199205</v>
      </c>
      <c r="X6431" s="5">
        <v>77.223167419433594</v>
      </c>
      <c r="Y6431" s="5">
        <v>85.572242736816406</v>
      </c>
      <c r="Z6431" s="5">
        <v>113.758575439453</v>
      </c>
      <c r="AA6431" s="5">
        <v>83.930107116699205</v>
      </c>
      <c r="AB6431" s="5">
        <v>82.930953979492102</v>
      </c>
      <c r="AC6431" s="5">
        <v>93.539878845214773</v>
      </c>
      <c r="AD6431" s="5">
        <v>140.93023681640599</v>
      </c>
      <c r="AE6431" s="5">
        <v>129.15237426757801</v>
      </c>
      <c r="AF6431" s="5">
        <v>129.98834228515599</v>
      </c>
      <c r="AG6431" s="5">
        <v>133.35698445638002</v>
      </c>
      <c r="AH6431" s="5">
        <v>142.53956604003901</v>
      </c>
      <c r="AI6431" s="5">
        <v>115.822692871093</v>
      </c>
      <c r="AJ6431" s="5">
        <v>134.73225402832</v>
      </c>
      <c r="AK6431" s="5">
        <v>131.03150431315066</v>
      </c>
      <c r="AL6431" s="5">
        <v>124.618995666503</v>
      </c>
      <c r="AM6431" s="5">
        <v>129.82865905761699</v>
      </c>
      <c r="AN6431" s="5">
        <v>126.62368011474599</v>
      </c>
      <c r="AO6431" s="5">
        <v>127.02377827962199</v>
      </c>
      <c r="AP6431" s="5">
        <v>144.89166259765599</v>
      </c>
      <c r="AQ6431" s="5">
        <v>118.07679748535099</v>
      </c>
      <c r="AR6431" s="5">
        <v>102.16017150878901</v>
      </c>
      <c r="AS6431" s="5">
        <v>121.70954386393201</v>
      </c>
      <c r="AT6431" s="5">
        <v>91.398727416992102</v>
      </c>
      <c r="AW6431" s="5">
        <v>91.398727416992102</v>
      </c>
      <c r="AY6431" s="5">
        <v>124.11994934082</v>
      </c>
      <c r="AZ6431" s="5">
        <v>101.239524841308</v>
      </c>
      <c r="BA6431" s="5">
        <v>112.679737091064</v>
      </c>
    </row>
    <row r="6432" spans="1:53" x14ac:dyDescent="0.2">
      <c r="A6432" s="1">
        <v>6429</v>
      </c>
      <c r="B6432" s="1" t="s">
        <v>25706</v>
      </c>
      <c r="C6432" s="1" t="s">
        <v>25707</v>
      </c>
      <c r="D6432" s="1" t="s">
        <v>25708</v>
      </c>
      <c r="E6432" s="1" t="s">
        <v>25709</v>
      </c>
      <c r="F6432" s="5">
        <v>103.353858947753</v>
      </c>
      <c r="G6432" s="5">
        <v>125.07106018066401</v>
      </c>
      <c r="I6432" s="5">
        <v>114.2124595642085</v>
      </c>
      <c r="L6432" s="5">
        <v>85.796455383300696</v>
      </c>
      <c r="M6432" s="5">
        <v>85.796455383300696</v>
      </c>
      <c r="N6432" s="5">
        <v>293.87405395507801</v>
      </c>
      <c r="O6432" s="5">
        <v>317.32922363281199</v>
      </c>
      <c r="P6432" s="5">
        <v>236.93922424316401</v>
      </c>
      <c r="Q6432" s="5">
        <v>282.71416727701802</v>
      </c>
      <c r="S6432" s="5">
        <v>88.084480285644503</v>
      </c>
      <c r="U6432" s="5">
        <v>88.084480285644503</v>
      </c>
      <c r="AL6432" s="5">
        <v>120.209114074707</v>
      </c>
      <c r="AN6432" s="5">
        <v>119.02862548828099</v>
      </c>
      <c r="AO6432" s="5">
        <v>119.618869781494</v>
      </c>
    </row>
    <row r="6433" spans="1:53" x14ac:dyDescent="0.2">
      <c r="A6433" s="1">
        <v>6430</v>
      </c>
      <c r="B6433" s="1" t="s">
        <v>25710</v>
      </c>
      <c r="C6433" s="1" t="s">
        <v>25711</v>
      </c>
      <c r="D6433" s="1" t="s">
        <v>25712</v>
      </c>
      <c r="E6433" s="1" t="s">
        <v>25713</v>
      </c>
      <c r="F6433" s="5">
        <v>43.038681030273402</v>
      </c>
      <c r="G6433" s="5">
        <v>83.834938049316406</v>
      </c>
      <c r="H6433" s="5">
        <v>62.007495880126903</v>
      </c>
      <c r="I6433" s="5">
        <v>62.960371653238902</v>
      </c>
      <c r="J6433" s="5">
        <v>4.2047367095947203</v>
      </c>
      <c r="K6433" s="5">
        <v>25.794408798217699</v>
      </c>
      <c r="L6433" s="5">
        <v>41.315029144287102</v>
      </c>
      <c r="M6433" s="5">
        <v>23.771391550699843</v>
      </c>
      <c r="N6433" s="5">
        <v>88.710502624511705</v>
      </c>
      <c r="O6433" s="5">
        <v>79.656433105468693</v>
      </c>
      <c r="P6433" s="5">
        <v>101.34576416015599</v>
      </c>
      <c r="Q6433" s="5">
        <v>89.904233296712121</v>
      </c>
      <c r="R6433" s="5">
        <v>71.751899719238196</v>
      </c>
      <c r="S6433" s="5">
        <v>69.365402221679602</v>
      </c>
      <c r="T6433" s="5">
        <v>72.659645080566406</v>
      </c>
      <c r="U6433" s="5">
        <v>71.25898234049474</v>
      </c>
      <c r="V6433" s="5">
        <v>40.386566162109297</v>
      </c>
      <c r="W6433" s="5">
        <v>51.146827697753899</v>
      </c>
      <c r="X6433" s="5">
        <v>38.918701171875</v>
      </c>
      <c r="Y6433" s="5">
        <v>43.484031677246065</v>
      </c>
      <c r="Z6433" s="5">
        <v>37.385837554931598</v>
      </c>
      <c r="AA6433" s="5">
        <v>35.257072448730398</v>
      </c>
      <c r="AB6433" s="5">
        <v>62.379528045654297</v>
      </c>
      <c r="AC6433" s="5">
        <v>45.007479349772098</v>
      </c>
      <c r="AD6433" s="5">
        <v>56.086776733398402</v>
      </c>
      <c r="AF6433" s="5">
        <v>34.9950561523437</v>
      </c>
      <c r="AG6433" s="5">
        <v>45.540916442871051</v>
      </c>
      <c r="AH6433" s="5">
        <v>40.505035400390597</v>
      </c>
      <c r="AI6433" s="5">
        <v>31.027971267700099</v>
      </c>
      <c r="AK6433" s="5">
        <v>35.766503334045346</v>
      </c>
      <c r="AL6433" s="5">
        <v>83.779594421386705</v>
      </c>
      <c r="AM6433" s="5">
        <v>76.958396911621094</v>
      </c>
      <c r="AN6433" s="5">
        <v>81.972579956054602</v>
      </c>
      <c r="AO6433" s="5">
        <v>80.9035237630208</v>
      </c>
      <c r="AP6433" s="5">
        <v>34.895198822021399</v>
      </c>
      <c r="AQ6433" s="5">
        <v>36.877464294433501</v>
      </c>
      <c r="AR6433" s="5">
        <v>32.690811157226499</v>
      </c>
      <c r="AS6433" s="5">
        <v>34.82115809122714</v>
      </c>
      <c r="AU6433" s="5">
        <v>27.932212829589801</v>
      </c>
      <c r="AV6433" s="5">
        <v>37.638565063476499</v>
      </c>
      <c r="AW6433" s="5">
        <v>32.785388946533146</v>
      </c>
      <c r="AX6433" s="5">
        <v>42.994483947753899</v>
      </c>
      <c r="AY6433" s="5">
        <v>37.453079223632798</v>
      </c>
      <c r="AZ6433" s="5">
        <v>47.128257751464801</v>
      </c>
      <c r="BA6433" s="5">
        <v>42.525273640950495</v>
      </c>
    </row>
    <row r="6434" spans="1:53" x14ac:dyDescent="0.2">
      <c r="A6434" s="1">
        <v>6431</v>
      </c>
      <c r="B6434" s="1" t="s">
        <v>25714</v>
      </c>
      <c r="C6434" s="1" t="s">
        <v>25715</v>
      </c>
      <c r="D6434" s="1" t="s">
        <v>25716</v>
      </c>
      <c r="E6434" s="1" t="s">
        <v>25717</v>
      </c>
      <c r="N6434" s="5">
        <v>255.02046203613199</v>
      </c>
      <c r="O6434" s="5">
        <v>237.6103515625</v>
      </c>
      <c r="P6434" s="5">
        <v>272.55093383789</v>
      </c>
      <c r="Q6434" s="5">
        <v>255.0605824788407</v>
      </c>
    </row>
    <row r="6435" spans="1:53" x14ac:dyDescent="0.2">
      <c r="A6435" s="1">
        <v>6432</v>
      </c>
      <c r="B6435" s="1" t="s">
        <v>25718</v>
      </c>
      <c r="C6435" s="1" t="s">
        <v>25719</v>
      </c>
      <c r="D6435" s="1" t="s">
        <v>25720</v>
      </c>
      <c r="E6435" s="1" t="s">
        <v>25721</v>
      </c>
      <c r="F6435" s="5">
        <v>149.72650146484301</v>
      </c>
      <c r="G6435" s="5">
        <v>132.29917907714801</v>
      </c>
      <c r="H6435" s="5">
        <v>153.55458068847599</v>
      </c>
      <c r="I6435" s="5">
        <v>145.19342041015568</v>
      </c>
      <c r="J6435" s="5">
        <v>160.22395324707</v>
      </c>
      <c r="K6435" s="5">
        <v>157.52572631835901</v>
      </c>
      <c r="L6435" s="5">
        <v>152.06675720214801</v>
      </c>
      <c r="M6435" s="5">
        <v>156.60547892252566</v>
      </c>
      <c r="N6435" s="5">
        <v>125.1734085083</v>
      </c>
      <c r="O6435" s="5">
        <v>137.64877319335901</v>
      </c>
      <c r="P6435" s="5">
        <v>130.13346862792901</v>
      </c>
      <c r="Q6435" s="5">
        <v>130.98521677652934</v>
      </c>
      <c r="R6435" s="5">
        <v>150.17695617675699</v>
      </c>
      <c r="S6435" s="5">
        <v>163.27339172363199</v>
      </c>
      <c r="T6435" s="5">
        <v>158.916091918945</v>
      </c>
      <c r="U6435" s="5">
        <v>157.455479939778</v>
      </c>
      <c r="V6435" s="5">
        <v>175.45648193359301</v>
      </c>
      <c r="W6435" s="5">
        <v>168.05838012695301</v>
      </c>
      <c r="X6435" s="5">
        <v>157.60707092285099</v>
      </c>
      <c r="Y6435" s="5">
        <v>167.04064432779901</v>
      </c>
      <c r="Z6435" s="5">
        <v>149.37112426757801</v>
      </c>
      <c r="AA6435" s="5">
        <v>139.77398681640599</v>
      </c>
      <c r="AB6435" s="5">
        <v>153.309310913085</v>
      </c>
      <c r="AC6435" s="5">
        <v>147.48480733235635</v>
      </c>
      <c r="AD6435" s="5">
        <v>208.01435852050699</v>
      </c>
      <c r="AE6435" s="5">
        <v>211.03677368164</v>
      </c>
      <c r="AF6435" s="5">
        <v>202.24459838867099</v>
      </c>
      <c r="AG6435" s="5">
        <v>207.09857686360598</v>
      </c>
      <c r="AH6435" s="5">
        <v>177.47320556640599</v>
      </c>
      <c r="AI6435" s="5">
        <v>173.11964416503901</v>
      </c>
      <c r="AJ6435" s="5">
        <v>198.11534118652301</v>
      </c>
      <c r="AK6435" s="5">
        <v>182.90273030598931</v>
      </c>
      <c r="AL6435" s="5">
        <v>115.29676818847599</v>
      </c>
      <c r="AM6435" s="5">
        <v>123.396179199218</v>
      </c>
      <c r="AN6435" s="5">
        <v>119.52922821044901</v>
      </c>
      <c r="AO6435" s="5">
        <v>119.40739186604766</v>
      </c>
      <c r="AP6435" s="5">
        <v>125.758018493652</v>
      </c>
      <c r="AQ6435" s="5">
        <v>125.060920715332</v>
      </c>
      <c r="AR6435" s="5">
        <v>125.16838836669901</v>
      </c>
      <c r="AS6435" s="5">
        <v>125.32910919189435</v>
      </c>
      <c r="AT6435" s="5">
        <v>187.01875305175699</v>
      </c>
      <c r="AU6435" s="5">
        <v>168.90995788574199</v>
      </c>
      <c r="AV6435" s="5">
        <v>161.22004699707</v>
      </c>
      <c r="AW6435" s="5">
        <v>172.38291931152298</v>
      </c>
      <c r="AX6435" s="5">
        <v>210.16548156738199</v>
      </c>
      <c r="AY6435" s="5">
        <v>181.26371765136699</v>
      </c>
      <c r="AZ6435" s="5">
        <v>189.12319946289</v>
      </c>
      <c r="BA6435" s="5">
        <v>193.51746622721302</v>
      </c>
    </row>
    <row r="6436" spans="1:53" x14ac:dyDescent="0.2">
      <c r="A6436" s="1">
        <v>6433</v>
      </c>
      <c r="B6436" s="1" t="s">
        <v>25722</v>
      </c>
      <c r="C6436" s="1" t="s">
        <v>25723</v>
      </c>
      <c r="D6436" s="1" t="s">
        <v>25724</v>
      </c>
      <c r="E6436" s="1" t="s">
        <v>25725</v>
      </c>
      <c r="F6436" s="5">
        <v>137.82312011718699</v>
      </c>
      <c r="G6436" s="5">
        <v>78.658050537109304</v>
      </c>
      <c r="H6436" s="5">
        <v>87.322677612304602</v>
      </c>
      <c r="I6436" s="5">
        <v>101.26794942220029</v>
      </c>
      <c r="J6436" s="5">
        <v>137.863037109375</v>
      </c>
      <c r="K6436" s="5">
        <v>116.32960510253901</v>
      </c>
      <c r="L6436" s="5">
        <v>91.140907287597599</v>
      </c>
      <c r="M6436" s="5">
        <v>115.11118316650386</v>
      </c>
      <c r="N6436" s="5">
        <v>288.01922607421801</v>
      </c>
      <c r="O6436" s="5">
        <v>298.66867065429602</v>
      </c>
      <c r="P6436" s="5">
        <v>281.488525390625</v>
      </c>
      <c r="Q6436" s="5">
        <v>289.39214070637968</v>
      </c>
      <c r="R6436" s="5">
        <v>59.288150787353501</v>
      </c>
      <c r="S6436" s="5">
        <v>36.716228485107401</v>
      </c>
      <c r="T6436" s="5">
        <v>90.009963989257798</v>
      </c>
      <c r="U6436" s="5">
        <v>62.004781087239564</v>
      </c>
      <c r="V6436" s="5">
        <v>180.87471008300699</v>
      </c>
      <c r="W6436" s="5">
        <v>172.85546875</v>
      </c>
      <c r="X6436" s="5">
        <v>163.561431884765</v>
      </c>
      <c r="Y6436" s="5">
        <v>172.43053690592401</v>
      </c>
      <c r="Z6436" s="5">
        <v>191.40180969238199</v>
      </c>
      <c r="AA6436" s="5">
        <v>207.90412902832</v>
      </c>
      <c r="AB6436" s="5">
        <v>227.28105163574199</v>
      </c>
      <c r="AC6436" s="5">
        <v>208.86233011881464</v>
      </c>
      <c r="AD6436" s="5">
        <v>123.879150390625</v>
      </c>
      <c r="AE6436" s="5">
        <v>80.443191528320298</v>
      </c>
      <c r="AF6436" s="5">
        <v>112.762649536132</v>
      </c>
      <c r="AG6436" s="5">
        <v>105.69499715169245</v>
      </c>
      <c r="AH6436" s="5">
        <v>100.79054260253901</v>
      </c>
      <c r="AI6436" s="5">
        <v>99.333999633789006</v>
      </c>
      <c r="AJ6436" s="5">
        <v>117.443298339843</v>
      </c>
      <c r="AK6436" s="5">
        <v>105.85594685872367</v>
      </c>
      <c r="AL6436" s="5">
        <v>123.61660003662099</v>
      </c>
      <c r="AM6436" s="5">
        <v>119.208534240722</v>
      </c>
      <c r="AN6436" s="5">
        <v>102.45578002929599</v>
      </c>
      <c r="AO6436" s="5">
        <v>115.09363810221301</v>
      </c>
      <c r="AP6436" s="5">
        <v>77.851676940917898</v>
      </c>
      <c r="AQ6436" s="5">
        <v>59.214450836181598</v>
      </c>
      <c r="AR6436" s="5">
        <v>78.020217895507798</v>
      </c>
      <c r="AS6436" s="5">
        <v>71.695448557535769</v>
      </c>
      <c r="AT6436" s="5">
        <v>145.00250244140599</v>
      </c>
      <c r="AU6436" s="5">
        <v>202.67428588867099</v>
      </c>
      <c r="AV6436" s="5">
        <v>131.82452392578099</v>
      </c>
      <c r="AW6436" s="5">
        <v>159.83377075195267</v>
      </c>
      <c r="AX6436" s="5">
        <v>38.285640716552699</v>
      </c>
      <c r="BA6436" s="5">
        <v>38.285640716552699</v>
      </c>
    </row>
    <row r="6437" spans="1:53" x14ac:dyDescent="0.2">
      <c r="A6437" s="1">
        <v>6434</v>
      </c>
      <c r="B6437" s="1" t="s">
        <v>25726</v>
      </c>
      <c r="C6437" s="1" t="s">
        <v>25727</v>
      </c>
      <c r="D6437" s="1" t="s">
        <v>25728</v>
      </c>
      <c r="E6437" s="1" t="s">
        <v>25729</v>
      </c>
      <c r="G6437" s="5">
        <v>73.644874572753906</v>
      </c>
      <c r="I6437" s="5">
        <v>73.644874572753906</v>
      </c>
      <c r="J6437" s="5">
        <v>88.673316955566406</v>
      </c>
      <c r="K6437" s="5">
        <v>50.134971618652301</v>
      </c>
      <c r="L6437" s="5">
        <v>37.4841499328613</v>
      </c>
      <c r="M6437" s="5">
        <v>58.764146169026667</v>
      </c>
      <c r="N6437" s="5">
        <v>156.43586730957</v>
      </c>
      <c r="O6437" s="5">
        <v>177.32521057128901</v>
      </c>
      <c r="P6437" s="5">
        <v>217.8515625</v>
      </c>
      <c r="Q6437" s="5">
        <v>183.87088012695301</v>
      </c>
      <c r="T6437" s="5">
        <v>35.892612457275298</v>
      </c>
      <c r="U6437" s="5">
        <v>35.892612457275298</v>
      </c>
      <c r="V6437" s="5">
        <v>48.490570068359297</v>
      </c>
      <c r="W6437" s="5">
        <v>83.228523254394503</v>
      </c>
      <c r="Y6437" s="5">
        <v>65.859546661376896</v>
      </c>
      <c r="AA6437" s="5">
        <v>17.653427124023398</v>
      </c>
      <c r="AB6437" s="5">
        <v>68.974990844726506</v>
      </c>
      <c r="AC6437" s="5">
        <v>43.31420898437495</v>
      </c>
      <c r="AH6437" s="5">
        <v>41.803340911865199</v>
      </c>
      <c r="AJ6437" s="5">
        <v>45.537361145019503</v>
      </c>
      <c r="AK6437" s="5">
        <v>43.670351028442354</v>
      </c>
      <c r="AL6437" s="5">
        <v>88.752754211425696</v>
      </c>
      <c r="AO6437" s="5">
        <v>88.752754211425696</v>
      </c>
      <c r="AP6437" s="5">
        <v>62.1409301757812</v>
      </c>
      <c r="AR6437" s="5">
        <v>45.524139404296797</v>
      </c>
      <c r="AS6437" s="5">
        <v>53.832534790038999</v>
      </c>
      <c r="AU6437" s="5">
        <v>87.719924926757798</v>
      </c>
      <c r="AV6437" s="5">
        <v>69.244407653808594</v>
      </c>
      <c r="AW6437" s="5">
        <v>78.482166290283203</v>
      </c>
      <c r="AY6437" s="5">
        <v>51.429401397705</v>
      </c>
      <c r="AZ6437" s="5">
        <v>21.995630264282202</v>
      </c>
      <c r="BA6437" s="5">
        <v>36.712515830993603</v>
      </c>
    </row>
    <row r="6438" spans="1:53" x14ac:dyDescent="0.2">
      <c r="A6438" s="1">
        <v>6435</v>
      </c>
      <c r="B6438" s="1" t="s">
        <v>25730</v>
      </c>
      <c r="C6438" s="1" t="s">
        <v>25731</v>
      </c>
      <c r="D6438" s="1" t="s">
        <v>25732</v>
      </c>
      <c r="E6438" s="1" t="s">
        <v>25733</v>
      </c>
      <c r="F6438" s="5">
        <v>981.6611328125</v>
      </c>
      <c r="G6438" s="5">
        <v>910.300048828125</v>
      </c>
      <c r="H6438" s="5">
        <v>924.99542236328102</v>
      </c>
      <c r="I6438" s="5">
        <v>938.98553466796875</v>
      </c>
      <c r="J6438" s="5">
        <v>1132.05883789062</v>
      </c>
      <c r="K6438" s="5">
        <v>993.034912109375</v>
      </c>
      <c r="L6438" s="5">
        <v>1087.15625</v>
      </c>
      <c r="M6438" s="5">
        <v>1070.7499999999984</v>
      </c>
      <c r="N6438" s="5">
        <v>774.920654296875</v>
      </c>
      <c r="O6438" s="5">
        <v>737.9599609375</v>
      </c>
      <c r="P6438" s="5">
        <v>793.21380615234295</v>
      </c>
      <c r="Q6438" s="5">
        <v>768.69814046223928</v>
      </c>
      <c r="R6438" s="5">
        <v>655.29650878906205</v>
      </c>
      <c r="S6438" s="5">
        <v>581.72106933593705</v>
      </c>
      <c r="T6438" s="5">
        <v>740.34429931640602</v>
      </c>
      <c r="U6438" s="5">
        <v>659.12062581380167</v>
      </c>
      <c r="V6438" s="5">
        <v>718.36663818359295</v>
      </c>
      <c r="W6438" s="5">
        <v>634.22692871093705</v>
      </c>
      <c r="X6438" s="5">
        <v>641.02648925781205</v>
      </c>
      <c r="Y6438" s="5">
        <v>664.54001871744731</v>
      </c>
      <c r="Z6438" s="5">
        <v>1257.73193359375</v>
      </c>
      <c r="AA6438" s="5">
        <v>1260.05480957031</v>
      </c>
      <c r="AB6438" s="5">
        <v>1237.62097167968</v>
      </c>
      <c r="AC6438" s="5">
        <v>1251.8025716145801</v>
      </c>
      <c r="AD6438" s="5">
        <v>1017.22198486328</v>
      </c>
      <c r="AE6438" s="5">
        <v>1045.63427734375</v>
      </c>
      <c r="AF6438" s="5">
        <v>972.08697509765602</v>
      </c>
      <c r="AG6438" s="5">
        <v>1011.6477457682286</v>
      </c>
      <c r="AH6438" s="5">
        <v>1003.47106933593</v>
      </c>
      <c r="AI6438" s="5">
        <v>982.466552734375</v>
      </c>
      <c r="AJ6438" s="5">
        <v>1040.3359375</v>
      </c>
      <c r="AK6438" s="5">
        <v>1008.7578531901017</v>
      </c>
      <c r="AL6438" s="5">
        <v>629.31091308593705</v>
      </c>
      <c r="AM6438" s="5">
        <v>725.83197021484295</v>
      </c>
      <c r="AN6438" s="5">
        <v>621.56536865234295</v>
      </c>
      <c r="AO6438" s="5">
        <v>658.90275065104095</v>
      </c>
      <c r="AP6438" s="5">
        <v>675.24133300781205</v>
      </c>
      <c r="AQ6438" s="5">
        <v>656.87017822265602</v>
      </c>
      <c r="AR6438" s="5">
        <v>607.45111083984295</v>
      </c>
      <c r="AS6438" s="5">
        <v>646.52087402343705</v>
      </c>
      <c r="AT6438" s="5">
        <v>885.46032714843705</v>
      </c>
      <c r="AU6438" s="5">
        <v>979.99645996093705</v>
      </c>
      <c r="AV6438" s="5">
        <v>757.53942871093705</v>
      </c>
      <c r="AW6438" s="5">
        <v>874.33207194010367</v>
      </c>
      <c r="AX6438" s="5">
        <v>948.04541015625</v>
      </c>
      <c r="AY6438" s="5">
        <v>817.41851806640602</v>
      </c>
      <c r="AZ6438" s="5">
        <v>735.75036621093705</v>
      </c>
      <c r="BA6438" s="5">
        <v>833.73809814453091</v>
      </c>
    </row>
    <row r="6439" spans="1:53" x14ac:dyDescent="0.2">
      <c r="A6439" s="1">
        <v>6436</v>
      </c>
      <c r="B6439" s="1" t="s">
        <v>25734</v>
      </c>
      <c r="C6439" s="1" t="s">
        <v>25735</v>
      </c>
      <c r="D6439" s="1" t="s">
        <v>25736</v>
      </c>
      <c r="E6439" s="1" t="s">
        <v>25737</v>
      </c>
      <c r="F6439" s="5">
        <v>222.616119384765</v>
      </c>
      <c r="G6439" s="5">
        <v>212.040603637695</v>
      </c>
      <c r="H6439" s="5">
        <v>217.00994873046801</v>
      </c>
      <c r="I6439" s="5">
        <v>217.22222391764271</v>
      </c>
      <c r="J6439" s="5">
        <v>277.75402832031199</v>
      </c>
      <c r="K6439" s="5">
        <v>219.30372619628901</v>
      </c>
      <c r="L6439" s="5">
        <v>279.02062988281199</v>
      </c>
      <c r="M6439" s="5">
        <v>258.69279479980429</v>
      </c>
      <c r="N6439" s="5">
        <v>277.56817626953102</v>
      </c>
      <c r="O6439" s="5">
        <v>314.002197265625</v>
      </c>
      <c r="P6439" s="5">
        <v>333.50628662109301</v>
      </c>
      <c r="Q6439" s="5">
        <v>308.35888671874972</v>
      </c>
      <c r="R6439" s="5">
        <v>169.31965637207</v>
      </c>
      <c r="S6439" s="5">
        <v>175.90533447265599</v>
      </c>
      <c r="T6439" s="5">
        <v>212.25115966796801</v>
      </c>
      <c r="U6439" s="5">
        <v>185.82538350423133</v>
      </c>
      <c r="V6439" s="5">
        <v>217.56376647949199</v>
      </c>
      <c r="W6439" s="5">
        <v>227.922592163085</v>
      </c>
      <c r="X6439" s="5">
        <v>203.90264892578099</v>
      </c>
      <c r="Y6439" s="5">
        <v>216.46300252278601</v>
      </c>
      <c r="Z6439" s="5">
        <v>255.06146240234301</v>
      </c>
      <c r="AA6439" s="5">
        <v>271.81256103515602</v>
      </c>
      <c r="AB6439" s="5">
        <v>263.58642578125</v>
      </c>
      <c r="AC6439" s="5">
        <v>263.48681640624972</v>
      </c>
      <c r="AD6439" s="5">
        <v>234.62574768066401</v>
      </c>
      <c r="AE6439" s="5">
        <v>256.85607910156199</v>
      </c>
      <c r="AF6439" s="5">
        <v>268.25338745117102</v>
      </c>
      <c r="AG6439" s="5">
        <v>253.24507141113236</v>
      </c>
      <c r="AH6439" s="5">
        <v>256.93389892578102</v>
      </c>
      <c r="AI6439" s="5">
        <v>236.99040222167901</v>
      </c>
      <c r="AJ6439" s="5">
        <v>255.65074157714801</v>
      </c>
      <c r="AK6439" s="5">
        <v>249.85834757486933</v>
      </c>
      <c r="AL6439" s="5">
        <v>206.33036804199199</v>
      </c>
      <c r="AM6439" s="5">
        <v>234.11076354980401</v>
      </c>
      <c r="AN6439" s="5">
        <v>252.83837890625</v>
      </c>
      <c r="AO6439" s="5">
        <v>231.09317016601531</v>
      </c>
      <c r="AP6439" s="5">
        <v>162.85888671875</v>
      </c>
      <c r="AQ6439" s="5">
        <v>176.89060974121</v>
      </c>
      <c r="AR6439" s="5">
        <v>188.88087463378901</v>
      </c>
      <c r="AS6439" s="5">
        <v>176.21012369791637</v>
      </c>
      <c r="AU6439" s="5">
        <v>476.50225830078102</v>
      </c>
      <c r="AV6439" s="5">
        <v>395.016845703125</v>
      </c>
      <c r="AW6439" s="5">
        <v>435.75955200195301</v>
      </c>
      <c r="AX6439" s="5">
        <v>296.428619384765</v>
      </c>
      <c r="AY6439" s="5">
        <v>150.39517211914</v>
      </c>
      <c r="AZ6439" s="5">
        <v>193.60821533203099</v>
      </c>
      <c r="BA6439" s="5">
        <v>213.47733561197867</v>
      </c>
    </row>
    <row r="6440" spans="1:53" x14ac:dyDescent="0.2">
      <c r="A6440" s="1">
        <v>6437</v>
      </c>
      <c r="B6440" s="1" t="s">
        <v>25738</v>
      </c>
      <c r="C6440" s="1" t="s">
        <v>25739</v>
      </c>
      <c r="D6440" s="1" t="s">
        <v>25740</v>
      </c>
      <c r="E6440" s="1" t="s">
        <v>25741</v>
      </c>
      <c r="F6440" s="5">
        <v>219.269287109375</v>
      </c>
      <c r="G6440" s="5">
        <v>217.63917541503901</v>
      </c>
      <c r="H6440" s="5">
        <v>190.21308898925699</v>
      </c>
      <c r="I6440" s="5">
        <v>209.04051717122366</v>
      </c>
      <c r="J6440" s="5">
        <v>224.13691711425699</v>
      </c>
      <c r="K6440" s="5">
        <v>190.29241943359301</v>
      </c>
      <c r="L6440" s="5">
        <v>213.52830505371</v>
      </c>
      <c r="M6440" s="5">
        <v>209.31921386718668</v>
      </c>
      <c r="N6440" s="5">
        <v>395.16784667968699</v>
      </c>
      <c r="O6440" s="5">
        <v>461.67654418945301</v>
      </c>
      <c r="P6440" s="5">
        <v>446.65924072265602</v>
      </c>
      <c r="Q6440" s="5">
        <v>434.50121053059866</v>
      </c>
      <c r="R6440" s="5">
        <v>223.20634460449199</v>
      </c>
      <c r="S6440" s="5">
        <v>201.91130065917901</v>
      </c>
      <c r="T6440" s="5">
        <v>222.76089477539</v>
      </c>
      <c r="U6440" s="5">
        <v>215.95951334635365</v>
      </c>
      <c r="V6440" s="5">
        <v>330.21105957031199</v>
      </c>
      <c r="W6440" s="5">
        <v>319.80856323242102</v>
      </c>
      <c r="X6440" s="5">
        <v>296.03646850585898</v>
      </c>
      <c r="Y6440" s="5">
        <v>315.35203043619731</v>
      </c>
      <c r="Z6440" s="5">
        <v>260.90179443359301</v>
      </c>
      <c r="AA6440" s="5">
        <v>231.54438781738199</v>
      </c>
      <c r="AB6440" s="5">
        <v>215.01600646972599</v>
      </c>
      <c r="AC6440" s="5">
        <v>235.82072957356698</v>
      </c>
      <c r="AD6440" s="5">
        <v>287.06976318359301</v>
      </c>
      <c r="AE6440" s="5">
        <v>317.68273925781199</v>
      </c>
      <c r="AF6440" s="5">
        <v>305.64001464843699</v>
      </c>
      <c r="AG6440" s="5">
        <v>303.46417236328062</v>
      </c>
      <c r="AH6440" s="5">
        <v>326.572509765625</v>
      </c>
      <c r="AI6440" s="5">
        <v>285.20477294921801</v>
      </c>
      <c r="AJ6440" s="5">
        <v>293.226318359375</v>
      </c>
      <c r="AK6440" s="5">
        <v>301.66786702473934</v>
      </c>
      <c r="AL6440" s="5">
        <v>435.88864135742102</v>
      </c>
      <c r="AM6440" s="5">
        <v>443.40164184570301</v>
      </c>
      <c r="AN6440" s="5">
        <v>405.66082763671801</v>
      </c>
      <c r="AO6440" s="5">
        <v>428.31703694661405</v>
      </c>
      <c r="AP6440" s="5">
        <v>296.98300170898398</v>
      </c>
      <c r="AQ6440" s="5">
        <v>265.69302368164</v>
      </c>
      <c r="AR6440" s="5">
        <v>287.33853149414</v>
      </c>
      <c r="AS6440" s="5">
        <v>283.33818562825468</v>
      </c>
      <c r="AT6440" s="5">
        <v>368.01583862304602</v>
      </c>
      <c r="AU6440" s="5">
        <v>363.54541015625</v>
      </c>
      <c r="AV6440" s="5">
        <v>354.01251220703102</v>
      </c>
      <c r="AW6440" s="5">
        <v>361.85792032877566</v>
      </c>
      <c r="AX6440" s="5">
        <v>311.71041870117102</v>
      </c>
      <c r="AY6440" s="5">
        <v>313.49435424804602</v>
      </c>
      <c r="AZ6440" s="5">
        <v>330.29891967773398</v>
      </c>
      <c r="BA6440" s="5">
        <v>318.50123087565038</v>
      </c>
    </row>
    <row r="6441" spans="1:53" x14ac:dyDescent="0.2">
      <c r="A6441" s="1">
        <v>6438</v>
      </c>
      <c r="B6441" s="1" t="s">
        <v>25742</v>
      </c>
      <c r="C6441" s="1" t="s">
        <v>25743</v>
      </c>
      <c r="D6441" s="1" t="s">
        <v>25744</v>
      </c>
      <c r="E6441" s="1" t="s">
        <v>25745</v>
      </c>
      <c r="F6441" s="5">
        <v>81.937271118164006</v>
      </c>
      <c r="G6441" s="5">
        <v>93.030334472656193</v>
      </c>
      <c r="H6441" s="5">
        <v>78.031867980957003</v>
      </c>
      <c r="I6441" s="5">
        <v>84.333157857259067</v>
      </c>
      <c r="J6441" s="5">
        <v>83.101646423339801</v>
      </c>
      <c r="K6441" s="5">
        <v>57.958843231201101</v>
      </c>
      <c r="L6441" s="5">
        <v>88.629959106445298</v>
      </c>
      <c r="M6441" s="5">
        <v>76.563482920328738</v>
      </c>
      <c r="N6441" s="5">
        <v>159.66677856445301</v>
      </c>
      <c r="O6441" s="5">
        <v>169.28694152832</v>
      </c>
      <c r="P6441" s="5">
        <v>150.87716674804599</v>
      </c>
      <c r="Q6441" s="5">
        <v>159.94362894693964</v>
      </c>
      <c r="R6441" s="5">
        <v>109.566192626953</v>
      </c>
      <c r="S6441" s="5">
        <v>72.411476135253906</v>
      </c>
      <c r="T6441" s="5">
        <v>74.197212219238196</v>
      </c>
      <c r="U6441" s="5">
        <v>85.391626993815024</v>
      </c>
      <c r="V6441" s="5">
        <v>64.897674560546804</v>
      </c>
      <c r="W6441" s="5">
        <v>80.104194641113196</v>
      </c>
      <c r="X6441" s="5">
        <v>65.120735168457003</v>
      </c>
      <c r="Y6441" s="5">
        <v>70.040868123372334</v>
      </c>
      <c r="Z6441" s="5">
        <v>109.557373046875</v>
      </c>
      <c r="AA6441" s="5">
        <v>100.858039855957</v>
      </c>
      <c r="AB6441" s="5">
        <v>95.302413940429602</v>
      </c>
      <c r="AC6441" s="5">
        <v>101.90594228108721</v>
      </c>
      <c r="AD6441" s="5">
        <v>38.557502746582003</v>
      </c>
      <c r="AE6441" s="5">
        <v>62.333507537841797</v>
      </c>
      <c r="AF6441" s="5">
        <v>45.635055541992102</v>
      </c>
      <c r="AG6441" s="5">
        <v>48.842021942138636</v>
      </c>
      <c r="AI6441" s="5">
        <v>49.8670234680175</v>
      </c>
      <c r="AJ6441" s="5">
        <v>60.680679321288999</v>
      </c>
      <c r="AK6441" s="5">
        <v>55.273851394653249</v>
      </c>
      <c r="AL6441" s="5">
        <v>108.526962280273</v>
      </c>
      <c r="AM6441" s="5">
        <v>105.34144592285099</v>
      </c>
      <c r="AN6441" s="5">
        <v>103.27162170410099</v>
      </c>
      <c r="AO6441" s="5">
        <v>105.71334330240832</v>
      </c>
      <c r="AP6441" s="5">
        <v>91.128715515136705</v>
      </c>
      <c r="AQ6441" s="5">
        <v>81.996223449707003</v>
      </c>
      <c r="AR6441" s="5">
        <v>67.351127624511705</v>
      </c>
      <c r="AS6441" s="5">
        <v>80.158688863118471</v>
      </c>
      <c r="AX6441" s="5">
        <v>56.038825988769503</v>
      </c>
      <c r="AY6441" s="5">
        <v>65.946670532226506</v>
      </c>
      <c r="AZ6441" s="5">
        <v>54.631607055663999</v>
      </c>
      <c r="BA6441" s="5">
        <v>58.872367858886669</v>
      </c>
    </row>
    <row r="6442" spans="1:53" x14ac:dyDescent="0.2">
      <c r="A6442" s="1">
        <v>6439</v>
      </c>
      <c r="B6442" s="1" t="s">
        <v>25746</v>
      </c>
      <c r="C6442" s="1" t="s">
        <v>25747</v>
      </c>
      <c r="D6442" s="1" t="s">
        <v>25748</v>
      </c>
      <c r="E6442" s="1" t="s">
        <v>25749</v>
      </c>
      <c r="G6442" s="5">
        <v>98.575866699218693</v>
      </c>
      <c r="H6442" s="5">
        <v>13.023708343505801</v>
      </c>
      <c r="I6442" s="5">
        <v>55.799787521362248</v>
      </c>
      <c r="J6442" s="5">
        <v>93.786796569824205</v>
      </c>
      <c r="K6442" s="5">
        <v>70.674331665039006</v>
      </c>
      <c r="M6442" s="5">
        <v>82.230564117431612</v>
      </c>
      <c r="N6442" s="5">
        <v>136.26232910156199</v>
      </c>
      <c r="O6442" s="5">
        <v>138.91036987304599</v>
      </c>
      <c r="P6442" s="5">
        <v>125.96370697021401</v>
      </c>
      <c r="Q6442" s="5">
        <v>133.71213531494067</v>
      </c>
      <c r="T6442" s="5">
        <v>6.7763781547546298</v>
      </c>
      <c r="U6442" s="5">
        <v>6.7763781547546298</v>
      </c>
      <c r="X6442" s="5">
        <v>7.3343577384948704</v>
      </c>
      <c r="Y6442" s="5">
        <v>7.3343577384948704</v>
      </c>
      <c r="AH6442" s="5">
        <v>110.431442260742</v>
      </c>
      <c r="AI6442" s="5">
        <v>8.75695705413818</v>
      </c>
      <c r="AK6442" s="5">
        <v>59.594199657440093</v>
      </c>
      <c r="AN6442" s="5">
        <v>83.722610473632798</v>
      </c>
      <c r="AO6442" s="5">
        <v>83.722610473632798</v>
      </c>
      <c r="AR6442" s="5">
        <v>67.098701477050696</v>
      </c>
      <c r="AS6442" s="5">
        <v>67.098701477050696</v>
      </c>
      <c r="AZ6442" s="5">
        <v>92.8099365234375</v>
      </c>
      <c r="BA6442" s="5">
        <v>92.8099365234375</v>
      </c>
    </row>
    <row r="6443" spans="1:53" x14ac:dyDescent="0.2">
      <c r="A6443" s="1">
        <v>6440</v>
      </c>
      <c r="B6443" s="1" t="s">
        <v>25750</v>
      </c>
      <c r="C6443" s="1" t="s">
        <v>25751</v>
      </c>
      <c r="D6443" s="1" t="s">
        <v>25752</v>
      </c>
      <c r="E6443" s="1" t="s">
        <v>25753</v>
      </c>
      <c r="F6443" s="5">
        <v>1448.4384765625</v>
      </c>
      <c r="G6443" s="5">
        <v>1392.21667480468</v>
      </c>
      <c r="H6443" s="5">
        <v>1374.72302246093</v>
      </c>
      <c r="I6443" s="5">
        <v>1405.1260579427035</v>
      </c>
      <c r="J6443" s="5">
        <v>1344.89575195312</v>
      </c>
      <c r="K6443" s="5">
        <v>1332.10522460937</v>
      </c>
      <c r="L6443" s="5">
        <v>1292.03625488281</v>
      </c>
      <c r="M6443" s="5">
        <v>1323.0124104817667</v>
      </c>
      <c r="N6443" s="5">
        <v>3016.71923828125</v>
      </c>
      <c r="O6443" s="5">
        <v>2987.33081054687</v>
      </c>
      <c r="P6443" s="5">
        <v>2897.99145507812</v>
      </c>
      <c r="Q6443" s="5">
        <v>2967.3471679687464</v>
      </c>
      <c r="R6443" s="5">
        <v>2456.14672851562</v>
      </c>
      <c r="S6443" s="5">
        <v>2423.49853515625</v>
      </c>
      <c r="T6443" s="5">
        <v>2441.53491210937</v>
      </c>
      <c r="U6443" s="5">
        <v>2440.3933919270798</v>
      </c>
      <c r="V6443" s="5">
        <v>1923.39343261718</v>
      </c>
      <c r="W6443" s="5">
        <v>1967.71801757812</v>
      </c>
      <c r="X6443" s="5">
        <v>1985.43017578125</v>
      </c>
      <c r="Y6443" s="5">
        <v>1958.8472086588499</v>
      </c>
      <c r="Z6443" s="5">
        <v>1757.93408203125</v>
      </c>
      <c r="AA6443" s="5">
        <v>1672.94226074218</v>
      </c>
      <c r="AB6443" s="5">
        <v>1722.27502441406</v>
      </c>
      <c r="AC6443" s="5">
        <v>1717.7171223958301</v>
      </c>
      <c r="AD6443" s="5">
        <v>1569.52136230468</v>
      </c>
      <c r="AE6443" s="5">
        <v>1575.00158691406</v>
      </c>
      <c r="AF6443" s="5">
        <v>1532.88806152343</v>
      </c>
      <c r="AG6443" s="5">
        <v>1559.1370035807233</v>
      </c>
      <c r="AH6443" s="5">
        <v>1663.14208984375</v>
      </c>
      <c r="AI6443" s="5">
        <v>1726.69140625</v>
      </c>
      <c r="AJ6443" s="5">
        <v>1616.3564453125</v>
      </c>
      <c r="AK6443" s="5">
        <v>1668.72998046875</v>
      </c>
      <c r="AL6443" s="5">
        <v>2768.60107421875</v>
      </c>
      <c r="AM6443" s="5">
        <v>2716.02709960937</v>
      </c>
      <c r="AN6443" s="5">
        <v>2761.28002929687</v>
      </c>
      <c r="AO6443" s="5">
        <v>2748.6360677083298</v>
      </c>
      <c r="AP6443" s="5">
        <v>2008.01684570312</v>
      </c>
      <c r="AQ6443" s="5">
        <v>1958.67272949218</v>
      </c>
      <c r="AR6443" s="5">
        <v>2005.28405761718</v>
      </c>
      <c r="AS6443" s="5">
        <v>1990.6578776041599</v>
      </c>
      <c r="AT6443" s="5">
        <v>1994.83813476562</v>
      </c>
      <c r="AU6443" s="5">
        <v>1906.47424316406</v>
      </c>
      <c r="AV6443" s="5">
        <v>1778.08264160156</v>
      </c>
      <c r="AW6443" s="5">
        <v>1893.1316731770801</v>
      </c>
      <c r="AX6443" s="5">
        <v>1587.15161132812</v>
      </c>
      <c r="AY6443" s="5">
        <v>1664.37609863281</v>
      </c>
      <c r="AZ6443" s="5">
        <v>1668.11328125</v>
      </c>
      <c r="BA6443" s="5">
        <v>1639.8803304036435</v>
      </c>
    </row>
    <row r="6444" spans="1:53" x14ac:dyDescent="0.2">
      <c r="A6444" s="1">
        <v>6441</v>
      </c>
      <c r="B6444" s="1" t="s">
        <v>25754</v>
      </c>
      <c r="C6444" s="1" t="s">
        <v>25755</v>
      </c>
      <c r="D6444" s="1" t="s">
        <v>25756</v>
      </c>
      <c r="E6444" s="1" t="s">
        <v>25757</v>
      </c>
      <c r="F6444" s="5">
        <v>56.297996520996001</v>
      </c>
      <c r="G6444" s="5">
        <v>43.873386383056598</v>
      </c>
      <c r="H6444" s="5">
        <v>47.433773040771399</v>
      </c>
      <c r="I6444" s="5">
        <v>49.201718648274664</v>
      </c>
      <c r="J6444" s="5">
        <v>68.977729797363196</v>
      </c>
      <c r="K6444" s="5">
        <v>58.083740234375</v>
      </c>
      <c r="L6444" s="5">
        <v>47.180778503417898</v>
      </c>
      <c r="M6444" s="5">
        <v>58.080749511718693</v>
      </c>
      <c r="N6444" s="5">
        <v>99.790176391601506</v>
      </c>
      <c r="O6444" s="5">
        <v>104.18072509765599</v>
      </c>
      <c r="P6444" s="5">
        <v>99.483551025390597</v>
      </c>
      <c r="Q6444" s="5">
        <v>101.15148417154937</v>
      </c>
      <c r="R6444" s="5">
        <v>48.7828559875488</v>
      </c>
      <c r="S6444" s="5">
        <v>49.780181884765597</v>
      </c>
      <c r="T6444" s="5">
        <v>60.024238586425703</v>
      </c>
      <c r="U6444" s="5">
        <v>52.8624254862467</v>
      </c>
      <c r="V6444" s="5">
        <v>69.689018249511705</v>
      </c>
      <c r="W6444" s="5">
        <v>70.557281494140597</v>
      </c>
      <c r="X6444" s="5">
        <v>76.538665771484304</v>
      </c>
      <c r="Y6444" s="5">
        <v>72.261655171712206</v>
      </c>
      <c r="Z6444" s="5">
        <v>72.982284545898395</v>
      </c>
      <c r="AA6444" s="5">
        <v>84.845245361328097</v>
      </c>
      <c r="AB6444" s="5">
        <v>79.685005187988196</v>
      </c>
      <c r="AC6444" s="5">
        <v>79.170845031738239</v>
      </c>
      <c r="AD6444" s="5">
        <v>84.134674072265597</v>
      </c>
      <c r="AE6444" s="5">
        <v>75.211936950683594</v>
      </c>
      <c r="AF6444" s="5">
        <v>87.574386596679602</v>
      </c>
      <c r="AG6444" s="5">
        <v>82.306999206542926</v>
      </c>
      <c r="AH6444" s="5">
        <v>75.450820922851506</v>
      </c>
      <c r="AI6444" s="5">
        <v>73.404052734375</v>
      </c>
      <c r="AJ6444" s="5">
        <v>78.306510925292898</v>
      </c>
      <c r="AK6444" s="5">
        <v>75.720461527506473</v>
      </c>
      <c r="AL6444" s="5">
        <v>89.2640380859375</v>
      </c>
      <c r="AM6444" s="5">
        <v>98.259353637695298</v>
      </c>
      <c r="AN6444" s="5">
        <v>98.071281433105398</v>
      </c>
      <c r="AO6444" s="5">
        <v>95.198224385579408</v>
      </c>
      <c r="AP6444" s="5">
        <v>56.2589111328125</v>
      </c>
      <c r="AQ6444" s="5">
        <v>51.9066162109375</v>
      </c>
      <c r="AR6444" s="5">
        <v>57.792289733886697</v>
      </c>
      <c r="AS6444" s="5">
        <v>55.319272359212228</v>
      </c>
      <c r="AT6444" s="5">
        <v>62.838470458984297</v>
      </c>
      <c r="AU6444" s="5">
        <v>90.380287170410099</v>
      </c>
      <c r="AV6444" s="5">
        <v>72.533470153808594</v>
      </c>
      <c r="AW6444" s="5">
        <v>75.25074259440099</v>
      </c>
      <c r="AX6444" s="5">
        <v>54.550220489501903</v>
      </c>
      <c r="AY6444" s="5">
        <v>73.033538818359304</v>
      </c>
      <c r="AZ6444" s="5">
        <v>57.379306793212798</v>
      </c>
      <c r="BA6444" s="5">
        <v>61.654355367024671</v>
      </c>
    </row>
    <row r="6445" spans="1:53" x14ac:dyDescent="0.2">
      <c r="A6445" s="1">
        <v>6442</v>
      </c>
      <c r="B6445" s="1" t="s">
        <v>25758</v>
      </c>
      <c r="C6445" s="1" t="s">
        <v>25759</v>
      </c>
      <c r="D6445" s="1" t="s">
        <v>25760</v>
      </c>
      <c r="E6445" s="1" t="s">
        <v>25761</v>
      </c>
      <c r="F6445" s="5">
        <v>105.241416931152</v>
      </c>
      <c r="G6445" s="5">
        <v>22.662113189697202</v>
      </c>
      <c r="H6445" s="5">
        <v>92.732559204101506</v>
      </c>
      <c r="I6445" s="5">
        <v>73.545363108316906</v>
      </c>
      <c r="J6445" s="5">
        <v>37.409297943115199</v>
      </c>
      <c r="K6445" s="5">
        <v>25.419197082519499</v>
      </c>
      <c r="L6445" s="5">
        <v>39.1924018859863</v>
      </c>
      <c r="M6445" s="5">
        <v>34.006965637206996</v>
      </c>
      <c r="N6445" s="5">
        <v>27.990463256835898</v>
      </c>
      <c r="Q6445" s="5">
        <v>27.990463256835898</v>
      </c>
      <c r="R6445" s="5">
        <v>19.03413772583</v>
      </c>
      <c r="S6445" s="5">
        <v>15.7344007492065</v>
      </c>
      <c r="T6445" s="5">
        <v>5.4400005340576101</v>
      </c>
      <c r="U6445" s="5">
        <v>13.402846336364703</v>
      </c>
      <c r="Z6445" s="5">
        <v>183.29292297363199</v>
      </c>
      <c r="AA6445" s="5">
        <v>136.098541259765</v>
      </c>
      <c r="AB6445" s="5">
        <v>167.46467590332</v>
      </c>
      <c r="AC6445" s="5">
        <v>162.28538004557231</v>
      </c>
      <c r="AD6445" s="5">
        <v>38.852760314941399</v>
      </c>
      <c r="AE6445" s="5">
        <v>48.616035461425703</v>
      </c>
      <c r="AF6445" s="5">
        <v>19.162715911865199</v>
      </c>
      <c r="AG6445" s="5">
        <v>35.543837229410769</v>
      </c>
      <c r="AH6445" s="5">
        <v>31.137676239013601</v>
      </c>
      <c r="AK6445" s="5">
        <v>31.137676239013601</v>
      </c>
      <c r="AT6445" s="5">
        <v>34.319149017333899</v>
      </c>
      <c r="AU6445" s="5">
        <v>31.535213470458899</v>
      </c>
      <c r="AV6445" s="5">
        <v>28.9409484863281</v>
      </c>
      <c r="AW6445" s="5">
        <v>31.598436991373632</v>
      </c>
      <c r="AX6445" s="5">
        <v>31.772853851318299</v>
      </c>
      <c r="BA6445" s="5">
        <v>31.772853851318299</v>
      </c>
    </row>
    <row r="6446" spans="1:53" x14ac:dyDescent="0.2">
      <c r="A6446" s="1">
        <v>6443</v>
      </c>
      <c r="B6446" s="1" t="s">
        <v>25762</v>
      </c>
      <c r="C6446" s="1" t="s">
        <v>25763</v>
      </c>
      <c r="D6446" s="1" t="s">
        <v>25764</v>
      </c>
      <c r="E6446" s="1" t="s">
        <v>25765</v>
      </c>
      <c r="F6446" s="5">
        <v>1578.20324707031</v>
      </c>
      <c r="G6446" s="5">
        <v>1673.78845214843</v>
      </c>
      <c r="H6446" s="5">
        <v>1755.6484375</v>
      </c>
      <c r="I6446" s="5">
        <v>1669.2133789062466</v>
      </c>
      <c r="J6446" s="5">
        <v>1633.78125</v>
      </c>
      <c r="K6446" s="5">
        <v>1426.53259277343</v>
      </c>
      <c r="L6446" s="5">
        <v>1477.90063476562</v>
      </c>
      <c r="M6446" s="5">
        <v>1512.7381591796832</v>
      </c>
      <c r="N6446" s="5">
        <v>6260.490234375</v>
      </c>
      <c r="O6446" s="5">
        <v>6316.07080078125</v>
      </c>
      <c r="P6446" s="5">
        <v>5537.38720703125</v>
      </c>
      <c r="Q6446" s="5">
        <v>6037.982747395833</v>
      </c>
      <c r="R6446" s="5">
        <v>3889.93505859375</v>
      </c>
      <c r="S6446" s="5">
        <v>3972.48095703125</v>
      </c>
      <c r="T6446" s="5">
        <v>3584.11767578125</v>
      </c>
      <c r="U6446" s="5">
        <v>3815.51123046875</v>
      </c>
      <c r="V6446" s="5">
        <v>2711.04418945312</v>
      </c>
      <c r="W6446" s="5">
        <v>2580.451171875</v>
      </c>
      <c r="X6446" s="5">
        <v>2793.16381835937</v>
      </c>
      <c r="Y6446" s="5">
        <v>2694.8863932291629</v>
      </c>
      <c r="Z6446" s="5">
        <v>2253.99340820312</v>
      </c>
      <c r="AA6446" s="5">
        <v>2418.224609375</v>
      </c>
      <c r="AB6446" s="5">
        <v>2370.83569335937</v>
      </c>
      <c r="AC6446" s="5">
        <v>2347.6845703124964</v>
      </c>
      <c r="AD6446" s="5">
        <v>1502.18420410156</v>
      </c>
      <c r="AE6446" s="5">
        <v>1297.00378417968</v>
      </c>
      <c r="AF6446" s="5">
        <v>1634.548828125</v>
      </c>
      <c r="AG6446" s="5">
        <v>1477.9122721354133</v>
      </c>
      <c r="AH6446" s="5">
        <v>1304.2978515625</v>
      </c>
      <c r="AI6446" s="5">
        <v>1416.79772949218</v>
      </c>
      <c r="AJ6446" s="5">
        <v>1319.30029296875</v>
      </c>
      <c r="AK6446" s="5">
        <v>1346.7986246744767</v>
      </c>
      <c r="AL6446" s="5">
        <v>4218.03369140625</v>
      </c>
      <c r="AM6446" s="5">
        <v>4236.64111328125</v>
      </c>
      <c r="AN6446" s="5">
        <v>4428.64404296875</v>
      </c>
      <c r="AO6446" s="5">
        <v>4294.439615885417</v>
      </c>
      <c r="AP6446" s="5">
        <v>2279.85693359375</v>
      </c>
      <c r="AQ6446" s="5">
        <v>2504.5888671875</v>
      </c>
      <c r="AR6446" s="5">
        <v>2551.72509765625</v>
      </c>
      <c r="AS6446" s="5">
        <v>2445.3902994791665</v>
      </c>
      <c r="AT6446" s="5">
        <v>1627.28259277343</v>
      </c>
      <c r="AU6446" s="5">
        <v>1675.72534179687</v>
      </c>
      <c r="AV6446" s="5">
        <v>1732.94104003906</v>
      </c>
      <c r="AW6446" s="5">
        <v>1678.6496582031198</v>
      </c>
      <c r="AX6446" s="5">
        <v>1235.64331054687</v>
      </c>
      <c r="AY6446" s="5">
        <v>1175.96472167968</v>
      </c>
      <c r="AZ6446" s="5">
        <v>1197.59802246093</v>
      </c>
      <c r="BA6446" s="5">
        <v>1203.0686848958267</v>
      </c>
    </row>
    <row r="6447" spans="1:53" x14ac:dyDescent="0.2">
      <c r="A6447" s="1">
        <v>6444</v>
      </c>
      <c r="B6447" s="1" t="s">
        <v>25766</v>
      </c>
      <c r="C6447" s="1" t="s">
        <v>25767</v>
      </c>
      <c r="D6447" s="1" t="s">
        <v>25768</v>
      </c>
      <c r="E6447" s="1" t="s">
        <v>25769</v>
      </c>
      <c r="F6447" s="5">
        <v>2646.57055664062</v>
      </c>
      <c r="G6447" s="5">
        <v>3180.07250976562</v>
      </c>
      <c r="H6447" s="5">
        <v>3120.34545898437</v>
      </c>
      <c r="I6447" s="5">
        <v>2982.329508463537</v>
      </c>
      <c r="J6447" s="5">
        <v>2965.46728515625</v>
      </c>
      <c r="K6447" s="5">
        <v>3002.41821289062</v>
      </c>
      <c r="L6447" s="5">
        <v>3155.94946289062</v>
      </c>
      <c r="M6447" s="5">
        <v>3041.2783203124964</v>
      </c>
      <c r="N6447" s="5">
        <v>1466.22998046875</v>
      </c>
      <c r="O6447" s="5">
        <v>1403.04479980468</v>
      </c>
      <c r="P6447" s="5">
        <v>1516.09509277343</v>
      </c>
      <c r="Q6447" s="5">
        <v>1461.7899576822867</v>
      </c>
      <c r="R6447" s="5">
        <v>2075.08129882812</v>
      </c>
      <c r="S6447" s="5">
        <v>2004.70422363281</v>
      </c>
      <c r="T6447" s="5">
        <v>1955.40893554687</v>
      </c>
      <c r="U6447" s="5">
        <v>2011.7314860025999</v>
      </c>
      <c r="V6447" s="5">
        <v>2256.0927734375</v>
      </c>
      <c r="W6447" s="5">
        <v>2410.30053710937</v>
      </c>
      <c r="X6447" s="5">
        <v>2406.06469726562</v>
      </c>
      <c r="Y6447" s="5">
        <v>2357.4860026041629</v>
      </c>
      <c r="Z6447" s="5">
        <v>2863.64233398437</v>
      </c>
      <c r="AA6447" s="5">
        <v>2857.57470703125</v>
      </c>
      <c r="AB6447" s="5">
        <v>2949.26025390625</v>
      </c>
      <c r="AC6447" s="5">
        <v>2890.1590983072897</v>
      </c>
      <c r="AD6447" s="5">
        <v>3067.32788085937</v>
      </c>
      <c r="AE6447" s="5">
        <v>2837.87451171875</v>
      </c>
      <c r="AF6447" s="5">
        <v>3234.1904296875</v>
      </c>
      <c r="AG6447" s="5">
        <v>3046.4642740885397</v>
      </c>
      <c r="AH6447" s="5">
        <v>3258.22924804687</v>
      </c>
      <c r="AI6447" s="5">
        <v>3263.06640625</v>
      </c>
      <c r="AJ6447" s="5">
        <v>3117.81030273437</v>
      </c>
      <c r="AK6447" s="5">
        <v>3213.0353190104129</v>
      </c>
      <c r="AL6447" s="5">
        <v>1394.94604492187</v>
      </c>
      <c r="AM6447" s="5">
        <v>1411.98937988281</v>
      </c>
      <c r="AN6447" s="5">
        <v>1327.84313964843</v>
      </c>
      <c r="AO6447" s="5">
        <v>1378.2595214843702</v>
      </c>
      <c r="AP6447" s="5">
        <v>2071.45678710937</v>
      </c>
      <c r="AQ6447" s="5">
        <v>2212.28955078125</v>
      </c>
      <c r="AR6447" s="5">
        <v>2184.20385742187</v>
      </c>
      <c r="AS6447" s="5">
        <v>2155.9833984374964</v>
      </c>
      <c r="AT6447" s="5">
        <v>3420.95385742187</v>
      </c>
      <c r="AU6447" s="5">
        <v>3869.4443359375</v>
      </c>
      <c r="AV6447" s="5">
        <v>3042.9130859375</v>
      </c>
      <c r="AW6447" s="5">
        <v>3444.4370930989567</v>
      </c>
      <c r="AX6447" s="5">
        <v>2826.97973632812</v>
      </c>
      <c r="AY6447" s="5">
        <v>2546.3935546875</v>
      </c>
      <c r="AZ6447" s="5">
        <v>2598.14599609375</v>
      </c>
      <c r="BA6447" s="5">
        <v>2657.1730957031232</v>
      </c>
    </row>
    <row r="6448" spans="1:53" x14ac:dyDescent="0.2">
      <c r="A6448" s="1">
        <v>6445</v>
      </c>
      <c r="B6448" s="1" t="s">
        <v>25770</v>
      </c>
      <c r="C6448" s="1" t="s">
        <v>25771</v>
      </c>
      <c r="D6448" s="1" t="s">
        <v>25772</v>
      </c>
      <c r="E6448" s="1" t="s">
        <v>25773</v>
      </c>
      <c r="F6448" s="5">
        <v>125.63997650146401</v>
      </c>
      <c r="G6448" s="5">
        <v>147.807037353515</v>
      </c>
      <c r="H6448" s="5">
        <v>129.24067687988199</v>
      </c>
      <c r="I6448" s="5">
        <v>134.22923024495367</v>
      </c>
      <c r="J6448" s="5">
        <v>117.631660461425</v>
      </c>
      <c r="K6448" s="5">
        <v>134.55450439453099</v>
      </c>
      <c r="L6448" s="5">
        <v>140.55706787109301</v>
      </c>
      <c r="M6448" s="5">
        <v>130.91441090901634</v>
      </c>
      <c r="N6448" s="5">
        <v>98.565933227539006</v>
      </c>
      <c r="O6448" s="5">
        <v>100.19528198242099</v>
      </c>
      <c r="P6448" s="5">
        <v>90.647125244140597</v>
      </c>
      <c r="Q6448" s="5">
        <v>96.469446818033532</v>
      </c>
      <c r="R6448" s="5">
        <v>130.21482849121</v>
      </c>
      <c r="S6448" s="5">
        <v>117.61846923828099</v>
      </c>
      <c r="T6448" s="5">
        <v>127.907028198242</v>
      </c>
      <c r="U6448" s="5">
        <v>125.24677530924434</v>
      </c>
      <c r="V6448" s="5">
        <v>128.22760009765599</v>
      </c>
      <c r="W6448" s="5">
        <v>143.28028869628901</v>
      </c>
      <c r="X6448" s="5">
        <v>147.63095092773401</v>
      </c>
      <c r="Y6448" s="5">
        <v>139.71294657389299</v>
      </c>
      <c r="Z6448" s="5">
        <v>157.30868530273401</v>
      </c>
      <c r="AA6448" s="5">
        <v>134.38107299804599</v>
      </c>
      <c r="AB6448" s="5">
        <v>144.02066040039</v>
      </c>
      <c r="AC6448" s="5">
        <v>145.23680623372334</v>
      </c>
      <c r="AD6448" s="5">
        <v>174.02844238281199</v>
      </c>
      <c r="AE6448" s="5">
        <v>177.88127136230401</v>
      </c>
      <c r="AF6448" s="5">
        <v>170.73834228515599</v>
      </c>
      <c r="AG6448" s="5">
        <v>174.21601867675733</v>
      </c>
      <c r="AH6448" s="5">
        <v>137.846420288085</v>
      </c>
      <c r="AI6448" s="5">
        <v>149.868560791015</v>
      </c>
      <c r="AJ6448" s="5">
        <v>145.16824340820301</v>
      </c>
      <c r="AK6448" s="5">
        <v>144.29440816243434</v>
      </c>
      <c r="AL6448" s="5">
        <v>90.535842895507798</v>
      </c>
      <c r="AM6448" s="5">
        <v>83.397964477539006</v>
      </c>
      <c r="AN6448" s="5">
        <v>84.219017028808594</v>
      </c>
      <c r="AO6448" s="5">
        <v>86.050941467285142</v>
      </c>
      <c r="AP6448" s="5">
        <v>84.764503479003906</v>
      </c>
      <c r="AQ6448" s="5">
        <v>98.259620666503906</v>
      </c>
      <c r="AR6448" s="5">
        <v>100.625915527343</v>
      </c>
      <c r="AS6448" s="5">
        <v>94.550013224283603</v>
      </c>
      <c r="AT6448" s="5">
        <v>96.949783325195298</v>
      </c>
      <c r="AU6448" s="5">
        <v>114.363624572753</v>
      </c>
      <c r="AV6448" s="5">
        <v>107.237403869628</v>
      </c>
      <c r="AW6448" s="5">
        <v>106.18360392252544</v>
      </c>
      <c r="AX6448" s="5">
        <v>160.73469543457</v>
      </c>
      <c r="AY6448" s="5">
        <v>142.22456359863199</v>
      </c>
      <c r="AZ6448" s="5">
        <v>139.15412902832</v>
      </c>
      <c r="BA6448" s="5">
        <v>147.37112935384064</v>
      </c>
    </row>
    <row r="6449" spans="1:53" x14ac:dyDescent="0.2">
      <c r="A6449" s="1">
        <v>6446</v>
      </c>
      <c r="B6449" s="1" t="s">
        <v>25774</v>
      </c>
      <c r="C6449" s="1" t="s">
        <v>25775</v>
      </c>
      <c r="D6449" s="1" t="s">
        <v>25776</v>
      </c>
      <c r="E6449" s="1" t="s">
        <v>25777</v>
      </c>
      <c r="N6449" s="5">
        <v>182.19120788574199</v>
      </c>
      <c r="O6449" s="5">
        <v>218.88787841796801</v>
      </c>
      <c r="P6449" s="5">
        <v>227.76470947265599</v>
      </c>
      <c r="Q6449" s="5">
        <v>209.61459859212201</v>
      </c>
      <c r="S6449" s="5">
        <v>60.798992156982401</v>
      </c>
      <c r="U6449" s="5">
        <v>60.798992156982401</v>
      </c>
      <c r="AJ6449" s="5">
        <v>46.3018188476562</v>
      </c>
      <c r="AK6449" s="5">
        <v>46.3018188476562</v>
      </c>
      <c r="AP6449" s="5">
        <v>35.583995819091797</v>
      </c>
      <c r="AS6449" s="5">
        <v>35.583995819091797</v>
      </c>
    </row>
    <row r="6450" spans="1:53" x14ac:dyDescent="0.2">
      <c r="A6450" s="1">
        <v>6447</v>
      </c>
      <c r="B6450" s="1" t="s">
        <v>25778</v>
      </c>
      <c r="C6450" s="1" t="s">
        <v>25779</v>
      </c>
      <c r="D6450" s="1" t="s">
        <v>25780</v>
      </c>
      <c r="E6450" s="1" t="s">
        <v>25781</v>
      </c>
      <c r="F6450" s="5">
        <v>170.590240478515</v>
      </c>
      <c r="G6450" s="5">
        <v>153.616287231445</v>
      </c>
      <c r="H6450" s="5">
        <v>174.91238403320301</v>
      </c>
      <c r="I6450" s="5">
        <v>166.37297058105435</v>
      </c>
      <c r="J6450" s="5">
        <v>189.02687072753901</v>
      </c>
      <c r="K6450" s="5">
        <v>156.32957458496</v>
      </c>
      <c r="L6450" s="5">
        <v>158.805572509765</v>
      </c>
      <c r="M6450" s="5">
        <v>168.05400594075465</v>
      </c>
      <c r="N6450" s="5">
        <v>58.113395690917898</v>
      </c>
      <c r="O6450" s="5">
        <v>75.865890502929602</v>
      </c>
      <c r="Q6450" s="5">
        <v>66.989643096923743</v>
      </c>
      <c r="R6450" s="5">
        <v>110.145202636718</v>
      </c>
      <c r="S6450" s="5">
        <v>107.541122436523</v>
      </c>
      <c r="T6450" s="5">
        <v>117.795845031738</v>
      </c>
      <c r="U6450" s="5">
        <v>111.827390034993</v>
      </c>
      <c r="V6450" s="5">
        <v>84.607795715332003</v>
      </c>
      <c r="W6450" s="5">
        <v>98.383781433105398</v>
      </c>
      <c r="X6450" s="5">
        <v>90.660682678222599</v>
      </c>
      <c r="Y6450" s="5">
        <v>91.217419942219991</v>
      </c>
      <c r="Z6450" s="5">
        <v>124.000968933105</v>
      </c>
      <c r="AA6450" s="5">
        <v>128.80603027343699</v>
      </c>
      <c r="AB6450" s="5">
        <v>133.21195983886699</v>
      </c>
      <c r="AC6450" s="5">
        <v>128.67298634846966</v>
      </c>
      <c r="AD6450" s="5">
        <v>222.23278808593699</v>
      </c>
      <c r="AE6450" s="5">
        <v>207.65910339355401</v>
      </c>
      <c r="AF6450" s="5">
        <v>235.124908447265</v>
      </c>
      <c r="AG6450" s="5">
        <v>221.672266642252</v>
      </c>
      <c r="AH6450" s="5">
        <v>213.49235534667901</v>
      </c>
      <c r="AI6450" s="5">
        <v>220.64369201660099</v>
      </c>
      <c r="AJ6450" s="5">
        <v>199.90760803222599</v>
      </c>
      <c r="AK6450" s="5">
        <v>211.34788513183534</v>
      </c>
      <c r="AL6450" s="5">
        <v>93.891098022460895</v>
      </c>
      <c r="AM6450" s="5">
        <v>95.945167541503906</v>
      </c>
      <c r="AN6450" s="5">
        <v>106.76608276367099</v>
      </c>
      <c r="AO6450" s="5">
        <v>98.867449442545265</v>
      </c>
      <c r="AP6450" s="5">
        <v>151.14929199218699</v>
      </c>
      <c r="AQ6450" s="5">
        <v>118.91610717773401</v>
      </c>
      <c r="AR6450" s="5">
        <v>139.43803405761699</v>
      </c>
      <c r="AS6450" s="5">
        <v>136.50114440917932</v>
      </c>
      <c r="AT6450" s="5">
        <v>120.15671539306599</v>
      </c>
      <c r="AU6450" s="5">
        <v>116.93417358398401</v>
      </c>
      <c r="AV6450" s="5">
        <v>108.16085815429599</v>
      </c>
      <c r="AW6450" s="5">
        <v>115.08391571044865</v>
      </c>
      <c r="AX6450" s="5">
        <v>115.167579650878</v>
      </c>
      <c r="AY6450" s="5">
        <v>109.759437561035</v>
      </c>
      <c r="AZ6450" s="5">
        <v>106.604354858398</v>
      </c>
      <c r="BA6450" s="5">
        <v>110.51045735677032</v>
      </c>
    </row>
    <row r="6451" spans="1:53" x14ac:dyDescent="0.2">
      <c r="A6451" s="1">
        <v>6448</v>
      </c>
      <c r="B6451" s="1" t="s">
        <v>25782</v>
      </c>
      <c r="C6451" s="1" t="s">
        <v>25783</v>
      </c>
      <c r="D6451" s="1" t="s">
        <v>25784</v>
      </c>
      <c r="E6451" s="1" t="s">
        <v>25785</v>
      </c>
      <c r="N6451" s="5">
        <v>345.47702026367102</v>
      </c>
      <c r="O6451" s="5">
        <v>383.08255004882801</v>
      </c>
      <c r="P6451" s="5">
        <v>335.03137207031199</v>
      </c>
      <c r="Q6451" s="5">
        <v>354.53031412760373</v>
      </c>
      <c r="Z6451" s="5">
        <v>76.108024597167898</v>
      </c>
      <c r="AA6451" s="5">
        <v>67.489494323730398</v>
      </c>
      <c r="AC6451" s="5">
        <v>71.798759460449148</v>
      </c>
    </row>
    <row r="6452" spans="1:53" x14ac:dyDescent="0.2">
      <c r="A6452" s="1">
        <v>6449</v>
      </c>
      <c r="B6452" s="1" t="s">
        <v>25786</v>
      </c>
      <c r="C6452" s="1" t="s">
        <v>25787</v>
      </c>
      <c r="D6452" s="1" t="s">
        <v>25788</v>
      </c>
      <c r="E6452" s="1" t="s">
        <v>25789</v>
      </c>
      <c r="F6452" s="5">
        <v>207.13517761230401</v>
      </c>
      <c r="G6452" s="5">
        <v>182.49081420898401</v>
      </c>
      <c r="H6452" s="5">
        <v>185.022705078125</v>
      </c>
      <c r="I6452" s="5">
        <v>191.54956563313769</v>
      </c>
      <c r="J6452" s="5">
        <v>221.55282592773401</v>
      </c>
      <c r="K6452" s="5">
        <v>189.71440124511699</v>
      </c>
      <c r="L6452" s="5">
        <v>201.00801086425699</v>
      </c>
      <c r="M6452" s="5">
        <v>204.09174601236933</v>
      </c>
      <c r="N6452" s="5">
        <v>326.35324096679602</v>
      </c>
      <c r="O6452" s="5">
        <v>314.86297607421801</v>
      </c>
      <c r="P6452" s="5">
        <v>316.0185546875</v>
      </c>
      <c r="Q6452" s="5">
        <v>319.07825724283799</v>
      </c>
      <c r="R6452" s="5">
        <v>208.69291687011699</v>
      </c>
      <c r="S6452" s="5">
        <v>223.44244384765599</v>
      </c>
      <c r="T6452" s="5">
        <v>239.10563659667901</v>
      </c>
      <c r="U6452" s="5">
        <v>223.74699910481732</v>
      </c>
      <c r="V6452" s="5">
        <v>199.90087890625</v>
      </c>
      <c r="W6452" s="5">
        <v>186.11366271972599</v>
      </c>
      <c r="X6452" s="5">
        <v>180.065994262695</v>
      </c>
      <c r="Y6452" s="5">
        <v>188.69351196289031</v>
      </c>
      <c r="Z6452" s="5">
        <v>179.73490905761699</v>
      </c>
      <c r="AA6452" s="5">
        <v>187.03956604003901</v>
      </c>
      <c r="AB6452" s="5">
        <v>164.73600769042901</v>
      </c>
      <c r="AC6452" s="5">
        <v>177.17016092936169</v>
      </c>
      <c r="AD6452" s="5">
        <v>214.40249633789</v>
      </c>
      <c r="AE6452" s="5">
        <v>204.93965148925699</v>
      </c>
      <c r="AF6452" s="5">
        <v>212.74494934082</v>
      </c>
      <c r="AG6452" s="5">
        <v>210.69569905598897</v>
      </c>
      <c r="AH6452" s="5">
        <v>227.98503112792901</v>
      </c>
      <c r="AI6452" s="5">
        <v>218.29014587402301</v>
      </c>
      <c r="AJ6452" s="5">
        <v>217.060287475585</v>
      </c>
      <c r="AK6452" s="5">
        <v>221.11182149251235</v>
      </c>
      <c r="AL6452" s="5">
        <v>282.87448120117102</v>
      </c>
      <c r="AM6452" s="5">
        <v>283.06350708007801</v>
      </c>
      <c r="AN6452" s="5">
        <v>290.05822753906199</v>
      </c>
      <c r="AO6452" s="5">
        <v>285.33207194010373</v>
      </c>
      <c r="AP6452" s="5">
        <v>200.17318725585901</v>
      </c>
      <c r="AQ6452" s="5">
        <v>190.80674743652301</v>
      </c>
      <c r="AR6452" s="5">
        <v>213.61819458007801</v>
      </c>
      <c r="AS6452" s="5">
        <v>201.53270975748669</v>
      </c>
      <c r="AT6452" s="5">
        <v>262.96075439453102</v>
      </c>
      <c r="AU6452" s="5">
        <v>273.88363647460898</v>
      </c>
      <c r="AV6452" s="5">
        <v>265.13873291015602</v>
      </c>
      <c r="AW6452" s="5">
        <v>267.32770792643197</v>
      </c>
      <c r="AX6452" s="5">
        <v>192.574935913085</v>
      </c>
      <c r="AY6452" s="5">
        <v>196.33229064941401</v>
      </c>
      <c r="AZ6452" s="5">
        <v>199.812088012695</v>
      </c>
      <c r="BA6452" s="5">
        <v>196.23977152506464</v>
      </c>
    </row>
    <row r="6453" spans="1:53" x14ac:dyDescent="0.2">
      <c r="A6453" s="1">
        <v>6450</v>
      </c>
      <c r="B6453" s="1" t="s">
        <v>25790</v>
      </c>
      <c r="C6453" s="1" t="s">
        <v>25791</v>
      </c>
      <c r="D6453" s="1" t="s">
        <v>25792</v>
      </c>
      <c r="E6453" s="1" t="s">
        <v>25793</v>
      </c>
      <c r="F6453" s="5">
        <v>58.057003021240199</v>
      </c>
      <c r="G6453" s="5">
        <v>95.329635620117102</v>
      </c>
      <c r="H6453" s="5">
        <v>101.068099975585</v>
      </c>
      <c r="I6453" s="5">
        <v>84.818246205647441</v>
      </c>
      <c r="J6453" s="5">
        <v>52.546062469482401</v>
      </c>
      <c r="K6453" s="5">
        <v>74.065757751464801</v>
      </c>
      <c r="L6453" s="5">
        <v>52.475692749023402</v>
      </c>
      <c r="M6453" s="5">
        <v>59.69583765665687</v>
      </c>
      <c r="N6453" s="5">
        <v>89.639762878417898</v>
      </c>
      <c r="O6453" s="5">
        <v>80.942184448242102</v>
      </c>
      <c r="P6453" s="5">
        <v>92.417808532714801</v>
      </c>
      <c r="Q6453" s="5">
        <v>87.666585286458258</v>
      </c>
      <c r="R6453" s="5">
        <v>38.0967597961425</v>
      </c>
      <c r="S6453" s="5">
        <v>60.324573516845703</v>
      </c>
      <c r="T6453" s="5">
        <v>71.821617126464801</v>
      </c>
      <c r="U6453" s="5">
        <v>56.747650146484339</v>
      </c>
      <c r="V6453" s="5">
        <v>49.625991821288999</v>
      </c>
      <c r="W6453" s="5">
        <v>46.797981262207003</v>
      </c>
      <c r="X6453" s="5">
        <v>56.577659606933501</v>
      </c>
      <c r="Y6453" s="5">
        <v>51.00054423014317</v>
      </c>
      <c r="Z6453" s="5">
        <v>50.319610595703097</v>
      </c>
      <c r="AA6453" s="5">
        <v>39.189163208007798</v>
      </c>
      <c r="AB6453" s="5">
        <v>55.529273986816399</v>
      </c>
      <c r="AC6453" s="5">
        <v>48.34601593017576</v>
      </c>
      <c r="AD6453" s="5">
        <v>40.117164611816399</v>
      </c>
      <c r="AE6453" s="5">
        <v>43.256374359130803</v>
      </c>
      <c r="AF6453" s="5">
        <v>41.044933319091797</v>
      </c>
      <c r="AG6453" s="5">
        <v>41.472824096679666</v>
      </c>
      <c r="AH6453" s="5">
        <v>31.481782913208001</v>
      </c>
      <c r="AI6453" s="5">
        <v>48.9900703430175</v>
      </c>
      <c r="AJ6453" s="5">
        <v>39.818447113037102</v>
      </c>
      <c r="AK6453" s="5">
        <v>40.096766789754206</v>
      </c>
      <c r="AL6453" s="5">
        <v>46.790580749511697</v>
      </c>
      <c r="AM6453" s="5">
        <v>40.499446868896399</v>
      </c>
      <c r="AN6453" s="5">
        <v>41.295997619628899</v>
      </c>
      <c r="AO6453" s="5">
        <v>42.862008412678996</v>
      </c>
      <c r="AP6453" s="5">
        <v>34.367294311523402</v>
      </c>
      <c r="AQ6453" s="5">
        <v>36.736793518066399</v>
      </c>
      <c r="AR6453" s="5">
        <v>41.238986968994098</v>
      </c>
      <c r="AS6453" s="5">
        <v>37.447691599527964</v>
      </c>
      <c r="AT6453" s="5">
        <v>29.8882522583007</v>
      </c>
      <c r="AU6453" s="5">
        <v>61.472396850585902</v>
      </c>
      <c r="AV6453" s="5">
        <v>44.298099517822202</v>
      </c>
      <c r="AW6453" s="5">
        <v>45.219582875569607</v>
      </c>
      <c r="AX6453" s="5">
        <v>58.572124481201101</v>
      </c>
      <c r="AY6453" s="5">
        <v>36.697601318359297</v>
      </c>
      <c r="AZ6453" s="5">
        <v>48.628959655761697</v>
      </c>
      <c r="BA6453" s="5">
        <v>47.966228485107365</v>
      </c>
    </row>
    <row r="6454" spans="1:53" x14ac:dyDescent="0.2">
      <c r="A6454" s="1">
        <v>6451</v>
      </c>
      <c r="B6454" s="1" t="s">
        <v>25794</v>
      </c>
      <c r="C6454" s="1" t="s">
        <v>25795</v>
      </c>
      <c r="D6454" s="1" t="s">
        <v>25796</v>
      </c>
      <c r="E6454" s="1" t="s">
        <v>25797</v>
      </c>
      <c r="F6454" s="5">
        <v>128.184799194335</v>
      </c>
      <c r="G6454" s="5">
        <v>112.250289916992</v>
      </c>
      <c r="H6454" s="5">
        <v>119.25415802001901</v>
      </c>
      <c r="I6454" s="5">
        <v>119.89641571044866</v>
      </c>
      <c r="J6454" s="5">
        <v>137.79829406738199</v>
      </c>
      <c r="K6454" s="5">
        <v>112.100830078125</v>
      </c>
      <c r="L6454" s="5">
        <v>101.80062103271401</v>
      </c>
      <c r="M6454" s="5">
        <v>117.23324839274034</v>
      </c>
      <c r="N6454" s="5">
        <v>205.84873962402301</v>
      </c>
      <c r="O6454" s="5">
        <v>188.29020690917901</v>
      </c>
      <c r="P6454" s="5">
        <v>150.94088745117099</v>
      </c>
      <c r="Q6454" s="5">
        <v>181.69327799479098</v>
      </c>
      <c r="R6454" s="5">
        <v>130.47293090820301</v>
      </c>
      <c r="S6454" s="5">
        <v>128.12150573730401</v>
      </c>
      <c r="T6454" s="5">
        <v>167.987869262695</v>
      </c>
      <c r="U6454" s="5">
        <v>142.19410196940066</v>
      </c>
      <c r="V6454" s="5">
        <v>89.279396057128906</v>
      </c>
      <c r="W6454" s="5">
        <v>68.160697937011705</v>
      </c>
      <c r="X6454" s="5">
        <v>72.578300476074205</v>
      </c>
      <c r="Y6454" s="5">
        <v>76.672798156738281</v>
      </c>
      <c r="Z6454" s="5">
        <v>100.218780517578</v>
      </c>
      <c r="AA6454" s="5">
        <v>105.275596618652</v>
      </c>
      <c r="AB6454" s="5">
        <v>101.729515075683</v>
      </c>
      <c r="AC6454" s="5">
        <v>102.40796407063768</v>
      </c>
      <c r="AD6454" s="5">
        <v>173.912673950195</v>
      </c>
      <c r="AE6454" s="5">
        <v>191.503005981445</v>
      </c>
      <c r="AF6454" s="5">
        <v>202.47796630859301</v>
      </c>
      <c r="AG6454" s="5">
        <v>189.29788208007767</v>
      </c>
      <c r="AH6454" s="5">
        <v>194.87660217285099</v>
      </c>
      <c r="AI6454" s="5">
        <v>206.11503601074199</v>
      </c>
      <c r="AJ6454" s="5">
        <v>199.87797546386699</v>
      </c>
      <c r="AK6454" s="5">
        <v>200.28987121581997</v>
      </c>
      <c r="AL6454" s="5">
        <v>159.97970581054599</v>
      </c>
      <c r="AM6454" s="5">
        <v>162.12423706054599</v>
      </c>
      <c r="AN6454" s="5">
        <v>164.56092834472599</v>
      </c>
      <c r="AO6454" s="5">
        <v>162.22162373860598</v>
      </c>
      <c r="AP6454" s="5">
        <v>167.28698730468699</v>
      </c>
      <c r="AQ6454" s="5">
        <v>163.24983215332</v>
      </c>
      <c r="AR6454" s="5">
        <v>161.53384399414</v>
      </c>
      <c r="AS6454" s="5">
        <v>164.02355448404901</v>
      </c>
      <c r="AT6454" s="5">
        <v>151.280181884765</v>
      </c>
      <c r="AU6454" s="5">
        <v>196.39006042480401</v>
      </c>
      <c r="AV6454" s="5">
        <v>129.47918701171801</v>
      </c>
      <c r="AW6454" s="5">
        <v>159.04980977376235</v>
      </c>
      <c r="AX6454" s="5">
        <v>107.973518371582</v>
      </c>
      <c r="AY6454" s="5">
        <v>107.47421264648401</v>
      </c>
      <c r="AZ6454" s="5">
        <v>101.19670104980401</v>
      </c>
      <c r="BA6454" s="5">
        <v>105.54814402262333</v>
      </c>
    </row>
    <row r="6455" spans="1:53" x14ac:dyDescent="0.2">
      <c r="A6455" s="1">
        <v>6452</v>
      </c>
      <c r="B6455" s="1" t="s">
        <v>25798</v>
      </c>
      <c r="C6455" s="1" t="s">
        <v>25799</v>
      </c>
      <c r="D6455" s="1" t="s">
        <v>25800</v>
      </c>
      <c r="E6455" s="1" t="s">
        <v>25801</v>
      </c>
      <c r="F6455" s="5">
        <v>512.52545166015602</v>
      </c>
      <c r="G6455" s="5">
        <v>476.8916015625</v>
      </c>
      <c r="H6455" s="5">
        <v>444.73956298828102</v>
      </c>
      <c r="I6455" s="5">
        <v>478.0522054036457</v>
      </c>
      <c r="J6455" s="5">
        <v>482.27944946289</v>
      </c>
      <c r="K6455" s="5">
        <v>445.66567993164</v>
      </c>
      <c r="L6455" s="5">
        <v>484.85354614257801</v>
      </c>
      <c r="M6455" s="5">
        <v>470.93289184570267</v>
      </c>
      <c r="N6455" s="5">
        <v>152.86778259277301</v>
      </c>
      <c r="O6455" s="5">
        <v>169.52780151367099</v>
      </c>
      <c r="P6455" s="5">
        <v>165.87727355957</v>
      </c>
      <c r="Q6455" s="5">
        <v>162.75761922200468</v>
      </c>
      <c r="R6455" s="5">
        <v>288.37649536132801</v>
      </c>
      <c r="S6455" s="5">
        <v>257.10720825195301</v>
      </c>
      <c r="T6455" s="5">
        <v>258.54220581054602</v>
      </c>
      <c r="U6455" s="5">
        <v>268.00863647460898</v>
      </c>
      <c r="V6455" s="5">
        <v>478.51708984375</v>
      </c>
      <c r="W6455" s="5">
        <v>520.69470214843705</v>
      </c>
      <c r="X6455" s="5">
        <v>542.71484375</v>
      </c>
      <c r="Y6455" s="5">
        <v>513.97554524739564</v>
      </c>
      <c r="Z6455" s="5">
        <v>664.44348144531205</v>
      </c>
      <c r="AA6455" s="5">
        <v>727.71258544921795</v>
      </c>
      <c r="AB6455" s="5">
        <v>761.32196044921795</v>
      </c>
      <c r="AC6455" s="5">
        <v>717.82600911458258</v>
      </c>
      <c r="AD6455" s="5">
        <v>374.41827392578102</v>
      </c>
      <c r="AE6455" s="5">
        <v>422.73812866210898</v>
      </c>
      <c r="AF6455" s="5">
        <v>349.000885009765</v>
      </c>
      <c r="AG6455" s="5">
        <v>382.0524291992183</v>
      </c>
      <c r="AH6455" s="5">
        <v>391.07015991210898</v>
      </c>
      <c r="AI6455" s="5">
        <v>467.18374633789</v>
      </c>
      <c r="AJ6455" s="5">
        <v>443.70831298828102</v>
      </c>
      <c r="AK6455" s="5">
        <v>433.98740641275998</v>
      </c>
      <c r="AL6455" s="5">
        <v>100.405586242675</v>
      </c>
      <c r="AM6455" s="5">
        <v>122.59634399414</v>
      </c>
      <c r="AN6455" s="5">
        <v>113.460899353027</v>
      </c>
      <c r="AO6455" s="5">
        <v>112.15427652994732</v>
      </c>
      <c r="AP6455" s="5">
        <v>190.18589782714801</v>
      </c>
      <c r="AQ6455" s="5">
        <v>191.81201171875</v>
      </c>
      <c r="AR6455" s="5">
        <v>192.03105163574199</v>
      </c>
      <c r="AS6455" s="5">
        <v>191.34298706054665</v>
      </c>
      <c r="AT6455" s="5">
        <v>393.70977783203102</v>
      </c>
      <c r="AU6455" s="5">
        <v>379.96438598632801</v>
      </c>
      <c r="AV6455" s="5">
        <v>392.50680541992102</v>
      </c>
      <c r="AW6455" s="5">
        <v>388.72698974609335</v>
      </c>
      <c r="AX6455" s="5">
        <v>392.92495727539</v>
      </c>
      <c r="AY6455" s="5">
        <v>432.18759155273398</v>
      </c>
      <c r="AZ6455" s="5">
        <v>383.10922241210898</v>
      </c>
      <c r="BA6455" s="5">
        <v>402.74059041341098</v>
      </c>
    </row>
    <row r="6456" spans="1:53" x14ac:dyDescent="0.2">
      <c r="A6456" s="1">
        <v>6453</v>
      </c>
      <c r="B6456" s="1" t="s">
        <v>25802</v>
      </c>
      <c r="C6456" s="1" t="s">
        <v>25803</v>
      </c>
      <c r="D6456" s="1" t="s">
        <v>25804</v>
      </c>
      <c r="E6456" s="1" t="s">
        <v>25805</v>
      </c>
      <c r="F6456" s="5">
        <v>941.575927734375</v>
      </c>
      <c r="G6456" s="5">
        <v>1029.51123046875</v>
      </c>
      <c r="H6456" s="5">
        <v>951.01141357421795</v>
      </c>
      <c r="I6456" s="5">
        <v>974.03285725911428</v>
      </c>
      <c r="J6456" s="5">
        <v>1041.3046875</v>
      </c>
      <c r="K6456" s="5">
        <v>1069.88366699218</v>
      </c>
      <c r="L6456" s="5">
        <v>1066.52783203125</v>
      </c>
      <c r="M6456" s="5">
        <v>1059.2387288411435</v>
      </c>
      <c r="N6456" s="5">
        <v>1415.46252441406</v>
      </c>
      <c r="O6456" s="5">
        <v>1435.69946289062</v>
      </c>
      <c r="P6456" s="5">
        <v>1339.9580078125</v>
      </c>
      <c r="Q6456" s="5">
        <v>1397.0399983723935</v>
      </c>
      <c r="R6456" s="5">
        <v>876.33117675781205</v>
      </c>
      <c r="S6456" s="5">
        <v>799.12701416015602</v>
      </c>
      <c r="T6456" s="5">
        <v>901.011962890625</v>
      </c>
      <c r="U6456" s="5">
        <v>858.82338460286428</v>
      </c>
      <c r="V6456" s="5">
        <v>546.37939453125</v>
      </c>
      <c r="W6456" s="5">
        <v>595.30285644531205</v>
      </c>
      <c r="X6456" s="5">
        <v>565.307373046875</v>
      </c>
      <c r="Y6456" s="5">
        <v>568.99654134114564</v>
      </c>
      <c r="Z6456" s="5">
        <v>1035.19421386718</v>
      </c>
      <c r="AA6456" s="5">
        <v>976.31951904296795</v>
      </c>
      <c r="AB6456" s="5">
        <v>970.461669921875</v>
      </c>
      <c r="AC6456" s="5">
        <v>993.99180094400765</v>
      </c>
      <c r="AD6456" s="5">
        <v>401.34451293945301</v>
      </c>
      <c r="AE6456" s="5">
        <v>448.60775756835898</v>
      </c>
      <c r="AF6456" s="5">
        <v>422.43359375</v>
      </c>
      <c r="AG6456" s="5">
        <v>424.1286214192707</v>
      </c>
      <c r="AH6456" s="5">
        <v>469.99032592773398</v>
      </c>
      <c r="AI6456" s="5">
        <v>452.33932495117102</v>
      </c>
      <c r="AJ6456" s="5">
        <v>421.50857543945301</v>
      </c>
      <c r="AK6456" s="5">
        <v>447.94607543945267</v>
      </c>
      <c r="AL6456" s="5">
        <v>1075.46484375</v>
      </c>
      <c r="AM6456" s="5">
        <v>1072.23107910156</v>
      </c>
      <c r="AN6456" s="5">
        <v>1070.39562988281</v>
      </c>
      <c r="AO6456" s="5">
        <v>1072.6971842447899</v>
      </c>
      <c r="AP6456" s="5">
        <v>477.55355834960898</v>
      </c>
      <c r="AQ6456" s="5">
        <v>465.49890136718699</v>
      </c>
      <c r="AR6456" s="5">
        <v>511.19403076171801</v>
      </c>
      <c r="AS6456" s="5">
        <v>484.74883015950468</v>
      </c>
      <c r="AT6456" s="5">
        <v>424.58224487304602</v>
      </c>
      <c r="AU6456" s="5">
        <v>467.01763916015602</v>
      </c>
      <c r="AV6456" s="5">
        <v>480.43688964843699</v>
      </c>
      <c r="AW6456" s="5">
        <v>457.34559122721299</v>
      </c>
      <c r="AX6456" s="5">
        <v>385.11398315429602</v>
      </c>
      <c r="AY6456" s="5">
        <v>377.26025390625</v>
      </c>
      <c r="AZ6456" s="5">
        <v>356.64068603515602</v>
      </c>
      <c r="BA6456" s="5">
        <v>373.00497436523398</v>
      </c>
    </row>
    <row r="6457" spans="1:53" x14ac:dyDescent="0.2">
      <c r="A6457" s="1">
        <v>6454</v>
      </c>
      <c r="B6457" s="1" t="s">
        <v>25806</v>
      </c>
      <c r="C6457" s="1" t="s">
        <v>25807</v>
      </c>
      <c r="D6457" s="1" t="s">
        <v>25808</v>
      </c>
      <c r="E6457" s="1" t="s">
        <v>25809</v>
      </c>
      <c r="F6457" s="5">
        <v>365.38781738281199</v>
      </c>
      <c r="G6457" s="5">
        <v>384.29559326171801</v>
      </c>
      <c r="H6457" s="5">
        <v>395.90914916992102</v>
      </c>
      <c r="I6457" s="5">
        <v>381.86418660481701</v>
      </c>
      <c r="J6457" s="5">
        <v>406.55438232421801</v>
      </c>
      <c r="K6457" s="5">
        <v>409.90643310546801</v>
      </c>
      <c r="L6457" s="5">
        <v>401.63461303710898</v>
      </c>
      <c r="M6457" s="5">
        <v>406.03180948893169</v>
      </c>
      <c r="N6457" s="5">
        <v>942.69982910156205</v>
      </c>
      <c r="O6457" s="5">
        <v>898.95855712890602</v>
      </c>
      <c r="P6457" s="5">
        <v>905.75860595703102</v>
      </c>
      <c r="Q6457" s="5">
        <v>915.80566406249966</v>
      </c>
      <c r="R6457" s="5">
        <v>363.534088134765</v>
      </c>
      <c r="S6457" s="5">
        <v>288.27859497070301</v>
      </c>
      <c r="T6457" s="5">
        <v>298.30212402343699</v>
      </c>
      <c r="U6457" s="5">
        <v>316.70493570963504</v>
      </c>
      <c r="V6457" s="5">
        <v>619.81854248046795</v>
      </c>
      <c r="W6457" s="5">
        <v>596.05505371093705</v>
      </c>
      <c r="X6457" s="5">
        <v>581.488037109375</v>
      </c>
      <c r="Y6457" s="5">
        <v>599.1205444335933</v>
      </c>
      <c r="Z6457" s="5">
        <v>480.40475463867102</v>
      </c>
      <c r="AA6457" s="5">
        <v>399.81021118164</v>
      </c>
      <c r="AB6457" s="5">
        <v>475.43637084960898</v>
      </c>
      <c r="AC6457" s="5">
        <v>451.88377888997337</v>
      </c>
      <c r="AD6457" s="5">
        <v>473.50250244140602</v>
      </c>
      <c r="AE6457" s="5">
        <v>490.83383178710898</v>
      </c>
      <c r="AF6457" s="5">
        <v>504.11050415039</v>
      </c>
      <c r="AG6457" s="5">
        <v>489.48227945963498</v>
      </c>
      <c r="AH6457" s="5">
        <v>396.81915283203102</v>
      </c>
      <c r="AI6457" s="5">
        <v>402.650634765625</v>
      </c>
      <c r="AJ6457" s="5">
        <v>388.88104248046801</v>
      </c>
      <c r="AK6457" s="5">
        <v>396.11694335937472</v>
      </c>
      <c r="AL6457" s="5">
        <v>604.79693603515602</v>
      </c>
      <c r="AM6457" s="5">
        <v>634.98284912109295</v>
      </c>
      <c r="AN6457" s="5">
        <v>569.99206542968705</v>
      </c>
      <c r="AO6457" s="5">
        <v>603.25728352864542</v>
      </c>
      <c r="AP6457" s="5">
        <v>338.09338378906199</v>
      </c>
      <c r="AQ6457" s="5">
        <v>343.98202514648398</v>
      </c>
      <c r="AR6457" s="5">
        <v>347.461669921875</v>
      </c>
      <c r="AS6457" s="5">
        <v>343.17902628580697</v>
      </c>
      <c r="AT6457" s="5">
        <v>296.38629150390602</v>
      </c>
      <c r="AU6457" s="5">
        <v>332.64471435546801</v>
      </c>
      <c r="AV6457" s="5">
        <v>300.01742553710898</v>
      </c>
      <c r="AW6457" s="5">
        <v>309.68281046549436</v>
      </c>
      <c r="AX6457" s="5">
        <v>281.58547973632801</v>
      </c>
      <c r="AY6457" s="5">
        <v>269.58648681640602</v>
      </c>
      <c r="AZ6457" s="5">
        <v>300.47720336914</v>
      </c>
      <c r="BA6457" s="5">
        <v>283.88305664062472</v>
      </c>
    </row>
    <row r="6458" spans="1:53" x14ac:dyDescent="0.2">
      <c r="A6458" s="1">
        <v>6455</v>
      </c>
      <c r="B6458" s="1" t="s">
        <v>25810</v>
      </c>
      <c r="C6458" s="1" t="s">
        <v>25811</v>
      </c>
      <c r="D6458" s="1" t="s">
        <v>25812</v>
      </c>
      <c r="E6458" s="1" t="s">
        <v>25813</v>
      </c>
      <c r="F6458" s="5">
        <v>533.57269287109295</v>
      </c>
      <c r="G6458" s="5">
        <v>594.61962890625</v>
      </c>
      <c r="H6458" s="5">
        <v>586.309326171875</v>
      </c>
      <c r="I6458" s="5">
        <v>571.50054931640591</v>
      </c>
      <c r="J6458" s="5">
        <v>537.25140380859295</v>
      </c>
      <c r="K6458" s="5">
        <v>556.310791015625</v>
      </c>
      <c r="L6458" s="5">
        <v>554.38812255859295</v>
      </c>
      <c r="M6458" s="5">
        <v>549.31677246093693</v>
      </c>
      <c r="N6458" s="5">
        <v>525.00152587890602</v>
      </c>
      <c r="O6458" s="5">
        <v>552.6298828125</v>
      </c>
      <c r="P6458" s="5">
        <v>474.24768066406199</v>
      </c>
      <c r="Q6458" s="5">
        <v>517.29302978515602</v>
      </c>
      <c r="R6458" s="5">
        <v>317.46017456054602</v>
      </c>
      <c r="S6458" s="5">
        <v>387.29571533203102</v>
      </c>
      <c r="T6458" s="5">
        <v>363.13070678710898</v>
      </c>
      <c r="U6458" s="5">
        <v>355.96219889322862</v>
      </c>
      <c r="V6458" s="5">
        <v>711.134765625</v>
      </c>
      <c r="W6458" s="5">
        <v>757.36248779296795</v>
      </c>
      <c r="X6458" s="5">
        <v>759.63525390625</v>
      </c>
      <c r="Y6458" s="5">
        <v>742.71083577473928</v>
      </c>
      <c r="Z6458" s="5">
        <v>462.09808349609301</v>
      </c>
      <c r="AA6458" s="5">
        <v>518.41729736328102</v>
      </c>
      <c r="AB6458" s="5">
        <v>529.31994628906205</v>
      </c>
      <c r="AC6458" s="5">
        <v>503.27844238281205</v>
      </c>
      <c r="AD6458" s="5">
        <v>474.32043457031199</v>
      </c>
      <c r="AE6458" s="5">
        <v>508.164306640625</v>
      </c>
      <c r="AF6458" s="5">
        <v>506.56085205078102</v>
      </c>
      <c r="AG6458" s="5">
        <v>496.34853108723934</v>
      </c>
      <c r="AH6458" s="5">
        <v>492.49661254882801</v>
      </c>
      <c r="AI6458" s="5">
        <v>473.20635986328102</v>
      </c>
      <c r="AJ6458" s="5">
        <v>498.33502197265602</v>
      </c>
      <c r="AK6458" s="5">
        <v>488.0126647949217</v>
      </c>
      <c r="AL6458" s="5">
        <v>424.37628173828102</v>
      </c>
      <c r="AM6458" s="5">
        <v>401.50405883789</v>
      </c>
      <c r="AN6458" s="5">
        <v>387.02474975585898</v>
      </c>
      <c r="AO6458" s="5">
        <v>404.3016967773433</v>
      </c>
      <c r="AP6458" s="5">
        <v>446.24627685546801</v>
      </c>
      <c r="AQ6458" s="5">
        <v>454.40008544921801</v>
      </c>
      <c r="AR6458" s="5">
        <v>468.75570678710898</v>
      </c>
      <c r="AS6458" s="5">
        <v>456.46735636393169</v>
      </c>
      <c r="AT6458" s="5">
        <v>665.01800537109295</v>
      </c>
      <c r="AU6458" s="5">
        <v>699.47247314453102</v>
      </c>
      <c r="AV6458" s="5">
        <v>720.12261962890602</v>
      </c>
      <c r="AW6458" s="5">
        <v>694.87103271484341</v>
      </c>
      <c r="AX6458" s="5">
        <v>741.75720214843705</v>
      </c>
      <c r="AY6458" s="5">
        <v>677.455078125</v>
      </c>
      <c r="AZ6458" s="5">
        <v>704.44989013671795</v>
      </c>
      <c r="BA6458" s="5">
        <v>707.8873901367183</v>
      </c>
    </row>
    <row r="6459" spans="1:53" x14ac:dyDescent="0.2">
      <c r="A6459" s="1">
        <v>6456</v>
      </c>
      <c r="B6459" s="1" t="s">
        <v>25814</v>
      </c>
      <c r="C6459" s="1" t="s">
        <v>25815</v>
      </c>
      <c r="D6459" s="1" t="s">
        <v>25816</v>
      </c>
      <c r="E6459" s="1" t="s">
        <v>25817</v>
      </c>
      <c r="F6459" s="5">
        <v>249.82521057128901</v>
      </c>
      <c r="G6459" s="5">
        <v>284.31085205078102</v>
      </c>
      <c r="H6459" s="5">
        <v>267.189453125</v>
      </c>
      <c r="I6459" s="5">
        <v>267.10850524902338</v>
      </c>
      <c r="J6459" s="5">
        <v>251.33537292480401</v>
      </c>
      <c r="K6459" s="5">
        <v>218.20048522949199</v>
      </c>
      <c r="L6459" s="5">
        <v>249.30796813964801</v>
      </c>
      <c r="M6459" s="5">
        <v>239.61460876464798</v>
      </c>
      <c r="N6459" s="5">
        <v>147.68879699707</v>
      </c>
      <c r="O6459" s="5">
        <v>132.71888732910099</v>
      </c>
      <c r="P6459" s="5">
        <v>151.00378417968699</v>
      </c>
      <c r="Q6459" s="5">
        <v>143.80382283528598</v>
      </c>
      <c r="R6459" s="5">
        <v>199.07199096679599</v>
      </c>
      <c r="S6459" s="5">
        <v>189.78788757324199</v>
      </c>
      <c r="T6459" s="5">
        <v>217.01727294921801</v>
      </c>
      <c r="U6459" s="5">
        <v>201.95905049641866</v>
      </c>
      <c r="V6459" s="5">
        <v>134.24076843261699</v>
      </c>
      <c r="W6459" s="5">
        <v>154.41644287109301</v>
      </c>
      <c r="X6459" s="5">
        <v>150.38462829589801</v>
      </c>
      <c r="Y6459" s="5">
        <v>146.34727986653601</v>
      </c>
      <c r="Z6459" s="5">
        <v>185.36581420898401</v>
      </c>
      <c r="AA6459" s="5">
        <v>196.62179565429599</v>
      </c>
      <c r="AB6459" s="5">
        <v>214.18734741210901</v>
      </c>
      <c r="AC6459" s="5">
        <v>198.72498575846302</v>
      </c>
      <c r="AD6459" s="5">
        <v>154.99264526367099</v>
      </c>
      <c r="AE6459" s="5">
        <v>159.92489624023401</v>
      </c>
      <c r="AF6459" s="5">
        <v>151.61071777343699</v>
      </c>
      <c r="AG6459" s="5">
        <v>155.509419759114</v>
      </c>
      <c r="AH6459" s="5">
        <v>131.589111328125</v>
      </c>
      <c r="AI6459" s="5">
        <v>131.71841430664</v>
      </c>
      <c r="AJ6459" s="5">
        <v>139.510482788085</v>
      </c>
      <c r="AK6459" s="5">
        <v>134.27266947428333</v>
      </c>
      <c r="AL6459" s="5">
        <v>145.579986572265</v>
      </c>
      <c r="AM6459" s="5">
        <v>112.728126525878</v>
      </c>
      <c r="AN6459" s="5">
        <v>124.247444152832</v>
      </c>
      <c r="AO6459" s="5">
        <v>127.51851908365832</v>
      </c>
      <c r="AP6459" s="5">
        <v>149.46260070800699</v>
      </c>
      <c r="AQ6459" s="5">
        <v>200.36201477050699</v>
      </c>
      <c r="AR6459" s="5">
        <v>166.77810668945301</v>
      </c>
      <c r="AS6459" s="5">
        <v>172.20090738932231</v>
      </c>
      <c r="AT6459" s="5">
        <v>124.102851867675</v>
      </c>
      <c r="AU6459" s="5">
        <v>177.33354187011699</v>
      </c>
      <c r="AV6459" s="5">
        <v>122.818878173828</v>
      </c>
      <c r="AW6459" s="5">
        <v>141.41842397054</v>
      </c>
      <c r="AX6459" s="5">
        <v>132.99592590332</v>
      </c>
      <c r="AY6459" s="5">
        <v>112.62476348876901</v>
      </c>
      <c r="AZ6459" s="5">
        <v>143.05358886718699</v>
      </c>
      <c r="BA6459" s="5">
        <v>129.55809275309198</v>
      </c>
    </row>
    <row r="6460" spans="1:53" x14ac:dyDescent="0.2">
      <c r="A6460" s="1">
        <v>6457</v>
      </c>
      <c r="B6460" s="1" t="s">
        <v>25818</v>
      </c>
      <c r="C6460" s="1" t="s">
        <v>25819</v>
      </c>
      <c r="D6460" s="1" t="s">
        <v>25820</v>
      </c>
      <c r="E6460" s="1" t="s">
        <v>25821</v>
      </c>
      <c r="F6460" s="5">
        <v>210.17077636718699</v>
      </c>
      <c r="G6460" s="5">
        <v>185.12419128417901</v>
      </c>
      <c r="H6460" s="5">
        <v>200.76939392089801</v>
      </c>
      <c r="I6460" s="5">
        <v>198.68812052408802</v>
      </c>
      <c r="J6460" s="5">
        <v>183.17468261718699</v>
      </c>
      <c r="K6460" s="5">
        <v>156.82403564453099</v>
      </c>
      <c r="L6460" s="5">
        <v>142.70066833496</v>
      </c>
      <c r="M6460" s="5">
        <v>160.89979553222599</v>
      </c>
      <c r="N6460" s="5">
        <v>561.80902099609295</v>
      </c>
      <c r="O6460" s="5">
        <v>597.25085449218705</v>
      </c>
      <c r="P6460" s="5">
        <v>536.75262451171795</v>
      </c>
      <c r="Q6460" s="5">
        <v>565.27083333333258</v>
      </c>
      <c r="R6460" s="5">
        <v>216.90611267089801</v>
      </c>
      <c r="S6460" s="5">
        <v>270.39559936523398</v>
      </c>
      <c r="T6460" s="5">
        <v>240.86495971679599</v>
      </c>
      <c r="U6460" s="5">
        <v>242.72222391764265</v>
      </c>
      <c r="V6460" s="5">
        <v>355.95654296875</v>
      </c>
      <c r="W6460" s="5">
        <v>347.05871582031199</v>
      </c>
      <c r="X6460" s="5">
        <v>357.75866699218699</v>
      </c>
      <c r="Y6460" s="5">
        <v>353.59130859374972</v>
      </c>
      <c r="Z6460" s="5">
        <v>188.664794921875</v>
      </c>
      <c r="AA6460" s="5">
        <v>178.41720581054599</v>
      </c>
      <c r="AB6460" s="5">
        <v>181.51560974121</v>
      </c>
      <c r="AC6460" s="5">
        <v>182.865870157877</v>
      </c>
      <c r="AD6460" s="5">
        <v>229.64707946777301</v>
      </c>
      <c r="AE6460" s="5">
        <v>223.78695678710901</v>
      </c>
      <c r="AF6460" s="5">
        <v>210.61753845214801</v>
      </c>
      <c r="AG6460" s="5">
        <v>221.35052490234332</v>
      </c>
      <c r="AH6460" s="5">
        <v>200.3154296875</v>
      </c>
      <c r="AI6460" s="5">
        <v>209.34840393066401</v>
      </c>
      <c r="AJ6460" s="5">
        <v>213.771560668945</v>
      </c>
      <c r="AK6460" s="5">
        <v>207.81179809570301</v>
      </c>
      <c r="AL6460" s="5">
        <v>474.58709716796801</v>
      </c>
      <c r="AM6460" s="5">
        <v>453.899169921875</v>
      </c>
      <c r="AN6460" s="5">
        <v>478.88583374023398</v>
      </c>
      <c r="AO6460" s="5">
        <v>469.12403361002566</v>
      </c>
      <c r="AP6460" s="5">
        <v>234.87318420410099</v>
      </c>
      <c r="AQ6460" s="5">
        <v>226.67697143554599</v>
      </c>
      <c r="AR6460" s="5">
        <v>228.20309448242099</v>
      </c>
      <c r="AS6460" s="5">
        <v>229.9177500406893</v>
      </c>
      <c r="AT6460" s="5">
        <v>333.14904785156199</v>
      </c>
      <c r="AU6460" s="5">
        <v>370.76565551757801</v>
      </c>
      <c r="AV6460" s="5">
        <v>352.04843139648398</v>
      </c>
      <c r="AW6460" s="5">
        <v>351.98771158854129</v>
      </c>
      <c r="AX6460" s="5">
        <v>252.75885009765599</v>
      </c>
      <c r="AY6460" s="5">
        <v>225.79507446289</v>
      </c>
      <c r="AZ6460" s="5">
        <v>229.60711669921801</v>
      </c>
      <c r="BA6460" s="5">
        <v>236.05368041992133</v>
      </c>
    </row>
    <row r="6461" spans="1:53" x14ac:dyDescent="0.2">
      <c r="A6461" s="1">
        <v>6458</v>
      </c>
      <c r="B6461" s="1" t="s">
        <v>25822</v>
      </c>
      <c r="C6461" s="1" t="s">
        <v>25823</v>
      </c>
      <c r="D6461" s="1" t="s">
        <v>25824</v>
      </c>
      <c r="E6461" s="1" t="s">
        <v>25825</v>
      </c>
      <c r="F6461" s="5">
        <v>69.683776855468693</v>
      </c>
      <c r="G6461" s="5">
        <v>96.303939819335895</v>
      </c>
      <c r="H6461" s="5">
        <v>46.555992126464801</v>
      </c>
      <c r="I6461" s="5">
        <v>70.847902933756458</v>
      </c>
      <c r="J6461" s="5">
        <v>86.678863525390597</v>
      </c>
      <c r="K6461" s="5">
        <v>135.069412231445</v>
      </c>
      <c r="L6461" s="5">
        <v>113.105667114257</v>
      </c>
      <c r="M6461" s="5">
        <v>111.61798095703087</v>
      </c>
      <c r="N6461" s="5">
        <v>140.51287841796801</v>
      </c>
      <c r="O6461" s="5">
        <v>136.614166259765</v>
      </c>
      <c r="P6461" s="5">
        <v>152.53039550781199</v>
      </c>
      <c r="Q6461" s="5">
        <v>143.219146728515</v>
      </c>
      <c r="R6461" s="5">
        <v>90.594879150390597</v>
      </c>
      <c r="S6461" s="5">
        <v>86.958633422851506</v>
      </c>
      <c r="T6461" s="5">
        <v>87.423263549804602</v>
      </c>
      <c r="U6461" s="5">
        <v>88.325592041015568</v>
      </c>
      <c r="V6461" s="5">
        <v>94.844482421875</v>
      </c>
      <c r="W6461" s="5">
        <v>88.981124877929602</v>
      </c>
      <c r="X6461" s="5">
        <v>81.212791442871094</v>
      </c>
      <c r="Y6461" s="5">
        <v>88.346132914225223</v>
      </c>
      <c r="Z6461" s="5">
        <v>85.091751098632798</v>
      </c>
      <c r="AA6461" s="5">
        <v>79.425720214843693</v>
      </c>
      <c r="AB6461" s="5">
        <v>92.839134216308594</v>
      </c>
      <c r="AC6461" s="5">
        <v>85.785535176595033</v>
      </c>
      <c r="AE6461" s="5">
        <v>79.052711486816406</v>
      </c>
      <c r="AG6461" s="5">
        <v>79.052711486816406</v>
      </c>
      <c r="AH6461" s="5">
        <v>101.221710205078</v>
      </c>
      <c r="AI6461" s="5">
        <v>139.68902587890599</v>
      </c>
      <c r="AJ6461" s="5">
        <v>93.375114440917898</v>
      </c>
      <c r="AK6461" s="5">
        <v>111.42861684163397</v>
      </c>
      <c r="AL6461" s="5">
        <v>145.71455383300699</v>
      </c>
      <c r="AM6461" s="5">
        <v>130.163818359375</v>
      </c>
      <c r="AN6461" s="5">
        <v>136.73976135253901</v>
      </c>
      <c r="AO6461" s="5">
        <v>137.539377848307</v>
      </c>
      <c r="AP6461" s="5">
        <v>92.171913146972599</v>
      </c>
      <c r="AQ6461" s="5">
        <v>106.210823059082</v>
      </c>
      <c r="AR6461" s="5">
        <v>99.277854919433594</v>
      </c>
      <c r="AS6461" s="5">
        <v>99.220197041829394</v>
      </c>
      <c r="AT6461" s="5">
        <v>109.87351989746</v>
      </c>
      <c r="AU6461" s="5">
        <v>92.132072448730398</v>
      </c>
      <c r="AW6461" s="5">
        <v>101.00279617309519</v>
      </c>
      <c r="AX6461" s="5">
        <v>79.3768310546875</v>
      </c>
      <c r="AZ6461" s="5">
        <v>66.964874267578097</v>
      </c>
      <c r="BA6461" s="5">
        <v>73.170852661132798</v>
      </c>
    </row>
    <row r="6462" spans="1:53" x14ac:dyDescent="0.2">
      <c r="A6462" s="1">
        <v>6459</v>
      </c>
      <c r="B6462" s="1" t="s">
        <v>25826</v>
      </c>
      <c r="C6462" s="1" t="s">
        <v>25827</v>
      </c>
      <c r="D6462" s="1" t="s">
        <v>25828</v>
      </c>
      <c r="E6462" s="1" t="s">
        <v>25829</v>
      </c>
      <c r="F6462" s="5">
        <v>488.40536499023398</v>
      </c>
      <c r="G6462" s="5">
        <v>492.5888671875</v>
      </c>
      <c r="H6462" s="5">
        <v>495.21398925781199</v>
      </c>
      <c r="I6462" s="5">
        <v>492.06940714518197</v>
      </c>
      <c r="J6462" s="5">
        <v>478.2119140625</v>
      </c>
      <c r="K6462" s="5">
        <v>509.39245605468699</v>
      </c>
      <c r="L6462" s="5">
        <v>500.90997314453102</v>
      </c>
      <c r="M6462" s="5">
        <v>496.17144775390602</v>
      </c>
      <c r="N6462" s="5">
        <v>1476.90148925781</v>
      </c>
      <c r="O6462" s="5">
        <v>1406.76818847656</v>
      </c>
      <c r="P6462" s="5">
        <v>1431.58679199218</v>
      </c>
      <c r="Q6462" s="5">
        <v>1438.4188232421832</v>
      </c>
      <c r="R6462" s="5">
        <v>746.18273925781205</v>
      </c>
      <c r="S6462" s="5">
        <v>716.67297363281205</v>
      </c>
      <c r="T6462" s="5">
        <v>715.0751953125</v>
      </c>
      <c r="U6462" s="5">
        <v>725.9769694010414</v>
      </c>
      <c r="V6462" s="5">
        <v>473.78741455078102</v>
      </c>
      <c r="W6462" s="5">
        <v>510.66549682617102</v>
      </c>
      <c r="X6462" s="5">
        <v>495.332763671875</v>
      </c>
      <c r="Y6462" s="5">
        <v>493.26189168294235</v>
      </c>
      <c r="Z6462" s="5">
        <v>570.31927490234295</v>
      </c>
      <c r="AA6462" s="5">
        <v>579.1298828125</v>
      </c>
      <c r="AB6462" s="5">
        <v>596.454345703125</v>
      </c>
      <c r="AC6462" s="5">
        <v>581.96783447265591</v>
      </c>
      <c r="AD6462" s="5">
        <v>422.94641113281199</v>
      </c>
      <c r="AE6462" s="5">
        <v>456.52389526367102</v>
      </c>
      <c r="AF6462" s="5">
        <v>501.85305786132801</v>
      </c>
      <c r="AG6462" s="5">
        <v>460.44112141927036</v>
      </c>
      <c r="AH6462" s="5">
        <v>512.83044433593705</v>
      </c>
      <c r="AI6462" s="5">
        <v>479.62152099609301</v>
      </c>
      <c r="AJ6462" s="5">
        <v>515.80706787109295</v>
      </c>
      <c r="AK6462" s="5">
        <v>502.75301106770775</v>
      </c>
      <c r="AL6462" s="5">
        <v>764.43572998046795</v>
      </c>
      <c r="AM6462" s="5">
        <v>826.49157714843705</v>
      </c>
      <c r="AN6462" s="5">
        <v>784.69451904296795</v>
      </c>
      <c r="AO6462" s="5">
        <v>791.87394205729095</v>
      </c>
      <c r="AP6462" s="5">
        <v>543.129638671875</v>
      </c>
      <c r="AQ6462" s="5">
        <v>599.41973876953102</v>
      </c>
      <c r="AR6462" s="5">
        <v>593.69317626953102</v>
      </c>
      <c r="AS6462" s="5">
        <v>578.74751790364564</v>
      </c>
      <c r="AT6462" s="5">
        <v>551.36297607421795</v>
      </c>
      <c r="AU6462" s="5">
        <v>532.44177246093705</v>
      </c>
      <c r="AV6462" s="5">
        <v>502.95114135742102</v>
      </c>
      <c r="AW6462" s="5">
        <v>528.91862996419195</v>
      </c>
      <c r="AX6462" s="5">
        <v>336.73629760742102</v>
      </c>
      <c r="AY6462" s="5">
        <v>427.05609130859301</v>
      </c>
      <c r="AZ6462" s="5">
        <v>429.59829711914</v>
      </c>
      <c r="BA6462" s="5">
        <v>397.79689534505133</v>
      </c>
    </row>
    <row r="6463" spans="1:53" x14ac:dyDescent="0.2">
      <c r="A6463" s="1">
        <v>6460</v>
      </c>
      <c r="B6463" s="1" t="s">
        <v>25830</v>
      </c>
      <c r="C6463" s="1" t="s">
        <v>25831</v>
      </c>
      <c r="D6463" s="1" t="s">
        <v>25832</v>
      </c>
      <c r="E6463" s="1" t="s">
        <v>25833</v>
      </c>
      <c r="F6463" s="5">
        <v>129.13795471191401</v>
      </c>
      <c r="G6463" s="5">
        <v>229.96466064453099</v>
      </c>
      <c r="H6463" s="5">
        <v>176.08258056640599</v>
      </c>
      <c r="I6463" s="5">
        <v>178.39506530761699</v>
      </c>
      <c r="J6463" s="5">
        <v>134.67543029785099</v>
      </c>
      <c r="K6463" s="5">
        <v>120.68405914306599</v>
      </c>
      <c r="L6463" s="5">
        <v>131.05842590332</v>
      </c>
      <c r="M6463" s="5">
        <v>128.80597178141235</v>
      </c>
      <c r="N6463" s="5">
        <v>262.749420166015</v>
      </c>
      <c r="O6463" s="5">
        <v>260.88238525390602</v>
      </c>
      <c r="P6463" s="5">
        <v>262.409912109375</v>
      </c>
      <c r="Q6463" s="5">
        <v>262.01390584309866</v>
      </c>
      <c r="R6463" s="5">
        <v>231.28364562988199</v>
      </c>
      <c r="S6463" s="5">
        <v>178.09275817871</v>
      </c>
      <c r="T6463" s="5">
        <v>213.04595947265599</v>
      </c>
      <c r="U6463" s="5">
        <v>207.47412109374932</v>
      </c>
      <c r="V6463" s="5">
        <v>207.89691162109301</v>
      </c>
      <c r="W6463" s="5">
        <v>244.24752807617099</v>
      </c>
      <c r="X6463" s="5">
        <v>188.02346801757801</v>
      </c>
      <c r="Y6463" s="5">
        <v>213.38930257161402</v>
      </c>
      <c r="Z6463" s="5">
        <v>160.649642944335</v>
      </c>
      <c r="AA6463" s="5">
        <v>147.655029296875</v>
      </c>
      <c r="AB6463" s="5">
        <v>147.89924621582</v>
      </c>
      <c r="AC6463" s="5">
        <v>152.06797281901001</v>
      </c>
      <c r="AD6463" s="5">
        <v>171.18521118164</v>
      </c>
      <c r="AE6463" s="5">
        <v>180.59030151367099</v>
      </c>
      <c r="AF6463" s="5">
        <v>174.89636230468699</v>
      </c>
      <c r="AG6463" s="5">
        <v>175.55729166666598</v>
      </c>
      <c r="AH6463" s="5">
        <v>214.90832519531199</v>
      </c>
      <c r="AI6463" s="5">
        <v>161.09078979492099</v>
      </c>
      <c r="AJ6463" s="5">
        <v>176.04397583007801</v>
      </c>
      <c r="AK6463" s="5">
        <v>184.01436360677033</v>
      </c>
      <c r="AL6463" s="5">
        <v>232.30111694335901</v>
      </c>
      <c r="AM6463" s="5">
        <v>197.18876647949199</v>
      </c>
      <c r="AN6463" s="5">
        <v>254.97015380859301</v>
      </c>
      <c r="AO6463" s="5">
        <v>228.15334574381464</v>
      </c>
      <c r="AP6463" s="5">
        <v>164.31724548339801</v>
      </c>
      <c r="AQ6463" s="5">
        <v>181.54800415039</v>
      </c>
      <c r="AR6463" s="5">
        <v>156.85563659667901</v>
      </c>
      <c r="AS6463" s="5">
        <v>167.57362874348902</v>
      </c>
      <c r="AT6463" s="5">
        <v>192.32565307617099</v>
      </c>
      <c r="AU6463" s="5">
        <v>150.82580566406199</v>
      </c>
      <c r="AV6463" s="5">
        <v>110.934883117675</v>
      </c>
      <c r="AW6463" s="5">
        <v>151.36211395263601</v>
      </c>
      <c r="AX6463" s="5">
        <v>125.98435211181599</v>
      </c>
      <c r="AY6463" s="5">
        <v>188.123291015625</v>
      </c>
      <c r="AZ6463" s="5">
        <v>128.27908325195301</v>
      </c>
      <c r="BA6463" s="5">
        <v>147.46224212646467</v>
      </c>
    </row>
    <row r="6464" spans="1:53" x14ac:dyDescent="0.2">
      <c r="A6464" s="1">
        <v>6461</v>
      </c>
      <c r="B6464" s="1" t="s">
        <v>25834</v>
      </c>
      <c r="C6464" s="1" t="s">
        <v>25835</v>
      </c>
      <c r="D6464" s="1" t="s">
        <v>25836</v>
      </c>
      <c r="E6464" s="1" t="s">
        <v>25837</v>
      </c>
      <c r="F6464" s="5">
        <v>158.77793884277301</v>
      </c>
      <c r="G6464" s="5">
        <v>185.96138000488199</v>
      </c>
      <c r="H6464" s="5">
        <v>162.806396484375</v>
      </c>
      <c r="I6464" s="5">
        <v>169.18190511067667</v>
      </c>
      <c r="J6464" s="5">
        <v>160.28851318359301</v>
      </c>
      <c r="K6464" s="5">
        <v>162.79331970214801</v>
      </c>
      <c r="L6464" s="5">
        <v>171.13931274414</v>
      </c>
      <c r="M6464" s="5">
        <v>164.74038187662703</v>
      </c>
      <c r="N6464" s="5">
        <v>414.315826416015</v>
      </c>
      <c r="O6464" s="5">
        <v>392.212890625</v>
      </c>
      <c r="P6464" s="5">
        <v>384.44119262695301</v>
      </c>
      <c r="Q6464" s="5">
        <v>396.98996988932259</v>
      </c>
      <c r="R6464" s="5">
        <v>153.84860229492099</v>
      </c>
      <c r="S6464" s="5">
        <v>156.43801879882801</v>
      </c>
      <c r="T6464" s="5">
        <v>165.23880004882801</v>
      </c>
      <c r="U6464" s="5">
        <v>158.50847371419232</v>
      </c>
      <c r="V6464" s="5">
        <v>139.03158569335901</v>
      </c>
      <c r="W6464" s="5">
        <v>148.56536865234301</v>
      </c>
      <c r="X6464" s="5">
        <v>131.16531372070301</v>
      </c>
      <c r="Y6464" s="5">
        <v>139.58742268880167</v>
      </c>
      <c r="Z6464" s="5">
        <v>142.58908081054599</v>
      </c>
      <c r="AA6464" s="5">
        <v>138.66882324218699</v>
      </c>
      <c r="AB6464" s="5">
        <v>141.27304077148401</v>
      </c>
      <c r="AC6464" s="5">
        <v>140.84364827473902</v>
      </c>
      <c r="AD6464" s="5">
        <v>155.16551208496</v>
      </c>
      <c r="AE6464" s="5">
        <v>162.80400085449199</v>
      </c>
      <c r="AF6464" s="5">
        <v>151.87078857421801</v>
      </c>
      <c r="AG6464" s="5">
        <v>156.61343383789</v>
      </c>
      <c r="AH6464" s="5">
        <v>153.99346923828099</v>
      </c>
      <c r="AI6464" s="5">
        <v>156.15480041503901</v>
      </c>
      <c r="AJ6464" s="5">
        <v>154.921875</v>
      </c>
      <c r="AK6464" s="5">
        <v>155.02338155110667</v>
      </c>
      <c r="AL6464" s="5">
        <v>283.07666015625</v>
      </c>
      <c r="AM6464" s="5">
        <v>302.21844482421801</v>
      </c>
      <c r="AN6464" s="5">
        <v>303.74710083007801</v>
      </c>
      <c r="AO6464" s="5">
        <v>296.34740193684871</v>
      </c>
      <c r="AP6464" s="5">
        <v>142.86729431152301</v>
      </c>
      <c r="AQ6464" s="5">
        <v>149.656967163085</v>
      </c>
      <c r="AR6464" s="5">
        <v>142.27705383300699</v>
      </c>
      <c r="AS6464" s="5">
        <v>144.93377176920501</v>
      </c>
      <c r="AT6464" s="5">
        <v>152.788970947265</v>
      </c>
      <c r="AU6464" s="5">
        <v>151.03387451171801</v>
      </c>
      <c r="AV6464" s="5">
        <v>160.72955322265599</v>
      </c>
      <c r="AW6464" s="5">
        <v>154.85079956054633</v>
      </c>
      <c r="AX6464" s="5">
        <v>150.29341125488199</v>
      </c>
      <c r="AY6464" s="5">
        <v>142.04991149902301</v>
      </c>
      <c r="AZ6464" s="5">
        <v>131.94581604003901</v>
      </c>
      <c r="BA6464" s="5">
        <v>141.42971293131467</v>
      </c>
    </row>
    <row r="6465" spans="1:53" x14ac:dyDescent="0.2">
      <c r="A6465" s="1">
        <v>6462</v>
      </c>
      <c r="B6465" s="1" t="s">
        <v>25838</v>
      </c>
      <c r="C6465" s="1" t="s">
        <v>25839</v>
      </c>
      <c r="D6465" s="1" t="s">
        <v>25840</v>
      </c>
      <c r="E6465" s="1" t="s">
        <v>25841</v>
      </c>
      <c r="F6465" s="5">
        <v>343.890045166015</v>
      </c>
      <c r="G6465" s="5">
        <v>378.68670654296801</v>
      </c>
      <c r="H6465" s="5">
        <v>341.84274291992102</v>
      </c>
      <c r="I6465" s="5">
        <v>354.80649820963464</v>
      </c>
      <c r="J6465" s="5">
        <v>345.378173828125</v>
      </c>
      <c r="K6465" s="5">
        <v>359.28103637695301</v>
      </c>
      <c r="L6465" s="5">
        <v>371.00549316406199</v>
      </c>
      <c r="M6465" s="5">
        <v>358.55490112304665</v>
      </c>
      <c r="N6465" s="5">
        <v>357.61764526367102</v>
      </c>
      <c r="O6465" s="5">
        <v>356.18133544921801</v>
      </c>
      <c r="P6465" s="5">
        <v>361.04229736328102</v>
      </c>
      <c r="Q6465" s="5">
        <v>358.28042602539</v>
      </c>
      <c r="R6465" s="5">
        <v>377.37976074218699</v>
      </c>
      <c r="S6465" s="5">
        <v>352.462799072265</v>
      </c>
      <c r="T6465" s="5">
        <v>375.389404296875</v>
      </c>
      <c r="U6465" s="5">
        <v>368.41065470377566</v>
      </c>
      <c r="V6465" s="5">
        <v>211.841537475585</v>
      </c>
      <c r="W6465" s="5">
        <v>224.57670593261699</v>
      </c>
      <c r="X6465" s="5">
        <v>225.425048828125</v>
      </c>
      <c r="Y6465" s="5">
        <v>220.61443074544232</v>
      </c>
      <c r="Z6465" s="5">
        <v>247.46105957031199</v>
      </c>
      <c r="AA6465" s="5">
        <v>256.974029541015</v>
      </c>
      <c r="AB6465" s="5">
        <v>242.39318847656199</v>
      </c>
      <c r="AC6465" s="5">
        <v>248.94275919596302</v>
      </c>
      <c r="AD6465" s="5">
        <v>251.427474975585</v>
      </c>
      <c r="AE6465" s="5">
        <v>268.94540405273398</v>
      </c>
      <c r="AF6465" s="5">
        <v>291.69903564453102</v>
      </c>
      <c r="AG6465" s="5">
        <v>270.6906382242833</v>
      </c>
      <c r="AH6465" s="5">
        <v>295.18444824218699</v>
      </c>
      <c r="AI6465" s="5">
        <v>306.05062866210898</v>
      </c>
      <c r="AJ6465" s="5">
        <v>280.17877197265602</v>
      </c>
      <c r="AK6465" s="5">
        <v>293.80461629231735</v>
      </c>
      <c r="AL6465" s="5">
        <v>260.86056518554602</v>
      </c>
      <c r="AM6465" s="5">
        <v>268.19485473632801</v>
      </c>
      <c r="AN6465" s="5">
        <v>266.57077026367102</v>
      </c>
      <c r="AO6465" s="5">
        <v>265.20873006184837</v>
      </c>
      <c r="AP6465" s="5">
        <v>261.655029296875</v>
      </c>
      <c r="AQ6465" s="5">
        <v>249.36077880859301</v>
      </c>
      <c r="AR6465" s="5">
        <v>274.61599731445301</v>
      </c>
      <c r="AS6465" s="5">
        <v>261.87726847330697</v>
      </c>
      <c r="AT6465" s="5">
        <v>170.17596435546801</v>
      </c>
      <c r="AU6465" s="5">
        <v>193.163314819335</v>
      </c>
      <c r="AV6465" s="5">
        <v>244.79705810546801</v>
      </c>
      <c r="AW6465" s="5">
        <v>202.71211242675699</v>
      </c>
      <c r="AX6465" s="5">
        <v>283.62939453125</v>
      </c>
      <c r="AY6465" s="5">
        <v>251.461990356445</v>
      </c>
      <c r="AZ6465" s="5">
        <v>242.29656982421801</v>
      </c>
      <c r="BA6465" s="5">
        <v>259.12931823730429</v>
      </c>
    </row>
    <row r="6466" spans="1:53" x14ac:dyDescent="0.2">
      <c r="A6466" s="1">
        <v>6463</v>
      </c>
      <c r="B6466" s="1" t="s">
        <v>25842</v>
      </c>
      <c r="C6466" s="1" t="s">
        <v>25843</v>
      </c>
      <c r="D6466" s="1" t="s">
        <v>25844</v>
      </c>
      <c r="E6466" s="1" t="s">
        <v>25845</v>
      </c>
      <c r="AF6466" s="5">
        <v>14.575157165527299</v>
      </c>
      <c r="AG6466" s="5">
        <v>14.575157165527299</v>
      </c>
    </row>
    <row r="6467" spans="1:53" x14ac:dyDescent="0.2">
      <c r="A6467" s="1">
        <v>6464</v>
      </c>
      <c r="B6467" s="1" t="s">
        <v>25846</v>
      </c>
      <c r="C6467" s="1" t="s">
        <v>25847</v>
      </c>
      <c r="D6467" s="1" t="s">
        <v>25848</v>
      </c>
      <c r="E6467" s="1" t="s">
        <v>25849</v>
      </c>
      <c r="F6467" s="5">
        <v>272.14556884765602</v>
      </c>
      <c r="G6467" s="5">
        <v>315.97790527343699</v>
      </c>
      <c r="H6467" s="5">
        <v>313.97955322265602</v>
      </c>
      <c r="I6467" s="5">
        <v>300.70100911458303</v>
      </c>
      <c r="J6467" s="5">
        <v>250.590560913085</v>
      </c>
      <c r="K6467" s="5">
        <v>243.14743041992099</v>
      </c>
      <c r="L6467" s="5">
        <v>254.685134887695</v>
      </c>
      <c r="M6467" s="5">
        <v>249.47437540690032</v>
      </c>
      <c r="N6467" s="5">
        <v>448.22787475585898</v>
      </c>
      <c r="O6467" s="5">
        <v>490.022705078125</v>
      </c>
      <c r="P6467" s="5">
        <v>515.90948486328102</v>
      </c>
      <c r="Q6467" s="5">
        <v>484.72002156575496</v>
      </c>
      <c r="R6467" s="5">
        <v>286.74130249023398</v>
      </c>
      <c r="S6467" s="5">
        <v>249.866607666015</v>
      </c>
      <c r="T6467" s="5">
        <v>308.600341796875</v>
      </c>
      <c r="U6467" s="5">
        <v>281.73608398437466</v>
      </c>
      <c r="V6467" s="5">
        <v>231.60647583007801</v>
      </c>
      <c r="W6467" s="5">
        <v>235.01116943359301</v>
      </c>
      <c r="X6467" s="5">
        <v>242.47982788085901</v>
      </c>
      <c r="Y6467" s="5">
        <v>236.36582438151001</v>
      </c>
      <c r="Z6467" s="5">
        <v>278.56362915039</v>
      </c>
      <c r="AA6467" s="5">
        <v>295.11102294921801</v>
      </c>
      <c r="AB6467" s="5">
        <v>261.172760009765</v>
      </c>
      <c r="AC6467" s="5">
        <v>278.28247070312432</v>
      </c>
      <c r="AD6467" s="5">
        <v>272.67477416992102</v>
      </c>
      <c r="AE6467" s="5">
        <v>270.30181884765602</v>
      </c>
      <c r="AF6467" s="5">
        <v>270.38128662109301</v>
      </c>
      <c r="AG6467" s="5">
        <v>271.11929321289</v>
      </c>
      <c r="AH6467" s="5">
        <v>268.21664428710898</v>
      </c>
      <c r="AI6467" s="5">
        <v>255.58071899414</v>
      </c>
      <c r="AJ6467" s="5">
        <v>263.092681884765</v>
      </c>
      <c r="AK6467" s="5">
        <v>262.29668172200468</v>
      </c>
      <c r="AL6467" s="5">
        <v>344.45590209960898</v>
      </c>
      <c r="AM6467" s="5">
        <v>380.96551513671801</v>
      </c>
      <c r="AN6467" s="5">
        <v>358.95950317382801</v>
      </c>
      <c r="AO6467" s="5">
        <v>361.46030680338498</v>
      </c>
      <c r="AP6467" s="5">
        <v>284.39904785156199</v>
      </c>
      <c r="AQ6467" s="5">
        <v>299.36825561523398</v>
      </c>
      <c r="AR6467" s="5">
        <v>293.56167602539</v>
      </c>
      <c r="AS6467" s="5">
        <v>292.44299316406199</v>
      </c>
      <c r="AT6467" s="5">
        <v>191.72669982910099</v>
      </c>
      <c r="AU6467" s="5">
        <v>196.03282165527301</v>
      </c>
      <c r="AV6467" s="5">
        <v>182.74919128417901</v>
      </c>
      <c r="AW6467" s="5">
        <v>190.16957092285099</v>
      </c>
      <c r="AX6467" s="5">
        <v>230.38395690917901</v>
      </c>
      <c r="AY6467" s="5">
        <v>193.24456787109301</v>
      </c>
      <c r="AZ6467" s="5">
        <v>233.54267883300699</v>
      </c>
      <c r="BA6467" s="5">
        <v>219.05706787109298</v>
      </c>
    </row>
    <row r="6468" spans="1:53" x14ac:dyDescent="0.2">
      <c r="A6468" s="1">
        <v>6465</v>
      </c>
      <c r="B6468" s="1" t="s">
        <v>25850</v>
      </c>
      <c r="C6468" s="1" t="s">
        <v>25851</v>
      </c>
      <c r="D6468" s="1" t="s">
        <v>25852</v>
      </c>
      <c r="E6468" s="1" t="s">
        <v>25853</v>
      </c>
      <c r="F6468" s="5">
        <v>706.09930419921795</v>
      </c>
      <c r="G6468" s="5">
        <v>708.48132324218705</v>
      </c>
      <c r="H6468" s="5">
        <v>702.23101806640602</v>
      </c>
      <c r="I6468" s="5">
        <v>705.60388183593693</v>
      </c>
      <c r="J6468" s="5">
        <v>591.04217529296795</v>
      </c>
      <c r="K6468" s="5">
        <v>626.09313964843705</v>
      </c>
      <c r="L6468" s="5">
        <v>632.37200927734295</v>
      </c>
      <c r="M6468" s="5">
        <v>616.5024414062492</v>
      </c>
      <c r="N6468" s="5">
        <v>1397.49365234375</v>
      </c>
      <c r="O6468" s="5">
        <v>1418.44763183593</v>
      </c>
      <c r="P6468" s="5">
        <v>1461.82116699218</v>
      </c>
      <c r="Q6468" s="5">
        <v>1425.9208170572867</v>
      </c>
      <c r="R6468" s="5">
        <v>1083.04357910156</v>
      </c>
      <c r="S6468" s="5">
        <v>1028.1162109375</v>
      </c>
      <c r="T6468" s="5">
        <v>1074.85803222656</v>
      </c>
      <c r="U6468" s="5">
        <v>1062.0059407552064</v>
      </c>
      <c r="V6468" s="5">
        <v>831.46350097656205</v>
      </c>
      <c r="W6468" s="5">
        <v>831.65411376953102</v>
      </c>
      <c r="X6468" s="5">
        <v>822.00390625</v>
      </c>
      <c r="Y6468" s="5">
        <v>828.37384033203091</v>
      </c>
      <c r="Z6468" s="5">
        <v>626.857421875</v>
      </c>
      <c r="AA6468" s="5">
        <v>604.08776855468705</v>
      </c>
      <c r="AB6468" s="5">
        <v>606.02581787109295</v>
      </c>
      <c r="AC6468" s="5">
        <v>612.3236694335933</v>
      </c>
      <c r="AD6468" s="5">
        <v>635.74774169921795</v>
      </c>
      <c r="AE6468" s="5">
        <v>640.52526855468705</v>
      </c>
      <c r="AF6468" s="5">
        <v>651.62554931640602</v>
      </c>
      <c r="AG6468" s="5">
        <v>642.63285319010367</v>
      </c>
      <c r="AH6468" s="5">
        <v>673.07196044921795</v>
      </c>
      <c r="AI6468" s="5">
        <v>641.76965332031205</v>
      </c>
      <c r="AJ6468" s="5">
        <v>654.30480957031205</v>
      </c>
      <c r="AK6468" s="5">
        <v>656.38214111328068</v>
      </c>
      <c r="AL6468" s="5">
        <v>1233.48425292968</v>
      </c>
      <c r="AM6468" s="5">
        <v>1179.19909667968</v>
      </c>
      <c r="AN6468" s="5">
        <v>1149.55725097656</v>
      </c>
      <c r="AO6468" s="5">
        <v>1187.4135335286401</v>
      </c>
      <c r="AP6468" s="5">
        <v>866.21527099609295</v>
      </c>
      <c r="AQ6468" s="5">
        <v>882.88806152343705</v>
      </c>
      <c r="AR6468" s="5">
        <v>884.94854736328102</v>
      </c>
      <c r="AS6468" s="5">
        <v>878.01729329427019</v>
      </c>
      <c r="AT6468" s="5">
        <v>656.701416015625</v>
      </c>
      <c r="AU6468" s="5">
        <v>686.055908203125</v>
      </c>
      <c r="AV6468" s="5">
        <v>618.31298828125</v>
      </c>
      <c r="AW6468" s="5">
        <v>653.69010416666663</v>
      </c>
      <c r="AX6468" s="5">
        <v>711.61688232421795</v>
      </c>
      <c r="AY6468" s="5">
        <v>674.16827392578102</v>
      </c>
      <c r="AZ6468" s="5">
        <v>648.35479736328102</v>
      </c>
      <c r="BA6468" s="5">
        <v>678.04665120442667</v>
      </c>
    </row>
    <row r="6469" spans="1:53" x14ac:dyDescent="0.2">
      <c r="A6469" s="1">
        <v>6466</v>
      </c>
      <c r="B6469" s="1" t="s">
        <v>25854</v>
      </c>
      <c r="C6469" s="1" t="s">
        <v>25855</v>
      </c>
      <c r="D6469" s="1" t="s">
        <v>25856</v>
      </c>
      <c r="E6469" s="1" t="s">
        <v>25857</v>
      </c>
      <c r="F6469" s="5">
        <v>350.20159912109301</v>
      </c>
      <c r="G6469" s="5">
        <v>339.44580078125</v>
      </c>
      <c r="H6469" s="5">
        <v>340.48843383789</v>
      </c>
      <c r="I6469" s="5">
        <v>343.37861124674436</v>
      </c>
      <c r="J6469" s="5">
        <v>289.18853759765602</v>
      </c>
      <c r="K6469" s="5">
        <v>345.50372314453102</v>
      </c>
      <c r="L6469" s="5">
        <v>305.40054321289</v>
      </c>
      <c r="M6469" s="5">
        <v>313.36426798502566</v>
      </c>
      <c r="N6469" s="5">
        <v>464.72448730468699</v>
      </c>
      <c r="O6469" s="5">
        <v>493.82485961914</v>
      </c>
      <c r="P6469" s="5">
        <v>511.95526123046801</v>
      </c>
      <c r="Q6469" s="5">
        <v>490.16820271809837</v>
      </c>
      <c r="R6469" s="5">
        <v>409.44808959960898</v>
      </c>
      <c r="S6469" s="5">
        <v>447.13925170898398</v>
      </c>
      <c r="T6469" s="5">
        <v>431.02941894531199</v>
      </c>
      <c r="U6469" s="5">
        <v>429.20558675130161</v>
      </c>
      <c r="V6469" s="5">
        <v>323.81298828125</v>
      </c>
      <c r="W6469" s="5">
        <v>340.80853271484301</v>
      </c>
      <c r="X6469" s="5">
        <v>323.33099365234301</v>
      </c>
      <c r="Y6469" s="5">
        <v>329.31750488281205</v>
      </c>
      <c r="Z6469" s="5">
        <v>441.88937377929602</v>
      </c>
      <c r="AA6469" s="5">
        <v>395.83358764648398</v>
      </c>
      <c r="AB6469" s="5">
        <v>456.581298828125</v>
      </c>
      <c r="AC6469" s="5">
        <v>431.4347534179683</v>
      </c>
      <c r="AD6469" s="5">
        <v>393.15402221679602</v>
      </c>
      <c r="AE6469" s="5">
        <v>373.18801879882801</v>
      </c>
      <c r="AF6469" s="5">
        <v>333.91156005859301</v>
      </c>
      <c r="AG6469" s="5">
        <v>366.75120035807237</v>
      </c>
      <c r="AH6469" s="5">
        <v>347.29791259765602</v>
      </c>
      <c r="AI6469" s="5">
        <v>320.48971557617102</v>
      </c>
      <c r="AJ6469" s="5">
        <v>378.543365478515</v>
      </c>
      <c r="AK6469" s="5">
        <v>348.776997884114</v>
      </c>
      <c r="AL6469" s="5">
        <v>448.58352661132801</v>
      </c>
      <c r="AM6469" s="5">
        <v>467.285064697265</v>
      </c>
      <c r="AN6469" s="5">
        <v>518.02490234375</v>
      </c>
      <c r="AO6469" s="5">
        <v>477.96449788411434</v>
      </c>
      <c r="AP6469" s="5">
        <v>343.419189453125</v>
      </c>
      <c r="AQ6469" s="5">
        <v>332.07778930664</v>
      </c>
      <c r="AR6469" s="5">
        <v>330.52716064453102</v>
      </c>
      <c r="AS6469" s="5">
        <v>335.34137980143197</v>
      </c>
      <c r="AT6469" s="5">
        <v>300.43157958984301</v>
      </c>
      <c r="AU6469" s="5">
        <v>312.14892578125</v>
      </c>
      <c r="AV6469" s="5">
        <v>331.503326416015</v>
      </c>
      <c r="AW6469" s="5">
        <v>314.69461059570267</v>
      </c>
      <c r="AX6469" s="5">
        <v>442.43655395507801</v>
      </c>
      <c r="AY6469" s="5">
        <v>379.498931884765</v>
      </c>
      <c r="AZ6469" s="5">
        <v>459.38235473632801</v>
      </c>
      <c r="BA6469" s="5">
        <v>427.10594685872366</v>
      </c>
    </row>
    <row r="6470" spans="1:53" x14ac:dyDescent="0.2">
      <c r="A6470" s="1">
        <v>6467</v>
      </c>
      <c r="B6470" s="1" t="s">
        <v>25858</v>
      </c>
      <c r="C6470" s="1" t="s">
        <v>25859</v>
      </c>
      <c r="D6470" s="1" t="s">
        <v>25860</v>
      </c>
      <c r="E6470" s="1" t="s">
        <v>25861</v>
      </c>
      <c r="F6470" s="5">
        <v>101.45913696289</v>
      </c>
      <c r="G6470" s="5">
        <v>53.401401519775298</v>
      </c>
      <c r="H6470" s="5">
        <v>93.747512817382798</v>
      </c>
      <c r="I6470" s="5">
        <v>82.869350433349368</v>
      </c>
      <c r="J6470" s="5">
        <v>111.392379760742</v>
      </c>
      <c r="K6470" s="5">
        <v>68.376808166503906</v>
      </c>
      <c r="L6470" s="5">
        <v>81.134986877441406</v>
      </c>
      <c r="M6470" s="5">
        <v>86.968058268229115</v>
      </c>
      <c r="N6470" s="5">
        <v>153.30995178222599</v>
      </c>
      <c r="O6470" s="5">
        <v>136.18881225585901</v>
      </c>
      <c r="P6470" s="5">
        <v>160.44284057617099</v>
      </c>
      <c r="Q6470" s="5">
        <v>149.98053487141866</v>
      </c>
      <c r="R6470" s="5">
        <v>101.272216796875</v>
      </c>
      <c r="S6470" s="5">
        <v>116.501983642578</v>
      </c>
      <c r="T6470" s="5">
        <v>112.11328887939401</v>
      </c>
      <c r="U6470" s="5">
        <v>109.96249643961568</v>
      </c>
      <c r="V6470" s="5">
        <v>88.725143432617102</v>
      </c>
      <c r="W6470" s="5">
        <v>102.95418548583901</v>
      </c>
      <c r="X6470" s="5">
        <v>85.495933532714801</v>
      </c>
      <c r="Y6470" s="5">
        <v>92.391754150390298</v>
      </c>
      <c r="Z6470" s="5">
        <v>101.724739074707</v>
      </c>
      <c r="AB6470" s="5">
        <v>59.530689239501903</v>
      </c>
      <c r="AC6470" s="5">
        <v>80.62771415710445</v>
      </c>
      <c r="AD6470" s="5">
        <v>96.845024108886705</v>
      </c>
      <c r="AE6470" s="5">
        <v>88.145790100097599</v>
      </c>
      <c r="AF6470" s="5">
        <v>84.517807006835895</v>
      </c>
      <c r="AG6470" s="5">
        <v>89.836207071940066</v>
      </c>
      <c r="AH6470" s="5">
        <v>112.96484375</v>
      </c>
      <c r="AI6470" s="5">
        <v>87.075790405273395</v>
      </c>
      <c r="AJ6470" s="5">
        <v>99.351554870605398</v>
      </c>
      <c r="AK6470" s="5">
        <v>99.797396341959598</v>
      </c>
      <c r="AL6470" s="5">
        <v>138.19760131835901</v>
      </c>
      <c r="AM6470" s="5">
        <v>128.95347595214801</v>
      </c>
      <c r="AN6470" s="5">
        <v>144.85969543457</v>
      </c>
      <c r="AO6470" s="5">
        <v>137.33692423502566</v>
      </c>
      <c r="AP6470" s="5">
        <v>106.65085601806599</v>
      </c>
      <c r="AQ6470" s="5">
        <v>100.470169067382</v>
      </c>
      <c r="AR6470" s="5">
        <v>101.18693542480401</v>
      </c>
      <c r="AS6470" s="5">
        <v>102.76932017008399</v>
      </c>
      <c r="AT6470" s="5">
        <v>127.99461364746</v>
      </c>
      <c r="AU6470" s="5">
        <v>93.748359680175696</v>
      </c>
      <c r="AV6470" s="5">
        <v>115.33738708496</v>
      </c>
      <c r="AW6470" s="5">
        <v>112.36012013753191</v>
      </c>
      <c r="AX6470" s="5">
        <v>92.627845764160099</v>
      </c>
      <c r="AY6470" s="5">
        <v>98.3966064453125</v>
      </c>
      <c r="AZ6470" s="5">
        <v>65.332626342773395</v>
      </c>
      <c r="BA6470" s="5">
        <v>85.452359517415331</v>
      </c>
    </row>
    <row r="6471" spans="1:53" x14ac:dyDescent="0.2">
      <c r="A6471" s="1">
        <v>6468</v>
      </c>
      <c r="B6471" s="1" t="s">
        <v>25862</v>
      </c>
      <c r="C6471" s="1" t="s">
        <v>25863</v>
      </c>
      <c r="D6471" s="1" t="s">
        <v>25864</v>
      </c>
      <c r="E6471" s="1" t="s">
        <v>25865</v>
      </c>
      <c r="F6471" s="5">
        <v>266.19650268554602</v>
      </c>
      <c r="G6471" s="5">
        <v>271.19866943359301</v>
      </c>
      <c r="H6471" s="5">
        <v>249.65426635742099</v>
      </c>
      <c r="I6471" s="5">
        <v>262.34981282552002</v>
      </c>
      <c r="J6471" s="5">
        <v>251.60281372070301</v>
      </c>
      <c r="K6471" s="5">
        <v>257.89483642578102</v>
      </c>
      <c r="L6471" s="5">
        <v>258.98501586914</v>
      </c>
      <c r="M6471" s="5">
        <v>256.16088867187472</v>
      </c>
      <c r="N6471" s="5">
        <v>636.24670410156205</v>
      </c>
      <c r="O6471" s="5">
        <v>647.61090087890602</v>
      </c>
      <c r="P6471" s="5">
        <v>621.05242919921795</v>
      </c>
      <c r="Q6471" s="5">
        <v>634.97001139322867</v>
      </c>
      <c r="R6471" s="5">
        <v>355.05953979492102</v>
      </c>
      <c r="S6471" s="5">
        <v>338.86770629882801</v>
      </c>
      <c r="T6471" s="5">
        <v>379.23547363281199</v>
      </c>
      <c r="U6471" s="5">
        <v>357.72090657552036</v>
      </c>
      <c r="V6471" s="5">
        <v>362.85360717773398</v>
      </c>
      <c r="W6471" s="5">
        <v>357.11163330078102</v>
      </c>
      <c r="X6471" s="5">
        <v>339.71896362304602</v>
      </c>
      <c r="Y6471" s="5">
        <v>353.22806803385362</v>
      </c>
      <c r="Z6471" s="5">
        <v>268.15789794921801</v>
      </c>
      <c r="AA6471" s="5">
        <v>277.87414550781199</v>
      </c>
      <c r="AB6471" s="5">
        <v>274.38339233398398</v>
      </c>
      <c r="AC6471" s="5">
        <v>273.47181193033799</v>
      </c>
      <c r="AD6471" s="5">
        <v>376.55435180664</v>
      </c>
      <c r="AE6471" s="5">
        <v>363.33798217773398</v>
      </c>
      <c r="AF6471" s="5">
        <v>378.91598510742102</v>
      </c>
      <c r="AG6471" s="5">
        <v>372.93610636393169</v>
      </c>
      <c r="AH6471" s="5">
        <v>381.98678588867102</v>
      </c>
      <c r="AI6471" s="5">
        <v>341.36163330078102</v>
      </c>
      <c r="AJ6471" s="5">
        <v>354.01473999023398</v>
      </c>
      <c r="AK6471" s="5">
        <v>359.1210530598953</v>
      </c>
      <c r="AL6471" s="5">
        <v>591.718505859375</v>
      </c>
      <c r="AM6471" s="5">
        <v>614.20074462890602</v>
      </c>
      <c r="AN6471" s="5">
        <v>604.983154296875</v>
      </c>
      <c r="AO6471" s="5">
        <v>603.63413492838538</v>
      </c>
      <c r="AP6471" s="5">
        <v>376.02011108398398</v>
      </c>
      <c r="AQ6471" s="5">
        <v>367.220611572265</v>
      </c>
      <c r="AR6471" s="5">
        <v>378.87548828125</v>
      </c>
      <c r="AS6471" s="5">
        <v>374.03873697916634</v>
      </c>
      <c r="AT6471" s="5">
        <v>460.92858886718699</v>
      </c>
      <c r="AU6471" s="5">
        <v>435.71990966796801</v>
      </c>
      <c r="AV6471" s="5">
        <v>534.46228027343705</v>
      </c>
      <c r="AW6471" s="5">
        <v>477.03692626953062</v>
      </c>
      <c r="AX6471" s="5">
        <v>385.509185791015</v>
      </c>
      <c r="AY6471" s="5">
        <v>333.948150634765</v>
      </c>
      <c r="AZ6471" s="5">
        <v>330.08676147460898</v>
      </c>
      <c r="BA6471" s="5">
        <v>349.84803263346299</v>
      </c>
    </row>
    <row r="6472" spans="1:53" x14ac:dyDescent="0.2">
      <c r="A6472" s="1">
        <v>6469</v>
      </c>
      <c r="B6472" s="1" t="s">
        <v>25866</v>
      </c>
      <c r="C6472" s="1" t="s">
        <v>25867</v>
      </c>
      <c r="D6472" s="1" t="s">
        <v>25868</v>
      </c>
      <c r="E6472" s="1" t="s">
        <v>25869</v>
      </c>
      <c r="F6472" s="5">
        <v>124.278671264648</v>
      </c>
      <c r="G6472" s="5">
        <v>120.449699401855</v>
      </c>
      <c r="H6472" s="5">
        <v>156.67433166503901</v>
      </c>
      <c r="I6472" s="5">
        <v>133.80090077718066</v>
      </c>
      <c r="J6472" s="5">
        <v>101.67909240722599</v>
      </c>
      <c r="K6472" s="5">
        <v>76.528129577636705</v>
      </c>
      <c r="L6472" s="5">
        <v>70.385925292968693</v>
      </c>
      <c r="M6472" s="5">
        <v>82.864382425943802</v>
      </c>
      <c r="N6472" s="5">
        <v>205.63465881347599</v>
      </c>
      <c r="O6472" s="5">
        <v>204.32156372070301</v>
      </c>
      <c r="P6472" s="5">
        <v>217.240951538085</v>
      </c>
      <c r="Q6472" s="5">
        <v>209.06572469075468</v>
      </c>
      <c r="R6472" s="5">
        <v>111.40402221679599</v>
      </c>
      <c r="S6472" s="5">
        <v>110.240196228027</v>
      </c>
      <c r="T6472" s="5">
        <v>120.649681091308</v>
      </c>
      <c r="U6472" s="5">
        <v>114.09796651204367</v>
      </c>
      <c r="V6472" s="5">
        <v>131.72619628906199</v>
      </c>
      <c r="W6472" s="5">
        <v>114.291137695312</v>
      </c>
      <c r="X6472" s="5">
        <v>127.273750305175</v>
      </c>
      <c r="Y6472" s="5">
        <v>124.43036142984965</v>
      </c>
      <c r="Z6472" s="5">
        <v>101.346389770507</v>
      </c>
      <c r="AA6472" s="5">
        <v>126.74484252929599</v>
      </c>
      <c r="AB6472" s="5">
        <v>113.78783416748</v>
      </c>
      <c r="AC6472" s="5">
        <v>113.95968882242767</v>
      </c>
      <c r="AD6472" s="5">
        <v>140.758209228515</v>
      </c>
      <c r="AE6472" s="5">
        <v>128.86918640136699</v>
      </c>
      <c r="AF6472" s="5">
        <v>109.63288116455</v>
      </c>
      <c r="AG6472" s="5">
        <v>126.42009226481066</v>
      </c>
      <c r="AH6472" s="5">
        <v>109.396270751953</v>
      </c>
      <c r="AI6472" s="5">
        <v>100.28855133056599</v>
      </c>
      <c r="AJ6472" s="5">
        <v>133.89308166503901</v>
      </c>
      <c r="AK6472" s="5">
        <v>114.52596791585268</v>
      </c>
      <c r="AL6472" s="5">
        <v>136.50050354003901</v>
      </c>
      <c r="AM6472" s="5">
        <v>167.00964355468699</v>
      </c>
      <c r="AN6472" s="5">
        <v>151.04441833496</v>
      </c>
      <c r="AO6472" s="5">
        <v>151.51818847656202</v>
      </c>
      <c r="AP6472" s="5">
        <v>90.843650817871094</v>
      </c>
      <c r="AQ6472" s="5">
        <v>101.978782653808</v>
      </c>
      <c r="AR6472" s="5">
        <v>106.64328002929599</v>
      </c>
      <c r="AS6472" s="5">
        <v>99.821904500325033</v>
      </c>
      <c r="AT6472" s="5">
        <v>126.523147583007</v>
      </c>
      <c r="AU6472" s="5">
        <v>142.56906127929599</v>
      </c>
      <c r="AV6472" s="5">
        <v>91.424171447753906</v>
      </c>
      <c r="AW6472" s="5">
        <v>120.17212677001896</v>
      </c>
      <c r="AX6472" s="5">
        <v>85.749382019042898</v>
      </c>
      <c r="AY6472" s="5">
        <v>84.146697998046804</v>
      </c>
      <c r="AZ6472" s="5">
        <v>82.851951599121094</v>
      </c>
      <c r="BA6472" s="5">
        <v>84.24934387207027</v>
      </c>
    </row>
    <row r="6473" spans="1:53" x14ac:dyDescent="0.2">
      <c r="A6473" s="1">
        <v>6470</v>
      </c>
      <c r="B6473" s="1" t="s">
        <v>25870</v>
      </c>
      <c r="C6473" s="1" t="s">
        <v>25871</v>
      </c>
      <c r="D6473" s="1" t="s">
        <v>25872</v>
      </c>
      <c r="E6473" s="1" t="s">
        <v>25873</v>
      </c>
      <c r="F6473" s="5">
        <v>753.78790283203102</v>
      </c>
      <c r="G6473" s="5">
        <v>703.462890625</v>
      </c>
      <c r="H6473" s="5">
        <v>778.25360107421795</v>
      </c>
      <c r="I6473" s="5">
        <v>745.1681315104164</v>
      </c>
      <c r="J6473" s="5">
        <v>670.51544189453102</v>
      </c>
      <c r="K6473" s="5">
        <v>682.090087890625</v>
      </c>
      <c r="L6473" s="5">
        <v>683.58190917968705</v>
      </c>
      <c r="M6473" s="5">
        <v>678.72914632161439</v>
      </c>
      <c r="N6473" s="5">
        <v>413.76541137695301</v>
      </c>
      <c r="O6473" s="5">
        <v>479.02151489257801</v>
      </c>
      <c r="P6473" s="5">
        <v>406.676513671875</v>
      </c>
      <c r="Q6473" s="5">
        <v>433.15447998046869</v>
      </c>
      <c r="R6473" s="5">
        <v>551.11309814453102</v>
      </c>
      <c r="S6473" s="5">
        <v>581.81982421875</v>
      </c>
      <c r="T6473" s="5">
        <v>574.12353515625</v>
      </c>
      <c r="U6473" s="5">
        <v>569.01881917317701</v>
      </c>
      <c r="V6473" s="5">
        <v>564.458984375</v>
      </c>
      <c r="W6473" s="5">
        <v>572.14758300781205</v>
      </c>
      <c r="X6473" s="5">
        <v>569.14324951171795</v>
      </c>
      <c r="Y6473" s="5">
        <v>568.58327229817667</v>
      </c>
      <c r="Z6473" s="5">
        <v>708.00433349609295</v>
      </c>
      <c r="AA6473" s="5">
        <v>735.36163330078102</v>
      </c>
      <c r="AB6473" s="5">
        <v>714.88195800781205</v>
      </c>
      <c r="AC6473" s="5">
        <v>719.41597493489542</v>
      </c>
      <c r="AD6473" s="5">
        <v>830.25109863281205</v>
      </c>
      <c r="AE6473" s="5">
        <v>846.64392089843705</v>
      </c>
      <c r="AF6473" s="5">
        <v>854.136962890625</v>
      </c>
      <c r="AG6473" s="5">
        <v>843.67732747395803</v>
      </c>
      <c r="AH6473" s="5">
        <v>691.34759521484295</v>
      </c>
      <c r="AI6473" s="5">
        <v>688.27984619140602</v>
      </c>
      <c r="AJ6473" s="5">
        <v>684.61822509765602</v>
      </c>
      <c r="AK6473" s="5">
        <v>688.08188883463515</v>
      </c>
      <c r="AL6473" s="5">
        <v>296.65625</v>
      </c>
      <c r="AM6473" s="5">
        <v>314.76498413085898</v>
      </c>
      <c r="AN6473" s="5">
        <v>329.019775390625</v>
      </c>
      <c r="AO6473" s="5">
        <v>313.48033650716133</v>
      </c>
      <c r="AP6473" s="5">
        <v>382.95272827148398</v>
      </c>
      <c r="AQ6473" s="5">
        <v>386.14599609375</v>
      </c>
      <c r="AR6473" s="5">
        <v>371.81213378906199</v>
      </c>
      <c r="AS6473" s="5">
        <v>380.30361938476534</v>
      </c>
      <c r="AT6473" s="5">
        <v>555.58551025390602</v>
      </c>
      <c r="AU6473" s="5">
        <v>551.39294433593705</v>
      </c>
      <c r="AV6473" s="5">
        <v>543.40045166015602</v>
      </c>
      <c r="AW6473" s="5">
        <v>550.12630208333303</v>
      </c>
      <c r="AX6473" s="5">
        <v>634.65496826171795</v>
      </c>
      <c r="AY6473" s="5">
        <v>472.80487060546801</v>
      </c>
      <c r="AZ6473" s="5">
        <v>479.812896728515</v>
      </c>
      <c r="BA6473" s="5">
        <v>529.09091186523358</v>
      </c>
    </row>
    <row r="6474" spans="1:53" x14ac:dyDescent="0.2">
      <c r="A6474" s="1">
        <v>6471</v>
      </c>
      <c r="B6474" s="1" t="s">
        <v>25874</v>
      </c>
      <c r="C6474" s="1" t="s">
        <v>25875</v>
      </c>
      <c r="D6474" s="1" t="s">
        <v>25876</v>
      </c>
      <c r="E6474" s="1" t="s">
        <v>25877</v>
      </c>
      <c r="F6474" s="5">
        <v>1457.30908203125</v>
      </c>
      <c r="G6474" s="5">
        <v>1764.37255859375</v>
      </c>
      <c r="H6474" s="5">
        <v>1727.44445800781</v>
      </c>
      <c r="I6474" s="5">
        <v>1649.7086995442698</v>
      </c>
      <c r="J6474" s="5">
        <v>1214.57763671875</v>
      </c>
      <c r="K6474" s="5">
        <v>1213.31311035156</v>
      </c>
      <c r="L6474" s="5">
        <v>1266.23547363281</v>
      </c>
      <c r="M6474" s="5">
        <v>1231.3754069010399</v>
      </c>
      <c r="N6474" s="5">
        <v>1044.37683105468</v>
      </c>
      <c r="O6474" s="5">
        <v>729.48577880859295</v>
      </c>
      <c r="P6474" s="5">
        <v>916.88269042968705</v>
      </c>
      <c r="Q6474" s="5">
        <v>896.91510009765341</v>
      </c>
      <c r="R6474" s="5">
        <v>1899.14343261718</v>
      </c>
      <c r="S6474" s="5">
        <v>1453.84020996093</v>
      </c>
      <c r="T6474" s="5">
        <v>1892.22692871093</v>
      </c>
      <c r="U6474" s="5">
        <v>1748.4035237630133</v>
      </c>
      <c r="V6474" s="5">
        <v>915.11804199218705</v>
      </c>
      <c r="W6474" s="5">
        <v>954.22186279296795</v>
      </c>
      <c r="X6474" s="5">
        <v>940.91314697265602</v>
      </c>
      <c r="Y6474" s="5">
        <v>936.75101725260356</v>
      </c>
      <c r="Z6474" s="5">
        <v>1031.68920898437</v>
      </c>
      <c r="AA6474" s="5">
        <v>1170.96350097656</v>
      </c>
      <c r="AB6474" s="5">
        <v>1390.15161132812</v>
      </c>
      <c r="AC6474" s="5">
        <v>1197.6014404296834</v>
      </c>
      <c r="AD6474" s="5">
        <v>1109.826171875</v>
      </c>
      <c r="AE6474" s="5">
        <v>1061.09558105468</v>
      </c>
      <c r="AF6474" s="5">
        <v>1177.41430664062</v>
      </c>
      <c r="AG6474" s="5">
        <v>1116.1120198567667</v>
      </c>
      <c r="AH6474" s="5">
        <v>1170.28125</v>
      </c>
      <c r="AI6474" s="5">
        <v>1347.80969238281</v>
      </c>
      <c r="AJ6474" s="5">
        <v>1157.23315429687</v>
      </c>
      <c r="AK6474" s="5">
        <v>1225.10803222656</v>
      </c>
      <c r="AL6474" s="5">
        <v>756.27941894531205</v>
      </c>
      <c r="AM6474" s="5">
        <v>767.54162597656205</v>
      </c>
      <c r="AN6474" s="5">
        <v>775.17999267578102</v>
      </c>
      <c r="AO6474" s="5">
        <v>766.33367919921841</v>
      </c>
      <c r="AP6474" s="5">
        <v>1052.92651367187</v>
      </c>
      <c r="AQ6474" s="5">
        <v>936.39288330078102</v>
      </c>
      <c r="AR6474" s="5">
        <v>988.855224609375</v>
      </c>
      <c r="AS6474" s="5">
        <v>992.7248738606753</v>
      </c>
      <c r="AT6474" s="5">
        <v>1469.43994140625</v>
      </c>
      <c r="AU6474" s="5">
        <v>1709.98132324218</v>
      </c>
      <c r="AV6474" s="5">
        <v>1718.04028320312</v>
      </c>
      <c r="AW6474" s="5">
        <v>1632.4871826171832</v>
      </c>
      <c r="AX6474" s="5">
        <v>1182.62744140625</v>
      </c>
      <c r="AY6474" s="5">
        <v>1313.16638183593</v>
      </c>
      <c r="AZ6474" s="5">
        <v>1148.08337402343</v>
      </c>
      <c r="BA6474" s="5">
        <v>1214.6257324218702</v>
      </c>
    </row>
    <row r="6475" spans="1:53" x14ac:dyDescent="0.2">
      <c r="A6475" s="1">
        <v>6472</v>
      </c>
      <c r="B6475" s="1" t="s">
        <v>25878</v>
      </c>
      <c r="C6475" s="1" t="s">
        <v>25879</v>
      </c>
      <c r="D6475" s="1" t="s">
        <v>25880</v>
      </c>
      <c r="E6475" s="1" t="s">
        <v>25881</v>
      </c>
      <c r="F6475" s="5">
        <v>291.30334472656199</v>
      </c>
      <c r="G6475" s="5">
        <v>306.78402709960898</v>
      </c>
      <c r="H6475" s="5">
        <v>313.58050537109301</v>
      </c>
      <c r="I6475" s="5">
        <v>303.88929239908799</v>
      </c>
      <c r="J6475" s="5">
        <v>317.173583984375</v>
      </c>
      <c r="K6475" s="5">
        <v>270.65145874023398</v>
      </c>
      <c r="L6475" s="5">
        <v>275.34286499023398</v>
      </c>
      <c r="M6475" s="5">
        <v>287.72263590494759</v>
      </c>
      <c r="N6475" s="5">
        <v>743.42218017578102</v>
      </c>
      <c r="O6475" s="5">
        <v>782.71630859375</v>
      </c>
      <c r="P6475" s="5">
        <v>737.45672607421795</v>
      </c>
      <c r="Q6475" s="5">
        <v>754.53173828124966</v>
      </c>
      <c r="R6475" s="5">
        <v>396.98760986328102</v>
      </c>
      <c r="S6475" s="5">
        <v>377.44268798828102</v>
      </c>
      <c r="T6475" s="5">
        <v>419.64898681640602</v>
      </c>
      <c r="U6475" s="5">
        <v>398.02642822265602</v>
      </c>
      <c r="V6475" s="5">
        <v>365.63754272460898</v>
      </c>
      <c r="W6475" s="5">
        <v>396.50808715820301</v>
      </c>
      <c r="X6475" s="5">
        <v>365.66857910156199</v>
      </c>
      <c r="Y6475" s="5">
        <v>375.93806966145803</v>
      </c>
      <c r="Z6475" s="5">
        <v>298.86389160156199</v>
      </c>
      <c r="AA6475" s="5">
        <v>323.21325683593699</v>
      </c>
      <c r="AB6475" s="5">
        <v>322.94744873046801</v>
      </c>
      <c r="AC6475" s="5">
        <v>315.008199055989</v>
      </c>
      <c r="AD6475" s="5">
        <v>377.04354858398398</v>
      </c>
      <c r="AE6475" s="5">
        <v>389.65579223632801</v>
      </c>
      <c r="AF6475" s="5">
        <v>409.12017822265602</v>
      </c>
      <c r="AG6475" s="5">
        <v>391.93983968098934</v>
      </c>
      <c r="AH6475" s="5">
        <v>370.699951171875</v>
      </c>
      <c r="AI6475" s="5">
        <v>371.67041015625</v>
      </c>
      <c r="AJ6475" s="5">
        <v>384.58660888671801</v>
      </c>
      <c r="AK6475" s="5">
        <v>375.65232340494771</v>
      </c>
      <c r="AL6475" s="5">
        <v>742.60833740234295</v>
      </c>
      <c r="AM6475" s="5">
        <v>717.58996582031205</v>
      </c>
      <c r="AN6475" s="5">
        <v>686.82470703125</v>
      </c>
      <c r="AO6475" s="5">
        <v>715.67433675130167</v>
      </c>
      <c r="AP6475" s="5">
        <v>384.44992065429602</v>
      </c>
      <c r="AQ6475" s="5">
        <v>376.24639892578102</v>
      </c>
      <c r="AR6475" s="5">
        <v>372.121490478515</v>
      </c>
      <c r="AS6475" s="5">
        <v>377.60593668619731</v>
      </c>
      <c r="AT6475" s="5">
        <v>456.36767578125</v>
      </c>
      <c r="AU6475" s="5">
        <v>433.02038574218699</v>
      </c>
      <c r="AV6475" s="5">
        <v>406.20758056640602</v>
      </c>
      <c r="AW6475" s="5">
        <v>431.86521402994771</v>
      </c>
      <c r="AX6475" s="5">
        <v>390.12545776367102</v>
      </c>
      <c r="AY6475" s="5">
        <v>348.51953125</v>
      </c>
      <c r="AZ6475" s="5">
        <v>358.87542724609301</v>
      </c>
      <c r="BA6475" s="5">
        <v>365.84013875325468</v>
      </c>
    </row>
    <row r="6476" spans="1:53" x14ac:dyDescent="0.2">
      <c r="A6476" s="1">
        <v>6473</v>
      </c>
      <c r="B6476" s="1" t="s">
        <v>25882</v>
      </c>
      <c r="C6476" s="1" t="s">
        <v>25883</v>
      </c>
      <c r="D6476" s="1" t="s">
        <v>25884</v>
      </c>
      <c r="E6476" s="1" t="s">
        <v>25885</v>
      </c>
      <c r="F6476" s="5">
        <v>73.891258239746094</v>
      </c>
      <c r="G6476" s="5">
        <v>80.902404785156193</v>
      </c>
      <c r="H6476" s="5">
        <v>88.216201782226506</v>
      </c>
      <c r="I6476" s="5">
        <v>81.003288269042926</v>
      </c>
      <c r="J6476" s="5">
        <v>79.923683166503906</v>
      </c>
      <c r="K6476" s="5">
        <v>67.789009094238196</v>
      </c>
      <c r="L6476" s="5">
        <v>62.134101867675703</v>
      </c>
      <c r="M6476" s="5">
        <v>69.948931376139271</v>
      </c>
      <c r="N6476" s="5">
        <v>210.28709411621</v>
      </c>
      <c r="O6476" s="5">
        <v>216.65719604492099</v>
      </c>
      <c r="P6476" s="5">
        <v>207.79350280761699</v>
      </c>
      <c r="Q6476" s="5">
        <v>211.57926432291598</v>
      </c>
      <c r="R6476" s="5">
        <v>96.297683715820298</v>
      </c>
      <c r="S6476" s="5">
        <v>88.615699768066406</v>
      </c>
      <c r="T6476" s="5">
        <v>94.553474426269503</v>
      </c>
      <c r="U6476" s="5">
        <v>93.155619303385421</v>
      </c>
      <c r="V6476" s="5">
        <v>78.48974609375</v>
      </c>
      <c r="W6476" s="5">
        <v>74.926345825195298</v>
      </c>
      <c r="X6476" s="5">
        <v>78.863365173339801</v>
      </c>
      <c r="Y6476" s="5">
        <v>77.426485697428362</v>
      </c>
      <c r="Z6476" s="5">
        <v>67.236869812011705</v>
      </c>
      <c r="AA6476" s="5">
        <v>69.2540283203125</v>
      </c>
      <c r="AB6476" s="5">
        <v>61.923084259033203</v>
      </c>
      <c r="AC6476" s="5">
        <v>66.137994130452469</v>
      </c>
      <c r="AD6476" s="5">
        <v>78.911842346191406</v>
      </c>
      <c r="AE6476" s="5">
        <v>70.467567443847599</v>
      </c>
      <c r="AF6476" s="5">
        <v>64.671142578125</v>
      </c>
      <c r="AG6476" s="5">
        <v>71.35018412272133</v>
      </c>
      <c r="AH6476" s="5">
        <v>63.669952392578097</v>
      </c>
      <c r="AI6476" s="5">
        <v>63.137237548828097</v>
      </c>
      <c r="AJ6476" s="5">
        <v>66.525146484375</v>
      </c>
      <c r="AK6476" s="5">
        <v>64.444112141927064</v>
      </c>
      <c r="AL6476" s="5">
        <v>160.44891357421801</v>
      </c>
      <c r="AM6476" s="5">
        <v>155.04545593261699</v>
      </c>
      <c r="AN6476" s="5">
        <v>160.445388793945</v>
      </c>
      <c r="AO6476" s="5">
        <v>158.64658610026001</v>
      </c>
      <c r="AP6476" s="5">
        <v>77.469924926757798</v>
      </c>
      <c r="AQ6476" s="5">
        <v>81.410484313964801</v>
      </c>
      <c r="AR6476" s="5">
        <v>78.771942138671804</v>
      </c>
      <c r="AS6476" s="5">
        <v>79.217450459798144</v>
      </c>
      <c r="AT6476" s="5">
        <v>56.302043914794901</v>
      </c>
      <c r="AU6476" s="5">
        <v>66.205947875976506</v>
      </c>
      <c r="AV6476" s="5">
        <v>68.396125793457003</v>
      </c>
      <c r="AW6476" s="5">
        <v>63.634705861409465</v>
      </c>
      <c r="AX6476" s="5">
        <v>61.279632568359297</v>
      </c>
      <c r="AY6476" s="5">
        <v>68.724021911621094</v>
      </c>
      <c r="AZ6476" s="5">
        <v>60.9414253234863</v>
      </c>
      <c r="BA6476" s="5">
        <v>63.648359934488894</v>
      </c>
    </row>
    <row r="6477" spans="1:53" x14ac:dyDescent="0.2">
      <c r="A6477" s="1">
        <v>6474</v>
      </c>
      <c r="B6477" s="1" t="s">
        <v>25886</v>
      </c>
      <c r="C6477" s="1" t="s">
        <v>25887</v>
      </c>
      <c r="D6477" s="1" t="s">
        <v>25888</v>
      </c>
      <c r="E6477" s="1" t="s">
        <v>25889</v>
      </c>
      <c r="F6477" s="5">
        <v>825.14422607421795</v>
      </c>
      <c r="G6477" s="5">
        <v>853.65313720703102</v>
      </c>
      <c r="H6477" s="5">
        <v>659.20599365234295</v>
      </c>
      <c r="I6477" s="5">
        <v>779.33445231119731</v>
      </c>
      <c r="J6477" s="5">
        <v>1211.55090332031</v>
      </c>
      <c r="K6477" s="5">
        <v>992.27380371093705</v>
      </c>
      <c r="L6477" s="5">
        <v>1101.04895019531</v>
      </c>
      <c r="M6477" s="5">
        <v>1101.6245524088524</v>
      </c>
      <c r="N6477" s="5">
        <v>1479.22705078125</v>
      </c>
      <c r="O6477" s="5">
        <v>1307.45288085937</v>
      </c>
      <c r="P6477" s="5">
        <v>1429.69445800781</v>
      </c>
      <c r="Q6477" s="5">
        <v>1405.45812988281</v>
      </c>
      <c r="R6477" s="5">
        <v>1243.30456542968</v>
      </c>
      <c r="S6477" s="5">
        <v>1242.73913574218</v>
      </c>
      <c r="T6477" s="5">
        <v>1075.92602539062</v>
      </c>
      <c r="U6477" s="5">
        <v>1187.3232421874934</v>
      </c>
      <c r="V6477" s="5">
        <v>1202.36547851562</v>
      </c>
      <c r="W6477" s="5">
        <v>1055.845703125</v>
      </c>
      <c r="X6477" s="5">
        <v>1126.90222167968</v>
      </c>
      <c r="Y6477" s="5">
        <v>1128.3711344400999</v>
      </c>
      <c r="Z6477" s="5">
        <v>1061.4677734375</v>
      </c>
      <c r="AA6477" s="5">
        <v>1101.71020507812</v>
      </c>
      <c r="AB6477" s="5">
        <v>1150.18139648437</v>
      </c>
      <c r="AC6477" s="5">
        <v>1104.4531249999966</v>
      </c>
      <c r="AD6477" s="5">
        <v>2424.50903320312</v>
      </c>
      <c r="AE6477" s="5">
        <v>2393.1748046875</v>
      </c>
      <c r="AF6477" s="5">
        <v>2509.51391601562</v>
      </c>
      <c r="AG6477" s="5">
        <v>2442.3992513020798</v>
      </c>
      <c r="AH6477" s="5">
        <v>1924.89575195312</v>
      </c>
      <c r="AI6477" s="5">
        <v>1954.1201171875</v>
      </c>
      <c r="AJ6477" s="5">
        <v>2217.32275390625</v>
      </c>
      <c r="AK6477" s="5">
        <v>2032.1128743489564</v>
      </c>
      <c r="AL6477" s="5">
        <v>2232.2509765625</v>
      </c>
      <c r="AM6477" s="5">
        <v>2205.650390625</v>
      </c>
      <c r="AN6477" s="5">
        <v>2080.70629882812</v>
      </c>
      <c r="AO6477" s="5">
        <v>2172.8692220052067</v>
      </c>
      <c r="AP6477" s="5">
        <v>2935.67553710937</v>
      </c>
      <c r="AQ6477" s="5">
        <v>2925.9404296875</v>
      </c>
      <c r="AR6477" s="5">
        <v>2698.05737304687</v>
      </c>
      <c r="AS6477" s="5">
        <v>2853.2244466145798</v>
      </c>
      <c r="AT6477" s="5">
        <v>1853.41467285156</v>
      </c>
      <c r="AU6477" s="5">
        <v>2004.79345703125</v>
      </c>
      <c r="AV6477" s="5">
        <v>1796.22631835937</v>
      </c>
      <c r="AW6477" s="5">
        <v>1884.8114827473935</v>
      </c>
      <c r="AX6477" s="5">
        <v>1318.02722167968</v>
      </c>
      <c r="AY6477" s="5">
        <v>1227.39099121093</v>
      </c>
      <c r="AZ6477" s="5">
        <v>1397.77392578125</v>
      </c>
      <c r="BA6477" s="5">
        <v>1314.3973795572867</v>
      </c>
    </row>
    <row r="6478" spans="1:53" x14ac:dyDescent="0.2">
      <c r="A6478" s="1">
        <v>6475</v>
      </c>
      <c r="B6478" s="1" t="s">
        <v>25890</v>
      </c>
      <c r="C6478" s="1" t="s">
        <v>25891</v>
      </c>
      <c r="D6478" s="1" t="s">
        <v>25892</v>
      </c>
      <c r="E6478" s="1" t="s">
        <v>25893</v>
      </c>
      <c r="F6478" s="5">
        <v>242.153884887695</v>
      </c>
      <c r="G6478" s="5">
        <v>229.48887634277301</v>
      </c>
      <c r="H6478" s="5">
        <v>201.64807128906199</v>
      </c>
      <c r="I6478" s="5">
        <v>224.43027750651001</v>
      </c>
      <c r="J6478" s="5">
        <v>336.51376342773398</v>
      </c>
      <c r="K6478" s="5">
        <v>271.34909057617102</v>
      </c>
      <c r="L6478" s="5">
        <v>240.41261291503901</v>
      </c>
      <c r="M6478" s="5">
        <v>282.7584889729813</v>
      </c>
      <c r="N6478" s="5">
        <v>440.57711791992102</v>
      </c>
      <c r="O6478" s="5">
        <v>441.27597045898398</v>
      </c>
      <c r="P6478" s="5">
        <v>393.50924682617102</v>
      </c>
      <c r="Q6478" s="5">
        <v>425.12077840169201</v>
      </c>
      <c r="R6478" s="5">
        <v>321.80288696289</v>
      </c>
      <c r="S6478" s="5">
        <v>331.23962402343699</v>
      </c>
      <c r="T6478" s="5">
        <v>324.21978759765602</v>
      </c>
      <c r="U6478" s="5">
        <v>325.75409952799436</v>
      </c>
      <c r="V6478" s="5">
        <v>124.956748962402</v>
      </c>
      <c r="W6478" s="5">
        <v>172.88455200195301</v>
      </c>
      <c r="X6478" s="5">
        <v>188.35604858398401</v>
      </c>
      <c r="Y6478" s="5">
        <v>162.06578318277968</v>
      </c>
      <c r="Z6478" s="5">
        <v>187.56672668457</v>
      </c>
      <c r="AA6478" s="5">
        <v>252.31265258789</v>
      </c>
      <c r="AB6478" s="5">
        <v>204.90417480468699</v>
      </c>
      <c r="AC6478" s="5">
        <v>214.92785135904901</v>
      </c>
      <c r="AD6478" s="5">
        <v>77.254631042480398</v>
      </c>
      <c r="AE6478" s="5">
        <v>93.502891540527301</v>
      </c>
      <c r="AF6478" s="5">
        <v>57.928676605224602</v>
      </c>
      <c r="AG6478" s="5">
        <v>76.228733062744098</v>
      </c>
      <c r="AH6478" s="5">
        <v>66.106246948242102</v>
      </c>
      <c r="AI6478" s="5">
        <v>92.204566955566406</v>
      </c>
      <c r="AJ6478" s="5">
        <v>92.199378967285099</v>
      </c>
      <c r="AK6478" s="5">
        <v>83.503397623697865</v>
      </c>
      <c r="AL6478" s="5">
        <v>213.775299072265</v>
      </c>
      <c r="AM6478" s="5">
        <v>204.56982421875</v>
      </c>
      <c r="AN6478" s="5">
        <v>180.39718627929599</v>
      </c>
      <c r="AO6478" s="5">
        <v>199.58076985677033</v>
      </c>
      <c r="AP6478" s="5">
        <v>121.661407470703</v>
      </c>
      <c r="AQ6478" s="5">
        <v>149.860107421875</v>
      </c>
      <c r="AR6478" s="5">
        <v>127.11765289306599</v>
      </c>
      <c r="AS6478" s="5">
        <v>132.87972259521467</v>
      </c>
      <c r="AT6478" s="5">
        <v>75.492424011230398</v>
      </c>
      <c r="AU6478" s="5">
        <v>60.464000701904297</v>
      </c>
      <c r="AV6478" s="5">
        <v>145.80079650878901</v>
      </c>
      <c r="AW6478" s="5">
        <v>93.919073740641238</v>
      </c>
      <c r="AX6478" s="5">
        <v>174.50474548339801</v>
      </c>
      <c r="AY6478" s="5">
        <v>178.63082885742099</v>
      </c>
      <c r="AZ6478" s="5">
        <v>140.96006774902301</v>
      </c>
      <c r="BA6478" s="5">
        <v>164.69854736328068</v>
      </c>
    </row>
    <row r="6479" spans="1:53" x14ac:dyDescent="0.2">
      <c r="A6479" s="1">
        <v>6476</v>
      </c>
      <c r="B6479" s="1" t="s">
        <v>25894</v>
      </c>
      <c r="C6479" s="1" t="s">
        <v>25895</v>
      </c>
      <c r="D6479" s="1" t="s">
        <v>25896</v>
      </c>
      <c r="E6479" s="1" t="s">
        <v>25897</v>
      </c>
      <c r="F6479" s="5">
        <v>205.24819946289</v>
      </c>
      <c r="G6479" s="5">
        <v>180.97367858886699</v>
      </c>
      <c r="H6479" s="5">
        <v>207.21510314941401</v>
      </c>
      <c r="I6479" s="5">
        <v>197.812327067057</v>
      </c>
      <c r="J6479" s="5">
        <v>182.87313842773401</v>
      </c>
      <c r="K6479" s="5">
        <v>189.27377319335901</v>
      </c>
      <c r="L6479" s="5">
        <v>178.58639526367099</v>
      </c>
      <c r="M6479" s="5">
        <v>183.57776896158802</v>
      </c>
      <c r="N6479" s="5">
        <v>189.97610473632801</v>
      </c>
      <c r="O6479" s="5">
        <v>192.22383117675699</v>
      </c>
      <c r="P6479" s="5">
        <v>194.09370422363199</v>
      </c>
      <c r="Q6479" s="5">
        <v>192.09788004557234</v>
      </c>
      <c r="R6479" s="5">
        <v>226.23567199707</v>
      </c>
      <c r="S6479" s="5">
        <v>224.82989501953099</v>
      </c>
      <c r="T6479" s="5">
        <v>224.26594543457</v>
      </c>
      <c r="U6479" s="5">
        <v>225.11050415039031</v>
      </c>
      <c r="V6479" s="5">
        <v>135.99734497070301</v>
      </c>
      <c r="W6479" s="5">
        <v>123.05706024169901</v>
      </c>
      <c r="X6479" s="5">
        <v>132.03970336914</v>
      </c>
      <c r="Y6479" s="5">
        <v>130.364702860514</v>
      </c>
      <c r="Z6479" s="5">
        <v>225.30824279785099</v>
      </c>
      <c r="AA6479" s="5">
        <v>226.61753845214801</v>
      </c>
      <c r="AB6479" s="5">
        <v>229.35107421875</v>
      </c>
      <c r="AC6479" s="5">
        <v>227.09228515624966</v>
      </c>
      <c r="AD6479" s="5">
        <v>134.236083984375</v>
      </c>
      <c r="AE6479" s="5">
        <v>116.92677307128901</v>
      </c>
      <c r="AF6479" s="5">
        <v>114.760009765625</v>
      </c>
      <c r="AG6479" s="5">
        <v>121.97428894042967</v>
      </c>
      <c r="AH6479" s="5">
        <v>138.68817138671801</v>
      </c>
      <c r="AI6479" s="5">
        <v>120.05730438232401</v>
      </c>
      <c r="AJ6479" s="5">
        <v>131.48605346679599</v>
      </c>
      <c r="AK6479" s="5">
        <v>130.077176411946</v>
      </c>
      <c r="AL6479" s="5">
        <v>136.27458190917901</v>
      </c>
      <c r="AM6479" s="5">
        <v>159.073806762695</v>
      </c>
      <c r="AN6479" s="5">
        <v>158.68949890136699</v>
      </c>
      <c r="AO6479" s="5">
        <v>151.34596252441364</v>
      </c>
      <c r="AP6479" s="5">
        <v>161.523666381835</v>
      </c>
      <c r="AQ6479" s="5">
        <v>151.42204284667901</v>
      </c>
      <c r="AR6479" s="5">
        <v>170.88618469238199</v>
      </c>
      <c r="AS6479" s="5">
        <v>161.27729797363202</v>
      </c>
      <c r="AT6479" s="5">
        <v>153.56144714355401</v>
      </c>
      <c r="AU6479" s="5">
        <v>136.64871215820301</v>
      </c>
      <c r="AV6479" s="5">
        <v>153.71124267578099</v>
      </c>
      <c r="AW6479" s="5">
        <v>147.97380065917935</v>
      </c>
      <c r="AX6479" s="5">
        <v>125.41390991210901</v>
      </c>
      <c r="AY6479" s="5">
        <v>126.520202636718</v>
      </c>
      <c r="AZ6479" s="5">
        <v>139.99572753906199</v>
      </c>
      <c r="BA6479" s="5">
        <v>130.64328002929633</v>
      </c>
    </row>
    <row r="6480" spans="1:53" x14ac:dyDescent="0.2">
      <c r="A6480" s="1">
        <v>6477</v>
      </c>
      <c r="B6480" s="1" t="s">
        <v>25898</v>
      </c>
      <c r="C6480" s="1" t="s">
        <v>25899</v>
      </c>
      <c r="D6480" s="1" t="s">
        <v>25900</v>
      </c>
      <c r="E6480" s="1" t="s">
        <v>25901</v>
      </c>
      <c r="F6480" s="5">
        <v>313.94064331054602</v>
      </c>
      <c r="G6480" s="5">
        <v>362.29214477539</v>
      </c>
      <c r="H6480" s="5">
        <v>320.33380126953102</v>
      </c>
      <c r="I6480" s="5">
        <v>332.188863118489</v>
      </c>
      <c r="J6480" s="5">
        <v>284.76754760742102</v>
      </c>
      <c r="K6480" s="5">
        <v>324.07406616210898</v>
      </c>
      <c r="L6480" s="5">
        <v>284.93493652343699</v>
      </c>
      <c r="M6480" s="5">
        <v>297.92551676432231</v>
      </c>
      <c r="N6480" s="5">
        <v>707.49255371093705</v>
      </c>
      <c r="O6480" s="5">
        <v>668.06701660156205</v>
      </c>
      <c r="P6480" s="5">
        <v>691.19378662109295</v>
      </c>
      <c r="Q6480" s="5">
        <v>688.91778564453068</v>
      </c>
      <c r="R6480" s="5">
        <v>445.57943725585898</v>
      </c>
      <c r="S6480" s="5">
        <v>358.39724731445301</v>
      </c>
      <c r="T6480" s="5">
        <v>418.36282348632801</v>
      </c>
      <c r="U6480" s="5">
        <v>407.4465026855467</v>
      </c>
      <c r="V6480" s="5">
        <v>263.86422729492102</v>
      </c>
      <c r="W6480" s="5">
        <v>261.77169799804602</v>
      </c>
      <c r="X6480" s="5">
        <v>257.75296020507801</v>
      </c>
      <c r="Y6480" s="5">
        <v>261.12962849934837</v>
      </c>
      <c r="Z6480" s="5">
        <v>235.81123352050699</v>
      </c>
      <c r="AA6480" s="5">
        <v>228.58036804199199</v>
      </c>
      <c r="AB6480" s="5">
        <v>236.59211730957</v>
      </c>
      <c r="AC6480" s="5">
        <v>233.66123962402298</v>
      </c>
      <c r="AD6480" s="5">
        <v>265.951171875</v>
      </c>
      <c r="AE6480" s="5">
        <v>249.64933776855401</v>
      </c>
      <c r="AF6480" s="5">
        <v>269.00662231445301</v>
      </c>
      <c r="AG6480" s="5">
        <v>261.53571065266902</v>
      </c>
      <c r="AH6480" s="5">
        <v>302.60134887695301</v>
      </c>
      <c r="AI6480" s="5">
        <v>262.05749511718699</v>
      </c>
      <c r="AJ6480" s="5">
        <v>264.64080810546801</v>
      </c>
      <c r="AK6480" s="5">
        <v>276.43321736653598</v>
      </c>
      <c r="AL6480" s="5">
        <v>490.34060668945301</v>
      </c>
      <c r="AM6480" s="5">
        <v>494.33898925781199</v>
      </c>
      <c r="AN6480" s="5">
        <v>459.193603515625</v>
      </c>
      <c r="AO6480" s="5">
        <v>481.29106648762996</v>
      </c>
      <c r="AP6480" s="5">
        <v>276.51062011718699</v>
      </c>
      <c r="AQ6480" s="5">
        <v>258.51959228515602</v>
      </c>
      <c r="AR6480" s="5">
        <v>323.32888793945301</v>
      </c>
      <c r="AS6480" s="5">
        <v>286.11970011393203</v>
      </c>
      <c r="AT6480" s="5">
        <v>316.73052978515602</v>
      </c>
      <c r="AU6480" s="5">
        <v>280.14285278320301</v>
      </c>
      <c r="AV6480" s="5">
        <v>371.796630859375</v>
      </c>
      <c r="AW6480" s="5">
        <v>322.89000447591133</v>
      </c>
      <c r="AX6480" s="5">
        <v>266.32556152343699</v>
      </c>
      <c r="AY6480" s="5">
        <v>288.78436279296801</v>
      </c>
      <c r="AZ6480" s="5">
        <v>251.35797119140599</v>
      </c>
      <c r="BA6480" s="5">
        <v>268.82263183593699</v>
      </c>
    </row>
    <row r="6481" spans="1:53" x14ac:dyDescent="0.2">
      <c r="A6481" s="1">
        <v>6478</v>
      </c>
      <c r="B6481" s="1" t="s">
        <v>25902</v>
      </c>
      <c r="C6481" s="1" t="s">
        <v>25903</v>
      </c>
      <c r="D6481" s="1" t="s">
        <v>25904</v>
      </c>
      <c r="E6481" s="1" t="s">
        <v>25905</v>
      </c>
      <c r="F6481" s="5">
        <v>350.95907592773398</v>
      </c>
      <c r="G6481" s="5">
        <v>297.76611328125</v>
      </c>
      <c r="H6481" s="5">
        <v>317.59133911132801</v>
      </c>
      <c r="I6481" s="5">
        <v>322.10550944010396</v>
      </c>
      <c r="J6481" s="5">
        <v>346.64956665039</v>
      </c>
      <c r="K6481" s="5">
        <v>321.37704467773398</v>
      </c>
      <c r="L6481" s="5">
        <v>291.29165649414</v>
      </c>
      <c r="M6481" s="5">
        <v>319.77275594075468</v>
      </c>
      <c r="N6481" s="5">
        <v>190.049072265625</v>
      </c>
      <c r="O6481" s="5">
        <v>209.17375183105401</v>
      </c>
      <c r="P6481" s="5">
        <v>212.063873291015</v>
      </c>
      <c r="Q6481" s="5">
        <v>203.76223246256464</v>
      </c>
      <c r="R6481" s="5">
        <v>174.57769775390599</v>
      </c>
      <c r="S6481" s="5">
        <v>206.01947021484301</v>
      </c>
      <c r="T6481" s="5">
        <v>197.06535339355401</v>
      </c>
      <c r="U6481" s="5">
        <v>192.55417378743434</v>
      </c>
      <c r="V6481" s="5">
        <v>149.78358459472599</v>
      </c>
      <c r="W6481" s="5">
        <v>158.97253417968699</v>
      </c>
      <c r="X6481" s="5">
        <v>159.08117675781199</v>
      </c>
      <c r="Y6481" s="5">
        <v>155.94576517740833</v>
      </c>
      <c r="Z6481" s="5">
        <v>205.23796081542901</v>
      </c>
      <c r="AA6481" s="5">
        <v>202.75086975097599</v>
      </c>
      <c r="AB6481" s="5">
        <v>231.22463989257801</v>
      </c>
      <c r="AC6481" s="5">
        <v>213.07115681966101</v>
      </c>
      <c r="AD6481" s="5">
        <v>300.68515014648398</v>
      </c>
      <c r="AE6481" s="5">
        <v>292.72467041015602</v>
      </c>
      <c r="AF6481" s="5">
        <v>315.07971191406199</v>
      </c>
      <c r="AG6481" s="5">
        <v>302.82984415690066</v>
      </c>
      <c r="AH6481" s="5">
        <v>293.69027709960898</v>
      </c>
      <c r="AI6481" s="5">
        <v>297.66522216796801</v>
      </c>
      <c r="AJ6481" s="5">
        <v>297.167388916015</v>
      </c>
      <c r="AK6481" s="5">
        <v>296.17429606119731</v>
      </c>
      <c r="AL6481" s="5">
        <v>179.68045043945301</v>
      </c>
      <c r="AM6481" s="5">
        <v>202.32841491699199</v>
      </c>
      <c r="AN6481" s="5">
        <v>199.480697631835</v>
      </c>
      <c r="AO6481" s="5">
        <v>193.82985432942667</v>
      </c>
      <c r="AP6481" s="5">
        <v>216.12020874023401</v>
      </c>
      <c r="AQ6481" s="5">
        <v>219.28974914550699</v>
      </c>
      <c r="AR6481" s="5">
        <v>216.44758605957</v>
      </c>
      <c r="AS6481" s="5">
        <v>217.28584798177033</v>
      </c>
      <c r="AT6481" s="5">
        <v>175.17350769042901</v>
      </c>
      <c r="AU6481" s="5">
        <v>233.96092224121</v>
      </c>
      <c r="AV6481" s="5">
        <v>180.76649475097599</v>
      </c>
      <c r="AW6481" s="5">
        <v>196.63364156087167</v>
      </c>
      <c r="AX6481" s="5">
        <v>210.35417175292901</v>
      </c>
      <c r="AY6481" s="5">
        <v>226.64610290527301</v>
      </c>
      <c r="AZ6481" s="5">
        <v>179.11476135253901</v>
      </c>
      <c r="BA6481" s="5">
        <v>205.37167867024701</v>
      </c>
    </row>
    <row r="6482" spans="1:53" x14ac:dyDescent="0.2">
      <c r="A6482" s="1">
        <v>6479</v>
      </c>
      <c r="B6482" s="1" t="s">
        <v>25906</v>
      </c>
      <c r="C6482" s="1" t="s">
        <v>25907</v>
      </c>
      <c r="D6482" s="1" t="s">
        <v>25908</v>
      </c>
      <c r="E6482" s="1" t="s">
        <v>25909</v>
      </c>
      <c r="F6482" s="5">
        <v>360.32546997070301</v>
      </c>
      <c r="G6482" s="5">
        <v>200.2626953125</v>
      </c>
      <c r="H6482" s="5">
        <v>136.187896728515</v>
      </c>
      <c r="I6482" s="5">
        <v>232.25868733723937</v>
      </c>
      <c r="J6482" s="5">
        <v>406.25924682617102</v>
      </c>
      <c r="K6482" s="5">
        <v>381.48178100585898</v>
      </c>
      <c r="L6482" s="5">
        <v>396.28009033203102</v>
      </c>
      <c r="M6482" s="5">
        <v>394.67370605468705</v>
      </c>
      <c r="N6482" s="5">
        <v>301.66036987304602</v>
      </c>
      <c r="O6482" s="5">
        <v>326.04757690429602</v>
      </c>
      <c r="P6482" s="5">
        <v>332.74227905273398</v>
      </c>
      <c r="Q6482" s="5">
        <v>320.15007527669201</v>
      </c>
      <c r="R6482" s="5">
        <v>260.35607910156199</v>
      </c>
      <c r="S6482" s="5">
        <v>250.45425415039</v>
      </c>
      <c r="T6482" s="5">
        <v>293.53097534179602</v>
      </c>
      <c r="U6482" s="5">
        <v>268.11376953124932</v>
      </c>
      <c r="V6482" s="5">
        <v>96.668350219726506</v>
      </c>
      <c r="W6482" s="5">
        <v>88.398971557617102</v>
      </c>
      <c r="X6482" s="5">
        <v>86.179740905761705</v>
      </c>
      <c r="Y6482" s="5">
        <v>90.415687561035099</v>
      </c>
      <c r="Z6482" s="5">
        <v>170.62542724609301</v>
      </c>
      <c r="AA6482" s="5">
        <v>189.77227783203099</v>
      </c>
      <c r="AB6482" s="5">
        <v>173.33273315429599</v>
      </c>
      <c r="AC6482" s="5">
        <v>177.91014607747331</v>
      </c>
      <c r="AD6482" s="5">
        <v>108.03229522705</v>
      </c>
      <c r="AE6482" s="5">
        <v>100.07649993896401</v>
      </c>
      <c r="AF6482" s="5">
        <v>121.89192962646401</v>
      </c>
      <c r="AG6482" s="5">
        <v>110.00024159749267</v>
      </c>
      <c r="AH6482" s="5">
        <v>123.881210327148</v>
      </c>
      <c r="AI6482" s="5">
        <v>114.42050170898401</v>
      </c>
      <c r="AJ6482" s="5">
        <v>131.48562622070301</v>
      </c>
      <c r="AK6482" s="5">
        <v>123.26244608561167</v>
      </c>
      <c r="AL6482" s="5">
        <v>208.83125305175699</v>
      </c>
      <c r="AM6482" s="5">
        <v>215.33189392089801</v>
      </c>
      <c r="AN6482" s="5">
        <v>216.76029968261699</v>
      </c>
      <c r="AO6482" s="5">
        <v>213.64114888509064</v>
      </c>
      <c r="AP6482" s="5">
        <v>147.584716796875</v>
      </c>
      <c r="AQ6482" s="5">
        <v>146.98742675781199</v>
      </c>
      <c r="AR6482" s="5">
        <v>135.47314453125</v>
      </c>
      <c r="AS6482" s="5">
        <v>143.34842936197899</v>
      </c>
      <c r="AU6482" s="5">
        <v>177.72933959960901</v>
      </c>
      <c r="AW6482" s="5">
        <v>177.72933959960901</v>
      </c>
      <c r="AX6482" s="5">
        <v>101.26204681396401</v>
      </c>
      <c r="AY6482" s="5">
        <v>88.925392150878906</v>
      </c>
      <c r="AZ6482" s="5">
        <v>89.674758911132798</v>
      </c>
      <c r="BA6482" s="5">
        <v>93.287399291991903</v>
      </c>
    </row>
    <row r="6483" spans="1:53" x14ac:dyDescent="0.2">
      <c r="A6483" s="1">
        <v>6480</v>
      </c>
      <c r="B6483" s="1" t="s">
        <v>25910</v>
      </c>
      <c r="C6483" s="1" t="s">
        <v>25911</v>
      </c>
      <c r="D6483" s="1" t="s">
        <v>25912</v>
      </c>
      <c r="E6483" s="1" t="s">
        <v>25913</v>
      </c>
      <c r="F6483" s="5">
        <v>240.67686462402301</v>
      </c>
      <c r="G6483" s="5">
        <v>282.13546752929602</v>
      </c>
      <c r="H6483" s="5">
        <v>264.64495849609301</v>
      </c>
      <c r="I6483" s="5">
        <v>262.48576354980401</v>
      </c>
      <c r="J6483" s="5">
        <v>299.32745361328102</v>
      </c>
      <c r="K6483" s="5">
        <v>289.78622436523398</v>
      </c>
      <c r="L6483" s="5">
        <v>283.904205322265</v>
      </c>
      <c r="M6483" s="5">
        <v>291.00596110025998</v>
      </c>
      <c r="N6483" s="5">
        <v>199.02537536621</v>
      </c>
      <c r="O6483" s="5">
        <v>182.56350708007801</v>
      </c>
      <c r="P6483" s="5">
        <v>194.96900939941401</v>
      </c>
      <c r="Q6483" s="5">
        <v>192.18596394856732</v>
      </c>
      <c r="R6483" s="5">
        <v>221.14939880371</v>
      </c>
      <c r="S6483" s="5">
        <v>222.26354980468699</v>
      </c>
      <c r="T6483" s="5">
        <v>263.81085205078102</v>
      </c>
      <c r="U6483" s="5">
        <v>235.74126688639265</v>
      </c>
      <c r="V6483" s="5">
        <v>220.84358215332</v>
      </c>
      <c r="W6483" s="5">
        <v>219.13442993164</v>
      </c>
      <c r="X6483" s="5">
        <v>207.265533447265</v>
      </c>
      <c r="Y6483" s="5">
        <v>215.74784851074165</v>
      </c>
      <c r="Z6483" s="5">
        <v>268.324462890625</v>
      </c>
      <c r="AA6483" s="5">
        <v>257.54226684570301</v>
      </c>
      <c r="AB6483" s="5">
        <v>271.65759277343699</v>
      </c>
      <c r="AC6483" s="5">
        <v>265.84144083658833</v>
      </c>
      <c r="AD6483" s="5">
        <v>227.92889404296801</v>
      </c>
      <c r="AE6483" s="5">
        <v>210.63676452636699</v>
      </c>
      <c r="AF6483" s="5">
        <v>221.678787231445</v>
      </c>
      <c r="AG6483" s="5">
        <v>220.08148193359332</v>
      </c>
      <c r="AH6483" s="5">
        <v>241.38009643554599</v>
      </c>
      <c r="AI6483" s="5">
        <v>215.21076965332</v>
      </c>
      <c r="AJ6483" s="5">
        <v>230.80445861816401</v>
      </c>
      <c r="AK6483" s="5">
        <v>229.13177490234332</v>
      </c>
      <c r="AL6483" s="5">
        <v>167.71195983886699</v>
      </c>
      <c r="AM6483" s="5">
        <v>183.11991882324199</v>
      </c>
      <c r="AN6483" s="5">
        <v>179.37046813964801</v>
      </c>
      <c r="AO6483" s="5">
        <v>176.73411560058568</v>
      </c>
      <c r="AP6483" s="5">
        <v>218.24647521972599</v>
      </c>
      <c r="AQ6483" s="5">
        <v>218.34916687011699</v>
      </c>
      <c r="AR6483" s="5">
        <v>231.49462890625</v>
      </c>
      <c r="AS6483" s="5">
        <v>222.69675699869765</v>
      </c>
      <c r="AT6483" s="5">
        <v>191.88761901855401</v>
      </c>
      <c r="AU6483" s="5">
        <v>189.92677307128901</v>
      </c>
      <c r="AV6483" s="5">
        <v>176.15650939941401</v>
      </c>
      <c r="AW6483" s="5">
        <v>185.990300496419</v>
      </c>
      <c r="AX6483" s="5">
        <v>220.473876953125</v>
      </c>
      <c r="AY6483" s="5">
        <v>189.92448425292901</v>
      </c>
      <c r="AZ6483" s="5">
        <v>203.20761108398401</v>
      </c>
      <c r="BA6483" s="5">
        <v>204.53532409667935</v>
      </c>
    </row>
    <row r="6484" spans="1:53" x14ac:dyDescent="0.2">
      <c r="A6484" s="1">
        <v>6481</v>
      </c>
      <c r="B6484" s="1" t="s">
        <v>25914</v>
      </c>
      <c r="C6484" s="1" t="s">
        <v>25915</v>
      </c>
      <c r="D6484" s="1" t="s">
        <v>25916</v>
      </c>
      <c r="E6484" s="1" t="s">
        <v>25917</v>
      </c>
      <c r="F6484" s="5">
        <v>147.01739501953099</v>
      </c>
      <c r="G6484" s="5">
        <v>132.59735107421801</v>
      </c>
      <c r="H6484" s="5">
        <v>153.84159851074199</v>
      </c>
      <c r="I6484" s="5">
        <v>144.48544820149698</v>
      </c>
      <c r="J6484" s="5">
        <v>161.99520874023401</v>
      </c>
      <c r="K6484" s="5">
        <v>144.44398498535099</v>
      </c>
      <c r="L6484" s="5">
        <v>155.26736450195301</v>
      </c>
      <c r="M6484" s="5">
        <v>153.902186075846</v>
      </c>
      <c r="N6484" s="5">
        <v>118.08322906494099</v>
      </c>
      <c r="O6484" s="5">
        <v>160.46694946289</v>
      </c>
      <c r="P6484" s="5">
        <v>147.54000854492099</v>
      </c>
      <c r="Q6484" s="5">
        <v>142.030062357584</v>
      </c>
      <c r="R6484" s="5">
        <v>104.327018737792</v>
      </c>
      <c r="S6484" s="5">
        <v>113.501220703125</v>
      </c>
      <c r="T6484" s="5">
        <v>88.937202453613196</v>
      </c>
      <c r="U6484" s="5">
        <v>102.25514729817674</v>
      </c>
      <c r="V6484" s="5">
        <v>106.730812072753</v>
      </c>
      <c r="W6484" s="5">
        <v>95.646659851074205</v>
      </c>
      <c r="X6484" s="5">
        <v>97.725509643554602</v>
      </c>
      <c r="Y6484" s="5">
        <v>100.03432718912727</v>
      </c>
      <c r="Z6484" s="5">
        <v>138.39556884765599</v>
      </c>
      <c r="AA6484" s="5">
        <v>148.27778625488199</v>
      </c>
      <c r="AB6484" s="5">
        <v>139.25477600097599</v>
      </c>
      <c r="AC6484" s="5">
        <v>141.97604370117133</v>
      </c>
      <c r="AD6484" s="5">
        <v>126.54281616210901</v>
      </c>
      <c r="AE6484" s="5">
        <v>130.57452392578099</v>
      </c>
      <c r="AF6484" s="5">
        <v>131.60282897949199</v>
      </c>
      <c r="AG6484" s="5">
        <v>129.57338968912734</v>
      </c>
      <c r="AH6484" s="5">
        <v>119.118438720703</v>
      </c>
      <c r="AI6484" s="5">
        <v>113.32112884521401</v>
      </c>
      <c r="AJ6484" s="5">
        <v>119.20602416992099</v>
      </c>
      <c r="AK6484" s="5">
        <v>117.21519724527934</v>
      </c>
      <c r="AL6484" s="5">
        <v>92.674835205078097</v>
      </c>
      <c r="AM6484" s="5">
        <v>94.7772216796875</v>
      </c>
      <c r="AN6484" s="5">
        <v>85.1510009765625</v>
      </c>
      <c r="AO6484" s="5">
        <v>90.867685953776046</v>
      </c>
      <c r="AP6484" s="5">
        <v>88.788909912109304</v>
      </c>
      <c r="AQ6484" s="5">
        <v>80.251731872558594</v>
      </c>
      <c r="AR6484" s="5">
        <v>93.214561462402301</v>
      </c>
      <c r="AS6484" s="5">
        <v>87.418401082356738</v>
      </c>
      <c r="AT6484" s="5">
        <v>127.475898742675</v>
      </c>
      <c r="AU6484" s="5">
        <v>131.31024169921801</v>
      </c>
      <c r="AV6484" s="5">
        <v>62.696990966796797</v>
      </c>
      <c r="AW6484" s="5">
        <v>107.1610438028966</v>
      </c>
      <c r="AX6484" s="5">
        <v>79.036407470703097</v>
      </c>
      <c r="AY6484" s="5">
        <v>66.736396789550696</v>
      </c>
      <c r="AZ6484" s="5">
        <v>96.628707885742102</v>
      </c>
      <c r="BA6484" s="5">
        <v>80.800504048665303</v>
      </c>
    </row>
    <row r="6485" spans="1:53" x14ac:dyDescent="0.2">
      <c r="A6485" s="1">
        <v>6482</v>
      </c>
      <c r="B6485" s="1" t="s">
        <v>25918</v>
      </c>
      <c r="C6485" s="1" t="s">
        <v>25919</v>
      </c>
      <c r="D6485" s="1" t="s">
        <v>25920</v>
      </c>
      <c r="E6485" s="1" t="s">
        <v>25921</v>
      </c>
      <c r="F6485" s="5">
        <v>172.28688049316401</v>
      </c>
      <c r="G6485" s="5">
        <v>163.81019592285099</v>
      </c>
      <c r="H6485" s="5">
        <v>159.89227294921801</v>
      </c>
      <c r="I6485" s="5">
        <v>165.32978312174433</v>
      </c>
      <c r="J6485" s="5">
        <v>155.03028869628901</v>
      </c>
      <c r="K6485" s="5">
        <v>145.11906433105401</v>
      </c>
      <c r="L6485" s="5">
        <v>152.70448303222599</v>
      </c>
      <c r="M6485" s="5">
        <v>150.95127868652301</v>
      </c>
      <c r="N6485" s="5">
        <v>454.30059814453102</v>
      </c>
      <c r="O6485" s="5">
        <v>488.62835693359301</v>
      </c>
      <c r="P6485" s="5">
        <v>485.12380981445301</v>
      </c>
      <c r="Q6485" s="5">
        <v>476.01758829752572</v>
      </c>
      <c r="R6485" s="5">
        <v>195.65324401855401</v>
      </c>
      <c r="S6485" s="5">
        <v>194.98684692382801</v>
      </c>
      <c r="T6485" s="5">
        <v>214.88674926757801</v>
      </c>
      <c r="U6485" s="5">
        <v>201.84228006998669</v>
      </c>
      <c r="V6485" s="5">
        <v>172.85818481445301</v>
      </c>
      <c r="W6485" s="5">
        <v>172.18400573730401</v>
      </c>
      <c r="X6485" s="5">
        <v>178.36572265625</v>
      </c>
      <c r="Y6485" s="5">
        <v>174.469304402669</v>
      </c>
      <c r="Z6485" s="5">
        <v>159.37614440917901</v>
      </c>
      <c r="AA6485" s="5">
        <v>159.11834716796801</v>
      </c>
      <c r="AB6485" s="5">
        <v>160.12013244628901</v>
      </c>
      <c r="AC6485" s="5">
        <v>159.53820800781202</v>
      </c>
      <c r="AD6485" s="5">
        <v>148.64555358886699</v>
      </c>
      <c r="AE6485" s="5">
        <v>154.44618225097599</v>
      </c>
      <c r="AF6485" s="5">
        <v>142.19747924804599</v>
      </c>
      <c r="AG6485" s="5">
        <v>148.42973836262965</v>
      </c>
      <c r="AH6485" s="5">
        <v>137.48945617675699</v>
      </c>
      <c r="AI6485" s="5">
        <v>153.52478027343699</v>
      </c>
      <c r="AJ6485" s="5">
        <v>132.84516906738199</v>
      </c>
      <c r="AK6485" s="5">
        <v>141.28646850585866</v>
      </c>
      <c r="AL6485" s="5">
        <v>217.712966918945</v>
      </c>
      <c r="AM6485" s="5">
        <v>194.84031677246</v>
      </c>
      <c r="AN6485" s="5">
        <v>216.74171447753901</v>
      </c>
      <c r="AO6485" s="5">
        <v>209.76499938964798</v>
      </c>
      <c r="AP6485" s="5">
        <v>154.07318115234301</v>
      </c>
      <c r="AQ6485" s="5">
        <v>141.02363586425699</v>
      </c>
      <c r="AR6485" s="5">
        <v>149.82962036132801</v>
      </c>
      <c r="AS6485" s="5">
        <v>148.30881245930934</v>
      </c>
      <c r="AT6485" s="5">
        <v>95.357574462890597</v>
      </c>
      <c r="AU6485" s="5">
        <v>108.394393920898</v>
      </c>
      <c r="AV6485" s="5">
        <v>110.082832336425</v>
      </c>
      <c r="AW6485" s="5">
        <v>104.6116002400712</v>
      </c>
      <c r="AX6485" s="5">
        <v>101.96760559082</v>
      </c>
      <c r="AY6485" s="5">
        <v>101.648315429687</v>
      </c>
      <c r="AZ6485" s="5">
        <v>93.918563842773395</v>
      </c>
      <c r="BA6485" s="5">
        <v>99.178161621093466</v>
      </c>
    </row>
    <row r="6486" spans="1:53" x14ac:dyDescent="0.2">
      <c r="A6486" s="1">
        <v>6483</v>
      </c>
      <c r="B6486" s="1" t="s">
        <v>25922</v>
      </c>
      <c r="C6486" s="1" t="s">
        <v>25923</v>
      </c>
      <c r="D6486" s="1" t="s">
        <v>25924</v>
      </c>
      <c r="E6486" s="1" t="s">
        <v>25925</v>
      </c>
      <c r="N6486" s="5">
        <v>28.1069431304931</v>
      </c>
      <c r="Q6486" s="5">
        <v>28.1069431304931</v>
      </c>
      <c r="R6486" s="5">
        <v>100.85718536376901</v>
      </c>
      <c r="S6486" s="5">
        <v>69.594047546386705</v>
      </c>
      <c r="T6486" s="5">
        <v>72.759040832519503</v>
      </c>
      <c r="U6486" s="5">
        <v>81.070091247558409</v>
      </c>
      <c r="W6486" s="5">
        <v>85.217926025390597</v>
      </c>
      <c r="X6486" s="5">
        <v>80.135452270507798</v>
      </c>
      <c r="Y6486" s="5">
        <v>82.67668914794919</v>
      </c>
      <c r="Z6486" s="5">
        <v>92.374534606933594</v>
      </c>
      <c r="AA6486" s="5">
        <v>114.69963836669901</v>
      </c>
      <c r="AB6486" s="5">
        <v>100.566261291503</v>
      </c>
      <c r="AC6486" s="5">
        <v>102.54681142171187</v>
      </c>
      <c r="AD6486" s="5">
        <v>113.72071075439401</v>
      </c>
      <c r="AE6486" s="5">
        <v>110.739295959472</v>
      </c>
      <c r="AF6486" s="5">
        <v>128.41488647460901</v>
      </c>
      <c r="AG6486" s="5">
        <v>117.62496439615832</v>
      </c>
      <c r="AH6486" s="5">
        <v>120.54888153076099</v>
      </c>
      <c r="AI6486" s="5">
        <v>119.259147644042</v>
      </c>
      <c r="AJ6486" s="5">
        <v>116.793533325195</v>
      </c>
      <c r="AK6486" s="5">
        <v>118.86718749999932</v>
      </c>
      <c r="AL6486" s="5">
        <v>70.725929260253906</v>
      </c>
      <c r="AM6486" s="5">
        <v>108.351432800292</v>
      </c>
      <c r="AN6486" s="5">
        <v>94.736717224121094</v>
      </c>
      <c r="AO6486" s="5">
        <v>91.271359761555672</v>
      </c>
      <c r="AP6486" s="5">
        <v>121.018142700195</v>
      </c>
      <c r="AQ6486" s="5">
        <v>119.87017059326099</v>
      </c>
      <c r="AR6486" s="5">
        <v>121.732551574707</v>
      </c>
      <c r="AS6486" s="5">
        <v>120.87362162272102</v>
      </c>
      <c r="AU6486" s="5">
        <v>115.293251037597</v>
      </c>
      <c r="AV6486" s="5">
        <v>117.052688598632</v>
      </c>
      <c r="AW6486" s="5">
        <v>116.1729698181145</v>
      </c>
      <c r="AX6486" s="5">
        <v>95.767417907714801</v>
      </c>
      <c r="AY6486" s="5">
        <v>77.681251525878906</v>
      </c>
      <c r="AZ6486" s="5">
        <v>133.23336791992099</v>
      </c>
      <c r="BA6486" s="5">
        <v>102.22734578450491</v>
      </c>
    </row>
    <row r="6487" spans="1:53" x14ac:dyDescent="0.2">
      <c r="A6487" s="1">
        <v>6484</v>
      </c>
      <c r="B6487" s="1" t="s">
        <v>25926</v>
      </c>
      <c r="C6487" s="1" t="s">
        <v>25927</v>
      </c>
      <c r="D6487" s="1" t="s">
        <v>25928</v>
      </c>
      <c r="E6487" s="1" t="s">
        <v>25929</v>
      </c>
      <c r="F6487" s="5">
        <v>100.993919372558</v>
      </c>
      <c r="G6487" s="5">
        <v>94.798225402832003</v>
      </c>
      <c r="H6487" s="5">
        <v>97.605690002441406</v>
      </c>
      <c r="I6487" s="5">
        <v>97.799278259277131</v>
      </c>
      <c r="J6487" s="5">
        <v>96.054542541503906</v>
      </c>
      <c r="K6487" s="5">
        <v>102.619003295898</v>
      </c>
      <c r="L6487" s="5">
        <v>82.197479248046804</v>
      </c>
      <c r="M6487" s="5">
        <v>93.623675028482907</v>
      </c>
      <c r="N6487" s="5">
        <v>232.59754943847599</v>
      </c>
      <c r="O6487" s="5">
        <v>272.65927124023398</v>
      </c>
      <c r="P6487" s="5">
        <v>274.79699707031199</v>
      </c>
      <c r="Q6487" s="5">
        <v>260.01793924967399</v>
      </c>
      <c r="R6487" s="5">
        <v>123.586280822753</v>
      </c>
      <c r="S6487" s="5">
        <v>132.65092468261699</v>
      </c>
      <c r="T6487" s="5">
        <v>118.157424926757</v>
      </c>
      <c r="U6487" s="5">
        <v>124.79821014404233</v>
      </c>
      <c r="V6487" s="5">
        <v>72.391571044921804</v>
      </c>
      <c r="W6487" s="5">
        <v>91.281517028808594</v>
      </c>
      <c r="X6487" s="5">
        <v>74.240943908691406</v>
      </c>
      <c r="Y6487" s="5">
        <v>79.304677327473939</v>
      </c>
      <c r="Z6487" s="5">
        <v>98.0802001953125</v>
      </c>
      <c r="AA6487" s="5">
        <v>103.90435791015599</v>
      </c>
      <c r="AB6487" s="5">
        <v>119.19036102294901</v>
      </c>
      <c r="AC6487" s="5">
        <v>107.05830637613917</v>
      </c>
      <c r="AD6487" s="5">
        <v>90.451210021972599</v>
      </c>
      <c r="AE6487" s="5">
        <v>93.297828674316406</v>
      </c>
      <c r="AF6487" s="5">
        <v>94.385192871093693</v>
      </c>
      <c r="AG6487" s="5">
        <v>92.711410522460895</v>
      </c>
      <c r="AH6487" s="5">
        <v>109.51887512207</v>
      </c>
      <c r="AI6487" s="5">
        <v>111.56210327148401</v>
      </c>
      <c r="AJ6487" s="5">
        <v>79.533767700195298</v>
      </c>
      <c r="AK6487" s="5">
        <v>100.2049153645831</v>
      </c>
      <c r="AL6487" s="5">
        <v>166.52656555175699</v>
      </c>
      <c r="AM6487" s="5">
        <v>174.89089965820301</v>
      </c>
      <c r="AN6487" s="5">
        <v>162.25749206542901</v>
      </c>
      <c r="AO6487" s="5">
        <v>167.89165242512968</v>
      </c>
      <c r="AP6487" s="5">
        <v>95.345062255859304</v>
      </c>
      <c r="AQ6487" s="5">
        <v>110.945358276367</v>
      </c>
      <c r="AR6487" s="5">
        <v>134.94186401367099</v>
      </c>
      <c r="AS6487" s="5">
        <v>113.74409484863243</v>
      </c>
      <c r="AT6487" s="5">
        <v>96.020683288574205</v>
      </c>
      <c r="AU6487" s="5">
        <v>74.068717956542898</v>
      </c>
      <c r="AV6487" s="5">
        <v>91.513206481933594</v>
      </c>
      <c r="AW6487" s="5">
        <v>87.200869242350223</v>
      </c>
      <c r="AX6487" s="5">
        <v>106.486854553222</v>
      </c>
      <c r="AY6487" s="5">
        <v>83.845710754394503</v>
      </c>
      <c r="AZ6487" s="5">
        <v>82.827705383300696</v>
      </c>
      <c r="BA6487" s="5">
        <v>91.053423563639058</v>
      </c>
    </row>
    <row r="6488" spans="1:53" x14ac:dyDescent="0.2">
      <c r="A6488" s="1">
        <v>6485</v>
      </c>
      <c r="B6488" s="1" t="s">
        <v>25930</v>
      </c>
      <c r="C6488" s="1" t="s">
        <v>25931</v>
      </c>
      <c r="D6488" s="1" t="s">
        <v>25932</v>
      </c>
      <c r="E6488" s="1" t="s">
        <v>25933</v>
      </c>
      <c r="F6488" s="5">
        <v>148.03366088867099</v>
      </c>
      <c r="G6488" s="5">
        <v>130.38368225097599</v>
      </c>
      <c r="H6488" s="5">
        <v>113.90007019042901</v>
      </c>
      <c r="I6488" s="5">
        <v>130.77247111002532</v>
      </c>
      <c r="J6488" s="5">
        <v>126.177841186523</v>
      </c>
      <c r="K6488" s="5">
        <v>126.36156463623</v>
      </c>
      <c r="L6488" s="5">
        <v>114.31649780273401</v>
      </c>
      <c r="M6488" s="5">
        <v>122.28530120849568</v>
      </c>
      <c r="O6488" s="5">
        <v>190.48329162597599</v>
      </c>
      <c r="P6488" s="5">
        <v>213.426177978515</v>
      </c>
      <c r="Q6488" s="5">
        <v>201.9547348022455</v>
      </c>
      <c r="R6488" s="5">
        <v>93.361412048339801</v>
      </c>
      <c r="S6488" s="5">
        <v>130.21176147460901</v>
      </c>
      <c r="T6488" s="5">
        <v>125.72117614746</v>
      </c>
      <c r="U6488" s="5">
        <v>116.43144989013626</v>
      </c>
      <c r="X6488" s="5">
        <v>115.55697631835901</v>
      </c>
      <c r="Y6488" s="5">
        <v>115.55697631835901</v>
      </c>
      <c r="Z6488" s="5">
        <v>172.28153991699199</v>
      </c>
      <c r="AA6488" s="5">
        <v>172.82969665527301</v>
      </c>
      <c r="AB6488" s="5">
        <v>171.41828918457</v>
      </c>
      <c r="AC6488" s="5">
        <v>172.17650858561169</v>
      </c>
      <c r="AD6488" s="5">
        <v>174.488037109375</v>
      </c>
      <c r="AE6488" s="5">
        <v>206.85861206054599</v>
      </c>
      <c r="AF6488" s="5">
        <v>194.73545837402301</v>
      </c>
      <c r="AG6488" s="5">
        <v>192.02736918131464</v>
      </c>
      <c r="AH6488" s="5">
        <v>175.5146484375</v>
      </c>
      <c r="AI6488" s="5">
        <v>142.912506103515</v>
      </c>
      <c r="AJ6488" s="5">
        <v>184.67546081542901</v>
      </c>
      <c r="AK6488" s="5">
        <v>167.70087178548133</v>
      </c>
      <c r="AL6488" s="5">
        <v>125.008972167968</v>
      </c>
      <c r="AM6488" s="5">
        <v>115.06727600097599</v>
      </c>
      <c r="AN6488" s="5">
        <v>150.11370849609301</v>
      </c>
      <c r="AO6488" s="5">
        <v>130.06331888834566</v>
      </c>
      <c r="AP6488" s="5">
        <v>113.561882019042</v>
      </c>
      <c r="AQ6488" s="5">
        <v>128.66438293457</v>
      </c>
      <c r="AR6488" s="5">
        <v>120.13372039794901</v>
      </c>
      <c r="AS6488" s="5">
        <v>120.78666178385367</v>
      </c>
      <c r="AX6488" s="5">
        <v>226.21098327636699</v>
      </c>
      <c r="AY6488" s="5">
        <v>124.16607666015599</v>
      </c>
      <c r="AZ6488" s="5">
        <v>136.22628784179599</v>
      </c>
      <c r="BA6488" s="5">
        <v>162.20111592610633</v>
      </c>
    </row>
    <row r="6489" spans="1:53" x14ac:dyDescent="0.2">
      <c r="A6489" s="1">
        <v>6486</v>
      </c>
      <c r="B6489" s="1" t="s">
        <v>25934</v>
      </c>
      <c r="C6489" s="1" t="s">
        <v>25935</v>
      </c>
      <c r="D6489" s="1" t="s">
        <v>25936</v>
      </c>
      <c r="E6489" s="1" t="s">
        <v>25937</v>
      </c>
      <c r="F6489" s="5">
        <v>202.15318298339801</v>
      </c>
      <c r="G6489" s="5">
        <v>211.00347900390599</v>
      </c>
      <c r="H6489" s="5">
        <v>218.78117370605401</v>
      </c>
      <c r="I6489" s="5">
        <v>210.64594523111933</v>
      </c>
      <c r="J6489" s="5">
        <v>219.86114501953099</v>
      </c>
      <c r="K6489" s="5">
        <v>232.41679382324199</v>
      </c>
      <c r="L6489" s="5">
        <v>200.48930358886699</v>
      </c>
      <c r="M6489" s="5">
        <v>217.58908081054665</v>
      </c>
      <c r="O6489" s="5">
        <v>198.38746643066401</v>
      </c>
      <c r="P6489" s="5">
        <v>292.61557006835898</v>
      </c>
      <c r="Q6489" s="5">
        <v>245.50151824951149</v>
      </c>
      <c r="R6489" s="5">
        <v>214.98097229003901</v>
      </c>
      <c r="S6489" s="5">
        <v>179.47267150878901</v>
      </c>
      <c r="T6489" s="5">
        <v>264.25537109375</v>
      </c>
      <c r="U6489" s="5">
        <v>219.56967163085935</v>
      </c>
      <c r="V6489" s="5">
        <v>175.93270874023401</v>
      </c>
      <c r="W6489" s="5">
        <v>188.65731811523401</v>
      </c>
      <c r="X6489" s="5">
        <v>212.55616760253901</v>
      </c>
      <c r="Y6489" s="5">
        <v>192.38206481933568</v>
      </c>
      <c r="Z6489" s="5">
        <v>208.48258972167901</v>
      </c>
      <c r="AA6489" s="5">
        <v>222.73280334472599</v>
      </c>
      <c r="AB6489" s="5">
        <v>177.40164184570301</v>
      </c>
      <c r="AC6489" s="5">
        <v>202.87234497070267</v>
      </c>
      <c r="AD6489" s="5">
        <v>271.20739746093699</v>
      </c>
      <c r="AE6489" s="5">
        <v>272.77316284179602</v>
      </c>
      <c r="AF6489" s="5">
        <v>321.79098510742102</v>
      </c>
      <c r="AG6489" s="5">
        <v>288.59051513671801</v>
      </c>
      <c r="AH6489" s="5">
        <v>244.70875549316401</v>
      </c>
      <c r="AI6489" s="5">
        <v>263.39105224609301</v>
      </c>
      <c r="AJ6489" s="5">
        <v>270.679595947265</v>
      </c>
      <c r="AK6489" s="5">
        <v>259.59313456217404</v>
      </c>
      <c r="AL6489" s="5">
        <v>217.79225158691401</v>
      </c>
      <c r="AM6489" s="5">
        <v>176.10168457031199</v>
      </c>
      <c r="AN6489" s="5">
        <v>217.79815673828099</v>
      </c>
      <c r="AO6489" s="5">
        <v>203.89736429850234</v>
      </c>
      <c r="AP6489" s="5">
        <v>150.24548339843699</v>
      </c>
      <c r="AQ6489" s="5">
        <v>153.51054382324199</v>
      </c>
      <c r="AR6489" s="5">
        <v>181.60324096679599</v>
      </c>
      <c r="AS6489" s="5">
        <v>161.78642272949165</v>
      </c>
      <c r="AT6489" s="5">
        <v>232.0810546875</v>
      </c>
      <c r="AU6489" s="5">
        <v>232.04498291015599</v>
      </c>
      <c r="AV6489" s="5">
        <v>231.83563232421801</v>
      </c>
      <c r="AW6489" s="5">
        <v>231.98722330729137</v>
      </c>
      <c r="AX6489" s="5">
        <v>302.2314453125</v>
      </c>
      <c r="AY6489" s="5">
        <v>263.13619995117102</v>
      </c>
      <c r="AZ6489" s="5">
        <v>274.85070800781199</v>
      </c>
      <c r="BA6489" s="5">
        <v>280.07278442382767</v>
      </c>
    </row>
    <row r="6490" spans="1:53" x14ac:dyDescent="0.2">
      <c r="A6490" s="1">
        <v>6487</v>
      </c>
      <c r="B6490" s="1" t="s">
        <v>25938</v>
      </c>
      <c r="C6490" s="1" t="s">
        <v>25939</v>
      </c>
      <c r="D6490" s="1" t="s">
        <v>25940</v>
      </c>
      <c r="E6490" s="1" t="s">
        <v>25941</v>
      </c>
      <c r="F6490" s="5">
        <v>93.172576904296804</v>
      </c>
      <c r="H6490" s="5">
        <v>242.54354858398401</v>
      </c>
      <c r="I6490" s="5">
        <v>167.8580627441404</v>
      </c>
      <c r="K6490" s="5">
        <v>157.73582458496</v>
      </c>
      <c r="M6490" s="5">
        <v>157.73582458496</v>
      </c>
      <c r="O6490" s="5">
        <v>348.779205322265</v>
      </c>
      <c r="Q6490" s="5">
        <v>348.779205322265</v>
      </c>
      <c r="R6490" s="5">
        <v>296.488189697265</v>
      </c>
      <c r="U6490" s="5">
        <v>296.488189697265</v>
      </c>
      <c r="V6490" s="5">
        <v>98.319000244140597</v>
      </c>
      <c r="W6490" s="5">
        <v>89.567710876464801</v>
      </c>
      <c r="X6490" s="5">
        <v>80.500396728515597</v>
      </c>
      <c r="Y6490" s="5">
        <v>89.462369283040331</v>
      </c>
      <c r="Z6490" s="5">
        <v>99.025764465332003</v>
      </c>
      <c r="AB6490" s="5">
        <v>91.319976806640597</v>
      </c>
      <c r="AC6490" s="5">
        <v>95.1728706359863</v>
      </c>
      <c r="AD6490" s="5">
        <v>120.847702026367</v>
      </c>
      <c r="AE6490" s="5">
        <v>163.24493408203099</v>
      </c>
      <c r="AF6490" s="5">
        <v>149.38002014160099</v>
      </c>
      <c r="AG6490" s="5">
        <v>144.49088541666632</v>
      </c>
      <c r="AH6490" s="5">
        <v>112.217315673828</v>
      </c>
      <c r="AI6490" s="5">
        <v>104.84445953369099</v>
      </c>
      <c r="AJ6490" s="5">
        <v>115.945175170898</v>
      </c>
      <c r="AK6490" s="5">
        <v>111.00231679280567</v>
      </c>
      <c r="AL6490" s="5">
        <v>194.20394897460901</v>
      </c>
      <c r="AM6490" s="5">
        <v>130.44732666015599</v>
      </c>
      <c r="AN6490" s="5">
        <v>298.10931396484301</v>
      </c>
      <c r="AO6490" s="5">
        <v>207.58686319986933</v>
      </c>
      <c r="AP6490" s="5">
        <v>109.055953979492</v>
      </c>
      <c r="AQ6490" s="5">
        <v>107.656982421875</v>
      </c>
      <c r="AR6490" s="5">
        <v>89.327171325683594</v>
      </c>
      <c r="AS6490" s="5">
        <v>102.01336924235021</v>
      </c>
      <c r="AX6490" s="5">
        <v>132.00791931152301</v>
      </c>
      <c r="AY6490" s="5">
        <v>115.01295471191401</v>
      </c>
      <c r="AZ6490" s="5">
        <v>143.60841369628901</v>
      </c>
      <c r="BA6490" s="5">
        <v>130.20976257324199</v>
      </c>
    </row>
    <row r="6491" spans="1:53" x14ac:dyDescent="0.2">
      <c r="A6491" s="1">
        <v>6488</v>
      </c>
      <c r="B6491" s="1" t="s">
        <v>25942</v>
      </c>
      <c r="C6491" s="1" t="s">
        <v>25943</v>
      </c>
      <c r="D6491" s="1" t="s">
        <v>2825</v>
      </c>
      <c r="E6491" s="1" t="s">
        <v>25944</v>
      </c>
      <c r="F6491" s="5">
        <v>2354.89453125</v>
      </c>
      <c r="G6491" s="5">
        <v>2367.64404296875</v>
      </c>
      <c r="H6491" s="5">
        <v>2338.39770507812</v>
      </c>
      <c r="I6491" s="5">
        <v>2353.6454264322897</v>
      </c>
      <c r="J6491" s="5">
        <v>2482.71630859375</v>
      </c>
      <c r="K6491" s="5">
        <v>2342.52514648437</v>
      </c>
      <c r="L6491" s="5">
        <v>2380.0517578125</v>
      </c>
      <c r="M6491" s="5">
        <v>2401.7644042968732</v>
      </c>
      <c r="N6491" s="5">
        <v>4000.54150390625</v>
      </c>
      <c r="O6491" s="5">
        <v>4026.35546875</v>
      </c>
      <c r="P6491" s="5">
        <v>3919.18041992187</v>
      </c>
      <c r="Q6491" s="5">
        <v>3982.0257975260397</v>
      </c>
      <c r="R6491" s="5">
        <v>2150.17993164062</v>
      </c>
      <c r="S6491" s="5">
        <v>2079.02978515625</v>
      </c>
      <c r="T6491" s="5">
        <v>2160.91479492187</v>
      </c>
      <c r="U6491" s="5">
        <v>2130.0415039062464</v>
      </c>
      <c r="V6491" s="5">
        <v>1930.34240722656</v>
      </c>
      <c r="W6491" s="5">
        <v>1865.57165527343</v>
      </c>
      <c r="X6491" s="5">
        <v>1761.37561035156</v>
      </c>
      <c r="Y6491" s="5">
        <v>1852.4298909505167</v>
      </c>
      <c r="Z6491" s="5">
        <v>2246.10009765625</v>
      </c>
      <c r="AA6491" s="5">
        <v>2225.6806640625</v>
      </c>
      <c r="AB6491" s="5">
        <v>2288.96826171875</v>
      </c>
      <c r="AC6491" s="5">
        <v>2253.5830078125</v>
      </c>
      <c r="AD6491" s="5">
        <v>2593.84252929687</v>
      </c>
      <c r="AE6491" s="5">
        <v>2615.00732421875</v>
      </c>
      <c r="AF6491" s="5">
        <v>2588.01538085937</v>
      </c>
      <c r="AG6491" s="5">
        <v>2598.9550781249964</v>
      </c>
      <c r="AH6491" s="5">
        <v>2451.47680664062</v>
      </c>
      <c r="AI6491" s="5">
        <v>2541.06030273437</v>
      </c>
      <c r="AJ6491" s="5">
        <v>2499.43823242187</v>
      </c>
      <c r="AK6491" s="5">
        <v>2497.325113932287</v>
      </c>
      <c r="AL6491" s="5">
        <v>3335.16577148437</v>
      </c>
      <c r="AM6491" s="5">
        <v>3524.65283203125</v>
      </c>
      <c r="AN6491" s="5">
        <v>3613.09912109375</v>
      </c>
      <c r="AO6491" s="5">
        <v>3490.9725748697897</v>
      </c>
      <c r="AP6491" s="5">
        <v>2084.95556640625</v>
      </c>
      <c r="AQ6491" s="5">
        <v>2039.90014648437</v>
      </c>
      <c r="AR6491" s="5">
        <v>2058.68383789062</v>
      </c>
      <c r="AS6491" s="5">
        <v>2061.1798502604129</v>
      </c>
      <c r="AT6491" s="5">
        <v>2270.57080078125</v>
      </c>
      <c r="AU6491" s="5">
        <v>2317.96142578125</v>
      </c>
      <c r="AV6491" s="5">
        <v>2126.84350585937</v>
      </c>
      <c r="AW6491" s="5">
        <v>2238.4585774739567</v>
      </c>
      <c r="AX6491" s="5">
        <v>2031.21228027343</v>
      </c>
      <c r="AY6491" s="5">
        <v>2030.79907226562</v>
      </c>
      <c r="AZ6491" s="5">
        <v>1860.77136230468</v>
      </c>
      <c r="BA6491" s="5">
        <v>1974.2609049479099</v>
      </c>
    </row>
    <row r="6492" spans="1:53" x14ac:dyDescent="0.2">
      <c r="A6492" s="1">
        <v>6489</v>
      </c>
      <c r="B6492" s="1" t="s">
        <v>25945</v>
      </c>
      <c r="C6492" s="1" t="s">
        <v>25946</v>
      </c>
      <c r="D6492" s="1" t="s">
        <v>25947</v>
      </c>
      <c r="E6492" s="1" t="s">
        <v>25948</v>
      </c>
      <c r="F6492" s="5">
        <v>46.373386383056598</v>
      </c>
      <c r="G6492" s="5">
        <v>48.075038909912102</v>
      </c>
      <c r="H6492" s="5">
        <v>24.006425857543899</v>
      </c>
      <c r="I6492" s="5">
        <v>39.484950383504199</v>
      </c>
      <c r="J6492" s="5">
        <v>49.645412445068303</v>
      </c>
      <c r="K6492" s="5">
        <v>47.243667602538999</v>
      </c>
      <c r="L6492" s="5">
        <v>37.440383911132798</v>
      </c>
      <c r="M6492" s="5">
        <v>44.776487986246707</v>
      </c>
      <c r="N6492" s="5">
        <v>98.741386413574205</v>
      </c>
      <c r="O6492" s="5">
        <v>87.210212707519503</v>
      </c>
      <c r="P6492" s="5">
        <v>90.970130920410099</v>
      </c>
      <c r="Q6492" s="5">
        <v>92.307243347167926</v>
      </c>
      <c r="R6492" s="5">
        <v>32.582859039306598</v>
      </c>
      <c r="S6492" s="5">
        <v>43.5946655273437</v>
      </c>
      <c r="T6492" s="5">
        <v>41.935707092285099</v>
      </c>
      <c r="U6492" s="5">
        <v>39.371077219645137</v>
      </c>
      <c r="V6492" s="5">
        <v>45.364955902099602</v>
      </c>
      <c r="W6492" s="5">
        <v>41.772594451904297</v>
      </c>
      <c r="X6492" s="5">
        <v>38.190025329589801</v>
      </c>
      <c r="Y6492" s="5">
        <v>41.7758585611979</v>
      </c>
      <c r="Z6492" s="5">
        <v>53.324253082275298</v>
      </c>
      <c r="AA6492" s="5">
        <v>52.707107543945298</v>
      </c>
      <c r="AB6492" s="5">
        <v>57.574153900146399</v>
      </c>
      <c r="AC6492" s="5">
        <v>54.535171508788999</v>
      </c>
      <c r="AD6492" s="5">
        <v>53.919204711913999</v>
      </c>
      <c r="AE6492" s="5">
        <v>65.923591613769503</v>
      </c>
      <c r="AF6492" s="5">
        <v>63.8525581359863</v>
      </c>
      <c r="AG6492" s="5">
        <v>61.231784820556605</v>
      </c>
      <c r="AH6492" s="5">
        <v>60.288379669189403</v>
      </c>
      <c r="AI6492" s="5">
        <v>55.672641754150298</v>
      </c>
      <c r="AJ6492" s="5">
        <v>63.058795928955</v>
      </c>
      <c r="AK6492" s="5">
        <v>59.673272450764898</v>
      </c>
      <c r="AL6492" s="5">
        <v>95.556159973144503</v>
      </c>
      <c r="AM6492" s="5">
        <v>97.464080810546804</v>
      </c>
      <c r="AN6492" s="5">
        <v>98.105545043945298</v>
      </c>
      <c r="AO6492" s="5">
        <v>97.041928609212206</v>
      </c>
      <c r="AP6492" s="5">
        <v>54.495471954345703</v>
      </c>
      <c r="AQ6492" s="5">
        <v>60.281478881835902</v>
      </c>
      <c r="AR6492" s="5">
        <v>64.720481872558594</v>
      </c>
      <c r="AS6492" s="5">
        <v>59.832477569580071</v>
      </c>
      <c r="AV6492" s="5">
        <v>83.117500305175696</v>
      </c>
      <c r="AW6492" s="5">
        <v>83.117500305175696</v>
      </c>
      <c r="AX6492" s="5">
        <v>43.328620910644503</v>
      </c>
      <c r="AY6492" s="5">
        <v>40.0957221984863</v>
      </c>
      <c r="BA6492" s="5">
        <v>41.712171554565401</v>
      </c>
    </row>
    <row r="6493" spans="1:53" x14ac:dyDescent="0.2">
      <c r="A6493" s="1">
        <v>6490</v>
      </c>
      <c r="B6493" s="1" t="s">
        <v>25949</v>
      </c>
      <c r="C6493" s="1" t="s">
        <v>25950</v>
      </c>
      <c r="D6493" s="1" t="s">
        <v>25951</v>
      </c>
      <c r="E6493" s="1" t="s">
        <v>25952</v>
      </c>
      <c r="F6493" s="5">
        <v>122.83005523681599</v>
      </c>
      <c r="I6493" s="5">
        <v>122.83005523681599</v>
      </c>
      <c r="J6493" s="5">
        <v>37.301849365234297</v>
      </c>
      <c r="M6493" s="5">
        <v>37.301849365234297</v>
      </c>
      <c r="N6493" s="5">
        <v>102.364501953125</v>
      </c>
      <c r="O6493" s="5">
        <v>83.308082580566406</v>
      </c>
      <c r="P6493" s="5">
        <v>92.275123596191406</v>
      </c>
      <c r="Q6493" s="5">
        <v>92.649236043294266</v>
      </c>
      <c r="V6493" s="5">
        <v>112.25387573242099</v>
      </c>
      <c r="W6493" s="5">
        <v>119.43245697021401</v>
      </c>
      <c r="X6493" s="5">
        <v>108.992835998535</v>
      </c>
      <c r="Y6493" s="5">
        <v>113.55972290039</v>
      </c>
      <c r="Z6493" s="5">
        <v>71.542465209960895</v>
      </c>
      <c r="AA6493" s="5">
        <v>113.90264892578099</v>
      </c>
      <c r="AB6493" s="5">
        <v>26.6956253051757</v>
      </c>
      <c r="AC6493" s="5">
        <v>70.7135798136392</v>
      </c>
      <c r="AM6493" s="5">
        <v>119.051795959472</v>
      </c>
      <c r="AO6493" s="5">
        <v>119.051795959472</v>
      </c>
      <c r="AP6493" s="5">
        <v>78.356941223144503</v>
      </c>
      <c r="AQ6493" s="5">
        <v>84.350135803222599</v>
      </c>
      <c r="AS6493" s="5">
        <v>81.353538513183551</v>
      </c>
      <c r="AX6493" s="5">
        <v>90.686027526855398</v>
      </c>
      <c r="BA6493" s="5">
        <v>90.686027526855398</v>
      </c>
    </row>
    <row r="6494" spans="1:53" x14ac:dyDescent="0.2">
      <c r="A6494" s="1">
        <v>6491</v>
      </c>
      <c r="B6494" s="1" t="s">
        <v>25953</v>
      </c>
      <c r="C6494" s="1" t="s">
        <v>25954</v>
      </c>
      <c r="D6494" s="1" t="s">
        <v>25955</v>
      </c>
      <c r="E6494" s="1" t="s">
        <v>25956</v>
      </c>
      <c r="F6494" s="5">
        <v>461.45614624023398</v>
      </c>
      <c r="G6494" s="5">
        <v>421.50286865234301</v>
      </c>
      <c r="H6494" s="5">
        <v>461.78430175781199</v>
      </c>
      <c r="I6494" s="5">
        <v>448.24777221679636</v>
      </c>
      <c r="J6494" s="5">
        <v>467.32351684570301</v>
      </c>
      <c r="K6494" s="5">
        <v>439.38049316406199</v>
      </c>
      <c r="L6494" s="5">
        <v>431.52691650390602</v>
      </c>
      <c r="M6494" s="5">
        <v>446.07697550455697</v>
      </c>
      <c r="N6494" s="5">
        <v>802.96051025390602</v>
      </c>
      <c r="O6494" s="5">
        <v>864.30810546875</v>
      </c>
      <c r="P6494" s="5">
        <v>870.24578857421795</v>
      </c>
      <c r="Q6494" s="5">
        <v>845.83813476562466</v>
      </c>
      <c r="R6494" s="5">
        <v>608.9521484375</v>
      </c>
      <c r="S6494" s="5">
        <v>599.54718017578102</v>
      </c>
      <c r="T6494" s="5">
        <v>577.07769775390602</v>
      </c>
      <c r="U6494" s="5">
        <v>595.19234212239564</v>
      </c>
      <c r="V6494" s="5">
        <v>409.79229736328102</v>
      </c>
      <c r="W6494" s="5">
        <v>446.615478515625</v>
      </c>
      <c r="X6494" s="5">
        <v>437.91171264648398</v>
      </c>
      <c r="Y6494" s="5">
        <v>431.43982950846333</v>
      </c>
      <c r="Z6494" s="5">
        <v>381.34527587890602</v>
      </c>
      <c r="AA6494" s="5">
        <v>423.52377319335898</v>
      </c>
      <c r="AB6494" s="5">
        <v>405.93713378906199</v>
      </c>
      <c r="AC6494" s="5">
        <v>403.60206095377566</v>
      </c>
      <c r="AD6494" s="5">
        <v>462.12289428710898</v>
      </c>
      <c r="AE6494" s="5">
        <v>455.397857666015</v>
      </c>
      <c r="AF6494" s="5">
        <v>454.62619018554602</v>
      </c>
      <c r="AG6494" s="5">
        <v>457.38231404622337</v>
      </c>
      <c r="AH6494" s="5">
        <v>414.68466186523398</v>
      </c>
      <c r="AI6494" s="5">
        <v>399.72573852539</v>
      </c>
      <c r="AJ6494" s="5">
        <v>440.51412963867102</v>
      </c>
      <c r="AK6494" s="5">
        <v>418.30817667643169</v>
      </c>
      <c r="AL6494" s="5">
        <v>771.52392578125</v>
      </c>
      <c r="AM6494" s="5">
        <v>844.59997558593705</v>
      </c>
      <c r="AN6494" s="5">
        <v>880.65533447265602</v>
      </c>
      <c r="AO6494" s="5">
        <v>832.25974527994765</v>
      </c>
      <c r="AP6494" s="5">
        <v>454.64569091796801</v>
      </c>
      <c r="AQ6494" s="5">
        <v>448.61972045898398</v>
      </c>
      <c r="AR6494" s="5">
        <v>423.62872314453102</v>
      </c>
      <c r="AS6494" s="5">
        <v>442.29804484049436</v>
      </c>
      <c r="AT6494" s="5">
        <v>386.56893920898398</v>
      </c>
      <c r="AU6494" s="5">
        <v>421.74703979492102</v>
      </c>
      <c r="AV6494" s="5">
        <v>422.37905883789</v>
      </c>
      <c r="AW6494" s="5">
        <v>410.23167928059837</v>
      </c>
      <c r="AX6494" s="5">
        <v>364.70364379882801</v>
      </c>
      <c r="AY6494" s="5">
        <v>386.14752197265602</v>
      </c>
      <c r="AZ6494" s="5">
        <v>384.41931152343699</v>
      </c>
      <c r="BA6494" s="5">
        <v>378.42349243164034</v>
      </c>
    </row>
    <row r="6495" spans="1:53" x14ac:dyDescent="0.2">
      <c r="A6495" s="1">
        <v>6492</v>
      </c>
      <c r="B6495" s="1" t="s">
        <v>25957</v>
      </c>
      <c r="C6495" s="1" t="s">
        <v>25958</v>
      </c>
      <c r="D6495" s="1" t="s">
        <v>25959</v>
      </c>
      <c r="E6495" s="1" t="s">
        <v>25960</v>
      </c>
      <c r="F6495" s="5">
        <v>25.885519027709901</v>
      </c>
      <c r="G6495" s="5">
        <v>14.372616767883301</v>
      </c>
      <c r="H6495" s="5">
        <v>18.398778915405199</v>
      </c>
      <c r="I6495" s="5">
        <v>19.552304903666137</v>
      </c>
      <c r="J6495" s="5">
        <v>13.0057735443115</v>
      </c>
      <c r="M6495" s="5">
        <v>13.0057735443115</v>
      </c>
      <c r="N6495" s="5">
        <v>35.134468078613203</v>
      </c>
      <c r="O6495" s="5">
        <v>48.278358459472599</v>
      </c>
      <c r="P6495" s="5">
        <v>39.990737915038999</v>
      </c>
      <c r="Q6495" s="5">
        <v>41.134521484374936</v>
      </c>
      <c r="R6495" s="5">
        <v>20.884109497070298</v>
      </c>
      <c r="S6495" s="5">
        <v>34.446689605712798</v>
      </c>
      <c r="T6495" s="5">
        <v>37.042900085449197</v>
      </c>
      <c r="U6495" s="5">
        <v>30.791233062744098</v>
      </c>
      <c r="V6495" s="5">
        <v>22.645992279052699</v>
      </c>
      <c r="Y6495" s="5">
        <v>22.645992279052699</v>
      </c>
      <c r="AA6495" s="5">
        <v>26.748249053955</v>
      </c>
      <c r="AB6495" s="5">
        <v>31.446720123291001</v>
      </c>
      <c r="AC6495" s="5">
        <v>29.097484588623001</v>
      </c>
      <c r="AF6495" s="5">
        <v>23.868242263793899</v>
      </c>
      <c r="AG6495" s="5">
        <v>23.868242263793899</v>
      </c>
      <c r="AL6495" s="5">
        <v>52.801132202148402</v>
      </c>
      <c r="AM6495" s="5">
        <v>42.003387451171797</v>
      </c>
      <c r="AN6495" s="5">
        <v>51.247402191162102</v>
      </c>
      <c r="AO6495" s="5">
        <v>48.683973948160769</v>
      </c>
      <c r="AP6495" s="5">
        <v>20.697736740112301</v>
      </c>
      <c r="AR6495" s="5">
        <v>22.699161529541001</v>
      </c>
      <c r="AS6495" s="5">
        <v>21.698449134826653</v>
      </c>
    </row>
    <row r="6496" spans="1:53" x14ac:dyDescent="0.2">
      <c r="A6496" s="1">
        <v>6493</v>
      </c>
      <c r="B6496" s="1" t="s">
        <v>25961</v>
      </c>
      <c r="C6496" s="1" t="s">
        <v>25962</v>
      </c>
      <c r="D6496" s="1" t="s">
        <v>25963</v>
      </c>
      <c r="E6496" s="1" t="s">
        <v>25964</v>
      </c>
      <c r="F6496" s="5">
        <v>822.41906738281205</v>
      </c>
      <c r="I6496" s="5">
        <v>822.41906738281205</v>
      </c>
      <c r="L6496" s="5">
        <v>984.30889892578102</v>
      </c>
      <c r="M6496" s="5">
        <v>984.30889892578102</v>
      </c>
      <c r="N6496" s="5">
        <v>192.572006225585</v>
      </c>
      <c r="O6496" s="5">
        <v>255.43194580078099</v>
      </c>
      <c r="P6496" s="5">
        <v>234.79779052734301</v>
      </c>
      <c r="Q6496" s="5">
        <v>227.60058085123634</v>
      </c>
      <c r="R6496" s="5">
        <v>2166.2431640625</v>
      </c>
      <c r="S6496" s="5">
        <v>79.195022583007798</v>
      </c>
      <c r="T6496" s="5">
        <v>66.442695617675696</v>
      </c>
      <c r="U6496" s="5">
        <v>770.62696075439453</v>
      </c>
      <c r="W6496" s="5">
        <v>566.97790527343705</v>
      </c>
      <c r="X6496" s="5">
        <v>563.15863037109295</v>
      </c>
      <c r="Y6496" s="5">
        <v>565.06826782226494</v>
      </c>
      <c r="Z6496" s="5">
        <v>436.59295654296801</v>
      </c>
      <c r="AA6496" s="5">
        <v>557.93780517578102</v>
      </c>
      <c r="AB6496" s="5">
        <v>485.54000854492102</v>
      </c>
      <c r="AC6496" s="5">
        <v>493.35692342122337</v>
      </c>
      <c r="AD6496" s="5">
        <v>387.96072387695301</v>
      </c>
      <c r="AE6496" s="5">
        <v>328.93939208984301</v>
      </c>
      <c r="AF6496" s="5">
        <v>384.202392578125</v>
      </c>
      <c r="AG6496" s="5">
        <v>367.03416951497366</v>
      </c>
      <c r="AH6496" s="5">
        <v>569.43664550781205</v>
      </c>
      <c r="AI6496" s="5">
        <v>576.599609375</v>
      </c>
      <c r="AJ6496" s="5">
        <v>559.055908203125</v>
      </c>
      <c r="AK6496" s="5">
        <v>568.36405436197902</v>
      </c>
      <c r="AL6496" s="5">
        <v>207.05586242675699</v>
      </c>
      <c r="AM6496" s="5">
        <v>205.33760070800699</v>
      </c>
      <c r="AN6496" s="5">
        <v>167.232421875</v>
      </c>
      <c r="AO6496" s="5">
        <v>193.20862833658802</v>
      </c>
      <c r="AP6496" s="5">
        <v>542.26434326171795</v>
      </c>
      <c r="AQ6496" s="5">
        <v>647.38800048828102</v>
      </c>
      <c r="AR6496" s="5">
        <v>691.47106933593705</v>
      </c>
      <c r="AS6496" s="5">
        <v>627.04113769531205</v>
      </c>
      <c r="AX6496" s="5">
        <v>770.47003173828102</v>
      </c>
      <c r="AY6496" s="5">
        <v>710.54339599609295</v>
      </c>
      <c r="AZ6496" s="5">
        <v>733.19927978515602</v>
      </c>
      <c r="BA6496" s="5">
        <v>738.07090250651015</v>
      </c>
    </row>
    <row r="6497" spans="1:53" x14ac:dyDescent="0.2">
      <c r="A6497" s="1">
        <v>6494</v>
      </c>
      <c r="B6497" s="1" t="s">
        <v>25965</v>
      </c>
      <c r="C6497" s="1" t="s">
        <v>25966</v>
      </c>
      <c r="D6497" s="1" t="s">
        <v>25967</v>
      </c>
      <c r="E6497" s="1" t="s">
        <v>25968</v>
      </c>
      <c r="H6497" s="5">
        <v>15.601098060607899</v>
      </c>
      <c r="I6497" s="5">
        <v>15.601098060607899</v>
      </c>
      <c r="Z6497" s="5">
        <v>26.149126052856399</v>
      </c>
      <c r="AC6497" s="5">
        <v>26.149126052856399</v>
      </c>
      <c r="AE6497" s="5">
        <v>28.544679641723601</v>
      </c>
      <c r="AG6497" s="5">
        <v>28.544679641723601</v>
      </c>
      <c r="AP6497" s="5">
        <v>21.714256286621001</v>
      </c>
      <c r="AS6497" s="5">
        <v>21.714256286621001</v>
      </c>
      <c r="AY6497" s="5">
        <v>37.99068069458</v>
      </c>
      <c r="AZ6497" s="5">
        <v>42.334621429443303</v>
      </c>
      <c r="BA6497" s="5">
        <v>40.162651062011648</v>
      </c>
    </row>
    <row r="6498" spans="1:53" x14ac:dyDescent="0.2">
      <c r="A6498" s="1">
        <v>6495</v>
      </c>
      <c r="B6498" s="1" t="s">
        <v>25969</v>
      </c>
      <c r="C6498" s="1" t="s">
        <v>25970</v>
      </c>
      <c r="D6498" s="1" t="s">
        <v>25971</v>
      </c>
      <c r="E6498" s="1" t="s">
        <v>25972</v>
      </c>
      <c r="F6498" s="5">
        <v>73.307723999023395</v>
      </c>
      <c r="G6498" s="5">
        <v>28.383214950561499</v>
      </c>
      <c r="H6498" s="5">
        <v>33.053276062011697</v>
      </c>
      <c r="I6498" s="5">
        <v>44.914738337198862</v>
      </c>
      <c r="J6498" s="5">
        <v>64.173851013183594</v>
      </c>
      <c r="K6498" s="5">
        <v>49.380352020263601</v>
      </c>
      <c r="L6498" s="5">
        <v>67.062538146972599</v>
      </c>
      <c r="M6498" s="5">
        <v>60.205580393473269</v>
      </c>
      <c r="N6498" s="5">
        <v>129.13349914550699</v>
      </c>
      <c r="O6498" s="5">
        <v>134.91532897949199</v>
      </c>
      <c r="P6498" s="5">
        <v>136.33805847167901</v>
      </c>
      <c r="Q6498" s="5">
        <v>133.46229553222599</v>
      </c>
      <c r="R6498" s="5">
        <v>75.901466369628906</v>
      </c>
      <c r="S6498" s="5">
        <v>69.083526611328097</v>
      </c>
      <c r="T6498" s="5">
        <v>43.694278717041001</v>
      </c>
      <c r="U6498" s="5">
        <v>62.89309056599933</v>
      </c>
      <c r="V6498" s="5">
        <v>48.258907318115199</v>
      </c>
      <c r="W6498" s="5">
        <v>57.311485290527301</v>
      </c>
      <c r="X6498" s="5">
        <v>59.441055297851499</v>
      </c>
      <c r="Y6498" s="5">
        <v>55.003815968831333</v>
      </c>
      <c r="Z6498" s="5">
        <v>47.345314025878899</v>
      </c>
      <c r="AA6498" s="5">
        <v>59.353767395019503</v>
      </c>
      <c r="AB6498" s="5">
        <v>60.242229461669901</v>
      </c>
      <c r="AC6498" s="5">
        <v>55.647103627522768</v>
      </c>
      <c r="AD6498" s="5">
        <v>71.567405700683594</v>
      </c>
      <c r="AE6498" s="5">
        <v>52.490459442138601</v>
      </c>
      <c r="AF6498" s="5">
        <v>51.633430480957003</v>
      </c>
      <c r="AG6498" s="5">
        <v>58.563765207926394</v>
      </c>
      <c r="AH6498" s="5">
        <v>51.742183685302699</v>
      </c>
      <c r="AI6498" s="5">
        <v>60.401424407958899</v>
      </c>
      <c r="AJ6498" s="5">
        <v>69.439880371093693</v>
      </c>
      <c r="AK6498" s="5">
        <v>60.527829488118435</v>
      </c>
      <c r="AL6498" s="5">
        <v>110.72225952148401</v>
      </c>
      <c r="AM6498" s="5">
        <v>105.542098999023</v>
      </c>
      <c r="AN6498" s="5">
        <v>92.370658874511705</v>
      </c>
      <c r="AO6498" s="5">
        <v>102.87833913167292</v>
      </c>
      <c r="AP6498" s="5">
        <v>48.955928802490199</v>
      </c>
      <c r="AQ6498" s="5">
        <v>56.276523590087798</v>
      </c>
      <c r="AR6498" s="5">
        <v>61.421398162841797</v>
      </c>
      <c r="AS6498" s="5">
        <v>55.551283518473269</v>
      </c>
      <c r="AU6498" s="5">
        <v>44.393688201904297</v>
      </c>
      <c r="AW6498" s="5">
        <v>44.393688201904297</v>
      </c>
      <c r="AX6498" s="5">
        <v>73.270225524902301</v>
      </c>
      <c r="AY6498" s="5">
        <v>70.344657897949205</v>
      </c>
      <c r="AZ6498" s="5">
        <v>59.6815795898437</v>
      </c>
      <c r="BA6498" s="5">
        <v>67.765487670898395</v>
      </c>
    </row>
    <row r="6499" spans="1:53" x14ac:dyDescent="0.2">
      <c r="A6499" s="1">
        <v>6496</v>
      </c>
      <c r="B6499" s="1" t="s">
        <v>25973</v>
      </c>
      <c r="C6499" s="1" t="s">
        <v>25974</v>
      </c>
      <c r="D6499" s="1" t="s">
        <v>25975</v>
      </c>
      <c r="E6499" s="1" t="s">
        <v>25976</v>
      </c>
      <c r="F6499" s="5">
        <v>25.148618698120099</v>
      </c>
      <c r="H6499" s="5">
        <v>11.342318534851</v>
      </c>
      <c r="I6499" s="5">
        <v>18.24546861648555</v>
      </c>
      <c r="J6499" s="5">
        <v>16.267328262329102</v>
      </c>
      <c r="M6499" s="5">
        <v>16.267328262329102</v>
      </c>
      <c r="N6499" s="5">
        <v>104.698287963867</v>
      </c>
      <c r="O6499" s="5">
        <v>124.84674072265599</v>
      </c>
      <c r="P6499" s="5">
        <v>92.564559936523395</v>
      </c>
      <c r="Q6499" s="5">
        <v>107.36986287434878</v>
      </c>
      <c r="R6499" s="5">
        <v>49.316307067871001</v>
      </c>
      <c r="S6499" s="5">
        <v>45.357620239257798</v>
      </c>
      <c r="T6499" s="5">
        <v>83.226615905761705</v>
      </c>
      <c r="U6499" s="5">
        <v>59.300181070963504</v>
      </c>
      <c r="W6499" s="5">
        <v>45.582809448242102</v>
      </c>
      <c r="X6499" s="5">
        <v>34.511905670166001</v>
      </c>
      <c r="Y6499" s="5">
        <v>40.047357559204052</v>
      </c>
      <c r="Z6499" s="5">
        <v>40.951198577880803</v>
      </c>
      <c r="AA6499" s="5">
        <v>22.594070434570298</v>
      </c>
      <c r="AB6499" s="5">
        <v>31.7991847991943</v>
      </c>
      <c r="AC6499" s="5">
        <v>31.781484603881797</v>
      </c>
      <c r="AD6499" s="5">
        <v>29.174003601074201</v>
      </c>
      <c r="AE6499" s="5">
        <v>53.587833404541001</v>
      </c>
      <c r="AF6499" s="5">
        <v>48.190582275390597</v>
      </c>
      <c r="AG6499" s="5">
        <v>43.650806427001932</v>
      </c>
      <c r="AH6499" s="5">
        <v>31.185037612915</v>
      </c>
      <c r="AI6499" s="5">
        <v>29.411916732788001</v>
      </c>
      <c r="AJ6499" s="5">
        <v>41.213890075683501</v>
      </c>
      <c r="AK6499" s="5">
        <v>33.936948140462164</v>
      </c>
      <c r="AL6499" s="5">
        <v>89.619094848632798</v>
      </c>
      <c r="AM6499" s="5">
        <v>68.383903503417898</v>
      </c>
      <c r="AN6499" s="5">
        <v>71.812156677246094</v>
      </c>
      <c r="AO6499" s="5">
        <v>76.605051676432268</v>
      </c>
      <c r="AP6499" s="5">
        <v>48.556251525878899</v>
      </c>
      <c r="AQ6499" s="5">
        <v>54.514308929443303</v>
      </c>
      <c r="AR6499" s="5">
        <v>65.083251953125</v>
      </c>
      <c r="AS6499" s="5">
        <v>56.051270802815736</v>
      </c>
      <c r="AT6499" s="5">
        <v>48.199653625488203</v>
      </c>
      <c r="AU6499" s="5">
        <v>41.414817810058501</v>
      </c>
      <c r="AV6499" s="5">
        <v>31.6495552062988</v>
      </c>
      <c r="AW6499" s="5">
        <v>40.421342213948499</v>
      </c>
      <c r="AX6499" s="5">
        <v>35.999637603759702</v>
      </c>
      <c r="AY6499" s="5">
        <v>33.129859924316399</v>
      </c>
      <c r="AZ6499" s="5">
        <v>24.209083557128899</v>
      </c>
      <c r="BA6499" s="5">
        <v>31.112860361734999</v>
      </c>
    </row>
    <row r="6500" spans="1:53" x14ac:dyDescent="0.2">
      <c r="A6500" s="1">
        <v>6497</v>
      </c>
      <c r="B6500" s="1" t="s">
        <v>25977</v>
      </c>
      <c r="C6500" s="1" t="s">
        <v>25978</v>
      </c>
      <c r="D6500" s="1" t="s">
        <v>25979</v>
      </c>
      <c r="E6500" s="1" t="s">
        <v>25980</v>
      </c>
      <c r="N6500" s="5">
        <v>213.35920715332</v>
      </c>
      <c r="O6500" s="5">
        <v>128.565658569335</v>
      </c>
      <c r="P6500" s="5">
        <v>72.845726013183594</v>
      </c>
      <c r="Q6500" s="5">
        <v>138.2568639119462</v>
      </c>
    </row>
    <row r="6501" spans="1:53" x14ac:dyDescent="0.2">
      <c r="A6501" s="1">
        <v>6498</v>
      </c>
      <c r="B6501" s="1" t="s">
        <v>25981</v>
      </c>
      <c r="C6501" s="1" t="s">
        <v>25982</v>
      </c>
      <c r="D6501" s="1" t="s">
        <v>25983</v>
      </c>
      <c r="E6501" s="1" t="s">
        <v>25984</v>
      </c>
      <c r="F6501" s="5">
        <v>214.78379821777301</v>
      </c>
      <c r="G6501" s="5">
        <v>199.91059875488199</v>
      </c>
      <c r="H6501" s="5">
        <v>207.419998168945</v>
      </c>
      <c r="I6501" s="5">
        <v>207.37146504719999</v>
      </c>
      <c r="J6501" s="5">
        <v>244.01441955566401</v>
      </c>
      <c r="K6501" s="5">
        <v>214.78117370605401</v>
      </c>
      <c r="L6501" s="5">
        <v>207.10008239746</v>
      </c>
      <c r="M6501" s="5">
        <v>221.96522521972599</v>
      </c>
      <c r="N6501" s="5">
        <v>334.00369262695301</v>
      </c>
      <c r="O6501" s="5">
        <v>345.60650634765602</v>
      </c>
      <c r="P6501" s="5">
        <v>340.21124267578102</v>
      </c>
      <c r="Q6501" s="5">
        <v>339.94048055013002</v>
      </c>
      <c r="R6501" s="5">
        <v>201.22686767578099</v>
      </c>
      <c r="S6501" s="5">
        <v>210.94937133789</v>
      </c>
      <c r="T6501" s="5">
        <v>221.65975952148401</v>
      </c>
      <c r="U6501" s="5">
        <v>211.27866617838501</v>
      </c>
      <c r="V6501" s="5">
        <v>233.32508850097599</v>
      </c>
      <c r="W6501" s="5">
        <v>238.24922180175699</v>
      </c>
      <c r="X6501" s="5">
        <v>222.48710632324199</v>
      </c>
      <c r="Y6501" s="5">
        <v>231.35380554199165</v>
      </c>
      <c r="Z6501" s="5">
        <v>189.764236450195</v>
      </c>
      <c r="AA6501" s="5">
        <v>196.07635498046801</v>
      </c>
      <c r="AB6501" s="5">
        <v>194.45999145507801</v>
      </c>
      <c r="AC6501" s="5">
        <v>193.43352762858035</v>
      </c>
      <c r="AD6501" s="5">
        <v>255.77947998046801</v>
      </c>
      <c r="AE6501" s="5">
        <v>245.17912292480401</v>
      </c>
      <c r="AF6501" s="5">
        <v>255.124588012695</v>
      </c>
      <c r="AG6501" s="5">
        <v>252.02773030598902</v>
      </c>
      <c r="AH6501" s="5">
        <v>250.19503784179599</v>
      </c>
      <c r="AI6501" s="5">
        <v>264.68981933593699</v>
      </c>
      <c r="AJ6501" s="5">
        <v>254.79951477050699</v>
      </c>
      <c r="AK6501" s="5">
        <v>256.56145731608001</v>
      </c>
      <c r="AL6501" s="5">
        <v>270.18249511718699</v>
      </c>
      <c r="AM6501" s="5">
        <v>278.948638916015</v>
      </c>
      <c r="AN6501" s="5">
        <v>302.36941528320301</v>
      </c>
      <c r="AO6501" s="5">
        <v>283.83351643880167</v>
      </c>
      <c r="AP6501" s="5">
        <v>233.41247558593699</v>
      </c>
      <c r="AQ6501" s="5">
        <v>226.27787780761699</v>
      </c>
      <c r="AR6501" s="5">
        <v>236.513671875</v>
      </c>
      <c r="AS6501" s="5">
        <v>232.06800842285134</v>
      </c>
      <c r="AT6501" s="5">
        <v>298.45700073242102</v>
      </c>
      <c r="AU6501" s="5">
        <v>312.98449707031199</v>
      </c>
      <c r="AV6501" s="5">
        <v>258.704010009765</v>
      </c>
      <c r="AW6501" s="5">
        <v>290.048502604166</v>
      </c>
      <c r="AX6501" s="5">
        <v>235.39054870605401</v>
      </c>
      <c r="AY6501" s="5">
        <v>254.21162414550699</v>
      </c>
      <c r="AZ6501" s="5">
        <v>226.92750549316401</v>
      </c>
      <c r="BA6501" s="5">
        <v>238.84322611490833</v>
      </c>
    </row>
    <row r="6502" spans="1:53" x14ac:dyDescent="0.2">
      <c r="A6502" s="1">
        <v>6499</v>
      </c>
      <c r="B6502" s="1" t="s">
        <v>25985</v>
      </c>
      <c r="C6502" s="1" t="s">
        <v>25986</v>
      </c>
      <c r="D6502" s="1" t="s">
        <v>25987</v>
      </c>
      <c r="E6502" s="1" t="s">
        <v>25988</v>
      </c>
      <c r="H6502" s="5">
        <v>31.433141708373999</v>
      </c>
      <c r="I6502" s="5">
        <v>31.433141708373999</v>
      </c>
      <c r="N6502" s="5">
        <v>98.047203063964801</v>
      </c>
      <c r="O6502" s="5">
        <v>104.54001617431599</v>
      </c>
      <c r="P6502" s="5">
        <v>119.531608581542</v>
      </c>
      <c r="Q6502" s="5">
        <v>107.37294260660759</v>
      </c>
      <c r="S6502" s="5">
        <v>34.929542541503899</v>
      </c>
      <c r="T6502" s="5">
        <v>19.573682785034102</v>
      </c>
      <c r="U6502" s="5">
        <v>27.251612663269</v>
      </c>
      <c r="V6502" s="5">
        <v>55.818874359130803</v>
      </c>
      <c r="W6502" s="5">
        <v>47.228359222412102</v>
      </c>
      <c r="X6502" s="5">
        <v>57.336532592773402</v>
      </c>
      <c r="Y6502" s="5">
        <v>53.461255391438776</v>
      </c>
      <c r="Z6502" s="5">
        <v>41.378013610839801</v>
      </c>
      <c r="AA6502" s="5">
        <v>29.1426067352294</v>
      </c>
      <c r="AB6502" s="5">
        <v>29.386032104492099</v>
      </c>
      <c r="AC6502" s="5">
        <v>33.30221748352043</v>
      </c>
      <c r="AD6502" s="5">
        <v>23.958957672119102</v>
      </c>
      <c r="AG6502" s="5">
        <v>23.958957672119102</v>
      </c>
      <c r="AJ6502" s="5">
        <v>19.513776779174801</v>
      </c>
      <c r="AK6502" s="5">
        <v>19.513776779174801</v>
      </c>
      <c r="AL6502" s="5">
        <v>35.050071716308501</v>
      </c>
      <c r="AM6502" s="5">
        <v>28.023811340331999</v>
      </c>
      <c r="AN6502" s="5">
        <v>33.669887542724602</v>
      </c>
      <c r="AO6502" s="5">
        <v>32.2479235331217</v>
      </c>
      <c r="AP6502" s="5">
        <v>32.67964553833</v>
      </c>
      <c r="AQ6502" s="5">
        <v>20.600305557250898</v>
      </c>
      <c r="AS6502" s="5">
        <v>26.639975547790449</v>
      </c>
      <c r="AT6502" s="5">
        <v>53.788078308105398</v>
      </c>
      <c r="AU6502" s="5">
        <v>53.925045013427699</v>
      </c>
      <c r="AV6502" s="5">
        <v>42.209072113037102</v>
      </c>
      <c r="AW6502" s="5">
        <v>49.974065144856731</v>
      </c>
      <c r="AX6502" s="5">
        <v>70.113304138183594</v>
      </c>
      <c r="AY6502" s="5">
        <v>72.105781555175696</v>
      </c>
      <c r="AZ6502" s="5">
        <v>50.4395332336425</v>
      </c>
      <c r="BA6502" s="5">
        <v>64.219539642333928</v>
      </c>
    </row>
    <row r="6503" spans="1:53" x14ac:dyDescent="0.2">
      <c r="A6503" s="1">
        <v>6500</v>
      </c>
      <c r="B6503" s="1" t="s">
        <v>25989</v>
      </c>
      <c r="C6503" s="1" t="s">
        <v>25990</v>
      </c>
      <c r="D6503" s="1" t="s">
        <v>25991</v>
      </c>
      <c r="E6503" s="1" t="s">
        <v>25992</v>
      </c>
      <c r="F6503" s="5">
        <v>147.67514038085901</v>
      </c>
      <c r="G6503" s="5">
        <v>147.39268493652301</v>
      </c>
      <c r="H6503" s="5">
        <v>105.785842895507</v>
      </c>
      <c r="I6503" s="5">
        <v>133.61788940429633</v>
      </c>
      <c r="J6503" s="5">
        <v>150.82327270507801</v>
      </c>
      <c r="K6503" s="5">
        <v>98.161376953125</v>
      </c>
      <c r="L6503" s="5">
        <v>118.72573089599599</v>
      </c>
      <c r="M6503" s="5">
        <v>122.57012685139966</v>
      </c>
      <c r="N6503" s="5">
        <v>171.24559020996</v>
      </c>
      <c r="O6503" s="5">
        <v>123.139259338378</v>
      </c>
      <c r="P6503" s="5">
        <v>73.163551330566406</v>
      </c>
      <c r="Q6503" s="5">
        <v>122.51613362630148</v>
      </c>
      <c r="R6503" s="5">
        <v>320.14825439453102</v>
      </c>
      <c r="S6503" s="5">
        <v>355.20260620117102</v>
      </c>
      <c r="U6503" s="5">
        <v>337.67543029785099</v>
      </c>
      <c r="Z6503" s="5">
        <v>17.875989913940401</v>
      </c>
      <c r="AA6503" s="5">
        <v>428.78521728515602</v>
      </c>
      <c r="AB6503" s="5">
        <v>76.389762878417898</v>
      </c>
      <c r="AC6503" s="5">
        <v>174.35032335917143</v>
      </c>
      <c r="AE6503" s="5">
        <v>191.34664916992099</v>
      </c>
      <c r="AG6503" s="5">
        <v>191.34664916992099</v>
      </c>
      <c r="AL6503" s="5">
        <v>225.09698486328099</v>
      </c>
      <c r="AM6503" s="5">
        <v>180.27955627441401</v>
      </c>
      <c r="AN6503" s="5">
        <v>163.00360107421801</v>
      </c>
      <c r="AO6503" s="5">
        <v>189.46004740397098</v>
      </c>
      <c r="AX6503" s="5">
        <v>117.73486328125</v>
      </c>
      <c r="AZ6503" s="5">
        <v>100.96852111816401</v>
      </c>
      <c r="BA6503" s="5">
        <v>109.351692199707</v>
      </c>
    </row>
    <row r="6504" spans="1:53" x14ac:dyDescent="0.2">
      <c r="A6504" s="1">
        <v>6501</v>
      </c>
      <c r="B6504" s="1" t="s">
        <v>25993</v>
      </c>
      <c r="C6504" s="1" t="s">
        <v>25994</v>
      </c>
      <c r="D6504" s="1" t="s">
        <v>25995</v>
      </c>
      <c r="E6504" s="1" t="s">
        <v>25996</v>
      </c>
      <c r="F6504" s="5">
        <v>143.72850036621</v>
      </c>
      <c r="G6504" s="5">
        <v>135.19683837890599</v>
      </c>
      <c r="H6504" s="5">
        <v>136.10383605957</v>
      </c>
      <c r="I6504" s="5">
        <v>138.34305826822867</v>
      </c>
      <c r="J6504" s="5">
        <v>146.93736267089801</v>
      </c>
      <c r="K6504" s="5">
        <v>155.62330627441401</v>
      </c>
      <c r="L6504" s="5">
        <v>156.38037109375</v>
      </c>
      <c r="M6504" s="5">
        <v>152.98034667968736</v>
      </c>
      <c r="N6504" s="5">
        <v>289.65399169921801</v>
      </c>
      <c r="O6504" s="5">
        <v>296.421783447265</v>
      </c>
      <c r="P6504" s="5">
        <v>276.95812988281199</v>
      </c>
      <c r="Q6504" s="5">
        <v>287.67796834309837</v>
      </c>
      <c r="R6504" s="5">
        <v>151.61210632324199</v>
      </c>
      <c r="S6504" s="5">
        <v>144.39097595214801</v>
      </c>
      <c r="T6504" s="5">
        <v>160.85525512695301</v>
      </c>
      <c r="U6504" s="5">
        <v>152.28611246744768</v>
      </c>
      <c r="V6504" s="5">
        <v>173.70152282714801</v>
      </c>
      <c r="W6504" s="5">
        <v>170.200912475585</v>
      </c>
      <c r="X6504" s="5">
        <v>162.75717163085901</v>
      </c>
      <c r="Y6504" s="5">
        <v>168.88653564453068</v>
      </c>
      <c r="Z6504" s="5">
        <v>142.65101623535099</v>
      </c>
      <c r="AA6504" s="5">
        <v>135.92240905761699</v>
      </c>
      <c r="AB6504" s="5">
        <v>147.87266540527301</v>
      </c>
      <c r="AC6504" s="5">
        <v>142.14869689941364</v>
      </c>
      <c r="AD6504" s="5">
        <v>172.69027709960901</v>
      </c>
      <c r="AE6504" s="5">
        <v>190.60806274414</v>
      </c>
      <c r="AF6504" s="5">
        <v>182.32044982910099</v>
      </c>
      <c r="AG6504" s="5">
        <v>181.87292989094999</v>
      </c>
      <c r="AH6504" s="5">
        <v>176.03631591796801</v>
      </c>
      <c r="AI6504" s="5">
        <v>181.68310546875</v>
      </c>
      <c r="AJ6504" s="5">
        <v>184.35177612304599</v>
      </c>
      <c r="AK6504" s="5">
        <v>180.69039916992133</v>
      </c>
      <c r="AL6504" s="5">
        <v>262.39431762695301</v>
      </c>
      <c r="AM6504" s="5">
        <v>251.470458984375</v>
      </c>
      <c r="AN6504" s="5">
        <v>259.50991821289</v>
      </c>
      <c r="AO6504" s="5">
        <v>257.79156494140602</v>
      </c>
      <c r="AP6504" s="5">
        <v>166.933181762695</v>
      </c>
      <c r="AQ6504" s="5">
        <v>152.76916503906199</v>
      </c>
      <c r="AR6504" s="5">
        <v>163.21888732910099</v>
      </c>
      <c r="AS6504" s="5">
        <v>160.97374471028601</v>
      </c>
      <c r="AT6504" s="5">
        <v>199.01072692871</v>
      </c>
      <c r="AU6504" s="5">
        <v>196.46530151367099</v>
      </c>
      <c r="AV6504" s="5">
        <v>175.29554748535099</v>
      </c>
      <c r="AW6504" s="5">
        <v>190.25719197591067</v>
      </c>
      <c r="AX6504" s="5">
        <v>159.11149597167901</v>
      </c>
      <c r="AY6504" s="5">
        <v>160.08430480957</v>
      </c>
      <c r="AZ6504" s="5">
        <v>154.30676269531199</v>
      </c>
      <c r="BA6504" s="5">
        <v>157.83418782552033</v>
      </c>
    </row>
    <row r="6505" spans="1:53" x14ac:dyDescent="0.2">
      <c r="A6505" s="1">
        <v>6502</v>
      </c>
      <c r="B6505" s="1" t="s">
        <v>25997</v>
      </c>
      <c r="C6505" s="1" t="s">
        <v>25998</v>
      </c>
      <c r="D6505" s="1" t="s">
        <v>25999</v>
      </c>
      <c r="E6505" s="1" t="s">
        <v>26000</v>
      </c>
      <c r="F6505" s="5">
        <v>123.245223999023</v>
      </c>
      <c r="G6505" s="5">
        <v>106.561378479003</v>
      </c>
      <c r="H6505" s="5">
        <v>110.248413085937</v>
      </c>
      <c r="I6505" s="5">
        <v>113.35167185465433</v>
      </c>
      <c r="J6505" s="5">
        <v>110.23184967041</v>
      </c>
      <c r="K6505" s="5">
        <v>170.11793518066401</v>
      </c>
      <c r="L6505" s="5">
        <v>157.61633300781199</v>
      </c>
      <c r="M6505" s="5">
        <v>145.98870595296199</v>
      </c>
      <c r="N6505" s="5">
        <v>176.20559692382801</v>
      </c>
      <c r="O6505" s="5">
        <v>205.64921569824199</v>
      </c>
      <c r="P6505" s="5">
        <v>195.36735534667901</v>
      </c>
      <c r="Q6505" s="5">
        <v>192.40738932291632</v>
      </c>
      <c r="R6505" s="5">
        <v>157.47465515136699</v>
      </c>
      <c r="S6505" s="5">
        <v>128.277099609375</v>
      </c>
      <c r="T6505" s="5">
        <v>182.17399597167901</v>
      </c>
      <c r="U6505" s="5">
        <v>155.97525024414031</v>
      </c>
      <c r="V6505" s="5">
        <v>121.464729309082</v>
      </c>
      <c r="W6505" s="5">
        <v>118.80973815917901</v>
      </c>
      <c r="X6505" s="5">
        <v>97.103065490722599</v>
      </c>
      <c r="Y6505" s="5">
        <v>112.45917765299453</v>
      </c>
      <c r="Z6505" s="5">
        <v>103.47909545898401</v>
      </c>
      <c r="AA6505" s="5">
        <v>135.03942871093699</v>
      </c>
      <c r="AB6505" s="5">
        <v>104.57283782958901</v>
      </c>
      <c r="AC6505" s="5">
        <v>114.36378733317001</v>
      </c>
      <c r="AD6505" s="5">
        <v>161.602279663085</v>
      </c>
      <c r="AE6505" s="5">
        <v>187.67060852050699</v>
      </c>
      <c r="AF6505" s="5">
        <v>195.43125915527301</v>
      </c>
      <c r="AG6505" s="5">
        <v>181.56804911295501</v>
      </c>
      <c r="AH6505" s="5">
        <v>128.96798706054599</v>
      </c>
      <c r="AI6505" s="5">
        <v>155.17863464355401</v>
      </c>
      <c r="AJ6505" s="5">
        <v>145.13627624511699</v>
      </c>
      <c r="AK6505" s="5">
        <v>143.09429931640565</v>
      </c>
      <c r="AL6505" s="5">
        <v>215.00028991699199</v>
      </c>
      <c r="AM6505" s="5">
        <v>159.80613708496</v>
      </c>
      <c r="AN6505" s="5">
        <v>162.39129638671801</v>
      </c>
      <c r="AO6505" s="5">
        <v>179.06590779622334</v>
      </c>
      <c r="AP6505" s="5">
        <v>149.46180725097599</v>
      </c>
      <c r="AQ6505" s="5">
        <v>125.505065917968</v>
      </c>
      <c r="AR6505" s="5">
        <v>133.11822509765599</v>
      </c>
      <c r="AS6505" s="5">
        <v>136.02836608886665</v>
      </c>
      <c r="AT6505" s="5">
        <v>162.87933349609301</v>
      </c>
      <c r="AU6505" s="5">
        <v>154.90563964843699</v>
      </c>
      <c r="AV6505" s="5">
        <v>122.55410003662099</v>
      </c>
      <c r="AW6505" s="5">
        <v>146.77969106038367</v>
      </c>
      <c r="AX6505" s="5">
        <v>133.616928100585</v>
      </c>
      <c r="AY6505" s="5">
        <v>129.38854980468699</v>
      </c>
      <c r="AZ6505" s="5">
        <v>106.67098999023401</v>
      </c>
      <c r="BA6505" s="5">
        <v>123.225489298502</v>
      </c>
    </row>
    <row r="6506" spans="1:53" x14ac:dyDescent="0.2">
      <c r="A6506" s="1">
        <v>6503</v>
      </c>
      <c r="B6506" s="1" t="s">
        <v>26001</v>
      </c>
      <c r="C6506" s="1" t="s">
        <v>26002</v>
      </c>
      <c r="D6506" s="1" t="s">
        <v>26003</v>
      </c>
      <c r="E6506" s="1" t="s">
        <v>26004</v>
      </c>
      <c r="N6506" s="5">
        <v>215.02983093261699</v>
      </c>
      <c r="O6506" s="5">
        <v>244.15237426757801</v>
      </c>
      <c r="P6506" s="5">
        <v>256.87387084960898</v>
      </c>
      <c r="Q6506" s="5">
        <v>238.68535868326799</v>
      </c>
    </row>
    <row r="6507" spans="1:53" x14ac:dyDescent="0.2">
      <c r="A6507" s="1">
        <v>6504</v>
      </c>
      <c r="B6507" s="1" t="s">
        <v>26005</v>
      </c>
      <c r="C6507" s="1" t="s">
        <v>26006</v>
      </c>
      <c r="D6507" s="1" t="s">
        <v>26007</v>
      </c>
      <c r="E6507" s="1" t="s">
        <v>26008</v>
      </c>
      <c r="F6507" s="5">
        <v>134.36212158203099</v>
      </c>
      <c r="G6507" s="5">
        <v>159.65374755859301</v>
      </c>
      <c r="H6507" s="5">
        <v>153.57440185546801</v>
      </c>
      <c r="I6507" s="5">
        <v>149.19675699869734</v>
      </c>
      <c r="J6507" s="5">
        <v>159.42127990722599</v>
      </c>
      <c r="K6507" s="5">
        <v>173.744705200195</v>
      </c>
      <c r="L6507" s="5">
        <v>170.66935729980401</v>
      </c>
      <c r="M6507" s="5">
        <v>167.94511413574165</v>
      </c>
      <c r="N6507" s="5">
        <v>270.64340209960898</v>
      </c>
      <c r="O6507" s="5">
        <v>241.594146728515</v>
      </c>
      <c r="P6507" s="5">
        <v>286.531494140625</v>
      </c>
      <c r="Q6507" s="5">
        <v>266.25634765624966</v>
      </c>
      <c r="R6507" s="5">
        <v>214.51419067382801</v>
      </c>
      <c r="S6507" s="5">
        <v>190.558334350585</v>
      </c>
      <c r="T6507" s="5">
        <v>191.57723999023401</v>
      </c>
      <c r="U6507" s="5">
        <v>198.88325500488236</v>
      </c>
      <c r="V6507" s="5">
        <v>158.19551086425699</v>
      </c>
      <c r="W6507" s="5">
        <v>147.28004455566401</v>
      </c>
      <c r="X6507" s="5">
        <v>138.19856262207</v>
      </c>
      <c r="Y6507" s="5">
        <v>147.89137268066364</v>
      </c>
      <c r="Z6507" s="5">
        <v>165.68853759765599</v>
      </c>
      <c r="AA6507" s="5">
        <v>163.21429443359301</v>
      </c>
      <c r="AB6507" s="5">
        <v>169.59162902832</v>
      </c>
      <c r="AC6507" s="5">
        <v>166.16482035318964</v>
      </c>
      <c r="AD6507" s="5">
        <v>173.74380493164</v>
      </c>
      <c r="AE6507" s="5">
        <v>191.75656127929599</v>
      </c>
      <c r="AF6507" s="5">
        <v>178.76255798339801</v>
      </c>
      <c r="AG6507" s="5">
        <v>181.42097473144466</v>
      </c>
      <c r="AH6507" s="5">
        <v>163.14601135253901</v>
      </c>
      <c r="AI6507" s="5">
        <v>159.35980224609301</v>
      </c>
      <c r="AJ6507" s="5">
        <v>187.24929809570301</v>
      </c>
      <c r="AK6507" s="5">
        <v>169.91837056477834</v>
      </c>
      <c r="AL6507" s="5">
        <v>269.96563720703102</v>
      </c>
      <c r="AM6507" s="5">
        <v>289.55911254882801</v>
      </c>
      <c r="AN6507" s="5">
        <v>284.73748779296801</v>
      </c>
      <c r="AO6507" s="5">
        <v>281.42074584960898</v>
      </c>
      <c r="AP6507" s="5">
        <v>154.39678955078099</v>
      </c>
      <c r="AQ6507" s="5">
        <v>142.05163574218699</v>
      </c>
      <c r="AR6507" s="5">
        <v>180.80081176757801</v>
      </c>
      <c r="AS6507" s="5">
        <v>159.083079020182</v>
      </c>
      <c r="AT6507" s="5">
        <v>187.60028076171801</v>
      </c>
      <c r="AU6507" s="5">
        <v>217.74044799804599</v>
      </c>
      <c r="AV6507" s="5">
        <v>180.75552368164</v>
      </c>
      <c r="AW6507" s="5">
        <v>195.36541748046798</v>
      </c>
      <c r="AX6507" s="5">
        <v>199.03192138671801</v>
      </c>
      <c r="AY6507" s="5">
        <v>190.05699157714801</v>
      </c>
      <c r="AZ6507" s="5">
        <v>208.37446594238199</v>
      </c>
      <c r="BA6507" s="5">
        <v>199.15445963541603</v>
      </c>
    </row>
    <row r="6508" spans="1:53" x14ac:dyDescent="0.2">
      <c r="A6508" s="1">
        <v>6505</v>
      </c>
      <c r="B6508" s="1" t="s">
        <v>26009</v>
      </c>
      <c r="C6508" s="1" t="s">
        <v>26010</v>
      </c>
      <c r="D6508" s="1" t="s">
        <v>26011</v>
      </c>
      <c r="E6508" s="1" t="s">
        <v>26012</v>
      </c>
      <c r="F6508" s="5">
        <v>92.995391845703097</v>
      </c>
      <c r="G6508" s="5">
        <v>93.127250671386705</v>
      </c>
      <c r="H6508" s="5">
        <v>94.337692260742102</v>
      </c>
      <c r="I6508" s="5">
        <v>93.486778259277301</v>
      </c>
      <c r="J6508" s="5">
        <v>88.959007263183594</v>
      </c>
      <c r="K6508" s="5">
        <v>95.836685180664006</v>
      </c>
      <c r="L6508" s="5">
        <v>95.806533813476506</v>
      </c>
      <c r="M6508" s="5">
        <v>93.534075419108035</v>
      </c>
      <c r="N6508" s="5">
        <v>171.82939147949199</v>
      </c>
      <c r="O6508" s="5">
        <v>149.923736572265</v>
      </c>
      <c r="P6508" s="5">
        <v>152.89108276367099</v>
      </c>
      <c r="Q6508" s="5">
        <v>158.21473693847599</v>
      </c>
      <c r="R6508" s="5">
        <v>86.877998352050696</v>
      </c>
      <c r="S6508" s="5">
        <v>106.074493408203</v>
      </c>
      <c r="T6508" s="5">
        <v>98.192817687988196</v>
      </c>
      <c r="U6508" s="5">
        <v>97.048436482747277</v>
      </c>
      <c r="V6508" s="5">
        <v>102.167182922363</v>
      </c>
      <c r="W6508" s="5">
        <v>100.01537322998</v>
      </c>
      <c r="X6508" s="5">
        <v>86.802330017089801</v>
      </c>
      <c r="Y6508" s="5">
        <v>96.328295389810933</v>
      </c>
      <c r="Z6508" s="5">
        <v>85.769668579101506</v>
      </c>
      <c r="AA6508" s="5">
        <v>88.768569946289006</v>
      </c>
      <c r="AB6508" s="5">
        <v>93.506431579589801</v>
      </c>
      <c r="AC6508" s="5">
        <v>89.348223368326771</v>
      </c>
      <c r="AD6508" s="5">
        <v>99.685958862304602</v>
      </c>
      <c r="AE6508" s="5">
        <v>109.234741210937</v>
      </c>
      <c r="AF6508" s="5">
        <v>109.512977600097</v>
      </c>
      <c r="AG6508" s="5">
        <v>106.1445592244462</v>
      </c>
      <c r="AH6508" s="5">
        <v>107.67868804931599</v>
      </c>
      <c r="AI6508" s="5">
        <v>98.377021789550696</v>
      </c>
      <c r="AJ6508" s="5">
        <v>106.732940673828</v>
      </c>
      <c r="AK6508" s="5">
        <v>104.26288350423157</v>
      </c>
      <c r="AL6508" s="5">
        <v>169.34899902343699</v>
      </c>
      <c r="AM6508" s="5">
        <v>170.54147338867099</v>
      </c>
      <c r="AN6508" s="5">
        <v>178.95211791992099</v>
      </c>
      <c r="AO6508" s="5">
        <v>172.94753011067633</v>
      </c>
      <c r="AP6508" s="5">
        <v>87.783607482910099</v>
      </c>
      <c r="AQ6508" s="5">
        <v>91.404029846191406</v>
      </c>
      <c r="AR6508" s="5">
        <v>95.983375549316406</v>
      </c>
      <c r="AS6508" s="5">
        <v>91.723670959472642</v>
      </c>
      <c r="AT6508" s="5">
        <v>107.62240600585901</v>
      </c>
      <c r="AU6508" s="5">
        <v>146.63394165039</v>
      </c>
      <c r="AV6508" s="5">
        <v>87.712463378906193</v>
      </c>
      <c r="AW6508" s="5">
        <v>113.98960367838508</v>
      </c>
      <c r="AX6508" s="5">
        <v>92.536125183105398</v>
      </c>
      <c r="AY6508" s="5">
        <v>75.777687072753906</v>
      </c>
      <c r="AZ6508" s="5">
        <v>89.852737426757798</v>
      </c>
      <c r="BA6508" s="5">
        <v>86.055516560872377</v>
      </c>
    </row>
    <row r="6509" spans="1:53" x14ac:dyDescent="0.2">
      <c r="A6509" s="1">
        <v>6506</v>
      </c>
      <c r="B6509" s="1" t="s">
        <v>26013</v>
      </c>
      <c r="C6509" s="1" t="s">
        <v>26014</v>
      </c>
      <c r="D6509" s="1" t="s">
        <v>26015</v>
      </c>
      <c r="E6509" s="1" t="s">
        <v>26016</v>
      </c>
      <c r="F6509" s="5">
        <v>160.52876281738199</v>
      </c>
      <c r="G6509" s="5">
        <v>146.07289123535099</v>
      </c>
      <c r="H6509" s="5">
        <v>123.23168182373</v>
      </c>
      <c r="I6509" s="5">
        <v>143.27777862548768</v>
      </c>
      <c r="J6509" s="5">
        <v>140.91801452636699</v>
      </c>
      <c r="K6509" s="5">
        <v>134.01361083984301</v>
      </c>
      <c r="L6509" s="5">
        <v>106.18846130371</v>
      </c>
      <c r="M6509" s="5">
        <v>127.04002888997336</v>
      </c>
      <c r="N6509" s="5">
        <v>496.59616088867102</v>
      </c>
      <c r="O6509" s="5">
        <v>520.37432861328102</v>
      </c>
      <c r="P6509" s="5">
        <v>464.99191284179602</v>
      </c>
      <c r="Q6509" s="5">
        <v>493.987467447916</v>
      </c>
      <c r="R6509" s="5">
        <v>141.05522155761699</v>
      </c>
      <c r="S6509" s="5">
        <v>153.13761901855401</v>
      </c>
      <c r="T6509" s="5">
        <v>156.62025451660099</v>
      </c>
      <c r="U6509" s="5">
        <v>150.27103169759064</v>
      </c>
      <c r="V6509" s="5">
        <v>179.13197326660099</v>
      </c>
      <c r="W6509" s="5">
        <v>161.71350097656199</v>
      </c>
      <c r="X6509" s="5">
        <v>160.49644470214801</v>
      </c>
      <c r="Y6509" s="5">
        <v>167.11397298177033</v>
      </c>
      <c r="Z6509" s="5">
        <v>132.62118530273401</v>
      </c>
      <c r="AA6509" s="5">
        <v>121.104446411132</v>
      </c>
      <c r="AB6509" s="5">
        <v>109.86068725585901</v>
      </c>
      <c r="AC6509" s="5">
        <v>121.19543965657499</v>
      </c>
      <c r="AD6509" s="5">
        <v>143.45333862304599</v>
      </c>
      <c r="AE6509" s="5">
        <v>139.412017822265</v>
      </c>
      <c r="AF6509" s="5">
        <v>125.541114807128</v>
      </c>
      <c r="AG6509" s="5">
        <v>136.13549041747967</v>
      </c>
      <c r="AH6509" s="5">
        <v>106.490661621093</v>
      </c>
      <c r="AI6509" s="5">
        <v>123.324295043945</v>
      </c>
      <c r="AJ6509" s="5">
        <v>105.18627166748</v>
      </c>
      <c r="AK6509" s="5">
        <v>111.66707611083933</v>
      </c>
      <c r="AL6509" s="5">
        <v>270.84762573242102</v>
      </c>
      <c r="AM6509" s="5">
        <v>263.24725341796801</v>
      </c>
      <c r="AN6509" s="5">
        <v>292.38543701171801</v>
      </c>
      <c r="AO6509" s="5">
        <v>275.49343872070239</v>
      </c>
      <c r="AP6509" s="5">
        <v>145.51304626464801</v>
      </c>
      <c r="AQ6509" s="5">
        <v>152.74171447753901</v>
      </c>
      <c r="AR6509" s="5">
        <v>119.10295104980401</v>
      </c>
      <c r="AS6509" s="5">
        <v>139.11923726399701</v>
      </c>
      <c r="AT6509" s="5">
        <v>258.33581542968699</v>
      </c>
      <c r="AU6509" s="5">
        <v>165.028228759765</v>
      </c>
      <c r="AV6509" s="5">
        <v>193.47196960449199</v>
      </c>
      <c r="AW6509" s="5">
        <v>205.61200459798133</v>
      </c>
      <c r="AX6509" s="5">
        <v>224.01013183593699</v>
      </c>
      <c r="AY6509" s="5">
        <v>144.48442077636699</v>
      </c>
      <c r="AZ6509" s="5">
        <v>145.98750305175699</v>
      </c>
      <c r="BA6509" s="5">
        <v>171.49401855468702</v>
      </c>
    </row>
    <row r="6510" spans="1:53" x14ac:dyDescent="0.2">
      <c r="A6510" s="1">
        <v>6507</v>
      </c>
      <c r="B6510" s="1" t="s">
        <v>26017</v>
      </c>
      <c r="C6510" s="1" t="s">
        <v>26018</v>
      </c>
      <c r="D6510" s="1" t="s">
        <v>26019</v>
      </c>
      <c r="E6510" s="1" t="s">
        <v>26020</v>
      </c>
      <c r="F6510" s="5">
        <v>187.61926269531199</v>
      </c>
      <c r="G6510" s="5">
        <v>184.61524963378901</v>
      </c>
      <c r="H6510" s="5">
        <v>204.39836120605401</v>
      </c>
      <c r="I6510" s="5">
        <v>192.21095784505167</v>
      </c>
      <c r="J6510" s="5">
        <v>182.74676513671801</v>
      </c>
      <c r="K6510" s="5">
        <v>148.52279663085901</v>
      </c>
      <c r="L6510" s="5">
        <v>162.22845458984301</v>
      </c>
      <c r="M6510" s="5">
        <v>164.49933878580666</v>
      </c>
      <c r="N6510" s="5">
        <v>299.93664550781199</v>
      </c>
      <c r="O6510" s="5">
        <v>337.87258911132801</v>
      </c>
      <c r="P6510" s="5">
        <v>330.915435791015</v>
      </c>
      <c r="Q6510" s="5">
        <v>322.90822347005161</v>
      </c>
      <c r="R6510" s="5">
        <v>230.615798950195</v>
      </c>
      <c r="S6510" s="5">
        <v>251.99899291992099</v>
      </c>
      <c r="T6510" s="5">
        <v>248.202224731445</v>
      </c>
      <c r="U6510" s="5">
        <v>243.60567220052033</v>
      </c>
      <c r="V6510" s="5">
        <v>162.51707458496</v>
      </c>
      <c r="W6510" s="5">
        <v>169.15113830566401</v>
      </c>
      <c r="X6510" s="5">
        <v>140.46786499023401</v>
      </c>
      <c r="Y6510" s="5">
        <v>157.37869262695267</v>
      </c>
      <c r="Z6510" s="5">
        <v>144.54130554199199</v>
      </c>
      <c r="AA6510" s="5">
        <v>160.93043518066401</v>
      </c>
      <c r="AB6510" s="5">
        <v>166.10020446777301</v>
      </c>
      <c r="AC6510" s="5">
        <v>157.19064839680968</v>
      </c>
      <c r="AD6510" s="5">
        <v>224.15980529785099</v>
      </c>
      <c r="AE6510" s="5">
        <v>227.98954772949199</v>
      </c>
      <c r="AF6510" s="5">
        <v>252.03414916992099</v>
      </c>
      <c r="AG6510" s="5">
        <v>234.72783406575465</v>
      </c>
      <c r="AH6510" s="5">
        <v>224.07775878906199</v>
      </c>
      <c r="AI6510" s="5">
        <v>204.38522338867099</v>
      </c>
      <c r="AJ6510" s="5">
        <v>225.38912963867099</v>
      </c>
      <c r="AK6510" s="5">
        <v>217.95070393880133</v>
      </c>
      <c r="AL6510" s="5">
        <v>302.984771728515</v>
      </c>
      <c r="AM6510" s="5">
        <v>276.26840209960898</v>
      </c>
      <c r="AN6510" s="5">
        <v>346.46493530273398</v>
      </c>
      <c r="AO6510" s="5">
        <v>308.57270304361936</v>
      </c>
      <c r="AP6510" s="5">
        <v>208.642333984375</v>
      </c>
      <c r="AQ6510" s="5">
        <v>177.126953125</v>
      </c>
      <c r="AR6510" s="5">
        <v>194.35435485839801</v>
      </c>
      <c r="AS6510" s="5">
        <v>193.37454732259098</v>
      </c>
      <c r="AT6510" s="5">
        <v>195.13064575195301</v>
      </c>
      <c r="AU6510" s="5">
        <v>194.43429565429599</v>
      </c>
      <c r="AV6510" s="5">
        <v>166.53016662597599</v>
      </c>
      <c r="AW6510" s="5">
        <v>185.36503601074165</v>
      </c>
      <c r="AX6510" s="5">
        <v>210.28680419921801</v>
      </c>
      <c r="AY6510" s="5">
        <v>175.153076171875</v>
      </c>
      <c r="AZ6510" s="5">
        <v>172.08322143554599</v>
      </c>
      <c r="BA6510" s="5">
        <v>185.84103393554633</v>
      </c>
    </row>
    <row r="6511" spans="1:53" x14ac:dyDescent="0.2">
      <c r="A6511" s="1">
        <v>6508</v>
      </c>
      <c r="B6511" s="1" t="s">
        <v>26021</v>
      </c>
      <c r="C6511" s="1" t="s">
        <v>26022</v>
      </c>
      <c r="D6511" s="1" t="s">
        <v>26023</v>
      </c>
      <c r="E6511" s="1" t="s">
        <v>26024</v>
      </c>
      <c r="N6511" s="5">
        <v>215.39927673339801</v>
      </c>
      <c r="O6511" s="5">
        <v>237.76445007324199</v>
      </c>
      <c r="P6511" s="5">
        <v>220.12844848632801</v>
      </c>
      <c r="Q6511" s="5">
        <v>224.43072509765602</v>
      </c>
    </row>
    <row r="6512" spans="1:53" x14ac:dyDescent="0.2">
      <c r="A6512" s="1">
        <v>6509</v>
      </c>
      <c r="B6512" s="1" t="s">
        <v>26025</v>
      </c>
      <c r="C6512" s="1" t="s">
        <v>26026</v>
      </c>
      <c r="D6512" s="1" t="s">
        <v>26027</v>
      </c>
      <c r="E6512" s="1" t="s">
        <v>26028</v>
      </c>
      <c r="F6512" s="5">
        <v>195.45164489746</v>
      </c>
      <c r="G6512" s="5">
        <v>229.03842163085901</v>
      </c>
      <c r="H6512" s="5">
        <v>198.58050537109301</v>
      </c>
      <c r="I6512" s="5">
        <v>207.69019063313735</v>
      </c>
      <c r="J6512" s="5">
        <v>214.65049743652301</v>
      </c>
      <c r="K6512" s="5">
        <v>191.07292175292901</v>
      </c>
      <c r="L6512" s="5">
        <v>167.64202880859301</v>
      </c>
      <c r="M6512" s="5">
        <v>191.12181599934834</v>
      </c>
      <c r="N6512" s="5">
        <v>352.18695068359301</v>
      </c>
      <c r="O6512" s="5">
        <v>338.63607788085898</v>
      </c>
      <c r="P6512" s="5">
        <v>314.97467041015602</v>
      </c>
      <c r="Q6512" s="5">
        <v>335.26589965820267</v>
      </c>
      <c r="R6512" s="5">
        <v>284.66241455078102</v>
      </c>
      <c r="S6512" s="5">
        <v>243.53234863281199</v>
      </c>
      <c r="T6512" s="5">
        <v>297.74343872070301</v>
      </c>
      <c r="U6512" s="5">
        <v>275.31273396809871</v>
      </c>
      <c r="V6512" s="5">
        <v>215.40278625488199</v>
      </c>
      <c r="W6512" s="5">
        <v>228.09846496582</v>
      </c>
      <c r="X6512" s="5">
        <v>204.94589233398401</v>
      </c>
      <c r="Y6512" s="5">
        <v>216.14904785156202</v>
      </c>
      <c r="Z6512" s="5">
        <v>176.13734436035099</v>
      </c>
      <c r="AA6512" s="5">
        <v>190.49862670898401</v>
      </c>
      <c r="AB6512" s="5">
        <v>180.64726257324199</v>
      </c>
      <c r="AC6512" s="5">
        <v>182.42774454752566</v>
      </c>
      <c r="AD6512" s="5">
        <v>213.37190246582</v>
      </c>
      <c r="AE6512" s="5">
        <v>193.93165588378901</v>
      </c>
      <c r="AF6512" s="5">
        <v>213.76055908203099</v>
      </c>
      <c r="AG6512" s="5">
        <v>207.02137247721336</v>
      </c>
      <c r="AH6512" s="5">
        <v>210.89274597167901</v>
      </c>
      <c r="AI6512" s="5">
        <v>187.68194580078099</v>
      </c>
      <c r="AJ6512" s="5">
        <v>189.04960632324199</v>
      </c>
      <c r="AK6512" s="5">
        <v>195.87476603190066</v>
      </c>
      <c r="AL6512" s="5">
        <v>276.45373535156199</v>
      </c>
      <c r="AM6512" s="5">
        <v>312.96881103515602</v>
      </c>
      <c r="AN6512" s="5">
        <v>333.55749511718699</v>
      </c>
      <c r="AO6512" s="5">
        <v>307.66001383463504</v>
      </c>
      <c r="AP6512" s="5">
        <v>271.94464111328102</v>
      </c>
      <c r="AQ6512" s="5">
        <v>272.693359375</v>
      </c>
      <c r="AR6512" s="5">
        <v>278.58224487304602</v>
      </c>
      <c r="AS6512" s="5">
        <v>274.40674845377566</v>
      </c>
      <c r="AT6512" s="5">
        <v>227.39320373535099</v>
      </c>
      <c r="AU6512" s="5">
        <v>297.42095947265602</v>
      </c>
      <c r="AV6512" s="5">
        <v>247.286697387695</v>
      </c>
      <c r="AW6512" s="5">
        <v>257.36695353190066</v>
      </c>
      <c r="AX6512" s="5">
        <v>229.58445739746</v>
      </c>
      <c r="AY6512" s="5">
        <v>224.16468811035099</v>
      </c>
      <c r="AZ6512" s="5">
        <v>247.77519226074199</v>
      </c>
      <c r="BA6512" s="5">
        <v>233.84144592285099</v>
      </c>
    </row>
    <row r="6513" spans="1:53" x14ac:dyDescent="0.2">
      <c r="A6513" s="1">
        <v>6510</v>
      </c>
      <c r="B6513" s="1" t="s">
        <v>26029</v>
      </c>
      <c r="C6513" s="1" t="s">
        <v>26030</v>
      </c>
      <c r="D6513" s="1" t="s">
        <v>26031</v>
      </c>
      <c r="E6513" s="1" t="s">
        <v>26032</v>
      </c>
      <c r="F6513" s="5">
        <v>120.83462524414</v>
      </c>
      <c r="G6513" s="5">
        <v>138.15612792968699</v>
      </c>
      <c r="H6513" s="5">
        <v>127.91944885253901</v>
      </c>
      <c r="I6513" s="5">
        <v>128.97006734212201</v>
      </c>
      <c r="J6513" s="5">
        <v>114.501647949218</v>
      </c>
      <c r="K6513" s="5">
        <v>117.19832611083901</v>
      </c>
      <c r="L6513" s="5">
        <v>115.73722839355401</v>
      </c>
      <c r="M6513" s="5">
        <v>115.81240081787034</v>
      </c>
      <c r="N6513" s="5">
        <v>262.656494140625</v>
      </c>
      <c r="O6513" s="5">
        <v>291.65686035156199</v>
      </c>
      <c r="P6513" s="5">
        <v>265.28454589843699</v>
      </c>
      <c r="Q6513" s="5">
        <v>273.19930013020803</v>
      </c>
      <c r="R6513" s="5">
        <v>179.087890625</v>
      </c>
      <c r="S6513" s="5">
        <v>199.32237243652301</v>
      </c>
      <c r="T6513" s="5">
        <v>161.29000854492099</v>
      </c>
      <c r="U6513" s="5">
        <v>179.90009053548133</v>
      </c>
      <c r="V6513" s="5">
        <v>116.48256683349599</v>
      </c>
      <c r="W6513" s="5">
        <v>127.32540893554599</v>
      </c>
      <c r="X6513" s="5">
        <v>113.258262634277</v>
      </c>
      <c r="Y6513" s="5">
        <v>119.022079467773</v>
      </c>
      <c r="Z6513" s="5">
        <v>116.139022827148</v>
      </c>
      <c r="AA6513" s="5">
        <v>114.491409301757</v>
      </c>
      <c r="AB6513" s="5">
        <v>106.773178100585</v>
      </c>
      <c r="AC6513" s="5">
        <v>112.46787007649668</v>
      </c>
      <c r="AD6513" s="5">
        <v>106.48876953125</v>
      </c>
      <c r="AE6513" s="5">
        <v>127.732704162597</v>
      </c>
      <c r="AF6513" s="5">
        <v>126.137481689453</v>
      </c>
      <c r="AG6513" s="5">
        <v>120.11965179443332</v>
      </c>
      <c r="AH6513" s="5">
        <v>130.27743530273401</v>
      </c>
      <c r="AI6513" s="5">
        <v>135.29945373535099</v>
      </c>
      <c r="AJ6513" s="5">
        <v>143.36476135253901</v>
      </c>
      <c r="AK6513" s="5">
        <v>136.31388346354134</v>
      </c>
      <c r="AL6513" s="5">
        <v>196.030838012695</v>
      </c>
      <c r="AM6513" s="5">
        <v>193.050369262695</v>
      </c>
      <c r="AN6513" s="5">
        <v>204.34794616699199</v>
      </c>
      <c r="AO6513" s="5">
        <v>197.80971781412734</v>
      </c>
      <c r="AP6513" s="5">
        <v>141.31413269042901</v>
      </c>
      <c r="AQ6513" s="5">
        <v>158.15350341796801</v>
      </c>
      <c r="AR6513" s="5">
        <v>164.14617919921801</v>
      </c>
      <c r="AS6513" s="5">
        <v>154.53793843587167</v>
      </c>
      <c r="AT6513" s="5">
        <v>164.66293334960901</v>
      </c>
      <c r="AU6513" s="5">
        <v>155.95399475097599</v>
      </c>
      <c r="AV6513" s="5">
        <v>157.04875183105401</v>
      </c>
      <c r="AW6513" s="5">
        <v>159.22189331054633</v>
      </c>
      <c r="AX6513" s="5">
        <v>152.607009887695</v>
      </c>
      <c r="AY6513" s="5">
        <v>153.64421081542901</v>
      </c>
      <c r="AZ6513" s="5">
        <v>159.66744995117099</v>
      </c>
      <c r="BA6513" s="5">
        <v>155.30622355143166</v>
      </c>
    </row>
    <row r="6514" spans="1:53" x14ac:dyDescent="0.2">
      <c r="A6514" s="1">
        <v>6511</v>
      </c>
      <c r="B6514" s="1" t="s">
        <v>26033</v>
      </c>
      <c r="C6514" s="1" t="s">
        <v>26034</v>
      </c>
      <c r="D6514" s="1" t="s">
        <v>26035</v>
      </c>
      <c r="E6514" s="1" t="s">
        <v>26036</v>
      </c>
      <c r="F6514" s="5">
        <v>225.89500427246</v>
      </c>
      <c r="G6514" s="5">
        <v>210.659255981445</v>
      </c>
      <c r="H6514" s="5">
        <v>258.57818603515602</v>
      </c>
      <c r="I6514" s="5">
        <v>231.71081542968702</v>
      </c>
      <c r="J6514" s="5">
        <v>282.00677490234301</v>
      </c>
      <c r="K6514" s="5">
        <v>213.05236816406199</v>
      </c>
      <c r="L6514" s="5">
        <v>223.87213134765599</v>
      </c>
      <c r="M6514" s="5">
        <v>239.64375813802033</v>
      </c>
      <c r="N6514" s="5">
        <v>313.78302001953102</v>
      </c>
      <c r="O6514" s="5">
        <v>386.75552368164</v>
      </c>
      <c r="P6514" s="5">
        <v>314.93884277343699</v>
      </c>
      <c r="Q6514" s="5">
        <v>338.49246215820267</v>
      </c>
      <c r="R6514" s="5">
        <v>183.59228515625</v>
      </c>
      <c r="S6514" s="5">
        <v>153.01158142089801</v>
      </c>
      <c r="T6514" s="5">
        <v>196.89614868164</v>
      </c>
      <c r="U6514" s="5">
        <v>177.83333841959598</v>
      </c>
      <c r="V6514" s="5">
        <v>200.88069152832</v>
      </c>
      <c r="W6514" s="5">
        <v>161.36038208007801</v>
      </c>
      <c r="X6514" s="5">
        <v>184.86373901367099</v>
      </c>
      <c r="Y6514" s="5">
        <v>182.36827087402298</v>
      </c>
      <c r="Z6514" s="5">
        <v>325.23724365234301</v>
      </c>
      <c r="AA6514" s="5">
        <v>292.52108764648398</v>
      </c>
      <c r="AB6514" s="5">
        <v>320.45535278320301</v>
      </c>
      <c r="AC6514" s="5">
        <v>312.73789469400998</v>
      </c>
      <c r="AD6514" s="5">
        <v>237.31675720214801</v>
      </c>
      <c r="AE6514" s="5">
        <v>218.24801635742099</v>
      </c>
      <c r="AF6514" s="5">
        <v>169.72648620605401</v>
      </c>
      <c r="AG6514" s="5">
        <v>208.43041992187432</v>
      </c>
      <c r="AH6514" s="5">
        <v>196.78622436523401</v>
      </c>
      <c r="AI6514" s="5">
        <v>179.54469299316401</v>
      </c>
      <c r="AJ6514" s="5">
        <v>192.75660705566401</v>
      </c>
      <c r="AK6514" s="5">
        <v>189.69584147135402</v>
      </c>
      <c r="AL6514" s="5">
        <v>130.15835571289</v>
      </c>
      <c r="AM6514" s="5">
        <v>175.75474548339801</v>
      </c>
      <c r="AN6514" s="5">
        <v>198.88517761230401</v>
      </c>
      <c r="AO6514" s="5">
        <v>168.26609293619734</v>
      </c>
      <c r="AP6514" s="5">
        <v>134.229400634765</v>
      </c>
      <c r="AQ6514" s="5">
        <v>126.91545104980401</v>
      </c>
      <c r="AR6514" s="5">
        <v>149.02409362792901</v>
      </c>
      <c r="AS6514" s="5">
        <v>136.72298177083266</v>
      </c>
      <c r="AU6514" s="5">
        <v>119.637199401855</v>
      </c>
      <c r="AV6514" s="5">
        <v>95.0008544921875</v>
      </c>
      <c r="AW6514" s="5">
        <v>107.31902694702126</v>
      </c>
      <c r="AX6514" s="5">
        <v>97.858161926269503</v>
      </c>
      <c r="AY6514" s="5">
        <v>144.89739990234301</v>
      </c>
      <c r="AZ6514" s="5">
        <v>133.35565185546801</v>
      </c>
      <c r="BA6514" s="5">
        <v>125.37040456136019</v>
      </c>
    </row>
    <row r="6515" spans="1:53" x14ac:dyDescent="0.2">
      <c r="A6515" s="1">
        <v>6512</v>
      </c>
      <c r="B6515" s="1" t="s">
        <v>26037</v>
      </c>
      <c r="C6515" s="1" t="s">
        <v>26038</v>
      </c>
      <c r="D6515" s="1" t="s">
        <v>26039</v>
      </c>
      <c r="E6515" s="1" t="s">
        <v>26040</v>
      </c>
      <c r="F6515" s="5">
        <v>47.676284790038999</v>
      </c>
      <c r="G6515" s="5">
        <v>44.454002380371001</v>
      </c>
      <c r="H6515" s="5">
        <v>31.7774143218994</v>
      </c>
      <c r="I6515" s="5">
        <v>41.302567164103131</v>
      </c>
      <c r="K6515" s="5">
        <v>33.794963836669901</v>
      </c>
      <c r="L6515" s="5">
        <v>46.598487854003899</v>
      </c>
      <c r="M6515" s="5">
        <v>40.1967258453369</v>
      </c>
      <c r="N6515" s="5">
        <v>58.085891723632798</v>
      </c>
      <c r="O6515" s="5">
        <v>37.848232269287102</v>
      </c>
      <c r="Q6515" s="5">
        <v>47.967061996459947</v>
      </c>
      <c r="R6515" s="5">
        <v>46.685756683349602</v>
      </c>
      <c r="S6515" s="5">
        <v>31.315809249877901</v>
      </c>
      <c r="T6515" s="5">
        <v>50.821384429931598</v>
      </c>
      <c r="U6515" s="5">
        <v>42.940983454386377</v>
      </c>
      <c r="V6515" s="5">
        <v>54.980350494384702</v>
      </c>
      <c r="W6515" s="5">
        <v>78.517738342285099</v>
      </c>
      <c r="X6515" s="5">
        <v>61.25</v>
      </c>
      <c r="Y6515" s="5">
        <v>64.916029612223269</v>
      </c>
      <c r="Z6515" s="5">
        <v>28.537334442138601</v>
      </c>
      <c r="AA6515" s="5">
        <v>30.952445983886701</v>
      </c>
      <c r="AB6515" s="5">
        <v>36.616844177246001</v>
      </c>
      <c r="AC6515" s="5">
        <v>32.035541534423771</v>
      </c>
      <c r="AD6515" s="5">
        <v>149.84602355957</v>
      </c>
      <c r="AE6515" s="5">
        <v>162.142486572265</v>
      </c>
      <c r="AF6515" s="5">
        <v>128.99569702148401</v>
      </c>
      <c r="AG6515" s="5">
        <v>146.99473571777301</v>
      </c>
      <c r="AH6515" s="5">
        <v>173.74577331542901</v>
      </c>
      <c r="AI6515" s="5">
        <v>133.60678100585901</v>
      </c>
      <c r="AJ6515" s="5">
        <v>128.32913208007801</v>
      </c>
      <c r="AK6515" s="5">
        <v>145.22722880045535</v>
      </c>
      <c r="AL6515" s="5">
        <v>101.709114074707</v>
      </c>
      <c r="AM6515" s="5">
        <v>86.040435791015597</v>
      </c>
      <c r="AN6515" s="5">
        <v>113.251098632812</v>
      </c>
      <c r="AO6515" s="5">
        <v>100.33354949951153</v>
      </c>
      <c r="AP6515" s="5">
        <v>100.66378784179599</v>
      </c>
      <c r="AQ6515" s="5">
        <v>105.49859619140599</v>
      </c>
      <c r="AR6515" s="5">
        <v>125.300666809082</v>
      </c>
      <c r="AS6515" s="5">
        <v>110.48768361409468</v>
      </c>
      <c r="AT6515" s="5">
        <v>93.225669860839801</v>
      </c>
      <c r="AU6515" s="5">
        <v>85.105300903320298</v>
      </c>
      <c r="AW6515" s="5">
        <v>89.16548538208005</v>
      </c>
      <c r="AX6515" s="5">
        <v>53.170871734619098</v>
      </c>
      <c r="AY6515" s="5">
        <v>80.345230102539006</v>
      </c>
      <c r="AZ6515" s="5">
        <v>73.289253234863196</v>
      </c>
      <c r="BA6515" s="5">
        <v>68.935118357340428</v>
      </c>
    </row>
    <row r="6516" spans="1:53" x14ac:dyDescent="0.2">
      <c r="A6516" s="1">
        <v>6513</v>
      </c>
      <c r="B6516" s="1" t="s">
        <v>26041</v>
      </c>
      <c r="C6516" s="1" t="s">
        <v>26042</v>
      </c>
      <c r="D6516" s="1" t="s">
        <v>26043</v>
      </c>
      <c r="E6516" s="1" t="s">
        <v>26044</v>
      </c>
      <c r="F6516" s="5">
        <v>1062.07836914062</v>
      </c>
      <c r="G6516" s="5">
        <v>1155.5458984375</v>
      </c>
      <c r="H6516" s="5">
        <v>1098.65197753906</v>
      </c>
      <c r="I6516" s="5">
        <v>1105.42541503906</v>
      </c>
      <c r="J6516" s="5">
        <v>1137.35681152343</v>
      </c>
      <c r="K6516" s="5">
        <v>1116.50744628906</v>
      </c>
      <c r="L6516" s="5">
        <v>1078.32922363281</v>
      </c>
      <c r="M6516" s="5">
        <v>1110.7311604817667</v>
      </c>
      <c r="N6516" s="5">
        <v>2337.53442382812</v>
      </c>
      <c r="O6516" s="5">
        <v>2460.97875976562</v>
      </c>
      <c r="P6516" s="5">
        <v>2399.392578125</v>
      </c>
      <c r="Q6516" s="5">
        <v>2399.3019205729133</v>
      </c>
      <c r="R6516" s="5">
        <v>1812.54992675781</v>
      </c>
      <c r="S6516" s="5">
        <v>1798.18908691406</v>
      </c>
      <c r="T6516" s="5">
        <v>1928.08068847656</v>
      </c>
      <c r="U6516" s="5">
        <v>1846.2732340494767</v>
      </c>
      <c r="V6516" s="5">
        <v>869.55291748046795</v>
      </c>
      <c r="W6516" s="5">
        <v>839.95788574218705</v>
      </c>
      <c r="X6516" s="5">
        <v>841.05163574218705</v>
      </c>
      <c r="Y6516" s="5">
        <v>850.18747965494731</v>
      </c>
      <c r="Z6516" s="5">
        <v>1008.00067138671</v>
      </c>
      <c r="AA6516" s="5">
        <v>992.73254394531205</v>
      </c>
      <c r="AB6516" s="5">
        <v>972.12103271484295</v>
      </c>
      <c r="AC6516" s="5">
        <v>990.9514160156217</v>
      </c>
      <c r="AD6516" s="5">
        <v>745.96978759765602</v>
      </c>
      <c r="AE6516" s="5">
        <v>774.69549560546795</v>
      </c>
      <c r="AF6516" s="5">
        <v>789.36395263671795</v>
      </c>
      <c r="AG6516" s="5">
        <v>770.00974527994731</v>
      </c>
      <c r="AH6516" s="5">
        <v>764.23388671875</v>
      </c>
      <c r="AI6516" s="5">
        <v>771.74395751953102</v>
      </c>
      <c r="AJ6516" s="5">
        <v>728.81158447265602</v>
      </c>
      <c r="AK6516" s="5">
        <v>754.92980957031239</v>
      </c>
      <c r="AL6516" s="5">
        <v>2412.9423828125</v>
      </c>
      <c r="AM6516" s="5">
        <v>2422.80590820312</v>
      </c>
      <c r="AN6516" s="5">
        <v>2409.21630859375</v>
      </c>
      <c r="AO6516" s="5">
        <v>2414.9881998697897</v>
      </c>
      <c r="AP6516" s="5">
        <v>1730.15759277343</v>
      </c>
      <c r="AQ6516" s="5">
        <v>1635.08740234375</v>
      </c>
      <c r="AR6516" s="5">
        <v>1662.74536132812</v>
      </c>
      <c r="AS6516" s="5">
        <v>1675.9967854817667</v>
      </c>
      <c r="AT6516" s="5">
        <v>795.17620849609295</v>
      </c>
      <c r="AU6516" s="5">
        <v>920.17181396484295</v>
      </c>
      <c r="AV6516" s="5">
        <v>846.14343261718705</v>
      </c>
      <c r="AW6516" s="5">
        <v>853.83048502604106</v>
      </c>
      <c r="AX6516" s="5">
        <v>959.85833740234295</v>
      </c>
      <c r="AY6516" s="5">
        <v>985.16851806640602</v>
      </c>
      <c r="AZ6516" s="5">
        <v>948.63537597656205</v>
      </c>
      <c r="BA6516" s="5">
        <v>964.55407714843705</v>
      </c>
    </row>
    <row r="6517" spans="1:53" x14ac:dyDescent="0.2">
      <c r="A6517" s="1">
        <v>6514</v>
      </c>
      <c r="B6517" s="1" t="s">
        <v>26045</v>
      </c>
      <c r="C6517" s="1" t="s">
        <v>26046</v>
      </c>
      <c r="D6517" s="1" t="s">
        <v>26047</v>
      </c>
      <c r="E6517" s="1" t="s">
        <v>26048</v>
      </c>
      <c r="F6517" s="5">
        <v>255.51402282714801</v>
      </c>
      <c r="G6517" s="5">
        <v>255.22291564941401</v>
      </c>
      <c r="H6517" s="5">
        <v>256.92654418945301</v>
      </c>
      <c r="I6517" s="5">
        <v>255.88782755533836</v>
      </c>
      <c r="J6517" s="5">
        <v>280.88375854492102</v>
      </c>
      <c r="K6517" s="5">
        <v>253.99003601074199</v>
      </c>
      <c r="L6517" s="5">
        <v>266.18161010742102</v>
      </c>
      <c r="M6517" s="5">
        <v>267.01846822102806</v>
      </c>
      <c r="N6517" s="5">
        <v>228.08674621582</v>
      </c>
      <c r="O6517" s="5">
        <v>237.43988037109301</v>
      </c>
      <c r="P6517" s="5">
        <v>219.90292358398401</v>
      </c>
      <c r="Q6517" s="5">
        <v>228.47651672363236</v>
      </c>
      <c r="R6517" s="5">
        <v>205.34948730468699</v>
      </c>
      <c r="S6517" s="5">
        <v>206.388900756835</v>
      </c>
      <c r="T6517" s="5">
        <v>204.41300964355401</v>
      </c>
      <c r="U6517" s="5">
        <v>205.38379923502532</v>
      </c>
      <c r="V6517" s="5">
        <v>343.25057983398398</v>
      </c>
      <c r="W6517" s="5">
        <v>348.163970947265</v>
      </c>
      <c r="X6517" s="5">
        <v>326.5380859375</v>
      </c>
      <c r="Y6517" s="5">
        <v>339.31754557291634</v>
      </c>
      <c r="Z6517" s="5">
        <v>328.12725830078102</v>
      </c>
      <c r="AA6517" s="5">
        <v>320.18966674804602</v>
      </c>
      <c r="AB6517" s="5">
        <v>307.12753295898398</v>
      </c>
      <c r="AC6517" s="5">
        <v>318.48148600260362</v>
      </c>
      <c r="AD6517" s="5">
        <v>283.45553588867102</v>
      </c>
      <c r="AE6517" s="5">
        <v>285.65933227539</v>
      </c>
      <c r="AF6517" s="5">
        <v>282.89855957031199</v>
      </c>
      <c r="AG6517" s="5">
        <v>284.00447591145763</v>
      </c>
      <c r="AH6517" s="5">
        <v>256.42636108398398</v>
      </c>
      <c r="AI6517" s="5">
        <v>267.15396118164</v>
      </c>
      <c r="AJ6517" s="5">
        <v>250.39933776855401</v>
      </c>
      <c r="AK6517" s="5">
        <v>257.99322001139268</v>
      </c>
      <c r="AL6517" s="5">
        <v>184.16987609863199</v>
      </c>
      <c r="AM6517" s="5">
        <v>174.30825805664</v>
      </c>
      <c r="AN6517" s="5">
        <v>188.88589477539</v>
      </c>
      <c r="AO6517" s="5">
        <v>182.45467631022066</v>
      </c>
      <c r="AP6517" s="5">
        <v>221.306640625</v>
      </c>
      <c r="AQ6517" s="5">
        <v>215.969482421875</v>
      </c>
      <c r="AR6517" s="5">
        <v>220.296295166015</v>
      </c>
      <c r="AS6517" s="5">
        <v>219.1908060709633</v>
      </c>
      <c r="AT6517" s="5">
        <v>314.723541259765</v>
      </c>
      <c r="AU6517" s="5">
        <v>411.34259033203102</v>
      </c>
      <c r="AV6517" s="5">
        <v>337.68478393554602</v>
      </c>
      <c r="AW6517" s="5">
        <v>354.583638509114</v>
      </c>
      <c r="AX6517" s="5">
        <v>322.76370239257801</v>
      </c>
      <c r="AY6517" s="5">
        <v>302.40982055664</v>
      </c>
      <c r="AZ6517" s="5">
        <v>279.82180786132801</v>
      </c>
      <c r="BA6517" s="5">
        <v>301.66511027018203</v>
      </c>
    </row>
    <row r="6518" spans="1:53" x14ac:dyDescent="0.2">
      <c r="A6518" s="1">
        <v>6515</v>
      </c>
      <c r="B6518" s="1" t="s">
        <v>26049</v>
      </c>
      <c r="C6518" s="1" t="s">
        <v>26050</v>
      </c>
      <c r="D6518" s="1" t="s">
        <v>26051</v>
      </c>
      <c r="E6518" s="1" t="s">
        <v>26052</v>
      </c>
      <c r="F6518" s="5">
        <v>146.46612548828099</v>
      </c>
      <c r="G6518" s="5">
        <v>132.64413452148401</v>
      </c>
      <c r="H6518" s="5">
        <v>135.22250366210901</v>
      </c>
      <c r="I6518" s="5">
        <v>138.110921223958</v>
      </c>
      <c r="J6518" s="5">
        <v>103.363159179687</v>
      </c>
      <c r="K6518" s="5">
        <v>130.39790344238199</v>
      </c>
      <c r="M6518" s="5">
        <v>116.8805313110345</v>
      </c>
      <c r="N6518" s="5">
        <v>346.42486572265602</v>
      </c>
      <c r="O6518" s="5">
        <v>321.20602416992102</v>
      </c>
      <c r="P6518" s="5">
        <v>342.49392700195301</v>
      </c>
      <c r="Q6518" s="5">
        <v>336.70827229817667</v>
      </c>
      <c r="R6518" s="5">
        <v>334.95468139648398</v>
      </c>
      <c r="S6518" s="5">
        <v>255.68978881835901</v>
      </c>
      <c r="T6518" s="5">
        <v>289.713623046875</v>
      </c>
      <c r="U6518" s="5">
        <v>293.45269775390597</v>
      </c>
      <c r="V6518" s="5">
        <v>96.394233703613196</v>
      </c>
      <c r="W6518" s="5">
        <v>108.37980651855401</v>
      </c>
      <c r="X6518" s="5">
        <v>128.62432861328099</v>
      </c>
      <c r="Y6518" s="5">
        <v>111.13278961181607</v>
      </c>
      <c r="Z6518" s="5">
        <v>120.53622436523401</v>
      </c>
      <c r="AA6518" s="5">
        <v>114.84371948242099</v>
      </c>
      <c r="AB6518" s="5">
        <v>107.160758972167</v>
      </c>
      <c r="AC6518" s="5">
        <v>114.180234273274</v>
      </c>
      <c r="AD6518" s="5">
        <v>129.19471740722599</v>
      </c>
      <c r="AE6518" s="5">
        <v>99.055984497070298</v>
      </c>
      <c r="AF6518" s="5">
        <v>96.064933776855398</v>
      </c>
      <c r="AG6518" s="5">
        <v>108.10521189371724</v>
      </c>
      <c r="AH6518" s="5">
        <v>142.76788330078099</v>
      </c>
      <c r="AI6518" s="5">
        <v>119.09754943847599</v>
      </c>
      <c r="AJ6518" s="5">
        <v>144.21533203125</v>
      </c>
      <c r="AK6518" s="5">
        <v>135.36025492350234</v>
      </c>
      <c r="AL6518" s="5">
        <v>120.745704650878</v>
      </c>
      <c r="AM6518" s="5">
        <v>157.80673217773401</v>
      </c>
      <c r="AN6518" s="5">
        <v>149.28228759765599</v>
      </c>
      <c r="AO6518" s="5">
        <v>142.61157480875602</v>
      </c>
      <c r="AP6518" s="5">
        <v>217.04783630371</v>
      </c>
      <c r="AQ6518" s="5">
        <v>191.00173950195301</v>
      </c>
      <c r="AR6518" s="5">
        <v>211.77111816406199</v>
      </c>
      <c r="AS6518" s="5">
        <v>206.60689798990833</v>
      </c>
      <c r="AT6518" s="5">
        <v>291.95132446289</v>
      </c>
      <c r="AU6518" s="5">
        <v>436.694732666015</v>
      </c>
      <c r="AW6518" s="5">
        <v>364.3230285644525</v>
      </c>
      <c r="AX6518" s="5">
        <v>117.812950134277</v>
      </c>
      <c r="AY6518" s="5">
        <v>119.124183654785</v>
      </c>
      <c r="AZ6518" s="5">
        <v>126.71647644042901</v>
      </c>
      <c r="BA6518" s="5">
        <v>121.21787007649699</v>
      </c>
    </row>
    <row r="6519" spans="1:53" x14ac:dyDescent="0.2">
      <c r="A6519" s="1">
        <v>6516</v>
      </c>
      <c r="B6519" s="1" t="s">
        <v>26053</v>
      </c>
      <c r="C6519" s="1" t="s">
        <v>26054</v>
      </c>
      <c r="D6519" s="1" t="s">
        <v>26055</v>
      </c>
      <c r="E6519" s="1" t="s">
        <v>26056</v>
      </c>
      <c r="F6519" s="5">
        <v>254.69541931152301</v>
      </c>
      <c r="G6519" s="5">
        <v>254.479080200195</v>
      </c>
      <c r="H6519" s="5">
        <v>248.36996459960901</v>
      </c>
      <c r="I6519" s="5">
        <v>252.51482137044232</v>
      </c>
      <c r="J6519" s="5">
        <v>278.661529541015</v>
      </c>
      <c r="K6519" s="5">
        <v>263.10235595703102</v>
      </c>
      <c r="L6519" s="5">
        <v>260.05221557617102</v>
      </c>
      <c r="M6519" s="5">
        <v>267.27203369140562</v>
      </c>
      <c r="N6519" s="5">
        <v>368.11306762695301</v>
      </c>
      <c r="O6519" s="5">
        <v>341.953125</v>
      </c>
      <c r="P6519" s="5">
        <v>352.84100341796801</v>
      </c>
      <c r="Q6519" s="5">
        <v>354.30239868164034</v>
      </c>
      <c r="R6519" s="5">
        <v>209.57353210449199</v>
      </c>
      <c r="S6519" s="5">
        <v>221.81315612792901</v>
      </c>
      <c r="T6519" s="5">
        <v>213.9111328125</v>
      </c>
      <c r="U6519" s="5">
        <v>215.09927368164031</v>
      </c>
      <c r="V6519" s="5">
        <v>222.59376525878901</v>
      </c>
      <c r="W6519" s="5">
        <v>227.10615539550699</v>
      </c>
      <c r="X6519" s="5">
        <v>215.817123413085</v>
      </c>
      <c r="Y6519" s="5">
        <v>221.839014689127</v>
      </c>
      <c r="Z6519" s="5">
        <v>246.130615234375</v>
      </c>
      <c r="AA6519" s="5">
        <v>240.14547729492099</v>
      </c>
      <c r="AB6519" s="5">
        <v>233.94108581542901</v>
      </c>
      <c r="AC6519" s="5">
        <v>240.07239278157499</v>
      </c>
      <c r="AD6519" s="5">
        <v>293.23406982421801</v>
      </c>
      <c r="AE6519" s="5">
        <v>271.50942993164</v>
      </c>
      <c r="AF6519" s="5">
        <v>273.6435546875</v>
      </c>
      <c r="AG6519" s="5">
        <v>279.46235148111936</v>
      </c>
      <c r="AH6519" s="5">
        <v>268.83660888671801</v>
      </c>
      <c r="AI6519" s="5">
        <v>262.50790405273398</v>
      </c>
      <c r="AJ6519" s="5">
        <v>259.73092651367102</v>
      </c>
      <c r="AK6519" s="5">
        <v>263.691813151041</v>
      </c>
      <c r="AL6519" s="5">
        <v>300.07107543945301</v>
      </c>
      <c r="AM6519" s="5">
        <v>292.42733764648398</v>
      </c>
      <c r="AN6519" s="5">
        <v>315.67935180664</v>
      </c>
      <c r="AO6519" s="5">
        <v>302.72592163085898</v>
      </c>
      <c r="AP6519" s="5">
        <v>217.44891357421801</v>
      </c>
      <c r="AQ6519" s="5">
        <v>218.99555969238199</v>
      </c>
      <c r="AR6519" s="5">
        <v>214.420974731445</v>
      </c>
      <c r="AS6519" s="5">
        <v>216.95514933268166</v>
      </c>
      <c r="AT6519" s="5">
        <v>269.982421875</v>
      </c>
      <c r="AU6519" s="5">
        <v>290.19625854492102</v>
      </c>
      <c r="AV6519" s="5">
        <v>230.38096618652301</v>
      </c>
      <c r="AW6519" s="5">
        <v>263.51988220214798</v>
      </c>
      <c r="AX6519" s="5">
        <v>211.16748046875</v>
      </c>
      <c r="AY6519" s="5">
        <v>190.44230651855401</v>
      </c>
      <c r="AZ6519" s="5">
        <v>167.92881774902301</v>
      </c>
      <c r="BA6519" s="5">
        <v>189.84620157877566</v>
      </c>
    </row>
    <row r="6520" spans="1:53" x14ac:dyDescent="0.2">
      <c r="A6520" s="1">
        <v>6517</v>
      </c>
      <c r="B6520" s="1" t="s">
        <v>26057</v>
      </c>
      <c r="C6520" s="1" t="s">
        <v>26058</v>
      </c>
      <c r="D6520" s="1" t="s">
        <v>26059</v>
      </c>
      <c r="E6520" s="1" t="s">
        <v>26060</v>
      </c>
      <c r="F6520" s="5">
        <v>107.48072052001901</v>
      </c>
      <c r="G6520" s="5">
        <v>102.869857788085</v>
      </c>
      <c r="H6520" s="5">
        <v>59.095378875732401</v>
      </c>
      <c r="I6520" s="5">
        <v>89.815319061278799</v>
      </c>
      <c r="J6520" s="5">
        <v>73.069633483886705</v>
      </c>
      <c r="K6520" s="5">
        <v>90.222297668457003</v>
      </c>
      <c r="L6520" s="5">
        <v>76.456329345703097</v>
      </c>
      <c r="M6520" s="5">
        <v>79.916086832682268</v>
      </c>
      <c r="N6520" s="5">
        <v>136.108474731445</v>
      </c>
      <c r="Q6520" s="5">
        <v>136.108474731445</v>
      </c>
      <c r="R6520" s="5">
        <v>116.31938934326099</v>
      </c>
      <c r="S6520" s="5">
        <v>166.66049194335901</v>
      </c>
      <c r="T6520" s="5">
        <v>152.16650390625</v>
      </c>
      <c r="U6520" s="5">
        <v>145.04879506429</v>
      </c>
      <c r="V6520" s="5">
        <v>102.890449523925</v>
      </c>
      <c r="W6520" s="5">
        <v>84.761199951171804</v>
      </c>
      <c r="X6520" s="5">
        <v>87.430580139160099</v>
      </c>
      <c r="Y6520" s="5">
        <v>91.694076538085639</v>
      </c>
      <c r="Z6520" s="5">
        <v>117.08038330078099</v>
      </c>
      <c r="AA6520" s="5">
        <v>94.680816650390597</v>
      </c>
      <c r="AB6520" s="5">
        <v>91.169418334960895</v>
      </c>
      <c r="AC6520" s="5">
        <v>100.97687276204415</v>
      </c>
      <c r="AD6520" s="5">
        <v>70.041099548339801</v>
      </c>
      <c r="AE6520" s="5">
        <v>86.142593383789006</v>
      </c>
      <c r="AF6520" s="5">
        <v>85.330574035644503</v>
      </c>
      <c r="AG6520" s="5">
        <v>80.504755655924427</v>
      </c>
      <c r="AH6520" s="5">
        <v>97.540000915527301</v>
      </c>
      <c r="AI6520" s="5">
        <v>98.361000061035099</v>
      </c>
      <c r="AK6520" s="5">
        <v>97.950500488281193</v>
      </c>
      <c r="AL6520" s="5">
        <v>66.403175354003906</v>
      </c>
      <c r="AM6520" s="5">
        <v>70.415542602539006</v>
      </c>
      <c r="AN6520" s="5">
        <v>66.296234130859304</v>
      </c>
      <c r="AO6520" s="5">
        <v>67.704984029134081</v>
      </c>
      <c r="AP6520" s="5">
        <v>71.778587341308594</v>
      </c>
      <c r="AQ6520" s="5">
        <v>107.238594055175</v>
      </c>
      <c r="AR6520" s="5">
        <v>122.843307495117</v>
      </c>
      <c r="AS6520" s="5">
        <v>100.62016296386686</v>
      </c>
      <c r="AT6520" s="5">
        <v>192.28421020507801</v>
      </c>
      <c r="AV6520" s="5">
        <v>75.694808959960895</v>
      </c>
      <c r="AW6520" s="5">
        <v>133.98950958251945</v>
      </c>
      <c r="AX6520" s="5">
        <v>118.811058044433</v>
      </c>
      <c r="AY6520" s="5">
        <v>121.90329742431599</v>
      </c>
      <c r="AZ6520" s="5">
        <v>110.59661102294901</v>
      </c>
      <c r="BA6520" s="5">
        <v>117.10365549723265</v>
      </c>
    </row>
    <row r="6521" spans="1:53" x14ac:dyDescent="0.2">
      <c r="A6521" s="1">
        <v>6518</v>
      </c>
      <c r="B6521" s="1" t="s">
        <v>26061</v>
      </c>
      <c r="C6521" s="1" t="s">
        <v>26062</v>
      </c>
      <c r="D6521" s="1" t="s">
        <v>26063</v>
      </c>
      <c r="E6521" s="1" t="s">
        <v>26064</v>
      </c>
      <c r="F6521" s="5">
        <v>314.5390625</v>
      </c>
      <c r="G6521" s="5">
        <v>326.949462890625</v>
      </c>
      <c r="H6521" s="5">
        <v>338.96994018554602</v>
      </c>
      <c r="I6521" s="5">
        <v>326.81948852539034</v>
      </c>
      <c r="J6521" s="5">
        <v>325.28375244140602</v>
      </c>
      <c r="K6521" s="5">
        <v>310.465240478515</v>
      </c>
      <c r="L6521" s="5">
        <v>308.32595825195301</v>
      </c>
      <c r="M6521" s="5">
        <v>314.69165039062466</v>
      </c>
      <c r="N6521" s="5">
        <v>325.63409423828102</v>
      </c>
      <c r="O6521" s="5">
        <v>314.51751708984301</v>
      </c>
      <c r="P6521" s="5">
        <v>335.51327514648398</v>
      </c>
      <c r="Q6521" s="5">
        <v>325.22162882486936</v>
      </c>
      <c r="R6521" s="5">
        <v>224.38853454589801</v>
      </c>
      <c r="S6521" s="5">
        <v>211.385482788085</v>
      </c>
      <c r="T6521" s="5">
        <v>216.25939941406199</v>
      </c>
      <c r="U6521" s="5">
        <v>217.34447224934834</v>
      </c>
      <c r="V6521" s="5">
        <v>203.20715332031199</v>
      </c>
      <c r="W6521" s="5">
        <v>208.64126586914</v>
      </c>
      <c r="X6521" s="5">
        <v>199.803955078125</v>
      </c>
      <c r="Y6521" s="5">
        <v>203.88412475585901</v>
      </c>
      <c r="Z6521" s="5">
        <v>302.13128662109301</v>
      </c>
      <c r="AA6521" s="5">
        <v>304.99636840820301</v>
      </c>
      <c r="AB6521" s="5">
        <v>296.68930053710898</v>
      </c>
      <c r="AC6521" s="5">
        <v>301.27231852213498</v>
      </c>
      <c r="AD6521" s="5">
        <v>156.40721130371</v>
      </c>
      <c r="AE6521" s="5">
        <v>156.96011352539</v>
      </c>
      <c r="AF6521" s="5">
        <v>164.85803222656199</v>
      </c>
      <c r="AG6521" s="5">
        <v>159.40845235188732</v>
      </c>
      <c r="AH6521" s="5">
        <v>148.81866455078099</v>
      </c>
      <c r="AI6521" s="5">
        <v>149.824127197265</v>
      </c>
      <c r="AJ6521" s="5">
        <v>142.47958374023401</v>
      </c>
      <c r="AK6521" s="5">
        <v>147.04079182942667</v>
      </c>
      <c r="AL6521" s="5">
        <v>257.73956298828102</v>
      </c>
      <c r="AM6521" s="5">
        <v>260.13259887695301</v>
      </c>
      <c r="AN6521" s="5">
        <v>271.76174926757801</v>
      </c>
      <c r="AO6521" s="5">
        <v>263.21130371093733</v>
      </c>
      <c r="AP6521" s="5">
        <v>211.55130004882801</v>
      </c>
      <c r="AQ6521" s="5">
        <v>223.45783996582</v>
      </c>
      <c r="AR6521" s="5">
        <v>213.52711486816401</v>
      </c>
      <c r="AS6521" s="5">
        <v>216.17875162760402</v>
      </c>
      <c r="AT6521" s="5">
        <v>180.79138183593699</v>
      </c>
      <c r="AU6521" s="5">
        <v>172.24386596679599</v>
      </c>
      <c r="AV6521" s="5">
        <v>167.71797180175699</v>
      </c>
      <c r="AW6521" s="5">
        <v>173.58440653483001</v>
      </c>
      <c r="AX6521" s="5">
        <v>174.51637268066401</v>
      </c>
      <c r="AY6521" s="5">
        <v>154.97512817382801</v>
      </c>
      <c r="AZ6521" s="5">
        <v>149.01071166992099</v>
      </c>
      <c r="BA6521" s="5">
        <v>159.50073750813769</v>
      </c>
    </row>
    <row r="6522" spans="1:53" x14ac:dyDescent="0.2">
      <c r="A6522" s="1">
        <v>6519</v>
      </c>
      <c r="B6522" s="1" t="s">
        <v>26065</v>
      </c>
      <c r="C6522" s="1" t="s">
        <v>26066</v>
      </c>
      <c r="D6522" s="1" t="s">
        <v>26067</v>
      </c>
      <c r="E6522" s="1" t="s">
        <v>26068</v>
      </c>
      <c r="N6522" s="5">
        <v>504.80203247070301</v>
      </c>
      <c r="O6522" s="5">
        <v>424.79724121093699</v>
      </c>
      <c r="P6522" s="5">
        <v>496.5859375</v>
      </c>
      <c r="Q6522" s="5">
        <v>475.39507039387996</v>
      </c>
      <c r="AA6522" s="5">
        <v>32.931106567382798</v>
      </c>
      <c r="AC6522" s="5">
        <v>32.931106567382798</v>
      </c>
      <c r="AJ6522" s="5">
        <v>15.4218244552612</v>
      </c>
      <c r="AK6522" s="5">
        <v>15.4218244552612</v>
      </c>
    </row>
    <row r="6523" spans="1:53" x14ac:dyDescent="0.2">
      <c r="A6523" s="1">
        <v>6520</v>
      </c>
      <c r="B6523" s="1" t="s">
        <v>26069</v>
      </c>
      <c r="C6523" s="1" t="s">
        <v>26070</v>
      </c>
      <c r="D6523" s="1" t="s">
        <v>26071</v>
      </c>
      <c r="E6523" s="1" t="s">
        <v>26072</v>
      </c>
      <c r="F6523" s="5">
        <v>137.28671264648401</v>
      </c>
      <c r="G6523" s="5">
        <v>129.66796875</v>
      </c>
      <c r="H6523" s="5">
        <v>115.80556488037099</v>
      </c>
      <c r="I6523" s="5">
        <v>127.58674875895167</v>
      </c>
      <c r="J6523" s="5">
        <v>123.929443359375</v>
      </c>
      <c r="K6523" s="5">
        <v>106.190940856933</v>
      </c>
      <c r="L6523" s="5">
        <v>125.073234558105</v>
      </c>
      <c r="M6523" s="5">
        <v>118.39787292480433</v>
      </c>
      <c r="N6523" s="5">
        <v>275.77618408203102</v>
      </c>
      <c r="O6523" s="5">
        <v>250.107330322265</v>
      </c>
      <c r="P6523" s="5">
        <v>277.09695434570301</v>
      </c>
      <c r="Q6523" s="5">
        <v>267.66015624999966</v>
      </c>
      <c r="R6523" s="5">
        <v>156.36878967285099</v>
      </c>
      <c r="S6523" s="5">
        <v>145.740234375</v>
      </c>
      <c r="T6523" s="5">
        <v>151.47790527343699</v>
      </c>
      <c r="U6523" s="5">
        <v>151.195643107096</v>
      </c>
      <c r="V6523" s="5">
        <v>136.37623596191401</v>
      </c>
      <c r="W6523" s="5">
        <v>136.93835449218699</v>
      </c>
      <c r="X6523" s="5">
        <v>136.155502319335</v>
      </c>
      <c r="Y6523" s="5">
        <v>136.49003092447867</v>
      </c>
      <c r="Z6523" s="5">
        <v>139.05578613281199</v>
      </c>
      <c r="AA6523" s="5">
        <v>149.146881103515</v>
      </c>
      <c r="AB6523" s="5">
        <v>146.88822937011699</v>
      </c>
      <c r="AC6523" s="5">
        <v>145.03029886881464</v>
      </c>
      <c r="AD6523" s="5">
        <v>190.39474487304599</v>
      </c>
      <c r="AE6523" s="5">
        <v>207.045639038085</v>
      </c>
      <c r="AF6523" s="5">
        <v>200.123123168945</v>
      </c>
      <c r="AG6523" s="5">
        <v>199.18783569335866</v>
      </c>
      <c r="AH6523" s="5">
        <v>168.46749877929599</v>
      </c>
      <c r="AI6523" s="5">
        <v>163.79147338867099</v>
      </c>
      <c r="AJ6523" s="5">
        <v>181.07194519042901</v>
      </c>
      <c r="AK6523" s="5">
        <v>171.11030578613199</v>
      </c>
      <c r="AL6523" s="5">
        <v>125.80958557128901</v>
      </c>
      <c r="AM6523" s="5">
        <v>155.18835449218699</v>
      </c>
      <c r="AN6523" s="5">
        <v>156.84210205078099</v>
      </c>
      <c r="AO6523" s="5">
        <v>145.94668070475234</v>
      </c>
      <c r="AP6523" s="5">
        <v>148.79753112792901</v>
      </c>
      <c r="AQ6523" s="5">
        <v>140.54940795898401</v>
      </c>
      <c r="AR6523" s="5">
        <v>153.15408325195301</v>
      </c>
      <c r="AS6523" s="5">
        <v>147.50034077962201</v>
      </c>
      <c r="AT6523" s="5">
        <v>166.79138183593699</v>
      </c>
      <c r="AU6523" s="5">
        <v>126.52609252929599</v>
      </c>
      <c r="AV6523" s="5">
        <v>104.579368591308</v>
      </c>
      <c r="AW6523" s="5">
        <v>132.63228098551369</v>
      </c>
      <c r="AX6523" s="5">
        <v>88.967399597167898</v>
      </c>
      <c r="AY6523" s="5">
        <v>104.643653869628</v>
      </c>
      <c r="AZ6523" s="5">
        <v>105.36131286621</v>
      </c>
      <c r="BA6523" s="5">
        <v>99.657455444335298</v>
      </c>
    </row>
    <row r="6524" spans="1:53" x14ac:dyDescent="0.2">
      <c r="A6524" s="1">
        <v>6521</v>
      </c>
      <c r="B6524" s="1" t="s">
        <v>26073</v>
      </c>
      <c r="C6524" s="1" t="s">
        <v>26074</v>
      </c>
      <c r="D6524" s="1" t="s">
        <v>26075</v>
      </c>
      <c r="E6524" s="1" t="s">
        <v>26076</v>
      </c>
      <c r="F6524" s="5">
        <v>27.8193244934082</v>
      </c>
      <c r="G6524" s="5">
        <v>43.566562652587798</v>
      </c>
      <c r="H6524" s="5">
        <v>25.927843093871999</v>
      </c>
      <c r="I6524" s="5">
        <v>32.437910079955998</v>
      </c>
      <c r="J6524" s="5">
        <v>36.192024230957003</v>
      </c>
      <c r="K6524" s="5">
        <v>46.767684936523402</v>
      </c>
      <c r="L6524" s="5">
        <v>41.664085388183501</v>
      </c>
      <c r="M6524" s="5">
        <v>41.541264851887973</v>
      </c>
      <c r="N6524" s="5">
        <v>34.950736999511697</v>
      </c>
      <c r="P6524" s="5">
        <v>30.877635955810501</v>
      </c>
      <c r="Q6524" s="5">
        <v>32.914186477661097</v>
      </c>
      <c r="Z6524" s="5">
        <v>24.569725036621001</v>
      </c>
      <c r="AA6524" s="5">
        <v>33.068992614746001</v>
      </c>
      <c r="AB6524" s="5">
        <v>24.089773178100501</v>
      </c>
      <c r="AC6524" s="5">
        <v>27.242830276489169</v>
      </c>
      <c r="AF6524" s="5">
        <v>40.876209259033203</v>
      </c>
      <c r="AG6524" s="5">
        <v>40.876209259033203</v>
      </c>
    </row>
    <row r="6525" spans="1:53" x14ac:dyDescent="0.2">
      <c r="A6525" s="1">
        <v>6522</v>
      </c>
      <c r="B6525" s="1" t="s">
        <v>26077</v>
      </c>
      <c r="C6525" s="1" t="s">
        <v>26078</v>
      </c>
      <c r="D6525" s="1" t="s">
        <v>26079</v>
      </c>
      <c r="E6525" s="1" t="s">
        <v>26080</v>
      </c>
      <c r="L6525" s="5">
        <v>62.968070983886697</v>
      </c>
      <c r="M6525" s="5">
        <v>62.968070983886697</v>
      </c>
      <c r="P6525" s="5">
        <v>25.435712814331001</v>
      </c>
      <c r="Q6525" s="5">
        <v>25.435712814331001</v>
      </c>
      <c r="V6525" s="5">
        <v>44.631465911865199</v>
      </c>
      <c r="W6525" s="5">
        <v>103.62009429931599</v>
      </c>
      <c r="X6525" s="5">
        <v>57.111671447753899</v>
      </c>
      <c r="Y6525" s="5">
        <v>68.454410552978359</v>
      </c>
      <c r="Z6525" s="5">
        <v>21.814060211181602</v>
      </c>
      <c r="AA6525" s="5">
        <v>98.279945373535099</v>
      </c>
      <c r="AB6525" s="5">
        <v>62.3183784484863</v>
      </c>
      <c r="AC6525" s="5">
        <v>60.804128011067668</v>
      </c>
      <c r="AD6525" s="5">
        <v>110.574508666992</v>
      </c>
      <c r="AE6525" s="5">
        <v>135.02915954589801</v>
      </c>
      <c r="AF6525" s="5">
        <v>127.17990875244099</v>
      </c>
      <c r="AG6525" s="5">
        <v>124.261192321777</v>
      </c>
      <c r="AH6525" s="5">
        <v>192.16860961914</v>
      </c>
      <c r="AI6525" s="5">
        <v>148.76004028320301</v>
      </c>
      <c r="AJ6525" s="5">
        <v>164.25537109375</v>
      </c>
      <c r="AK6525" s="5">
        <v>168.39467366536434</v>
      </c>
      <c r="AL6525" s="5">
        <v>180.240951538085</v>
      </c>
      <c r="AM6525" s="5">
        <v>176.11769104003901</v>
      </c>
      <c r="AN6525" s="5">
        <v>179.53515625</v>
      </c>
      <c r="AO6525" s="5">
        <v>178.63126627604132</v>
      </c>
      <c r="AP6525" s="5">
        <v>202.63311767578099</v>
      </c>
      <c r="AQ6525" s="5">
        <v>192.43696594238199</v>
      </c>
      <c r="AR6525" s="5">
        <v>235.68374633789</v>
      </c>
      <c r="AS6525" s="5">
        <v>210.25127665201765</v>
      </c>
      <c r="AT6525" s="5">
        <v>104.39128112792901</v>
      </c>
      <c r="AU6525" s="5">
        <v>137.59564208984301</v>
      </c>
      <c r="AW6525" s="5">
        <v>120.99346160888601</v>
      </c>
      <c r="AY6525" s="5">
        <v>53.574752807617102</v>
      </c>
      <c r="AZ6525" s="5">
        <v>83.584686279296804</v>
      </c>
      <c r="BA6525" s="5">
        <v>68.579719543456946</v>
      </c>
    </row>
    <row r="6526" spans="1:53" x14ac:dyDescent="0.2">
      <c r="A6526" s="1">
        <v>6523</v>
      </c>
      <c r="B6526" s="1" t="s">
        <v>26081</v>
      </c>
      <c r="C6526" s="1" t="s">
        <v>26082</v>
      </c>
      <c r="D6526" s="1" t="s">
        <v>26083</v>
      </c>
      <c r="E6526" s="1" t="s">
        <v>26084</v>
      </c>
      <c r="F6526" s="5">
        <v>118.78139495849599</v>
      </c>
      <c r="G6526" s="5">
        <v>116.659912109375</v>
      </c>
      <c r="H6526" s="5">
        <v>113.937980651855</v>
      </c>
      <c r="I6526" s="5">
        <v>116.459762573242</v>
      </c>
      <c r="J6526" s="5">
        <v>113.639808654785</v>
      </c>
      <c r="K6526" s="5">
        <v>110.314163208007</v>
      </c>
      <c r="L6526" s="5">
        <v>98.016716003417898</v>
      </c>
      <c r="M6526" s="5">
        <v>107.32356262206997</v>
      </c>
      <c r="N6526" s="5">
        <v>258.75247192382801</v>
      </c>
      <c r="O6526" s="5">
        <v>267.52767944335898</v>
      </c>
      <c r="P6526" s="5">
        <v>212.62910461425699</v>
      </c>
      <c r="Q6526" s="5">
        <v>246.30308532714801</v>
      </c>
      <c r="R6526" s="5">
        <v>140.19940185546801</v>
      </c>
      <c r="S6526" s="5">
        <v>135.33792114257801</v>
      </c>
      <c r="T6526" s="5">
        <v>134.25299072265599</v>
      </c>
      <c r="U6526" s="5">
        <v>136.59677124023401</v>
      </c>
      <c r="V6526" s="5">
        <v>113.00636291503901</v>
      </c>
      <c r="W6526" s="5">
        <v>123.680686950683</v>
      </c>
      <c r="X6526" s="5">
        <v>111.902458190917</v>
      </c>
      <c r="Y6526" s="5">
        <v>116.19650268554635</v>
      </c>
      <c r="Z6526" s="5">
        <v>121.549095153808</v>
      </c>
      <c r="AA6526" s="5">
        <v>100.686897277832</v>
      </c>
      <c r="AB6526" s="5">
        <v>99.013626098632798</v>
      </c>
      <c r="AC6526" s="5">
        <v>107.0832061767576</v>
      </c>
      <c r="AD6526" s="5">
        <v>131.15507507324199</v>
      </c>
      <c r="AE6526" s="5">
        <v>131.44113159179599</v>
      </c>
      <c r="AF6526" s="5">
        <v>119.225219726562</v>
      </c>
      <c r="AG6526" s="5">
        <v>127.27380879719999</v>
      </c>
      <c r="AH6526" s="5">
        <v>131.36457824707</v>
      </c>
      <c r="AI6526" s="5">
        <v>125.35372924804599</v>
      </c>
      <c r="AJ6526" s="5">
        <v>132.18490600585901</v>
      </c>
      <c r="AK6526" s="5">
        <v>129.63440450032499</v>
      </c>
      <c r="AL6526" s="5">
        <v>228.36613464355401</v>
      </c>
      <c r="AM6526" s="5">
        <v>252.10565185546801</v>
      </c>
      <c r="AN6526" s="5">
        <v>241.63412475585901</v>
      </c>
      <c r="AO6526" s="5">
        <v>240.70197041829366</v>
      </c>
      <c r="AP6526" s="5">
        <v>125.728965759277</v>
      </c>
      <c r="AQ6526" s="5">
        <v>129.67301940917901</v>
      </c>
      <c r="AR6526" s="5">
        <v>134.89849853515599</v>
      </c>
      <c r="AS6526" s="5">
        <v>130.10016123453735</v>
      </c>
      <c r="AT6526" s="5">
        <v>148.26535034179599</v>
      </c>
      <c r="AU6526" s="5">
        <v>168.30838012695301</v>
      </c>
      <c r="AV6526" s="5">
        <v>178.29452514648401</v>
      </c>
      <c r="AW6526" s="5">
        <v>164.95608520507767</v>
      </c>
      <c r="AX6526" s="5">
        <v>101.53923034667901</v>
      </c>
      <c r="AY6526" s="5">
        <v>122.60548400878901</v>
      </c>
      <c r="AZ6526" s="5">
        <v>123.95960998535099</v>
      </c>
      <c r="BA6526" s="5">
        <v>116.034774780273</v>
      </c>
    </row>
    <row r="6527" spans="1:53" x14ac:dyDescent="0.2">
      <c r="A6527" s="1">
        <v>6524</v>
      </c>
      <c r="B6527" s="1" t="s">
        <v>26085</v>
      </c>
      <c r="C6527" s="1" t="s">
        <v>26086</v>
      </c>
      <c r="D6527" s="1" t="s">
        <v>26087</v>
      </c>
      <c r="E6527" s="1" t="s">
        <v>26088</v>
      </c>
      <c r="F6527" s="5">
        <v>258.78073120117102</v>
      </c>
      <c r="G6527" s="5">
        <v>295.3173828125</v>
      </c>
      <c r="H6527" s="5">
        <v>267.16052246093699</v>
      </c>
      <c r="I6527" s="5">
        <v>273.75287882486936</v>
      </c>
      <c r="J6527" s="5">
        <v>310.86941528320301</v>
      </c>
      <c r="K6527" s="5">
        <v>289.634185791015</v>
      </c>
      <c r="L6527" s="5">
        <v>297.20901489257801</v>
      </c>
      <c r="M6527" s="5">
        <v>299.23753865559871</v>
      </c>
      <c r="N6527" s="5">
        <v>251.263427734375</v>
      </c>
      <c r="O6527" s="5">
        <v>250.01573181152301</v>
      </c>
      <c r="P6527" s="5">
        <v>239.97975158691401</v>
      </c>
      <c r="Q6527" s="5">
        <v>247.08630371093736</v>
      </c>
      <c r="R6527" s="5">
        <v>261.440185546875</v>
      </c>
      <c r="S6527" s="5">
        <v>252.77868652343699</v>
      </c>
      <c r="T6527" s="5">
        <v>281.3779296875</v>
      </c>
      <c r="U6527" s="5">
        <v>265.1989339192707</v>
      </c>
      <c r="V6527" s="5">
        <v>163.76805114746</v>
      </c>
      <c r="W6527" s="5">
        <v>186.59542846679599</v>
      </c>
      <c r="X6527" s="5">
        <v>151.11276245117099</v>
      </c>
      <c r="Y6527" s="5">
        <v>167.15874735514231</v>
      </c>
      <c r="Z6527" s="5">
        <v>257.53524780273398</v>
      </c>
      <c r="AA6527" s="5">
        <v>279.06893920898398</v>
      </c>
      <c r="AB6527" s="5">
        <v>240.46926879882801</v>
      </c>
      <c r="AC6527" s="5">
        <v>259.02448527018197</v>
      </c>
      <c r="AD6527" s="5">
        <v>168.047760009765</v>
      </c>
      <c r="AE6527" s="5">
        <v>190.85104370117099</v>
      </c>
      <c r="AF6527" s="5">
        <v>188.11354064941401</v>
      </c>
      <c r="AG6527" s="5">
        <v>182.33744812011665</v>
      </c>
      <c r="AH6527" s="5">
        <v>184.18037414550699</v>
      </c>
      <c r="AI6527" s="5">
        <v>182.12469482421801</v>
      </c>
      <c r="AJ6527" s="5">
        <v>202.34907531738199</v>
      </c>
      <c r="AK6527" s="5">
        <v>189.55138142903567</v>
      </c>
      <c r="AL6527" s="5">
        <v>213.40652465820301</v>
      </c>
      <c r="AM6527" s="5">
        <v>211.05708312988199</v>
      </c>
      <c r="AN6527" s="5">
        <v>200.64564514160099</v>
      </c>
      <c r="AO6527" s="5">
        <v>208.36975097656202</v>
      </c>
      <c r="AP6527" s="5">
        <v>198.13136291503901</v>
      </c>
      <c r="AQ6527" s="5">
        <v>193.70471191406199</v>
      </c>
      <c r="AR6527" s="5">
        <v>182.91487121582</v>
      </c>
      <c r="AS6527" s="5">
        <v>191.58364868164031</v>
      </c>
      <c r="AT6527" s="5">
        <v>206.89497375488199</v>
      </c>
      <c r="AU6527" s="5">
        <v>218.40090942382801</v>
      </c>
      <c r="AV6527" s="5">
        <v>198.383377075195</v>
      </c>
      <c r="AW6527" s="5">
        <v>207.89308675130167</v>
      </c>
      <c r="AX6527" s="5">
        <v>202.52685546875</v>
      </c>
      <c r="AY6527" s="5">
        <v>170.30369567871</v>
      </c>
      <c r="AZ6527" s="5">
        <v>177.13230895996</v>
      </c>
      <c r="BA6527" s="5">
        <v>183.32095336914003</v>
      </c>
    </row>
    <row r="6528" spans="1:53" x14ac:dyDescent="0.2">
      <c r="A6528" s="1">
        <v>6525</v>
      </c>
      <c r="B6528" s="1" t="s">
        <v>26089</v>
      </c>
      <c r="C6528" s="1" t="s">
        <v>26090</v>
      </c>
      <c r="D6528" s="1" t="s">
        <v>26091</v>
      </c>
      <c r="E6528" s="1" t="s">
        <v>26092</v>
      </c>
      <c r="F6528" s="5">
        <v>278.20422363281199</v>
      </c>
      <c r="G6528" s="5">
        <v>290.48583984375</v>
      </c>
      <c r="H6528" s="5">
        <v>285.61471557617102</v>
      </c>
      <c r="I6528" s="5">
        <v>284.76825968424436</v>
      </c>
      <c r="J6528" s="5">
        <v>318.95468139648398</v>
      </c>
      <c r="K6528" s="5">
        <v>321.88134765625</v>
      </c>
      <c r="L6528" s="5">
        <v>314.66436767578102</v>
      </c>
      <c r="M6528" s="5">
        <v>318.50013224283833</v>
      </c>
      <c r="N6528" s="5">
        <v>478.70721435546801</v>
      </c>
      <c r="O6528" s="5">
        <v>469.12585449218699</v>
      </c>
      <c r="P6528" s="5">
        <v>444.05334472656199</v>
      </c>
      <c r="Q6528" s="5">
        <v>463.96213785807231</v>
      </c>
      <c r="R6528" s="5">
        <v>234.769607543945</v>
      </c>
      <c r="S6528" s="5">
        <v>230.68971252441401</v>
      </c>
      <c r="T6528" s="5">
        <v>210.82098388671801</v>
      </c>
      <c r="U6528" s="5">
        <v>225.42676798502566</v>
      </c>
      <c r="V6528" s="5">
        <v>338.70968627929602</v>
      </c>
      <c r="W6528" s="5">
        <v>331.89334106445301</v>
      </c>
      <c r="X6528" s="5">
        <v>328.08236694335898</v>
      </c>
      <c r="Y6528" s="5">
        <v>332.89513142903598</v>
      </c>
      <c r="Z6528" s="5">
        <v>266.81399536132801</v>
      </c>
      <c r="AA6528" s="5">
        <v>258.99612426757801</v>
      </c>
      <c r="AB6528" s="5">
        <v>258.655517578125</v>
      </c>
      <c r="AC6528" s="5">
        <v>261.48854573567701</v>
      </c>
      <c r="AD6528" s="5">
        <v>215.58631896972599</v>
      </c>
      <c r="AE6528" s="5">
        <v>208.91876220703099</v>
      </c>
      <c r="AF6528" s="5">
        <v>217.38761901855401</v>
      </c>
      <c r="AG6528" s="5">
        <v>213.96423339843702</v>
      </c>
      <c r="AH6528" s="5">
        <v>214.915115356445</v>
      </c>
      <c r="AI6528" s="5">
        <v>214.09991455078099</v>
      </c>
      <c r="AJ6528" s="5">
        <v>237.46646118164</v>
      </c>
      <c r="AK6528" s="5">
        <v>222.16049702962201</v>
      </c>
      <c r="AL6528" s="5">
        <v>197.02311706542901</v>
      </c>
      <c r="AM6528" s="5">
        <v>188.61224365234301</v>
      </c>
      <c r="AN6528" s="5">
        <v>207.03941345214801</v>
      </c>
      <c r="AO6528" s="5">
        <v>197.55825805664003</v>
      </c>
      <c r="AP6528" s="5">
        <v>210.17720031738199</v>
      </c>
      <c r="AQ6528" s="5">
        <v>192.89393615722599</v>
      </c>
      <c r="AR6528" s="5">
        <v>191.00308227539</v>
      </c>
      <c r="AS6528" s="5">
        <v>198.02473958333266</v>
      </c>
      <c r="AT6528" s="5">
        <v>230.70506286621</v>
      </c>
      <c r="AU6528" s="5">
        <v>238.65910339355401</v>
      </c>
      <c r="AV6528" s="5">
        <v>197.94903564453099</v>
      </c>
      <c r="AW6528" s="5">
        <v>222.43773396809834</v>
      </c>
      <c r="AX6528" s="5">
        <v>232.84681701660099</v>
      </c>
      <c r="AY6528" s="5">
        <v>225.12088012695301</v>
      </c>
      <c r="AZ6528" s="5">
        <v>220.08332824707</v>
      </c>
      <c r="BA6528" s="5">
        <v>226.01700846354132</v>
      </c>
    </row>
    <row r="6529" spans="1:53" x14ac:dyDescent="0.2">
      <c r="A6529" s="1">
        <v>6526</v>
      </c>
      <c r="B6529" s="1" t="s">
        <v>26093</v>
      </c>
      <c r="C6529" s="1" t="s">
        <v>26094</v>
      </c>
      <c r="D6529" s="1" t="s">
        <v>26095</v>
      </c>
      <c r="E6529" s="1" t="s">
        <v>26096</v>
      </c>
      <c r="F6529" s="5">
        <v>69.310363769531193</v>
      </c>
      <c r="G6529" s="5">
        <v>37.426597595214801</v>
      </c>
      <c r="H6529" s="5">
        <v>62.401706695556598</v>
      </c>
      <c r="I6529" s="5">
        <v>56.379556020100864</v>
      </c>
      <c r="J6529" s="5">
        <v>68.251441955566406</v>
      </c>
      <c r="K6529" s="5">
        <v>55.870643615722599</v>
      </c>
      <c r="L6529" s="5">
        <v>83.804359436035099</v>
      </c>
      <c r="M6529" s="5">
        <v>69.308815002441364</v>
      </c>
      <c r="O6529" s="5">
        <v>72.892585754394503</v>
      </c>
      <c r="P6529" s="5">
        <v>96.637908935546804</v>
      </c>
      <c r="Q6529" s="5">
        <v>84.765247344970646</v>
      </c>
      <c r="R6529" s="5">
        <v>87.8980712890625</v>
      </c>
      <c r="S6529" s="5">
        <v>59.8079833984375</v>
      </c>
      <c r="T6529" s="5">
        <v>74.957115173339801</v>
      </c>
      <c r="U6529" s="5">
        <v>74.221056620279924</v>
      </c>
      <c r="V6529" s="5">
        <v>52.848255157470703</v>
      </c>
      <c r="W6529" s="5">
        <v>133.77508544921801</v>
      </c>
      <c r="Y6529" s="5">
        <v>93.311670303344357</v>
      </c>
      <c r="Z6529" s="5">
        <v>81.337814331054602</v>
      </c>
      <c r="AA6529" s="5">
        <v>95.046485900878906</v>
      </c>
      <c r="AB6529" s="5">
        <v>90.772018432617102</v>
      </c>
      <c r="AC6529" s="5">
        <v>89.052106221516866</v>
      </c>
      <c r="AD6529" s="5">
        <v>112.05193328857401</v>
      </c>
      <c r="AE6529" s="5">
        <v>106.271072387695</v>
      </c>
      <c r="AF6529" s="5">
        <v>126.585571289062</v>
      </c>
      <c r="AG6529" s="5">
        <v>114.96952565511033</v>
      </c>
      <c r="AH6529" s="5">
        <v>108.631629943847</v>
      </c>
      <c r="AI6529" s="5">
        <v>123.293983459472</v>
      </c>
      <c r="AJ6529" s="5">
        <v>112.89397430419901</v>
      </c>
      <c r="AK6529" s="5">
        <v>114.93986256917266</v>
      </c>
      <c r="AL6529" s="5">
        <v>77.180442810058594</v>
      </c>
      <c r="AM6529" s="5">
        <v>78.855262756347599</v>
      </c>
      <c r="AN6529" s="5">
        <v>65.710655212402301</v>
      </c>
      <c r="AO6529" s="5">
        <v>73.91545359293616</v>
      </c>
      <c r="AP6529" s="5">
        <v>68.752464294433594</v>
      </c>
      <c r="AQ6529" s="5">
        <v>90.411834716796804</v>
      </c>
      <c r="AR6529" s="5">
        <v>75.464927673339801</v>
      </c>
      <c r="AS6529" s="5">
        <v>78.209742228190066</v>
      </c>
      <c r="AV6529" s="5">
        <v>89.563362121582003</v>
      </c>
      <c r="AW6529" s="5">
        <v>89.563362121582003</v>
      </c>
      <c r="AX6529" s="5">
        <v>79.634101867675696</v>
      </c>
      <c r="AY6529" s="5">
        <v>56.451168060302699</v>
      </c>
      <c r="AZ6529" s="5">
        <v>64.420104980468693</v>
      </c>
      <c r="BA6529" s="5">
        <v>66.835124969482365</v>
      </c>
    </row>
    <row r="6530" spans="1:53" x14ac:dyDescent="0.2">
      <c r="A6530" s="1">
        <v>6527</v>
      </c>
      <c r="B6530" s="1" t="s">
        <v>26097</v>
      </c>
      <c r="C6530" s="1" t="s">
        <v>26098</v>
      </c>
      <c r="D6530" s="1" t="s">
        <v>26099</v>
      </c>
      <c r="E6530" s="1" t="s">
        <v>26100</v>
      </c>
      <c r="F6530" s="5">
        <v>126.616828918457</v>
      </c>
      <c r="G6530" s="5">
        <v>122.128204345703</v>
      </c>
      <c r="H6530" s="5">
        <v>103.95767211914</v>
      </c>
      <c r="I6530" s="5">
        <v>117.5675684611</v>
      </c>
      <c r="J6530" s="5">
        <v>107.27434539794901</v>
      </c>
      <c r="K6530" s="5">
        <v>103.012657165527</v>
      </c>
      <c r="L6530" s="5">
        <v>111.39483642578099</v>
      </c>
      <c r="M6530" s="5">
        <v>107.22727966308567</v>
      </c>
      <c r="N6530" s="5">
        <v>91.099143981933594</v>
      </c>
      <c r="O6530" s="5">
        <v>104.216163635253</v>
      </c>
      <c r="P6530" s="5">
        <v>93.419471740722599</v>
      </c>
      <c r="Q6530" s="5">
        <v>96.244926452636392</v>
      </c>
      <c r="R6530" s="5">
        <v>75.89453125</v>
      </c>
      <c r="S6530" s="5">
        <v>75.306175231933594</v>
      </c>
      <c r="T6530" s="5">
        <v>75.111434936523395</v>
      </c>
      <c r="U6530" s="5">
        <v>75.437380472818987</v>
      </c>
      <c r="V6530" s="5">
        <v>131.98309326171801</v>
      </c>
      <c r="W6530" s="5">
        <v>136.33599853515599</v>
      </c>
      <c r="X6530" s="5">
        <v>131.21543884277301</v>
      </c>
      <c r="Y6530" s="5">
        <v>133.17817687988233</v>
      </c>
      <c r="Z6530" s="5">
        <v>148.02723693847599</v>
      </c>
      <c r="AA6530" s="5">
        <v>138.83175659179599</v>
      </c>
      <c r="AB6530" s="5">
        <v>132.91464233398401</v>
      </c>
      <c r="AC6530" s="5">
        <v>139.92454528808534</v>
      </c>
      <c r="AD6530" s="5">
        <v>107.83013916015599</v>
      </c>
      <c r="AE6530" s="5">
        <v>107.44548034667901</v>
      </c>
      <c r="AF6530" s="5">
        <v>115.23857879638599</v>
      </c>
      <c r="AG6530" s="5">
        <v>110.17139943440701</v>
      </c>
      <c r="AH6530" s="5">
        <v>104.664329528808</v>
      </c>
      <c r="AI6530" s="5">
        <v>111.282600402832</v>
      </c>
      <c r="AJ6530" s="5">
        <v>116.00649261474599</v>
      </c>
      <c r="AK6530" s="5">
        <v>110.65114084879532</v>
      </c>
      <c r="AL6530" s="5">
        <v>80.417144775390597</v>
      </c>
      <c r="AM6530" s="5">
        <v>86.045028686523395</v>
      </c>
      <c r="AN6530" s="5">
        <v>86.256942749023395</v>
      </c>
      <c r="AO6530" s="5">
        <v>84.2397054036458</v>
      </c>
      <c r="AP6530" s="5">
        <v>79.587547302246094</v>
      </c>
      <c r="AQ6530" s="5">
        <v>73.248710632324205</v>
      </c>
      <c r="AR6530" s="5">
        <v>79.962997436523395</v>
      </c>
      <c r="AS6530" s="5">
        <v>77.599751790364564</v>
      </c>
      <c r="AT6530" s="5">
        <v>101.005714416503</v>
      </c>
      <c r="AU6530" s="5">
        <v>88.755439758300696</v>
      </c>
      <c r="AV6530" s="5">
        <v>107.48844909667901</v>
      </c>
      <c r="AW6530" s="5">
        <v>99.083201090494228</v>
      </c>
      <c r="AX6530" s="5">
        <v>110.171615600585</v>
      </c>
      <c r="AY6530" s="5">
        <v>113.613189697265</v>
      </c>
      <c r="AZ6530" s="5">
        <v>115.046165466308</v>
      </c>
      <c r="BA6530" s="5">
        <v>112.94365692138599</v>
      </c>
    </row>
    <row r="6531" spans="1:53" x14ac:dyDescent="0.2">
      <c r="A6531" s="1">
        <v>6528</v>
      </c>
      <c r="B6531" s="1" t="s">
        <v>26101</v>
      </c>
      <c r="C6531" s="1" t="s">
        <v>26102</v>
      </c>
      <c r="D6531" s="1" t="s">
        <v>26103</v>
      </c>
      <c r="E6531" s="1" t="s">
        <v>26104</v>
      </c>
      <c r="F6531" s="5">
        <v>1150.71276855468</v>
      </c>
      <c r="G6531" s="5">
        <v>1242.17028808593</v>
      </c>
      <c r="H6531" s="5">
        <v>1165.65478515625</v>
      </c>
      <c r="I6531" s="5">
        <v>1186.1792805989533</v>
      </c>
      <c r="J6531" s="5">
        <v>1035.82580566406</v>
      </c>
      <c r="K6531" s="5">
        <v>1047.06555175781</v>
      </c>
      <c r="L6531" s="5">
        <v>1002.3960571289</v>
      </c>
      <c r="M6531" s="5">
        <v>1028.4291381835899</v>
      </c>
      <c r="N6531" s="5">
        <v>1470.55871582031</v>
      </c>
      <c r="O6531" s="5">
        <v>1546.23547363281</v>
      </c>
      <c r="P6531" s="5">
        <v>1569.35302734375</v>
      </c>
      <c r="Q6531" s="5">
        <v>1528.7157389322899</v>
      </c>
      <c r="R6531" s="5">
        <v>1070.72900390625</v>
      </c>
      <c r="S6531" s="5">
        <v>1068.9453125</v>
      </c>
      <c r="T6531" s="5">
        <v>1091.1103515625</v>
      </c>
      <c r="U6531" s="5">
        <v>1076.92822265625</v>
      </c>
      <c r="V6531" s="5">
        <v>976.82330322265602</v>
      </c>
      <c r="W6531" s="5">
        <v>981.98974609375</v>
      </c>
      <c r="X6531" s="5">
        <v>967.03857421875</v>
      </c>
      <c r="Y6531" s="5">
        <v>975.28387451171875</v>
      </c>
      <c r="Z6531" s="5">
        <v>1099.19323730468</v>
      </c>
      <c r="AA6531" s="5">
        <v>1070.07690429687</v>
      </c>
      <c r="AB6531" s="5">
        <v>1092.59423828125</v>
      </c>
      <c r="AC6531" s="5">
        <v>1087.2881266275999</v>
      </c>
      <c r="AD6531" s="5">
        <v>849.89984130859295</v>
      </c>
      <c r="AE6531" s="5">
        <v>921.38098144531205</v>
      </c>
      <c r="AF6531" s="5">
        <v>924.03479003906205</v>
      </c>
      <c r="AG6531" s="5">
        <v>898.43853759765568</v>
      </c>
      <c r="AH6531" s="5">
        <v>881.01519775390602</v>
      </c>
      <c r="AI6531" s="5">
        <v>859.41265869140602</v>
      </c>
      <c r="AJ6531" s="5">
        <v>898.94091796875</v>
      </c>
      <c r="AK6531" s="5">
        <v>879.78959147135402</v>
      </c>
      <c r="AL6531" s="5">
        <v>1456.66040039062</v>
      </c>
      <c r="AM6531" s="5">
        <v>1457</v>
      </c>
      <c r="AN6531" s="5">
        <v>1508.72424316406</v>
      </c>
      <c r="AO6531" s="5">
        <v>1474.1282145182267</v>
      </c>
      <c r="AP6531" s="5">
        <v>956.92590332031205</v>
      </c>
      <c r="AQ6531" s="5">
        <v>993.26599121093705</v>
      </c>
      <c r="AR6531" s="5">
        <v>1004.57556152343</v>
      </c>
      <c r="AS6531" s="5">
        <v>984.92248535155977</v>
      </c>
      <c r="AT6531" s="5">
        <v>1010.16607666015</v>
      </c>
      <c r="AU6531" s="5">
        <v>1032.70373535156</v>
      </c>
      <c r="AV6531" s="5">
        <v>996.93145751953102</v>
      </c>
      <c r="AW6531" s="5">
        <v>1013.2670898437469</v>
      </c>
      <c r="AX6531" s="5">
        <v>997.24420166015602</v>
      </c>
      <c r="AY6531" s="5">
        <v>928.53326416015602</v>
      </c>
      <c r="AZ6531" s="5">
        <v>938.71350097656205</v>
      </c>
      <c r="BA6531" s="5">
        <v>954.83032226562466</v>
      </c>
    </row>
    <row r="6532" spans="1:53" x14ac:dyDescent="0.2">
      <c r="A6532" s="1">
        <v>6529</v>
      </c>
      <c r="B6532" s="1" t="s">
        <v>26105</v>
      </c>
      <c r="C6532" s="1" t="s">
        <v>26106</v>
      </c>
      <c r="D6532" s="1" t="s">
        <v>26107</v>
      </c>
      <c r="E6532" s="1" t="s">
        <v>26108</v>
      </c>
      <c r="G6532" s="5">
        <v>50.978591918945298</v>
      </c>
      <c r="I6532" s="5">
        <v>50.978591918945298</v>
      </c>
      <c r="W6532" s="5">
        <v>73.780502319335895</v>
      </c>
      <c r="Y6532" s="5">
        <v>73.780502319335895</v>
      </c>
      <c r="AL6532" s="5">
        <v>85.301918029785099</v>
      </c>
      <c r="AM6532" s="5">
        <v>50.6314277648925</v>
      </c>
      <c r="AO6532" s="5">
        <v>67.966672897338796</v>
      </c>
      <c r="AP6532" s="5">
        <v>33.9402656555175</v>
      </c>
      <c r="AS6532" s="5">
        <v>33.9402656555175</v>
      </c>
      <c r="AU6532" s="5">
        <v>58.610618591308501</v>
      </c>
      <c r="AW6532" s="5">
        <v>58.610618591308501</v>
      </c>
    </row>
    <row r="6533" spans="1:53" x14ac:dyDescent="0.2">
      <c r="A6533" s="1">
        <v>6530</v>
      </c>
      <c r="B6533" s="1" t="s">
        <v>26109</v>
      </c>
      <c r="C6533" s="1" t="s">
        <v>26110</v>
      </c>
      <c r="D6533" s="1" t="s">
        <v>26111</v>
      </c>
      <c r="E6533" s="1" t="s">
        <v>26112</v>
      </c>
      <c r="F6533" s="5">
        <v>116.05840301513599</v>
      </c>
      <c r="G6533" s="5">
        <v>90.283226013183594</v>
      </c>
      <c r="H6533" s="5">
        <v>121.85912322998</v>
      </c>
      <c r="I6533" s="5">
        <v>109.40025075276652</v>
      </c>
      <c r="J6533" s="5">
        <v>111.318717956542</v>
      </c>
      <c r="K6533" s="5">
        <v>99.612258911132798</v>
      </c>
      <c r="L6533" s="5">
        <v>104.571823120117</v>
      </c>
      <c r="M6533" s="5">
        <v>105.16759999593062</v>
      </c>
      <c r="N6533" s="5">
        <v>372.212799072265</v>
      </c>
      <c r="O6533" s="5">
        <v>393.04412841796801</v>
      </c>
      <c r="P6533" s="5">
        <v>381.18597412109301</v>
      </c>
      <c r="Q6533" s="5">
        <v>382.14763387044201</v>
      </c>
      <c r="R6533" s="5">
        <v>244.50048828125</v>
      </c>
      <c r="S6533" s="5">
        <v>248.24073791503901</v>
      </c>
      <c r="T6533" s="5">
        <v>229.04280090332</v>
      </c>
      <c r="U6533" s="5">
        <v>240.59467569986967</v>
      </c>
      <c r="V6533" s="5">
        <v>193.57975769042901</v>
      </c>
      <c r="W6533" s="5">
        <v>175.43583679199199</v>
      </c>
      <c r="X6533" s="5">
        <v>193.00923156738199</v>
      </c>
      <c r="Y6533" s="5">
        <v>187.34160868326765</v>
      </c>
      <c r="Z6533" s="5">
        <v>139.964584350585</v>
      </c>
      <c r="AA6533" s="5">
        <v>120.66274261474599</v>
      </c>
      <c r="AB6533" s="5">
        <v>141.51225280761699</v>
      </c>
      <c r="AC6533" s="5">
        <v>134.04652659098267</v>
      </c>
      <c r="AD6533" s="5">
        <v>108.96774291992099</v>
      </c>
      <c r="AE6533" s="5">
        <v>134.62307739257801</v>
      </c>
      <c r="AF6533" s="5">
        <v>144.12921142578099</v>
      </c>
      <c r="AG6533" s="5">
        <v>129.24001057942667</v>
      </c>
      <c r="AH6533" s="5">
        <v>132.719635009765</v>
      </c>
      <c r="AI6533" s="5">
        <v>118.215606689453</v>
      </c>
      <c r="AJ6533" s="5">
        <v>115.49973297119099</v>
      </c>
      <c r="AK6533" s="5">
        <v>122.14499155680301</v>
      </c>
      <c r="AL6533" s="5">
        <v>323.97265625</v>
      </c>
      <c r="AM6533" s="5">
        <v>321.15701293945301</v>
      </c>
      <c r="AN6533" s="5">
        <v>340.60626220703102</v>
      </c>
      <c r="AO6533" s="5">
        <v>328.57864379882801</v>
      </c>
      <c r="AP6533" s="5">
        <v>162.10322570800699</v>
      </c>
      <c r="AQ6533" s="5">
        <v>175.94226074218699</v>
      </c>
      <c r="AR6533" s="5">
        <v>155.34738159179599</v>
      </c>
      <c r="AS6533" s="5">
        <v>164.46428934732998</v>
      </c>
      <c r="AT6533" s="5">
        <v>116.484237670898</v>
      </c>
      <c r="AU6533" s="5">
        <v>125.68844604492099</v>
      </c>
      <c r="AV6533" s="5">
        <v>95.423248291015597</v>
      </c>
      <c r="AW6533" s="5">
        <v>112.53197733561153</v>
      </c>
      <c r="AX6533" s="5">
        <v>89.941360473632798</v>
      </c>
      <c r="AY6533" s="5">
        <v>116.05335998535099</v>
      </c>
      <c r="AZ6533" s="5">
        <v>125.699508666992</v>
      </c>
      <c r="BA6533" s="5">
        <v>110.56474304199195</v>
      </c>
    </row>
    <row r="6534" spans="1:53" x14ac:dyDescent="0.2">
      <c r="A6534" s="1">
        <v>6531</v>
      </c>
      <c r="B6534" s="1" t="s">
        <v>26113</v>
      </c>
      <c r="C6534" s="1" t="s">
        <v>26114</v>
      </c>
      <c r="D6534" s="1" t="s">
        <v>26115</v>
      </c>
      <c r="E6534" s="1" t="s">
        <v>26116</v>
      </c>
      <c r="F6534" s="5">
        <v>102.63331604003901</v>
      </c>
      <c r="G6534" s="5">
        <v>203.16090393066401</v>
      </c>
      <c r="I6534" s="5">
        <v>152.89710998535151</v>
      </c>
      <c r="L6534" s="5">
        <v>59.303726196288999</v>
      </c>
      <c r="M6534" s="5">
        <v>59.303726196288999</v>
      </c>
      <c r="V6534" s="5">
        <v>136.29348754882801</v>
      </c>
      <c r="W6534" s="5">
        <v>195.00975036621</v>
      </c>
      <c r="X6534" s="5">
        <v>39.6625366210937</v>
      </c>
      <c r="Y6534" s="5">
        <v>123.65525817871058</v>
      </c>
      <c r="AB6534" s="5">
        <v>173.24508666992099</v>
      </c>
      <c r="AC6534" s="5">
        <v>173.24508666992099</v>
      </c>
      <c r="AH6534" s="5">
        <v>108.886276245117</v>
      </c>
      <c r="AK6534" s="5">
        <v>108.886276245117</v>
      </c>
      <c r="AQ6534" s="5">
        <v>67.927223205566406</v>
      </c>
      <c r="AR6534" s="5">
        <v>81.999404907226506</v>
      </c>
      <c r="AS6534" s="5">
        <v>74.963314056396456</v>
      </c>
      <c r="AU6534" s="5">
        <v>338.27584838867102</v>
      </c>
      <c r="AW6534" s="5">
        <v>338.27584838867102</v>
      </c>
      <c r="AX6534" s="5">
        <v>125.30150604248</v>
      </c>
      <c r="AZ6534" s="5">
        <v>132.19732666015599</v>
      </c>
      <c r="BA6534" s="5">
        <v>128.74941635131799</v>
      </c>
    </row>
    <row r="6535" spans="1:53" x14ac:dyDescent="0.2">
      <c r="A6535" s="1">
        <v>6532</v>
      </c>
      <c r="B6535" s="1" t="s">
        <v>26117</v>
      </c>
      <c r="C6535" s="1" t="s">
        <v>26118</v>
      </c>
      <c r="D6535" s="1" t="s">
        <v>26119</v>
      </c>
      <c r="E6535" s="1" t="s">
        <v>26120</v>
      </c>
      <c r="F6535" s="5">
        <v>1805.14587402343</v>
      </c>
      <c r="G6535" s="5">
        <v>1702.44714355468</v>
      </c>
      <c r="H6535" s="5">
        <v>1820.44262695312</v>
      </c>
      <c r="I6535" s="5">
        <v>1776.0118815104099</v>
      </c>
      <c r="J6535" s="5">
        <v>1858.63342285156</v>
      </c>
      <c r="K6535" s="5">
        <v>1676.46350097656</v>
      </c>
      <c r="L6535" s="5">
        <v>1700.00891113281</v>
      </c>
      <c r="M6535" s="5">
        <v>1745.03527832031</v>
      </c>
      <c r="N6535" s="5">
        <v>1026.32568359375</v>
      </c>
      <c r="O6535" s="5">
        <v>921.65582275390602</v>
      </c>
      <c r="P6535" s="5">
        <v>1005.50653076171</v>
      </c>
      <c r="Q6535" s="5">
        <v>984.49601236978867</v>
      </c>
      <c r="R6535" s="5">
        <v>1586.49487304687</v>
      </c>
      <c r="S6535" s="5">
        <v>1616.39050292968</v>
      </c>
      <c r="T6535" s="5">
        <v>1559.57275390625</v>
      </c>
      <c r="U6535" s="5">
        <v>1587.4860432942667</v>
      </c>
      <c r="V6535" s="5">
        <v>1996.36486816406</v>
      </c>
      <c r="W6535" s="5">
        <v>1864.72448730468</v>
      </c>
      <c r="X6535" s="5">
        <v>1951.11437988281</v>
      </c>
      <c r="Y6535" s="5">
        <v>1937.4012451171832</v>
      </c>
      <c r="Z6535" s="5">
        <v>1535.59582519531</v>
      </c>
      <c r="AA6535" s="5">
        <v>1580.51611328125</v>
      </c>
      <c r="AB6535" s="5">
        <v>1824.93701171875</v>
      </c>
      <c r="AC6535" s="5">
        <v>1647.0163167317698</v>
      </c>
      <c r="AD6535" s="5">
        <v>2295.5810546875</v>
      </c>
      <c r="AE6535" s="5">
        <v>2318.48901367187</v>
      </c>
      <c r="AF6535" s="5">
        <v>2382.78295898437</v>
      </c>
      <c r="AG6535" s="5">
        <v>2332.2843424479129</v>
      </c>
      <c r="AH6535" s="5">
        <v>1997.10314941406</v>
      </c>
      <c r="AI6535" s="5">
        <v>2056.88818359375</v>
      </c>
      <c r="AJ6535" s="5">
        <v>1880.25952148437</v>
      </c>
      <c r="AK6535" s="5">
        <v>1978.08361816406</v>
      </c>
      <c r="AL6535" s="5">
        <v>1146.5419921875</v>
      </c>
      <c r="AM6535" s="5">
        <v>947.86285400390602</v>
      </c>
      <c r="AN6535" s="5">
        <v>1249.9130859375</v>
      </c>
      <c r="AO6535" s="5">
        <v>1114.7726440429688</v>
      </c>
      <c r="AP6535" s="5">
        <v>1593.07568359375</v>
      </c>
      <c r="AQ6535" s="5">
        <v>1438.44177246093</v>
      </c>
      <c r="AR6535" s="5">
        <v>1564.87854003906</v>
      </c>
      <c r="AS6535" s="5">
        <v>1532.1319986979133</v>
      </c>
      <c r="AT6535" s="5">
        <v>1661.02001953125</v>
      </c>
      <c r="AU6535" s="5">
        <v>1501.88098144531</v>
      </c>
      <c r="AV6535" s="5">
        <v>1816.48229980468</v>
      </c>
      <c r="AW6535" s="5">
        <v>1659.7944335937466</v>
      </c>
      <c r="AX6535" s="5">
        <v>2464.77905273437</v>
      </c>
      <c r="AY6535" s="5">
        <v>2625.4853515625</v>
      </c>
      <c r="AZ6535" s="5">
        <v>2243.64965820312</v>
      </c>
      <c r="BA6535" s="5">
        <v>2444.6380208333298</v>
      </c>
    </row>
    <row r="6536" spans="1:53" x14ac:dyDescent="0.2">
      <c r="A6536" s="1">
        <v>6533</v>
      </c>
      <c r="B6536" s="1" t="s">
        <v>26121</v>
      </c>
      <c r="C6536" s="1" t="s">
        <v>26122</v>
      </c>
      <c r="D6536" s="1" t="s">
        <v>26123</v>
      </c>
      <c r="E6536" s="1" t="s">
        <v>26124</v>
      </c>
      <c r="F6536" s="5">
        <v>93.283432006835895</v>
      </c>
      <c r="G6536" s="5">
        <v>77.658012390136705</v>
      </c>
      <c r="H6536" s="5">
        <v>79.961921691894503</v>
      </c>
      <c r="I6536" s="5">
        <v>83.634455362955705</v>
      </c>
      <c r="J6536" s="5">
        <v>87.210319519042898</v>
      </c>
      <c r="K6536" s="5">
        <v>85.512985229492102</v>
      </c>
      <c r="L6536" s="5">
        <v>92.694587707519503</v>
      </c>
      <c r="M6536" s="5">
        <v>88.47263081868482</v>
      </c>
      <c r="N6536" s="5">
        <v>115.729248046875</v>
      </c>
      <c r="O6536" s="5">
        <v>91.825187683105398</v>
      </c>
      <c r="P6536" s="5">
        <v>121.81884765625</v>
      </c>
      <c r="Q6536" s="5">
        <v>109.7910944620768</v>
      </c>
      <c r="R6536" s="5">
        <v>95.313339233398395</v>
      </c>
      <c r="S6536" s="5">
        <v>127.92648315429599</v>
      </c>
      <c r="T6536" s="5">
        <v>105.441772460937</v>
      </c>
      <c r="U6536" s="5">
        <v>109.56053161621047</v>
      </c>
      <c r="V6536" s="5">
        <v>216.18424987792901</v>
      </c>
      <c r="W6536" s="5">
        <v>210.10453796386699</v>
      </c>
      <c r="X6536" s="5">
        <v>218.50898742675699</v>
      </c>
      <c r="Y6536" s="5">
        <v>214.93259175618434</v>
      </c>
      <c r="Z6536" s="5">
        <v>87.531929016113196</v>
      </c>
      <c r="AA6536" s="5">
        <v>75.321830749511705</v>
      </c>
      <c r="AB6536" s="5">
        <v>78.637924194335895</v>
      </c>
      <c r="AC6536" s="5">
        <v>80.497227986653584</v>
      </c>
      <c r="AD6536" s="5">
        <v>93.989173889160099</v>
      </c>
      <c r="AE6536" s="5">
        <v>95.327171325683594</v>
      </c>
      <c r="AF6536" s="5">
        <v>95.8123779296875</v>
      </c>
      <c r="AG6536" s="5">
        <v>95.042907714843736</v>
      </c>
      <c r="AH6536" s="5">
        <v>102.428825378417</v>
      </c>
      <c r="AI6536" s="5">
        <v>103.527015686035</v>
      </c>
      <c r="AJ6536" s="5">
        <v>95.319534301757798</v>
      </c>
      <c r="AK6536" s="5">
        <v>100.42512512206993</v>
      </c>
      <c r="AL6536" s="5">
        <v>100.92478942871</v>
      </c>
      <c r="AM6536" s="5">
        <v>100.036491394042</v>
      </c>
      <c r="AN6536" s="5">
        <v>100.919876098632</v>
      </c>
      <c r="AO6536" s="5">
        <v>100.627052307128</v>
      </c>
      <c r="AP6536" s="5">
        <v>84.040565490722599</v>
      </c>
      <c r="AQ6536" s="5">
        <v>90.081726074218693</v>
      </c>
      <c r="AR6536" s="5">
        <v>97.626396179199205</v>
      </c>
      <c r="AS6536" s="5">
        <v>90.582895914713504</v>
      </c>
      <c r="AT6536" s="5">
        <v>87.626991271972599</v>
      </c>
      <c r="AU6536" s="5">
        <v>75.9488525390625</v>
      </c>
      <c r="AV6536" s="5">
        <v>87.907493591308594</v>
      </c>
      <c r="AW6536" s="5">
        <v>83.827779134114564</v>
      </c>
      <c r="AX6536" s="5">
        <v>118.575622558593</v>
      </c>
      <c r="AY6536" s="5">
        <v>104.76009368896401</v>
      </c>
      <c r="AZ6536" s="5">
        <v>108.105979919433</v>
      </c>
      <c r="BA6536" s="5">
        <v>110.48056538899668</v>
      </c>
    </row>
    <row r="6537" spans="1:53" x14ac:dyDescent="0.2">
      <c r="A6537" s="1">
        <v>6534</v>
      </c>
      <c r="B6537" s="1" t="s">
        <v>26125</v>
      </c>
      <c r="C6537" s="1" t="s">
        <v>26126</v>
      </c>
      <c r="D6537" s="1" t="s">
        <v>26127</v>
      </c>
      <c r="E6537" s="1" t="s">
        <v>26128</v>
      </c>
      <c r="F6537" s="5">
        <v>429.73971557617102</v>
      </c>
      <c r="G6537" s="5">
        <v>420.21542358398398</v>
      </c>
      <c r="H6537" s="5">
        <v>375.31881713867102</v>
      </c>
      <c r="I6537" s="5">
        <v>408.42465209960869</v>
      </c>
      <c r="J6537" s="5">
        <v>362.427734375</v>
      </c>
      <c r="K6537" s="5">
        <v>419.36706542968699</v>
      </c>
      <c r="L6537" s="5">
        <v>334.540283203125</v>
      </c>
      <c r="M6537" s="5">
        <v>372.11169433593733</v>
      </c>
      <c r="N6537" s="5">
        <v>179.76567077636699</v>
      </c>
      <c r="O6537" s="5">
        <v>153.89642333984301</v>
      </c>
      <c r="P6537" s="5">
        <v>202.12609863281199</v>
      </c>
      <c r="Q6537" s="5">
        <v>178.59606424967401</v>
      </c>
      <c r="R6537" s="5">
        <v>316.34112548828102</v>
      </c>
      <c r="S6537" s="5">
        <v>336.60214233398398</v>
      </c>
      <c r="T6537" s="5">
        <v>286.72198486328102</v>
      </c>
      <c r="U6537" s="5">
        <v>313.22175089518197</v>
      </c>
      <c r="V6537" s="5">
        <v>272.70907592773398</v>
      </c>
      <c r="W6537" s="5">
        <v>241.844635009765</v>
      </c>
      <c r="X6537" s="5">
        <v>245.23271179199199</v>
      </c>
      <c r="Y6537" s="5">
        <v>253.26214090983032</v>
      </c>
      <c r="Z6537" s="5">
        <v>326.97872924804602</v>
      </c>
      <c r="AA6537" s="5">
        <v>326.21810913085898</v>
      </c>
      <c r="AB6537" s="5">
        <v>353.43878173828102</v>
      </c>
      <c r="AC6537" s="5">
        <v>335.54520670572867</v>
      </c>
      <c r="AD6537" s="5">
        <v>187.62069702148401</v>
      </c>
      <c r="AE6537" s="5">
        <v>189.43167114257801</v>
      </c>
      <c r="AF6537" s="5">
        <v>224.51861572265599</v>
      </c>
      <c r="AG6537" s="5">
        <v>200.52366129557268</v>
      </c>
      <c r="AH6537" s="5">
        <v>233.282470703125</v>
      </c>
      <c r="AI6537" s="5">
        <v>266.51843261718699</v>
      </c>
      <c r="AJ6537" s="5">
        <v>244.50492858886699</v>
      </c>
      <c r="AK6537" s="5">
        <v>248.10194396972634</v>
      </c>
      <c r="AL6537" s="5">
        <v>142.437255859375</v>
      </c>
      <c r="AM6537" s="5">
        <v>114.703804016113</v>
      </c>
      <c r="AN6537" s="5">
        <v>129.05384826660099</v>
      </c>
      <c r="AO6537" s="5">
        <v>128.731636047363</v>
      </c>
      <c r="AP6537" s="5">
        <v>217.23158264160099</v>
      </c>
      <c r="AQ6537" s="5">
        <v>205.91372680664</v>
      </c>
      <c r="AR6537" s="5">
        <v>201.29351806640599</v>
      </c>
      <c r="AS6537" s="5">
        <v>208.14627583821564</v>
      </c>
      <c r="AT6537" s="5">
        <v>170.93960571289</v>
      </c>
      <c r="AU6537" s="5">
        <v>193.17109680175699</v>
      </c>
      <c r="AV6537" s="5">
        <v>203.94320678710901</v>
      </c>
      <c r="AW6537" s="5">
        <v>189.35130310058534</v>
      </c>
      <c r="AX6537" s="5">
        <v>238.14364624023401</v>
      </c>
      <c r="AY6537" s="5">
        <v>223.35760498046801</v>
      </c>
      <c r="AZ6537" s="5">
        <v>193.18875122070301</v>
      </c>
      <c r="BA6537" s="5">
        <v>218.23000081380167</v>
      </c>
    </row>
    <row r="6538" spans="1:53" x14ac:dyDescent="0.2">
      <c r="A6538" s="1">
        <v>6535</v>
      </c>
      <c r="B6538" s="1" t="s">
        <v>26129</v>
      </c>
      <c r="C6538" s="1" t="s">
        <v>26130</v>
      </c>
      <c r="D6538" s="1" t="s">
        <v>26131</v>
      </c>
      <c r="E6538" s="1" t="s">
        <v>26132</v>
      </c>
      <c r="F6538" s="5">
        <v>918.73083496093705</v>
      </c>
      <c r="G6538" s="5">
        <v>1034.54602050781</v>
      </c>
      <c r="H6538" s="5">
        <v>1087.69665527343</v>
      </c>
      <c r="I6538" s="5">
        <v>1013.657836914059</v>
      </c>
      <c r="J6538" s="5">
        <v>815.4765625</v>
      </c>
      <c r="K6538" s="5">
        <v>788.80114746093705</v>
      </c>
      <c r="L6538" s="5">
        <v>989.536376953125</v>
      </c>
      <c r="M6538" s="5">
        <v>864.60469563802064</v>
      </c>
      <c r="N6538" s="5">
        <v>402.03314208984301</v>
      </c>
      <c r="O6538" s="5">
        <v>434.043853759765</v>
      </c>
      <c r="P6538" s="5">
        <v>430.66296386718699</v>
      </c>
      <c r="Q6538" s="5">
        <v>422.24665323893169</v>
      </c>
      <c r="R6538" s="5">
        <v>1010.33532714843</v>
      </c>
      <c r="S6538" s="5">
        <v>1005.30194091796</v>
      </c>
      <c r="T6538" s="5">
        <v>1049.54089355468</v>
      </c>
      <c r="U6538" s="5">
        <v>1021.72605387369</v>
      </c>
      <c r="V6538" s="5">
        <v>663.67810058593705</v>
      </c>
      <c r="W6538" s="5">
        <v>747.49224853515602</v>
      </c>
      <c r="X6538" s="5">
        <v>681.78125</v>
      </c>
      <c r="Y6538" s="5">
        <v>697.65053304036428</v>
      </c>
      <c r="Z6538" s="5">
        <v>733.87634277343705</v>
      </c>
      <c r="AA6538" s="5">
        <v>744.06396484375</v>
      </c>
      <c r="AB6538" s="5">
        <v>788.30529785156205</v>
      </c>
      <c r="AC6538" s="5">
        <v>755.4152018229164</v>
      </c>
      <c r="AD6538" s="5">
        <v>887.06787109375</v>
      </c>
      <c r="AE6538" s="5">
        <v>973.121337890625</v>
      </c>
      <c r="AF6538" s="5">
        <v>913.47961425781205</v>
      </c>
      <c r="AG6538" s="5">
        <v>924.55627441406239</v>
      </c>
      <c r="AH6538" s="5">
        <v>789.42364501953102</v>
      </c>
      <c r="AI6538" s="5">
        <v>853.68011474609295</v>
      </c>
      <c r="AJ6538" s="5">
        <v>780.96081542968705</v>
      </c>
      <c r="AK6538" s="5">
        <v>808.02152506510367</v>
      </c>
      <c r="AL6538" s="5">
        <v>441.20263671875</v>
      </c>
      <c r="AM6538" s="5">
        <v>513.333251953125</v>
      </c>
      <c r="AN6538" s="5">
        <v>519.490966796875</v>
      </c>
      <c r="AO6538" s="5">
        <v>491.34228515625</v>
      </c>
      <c r="AP6538" s="5">
        <v>587.72039794921795</v>
      </c>
      <c r="AQ6538" s="5">
        <v>697.5703125</v>
      </c>
      <c r="AR6538" s="5">
        <v>753.49084472656205</v>
      </c>
      <c r="AS6538" s="5">
        <v>679.59385172525992</v>
      </c>
      <c r="AT6538" s="5">
        <v>1068.38000488281</v>
      </c>
      <c r="AU6538" s="5">
        <v>969.50451660156205</v>
      </c>
      <c r="AV6538" s="5">
        <v>1151.80737304687</v>
      </c>
      <c r="AW6538" s="5">
        <v>1063.230631510414</v>
      </c>
      <c r="AX6538" s="5">
        <v>825.419189453125</v>
      </c>
      <c r="AY6538" s="5">
        <v>797.53137207031205</v>
      </c>
      <c r="AZ6538" s="5">
        <v>704.48687744140602</v>
      </c>
      <c r="BA6538" s="5">
        <v>775.81247965494765</v>
      </c>
    </row>
    <row r="6539" spans="1:53" x14ac:dyDescent="0.2">
      <c r="A6539" s="1">
        <v>6536</v>
      </c>
      <c r="B6539" s="1" t="s">
        <v>26133</v>
      </c>
      <c r="C6539" s="1" t="s">
        <v>26134</v>
      </c>
      <c r="D6539" s="1" t="s">
        <v>26135</v>
      </c>
      <c r="E6539" s="1" t="s">
        <v>26136</v>
      </c>
      <c r="F6539" s="5">
        <v>155.231842041015</v>
      </c>
      <c r="G6539" s="5">
        <v>186.01695251464801</v>
      </c>
      <c r="H6539" s="5">
        <v>128.95632934570301</v>
      </c>
      <c r="I6539" s="5">
        <v>156.73504130045535</v>
      </c>
      <c r="J6539" s="5">
        <v>188.76280212402301</v>
      </c>
      <c r="K6539" s="5">
        <v>153.53700256347599</v>
      </c>
      <c r="L6539" s="5">
        <v>187.79881286621</v>
      </c>
      <c r="M6539" s="5">
        <v>176.69953918456966</v>
      </c>
      <c r="N6539" s="5">
        <v>398.94845581054602</v>
      </c>
      <c r="O6539" s="5">
        <v>396.41629028320301</v>
      </c>
      <c r="P6539" s="5">
        <v>381.06872558593699</v>
      </c>
      <c r="Q6539" s="5">
        <v>392.14449055989536</v>
      </c>
      <c r="R6539" s="5">
        <v>195.06193542480401</v>
      </c>
      <c r="S6539" s="5">
        <v>211.28793334960901</v>
      </c>
      <c r="T6539" s="5">
        <v>203.67132568359301</v>
      </c>
      <c r="U6539" s="5">
        <v>203.34039815266866</v>
      </c>
      <c r="V6539" s="5">
        <v>100.87313079833901</v>
      </c>
      <c r="W6539" s="5">
        <v>111.87107849121</v>
      </c>
      <c r="X6539" s="5">
        <v>131.77311706542901</v>
      </c>
      <c r="Y6539" s="5">
        <v>114.83910878499267</v>
      </c>
      <c r="Z6539" s="5">
        <v>133.081939697265</v>
      </c>
      <c r="AA6539" s="5">
        <v>125.4732131958</v>
      </c>
      <c r="AB6539" s="5">
        <v>155.17703247070301</v>
      </c>
      <c r="AC6539" s="5">
        <v>137.91072845458933</v>
      </c>
      <c r="AD6539" s="5">
        <v>167.04872131347599</v>
      </c>
      <c r="AE6539" s="5">
        <v>175.35583496093699</v>
      </c>
      <c r="AF6539" s="5">
        <v>171.95904541015599</v>
      </c>
      <c r="AG6539" s="5">
        <v>171.45453389485633</v>
      </c>
      <c r="AH6539" s="5">
        <v>186.73146057128901</v>
      </c>
      <c r="AI6539" s="5">
        <v>154.10209655761699</v>
      </c>
      <c r="AJ6539" s="5">
        <v>158.37644958496</v>
      </c>
      <c r="AK6539" s="5">
        <v>166.40333557128869</v>
      </c>
      <c r="AL6539" s="5">
        <v>258.04397583007801</v>
      </c>
      <c r="AM6539" s="5">
        <v>298.160888671875</v>
      </c>
      <c r="AN6539" s="5">
        <v>263.645416259765</v>
      </c>
      <c r="AO6539" s="5">
        <v>273.28342692057271</v>
      </c>
      <c r="AP6539" s="5">
        <v>166.11834716796801</v>
      </c>
      <c r="AQ6539" s="5">
        <v>183.26078796386699</v>
      </c>
      <c r="AR6539" s="5">
        <v>192.44573974609301</v>
      </c>
      <c r="AS6539" s="5">
        <v>180.60829162597602</v>
      </c>
      <c r="AT6539" s="5">
        <v>100.44731903076099</v>
      </c>
      <c r="AU6539" s="5">
        <v>80.742645263671804</v>
      </c>
      <c r="AV6539" s="5">
        <v>83.962333679199205</v>
      </c>
      <c r="AW6539" s="5">
        <v>88.38409932454401</v>
      </c>
      <c r="AX6539" s="5">
        <v>76.110191345214801</v>
      </c>
      <c r="AY6539" s="5">
        <v>81.686828613281193</v>
      </c>
      <c r="AZ6539" s="5">
        <v>120.41722869873</v>
      </c>
      <c r="BA6539" s="5">
        <v>92.738082885742003</v>
      </c>
    </row>
    <row r="6540" spans="1:53" x14ac:dyDescent="0.2">
      <c r="A6540" s="1">
        <v>6537</v>
      </c>
      <c r="B6540" s="1" t="s">
        <v>26137</v>
      </c>
      <c r="C6540" s="1" t="s">
        <v>26138</v>
      </c>
      <c r="D6540" s="1" t="s">
        <v>26139</v>
      </c>
      <c r="E6540" s="1" t="s">
        <v>26140</v>
      </c>
      <c r="F6540" s="5">
        <v>596.10992431640602</v>
      </c>
      <c r="G6540" s="5">
        <v>628.34027099609295</v>
      </c>
      <c r="H6540" s="5">
        <v>641.916015625</v>
      </c>
      <c r="I6540" s="5">
        <v>622.12207031249966</v>
      </c>
      <c r="J6540" s="5">
        <v>592.545166015625</v>
      </c>
      <c r="K6540" s="5">
        <v>599.94079589843705</v>
      </c>
      <c r="L6540" s="5">
        <v>584.27764892578102</v>
      </c>
      <c r="M6540" s="5">
        <v>592.25453694661439</v>
      </c>
      <c r="N6540" s="5">
        <v>1349.82409667968</v>
      </c>
      <c r="O6540" s="5">
        <v>1302.91430664062</v>
      </c>
      <c r="P6540" s="5">
        <v>1327.24096679687</v>
      </c>
      <c r="Q6540" s="5">
        <v>1326.6597900390566</v>
      </c>
      <c r="R6540" s="5">
        <v>763.40423583984295</v>
      </c>
      <c r="S6540" s="5">
        <v>775.008544921875</v>
      </c>
      <c r="T6540" s="5">
        <v>781.23297119140602</v>
      </c>
      <c r="U6540" s="5">
        <v>773.2152506510414</v>
      </c>
      <c r="V6540" s="5">
        <v>736.72106933593705</v>
      </c>
      <c r="W6540" s="5">
        <v>692.81036376953102</v>
      </c>
      <c r="X6540" s="5">
        <v>699.34088134765602</v>
      </c>
      <c r="Y6540" s="5">
        <v>709.62410481770803</v>
      </c>
      <c r="Z6540" s="5">
        <v>585.75256347656205</v>
      </c>
      <c r="AA6540" s="5">
        <v>584.46520996093705</v>
      </c>
      <c r="AB6540" s="5">
        <v>569.05920410156205</v>
      </c>
      <c r="AC6540" s="5">
        <v>579.75899251302042</v>
      </c>
      <c r="AD6540" s="5">
        <v>671.89788818359295</v>
      </c>
      <c r="AE6540" s="5">
        <v>702.56982421875</v>
      </c>
      <c r="AF6540" s="5">
        <v>719.39508056640602</v>
      </c>
      <c r="AG6540" s="5">
        <v>697.9542643229164</v>
      </c>
      <c r="AH6540" s="5">
        <v>683.29888916015602</v>
      </c>
      <c r="AI6540" s="5">
        <v>686.06646728515602</v>
      </c>
      <c r="AJ6540" s="5">
        <v>677.96520996093705</v>
      </c>
      <c r="AK6540" s="5">
        <v>682.4435221354164</v>
      </c>
      <c r="AL6540" s="5">
        <v>1331.13000488281</v>
      </c>
      <c r="AM6540" s="5">
        <v>1369.76965332031</v>
      </c>
      <c r="AN6540" s="5">
        <v>1354.25219726562</v>
      </c>
      <c r="AO6540" s="5">
        <v>1351.7172851562466</v>
      </c>
      <c r="AP6540" s="5">
        <v>695.44592285156205</v>
      </c>
      <c r="AQ6540" s="5">
        <v>712.82165527343705</v>
      </c>
      <c r="AR6540" s="5">
        <v>746.22210693359295</v>
      </c>
      <c r="AS6540" s="5">
        <v>718.16322835286394</v>
      </c>
      <c r="AT6540" s="5">
        <v>700.80987548828102</v>
      </c>
      <c r="AU6540" s="5">
        <v>716.893310546875</v>
      </c>
      <c r="AV6540" s="5">
        <v>675.01953125</v>
      </c>
      <c r="AW6540" s="5">
        <v>697.57423909505212</v>
      </c>
      <c r="AX6540" s="5">
        <v>774.84948730468705</v>
      </c>
      <c r="AY6540" s="5">
        <v>663.86383056640602</v>
      </c>
      <c r="AZ6540" s="5">
        <v>666.85430908203102</v>
      </c>
      <c r="BA6540" s="5">
        <v>701.8558756510414</v>
      </c>
    </row>
    <row r="6541" spans="1:53" x14ac:dyDescent="0.2">
      <c r="A6541" s="1">
        <v>6538</v>
      </c>
      <c r="B6541" s="1" t="s">
        <v>26141</v>
      </c>
      <c r="C6541" s="1" t="s">
        <v>26142</v>
      </c>
      <c r="D6541" s="1" t="s">
        <v>26143</v>
      </c>
      <c r="E6541" s="1" t="s">
        <v>26144</v>
      </c>
      <c r="F6541" s="5">
        <v>113.375526428222</v>
      </c>
      <c r="G6541" s="5">
        <v>131.33390808105401</v>
      </c>
      <c r="H6541" s="5">
        <v>123.233192443847</v>
      </c>
      <c r="I6541" s="5">
        <v>122.64754231770767</v>
      </c>
      <c r="J6541" s="5">
        <v>116.498733520507</v>
      </c>
      <c r="K6541" s="5">
        <v>119.35372924804599</v>
      </c>
      <c r="L6541" s="5">
        <v>110.960807800292</v>
      </c>
      <c r="M6541" s="5">
        <v>115.60442352294832</v>
      </c>
      <c r="N6541" s="5">
        <v>286.25296020507801</v>
      </c>
      <c r="O6541" s="5">
        <v>279.72674560546801</v>
      </c>
      <c r="P6541" s="5">
        <v>293.35437011718699</v>
      </c>
      <c r="Q6541" s="5">
        <v>286.44469197591098</v>
      </c>
      <c r="R6541" s="5">
        <v>149.98229980468699</v>
      </c>
      <c r="S6541" s="5">
        <v>143.49365234375</v>
      </c>
      <c r="T6541" s="5">
        <v>155.46562194824199</v>
      </c>
      <c r="U6541" s="5">
        <v>149.64719136555968</v>
      </c>
      <c r="V6541" s="5">
        <v>141.99060058593699</v>
      </c>
      <c r="W6541" s="5">
        <v>135.213119506835</v>
      </c>
      <c r="X6541" s="5">
        <v>135.49678039550699</v>
      </c>
      <c r="Y6541" s="5">
        <v>137.56683349609298</v>
      </c>
      <c r="Z6541" s="5">
        <v>111.36788940429599</v>
      </c>
      <c r="AA6541" s="5">
        <v>115.555137634277</v>
      </c>
      <c r="AB6541" s="5">
        <v>110.1748046875</v>
      </c>
      <c r="AC6541" s="5">
        <v>112.36594390869099</v>
      </c>
      <c r="AD6541" s="5">
        <v>126.49463653564401</v>
      </c>
      <c r="AE6541" s="5">
        <v>134.28939819335901</v>
      </c>
      <c r="AF6541" s="5">
        <v>125.141555786132</v>
      </c>
      <c r="AG6541" s="5">
        <v>128.641863505045</v>
      </c>
      <c r="AH6541" s="5">
        <v>125.34789276123</v>
      </c>
      <c r="AI6541" s="5">
        <v>115.049598693847</v>
      </c>
      <c r="AJ6541" s="5">
        <v>110.477577209472</v>
      </c>
      <c r="AK6541" s="5">
        <v>116.95835622151633</v>
      </c>
      <c r="AL6541" s="5">
        <v>267.05874633789</v>
      </c>
      <c r="AM6541" s="5">
        <v>266.11117553710898</v>
      </c>
      <c r="AN6541" s="5">
        <v>258.83248901367102</v>
      </c>
      <c r="AO6541" s="5">
        <v>264.00080362955669</v>
      </c>
      <c r="AP6541" s="5">
        <v>128.41888427734301</v>
      </c>
      <c r="AQ6541" s="5">
        <v>126.488243103027</v>
      </c>
      <c r="AR6541" s="5">
        <v>133.61714172363199</v>
      </c>
      <c r="AS6541" s="5">
        <v>129.508089701334</v>
      </c>
      <c r="AT6541" s="5">
        <v>135.05992126464801</v>
      </c>
      <c r="AU6541" s="5">
        <v>151.24186706542901</v>
      </c>
      <c r="AV6541" s="5">
        <v>155.58283996582</v>
      </c>
      <c r="AW6541" s="5">
        <v>147.29487609863233</v>
      </c>
      <c r="AX6541" s="5">
        <v>143.31147766113199</v>
      </c>
      <c r="AY6541" s="5">
        <v>125.19540405273401</v>
      </c>
      <c r="AZ6541" s="5">
        <v>116.59383392333901</v>
      </c>
      <c r="BA6541" s="5">
        <v>128.36690521240166</v>
      </c>
    </row>
    <row r="6542" spans="1:53" x14ac:dyDescent="0.2">
      <c r="A6542" s="1">
        <v>6539</v>
      </c>
      <c r="B6542" s="1" t="s">
        <v>26145</v>
      </c>
      <c r="C6542" s="1" t="s">
        <v>26146</v>
      </c>
      <c r="D6542" s="1" t="s">
        <v>26147</v>
      </c>
      <c r="E6542" s="1" t="s">
        <v>26148</v>
      </c>
      <c r="F6542" s="5">
        <v>1380.98901367187</v>
      </c>
      <c r="G6542" s="5">
        <v>1296.63598632812</v>
      </c>
      <c r="H6542" s="5">
        <v>1338.9853515625</v>
      </c>
      <c r="I6542" s="5">
        <v>1338.8701171874966</v>
      </c>
      <c r="J6542" s="5">
        <v>1246.40930175781</v>
      </c>
      <c r="K6542" s="5">
        <v>1207.60095214843</v>
      </c>
      <c r="L6542" s="5">
        <v>1217.97583007812</v>
      </c>
      <c r="M6542" s="5">
        <v>1223.99536132812</v>
      </c>
      <c r="N6542" s="5">
        <v>1657.54614257812</v>
      </c>
      <c r="O6542" s="5">
        <v>1762.24853515625</v>
      </c>
      <c r="P6542" s="5">
        <v>1747.59936523437</v>
      </c>
      <c r="Q6542" s="5">
        <v>1722.4646809895801</v>
      </c>
      <c r="R6542" s="5">
        <v>1149.23205566406</v>
      </c>
      <c r="S6542" s="5">
        <v>1163.19799804687</v>
      </c>
      <c r="T6542" s="5">
        <v>1236.3056640625</v>
      </c>
      <c r="U6542" s="5">
        <v>1182.9119059244767</v>
      </c>
      <c r="V6542" s="5">
        <v>1179.31958007812</v>
      </c>
      <c r="W6542" s="5">
        <v>1137.81591796875</v>
      </c>
      <c r="X6542" s="5">
        <v>1124.86791992187</v>
      </c>
      <c r="Y6542" s="5">
        <v>1147.3344726562466</v>
      </c>
      <c r="Z6542" s="5">
        <v>1273.82250976562</v>
      </c>
      <c r="AA6542" s="5">
        <v>1185.27941894531</v>
      </c>
      <c r="AB6542" s="5">
        <v>1220.24780273437</v>
      </c>
      <c r="AC6542" s="5">
        <v>1226.4499104817667</v>
      </c>
      <c r="AD6542" s="5">
        <v>1018.21301269531</v>
      </c>
      <c r="AE6542" s="5">
        <v>1023.5625</v>
      </c>
      <c r="AF6542" s="5">
        <v>1061.45947265625</v>
      </c>
      <c r="AG6542" s="5">
        <v>1034.4116617838533</v>
      </c>
      <c r="AH6542" s="5">
        <v>1094.11157226562</v>
      </c>
      <c r="AI6542" s="5">
        <v>1066.56494140625</v>
      </c>
      <c r="AJ6542" s="5">
        <v>1060.87768554687</v>
      </c>
      <c r="AK6542" s="5">
        <v>1073.8513997395801</v>
      </c>
      <c r="AL6542" s="5">
        <v>1584.6640625</v>
      </c>
      <c r="AM6542" s="5">
        <v>1603.90051269531</v>
      </c>
      <c r="AN6542" s="5">
        <v>1676.07568359375</v>
      </c>
      <c r="AO6542" s="5">
        <v>1621.5467529296866</v>
      </c>
      <c r="AP6542" s="5">
        <v>1239.11791992187</v>
      </c>
      <c r="AQ6542" s="5">
        <v>1211.0810546875</v>
      </c>
      <c r="AR6542" s="5">
        <v>1245.2294921875</v>
      </c>
      <c r="AS6542" s="5">
        <v>1231.8094889322899</v>
      </c>
      <c r="AT6542" s="5">
        <v>1125.623046875</v>
      </c>
      <c r="AU6542" s="5">
        <v>1177.80187988281</v>
      </c>
      <c r="AV6542" s="5">
        <v>1106.99035644531</v>
      </c>
      <c r="AW6542" s="5">
        <v>1136.8050944010399</v>
      </c>
      <c r="AX6542" s="5">
        <v>1241.76831054687</v>
      </c>
      <c r="AY6542" s="5">
        <v>1138.02575683593</v>
      </c>
      <c r="AZ6542" s="5">
        <v>1118.95471191406</v>
      </c>
      <c r="BA6542" s="5">
        <v>1166.2495930989533</v>
      </c>
    </row>
    <row r="6543" spans="1:53" x14ac:dyDescent="0.2">
      <c r="A6543" s="1">
        <v>6540</v>
      </c>
      <c r="B6543" s="1" t="s">
        <v>26149</v>
      </c>
      <c r="C6543" s="1" t="s">
        <v>26150</v>
      </c>
      <c r="D6543" s="1" t="s">
        <v>26151</v>
      </c>
      <c r="E6543" s="1" t="s">
        <v>26152</v>
      </c>
      <c r="F6543" s="5">
        <v>332.93209838867102</v>
      </c>
      <c r="G6543" s="5">
        <v>346.99960327148398</v>
      </c>
      <c r="H6543" s="5">
        <v>302.297607421875</v>
      </c>
      <c r="I6543" s="5">
        <v>327.40976969400998</v>
      </c>
      <c r="J6543" s="5">
        <v>336.86813354492102</v>
      </c>
      <c r="K6543" s="5">
        <v>347.92694091796801</v>
      </c>
      <c r="L6543" s="5">
        <v>344.28796386718699</v>
      </c>
      <c r="M6543" s="5">
        <v>343.02767944335869</v>
      </c>
      <c r="N6543" s="5">
        <v>785.18304443359295</v>
      </c>
      <c r="O6543" s="5">
        <v>764.36810302734295</v>
      </c>
      <c r="P6543" s="5">
        <v>759.207763671875</v>
      </c>
      <c r="Q6543" s="5">
        <v>769.58630371093693</v>
      </c>
      <c r="R6543" s="5">
        <v>357.25881958007801</v>
      </c>
      <c r="S6543" s="5">
        <v>359.83303833007801</v>
      </c>
      <c r="T6543" s="5">
        <v>359.07058715820301</v>
      </c>
      <c r="U6543" s="5">
        <v>358.72081502278633</v>
      </c>
      <c r="V6543" s="5">
        <v>389.1396484375</v>
      </c>
      <c r="W6543" s="5">
        <v>398.01446533203102</v>
      </c>
      <c r="X6543" s="5">
        <v>369.26791381835898</v>
      </c>
      <c r="Y6543" s="5">
        <v>385.47400919596333</v>
      </c>
      <c r="Z6543" s="5">
        <v>321.00027465820301</v>
      </c>
      <c r="AA6543" s="5">
        <v>302.19937133789</v>
      </c>
      <c r="AB6543" s="5">
        <v>315.39715576171801</v>
      </c>
      <c r="AC6543" s="5">
        <v>312.86560058593705</v>
      </c>
      <c r="AD6543" s="5">
        <v>395.08026123046801</v>
      </c>
      <c r="AE6543" s="5">
        <v>395.69525146484301</v>
      </c>
      <c r="AF6543" s="5">
        <v>380.85623168945301</v>
      </c>
      <c r="AG6543" s="5">
        <v>390.54391479492136</v>
      </c>
      <c r="AH6543" s="5">
        <v>373.34994506835898</v>
      </c>
      <c r="AI6543" s="5">
        <v>375.13949584960898</v>
      </c>
      <c r="AJ6543" s="5">
        <v>363.80267333984301</v>
      </c>
      <c r="AK6543" s="5">
        <v>370.76403808593699</v>
      </c>
      <c r="AL6543" s="5">
        <v>657.775390625</v>
      </c>
      <c r="AM6543" s="5">
        <v>672.78948974609295</v>
      </c>
      <c r="AN6543" s="5">
        <v>658.53112792968705</v>
      </c>
      <c r="AO6543" s="5">
        <v>663.03200276692667</v>
      </c>
      <c r="AP6543" s="5">
        <v>344.90164184570301</v>
      </c>
      <c r="AQ6543" s="5">
        <v>328.01266479492102</v>
      </c>
      <c r="AR6543" s="5">
        <v>348.31793212890602</v>
      </c>
      <c r="AS6543" s="5">
        <v>340.41074625651004</v>
      </c>
      <c r="AT6543" s="5">
        <v>367.4736328125</v>
      </c>
      <c r="AU6543" s="5">
        <v>344.05477905273398</v>
      </c>
      <c r="AV6543" s="5">
        <v>374.53894042968699</v>
      </c>
      <c r="AW6543" s="5">
        <v>362.02245076497366</v>
      </c>
      <c r="AX6543" s="5">
        <v>352.15335083007801</v>
      </c>
      <c r="AY6543" s="5">
        <v>300.38720703125</v>
      </c>
      <c r="AZ6543" s="5">
        <v>339.64700317382801</v>
      </c>
      <c r="BA6543" s="5">
        <v>330.72918701171869</v>
      </c>
    </row>
    <row r="6544" spans="1:53" x14ac:dyDescent="0.2">
      <c r="A6544" s="1">
        <v>6541</v>
      </c>
      <c r="B6544" s="1" t="s">
        <v>26153</v>
      </c>
      <c r="C6544" s="1" t="s">
        <v>26154</v>
      </c>
      <c r="D6544" s="1" t="s">
        <v>26155</v>
      </c>
      <c r="E6544" s="1" t="s">
        <v>26156</v>
      </c>
      <c r="F6544" s="5">
        <v>39.272716522216797</v>
      </c>
      <c r="G6544" s="5">
        <v>42.449501037597599</v>
      </c>
      <c r="H6544" s="5">
        <v>68.315650939941406</v>
      </c>
      <c r="I6544" s="5">
        <v>50.012622833251932</v>
      </c>
      <c r="J6544" s="5">
        <v>38.221939086913999</v>
      </c>
      <c r="M6544" s="5">
        <v>38.221939086913999</v>
      </c>
      <c r="R6544" s="5">
        <v>34.452957153320298</v>
      </c>
      <c r="S6544" s="5">
        <v>32.563419342041001</v>
      </c>
      <c r="T6544" s="5">
        <v>23.816247940063398</v>
      </c>
      <c r="U6544" s="5">
        <v>30.277541478474898</v>
      </c>
      <c r="V6544" s="5">
        <v>53.117240905761697</v>
      </c>
      <c r="W6544" s="5">
        <v>49.9063301086425</v>
      </c>
      <c r="X6544" s="5">
        <v>40.605129241943303</v>
      </c>
      <c r="Y6544" s="5">
        <v>47.876233418782498</v>
      </c>
      <c r="Z6544" s="5">
        <v>48.220439910888601</v>
      </c>
      <c r="AA6544" s="5">
        <v>48.555080413818303</v>
      </c>
      <c r="AC6544" s="5">
        <v>48.387760162353452</v>
      </c>
      <c r="AD6544" s="5">
        <v>24.2944240570068</v>
      </c>
      <c r="AE6544" s="5">
        <v>42.398044586181598</v>
      </c>
      <c r="AF6544" s="5">
        <v>44.803096771240199</v>
      </c>
      <c r="AG6544" s="5">
        <v>37.165188471476199</v>
      </c>
      <c r="AH6544" s="5">
        <v>26.127719879150298</v>
      </c>
      <c r="AK6544" s="5">
        <v>26.127719879150298</v>
      </c>
      <c r="AP6544" s="5">
        <v>25.6005764007568</v>
      </c>
      <c r="AS6544" s="5">
        <v>25.6005764007568</v>
      </c>
      <c r="AY6544" s="5">
        <v>36.544689178466797</v>
      </c>
      <c r="AZ6544" s="5">
        <v>25.110895156860298</v>
      </c>
      <c r="BA6544" s="5">
        <v>30.827792167663546</v>
      </c>
    </row>
    <row r="6545" spans="1:53" x14ac:dyDescent="0.2">
      <c r="A6545" s="1">
        <v>6542</v>
      </c>
      <c r="B6545" s="1" t="s">
        <v>26157</v>
      </c>
      <c r="C6545" s="1" t="s">
        <v>26158</v>
      </c>
      <c r="D6545" s="1" t="s">
        <v>26159</v>
      </c>
      <c r="E6545" s="1" t="s">
        <v>26160</v>
      </c>
      <c r="F6545" s="5">
        <v>486.01467895507801</v>
      </c>
      <c r="G6545" s="5">
        <v>437.02899169921801</v>
      </c>
      <c r="H6545" s="5">
        <v>476.56506347656199</v>
      </c>
      <c r="I6545" s="5">
        <v>466.53624471028598</v>
      </c>
      <c r="J6545" s="5">
        <v>370.05377197265602</v>
      </c>
      <c r="K6545" s="5">
        <v>324.00494384765602</v>
      </c>
      <c r="L6545" s="5">
        <v>440.56314086914</v>
      </c>
      <c r="M6545" s="5">
        <v>378.20728556315066</v>
      </c>
      <c r="N6545" s="5">
        <v>224.25909423828099</v>
      </c>
      <c r="O6545" s="5">
        <v>194.61537170410099</v>
      </c>
      <c r="P6545" s="5">
        <v>162.29389953613199</v>
      </c>
      <c r="Q6545" s="5">
        <v>193.72278849283802</v>
      </c>
      <c r="R6545" s="5">
        <v>354.73587036132801</v>
      </c>
      <c r="S6545" s="5">
        <v>284.996002197265</v>
      </c>
      <c r="T6545" s="5">
        <v>264.929443359375</v>
      </c>
      <c r="U6545" s="5">
        <v>301.55377197265602</v>
      </c>
      <c r="V6545" s="5">
        <v>260.4375</v>
      </c>
      <c r="W6545" s="5">
        <v>236.34744262695301</v>
      </c>
      <c r="X6545" s="5">
        <v>226.07736206054599</v>
      </c>
      <c r="Y6545" s="5">
        <v>240.95410156249966</v>
      </c>
      <c r="Z6545" s="5">
        <v>482.43743896484301</v>
      </c>
      <c r="AA6545" s="5">
        <v>324.26773071289</v>
      </c>
      <c r="AB6545" s="5">
        <v>444.30432128906199</v>
      </c>
      <c r="AC6545" s="5">
        <v>417.00316365559837</v>
      </c>
      <c r="AD6545" s="5">
        <v>431.28079223632801</v>
      </c>
      <c r="AE6545" s="5">
        <v>433.09844970703102</v>
      </c>
      <c r="AF6545" s="5">
        <v>397.90716552734301</v>
      </c>
      <c r="AG6545" s="5">
        <v>420.76213582356735</v>
      </c>
      <c r="AH6545" s="5">
        <v>451.0458984375</v>
      </c>
      <c r="AI6545" s="5">
        <v>402.73883056640602</v>
      </c>
      <c r="AJ6545" s="5">
        <v>429.53781127929602</v>
      </c>
      <c r="AK6545" s="5">
        <v>427.77418009440066</v>
      </c>
      <c r="AM6545" s="5">
        <v>116.558876037597</v>
      </c>
      <c r="AN6545" s="5">
        <v>90.285461425781193</v>
      </c>
      <c r="AO6545" s="5">
        <v>103.4221687316891</v>
      </c>
      <c r="AP6545" s="5">
        <v>183.42517089843699</v>
      </c>
      <c r="AQ6545" s="5">
        <v>187.03521728515599</v>
      </c>
      <c r="AR6545" s="5">
        <v>211.88641357421801</v>
      </c>
      <c r="AS6545" s="5">
        <v>194.11560058593696</v>
      </c>
      <c r="AT6545" s="5">
        <v>388.03363037109301</v>
      </c>
      <c r="AU6545" s="5">
        <v>335.63601684570301</v>
      </c>
      <c r="AV6545" s="5">
        <v>332.616119384765</v>
      </c>
      <c r="AW6545" s="5">
        <v>352.09525553385362</v>
      </c>
      <c r="AX6545" s="5">
        <v>374.50714111328102</v>
      </c>
      <c r="AY6545" s="5">
        <v>358.075439453125</v>
      </c>
      <c r="AZ6545" s="5">
        <v>360.44427490234301</v>
      </c>
      <c r="BA6545" s="5">
        <v>364.34228515624972</v>
      </c>
    </row>
    <row r="6546" spans="1:53" x14ac:dyDescent="0.2">
      <c r="A6546" s="1">
        <v>6543</v>
      </c>
      <c r="B6546" s="1" t="s">
        <v>26161</v>
      </c>
      <c r="C6546" s="1" t="s">
        <v>26162</v>
      </c>
      <c r="D6546" s="1" t="s">
        <v>26163</v>
      </c>
      <c r="E6546" s="1" t="s">
        <v>26164</v>
      </c>
      <c r="F6546" s="5">
        <v>413.86233520507801</v>
      </c>
      <c r="G6546" s="5">
        <v>404.34094238281199</v>
      </c>
      <c r="H6546" s="5">
        <v>381.67333984375</v>
      </c>
      <c r="I6546" s="5">
        <v>399.95887247721333</v>
      </c>
      <c r="J6546" s="5">
        <v>483.48724365234301</v>
      </c>
      <c r="K6546" s="5">
        <v>440.47003173828102</v>
      </c>
      <c r="L6546" s="5">
        <v>445.615478515625</v>
      </c>
      <c r="M6546" s="5">
        <v>456.52425130208303</v>
      </c>
      <c r="N6546" s="5">
        <v>294.13375854492102</v>
      </c>
      <c r="O6546" s="5">
        <v>307.13784790039</v>
      </c>
      <c r="P6546" s="5">
        <v>283.99621582031199</v>
      </c>
      <c r="Q6546" s="5">
        <v>295.089274088541</v>
      </c>
      <c r="R6546" s="5">
        <v>300.68786621093699</v>
      </c>
      <c r="S6546" s="5">
        <v>315.45657348632801</v>
      </c>
      <c r="T6546" s="5">
        <v>349.90914916992102</v>
      </c>
      <c r="U6546" s="5">
        <v>322.01786295572862</v>
      </c>
      <c r="V6546" s="5">
        <v>578.102783203125</v>
      </c>
      <c r="W6546" s="5">
        <v>542.10296630859295</v>
      </c>
      <c r="X6546" s="5">
        <v>547.171875</v>
      </c>
      <c r="Y6546" s="5">
        <v>555.79254150390591</v>
      </c>
      <c r="Z6546" s="5">
        <v>503.176666259765</v>
      </c>
      <c r="AA6546" s="5">
        <v>474.76202392578102</v>
      </c>
      <c r="AB6546" s="5">
        <v>516.71081542968705</v>
      </c>
      <c r="AC6546" s="5">
        <v>498.21650187174436</v>
      </c>
      <c r="AD6546" s="5">
        <v>561.86749267578102</v>
      </c>
      <c r="AE6546" s="5">
        <v>551.59478759765602</v>
      </c>
      <c r="AF6546" s="5">
        <v>570.803466796875</v>
      </c>
      <c r="AG6546" s="5">
        <v>561.42191569010402</v>
      </c>
      <c r="AH6546" s="5">
        <v>572.13189697265602</v>
      </c>
      <c r="AI6546" s="5">
        <v>571.66345214843705</v>
      </c>
      <c r="AJ6546" s="5">
        <v>551.98431396484295</v>
      </c>
      <c r="AK6546" s="5">
        <v>565.25988769531205</v>
      </c>
      <c r="AL6546" s="5">
        <v>262.57257080078102</v>
      </c>
      <c r="AM6546" s="5">
        <v>257.73004150390602</v>
      </c>
      <c r="AN6546" s="5">
        <v>269.93176269531199</v>
      </c>
      <c r="AO6546" s="5">
        <v>263.41145833333303</v>
      </c>
      <c r="AP6546" s="5">
        <v>364.15496826171801</v>
      </c>
      <c r="AQ6546" s="5">
        <v>369.13650512695301</v>
      </c>
      <c r="AR6546" s="5">
        <v>370.74319458007801</v>
      </c>
      <c r="AS6546" s="5">
        <v>368.01155598958303</v>
      </c>
      <c r="AT6546" s="5">
        <v>541.75787353515602</v>
      </c>
      <c r="AU6546" s="5">
        <v>527.160400390625</v>
      </c>
      <c r="AV6546" s="5">
        <v>549.17767333984295</v>
      </c>
      <c r="AW6546" s="5">
        <v>539.36531575520803</v>
      </c>
      <c r="AX6546" s="5">
        <v>546.107666015625</v>
      </c>
      <c r="AY6546" s="5">
        <v>491.36373901367102</v>
      </c>
      <c r="AZ6546" s="5">
        <v>478.93417358398398</v>
      </c>
      <c r="BA6546" s="5">
        <v>505.46852620442661</v>
      </c>
    </row>
    <row r="6547" spans="1:53" x14ac:dyDescent="0.2">
      <c r="A6547" s="1">
        <v>6544</v>
      </c>
      <c r="B6547" s="1" t="s">
        <v>26165</v>
      </c>
      <c r="C6547" s="1" t="s">
        <v>26166</v>
      </c>
      <c r="D6547" s="1" t="s">
        <v>26167</v>
      </c>
      <c r="E6547" s="1" t="s">
        <v>26168</v>
      </c>
      <c r="F6547" s="5">
        <v>16378.0087890625</v>
      </c>
      <c r="G6547" s="5">
        <v>16881.3203125</v>
      </c>
      <c r="H6547" s="5">
        <v>17347.572265625</v>
      </c>
      <c r="I6547" s="5">
        <v>16868.967122395832</v>
      </c>
      <c r="J6547" s="5">
        <v>15187.2001953125</v>
      </c>
      <c r="K6547" s="5">
        <v>15742.9052734375</v>
      </c>
      <c r="L6547" s="5">
        <v>15613.09375</v>
      </c>
      <c r="M6547" s="5">
        <v>15514.399739583334</v>
      </c>
      <c r="N6547" s="5">
        <v>6991.3564453125</v>
      </c>
      <c r="O6547" s="5">
        <v>6950.3935546875</v>
      </c>
      <c r="P6547" s="5">
        <v>7025.96337890625</v>
      </c>
      <c r="Q6547" s="5">
        <v>6989.23779296875</v>
      </c>
      <c r="R6547" s="5">
        <v>15027.3525390625</v>
      </c>
      <c r="S6547" s="5">
        <v>16682.3359375</v>
      </c>
      <c r="T6547" s="5">
        <v>14765.1572265625</v>
      </c>
      <c r="U6547" s="5">
        <v>15491.615234375</v>
      </c>
      <c r="V6547" s="5">
        <v>16982.6328125</v>
      </c>
      <c r="W6547" s="5">
        <v>17076.244140625</v>
      </c>
      <c r="X6547" s="5">
        <v>16008.0498046875</v>
      </c>
      <c r="Y6547" s="5">
        <v>16688.9755859375</v>
      </c>
      <c r="Z6547" s="5">
        <v>12737.1640625</v>
      </c>
      <c r="AA6547" s="5">
        <v>14895.662109375</v>
      </c>
      <c r="AB6547" s="5">
        <v>14610.97265625</v>
      </c>
      <c r="AC6547" s="5">
        <v>14081.266276041666</v>
      </c>
      <c r="AD6547" s="5">
        <v>22600.00390625</v>
      </c>
      <c r="AE6547" s="5">
        <v>21642.75390625</v>
      </c>
      <c r="AF6547" s="5">
        <v>21548.546875</v>
      </c>
      <c r="AG6547" s="5">
        <v>21930.434895833332</v>
      </c>
      <c r="AH6547" s="5">
        <v>23358.171875</v>
      </c>
      <c r="AI6547" s="5">
        <v>24267.443359375</v>
      </c>
      <c r="AJ6547" s="5">
        <v>22976.5</v>
      </c>
      <c r="AK6547" s="5">
        <v>23534.038411458332</v>
      </c>
      <c r="AL6547" s="5">
        <v>8453.3154296875</v>
      </c>
      <c r="AM6547" s="5">
        <v>7860.96923828125</v>
      </c>
      <c r="AN6547" s="5">
        <v>7954.77001953125</v>
      </c>
      <c r="AO6547" s="5">
        <v>8089.684895833333</v>
      </c>
      <c r="AP6547" s="5">
        <v>17138.765625</v>
      </c>
      <c r="AQ6547" s="5">
        <v>17566.013671875</v>
      </c>
      <c r="AR6547" s="5">
        <v>15754.74609375</v>
      </c>
      <c r="AS6547" s="5">
        <v>16819.841796875</v>
      </c>
      <c r="AT6547" s="5">
        <v>19569.982421875</v>
      </c>
      <c r="AU6547" s="5">
        <v>20868.736328125</v>
      </c>
      <c r="AV6547" s="5">
        <v>22634.689453125</v>
      </c>
      <c r="AW6547" s="5">
        <v>21024.469401041668</v>
      </c>
      <c r="AX6547" s="5">
        <v>19199.259765625</v>
      </c>
      <c r="AY6547" s="5">
        <v>18629.01171875</v>
      </c>
      <c r="AZ6547" s="5">
        <v>18359.513671875</v>
      </c>
      <c r="BA6547" s="5">
        <v>18729.26171875</v>
      </c>
    </row>
    <row r="6548" spans="1:53" x14ac:dyDescent="0.2">
      <c r="A6548" s="1">
        <v>6545</v>
      </c>
      <c r="B6548" s="1" t="s">
        <v>26169</v>
      </c>
      <c r="C6548" s="1" t="s">
        <v>26170</v>
      </c>
      <c r="D6548" s="1" t="s">
        <v>26171</v>
      </c>
      <c r="E6548" s="1" t="s">
        <v>26172</v>
      </c>
      <c r="F6548" s="5">
        <v>843.92077636718705</v>
      </c>
      <c r="G6548" s="5">
        <v>839.64245605468705</v>
      </c>
      <c r="H6548" s="5">
        <v>897.19708251953102</v>
      </c>
      <c r="I6548" s="5">
        <v>860.25343831380178</v>
      </c>
      <c r="J6548" s="5">
        <v>777.87219238281205</v>
      </c>
      <c r="K6548" s="5">
        <v>816.00933837890602</v>
      </c>
      <c r="L6548" s="5">
        <v>752.63427734375</v>
      </c>
      <c r="M6548" s="5">
        <v>782.17193603515591</v>
      </c>
      <c r="N6548" s="5">
        <v>767.85095214843705</v>
      </c>
      <c r="O6548" s="5">
        <v>744.51617431640602</v>
      </c>
      <c r="P6548" s="5">
        <v>779.53558349609295</v>
      </c>
      <c r="Q6548" s="5">
        <v>763.96756998697867</v>
      </c>
      <c r="R6548" s="5">
        <v>953.74664306640602</v>
      </c>
      <c r="S6548" s="5">
        <v>954.16033935546795</v>
      </c>
      <c r="T6548" s="5">
        <v>1007.51824951171</v>
      </c>
      <c r="U6548" s="5">
        <v>971.80841064452807</v>
      </c>
      <c r="V6548" s="5">
        <v>1354.0751953125</v>
      </c>
      <c r="W6548" s="5">
        <v>1319.84228515625</v>
      </c>
      <c r="X6548" s="5">
        <v>1433.76220703125</v>
      </c>
      <c r="Y6548" s="5">
        <v>1369.2265625</v>
      </c>
      <c r="Z6548" s="5">
        <v>729.69927978515602</v>
      </c>
      <c r="AA6548" s="5">
        <v>731.075439453125</v>
      </c>
      <c r="AB6548" s="5">
        <v>719.00653076171795</v>
      </c>
      <c r="AC6548" s="5">
        <v>726.59374999999966</v>
      </c>
      <c r="AD6548" s="5">
        <v>1468.58850097656</v>
      </c>
      <c r="AE6548" s="5">
        <v>1390.32214355468</v>
      </c>
      <c r="AF6548" s="5">
        <v>1416.43225097656</v>
      </c>
      <c r="AG6548" s="5">
        <v>1425.1142985025999</v>
      </c>
      <c r="AH6548" s="5">
        <v>1155.71618652343</v>
      </c>
      <c r="AI6548" s="5">
        <v>1130.41271972656</v>
      </c>
      <c r="AJ6548" s="5">
        <v>1167.87670898437</v>
      </c>
      <c r="AK6548" s="5">
        <v>1151.33520507812</v>
      </c>
      <c r="AL6548" s="5">
        <v>693.333984375</v>
      </c>
      <c r="AM6548" s="5">
        <v>696.48968505859295</v>
      </c>
      <c r="AN6548" s="5">
        <v>664.29278564453102</v>
      </c>
      <c r="AO6548" s="5">
        <v>684.7054850260414</v>
      </c>
      <c r="AP6548" s="5">
        <v>637.52606201171795</v>
      </c>
      <c r="AQ6548" s="5">
        <v>685.21453857421795</v>
      </c>
      <c r="AR6548" s="5">
        <v>641.21630859375</v>
      </c>
      <c r="AS6548" s="5">
        <v>654.6523030598953</v>
      </c>
      <c r="AT6548" s="5">
        <v>840.8681640625</v>
      </c>
      <c r="AU6548" s="5">
        <v>811.97888183593705</v>
      </c>
      <c r="AV6548" s="5">
        <v>875.11181640625</v>
      </c>
      <c r="AW6548" s="5">
        <v>842.65295410156239</v>
      </c>
      <c r="AX6548" s="5">
        <v>1164.27722167968</v>
      </c>
      <c r="AY6548" s="5">
        <v>1044.21252441406</v>
      </c>
      <c r="AZ6548" s="5">
        <v>1021.68328857421</v>
      </c>
      <c r="BA6548" s="5">
        <v>1076.7243448893166</v>
      </c>
    </row>
    <row r="6549" spans="1:53" x14ac:dyDescent="0.2">
      <c r="A6549" s="1">
        <v>6546</v>
      </c>
      <c r="B6549" s="1" t="s">
        <v>26173</v>
      </c>
      <c r="C6549" s="1" t="s">
        <v>26174</v>
      </c>
      <c r="D6549" s="1" t="s">
        <v>26175</v>
      </c>
      <c r="E6549" s="1" t="s">
        <v>26176</v>
      </c>
      <c r="F6549" s="5">
        <v>104.503356933593</v>
      </c>
      <c r="G6549" s="5">
        <v>76.991294860839801</v>
      </c>
      <c r="H6549" s="5">
        <v>58.5311470031738</v>
      </c>
      <c r="I6549" s="5">
        <v>80.008599599202199</v>
      </c>
      <c r="K6549" s="5">
        <v>22.668035507202099</v>
      </c>
      <c r="L6549" s="5">
        <v>93.749130249023395</v>
      </c>
      <c r="M6549" s="5">
        <v>58.20858287811275</v>
      </c>
      <c r="N6549" s="5">
        <v>152.725814819335</v>
      </c>
      <c r="O6549" s="5">
        <v>139.02409362792901</v>
      </c>
      <c r="P6549" s="5">
        <v>187.34262084960901</v>
      </c>
      <c r="Q6549" s="5">
        <v>159.69750976562435</v>
      </c>
      <c r="R6549" s="5">
        <v>103.33854675292901</v>
      </c>
      <c r="S6549" s="5">
        <v>126.528343200683</v>
      </c>
      <c r="T6549" s="5">
        <v>104.93105316162099</v>
      </c>
      <c r="U6549" s="5">
        <v>111.59931437174434</v>
      </c>
      <c r="V6549" s="5">
        <v>79.191917419433594</v>
      </c>
      <c r="W6549" s="5">
        <v>81.236648559570298</v>
      </c>
      <c r="X6549" s="5">
        <v>63.910800933837798</v>
      </c>
      <c r="Y6549" s="5">
        <v>74.779788970947237</v>
      </c>
      <c r="Z6549" s="5">
        <v>97.498008728027301</v>
      </c>
      <c r="AA6549" s="5">
        <v>77.284225463867102</v>
      </c>
      <c r="AC6549" s="5">
        <v>87.391117095947209</v>
      </c>
      <c r="AD6549" s="5">
        <v>59.258857727050703</v>
      </c>
      <c r="AE6549" s="5">
        <v>44.970260620117102</v>
      </c>
      <c r="AF6549" s="5">
        <v>46.102832794189403</v>
      </c>
      <c r="AG6549" s="5">
        <v>50.110650380452398</v>
      </c>
      <c r="AH6549" s="5">
        <v>49.726039886474602</v>
      </c>
      <c r="AJ6549" s="5">
        <v>36.995655059814403</v>
      </c>
      <c r="AK6549" s="5">
        <v>43.360847473144503</v>
      </c>
      <c r="AL6549" s="5">
        <v>106.398193359375</v>
      </c>
      <c r="AM6549" s="5">
        <v>108.33468627929599</v>
      </c>
      <c r="AN6549" s="5">
        <v>94.928382873535099</v>
      </c>
      <c r="AO6549" s="5">
        <v>103.22042083740205</v>
      </c>
      <c r="AP6549" s="5">
        <v>56.785938262939403</v>
      </c>
      <c r="AQ6549" s="5">
        <v>72.209777832031193</v>
      </c>
      <c r="AS6549" s="5">
        <v>64.497858047485295</v>
      </c>
      <c r="AT6549" s="5">
        <v>49.121269226074197</v>
      </c>
      <c r="AU6549" s="5">
        <v>60.6306762695312</v>
      </c>
      <c r="AV6549" s="5">
        <v>41.284828186035099</v>
      </c>
      <c r="AW6549" s="5">
        <v>50.345591227213504</v>
      </c>
      <c r="AX6549" s="5">
        <v>110.92446136474599</v>
      </c>
      <c r="AY6549" s="5">
        <v>98.020469665527301</v>
      </c>
      <c r="AZ6549" s="5">
        <v>89.717033386230398</v>
      </c>
      <c r="BA6549" s="5">
        <v>99.553988138834555</v>
      </c>
    </row>
    <row r="6550" spans="1:53" x14ac:dyDescent="0.2">
      <c r="A6550" s="1">
        <v>6547</v>
      </c>
      <c r="B6550" s="1" t="s">
        <v>26177</v>
      </c>
      <c r="C6550" s="1" t="s">
        <v>26178</v>
      </c>
      <c r="D6550" s="1" t="s">
        <v>26179</v>
      </c>
      <c r="E6550" s="1" t="s">
        <v>26180</v>
      </c>
      <c r="F6550" s="5">
        <v>598.15545654296795</v>
      </c>
      <c r="G6550" s="5">
        <v>680.50128173828102</v>
      </c>
      <c r="H6550" s="5">
        <v>639.75793457031205</v>
      </c>
      <c r="I6550" s="5">
        <v>639.47155761718705</v>
      </c>
      <c r="J6550" s="5">
        <v>646.34167480468705</v>
      </c>
      <c r="K6550" s="5">
        <v>716.98956298828102</v>
      </c>
      <c r="L6550" s="5">
        <v>710.996337890625</v>
      </c>
      <c r="M6550" s="5">
        <v>691.44252522786428</v>
      </c>
      <c r="N6550" s="5">
        <v>436.14758300781199</v>
      </c>
      <c r="O6550" s="5">
        <v>465.14236450195301</v>
      </c>
      <c r="P6550" s="5">
        <v>431.66958618164</v>
      </c>
      <c r="Q6550" s="5">
        <v>444.31984456380161</v>
      </c>
      <c r="R6550" s="5">
        <v>573.93524169921795</v>
      </c>
      <c r="S6550" s="5">
        <v>557.952392578125</v>
      </c>
      <c r="T6550" s="5">
        <v>608.93316650390602</v>
      </c>
      <c r="U6550" s="5">
        <v>580.27360026041629</v>
      </c>
      <c r="V6550" s="5">
        <v>572.740966796875</v>
      </c>
      <c r="W6550" s="5">
        <v>577.08929443359295</v>
      </c>
      <c r="X6550" s="5">
        <v>537.31787109375</v>
      </c>
      <c r="Y6550" s="5">
        <v>562.38271077473928</v>
      </c>
      <c r="Z6550" s="5">
        <v>637.95501708984295</v>
      </c>
      <c r="AA6550" s="5">
        <v>676.71685791015602</v>
      </c>
      <c r="AB6550" s="5">
        <v>654.435302734375</v>
      </c>
      <c r="AC6550" s="5">
        <v>656.3690592447914</v>
      </c>
      <c r="AD6550" s="5">
        <v>661.285888671875</v>
      </c>
      <c r="AE6550" s="5">
        <v>646.49670410156205</v>
      </c>
      <c r="AF6550" s="5">
        <v>704.5263671875</v>
      </c>
      <c r="AG6550" s="5">
        <v>670.76965332031239</v>
      </c>
      <c r="AH6550" s="5">
        <v>584.45697021484295</v>
      </c>
      <c r="AI6550" s="5">
        <v>604.75543212890602</v>
      </c>
      <c r="AJ6550" s="5">
        <v>600.45184326171795</v>
      </c>
      <c r="AK6550" s="5">
        <v>596.55474853515568</v>
      </c>
      <c r="AL6550" s="5">
        <v>436.72741699218699</v>
      </c>
      <c r="AM6550" s="5">
        <v>454.16073608398398</v>
      </c>
      <c r="AN6550" s="5">
        <v>412.541748046875</v>
      </c>
      <c r="AO6550" s="5">
        <v>434.47663370768197</v>
      </c>
      <c r="AP6550" s="5">
        <v>447.69836425781199</v>
      </c>
      <c r="AQ6550" s="5">
        <v>453.588134765625</v>
      </c>
      <c r="AR6550" s="5">
        <v>469.10287475585898</v>
      </c>
      <c r="AS6550" s="5">
        <v>456.79645792643197</v>
      </c>
      <c r="AT6550" s="5">
        <v>656.03814697265602</v>
      </c>
      <c r="AU6550" s="5">
        <v>638.10803222656205</v>
      </c>
      <c r="AV6550" s="5">
        <v>661.343505859375</v>
      </c>
      <c r="AW6550" s="5">
        <v>651.82989501953102</v>
      </c>
      <c r="AX6550" s="5">
        <v>623.43511962890602</v>
      </c>
      <c r="AY6550" s="5">
        <v>528.54010009765602</v>
      </c>
      <c r="AZ6550" s="5">
        <v>520.1025390625</v>
      </c>
      <c r="BA6550" s="5">
        <v>557.35925292968739</v>
      </c>
    </row>
    <row r="6551" spans="1:53" x14ac:dyDescent="0.2">
      <c r="A6551" s="1">
        <v>6548</v>
      </c>
      <c r="B6551" s="1" t="s">
        <v>26181</v>
      </c>
      <c r="C6551" s="1" t="s">
        <v>26182</v>
      </c>
      <c r="D6551" s="1" t="s">
        <v>26183</v>
      </c>
      <c r="E6551" s="1" t="s">
        <v>26184</v>
      </c>
      <c r="F6551" s="5">
        <v>698.5087890625</v>
      </c>
      <c r="G6551" s="5">
        <v>716.07220458984295</v>
      </c>
      <c r="H6551" s="5">
        <v>697.64764404296795</v>
      </c>
      <c r="I6551" s="5">
        <v>704.07621256510356</v>
      </c>
      <c r="J6551" s="5">
        <v>772.96038818359295</v>
      </c>
      <c r="K6551" s="5">
        <v>799.55816650390602</v>
      </c>
      <c r="L6551" s="5">
        <v>839.31408691406205</v>
      </c>
      <c r="M6551" s="5">
        <v>803.94421386718705</v>
      </c>
      <c r="N6551" s="5">
        <v>1282.9443359375</v>
      </c>
      <c r="O6551" s="5">
        <v>1326.83850097656</v>
      </c>
      <c r="P6551" s="5">
        <v>1340.25085449218</v>
      </c>
      <c r="Q6551" s="5">
        <v>1316.6778971354133</v>
      </c>
      <c r="R6551" s="5">
        <v>870.46405029296795</v>
      </c>
      <c r="S6551" s="5">
        <v>829.57672119140602</v>
      </c>
      <c r="T6551" s="5">
        <v>864.07611083984295</v>
      </c>
      <c r="U6551" s="5">
        <v>854.70562744140568</v>
      </c>
      <c r="V6551" s="5">
        <v>627.73516845703102</v>
      </c>
      <c r="W6551" s="5">
        <v>645.011962890625</v>
      </c>
      <c r="X6551" s="5">
        <v>627.044921875</v>
      </c>
      <c r="Y6551" s="5">
        <v>633.26401774088538</v>
      </c>
      <c r="Z6551" s="5">
        <v>695.72314453125</v>
      </c>
      <c r="AA6551" s="5">
        <v>683.19134521484295</v>
      </c>
      <c r="AB6551" s="5">
        <v>712.84948730468705</v>
      </c>
      <c r="AC6551" s="5">
        <v>697.25465901692667</v>
      </c>
      <c r="AD6551" s="5">
        <v>652.653564453125</v>
      </c>
      <c r="AE6551" s="5">
        <v>665.18151855468705</v>
      </c>
      <c r="AF6551" s="5">
        <v>629.39251708984295</v>
      </c>
      <c r="AG6551" s="5">
        <v>649.0758666992183</v>
      </c>
      <c r="AH6551" s="5">
        <v>608.64630126953102</v>
      </c>
      <c r="AI6551" s="5">
        <v>618.87585449218705</v>
      </c>
      <c r="AJ6551" s="5">
        <v>645.75207519531205</v>
      </c>
      <c r="AK6551" s="5">
        <v>624.42474365234341</v>
      </c>
      <c r="AL6551" s="5">
        <v>1217.50317382812</v>
      </c>
      <c r="AM6551" s="5">
        <v>1226.85290527343</v>
      </c>
      <c r="AN6551" s="5">
        <v>1216.58764648437</v>
      </c>
      <c r="AO6551" s="5">
        <v>1220.3145751953066</v>
      </c>
      <c r="AP6551" s="5">
        <v>766.62634277343705</v>
      </c>
      <c r="AQ6551" s="5">
        <v>736.42858886718705</v>
      </c>
      <c r="AR6551" s="5">
        <v>737.36358642578102</v>
      </c>
      <c r="AS6551" s="5">
        <v>746.80617268880178</v>
      </c>
      <c r="AT6551" s="5">
        <v>717.96862792968705</v>
      </c>
      <c r="AU6551" s="5">
        <v>773.57843017578102</v>
      </c>
      <c r="AV6551" s="5">
        <v>703.39465332031205</v>
      </c>
      <c r="AW6551" s="5">
        <v>731.64723714192678</v>
      </c>
      <c r="AX6551" s="5">
        <v>730.82092285156205</v>
      </c>
      <c r="AY6551" s="5">
        <v>579.29730224609295</v>
      </c>
      <c r="AZ6551" s="5">
        <v>582.20648193359295</v>
      </c>
      <c r="BA6551" s="5">
        <v>630.7749023437492</v>
      </c>
    </row>
    <row r="6552" spans="1:53" x14ac:dyDescent="0.2">
      <c r="A6552" s="1">
        <v>6549</v>
      </c>
      <c r="B6552" s="1" t="s">
        <v>26185</v>
      </c>
      <c r="C6552" s="1" t="s">
        <v>26186</v>
      </c>
      <c r="D6552" s="1" t="s">
        <v>26187</v>
      </c>
      <c r="E6552" s="1" t="s">
        <v>26188</v>
      </c>
      <c r="F6552" s="5">
        <v>252.19541931152301</v>
      </c>
      <c r="G6552" s="5">
        <v>283.62322998046801</v>
      </c>
      <c r="H6552" s="5">
        <v>269.93069458007801</v>
      </c>
      <c r="I6552" s="5">
        <v>268.58311462402304</v>
      </c>
      <c r="J6552" s="5">
        <v>293.80844116210898</v>
      </c>
      <c r="K6552" s="5">
        <v>278.80523681640602</v>
      </c>
      <c r="L6552" s="5">
        <v>294.24606323242102</v>
      </c>
      <c r="M6552" s="5">
        <v>288.95324707031199</v>
      </c>
      <c r="N6552" s="5">
        <v>226.68336486816401</v>
      </c>
      <c r="O6552" s="5">
        <v>200.547103881835</v>
      </c>
      <c r="P6552" s="5">
        <v>221.15492248535099</v>
      </c>
      <c r="Q6552" s="5">
        <v>216.12846374511665</v>
      </c>
      <c r="R6552" s="5">
        <v>193.49085998535099</v>
      </c>
      <c r="S6552" s="5">
        <v>192.02120971679599</v>
      </c>
      <c r="T6552" s="5">
        <v>194.48455810546801</v>
      </c>
      <c r="U6552" s="5">
        <v>193.33220926920498</v>
      </c>
      <c r="V6552" s="5">
        <v>127.853507995605</v>
      </c>
      <c r="W6552" s="5">
        <v>116.623497009277</v>
      </c>
      <c r="X6552" s="5">
        <v>128.01678466796801</v>
      </c>
      <c r="Y6552" s="5">
        <v>124.16459655761668</v>
      </c>
      <c r="Z6552" s="5">
        <v>151.06405639648401</v>
      </c>
      <c r="AA6552" s="5">
        <v>149.65924072265599</v>
      </c>
      <c r="AB6552" s="5">
        <v>156.32063293457</v>
      </c>
      <c r="AC6552" s="5">
        <v>152.34797668457</v>
      </c>
      <c r="AD6552" s="5">
        <v>357.76110839843699</v>
      </c>
      <c r="AE6552" s="5">
        <v>356.76809692382801</v>
      </c>
      <c r="AF6552" s="5">
        <v>353.97015380859301</v>
      </c>
      <c r="AG6552" s="5">
        <v>356.16645304361936</v>
      </c>
      <c r="AH6552" s="5">
        <v>365.42391967773398</v>
      </c>
      <c r="AI6552" s="5">
        <v>313.60711669921801</v>
      </c>
      <c r="AJ6552" s="5">
        <v>328.47589111328102</v>
      </c>
      <c r="AK6552" s="5">
        <v>335.83564249674436</v>
      </c>
      <c r="AL6552" s="5">
        <v>168.25329589843699</v>
      </c>
      <c r="AM6552" s="5">
        <v>161.11196899414</v>
      </c>
      <c r="AN6552" s="5">
        <v>175.278076171875</v>
      </c>
      <c r="AO6552" s="5">
        <v>168.21444702148401</v>
      </c>
      <c r="AP6552" s="5">
        <v>194.988525390625</v>
      </c>
      <c r="AQ6552" s="5">
        <v>197.61027526855401</v>
      </c>
      <c r="AR6552" s="5">
        <v>240.445709228515</v>
      </c>
      <c r="AS6552" s="5">
        <v>211.01483662923133</v>
      </c>
      <c r="AT6552" s="5">
        <v>123.282096862792</v>
      </c>
      <c r="AU6552" s="5">
        <v>66.401329040527301</v>
      </c>
      <c r="AV6552" s="5">
        <v>182.844467163085</v>
      </c>
      <c r="AW6552" s="5">
        <v>124.17596435546811</v>
      </c>
      <c r="AX6552" s="5">
        <v>100.025550842285</v>
      </c>
      <c r="AY6552" s="5">
        <v>127.32732391357401</v>
      </c>
      <c r="AZ6552" s="5">
        <v>118.742614746093</v>
      </c>
      <c r="BA6552" s="5">
        <v>115.36516316731733</v>
      </c>
    </row>
    <row r="6553" spans="1:53" x14ac:dyDescent="0.2">
      <c r="A6553" s="1">
        <v>6550</v>
      </c>
      <c r="B6553" s="1" t="s">
        <v>26189</v>
      </c>
      <c r="C6553" s="1" t="s">
        <v>26190</v>
      </c>
      <c r="D6553" s="1" t="s">
        <v>26191</v>
      </c>
      <c r="E6553" s="1" t="s">
        <v>26192</v>
      </c>
      <c r="F6553" s="5">
        <v>197.20758056640599</v>
      </c>
      <c r="G6553" s="5">
        <v>190.31594848632801</v>
      </c>
      <c r="H6553" s="5">
        <v>181.31802368164</v>
      </c>
      <c r="I6553" s="5">
        <v>189.61385091145803</v>
      </c>
      <c r="J6553" s="5">
        <v>193.30633544921801</v>
      </c>
      <c r="K6553" s="5">
        <v>204.53582763671801</v>
      </c>
      <c r="L6553" s="5">
        <v>222.253326416015</v>
      </c>
      <c r="M6553" s="5">
        <v>206.69849650065035</v>
      </c>
      <c r="N6553" s="5">
        <v>164.46282958984301</v>
      </c>
      <c r="O6553" s="5">
        <v>162.79891967773401</v>
      </c>
      <c r="P6553" s="5">
        <v>137.54051208496</v>
      </c>
      <c r="Q6553" s="5">
        <v>154.93408711751235</v>
      </c>
      <c r="R6553" s="5">
        <v>197.31184387207</v>
      </c>
      <c r="S6553" s="5">
        <v>181.31477355957</v>
      </c>
      <c r="T6553" s="5">
        <v>200.328353881835</v>
      </c>
      <c r="U6553" s="5">
        <v>192.98499043782499</v>
      </c>
      <c r="V6553" s="5">
        <v>280.79919433593699</v>
      </c>
      <c r="W6553" s="5">
        <v>293.39495849609301</v>
      </c>
      <c r="X6553" s="5">
        <v>280.31106567382801</v>
      </c>
      <c r="Y6553" s="5">
        <v>284.83507283528598</v>
      </c>
      <c r="Z6553" s="5">
        <v>190.07008361816401</v>
      </c>
      <c r="AA6553" s="5">
        <v>197.84645080566401</v>
      </c>
      <c r="AB6553" s="5">
        <v>188.50675964355401</v>
      </c>
      <c r="AC6553" s="5">
        <v>192.14109802246068</v>
      </c>
      <c r="AD6553" s="5">
        <v>260.69009399414</v>
      </c>
      <c r="AE6553" s="5">
        <v>246.42657470703099</v>
      </c>
      <c r="AF6553" s="5">
        <v>277.919921875</v>
      </c>
      <c r="AG6553" s="5">
        <v>261.67886352539034</v>
      </c>
      <c r="AH6553" s="5">
        <v>209.90049743652301</v>
      </c>
      <c r="AI6553" s="5">
        <v>223.18289184570301</v>
      </c>
      <c r="AJ6553" s="5">
        <v>216.69363403320301</v>
      </c>
      <c r="AK6553" s="5">
        <v>216.59234110514299</v>
      </c>
      <c r="AL6553" s="5">
        <v>121.02091979980401</v>
      </c>
      <c r="AM6553" s="5">
        <v>123.655479431152</v>
      </c>
      <c r="AN6553" s="5">
        <v>109.813552856445</v>
      </c>
      <c r="AO6553" s="5">
        <v>118.163317362467</v>
      </c>
      <c r="AP6553" s="5">
        <v>143.31752014160099</v>
      </c>
      <c r="AQ6553" s="5">
        <v>145.67457580566401</v>
      </c>
      <c r="AR6553" s="5">
        <v>137.24473571777301</v>
      </c>
      <c r="AS6553" s="5">
        <v>142.078943888346</v>
      </c>
      <c r="AT6553" s="5">
        <v>208.26597595214801</v>
      </c>
      <c r="AU6553" s="5">
        <v>203.60972595214801</v>
      </c>
      <c r="AV6553" s="5">
        <v>218.819076538085</v>
      </c>
      <c r="AW6553" s="5">
        <v>210.231592814127</v>
      </c>
      <c r="AX6553" s="5">
        <v>192.33700561523401</v>
      </c>
      <c r="AY6553" s="5">
        <v>155.71520996093699</v>
      </c>
      <c r="AZ6553" s="5">
        <v>153.45860290527301</v>
      </c>
      <c r="BA6553" s="5">
        <v>167.17027282714798</v>
      </c>
    </row>
    <row r="6554" spans="1:53" x14ac:dyDescent="0.2">
      <c r="A6554" s="1">
        <v>6551</v>
      </c>
      <c r="B6554" s="1" t="s">
        <v>26193</v>
      </c>
      <c r="C6554" s="1" t="s">
        <v>26194</v>
      </c>
      <c r="D6554" s="1" t="s">
        <v>26195</v>
      </c>
      <c r="E6554" s="1" t="s">
        <v>26196</v>
      </c>
      <c r="F6554" s="5">
        <v>210.19084167480401</v>
      </c>
      <c r="G6554" s="5">
        <v>192.94491577148401</v>
      </c>
      <c r="H6554" s="5">
        <v>194.339752197265</v>
      </c>
      <c r="I6554" s="5">
        <v>199.15850321451771</v>
      </c>
      <c r="J6554" s="5">
        <v>209.75198364257801</v>
      </c>
      <c r="K6554" s="5">
        <v>199.97781372070301</v>
      </c>
      <c r="L6554" s="5">
        <v>220.95957946777301</v>
      </c>
      <c r="M6554" s="5">
        <v>210.22979227701799</v>
      </c>
      <c r="N6554" s="5">
        <v>99.285758972167898</v>
      </c>
      <c r="O6554" s="5">
        <v>90.669166564941406</v>
      </c>
      <c r="P6554" s="5">
        <v>96.060089111328097</v>
      </c>
      <c r="Q6554" s="5">
        <v>95.3383382161458</v>
      </c>
      <c r="R6554" s="5">
        <v>176.65580749511699</v>
      </c>
      <c r="S6554" s="5">
        <v>176.19041442871</v>
      </c>
      <c r="T6554" s="5">
        <v>221.361236572265</v>
      </c>
      <c r="U6554" s="5">
        <v>191.40248616536397</v>
      </c>
      <c r="V6554" s="5">
        <v>80.278106689453097</v>
      </c>
      <c r="W6554" s="5">
        <v>58.687110900878899</v>
      </c>
      <c r="X6554" s="5">
        <v>89.925575256347599</v>
      </c>
      <c r="Y6554" s="5">
        <v>76.296930948893205</v>
      </c>
      <c r="Z6554" s="5">
        <v>112.503028869628</v>
      </c>
      <c r="AA6554" s="5">
        <v>154.137115478515</v>
      </c>
      <c r="AB6554" s="5">
        <v>133.96340942382801</v>
      </c>
      <c r="AC6554" s="5">
        <v>133.53451792399034</v>
      </c>
      <c r="AD6554" s="5">
        <v>139.281982421875</v>
      </c>
      <c r="AE6554" s="5">
        <v>142.91899108886699</v>
      </c>
      <c r="AF6554" s="5">
        <v>124.471794128417</v>
      </c>
      <c r="AG6554" s="5">
        <v>135.55758921305298</v>
      </c>
      <c r="AH6554" s="5">
        <v>138.64129638671801</v>
      </c>
      <c r="AI6554" s="5">
        <v>127.050964355468</v>
      </c>
      <c r="AJ6554" s="5">
        <v>114.519165039062</v>
      </c>
      <c r="AK6554" s="5">
        <v>126.73714192708267</v>
      </c>
      <c r="AL6554" s="5">
        <v>101.97100067138599</v>
      </c>
      <c r="AM6554" s="5">
        <v>91.699920654296804</v>
      </c>
      <c r="AN6554" s="5">
        <v>92.140312194824205</v>
      </c>
      <c r="AO6554" s="5">
        <v>95.270411173502339</v>
      </c>
      <c r="AP6554" s="5">
        <v>128.98065185546801</v>
      </c>
      <c r="AQ6554" s="5">
        <v>130.67395019531199</v>
      </c>
      <c r="AR6554" s="5">
        <v>141.88627624511699</v>
      </c>
      <c r="AS6554" s="5">
        <v>133.84695943196564</v>
      </c>
      <c r="AT6554" s="5">
        <v>71.805686950683594</v>
      </c>
      <c r="AU6554" s="5">
        <v>90.777915954589801</v>
      </c>
      <c r="AV6554" s="5">
        <v>98.564888000488196</v>
      </c>
      <c r="AW6554" s="5">
        <v>87.049496968587206</v>
      </c>
      <c r="AX6554" s="5">
        <v>76.944602966308594</v>
      </c>
      <c r="AY6554" s="5">
        <v>117.933959960937</v>
      </c>
      <c r="AZ6554" s="5">
        <v>81.797790527343693</v>
      </c>
      <c r="BA6554" s="5">
        <v>92.225451151529754</v>
      </c>
    </row>
    <row r="6555" spans="1:53" x14ac:dyDescent="0.2">
      <c r="A6555" s="1">
        <v>6552</v>
      </c>
      <c r="B6555" s="1" t="s">
        <v>26197</v>
      </c>
      <c r="C6555" s="1" t="s">
        <v>26198</v>
      </c>
      <c r="D6555" s="1" t="s">
        <v>26199</v>
      </c>
      <c r="E6555" s="1" t="s">
        <v>26200</v>
      </c>
      <c r="F6555" s="5">
        <v>490.184326171875</v>
      </c>
      <c r="G6555" s="5">
        <v>521.09564208984295</v>
      </c>
      <c r="H6555" s="5">
        <v>482.75988769531199</v>
      </c>
      <c r="I6555" s="5">
        <v>498.01328531900998</v>
      </c>
      <c r="J6555" s="5">
        <v>614.38800048828102</v>
      </c>
      <c r="K6555" s="5">
        <v>562.03533935546795</v>
      </c>
      <c r="L6555" s="5">
        <v>592.62799072265602</v>
      </c>
      <c r="M6555" s="5">
        <v>589.68377685546841</v>
      </c>
      <c r="N6555" s="5">
        <v>307.084869384765</v>
      </c>
      <c r="O6555" s="5">
        <v>321.38034057617102</v>
      </c>
      <c r="P6555" s="5">
        <v>348.34912109375</v>
      </c>
      <c r="Q6555" s="5">
        <v>325.60477701822867</v>
      </c>
      <c r="R6555" s="5">
        <v>400.05276489257801</v>
      </c>
      <c r="S6555" s="5">
        <v>351.90521240234301</v>
      </c>
      <c r="T6555" s="5">
        <v>458.56463623046801</v>
      </c>
      <c r="U6555" s="5">
        <v>403.50753784179636</v>
      </c>
      <c r="V6555" s="5">
        <v>539.60699462890602</v>
      </c>
      <c r="W6555" s="5">
        <v>483.93371582031199</v>
      </c>
      <c r="X6555" s="5">
        <v>524.46887207031205</v>
      </c>
      <c r="Y6555" s="5">
        <v>516.00319417317667</v>
      </c>
      <c r="Z6555" s="5">
        <v>642.94787597656205</v>
      </c>
      <c r="AA6555" s="5">
        <v>610.62359619140602</v>
      </c>
      <c r="AB6555" s="5">
        <v>642.07147216796795</v>
      </c>
      <c r="AC6555" s="5">
        <v>631.88098144531205</v>
      </c>
      <c r="AD6555" s="5">
        <v>509.75424194335898</v>
      </c>
      <c r="AE6555" s="5">
        <v>492.84320068359301</v>
      </c>
      <c r="AF6555" s="5">
        <v>490.05636596679602</v>
      </c>
      <c r="AG6555" s="5">
        <v>497.55126953124932</v>
      </c>
      <c r="AH6555" s="5">
        <v>619.10461425781205</v>
      </c>
      <c r="AI6555" s="5">
        <v>606.98986816406205</v>
      </c>
      <c r="AJ6555" s="5">
        <v>579.844970703125</v>
      </c>
      <c r="AK6555" s="5">
        <v>601.97981770833303</v>
      </c>
      <c r="AL6555" s="5">
        <v>319.751220703125</v>
      </c>
      <c r="AM6555" s="5">
        <v>306.47024536132801</v>
      </c>
      <c r="AN6555" s="5">
        <v>325.19741821289</v>
      </c>
      <c r="AO6555" s="5">
        <v>317.13962809244771</v>
      </c>
      <c r="AP6555" s="5">
        <v>362.07757568359301</v>
      </c>
      <c r="AQ6555" s="5">
        <v>383.68054199218699</v>
      </c>
      <c r="AR6555" s="5">
        <v>406.81222534179602</v>
      </c>
      <c r="AS6555" s="5">
        <v>384.19011433919201</v>
      </c>
      <c r="AT6555" s="5">
        <v>517.75299072265602</v>
      </c>
      <c r="AU6555" s="5">
        <v>485.94903564453102</v>
      </c>
      <c r="AV6555" s="5">
        <v>319.946044921875</v>
      </c>
      <c r="AW6555" s="5">
        <v>441.2160237630207</v>
      </c>
      <c r="AX6555" s="5">
        <v>543.63195800781205</v>
      </c>
      <c r="AY6555" s="5">
        <v>488.66638183593699</v>
      </c>
      <c r="AZ6555" s="5">
        <v>525.89636230468705</v>
      </c>
      <c r="BA6555" s="5">
        <v>519.39823404947867</v>
      </c>
    </row>
    <row r="6556" spans="1:53" x14ac:dyDescent="0.2">
      <c r="A6556" s="1">
        <v>6553</v>
      </c>
      <c r="B6556" s="1" t="s">
        <v>26201</v>
      </c>
      <c r="C6556" s="1" t="s">
        <v>26202</v>
      </c>
      <c r="D6556" s="1" t="s">
        <v>26203</v>
      </c>
      <c r="E6556" s="1" t="s">
        <v>26204</v>
      </c>
      <c r="F6556" s="5">
        <v>488.72348022460898</v>
      </c>
      <c r="G6556" s="5">
        <v>553.74530029296795</v>
      </c>
      <c r="H6556" s="5">
        <v>526.80059814453102</v>
      </c>
      <c r="I6556" s="5">
        <v>523.0897928873693</v>
      </c>
      <c r="J6556" s="5">
        <v>521.00042724609295</v>
      </c>
      <c r="K6556" s="5">
        <v>531.30963134765602</v>
      </c>
      <c r="L6556" s="5">
        <v>483.90625</v>
      </c>
      <c r="M6556" s="5">
        <v>512.07210286458303</v>
      </c>
      <c r="N6556" s="5">
        <v>803.87414550781205</v>
      </c>
      <c r="O6556" s="5">
        <v>835.12847900390602</v>
      </c>
      <c r="P6556" s="5">
        <v>812.7939453125</v>
      </c>
      <c r="Q6556" s="5">
        <v>817.26552327473928</v>
      </c>
      <c r="R6556" s="5">
        <v>571.86126708984295</v>
      </c>
      <c r="S6556" s="5">
        <v>542.853759765625</v>
      </c>
      <c r="T6556" s="5">
        <v>570.96197509765602</v>
      </c>
      <c r="U6556" s="5">
        <v>561.89233398437466</v>
      </c>
      <c r="V6556" s="5">
        <v>516.99566650390602</v>
      </c>
      <c r="W6556" s="5">
        <v>499.55093383789</v>
      </c>
      <c r="X6556" s="5">
        <v>481.34774780273398</v>
      </c>
      <c r="Y6556" s="5">
        <v>499.29811604817661</v>
      </c>
      <c r="Z6556" s="5">
        <v>410.60287475585898</v>
      </c>
      <c r="AA6556" s="5">
        <v>445.633209228515</v>
      </c>
      <c r="AB6556" s="5">
        <v>427.27352905273398</v>
      </c>
      <c r="AC6556" s="5">
        <v>427.83653767903598</v>
      </c>
      <c r="AD6556" s="5">
        <v>456.88211059570301</v>
      </c>
      <c r="AE6556" s="5">
        <v>462.11276245117102</v>
      </c>
      <c r="AF6556" s="5">
        <v>458.82708740234301</v>
      </c>
      <c r="AG6556" s="5">
        <v>459.27398681640574</v>
      </c>
      <c r="AH6556" s="5">
        <v>445.35211181640602</v>
      </c>
      <c r="AI6556" s="5">
        <v>410.47302246093699</v>
      </c>
      <c r="AJ6556" s="5">
        <v>416.49127197265602</v>
      </c>
      <c r="AK6556" s="5">
        <v>424.10546874999972</v>
      </c>
      <c r="AL6556" s="5">
        <v>689.504638671875</v>
      </c>
      <c r="AM6556" s="5">
        <v>714.22595214843705</v>
      </c>
      <c r="AN6556" s="5">
        <v>725.52008056640602</v>
      </c>
      <c r="AO6556" s="5">
        <v>709.75022379557265</v>
      </c>
      <c r="AP6556" s="5">
        <v>444.01156616210898</v>
      </c>
      <c r="AQ6556" s="5">
        <v>435.46282958984301</v>
      </c>
      <c r="AR6556" s="5">
        <v>459.03372192382801</v>
      </c>
      <c r="AS6556" s="5">
        <v>446.1693725585933</v>
      </c>
      <c r="AT6556" s="5">
        <v>519.42724609375</v>
      </c>
      <c r="AU6556" s="5">
        <v>552.841064453125</v>
      </c>
      <c r="AV6556" s="5">
        <v>556.3349609375</v>
      </c>
      <c r="AW6556" s="5">
        <v>542.86775716145837</v>
      </c>
      <c r="AX6556" s="5">
        <v>605.12310791015602</v>
      </c>
      <c r="AY6556" s="5">
        <v>512.56024169921795</v>
      </c>
      <c r="AZ6556" s="5">
        <v>486.06335449218699</v>
      </c>
      <c r="BA6556" s="5">
        <v>534.58223470052042</v>
      </c>
    </row>
    <row r="6557" spans="1:53" x14ac:dyDescent="0.2">
      <c r="A6557" s="1">
        <v>6554</v>
      </c>
      <c r="B6557" s="1" t="s">
        <v>26205</v>
      </c>
      <c r="C6557" s="1" t="s">
        <v>26206</v>
      </c>
      <c r="D6557" s="1" t="s">
        <v>26207</v>
      </c>
      <c r="E6557" s="1" t="s">
        <v>26208</v>
      </c>
      <c r="F6557" s="5">
        <v>283.47097778320301</v>
      </c>
      <c r="G6557" s="5">
        <v>320.114013671875</v>
      </c>
      <c r="H6557" s="5">
        <v>370.76742553710898</v>
      </c>
      <c r="I6557" s="5">
        <v>324.7841389973957</v>
      </c>
      <c r="J6557" s="5">
        <v>294.14511108398398</v>
      </c>
      <c r="K6557" s="5">
        <v>295.49578857421801</v>
      </c>
      <c r="L6557" s="5">
        <v>267.09597778320301</v>
      </c>
      <c r="M6557" s="5">
        <v>285.57895914713498</v>
      </c>
      <c r="N6557" s="5">
        <v>466.07373046875</v>
      </c>
      <c r="O6557" s="5">
        <v>448.95220947265602</v>
      </c>
      <c r="P6557" s="5">
        <v>480.43649291992102</v>
      </c>
      <c r="Q6557" s="5">
        <v>465.15414428710898</v>
      </c>
      <c r="R6557" s="5">
        <v>388.36691284179602</v>
      </c>
      <c r="S6557" s="5">
        <v>387.07769775390602</v>
      </c>
      <c r="T6557" s="5">
        <v>284.000885009765</v>
      </c>
      <c r="U6557" s="5">
        <v>353.14849853515562</v>
      </c>
      <c r="V6557" s="5">
        <v>268.89617919921801</v>
      </c>
      <c r="W6557" s="5">
        <v>231.62623596191401</v>
      </c>
      <c r="X6557" s="5">
        <v>246.56268310546801</v>
      </c>
      <c r="Y6557" s="5">
        <v>249.02836608886665</v>
      </c>
      <c r="Z6557" s="5">
        <v>251.41667175292901</v>
      </c>
      <c r="AA6557" s="5">
        <v>258.90484619140602</v>
      </c>
      <c r="AB6557" s="5">
        <v>234.89894104003901</v>
      </c>
      <c r="AC6557" s="5">
        <v>248.40681966145803</v>
      </c>
      <c r="AD6557" s="5">
        <v>316.60086059570301</v>
      </c>
      <c r="AE6557" s="5">
        <v>346.75347900390602</v>
      </c>
      <c r="AF6557" s="5">
        <v>341.45477294921801</v>
      </c>
      <c r="AG6557" s="5">
        <v>334.93637084960898</v>
      </c>
      <c r="AH6557" s="5">
        <v>307.09909057617102</v>
      </c>
      <c r="AI6557" s="5">
        <v>283.22897338867102</v>
      </c>
      <c r="AJ6557" s="5">
        <v>341.54196166992102</v>
      </c>
      <c r="AK6557" s="5">
        <v>310.62334187825439</v>
      </c>
      <c r="AL6557" s="5">
        <v>424.81454467773398</v>
      </c>
      <c r="AM6557" s="5">
        <v>477.76220703125</v>
      </c>
      <c r="AN6557" s="5">
        <v>454.99621582031199</v>
      </c>
      <c r="AO6557" s="5">
        <v>452.52432250976534</v>
      </c>
      <c r="AP6557" s="5">
        <v>303.47406005859301</v>
      </c>
      <c r="AQ6557" s="5">
        <v>317.482330322265</v>
      </c>
      <c r="AR6557" s="5">
        <v>324.86218261718699</v>
      </c>
      <c r="AS6557" s="5">
        <v>315.272857666015</v>
      </c>
      <c r="AT6557" s="5">
        <v>218.07235717773401</v>
      </c>
      <c r="AU6557" s="5">
        <v>236.73156738281199</v>
      </c>
      <c r="AV6557" s="5">
        <v>254.93881225585901</v>
      </c>
      <c r="AW6557" s="5">
        <v>236.58091227213501</v>
      </c>
      <c r="AX6557" s="5">
        <v>259.90362548828102</v>
      </c>
      <c r="AY6557" s="5">
        <v>266.50656127929602</v>
      </c>
      <c r="AZ6557" s="5">
        <v>290.95700073242102</v>
      </c>
      <c r="BA6557" s="5">
        <v>272.455729166666</v>
      </c>
    </row>
    <row r="6558" spans="1:53" x14ac:dyDescent="0.2">
      <c r="A6558" s="1">
        <v>6555</v>
      </c>
      <c r="B6558" s="1" t="s">
        <v>26209</v>
      </c>
      <c r="C6558" s="1" t="s">
        <v>26210</v>
      </c>
      <c r="D6558" s="1" t="s">
        <v>26211</v>
      </c>
      <c r="E6558" s="1" t="s">
        <v>26212</v>
      </c>
      <c r="F6558" s="5">
        <v>2304.44873046875</v>
      </c>
      <c r="G6558" s="5">
        <v>1226.63037109375</v>
      </c>
      <c r="H6558" s="5">
        <v>2156.26220703125</v>
      </c>
      <c r="I6558" s="5">
        <v>1895.7804361979167</v>
      </c>
      <c r="J6558" s="5">
        <v>1972.93200683593</v>
      </c>
      <c r="K6558" s="5">
        <v>2228.58471679687</v>
      </c>
      <c r="L6558" s="5">
        <v>1943.68957519531</v>
      </c>
      <c r="M6558" s="5">
        <v>2048.40209960937</v>
      </c>
      <c r="N6558" s="5">
        <v>2641.13403320312</v>
      </c>
      <c r="O6558" s="5">
        <v>2593.6298828125</v>
      </c>
      <c r="P6558" s="5">
        <v>2350.49926757812</v>
      </c>
      <c r="Q6558" s="5">
        <v>2528.4210611979129</v>
      </c>
      <c r="R6558" s="5">
        <v>1660.18286132812</v>
      </c>
      <c r="S6558" s="5">
        <v>1953.61730957031</v>
      </c>
      <c r="T6558" s="5">
        <v>1616.41284179687</v>
      </c>
      <c r="U6558" s="5">
        <v>1743.4043375650999</v>
      </c>
      <c r="V6558" s="5">
        <v>1896.36865234375</v>
      </c>
      <c r="W6558" s="5">
        <v>1656.20373535156</v>
      </c>
      <c r="X6558" s="5">
        <v>1511.92346191406</v>
      </c>
      <c r="Y6558" s="5">
        <v>1688.1652832031232</v>
      </c>
      <c r="Z6558" s="5">
        <v>1559.56359863281</v>
      </c>
      <c r="AA6558" s="5">
        <v>1686.7861328125</v>
      </c>
      <c r="AB6558" s="5">
        <v>1786.13842773437</v>
      </c>
      <c r="AC6558" s="5">
        <v>1677.4960530598935</v>
      </c>
      <c r="AD6558" s="5">
        <v>1850.18225097656</v>
      </c>
      <c r="AE6558" s="5">
        <v>1705.89050292968</v>
      </c>
      <c r="AF6558" s="5">
        <v>1606.9423828125</v>
      </c>
      <c r="AG6558" s="5">
        <v>1721.0050455729133</v>
      </c>
      <c r="AH6558" s="5">
        <v>1498.23181152343</v>
      </c>
      <c r="AI6558" s="5">
        <v>1403.1806640625</v>
      </c>
      <c r="AJ6558" s="5">
        <v>1405.80493164062</v>
      </c>
      <c r="AK6558" s="5">
        <v>1435.7391357421832</v>
      </c>
      <c r="AL6558" s="5">
        <v>1397.24914550781</v>
      </c>
      <c r="AM6558" s="5">
        <v>1299.29565429687</v>
      </c>
      <c r="AN6558" s="5">
        <v>1681.83349609375</v>
      </c>
      <c r="AO6558" s="5">
        <v>1459.4594319661435</v>
      </c>
      <c r="AP6558" s="5">
        <v>1009.89892578125</v>
      </c>
      <c r="AQ6558" s="5">
        <v>1324.43591308593</v>
      </c>
      <c r="AR6558" s="5">
        <v>1329.37414550781</v>
      </c>
      <c r="AS6558" s="5">
        <v>1221.2363281249966</v>
      </c>
      <c r="AT6558" s="5">
        <v>1526.97290039062</v>
      </c>
      <c r="AU6558" s="5">
        <v>2013.18933105468</v>
      </c>
      <c r="AV6558" s="5">
        <v>1833.59143066406</v>
      </c>
      <c r="AW6558" s="5">
        <v>1791.2512207031198</v>
      </c>
      <c r="AX6558" s="5">
        <v>1510.90466308593</v>
      </c>
      <c r="AY6558" s="5">
        <v>1306.85754394531</v>
      </c>
      <c r="AZ6558" s="5">
        <v>1274.74963378906</v>
      </c>
      <c r="BA6558" s="5">
        <v>1364.1706136067667</v>
      </c>
    </row>
    <row r="6559" spans="1:53" x14ac:dyDescent="0.2">
      <c r="A6559" s="1">
        <v>6556</v>
      </c>
      <c r="B6559" s="1" t="s">
        <v>26213</v>
      </c>
      <c r="C6559" s="1" t="s">
        <v>26214</v>
      </c>
      <c r="D6559" s="1" t="s">
        <v>26215</v>
      </c>
      <c r="E6559" s="1" t="s">
        <v>26216</v>
      </c>
      <c r="F6559" s="5">
        <v>1871.04260253906</v>
      </c>
      <c r="G6559" s="5">
        <v>1815.45349121093</v>
      </c>
      <c r="H6559" s="5">
        <v>1863.65063476562</v>
      </c>
      <c r="I6559" s="5">
        <v>1850.0489095052035</v>
      </c>
      <c r="J6559" s="5">
        <v>1908.69091796875</v>
      </c>
      <c r="K6559" s="5">
        <v>1855.44995117187</v>
      </c>
      <c r="L6559" s="5">
        <v>1954.125</v>
      </c>
      <c r="M6559" s="5">
        <v>1906.0886230468732</v>
      </c>
      <c r="N6559" s="5">
        <v>1537.15551757812</v>
      </c>
      <c r="O6559" s="5">
        <v>1629.67810058593</v>
      </c>
      <c r="P6559" s="5">
        <v>1601.056640625</v>
      </c>
      <c r="Q6559" s="5">
        <v>1589.2967529296832</v>
      </c>
      <c r="R6559" s="5">
        <v>1203.64489746093</v>
      </c>
      <c r="S6559" s="5">
        <v>1136.71228027343</v>
      </c>
      <c r="T6559" s="5">
        <v>1026.73046875</v>
      </c>
      <c r="U6559" s="5">
        <v>1122.36254882812</v>
      </c>
      <c r="V6559" s="5">
        <v>2132.14868164062</v>
      </c>
      <c r="W6559" s="5">
        <v>2095.81958007812</v>
      </c>
      <c r="X6559" s="5">
        <v>2013.13061523437</v>
      </c>
      <c r="Y6559" s="5">
        <v>2080.3662923177035</v>
      </c>
      <c r="Z6559" s="5">
        <v>1588.25061035156</v>
      </c>
      <c r="AA6559" s="5">
        <v>1542.99060058593</v>
      </c>
      <c r="AB6559" s="5">
        <v>1508.70666503906</v>
      </c>
      <c r="AC6559" s="5">
        <v>1546.6492919921832</v>
      </c>
      <c r="AD6559" s="5">
        <v>2263.65649414062</v>
      </c>
      <c r="AE6559" s="5">
        <v>2123.046875</v>
      </c>
      <c r="AF6559" s="5">
        <v>2177.8349609375</v>
      </c>
      <c r="AG6559" s="5">
        <v>2188.1794433593732</v>
      </c>
      <c r="AH6559" s="5">
        <v>2133.77905273437</v>
      </c>
      <c r="AI6559" s="5">
        <v>2064.30859375</v>
      </c>
      <c r="AJ6559" s="5">
        <v>2185.20458984375</v>
      </c>
      <c r="AK6559" s="5">
        <v>2127.7640787760397</v>
      </c>
      <c r="AL6559" s="5">
        <v>1775.92663574218</v>
      </c>
      <c r="AM6559" s="5">
        <v>1626.35668945312</v>
      </c>
      <c r="AN6559" s="5">
        <v>1636.77453613281</v>
      </c>
      <c r="AO6559" s="5">
        <v>1679.6859537760365</v>
      </c>
      <c r="AP6559" s="5">
        <v>1520.04577636718</v>
      </c>
      <c r="AQ6559" s="5">
        <v>1537.4345703125</v>
      </c>
      <c r="AR6559" s="5">
        <v>1577.15661621093</v>
      </c>
      <c r="AS6559" s="5">
        <v>1544.8789876302035</v>
      </c>
      <c r="AT6559" s="5">
        <v>2057.70166015625</v>
      </c>
      <c r="AU6559" s="5">
        <v>2177.255859375</v>
      </c>
      <c r="AV6559" s="5">
        <v>1757.51770019531</v>
      </c>
      <c r="AW6559" s="5">
        <v>1997.4917399088533</v>
      </c>
      <c r="AX6559" s="5">
        <v>1909.85412597656</v>
      </c>
      <c r="AY6559" s="5">
        <v>1859.60876464843</v>
      </c>
      <c r="AZ6559" s="5">
        <v>1866.24267578125</v>
      </c>
      <c r="BA6559" s="5">
        <v>1878.5685221354133</v>
      </c>
    </row>
    <row r="6560" spans="1:53" x14ac:dyDescent="0.2">
      <c r="A6560" s="1">
        <v>6557</v>
      </c>
      <c r="B6560" s="1" t="s">
        <v>26217</v>
      </c>
      <c r="C6560" s="1" t="s">
        <v>26218</v>
      </c>
      <c r="D6560" s="1" t="s">
        <v>26219</v>
      </c>
      <c r="E6560" s="1" t="s">
        <v>26220</v>
      </c>
      <c r="F6560" s="5">
        <v>191.01177978515599</v>
      </c>
      <c r="G6560" s="5">
        <v>149.08232116699199</v>
      </c>
      <c r="H6560" s="5">
        <v>147.57723999023401</v>
      </c>
      <c r="I6560" s="5">
        <v>162.55711364746068</v>
      </c>
      <c r="J6560" s="5">
        <v>198.812728881835</v>
      </c>
      <c r="K6560" s="5">
        <v>201.03300476074199</v>
      </c>
      <c r="L6560" s="5">
        <v>192.38246154785099</v>
      </c>
      <c r="M6560" s="5">
        <v>197.40939839680934</v>
      </c>
      <c r="R6560" s="5">
        <v>255.1142578125</v>
      </c>
      <c r="S6560" s="5">
        <v>335.724517822265</v>
      </c>
      <c r="U6560" s="5">
        <v>295.41938781738247</v>
      </c>
      <c r="V6560" s="5">
        <v>151.53742980957</v>
      </c>
      <c r="W6560" s="5">
        <v>156.60552978515599</v>
      </c>
      <c r="X6560" s="5">
        <v>163.74285888671801</v>
      </c>
      <c r="Y6560" s="5">
        <v>157.29527282714801</v>
      </c>
      <c r="Z6560" s="5">
        <v>317.31954956054602</v>
      </c>
      <c r="AA6560" s="5">
        <v>351.95635986328102</v>
      </c>
      <c r="AB6560" s="5">
        <v>349.94247436523398</v>
      </c>
      <c r="AC6560" s="5">
        <v>339.7394612630203</v>
      </c>
      <c r="AD6560" s="5">
        <v>194.381912231445</v>
      </c>
      <c r="AE6560" s="5">
        <v>123.066200256347</v>
      </c>
      <c r="AF6560" s="5">
        <v>207.54928588867099</v>
      </c>
      <c r="AG6560" s="5">
        <v>174.99913279215434</v>
      </c>
      <c r="AI6560" s="5">
        <v>133.14814758300699</v>
      </c>
      <c r="AJ6560" s="5">
        <v>98.784194946289006</v>
      </c>
      <c r="AK6560" s="5">
        <v>115.966171264648</v>
      </c>
      <c r="AM6560" s="5">
        <v>166.23556518554599</v>
      </c>
      <c r="AN6560" s="5">
        <v>195.54306030273401</v>
      </c>
      <c r="AO6560" s="5">
        <v>180.88931274414</v>
      </c>
      <c r="AP6560" s="5">
        <v>171.58305358886699</v>
      </c>
      <c r="AQ6560" s="5">
        <v>171.56008911132801</v>
      </c>
      <c r="AR6560" s="5">
        <v>177.48680114746</v>
      </c>
      <c r="AS6560" s="5">
        <v>173.54331461588501</v>
      </c>
      <c r="AT6560" s="5">
        <v>210.35337829589801</v>
      </c>
      <c r="AU6560" s="5">
        <v>154.32092285156199</v>
      </c>
      <c r="AV6560" s="5">
        <v>167.65156555175699</v>
      </c>
      <c r="AW6560" s="5">
        <v>177.44195556640568</v>
      </c>
      <c r="AX6560" s="5">
        <v>170.92073059082</v>
      </c>
      <c r="AY6560" s="5">
        <v>157.21641540527301</v>
      </c>
      <c r="AZ6560" s="5">
        <v>169.07708740234301</v>
      </c>
      <c r="BA6560" s="5">
        <v>165.73807779947867</v>
      </c>
    </row>
    <row r="6561" spans="1:53" x14ac:dyDescent="0.2">
      <c r="A6561" s="1">
        <v>6558</v>
      </c>
      <c r="B6561" s="1" t="s">
        <v>26221</v>
      </c>
      <c r="C6561" s="1" t="s">
        <v>26222</v>
      </c>
      <c r="D6561" s="1" t="s">
        <v>26223</v>
      </c>
      <c r="E6561" s="1" t="s">
        <v>26224</v>
      </c>
      <c r="F6561" s="5">
        <v>293.117584228515</v>
      </c>
      <c r="G6561" s="5">
        <v>300.77670288085898</v>
      </c>
      <c r="H6561" s="5">
        <v>281.29034423828102</v>
      </c>
      <c r="I6561" s="5">
        <v>291.72821044921835</v>
      </c>
      <c r="J6561" s="5">
        <v>281.158203125</v>
      </c>
      <c r="K6561" s="5">
        <v>289.88848876953102</v>
      </c>
      <c r="L6561" s="5">
        <v>360.47064208984301</v>
      </c>
      <c r="M6561" s="5">
        <v>310.50577799479134</v>
      </c>
      <c r="N6561" s="5">
        <v>230.00793457031199</v>
      </c>
      <c r="O6561" s="5">
        <v>222.21928405761699</v>
      </c>
      <c r="P6561" s="5">
        <v>243.28948974609301</v>
      </c>
      <c r="Q6561" s="5">
        <v>231.8389027913407</v>
      </c>
      <c r="R6561" s="5">
        <v>212.72245788574199</v>
      </c>
      <c r="S6561" s="5">
        <v>227.92922973632801</v>
      </c>
      <c r="T6561" s="5">
        <v>275.82229614257801</v>
      </c>
      <c r="U6561" s="5">
        <v>238.82466125488267</v>
      </c>
      <c r="V6561" s="5">
        <v>305.03955078125</v>
      </c>
      <c r="W6561" s="5">
        <v>302.81579589843699</v>
      </c>
      <c r="X6561" s="5">
        <v>281.139892578125</v>
      </c>
      <c r="Y6561" s="5">
        <v>296.3317464192707</v>
      </c>
      <c r="Z6561" s="5">
        <v>334.70257568359301</v>
      </c>
      <c r="AA6561" s="5">
        <v>297.00140380859301</v>
      </c>
      <c r="AB6561" s="5">
        <v>327.42953491210898</v>
      </c>
      <c r="AC6561" s="5">
        <v>319.71117146809837</v>
      </c>
      <c r="AD6561" s="5">
        <v>352.162017822265</v>
      </c>
      <c r="AE6561" s="5">
        <v>350.59432983398398</v>
      </c>
      <c r="AF6561" s="5">
        <v>391.386474609375</v>
      </c>
      <c r="AG6561" s="5">
        <v>364.71427408854134</v>
      </c>
      <c r="AH6561" s="5">
        <v>326.8623046875</v>
      </c>
      <c r="AI6561" s="5">
        <v>324.43011474609301</v>
      </c>
      <c r="AJ6561" s="5">
        <v>338.13250732421801</v>
      </c>
      <c r="AK6561" s="5">
        <v>329.80830891927036</v>
      </c>
      <c r="AL6561" s="5">
        <v>215.71673583984301</v>
      </c>
      <c r="AM6561" s="5">
        <v>210.94845581054599</v>
      </c>
      <c r="AN6561" s="5">
        <v>203.97880554199199</v>
      </c>
      <c r="AO6561" s="5">
        <v>210.21466573079366</v>
      </c>
      <c r="AP6561" s="5">
        <v>308.87722778320301</v>
      </c>
      <c r="AQ6561" s="5">
        <v>310.99929809570301</v>
      </c>
      <c r="AR6561" s="5">
        <v>298.671875</v>
      </c>
      <c r="AS6561" s="5">
        <v>306.18280029296869</v>
      </c>
      <c r="AT6561" s="5">
        <v>309.40783691406199</v>
      </c>
      <c r="AU6561" s="5">
        <v>360.36990356445301</v>
      </c>
      <c r="AV6561" s="5">
        <v>316.81539916992102</v>
      </c>
      <c r="AW6561" s="5">
        <v>328.86437988281199</v>
      </c>
      <c r="AX6561" s="5">
        <v>280.356689453125</v>
      </c>
      <c r="AY6561" s="5">
        <v>334.42684936523398</v>
      </c>
      <c r="AZ6561" s="5">
        <v>304.610260009765</v>
      </c>
      <c r="BA6561" s="5">
        <v>306.4645996093746</v>
      </c>
    </row>
    <row r="6562" spans="1:53" x14ac:dyDescent="0.2">
      <c r="A6562" s="1">
        <v>6559</v>
      </c>
      <c r="B6562" s="1" t="s">
        <v>26225</v>
      </c>
      <c r="C6562" s="1" t="s">
        <v>26226</v>
      </c>
      <c r="D6562" s="1" t="s">
        <v>26227</v>
      </c>
      <c r="E6562" s="1" t="s">
        <v>26228</v>
      </c>
      <c r="F6562" s="5">
        <v>149.65458679199199</v>
      </c>
      <c r="G6562" s="5">
        <v>139.38439941406199</v>
      </c>
      <c r="H6562" s="5">
        <v>143.72016906738199</v>
      </c>
      <c r="I6562" s="5">
        <v>144.25305175781202</v>
      </c>
      <c r="J6562" s="5">
        <v>188.89262390136699</v>
      </c>
      <c r="K6562" s="5">
        <v>168.24427795410099</v>
      </c>
      <c r="L6562" s="5">
        <v>206.00573730468699</v>
      </c>
      <c r="M6562" s="5">
        <v>187.71421305338495</v>
      </c>
      <c r="N6562" s="5">
        <v>176.42636108398401</v>
      </c>
      <c r="O6562" s="5">
        <v>169.37232971191401</v>
      </c>
      <c r="P6562" s="5">
        <v>173.26110839843699</v>
      </c>
      <c r="Q6562" s="5">
        <v>173.01993306477834</v>
      </c>
      <c r="R6562" s="5">
        <v>118.107414245605</v>
      </c>
      <c r="S6562" s="5">
        <v>104.594848632812</v>
      </c>
      <c r="T6562" s="5">
        <v>128.94932556152301</v>
      </c>
      <c r="U6562" s="5">
        <v>117.21719614664669</v>
      </c>
      <c r="V6562" s="5">
        <v>116.96102142333901</v>
      </c>
      <c r="W6562" s="5">
        <v>124.96205902099599</v>
      </c>
      <c r="X6562" s="5">
        <v>115.563430786132</v>
      </c>
      <c r="Y6562" s="5">
        <v>119.16217041015567</v>
      </c>
      <c r="Z6562" s="5">
        <v>119.43056488037099</v>
      </c>
      <c r="AA6562" s="5">
        <v>136.96824645996</v>
      </c>
      <c r="AB6562" s="5">
        <v>119.152778625488</v>
      </c>
      <c r="AC6562" s="5">
        <v>125.18386332193967</v>
      </c>
      <c r="AD6562" s="5">
        <v>166.64532470703099</v>
      </c>
      <c r="AE6562" s="5">
        <v>137.53598022460901</v>
      </c>
      <c r="AF6562" s="5">
        <v>162.82878112792901</v>
      </c>
      <c r="AG6562" s="5">
        <v>155.67002868652301</v>
      </c>
      <c r="AH6562" s="5">
        <v>107.585960388183</v>
      </c>
      <c r="AI6562" s="5">
        <v>141.684814453125</v>
      </c>
      <c r="AJ6562" s="5">
        <v>153.49635314941401</v>
      </c>
      <c r="AK6562" s="5">
        <v>134.25570933024065</v>
      </c>
      <c r="AL6562" s="5">
        <v>54.746780395507798</v>
      </c>
      <c r="AM6562" s="5">
        <v>83.7073974609375</v>
      </c>
      <c r="AN6562" s="5">
        <v>79.470054626464801</v>
      </c>
      <c r="AO6562" s="5">
        <v>72.641410827636705</v>
      </c>
      <c r="AP6562" s="5">
        <v>102.97917938232401</v>
      </c>
      <c r="AQ6562" s="5">
        <v>120.15532684326099</v>
      </c>
      <c r="AR6562" s="5">
        <v>137.75077819824199</v>
      </c>
      <c r="AS6562" s="5">
        <v>120.29509480794233</v>
      </c>
      <c r="AT6562" s="5">
        <v>85.198921203613196</v>
      </c>
      <c r="AU6562" s="5">
        <v>123.559799194335</v>
      </c>
      <c r="AV6562" s="5">
        <v>75.926795959472599</v>
      </c>
      <c r="AW6562" s="5">
        <v>94.89517211914027</v>
      </c>
      <c r="AX6562" s="5">
        <v>85.040206909179602</v>
      </c>
      <c r="AY6562" s="5">
        <v>93.208190917968693</v>
      </c>
      <c r="AZ6562" s="5">
        <v>87.229103088378906</v>
      </c>
      <c r="BA6562" s="5">
        <v>88.492500305175739</v>
      </c>
    </row>
    <row r="6563" spans="1:53" x14ac:dyDescent="0.2">
      <c r="A6563" s="1">
        <v>6560</v>
      </c>
      <c r="B6563" s="1" t="s">
        <v>26229</v>
      </c>
      <c r="C6563" s="1" t="s">
        <v>26230</v>
      </c>
      <c r="D6563" s="1" t="s">
        <v>26231</v>
      </c>
      <c r="E6563" s="1" t="s">
        <v>26232</v>
      </c>
      <c r="F6563" s="5">
        <v>168.23284912109301</v>
      </c>
      <c r="G6563" s="5">
        <v>159.72512817382801</v>
      </c>
      <c r="H6563" s="5">
        <v>172.94760131835901</v>
      </c>
      <c r="I6563" s="5">
        <v>166.96852620442667</v>
      </c>
      <c r="J6563" s="5">
        <v>102.37213897705</v>
      </c>
      <c r="K6563" s="5">
        <v>97.966270446777301</v>
      </c>
      <c r="L6563" s="5">
        <v>90.936203002929602</v>
      </c>
      <c r="M6563" s="5">
        <v>97.091537475585639</v>
      </c>
      <c r="N6563" s="5">
        <v>137.774978637695</v>
      </c>
      <c r="O6563" s="5">
        <v>109.82802581787099</v>
      </c>
      <c r="P6563" s="5">
        <v>183.50978088378901</v>
      </c>
      <c r="Q6563" s="5">
        <v>143.70426177978501</v>
      </c>
      <c r="R6563" s="5">
        <v>147.55291748046801</v>
      </c>
      <c r="S6563" s="5">
        <v>118.55498504638599</v>
      </c>
      <c r="T6563" s="5">
        <v>111.68099212646401</v>
      </c>
      <c r="U6563" s="5">
        <v>125.929631551106</v>
      </c>
      <c r="V6563" s="5">
        <v>38.907073974609297</v>
      </c>
      <c r="W6563" s="5">
        <v>73.9619140625</v>
      </c>
      <c r="X6563" s="5">
        <v>88.843795776367102</v>
      </c>
      <c r="Y6563" s="5">
        <v>67.237594604492131</v>
      </c>
      <c r="Z6563" s="5">
        <v>120.174392700195</v>
      </c>
      <c r="AA6563" s="5">
        <v>145.44561767578099</v>
      </c>
      <c r="AB6563" s="5">
        <v>125.350006103515</v>
      </c>
      <c r="AC6563" s="5">
        <v>130.32333882649701</v>
      </c>
      <c r="AD6563" s="5">
        <v>80.202911376953097</v>
      </c>
      <c r="AF6563" s="5">
        <v>76.127479553222599</v>
      </c>
      <c r="AG6563" s="5">
        <v>78.165195465087848</v>
      </c>
      <c r="AH6563" s="5">
        <v>126.44116973876901</v>
      </c>
      <c r="AI6563" s="5">
        <v>101.441024780273</v>
      </c>
      <c r="AJ6563" s="5">
        <v>78.773162841796804</v>
      </c>
      <c r="AK6563" s="5">
        <v>102.21845245361294</v>
      </c>
      <c r="AL6563" s="5">
        <v>97.069221496582003</v>
      </c>
      <c r="AM6563" s="5">
        <v>86.044570922851506</v>
      </c>
      <c r="AN6563" s="5">
        <v>103.75192260742099</v>
      </c>
      <c r="AO6563" s="5">
        <v>95.621905008951501</v>
      </c>
      <c r="AP6563" s="5">
        <v>147.49618530273401</v>
      </c>
      <c r="AQ6563" s="5">
        <v>110.719589233398</v>
      </c>
      <c r="AR6563" s="5">
        <v>145.51737976074199</v>
      </c>
      <c r="AS6563" s="5">
        <v>134.577718098958</v>
      </c>
      <c r="AU6563" s="5">
        <v>44.793376922607401</v>
      </c>
      <c r="AV6563" s="5">
        <v>46.716682434082003</v>
      </c>
      <c r="AW6563" s="5">
        <v>45.755029678344698</v>
      </c>
      <c r="AX6563" s="5">
        <v>146.64700317382801</v>
      </c>
      <c r="AY6563" s="5">
        <v>135.33250427246</v>
      </c>
      <c r="AZ6563" s="5">
        <v>145.99546813964801</v>
      </c>
      <c r="BA6563" s="5">
        <v>142.65832519531202</v>
      </c>
    </row>
    <row r="6564" spans="1:53" x14ac:dyDescent="0.2">
      <c r="A6564" s="1">
        <v>6561</v>
      </c>
      <c r="B6564" s="1" t="s">
        <v>26233</v>
      </c>
      <c r="C6564" s="1" t="s">
        <v>26234</v>
      </c>
      <c r="D6564" s="1" t="s">
        <v>26235</v>
      </c>
      <c r="E6564" s="1" t="s">
        <v>26236</v>
      </c>
      <c r="F6564" s="5">
        <v>59.157173156738203</v>
      </c>
      <c r="H6564" s="5">
        <v>27.975877761840799</v>
      </c>
      <c r="I6564" s="5">
        <v>43.566525459289501</v>
      </c>
      <c r="N6564" s="5">
        <v>128.483642578125</v>
      </c>
      <c r="O6564" s="5">
        <v>99.196945190429602</v>
      </c>
      <c r="P6564" s="5">
        <v>99.929718017578097</v>
      </c>
      <c r="Q6564" s="5">
        <v>109.20343526204424</v>
      </c>
      <c r="R6564" s="5">
        <v>52.953819274902301</v>
      </c>
      <c r="S6564" s="5">
        <v>47.071662902832003</v>
      </c>
      <c r="T6564" s="5">
        <v>58.136360168457003</v>
      </c>
      <c r="U6564" s="5">
        <v>52.720614115397098</v>
      </c>
      <c r="V6564" s="5">
        <v>82.725036621093693</v>
      </c>
      <c r="W6564" s="5">
        <v>55.086956024169901</v>
      </c>
      <c r="X6564" s="5">
        <v>72.833557128906193</v>
      </c>
      <c r="Y6564" s="5">
        <v>70.215183258056598</v>
      </c>
      <c r="Z6564" s="5">
        <v>70.549118041992102</v>
      </c>
      <c r="AA6564" s="5">
        <v>60.239986419677699</v>
      </c>
      <c r="AB6564" s="5">
        <v>56.623477935791001</v>
      </c>
      <c r="AC6564" s="5">
        <v>62.470860799153606</v>
      </c>
      <c r="AL6564" s="5">
        <v>81.337760925292898</v>
      </c>
      <c r="AM6564" s="5">
        <v>93.097076416015597</v>
      </c>
      <c r="AO6564" s="5">
        <v>87.21741867065424</v>
      </c>
      <c r="AQ6564" s="5">
        <v>70.646995544433594</v>
      </c>
      <c r="AS6564" s="5">
        <v>70.646995544433594</v>
      </c>
      <c r="AZ6564" s="5">
        <v>56.032089233398402</v>
      </c>
      <c r="BA6564" s="5">
        <v>56.032089233398402</v>
      </c>
    </row>
    <row r="6565" spans="1:53" x14ac:dyDescent="0.2">
      <c r="A6565" s="1">
        <v>6562</v>
      </c>
      <c r="B6565" s="1" t="s">
        <v>26237</v>
      </c>
      <c r="C6565" s="1" t="s">
        <v>26238</v>
      </c>
      <c r="D6565" s="1" t="s">
        <v>26239</v>
      </c>
      <c r="E6565" s="1" t="s">
        <v>26240</v>
      </c>
      <c r="F6565" s="5">
        <v>53.747005462646399</v>
      </c>
      <c r="G6565" s="5">
        <v>31.266403198242099</v>
      </c>
      <c r="H6565" s="5">
        <v>49.4893989562988</v>
      </c>
      <c r="I6565" s="5">
        <v>44.8342692057291</v>
      </c>
      <c r="J6565" s="5">
        <v>72.723915100097599</v>
      </c>
      <c r="K6565" s="5">
        <v>63.832931518554602</v>
      </c>
      <c r="L6565" s="5">
        <v>59.473190307617102</v>
      </c>
      <c r="M6565" s="5">
        <v>65.343345642089773</v>
      </c>
      <c r="N6565" s="5">
        <v>39.906841278076101</v>
      </c>
      <c r="O6565" s="5">
        <v>45.899440765380803</v>
      </c>
      <c r="P6565" s="5">
        <v>38.645210266113203</v>
      </c>
      <c r="Q6565" s="5">
        <v>41.483830769856702</v>
      </c>
      <c r="R6565" s="5">
        <v>16.008193969726499</v>
      </c>
      <c r="S6565" s="5">
        <v>19.293910980224599</v>
      </c>
      <c r="T6565" s="5">
        <v>27.047061920166001</v>
      </c>
      <c r="U6565" s="5">
        <v>20.783055623372366</v>
      </c>
      <c r="V6565" s="5">
        <v>12.631680488586399</v>
      </c>
      <c r="W6565" s="5">
        <v>5.3373045921325604</v>
      </c>
      <c r="X6565" s="5">
        <v>15.6580543518066</v>
      </c>
      <c r="Y6565" s="5">
        <v>11.209013144175186</v>
      </c>
      <c r="Z6565" s="5">
        <v>34.895092010497997</v>
      </c>
      <c r="AA6565" s="5">
        <v>33.818561553955</v>
      </c>
      <c r="AB6565" s="5">
        <v>41.764369964599602</v>
      </c>
      <c r="AC6565" s="5">
        <v>36.826007843017528</v>
      </c>
      <c r="AD6565" s="5">
        <v>14.716435432434</v>
      </c>
      <c r="AE6565" s="5">
        <v>16.525655746459901</v>
      </c>
      <c r="AF6565" s="5">
        <v>20.2366409301757</v>
      </c>
      <c r="AG6565" s="5">
        <v>17.159577369689867</v>
      </c>
      <c r="AH6565" s="5">
        <v>26.220140457153299</v>
      </c>
      <c r="AI6565" s="5">
        <v>9.3287239074706996</v>
      </c>
      <c r="AJ6565" s="5">
        <v>16.9162063598632</v>
      </c>
      <c r="AK6565" s="5">
        <v>17.488356908162398</v>
      </c>
      <c r="AM6565" s="5">
        <v>17.3672771453857</v>
      </c>
      <c r="AN6565" s="5">
        <v>8.2693262100219709</v>
      </c>
      <c r="AO6565" s="5">
        <v>12.818301677703836</v>
      </c>
      <c r="AP6565" s="5">
        <v>14.2474651336669</v>
      </c>
      <c r="AQ6565" s="5">
        <v>14.692674636840801</v>
      </c>
      <c r="AR6565" s="5">
        <v>9.5747690200805593</v>
      </c>
      <c r="AS6565" s="5">
        <v>12.838302930196086</v>
      </c>
      <c r="AZ6565" s="5">
        <v>16.076858520507798</v>
      </c>
      <c r="BA6565" s="5">
        <v>16.076858520507798</v>
      </c>
    </row>
    <row r="6566" spans="1:53" x14ac:dyDescent="0.2">
      <c r="A6566" s="1">
        <v>6563</v>
      </c>
      <c r="B6566" s="1" t="s">
        <v>26241</v>
      </c>
      <c r="C6566" s="1" t="s">
        <v>26242</v>
      </c>
      <c r="D6566" s="1" t="s">
        <v>26243</v>
      </c>
      <c r="E6566" s="1" t="s">
        <v>26244</v>
      </c>
      <c r="F6566" s="5">
        <v>151.05230712890599</v>
      </c>
      <c r="G6566" s="5">
        <v>149.89048767089801</v>
      </c>
      <c r="H6566" s="5">
        <v>139.322265625</v>
      </c>
      <c r="I6566" s="5">
        <v>146.75502014160134</v>
      </c>
      <c r="J6566" s="5">
        <v>153.69281005859301</v>
      </c>
      <c r="K6566" s="5">
        <v>173.43345642089801</v>
      </c>
      <c r="L6566" s="5">
        <v>141.09043884277301</v>
      </c>
      <c r="M6566" s="5">
        <v>156.07223510742133</v>
      </c>
      <c r="N6566" s="5">
        <v>181.74272155761699</v>
      </c>
      <c r="O6566" s="5">
        <v>162.59078979492099</v>
      </c>
      <c r="P6566" s="5">
        <v>167.21636962890599</v>
      </c>
      <c r="Q6566" s="5">
        <v>170.51662699381464</v>
      </c>
      <c r="R6566" s="5">
        <v>127.763771057128</v>
      </c>
      <c r="S6566" s="5">
        <v>109.25862884521401</v>
      </c>
      <c r="T6566" s="5">
        <v>97.964332580566406</v>
      </c>
      <c r="U6566" s="5">
        <v>111.66224416096946</v>
      </c>
      <c r="V6566" s="5">
        <v>209.86032104492099</v>
      </c>
      <c r="W6566" s="5">
        <v>226.087646484375</v>
      </c>
      <c r="X6566" s="5">
        <v>205.13024902343699</v>
      </c>
      <c r="Y6566" s="5">
        <v>213.69273885091101</v>
      </c>
      <c r="Z6566" s="5">
        <v>160.82435607910099</v>
      </c>
      <c r="AA6566" s="5">
        <v>157.11613464355401</v>
      </c>
      <c r="AB6566" s="5">
        <v>164.376953125</v>
      </c>
      <c r="AC6566" s="5">
        <v>160.77248128255167</v>
      </c>
      <c r="AD6566" s="5">
        <v>129.984771728515</v>
      </c>
      <c r="AE6566" s="5">
        <v>133.57916259765599</v>
      </c>
      <c r="AF6566" s="5">
        <v>148.98408508300699</v>
      </c>
      <c r="AG6566" s="5">
        <v>137.51600646972599</v>
      </c>
      <c r="AH6566" s="5">
        <v>159.74394226074199</v>
      </c>
      <c r="AI6566" s="5">
        <v>144.57827758789</v>
      </c>
      <c r="AJ6566" s="5">
        <v>148.70269775390599</v>
      </c>
      <c r="AK6566" s="5">
        <v>151.00830586751269</v>
      </c>
      <c r="AL6566" s="5">
        <v>173.91221618652301</v>
      </c>
      <c r="AM6566" s="5">
        <v>155.12615966796801</v>
      </c>
      <c r="AN6566" s="5">
        <v>176.88626098632801</v>
      </c>
      <c r="AO6566" s="5">
        <v>168.64154561360635</v>
      </c>
      <c r="AP6566" s="5">
        <v>103.27227783203099</v>
      </c>
      <c r="AQ6566" s="5">
        <v>105.12358856201099</v>
      </c>
      <c r="AR6566" s="5">
        <v>99.248428344726506</v>
      </c>
      <c r="AS6566" s="5">
        <v>102.54809824625617</v>
      </c>
      <c r="AT6566" s="5">
        <v>177.49385070800699</v>
      </c>
      <c r="AU6566" s="5">
        <v>140.71815490722599</v>
      </c>
      <c r="AV6566" s="5">
        <v>107.976066589355</v>
      </c>
      <c r="AW6566" s="5">
        <v>142.06269073486268</v>
      </c>
      <c r="AX6566" s="5">
        <v>153.05187988281199</v>
      </c>
      <c r="AY6566" s="5">
        <v>137.24745178222599</v>
      </c>
      <c r="AZ6566" s="5">
        <v>155.342529296875</v>
      </c>
      <c r="BA6566" s="5">
        <v>148.54728698730432</v>
      </c>
    </row>
    <row r="6567" spans="1:53" x14ac:dyDescent="0.2">
      <c r="A6567" s="1">
        <v>6564</v>
      </c>
      <c r="B6567" s="1" t="s">
        <v>26245</v>
      </c>
      <c r="C6567" s="1" t="s">
        <v>26246</v>
      </c>
      <c r="D6567" s="1" t="s">
        <v>26247</v>
      </c>
      <c r="E6567" s="1" t="s">
        <v>26248</v>
      </c>
      <c r="L6567" s="5">
        <v>181.46510314941401</v>
      </c>
      <c r="M6567" s="5">
        <v>181.46510314941401</v>
      </c>
      <c r="O6567" s="5">
        <v>659.95977783203102</v>
      </c>
      <c r="Q6567" s="5">
        <v>659.95977783203102</v>
      </c>
      <c r="R6567" s="5">
        <v>58.715141296386697</v>
      </c>
      <c r="U6567" s="5">
        <v>58.715141296386697</v>
      </c>
      <c r="X6567" s="5">
        <v>81.358558654785099</v>
      </c>
      <c r="Y6567" s="5">
        <v>81.358558654785099</v>
      </c>
      <c r="Z6567" s="5">
        <v>103.679786682128</v>
      </c>
      <c r="AB6567" s="5">
        <v>107.45082855224599</v>
      </c>
      <c r="AC6567" s="5">
        <v>105.56530761718699</v>
      </c>
      <c r="AD6567" s="5">
        <v>120.99387359619099</v>
      </c>
      <c r="AE6567" s="5">
        <v>130.78031921386699</v>
      </c>
      <c r="AF6567" s="5">
        <v>184.750564575195</v>
      </c>
      <c r="AG6567" s="5">
        <v>145.508252461751</v>
      </c>
      <c r="AH6567" s="5">
        <v>195.23922729492099</v>
      </c>
      <c r="AI6567" s="5">
        <v>196.29187011718699</v>
      </c>
      <c r="AK6567" s="5">
        <v>195.76554870605401</v>
      </c>
      <c r="AL6567" s="5">
        <v>188.37445068359301</v>
      </c>
      <c r="AO6567" s="5">
        <v>188.37445068359301</v>
      </c>
      <c r="AP6567" s="5">
        <v>200.79031372070301</v>
      </c>
      <c r="AR6567" s="5">
        <v>204.151275634765</v>
      </c>
      <c r="AS6567" s="5">
        <v>202.47079467773401</v>
      </c>
      <c r="AU6567" s="5">
        <v>226.75019836425699</v>
      </c>
      <c r="AW6567" s="5">
        <v>226.75019836425699</v>
      </c>
      <c r="AX6567" s="5">
        <v>130.09176635742099</v>
      </c>
      <c r="AY6567" s="5">
        <v>118.568557739257</v>
      </c>
      <c r="AZ6567" s="5">
        <v>129.49147033691401</v>
      </c>
      <c r="BA6567" s="5">
        <v>126.05059814453067</v>
      </c>
    </row>
    <row r="6568" spans="1:53" x14ac:dyDescent="0.2">
      <c r="A6568" s="1">
        <v>6565</v>
      </c>
      <c r="B6568" s="1" t="s">
        <v>26249</v>
      </c>
      <c r="C6568" s="1" t="s">
        <v>26250</v>
      </c>
      <c r="D6568" s="1" t="s">
        <v>26251</v>
      </c>
      <c r="E6568" s="1" t="s">
        <v>26252</v>
      </c>
      <c r="F6568" s="5">
        <v>78.423789978027301</v>
      </c>
      <c r="G6568" s="5">
        <v>58.798049926757798</v>
      </c>
      <c r="H6568" s="5">
        <v>70.570137023925696</v>
      </c>
      <c r="I6568" s="5">
        <v>69.26399230957027</v>
      </c>
      <c r="J6568" s="5">
        <v>70.541412353515597</v>
      </c>
      <c r="K6568" s="5">
        <v>77.943367004394503</v>
      </c>
      <c r="L6568" s="5">
        <v>77.342063903808594</v>
      </c>
      <c r="M6568" s="5">
        <v>75.275614420572893</v>
      </c>
      <c r="N6568" s="5">
        <v>169.68109130859301</v>
      </c>
      <c r="O6568" s="5">
        <v>173.21148681640599</v>
      </c>
      <c r="P6568" s="5">
        <v>167.20608520507801</v>
      </c>
      <c r="Q6568" s="5">
        <v>170.03288777669232</v>
      </c>
      <c r="R6568" s="5">
        <v>136.03338623046801</v>
      </c>
      <c r="S6568" s="5">
        <v>89.848831176757798</v>
      </c>
      <c r="T6568" s="5">
        <v>148.507080078125</v>
      </c>
      <c r="U6568" s="5">
        <v>124.79643249511695</v>
      </c>
      <c r="V6568" s="5">
        <v>89.512977600097599</v>
      </c>
      <c r="W6568" s="5">
        <v>90.447303771972599</v>
      </c>
      <c r="X6568" s="5">
        <v>95.961593627929602</v>
      </c>
      <c r="Y6568" s="5">
        <v>91.973958333333258</v>
      </c>
      <c r="Z6568" s="5">
        <v>61.669506072997997</v>
      </c>
      <c r="AA6568" s="5">
        <v>77.550933837890597</v>
      </c>
      <c r="AB6568" s="5">
        <v>95.953659057617102</v>
      </c>
      <c r="AC6568" s="5">
        <v>78.391366322835225</v>
      </c>
      <c r="AD6568" s="5">
        <v>60.101089477538999</v>
      </c>
      <c r="AE6568" s="5">
        <v>66.786598205566406</v>
      </c>
      <c r="AF6568" s="5">
        <v>77.163520812988196</v>
      </c>
      <c r="AG6568" s="5">
        <v>68.017069498697865</v>
      </c>
      <c r="AH6568" s="5">
        <v>69.230545043945298</v>
      </c>
      <c r="AI6568" s="5">
        <v>61.4010200500488</v>
      </c>
      <c r="AJ6568" s="5">
        <v>69.903724670410099</v>
      </c>
      <c r="AK6568" s="5">
        <v>66.845096588134723</v>
      </c>
      <c r="AL6568" s="5">
        <v>131.380111694335</v>
      </c>
      <c r="AM6568" s="5">
        <v>164.35696411132801</v>
      </c>
      <c r="AN6568" s="5">
        <v>146.811431884765</v>
      </c>
      <c r="AO6568" s="5">
        <v>147.51616923014268</v>
      </c>
      <c r="AP6568" s="5">
        <v>103.06076049804599</v>
      </c>
      <c r="AQ6568" s="5">
        <v>113.22159576416</v>
      </c>
      <c r="AR6568" s="5">
        <v>116.21221923828099</v>
      </c>
      <c r="AS6568" s="5">
        <v>110.83152516682901</v>
      </c>
      <c r="AT6568" s="5">
        <v>131.51486206054599</v>
      </c>
      <c r="AU6568" s="5">
        <v>111.714225769042</v>
      </c>
      <c r="AV6568" s="5">
        <v>129.30268859863199</v>
      </c>
      <c r="AW6568" s="5">
        <v>124.17725880940667</v>
      </c>
      <c r="AX6568" s="5">
        <v>70.013366699218693</v>
      </c>
      <c r="AY6568" s="5">
        <v>95.948112487792898</v>
      </c>
      <c r="AZ6568" s="5">
        <v>70.651557922363196</v>
      </c>
      <c r="BA6568" s="5">
        <v>78.8710123697916</v>
      </c>
    </row>
    <row r="6569" spans="1:53" x14ac:dyDescent="0.2">
      <c r="A6569" s="1">
        <v>6566</v>
      </c>
      <c r="B6569" s="1" t="s">
        <v>26253</v>
      </c>
      <c r="C6569" s="1" t="s">
        <v>26254</v>
      </c>
      <c r="D6569" s="1" t="s">
        <v>26255</v>
      </c>
      <c r="E6569" s="1" t="s">
        <v>26256</v>
      </c>
      <c r="F6569" s="5">
        <v>251.70626831054599</v>
      </c>
      <c r="G6569" s="5">
        <v>247.81867980957</v>
      </c>
      <c r="H6569" s="5">
        <v>253.06140136718699</v>
      </c>
      <c r="I6569" s="5">
        <v>250.86211649576765</v>
      </c>
      <c r="J6569" s="5">
        <v>322.78347778320301</v>
      </c>
      <c r="K6569" s="5">
        <v>316.73837280273398</v>
      </c>
      <c r="L6569" s="5">
        <v>323.44955444335898</v>
      </c>
      <c r="M6569" s="5">
        <v>320.99046834309866</v>
      </c>
      <c r="N6569" s="5">
        <v>288.01907348632801</v>
      </c>
      <c r="O6569" s="5">
        <v>257.89614868164</v>
      </c>
      <c r="P6569" s="5">
        <v>316.97543334960898</v>
      </c>
      <c r="Q6569" s="5">
        <v>287.63021850585898</v>
      </c>
      <c r="R6569" s="5">
        <v>241.35867309570301</v>
      </c>
      <c r="S6569" s="5">
        <v>226.110260009765</v>
      </c>
      <c r="T6569" s="5">
        <v>234.50082397460901</v>
      </c>
      <c r="U6569" s="5">
        <v>233.98991902669232</v>
      </c>
      <c r="V6569" s="5">
        <v>214.823638916015</v>
      </c>
      <c r="W6569" s="5">
        <v>215.11209106445301</v>
      </c>
      <c r="X6569" s="5">
        <v>215.86436462402301</v>
      </c>
      <c r="Y6569" s="5">
        <v>215.26669820149701</v>
      </c>
      <c r="Z6569" s="5">
        <v>302.027252197265</v>
      </c>
      <c r="AA6569" s="5">
        <v>271.75595092773398</v>
      </c>
      <c r="AB6569" s="5">
        <v>253.47174072265599</v>
      </c>
      <c r="AC6569" s="5">
        <v>275.75164794921835</v>
      </c>
      <c r="AD6569" s="5">
        <v>295.18026733398398</v>
      </c>
      <c r="AE6569" s="5">
        <v>290.08724975585898</v>
      </c>
      <c r="AF6569" s="5">
        <v>318.177490234375</v>
      </c>
      <c r="AG6569" s="5">
        <v>301.14833577473934</v>
      </c>
      <c r="AH6569" s="5">
        <v>284.02682495117102</v>
      </c>
      <c r="AI6569" s="5">
        <v>282.23153686523398</v>
      </c>
      <c r="AJ6569" s="5">
        <v>292.47958374023398</v>
      </c>
      <c r="AK6569" s="5">
        <v>286.24598185221299</v>
      </c>
      <c r="AL6569" s="5">
        <v>193.40530395507801</v>
      </c>
      <c r="AM6569" s="5">
        <v>189.654541015625</v>
      </c>
      <c r="AN6569" s="5">
        <v>200.31799316406199</v>
      </c>
      <c r="AO6569" s="5">
        <v>194.45927937825499</v>
      </c>
      <c r="AP6569" s="5">
        <v>233.406326293945</v>
      </c>
      <c r="AQ6569" s="5">
        <v>236.50947570800699</v>
      </c>
      <c r="AR6569" s="5">
        <v>239.49809265136699</v>
      </c>
      <c r="AS6569" s="5">
        <v>236.47129821777298</v>
      </c>
      <c r="AT6569" s="5">
        <v>290.201416015625</v>
      </c>
      <c r="AU6569" s="5">
        <v>271.82824707031199</v>
      </c>
      <c r="AV6569" s="5">
        <v>195.68161010742099</v>
      </c>
      <c r="AW6569" s="5">
        <v>252.57042439778601</v>
      </c>
      <c r="AX6569" s="5">
        <v>238.512924194335</v>
      </c>
      <c r="AY6569" s="5">
        <v>215.09580993652301</v>
      </c>
      <c r="AZ6569" s="5">
        <v>201.73376464843699</v>
      </c>
      <c r="BA6569" s="5">
        <v>218.44749959309834</v>
      </c>
    </row>
    <row r="6570" spans="1:53" x14ac:dyDescent="0.2">
      <c r="A6570" s="1">
        <v>6567</v>
      </c>
      <c r="B6570" s="1" t="s">
        <v>26257</v>
      </c>
      <c r="C6570" s="1" t="s">
        <v>26258</v>
      </c>
      <c r="D6570" s="1" t="s">
        <v>26259</v>
      </c>
      <c r="E6570" s="1" t="s">
        <v>26260</v>
      </c>
      <c r="F6570" s="5">
        <v>118.822120666503</v>
      </c>
      <c r="G6570" s="5">
        <v>107.71603393554599</v>
      </c>
      <c r="H6570" s="5">
        <v>117.43187713623</v>
      </c>
      <c r="I6570" s="5">
        <v>114.656677246093</v>
      </c>
      <c r="J6570" s="5">
        <v>120.169563293457</v>
      </c>
      <c r="K6570" s="5">
        <v>109.341087341308</v>
      </c>
      <c r="L6570" s="5">
        <v>112.801879882812</v>
      </c>
      <c r="M6570" s="5">
        <v>114.10417683919233</v>
      </c>
      <c r="N6570" s="5">
        <v>86.225669860839801</v>
      </c>
      <c r="O6570" s="5">
        <v>111.041091918945</v>
      </c>
      <c r="P6570" s="5">
        <v>72.973724365234304</v>
      </c>
      <c r="Q6570" s="5">
        <v>90.080162048339716</v>
      </c>
      <c r="R6570" s="5">
        <v>96.740646362304602</v>
      </c>
      <c r="S6570" s="5">
        <v>88.719192504882798</v>
      </c>
      <c r="T6570" s="5">
        <v>81.919387817382798</v>
      </c>
      <c r="U6570" s="5">
        <v>89.126408894856738</v>
      </c>
      <c r="V6570" s="5">
        <v>92.707336425781193</v>
      </c>
      <c r="W6570" s="5">
        <v>112.069541931152</v>
      </c>
      <c r="X6570" s="5">
        <v>96.544906616210895</v>
      </c>
      <c r="Y6570" s="5">
        <v>100.44059499104803</v>
      </c>
      <c r="Z6570" s="5">
        <v>99.553482055664006</v>
      </c>
      <c r="AA6570" s="5">
        <v>100.512115478515</v>
      </c>
      <c r="AB6570" s="5">
        <v>96.050407409667898</v>
      </c>
      <c r="AC6570" s="5">
        <v>98.705334981282306</v>
      </c>
      <c r="AD6570" s="5">
        <v>109.541061401367</v>
      </c>
      <c r="AE6570" s="5">
        <v>126.472373962402</v>
      </c>
      <c r="AF6570" s="5">
        <v>151.48922729492099</v>
      </c>
      <c r="AG6570" s="5">
        <v>129.16755421956336</v>
      </c>
      <c r="AH6570" s="5">
        <v>140.27525329589801</v>
      </c>
      <c r="AI6570" s="5">
        <v>122.194160461425</v>
      </c>
      <c r="AJ6570" s="5">
        <v>119.588371276855</v>
      </c>
      <c r="AK6570" s="5">
        <v>127.35259501139268</v>
      </c>
      <c r="AL6570" s="5">
        <v>101.75023651123</v>
      </c>
      <c r="AM6570" s="5">
        <v>97.748260498046804</v>
      </c>
      <c r="AN6570" s="5">
        <v>78.442596435546804</v>
      </c>
      <c r="AO6570" s="5">
        <v>92.647031148274536</v>
      </c>
      <c r="AP6570" s="5">
        <v>109.69703674316401</v>
      </c>
      <c r="AQ6570" s="5">
        <v>97.527206420898395</v>
      </c>
      <c r="AR6570" s="5">
        <v>98.073036193847599</v>
      </c>
      <c r="AS6570" s="5">
        <v>101.76575978596999</v>
      </c>
      <c r="AT6570" s="5">
        <v>147.73057556152301</v>
      </c>
      <c r="AU6570" s="5">
        <v>187.70750427246</v>
      </c>
      <c r="AV6570" s="5">
        <v>154.75228881835901</v>
      </c>
      <c r="AW6570" s="5">
        <v>163.39678955078068</v>
      </c>
      <c r="AX6570" s="5">
        <v>138.79974365234301</v>
      </c>
      <c r="AY6570" s="5">
        <v>110.26340484619099</v>
      </c>
      <c r="AZ6570" s="5">
        <v>120.85270690917901</v>
      </c>
      <c r="BA6570" s="5">
        <v>123.30528513590434</v>
      </c>
    </row>
    <row r="6571" spans="1:53" x14ac:dyDescent="0.2">
      <c r="A6571" s="1">
        <v>6568</v>
      </c>
      <c r="B6571" s="1" t="s">
        <v>26261</v>
      </c>
      <c r="C6571" s="1" t="s">
        <v>26262</v>
      </c>
      <c r="D6571" s="1" t="s">
        <v>26263</v>
      </c>
      <c r="E6571" s="1" t="s">
        <v>26264</v>
      </c>
      <c r="F6571" s="5">
        <v>236.33303833007801</v>
      </c>
      <c r="G6571" s="5">
        <v>218.48698425292901</v>
      </c>
      <c r="H6571" s="5">
        <v>232.09422302246</v>
      </c>
      <c r="I6571" s="5">
        <v>228.97141520182234</v>
      </c>
      <c r="J6571" s="5">
        <v>201.08549499511699</v>
      </c>
      <c r="K6571" s="5">
        <v>187.72105407714801</v>
      </c>
      <c r="L6571" s="5">
        <v>215.891510009765</v>
      </c>
      <c r="M6571" s="5">
        <v>201.56601969401001</v>
      </c>
      <c r="N6571" s="5">
        <v>199.17555236816401</v>
      </c>
      <c r="O6571" s="5">
        <v>191.39315795898401</v>
      </c>
      <c r="P6571" s="5">
        <v>207.91546630859301</v>
      </c>
      <c r="Q6571" s="5">
        <v>199.49472554524701</v>
      </c>
      <c r="R6571" s="5">
        <v>183.73692321777301</v>
      </c>
      <c r="S6571" s="5">
        <v>182.43858337402301</v>
      </c>
      <c r="T6571" s="5">
        <v>188.96238708496</v>
      </c>
      <c r="U6571" s="5">
        <v>185.04596455891866</v>
      </c>
      <c r="V6571" s="5">
        <v>175.677474975585</v>
      </c>
      <c r="W6571" s="5">
        <v>181.7138671875</v>
      </c>
      <c r="X6571" s="5">
        <v>175.52908325195301</v>
      </c>
      <c r="Y6571" s="5">
        <v>177.64014180501269</v>
      </c>
      <c r="Z6571" s="5">
        <v>232.06015014648401</v>
      </c>
      <c r="AA6571" s="5">
        <v>240.49884033203099</v>
      </c>
      <c r="AB6571" s="5">
        <v>230.39227294921801</v>
      </c>
      <c r="AC6571" s="5">
        <v>234.31708780924433</v>
      </c>
      <c r="AD6571" s="5">
        <v>209.84014892578099</v>
      </c>
      <c r="AE6571" s="5">
        <v>190.33450317382801</v>
      </c>
      <c r="AF6571" s="5">
        <v>212.26902770996</v>
      </c>
      <c r="AG6571" s="5">
        <v>204.14789326985635</v>
      </c>
      <c r="AH6571" s="5">
        <v>225.08135986328099</v>
      </c>
      <c r="AI6571" s="5">
        <v>223.89308166503901</v>
      </c>
      <c r="AJ6571" s="5">
        <v>231.452713012695</v>
      </c>
      <c r="AK6571" s="5">
        <v>226.80905151367165</v>
      </c>
      <c r="AL6571" s="5">
        <v>142.39682006835901</v>
      </c>
      <c r="AM6571" s="5">
        <v>137.54344177246</v>
      </c>
      <c r="AN6571" s="5">
        <v>143.25926208496</v>
      </c>
      <c r="AO6571" s="5">
        <v>141.06650797525967</v>
      </c>
      <c r="AP6571" s="5">
        <v>162.35093688964801</v>
      </c>
      <c r="AQ6571" s="5">
        <v>177.409088134765</v>
      </c>
      <c r="AR6571" s="5">
        <v>170.160720825195</v>
      </c>
      <c r="AS6571" s="5">
        <v>169.97358194986933</v>
      </c>
      <c r="AT6571" s="5">
        <v>173.97552490234301</v>
      </c>
      <c r="AU6571" s="5">
        <v>239.34458923339801</v>
      </c>
      <c r="AV6571" s="5">
        <v>175.510818481445</v>
      </c>
      <c r="AW6571" s="5">
        <v>196.27697753906202</v>
      </c>
      <c r="AX6571" s="5">
        <v>222.16143798828099</v>
      </c>
      <c r="AY6571" s="5">
        <v>186.29283142089801</v>
      </c>
      <c r="AZ6571" s="5">
        <v>199.03726196289</v>
      </c>
      <c r="BA6571" s="5">
        <v>202.49717712402298</v>
      </c>
    </row>
    <row r="6572" spans="1:53" x14ac:dyDescent="0.2">
      <c r="A6572" s="1">
        <v>6569</v>
      </c>
      <c r="B6572" s="1" t="s">
        <v>26265</v>
      </c>
      <c r="C6572" s="1" t="s">
        <v>26266</v>
      </c>
      <c r="D6572" s="1" t="s">
        <v>26267</v>
      </c>
      <c r="E6572" s="1" t="s">
        <v>26268</v>
      </c>
      <c r="F6572" s="5">
        <v>56.964275360107401</v>
      </c>
      <c r="G6572" s="5">
        <v>58.449680328369098</v>
      </c>
      <c r="H6572" s="5">
        <v>63.200328826904297</v>
      </c>
      <c r="I6572" s="5">
        <v>59.538094838460268</v>
      </c>
      <c r="J6572" s="5">
        <v>75.524681091308594</v>
      </c>
      <c r="K6572" s="5">
        <v>94.284782409667898</v>
      </c>
      <c r="L6572" s="5">
        <v>58.870994567871001</v>
      </c>
      <c r="M6572" s="5">
        <v>76.226819356282505</v>
      </c>
      <c r="N6572" s="5">
        <v>219.31140136718699</v>
      </c>
      <c r="O6572" s="5">
        <v>214.60627746582</v>
      </c>
      <c r="P6572" s="5">
        <v>215.15130615234301</v>
      </c>
      <c r="Q6572" s="5">
        <v>216.35632832844999</v>
      </c>
      <c r="R6572" s="5">
        <v>139.25070190429599</v>
      </c>
      <c r="S6572" s="5">
        <v>78.901657104492102</v>
      </c>
      <c r="T6572" s="5">
        <v>143.48809814453099</v>
      </c>
      <c r="U6572" s="5">
        <v>120.54681905110635</v>
      </c>
      <c r="V6572" s="5">
        <v>93.108085632324205</v>
      </c>
      <c r="W6572" s="5">
        <v>87.691246032714801</v>
      </c>
      <c r="X6572" s="5">
        <v>105.911476135253</v>
      </c>
      <c r="Y6572" s="5">
        <v>95.570269266764001</v>
      </c>
      <c r="Z6572" s="5">
        <v>72.377624511718693</v>
      </c>
      <c r="AA6572" s="5">
        <v>45.6038818359375</v>
      </c>
      <c r="AB6572" s="5">
        <v>77.016525268554602</v>
      </c>
      <c r="AC6572" s="5">
        <v>64.99934387207027</v>
      </c>
      <c r="AD6572" s="5">
        <v>88.004554748535099</v>
      </c>
      <c r="AE6572" s="5">
        <v>86.515869140625</v>
      </c>
      <c r="AF6572" s="5">
        <v>93.528419494628906</v>
      </c>
      <c r="AG6572" s="5">
        <v>89.349614461263002</v>
      </c>
      <c r="AH6572" s="5">
        <v>114.54867553710901</v>
      </c>
      <c r="AI6572" s="5">
        <v>72.466117858886705</v>
      </c>
      <c r="AJ6572" s="5">
        <v>62.467998504638601</v>
      </c>
      <c r="AK6572" s="5">
        <v>83.160930633544766</v>
      </c>
      <c r="AL6572" s="5">
        <v>212.11811828613199</v>
      </c>
      <c r="AM6572" s="5">
        <v>249.81575012207</v>
      </c>
      <c r="AN6572" s="5">
        <v>259.1884765625</v>
      </c>
      <c r="AO6572" s="5">
        <v>240.37411499023401</v>
      </c>
      <c r="AP6572" s="5">
        <v>95.387046813964801</v>
      </c>
      <c r="AQ6572" s="5">
        <v>127.534294128417</v>
      </c>
      <c r="AR6572" s="5">
        <v>190.11883544921801</v>
      </c>
      <c r="AS6572" s="5">
        <v>137.68005879719993</v>
      </c>
      <c r="AT6572" s="5">
        <v>57.106853485107401</v>
      </c>
      <c r="AU6572" s="5">
        <v>65.863204956054602</v>
      </c>
      <c r="AV6572" s="5">
        <v>67.41455078125</v>
      </c>
      <c r="AW6572" s="5">
        <v>63.461536407470668</v>
      </c>
      <c r="AX6572" s="5">
        <v>97.723731994628906</v>
      </c>
      <c r="AY6572" s="5">
        <v>104.883331298828</v>
      </c>
      <c r="AZ6572" s="5">
        <v>92.836280822753906</v>
      </c>
      <c r="BA6572" s="5">
        <v>98.481114705403613</v>
      </c>
    </row>
    <row r="6573" spans="1:53" x14ac:dyDescent="0.2">
      <c r="A6573" s="1">
        <v>6570</v>
      </c>
      <c r="B6573" s="1" t="s">
        <v>26269</v>
      </c>
      <c r="C6573" s="1" t="s">
        <v>26270</v>
      </c>
      <c r="D6573" s="1" t="s">
        <v>26271</v>
      </c>
      <c r="E6573" s="1" t="s">
        <v>26272</v>
      </c>
      <c r="F6573" s="5">
        <v>321.61538696289</v>
      </c>
      <c r="G6573" s="5">
        <v>232.86871337890599</v>
      </c>
      <c r="H6573" s="5">
        <v>245.37396240234301</v>
      </c>
      <c r="I6573" s="5">
        <v>266.61935424804636</v>
      </c>
      <c r="J6573" s="5">
        <v>227.68930053710901</v>
      </c>
      <c r="K6573" s="5">
        <v>184.57716369628901</v>
      </c>
      <c r="L6573" s="5">
        <v>199.18873596191401</v>
      </c>
      <c r="M6573" s="5">
        <v>203.81840006510402</v>
      </c>
      <c r="N6573" s="5">
        <v>403.45257568359301</v>
      </c>
      <c r="O6573" s="5">
        <v>420.54037475585898</v>
      </c>
      <c r="P6573" s="5">
        <v>427.33544921875</v>
      </c>
      <c r="Q6573" s="5">
        <v>417.10946655273398</v>
      </c>
      <c r="R6573" s="5">
        <v>246.69638061523401</v>
      </c>
      <c r="S6573" s="5">
        <v>221.91481018066401</v>
      </c>
      <c r="T6573" s="5">
        <v>262.12509155273398</v>
      </c>
      <c r="U6573" s="5">
        <v>243.57876078287731</v>
      </c>
      <c r="V6573" s="5">
        <v>244.79426574707</v>
      </c>
      <c r="W6573" s="5">
        <v>237.69786071777301</v>
      </c>
      <c r="X6573" s="5">
        <v>244.02453613281199</v>
      </c>
      <c r="Y6573" s="5">
        <v>242.17222086588501</v>
      </c>
      <c r="Z6573" s="5">
        <v>273.71179199218699</v>
      </c>
      <c r="AA6573" s="5">
        <v>244.42156982421801</v>
      </c>
      <c r="AB6573" s="5">
        <v>219.62284851074199</v>
      </c>
      <c r="AC6573" s="5">
        <v>245.91873677571564</v>
      </c>
      <c r="AD6573" s="5">
        <v>216.29917907714801</v>
      </c>
      <c r="AE6573" s="5">
        <v>226.24232482910099</v>
      </c>
      <c r="AF6573" s="5">
        <v>238.94444274902301</v>
      </c>
      <c r="AG6573" s="5">
        <v>227.16198221842399</v>
      </c>
      <c r="AH6573" s="5">
        <v>261.42630004882801</v>
      </c>
      <c r="AI6573" s="5">
        <v>215.90348815917901</v>
      </c>
      <c r="AJ6573" s="5">
        <v>244.905838012695</v>
      </c>
      <c r="AK6573" s="5">
        <v>240.74520874023401</v>
      </c>
      <c r="AL6573" s="5">
        <v>375.51693725585898</v>
      </c>
      <c r="AM6573" s="5">
        <v>395.77203369140602</v>
      </c>
      <c r="AN6573" s="5">
        <v>366.23538208007801</v>
      </c>
      <c r="AO6573" s="5">
        <v>379.17478434244759</v>
      </c>
      <c r="AP6573" s="5">
        <v>241.61462402343699</v>
      </c>
      <c r="AQ6573" s="5">
        <v>261.87097167968699</v>
      </c>
      <c r="AR6573" s="5">
        <v>247.76072692871</v>
      </c>
      <c r="AS6573" s="5">
        <v>250.415440877278</v>
      </c>
      <c r="AT6573" s="5">
        <v>290.96722412109301</v>
      </c>
      <c r="AU6573" s="5">
        <v>289.38055419921801</v>
      </c>
      <c r="AV6573" s="5">
        <v>242.49299621582</v>
      </c>
      <c r="AW6573" s="5">
        <v>274.28025817871031</v>
      </c>
      <c r="AX6573" s="5">
        <v>235.77641296386699</v>
      </c>
      <c r="AY6573" s="5">
        <v>232.46635437011699</v>
      </c>
      <c r="AZ6573" s="5">
        <v>222.82566833496</v>
      </c>
      <c r="BA6573" s="5">
        <v>230.35614522298133</v>
      </c>
    </row>
    <row r="6574" spans="1:53" x14ac:dyDescent="0.2">
      <c r="A6574" s="1">
        <v>6571</v>
      </c>
      <c r="B6574" s="1" t="s">
        <v>26273</v>
      </c>
      <c r="C6574" s="1" t="s">
        <v>26274</v>
      </c>
      <c r="D6574" s="1" t="s">
        <v>26275</v>
      </c>
      <c r="E6574" s="1" t="s">
        <v>26276</v>
      </c>
      <c r="F6574" s="5">
        <v>578.56512451171795</v>
      </c>
      <c r="G6574" s="5">
        <v>598.26806640625</v>
      </c>
      <c r="H6574" s="5">
        <v>565.35723876953102</v>
      </c>
      <c r="I6574" s="5">
        <v>580.73014322916629</v>
      </c>
      <c r="J6574" s="5">
        <v>604.48455810546795</v>
      </c>
      <c r="K6574" s="5">
        <v>597.57293701171795</v>
      </c>
      <c r="L6574" s="5">
        <v>588.24401855468705</v>
      </c>
      <c r="M6574" s="5">
        <v>596.76717122395769</v>
      </c>
      <c r="N6574" s="5">
        <v>377.63977050781199</v>
      </c>
      <c r="O6574" s="5">
        <v>369.61898803710898</v>
      </c>
      <c r="P6574" s="5">
        <v>353.19567871093699</v>
      </c>
      <c r="Q6574" s="5">
        <v>366.81814575195267</v>
      </c>
      <c r="R6574" s="5">
        <v>361.76275634765602</v>
      </c>
      <c r="S6574" s="5">
        <v>388.44583129882801</v>
      </c>
      <c r="T6574" s="5">
        <v>447.812896728515</v>
      </c>
      <c r="U6574" s="5">
        <v>399.34049479166634</v>
      </c>
      <c r="V6574" s="5">
        <v>677.58245849609295</v>
      </c>
      <c r="W6574" s="5">
        <v>685.59680175781205</v>
      </c>
      <c r="X6574" s="5">
        <v>657.83435058593705</v>
      </c>
      <c r="Y6574" s="5">
        <v>673.67120361328068</v>
      </c>
      <c r="Z6574" s="5">
        <v>769.05621337890602</v>
      </c>
      <c r="AA6574" s="5">
        <v>759.27288818359295</v>
      </c>
      <c r="AB6574" s="5">
        <v>714.57537841796795</v>
      </c>
      <c r="AC6574" s="5">
        <v>747.63482666015568</v>
      </c>
      <c r="AD6574" s="5">
        <v>749.730224609375</v>
      </c>
      <c r="AE6574" s="5">
        <v>714.75311279296795</v>
      </c>
      <c r="AF6574" s="5">
        <v>733.11145019531205</v>
      </c>
      <c r="AG6574" s="5">
        <v>732.53159586588492</v>
      </c>
      <c r="AH6574" s="5">
        <v>676.26702880859295</v>
      </c>
      <c r="AI6574" s="5">
        <v>659.36541748046795</v>
      </c>
      <c r="AJ6574" s="5">
        <v>651.53802490234295</v>
      </c>
      <c r="AK6574" s="5">
        <v>662.39015706380133</v>
      </c>
      <c r="AL6574" s="5">
        <v>339.97137451171801</v>
      </c>
      <c r="AM6574" s="5">
        <v>375.37191772460898</v>
      </c>
      <c r="AN6574" s="5">
        <v>338.84997558593699</v>
      </c>
      <c r="AO6574" s="5">
        <v>351.39775594075468</v>
      </c>
      <c r="AP6574" s="5">
        <v>456.89254760742102</v>
      </c>
      <c r="AQ6574" s="5">
        <v>462.73638916015602</v>
      </c>
      <c r="AR6574" s="5">
        <v>459.44692993164</v>
      </c>
      <c r="AS6574" s="5">
        <v>459.69195556640562</v>
      </c>
      <c r="AT6574" s="5">
        <v>596.00323486328102</v>
      </c>
      <c r="AU6574" s="5">
        <v>581.94476318359295</v>
      </c>
      <c r="AV6574" s="5">
        <v>641.00738525390602</v>
      </c>
      <c r="AW6574" s="5">
        <v>606.31846110026004</v>
      </c>
      <c r="AX6574" s="5">
        <v>728.95861816406205</v>
      </c>
      <c r="AY6574" s="5">
        <v>681.94915771484295</v>
      </c>
      <c r="AZ6574" s="5">
        <v>685.15521240234295</v>
      </c>
      <c r="BA6574" s="5">
        <v>698.68766276041595</v>
      </c>
    </row>
    <row r="6575" spans="1:53" x14ac:dyDescent="0.2">
      <c r="A6575" s="1">
        <v>6572</v>
      </c>
      <c r="B6575" s="1" t="s">
        <v>26277</v>
      </c>
      <c r="C6575" s="1" t="s">
        <v>26278</v>
      </c>
      <c r="D6575" s="1" t="s">
        <v>26279</v>
      </c>
      <c r="E6575" s="1" t="s">
        <v>26280</v>
      </c>
      <c r="F6575" s="5">
        <v>67.34814453125</v>
      </c>
      <c r="G6575" s="5">
        <v>95.809829711914006</v>
      </c>
      <c r="H6575" s="5">
        <v>123.122932434082</v>
      </c>
      <c r="I6575" s="5">
        <v>95.426968892415331</v>
      </c>
      <c r="J6575" s="5">
        <v>98.063102722167898</v>
      </c>
      <c r="K6575" s="5">
        <v>105.372909545898</v>
      </c>
      <c r="L6575" s="5">
        <v>98.943344116210895</v>
      </c>
      <c r="M6575" s="5">
        <v>100.79311879475893</v>
      </c>
      <c r="N6575" s="5">
        <v>198.05496215820301</v>
      </c>
      <c r="O6575" s="5">
        <v>216.87017822265599</v>
      </c>
      <c r="P6575" s="5">
        <v>196.70429992675699</v>
      </c>
      <c r="Q6575" s="5">
        <v>203.87648010253869</v>
      </c>
      <c r="R6575" s="5">
        <v>111.681991577148</v>
      </c>
      <c r="S6575" s="5">
        <v>125.757270812988</v>
      </c>
      <c r="T6575" s="5">
        <v>123.90378570556599</v>
      </c>
      <c r="U6575" s="5">
        <v>120.44768269856733</v>
      </c>
      <c r="V6575" s="5">
        <v>159.74385070800699</v>
      </c>
      <c r="W6575" s="5">
        <v>129.65023803710901</v>
      </c>
      <c r="X6575" s="5">
        <v>116.359809875488</v>
      </c>
      <c r="Y6575" s="5">
        <v>135.25129954020133</v>
      </c>
      <c r="Z6575" s="5">
        <v>82.265441894531193</v>
      </c>
      <c r="AA6575" s="5">
        <v>97.585372924804602</v>
      </c>
      <c r="AB6575" s="5">
        <v>98.609825134277301</v>
      </c>
      <c r="AC6575" s="5">
        <v>92.820213317871037</v>
      </c>
      <c r="AD6575" s="5">
        <v>191.71699523925699</v>
      </c>
      <c r="AE6575" s="5">
        <v>168.80999755859301</v>
      </c>
      <c r="AF6575" s="5">
        <v>191.34762573242099</v>
      </c>
      <c r="AG6575" s="5">
        <v>183.95820617675699</v>
      </c>
      <c r="AH6575" s="5">
        <v>183.62724304199199</v>
      </c>
      <c r="AI6575" s="5">
        <v>162.44378662109301</v>
      </c>
      <c r="AJ6575" s="5">
        <v>171.21827697753901</v>
      </c>
      <c r="AK6575" s="5">
        <v>172.42976888020803</v>
      </c>
      <c r="AL6575" s="5">
        <v>195.04508972167901</v>
      </c>
      <c r="AM6575" s="5">
        <v>183.19076538085901</v>
      </c>
      <c r="AN6575" s="5">
        <v>182.41534423828099</v>
      </c>
      <c r="AO6575" s="5">
        <v>186.88373311360635</v>
      </c>
      <c r="AP6575" s="5">
        <v>104.223274230957</v>
      </c>
      <c r="AQ6575" s="5">
        <v>128.04345703125</v>
      </c>
      <c r="AR6575" s="5">
        <v>115.35262298583901</v>
      </c>
      <c r="AS6575" s="5">
        <v>115.87311808268201</v>
      </c>
      <c r="AT6575" s="5">
        <v>169.54927062988199</v>
      </c>
      <c r="AU6575" s="5">
        <v>149.85208129882801</v>
      </c>
      <c r="AV6575" s="5">
        <v>148.32157897949199</v>
      </c>
      <c r="AW6575" s="5">
        <v>155.90764363606732</v>
      </c>
      <c r="AX6575" s="5">
        <v>98.200553894042898</v>
      </c>
      <c r="AY6575" s="5">
        <v>120.10171508789</v>
      </c>
      <c r="AZ6575" s="5">
        <v>117.275260925292</v>
      </c>
      <c r="BA6575" s="5">
        <v>111.85917663574163</v>
      </c>
    </row>
    <row r="6576" spans="1:53" x14ac:dyDescent="0.2">
      <c r="A6576" s="1">
        <v>6573</v>
      </c>
      <c r="B6576" s="1" t="s">
        <v>26281</v>
      </c>
      <c r="C6576" s="1" t="s">
        <v>26282</v>
      </c>
      <c r="D6576" s="1" t="s">
        <v>26283</v>
      </c>
      <c r="E6576" s="1" t="s">
        <v>26284</v>
      </c>
      <c r="F6576" s="5">
        <v>33.130210876464801</v>
      </c>
      <c r="G6576" s="5">
        <v>28.066247940063398</v>
      </c>
      <c r="H6576" s="5">
        <v>31.451389312744102</v>
      </c>
      <c r="I6576" s="5">
        <v>30.882616043090767</v>
      </c>
      <c r="J6576" s="5">
        <v>31.9373378753662</v>
      </c>
      <c r="K6576" s="5">
        <v>30.038673400878899</v>
      </c>
      <c r="L6576" s="5">
        <v>28.229526519775298</v>
      </c>
      <c r="M6576" s="5">
        <v>30.068512598673465</v>
      </c>
      <c r="N6576" s="5">
        <v>45.108314514160099</v>
      </c>
      <c r="O6576" s="5">
        <v>38.689304351806598</v>
      </c>
      <c r="P6576" s="5">
        <v>40.906425476074197</v>
      </c>
      <c r="Q6576" s="5">
        <v>41.568014780680301</v>
      </c>
      <c r="R6576" s="5">
        <v>36.8142890930175</v>
      </c>
      <c r="S6576" s="5">
        <v>25.266416549682599</v>
      </c>
      <c r="T6576" s="5">
        <v>46.699989318847599</v>
      </c>
      <c r="U6576" s="5">
        <v>36.260231653849232</v>
      </c>
      <c r="V6576" s="5">
        <v>30.4578647613525</v>
      </c>
      <c r="W6576" s="5">
        <v>24.6257209777832</v>
      </c>
      <c r="X6576" s="5">
        <v>26.775398254394499</v>
      </c>
      <c r="Y6576" s="5">
        <v>27.286327997843401</v>
      </c>
      <c r="Z6576" s="5">
        <v>30.925796508788999</v>
      </c>
      <c r="AA6576" s="5">
        <v>32.012058258056598</v>
      </c>
      <c r="AB6576" s="5">
        <v>30.885808944702099</v>
      </c>
      <c r="AC6576" s="5">
        <v>31.2745545705159</v>
      </c>
      <c r="AD6576" s="5">
        <v>32.887966156005803</v>
      </c>
      <c r="AE6576" s="5">
        <v>29.565015792846602</v>
      </c>
      <c r="AF6576" s="5">
        <v>34.881038665771399</v>
      </c>
      <c r="AG6576" s="5">
        <v>32.44467353820793</v>
      </c>
      <c r="AH6576" s="5">
        <v>25.824245452880799</v>
      </c>
      <c r="AI6576" s="5">
        <v>29.189992904663001</v>
      </c>
      <c r="AJ6576" s="5">
        <v>31.601507186889599</v>
      </c>
      <c r="AK6576" s="5">
        <v>28.871915181477799</v>
      </c>
      <c r="AL6576" s="5">
        <v>41.506862640380803</v>
      </c>
      <c r="AM6576" s="5">
        <v>33.611431121826101</v>
      </c>
      <c r="AN6576" s="5">
        <v>42.448883056640597</v>
      </c>
      <c r="AO6576" s="5">
        <v>39.189058939615833</v>
      </c>
      <c r="AP6576" s="5">
        <v>32.018440246582003</v>
      </c>
      <c r="AQ6576" s="5">
        <v>29.613630294799801</v>
      </c>
      <c r="AR6576" s="5">
        <v>29.997108459472599</v>
      </c>
      <c r="AS6576" s="5">
        <v>30.543059666951468</v>
      </c>
      <c r="AT6576" s="5">
        <v>26.955074310302699</v>
      </c>
      <c r="AU6576" s="5">
        <v>34.168472290038999</v>
      </c>
      <c r="AV6576" s="5">
        <v>24.8611755371093</v>
      </c>
      <c r="AW6576" s="5">
        <v>28.661574045817002</v>
      </c>
      <c r="AX6576" s="5">
        <v>32.265090942382798</v>
      </c>
      <c r="AY6576" s="5">
        <v>27.055261611938398</v>
      </c>
      <c r="AZ6576" s="5">
        <v>24.1160984039306</v>
      </c>
      <c r="BA6576" s="5">
        <v>27.812150319417267</v>
      </c>
    </row>
    <row r="6577" spans="1:53" x14ac:dyDescent="0.2">
      <c r="A6577" s="1">
        <v>6574</v>
      </c>
      <c r="B6577" s="1" t="s">
        <v>26285</v>
      </c>
      <c r="C6577" s="1" t="s">
        <v>26286</v>
      </c>
      <c r="D6577" s="1" t="s">
        <v>26287</v>
      </c>
      <c r="E6577" s="1" t="s">
        <v>26288</v>
      </c>
      <c r="F6577" s="5">
        <v>178.47401428222599</v>
      </c>
      <c r="G6577" s="5">
        <v>178.20814514160099</v>
      </c>
      <c r="H6577" s="5">
        <v>168.46583557128901</v>
      </c>
      <c r="I6577" s="5">
        <v>175.04933166503869</v>
      </c>
      <c r="J6577" s="5">
        <v>184.750396728515</v>
      </c>
      <c r="K6577" s="5">
        <v>173.23796081542901</v>
      </c>
      <c r="L6577" s="5">
        <v>196.30838012695301</v>
      </c>
      <c r="M6577" s="5">
        <v>184.76557922363236</v>
      </c>
      <c r="N6577" s="5">
        <v>271.34423828125</v>
      </c>
      <c r="O6577" s="5">
        <v>272.30126953125</v>
      </c>
      <c r="P6577" s="5">
        <v>281.68099975585898</v>
      </c>
      <c r="Q6577" s="5">
        <v>275.10883585611964</v>
      </c>
      <c r="R6577" s="5">
        <v>185.91387939453099</v>
      </c>
      <c r="S6577" s="5">
        <v>162.60136413574199</v>
      </c>
      <c r="T6577" s="5">
        <v>178.87123107910099</v>
      </c>
      <c r="U6577" s="5">
        <v>175.795491536458</v>
      </c>
      <c r="V6577" s="5">
        <v>145.16558837890599</v>
      </c>
      <c r="W6577" s="5">
        <v>154.23344421386699</v>
      </c>
      <c r="X6577" s="5">
        <v>138.572830200195</v>
      </c>
      <c r="Y6577" s="5">
        <v>145.99062093098931</v>
      </c>
      <c r="Z6577" s="5">
        <v>138.54241943359301</v>
      </c>
      <c r="AA6577" s="5">
        <v>140.20895385742099</v>
      </c>
      <c r="AB6577" s="5">
        <v>137.446685791015</v>
      </c>
      <c r="AC6577" s="5">
        <v>138.73268636067635</v>
      </c>
      <c r="AD6577" s="5">
        <v>164.01815795898401</v>
      </c>
      <c r="AE6577" s="5">
        <v>169.215896606445</v>
      </c>
      <c r="AF6577" s="5">
        <v>166.50387573242099</v>
      </c>
      <c r="AG6577" s="5">
        <v>166.57931009928333</v>
      </c>
      <c r="AH6577" s="5">
        <v>169.67153930664</v>
      </c>
      <c r="AI6577" s="5">
        <v>161.25033569335901</v>
      </c>
      <c r="AJ6577" s="5">
        <v>170.31103515625</v>
      </c>
      <c r="AK6577" s="5">
        <v>167.07763671874966</v>
      </c>
      <c r="AL6577" s="5">
        <v>211.49832153320301</v>
      </c>
      <c r="AM6577" s="5">
        <v>214.55267333984301</v>
      </c>
      <c r="AN6577" s="5">
        <v>208.36337280273401</v>
      </c>
      <c r="AO6577" s="5">
        <v>211.47145589192667</v>
      </c>
      <c r="AP6577" s="5">
        <v>165.85914611816401</v>
      </c>
      <c r="AQ6577" s="5">
        <v>172.46917724609301</v>
      </c>
      <c r="AR6577" s="5">
        <v>161.70236206054599</v>
      </c>
      <c r="AS6577" s="5">
        <v>166.67689514160099</v>
      </c>
      <c r="AT6577" s="5">
        <v>193.495346069335</v>
      </c>
      <c r="AU6577" s="5">
        <v>201.33605957031199</v>
      </c>
      <c r="AV6577" s="5">
        <v>212.04341125488199</v>
      </c>
      <c r="AW6577" s="5">
        <v>202.29160563150967</v>
      </c>
      <c r="AX6577" s="5">
        <v>180.26348876953099</v>
      </c>
      <c r="AY6577" s="5">
        <v>151.65373229980401</v>
      </c>
      <c r="AZ6577" s="5">
        <v>169.70642089843699</v>
      </c>
      <c r="BA6577" s="5">
        <v>167.20788065592401</v>
      </c>
    </row>
    <row r="6578" spans="1:53" x14ac:dyDescent="0.2">
      <c r="A6578" s="1">
        <v>6575</v>
      </c>
      <c r="B6578" s="1" t="s">
        <v>26289</v>
      </c>
      <c r="C6578" s="1" t="s">
        <v>26290</v>
      </c>
      <c r="D6578" s="1" t="s">
        <v>26291</v>
      </c>
      <c r="E6578" s="1" t="s">
        <v>26292</v>
      </c>
      <c r="N6578" s="5">
        <v>257.72488403320301</v>
      </c>
      <c r="O6578" s="5">
        <v>188.59111022949199</v>
      </c>
      <c r="P6578" s="5">
        <v>188.205078125</v>
      </c>
      <c r="Q6578" s="5">
        <v>211.50702412923167</v>
      </c>
      <c r="AM6578" s="5">
        <v>219.592681884765</v>
      </c>
      <c r="AN6578" s="5">
        <v>97.255775451660099</v>
      </c>
      <c r="AO6578" s="5">
        <v>158.42422866821255</v>
      </c>
    </row>
    <row r="6579" spans="1:53" x14ac:dyDescent="0.2">
      <c r="A6579" s="1">
        <v>6576</v>
      </c>
      <c r="B6579" s="1" t="s">
        <v>26293</v>
      </c>
      <c r="C6579" s="1" t="s">
        <v>26294</v>
      </c>
      <c r="D6579" s="1" t="s">
        <v>26295</v>
      </c>
      <c r="E6579" s="1" t="s">
        <v>26296</v>
      </c>
      <c r="F6579" s="5">
        <v>1545.07678222656</v>
      </c>
      <c r="G6579" s="5">
        <v>1513.57946777343</v>
      </c>
      <c r="H6579" s="5">
        <v>1524.05578613281</v>
      </c>
      <c r="I6579" s="5">
        <v>1527.5706787109332</v>
      </c>
      <c r="J6579" s="5">
        <v>1751.515625</v>
      </c>
      <c r="K6579" s="5">
        <v>1756.431640625</v>
      </c>
      <c r="L6579" s="5">
        <v>1737.3515625</v>
      </c>
      <c r="M6579" s="5">
        <v>1748.4329427083333</v>
      </c>
      <c r="N6579" s="5">
        <v>2626.85693359375</v>
      </c>
      <c r="O6579" s="5">
        <v>2594.341796875</v>
      </c>
      <c r="P6579" s="5">
        <v>2557.90673828125</v>
      </c>
      <c r="Q6579" s="5">
        <v>2593.03515625</v>
      </c>
      <c r="R6579" s="5">
        <v>1886.06091308593</v>
      </c>
      <c r="S6579" s="5">
        <v>1820.44470214843</v>
      </c>
      <c r="T6579" s="5">
        <v>1979.31994628906</v>
      </c>
      <c r="U6579" s="5">
        <v>1895.2751871744733</v>
      </c>
      <c r="V6579" s="5">
        <v>2254.09130859375</v>
      </c>
      <c r="W6579" s="5">
        <v>2192.67846679687</v>
      </c>
      <c r="X6579" s="5">
        <v>2216.94018554687</v>
      </c>
      <c r="Y6579" s="5">
        <v>2221.2366536458298</v>
      </c>
      <c r="Z6579" s="5">
        <v>2175.24536132812</v>
      </c>
      <c r="AA6579" s="5">
        <v>2048.9462890625</v>
      </c>
      <c r="AB6579" s="5">
        <v>2140.54956054687</v>
      </c>
      <c r="AC6579" s="5">
        <v>2121.5804036458298</v>
      </c>
      <c r="AD6579" s="5">
        <v>1780.11291503906</v>
      </c>
      <c r="AE6579" s="5">
        <v>1737.0849609375</v>
      </c>
      <c r="AF6579" s="5">
        <v>1694.18859863281</v>
      </c>
      <c r="AG6579" s="5">
        <v>1737.1288248697899</v>
      </c>
      <c r="AH6579" s="5">
        <v>1749.80151367187</v>
      </c>
      <c r="AI6579" s="5">
        <v>1714.32995605468</v>
      </c>
      <c r="AJ6579" s="5">
        <v>1786.69018554687</v>
      </c>
      <c r="AK6579" s="5">
        <v>1750.2738850911398</v>
      </c>
      <c r="AL6579" s="5">
        <v>1627.18078613281</v>
      </c>
      <c r="AM6579" s="5">
        <v>1710.70361328125</v>
      </c>
      <c r="AN6579" s="5">
        <v>1680.97998046875</v>
      </c>
      <c r="AO6579" s="5">
        <v>1672.9547932942698</v>
      </c>
      <c r="AP6579" s="5">
        <v>1783.51684570312</v>
      </c>
      <c r="AQ6579" s="5">
        <v>1664.033203125</v>
      </c>
      <c r="AR6579" s="5">
        <v>1782.90563964843</v>
      </c>
      <c r="AS6579" s="5">
        <v>1743.4852294921832</v>
      </c>
      <c r="AT6579" s="5">
        <v>1657.85107421875</v>
      </c>
      <c r="AU6579" s="5">
        <v>1823.41613769531</v>
      </c>
      <c r="AV6579" s="5">
        <v>1682.28149414062</v>
      </c>
      <c r="AW6579" s="5">
        <v>1721.1829020182267</v>
      </c>
      <c r="AX6579" s="5">
        <v>1933.34509277343</v>
      </c>
      <c r="AY6579" s="5">
        <v>1855.71838378906</v>
      </c>
      <c r="AZ6579" s="5">
        <v>1944.55737304687</v>
      </c>
      <c r="BA6579" s="5">
        <v>1911.2069498697867</v>
      </c>
    </row>
    <row r="6580" spans="1:53" x14ac:dyDescent="0.2">
      <c r="A6580" s="1">
        <v>6577</v>
      </c>
      <c r="B6580" s="1" t="s">
        <v>26297</v>
      </c>
      <c r="C6580" s="1" t="s">
        <v>26298</v>
      </c>
      <c r="D6580" s="1" t="s">
        <v>26299</v>
      </c>
      <c r="E6580" s="1" t="s">
        <v>26300</v>
      </c>
      <c r="F6580" s="5">
        <v>1919.70776367187</v>
      </c>
      <c r="G6580" s="5">
        <v>1790.74938964843</v>
      </c>
      <c r="H6580" s="5">
        <v>1900.99633789062</v>
      </c>
      <c r="I6580" s="5">
        <v>1870.4844970703064</v>
      </c>
      <c r="J6580" s="5">
        <v>2236.2841796875</v>
      </c>
      <c r="K6580" s="5">
        <v>2248.79565429687</v>
      </c>
      <c r="L6580" s="5">
        <v>2358.52197265625</v>
      </c>
      <c r="M6580" s="5">
        <v>2281.2006022135397</v>
      </c>
      <c r="N6580" s="5">
        <v>2913.03491210937</v>
      </c>
      <c r="O6580" s="5">
        <v>2788.642578125</v>
      </c>
      <c r="P6580" s="5">
        <v>2645.22119140625</v>
      </c>
      <c r="Q6580" s="5">
        <v>2782.2995605468732</v>
      </c>
      <c r="R6580" s="5">
        <v>1432.61596679687</v>
      </c>
      <c r="S6580" s="5">
        <v>1276.12731933593</v>
      </c>
      <c r="T6580" s="5">
        <v>1527.42358398437</v>
      </c>
      <c r="U6580" s="5">
        <v>1412.0556233723898</v>
      </c>
      <c r="V6580" s="5">
        <v>1715.75402832031</v>
      </c>
      <c r="W6580" s="5">
        <v>1631.5439453125</v>
      </c>
      <c r="X6580" s="5">
        <v>1636.83911132812</v>
      </c>
      <c r="Y6580" s="5">
        <v>1661.37902832031</v>
      </c>
      <c r="Z6580" s="5">
        <v>1914.79724121093</v>
      </c>
      <c r="AA6580" s="5">
        <v>1819.31689453125</v>
      </c>
      <c r="AB6580" s="5">
        <v>1894.82995605468</v>
      </c>
      <c r="AC6580" s="5">
        <v>1876.3146972656202</v>
      </c>
      <c r="AD6580" s="5">
        <v>1849.10021972656</v>
      </c>
      <c r="AE6580" s="5">
        <v>1759.65344238281</v>
      </c>
      <c r="AF6580" s="5">
        <v>1726.78491210937</v>
      </c>
      <c r="AG6580" s="5">
        <v>1778.5128580729133</v>
      </c>
      <c r="AH6580" s="5">
        <v>1986.98693847656</v>
      </c>
      <c r="AI6580" s="5">
        <v>1968.00109863281</v>
      </c>
      <c r="AJ6580" s="5">
        <v>1955.37231445312</v>
      </c>
      <c r="AK6580" s="5">
        <v>1970.1201171874966</v>
      </c>
      <c r="AL6580" s="5">
        <v>3270.61181640625</v>
      </c>
      <c r="AM6580" s="5">
        <v>3166.78857421875</v>
      </c>
      <c r="AN6580" s="5">
        <v>3284.9306640625</v>
      </c>
      <c r="AO6580" s="5">
        <v>3240.7770182291665</v>
      </c>
      <c r="AP6580" s="5">
        <v>1645.44299316406</v>
      </c>
      <c r="AQ6580" s="5">
        <v>1629.30065917968</v>
      </c>
      <c r="AR6580" s="5">
        <v>1669.69396972656</v>
      </c>
      <c r="AS6580" s="5">
        <v>1648.1458740234332</v>
      </c>
      <c r="AT6580" s="5">
        <v>1285.95812988281</v>
      </c>
      <c r="AU6580" s="5">
        <v>1432.30187988281</v>
      </c>
      <c r="AV6580" s="5">
        <v>1228.84448242187</v>
      </c>
      <c r="AW6580" s="5">
        <v>1315.7014973958301</v>
      </c>
      <c r="AX6580" s="5">
        <v>1503.70153808593</v>
      </c>
      <c r="AY6580" s="5">
        <v>1510.75256347656</v>
      </c>
      <c r="AZ6580" s="5">
        <v>1474.17565917968</v>
      </c>
      <c r="BA6580" s="5">
        <v>1496.2099202473901</v>
      </c>
    </row>
    <row r="6581" spans="1:53" x14ac:dyDescent="0.2">
      <c r="A6581" s="1">
        <v>6578</v>
      </c>
      <c r="B6581" s="1" t="s">
        <v>26301</v>
      </c>
      <c r="C6581" s="1" t="s">
        <v>26302</v>
      </c>
      <c r="D6581" s="1" t="s">
        <v>26303</v>
      </c>
      <c r="E6581" s="1" t="s">
        <v>26304</v>
      </c>
      <c r="F6581" s="5">
        <v>20.642417907714801</v>
      </c>
      <c r="G6581" s="5">
        <v>34.427665710449197</v>
      </c>
      <c r="H6581" s="5">
        <v>28.910039901733398</v>
      </c>
      <c r="I6581" s="5">
        <v>27.993374506632467</v>
      </c>
      <c r="J6581" s="5">
        <v>22.678148269653299</v>
      </c>
      <c r="K6581" s="5">
        <v>22.771062850952099</v>
      </c>
      <c r="L6581" s="5">
        <v>38.383247375488203</v>
      </c>
      <c r="M6581" s="5">
        <v>27.944152832031204</v>
      </c>
      <c r="N6581" s="5">
        <v>84.683944702148395</v>
      </c>
      <c r="O6581" s="5">
        <v>103.655311584472</v>
      </c>
      <c r="P6581" s="5">
        <v>107.713562011718</v>
      </c>
      <c r="Q6581" s="5">
        <v>98.684272766112812</v>
      </c>
      <c r="R6581" s="5">
        <v>49.522468566894503</v>
      </c>
      <c r="S6581" s="5">
        <v>94.057205200195298</v>
      </c>
      <c r="T6581" s="5">
        <v>46.096935272216797</v>
      </c>
      <c r="U6581" s="5">
        <v>63.225536346435526</v>
      </c>
      <c r="V6581" s="5">
        <v>68.925628662109304</v>
      </c>
      <c r="W6581" s="5">
        <v>30.693822860717699</v>
      </c>
      <c r="X6581" s="5">
        <v>28.083980560302699</v>
      </c>
      <c r="Y6581" s="5">
        <v>42.567810694376568</v>
      </c>
      <c r="Z6581" s="5">
        <v>42.864242553710902</v>
      </c>
      <c r="AA6581" s="5">
        <v>33.018241882324197</v>
      </c>
      <c r="AB6581" s="5">
        <v>29.971609115600501</v>
      </c>
      <c r="AC6581" s="5">
        <v>35.2846978505452</v>
      </c>
      <c r="AD6581" s="5">
        <v>34.187976837158203</v>
      </c>
      <c r="AE6581" s="5">
        <v>25.625360488891602</v>
      </c>
      <c r="AF6581" s="5">
        <v>26.205112457275298</v>
      </c>
      <c r="AG6581" s="5">
        <v>28.672816594441702</v>
      </c>
      <c r="AH6581" s="5">
        <v>39.505886077880803</v>
      </c>
      <c r="AI6581" s="5">
        <v>37.610610961913999</v>
      </c>
      <c r="AJ6581" s="5">
        <v>23.584995269775298</v>
      </c>
      <c r="AK6581" s="5">
        <v>33.567164103190038</v>
      </c>
      <c r="AL6581" s="5">
        <v>51.415519714355398</v>
      </c>
      <c r="AM6581" s="5">
        <v>69.610137939453097</v>
      </c>
      <c r="AN6581" s="5">
        <v>65.723770141601506</v>
      </c>
      <c r="AO6581" s="5">
        <v>62.249809265136662</v>
      </c>
      <c r="AP6581" s="5">
        <v>42.738773345947202</v>
      </c>
      <c r="AQ6581" s="5">
        <v>32.761608123779297</v>
      </c>
      <c r="AR6581" s="5">
        <v>37.0652046203613</v>
      </c>
      <c r="AS6581" s="5">
        <v>37.521862030029268</v>
      </c>
      <c r="AY6581" s="5">
        <v>25.200010299682599</v>
      </c>
      <c r="AZ6581" s="5">
        <v>52.910503387451101</v>
      </c>
      <c r="BA6581" s="5">
        <v>39.055256843566852</v>
      </c>
    </row>
    <row r="6582" spans="1:53" x14ac:dyDescent="0.2">
      <c r="A6582" s="1">
        <v>6579</v>
      </c>
      <c r="B6582" s="1" t="s">
        <v>26305</v>
      </c>
      <c r="C6582" s="1" t="s">
        <v>26306</v>
      </c>
      <c r="D6582" s="1" t="s">
        <v>26307</v>
      </c>
      <c r="E6582" s="1" t="s">
        <v>26308</v>
      </c>
      <c r="F6582" s="5">
        <v>121.445220947265</v>
      </c>
      <c r="G6582" s="5">
        <v>42.190483093261697</v>
      </c>
      <c r="H6582" s="5">
        <v>49.064178466796797</v>
      </c>
      <c r="I6582" s="5">
        <v>70.899960835774493</v>
      </c>
      <c r="J6582" s="5">
        <v>51.8598823547363</v>
      </c>
      <c r="K6582" s="5">
        <v>227.38539123535099</v>
      </c>
      <c r="L6582" s="5">
        <v>43.6482124328613</v>
      </c>
      <c r="M6582" s="5">
        <v>107.63116200764955</v>
      </c>
      <c r="N6582" s="5">
        <v>107.952911376953</v>
      </c>
      <c r="Q6582" s="5">
        <v>107.952911376953</v>
      </c>
      <c r="R6582" s="5">
        <v>89.863143920898395</v>
      </c>
      <c r="S6582" s="5">
        <v>101.65444183349599</v>
      </c>
      <c r="T6582" s="5">
        <v>85.775863647460895</v>
      </c>
      <c r="U6582" s="5">
        <v>92.431149800618428</v>
      </c>
      <c r="V6582" s="5">
        <v>72.969230651855398</v>
      </c>
      <c r="W6582" s="5">
        <v>98.254081726074205</v>
      </c>
      <c r="X6582" s="5">
        <v>74.613616943359304</v>
      </c>
      <c r="Y6582" s="5">
        <v>81.945643107096302</v>
      </c>
      <c r="Z6582" s="5">
        <v>101.786567687988</v>
      </c>
      <c r="AA6582" s="5">
        <v>140.56597900390599</v>
      </c>
      <c r="AB6582" s="5">
        <v>129.00369262695301</v>
      </c>
      <c r="AC6582" s="5">
        <v>123.78541310628232</v>
      </c>
      <c r="AD6582" s="5">
        <v>77.499816894531193</v>
      </c>
      <c r="AE6582" s="5">
        <v>111.06214904785099</v>
      </c>
      <c r="AF6582" s="5">
        <v>66.096145629882798</v>
      </c>
      <c r="AG6582" s="5">
        <v>84.886037190755005</v>
      </c>
      <c r="AH6582" s="5">
        <v>65.078186035156193</v>
      </c>
      <c r="AI6582" s="5">
        <v>86.728385925292898</v>
      </c>
      <c r="AJ6582" s="5">
        <v>82.135887145996094</v>
      </c>
      <c r="AK6582" s="5">
        <v>77.980819702148395</v>
      </c>
      <c r="AM6582" s="5">
        <v>66.243453979492102</v>
      </c>
      <c r="AO6582" s="5">
        <v>66.243453979492102</v>
      </c>
      <c r="AP6582" s="5">
        <v>82.505203247070298</v>
      </c>
      <c r="AQ6582" s="5">
        <v>61.941696166992102</v>
      </c>
      <c r="AS6582" s="5">
        <v>72.223449707031193</v>
      </c>
      <c r="AT6582" s="5">
        <v>57.184371948242102</v>
      </c>
      <c r="AW6582" s="5">
        <v>57.184371948242102</v>
      </c>
      <c r="AX6582" s="5">
        <v>71.912254333496094</v>
      </c>
      <c r="AY6582" s="5">
        <v>79.087753295898395</v>
      </c>
      <c r="AZ6582" s="5">
        <v>93.935546875</v>
      </c>
      <c r="BA6582" s="5">
        <v>81.645184834798158</v>
      </c>
    </row>
    <row r="6583" spans="1:53" x14ac:dyDescent="0.2">
      <c r="A6583" s="1">
        <v>6580</v>
      </c>
      <c r="B6583" s="1" t="s">
        <v>26309</v>
      </c>
      <c r="C6583" s="1" t="s">
        <v>26310</v>
      </c>
      <c r="D6583" s="1" t="s">
        <v>26311</v>
      </c>
      <c r="E6583" s="1" t="s">
        <v>26312</v>
      </c>
      <c r="F6583" s="5">
        <v>231.97277832031199</v>
      </c>
      <c r="G6583" s="5">
        <v>107.85610198974599</v>
      </c>
      <c r="H6583" s="5">
        <v>153.42958068847599</v>
      </c>
      <c r="I6583" s="5">
        <v>164.41948699951132</v>
      </c>
      <c r="J6583" s="5">
        <v>171.51448059082</v>
      </c>
      <c r="K6583" s="5">
        <v>183.62388610839801</v>
      </c>
      <c r="L6583" s="5">
        <v>80.036247253417898</v>
      </c>
      <c r="M6583" s="5">
        <v>145.05820465087865</v>
      </c>
      <c r="N6583" s="5">
        <v>197.12239074707</v>
      </c>
      <c r="O6583" s="5">
        <v>259.81872558593699</v>
      </c>
      <c r="P6583" s="5">
        <v>301.78338623046801</v>
      </c>
      <c r="Q6583" s="5">
        <v>252.90816752115833</v>
      </c>
      <c r="R6583" s="5">
        <v>188.190185546875</v>
      </c>
      <c r="S6583" s="5">
        <v>221.54849243164</v>
      </c>
      <c r="T6583" s="5">
        <v>255.29150390625</v>
      </c>
      <c r="U6583" s="5">
        <v>221.67672729492165</v>
      </c>
      <c r="V6583" s="5">
        <v>97.173965454101506</v>
      </c>
      <c r="Y6583" s="5">
        <v>97.173965454101506</v>
      </c>
      <c r="Z6583" s="5">
        <v>269.58572387695301</v>
      </c>
      <c r="AA6583" s="5">
        <v>248.28366088867099</v>
      </c>
      <c r="AB6583" s="5">
        <v>243.493240356445</v>
      </c>
      <c r="AC6583" s="5">
        <v>253.78754170735633</v>
      </c>
      <c r="AD6583" s="5">
        <v>172.45115661621</v>
      </c>
      <c r="AF6583" s="5">
        <v>162.70895385742099</v>
      </c>
      <c r="AG6583" s="5">
        <v>167.5800552368155</v>
      </c>
      <c r="AH6583" s="5">
        <v>148.086669921875</v>
      </c>
      <c r="AI6583" s="5">
        <v>118.38978576660099</v>
      </c>
      <c r="AK6583" s="5">
        <v>133.238227844238</v>
      </c>
      <c r="AL6583" s="5">
        <v>301.41070556640602</v>
      </c>
      <c r="AM6583" s="5">
        <v>282.61944580078102</v>
      </c>
      <c r="AN6583" s="5">
        <v>288.42745971679602</v>
      </c>
      <c r="AO6583" s="5">
        <v>290.81920369466098</v>
      </c>
      <c r="AP6583" s="5">
        <v>162.06234741210901</v>
      </c>
      <c r="AQ6583" s="5">
        <v>184.81877136230401</v>
      </c>
      <c r="AR6583" s="5">
        <v>191.27030944824199</v>
      </c>
      <c r="AS6583" s="5">
        <v>179.38380940755167</v>
      </c>
      <c r="AZ6583" s="5">
        <v>148.45416259765599</v>
      </c>
      <c r="BA6583" s="5">
        <v>148.45416259765599</v>
      </c>
    </row>
    <row r="6584" spans="1:53" x14ac:dyDescent="0.2">
      <c r="A6584" s="1">
        <v>6581</v>
      </c>
      <c r="B6584" s="1" t="s">
        <v>26313</v>
      </c>
      <c r="C6584" s="1" t="s">
        <v>26314</v>
      </c>
      <c r="D6584" s="1" t="s">
        <v>26315</v>
      </c>
      <c r="E6584" s="1" t="s">
        <v>26316</v>
      </c>
      <c r="F6584" s="5">
        <v>71.068367004394503</v>
      </c>
      <c r="G6584" s="5">
        <v>81.658287048339801</v>
      </c>
      <c r="H6584" s="5">
        <v>73.165908813476506</v>
      </c>
      <c r="I6584" s="5">
        <v>75.297520955403613</v>
      </c>
      <c r="J6584" s="5">
        <v>77.859306335449205</v>
      </c>
      <c r="K6584" s="5">
        <v>75.048027038574205</v>
      </c>
      <c r="L6584" s="5">
        <v>72.994773864746094</v>
      </c>
      <c r="M6584" s="5">
        <v>75.300702412923172</v>
      </c>
      <c r="N6584" s="5">
        <v>205.46632385253901</v>
      </c>
      <c r="O6584" s="5">
        <v>224.16249084472599</v>
      </c>
      <c r="P6584" s="5">
        <v>193.98603820800699</v>
      </c>
      <c r="Q6584" s="5">
        <v>207.87161763509064</v>
      </c>
      <c r="R6584" s="5">
        <v>85.332328796386705</v>
      </c>
      <c r="S6584" s="5">
        <v>94.135803222656193</v>
      </c>
      <c r="T6584" s="5">
        <v>90.753807067871094</v>
      </c>
      <c r="U6584" s="5">
        <v>90.073979695638002</v>
      </c>
      <c r="V6584" s="5">
        <v>85.563941955566406</v>
      </c>
      <c r="W6584" s="5">
        <v>80.554405212402301</v>
      </c>
      <c r="X6584" s="5">
        <v>78.471725463867102</v>
      </c>
      <c r="Y6584" s="5">
        <v>81.530024210611927</v>
      </c>
      <c r="Z6584" s="5">
        <v>84.915802001953097</v>
      </c>
      <c r="AA6584" s="5">
        <v>78.535530090332003</v>
      </c>
      <c r="AB6584" s="5">
        <v>85.010574340820298</v>
      </c>
      <c r="AC6584" s="5">
        <v>82.820635477701799</v>
      </c>
      <c r="AD6584" s="5">
        <v>72.565361022949205</v>
      </c>
      <c r="AE6584" s="5">
        <v>69.825080871582003</v>
      </c>
      <c r="AF6584" s="5">
        <v>63.028709411621001</v>
      </c>
      <c r="AG6584" s="5">
        <v>68.473050435384067</v>
      </c>
      <c r="AH6584" s="5">
        <v>55.107536315917898</v>
      </c>
      <c r="AI6584" s="5">
        <v>75.514617919921804</v>
      </c>
      <c r="AJ6584" s="5">
        <v>70.088249206542898</v>
      </c>
      <c r="AK6584" s="5">
        <v>66.903467814127524</v>
      </c>
      <c r="AL6584" s="5">
        <v>197.32203674316401</v>
      </c>
      <c r="AM6584" s="5">
        <v>179.32447814941401</v>
      </c>
      <c r="AN6584" s="5">
        <v>200.94592285156199</v>
      </c>
      <c r="AO6584" s="5">
        <v>192.53081258137999</v>
      </c>
      <c r="AP6584" s="5">
        <v>73.766204833984304</v>
      </c>
      <c r="AQ6584" s="5">
        <v>78.1893310546875</v>
      </c>
      <c r="AR6584" s="5">
        <v>76.992271423339801</v>
      </c>
      <c r="AS6584" s="5">
        <v>76.315935770670535</v>
      </c>
      <c r="AT6584" s="5">
        <v>80.779151916503906</v>
      </c>
      <c r="AU6584" s="5">
        <v>72.253601074218693</v>
      </c>
      <c r="AV6584" s="5">
        <v>84.826614379882798</v>
      </c>
      <c r="AW6584" s="5">
        <v>79.286455790201799</v>
      </c>
      <c r="AX6584" s="5">
        <v>74.768081665039006</v>
      </c>
      <c r="AY6584" s="5">
        <v>90.032554626464801</v>
      </c>
      <c r="AZ6584" s="5">
        <v>81.776496887207003</v>
      </c>
      <c r="BA6584" s="5">
        <v>82.192377726236927</v>
      </c>
    </row>
    <row r="6585" spans="1:53" x14ac:dyDescent="0.2">
      <c r="A6585" s="1">
        <v>6582</v>
      </c>
      <c r="B6585" s="1" t="s">
        <v>26317</v>
      </c>
      <c r="C6585" s="1" t="s">
        <v>26318</v>
      </c>
      <c r="D6585" s="1" t="s">
        <v>26319</v>
      </c>
      <c r="E6585" s="1" t="s">
        <v>26320</v>
      </c>
      <c r="F6585" s="5">
        <v>299.74847412109301</v>
      </c>
      <c r="G6585" s="5">
        <v>286.101806640625</v>
      </c>
      <c r="H6585" s="5">
        <v>353.26571655273398</v>
      </c>
      <c r="I6585" s="5">
        <v>313.03866577148398</v>
      </c>
      <c r="J6585" s="5">
        <v>319.37405395507801</v>
      </c>
      <c r="K6585" s="5">
        <v>330.91125488281199</v>
      </c>
      <c r="L6585" s="5">
        <v>309.451080322265</v>
      </c>
      <c r="M6585" s="5">
        <v>319.91212972005161</v>
      </c>
      <c r="N6585" s="5">
        <v>487.67391967773398</v>
      </c>
      <c r="O6585" s="5">
        <v>513.72149658203102</v>
      </c>
      <c r="P6585" s="5">
        <v>516.1767578125</v>
      </c>
      <c r="Q6585" s="5">
        <v>505.85739135742165</v>
      </c>
      <c r="R6585" s="5">
        <v>311.55120849609301</v>
      </c>
      <c r="S6585" s="5">
        <v>290.24090576171801</v>
      </c>
      <c r="T6585" s="5">
        <v>321.80181884765602</v>
      </c>
      <c r="U6585" s="5">
        <v>307.864644368489</v>
      </c>
      <c r="V6585" s="5">
        <v>328.39520263671801</v>
      </c>
      <c r="W6585" s="5">
        <v>294.81854248046801</v>
      </c>
      <c r="X6585" s="5">
        <v>262.96603393554602</v>
      </c>
      <c r="Y6585" s="5">
        <v>295.39325968424401</v>
      </c>
      <c r="Z6585" s="5">
        <v>286.89657592773398</v>
      </c>
      <c r="AA6585" s="5">
        <v>320.04391479492102</v>
      </c>
      <c r="AB6585" s="5">
        <v>293.16946411132801</v>
      </c>
      <c r="AC6585" s="5">
        <v>300.03665161132767</v>
      </c>
      <c r="AD6585" s="5">
        <v>295.24417114257801</v>
      </c>
      <c r="AE6585" s="5">
        <v>313.13049316406199</v>
      </c>
      <c r="AF6585" s="5">
        <v>322.69342041015602</v>
      </c>
      <c r="AG6585" s="5">
        <v>310.35602823893197</v>
      </c>
      <c r="AH6585" s="5">
        <v>327.28451538085898</v>
      </c>
      <c r="AI6585" s="5">
        <v>289.63555908203102</v>
      </c>
      <c r="AJ6585" s="5">
        <v>312.16564941406199</v>
      </c>
      <c r="AK6585" s="5">
        <v>309.69524129231735</v>
      </c>
      <c r="AL6585" s="5">
        <v>462.66851806640602</v>
      </c>
      <c r="AM6585" s="5">
        <v>460.87582397460898</v>
      </c>
      <c r="AN6585" s="5">
        <v>441.07879638671801</v>
      </c>
      <c r="AO6585" s="5">
        <v>454.87437947591098</v>
      </c>
      <c r="AP6585" s="5">
        <v>301.75796508789</v>
      </c>
      <c r="AQ6585" s="5">
        <v>302.58755493164</v>
      </c>
      <c r="AR6585" s="5">
        <v>301.81454467773398</v>
      </c>
      <c r="AS6585" s="5">
        <v>302.05335489908799</v>
      </c>
      <c r="AT6585" s="5">
        <v>303.24334716796801</v>
      </c>
      <c r="AU6585" s="5">
        <v>411.28259277343699</v>
      </c>
      <c r="AV6585" s="5">
        <v>334.69287109375</v>
      </c>
      <c r="AW6585" s="5">
        <v>349.73960367838498</v>
      </c>
      <c r="AX6585" s="5">
        <v>332.19921875</v>
      </c>
      <c r="AY6585" s="5">
        <v>272.17474365234301</v>
      </c>
      <c r="AZ6585" s="5">
        <v>283.42712402343699</v>
      </c>
      <c r="BA6585" s="5">
        <v>295.93369547526004</v>
      </c>
    </row>
    <row r="6586" spans="1:53" x14ac:dyDescent="0.2">
      <c r="A6586" s="1">
        <v>6583</v>
      </c>
      <c r="B6586" s="1" t="s">
        <v>26321</v>
      </c>
      <c r="C6586" s="1" t="s">
        <v>26322</v>
      </c>
      <c r="D6586" s="1" t="s">
        <v>26323</v>
      </c>
      <c r="E6586" s="1" t="s">
        <v>26324</v>
      </c>
      <c r="F6586" s="5">
        <v>278.60470581054602</v>
      </c>
      <c r="G6586" s="5">
        <v>220.27418518066401</v>
      </c>
      <c r="H6586" s="5">
        <v>237.29005432128901</v>
      </c>
      <c r="I6586" s="5">
        <v>245.38964843749969</v>
      </c>
      <c r="J6586" s="5">
        <v>246.79795837402301</v>
      </c>
      <c r="K6586" s="5">
        <v>203.50149536132801</v>
      </c>
      <c r="L6586" s="5">
        <v>211.60105895996</v>
      </c>
      <c r="M6586" s="5">
        <v>220.63350423177033</v>
      </c>
      <c r="N6586" s="5">
        <v>329.62255859375</v>
      </c>
      <c r="O6586" s="5">
        <v>342.48257446289</v>
      </c>
      <c r="P6586" s="5">
        <v>343.03472900390602</v>
      </c>
      <c r="Q6586" s="5">
        <v>338.37995402018197</v>
      </c>
      <c r="R6586" s="5">
        <v>289.49002075195301</v>
      </c>
      <c r="S6586" s="5">
        <v>284.70248413085898</v>
      </c>
      <c r="T6586" s="5">
        <v>273.76007080078102</v>
      </c>
      <c r="U6586" s="5">
        <v>282.65085856119771</v>
      </c>
      <c r="V6586" s="5">
        <v>230.33180236816401</v>
      </c>
      <c r="W6586" s="5">
        <v>242.87219238281199</v>
      </c>
      <c r="X6586" s="5">
        <v>231.54058837890599</v>
      </c>
      <c r="Y6586" s="5">
        <v>234.914861043294</v>
      </c>
      <c r="Z6586" s="5">
        <v>221.80999755859301</v>
      </c>
      <c r="AA6586" s="5">
        <v>228.55097961425699</v>
      </c>
      <c r="AB6586" s="5">
        <v>235.79484558105401</v>
      </c>
      <c r="AC6586" s="5">
        <v>228.71860758463467</v>
      </c>
      <c r="AD6586" s="5">
        <v>238.73326110839801</v>
      </c>
      <c r="AE6586" s="5">
        <v>252.91552734375</v>
      </c>
      <c r="AF6586" s="5">
        <v>241.75721740722599</v>
      </c>
      <c r="AG6586" s="5">
        <v>244.46866861979132</v>
      </c>
      <c r="AH6586" s="5">
        <v>217.95294189453099</v>
      </c>
      <c r="AI6586" s="5">
        <v>260.027252197265</v>
      </c>
      <c r="AJ6586" s="5">
        <v>230.20985412597599</v>
      </c>
      <c r="AK6586" s="5">
        <v>236.06334940592399</v>
      </c>
      <c r="AL6586" s="5">
        <v>352.256103515625</v>
      </c>
      <c r="AM6586" s="5">
        <v>353.876953125</v>
      </c>
      <c r="AN6586" s="5">
        <v>355.43356323242102</v>
      </c>
      <c r="AO6586" s="5">
        <v>353.85553995768197</v>
      </c>
      <c r="AP6586" s="5">
        <v>249.08819580078099</v>
      </c>
      <c r="AQ6586" s="5">
        <v>242.76225280761699</v>
      </c>
      <c r="AR6586" s="5">
        <v>234.89588928222599</v>
      </c>
      <c r="AS6586" s="5">
        <v>242.24877929687466</v>
      </c>
      <c r="AT6586" s="5">
        <v>175.37844848632801</v>
      </c>
      <c r="AU6586" s="5">
        <v>215.35084533691401</v>
      </c>
      <c r="AV6586" s="5">
        <v>201.193603515625</v>
      </c>
      <c r="AW6586" s="5">
        <v>197.30763244628898</v>
      </c>
      <c r="AX6586" s="5">
        <v>219.267578125</v>
      </c>
      <c r="AY6586" s="5">
        <v>243.660064697265</v>
      </c>
      <c r="AZ6586" s="5">
        <v>240.949615478515</v>
      </c>
      <c r="BA6586" s="5">
        <v>234.62575276692667</v>
      </c>
    </row>
    <row r="6587" spans="1:53" x14ac:dyDescent="0.2">
      <c r="A6587" s="1">
        <v>6584</v>
      </c>
      <c r="B6587" s="1" t="s">
        <v>26325</v>
      </c>
      <c r="C6587" s="1" t="s">
        <v>26326</v>
      </c>
      <c r="D6587" s="1" t="s">
        <v>26327</v>
      </c>
      <c r="E6587" s="1" t="s">
        <v>26328</v>
      </c>
      <c r="F6587" s="5">
        <v>254.946365356445</v>
      </c>
      <c r="G6587" s="5">
        <v>267.683502197265</v>
      </c>
      <c r="H6587" s="5">
        <v>258.75387573242102</v>
      </c>
      <c r="I6587" s="5">
        <v>260.46124776204368</v>
      </c>
      <c r="J6587" s="5">
        <v>250.55772399902301</v>
      </c>
      <c r="K6587" s="5">
        <v>206.65963745117099</v>
      </c>
      <c r="L6587" s="5">
        <v>220.937088012695</v>
      </c>
      <c r="M6587" s="5">
        <v>226.05148315429633</v>
      </c>
      <c r="N6587" s="5">
        <v>228.66867065429599</v>
      </c>
      <c r="O6587" s="5">
        <v>217.54254150390599</v>
      </c>
      <c r="P6587" s="5">
        <v>225.87944030761699</v>
      </c>
      <c r="Q6587" s="5">
        <v>224.03021748860633</v>
      </c>
      <c r="R6587" s="5">
        <v>204.47572326660099</v>
      </c>
      <c r="S6587" s="5">
        <v>193.72822570800699</v>
      </c>
      <c r="T6587" s="5">
        <v>237.26721191406199</v>
      </c>
      <c r="U6587" s="5">
        <v>211.82372029622334</v>
      </c>
      <c r="V6587" s="5">
        <v>176.873764038085</v>
      </c>
      <c r="W6587" s="5">
        <v>233.93096923828099</v>
      </c>
      <c r="X6587" s="5">
        <v>191.39045715332</v>
      </c>
      <c r="Y6587" s="5">
        <v>200.73173014322867</v>
      </c>
      <c r="Z6587" s="5">
        <v>314.168212890625</v>
      </c>
      <c r="AA6587" s="5">
        <v>223.222732543945</v>
      </c>
      <c r="AB6587" s="5">
        <v>248.88485717773401</v>
      </c>
      <c r="AC6587" s="5">
        <v>262.09193420410134</v>
      </c>
      <c r="AD6587" s="5">
        <v>216.25827026367099</v>
      </c>
      <c r="AE6587" s="5">
        <v>194.46571350097599</v>
      </c>
      <c r="AF6587" s="5">
        <v>257.91046142578102</v>
      </c>
      <c r="AG6587" s="5">
        <v>222.87814839680934</v>
      </c>
      <c r="AH6587" s="5">
        <v>248.737533569335</v>
      </c>
      <c r="AI6587" s="5">
        <v>212.68644714355401</v>
      </c>
      <c r="AJ6587" s="5">
        <v>246.63754272460901</v>
      </c>
      <c r="AK6587" s="5">
        <v>236.02050781249935</v>
      </c>
      <c r="AL6587" s="5">
        <v>248.16957092285099</v>
      </c>
      <c r="AM6587" s="5">
        <v>201.48593139648401</v>
      </c>
      <c r="AN6587" s="5">
        <v>237.15878295898401</v>
      </c>
      <c r="AO6587" s="5">
        <v>228.93809509277301</v>
      </c>
      <c r="AP6587" s="5">
        <v>232.74353027343699</v>
      </c>
      <c r="AQ6587" s="5">
        <v>191.61723327636699</v>
      </c>
      <c r="AR6587" s="5">
        <v>232.358963012695</v>
      </c>
      <c r="AS6587" s="5">
        <v>218.906575520833</v>
      </c>
      <c r="AT6587" s="5">
        <v>150.48683166503901</v>
      </c>
      <c r="AU6587" s="5">
        <v>136.49723815917901</v>
      </c>
      <c r="AV6587" s="5">
        <v>194.26603698730401</v>
      </c>
      <c r="AW6587" s="5">
        <v>160.41670227050733</v>
      </c>
      <c r="AX6587" s="5">
        <v>243.29908752441401</v>
      </c>
      <c r="AY6587" s="5">
        <v>212.978591918945</v>
      </c>
      <c r="AZ6587" s="5">
        <v>218.47599792480401</v>
      </c>
      <c r="BA6587" s="5">
        <v>224.91789245605435</v>
      </c>
    </row>
    <row r="6588" spans="1:53" x14ac:dyDescent="0.2">
      <c r="A6588" s="1">
        <v>6585</v>
      </c>
      <c r="B6588" s="1" t="s">
        <v>26329</v>
      </c>
      <c r="C6588" s="1" t="s">
        <v>26330</v>
      </c>
      <c r="D6588" s="1" t="s">
        <v>26331</v>
      </c>
      <c r="E6588" s="1" t="s">
        <v>26332</v>
      </c>
      <c r="F6588" s="5">
        <v>158.70817565917901</v>
      </c>
      <c r="G6588" s="5">
        <v>176.82330322265599</v>
      </c>
      <c r="H6588" s="5">
        <v>171.01869201660099</v>
      </c>
      <c r="I6588" s="5">
        <v>168.85005696614533</v>
      </c>
      <c r="J6588" s="5">
        <v>168.56898498535099</v>
      </c>
      <c r="K6588" s="5">
        <v>171.04859924316401</v>
      </c>
      <c r="L6588" s="5">
        <v>156.58724975585901</v>
      </c>
      <c r="M6588" s="5">
        <v>165.40161132812466</v>
      </c>
      <c r="N6588" s="5">
        <v>315.22015380859301</v>
      </c>
      <c r="O6588" s="5">
        <v>311.56164550781199</v>
      </c>
      <c r="P6588" s="5">
        <v>323.71273803710898</v>
      </c>
      <c r="Q6588" s="5">
        <v>316.83151245117136</v>
      </c>
      <c r="R6588" s="5">
        <v>197.59793090820301</v>
      </c>
      <c r="S6588" s="5">
        <v>202.97525024414</v>
      </c>
      <c r="T6588" s="5">
        <v>207.86564636230401</v>
      </c>
      <c r="U6588" s="5">
        <v>202.81294250488236</v>
      </c>
      <c r="V6588" s="5">
        <v>121.426368713378</v>
      </c>
      <c r="W6588" s="5">
        <v>118.61219787597599</v>
      </c>
      <c r="X6588" s="5">
        <v>99.616546630859304</v>
      </c>
      <c r="Y6588" s="5">
        <v>113.21837107340444</v>
      </c>
      <c r="Z6588" s="5">
        <v>126.373573303222</v>
      </c>
      <c r="AA6588" s="5">
        <v>143.91102600097599</v>
      </c>
      <c r="AB6588" s="5">
        <v>131.08123779296801</v>
      </c>
      <c r="AC6588" s="5">
        <v>133.788612365722</v>
      </c>
      <c r="AD6588" s="5">
        <v>154.89192199707</v>
      </c>
      <c r="AE6588" s="5">
        <v>140.04992675781199</v>
      </c>
      <c r="AF6588" s="5">
        <v>143.615234375</v>
      </c>
      <c r="AG6588" s="5">
        <v>146.18569437662734</v>
      </c>
      <c r="AH6588" s="5">
        <v>158.192291259765</v>
      </c>
      <c r="AI6588" s="5">
        <v>136.85771179199199</v>
      </c>
      <c r="AJ6588" s="5">
        <v>144.25628662109301</v>
      </c>
      <c r="AK6588" s="5">
        <v>146.43542989095002</v>
      </c>
      <c r="AL6588" s="5">
        <v>108.844520568847</v>
      </c>
      <c r="AM6588" s="5">
        <v>114.481628417968</v>
      </c>
      <c r="AN6588" s="5">
        <v>132.95146179199199</v>
      </c>
      <c r="AO6588" s="5">
        <v>118.75920359293566</v>
      </c>
      <c r="AP6588" s="5">
        <v>161.84501647949199</v>
      </c>
      <c r="AQ6588" s="5">
        <v>155.60810852050699</v>
      </c>
      <c r="AR6588" s="5">
        <v>164.38577270507801</v>
      </c>
      <c r="AS6588" s="5">
        <v>160.61296590169232</v>
      </c>
      <c r="AT6588" s="5">
        <v>163.72503662109301</v>
      </c>
      <c r="AU6588" s="5">
        <v>135.40342712402301</v>
      </c>
      <c r="AV6588" s="5">
        <v>144.67448425292901</v>
      </c>
      <c r="AW6588" s="5">
        <v>147.93431599934834</v>
      </c>
      <c r="AX6588" s="5">
        <v>147.76400756835901</v>
      </c>
      <c r="AY6588" s="5">
        <v>134.73808288574199</v>
      </c>
      <c r="AZ6588" s="5">
        <v>119.67723083496</v>
      </c>
      <c r="BA6588" s="5">
        <v>134.05977376302033</v>
      </c>
    </row>
    <row r="6589" spans="1:53" x14ac:dyDescent="0.2">
      <c r="A6589" s="1">
        <v>6586</v>
      </c>
      <c r="B6589" s="1" t="s">
        <v>26333</v>
      </c>
      <c r="C6589" s="1" t="s">
        <v>26334</v>
      </c>
      <c r="D6589" s="1" t="s">
        <v>26335</v>
      </c>
      <c r="E6589" s="1" t="s">
        <v>26336</v>
      </c>
      <c r="F6589" s="5">
        <v>2722.43701171875</v>
      </c>
      <c r="G6589" s="5">
        <v>2850.400390625</v>
      </c>
      <c r="H6589" s="5">
        <v>2845.36206054687</v>
      </c>
      <c r="I6589" s="5">
        <v>2806.0664876302067</v>
      </c>
      <c r="J6589" s="5">
        <v>3245.5068359375</v>
      </c>
      <c r="K6589" s="5">
        <v>3211.51318359375</v>
      </c>
      <c r="L6589" s="5">
        <v>3094.23120117187</v>
      </c>
      <c r="M6589" s="5">
        <v>3183.7504069010397</v>
      </c>
      <c r="N6589" s="5">
        <v>1253.20825195312</v>
      </c>
      <c r="O6589" s="5">
        <v>1195.5537109375</v>
      </c>
      <c r="P6589" s="5">
        <v>1082.8671875</v>
      </c>
      <c r="Q6589" s="5">
        <v>1177.2097167968734</v>
      </c>
      <c r="R6589" s="5">
        <v>2129.9599609375</v>
      </c>
      <c r="S6589" s="5">
        <v>2198.09790039062</v>
      </c>
      <c r="T6589" s="5">
        <v>2235.75122070312</v>
      </c>
      <c r="U6589" s="5">
        <v>2187.9363606770798</v>
      </c>
      <c r="V6589" s="5">
        <v>3591.71801757812</v>
      </c>
      <c r="W6589" s="5">
        <v>3844.09301757812</v>
      </c>
      <c r="X6589" s="5">
        <v>3662.1103515625</v>
      </c>
      <c r="Y6589" s="5">
        <v>3699.3071289062464</v>
      </c>
      <c r="Z6589" s="5">
        <v>3327.69067382812</v>
      </c>
      <c r="AA6589" s="5">
        <v>3301.66967773437</v>
      </c>
      <c r="AB6589" s="5">
        <v>3091.69384765625</v>
      </c>
      <c r="AC6589" s="5">
        <v>3240.3513997395798</v>
      </c>
      <c r="AD6589" s="5">
        <v>2471.94799804687</v>
      </c>
      <c r="AE6589" s="5">
        <v>2522.65014648437</v>
      </c>
      <c r="AF6589" s="5">
        <v>2534.48388671875</v>
      </c>
      <c r="AG6589" s="5">
        <v>2509.6940104166633</v>
      </c>
      <c r="AH6589" s="5">
        <v>2977.18530273437</v>
      </c>
      <c r="AI6589" s="5">
        <v>2881.39868164062</v>
      </c>
      <c r="AJ6589" s="5">
        <v>2897.76220703125</v>
      </c>
      <c r="AK6589" s="5">
        <v>2918.7820638020798</v>
      </c>
      <c r="AL6589" s="5">
        <v>1237.34484863281</v>
      </c>
      <c r="AM6589" s="5">
        <v>1189.06848144531</v>
      </c>
      <c r="AN6589" s="5">
        <v>1213.6240234375</v>
      </c>
      <c r="AO6589" s="5">
        <v>1213.3457845052067</v>
      </c>
      <c r="AP6589" s="5">
        <v>1936.11804199218</v>
      </c>
      <c r="AQ6589" s="5">
        <v>1859.70092773437</v>
      </c>
      <c r="AR6589" s="5">
        <v>1867.91162109375</v>
      </c>
      <c r="AS6589" s="5">
        <v>1887.9101969400999</v>
      </c>
      <c r="AT6589" s="5">
        <v>3746.13696289062</v>
      </c>
      <c r="AU6589" s="5">
        <v>3772.06787109375</v>
      </c>
      <c r="AV6589" s="5">
        <v>3964.59130859375</v>
      </c>
      <c r="AW6589" s="5">
        <v>3827.5987141927067</v>
      </c>
      <c r="AX6589" s="5">
        <v>2957.39306640625</v>
      </c>
      <c r="AY6589" s="5">
        <v>2946.61840820312</v>
      </c>
      <c r="AZ6589" s="5">
        <v>2960.02734375</v>
      </c>
      <c r="BA6589" s="5">
        <v>2954.6796061197897</v>
      </c>
    </row>
    <row r="6590" spans="1:53" x14ac:dyDescent="0.2">
      <c r="A6590" s="1">
        <v>6587</v>
      </c>
      <c r="B6590" s="1" t="s">
        <v>26337</v>
      </c>
      <c r="C6590" s="1" t="s">
        <v>26338</v>
      </c>
      <c r="D6590" s="1" t="s">
        <v>26339</v>
      </c>
      <c r="E6590" s="1" t="s">
        <v>26340</v>
      </c>
      <c r="F6590" s="5">
        <v>2124.25244140625</v>
      </c>
      <c r="G6590" s="5">
        <v>2086.720703125</v>
      </c>
      <c r="H6590" s="5">
        <v>2124.05541992187</v>
      </c>
      <c r="I6590" s="5">
        <v>2111.6761881510397</v>
      </c>
      <c r="J6590" s="5">
        <v>1458.04113769531</v>
      </c>
      <c r="K6590" s="5">
        <v>1701.30676269531</v>
      </c>
      <c r="L6590" s="5">
        <v>1651.90490722656</v>
      </c>
      <c r="M6590" s="5">
        <v>1603.7509358723935</v>
      </c>
      <c r="N6590" s="5">
        <v>808.078369140625</v>
      </c>
      <c r="O6590" s="5">
        <v>853.26306152343705</v>
      </c>
      <c r="P6590" s="5">
        <v>813.58880615234295</v>
      </c>
      <c r="Q6590" s="5">
        <v>824.9767456054683</v>
      </c>
      <c r="R6590" s="5">
        <v>1835.5166015625</v>
      </c>
      <c r="S6590" s="5">
        <v>1888.40698242187</v>
      </c>
      <c r="T6590" s="5">
        <v>2000.18823242187</v>
      </c>
      <c r="U6590" s="5">
        <v>1908.0372721354133</v>
      </c>
      <c r="V6590" s="5">
        <v>1483.37158203125</v>
      </c>
      <c r="W6590" s="5">
        <v>1553.21948242187</v>
      </c>
      <c r="X6590" s="5">
        <v>1584.52136230468</v>
      </c>
      <c r="Y6590" s="5">
        <v>1540.3708089192667</v>
      </c>
      <c r="Z6590" s="5">
        <v>1801.998046875</v>
      </c>
      <c r="AA6590" s="5">
        <v>2096.27758789062</v>
      </c>
      <c r="AB6590" s="5">
        <v>1947.43737792968</v>
      </c>
      <c r="AC6590" s="5">
        <v>1948.5710042317667</v>
      </c>
      <c r="AD6590" s="5">
        <v>1680.55236816406</v>
      </c>
      <c r="AE6590" s="5">
        <v>1762.92578125</v>
      </c>
      <c r="AF6590" s="5">
        <v>1689.26525878906</v>
      </c>
      <c r="AG6590" s="5">
        <v>1710.9144694010399</v>
      </c>
      <c r="AH6590" s="5">
        <v>1227.18518066406</v>
      </c>
      <c r="AI6590" s="5">
        <v>1288.67407226562</v>
      </c>
      <c r="AJ6590" s="5">
        <v>1266.546875</v>
      </c>
      <c r="AK6590" s="5">
        <v>1260.8020426432267</v>
      </c>
      <c r="AL6590" s="5">
        <v>639.46026611328102</v>
      </c>
      <c r="AM6590" s="5">
        <v>637.80902099609295</v>
      </c>
      <c r="AN6590" s="5">
        <v>690.99798583984295</v>
      </c>
      <c r="AO6590" s="5">
        <v>656.08909098307231</v>
      </c>
      <c r="AP6590" s="5">
        <v>928.54217529296795</v>
      </c>
      <c r="AQ6590" s="5">
        <v>869.56488037109295</v>
      </c>
      <c r="AR6590" s="5">
        <v>857.17321777343705</v>
      </c>
      <c r="AS6590" s="5">
        <v>885.09342447916606</v>
      </c>
      <c r="AT6590" s="5">
        <v>1039.50720214843</v>
      </c>
      <c r="AU6590" s="5">
        <v>967.34094238281205</v>
      </c>
      <c r="AV6590" s="5">
        <v>846.07421875</v>
      </c>
      <c r="AW6590" s="5">
        <v>950.97412109374727</v>
      </c>
      <c r="AX6590" s="5">
        <v>886.37268066406205</v>
      </c>
      <c r="AY6590" s="5">
        <v>892.11730957031205</v>
      </c>
      <c r="AZ6590" s="5">
        <v>902.35217285156205</v>
      </c>
      <c r="BA6590" s="5">
        <v>893.61405436197867</v>
      </c>
    </row>
    <row r="6591" spans="1:53" x14ac:dyDescent="0.2">
      <c r="A6591" s="1">
        <v>6588</v>
      </c>
      <c r="B6591" s="1" t="s">
        <v>26341</v>
      </c>
      <c r="C6591" s="1" t="s">
        <v>26342</v>
      </c>
      <c r="D6591" s="1" t="s">
        <v>26343</v>
      </c>
      <c r="E6591" s="1" t="s">
        <v>26344</v>
      </c>
      <c r="F6591" s="5">
        <v>1228.60119628906</v>
      </c>
      <c r="G6591" s="5">
        <v>1190.8525390625</v>
      </c>
      <c r="H6591" s="5">
        <v>1214.83618164062</v>
      </c>
      <c r="I6591" s="5">
        <v>1211.4299723307265</v>
      </c>
      <c r="J6591" s="5">
        <v>982.78753662109295</v>
      </c>
      <c r="K6591" s="5">
        <v>1033.26770019531</v>
      </c>
      <c r="L6591" s="5">
        <v>997.73822021484295</v>
      </c>
      <c r="M6591" s="5">
        <v>1004.5978190104153</v>
      </c>
      <c r="N6591" s="5">
        <v>622.239990234375</v>
      </c>
      <c r="O6591" s="5">
        <v>615.55407714843705</v>
      </c>
      <c r="P6591" s="5">
        <v>526.00146484375</v>
      </c>
      <c r="Q6591" s="5">
        <v>587.93184407552064</v>
      </c>
      <c r="R6591" s="5">
        <v>709.137939453125</v>
      </c>
      <c r="S6591" s="5">
        <v>692.89459228515602</v>
      </c>
      <c r="T6591" s="5">
        <v>691.23040771484295</v>
      </c>
      <c r="U6591" s="5">
        <v>697.7543131510414</v>
      </c>
      <c r="V6591" s="5">
        <v>774.55432128906205</v>
      </c>
      <c r="W6591" s="5">
        <v>791.611328125</v>
      </c>
      <c r="X6591" s="5">
        <v>756.53839111328102</v>
      </c>
      <c r="Y6591" s="5">
        <v>774.23468017578091</v>
      </c>
      <c r="Z6591" s="5">
        <v>899.12463378906205</v>
      </c>
      <c r="AA6591" s="5">
        <v>968.01715087890602</v>
      </c>
      <c r="AB6591" s="5">
        <v>949.69689941406205</v>
      </c>
      <c r="AC6591" s="5">
        <v>938.94622802734341</v>
      </c>
      <c r="AD6591" s="5">
        <v>641.15863037109295</v>
      </c>
      <c r="AE6591" s="5">
        <v>612.26251220703102</v>
      </c>
      <c r="AF6591" s="5">
        <v>545.93981933593705</v>
      </c>
      <c r="AG6591" s="5">
        <v>599.78698730468705</v>
      </c>
      <c r="AH6591" s="5">
        <v>613.21441650390602</v>
      </c>
      <c r="AI6591" s="5">
        <v>582.01251220703102</v>
      </c>
      <c r="AJ6591" s="5">
        <v>587.50946044921795</v>
      </c>
      <c r="AK6591" s="5">
        <v>594.24546305338492</v>
      </c>
      <c r="AL6591" s="5">
        <v>435.693603515625</v>
      </c>
      <c r="AM6591" s="5">
        <v>388.78890991210898</v>
      </c>
      <c r="AN6591" s="5">
        <v>408.27804565429602</v>
      </c>
      <c r="AO6591" s="5">
        <v>410.92018636067661</v>
      </c>
      <c r="AP6591" s="5">
        <v>485.48880004882801</v>
      </c>
      <c r="AQ6591" s="5">
        <v>533.278076171875</v>
      </c>
      <c r="AR6591" s="5">
        <v>476.707427978515</v>
      </c>
      <c r="AS6591" s="5">
        <v>498.49143473307271</v>
      </c>
      <c r="AT6591" s="5">
        <v>646.819091796875</v>
      </c>
      <c r="AU6591" s="5">
        <v>855.31903076171795</v>
      </c>
      <c r="AV6591" s="5">
        <v>1021.86505126953</v>
      </c>
      <c r="AW6591" s="5">
        <v>841.33439127604095</v>
      </c>
      <c r="AX6591" s="5">
        <v>960.39691162109295</v>
      </c>
      <c r="AY6591" s="5">
        <v>807.072509765625</v>
      </c>
      <c r="AZ6591" s="5">
        <v>833.86553955078102</v>
      </c>
      <c r="BA6591" s="5">
        <v>867.11165364583303</v>
      </c>
    </row>
    <row r="6592" spans="1:53" x14ac:dyDescent="0.2">
      <c r="A6592" s="1">
        <v>6589</v>
      </c>
      <c r="B6592" s="1" t="s">
        <v>26345</v>
      </c>
      <c r="C6592" s="1" t="s">
        <v>26346</v>
      </c>
      <c r="D6592" s="1" t="s">
        <v>26347</v>
      </c>
      <c r="E6592" s="1" t="s">
        <v>26348</v>
      </c>
      <c r="F6592" s="5">
        <v>208.56929016113199</v>
      </c>
      <c r="G6592" s="5">
        <v>232.84484863281199</v>
      </c>
      <c r="H6592" s="5">
        <v>237.94802856445301</v>
      </c>
      <c r="I6592" s="5">
        <v>226.45405578613233</v>
      </c>
      <c r="J6592" s="5">
        <v>221.52876281738199</v>
      </c>
      <c r="K6592" s="5">
        <v>224.528564453125</v>
      </c>
      <c r="L6592" s="5">
        <v>214.93000793457</v>
      </c>
      <c r="M6592" s="5">
        <v>220.32911173502566</v>
      </c>
      <c r="N6592" s="5">
        <v>166.82798767089801</v>
      </c>
      <c r="O6592" s="5">
        <v>192.86866760253901</v>
      </c>
      <c r="P6592" s="5">
        <v>155.09156799316401</v>
      </c>
      <c r="Q6592" s="5">
        <v>171.59607442220036</v>
      </c>
      <c r="R6592" s="5">
        <v>206.37123107910099</v>
      </c>
      <c r="S6592" s="5">
        <v>232.45179748535099</v>
      </c>
      <c r="T6592" s="5">
        <v>251.84449768066401</v>
      </c>
      <c r="U6592" s="5">
        <v>230.22250874837201</v>
      </c>
      <c r="V6592" s="5">
        <v>257.14556884765602</v>
      </c>
      <c r="W6592" s="5">
        <v>288.72229003906199</v>
      </c>
      <c r="X6592" s="5">
        <v>262.691650390625</v>
      </c>
      <c r="Y6592" s="5">
        <v>269.51983642578102</v>
      </c>
      <c r="Z6592" s="5">
        <v>268.354888916015</v>
      </c>
      <c r="AA6592" s="5">
        <v>271.62796020507801</v>
      </c>
      <c r="AB6592" s="5">
        <v>278.18298339843699</v>
      </c>
      <c r="AC6592" s="5">
        <v>272.72194417317672</v>
      </c>
      <c r="AD6592" s="5">
        <v>239.74774169921801</v>
      </c>
      <c r="AE6592" s="5">
        <v>236.31675720214801</v>
      </c>
      <c r="AF6592" s="5">
        <v>231.86126708984301</v>
      </c>
      <c r="AG6592" s="5">
        <v>235.97525533040303</v>
      </c>
      <c r="AH6592" s="5">
        <v>184.76528930664</v>
      </c>
      <c r="AI6592" s="5">
        <v>198.29006958007801</v>
      </c>
      <c r="AJ6592" s="5">
        <v>189.29682922363199</v>
      </c>
      <c r="AK6592" s="5">
        <v>190.78406270344999</v>
      </c>
      <c r="AL6592" s="5">
        <v>132.49182128906199</v>
      </c>
      <c r="AM6592" s="5">
        <v>93.032775878906193</v>
      </c>
      <c r="AN6592" s="5">
        <v>110.867950439453</v>
      </c>
      <c r="AO6592" s="5">
        <v>112.13084920247373</v>
      </c>
      <c r="AP6592" s="5">
        <v>162.40438842773401</v>
      </c>
      <c r="AQ6592" s="5">
        <v>160.20700073242099</v>
      </c>
      <c r="AR6592" s="5">
        <v>161.16799926757801</v>
      </c>
      <c r="AS6592" s="5">
        <v>161.25979614257767</v>
      </c>
      <c r="AT6592" s="5">
        <v>216.52606201171801</v>
      </c>
      <c r="AU6592" s="5">
        <v>243.97520446777301</v>
      </c>
      <c r="AV6592" s="5">
        <v>144.43713378906199</v>
      </c>
      <c r="AW6592" s="5">
        <v>201.64613342285102</v>
      </c>
      <c r="AX6592" s="5">
        <v>241.99382019042901</v>
      </c>
      <c r="AY6592" s="5">
        <v>197.69779968261699</v>
      </c>
      <c r="AZ6592" s="5">
        <v>193.31979370117099</v>
      </c>
      <c r="BA6592" s="5">
        <v>211.00380452473897</v>
      </c>
    </row>
    <row r="6593" spans="1:53" x14ac:dyDescent="0.2">
      <c r="A6593" s="1">
        <v>6590</v>
      </c>
      <c r="B6593" s="1" t="s">
        <v>26349</v>
      </c>
      <c r="C6593" s="1" t="s">
        <v>26350</v>
      </c>
      <c r="D6593" s="1" t="s">
        <v>26351</v>
      </c>
      <c r="E6593" s="1" t="s">
        <v>26352</v>
      </c>
      <c r="F6593" s="5">
        <v>152.790115356445</v>
      </c>
      <c r="G6593" s="5">
        <v>189.02133178710901</v>
      </c>
      <c r="H6593" s="5">
        <v>203.94984436035099</v>
      </c>
      <c r="I6593" s="5">
        <v>181.92043050130167</v>
      </c>
      <c r="J6593" s="5">
        <v>148.61103820800699</v>
      </c>
      <c r="K6593" s="5">
        <v>152.20114135742099</v>
      </c>
      <c r="L6593" s="5">
        <v>167.66407775878901</v>
      </c>
      <c r="M6593" s="5">
        <v>156.15875244140565</v>
      </c>
      <c r="N6593" s="5">
        <v>213.37158203125</v>
      </c>
      <c r="O6593" s="5">
        <v>161.21090698242099</v>
      </c>
      <c r="Q6593" s="5">
        <v>187.29124450683548</v>
      </c>
      <c r="R6593" s="5">
        <v>177.38464355468699</v>
      </c>
      <c r="S6593" s="5">
        <v>161.02531433105401</v>
      </c>
      <c r="T6593" s="5">
        <v>116.57405090332</v>
      </c>
      <c r="U6593" s="5">
        <v>151.66133626302033</v>
      </c>
      <c r="V6593" s="5">
        <v>153.183822631835</v>
      </c>
      <c r="W6593" s="5">
        <v>146.37284851074199</v>
      </c>
      <c r="X6593" s="5">
        <v>138.44175720214801</v>
      </c>
      <c r="Y6593" s="5">
        <v>145.99947611490833</v>
      </c>
      <c r="Z6593" s="5">
        <v>149.09443664550699</v>
      </c>
      <c r="AA6593" s="5">
        <v>155.086990356445</v>
      </c>
      <c r="AB6593" s="5">
        <v>164.02493286132801</v>
      </c>
      <c r="AC6593" s="5">
        <v>156.06878662109332</v>
      </c>
      <c r="AD6593" s="5">
        <v>260.02957153320301</v>
      </c>
      <c r="AE6593" s="5">
        <v>238.55267333984301</v>
      </c>
      <c r="AF6593" s="5">
        <v>196.44837951660099</v>
      </c>
      <c r="AG6593" s="5">
        <v>231.67687479654901</v>
      </c>
      <c r="AH6593" s="5">
        <v>70.083168029785099</v>
      </c>
      <c r="AI6593" s="5">
        <v>205.10337829589801</v>
      </c>
      <c r="AK6593" s="5">
        <v>137.59327316284157</v>
      </c>
      <c r="AL6593" s="5">
        <v>166.93501281738199</v>
      </c>
      <c r="AM6593" s="5">
        <v>135.42085266113199</v>
      </c>
      <c r="AN6593" s="5">
        <v>82.939460754394503</v>
      </c>
      <c r="AO6593" s="5">
        <v>128.43177541096949</v>
      </c>
      <c r="AP6593" s="5">
        <v>189.87188720703099</v>
      </c>
      <c r="AQ6593" s="5">
        <v>171.69374084472599</v>
      </c>
      <c r="AR6593" s="5">
        <v>165.63339233398401</v>
      </c>
      <c r="AS6593" s="5">
        <v>175.73300679524701</v>
      </c>
      <c r="AV6593" s="5">
        <v>154.559326171875</v>
      </c>
      <c r="AW6593" s="5">
        <v>154.559326171875</v>
      </c>
      <c r="AX6593" s="5">
        <v>113.57680511474599</v>
      </c>
      <c r="AY6593" s="5">
        <v>67.873283386230398</v>
      </c>
      <c r="AZ6593" s="5">
        <v>109.17721557617099</v>
      </c>
      <c r="BA6593" s="5">
        <v>96.8757680257158</v>
      </c>
    </row>
    <row r="6594" spans="1:53" x14ac:dyDescent="0.2">
      <c r="A6594" s="1">
        <v>6591</v>
      </c>
      <c r="B6594" s="1" t="s">
        <v>26353</v>
      </c>
      <c r="C6594" s="1" t="s">
        <v>26354</v>
      </c>
      <c r="D6594" s="1" t="s">
        <v>26355</v>
      </c>
      <c r="E6594" s="1" t="s">
        <v>26356</v>
      </c>
      <c r="F6594" s="5">
        <v>1889.03479003906</v>
      </c>
      <c r="G6594" s="5">
        <v>1628.76599121093</v>
      </c>
      <c r="H6594" s="5">
        <v>1546.16345214843</v>
      </c>
      <c r="I6594" s="5">
        <v>1687.9880777994733</v>
      </c>
      <c r="J6594" s="5">
        <v>1898.93115234375</v>
      </c>
      <c r="K6594" s="5">
        <v>1901.10083007812</v>
      </c>
      <c r="L6594" s="5">
        <v>1778.80236816406</v>
      </c>
      <c r="M6594" s="5">
        <v>1859.61145019531</v>
      </c>
      <c r="N6594" s="5">
        <v>423.08108520507801</v>
      </c>
      <c r="O6594" s="5">
        <v>492.96374511718699</v>
      </c>
      <c r="P6594" s="5">
        <v>416.31701660156199</v>
      </c>
      <c r="Q6594" s="5">
        <v>444.12061564127566</v>
      </c>
      <c r="R6594" s="5">
        <v>790.240234375</v>
      </c>
      <c r="S6594" s="5">
        <v>831.093994140625</v>
      </c>
      <c r="T6594" s="5">
        <v>870.88653564453102</v>
      </c>
      <c r="U6594" s="5">
        <v>830.74025472005212</v>
      </c>
      <c r="V6594" s="5">
        <v>1207.826171875</v>
      </c>
      <c r="W6594" s="5">
        <v>1158.76208496093</v>
      </c>
      <c r="X6594" s="5">
        <v>1201.86804199218</v>
      </c>
      <c r="Y6594" s="5">
        <v>1189.4854329427035</v>
      </c>
      <c r="Z6594" s="5">
        <v>1784.21899414062</v>
      </c>
      <c r="AA6594" s="5">
        <v>1632.79125976562</v>
      </c>
      <c r="AB6594" s="5">
        <v>1739.65759277343</v>
      </c>
      <c r="AC6594" s="5">
        <v>1718.8892822265568</v>
      </c>
      <c r="AD6594" s="5">
        <v>1172.63232421875</v>
      </c>
      <c r="AE6594" s="5">
        <v>1160.64819335937</v>
      </c>
      <c r="AF6594" s="5">
        <v>1058.91271972656</v>
      </c>
      <c r="AG6594" s="5">
        <v>1130.73107910156</v>
      </c>
      <c r="AH6594" s="5">
        <v>1253.66943359375</v>
      </c>
      <c r="AI6594" s="5">
        <v>1222.2802734375</v>
      </c>
      <c r="AJ6594" s="5">
        <v>1129.99401855468</v>
      </c>
      <c r="AK6594" s="5">
        <v>1201.9812418619767</v>
      </c>
      <c r="AL6594" s="5">
        <v>496.29281616210898</v>
      </c>
      <c r="AM6594" s="5">
        <v>515.78289794921795</v>
      </c>
      <c r="AN6594" s="5">
        <v>436.12341308593699</v>
      </c>
      <c r="AO6594" s="5">
        <v>482.73304239908799</v>
      </c>
      <c r="AP6594" s="5">
        <v>895.506591796875</v>
      </c>
      <c r="AQ6594" s="5">
        <v>822.44085693359295</v>
      </c>
      <c r="AR6594" s="5">
        <v>905.43713378906205</v>
      </c>
      <c r="AS6594" s="5">
        <v>874.46152750650992</v>
      </c>
      <c r="AT6594" s="5">
        <v>1261.98327636718</v>
      </c>
      <c r="AU6594" s="5">
        <v>1170.9677734375</v>
      </c>
      <c r="AV6594" s="5">
        <v>1147.16687011718</v>
      </c>
      <c r="AW6594" s="5">
        <v>1193.3726399739535</v>
      </c>
      <c r="AX6594" s="5">
        <v>1178.59167480468</v>
      </c>
      <c r="AY6594" s="5">
        <v>885.38342285156205</v>
      </c>
      <c r="AZ6594" s="5">
        <v>1294.85729980468</v>
      </c>
      <c r="BA6594" s="5">
        <v>1119.6107991536408</v>
      </c>
    </row>
    <row r="6595" spans="1:53" x14ac:dyDescent="0.2">
      <c r="A6595" s="1">
        <v>6592</v>
      </c>
      <c r="B6595" s="1" t="s">
        <v>26357</v>
      </c>
      <c r="C6595" s="1" t="s">
        <v>26358</v>
      </c>
      <c r="D6595" s="1" t="s">
        <v>26359</v>
      </c>
      <c r="E6595" s="1" t="s">
        <v>26360</v>
      </c>
      <c r="F6595" s="5">
        <v>901.25567626953102</v>
      </c>
      <c r="G6595" s="5">
        <v>823.00506591796795</v>
      </c>
      <c r="H6595" s="5">
        <v>862.24743652343705</v>
      </c>
      <c r="I6595" s="5">
        <v>862.16939290364542</v>
      </c>
      <c r="J6595" s="5">
        <v>833.95220947265602</v>
      </c>
      <c r="K6595" s="5">
        <v>809.96533203125</v>
      </c>
      <c r="L6595" s="5">
        <v>767.08392333984295</v>
      </c>
      <c r="M6595" s="5">
        <v>803.6671549479164</v>
      </c>
      <c r="N6595" s="5">
        <v>345.619140625</v>
      </c>
      <c r="O6595" s="5">
        <v>373.42492675781199</v>
      </c>
      <c r="P6595" s="5">
        <v>361.14096069335898</v>
      </c>
      <c r="Q6595" s="5">
        <v>360.06167602539034</v>
      </c>
      <c r="R6595" s="5">
        <v>513.179931640625</v>
      </c>
      <c r="S6595" s="5">
        <v>488.14324951171801</v>
      </c>
      <c r="T6595" s="5">
        <v>505.21649169921801</v>
      </c>
      <c r="U6595" s="5">
        <v>502.17989095052036</v>
      </c>
      <c r="V6595" s="5">
        <v>761.51019287109295</v>
      </c>
      <c r="W6595" s="5">
        <v>735.00775146484295</v>
      </c>
      <c r="X6595" s="5">
        <v>733.54156494140602</v>
      </c>
      <c r="Y6595" s="5">
        <v>743.35316975911394</v>
      </c>
      <c r="Z6595" s="5">
        <v>997.47174072265602</v>
      </c>
      <c r="AA6595" s="5">
        <v>951.66754150390602</v>
      </c>
      <c r="AB6595" s="5">
        <v>981.846435546875</v>
      </c>
      <c r="AC6595" s="5">
        <v>976.99523925781239</v>
      </c>
      <c r="AD6595" s="5">
        <v>661.00158691406205</v>
      </c>
      <c r="AE6595" s="5">
        <v>699.019287109375</v>
      </c>
      <c r="AF6595" s="5">
        <v>682.64617919921795</v>
      </c>
      <c r="AG6595" s="5">
        <v>680.88901774088492</v>
      </c>
      <c r="AH6595" s="5">
        <v>695.146728515625</v>
      </c>
      <c r="AI6595" s="5">
        <v>698.478515625</v>
      </c>
      <c r="AJ6595" s="5">
        <v>715.62628173828102</v>
      </c>
      <c r="AK6595" s="5">
        <v>703.08384195963538</v>
      </c>
      <c r="AL6595" s="5">
        <v>340.32769775390602</v>
      </c>
      <c r="AM6595" s="5">
        <v>337.68377685546801</v>
      </c>
      <c r="AN6595" s="5">
        <v>312.72933959960898</v>
      </c>
      <c r="AO6595" s="5">
        <v>330.24693806966098</v>
      </c>
      <c r="AP6595" s="5">
        <v>496.52752685546801</v>
      </c>
      <c r="AQ6595" s="5">
        <v>478.62698364257801</v>
      </c>
      <c r="AR6595" s="5">
        <v>514.61553955078102</v>
      </c>
      <c r="AS6595" s="5">
        <v>496.59001668294235</v>
      </c>
      <c r="AT6595" s="5">
        <v>687.48248291015602</v>
      </c>
      <c r="AU6595" s="5">
        <v>668.293701171875</v>
      </c>
      <c r="AV6595" s="5">
        <v>706.079833984375</v>
      </c>
      <c r="AW6595" s="5">
        <v>687.28533935546875</v>
      </c>
      <c r="AX6595" s="5">
        <v>757.73547363281205</v>
      </c>
      <c r="AY6595" s="5">
        <v>788.22711181640602</v>
      </c>
      <c r="AZ6595" s="5">
        <v>759.23931884765602</v>
      </c>
      <c r="BA6595" s="5">
        <v>768.40063476562466</v>
      </c>
    </row>
    <row r="6596" spans="1:53" x14ac:dyDescent="0.2">
      <c r="A6596" s="1">
        <v>6593</v>
      </c>
      <c r="B6596" s="1" t="s">
        <v>26361</v>
      </c>
      <c r="C6596" s="1" t="s">
        <v>26362</v>
      </c>
      <c r="D6596" s="1" t="s">
        <v>26363</v>
      </c>
      <c r="E6596" s="1" t="s">
        <v>26364</v>
      </c>
      <c r="F6596" s="5">
        <v>252.56719970703099</v>
      </c>
      <c r="G6596" s="5">
        <v>263.793212890625</v>
      </c>
      <c r="H6596" s="5">
        <v>248.42256164550699</v>
      </c>
      <c r="I6596" s="5">
        <v>254.92765808105435</v>
      </c>
      <c r="J6596" s="5">
        <v>231.18473815917901</v>
      </c>
      <c r="K6596" s="5">
        <v>233.78271484375</v>
      </c>
      <c r="L6596" s="5">
        <v>229.76902770996</v>
      </c>
      <c r="M6596" s="5">
        <v>231.57882690429633</v>
      </c>
      <c r="N6596" s="5">
        <v>862.650146484375</v>
      </c>
      <c r="O6596" s="5">
        <v>923.16223144531205</v>
      </c>
      <c r="P6596" s="5">
        <v>888.08544921875</v>
      </c>
      <c r="Q6596" s="5">
        <v>891.29927571614564</v>
      </c>
      <c r="R6596" s="5">
        <v>560.782470703125</v>
      </c>
      <c r="S6596" s="5">
        <v>624.166259765625</v>
      </c>
      <c r="T6596" s="5">
        <v>632.009765625</v>
      </c>
      <c r="U6596" s="5">
        <v>605.65283203125</v>
      </c>
      <c r="V6596" s="5">
        <v>404.67636108398398</v>
      </c>
      <c r="W6596" s="5">
        <v>411.41897583007801</v>
      </c>
      <c r="X6596" s="5">
        <v>390.15118408203102</v>
      </c>
      <c r="Y6596" s="5">
        <v>402.08217366536434</v>
      </c>
      <c r="Z6596" s="5">
        <v>261.623291015625</v>
      </c>
      <c r="AA6596" s="5">
        <v>281.94357299804602</v>
      </c>
      <c r="AB6596" s="5">
        <v>247.414627075195</v>
      </c>
      <c r="AC6596" s="5">
        <v>263.66049702962198</v>
      </c>
      <c r="AD6596" s="5">
        <v>291.40509033203102</v>
      </c>
      <c r="AE6596" s="5">
        <v>323.02084350585898</v>
      </c>
      <c r="AF6596" s="5">
        <v>292.16030883789</v>
      </c>
      <c r="AG6596" s="5">
        <v>302.19541422525998</v>
      </c>
      <c r="AH6596" s="5">
        <v>268.27478027343699</v>
      </c>
      <c r="AI6596" s="5">
        <v>261.33657836914</v>
      </c>
      <c r="AJ6596" s="5">
        <v>260.7099609375</v>
      </c>
      <c r="AK6596" s="5">
        <v>263.44043986002566</v>
      </c>
      <c r="AL6596" s="5">
        <v>883.30194091796795</v>
      </c>
      <c r="AM6596" s="5">
        <v>894.971435546875</v>
      </c>
      <c r="AN6596" s="5">
        <v>912.07897949218705</v>
      </c>
      <c r="AO6596" s="5">
        <v>896.7841186523433</v>
      </c>
      <c r="AP6596" s="5">
        <v>426.557525634765</v>
      </c>
      <c r="AQ6596" s="5">
        <v>430.670318603515</v>
      </c>
      <c r="AR6596" s="5">
        <v>435.78427124023398</v>
      </c>
      <c r="AS6596" s="5">
        <v>431.00403849283799</v>
      </c>
      <c r="AT6596" s="5">
        <v>611.251708984375</v>
      </c>
      <c r="AU6596" s="5">
        <v>672.70306396484295</v>
      </c>
      <c r="AV6596" s="5">
        <v>642.72644042968705</v>
      </c>
      <c r="AW6596" s="5">
        <v>642.22707112630167</v>
      </c>
      <c r="AX6596" s="5">
        <v>644.05798339843705</v>
      </c>
      <c r="AY6596" s="5">
        <v>452.67941284179602</v>
      </c>
      <c r="AZ6596" s="5">
        <v>446.98345947265602</v>
      </c>
      <c r="BA6596" s="5">
        <v>514.57361857096305</v>
      </c>
    </row>
    <row r="6597" spans="1:53" x14ac:dyDescent="0.2">
      <c r="A6597" s="1">
        <v>6594</v>
      </c>
      <c r="B6597" s="1" t="s">
        <v>26365</v>
      </c>
      <c r="C6597" s="1" t="s">
        <v>26366</v>
      </c>
      <c r="D6597" s="1" t="s">
        <v>26367</v>
      </c>
      <c r="E6597" s="1" t="s">
        <v>26368</v>
      </c>
      <c r="F6597" s="5">
        <v>267.93011474609301</v>
      </c>
      <c r="G6597" s="5">
        <v>287.80880737304602</v>
      </c>
      <c r="H6597" s="5">
        <v>263.33114624023398</v>
      </c>
      <c r="I6597" s="5">
        <v>273.023356119791</v>
      </c>
      <c r="J6597" s="5">
        <v>255.45642089843699</v>
      </c>
      <c r="K6597" s="5">
        <v>254.20364379882801</v>
      </c>
      <c r="L6597" s="5">
        <v>246.80207824707</v>
      </c>
      <c r="M6597" s="5">
        <v>252.15404764811169</v>
      </c>
      <c r="N6597" s="5">
        <v>915.19421386718705</v>
      </c>
      <c r="O6597" s="5">
        <v>1104.59423828125</v>
      </c>
      <c r="P6597" s="5">
        <v>1002.02893066406</v>
      </c>
      <c r="Q6597" s="5">
        <v>1007.2724609374991</v>
      </c>
      <c r="R6597" s="5">
        <v>460.64978027343699</v>
      </c>
      <c r="S6597" s="5">
        <v>415.49624633789</v>
      </c>
      <c r="T6597" s="5">
        <v>485.34390258789</v>
      </c>
      <c r="U6597" s="5">
        <v>453.829976399739</v>
      </c>
      <c r="V6597" s="5">
        <v>191.49237060546801</v>
      </c>
      <c r="W6597" s="5">
        <v>200.21566772460901</v>
      </c>
      <c r="X6597" s="5">
        <v>201.61918640136699</v>
      </c>
      <c r="Y6597" s="5">
        <v>197.77574157714798</v>
      </c>
      <c r="Z6597" s="5">
        <v>228.24874877929599</v>
      </c>
      <c r="AA6597" s="5">
        <v>248.69215393066401</v>
      </c>
      <c r="AB6597" s="5">
        <v>259.45135498046801</v>
      </c>
      <c r="AC6597" s="5">
        <v>245.46408589680937</v>
      </c>
      <c r="AD6597" s="5">
        <v>187.77085876464801</v>
      </c>
      <c r="AE6597" s="5">
        <v>187.20236206054599</v>
      </c>
      <c r="AF6597" s="5">
        <v>176.67689514160099</v>
      </c>
      <c r="AG6597" s="5">
        <v>183.88337198893169</v>
      </c>
      <c r="AH6597" s="5">
        <v>189.74641418457</v>
      </c>
      <c r="AI6597" s="5">
        <v>178.29316711425699</v>
      </c>
      <c r="AJ6597" s="5">
        <v>210.374099731445</v>
      </c>
      <c r="AK6597" s="5">
        <v>192.80456034342399</v>
      </c>
      <c r="AL6597" s="5">
        <v>579.22570800781205</v>
      </c>
      <c r="AM6597" s="5">
        <v>580.78991699218705</v>
      </c>
      <c r="AN6597" s="5">
        <v>592.64422607421795</v>
      </c>
      <c r="AO6597" s="5">
        <v>584.21995035807231</v>
      </c>
      <c r="AP6597" s="5">
        <v>270.14123535156199</v>
      </c>
      <c r="AQ6597" s="5">
        <v>283.94885253906199</v>
      </c>
      <c r="AR6597" s="5">
        <v>302.865234375</v>
      </c>
      <c r="AS6597" s="5">
        <v>285.65177408854134</v>
      </c>
      <c r="AT6597" s="5">
        <v>311.86160278320301</v>
      </c>
      <c r="AU6597" s="5">
        <v>275.87908935546801</v>
      </c>
      <c r="AV6597" s="5">
        <v>195.315826416015</v>
      </c>
      <c r="AW6597" s="5">
        <v>261.01883951822862</v>
      </c>
      <c r="AX6597" s="5">
        <v>239.65834045410099</v>
      </c>
      <c r="AY6597" s="5">
        <v>170.93620300292901</v>
      </c>
      <c r="AZ6597" s="5">
        <v>153.38742065429599</v>
      </c>
      <c r="BA6597" s="5">
        <v>187.99398803710866</v>
      </c>
    </row>
    <row r="6598" spans="1:53" x14ac:dyDescent="0.2">
      <c r="A6598" s="1">
        <v>6595</v>
      </c>
      <c r="B6598" s="1" t="s">
        <v>26369</v>
      </c>
      <c r="C6598" s="1" t="s">
        <v>26370</v>
      </c>
      <c r="D6598" s="1" t="s">
        <v>26371</v>
      </c>
      <c r="E6598" s="1" t="s">
        <v>26372</v>
      </c>
      <c r="F6598" s="5">
        <v>1451.08276367187</v>
      </c>
      <c r="G6598" s="5">
        <v>1525.74560546875</v>
      </c>
      <c r="H6598" s="5">
        <v>1463.16125488281</v>
      </c>
      <c r="I6598" s="5">
        <v>1479.9965413411435</v>
      </c>
      <c r="J6598" s="5">
        <v>1413.48352050781</v>
      </c>
      <c r="K6598" s="5">
        <v>1549.64208984375</v>
      </c>
      <c r="L6598" s="5">
        <v>1485.78344726562</v>
      </c>
      <c r="M6598" s="5">
        <v>1482.9696858723935</v>
      </c>
      <c r="N6598" s="5">
        <v>638.987060546875</v>
      </c>
      <c r="O6598" s="5">
        <v>659.27093505859295</v>
      </c>
      <c r="P6598" s="5">
        <v>668.65661621093705</v>
      </c>
      <c r="Q6598" s="5">
        <v>655.63820393880167</v>
      </c>
      <c r="R6598" s="5">
        <v>932.04296875</v>
      </c>
      <c r="S6598" s="5">
        <v>899.86688232421795</v>
      </c>
      <c r="T6598" s="5">
        <v>897.62799072265602</v>
      </c>
      <c r="U6598" s="5">
        <v>909.84594726562466</v>
      </c>
      <c r="V6598" s="5">
        <v>1114.10461425781</v>
      </c>
      <c r="W6598" s="5">
        <v>1212.02001953125</v>
      </c>
      <c r="X6598" s="5">
        <v>1169.33764648437</v>
      </c>
      <c r="Y6598" s="5">
        <v>1165.1540934244765</v>
      </c>
      <c r="Z6598" s="5">
        <v>1341.84509277343</v>
      </c>
      <c r="AA6598" s="5">
        <v>1322.25024414062</v>
      </c>
      <c r="AB6598" s="5">
        <v>1316.51513671875</v>
      </c>
      <c r="AC6598" s="5">
        <v>1326.8701578775999</v>
      </c>
      <c r="AD6598" s="5">
        <v>1045.86291503906</v>
      </c>
      <c r="AE6598" s="5">
        <v>1117.57006835937</v>
      </c>
      <c r="AF6598" s="5">
        <v>1072.48107910156</v>
      </c>
      <c r="AG6598" s="5">
        <v>1078.6380208333301</v>
      </c>
      <c r="AH6598" s="5">
        <v>1086.21044921875</v>
      </c>
      <c r="AI6598" s="5">
        <v>1183.03820800781</v>
      </c>
      <c r="AJ6598" s="5">
        <v>1120.62548828125</v>
      </c>
      <c r="AK6598" s="5">
        <v>1129.9580485026033</v>
      </c>
      <c r="AL6598" s="5">
        <v>577.62512207031205</v>
      </c>
      <c r="AM6598" s="5">
        <v>623.85943603515602</v>
      </c>
      <c r="AN6598" s="5">
        <v>683.462890625</v>
      </c>
      <c r="AO6598" s="5">
        <v>628.31581624348939</v>
      </c>
      <c r="AP6598" s="5">
        <v>787.28045654296795</v>
      </c>
      <c r="AQ6598" s="5">
        <v>769.415771484375</v>
      </c>
      <c r="AR6598" s="5">
        <v>778.88189697265602</v>
      </c>
      <c r="AS6598" s="5">
        <v>778.5260416666664</v>
      </c>
      <c r="AT6598" s="5">
        <v>1139.99145507812</v>
      </c>
      <c r="AU6598" s="5">
        <v>1207.91186523437</v>
      </c>
      <c r="AV6598" s="5">
        <v>1253.69677734375</v>
      </c>
      <c r="AW6598" s="5">
        <v>1200.5333658854133</v>
      </c>
      <c r="AX6598" s="5">
        <v>1377.86706542968</v>
      </c>
      <c r="AY6598" s="5">
        <v>1246.9541015625</v>
      </c>
      <c r="AZ6598" s="5">
        <v>1249.9775390625</v>
      </c>
      <c r="BA6598" s="5">
        <v>1291.5995686848935</v>
      </c>
    </row>
    <row r="6599" spans="1:53" x14ac:dyDescent="0.2">
      <c r="A6599" s="1">
        <v>6596</v>
      </c>
      <c r="B6599" s="1" t="s">
        <v>26373</v>
      </c>
      <c r="C6599" s="1" t="s">
        <v>26374</v>
      </c>
      <c r="D6599" s="1" t="s">
        <v>26375</v>
      </c>
      <c r="E6599" s="1" t="s">
        <v>26376</v>
      </c>
      <c r="F6599" s="5">
        <v>614.384521484375</v>
      </c>
      <c r="G6599" s="5">
        <v>586.234130859375</v>
      </c>
      <c r="H6599" s="5">
        <v>571.58953857421795</v>
      </c>
      <c r="I6599" s="5">
        <v>590.73606363932265</v>
      </c>
      <c r="J6599" s="5">
        <v>550.81805419921795</v>
      </c>
      <c r="K6599" s="5">
        <v>517.67706298828102</v>
      </c>
      <c r="L6599" s="5">
        <v>542.83544921875</v>
      </c>
      <c r="M6599" s="5">
        <v>537.11018880208303</v>
      </c>
      <c r="N6599" s="5">
        <v>909.74444580078102</v>
      </c>
      <c r="O6599" s="5">
        <v>869.81610107421795</v>
      </c>
      <c r="P6599" s="5">
        <v>858.57171630859295</v>
      </c>
      <c r="Q6599" s="5">
        <v>879.37742106119731</v>
      </c>
      <c r="R6599" s="5">
        <v>762.59075927734295</v>
      </c>
      <c r="S6599" s="5">
        <v>766.80316162109295</v>
      </c>
      <c r="T6599" s="5">
        <v>710.33874511718705</v>
      </c>
      <c r="U6599" s="5">
        <v>746.57755533854106</v>
      </c>
      <c r="V6599" s="5">
        <v>564.45281982421795</v>
      </c>
      <c r="W6599" s="5">
        <v>575.39361572265602</v>
      </c>
      <c r="X6599" s="5">
        <v>521.58489990234295</v>
      </c>
      <c r="Y6599" s="5">
        <v>553.81044514973894</v>
      </c>
      <c r="Z6599" s="5">
        <v>488.56655883789</v>
      </c>
      <c r="AA6599" s="5">
        <v>479.90509033203102</v>
      </c>
      <c r="AB6599" s="5">
        <v>479.67953491210898</v>
      </c>
      <c r="AC6599" s="5">
        <v>482.71706136067661</v>
      </c>
      <c r="AD6599" s="5">
        <v>638.52520751953102</v>
      </c>
      <c r="AE6599" s="5">
        <v>643.81707763671795</v>
      </c>
      <c r="AF6599" s="5">
        <v>623.03924560546795</v>
      </c>
      <c r="AG6599" s="5">
        <v>635.12717692057231</v>
      </c>
      <c r="AH6599" s="5">
        <v>616.80041503906205</v>
      </c>
      <c r="AI6599" s="5">
        <v>613.41943359375</v>
      </c>
      <c r="AJ6599" s="5">
        <v>616.44232177734295</v>
      </c>
      <c r="AK6599" s="5">
        <v>615.55405680338492</v>
      </c>
      <c r="AL6599" s="5">
        <v>868.123291015625</v>
      </c>
      <c r="AM6599" s="5">
        <v>853.20574951171795</v>
      </c>
      <c r="AN6599" s="5">
        <v>830.89544677734295</v>
      </c>
      <c r="AO6599" s="5">
        <v>850.74149576822856</v>
      </c>
      <c r="AP6599" s="5">
        <v>587.51623535156205</v>
      </c>
      <c r="AQ6599" s="5">
        <v>569.51873779296795</v>
      </c>
      <c r="AR6599" s="5">
        <v>577.38323974609295</v>
      </c>
      <c r="AS6599" s="5">
        <v>578.1394042968742</v>
      </c>
      <c r="AT6599" s="5">
        <v>620.88031005859295</v>
      </c>
      <c r="AU6599" s="5">
        <v>620.14508056640602</v>
      </c>
      <c r="AV6599" s="5">
        <v>635.63464355468705</v>
      </c>
      <c r="AW6599" s="5">
        <v>625.55334472656205</v>
      </c>
      <c r="AX6599" s="5">
        <v>524.11364746093705</v>
      </c>
      <c r="AY6599" s="5">
        <v>560.00256347656205</v>
      </c>
      <c r="AZ6599" s="5">
        <v>483.66717529296801</v>
      </c>
      <c r="BA6599" s="5">
        <v>522.59446207682242</v>
      </c>
    </row>
    <row r="6600" spans="1:53" x14ac:dyDescent="0.2">
      <c r="A6600" s="1">
        <v>6597</v>
      </c>
      <c r="B6600" s="1" t="s">
        <v>26377</v>
      </c>
      <c r="C6600" s="1" t="s">
        <v>26378</v>
      </c>
      <c r="D6600" s="1" t="s">
        <v>26379</v>
      </c>
      <c r="E6600" s="1" t="s">
        <v>26380</v>
      </c>
      <c r="F6600" s="5">
        <v>185.607986450195</v>
      </c>
      <c r="G6600" s="5">
        <v>191.78161621093699</v>
      </c>
      <c r="H6600" s="5">
        <v>186.25303649902301</v>
      </c>
      <c r="I6600" s="5">
        <v>187.88087972005167</v>
      </c>
      <c r="J6600" s="5">
        <v>193.82469177246</v>
      </c>
      <c r="K6600" s="5">
        <v>179.83766174316401</v>
      </c>
      <c r="L6600" s="5">
        <v>182.07827758789</v>
      </c>
      <c r="M6600" s="5">
        <v>185.24687703450468</v>
      </c>
      <c r="N6600" s="5">
        <v>138.24668884277301</v>
      </c>
      <c r="O6600" s="5">
        <v>133.47802734375</v>
      </c>
      <c r="P6600" s="5">
        <v>123.403717041015</v>
      </c>
      <c r="Q6600" s="5">
        <v>131.70947774251266</v>
      </c>
      <c r="R6600" s="5">
        <v>131.02836608886699</v>
      </c>
      <c r="S6600" s="5">
        <v>135.94088745117099</v>
      </c>
      <c r="T6600" s="5">
        <v>145.85641479492099</v>
      </c>
      <c r="U6600" s="5">
        <v>137.608556111653</v>
      </c>
      <c r="V6600" s="5">
        <v>153.03680419921801</v>
      </c>
      <c r="W6600" s="5">
        <v>162.41773986816401</v>
      </c>
      <c r="X6600" s="5">
        <v>168.03947448730401</v>
      </c>
      <c r="Y6600" s="5">
        <v>161.16467285156202</v>
      </c>
      <c r="Z6600" s="5">
        <v>218.77983093261699</v>
      </c>
      <c r="AA6600" s="5">
        <v>225.79309082031199</v>
      </c>
      <c r="AB6600" s="5">
        <v>227.62495422363199</v>
      </c>
      <c r="AC6600" s="5">
        <v>224.06595865885367</v>
      </c>
      <c r="AD6600" s="5">
        <v>175.95787048339801</v>
      </c>
      <c r="AE6600" s="5">
        <v>181.16355895996</v>
      </c>
      <c r="AF6600" s="5">
        <v>207.85768127441401</v>
      </c>
      <c r="AG6600" s="5">
        <v>188.32637023925736</v>
      </c>
      <c r="AH6600" s="5">
        <v>193.60708618164</v>
      </c>
      <c r="AI6600" s="5">
        <v>180.82147216796801</v>
      </c>
      <c r="AJ6600" s="5">
        <v>187.62294006347599</v>
      </c>
      <c r="AK6600" s="5">
        <v>187.350499471028</v>
      </c>
      <c r="AL6600" s="5">
        <v>107.99187469482401</v>
      </c>
      <c r="AM6600" s="5">
        <v>90.749595642089801</v>
      </c>
      <c r="AN6600" s="5">
        <v>101.151634216308</v>
      </c>
      <c r="AO6600" s="5">
        <v>99.964368184407263</v>
      </c>
      <c r="AP6600" s="5">
        <v>137.08068847656199</v>
      </c>
      <c r="AQ6600" s="5">
        <v>128.35627746582</v>
      </c>
      <c r="AR6600" s="5">
        <v>129.58262634277301</v>
      </c>
      <c r="AS6600" s="5">
        <v>131.67319742838501</v>
      </c>
      <c r="AT6600" s="5">
        <v>183.53282165527301</v>
      </c>
      <c r="AU6600" s="5">
        <v>201.45317077636699</v>
      </c>
      <c r="AV6600" s="5">
        <v>182.20484924316401</v>
      </c>
      <c r="AW6600" s="5">
        <v>189.06361389160134</v>
      </c>
      <c r="AX6600" s="5">
        <v>171.719467163085</v>
      </c>
      <c r="AY6600" s="5">
        <v>179.17172241210901</v>
      </c>
      <c r="AZ6600" s="5">
        <v>166.878982543945</v>
      </c>
      <c r="BA6600" s="5">
        <v>172.59005737304633</v>
      </c>
    </row>
    <row r="6601" spans="1:53" x14ac:dyDescent="0.2">
      <c r="A6601" s="1">
        <v>6598</v>
      </c>
      <c r="B6601" s="1" t="s">
        <v>26381</v>
      </c>
      <c r="C6601" s="1" t="s">
        <v>26382</v>
      </c>
      <c r="D6601" s="1" t="s">
        <v>26383</v>
      </c>
      <c r="E6601" s="1" t="s">
        <v>26384</v>
      </c>
      <c r="F6601" s="5">
        <v>151.80650329589801</v>
      </c>
      <c r="G6601" s="5">
        <v>179.67008972167901</v>
      </c>
      <c r="H6601" s="5">
        <v>156.31358337402301</v>
      </c>
      <c r="I6601" s="5">
        <v>162.59672546386665</v>
      </c>
      <c r="J6601" s="5">
        <v>178.68971252441401</v>
      </c>
      <c r="K6601" s="5">
        <v>192.86967468261699</v>
      </c>
      <c r="L6601" s="5">
        <v>181.78416442871</v>
      </c>
      <c r="M6601" s="5">
        <v>184.44785054524701</v>
      </c>
      <c r="N6601" s="5">
        <v>660.69244384765602</v>
      </c>
      <c r="O6601" s="5">
        <v>660.27362060546795</v>
      </c>
      <c r="P6601" s="5">
        <v>659.881591796875</v>
      </c>
      <c r="Q6601" s="5">
        <v>660.28255208333303</v>
      </c>
      <c r="R6601" s="5">
        <v>230.17326354980401</v>
      </c>
      <c r="S6601" s="5">
        <v>214.37567138671801</v>
      </c>
      <c r="T6601" s="5">
        <v>202.88941955566401</v>
      </c>
      <c r="U6601" s="5">
        <v>215.81278483072867</v>
      </c>
      <c r="V6601" s="5">
        <v>142.61674499511699</v>
      </c>
      <c r="W6601" s="5">
        <v>130.67291259765599</v>
      </c>
      <c r="X6601" s="5">
        <v>120.008209228515</v>
      </c>
      <c r="Y6601" s="5">
        <v>131.09928894042932</v>
      </c>
      <c r="Z6601" s="5">
        <v>158.95310974121</v>
      </c>
      <c r="AA6601" s="5">
        <v>145.79994201660099</v>
      </c>
      <c r="AB6601" s="5">
        <v>152.55343627929599</v>
      </c>
      <c r="AC6601" s="5">
        <v>152.43549601236899</v>
      </c>
      <c r="AD6601" s="5">
        <v>124.58940887451099</v>
      </c>
      <c r="AE6601" s="5">
        <v>159.26058959960901</v>
      </c>
      <c r="AF6601" s="5">
        <v>146.64715576171801</v>
      </c>
      <c r="AG6601" s="5">
        <v>143.499051411946</v>
      </c>
      <c r="AH6601" s="5">
        <v>147.29582214355401</v>
      </c>
      <c r="AI6601" s="5">
        <v>133.94566345214801</v>
      </c>
      <c r="AJ6601" s="5">
        <v>136.01190185546801</v>
      </c>
      <c r="AK6601" s="5">
        <v>139.08446248372334</v>
      </c>
      <c r="AL6601" s="5">
        <v>474.55038452148398</v>
      </c>
      <c r="AM6601" s="5">
        <v>482.64019775390602</v>
      </c>
      <c r="AN6601" s="5">
        <v>508.08999633789</v>
      </c>
      <c r="AO6601" s="5">
        <v>488.42685953775998</v>
      </c>
      <c r="AP6601" s="5">
        <v>220.88513183593699</v>
      </c>
      <c r="AQ6601" s="5">
        <v>210.57232666015599</v>
      </c>
      <c r="AR6601" s="5">
        <v>215.77687072753901</v>
      </c>
      <c r="AS6601" s="5">
        <v>215.74477640787731</v>
      </c>
      <c r="AT6601" s="5">
        <v>174.99365234375</v>
      </c>
      <c r="AU6601" s="5">
        <v>214.67410278320301</v>
      </c>
      <c r="AV6601" s="5">
        <v>152.843994140625</v>
      </c>
      <c r="AW6601" s="5">
        <v>180.83724975585935</v>
      </c>
      <c r="AX6601" s="5">
        <v>133.82284545898401</v>
      </c>
      <c r="AY6601" s="5">
        <v>108.46794128417901</v>
      </c>
      <c r="AZ6601" s="5">
        <v>134.37016296386699</v>
      </c>
      <c r="BA6601" s="5">
        <v>125.55364990234334</v>
      </c>
    </row>
    <row r="6602" spans="1:53" x14ac:dyDescent="0.2">
      <c r="A6602" s="1">
        <v>6599</v>
      </c>
      <c r="B6602" s="1" t="s">
        <v>26385</v>
      </c>
      <c r="C6602" s="1" t="s">
        <v>26386</v>
      </c>
      <c r="D6602" s="1" t="s">
        <v>26387</v>
      </c>
      <c r="E6602" s="1" t="s">
        <v>26388</v>
      </c>
      <c r="F6602" s="5">
        <v>108.400924682617</v>
      </c>
      <c r="G6602" s="5">
        <v>88.672538757324205</v>
      </c>
      <c r="H6602" s="5">
        <v>61.0703926086425</v>
      </c>
      <c r="I6602" s="5">
        <v>86.047952016194571</v>
      </c>
      <c r="J6602" s="5">
        <v>106.79240417480401</v>
      </c>
      <c r="K6602" s="5">
        <v>99.823158264160099</v>
      </c>
      <c r="L6602" s="5">
        <v>105.035285949707</v>
      </c>
      <c r="M6602" s="5">
        <v>103.88361612955703</v>
      </c>
      <c r="N6602" s="5">
        <v>227.85679626464801</v>
      </c>
      <c r="O6602" s="5">
        <v>216.34803771972599</v>
      </c>
      <c r="P6602" s="5">
        <v>200.26887512207</v>
      </c>
      <c r="Q6602" s="5">
        <v>214.82456970214798</v>
      </c>
      <c r="R6602" s="5">
        <v>110.563362121582</v>
      </c>
      <c r="S6602" s="5">
        <v>122.565910339355</v>
      </c>
      <c r="T6602" s="5">
        <v>128.713287353515</v>
      </c>
      <c r="U6602" s="5">
        <v>120.61418660481733</v>
      </c>
      <c r="V6602" s="5">
        <v>110.43798828125</v>
      </c>
      <c r="W6602" s="5">
        <v>100.420997619628</v>
      </c>
      <c r="X6602" s="5">
        <v>83.766540527343693</v>
      </c>
      <c r="Y6602" s="5">
        <v>98.208508809407235</v>
      </c>
      <c r="Z6602" s="5">
        <v>109.5884475708</v>
      </c>
      <c r="AA6602" s="5">
        <v>107.209518432617</v>
      </c>
      <c r="AB6602" s="5">
        <v>103.53141784667901</v>
      </c>
      <c r="AC6602" s="5">
        <v>106.77646128336534</v>
      </c>
      <c r="AD6602" s="5">
        <v>103.1552734375</v>
      </c>
      <c r="AE6602" s="5">
        <v>103.622497558593</v>
      </c>
      <c r="AF6602" s="5">
        <v>90.489471435546804</v>
      </c>
      <c r="AG6602" s="5">
        <v>99.089080810546605</v>
      </c>
      <c r="AH6602" s="5">
        <v>90.048759460449205</v>
      </c>
      <c r="AI6602" s="5">
        <v>86.453544616699205</v>
      </c>
      <c r="AJ6602" s="5">
        <v>137.95899963378901</v>
      </c>
      <c r="AK6602" s="5">
        <v>104.82043457031246</v>
      </c>
      <c r="AL6602" s="5">
        <v>158.20394897460901</v>
      </c>
      <c r="AM6602" s="5">
        <v>155.670318603515</v>
      </c>
      <c r="AN6602" s="5">
        <v>158.56813049316401</v>
      </c>
      <c r="AO6602" s="5">
        <v>157.480799357096</v>
      </c>
      <c r="AP6602" s="5">
        <v>107.20758056640599</v>
      </c>
      <c r="AQ6602" s="5">
        <v>99.677841186523395</v>
      </c>
      <c r="AR6602" s="5">
        <v>113.385292053222</v>
      </c>
      <c r="AS6602" s="5">
        <v>106.75690460205048</v>
      </c>
      <c r="AU6602" s="5">
        <v>39.411144256591797</v>
      </c>
      <c r="AW6602" s="5">
        <v>39.411144256591797</v>
      </c>
      <c r="AX6602" s="5">
        <v>101.024703979492</v>
      </c>
      <c r="AY6602" s="5">
        <v>91.862770080566406</v>
      </c>
      <c r="AZ6602" s="5">
        <v>83.521522521972599</v>
      </c>
      <c r="BA6602" s="5">
        <v>92.136332194010336</v>
      </c>
    </row>
    <row r="6603" spans="1:53" x14ac:dyDescent="0.2">
      <c r="A6603" s="1">
        <v>6600</v>
      </c>
      <c r="B6603" s="1" t="s">
        <v>26389</v>
      </c>
      <c r="C6603" s="1" t="s">
        <v>26390</v>
      </c>
      <c r="D6603" s="1" t="s">
        <v>26391</v>
      </c>
      <c r="E6603" s="1" t="s">
        <v>26392</v>
      </c>
      <c r="F6603" s="5">
        <v>312.55715942382801</v>
      </c>
      <c r="G6603" s="5">
        <v>323.715087890625</v>
      </c>
      <c r="H6603" s="5">
        <v>332.79611206054602</v>
      </c>
      <c r="I6603" s="5">
        <v>323.02278645833303</v>
      </c>
      <c r="J6603" s="5">
        <v>365.17953491210898</v>
      </c>
      <c r="K6603" s="5">
        <v>367.90002441406199</v>
      </c>
      <c r="L6603" s="5">
        <v>348.881744384765</v>
      </c>
      <c r="M6603" s="5">
        <v>360.6537679036453</v>
      </c>
      <c r="N6603" s="5">
        <v>404.57342529296801</v>
      </c>
      <c r="O6603" s="5">
        <v>390.27520751953102</v>
      </c>
      <c r="P6603" s="5">
        <v>403.87786865234301</v>
      </c>
      <c r="Q6603" s="5">
        <v>399.57550048828074</v>
      </c>
      <c r="R6603" s="5">
        <v>201.11050415039</v>
      </c>
      <c r="S6603" s="5">
        <v>173.359451293945</v>
      </c>
      <c r="T6603" s="5">
        <v>202.44746398925699</v>
      </c>
      <c r="U6603" s="5">
        <v>192.30580647786402</v>
      </c>
      <c r="V6603" s="5">
        <v>268.87005615234301</v>
      </c>
      <c r="W6603" s="5">
        <v>297.26431274414</v>
      </c>
      <c r="X6603" s="5">
        <v>268.2685546875</v>
      </c>
      <c r="Y6603" s="5">
        <v>278.13430786132767</v>
      </c>
      <c r="Z6603" s="5">
        <v>474.97506713867102</v>
      </c>
      <c r="AA6603" s="5">
        <v>471.18621826171801</v>
      </c>
      <c r="AB6603" s="5">
        <v>458.73092651367102</v>
      </c>
      <c r="AC6603" s="5">
        <v>468.29740397135333</v>
      </c>
      <c r="AD6603" s="5">
        <v>184.01940917968699</v>
      </c>
      <c r="AE6603" s="5">
        <v>176.410232543945</v>
      </c>
      <c r="AF6603" s="5">
        <v>191.25103759765599</v>
      </c>
      <c r="AG6603" s="5">
        <v>183.89355977376269</v>
      </c>
      <c r="AH6603" s="5">
        <v>199.25262451171801</v>
      </c>
      <c r="AI6603" s="5">
        <v>191.156646728515</v>
      </c>
      <c r="AJ6603" s="5">
        <v>195.35894775390599</v>
      </c>
      <c r="AK6603" s="5">
        <v>195.25607299804633</v>
      </c>
      <c r="AL6603" s="5">
        <v>255.79281616210901</v>
      </c>
      <c r="AM6603" s="5">
        <v>257.787994384765</v>
      </c>
      <c r="AN6603" s="5">
        <v>272.10614013671801</v>
      </c>
      <c r="AO6603" s="5">
        <v>261.895650227864</v>
      </c>
      <c r="AP6603" s="5">
        <v>171.25595092773401</v>
      </c>
      <c r="AQ6603" s="5">
        <v>155.87882995605401</v>
      </c>
      <c r="AR6603" s="5">
        <v>161.26371765136699</v>
      </c>
      <c r="AS6603" s="5">
        <v>162.79949951171832</v>
      </c>
      <c r="AT6603" s="5">
        <v>287.34045410156199</v>
      </c>
      <c r="AU6603" s="5">
        <v>285.06622314453102</v>
      </c>
      <c r="AV6603" s="5">
        <v>275.744049072265</v>
      </c>
      <c r="AW6603" s="5">
        <v>282.71690877278598</v>
      </c>
      <c r="AX6603" s="5">
        <v>196.65847778320301</v>
      </c>
      <c r="AY6603" s="5">
        <v>157.79586791992099</v>
      </c>
      <c r="AZ6603" s="5">
        <v>163.24963378906199</v>
      </c>
      <c r="BA6603" s="5">
        <v>172.56799316406196</v>
      </c>
    </row>
    <row r="6604" spans="1:53" x14ac:dyDescent="0.2">
      <c r="A6604" s="1">
        <v>6601</v>
      </c>
      <c r="B6604" s="1" t="s">
        <v>26393</v>
      </c>
      <c r="C6604" s="1" t="s">
        <v>26394</v>
      </c>
      <c r="D6604" s="1" t="s">
        <v>26395</v>
      </c>
      <c r="E6604" s="1" t="s">
        <v>26396</v>
      </c>
      <c r="F6604" s="5">
        <v>131.37348937988199</v>
      </c>
      <c r="G6604" s="5">
        <v>121.949157714843</v>
      </c>
      <c r="H6604" s="5">
        <v>111.481071472167</v>
      </c>
      <c r="I6604" s="5">
        <v>121.60123952229732</v>
      </c>
      <c r="J6604" s="5">
        <v>130.50450134277301</v>
      </c>
      <c r="K6604" s="5">
        <v>102.77076721191401</v>
      </c>
      <c r="L6604" s="5">
        <v>111.869338989257</v>
      </c>
      <c r="M6604" s="5">
        <v>115.048202514648</v>
      </c>
      <c r="N6604" s="5">
        <v>154.40788269042901</v>
      </c>
      <c r="O6604" s="5">
        <v>186.33236694335901</v>
      </c>
      <c r="P6604" s="5">
        <v>175.728103637695</v>
      </c>
      <c r="Q6604" s="5">
        <v>172.15611775716101</v>
      </c>
      <c r="R6604" s="5">
        <v>84.8995361328125</v>
      </c>
      <c r="S6604" s="5">
        <v>97.049293518066406</v>
      </c>
      <c r="T6604" s="5">
        <v>91.821487426757798</v>
      </c>
      <c r="U6604" s="5">
        <v>91.256772359212235</v>
      </c>
      <c r="V6604" s="5">
        <v>146.87307739257801</v>
      </c>
      <c r="W6604" s="5">
        <v>112.790733337402</v>
      </c>
      <c r="X6604" s="5">
        <v>126.718826293945</v>
      </c>
      <c r="Y6604" s="5">
        <v>128.79421234130834</v>
      </c>
      <c r="Z6604" s="5">
        <v>141.57653808593699</v>
      </c>
      <c r="AA6604" s="5">
        <v>130.77729797363199</v>
      </c>
      <c r="AB6604" s="5">
        <v>136.20106506347599</v>
      </c>
      <c r="AC6604" s="5">
        <v>136.18496704101497</v>
      </c>
      <c r="AD6604" s="5">
        <v>108.545104980468</v>
      </c>
      <c r="AE6604" s="5">
        <v>95.105499267578097</v>
      </c>
      <c r="AF6604" s="5">
        <v>82.459228515625</v>
      </c>
      <c r="AG6604" s="5">
        <v>95.369944254557026</v>
      </c>
      <c r="AH6604" s="5">
        <v>89.251548767089801</v>
      </c>
      <c r="AI6604" s="5">
        <v>93.735260009765597</v>
      </c>
      <c r="AJ6604" s="5">
        <v>73.195411682128906</v>
      </c>
      <c r="AK6604" s="5">
        <v>85.394073486328111</v>
      </c>
      <c r="AL6604" s="5">
        <v>92.576301574707003</v>
      </c>
      <c r="AM6604" s="5">
        <v>114.943923950195</v>
      </c>
      <c r="AN6604" s="5">
        <v>103.601303100585</v>
      </c>
      <c r="AO6604" s="5">
        <v>103.70717620849568</v>
      </c>
      <c r="AP6604" s="5">
        <v>77.5244140625</v>
      </c>
      <c r="AQ6604" s="5">
        <v>67.053466796875</v>
      </c>
      <c r="AR6604" s="5">
        <v>106.42436981201099</v>
      </c>
      <c r="AS6604" s="5">
        <v>83.667416890461993</v>
      </c>
      <c r="AT6604" s="5">
        <v>143.77548217773401</v>
      </c>
      <c r="AU6604" s="5">
        <v>79.454856872558594</v>
      </c>
      <c r="AV6604" s="5">
        <v>85.303520202636705</v>
      </c>
      <c r="AW6604" s="5">
        <v>102.84461975097643</v>
      </c>
      <c r="AX6604" s="5">
        <v>92.2916259765625</v>
      </c>
      <c r="AY6604" s="5">
        <v>68.453292846679602</v>
      </c>
      <c r="AZ6604" s="5">
        <v>66.575210571289006</v>
      </c>
      <c r="BA6604" s="5">
        <v>75.773376464843707</v>
      </c>
    </row>
    <row r="6605" spans="1:53" x14ac:dyDescent="0.2">
      <c r="A6605" s="1">
        <v>6602</v>
      </c>
      <c r="B6605" s="1" t="s">
        <v>26397</v>
      </c>
      <c r="C6605" s="1" t="s">
        <v>26398</v>
      </c>
      <c r="D6605" s="1" t="s">
        <v>26399</v>
      </c>
      <c r="E6605" s="1" t="s">
        <v>26400</v>
      </c>
      <c r="F6605" s="5">
        <v>434.23492431640602</v>
      </c>
      <c r="G6605" s="5">
        <v>445.77526855468699</v>
      </c>
      <c r="H6605" s="5">
        <v>483.29718017578102</v>
      </c>
      <c r="I6605" s="5">
        <v>454.43579101562472</v>
      </c>
      <c r="J6605" s="5">
        <v>427.00341796875</v>
      </c>
      <c r="K6605" s="5">
        <v>430.49349975585898</v>
      </c>
      <c r="L6605" s="5">
        <v>460.42819213867102</v>
      </c>
      <c r="M6605" s="5">
        <v>439.30836995442661</v>
      </c>
      <c r="N6605" s="5">
        <v>351.04992675781199</v>
      </c>
      <c r="O6605" s="5">
        <v>289.87338256835898</v>
      </c>
      <c r="P6605" s="5">
        <v>328.04714965820301</v>
      </c>
      <c r="Q6605" s="5">
        <v>322.99015299479134</v>
      </c>
      <c r="R6605" s="5">
        <v>230.23820495605401</v>
      </c>
      <c r="S6605" s="5">
        <v>205.59022521972599</v>
      </c>
      <c r="T6605" s="5">
        <v>210.76261901855401</v>
      </c>
      <c r="U6605" s="5">
        <v>215.53034973144466</v>
      </c>
      <c r="V6605" s="5">
        <v>232.80432128906199</v>
      </c>
      <c r="W6605" s="5">
        <v>232.10778808593699</v>
      </c>
      <c r="X6605" s="5">
        <v>230.69248962402301</v>
      </c>
      <c r="Y6605" s="5">
        <v>231.86819966634064</v>
      </c>
      <c r="Z6605" s="5">
        <v>303.93017578125</v>
      </c>
      <c r="AA6605" s="5">
        <v>321.57284545898398</v>
      </c>
      <c r="AB6605" s="5">
        <v>304.75320434570301</v>
      </c>
      <c r="AC6605" s="5">
        <v>310.08540852864564</v>
      </c>
      <c r="AD6605" s="5">
        <v>446.69354248046801</v>
      </c>
      <c r="AE6605" s="5">
        <v>398.89279174804602</v>
      </c>
      <c r="AF6605" s="5">
        <v>451.584869384765</v>
      </c>
      <c r="AG6605" s="5">
        <v>432.39040120442633</v>
      </c>
      <c r="AH6605" s="5">
        <v>395.39471435546801</v>
      </c>
      <c r="AI6605" s="5">
        <v>379.66107177734301</v>
      </c>
      <c r="AJ6605" s="5">
        <v>387.80770874023398</v>
      </c>
      <c r="AK6605" s="5">
        <v>387.62116495768169</v>
      </c>
      <c r="AL6605" s="5">
        <v>210.38409423828099</v>
      </c>
      <c r="AM6605" s="5">
        <v>210.77354431152301</v>
      </c>
      <c r="AN6605" s="5">
        <v>188.74284362792901</v>
      </c>
      <c r="AO6605" s="5">
        <v>203.30016072591101</v>
      </c>
      <c r="AP6605" s="5">
        <v>173.01435852050699</v>
      </c>
      <c r="AQ6605" s="5">
        <v>174.40272521972599</v>
      </c>
      <c r="AR6605" s="5">
        <v>168.53146362304599</v>
      </c>
      <c r="AS6605" s="5">
        <v>171.98284912109298</v>
      </c>
      <c r="AT6605" s="5">
        <v>337.05206298828102</v>
      </c>
      <c r="AU6605" s="5">
        <v>366.19189453125</v>
      </c>
      <c r="AV6605" s="5">
        <v>313.96154785156199</v>
      </c>
      <c r="AW6605" s="5">
        <v>339.06850179036434</v>
      </c>
      <c r="AX6605" s="5">
        <v>269.16149902343699</v>
      </c>
      <c r="AY6605" s="5">
        <v>198.89996337890599</v>
      </c>
      <c r="AZ6605" s="5">
        <v>231.21168518066401</v>
      </c>
      <c r="BA6605" s="5">
        <v>233.09104919433562</v>
      </c>
    </row>
    <row r="6606" spans="1:53" x14ac:dyDescent="0.2">
      <c r="A6606" s="1">
        <v>6603</v>
      </c>
      <c r="B6606" s="1" t="s">
        <v>26401</v>
      </c>
      <c r="C6606" s="1" t="s">
        <v>26402</v>
      </c>
      <c r="D6606" s="1" t="s">
        <v>26403</v>
      </c>
      <c r="E6606" s="1" t="s">
        <v>26404</v>
      </c>
      <c r="F6606" s="5">
        <v>705.52294921875</v>
      </c>
      <c r="G6606" s="5">
        <v>741.39923095703102</v>
      </c>
      <c r="H6606" s="5">
        <v>661.98443603515602</v>
      </c>
      <c r="I6606" s="5">
        <v>702.96887207031239</v>
      </c>
      <c r="J6606" s="5">
        <v>679.25457763671795</v>
      </c>
      <c r="K6606" s="5">
        <v>717.80798339843705</v>
      </c>
      <c r="L6606" s="5">
        <v>725.031494140625</v>
      </c>
      <c r="M6606" s="5">
        <v>707.3646850585933</v>
      </c>
      <c r="N6606" s="5">
        <v>663.460693359375</v>
      </c>
      <c r="O6606" s="5">
        <v>673.776123046875</v>
      </c>
      <c r="P6606" s="5">
        <v>724.184814453125</v>
      </c>
      <c r="Q6606" s="5">
        <v>687.14054361979163</v>
      </c>
      <c r="R6606" s="5">
        <v>612.93078613281205</v>
      </c>
      <c r="S6606" s="5">
        <v>558.65032958984295</v>
      </c>
      <c r="T6606" s="5">
        <v>623.60095214843705</v>
      </c>
      <c r="U6606" s="5">
        <v>598.39402262369731</v>
      </c>
      <c r="V6606" s="5">
        <v>792.39172363281205</v>
      </c>
      <c r="W6606" s="5">
        <v>777.31896972656205</v>
      </c>
      <c r="X6606" s="5">
        <v>770.55755615234295</v>
      </c>
      <c r="Y6606" s="5">
        <v>780.08941650390568</v>
      </c>
      <c r="Z6606" s="5">
        <v>998.16998291015602</v>
      </c>
      <c r="AA6606" s="5">
        <v>913.55816650390602</v>
      </c>
      <c r="AB6606" s="5">
        <v>984.73272705078102</v>
      </c>
      <c r="AC6606" s="5">
        <v>965.48695882161428</v>
      </c>
      <c r="AD6606" s="5">
        <v>461.80288696289</v>
      </c>
      <c r="AE6606" s="5">
        <v>464.11700439453102</v>
      </c>
      <c r="AF6606" s="5">
        <v>451.2470703125</v>
      </c>
      <c r="AG6606" s="5">
        <v>459.05565388997366</v>
      </c>
      <c r="AH6606" s="5">
        <v>468.24374389648398</v>
      </c>
      <c r="AI6606" s="5">
        <v>451.40960693359301</v>
      </c>
      <c r="AJ6606" s="5">
        <v>462.219482421875</v>
      </c>
      <c r="AK6606" s="5">
        <v>460.62427775065066</v>
      </c>
      <c r="AL6606" s="5">
        <v>557.62652587890602</v>
      </c>
      <c r="AM6606" s="5">
        <v>571.94494628906205</v>
      </c>
      <c r="AN6606" s="5">
        <v>554.65484619140602</v>
      </c>
      <c r="AO6606" s="5">
        <v>561.40877278645803</v>
      </c>
      <c r="AP6606" s="5">
        <v>516.910888671875</v>
      </c>
      <c r="AQ6606" s="5">
        <v>496.91647338867102</v>
      </c>
      <c r="AR6606" s="5">
        <v>513.76696777343705</v>
      </c>
      <c r="AS6606" s="5">
        <v>509.19810994466098</v>
      </c>
      <c r="AT6606" s="5">
        <v>571.49841308593705</v>
      </c>
      <c r="AU6606" s="5">
        <v>523.87786865234295</v>
      </c>
      <c r="AV6606" s="5">
        <v>592.85388183593705</v>
      </c>
      <c r="AW6606" s="5">
        <v>562.74338785807231</v>
      </c>
      <c r="AX6606" s="5">
        <v>409.42694091796801</v>
      </c>
      <c r="AY6606" s="5">
        <v>398.21249389648398</v>
      </c>
      <c r="AZ6606" s="5">
        <v>409.48895263671801</v>
      </c>
      <c r="BA6606" s="5">
        <v>405.70946248372337</v>
      </c>
    </row>
    <row r="6607" spans="1:53" x14ac:dyDescent="0.2">
      <c r="A6607" s="1">
        <v>6604</v>
      </c>
      <c r="B6607" s="1" t="s">
        <v>26405</v>
      </c>
      <c r="C6607" s="1" t="s">
        <v>26406</v>
      </c>
      <c r="D6607" s="1" t="s">
        <v>26407</v>
      </c>
      <c r="E6607" s="1" t="s">
        <v>26408</v>
      </c>
      <c r="F6607" s="5">
        <v>144.67843627929599</v>
      </c>
      <c r="G6607" s="5">
        <v>129.80114746093699</v>
      </c>
      <c r="H6607" s="5">
        <v>147.91831970214801</v>
      </c>
      <c r="I6607" s="5">
        <v>140.79930114746034</v>
      </c>
      <c r="J6607" s="5">
        <v>126.670722961425</v>
      </c>
      <c r="K6607" s="5">
        <v>139.43933105468699</v>
      </c>
      <c r="L6607" s="5">
        <v>127.337997436523</v>
      </c>
      <c r="M6607" s="5">
        <v>131.14935048421165</v>
      </c>
      <c r="N6607" s="5">
        <v>287.00863647460898</v>
      </c>
      <c r="O6607" s="5">
        <v>286.43777465820301</v>
      </c>
      <c r="P6607" s="5">
        <v>239.91656494140599</v>
      </c>
      <c r="Q6607" s="5">
        <v>271.12099202473934</v>
      </c>
      <c r="R6607" s="5">
        <v>118.322959899902</v>
      </c>
      <c r="S6607" s="5">
        <v>133.21401977539</v>
      </c>
      <c r="T6607" s="5">
        <v>120.09203338623</v>
      </c>
      <c r="U6607" s="5">
        <v>123.876337687174</v>
      </c>
      <c r="V6607" s="5">
        <v>109.82485961914</v>
      </c>
      <c r="W6607" s="5">
        <v>104.63893127441401</v>
      </c>
      <c r="X6607" s="5">
        <v>113.556427001953</v>
      </c>
      <c r="Y6607" s="5">
        <v>109.34007263183567</v>
      </c>
      <c r="Z6607" s="5">
        <v>118.64889526367099</v>
      </c>
      <c r="AA6607" s="5">
        <v>111.992042541503</v>
      </c>
      <c r="AB6607" s="5">
        <v>110.79069519042901</v>
      </c>
      <c r="AC6607" s="5">
        <v>113.81054433186766</v>
      </c>
      <c r="AD6607" s="5">
        <v>131.00796508789</v>
      </c>
      <c r="AE6607" s="5">
        <v>138.02496337890599</v>
      </c>
      <c r="AF6607" s="5">
        <v>136.78952026367099</v>
      </c>
      <c r="AG6607" s="5">
        <v>135.27414957682231</v>
      </c>
      <c r="AH6607" s="5">
        <v>115.46884155273401</v>
      </c>
      <c r="AI6607" s="5">
        <v>127.718948364257</v>
      </c>
      <c r="AJ6607" s="5">
        <v>137.64352416992099</v>
      </c>
      <c r="AK6607" s="5">
        <v>126.94377136230401</v>
      </c>
      <c r="AL6607" s="5">
        <v>185.12164306640599</v>
      </c>
      <c r="AM6607" s="5">
        <v>178.83915710449199</v>
      </c>
      <c r="AN6607" s="5">
        <v>196.57080078125</v>
      </c>
      <c r="AO6607" s="5">
        <v>186.84386698404933</v>
      </c>
      <c r="AP6607" s="5">
        <v>137.93151855468699</v>
      </c>
      <c r="AQ6607" s="5">
        <v>116.30987548828099</v>
      </c>
      <c r="AR6607" s="5">
        <v>135.30595397949199</v>
      </c>
      <c r="AS6607" s="5">
        <v>129.84911600748666</v>
      </c>
      <c r="AT6607" s="5">
        <v>92.835494995117102</v>
      </c>
      <c r="AU6607" s="5">
        <v>98.068054199218693</v>
      </c>
      <c r="AV6607" s="5">
        <v>137.47705078125</v>
      </c>
      <c r="AW6607" s="5">
        <v>109.46019999186194</v>
      </c>
      <c r="AX6607" s="5">
        <v>135.80870056152301</v>
      </c>
      <c r="AY6607" s="5">
        <v>104.587852478027</v>
      </c>
      <c r="AZ6607" s="5">
        <v>110.37419128417901</v>
      </c>
      <c r="BA6607" s="5">
        <v>116.923581441243</v>
      </c>
    </row>
    <row r="6608" spans="1:53" x14ac:dyDescent="0.2">
      <c r="A6608" s="1">
        <v>6605</v>
      </c>
      <c r="B6608" s="1" t="s">
        <v>26409</v>
      </c>
      <c r="C6608" s="1" t="s">
        <v>26410</v>
      </c>
      <c r="D6608" s="1" t="s">
        <v>26411</v>
      </c>
      <c r="E6608" s="1" t="s">
        <v>26412</v>
      </c>
      <c r="F6608" s="5">
        <v>68.089546203613196</v>
      </c>
      <c r="G6608" s="5">
        <v>47.0284004211425</v>
      </c>
      <c r="H6608" s="5">
        <v>59.947219848632798</v>
      </c>
      <c r="I6608" s="5">
        <v>58.355055491129498</v>
      </c>
      <c r="J6608" s="5">
        <v>59.113971710205</v>
      </c>
      <c r="K6608" s="5">
        <v>39.722915649413999</v>
      </c>
      <c r="L6608" s="5">
        <v>45.434867858886697</v>
      </c>
      <c r="M6608" s="5">
        <v>48.090585072835232</v>
      </c>
      <c r="Z6608" s="5">
        <v>34.7048950195312</v>
      </c>
      <c r="AA6608" s="5">
        <v>35.577751159667898</v>
      </c>
      <c r="AB6608" s="5">
        <v>17.8677043914794</v>
      </c>
      <c r="AC6608" s="5">
        <v>29.383450190226171</v>
      </c>
    </row>
    <row r="6609" spans="1:53" x14ac:dyDescent="0.2">
      <c r="A6609" s="1">
        <v>6606</v>
      </c>
      <c r="B6609" s="1" t="s">
        <v>26413</v>
      </c>
      <c r="C6609" s="1" t="s">
        <v>26414</v>
      </c>
      <c r="D6609" s="1" t="s">
        <v>26415</v>
      </c>
      <c r="E6609" s="1" t="s">
        <v>26416</v>
      </c>
      <c r="F6609" s="5">
        <v>288.76916503906199</v>
      </c>
      <c r="G6609" s="5">
        <v>294.81292724609301</v>
      </c>
      <c r="H6609" s="5">
        <v>280.38775634765602</v>
      </c>
      <c r="I6609" s="5">
        <v>287.98994954427036</v>
      </c>
      <c r="J6609" s="5">
        <v>308.93359375</v>
      </c>
      <c r="K6609" s="5">
        <v>259.32394409179602</v>
      </c>
      <c r="L6609" s="5">
        <v>268.62902832031199</v>
      </c>
      <c r="M6609" s="5">
        <v>278.96218872070267</v>
      </c>
      <c r="N6609" s="5">
        <v>718.14422607421795</v>
      </c>
      <c r="O6609" s="5">
        <v>760.09094238281205</v>
      </c>
      <c r="P6609" s="5">
        <v>683.31457519531205</v>
      </c>
      <c r="Q6609" s="5">
        <v>720.51658121744731</v>
      </c>
      <c r="R6609" s="5">
        <v>312.99713134765602</v>
      </c>
      <c r="S6609" s="5">
        <v>266.84503173828102</v>
      </c>
      <c r="T6609" s="5">
        <v>295.14013671875</v>
      </c>
      <c r="U6609" s="5">
        <v>291.66076660156233</v>
      </c>
      <c r="V6609" s="5">
        <v>387.89123535156199</v>
      </c>
      <c r="W6609" s="5">
        <v>357.40588378906199</v>
      </c>
      <c r="X6609" s="5">
        <v>363.99661254882801</v>
      </c>
      <c r="Y6609" s="5">
        <v>369.76457722981735</v>
      </c>
      <c r="Z6609" s="5">
        <v>318.02160644531199</v>
      </c>
      <c r="AA6609" s="5">
        <v>279.709869384765</v>
      </c>
      <c r="AB6609" s="5">
        <v>292.17727661132801</v>
      </c>
      <c r="AC6609" s="5">
        <v>296.63625081380167</v>
      </c>
      <c r="AD6609" s="5">
        <v>352.62374877929602</v>
      </c>
      <c r="AE6609" s="5">
        <v>364.49954223632801</v>
      </c>
      <c r="AF6609" s="5">
        <v>351.088775634765</v>
      </c>
      <c r="AG6609" s="5">
        <v>356.07068888346299</v>
      </c>
      <c r="AH6609" s="5">
        <v>293.72201538085898</v>
      </c>
      <c r="AI6609" s="5">
        <v>312.74450683593699</v>
      </c>
      <c r="AJ6609" s="5">
        <v>323.68460083007801</v>
      </c>
      <c r="AK6609" s="5">
        <v>310.05037434895797</v>
      </c>
      <c r="AL6609" s="5">
        <v>488.33187866210898</v>
      </c>
      <c r="AM6609" s="5">
        <v>504.60040283203102</v>
      </c>
      <c r="AN6609" s="5">
        <v>490.06585693359301</v>
      </c>
      <c r="AO6609" s="5">
        <v>494.33271280924436</v>
      </c>
      <c r="AP6609" s="5">
        <v>285.74008178710898</v>
      </c>
      <c r="AQ6609" s="5">
        <v>273.80725097656199</v>
      </c>
      <c r="AR6609" s="5">
        <v>277.04772949218699</v>
      </c>
      <c r="AS6609" s="5">
        <v>278.86502075195267</v>
      </c>
      <c r="AT6609" s="5">
        <v>301.40866088867102</v>
      </c>
      <c r="AU6609" s="5">
        <v>323.687744140625</v>
      </c>
      <c r="AV6609" s="5">
        <v>276.91806030273398</v>
      </c>
      <c r="AW6609" s="5">
        <v>300.67148844400998</v>
      </c>
      <c r="AX6609" s="5">
        <v>243.25369262695301</v>
      </c>
      <c r="AY6609" s="5">
        <v>265.16326904296801</v>
      </c>
      <c r="AZ6609" s="5">
        <v>274.29791259765602</v>
      </c>
      <c r="BA6609" s="5">
        <v>260.90495808919235</v>
      </c>
    </row>
    <row r="6610" spans="1:53" x14ac:dyDescent="0.2">
      <c r="A6610" s="1">
        <v>6607</v>
      </c>
      <c r="B6610" s="1" t="s">
        <v>26417</v>
      </c>
      <c r="C6610" s="1" t="s">
        <v>26418</v>
      </c>
      <c r="D6610" s="1" t="s">
        <v>26419</v>
      </c>
      <c r="E6610" s="1" t="s">
        <v>26420</v>
      </c>
      <c r="F6610" s="5">
        <v>132.1357421875</v>
      </c>
      <c r="G6610" s="5">
        <v>106.895942687988</v>
      </c>
      <c r="H6610" s="5">
        <v>149.10681152343699</v>
      </c>
      <c r="I6610" s="5">
        <v>129.37949879964165</v>
      </c>
      <c r="J6610" s="5">
        <v>147.43501281738199</v>
      </c>
      <c r="K6610" s="5">
        <v>126.79842376708901</v>
      </c>
      <c r="L6610" s="5">
        <v>138.21081542968699</v>
      </c>
      <c r="M6610" s="5">
        <v>137.48141733805267</v>
      </c>
      <c r="N6610" s="5">
        <v>83.400856018066406</v>
      </c>
      <c r="O6610" s="5">
        <v>82.874435424804602</v>
      </c>
      <c r="P6610" s="5">
        <v>99.890899658203097</v>
      </c>
      <c r="Q6610" s="5">
        <v>88.722063700358035</v>
      </c>
      <c r="R6610" s="5">
        <v>85.655754089355398</v>
      </c>
      <c r="S6610" s="5">
        <v>83.040626525878906</v>
      </c>
      <c r="T6610" s="5">
        <v>101.37310791015599</v>
      </c>
      <c r="U6610" s="5">
        <v>90.023162841796761</v>
      </c>
      <c r="V6610" s="5">
        <v>128.298568725585</v>
      </c>
      <c r="W6610" s="5">
        <v>128.6982421875</v>
      </c>
      <c r="X6610" s="5">
        <v>116.56394958496</v>
      </c>
      <c r="Y6610" s="5">
        <v>124.52025349934836</v>
      </c>
      <c r="Z6610" s="5">
        <v>132.96424865722599</v>
      </c>
      <c r="AA6610" s="5">
        <v>131.79545593261699</v>
      </c>
      <c r="AB6610" s="5">
        <v>140.08473205566401</v>
      </c>
      <c r="AC6610" s="5">
        <v>134.94814554850231</v>
      </c>
      <c r="AD6610" s="5">
        <v>105.955444335937</v>
      </c>
      <c r="AE6610" s="5">
        <v>107.68675994873</v>
      </c>
      <c r="AF6610" s="5">
        <v>121.517333984375</v>
      </c>
      <c r="AG6610" s="5">
        <v>111.71984608968067</v>
      </c>
      <c r="AH6610" s="5">
        <v>121.835075378417</v>
      </c>
      <c r="AI6610" s="5">
        <v>119.350303649902</v>
      </c>
      <c r="AJ6610" s="5">
        <v>131.45396423339801</v>
      </c>
      <c r="AK6610" s="5">
        <v>124.21311442057235</v>
      </c>
      <c r="AL6610" s="5">
        <v>30.389957427978501</v>
      </c>
      <c r="AM6610" s="5">
        <v>59.036830902099602</v>
      </c>
      <c r="AN6610" s="5">
        <v>58.663303375244098</v>
      </c>
      <c r="AO6610" s="5">
        <v>49.363363901774072</v>
      </c>
      <c r="AP6610" s="5">
        <v>85.680259704589801</v>
      </c>
      <c r="AQ6610" s="5">
        <v>91.673820495605398</v>
      </c>
      <c r="AR6610" s="5">
        <v>80.851470947265597</v>
      </c>
      <c r="AS6610" s="5">
        <v>86.068517049153613</v>
      </c>
      <c r="AT6610" s="5">
        <v>142.64562988281199</v>
      </c>
      <c r="AU6610" s="5">
        <v>147.04669189453099</v>
      </c>
      <c r="AV6610" s="5">
        <v>204.17791748046801</v>
      </c>
      <c r="AW6610" s="5">
        <v>164.62341308593699</v>
      </c>
      <c r="AX6610" s="5">
        <v>123.170570373535</v>
      </c>
      <c r="AY6610" s="5">
        <v>104.32398223876901</v>
      </c>
      <c r="AZ6610" s="5">
        <v>124.63298034667901</v>
      </c>
      <c r="BA6610" s="5">
        <v>117.375844319661</v>
      </c>
    </row>
    <row r="6611" spans="1:53" x14ac:dyDescent="0.2">
      <c r="A6611" s="1">
        <v>6608</v>
      </c>
      <c r="B6611" s="1" t="s">
        <v>26421</v>
      </c>
      <c r="C6611" s="1" t="s">
        <v>26422</v>
      </c>
      <c r="D6611" s="1" t="s">
        <v>26423</v>
      </c>
      <c r="E6611" s="1" t="s">
        <v>26424</v>
      </c>
      <c r="F6611" s="5">
        <v>618.34112548828102</v>
      </c>
      <c r="G6611" s="5">
        <v>665.82165527343705</v>
      </c>
      <c r="H6611" s="5">
        <v>648.69689941406205</v>
      </c>
      <c r="I6611" s="5">
        <v>644.28656005859341</v>
      </c>
      <c r="J6611" s="5">
        <v>675.59478759765602</v>
      </c>
      <c r="K6611" s="5">
        <v>661.11309814453102</v>
      </c>
      <c r="L6611" s="5">
        <v>674.88458251953102</v>
      </c>
      <c r="M6611" s="5">
        <v>670.53082275390602</v>
      </c>
      <c r="N6611" s="5">
        <v>436.53009033203102</v>
      </c>
      <c r="O6611" s="5">
        <v>439.474517822265</v>
      </c>
      <c r="P6611" s="5">
        <v>404.870849609375</v>
      </c>
      <c r="Q6611" s="5">
        <v>426.95848592122366</v>
      </c>
      <c r="R6611" s="5">
        <v>461.43951416015602</v>
      </c>
      <c r="S6611" s="5">
        <v>400.87185668945301</v>
      </c>
      <c r="T6611" s="5">
        <v>438.27835083007801</v>
      </c>
      <c r="U6611" s="5">
        <v>433.52990722656233</v>
      </c>
      <c r="V6611" s="5">
        <v>619.18444824218705</v>
      </c>
      <c r="W6611" s="5">
        <v>615.90283203125</v>
      </c>
      <c r="X6611" s="5">
        <v>549.49572753906205</v>
      </c>
      <c r="Y6611" s="5">
        <v>594.8610026041664</v>
      </c>
      <c r="Z6611" s="5">
        <v>627.35778808593705</v>
      </c>
      <c r="AA6611" s="5">
        <v>606.58013916015602</v>
      </c>
      <c r="AB6611" s="5">
        <v>566.45983886718705</v>
      </c>
      <c r="AC6611" s="5">
        <v>600.13258870442667</v>
      </c>
      <c r="AD6611" s="5">
        <v>549.74078369140602</v>
      </c>
      <c r="AE6611" s="5">
        <v>621.14727783203102</v>
      </c>
      <c r="AF6611" s="5">
        <v>575.78332519531205</v>
      </c>
      <c r="AG6611" s="5">
        <v>582.2237955729164</v>
      </c>
      <c r="AH6611" s="5">
        <v>616.98876953125</v>
      </c>
      <c r="AI6611" s="5">
        <v>639.70892333984295</v>
      </c>
      <c r="AJ6611" s="5">
        <v>655.05926513671795</v>
      </c>
      <c r="AK6611" s="5">
        <v>637.25231933593693</v>
      </c>
      <c r="AL6611" s="5">
        <v>427.220611572265</v>
      </c>
      <c r="AM6611" s="5">
        <v>381.70159912109301</v>
      </c>
      <c r="AN6611" s="5">
        <v>371.69595336914</v>
      </c>
      <c r="AO6611" s="5">
        <v>393.53938802083263</v>
      </c>
      <c r="AP6611" s="5">
        <v>481.30078125</v>
      </c>
      <c r="AQ6611" s="5">
        <v>480.47048950195301</v>
      </c>
      <c r="AR6611" s="5">
        <v>457.77194213867102</v>
      </c>
      <c r="AS6611" s="5">
        <v>473.18107096354134</v>
      </c>
      <c r="AT6611" s="5">
        <v>780.23303222656205</v>
      </c>
      <c r="AU6611" s="5">
        <v>866.7490234375</v>
      </c>
      <c r="AV6611" s="5">
        <v>723.735595703125</v>
      </c>
      <c r="AW6611" s="5">
        <v>790.23921712239564</v>
      </c>
      <c r="AX6611" s="5">
        <v>635.80895996093705</v>
      </c>
      <c r="AY6611" s="5">
        <v>531.71173095703102</v>
      </c>
      <c r="AZ6611" s="5">
        <v>583.33410644531205</v>
      </c>
      <c r="BA6611" s="5">
        <v>583.61826578776004</v>
      </c>
    </row>
    <row r="6612" spans="1:53" x14ac:dyDescent="0.2">
      <c r="A6612" s="1">
        <v>6609</v>
      </c>
      <c r="B6612" s="1" t="s">
        <v>26425</v>
      </c>
      <c r="C6612" s="1" t="s">
        <v>26426</v>
      </c>
      <c r="D6612" s="1" t="s">
        <v>26427</v>
      </c>
      <c r="E6612" s="1" t="s">
        <v>26428</v>
      </c>
      <c r="F6612" s="5">
        <v>231.22921752929599</v>
      </c>
      <c r="G6612" s="5">
        <v>262.27633666992102</v>
      </c>
      <c r="H6612" s="5">
        <v>262.60971069335898</v>
      </c>
      <c r="I6612" s="5">
        <v>252.03842163085869</v>
      </c>
      <c r="J6612" s="5">
        <v>294.70632934570301</v>
      </c>
      <c r="K6612" s="5">
        <v>270.38885498046801</v>
      </c>
      <c r="L6612" s="5">
        <v>256.19937133789</v>
      </c>
      <c r="M6612" s="5">
        <v>273.7648518880203</v>
      </c>
      <c r="N6612" s="5">
        <v>128.176177978515</v>
      </c>
      <c r="O6612" s="5">
        <v>117.83196258544901</v>
      </c>
      <c r="P6612" s="5">
        <v>150.343505859375</v>
      </c>
      <c r="Q6612" s="5">
        <v>132.11721547444634</v>
      </c>
      <c r="R6612" s="5">
        <v>152.29310607910099</v>
      </c>
      <c r="S6612" s="5">
        <v>141.47082519531199</v>
      </c>
      <c r="T6612" s="5">
        <v>161.933349609375</v>
      </c>
      <c r="U6612" s="5">
        <v>151.89909362792932</v>
      </c>
      <c r="V6612" s="5">
        <v>253.21041870117099</v>
      </c>
      <c r="W6612" s="5">
        <v>239.99749755859301</v>
      </c>
      <c r="X6612" s="5">
        <v>241.32044982910099</v>
      </c>
      <c r="Y6612" s="5">
        <v>244.84278869628835</v>
      </c>
      <c r="Z6612" s="5">
        <v>225.74429321289</v>
      </c>
      <c r="AA6612" s="5">
        <v>217.23117065429599</v>
      </c>
      <c r="AB6612" s="5">
        <v>211.258209228515</v>
      </c>
      <c r="AC6612" s="5">
        <v>218.07789103190035</v>
      </c>
      <c r="AD6612" s="5">
        <v>294.67047119140602</v>
      </c>
      <c r="AE6612" s="5">
        <v>315.55700683593699</v>
      </c>
      <c r="AF6612" s="5">
        <v>322.44747924804602</v>
      </c>
      <c r="AG6612" s="5">
        <v>310.89165242512968</v>
      </c>
      <c r="AH6612" s="5">
        <v>288.23010253906199</v>
      </c>
      <c r="AI6612" s="5">
        <v>268.21197509765602</v>
      </c>
      <c r="AJ6612" s="5">
        <v>295.74172973632801</v>
      </c>
      <c r="AK6612" s="5">
        <v>284.06126912434871</v>
      </c>
      <c r="AL6612" s="5">
        <v>134.15264892578099</v>
      </c>
      <c r="AM6612" s="5">
        <v>130.72514343261699</v>
      </c>
      <c r="AN6612" s="5">
        <v>133.83509826660099</v>
      </c>
      <c r="AO6612" s="5">
        <v>132.90429687499966</v>
      </c>
      <c r="AP6612" s="5">
        <v>192.17810058593699</v>
      </c>
      <c r="AQ6612" s="5">
        <v>187.59078979492099</v>
      </c>
      <c r="AR6612" s="5">
        <v>201.78814697265599</v>
      </c>
      <c r="AS6612" s="5">
        <v>193.85234578450468</v>
      </c>
      <c r="AT6612" s="5">
        <v>281.66940307617102</v>
      </c>
      <c r="AU6612" s="5">
        <v>295.38079833984301</v>
      </c>
      <c r="AV6612" s="5">
        <v>271.12365722656199</v>
      </c>
      <c r="AW6612" s="5">
        <v>282.72461954752538</v>
      </c>
      <c r="AX6612" s="5">
        <v>241.148345947265</v>
      </c>
      <c r="AY6612" s="5">
        <v>221.76136779785099</v>
      </c>
      <c r="AZ6612" s="5">
        <v>225.09722900390599</v>
      </c>
      <c r="BA6612" s="5">
        <v>229.33564758300733</v>
      </c>
    </row>
    <row r="6613" spans="1:53" x14ac:dyDescent="0.2">
      <c r="A6613" s="1">
        <v>6610</v>
      </c>
      <c r="B6613" s="1" t="s">
        <v>26429</v>
      </c>
      <c r="C6613" s="1" t="s">
        <v>26430</v>
      </c>
      <c r="D6613" s="1" t="s">
        <v>26431</v>
      </c>
      <c r="E6613" s="1" t="s">
        <v>26432</v>
      </c>
      <c r="F6613" s="5">
        <v>189.00590515136699</v>
      </c>
      <c r="G6613" s="5">
        <v>185.49894714355401</v>
      </c>
      <c r="H6613" s="5">
        <v>187.33110046386699</v>
      </c>
      <c r="I6613" s="5">
        <v>187.27865091959598</v>
      </c>
      <c r="J6613" s="5">
        <v>154.57037353515599</v>
      </c>
      <c r="K6613" s="5">
        <v>172.675689697265</v>
      </c>
      <c r="L6613" s="5">
        <v>198.74855041503901</v>
      </c>
      <c r="M6613" s="5">
        <v>175.33153788248669</v>
      </c>
      <c r="N6613" s="5">
        <v>450.32357788085898</v>
      </c>
      <c r="O6613" s="5">
        <v>474.740478515625</v>
      </c>
      <c r="P6613" s="5">
        <v>415.95755004882801</v>
      </c>
      <c r="Q6613" s="5">
        <v>447.00720214843733</v>
      </c>
      <c r="R6613" s="5">
        <v>326.25894165039</v>
      </c>
      <c r="S6613" s="5">
        <v>342.22772216796801</v>
      </c>
      <c r="T6613" s="5">
        <v>345.16336059570301</v>
      </c>
      <c r="U6613" s="5">
        <v>337.88334147135367</v>
      </c>
      <c r="V6613" s="5">
        <v>232.02250671386699</v>
      </c>
      <c r="W6613" s="5">
        <v>234.85873413085901</v>
      </c>
      <c r="X6613" s="5">
        <v>194.02168273925699</v>
      </c>
      <c r="Y6613" s="5">
        <v>220.30097452799433</v>
      </c>
      <c r="Z6613" s="5">
        <v>202.96420288085901</v>
      </c>
      <c r="AA6613" s="5">
        <v>172.66490173339801</v>
      </c>
      <c r="AB6613" s="5">
        <v>207.30598449707</v>
      </c>
      <c r="AC6613" s="5">
        <v>194.31169637044232</v>
      </c>
      <c r="AD6613" s="5">
        <v>230.49984741210901</v>
      </c>
      <c r="AE6613" s="5">
        <v>253.051666259765</v>
      </c>
      <c r="AF6613" s="5">
        <v>265.29486083984301</v>
      </c>
      <c r="AG6613" s="5">
        <v>249.61545817057231</v>
      </c>
      <c r="AH6613" s="5">
        <v>263.76473999023398</v>
      </c>
      <c r="AI6613" s="5">
        <v>237.70196533203099</v>
      </c>
      <c r="AJ6613" s="5">
        <v>263.24670410156199</v>
      </c>
      <c r="AK6613" s="5">
        <v>254.90446980794232</v>
      </c>
      <c r="AL6613" s="5">
        <v>395.81433105468699</v>
      </c>
      <c r="AM6613" s="5">
        <v>417.81118774414</v>
      </c>
      <c r="AN6613" s="5">
        <v>389.39367675781199</v>
      </c>
      <c r="AO6613" s="5">
        <v>401.00639851887968</v>
      </c>
      <c r="AP6613" s="5">
        <v>274.79898071289</v>
      </c>
      <c r="AQ6613" s="5">
        <v>264.747955322265</v>
      </c>
      <c r="AR6613" s="5">
        <v>260.03030395507801</v>
      </c>
      <c r="AS6613" s="5">
        <v>266.52574666341098</v>
      </c>
      <c r="AT6613" s="5">
        <v>344.81512451171801</v>
      </c>
      <c r="AU6613" s="5">
        <v>315.32147216796801</v>
      </c>
      <c r="AV6613" s="5">
        <v>381.952392578125</v>
      </c>
      <c r="AW6613" s="5">
        <v>347.36299641927036</v>
      </c>
      <c r="AX6613" s="5">
        <v>247.93853759765599</v>
      </c>
      <c r="AY6613" s="5">
        <v>235.93704223632801</v>
      </c>
      <c r="AZ6613" s="5">
        <v>231.54013061523401</v>
      </c>
      <c r="BA6613" s="5">
        <v>238.47190348307268</v>
      </c>
    </row>
    <row r="6614" spans="1:53" x14ac:dyDescent="0.2">
      <c r="A6614" s="1">
        <v>6611</v>
      </c>
      <c r="B6614" s="1" t="s">
        <v>26433</v>
      </c>
      <c r="C6614" s="1" t="s">
        <v>26434</v>
      </c>
      <c r="D6614" s="1" t="s">
        <v>26435</v>
      </c>
      <c r="E6614" s="1" t="s">
        <v>26436</v>
      </c>
      <c r="F6614" s="5">
        <v>1721.62658691406</v>
      </c>
      <c r="G6614" s="5">
        <v>1692.33288574218</v>
      </c>
      <c r="H6614" s="5">
        <v>1626.02355957031</v>
      </c>
      <c r="I6614" s="5">
        <v>1679.9943440755167</v>
      </c>
      <c r="J6614" s="5">
        <v>1711.375</v>
      </c>
      <c r="K6614" s="5">
        <v>1670.82373046875</v>
      </c>
      <c r="L6614" s="5">
        <v>1792.94470214843</v>
      </c>
      <c r="M6614" s="5">
        <v>1725.0478108723935</v>
      </c>
      <c r="N6614" s="5">
        <v>1002.3798828125</v>
      </c>
      <c r="O6614" s="5">
        <v>1025.150390625</v>
      </c>
      <c r="P6614" s="5">
        <v>1016.70336914062</v>
      </c>
      <c r="Q6614" s="5">
        <v>1014.74454752604</v>
      </c>
      <c r="R6614" s="5">
        <v>1371.41540527343</v>
      </c>
      <c r="S6614" s="5">
        <v>1327.29748535156</v>
      </c>
      <c r="T6614" s="5">
        <v>1410.326171875</v>
      </c>
      <c r="U6614" s="5">
        <v>1369.6796874999966</v>
      </c>
      <c r="V6614" s="5">
        <v>1933.55639648437</v>
      </c>
      <c r="W6614" s="5">
        <v>1940.513671875</v>
      </c>
      <c r="X6614" s="5">
        <v>1810.15014648437</v>
      </c>
      <c r="Y6614" s="5">
        <v>1894.7400716145801</v>
      </c>
      <c r="Z6614" s="5">
        <v>2270.92846679687</v>
      </c>
      <c r="AA6614" s="5">
        <v>2281.99487304687</v>
      </c>
      <c r="AB6614" s="5">
        <v>2324.32202148437</v>
      </c>
      <c r="AC6614" s="5">
        <v>2292.4151204427035</v>
      </c>
      <c r="AD6614" s="5">
        <v>1774.65344238281</v>
      </c>
      <c r="AE6614" s="5">
        <v>1772.80407714843</v>
      </c>
      <c r="AF6614" s="5">
        <v>1683.51147460937</v>
      </c>
      <c r="AG6614" s="5">
        <v>1743.6563313802035</v>
      </c>
      <c r="AH6614" s="5">
        <v>1793.15356445312</v>
      </c>
      <c r="AI6614" s="5">
        <v>1788.6435546875</v>
      </c>
      <c r="AJ6614" s="5">
        <v>1781.83349609375</v>
      </c>
      <c r="AK6614" s="5">
        <v>1787.8768717447899</v>
      </c>
      <c r="AL6614" s="5">
        <v>1137.611328125</v>
      </c>
      <c r="AM6614" s="5">
        <v>1163.74951171875</v>
      </c>
      <c r="AN6614" s="5">
        <v>1121.0830078125</v>
      </c>
      <c r="AO6614" s="5">
        <v>1140.8146158854167</v>
      </c>
      <c r="AP6614" s="5">
        <v>1536.75280761718</v>
      </c>
      <c r="AQ6614" s="5">
        <v>1521.95910644531</v>
      </c>
      <c r="AR6614" s="5">
        <v>1510.26611328125</v>
      </c>
      <c r="AS6614" s="5">
        <v>1522.9926757812466</v>
      </c>
      <c r="AT6614" s="5">
        <v>2154.66943359375</v>
      </c>
      <c r="AU6614" s="5">
        <v>2162.56982421875</v>
      </c>
      <c r="AV6614" s="5">
        <v>1996.89123535156</v>
      </c>
      <c r="AW6614" s="5">
        <v>2104.7101643880201</v>
      </c>
      <c r="AX6614" s="5">
        <v>2136.87353515625</v>
      </c>
      <c r="AY6614" s="5">
        <v>2317.5888671875</v>
      </c>
      <c r="AZ6614" s="5">
        <v>2232.197265625</v>
      </c>
      <c r="BA6614" s="5">
        <v>2228.8865559895835</v>
      </c>
    </row>
    <row r="6615" spans="1:53" x14ac:dyDescent="0.2">
      <c r="A6615" s="1">
        <v>6612</v>
      </c>
      <c r="B6615" s="1" t="s">
        <v>26437</v>
      </c>
      <c r="C6615" s="1" t="s">
        <v>26438</v>
      </c>
      <c r="D6615" s="1" t="s">
        <v>26439</v>
      </c>
      <c r="E6615" s="1" t="s">
        <v>26440</v>
      </c>
      <c r="F6615" s="5">
        <v>72.805091857910099</v>
      </c>
      <c r="G6615" s="5">
        <v>92.517189025878906</v>
      </c>
      <c r="H6615" s="5">
        <v>66.697151184082003</v>
      </c>
      <c r="I6615" s="5">
        <v>77.339810689290331</v>
      </c>
      <c r="J6615" s="5">
        <v>54.863468170166001</v>
      </c>
      <c r="K6615" s="5">
        <v>83.349105834960895</v>
      </c>
      <c r="L6615" s="5">
        <v>67.387710571289006</v>
      </c>
      <c r="M6615" s="5">
        <v>68.533428192138629</v>
      </c>
      <c r="N6615" s="5">
        <v>200.79920959472599</v>
      </c>
      <c r="O6615" s="5">
        <v>188.78744506835901</v>
      </c>
      <c r="P6615" s="5">
        <v>181.88729858398401</v>
      </c>
      <c r="Q6615" s="5">
        <v>190.49131774902301</v>
      </c>
      <c r="R6615" s="5">
        <v>113.776977539062</v>
      </c>
      <c r="S6615" s="5">
        <v>86.759979248046804</v>
      </c>
      <c r="T6615" s="5">
        <v>98.548484802246094</v>
      </c>
      <c r="U6615" s="5">
        <v>99.695147196451629</v>
      </c>
      <c r="V6615" s="5">
        <v>98.522468566894503</v>
      </c>
      <c r="W6615" s="5">
        <v>98.983200073242102</v>
      </c>
      <c r="X6615" s="5">
        <v>87.553634643554602</v>
      </c>
      <c r="Y6615" s="5">
        <v>95.019767761230398</v>
      </c>
      <c r="Z6615" s="5">
        <v>110.996574401855</v>
      </c>
      <c r="AA6615" s="5">
        <v>136.17175292968699</v>
      </c>
      <c r="AB6615" s="5">
        <v>96.122871398925696</v>
      </c>
      <c r="AC6615" s="5">
        <v>114.43039957682258</v>
      </c>
      <c r="AD6615" s="5">
        <v>66.070945739746094</v>
      </c>
      <c r="AE6615" s="5">
        <v>69.859039306640597</v>
      </c>
      <c r="AF6615" s="5">
        <v>68.503982543945298</v>
      </c>
      <c r="AG6615" s="5">
        <v>68.144655863443987</v>
      </c>
      <c r="AH6615" s="5">
        <v>66.383224487304602</v>
      </c>
      <c r="AI6615" s="5">
        <v>41.400142669677699</v>
      </c>
      <c r="AJ6615" s="5">
        <v>70.960144042968693</v>
      </c>
      <c r="AK6615" s="5">
        <v>59.581170399983669</v>
      </c>
      <c r="AL6615" s="5">
        <v>124.49111175537099</v>
      </c>
      <c r="AM6615" s="5">
        <v>119.668853759765</v>
      </c>
      <c r="AN6615" s="5">
        <v>127.64468383789</v>
      </c>
      <c r="AO6615" s="5">
        <v>123.93488311767533</v>
      </c>
      <c r="AP6615" s="5">
        <v>68.749832153320298</v>
      </c>
      <c r="AQ6615" s="5">
        <v>80.224082946777301</v>
      </c>
      <c r="AR6615" s="5">
        <v>76.500579833984304</v>
      </c>
      <c r="AS6615" s="5">
        <v>75.158164978027301</v>
      </c>
      <c r="AT6615" s="5">
        <v>85.395057678222599</v>
      </c>
      <c r="AU6615" s="5">
        <v>84.719970703125</v>
      </c>
      <c r="AV6615" s="5">
        <v>73.530769348144503</v>
      </c>
      <c r="AW6615" s="5">
        <v>81.215265909830705</v>
      </c>
      <c r="AX6615" s="5">
        <v>47.693794250488203</v>
      </c>
      <c r="AY6615" s="5">
        <v>73.901809692382798</v>
      </c>
      <c r="AZ6615" s="5">
        <v>68.128555297851506</v>
      </c>
      <c r="BA6615" s="5">
        <v>63.241386413574169</v>
      </c>
    </row>
    <row r="6616" spans="1:53" x14ac:dyDescent="0.2">
      <c r="A6616" s="1">
        <v>6613</v>
      </c>
      <c r="B6616" s="1" t="s">
        <v>26441</v>
      </c>
      <c r="C6616" s="1" t="s">
        <v>26442</v>
      </c>
      <c r="D6616" s="1" t="s">
        <v>26443</v>
      </c>
      <c r="E6616" s="1" t="s">
        <v>26444</v>
      </c>
      <c r="F6616" s="5">
        <v>568.85577392578102</v>
      </c>
      <c r="G6616" s="5">
        <v>569.55078125</v>
      </c>
      <c r="H6616" s="5">
        <v>588.59655761718705</v>
      </c>
      <c r="I6616" s="5">
        <v>575.66770426432265</v>
      </c>
      <c r="J6616" s="5">
        <v>479.5751953125</v>
      </c>
      <c r="K6616" s="5">
        <v>471.143798828125</v>
      </c>
      <c r="L6616" s="5">
        <v>503.18292236328102</v>
      </c>
      <c r="M6616" s="5">
        <v>484.63397216796869</v>
      </c>
      <c r="N6616" s="5">
        <v>950.78741455078102</v>
      </c>
      <c r="O6616" s="5">
        <v>994.33929443359295</v>
      </c>
      <c r="P6616" s="5">
        <v>948.94537353515602</v>
      </c>
      <c r="Q6616" s="5">
        <v>964.69069417317678</v>
      </c>
      <c r="R6616" s="5">
        <v>707.29382324218705</v>
      </c>
      <c r="S6616" s="5">
        <v>635.62640380859295</v>
      </c>
      <c r="T6616" s="5">
        <v>693.22662353515602</v>
      </c>
      <c r="U6616" s="5">
        <v>678.71561686197867</v>
      </c>
      <c r="V6616" s="5">
        <v>366.06417846679602</v>
      </c>
      <c r="W6616" s="5">
        <v>361.48031616210898</v>
      </c>
      <c r="X6616" s="5">
        <v>323.655181884765</v>
      </c>
      <c r="Y6616" s="5">
        <v>350.39989217122337</v>
      </c>
      <c r="Z6616" s="5">
        <v>324.85818481445301</v>
      </c>
      <c r="AA6616" s="5">
        <v>326.728515625</v>
      </c>
      <c r="AB6616" s="5">
        <v>335.88818359375</v>
      </c>
      <c r="AC6616" s="5">
        <v>329.15829467773432</v>
      </c>
      <c r="AD6616" s="5">
        <v>637.08013916015602</v>
      </c>
      <c r="AE6616" s="5">
        <v>628.42340087890602</v>
      </c>
      <c r="AF6616" s="5">
        <v>653.30731201171795</v>
      </c>
      <c r="AG6616" s="5">
        <v>639.60361735025992</v>
      </c>
      <c r="AH6616" s="5">
        <v>592.81024169921795</v>
      </c>
      <c r="AI6616" s="5">
        <v>640.180908203125</v>
      </c>
      <c r="AJ6616" s="5">
        <v>569.80645751953102</v>
      </c>
      <c r="AK6616" s="5">
        <v>600.93253580729129</v>
      </c>
      <c r="AL6616" s="5">
        <v>1071.5166015625</v>
      </c>
      <c r="AM6616" s="5">
        <v>1098.23657226562</v>
      </c>
      <c r="AN6616" s="5">
        <v>1093.24206542968</v>
      </c>
      <c r="AO6616" s="5">
        <v>1087.6650797525999</v>
      </c>
      <c r="AP6616" s="5">
        <v>639.17864990234295</v>
      </c>
      <c r="AQ6616" s="5">
        <v>636.11779785156205</v>
      </c>
      <c r="AR6616" s="5">
        <v>685.77642822265602</v>
      </c>
      <c r="AS6616" s="5">
        <v>653.69095865885367</v>
      </c>
      <c r="AT6616" s="5">
        <v>436.94387817382801</v>
      </c>
      <c r="AU6616" s="5">
        <v>451.55889892578102</v>
      </c>
      <c r="AV6616" s="5">
        <v>491.39401245117102</v>
      </c>
      <c r="AW6616" s="5">
        <v>459.96559651692672</v>
      </c>
      <c r="AX6616" s="5">
        <v>426.06118774414</v>
      </c>
      <c r="AY6616" s="5">
        <v>392.46786499023398</v>
      </c>
      <c r="AZ6616" s="5">
        <v>428.94921875</v>
      </c>
      <c r="BA6616" s="5">
        <v>415.82609049479134</v>
      </c>
    </row>
    <row r="6617" spans="1:53" x14ac:dyDescent="0.2">
      <c r="A6617" s="1">
        <v>6614</v>
      </c>
      <c r="B6617" s="1" t="s">
        <v>26445</v>
      </c>
      <c r="C6617" s="1" t="s">
        <v>26446</v>
      </c>
      <c r="D6617" s="1" t="s">
        <v>26447</v>
      </c>
      <c r="E6617" s="1" t="s">
        <v>26448</v>
      </c>
      <c r="F6617" s="5">
        <v>132.44242858886699</v>
      </c>
      <c r="G6617" s="5">
        <v>128.51202392578099</v>
      </c>
      <c r="H6617" s="5">
        <v>119.458854675292</v>
      </c>
      <c r="I6617" s="5">
        <v>126.80443572998</v>
      </c>
      <c r="J6617" s="5">
        <v>137.95689392089801</v>
      </c>
      <c r="K6617" s="5">
        <v>131.43620300292901</v>
      </c>
      <c r="L6617" s="5">
        <v>141.56831359863199</v>
      </c>
      <c r="M6617" s="5">
        <v>136.98713684081966</v>
      </c>
      <c r="N6617" s="5">
        <v>409.94662475585898</v>
      </c>
      <c r="O6617" s="5">
        <v>415.98196411132801</v>
      </c>
      <c r="P6617" s="5">
        <v>374.96896362304602</v>
      </c>
      <c r="Q6617" s="5">
        <v>400.29918416341098</v>
      </c>
      <c r="R6617" s="5">
        <v>201.15216064453099</v>
      </c>
      <c r="S6617" s="5">
        <v>197.16064453125</v>
      </c>
      <c r="T6617" s="5">
        <v>205.60810852050699</v>
      </c>
      <c r="U6617" s="5">
        <v>201.306971232096</v>
      </c>
      <c r="V6617" s="5">
        <v>128.218002319335</v>
      </c>
      <c r="W6617" s="5">
        <v>115.089157104492</v>
      </c>
      <c r="X6617" s="5">
        <v>98.644462585449205</v>
      </c>
      <c r="Y6617" s="5">
        <v>113.98387400309207</v>
      </c>
      <c r="Z6617" s="5">
        <v>125.9097366333</v>
      </c>
      <c r="AA6617" s="5">
        <v>140.35516357421801</v>
      </c>
      <c r="AB6617" s="5">
        <v>127.75038146972599</v>
      </c>
      <c r="AC6617" s="5">
        <v>131.33842722574801</v>
      </c>
      <c r="AD6617" s="5">
        <v>136.95283508300699</v>
      </c>
      <c r="AE6617" s="5">
        <v>122.494743347167</v>
      </c>
      <c r="AF6617" s="5">
        <v>128.51925659179599</v>
      </c>
      <c r="AG6617" s="5">
        <v>129.32227834065665</v>
      </c>
      <c r="AH6617" s="5">
        <v>137.23565673828099</v>
      </c>
      <c r="AI6617" s="5">
        <v>142.05014038085901</v>
      </c>
      <c r="AJ6617" s="5">
        <v>144.722564697265</v>
      </c>
      <c r="AK6617" s="5">
        <v>141.33612060546832</v>
      </c>
      <c r="AL6617" s="5">
        <v>360.25299072265602</v>
      </c>
      <c r="AM6617" s="5">
        <v>365.632080078125</v>
      </c>
      <c r="AN6617" s="5">
        <v>347.47946166992102</v>
      </c>
      <c r="AO6617" s="5">
        <v>357.78817749023398</v>
      </c>
      <c r="AP6617" s="5">
        <v>193.55107116699199</v>
      </c>
      <c r="AQ6617" s="5">
        <v>185.44747924804599</v>
      </c>
      <c r="AR6617" s="5">
        <v>198.98922729492099</v>
      </c>
      <c r="AS6617" s="5">
        <v>192.66259256998634</v>
      </c>
      <c r="AT6617" s="5">
        <v>158.19760131835901</v>
      </c>
      <c r="AU6617" s="5">
        <v>134.34205627441401</v>
      </c>
      <c r="AV6617" s="5">
        <v>119.432556152343</v>
      </c>
      <c r="AW6617" s="5">
        <v>137.32407124837201</v>
      </c>
      <c r="AX6617" s="5">
        <v>115.301582336425</v>
      </c>
      <c r="AY6617" s="5">
        <v>125.903549194335</v>
      </c>
      <c r="AZ6617" s="5">
        <v>125.051147460937</v>
      </c>
      <c r="BA6617" s="5">
        <v>122.08542633056567</v>
      </c>
    </row>
    <row r="6618" spans="1:53" x14ac:dyDescent="0.2">
      <c r="A6618" s="1">
        <v>6615</v>
      </c>
      <c r="B6618" s="1" t="s">
        <v>26449</v>
      </c>
      <c r="C6618" s="1" t="s">
        <v>26450</v>
      </c>
      <c r="D6618" s="1" t="s">
        <v>26451</v>
      </c>
      <c r="E6618" s="1" t="s">
        <v>26452</v>
      </c>
      <c r="F6618" s="5">
        <v>1102.25964355468</v>
      </c>
      <c r="G6618" s="5">
        <v>1028.80883789062</v>
      </c>
      <c r="H6618" s="5">
        <v>1046.78308105468</v>
      </c>
      <c r="I6618" s="5">
        <v>1059.2838541666599</v>
      </c>
      <c r="J6618" s="5">
        <v>1004.11645507812</v>
      </c>
      <c r="K6618" s="5">
        <v>1093.98693847656</v>
      </c>
      <c r="L6618" s="5">
        <v>986.8642578125</v>
      </c>
      <c r="M6618" s="5">
        <v>1028.3225504557267</v>
      </c>
      <c r="N6618" s="5">
        <v>682.72326660156205</v>
      </c>
      <c r="O6618" s="5">
        <v>612.59033203125</v>
      </c>
      <c r="P6618" s="5">
        <v>682.09771728515602</v>
      </c>
      <c r="Q6618" s="5">
        <v>659.13710530598939</v>
      </c>
      <c r="R6618" s="5">
        <v>916.83477783203102</v>
      </c>
      <c r="S6618" s="5">
        <v>896.91516113281205</v>
      </c>
      <c r="T6618" s="5">
        <v>984.06561279296795</v>
      </c>
      <c r="U6618" s="5">
        <v>932.60518391927042</v>
      </c>
      <c r="V6618" s="5">
        <v>635.767333984375</v>
      </c>
      <c r="W6618" s="5">
        <v>645.80041503906205</v>
      </c>
      <c r="X6618" s="5">
        <v>611.64099121093705</v>
      </c>
      <c r="Y6618" s="5">
        <v>631.06958007812466</v>
      </c>
      <c r="Z6618" s="5">
        <v>756.96453857421795</v>
      </c>
      <c r="AA6618" s="5">
        <v>803.25543212890602</v>
      </c>
      <c r="AB6618" s="5">
        <v>722.20123291015602</v>
      </c>
      <c r="AC6618" s="5">
        <v>760.80706787109341</v>
      </c>
      <c r="AD6618" s="5">
        <v>709.184326171875</v>
      </c>
      <c r="AE6618" s="5">
        <v>678.86651611328102</v>
      </c>
      <c r="AF6618" s="5">
        <v>656.67242431640602</v>
      </c>
      <c r="AG6618" s="5">
        <v>681.57442220052064</v>
      </c>
      <c r="AH6618" s="5">
        <v>688.31494140625</v>
      </c>
      <c r="AI6618" s="5">
        <v>728.8076171875</v>
      </c>
      <c r="AJ6618" s="5">
        <v>656.15142822265602</v>
      </c>
      <c r="AK6618" s="5">
        <v>691.09132893880212</v>
      </c>
      <c r="AL6618" s="5">
        <v>375.64514160156199</v>
      </c>
      <c r="AM6618" s="5">
        <v>412.02691650390602</v>
      </c>
      <c r="AN6618" s="5">
        <v>449.55722045898398</v>
      </c>
      <c r="AO6618" s="5">
        <v>412.40975952148398</v>
      </c>
      <c r="AP6618" s="5">
        <v>516.12445068359295</v>
      </c>
      <c r="AQ6618" s="5">
        <v>509.81655883789</v>
      </c>
      <c r="AR6618" s="5">
        <v>532.039794921875</v>
      </c>
      <c r="AS6618" s="5">
        <v>519.32693481445267</v>
      </c>
      <c r="AT6618" s="5">
        <v>651.42083740234295</v>
      </c>
      <c r="AU6618" s="5">
        <v>663.50244140625</v>
      </c>
      <c r="AV6618" s="5">
        <v>551.81799316406205</v>
      </c>
      <c r="AW6618" s="5">
        <v>622.24709065755167</v>
      </c>
      <c r="AX6618" s="5">
        <v>691.048583984375</v>
      </c>
      <c r="AY6618" s="5">
        <v>566.327880859375</v>
      </c>
      <c r="AZ6618" s="5">
        <v>602.15466308593705</v>
      </c>
      <c r="BA6618" s="5">
        <v>619.84370930989564</v>
      </c>
    </row>
    <row r="6619" spans="1:53" x14ac:dyDescent="0.2">
      <c r="A6619" s="1">
        <v>6616</v>
      </c>
      <c r="B6619" s="1" t="s">
        <v>26453</v>
      </c>
      <c r="C6619" s="1" t="s">
        <v>26454</v>
      </c>
      <c r="D6619" s="1" t="s">
        <v>26455</v>
      </c>
      <c r="E6619" s="1" t="s">
        <v>26456</v>
      </c>
      <c r="F6619" s="5">
        <v>184.81753540039</v>
      </c>
      <c r="G6619" s="5">
        <v>223.40707397460901</v>
      </c>
      <c r="H6619" s="5">
        <v>164.78274536132801</v>
      </c>
      <c r="I6619" s="5">
        <v>191.00245157877566</v>
      </c>
      <c r="J6619" s="5">
        <v>166.29312133789</v>
      </c>
      <c r="K6619" s="5">
        <v>215.0126953125</v>
      </c>
      <c r="L6619" s="5">
        <v>149.06597900390599</v>
      </c>
      <c r="M6619" s="5">
        <v>176.790598551432</v>
      </c>
      <c r="N6619" s="5">
        <v>522.46875</v>
      </c>
      <c r="O6619" s="5">
        <v>480.80023193359301</v>
      </c>
      <c r="P6619" s="5">
        <v>447.92294311523398</v>
      </c>
      <c r="Q6619" s="5">
        <v>483.73064168294235</v>
      </c>
      <c r="R6619" s="5">
        <v>279.349365234375</v>
      </c>
      <c r="S6619" s="5">
        <v>263.30926513671801</v>
      </c>
      <c r="T6619" s="5">
        <v>330.63864135742102</v>
      </c>
      <c r="U6619" s="5">
        <v>291.09909057617136</v>
      </c>
      <c r="V6619" s="5">
        <v>184.79724121093699</v>
      </c>
      <c r="W6619" s="5">
        <v>200.22775268554599</v>
      </c>
      <c r="X6619" s="5">
        <v>207.61111450195301</v>
      </c>
      <c r="Y6619" s="5">
        <v>197.54536946614533</v>
      </c>
      <c r="Z6619" s="5">
        <v>280.81072998046801</v>
      </c>
      <c r="AA6619" s="5">
        <v>258.4560546875</v>
      </c>
      <c r="AB6619" s="5">
        <v>262.80627441406199</v>
      </c>
      <c r="AC6619" s="5">
        <v>267.35768636067672</v>
      </c>
      <c r="AD6619" s="5">
        <v>183.180404663085</v>
      </c>
      <c r="AE6619" s="5">
        <v>173.380859375</v>
      </c>
      <c r="AF6619" s="5">
        <v>136.86271667480401</v>
      </c>
      <c r="AG6619" s="5">
        <v>164.47466023762968</v>
      </c>
      <c r="AH6619" s="5">
        <v>162.00253295898401</v>
      </c>
      <c r="AI6619" s="5">
        <v>161.23678588867099</v>
      </c>
      <c r="AJ6619" s="5">
        <v>175.57191467285099</v>
      </c>
      <c r="AK6619" s="5">
        <v>166.270411173502</v>
      </c>
      <c r="AL6619" s="5">
        <v>406.38583374023398</v>
      </c>
      <c r="AM6619" s="5">
        <v>335.340087890625</v>
      </c>
      <c r="AN6619" s="5">
        <v>382.15927124023398</v>
      </c>
      <c r="AO6619" s="5">
        <v>374.62839762369759</v>
      </c>
      <c r="AP6619" s="5">
        <v>209.16703796386699</v>
      </c>
      <c r="AQ6619" s="5">
        <v>206.00959777832</v>
      </c>
      <c r="AR6619" s="5">
        <v>240.66619873046801</v>
      </c>
      <c r="AS6619" s="5">
        <v>218.61427815755167</v>
      </c>
      <c r="AT6619" s="5">
        <v>194.33995056152301</v>
      </c>
      <c r="AU6619" s="5">
        <v>199.89430236816401</v>
      </c>
      <c r="AV6619" s="5">
        <v>175.079345703125</v>
      </c>
      <c r="AW6619" s="5">
        <v>189.77119954427067</v>
      </c>
      <c r="AX6619" s="5">
        <v>139.14884948730401</v>
      </c>
      <c r="AY6619" s="5">
        <v>137.137603759765</v>
      </c>
      <c r="AZ6619" s="5">
        <v>132.47431945800699</v>
      </c>
      <c r="BA6619" s="5">
        <v>136.25359090169198</v>
      </c>
    </row>
    <row r="6620" spans="1:53" x14ac:dyDescent="0.2">
      <c r="A6620" s="1">
        <v>6617</v>
      </c>
      <c r="B6620" s="1" t="s">
        <v>26457</v>
      </c>
      <c r="C6620" s="1" t="s">
        <v>26458</v>
      </c>
      <c r="D6620" s="1" t="s">
        <v>26459</v>
      </c>
      <c r="E6620" s="1" t="s">
        <v>26460</v>
      </c>
      <c r="F6620" s="5">
        <v>156.59475708007801</v>
      </c>
      <c r="G6620" s="5">
        <v>153.79081726074199</v>
      </c>
      <c r="H6620" s="5">
        <v>158.13523864746</v>
      </c>
      <c r="I6620" s="5">
        <v>156.17360432942667</v>
      </c>
      <c r="J6620" s="5">
        <v>161.85128784179599</v>
      </c>
      <c r="K6620" s="5">
        <v>164.37657165527301</v>
      </c>
      <c r="L6620" s="5">
        <v>162.38128662109301</v>
      </c>
      <c r="M6620" s="5">
        <v>162.86971537272066</v>
      </c>
      <c r="N6620" s="5">
        <v>99.018508911132798</v>
      </c>
      <c r="O6620" s="5">
        <v>100.126754760742</v>
      </c>
      <c r="P6620" s="5">
        <v>109.445251464843</v>
      </c>
      <c r="Q6620" s="5">
        <v>102.86350504557259</v>
      </c>
      <c r="R6620" s="5">
        <v>108.12767791748</v>
      </c>
      <c r="S6620" s="5">
        <v>129.42147827148401</v>
      </c>
      <c r="T6620" s="5">
        <v>103.39282989501901</v>
      </c>
      <c r="U6620" s="5">
        <v>113.647328694661</v>
      </c>
      <c r="V6620" s="5">
        <v>96.500289916992102</v>
      </c>
      <c r="W6620" s="5">
        <v>96.703765869140597</v>
      </c>
      <c r="X6620" s="5">
        <v>78.843757629394503</v>
      </c>
      <c r="Y6620" s="5">
        <v>90.68260447184241</v>
      </c>
      <c r="Z6620" s="5">
        <v>109.659576416015</v>
      </c>
      <c r="AA6620" s="5">
        <v>115.647094726562</v>
      </c>
      <c r="AB6620" s="5">
        <v>118.9033203125</v>
      </c>
      <c r="AC6620" s="5">
        <v>114.73666381835899</v>
      </c>
      <c r="AD6620" s="5">
        <v>88.432350158691406</v>
      </c>
      <c r="AE6620" s="5">
        <v>104.667922973632</v>
      </c>
      <c r="AF6620" s="5">
        <v>103.58390045166</v>
      </c>
      <c r="AG6620" s="5">
        <v>98.89472452799447</v>
      </c>
      <c r="AH6620" s="5">
        <v>102.42226409912099</v>
      </c>
      <c r="AI6620" s="5">
        <v>93.005752563476506</v>
      </c>
      <c r="AJ6620" s="5">
        <v>111.008949279785</v>
      </c>
      <c r="AK6620" s="5">
        <v>102.1456553141275</v>
      </c>
      <c r="AL6620" s="5">
        <v>56.746665954589801</v>
      </c>
      <c r="AM6620" s="5">
        <v>51.026599884033203</v>
      </c>
      <c r="AN6620" s="5">
        <v>63.67822265625</v>
      </c>
      <c r="AO6620" s="5">
        <v>57.150496164957666</v>
      </c>
      <c r="AP6620" s="5">
        <v>59.786590576171797</v>
      </c>
      <c r="AQ6620" s="5">
        <v>64.700859069824205</v>
      </c>
      <c r="AR6620" s="5">
        <v>56.189109802246001</v>
      </c>
      <c r="AS6620" s="5">
        <v>60.22551981608067</v>
      </c>
      <c r="AT6620" s="5">
        <v>76.289939880371094</v>
      </c>
      <c r="AU6620" s="5">
        <v>72.623466491699205</v>
      </c>
      <c r="AV6620" s="5">
        <v>119.439559936523</v>
      </c>
      <c r="AW6620" s="5">
        <v>89.450988769531094</v>
      </c>
      <c r="AX6620" s="5">
        <v>89.872756958007798</v>
      </c>
      <c r="AY6620" s="5">
        <v>69.525985717773395</v>
      </c>
      <c r="AZ6620" s="5">
        <v>68.568809509277301</v>
      </c>
      <c r="BA6620" s="5">
        <v>75.98918406168616</v>
      </c>
    </row>
    <row r="6621" spans="1:53" x14ac:dyDescent="0.2">
      <c r="A6621" s="1">
        <v>6618</v>
      </c>
      <c r="B6621" s="1" t="s">
        <v>26461</v>
      </c>
      <c r="C6621" s="1" t="s">
        <v>26462</v>
      </c>
      <c r="D6621" s="1" t="s">
        <v>26463</v>
      </c>
      <c r="E6621" s="1" t="s">
        <v>26464</v>
      </c>
      <c r="F6621" s="5">
        <v>68.654556274414006</v>
      </c>
      <c r="G6621" s="5">
        <v>70.193305969238196</v>
      </c>
      <c r="H6621" s="5">
        <v>92.856681823730398</v>
      </c>
      <c r="I6621" s="5">
        <v>77.234848022460866</v>
      </c>
      <c r="J6621" s="5">
        <v>136.78849792480401</v>
      </c>
      <c r="K6621" s="5">
        <v>110.31345367431599</v>
      </c>
      <c r="L6621" s="5">
        <v>104.560157775878</v>
      </c>
      <c r="M6621" s="5">
        <v>117.22070312499933</v>
      </c>
      <c r="N6621" s="5">
        <v>234.62583923339801</v>
      </c>
      <c r="O6621" s="5">
        <v>229.58825683593699</v>
      </c>
      <c r="P6621" s="5">
        <v>224.28610229492099</v>
      </c>
      <c r="Q6621" s="5">
        <v>229.50006612141866</v>
      </c>
      <c r="R6621" s="5">
        <v>132.37422180175699</v>
      </c>
      <c r="S6621" s="5">
        <v>130.24725341796801</v>
      </c>
      <c r="T6621" s="5">
        <v>133.76965332031199</v>
      </c>
      <c r="U6621" s="5">
        <v>132.13037618001232</v>
      </c>
      <c r="V6621" s="5">
        <v>163.02743530273401</v>
      </c>
      <c r="W6621" s="5">
        <v>165.48556518554599</v>
      </c>
      <c r="X6621" s="5">
        <v>178.806716918945</v>
      </c>
      <c r="Y6621" s="5">
        <v>169.10657246907499</v>
      </c>
      <c r="Z6621" s="5">
        <v>91.119354248046804</v>
      </c>
      <c r="AA6621" s="5">
        <v>95.816551208496094</v>
      </c>
      <c r="AB6621" s="5">
        <v>82.837554931640597</v>
      </c>
      <c r="AC6621" s="5">
        <v>89.92448679606116</v>
      </c>
      <c r="AD6621" s="5">
        <v>241.14155578613199</v>
      </c>
      <c r="AE6621" s="5">
        <v>224.38749694824199</v>
      </c>
      <c r="AF6621" s="5">
        <v>242.29621887207</v>
      </c>
      <c r="AG6621" s="5">
        <v>235.94175720214798</v>
      </c>
      <c r="AH6621" s="5">
        <v>216.98052978515599</v>
      </c>
      <c r="AI6621" s="5">
        <v>196.66476440429599</v>
      </c>
      <c r="AJ6621" s="5">
        <v>204.83473205566401</v>
      </c>
      <c r="AK6621" s="5">
        <v>206.16000874837201</v>
      </c>
      <c r="AL6621" s="5">
        <v>226.14408874511699</v>
      </c>
      <c r="AM6621" s="5">
        <v>246.03205871582</v>
      </c>
      <c r="AN6621" s="5">
        <v>223.71447753906199</v>
      </c>
      <c r="AO6621" s="5">
        <v>231.96354166666632</v>
      </c>
      <c r="AP6621" s="5">
        <v>164.16165161132801</v>
      </c>
      <c r="AQ6621" s="5">
        <v>183.75210571289</v>
      </c>
      <c r="AR6621" s="5">
        <v>155.26687622070301</v>
      </c>
      <c r="AS6621" s="5">
        <v>167.726877848307</v>
      </c>
      <c r="AT6621" s="5">
        <v>122.71794891357401</v>
      </c>
      <c r="AU6621" s="5">
        <v>139.17321777343699</v>
      </c>
      <c r="AV6621" s="5">
        <v>123.959838867187</v>
      </c>
      <c r="AW6621" s="5">
        <v>128.61700185139932</v>
      </c>
      <c r="AX6621" s="5">
        <v>123.935981750488</v>
      </c>
      <c r="AY6621" s="5">
        <v>67.393394470214801</v>
      </c>
      <c r="AZ6621" s="5">
        <v>86.578628540039006</v>
      </c>
      <c r="BA6621" s="5">
        <v>92.636001586913935</v>
      </c>
    </row>
    <row r="6622" spans="1:53" x14ac:dyDescent="0.2">
      <c r="A6622" s="1">
        <v>6619</v>
      </c>
      <c r="B6622" s="1" t="s">
        <v>26465</v>
      </c>
      <c r="C6622" s="1" t="s">
        <v>26466</v>
      </c>
      <c r="D6622" s="1" t="s">
        <v>26467</v>
      </c>
      <c r="E6622" s="1" t="s">
        <v>26468</v>
      </c>
      <c r="N6622" s="5">
        <v>82.4576416015625</v>
      </c>
      <c r="O6622" s="5">
        <v>96.011459350585895</v>
      </c>
      <c r="P6622" s="5">
        <v>112.34145355224599</v>
      </c>
      <c r="Q6622" s="5">
        <v>96.936851501464787</v>
      </c>
    </row>
    <row r="6623" spans="1:53" x14ac:dyDescent="0.2">
      <c r="A6623" s="1">
        <v>6620</v>
      </c>
      <c r="B6623" s="1" t="s">
        <v>26469</v>
      </c>
      <c r="C6623" s="1" t="s">
        <v>26470</v>
      </c>
      <c r="D6623" s="1" t="s">
        <v>26471</v>
      </c>
      <c r="E6623" s="1" t="s">
        <v>26472</v>
      </c>
      <c r="F6623" s="5">
        <v>113.80934143066401</v>
      </c>
      <c r="G6623" s="5">
        <v>107.498001098632</v>
      </c>
      <c r="I6623" s="5">
        <v>110.65367126464801</v>
      </c>
      <c r="J6623" s="5">
        <v>85.031700134277301</v>
      </c>
      <c r="L6623" s="5">
        <v>84.018455505371094</v>
      </c>
      <c r="M6623" s="5">
        <v>84.52507781982419</v>
      </c>
      <c r="N6623" s="5">
        <v>470.28982543945301</v>
      </c>
      <c r="O6623" s="5">
        <v>483.54888916015602</v>
      </c>
      <c r="P6623" s="5">
        <v>501.55990600585898</v>
      </c>
      <c r="Q6623" s="5">
        <v>485.13287353515602</v>
      </c>
      <c r="R6623" s="5">
        <v>182.058502197265</v>
      </c>
      <c r="S6623" s="5">
        <v>148.55661010742099</v>
      </c>
      <c r="U6623" s="5">
        <v>165.30755615234301</v>
      </c>
      <c r="V6623" s="5">
        <v>200.00569152832</v>
      </c>
      <c r="W6623" s="5">
        <v>176.11555480957</v>
      </c>
      <c r="X6623" s="5">
        <v>206.89714050292901</v>
      </c>
      <c r="Y6623" s="5">
        <v>194.33946228027298</v>
      </c>
      <c r="Z6623" s="5">
        <v>187.93037414550699</v>
      </c>
      <c r="AA6623" s="5">
        <v>146.41317749023401</v>
      </c>
      <c r="AB6623" s="5">
        <v>185.5888671875</v>
      </c>
      <c r="AC6623" s="5">
        <v>173.31080627441369</v>
      </c>
      <c r="AL6623" s="5">
        <v>303.93130493164</v>
      </c>
      <c r="AM6623" s="5">
        <v>301.16613769531199</v>
      </c>
      <c r="AN6623" s="5">
        <v>314.26843261718699</v>
      </c>
      <c r="AO6623" s="5">
        <v>306.45529174804636</v>
      </c>
      <c r="AQ6623" s="5">
        <v>170.91610717773401</v>
      </c>
      <c r="AR6623" s="5">
        <v>191.86752319335901</v>
      </c>
      <c r="AS6623" s="5">
        <v>181.39181518554651</v>
      </c>
      <c r="AT6623" s="5">
        <v>272.32400512695301</v>
      </c>
      <c r="AU6623" s="5">
        <v>170.452880859375</v>
      </c>
      <c r="AV6623" s="5">
        <v>295.43325805664</v>
      </c>
      <c r="AW6623" s="5">
        <v>246.07004801432268</v>
      </c>
      <c r="AY6623" s="5">
        <v>174.11427307128901</v>
      </c>
      <c r="AZ6623" s="5">
        <v>187.72555541992099</v>
      </c>
      <c r="BA6623" s="5">
        <v>180.91991424560501</v>
      </c>
    </row>
    <row r="6624" spans="1:53" x14ac:dyDescent="0.2">
      <c r="A6624" s="1">
        <v>6621</v>
      </c>
      <c r="B6624" s="1" t="s">
        <v>26473</v>
      </c>
      <c r="C6624" s="1" t="s">
        <v>26474</v>
      </c>
      <c r="D6624" s="1" t="s">
        <v>26475</v>
      </c>
      <c r="E6624" s="1" t="s">
        <v>26476</v>
      </c>
      <c r="F6624" s="5">
        <v>443.51199340820301</v>
      </c>
      <c r="G6624" s="5">
        <v>480.97775268554602</v>
      </c>
      <c r="H6624" s="5">
        <v>479.05130004882801</v>
      </c>
      <c r="I6624" s="5">
        <v>467.84701538085909</v>
      </c>
      <c r="J6624" s="5">
        <v>465.84442138671801</v>
      </c>
      <c r="K6624" s="5">
        <v>508.10693359375</v>
      </c>
      <c r="L6624" s="5">
        <v>499.75329589843699</v>
      </c>
      <c r="M6624" s="5">
        <v>491.23488362630172</v>
      </c>
      <c r="N6624" s="5">
        <v>614.05822753906205</v>
      </c>
      <c r="O6624" s="5">
        <v>626.60687255859295</v>
      </c>
      <c r="P6624" s="5">
        <v>635.54376220703102</v>
      </c>
      <c r="Q6624" s="5">
        <v>625.40295410156193</v>
      </c>
      <c r="R6624" s="5">
        <v>450.90936279296801</v>
      </c>
      <c r="S6624" s="5">
        <v>448.18637084960898</v>
      </c>
      <c r="T6624" s="5">
        <v>453.39953613281199</v>
      </c>
      <c r="U6624" s="5">
        <v>450.83175659179636</v>
      </c>
      <c r="V6624" s="5">
        <v>573.843017578125</v>
      </c>
      <c r="W6624" s="5">
        <v>616.6728515625</v>
      </c>
      <c r="X6624" s="5">
        <v>596.548095703125</v>
      </c>
      <c r="Y6624" s="5">
        <v>595.68798828125</v>
      </c>
      <c r="Z6624" s="5">
        <v>606.53765869140602</v>
      </c>
      <c r="AA6624" s="5">
        <v>635.84136962890602</v>
      </c>
      <c r="AB6624" s="5">
        <v>598.47302246093705</v>
      </c>
      <c r="AC6624" s="5">
        <v>613.6173502604164</v>
      </c>
      <c r="AD6624" s="5">
        <v>441.734283447265</v>
      </c>
      <c r="AE6624" s="5">
        <v>542.7939453125</v>
      </c>
      <c r="AF6624" s="5">
        <v>500.91262817382801</v>
      </c>
      <c r="AG6624" s="5">
        <v>495.14695231119759</v>
      </c>
      <c r="AH6624" s="5">
        <v>464.98031616210898</v>
      </c>
      <c r="AI6624" s="5">
        <v>510.033111572265</v>
      </c>
      <c r="AJ6624" s="5">
        <v>494.52606201171801</v>
      </c>
      <c r="AK6624" s="5">
        <v>489.84649658203062</v>
      </c>
      <c r="AL6624" s="5">
        <v>544.748779296875</v>
      </c>
      <c r="AM6624" s="5">
        <v>552.14929199218705</v>
      </c>
      <c r="AN6624" s="5">
        <v>548.21856689453102</v>
      </c>
      <c r="AO6624" s="5">
        <v>548.37221272786439</v>
      </c>
      <c r="AP6624" s="5">
        <v>467.96145629882801</v>
      </c>
      <c r="AQ6624" s="5">
        <v>440.70388793945301</v>
      </c>
      <c r="AR6624" s="5">
        <v>429.41714477539</v>
      </c>
      <c r="AS6624" s="5">
        <v>446.02749633789034</v>
      </c>
      <c r="AT6624" s="5">
        <v>695.96228027343705</v>
      </c>
      <c r="AU6624" s="5">
        <v>726.60009765625</v>
      </c>
      <c r="AV6624" s="5">
        <v>745.498779296875</v>
      </c>
      <c r="AW6624" s="5">
        <v>722.68705240885402</v>
      </c>
      <c r="AX6624" s="5">
        <v>542.29888916015602</v>
      </c>
      <c r="AY6624" s="5">
        <v>479.42333984375</v>
      </c>
      <c r="AZ6624" s="5">
        <v>492.96923828125</v>
      </c>
      <c r="BA6624" s="5">
        <v>504.89715576171869</v>
      </c>
    </row>
    <row r="6625" spans="1:53" x14ac:dyDescent="0.2">
      <c r="A6625" s="1">
        <v>6622</v>
      </c>
      <c r="B6625" s="1" t="s">
        <v>26477</v>
      </c>
      <c r="C6625" s="1" t="s">
        <v>26478</v>
      </c>
      <c r="D6625" s="1" t="s">
        <v>26479</v>
      </c>
      <c r="E6625" s="1" t="s">
        <v>26480</v>
      </c>
      <c r="F6625" s="5">
        <v>263.63714599609301</v>
      </c>
      <c r="G6625" s="5">
        <v>301.0361328125</v>
      </c>
      <c r="H6625" s="5">
        <v>292.97854614257801</v>
      </c>
      <c r="I6625" s="5">
        <v>285.88394165039034</v>
      </c>
      <c r="J6625" s="5">
        <v>322.20785522460898</v>
      </c>
      <c r="K6625" s="5">
        <v>304.89288330078102</v>
      </c>
      <c r="L6625" s="5">
        <v>305.15884399414</v>
      </c>
      <c r="M6625" s="5">
        <v>310.75319417317661</v>
      </c>
      <c r="N6625" s="5">
        <v>197.47666931152301</v>
      </c>
      <c r="O6625" s="5">
        <v>213.19868469238199</v>
      </c>
      <c r="P6625" s="5">
        <v>192.47215270996</v>
      </c>
      <c r="Q6625" s="5">
        <v>201.04916890462167</v>
      </c>
      <c r="R6625" s="5">
        <v>195.26861572265599</v>
      </c>
      <c r="S6625" s="5">
        <v>196.71194458007801</v>
      </c>
      <c r="T6625" s="5">
        <v>196.51469421386699</v>
      </c>
      <c r="U6625" s="5">
        <v>196.16508483886699</v>
      </c>
      <c r="V6625" s="5">
        <v>282.46600341796801</v>
      </c>
      <c r="W6625" s="5">
        <v>289.7236328125</v>
      </c>
      <c r="X6625" s="5">
        <v>280.240478515625</v>
      </c>
      <c r="Y6625" s="5">
        <v>284.14337158203102</v>
      </c>
      <c r="Z6625" s="5">
        <v>279.21252441406199</v>
      </c>
      <c r="AA6625" s="5">
        <v>277.843994140625</v>
      </c>
      <c r="AB6625" s="5">
        <v>263.01785278320301</v>
      </c>
      <c r="AC6625" s="5">
        <v>273.3581237792967</v>
      </c>
      <c r="AD6625" s="5">
        <v>292.04852294921801</v>
      </c>
      <c r="AE6625" s="5">
        <v>283.31570434570301</v>
      </c>
      <c r="AF6625" s="5">
        <v>283.67288208007801</v>
      </c>
      <c r="AG6625" s="5">
        <v>286.34570312499966</v>
      </c>
      <c r="AH6625" s="5">
        <v>281.30535888671801</v>
      </c>
      <c r="AI6625" s="5">
        <v>272.86669921875</v>
      </c>
      <c r="AJ6625" s="5">
        <v>267.79632568359301</v>
      </c>
      <c r="AK6625" s="5">
        <v>273.98946126302036</v>
      </c>
      <c r="AL6625" s="5">
        <v>157.32316589355401</v>
      </c>
      <c r="AM6625" s="5">
        <v>180.05926513671801</v>
      </c>
      <c r="AN6625" s="5">
        <v>163.731353759765</v>
      </c>
      <c r="AO6625" s="5">
        <v>167.03792826334566</v>
      </c>
      <c r="AP6625" s="5">
        <v>179.17620849609301</v>
      </c>
      <c r="AQ6625" s="5">
        <v>177.28907775878901</v>
      </c>
      <c r="AR6625" s="5">
        <v>192.15560913085901</v>
      </c>
      <c r="AS6625" s="5">
        <v>182.87363179524701</v>
      </c>
      <c r="AT6625" s="5">
        <v>289.19226074218699</v>
      </c>
      <c r="AU6625" s="5">
        <v>278.556640625</v>
      </c>
      <c r="AV6625" s="5">
        <v>307.11727905273398</v>
      </c>
      <c r="AW6625" s="5">
        <v>291.62206013997366</v>
      </c>
      <c r="AX6625" s="5">
        <v>237.13934326171801</v>
      </c>
      <c r="AY6625" s="5">
        <v>241.49525451660099</v>
      </c>
      <c r="AZ6625" s="5">
        <v>253.809799194335</v>
      </c>
      <c r="BA6625" s="5">
        <v>244.14813232421798</v>
      </c>
    </row>
    <row r="6626" spans="1:53" x14ac:dyDescent="0.2">
      <c r="A6626" s="1">
        <v>6623</v>
      </c>
      <c r="B6626" s="1" t="s">
        <v>26481</v>
      </c>
      <c r="C6626" s="1" t="s">
        <v>26482</v>
      </c>
      <c r="D6626" s="1" t="s">
        <v>26483</v>
      </c>
      <c r="E6626" s="1" t="s">
        <v>26484</v>
      </c>
      <c r="F6626" s="5">
        <v>493.23739624023398</v>
      </c>
      <c r="G6626" s="5">
        <v>515.44232177734295</v>
      </c>
      <c r="H6626" s="5">
        <v>466.59146118164</v>
      </c>
      <c r="I6626" s="5">
        <v>491.75705973307231</v>
      </c>
      <c r="J6626" s="5">
        <v>543.70208740234295</v>
      </c>
      <c r="K6626" s="5">
        <v>526.50286865234295</v>
      </c>
      <c r="L6626" s="5">
        <v>534.61529541015602</v>
      </c>
      <c r="M6626" s="5">
        <v>534.94008382161394</v>
      </c>
      <c r="N6626" s="5">
        <v>1631.03930664062</v>
      </c>
      <c r="O6626" s="5">
        <v>1666.078125</v>
      </c>
      <c r="P6626" s="5">
        <v>1580.49633789062</v>
      </c>
      <c r="Q6626" s="5">
        <v>1625.8712565104133</v>
      </c>
      <c r="R6626" s="5">
        <v>925.67102050781205</v>
      </c>
      <c r="S6626" s="5">
        <v>950.92297363281205</v>
      </c>
      <c r="T6626" s="5">
        <v>915.43560791015602</v>
      </c>
      <c r="U6626" s="5">
        <v>930.67653401692678</v>
      </c>
      <c r="V6626" s="5">
        <v>962.318115234375</v>
      </c>
      <c r="W6626" s="5">
        <v>955.43957519531205</v>
      </c>
      <c r="X6626" s="5">
        <v>932.100341796875</v>
      </c>
      <c r="Y6626" s="5">
        <v>949.95267740885402</v>
      </c>
      <c r="Z6626" s="5">
        <v>661.74713134765602</v>
      </c>
      <c r="AA6626" s="5">
        <v>651.42785644531205</v>
      </c>
      <c r="AB6626" s="5">
        <v>637.9619140625</v>
      </c>
      <c r="AC6626" s="5">
        <v>650.37896728515602</v>
      </c>
      <c r="AD6626" s="5">
        <v>626.493408203125</v>
      </c>
      <c r="AE6626" s="5">
        <v>620.64929199218705</v>
      </c>
      <c r="AF6626" s="5">
        <v>699.39959716796795</v>
      </c>
      <c r="AG6626" s="5">
        <v>648.84743245442667</v>
      </c>
      <c r="AH6626" s="5">
        <v>684.86859130859295</v>
      </c>
      <c r="AI6626" s="5">
        <v>663.47540283203102</v>
      </c>
      <c r="AJ6626" s="5">
        <v>672.38128662109295</v>
      </c>
      <c r="AK6626" s="5">
        <v>673.57509358723894</v>
      </c>
      <c r="AL6626" s="5">
        <v>1224.478515625</v>
      </c>
      <c r="AM6626" s="5">
        <v>1245.24829101562</v>
      </c>
      <c r="AN6626" s="5">
        <v>1241.66333007812</v>
      </c>
      <c r="AO6626" s="5">
        <v>1237.1300455729133</v>
      </c>
      <c r="AP6626" s="5">
        <v>694.79846191406205</v>
      </c>
      <c r="AQ6626" s="5">
        <v>712.10198974609295</v>
      </c>
      <c r="AR6626" s="5">
        <v>704.66357421875</v>
      </c>
      <c r="AS6626" s="5">
        <v>703.8546752929683</v>
      </c>
      <c r="AT6626" s="5">
        <v>1168.39086914062</v>
      </c>
      <c r="AU6626" s="5">
        <v>1059.61499023437</v>
      </c>
      <c r="AV6626" s="5">
        <v>1131.96435546875</v>
      </c>
      <c r="AW6626" s="5">
        <v>1119.9900716145801</v>
      </c>
      <c r="AX6626" s="5">
        <v>879.60614013671795</v>
      </c>
      <c r="AY6626" s="5">
        <v>896.097412109375</v>
      </c>
      <c r="AZ6626" s="5">
        <v>882.87188720703102</v>
      </c>
      <c r="BA6626" s="5">
        <v>886.1918131510414</v>
      </c>
    </row>
    <row r="6627" spans="1:53" x14ac:dyDescent="0.2">
      <c r="A6627" s="1">
        <v>6624</v>
      </c>
      <c r="B6627" s="1" t="s">
        <v>26485</v>
      </c>
      <c r="C6627" s="1" t="s">
        <v>26486</v>
      </c>
      <c r="D6627" s="1" t="s">
        <v>26487</v>
      </c>
      <c r="E6627" s="1" t="s">
        <v>26488</v>
      </c>
      <c r="F6627" s="5">
        <v>496.81896972656199</v>
      </c>
      <c r="G6627" s="5">
        <v>492.66232299804602</v>
      </c>
      <c r="H6627" s="5">
        <v>438.61361694335898</v>
      </c>
      <c r="I6627" s="5">
        <v>476.031636555989</v>
      </c>
      <c r="J6627" s="5">
        <v>495.15008544921801</v>
      </c>
      <c r="K6627" s="5">
        <v>460.10699462890602</v>
      </c>
      <c r="L6627" s="5">
        <v>466.68841552734301</v>
      </c>
      <c r="M6627" s="5">
        <v>473.98183186848905</v>
      </c>
      <c r="N6627" s="5">
        <v>914.0576171875</v>
      </c>
      <c r="O6627" s="5">
        <v>967.53271484375</v>
      </c>
      <c r="P6627" s="5">
        <v>912.25427246093705</v>
      </c>
      <c r="Q6627" s="5">
        <v>931.28153483072902</v>
      </c>
      <c r="R6627" s="5">
        <v>764.67938232421795</v>
      </c>
      <c r="S6627" s="5">
        <v>685.66021728515602</v>
      </c>
      <c r="T6627" s="5">
        <v>720.934814453125</v>
      </c>
      <c r="U6627" s="5">
        <v>723.75813802083303</v>
      </c>
      <c r="V6627" s="5">
        <v>1110.3544921875</v>
      </c>
      <c r="W6627" s="5">
        <v>1111.71166992187</v>
      </c>
      <c r="X6627" s="5">
        <v>1124.09020996093</v>
      </c>
      <c r="Y6627" s="5">
        <v>1115.3854573567667</v>
      </c>
      <c r="Z6627" s="5">
        <v>1081.26586914062</v>
      </c>
      <c r="AA6627" s="5">
        <v>1089.82983398437</v>
      </c>
      <c r="AB6627" s="5">
        <v>1041.5224609375</v>
      </c>
      <c r="AC6627" s="5">
        <v>1070.8727213541633</v>
      </c>
      <c r="AD6627" s="5">
        <v>632.98718261718705</v>
      </c>
      <c r="AE6627" s="5">
        <v>645.83203125</v>
      </c>
      <c r="AF6627" s="5">
        <v>665.354248046875</v>
      </c>
      <c r="AG6627" s="5">
        <v>648.05782063802064</v>
      </c>
      <c r="AH6627" s="5">
        <v>676.00207519531205</v>
      </c>
      <c r="AI6627" s="5">
        <v>723.64642333984295</v>
      </c>
      <c r="AJ6627" s="5">
        <v>722.092529296875</v>
      </c>
      <c r="AK6627" s="5">
        <v>707.2470092773433</v>
      </c>
      <c r="AL6627" s="5">
        <v>912.14617919921795</v>
      </c>
      <c r="AM6627" s="5">
        <v>852.048828125</v>
      </c>
      <c r="AN6627" s="5">
        <v>876.33221435546795</v>
      </c>
      <c r="AO6627" s="5">
        <v>880.17574055989519</v>
      </c>
      <c r="AP6627" s="5">
        <v>896.73651123046795</v>
      </c>
      <c r="AQ6627" s="5">
        <v>841.61364746093705</v>
      </c>
      <c r="AR6627" s="5">
        <v>854.25555419921795</v>
      </c>
      <c r="AS6627" s="5">
        <v>864.2019042968742</v>
      </c>
      <c r="AT6627" s="5">
        <v>387.01071166992102</v>
      </c>
      <c r="AU6627" s="5">
        <v>286.15447998046801</v>
      </c>
      <c r="AV6627" s="5">
        <v>603.22863769531205</v>
      </c>
      <c r="AW6627" s="5">
        <v>425.46460978190038</v>
      </c>
      <c r="AX6627" s="5">
        <v>577.67364501953102</v>
      </c>
      <c r="AY6627" s="5">
        <v>705.88818359375</v>
      </c>
      <c r="AZ6627" s="5">
        <v>680.91827392578102</v>
      </c>
      <c r="BA6627" s="5">
        <v>654.82670084635402</v>
      </c>
    </row>
    <row r="6628" spans="1:53" x14ac:dyDescent="0.2">
      <c r="A6628" s="1">
        <v>6625</v>
      </c>
      <c r="B6628" s="1" t="s">
        <v>26489</v>
      </c>
      <c r="C6628" s="1" t="s">
        <v>26490</v>
      </c>
      <c r="D6628" s="1" t="s">
        <v>26491</v>
      </c>
      <c r="E6628" s="1" t="s">
        <v>26492</v>
      </c>
      <c r="F6628" s="5">
        <v>253.97111511230401</v>
      </c>
      <c r="G6628" s="5">
        <v>253.65948486328099</v>
      </c>
      <c r="H6628" s="5">
        <v>491.07440185546801</v>
      </c>
      <c r="I6628" s="5">
        <v>332.90166727701768</v>
      </c>
      <c r="J6628" s="5">
        <v>468.995513916015</v>
      </c>
      <c r="K6628" s="5">
        <v>72.729438781738196</v>
      </c>
      <c r="L6628" s="5">
        <v>282.18551635742102</v>
      </c>
      <c r="M6628" s="5">
        <v>274.6368230183914</v>
      </c>
      <c r="N6628" s="5">
        <v>249.93426513671801</v>
      </c>
      <c r="O6628" s="5">
        <v>278.30847167968699</v>
      </c>
      <c r="P6628" s="5">
        <v>282.10415649414</v>
      </c>
      <c r="Q6628" s="5">
        <v>270.115631103515</v>
      </c>
      <c r="S6628" s="5">
        <v>212.30822753906199</v>
      </c>
      <c r="U6628" s="5">
        <v>212.30822753906199</v>
      </c>
      <c r="V6628" s="5">
        <v>157.73451232910099</v>
      </c>
      <c r="W6628" s="5">
        <v>164.90760803222599</v>
      </c>
      <c r="X6628" s="5">
        <v>128.74227905273401</v>
      </c>
      <c r="Y6628" s="5">
        <v>150.46146647135367</v>
      </c>
      <c r="Z6628" s="5">
        <v>381.32302856445301</v>
      </c>
      <c r="AA6628" s="5">
        <v>339.64596557617102</v>
      </c>
      <c r="AB6628" s="5">
        <v>368.36788940429602</v>
      </c>
      <c r="AC6628" s="5">
        <v>363.11229451497337</v>
      </c>
      <c r="AD6628" s="5">
        <v>312.88888549804602</v>
      </c>
      <c r="AE6628" s="5">
        <v>266.22564697265602</v>
      </c>
      <c r="AF6628" s="5">
        <v>280.69592285156199</v>
      </c>
      <c r="AG6628" s="5">
        <v>286.60348510742136</v>
      </c>
      <c r="AH6628" s="5">
        <v>223.90246582031199</v>
      </c>
      <c r="AI6628" s="5">
        <v>259.53292846679602</v>
      </c>
      <c r="AJ6628" s="5">
        <v>230.03738403320301</v>
      </c>
      <c r="AK6628" s="5">
        <v>237.82425944010367</v>
      </c>
      <c r="AL6628" s="5">
        <v>258.308837890625</v>
      </c>
      <c r="AM6628" s="5">
        <v>201.95199584960901</v>
      </c>
      <c r="AN6628" s="5">
        <v>247.14027404785099</v>
      </c>
      <c r="AO6628" s="5">
        <v>235.800369262695</v>
      </c>
      <c r="AP6628" s="5">
        <v>118.724464416503</v>
      </c>
      <c r="AQ6628" s="5">
        <v>150.08099365234301</v>
      </c>
      <c r="AR6628" s="5">
        <v>123.39897918701099</v>
      </c>
      <c r="AS6628" s="5">
        <v>130.73481241861899</v>
      </c>
      <c r="AU6628" s="5">
        <v>1099.54345703125</v>
      </c>
      <c r="AW6628" s="5">
        <v>1099.54345703125</v>
      </c>
      <c r="AY6628" s="5">
        <v>144.072494506835</v>
      </c>
      <c r="AZ6628" s="5">
        <v>167.96678161621</v>
      </c>
      <c r="BA6628" s="5">
        <v>156.0196380615225</v>
      </c>
    </row>
    <row r="6629" spans="1:53" x14ac:dyDescent="0.2">
      <c r="A6629" s="1">
        <v>6626</v>
      </c>
      <c r="B6629" s="1" t="s">
        <v>26493</v>
      </c>
      <c r="C6629" s="1" t="s">
        <v>26494</v>
      </c>
      <c r="D6629" s="1" t="s">
        <v>26495</v>
      </c>
      <c r="E6629" s="1" t="s">
        <v>26496</v>
      </c>
      <c r="F6629" s="5">
        <v>107.31452178955</v>
      </c>
      <c r="G6629" s="5">
        <v>63.820556640625</v>
      </c>
      <c r="H6629" s="5">
        <v>93.407814025878906</v>
      </c>
      <c r="I6629" s="5">
        <v>88.180964152017964</v>
      </c>
      <c r="J6629" s="5">
        <v>84.287445068359304</v>
      </c>
      <c r="K6629" s="5">
        <v>83.003135681152301</v>
      </c>
      <c r="L6629" s="5">
        <v>91.605186462402301</v>
      </c>
      <c r="M6629" s="5">
        <v>86.298589070637959</v>
      </c>
      <c r="N6629" s="5">
        <v>108.307014465332</v>
      </c>
      <c r="O6629" s="5">
        <v>93.246864318847599</v>
      </c>
      <c r="P6629" s="5">
        <v>100.99739837646401</v>
      </c>
      <c r="Q6629" s="5">
        <v>100.85042572021455</v>
      </c>
      <c r="R6629" s="5">
        <v>75.665100097656193</v>
      </c>
      <c r="S6629" s="5">
        <v>69.830429077148395</v>
      </c>
      <c r="T6629" s="5">
        <v>80.618606567382798</v>
      </c>
      <c r="U6629" s="5">
        <v>75.371378580729129</v>
      </c>
      <c r="V6629" s="5">
        <v>77.276443481445298</v>
      </c>
      <c r="W6629" s="5">
        <v>85.963249206542898</v>
      </c>
      <c r="X6629" s="5">
        <v>45.408748626708899</v>
      </c>
      <c r="Y6629" s="5">
        <v>69.549480438232365</v>
      </c>
      <c r="Z6629" s="5">
        <v>105.434394836425</v>
      </c>
      <c r="AA6629" s="5">
        <v>101.876998901367</v>
      </c>
      <c r="AB6629" s="5">
        <v>90.499031066894503</v>
      </c>
      <c r="AC6629" s="5">
        <v>99.270141601562159</v>
      </c>
      <c r="AE6629" s="5">
        <v>55.288822174072202</v>
      </c>
      <c r="AF6629" s="5">
        <v>62.381103515625</v>
      </c>
      <c r="AG6629" s="5">
        <v>58.834962844848604</v>
      </c>
      <c r="AI6629" s="5">
        <v>53.393543243408203</v>
      </c>
      <c r="AJ6629" s="5">
        <v>44.223171234130803</v>
      </c>
      <c r="AK6629" s="5">
        <v>48.808357238769503</v>
      </c>
      <c r="AL6629" s="5">
        <v>102.755966186523</v>
      </c>
      <c r="AM6629" s="5">
        <v>75.410430908203097</v>
      </c>
      <c r="AN6629" s="5">
        <v>89.221702575683594</v>
      </c>
      <c r="AO6629" s="5">
        <v>89.129366556803234</v>
      </c>
      <c r="AP6629" s="5">
        <v>65.365806579589801</v>
      </c>
      <c r="AQ6629" s="5">
        <v>73.226593017578097</v>
      </c>
      <c r="AR6629" s="5">
        <v>64.359092712402301</v>
      </c>
      <c r="AS6629" s="5">
        <v>67.650497436523395</v>
      </c>
      <c r="AT6629" s="5">
        <v>70.626304626464801</v>
      </c>
      <c r="AW6629" s="5">
        <v>70.626304626464801</v>
      </c>
      <c r="AX6629" s="5">
        <v>77.421844482421804</v>
      </c>
      <c r="AY6629" s="5">
        <v>95.54150390625</v>
      </c>
      <c r="AZ6629" s="5">
        <v>89.745643615722599</v>
      </c>
      <c r="BA6629" s="5">
        <v>87.569664001464801</v>
      </c>
    </row>
    <row r="6630" spans="1:53" x14ac:dyDescent="0.2">
      <c r="A6630" s="1">
        <v>6627</v>
      </c>
      <c r="B6630" s="1" t="s">
        <v>26497</v>
      </c>
      <c r="C6630" s="1" t="s">
        <v>26498</v>
      </c>
      <c r="D6630" s="1" t="s">
        <v>26499</v>
      </c>
      <c r="E6630" s="1" t="s">
        <v>26500</v>
      </c>
      <c r="F6630" s="5">
        <v>3261.0712890625</v>
      </c>
      <c r="G6630" s="5">
        <v>3066.4892578125</v>
      </c>
      <c r="H6630" s="5">
        <v>3050.07250976562</v>
      </c>
      <c r="I6630" s="5">
        <v>3125.8776855468732</v>
      </c>
      <c r="J6630" s="5">
        <v>3216.08520507812</v>
      </c>
      <c r="K6630" s="5">
        <v>3365.265625</v>
      </c>
      <c r="L6630" s="5">
        <v>3290.80322265625</v>
      </c>
      <c r="M6630" s="5">
        <v>3290.7180175781232</v>
      </c>
      <c r="N6630" s="5">
        <v>1993.37390136718</v>
      </c>
      <c r="O6630" s="5">
        <v>1913.60083007812</v>
      </c>
      <c r="P6630" s="5">
        <v>1808.65087890625</v>
      </c>
      <c r="Q6630" s="5">
        <v>1905.2085367838499</v>
      </c>
      <c r="R6630" s="5">
        <v>3446.52270507812</v>
      </c>
      <c r="S6630" s="5">
        <v>3394.53588867187</v>
      </c>
      <c r="T6630" s="5">
        <v>3237.42651367187</v>
      </c>
      <c r="U6630" s="5">
        <v>3359.495035807287</v>
      </c>
      <c r="V6630" s="5">
        <v>3284.20043945312</v>
      </c>
      <c r="W6630" s="5">
        <v>3164.38330078125</v>
      </c>
      <c r="X6630" s="5">
        <v>3266.31811523437</v>
      </c>
      <c r="Y6630" s="5">
        <v>3238.3006184895798</v>
      </c>
      <c r="Z6630" s="5">
        <v>3096.65966796875</v>
      </c>
      <c r="AA6630" s="5">
        <v>3260.259765625</v>
      </c>
      <c r="AB6630" s="5">
        <v>3223.52465820312</v>
      </c>
      <c r="AC6630" s="5">
        <v>3193.4813639322897</v>
      </c>
      <c r="AD6630" s="5">
        <v>2877.56396484375</v>
      </c>
      <c r="AE6630" s="5">
        <v>3062.5810546875</v>
      </c>
      <c r="AF6630" s="5">
        <v>2949.94946289062</v>
      </c>
      <c r="AG6630" s="5">
        <v>2963.3648274739567</v>
      </c>
      <c r="AH6630" s="5">
        <v>2822.16088867187</v>
      </c>
      <c r="AI6630" s="5">
        <v>3004.26196289062</v>
      </c>
      <c r="AJ6630" s="5">
        <v>2749.57397460937</v>
      </c>
      <c r="AK6630" s="5">
        <v>2858.6656087239535</v>
      </c>
      <c r="AL6630" s="5">
        <v>1805.17700195312</v>
      </c>
      <c r="AM6630" s="5">
        <v>1868.625</v>
      </c>
      <c r="AN6630" s="5">
        <v>1783.16882324218</v>
      </c>
      <c r="AO6630" s="5">
        <v>1818.9902750650999</v>
      </c>
      <c r="AP6630" s="5">
        <v>2856.26098632812</v>
      </c>
      <c r="AQ6630" s="5">
        <v>2784.74682617187</v>
      </c>
      <c r="AR6630" s="5">
        <v>2838.46508789062</v>
      </c>
      <c r="AS6630" s="5">
        <v>2826.49096679687</v>
      </c>
      <c r="AT6630" s="5">
        <v>2419.357421875</v>
      </c>
      <c r="AU6630" s="5">
        <v>2334.81762695312</v>
      </c>
      <c r="AV6630" s="5">
        <v>2211.94970703125</v>
      </c>
      <c r="AW6630" s="5">
        <v>2322.0415852864567</v>
      </c>
      <c r="AX6630" s="5">
        <v>3005.98681640625</v>
      </c>
      <c r="AY6630" s="5">
        <v>2882.87158203125</v>
      </c>
      <c r="AZ6630" s="5">
        <v>2942.42724609375</v>
      </c>
      <c r="BA6630" s="5">
        <v>2943.7618815104165</v>
      </c>
    </row>
    <row r="6631" spans="1:53" x14ac:dyDescent="0.2">
      <c r="A6631" s="1">
        <v>6628</v>
      </c>
      <c r="B6631" s="1" t="s">
        <v>26501</v>
      </c>
      <c r="C6631" s="1" t="s">
        <v>26502</v>
      </c>
      <c r="D6631" s="1" t="s">
        <v>26503</v>
      </c>
      <c r="E6631" s="1" t="s">
        <v>26504</v>
      </c>
      <c r="F6631" s="5">
        <v>726.03302001953102</v>
      </c>
      <c r="G6631" s="5">
        <v>725.50469970703102</v>
      </c>
      <c r="H6631" s="5">
        <v>725.28552246093705</v>
      </c>
      <c r="I6631" s="5">
        <v>725.60774739583303</v>
      </c>
      <c r="J6631" s="5">
        <v>778.310546875</v>
      </c>
      <c r="K6631" s="5">
        <v>825.11529541015602</v>
      </c>
      <c r="L6631" s="5">
        <v>824.63928222656205</v>
      </c>
      <c r="M6631" s="5">
        <v>809.35504150390591</v>
      </c>
      <c r="N6631" s="5">
        <v>345.66650390625</v>
      </c>
      <c r="O6631" s="5">
        <v>331.25357055664</v>
      </c>
      <c r="P6631" s="5">
        <v>324.55670166015602</v>
      </c>
      <c r="Q6631" s="5">
        <v>333.82559204101534</v>
      </c>
      <c r="R6631" s="5">
        <v>510.35403442382801</v>
      </c>
      <c r="S6631" s="5">
        <v>474.74624633789</v>
      </c>
      <c r="T6631" s="5">
        <v>511.89660644531199</v>
      </c>
      <c r="U6631" s="5">
        <v>498.99896240234335</v>
      </c>
      <c r="V6631" s="5">
        <v>630.97222900390602</v>
      </c>
      <c r="W6631" s="5">
        <v>673.83331298828102</v>
      </c>
      <c r="X6631" s="5">
        <v>671.86749267578102</v>
      </c>
      <c r="Y6631" s="5">
        <v>658.89101155598939</v>
      </c>
      <c r="Z6631" s="5">
        <v>800.57012939453102</v>
      </c>
      <c r="AA6631" s="5">
        <v>863.58123779296795</v>
      </c>
      <c r="AB6631" s="5">
        <v>859.516845703125</v>
      </c>
      <c r="AC6631" s="5">
        <v>841.22273763020803</v>
      </c>
      <c r="AD6631" s="5">
        <v>607.81951904296795</v>
      </c>
      <c r="AE6631" s="5">
        <v>611.62518310546795</v>
      </c>
      <c r="AF6631" s="5">
        <v>609.17956542968705</v>
      </c>
      <c r="AG6631" s="5">
        <v>609.54142252604095</v>
      </c>
      <c r="AH6631" s="5">
        <v>602.19158935546795</v>
      </c>
      <c r="AI6631" s="5">
        <v>571.54113769531205</v>
      </c>
      <c r="AJ6631" s="5">
        <v>557.625732421875</v>
      </c>
      <c r="AK6631" s="5">
        <v>577.11948649088492</v>
      </c>
      <c r="AL6631" s="5">
        <v>304.34747314453102</v>
      </c>
      <c r="AM6631" s="5">
        <v>329.54330444335898</v>
      </c>
      <c r="AN6631" s="5">
        <v>331.63967895507801</v>
      </c>
      <c r="AO6631" s="5">
        <v>321.84348551432265</v>
      </c>
      <c r="AP6631" s="5">
        <v>422.804931640625</v>
      </c>
      <c r="AQ6631" s="5">
        <v>444.86584472656199</v>
      </c>
      <c r="AR6631" s="5">
        <v>416.11178588867102</v>
      </c>
      <c r="AS6631" s="5">
        <v>427.92752075195267</v>
      </c>
      <c r="AT6631" s="5">
        <v>547.756591796875</v>
      </c>
      <c r="AU6631" s="5">
        <v>620.6396484375</v>
      </c>
      <c r="AV6631" s="5">
        <v>571.62548828125</v>
      </c>
      <c r="AW6631" s="5">
        <v>580.00724283854163</v>
      </c>
      <c r="AX6631" s="5">
        <v>618.83673095703102</v>
      </c>
      <c r="AY6631" s="5">
        <v>561.48620605468705</v>
      </c>
      <c r="AZ6631" s="5">
        <v>601.031005859375</v>
      </c>
      <c r="BA6631" s="5">
        <v>593.78464762369765</v>
      </c>
    </row>
    <row r="6632" spans="1:53" x14ac:dyDescent="0.2">
      <c r="A6632" s="1">
        <v>6629</v>
      </c>
      <c r="B6632" s="1" t="s">
        <v>26505</v>
      </c>
      <c r="C6632" s="1" t="s">
        <v>26506</v>
      </c>
      <c r="D6632" s="1" t="s">
        <v>26507</v>
      </c>
      <c r="E6632" s="1" t="s">
        <v>26508</v>
      </c>
      <c r="F6632" s="5">
        <v>298.51672363281199</v>
      </c>
      <c r="G6632" s="5">
        <v>245.01802062988199</v>
      </c>
      <c r="H6632" s="5">
        <v>327.1513671875</v>
      </c>
      <c r="I6632" s="5">
        <v>290.2287038167313</v>
      </c>
      <c r="J6632" s="5">
        <v>287.52059936523398</v>
      </c>
      <c r="K6632" s="5">
        <v>301.05944824218699</v>
      </c>
      <c r="L6632" s="5">
        <v>333.999267578125</v>
      </c>
      <c r="M6632" s="5">
        <v>307.52643839518197</v>
      </c>
      <c r="N6632" s="5">
        <v>434.78668212890602</v>
      </c>
      <c r="O6632" s="5">
        <v>406.73562622070301</v>
      </c>
      <c r="P6632" s="5">
        <v>454.76589965820301</v>
      </c>
      <c r="Q6632" s="5">
        <v>432.09606933593733</v>
      </c>
      <c r="R6632" s="5">
        <v>184.95074462890599</v>
      </c>
      <c r="S6632" s="5">
        <v>216.70150756835901</v>
      </c>
      <c r="T6632" s="5">
        <v>234.85795593261699</v>
      </c>
      <c r="U6632" s="5">
        <v>212.17006937662734</v>
      </c>
      <c r="V6632" s="5">
        <v>256.484619140625</v>
      </c>
      <c r="W6632" s="5">
        <v>275.39532470703102</v>
      </c>
      <c r="X6632" s="5">
        <v>245.60588073730401</v>
      </c>
      <c r="Y6632" s="5">
        <v>259.16194152832003</v>
      </c>
      <c r="Z6632" s="5">
        <v>248.91435241699199</v>
      </c>
      <c r="AA6632" s="5">
        <v>293.38543701171801</v>
      </c>
      <c r="AB6632" s="5">
        <v>278.00900268554602</v>
      </c>
      <c r="AC6632" s="5">
        <v>273.43626403808531</v>
      </c>
      <c r="AD6632" s="5">
        <v>272.27536010742102</v>
      </c>
      <c r="AE6632" s="5">
        <v>296.48767089843699</v>
      </c>
      <c r="AF6632" s="5">
        <v>275.64874267578102</v>
      </c>
      <c r="AG6632" s="5">
        <v>281.47059122721299</v>
      </c>
      <c r="AH6632" s="5">
        <v>231.73603820800699</v>
      </c>
      <c r="AI6632" s="5">
        <v>230.27023315429599</v>
      </c>
      <c r="AJ6632" s="5">
        <v>227.90003967285099</v>
      </c>
      <c r="AK6632" s="5">
        <v>229.96877034505133</v>
      </c>
      <c r="AL6632" s="5">
        <v>398.93368530273398</v>
      </c>
      <c r="AM6632" s="5">
        <v>401.36712646484301</v>
      </c>
      <c r="AN6632" s="5">
        <v>402.182525634765</v>
      </c>
      <c r="AO6632" s="5">
        <v>400.827779134114</v>
      </c>
      <c r="AP6632" s="5">
        <v>190.138580322265</v>
      </c>
      <c r="AQ6632" s="5">
        <v>185.53326416015599</v>
      </c>
      <c r="AR6632" s="5">
        <v>212.40228271484301</v>
      </c>
      <c r="AS6632" s="5">
        <v>196.02470906575468</v>
      </c>
      <c r="AT6632" s="5">
        <v>171.231201171875</v>
      </c>
      <c r="AU6632" s="5">
        <v>93.346199035644503</v>
      </c>
      <c r="AW6632" s="5">
        <v>132.28870010375977</v>
      </c>
      <c r="AX6632" s="5">
        <v>166.70765686035099</v>
      </c>
      <c r="AY6632" s="5">
        <v>196.23970031738199</v>
      </c>
      <c r="AZ6632" s="5">
        <v>213.22001647949199</v>
      </c>
      <c r="BA6632" s="5">
        <v>192.05579121907499</v>
      </c>
    </row>
    <row r="6633" spans="1:53" x14ac:dyDescent="0.2">
      <c r="A6633" s="1">
        <v>6630</v>
      </c>
      <c r="B6633" s="1" t="s">
        <v>26509</v>
      </c>
      <c r="C6633" s="1" t="s">
        <v>26510</v>
      </c>
      <c r="D6633" s="1" t="s">
        <v>26511</v>
      </c>
      <c r="E6633" s="1" t="s">
        <v>26512</v>
      </c>
      <c r="F6633" s="5">
        <v>122.33029937744099</v>
      </c>
      <c r="G6633" s="5">
        <v>132.74624633789</v>
      </c>
      <c r="H6633" s="5">
        <v>125.95432281494099</v>
      </c>
      <c r="I6633" s="5">
        <v>127.01028951009067</v>
      </c>
      <c r="J6633" s="5">
        <v>138.74595642089801</v>
      </c>
      <c r="K6633" s="5">
        <v>145.42997741699199</v>
      </c>
      <c r="L6633" s="5">
        <v>139.70458984375</v>
      </c>
      <c r="M6633" s="5">
        <v>141.29350789387999</v>
      </c>
      <c r="N6633" s="5">
        <v>89.355171203613196</v>
      </c>
      <c r="O6633" s="5">
        <v>82.639846801757798</v>
      </c>
      <c r="P6633" s="5">
        <v>68.348129272460895</v>
      </c>
      <c r="Q6633" s="5">
        <v>80.114382425943958</v>
      </c>
      <c r="R6633" s="5">
        <v>86.265998840332003</v>
      </c>
      <c r="S6633" s="5">
        <v>95.775817871093693</v>
      </c>
      <c r="T6633" s="5">
        <v>90.038406372070298</v>
      </c>
      <c r="U6633" s="5">
        <v>90.69340769449866</v>
      </c>
      <c r="V6633" s="5">
        <v>65.876747131347599</v>
      </c>
      <c r="W6633" s="5">
        <v>64.721199035644503</v>
      </c>
      <c r="X6633" s="5">
        <v>66.561073303222599</v>
      </c>
      <c r="Y6633" s="5">
        <v>65.719673156738239</v>
      </c>
      <c r="Z6633" s="5">
        <v>144.45329284667901</v>
      </c>
      <c r="AA6633" s="5">
        <v>129.95542907714801</v>
      </c>
      <c r="AB6633" s="5">
        <v>147.48373413085901</v>
      </c>
      <c r="AC6633" s="5">
        <v>140.63081868489533</v>
      </c>
      <c r="AD6633" s="5">
        <v>55.3442993164062</v>
      </c>
      <c r="AE6633" s="5">
        <v>45.033893585205</v>
      </c>
      <c r="AF6633" s="5">
        <v>61.4654541015625</v>
      </c>
      <c r="AG6633" s="5">
        <v>53.947882334391238</v>
      </c>
      <c r="AH6633" s="5">
        <v>52.711845397949197</v>
      </c>
      <c r="AI6633" s="5">
        <v>67.303619384765597</v>
      </c>
      <c r="AJ6633" s="5">
        <v>66.590499877929602</v>
      </c>
      <c r="AK6633" s="5">
        <v>62.201988220214794</v>
      </c>
      <c r="AL6633" s="5">
        <v>65.468666076660099</v>
      </c>
      <c r="AM6633" s="5">
        <v>66.315711975097599</v>
      </c>
      <c r="AN6633" s="5">
        <v>70.487831115722599</v>
      </c>
      <c r="AO6633" s="5">
        <v>67.424069722493428</v>
      </c>
      <c r="AP6633" s="5">
        <v>67.531150817871094</v>
      </c>
      <c r="AQ6633" s="5">
        <v>65.807426452636705</v>
      </c>
      <c r="AR6633" s="5">
        <v>69.362716674804602</v>
      </c>
      <c r="AS6633" s="5">
        <v>67.5670979817708</v>
      </c>
      <c r="AT6633" s="5">
        <v>58.88423538208</v>
      </c>
      <c r="AU6633" s="5">
        <v>38.0263671875</v>
      </c>
      <c r="AW6633" s="5">
        <v>48.455301284789996</v>
      </c>
      <c r="AX6633" s="5">
        <v>47.891983032226499</v>
      </c>
      <c r="AY6633" s="5">
        <v>59.201095581054602</v>
      </c>
      <c r="AZ6633" s="5">
        <v>57.806289672851499</v>
      </c>
      <c r="BA6633" s="5">
        <v>54.966456095377538</v>
      </c>
    </row>
    <row r="6634" spans="1:53" x14ac:dyDescent="0.2">
      <c r="A6634" s="1">
        <v>6631</v>
      </c>
      <c r="B6634" s="1" t="s">
        <v>26513</v>
      </c>
      <c r="C6634" s="1" t="s">
        <v>26514</v>
      </c>
      <c r="D6634" s="1" t="s">
        <v>26515</v>
      </c>
      <c r="E6634" s="1" t="s">
        <v>26516</v>
      </c>
      <c r="F6634" s="5">
        <v>65.467689514160099</v>
      </c>
      <c r="G6634" s="5">
        <v>71.639991760253906</v>
      </c>
      <c r="H6634" s="5">
        <v>79.763557434082003</v>
      </c>
      <c r="I6634" s="5">
        <v>72.290412902832003</v>
      </c>
      <c r="J6634" s="5">
        <v>69.932556152343693</v>
      </c>
      <c r="K6634" s="5">
        <v>64.820106506347599</v>
      </c>
      <c r="L6634" s="5">
        <v>61.224575042724602</v>
      </c>
      <c r="M6634" s="5">
        <v>65.325745900471972</v>
      </c>
      <c r="N6634" s="5">
        <v>168.804107666015</v>
      </c>
      <c r="O6634" s="5">
        <v>175.45979309082</v>
      </c>
      <c r="P6634" s="5">
        <v>176.12797546386699</v>
      </c>
      <c r="Q6634" s="5">
        <v>173.46395874023401</v>
      </c>
      <c r="R6634" s="5">
        <v>140.23718261718699</v>
      </c>
      <c r="S6634" s="5">
        <v>133.26252746582</v>
      </c>
      <c r="T6634" s="5">
        <v>136.81552124023401</v>
      </c>
      <c r="U6634" s="5">
        <v>136.77174377441369</v>
      </c>
      <c r="V6634" s="5">
        <v>86.620956420898395</v>
      </c>
      <c r="W6634" s="5">
        <v>88.952346801757798</v>
      </c>
      <c r="X6634" s="5">
        <v>83.931694030761705</v>
      </c>
      <c r="Y6634" s="5">
        <v>86.501665751139299</v>
      </c>
      <c r="Z6634" s="5">
        <v>73.110359191894503</v>
      </c>
      <c r="AA6634" s="5">
        <v>73.446060180664006</v>
      </c>
      <c r="AB6634" s="5">
        <v>65.602226257324205</v>
      </c>
      <c r="AC6634" s="5">
        <v>70.719548543294238</v>
      </c>
      <c r="AD6634" s="5">
        <v>61.578636169433501</v>
      </c>
      <c r="AE6634" s="5">
        <v>64.006553649902301</v>
      </c>
      <c r="AF6634" s="5">
        <v>60.722469329833899</v>
      </c>
      <c r="AG6634" s="5">
        <v>62.102553049723234</v>
      </c>
      <c r="AH6634" s="5">
        <v>65.638923645019503</v>
      </c>
      <c r="AI6634" s="5">
        <v>63.8108711242675</v>
      </c>
      <c r="AJ6634" s="5">
        <v>54.452598571777301</v>
      </c>
      <c r="AK6634" s="5">
        <v>61.300797780354763</v>
      </c>
      <c r="AL6634" s="5">
        <v>134.19476318359301</v>
      </c>
      <c r="AM6634" s="5">
        <v>132.17495727539</v>
      </c>
      <c r="AN6634" s="5">
        <v>120.62203979492099</v>
      </c>
      <c r="AO6634" s="5">
        <v>128.99725341796798</v>
      </c>
      <c r="AP6634" s="5">
        <v>103.22096252441401</v>
      </c>
      <c r="AQ6634" s="5">
        <v>109.70752716064401</v>
      </c>
      <c r="AR6634" s="5">
        <v>103.699417114257</v>
      </c>
      <c r="AS6634" s="5">
        <v>105.54263559977169</v>
      </c>
      <c r="AT6634" s="5">
        <v>88.852058410644503</v>
      </c>
      <c r="AU6634" s="5">
        <v>119.829368591308</v>
      </c>
      <c r="AV6634" s="5">
        <v>129.74787902832</v>
      </c>
      <c r="AW6634" s="5">
        <v>112.80976867675751</v>
      </c>
      <c r="AX6634" s="5">
        <v>100.761573791503</v>
      </c>
      <c r="AY6634" s="5">
        <v>71.003471374511705</v>
      </c>
      <c r="AZ6634" s="5">
        <v>82.978492736816406</v>
      </c>
      <c r="BA6634" s="5">
        <v>84.914512634277045</v>
      </c>
    </row>
    <row r="6635" spans="1:53" x14ac:dyDescent="0.2">
      <c r="A6635" s="1">
        <v>6632</v>
      </c>
      <c r="B6635" s="1" t="s">
        <v>26517</v>
      </c>
      <c r="C6635" s="1" t="s">
        <v>26518</v>
      </c>
      <c r="D6635" s="1" t="s">
        <v>26519</v>
      </c>
      <c r="E6635" s="1" t="s">
        <v>26520</v>
      </c>
      <c r="F6635" s="5">
        <v>868.47717285156205</v>
      </c>
      <c r="G6635" s="5">
        <v>933.02697753906205</v>
      </c>
      <c r="H6635" s="5">
        <v>894.96795654296795</v>
      </c>
      <c r="I6635" s="5">
        <v>898.82403564453068</v>
      </c>
      <c r="J6635" s="5">
        <v>720.35168457031205</v>
      </c>
      <c r="K6635" s="5">
        <v>867.71148681640602</v>
      </c>
      <c r="L6635" s="5">
        <v>786.789794921875</v>
      </c>
      <c r="M6635" s="5">
        <v>791.61765543619765</v>
      </c>
      <c r="N6635" s="5">
        <v>437.942138671875</v>
      </c>
      <c r="O6635" s="5">
        <v>452.8154296875</v>
      </c>
      <c r="P6635" s="5">
        <v>508.77328491210898</v>
      </c>
      <c r="Q6635" s="5">
        <v>466.51028442382795</v>
      </c>
      <c r="R6635" s="5">
        <v>798.168701171875</v>
      </c>
      <c r="S6635" s="5">
        <v>825.607177734375</v>
      </c>
      <c r="T6635" s="5">
        <v>824.63873291015602</v>
      </c>
      <c r="U6635" s="5">
        <v>816.13820393880212</v>
      </c>
      <c r="V6635" s="5">
        <v>642.211181640625</v>
      </c>
      <c r="W6635" s="5">
        <v>649.35382080078102</v>
      </c>
      <c r="X6635" s="5">
        <v>672.9599609375</v>
      </c>
      <c r="Y6635" s="5">
        <v>654.84165445963538</v>
      </c>
      <c r="Z6635" s="5">
        <v>931.36383056640602</v>
      </c>
      <c r="AA6635" s="5">
        <v>1064.8798828125</v>
      </c>
      <c r="AB6635" s="5">
        <v>1001.90008544921</v>
      </c>
      <c r="AC6635" s="5">
        <v>999.38126627603867</v>
      </c>
      <c r="AD6635" s="5">
        <v>707.95520019531205</v>
      </c>
      <c r="AE6635" s="5">
        <v>755.57049560546795</v>
      </c>
      <c r="AF6635" s="5">
        <v>705.03253173828102</v>
      </c>
      <c r="AG6635" s="5">
        <v>722.85274251302019</v>
      </c>
      <c r="AH6635" s="5">
        <v>605.925537109375</v>
      </c>
      <c r="AI6635" s="5">
        <v>641.17150878906205</v>
      </c>
      <c r="AJ6635" s="5">
        <v>662.280517578125</v>
      </c>
      <c r="AK6635" s="5">
        <v>636.45918782552064</v>
      </c>
      <c r="AL6635" s="5">
        <v>493.14416503906199</v>
      </c>
      <c r="AM6635" s="5">
        <v>498.04187011718699</v>
      </c>
      <c r="AN6635" s="5">
        <v>484.72888183593699</v>
      </c>
      <c r="AO6635" s="5">
        <v>491.9716389973953</v>
      </c>
      <c r="AP6635" s="5">
        <v>600.23895263671795</v>
      </c>
      <c r="AQ6635" s="5">
        <v>654.01239013671795</v>
      </c>
      <c r="AR6635" s="5">
        <v>556.884033203125</v>
      </c>
      <c r="AS6635" s="5">
        <v>603.71179199218693</v>
      </c>
      <c r="AT6635" s="5">
        <v>659.47760009765602</v>
      </c>
      <c r="AU6635" s="5">
        <v>648.07623291015602</v>
      </c>
      <c r="AV6635" s="5">
        <v>607.98547363281205</v>
      </c>
      <c r="AW6635" s="5">
        <v>638.5131022135414</v>
      </c>
      <c r="AX6635" s="5">
        <v>886.86749267578102</v>
      </c>
      <c r="AY6635" s="5">
        <v>829.64471435546795</v>
      </c>
      <c r="AZ6635" s="5">
        <v>850.08337402343705</v>
      </c>
      <c r="BA6635" s="5">
        <v>855.53186035156205</v>
      </c>
    </row>
    <row r="6636" spans="1:53" x14ac:dyDescent="0.2">
      <c r="A6636" s="1">
        <v>6633</v>
      </c>
      <c r="B6636" s="1" t="s">
        <v>26521</v>
      </c>
      <c r="C6636" s="1" t="s">
        <v>26522</v>
      </c>
      <c r="D6636" s="1" t="s">
        <v>26523</v>
      </c>
      <c r="E6636" s="1" t="s">
        <v>26524</v>
      </c>
      <c r="F6636" s="5">
        <v>204.14144897460901</v>
      </c>
      <c r="G6636" s="5">
        <v>188.54978942871</v>
      </c>
      <c r="H6636" s="5">
        <v>192.39601135253901</v>
      </c>
      <c r="I6636" s="5">
        <v>195.02908325195267</v>
      </c>
      <c r="J6636" s="5">
        <v>185.09629821777301</v>
      </c>
      <c r="K6636" s="5">
        <v>171.12628173828099</v>
      </c>
      <c r="L6636" s="5">
        <v>184.15919494628901</v>
      </c>
      <c r="M6636" s="5">
        <v>180.12725830078102</v>
      </c>
      <c r="N6636" s="5">
        <v>263.07629394531199</v>
      </c>
      <c r="O6636" s="5">
        <v>261.245849609375</v>
      </c>
      <c r="P6636" s="5">
        <v>288.84771728515602</v>
      </c>
      <c r="Q6636" s="5">
        <v>271.05662027994771</v>
      </c>
      <c r="R6636" s="5">
        <v>184.69396972656199</v>
      </c>
      <c r="S6636" s="5">
        <v>158.51922607421801</v>
      </c>
      <c r="T6636" s="5">
        <v>141.80426025390599</v>
      </c>
      <c r="U6636" s="5">
        <v>161.67248535156202</v>
      </c>
      <c r="V6636" s="5">
        <v>123.156288146972</v>
      </c>
      <c r="W6636" s="5">
        <v>97.087783813476506</v>
      </c>
      <c r="X6636" s="5">
        <v>114.194770812988</v>
      </c>
      <c r="Y6636" s="5">
        <v>111.47961425781216</v>
      </c>
      <c r="Z6636" s="5">
        <v>174.04751586914</v>
      </c>
      <c r="AA6636" s="5">
        <v>178.98492431640599</v>
      </c>
      <c r="AB6636" s="5">
        <v>154.36387634277301</v>
      </c>
      <c r="AC6636" s="5">
        <v>169.13210550943964</v>
      </c>
      <c r="AD6636" s="5">
        <v>81.212471008300696</v>
      </c>
      <c r="AE6636" s="5">
        <v>107.19863128662099</v>
      </c>
      <c r="AF6636" s="5">
        <v>83.358337402343693</v>
      </c>
      <c r="AG6636" s="5">
        <v>90.589813232421804</v>
      </c>
      <c r="AH6636" s="5">
        <v>93.097633361816406</v>
      </c>
      <c r="AI6636" s="5">
        <v>113.40251159667901</v>
      </c>
      <c r="AJ6636" s="5">
        <v>88.768547058105398</v>
      </c>
      <c r="AK6636" s="5">
        <v>98.422897338866946</v>
      </c>
      <c r="AL6636" s="5">
        <v>180.34686279296801</v>
      </c>
      <c r="AM6636" s="5">
        <v>187.178939819335</v>
      </c>
      <c r="AN6636" s="5">
        <v>174.34677124023401</v>
      </c>
      <c r="AO6636" s="5">
        <v>180.62419128417901</v>
      </c>
      <c r="AP6636" s="5">
        <v>105.29359436035099</v>
      </c>
      <c r="AQ6636" s="5">
        <v>94.216323852539006</v>
      </c>
      <c r="AR6636" s="5">
        <v>91.845909118652301</v>
      </c>
      <c r="AS6636" s="5">
        <v>97.1186091105141</v>
      </c>
      <c r="AT6636" s="5">
        <v>116.224800109863</v>
      </c>
      <c r="AU6636" s="5">
        <v>138.71713256835901</v>
      </c>
      <c r="AV6636" s="5">
        <v>134.01388549804599</v>
      </c>
      <c r="AW6636" s="5">
        <v>129.65193939208933</v>
      </c>
      <c r="AX6636" s="5">
        <v>76.966026306152301</v>
      </c>
      <c r="AY6636" s="5">
        <v>108.63225555419901</v>
      </c>
      <c r="AZ6636" s="5">
        <v>105.687492370605</v>
      </c>
      <c r="BA6636" s="5">
        <v>97.095258076985431</v>
      </c>
    </row>
    <row r="6637" spans="1:53" x14ac:dyDescent="0.2">
      <c r="A6637" s="1">
        <v>6634</v>
      </c>
      <c r="B6637" s="1" t="s">
        <v>26525</v>
      </c>
      <c r="C6637" s="1" t="s">
        <v>26526</v>
      </c>
      <c r="D6637" s="1" t="s">
        <v>26527</v>
      </c>
      <c r="E6637" s="1" t="s">
        <v>26528</v>
      </c>
      <c r="F6637" s="5">
        <v>1193.90588378906</v>
      </c>
      <c r="G6637" s="5">
        <v>1181.64453125</v>
      </c>
      <c r="H6637" s="5">
        <v>1186.82214355468</v>
      </c>
      <c r="I6637" s="5">
        <v>1187.4575195312466</v>
      </c>
      <c r="J6637" s="5">
        <v>1197.49597167968</v>
      </c>
      <c r="K6637" s="5">
        <v>1236.03149414062</v>
      </c>
      <c r="L6637" s="5">
        <v>1225.51220703125</v>
      </c>
      <c r="M6637" s="5">
        <v>1219.6798909505167</v>
      </c>
      <c r="N6637" s="5">
        <v>891.61993408203102</v>
      </c>
      <c r="O6637" s="5">
        <v>889.48974609375</v>
      </c>
      <c r="P6637" s="5">
        <v>872.03509521484295</v>
      </c>
      <c r="Q6637" s="5">
        <v>884.38159179687466</v>
      </c>
      <c r="R6637" s="5">
        <v>1038.72778320312</v>
      </c>
      <c r="S6637" s="5">
        <v>1050.921875</v>
      </c>
      <c r="T6637" s="5">
        <v>1118.14636230468</v>
      </c>
      <c r="U6637" s="5">
        <v>1069.2653401692667</v>
      </c>
      <c r="V6637" s="5">
        <v>1156.33679199218</v>
      </c>
      <c r="W6637" s="5">
        <v>1249.12329101562</v>
      </c>
      <c r="X6637" s="5">
        <v>1194.30358886718</v>
      </c>
      <c r="Y6637" s="5">
        <v>1199.9212239583267</v>
      </c>
      <c r="Z6637" s="5">
        <v>1279.875</v>
      </c>
      <c r="AA6637" s="5">
        <v>1255.04235839843</v>
      </c>
      <c r="AB6637" s="5">
        <v>1232.36108398437</v>
      </c>
      <c r="AC6637" s="5">
        <v>1255.7594807942667</v>
      </c>
      <c r="AD6637" s="5">
        <v>1493.50073242187</v>
      </c>
      <c r="AE6637" s="5">
        <v>1474.26672363281</v>
      </c>
      <c r="AF6637" s="5">
        <v>1455.85339355468</v>
      </c>
      <c r="AG6637" s="5">
        <v>1474.5402832031202</v>
      </c>
      <c r="AH6637" s="5">
        <v>1418.90100097656</v>
      </c>
      <c r="AI6637" s="5">
        <v>1375.65783691406</v>
      </c>
      <c r="AJ6637" s="5">
        <v>1334.77270507812</v>
      </c>
      <c r="AK6637" s="5">
        <v>1376.4438476562466</v>
      </c>
      <c r="AL6637" s="5">
        <v>817.20587158203102</v>
      </c>
      <c r="AM6637" s="5">
        <v>885.35870361328102</v>
      </c>
      <c r="AN6637" s="5">
        <v>840.78790283203102</v>
      </c>
      <c r="AO6637" s="5">
        <v>847.78415934244765</v>
      </c>
      <c r="AP6637" s="5">
        <v>958.67932128906205</v>
      </c>
      <c r="AQ6637" s="5">
        <v>988.36590576171795</v>
      </c>
      <c r="AR6637" s="5">
        <v>928.52398681640602</v>
      </c>
      <c r="AS6637" s="5">
        <v>958.52307128906193</v>
      </c>
      <c r="AT6637" s="5">
        <v>1278.87622070312</v>
      </c>
      <c r="AU6637" s="5">
        <v>1322.71960449218</v>
      </c>
      <c r="AV6637" s="5">
        <v>1261.58508300781</v>
      </c>
      <c r="AW6637" s="5">
        <v>1287.7269694010365</v>
      </c>
      <c r="AX6637" s="5">
        <v>1164.00280761718</v>
      </c>
      <c r="AY6637" s="5">
        <v>1050.54406738281</v>
      </c>
      <c r="AZ6637" s="5">
        <v>1073.36059570312</v>
      </c>
      <c r="BA6637" s="5">
        <v>1095.9691569010367</v>
      </c>
    </row>
    <row r="6638" spans="1:53" x14ac:dyDescent="0.2">
      <c r="A6638" s="1">
        <v>6635</v>
      </c>
      <c r="B6638" s="1" t="s">
        <v>26529</v>
      </c>
      <c r="C6638" s="1" t="s">
        <v>26530</v>
      </c>
      <c r="D6638" s="1" t="s">
        <v>26531</v>
      </c>
      <c r="E6638" s="1" t="s">
        <v>26532</v>
      </c>
      <c r="F6638" s="5">
        <v>366.47766113281199</v>
      </c>
      <c r="G6638" s="5">
        <v>394.391845703125</v>
      </c>
      <c r="H6638" s="5">
        <v>414.14324951171801</v>
      </c>
      <c r="I6638" s="5">
        <v>391.67091878255172</v>
      </c>
      <c r="J6638" s="5">
        <v>343.97958374023398</v>
      </c>
      <c r="K6638" s="5">
        <v>357.81158447265602</v>
      </c>
      <c r="L6638" s="5">
        <v>355.09759521484301</v>
      </c>
      <c r="M6638" s="5">
        <v>352.29625447591098</v>
      </c>
      <c r="N6638" s="5">
        <v>578.60870361328102</v>
      </c>
      <c r="O6638" s="5">
        <v>538.53216552734295</v>
      </c>
      <c r="P6638" s="5">
        <v>570.85791015625</v>
      </c>
      <c r="Q6638" s="5">
        <v>562.66625976562466</v>
      </c>
      <c r="R6638" s="5">
        <v>354.850830078125</v>
      </c>
      <c r="S6638" s="5">
        <v>348.05966186523398</v>
      </c>
      <c r="T6638" s="5">
        <v>349.93695068359301</v>
      </c>
      <c r="U6638" s="5">
        <v>350.94914754231735</v>
      </c>
      <c r="V6638" s="5">
        <v>321.72198486328102</v>
      </c>
      <c r="W6638" s="5">
        <v>322.69561767578102</v>
      </c>
      <c r="X6638" s="5">
        <v>315.35836791992102</v>
      </c>
      <c r="Y6638" s="5">
        <v>319.92532348632767</v>
      </c>
      <c r="Z6638" s="5">
        <v>528.92291259765602</v>
      </c>
      <c r="AA6638" s="5">
        <v>521.23193359375</v>
      </c>
      <c r="AB6638" s="5">
        <v>550.02618408203102</v>
      </c>
      <c r="AC6638" s="5">
        <v>533.39367675781239</v>
      </c>
      <c r="AD6638" s="5">
        <v>210.12358093261699</v>
      </c>
      <c r="AE6638" s="5">
        <v>214.79034423828099</v>
      </c>
      <c r="AF6638" s="5">
        <v>228.87823486328099</v>
      </c>
      <c r="AG6638" s="5">
        <v>217.93072001139299</v>
      </c>
      <c r="AH6638" s="5">
        <v>218.89793395996</v>
      </c>
      <c r="AI6638" s="5">
        <v>211.877182006835</v>
      </c>
      <c r="AJ6638" s="5">
        <v>208.58413696289</v>
      </c>
      <c r="AK6638" s="5">
        <v>213.11975097656168</v>
      </c>
      <c r="AL6638" s="5">
        <v>548.67218017578102</v>
      </c>
      <c r="AM6638" s="5">
        <v>541.21270751953102</v>
      </c>
      <c r="AN6638" s="5">
        <v>626.94000244140602</v>
      </c>
      <c r="AO6638" s="5">
        <v>572.27496337890602</v>
      </c>
      <c r="AP6638" s="5">
        <v>239.72962951660099</v>
      </c>
      <c r="AQ6638" s="5">
        <v>226.88493347167901</v>
      </c>
      <c r="AR6638" s="5">
        <v>239.18440246582</v>
      </c>
      <c r="AS6638" s="5">
        <v>235.26632181803333</v>
      </c>
      <c r="AT6638" s="5">
        <v>243.17451477050699</v>
      </c>
      <c r="AU6638" s="5">
        <v>222.35128784179599</v>
      </c>
      <c r="AV6638" s="5">
        <v>176.24703979492099</v>
      </c>
      <c r="AW6638" s="5">
        <v>213.92428080240799</v>
      </c>
      <c r="AX6638" s="5">
        <v>252.90652465820301</v>
      </c>
      <c r="AY6638" s="5">
        <v>249.16662597656199</v>
      </c>
      <c r="AZ6638" s="5">
        <v>279.688873291015</v>
      </c>
      <c r="BA6638" s="5">
        <v>260.58734130859335</v>
      </c>
    </row>
    <row r="6639" spans="1:53" x14ac:dyDescent="0.2">
      <c r="A6639" s="1">
        <v>6636</v>
      </c>
      <c r="B6639" s="1" t="s">
        <v>26533</v>
      </c>
      <c r="C6639" s="1" t="s">
        <v>26534</v>
      </c>
      <c r="D6639" s="1" t="s">
        <v>26535</v>
      </c>
      <c r="E6639" s="1" t="s">
        <v>26536</v>
      </c>
      <c r="F6639" s="5">
        <v>118.244270324707</v>
      </c>
      <c r="G6639" s="5">
        <v>97.306869506835895</v>
      </c>
      <c r="H6639" s="5">
        <v>168.00312805175699</v>
      </c>
      <c r="I6639" s="5">
        <v>127.85142262776662</v>
      </c>
      <c r="J6639" s="5">
        <v>133.94291687011699</v>
      </c>
      <c r="K6639" s="5">
        <v>97.944885253906193</v>
      </c>
      <c r="L6639" s="5">
        <v>109.36060333251901</v>
      </c>
      <c r="M6639" s="5">
        <v>113.74946848551406</v>
      </c>
      <c r="N6639" s="5">
        <v>89.096763610839801</v>
      </c>
      <c r="O6639" s="5">
        <v>74.544738769531193</v>
      </c>
      <c r="Q6639" s="5">
        <v>81.82075119018549</v>
      </c>
      <c r="R6639" s="5">
        <v>94.943267822265597</v>
      </c>
      <c r="S6639" s="5">
        <v>115.835632324218</v>
      </c>
      <c r="T6639" s="5">
        <v>151.75119018554599</v>
      </c>
      <c r="U6639" s="5">
        <v>120.84336344400985</v>
      </c>
      <c r="V6639" s="5">
        <v>92.849464416503906</v>
      </c>
      <c r="W6639" s="5">
        <v>106.414436340332</v>
      </c>
      <c r="X6639" s="5">
        <v>116.936813354492</v>
      </c>
      <c r="Y6639" s="5">
        <v>105.4002380371093</v>
      </c>
      <c r="Z6639" s="5">
        <v>149.71038818359301</v>
      </c>
      <c r="AA6639" s="5">
        <v>114.465087890625</v>
      </c>
      <c r="AB6639" s="5">
        <v>137.197494506835</v>
      </c>
      <c r="AC6639" s="5">
        <v>133.79099019368434</v>
      </c>
      <c r="AD6639" s="5">
        <v>180.67181396484301</v>
      </c>
      <c r="AE6639" s="5">
        <v>188.51512145996</v>
      </c>
      <c r="AF6639" s="5">
        <v>170.74853515625</v>
      </c>
      <c r="AG6639" s="5">
        <v>179.97849019368434</v>
      </c>
      <c r="AH6639" s="5">
        <v>187.68063354492099</v>
      </c>
      <c r="AI6639" s="5">
        <v>184.72178649902301</v>
      </c>
      <c r="AJ6639" s="5">
        <v>221.854080200195</v>
      </c>
      <c r="AK6639" s="5">
        <v>198.08550008137968</v>
      </c>
      <c r="AL6639" s="5">
        <v>72.022193908691406</v>
      </c>
      <c r="AM6639" s="5">
        <v>98.240013122558594</v>
      </c>
      <c r="AN6639" s="5">
        <v>83.382713317871094</v>
      </c>
      <c r="AO6639" s="5">
        <v>84.54830678304036</v>
      </c>
      <c r="AP6639" s="5">
        <v>76.063781738281193</v>
      </c>
      <c r="AQ6639" s="5">
        <v>101.79180145263599</v>
      </c>
      <c r="AR6639" s="5">
        <v>105.295890808105</v>
      </c>
      <c r="AS6639" s="5">
        <v>94.383824666340729</v>
      </c>
      <c r="AT6639" s="5">
        <v>156.82672119140599</v>
      </c>
      <c r="AU6639" s="5">
        <v>157.45903015136699</v>
      </c>
      <c r="AV6639" s="5">
        <v>150.05187988281199</v>
      </c>
      <c r="AW6639" s="5">
        <v>154.77921040852831</v>
      </c>
      <c r="AX6639" s="5">
        <v>124.155563354492</v>
      </c>
      <c r="AY6639" s="5">
        <v>61.599620819091797</v>
      </c>
      <c r="AZ6639" s="5">
        <v>88.5650634765625</v>
      </c>
      <c r="BA6639" s="5">
        <v>91.440082550048771</v>
      </c>
    </row>
    <row r="6640" spans="1:53" x14ac:dyDescent="0.2">
      <c r="A6640" s="1">
        <v>6637</v>
      </c>
      <c r="B6640" s="1" t="s">
        <v>26537</v>
      </c>
      <c r="C6640" s="1" t="s">
        <v>26538</v>
      </c>
      <c r="D6640" s="1" t="s">
        <v>26539</v>
      </c>
      <c r="E6640" s="1" t="s">
        <v>26540</v>
      </c>
      <c r="F6640" s="5">
        <v>1367.02734375</v>
      </c>
      <c r="G6640" s="5">
        <v>1363.6982421875</v>
      </c>
      <c r="H6640" s="5">
        <v>1359.13330078125</v>
      </c>
      <c r="I6640" s="5">
        <v>1363.2862955729167</v>
      </c>
      <c r="J6640" s="5">
        <v>1224.07299804687</v>
      </c>
      <c r="K6640" s="5">
        <v>1191.13244628906</v>
      </c>
      <c r="L6640" s="5">
        <v>1165.201171875</v>
      </c>
      <c r="M6640" s="5">
        <v>1193.46887207031</v>
      </c>
      <c r="N6640" s="5">
        <v>384.96261596679602</v>
      </c>
      <c r="O6640" s="5">
        <v>432.05563354492102</v>
      </c>
      <c r="P6640" s="5">
        <v>444.471588134765</v>
      </c>
      <c r="Q6640" s="5">
        <v>420.49661254882739</v>
      </c>
      <c r="R6640" s="5">
        <v>777.037109375</v>
      </c>
      <c r="S6640" s="5">
        <v>822.57482910156205</v>
      </c>
      <c r="T6640" s="5">
        <v>765.43243408203102</v>
      </c>
      <c r="U6640" s="5">
        <v>788.34812418619765</v>
      </c>
      <c r="V6640" s="5">
        <v>922.93438720703102</v>
      </c>
      <c r="W6640" s="5">
        <v>851.76153564453102</v>
      </c>
      <c r="X6640" s="5">
        <v>862.20837402343705</v>
      </c>
      <c r="Y6640" s="5">
        <v>878.96809895833303</v>
      </c>
      <c r="Z6640" s="5">
        <v>1194.20849609375</v>
      </c>
      <c r="AA6640" s="5">
        <v>1282.35729980468</v>
      </c>
      <c r="AB6640" s="5">
        <v>1293.17858886718</v>
      </c>
      <c r="AC6640" s="5">
        <v>1256.5814615885367</v>
      </c>
      <c r="AD6640" s="5">
        <v>822.03387451171795</v>
      </c>
      <c r="AE6640" s="5">
        <v>787.51470947265602</v>
      </c>
      <c r="AF6640" s="5">
        <v>801.30950927734295</v>
      </c>
      <c r="AG6640" s="5">
        <v>803.61936442057231</v>
      </c>
      <c r="AH6640" s="5">
        <v>774.87585449218705</v>
      </c>
      <c r="AI6640" s="5">
        <v>785.944091796875</v>
      </c>
      <c r="AJ6640" s="5">
        <v>756.77557373046795</v>
      </c>
      <c r="AK6640" s="5">
        <v>772.53184000650992</v>
      </c>
      <c r="AL6640" s="5">
        <v>464.06057739257801</v>
      </c>
      <c r="AM6640" s="5">
        <v>449.93844604492102</v>
      </c>
      <c r="AN6640" s="5">
        <v>473.74752807617102</v>
      </c>
      <c r="AO6640" s="5">
        <v>462.58218383789</v>
      </c>
      <c r="AP6640" s="5">
        <v>679.374755859375</v>
      </c>
      <c r="AQ6640" s="5">
        <v>644.40100097656205</v>
      </c>
      <c r="AR6640" s="5">
        <v>650.09899902343705</v>
      </c>
      <c r="AS6640" s="5">
        <v>657.95825195312466</v>
      </c>
      <c r="AT6640" s="5">
        <v>988.373046875</v>
      </c>
      <c r="AU6640" s="5">
        <v>987.60223388671795</v>
      </c>
      <c r="AV6640" s="5">
        <v>1019.21557617187</v>
      </c>
      <c r="AW6640" s="5">
        <v>998.39695231119595</v>
      </c>
      <c r="AX6640" s="5">
        <v>1150.58117675781</v>
      </c>
      <c r="AY6640" s="5">
        <v>960.99591064453102</v>
      </c>
      <c r="AZ6640" s="5">
        <v>1011.90380859375</v>
      </c>
      <c r="BA6640" s="5">
        <v>1041.1602986653636</v>
      </c>
    </row>
    <row r="6641" spans="1:53" x14ac:dyDescent="0.2">
      <c r="A6641" s="1">
        <v>6638</v>
      </c>
      <c r="B6641" s="1" t="s">
        <v>26541</v>
      </c>
      <c r="C6641" s="1" t="s">
        <v>26542</v>
      </c>
      <c r="D6641" s="1" t="s">
        <v>26543</v>
      </c>
      <c r="E6641" s="1" t="s">
        <v>26544</v>
      </c>
      <c r="F6641" s="5">
        <v>217.910064697265</v>
      </c>
      <c r="G6641" s="5">
        <v>210.38941955566401</v>
      </c>
      <c r="H6641" s="5">
        <v>222.739654541015</v>
      </c>
      <c r="I6641" s="5">
        <v>217.01304626464798</v>
      </c>
      <c r="J6641" s="5">
        <v>230.55252075195301</v>
      </c>
      <c r="K6641" s="5">
        <v>238.22879028320301</v>
      </c>
      <c r="L6641" s="5">
        <v>226.99066162109301</v>
      </c>
      <c r="M6641" s="5">
        <v>231.92399088541637</v>
      </c>
      <c r="N6641" s="5">
        <v>189.86366271972599</v>
      </c>
      <c r="O6641" s="5">
        <v>249.99555969238199</v>
      </c>
      <c r="P6641" s="5">
        <v>271.82281494140602</v>
      </c>
      <c r="Q6641" s="5">
        <v>237.22734578450468</v>
      </c>
      <c r="R6641" s="5">
        <v>183.94816589355401</v>
      </c>
      <c r="S6641" s="5">
        <v>156.990631103515</v>
      </c>
      <c r="T6641" s="5">
        <v>159.98881530761699</v>
      </c>
      <c r="U6641" s="5">
        <v>166.97587076822867</v>
      </c>
      <c r="V6641" s="5">
        <v>247.451171875</v>
      </c>
      <c r="W6641" s="5">
        <v>228.40591430664</v>
      </c>
      <c r="X6641" s="5">
        <v>243.64891052246</v>
      </c>
      <c r="Y6641" s="5">
        <v>239.83533223469999</v>
      </c>
      <c r="Z6641" s="5">
        <v>286.12887573242102</v>
      </c>
      <c r="AA6641" s="5">
        <v>351.50704956054602</v>
      </c>
      <c r="AB6641" s="5">
        <v>314.383209228515</v>
      </c>
      <c r="AC6641" s="5">
        <v>317.3397115071607</v>
      </c>
      <c r="AD6641" s="5">
        <v>199.85363769531199</v>
      </c>
      <c r="AE6641" s="5">
        <v>192.57115173339801</v>
      </c>
      <c r="AF6641" s="5">
        <v>190.89845275878901</v>
      </c>
      <c r="AG6641" s="5">
        <v>194.44108072916637</v>
      </c>
      <c r="AH6641" s="5">
        <v>200.05584716796801</v>
      </c>
      <c r="AI6641" s="5">
        <v>181.89300537109301</v>
      </c>
      <c r="AJ6641" s="5">
        <v>204.69869995117099</v>
      </c>
      <c r="AK6641" s="5">
        <v>195.54918416341067</v>
      </c>
      <c r="AL6641" s="5">
        <v>195.23033142089801</v>
      </c>
      <c r="AM6641" s="5">
        <v>216.314361572265</v>
      </c>
      <c r="AN6641" s="5">
        <v>213.24397277832</v>
      </c>
      <c r="AO6641" s="5">
        <v>208.26288859049433</v>
      </c>
      <c r="AP6641" s="5">
        <v>175.62841796875</v>
      </c>
      <c r="AQ6641" s="5">
        <v>183.87127685546801</v>
      </c>
      <c r="AR6641" s="5">
        <v>173.28688049316401</v>
      </c>
      <c r="AS6641" s="5">
        <v>177.595525105794</v>
      </c>
      <c r="AT6641" s="5">
        <v>363.96206665039</v>
      </c>
      <c r="AU6641" s="5">
        <v>432.90081787109301</v>
      </c>
      <c r="AV6641" s="5">
        <v>406.23892211914</v>
      </c>
      <c r="AW6641" s="5">
        <v>401.03393554687432</v>
      </c>
      <c r="AX6641" s="5">
        <v>303.17868041992102</v>
      </c>
      <c r="AY6641" s="5">
        <v>204.20376586914</v>
      </c>
      <c r="AZ6641" s="5">
        <v>212.38356018066401</v>
      </c>
      <c r="BA6641" s="5">
        <v>239.92200215657499</v>
      </c>
    </row>
    <row r="6642" spans="1:53" x14ac:dyDescent="0.2">
      <c r="A6642" s="1">
        <v>6639</v>
      </c>
      <c r="B6642" s="1" t="s">
        <v>26545</v>
      </c>
      <c r="C6642" s="1" t="s">
        <v>26546</v>
      </c>
      <c r="D6642" s="1" t="s">
        <v>26547</v>
      </c>
      <c r="E6642" s="1" t="s">
        <v>26548</v>
      </c>
      <c r="F6642" s="5">
        <v>58.9431343078613</v>
      </c>
      <c r="G6642" s="5">
        <v>51.082889556884702</v>
      </c>
      <c r="H6642" s="5">
        <v>87.845619201660099</v>
      </c>
      <c r="I6642" s="5">
        <v>65.957214355468707</v>
      </c>
      <c r="J6642" s="5">
        <v>62.552974700927699</v>
      </c>
      <c r="K6642" s="5">
        <v>56.325515747070298</v>
      </c>
      <c r="L6642" s="5">
        <v>62.432197570800703</v>
      </c>
      <c r="M6642" s="5">
        <v>60.436896006266231</v>
      </c>
      <c r="N6642" s="5">
        <v>103.092491149902</v>
      </c>
      <c r="O6642" s="5">
        <v>81.588661193847599</v>
      </c>
      <c r="P6642" s="5">
        <v>51.302303314208899</v>
      </c>
      <c r="Q6642" s="5">
        <v>78.661151885986172</v>
      </c>
      <c r="R6642" s="5">
        <v>39.856193542480398</v>
      </c>
      <c r="S6642" s="5">
        <v>65.926490783691406</v>
      </c>
      <c r="T6642" s="5">
        <v>61.117835998535099</v>
      </c>
      <c r="U6642" s="5">
        <v>55.633506774902308</v>
      </c>
      <c r="V6642" s="5">
        <v>38.1325874328613</v>
      </c>
      <c r="W6642" s="5">
        <v>55.543678283691399</v>
      </c>
      <c r="X6642" s="5">
        <v>40.158901214599602</v>
      </c>
      <c r="Y6642" s="5">
        <v>44.611722310384103</v>
      </c>
      <c r="Z6642" s="5">
        <v>53.795623779296797</v>
      </c>
      <c r="AA6642" s="5">
        <v>47.165863037109297</v>
      </c>
      <c r="AB6642" s="5">
        <v>65.896087646484304</v>
      </c>
      <c r="AC6642" s="5">
        <v>55.619191487630133</v>
      </c>
      <c r="AD6642" s="5">
        <v>64.828758239746094</v>
      </c>
      <c r="AE6642" s="5">
        <v>53.7955322265625</v>
      </c>
      <c r="AF6642" s="5">
        <v>54.098617553710902</v>
      </c>
      <c r="AG6642" s="5">
        <v>57.574302673339837</v>
      </c>
      <c r="AH6642" s="5">
        <v>113.55800628662099</v>
      </c>
      <c r="AI6642" s="5">
        <v>42.695735931396399</v>
      </c>
      <c r="AJ6642" s="5">
        <v>22.591241836547798</v>
      </c>
      <c r="AK6642" s="5">
        <v>59.61499468485507</v>
      </c>
      <c r="AL6642" s="5">
        <v>43.423534393310497</v>
      </c>
      <c r="AM6642" s="5">
        <v>47.670093536376903</v>
      </c>
      <c r="AN6642" s="5">
        <v>98.940177917480398</v>
      </c>
      <c r="AO6642" s="5">
        <v>63.344601949055935</v>
      </c>
      <c r="AP6642" s="5">
        <v>42.705352783203097</v>
      </c>
      <c r="AQ6642" s="5">
        <v>18.441480636596602</v>
      </c>
      <c r="AR6642" s="5">
        <v>30.488723754882798</v>
      </c>
      <c r="AS6642" s="5">
        <v>30.545185724894168</v>
      </c>
      <c r="AT6642" s="5">
        <v>62.632205963134702</v>
      </c>
      <c r="AU6642" s="5">
        <v>68.755836486816406</v>
      </c>
      <c r="AV6642" s="5">
        <v>91.345138549804602</v>
      </c>
      <c r="AW6642" s="5">
        <v>74.244393666585239</v>
      </c>
      <c r="AX6642" s="5">
        <v>39.851844787597599</v>
      </c>
      <c r="AY6642" s="5">
        <v>41.8533515930175</v>
      </c>
      <c r="AZ6642" s="5">
        <v>86.409378051757798</v>
      </c>
      <c r="BA6642" s="5">
        <v>56.038191477457623</v>
      </c>
    </row>
    <row r="6643" spans="1:53" x14ac:dyDescent="0.2">
      <c r="A6643" s="1">
        <v>6640</v>
      </c>
      <c r="B6643" s="1" t="s">
        <v>26549</v>
      </c>
      <c r="C6643" s="1" t="s">
        <v>26550</v>
      </c>
      <c r="D6643" s="1" t="s">
        <v>26551</v>
      </c>
      <c r="E6643" s="1" t="s">
        <v>26552</v>
      </c>
      <c r="F6643" s="5">
        <v>123.93056488037099</v>
      </c>
      <c r="G6643" s="5">
        <v>87.868011474609304</v>
      </c>
      <c r="H6643" s="5">
        <v>90.415290832519503</v>
      </c>
      <c r="I6643" s="5">
        <v>100.73795572916659</v>
      </c>
      <c r="J6643" s="5">
        <v>91.197113037109304</v>
      </c>
      <c r="K6643" s="5">
        <v>95.322868347167898</v>
      </c>
      <c r="L6643" s="5">
        <v>83.666702270507798</v>
      </c>
      <c r="M6643" s="5">
        <v>90.062227884928333</v>
      </c>
      <c r="N6643" s="5">
        <v>151.554931640625</v>
      </c>
      <c r="O6643" s="5">
        <v>124.179237365722</v>
      </c>
      <c r="P6643" s="5">
        <v>125.320762634277</v>
      </c>
      <c r="Q6643" s="5">
        <v>133.68497721354132</v>
      </c>
      <c r="R6643" s="5">
        <v>98.732032775878906</v>
      </c>
      <c r="S6643" s="5">
        <v>78.260063171386705</v>
      </c>
      <c r="T6643" s="5">
        <v>106.128517150878</v>
      </c>
      <c r="U6643" s="5">
        <v>94.373537699381203</v>
      </c>
      <c r="V6643" s="5">
        <v>109.632568359375</v>
      </c>
      <c r="W6643" s="5">
        <v>91.611228942871094</v>
      </c>
      <c r="X6643" s="5">
        <v>101.302474975585</v>
      </c>
      <c r="Y6643" s="5">
        <v>100.8487574259437</v>
      </c>
      <c r="Z6643" s="5">
        <v>102.42823791503901</v>
      </c>
      <c r="AA6643" s="5">
        <v>82.182746887207003</v>
      </c>
      <c r="AB6643" s="5">
        <v>108.97510528564401</v>
      </c>
      <c r="AC6643" s="5">
        <v>97.862030029296662</v>
      </c>
      <c r="AD6643" s="5">
        <v>73.935379028320298</v>
      </c>
      <c r="AE6643" s="5">
        <v>62.938446044921797</v>
      </c>
      <c r="AF6643" s="5">
        <v>99.435066223144503</v>
      </c>
      <c r="AG6643" s="5">
        <v>78.769630432128864</v>
      </c>
      <c r="AH6643" s="5">
        <v>75.527076721191406</v>
      </c>
      <c r="AI6643" s="5">
        <v>83.757339477539006</v>
      </c>
      <c r="AJ6643" s="5">
        <v>76.558372497558594</v>
      </c>
      <c r="AK6643" s="5">
        <v>78.614262898763002</v>
      </c>
      <c r="AL6643" s="5">
        <v>65.965019226074205</v>
      </c>
      <c r="AM6643" s="5">
        <v>52.580287933349602</v>
      </c>
      <c r="AO6643" s="5">
        <v>59.2726535797119</v>
      </c>
      <c r="AP6643" s="5">
        <v>93.052772521972599</v>
      </c>
      <c r="AQ6643" s="5">
        <v>48.424903869628899</v>
      </c>
      <c r="AR6643" s="5">
        <v>70.554924011230398</v>
      </c>
      <c r="AS6643" s="5">
        <v>70.677533467610644</v>
      </c>
      <c r="AT6643" s="5">
        <v>123.445739746093</v>
      </c>
      <c r="AU6643" s="5">
        <v>122.40983581542901</v>
      </c>
      <c r="AV6643" s="5">
        <v>132.17619323730401</v>
      </c>
      <c r="AW6643" s="5">
        <v>126.01058959960868</v>
      </c>
      <c r="AX6643" s="5">
        <v>92.232406616210895</v>
      </c>
      <c r="AY6643" s="5">
        <v>76.951019287109304</v>
      </c>
      <c r="AZ6643" s="5">
        <v>74.047607421875</v>
      </c>
      <c r="BA6643" s="5">
        <v>81.077011108398395</v>
      </c>
    </row>
    <row r="6644" spans="1:53" x14ac:dyDescent="0.2">
      <c r="A6644" s="1">
        <v>6641</v>
      </c>
      <c r="B6644" s="1" t="s">
        <v>26553</v>
      </c>
      <c r="C6644" s="1" t="s">
        <v>26554</v>
      </c>
      <c r="D6644" s="1" t="s">
        <v>26555</v>
      </c>
      <c r="E6644" s="1" t="s">
        <v>26556</v>
      </c>
      <c r="F6644" s="5">
        <v>131.65240478515599</v>
      </c>
      <c r="G6644" s="5">
        <v>161.93304443359301</v>
      </c>
      <c r="H6644" s="5">
        <v>144.12899780273401</v>
      </c>
      <c r="I6644" s="5">
        <v>145.90481567382767</v>
      </c>
      <c r="J6644" s="5">
        <v>128.02629089355401</v>
      </c>
      <c r="K6644" s="5">
        <v>133.733306884765</v>
      </c>
      <c r="L6644" s="5">
        <v>121.1704788208</v>
      </c>
      <c r="M6644" s="5">
        <v>127.64335886637299</v>
      </c>
      <c r="N6644" s="5">
        <v>178.533447265625</v>
      </c>
      <c r="O6644" s="5">
        <v>161.49928283691401</v>
      </c>
      <c r="P6644" s="5">
        <v>139.42193603515599</v>
      </c>
      <c r="Q6644" s="5">
        <v>159.81822204589832</v>
      </c>
      <c r="R6644" s="5">
        <v>107.22746276855401</v>
      </c>
      <c r="S6644" s="5">
        <v>99.549140930175696</v>
      </c>
      <c r="T6644" s="5">
        <v>108.93994903564401</v>
      </c>
      <c r="U6644" s="5">
        <v>105.2388509114579</v>
      </c>
      <c r="V6644" s="5">
        <v>80.024612426757798</v>
      </c>
      <c r="W6644" s="5">
        <v>77.932296752929602</v>
      </c>
      <c r="X6644" s="5">
        <v>66.648712158203097</v>
      </c>
      <c r="Y6644" s="5">
        <v>74.86854044596349</v>
      </c>
      <c r="Z6644" s="5">
        <v>109.59147644042901</v>
      </c>
      <c r="AA6644" s="5">
        <v>105.944625854492</v>
      </c>
      <c r="AB6644" s="5">
        <v>100.036865234375</v>
      </c>
      <c r="AC6644" s="5">
        <v>105.19098917643201</v>
      </c>
      <c r="AD6644" s="5">
        <v>106.547760009765</v>
      </c>
      <c r="AE6644" s="5">
        <v>93.014968872070298</v>
      </c>
      <c r="AF6644" s="5">
        <v>99.517066955566406</v>
      </c>
      <c r="AG6644" s="5">
        <v>99.693265279133911</v>
      </c>
      <c r="AH6644" s="5">
        <v>81.72021484375</v>
      </c>
      <c r="AI6644" s="5">
        <v>94.929916381835895</v>
      </c>
      <c r="AJ6644" s="5">
        <v>82.432472229003906</v>
      </c>
      <c r="AK6644" s="5">
        <v>86.360867818196596</v>
      </c>
      <c r="AL6644" s="5">
        <v>91.976135253906193</v>
      </c>
      <c r="AM6644" s="5">
        <v>97.263786315917898</v>
      </c>
      <c r="AN6644" s="5">
        <v>100.97477722167901</v>
      </c>
      <c r="AO6644" s="5">
        <v>96.738232930501042</v>
      </c>
      <c r="AP6644" s="5">
        <v>90.251800537109304</v>
      </c>
      <c r="AQ6644" s="5">
        <v>78.023033142089801</v>
      </c>
      <c r="AR6644" s="5">
        <v>91.705184936523395</v>
      </c>
      <c r="AS6644" s="5">
        <v>86.660006205240833</v>
      </c>
      <c r="AU6644" s="5">
        <v>91.154396057128906</v>
      </c>
      <c r="AV6644" s="5">
        <v>119.96629333496</v>
      </c>
      <c r="AW6644" s="5">
        <v>105.56034469604445</v>
      </c>
      <c r="AY6644" s="5">
        <v>49.115856170654297</v>
      </c>
      <c r="AZ6644" s="5">
        <v>62.328968048095703</v>
      </c>
      <c r="BA6644" s="5">
        <v>55.722412109375</v>
      </c>
    </row>
    <row r="6645" spans="1:53" x14ac:dyDescent="0.2">
      <c r="A6645" s="1">
        <v>6642</v>
      </c>
      <c r="B6645" s="1" t="s">
        <v>26557</v>
      </c>
      <c r="C6645" s="1" t="s">
        <v>26558</v>
      </c>
      <c r="D6645" s="1" t="s">
        <v>26559</v>
      </c>
      <c r="E6645" s="1" t="s">
        <v>26560</v>
      </c>
      <c r="H6645" s="5">
        <v>122.24276733398401</v>
      </c>
      <c r="I6645" s="5">
        <v>122.24276733398401</v>
      </c>
      <c r="N6645" s="5">
        <v>188.62324523925699</v>
      </c>
      <c r="O6645" s="5">
        <v>169.93533325195301</v>
      </c>
      <c r="P6645" s="5">
        <v>230.93548583984301</v>
      </c>
      <c r="Q6645" s="5">
        <v>196.49802144368437</v>
      </c>
      <c r="R6645" s="5">
        <v>118.200401306152</v>
      </c>
      <c r="S6645" s="5">
        <v>40.698677062988203</v>
      </c>
      <c r="T6645" s="5">
        <v>68.830421447753906</v>
      </c>
      <c r="U6645" s="5">
        <v>75.90983327229803</v>
      </c>
      <c r="V6645" s="5">
        <v>129.22552490234301</v>
      </c>
      <c r="W6645" s="5">
        <v>124.136192321777</v>
      </c>
      <c r="X6645" s="5">
        <v>74.703781127929602</v>
      </c>
      <c r="Y6645" s="5">
        <v>109.35516611734988</v>
      </c>
      <c r="Z6645" s="5">
        <v>89.833724975585895</v>
      </c>
      <c r="AA6645" s="5">
        <v>91.85205078125</v>
      </c>
      <c r="AB6645" s="5">
        <v>115.82919311523401</v>
      </c>
      <c r="AC6645" s="5">
        <v>99.171656290689953</v>
      </c>
      <c r="AD6645" s="5">
        <v>83.443893432617102</v>
      </c>
      <c r="AG6645" s="5">
        <v>83.443893432617102</v>
      </c>
      <c r="AI6645" s="5">
        <v>133.40464782714801</v>
      </c>
      <c r="AK6645" s="5">
        <v>133.40464782714801</v>
      </c>
      <c r="AL6645" s="5">
        <v>166.34486389160099</v>
      </c>
      <c r="AM6645" s="5">
        <v>190.108306884765</v>
      </c>
      <c r="AN6645" s="5">
        <v>151.88688659667901</v>
      </c>
      <c r="AO6645" s="5">
        <v>169.446685791015</v>
      </c>
      <c r="AP6645" s="5">
        <v>129.809967041015</v>
      </c>
      <c r="AQ6645" s="5">
        <v>93.236679077148395</v>
      </c>
      <c r="AR6645" s="5">
        <v>119.71556854248</v>
      </c>
      <c r="AS6645" s="5">
        <v>114.2540715535478</v>
      </c>
      <c r="AT6645" s="5">
        <v>130.31625366210901</v>
      </c>
      <c r="AU6645" s="5">
        <v>136.64692687988199</v>
      </c>
      <c r="AV6645" s="5">
        <v>160.21505737304599</v>
      </c>
      <c r="AW6645" s="5">
        <v>142.39274597167901</v>
      </c>
      <c r="AX6645" s="5">
        <v>95.357345581054602</v>
      </c>
      <c r="AY6645" s="5">
        <v>74.401542663574205</v>
      </c>
      <c r="BA6645" s="5">
        <v>84.879444122314396</v>
      </c>
    </row>
    <row r="6646" spans="1:53" x14ac:dyDescent="0.2">
      <c r="A6646" s="1">
        <v>6643</v>
      </c>
      <c r="B6646" s="1" t="s">
        <v>26561</v>
      </c>
      <c r="C6646" s="1" t="s">
        <v>26562</v>
      </c>
      <c r="D6646" s="1" t="s">
        <v>26563</v>
      </c>
      <c r="E6646" s="1" t="s">
        <v>26564</v>
      </c>
      <c r="F6646" s="5">
        <v>386.45892333984301</v>
      </c>
      <c r="G6646" s="5">
        <v>444.77935791015602</v>
      </c>
      <c r="H6646" s="5">
        <v>435.46783447265602</v>
      </c>
      <c r="I6646" s="5">
        <v>422.23537190755172</v>
      </c>
      <c r="J6646" s="5">
        <v>374.15115356445301</v>
      </c>
      <c r="K6646" s="5">
        <v>412.23187255859301</v>
      </c>
      <c r="L6646" s="5">
        <v>418.15344238281199</v>
      </c>
      <c r="M6646" s="5">
        <v>401.51215616861936</v>
      </c>
      <c r="N6646" s="5">
        <v>917.279541015625</v>
      </c>
      <c r="O6646" s="5">
        <v>954.24230957031205</v>
      </c>
      <c r="P6646" s="5">
        <v>917.977783203125</v>
      </c>
      <c r="Q6646" s="5">
        <v>929.83321126302064</v>
      </c>
      <c r="R6646" s="5">
        <v>457.95324707031199</v>
      </c>
      <c r="S6646" s="5">
        <v>503.92996215820301</v>
      </c>
      <c r="T6646" s="5">
        <v>492.55303955078102</v>
      </c>
      <c r="U6646" s="5">
        <v>484.81208292643197</v>
      </c>
      <c r="V6646" s="5">
        <v>365.99627685546801</v>
      </c>
      <c r="W6646" s="5">
        <v>368.94308471679602</v>
      </c>
      <c r="X6646" s="5">
        <v>317.83297729492102</v>
      </c>
      <c r="Y6646" s="5">
        <v>350.92411295572833</v>
      </c>
      <c r="Z6646" s="5">
        <v>502.19259643554602</v>
      </c>
      <c r="AA6646" s="5">
        <v>480.80047607421801</v>
      </c>
      <c r="AB6646" s="5">
        <v>480.39352416992102</v>
      </c>
      <c r="AC6646" s="5">
        <v>487.79553222656165</v>
      </c>
      <c r="AD6646" s="5">
        <v>356.468017578125</v>
      </c>
      <c r="AE6646" s="5">
        <v>342.05746459960898</v>
      </c>
      <c r="AF6646" s="5">
        <v>384.72116088867102</v>
      </c>
      <c r="AG6646" s="5">
        <v>361.0822143554683</v>
      </c>
      <c r="AH6646" s="5">
        <v>367.92614746093699</v>
      </c>
      <c r="AI6646" s="5">
        <v>383.10562133789</v>
      </c>
      <c r="AJ6646" s="5">
        <v>359.90087890625</v>
      </c>
      <c r="AK6646" s="5">
        <v>370.31088256835898</v>
      </c>
      <c r="AL6646" s="5">
        <v>887.09716796875</v>
      </c>
      <c r="AM6646" s="5">
        <v>861.55993652343705</v>
      </c>
      <c r="AN6646" s="5">
        <v>852.39874267578102</v>
      </c>
      <c r="AO6646" s="5">
        <v>867.01861572265591</v>
      </c>
      <c r="AP6646" s="5">
        <v>426.20681762695301</v>
      </c>
      <c r="AQ6646" s="5">
        <v>462.71923828125</v>
      </c>
      <c r="AR6646" s="5">
        <v>464.00119018554602</v>
      </c>
      <c r="AS6646" s="5">
        <v>450.97574869791634</v>
      </c>
      <c r="AT6646" s="5">
        <v>425.84768676757801</v>
      </c>
      <c r="AU6646" s="5">
        <v>318.94818115234301</v>
      </c>
      <c r="AV6646" s="5">
        <v>280.834716796875</v>
      </c>
      <c r="AW6646" s="5">
        <v>341.87686157226534</v>
      </c>
      <c r="AX6646" s="5">
        <v>234.11959838867099</v>
      </c>
      <c r="AY6646" s="5">
        <v>283.50360107421801</v>
      </c>
      <c r="AZ6646" s="5">
        <v>322.11245727539</v>
      </c>
      <c r="BA6646" s="5">
        <v>279.91188557942633</v>
      </c>
    </row>
    <row r="6647" spans="1:53" x14ac:dyDescent="0.2">
      <c r="A6647" s="1">
        <v>6644</v>
      </c>
      <c r="B6647" s="1" t="s">
        <v>26565</v>
      </c>
      <c r="C6647" s="1" t="s">
        <v>26566</v>
      </c>
      <c r="D6647" s="1" t="s">
        <v>26567</v>
      </c>
      <c r="E6647" s="1" t="s">
        <v>26568</v>
      </c>
      <c r="F6647" s="5">
        <v>227.93778991699199</v>
      </c>
      <c r="G6647" s="5">
        <v>243.21723937988199</v>
      </c>
      <c r="H6647" s="5">
        <v>197.12973022460901</v>
      </c>
      <c r="I6647" s="5">
        <v>222.76158650716101</v>
      </c>
      <c r="J6647" s="5">
        <v>245.25296020507801</v>
      </c>
      <c r="K6647" s="5">
        <v>208.30888366699199</v>
      </c>
      <c r="L6647" s="5">
        <v>212.080795288085</v>
      </c>
      <c r="M6647" s="5">
        <v>221.88087972005167</v>
      </c>
      <c r="N6647" s="5">
        <v>683.40679931640602</v>
      </c>
      <c r="O6647" s="5">
        <v>603.37677001953102</v>
      </c>
      <c r="P6647" s="5">
        <v>615.297607421875</v>
      </c>
      <c r="Q6647" s="5">
        <v>634.02705891927064</v>
      </c>
      <c r="R6647" s="5">
        <v>361.56256103515602</v>
      </c>
      <c r="S6647" s="5">
        <v>338.07238769531199</v>
      </c>
      <c r="T6647" s="5">
        <v>352.07220458984301</v>
      </c>
      <c r="U6647" s="5">
        <v>350.56905110677036</v>
      </c>
      <c r="V6647" s="5">
        <v>200.018951416015</v>
      </c>
      <c r="W6647" s="5">
        <v>225.261474609375</v>
      </c>
      <c r="X6647" s="5">
        <v>197.79719543457</v>
      </c>
      <c r="Y6647" s="5">
        <v>207.69254048665334</v>
      </c>
      <c r="Z6647" s="5">
        <v>197.32879638671801</v>
      </c>
      <c r="AA6647" s="5">
        <v>185.58508300781199</v>
      </c>
      <c r="AB6647" s="5">
        <v>186.88313293457</v>
      </c>
      <c r="AC6647" s="5">
        <v>189.93233744303333</v>
      </c>
      <c r="AD6647" s="5">
        <v>236.27391052246</v>
      </c>
      <c r="AE6647" s="5">
        <v>265.07333374023398</v>
      </c>
      <c r="AF6647" s="5">
        <v>264.78567504882801</v>
      </c>
      <c r="AG6647" s="5">
        <v>255.37763977050733</v>
      </c>
      <c r="AH6647" s="5">
        <v>292.96499633789</v>
      </c>
      <c r="AI6647" s="5">
        <v>266.13351440429602</v>
      </c>
      <c r="AJ6647" s="5">
        <v>283.09375</v>
      </c>
      <c r="AK6647" s="5">
        <v>280.73075358072867</v>
      </c>
      <c r="AL6647" s="5">
        <v>679.42822265625</v>
      </c>
      <c r="AM6647" s="5">
        <v>686.5908203125</v>
      </c>
      <c r="AN6647" s="5">
        <v>680.88366699218705</v>
      </c>
      <c r="AO6647" s="5">
        <v>682.30090332031239</v>
      </c>
      <c r="AP6647" s="5">
        <v>358.28723144531199</v>
      </c>
      <c r="AQ6647" s="5">
        <v>368.51620483398398</v>
      </c>
      <c r="AR6647" s="5">
        <v>377.37353515625</v>
      </c>
      <c r="AS6647" s="5">
        <v>368.05899047851534</v>
      </c>
      <c r="AT6647" s="5">
        <v>245.90740966796801</v>
      </c>
      <c r="AU6647" s="5">
        <v>314.053131103515</v>
      </c>
      <c r="AV6647" s="5">
        <v>242.47689819335901</v>
      </c>
      <c r="AW6647" s="5">
        <v>267.479146321614</v>
      </c>
      <c r="AX6647" s="5">
        <v>252.06239318847599</v>
      </c>
      <c r="AY6647" s="5">
        <v>192.29071044921801</v>
      </c>
      <c r="AZ6647" s="5">
        <v>256.87121582031199</v>
      </c>
      <c r="BA6647" s="5">
        <v>233.74143981933534</v>
      </c>
    </row>
    <row r="6648" spans="1:53" x14ac:dyDescent="0.2">
      <c r="A6648" s="1">
        <v>6645</v>
      </c>
      <c r="B6648" s="1" t="s">
        <v>26569</v>
      </c>
      <c r="C6648" s="1" t="s">
        <v>26570</v>
      </c>
      <c r="D6648" s="1" t="s">
        <v>26571</v>
      </c>
      <c r="E6648" s="1" t="s">
        <v>26572</v>
      </c>
      <c r="F6648" s="5">
        <v>224.10363769531199</v>
      </c>
      <c r="G6648" s="5">
        <v>218.56690979003901</v>
      </c>
      <c r="H6648" s="5">
        <v>235.41447448730401</v>
      </c>
      <c r="I6648" s="5">
        <v>226.02834065755167</v>
      </c>
      <c r="J6648" s="5">
        <v>242.91059875488199</v>
      </c>
      <c r="K6648" s="5">
        <v>209.296951293945</v>
      </c>
      <c r="L6648" s="5">
        <v>235.63755798339801</v>
      </c>
      <c r="M6648" s="5">
        <v>229.28170267740833</v>
      </c>
      <c r="N6648" s="5">
        <v>174.56074523925699</v>
      </c>
      <c r="O6648" s="5">
        <v>184.20462036132801</v>
      </c>
      <c r="P6648" s="5">
        <v>204.13482666015599</v>
      </c>
      <c r="Q6648" s="5">
        <v>187.63339742024701</v>
      </c>
      <c r="R6648" s="5">
        <v>137.94267272949199</v>
      </c>
      <c r="S6648" s="5">
        <v>142.82139587402301</v>
      </c>
      <c r="T6648" s="5">
        <v>139.87411499023401</v>
      </c>
      <c r="U6648" s="5">
        <v>140.212727864583</v>
      </c>
      <c r="V6648" s="5">
        <v>232.853744506835</v>
      </c>
      <c r="W6648" s="5">
        <v>210.678787231445</v>
      </c>
      <c r="X6648" s="5">
        <v>216.88494873046801</v>
      </c>
      <c r="Y6648" s="5">
        <v>220.13916015624932</v>
      </c>
      <c r="Z6648" s="5">
        <v>259.07806396484301</v>
      </c>
      <c r="AA6648" s="5">
        <v>283.49008178710898</v>
      </c>
      <c r="AB6648" s="5">
        <v>281.18734741210898</v>
      </c>
      <c r="AC6648" s="5">
        <v>274.5851643880203</v>
      </c>
      <c r="AD6648" s="5">
        <v>214.42094421386699</v>
      </c>
      <c r="AE6648" s="5">
        <v>216.37155151367099</v>
      </c>
      <c r="AF6648" s="5">
        <v>256.63854980468699</v>
      </c>
      <c r="AG6648" s="5">
        <v>229.14368184407499</v>
      </c>
      <c r="AH6648" s="5">
        <v>190.75996398925699</v>
      </c>
      <c r="AI6648" s="5">
        <v>217.47390747070301</v>
      </c>
      <c r="AJ6648" s="5">
        <v>163.34745788574199</v>
      </c>
      <c r="AK6648" s="5">
        <v>190.52710978190066</v>
      </c>
      <c r="AL6648" s="5">
        <v>130.06340026855401</v>
      </c>
      <c r="AM6648" s="5">
        <v>151.61614990234301</v>
      </c>
      <c r="AN6648" s="5">
        <v>159.65263366699199</v>
      </c>
      <c r="AO6648" s="5">
        <v>147.11072794596302</v>
      </c>
      <c r="AP6648" s="5">
        <v>152.17018127441401</v>
      </c>
      <c r="AQ6648" s="5">
        <v>154.58708190917901</v>
      </c>
      <c r="AR6648" s="5">
        <v>166.63653564453099</v>
      </c>
      <c r="AS6648" s="5">
        <v>157.797932942708</v>
      </c>
      <c r="AT6648" s="5">
        <v>224.07289123535099</v>
      </c>
      <c r="AU6648" s="5">
        <v>185.34808349609301</v>
      </c>
      <c r="AV6648" s="5">
        <v>244.47129821777301</v>
      </c>
      <c r="AW6648" s="5">
        <v>217.96409098307234</v>
      </c>
      <c r="AX6648" s="5">
        <v>223.86784362792901</v>
      </c>
      <c r="AY6648" s="5">
        <v>256.429931640625</v>
      </c>
      <c r="AZ6648" s="5">
        <v>256.78265380859301</v>
      </c>
      <c r="BA6648" s="5">
        <v>245.69347635904901</v>
      </c>
    </row>
    <row r="6649" spans="1:53" x14ac:dyDescent="0.2">
      <c r="A6649" s="1">
        <v>6646</v>
      </c>
      <c r="B6649" s="1" t="s">
        <v>26573</v>
      </c>
      <c r="C6649" s="1" t="s">
        <v>26574</v>
      </c>
      <c r="D6649" s="1" t="s">
        <v>26575</v>
      </c>
      <c r="E6649" s="1" t="s">
        <v>26576</v>
      </c>
      <c r="F6649" s="5">
        <v>796.58966064453102</v>
      </c>
      <c r="G6649" s="5">
        <v>935.81024169921795</v>
      </c>
      <c r="H6649" s="5">
        <v>818.636474609375</v>
      </c>
      <c r="I6649" s="5">
        <v>850.34545898437466</v>
      </c>
      <c r="J6649" s="5">
        <v>888.947509765625</v>
      </c>
      <c r="K6649" s="5">
        <v>883.49816894531205</v>
      </c>
      <c r="L6649" s="5">
        <v>915.31433105468705</v>
      </c>
      <c r="M6649" s="5">
        <v>895.92000325520803</v>
      </c>
      <c r="N6649" s="5">
        <v>438.07406616210898</v>
      </c>
      <c r="O6649" s="5">
        <v>461.36386108398398</v>
      </c>
      <c r="P6649" s="5">
        <v>554.31085205078102</v>
      </c>
      <c r="Q6649" s="5">
        <v>484.58292643229134</v>
      </c>
      <c r="R6649" s="5">
        <v>775.88885498046795</v>
      </c>
      <c r="S6649" s="5">
        <v>592.56719970703102</v>
      </c>
      <c r="T6649" s="5">
        <v>670.97552490234295</v>
      </c>
      <c r="U6649" s="5">
        <v>679.81052652994731</v>
      </c>
      <c r="V6649" s="5">
        <v>774.83123779296795</v>
      </c>
      <c r="W6649" s="5">
        <v>839.51031494140602</v>
      </c>
      <c r="X6649" s="5">
        <v>720.36022949218705</v>
      </c>
      <c r="Y6649" s="5">
        <v>778.23392740885367</v>
      </c>
      <c r="Z6649" s="5">
        <v>935.35198974609295</v>
      </c>
      <c r="AA6649" s="5">
        <v>1015.88360595703</v>
      </c>
      <c r="AB6649" s="5">
        <v>972.36260986328102</v>
      </c>
      <c r="AC6649" s="5">
        <v>974.53273518880133</v>
      </c>
      <c r="AD6649" s="5">
        <v>752.244384765625</v>
      </c>
      <c r="AE6649" s="5">
        <v>733.82360839843705</v>
      </c>
      <c r="AF6649" s="5">
        <v>716.18981933593705</v>
      </c>
      <c r="AG6649" s="5">
        <v>734.08593749999966</v>
      </c>
      <c r="AH6649" s="5">
        <v>698.6123046875</v>
      </c>
      <c r="AI6649" s="5">
        <v>756.720947265625</v>
      </c>
      <c r="AJ6649" s="5">
        <v>886.18591308593705</v>
      </c>
      <c r="AK6649" s="5">
        <v>780.50638834635402</v>
      </c>
      <c r="AL6649" s="5">
        <v>385.09240722656199</v>
      </c>
      <c r="AM6649" s="5">
        <v>373.52981567382801</v>
      </c>
      <c r="AN6649" s="5">
        <v>383.89410400390602</v>
      </c>
      <c r="AO6649" s="5">
        <v>380.83877563476534</v>
      </c>
      <c r="AP6649" s="5">
        <v>604.96789550781205</v>
      </c>
      <c r="AQ6649" s="5">
        <v>551.34588623046795</v>
      </c>
      <c r="AR6649" s="5">
        <v>521.2783203125</v>
      </c>
      <c r="AS6649" s="5">
        <v>559.19736735025992</v>
      </c>
      <c r="AT6649" s="5">
        <v>880.43927001953102</v>
      </c>
      <c r="AU6649" s="5">
        <v>1051.03967285156</v>
      </c>
      <c r="AV6649" s="5">
        <v>1013.03692626953</v>
      </c>
      <c r="AW6649" s="5">
        <v>981.50528971354026</v>
      </c>
      <c r="AX6649" s="5">
        <v>865.10412597656205</v>
      </c>
      <c r="AY6649" s="5">
        <v>657.58648681640602</v>
      </c>
      <c r="AZ6649" s="5">
        <v>672.87457275390602</v>
      </c>
      <c r="BA6649" s="5">
        <v>731.85506184895803</v>
      </c>
    </row>
    <row r="6650" spans="1:53" x14ac:dyDescent="0.2">
      <c r="A6650" s="1">
        <v>6647</v>
      </c>
      <c r="B6650" s="1" t="s">
        <v>26577</v>
      </c>
      <c r="C6650" s="1" t="s">
        <v>26578</v>
      </c>
      <c r="D6650" s="1" t="s">
        <v>26579</v>
      </c>
      <c r="E6650" s="1" t="s">
        <v>26580</v>
      </c>
      <c r="F6650" s="5">
        <v>223.15849304199199</v>
      </c>
      <c r="G6650" s="5">
        <v>250.049713134765</v>
      </c>
      <c r="H6650" s="5">
        <v>263.029541015625</v>
      </c>
      <c r="I6650" s="5">
        <v>245.41258239746068</v>
      </c>
      <c r="J6650" s="5">
        <v>259.33190917968699</v>
      </c>
      <c r="K6650" s="5">
        <v>248.60533142089801</v>
      </c>
      <c r="L6650" s="5">
        <v>192.56628417968699</v>
      </c>
      <c r="M6650" s="5">
        <v>233.50117492675736</v>
      </c>
      <c r="N6650" s="5">
        <v>156.40806579589801</v>
      </c>
      <c r="O6650" s="5">
        <v>156.91586303710901</v>
      </c>
      <c r="P6650" s="5">
        <v>151.83139038085901</v>
      </c>
      <c r="Q6650" s="5">
        <v>155.05177307128869</v>
      </c>
      <c r="R6650" s="5">
        <v>147.11148071289</v>
      </c>
      <c r="S6650" s="5">
        <v>174.294021606445</v>
      </c>
      <c r="T6650" s="5">
        <v>189.32135009765599</v>
      </c>
      <c r="U6650" s="5">
        <v>170.24228413899701</v>
      </c>
      <c r="V6650" s="5">
        <v>238.34973144531199</v>
      </c>
      <c r="W6650" s="5">
        <v>258.52838134765602</v>
      </c>
      <c r="X6650" s="5">
        <v>252.52697753906199</v>
      </c>
      <c r="Y6650" s="5">
        <v>249.80169677734332</v>
      </c>
      <c r="Z6650" s="5">
        <v>287.591064453125</v>
      </c>
      <c r="AA6650" s="5">
        <v>297.08453369140602</v>
      </c>
      <c r="AB6650" s="5">
        <v>276.69754028320301</v>
      </c>
      <c r="AC6650" s="5">
        <v>287.12437947591133</v>
      </c>
      <c r="AD6650" s="5">
        <v>211.40934753417901</v>
      </c>
      <c r="AE6650" s="5">
        <v>233.18339538574199</v>
      </c>
      <c r="AF6650" s="5">
        <v>218.42831420898401</v>
      </c>
      <c r="AG6650" s="5">
        <v>221.00701904296832</v>
      </c>
      <c r="AH6650" s="5">
        <v>224.766357421875</v>
      </c>
      <c r="AI6650" s="5">
        <v>185.15556335449199</v>
      </c>
      <c r="AJ6650" s="5">
        <v>184.32691955566401</v>
      </c>
      <c r="AK6650" s="5">
        <v>198.08294677734366</v>
      </c>
      <c r="AL6650" s="5">
        <v>113.03643035888599</v>
      </c>
      <c r="AM6650" s="5">
        <v>114.94985961914</v>
      </c>
      <c r="AN6650" s="5">
        <v>75.181671142578097</v>
      </c>
      <c r="AO6650" s="5">
        <v>101.05598704020137</v>
      </c>
      <c r="AP6650" s="5">
        <v>147.07682800292901</v>
      </c>
      <c r="AQ6650" s="5">
        <v>169.79847717285099</v>
      </c>
      <c r="AR6650" s="5">
        <v>161.517822265625</v>
      </c>
      <c r="AS6650" s="5">
        <v>159.46437581380167</v>
      </c>
      <c r="AT6650" s="5">
        <v>202.21942138671801</v>
      </c>
      <c r="AU6650" s="5">
        <v>259.21640014648398</v>
      </c>
      <c r="AV6650" s="5">
        <v>171.86753845214801</v>
      </c>
      <c r="AW6650" s="5">
        <v>211.10111999511665</v>
      </c>
      <c r="AX6650" s="5">
        <v>221.63063049316401</v>
      </c>
      <c r="AY6650" s="5">
        <v>220.57942199707</v>
      </c>
      <c r="AZ6650" s="5">
        <v>211.40693664550699</v>
      </c>
      <c r="BA6650" s="5">
        <v>217.87232971191369</v>
      </c>
    </row>
    <row r="6651" spans="1:53" x14ac:dyDescent="0.2">
      <c r="A6651" s="1">
        <v>6648</v>
      </c>
      <c r="B6651" s="1" t="s">
        <v>26581</v>
      </c>
      <c r="C6651" s="1" t="s">
        <v>26582</v>
      </c>
      <c r="D6651" s="1" t="s">
        <v>26583</v>
      </c>
      <c r="E6651" s="1" t="s">
        <v>26584</v>
      </c>
      <c r="F6651" s="5">
        <v>1450.05578613281</v>
      </c>
      <c r="G6651" s="5">
        <v>1481.26989746093</v>
      </c>
      <c r="H6651" s="5">
        <v>1613.41198730468</v>
      </c>
      <c r="I6651" s="5">
        <v>1514.9125569661401</v>
      </c>
      <c r="J6651" s="5">
        <v>1581.97253417968</v>
      </c>
      <c r="K6651" s="5">
        <v>1687.36779785156</v>
      </c>
      <c r="L6651" s="5">
        <v>1674.33410644531</v>
      </c>
      <c r="M6651" s="5">
        <v>1647.8914794921832</v>
      </c>
      <c r="N6651" s="5">
        <v>1509.01025390625</v>
      </c>
      <c r="O6651" s="5">
        <v>1600.29479980468</v>
      </c>
      <c r="P6651" s="5">
        <v>1564.72216796875</v>
      </c>
      <c r="Q6651" s="5">
        <v>1558.0090738932267</v>
      </c>
      <c r="R6651" s="5">
        <v>1634.22814941406</v>
      </c>
      <c r="S6651" s="5">
        <v>1488.93225097656</v>
      </c>
      <c r="T6651" s="5">
        <v>1542.27551269531</v>
      </c>
      <c r="U6651" s="5">
        <v>1555.1453043619767</v>
      </c>
      <c r="V6651" s="5">
        <v>2115.13110351562</v>
      </c>
      <c r="W6651" s="5">
        <v>2131.89819335937</v>
      </c>
      <c r="X6651" s="5">
        <v>2142.39477539062</v>
      </c>
      <c r="Y6651" s="5">
        <v>2129.808024088537</v>
      </c>
      <c r="Z6651" s="5">
        <v>2267.80834960937</v>
      </c>
      <c r="AA6651" s="5">
        <v>2194.2666015625</v>
      </c>
      <c r="AB6651" s="5">
        <v>2162.25170898437</v>
      </c>
      <c r="AC6651" s="5">
        <v>2208.1088867187464</v>
      </c>
      <c r="AD6651" s="5">
        <v>1838.63671875</v>
      </c>
      <c r="AE6651" s="5">
        <v>1683.44653320312</v>
      </c>
      <c r="AF6651" s="5">
        <v>1858.12353515625</v>
      </c>
      <c r="AG6651" s="5">
        <v>1793.4022623697899</v>
      </c>
      <c r="AH6651" s="5">
        <v>1607.38696289062</v>
      </c>
      <c r="AI6651" s="5">
        <v>1394.57165527343</v>
      </c>
      <c r="AJ6651" s="5">
        <v>1613.12548828125</v>
      </c>
      <c r="AK6651" s="5">
        <v>1538.3613688150999</v>
      </c>
      <c r="AL6651" s="5">
        <v>1506.74475097656</v>
      </c>
      <c r="AM6651" s="5">
        <v>1375.80981445312</v>
      </c>
      <c r="AN6651" s="5">
        <v>1612.28271484375</v>
      </c>
      <c r="AO6651" s="5">
        <v>1498.2790934244767</v>
      </c>
      <c r="AP6651" s="5">
        <v>1593.44494628906</v>
      </c>
      <c r="AQ6651" s="5">
        <v>1767.32263183593</v>
      </c>
      <c r="AR6651" s="5">
        <v>1745.74560546875</v>
      </c>
      <c r="AS6651" s="5">
        <v>1702.1710611979133</v>
      </c>
      <c r="AT6651" s="5">
        <v>1578.76306152343</v>
      </c>
      <c r="AU6651" s="5">
        <v>1592.93005371093</v>
      </c>
      <c r="AV6651" s="5">
        <v>1495.64074707031</v>
      </c>
      <c r="AW6651" s="5">
        <v>1555.7779541015568</v>
      </c>
      <c r="AX6651" s="5">
        <v>1553.6416015625</v>
      </c>
      <c r="AY6651" s="5">
        <v>1661.32690429687</v>
      </c>
      <c r="AZ6651" s="5">
        <v>1875.68725585937</v>
      </c>
      <c r="BA6651" s="5">
        <v>1696.8852539062466</v>
      </c>
    </row>
    <row r="6652" spans="1:53" x14ac:dyDescent="0.2">
      <c r="A6652" s="1">
        <v>6649</v>
      </c>
      <c r="B6652" s="1" t="s">
        <v>26585</v>
      </c>
      <c r="C6652" s="1" t="s">
        <v>26586</v>
      </c>
      <c r="D6652" s="1" t="s">
        <v>26587</v>
      </c>
      <c r="E6652" s="1" t="s">
        <v>26588</v>
      </c>
      <c r="F6652" s="5">
        <v>316.58206176757801</v>
      </c>
      <c r="G6652" s="5">
        <v>413.44140625</v>
      </c>
      <c r="H6652" s="5">
        <v>428.36361694335898</v>
      </c>
      <c r="I6652" s="5">
        <v>386.12902832031233</v>
      </c>
      <c r="J6652" s="5">
        <v>356.69784545898398</v>
      </c>
      <c r="K6652" s="5">
        <v>435.44741821289</v>
      </c>
      <c r="L6652" s="5">
        <v>342.80187988281199</v>
      </c>
      <c r="M6652" s="5">
        <v>378.31571451822862</v>
      </c>
      <c r="N6652" s="5">
        <v>180.955154418945</v>
      </c>
      <c r="O6652" s="5">
        <v>156.04846191406199</v>
      </c>
      <c r="P6652" s="5">
        <v>190.92239379882801</v>
      </c>
      <c r="Q6652" s="5">
        <v>175.97533671061169</v>
      </c>
      <c r="R6652" s="5">
        <v>213.14732360839801</v>
      </c>
      <c r="S6652" s="5">
        <v>251.67900085449199</v>
      </c>
      <c r="T6652" s="5">
        <v>280.97296142578102</v>
      </c>
      <c r="U6652" s="5">
        <v>248.59976196289031</v>
      </c>
      <c r="V6652" s="5">
        <v>228.37928771972599</v>
      </c>
      <c r="W6652" s="5">
        <v>278.492584228515</v>
      </c>
      <c r="X6652" s="5">
        <v>250.66952514648401</v>
      </c>
      <c r="Y6652" s="5">
        <v>252.51379903157499</v>
      </c>
      <c r="Z6652" s="5">
        <v>303.09860229492102</v>
      </c>
      <c r="AA6652" s="5">
        <v>338.12240600585898</v>
      </c>
      <c r="AB6652" s="5">
        <v>274.430419921875</v>
      </c>
      <c r="AC6652" s="5">
        <v>305.21714274088498</v>
      </c>
      <c r="AD6652" s="5">
        <v>234.36054992675699</v>
      </c>
      <c r="AE6652" s="5">
        <v>249.76597595214801</v>
      </c>
      <c r="AF6652" s="5">
        <v>220.01843261718699</v>
      </c>
      <c r="AG6652" s="5">
        <v>234.71498616536397</v>
      </c>
      <c r="AH6652" s="5">
        <v>234.340072631835</v>
      </c>
      <c r="AI6652" s="5">
        <v>288.47952270507801</v>
      </c>
      <c r="AJ6652" s="5">
        <v>231.02914428710901</v>
      </c>
      <c r="AK6652" s="5">
        <v>251.28291320800736</v>
      </c>
      <c r="AL6652" s="5">
        <v>107.119735717773</v>
      </c>
      <c r="AM6652" s="5">
        <v>146.16906738281199</v>
      </c>
      <c r="AN6652" s="5">
        <v>117.02748107910099</v>
      </c>
      <c r="AO6652" s="5">
        <v>123.43876139322866</v>
      </c>
      <c r="AP6652" s="5">
        <v>197.46713256835901</v>
      </c>
      <c r="AQ6652" s="5">
        <v>167.66906738281199</v>
      </c>
      <c r="AR6652" s="5">
        <v>157.57272338867099</v>
      </c>
      <c r="AS6652" s="5">
        <v>174.23630777994731</v>
      </c>
      <c r="AT6652" s="5">
        <v>331.503814697265</v>
      </c>
      <c r="AU6652" s="5">
        <v>326.47912597656199</v>
      </c>
      <c r="AV6652" s="5">
        <v>333.96792602539</v>
      </c>
      <c r="AW6652" s="5">
        <v>330.650288899739</v>
      </c>
      <c r="AX6652" s="5">
        <v>406.63513183593699</v>
      </c>
      <c r="AY6652" s="5">
        <v>267.927734375</v>
      </c>
      <c r="AZ6652" s="5">
        <v>294.51614379882801</v>
      </c>
      <c r="BA6652" s="5">
        <v>323.0263366699217</v>
      </c>
    </row>
    <row r="6653" spans="1:53" x14ac:dyDescent="0.2">
      <c r="A6653" s="1">
        <v>6650</v>
      </c>
      <c r="B6653" s="1" t="s">
        <v>26589</v>
      </c>
      <c r="C6653" s="1" t="s">
        <v>26590</v>
      </c>
      <c r="D6653" s="1" t="s">
        <v>26591</v>
      </c>
      <c r="E6653" s="1" t="s">
        <v>26592</v>
      </c>
      <c r="F6653" s="5">
        <v>1364.77001953125</v>
      </c>
      <c r="G6653" s="5">
        <v>1338.68859863281</v>
      </c>
      <c r="H6653" s="5">
        <v>1245.07446289062</v>
      </c>
      <c r="I6653" s="5">
        <v>1316.1776936848933</v>
      </c>
      <c r="J6653" s="5">
        <v>1423.41662597656</v>
      </c>
      <c r="K6653" s="5">
        <v>1555.55114746093</v>
      </c>
      <c r="L6653" s="5">
        <v>1547.74426269531</v>
      </c>
      <c r="M6653" s="5">
        <v>1508.9040120442667</v>
      </c>
      <c r="N6653" s="5">
        <v>520.95416259765602</v>
      </c>
      <c r="O6653" s="5">
        <v>554.25421142578102</v>
      </c>
      <c r="P6653" s="5">
        <v>575.88366699218705</v>
      </c>
      <c r="Q6653" s="5">
        <v>550.36401367187466</v>
      </c>
      <c r="R6653" s="5">
        <v>859.66662597656205</v>
      </c>
      <c r="S6653" s="5">
        <v>936.12493896484295</v>
      </c>
      <c r="T6653" s="5">
        <v>793.53479003906205</v>
      </c>
      <c r="U6653" s="5">
        <v>863.10878499348894</v>
      </c>
      <c r="V6653" s="5">
        <v>1134.21032714843</v>
      </c>
      <c r="W6653" s="5">
        <v>1145.22912597656</v>
      </c>
      <c r="X6653" s="5">
        <v>1097.29455566406</v>
      </c>
      <c r="Y6653" s="5">
        <v>1125.5780029296832</v>
      </c>
      <c r="Z6653" s="5">
        <v>1644.33996582031</v>
      </c>
      <c r="AA6653" s="5">
        <v>1475.10485839843</v>
      </c>
      <c r="AB6653" s="5">
        <v>1606.83837890625</v>
      </c>
      <c r="AC6653" s="5">
        <v>1575.4277343749966</v>
      </c>
      <c r="AD6653" s="5">
        <v>1129.44213867187</v>
      </c>
      <c r="AE6653" s="5">
        <v>1012.41784667968</v>
      </c>
      <c r="AF6653" s="5">
        <v>995.54211425781205</v>
      </c>
      <c r="AG6653" s="5">
        <v>1045.8006998697872</v>
      </c>
      <c r="AH6653" s="5">
        <v>972.48229980468705</v>
      </c>
      <c r="AI6653" s="5">
        <v>1034.58288574218</v>
      </c>
      <c r="AJ6653" s="5">
        <v>993.480712890625</v>
      </c>
      <c r="AK6653" s="5">
        <v>1000.1819661458306</v>
      </c>
      <c r="AL6653" s="5">
        <v>529.70465087890602</v>
      </c>
      <c r="AM6653" s="5">
        <v>550.39501953125</v>
      </c>
      <c r="AN6653" s="5">
        <v>608.04888916015602</v>
      </c>
      <c r="AO6653" s="5">
        <v>562.71618652343739</v>
      </c>
      <c r="AP6653" s="5">
        <v>698.01745605468705</v>
      </c>
      <c r="AQ6653" s="5">
        <v>732.90618896484295</v>
      </c>
      <c r="AR6653" s="5">
        <v>743.927001953125</v>
      </c>
      <c r="AS6653" s="5">
        <v>724.95021565755167</v>
      </c>
      <c r="AT6653" s="5">
        <v>735.05548095703102</v>
      </c>
      <c r="AU6653" s="5">
        <v>686.73345947265602</v>
      </c>
      <c r="AV6653" s="5">
        <v>713.39935302734295</v>
      </c>
      <c r="AW6653" s="5">
        <v>711.7294311523433</v>
      </c>
      <c r="AX6653" s="5">
        <v>1239.31628417968</v>
      </c>
      <c r="AY6653" s="5">
        <v>1113.42333984375</v>
      </c>
      <c r="AZ6653" s="5">
        <v>1038.96569824218</v>
      </c>
      <c r="BA6653" s="5">
        <v>1130.5684407552035</v>
      </c>
    </row>
    <row r="6654" spans="1:53" x14ac:dyDescent="0.2">
      <c r="A6654" s="1">
        <v>6651</v>
      </c>
      <c r="B6654" s="1" t="s">
        <v>26593</v>
      </c>
      <c r="C6654" s="1" t="s">
        <v>26594</v>
      </c>
      <c r="D6654" s="1" t="s">
        <v>26595</v>
      </c>
      <c r="E6654" s="1" t="s">
        <v>26596</v>
      </c>
      <c r="F6654" s="5">
        <v>278.34533691406199</v>
      </c>
      <c r="G6654" s="5">
        <v>230.94403076171801</v>
      </c>
      <c r="H6654" s="5">
        <v>265.07180786132801</v>
      </c>
      <c r="I6654" s="5">
        <v>258.12039184570267</v>
      </c>
      <c r="J6654" s="5">
        <v>253.01722717285099</v>
      </c>
      <c r="K6654" s="5">
        <v>235.66018676757801</v>
      </c>
      <c r="L6654" s="5">
        <v>258.38415527343699</v>
      </c>
      <c r="M6654" s="5">
        <v>249.02052307128869</v>
      </c>
      <c r="N6654" s="5">
        <v>222.63879394531199</v>
      </c>
      <c r="O6654" s="5">
        <v>194.83316040039</v>
      </c>
      <c r="P6654" s="5">
        <v>195.154525756835</v>
      </c>
      <c r="Q6654" s="5">
        <v>204.20882670084566</v>
      </c>
      <c r="R6654" s="5">
        <v>229.11932373046801</v>
      </c>
      <c r="S6654" s="5">
        <v>243.48468017578099</v>
      </c>
      <c r="T6654" s="5">
        <v>210.432525634765</v>
      </c>
      <c r="U6654" s="5">
        <v>227.67884318033802</v>
      </c>
      <c r="V6654" s="5">
        <v>234.47006225585901</v>
      </c>
      <c r="W6654" s="5">
        <v>197.22091674804599</v>
      </c>
      <c r="X6654" s="5">
        <v>193.52848815917901</v>
      </c>
      <c r="Y6654" s="5">
        <v>208.40648905436134</v>
      </c>
      <c r="Z6654" s="5">
        <v>238.21611022949199</v>
      </c>
      <c r="AA6654" s="5">
        <v>298.81893920898398</v>
      </c>
      <c r="AB6654" s="5">
        <v>294.04260253906199</v>
      </c>
      <c r="AC6654" s="5">
        <v>277.02588399251266</v>
      </c>
      <c r="AD6654" s="5">
        <v>298.10903930664</v>
      </c>
      <c r="AE6654" s="5">
        <v>366.040435791015</v>
      </c>
      <c r="AF6654" s="5">
        <v>348.20700073242102</v>
      </c>
      <c r="AG6654" s="5">
        <v>337.45215861002538</v>
      </c>
      <c r="AH6654" s="5">
        <v>335.51394653320301</v>
      </c>
      <c r="AI6654" s="5">
        <v>259.98776245117102</v>
      </c>
      <c r="AJ6654" s="5">
        <v>269.48989868164</v>
      </c>
      <c r="AK6654" s="5">
        <v>288.33053588867136</v>
      </c>
      <c r="AL6654" s="5">
        <v>167.464584350585</v>
      </c>
      <c r="AM6654" s="5">
        <v>188.24235534667901</v>
      </c>
      <c r="AN6654" s="5">
        <v>166.87286376953099</v>
      </c>
      <c r="AO6654" s="5">
        <v>174.19326782226503</v>
      </c>
      <c r="AP6654" s="5">
        <v>195.851806640625</v>
      </c>
      <c r="AQ6654" s="5">
        <v>235.66415405273401</v>
      </c>
      <c r="AR6654" s="5">
        <v>201.62730407714801</v>
      </c>
      <c r="AS6654" s="5">
        <v>211.04775492350234</v>
      </c>
      <c r="AT6654" s="5">
        <v>201.94963073730401</v>
      </c>
      <c r="AU6654" s="5">
        <v>251.39227294921801</v>
      </c>
      <c r="AV6654" s="5">
        <v>224.23358154296801</v>
      </c>
      <c r="AW6654" s="5">
        <v>225.85849507649667</v>
      </c>
      <c r="AX6654" s="5">
        <v>194.66302490234301</v>
      </c>
      <c r="AY6654" s="5">
        <v>176.53689575195301</v>
      </c>
      <c r="AZ6654" s="5">
        <v>187.32717895507801</v>
      </c>
      <c r="BA6654" s="5">
        <v>186.17569986979137</v>
      </c>
    </row>
    <row r="6655" spans="1:53" x14ac:dyDescent="0.2">
      <c r="A6655" s="1">
        <v>6652</v>
      </c>
      <c r="B6655" s="1" t="s">
        <v>26597</v>
      </c>
      <c r="C6655" s="1" t="s">
        <v>26598</v>
      </c>
      <c r="D6655" s="1" t="s">
        <v>26599</v>
      </c>
      <c r="E6655" s="1" t="s">
        <v>26600</v>
      </c>
      <c r="N6655" s="5">
        <v>429.29504394531199</v>
      </c>
      <c r="O6655" s="5">
        <v>419.20901489257801</v>
      </c>
      <c r="P6655" s="5">
        <v>483.82501220703102</v>
      </c>
      <c r="Q6655" s="5">
        <v>444.10969034830697</v>
      </c>
      <c r="AU6655" s="5">
        <v>133.96424865722599</v>
      </c>
      <c r="AW6655" s="5">
        <v>133.96424865722599</v>
      </c>
    </row>
    <row r="6656" spans="1:53" x14ac:dyDescent="0.2">
      <c r="A6656" s="1">
        <v>6653</v>
      </c>
      <c r="B6656" s="1" t="s">
        <v>26601</v>
      </c>
      <c r="C6656" s="1" t="s">
        <v>26602</v>
      </c>
      <c r="D6656" s="1" t="s">
        <v>26603</v>
      </c>
      <c r="E6656" s="1" t="s">
        <v>26604</v>
      </c>
      <c r="F6656" s="5">
        <v>937.61071777343705</v>
      </c>
      <c r="G6656" s="5">
        <v>870.46002197265602</v>
      </c>
      <c r="H6656" s="5">
        <v>884.80731201171795</v>
      </c>
      <c r="I6656" s="5">
        <v>897.62601725260367</v>
      </c>
      <c r="J6656" s="5">
        <v>977.09588623046795</v>
      </c>
      <c r="K6656" s="5">
        <v>916.55383300781205</v>
      </c>
      <c r="L6656" s="5">
        <v>892.81884765625</v>
      </c>
      <c r="M6656" s="5">
        <v>928.82285563150992</v>
      </c>
      <c r="N6656" s="5">
        <v>484.63156127929602</v>
      </c>
      <c r="O6656" s="5">
        <v>549.10211181640602</v>
      </c>
      <c r="P6656" s="5">
        <v>498.79501342773398</v>
      </c>
      <c r="Q6656" s="5">
        <v>510.84289550781199</v>
      </c>
      <c r="R6656" s="5">
        <v>641.54742431640602</v>
      </c>
      <c r="S6656" s="5">
        <v>695.78173828125</v>
      </c>
      <c r="T6656" s="5">
        <v>643.34228515625</v>
      </c>
      <c r="U6656" s="5">
        <v>660.22381591796864</v>
      </c>
      <c r="V6656" s="5">
        <v>866.02703857421795</v>
      </c>
      <c r="W6656" s="5">
        <v>830.09075927734295</v>
      </c>
      <c r="X6656" s="5">
        <v>897.006103515625</v>
      </c>
      <c r="Y6656" s="5">
        <v>864.37463378906193</v>
      </c>
      <c r="Z6656" s="5">
        <v>948.45300292968705</v>
      </c>
      <c r="AA6656" s="5">
        <v>960.01086425781205</v>
      </c>
      <c r="AB6656" s="5">
        <v>929.98303222656205</v>
      </c>
      <c r="AC6656" s="5">
        <v>946.14896647135367</v>
      </c>
      <c r="AD6656" s="5">
        <v>1015.4234008789</v>
      </c>
      <c r="AE6656" s="5">
        <v>1076.63073730468</v>
      </c>
      <c r="AF6656" s="5">
        <v>984.15118408203102</v>
      </c>
      <c r="AG6656" s="5">
        <v>1025.4017740885372</v>
      </c>
      <c r="AH6656" s="5">
        <v>1013.29083251953</v>
      </c>
      <c r="AI6656" s="5">
        <v>959.75738525390602</v>
      </c>
      <c r="AJ6656" s="5">
        <v>966.42736816406205</v>
      </c>
      <c r="AK6656" s="5">
        <v>979.82519531249943</v>
      </c>
      <c r="AL6656" s="5">
        <v>416.08657836914</v>
      </c>
      <c r="AM6656" s="5">
        <v>446.23684692382801</v>
      </c>
      <c r="AN6656" s="5">
        <v>453.31219482421801</v>
      </c>
      <c r="AO6656" s="5">
        <v>438.54520670572873</v>
      </c>
      <c r="AP6656" s="5">
        <v>769.94714355468705</v>
      </c>
      <c r="AQ6656" s="5">
        <v>747.50213623046795</v>
      </c>
      <c r="AR6656" s="5">
        <v>743.234130859375</v>
      </c>
      <c r="AS6656" s="5">
        <v>753.56113688150992</v>
      </c>
      <c r="AT6656" s="5">
        <v>1012.0474243164</v>
      </c>
      <c r="AU6656" s="5">
        <v>1237.07482910156</v>
      </c>
      <c r="AV6656" s="5">
        <v>1022.42352294921</v>
      </c>
      <c r="AW6656" s="5">
        <v>1090.5152587890568</v>
      </c>
      <c r="AX6656" s="5">
        <v>847.14453125</v>
      </c>
      <c r="AY6656" s="5">
        <v>811.07659912109295</v>
      </c>
      <c r="AZ6656" s="5">
        <v>767.86956787109295</v>
      </c>
      <c r="BA6656" s="5">
        <v>808.69689941406193</v>
      </c>
    </row>
    <row r="6657" spans="1:53" x14ac:dyDescent="0.2">
      <c r="A6657" s="1">
        <v>6654</v>
      </c>
      <c r="B6657" s="1" t="s">
        <v>26605</v>
      </c>
      <c r="C6657" s="1" t="s">
        <v>26606</v>
      </c>
      <c r="D6657" s="1" t="s">
        <v>26607</v>
      </c>
      <c r="E6657" s="1" t="s">
        <v>26608</v>
      </c>
      <c r="F6657" s="5">
        <v>279.995513916015</v>
      </c>
      <c r="G6657" s="5">
        <v>256.17501831054602</v>
      </c>
      <c r="H6657" s="5">
        <v>259.55062866210898</v>
      </c>
      <c r="I6657" s="5">
        <v>265.24038696289</v>
      </c>
      <c r="J6657" s="5">
        <v>182.55986022949199</v>
      </c>
      <c r="K6657" s="5">
        <v>261.40170288085898</v>
      </c>
      <c r="L6657" s="5">
        <v>252.41964721679599</v>
      </c>
      <c r="M6657" s="5">
        <v>232.12707010904899</v>
      </c>
      <c r="N6657" s="5">
        <v>506.644439697265</v>
      </c>
      <c r="O6657" s="5">
        <v>516.77471923828102</v>
      </c>
      <c r="P6657" s="5">
        <v>518.23504638671795</v>
      </c>
      <c r="Q6657" s="5">
        <v>513.88473510742131</v>
      </c>
      <c r="R6657" s="5">
        <v>396.09539794921801</v>
      </c>
      <c r="S6657" s="5">
        <v>340.84518432617102</v>
      </c>
      <c r="T6657" s="5">
        <v>342.81100463867102</v>
      </c>
      <c r="U6657" s="5">
        <v>359.91719563802002</v>
      </c>
      <c r="V6657" s="5">
        <v>277.71337890625</v>
      </c>
      <c r="W6657" s="5">
        <v>273.72531127929602</v>
      </c>
      <c r="X6657" s="5">
        <v>241.58361816406199</v>
      </c>
      <c r="Y6657" s="5">
        <v>264.34076944986936</v>
      </c>
      <c r="Z6657" s="5">
        <v>174.08679199218699</v>
      </c>
      <c r="AA6657" s="5">
        <v>251.91387939453099</v>
      </c>
      <c r="AB6657" s="5">
        <v>222.03413391113199</v>
      </c>
      <c r="AC6657" s="5">
        <v>216.01160176594999</v>
      </c>
      <c r="AD6657" s="5">
        <v>268.462646484375</v>
      </c>
      <c r="AE6657" s="5">
        <v>248.15919494628901</v>
      </c>
      <c r="AF6657" s="5">
        <v>285.55090332031199</v>
      </c>
      <c r="AG6657" s="5">
        <v>267.39091491699202</v>
      </c>
      <c r="AI6657" s="5">
        <v>221.463119506835</v>
      </c>
      <c r="AK6657" s="5">
        <v>221.463119506835</v>
      </c>
      <c r="AL6657" s="5">
        <v>428.23696899414</v>
      </c>
      <c r="AM6657" s="5">
        <v>360.02038574218699</v>
      </c>
      <c r="AN6657" s="5">
        <v>386.015869140625</v>
      </c>
      <c r="AO6657" s="5">
        <v>391.42440795898398</v>
      </c>
      <c r="AP6657" s="5">
        <v>283.16610717773398</v>
      </c>
      <c r="AQ6657" s="5">
        <v>246.18623352050699</v>
      </c>
      <c r="AR6657" s="5">
        <v>215.85575866699199</v>
      </c>
      <c r="AS6657" s="5">
        <v>248.40269978841096</v>
      </c>
      <c r="AT6657" s="5">
        <v>251.78518676757801</v>
      </c>
      <c r="AU6657" s="5">
        <v>302.65594482421801</v>
      </c>
      <c r="AW6657" s="5">
        <v>277.22056579589798</v>
      </c>
      <c r="AX6657" s="5">
        <v>235.099685668945</v>
      </c>
      <c r="AY6657" s="5">
        <v>249.90547180175699</v>
      </c>
      <c r="AZ6657" s="5">
        <v>231.21795654296801</v>
      </c>
      <c r="BA6657" s="5">
        <v>238.74103800455669</v>
      </c>
    </row>
    <row r="6658" spans="1:53" x14ac:dyDescent="0.2">
      <c r="A6658" s="1">
        <v>6655</v>
      </c>
      <c r="B6658" s="1" t="s">
        <v>26609</v>
      </c>
      <c r="C6658" s="1" t="s">
        <v>26610</v>
      </c>
      <c r="D6658" s="1" t="s">
        <v>26611</v>
      </c>
      <c r="E6658" s="1" t="s">
        <v>26612</v>
      </c>
      <c r="F6658" s="5">
        <v>248.27964782714801</v>
      </c>
      <c r="G6658" s="5">
        <v>261.003662109375</v>
      </c>
      <c r="H6658" s="5">
        <v>253.56123352050699</v>
      </c>
      <c r="I6658" s="5">
        <v>254.28151448567667</v>
      </c>
      <c r="J6658" s="5">
        <v>261.64654541015602</v>
      </c>
      <c r="K6658" s="5">
        <v>251.99441528320301</v>
      </c>
      <c r="L6658" s="5">
        <v>255.43238830566401</v>
      </c>
      <c r="M6658" s="5">
        <v>256.35778299967433</v>
      </c>
      <c r="N6658" s="5">
        <v>621.40740966796795</v>
      </c>
      <c r="O6658" s="5">
        <v>588.95251464843705</v>
      </c>
      <c r="P6658" s="5">
        <v>603.09918212890602</v>
      </c>
      <c r="Q6658" s="5">
        <v>604.48636881510367</v>
      </c>
      <c r="R6658" s="5">
        <v>294.65814208984301</v>
      </c>
      <c r="S6658" s="5">
        <v>283.12384033203102</v>
      </c>
      <c r="T6658" s="5">
        <v>300.58489990234301</v>
      </c>
      <c r="U6658" s="5">
        <v>292.78896077473905</v>
      </c>
      <c r="V6658" s="5">
        <v>275.13531494140602</v>
      </c>
      <c r="W6658" s="5">
        <v>284.73831176757801</v>
      </c>
      <c r="X6658" s="5">
        <v>277.42724609375</v>
      </c>
      <c r="Y6658" s="5">
        <v>279.1002909342447</v>
      </c>
      <c r="Z6658" s="5">
        <v>269.54327392578102</v>
      </c>
      <c r="AA6658" s="5">
        <v>256.40609741210898</v>
      </c>
      <c r="AB6658" s="5">
        <v>270.02316284179602</v>
      </c>
      <c r="AC6658" s="5">
        <v>265.3241780598953</v>
      </c>
      <c r="AD6658" s="5">
        <v>264.27206420898398</v>
      </c>
      <c r="AE6658" s="5">
        <v>274.6650390625</v>
      </c>
      <c r="AF6658" s="5">
        <v>268.50238037109301</v>
      </c>
      <c r="AG6658" s="5">
        <v>269.14649454752566</v>
      </c>
      <c r="AH6658" s="5">
        <v>285.96917724609301</v>
      </c>
      <c r="AI6658" s="5">
        <v>256.32980346679602</v>
      </c>
      <c r="AJ6658" s="5">
        <v>255.79728698730401</v>
      </c>
      <c r="AK6658" s="5">
        <v>266.0320892333977</v>
      </c>
      <c r="AL6658" s="5">
        <v>598.81066894531205</v>
      </c>
      <c r="AM6658" s="5">
        <v>572.61773681640602</v>
      </c>
      <c r="AN6658" s="5">
        <v>631.94494628906205</v>
      </c>
      <c r="AO6658" s="5">
        <v>601.12445068359341</v>
      </c>
      <c r="AP6658" s="5">
        <v>304.256256103515</v>
      </c>
      <c r="AQ6658" s="5">
        <v>306.21011352539</v>
      </c>
      <c r="AR6658" s="5">
        <v>298.01644897460898</v>
      </c>
      <c r="AS6658" s="5">
        <v>302.82760620117136</v>
      </c>
      <c r="AT6658" s="5">
        <v>178.55819702148401</v>
      </c>
      <c r="AU6658" s="5">
        <v>194.15895080566401</v>
      </c>
      <c r="AV6658" s="5">
        <v>244.18417358398401</v>
      </c>
      <c r="AW6658" s="5">
        <v>205.63377380371068</v>
      </c>
      <c r="AX6658" s="5">
        <v>260.04510498046801</v>
      </c>
      <c r="AY6658" s="5">
        <v>264.60363769531199</v>
      </c>
      <c r="AZ6658" s="5">
        <v>257.20236206054602</v>
      </c>
      <c r="BA6658" s="5">
        <v>260.61703491210869</v>
      </c>
    </row>
    <row r="6659" spans="1:53" x14ac:dyDescent="0.2">
      <c r="A6659" s="1">
        <v>6656</v>
      </c>
      <c r="B6659" s="1" t="s">
        <v>26613</v>
      </c>
      <c r="C6659" s="1" t="s">
        <v>26614</v>
      </c>
      <c r="D6659" s="1" t="s">
        <v>26615</v>
      </c>
      <c r="E6659" s="1" t="s">
        <v>26616</v>
      </c>
      <c r="F6659" s="5">
        <v>510.93298339843699</v>
      </c>
      <c r="G6659" s="5">
        <v>494.26809692382801</v>
      </c>
      <c r="H6659" s="5">
        <v>488.44027709960898</v>
      </c>
      <c r="I6659" s="5">
        <v>497.88045247395797</v>
      </c>
      <c r="J6659" s="5">
        <v>539.91058349609295</v>
      </c>
      <c r="K6659" s="5">
        <v>498.68331909179602</v>
      </c>
      <c r="L6659" s="5">
        <v>510.61007690429602</v>
      </c>
      <c r="M6659" s="5">
        <v>516.40132649739496</v>
      </c>
      <c r="N6659" s="5">
        <v>926.64569091796795</v>
      </c>
      <c r="O6659" s="5">
        <v>940.91845703125</v>
      </c>
      <c r="P6659" s="5">
        <v>927.55206298828102</v>
      </c>
      <c r="Q6659" s="5">
        <v>931.70540364583303</v>
      </c>
      <c r="R6659" s="5">
        <v>578.80212402343705</v>
      </c>
      <c r="S6659" s="5">
        <v>549.89227294921795</v>
      </c>
      <c r="T6659" s="5">
        <v>578.06597900390602</v>
      </c>
      <c r="U6659" s="5">
        <v>568.9201253255203</v>
      </c>
      <c r="V6659" s="5">
        <v>606.28601074218705</v>
      </c>
      <c r="W6659" s="5">
        <v>603.32092285156205</v>
      </c>
      <c r="X6659" s="5">
        <v>578.60986328125</v>
      </c>
      <c r="Y6659" s="5">
        <v>596.07226562499966</v>
      </c>
      <c r="Z6659" s="5">
        <v>442.57818603515602</v>
      </c>
      <c r="AA6659" s="5">
        <v>444.37655639648398</v>
      </c>
      <c r="AB6659" s="5">
        <v>460.300689697265</v>
      </c>
      <c r="AC6659" s="5">
        <v>449.0851440429683</v>
      </c>
      <c r="AD6659" s="5">
        <v>424.12506103515602</v>
      </c>
      <c r="AE6659" s="5">
        <v>429.02145385742102</v>
      </c>
      <c r="AF6659" s="5">
        <v>442.484771728515</v>
      </c>
      <c r="AG6659" s="5">
        <v>431.877095540364</v>
      </c>
      <c r="AH6659" s="5">
        <v>420.51806640625</v>
      </c>
      <c r="AI6659" s="5">
        <v>417.06936645507801</v>
      </c>
      <c r="AJ6659" s="5">
        <v>428.53747558593699</v>
      </c>
      <c r="AK6659" s="5">
        <v>422.04163614908833</v>
      </c>
      <c r="AL6659" s="5">
        <v>867.93634033203102</v>
      </c>
      <c r="AM6659" s="5">
        <v>837.33612060546795</v>
      </c>
      <c r="AN6659" s="5">
        <v>882.44677734375</v>
      </c>
      <c r="AO6659" s="5">
        <v>862.57307942708303</v>
      </c>
      <c r="AP6659" s="5">
        <v>521.57330322265602</v>
      </c>
      <c r="AQ6659" s="5">
        <v>529.69671630859295</v>
      </c>
      <c r="AR6659" s="5">
        <v>512.70593261718705</v>
      </c>
      <c r="AS6659" s="5">
        <v>521.32531738281205</v>
      </c>
      <c r="AT6659" s="5">
        <v>505.52874755859301</v>
      </c>
      <c r="AU6659" s="5">
        <v>574.65899658203102</v>
      </c>
      <c r="AV6659" s="5">
        <v>628.26483154296795</v>
      </c>
      <c r="AW6659" s="5">
        <v>569.48419189453068</v>
      </c>
      <c r="AX6659" s="5">
        <v>529.34625244140602</v>
      </c>
      <c r="AY6659" s="5">
        <v>500.58282470703102</v>
      </c>
      <c r="AZ6659" s="5">
        <v>525.29779052734295</v>
      </c>
      <c r="BA6659" s="5">
        <v>518.40895589192667</v>
      </c>
    </row>
    <row r="6660" spans="1:53" x14ac:dyDescent="0.2">
      <c r="A6660" s="1">
        <v>6657</v>
      </c>
      <c r="B6660" s="1" t="s">
        <v>26617</v>
      </c>
      <c r="C6660" s="1" t="s">
        <v>26618</v>
      </c>
      <c r="D6660" s="1" t="s">
        <v>26619</v>
      </c>
      <c r="E6660" s="1" t="s">
        <v>26620</v>
      </c>
      <c r="F6660" s="5">
        <v>195.04309082031199</v>
      </c>
      <c r="G6660" s="5">
        <v>226.49890136718699</v>
      </c>
      <c r="H6660" s="5">
        <v>199.54681396484301</v>
      </c>
      <c r="I6660" s="5">
        <v>207.02960205078065</v>
      </c>
      <c r="J6660" s="5">
        <v>183.23309326171801</v>
      </c>
      <c r="K6660" s="5">
        <v>184.55148315429599</v>
      </c>
      <c r="L6660" s="5">
        <v>186.73194885253901</v>
      </c>
      <c r="M6660" s="5">
        <v>184.83884175618437</v>
      </c>
      <c r="N6660" s="5">
        <v>273.29553222656199</v>
      </c>
      <c r="O6660" s="5">
        <v>241.82777404785099</v>
      </c>
      <c r="P6660" s="5">
        <v>284.57208251953102</v>
      </c>
      <c r="Q6660" s="5">
        <v>266.5651295979813</v>
      </c>
      <c r="R6660" s="5">
        <v>225.90170288085901</v>
      </c>
      <c r="S6660" s="5">
        <v>214.78062438964801</v>
      </c>
      <c r="T6660" s="5">
        <v>223.29541015625</v>
      </c>
      <c r="U6660" s="5">
        <v>221.32591247558568</v>
      </c>
      <c r="V6660" s="5">
        <v>166.55033874511699</v>
      </c>
      <c r="W6660" s="5">
        <v>149.5693359375</v>
      </c>
      <c r="X6660" s="5">
        <v>144.20803833007801</v>
      </c>
      <c r="Y6660" s="5">
        <v>153.44257100423167</v>
      </c>
      <c r="Z6660" s="5">
        <v>176.47785949707</v>
      </c>
      <c r="AA6660" s="5">
        <v>151.23429870605401</v>
      </c>
      <c r="AB6660" s="5">
        <v>151.55462646484301</v>
      </c>
      <c r="AC6660" s="5">
        <v>159.75559488932234</v>
      </c>
      <c r="AD6660" s="5">
        <v>232.97537231445301</v>
      </c>
      <c r="AE6660" s="5">
        <v>230.67144775390599</v>
      </c>
      <c r="AF6660" s="5">
        <v>225.04087829589801</v>
      </c>
      <c r="AG6660" s="5">
        <v>229.562566121419</v>
      </c>
      <c r="AH6660" s="5">
        <v>221.65509033203099</v>
      </c>
      <c r="AI6660" s="5">
        <v>230.22541809082</v>
      </c>
      <c r="AJ6660" s="5">
        <v>222.78886413574199</v>
      </c>
      <c r="AK6660" s="5">
        <v>224.88979085286431</v>
      </c>
      <c r="AL6660" s="5">
        <v>267.4599609375</v>
      </c>
      <c r="AM6660" s="5">
        <v>297.74896240234301</v>
      </c>
      <c r="AN6660" s="5">
        <v>320.98895263671801</v>
      </c>
      <c r="AO6660" s="5">
        <v>295.39929199218705</v>
      </c>
      <c r="AP6660" s="5">
        <v>201.12309265136699</v>
      </c>
      <c r="AQ6660" s="5">
        <v>181.70826721191401</v>
      </c>
      <c r="AR6660" s="5">
        <v>201.339431762695</v>
      </c>
      <c r="AS6660" s="5">
        <v>194.72359720865867</v>
      </c>
      <c r="AT6660" s="5">
        <v>149.91589355468699</v>
      </c>
      <c r="AU6660" s="5">
        <v>160.81135559082</v>
      </c>
      <c r="AV6660" s="5">
        <v>169.77581787109301</v>
      </c>
      <c r="AW6660" s="5">
        <v>160.16768900553333</v>
      </c>
      <c r="AX6660" s="5">
        <v>201.453689575195</v>
      </c>
      <c r="AY6660" s="5">
        <v>169.42958068847599</v>
      </c>
      <c r="AZ6660" s="5">
        <v>203.07849121093699</v>
      </c>
      <c r="BA6660" s="5">
        <v>191.32058715820267</v>
      </c>
    </row>
    <row r="6661" spans="1:53" x14ac:dyDescent="0.2">
      <c r="A6661" s="1">
        <v>6658</v>
      </c>
      <c r="B6661" s="1" t="s">
        <v>26621</v>
      </c>
      <c r="C6661" s="1" t="s">
        <v>26622</v>
      </c>
      <c r="D6661" s="1" t="s">
        <v>26623</v>
      </c>
      <c r="E6661" s="1" t="s">
        <v>26624</v>
      </c>
      <c r="F6661" s="5">
        <v>644.30194091796795</v>
      </c>
      <c r="G6661" s="5">
        <v>635.45904541015602</v>
      </c>
      <c r="H6661" s="5">
        <v>630.42565917968705</v>
      </c>
      <c r="I6661" s="5">
        <v>636.72888183593705</v>
      </c>
      <c r="J6661" s="5">
        <v>730.73291015625</v>
      </c>
      <c r="K6661" s="5">
        <v>702.21008300781205</v>
      </c>
      <c r="L6661" s="5">
        <v>754.08856201171795</v>
      </c>
      <c r="M6661" s="5">
        <v>729.01051839192667</v>
      </c>
      <c r="N6661" s="5">
        <v>1974.56372070312</v>
      </c>
      <c r="O6661" s="5">
        <v>2010.95947265625</v>
      </c>
      <c r="P6661" s="5">
        <v>1925.61804199218</v>
      </c>
      <c r="Q6661" s="5">
        <v>1970.3804117838499</v>
      </c>
      <c r="R6661" s="5">
        <v>919.76916503906205</v>
      </c>
      <c r="S6661" s="5">
        <v>898.072265625</v>
      </c>
      <c r="T6661" s="5">
        <v>891.308837890625</v>
      </c>
      <c r="U6661" s="5">
        <v>903.05008951822902</v>
      </c>
      <c r="V6661" s="5">
        <v>654.90496826171795</v>
      </c>
      <c r="W6661" s="5">
        <v>671.89617919921795</v>
      </c>
      <c r="X6661" s="5">
        <v>615.20697021484295</v>
      </c>
      <c r="Y6661" s="5">
        <v>647.3360392252597</v>
      </c>
      <c r="Z6661" s="5">
        <v>686.17523193359295</v>
      </c>
      <c r="AA6661" s="5">
        <v>695.02117919921795</v>
      </c>
      <c r="AB6661" s="5">
        <v>679.46990966796795</v>
      </c>
      <c r="AC6661" s="5">
        <v>686.8887736002597</v>
      </c>
      <c r="AD6661" s="5">
        <v>708.76257324218705</v>
      </c>
      <c r="AE6661" s="5">
        <v>683.75964355468705</v>
      </c>
      <c r="AF6661" s="5">
        <v>738.90740966796795</v>
      </c>
      <c r="AG6661" s="5">
        <v>710.47654215494731</v>
      </c>
      <c r="AH6661" s="5">
        <v>623.018798828125</v>
      </c>
      <c r="AI6661" s="5">
        <v>647.994384765625</v>
      </c>
      <c r="AJ6661" s="5">
        <v>660.331787109375</v>
      </c>
      <c r="AK6661" s="5">
        <v>643.78165690104163</v>
      </c>
      <c r="AL6661" s="5">
        <v>1065.05822753906</v>
      </c>
      <c r="AM6661" s="5">
        <v>1089.31201171875</v>
      </c>
      <c r="AN6661" s="5">
        <v>1069.06079101562</v>
      </c>
      <c r="AO6661" s="5">
        <v>1074.4770100911433</v>
      </c>
      <c r="AP6661" s="5">
        <v>674.84851074218705</v>
      </c>
      <c r="AQ6661" s="5">
        <v>657.5751953125</v>
      </c>
      <c r="AR6661" s="5">
        <v>674.57904052734295</v>
      </c>
      <c r="AS6661" s="5">
        <v>669.0009155273433</v>
      </c>
      <c r="AT6661" s="5">
        <v>644.73779296875</v>
      </c>
      <c r="AU6661" s="5">
        <v>651.156494140625</v>
      </c>
      <c r="AV6661" s="5">
        <v>630.46954345703102</v>
      </c>
      <c r="AW6661" s="5">
        <v>642.12127685546864</v>
      </c>
      <c r="AX6661" s="5">
        <v>464.47552490234301</v>
      </c>
      <c r="AY6661" s="5">
        <v>437.86941528320301</v>
      </c>
      <c r="AZ6661" s="5">
        <v>435.009033203125</v>
      </c>
      <c r="BA6661" s="5">
        <v>445.78465779622366</v>
      </c>
    </row>
    <row r="6662" spans="1:53" x14ac:dyDescent="0.2">
      <c r="A6662" s="1">
        <v>6659</v>
      </c>
      <c r="B6662" s="1" t="s">
        <v>26625</v>
      </c>
      <c r="C6662" s="1" t="s">
        <v>26626</v>
      </c>
      <c r="D6662" s="1" t="s">
        <v>26627</v>
      </c>
      <c r="E6662" s="1" t="s">
        <v>26628</v>
      </c>
      <c r="F6662" s="5">
        <v>165.53387451171801</v>
      </c>
      <c r="G6662" s="5">
        <v>181.23846435546801</v>
      </c>
      <c r="H6662" s="5">
        <v>163.58277893066401</v>
      </c>
      <c r="I6662" s="5">
        <v>170.11837259928333</v>
      </c>
      <c r="J6662" s="5">
        <v>182.43879699707</v>
      </c>
      <c r="K6662" s="5">
        <v>173.02412414550699</v>
      </c>
      <c r="L6662" s="5">
        <v>178.51422119140599</v>
      </c>
      <c r="M6662" s="5">
        <v>177.99238077799433</v>
      </c>
      <c r="N6662" s="5">
        <v>144.99870300292901</v>
      </c>
      <c r="O6662" s="5">
        <v>142.262939453125</v>
      </c>
      <c r="P6662" s="5">
        <v>123.88205718994099</v>
      </c>
      <c r="Q6662" s="5">
        <v>137.04789988199835</v>
      </c>
      <c r="R6662" s="5">
        <v>164.79338073730401</v>
      </c>
      <c r="S6662" s="5">
        <v>171.43997192382801</v>
      </c>
      <c r="T6662" s="5">
        <v>148.26701354980401</v>
      </c>
      <c r="U6662" s="5">
        <v>161.50012207031202</v>
      </c>
      <c r="V6662" s="5">
        <v>329.67620849609301</v>
      </c>
      <c r="W6662" s="5">
        <v>333.74392700195301</v>
      </c>
      <c r="X6662" s="5">
        <v>353.56460571289</v>
      </c>
      <c r="Y6662" s="5">
        <v>338.99491373697862</v>
      </c>
      <c r="Z6662" s="5">
        <v>277.095947265625</v>
      </c>
      <c r="AA6662" s="5">
        <v>255.77316284179599</v>
      </c>
      <c r="AB6662" s="5">
        <v>261.57342529296801</v>
      </c>
      <c r="AC6662" s="5">
        <v>264.81417846679636</v>
      </c>
      <c r="AD6662" s="5">
        <v>197.220611572265</v>
      </c>
      <c r="AE6662" s="5">
        <v>184.47998046875</v>
      </c>
      <c r="AF6662" s="5">
        <v>192.52603149414</v>
      </c>
      <c r="AG6662" s="5">
        <v>191.40887451171832</v>
      </c>
      <c r="AH6662" s="5">
        <v>182.01506042480401</v>
      </c>
      <c r="AI6662" s="5">
        <v>170.15780639648401</v>
      </c>
      <c r="AJ6662" s="5">
        <v>176.421630859375</v>
      </c>
      <c r="AK6662" s="5">
        <v>176.19816589355435</v>
      </c>
      <c r="AL6662" s="5">
        <v>146.10627746582</v>
      </c>
      <c r="AM6662" s="5">
        <v>157.37821960449199</v>
      </c>
      <c r="AN6662" s="5">
        <v>138.46461486816401</v>
      </c>
      <c r="AO6662" s="5">
        <v>147.31637064615867</v>
      </c>
      <c r="AP6662" s="5">
        <v>194.89521789550699</v>
      </c>
      <c r="AQ6662" s="5">
        <v>188.31748962402301</v>
      </c>
      <c r="AR6662" s="5">
        <v>180.26043701171801</v>
      </c>
      <c r="AS6662" s="5">
        <v>187.82438151041598</v>
      </c>
      <c r="AT6662" s="5">
        <v>312.054107666015</v>
      </c>
      <c r="AU6662" s="5">
        <v>320.45712280273398</v>
      </c>
      <c r="AV6662" s="5">
        <v>344.90203857421801</v>
      </c>
      <c r="AW6662" s="5">
        <v>325.80442301432231</v>
      </c>
      <c r="AX6662" s="5">
        <v>305.7021484375</v>
      </c>
      <c r="AY6662" s="5">
        <v>315.4482421875</v>
      </c>
      <c r="AZ6662" s="5">
        <v>304.322998046875</v>
      </c>
      <c r="BA6662" s="5">
        <v>308.49112955729169</v>
      </c>
    </row>
    <row r="6663" spans="1:53" x14ac:dyDescent="0.2">
      <c r="A6663" s="1">
        <v>6660</v>
      </c>
      <c r="B6663" s="1" t="s">
        <v>26629</v>
      </c>
      <c r="C6663" s="1" t="s">
        <v>26630</v>
      </c>
      <c r="D6663" s="1" t="s">
        <v>26631</v>
      </c>
      <c r="E6663" s="1" t="s">
        <v>26632</v>
      </c>
      <c r="F6663" s="5">
        <v>151.99314880371</v>
      </c>
      <c r="G6663" s="5">
        <v>156.63259887695301</v>
      </c>
      <c r="H6663" s="5">
        <v>148.55174255371</v>
      </c>
      <c r="I6663" s="5">
        <v>152.39249674479103</v>
      </c>
      <c r="J6663" s="5">
        <v>146.81822204589801</v>
      </c>
      <c r="K6663" s="5">
        <v>134.46797180175699</v>
      </c>
      <c r="L6663" s="5">
        <v>140.420806884765</v>
      </c>
      <c r="M6663" s="5">
        <v>140.56900024414</v>
      </c>
      <c r="N6663" s="5">
        <v>309.05697631835898</v>
      </c>
      <c r="O6663" s="5">
        <v>314.28186035156199</v>
      </c>
      <c r="P6663" s="5">
        <v>300.27590942382801</v>
      </c>
      <c r="Q6663" s="5">
        <v>307.87158203124966</v>
      </c>
      <c r="R6663" s="5">
        <v>166.266830444335</v>
      </c>
      <c r="S6663" s="5">
        <v>164.537673950195</v>
      </c>
      <c r="T6663" s="5">
        <v>173.12559509277301</v>
      </c>
      <c r="U6663" s="5">
        <v>167.97669982910099</v>
      </c>
      <c r="V6663" s="5">
        <v>177.09205627441401</v>
      </c>
      <c r="W6663" s="5">
        <v>174.93467712402301</v>
      </c>
      <c r="X6663" s="5">
        <v>171.81828308105401</v>
      </c>
      <c r="Y6663" s="5">
        <v>174.61500549316369</v>
      </c>
      <c r="Z6663" s="5">
        <v>148.05673217773401</v>
      </c>
      <c r="AA6663" s="5">
        <v>132.06437683105401</v>
      </c>
      <c r="AB6663" s="5">
        <v>149.62438964843699</v>
      </c>
      <c r="AC6663" s="5">
        <v>143.24849955240833</v>
      </c>
      <c r="AD6663" s="5">
        <v>159.96990966796801</v>
      </c>
      <c r="AE6663" s="5">
        <v>177.68420410156199</v>
      </c>
      <c r="AF6663" s="5">
        <v>184.93647766113199</v>
      </c>
      <c r="AG6663" s="5">
        <v>174.19686381022066</v>
      </c>
      <c r="AH6663" s="5">
        <v>160.06414794921801</v>
      </c>
      <c r="AI6663" s="5">
        <v>159.72668457031199</v>
      </c>
      <c r="AJ6663" s="5">
        <v>154.02288818359301</v>
      </c>
      <c r="AK6663" s="5">
        <v>157.937906901041</v>
      </c>
      <c r="AL6663" s="5">
        <v>241.04763793945301</v>
      </c>
      <c r="AM6663" s="5">
        <v>232.959213256835</v>
      </c>
      <c r="AN6663" s="5">
        <v>239.00080871582</v>
      </c>
      <c r="AO6663" s="5">
        <v>237.66921997070267</v>
      </c>
      <c r="AP6663" s="5">
        <v>145.71769714355401</v>
      </c>
      <c r="AQ6663" s="5">
        <v>159.00592041015599</v>
      </c>
      <c r="AR6663" s="5">
        <v>153.030029296875</v>
      </c>
      <c r="AS6663" s="5">
        <v>152.584548950195</v>
      </c>
      <c r="AT6663" s="5">
        <v>136.15345764160099</v>
      </c>
      <c r="AU6663" s="5">
        <v>179.94705200195301</v>
      </c>
      <c r="AV6663" s="5">
        <v>129.56887817382801</v>
      </c>
      <c r="AW6663" s="5">
        <v>148.556462605794</v>
      </c>
      <c r="AX6663" s="5">
        <v>144.05470275878901</v>
      </c>
      <c r="AY6663" s="5">
        <v>143.80348205566401</v>
      </c>
      <c r="AZ6663" s="5">
        <v>131.32308959960901</v>
      </c>
      <c r="BA6663" s="5">
        <v>139.72709147135402</v>
      </c>
    </row>
    <row r="6664" spans="1:53" x14ac:dyDescent="0.2">
      <c r="A6664" s="1">
        <v>6661</v>
      </c>
      <c r="B6664" s="1" t="s">
        <v>26633</v>
      </c>
      <c r="C6664" s="1" t="s">
        <v>26634</v>
      </c>
      <c r="D6664" s="1" t="s">
        <v>26635</v>
      </c>
      <c r="E6664" s="1" t="s">
        <v>26636</v>
      </c>
      <c r="F6664" s="5">
        <v>142.29989624023401</v>
      </c>
      <c r="G6664" s="5">
        <v>119.862091064453</v>
      </c>
      <c r="H6664" s="5">
        <v>111.464546203613</v>
      </c>
      <c r="I6664" s="5">
        <v>124.5421778361</v>
      </c>
      <c r="J6664" s="5">
        <v>152.39114379882801</v>
      </c>
      <c r="K6664" s="5">
        <v>155.77574157714801</v>
      </c>
      <c r="L6664" s="5">
        <v>148.386306762695</v>
      </c>
      <c r="M6664" s="5">
        <v>152.184397379557</v>
      </c>
      <c r="N6664" s="5">
        <v>115.989875793457</v>
      </c>
      <c r="O6664" s="5">
        <v>126.464385986328</v>
      </c>
      <c r="P6664" s="5">
        <v>139.18096923828099</v>
      </c>
      <c r="Q6664" s="5">
        <v>127.21174367268866</v>
      </c>
      <c r="R6664" s="5">
        <v>103.629989624023</v>
      </c>
      <c r="S6664" s="5">
        <v>92.407356262207003</v>
      </c>
      <c r="T6664" s="5">
        <v>107.98657989501901</v>
      </c>
      <c r="U6664" s="5">
        <v>101.34130859374967</v>
      </c>
      <c r="V6664" s="5">
        <v>117.512725830078</v>
      </c>
      <c r="W6664" s="5">
        <v>113.820419311523</v>
      </c>
      <c r="X6664" s="5">
        <v>115.140830993652</v>
      </c>
      <c r="Y6664" s="5">
        <v>115.49132537841767</v>
      </c>
      <c r="Z6664" s="5">
        <v>158.36380004882801</v>
      </c>
      <c r="AA6664" s="5">
        <v>141.02183532714801</v>
      </c>
      <c r="AB6664" s="5">
        <v>149.46952819824199</v>
      </c>
      <c r="AC6664" s="5">
        <v>149.61838785807265</v>
      </c>
      <c r="AD6664" s="5">
        <v>153.69715881347599</v>
      </c>
      <c r="AE6664" s="5">
        <v>163.22705078125</v>
      </c>
      <c r="AF6664" s="5">
        <v>155.9697265625</v>
      </c>
      <c r="AG6664" s="5">
        <v>157.63131205240867</v>
      </c>
      <c r="AH6664" s="5">
        <v>166.40287780761699</v>
      </c>
      <c r="AI6664" s="5">
        <v>164.43046569824199</v>
      </c>
      <c r="AJ6664" s="5">
        <v>174.40559387207</v>
      </c>
      <c r="AK6664" s="5">
        <v>168.41297912597634</v>
      </c>
      <c r="AL6664" s="5">
        <v>117.304069519042</v>
      </c>
      <c r="AM6664" s="5">
        <v>108.94097137451099</v>
      </c>
      <c r="AN6664" s="5">
        <v>104.950141906738</v>
      </c>
      <c r="AO6664" s="5">
        <v>110.39839426676366</v>
      </c>
      <c r="AP6664" s="5">
        <v>136.77778625488199</v>
      </c>
      <c r="AQ6664" s="5">
        <v>126.631782531738</v>
      </c>
      <c r="AR6664" s="5">
        <v>142.64236450195301</v>
      </c>
      <c r="AS6664" s="5">
        <v>135.35064442952432</v>
      </c>
      <c r="AT6664" s="5">
        <v>145.30935668945301</v>
      </c>
      <c r="AU6664" s="5">
        <v>150.00724792480401</v>
      </c>
      <c r="AV6664" s="5">
        <v>78.263877868652301</v>
      </c>
      <c r="AW6664" s="5">
        <v>124.52682749430311</v>
      </c>
      <c r="AX6664" s="5">
        <v>119.22151947021401</v>
      </c>
      <c r="AY6664" s="5">
        <v>108.682075500488</v>
      </c>
      <c r="AZ6664" s="5">
        <v>122.82923889160099</v>
      </c>
      <c r="BA6664" s="5">
        <v>116.91094462076767</v>
      </c>
    </row>
    <row r="6665" spans="1:53" x14ac:dyDescent="0.2">
      <c r="A6665" s="1">
        <v>6662</v>
      </c>
      <c r="B6665" s="1" t="s">
        <v>26637</v>
      </c>
      <c r="C6665" s="1" t="s">
        <v>26638</v>
      </c>
      <c r="D6665" s="1" t="s">
        <v>26639</v>
      </c>
      <c r="E6665" s="1" t="s">
        <v>26640</v>
      </c>
      <c r="F6665" s="5">
        <v>78.958549499511705</v>
      </c>
      <c r="G6665" s="5">
        <v>85.055206298828097</v>
      </c>
      <c r="H6665" s="5">
        <v>85.105476379394503</v>
      </c>
      <c r="I6665" s="5">
        <v>83.039744059244768</v>
      </c>
      <c r="J6665" s="5">
        <v>68.393402099609304</v>
      </c>
      <c r="K6665" s="5">
        <v>90.064506530761705</v>
      </c>
      <c r="L6665" s="5">
        <v>76.39013671875</v>
      </c>
      <c r="M6665" s="5">
        <v>78.282681783040331</v>
      </c>
      <c r="N6665" s="5">
        <v>151.18377685546801</v>
      </c>
      <c r="O6665" s="5">
        <v>152.18571472167901</v>
      </c>
      <c r="P6665" s="5">
        <v>122.67242431640599</v>
      </c>
      <c r="Q6665" s="5">
        <v>142.01397196451765</v>
      </c>
      <c r="R6665" s="5">
        <v>105.71404266357401</v>
      </c>
      <c r="S6665" s="5">
        <v>100.177619934082</v>
      </c>
      <c r="T6665" s="5">
        <v>107.28939056396401</v>
      </c>
      <c r="U6665" s="5">
        <v>104.39368438720668</v>
      </c>
      <c r="V6665" s="5">
        <v>120.615951538085</v>
      </c>
      <c r="W6665" s="5">
        <v>107.17233276367099</v>
      </c>
      <c r="X6665" s="5">
        <v>116.788856506347</v>
      </c>
      <c r="Y6665" s="5">
        <v>114.85904693603432</v>
      </c>
      <c r="Z6665" s="5">
        <v>89.870170593261705</v>
      </c>
      <c r="AA6665" s="5">
        <v>92.071136474609304</v>
      </c>
      <c r="AB6665" s="5">
        <v>86.090164184570298</v>
      </c>
      <c r="AC6665" s="5">
        <v>89.343823750813769</v>
      </c>
      <c r="AD6665" s="5">
        <v>105.656005859375</v>
      </c>
      <c r="AE6665" s="5">
        <v>118.731758117675</v>
      </c>
      <c r="AF6665" s="5">
        <v>114.298049926757</v>
      </c>
      <c r="AG6665" s="5">
        <v>112.89527130126901</v>
      </c>
      <c r="AH6665" s="5">
        <v>118.831619262695</v>
      </c>
      <c r="AI6665" s="5">
        <v>117.091735839843</v>
      </c>
      <c r="AJ6665" s="5">
        <v>104.969230651855</v>
      </c>
      <c r="AK6665" s="5">
        <v>113.630861918131</v>
      </c>
      <c r="AL6665" s="5">
        <v>113.28855895996</v>
      </c>
      <c r="AM6665" s="5">
        <v>132.35754394531199</v>
      </c>
      <c r="AN6665" s="5">
        <v>139.17987060546801</v>
      </c>
      <c r="AO6665" s="5">
        <v>128.27532450358001</v>
      </c>
      <c r="AP6665" s="5">
        <v>104.554069519042</v>
      </c>
      <c r="AQ6665" s="5">
        <v>99.592590332031193</v>
      </c>
      <c r="AR6665" s="5">
        <v>97.076438903808594</v>
      </c>
      <c r="AS6665" s="5">
        <v>100.4076995849606</v>
      </c>
      <c r="AT6665" s="5">
        <v>118.03395080566401</v>
      </c>
      <c r="AU6665" s="5">
        <v>131.40106201171801</v>
      </c>
      <c r="AV6665" s="5">
        <v>126.663696289062</v>
      </c>
      <c r="AW6665" s="5">
        <v>125.36623636881467</v>
      </c>
      <c r="AX6665" s="5">
        <v>134.634185791015</v>
      </c>
      <c r="AY6665" s="5">
        <v>132.10557556152301</v>
      </c>
      <c r="AZ6665" s="5">
        <v>120.07585144042901</v>
      </c>
      <c r="BA6665" s="5">
        <v>128.93853759765568</v>
      </c>
    </row>
    <row r="6666" spans="1:53" x14ac:dyDescent="0.2">
      <c r="A6666" s="1">
        <v>6663</v>
      </c>
      <c r="B6666" s="1" t="s">
        <v>26641</v>
      </c>
      <c r="C6666" s="1" t="s">
        <v>26642</v>
      </c>
      <c r="D6666" s="1" t="s">
        <v>26643</v>
      </c>
      <c r="E6666" s="1" t="s">
        <v>26644</v>
      </c>
      <c r="F6666" s="5">
        <v>84.887008666992102</v>
      </c>
      <c r="G6666" s="5">
        <v>82.347343444824205</v>
      </c>
      <c r="H6666" s="5">
        <v>76.562744140625</v>
      </c>
      <c r="I6666" s="5">
        <v>81.265698750813769</v>
      </c>
      <c r="J6666" s="5">
        <v>71.191146850585895</v>
      </c>
      <c r="K6666" s="5">
        <v>59.280433654785099</v>
      </c>
      <c r="L6666" s="5">
        <v>53.225383758544901</v>
      </c>
      <c r="M6666" s="5">
        <v>61.232321421305294</v>
      </c>
      <c r="N6666" s="5">
        <v>143.13339233398401</v>
      </c>
      <c r="O6666" s="5">
        <v>137.86700439453099</v>
      </c>
      <c r="P6666" s="5">
        <v>153.38558959960901</v>
      </c>
      <c r="Q6666" s="5">
        <v>144.79532877604132</v>
      </c>
      <c r="R6666" s="5">
        <v>63.674587249755803</v>
      </c>
      <c r="S6666" s="5">
        <v>69.684158325195298</v>
      </c>
      <c r="T6666" s="5">
        <v>76.311325073242102</v>
      </c>
      <c r="U6666" s="5">
        <v>69.890023549397739</v>
      </c>
      <c r="V6666" s="5">
        <v>77.903488159179602</v>
      </c>
      <c r="W6666" s="5">
        <v>55.661098480224602</v>
      </c>
      <c r="X6666" s="5">
        <v>57.279834747314403</v>
      </c>
      <c r="Y6666" s="5">
        <v>63.6148071289062</v>
      </c>
      <c r="Z6666" s="5">
        <v>78.339424133300696</v>
      </c>
      <c r="AA6666" s="5">
        <v>66.011795043945298</v>
      </c>
      <c r="AB6666" s="5">
        <v>58.119209289550703</v>
      </c>
      <c r="AC6666" s="5">
        <v>67.490142822265554</v>
      </c>
      <c r="AD6666" s="5">
        <v>76.939285278320298</v>
      </c>
      <c r="AE6666" s="5">
        <v>76.180046081542898</v>
      </c>
      <c r="AF6666" s="5">
        <v>62.927925109863203</v>
      </c>
      <c r="AG6666" s="5">
        <v>72.015752156575459</v>
      </c>
      <c r="AH6666" s="5">
        <v>59.417007446288999</v>
      </c>
      <c r="AI6666" s="5">
        <v>59.083816528320298</v>
      </c>
      <c r="AJ6666" s="5">
        <v>65.752265930175696</v>
      </c>
      <c r="AK6666" s="5">
        <v>61.417696634928326</v>
      </c>
      <c r="AL6666" s="5">
        <v>84.096168518066406</v>
      </c>
      <c r="AM6666" s="5">
        <v>106.13009643554599</v>
      </c>
      <c r="AN6666" s="5">
        <v>103.68259429931599</v>
      </c>
      <c r="AO6666" s="5">
        <v>97.969619750976122</v>
      </c>
      <c r="AP6666" s="5">
        <v>61.359180450439403</v>
      </c>
      <c r="AQ6666" s="5">
        <v>69.800956726074205</v>
      </c>
      <c r="AR6666" s="5">
        <v>72.532112121582003</v>
      </c>
      <c r="AS6666" s="5">
        <v>67.897416432698535</v>
      </c>
      <c r="AT6666" s="5">
        <v>92.695899963378906</v>
      </c>
      <c r="AU6666" s="5">
        <v>76.061904907226506</v>
      </c>
      <c r="AW6666" s="5">
        <v>84.378902435302706</v>
      </c>
      <c r="AX6666" s="5">
        <v>52.204994201660099</v>
      </c>
      <c r="AY6666" s="5">
        <v>69.291793823242102</v>
      </c>
      <c r="AZ6666" s="5">
        <v>54.314910888671797</v>
      </c>
      <c r="BA6666" s="5">
        <v>58.603899637857999</v>
      </c>
    </row>
    <row r="6667" spans="1:53" x14ac:dyDescent="0.2">
      <c r="A6667" s="1">
        <v>6664</v>
      </c>
      <c r="B6667" s="1" t="s">
        <v>26645</v>
      </c>
      <c r="C6667" s="1" t="s">
        <v>26646</v>
      </c>
      <c r="D6667" s="1" t="s">
        <v>26647</v>
      </c>
      <c r="E6667" s="1" t="s">
        <v>26648</v>
      </c>
      <c r="F6667" s="5">
        <v>470.00460815429602</v>
      </c>
      <c r="G6667" s="5">
        <v>458.271484375</v>
      </c>
      <c r="H6667" s="5">
        <v>456.92892456054602</v>
      </c>
      <c r="I6667" s="5">
        <v>461.735005696614</v>
      </c>
      <c r="J6667" s="5">
        <v>512.18243408203102</v>
      </c>
      <c r="K6667" s="5">
        <v>519.5859375</v>
      </c>
      <c r="L6667" s="5">
        <v>487.03347778320301</v>
      </c>
      <c r="M6667" s="5">
        <v>506.26728312174464</v>
      </c>
      <c r="N6667" s="5">
        <v>369.04449462890602</v>
      </c>
      <c r="O6667" s="5">
        <v>396.83465576171801</v>
      </c>
      <c r="P6667" s="5">
        <v>315.57833862304602</v>
      </c>
      <c r="Q6667" s="5">
        <v>360.48582967122337</v>
      </c>
      <c r="R6667" s="5">
        <v>466.13952636718699</v>
      </c>
      <c r="S6667" s="5">
        <v>432.88943481445301</v>
      </c>
      <c r="T6667" s="5">
        <v>489.03558349609301</v>
      </c>
      <c r="U6667" s="5">
        <v>462.68818155924436</v>
      </c>
      <c r="V6667" s="5">
        <v>334.60128784179602</v>
      </c>
      <c r="W6667" s="5">
        <v>363.79766845703102</v>
      </c>
      <c r="X6667" s="5">
        <v>348.37356567382801</v>
      </c>
      <c r="Y6667" s="5">
        <v>348.92417399088498</v>
      </c>
      <c r="Z6667" s="5">
        <v>495.82318115234301</v>
      </c>
      <c r="AA6667" s="5">
        <v>529.94677734375</v>
      </c>
      <c r="AB6667" s="5">
        <v>502.52648925781199</v>
      </c>
      <c r="AC6667" s="5">
        <v>509.43214925130172</v>
      </c>
      <c r="AD6667" s="5">
        <v>228.25061035156199</v>
      </c>
      <c r="AE6667" s="5">
        <v>249.00041198730401</v>
      </c>
      <c r="AF6667" s="5">
        <v>279.414794921875</v>
      </c>
      <c r="AG6667" s="5">
        <v>252.22193908691369</v>
      </c>
      <c r="AH6667" s="5">
        <v>267.91751098632801</v>
      </c>
      <c r="AI6667" s="5">
        <v>267.66497802734301</v>
      </c>
      <c r="AJ6667" s="5">
        <v>259.05798339843699</v>
      </c>
      <c r="AK6667" s="5">
        <v>264.88015747070267</v>
      </c>
      <c r="AL6667" s="5">
        <v>278.728271484375</v>
      </c>
      <c r="AM6667" s="5">
        <v>294.84613037109301</v>
      </c>
      <c r="AN6667" s="5">
        <v>314.56915283203102</v>
      </c>
      <c r="AO6667" s="5">
        <v>296.04785156249972</v>
      </c>
      <c r="AP6667" s="5">
        <v>292.277099609375</v>
      </c>
      <c r="AQ6667" s="5">
        <v>283.73550415039</v>
      </c>
      <c r="AR6667" s="5">
        <v>292.24996948242102</v>
      </c>
      <c r="AS6667" s="5">
        <v>289.4208577473953</v>
      </c>
      <c r="AT6667" s="5">
        <v>306.98385620117102</v>
      </c>
      <c r="AU6667" s="5">
        <v>307.89782714843699</v>
      </c>
      <c r="AV6667" s="5">
        <v>308.10955810546801</v>
      </c>
      <c r="AW6667" s="5">
        <v>307.66374715169201</v>
      </c>
      <c r="AX6667" s="5">
        <v>330.37496948242102</v>
      </c>
      <c r="AY6667" s="5">
        <v>327.495025634765</v>
      </c>
      <c r="AZ6667" s="5">
        <v>307.15032958984301</v>
      </c>
      <c r="BA6667" s="5">
        <v>321.67344156900964</v>
      </c>
    </row>
    <row r="6668" spans="1:53" x14ac:dyDescent="0.2">
      <c r="A6668" s="1">
        <v>6665</v>
      </c>
      <c r="B6668" s="1" t="s">
        <v>26649</v>
      </c>
      <c r="C6668" s="1" t="s">
        <v>26650</v>
      </c>
      <c r="D6668" s="1" t="s">
        <v>26651</v>
      </c>
      <c r="E6668" s="1" t="s">
        <v>26652</v>
      </c>
      <c r="F6668" s="5">
        <v>2531.27294921875</v>
      </c>
      <c r="G6668" s="5">
        <v>2336.67236328125</v>
      </c>
      <c r="H6668" s="5">
        <v>2428.17993164062</v>
      </c>
      <c r="I6668" s="5">
        <v>2432.0417480468732</v>
      </c>
      <c r="J6668" s="5">
        <v>2467.65234375</v>
      </c>
      <c r="K6668" s="5">
        <v>2564.9482421875</v>
      </c>
      <c r="L6668" s="5">
        <v>2567.13818359375</v>
      </c>
      <c r="M6668" s="5">
        <v>2533.2462565104165</v>
      </c>
      <c r="N6668" s="5">
        <v>2167.3837890625</v>
      </c>
      <c r="O6668" s="5">
        <v>2188.1875</v>
      </c>
      <c r="P6668" s="5">
        <v>2323.40063476562</v>
      </c>
      <c r="Q6668" s="5">
        <v>2226.3239746093732</v>
      </c>
      <c r="R6668" s="5">
        <v>2251.95874023437</v>
      </c>
      <c r="S6668" s="5">
        <v>2439.0146484375</v>
      </c>
      <c r="T6668" s="5">
        <v>2273.52099609375</v>
      </c>
      <c r="U6668" s="5">
        <v>2321.4981282552067</v>
      </c>
      <c r="V6668" s="5">
        <v>1035.46850585937</v>
      </c>
      <c r="W6668" s="5">
        <v>1093.70971679687</v>
      </c>
      <c r="X6668" s="5">
        <v>1042.11267089843</v>
      </c>
      <c r="Y6668" s="5">
        <v>1057.0969645182233</v>
      </c>
      <c r="Z6668" s="5">
        <v>1567.87109375</v>
      </c>
      <c r="AA6668" s="5">
        <v>1978.84289550781</v>
      </c>
      <c r="AB6668" s="5">
        <v>1687.72375488281</v>
      </c>
      <c r="AC6668" s="5">
        <v>1744.8125813802064</v>
      </c>
      <c r="AD6668" s="5">
        <v>1347.02282714843</v>
      </c>
      <c r="AE6668" s="5">
        <v>1296.88598632812</v>
      </c>
      <c r="AF6668" s="5">
        <v>1357.49975585937</v>
      </c>
      <c r="AG6668" s="5">
        <v>1333.8028564453066</v>
      </c>
      <c r="AH6668" s="5">
        <v>1527.85095214843</v>
      </c>
      <c r="AI6668" s="5">
        <v>1620.76171875</v>
      </c>
      <c r="AJ6668" s="5">
        <v>1469.86059570312</v>
      </c>
      <c r="AK6668" s="5">
        <v>1539.4910888671832</v>
      </c>
      <c r="AL6668" s="5">
        <v>1701.32263183593</v>
      </c>
      <c r="AM6668" s="5">
        <v>1759.96716308593</v>
      </c>
      <c r="AN6668" s="5">
        <v>1794.16845703125</v>
      </c>
      <c r="AO6668" s="5">
        <v>1751.8194173177035</v>
      </c>
      <c r="AP6668" s="5">
        <v>1618.06604003906</v>
      </c>
      <c r="AQ6668" s="5">
        <v>1695.64855957031</v>
      </c>
      <c r="AR6668" s="5">
        <v>1555.26782226562</v>
      </c>
      <c r="AS6668" s="5">
        <v>1622.9941406249966</v>
      </c>
      <c r="AT6668" s="5">
        <v>866.24822998046795</v>
      </c>
      <c r="AU6668" s="5">
        <v>940.07177734375</v>
      </c>
      <c r="AV6668" s="5">
        <v>784.9052734375</v>
      </c>
      <c r="AW6668" s="5">
        <v>863.74176025390591</v>
      </c>
      <c r="AX6668" s="5">
        <v>1254.76000976562</v>
      </c>
      <c r="AY6668" s="5">
        <v>1134.6865234375</v>
      </c>
      <c r="AZ6668" s="5">
        <v>1183.04223632812</v>
      </c>
      <c r="BA6668" s="5">
        <v>1190.8295898437466</v>
      </c>
    </row>
    <row r="6669" spans="1:53" x14ac:dyDescent="0.2">
      <c r="A6669" s="1">
        <v>6666</v>
      </c>
      <c r="B6669" s="1" t="s">
        <v>26653</v>
      </c>
      <c r="C6669" s="1" t="s">
        <v>26654</v>
      </c>
      <c r="D6669" s="1" t="s">
        <v>26655</v>
      </c>
      <c r="E6669" s="1" t="s">
        <v>26656</v>
      </c>
      <c r="F6669" s="5">
        <v>91.975753784179602</v>
      </c>
      <c r="G6669" s="5">
        <v>144.60250854492099</v>
      </c>
      <c r="H6669" s="5">
        <v>2.9902935028076101</v>
      </c>
      <c r="I6669" s="5">
        <v>79.856185277302743</v>
      </c>
      <c r="J6669" s="5">
        <v>144.51939392089801</v>
      </c>
      <c r="K6669" s="5">
        <v>130.62373352050699</v>
      </c>
      <c r="L6669" s="5">
        <v>168.877182006835</v>
      </c>
      <c r="M6669" s="5">
        <v>148.00676981608001</v>
      </c>
      <c r="N6669" s="5">
        <v>228.91784667968699</v>
      </c>
      <c r="O6669" s="5">
        <v>236.67059326171801</v>
      </c>
      <c r="P6669" s="5">
        <v>226.39544677734301</v>
      </c>
      <c r="Q6669" s="5">
        <v>230.66129557291598</v>
      </c>
      <c r="S6669" s="5">
        <v>61.969287872314403</v>
      </c>
      <c r="U6669" s="5">
        <v>61.969287872314403</v>
      </c>
      <c r="V6669" s="5">
        <v>70.583442687988196</v>
      </c>
      <c r="W6669" s="5">
        <v>89.963340759277301</v>
      </c>
      <c r="Y6669" s="5">
        <v>80.273391723632756</v>
      </c>
      <c r="Z6669" s="5">
        <v>183.33947753906199</v>
      </c>
      <c r="AA6669" s="5">
        <v>178.33186340332</v>
      </c>
      <c r="AB6669" s="5">
        <v>181.42262268066401</v>
      </c>
      <c r="AC6669" s="5">
        <v>181.031321207682</v>
      </c>
      <c r="AD6669" s="5">
        <v>52.769809722900298</v>
      </c>
      <c r="AE6669" s="5">
        <v>110.37498474121</v>
      </c>
      <c r="AF6669" s="5">
        <v>94.738197326660099</v>
      </c>
      <c r="AG6669" s="5">
        <v>85.96099726359013</v>
      </c>
      <c r="AH6669" s="5">
        <v>112.728019714355</v>
      </c>
      <c r="AJ6669" s="5">
        <v>81.9720458984375</v>
      </c>
      <c r="AK6669" s="5">
        <v>97.350032806396257</v>
      </c>
      <c r="AL6669" s="5">
        <v>115.96334838867099</v>
      </c>
      <c r="AM6669" s="5">
        <v>99.025245666503906</v>
      </c>
      <c r="AN6669" s="5">
        <v>123.400436401367</v>
      </c>
      <c r="AO6669" s="5">
        <v>112.79634348551396</v>
      </c>
      <c r="AP6669" s="5">
        <v>75.516616821289006</v>
      </c>
      <c r="AQ6669" s="5">
        <v>78.447265625</v>
      </c>
      <c r="AR6669" s="5">
        <v>46.011714935302699</v>
      </c>
      <c r="AS6669" s="5">
        <v>66.658532460530566</v>
      </c>
      <c r="AT6669" s="5">
        <v>63.941410064697202</v>
      </c>
      <c r="AW6669" s="5">
        <v>63.941410064697202</v>
      </c>
      <c r="AX6669" s="5">
        <v>59.269462585449197</v>
      </c>
      <c r="AZ6669" s="5">
        <v>66.2249755859375</v>
      </c>
      <c r="BA6669" s="5">
        <v>62.747219085693345</v>
      </c>
    </row>
    <row r="6670" spans="1:53" x14ac:dyDescent="0.2">
      <c r="A6670" s="1">
        <v>6667</v>
      </c>
      <c r="B6670" s="1" t="s">
        <v>26657</v>
      </c>
      <c r="C6670" s="1" t="s">
        <v>26658</v>
      </c>
      <c r="D6670" s="1" t="s">
        <v>26659</v>
      </c>
      <c r="E6670" s="1" t="s">
        <v>26660</v>
      </c>
      <c r="F6670" s="5">
        <v>331.29010009765602</v>
      </c>
      <c r="G6670" s="5">
        <v>308.59973144531199</v>
      </c>
      <c r="H6670" s="5">
        <v>320.55044555664</v>
      </c>
      <c r="I6670" s="5">
        <v>320.14675903320267</v>
      </c>
      <c r="J6670" s="5">
        <v>338.09393310546801</v>
      </c>
      <c r="K6670" s="5">
        <v>330.06066894531199</v>
      </c>
      <c r="L6670" s="5">
        <v>319.08087158203102</v>
      </c>
      <c r="M6670" s="5">
        <v>329.07849121093699</v>
      </c>
      <c r="N6670" s="5">
        <v>218.16220092773401</v>
      </c>
      <c r="O6670" s="5">
        <v>266.34906005859301</v>
      </c>
      <c r="P6670" s="5">
        <v>261.42327880859301</v>
      </c>
      <c r="Q6670" s="5">
        <v>248.64484659830669</v>
      </c>
      <c r="R6670" s="5">
        <v>63.9407348632812</v>
      </c>
      <c r="S6670" s="5">
        <v>76.423004150390597</v>
      </c>
      <c r="T6670" s="5">
        <v>64.308517456054602</v>
      </c>
      <c r="U6670" s="5">
        <v>68.224085489908802</v>
      </c>
      <c r="V6670" s="5">
        <v>111.781677246093</v>
      </c>
      <c r="W6670" s="5">
        <v>115.45468139648401</v>
      </c>
      <c r="X6670" s="5">
        <v>109.45809173583901</v>
      </c>
      <c r="Y6670" s="5">
        <v>112.23148345947199</v>
      </c>
      <c r="Z6670" s="5">
        <v>303.06521606445301</v>
      </c>
      <c r="AA6670" s="5">
        <v>286.15890502929602</v>
      </c>
      <c r="AB6670" s="5">
        <v>298.18389892578102</v>
      </c>
      <c r="AC6670" s="5">
        <v>295.80267333984335</v>
      </c>
      <c r="AD6670" s="5">
        <v>111.18547821044901</v>
      </c>
      <c r="AE6670" s="5">
        <v>109.601234436035</v>
      </c>
      <c r="AF6670" s="5">
        <v>109.655960083007</v>
      </c>
      <c r="AG6670" s="5">
        <v>110.14755757649699</v>
      </c>
      <c r="AH6670" s="5">
        <v>106.933700561523</v>
      </c>
      <c r="AI6670" s="5">
        <v>101.84503173828099</v>
      </c>
      <c r="AJ6670" s="5">
        <v>89.164161682128906</v>
      </c>
      <c r="AK6670" s="5">
        <v>99.314297993977632</v>
      </c>
      <c r="AL6670" s="5">
        <v>72.608795166015597</v>
      </c>
      <c r="AM6670" s="5">
        <v>56.498725891113203</v>
      </c>
      <c r="AN6670" s="5">
        <v>67.210456848144503</v>
      </c>
      <c r="AO6670" s="5">
        <v>65.439325968424427</v>
      </c>
      <c r="AP6670" s="5">
        <v>35.532985687255803</v>
      </c>
      <c r="AQ6670" s="5">
        <v>40.592704772949197</v>
      </c>
      <c r="AR6670" s="5">
        <v>42.625293731689403</v>
      </c>
      <c r="AS6670" s="5">
        <v>39.58366139729813</v>
      </c>
      <c r="AT6670" s="5">
        <v>94.906272888183594</v>
      </c>
      <c r="AU6670" s="5">
        <v>160.63864135742099</v>
      </c>
      <c r="AV6670" s="5">
        <v>118.633949279785</v>
      </c>
      <c r="AW6670" s="5">
        <v>124.72628784179653</v>
      </c>
      <c r="AX6670" s="5">
        <v>66.428070068359304</v>
      </c>
      <c r="AY6670" s="5">
        <v>36.434543609619098</v>
      </c>
      <c r="AZ6670" s="5">
        <v>35.874073028564403</v>
      </c>
      <c r="BA6670" s="5">
        <v>46.245562235514264</v>
      </c>
    </row>
    <row r="6671" spans="1:53" x14ac:dyDescent="0.2">
      <c r="A6671" s="1">
        <v>6668</v>
      </c>
      <c r="B6671" s="1" t="s">
        <v>26661</v>
      </c>
      <c r="C6671" s="1" t="s">
        <v>26662</v>
      </c>
      <c r="D6671" s="1" t="s">
        <v>26663</v>
      </c>
      <c r="E6671" s="1" t="s">
        <v>26664</v>
      </c>
      <c r="F6671" s="5">
        <v>2411.72827148437</v>
      </c>
      <c r="G6671" s="5">
        <v>2389.94165039062</v>
      </c>
      <c r="H6671" s="5">
        <v>2365.56884765625</v>
      </c>
      <c r="I6671" s="5">
        <v>2389.0795898437468</v>
      </c>
      <c r="J6671" s="5">
        <v>2116.03857421875</v>
      </c>
      <c r="K6671" s="5">
        <v>2042.93603515625</v>
      </c>
      <c r="L6671" s="5">
        <v>2053.1640625</v>
      </c>
      <c r="M6671" s="5">
        <v>2070.712890625</v>
      </c>
      <c r="N6671" s="5">
        <v>7438.24560546875</v>
      </c>
      <c r="O6671" s="5">
        <v>7334.12109375</v>
      </c>
      <c r="P6671" s="5">
        <v>7085.8984375</v>
      </c>
      <c r="Q6671" s="5">
        <v>7286.08837890625</v>
      </c>
      <c r="R6671" s="5">
        <v>3579.6455078125</v>
      </c>
      <c r="S6671" s="5">
        <v>3594.16137695312</v>
      </c>
      <c r="T6671" s="5">
        <v>3478.3349609375</v>
      </c>
      <c r="U6671" s="5">
        <v>3550.7139485677067</v>
      </c>
      <c r="V6671" s="5">
        <v>3992.8466796875</v>
      </c>
      <c r="W6671" s="5">
        <v>3876.1376953125</v>
      </c>
      <c r="X6671" s="5">
        <v>4031.734375</v>
      </c>
      <c r="Y6671" s="5">
        <v>3966.90625</v>
      </c>
      <c r="Z6671" s="5">
        <v>3753.21142578125</v>
      </c>
      <c r="AA6671" s="5">
        <v>3649.560546875</v>
      </c>
      <c r="AB6671" s="5">
        <v>3651.33471679687</v>
      </c>
      <c r="AC6671" s="5">
        <v>3684.7022298177067</v>
      </c>
      <c r="AD6671" s="5">
        <v>2303.71899414062</v>
      </c>
      <c r="AE6671" s="5">
        <v>2276.31103515625</v>
      </c>
      <c r="AF6671" s="5">
        <v>2320.9931640625</v>
      </c>
      <c r="AG6671" s="5">
        <v>2300.3410644531232</v>
      </c>
      <c r="AH6671" s="5">
        <v>2318.22631835937</v>
      </c>
      <c r="AI6671" s="5">
        <v>2291.58666992187</v>
      </c>
      <c r="AJ6671" s="5">
        <v>2315.6865234375</v>
      </c>
      <c r="AK6671" s="5">
        <v>2308.4998372395798</v>
      </c>
      <c r="AL6671" s="5">
        <v>8087.6572265625</v>
      </c>
      <c r="AM6671" s="5">
        <v>8292.2568359375</v>
      </c>
      <c r="AN6671" s="5">
        <v>7996.04443359375</v>
      </c>
      <c r="AO6671" s="5">
        <v>8125.319498697917</v>
      </c>
      <c r="AP6671" s="5">
        <v>4097.49072265625</v>
      </c>
      <c r="AQ6671" s="5">
        <v>4054.662109375</v>
      </c>
      <c r="AR6671" s="5">
        <v>4217.25927734375</v>
      </c>
      <c r="AS6671" s="5">
        <v>4123.137369791667</v>
      </c>
      <c r="AT6671" s="5">
        <v>3682.10205078125</v>
      </c>
      <c r="AU6671" s="5">
        <v>3718.20288085937</v>
      </c>
      <c r="AV6671" s="5">
        <v>3993.00805664062</v>
      </c>
      <c r="AW6671" s="5">
        <v>3797.7709960937464</v>
      </c>
      <c r="AX6671" s="5">
        <v>3288.07836914062</v>
      </c>
      <c r="AY6671" s="5">
        <v>3285.31811523437</v>
      </c>
      <c r="AZ6671" s="5">
        <v>3322.00830078125</v>
      </c>
      <c r="BA6671" s="5">
        <v>3298.4682617187464</v>
      </c>
    </row>
    <row r="6672" spans="1:53" x14ac:dyDescent="0.2">
      <c r="A6672" s="1">
        <v>6669</v>
      </c>
      <c r="B6672" s="1" t="s">
        <v>26665</v>
      </c>
      <c r="C6672" s="1" t="s">
        <v>26666</v>
      </c>
      <c r="D6672" s="1" t="s">
        <v>26667</v>
      </c>
      <c r="E6672" s="1" t="s">
        <v>26668</v>
      </c>
      <c r="F6672" s="5">
        <v>170.390701293945</v>
      </c>
      <c r="G6672" s="5">
        <v>165.50798034667901</v>
      </c>
      <c r="H6672" s="5">
        <v>158.59645080566401</v>
      </c>
      <c r="I6672" s="5">
        <v>164.83171081542932</v>
      </c>
      <c r="J6672" s="5">
        <v>153.58824157714801</v>
      </c>
      <c r="K6672" s="5">
        <v>154.85958862304599</v>
      </c>
      <c r="L6672" s="5">
        <v>156.52551269531199</v>
      </c>
      <c r="M6672" s="5">
        <v>154.991114298502</v>
      </c>
      <c r="N6672" s="5">
        <v>307.87860107421801</v>
      </c>
      <c r="O6672" s="5">
        <v>331.15625</v>
      </c>
      <c r="P6672" s="5">
        <v>322.34680175781199</v>
      </c>
      <c r="Q6672" s="5">
        <v>320.46055094401004</v>
      </c>
      <c r="R6672" s="5">
        <v>192.86561584472599</v>
      </c>
      <c r="S6672" s="5">
        <v>220.176177978515</v>
      </c>
      <c r="T6672" s="5">
        <v>165.80636596679599</v>
      </c>
      <c r="U6672" s="5">
        <v>192.94938659667901</v>
      </c>
      <c r="V6672" s="5">
        <v>223.26904296875</v>
      </c>
      <c r="W6672" s="5">
        <v>212.860595703125</v>
      </c>
      <c r="X6672" s="5">
        <v>196.25021362304599</v>
      </c>
      <c r="Y6672" s="5">
        <v>210.793284098307</v>
      </c>
      <c r="Z6672" s="5">
        <v>166.50540161132801</v>
      </c>
      <c r="AA6672" s="5">
        <v>176.57872009277301</v>
      </c>
      <c r="AB6672" s="5">
        <v>165.19036865234301</v>
      </c>
      <c r="AC6672" s="5">
        <v>169.42483011881467</v>
      </c>
      <c r="AD6672" s="5">
        <v>166.0908203125</v>
      </c>
      <c r="AE6672" s="5">
        <v>168.92417907714801</v>
      </c>
      <c r="AF6672" s="5">
        <v>159.258377075195</v>
      </c>
      <c r="AG6672" s="5">
        <v>164.75779215494765</v>
      </c>
      <c r="AH6672" s="5">
        <v>159.93173217773401</v>
      </c>
      <c r="AI6672" s="5">
        <v>145.27301025390599</v>
      </c>
      <c r="AJ6672" s="5">
        <v>150.02474975585901</v>
      </c>
      <c r="AK6672" s="5">
        <v>151.74316406249966</v>
      </c>
      <c r="AL6672" s="5">
        <v>274.59393310546801</v>
      </c>
      <c r="AM6672" s="5">
        <v>259.126861572265</v>
      </c>
      <c r="AN6672" s="5">
        <v>238.78709411621</v>
      </c>
      <c r="AO6672" s="5">
        <v>257.50262959798101</v>
      </c>
      <c r="AP6672" s="5">
        <v>165.79002380371</v>
      </c>
      <c r="AQ6672" s="5">
        <v>169.71415710449199</v>
      </c>
      <c r="AR6672" s="5">
        <v>176.16839599609301</v>
      </c>
      <c r="AS6672" s="5">
        <v>170.557525634765</v>
      </c>
      <c r="AT6672" s="5">
        <v>197.69763183593699</v>
      </c>
      <c r="AU6672" s="5">
        <v>208.77290344238199</v>
      </c>
      <c r="AV6672" s="5">
        <v>203.17333984375</v>
      </c>
      <c r="AW6672" s="5">
        <v>203.21462504068964</v>
      </c>
      <c r="AX6672" s="5">
        <v>190.58532714843699</v>
      </c>
      <c r="AY6672" s="5">
        <v>177.12615966796801</v>
      </c>
      <c r="AZ6672" s="5">
        <v>185.58215332031199</v>
      </c>
      <c r="BA6672" s="5">
        <v>184.43121337890565</v>
      </c>
    </row>
    <row r="6673" spans="1:53" x14ac:dyDescent="0.2">
      <c r="A6673" s="1">
        <v>6670</v>
      </c>
      <c r="B6673" s="1" t="s">
        <v>26669</v>
      </c>
      <c r="C6673" s="1" t="s">
        <v>26670</v>
      </c>
      <c r="D6673" s="1" t="s">
        <v>26671</v>
      </c>
      <c r="E6673" s="1" t="s">
        <v>26672</v>
      </c>
      <c r="F6673" s="5">
        <v>192.73806762695301</v>
      </c>
      <c r="G6673" s="5">
        <v>195.81742858886699</v>
      </c>
      <c r="H6673" s="5">
        <v>194.01164245605401</v>
      </c>
      <c r="I6673" s="5">
        <v>194.189046223958</v>
      </c>
      <c r="J6673" s="5">
        <v>190.98539733886699</v>
      </c>
      <c r="K6673" s="5">
        <v>153.24690246582</v>
      </c>
      <c r="L6673" s="5">
        <v>174.71382141113199</v>
      </c>
      <c r="M6673" s="5">
        <v>172.98204040527298</v>
      </c>
      <c r="N6673" s="5">
        <v>362.44000244140602</v>
      </c>
      <c r="O6673" s="5">
        <v>440.41366577148398</v>
      </c>
      <c r="P6673" s="5">
        <v>391.03787231445301</v>
      </c>
      <c r="Q6673" s="5">
        <v>397.96384684244759</v>
      </c>
      <c r="R6673" s="5">
        <v>244.903060913085</v>
      </c>
      <c r="S6673" s="5">
        <v>209.38916015625</v>
      </c>
      <c r="T6673" s="5">
        <v>245.408599853515</v>
      </c>
      <c r="U6673" s="5">
        <v>233.23360697428333</v>
      </c>
      <c r="V6673" s="5">
        <v>345.443359375</v>
      </c>
      <c r="W6673" s="5">
        <v>334.406158447265</v>
      </c>
      <c r="X6673" s="5">
        <v>318.24035644531199</v>
      </c>
      <c r="Y6673" s="5">
        <v>332.69662475585898</v>
      </c>
      <c r="Z6673" s="5">
        <v>298.57800292968699</v>
      </c>
      <c r="AA6673" s="5">
        <v>247.54772949218699</v>
      </c>
      <c r="AB6673" s="5">
        <v>261.15563964843699</v>
      </c>
      <c r="AC6673" s="5">
        <v>269.09379069010362</v>
      </c>
      <c r="AD6673" s="5">
        <v>290.73205566406199</v>
      </c>
      <c r="AE6673" s="5">
        <v>256.77072143554602</v>
      </c>
      <c r="AF6673" s="5">
        <v>294.96896362304602</v>
      </c>
      <c r="AG6673" s="5">
        <v>280.82391357421801</v>
      </c>
      <c r="AH6673" s="5">
        <v>280.19134521484301</v>
      </c>
      <c r="AI6673" s="5">
        <v>273.07662963867102</v>
      </c>
      <c r="AJ6673" s="5">
        <v>269.03549194335898</v>
      </c>
      <c r="AK6673" s="5">
        <v>274.10115559895763</v>
      </c>
      <c r="AL6673" s="5">
        <v>423.72476196289</v>
      </c>
      <c r="AM6673" s="5">
        <v>404.55725097656199</v>
      </c>
      <c r="AN6673" s="5">
        <v>353.211822509765</v>
      </c>
      <c r="AO6673" s="5">
        <v>393.83127848307231</v>
      </c>
      <c r="AP6673" s="5">
        <v>231.591873168945</v>
      </c>
      <c r="AQ6673" s="5">
        <v>264.80804443359301</v>
      </c>
      <c r="AR6673" s="5">
        <v>269.85592651367102</v>
      </c>
      <c r="AS6673" s="5">
        <v>255.41861470540303</v>
      </c>
      <c r="AT6673" s="5">
        <v>313.60046386718699</v>
      </c>
      <c r="AU6673" s="5">
        <v>376.49041748046801</v>
      </c>
      <c r="AV6673" s="5">
        <v>288.82391357421801</v>
      </c>
      <c r="AW6673" s="5">
        <v>326.30493164062432</v>
      </c>
      <c r="AX6673" s="5">
        <v>258.38821411132801</v>
      </c>
      <c r="AY6673" s="5">
        <v>235.81243896484301</v>
      </c>
      <c r="AZ6673" s="5">
        <v>239.10194396972599</v>
      </c>
      <c r="BA6673" s="5">
        <v>244.43419901529901</v>
      </c>
    </row>
    <row r="6674" spans="1:53" x14ac:dyDescent="0.2">
      <c r="A6674" s="1">
        <v>6671</v>
      </c>
      <c r="B6674" s="1" t="s">
        <v>26673</v>
      </c>
      <c r="C6674" s="1" t="s">
        <v>26674</v>
      </c>
      <c r="D6674" s="1" t="s">
        <v>26675</v>
      </c>
      <c r="E6674" s="1" t="s">
        <v>26676</v>
      </c>
      <c r="F6674" s="5">
        <v>76.962089538574205</v>
      </c>
      <c r="G6674" s="5">
        <v>80.468055725097599</v>
      </c>
      <c r="H6674" s="5">
        <v>86.545501708984304</v>
      </c>
      <c r="I6674" s="5">
        <v>81.32521565755205</v>
      </c>
      <c r="J6674" s="5">
        <v>74.563316345214801</v>
      </c>
      <c r="K6674" s="5">
        <v>53.55464553833</v>
      </c>
      <c r="L6674" s="5">
        <v>60.609050750732401</v>
      </c>
      <c r="M6674" s="5">
        <v>62.909004211425732</v>
      </c>
      <c r="N6674" s="5">
        <v>120.851341247558</v>
      </c>
      <c r="O6674" s="5">
        <v>109.66965484619099</v>
      </c>
      <c r="P6674" s="5">
        <v>140.56701660156199</v>
      </c>
      <c r="Q6674" s="5">
        <v>123.69600423177032</v>
      </c>
      <c r="R6674" s="5">
        <v>53.8110961914062</v>
      </c>
      <c r="S6674" s="5">
        <v>79.013038635253906</v>
      </c>
      <c r="T6674" s="5">
        <v>72.447952270507798</v>
      </c>
      <c r="U6674" s="5">
        <v>68.424029032389299</v>
      </c>
      <c r="V6674" s="5">
        <v>67.439392089843693</v>
      </c>
      <c r="W6674" s="5">
        <v>82.154678344726506</v>
      </c>
      <c r="X6674" s="5">
        <v>86.588371276855398</v>
      </c>
      <c r="Y6674" s="5">
        <v>78.727480570475208</v>
      </c>
      <c r="Z6674" s="5">
        <v>51.628948211669901</v>
      </c>
      <c r="AA6674" s="5">
        <v>83.798912048339801</v>
      </c>
      <c r="AB6674" s="5">
        <v>82.200111389160099</v>
      </c>
      <c r="AC6674" s="5">
        <v>72.542657216389941</v>
      </c>
      <c r="AD6674" s="5">
        <v>100.283714294433</v>
      </c>
      <c r="AE6674" s="5">
        <v>87.975204467773395</v>
      </c>
      <c r="AF6674" s="5">
        <v>79.436592102050696</v>
      </c>
      <c r="AG6674" s="5">
        <v>89.231836954752382</v>
      </c>
      <c r="AH6674" s="5">
        <v>74.442550659179602</v>
      </c>
      <c r="AI6674" s="5">
        <v>85.455947875976506</v>
      </c>
      <c r="AJ6674" s="5">
        <v>83.932334899902301</v>
      </c>
      <c r="AK6674" s="5">
        <v>81.276944478352803</v>
      </c>
      <c r="AL6674" s="5">
        <v>95.488899230957003</v>
      </c>
      <c r="AM6674" s="5">
        <v>76.603988647460895</v>
      </c>
      <c r="AN6674" s="5">
        <v>104.9439163208</v>
      </c>
      <c r="AO6674" s="5">
        <v>92.345601399739294</v>
      </c>
      <c r="AP6674" s="5">
        <v>65.138801574707003</v>
      </c>
      <c r="AQ6674" s="5">
        <v>71.811042785644503</v>
      </c>
      <c r="AR6674" s="5">
        <v>68.914756774902301</v>
      </c>
      <c r="AS6674" s="5">
        <v>68.621533711751269</v>
      </c>
      <c r="AT6674" s="5">
        <v>83.138069152832003</v>
      </c>
      <c r="AU6674" s="5">
        <v>78.042091369628906</v>
      </c>
      <c r="AV6674" s="5">
        <v>71.704025268554602</v>
      </c>
      <c r="AW6674" s="5">
        <v>77.628061930338504</v>
      </c>
      <c r="AX6674" s="5">
        <v>84.375473022460895</v>
      </c>
      <c r="AY6674" s="5">
        <v>62.004829406738203</v>
      </c>
      <c r="AZ6674" s="5">
        <v>71.768615722656193</v>
      </c>
      <c r="BA6674" s="5">
        <v>72.716306050618428</v>
      </c>
    </row>
    <row r="6675" spans="1:53" x14ac:dyDescent="0.2">
      <c r="A6675" s="1">
        <v>6672</v>
      </c>
      <c r="B6675" s="1" t="s">
        <v>26677</v>
      </c>
      <c r="C6675" s="1" t="s">
        <v>26678</v>
      </c>
      <c r="D6675" s="1" t="s">
        <v>26679</v>
      </c>
      <c r="E6675" s="1" t="s">
        <v>26680</v>
      </c>
      <c r="F6675" s="5">
        <v>48.636768341064403</v>
      </c>
      <c r="G6675" s="5">
        <v>52.066139221191399</v>
      </c>
      <c r="H6675" s="5">
        <v>40.925003051757798</v>
      </c>
      <c r="I6675" s="5">
        <v>47.209303538004541</v>
      </c>
      <c r="J6675" s="5">
        <v>49.761455535888601</v>
      </c>
      <c r="K6675" s="5">
        <v>39.320438385009702</v>
      </c>
      <c r="L6675" s="5">
        <v>46.782581329345703</v>
      </c>
      <c r="M6675" s="5">
        <v>45.288158416747997</v>
      </c>
      <c r="N6675" s="5">
        <v>83.849891662597599</v>
      </c>
      <c r="O6675" s="5">
        <v>86.526679992675696</v>
      </c>
      <c r="P6675" s="5">
        <v>88.217720031738196</v>
      </c>
      <c r="Q6675" s="5">
        <v>86.198097229003835</v>
      </c>
      <c r="R6675" s="5">
        <v>48.493217468261697</v>
      </c>
      <c r="S6675" s="5">
        <v>48.654891967773402</v>
      </c>
      <c r="T6675" s="5">
        <v>53.433746337890597</v>
      </c>
      <c r="U6675" s="5">
        <v>50.193951924641901</v>
      </c>
      <c r="V6675" s="5">
        <v>61.476390838622997</v>
      </c>
      <c r="W6675" s="5">
        <v>57.998756408691399</v>
      </c>
      <c r="X6675" s="5">
        <v>60.6709785461425</v>
      </c>
      <c r="Y6675" s="5">
        <v>60.048708597818965</v>
      </c>
      <c r="Z6675" s="5">
        <v>45.584133148193303</v>
      </c>
      <c r="AA6675" s="5">
        <v>45.588489532470703</v>
      </c>
      <c r="AB6675" s="5">
        <v>44.277576446533203</v>
      </c>
      <c r="AC6675" s="5">
        <v>45.150066375732401</v>
      </c>
      <c r="AD6675" s="5">
        <v>71.975860595703097</v>
      </c>
      <c r="AE6675" s="5">
        <v>76.679840087890597</v>
      </c>
      <c r="AF6675" s="5">
        <v>71.448036193847599</v>
      </c>
      <c r="AG6675" s="5">
        <v>73.367912292480426</v>
      </c>
      <c r="AH6675" s="5">
        <v>67.491218566894503</v>
      </c>
      <c r="AI6675" s="5">
        <v>64.390335083007798</v>
      </c>
      <c r="AJ6675" s="5">
        <v>62.007785797119098</v>
      </c>
      <c r="AK6675" s="5">
        <v>64.629779815673785</v>
      </c>
      <c r="AL6675" s="5">
        <v>68.672142028808594</v>
      </c>
      <c r="AM6675" s="5">
        <v>68.065414428710895</v>
      </c>
      <c r="AN6675" s="5">
        <v>72.306846618652301</v>
      </c>
      <c r="AO6675" s="5">
        <v>69.681467692057254</v>
      </c>
      <c r="AP6675" s="5">
        <v>45.013408660888601</v>
      </c>
      <c r="AQ6675" s="5">
        <v>50.187492370605398</v>
      </c>
      <c r="AR6675" s="5">
        <v>49.172367095947202</v>
      </c>
      <c r="AS6675" s="5">
        <v>48.124422709147069</v>
      </c>
      <c r="AT6675" s="5">
        <v>62.485282897949197</v>
      </c>
      <c r="AU6675" s="5">
        <v>65.854331970214801</v>
      </c>
      <c r="AV6675" s="5">
        <v>63.7394409179687</v>
      </c>
      <c r="AW6675" s="5">
        <v>64.026351928710895</v>
      </c>
      <c r="AX6675" s="5">
        <v>56.691524505615199</v>
      </c>
      <c r="AY6675" s="5">
        <v>57.281192779541001</v>
      </c>
      <c r="AZ6675" s="5">
        <v>58.6150512695312</v>
      </c>
      <c r="BA6675" s="5">
        <v>57.529256184895793</v>
      </c>
    </row>
    <row r="6676" spans="1:53" x14ac:dyDescent="0.2">
      <c r="A6676" s="1">
        <v>6673</v>
      </c>
      <c r="B6676" s="1" t="s">
        <v>26681</v>
      </c>
      <c r="C6676" s="1" t="s">
        <v>26682</v>
      </c>
      <c r="D6676" s="1" t="s">
        <v>26683</v>
      </c>
      <c r="E6676" s="1" t="s">
        <v>26684</v>
      </c>
      <c r="F6676" s="5">
        <v>269.32797241210898</v>
      </c>
      <c r="G6676" s="5">
        <v>298.61801147460898</v>
      </c>
      <c r="H6676" s="5">
        <v>286.37707519531199</v>
      </c>
      <c r="I6676" s="5">
        <v>284.7743530273433</v>
      </c>
      <c r="J6676" s="5">
        <v>281.39227294921801</v>
      </c>
      <c r="K6676" s="5">
        <v>284.114013671875</v>
      </c>
      <c r="L6676" s="5">
        <v>289.209228515625</v>
      </c>
      <c r="M6676" s="5">
        <v>284.90517171223934</v>
      </c>
      <c r="N6676" s="5">
        <v>239.71611022949199</v>
      </c>
      <c r="O6676" s="5">
        <v>213.18572998046801</v>
      </c>
      <c r="P6676" s="5">
        <v>234.83041381835901</v>
      </c>
      <c r="Q6676" s="5">
        <v>229.24408467610635</v>
      </c>
      <c r="R6676" s="5">
        <v>236.04588317871</v>
      </c>
      <c r="S6676" s="5">
        <v>206.43391418457</v>
      </c>
      <c r="T6676" s="5">
        <v>250.95428466796801</v>
      </c>
      <c r="U6676" s="5">
        <v>231.14469401041598</v>
      </c>
      <c r="V6676" s="5">
        <v>322.39627075195301</v>
      </c>
      <c r="W6676" s="5">
        <v>298.09210205078102</v>
      </c>
      <c r="X6676" s="5">
        <v>288.79501342773398</v>
      </c>
      <c r="Y6676" s="5">
        <v>303.09446207682271</v>
      </c>
      <c r="Z6676" s="5">
        <v>291.029205322265</v>
      </c>
      <c r="AA6676" s="5">
        <v>302.92712402343699</v>
      </c>
      <c r="AB6676" s="5">
        <v>310.98486328125</v>
      </c>
      <c r="AC6676" s="5">
        <v>301.64706420898398</v>
      </c>
      <c r="AD6676" s="5">
        <v>341.49432373046801</v>
      </c>
      <c r="AE6676" s="5">
        <v>377.98693847656199</v>
      </c>
      <c r="AF6676" s="5">
        <v>351.80734252929602</v>
      </c>
      <c r="AG6676" s="5">
        <v>357.09620157877538</v>
      </c>
      <c r="AH6676" s="5">
        <v>323.754302978515</v>
      </c>
      <c r="AI6676" s="5">
        <v>330.54968261718699</v>
      </c>
      <c r="AJ6676" s="5">
        <v>345.22644042968699</v>
      </c>
      <c r="AK6676" s="5">
        <v>333.17680867512968</v>
      </c>
      <c r="AL6676" s="5">
        <v>238.21044921875</v>
      </c>
      <c r="AM6676" s="5">
        <v>243.31755065917901</v>
      </c>
      <c r="AN6676" s="5">
        <v>244.11227416992099</v>
      </c>
      <c r="AO6676" s="5">
        <v>241.88009134928333</v>
      </c>
      <c r="AP6676" s="5">
        <v>267.08969116210898</v>
      </c>
      <c r="AQ6676" s="5">
        <v>262.09713745117102</v>
      </c>
      <c r="AR6676" s="5">
        <v>269.78640747070301</v>
      </c>
      <c r="AS6676" s="5">
        <v>266.32441202799436</v>
      </c>
      <c r="AT6676" s="5">
        <v>339.28216552734301</v>
      </c>
      <c r="AU6676" s="5">
        <v>350.82751464843699</v>
      </c>
      <c r="AV6676" s="5">
        <v>338.43386840820301</v>
      </c>
      <c r="AW6676" s="5">
        <v>342.84784952799436</v>
      </c>
      <c r="AX6676" s="5">
        <v>369.35104370117102</v>
      </c>
      <c r="AY6676" s="5">
        <v>361.65353393554602</v>
      </c>
      <c r="AZ6676" s="5">
        <v>345.66174316406199</v>
      </c>
      <c r="BA6676" s="5">
        <v>358.88877360025964</v>
      </c>
    </row>
    <row r="6677" spans="1:53" x14ac:dyDescent="0.2">
      <c r="A6677" s="1">
        <v>6674</v>
      </c>
      <c r="B6677" s="1" t="s">
        <v>26685</v>
      </c>
      <c r="C6677" s="1" t="s">
        <v>26686</v>
      </c>
      <c r="D6677" s="1" t="s">
        <v>26687</v>
      </c>
      <c r="E6677" s="1" t="s">
        <v>26688</v>
      </c>
      <c r="F6677" s="5">
        <v>4603.02880859375</v>
      </c>
      <c r="G6677" s="5">
        <v>5042.40478515625</v>
      </c>
      <c r="H6677" s="5">
        <v>5028.9208984375</v>
      </c>
      <c r="I6677" s="5">
        <v>4891.451497395833</v>
      </c>
      <c r="J6677" s="5">
        <v>4714.40673828125</v>
      </c>
      <c r="K6677" s="5">
        <v>4800.97412109375</v>
      </c>
      <c r="L6677" s="5">
        <v>4705.5947265625</v>
      </c>
      <c r="M6677" s="5">
        <v>4740.3251953125</v>
      </c>
      <c r="N6677" s="5">
        <v>9241.3583984375</v>
      </c>
      <c r="O6677" s="5">
        <v>8886.1806640625</v>
      </c>
      <c r="P6677" s="5">
        <v>8788.03515625</v>
      </c>
      <c r="Q6677" s="5">
        <v>8971.8580729166661</v>
      </c>
      <c r="R6677" s="5">
        <v>6233.0712890625</v>
      </c>
      <c r="S6677" s="5">
        <v>6090.48046875</v>
      </c>
      <c r="T6677" s="5">
        <v>6217.20947265625</v>
      </c>
      <c r="U6677" s="5">
        <v>6180.253743489583</v>
      </c>
      <c r="V6677" s="5">
        <v>4091.37475585937</v>
      </c>
      <c r="W6677" s="5">
        <v>4128.41943359375</v>
      </c>
      <c r="X6677" s="5">
        <v>4056.85620117187</v>
      </c>
      <c r="Y6677" s="5">
        <v>4092.2167968749964</v>
      </c>
      <c r="Z6677" s="5">
        <v>3694.66479492187</v>
      </c>
      <c r="AA6677" s="5">
        <v>3797.99877929687</v>
      </c>
      <c r="AB6677" s="5">
        <v>3800.2060546875</v>
      </c>
      <c r="AC6677" s="5">
        <v>3764.2898763020798</v>
      </c>
      <c r="AD6677" s="5">
        <v>4157.0380859375</v>
      </c>
      <c r="AE6677" s="5">
        <v>4112.283203125</v>
      </c>
      <c r="AF6677" s="5">
        <v>4136.25927734375</v>
      </c>
      <c r="AG6677" s="5">
        <v>4135.193522135417</v>
      </c>
      <c r="AH6677" s="5">
        <v>4062.88061523437</v>
      </c>
      <c r="AI6677" s="5">
        <v>4185.70361328125</v>
      </c>
      <c r="AJ6677" s="5">
        <v>3997.55297851562</v>
      </c>
      <c r="AK6677" s="5">
        <v>4082.0457356770798</v>
      </c>
      <c r="AL6677" s="5">
        <v>7826.46826171875</v>
      </c>
      <c r="AM6677" s="5">
        <v>8032.2119140625</v>
      </c>
      <c r="AN6677" s="5">
        <v>7964.71240234375</v>
      </c>
      <c r="AO6677" s="5">
        <v>7941.130859375</v>
      </c>
      <c r="AP6677" s="5">
        <v>4956.50537109375</v>
      </c>
      <c r="AQ6677" s="5">
        <v>4847.28662109375</v>
      </c>
      <c r="AR6677" s="5">
        <v>4941.5888671875</v>
      </c>
      <c r="AS6677" s="5">
        <v>4915.126953125</v>
      </c>
      <c r="AT6677" s="5">
        <v>4143.1298828125</v>
      </c>
      <c r="AU6677" s="5">
        <v>4247.8994140625</v>
      </c>
      <c r="AV6677" s="5">
        <v>4155.4130859375</v>
      </c>
      <c r="AW6677" s="5">
        <v>4182.1474609375</v>
      </c>
      <c r="AX6677" s="5">
        <v>4124.2666015625</v>
      </c>
      <c r="AY6677" s="5">
        <v>3998.63891601562</v>
      </c>
      <c r="AZ6677" s="5">
        <v>4040.33227539062</v>
      </c>
      <c r="BA6677" s="5">
        <v>4054.4125976562464</v>
      </c>
    </row>
    <row r="6678" spans="1:53" x14ac:dyDescent="0.2">
      <c r="A6678" s="1">
        <v>6675</v>
      </c>
      <c r="B6678" s="1" t="s">
        <v>26689</v>
      </c>
      <c r="C6678" s="1" t="s">
        <v>26690</v>
      </c>
      <c r="D6678" s="1" t="s">
        <v>26691</v>
      </c>
      <c r="E6678" s="1" t="s">
        <v>26692</v>
      </c>
      <c r="F6678" s="5">
        <v>30.3249912261962</v>
      </c>
      <c r="G6678" s="5">
        <v>34.574867248535099</v>
      </c>
      <c r="H6678" s="5">
        <v>31.6731853485107</v>
      </c>
      <c r="I6678" s="5">
        <v>32.191014607747334</v>
      </c>
      <c r="J6678" s="5">
        <v>41.240692138671797</v>
      </c>
      <c r="K6678" s="5">
        <v>28.929622650146399</v>
      </c>
      <c r="L6678" s="5">
        <v>35.508049011230398</v>
      </c>
      <c r="M6678" s="5">
        <v>35.22612126668286</v>
      </c>
      <c r="R6678" s="5">
        <v>14.422584533691399</v>
      </c>
      <c r="S6678" s="5">
        <v>16.628707885742099</v>
      </c>
      <c r="T6678" s="5">
        <v>18.6742649078369</v>
      </c>
      <c r="U6678" s="5">
        <v>16.575185775756797</v>
      </c>
      <c r="V6678" s="5">
        <v>17.9873237609863</v>
      </c>
      <c r="X6678" s="5">
        <v>27.223972320556602</v>
      </c>
      <c r="Y6678" s="5">
        <v>22.605648040771449</v>
      </c>
      <c r="AA6678" s="5">
        <v>15.187120437621999</v>
      </c>
      <c r="AB6678" s="5">
        <v>19.3437480926513</v>
      </c>
      <c r="AC6678" s="5">
        <v>17.265434265136648</v>
      </c>
      <c r="AI6678" s="5">
        <v>27.77339553833</v>
      </c>
      <c r="AJ6678" s="5">
        <v>30.086767196655199</v>
      </c>
      <c r="AK6678" s="5">
        <v>28.930081367492598</v>
      </c>
      <c r="AP6678" s="5">
        <v>15.228125572204499</v>
      </c>
      <c r="AR6678" s="5">
        <v>13.522560119628899</v>
      </c>
      <c r="AS6678" s="5">
        <v>14.375342845916698</v>
      </c>
    </row>
    <row r="6679" spans="1:53" x14ac:dyDescent="0.2">
      <c r="A6679" s="1">
        <v>6676</v>
      </c>
      <c r="B6679" s="1" t="s">
        <v>26693</v>
      </c>
      <c r="C6679" s="1" t="s">
        <v>26694</v>
      </c>
      <c r="D6679" s="1" t="s">
        <v>26695</v>
      </c>
      <c r="E6679" s="1" t="s">
        <v>26696</v>
      </c>
      <c r="F6679" s="5">
        <v>292.67257690429602</v>
      </c>
      <c r="G6679" s="5">
        <v>314.68304443359301</v>
      </c>
      <c r="H6679" s="5">
        <v>314.496826171875</v>
      </c>
      <c r="I6679" s="5">
        <v>307.28414916992136</v>
      </c>
      <c r="J6679" s="5">
        <v>349.40652465820301</v>
      </c>
      <c r="K6679" s="5">
        <v>310.71252441406199</v>
      </c>
      <c r="L6679" s="5">
        <v>335.352935791015</v>
      </c>
      <c r="M6679" s="5">
        <v>331.82399495442661</v>
      </c>
      <c r="N6679" s="5">
        <v>448.77746582031199</v>
      </c>
      <c r="O6679" s="5">
        <v>437.59552001953102</v>
      </c>
      <c r="P6679" s="5">
        <v>410.34344482421801</v>
      </c>
      <c r="Q6679" s="5">
        <v>432.23881022135373</v>
      </c>
      <c r="R6679" s="5">
        <v>221.20866394042901</v>
      </c>
      <c r="S6679" s="5">
        <v>178.25360107421801</v>
      </c>
      <c r="T6679" s="5">
        <v>240.09635925292901</v>
      </c>
      <c r="U6679" s="5">
        <v>213.18620808919204</v>
      </c>
      <c r="V6679" s="5">
        <v>200.391189575195</v>
      </c>
      <c r="W6679" s="5">
        <v>185.27861022949199</v>
      </c>
      <c r="X6679" s="5">
        <v>185.67854309082</v>
      </c>
      <c r="Y6679" s="5">
        <v>190.44944763183568</v>
      </c>
      <c r="Z6679" s="5">
        <v>265.69659423828102</v>
      </c>
      <c r="AA6679" s="5">
        <v>252.52537536621</v>
      </c>
      <c r="AB6679" s="5">
        <v>241.22058105468699</v>
      </c>
      <c r="AC6679" s="5">
        <v>253.14751688639271</v>
      </c>
      <c r="AD6679" s="5">
        <v>214.50978088378901</v>
      </c>
      <c r="AE6679" s="5">
        <v>186.82385253906199</v>
      </c>
      <c r="AF6679" s="5">
        <v>186.51858520507801</v>
      </c>
      <c r="AG6679" s="5">
        <v>195.95073954264299</v>
      </c>
      <c r="AH6679" s="5">
        <v>198.08605957031199</v>
      </c>
      <c r="AI6679" s="5">
        <v>188.78916931152301</v>
      </c>
      <c r="AJ6679" s="5">
        <v>189.87585449218699</v>
      </c>
      <c r="AK6679" s="5">
        <v>192.25036112467401</v>
      </c>
      <c r="AL6679" s="5">
        <v>310.33871459960898</v>
      </c>
      <c r="AM6679" s="5">
        <v>310.45928955078102</v>
      </c>
      <c r="AN6679" s="5">
        <v>301.23980712890602</v>
      </c>
      <c r="AO6679" s="5">
        <v>307.34593709309866</v>
      </c>
      <c r="AP6679" s="5">
        <v>189.26905822753901</v>
      </c>
      <c r="AQ6679" s="5">
        <v>157.00473022460901</v>
      </c>
      <c r="AR6679" s="5">
        <v>193.25167846679599</v>
      </c>
      <c r="AS6679" s="5">
        <v>179.84182230631464</v>
      </c>
      <c r="AT6679" s="5">
        <v>220.00997924804599</v>
      </c>
      <c r="AU6679" s="5">
        <v>120.695671081542</v>
      </c>
      <c r="AV6679" s="5">
        <v>229.179916381835</v>
      </c>
      <c r="AW6679" s="5">
        <v>189.96185557047434</v>
      </c>
      <c r="AX6679" s="5">
        <v>186.08708190917901</v>
      </c>
      <c r="AY6679" s="5">
        <v>188.97506713867099</v>
      </c>
      <c r="AZ6679" s="5">
        <v>122.585037231445</v>
      </c>
      <c r="BA6679" s="5">
        <v>165.88239542643166</v>
      </c>
    </row>
    <row r="6680" spans="1:53" x14ac:dyDescent="0.2">
      <c r="A6680" s="1">
        <v>6677</v>
      </c>
      <c r="B6680" s="1" t="s">
        <v>26697</v>
      </c>
      <c r="C6680" s="1" t="s">
        <v>26698</v>
      </c>
      <c r="D6680" s="1" t="s">
        <v>26699</v>
      </c>
      <c r="E6680" s="1" t="s">
        <v>26700</v>
      </c>
      <c r="F6680" s="5">
        <v>53.122478485107401</v>
      </c>
      <c r="G6680" s="5">
        <v>41.722843170166001</v>
      </c>
      <c r="H6680" s="5">
        <v>67.272171020507798</v>
      </c>
      <c r="I6680" s="5">
        <v>54.0391642252604</v>
      </c>
      <c r="J6680" s="5">
        <v>48.877998352050703</v>
      </c>
      <c r="K6680" s="5">
        <v>26.1692600250244</v>
      </c>
      <c r="L6680" s="5">
        <v>54.865997314453097</v>
      </c>
      <c r="M6680" s="5">
        <v>43.304418563842738</v>
      </c>
      <c r="N6680" s="5">
        <v>128.84719848632801</v>
      </c>
      <c r="O6680" s="5">
        <v>119.94075775146401</v>
      </c>
      <c r="P6680" s="5">
        <v>120.860023498535</v>
      </c>
      <c r="Q6680" s="5">
        <v>123.21599324544233</v>
      </c>
      <c r="R6680" s="5">
        <v>57.126331329345703</v>
      </c>
      <c r="S6680" s="5">
        <v>48.793743133544901</v>
      </c>
      <c r="T6680" s="5">
        <v>64.796745300292898</v>
      </c>
      <c r="U6680" s="5">
        <v>56.905606587727824</v>
      </c>
      <c r="V6680" s="5">
        <v>50.911949157714801</v>
      </c>
      <c r="W6680" s="5">
        <v>38.133457183837798</v>
      </c>
      <c r="X6680" s="5">
        <v>46.062465667724602</v>
      </c>
      <c r="Y6680" s="5">
        <v>45.035957336425732</v>
      </c>
      <c r="Z6680" s="5">
        <v>57.534927368163999</v>
      </c>
      <c r="AA6680" s="5">
        <v>53.180694580078097</v>
      </c>
      <c r="AB6680" s="5">
        <v>66.318870544433594</v>
      </c>
      <c r="AC6680" s="5">
        <v>59.011497497558565</v>
      </c>
      <c r="AD6680" s="5">
        <v>39.344200134277301</v>
      </c>
      <c r="AE6680" s="5">
        <v>22.7568664550781</v>
      </c>
      <c r="AF6680" s="5">
        <v>33.284435272216797</v>
      </c>
      <c r="AG6680" s="5">
        <v>31.795167287190733</v>
      </c>
      <c r="AH6680" s="5">
        <v>30.781194686889599</v>
      </c>
      <c r="AI6680" s="5">
        <v>24.613561630248999</v>
      </c>
      <c r="AJ6680" s="5">
        <v>34.136524200439403</v>
      </c>
      <c r="AK6680" s="5">
        <v>29.843760172526004</v>
      </c>
      <c r="AL6680" s="5">
        <v>89.412872314453097</v>
      </c>
      <c r="AM6680" s="5">
        <v>92.490890502929602</v>
      </c>
      <c r="AN6680" s="5">
        <v>99.860359191894503</v>
      </c>
      <c r="AO6680" s="5">
        <v>93.92137400309241</v>
      </c>
      <c r="AP6680" s="5">
        <v>41.495079040527301</v>
      </c>
      <c r="AQ6680" s="5">
        <v>49.101585388183501</v>
      </c>
      <c r="AR6680" s="5">
        <v>43.830989837646399</v>
      </c>
      <c r="AS6680" s="5">
        <v>44.809218088785734</v>
      </c>
      <c r="AT6680" s="5">
        <v>42.850128173828097</v>
      </c>
      <c r="AU6680" s="5">
        <v>43.500133514404297</v>
      </c>
      <c r="AV6680" s="5">
        <v>37.3227729797363</v>
      </c>
      <c r="AW6680" s="5">
        <v>41.2243448893229</v>
      </c>
      <c r="AX6680" s="5">
        <v>30.731481552123999</v>
      </c>
      <c r="AY6680" s="5">
        <v>38.888664245605398</v>
      </c>
      <c r="AZ6680" s="5">
        <v>39.345558166503899</v>
      </c>
      <c r="BA6680" s="5">
        <v>36.321901321411097</v>
      </c>
    </row>
    <row r="6681" spans="1:53" x14ac:dyDescent="0.2">
      <c r="A6681" s="1">
        <v>6678</v>
      </c>
      <c r="B6681" s="1" t="s">
        <v>26701</v>
      </c>
      <c r="C6681" s="1" t="s">
        <v>26702</v>
      </c>
      <c r="D6681" s="1" t="s">
        <v>26703</v>
      </c>
      <c r="E6681" s="1" t="s">
        <v>26704</v>
      </c>
      <c r="F6681" s="5">
        <v>30.071376800537099</v>
      </c>
      <c r="G6681" s="5">
        <v>60.402778625488203</v>
      </c>
      <c r="H6681" s="5">
        <v>74.661369323730398</v>
      </c>
      <c r="I6681" s="5">
        <v>55.045174916585232</v>
      </c>
      <c r="J6681" s="5">
        <v>68.668518066406193</v>
      </c>
      <c r="K6681" s="5">
        <v>69.682197570800696</v>
      </c>
      <c r="L6681" s="5">
        <v>43.422649383544901</v>
      </c>
      <c r="M6681" s="5">
        <v>60.591121673583928</v>
      </c>
      <c r="N6681" s="5">
        <v>155.042877197265</v>
      </c>
      <c r="O6681" s="5">
        <v>128.12138366699199</v>
      </c>
      <c r="P6681" s="5">
        <v>146.553619384765</v>
      </c>
      <c r="Q6681" s="5">
        <v>143.23929341634067</v>
      </c>
      <c r="R6681" s="5">
        <v>73.089172363281193</v>
      </c>
      <c r="S6681" s="5">
        <v>62.272590637207003</v>
      </c>
      <c r="T6681" s="5">
        <v>62.269950866699197</v>
      </c>
      <c r="U6681" s="5">
        <v>65.877237955729129</v>
      </c>
      <c r="Z6681" s="5">
        <v>49.7801513671875</v>
      </c>
      <c r="AC6681" s="5">
        <v>49.7801513671875</v>
      </c>
      <c r="AD6681" s="5">
        <v>45.361972808837798</v>
      </c>
      <c r="AE6681" s="5">
        <v>69.701133728027301</v>
      </c>
      <c r="AF6681" s="5">
        <v>63.491081237792898</v>
      </c>
      <c r="AG6681" s="5">
        <v>59.518062591552656</v>
      </c>
      <c r="AH6681" s="5">
        <v>60.489555358886697</v>
      </c>
      <c r="AI6681" s="5">
        <v>58.200984954833899</v>
      </c>
      <c r="AJ6681" s="5">
        <v>41.385036468505803</v>
      </c>
      <c r="AK6681" s="5">
        <v>53.358525594075466</v>
      </c>
      <c r="AL6681" s="5">
        <v>113.04759979248</v>
      </c>
      <c r="AM6681" s="5">
        <v>107.62744903564401</v>
      </c>
      <c r="AN6681" s="5">
        <v>115.43886566162099</v>
      </c>
      <c r="AO6681" s="5">
        <v>112.03797149658168</v>
      </c>
      <c r="AP6681" s="5">
        <v>65.225517272949205</v>
      </c>
      <c r="AQ6681" s="5">
        <v>60.03950881958</v>
      </c>
      <c r="AR6681" s="5">
        <v>60.613124847412102</v>
      </c>
      <c r="AS6681" s="5">
        <v>61.959383646647105</v>
      </c>
      <c r="AT6681" s="5">
        <v>36.016067504882798</v>
      </c>
      <c r="AU6681" s="5">
        <v>49.492050170898402</v>
      </c>
      <c r="AV6681" s="5">
        <v>33.195968627929602</v>
      </c>
      <c r="AW6681" s="5">
        <v>39.568028767903598</v>
      </c>
      <c r="AX6681" s="5">
        <v>49.094184875488203</v>
      </c>
      <c r="AY6681" s="5">
        <v>53.827625274658203</v>
      </c>
      <c r="AZ6681" s="5">
        <v>39.928749084472599</v>
      </c>
      <c r="BA6681" s="5">
        <v>47.616853078206333</v>
      </c>
    </row>
    <row r="6682" spans="1:53" x14ac:dyDescent="0.2">
      <c r="A6682" s="1">
        <v>6679</v>
      </c>
      <c r="B6682" s="1" t="s">
        <v>26705</v>
      </c>
      <c r="C6682" s="1" t="s">
        <v>26706</v>
      </c>
      <c r="D6682" s="1" t="s">
        <v>26707</v>
      </c>
      <c r="E6682" s="1" t="s">
        <v>26708</v>
      </c>
      <c r="F6682" s="5">
        <v>98.917739868164006</v>
      </c>
      <c r="G6682" s="5">
        <v>96.540954589843693</v>
      </c>
      <c r="H6682" s="5">
        <v>104.565368652343</v>
      </c>
      <c r="I6682" s="5">
        <v>100.00802103678357</v>
      </c>
      <c r="J6682" s="5">
        <v>105.26212310791</v>
      </c>
      <c r="K6682" s="5">
        <v>101.07997131347599</v>
      </c>
      <c r="L6682" s="5">
        <v>102.858100891113</v>
      </c>
      <c r="M6682" s="5">
        <v>103.06673177083299</v>
      </c>
      <c r="N6682" s="5">
        <v>116.286575317382</v>
      </c>
      <c r="O6682" s="5">
        <v>122.288444519042</v>
      </c>
      <c r="P6682" s="5">
        <v>118.781074523925</v>
      </c>
      <c r="Q6682" s="5">
        <v>119.11869812011633</v>
      </c>
      <c r="R6682" s="5">
        <v>81.702667236328097</v>
      </c>
      <c r="S6682" s="5">
        <v>74.835632324218693</v>
      </c>
      <c r="T6682" s="5">
        <v>74.748703002929602</v>
      </c>
      <c r="U6682" s="5">
        <v>77.095667521158802</v>
      </c>
      <c r="V6682" s="5">
        <v>58.094047546386697</v>
      </c>
      <c r="W6682" s="5">
        <v>68.510337829589801</v>
      </c>
      <c r="X6682" s="5">
        <v>49.444259643554602</v>
      </c>
      <c r="Y6682" s="5">
        <v>58.682881673177036</v>
      </c>
      <c r="Z6682" s="5">
        <v>109.60271453857401</v>
      </c>
      <c r="AA6682" s="5">
        <v>93.156341552734304</v>
      </c>
      <c r="AB6682" s="5">
        <v>110.13215637207</v>
      </c>
      <c r="AC6682" s="5">
        <v>104.29707082112611</v>
      </c>
      <c r="AD6682" s="5">
        <v>62.146007537841797</v>
      </c>
      <c r="AE6682" s="5">
        <v>74.259239196777301</v>
      </c>
      <c r="AF6682" s="5">
        <v>71.023048400878906</v>
      </c>
      <c r="AG6682" s="5">
        <v>69.142765045166001</v>
      </c>
      <c r="AH6682" s="5">
        <v>71.474769592285099</v>
      </c>
      <c r="AI6682" s="5">
        <v>47.592094421386697</v>
      </c>
      <c r="AJ6682" s="5">
        <v>76.051048278808594</v>
      </c>
      <c r="AK6682" s="5">
        <v>65.039304097493456</v>
      </c>
      <c r="AL6682" s="5">
        <v>80.580718994140597</v>
      </c>
      <c r="AM6682" s="5">
        <v>85.364471435546804</v>
      </c>
      <c r="AN6682" s="5">
        <v>104.46393585205</v>
      </c>
      <c r="AO6682" s="5">
        <v>90.136375427245795</v>
      </c>
      <c r="AP6682" s="5">
        <v>66.101280212402301</v>
      </c>
      <c r="AQ6682" s="5">
        <v>60.907161712646399</v>
      </c>
      <c r="AR6682" s="5">
        <v>49.538143157958899</v>
      </c>
      <c r="AS6682" s="5">
        <v>58.848861694335859</v>
      </c>
      <c r="AT6682" s="5">
        <v>46.725189208984297</v>
      </c>
      <c r="AU6682" s="5">
        <v>54.939380645751903</v>
      </c>
      <c r="AV6682" s="5">
        <v>55.495586395263601</v>
      </c>
      <c r="AW6682" s="5">
        <v>52.386718749999936</v>
      </c>
      <c r="AX6682" s="5">
        <v>42.79683303833</v>
      </c>
      <c r="AY6682" s="5">
        <v>53.5018920898437</v>
      </c>
      <c r="AZ6682" s="5">
        <v>52.302619934082003</v>
      </c>
      <c r="BA6682" s="5">
        <v>49.533781687418561</v>
      </c>
    </row>
    <row r="6683" spans="1:53" x14ac:dyDescent="0.2">
      <c r="A6683" s="1">
        <v>6680</v>
      </c>
      <c r="B6683" s="1" t="s">
        <v>26709</v>
      </c>
      <c r="C6683" s="1" t="s">
        <v>26710</v>
      </c>
      <c r="D6683" s="1" t="s">
        <v>26711</v>
      </c>
      <c r="E6683" s="1" t="s">
        <v>26712</v>
      </c>
      <c r="F6683" s="5">
        <v>162.55172729492099</v>
      </c>
      <c r="G6683" s="5">
        <v>147.654541015625</v>
      </c>
      <c r="H6683" s="5">
        <v>49.270198822021399</v>
      </c>
      <c r="I6683" s="5">
        <v>119.82548904418911</v>
      </c>
      <c r="J6683" s="5">
        <v>136.767974853515</v>
      </c>
      <c r="K6683" s="5">
        <v>136.62882995605401</v>
      </c>
      <c r="L6683" s="5">
        <v>128.89500427246</v>
      </c>
      <c r="M6683" s="5">
        <v>134.09726969400967</v>
      </c>
      <c r="N6683" s="5">
        <v>326.27664184570301</v>
      </c>
      <c r="O6683" s="5">
        <v>373.65921020507801</v>
      </c>
      <c r="P6683" s="5">
        <v>360.89953613281199</v>
      </c>
      <c r="Q6683" s="5">
        <v>353.61179606119771</v>
      </c>
      <c r="R6683" s="5">
        <v>114.517189025878</v>
      </c>
      <c r="S6683" s="5">
        <v>271.859771728515</v>
      </c>
      <c r="T6683" s="5">
        <v>254.45413208007801</v>
      </c>
      <c r="U6683" s="5">
        <v>213.61036427815702</v>
      </c>
      <c r="V6683" s="5">
        <v>236.80007934570301</v>
      </c>
      <c r="W6683" s="5">
        <v>213.889389038085</v>
      </c>
      <c r="X6683" s="5">
        <v>217.56715393066401</v>
      </c>
      <c r="Y6683" s="5">
        <v>222.75220743815066</v>
      </c>
      <c r="Z6683" s="5">
        <v>155.23869323730401</v>
      </c>
      <c r="AB6683" s="5">
        <v>210.85881042480401</v>
      </c>
      <c r="AC6683" s="5">
        <v>183.04875183105401</v>
      </c>
      <c r="AD6683" s="5">
        <v>219.83540344238199</v>
      </c>
      <c r="AE6683" s="5">
        <v>325.45443725585898</v>
      </c>
      <c r="AF6683" s="5">
        <v>196.44383239746</v>
      </c>
      <c r="AG6683" s="5">
        <v>247.24455769856698</v>
      </c>
      <c r="AI6683" s="5">
        <v>236.965072631835</v>
      </c>
      <c r="AJ6683" s="5">
        <v>316.943603515625</v>
      </c>
      <c r="AK6683" s="5">
        <v>276.95433807373001</v>
      </c>
      <c r="AL6683" s="5">
        <v>311.80740356445301</v>
      </c>
      <c r="AN6683" s="5">
        <v>322.53878784179602</v>
      </c>
      <c r="AO6683" s="5">
        <v>317.17309570312455</v>
      </c>
      <c r="AP6683" s="5">
        <v>246.033203125</v>
      </c>
      <c r="AQ6683" s="5">
        <v>207.98674011230401</v>
      </c>
      <c r="AR6683" s="5">
        <v>260.57623291015602</v>
      </c>
      <c r="AS6683" s="5">
        <v>238.19872538248669</v>
      </c>
      <c r="AX6683" s="5">
        <v>316.7373046875</v>
      </c>
      <c r="AY6683" s="5">
        <v>216.32856750488199</v>
      </c>
      <c r="AZ6683" s="5">
        <v>206.06726074218699</v>
      </c>
      <c r="BA6683" s="5">
        <v>246.37771097818964</v>
      </c>
    </row>
    <row r="6684" spans="1:53" x14ac:dyDescent="0.2">
      <c r="A6684" s="1">
        <v>6681</v>
      </c>
      <c r="B6684" s="1" t="s">
        <v>26713</v>
      </c>
      <c r="C6684" s="1" t="s">
        <v>26714</v>
      </c>
      <c r="D6684" s="1" t="s">
        <v>26715</v>
      </c>
      <c r="E6684" s="1" t="s">
        <v>26716</v>
      </c>
      <c r="F6684" s="5">
        <v>180.21112060546801</v>
      </c>
      <c r="G6684" s="5">
        <v>152.945053100585</v>
      </c>
      <c r="H6684" s="5">
        <v>185.00581359863199</v>
      </c>
      <c r="I6684" s="5">
        <v>172.72066243489499</v>
      </c>
      <c r="J6684" s="5">
        <v>139.31497192382801</v>
      </c>
      <c r="K6684" s="5">
        <v>166.595291137695</v>
      </c>
      <c r="L6684" s="5">
        <v>137.573486328125</v>
      </c>
      <c r="M6684" s="5">
        <v>147.82791646321598</v>
      </c>
      <c r="N6684" s="5">
        <v>146.56855773925699</v>
      </c>
      <c r="O6684" s="5">
        <v>162.34681701660099</v>
      </c>
      <c r="P6684" s="5">
        <v>178.39088439941401</v>
      </c>
      <c r="Q6684" s="5">
        <v>162.43541971842401</v>
      </c>
      <c r="R6684" s="5">
        <v>167.19235229492099</v>
      </c>
      <c r="S6684" s="5">
        <v>177.10565185546801</v>
      </c>
      <c r="T6684" s="5">
        <v>178.16238403320301</v>
      </c>
      <c r="U6684" s="5">
        <v>174.15346272786402</v>
      </c>
      <c r="V6684" s="5">
        <v>149.75604248046801</v>
      </c>
      <c r="W6684" s="5">
        <v>147.29605102539</v>
      </c>
      <c r="X6684" s="5">
        <v>152.00688171386699</v>
      </c>
      <c r="Y6684" s="5">
        <v>149.68632507324165</v>
      </c>
      <c r="Z6684" s="5">
        <v>137.379959106445</v>
      </c>
      <c r="AA6684" s="5">
        <v>158.28321838378901</v>
      </c>
      <c r="AB6684" s="5">
        <v>150.81834411621</v>
      </c>
      <c r="AC6684" s="5">
        <v>148.8271738688147</v>
      </c>
      <c r="AD6684" s="5">
        <v>191.64105224609301</v>
      </c>
      <c r="AE6684" s="5">
        <v>199.07192993164</v>
      </c>
      <c r="AF6684" s="5">
        <v>210.395248413085</v>
      </c>
      <c r="AG6684" s="5">
        <v>200.36941019693936</v>
      </c>
      <c r="AH6684" s="5">
        <v>189.90773010253901</v>
      </c>
      <c r="AI6684" s="5">
        <v>159.67465209960901</v>
      </c>
      <c r="AJ6684" s="5">
        <v>206.52426147460901</v>
      </c>
      <c r="AK6684" s="5">
        <v>185.36888122558568</v>
      </c>
      <c r="AL6684" s="5">
        <v>126.110801696777</v>
      </c>
      <c r="AM6684" s="5">
        <v>148.09655761718699</v>
      </c>
      <c r="AN6684" s="5">
        <v>139.53547668457</v>
      </c>
      <c r="AO6684" s="5">
        <v>137.91427866617801</v>
      </c>
      <c r="AP6684" s="5">
        <v>146.73469543457</v>
      </c>
      <c r="AQ6684" s="5">
        <v>129.34455871582</v>
      </c>
      <c r="AR6684" s="5">
        <v>136.56011962890599</v>
      </c>
      <c r="AS6684" s="5">
        <v>137.546457926432</v>
      </c>
      <c r="AT6684" s="5">
        <v>133.87754821777301</v>
      </c>
      <c r="AU6684" s="5">
        <v>154.28529357910099</v>
      </c>
      <c r="AV6684" s="5">
        <v>115.67257690429599</v>
      </c>
      <c r="AW6684" s="5">
        <v>134.61180623372331</v>
      </c>
      <c r="AX6684" s="5">
        <v>129.95399475097599</v>
      </c>
      <c r="AY6684" s="5">
        <v>119.382606506347</v>
      </c>
      <c r="AZ6684" s="5">
        <v>127.362335205078</v>
      </c>
      <c r="BA6684" s="5">
        <v>125.56631215413366</v>
      </c>
    </row>
    <row r="6685" spans="1:53" x14ac:dyDescent="0.2">
      <c r="A6685" s="1">
        <v>6682</v>
      </c>
      <c r="B6685" s="1" t="s">
        <v>26717</v>
      </c>
      <c r="C6685" s="1" t="s">
        <v>26718</v>
      </c>
      <c r="D6685" s="1" t="s">
        <v>26719</v>
      </c>
      <c r="E6685" s="1" t="s">
        <v>26720</v>
      </c>
      <c r="F6685" s="5">
        <v>78.081008911132798</v>
      </c>
      <c r="G6685" s="5">
        <v>69.053306579589801</v>
      </c>
      <c r="H6685" s="5">
        <v>67.808799743652301</v>
      </c>
      <c r="I6685" s="5">
        <v>71.647705078124957</v>
      </c>
      <c r="J6685" s="5">
        <v>78.407928466796804</v>
      </c>
      <c r="K6685" s="5">
        <v>64.276840209960895</v>
      </c>
      <c r="L6685" s="5">
        <v>71.366508483886705</v>
      </c>
      <c r="M6685" s="5">
        <v>71.350425720214801</v>
      </c>
      <c r="N6685" s="5">
        <v>266.34957885742102</v>
      </c>
      <c r="O6685" s="5">
        <v>225.38562011718699</v>
      </c>
      <c r="P6685" s="5">
        <v>240.31744384765599</v>
      </c>
      <c r="Q6685" s="5">
        <v>244.01754760742133</v>
      </c>
      <c r="R6685" s="5">
        <v>73.310218811035099</v>
      </c>
      <c r="S6685" s="5">
        <v>71.797920227050696</v>
      </c>
      <c r="T6685" s="5">
        <v>101.257270812988</v>
      </c>
      <c r="U6685" s="5">
        <v>82.121803283691264</v>
      </c>
      <c r="V6685" s="5">
        <v>104.04635620117099</v>
      </c>
      <c r="W6685" s="5">
        <v>108.95195770263599</v>
      </c>
      <c r="X6685" s="5">
        <v>101.941596984863</v>
      </c>
      <c r="Y6685" s="5">
        <v>104.97997029622333</v>
      </c>
      <c r="Z6685" s="5">
        <v>107.996788024902</v>
      </c>
      <c r="AA6685" s="5">
        <v>75.573509216308594</v>
      </c>
      <c r="AB6685" s="5">
        <v>96.105133056640597</v>
      </c>
      <c r="AC6685" s="5">
        <v>93.225143432617074</v>
      </c>
      <c r="AD6685" s="5">
        <v>60.904106140136697</v>
      </c>
      <c r="AE6685" s="5">
        <v>65.817176818847599</v>
      </c>
      <c r="AF6685" s="5">
        <v>82.4698486328125</v>
      </c>
      <c r="AG6685" s="5">
        <v>69.730377197265597</v>
      </c>
      <c r="AH6685" s="5">
        <v>62.759952545166001</v>
      </c>
      <c r="AI6685" s="5">
        <v>71.297813415527301</v>
      </c>
      <c r="AJ6685" s="5">
        <v>81.373779296875</v>
      </c>
      <c r="AK6685" s="5">
        <v>71.810515085856096</v>
      </c>
      <c r="AL6685" s="5">
        <v>159.91932678222599</v>
      </c>
      <c r="AM6685" s="5">
        <v>186.42256164550699</v>
      </c>
      <c r="AN6685" s="5">
        <v>183.30506896972599</v>
      </c>
      <c r="AO6685" s="5">
        <v>176.548985799153</v>
      </c>
      <c r="AP6685" s="5">
        <v>97.507667541503906</v>
      </c>
      <c r="AQ6685" s="5">
        <v>96.1783447265625</v>
      </c>
      <c r="AR6685" s="5">
        <v>88.101921081542898</v>
      </c>
      <c r="AS6685" s="5">
        <v>93.929311116536439</v>
      </c>
      <c r="AT6685" s="5">
        <v>115.46522521972599</v>
      </c>
      <c r="AU6685" s="5">
        <v>105.147048950195</v>
      </c>
      <c r="AV6685" s="5">
        <v>133.48745727539</v>
      </c>
      <c r="AW6685" s="5">
        <v>118.03324381510367</v>
      </c>
      <c r="AX6685" s="5">
        <v>52.185028076171797</v>
      </c>
      <c r="AY6685" s="5">
        <v>72.510749816894503</v>
      </c>
      <c r="AZ6685" s="5">
        <v>62.996742248535099</v>
      </c>
      <c r="BA6685" s="5">
        <v>62.564173380533795</v>
      </c>
    </row>
    <row r="6686" spans="1:53" x14ac:dyDescent="0.2">
      <c r="A6686" s="1">
        <v>6683</v>
      </c>
      <c r="B6686" s="1" t="s">
        <v>26721</v>
      </c>
      <c r="C6686" s="1" t="s">
        <v>26722</v>
      </c>
      <c r="D6686" s="1" t="s">
        <v>26723</v>
      </c>
      <c r="E6686" s="1" t="s">
        <v>26724</v>
      </c>
      <c r="F6686" s="5">
        <v>24.787786483764599</v>
      </c>
      <c r="G6686" s="5">
        <v>19.8098640441894</v>
      </c>
      <c r="H6686" s="5">
        <v>21.804119110107401</v>
      </c>
      <c r="I6686" s="5">
        <v>22.133923212687137</v>
      </c>
      <c r="K6686" s="5">
        <v>33.872409820556598</v>
      </c>
      <c r="M6686" s="5">
        <v>33.872409820556598</v>
      </c>
      <c r="N6686" s="5">
        <v>38.634185791015597</v>
      </c>
      <c r="O6686" s="5">
        <v>35.0345039367675</v>
      </c>
      <c r="Q6686" s="5">
        <v>36.834344863891545</v>
      </c>
      <c r="R6686" s="5">
        <v>7.6414132118225098</v>
      </c>
      <c r="S6686" s="5">
        <v>12.792920112609799</v>
      </c>
      <c r="T6686" s="5">
        <v>14.3013820648193</v>
      </c>
      <c r="U6686" s="5">
        <v>11.578571796417203</v>
      </c>
      <c r="W6686" s="5">
        <v>18.117994308471602</v>
      </c>
      <c r="X6686" s="5">
        <v>12.7772207260131</v>
      </c>
      <c r="Y6686" s="5">
        <v>15.44760751724235</v>
      </c>
      <c r="Z6686" s="5">
        <v>15.682375907897899</v>
      </c>
      <c r="AA6686" s="5">
        <v>19.928815841674801</v>
      </c>
      <c r="AB6686" s="5">
        <v>24.479791641235298</v>
      </c>
      <c r="AC6686" s="5">
        <v>20.030327796935996</v>
      </c>
      <c r="AE6686" s="5">
        <v>86.358253479003906</v>
      </c>
      <c r="AF6686" s="5">
        <v>103.518737792968</v>
      </c>
      <c r="AG6686" s="5">
        <v>94.938495635985959</v>
      </c>
      <c r="AH6686" s="5">
        <v>82.067535400390597</v>
      </c>
      <c r="AK6686" s="5">
        <v>82.067535400390597</v>
      </c>
      <c r="AL6686" s="5">
        <v>37.867748260497997</v>
      </c>
      <c r="AM6686" s="5">
        <v>52.140098571777301</v>
      </c>
      <c r="AN6686" s="5">
        <v>62.923179626464801</v>
      </c>
      <c r="AO6686" s="5">
        <v>50.977008819580043</v>
      </c>
      <c r="AP6686" s="5">
        <v>36.822975158691399</v>
      </c>
      <c r="AQ6686" s="5">
        <v>28.041427612304599</v>
      </c>
      <c r="AR6686" s="5">
        <v>42.793136596679602</v>
      </c>
      <c r="AS6686" s="5">
        <v>35.885846455891866</v>
      </c>
      <c r="AX6686" s="5">
        <v>23.6243782043457</v>
      </c>
      <c r="AY6686" s="5">
        <v>13.0857582092285</v>
      </c>
      <c r="AZ6686" s="5">
        <v>14.1897583007812</v>
      </c>
      <c r="BA6686" s="5">
        <v>16.966631571451799</v>
      </c>
    </row>
    <row r="6687" spans="1:53" x14ac:dyDescent="0.2">
      <c r="A6687" s="1">
        <v>6684</v>
      </c>
      <c r="B6687" s="1" t="s">
        <v>26725</v>
      </c>
      <c r="C6687" s="1" t="s">
        <v>26726</v>
      </c>
      <c r="D6687" s="1" t="s">
        <v>26727</v>
      </c>
      <c r="E6687" s="1" t="s">
        <v>26728</v>
      </c>
      <c r="F6687" s="5">
        <v>222.72274780273401</v>
      </c>
      <c r="G6687" s="5">
        <v>248.622955322265</v>
      </c>
      <c r="H6687" s="5">
        <v>226.41093444824199</v>
      </c>
      <c r="I6687" s="5">
        <v>232.58554585774698</v>
      </c>
      <c r="J6687" s="5">
        <v>222.16500854492099</v>
      </c>
      <c r="K6687" s="5">
        <v>184.04423522949199</v>
      </c>
      <c r="L6687" s="5">
        <v>205.61773681640599</v>
      </c>
      <c r="M6687" s="5">
        <v>203.94232686360633</v>
      </c>
      <c r="N6687" s="5">
        <v>407.52569580078102</v>
      </c>
      <c r="O6687" s="5">
        <v>386.16717529296801</v>
      </c>
      <c r="P6687" s="5">
        <v>453.67803955078102</v>
      </c>
      <c r="Q6687" s="5">
        <v>415.79030354817672</v>
      </c>
      <c r="R6687" s="5">
        <v>239.07002258300699</v>
      </c>
      <c r="S6687" s="5">
        <v>223.30162048339801</v>
      </c>
      <c r="T6687" s="5">
        <v>261.35382080078102</v>
      </c>
      <c r="U6687" s="5">
        <v>241.24182128906202</v>
      </c>
      <c r="V6687" s="5">
        <v>274.43731689453102</v>
      </c>
      <c r="W6687" s="5">
        <v>263.39596557617102</v>
      </c>
      <c r="X6687" s="5">
        <v>252.43690490722599</v>
      </c>
      <c r="Y6687" s="5">
        <v>263.42339579264268</v>
      </c>
      <c r="Z6687" s="5">
        <v>209.69201660156199</v>
      </c>
      <c r="AA6687" s="5">
        <v>207.0517578125</v>
      </c>
      <c r="AB6687" s="5">
        <v>224.10920715332</v>
      </c>
      <c r="AC6687" s="5">
        <v>213.61766052246068</v>
      </c>
      <c r="AD6687" s="5">
        <v>365.64733886718699</v>
      </c>
      <c r="AE6687" s="5">
        <v>372.31527709960898</v>
      </c>
      <c r="AF6687" s="5">
        <v>367.03485107421801</v>
      </c>
      <c r="AG6687" s="5">
        <v>368.33248901367136</v>
      </c>
      <c r="AH6687" s="5">
        <v>339.7421875</v>
      </c>
      <c r="AI6687" s="5">
        <v>343.36477661132801</v>
      </c>
      <c r="AJ6687" s="5">
        <v>341.33407592773398</v>
      </c>
      <c r="AK6687" s="5">
        <v>341.48034667968733</v>
      </c>
      <c r="AL6687" s="5">
        <v>284.35736083984301</v>
      </c>
      <c r="AM6687" s="5">
        <v>283.70114135742102</v>
      </c>
      <c r="AN6687" s="5">
        <v>277.64093017578102</v>
      </c>
      <c r="AO6687" s="5">
        <v>281.899810791015</v>
      </c>
      <c r="AP6687" s="5">
        <v>240.26118469238199</v>
      </c>
      <c r="AQ6687" s="5">
        <v>219.56643676757801</v>
      </c>
      <c r="AR6687" s="5">
        <v>246.6318359375</v>
      </c>
      <c r="AS6687" s="5">
        <v>235.48648579915334</v>
      </c>
      <c r="AT6687" s="5">
        <v>335.63693237304602</v>
      </c>
      <c r="AU6687" s="5">
        <v>351.89367675781199</v>
      </c>
      <c r="AV6687" s="5">
        <v>282.85458374023398</v>
      </c>
      <c r="AW6687" s="5">
        <v>323.46173095703062</v>
      </c>
      <c r="AX6687" s="5">
        <v>293.44436645507801</v>
      </c>
      <c r="AY6687" s="5">
        <v>245.47819519042901</v>
      </c>
      <c r="AZ6687" s="5">
        <v>244.19917297363199</v>
      </c>
      <c r="BA6687" s="5">
        <v>261.04057820637968</v>
      </c>
    </row>
    <row r="6688" spans="1:53" x14ac:dyDescent="0.2">
      <c r="A6688" s="1">
        <v>6685</v>
      </c>
      <c r="B6688" s="1" t="s">
        <v>26729</v>
      </c>
      <c r="C6688" s="1" t="s">
        <v>26730</v>
      </c>
      <c r="D6688" s="1" t="s">
        <v>26731</v>
      </c>
      <c r="E6688" s="1" t="s">
        <v>26732</v>
      </c>
      <c r="F6688" s="5">
        <v>155.90977478027301</v>
      </c>
      <c r="G6688" s="5">
        <v>143.55377197265599</v>
      </c>
      <c r="H6688" s="5">
        <v>157.93673706054599</v>
      </c>
      <c r="I6688" s="5">
        <v>152.46676127115833</v>
      </c>
      <c r="J6688" s="5">
        <v>152.36877441406199</v>
      </c>
      <c r="K6688" s="5">
        <v>149.447006225585</v>
      </c>
      <c r="L6688" s="5">
        <v>151.64891052246</v>
      </c>
      <c r="M6688" s="5">
        <v>151.15489705403567</v>
      </c>
      <c r="N6688" s="5">
        <v>386.97573852539</v>
      </c>
      <c r="O6688" s="5">
        <v>350.58181762695301</v>
      </c>
      <c r="P6688" s="5">
        <v>355.89230346679602</v>
      </c>
      <c r="Q6688" s="5">
        <v>364.48328653971299</v>
      </c>
      <c r="R6688" s="5">
        <v>193.64176940917901</v>
      </c>
      <c r="S6688" s="5">
        <v>170.07389831542901</v>
      </c>
      <c r="T6688" s="5">
        <v>187.78924560546801</v>
      </c>
      <c r="U6688" s="5">
        <v>183.83497111002535</v>
      </c>
      <c r="V6688" s="5">
        <v>175.274642944335</v>
      </c>
      <c r="W6688" s="5">
        <v>155.14488220214801</v>
      </c>
      <c r="X6688" s="5">
        <v>151.79652404785099</v>
      </c>
      <c r="Y6688" s="5">
        <v>160.738683064778</v>
      </c>
      <c r="Z6688" s="5">
        <v>141.73234558105401</v>
      </c>
      <c r="AA6688" s="5">
        <v>134.66368103027301</v>
      </c>
      <c r="AB6688" s="5">
        <v>143.340728759765</v>
      </c>
      <c r="AC6688" s="5">
        <v>139.912251790364</v>
      </c>
      <c r="AD6688" s="5">
        <v>199.44117736816401</v>
      </c>
      <c r="AE6688" s="5">
        <v>195.65980529785099</v>
      </c>
      <c r="AF6688" s="5">
        <v>204.89739990234301</v>
      </c>
      <c r="AG6688" s="5">
        <v>199.99946085611933</v>
      </c>
      <c r="AH6688" s="5">
        <v>203.69792175292901</v>
      </c>
      <c r="AI6688" s="5">
        <v>195.75848388671801</v>
      </c>
      <c r="AJ6688" s="5">
        <v>193.301498413085</v>
      </c>
      <c r="AK6688" s="5">
        <v>197.58596801757733</v>
      </c>
      <c r="AL6688" s="5">
        <v>369.033935546875</v>
      </c>
      <c r="AM6688" s="5">
        <v>355.39691162109301</v>
      </c>
      <c r="AN6688" s="5">
        <v>381.076904296875</v>
      </c>
      <c r="AO6688" s="5">
        <v>368.50258382161434</v>
      </c>
      <c r="AP6688" s="5">
        <v>192.22039794921801</v>
      </c>
      <c r="AQ6688" s="5">
        <v>185.83895874023401</v>
      </c>
      <c r="AR6688" s="5">
        <v>201.37931823730401</v>
      </c>
      <c r="AS6688" s="5">
        <v>193.14622497558534</v>
      </c>
      <c r="AT6688" s="5">
        <v>186.33055114746</v>
      </c>
      <c r="AU6688" s="5">
        <v>203.32661437988199</v>
      </c>
      <c r="AV6688" s="5">
        <v>155.59751892089801</v>
      </c>
      <c r="AW6688" s="5">
        <v>181.75156148274667</v>
      </c>
      <c r="AX6688" s="5">
        <v>153.748611450195</v>
      </c>
      <c r="AY6688" s="5">
        <v>172.91851806640599</v>
      </c>
      <c r="AZ6688" s="5">
        <v>175.56646728515599</v>
      </c>
      <c r="BA6688" s="5">
        <v>167.411198933919</v>
      </c>
    </row>
    <row r="6689" spans="1:53" x14ac:dyDescent="0.2">
      <c r="A6689" s="1">
        <v>6686</v>
      </c>
      <c r="B6689" s="1" t="s">
        <v>26733</v>
      </c>
      <c r="C6689" s="1" t="s">
        <v>26734</v>
      </c>
      <c r="D6689" s="1" t="s">
        <v>26735</v>
      </c>
      <c r="E6689" s="1" t="s">
        <v>26736</v>
      </c>
      <c r="F6689" s="5">
        <v>131.41403198242099</v>
      </c>
      <c r="G6689" s="5">
        <v>125.41012573242099</v>
      </c>
      <c r="H6689" s="5">
        <v>105.27210998535099</v>
      </c>
      <c r="I6689" s="5">
        <v>120.69875590006433</v>
      </c>
      <c r="J6689" s="5">
        <v>139.71713256835901</v>
      </c>
      <c r="K6689" s="5">
        <v>141.40055847167901</v>
      </c>
      <c r="L6689" s="5">
        <v>122.90242767333901</v>
      </c>
      <c r="M6689" s="5">
        <v>134.673372904459</v>
      </c>
      <c r="N6689" s="5">
        <v>169.69551086425699</v>
      </c>
      <c r="O6689" s="5">
        <v>189.18589782714801</v>
      </c>
      <c r="P6689" s="5">
        <v>151.55593872070301</v>
      </c>
      <c r="Q6689" s="5">
        <v>170.14578247070267</v>
      </c>
      <c r="R6689" s="5">
        <v>149.84722900390599</v>
      </c>
      <c r="S6689" s="5">
        <v>129.75032043457</v>
      </c>
      <c r="T6689" s="5">
        <v>135.26666259765599</v>
      </c>
      <c r="U6689" s="5">
        <v>138.28807067871068</v>
      </c>
      <c r="V6689" s="5">
        <v>160.24130249023401</v>
      </c>
      <c r="W6689" s="5">
        <v>120.753051757812</v>
      </c>
      <c r="X6689" s="5">
        <v>131.40164184570301</v>
      </c>
      <c r="Y6689" s="5">
        <v>137.46533203124969</v>
      </c>
      <c r="Z6689" s="5">
        <v>127.798469543457</v>
      </c>
      <c r="AA6689" s="5">
        <v>142.62998962402301</v>
      </c>
      <c r="AB6689" s="5">
        <v>134.91262817382801</v>
      </c>
      <c r="AC6689" s="5">
        <v>135.11369578043602</v>
      </c>
      <c r="AD6689" s="5">
        <v>90.636695861816406</v>
      </c>
      <c r="AE6689" s="5">
        <v>87.532173156738196</v>
      </c>
      <c r="AF6689" s="5">
        <v>110.889770507812</v>
      </c>
      <c r="AG6689" s="5">
        <v>96.352879842122206</v>
      </c>
      <c r="AH6689" s="5">
        <v>116.935775756835</v>
      </c>
      <c r="AI6689" s="5">
        <v>100.67921447753901</v>
      </c>
      <c r="AJ6689" s="5">
        <v>98.513420104980398</v>
      </c>
      <c r="AK6689" s="5">
        <v>105.3761367797848</v>
      </c>
      <c r="AL6689" s="5">
        <v>108.010124206542</v>
      </c>
      <c r="AM6689" s="5">
        <v>92.336967468261705</v>
      </c>
      <c r="AN6689" s="5">
        <v>80.099235534667898</v>
      </c>
      <c r="AO6689" s="5">
        <v>93.482109069823878</v>
      </c>
      <c r="AP6689" s="5">
        <v>86.527999877929602</v>
      </c>
      <c r="AQ6689" s="5">
        <v>101.26283264160099</v>
      </c>
      <c r="AR6689" s="5">
        <v>95.954246520996094</v>
      </c>
      <c r="AS6689" s="5">
        <v>94.581693013508882</v>
      </c>
      <c r="AT6689" s="5">
        <v>97.123123168945298</v>
      </c>
      <c r="AU6689" s="5">
        <v>128.97457885742099</v>
      </c>
      <c r="AV6689" s="5">
        <v>98.591728210449205</v>
      </c>
      <c r="AW6689" s="5">
        <v>108.2298100789385</v>
      </c>
      <c r="AX6689" s="5">
        <v>95.081657409667898</v>
      </c>
      <c r="AY6689" s="5">
        <v>110.99854278564401</v>
      </c>
      <c r="AZ6689" s="5">
        <v>101.35813140869099</v>
      </c>
      <c r="BA6689" s="5">
        <v>102.47944386800096</v>
      </c>
    </row>
    <row r="6690" spans="1:53" x14ac:dyDescent="0.2">
      <c r="A6690" s="1">
        <v>6687</v>
      </c>
      <c r="B6690" s="1" t="s">
        <v>26737</v>
      </c>
      <c r="C6690" s="1" t="s">
        <v>26738</v>
      </c>
      <c r="D6690" s="1" t="s">
        <v>26739</v>
      </c>
      <c r="E6690" s="1" t="s">
        <v>26740</v>
      </c>
      <c r="F6690" s="5">
        <v>289.13189697265602</v>
      </c>
      <c r="G6690" s="5">
        <v>258.08856201171801</v>
      </c>
      <c r="H6690" s="5">
        <v>243.482818603515</v>
      </c>
      <c r="I6690" s="5">
        <v>263.56775919596299</v>
      </c>
      <c r="J6690" s="5">
        <v>167.86801147460901</v>
      </c>
      <c r="K6690" s="5">
        <v>118.70964050292901</v>
      </c>
      <c r="L6690" s="5">
        <v>196.91505432128901</v>
      </c>
      <c r="M6690" s="5">
        <v>161.16423543294235</v>
      </c>
      <c r="N6690" s="5">
        <v>399.45227050781199</v>
      </c>
      <c r="O6690" s="5">
        <v>393.57464599609301</v>
      </c>
      <c r="P6690" s="5">
        <v>413.27746582031199</v>
      </c>
      <c r="Q6690" s="5">
        <v>402.101460774739</v>
      </c>
      <c r="R6690" s="5">
        <v>215.22920227050699</v>
      </c>
      <c r="S6690" s="5">
        <v>216.39445495605401</v>
      </c>
      <c r="T6690" s="5">
        <v>229.00711059570301</v>
      </c>
      <c r="U6690" s="5">
        <v>220.21025594075468</v>
      </c>
      <c r="V6690" s="5">
        <v>130.478591918945</v>
      </c>
      <c r="W6690" s="5">
        <v>133.36932373046801</v>
      </c>
      <c r="X6690" s="5">
        <v>138.71775817871</v>
      </c>
      <c r="Y6690" s="5">
        <v>134.18855794270769</v>
      </c>
      <c r="Z6690" s="5">
        <v>136.94544982910099</v>
      </c>
      <c r="AA6690" s="5">
        <v>150.10751342773401</v>
      </c>
      <c r="AB6690" s="5">
        <v>120.28401184082</v>
      </c>
      <c r="AC6690" s="5">
        <v>135.77899169921832</v>
      </c>
      <c r="AD6690" s="5">
        <v>139.9580078125</v>
      </c>
      <c r="AE6690" s="5">
        <v>193.47822570800699</v>
      </c>
      <c r="AF6690" s="5">
        <v>142.74430847167901</v>
      </c>
      <c r="AG6690" s="5">
        <v>158.72684733072867</v>
      </c>
      <c r="AH6690" s="5">
        <v>129.920150756835</v>
      </c>
      <c r="AI6690" s="5">
        <v>129.84678649902301</v>
      </c>
      <c r="AJ6690" s="5">
        <v>114.122741699218</v>
      </c>
      <c r="AK6690" s="5">
        <v>124.62989298502534</v>
      </c>
      <c r="AL6690" s="5">
        <v>261.77658081054602</v>
      </c>
      <c r="AM6690" s="5">
        <v>264.92236328125</v>
      </c>
      <c r="AN6690" s="5">
        <v>323.20504760742102</v>
      </c>
      <c r="AO6690" s="5">
        <v>283.30133056640562</v>
      </c>
      <c r="AP6690" s="5">
        <v>221.64054870605401</v>
      </c>
      <c r="AQ6690" s="5">
        <v>134.07165527343699</v>
      </c>
      <c r="AR6690" s="5">
        <v>165.59147644042901</v>
      </c>
      <c r="AS6690" s="5">
        <v>173.76789347330669</v>
      </c>
      <c r="AT6690" s="5">
        <v>80.666191101074205</v>
      </c>
      <c r="AU6690" s="5">
        <v>118.672302246093</v>
      </c>
      <c r="AV6690" s="5">
        <v>152.16920471191401</v>
      </c>
      <c r="AW6690" s="5">
        <v>117.16923268636042</v>
      </c>
      <c r="AX6690" s="5">
        <v>255.32630920410099</v>
      </c>
      <c r="AY6690" s="5">
        <v>181.09828186035099</v>
      </c>
      <c r="AZ6690" s="5">
        <v>182.08322143554599</v>
      </c>
      <c r="BA6690" s="5">
        <v>206.16927083333266</v>
      </c>
    </row>
    <row r="6691" spans="1:53" x14ac:dyDescent="0.2">
      <c r="A6691" s="1">
        <v>6688</v>
      </c>
      <c r="B6691" s="1" t="s">
        <v>26741</v>
      </c>
      <c r="C6691" s="1" t="s">
        <v>26742</v>
      </c>
      <c r="D6691" s="1" t="s">
        <v>26743</v>
      </c>
      <c r="E6691" s="1" t="s">
        <v>26744</v>
      </c>
      <c r="F6691" s="5">
        <v>229.16036987304599</v>
      </c>
      <c r="G6691" s="5">
        <v>229.47047424316401</v>
      </c>
      <c r="H6691" s="5">
        <v>220.51470947265599</v>
      </c>
      <c r="I6691" s="5">
        <v>226.38185119628869</v>
      </c>
      <c r="J6691" s="5">
        <v>250.53059387207</v>
      </c>
      <c r="K6691" s="5">
        <v>247.35095214843699</v>
      </c>
      <c r="L6691" s="5">
        <v>239.580642700195</v>
      </c>
      <c r="M6691" s="5">
        <v>245.82072957356732</v>
      </c>
      <c r="N6691" s="5">
        <v>571.6259765625</v>
      </c>
      <c r="O6691" s="5">
        <v>567.635009765625</v>
      </c>
      <c r="P6691" s="5">
        <v>567.11071777343705</v>
      </c>
      <c r="Q6691" s="5">
        <v>568.79056803385402</v>
      </c>
      <c r="R6691" s="5">
        <v>320.86755371093699</v>
      </c>
      <c r="S6691" s="5">
        <v>317.38055419921801</v>
      </c>
      <c r="T6691" s="5">
        <v>313.63937377929602</v>
      </c>
      <c r="U6691" s="5">
        <v>317.29582722981701</v>
      </c>
      <c r="V6691" s="5">
        <v>244.03909301757801</v>
      </c>
      <c r="W6691" s="5">
        <v>240.11199951171801</v>
      </c>
      <c r="X6691" s="5">
        <v>238.05851745605401</v>
      </c>
      <c r="Y6691" s="5">
        <v>240.73653666178333</v>
      </c>
      <c r="Z6691" s="5">
        <v>240.00656127929599</v>
      </c>
      <c r="AA6691" s="5">
        <v>241.28643798828099</v>
      </c>
      <c r="AB6691" s="5">
        <v>243.18400573730401</v>
      </c>
      <c r="AC6691" s="5">
        <v>241.492335001627</v>
      </c>
      <c r="AD6691" s="5">
        <v>257.23236083984301</v>
      </c>
      <c r="AE6691" s="5">
        <v>264.66806030273398</v>
      </c>
      <c r="AF6691" s="5">
        <v>252.47772216796801</v>
      </c>
      <c r="AG6691" s="5">
        <v>258.12604777018169</v>
      </c>
      <c r="AH6691" s="5">
        <v>279.10406494140602</v>
      </c>
      <c r="AI6691" s="5">
        <v>272.86752319335898</v>
      </c>
      <c r="AJ6691" s="5">
        <v>290.74774169921801</v>
      </c>
      <c r="AK6691" s="5">
        <v>280.90644327799436</v>
      </c>
      <c r="AL6691" s="5">
        <v>368.88009643554602</v>
      </c>
      <c r="AM6691" s="5">
        <v>355.17770385742102</v>
      </c>
      <c r="AN6691" s="5">
        <v>367.34194946289</v>
      </c>
      <c r="AO6691" s="5">
        <v>363.7999165852857</v>
      </c>
      <c r="AP6691" s="5">
        <v>269.63839721679602</v>
      </c>
      <c r="AQ6691" s="5">
        <v>273.42745971679602</v>
      </c>
      <c r="AR6691" s="5">
        <v>269.82986450195301</v>
      </c>
      <c r="AS6691" s="5">
        <v>270.965240478515</v>
      </c>
      <c r="AT6691" s="5">
        <v>226.66708374023401</v>
      </c>
      <c r="AU6691" s="5">
        <v>265.28985595703102</v>
      </c>
      <c r="AV6691" s="5">
        <v>234.27055358886699</v>
      </c>
      <c r="AW6691" s="5">
        <v>242.07583109537734</v>
      </c>
      <c r="AX6691" s="5">
        <v>236.49601745605401</v>
      </c>
      <c r="AY6691" s="5">
        <v>242.094802856445</v>
      </c>
      <c r="AZ6691" s="5">
        <v>237.37014770507801</v>
      </c>
      <c r="BA6691" s="5">
        <v>238.65365600585901</v>
      </c>
    </row>
    <row r="6692" spans="1:53" x14ac:dyDescent="0.2">
      <c r="A6692" s="1">
        <v>6689</v>
      </c>
      <c r="B6692" s="1" t="s">
        <v>26745</v>
      </c>
      <c r="C6692" s="1" t="s">
        <v>26746</v>
      </c>
      <c r="D6692" s="1" t="s">
        <v>26747</v>
      </c>
      <c r="E6692" s="1" t="s">
        <v>26748</v>
      </c>
      <c r="F6692" s="5">
        <v>117.74789428710901</v>
      </c>
      <c r="G6692" s="5">
        <v>80.392517089843693</v>
      </c>
      <c r="H6692" s="5">
        <v>132.15011596679599</v>
      </c>
      <c r="I6692" s="5">
        <v>110.09684244791623</v>
      </c>
      <c r="J6692" s="5">
        <v>110.515754699707</v>
      </c>
      <c r="K6692" s="5">
        <v>87.068191528320298</v>
      </c>
      <c r="L6692" s="5">
        <v>94.562217712402301</v>
      </c>
      <c r="M6692" s="5">
        <v>97.382054646809863</v>
      </c>
      <c r="N6692" s="5">
        <v>159.91366577148401</v>
      </c>
      <c r="O6692" s="5">
        <v>181.280990600585</v>
      </c>
      <c r="P6692" s="5">
        <v>167.43667602539</v>
      </c>
      <c r="Q6692" s="5">
        <v>169.54377746581966</v>
      </c>
      <c r="R6692" s="5">
        <v>62.9588813781738</v>
      </c>
      <c r="S6692" s="5">
        <v>85.800926208496094</v>
      </c>
      <c r="T6692" s="5">
        <v>105.08349609375</v>
      </c>
      <c r="U6692" s="5">
        <v>84.614434560139969</v>
      </c>
      <c r="V6692" s="5">
        <v>98.722694396972599</v>
      </c>
      <c r="W6692" s="5">
        <v>78.502433776855398</v>
      </c>
      <c r="X6692" s="5">
        <v>86.962738037109304</v>
      </c>
      <c r="Y6692" s="5">
        <v>88.062622070312443</v>
      </c>
      <c r="Z6692" s="5">
        <v>119.279968261718</v>
      </c>
      <c r="AA6692" s="5">
        <v>101.054801940917</v>
      </c>
      <c r="AB6692" s="5">
        <v>111.376075744628</v>
      </c>
      <c r="AC6692" s="5">
        <v>110.57028198242101</v>
      </c>
      <c r="AD6692" s="5">
        <v>65.698188781738196</v>
      </c>
      <c r="AE6692" s="5">
        <v>62.787601470947202</v>
      </c>
      <c r="AF6692" s="5">
        <v>59.209316253662102</v>
      </c>
      <c r="AG6692" s="5">
        <v>62.56503550211584</v>
      </c>
      <c r="AH6692" s="5">
        <v>62.857452392578097</v>
      </c>
      <c r="AI6692" s="5">
        <v>46.751556396484297</v>
      </c>
      <c r="AJ6692" s="5">
        <v>68.877861022949205</v>
      </c>
      <c r="AK6692" s="5">
        <v>59.495623270670535</v>
      </c>
      <c r="AL6692" s="5">
        <v>53.958889007568303</v>
      </c>
      <c r="AM6692" s="5">
        <v>50.998096466064403</v>
      </c>
      <c r="AN6692" s="5">
        <v>55.965476989746001</v>
      </c>
      <c r="AO6692" s="5">
        <v>53.640820821126233</v>
      </c>
      <c r="AP6692" s="5">
        <v>64.610389709472599</v>
      </c>
      <c r="AQ6692" s="5">
        <v>38.542503356933501</v>
      </c>
      <c r="AR6692" s="5">
        <v>41.265449523925703</v>
      </c>
      <c r="AS6692" s="5">
        <v>48.139447530110601</v>
      </c>
      <c r="AT6692" s="5">
        <v>54.839752197265597</v>
      </c>
      <c r="AU6692" s="5">
        <v>63.199565887451101</v>
      </c>
      <c r="AV6692" s="5">
        <v>76.450614929199205</v>
      </c>
      <c r="AW6692" s="5">
        <v>64.829977671305301</v>
      </c>
      <c r="AX6692" s="5">
        <v>40.696979522705</v>
      </c>
      <c r="AY6692" s="5">
        <v>39.373847961425703</v>
      </c>
      <c r="AZ6692" s="5">
        <v>36.106967926025298</v>
      </c>
      <c r="BA6692" s="5">
        <v>38.725931803385329</v>
      </c>
    </row>
    <row r="6693" spans="1:53" x14ac:dyDescent="0.2">
      <c r="A6693" s="1">
        <v>6690</v>
      </c>
      <c r="B6693" s="1" t="s">
        <v>26749</v>
      </c>
      <c r="C6693" s="1" t="s">
        <v>26750</v>
      </c>
      <c r="D6693" s="1" t="s">
        <v>26751</v>
      </c>
      <c r="E6693" s="1" t="s">
        <v>26752</v>
      </c>
      <c r="Z6693" s="5">
        <v>26.947555541992099</v>
      </c>
      <c r="AA6693" s="5">
        <v>15.8117351531982</v>
      </c>
      <c r="AB6693" s="5">
        <v>23.101949691772401</v>
      </c>
      <c r="AC6693" s="5">
        <v>21.953746795654236</v>
      </c>
      <c r="AX6693" s="5">
        <v>51.989875793457003</v>
      </c>
      <c r="AY6693" s="5">
        <v>24.9240627288818</v>
      </c>
      <c r="AZ6693" s="5">
        <v>21.255809783935501</v>
      </c>
      <c r="BA6693" s="5">
        <v>32.723249435424769</v>
      </c>
    </row>
    <row r="6694" spans="1:53" x14ac:dyDescent="0.2">
      <c r="A6694" s="1">
        <v>6691</v>
      </c>
      <c r="B6694" s="1" t="s">
        <v>26753</v>
      </c>
      <c r="C6694" s="1" t="s">
        <v>26754</v>
      </c>
      <c r="D6694" s="1" t="s">
        <v>26755</v>
      </c>
      <c r="E6694" s="1" t="s">
        <v>26756</v>
      </c>
      <c r="F6694" s="5">
        <v>99.030776977539006</v>
      </c>
      <c r="G6694" s="5">
        <v>73.145050048828097</v>
      </c>
      <c r="H6694" s="5">
        <v>73.709457397460895</v>
      </c>
      <c r="I6694" s="5">
        <v>81.961761474609332</v>
      </c>
      <c r="J6694" s="5">
        <v>91.553390502929602</v>
      </c>
      <c r="K6694" s="5">
        <v>97.730934143066406</v>
      </c>
      <c r="L6694" s="5">
        <v>92.951118469238196</v>
      </c>
      <c r="M6694" s="5">
        <v>94.078481038411397</v>
      </c>
      <c r="N6694" s="5">
        <v>206.95391845703099</v>
      </c>
      <c r="O6694" s="5">
        <v>188.57012939453099</v>
      </c>
      <c r="P6694" s="5">
        <v>196.49591064453099</v>
      </c>
      <c r="Q6694" s="5">
        <v>197.33998616536431</v>
      </c>
      <c r="R6694" s="5">
        <v>147.35711669921801</v>
      </c>
      <c r="S6694" s="5">
        <v>162.36050415039</v>
      </c>
      <c r="T6694" s="5">
        <v>161.19665527343699</v>
      </c>
      <c r="U6694" s="5">
        <v>156.97142537434834</v>
      </c>
      <c r="V6694" s="5">
        <v>90.180358886718693</v>
      </c>
      <c r="X6694" s="5">
        <v>65.791656494140597</v>
      </c>
      <c r="Y6694" s="5">
        <v>77.986007690429645</v>
      </c>
      <c r="Z6694" s="5">
        <v>116.527702331542</v>
      </c>
      <c r="AA6694" s="5">
        <v>114.039337158203</v>
      </c>
      <c r="AB6694" s="5">
        <v>106.46843719482401</v>
      </c>
      <c r="AC6694" s="5">
        <v>112.34515889485634</v>
      </c>
      <c r="AD6694" s="5">
        <v>109.907516479492</v>
      </c>
      <c r="AE6694" s="5">
        <v>116.43943786621</v>
      </c>
      <c r="AF6694" s="5">
        <v>129.67517089843699</v>
      </c>
      <c r="AG6694" s="5">
        <v>118.67404174804632</v>
      </c>
      <c r="AH6694" s="5">
        <v>108.51522827148401</v>
      </c>
      <c r="AI6694" s="5">
        <v>124.255615234375</v>
      </c>
      <c r="AJ6694" s="5">
        <v>104.98593139648401</v>
      </c>
      <c r="AK6694" s="5">
        <v>112.58559163411434</v>
      </c>
      <c r="AL6694" s="5">
        <v>165.90602111816401</v>
      </c>
      <c r="AM6694" s="5">
        <v>165.000244140625</v>
      </c>
      <c r="AN6694" s="5">
        <v>193.13322448730401</v>
      </c>
      <c r="AO6694" s="5">
        <v>174.67982991536437</v>
      </c>
      <c r="AP6694" s="5">
        <v>100.711952209472</v>
      </c>
      <c r="AQ6694" s="5">
        <v>115.818946838378</v>
      </c>
      <c r="AR6694" s="5">
        <v>106.94100189208901</v>
      </c>
      <c r="AS6694" s="5">
        <v>107.82396697997967</v>
      </c>
      <c r="AT6694" s="5">
        <v>90.910774230957003</v>
      </c>
      <c r="AU6694" s="5">
        <v>111.572578430175</v>
      </c>
      <c r="AW6694" s="5">
        <v>101.24167633056601</v>
      </c>
      <c r="AX6694" s="5">
        <v>104.91989898681599</v>
      </c>
      <c r="AY6694" s="5">
        <v>70.055618286132798</v>
      </c>
      <c r="AZ6694" s="5">
        <v>98.607238769531193</v>
      </c>
      <c r="BA6694" s="5">
        <v>91.19425201416</v>
      </c>
    </row>
    <row r="6695" spans="1:53" x14ac:dyDescent="0.2">
      <c r="A6695" s="1">
        <v>6692</v>
      </c>
      <c r="B6695" s="1" t="s">
        <v>26757</v>
      </c>
      <c r="C6695" s="1" t="s">
        <v>26758</v>
      </c>
      <c r="D6695" s="1" t="s">
        <v>26759</v>
      </c>
      <c r="E6695" s="1" t="s">
        <v>26760</v>
      </c>
      <c r="F6695" s="5">
        <v>119.967803955078</v>
      </c>
      <c r="G6695" s="5">
        <v>126.396759033203</v>
      </c>
      <c r="H6695" s="5">
        <v>105.18807983398401</v>
      </c>
      <c r="I6695" s="5">
        <v>117.18421427408833</v>
      </c>
      <c r="J6695" s="5">
        <v>52.296970367431598</v>
      </c>
      <c r="K6695" s="5">
        <v>112.457427978515</v>
      </c>
      <c r="L6695" s="5">
        <v>140.62756347656199</v>
      </c>
      <c r="M6695" s="5">
        <v>101.79398727416952</v>
      </c>
      <c r="N6695" s="5">
        <v>245.88969421386699</v>
      </c>
      <c r="O6695" s="5">
        <v>288.71163940429602</v>
      </c>
      <c r="P6695" s="5">
        <v>287.59387207031199</v>
      </c>
      <c r="Q6695" s="5">
        <v>274.06506856282499</v>
      </c>
      <c r="R6695" s="5">
        <v>103.88729858398401</v>
      </c>
      <c r="S6695" s="5">
        <v>156.93330383300699</v>
      </c>
      <c r="T6695" s="5">
        <v>135.93125915527301</v>
      </c>
      <c r="U6695" s="5">
        <v>132.25062052408802</v>
      </c>
      <c r="V6695" s="5">
        <v>217.34371948242099</v>
      </c>
      <c r="W6695" s="5">
        <v>151.08198547363199</v>
      </c>
      <c r="X6695" s="5">
        <v>134.84359741210901</v>
      </c>
      <c r="Y6695" s="5">
        <v>167.75643412272066</v>
      </c>
      <c r="Z6695" s="5">
        <v>136.86392211914</v>
      </c>
      <c r="AA6695" s="5">
        <v>157.21147155761699</v>
      </c>
      <c r="AB6695" s="5">
        <v>148.7890625</v>
      </c>
      <c r="AC6695" s="5">
        <v>147.62148539225234</v>
      </c>
      <c r="AD6695" s="5">
        <v>148.359130859375</v>
      </c>
      <c r="AE6695" s="5">
        <v>184.41712951660099</v>
      </c>
      <c r="AF6695" s="5">
        <v>106.227638244628</v>
      </c>
      <c r="AG6695" s="5">
        <v>146.33463287353467</v>
      </c>
      <c r="AH6695" s="5">
        <v>174.91241455078099</v>
      </c>
      <c r="AI6695" s="5">
        <v>146.42068481445301</v>
      </c>
      <c r="AJ6695" s="5">
        <v>118.47306060791</v>
      </c>
      <c r="AK6695" s="5">
        <v>146.60205332438133</v>
      </c>
      <c r="AL6695" s="5">
        <v>192.56936645507801</v>
      </c>
      <c r="AM6695" s="5">
        <v>225.07328796386699</v>
      </c>
      <c r="AN6695" s="5">
        <v>213.16551208496</v>
      </c>
      <c r="AO6695" s="5">
        <v>210.26938883463501</v>
      </c>
      <c r="AP6695" s="5">
        <v>139.79551696777301</v>
      </c>
      <c r="AQ6695" s="5">
        <v>117.50895690917901</v>
      </c>
      <c r="AR6695" s="5">
        <v>125.005897521972</v>
      </c>
      <c r="AS6695" s="5">
        <v>127.43679046630798</v>
      </c>
      <c r="AT6695" s="5">
        <v>242.18997192382801</v>
      </c>
      <c r="AU6695" s="5">
        <v>290.86773681640602</v>
      </c>
      <c r="AV6695" s="5">
        <v>128.55075073242099</v>
      </c>
      <c r="AW6695" s="5">
        <v>220.53615315755167</v>
      </c>
      <c r="AX6695" s="5">
        <v>66.288406372070298</v>
      </c>
      <c r="AY6695" s="5">
        <v>139.93313598632801</v>
      </c>
      <c r="AZ6695" s="5">
        <v>150.886138916015</v>
      </c>
      <c r="BA6695" s="5">
        <v>119.03589375813777</v>
      </c>
    </row>
    <row r="6696" spans="1:53" x14ac:dyDescent="0.2">
      <c r="A6696" s="1">
        <v>6693</v>
      </c>
      <c r="B6696" s="1" t="s">
        <v>26761</v>
      </c>
      <c r="C6696" s="1" t="s">
        <v>26762</v>
      </c>
      <c r="D6696" s="1" t="s">
        <v>26763</v>
      </c>
      <c r="E6696" s="1" t="s">
        <v>26764</v>
      </c>
      <c r="F6696" s="5">
        <v>3851.8134765625</v>
      </c>
      <c r="G6696" s="5">
        <v>3796.60571289062</v>
      </c>
      <c r="H6696" s="5">
        <v>3864.64453125</v>
      </c>
      <c r="I6696" s="5">
        <v>3837.6879069010397</v>
      </c>
      <c r="J6696" s="5">
        <v>3631.51611328125</v>
      </c>
      <c r="K6696" s="5">
        <v>3662.591796875</v>
      </c>
      <c r="L6696" s="5">
        <v>3644.169921875</v>
      </c>
      <c r="M6696" s="5">
        <v>3646.0926106770835</v>
      </c>
      <c r="N6696" s="5">
        <v>1996.65148925781</v>
      </c>
      <c r="O6696" s="5">
        <v>2085.2021484375</v>
      </c>
      <c r="P6696" s="5">
        <v>2041.05810546875</v>
      </c>
      <c r="Q6696" s="5">
        <v>2040.9705810546866</v>
      </c>
      <c r="R6696" s="5">
        <v>2321.44458007812</v>
      </c>
      <c r="S6696" s="5">
        <v>2344.2880859375</v>
      </c>
      <c r="T6696" s="5">
        <v>2285.62255859375</v>
      </c>
      <c r="U6696" s="5">
        <v>2317.1184082031232</v>
      </c>
      <c r="V6696" s="5">
        <v>1682.40380859375</v>
      </c>
      <c r="W6696" s="5">
        <v>1715.27502441406</v>
      </c>
      <c r="X6696" s="5">
        <v>1662.74548339843</v>
      </c>
      <c r="Y6696" s="5">
        <v>1686.8081054687466</v>
      </c>
      <c r="Z6696" s="5">
        <v>2007.35571289062</v>
      </c>
      <c r="AA6696" s="5">
        <v>2129.08618164062</v>
      </c>
      <c r="AB6696" s="5">
        <v>2041.91650390625</v>
      </c>
      <c r="AC6696" s="5">
        <v>2059.4527994791633</v>
      </c>
      <c r="AD6696" s="5">
        <v>2664.7763671875</v>
      </c>
      <c r="AE6696" s="5">
        <v>2652.0029296875</v>
      </c>
      <c r="AF6696" s="5">
        <v>2660.0263671875</v>
      </c>
      <c r="AG6696" s="5">
        <v>2658.9352213541665</v>
      </c>
      <c r="AH6696" s="5">
        <v>2897.50561523437</v>
      </c>
      <c r="AI6696" s="5">
        <v>2882.541015625</v>
      </c>
      <c r="AJ6696" s="5">
        <v>2905.19262695312</v>
      </c>
      <c r="AK6696" s="5">
        <v>2895.0797526041629</v>
      </c>
      <c r="AL6696" s="5">
        <v>2010.25390625</v>
      </c>
      <c r="AM6696" s="5">
        <v>2007.93603515625</v>
      </c>
      <c r="AN6696" s="5">
        <v>1947.48596191406</v>
      </c>
      <c r="AO6696" s="5">
        <v>1988.5586344401033</v>
      </c>
      <c r="AP6696" s="5">
        <v>2512.41040039062</v>
      </c>
      <c r="AQ6696" s="5">
        <v>2485.4599609375</v>
      </c>
      <c r="AR6696" s="5">
        <v>2527.26635742187</v>
      </c>
      <c r="AS6696" s="5">
        <v>2508.3789062499964</v>
      </c>
      <c r="AT6696" s="5">
        <v>2300.4970703125</v>
      </c>
      <c r="AU6696" s="5">
        <v>2280.09497070312</v>
      </c>
      <c r="AV6696" s="5">
        <v>2410.42333984375</v>
      </c>
      <c r="AW6696" s="5">
        <v>2330.3384602864567</v>
      </c>
      <c r="AX6696" s="5">
        <v>2321.28637695312</v>
      </c>
      <c r="AY6696" s="5">
        <v>2227.70190429687</v>
      </c>
      <c r="AZ6696" s="5">
        <v>2158.67553710937</v>
      </c>
      <c r="BA6696" s="5">
        <v>2235.88793945312</v>
      </c>
    </row>
    <row r="6697" spans="1:53" x14ac:dyDescent="0.2">
      <c r="A6697" s="1">
        <v>6694</v>
      </c>
      <c r="B6697" s="1" t="s">
        <v>26765</v>
      </c>
      <c r="C6697" s="1" t="s">
        <v>26766</v>
      </c>
      <c r="D6697" s="1" t="s">
        <v>26767</v>
      </c>
      <c r="E6697" s="1" t="s">
        <v>26768</v>
      </c>
      <c r="F6697" s="5">
        <v>88.043304443359304</v>
      </c>
      <c r="G6697" s="5">
        <v>78.369766235351506</v>
      </c>
      <c r="H6697" s="5">
        <v>102.89345550537099</v>
      </c>
      <c r="I6697" s="5">
        <v>89.768842061360601</v>
      </c>
      <c r="J6697" s="5">
        <v>80.974395751953097</v>
      </c>
      <c r="K6697" s="5">
        <v>55.097530364990199</v>
      </c>
      <c r="L6697" s="5">
        <v>83.220710754394503</v>
      </c>
      <c r="M6697" s="5">
        <v>73.097545623779268</v>
      </c>
      <c r="N6697" s="5">
        <v>209.56552124023401</v>
      </c>
      <c r="O6697" s="5">
        <v>207.60984802246</v>
      </c>
      <c r="P6697" s="5">
        <v>228.77749633789</v>
      </c>
      <c r="Q6697" s="5">
        <v>215.31762186686134</v>
      </c>
      <c r="R6697" s="5">
        <v>99.853126525878906</v>
      </c>
      <c r="S6697" s="5">
        <v>86.521278381347599</v>
      </c>
      <c r="T6697" s="5">
        <v>103.028427124023</v>
      </c>
      <c r="U6697" s="5">
        <v>96.467610677083158</v>
      </c>
      <c r="V6697" s="5">
        <v>88.118293762207003</v>
      </c>
      <c r="W6697" s="5">
        <v>81.860748291015597</v>
      </c>
      <c r="X6697" s="5">
        <v>69.973358154296804</v>
      </c>
      <c r="Y6697" s="5">
        <v>79.984133402506473</v>
      </c>
      <c r="Z6697" s="5">
        <v>84.388946533203097</v>
      </c>
      <c r="AA6697" s="5">
        <v>81.085502624511705</v>
      </c>
      <c r="AB6697" s="5">
        <v>106.90044403076099</v>
      </c>
      <c r="AC6697" s="5">
        <v>90.79163106282526</v>
      </c>
      <c r="AD6697" s="5">
        <v>80.045173645019503</v>
      </c>
      <c r="AE6697" s="5">
        <v>79.751777648925696</v>
      </c>
      <c r="AF6697" s="5">
        <v>83.695304870605398</v>
      </c>
      <c r="AG6697" s="5">
        <v>81.164085388183537</v>
      </c>
      <c r="AH6697" s="5">
        <v>76.695617675781193</v>
      </c>
      <c r="AI6697" s="5">
        <v>86.605621337890597</v>
      </c>
      <c r="AJ6697" s="5">
        <v>83.035072326660099</v>
      </c>
      <c r="AK6697" s="5">
        <v>82.11210378011063</v>
      </c>
      <c r="AL6697" s="5">
        <v>137.39881896972599</v>
      </c>
      <c r="AM6697" s="5">
        <v>122.83088684082</v>
      </c>
      <c r="AN6697" s="5">
        <v>152.73565673828099</v>
      </c>
      <c r="AO6697" s="5">
        <v>137.65512084960901</v>
      </c>
      <c r="AP6697" s="5">
        <v>62.5683784484863</v>
      </c>
      <c r="AQ6697" s="5">
        <v>80.079010009765597</v>
      </c>
      <c r="AR6697" s="5">
        <v>92.128166198730398</v>
      </c>
      <c r="AS6697" s="5">
        <v>78.258518218994098</v>
      </c>
      <c r="AT6697" s="5">
        <v>57.593715667724602</v>
      </c>
      <c r="AU6697" s="5">
        <v>67.301071166992102</v>
      </c>
      <c r="AV6697" s="5">
        <v>79.789505004882798</v>
      </c>
      <c r="AW6697" s="5">
        <v>68.228097279866503</v>
      </c>
      <c r="AX6697" s="5">
        <v>83.434844970703097</v>
      </c>
      <c r="AY6697" s="5">
        <v>80.788200378417898</v>
      </c>
      <c r="AZ6697" s="5">
        <v>70.205261230468693</v>
      </c>
      <c r="BA6697" s="5">
        <v>78.142768859863224</v>
      </c>
    </row>
    <row r="6698" spans="1:53" x14ac:dyDescent="0.2">
      <c r="A6698" s="1">
        <v>6695</v>
      </c>
      <c r="B6698" s="1" t="s">
        <v>26769</v>
      </c>
      <c r="C6698" s="1" t="s">
        <v>26770</v>
      </c>
      <c r="D6698" s="1" t="s">
        <v>26771</v>
      </c>
      <c r="E6698" s="1" t="s">
        <v>26772</v>
      </c>
      <c r="F6698" s="5">
        <v>1698.67431640625</v>
      </c>
      <c r="G6698" s="5">
        <v>1669.92700195312</v>
      </c>
      <c r="H6698" s="5">
        <v>1686.27001953125</v>
      </c>
      <c r="I6698" s="5">
        <v>1684.9571126302064</v>
      </c>
      <c r="J6698" s="5">
        <v>1661.783203125</v>
      </c>
      <c r="K6698" s="5">
        <v>1677.13488769531</v>
      </c>
      <c r="L6698" s="5">
        <v>1615.65490722656</v>
      </c>
      <c r="M6698" s="5">
        <v>1651.5243326822899</v>
      </c>
      <c r="N6698" s="5">
        <v>780.785400390625</v>
      </c>
      <c r="O6698" s="5">
        <v>769.36291503906205</v>
      </c>
      <c r="P6698" s="5">
        <v>831.05731201171795</v>
      </c>
      <c r="Q6698" s="5">
        <v>793.73520914713492</v>
      </c>
      <c r="R6698" s="5">
        <v>1141.306640625</v>
      </c>
      <c r="S6698" s="5">
        <v>1093.8388671875</v>
      </c>
      <c r="T6698" s="5">
        <v>1132.51953125</v>
      </c>
      <c r="U6698" s="5">
        <v>1122.5550130208333</v>
      </c>
      <c r="V6698" s="5">
        <v>1086.48974609375</v>
      </c>
      <c r="W6698" s="5">
        <v>1078.23229980468</v>
      </c>
      <c r="X6698" s="5">
        <v>1063.09594726562</v>
      </c>
      <c r="Y6698" s="5">
        <v>1075.9393310546834</v>
      </c>
      <c r="Z6698" s="5">
        <v>1932.10986328125</v>
      </c>
      <c r="AA6698" s="5">
        <v>1927.75073242187</v>
      </c>
      <c r="AB6698" s="5">
        <v>1953.60559082031</v>
      </c>
      <c r="AC6698" s="5">
        <v>1937.8220621744767</v>
      </c>
      <c r="AD6698" s="5">
        <v>1278.83874511718</v>
      </c>
      <c r="AE6698" s="5">
        <v>1334.8623046875</v>
      </c>
      <c r="AF6698" s="5">
        <v>1279.73913574218</v>
      </c>
      <c r="AG6698" s="5">
        <v>1297.8133951822867</v>
      </c>
      <c r="AH6698" s="5">
        <v>1238.35607910156</v>
      </c>
      <c r="AI6698" s="5">
        <v>1300.22229003906</v>
      </c>
      <c r="AJ6698" s="5">
        <v>1242.50744628906</v>
      </c>
      <c r="AK6698" s="5">
        <v>1260.36193847656</v>
      </c>
      <c r="AL6698" s="5">
        <v>706.43603515625</v>
      </c>
      <c r="AM6698" s="5">
        <v>765.996826171875</v>
      </c>
      <c r="AN6698" s="5">
        <v>746.37139892578102</v>
      </c>
      <c r="AO6698" s="5">
        <v>739.60142008463538</v>
      </c>
      <c r="AP6698" s="5">
        <v>887.00897216796795</v>
      </c>
      <c r="AQ6698" s="5">
        <v>872.533935546875</v>
      </c>
      <c r="AR6698" s="5">
        <v>891.76593017578102</v>
      </c>
      <c r="AS6698" s="5">
        <v>883.76961263020803</v>
      </c>
      <c r="AT6698" s="5">
        <v>855.14416503906205</v>
      </c>
      <c r="AU6698" s="5">
        <v>822.63604736328102</v>
      </c>
      <c r="AV6698" s="5">
        <v>810.781494140625</v>
      </c>
      <c r="AW6698" s="5">
        <v>829.52056884765591</v>
      </c>
      <c r="AX6698" s="5">
        <v>1014.65887451171</v>
      </c>
      <c r="AY6698" s="5">
        <v>1037.90209960937</v>
      </c>
      <c r="AZ6698" s="5">
        <v>1043.52514648437</v>
      </c>
      <c r="BA6698" s="5">
        <v>1032.0287068684834</v>
      </c>
    </row>
    <row r="6699" spans="1:53" x14ac:dyDescent="0.2">
      <c r="A6699" s="1">
        <v>6696</v>
      </c>
      <c r="B6699" s="1" t="s">
        <v>26773</v>
      </c>
      <c r="C6699" s="1" t="s">
        <v>26774</v>
      </c>
      <c r="D6699" s="1" t="s">
        <v>26775</v>
      </c>
      <c r="E6699" s="1" t="s">
        <v>26776</v>
      </c>
      <c r="F6699" s="5">
        <v>196.09716796875</v>
      </c>
      <c r="G6699" s="5">
        <v>170.52413940429599</v>
      </c>
      <c r="H6699" s="5">
        <v>213.65565490722599</v>
      </c>
      <c r="I6699" s="5">
        <v>193.42565409342399</v>
      </c>
      <c r="J6699" s="5">
        <v>219.47119140625</v>
      </c>
      <c r="K6699" s="5">
        <v>176.45155334472599</v>
      </c>
      <c r="L6699" s="5">
        <v>173.82289123535099</v>
      </c>
      <c r="M6699" s="5">
        <v>189.91521199544232</v>
      </c>
      <c r="N6699" s="5">
        <v>236.29557800292901</v>
      </c>
      <c r="O6699" s="5">
        <v>261.64041137695301</v>
      </c>
      <c r="P6699" s="5">
        <v>281.62506103515602</v>
      </c>
      <c r="Q6699" s="5">
        <v>259.85368347167935</v>
      </c>
      <c r="R6699" s="5">
        <v>183.98245239257801</v>
      </c>
      <c r="S6699" s="5">
        <v>170.29290771484301</v>
      </c>
      <c r="T6699" s="5">
        <v>148.18054199218699</v>
      </c>
      <c r="U6699" s="5">
        <v>167.48530069986933</v>
      </c>
      <c r="V6699" s="5">
        <v>159.68032836914</v>
      </c>
      <c r="W6699" s="5">
        <v>160.44224548339801</v>
      </c>
      <c r="X6699" s="5">
        <v>175.16134643554599</v>
      </c>
      <c r="Y6699" s="5">
        <v>165.094640096028</v>
      </c>
      <c r="Z6699" s="5">
        <v>125.190994262695</v>
      </c>
      <c r="AA6699" s="5">
        <v>130.89111328125</v>
      </c>
      <c r="AB6699" s="5">
        <v>162.20584106445301</v>
      </c>
      <c r="AC6699" s="5">
        <v>139.42931620279933</v>
      </c>
      <c r="AD6699" s="5">
        <v>236.44296264648401</v>
      </c>
      <c r="AE6699" s="5">
        <v>212.18101501464801</v>
      </c>
      <c r="AF6699" s="5">
        <v>202.89848327636699</v>
      </c>
      <c r="AG6699" s="5">
        <v>217.174153645833</v>
      </c>
      <c r="AH6699" s="5">
        <v>215.25457763671801</v>
      </c>
      <c r="AI6699" s="5">
        <v>184.03465270996</v>
      </c>
      <c r="AJ6699" s="5">
        <v>205.8232421875</v>
      </c>
      <c r="AK6699" s="5">
        <v>201.70415751139265</v>
      </c>
      <c r="AL6699" s="5">
        <v>194.63301086425699</v>
      </c>
      <c r="AM6699" s="5">
        <v>177.13398742675699</v>
      </c>
      <c r="AN6699" s="5">
        <v>177.42712402343699</v>
      </c>
      <c r="AO6699" s="5">
        <v>183.06470743815032</v>
      </c>
      <c r="AP6699" s="5">
        <v>169.029037475585</v>
      </c>
      <c r="AQ6699" s="5">
        <v>151.40083312988199</v>
      </c>
      <c r="AR6699" s="5">
        <v>139.89228820800699</v>
      </c>
      <c r="AS6699" s="5">
        <v>153.44071960449131</v>
      </c>
      <c r="AT6699" s="5">
        <v>93.402267456054602</v>
      </c>
      <c r="AU6699" s="5">
        <v>122.421615600585</v>
      </c>
      <c r="AV6699" s="5">
        <v>101.979835510253</v>
      </c>
      <c r="AW6699" s="5">
        <v>105.93457285563086</v>
      </c>
      <c r="AX6699" s="5">
        <v>135.13374328613199</v>
      </c>
      <c r="AY6699" s="5">
        <v>127.86238861083901</v>
      </c>
      <c r="AZ6699" s="5">
        <v>111.66949462890599</v>
      </c>
      <c r="BA6699" s="5">
        <v>124.88854217529233</v>
      </c>
    </row>
    <row r="6700" spans="1:53" x14ac:dyDescent="0.2">
      <c r="A6700" s="1">
        <v>6697</v>
      </c>
      <c r="B6700" s="1" t="s">
        <v>26777</v>
      </c>
      <c r="C6700" s="1" t="s">
        <v>26778</v>
      </c>
      <c r="D6700" s="1" t="s">
        <v>26779</v>
      </c>
      <c r="E6700" s="1" t="s">
        <v>26780</v>
      </c>
      <c r="F6700" s="5">
        <v>53.758373260497997</v>
      </c>
      <c r="G6700" s="5">
        <v>81.006736755371094</v>
      </c>
      <c r="H6700" s="5">
        <v>43.646820068359297</v>
      </c>
      <c r="I6700" s="5">
        <v>59.470643361409458</v>
      </c>
      <c r="J6700" s="5">
        <v>47.583606719970703</v>
      </c>
      <c r="K6700" s="5">
        <v>42.316322326660099</v>
      </c>
      <c r="L6700" s="5">
        <v>51.010025024413999</v>
      </c>
      <c r="M6700" s="5">
        <v>46.969984690348269</v>
      </c>
      <c r="N6700" s="5">
        <v>55.6067085266113</v>
      </c>
      <c r="O6700" s="5">
        <v>61.216587066650298</v>
      </c>
      <c r="P6700" s="5">
        <v>58.820106506347599</v>
      </c>
      <c r="Q6700" s="5">
        <v>58.547800699869732</v>
      </c>
      <c r="R6700" s="5">
        <v>25.2586574554443</v>
      </c>
      <c r="S6700" s="5">
        <v>50.704498291015597</v>
      </c>
      <c r="T6700" s="5">
        <v>54.9314575195312</v>
      </c>
      <c r="U6700" s="5">
        <v>43.631537755330363</v>
      </c>
      <c r="V6700" s="5">
        <v>49.877510070800703</v>
      </c>
      <c r="W6700" s="5">
        <v>43.83101272583</v>
      </c>
      <c r="X6700" s="5">
        <v>38.866218566894503</v>
      </c>
      <c r="Y6700" s="5">
        <v>44.191580454508404</v>
      </c>
      <c r="Z6700" s="5">
        <v>58.092300415038999</v>
      </c>
      <c r="AA6700" s="5">
        <v>41.040313720703097</v>
      </c>
      <c r="AB6700" s="5">
        <v>47.928264617919901</v>
      </c>
      <c r="AC6700" s="5">
        <v>49.020292917887332</v>
      </c>
      <c r="AD6700" s="5">
        <v>59.950695037841797</v>
      </c>
      <c r="AE6700" s="5">
        <v>54.702358245849602</v>
      </c>
      <c r="AF6700" s="5">
        <v>70.733665466308594</v>
      </c>
      <c r="AG6700" s="5">
        <v>61.795572916666664</v>
      </c>
      <c r="AH6700" s="5">
        <v>37.909515380859297</v>
      </c>
      <c r="AI6700" s="5">
        <v>46.393905639648402</v>
      </c>
      <c r="AJ6700" s="5">
        <v>52.949535369872997</v>
      </c>
      <c r="AK6700" s="5">
        <v>45.750985463460232</v>
      </c>
      <c r="AL6700" s="5">
        <v>40.116683959960902</v>
      </c>
      <c r="AM6700" s="5">
        <v>35.8119087219238</v>
      </c>
      <c r="AN6700" s="5">
        <v>45.884960174560497</v>
      </c>
      <c r="AO6700" s="5">
        <v>40.604517618815066</v>
      </c>
      <c r="AP6700" s="5">
        <v>24.1149787902832</v>
      </c>
      <c r="AQ6700" s="5">
        <v>32.953010559082003</v>
      </c>
      <c r="AR6700" s="5">
        <v>30.168613433837798</v>
      </c>
      <c r="AS6700" s="5">
        <v>29.078867594401004</v>
      </c>
      <c r="AT6700" s="5">
        <v>19.293003082275298</v>
      </c>
      <c r="AV6700" s="5">
        <v>35.606430053710902</v>
      </c>
      <c r="AW6700" s="5">
        <v>27.4497165679931</v>
      </c>
      <c r="AX6700" s="5">
        <v>31.606084823608398</v>
      </c>
      <c r="AY6700" s="5">
        <v>20.634487152099599</v>
      </c>
      <c r="AZ6700" s="5">
        <v>27.6638374328613</v>
      </c>
      <c r="BA6700" s="5">
        <v>26.634803136189763</v>
      </c>
    </row>
    <row r="6701" spans="1:53" x14ac:dyDescent="0.2">
      <c r="A6701" s="1">
        <v>6698</v>
      </c>
      <c r="B6701" s="1" t="s">
        <v>26781</v>
      </c>
      <c r="C6701" s="1" t="s">
        <v>26782</v>
      </c>
      <c r="D6701" s="1" t="s">
        <v>26783</v>
      </c>
      <c r="E6701" s="1" t="s">
        <v>26784</v>
      </c>
      <c r="F6701" s="5">
        <v>483.35437011718699</v>
      </c>
      <c r="G6701" s="5">
        <v>428.720947265625</v>
      </c>
      <c r="H6701" s="5">
        <v>462.04217529296801</v>
      </c>
      <c r="I6701" s="5">
        <v>458.03916422526004</v>
      </c>
      <c r="J6701" s="5">
        <v>444.26101684570301</v>
      </c>
      <c r="K6701" s="5">
        <v>446.72433471679602</v>
      </c>
      <c r="L6701" s="5">
        <v>443.80728149414</v>
      </c>
      <c r="M6701" s="5">
        <v>444.93087768554636</v>
      </c>
      <c r="N6701" s="5">
        <v>325.72442626953102</v>
      </c>
      <c r="O6701" s="5">
        <v>334.36016845703102</v>
      </c>
      <c r="P6701" s="5">
        <v>302.08596801757801</v>
      </c>
      <c r="Q6701" s="5">
        <v>320.72352091471333</v>
      </c>
      <c r="R6701" s="5">
        <v>441.37957763671801</v>
      </c>
      <c r="S6701" s="5">
        <v>404.20080566406199</v>
      </c>
      <c r="T6701" s="5">
        <v>418.52658081054602</v>
      </c>
      <c r="U6701" s="5">
        <v>421.36898803710869</v>
      </c>
      <c r="V6701" s="5">
        <v>406.84234619140602</v>
      </c>
      <c r="W6701" s="5">
        <v>393.74694824218699</v>
      </c>
      <c r="X6701" s="5">
        <v>390.244140625</v>
      </c>
      <c r="Y6701" s="5">
        <v>396.94447835286434</v>
      </c>
      <c r="Z6701" s="5">
        <v>503.21707153320301</v>
      </c>
      <c r="AA6701" s="5">
        <v>530.36511230468705</v>
      </c>
      <c r="AB6701" s="5">
        <v>542.95428466796795</v>
      </c>
      <c r="AC6701" s="5">
        <v>525.5121561686193</v>
      </c>
      <c r="AD6701" s="5">
        <v>231.17402648925699</v>
      </c>
      <c r="AE6701" s="5">
        <v>233.95341491699199</v>
      </c>
      <c r="AF6701" s="5">
        <v>231.27294921875</v>
      </c>
      <c r="AG6701" s="5">
        <v>232.13346354166632</v>
      </c>
      <c r="AH6701" s="5">
        <v>312.86727905273398</v>
      </c>
      <c r="AI6701" s="5">
        <v>277.49792480468699</v>
      </c>
      <c r="AJ6701" s="5">
        <v>281.109130859375</v>
      </c>
      <c r="AK6701" s="5">
        <v>290.49144490559866</v>
      </c>
      <c r="AL6701" s="5">
        <v>247.85197448730401</v>
      </c>
      <c r="AM6701" s="5">
        <v>259.76229858398398</v>
      </c>
      <c r="AN6701" s="5">
        <v>280.63635253906199</v>
      </c>
      <c r="AO6701" s="5">
        <v>262.7502085367833</v>
      </c>
      <c r="AP6701" s="5">
        <v>284.63748168945301</v>
      </c>
      <c r="AQ6701" s="5">
        <v>304.08981323242102</v>
      </c>
      <c r="AR6701" s="5">
        <v>286.98892211914</v>
      </c>
      <c r="AS6701" s="5">
        <v>291.90540568033799</v>
      </c>
      <c r="AT6701" s="5">
        <v>339.73312377929602</v>
      </c>
      <c r="AU6701" s="5">
        <v>317.87707519531199</v>
      </c>
      <c r="AV6701" s="5">
        <v>343.170318603515</v>
      </c>
      <c r="AW6701" s="5">
        <v>333.59350585937432</v>
      </c>
      <c r="AX6701" s="5">
        <v>338.14230346679602</v>
      </c>
      <c r="AY6701" s="5">
        <v>318.80352783203102</v>
      </c>
      <c r="AZ6701" s="5">
        <v>296.60369873046801</v>
      </c>
      <c r="BA6701" s="5">
        <v>317.84984334309837</v>
      </c>
    </row>
    <row r="6702" spans="1:53" x14ac:dyDescent="0.2">
      <c r="A6702" s="1">
        <v>6699</v>
      </c>
      <c r="B6702" s="1" t="s">
        <v>26785</v>
      </c>
      <c r="C6702" s="1" t="s">
        <v>26786</v>
      </c>
      <c r="D6702" s="1" t="s">
        <v>26787</v>
      </c>
      <c r="E6702" s="1" t="s">
        <v>26788</v>
      </c>
      <c r="F6702" s="5">
        <v>2938.79614257812</v>
      </c>
      <c r="G6702" s="5">
        <v>3094.84619140625</v>
      </c>
      <c r="H6702" s="5">
        <v>3051.13159179687</v>
      </c>
      <c r="I6702" s="5">
        <v>3028.2579752604129</v>
      </c>
      <c r="J6702" s="5">
        <v>2965.171875</v>
      </c>
      <c r="K6702" s="5">
        <v>3020.212890625</v>
      </c>
      <c r="L6702" s="5">
        <v>3047.962890625</v>
      </c>
      <c r="M6702" s="5">
        <v>3011.1158854166665</v>
      </c>
      <c r="N6702" s="5">
        <v>1330.1396484375</v>
      </c>
      <c r="O6702" s="5">
        <v>1393.13610839843</v>
      </c>
      <c r="P6702" s="5">
        <v>1372.68566894531</v>
      </c>
      <c r="Q6702" s="5">
        <v>1365.3204752604133</v>
      </c>
      <c r="R6702" s="5">
        <v>2138.93237304687</v>
      </c>
      <c r="S6702" s="5">
        <v>2214.80688476562</v>
      </c>
      <c r="T6702" s="5">
        <v>2166.85205078125</v>
      </c>
      <c r="U6702" s="5">
        <v>2173.5304361979133</v>
      </c>
      <c r="V6702" s="5">
        <v>3296.80810546875</v>
      </c>
      <c r="W6702" s="5">
        <v>3241.3310546875</v>
      </c>
      <c r="X6702" s="5">
        <v>3311.05615234375</v>
      </c>
      <c r="Y6702" s="5">
        <v>3283.0651041666665</v>
      </c>
      <c r="Z6702" s="5">
        <v>3021.9775390625</v>
      </c>
      <c r="AA6702" s="5">
        <v>3067.53002929687</v>
      </c>
      <c r="AB6702" s="5">
        <v>3055.923828125</v>
      </c>
      <c r="AC6702" s="5">
        <v>3048.4771321614567</v>
      </c>
      <c r="AD6702" s="5">
        <v>2736.25170898437</v>
      </c>
      <c r="AE6702" s="5">
        <v>2721.40747070312</v>
      </c>
      <c r="AF6702" s="5">
        <v>2697.29565429687</v>
      </c>
      <c r="AG6702" s="5">
        <v>2718.318277994787</v>
      </c>
      <c r="AH6702" s="5">
        <v>2590.15625</v>
      </c>
      <c r="AI6702" s="5">
        <v>2628.09912109375</v>
      </c>
      <c r="AJ6702" s="5">
        <v>2657.69995117187</v>
      </c>
      <c r="AK6702" s="5">
        <v>2625.3184407552067</v>
      </c>
      <c r="AL6702" s="5">
        <v>1224.89660644531</v>
      </c>
      <c r="AM6702" s="5">
        <v>1260.55090332031</v>
      </c>
      <c r="AN6702" s="5">
        <v>1240.3095703125</v>
      </c>
      <c r="AO6702" s="5">
        <v>1241.9190266927067</v>
      </c>
      <c r="AP6702" s="5">
        <v>2018.59729003906</v>
      </c>
      <c r="AQ6702" s="5">
        <v>2023.41223144531</v>
      </c>
      <c r="AR6702" s="5">
        <v>2008.46911621093</v>
      </c>
      <c r="AS6702" s="5">
        <v>2016.8262125650999</v>
      </c>
      <c r="AT6702" s="5">
        <v>3218.6416015625</v>
      </c>
      <c r="AU6702" s="5">
        <v>3324.212890625</v>
      </c>
      <c r="AV6702" s="5">
        <v>3080.62939453125</v>
      </c>
      <c r="AW6702" s="5">
        <v>3207.8279622395835</v>
      </c>
      <c r="AX6702" s="5">
        <v>3097.97973632812</v>
      </c>
      <c r="AY6702" s="5">
        <v>2777.73046875</v>
      </c>
      <c r="AZ6702" s="5">
        <v>2705.58447265625</v>
      </c>
      <c r="BA6702" s="5">
        <v>2860.4315592447897</v>
      </c>
    </row>
    <row r="6703" spans="1:53" x14ac:dyDescent="0.2">
      <c r="A6703" s="1">
        <v>6700</v>
      </c>
      <c r="B6703" s="1" t="s">
        <v>26789</v>
      </c>
      <c r="C6703" s="1" t="s">
        <v>26790</v>
      </c>
      <c r="D6703" s="1" t="s">
        <v>26791</v>
      </c>
      <c r="E6703" s="1" t="s">
        <v>26792</v>
      </c>
      <c r="F6703" s="5">
        <v>78.886138916015597</v>
      </c>
      <c r="G6703" s="5">
        <v>83.172523498535099</v>
      </c>
      <c r="H6703" s="5">
        <v>91.054779052734304</v>
      </c>
      <c r="I6703" s="5">
        <v>84.371147155761662</v>
      </c>
      <c r="J6703" s="5">
        <v>83.724586486816406</v>
      </c>
      <c r="K6703" s="5">
        <v>87.856040954589801</v>
      </c>
      <c r="L6703" s="5">
        <v>86.240943908691406</v>
      </c>
      <c r="M6703" s="5">
        <v>85.940523783365862</v>
      </c>
      <c r="N6703" s="5">
        <v>198.87612915039</v>
      </c>
      <c r="O6703" s="5">
        <v>193.22651672363199</v>
      </c>
      <c r="P6703" s="5">
        <v>196.42036437988199</v>
      </c>
      <c r="Q6703" s="5">
        <v>196.17433675130133</v>
      </c>
      <c r="R6703" s="5">
        <v>96.477630615234304</v>
      </c>
      <c r="S6703" s="5">
        <v>86.487747192382798</v>
      </c>
      <c r="T6703" s="5">
        <v>104.926834106445</v>
      </c>
      <c r="U6703" s="5">
        <v>95.964070638020701</v>
      </c>
      <c r="V6703" s="5">
        <v>88.7177734375</v>
      </c>
      <c r="W6703" s="5">
        <v>94.619743347167898</v>
      </c>
      <c r="X6703" s="5">
        <v>81.077445983886705</v>
      </c>
      <c r="Y6703" s="5">
        <v>88.138320922851548</v>
      </c>
      <c r="Z6703" s="5">
        <v>88.900848388671804</v>
      </c>
      <c r="AA6703" s="5">
        <v>89.959259033203097</v>
      </c>
      <c r="AB6703" s="5">
        <v>81.091720581054602</v>
      </c>
      <c r="AC6703" s="5">
        <v>86.65060933430982</v>
      </c>
      <c r="AD6703" s="5">
        <v>59.101779937744098</v>
      </c>
      <c r="AE6703" s="5">
        <v>49.910587310791001</v>
      </c>
      <c r="AF6703" s="5">
        <v>78.938301086425696</v>
      </c>
      <c r="AG6703" s="5">
        <v>62.650222778320263</v>
      </c>
      <c r="AH6703" s="5">
        <v>88.506332397460895</v>
      </c>
      <c r="AI6703" s="5">
        <v>77.761192321777301</v>
      </c>
      <c r="AJ6703" s="5">
        <v>104.950317382812</v>
      </c>
      <c r="AK6703" s="5">
        <v>90.405947367350066</v>
      </c>
      <c r="AL6703" s="5">
        <v>151.08885192871</v>
      </c>
      <c r="AM6703" s="5">
        <v>142.85090637207</v>
      </c>
      <c r="AN6703" s="5">
        <v>149.66603088378901</v>
      </c>
      <c r="AO6703" s="5">
        <v>147.86859639485633</v>
      </c>
      <c r="AP6703" s="5">
        <v>72.734481811523395</v>
      </c>
      <c r="AQ6703" s="5">
        <v>97.458816528320298</v>
      </c>
      <c r="AR6703" s="5">
        <v>99.139968872070298</v>
      </c>
      <c r="AS6703" s="5">
        <v>89.777755737304673</v>
      </c>
      <c r="AT6703" s="5">
        <v>96.724639892578097</v>
      </c>
      <c r="AU6703" s="5">
        <v>148.04560852050699</v>
      </c>
      <c r="AV6703" s="5">
        <v>84.159873962402301</v>
      </c>
      <c r="AW6703" s="5">
        <v>109.64337412516245</v>
      </c>
      <c r="AX6703" s="5">
        <v>62.394153594970703</v>
      </c>
      <c r="AY6703" s="5">
        <v>102.81004333496</v>
      </c>
      <c r="AZ6703" s="5">
        <v>98.532646179199205</v>
      </c>
      <c r="BA6703" s="5">
        <v>87.912281036376626</v>
      </c>
    </row>
    <row r="6704" spans="1:53" x14ac:dyDescent="0.2">
      <c r="A6704" s="1">
        <v>6701</v>
      </c>
      <c r="B6704" s="1" t="s">
        <v>26793</v>
      </c>
      <c r="C6704" s="1" t="s">
        <v>26794</v>
      </c>
      <c r="D6704" s="1" t="s">
        <v>26795</v>
      </c>
      <c r="E6704" s="1" t="s">
        <v>26796</v>
      </c>
      <c r="F6704" s="5">
        <v>61.432746887207003</v>
      </c>
      <c r="G6704" s="5">
        <v>62.287399291992102</v>
      </c>
      <c r="H6704" s="5">
        <v>55.495189666747997</v>
      </c>
      <c r="I6704" s="5">
        <v>59.738445281982365</v>
      </c>
      <c r="J6704" s="5">
        <v>34.816089630126903</v>
      </c>
      <c r="K6704" s="5">
        <v>35.615608215332003</v>
      </c>
      <c r="L6704" s="5">
        <v>31.285717010498001</v>
      </c>
      <c r="M6704" s="5">
        <v>33.905804951985637</v>
      </c>
      <c r="N6704" s="5">
        <v>104.304763793945</v>
      </c>
      <c r="O6704" s="5">
        <v>126.490844726562</v>
      </c>
      <c r="P6704" s="5">
        <v>105.353874206542</v>
      </c>
      <c r="Q6704" s="5">
        <v>112.04982757568301</v>
      </c>
      <c r="R6704" s="5">
        <v>37.565826416015597</v>
      </c>
      <c r="S6704" s="5">
        <v>48.021614074707003</v>
      </c>
      <c r="T6704" s="5">
        <v>32.9918403625488</v>
      </c>
      <c r="U6704" s="5">
        <v>39.526426951090464</v>
      </c>
      <c r="V6704" s="5">
        <v>26.619543075561499</v>
      </c>
      <c r="W6704" s="5">
        <v>31.495231628417901</v>
      </c>
      <c r="X6704" s="5">
        <v>21.179243087768501</v>
      </c>
      <c r="Y6704" s="5">
        <v>26.431339263915969</v>
      </c>
      <c r="Z6704" s="5">
        <v>114.230667114257</v>
      </c>
      <c r="AA6704" s="5">
        <v>155.69010925292901</v>
      </c>
      <c r="AB6704" s="5">
        <v>140.10519409179599</v>
      </c>
      <c r="AC6704" s="5">
        <v>136.67532348632733</v>
      </c>
      <c r="AD6704" s="5">
        <v>42.562690734863203</v>
      </c>
      <c r="AE6704" s="5">
        <v>25.854988098144499</v>
      </c>
      <c r="AF6704" s="5">
        <v>40.673202514648402</v>
      </c>
      <c r="AG6704" s="5">
        <v>36.363627115885372</v>
      </c>
      <c r="AH6704" s="5">
        <v>33.249973297119098</v>
      </c>
      <c r="AI6704" s="5">
        <v>34.081016540527301</v>
      </c>
      <c r="AJ6704" s="5">
        <v>38.089557647705</v>
      </c>
      <c r="AK6704" s="5">
        <v>35.140182495117131</v>
      </c>
      <c r="AL6704" s="5">
        <v>16.373149871826101</v>
      </c>
      <c r="AM6704" s="5">
        <v>15.882207870483301</v>
      </c>
      <c r="AO6704" s="5">
        <v>16.1276788711547</v>
      </c>
      <c r="AP6704" s="5">
        <v>44.688140869140597</v>
      </c>
      <c r="AQ6704" s="5">
        <v>27.980613708496001</v>
      </c>
      <c r="AR6704" s="5">
        <v>19.851305007934499</v>
      </c>
      <c r="AS6704" s="5">
        <v>30.840019861857034</v>
      </c>
      <c r="AT6704" s="5">
        <v>30.263799667358398</v>
      </c>
      <c r="AU6704" s="5">
        <v>30.944778442382798</v>
      </c>
      <c r="AW6704" s="5">
        <v>30.604289054870598</v>
      </c>
      <c r="AX6704" s="5">
        <v>20.044364929199201</v>
      </c>
      <c r="AY6704" s="5">
        <v>16.046806335449201</v>
      </c>
      <c r="AZ6704" s="5">
        <v>19.9116897583007</v>
      </c>
      <c r="BA6704" s="5">
        <v>18.667620340983035</v>
      </c>
    </row>
    <row r="6705" spans="1:53" x14ac:dyDescent="0.2">
      <c r="A6705" s="1">
        <v>6702</v>
      </c>
      <c r="B6705" s="1" t="s">
        <v>26797</v>
      </c>
      <c r="C6705" s="1" t="s">
        <v>26798</v>
      </c>
      <c r="D6705" s="1" t="s">
        <v>26799</v>
      </c>
      <c r="E6705" s="1" t="s">
        <v>26800</v>
      </c>
      <c r="F6705" s="5">
        <v>308.79019165039</v>
      </c>
      <c r="G6705" s="5">
        <v>344.77462768554602</v>
      </c>
      <c r="H6705" s="5">
        <v>321.69552612304602</v>
      </c>
      <c r="I6705" s="5">
        <v>325.0867818196607</v>
      </c>
      <c r="J6705" s="5">
        <v>269.76232910156199</v>
      </c>
      <c r="K6705" s="5">
        <v>256.607330322265</v>
      </c>
      <c r="L6705" s="5">
        <v>246.13957214355401</v>
      </c>
      <c r="M6705" s="5">
        <v>257.503077189127</v>
      </c>
      <c r="N6705" s="5">
        <v>982.43145751953102</v>
      </c>
      <c r="O6705" s="5">
        <v>966.73620605468705</v>
      </c>
      <c r="P6705" s="5">
        <v>983.143798828125</v>
      </c>
      <c r="Q6705" s="5">
        <v>977.43715413411428</v>
      </c>
      <c r="R6705" s="5">
        <v>455.23800659179602</v>
      </c>
      <c r="S6705" s="5">
        <v>407.02560424804602</v>
      </c>
      <c r="T6705" s="5">
        <v>412.88339233398398</v>
      </c>
      <c r="U6705" s="5">
        <v>425.04900105794201</v>
      </c>
      <c r="V6705" s="5">
        <v>327.33038330078102</v>
      </c>
      <c r="W6705" s="5">
        <v>313.49282836914</v>
      </c>
      <c r="X6705" s="5">
        <v>313.43420410156199</v>
      </c>
      <c r="Y6705" s="5">
        <v>318.08580525716098</v>
      </c>
      <c r="Z6705" s="5">
        <v>542.08728027343705</v>
      </c>
      <c r="AA6705" s="5">
        <v>506.18603515625</v>
      </c>
      <c r="AB6705" s="5">
        <v>527.85662841796795</v>
      </c>
      <c r="AC6705" s="5">
        <v>525.3766479492183</v>
      </c>
      <c r="AD6705" s="5">
        <v>282.521881103515</v>
      </c>
      <c r="AE6705" s="5">
        <v>260.06710815429602</v>
      </c>
      <c r="AF6705" s="5">
        <v>260.57702636718699</v>
      </c>
      <c r="AG6705" s="5">
        <v>267.72200520833263</v>
      </c>
      <c r="AH6705" s="5">
        <v>277.56558227539</v>
      </c>
      <c r="AI6705" s="5">
        <v>256.34484863281199</v>
      </c>
      <c r="AJ6705" s="5">
        <v>248.942611694335</v>
      </c>
      <c r="AK6705" s="5">
        <v>260.95101420084569</v>
      </c>
      <c r="AL6705" s="5">
        <v>595.7724609375</v>
      </c>
      <c r="AM6705" s="5">
        <v>554.42108154296795</v>
      </c>
      <c r="AN6705" s="5">
        <v>597.74749755859295</v>
      </c>
      <c r="AO6705" s="5">
        <v>582.64701334635356</v>
      </c>
      <c r="AP6705" s="5">
        <v>282.72616577148398</v>
      </c>
      <c r="AQ6705" s="5">
        <v>271.90298461914</v>
      </c>
      <c r="AR6705" s="5">
        <v>284.05386352539</v>
      </c>
      <c r="AS6705" s="5">
        <v>279.56100463867136</v>
      </c>
      <c r="AT6705" s="5">
        <v>281.517974853515</v>
      </c>
      <c r="AU6705" s="5">
        <v>265.59591674804602</v>
      </c>
      <c r="AV6705" s="5">
        <v>202.24522399902301</v>
      </c>
      <c r="AW6705" s="5">
        <v>249.78637186686134</v>
      </c>
      <c r="AX6705" s="5">
        <v>184.80990600585901</v>
      </c>
      <c r="AY6705" s="5">
        <v>178.2216796875</v>
      </c>
      <c r="AZ6705" s="5">
        <v>195.75885009765599</v>
      </c>
      <c r="BA6705" s="5">
        <v>186.26347859700502</v>
      </c>
    </row>
    <row r="6706" spans="1:53" x14ac:dyDescent="0.2">
      <c r="A6706" s="1">
        <v>6703</v>
      </c>
      <c r="B6706" s="1" t="s">
        <v>26801</v>
      </c>
      <c r="C6706" s="1" t="s">
        <v>26802</v>
      </c>
      <c r="D6706" s="1" t="s">
        <v>26803</v>
      </c>
      <c r="E6706" s="1" t="s">
        <v>26804</v>
      </c>
      <c r="F6706" s="5">
        <v>131.99114990234301</v>
      </c>
      <c r="G6706" s="5">
        <v>104.177268981933</v>
      </c>
      <c r="H6706" s="5">
        <v>174.24159240722599</v>
      </c>
      <c r="I6706" s="5">
        <v>136.80333709716732</v>
      </c>
      <c r="J6706" s="5">
        <v>187.01434326171801</v>
      </c>
      <c r="K6706" s="5">
        <v>166.88438415527301</v>
      </c>
      <c r="L6706" s="5">
        <v>167.83874511718699</v>
      </c>
      <c r="M6706" s="5">
        <v>173.91249084472602</v>
      </c>
      <c r="N6706" s="5">
        <v>361.91857910156199</v>
      </c>
      <c r="O6706" s="5">
        <v>345.798095703125</v>
      </c>
      <c r="P6706" s="5">
        <v>385.90643310546801</v>
      </c>
      <c r="Q6706" s="5">
        <v>364.54103597005172</v>
      </c>
      <c r="R6706" s="5">
        <v>221.62147521972599</v>
      </c>
      <c r="S6706" s="5">
        <v>190.85150146484301</v>
      </c>
      <c r="T6706" s="5">
        <v>185.1533203125</v>
      </c>
      <c r="U6706" s="5">
        <v>199.20876566568964</v>
      </c>
      <c r="V6706" s="5">
        <v>197.377685546875</v>
      </c>
      <c r="W6706" s="5">
        <v>214.52186584472599</v>
      </c>
      <c r="X6706" s="5">
        <v>197.01167297363199</v>
      </c>
      <c r="Y6706" s="5">
        <v>202.97040812174433</v>
      </c>
      <c r="Z6706" s="5">
        <v>194.57995605468699</v>
      </c>
      <c r="AA6706" s="5">
        <v>188.30856323242099</v>
      </c>
      <c r="AB6706" s="5">
        <v>193.20069885253901</v>
      </c>
      <c r="AC6706" s="5">
        <v>192.02973937988236</v>
      </c>
      <c r="AD6706" s="5">
        <v>213.57084655761699</v>
      </c>
      <c r="AE6706" s="5">
        <v>205.95553588867099</v>
      </c>
      <c r="AF6706" s="5">
        <v>218.639236450195</v>
      </c>
      <c r="AG6706" s="5">
        <v>212.72187296549433</v>
      </c>
      <c r="AH6706" s="5">
        <v>175.27421569824199</v>
      </c>
      <c r="AI6706" s="5">
        <v>143.56163024902301</v>
      </c>
      <c r="AJ6706" s="5">
        <v>249.40922546386699</v>
      </c>
      <c r="AK6706" s="5">
        <v>189.41502380371068</v>
      </c>
      <c r="AL6706" s="5">
        <v>333.25646972656199</v>
      </c>
      <c r="AM6706" s="5">
        <v>288.08282470703102</v>
      </c>
      <c r="AN6706" s="5">
        <v>270.705474853515</v>
      </c>
      <c r="AO6706" s="5">
        <v>297.34825642903598</v>
      </c>
      <c r="AP6706" s="5">
        <v>192.25325012207</v>
      </c>
      <c r="AQ6706" s="5">
        <v>173.50534057617099</v>
      </c>
      <c r="AR6706" s="5">
        <v>184.741775512695</v>
      </c>
      <c r="AS6706" s="5">
        <v>183.50012207031202</v>
      </c>
      <c r="AU6706" s="5">
        <v>158.19874572753901</v>
      </c>
      <c r="AV6706" s="5">
        <v>247.92631530761699</v>
      </c>
      <c r="AW6706" s="5">
        <v>203.06253051757801</v>
      </c>
      <c r="AX6706" s="5">
        <v>173.55621337890599</v>
      </c>
      <c r="AY6706" s="5">
        <v>148.59602355957</v>
      </c>
      <c r="AZ6706" s="5">
        <v>160.342514038085</v>
      </c>
      <c r="BA6706" s="5">
        <v>160.83158365885367</v>
      </c>
    </row>
    <row r="6707" spans="1:53" x14ac:dyDescent="0.2">
      <c r="A6707" s="1">
        <v>6704</v>
      </c>
      <c r="B6707" s="1" t="s">
        <v>26805</v>
      </c>
      <c r="C6707" s="1" t="s">
        <v>26806</v>
      </c>
      <c r="D6707" s="1" t="s">
        <v>26807</v>
      </c>
      <c r="E6707" s="1" t="s">
        <v>26808</v>
      </c>
      <c r="F6707" s="5">
        <v>3506.35278320312</v>
      </c>
      <c r="G6707" s="5">
        <v>3365.0078125</v>
      </c>
      <c r="H6707" s="5">
        <v>3466.90478515625</v>
      </c>
      <c r="I6707" s="5">
        <v>3446.0884602864567</v>
      </c>
      <c r="J6707" s="5">
        <v>3185.39965820312</v>
      </c>
      <c r="K6707" s="5">
        <v>3411.798828125</v>
      </c>
      <c r="L6707" s="5">
        <v>3233.9892578125</v>
      </c>
      <c r="M6707" s="5">
        <v>3277.0625813802067</v>
      </c>
      <c r="N6707" s="5">
        <v>1464.50122070312</v>
      </c>
      <c r="O6707" s="5">
        <v>1558.19274902343</v>
      </c>
      <c r="P6707" s="5">
        <v>1448.62719726562</v>
      </c>
      <c r="Q6707" s="5">
        <v>1490.4403889973898</v>
      </c>
      <c r="R6707" s="5">
        <v>2550.291015625</v>
      </c>
      <c r="S6707" s="5">
        <v>2766.57177734375</v>
      </c>
      <c r="T6707" s="5">
        <v>2665.865234375</v>
      </c>
      <c r="U6707" s="5">
        <v>2660.9093424479165</v>
      </c>
      <c r="V6707" s="5">
        <v>3974.787109375</v>
      </c>
      <c r="W6707" s="5">
        <v>4342.3837890625</v>
      </c>
      <c r="X6707" s="5">
        <v>4258.72314453125</v>
      </c>
      <c r="Y6707" s="5">
        <v>4191.964680989583</v>
      </c>
      <c r="Z6707" s="5">
        <v>3403.01904296875</v>
      </c>
      <c r="AA6707" s="5">
        <v>3679.74560546875</v>
      </c>
      <c r="AB6707" s="5">
        <v>3660.83740234375</v>
      </c>
      <c r="AC6707" s="5">
        <v>3581.20068359375</v>
      </c>
      <c r="AD6707" s="5">
        <v>3475.00244140625</v>
      </c>
      <c r="AE6707" s="5">
        <v>3232.24731445312</v>
      </c>
      <c r="AF6707" s="5">
        <v>3243.14526367187</v>
      </c>
      <c r="AG6707" s="5">
        <v>3316.7983398437464</v>
      </c>
      <c r="AH6707" s="5">
        <v>2998.32202148437</v>
      </c>
      <c r="AI6707" s="5">
        <v>3182.10668945312</v>
      </c>
      <c r="AJ6707" s="5">
        <v>3219.08251953125</v>
      </c>
      <c r="AK6707" s="5">
        <v>3133.1704101562464</v>
      </c>
      <c r="AL6707" s="5">
        <v>1537.77026367187</v>
      </c>
      <c r="AM6707" s="5">
        <v>1422.53491210937</v>
      </c>
      <c r="AN6707" s="5">
        <v>1564.32556152343</v>
      </c>
      <c r="AO6707" s="5">
        <v>1508.2102457682233</v>
      </c>
      <c r="AP6707" s="5">
        <v>2481.59619140625</v>
      </c>
      <c r="AQ6707" s="5">
        <v>2518.0693359375</v>
      </c>
      <c r="AR6707" s="5">
        <v>2474.97338867187</v>
      </c>
      <c r="AS6707" s="5">
        <v>2491.5463053385397</v>
      </c>
      <c r="AT6707" s="5">
        <v>3594.4140625</v>
      </c>
      <c r="AU6707" s="5">
        <v>3747.38452148437</v>
      </c>
      <c r="AV6707" s="5">
        <v>3806.5380859375</v>
      </c>
      <c r="AW6707" s="5">
        <v>3716.1122233072897</v>
      </c>
      <c r="AX6707" s="5">
        <v>3849.64501953125</v>
      </c>
      <c r="AY6707" s="5">
        <v>4069.50610351562</v>
      </c>
      <c r="AZ6707" s="5">
        <v>3920.97094726562</v>
      </c>
      <c r="BA6707" s="5">
        <v>3946.7073567708298</v>
      </c>
    </row>
    <row r="6708" spans="1:53" x14ac:dyDescent="0.2">
      <c r="A6708" s="1">
        <v>6705</v>
      </c>
      <c r="B6708" s="1" t="s">
        <v>26809</v>
      </c>
      <c r="C6708" s="1" t="s">
        <v>26810</v>
      </c>
      <c r="D6708" s="1" t="s">
        <v>26811</v>
      </c>
      <c r="E6708" s="1" t="s">
        <v>26812</v>
      </c>
      <c r="F6708" s="5">
        <v>1454.62963867187</v>
      </c>
      <c r="G6708" s="5">
        <v>816.70220947265602</v>
      </c>
      <c r="H6708" s="5">
        <v>662.301513671875</v>
      </c>
      <c r="I6708" s="5">
        <v>977.87778727213356</v>
      </c>
      <c r="J6708" s="5">
        <v>1027.23095703125</v>
      </c>
      <c r="K6708" s="5">
        <v>1360.83801269531</v>
      </c>
      <c r="L6708" s="5">
        <v>1499.54541015625</v>
      </c>
      <c r="M6708" s="5">
        <v>1295.8714599609366</v>
      </c>
      <c r="N6708" s="5">
        <v>1489.53466796875</v>
      </c>
      <c r="O6708" s="5">
        <v>1847.02429199218</v>
      </c>
      <c r="P6708" s="5">
        <v>1551.64453125</v>
      </c>
      <c r="Q6708" s="5">
        <v>1629.4011637369767</v>
      </c>
      <c r="R6708" s="5">
        <v>666.58807373046795</v>
      </c>
      <c r="S6708" s="5">
        <v>653.22918701171795</v>
      </c>
      <c r="T6708" s="5">
        <v>593.23303222656205</v>
      </c>
      <c r="U6708" s="5">
        <v>637.68343098958269</v>
      </c>
      <c r="V6708" s="5">
        <v>688.98779296875</v>
      </c>
      <c r="W6708" s="5">
        <v>694.56488037109295</v>
      </c>
      <c r="X6708" s="5">
        <v>678.95617675781205</v>
      </c>
      <c r="Y6708" s="5">
        <v>687.50295003255167</v>
      </c>
      <c r="Z6708" s="5">
        <v>1197.32690429687</v>
      </c>
      <c r="AA6708" s="5">
        <v>1127.296875</v>
      </c>
      <c r="AB6708" s="5">
        <v>1195.27478027343</v>
      </c>
      <c r="AC6708" s="5">
        <v>1173.2995198567667</v>
      </c>
      <c r="AD6708" s="5">
        <v>970.970947265625</v>
      </c>
      <c r="AE6708" s="5">
        <v>1025.96496582031</v>
      </c>
      <c r="AF6708" s="5">
        <v>1122.5341796875</v>
      </c>
      <c r="AG6708" s="5">
        <v>1039.8233642578116</v>
      </c>
      <c r="AH6708" s="5">
        <v>900.00042724609295</v>
      </c>
      <c r="AI6708" s="5">
        <v>770.117919921875</v>
      </c>
      <c r="AJ6708" s="5">
        <v>854.69470214843705</v>
      </c>
      <c r="AK6708" s="5">
        <v>841.60434977213492</v>
      </c>
      <c r="AL6708" s="5">
        <v>904.31036376953102</v>
      </c>
      <c r="AM6708" s="5">
        <v>885.70666503906205</v>
      </c>
      <c r="AN6708" s="5">
        <v>903.79193115234295</v>
      </c>
      <c r="AO6708" s="5">
        <v>897.93631998697867</v>
      </c>
      <c r="AP6708" s="5">
        <v>659.48638916015602</v>
      </c>
      <c r="AQ6708" s="5">
        <v>554.87493896484295</v>
      </c>
      <c r="AR6708" s="5">
        <v>689.53631591796795</v>
      </c>
      <c r="AS6708" s="5">
        <v>634.63254801432231</v>
      </c>
      <c r="AT6708" s="5">
        <v>1065.62231445312</v>
      </c>
      <c r="AW6708" s="5">
        <v>1065.62231445312</v>
      </c>
      <c r="AY6708" s="5">
        <v>423.40002441406199</v>
      </c>
      <c r="AZ6708" s="5">
        <v>437.26306152343699</v>
      </c>
      <c r="BA6708" s="5">
        <v>430.33154296874949</v>
      </c>
    </row>
    <row r="6709" spans="1:53" x14ac:dyDescent="0.2">
      <c r="A6709" s="1">
        <v>6706</v>
      </c>
      <c r="B6709" s="1" t="s">
        <v>26813</v>
      </c>
      <c r="C6709" s="1" t="s">
        <v>26814</v>
      </c>
      <c r="D6709" s="1" t="s">
        <v>26815</v>
      </c>
      <c r="E6709" s="1" t="s">
        <v>26816</v>
      </c>
      <c r="G6709" s="5">
        <v>34.182483673095703</v>
      </c>
      <c r="H6709" s="5">
        <v>36.604957580566399</v>
      </c>
      <c r="I6709" s="5">
        <v>35.393720626831055</v>
      </c>
      <c r="J6709" s="5">
        <v>39.485378265380803</v>
      </c>
      <c r="K6709" s="5">
        <v>39.022312164306598</v>
      </c>
      <c r="L6709" s="5">
        <v>37.397041320800703</v>
      </c>
      <c r="M6709" s="5">
        <v>38.634910583496037</v>
      </c>
      <c r="N6709" s="5">
        <v>96.413864135742102</v>
      </c>
      <c r="O6709" s="5">
        <v>119.836456298828</v>
      </c>
      <c r="P6709" s="5">
        <v>106.31825256347599</v>
      </c>
      <c r="Q6709" s="5">
        <v>107.52285766601535</v>
      </c>
      <c r="R6709" s="5">
        <v>46.1357421875</v>
      </c>
      <c r="S6709" s="5">
        <v>45.446319580078097</v>
      </c>
      <c r="T6709" s="5">
        <v>60.424556732177699</v>
      </c>
      <c r="U6709" s="5">
        <v>50.668872833251932</v>
      </c>
      <c r="V6709" s="5">
        <v>54.982669830322202</v>
      </c>
      <c r="W6709" s="5">
        <v>58.353862762451101</v>
      </c>
      <c r="X6709" s="5">
        <v>52.8725776672363</v>
      </c>
      <c r="Y6709" s="5">
        <v>55.403036753336529</v>
      </c>
      <c r="Z6709" s="5">
        <v>43.356948852538999</v>
      </c>
      <c r="AA6709" s="5">
        <v>39.899749755859297</v>
      </c>
      <c r="AB6709" s="5">
        <v>46.900882720947202</v>
      </c>
      <c r="AC6709" s="5">
        <v>43.38586044311517</v>
      </c>
      <c r="AD6709" s="5">
        <v>53.660198211669901</v>
      </c>
      <c r="AF6709" s="5">
        <v>47.866115570068303</v>
      </c>
      <c r="AG6709" s="5">
        <v>50.763156890869098</v>
      </c>
      <c r="AH6709" s="5">
        <v>48.992107391357401</v>
      </c>
      <c r="AI6709" s="5">
        <v>48.786899566650298</v>
      </c>
      <c r="AJ6709" s="5">
        <v>48.672500610351499</v>
      </c>
      <c r="AK6709" s="5">
        <v>48.817169189453068</v>
      </c>
      <c r="AL6709" s="5">
        <v>98.921951293945298</v>
      </c>
      <c r="AM6709" s="5">
        <v>112.133590698242</v>
      </c>
      <c r="AN6709" s="5">
        <v>107.45277404785099</v>
      </c>
      <c r="AO6709" s="5">
        <v>106.16943868001276</v>
      </c>
      <c r="AP6709" s="5">
        <v>55.739162445068303</v>
      </c>
      <c r="AQ6709" s="5">
        <v>49.634456634521399</v>
      </c>
      <c r="AR6709" s="5">
        <v>48.804401397705</v>
      </c>
      <c r="AS6709" s="5">
        <v>51.392673492431562</v>
      </c>
      <c r="AT6709" s="5">
        <v>53.036136627197202</v>
      </c>
      <c r="AU6709" s="5">
        <v>57.250534057617102</v>
      </c>
      <c r="AV6709" s="5">
        <v>41.812267303466797</v>
      </c>
      <c r="AW6709" s="5">
        <v>50.6996459960937</v>
      </c>
      <c r="AX6709" s="5">
        <v>32.153770446777301</v>
      </c>
      <c r="AY6709" s="5">
        <v>41.916530609130803</v>
      </c>
      <c r="AZ6709" s="5">
        <v>43.08931350708</v>
      </c>
      <c r="BA6709" s="5">
        <v>39.053204854329373</v>
      </c>
    </row>
    <row r="6710" spans="1:53" x14ac:dyDescent="0.2">
      <c r="A6710" s="1">
        <v>6707</v>
      </c>
      <c r="B6710" s="1" t="s">
        <v>26817</v>
      </c>
      <c r="C6710" s="1" t="s">
        <v>26818</v>
      </c>
      <c r="D6710" s="1" t="s">
        <v>26819</v>
      </c>
      <c r="E6710" s="1" t="s">
        <v>26820</v>
      </c>
      <c r="F6710" s="5">
        <v>102.94479370117099</v>
      </c>
      <c r="G6710" s="5">
        <v>99.975242614746094</v>
      </c>
      <c r="H6710" s="5">
        <v>92.159454345703097</v>
      </c>
      <c r="I6710" s="5">
        <v>98.359830220540061</v>
      </c>
      <c r="J6710" s="5">
        <v>119.94921875</v>
      </c>
      <c r="K6710" s="5">
        <v>100.13225555419901</v>
      </c>
      <c r="L6710" s="5">
        <v>108.77344512939401</v>
      </c>
      <c r="M6710" s="5">
        <v>109.61830647786434</v>
      </c>
      <c r="N6710" s="5">
        <v>403.010009765625</v>
      </c>
      <c r="O6710" s="5">
        <v>443.90875244140602</v>
      </c>
      <c r="P6710" s="5">
        <v>352.35958862304602</v>
      </c>
      <c r="Q6710" s="5">
        <v>399.75945027669235</v>
      </c>
      <c r="R6710" s="5">
        <v>145.36714172363199</v>
      </c>
      <c r="S6710" s="5">
        <v>110.266868591308</v>
      </c>
      <c r="T6710" s="5">
        <v>175.14987182617099</v>
      </c>
      <c r="U6710" s="5">
        <v>143.59462738037033</v>
      </c>
      <c r="V6710" s="5">
        <v>176.18551635742099</v>
      </c>
      <c r="W6710" s="5">
        <v>136.08906555175699</v>
      </c>
      <c r="X6710" s="5">
        <v>97.678161621093693</v>
      </c>
      <c r="Y6710" s="5">
        <v>136.65091451009056</v>
      </c>
      <c r="Z6710" s="5">
        <v>120.375350952148</v>
      </c>
      <c r="AA6710" s="5">
        <v>114.470642089843</v>
      </c>
      <c r="AB6710" s="5">
        <v>142.79429626464801</v>
      </c>
      <c r="AC6710" s="5">
        <v>125.88009643554635</v>
      </c>
      <c r="AD6710" s="5">
        <v>141.11491394042901</v>
      </c>
      <c r="AE6710" s="5">
        <v>141.84292602539</v>
      </c>
      <c r="AF6710" s="5">
        <v>145.09432983398401</v>
      </c>
      <c r="AG6710" s="5">
        <v>142.68405659993434</v>
      </c>
      <c r="AH6710" s="5">
        <v>158.10748291015599</v>
      </c>
      <c r="AI6710" s="5">
        <v>117.603591918945</v>
      </c>
      <c r="AJ6710" s="5">
        <v>146.34872436523401</v>
      </c>
      <c r="AK6710" s="5">
        <v>140.686599731445</v>
      </c>
      <c r="AL6710" s="5">
        <v>391.12902832031199</v>
      </c>
      <c r="AM6710" s="5">
        <v>342.67642211914</v>
      </c>
      <c r="AN6710" s="5">
        <v>307.59869384765602</v>
      </c>
      <c r="AO6710" s="5">
        <v>347.13471476236936</v>
      </c>
      <c r="AP6710" s="5">
        <v>186.044021606445</v>
      </c>
      <c r="AQ6710" s="5">
        <v>164.77403259277301</v>
      </c>
      <c r="AR6710" s="5">
        <v>214.57426452636699</v>
      </c>
      <c r="AS6710" s="5">
        <v>188.46410624186169</v>
      </c>
      <c r="AT6710" s="5">
        <v>143.96307373046801</v>
      </c>
      <c r="AU6710" s="5">
        <v>216.58206176757801</v>
      </c>
      <c r="AV6710" s="5">
        <v>174.00825500488199</v>
      </c>
      <c r="AW6710" s="5">
        <v>178.18446350097599</v>
      </c>
      <c r="AX6710" s="5">
        <v>125.353912353515</v>
      </c>
      <c r="AY6710" s="5">
        <v>94.235374450683594</v>
      </c>
      <c r="AZ6710" s="5">
        <v>101.580238342285</v>
      </c>
      <c r="BA6710" s="5">
        <v>107.0565083821612</v>
      </c>
    </row>
    <row r="6711" spans="1:53" x14ac:dyDescent="0.2">
      <c r="A6711" s="1">
        <v>6708</v>
      </c>
      <c r="B6711" s="1" t="s">
        <v>26821</v>
      </c>
      <c r="C6711" s="1" t="s">
        <v>26822</v>
      </c>
      <c r="D6711" s="1" t="s">
        <v>26823</v>
      </c>
      <c r="E6711" s="1" t="s">
        <v>26824</v>
      </c>
      <c r="F6711" s="5">
        <v>161.41157531738199</v>
      </c>
      <c r="G6711" s="5">
        <v>136.54476928710901</v>
      </c>
      <c r="H6711" s="5">
        <v>210.74650573730401</v>
      </c>
      <c r="I6711" s="5">
        <v>169.56761678059834</v>
      </c>
      <c r="J6711" s="5">
        <v>204.822265625</v>
      </c>
      <c r="K6711" s="5">
        <v>162.41957092285099</v>
      </c>
      <c r="L6711" s="5">
        <v>184.29087829589801</v>
      </c>
      <c r="M6711" s="5">
        <v>183.84423828124966</v>
      </c>
      <c r="N6711" s="5">
        <v>111.265892028808</v>
      </c>
      <c r="O6711" s="5">
        <v>139.02635192871</v>
      </c>
      <c r="P6711" s="5">
        <v>109.16510772705</v>
      </c>
      <c r="Q6711" s="5">
        <v>119.81911722818933</v>
      </c>
      <c r="R6711" s="5">
        <v>166.98310852050699</v>
      </c>
      <c r="S6711" s="5">
        <v>185.11997985839801</v>
      </c>
      <c r="T6711" s="5">
        <v>172.22817993164</v>
      </c>
      <c r="U6711" s="5">
        <v>174.77708943684834</v>
      </c>
      <c r="V6711" s="5">
        <v>109.407028198242</v>
      </c>
      <c r="W6711" s="5">
        <v>116.729194641113</v>
      </c>
      <c r="X6711" s="5">
        <v>163.79275512695301</v>
      </c>
      <c r="Y6711" s="5">
        <v>129.97632598876933</v>
      </c>
      <c r="Z6711" s="5">
        <v>140.99232482910099</v>
      </c>
      <c r="AA6711" s="5">
        <v>192.70315551757801</v>
      </c>
      <c r="AB6711" s="5">
        <v>150.75546264648401</v>
      </c>
      <c r="AC6711" s="5">
        <v>161.48364766438769</v>
      </c>
      <c r="AD6711" s="5">
        <v>168.98513793945301</v>
      </c>
      <c r="AE6711" s="5">
        <v>147.43240356445301</v>
      </c>
      <c r="AF6711" s="5">
        <v>149.60632324218699</v>
      </c>
      <c r="AG6711" s="5">
        <v>155.34128824869768</v>
      </c>
      <c r="AH6711" s="5">
        <v>69.545562744140597</v>
      </c>
      <c r="AI6711" s="5">
        <v>118.699813842773</v>
      </c>
      <c r="AJ6711" s="5">
        <v>84.186294555664006</v>
      </c>
      <c r="AK6711" s="5">
        <v>90.810557047525876</v>
      </c>
      <c r="AL6711" s="5">
        <v>133.60679626464801</v>
      </c>
      <c r="AM6711" s="5">
        <v>107.893920898437</v>
      </c>
      <c r="AN6711" s="5">
        <v>152.66613769531199</v>
      </c>
      <c r="AO6711" s="5">
        <v>131.38895161946567</v>
      </c>
      <c r="AP6711" s="5">
        <v>109.57594299316401</v>
      </c>
      <c r="AQ6711" s="5">
        <v>112.16883850097599</v>
      </c>
      <c r="AR6711" s="5">
        <v>104.711418151855</v>
      </c>
      <c r="AS6711" s="5">
        <v>108.81873321533168</v>
      </c>
      <c r="AU6711" s="5">
        <v>88.476036071777301</v>
      </c>
      <c r="AV6711" s="5">
        <v>91.559906005859304</v>
      </c>
      <c r="AW6711" s="5">
        <v>90.017971038818303</v>
      </c>
      <c r="AX6711" s="5">
        <v>124.282981872558</v>
      </c>
      <c r="AY6711" s="5">
        <v>109.14649200439401</v>
      </c>
      <c r="AZ6711" s="5">
        <v>148.61505126953099</v>
      </c>
      <c r="BA6711" s="5">
        <v>127.34817504882767</v>
      </c>
    </row>
    <row r="6712" spans="1:53" x14ac:dyDescent="0.2">
      <c r="A6712" s="1">
        <v>6709</v>
      </c>
      <c r="B6712" s="1" t="s">
        <v>26825</v>
      </c>
      <c r="C6712" s="1" t="s">
        <v>26826</v>
      </c>
      <c r="D6712" s="1" t="s">
        <v>26827</v>
      </c>
      <c r="E6712" s="1" t="s">
        <v>26828</v>
      </c>
      <c r="F6712" s="5">
        <v>95.711074829101506</v>
      </c>
      <c r="G6712" s="5">
        <v>139.27436828613199</v>
      </c>
      <c r="H6712" s="5">
        <v>150.33221435546801</v>
      </c>
      <c r="I6712" s="5">
        <v>128.43921915690052</v>
      </c>
      <c r="J6712" s="5">
        <v>95.910858154296804</v>
      </c>
      <c r="K6712" s="5">
        <v>93.689796447753906</v>
      </c>
      <c r="L6712" s="5">
        <v>77.357086181640597</v>
      </c>
      <c r="M6712" s="5">
        <v>88.985913594563769</v>
      </c>
      <c r="N6712" s="5">
        <v>342.69512939453102</v>
      </c>
      <c r="O6712" s="5">
        <v>381.83493041992102</v>
      </c>
      <c r="P6712" s="5">
        <v>385.02642822265602</v>
      </c>
      <c r="Q6712" s="5">
        <v>369.85216267903598</v>
      </c>
      <c r="R6712" s="5">
        <v>150.32907104492099</v>
      </c>
      <c r="S6712" s="5">
        <v>172.73736572265599</v>
      </c>
      <c r="T6712" s="5">
        <v>171.93542480468699</v>
      </c>
      <c r="U6712" s="5">
        <v>165.00062052408799</v>
      </c>
      <c r="V6712" s="5">
        <v>191.87287902832</v>
      </c>
      <c r="W6712" s="5">
        <v>161.32585144042901</v>
      </c>
      <c r="X6712" s="5">
        <v>191.50146484375</v>
      </c>
      <c r="Y6712" s="5">
        <v>181.566731770833</v>
      </c>
      <c r="Z6712" s="5">
        <v>125.75284576416</v>
      </c>
      <c r="AA6712" s="5">
        <v>118.036804199218</v>
      </c>
      <c r="AB6712" s="5">
        <v>120.9599609375</v>
      </c>
      <c r="AC6712" s="5">
        <v>121.583203633626</v>
      </c>
      <c r="AD6712" s="5">
        <v>147.10479736328099</v>
      </c>
      <c r="AE6712" s="5">
        <v>181.66720581054599</v>
      </c>
      <c r="AF6712" s="5">
        <v>165.37158203125</v>
      </c>
      <c r="AG6712" s="5">
        <v>164.71452840169232</v>
      </c>
      <c r="AH6712" s="5">
        <v>118.01390838623</v>
      </c>
      <c r="AI6712" s="5">
        <v>149.02082824707</v>
      </c>
      <c r="AJ6712" s="5">
        <v>110.872802734375</v>
      </c>
      <c r="AK6712" s="5">
        <v>125.969179789225</v>
      </c>
      <c r="AL6712" s="5">
        <v>245.15765380859301</v>
      </c>
      <c r="AM6712" s="5">
        <v>277.74334716796801</v>
      </c>
      <c r="AN6712" s="5">
        <v>272.54217529296801</v>
      </c>
      <c r="AO6712" s="5">
        <v>265.14772542317633</v>
      </c>
      <c r="AP6712" s="5">
        <v>168.30389404296801</v>
      </c>
      <c r="AQ6712" s="5">
        <v>159.06747436523401</v>
      </c>
      <c r="AR6712" s="5">
        <v>146.67501831054599</v>
      </c>
      <c r="AS6712" s="5">
        <v>158.01546223958266</v>
      </c>
      <c r="AT6712" s="5">
        <v>138.041412353515</v>
      </c>
      <c r="AU6712" s="5">
        <v>235.42620849609301</v>
      </c>
      <c r="AV6712" s="5">
        <v>110.431495666503</v>
      </c>
      <c r="AW6712" s="5">
        <v>161.29970550537033</v>
      </c>
      <c r="AX6712" s="5">
        <v>218.08639526367099</v>
      </c>
      <c r="AY6712" s="5">
        <v>154.48760986328099</v>
      </c>
      <c r="AZ6712" s="5">
        <v>141.96647644042901</v>
      </c>
      <c r="BA6712" s="5">
        <v>171.51349385579366</v>
      </c>
    </row>
    <row r="6713" spans="1:53" x14ac:dyDescent="0.2">
      <c r="A6713" s="1">
        <v>6710</v>
      </c>
      <c r="B6713" s="1" t="s">
        <v>26829</v>
      </c>
      <c r="C6713" s="1" t="s">
        <v>26830</v>
      </c>
      <c r="D6713" s="1" t="s">
        <v>26831</v>
      </c>
      <c r="E6713" s="1" t="s">
        <v>26832</v>
      </c>
      <c r="F6713" s="5">
        <v>96.828857421875</v>
      </c>
      <c r="G6713" s="5">
        <v>108.422874450683</v>
      </c>
      <c r="H6713" s="5">
        <v>145.878646850585</v>
      </c>
      <c r="I6713" s="5">
        <v>117.043459574381</v>
      </c>
      <c r="J6713" s="5">
        <v>107.33033752441401</v>
      </c>
      <c r="K6713" s="5">
        <v>101.87082672119099</v>
      </c>
      <c r="L6713" s="5">
        <v>115.829536437988</v>
      </c>
      <c r="M6713" s="5">
        <v>108.34356689453101</v>
      </c>
      <c r="N6713" s="5">
        <v>216.59112548828099</v>
      </c>
      <c r="O6713" s="5">
        <v>222.329345703125</v>
      </c>
      <c r="P6713" s="5">
        <v>233.60450744628901</v>
      </c>
      <c r="Q6713" s="5">
        <v>224.1749928792317</v>
      </c>
      <c r="R6713" s="5">
        <v>121.114868164062</v>
      </c>
      <c r="S6713" s="5">
        <v>94.512779235839801</v>
      </c>
      <c r="T6713" s="5">
        <v>109.31987762451099</v>
      </c>
      <c r="U6713" s="5">
        <v>108.31584167480428</v>
      </c>
      <c r="V6713" s="5">
        <v>174.27803039550699</v>
      </c>
      <c r="W6713" s="5">
        <v>166.34097290039</v>
      </c>
      <c r="X6713" s="5">
        <v>163.50260925292901</v>
      </c>
      <c r="Y6713" s="5">
        <v>168.04053751627532</v>
      </c>
      <c r="Z6713" s="5">
        <v>149.019760131835</v>
      </c>
      <c r="AA6713" s="5">
        <v>110.28549194335901</v>
      </c>
      <c r="AB6713" s="5">
        <v>134.25619506835901</v>
      </c>
      <c r="AC6713" s="5">
        <v>131.18714904785099</v>
      </c>
      <c r="AD6713" s="5">
        <v>182.96553039550699</v>
      </c>
      <c r="AE6713" s="5">
        <v>196.378173828125</v>
      </c>
      <c r="AF6713" s="5">
        <v>214.24743652343699</v>
      </c>
      <c r="AG6713" s="5">
        <v>197.86371358235633</v>
      </c>
      <c r="AH6713" s="5">
        <v>187.68850708007801</v>
      </c>
      <c r="AI6713" s="5">
        <v>160.03237915039</v>
      </c>
      <c r="AJ6713" s="5">
        <v>156.489990234375</v>
      </c>
      <c r="AK6713" s="5">
        <v>168.07029215494768</v>
      </c>
      <c r="AL6713" s="5">
        <v>98.377044677734304</v>
      </c>
      <c r="AM6713" s="5">
        <v>140.322998046875</v>
      </c>
      <c r="AN6713" s="5">
        <v>126.87924194335901</v>
      </c>
      <c r="AO6713" s="5">
        <v>121.85976155598944</v>
      </c>
      <c r="AP6713" s="5">
        <v>108.450462341308</v>
      </c>
      <c r="AQ6713" s="5">
        <v>100.227737426757</v>
      </c>
      <c r="AR6713" s="5">
        <v>100.808776855468</v>
      </c>
      <c r="AS6713" s="5">
        <v>103.16232554117767</v>
      </c>
      <c r="AT6713" s="5">
        <v>124.61936187744099</v>
      </c>
      <c r="AU6713" s="5">
        <v>193.04859924316401</v>
      </c>
      <c r="AV6713" s="5">
        <v>168.228424072265</v>
      </c>
      <c r="AW6713" s="5">
        <v>161.96546173095666</v>
      </c>
      <c r="AX6713" s="5">
        <v>147.05244445800699</v>
      </c>
      <c r="AY6713" s="5">
        <v>125.19740295410099</v>
      </c>
      <c r="AZ6713" s="5">
        <v>144.75746154785099</v>
      </c>
      <c r="BA6713" s="5">
        <v>139.00243631998634</v>
      </c>
    </row>
    <row r="6714" spans="1:53" x14ac:dyDescent="0.2">
      <c r="A6714" s="1">
        <v>6711</v>
      </c>
      <c r="B6714" s="1" t="s">
        <v>26833</v>
      </c>
      <c r="C6714" s="1" t="s">
        <v>26834</v>
      </c>
      <c r="D6714" s="1" t="s">
        <v>26835</v>
      </c>
      <c r="E6714" s="1" t="s">
        <v>26836</v>
      </c>
      <c r="F6714" s="5">
        <v>446.32626342773398</v>
      </c>
      <c r="G6714" s="5">
        <v>446.04617309570301</v>
      </c>
      <c r="H6714" s="5">
        <v>459.60443115234301</v>
      </c>
      <c r="I6714" s="5">
        <v>450.65895589192672</v>
      </c>
      <c r="J6714" s="5">
        <v>454.43280029296801</v>
      </c>
      <c r="K6714" s="5">
        <v>407.59066772460898</v>
      </c>
      <c r="L6714" s="5">
        <v>463.13079833984301</v>
      </c>
      <c r="M6714" s="5">
        <v>441.71808878580669</v>
      </c>
      <c r="N6714" s="5">
        <v>216.39649963378901</v>
      </c>
      <c r="O6714" s="5">
        <v>269.92492675781199</v>
      </c>
      <c r="P6714" s="5">
        <v>196.85530090332</v>
      </c>
      <c r="Q6714" s="5">
        <v>227.72557576497366</v>
      </c>
      <c r="R6714" s="5">
        <v>380.55212402343699</v>
      </c>
      <c r="S6714" s="5">
        <v>374.76736450195301</v>
      </c>
      <c r="T6714" s="5">
        <v>328.31661987304602</v>
      </c>
      <c r="U6714" s="5">
        <v>361.21203613281199</v>
      </c>
      <c r="V6714" s="5">
        <v>483.96838378906199</v>
      </c>
      <c r="W6714" s="5">
        <v>423.90026855468699</v>
      </c>
      <c r="X6714" s="5">
        <v>439.329833984375</v>
      </c>
      <c r="Y6714" s="5">
        <v>449.06616210937472</v>
      </c>
      <c r="Z6714" s="5">
        <v>439.25671386718699</v>
      </c>
      <c r="AA6714" s="5">
        <v>467.08728027343699</v>
      </c>
      <c r="AB6714" s="5">
        <v>453.19268798828102</v>
      </c>
      <c r="AC6714" s="5">
        <v>453.1788940429683</v>
      </c>
      <c r="AD6714" s="5">
        <v>432.38952636718699</v>
      </c>
      <c r="AE6714" s="5">
        <v>431.472076416015</v>
      </c>
      <c r="AF6714" s="5">
        <v>449.04412841796801</v>
      </c>
      <c r="AG6714" s="5">
        <v>437.63524373372337</v>
      </c>
      <c r="AH6714" s="5">
        <v>382.73458862304602</v>
      </c>
      <c r="AI6714" s="5">
        <v>410.62185668945301</v>
      </c>
      <c r="AJ6714" s="5">
        <v>423.24432373046801</v>
      </c>
      <c r="AK6714" s="5">
        <v>405.53358968098905</v>
      </c>
      <c r="AL6714" s="5">
        <v>195.66361999511699</v>
      </c>
      <c r="AM6714" s="5">
        <v>196.87651062011699</v>
      </c>
      <c r="AN6714" s="5">
        <v>184.44703674316401</v>
      </c>
      <c r="AO6714" s="5">
        <v>192.32905578613267</v>
      </c>
      <c r="AP6714" s="5">
        <v>315.10702514648398</v>
      </c>
      <c r="AQ6714" s="5">
        <v>301.54620361328102</v>
      </c>
      <c r="AR6714" s="5">
        <v>327.37103271484301</v>
      </c>
      <c r="AS6714" s="5">
        <v>314.67475382486936</v>
      </c>
      <c r="AT6714" s="5">
        <v>560.64532470703102</v>
      </c>
      <c r="AU6714" s="5">
        <v>488.04098510742102</v>
      </c>
      <c r="AV6714" s="5">
        <v>615.80029296875</v>
      </c>
      <c r="AW6714" s="5">
        <v>554.82886759440066</v>
      </c>
      <c r="AX6714" s="5">
        <v>418.04568481445301</v>
      </c>
      <c r="AY6714" s="5">
        <v>397.16964721679602</v>
      </c>
      <c r="AZ6714" s="5">
        <v>398.67221069335898</v>
      </c>
      <c r="BA6714" s="5">
        <v>404.62918090820267</v>
      </c>
    </row>
    <row r="6715" spans="1:53" x14ac:dyDescent="0.2">
      <c r="A6715" s="1">
        <v>6712</v>
      </c>
      <c r="B6715" s="1" t="s">
        <v>26837</v>
      </c>
      <c r="C6715" s="1" t="s">
        <v>26838</v>
      </c>
      <c r="D6715" s="1" t="s">
        <v>26839</v>
      </c>
      <c r="E6715" s="1" t="s">
        <v>26840</v>
      </c>
      <c r="F6715" s="5">
        <v>145.10627746582</v>
      </c>
      <c r="G6715" s="5">
        <v>138.478103637695</v>
      </c>
      <c r="H6715" s="5">
        <v>115.28341674804599</v>
      </c>
      <c r="I6715" s="5">
        <v>132.95593261718702</v>
      </c>
      <c r="J6715" s="5">
        <v>92.566993713378906</v>
      </c>
      <c r="K6715" s="5">
        <v>97.568862915039006</v>
      </c>
      <c r="L6715" s="5">
        <v>97.274055480957003</v>
      </c>
      <c r="M6715" s="5">
        <v>95.8033040364583</v>
      </c>
      <c r="N6715" s="5">
        <v>273.5576171875</v>
      </c>
      <c r="O6715" s="5">
        <v>238.337799072265</v>
      </c>
      <c r="P6715" s="5">
        <v>210.25917053222599</v>
      </c>
      <c r="Q6715" s="5">
        <v>240.71819559733035</v>
      </c>
      <c r="R6715" s="5">
        <v>155.782470703125</v>
      </c>
      <c r="S6715" s="5">
        <v>149.60621643066401</v>
      </c>
      <c r="T6715" s="5">
        <v>130.01165771484301</v>
      </c>
      <c r="U6715" s="5">
        <v>145.13344828287734</v>
      </c>
      <c r="V6715" s="5">
        <v>117.78702545166</v>
      </c>
      <c r="W6715" s="5">
        <v>134.80831909179599</v>
      </c>
      <c r="X6715" s="5">
        <v>128.57630920410099</v>
      </c>
      <c r="Y6715" s="5">
        <v>127.05721791585233</v>
      </c>
      <c r="Z6715" s="5">
        <v>110.68869018554599</v>
      </c>
      <c r="AA6715" s="5">
        <v>116.33358764648401</v>
      </c>
      <c r="AB6715" s="5">
        <v>158.40373229980401</v>
      </c>
      <c r="AC6715" s="5">
        <v>128.47533671061134</v>
      </c>
      <c r="AD6715" s="5">
        <v>155.04055786132801</v>
      </c>
      <c r="AE6715" s="5">
        <v>148.653549194335</v>
      </c>
      <c r="AF6715" s="5">
        <v>167.35487365722599</v>
      </c>
      <c r="AG6715" s="5">
        <v>157.01632690429633</v>
      </c>
      <c r="AH6715" s="5">
        <v>116.965927124023</v>
      </c>
      <c r="AI6715" s="5">
        <v>115.559944152832</v>
      </c>
      <c r="AJ6715" s="5">
        <v>137.32962036132801</v>
      </c>
      <c r="AK6715" s="5">
        <v>123.28516387939435</v>
      </c>
      <c r="AL6715" s="5">
        <v>243.80062866210901</v>
      </c>
      <c r="AM6715" s="5">
        <v>275.27511596679602</v>
      </c>
      <c r="AN6715" s="5">
        <v>242.32914733886699</v>
      </c>
      <c r="AO6715" s="5">
        <v>253.80163065592399</v>
      </c>
      <c r="AP6715" s="5">
        <v>162.21406555175699</v>
      </c>
      <c r="AQ6715" s="5">
        <v>144.99761962890599</v>
      </c>
      <c r="AR6715" s="5">
        <v>159.00741577148401</v>
      </c>
      <c r="AS6715" s="5">
        <v>155.40636698404899</v>
      </c>
      <c r="AT6715" s="5">
        <v>96.483757019042898</v>
      </c>
      <c r="AU6715" s="5">
        <v>102.534851074218</v>
      </c>
      <c r="AV6715" s="5">
        <v>115.435646057128</v>
      </c>
      <c r="AW6715" s="5">
        <v>104.81808471679631</v>
      </c>
      <c r="AX6715" s="5">
        <v>104.45370483398401</v>
      </c>
      <c r="AY6715" s="5">
        <v>108.626289367675</v>
      </c>
      <c r="AZ6715" s="5">
        <v>115.926460266113</v>
      </c>
      <c r="BA6715" s="5">
        <v>109.668818155924</v>
      </c>
    </row>
    <row r="6716" spans="1:53" x14ac:dyDescent="0.2">
      <c r="A6716" s="1">
        <v>6713</v>
      </c>
      <c r="B6716" s="1" t="s">
        <v>26841</v>
      </c>
      <c r="C6716" s="1" t="s">
        <v>26842</v>
      </c>
      <c r="D6716" s="1" t="s">
        <v>26843</v>
      </c>
      <c r="E6716" s="1" t="s">
        <v>26844</v>
      </c>
      <c r="F6716" s="5">
        <v>69.291740417480398</v>
      </c>
      <c r="G6716" s="5">
        <v>71.204734802246094</v>
      </c>
      <c r="H6716" s="5">
        <v>79.011314392089801</v>
      </c>
      <c r="I6716" s="5">
        <v>73.169263203938769</v>
      </c>
      <c r="J6716" s="5">
        <v>76.378280639648395</v>
      </c>
      <c r="K6716" s="5">
        <v>67.057754516601506</v>
      </c>
      <c r="L6716" s="5">
        <v>88.133445739746094</v>
      </c>
      <c r="M6716" s="5">
        <v>77.189826965331989</v>
      </c>
      <c r="N6716" s="5">
        <v>174.21136474609301</v>
      </c>
      <c r="O6716" s="5">
        <v>196.53715515136699</v>
      </c>
      <c r="P6716" s="5">
        <v>163.49073791503901</v>
      </c>
      <c r="Q6716" s="5">
        <v>178.07975260416637</v>
      </c>
      <c r="R6716" s="5">
        <v>104.32289123535099</v>
      </c>
      <c r="S6716" s="5">
        <v>93.713447570800696</v>
      </c>
      <c r="T6716" s="5">
        <v>89.234352111816406</v>
      </c>
      <c r="U6716" s="5">
        <v>95.756896972656023</v>
      </c>
      <c r="V6716" s="5">
        <v>103.643798828125</v>
      </c>
      <c r="W6716" s="5">
        <v>108.38279724121</v>
      </c>
      <c r="X6716" s="5">
        <v>97.136390686035099</v>
      </c>
      <c r="Y6716" s="5">
        <v>103.05432891845669</v>
      </c>
      <c r="Z6716" s="5">
        <v>92.683998107910099</v>
      </c>
      <c r="AA6716" s="5">
        <v>70.823104858398395</v>
      </c>
      <c r="AB6716" s="5">
        <v>75.508819580078097</v>
      </c>
      <c r="AC6716" s="5">
        <v>79.671974182128864</v>
      </c>
      <c r="AD6716" s="5">
        <v>93.123352050781193</v>
      </c>
      <c r="AE6716" s="5">
        <v>89.795822143554602</v>
      </c>
      <c r="AF6716" s="5">
        <v>107.720733642578</v>
      </c>
      <c r="AG6716" s="5">
        <v>96.879969278971259</v>
      </c>
      <c r="AH6716" s="5">
        <v>107.052032470703</v>
      </c>
      <c r="AI6716" s="5">
        <v>95.964820861816406</v>
      </c>
      <c r="AJ6716" s="5">
        <v>99.387939453125</v>
      </c>
      <c r="AK6716" s="5">
        <v>100.8015975952148</v>
      </c>
      <c r="AL6716" s="5">
        <v>148.38710021972599</v>
      </c>
      <c r="AM6716" s="5">
        <v>162.19650268554599</v>
      </c>
      <c r="AN6716" s="5">
        <v>159.03169250488199</v>
      </c>
      <c r="AO6716" s="5">
        <v>156.53843180338467</v>
      </c>
      <c r="AP6716" s="5">
        <v>94.821243286132798</v>
      </c>
      <c r="AQ6716" s="5">
        <v>121.974601745605</v>
      </c>
      <c r="AR6716" s="5">
        <v>130.05358886718699</v>
      </c>
      <c r="AS6716" s="5">
        <v>115.61647796630825</v>
      </c>
      <c r="AT6716" s="5">
        <v>152.04312133789</v>
      </c>
      <c r="AU6716" s="5">
        <v>37.298446655273402</v>
      </c>
      <c r="AV6716" s="5">
        <v>29.283424377441399</v>
      </c>
      <c r="AW6716" s="5">
        <v>72.874997456868272</v>
      </c>
      <c r="AX6716" s="5">
        <v>112.405807495117</v>
      </c>
      <c r="AY6716" s="5">
        <v>95.3162841796875</v>
      </c>
      <c r="AZ6716" s="5">
        <v>91.924903869628906</v>
      </c>
      <c r="BA6716" s="5">
        <v>99.882331848144474</v>
      </c>
    </row>
    <row r="6717" spans="1:53" x14ac:dyDescent="0.2">
      <c r="A6717" s="1">
        <v>6714</v>
      </c>
      <c r="B6717" s="1" t="s">
        <v>26845</v>
      </c>
      <c r="C6717" s="1" t="s">
        <v>26846</v>
      </c>
      <c r="D6717" s="1" t="s">
        <v>26847</v>
      </c>
      <c r="E6717" s="1" t="s">
        <v>26848</v>
      </c>
      <c r="F6717" s="5">
        <v>77.986419677734304</v>
      </c>
      <c r="G6717" s="5">
        <v>106.295112609863</v>
      </c>
      <c r="H6717" s="5">
        <v>71.953666687011705</v>
      </c>
      <c r="I6717" s="5">
        <v>85.41173299153634</v>
      </c>
      <c r="J6717" s="5">
        <v>85.389175415039006</v>
      </c>
      <c r="K6717" s="5">
        <v>56.0214233398437</v>
      </c>
      <c r="L6717" s="5">
        <v>67.697830200195298</v>
      </c>
      <c r="M6717" s="5">
        <v>69.702809651692675</v>
      </c>
      <c r="N6717" s="5">
        <v>159.76219177246</v>
      </c>
      <c r="O6717" s="5">
        <v>158.08213806152301</v>
      </c>
      <c r="P6717" s="5">
        <v>158.57734680175699</v>
      </c>
      <c r="Q6717" s="5">
        <v>158.80722554524667</v>
      </c>
      <c r="R6717" s="5">
        <v>58.1787910461425</v>
      </c>
      <c r="S6717" s="5">
        <v>74.125434875488196</v>
      </c>
      <c r="T6717" s="5">
        <v>82.256210327148395</v>
      </c>
      <c r="U6717" s="5">
        <v>71.520145416259695</v>
      </c>
      <c r="V6717" s="5">
        <v>61.270156860351499</v>
      </c>
      <c r="W6717" s="5">
        <v>76.560981750488196</v>
      </c>
      <c r="X6717" s="5">
        <v>56.638156890869098</v>
      </c>
      <c r="Y6717" s="5">
        <v>64.8230985005696</v>
      </c>
      <c r="Z6717" s="5">
        <v>69.294914245605398</v>
      </c>
      <c r="AA6717" s="5">
        <v>80.201042175292898</v>
      </c>
      <c r="AB6717" s="5">
        <v>65.368621826171804</v>
      </c>
      <c r="AC6717" s="5">
        <v>71.621526082356695</v>
      </c>
      <c r="AD6717" s="5">
        <v>75.457450866699205</v>
      </c>
      <c r="AE6717" s="5">
        <v>75.6517333984375</v>
      </c>
      <c r="AF6717" s="5">
        <v>77.3172607421875</v>
      </c>
      <c r="AG6717" s="5">
        <v>76.142148335774735</v>
      </c>
      <c r="AH6717" s="5">
        <v>68.484710693359304</v>
      </c>
      <c r="AI6717" s="5">
        <v>68.309265136718693</v>
      </c>
      <c r="AJ6717" s="5">
        <v>64.303230285644503</v>
      </c>
      <c r="AK6717" s="5">
        <v>67.032402038574176</v>
      </c>
      <c r="AL6717" s="5">
        <v>110.644966125488</v>
      </c>
      <c r="AM6717" s="5">
        <v>96.799270629882798</v>
      </c>
      <c r="AN6717" s="5">
        <v>123.98931121826099</v>
      </c>
      <c r="AO6717" s="5">
        <v>110.47784932454393</v>
      </c>
      <c r="AP6717" s="5">
        <v>71.829818725585895</v>
      </c>
      <c r="AQ6717" s="5">
        <v>73.522842407226506</v>
      </c>
      <c r="AR6717" s="5">
        <v>80.549362182617102</v>
      </c>
      <c r="AS6717" s="5">
        <v>75.300674438476491</v>
      </c>
      <c r="AU6717" s="5">
        <v>145.80152893066401</v>
      </c>
      <c r="AV6717" s="5">
        <v>105.187858581542</v>
      </c>
      <c r="AW6717" s="5">
        <v>125.494693756103</v>
      </c>
      <c r="AX6717" s="5">
        <v>70.011383056640597</v>
      </c>
      <c r="AY6717" s="5">
        <v>72.136260986328097</v>
      </c>
      <c r="AZ6717" s="5">
        <v>60.748195648193303</v>
      </c>
      <c r="BA6717" s="5">
        <v>67.63194656372066</v>
      </c>
    </row>
    <row r="6718" spans="1:53" x14ac:dyDescent="0.2">
      <c r="A6718" s="1">
        <v>6715</v>
      </c>
      <c r="B6718" s="1" t="s">
        <v>26849</v>
      </c>
      <c r="C6718" s="1" t="s">
        <v>26850</v>
      </c>
      <c r="D6718" s="1" t="s">
        <v>26851</v>
      </c>
      <c r="E6718" s="1" t="s">
        <v>26852</v>
      </c>
      <c r="F6718" s="5">
        <v>34.731998443603501</v>
      </c>
      <c r="G6718" s="5">
        <v>27.093084335327099</v>
      </c>
      <c r="H6718" s="5">
        <v>27.515840530395501</v>
      </c>
      <c r="I6718" s="5">
        <v>29.780307769775366</v>
      </c>
      <c r="J6718" s="5">
        <v>32.943672180175703</v>
      </c>
      <c r="K6718" s="5">
        <v>19.487754821777301</v>
      </c>
      <c r="L6718" s="5">
        <v>25.301059722900298</v>
      </c>
      <c r="M6718" s="5">
        <v>25.910828908284433</v>
      </c>
      <c r="N6718" s="5">
        <v>81.358268737792898</v>
      </c>
      <c r="O6718" s="5">
        <v>109.96831512451099</v>
      </c>
      <c r="P6718" s="5">
        <v>100.744049072265</v>
      </c>
      <c r="Q6718" s="5">
        <v>97.356877644856297</v>
      </c>
      <c r="R6718" s="5">
        <v>30.139064788818299</v>
      </c>
      <c r="S6718" s="5">
        <v>24.929738998413001</v>
      </c>
      <c r="T6718" s="5">
        <v>35.4172973632812</v>
      </c>
      <c r="U6718" s="5">
        <v>30.162033716837499</v>
      </c>
      <c r="V6718" s="5">
        <v>35.085105895996001</v>
      </c>
      <c r="W6718" s="5">
        <v>33.055610656738203</v>
      </c>
      <c r="X6718" s="5">
        <v>38.460071563720703</v>
      </c>
      <c r="Y6718" s="5">
        <v>35.533596038818303</v>
      </c>
      <c r="Z6718" s="5">
        <v>42.205074310302699</v>
      </c>
      <c r="AA6718" s="5">
        <v>33.342803955078097</v>
      </c>
      <c r="AB6718" s="5">
        <v>27.748384475708001</v>
      </c>
      <c r="AC6718" s="5">
        <v>34.432087580362939</v>
      </c>
      <c r="AD6718" s="5">
        <v>49.3311958312988</v>
      </c>
      <c r="AE6718" s="5">
        <v>31.504375457763601</v>
      </c>
      <c r="AF6718" s="5">
        <v>36.270256042480398</v>
      </c>
      <c r="AG6718" s="5">
        <v>39.035275777180935</v>
      </c>
      <c r="AH6718" s="5">
        <v>40.698028564453097</v>
      </c>
      <c r="AI6718" s="5">
        <v>23.2973613739013</v>
      </c>
      <c r="AJ6718" s="5">
        <v>33.867801666259702</v>
      </c>
      <c r="AK6718" s="5">
        <v>32.621063868204693</v>
      </c>
      <c r="AL6718" s="5">
        <v>54.282684326171797</v>
      </c>
      <c r="AM6718" s="5">
        <v>57.7916450500488</v>
      </c>
      <c r="AN6718" s="5">
        <v>58.615898132324197</v>
      </c>
      <c r="AO6718" s="5">
        <v>56.896742502848262</v>
      </c>
      <c r="AP6718" s="5">
        <v>28.2500400543212</v>
      </c>
      <c r="AQ6718" s="5">
        <v>29.851030349731399</v>
      </c>
      <c r="AR6718" s="5">
        <v>37.641239166259702</v>
      </c>
      <c r="AS6718" s="5">
        <v>31.9141031901041</v>
      </c>
      <c r="AU6718" s="5">
        <v>27.5152988433837</v>
      </c>
      <c r="AW6718" s="5">
        <v>27.5152988433837</v>
      </c>
      <c r="AX6718" s="5">
        <v>25.794343948364201</v>
      </c>
      <c r="AY6718" s="5">
        <v>17.3034267425537</v>
      </c>
      <c r="AZ6718" s="5">
        <v>18.178810119628899</v>
      </c>
      <c r="BA6718" s="5">
        <v>20.425526936848932</v>
      </c>
    </row>
    <row r="6719" spans="1:53" x14ac:dyDescent="0.2">
      <c r="A6719" s="1">
        <v>6716</v>
      </c>
      <c r="B6719" s="1" t="s">
        <v>26853</v>
      </c>
      <c r="C6719" s="1" t="s">
        <v>26854</v>
      </c>
      <c r="D6719" s="1" t="s">
        <v>26855</v>
      </c>
      <c r="E6719" s="1" t="s">
        <v>26856</v>
      </c>
      <c r="F6719" s="5">
        <v>271.375</v>
      </c>
      <c r="G6719" s="5">
        <v>492.986328125</v>
      </c>
      <c r="H6719" s="5">
        <v>82.9578857421875</v>
      </c>
      <c r="I6719" s="5">
        <v>282.43973795572919</v>
      </c>
      <c r="J6719" s="5">
        <v>229.589096069335</v>
      </c>
      <c r="K6719" s="5">
        <v>31.119060516357401</v>
      </c>
      <c r="L6719" s="5">
        <v>345.03179931640602</v>
      </c>
      <c r="M6719" s="5">
        <v>201.91331863403283</v>
      </c>
      <c r="N6719" s="5">
        <v>617.187255859375</v>
      </c>
      <c r="O6719" s="5">
        <v>677.58605957031205</v>
      </c>
      <c r="P6719" s="5">
        <v>464.246826171875</v>
      </c>
      <c r="Q6719" s="5">
        <v>586.34004720052064</v>
      </c>
      <c r="R6719" s="5">
        <v>321.413330078125</v>
      </c>
      <c r="S6719" s="5">
        <v>306.66320800781199</v>
      </c>
      <c r="T6719" s="5">
        <v>333.05484008789</v>
      </c>
      <c r="U6719" s="5">
        <v>320.37712605794235</v>
      </c>
      <c r="V6719" s="5">
        <v>246.43257141113199</v>
      </c>
      <c r="W6719" s="5">
        <v>278.65377807617102</v>
      </c>
      <c r="X6719" s="5">
        <v>277.611724853515</v>
      </c>
      <c r="Y6719" s="5">
        <v>267.5660247802727</v>
      </c>
      <c r="Z6719" s="5">
        <v>454.03338623046801</v>
      </c>
      <c r="AA6719" s="5">
        <v>425.36212158203102</v>
      </c>
      <c r="AB6719" s="5">
        <v>594.79241943359295</v>
      </c>
      <c r="AC6719" s="5">
        <v>491.39597574869731</v>
      </c>
      <c r="AE6719" s="5">
        <v>268.05026245117102</v>
      </c>
      <c r="AG6719" s="5">
        <v>268.05026245117102</v>
      </c>
      <c r="AH6719" s="5">
        <v>245.50874328613199</v>
      </c>
      <c r="AI6719" s="5">
        <v>234.47137451171801</v>
      </c>
      <c r="AJ6719" s="5">
        <v>260.90728759765602</v>
      </c>
      <c r="AK6719" s="5">
        <v>246.96246846516866</v>
      </c>
      <c r="AL6719" s="5">
        <v>352.96301269531199</v>
      </c>
      <c r="AM6719" s="5">
        <v>325.58322143554602</v>
      </c>
      <c r="AN6719" s="5">
        <v>341.34289550781199</v>
      </c>
      <c r="AO6719" s="5">
        <v>339.96304321289</v>
      </c>
      <c r="AP6719" s="5">
        <v>204.20112609863199</v>
      </c>
      <c r="AQ6719" s="5">
        <v>222.10574340820301</v>
      </c>
      <c r="AR6719" s="5">
        <v>283.02423095703102</v>
      </c>
      <c r="AS6719" s="5">
        <v>236.44370015462201</v>
      </c>
      <c r="AV6719" s="5">
        <v>224.84924316406199</v>
      </c>
      <c r="AW6719" s="5">
        <v>224.84924316406199</v>
      </c>
      <c r="AY6719" s="5">
        <v>98.393058776855398</v>
      </c>
      <c r="AZ6719" s="5">
        <v>174.97023010253901</v>
      </c>
      <c r="BA6719" s="5">
        <v>136.68164443969721</v>
      </c>
    </row>
    <row r="6720" spans="1:53" x14ac:dyDescent="0.2">
      <c r="A6720" s="1">
        <v>6717</v>
      </c>
      <c r="B6720" s="1" t="s">
        <v>26857</v>
      </c>
      <c r="C6720" s="1" t="s">
        <v>26858</v>
      </c>
      <c r="D6720" s="1" t="s">
        <v>26859</v>
      </c>
      <c r="E6720" s="1" t="s">
        <v>26860</v>
      </c>
      <c r="F6720" s="5">
        <v>365.51663208007801</v>
      </c>
      <c r="G6720" s="5">
        <v>381.035888671875</v>
      </c>
      <c r="H6720" s="5">
        <v>354.23895263671801</v>
      </c>
      <c r="I6720" s="5">
        <v>366.93049112955697</v>
      </c>
      <c r="J6720" s="5">
        <v>387.74703979492102</v>
      </c>
      <c r="K6720" s="5">
        <v>358.70837402343699</v>
      </c>
      <c r="L6720" s="5">
        <v>347.78991699218699</v>
      </c>
      <c r="M6720" s="5">
        <v>364.748443603515</v>
      </c>
      <c r="N6720" s="5">
        <v>691.787841796875</v>
      </c>
      <c r="O6720" s="5">
        <v>670.237548828125</v>
      </c>
      <c r="P6720" s="5">
        <v>700.09588623046795</v>
      </c>
      <c r="Q6720" s="5">
        <v>687.37375895182265</v>
      </c>
      <c r="R6720" s="5">
        <v>780.28326416015602</v>
      </c>
      <c r="S6720" s="5">
        <v>692.03814697265602</v>
      </c>
      <c r="T6720" s="5">
        <v>747.40393066406205</v>
      </c>
      <c r="U6720" s="5">
        <v>739.90844726562466</v>
      </c>
      <c r="V6720" s="5">
        <v>384.18576049804602</v>
      </c>
      <c r="W6720" s="5">
        <v>384.28268432617102</v>
      </c>
      <c r="X6720" s="5">
        <v>387.64425659179602</v>
      </c>
      <c r="Y6720" s="5">
        <v>385.37090047200439</v>
      </c>
      <c r="Z6720" s="5">
        <v>461.12924194335898</v>
      </c>
      <c r="AA6720" s="5">
        <v>475.91537475585898</v>
      </c>
      <c r="AB6720" s="5">
        <v>442.06277465820301</v>
      </c>
      <c r="AC6720" s="5">
        <v>459.70246378580697</v>
      </c>
      <c r="AD6720" s="5">
        <v>455.97412109375</v>
      </c>
      <c r="AE6720" s="5">
        <v>468.18145751953102</v>
      </c>
      <c r="AF6720" s="5">
        <v>441.659088134765</v>
      </c>
      <c r="AG6720" s="5">
        <v>455.27155558268197</v>
      </c>
      <c r="AH6720" s="5">
        <v>447.31707763671801</v>
      </c>
      <c r="AI6720" s="5">
        <v>449.73681640625</v>
      </c>
      <c r="AJ6720" s="5">
        <v>435.0263671875</v>
      </c>
      <c r="AK6720" s="5">
        <v>444.02675374348934</v>
      </c>
      <c r="AL6720" s="5">
        <v>527.120849609375</v>
      </c>
      <c r="AM6720" s="5">
        <v>494.77517700195301</v>
      </c>
      <c r="AN6720" s="5">
        <v>552.53656005859295</v>
      </c>
      <c r="AO6720" s="5">
        <v>524.81086222330703</v>
      </c>
      <c r="AP6720" s="5">
        <v>439.076080322265</v>
      </c>
      <c r="AQ6720" s="5">
        <v>452.221099853515</v>
      </c>
      <c r="AR6720" s="5">
        <v>455.67492675781199</v>
      </c>
      <c r="AS6720" s="5">
        <v>448.99070231119731</v>
      </c>
      <c r="AT6720" s="5">
        <v>330.40243530273398</v>
      </c>
      <c r="AU6720" s="5">
        <v>362.66101074218699</v>
      </c>
      <c r="AV6720" s="5">
        <v>366.115142822265</v>
      </c>
      <c r="AW6720" s="5">
        <v>353.0595296223953</v>
      </c>
      <c r="AX6720" s="5">
        <v>315.19583129882801</v>
      </c>
      <c r="AY6720" s="5">
        <v>297.980224609375</v>
      </c>
      <c r="AZ6720" s="5">
        <v>317.29495239257801</v>
      </c>
      <c r="BA6720" s="5">
        <v>310.15700276692701</v>
      </c>
    </row>
    <row r="6721" spans="1:53" x14ac:dyDescent="0.2">
      <c r="A6721" s="1">
        <v>6718</v>
      </c>
      <c r="B6721" s="1" t="s">
        <v>26861</v>
      </c>
      <c r="C6721" s="1" t="s">
        <v>26862</v>
      </c>
      <c r="D6721" s="1" t="s">
        <v>26863</v>
      </c>
      <c r="E6721" s="1" t="s">
        <v>26864</v>
      </c>
      <c r="F6721" s="5">
        <v>181.36114501953099</v>
      </c>
      <c r="G6721" s="5">
        <v>176.34222412109301</v>
      </c>
      <c r="H6721" s="5">
        <v>193.30819702148401</v>
      </c>
      <c r="I6721" s="5">
        <v>183.67052205403601</v>
      </c>
      <c r="J6721" s="5">
        <v>201.00187683105401</v>
      </c>
      <c r="K6721" s="5">
        <v>182.69055175781199</v>
      </c>
      <c r="L6721" s="5">
        <v>215.03041076660099</v>
      </c>
      <c r="M6721" s="5">
        <v>199.57427978515565</v>
      </c>
      <c r="N6721" s="5">
        <v>169.64599609375</v>
      </c>
      <c r="O6721" s="5">
        <v>164.77459716796801</v>
      </c>
      <c r="P6721" s="5">
        <v>168.15385437011699</v>
      </c>
      <c r="Q6721" s="5">
        <v>167.52481587727834</v>
      </c>
      <c r="R6721" s="5">
        <v>154.33752441406199</v>
      </c>
      <c r="S6721" s="5">
        <v>160.85530090332</v>
      </c>
      <c r="T6721" s="5">
        <v>190.08953857421801</v>
      </c>
      <c r="U6721" s="5">
        <v>168.42745463053333</v>
      </c>
      <c r="V6721" s="5">
        <v>151.77284240722599</v>
      </c>
      <c r="W6721" s="5">
        <v>147.254959106445</v>
      </c>
      <c r="X6721" s="5">
        <v>134.18888854980401</v>
      </c>
      <c r="Y6721" s="5">
        <v>144.40556335449165</v>
      </c>
      <c r="Z6721" s="5">
        <v>178.33317565917901</v>
      </c>
      <c r="AA6721" s="5">
        <v>188.89631652832</v>
      </c>
      <c r="AB6721" s="5">
        <v>171.70207214355401</v>
      </c>
      <c r="AC6721" s="5">
        <v>179.64385477701765</v>
      </c>
      <c r="AD6721" s="5">
        <v>153.88233947753901</v>
      </c>
      <c r="AE6721" s="5">
        <v>159.05221557617099</v>
      </c>
      <c r="AF6721" s="5">
        <v>151.83097839355401</v>
      </c>
      <c r="AG6721" s="5">
        <v>154.92184448242133</v>
      </c>
      <c r="AH6721" s="5">
        <v>146.95686340332</v>
      </c>
      <c r="AI6721" s="5">
        <v>140.96809387207</v>
      </c>
      <c r="AJ6721" s="5">
        <v>131.113845825195</v>
      </c>
      <c r="AK6721" s="5">
        <v>139.67960103352834</v>
      </c>
      <c r="AL6721" s="5">
        <v>149.54435729980401</v>
      </c>
      <c r="AM6721" s="5">
        <v>150.15623474121</v>
      </c>
      <c r="AN6721" s="5">
        <v>143.958084106445</v>
      </c>
      <c r="AO6721" s="5">
        <v>147.88622538248634</v>
      </c>
      <c r="AP6721" s="5">
        <v>161.29728698730401</v>
      </c>
      <c r="AQ6721" s="5">
        <v>150.82720947265599</v>
      </c>
      <c r="AR6721" s="5">
        <v>162.245361328125</v>
      </c>
      <c r="AS6721" s="5">
        <v>158.12328592936169</v>
      </c>
      <c r="AT6721" s="5">
        <v>169.97846984863199</v>
      </c>
      <c r="AU6721" s="5">
        <v>169.63439941406199</v>
      </c>
      <c r="AV6721" s="5">
        <v>142.41912841796801</v>
      </c>
      <c r="AW6721" s="5">
        <v>160.67733256022066</v>
      </c>
      <c r="AX6721" s="5">
        <v>143.37066650390599</v>
      </c>
      <c r="AY6721" s="5">
        <v>158.29039001464801</v>
      </c>
      <c r="AZ6721" s="5">
        <v>146.74172973632801</v>
      </c>
      <c r="BA6721" s="5">
        <v>149.467595418294</v>
      </c>
    </row>
    <row r="6722" spans="1:53" x14ac:dyDescent="0.2">
      <c r="A6722" s="1">
        <v>6719</v>
      </c>
      <c r="B6722" s="1" t="s">
        <v>26865</v>
      </c>
      <c r="C6722" s="1" t="s">
        <v>26866</v>
      </c>
      <c r="D6722" s="1" t="s">
        <v>26867</v>
      </c>
      <c r="E6722" s="1" t="s">
        <v>26868</v>
      </c>
      <c r="V6722" s="5">
        <v>32.836448669433501</v>
      </c>
      <c r="W6722" s="5">
        <v>38.543659210205</v>
      </c>
      <c r="X6722" s="5">
        <v>34.662319183349602</v>
      </c>
      <c r="Y6722" s="5">
        <v>35.347475687662701</v>
      </c>
      <c r="Z6722" s="5">
        <v>33.291294097900298</v>
      </c>
      <c r="AA6722" s="5">
        <v>37.179367065429602</v>
      </c>
      <c r="AB6722" s="5">
        <v>38.131412506103501</v>
      </c>
      <c r="AC6722" s="5">
        <v>36.200691223144467</v>
      </c>
      <c r="AD6722" s="5">
        <v>35.524070739746001</v>
      </c>
      <c r="AE6722" s="5">
        <v>46.493026733398402</v>
      </c>
      <c r="AG6722" s="5">
        <v>41.008548736572202</v>
      </c>
      <c r="AI6722" s="5">
        <v>27.5210647583007</v>
      </c>
      <c r="AK6722" s="5">
        <v>27.5210647583007</v>
      </c>
      <c r="AZ6722" s="5">
        <v>26.330867767333899</v>
      </c>
      <c r="BA6722" s="5">
        <v>26.330867767333899</v>
      </c>
    </row>
    <row r="6723" spans="1:53" x14ac:dyDescent="0.2">
      <c r="A6723" s="1">
        <v>6720</v>
      </c>
      <c r="B6723" s="1" t="s">
        <v>26869</v>
      </c>
      <c r="C6723" s="1" t="s">
        <v>26870</v>
      </c>
      <c r="D6723" s="1" t="s">
        <v>26871</v>
      </c>
      <c r="E6723" s="1" t="s">
        <v>26872</v>
      </c>
      <c r="F6723" s="5">
        <v>461.25082397460898</v>
      </c>
      <c r="G6723" s="5">
        <v>426.27203369140602</v>
      </c>
      <c r="H6723" s="5">
        <v>417.27761840820301</v>
      </c>
      <c r="I6723" s="5">
        <v>434.93349202473928</v>
      </c>
      <c r="J6723" s="5">
        <v>474.54815673828102</v>
      </c>
      <c r="K6723" s="5">
        <v>458.04617309570301</v>
      </c>
      <c r="L6723" s="5">
        <v>459.02490234375</v>
      </c>
      <c r="M6723" s="5">
        <v>463.87307739257795</v>
      </c>
      <c r="N6723" s="5">
        <v>390.00735473632801</v>
      </c>
      <c r="O6723" s="5">
        <v>407.38250732421801</v>
      </c>
      <c r="P6723" s="5">
        <v>419.51477050781199</v>
      </c>
      <c r="Q6723" s="5">
        <v>405.63487752278598</v>
      </c>
      <c r="R6723" s="5">
        <v>486.82647705078102</v>
      </c>
      <c r="S6723" s="5">
        <v>596.31146240234295</v>
      </c>
      <c r="T6723" s="5">
        <v>490.08026123046801</v>
      </c>
      <c r="U6723" s="5">
        <v>524.40606689453068</v>
      </c>
      <c r="V6723" s="5">
        <v>1006.13116455078</v>
      </c>
      <c r="W6723" s="5">
        <v>950.48236083984295</v>
      </c>
      <c r="X6723" s="5">
        <v>930.53350830078102</v>
      </c>
      <c r="Y6723" s="5">
        <v>962.38234456380133</v>
      </c>
      <c r="Z6723" s="5">
        <v>1025.98791503906</v>
      </c>
      <c r="AA6723" s="5">
        <v>921.840576171875</v>
      </c>
      <c r="AB6723" s="5">
        <v>896.20227050781205</v>
      </c>
      <c r="AC6723" s="5">
        <v>948.01025390624909</v>
      </c>
      <c r="AD6723" s="5">
        <v>483.200927734375</v>
      </c>
      <c r="AE6723" s="5">
        <v>485.73239135742102</v>
      </c>
      <c r="AF6723" s="5">
        <v>425.43176269531199</v>
      </c>
      <c r="AG6723" s="5">
        <v>464.78836059570267</v>
      </c>
      <c r="AH6723" s="5">
        <v>381.22271728515602</v>
      </c>
      <c r="AI6723" s="5">
        <v>391.5888671875</v>
      </c>
      <c r="AJ6723" s="5">
        <v>405.27328491210898</v>
      </c>
      <c r="AK6723" s="5">
        <v>392.69495646158833</v>
      </c>
      <c r="AL6723" s="5">
        <v>307.450927734375</v>
      </c>
      <c r="AM6723" s="5">
        <v>275.47201538085898</v>
      </c>
      <c r="AN6723" s="5">
        <v>300.81015014648398</v>
      </c>
      <c r="AO6723" s="5">
        <v>294.57769775390597</v>
      </c>
      <c r="AP6723" s="5">
        <v>393.89273071289</v>
      </c>
      <c r="AQ6723" s="5">
        <v>385.85678100585898</v>
      </c>
      <c r="AR6723" s="5">
        <v>410.83508300781199</v>
      </c>
      <c r="AS6723" s="5">
        <v>396.8615315755203</v>
      </c>
      <c r="AT6723" s="5">
        <v>327.11962890625</v>
      </c>
      <c r="AU6723" s="5">
        <v>434.78961181640602</v>
      </c>
      <c r="AV6723" s="5">
        <v>465.48394775390602</v>
      </c>
      <c r="AW6723" s="5">
        <v>409.1310628255207</v>
      </c>
      <c r="AX6723" s="5">
        <v>330.37152099609301</v>
      </c>
      <c r="AY6723" s="5">
        <v>395.83663940429602</v>
      </c>
      <c r="AZ6723" s="5">
        <v>372.06457519531199</v>
      </c>
      <c r="BA6723" s="5">
        <v>366.09091186523369</v>
      </c>
    </row>
    <row r="6724" spans="1:53" x14ac:dyDescent="0.2">
      <c r="A6724" s="1">
        <v>6721</v>
      </c>
      <c r="B6724" s="1" t="s">
        <v>26873</v>
      </c>
      <c r="C6724" s="1" t="s">
        <v>26874</v>
      </c>
      <c r="D6724" s="1" t="s">
        <v>26875</v>
      </c>
      <c r="E6724" s="1" t="s">
        <v>26876</v>
      </c>
      <c r="F6724" s="5">
        <v>144.24411010742099</v>
      </c>
      <c r="G6724" s="5">
        <v>123.97932434082</v>
      </c>
      <c r="H6724" s="5">
        <v>124.15235137939401</v>
      </c>
      <c r="I6724" s="5">
        <v>130.79192860921168</v>
      </c>
      <c r="J6724" s="5">
        <v>97.745498657226506</v>
      </c>
      <c r="K6724" s="5">
        <v>90.481231689453097</v>
      </c>
      <c r="L6724" s="5">
        <v>89.628631591796804</v>
      </c>
      <c r="M6724" s="5">
        <v>92.618453979492131</v>
      </c>
      <c r="N6724" s="5">
        <v>192.55567932128901</v>
      </c>
      <c r="O6724" s="5">
        <v>215.96673583984301</v>
      </c>
      <c r="P6724" s="5">
        <v>189.476959228515</v>
      </c>
      <c r="Q6724" s="5">
        <v>199.33312479654901</v>
      </c>
      <c r="R6724" s="5">
        <v>128.69415283203099</v>
      </c>
      <c r="S6724" s="5">
        <v>149.80871582031199</v>
      </c>
      <c r="T6724" s="5">
        <v>141.347396850585</v>
      </c>
      <c r="U6724" s="5">
        <v>139.95008850097599</v>
      </c>
      <c r="V6724" s="5">
        <v>165.45761108398401</v>
      </c>
      <c r="W6724" s="5">
        <v>158.15089416503901</v>
      </c>
      <c r="X6724" s="5">
        <v>142.60011291503901</v>
      </c>
      <c r="Y6724" s="5">
        <v>155.40287272135399</v>
      </c>
      <c r="Z6724" s="5">
        <v>256.83724975585898</v>
      </c>
      <c r="AA6724" s="5">
        <v>231.05569458007801</v>
      </c>
      <c r="AB6724" s="5">
        <v>246.04942321777301</v>
      </c>
      <c r="AC6724" s="5">
        <v>244.64745585123669</v>
      </c>
      <c r="AD6724" s="5">
        <v>83.837165832519503</v>
      </c>
      <c r="AE6724" s="5">
        <v>110.975852966308</v>
      </c>
      <c r="AF6724" s="5">
        <v>111.942909240722</v>
      </c>
      <c r="AG6724" s="5">
        <v>102.25197601318318</v>
      </c>
      <c r="AH6724" s="5">
        <v>109.12085723876901</v>
      </c>
      <c r="AI6724" s="5">
        <v>91.713623046875</v>
      </c>
      <c r="AJ6724" s="5">
        <v>89.771286010742102</v>
      </c>
      <c r="AK6724" s="5">
        <v>96.86858876546205</v>
      </c>
      <c r="AL6724" s="5">
        <v>71.397987365722599</v>
      </c>
      <c r="AM6724" s="5">
        <v>59.287113189697202</v>
      </c>
      <c r="AO6724" s="5">
        <v>65.342550277709904</v>
      </c>
      <c r="AP6724" s="5">
        <v>89.561920166015597</v>
      </c>
      <c r="AQ6724" s="5">
        <v>65.360015869140597</v>
      </c>
      <c r="AR6724" s="5">
        <v>88.046485900878906</v>
      </c>
      <c r="AS6724" s="5">
        <v>80.989473978678362</v>
      </c>
      <c r="AT6724" s="5">
        <v>63.520633697509702</v>
      </c>
      <c r="AU6724" s="5">
        <v>123.693969726562</v>
      </c>
      <c r="AV6724" s="5">
        <v>135.1181640625</v>
      </c>
      <c r="AW6724" s="5">
        <v>107.44425582885724</v>
      </c>
      <c r="AX6724" s="5">
        <v>138.47756958007801</v>
      </c>
      <c r="AY6724" s="5">
        <v>115.443321228027</v>
      </c>
      <c r="AZ6724" s="5">
        <v>96.968635559082003</v>
      </c>
      <c r="BA6724" s="5">
        <v>116.96317545572902</v>
      </c>
    </row>
    <row r="6725" spans="1:53" x14ac:dyDescent="0.2">
      <c r="A6725" s="1">
        <v>6722</v>
      </c>
      <c r="B6725" s="1" t="s">
        <v>26877</v>
      </c>
      <c r="C6725" s="1" t="s">
        <v>26878</v>
      </c>
      <c r="D6725" s="1" t="s">
        <v>26879</v>
      </c>
      <c r="E6725" s="1" t="s">
        <v>26880</v>
      </c>
      <c r="F6725" s="5">
        <v>291.17022705078102</v>
      </c>
      <c r="G6725" s="5">
        <v>305.75839233398398</v>
      </c>
      <c r="H6725" s="5">
        <v>315.75677490234301</v>
      </c>
      <c r="I6725" s="5">
        <v>304.22846476236936</v>
      </c>
      <c r="J6725" s="5">
        <v>289.90966796875</v>
      </c>
      <c r="K6725" s="5">
        <v>284.641021728515</v>
      </c>
      <c r="L6725" s="5">
        <v>284.42013549804602</v>
      </c>
      <c r="M6725" s="5">
        <v>286.32360839843699</v>
      </c>
      <c r="N6725" s="5">
        <v>547.3291015625</v>
      </c>
      <c r="O6725" s="5">
        <v>499.74395751953102</v>
      </c>
      <c r="P6725" s="5">
        <v>525.10174560546795</v>
      </c>
      <c r="Q6725" s="5">
        <v>524.0582682291664</v>
      </c>
      <c r="R6725" s="5">
        <v>287.20852661132801</v>
      </c>
      <c r="S6725" s="5">
        <v>270.71835327148398</v>
      </c>
      <c r="T6725" s="5">
        <v>295.64242553710898</v>
      </c>
      <c r="U6725" s="5">
        <v>284.52310180664034</v>
      </c>
      <c r="V6725" s="5">
        <v>240.97300720214801</v>
      </c>
      <c r="W6725" s="5">
        <v>234.365142822265</v>
      </c>
      <c r="X6725" s="5">
        <v>234.91767883300699</v>
      </c>
      <c r="Y6725" s="5">
        <v>236.75194295247334</v>
      </c>
      <c r="Z6725" s="5">
        <v>240.30477905273401</v>
      </c>
      <c r="AA6725" s="5">
        <v>264.31344604492102</v>
      </c>
      <c r="AB6725" s="5">
        <v>271.62985229492102</v>
      </c>
      <c r="AC6725" s="5">
        <v>258.74935913085869</v>
      </c>
      <c r="AD6725" s="5">
        <v>247.047760009765</v>
      </c>
      <c r="AE6725" s="5">
        <v>246.61381530761699</v>
      </c>
      <c r="AF6725" s="5">
        <v>274.88690185546801</v>
      </c>
      <c r="AG6725" s="5">
        <v>256.1828257242833</v>
      </c>
      <c r="AH6725" s="5">
        <v>237.76670837402301</v>
      </c>
      <c r="AI6725" s="5">
        <v>251.07229614257801</v>
      </c>
      <c r="AJ6725" s="5">
        <v>251.72608947753901</v>
      </c>
      <c r="AK6725" s="5">
        <v>246.85503133137999</v>
      </c>
      <c r="AL6725" s="5">
        <v>456.20233154296801</v>
      </c>
      <c r="AM6725" s="5">
        <v>462.00732421875</v>
      </c>
      <c r="AN6725" s="5">
        <v>493.50567626953102</v>
      </c>
      <c r="AO6725" s="5">
        <v>470.57177734374972</v>
      </c>
      <c r="AP6725" s="5">
        <v>250.63461303710901</v>
      </c>
      <c r="AQ6725" s="5">
        <v>254.44032287597599</v>
      </c>
      <c r="AR6725" s="5">
        <v>233.18325805664</v>
      </c>
      <c r="AS6725" s="5">
        <v>246.08606465657499</v>
      </c>
      <c r="AT6725" s="5">
        <v>252.78704833984301</v>
      </c>
      <c r="AU6725" s="5">
        <v>261.74285888671801</v>
      </c>
      <c r="AV6725" s="5">
        <v>237.17483520507801</v>
      </c>
      <c r="AW6725" s="5">
        <v>250.56824747721302</v>
      </c>
      <c r="AX6725" s="5">
        <v>234.87634277343699</v>
      </c>
      <c r="AY6725" s="5">
        <v>236.00347900390599</v>
      </c>
      <c r="AZ6725" s="5">
        <v>212.892654418945</v>
      </c>
      <c r="BA6725" s="5">
        <v>227.92415873209598</v>
      </c>
    </row>
    <row r="6726" spans="1:53" x14ac:dyDescent="0.2">
      <c r="A6726" s="1">
        <v>6723</v>
      </c>
      <c r="B6726" s="1" t="s">
        <v>26881</v>
      </c>
      <c r="C6726" s="1" t="s">
        <v>26882</v>
      </c>
      <c r="D6726" s="1" t="s">
        <v>26883</v>
      </c>
      <c r="E6726" s="1" t="s">
        <v>26884</v>
      </c>
      <c r="F6726" s="5">
        <v>514.69494628906205</v>
      </c>
      <c r="G6726" s="5">
        <v>458.59704589843699</v>
      </c>
      <c r="H6726" s="5">
        <v>436.33953857421801</v>
      </c>
      <c r="I6726" s="5">
        <v>469.87717692057237</v>
      </c>
      <c r="J6726" s="5">
        <v>497.40655517578102</v>
      </c>
      <c r="K6726" s="5">
        <v>452.91961669921801</v>
      </c>
      <c r="L6726" s="5">
        <v>469.10406494140602</v>
      </c>
      <c r="M6726" s="5">
        <v>473.14341227213504</v>
      </c>
      <c r="N6726" s="5">
        <v>1179.50830078125</v>
      </c>
      <c r="O6726" s="5">
        <v>1150.43347167968</v>
      </c>
      <c r="P6726" s="5">
        <v>1061.20593261718</v>
      </c>
      <c r="Q6726" s="5">
        <v>1130.3825683593702</v>
      </c>
      <c r="R6726" s="5">
        <v>451.70620727539</v>
      </c>
      <c r="S6726" s="5">
        <v>414.04437255859301</v>
      </c>
      <c r="T6726" s="5">
        <v>466.240234375</v>
      </c>
      <c r="U6726" s="5">
        <v>443.99693806966098</v>
      </c>
      <c r="V6726" s="5">
        <v>513.49603271484295</v>
      </c>
      <c r="W6726" s="5">
        <v>558.64703369140602</v>
      </c>
      <c r="X6726" s="5">
        <v>512.92028808593705</v>
      </c>
      <c r="Y6726" s="5">
        <v>528.35445149739542</v>
      </c>
      <c r="Z6726" s="5">
        <v>439.663330078125</v>
      </c>
      <c r="AA6726" s="5">
        <v>413.39410400390602</v>
      </c>
      <c r="AB6726" s="5">
        <v>406.0107421875</v>
      </c>
      <c r="AC6726" s="5">
        <v>419.68939208984369</v>
      </c>
      <c r="AD6726" s="5">
        <v>634.65808105468705</v>
      </c>
      <c r="AE6726" s="5">
        <v>647.40173339843705</v>
      </c>
      <c r="AF6726" s="5">
        <v>639.13763427734295</v>
      </c>
      <c r="AG6726" s="5">
        <v>640.39914957682231</v>
      </c>
      <c r="AH6726" s="5">
        <v>572.955810546875</v>
      </c>
      <c r="AI6726" s="5">
        <v>608.66949462890602</v>
      </c>
      <c r="AJ6726" s="5">
        <v>589.870849609375</v>
      </c>
      <c r="AK6726" s="5">
        <v>590.49871826171864</v>
      </c>
      <c r="AL6726" s="5">
        <v>822.06207275390602</v>
      </c>
      <c r="AM6726" s="5">
        <v>786.07019042968705</v>
      </c>
      <c r="AN6726" s="5">
        <v>824.67517089843705</v>
      </c>
      <c r="AO6726" s="5">
        <v>810.93581136067678</v>
      </c>
      <c r="AP6726" s="5">
        <v>512.95806884765602</v>
      </c>
      <c r="AQ6726" s="5">
        <v>478.105377197265</v>
      </c>
      <c r="AR6726" s="5">
        <v>503.365234375</v>
      </c>
      <c r="AS6726" s="5">
        <v>498.14289347330697</v>
      </c>
      <c r="AT6726" s="5">
        <v>464.71105957031199</v>
      </c>
      <c r="AU6726" s="5">
        <v>502.34207153320301</v>
      </c>
      <c r="AV6726" s="5">
        <v>468.59353637695301</v>
      </c>
      <c r="AW6726" s="5">
        <v>478.54888916015597</v>
      </c>
      <c r="AX6726" s="5">
        <v>382.0166015625</v>
      </c>
      <c r="AY6726" s="5">
        <v>426.017974853515</v>
      </c>
      <c r="AZ6726" s="5">
        <v>402.34631347656199</v>
      </c>
      <c r="BA6726" s="5">
        <v>403.46029663085898</v>
      </c>
    </row>
    <row r="6727" spans="1:53" x14ac:dyDescent="0.2">
      <c r="A6727" s="1">
        <v>6724</v>
      </c>
      <c r="B6727" s="1" t="s">
        <v>26885</v>
      </c>
      <c r="C6727" s="1" t="s">
        <v>26886</v>
      </c>
      <c r="D6727" s="1" t="s">
        <v>26887</v>
      </c>
      <c r="E6727" s="1" t="s">
        <v>26888</v>
      </c>
      <c r="F6727" s="5">
        <v>536.16851806640602</v>
      </c>
      <c r="G6727" s="5">
        <v>569.02301025390602</v>
      </c>
      <c r="H6727" s="5">
        <v>579.56610107421795</v>
      </c>
      <c r="I6727" s="5">
        <v>561.5858764648433</v>
      </c>
      <c r="J6727" s="5">
        <v>601.94805908203102</v>
      </c>
      <c r="K6727" s="5">
        <v>573.76947021484295</v>
      </c>
      <c r="L6727" s="5">
        <v>580.9677734375</v>
      </c>
      <c r="M6727" s="5">
        <v>585.56176757812466</v>
      </c>
      <c r="N6727" s="5">
        <v>1126.12768554687</v>
      </c>
      <c r="O6727" s="5">
        <v>971.73620605468705</v>
      </c>
      <c r="P6727" s="5">
        <v>994.68536376953102</v>
      </c>
      <c r="Q6727" s="5">
        <v>1030.8497517903627</v>
      </c>
      <c r="R6727" s="5">
        <v>764.69915771484295</v>
      </c>
      <c r="S6727" s="5">
        <v>761.88037109375</v>
      </c>
      <c r="T6727" s="5">
        <v>846.39666748046795</v>
      </c>
      <c r="U6727" s="5">
        <v>790.99206542968693</v>
      </c>
      <c r="V6727" s="5">
        <v>852.576171875</v>
      </c>
      <c r="W6727" s="5">
        <v>851.486328125</v>
      </c>
      <c r="X6727" s="5">
        <v>845.25384521484295</v>
      </c>
      <c r="Y6727" s="5">
        <v>849.77211507161428</v>
      </c>
      <c r="Z6727" s="5">
        <v>544.35498046875</v>
      </c>
      <c r="AA6727" s="5">
        <v>510.29751586914</v>
      </c>
      <c r="AB6727" s="5">
        <v>526.37683105468705</v>
      </c>
      <c r="AC6727" s="5">
        <v>527.00977579752566</v>
      </c>
      <c r="AD6727" s="5">
        <v>1064.19860839843</v>
      </c>
      <c r="AE6727" s="5">
        <v>1015.58972167968</v>
      </c>
      <c r="AF6727" s="5">
        <v>1076.1005859375</v>
      </c>
      <c r="AG6727" s="5">
        <v>1051.9629720052033</v>
      </c>
      <c r="AH6727" s="5">
        <v>1050.25048828125</v>
      </c>
      <c r="AI6727" s="5">
        <v>1037.83349609375</v>
      </c>
      <c r="AJ6727" s="5">
        <v>1017.12609863281</v>
      </c>
      <c r="AK6727" s="5">
        <v>1035.0700276692698</v>
      </c>
      <c r="AL6727" s="5">
        <v>1044.19055175781</v>
      </c>
      <c r="AM6727" s="5">
        <v>1078.23327636718</v>
      </c>
      <c r="AN6727" s="5">
        <v>1092.15588378906</v>
      </c>
      <c r="AO6727" s="5">
        <v>1071.5265706380167</v>
      </c>
      <c r="AP6727" s="5">
        <v>802.64923095703102</v>
      </c>
      <c r="AQ6727" s="5">
        <v>782.16217041015602</v>
      </c>
      <c r="AR6727" s="5">
        <v>767.97723388671795</v>
      </c>
      <c r="AS6727" s="5">
        <v>784.2628784179683</v>
      </c>
      <c r="AT6727" s="5">
        <v>1292.70910644531</v>
      </c>
      <c r="AU6727" s="5">
        <v>1217.30529785156</v>
      </c>
      <c r="AV6727" s="5">
        <v>1327.66430664062</v>
      </c>
      <c r="AW6727" s="5">
        <v>1279.2262369791633</v>
      </c>
      <c r="AX6727" s="5">
        <v>968.37255859375</v>
      </c>
      <c r="AY6727" s="5">
        <v>850.7919921875</v>
      </c>
      <c r="AZ6727" s="5">
        <v>900.46276855468705</v>
      </c>
      <c r="BA6727" s="5">
        <v>906.54243977864564</v>
      </c>
    </row>
    <row r="6728" spans="1:53" x14ac:dyDescent="0.2">
      <c r="A6728" s="1">
        <v>6725</v>
      </c>
      <c r="B6728" s="1" t="s">
        <v>26889</v>
      </c>
      <c r="C6728" s="1" t="s">
        <v>26890</v>
      </c>
      <c r="D6728" s="1" t="s">
        <v>26891</v>
      </c>
      <c r="E6728" s="1" t="s">
        <v>26892</v>
      </c>
      <c r="F6728" s="5">
        <v>126.819007873535</v>
      </c>
      <c r="G6728" s="5">
        <v>128.65245056152301</v>
      </c>
      <c r="H6728" s="5">
        <v>129.08840942382801</v>
      </c>
      <c r="I6728" s="5">
        <v>128.18662261962868</v>
      </c>
      <c r="J6728" s="5">
        <v>122.458106994628</v>
      </c>
      <c r="K6728" s="5">
        <v>109.188415527343</v>
      </c>
      <c r="L6728" s="5">
        <v>121.757347106933</v>
      </c>
      <c r="M6728" s="5">
        <v>117.80128987630133</v>
      </c>
      <c r="N6728" s="5">
        <v>312.19958496093699</v>
      </c>
      <c r="O6728" s="5">
        <v>337.82540893554602</v>
      </c>
      <c r="P6728" s="5">
        <v>309.40243530273398</v>
      </c>
      <c r="Q6728" s="5">
        <v>319.80914306640562</v>
      </c>
      <c r="R6728" s="5">
        <v>185.39317321777301</v>
      </c>
      <c r="S6728" s="5">
        <v>160.25053405761699</v>
      </c>
      <c r="T6728" s="5">
        <v>169.55226135253901</v>
      </c>
      <c r="U6728" s="5">
        <v>171.73198954264299</v>
      </c>
      <c r="V6728" s="5">
        <v>124.992782592773</v>
      </c>
      <c r="W6728" s="5">
        <v>148.69520568847599</v>
      </c>
      <c r="X6728" s="5">
        <v>136.54071044921801</v>
      </c>
      <c r="Y6728" s="5">
        <v>136.74289957682234</v>
      </c>
      <c r="Z6728" s="5">
        <v>117.687217712402</v>
      </c>
      <c r="AA6728" s="5">
        <v>120.473411560058</v>
      </c>
      <c r="AB6728" s="5">
        <v>129.16174316406199</v>
      </c>
      <c r="AC6728" s="5">
        <v>122.44079081217399</v>
      </c>
      <c r="AD6728" s="5">
        <v>164.00503540039</v>
      </c>
      <c r="AE6728" s="5">
        <v>157.111068725585</v>
      </c>
      <c r="AF6728" s="5">
        <v>155.30860900878901</v>
      </c>
      <c r="AG6728" s="5">
        <v>158.80823771158799</v>
      </c>
      <c r="AH6728" s="5">
        <v>145.40766906738199</v>
      </c>
      <c r="AI6728" s="5">
        <v>134.247787475585</v>
      </c>
      <c r="AJ6728" s="5">
        <v>159.53341674804599</v>
      </c>
      <c r="AK6728" s="5">
        <v>146.39629109700434</v>
      </c>
      <c r="AL6728" s="5">
        <v>309.4326171875</v>
      </c>
      <c r="AM6728" s="5">
        <v>302.7841796875</v>
      </c>
      <c r="AN6728" s="5">
        <v>304.14794921875</v>
      </c>
      <c r="AO6728" s="5">
        <v>305.45491536458331</v>
      </c>
      <c r="AP6728" s="5">
        <v>168.98710632324199</v>
      </c>
      <c r="AQ6728" s="5">
        <v>177.35043334960901</v>
      </c>
      <c r="AR6728" s="5">
        <v>165.27793884277301</v>
      </c>
      <c r="AS6728" s="5">
        <v>170.53849283854132</v>
      </c>
      <c r="AT6728" s="5">
        <v>151.24664306640599</v>
      </c>
      <c r="AU6728" s="5">
        <v>160.35713195800699</v>
      </c>
      <c r="AV6728" s="5">
        <v>127.445053100585</v>
      </c>
      <c r="AW6728" s="5">
        <v>146.34960937499932</v>
      </c>
      <c r="AX6728" s="5">
        <v>145.81060791015599</v>
      </c>
      <c r="AY6728" s="5">
        <v>146.63957214355401</v>
      </c>
      <c r="AZ6728" s="5">
        <v>147.90808105468699</v>
      </c>
      <c r="BA6728" s="5">
        <v>146.78608703613233</v>
      </c>
    </row>
    <row r="6729" spans="1:53" x14ac:dyDescent="0.2">
      <c r="A6729" s="1">
        <v>6726</v>
      </c>
      <c r="B6729" s="1" t="s">
        <v>26893</v>
      </c>
      <c r="C6729" s="1" t="s">
        <v>26894</v>
      </c>
      <c r="D6729" s="1" t="s">
        <v>26895</v>
      </c>
      <c r="E6729" s="1" t="s">
        <v>26896</v>
      </c>
      <c r="F6729" s="5">
        <v>914.12249755859295</v>
      </c>
      <c r="G6729" s="5">
        <v>877.24377441406205</v>
      </c>
      <c r="H6729" s="5">
        <v>916.93975830078102</v>
      </c>
      <c r="I6729" s="5">
        <v>902.76867675781193</v>
      </c>
      <c r="J6729" s="5">
        <v>629.23516845703102</v>
      </c>
      <c r="K6729" s="5">
        <v>659.44329833984295</v>
      </c>
      <c r="L6729" s="5">
        <v>614.37969970703102</v>
      </c>
      <c r="M6729" s="5">
        <v>634.35272216796841</v>
      </c>
      <c r="N6729" s="5">
        <v>615.91217041015602</v>
      </c>
      <c r="O6729" s="5">
        <v>684.079345703125</v>
      </c>
      <c r="P6729" s="5">
        <v>631.93804931640602</v>
      </c>
      <c r="Q6729" s="5">
        <v>643.97652180989564</v>
      </c>
      <c r="R6729" s="5">
        <v>933.25396728515602</v>
      </c>
      <c r="S6729" s="5">
        <v>915.46057128906205</v>
      </c>
      <c r="T6729" s="5">
        <v>901.79803466796795</v>
      </c>
      <c r="U6729" s="5">
        <v>916.83752441406205</v>
      </c>
      <c r="V6729" s="5">
        <v>1192.53112792968</v>
      </c>
      <c r="W6729" s="5">
        <v>1210.474609375</v>
      </c>
      <c r="X6729" s="5">
        <v>1157.33374023437</v>
      </c>
      <c r="Y6729" s="5">
        <v>1186.7798258463501</v>
      </c>
      <c r="Z6729" s="5">
        <v>1351.64575195312</v>
      </c>
      <c r="AA6729" s="5">
        <v>1513.00537109375</v>
      </c>
      <c r="AB6729" s="5">
        <v>1431.36535644531</v>
      </c>
      <c r="AC6729" s="5">
        <v>1432.00549316406</v>
      </c>
      <c r="AD6729" s="5">
        <v>525.494873046875</v>
      </c>
      <c r="AE6729" s="5">
        <v>499.52899169921801</v>
      </c>
      <c r="AF6729" s="5">
        <v>564.75988769531205</v>
      </c>
      <c r="AG6729" s="5">
        <v>529.92791748046841</v>
      </c>
      <c r="AH6729" s="5">
        <v>302.80148315429602</v>
      </c>
      <c r="AI6729" s="5">
        <v>300.57135009765602</v>
      </c>
      <c r="AJ6729" s="5">
        <v>319.54263305664</v>
      </c>
      <c r="AK6729" s="5">
        <v>307.63848876953062</v>
      </c>
      <c r="AL6729" s="5">
        <v>391.07458496093699</v>
      </c>
      <c r="AM6729" s="5">
        <v>387.84240722656199</v>
      </c>
      <c r="AN6729" s="5">
        <v>400.20306396484301</v>
      </c>
      <c r="AO6729" s="5">
        <v>393.04001871744731</v>
      </c>
      <c r="AP6729" s="5">
        <v>541.61462402343705</v>
      </c>
      <c r="AQ6729" s="5">
        <v>526.07763671875</v>
      </c>
      <c r="AR6729" s="5">
        <v>544.14685058593705</v>
      </c>
      <c r="AS6729" s="5">
        <v>537.2797037760414</v>
      </c>
      <c r="AT6729" s="5">
        <v>332.352935791015</v>
      </c>
      <c r="AU6729" s="5">
        <v>417.17953491210898</v>
      </c>
      <c r="AV6729" s="5">
        <v>317.90066528320301</v>
      </c>
      <c r="AW6729" s="5">
        <v>355.81104532877566</v>
      </c>
      <c r="AX6729" s="5">
        <v>493.35757446289</v>
      </c>
      <c r="AY6729" s="5">
        <v>461.00155639648398</v>
      </c>
      <c r="AZ6729" s="5">
        <v>574.95495605468705</v>
      </c>
      <c r="BA6729" s="5">
        <v>509.77136230468705</v>
      </c>
    </row>
    <row r="6730" spans="1:53" x14ac:dyDescent="0.2">
      <c r="A6730" s="1">
        <v>6727</v>
      </c>
      <c r="B6730" s="1" t="s">
        <v>26897</v>
      </c>
      <c r="C6730" s="1" t="s">
        <v>26898</v>
      </c>
      <c r="D6730" s="1" t="s">
        <v>26899</v>
      </c>
      <c r="E6730" s="1" t="s">
        <v>26900</v>
      </c>
      <c r="F6730" s="5">
        <v>2306.51782226562</v>
      </c>
      <c r="G6730" s="5">
        <v>2325.06787109375</v>
      </c>
      <c r="H6730" s="5">
        <v>2407.96728515625</v>
      </c>
      <c r="I6730" s="5">
        <v>2346.5176595052067</v>
      </c>
      <c r="J6730" s="5">
        <v>2458.24633789062</v>
      </c>
      <c r="K6730" s="5">
        <v>2424.55078125</v>
      </c>
      <c r="L6730" s="5">
        <v>2437.40234375</v>
      </c>
      <c r="M6730" s="5">
        <v>2440.0664876302067</v>
      </c>
      <c r="N6730" s="5">
        <v>1161.10534667968</v>
      </c>
      <c r="O6730" s="5">
        <v>1187.49462890625</v>
      </c>
      <c r="P6730" s="5">
        <v>1088.6982421875</v>
      </c>
      <c r="Q6730" s="5">
        <v>1145.7660725911435</v>
      </c>
      <c r="R6730" s="5">
        <v>2075.47631835937</v>
      </c>
      <c r="S6730" s="5">
        <v>2028.81323242187</v>
      </c>
      <c r="T6730" s="5">
        <v>1999.31359863281</v>
      </c>
      <c r="U6730" s="5">
        <v>2034.5343831380167</v>
      </c>
      <c r="V6730" s="5">
        <v>1882.67578125</v>
      </c>
      <c r="W6730" s="5">
        <v>1984.83996582031</v>
      </c>
      <c r="X6730" s="5">
        <v>1916.51416015625</v>
      </c>
      <c r="Y6730" s="5">
        <v>1928.0099690755198</v>
      </c>
      <c r="Z6730" s="5">
        <v>2196.50732421875</v>
      </c>
      <c r="AA6730" s="5">
        <v>2283.24145507812</v>
      </c>
      <c r="AB6730" s="5">
        <v>2243.49560546875</v>
      </c>
      <c r="AC6730" s="5">
        <v>2241.0814615885397</v>
      </c>
      <c r="AD6730" s="5">
        <v>2247.10864257812</v>
      </c>
      <c r="AE6730" s="5">
        <v>2202.09326171875</v>
      </c>
      <c r="AF6730" s="5">
        <v>2185.07861328125</v>
      </c>
      <c r="AG6730" s="5">
        <v>2211.4268391927067</v>
      </c>
      <c r="AH6730" s="5">
        <v>2131.21997070312</v>
      </c>
      <c r="AI6730" s="5">
        <v>2238.13525390625</v>
      </c>
      <c r="AJ6730" s="5">
        <v>2257.53002929687</v>
      </c>
      <c r="AK6730" s="5">
        <v>2208.9617513020798</v>
      </c>
      <c r="AL6730" s="5">
        <v>1084.35632324218</v>
      </c>
      <c r="AM6730" s="5">
        <v>1113.88159179687</v>
      </c>
      <c r="AN6730" s="5">
        <v>1130.94458007812</v>
      </c>
      <c r="AO6730" s="5">
        <v>1109.7274983723898</v>
      </c>
      <c r="AP6730" s="5">
        <v>1832.43298339843</v>
      </c>
      <c r="AQ6730" s="5">
        <v>1839.77966308593</v>
      </c>
      <c r="AR6730" s="5">
        <v>1826.98706054687</v>
      </c>
      <c r="AS6730" s="5">
        <v>1833.0665690104099</v>
      </c>
      <c r="AT6730" s="5">
        <v>1789.89892578125</v>
      </c>
      <c r="AU6730" s="5">
        <v>1733.61413574218</v>
      </c>
      <c r="AV6730" s="5">
        <v>1850.07788085937</v>
      </c>
      <c r="AW6730" s="5">
        <v>1791.1969807942667</v>
      </c>
      <c r="AX6730" s="5">
        <v>2011.36450195312</v>
      </c>
      <c r="AY6730" s="5">
        <v>1976.47705078125</v>
      </c>
      <c r="AZ6730" s="5">
        <v>2071.18334960937</v>
      </c>
      <c r="BA6730" s="5">
        <v>2019.6749674479133</v>
      </c>
    </row>
    <row r="6731" spans="1:53" x14ac:dyDescent="0.2">
      <c r="A6731" s="1">
        <v>6728</v>
      </c>
      <c r="B6731" s="1" t="s">
        <v>26901</v>
      </c>
      <c r="C6731" s="1" t="s">
        <v>26902</v>
      </c>
      <c r="D6731" s="1" t="s">
        <v>26903</v>
      </c>
      <c r="E6731" s="1" t="s">
        <v>26904</v>
      </c>
      <c r="F6731" s="5">
        <v>166.37446594238199</v>
      </c>
      <c r="G6731" s="5">
        <v>163.55816650390599</v>
      </c>
      <c r="H6731" s="5">
        <v>159.306716918945</v>
      </c>
      <c r="I6731" s="5">
        <v>163.07978312174433</v>
      </c>
      <c r="J6731" s="5">
        <v>158.763580322265</v>
      </c>
      <c r="K6731" s="5">
        <v>152.70700073242099</v>
      </c>
      <c r="L6731" s="5">
        <v>163.07357788085901</v>
      </c>
      <c r="M6731" s="5">
        <v>158.18138631184834</v>
      </c>
      <c r="N6731" s="5">
        <v>345.89804077148398</v>
      </c>
      <c r="O6731" s="5">
        <v>388.05587768554602</v>
      </c>
      <c r="P6731" s="5">
        <v>369.47076416015602</v>
      </c>
      <c r="Q6731" s="5">
        <v>367.80822753906205</v>
      </c>
      <c r="R6731" s="5">
        <v>210.28894042968699</v>
      </c>
      <c r="S6731" s="5">
        <v>175.836334228515</v>
      </c>
      <c r="T6731" s="5">
        <v>209.21441650390599</v>
      </c>
      <c r="U6731" s="5">
        <v>198.44656372070267</v>
      </c>
      <c r="V6731" s="5">
        <v>229.09858703613199</v>
      </c>
      <c r="W6731" s="5">
        <v>200.05778503417901</v>
      </c>
      <c r="X6731" s="5">
        <v>173.91638183593699</v>
      </c>
      <c r="Y6731" s="5">
        <v>201.02425130208266</v>
      </c>
      <c r="Z6731" s="5">
        <v>177.08020019531199</v>
      </c>
      <c r="AA6731" s="5">
        <v>189.72390747070301</v>
      </c>
      <c r="AB6731" s="5">
        <v>165.90882873535099</v>
      </c>
      <c r="AC6731" s="5">
        <v>177.57097880045535</v>
      </c>
      <c r="AD6731" s="5">
        <v>232.00189208984301</v>
      </c>
      <c r="AE6731" s="5">
        <v>258.34500122070301</v>
      </c>
      <c r="AF6731" s="5">
        <v>308.02163696289</v>
      </c>
      <c r="AG6731" s="5">
        <v>266.12284342447867</v>
      </c>
      <c r="AH6731" s="5">
        <v>208.35925292968699</v>
      </c>
      <c r="AI6731" s="5">
        <v>221.58187866210901</v>
      </c>
      <c r="AJ6731" s="5">
        <v>232.11360168457</v>
      </c>
      <c r="AK6731" s="5">
        <v>220.68491109212198</v>
      </c>
      <c r="AL6731" s="5">
        <v>334.90100097656199</v>
      </c>
      <c r="AM6731" s="5">
        <v>320.78482055664</v>
      </c>
      <c r="AN6731" s="5">
        <v>360.79513549804602</v>
      </c>
      <c r="AO6731" s="5">
        <v>338.82698567708263</v>
      </c>
      <c r="AP6731" s="5">
        <v>222.63812255859301</v>
      </c>
      <c r="AQ6731" s="5">
        <v>228.70692443847599</v>
      </c>
      <c r="AR6731" s="5">
        <v>216.97802734375</v>
      </c>
      <c r="AS6731" s="5">
        <v>222.77435811360633</v>
      </c>
      <c r="AT6731" s="5">
        <v>208.52468872070301</v>
      </c>
      <c r="AU6731" s="5">
        <v>199.2880859375</v>
      </c>
      <c r="AV6731" s="5">
        <v>164.565994262695</v>
      </c>
      <c r="AW6731" s="5">
        <v>190.79292297363267</v>
      </c>
      <c r="AX6731" s="5">
        <v>232.89822387695301</v>
      </c>
      <c r="AY6731" s="5">
        <v>224.71440124511699</v>
      </c>
      <c r="AZ6731" s="5">
        <v>212.95841979980401</v>
      </c>
      <c r="BA6731" s="5">
        <v>223.52368164062466</v>
      </c>
    </row>
    <row r="6732" spans="1:53" x14ac:dyDescent="0.2">
      <c r="A6732" s="1">
        <v>6729</v>
      </c>
      <c r="B6732" s="1" t="s">
        <v>26905</v>
      </c>
      <c r="C6732" s="1" t="s">
        <v>26906</v>
      </c>
      <c r="D6732" s="1" t="s">
        <v>26907</v>
      </c>
      <c r="E6732" s="1" t="s">
        <v>26908</v>
      </c>
      <c r="F6732" s="5">
        <v>286.32525634765602</v>
      </c>
      <c r="G6732" s="5">
        <v>309.55715942382801</v>
      </c>
      <c r="H6732" s="5">
        <v>302.31832885742102</v>
      </c>
      <c r="I6732" s="5">
        <v>299.40024820963504</v>
      </c>
      <c r="J6732" s="5">
        <v>276.13064575195301</v>
      </c>
      <c r="K6732" s="5">
        <v>289.65826416015602</v>
      </c>
      <c r="L6732" s="5">
        <v>288.48297119140602</v>
      </c>
      <c r="M6732" s="5">
        <v>284.7572937011717</v>
      </c>
      <c r="N6732" s="5">
        <v>732.32086181640602</v>
      </c>
      <c r="O6732" s="5">
        <v>701.92120361328102</v>
      </c>
      <c r="P6732" s="5">
        <v>697.94342041015602</v>
      </c>
      <c r="Q6732" s="5">
        <v>710.72849527994765</v>
      </c>
      <c r="R6732" s="5">
        <v>382.67913818359301</v>
      </c>
      <c r="S6732" s="5">
        <v>359.92056274414</v>
      </c>
      <c r="T6732" s="5">
        <v>416.79888916015602</v>
      </c>
      <c r="U6732" s="5">
        <v>386.46619669596299</v>
      </c>
      <c r="V6732" s="5">
        <v>235.38589477539</v>
      </c>
      <c r="W6732" s="5">
        <v>247.62396240234301</v>
      </c>
      <c r="X6732" s="5">
        <v>234.00531005859301</v>
      </c>
      <c r="Y6732" s="5">
        <v>239.00505574544204</v>
      </c>
      <c r="Z6732" s="5">
        <v>232.38838195800699</v>
      </c>
      <c r="AA6732" s="5">
        <v>232.23193359375</v>
      </c>
      <c r="AB6732" s="5">
        <v>229.45568847656199</v>
      </c>
      <c r="AC6732" s="5">
        <v>231.35866800943964</v>
      </c>
      <c r="AD6732" s="5">
        <v>301.09927368164</v>
      </c>
      <c r="AE6732" s="5">
        <v>302.90768432617102</v>
      </c>
      <c r="AF6732" s="5">
        <v>298.80798339843699</v>
      </c>
      <c r="AG6732" s="5">
        <v>300.93831380208263</v>
      </c>
      <c r="AH6732" s="5">
        <v>312.91711425781199</v>
      </c>
      <c r="AI6732" s="5">
        <v>310.439849853515</v>
      </c>
      <c r="AJ6732" s="5">
        <v>315.92572021484301</v>
      </c>
      <c r="AK6732" s="5">
        <v>313.09422810872337</v>
      </c>
      <c r="AL6732" s="5">
        <v>681.62805175781205</v>
      </c>
      <c r="AM6732" s="5">
        <v>722.72839355468705</v>
      </c>
      <c r="AN6732" s="5">
        <v>701.30725097656205</v>
      </c>
      <c r="AO6732" s="5">
        <v>701.88789876302042</v>
      </c>
      <c r="AP6732" s="5">
        <v>395.32373046875</v>
      </c>
      <c r="AQ6732" s="5">
        <v>364.671295166015</v>
      </c>
      <c r="AR6732" s="5">
        <v>394.28308105468699</v>
      </c>
      <c r="AS6732" s="5">
        <v>384.75936889648398</v>
      </c>
      <c r="AT6732" s="5">
        <v>303.8818359375</v>
      </c>
      <c r="AU6732" s="5">
        <v>332.28182983398398</v>
      </c>
      <c r="AV6732" s="5">
        <v>279.53485107421801</v>
      </c>
      <c r="AW6732" s="5">
        <v>305.23283894856735</v>
      </c>
      <c r="AX6732" s="5">
        <v>314.50454711914</v>
      </c>
      <c r="AY6732" s="5">
        <v>297.59173583984301</v>
      </c>
      <c r="AZ6732" s="5">
        <v>290.80673217773398</v>
      </c>
      <c r="BA6732" s="5">
        <v>300.967671712239</v>
      </c>
    </row>
    <row r="6733" spans="1:53" x14ac:dyDescent="0.2">
      <c r="A6733" s="1">
        <v>6730</v>
      </c>
      <c r="B6733" s="1" t="s">
        <v>26909</v>
      </c>
      <c r="C6733" s="1" t="s">
        <v>26910</v>
      </c>
      <c r="D6733" s="1" t="s">
        <v>26911</v>
      </c>
      <c r="E6733" s="1" t="s">
        <v>26912</v>
      </c>
      <c r="T6733" s="5">
        <v>124.927429199218</v>
      </c>
      <c r="U6733" s="5">
        <v>124.927429199218</v>
      </c>
      <c r="X6733" s="5">
        <v>57.890178680419901</v>
      </c>
      <c r="Y6733" s="5">
        <v>57.890178680419901</v>
      </c>
      <c r="Z6733" s="5">
        <v>248.42951965332</v>
      </c>
      <c r="AA6733" s="5">
        <v>102.14289855957</v>
      </c>
      <c r="AB6733" s="5">
        <v>113.313354492187</v>
      </c>
      <c r="AC6733" s="5">
        <v>154.62859090169232</v>
      </c>
      <c r="AD6733" s="5">
        <v>110.352394104003</v>
      </c>
      <c r="AE6733" s="5">
        <v>100.6987991333</v>
      </c>
      <c r="AF6733" s="5">
        <v>60.619670867919901</v>
      </c>
      <c r="AG6733" s="5">
        <v>90.556954701740963</v>
      </c>
      <c r="AH6733" s="5">
        <v>77.876365661621094</v>
      </c>
      <c r="AI6733" s="5">
        <v>111.533813476562</v>
      </c>
      <c r="AJ6733" s="5">
        <v>276.10241699218699</v>
      </c>
      <c r="AK6733" s="5">
        <v>155.17086537679003</v>
      </c>
      <c r="AR6733" s="5">
        <v>172.35086059570301</v>
      </c>
      <c r="AS6733" s="5">
        <v>172.35086059570301</v>
      </c>
      <c r="AY6733" s="5">
        <v>199.02583312988199</v>
      </c>
      <c r="AZ6733" s="5">
        <v>98.251739501953097</v>
      </c>
      <c r="BA6733" s="5">
        <v>148.63878631591754</v>
      </c>
    </row>
    <row r="6734" spans="1:53" x14ac:dyDescent="0.2">
      <c r="A6734" s="1">
        <v>6731</v>
      </c>
      <c r="B6734" s="1" t="s">
        <v>26913</v>
      </c>
      <c r="C6734" s="1" t="s">
        <v>26914</v>
      </c>
      <c r="D6734" s="1" t="s">
        <v>26915</v>
      </c>
      <c r="E6734" s="1" t="s">
        <v>26916</v>
      </c>
      <c r="F6734" s="5">
        <v>66.465553283691406</v>
      </c>
      <c r="G6734" s="5">
        <v>91.081260681152301</v>
      </c>
      <c r="H6734" s="5">
        <v>68.794990539550696</v>
      </c>
      <c r="I6734" s="5">
        <v>75.447268168131458</v>
      </c>
      <c r="J6734" s="5">
        <v>94.483978271484304</v>
      </c>
      <c r="K6734" s="5">
        <v>95.621337890625</v>
      </c>
      <c r="L6734" s="5">
        <v>74.996643066406193</v>
      </c>
      <c r="M6734" s="5">
        <v>88.367319742838504</v>
      </c>
      <c r="V6734" s="5">
        <v>85.78955078125</v>
      </c>
      <c r="W6734" s="5">
        <v>88.117713928222599</v>
      </c>
      <c r="X6734" s="5">
        <v>91.923294067382798</v>
      </c>
      <c r="Y6734" s="5">
        <v>88.610186258951799</v>
      </c>
      <c r="Z6734" s="5">
        <v>121.43425750732401</v>
      </c>
      <c r="AA6734" s="5">
        <v>115.917510986328</v>
      </c>
      <c r="AB6734" s="5">
        <v>123.113479614257</v>
      </c>
      <c r="AC6734" s="5">
        <v>120.15508270263634</v>
      </c>
      <c r="AD6734" s="5">
        <v>88.695648193359304</v>
      </c>
      <c r="AE6734" s="5">
        <v>59.79341506958</v>
      </c>
      <c r="AF6734" s="5">
        <v>58.386028289794901</v>
      </c>
      <c r="AG6734" s="5">
        <v>68.958363850911397</v>
      </c>
      <c r="AJ6734" s="5">
        <v>74.941566467285099</v>
      </c>
      <c r="AK6734" s="5">
        <v>74.941566467285099</v>
      </c>
      <c r="AN6734" s="5">
        <v>74.670265197753906</v>
      </c>
      <c r="AO6734" s="5">
        <v>74.670265197753906</v>
      </c>
      <c r="AP6734" s="5">
        <v>72.484542846679602</v>
      </c>
      <c r="AQ6734" s="5">
        <v>81.226921081542898</v>
      </c>
      <c r="AR6734" s="5">
        <v>61.739425659179602</v>
      </c>
      <c r="AS6734" s="5">
        <v>71.816963195800696</v>
      </c>
      <c r="AT6734" s="5">
        <v>126.746978759765</v>
      </c>
      <c r="AU6734" s="5">
        <v>126.069129943847</v>
      </c>
      <c r="AV6734" s="5">
        <v>113.671432495117</v>
      </c>
      <c r="AW6734" s="5">
        <v>122.16251373290966</v>
      </c>
      <c r="AX6734" s="5">
        <v>98.548141479492102</v>
      </c>
      <c r="AY6734" s="5">
        <v>79.038116455078097</v>
      </c>
      <c r="AZ6734" s="5">
        <v>55.943595886230398</v>
      </c>
      <c r="BA6734" s="5">
        <v>77.843284606933537</v>
      </c>
    </row>
    <row r="6735" spans="1:53" x14ac:dyDescent="0.2">
      <c r="A6735" s="1">
        <v>6732</v>
      </c>
      <c r="B6735" s="1" t="s">
        <v>26917</v>
      </c>
      <c r="C6735" s="1" t="s">
        <v>26918</v>
      </c>
      <c r="D6735" s="1" t="s">
        <v>26919</v>
      </c>
      <c r="E6735" s="1" t="s">
        <v>26920</v>
      </c>
      <c r="F6735" s="5">
        <v>95.155715942382798</v>
      </c>
      <c r="G6735" s="5">
        <v>100.23176574707</v>
      </c>
      <c r="H6735" s="5">
        <v>84.466949462890597</v>
      </c>
      <c r="I6735" s="5">
        <v>93.284810384114465</v>
      </c>
      <c r="J6735" s="5">
        <v>86.312469482421804</v>
      </c>
      <c r="K6735" s="5">
        <v>87.620681762695298</v>
      </c>
      <c r="L6735" s="5">
        <v>90.265853881835895</v>
      </c>
      <c r="M6735" s="5">
        <v>88.066335042317675</v>
      </c>
      <c r="N6735" s="5">
        <v>85.861030578613196</v>
      </c>
      <c r="O6735" s="5">
        <v>110.855094909667</v>
      </c>
      <c r="P6735" s="5">
        <v>120.885704040527</v>
      </c>
      <c r="Q6735" s="5">
        <v>105.86727650960241</v>
      </c>
      <c r="R6735" s="5">
        <v>96.469108581542898</v>
      </c>
      <c r="S6735" s="5">
        <v>86.509803771972599</v>
      </c>
      <c r="T6735" s="5">
        <v>95.267471313476506</v>
      </c>
      <c r="U6735" s="5">
        <v>92.748794555664006</v>
      </c>
      <c r="V6735" s="5">
        <v>83.444030761718693</v>
      </c>
      <c r="W6735" s="5">
        <v>58.231239318847599</v>
      </c>
      <c r="X6735" s="5">
        <v>63.939895629882798</v>
      </c>
      <c r="Y6735" s="5">
        <v>68.538388570149706</v>
      </c>
      <c r="Z6735" s="5">
        <v>79.823547363281193</v>
      </c>
      <c r="AA6735" s="5">
        <v>82.344375610351506</v>
      </c>
      <c r="AB6735" s="5">
        <v>78.077590942382798</v>
      </c>
      <c r="AC6735" s="5">
        <v>80.081837972005175</v>
      </c>
      <c r="AD6735" s="5">
        <v>63.677669525146399</v>
      </c>
      <c r="AE6735" s="5">
        <v>75.771064758300696</v>
      </c>
      <c r="AF6735" s="5">
        <v>70.493782043457003</v>
      </c>
      <c r="AG6735" s="5">
        <v>69.980838775634695</v>
      </c>
      <c r="AH6735" s="5">
        <v>51.557907104492102</v>
      </c>
      <c r="AI6735" s="5">
        <v>61.344417572021399</v>
      </c>
      <c r="AJ6735" s="5">
        <v>62.77392578125</v>
      </c>
      <c r="AK6735" s="5">
        <v>58.558750152587834</v>
      </c>
      <c r="AL6735" s="5">
        <v>76.838920593261705</v>
      </c>
      <c r="AM6735" s="5">
        <v>61.561859130859297</v>
      </c>
      <c r="AN6735" s="5">
        <v>83.281387329101506</v>
      </c>
      <c r="AO6735" s="5">
        <v>73.894055684407505</v>
      </c>
      <c r="AP6735" s="5">
        <v>57.605228424072202</v>
      </c>
      <c r="AQ6735" s="5">
        <v>44.948955535888601</v>
      </c>
      <c r="AR6735" s="5">
        <v>52.995548248291001</v>
      </c>
      <c r="AS6735" s="5">
        <v>51.849910736083928</v>
      </c>
      <c r="AT6735" s="5">
        <v>101.47892761230401</v>
      </c>
      <c r="AU6735" s="5">
        <v>96.850639343261705</v>
      </c>
      <c r="AV6735" s="5">
        <v>84.117599487304602</v>
      </c>
      <c r="AW6735" s="5">
        <v>94.149055480956761</v>
      </c>
      <c r="AX6735" s="5">
        <v>86.996986389160099</v>
      </c>
      <c r="AY6735" s="5">
        <v>55.725872039794901</v>
      </c>
      <c r="AZ6735" s="5">
        <v>72.901107788085895</v>
      </c>
      <c r="BA6735" s="5">
        <v>71.874655405680301</v>
      </c>
    </row>
    <row r="6736" spans="1:53" x14ac:dyDescent="0.2">
      <c r="A6736" s="1">
        <v>6733</v>
      </c>
      <c r="B6736" s="1" t="s">
        <v>26921</v>
      </c>
      <c r="C6736" s="1" t="s">
        <v>26922</v>
      </c>
      <c r="D6736" s="1" t="s">
        <v>26923</v>
      </c>
      <c r="E6736" s="1" t="s">
        <v>26924</v>
      </c>
      <c r="F6736" s="5">
        <v>151.248611450195</v>
      </c>
      <c r="G6736" s="5">
        <v>144.46545410156199</v>
      </c>
      <c r="H6736" s="5">
        <v>131.487869262695</v>
      </c>
      <c r="I6736" s="5">
        <v>142.40064493815066</v>
      </c>
      <c r="J6736" s="5">
        <v>168.364486694335</v>
      </c>
      <c r="K6736" s="5">
        <v>103.04378509521401</v>
      </c>
      <c r="L6736" s="5">
        <v>103.55054473876901</v>
      </c>
      <c r="M6736" s="5">
        <v>124.98627217610601</v>
      </c>
      <c r="N6736" s="5">
        <v>117.77943420410099</v>
      </c>
      <c r="O6736" s="5">
        <v>142.11737060546801</v>
      </c>
      <c r="P6736" s="5">
        <v>140.42413330078099</v>
      </c>
      <c r="Q6736" s="5">
        <v>133.44031270344999</v>
      </c>
      <c r="R6736" s="5">
        <v>90.635826110839801</v>
      </c>
      <c r="S6736" s="5">
        <v>53.565677642822202</v>
      </c>
      <c r="T6736" s="5">
        <v>110.37672424316401</v>
      </c>
      <c r="U6736" s="5">
        <v>84.859409332275334</v>
      </c>
      <c r="V6736" s="5">
        <v>62.579673767089801</v>
      </c>
      <c r="W6736" s="5">
        <v>87.138427734375</v>
      </c>
      <c r="X6736" s="5">
        <v>58.954128265380803</v>
      </c>
      <c r="Y6736" s="5">
        <v>69.557409922281863</v>
      </c>
      <c r="Z6736" s="5">
        <v>62.223411560058501</v>
      </c>
      <c r="AA6736" s="5">
        <v>50.976245880126903</v>
      </c>
      <c r="AB6736" s="5">
        <v>91.611763000488196</v>
      </c>
      <c r="AC6736" s="5">
        <v>68.270473480224538</v>
      </c>
      <c r="AD6736" s="5">
        <v>58.218242645263601</v>
      </c>
      <c r="AF6736" s="5">
        <v>45.186923980712798</v>
      </c>
      <c r="AG6736" s="5">
        <v>51.702583312988196</v>
      </c>
      <c r="AH6736" s="5">
        <v>39.178112030029297</v>
      </c>
      <c r="AK6736" s="5">
        <v>39.178112030029297</v>
      </c>
      <c r="AL6736" s="5">
        <v>91.434707641601506</v>
      </c>
      <c r="AM6736" s="5">
        <v>83.226623535156193</v>
      </c>
      <c r="AN6736" s="5">
        <v>63.267368316650298</v>
      </c>
      <c r="AO6736" s="5">
        <v>79.309566497802663</v>
      </c>
      <c r="AP6736" s="5">
        <v>64.229301452636705</v>
      </c>
      <c r="AQ6736" s="5">
        <v>63.064174652099602</v>
      </c>
      <c r="AR6736" s="5">
        <v>78.841339111328097</v>
      </c>
      <c r="AS6736" s="5">
        <v>68.71160507202147</v>
      </c>
      <c r="AT6736" s="5">
        <v>43.220916748046797</v>
      </c>
      <c r="AU6736" s="5">
        <v>65.342796325683594</v>
      </c>
      <c r="AV6736" s="5">
        <v>45.914455413818303</v>
      </c>
      <c r="AW6736" s="5">
        <v>51.492722829182895</v>
      </c>
      <c r="AX6736" s="5">
        <v>45.655494689941399</v>
      </c>
      <c r="AY6736" s="5">
        <v>49.235279083251903</v>
      </c>
      <c r="AZ6736" s="5">
        <v>40.555843353271399</v>
      </c>
      <c r="BA6736" s="5">
        <v>45.148872375488232</v>
      </c>
    </row>
    <row r="6737" spans="1:53" x14ac:dyDescent="0.2">
      <c r="A6737" s="1">
        <v>6734</v>
      </c>
      <c r="B6737" s="1" t="s">
        <v>26925</v>
      </c>
      <c r="C6737" s="1" t="s">
        <v>26926</v>
      </c>
      <c r="D6737" s="1" t="s">
        <v>26927</v>
      </c>
      <c r="E6737" s="1" t="s">
        <v>26928</v>
      </c>
      <c r="F6737" s="5">
        <v>483.56890869140602</v>
      </c>
      <c r="G6737" s="5">
        <v>399.19979858398398</v>
      </c>
      <c r="H6737" s="5">
        <v>496.52267456054602</v>
      </c>
      <c r="I6737" s="5">
        <v>459.76379394531199</v>
      </c>
      <c r="J6737" s="5">
        <v>405.90045166015602</v>
      </c>
      <c r="K6737" s="5">
        <v>364.993408203125</v>
      </c>
      <c r="L6737" s="5">
        <v>365.83355712890602</v>
      </c>
      <c r="M6737" s="5">
        <v>378.9091389973957</v>
      </c>
      <c r="N6737" s="5">
        <v>653.99163818359295</v>
      </c>
      <c r="O6737" s="5">
        <v>693.99615478515602</v>
      </c>
      <c r="P6737" s="5">
        <v>665.30084228515602</v>
      </c>
      <c r="Q6737" s="5">
        <v>671.09621175130167</v>
      </c>
      <c r="R6737" s="5">
        <v>528.7958984375</v>
      </c>
      <c r="S6737" s="5">
        <v>563.008056640625</v>
      </c>
      <c r="T6737" s="5">
        <v>614.44683837890602</v>
      </c>
      <c r="U6737" s="5">
        <v>568.75026448567701</v>
      </c>
      <c r="V6737" s="5">
        <v>330.35650634765602</v>
      </c>
      <c r="W6737" s="5">
        <v>384.55148315429602</v>
      </c>
      <c r="X6737" s="5">
        <v>376.82455444335898</v>
      </c>
      <c r="Y6737" s="5">
        <v>363.9108479817703</v>
      </c>
      <c r="Z6737" s="5">
        <v>430.06417846679602</v>
      </c>
      <c r="AA6737" s="5">
        <v>431.31591796875</v>
      </c>
      <c r="AB6737" s="5">
        <v>389.29312133789</v>
      </c>
      <c r="AC6737" s="5">
        <v>416.8910725911453</v>
      </c>
      <c r="AD6737" s="5">
        <v>388.757720947265</v>
      </c>
      <c r="AE6737" s="5">
        <v>384.10202026367102</v>
      </c>
      <c r="AF6737" s="5">
        <v>371.80389404296801</v>
      </c>
      <c r="AG6737" s="5">
        <v>381.55454508463464</v>
      </c>
      <c r="AH6737" s="5">
        <v>370.90457153320301</v>
      </c>
      <c r="AI6737" s="5">
        <v>506.80984497070301</v>
      </c>
      <c r="AJ6737" s="5">
        <v>412.65631103515602</v>
      </c>
      <c r="AK6737" s="5">
        <v>430.12357584635402</v>
      </c>
      <c r="AL6737" s="5">
        <v>657.92578125</v>
      </c>
      <c r="AM6737" s="5">
        <v>752.23260498046795</v>
      </c>
      <c r="AN6737" s="5">
        <v>782.147216796875</v>
      </c>
      <c r="AO6737" s="5">
        <v>730.76853434244765</v>
      </c>
      <c r="AP6737" s="5">
        <v>432.32818603515602</v>
      </c>
      <c r="AQ6737" s="5">
        <v>440.43811035156199</v>
      </c>
      <c r="AR6737" s="5">
        <v>459.78668212890602</v>
      </c>
      <c r="AS6737" s="5">
        <v>444.18432617187472</v>
      </c>
      <c r="AT6737" s="5">
        <v>303.596923828125</v>
      </c>
      <c r="AU6737" s="5">
        <v>317.135498046875</v>
      </c>
      <c r="AV6737" s="5">
        <v>378.83590698242102</v>
      </c>
      <c r="AW6737" s="5">
        <v>333.18944295247366</v>
      </c>
      <c r="AX6737" s="5">
        <v>458.87796020507801</v>
      </c>
      <c r="AY6737" s="5">
        <v>481.50048828125</v>
      </c>
      <c r="AZ6737" s="5">
        <v>419.13568115234301</v>
      </c>
      <c r="BA6737" s="5">
        <v>453.17137654622366</v>
      </c>
    </row>
    <row r="6738" spans="1:53" x14ac:dyDescent="0.2">
      <c r="A6738" s="1">
        <v>6735</v>
      </c>
      <c r="B6738" s="1" t="s">
        <v>26929</v>
      </c>
      <c r="C6738" s="1" t="s">
        <v>26930</v>
      </c>
      <c r="D6738" s="1" t="s">
        <v>26931</v>
      </c>
      <c r="E6738" s="1" t="s">
        <v>26932</v>
      </c>
      <c r="F6738" s="5">
        <v>699.47760009765602</v>
      </c>
      <c r="G6738" s="5">
        <v>632.95074462890602</v>
      </c>
      <c r="H6738" s="5">
        <v>648.55078125</v>
      </c>
      <c r="I6738" s="5">
        <v>660.32637532552064</v>
      </c>
      <c r="J6738" s="5">
        <v>728.265380859375</v>
      </c>
      <c r="K6738" s="5">
        <v>676.90814208984295</v>
      </c>
      <c r="L6738" s="5">
        <v>707.998291015625</v>
      </c>
      <c r="M6738" s="5">
        <v>704.39060465494765</v>
      </c>
      <c r="N6738" s="5">
        <v>604.34759521484295</v>
      </c>
      <c r="O6738" s="5">
        <v>613.06732177734295</v>
      </c>
      <c r="P6738" s="5">
        <v>621.06658935546795</v>
      </c>
      <c r="Q6738" s="5">
        <v>612.82716878255133</v>
      </c>
      <c r="R6738" s="5">
        <v>776.80847167968705</v>
      </c>
      <c r="S6738" s="5">
        <v>742.16510009765602</v>
      </c>
      <c r="T6738" s="5">
        <v>796.39929199218705</v>
      </c>
      <c r="U6738" s="5">
        <v>771.79095458984341</v>
      </c>
      <c r="V6738" s="5">
        <v>539.84515380859295</v>
      </c>
      <c r="W6738" s="5">
        <v>542.52258300781205</v>
      </c>
      <c r="X6738" s="5">
        <v>521.93585205078102</v>
      </c>
      <c r="Y6738" s="5">
        <v>534.76786295572867</v>
      </c>
      <c r="Z6738" s="5">
        <v>597.855712890625</v>
      </c>
      <c r="AA6738" s="5">
        <v>613.78479003906205</v>
      </c>
      <c r="AB6738" s="5">
        <v>598.859619140625</v>
      </c>
      <c r="AC6738" s="5">
        <v>603.50004069010402</v>
      </c>
      <c r="AD6738" s="5">
        <v>838.84808349609295</v>
      </c>
      <c r="AE6738" s="5">
        <v>838.99267578125</v>
      </c>
      <c r="AF6738" s="5">
        <v>809.38482666015602</v>
      </c>
      <c r="AG6738" s="5">
        <v>829.07519531249966</v>
      </c>
      <c r="AH6738" s="5">
        <v>822.26983642578102</v>
      </c>
      <c r="AI6738" s="5">
        <v>801.16052246093705</v>
      </c>
      <c r="AJ6738" s="5">
        <v>816.05682373046795</v>
      </c>
      <c r="AK6738" s="5">
        <v>813.16239420572867</v>
      </c>
      <c r="AL6738" s="5">
        <v>541.41540527343705</v>
      </c>
      <c r="AM6738" s="5">
        <v>574.04425048828102</v>
      </c>
      <c r="AN6738" s="5">
        <v>591.43243408203102</v>
      </c>
      <c r="AO6738" s="5">
        <v>568.9640299479164</v>
      </c>
      <c r="AP6738" s="5">
        <v>641.28332519531205</v>
      </c>
      <c r="AQ6738" s="5">
        <v>671.96154785156205</v>
      </c>
      <c r="AR6738" s="5">
        <v>640.38177490234295</v>
      </c>
      <c r="AS6738" s="5">
        <v>651.20888264973894</v>
      </c>
      <c r="AT6738" s="5">
        <v>693.9970703125</v>
      </c>
      <c r="AU6738" s="5">
        <v>793.81402587890602</v>
      </c>
      <c r="AV6738" s="5">
        <v>754.87048339843705</v>
      </c>
      <c r="AW6738" s="5">
        <v>747.56052652994765</v>
      </c>
      <c r="AX6738" s="5">
        <v>559.69793701171795</v>
      </c>
      <c r="AY6738" s="5">
        <v>564.57556152343705</v>
      </c>
      <c r="AZ6738" s="5">
        <v>532.02520751953102</v>
      </c>
      <c r="BA6738" s="5">
        <v>552.0995686848953</v>
      </c>
    </row>
    <row r="6739" spans="1:53" x14ac:dyDescent="0.2">
      <c r="A6739" s="1">
        <v>6736</v>
      </c>
      <c r="B6739" s="1" t="s">
        <v>26933</v>
      </c>
      <c r="C6739" s="1" t="s">
        <v>26934</v>
      </c>
      <c r="D6739" s="1" t="s">
        <v>26935</v>
      </c>
      <c r="E6739" s="1" t="s">
        <v>26936</v>
      </c>
      <c r="F6739" s="5">
        <v>177.53672790527301</v>
      </c>
      <c r="G6739" s="5">
        <v>165.92947387695301</v>
      </c>
      <c r="H6739" s="5">
        <v>151.867904663085</v>
      </c>
      <c r="I6739" s="5">
        <v>165.11136881510367</v>
      </c>
      <c r="J6739" s="5">
        <v>187.66081237792901</v>
      </c>
      <c r="K6739" s="5">
        <v>158.69865417480401</v>
      </c>
      <c r="L6739" s="5">
        <v>167.820388793945</v>
      </c>
      <c r="M6739" s="5">
        <v>171.39328511555934</v>
      </c>
      <c r="N6739" s="5">
        <v>217.40603637695301</v>
      </c>
      <c r="O6739" s="5">
        <v>240.03077697753901</v>
      </c>
      <c r="P6739" s="5">
        <v>223.30549621582</v>
      </c>
      <c r="Q6739" s="5">
        <v>226.91410319010402</v>
      </c>
      <c r="R6739" s="5">
        <v>186.70104980468699</v>
      </c>
      <c r="S6739" s="5">
        <v>169.58377075195301</v>
      </c>
      <c r="T6739" s="5">
        <v>182.51745605468699</v>
      </c>
      <c r="U6739" s="5">
        <v>179.60075887044232</v>
      </c>
      <c r="V6739" s="5">
        <v>188.21978759765599</v>
      </c>
      <c r="W6739" s="5">
        <v>174.58605957031199</v>
      </c>
      <c r="X6739" s="5">
        <v>168.537506103515</v>
      </c>
      <c r="Y6739" s="5">
        <v>177.11445109049433</v>
      </c>
      <c r="Z6739" s="5">
        <v>150.96786499023401</v>
      </c>
      <c r="AA6739" s="5">
        <v>158.06842041015599</v>
      </c>
      <c r="AB6739" s="5">
        <v>156.95443725585901</v>
      </c>
      <c r="AC6739" s="5">
        <v>155.33024088541632</v>
      </c>
      <c r="AD6739" s="5">
        <v>189.62960815429599</v>
      </c>
      <c r="AE6739" s="5">
        <v>190.47309875488199</v>
      </c>
      <c r="AF6739" s="5">
        <v>178.45252990722599</v>
      </c>
      <c r="AG6739" s="5">
        <v>186.18507893880133</v>
      </c>
      <c r="AH6739" s="5">
        <v>179.345291137695</v>
      </c>
      <c r="AI6739" s="5">
        <v>185.53475952148401</v>
      </c>
      <c r="AJ6739" s="5">
        <v>182.89929199218699</v>
      </c>
      <c r="AK6739" s="5">
        <v>182.59311421712201</v>
      </c>
      <c r="AL6739" s="5">
        <v>190.15946960449199</v>
      </c>
      <c r="AM6739" s="5">
        <v>193.73432922363199</v>
      </c>
      <c r="AN6739" s="5">
        <v>201.566650390625</v>
      </c>
      <c r="AO6739" s="5">
        <v>195.15348307291632</v>
      </c>
      <c r="AP6739" s="5">
        <v>176.325927734375</v>
      </c>
      <c r="AQ6739" s="5">
        <v>179.825103759765</v>
      </c>
      <c r="AR6739" s="5">
        <v>166.97526550292901</v>
      </c>
      <c r="AS6739" s="5">
        <v>174.37543233235633</v>
      </c>
      <c r="AT6739" s="5">
        <v>224.39729309082</v>
      </c>
      <c r="AU6739" s="5">
        <v>218.14566040039</v>
      </c>
      <c r="AV6739" s="5">
        <v>185.14976501464801</v>
      </c>
      <c r="AW6739" s="5">
        <v>209.23090616861933</v>
      </c>
      <c r="AX6739" s="5">
        <v>183.33531188964801</v>
      </c>
      <c r="AY6739" s="5">
        <v>170.61474609375</v>
      </c>
      <c r="AZ6739" s="5">
        <v>162.99865722656199</v>
      </c>
      <c r="BA6739" s="5">
        <v>172.31623840332</v>
      </c>
    </row>
    <row r="6740" spans="1:53" x14ac:dyDescent="0.2">
      <c r="A6740" s="1">
        <v>6737</v>
      </c>
      <c r="B6740" s="1" t="s">
        <v>26937</v>
      </c>
      <c r="C6740" s="1" t="s">
        <v>26938</v>
      </c>
      <c r="D6740" s="1" t="s">
        <v>26939</v>
      </c>
      <c r="E6740" s="1" t="s">
        <v>26940</v>
      </c>
      <c r="F6740" s="5">
        <v>41.428951263427699</v>
      </c>
      <c r="I6740" s="5">
        <v>41.428951263427699</v>
      </c>
      <c r="J6740" s="5">
        <v>477.08355712890602</v>
      </c>
      <c r="K6740" s="5">
        <v>445.172760009765</v>
      </c>
      <c r="L6740" s="5">
        <v>462.12762451171801</v>
      </c>
      <c r="M6740" s="5">
        <v>461.46131388346299</v>
      </c>
      <c r="N6740" s="5">
        <v>139.42283630371</v>
      </c>
      <c r="O6740" s="5">
        <v>127.794715881347</v>
      </c>
      <c r="P6740" s="5">
        <v>156.76849365234301</v>
      </c>
      <c r="Q6740" s="5">
        <v>141.32868194580001</v>
      </c>
      <c r="R6740" s="5">
        <v>91.230033874511705</v>
      </c>
      <c r="S6740" s="5">
        <v>81.985580444335895</v>
      </c>
      <c r="T6740" s="5">
        <v>94.587539672851506</v>
      </c>
      <c r="U6740" s="5">
        <v>89.267717997233035</v>
      </c>
      <c r="V6740" s="5">
        <v>578.40148925781205</v>
      </c>
      <c r="W6740" s="5">
        <v>621.9375</v>
      </c>
      <c r="X6740" s="5">
        <v>617.94891357421795</v>
      </c>
      <c r="Y6740" s="5">
        <v>606.09596761067667</v>
      </c>
      <c r="Z6740" s="5">
        <v>604.22454833984295</v>
      </c>
      <c r="AA6740" s="5">
        <v>537.83734130859295</v>
      </c>
      <c r="AB6740" s="5">
        <v>571.866455078125</v>
      </c>
      <c r="AC6740" s="5">
        <v>571.30944824218693</v>
      </c>
      <c r="AD6740" s="5">
        <v>413.05624389648398</v>
      </c>
      <c r="AE6740" s="5">
        <v>452.33761596679602</v>
      </c>
      <c r="AF6740" s="5">
        <v>580.37640380859295</v>
      </c>
      <c r="AG6740" s="5">
        <v>481.92342122395763</v>
      </c>
      <c r="AH6740" s="5">
        <v>704.56341552734295</v>
      </c>
      <c r="AI6740" s="5">
        <v>739.142822265625</v>
      </c>
      <c r="AJ6740" s="5">
        <v>624.34649658203102</v>
      </c>
      <c r="AK6740" s="5">
        <v>689.35091145833303</v>
      </c>
      <c r="AL6740" s="5">
        <v>279.471923828125</v>
      </c>
      <c r="AM6740" s="5">
        <v>253.63505554199199</v>
      </c>
      <c r="AN6740" s="5">
        <v>256.993072509765</v>
      </c>
      <c r="AO6740" s="5">
        <v>263.36668395996065</v>
      </c>
      <c r="AP6740" s="5">
        <v>346.15466308593699</v>
      </c>
      <c r="AQ6740" s="5">
        <v>340.95138549804602</v>
      </c>
      <c r="AR6740" s="5">
        <v>387.32580566406199</v>
      </c>
      <c r="AS6740" s="5">
        <v>358.143951416015</v>
      </c>
      <c r="AT6740" s="5">
        <v>380.70602416992102</v>
      </c>
      <c r="AU6740" s="5">
        <v>306.18548583984301</v>
      </c>
      <c r="AV6740" s="5">
        <v>313.37066650390602</v>
      </c>
      <c r="AW6740" s="5">
        <v>333.42072550455669</v>
      </c>
      <c r="AX6740" s="5">
        <v>146.23838806152301</v>
      </c>
      <c r="AY6740" s="5">
        <v>157.77038574218699</v>
      </c>
      <c r="AZ6740" s="5">
        <v>149.97540283203099</v>
      </c>
      <c r="BA6740" s="5">
        <v>151.32805887858035</v>
      </c>
    </row>
    <row r="6741" spans="1:53" x14ac:dyDescent="0.2">
      <c r="A6741" s="1">
        <v>6738</v>
      </c>
      <c r="B6741" s="1" t="s">
        <v>26941</v>
      </c>
      <c r="C6741" s="1" t="s">
        <v>26942</v>
      </c>
      <c r="D6741" s="1" t="s">
        <v>26943</v>
      </c>
      <c r="E6741" s="1" t="s">
        <v>26944</v>
      </c>
      <c r="F6741" s="5">
        <v>314.54644775390602</v>
      </c>
      <c r="G6741" s="5">
        <v>274.45306396484301</v>
      </c>
      <c r="H6741" s="5">
        <v>323.18746948242102</v>
      </c>
      <c r="I6741" s="5">
        <v>304.06232706705669</v>
      </c>
      <c r="J6741" s="5">
        <v>361.25363159179602</v>
      </c>
      <c r="K6741" s="5">
        <v>298.757568359375</v>
      </c>
      <c r="L6741" s="5">
        <v>302.394775390625</v>
      </c>
      <c r="M6741" s="5">
        <v>320.80199178059866</v>
      </c>
      <c r="N6741" s="5">
        <v>424.27526855468699</v>
      </c>
      <c r="O6741" s="5">
        <v>481.06793212890602</v>
      </c>
      <c r="P6741" s="5">
        <v>443.85809326171801</v>
      </c>
      <c r="Q6741" s="5">
        <v>449.73376464843705</v>
      </c>
      <c r="R6741" s="5">
        <v>270.98223876953102</v>
      </c>
      <c r="S6741" s="5">
        <v>249.56311035156199</v>
      </c>
      <c r="T6741" s="5">
        <v>260.95373535156199</v>
      </c>
      <c r="U6741" s="5">
        <v>260.49969482421835</v>
      </c>
      <c r="V6741" s="5">
        <v>267.97509765625</v>
      </c>
      <c r="W6741" s="5">
        <v>263.25079345703102</v>
      </c>
      <c r="X6741" s="5">
        <v>257.79052734375</v>
      </c>
      <c r="Y6741" s="5">
        <v>263.00547281901032</v>
      </c>
      <c r="Z6741" s="5">
        <v>446.55538940429602</v>
      </c>
      <c r="AA6741" s="5">
        <v>445.87237548828102</v>
      </c>
      <c r="AB6741" s="5">
        <v>415.88677978515602</v>
      </c>
      <c r="AC6741" s="5">
        <v>436.10484822591098</v>
      </c>
      <c r="AD6741" s="5">
        <v>136.73133850097599</v>
      </c>
      <c r="AE6741" s="5">
        <v>137.62249755859301</v>
      </c>
      <c r="AF6741" s="5">
        <v>133.254623413085</v>
      </c>
      <c r="AG6741" s="5">
        <v>135.86948649088467</v>
      </c>
      <c r="AH6741" s="5">
        <v>140.02891540527301</v>
      </c>
      <c r="AI6741" s="5">
        <v>135.46243286132801</v>
      </c>
      <c r="AJ6741" s="5">
        <v>157.12893676757801</v>
      </c>
      <c r="AK6741" s="5">
        <v>144.20676167805968</v>
      </c>
      <c r="AL6741" s="5">
        <v>392.81869506835898</v>
      </c>
      <c r="AM6741" s="5">
        <v>419.45684814453102</v>
      </c>
      <c r="AN6741" s="5">
        <v>408.212158203125</v>
      </c>
      <c r="AO6741" s="5">
        <v>406.82923380533833</v>
      </c>
      <c r="AP6741" s="5">
        <v>196.028060913085</v>
      </c>
      <c r="AQ6741" s="5">
        <v>202.43003845214801</v>
      </c>
      <c r="AR6741" s="5">
        <v>198.55110168457</v>
      </c>
      <c r="AS6741" s="5">
        <v>199.00306701660099</v>
      </c>
      <c r="AT6741" s="5">
        <v>92.002113342285099</v>
      </c>
      <c r="AU6741" s="5">
        <v>136.69996643066401</v>
      </c>
      <c r="AV6741" s="5">
        <v>137.70159912109301</v>
      </c>
      <c r="AW6741" s="5">
        <v>122.13455963134737</v>
      </c>
      <c r="AX6741" s="5">
        <v>87.982208251953097</v>
      </c>
      <c r="AY6741" s="5">
        <v>104.56819152832</v>
      </c>
      <c r="AZ6741" s="5">
        <v>104.38661193847599</v>
      </c>
      <c r="BA6741" s="5">
        <v>98.979003906249702</v>
      </c>
    </row>
    <row r="6742" spans="1:53" x14ac:dyDescent="0.2">
      <c r="A6742" s="1">
        <v>6739</v>
      </c>
      <c r="B6742" s="1" t="s">
        <v>26945</v>
      </c>
      <c r="C6742" s="1" t="s">
        <v>26946</v>
      </c>
      <c r="D6742" s="1" t="s">
        <v>26947</v>
      </c>
      <c r="E6742" s="1" t="s">
        <v>26948</v>
      </c>
      <c r="F6742" s="5">
        <v>201.59083557128901</v>
      </c>
      <c r="G6742" s="5">
        <v>96.358726501464801</v>
      </c>
      <c r="H6742" s="5">
        <v>77.192337036132798</v>
      </c>
      <c r="I6742" s="5">
        <v>125.04729970296221</v>
      </c>
      <c r="J6742" s="5">
        <v>78.411453247070298</v>
      </c>
      <c r="K6742" s="5">
        <v>250.53479003906199</v>
      </c>
      <c r="L6742" s="5">
        <v>220.88674926757801</v>
      </c>
      <c r="M6742" s="5">
        <v>183.27766418457009</v>
      </c>
      <c r="N6742" s="5">
        <v>171.11126708984301</v>
      </c>
      <c r="O6742" s="5">
        <v>178.45004272460901</v>
      </c>
      <c r="P6742" s="5">
        <v>142.80990600585901</v>
      </c>
      <c r="Q6742" s="5">
        <v>164.12373860677033</v>
      </c>
      <c r="R6742" s="5">
        <v>204.05596923828099</v>
      </c>
      <c r="S6742" s="5">
        <v>125.432647705078</v>
      </c>
      <c r="T6742" s="5">
        <v>156.67098999023401</v>
      </c>
      <c r="U6742" s="5">
        <v>162.05320231119765</v>
      </c>
      <c r="V6742" s="5">
        <v>136.98538208007801</v>
      </c>
      <c r="W6742" s="5">
        <v>153.93939208984301</v>
      </c>
      <c r="X6742" s="5">
        <v>133.170486450195</v>
      </c>
      <c r="Y6742" s="5">
        <v>141.36508687337201</v>
      </c>
      <c r="Z6742" s="5">
        <v>194.98886108398401</v>
      </c>
      <c r="AA6742" s="5">
        <v>194.84326171875</v>
      </c>
      <c r="AB6742" s="5">
        <v>211.83609008789</v>
      </c>
      <c r="AC6742" s="5">
        <v>200.55607096354137</v>
      </c>
      <c r="AD6742" s="5">
        <v>121.95051574707</v>
      </c>
      <c r="AE6742" s="5">
        <v>129.6123046875</v>
      </c>
      <c r="AF6742" s="5">
        <v>110.54751586914</v>
      </c>
      <c r="AG6742" s="5">
        <v>120.70344543457001</v>
      </c>
      <c r="AH6742" s="5">
        <v>151.22108459472599</v>
      </c>
      <c r="AI6742" s="5">
        <v>187.90040588378901</v>
      </c>
      <c r="AJ6742" s="5">
        <v>140.09803771972599</v>
      </c>
      <c r="AK6742" s="5">
        <v>159.73984273274701</v>
      </c>
      <c r="AL6742" s="5">
        <v>89.216110229492102</v>
      </c>
      <c r="AN6742" s="5">
        <v>70.925682067871094</v>
      </c>
      <c r="AO6742" s="5">
        <v>80.070896148681598</v>
      </c>
      <c r="AP6742" s="5">
        <v>96.322402954101506</v>
      </c>
      <c r="AQ6742" s="5">
        <v>96.709648132324205</v>
      </c>
      <c r="AR6742" s="5">
        <v>99.179397583007798</v>
      </c>
      <c r="AS6742" s="5">
        <v>97.403816223144517</v>
      </c>
      <c r="AX6742" s="5">
        <v>169.28102111816401</v>
      </c>
      <c r="AY6742" s="5">
        <v>137.44068908691401</v>
      </c>
      <c r="AZ6742" s="5">
        <v>132.67018127441401</v>
      </c>
      <c r="BA6742" s="5">
        <v>146.46396382649735</v>
      </c>
    </row>
    <row r="6743" spans="1:53" x14ac:dyDescent="0.2">
      <c r="A6743" s="1">
        <v>6740</v>
      </c>
      <c r="B6743" s="1" t="s">
        <v>26949</v>
      </c>
      <c r="C6743" s="1" t="s">
        <v>26950</v>
      </c>
      <c r="D6743" s="1" t="s">
        <v>26951</v>
      </c>
      <c r="E6743" s="1" t="s">
        <v>26952</v>
      </c>
      <c r="F6743" s="5">
        <v>709.32409667968705</v>
      </c>
      <c r="G6743" s="5">
        <v>864.30035400390602</v>
      </c>
      <c r="H6743" s="5">
        <v>831.97625732421795</v>
      </c>
      <c r="I6743" s="5">
        <v>801.86690266927042</v>
      </c>
      <c r="J6743" s="5">
        <v>641.01086425781205</v>
      </c>
      <c r="K6743" s="5">
        <v>716.21514892578102</v>
      </c>
      <c r="L6743" s="5">
        <v>780.50793457031205</v>
      </c>
      <c r="M6743" s="5">
        <v>712.57798258463515</v>
      </c>
      <c r="N6743" s="5">
        <v>563.11260986328102</v>
      </c>
      <c r="O6743" s="5">
        <v>691.06597900390602</v>
      </c>
      <c r="P6743" s="5">
        <v>688.968017578125</v>
      </c>
      <c r="Q6743" s="5">
        <v>647.71553548177064</v>
      </c>
      <c r="R6743" s="5">
        <v>1197.27685546875</v>
      </c>
      <c r="S6743" s="5">
        <v>969.16271972656205</v>
      </c>
      <c r="T6743" s="5">
        <v>943.31677246093705</v>
      </c>
      <c r="U6743" s="5">
        <v>1036.5854492187498</v>
      </c>
      <c r="V6743" s="5">
        <v>1146.91564941406</v>
      </c>
      <c r="W6743" s="5">
        <v>1262.48229980468</v>
      </c>
      <c r="X6743" s="5">
        <v>1207.37646484375</v>
      </c>
      <c r="Y6743" s="5">
        <v>1205.5914713541633</v>
      </c>
      <c r="Z6743" s="5">
        <v>939.02600097656205</v>
      </c>
      <c r="AA6743" s="5">
        <v>1009.16650390625</v>
      </c>
      <c r="AB6743" s="5">
        <v>1004.45324707031</v>
      </c>
      <c r="AC6743" s="5">
        <v>984.21525065104072</v>
      </c>
      <c r="AD6743" s="5">
        <v>818.69885253906205</v>
      </c>
      <c r="AE6743" s="5">
        <v>848.15930175781205</v>
      </c>
      <c r="AF6743" s="5">
        <v>838.720458984375</v>
      </c>
      <c r="AG6743" s="5">
        <v>835.19287109374966</v>
      </c>
      <c r="AH6743" s="5">
        <v>739.97668457031205</v>
      </c>
      <c r="AI6743" s="5">
        <v>835.91619873046795</v>
      </c>
      <c r="AJ6743" s="5">
        <v>651.16961669921795</v>
      </c>
      <c r="AK6743" s="5">
        <v>742.35416666666595</v>
      </c>
      <c r="AL6743" s="5">
        <v>392.82296752929602</v>
      </c>
      <c r="AM6743" s="5">
        <v>444.00491333007801</v>
      </c>
      <c r="AN6743" s="5">
        <v>427.22894287109301</v>
      </c>
      <c r="AO6743" s="5">
        <v>421.35227457682237</v>
      </c>
      <c r="AP6743" s="5">
        <v>617.48303222656205</v>
      </c>
      <c r="AQ6743" s="5">
        <v>654.6259765625</v>
      </c>
      <c r="AR6743" s="5">
        <v>632.23248291015602</v>
      </c>
      <c r="AS6743" s="5">
        <v>634.78049723307265</v>
      </c>
      <c r="AT6743" s="5">
        <v>1032.72534179687</v>
      </c>
      <c r="AU6743" s="5">
        <v>969.38684082031205</v>
      </c>
      <c r="AV6743" s="5">
        <v>1396.97973632812</v>
      </c>
      <c r="AW6743" s="5">
        <v>1133.0306396484341</v>
      </c>
      <c r="AX6743" s="5">
        <v>1012.50048828125</v>
      </c>
      <c r="AY6743" s="5">
        <v>902.31799316406205</v>
      </c>
      <c r="AZ6743" s="5">
        <v>968.64489746093705</v>
      </c>
      <c r="BA6743" s="5">
        <v>961.1544596354164</v>
      </c>
    </row>
    <row r="6744" spans="1:53" x14ac:dyDescent="0.2">
      <c r="A6744" s="1">
        <v>6741</v>
      </c>
      <c r="B6744" s="1" t="s">
        <v>26953</v>
      </c>
      <c r="C6744" s="1" t="s">
        <v>26954</v>
      </c>
      <c r="D6744" s="1" t="s">
        <v>26955</v>
      </c>
      <c r="E6744" s="1" t="s">
        <v>26956</v>
      </c>
      <c r="F6744" s="5">
        <v>167.59062194824199</v>
      </c>
      <c r="G6744" s="5">
        <v>122.47142791748</v>
      </c>
      <c r="H6744" s="5">
        <v>117.582870483398</v>
      </c>
      <c r="I6744" s="5">
        <v>135.88164011637332</v>
      </c>
      <c r="J6744" s="5">
        <v>223.83277893066401</v>
      </c>
      <c r="K6744" s="5">
        <v>137.06439208984301</v>
      </c>
      <c r="L6744" s="5">
        <v>89.360588073730398</v>
      </c>
      <c r="M6744" s="5">
        <v>150.08591969807915</v>
      </c>
      <c r="N6744" s="5">
        <v>230.83045959472599</v>
      </c>
      <c r="O6744" s="5">
        <v>232.96722412109301</v>
      </c>
      <c r="P6744" s="5">
        <v>223.060791015625</v>
      </c>
      <c r="Q6744" s="5">
        <v>228.95282491048133</v>
      </c>
      <c r="R6744" s="5">
        <v>129.98991394042901</v>
      </c>
      <c r="S6744" s="5">
        <v>150.73605346679599</v>
      </c>
      <c r="T6744" s="5">
        <v>131.87022399902301</v>
      </c>
      <c r="U6744" s="5">
        <v>137.53206380208266</v>
      </c>
      <c r="V6744" s="5">
        <v>183.00582885742099</v>
      </c>
      <c r="W6744" s="5">
        <v>215.49220275878901</v>
      </c>
      <c r="X6744" s="5">
        <v>184.58775329589801</v>
      </c>
      <c r="Y6744" s="5">
        <v>194.36192830403601</v>
      </c>
      <c r="Z6744" s="5">
        <v>246.06678771972599</v>
      </c>
      <c r="AA6744" s="5">
        <v>320.73736572265602</v>
      </c>
      <c r="AB6744" s="5">
        <v>314.79745483398398</v>
      </c>
      <c r="AC6744" s="5">
        <v>293.86720275878866</v>
      </c>
      <c r="AI6744" s="5">
        <v>119.63180541992099</v>
      </c>
      <c r="AK6744" s="5">
        <v>119.63180541992099</v>
      </c>
      <c r="AL6744" s="5">
        <v>351.22979736328102</v>
      </c>
      <c r="AM6744" s="5">
        <v>381.791412353515</v>
      </c>
      <c r="AN6744" s="5">
        <v>429.56884765625</v>
      </c>
      <c r="AO6744" s="5">
        <v>387.53001912434866</v>
      </c>
      <c r="AP6744" s="5">
        <v>119.61944580078099</v>
      </c>
      <c r="AQ6744" s="5">
        <v>141.21292114257801</v>
      </c>
      <c r="AR6744" s="5">
        <v>147.579666137695</v>
      </c>
      <c r="AS6744" s="5">
        <v>136.13734436035134</v>
      </c>
      <c r="AU6744" s="5">
        <v>225.427963256835</v>
      </c>
      <c r="AW6744" s="5">
        <v>225.427963256835</v>
      </c>
      <c r="AX6744" s="5">
        <v>197.95683288574199</v>
      </c>
      <c r="AY6744" s="5">
        <v>207.35478210449199</v>
      </c>
      <c r="AZ6744" s="5">
        <v>177.63514709472599</v>
      </c>
      <c r="BA6744" s="5">
        <v>194.31558736165334</v>
      </c>
    </row>
    <row r="6745" spans="1:53" x14ac:dyDescent="0.2">
      <c r="A6745" s="1">
        <v>6742</v>
      </c>
      <c r="B6745" s="1" t="s">
        <v>26957</v>
      </c>
      <c r="C6745" s="1" t="s">
        <v>26958</v>
      </c>
      <c r="D6745" s="1" t="s">
        <v>26959</v>
      </c>
      <c r="E6745" s="1" t="s">
        <v>26960</v>
      </c>
      <c r="F6745" s="5">
        <v>44.482574462890597</v>
      </c>
      <c r="G6745" s="5">
        <v>103.070655822753</v>
      </c>
      <c r="H6745" s="5">
        <v>85.015251159667898</v>
      </c>
      <c r="I6745" s="5">
        <v>77.522827148437159</v>
      </c>
      <c r="J6745" s="5">
        <v>102.470527648925</v>
      </c>
      <c r="K6745" s="5">
        <v>106.557983398437</v>
      </c>
      <c r="L6745" s="5">
        <v>97.556465148925696</v>
      </c>
      <c r="M6745" s="5">
        <v>102.19499206542923</v>
      </c>
      <c r="N6745" s="5">
        <v>201.08869934082</v>
      </c>
      <c r="O6745" s="5">
        <v>186.04284667968699</v>
      </c>
      <c r="P6745" s="5">
        <v>206.374099731445</v>
      </c>
      <c r="Q6745" s="5">
        <v>197.83521525065066</v>
      </c>
      <c r="R6745" s="5">
        <v>149.90542602539</v>
      </c>
      <c r="S6745" s="5">
        <v>166.92410278320301</v>
      </c>
      <c r="T6745" s="5">
        <v>186.61277770996</v>
      </c>
      <c r="U6745" s="5">
        <v>167.81410217285099</v>
      </c>
      <c r="V6745" s="5">
        <v>129.22917175292901</v>
      </c>
      <c r="W6745" s="5">
        <v>70.465049743652301</v>
      </c>
      <c r="X6745" s="5">
        <v>99.343391418457003</v>
      </c>
      <c r="Y6745" s="5">
        <v>99.67920430501276</v>
      </c>
      <c r="Z6745" s="5">
        <v>114.17986297607401</v>
      </c>
      <c r="AA6745" s="5">
        <v>171.56497192382801</v>
      </c>
      <c r="AB6745" s="5">
        <v>125.75339508056599</v>
      </c>
      <c r="AC6745" s="5">
        <v>137.16607666015599</v>
      </c>
      <c r="AF6745" s="5">
        <v>133.30357360839801</v>
      </c>
      <c r="AG6745" s="5">
        <v>133.30357360839801</v>
      </c>
      <c r="AL6745" s="5">
        <v>136.09304809570301</v>
      </c>
      <c r="AM6745" s="5">
        <v>127.192245483398</v>
      </c>
      <c r="AN6745" s="5">
        <v>106.743408203125</v>
      </c>
      <c r="AO6745" s="5">
        <v>123.34290059407533</v>
      </c>
      <c r="AP6745" s="5">
        <v>67.436508178710895</v>
      </c>
      <c r="AQ6745" s="5">
        <v>81.805534362792898</v>
      </c>
      <c r="AR6745" s="5">
        <v>59.213405609130803</v>
      </c>
      <c r="AS6745" s="5">
        <v>69.485149383544865</v>
      </c>
      <c r="AT6745" s="5">
        <v>93.715911865234304</v>
      </c>
      <c r="AU6745" s="5">
        <v>76.9805908203125</v>
      </c>
      <c r="AV6745" s="5">
        <v>8.5593757629394496</v>
      </c>
      <c r="AW6745" s="5">
        <v>59.751959482828759</v>
      </c>
      <c r="AX6745" s="5">
        <v>89.419776916503906</v>
      </c>
      <c r="AZ6745" s="5">
        <v>75.797210693359304</v>
      </c>
      <c r="BA6745" s="5">
        <v>82.608493804931612</v>
      </c>
    </row>
    <row r="6746" spans="1:53" x14ac:dyDescent="0.2">
      <c r="A6746" s="1">
        <v>6743</v>
      </c>
      <c r="B6746" s="1" t="s">
        <v>26961</v>
      </c>
      <c r="C6746" s="1" t="s">
        <v>26962</v>
      </c>
      <c r="D6746" s="1" t="s">
        <v>26963</v>
      </c>
      <c r="E6746" s="1" t="s">
        <v>26964</v>
      </c>
      <c r="F6746" s="5">
        <v>647.19622802734295</v>
      </c>
      <c r="G6746" s="5">
        <v>626.84948730468705</v>
      </c>
      <c r="H6746" s="5">
        <v>681.34747314453102</v>
      </c>
      <c r="I6746" s="5">
        <v>651.79772949218693</v>
      </c>
      <c r="J6746" s="5">
        <v>626.86480712890602</v>
      </c>
      <c r="K6746" s="5">
        <v>599.57116699218705</v>
      </c>
      <c r="L6746" s="5">
        <v>587.73406982421795</v>
      </c>
      <c r="M6746" s="5">
        <v>604.72334798177042</v>
      </c>
      <c r="N6746" s="5">
        <v>321.38885498046801</v>
      </c>
      <c r="O6746" s="5">
        <v>391.33386230468699</v>
      </c>
      <c r="P6746" s="5">
        <v>458.84793090820301</v>
      </c>
      <c r="Q6746" s="5">
        <v>390.52354939778598</v>
      </c>
      <c r="R6746" s="5">
        <v>453.505767822265</v>
      </c>
      <c r="S6746" s="5">
        <v>502.96545410156199</v>
      </c>
      <c r="T6746" s="5">
        <v>515.92620849609295</v>
      </c>
      <c r="U6746" s="5">
        <v>490.79914347330669</v>
      </c>
      <c r="V6746" s="5">
        <v>570.63806152343705</v>
      </c>
      <c r="W6746" s="5">
        <v>535.69543457031205</v>
      </c>
      <c r="X6746" s="5">
        <v>527.892822265625</v>
      </c>
      <c r="Y6746" s="5">
        <v>544.7421061197914</v>
      </c>
      <c r="Z6746" s="5">
        <v>574.74084472656205</v>
      </c>
      <c r="AA6746" s="5">
        <v>551.22772216796795</v>
      </c>
      <c r="AB6746" s="5">
        <v>607.05181884765602</v>
      </c>
      <c r="AC6746" s="5">
        <v>577.67346191406193</v>
      </c>
      <c r="AD6746" s="5">
        <v>704.37780761718705</v>
      </c>
      <c r="AE6746" s="5">
        <v>641.489990234375</v>
      </c>
      <c r="AF6746" s="5">
        <v>665.76171875</v>
      </c>
      <c r="AG6746" s="5">
        <v>670.54317220052064</v>
      </c>
      <c r="AH6746" s="5">
        <v>615.46923828125</v>
      </c>
      <c r="AI6746" s="5">
        <v>644.80755615234295</v>
      </c>
      <c r="AJ6746" s="5">
        <v>572.34033203125</v>
      </c>
      <c r="AK6746" s="5">
        <v>610.87237548828091</v>
      </c>
      <c r="AL6746" s="5">
        <v>308.21856689453102</v>
      </c>
      <c r="AM6746" s="5">
        <v>321.15438842773398</v>
      </c>
      <c r="AN6746" s="5">
        <v>321.34381103515602</v>
      </c>
      <c r="AO6746" s="5">
        <v>316.90558878580697</v>
      </c>
      <c r="AP6746" s="5">
        <v>384.88388061523398</v>
      </c>
      <c r="AQ6746" s="5">
        <v>417.491607666015</v>
      </c>
      <c r="AR6746" s="5">
        <v>404.700592041015</v>
      </c>
      <c r="AS6746" s="5">
        <v>402.35869344075468</v>
      </c>
      <c r="AT6746" s="5">
        <v>509.74929809570301</v>
      </c>
      <c r="AU6746" s="5">
        <v>540.12249755859295</v>
      </c>
      <c r="AV6746" s="5">
        <v>544.61981201171795</v>
      </c>
      <c r="AW6746" s="5">
        <v>531.49720255533794</v>
      </c>
      <c r="AX6746" s="5">
        <v>526.56072998046795</v>
      </c>
      <c r="AY6746" s="5">
        <v>464.87857055664</v>
      </c>
      <c r="AZ6746" s="5">
        <v>491.98767089843699</v>
      </c>
      <c r="BA6746" s="5">
        <v>494.47565714518169</v>
      </c>
    </row>
    <row r="6747" spans="1:53" x14ac:dyDescent="0.2">
      <c r="A6747" s="1">
        <v>6744</v>
      </c>
      <c r="B6747" s="1" t="s">
        <v>26965</v>
      </c>
      <c r="C6747" s="1" t="s">
        <v>26966</v>
      </c>
      <c r="D6747" s="1" t="s">
        <v>26967</v>
      </c>
      <c r="E6747" s="1" t="s">
        <v>26968</v>
      </c>
      <c r="F6747" s="5">
        <v>234.343002319335</v>
      </c>
      <c r="G6747" s="5">
        <v>248.25025939941401</v>
      </c>
      <c r="H6747" s="5">
        <v>235.73429870605401</v>
      </c>
      <c r="I6747" s="5">
        <v>239.44252014160099</v>
      </c>
      <c r="J6747" s="5">
        <v>253.76620483398401</v>
      </c>
      <c r="K6747" s="5">
        <v>252.000396728515</v>
      </c>
      <c r="L6747" s="5">
        <v>246.65315246582</v>
      </c>
      <c r="M6747" s="5">
        <v>250.80658467610633</v>
      </c>
      <c r="N6747" s="5">
        <v>203.94807434082</v>
      </c>
      <c r="O6747" s="5">
        <v>228.92980957031199</v>
      </c>
      <c r="P6747" s="5">
        <v>227.50192260742099</v>
      </c>
      <c r="Q6747" s="5">
        <v>220.12660217285099</v>
      </c>
      <c r="R6747" s="5">
        <v>186.33998107910099</v>
      </c>
      <c r="S6747" s="5">
        <v>185.89959716796801</v>
      </c>
      <c r="T6747" s="5">
        <v>190.48176574707</v>
      </c>
      <c r="U6747" s="5">
        <v>187.57378133137968</v>
      </c>
      <c r="V6747" s="5">
        <v>229.54479980468699</v>
      </c>
      <c r="W6747" s="5">
        <v>237.35272216796801</v>
      </c>
      <c r="X6747" s="5">
        <v>223.772216796875</v>
      </c>
      <c r="Y6747" s="5">
        <v>230.22324625651001</v>
      </c>
      <c r="Z6747" s="5">
        <v>254.48088073730401</v>
      </c>
      <c r="AA6747" s="5">
        <v>249.276931762695</v>
      </c>
      <c r="AB6747" s="5">
        <v>247.17465209960901</v>
      </c>
      <c r="AC6747" s="5">
        <v>250.31082153320267</v>
      </c>
      <c r="AD6747" s="5">
        <v>263.7919921875</v>
      </c>
      <c r="AE6747" s="5">
        <v>263.72433471679602</v>
      </c>
      <c r="AF6747" s="5">
        <v>273.70858764648398</v>
      </c>
      <c r="AG6747" s="5">
        <v>267.07497151692661</v>
      </c>
      <c r="AH6747" s="5">
        <v>277.69302368164</v>
      </c>
      <c r="AI6747" s="5">
        <v>261.49493408203102</v>
      </c>
      <c r="AJ6747" s="5">
        <v>269.98171997070301</v>
      </c>
      <c r="AK6747" s="5">
        <v>269.72322591145797</v>
      </c>
      <c r="AL6747" s="5">
        <v>162.19851684570301</v>
      </c>
      <c r="AM6747" s="5">
        <v>164.85324096679599</v>
      </c>
      <c r="AN6747" s="5">
        <v>168.167724609375</v>
      </c>
      <c r="AO6747" s="5">
        <v>165.07316080729132</v>
      </c>
      <c r="AP6747" s="5">
        <v>174.07490539550699</v>
      </c>
      <c r="AQ6747" s="5">
        <v>165.65885925292901</v>
      </c>
      <c r="AR6747" s="5">
        <v>178.41401672363199</v>
      </c>
      <c r="AS6747" s="5">
        <v>172.71592712402267</v>
      </c>
      <c r="AT6747" s="5">
        <v>266.50048828125</v>
      </c>
      <c r="AU6747" s="5">
        <v>279.30633544921801</v>
      </c>
      <c r="AV6747" s="5">
        <v>252.94480895996</v>
      </c>
      <c r="AW6747" s="5">
        <v>266.25054423014268</v>
      </c>
      <c r="AX6747" s="5">
        <v>233.96276855468699</v>
      </c>
      <c r="AY6747" s="5">
        <v>227.10258483886699</v>
      </c>
      <c r="AZ6747" s="5">
        <v>211.49749755859301</v>
      </c>
      <c r="BA6747" s="5">
        <v>224.18761698404901</v>
      </c>
    </row>
    <row r="6748" spans="1:53" x14ac:dyDescent="0.2">
      <c r="A6748" s="1">
        <v>6745</v>
      </c>
      <c r="B6748" s="1" t="s">
        <v>26969</v>
      </c>
      <c r="C6748" s="1" t="s">
        <v>26970</v>
      </c>
      <c r="D6748" s="1" t="s">
        <v>26971</v>
      </c>
      <c r="E6748" s="1" t="s">
        <v>26972</v>
      </c>
      <c r="F6748" s="5">
        <v>182.158599853515</v>
      </c>
      <c r="G6748" s="5">
        <v>201.39091491699199</v>
      </c>
      <c r="H6748" s="5">
        <v>174.185302734375</v>
      </c>
      <c r="I6748" s="5">
        <v>185.91160583496068</v>
      </c>
      <c r="J6748" s="5">
        <v>147.74107360839801</v>
      </c>
      <c r="K6748" s="5">
        <v>149.44013977050699</v>
      </c>
      <c r="L6748" s="5">
        <v>160.13999938964801</v>
      </c>
      <c r="M6748" s="5">
        <v>152.44040425618434</v>
      </c>
      <c r="N6748" s="5">
        <v>96.803024291992102</v>
      </c>
      <c r="O6748" s="5">
        <v>138.44390869140599</v>
      </c>
      <c r="P6748" s="5">
        <v>154.19183349609301</v>
      </c>
      <c r="Q6748" s="5">
        <v>129.81292215983038</v>
      </c>
      <c r="R6748" s="5">
        <v>169.91021728515599</v>
      </c>
      <c r="S6748" s="5">
        <v>196.39065551757801</v>
      </c>
      <c r="T6748" s="5">
        <v>202.369140625</v>
      </c>
      <c r="U6748" s="5">
        <v>189.55667114257801</v>
      </c>
      <c r="V6748" s="5">
        <v>145.54208374023401</v>
      </c>
      <c r="W6748" s="5">
        <v>154.99871826171801</v>
      </c>
      <c r="X6748" s="5">
        <v>136.03141784667901</v>
      </c>
      <c r="Y6748" s="5">
        <v>145.524073282877</v>
      </c>
      <c r="Z6748" s="5">
        <v>169.58078002929599</v>
      </c>
      <c r="AA6748" s="5">
        <v>167.16473388671801</v>
      </c>
      <c r="AB6748" s="5">
        <v>137.78153991699199</v>
      </c>
      <c r="AC6748" s="5">
        <v>158.175684611002</v>
      </c>
      <c r="AD6748" s="5">
        <v>148.97236633300699</v>
      </c>
      <c r="AE6748" s="5">
        <v>127.53292846679599</v>
      </c>
      <c r="AF6748" s="5">
        <v>153.51353454589801</v>
      </c>
      <c r="AG6748" s="5">
        <v>143.33960978190032</v>
      </c>
      <c r="AH6748" s="5">
        <v>146.47970581054599</v>
      </c>
      <c r="AI6748" s="5">
        <v>145.82546997070301</v>
      </c>
      <c r="AJ6748" s="5">
        <v>115.37378692626901</v>
      </c>
      <c r="AK6748" s="5">
        <v>135.89298756917267</v>
      </c>
      <c r="AL6748" s="5">
        <v>158.42515563964801</v>
      </c>
      <c r="AM6748" s="5">
        <v>133.29289245605401</v>
      </c>
      <c r="AN6748" s="5">
        <v>165.13261413574199</v>
      </c>
      <c r="AO6748" s="5">
        <v>152.28355407714798</v>
      </c>
      <c r="AP6748" s="5">
        <v>138.17198181152301</v>
      </c>
      <c r="AQ6748" s="5">
        <v>134.19981384277301</v>
      </c>
      <c r="AR6748" s="5">
        <v>126.621543884277</v>
      </c>
      <c r="AS6748" s="5">
        <v>132.99777984619101</v>
      </c>
      <c r="AT6748" s="5">
        <v>122.549919128417</v>
      </c>
      <c r="AU6748" s="5">
        <v>82.783889770507798</v>
      </c>
      <c r="AV6748" s="5">
        <v>203.19650268554599</v>
      </c>
      <c r="AW6748" s="5">
        <v>136.17677052815694</v>
      </c>
      <c r="AX6748" s="5">
        <v>200.55567932128901</v>
      </c>
      <c r="AY6748" s="5">
        <v>167.39990234375</v>
      </c>
      <c r="AZ6748" s="5">
        <v>168.53732299804599</v>
      </c>
      <c r="BA6748" s="5">
        <v>178.83096822102834</v>
      </c>
    </row>
    <row r="6749" spans="1:53" x14ac:dyDescent="0.2">
      <c r="A6749" s="1">
        <v>6746</v>
      </c>
      <c r="B6749" s="1" t="s">
        <v>26973</v>
      </c>
      <c r="C6749" s="1" t="s">
        <v>26974</v>
      </c>
      <c r="D6749" s="1" t="s">
        <v>26975</v>
      </c>
      <c r="E6749" s="1" t="s">
        <v>26976</v>
      </c>
      <c r="F6749" s="5">
        <v>394.18869018554602</v>
      </c>
      <c r="G6749" s="5">
        <v>387.37942504882801</v>
      </c>
      <c r="H6749" s="5">
        <v>387.99658203125</v>
      </c>
      <c r="I6749" s="5">
        <v>389.85489908854134</v>
      </c>
      <c r="J6749" s="5">
        <v>403.90148925781199</v>
      </c>
      <c r="K6749" s="5">
        <v>352.93505859375</v>
      </c>
      <c r="L6749" s="5">
        <v>347.99514770507801</v>
      </c>
      <c r="M6749" s="5">
        <v>368.27723185221339</v>
      </c>
      <c r="N6749" s="5">
        <v>642.71545410156205</v>
      </c>
      <c r="O6749" s="5">
        <v>629.11932373046795</v>
      </c>
      <c r="P6749" s="5">
        <v>609.15576171875</v>
      </c>
      <c r="Q6749" s="5">
        <v>626.99684651692667</v>
      </c>
      <c r="R6749" s="5">
        <v>498.85659790039</v>
      </c>
      <c r="S6749" s="5">
        <v>521.501953125</v>
      </c>
      <c r="T6749" s="5">
        <v>492.34991455078102</v>
      </c>
      <c r="U6749" s="5">
        <v>504.23615519205697</v>
      </c>
      <c r="V6749" s="5">
        <v>565.22839355468705</v>
      </c>
      <c r="W6749" s="5">
        <v>579.00299072265602</v>
      </c>
      <c r="X6749" s="5">
        <v>534.155029296875</v>
      </c>
      <c r="Y6749" s="5">
        <v>559.46213785807265</v>
      </c>
      <c r="Z6749" s="5">
        <v>409.39962768554602</v>
      </c>
      <c r="AA6749" s="5">
        <v>418.598052978515</v>
      </c>
      <c r="AB6749" s="5">
        <v>407.96667480468699</v>
      </c>
      <c r="AC6749" s="5">
        <v>411.98811848958263</v>
      </c>
      <c r="AD6749" s="5">
        <v>647.326171875</v>
      </c>
      <c r="AE6749" s="5">
        <v>659.721435546875</v>
      </c>
      <c r="AF6749" s="5">
        <v>680.56823730468705</v>
      </c>
      <c r="AG6749" s="5">
        <v>662.53861490885402</v>
      </c>
      <c r="AH6749" s="5">
        <v>681.93426513671795</v>
      </c>
      <c r="AI6749" s="5">
        <v>673.07452392578102</v>
      </c>
      <c r="AJ6749" s="5">
        <v>666.49560546875</v>
      </c>
      <c r="AK6749" s="5">
        <v>673.83479817708303</v>
      </c>
      <c r="AL6749" s="5">
        <v>656.30108642578102</v>
      </c>
      <c r="AM6749" s="5">
        <v>633.97033691406205</v>
      </c>
      <c r="AN6749" s="5">
        <v>660.01110839843705</v>
      </c>
      <c r="AO6749" s="5">
        <v>650.09417724609341</v>
      </c>
      <c r="AP6749" s="5">
        <v>712.62353515625</v>
      </c>
      <c r="AQ6749" s="5">
        <v>729.67657470703102</v>
      </c>
      <c r="AR6749" s="5">
        <v>724.86462402343705</v>
      </c>
      <c r="AS6749" s="5">
        <v>722.38824462890591</v>
      </c>
      <c r="AT6749" s="5">
        <v>888.52770996093705</v>
      </c>
      <c r="AU6749" s="5">
        <v>870.06396484375</v>
      </c>
      <c r="AV6749" s="5">
        <v>793.2578125</v>
      </c>
      <c r="AW6749" s="5">
        <v>850.61649576822902</v>
      </c>
      <c r="AX6749" s="5">
        <v>651.70135498046795</v>
      </c>
      <c r="AY6749" s="5">
        <v>584.46173095703102</v>
      </c>
      <c r="AZ6749" s="5">
        <v>569.22918701171795</v>
      </c>
      <c r="BA6749" s="5">
        <v>601.79742431640568</v>
      </c>
    </row>
    <row r="6750" spans="1:53" x14ac:dyDescent="0.2">
      <c r="A6750" s="1">
        <v>6747</v>
      </c>
      <c r="B6750" s="1" t="s">
        <v>26977</v>
      </c>
      <c r="C6750" s="1" t="s">
        <v>26978</v>
      </c>
      <c r="D6750" s="1" t="s">
        <v>26979</v>
      </c>
      <c r="E6750" s="1" t="s">
        <v>26980</v>
      </c>
      <c r="F6750" s="5">
        <v>361.771881103515</v>
      </c>
      <c r="G6750" s="5">
        <v>347.13558959960898</v>
      </c>
      <c r="H6750" s="5">
        <v>343.94644165039</v>
      </c>
      <c r="I6750" s="5">
        <v>350.95130411783799</v>
      </c>
      <c r="J6750" s="5">
        <v>329.6142578125</v>
      </c>
      <c r="K6750" s="5">
        <v>359.79367065429602</v>
      </c>
      <c r="L6750" s="5">
        <v>323.73742675781199</v>
      </c>
      <c r="M6750" s="5">
        <v>337.71511840820267</v>
      </c>
      <c r="N6750" s="5">
        <v>431.24963378906199</v>
      </c>
      <c r="O6750" s="5">
        <v>486.86291503906199</v>
      </c>
      <c r="P6750" s="5">
        <v>469.33074951171801</v>
      </c>
      <c r="Q6750" s="5">
        <v>462.481099446614</v>
      </c>
      <c r="R6750" s="5">
        <v>350.71502685546801</v>
      </c>
      <c r="S6750" s="5">
        <v>371.78189086914</v>
      </c>
      <c r="T6750" s="5">
        <v>371.00329589843699</v>
      </c>
      <c r="U6750" s="5">
        <v>364.50007120768169</v>
      </c>
      <c r="V6750" s="5">
        <v>450.37088012695301</v>
      </c>
      <c r="W6750" s="5">
        <v>423.62860107421801</v>
      </c>
      <c r="X6750" s="5">
        <v>414.74627685546801</v>
      </c>
      <c r="Y6750" s="5">
        <v>429.58191935221299</v>
      </c>
      <c r="Z6750" s="5">
        <v>359.834716796875</v>
      </c>
      <c r="AA6750" s="5">
        <v>351.65042114257801</v>
      </c>
      <c r="AB6750" s="5">
        <v>359.72994995117102</v>
      </c>
      <c r="AC6750" s="5">
        <v>357.07169596354134</v>
      </c>
      <c r="AD6750" s="5">
        <v>695.122314453125</v>
      </c>
      <c r="AE6750" s="5">
        <v>763.08117675781205</v>
      </c>
      <c r="AF6750" s="5">
        <v>714.71051025390602</v>
      </c>
      <c r="AG6750" s="5">
        <v>724.30466715494765</v>
      </c>
      <c r="AH6750" s="5">
        <v>663.71569824218705</v>
      </c>
      <c r="AI6750" s="5">
        <v>699.09411621093705</v>
      </c>
      <c r="AJ6750" s="5">
        <v>704.65515136718705</v>
      </c>
      <c r="AK6750" s="5">
        <v>689.15498860677042</v>
      </c>
      <c r="AL6750" s="5">
        <v>561.08416748046795</v>
      </c>
      <c r="AM6750" s="5">
        <v>585.04315185546795</v>
      </c>
      <c r="AN6750" s="5">
        <v>564.21728515625</v>
      </c>
      <c r="AO6750" s="5">
        <v>570.11486816406193</v>
      </c>
      <c r="AP6750" s="5">
        <v>559.44396972656205</v>
      </c>
      <c r="AQ6750" s="5">
        <v>567.74053955078102</v>
      </c>
      <c r="AR6750" s="5">
        <v>551.249755859375</v>
      </c>
      <c r="AS6750" s="5">
        <v>559.47808837890602</v>
      </c>
      <c r="AT6750" s="5">
        <v>630.249755859375</v>
      </c>
      <c r="AU6750" s="5">
        <v>779.78082275390602</v>
      </c>
      <c r="AV6750" s="5">
        <v>663.12225341796795</v>
      </c>
      <c r="AW6750" s="5">
        <v>691.0509440104164</v>
      </c>
      <c r="AX6750" s="5">
        <v>554.54339599609295</v>
      </c>
      <c r="AY6750" s="5">
        <v>505.77731323242102</v>
      </c>
      <c r="AZ6750" s="5">
        <v>504.14788818359301</v>
      </c>
      <c r="BA6750" s="5">
        <v>521.48953247070233</v>
      </c>
    </row>
    <row r="6751" spans="1:53" x14ac:dyDescent="0.2">
      <c r="A6751" s="1">
        <v>6748</v>
      </c>
      <c r="B6751" s="1" t="s">
        <v>26981</v>
      </c>
      <c r="C6751" s="1" t="s">
        <v>26982</v>
      </c>
      <c r="D6751" s="1" t="s">
        <v>26983</v>
      </c>
      <c r="E6751" s="1" t="s">
        <v>26984</v>
      </c>
      <c r="F6751" s="5">
        <v>799.06280517578102</v>
      </c>
      <c r="G6751" s="5">
        <v>825.68023681640602</v>
      </c>
      <c r="H6751" s="5">
        <v>848.69622802734295</v>
      </c>
      <c r="I6751" s="5">
        <v>824.47975667317667</v>
      </c>
      <c r="J6751" s="5">
        <v>767.36260986328102</v>
      </c>
      <c r="K6751" s="5">
        <v>791.67816162109295</v>
      </c>
      <c r="L6751" s="5">
        <v>789.62017822265602</v>
      </c>
      <c r="M6751" s="5">
        <v>782.88698323567678</v>
      </c>
      <c r="N6751" s="5">
        <v>1526.23706054687</v>
      </c>
      <c r="O6751" s="5">
        <v>1607.58166503906</v>
      </c>
      <c r="P6751" s="5">
        <v>1608.96997070312</v>
      </c>
      <c r="Q6751" s="5">
        <v>1580.9295654296832</v>
      </c>
      <c r="R6751" s="5">
        <v>1065.453125</v>
      </c>
      <c r="S6751" s="5">
        <v>1006.23114013671</v>
      </c>
      <c r="T6751" s="5">
        <v>1065.98034667968</v>
      </c>
      <c r="U6751" s="5">
        <v>1045.8882039387966</v>
      </c>
      <c r="V6751" s="5">
        <v>946.16143798828102</v>
      </c>
      <c r="W6751" s="5">
        <v>925.03698730468705</v>
      </c>
      <c r="X6751" s="5">
        <v>918.21795654296795</v>
      </c>
      <c r="Y6751" s="5">
        <v>929.80546061197867</v>
      </c>
      <c r="Z6751" s="5">
        <v>615.615234375</v>
      </c>
      <c r="AA6751" s="5">
        <v>622.07379150390602</v>
      </c>
      <c r="AB6751" s="5">
        <v>602.983154296875</v>
      </c>
      <c r="AC6751" s="5">
        <v>613.55739339192701</v>
      </c>
      <c r="AD6751" s="5">
        <v>1137.70581054687</v>
      </c>
      <c r="AE6751" s="5">
        <v>1112.2255859375</v>
      </c>
      <c r="AF6751" s="5">
        <v>1147.42175292968</v>
      </c>
      <c r="AG6751" s="5">
        <v>1132.4510498046832</v>
      </c>
      <c r="AH6751" s="5">
        <v>1076.48693847656</v>
      </c>
      <c r="AI6751" s="5">
        <v>1050.94592285156</v>
      </c>
      <c r="AJ6751" s="5">
        <v>1021.32995605468</v>
      </c>
      <c r="AK6751" s="5">
        <v>1049.5876057942667</v>
      </c>
      <c r="AL6751" s="5">
        <v>1895.55969238281</v>
      </c>
      <c r="AM6751" s="5">
        <v>1987.30676269531</v>
      </c>
      <c r="AN6751" s="5">
        <v>1866.58447265625</v>
      </c>
      <c r="AO6751" s="5">
        <v>1916.4836425781232</v>
      </c>
      <c r="AP6751" s="5">
        <v>1124.37390136718</v>
      </c>
      <c r="AQ6751" s="5">
        <v>1129.83972167968</v>
      </c>
      <c r="AR6751" s="5">
        <v>1133.85632324218</v>
      </c>
      <c r="AS6751" s="5">
        <v>1129.3566487630133</v>
      </c>
      <c r="AT6751" s="5">
        <v>1100.76354980468</v>
      </c>
      <c r="AU6751" s="5">
        <v>1028.16625976562</v>
      </c>
      <c r="AV6751" s="5">
        <v>1097.28735351562</v>
      </c>
      <c r="AW6751" s="5">
        <v>1075.4057210286398</v>
      </c>
      <c r="AX6751" s="5">
        <v>970.323486328125</v>
      </c>
      <c r="AY6751" s="5">
        <v>917.99304199218705</v>
      </c>
      <c r="AZ6751" s="5">
        <v>877.68963623046795</v>
      </c>
      <c r="BA6751" s="5">
        <v>922.00205485025992</v>
      </c>
    </row>
    <row r="6752" spans="1:53" x14ac:dyDescent="0.2">
      <c r="A6752" s="1">
        <v>6749</v>
      </c>
      <c r="B6752" s="1" t="s">
        <v>26985</v>
      </c>
      <c r="C6752" s="1" t="s">
        <v>26986</v>
      </c>
      <c r="D6752" s="1" t="s">
        <v>26987</v>
      </c>
      <c r="E6752" s="1" t="s">
        <v>26988</v>
      </c>
      <c r="F6752" s="5">
        <v>306.59710693359301</v>
      </c>
      <c r="G6752" s="5">
        <v>170.87144470214801</v>
      </c>
      <c r="H6752" s="5">
        <v>171.52761840820301</v>
      </c>
      <c r="I6752" s="5">
        <v>216.3320566813147</v>
      </c>
      <c r="J6752" s="5">
        <v>127.58932495117099</v>
      </c>
      <c r="K6752" s="5">
        <v>146.16661071777301</v>
      </c>
      <c r="L6752" s="5">
        <v>76.663581848144503</v>
      </c>
      <c r="M6752" s="5">
        <v>116.8065058390295</v>
      </c>
      <c r="R6752" s="5">
        <v>101.645790100097</v>
      </c>
      <c r="T6752" s="5">
        <v>125.79067993164</v>
      </c>
      <c r="U6752" s="5">
        <v>113.7182350158685</v>
      </c>
      <c r="V6752" s="5">
        <v>531.73736572265602</v>
      </c>
      <c r="W6752" s="5">
        <v>128.87440490722599</v>
      </c>
      <c r="X6752" s="5">
        <v>114.385772705078</v>
      </c>
      <c r="Y6752" s="5">
        <v>258.33251444498666</v>
      </c>
      <c r="Z6752" s="5">
        <v>97.627693176269503</v>
      </c>
      <c r="AA6752" s="5">
        <v>124.35946655273401</v>
      </c>
      <c r="AB6752" s="5">
        <v>103.896354675292</v>
      </c>
      <c r="AC6752" s="5">
        <v>108.62783813476517</v>
      </c>
      <c r="AF6752" s="5">
        <v>276.82748413085898</v>
      </c>
      <c r="AG6752" s="5">
        <v>276.82748413085898</v>
      </c>
      <c r="AH6752" s="5">
        <v>297.201416015625</v>
      </c>
      <c r="AK6752" s="5">
        <v>297.201416015625</v>
      </c>
      <c r="AQ6752" s="5">
        <v>204.38270568847599</v>
      </c>
      <c r="AR6752" s="5">
        <v>190.45211791992099</v>
      </c>
      <c r="AS6752" s="5">
        <v>197.41741180419848</v>
      </c>
    </row>
    <row r="6753" spans="1:53" x14ac:dyDescent="0.2">
      <c r="A6753" s="1">
        <v>6750</v>
      </c>
      <c r="B6753" s="1" t="s">
        <v>26989</v>
      </c>
      <c r="C6753" s="1" t="s">
        <v>26990</v>
      </c>
      <c r="D6753" s="1" t="s">
        <v>26991</v>
      </c>
      <c r="E6753" s="1" t="s">
        <v>26992</v>
      </c>
      <c r="F6753" s="5">
        <v>158.12040710449199</v>
      </c>
      <c r="G6753" s="5">
        <v>152.99905395507801</v>
      </c>
      <c r="H6753" s="5">
        <v>163.40011596679599</v>
      </c>
      <c r="I6753" s="5">
        <v>158.17319234212198</v>
      </c>
      <c r="J6753" s="5">
        <v>144.69760131835901</v>
      </c>
      <c r="K6753" s="5">
        <v>152.48942565917901</v>
      </c>
      <c r="L6753" s="5">
        <v>146.94769287109301</v>
      </c>
      <c r="M6753" s="5">
        <v>148.04490661621034</v>
      </c>
      <c r="N6753" s="5">
        <v>204.59930419921801</v>
      </c>
      <c r="O6753" s="5">
        <v>207.22694396972599</v>
      </c>
      <c r="P6753" s="5">
        <v>192.05485534667901</v>
      </c>
      <c r="Q6753" s="5">
        <v>201.29370117187432</v>
      </c>
      <c r="R6753" s="5">
        <v>141.567626953125</v>
      </c>
      <c r="S6753" s="5">
        <v>126.991500854492</v>
      </c>
      <c r="T6753" s="5">
        <v>129.02586364746</v>
      </c>
      <c r="U6753" s="5">
        <v>132.52833048502566</v>
      </c>
      <c r="V6753" s="5">
        <v>145.31480407714801</v>
      </c>
      <c r="W6753" s="5">
        <v>156.65246582031199</v>
      </c>
      <c r="X6753" s="5">
        <v>129.79074096679599</v>
      </c>
      <c r="Y6753" s="5">
        <v>143.919336954752</v>
      </c>
      <c r="Z6753" s="5">
        <v>119.114875793457</v>
      </c>
      <c r="AA6753" s="5">
        <v>159.51931762695301</v>
      </c>
      <c r="AB6753" s="5">
        <v>150.816314697265</v>
      </c>
      <c r="AC6753" s="5">
        <v>143.15016937255834</v>
      </c>
      <c r="AD6753" s="5">
        <v>148.35258483886699</v>
      </c>
      <c r="AE6753" s="5">
        <v>130.25555419921801</v>
      </c>
      <c r="AF6753" s="5">
        <v>149.96913146972599</v>
      </c>
      <c r="AG6753" s="5">
        <v>142.85909016927033</v>
      </c>
      <c r="AH6753" s="5">
        <v>139.3984375</v>
      </c>
      <c r="AI6753" s="5">
        <v>135.182373046875</v>
      </c>
      <c r="AJ6753" s="5">
        <v>138.12518310546801</v>
      </c>
      <c r="AK6753" s="5">
        <v>137.56866455078099</v>
      </c>
      <c r="AL6753" s="5">
        <v>65.935546875</v>
      </c>
      <c r="AM6753" s="5">
        <v>66.854995727539006</v>
      </c>
      <c r="AN6753" s="5">
        <v>66.940093994140597</v>
      </c>
      <c r="AO6753" s="5">
        <v>66.576878865559863</v>
      </c>
      <c r="AP6753" s="5">
        <v>81.297401428222599</v>
      </c>
      <c r="AQ6753" s="5">
        <v>82.329925537109304</v>
      </c>
      <c r="AR6753" s="5">
        <v>92.5198974609375</v>
      </c>
      <c r="AS6753" s="5">
        <v>85.382408142089801</v>
      </c>
      <c r="AT6753" s="5">
        <v>102.91012573242099</v>
      </c>
      <c r="AU6753" s="5">
        <v>109.502433776855</v>
      </c>
      <c r="AV6753" s="5">
        <v>82.885932922363196</v>
      </c>
      <c r="AW6753" s="5">
        <v>98.432830810546378</v>
      </c>
      <c r="AX6753" s="5">
        <v>92.116165161132798</v>
      </c>
      <c r="AY6753" s="5">
        <v>72.261932373046804</v>
      </c>
      <c r="AZ6753" s="5">
        <v>83.056800842285099</v>
      </c>
      <c r="BA6753" s="5">
        <v>82.478299458821567</v>
      </c>
    </row>
    <row r="6754" spans="1:53" x14ac:dyDescent="0.2">
      <c r="A6754" s="1">
        <v>6751</v>
      </c>
      <c r="B6754" s="1" t="s">
        <v>26993</v>
      </c>
      <c r="C6754" s="1" t="s">
        <v>26994</v>
      </c>
      <c r="D6754" s="1" t="s">
        <v>26995</v>
      </c>
      <c r="E6754" s="1" t="s">
        <v>26996</v>
      </c>
      <c r="F6754" s="5">
        <v>226.59352111816401</v>
      </c>
      <c r="G6754" s="5">
        <v>233.463287353515</v>
      </c>
      <c r="H6754" s="5">
        <v>214.63742065429599</v>
      </c>
      <c r="I6754" s="5">
        <v>224.89807637532499</v>
      </c>
      <c r="J6754" s="5">
        <v>251.24028015136699</v>
      </c>
      <c r="K6754" s="5">
        <v>223.05413818359301</v>
      </c>
      <c r="L6754" s="5">
        <v>257.87649536132801</v>
      </c>
      <c r="M6754" s="5">
        <v>244.056971232096</v>
      </c>
      <c r="N6754" s="5">
        <v>180.192626953125</v>
      </c>
      <c r="O6754" s="5">
        <v>220.64654541015599</v>
      </c>
      <c r="P6754" s="5">
        <v>200.70079040527301</v>
      </c>
      <c r="Q6754" s="5">
        <v>200.51332092285134</v>
      </c>
      <c r="R6754" s="5">
        <v>165.90737915039</v>
      </c>
      <c r="S6754" s="5">
        <v>184.85736083984301</v>
      </c>
      <c r="T6754" s="5">
        <v>177.42201232910099</v>
      </c>
      <c r="U6754" s="5">
        <v>176.06225077311134</v>
      </c>
      <c r="V6754" s="5">
        <v>202.76509094238199</v>
      </c>
      <c r="W6754" s="5">
        <v>193.58540344238199</v>
      </c>
      <c r="X6754" s="5">
        <v>179.72790527343699</v>
      </c>
      <c r="Y6754" s="5">
        <v>192.02613321940032</v>
      </c>
      <c r="Z6754" s="5">
        <v>248.77629089355401</v>
      </c>
      <c r="AA6754" s="5">
        <v>280.208740234375</v>
      </c>
      <c r="AB6754" s="5">
        <v>277.95687866210898</v>
      </c>
      <c r="AC6754" s="5">
        <v>268.98063659667929</v>
      </c>
      <c r="AD6754" s="5">
        <v>176.11283874511699</v>
      </c>
      <c r="AE6754" s="5">
        <v>170.322662353515</v>
      </c>
      <c r="AF6754" s="5">
        <v>187.786041259765</v>
      </c>
      <c r="AG6754" s="5">
        <v>178.07384745279901</v>
      </c>
      <c r="AH6754" s="5">
        <v>187.87828063964801</v>
      </c>
      <c r="AI6754" s="5">
        <v>176.58447265625</v>
      </c>
      <c r="AJ6754" s="5">
        <v>193.80889892578099</v>
      </c>
      <c r="AK6754" s="5">
        <v>186.09055074055968</v>
      </c>
      <c r="AL6754" s="5">
        <v>128.25982666015599</v>
      </c>
      <c r="AM6754" s="5">
        <v>117.94458770751901</v>
      </c>
      <c r="AN6754" s="5">
        <v>138.78520202636699</v>
      </c>
      <c r="AO6754" s="5">
        <v>128.32987213134732</v>
      </c>
      <c r="AP6754" s="5">
        <v>137.91600036621</v>
      </c>
      <c r="AQ6754" s="5">
        <v>132.34425354003901</v>
      </c>
      <c r="AR6754" s="5">
        <v>138.977767944335</v>
      </c>
      <c r="AS6754" s="5">
        <v>136.41267395019466</v>
      </c>
      <c r="AT6754" s="5">
        <v>145.42825317382801</v>
      </c>
      <c r="AU6754" s="5">
        <v>161.362060546875</v>
      </c>
      <c r="AV6754" s="5">
        <v>129.44465637207</v>
      </c>
      <c r="AW6754" s="5">
        <v>145.41165669759098</v>
      </c>
      <c r="AX6754" s="5">
        <v>206.71276855468699</v>
      </c>
      <c r="AY6754" s="5">
        <v>192.92874145507801</v>
      </c>
      <c r="AZ6754" s="5">
        <v>178.03251647949199</v>
      </c>
      <c r="BA6754" s="5">
        <v>192.55800882975234</v>
      </c>
    </row>
    <row r="6755" spans="1:53" x14ac:dyDescent="0.2">
      <c r="A6755" s="1">
        <v>6752</v>
      </c>
      <c r="B6755" s="1" t="s">
        <v>26997</v>
      </c>
      <c r="C6755" s="1" t="s">
        <v>26998</v>
      </c>
      <c r="D6755" s="1" t="s">
        <v>26999</v>
      </c>
      <c r="E6755" s="1" t="s">
        <v>27000</v>
      </c>
      <c r="F6755" s="5">
        <v>742.09930419921795</v>
      </c>
      <c r="G6755" s="5">
        <v>741.13055419921795</v>
      </c>
      <c r="H6755" s="5">
        <v>777.80480957031205</v>
      </c>
      <c r="I6755" s="5">
        <v>753.67822265624943</v>
      </c>
      <c r="J6755" s="5">
        <v>809.72644042968705</v>
      </c>
      <c r="K6755" s="5">
        <v>738.67517089843705</v>
      </c>
      <c r="L6755" s="5">
        <v>761.49884033203102</v>
      </c>
      <c r="M6755" s="5">
        <v>769.96681722005178</v>
      </c>
      <c r="N6755" s="5">
        <v>642.12658691406205</v>
      </c>
      <c r="O6755" s="5">
        <v>659.312744140625</v>
      </c>
      <c r="P6755" s="5">
        <v>630.18200683593705</v>
      </c>
      <c r="Q6755" s="5">
        <v>643.87377929687466</v>
      </c>
      <c r="R6755" s="5">
        <v>873.72131347656205</v>
      </c>
      <c r="S6755" s="5">
        <v>832.96984863281205</v>
      </c>
      <c r="T6755" s="5">
        <v>866.613525390625</v>
      </c>
      <c r="U6755" s="5">
        <v>857.7682291666664</v>
      </c>
      <c r="V6755" s="5">
        <v>553.47308349609295</v>
      </c>
      <c r="W6755" s="5">
        <v>625.56414794921795</v>
      </c>
      <c r="X6755" s="5">
        <v>595.18249511718705</v>
      </c>
      <c r="Y6755" s="5">
        <v>591.40657552083269</v>
      </c>
      <c r="Z6755" s="5">
        <v>528.00927734375</v>
      </c>
      <c r="AA6755" s="5">
        <v>501.76907348632801</v>
      </c>
      <c r="AB6755" s="5">
        <v>474.24166870117102</v>
      </c>
      <c r="AC6755" s="5">
        <v>501.34000651041634</v>
      </c>
      <c r="AD6755" s="5">
        <v>575.61218261718705</v>
      </c>
      <c r="AE6755" s="5">
        <v>605.26257324218705</v>
      </c>
      <c r="AF6755" s="5">
        <v>633.96936035156205</v>
      </c>
      <c r="AG6755" s="5">
        <v>604.94803873697867</v>
      </c>
      <c r="AH6755" s="5">
        <v>720.01324462890602</v>
      </c>
      <c r="AI6755" s="5">
        <v>745.70660400390602</v>
      </c>
      <c r="AJ6755" s="5">
        <v>728.20104980468705</v>
      </c>
      <c r="AK6755" s="5">
        <v>731.30696614583303</v>
      </c>
      <c r="AL6755" s="5">
        <v>451.32379150390602</v>
      </c>
      <c r="AM6755" s="5">
        <v>467.93444824218699</v>
      </c>
      <c r="AN6755" s="5">
        <v>449.76864624023398</v>
      </c>
      <c r="AO6755" s="5">
        <v>456.34229532877566</v>
      </c>
      <c r="AP6755" s="5">
        <v>664.32897949218705</v>
      </c>
      <c r="AQ6755" s="5">
        <v>703.156005859375</v>
      </c>
      <c r="AR6755" s="5">
        <v>669.38800048828102</v>
      </c>
      <c r="AS6755" s="5">
        <v>678.95766194661439</v>
      </c>
      <c r="AT6755" s="5">
        <v>648.189208984375</v>
      </c>
      <c r="AU6755" s="5">
        <v>602.90417480468705</v>
      </c>
      <c r="AV6755" s="5">
        <v>597.28948974609295</v>
      </c>
      <c r="AW6755" s="5">
        <v>616.1276245117183</v>
      </c>
      <c r="AX6755" s="5">
        <v>518.00891113281205</v>
      </c>
      <c r="AY6755" s="5">
        <v>449.23492431640602</v>
      </c>
      <c r="AZ6755" s="5">
        <v>412.24890136718699</v>
      </c>
      <c r="BA6755" s="5">
        <v>459.83091227213504</v>
      </c>
    </row>
    <row r="6756" spans="1:53" x14ac:dyDescent="0.2">
      <c r="A6756" s="1">
        <v>6753</v>
      </c>
      <c r="B6756" s="1" t="s">
        <v>27001</v>
      </c>
      <c r="C6756" s="1" t="s">
        <v>27002</v>
      </c>
      <c r="D6756" s="1" t="s">
        <v>27003</v>
      </c>
      <c r="E6756" s="1" t="s">
        <v>27004</v>
      </c>
      <c r="F6756" s="5">
        <v>150.01655578613199</v>
      </c>
      <c r="G6756" s="5">
        <v>160.221267700195</v>
      </c>
      <c r="H6756" s="5">
        <v>167.768463134765</v>
      </c>
      <c r="I6756" s="5">
        <v>159.33542887369734</v>
      </c>
      <c r="J6756" s="5">
        <v>151.086990356445</v>
      </c>
      <c r="K6756" s="5">
        <v>167.57867431640599</v>
      </c>
      <c r="L6756" s="5">
        <v>172.4384765625</v>
      </c>
      <c r="M6756" s="5">
        <v>163.70138041178367</v>
      </c>
      <c r="N6756" s="5">
        <v>222.74592590332</v>
      </c>
      <c r="O6756" s="5">
        <v>233.464584350585</v>
      </c>
      <c r="P6756" s="5">
        <v>213.97642517089801</v>
      </c>
      <c r="Q6756" s="5">
        <v>223.39564514160099</v>
      </c>
      <c r="R6756" s="5">
        <v>103.488059997558</v>
      </c>
      <c r="S6756" s="5">
        <v>100.50428771972599</v>
      </c>
      <c r="T6756" s="5">
        <v>131.610748291015</v>
      </c>
      <c r="U6756" s="5">
        <v>111.86769866943298</v>
      </c>
      <c r="V6756" s="5">
        <v>136.87477111816401</v>
      </c>
      <c r="W6756" s="5">
        <v>159.55824279785099</v>
      </c>
      <c r="X6756" s="5">
        <v>131.07873535156199</v>
      </c>
      <c r="Y6756" s="5">
        <v>142.50391642252566</v>
      </c>
      <c r="Z6756" s="5">
        <v>146.31991577148401</v>
      </c>
      <c r="AA6756" s="5">
        <v>157.92971801757801</v>
      </c>
      <c r="AB6756" s="5">
        <v>153.43777465820301</v>
      </c>
      <c r="AC6756" s="5">
        <v>152.56246948242168</v>
      </c>
      <c r="AD6756" s="5">
        <v>141.27537536621</v>
      </c>
      <c r="AE6756" s="5">
        <v>172.35029602050699</v>
      </c>
      <c r="AF6756" s="5">
        <v>148.83798217773401</v>
      </c>
      <c r="AG6756" s="5">
        <v>154.15455118815032</v>
      </c>
      <c r="AH6756" s="5">
        <v>171.24359130859301</v>
      </c>
      <c r="AI6756" s="5">
        <v>176.45317077636699</v>
      </c>
      <c r="AJ6756" s="5">
        <v>148.25685119628901</v>
      </c>
      <c r="AK6756" s="5">
        <v>165.31787109374969</v>
      </c>
      <c r="AL6756" s="5">
        <v>174.29495239257801</v>
      </c>
      <c r="AM6756" s="5">
        <v>184.17713928222599</v>
      </c>
      <c r="AN6756" s="5">
        <v>214.28131103515599</v>
      </c>
      <c r="AO6756" s="5">
        <v>190.91780090332</v>
      </c>
      <c r="AP6756" s="5">
        <v>98.6873779296875</v>
      </c>
      <c r="AQ6756" s="5">
        <v>95.563575744628906</v>
      </c>
      <c r="AR6756" s="5">
        <v>94.370109558105398</v>
      </c>
      <c r="AS6756" s="5">
        <v>96.207021077473939</v>
      </c>
      <c r="AT6756" s="5">
        <v>214.484939575195</v>
      </c>
      <c r="AU6756" s="5">
        <v>149.96960449218699</v>
      </c>
      <c r="AV6756" s="5">
        <v>199.57553100585901</v>
      </c>
      <c r="AW6756" s="5">
        <v>188.01002502441369</v>
      </c>
      <c r="AX6756" s="5">
        <v>193.58842468261699</v>
      </c>
      <c r="AY6756" s="5">
        <v>163.04179382324199</v>
      </c>
      <c r="AZ6756" s="5">
        <v>155.74308776855401</v>
      </c>
      <c r="BA6756" s="5">
        <v>170.79110209147098</v>
      </c>
    </row>
    <row r="6757" spans="1:53" x14ac:dyDescent="0.2">
      <c r="A6757" s="1">
        <v>6754</v>
      </c>
      <c r="B6757" s="1" t="s">
        <v>27005</v>
      </c>
      <c r="C6757" s="1" t="s">
        <v>27006</v>
      </c>
      <c r="D6757" s="1" t="s">
        <v>27007</v>
      </c>
      <c r="E6757" s="1" t="s">
        <v>27008</v>
      </c>
      <c r="F6757" s="5">
        <v>586.97015380859295</v>
      </c>
      <c r="G6757" s="5">
        <v>643.44903564453102</v>
      </c>
      <c r="H6757" s="5">
        <v>631.56976318359295</v>
      </c>
      <c r="I6757" s="5">
        <v>620.66298421223894</v>
      </c>
      <c r="J6757" s="5">
        <v>646.87640380859295</v>
      </c>
      <c r="K6757" s="5">
        <v>687.67584228515602</v>
      </c>
      <c r="L6757" s="5">
        <v>633.4560546875</v>
      </c>
      <c r="M6757" s="5">
        <v>656.00276692708303</v>
      </c>
      <c r="N6757" s="5">
        <v>438.93069458007801</v>
      </c>
      <c r="O6757" s="5">
        <v>432.88232421875</v>
      </c>
      <c r="P6757" s="5">
        <v>450.20285034179602</v>
      </c>
      <c r="Q6757" s="5">
        <v>440.67195638020803</v>
      </c>
      <c r="R6757" s="5">
        <v>378.33807373046801</v>
      </c>
      <c r="S6757" s="5">
        <v>334.85845947265602</v>
      </c>
      <c r="T6757" s="5">
        <v>373.16400146484301</v>
      </c>
      <c r="U6757" s="5">
        <v>362.12017822265574</v>
      </c>
      <c r="V6757" s="5">
        <v>472.41342163085898</v>
      </c>
      <c r="W6757" s="5">
        <v>460.84197998046801</v>
      </c>
      <c r="X6757" s="5">
        <v>477.15802001953102</v>
      </c>
      <c r="Y6757" s="5">
        <v>470.13780721028598</v>
      </c>
      <c r="Z6757" s="5">
        <v>696.01153564453102</v>
      </c>
      <c r="AA6757" s="5">
        <v>645.523681640625</v>
      </c>
      <c r="AB6757" s="5">
        <v>628.345947265625</v>
      </c>
      <c r="AC6757" s="5">
        <v>656.62705485026038</v>
      </c>
      <c r="AD6757" s="5">
        <v>418.056640625</v>
      </c>
      <c r="AE6757" s="5">
        <v>394.51605224609301</v>
      </c>
      <c r="AF6757" s="5">
        <v>407.65069580078102</v>
      </c>
      <c r="AG6757" s="5">
        <v>406.74112955729134</v>
      </c>
      <c r="AH6757" s="5">
        <v>447.20837402343699</v>
      </c>
      <c r="AI6757" s="5">
        <v>424.94256591796801</v>
      </c>
      <c r="AJ6757" s="5">
        <v>428.32720947265602</v>
      </c>
      <c r="AK6757" s="5">
        <v>433.49271647135373</v>
      </c>
      <c r="AL6757" s="5">
        <v>394.43630981445301</v>
      </c>
      <c r="AM6757" s="5">
        <v>387.67660522460898</v>
      </c>
      <c r="AN6757" s="5">
        <v>371.738189697265</v>
      </c>
      <c r="AO6757" s="5">
        <v>384.61703491210898</v>
      </c>
      <c r="AP6757" s="5">
        <v>348.097564697265</v>
      </c>
      <c r="AQ6757" s="5">
        <v>386.79833984375</v>
      </c>
      <c r="AR6757" s="5">
        <v>357.93316650390602</v>
      </c>
      <c r="AS6757" s="5">
        <v>364.27635701497366</v>
      </c>
      <c r="AT6757" s="5">
        <v>421.66473388671801</v>
      </c>
      <c r="AU6757" s="5">
        <v>457.65798950195301</v>
      </c>
      <c r="AV6757" s="5">
        <v>445.812744140625</v>
      </c>
      <c r="AW6757" s="5">
        <v>441.71182250976534</v>
      </c>
      <c r="AX6757" s="5">
        <v>448.004791259765</v>
      </c>
      <c r="AY6757" s="5">
        <v>398.64529418945301</v>
      </c>
      <c r="AZ6757" s="5">
        <v>410.50817871093699</v>
      </c>
      <c r="BA6757" s="5">
        <v>419.05275472005172</v>
      </c>
    </row>
    <row r="6758" spans="1:53" x14ac:dyDescent="0.2">
      <c r="A6758" s="1">
        <v>6755</v>
      </c>
      <c r="B6758" s="1" t="s">
        <v>27009</v>
      </c>
      <c r="C6758" s="1" t="s">
        <v>27010</v>
      </c>
      <c r="D6758" s="1" t="s">
        <v>27011</v>
      </c>
      <c r="E6758" s="1" t="s">
        <v>27012</v>
      </c>
      <c r="F6758" s="5">
        <v>118.118766784667</v>
      </c>
      <c r="G6758" s="5">
        <v>133.18624877929599</v>
      </c>
      <c r="H6758" s="5">
        <v>143.60009765625</v>
      </c>
      <c r="I6758" s="5">
        <v>131.635037740071</v>
      </c>
      <c r="J6758" s="5">
        <v>144.57386779785099</v>
      </c>
      <c r="K6758" s="5">
        <v>143.76869201660099</v>
      </c>
      <c r="L6758" s="5">
        <v>126.14491271972599</v>
      </c>
      <c r="M6758" s="5">
        <v>138.16249084472599</v>
      </c>
      <c r="N6758" s="5">
        <v>291.78903198242102</v>
      </c>
      <c r="O6758" s="5">
        <v>343.72463989257801</v>
      </c>
      <c r="P6758" s="5">
        <v>284.7119140625</v>
      </c>
      <c r="Q6758" s="5">
        <v>306.74186197916634</v>
      </c>
      <c r="R6758" s="5">
        <v>101.67042541503901</v>
      </c>
      <c r="S6758" s="5">
        <v>123.619575500488</v>
      </c>
      <c r="T6758" s="5">
        <v>102.770378112792</v>
      </c>
      <c r="U6758" s="5">
        <v>109.35345967610634</v>
      </c>
      <c r="V6758" s="5">
        <v>141.61466979980401</v>
      </c>
      <c r="W6758" s="5">
        <v>144.02804565429599</v>
      </c>
      <c r="X6758" s="5">
        <v>139.25318908691401</v>
      </c>
      <c r="Y6758" s="5">
        <v>141.63196818033799</v>
      </c>
      <c r="Z6758" s="5">
        <v>165.03265380859301</v>
      </c>
      <c r="AA6758" s="5">
        <v>145.11537170410099</v>
      </c>
      <c r="AB6758" s="5">
        <v>138.25602722167901</v>
      </c>
      <c r="AC6758" s="5">
        <v>149.46801757812435</v>
      </c>
      <c r="AD6758" s="5">
        <v>136.90753173828099</v>
      </c>
      <c r="AE6758" s="5">
        <v>130.70837402343699</v>
      </c>
      <c r="AF6758" s="5">
        <v>144.11444091796801</v>
      </c>
      <c r="AG6758" s="5">
        <v>137.24344889322865</v>
      </c>
      <c r="AH6758" s="5">
        <v>106.80995178222599</v>
      </c>
      <c r="AI6758" s="5">
        <v>101.82552337646401</v>
      </c>
      <c r="AJ6758" s="5">
        <v>105.303810119628</v>
      </c>
      <c r="AK6758" s="5">
        <v>104.646428426106</v>
      </c>
      <c r="AL6758" s="5">
        <v>318.02835083007801</v>
      </c>
      <c r="AM6758" s="5">
        <v>282.55389404296801</v>
      </c>
      <c r="AN6758" s="5">
        <v>292.48843383789</v>
      </c>
      <c r="AO6758" s="5">
        <v>297.69022623697862</v>
      </c>
      <c r="AP6758" s="5">
        <v>132.29412841796801</v>
      </c>
      <c r="AQ6758" s="5">
        <v>127.06837463378901</v>
      </c>
      <c r="AR6758" s="5">
        <v>121.14421081542901</v>
      </c>
      <c r="AS6758" s="5">
        <v>126.835571289062</v>
      </c>
      <c r="AU6758" s="5">
        <v>60.493156433105398</v>
      </c>
      <c r="AW6758" s="5">
        <v>60.493156433105398</v>
      </c>
      <c r="AX6758" s="5">
        <v>49.487682342529297</v>
      </c>
      <c r="AY6758" s="5">
        <v>77.018516540527301</v>
      </c>
      <c r="AZ6758" s="5">
        <v>107.393630981445</v>
      </c>
      <c r="BA6758" s="5">
        <v>77.966609954833871</v>
      </c>
    </row>
    <row r="6759" spans="1:53" x14ac:dyDescent="0.2">
      <c r="A6759" s="1">
        <v>6756</v>
      </c>
      <c r="B6759" s="1" t="s">
        <v>27013</v>
      </c>
      <c r="C6759" s="1" t="s">
        <v>27014</v>
      </c>
      <c r="D6759" s="1" t="s">
        <v>27015</v>
      </c>
      <c r="E6759" s="1" t="s">
        <v>27016</v>
      </c>
      <c r="F6759" s="5">
        <v>401.56829833984301</v>
      </c>
      <c r="G6759" s="5">
        <v>408.55157470703102</v>
      </c>
      <c r="H6759" s="5">
        <v>392.69253540039</v>
      </c>
      <c r="I6759" s="5">
        <v>400.93746948242136</v>
      </c>
      <c r="J6759" s="5">
        <v>404.72741699218699</v>
      </c>
      <c r="K6759" s="5">
        <v>382.29635620117102</v>
      </c>
      <c r="L6759" s="5">
        <v>353.49798583984301</v>
      </c>
      <c r="M6759" s="5">
        <v>380.17391967773369</v>
      </c>
      <c r="N6759" s="5">
        <v>664.5498046875</v>
      </c>
      <c r="O6759" s="5">
        <v>696.11279296875</v>
      </c>
      <c r="P6759" s="5">
        <v>681.61663818359295</v>
      </c>
      <c r="Q6759" s="5">
        <v>680.75974527994765</v>
      </c>
      <c r="R6759" s="5">
        <v>440.19854736328102</v>
      </c>
      <c r="S6759" s="5">
        <v>414.629150390625</v>
      </c>
      <c r="T6759" s="5">
        <v>424.80831909179602</v>
      </c>
      <c r="U6759" s="5">
        <v>426.54533894856735</v>
      </c>
      <c r="V6759" s="5">
        <v>356.74523925781199</v>
      </c>
      <c r="W6759" s="5">
        <v>369.29022216796801</v>
      </c>
      <c r="X6759" s="5">
        <v>342.924224853515</v>
      </c>
      <c r="Y6759" s="5">
        <v>356.31989542643169</v>
      </c>
      <c r="Z6759" s="5">
        <v>351.30316162109301</v>
      </c>
      <c r="AA6759" s="5">
        <v>317.45114135742102</v>
      </c>
      <c r="AB6759" s="5">
        <v>332.67141723632801</v>
      </c>
      <c r="AC6759" s="5">
        <v>333.80857340494737</v>
      </c>
      <c r="AD6759" s="5">
        <v>350.63131713867102</v>
      </c>
      <c r="AE6759" s="5">
        <v>373.07800292968699</v>
      </c>
      <c r="AF6759" s="5">
        <v>377.50650024414</v>
      </c>
      <c r="AG6759" s="5">
        <v>367.071940104166</v>
      </c>
      <c r="AH6759" s="5">
        <v>396.13543701171801</v>
      </c>
      <c r="AI6759" s="5">
        <v>402.15884399414</v>
      </c>
      <c r="AJ6759" s="5">
        <v>376.00399780273398</v>
      </c>
      <c r="AK6759" s="5">
        <v>391.432759602864</v>
      </c>
      <c r="AL6759" s="5">
        <v>440.43707275390602</v>
      </c>
      <c r="AM6759" s="5">
        <v>488.71453857421801</v>
      </c>
      <c r="AN6759" s="5">
        <v>462.23355102539</v>
      </c>
      <c r="AO6759" s="5">
        <v>463.79505411783799</v>
      </c>
      <c r="AP6759" s="5">
        <v>398.25738525390602</v>
      </c>
      <c r="AQ6759" s="5">
        <v>399.108795166015</v>
      </c>
      <c r="AR6759" s="5">
        <v>393.24212646484301</v>
      </c>
      <c r="AS6759" s="5">
        <v>396.86943562825468</v>
      </c>
      <c r="AT6759" s="5">
        <v>308.78839111328102</v>
      </c>
      <c r="AU6759" s="5">
        <v>329.19631958007801</v>
      </c>
      <c r="AV6759" s="5">
        <v>314.27401733398398</v>
      </c>
      <c r="AW6759" s="5">
        <v>317.41957600911434</v>
      </c>
      <c r="AX6759" s="5">
        <v>329.35372924804602</v>
      </c>
      <c r="AY6759" s="5">
        <v>332.51263427734301</v>
      </c>
      <c r="AZ6759" s="5">
        <v>324.79162597656199</v>
      </c>
      <c r="BA6759" s="5">
        <v>328.88599650065038</v>
      </c>
    </row>
    <row r="6760" spans="1:53" x14ac:dyDescent="0.2">
      <c r="A6760" s="1">
        <v>6757</v>
      </c>
      <c r="B6760" s="1" t="s">
        <v>27017</v>
      </c>
      <c r="C6760" s="1" t="s">
        <v>27018</v>
      </c>
      <c r="D6760" s="1" t="s">
        <v>27019</v>
      </c>
      <c r="E6760" s="1" t="s">
        <v>27020</v>
      </c>
      <c r="F6760" s="5">
        <v>219.20355224609301</v>
      </c>
      <c r="G6760" s="5">
        <v>250.28157043457</v>
      </c>
      <c r="H6760" s="5">
        <v>162.007888793945</v>
      </c>
      <c r="I6760" s="5">
        <v>210.49767049153601</v>
      </c>
      <c r="J6760" s="5">
        <v>303.32312011718699</v>
      </c>
      <c r="K6760" s="5">
        <v>250.38607788085901</v>
      </c>
      <c r="L6760" s="5">
        <v>167.01794433593699</v>
      </c>
      <c r="M6760" s="5">
        <v>240.24238077799433</v>
      </c>
      <c r="N6760" s="5">
        <v>210.30088806152301</v>
      </c>
      <c r="O6760" s="5">
        <v>204.265869140625</v>
      </c>
      <c r="P6760" s="5">
        <v>199.56617736816401</v>
      </c>
      <c r="Q6760" s="5">
        <v>204.71097819010402</v>
      </c>
      <c r="R6760" s="5">
        <v>174.498291015625</v>
      </c>
      <c r="S6760" s="5">
        <v>159.84019470214801</v>
      </c>
      <c r="T6760" s="5">
        <v>186.37725830078099</v>
      </c>
      <c r="U6760" s="5">
        <v>173.57191467285134</v>
      </c>
      <c r="V6760" s="5">
        <v>156.58647155761699</v>
      </c>
      <c r="W6760" s="5">
        <v>163.21356201171801</v>
      </c>
      <c r="X6760" s="5">
        <v>160.96781921386699</v>
      </c>
      <c r="Y6760" s="5">
        <v>160.25595092773401</v>
      </c>
      <c r="Z6760" s="5">
        <v>146.60707092285099</v>
      </c>
      <c r="AA6760" s="5">
        <v>179.13601684570301</v>
      </c>
      <c r="AB6760" s="5">
        <v>162.21516418457</v>
      </c>
      <c r="AC6760" s="5">
        <v>162.65275065104132</v>
      </c>
      <c r="AD6760" s="5">
        <v>297.937255859375</v>
      </c>
      <c r="AE6760" s="5">
        <v>284.29095458984301</v>
      </c>
      <c r="AF6760" s="5">
        <v>258.23324584960898</v>
      </c>
      <c r="AG6760" s="5">
        <v>280.15381876627566</v>
      </c>
      <c r="AH6760" s="5">
        <v>218.927963256835</v>
      </c>
      <c r="AI6760" s="5">
        <v>200.193115234375</v>
      </c>
      <c r="AJ6760" s="5">
        <v>274.377838134765</v>
      </c>
      <c r="AK6760" s="5">
        <v>231.16630554199165</v>
      </c>
      <c r="AL6760" s="5">
        <v>170.42263793945301</v>
      </c>
      <c r="AM6760" s="5">
        <v>148.18031311035099</v>
      </c>
      <c r="AN6760" s="5">
        <v>233.19911193847599</v>
      </c>
      <c r="AO6760" s="5">
        <v>183.93402099609332</v>
      </c>
      <c r="AP6760" s="5">
        <v>177.35498046875</v>
      </c>
      <c r="AQ6760" s="5">
        <v>146.19839477539</v>
      </c>
      <c r="AR6760" s="5">
        <v>188.95133972167901</v>
      </c>
      <c r="AS6760" s="5">
        <v>170.83490498860633</v>
      </c>
      <c r="AT6760" s="5">
        <v>112.30271148681599</v>
      </c>
      <c r="AU6760" s="5">
        <v>260.952392578125</v>
      </c>
      <c r="AV6760" s="5">
        <v>317.99444580078102</v>
      </c>
      <c r="AW6760" s="5">
        <v>230.41651662190733</v>
      </c>
      <c r="AX6760" s="5">
        <v>209.35208129882801</v>
      </c>
      <c r="AY6760" s="5">
        <v>163.12281799316401</v>
      </c>
      <c r="AZ6760" s="5">
        <v>173.80950927734301</v>
      </c>
      <c r="BA6760" s="5">
        <v>182.094802856445</v>
      </c>
    </row>
    <row r="6761" spans="1:53" x14ac:dyDescent="0.2">
      <c r="A6761" s="1">
        <v>6758</v>
      </c>
      <c r="B6761" s="1" t="s">
        <v>27021</v>
      </c>
      <c r="C6761" s="1" t="s">
        <v>27022</v>
      </c>
      <c r="D6761" s="1" t="s">
        <v>27023</v>
      </c>
      <c r="E6761" s="1" t="s">
        <v>27024</v>
      </c>
      <c r="F6761" s="5">
        <v>129.57318115234301</v>
      </c>
      <c r="G6761" s="5">
        <v>143.50787353515599</v>
      </c>
      <c r="H6761" s="5">
        <v>245.78724670410099</v>
      </c>
      <c r="I6761" s="5">
        <v>172.95610046386665</v>
      </c>
      <c r="J6761" s="5">
        <v>47.5606079101562</v>
      </c>
      <c r="K6761" s="5">
        <v>124.468383789062</v>
      </c>
      <c r="L6761" s="5">
        <v>85.692253112792898</v>
      </c>
      <c r="M6761" s="5">
        <v>85.907081604003693</v>
      </c>
      <c r="N6761" s="5">
        <v>257.07385253906199</v>
      </c>
      <c r="O6761" s="5">
        <v>277.85751342773398</v>
      </c>
      <c r="P6761" s="5">
        <v>287.17803955078102</v>
      </c>
      <c r="Q6761" s="5">
        <v>274.03646850585898</v>
      </c>
      <c r="R6761" s="5">
        <v>112.922492980957</v>
      </c>
      <c r="S6761" s="5">
        <v>160.78648376464801</v>
      </c>
      <c r="T6761" s="5">
        <v>204.97775268554599</v>
      </c>
      <c r="U6761" s="5">
        <v>159.56224314371698</v>
      </c>
      <c r="V6761" s="5">
        <v>54.116542816162102</v>
      </c>
      <c r="W6761" s="5">
        <v>72.061462402343693</v>
      </c>
      <c r="X6761" s="5">
        <v>89.544494628906193</v>
      </c>
      <c r="Y6761" s="5">
        <v>71.907499949137332</v>
      </c>
      <c r="Z6761" s="5">
        <v>97.344520568847599</v>
      </c>
      <c r="AA6761" s="5">
        <v>99.669082641601506</v>
      </c>
      <c r="AB6761" s="5">
        <v>119.271690368652</v>
      </c>
      <c r="AC6761" s="5">
        <v>105.4284311930337</v>
      </c>
      <c r="AH6761" s="5">
        <v>71.876060485839801</v>
      </c>
      <c r="AK6761" s="5">
        <v>71.876060485839801</v>
      </c>
      <c r="AL6761" s="5">
        <v>179.97450256347599</v>
      </c>
      <c r="AM6761" s="5">
        <v>155.47161865234301</v>
      </c>
      <c r="AN6761" s="5">
        <v>164.115478515625</v>
      </c>
      <c r="AO6761" s="5">
        <v>166.52053324381467</v>
      </c>
      <c r="AP6761" s="5">
        <v>126.05451965332</v>
      </c>
      <c r="AQ6761" s="5">
        <v>95.910652160644503</v>
      </c>
      <c r="AR6761" s="5">
        <v>120.713966369628</v>
      </c>
      <c r="AS6761" s="5">
        <v>114.22637939453084</v>
      </c>
      <c r="AX6761" s="5">
        <v>87.926086425781193</v>
      </c>
      <c r="AY6761" s="5">
        <v>102.19279479980401</v>
      </c>
      <c r="AZ6761" s="5">
        <v>96.575332641601506</v>
      </c>
      <c r="BA6761" s="5">
        <v>95.564737955728901</v>
      </c>
    </row>
    <row r="6762" spans="1:53" x14ac:dyDescent="0.2">
      <c r="A6762" s="1">
        <v>6759</v>
      </c>
      <c r="B6762" s="1" t="s">
        <v>27025</v>
      </c>
      <c r="C6762" s="1" t="s">
        <v>27026</v>
      </c>
      <c r="D6762" s="1" t="s">
        <v>27027</v>
      </c>
      <c r="E6762" s="1" t="s">
        <v>27028</v>
      </c>
      <c r="F6762" s="5">
        <v>125.95196533203099</v>
      </c>
      <c r="G6762" s="5">
        <v>127.26853942871</v>
      </c>
      <c r="H6762" s="5">
        <v>137.35792541503901</v>
      </c>
      <c r="I6762" s="5">
        <v>130.19281005859332</v>
      </c>
      <c r="J6762" s="5">
        <v>148.08287048339801</v>
      </c>
      <c r="K6762" s="5">
        <v>151.40666198730401</v>
      </c>
      <c r="L6762" s="5">
        <v>153.77243041992099</v>
      </c>
      <c r="M6762" s="5">
        <v>151.08732096354098</v>
      </c>
      <c r="N6762" s="5">
        <v>151.56999206542901</v>
      </c>
      <c r="O6762" s="5">
        <v>133.28451538085901</v>
      </c>
      <c r="P6762" s="5">
        <v>128.18544006347599</v>
      </c>
      <c r="Q6762" s="5">
        <v>137.67998250325468</v>
      </c>
      <c r="R6762" s="5">
        <v>120.731788635253</v>
      </c>
      <c r="S6762" s="5">
        <v>116.715126037597</v>
      </c>
      <c r="T6762" s="5">
        <v>132.25885009765599</v>
      </c>
      <c r="U6762" s="5">
        <v>123.235254923502</v>
      </c>
      <c r="V6762" s="5">
        <v>183.64308166503901</v>
      </c>
      <c r="W6762" s="5">
        <v>198.46517944335901</v>
      </c>
      <c r="X6762" s="5">
        <v>175.06297302246</v>
      </c>
      <c r="Y6762" s="5">
        <v>185.72374471028601</v>
      </c>
      <c r="Z6762" s="5">
        <v>195.08460998535099</v>
      </c>
      <c r="AA6762" s="5">
        <v>194.05278015136699</v>
      </c>
      <c r="AB6762" s="5">
        <v>195.34510803222599</v>
      </c>
      <c r="AC6762" s="5">
        <v>194.82749938964798</v>
      </c>
      <c r="AD6762" s="5">
        <v>113.01766204833901</v>
      </c>
      <c r="AE6762" s="5">
        <v>126.083724975585</v>
      </c>
      <c r="AF6762" s="5">
        <v>142.50402832031199</v>
      </c>
      <c r="AG6762" s="5">
        <v>127.20180511474534</v>
      </c>
      <c r="AH6762" s="5">
        <v>125.92994689941401</v>
      </c>
      <c r="AI6762" s="5">
        <v>112.92063140869099</v>
      </c>
      <c r="AJ6762" s="5">
        <v>126.84828948974599</v>
      </c>
      <c r="AK6762" s="5">
        <v>121.89962259928366</v>
      </c>
      <c r="AL6762" s="5">
        <v>84.131607055664006</v>
      </c>
      <c r="AM6762" s="5">
        <v>80.782257080078097</v>
      </c>
      <c r="AN6762" s="5">
        <v>118.810836791992</v>
      </c>
      <c r="AO6762" s="5">
        <v>94.574900309244697</v>
      </c>
      <c r="AP6762" s="5">
        <v>117.58163452148401</v>
      </c>
      <c r="AQ6762" s="5">
        <v>113.142036437988</v>
      </c>
      <c r="AR6762" s="5">
        <v>99.692787170410099</v>
      </c>
      <c r="AS6762" s="5">
        <v>110.13881937662738</v>
      </c>
      <c r="AT6762" s="5">
        <v>182.61036682128901</v>
      </c>
      <c r="AU6762" s="5">
        <v>211.74357604980401</v>
      </c>
      <c r="AV6762" s="5">
        <v>170.57208251953099</v>
      </c>
      <c r="AW6762" s="5">
        <v>188.308675130208</v>
      </c>
      <c r="AX6762" s="5">
        <v>156.02519226074199</v>
      </c>
      <c r="AY6762" s="5">
        <v>149.71781921386699</v>
      </c>
      <c r="AZ6762" s="5">
        <v>151.14030456542901</v>
      </c>
      <c r="BA6762" s="5">
        <v>152.29443868001266</v>
      </c>
    </row>
    <row r="6763" spans="1:53" x14ac:dyDescent="0.2">
      <c r="A6763" s="1">
        <v>6760</v>
      </c>
      <c r="B6763" s="1" t="s">
        <v>27029</v>
      </c>
      <c r="C6763" s="1" t="s">
        <v>27030</v>
      </c>
      <c r="D6763" s="1" t="s">
        <v>27031</v>
      </c>
      <c r="E6763" s="1" t="s">
        <v>27032</v>
      </c>
      <c r="S6763" s="5">
        <v>15.2571544647216</v>
      </c>
      <c r="U6763" s="5">
        <v>15.2571544647216</v>
      </c>
      <c r="W6763" s="5">
        <v>17.405740737915</v>
      </c>
      <c r="Y6763" s="5">
        <v>17.405740737915</v>
      </c>
      <c r="AH6763" s="5">
        <v>30.675346374511701</v>
      </c>
      <c r="AK6763" s="5">
        <v>30.675346374511701</v>
      </c>
      <c r="AZ6763" s="5">
        <v>14.6748857498168</v>
      </c>
      <c r="BA6763" s="5">
        <v>14.6748857498168</v>
      </c>
    </row>
    <row r="6764" spans="1:53" x14ac:dyDescent="0.2">
      <c r="A6764" s="1">
        <v>6761</v>
      </c>
      <c r="B6764" s="1" t="s">
        <v>27033</v>
      </c>
      <c r="C6764" s="1" t="s">
        <v>27034</v>
      </c>
      <c r="D6764" s="1" t="s">
        <v>27035</v>
      </c>
      <c r="E6764" s="1" t="s">
        <v>27036</v>
      </c>
      <c r="F6764" s="5">
        <v>1175.05603027343</v>
      </c>
      <c r="G6764" s="5">
        <v>1203.66003417968</v>
      </c>
      <c r="H6764" s="5">
        <v>1093.77001953125</v>
      </c>
      <c r="I6764" s="5">
        <v>1157.49536132812</v>
      </c>
      <c r="J6764" s="5">
        <v>1320.74450683593</v>
      </c>
      <c r="K6764" s="5">
        <v>1326.68591308593</v>
      </c>
      <c r="L6764" s="5">
        <v>1275.77624511718</v>
      </c>
      <c r="M6764" s="5">
        <v>1307.7355550130133</v>
      </c>
      <c r="N6764" s="5">
        <v>1110.03552246093</v>
      </c>
      <c r="O6764" s="5">
        <v>1034.64599609375</v>
      </c>
      <c r="P6764" s="5">
        <v>1048.712890625</v>
      </c>
      <c r="Q6764" s="5">
        <v>1064.4648030598935</v>
      </c>
      <c r="R6764" s="5">
        <v>1238.24768066406</v>
      </c>
      <c r="S6764" s="5">
        <v>1211.85546875</v>
      </c>
      <c r="T6764" s="5">
        <v>1220.40966796875</v>
      </c>
      <c r="U6764" s="5">
        <v>1223.5042724609366</v>
      </c>
      <c r="V6764" s="5">
        <v>1125.83837890625</v>
      </c>
      <c r="W6764" s="5">
        <v>1073.84069824218</v>
      </c>
      <c r="X6764" s="5">
        <v>1046.84936523437</v>
      </c>
      <c r="Y6764" s="5">
        <v>1082.1761474609334</v>
      </c>
      <c r="Z6764" s="5">
        <v>885.73077392578102</v>
      </c>
      <c r="AA6764" s="5">
        <v>899.092041015625</v>
      </c>
      <c r="AB6764" s="5">
        <v>882.99920654296795</v>
      </c>
      <c r="AC6764" s="5">
        <v>889.27400716145803</v>
      </c>
      <c r="AD6764" s="5">
        <v>1464.05004882812</v>
      </c>
      <c r="AE6764" s="5">
        <v>1505.72680664062</v>
      </c>
      <c r="AF6764" s="5">
        <v>1471.61328125</v>
      </c>
      <c r="AG6764" s="5">
        <v>1480.4633789062466</v>
      </c>
      <c r="AH6764" s="5">
        <v>1479.56018066406</v>
      </c>
      <c r="AI6764" s="5">
        <v>1468.33349609375</v>
      </c>
      <c r="AJ6764" s="5">
        <v>1481.91442871093</v>
      </c>
      <c r="AK6764" s="5">
        <v>1476.6027018229133</v>
      </c>
      <c r="AL6764" s="5">
        <v>1407.62805175781</v>
      </c>
      <c r="AM6764" s="5">
        <v>1340.37390136718</v>
      </c>
      <c r="AN6764" s="5">
        <v>1314.85388183593</v>
      </c>
      <c r="AO6764" s="5">
        <v>1354.2852783203068</v>
      </c>
      <c r="AP6764" s="5">
        <v>1908.82678222656</v>
      </c>
      <c r="AQ6764" s="5">
        <v>1860.88940429687</v>
      </c>
      <c r="AR6764" s="5">
        <v>1993.43115234375</v>
      </c>
      <c r="AS6764" s="5">
        <v>1921.0491129557267</v>
      </c>
      <c r="AT6764" s="5">
        <v>1156.8193359375</v>
      </c>
      <c r="AU6764" s="5">
        <v>912.84484863281205</v>
      </c>
      <c r="AV6764" s="5">
        <v>1102.99389648437</v>
      </c>
      <c r="AW6764" s="5">
        <v>1057.5526936848939</v>
      </c>
      <c r="AX6764" s="5">
        <v>1181.80847167968</v>
      </c>
      <c r="AY6764" s="5">
        <v>1128.92468261718</v>
      </c>
      <c r="AZ6764" s="5">
        <v>1143.43127441406</v>
      </c>
      <c r="BA6764" s="5">
        <v>1151.3881429036401</v>
      </c>
    </row>
    <row r="6765" spans="1:53" x14ac:dyDescent="0.2">
      <c r="A6765" s="1">
        <v>6762</v>
      </c>
      <c r="B6765" s="1" t="s">
        <v>27037</v>
      </c>
      <c r="C6765" s="1" t="s">
        <v>27038</v>
      </c>
      <c r="D6765" s="1" t="s">
        <v>27039</v>
      </c>
      <c r="E6765" s="1" t="s">
        <v>27040</v>
      </c>
      <c r="F6765" s="5">
        <v>568.66314697265602</v>
      </c>
      <c r="G6765" s="5">
        <v>565.68572998046795</v>
      </c>
      <c r="H6765" s="5">
        <v>593.01971435546795</v>
      </c>
      <c r="I6765" s="5">
        <v>575.78953043619731</v>
      </c>
      <c r="J6765" s="5">
        <v>592.59020996093705</v>
      </c>
      <c r="K6765" s="5">
        <v>608.76623535156205</v>
      </c>
      <c r="L6765" s="5">
        <v>643.78479003906205</v>
      </c>
      <c r="M6765" s="5">
        <v>615.04707845052042</v>
      </c>
      <c r="N6765" s="5">
        <v>510.74874877929602</v>
      </c>
      <c r="O6765" s="5">
        <v>483.02886962890602</v>
      </c>
      <c r="P6765" s="5">
        <v>491.124755859375</v>
      </c>
      <c r="Q6765" s="5">
        <v>494.96745808919235</v>
      </c>
      <c r="R6765" s="5">
        <v>530.73992919921795</v>
      </c>
      <c r="S6765" s="5">
        <v>527.85894775390602</v>
      </c>
      <c r="T6765" s="5">
        <v>546.41473388671795</v>
      </c>
      <c r="U6765" s="5">
        <v>535.00453694661394</v>
      </c>
      <c r="V6765" s="5">
        <v>537.62390136718705</v>
      </c>
      <c r="W6765" s="5">
        <v>457.00637817382801</v>
      </c>
      <c r="X6765" s="5">
        <v>506.70883178710898</v>
      </c>
      <c r="Y6765" s="5">
        <v>500.44637044270803</v>
      </c>
      <c r="Z6765" s="5">
        <v>555.74188232421795</v>
      </c>
      <c r="AA6765" s="5">
        <v>565.02288818359295</v>
      </c>
      <c r="AB6765" s="5">
        <v>562.458984375</v>
      </c>
      <c r="AC6765" s="5">
        <v>561.07458496093693</v>
      </c>
      <c r="AD6765" s="5">
        <v>575.44372558593705</v>
      </c>
      <c r="AE6765" s="5">
        <v>594.69793701171795</v>
      </c>
      <c r="AF6765" s="5">
        <v>577.83453369140602</v>
      </c>
      <c r="AG6765" s="5">
        <v>582.65873209635367</v>
      </c>
      <c r="AH6765" s="5">
        <v>662.48547363281205</v>
      </c>
      <c r="AI6765" s="5">
        <v>666.56243896484295</v>
      </c>
      <c r="AJ6765" s="5">
        <v>687.46063232421795</v>
      </c>
      <c r="AK6765" s="5">
        <v>672.16951497395758</v>
      </c>
      <c r="AL6765" s="5">
        <v>555.0654296875</v>
      </c>
      <c r="AM6765" s="5">
        <v>537.23040771484295</v>
      </c>
      <c r="AN6765" s="5">
        <v>549.50567626953102</v>
      </c>
      <c r="AO6765" s="5">
        <v>547.26717122395792</v>
      </c>
      <c r="AP6765" s="5">
        <v>721.21722412109295</v>
      </c>
      <c r="AQ6765" s="5">
        <v>696.22222900390602</v>
      </c>
      <c r="AR6765" s="5">
        <v>715.33331298828102</v>
      </c>
      <c r="AS6765" s="5">
        <v>710.92425537109341</v>
      </c>
      <c r="AT6765" s="5">
        <v>631.15051269531205</v>
      </c>
      <c r="AU6765" s="5">
        <v>524.06158447265602</v>
      </c>
      <c r="AV6765" s="5">
        <v>470.92428588867102</v>
      </c>
      <c r="AW6765" s="5">
        <v>542.04546101887968</v>
      </c>
      <c r="AX6765" s="5">
        <v>629.80194091796795</v>
      </c>
      <c r="AY6765" s="5">
        <v>587.4111328125</v>
      </c>
      <c r="AZ6765" s="5">
        <v>557.126220703125</v>
      </c>
      <c r="BA6765" s="5">
        <v>591.44643147786428</v>
      </c>
    </row>
    <row r="6766" spans="1:53" x14ac:dyDescent="0.2">
      <c r="A6766" s="1">
        <v>6763</v>
      </c>
      <c r="B6766" s="1" t="s">
        <v>27041</v>
      </c>
      <c r="C6766" s="1" t="s">
        <v>27042</v>
      </c>
      <c r="D6766" s="1" t="s">
        <v>27043</v>
      </c>
      <c r="E6766" s="1" t="s">
        <v>27044</v>
      </c>
      <c r="F6766" s="5">
        <v>482.96755981445301</v>
      </c>
      <c r="G6766" s="5">
        <v>545.61981201171795</v>
      </c>
      <c r="H6766" s="5">
        <v>504.19247436523398</v>
      </c>
      <c r="I6766" s="5">
        <v>510.92661539713498</v>
      </c>
      <c r="J6766" s="5">
        <v>519.68603515625</v>
      </c>
      <c r="K6766" s="5">
        <v>485.66375732421801</v>
      </c>
      <c r="L6766" s="5">
        <v>530.38244628906205</v>
      </c>
      <c r="M6766" s="5">
        <v>511.91074625651004</v>
      </c>
      <c r="N6766" s="5">
        <v>863.85876464843705</v>
      </c>
      <c r="O6766" s="5">
        <v>922.61334228515602</v>
      </c>
      <c r="P6766" s="5">
        <v>894.59240722656205</v>
      </c>
      <c r="Q6766" s="5">
        <v>893.68817138671841</v>
      </c>
      <c r="R6766" s="5">
        <v>566.0908203125</v>
      </c>
      <c r="S6766" s="5">
        <v>576.26873779296795</v>
      </c>
      <c r="T6766" s="5">
        <v>568.32928466796795</v>
      </c>
      <c r="U6766" s="5">
        <v>570.22961425781193</v>
      </c>
      <c r="V6766" s="5">
        <v>763.04046630859295</v>
      </c>
      <c r="W6766" s="5">
        <v>740.97918701171795</v>
      </c>
      <c r="X6766" s="5">
        <v>733.01434326171795</v>
      </c>
      <c r="Y6766" s="5">
        <v>745.67799886067633</v>
      </c>
      <c r="Z6766" s="5">
        <v>463.75067138671801</v>
      </c>
      <c r="AA6766" s="5">
        <v>482.48947143554602</v>
      </c>
      <c r="AB6766" s="5">
        <v>482.25961303710898</v>
      </c>
      <c r="AC6766" s="5">
        <v>476.16658528645763</v>
      </c>
      <c r="AD6766" s="5">
        <v>485.67947387695301</v>
      </c>
      <c r="AE6766" s="5">
        <v>465.531494140625</v>
      </c>
      <c r="AF6766" s="5">
        <v>510.45571899414</v>
      </c>
      <c r="AG6766" s="5">
        <v>487.22222900390602</v>
      </c>
      <c r="AH6766" s="5">
        <v>497.74075317382801</v>
      </c>
      <c r="AI6766" s="5">
        <v>534.79650878906205</v>
      </c>
      <c r="AJ6766" s="5">
        <v>519.111328125</v>
      </c>
      <c r="AK6766" s="5">
        <v>517.21619669596339</v>
      </c>
      <c r="AL6766" s="5">
        <v>1154.892578125</v>
      </c>
      <c r="AM6766" s="5">
        <v>1137.2939453125</v>
      </c>
      <c r="AN6766" s="5">
        <v>1030.06237792968</v>
      </c>
      <c r="AO6766" s="5">
        <v>1107.4163004557267</v>
      </c>
      <c r="AP6766" s="5">
        <v>619.79821777343705</v>
      </c>
      <c r="AQ6766" s="5">
        <v>721.12072753906205</v>
      </c>
      <c r="AR6766" s="5">
        <v>662.672119140625</v>
      </c>
      <c r="AS6766" s="5">
        <v>667.8636881510414</v>
      </c>
      <c r="AT6766" s="5">
        <v>633.05340576171795</v>
      </c>
      <c r="AU6766" s="5">
        <v>709.81719970703102</v>
      </c>
      <c r="AV6766" s="5">
        <v>603.444580078125</v>
      </c>
      <c r="AW6766" s="5">
        <v>648.77172851562466</v>
      </c>
      <c r="AX6766" s="5">
        <v>517.45660400390602</v>
      </c>
      <c r="AY6766" s="5">
        <v>536.91162109375</v>
      </c>
      <c r="AZ6766" s="5">
        <v>515.860107421875</v>
      </c>
      <c r="BA6766" s="5">
        <v>523.40944417317701</v>
      </c>
    </row>
    <row r="6767" spans="1:53" x14ac:dyDescent="0.2">
      <c r="A6767" s="1">
        <v>6764</v>
      </c>
      <c r="B6767" s="1" t="s">
        <v>27045</v>
      </c>
      <c r="C6767" s="1" t="s">
        <v>27046</v>
      </c>
      <c r="D6767" s="1" t="s">
        <v>27047</v>
      </c>
      <c r="E6767" s="1" t="s">
        <v>27048</v>
      </c>
      <c r="F6767" s="5">
        <v>169.84492492675699</v>
      </c>
      <c r="G6767" s="5">
        <v>116.162208557128</v>
      </c>
      <c r="H6767" s="5">
        <v>136.60182189941401</v>
      </c>
      <c r="I6767" s="5">
        <v>140.869651794433</v>
      </c>
      <c r="J6767" s="5">
        <v>145.93440246582</v>
      </c>
      <c r="K6767" s="5">
        <v>104.78292846679599</v>
      </c>
      <c r="L6767" s="5">
        <v>131.73211669921801</v>
      </c>
      <c r="M6767" s="5">
        <v>127.48314921061133</v>
      </c>
      <c r="N6767" s="5">
        <v>89.751388549804602</v>
      </c>
      <c r="O6767" s="5">
        <v>77.020767211914006</v>
      </c>
      <c r="P6767" s="5">
        <v>93.616409301757798</v>
      </c>
      <c r="Q6767" s="5">
        <v>86.796188354492131</v>
      </c>
      <c r="R6767" s="5">
        <v>109.165885925292</v>
      </c>
      <c r="S6767" s="5">
        <v>109.328330993652</v>
      </c>
      <c r="T6767" s="5">
        <v>87.599960327148395</v>
      </c>
      <c r="U6767" s="5">
        <v>102.03139241536412</v>
      </c>
      <c r="V6767" s="5">
        <v>67.696571350097599</v>
      </c>
      <c r="W6767" s="5">
        <v>62.029468536376903</v>
      </c>
      <c r="X6767" s="5">
        <v>73.859680175781193</v>
      </c>
      <c r="Y6767" s="5">
        <v>67.861906687418568</v>
      </c>
      <c r="Z6767" s="5">
        <v>154.10343933105401</v>
      </c>
      <c r="AA6767" s="5">
        <v>115.8872756958</v>
      </c>
      <c r="AB6767" s="5">
        <v>115.277137756347</v>
      </c>
      <c r="AC6767" s="5">
        <v>128.42261759440032</v>
      </c>
      <c r="AD6767" s="5">
        <v>47.60103225708</v>
      </c>
      <c r="AE6767" s="5">
        <v>73.799354553222599</v>
      </c>
      <c r="AF6767" s="5">
        <v>51.019241333007798</v>
      </c>
      <c r="AG6767" s="5">
        <v>57.473209381103459</v>
      </c>
      <c r="AH6767" s="5">
        <v>54.2743530273437</v>
      </c>
      <c r="AI6767" s="5">
        <v>74.407295227050696</v>
      </c>
      <c r="AJ6767" s="5">
        <v>70.525146484375</v>
      </c>
      <c r="AK6767" s="5">
        <v>66.40226491292313</v>
      </c>
      <c r="AL6767" s="5">
        <v>102.660591125488</v>
      </c>
      <c r="AM6767" s="5">
        <v>89.195449829101506</v>
      </c>
      <c r="AN6767" s="5">
        <v>68.446533203125</v>
      </c>
      <c r="AO6767" s="5">
        <v>86.767524719238168</v>
      </c>
      <c r="AP6767" s="5">
        <v>64.345436096191406</v>
      </c>
      <c r="AQ6767" s="5">
        <v>61.122459411621001</v>
      </c>
      <c r="AR6767" s="5">
        <v>27.954919815063398</v>
      </c>
      <c r="AS6767" s="5">
        <v>51.1409384409586</v>
      </c>
      <c r="AX6767" s="5">
        <v>57.988643646240199</v>
      </c>
      <c r="AY6767" s="5">
        <v>61.087890625</v>
      </c>
      <c r="AZ6767" s="5">
        <v>64.915023803710895</v>
      </c>
      <c r="BA6767" s="5">
        <v>61.330519358317041</v>
      </c>
    </row>
    <row r="6768" spans="1:53" x14ac:dyDescent="0.2">
      <c r="A6768" s="1">
        <v>6765</v>
      </c>
      <c r="B6768" s="1" t="s">
        <v>27049</v>
      </c>
      <c r="C6768" s="1" t="s">
        <v>27050</v>
      </c>
      <c r="D6768" s="1" t="s">
        <v>27051</v>
      </c>
      <c r="E6768" s="1" t="s">
        <v>27052</v>
      </c>
      <c r="F6768" s="5">
        <v>179.43962097167901</v>
      </c>
      <c r="G6768" s="5">
        <v>48.802978515625</v>
      </c>
      <c r="H6768" s="5">
        <v>277.82791137695301</v>
      </c>
      <c r="I6768" s="5">
        <v>168.69017028808568</v>
      </c>
      <c r="J6768" s="5">
        <v>218.84823608398401</v>
      </c>
      <c r="K6768" s="5">
        <v>180.66850280761699</v>
      </c>
      <c r="L6768" s="5">
        <v>204.61825561523401</v>
      </c>
      <c r="M6768" s="5">
        <v>201.37833150227834</v>
      </c>
      <c r="N6768" s="5">
        <v>214.96366882324199</v>
      </c>
      <c r="O6768" s="5">
        <v>173.39292907714801</v>
      </c>
      <c r="P6768" s="5">
        <v>182.30311584472599</v>
      </c>
      <c r="Q6768" s="5">
        <v>190.21990458170535</v>
      </c>
      <c r="R6768" s="5">
        <v>54.998172760009702</v>
      </c>
      <c r="S6768" s="5">
        <v>262.61648559570301</v>
      </c>
      <c r="T6768" s="5">
        <v>50.919944763183501</v>
      </c>
      <c r="U6768" s="5">
        <v>122.84486770629873</v>
      </c>
      <c r="W6768" s="5">
        <v>118.845886230468</v>
      </c>
      <c r="X6768" s="5">
        <v>93.316787719726506</v>
      </c>
      <c r="Y6768" s="5">
        <v>106.08133697509726</v>
      </c>
      <c r="Z6768" s="5">
        <v>142.60548400878901</v>
      </c>
      <c r="AA6768" s="5">
        <v>152.12434387207</v>
      </c>
      <c r="AB6768" s="5">
        <v>123.99639892578099</v>
      </c>
      <c r="AC6768" s="5">
        <v>139.57540893554668</v>
      </c>
      <c r="AE6768" s="5">
        <v>83.703559875488196</v>
      </c>
      <c r="AG6768" s="5">
        <v>83.703559875488196</v>
      </c>
      <c r="AH6768" s="5">
        <v>88.389961242675696</v>
      </c>
      <c r="AI6768" s="5">
        <v>92.494178771972599</v>
      </c>
      <c r="AK6768" s="5">
        <v>90.442070007324148</v>
      </c>
      <c r="AL6768" s="5">
        <v>155.82661437988199</v>
      </c>
      <c r="AM6768" s="5">
        <v>142.524810791015</v>
      </c>
      <c r="AN6768" s="5">
        <v>158.14318847656199</v>
      </c>
      <c r="AO6768" s="5">
        <v>152.16487121581966</v>
      </c>
      <c r="AP6768" s="5">
        <v>104.78687286376901</v>
      </c>
      <c r="AQ6768" s="5">
        <v>104.220977783203</v>
      </c>
      <c r="AR6768" s="5">
        <v>115.35391998291</v>
      </c>
      <c r="AS6768" s="5">
        <v>108.12059020996067</v>
      </c>
      <c r="AU6768" s="5">
        <v>171.23295593261699</v>
      </c>
      <c r="AW6768" s="5">
        <v>171.23295593261699</v>
      </c>
      <c r="AX6768" s="5">
        <v>123.56853485107401</v>
      </c>
      <c r="BA6768" s="5">
        <v>123.56853485107401</v>
      </c>
    </row>
    <row r="6769" spans="1:53" x14ac:dyDescent="0.2">
      <c r="A6769" s="1">
        <v>6766</v>
      </c>
      <c r="B6769" s="1" t="s">
        <v>27053</v>
      </c>
      <c r="C6769" s="1" t="s">
        <v>27054</v>
      </c>
      <c r="D6769" s="1" t="s">
        <v>27055</v>
      </c>
      <c r="E6769" s="1" t="s">
        <v>27056</v>
      </c>
      <c r="F6769" s="5">
        <v>42.727664947509702</v>
      </c>
      <c r="I6769" s="5">
        <v>42.727664947509702</v>
      </c>
      <c r="J6769" s="5">
        <v>45.101020812988203</v>
      </c>
      <c r="L6769" s="5">
        <v>55.694740295410099</v>
      </c>
      <c r="M6769" s="5">
        <v>50.397880554199148</v>
      </c>
      <c r="N6769" s="5">
        <v>101.175666809082</v>
      </c>
      <c r="O6769" s="5">
        <v>85.061813354492102</v>
      </c>
      <c r="Q6769" s="5">
        <v>93.118740081787053</v>
      </c>
      <c r="S6769" s="5">
        <v>41.429744720458899</v>
      </c>
      <c r="T6769" s="5">
        <v>34.002590179443303</v>
      </c>
      <c r="U6769" s="5">
        <v>37.716167449951101</v>
      </c>
      <c r="V6769" s="5">
        <v>48.818080902099602</v>
      </c>
      <c r="W6769" s="5">
        <v>65.571342468261705</v>
      </c>
      <c r="X6769" s="5">
        <v>44.3109130859375</v>
      </c>
      <c r="Y6769" s="5">
        <v>52.900112152099602</v>
      </c>
      <c r="Z6769" s="5">
        <v>43.964412689208899</v>
      </c>
      <c r="AA6769" s="5">
        <v>62.222763061523402</v>
      </c>
      <c r="AC6769" s="5">
        <v>53.093587875366154</v>
      </c>
      <c r="AD6769" s="5">
        <v>62.613430023193303</v>
      </c>
      <c r="AG6769" s="5">
        <v>62.613430023193303</v>
      </c>
      <c r="AH6769" s="5">
        <v>56.750720977783203</v>
      </c>
      <c r="AJ6769" s="5">
        <v>51.032703399658203</v>
      </c>
      <c r="AK6769" s="5">
        <v>53.891712188720703</v>
      </c>
      <c r="AL6769" s="5">
        <v>93.975471496582003</v>
      </c>
      <c r="AM6769" s="5">
        <v>104.756538391113</v>
      </c>
      <c r="AN6769" s="5">
        <v>92.723686218261705</v>
      </c>
      <c r="AO6769" s="5">
        <v>97.151898701985559</v>
      </c>
      <c r="AP6769" s="5">
        <v>46.3719673156738</v>
      </c>
      <c r="AR6769" s="5">
        <v>51.815315246582003</v>
      </c>
      <c r="AS6769" s="5">
        <v>49.093641281127901</v>
      </c>
      <c r="AX6769" s="5">
        <v>97.250778198242102</v>
      </c>
      <c r="BA6769" s="5">
        <v>97.250778198242102</v>
      </c>
    </row>
    <row r="6770" spans="1:53" x14ac:dyDescent="0.2">
      <c r="A6770" s="1">
        <v>6767</v>
      </c>
      <c r="B6770" s="1" t="s">
        <v>27057</v>
      </c>
      <c r="C6770" s="1" t="s">
        <v>27058</v>
      </c>
      <c r="D6770" s="1" t="s">
        <v>27059</v>
      </c>
      <c r="E6770" s="1" t="s">
        <v>27060</v>
      </c>
      <c r="F6770" s="5">
        <v>240.80023193359301</v>
      </c>
      <c r="G6770" s="5">
        <v>260.24230957031199</v>
      </c>
      <c r="H6770" s="5">
        <v>262.65704345703102</v>
      </c>
      <c r="I6770" s="5">
        <v>254.56652832031202</v>
      </c>
      <c r="J6770" s="5">
        <v>244.01998901367099</v>
      </c>
      <c r="K6770" s="5">
        <v>249.265213012695</v>
      </c>
      <c r="L6770" s="5">
        <v>259.37680053710898</v>
      </c>
      <c r="M6770" s="5">
        <v>250.88733418782499</v>
      </c>
      <c r="N6770" s="5">
        <v>189.44601440429599</v>
      </c>
      <c r="O6770" s="5">
        <v>189.26953125</v>
      </c>
      <c r="P6770" s="5">
        <v>194.01431274414</v>
      </c>
      <c r="Q6770" s="5">
        <v>190.90995279947865</v>
      </c>
      <c r="R6770" s="5">
        <v>209.11262512207</v>
      </c>
      <c r="S6770" s="5">
        <v>217.039947509765</v>
      </c>
      <c r="T6770" s="5">
        <v>219.84915161132801</v>
      </c>
      <c r="U6770" s="5">
        <v>215.33390808105435</v>
      </c>
      <c r="V6770" s="5">
        <v>119.278999328613</v>
      </c>
      <c r="W6770" s="5">
        <v>135.44596862792901</v>
      </c>
      <c r="X6770" s="5">
        <v>113.472122192382</v>
      </c>
      <c r="Y6770" s="5">
        <v>122.73236338297467</v>
      </c>
      <c r="Z6770" s="5">
        <v>158.897201538085</v>
      </c>
      <c r="AA6770" s="5">
        <v>163.75019836425699</v>
      </c>
      <c r="AB6770" s="5">
        <v>166.53590393066401</v>
      </c>
      <c r="AC6770" s="5">
        <v>163.06110127766866</v>
      </c>
      <c r="AD6770" s="5">
        <v>269.36810302734301</v>
      </c>
      <c r="AE6770" s="5">
        <v>266.26980590820301</v>
      </c>
      <c r="AF6770" s="5">
        <v>267.17459106445301</v>
      </c>
      <c r="AG6770" s="5">
        <v>267.60416666666634</v>
      </c>
      <c r="AH6770" s="5">
        <v>260.791412353515</v>
      </c>
      <c r="AI6770" s="5">
        <v>235.85508728027301</v>
      </c>
      <c r="AJ6770" s="5">
        <v>268.22918701171801</v>
      </c>
      <c r="AK6770" s="5">
        <v>254.95856221516866</v>
      </c>
      <c r="AL6770" s="5">
        <v>151.526443481445</v>
      </c>
      <c r="AM6770" s="5">
        <v>157.04464721679599</v>
      </c>
      <c r="AN6770" s="5">
        <v>141.63066101074199</v>
      </c>
      <c r="AO6770" s="5">
        <v>150.06725056966101</v>
      </c>
      <c r="AP6770" s="5">
        <v>199.53924560546801</v>
      </c>
      <c r="AQ6770" s="5">
        <v>193.978591918945</v>
      </c>
      <c r="AR6770" s="5">
        <v>195.95869445800699</v>
      </c>
      <c r="AS6770" s="5">
        <v>196.49217732747334</v>
      </c>
      <c r="AT6770" s="5">
        <v>143.63464355468699</v>
      </c>
      <c r="AU6770" s="5">
        <v>161.04791259765599</v>
      </c>
      <c r="AV6770" s="5">
        <v>165.54840087890599</v>
      </c>
      <c r="AW6770" s="5">
        <v>156.74365234374966</v>
      </c>
      <c r="AX6770" s="5">
        <v>154.21893310546801</v>
      </c>
      <c r="AY6770" s="5">
        <v>134.88912963867099</v>
      </c>
      <c r="AZ6770" s="5">
        <v>128.96073913574199</v>
      </c>
      <c r="BA6770" s="5">
        <v>139.35626729329366</v>
      </c>
    </row>
    <row r="6771" spans="1:53" x14ac:dyDescent="0.2">
      <c r="A6771" s="1">
        <v>6768</v>
      </c>
      <c r="B6771" s="1" t="s">
        <v>27061</v>
      </c>
      <c r="C6771" s="1" t="s">
        <v>27062</v>
      </c>
      <c r="D6771" s="1" t="s">
        <v>27063</v>
      </c>
      <c r="E6771" s="1" t="s">
        <v>27064</v>
      </c>
      <c r="F6771" s="5">
        <v>226.823486328125</v>
      </c>
      <c r="G6771" s="5">
        <v>226.84515380859301</v>
      </c>
      <c r="H6771" s="5">
        <v>255.10995483398401</v>
      </c>
      <c r="I6771" s="5">
        <v>236.25953165690066</v>
      </c>
      <c r="J6771" s="5">
        <v>241.56301879882801</v>
      </c>
      <c r="K6771" s="5">
        <v>331.32180786132801</v>
      </c>
      <c r="L6771" s="5">
        <v>301.222412109375</v>
      </c>
      <c r="M6771" s="5">
        <v>291.36907958984369</v>
      </c>
      <c r="N6771" s="5">
        <v>141.52133178710901</v>
      </c>
      <c r="O6771" s="5">
        <v>202.829177856445</v>
      </c>
      <c r="P6771" s="5">
        <v>193.67655944824199</v>
      </c>
      <c r="Q6771" s="5">
        <v>179.342356363932</v>
      </c>
      <c r="R6771" s="5">
        <v>168.308181762695</v>
      </c>
      <c r="S6771" s="5">
        <v>226.31629943847599</v>
      </c>
      <c r="T6771" s="5">
        <v>214.78884887695301</v>
      </c>
      <c r="U6771" s="5">
        <v>203.137776692708</v>
      </c>
      <c r="V6771" s="5">
        <v>282.71206665039</v>
      </c>
      <c r="W6771" s="5">
        <v>291.10562133789</v>
      </c>
      <c r="X6771" s="5">
        <v>258.27801513671801</v>
      </c>
      <c r="Y6771" s="5">
        <v>277.36523437499932</v>
      </c>
      <c r="Z6771" s="5">
        <v>303.08898925781199</v>
      </c>
      <c r="AA6771" s="5">
        <v>264.93023681640602</v>
      </c>
      <c r="AB6771" s="5">
        <v>242.68733215332</v>
      </c>
      <c r="AC6771" s="5">
        <v>270.23551940917935</v>
      </c>
      <c r="AD6771" s="5">
        <v>286.29116821289</v>
      </c>
      <c r="AE6771" s="5">
        <v>315.80123901367102</v>
      </c>
      <c r="AF6771" s="5">
        <v>311.30255126953102</v>
      </c>
      <c r="AG6771" s="5">
        <v>304.464986165364</v>
      </c>
      <c r="AH6771" s="5">
        <v>300.78387451171801</v>
      </c>
      <c r="AI6771" s="5">
        <v>279.85992431640602</v>
      </c>
      <c r="AJ6771" s="5">
        <v>266.74884033203102</v>
      </c>
      <c r="AK6771" s="5">
        <v>282.46421305338504</v>
      </c>
      <c r="AL6771" s="5">
        <v>176.63966369628901</v>
      </c>
      <c r="AM6771" s="5">
        <v>153.23571777343699</v>
      </c>
      <c r="AN6771" s="5">
        <v>164.65304565429599</v>
      </c>
      <c r="AO6771" s="5">
        <v>164.84280904134064</v>
      </c>
      <c r="AP6771" s="5">
        <v>166.03598022460901</v>
      </c>
      <c r="AQ6771" s="5">
        <v>190.44638061523401</v>
      </c>
      <c r="AR6771" s="5">
        <v>190.39813232421801</v>
      </c>
      <c r="AS6771" s="5">
        <v>182.29349772135367</v>
      </c>
      <c r="AT6771" s="5">
        <v>258.021881103515</v>
      </c>
      <c r="AU6771" s="5">
        <v>247.06448364257801</v>
      </c>
      <c r="AV6771" s="5">
        <v>291.75094604492102</v>
      </c>
      <c r="AW6771" s="5">
        <v>265.61243693033799</v>
      </c>
      <c r="AX6771" s="5">
        <v>221.387451171875</v>
      </c>
      <c r="AY6771" s="5">
        <v>219.54414367675699</v>
      </c>
      <c r="AZ6771" s="5">
        <v>228.75216674804599</v>
      </c>
      <c r="BA6771" s="5">
        <v>223.22792053222599</v>
      </c>
    </row>
    <row r="6772" spans="1:53" x14ac:dyDescent="0.2">
      <c r="A6772" s="1">
        <v>6769</v>
      </c>
      <c r="B6772" s="1" t="s">
        <v>27065</v>
      </c>
      <c r="C6772" s="1" t="s">
        <v>27066</v>
      </c>
      <c r="D6772" s="1" t="s">
        <v>27067</v>
      </c>
      <c r="E6772" s="1" t="s">
        <v>27068</v>
      </c>
      <c r="F6772" s="5">
        <v>638.991943359375</v>
      </c>
      <c r="G6772" s="5">
        <v>649.55969238281205</v>
      </c>
      <c r="H6772" s="5">
        <v>643.03173828125</v>
      </c>
      <c r="I6772" s="5">
        <v>643.86112467447902</v>
      </c>
      <c r="J6772" s="5">
        <v>643.62835693359295</v>
      </c>
      <c r="K6772" s="5">
        <v>656.82727050781205</v>
      </c>
      <c r="L6772" s="5">
        <v>645.063720703125</v>
      </c>
      <c r="M6772" s="5">
        <v>648.50644938150992</v>
      </c>
      <c r="N6772" s="5">
        <v>409.30368041992102</v>
      </c>
      <c r="O6772" s="5">
        <v>426.60729980468699</v>
      </c>
      <c r="P6772" s="5">
        <v>393.59307861328102</v>
      </c>
      <c r="Q6772" s="5">
        <v>409.83468627929636</v>
      </c>
      <c r="R6772" s="5">
        <v>541.93341064453102</v>
      </c>
      <c r="S6772" s="5">
        <v>536.04656982421795</v>
      </c>
      <c r="T6772" s="5">
        <v>556.23126220703102</v>
      </c>
      <c r="U6772" s="5">
        <v>544.73708089192667</v>
      </c>
      <c r="V6772" s="5">
        <v>536.57208251953102</v>
      </c>
      <c r="W6772" s="5">
        <v>483.08920288085898</v>
      </c>
      <c r="X6772" s="5">
        <v>508.82400512695301</v>
      </c>
      <c r="Y6772" s="5">
        <v>509.49509684244759</v>
      </c>
      <c r="Z6772" s="5">
        <v>636.008544921875</v>
      </c>
      <c r="AA6772" s="5">
        <v>622.30993652343705</v>
      </c>
      <c r="AB6772" s="5">
        <v>618.88336181640602</v>
      </c>
      <c r="AC6772" s="5">
        <v>625.73394775390602</v>
      </c>
      <c r="AD6772" s="5">
        <v>576.953125</v>
      </c>
      <c r="AE6772" s="5">
        <v>580.08966064453102</v>
      </c>
      <c r="AF6772" s="5">
        <v>590.30126953125</v>
      </c>
      <c r="AG6772" s="5">
        <v>582.44801839192701</v>
      </c>
      <c r="AH6772" s="5">
        <v>582.241943359375</v>
      </c>
      <c r="AI6772" s="5">
        <v>592.37854003906205</v>
      </c>
      <c r="AJ6772" s="5">
        <v>577.95550537109295</v>
      </c>
      <c r="AK6772" s="5">
        <v>584.19199625650992</v>
      </c>
      <c r="AL6772" s="5">
        <v>376.40097045898398</v>
      </c>
      <c r="AM6772" s="5">
        <v>378.507232666015</v>
      </c>
      <c r="AN6772" s="5">
        <v>362.26687622070301</v>
      </c>
      <c r="AO6772" s="5">
        <v>372.39169311523398</v>
      </c>
      <c r="AP6772" s="5">
        <v>533.49981689453102</v>
      </c>
      <c r="AQ6772" s="5">
        <v>524.24645996093705</v>
      </c>
      <c r="AR6772" s="5">
        <v>535.65380859375</v>
      </c>
      <c r="AS6772" s="5">
        <v>531.13336181640602</v>
      </c>
      <c r="AT6772" s="5">
        <v>541.43780517578102</v>
      </c>
      <c r="AU6772" s="5">
        <v>622.78704833984295</v>
      </c>
      <c r="AV6772" s="5">
        <v>565.59442138671795</v>
      </c>
      <c r="AW6772" s="5">
        <v>576.60642496744731</v>
      </c>
      <c r="AX6772" s="5">
        <v>602.13641357421795</v>
      </c>
      <c r="AY6772" s="5">
        <v>573.10168457031205</v>
      </c>
      <c r="AZ6772" s="5">
        <v>594.74005126953102</v>
      </c>
      <c r="BA6772" s="5">
        <v>589.99271647135367</v>
      </c>
    </row>
    <row r="6773" spans="1:53" x14ac:dyDescent="0.2">
      <c r="A6773" s="1">
        <v>6770</v>
      </c>
      <c r="B6773" s="1" t="s">
        <v>27069</v>
      </c>
      <c r="C6773" s="1" t="s">
        <v>27070</v>
      </c>
      <c r="D6773" s="1" t="s">
        <v>27071</v>
      </c>
      <c r="E6773" s="1" t="s">
        <v>27072</v>
      </c>
      <c r="F6773" s="5">
        <v>615.61566162109295</v>
      </c>
      <c r="G6773" s="5">
        <v>637.38311767578102</v>
      </c>
      <c r="H6773" s="5">
        <v>589.95806884765602</v>
      </c>
      <c r="I6773" s="5">
        <v>614.31894938151004</v>
      </c>
      <c r="J6773" s="5">
        <v>655.76287841796795</v>
      </c>
      <c r="K6773" s="5">
        <v>652.069580078125</v>
      </c>
      <c r="L6773" s="5">
        <v>659.09527587890602</v>
      </c>
      <c r="M6773" s="5">
        <v>655.64257812499966</v>
      </c>
      <c r="N6773" s="5">
        <v>268.38739013671801</v>
      </c>
      <c r="O6773" s="5">
        <v>262.46136474609301</v>
      </c>
      <c r="P6773" s="5">
        <v>277.90451049804602</v>
      </c>
      <c r="Q6773" s="5">
        <v>269.58442179361901</v>
      </c>
      <c r="R6773" s="5">
        <v>305.67556762695301</v>
      </c>
      <c r="S6773" s="5">
        <v>289.38397216796801</v>
      </c>
      <c r="T6773" s="5">
        <v>300.35848999023398</v>
      </c>
      <c r="U6773" s="5">
        <v>298.47267659505161</v>
      </c>
      <c r="V6773" s="5">
        <v>614.151123046875</v>
      </c>
      <c r="W6773" s="5">
        <v>546.055908203125</v>
      </c>
      <c r="X6773" s="5">
        <v>552.62512207031205</v>
      </c>
      <c r="Y6773" s="5">
        <v>570.94405110677064</v>
      </c>
      <c r="Z6773" s="5">
        <v>718.959716796875</v>
      </c>
      <c r="AA6773" s="5">
        <v>735.48498535156205</v>
      </c>
      <c r="AB6773" s="5">
        <v>752.362548828125</v>
      </c>
      <c r="AC6773" s="5">
        <v>735.60241699218739</v>
      </c>
      <c r="AD6773" s="5">
        <v>529.63781738281205</v>
      </c>
      <c r="AE6773" s="5">
        <v>507.22253417968699</v>
      </c>
      <c r="AF6773" s="5">
        <v>509.44842529296801</v>
      </c>
      <c r="AG6773" s="5">
        <v>515.43625895182242</v>
      </c>
      <c r="AH6773" s="5">
        <v>488.95864868164</v>
      </c>
      <c r="AI6773" s="5">
        <v>482.68035888671801</v>
      </c>
      <c r="AJ6773" s="5">
        <v>498.971588134765</v>
      </c>
      <c r="AK6773" s="5">
        <v>490.203531901041</v>
      </c>
      <c r="AL6773" s="5">
        <v>242.94812011718699</v>
      </c>
      <c r="AM6773" s="5">
        <v>263.585845947265</v>
      </c>
      <c r="AN6773" s="5">
        <v>242.36233520507801</v>
      </c>
      <c r="AO6773" s="5">
        <v>249.63210042317667</v>
      </c>
      <c r="AP6773" s="5">
        <v>360.678466796875</v>
      </c>
      <c r="AQ6773" s="5">
        <v>362.66436767578102</v>
      </c>
      <c r="AR6773" s="5">
        <v>352.32162475585898</v>
      </c>
      <c r="AS6773" s="5">
        <v>358.55481974283833</v>
      </c>
      <c r="AT6773" s="5">
        <v>481.74060058593699</v>
      </c>
      <c r="AU6773" s="5">
        <v>441.78085327148398</v>
      </c>
      <c r="AV6773" s="5">
        <v>392.714263916015</v>
      </c>
      <c r="AW6773" s="5">
        <v>438.74523925781199</v>
      </c>
      <c r="AX6773" s="5">
        <v>464.28982543945301</v>
      </c>
      <c r="AY6773" s="5">
        <v>499.17825317382801</v>
      </c>
      <c r="AZ6773" s="5">
        <v>467.43966674804602</v>
      </c>
      <c r="BA6773" s="5">
        <v>476.96924845377566</v>
      </c>
    </row>
    <row r="6774" spans="1:53" x14ac:dyDescent="0.2">
      <c r="A6774" s="1">
        <v>6771</v>
      </c>
      <c r="B6774" s="1" t="s">
        <v>27073</v>
      </c>
      <c r="C6774" s="1" t="s">
        <v>27074</v>
      </c>
      <c r="D6774" s="1" t="s">
        <v>27075</v>
      </c>
      <c r="E6774" s="1" t="s">
        <v>27076</v>
      </c>
      <c r="F6774" s="5">
        <v>465.29693603515602</v>
      </c>
      <c r="G6774" s="5">
        <v>499.94900512695301</v>
      </c>
      <c r="H6774" s="5">
        <v>491.11083984375</v>
      </c>
      <c r="I6774" s="5">
        <v>485.45226033528633</v>
      </c>
      <c r="J6774" s="5">
        <v>464.76129150390602</v>
      </c>
      <c r="K6774" s="5">
        <v>475.44772338867102</v>
      </c>
      <c r="L6774" s="5">
        <v>460.24783325195301</v>
      </c>
      <c r="M6774" s="5">
        <v>466.81894938150998</v>
      </c>
      <c r="N6774" s="5">
        <v>1157.65612792968</v>
      </c>
      <c r="O6774" s="5">
        <v>1186.13415527343</v>
      </c>
      <c r="P6774" s="5">
        <v>1158.80236816406</v>
      </c>
      <c r="Q6774" s="5">
        <v>1167.5308837890568</v>
      </c>
      <c r="R6774" s="5">
        <v>704.27716064453102</v>
      </c>
      <c r="S6774" s="5">
        <v>664.11920166015602</v>
      </c>
      <c r="T6774" s="5">
        <v>744.64337158203102</v>
      </c>
      <c r="U6774" s="5">
        <v>704.34657796223928</v>
      </c>
      <c r="V6774" s="5">
        <v>579.05773925781205</v>
      </c>
      <c r="W6774" s="5">
        <v>566.008544921875</v>
      </c>
      <c r="X6774" s="5">
        <v>564.11431884765602</v>
      </c>
      <c r="Y6774" s="5">
        <v>569.72686767578102</v>
      </c>
      <c r="Z6774" s="5">
        <v>509.30270385742102</v>
      </c>
      <c r="AA6774" s="5">
        <v>525.30212402343705</v>
      </c>
      <c r="AB6774" s="5">
        <v>511.41162109375</v>
      </c>
      <c r="AC6774" s="5">
        <v>515.3388163248693</v>
      </c>
      <c r="AD6774" s="5">
        <v>558.064208984375</v>
      </c>
      <c r="AE6774" s="5">
        <v>524.43298339843705</v>
      </c>
      <c r="AF6774" s="5">
        <v>541.32501220703102</v>
      </c>
      <c r="AG6774" s="5">
        <v>541.27406819661439</v>
      </c>
      <c r="AH6774" s="5">
        <v>481.89389038085898</v>
      </c>
      <c r="AI6774" s="5">
        <v>484.68124389648398</v>
      </c>
      <c r="AJ6774" s="5">
        <v>495.40881347656199</v>
      </c>
      <c r="AK6774" s="5">
        <v>487.32798258463498</v>
      </c>
      <c r="AL6774" s="5">
        <v>1070.16479492187</v>
      </c>
      <c r="AM6774" s="5">
        <v>1083.35412597656</v>
      </c>
      <c r="AN6774" s="5">
        <v>1073.38244628906</v>
      </c>
      <c r="AO6774" s="5">
        <v>1075.6337890624966</v>
      </c>
      <c r="AP6774" s="5">
        <v>588.415771484375</v>
      </c>
      <c r="AQ6774" s="5">
        <v>614.04345703125</v>
      </c>
      <c r="AR6774" s="5">
        <v>587.063720703125</v>
      </c>
      <c r="AS6774" s="5">
        <v>596.50764973958337</v>
      </c>
      <c r="AT6774" s="5">
        <v>579.61706542968705</v>
      </c>
      <c r="AU6774" s="5">
        <v>581.67852783203102</v>
      </c>
      <c r="AV6774" s="5">
        <v>570.19732666015602</v>
      </c>
      <c r="AW6774" s="5">
        <v>577.16430664062466</v>
      </c>
      <c r="AX6774" s="5">
        <v>540.641357421875</v>
      </c>
      <c r="AY6774" s="5">
        <v>546.70324707031205</v>
      </c>
      <c r="AZ6774" s="5">
        <v>553.97247314453102</v>
      </c>
      <c r="BA6774" s="5">
        <v>547.10569254557265</v>
      </c>
    </row>
    <row r="6775" spans="1:53" x14ac:dyDescent="0.2">
      <c r="A6775" s="1">
        <v>6772</v>
      </c>
      <c r="B6775" s="1" t="s">
        <v>27077</v>
      </c>
      <c r="C6775" s="1" t="s">
        <v>27078</v>
      </c>
      <c r="D6775" s="1" t="s">
        <v>27079</v>
      </c>
      <c r="E6775" s="1" t="s">
        <v>27080</v>
      </c>
      <c r="F6775" s="5">
        <v>422.06173706054602</v>
      </c>
      <c r="G6775" s="5">
        <v>452.59899902343699</v>
      </c>
      <c r="H6775" s="5">
        <v>436.67736816406199</v>
      </c>
      <c r="I6775" s="5">
        <v>437.112701416015</v>
      </c>
      <c r="J6775" s="5">
        <v>461.46600341796801</v>
      </c>
      <c r="K6775" s="5">
        <v>441.3671875</v>
      </c>
      <c r="L6775" s="5">
        <v>449.78924560546801</v>
      </c>
      <c r="M6775" s="5">
        <v>450.87414550781205</v>
      </c>
      <c r="N6775" s="5">
        <v>195.54306030273401</v>
      </c>
      <c r="O6775" s="5">
        <v>204.01499938964801</v>
      </c>
      <c r="P6775" s="5">
        <v>206.762939453125</v>
      </c>
      <c r="Q6775" s="5">
        <v>202.106999715169</v>
      </c>
      <c r="R6775" s="5">
        <v>265.82522583007801</v>
      </c>
      <c r="S6775" s="5">
        <v>270.989013671875</v>
      </c>
      <c r="T6775" s="5">
        <v>288.52999877929602</v>
      </c>
      <c r="U6775" s="5">
        <v>275.11474609374972</v>
      </c>
      <c r="V6775" s="5">
        <v>207.42044067382801</v>
      </c>
      <c r="W6775" s="5">
        <v>193.63345336914</v>
      </c>
      <c r="X6775" s="5">
        <v>192.56965637207</v>
      </c>
      <c r="Y6775" s="5">
        <v>197.87451680501269</v>
      </c>
      <c r="Z6775" s="5">
        <v>325.39855957031199</v>
      </c>
      <c r="AA6775" s="5">
        <v>336.14392089843699</v>
      </c>
      <c r="AB6775" s="5">
        <v>365.09045410156199</v>
      </c>
      <c r="AC6775" s="5">
        <v>342.21097819010362</v>
      </c>
      <c r="AD6775" s="5">
        <v>437.814453125</v>
      </c>
      <c r="AE6775" s="5">
        <v>427.91903686523398</v>
      </c>
      <c r="AF6775" s="5">
        <v>465.19247436523398</v>
      </c>
      <c r="AG6775" s="5">
        <v>443.64198811848928</v>
      </c>
      <c r="AH6775" s="5">
        <v>413.78900146484301</v>
      </c>
      <c r="AI6775" s="5">
        <v>383.44351196289</v>
      </c>
      <c r="AJ6775" s="5">
        <v>367.96615600585898</v>
      </c>
      <c r="AK6775" s="5">
        <v>388.399556477864</v>
      </c>
      <c r="AL6775" s="5">
        <v>118.88272857666</v>
      </c>
      <c r="AM6775" s="5">
        <v>132.75091552734301</v>
      </c>
      <c r="AN6775" s="5">
        <v>119.92428588867099</v>
      </c>
      <c r="AO6775" s="5">
        <v>123.85264333089133</v>
      </c>
      <c r="AP6775" s="5">
        <v>181.444564819335</v>
      </c>
      <c r="AQ6775" s="5">
        <v>180.39578247070301</v>
      </c>
      <c r="AR6775" s="5">
        <v>199.54277038574199</v>
      </c>
      <c r="AS6775" s="5">
        <v>187.12770589192667</v>
      </c>
      <c r="AT6775" s="5">
        <v>198.31771850585901</v>
      </c>
      <c r="AU6775" s="5">
        <v>200.75839233398401</v>
      </c>
      <c r="AV6775" s="5">
        <v>265.87417602539</v>
      </c>
      <c r="AW6775" s="5">
        <v>221.65009562174433</v>
      </c>
      <c r="AX6775" s="5">
        <v>210.83345031738199</v>
      </c>
      <c r="AY6775" s="5">
        <v>176.54399108886699</v>
      </c>
      <c r="AZ6775" s="5">
        <v>167.62275695800699</v>
      </c>
      <c r="BA6775" s="5">
        <v>185.00006612141866</v>
      </c>
    </row>
    <row r="6776" spans="1:53" x14ac:dyDescent="0.2">
      <c r="A6776" s="1">
        <v>6773</v>
      </c>
      <c r="B6776" s="1" t="s">
        <v>27081</v>
      </c>
      <c r="C6776" s="1" t="s">
        <v>27082</v>
      </c>
      <c r="D6776" s="1" t="s">
        <v>27083</v>
      </c>
      <c r="E6776" s="1" t="s">
        <v>27084</v>
      </c>
      <c r="F6776" s="5">
        <v>81.869453430175696</v>
      </c>
      <c r="G6776" s="5">
        <v>28.390312194824201</v>
      </c>
      <c r="H6776" s="5">
        <v>72.134078979492102</v>
      </c>
      <c r="I6776" s="5">
        <v>60.797948201497341</v>
      </c>
      <c r="J6776" s="5">
        <v>89.696044921875</v>
      </c>
      <c r="K6776" s="5">
        <v>120.90736389160099</v>
      </c>
      <c r="L6776" s="5">
        <v>101.88921356201099</v>
      </c>
      <c r="M6776" s="5">
        <v>104.16420745849565</v>
      </c>
      <c r="N6776" s="5">
        <v>85.691810607910099</v>
      </c>
      <c r="O6776" s="5">
        <v>97.814529418945298</v>
      </c>
      <c r="Q6776" s="5">
        <v>91.753170013427706</v>
      </c>
      <c r="R6776" s="5">
        <v>90.359794616699205</v>
      </c>
      <c r="S6776" s="5">
        <v>66.4918212890625</v>
      </c>
      <c r="T6776" s="5">
        <v>67.514945983886705</v>
      </c>
      <c r="U6776" s="5">
        <v>74.788853963216141</v>
      </c>
      <c r="V6776" s="5">
        <v>102.279579162597</v>
      </c>
      <c r="W6776" s="5">
        <v>128.24201965332</v>
      </c>
      <c r="X6776" s="5">
        <v>102.63053894042901</v>
      </c>
      <c r="Y6776" s="5">
        <v>111.05071258544866</v>
      </c>
      <c r="Z6776" s="5">
        <v>128.50454711914</v>
      </c>
      <c r="AA6776" s="5">
        <v>103.195411682128</v>
      </c>
      <c r="AB6776" s="5">
        <v>123.105247497558</v>
      </c>
      <c r="AC6776" s="5">
        <v>118.26840209960865</v>
      </c>
      <c r="AD6776" s="5">
        <v>96.943565368652301</v>
      </c>
      <c r="AE6776" s="5">
        <v>78.018684387207003</v>
      </c>
      <c r="AF6776" s="5">
        <v>91.855895996093693</v>
      </c>
      <c r="AG6776" s="5">
        <v>88.939381917317675</v>
      </c>
      <c r="AH6776" s="5">
        <v>125.850852966308</v>
      </c>
      <c r="AI6776" s="5">
        <v>82.213119506835895</v>
      </c>
      <c r="AJ6776" s="5">
        <v>100.8208694458</v>
      </c>
      <c r="AK6776" s="5">
        <v>102.9616139729813</v>
      </c>
      <c r="AL6776" s="5">
        <v>70.665679931640597</v>
      </c>
      <c r="AM6776" s="5">
        <v>56.795589447021399</v>
      </c>
      <c r="AN6776" s="5">
        <v>64.412887573242102</v>
      </c>
      <c r="AO6776" s="5">
        <v>63.958052317301366</v>
      </c>
      <c r="AP6776" s="5">
        <v>72.498603820800696</v>
      </c>
      <c r="AQ6776" s="5">
        <v>67.805244445800696</v>
      </c>
      <c r="AR6776" s="5">
        <v>77.832084655761705</v>
      </c>
      <c r="AS6776" s="5">
        <v>72.711977640787708</v>
      </c>
      <c r="AT6776" s="5">
        <v>103.140487670898</v>
      </c>
      <c r="AU6776" s="5">
        <v>88.974319458007798</v>
      </c>
      <c r="AV6776" s="5">
        <v>75.144889831542898</v>
      </c>
      <c r="AW6776" s="5">
        <v>89.086565653482907</v>
      </c>
      <c r="AX6776" s="5">
        <v>81.872894287109304</v>
      </c>
      <c r="AY6776" s="5">
        <v>121.974853515625</v>
      </c>
      <c r="AZ6776" s="5">
        <v>92.499031066894503</v>
      </c>
      <c r="BA6776" s="5">
        <v>98.782259623209598</v>
      </c>
    </row>
    <row r="6777" spans="1:53" x14ac:dyDescent="0.2">
      <c r="A6777" s="1">
        <v>6774</v>
      </c>
      <c r="B6777" s="1" t="s">
        <v>27085</v>
      </c>
      <c r="C6777" s="1" t="s">
        <v>27086</v>
      </c>
      <c r="D6777" s="1" t="s">
        <v>27087</v>
      </c>
      <c r="E6777" s="1" t="s">
        <v>27088</v>
      </c>
      <c r="F6777" s="5">
        <v>125.557090759277</v>
      </c>
      <c r="G6777" s="5">
        <v>173.71952819824199</v>
      </c>
      <c r="H6777" s="5">
        <v>244.78207397460901</v>
      </c>
      <c r="I6777" s="5">
        <v>181.35289764404266</v>
      </c>
      <c r="J6777" s="5">
        <v>171.39303588867099</v>
      </c>
      <c r="K6777" s="5">
        <v>124.099388122558</v>
      </c>
      <c r="L6777" s="5">
        <v>145.328857421875</v>
      </c>
      <c r="M6777" s="5">
        <v>146.94042714436799</v>
      </c>
      <c r="N6777" s="5">
        <v>264.89041137695301</v>
      </c>
      <c r="O6777" s="5">
        <v>261.30673217773398</v>
      </c>
      <c r="P6777" s="5">
        <v>228.38739013671801</v>
      </c>
      <c r="Q6777" s="5">
        <v>251.52817789713504</v>
      </c>
      <c r="R6777" s="5">
        <v>306.62103271484301</v>
      </c>
      <c r="S6777" s="5">
        <v>294.15283203125</v>
      </c>
      <c r="T6777" s="5">
        <v>328.05810546875</v>
      </c>
      <c r="U6777" s="5">
        <v>309.61065673828102</v>
      </c>
      <c r="V6777" s="5">
        <v>228.56169128417901</v>
      </c>
      <c r="W6777" s="5">
        <v>196.56619262695301</v>
      </c>
      <c r="X6777" s="5">
        <v>195.50003051757801</v>
      </c>
      <c r="Y6777" s="5">
        <v>206.87597147623669</v>
      </c>
      <c r="Z6777" s="5">
        <v>212.499252319335</v>
      </c>
      <c r="AA6777" s="5">
        <v>178.161361694335</v>
      </c>
      <c r="AB6777" s="5">
        <v>177.20089721679599</v>
      </c>
      <c r="AC6777" s="5">
        <v>189.28717041015534</v>
      </c>
      <c r="AD6777" s="5">
        <v>190.24423217773401</v>
      </c>
      <c r="AE6777" s="5">
        <v>193.27581787109301</v>
      </c>
      <c r="AF6777" s="5">
        <v>201.36479187011699</v>
      </c>
      <c r="AG6777" s="5">
        <v>194.96161397298133</v>
      </c>
      <c r="AH6777" s="5">
        <v>215.47471618652301</v>
      </c>
      <c r="AI6777" s="5">
        <v>197.03813171386699</v>
      </c>
      <c r="AJ6777" s="5">
        <v>196.26745605468699</v>
      </c>
      <c r="AK6777" s="5">
        <v>202.92676798502566</v>
      </c>
      <c r="AL6777" s="5">
        <v>218.25738525390599</v>
      </c>
      <c r="AM6777" s="5">
        <v>251.87847900390599</v>
      </c>
      <c r="AN6777" s="5">
        <v>245.22938537597599</v>
      </c>
      <c r="AO6777" s="5">
        <v>238.45508321126263</v>
      </c>
      <c r="AP6777" s="5">
        <v>254.39495849609301</v>
      </c>
      <c r="AQ6777" s="5">
        <v>245.770751953125</v>
      </c>
      <c r="AR6777" s="5">
        <v>269.71673583984301</v>
      </c>
      <c r="AS6777" s="5">
        <v>256.62748209635367</v>
      </c>
      <c r="AT6777" s="5">
        <v>244.36334228515599</v>
      </c>
      <c r="AU6777" s="5">
        <v>225.40167236328099</v>
      </c>
      <c r="AV6777" s="5">
        <v>204.71131896972599</v>
      </c>
      <c r="AW6777" s="5">
        <v>224.82544453938763</v>
      </c>
      <c r="AX6777" s="5">
        <v>235.08848571777301</v>
      </c>
      <c r="AY6777" s="5">
        <v>212.994537353515</v>
      </c>
      <c r="AZ6777" s="5">
        <v>226.16539001464801</v>
      </c>
      <c r="BA6777" s="5">
        <v>224.74947102864533</v>
      </c>
    </row>
    <row r="6778" spans="1:53" x14ac:dyDescent="0.2">
      <c r="A6778" s="1">
        <v>6775</v>
      </c>
      <c r="B6778" s="1" t="s">
        <v>27089</v>
      </c>
      <c r="C6778" s="1" t="s">
        <v>27090</v>
      </c>
      <c r="D6778" s="1" t="s">
        <v>27091</v>
      </c>
      <c r="E6778" s="1" t="s">
        <v>27092</v>
      </c>
      <c r="N6778" s="5">
        <v>13.8831729888916</v>
      </c>
      <c r="Q6778" s="5">
        <v>13.8831729888916</v>
      </c>
      <c r="AE6778" s="5">
        <v>6.9141602516174299</v>
      </c>
      <c r="AG6778" s="5">
        <v>6.9141602516174299</v>
      </c>
    </row>
    <row r="6779" spans="1:53" x14ac:dyDescent="0.2">
      <c r="A6779" s="1">
        <v>6776</v>
      </c>
      <c r="B6779" s="1" t="s">
        <v>27093</v>
      </c>
      <c r="C6779" s="1" t="s">
        <v>27094</v>
      </c>
      <c r="D6779" s="1" t="s">
        <v>27095</v>
      </c>
      <c r="E6779" s="1" t="s">
        <v>27096</v>
      </c>
      <c r="F6779" s="5">
        <v>171.91232299804599</v>
      </c>
      <c r="G6779" s="5">
        <v>166.92474365234301</v>
      </c>
      <c r="H6779" s="5">
        <v>153.90194702148401</v>
      </c>
      <c r="I6779" s="5">
        <v>164.24633789062435</v>
      </c>
      <c r="J6779" s="5">
        <v>170.78707885742099</v>
      </c>
      <c r="K6779" s="5">
        <v>161.23056030273401</v>
      </c>
      <c r="L6779" s="5">
        <v>132.86521911621</v>
      </c>
      <c r="M6779" s="5">
        <v>154.96095275878835</v>
      </c>
      <c r="N6779" s="5">
        <v>431.70587158203102</v>
      </c>
      <c r="O6779" s="5">
        <v>437.60241699218699</v>
      </c>
      <c r="P6779" s="5">
        <v>440.18814086914</v>
      </c>
      <c r="Q6779" s="5">
        <v>436.49880981445267</v>
      </c>
      <c r="R6779" s="5">
        <v>226.67019653320301</v>
      </c>
      <c r="S6779" s="5">
        <v>240.75473022460901</v>
      </c>
      <c r="T6779" s="5">
        <v>248.30838012695301</v>
      </c>
      <c r="U6779" s="5">
        <v>238.57776896158836</v>
      </c>
      <c r="V6779" s="5">
        <v>251.92707824707</v>
      </c>
      <c r="W6779" s="5">
        <v>244.746826171875</v>
      </c>
      <c r="X6779" s="5">
        <v>241.14952087402301</v>
      </c>
      <c r="Y6779" s="5">
        <v>245.94114176432265</v>
      </c>
      <c r="Z6779" s="5">
        <v>239.54644775390599</v>
      </c>
      <c r="AA6779" s="5">
        <v>258.36706542968699</v>
      </c>
      <c r="AB6779" s="5">
        <v>238.171951293945</v>
      </c>
      <c r="AC6779" s="5">
        <v>245.36182149251263</v>
      </c>
      <c r="AD6779" s="5">
        <v>180.63594055175699</v>
      </c>
      <c r="AE6779" s="5">
        <v>195.343170166015</v>
      </c>
      <c r="AF6779" s="5">
        <v>206.11257934570301</v>
      </c>
      <c r="AG6779" s="5">
        <v>194.03056335449165</v>
      </c>
      <c r="AH6779" s="5">
        <v>181.03048706054599</v>
      </c>
      <c r="AI6779" s="5">
        <v>181.77185058593699</v>
      </c>
      <c r="AJ6779" s="5">
        <v>187.41151428222599</v>
      </c>
      <c r="AK6779" s="5">
        <v>183.40461730956966</v>
      </c>
      <c r="AL6779" s="5">
        <v>460.92077636718699</v>
      </c>
      <c r="AM6779" s="5">
        <v>442.43792724609301</v>
      </c>
      <c r="AN6779" s="5">
        <v>429.857177734375</v>
      </c>
      <c r="AO6779" s="5">
        <v>444.40529378255161</v>
      </c>
      <c r="AP6779" s="5">
        <v>273.792236328125</v>
      </c>
      <c r="AQ6779" s="5">
        <v>274.53536987304602</v>
      </c>
      <c r="AR6779" s="5">
        <v>278.75689697265602</v>
      </c>
      <c r="AS6779" s="5">
        <v>275.69483439127566</v>
      </c>
      <c r="AT6779" s="5">
        <v>293.86001586914</v>
      </c>
      <c r="AU6779" s="5">
        <v>323.71023559570301</v>
      </c>
      <c r="AV6779" s="5">
        <v>289.78445434570301</v>
      </c>
      <c r="AW6779" s="5">
        <v>302.45156860351534</v>
      </c>
      <c r="AX6779" s="5">
        <v>292.67388916015602</v>
      </c>
      <c r="AY6779" s="5">
        <v>261.09011840820301</v>
      </c>
      <c r="AZ6779" s="5">
        <v>264.38122558593699</v>
      </c>
      <c r="BA6779" s="5">
        <v>272.71507771809866</v>
      </c>
    </row>
    <row r="6780" spans="1:53" x14ac:dyDescent="0.2">
      <c r="A6780" s="1">
        <v>6777</v>
      </c>
      <c r="B6780" s="1" t="s">
        <v>27097</v>
      </c>
      <c r="C6780" s="1" t="s">
        <v>27098</v>
      </c>
      <c r="D6780" s="1" t="s">
        <v>27099</v>
      </c>
      <c r="E6780" s="1" t="s">
        <v>27100</v>
      </c>
      <c r="F6780" s="5">
        <v>298.22399902343699</v>
      </c>
      <c r="G6780" s="5">
        <v>287.56881713867102</v>
      </c>
      <c r="H6780" s="5">
        <v>276.05035400390602</v>
      </c>
      <c r="I6780" s="5">
        <v>287.28105672200468</v>
      </c>
      <c r="J6780" s="5">
        <v>285.14755249023398</v>
      </c>
      <c r="K6780" s="5">
        <v>280.16415405273398</v>
      </c>
      <c r="L6780" s="5">
        <v>276.927978515625</v>
      </c>
      <c r="M6780" s="5">
        <v>280.74656168619765</v>
      </c>
      <c r="N6780" s="5">
        <v>189.16188049316401</v>
      </c>
      <c r="O6780" s="5">
        <v>180.81134033203099</v>
      </c>
      <c r="P6780" s="5">
        <v>168.37753295898401</v>
      </c>
      <c r="Q6780" s="5">
        <v>179.45025126139299</v>
      </c>
      <c r="R6780" s="5">
        <v>213.96463012695301</v>
      </c>
      <c r="S6780" s="5">
        <v>215.822174072265</v>
      </c>
      <c r="T6780" s="5">
        <v>224.853591918945</v>
      </c>
      <c r="U6780" s="5">
        <v>218.213465372721</v>
      </c>
      <c r="V6780" s="5">
        <v>358.48953247070301</v>
      </c>
      <c r="W6780" s="5">
        <v>343.49865722656199</v>
      </c>
      <c r="X6780" s="5">
        <v>334.810791015625</v>
      </c>
      <c r="Y6780" s="5">
        <v>345.59966023762996</v>
      </c>
      <c r="Z6780" s="5">
        <v>329.94210815429602</v>
      </c>
      <c r="AA6780" s="5">
        <v>332.39776611328102</v>
      </c>
      <c r="AB6780" s="5">
        <v>320.11233520507801</v>
      </c>
      <c r="AC6780" s="5">
        <v>327.48406982421835</v>
      </c>
      <c r="AD6780" s="5">
        <v>292.88967895507801</v>
      </c>
      <c r="AE6780" s="5">
        <v>278.39547729492102</v>
      </c>
      <c r="AF6780" s="5">
        <v>289.406982421875</v>
      </c>
      <c r="AG6780" s="5">
        <v>286.89737955729134</v>
      </c>
      <c r="AH6780" s="5">
        <v>252.607650756835</v>
      </c>
      <c r="AI6780" s="5">
        <v>266.412109375</v>
      </c>
      <c r="AJ6780" s="5">
        <v>273.96218872070301</v>
      </c>
      <c r="AK6780" s="5">
        <v>264.32731628417935</v>
      </c>
      <c r="AL6780" s="5">
        <v>148.836181640625</v>
      </c>
      <c r="AM6780" s="5">
        <v>154.77407836914</v>
      </c>
      <c r="AN6780" s="5">
        <v>160.91073608398401</v>
      </c>
      <c r="AO6780" s="5">
        <v>154.84033203124966</v>
      </c>
      <c r="AP6780" s="5">
        <v>204.85466003417901</v>
      </c>
      <c r="AQ6780" s="5">
        <v>199.08706665039</v>
      </c>
      <c r="AR6780" s="5">
        <v>202.86540222167901</v>
      </c>
      <c r="AS6780" s="5">
        <v>202.26904296874932</v>
      </c>
      <c r="AT6780" s="5">
        <v>335.84918212890602</v>
      </c>
      <c r="AU6780" s="5">
        <v>311.407135009765</v>
      </c>
      <c r="AV6780" s="5">
        <v>305.45828247070301</v>
      </c>
      <c r="AW6780" s="5">
        <v>317.57153320312466</v>
      </c>
      <c r="AX6780" s="5">
        <v>325.45639038085898</v>
      </c>
      <c r="AY6780" s="5">
        <v>299.79769897460898</v>
      </c>
      <c r="AZ6780" s="5">
        <v>307.34075927734301</v>
      </c>
      <c r="BA6780" s="5">
        <v>310.8649495442703</v>
      </c>
    </row>
    <row r="6781" spans="1:53" x14ac:dyDescent="0.2">
      <c r="A6781" s="1">
        <v>6778</v>
      </c>
      <c r="B6781" s="1" t="s">
        <v>27101</v>
      </c>
      <c r="C6781" s="1" t="s">
        <v>27102</v>
      </c>
      <c r="D6781" s="1" t="s">
        <v>27103</v>
      </c>
      <c r="E6781" s="1" t="s">
        <v>27104</v>
      </c>
      <c r="F6781" s="5">
        <v>110.874824523925</v>
      </c>
      <c r="G6781" s="5">
        <v>98.9666748046875</v>
      </c>
      <c r="H6781" s="5">
        <v>31.9050197601318</v>
      </c>
      <c r="I6781" s="5">
        <v>80.582173029581426</v>
      </c>
      <c r="J6781" s="5">
        <v>74.308433532714801</v>
      </c>
      <c r="K6781" s="5">
        <v>92.302444458007798</v>
      </c>
      <c r="L6781" s="5">
        <v>135.17433166503901</v>
      </c>
      <c r="M6781" s="5">
        <v>100.59506988525386</v>
      </c>
      <c r="R6781" s="5">
        <v>88.963233947753906</v>
      </c>
      <c r="S6781" s="5">
        <v>86.031311035156193</v>
      </c>
      <c r="T6781" s="5">
        <v>79.806884765625</v>
      </c>
      <c r="U6781" s="5">
        <v>84.933809916178362</v>
      </c>
      <c r="V6781" s="5">
        <v>121.79208374023401</v>
      </c>
      <c r="W6781" s="5">
        <v>127.88938140869099</v>
      </c>
      <c r="X6781" s="5">
        <v>98.435874938964801</v>
      </c>
      <c r="Y6781" s="5">
        <v>116.03911336262992</v>
      </c>
      <c r="Z6781" s="5">
        <v>149.84461975097599</v>
      </c>
      <c r="AA6781" s="5">
        <v>126.060821533203</v>
      </c>
      <c r="AB6781" s="5">
        <v>158.33842468261699</v>
      </c>
      <c r="AC6781" s="5">
        <v>144.74795532226531</v>
      </c>
      <c r="AD6781" s="5">
        <v>132.39474487304599</v>
      </c>
      <c r="AE6781" s="5">
        <v>146.59953308105401</v>
      </c>
      <c r="AF6781" s="5">
        <v>140.11759948730401</v>
      </c>
      <c r="AG6781" s="5">
        <v>139.70395914713467</v>
      </c>
      <c r="AH6781" s="5">
        <v>141.52450561523401</v>
      </c>
      <c r="AI6781" s="5">
        <v>163.85888671875</v>
      </c>
      <c r="AJ6781" s="5">
        <v>106.639526367187</v>
      </c>
      <c r="AK6781" s="5">
        <v>137.34097290039034</v>
      </c>
      <c r="AL6781" s="5">
        <v>98.418533325195298</v>
      </c>
      <c r="AN6781" s="5">
        <v>124.31157684326099</v>
      </c>
      <c r="AO6781" s="5">
        <v>111.36505508422815</v>
      </c>
      <c r="AP6781" s="5">
        <v>122.186653137207</v>
      </c>
      <c r="AQ6781" s="5">
        <v>89.367782592773395</v>
      </c>
      <c r="AR6781" s="5">
        <v>87.732444763183594</v>
      </c>
      <c r="AS6781" s="5">
        <v>99.76229349772133</v>
      </c>
      <c r="AU6781" s="5">
        <v>131.98875427246</v>
      </c>
      <c r="AV6781" s="5">
        <v>88.358810424804602</v>
      </c>
      <c r="AW6781" s="5">
        <v>110.1737823486323</v>
      </c>
      <c r="AX6781" s="5">
        <v>85.0838623046875</v>
      </c>
      <c r="AY6781" s="5">
        <v>106.570266723632</v>
      </c>
      <c r="AZ6781" s="5">
        <v>170.47857666015599</v>
      </c>
      <c r="BA6781" s="5">
        <v>120.71090189615852</v>
      </c>
    </row>
    <row r="6782" spans="1:53" x14ac:dyDescent="0.2">
      <c r="A6782" s="1">
        <v>6779</v>
      </c>
      <c r="B6782" s="1" t="s">
        <v>27105</v>
      </c>
      <c r="C6782" s="1" t="s">
        <v>27106</v>
      </c>
      <c r="D6782" s="1" t="s">
        <v>27107</v>
      </c>
      <c r="E6782" s="1" t="s">
        <v>27108</v>
      </c>
      <c r="F6782" s="5">
        <v>180.71650695800699</v>
      </c>
      <c r="G6782" s="5">
        <v>173.78111267089801</v>
      </c>
      <c r="H6782" s="5">
        <v>170.103256225585</v>
      </c>
      <c r="I6782" s="5">
        <v>174.86695861816335</v>
      </c>
      <c r="J6782" s="5">
        <v>177.46456909179599</v>
      </c>
      <c r="K6782" s="5">
        <v>186.32067871093699</v>
      </c>
      <c r="L6782" s="5">
        <v>185.341552734375</v>
      </c>
      <c r="M6782" s="5">
        <v>183.04226684570267</v>
      </c>
      <c r="N6782" s="5">
        <v>330.22198486328102</v>
      </c>
      <c r="O6782" s="5">
        <v>274.65191650390602</v>
      </c>
      <c r="P6782" s="5">
        <v>341.92443847656199</v>
      </c>
      <c r="Q6782" s="5">
        <v>315.59944661458303</v>
      </c>
      <c r="R6782" s="5">
        <v>222.10173034667901</v>
      </c>
      <c r="S6782" s="5">
        <v>195.020751953125</v>
      </c>
      <c r="T6782" s="5">
        <v>196.32507324218699</v>
      </c>
      <c r="U6782" s="5">
        <v>204.48251851399701</v>
      </c>
      <c r="V6782" s="5">
        <v>194.02125549316401</v>
      </c>
      <c r="W6782" s="5">
        <v>183.137603759765</v>
      </c>
      <c r="X6782" s="5">
        <v>157.13558959960901</v>
      </c>
      <c r="Y6782" s="5">
        <v>178.09814961751269</v>
      </c>
      <c r="Z6782" s="5">
        <v>174.36100769042901</v>
      </c>
      <c r="AA6782" s="5">
        <v>222.96701049804599</v>
      </c>
      <c r="AB6782" s="5">
        <v>195.84312438964801</v>
      </c>
      <c r="AC6782" s="5">
        <v>197.72371419270766</v>
      </c>
      <c r="AD6782" s="5">
        <v>149.49836730957</v>
      </c>
      <c r="AE6782" s="5">
        <v>131.85607910156199</v>
      </c>
      <c r="AF6782" s="5">
        <v>146.76593017578099</v>
      </c>
      <c r="AG6782" s="5">
        <v>142.70679219563769</v>
      </c>
      <c r="AH6782" s="5">
        <v>128.501953125</v>
      </c>
      <c r="AI6782" s="5">
        <v>147.92120361328099</v>
      </c>
      <c r="AJ6782" s="5">
        <v>141.44143676757801</v>
      </c>
      <c r="AK6782" s="5">
        <v>139.28819783528635</v>
      </c>
      <c r="AL6782" s="5">
        <v>255.17578125</v>
      </c>
      <c r="AM6782" s="5">
        <v>247.972396850585</v>
      </c>
      <c r="AN6782" s="5">
        <v>208.89627075195301</v>
      </c>
      <c r="AO6782" s="5">
        <v>237.34814961751269</v>
      </c>
      <c r="AP6782" s="5">
        <v>138.94302368164</v>
      </c>
      <c r="AQ6782" s="5">
        <v>168.18258666992099</v>
      </c>
      <c r="AR6782" s="5">
        <v>145.07069396972599</v>
      </c>
      <c r="AS6782" s="5">
        <v>150.73210144042901</v>
      </c>
      <c r="AT6782" s="5">
        <v>213.34945678710901</v>
      </c>
      <c r="AU6782" s="5">
        <v>258.33306884765602</v>
      </c>
      <c r="AV6782" s="5">
        <v>257.21755981445301</v>
      </c>
      <c r="AW6782" s="5">
        <v>242.96669514973937</v>
      </c>
      <c r="AX6782" s="5">
        <v>197.53451538085901</v>
      </c>
      <c r="AY6782" s="5">
        <v>141.17642211914</v>
      </c>
      <c r="AZ6782" s="5">
        <v>180.48765563964801</v>
      </c>
      <c r="BA6782" s="5">
        <v>173.06619771321564</v>
      </c>
    </row>
    <row r="6783" spans="1:53" x14ac:dyDescent="0.2">
      <c r="A6783" s="1">
        <v>6780</v>
      </c>
      <c r="B6783" s="1" t="s">
        <v>27109</v>
      </c>
      <c r="C6783" s="1" t="s">
        <v>27110</v>
      </c>
      <c r="D6783" s="1" t="s">
        <v>27111</v>
      </c>
      <c r="E6783" s="1" t="s">
        <v>27112</v>
      </c>
      <c r="F6783" s="5">
        <v>253.39498901367099</v>
      </c>
      <c r="G6783" s="5">
        <v>247.82699584960901</v>
      </c>
      <c r="H6783" s="5">
        <v>219.29586791992099</v>
      </c>
      <c r="I6783" s="5">
        <v>240.17261759440032</v>
      </c>
      <c r="J6783" s="5">
        <v>213.80963134765599</v>
      </c>
      <c r="K6783" s="5">
        <v>199.81222534179599</v>
      </c>
      <c r="L6783" s="5">
        <v>135.296630859375</v>
      </c>
      <c r="M6783" s="5">
        <v>182.97282918294232</v>
      </c>
      <c r="N6783" s="5">
        <v>407.316314697265</v>
      </c>
      <c r="O6783" s="5">
        <v>462.30923461914</v>
      </c>
      <c r="P6783" s="5">
        <v>494.35028076171801</v>
      </c>
      <c r="Q6783" s="5">
        <v>454.658610026041</v>
      </c>
      <c r="R6783" s="5">
        <v>236.42802429199199</v>
      </c>
      <c r="S6783" s="5">
        <v>199.33786010742099</v>
      </c>
      <c r="T6783" s="5">
        <v>250.44218444824199</v>
      </c>
      <c r="U6783" s="5">
        <v>228.73602294921832</v>
      </c>
      <c r="V6783" s="5">
        <v>241.29840087890599</v>
      </c>
      <c r="W6783" s="5">
        <v>228.06781005859301</v>
      </c>
      <c r="X6783" s="5">
        <v>203.09823608398401</v>
      </c>
      <c r="Y6783" s="5">
        <v>224.15481567382767</v>
      </c>
      <c r="Z6783" s="5">
        <v>153.43504333496</v>
      </c>
      <c r="AA6783" s="5">
        <v>229.803451538085</v>
      </c>
      <c r="AB6783" s="5">
        <v>224.20292663574199</v>
      </c>
      <c r="AC6783" s="5">
        <v>202.48047383626235</v>
      </c>
      <c r="AD6783" s="5">
        <v>246.322174072265</v>
      </c>
      <c r="AE6783" s="5">
        <v>286.19201660156199</v>
      </c>
      <c r="AF6783" s="5">
        <v>232.98587036132801</v>
      </c>
      <c r="AG6783" s="5">
        <v>255.16668701171832</v>
      </c>
      <c r="AH6783" s="5">
        <v>237.49159240722599</v>
      </c>
      <c r="AI6783" s="5">
        <v>333.03781127929602</v>
      </c>
      <c r="AJ6783" s="5">
        <v>266.73431396484301</v>
      </c>
      <c r="AK6783" s="5">
        <v>279.08790588378838</v>
      </c>
      <c r="AL6783" s="5">
        <v>382.69177246093699</v>
      </c>
      <c r="AM6783" s="5">
        <v>392.940185546875</v>
      </c>
      <c r="AN6783" s="5">
        <v>376.46331787109301</v>
      </c>
      <c r="AO6783" s="5">
        <v>384.03175862630172</v>
      </c>
      <c r="AP6783" s="5">
        <v>225.37309265136699</v>
      </c>
      <c r="AQ6783" s="5">
        <v>223.977447509765</v>
      </c>
      <c r="AR6783" s="5">
        <v>199.54429626464801</v>
      </c>
      <c r="AS6783" s="5">
        <v>216.29827880859332</v>
      </c>
      <c r="AT6783" s="5">
        <v>200.80731201171801</v>
      </c>
      <c r="AU6783" s="5">
        <v>186.49615478515599</v>
      </c>
      <c r="AV6783" s="5">
        <v>148.33970642089801</v>
      </c>
      <c r="AW6783" s="5">
        <v>178.54772440592399</v>
      </c>
      <c r="AX6783" s="5">
        <v>227.98832702636699</v>
      </c>
      <c r="AY6783" s="5">
        <v>192.39192199707</v>
      </c>
      <c r="AZ6783" s="5">
        <v>237.662826538085</v>
      </c>
      <c r="BA6783" s="5">
        <v>219.34769185384064</v>
      </c>
    </row>
    <row r="6784" spans="1:53" x14ac:dyDescent="0.2">
      <c r="A6784" s="1">
        <v>6781</v>
      </c>
      <c r="B6784" s="1" t="s">
        <v>27113</v>
      </c>
      <c r="C6784" s="1" t="s">
        <v>27114</v>
      </c>
      <c r="D6784" s="1" t="s">
        <v>27115</v>
      </c>
      <c r="E6784" s="1" t="s">
        <v>27116</v>
      </c>
      <c r="F6784" s="5">
        <v>930.08367919921795</v>
      </c>
      <c r="G6784" s="5">
        <v>890.539794921875</v>
      </c>
      <c r="H6784" s="5">
        <v>1121.46655273437</v>
      </c>
      <c r="I6784" s="5">
        <v>980.69667561848757</v>
      </c>
      <c r="J6784" s="5">
        <v>1010.20501708984</v>
      </c>
      <c r="K6784" s="5">
        <v>984.38421630859295</v>
      </c>
      <c r="L6784" s="5">
        <v>947.85382080078102</v>
      </c>
      <c r="M6784" s="5">
        <v>980.81435139973803</v>
      </c>
      <c r="N6784" s="5">
        <v>401.915283203125</v>
      </c>
      <c r="O6784" s="5">
        <v>380.908447265625</v>
      </c>
      <c r="P6784" s="5">
        <v>380.511962890625</v>
      </c>
      <c r="Q6784" s="5">
        <v>387.778564453125</v>
      </c>
      <c r="R6784" s="5">
        <v>544.04925537109295</v>
      </c>
      <c r="S6784" s="5">
        <v>619.738525390625</v>
      </c>
      <c r="T6784" s="5">
        <v>537.990234375</v>
      </c>
      <c r="U6784" s="5">
        <v>567.25933837890591</v>
      </c>
      <c r="V6784" s="5">
        <v>823.441162109375</v>
      </c>
      <c r="W6784" s="5">
        <v>674.91735839843705</v>
      </c>
      <c r="X6784" s="5">
        <v>676.29010009765602</v>
      </c>
      <c r="Y6784" s="5">
        <v>724.88287353515591</v>
      </c>
      <c r="Z6784" s="5">
        <v>984.26208496093705</v>
      </c>
      <c r="AA6784" s="5">
        <v>912.944580078125</v>
      </c>
      <c r="AB6784" s="5">
        <v>999.19128417968705</v>
      </c>
      <c r="AC6784" s="5">
        <v>965.4659830729164</v>
      </c>
      <c r="AD6784" s="5">
        <v>887.63610839843705</v>
      </c>
      <c r="AE6784" s="5">
        <v>835.400390625</v>
      </c>
      <c r="AF6784" s="5">
        <v>796.57330322265602</v>
      </c>
      <c r="AG6784" s="5">
        <v>839.86993408203091</v>
      </c>
      <c r="AH6784" s="5">
        <v>808.99847412109295</v>
      </c>
      <c r="AI6784" s="5">
        <v>903.46630859375</v>
      </c>
      <c r="AJ6784" s="5">
        <v>923.76623535156205</v>
      </c>
      <c r="AK6784" s="5">
        <v>878.74367268880167</v>
      </c>
      <c r="AL6784" s="5">
        <v>301.27593994140602</v>
      </c>
      <c r="AM6784" s="5">
        <v>352.33993530273398</v>
      </c>
      <c r="AN6784" s="5">
        <v>388.06954956054602</v>
      </c>
      <c r="AO6784" s="5">
        <v>347.2284749348953</v>
      </c>
      <c r="AP6784" s="5">
        <v>516.47277832031205</v>
      </c>
      <c r="AQ6784" s="5">
        <v>540.24053955078102</v>
      </c>
      <c r="AR6784" s="5">
        <v>561.095458984375</v>
      </c>
      <c r="AS6784" s="5">
        <v>539.26959228515602</v>
      </c>
      <c r="AT6784" s="5">
        <v>394.35983276367102</v>
      </c>
      <c r="AU6784" s="5">
        <v>412.18899536132801</v>
      </c>
      <c r="AV6784" s="5">
        <v>84.812370300292898</v>
      </c>
      <c r="AW6784" s="5">
        <v>297.12039947509732</v>
      </c>
      <c r="AX6784" s="5">
        <v>346.38815307617102</v>
      </c>
      <c r="AY6784" s="5">
        <v>612.62487792968705</v>
      </c>
      <c r="AZ6784" s="5">
        <v>603.47760009765602</v>
      </c>
      <c r="BA6784" s="5">
        <v>520.83021036783805</v>
      </c>
    </row>
    <row r="6785" spans="1:53" x14ac:dyDescent="0.2">
      <c r="A6785" s="1">
        <v>6782</v>
      </c>
      <c r="B6785" s="1" t="s">
        <v>27117</v>
      </c>
      <c r="C6785" s="1" t="s">
        <v>27118</v>
      </c>
      <c r="D6785" s="1" t="s">
        <v>27119</v>
      </c>
      <c r="E6785" s="1" t="s">
        <v>27120</v>
      </c>
      <c r="F6785" s="5">
        <v>3094.57299804687</v>
      </c>
      <c r="G6785" s="5">
        <v>3051.32104492187</v>
      </c>
      <c r="H6785" s="5">
        <v>3048.0830078125</v>
      </c>
      <c r="I6785" s="5">
        <v>3064.6590169270798</v>
      </c>
      <c r="J6785" s="5">
        <v>3055.72509765625</v>
      </c>
      <c r="K6785" s="5">
        <v>2735.208984375</v>
      </c>
      <c r="L6785" s="5">
        <v>2958.52758789062</v>
      </c>
      <c r="M6785" s="5">
        <v>2916.4872233072897</v>
      </c>
      <c r="N6785" s="5">
        <v>3672.12280273437</v>
      </c>
      <c r="O6785" s="5">
        <v>3797.97094726562</v>
      </c>
      <c r="P6785" s="5">
        <v>3586.04809570312</v>
      </c>
      <c r="Q6785" s="5">
        <v>3685.38061523437</v>
      </c>
      <c r="R6785" s="5">
        <v>3270.76635742187</v>
      </c>
      <c r="S6785" s="5">
        <v>3315.4150390625</v>
      </c>
      <c r="T6785" s="5">
        <v>3183.15209960937</v>
      </c>
      <c r="U6785" s="5">
        <v>3256.4444986979129</v>
      </c>
      <c r="V6785" s="5">
        <v>2604.1494140625</v>
      </c>
      <c r="W6785" s="5">
        <v>2445.61401367187</v>
      </c>
      <c r="X6785" s="5">
        <v>2565.90966796875</v>
      </c>
      <c r="Y6785" s="5">
        <v>2538.5576985677067</v>
      </c>
      <c r="Z6785" s="5">
        <v>2866.5</v>
      </c>
      <c r="AA6785" s="5">
        <v>2961.85009765625</v>
      </c>
      <c r="AB6785" s="5">
        <v>3000.75244140625</v>
      </c>
      <c r="AC6785" s="5">
        <v>2943.0341796875</v>
      </c>
      <c r="AD6785" s="5">
        <v>3731.15600585937</v>
      </c>
      <c r="AE6785" s="5">
        <v>3571.92065429687</v>
      </c>
      <c r="AF6785" s="5">
        <v>3801.68798828125</v>
      </c>
      <c r="AG6785" s="5">
        <v>3701.5882161458298</v>
      </c>
      <c r="AH6785" s="5">
        <v>3627.61596679687</v>
      </c>
      <c r="AI6785" s="5">
        <v>3557.12255859375</v>
      </c>
      <c r="AJ6785" s="5">
        <v>3684.56201171875</v>
      </c>
      <c r="AK6785" s="5">
        <v>3623.1001790364567</v>
      </c>
      <c r="AL6785" s="5">
        <v>3879.9599609375</v>
      </c>
      <c r="AM6785" s="5">
        <v>3734.77587890625</v>
      </c>
      <c r="AN6785" s="5">
        <v>3540.33178710937</v>
      </c>
      <c r="AO6785" s="5">
        <v>3718.3558756510397</v>
      </c>
      <c r="AP6785" s="5">
        <v>3532.21606445312</v>
      </c>
      <c r="AQ6785" s="5">
        <v>3612.42993164062</v>
      </c>
      <c r="AR6785" s="5">
        <v>3512.7666015625</v>
      </c>
      <c r="AS6785" s="5">
        <v>3552.4708658854129</v>
      </c>
      <c r="AT6785" s="5">
        <v>3189.7138671875</v>
      </c>
      <c r="AU6785" s="5">
        <v>2626.56176757812</v>
      </c>
      <c r="AV6785" s="5">
        <v>2809.04931640625</v>
      </c>
      <c r="AW6785" s="5">
        <v>2875.1083170572897</v>
      </c>
      <c r="AX6785" s="5">
        <v>2699.46508789062</v>
      </c>
      <c r="AY6785" s="5">
        <v>3114.89526367187</v>
      </c>
      <c r="AZ6785" s="5">
        <v>3028.10913085937</v>
      </c>
      <c r="BA6785" s="5">
        <v>2947.4898274739535</v>
      </c>
    </row>
    <row r="6786" spans="1:53" x14ac:dyDescent="0.2">
      <c r="A6786" s="1">
        <v>6783</v>
      </c>
      <c r="B6786" s="1" t="s">
        <v>27121</v>
      </c>
      <c r="C6786" s="1" t="s">
        <v>27122</v>
      </c>
      <c r="D6786" s="1" t="s">
        <v>27123</v>
      </c>
      <c r="E6786" s="1" t="s">
        <v>27124</v>
      </c>
      <c r="G6786" s="5">
        <v>53.148834228515597</v>
      </c>
      <c r="H6786" s="5">
        <v>52.516494750976499</v>
      </c>
      <c r="I6786" s="5">
        <v>52.832664489746051</v>
      </c>
      <c r="J6786" s="5">
        <v>37.394458770751903</v>
      </c>
      <c r="K6786" s="5">
        <v>15.955620765686</v>
      </c>
      <c r="M6786" s="5">
        <v>26.675039768218952</v>
      </c>
      <c r="N6786" s="5">
        <v>97.498245239257798</v>
      </c>
      <c r="O6786" s="5">
        <v>94.723495483398395</v>
      </c>
      <c r="P6786" s="5">
        <v>84.555793762207003</v>
      </c>
      <c r="Q6786" s="5">
        <v>92.259178161621051</v>
      </c>
      <c r="R6786" s="5">
        <v>28.540063858032202</v>
      </c>
      <c r="S6786" s="5">
        <v>24.1623439788818</v>
      </c>
      <c r="T6786" s="5">
        <v>23.375154495239201</v>
      </c>
      <c r="U6786" s="5">
        <v>25.35918744405107</v>
      </c>
      <c r="V6786" s="5">
        <v>55.6732368469238</v>
      </c>
      <c r="W6786" s="5">
        <v>44.167770385742102</v>
      </c>
      <c r="X6786" s="5">
        <v>47.3539009094238</v>
      </c>
      <c r="Y6786" s="5">
        <v>49.064969380696567</v>
      </c>
      <c r="Z6786" s="5">
        <v>36.319149017333899</v>
      </c>
      <c r="AA6786" s="5">
        <v>27.563957214355401</v>
      </c>
      <c r="AB6786" s="5">
        <v>45.871753692626903</v>
      </c>
      <c r="AC6786" s="5">
        <v>36.584953308105405</v>
      </c>
      <c r="AD6786" s="5">
        <v>51.90816116333</v>
      </c>
      <c r="AE6786" s="5">
        <v>72.358741760253906</v>
      </c>
      <c r="AF6786" s="5">
        <v>58.658859252929602</v>
      </c>
      <c r="AG6786" s="5">
        <v>60.975254058837834</v>
      </c>
      <c r="AH6786" s="5">
        <v>53.905258178710902</v>
      </c>
      <c r="AI6786" s="5">
        <v>44.590503692626903</v>
      </c>
      <c r="AJ6786" s="5">
        <v>35.464828491210902</v>
      </c>
      <c r="AK6786" s="5">
        <v>44.653530120849574</v>
      </c>
      <c r="AL6786" s="5">
        <v>79.188835144042898</v>
      </c>
      <c r="AM6786" s="5">
        <v>90.366310119628906</v>
      </c>
      <c r="AN6786" s="5">
        <v>57.5457344055175</v>
      </c>
      <c r="AO6786" s="5">
        <v>75.700293223063099</v>
      </c>
      <c r="AP6786" s="5">
        <v>41.903842926025298</v>
      </c>
      <c r="AQ6786" s="5">
        <v>44.324275970458899</v>
      </c>
      <c r="AR6786" s="5">
        <v>40.720352172851499</v>
      </c>
      <c r="AS6786" s="5">
        <v>42.316157023111906</v>
      </c>
      <c r="AT6786" s="5">
        <v>53.180522918701101</v>
      </c>
      <c r="AU6786" s="5">
        <v>58.465179443359297</v>
      </c>
      <c r="AV6786" s="5">
        <v>43.745693206787102</v>
      </c>
      <c r="AW6786" s="5">
        <v>51.797131856282505</v>
      </c>
      <c r="AY6786" s="5">
        <v>32.321197509765597</v>
      </c>
      <c r="BA6786" s="5">
        <v>32.321197509765597</v>
      </c>
    </row>
    <row r="6787" spans="1:53" x14ac:dyDescent="0.2">
      <c r="A6787" s="1">
        <v>6784</v>
      </c>
      <c r="B6787" s="1" t="s">
        <v>27125</v>
      </c>
      <c r="C6787" s="1" t="s">
        <v>27126</v>
      </c>
      <c r="D6787" s="1" t="s">
        <v>27127</v>
      </c>
      <c r="E6787" s="1" t="s">
        <v>27128</v>
      </c>
      <c r="F6787" s="5">
        <v>4559.99365234375</v>
      </c>
      <c r="G6787" s="5">
        <v>4140.40966796875</v>
      </c>
      <c r="H6787" s="5">
        <v>4233.150390625</v>
      </c>
      <c r="I6787" s="5">
        <v>4311.1845703125</v>
      </c>
      <c r="J6787" s="5">
        <v>4769.72802734375</v>
      </c>
      <c r="K6787" s="5">
        <v>4749.54638671875</v>
      </c>
      <c r="L6787" s="5">
        <v>4491.60107421875</v>
      </c>
      <c r="M6787" s="5">
        <v>4670.291829427083</v>
      </c>
      <c r="N6787" s="5">
        <v>2019.63781738281</v>
      </c>
      <c r="O6787" s="5">
        <v>1870.76062011718</v>
      </c>
      <c r="P6787" s="5">
        <v>1920.56665039062</v>
      </c>
      <c r="Q6787" s="5">
        <v>1936.9883626302035</v>
      </c>
      <c r="R6787" s="5">
        <v>3992.06005859375</v>
      </c>
      <c r="S6787" s="5">
        <v>3969.14965820312</v>
      </c>
      <c r="T6787" s="5">
        <v>3846.84008789062</v>
      </c>
      <c r="U6787" s="5">
        <v>3936.0166015624964</v>
      </c>
      <c r="V6787" s="5">
        <v>7443.7177734375</v>
      </c>
      <c r="W6787" s="5">
        <v>7311.1279296875</v>
      </c>
      <c r="X6787" s="5">
        <v>6997.5703125</v>
      </c>
      <c r="Y6787" s="5">
        <v>7250.805338541667</v>
      </c>
      <c r="Z6787" s="5">
        <v>6048.546875</v>
      </c>
      <c r="AA6787" s="5">
        <v>5991.46337890625</v>
      </c>
      <c r="AB6787" s="5">
        <v>5615.1357421875</v>
      </c>
      <c r="AC6787" s="5">
        <v>5885.048665364583</v>
      </c>
      <c r="AD6787" s="5">
        <v>4909.1103515625</v>
      </c>
      <c r="AE6787" s="5">
        <v>5292.88037109375</v>
      </c>
      <c r="AF6787" s="5">
        <v>5173.1357421875</v>
      </c>
      <c r="AG6787" s="5">
        <v>5125.042154947917</v>
      </c>
      <c r="AH6787" s="5">
        <v>4949.66748046875</v>
      </c>
      <c r="AI6787" s="5">
        <v>4789.5771484375</v>
      </c>
      <c r="AJ6787" s="5">
        <v>4916.40869140625</v>
      </c>
      <c r="AK6787" s="5">
        <v>4885.2177734375</v>
      </c>
      <c r="AL6787" s="5">
        <v>2068.51000976562</v>
      </c>
      <c r="AM6787" s="5">
        <v>1907.55590820312</v>
      </c>
      <c r="AN6787" s="5">
        <v>1959.41674804687</v>
      </c>
      <c r="AO6787" s="5">
        <v>1978.4942220052035</v>
      </c>
      <c r="AP6787" s="5">
        <v>4185.91015625</v>
      </c>
      <c r="AQ6787" s="5">
        <v>4004.10205078125</v>
      </c>
      <c r="AR6787" s="5">
        <v>4007.74047851562</v>
      </c>
      <c r="AS6787" s="5">
        <v>4065.9175618489567</v>
      </c>
      <c r="AT6787" s="5">
        <v>7442.8740234375</v>
      </c>
      <c r="AU6787" s="5">
        <v>7815.912109375</v>
      </c>
      <c r="AV6787" s="5">
        <v>8177.73486328125</v>
      </c>
      <c r="AW6787" s="5">
        <v>7812.173665364583</v>
      </c>
      <c r="AX6787" s="5">
        <v>5814.47509765625</v>
      </c>
      <c r="AY6787" s="5">
        <v>5847.82763671875</v>
      </c>
      <c r="AZ6787" s="5">
        <v>5647.431640625</v>
      </c>
      <c r="BA6787" s="5">
        <v>5769.911458333333</v>
      </c>
    </row>
    <row r="6788" spans="1:53" x14ac:dyDescent="0.2">
      <c r="A6788" s="1">
        <v>6785</v>
      </c>
      <c r="B6788" s="1" t="s">
        <v>27129</v>
      </c>
      <c r="C6788" s="1" t="s">
        <v>27130</v>
      </c>
      <c r="D6788" s="1" t="s">
        <v>27131</v>
      </c>
      <c r="E6788" s="1" t="s">
        <v>27132</v>
      </c>
      <c r="F6788" s="5">
        <v>74.923698425292898</v>
      </c>
      <c r="G6788" s="5">
        <v>74.581375122070298</v>
      </c>
      <c r="H6788" s="5">
        <v>77.755531311035099</v>
      </c>
      <c r="I6788" s="5">
        <v>75.753534952799427</v>
      </c>
      <c r="J6788" s="5">
        <v>70.274429321289006</v>
      </c>
      <c r="K6788" s="5">
        <v>68.283012390136705</v>
      </c>
      <c r="L6788" s="5">
        <v>74.623428344726506</v>
      </c>
      <c r="M6788" s="5">
        <v>71.06029001871741</v>
      </c>
      <c r="N6788" s="5">
        <v>178.37846374511699</v>
      </c>
      <c r="O6788" s="5">
        <v>166.75840759277301</v>
      </c>
      <c r="P6788" s="5">
        <v>169.63601684570301</v>
      </c>
      <c r="Q6788" s="5">
        <v>171.59096272786437</v>
      </c>
      <c r="R6788" s="5">
        <v>80.429306030273395</v>
      </c>
      <c r="S6788" s="5">
        <v>77.371231079101506</v>
      </c>
      <c r="T6788" s="5">
        <v>77.509864807128906</v>
      </c>
      <c r="U6788" s="5">
        <v>78.436800638834598</v>
      </c>
      <c r="V6788" s="5">
        <v>105.492668151855</v>
      </c>
      <c r="W6788" s="5">
        <v>110.47360992431599</v>
      </c>
      <c r="X6788" s="5">
        <v>100.149520874023</v>
      </c>
      <c r="Y6788" s="5">
        <v>105.371932983398</v>
      </c>
      <c r="Z6788" s="5">
        <v>89.833717346191406</v>
      </c>
      <c r="AA6788" s="5">
        <v>91.789436340332003</v>
      </c>
      <c r="AB6788" s="5">
        <v>78.999740600585895</v>
      </c>
      <c r="AC6788" s="5">
        <v>86.874298095703111</v>
      </c>
      <c r="AD6788" s="5">
        <v>96.598907470703097</v>
      </c>
      <c r="AE6788" s="5">
        <v>91.510398864746094</v>
      </c>
      <c r="AF6788" s="5">
        <v>91.268524169921804</v>
      </c>
      <c r="AG6788" s="5">
        <v>93.125943501790331</v>
      </c>
      <c r="AH6788" s="5">
        <v>89.086128234863196</v>
      </c>
      <c r="AI6788" s="5">
        <v>86.465095520019503</v>
      </c>
      <c r="AJ6788" s="5">
        <v>90.415344238281193</v>
      </c>
      <c r="AK6788" s="5">
        <v>88.655522664387959</v>
      </c>
      <c r="AL6788" s="5">
        <v>134.72961425781199</v>
      </c>
      <c r="AM6788" s="5">
        <v>139.32231140136699</v>
      </c>
      <c r="AN6788" s="5">
        <v>145.96592712402301</v>
      </c>
      <c r="AO6788" s="5">
        <v>140.00595092773401</v>
      </c>
      <c r="AP6788" s="5">
        <v>85.519226074218693</v>
      </c>
      <c r="AQ6788" s="5">
        <v>84.089324951171804</v>
      </c>
      <c r="AR6788" s="5">
        <v>78.80224609375</v>
      </c>
      <c r="AS6788" s="5">
        <v>82.803599039713504</v>
      </c>
      <c r="AT6788" s="5">
        <v>128.94644165039</v>
      </c>
      <c r="AU6788" s="5">
        <v>114.17277526855401</v>
      </c>
      <c r="AV6788" s="5">
        <v>113.40891265869099</v>
      </c>
      <c r="AW6788" s="5">
        <v>118.84270985921167</v>
      </c>
      <c r="AX6788" s="5">
        <v>102.028259277343</v>
      </c>
      <c r="AY6788" s="5">
        <v>90.117897033691406</v>
      </c>
      <c r="AZ6788" s="5">
        <v>91.483657836914006</v>
      </c>
      <c r="BA6788" s="5">
        <v>94.543271382649479</v>
      </c>
    </row>
    <row r="6789" spans="1:53" x14ac:dyDescent="0.2">
      <c r="A6789" s="1">
        <v>6786</v>
      </c>
      <c r="B6789" s="1" t="s">
        <v>27133</v>
      </c>
      <c r="C6789" s="1" t="s">
        <v>27134</v>
      </c>
      <c r="D6789" s="1" t="s">
        <v>27135</v>
      </c>
      <c r="E6789" s="1" t="s">
        <v>27136</v>
      </c>
      <c r="F6789" s="5">
        <v>167.20584106445301</v>
      </c>
      <c r="G6789" s="5">
        <v>161.9482421875</v>
      </c>
      <c r="H6789" s="5">
        <v>162.14869689941401</v>
      </c>
      <c r="I6789" s="5">
        <v>163.76759338378901</v>
      </c>
      <c r="J6789" s="5">
        <v>169.40821838378901</v>
      </c>
      <c r="K6789" s="5">
        <v>163.07920837402301</v>
      </c>
      <c r="L6789" s="5">
        <v>166.218170166015</v>
      </c>
      <c r="M6789" s="5">
        <v>166.23519897460901</v>
      </c>
      <c r="N6789" s="5">
        <v>386.65814208984301</v>
      </c>
      <c r="O6789" s="5">
        <v>415.59030151367102</v>
      </c>
      <c r="P6789" s="5">
        <v>376.2236328125</v>
      </c>
      <c r="Q6789" s="5">
        <v>392.82402547200468</v>
      </c>
      <c r="R6789" s="5">
        <v>187.621170043945</v>
      </c>
      <c r="S6789" s="5">
        <v>186.94049072265599</v>
      </c>
      <c r="T6789" s="5">
        <v>185.33195495605401</v>
      </c>
      <c r="U6789" s="5">
        <v>186.63120524088501</v>
      </c>
      <c r="V6789" s="5">
        <v>211.58934020996</v>
      </c>
      <c r="W6789" s="5">
        <v>199.42605590820301</v>
      </c>
      <c r="X6789" s="5">
        <v>184.97576904296801</v>
      </c>
      <c r="Y6789" s="5">
        <v>198.663721720377</v>
      </c>
      <c r="Z6789" s="5">
        <v>183.57684326171801</v>
      </c>
      <c r="AA6789" s="5">
        <v>176.88932800292901</v>
      </c>
      <c r="AB6789" s="5">
        <v>175.38096618652301</v>
      </c>
      <c r="AC6789" s="5">
        <v>178.61571248372334</v>
      </c>
      <c r="AD6789" s="5">
        <v>226.02815246582</v>
      </c>
      <c r="AE6789" s="5">
        <v>201.11946105957</v>
      </c>
      <c r="AF6789" s="5">
        <v>217.74884033203099</v>
      </c>
      <c r="AG6789" s="5">
        <v>214.96548461914031</v>
      </c>
      <c r="AH6789" s="5">
        <v>199.60400390625</v>
      </c>
      <c r="AI6789" s="5">
        <v>199.65025329589801</v>
      </c>
      <c r="AJ6789" s="5">
        <v>202.91741943359301</v>
      </c>
      <c r="AK6789" s="5">
        <v>200.72389221191369</v>
      </c>
      <c r="AL6789" s="5">
        <v>337.77719116210898</v>
      </c>
      <c r="AM6789" s="5">
        <v>340.40802001953102</v>
      </c>
      <c r="AN6789" s="5">
        <v>340.3359375</v>
      </c>
      <c r="AO6789" s="5">
        <v>339.50704956054665</v>
      </c>
      <c r="AP6789" s="5">
        <v>209.02033996582</v>
      </c>
      <c r="AQ6789" s="5">
        <v>207.25326538085901</v>
      </c>
      <c r="AR6789" s="5">
        <v>212.11631774902301</v>
      </c>
      <c r="AS6789" s="5">
        <v>209.46330769856732</v>
      </c>
      <c r="AT6789" s="5">
        <v>226.62487792968699</v>
      </c>
      <c r="AU6789" s="5">
        <v>249.66101074218699</v>
      </c>
      <c r="AV6789" s="5">
        <v>227.29067993164</v>
      </c>
      <c r="AW6789" s="5">
        <v>234.52552286783802</v>
      </c>
      <c r="AX6789" s="5">
        <v>216.36012268066401</v>
      </c>
      <c r="AY6789" s="5">
        <v>213.87918090820301</v>
      </c>
      <c r="AZ6789" s="5">
        <v>197.90022277832</v>
      </c>
      <c r="BA6789" s="5">
        <v>209.37984212239567</v>
      </c>
    </row>
    <row r="6790" spans="1:53" x14ac:dyDescent="0.2">
      <c r="A6790" s="1">
        <v>6787</v>
      </c>
      <c r="B6790" s="1" t="s">
        <v>27137</v>
      </c>
      <c r="C6790" s="1" t="s">
        <v>27138</v>
      </c>
      <c r="D6790" s="1" t="s">
        <v>27139</v>
      </c>
      <c r="E6790" s="1" t="s">
        <v>27140</v>
      </c>
      <c r="F6790" s="5">
        <v>260.660400390625</v>
      </c>
      <c r="G6790" s="5">
        <v>191.41175842285099</v>
      </c>
      <c r="H6790" s="5">
        <v>280.04537963867102</v>
      </c>
      <c r="I6790" s="5">
        <v>244.03917948404901</v>
      </c>
      <c r="J6790" s="5">
        <v>208.61676025390599</v>
      </c>
      <c r="K6790" s="5">
        <v>225.71830749511699</v>
      </c>
      <c r="L6790" s="5">
        <v>272.64230346679602</v>
      </c>
      <c r="M6790" s="5">
        <v>235.65912373860633</v>
      </c>
      <c r="N6790" s="5">
        <v>704.65930175781205</v>
      </c>
      <c r="O6790" s="5">
        <v>722.09765625</v>
      </c>
      <c r="P6790" s="5">
        <v>704.53680419921795</v>
      </c>
      <c r="Q6790" s="5">
        <v>710.43125406900992</v>
      </c>
      <c r="R6790" s="5">
        <v>334.09878540039</v>
      </c>
      <c r="S6790" s="5">
        <v>257.94558715820301</v>
      </c>
      <c r="T6790" s="5">
        <v>265.95510864257801</v>
      </c>
      <c r="U6790" s="5">
        <v>285.99982706705703</v>
      </c>
      <c r="V6790" s="5">
        <v>340.28033447265602</v>
      </c>
      <c r="W6790" s="5">
        <v>371.05661010742102</v>
      </c>
      <c r="X6790" s="5">
        <v>279.44439697265602</v>
      </c>
      <c r="Y6790" s="5">
        <v>330.26044718424436</v>
      </c>
      <c r="Z6790" s="5">
        <v>284.99734497070301</v>
      </c>
      <c r="AA6790" s="5">
        <v>264.40881347656199</v>
      </c>
      <c r="AB6790" s="5">
        <v>287.57440185546801</v>
      </c>
      <c r="AC6790" s="5">
        <v>278.99352010091098</v>
      </c>
      <c r="AD6790" s="5">
        <v>204.82394409179599</v>
      </c>
      <c r="AE6790" s="5">
        <v>244.69204711914</v>
      </c>
      <c r="AF6790" s="5">
        <v>272.625732421875</v>
      </c>
      <c r="AG6790" s="5">
        <v>240.71390787760367</v>
      </c>
      <c r="AH6790" s="5">
        <v>215.04624938964801</v>
      </c>
      <c r="AI6790" s="5">
        <v>211.00607299804599</v>
      </c>
      <c r="AJ6790" s="5">
        <v>216.70510864257801</v>
      </c>
      <c r="AK6790" s="5">
        <v>214.2524770100907</v>
      </c>
      <c r="AL6790" s="5">
        <v>471.03854370117102</v>
      </c>
      <c r="AM6790" s="5">
        <v>558.42669677734295</v>
      </c>
      <c r="AN6790" s="5">
        <v>482.49572753906199</v>
      </c>
      <c r="AO6790" s="5">
        <v>503.98698933919201</v>
      </c>
      <c r="AP6790" s="5">
        <v>266.641998291015</v>
      </c>
      <c r="AQ6790" s="5">
        <v>289.81390380859301</v>
      </c>
      <c r="AR6790" s="5">
        <v>236.995193481445</v>
      </c>
      <c r="AS6790" s="5">
        <v>264.48369852701768</v>
      </c>
      <c r="AT6790" s="5">
        <v>292.82946777343699</v>
      </c>
      <c r="AV6790" s="5">
        <v>300.85870361328102</v>
      </c>
      <c r="AW6790" s="5">
        <v>296.84408569335903</v>
      </c>
      <c r="AX6790" s="5">
        <v>287.20492553710898</v>
      </c>
      <c r="AY6790" s="5">
        <v>263.759674072265</v>
      </c>
      <c r="AZ6790" s="5">
        <v>243.44586181640599</v>
      </c>
      <c r="BA6790" s="5">
        <v>264.80348714192667</v>
      </c>
    </row>
    <row r="6791" spans="1:53" x14ac:dyDescent="0.2">
      <c r="A6791" s="1">
        <v>6788</v>
      </c>
      <c r="B6791" s="1" t="s">
        <v>27141</v>
      </c>
      <c r="C6791" s="1" t="s">
        <v>27142</v>
      </c>
      <c r="D6791" s="1" t="s">
        <v>27143</v>
      </c>
      <c r="E6791" s="1" t="s">
        <v>27144</v>
      </c>
      <c r="F6791" s="5">
        <v>307.99871826171801</v>
      </c>
      <c r="G6791" s="5">
        <v>331.84783935546801</v>
      </c>
      <c r="H6791" s="5">
        <v>362.43389892578102</v>
      </c>
      <c r="I6791" s="5">
        <v>334.09348551432237</v>
      </c>
      <c r="J6791" s="5">
        <v>345.95077514648398</v>
      </c>
      <c r="K6791" s="5">
        <v>313.72222900390602</v>
      </c>
      <c r="L6791" s="5">
        <v>315.531494140625</v>
      </c>
      <c r="M6791" s="5">
        <v>325.06816609700496</v>
      </c>
      <c r="N6791" s="5">
        <v>751.53662109375</v>
      </c>
      <c r="O6791" s="5">
        <v>754.447998046875</v>
      </c>
      <c r="P6791" s="5">
        <v>721.5322265625</v>
      </c>
      <c r="Q6791" s="5">
        <v>742.505615234375</v>
      </c>
      <c r="R6791" s="5">
        <v>403.34716796875</v>
      </c>
      <c r="S6791" s="5">
        <v>386.37332153320301</v>
      </c>
      <c r="T6791" s="5">
        <v>406.055908203125</v>
      </c>
      <c r="U6791" s="5">
        <v>398.59213256835938</v>
      </c>
      <c r="V6791" s="5">
        <v>464.78805541992102</v>
      </c>
      <c r="W6791" s="5">
        <v>437.45736694335898</v>
      </c>
      <c r="X6791" s="5">
        <v>425.873291015625</v>
      </c>
      <c r="Y6791" s="5">
        <v>442.7062377929683</v>
      </c>
      <c r="Z6791" s="5">
        <v>362.60211181640602</v>
      </c>
      <c r="AA6791" s="5">
        <v>349.02047729492102</v>
      </c>
      <c r="AB6791" s="5">
        <v>353.55517578125</v>
      </c>
      <c r="AC6791" s="5">
        <v>355.05925496419235</v>
      </c>
      <c r="AD6791" s="5">
        <v>399.503326416015</v>
      </c>
      <c r="AE6791" s="5">
        <v>365.41668701171801</v>
      </c>
      <c r="AF6791" s="5">
        <v>366.40011596679602</v>
      </c>
      <c r="AG6791" s="5">
        <v>377.10670979817633</v>
      </c>
      <c r="AH6791" s="5">
        <v>370.93719482421801</v>
      </c>
      <c r="AI6791" s="5">
        <v>397.61154174804602</v>
      </c>
      <c r="AJ6791" s="5">
        <v>362.09698486328102</v>
      </c>
      <c r="AK6791" s="5">
        <v>376.88190714518169</v>
      </c>
      <c r="AL6791" s="5">
        <v>578.60577392578102</v>
      </c>
      <c r="AM6791" s="5">
        <v>557.72863769531205</v>
      </c>
      <c r="AN6791" s="5">
        <v>601.29864501953102</v>
      </c>
      <c r="AO6791" s="5">
        <v>579.21101888020803</v>
      </c>
      <c r="AP6791" s="5">
        <v>334.768951416015</v>
      </c>
      <c r="AQ6791" s="5">
        <v>354.111083984375</v>
      </c>
      <c r="AR6791" s="5">
        <v>397.95346069335898</v>
      </c>
      <c r="AS6791" s="5">
        <v>362.2778320312496</v>
      </c>
      <c r="AT6791" s="5">
        <v>420.394439697265</v>
      </c>
      <c r="AU6791" s="5">
        <v>407.529541015625</v>
      </c>
      <c r="AV6791" s="5">
        <v>436.06744384765602</v>
      </c>
      <c r="AW6791" s="5">
        <v>421.33047485351534</v>
      </c>
      <c r="AX6791" s="5">
        <v>442.47576904296801</v>
      </c>
      <c r="AY6791" s="5">
        <v>429.68722534179602</v>
      </c>
      <c r="AZ6791" s="5">
        <v>393.76647949218699</v>
      </c>
      <c r="BA6791" s="5">
        <v>421.97649129231701</v>
      </c>
    </row>
    <row r="6792" spans="1:53" x14ac:dyDescent="0.2">
      <c r="A6792" s="1">
        <v>6789</v>
      </c>
      <c r="B6792" s="1" t="s">
        <v>27145</v>
      </c>
      <c r="C6792" s="1" t="s">
        <v>27146</v>
      </c>
      <c r="D6792" s="1" t="s">
        <v>27147</v>
      </c>
      <c r="E6792" s="1" t="s">
        <v>27148</v>
      </c>
      <c r="F6792" s="5">
        <v>538.92706298828102</v>
      </c>
      <c r="G6792" s="5">
        <v>588.56719970703102</v>
      </c>
      <c r="H6792" s="5">
        <v>537.64837646484295</v>
      </c>
      <c r="I6792" s="5">
        <v>555.0475463867183</v>
      </c>
      <c r="J6792" s="5">
        <v>572.50152587890602</v>
      </c>
      <c r="K6792" s="5">
        <v>558.40740966796795</v>
      </c>
      <c r="L6792" s="5">
        <v>568.71527099609295</v>
      </c>
      <c r="M6792" s="5">
        <v>566.54140218098894</v>
      </c>
      <c r="N6792" s="5">
        <v>1334.15283203125</v>
      </c>
      <c r="O6792" s="5">
        <v>1256.7294921875</v>
      </c>
      <c r="P6792" s="5">
        <v>1201.3681640625</v>
      </c>
      <c r="Q6792" s="5">
        <v>1264.08349609375</v>
      </c>
      <c r="R6792" s="5">
        <v>861.42425537109295</v>
      </c>
      <c r="S6792" s="5">
        <v>849.11169433593705</v>
      </c>
      <c r="T6792" s="5">
        <v>893.58245849609295</v>
      </c>
      <c r="U6792" s="5">
        <v>868.03946940104095</v>
      </c>
      <c r="V6792" s="5">
        <v>438.55734252929602</v>
      </c>
      <c r="W6792" s="5">
        <v>457.61486816406199</v>
      </c>
      <c r="X6792" s="5">
        <v>453.32589721679602</v>
      </c>
      <c r="Y6792" s="5">
        <v>449.83270263671801</v>
      </c>
      <c r="Z6792" s="5">
        <v>497.781646728515</v>
      </c>
      <c r="AA6792" s="5">
        <v>472.20050048828102</v>
      </c>
      <c r="AB6792" s="5">
        <v>459.75238037109301</v>
      </c>
      <c r="AC6792" s="5">
        <v>476.57817586262968</v>
      </c>
      <c r="AD6792" s="5">
        <v>451.562896728515</v>
      </c>
      <c r="AE6792" s="5">
        <v>463.01983642578102</v>
      </c>
      <c r="AF6792" s="5">
        <v>472.43893432617102</v>
      </c>
      <c r="AG6792" s="5">
        <v>462.34055582682231</v>
      </c>
      <c r="AH6792" s="5">
        <v>494.36557006835898</v>
      </c>
      <c r="AI6792" s="5">
        <v>489.710693359375</v>
      </c>
      <c r="AJ6792" s="5">
        <v>460.69152832031199</v>
      </c>
      <c r="AK6792" s="5">
        <v>481.58926391601534</v>
      </c>
      <c r="AL6792" s="5">
        <v>1379.50329589843</v>
      </c>
      <c r="AM6792" s="5">
        <v>1350.22131347656</v>
      </c>
      <c r="AN6792" s="5">
        <v>1425.09497070312</v>
      </c>
      <c r="AO6792" s="5">
        <v>1384.9398600260367</v>
      </c>
      <c r="AP6792" s="5">
        <v>652.37609863281205</v>
      </c>
      <c r="AQ6792" s="5">
        <v>589.94091796875</v>
      </c>
      <c r="AR6792" s="5">
        <v>644.13067626953102</v>
      </c>
      <c r="AS6792" s="5">
        <v>628.81589762369765</v>
      </c>
      <c r="AT6792" s="5">
        <v>443.70523071289</v>
      </c>
      <c r="AU6792" s="5">
        <v>466.42544555664</v>
      </c>
      <c r="AV6792" s="5">
        <v>501.70812988281199</v>
      </c>
      <c r="AW6792" s="5">
        <v>470.612935384114</v>
      </c>
      <c r="AX6792" s="5">
        <v>590.24694824218705</v>
      </c>
      <c r="AY6792" s="5">
        <v>484.23181152343699</v>
      </c>
      <c r="AZ6792" s="5">
        <v>520.83941650390602</v>
      </c>
      <c r="BA6792" s="5">
        <v>531.77272542317667</v>
      </c>
    </row>
    <row r="6793" spans="1:53" x14ac:dyDescent="0.2">
      <c r="A6793" s="1">
        <v>6790</v>
      </c>
      <c r="B6793" s="1" t="s">
        <v>27149</v>
      </c>
      <c r="C6793" s="1" t="s">
        <v>27150</v>
      </c>
      <c r="D6793" s="1" t="s">
        <v>27151</v>
      </c>
      <c r="E6793" s="1" t="s">
        <v>27152</v>
      </c>
      <c r="F6793" s="5">
        <v>138.42950439453099</v>
      </c>
      <c r="G6793" s="5">
        <v>105.68864440917901</v>
      </c>
      <c r="H6793" s="5">
        <v>78.517448425292898</v>
      </c>
      <c r="I6793" s="5">
        <v>107.5451990763343</v>
      </c>
      <c r="J6793" s="5">
        <v>140.16122436523401</v>
      </c>
      <c r="K6793" s="5">
        <v>142.73707580566401</v>
      </c>
      <c r="L6793" s="5">
        <v>139.58856201171801</v>
      </c>
      <c r="M6793" s="5">
        <v>140.82895406087201</v>
      </c>
      <c r="N6793" s="5">
        <v>126.347511291503</v>
      </c>
      <c r="O6793" s="5">
        <v>132.83898925781199</v>
      </c>
      <c r="Q6793" s="5">
        <v>129.59325027465749</v>
      </c>
      <c r="R6793" s="5">
        <v>55.354129791259702</v>
      </c>
      <c r="S6793" s="5">
        <v>72.340339660644503</v>
      </c>
      <c r="T6793" s="5">
        <v>50.271209716796797</v>
      </c>
      <c r="U6793" s="5">
        <v>59.321893056233669</v>
      </c>
      <c r="V6793" s="5">
        <v>141.56701660156199</v>
      </c>
      <c r="W6793" s="5">
        <v>115.241233825683</v>
      </c>
      <c r="X6793" s="5">
        <v>101.782676696777</v>
      </c>
      <c r="Y6793" s="5">
        <v>119.53030904134066</v>
      </c>
      <c r="Z6793" s="5">
        <v>155.63616943359301</v>
      </c>
      <c r="AA6793" s="5">
        <v>172.75828552246</v>
      </c>
      <c r="AB6793" s="5">
        <v>170.14930725097599</v>
      </c>
      <c r="AC6793" s="5">
        <v>166.18125406900967</v>
      </c>
      <c r="AD6793" s="5">
        <v>127.57364654541</v>
      </c>
      <c r="AE6793" s="5">
        <v>129.56889343261699</v>
      </c>
      <c r="AF6793" s="5">
        <v>148.85145568847599</v>
      </c>
      <c r="AG6793" s="5">
        <v>135.33133188883434</v>
      </c>
      <c r="AH6793" s="5">
        <v>109.20132446289</v>
      </c>
      <c r="AI6793" s="5">
        <v>119.64215087890599</v>
      </c>
      <c r="AJ6793" s="5">
        <v>138.45195007324199</v>
      </c>
      <c r="AK6793" s="5">
        <v>122.43180847167933</v>
      </c>
      <c r="AL6793" s="5">
        <v>57.054126739501903</v>
      </c>
      <c r="AM6793" s="5">
        <v>87.847930908203097</v>
      </c>
      <c r="AN6793" s="5">
        <v>87.481140136718693</v>
      </c>
      <c r="AO6793" s="5">
        <v>77.461065928141224</v>
      </c>
      <c r="AP6793" s="5">
        <v>78.30908203125</v>
      </c>
      <c r="AQ6793" s="5">
        <v>79.814590454101506</v>
      </c>
      <c r="AR6793" s="5">
        <v>91.7227783203125</v>
      </c>
      <c r="AS6793" s="5">
        <v>83.282150268554673</v>
      </c>
      <c r="AT6793" s="5">
        <v>140.91554260253901</v>
      </c>
      <c r="AV6793" s="5">
        <v>246.22805786132801</v>
      </c>
      <c r="AW6793" s="5">
        <v>193.57180023193351</v>
      </c>
      <c r="AX6793" s="5">
        <v>133.45982360839801</v>
      </c>
      <c r="AY6793" s="5">
        <v>151.51083374023401</v>
      </c>
      <c r="AZ6793" s="5">
        <v>105.021774291992</v>
      </c>
      <c r="BA6793" s="5">
        <v>129.99747721354134</v>
      </c>
    </row>
    <row r="6794" spans="1:53" x14ac:dyDescent="0.2">
      <c r="A6794" s="1">
        <v>6791</v>
      </c>
      <c r="B6794" s="1" t="s">
        <v>27153</v>
      </c>
      <c r="C6794" s="1" t="s">
        <v>27154</v>
      </c>
      <c r="D6794" s="1" t="s">
        <v>27155</v>
      </c>
      <c r="E6794" s="1" t="s">
        <v>27156</v>
      </c>
      <c r="F6794" s="5">
        <v>328.8720703125</v>
      </c>
      <c r="G6794" s="5">
        <v>393.715728759765</v>
      </c>
      <c r="H6794" s="5">
        <v>356.54736328125</v>
      </c>
      <c r="I6794" s="5">
        <v>359.71172078450496</v>
      </c>
      <c r="J6794" s="5">
        <v>297.63088989257801</v>
      </c>
      <c r="K6794" s="5">
        <v>334.57727050781199</v>
      </c>
      <c r="L6794" s="5">
        <v>316.96987915039</v>
      </c>
      <c r="M6794" s="5">
        <v>316.39267985025998</v>
      </c>
      <c r="N6794" s="5">
        <v>697.04443359375</v>
      </c>
      <c r="O6794" s="5">
        <v>676.59967041015602</v>
      </c>
      <c r="P6794" s="5">
        <v>673.39794921875</v>
      </c>
      <c r="Q6794" s="5">
        <v>682.34735107421864</v>
      </c>
      <c r="R6794" s="5">
        <v>614.95892333984295</v>
      </c>
      <c r="S6794" s="5">
        <v>520.98974609375</v>
      </c>
      <c r="T6794" s="5">
        <v>625.08642578125</v>
      </c>
      <c r="U6794" s="5">
        <v>587.01169840494765</v>
      </c>
      <c r="V6794" s="5">
        <v>525.84069824218705</v>
      </c>
      <c r="W6794" s="5">
        <v>452.03063964843699</v>
      </c>
      <c r="X6794" s="5">
        <v>495.41107177734301</v>
      </c>
      <c r="Y6794" s="5">
        <v>491.09413655598905</v>
      </c>
      <c r="Z6794" s="5">
        <v>343.77792358398398</v>
      </c>
      <c r="AA6794" s="5">
        <v>344.58990478515602</v>
      </c>
      <c r="AB6794" s="5">
        <v>373.61999511718699</v>
      </c>
      <c r="AC6794" s="5">
        <v>353.99594116210898</v>
      </c>
      <c r="AD6794" s="5">
        <v>400.29669189453102</v>
      </c>
      <c r="AE6794" s="5">
        <v>388.12030029296801</v>
      </c>
      <c r="AF6794" s="5">
        <v>362.87060546875</v>
      </c>
      <c r="AG6794" s="5">
        <v>383.76253255208303</v>
      </c>
      <c r="AH6794" s="5">
        <v>432.53814697265602</v>
      </c>
      <c r="AI6794" s="5">
        <v>365.119384765625</v>
      </c>
      <c r="AJ6794" s="5">
        <v>360.17279052734301</v>
      </c>
      <c r="AK6794" s="5">
        <v>385.94344075520803</v>
      </c>
      <c r="AL6794" s="5">
        <v>637.55908203125</v>
      </c>
      <c r="AM6794" s="5">
        <v>615.318359375</v>
      </c>
      <c r="AN6794" s="5">
        <v>660.33770751953102</v>
      </c>
      <c r="AO6794" s="5">
        <v>637.73838297526038</v>
      </c>
      <c r="AP6794" s="5">
        <v>468.36535644531199</v>
      </c>
      <c r="AQ6794" s="5">
        <v>416.928619384765</v>
      </c>
      <c r="AR6794" s="5">
        <v>400.48892211914</v>
      </c>
      <c r="AS6794" s="5">
        <v>428.59429931640562</v>
      </c>
      <c r="AT6794" s="5">
        <v>516.86755371093705</v>
      </c>
      <c r="AU6794" s="5">
        <v>581.71417236328102</v>
      </c>
      <c r="AV6794" s="5">
        <v>471.75347900390602</v>
      </c>
      <c r="AW6794" s="5">
        <v>523.44506835937466</v>
      </c>
      <c r="AX6794" s="5">
        <v>461.88409423828102</v>
      </c>
      <c r="AY6794" s="5">
        <v>523.68133544921795</v>
      </c>
      <c r="AZ6794" s="5">
        <v>424.05453491210898</v>
      </c>
      <c r="BA6794" s="5">
        <v>469.87332153320267</v>
      </c>
    </row>
    <row r="6795" spans="1:53" x14ac:dyDescent="0.2">
      <c r="A6795" s="1">
        <v>6792</v>
      </c>
      <c r="B6795" s="1" t="s">
        <v>27157</v>
      </c>
      <c r="C6795" s="1" t="s">
        <v>27158</v>
      </c>
      <c r="D6795" s="1" t="s">
        <v>27159</v>
      </c>
      <c r="E6795" s="1" t="s">
        <v>27160</v>
      </c>
      <c r="F6795" s="5">
        <v>529.1171875</v>
      </c>
      <c r="G6795" s="5">
        <v>514.86676025390602</v>
      </c>
      <c r="H6795" s="5">
        <v>507.55676269531199</v>
      </c>
      <c r="I6795" s="5">
        <v>517.18023681640602</v>
      </c>
      <c r="J6795" s="5">
        <v>556.21472167968705</v>
      </c>
      <c r="K6795" s="5">
        <v>599.95300292968705</v>
      </c>
      <c r="L6795" s="5">
        <v>514.24664306640602</v>
      </c>
      <c r="M6795" s="5">
        <v>556.80478922526004</v>
      </c>
      <c r="N6795" s="5">
        <v>1199.32556152343</v>
      </c>
      <c r="O6795" s="5">
        <v>1233.41015625</v>
      </c>
      <c r="P6795" s="5">
        <v>1226.58374023437</v>
      </c>
      <c r="Q6795" s="5">
        <v>1219.7731526692667</v>
      </c>
      <c r="R6795" s="5">
        <v>546.85302734375</v>
      </c>
      <c r="S6795" s="5">
        <v>550.77728271484295</v>
      </c>
      <c r="T6795" s="5">
        <v>557.441650390625</v>
      </c>
      <c r="U6795" s="5">
        <v>551.69065348307265</v>
      </c>
      <c r="V6795" s="5">
        <v>597.47424316406205</v>
      </c>
      <c r="W6795" s="5">
        <v>597.95489501953102</v>
      </c>
      <c r="X6795" s="5">
        <v>634.54235839843705</v>
      </c>
      <c r="Y6795" s="5">
        <v>609.99049886067667</v>
      </c>
      <c r="Z6795" s="5">
        <v>582.67883300781205</v>
      </c>
      <c r="AA6795" s="5">
        <v>522.28668212890602</v>
      </c>
      <c r="AB6795" s="5">
        <v>559.08782958984295</v>
      </c>
      <c r="AC6795" s="5">
        <v>554.68444824218705</v>
      </c>
      <c r="AD6795" s="5">
        <v>662.83966064453102</v>
      </c>
      <c r="AE6795" s="5">
        <v>737.33251953125</v>
      </c>
      <c r="AF6795" s="5">
        <v>764.72003173828102</v>
      </c>
      <c r="AG6795" s="5">
        <v>721.63073730468739</v>
      </c>
      <c r="AH6795" s="5">
        <v>677.75384521484295</v>
      </c>
      <c r="AI6795" s="5">
        <v>643.76763916015602</v>
      </c>
      <c r="AJ6795" s="5">
        <v>662.33483886718705</v>
      </c>
      <c r="AK6795" s="5">
        <v>661.28544108072867</v>
      </c>
      <c r="AL6795" s="5">
        <v>1194.05456542968</v>
      </c>
      <c r="AM6795" s="5">
        <v>1206.97033691406</v>
      </c>
      <c r="AN6795" s="5">
        <v>1223.23620605468</v>
      </c>
      <c r="AO6795" s="5">
        <v>1208.0870361328068</v>
      </c>
      <c r="AP6795" s="5">
        <v>631.57122802734295</v>
      </c>
      <c r="AQ6795" s="5">
        <v>682.796630859375</v>
      </c>
      <c r="AR6795" s="5">
        <v>679.67193603515602</v>
      </c>
      <c r="AS6795" s="5">
        <v>664.67993164062466</v>
      </c>
      <c r="AT6795" s="5">
        <v>693.91076660156205</v>
      </c>
      <c r="AU6795" s="5">
        <v>655.15295410156205</v>
      </c>
      <c r="AV6795" s="5">
        <v>605.51446533203102</v>
      </c>
      <c r="AW6795" s="5">
        <v>651.52606201171841</v>
      </c>
      <c r="AX6795" s="5">
        <v>643.102294921875</v>
      </c>
      <c r="AY6795" s="5">
        <v>601.91876220703102</v>
      </c>
      <c r="AZ6795" s="5">
        <v>578.86901855468705</v>
      </c>
      <c r="BA6795" s="5">
        <v>607.96335856119765</v>
      </c>
    </row>
    <row r="6796" spans="1:53" x14ac:dyDescent="0.2">
      <c r="A6796" s="1">
        <v>6793</v>
      </c>
      <c r="B6796" s="1" t="s">
        <v>27161</v>
      </c>
      <c r="C6796" s="1" t="s">
        <v>27162</v>
      </c>
      <c r="D6796" s="1" t="s">
        <v>27163</v>
      </c>
      <c r="E6796" s="1" t="s">
        <v>27164</v>
      </c>
      <c r="F6796" s="5">
        <v>291.71356201171801</v>
      </c>
      <c r="G6796" s="5">
        <v>308.33184814453102</v>
      </c>
      <c r="H6796" s="5">
        <v>308.89566040039</v>
      </c>
      <c r="I6796" s="5">
        <v>302.98035685221299</v>
      </c>
      <c r="J6796" s="5">
        <v>305.00033569335898</v>
      </c>
      <c r="K6796" s="5">
        <v>249.21391296386699</v>
      </c>
      <c r="L6796" s="5">
        <v>271.59060668945301</v>
      </c>
      <c r="M6796" s="5">
        <v>275.26828511555965</v>
      </c>
      <c r="O6796" s="5">
        <v>146.37846374511699</v>
      </c>
      <c r="P6796" s="5">
        <v>121.780456542968</v>
      </c>
      <c r="Q6796" s="5">
        <v>134.07946014404249</v>
      </c>
      <c r="S6796" s="5">
        <v>9.6444826126098597</v>
      </c>
      <c r="T6796" s="5">
        <v>35.604721069335902</v>
      </c>
      <c r="U6796" s="5">
        <v>22.624601840972879</v>
      </c>
      <c r="V6796" s="5">
        <v>139.58119201660099</v>
      </c>
      <c r="W6796" s="5">
        <v>143.66860961914</v>
      </c>
      <c r="X6796" s="5">
        <v>112.512825012207</v>
      </c>
      <c r="Y6796" s="5">
        <v>131.92087554931598</v>
      </c>
      <c r="Z6796" s="5">
        <v>119.289505004882</v>
      </c>
      <c r="AA6796" s="5">
        <v>106.894004821777</v>
      </c>
      <c r="AB6796" s="5">
        <v>104.786018371582</v>
      </c>
      <c r="AC6796" s="5">
        <v>110.32317606608035</v>
      </c>
      <c r="AD6796" s="5">
        <v>222.55314636230401</v>
      </c>
      <c r="AE6796" s="5">
        <v>290.90148925781199</v>
      </c>
      <c r="AF6796" s="5">
        <v>227.24966430664</v>
      </c>
      <c r="AG6796" s="5">
        <v>246.90143330891866</v>
      </c>
      <c r="AH6796" s="5">
        <v>229.51760864257801</v>
      </c>
      <c r="AI6796" s="5">
        <v>242.66525268554599</v>
      </c>
      <c r="AJ6796" s="5">
        <v>226.02377319335901</v>
      </c>
      <c r="AK6796" s="5">
        <v>232.73554484049433</v>
      </c>
      <c r="AP6796" s="5">
        <v>35.7400703430175</v>
      </c>
      <c r="AQ6796" s="5">
        <v>34.349170684814403</v>
      </c>
      <c r="AR6796" s="5">
        <v>28.380508422851499</v>
      </c>
      <c r="AS6796" s="5">
        <v>32.823249816894467</v>
      </c>
      <c r="AT6796" s="5">
        <v>88.968818664550696</v>
      </c>
      <c r="AU6796" s="5">
        <v>123.136711120605</v>
      </c>
      <c r="AV6796" s="5">
        <v>103.15492248535099</v>
      </c>
      <c r="AW6796" s="5">
        <v>105.08681742350223</v>
      </c>
      <c r="AX6796" s="5">
        <v>78.825241088867102</v>
      </c>
      <c r="AY6796" s="5">
        <v>93.158393859863196</v>
      </c>
      <c r="AZ6796" s="5">
        <v>103.742988586425</v>
      </c>
      <c r="BA6796" s="5">
        <v>91.908874511718423</v>
      </c>
    </row>
    <row r="6797" spans="1:53" x14ac:dyDescent="0.2">
      <c r="A6797" s="1">
        <v>6794</v>
      </c>
      <c r="B6797" s="1" t="s">
        <v>27165</v>
      </c>
      <c r="C6797" s="1" t="s">
        <v>27166</v>
      </c>
      <c r="D6797" s="1" t="s">
        <v>27167</v>
      </c>
      <c r="E6797" s="1" t="s">
        <v>27168</v>
      </c>
      <c r="F6797" s="5">
        <v>116.43206024169901</v>
      </c>
      <c r="G6797" s="5">
        <v>101.22395324707</v>
      </c>
      <c r="H6797" s="5">
        <v>109.111045837402</v>
      </c>
      <c r="I6797" s="5">
        <v>108.92235310872367</v>
      </c>
      <c r="J6797" s="5">
        <v>92.416732788085895</v>
      </c>
      <c r="K6797" s="5">
        <v>124.439643859863</v>
      </c>
      <c r="L6797" s="5">
        <v>122.060577392578</v>
      </c>
      <c r="M6797" s="5">
        <v>112.97231801350897</v>
      </c>
      <c r="R6797" s="5">
        <v>73.219963073730398</v>
      </c>
      <c r="S6797" s="5">
        <v>67.865158081054602</v>
      </c>
      <c r="T6797" s="5">
        <v>49.549034118652301</v>
      </c>
      <c r="U6797" s="5">
        <v>63.544718424479093</v>
      </c>
      <c r="V6797" s="5">
        <v>200.74548339843699</v>
      </c>
      <c r="W6797" s="5">
        <v>174.11804199218699</v>
      </c>
      <c r="X6797" s="5">
        <v>197.40887451171801</v>
      </c>
      <c r="Y6797" s="5">
        <v>190.75746663411397</v>
      </c>
      <c r="Z6797" s="5">
        <v>217.03039550781199</v>
      </c>
      <c r="AA6797" s="5">
        <v>189.534408569335</v>
      </c>
      <c r="AB6797" s="5">
        <v>193.10675048828099</v>
      </c>
      <c r="AC6797" s="5">
        <v>199.89051818847599</v>
      </c>
      <c r="AD6797" s="5">
        <v>93.530059814453097</v>
      </c>
      <c r="AE6797" s="5">
        <v>108.092086791992</v>
      </c>
      <c r="AF6797" s="5">
        <v>87.659362792968693</v>
      </c>
      <c r="AG6797" s="5">
        <v>96.427169799804588</v>
      </c>
      <c r="AH6797" s="5">
        <v>108.653747558593</v>
      </c>
      <c r="AI6797" s="5">
        <v>65.702949523925696</v>
      </c>
      <c r="AJ6797" s="5">
        <v>91.868995666503906</v>
      </c>
      <c r="AK6797" s="5">
        <v>88.741897583007528</v>
      </c>
      <c r="AL6797" s="5">
        <v>58.0764350891113</v>
      </c>
      <c r="AM6797" s="5">
        <v>55.422172546386697</v>
      </c>
      <c r="AN6797" s="5">
        <v>57.787715911865199</v>
      </c>
      <c r="AO6797" s="5">
        <v>57.095441182454401</v>
      </c>
      <c r="AP6797" s="5">
        <v>51.992637634277301</v>
      </c>
      <c r="AQ6797" s="5">
        <v>79.666915893554602</v>
      </c>
      <c r="AR6797" s="5">
        <v>69.737632751464801</v>
      </c>
      <c r="AS6797" s="5">
        <v>67.13239542643224</v>
      </c>
      <c r="AT6797" s="5">
        <v>254.05500793457</v>
      </c>
      <c r="AU6797" s="5">
        <v>211.01307678222599</v>
      </c>
      <c r="AV6797" s="5">
        <v>264.55258178710898</v>
      </c>
      <c r="AW6797" s="5">
        <v>243.20688883463495</v>
      </c>
      <c r="AX6797" s="5">
        <v>175.24865722656199</v>
      </c>
      <c r="AY6797" s="5">
        <v>151.02043151855401</v>
      </c>
      <c r="AZ6797" s="5">
        <v>155.47528076171801</v>
      </c>
      <c r="BA6797" s="5">
        <v>160.581456502278</v>
      </c>
    </row>
    <row r="6798" spans="1:53" x14ac:dyDescent="0.2">
      <c r="A6798" s="1">
        <v>6795</v>
      </c>
      <c r="B6798" s="1" t="s">
        <v>27169</v>
      </c>
      <c r="C6798" s="1" t="s">
        <v>27170</v>
      </c>
      <c r="D6798" s="1" t="s">
        <v>27171</v>
      </c>
      <c r="E6798" s="1" t="s">
        <v>27172</v>
      </c>
      <c r="F6798" s="5">
        <v>442.75305175781199</v>
      </c>
      <c r="G6798" s="5">
        <v>385.45056152343699</v>
      </c>
      <c r="H6798" s="5">
        <v>418.69448852539</v>
      </c>
      <c r="I6798" s="5">
        <v>415.63270060221299</v>
      </c>
      <c r="J6798" s="5">
        <v>385.58673095703102</v>
      </c>
      <c r="K6798" s="5">
        <v>319.11883544921801</v>
      </c>
      <c r="L6798" s="5">
        <v>383.30154418945301</v>
      </c>
      <c r="M6798" s="5">
        <v>362.66903686523409</v>
      </c>
      <c r="N6798" s="5">
        <v>752.53106689453102</v>
      </c>
      <c r="O6798" s="5">
        <v>916.61444091796795</v>
      </c>
      <c r="P6798" s="5">
        <v>761.04327392578102</v>
      </c>
      <c r="Q6798" s="5">
        <v>810.06292724609341</v>
      </c>
      <c r="R6798" s="5">
        <v>480.61795043945301</v>
      </c>
      <c r="S6798" s="5">
        <v>448.38626098632801</v>
      </c>
      <c r="T6798" s="5">
        <v>475.76577758789</v>
      </c>
      <c r="U6798" s="5">
        <v>468.25666300455697</v>
      </c>
      <c r="V6798" s="5">
        <v>583.63409423828102</v>
      </c>
      <c r="W6798" s="5">
        <v>533.85052490234295</v>
      </c>
      <c r="X6798" s="5">
        <v>511.84921264648398</v>
      </c>
      <c r="Y6798" s="5">
        <v>543.1112772623693</v>
      </c>
      <c r="Z6798" s="5">
        <v>501.09094238281199</v>
      </c>
      <c r="AA6798" s="5">
        <v>439.97497558593699</v>
      </c>
      <c r="AB6798" s="5">
        <v>501.61080932617102</v>
      </c>
      <c r="AC6798" s="5">
        <v>480.89224243164</v>
      </c>
      <c r="AD6798" s="5">
        <v>546.0537109375</v>
      </c>
      <c r="AE6798" s="5">
        <v>579.656982421875</v>
      </c>
      <c r="AF6798" s="5">
        <v>612.456298828125</v>
      </c>
      <c r="AG6798" s="5">
        <v>579.38899739583337</v>
      </c>
      <c r="AH6798" s="5">
        <v>615.037109375</v>
      </c>
      <c r="AI6798" s="5">
        <v>524.66979980468705</v>
      </c>
      <c r="AJ6798" s="5">
        <v>611.64581298828102</v>
      </c>
      <c r="AK6798" s="5">
        <v>583.78424072265602</v>
      </c>
      <c r="AL6798" s="5">
        <v>712.97467041015602</v>
      </c>
      <c r="AM6798" s="5">
        <v>653.603515625</v>
      </c>
      <c r="AN6798" s="5">
        <v>633.66845703125</v>
      </c>
      <c r="AO6798" s="5">
        <v>666.74888102213538</v>
      </c>
      <c r="AP6798" s="5">
        <v>480.40396118164</v>
      </c>
      <c r="AQ6798" s="5">
        <v>529.769775390625</v>
      </c>
      <c r="AR6798" s="5">
        <v>568.34753417968705</v>
      </c>
      <c r="AS6798" s="5">
        <v>526.17375691731729</v>
      </c>
      <c r="AT6798" s="5">
        <v>673.30072021484295</v>
      </c>
      <c r="AU6798" s="5">
        <v>648.52093505859295</v>
      </c>
      <c r="AV6798" s="5">
        <v>356.0576171875</v>
      </c>
      <c r="AW6798" s="5">
        <v>559.29309082031193</v>
      </c>
      <c r="AX6798" s="5">
        <v>386.48336791992102</v>
      </c>
      <c r="AY6798" s="5">
        <v>399.283599853515</v>
      </c>
      <c r="AZ6798" s="5">
        <v>405.688873291015</v>
      </c>
      <c r="BA6798" s="5">
        <v>397.15194702148369</v>
      </c>
    </row>
    <row r="6799" spans="1:53" x14ac:dyDescent="0.2">
      <c r="A6799" s="1">
        <v>6796</v>
      </c>
      <c r="B6799" s="1" t="s">
        <v>27173</v>
      </c>
      <c r="C6799" s="1" t="s">
        <v>27174</v>
      </c>
      <c r="D6799" s="1" t="s">
        <v>27175</v>
      </c>
      <c r="E6799" s="1" t="s">
        <v>27176</v>
      </c>
      <c r="F6799" s="5">
        <v>153.36564636230401</v>
      </c>
      <c r="G6799" s="5">
        <v>138.25238037109301</v>
      </c>
      <c r="H6799" s="5">
        <v>103.69337463378901</v>
      </c>
      <c r="I6799" s="5">
        <v>131.77046712239533</v>
      </c>
      <c r="J6799" s="5">
        <v>91.015861511230398</v>
      </c>
      <c r="K6799" s="5">
        <v>125.604164123535</v>
      </c>
      <c r="L6799" s="5">
        <v>135.70903015136699</v>
      </c>
      <c r="M6799" s="5">
        <v>117.44301859537745</v>
      </c>
      <c r="O6799" s="5">
        <v>77.1903076171875</v>
      </c>
      <c r="Q6799" s="5">
        <v>77.1903076171875</v>
      </c>
      <c r="R6799" s="5">
        <v>162.54084777832</v>
      </c>
      <c r="S6799" s="5">
        <v>121.760940551757</v>
      </c>
      <c r="T6799" s="5">
        <v>136.06652832031199</v>
      </c>
      <c r="U6799" s="5">
        <v>140.12277221679633</v>
      </c>
      <c r="V6799" s="5">
        <v>80.785430908203097</v>
      </c>
      <c r="W6799" s="5">
        <v>86.919853210449205</v>
      </c>
      <c r="X6799" s="5">
        <v>80.773880004882798</v>
      </c>
      <c r="Y6799" s="5">
        <v>82.826388041178362</v>
      </c>
      <c r="Z6799" s="5">
        <v>77.083038330078097</v>
      </c>
      <c r="AA6799" s="5">
        <v>115.530387878417</v>
      </c>
      <c r="AB6799" s="5">
        <v>93.929252624511705</v>
      </c>
      <c r="AC6799" s="5">
        <v>95.514226277668925</v>
      </c>
      <c r="AD6799" s="5">
        <v>119.05248260498</v>
      </c>
      <c r="AE6799" s="5">
        <v>136.94139099121</v>
      </c>
      <c r="AF6799" s="5">
        <v>141.42884826660099</v>
      </c>
      <c r="AG6799" s="5">
        <v>132.47424062093032</v>
      </c>
      <c r="AH6799" s="5">
        <v>128.04382324218699</v>
      </c>
      <c r="AI6799" s="5">
        <v>117.29680633544901</v>
      </c>
      <c r="AJ6799" s="5">
        <v>109.73338317871</v>
      </c>
      <c r="AK6799" s="5">
        <v>118.35800425211532</v>
      </c>
      <c r="AL6799" s="5">
        <v>98.760162353515597</v>
      </c>
      <c r="AM6799" s="5">
        <v>71.877952575683594</v>
      </c>
      <c r="AO6799" s="5">
        <v>85.319057464599595</v>
      </c>
      <c r="AP6799" s="5">
        <v>71.111831665039006</v>
      </c>
      <c r="AQ6799" s="5">
        <v>80.554878234863196</v>
      </c>
      <c r="AR6799" s="5">
        <v>77.997322082519503</v>
      </c>
      <c r="AS6799" s="5">
        <v>76.554677327473897</v>
      </c>
      <c r="AT6799" s="5">
        <v>64.116775512695298</v>
      </c>
      <c r="AV6799" s="5">
        <v>100.94776916503901</v>
      </c>
      <c r="AW6799" s="5">
        <v>82.532272338867159</v>
      </c>
      <c r="AX6799" s="5">
        <v>106.316429138183</v>
      </c>
      <c r="AY6799" s="5">
        <v>62.035194396972599</v>
      </c>
      <c r="AZ6799" s="5">
        <v>59.681148529052699</v>
      </c>
      <c r="BA6799" s="5">
        <v>76.010924021402772</v>
      </c>
    </row>
    <row r="6800" spans="1:53" x14ac:dyDescent="0.2">
      <c r="A6800" s="1">
        <v>6797</v>
      </c>
      <c r="B6800" s="1" t="s">
        <v>27177</v>
      </c>
      <c r="C6800" s="1" t="s">
        <v>27178</v>
      </c>
      <c r="D6800" s="1" t="s">
        <v>27179</v>
      </c>
      <c r="E6800" s="1" t="s">
        <v>27180</v>
      </c>
      <c r="F6800" s="5">
        <v>698.136962890625</v>
      </c>
      <c r="G6800" s="5">
        <v>719.88433837890602</v>
      </c>
      <c r="H6800" s="5">
        <v>727.09906005859295</v>
      </c>
      <c r="I6800" s="5">
        <v>715.04012044270803</v>
      </c>
      <c r="J6800" s="5">
        <v>761.64300537109295</v>
      </c>
      <c r="K6800" s="5">
        <v>710.78991699218705</v>
      </c>
      <c r="L6800" s="5">
        <v>671.51910400390602</v>
      </c>
      <c r="M6800" s="5">
        <v>714.65067545572856</v>
      </c>
      <c r="N6800" s="5">
        <v>434.941314697265</v>
      </c>
      <c r="O6800" s="5">
        <v>382.89953613281199</v>
      </c>
      <c r="P6800" s="5">
        <v>432.27340698242102</v>
      </c>
      <c r="Q6800" s="5">
        <v>416.704752604166</v>
      </c>
      <c r="R6800" s="5">
        <v>496.46875</v>
      </c>
      <c r="S6800" s="5">
        <v>487.94601440429602</v>
      </c>
      <c r="T6800" s="5">
        <v>514.24792480468705</v>
      </c>
      <c r="U6800" s="5">
        <v>499.55422973632767</v>
      </c>
      <c r="V6800" s="5">
        <v>675.65960693359295</v>
      </c>
      <c r="W6800" s="5">
        <v>691.40100097656205</v>
      </c>
      <c r="X6800" s="5">
        <v>666.08837890625</v>
      </c>
      <c r="Y6800" s="5">
        <v>677.71632893880167</v>
      </c>
      <c r="Z6800" s="5">
        <v>883.851806640625</v>
      </c>
      <c r="AA6800" s="5">
        <v>866.24426269531205</v>
      </c>
      <c r="AB6800" s="5">
        <v>837.33251953125</v>
      </c>
      <c r="AC6800" s="5">
        <v>862.47619628906239</v>
      </c>
      <c r="AD6800" s="5">
        <v>901.69293212890602</v>
      </c>
      <c r="AE6800" s="5">
        <v>858.05865478515602</v>
      </c>
      <c r="AF6800" s="5">
        <v>868.56579589843705</v>
      </c>
      <c r="AG6800" s="5">
        <v>876.10579427083303</v>
      </c>
      <c r="AH6800" s="5">
        <v>822.83734130859295</v>
      </c>
      <c r="AI6800" s="5">
        <v>824.01849365234295</v>
      </c>
      <c r="AJ6800" s="5">
        <v>858.85052490234295</v>
      </c>
      <c r="AK6800" s="5">
        <v>835.2354532877597</v>
      </c>
      <c r="AL6800" s="5">
        <v>470.20751953125</v>
      </c>
      <c r="AM6800" s="5">
        <v>462.51852416992102</v>
      </c>
      <c r="AN6800" s="5">
        <v>458.91192626953102</v>
      </c>
      <c r="AO6800" s="5">
        <v>463.87932332356735</v>
      </c>
      <c r="AP6800" s="5">
        <v>553.57684326171795</v>
      </c>
      <c r="AQ6800" s="5">
        <v>571.48724365234295</v>
      </c>
      <c r="AR6800" s="5">
        <v>586.16564941406205</v>
      </c>
      <c r="AS6800" s="5">
        <v>570.40991210937432</v>
      </c>
      <c r="AT6800" s="5">
        <v>712.065185546875</v>
      </c>
      <c r="AU6800" s="5">
        <v>668.33013916015602</v>
      </c>
      <c r="AV6800" s="5">
        <v>645.12536621093705</v>
      </c>
      <c r="AW6800" s="5">
        <v>675.17356363932265</v>
      </c>
      <c r="AX6800" s="5">
        <v>742.95916748046795</v>
      </c>
      <c r="AY6800" s="5">
        <v>720.31683349609295</v>
      </c>
      <c r="AZ6800" s="5">
        <v>732.7138671875</v>
      </c>
      <c r="BA6800" s="5">
        <v>731.99662272135356</v>
      </c>
    </row>
    <row r="6801" spans="1:53" x14ac:dyDescent="0.2">
      <c r="A6801" s="1">
        <v>6798</v>
      </c>
      <c r="B6801" s="1" t="s">
        <v>27181</v>
      </c>
      <c r="C6801" s="1" t="s">
        <v>27182</v>
      </c>
      <c r="D6801" s="1" t="s">
        <v>27183</v>
      </c>
      <c r="E6801" s="1" t="s">
        <v>27184</v>
      </c>
      <c r="F6801" s="5">
        <v>2029.90319824218</v>
      </c>
      <c r="G6801" s="5">
        <v>2042.1611328125</v>
      </c>
      <c r="H6801" s="5">
        <v>2311.51904296875</v>
      </c>
      <c r="I6801" s="5">
        <v>2127.8611246744767</v>
      </c>
      <c r="J6801" s="5">
        <v>1901.32727050781</v>
      </c>
      <c r="K6801" s="5">
        <v>2417.82568359375</v>
      </c>
      <c r="L6801" s="5">
        <v>2041.11279296875</v>
      </c>
      <c r="M6801" s="5">
        <v>2120.0885823567701</v>
      </c>
      <c r="N6801" s="5">
        <v>1485.36987304687</v>
      </c>
      <c r="O6801" s="5">
        <v>1393.07666015625</v>
      </c>
      <c r="P6801" s="5">
        <v>1098.00329589843</v>
      </c>
      <c r="Q6801" s="5">
        <v>1325.4832763671832</v>
      </c>
      <c r="R6801" s="5">
        <v>1684.51501464843</v>
      </c>
      <c r="S6801" s="5">
        <v>2056.25756835937</v>
      </c>
      <c r="T6801" s="5">
        <v>2040.69934082031</v>
      </c>
      <c r="U6801" s="5">
        <v>1927.1573079427033</v>
      </c>
      <c r="V6801" s="5">
        <v>1844.96020507812</v>
      </c>
      <c r="W6801" s="5">
        <v>1968.84326171875</v>
      </c>
      <c r="X6801" s="5">
        <v>1852.98754882812</v>
      </c>
      <c r="Y6801" s="5">
        <v>1888.9303385416633</v>
      </c>
      <c r="Z6801" s="5">
        <v>2072.81176757812</v>
      </c>
      <c r="AA6801" s="5">
        <v>1785.00512695312</v>
      </c>
      <c r="AB6801" s="5">
        <v>2126.02563476562</v>
      </c>
      <c r="AC6801" s="5">
        <v>1994.6141764322867</v>
      </c>
      <c r="AD6801" s="5">
        <v>2120.52001953125</v>
      </c>
      <c r="AE6801" s="5">
        <v>2035.18627929687</v>
      </c>
      <c r="AF6801" s="5">
        <v>2348.54052734375</v>
      </c>
      <c r="AG6801" s="5">
        <v>2168.0822753906232</v>
      </c>
      <c r="AH6801" s="5">
        <v>1308.00256347656</v>
      </c>
      <c r="AI6801" s="5">
        <v>1167.44152832031</v>
      </c>
      <c r="AJ6801" s="5">
        <v>1438.92150878906</v>
      </c>
      <c r="AK6801" s="5">
        <v>1304.7885335286435</v>
      </c>
      <c r="AL6801" s="5">
        <v>1036.76184082031</v>
      </c>
      <c r="AM6801" s="5">
        <v>1154.77697753906</v>
      </c>
      <c r="AN6801" s="5">
        <v>1057.58923339843</v>
      </c>
      <c r="AO6801" s="5">
        <v>1083.0426839192667</v>
      </c>
      <c r="AP6801" s="5">
        <v>1190.40148925781</v>
      </c>
      <c r="AQ6801" s="5">
        <v>1296.64953613281</v>
      </c>
      <c r="AR6801" s="5">
        <v>1217.86450195312</v>
      </c>
      <c r="AS6801" s="5">
        <v>1234.9718424479133</v>
      </c>
      <c r="AT6801" s="5">
        <v>3022.87573242187</v>
      </c>
      <c r="AU6801" s="5">
        <v>3289.4052734375</v>
      </c>
      <c r="AV6801" s="5">
        <v>1875.42700195312</v>
      </c>
      <c r="AW6801" s="5">
        <v>2729.2360026041629</v>
      </c>
      <c r="AX6801" s="5">
        <v>3399.84887695312</v>
      </c>
      <c r="AY6801" s="5">
        <v>2060.86840820312</v>
      </c>
      <c r="AZ6801" s="5">
        <v>2062.42724609375</v>
      </c>
      <c r="BA6801" s="5">
        <v>2507.7148437499968</v>
      </c>
    </row>
    <row r="6802" spans="1:53" x14ac:dyDescent="0.2">
      <c r="A6802" s="1">
        <v>6799</v>
      </c>
      <c r="B6802" s="1" t="s">
        <v>27185</v>
      </c>
      <c r="C6802" s="1" t="s">
        <v>27186</v>
      </c>
      <c r="D6802" s="1" t="s">
        <v>27187</v>
      </c>
      <c r="E6802" s="1" t="s">
        <v>27188</v>
      </c>
      <c r="F6802" s="5">
        <v>134.72286987304599</v>
      </c>
      <c r="G6802" s="5">
        <v>77.334976196289006</v>
      </c>
      <c r="H6802" s="5">
        <v>116.56443023681599</v>
      </c>
      <c r="I6802" s="5">
        <v>109.540758768717</v>
      </c>
      <c r="J6802" s="5">
        <v>137.600341796875</v>
      </c>
      <c r="K6802" s="5">
        <v>172.86309814453099</v>
      </c>
      <c r="L6802" s="5">
        <v>63.5177612304687</v>
      </c>
      <c r="M6802" s="5">
        <v>124.6604003906249</v>
      </c>
      <c r="N6802" s="5">
        <v>105.50382232666</v>
      </c>
      <c r="O6802" s="5">
        <v>103.342956542968</v>
      </c>
      <c r="P6802" s="5">
        <v>136.51800537109301</v>
      </c>
      <c r="Q6802" s="5">
        <v>115.12159474690701</v>
      </c>
      <c r="R6802" s="5">
        <v>113.59275054931599</v>
      </c>
      <c r="S6802" s="5">
        <v>68.722335815429602</v>
      </c>
      <c r="T6802" s="5">
        <v>87.384948730468693</v>
      </c>
      <c r="U6802" s="5">
        <v>89.900011698404754</v>
      </c>
      <c r="V6802" s="5">
        <v>91.7196044921875</v>
      </c>
      <c r="W6802" s="5">
        <v>87.969856262207003</v>
      </c>
      <c r="X6802" s="5">
        <v>95.605819702148395</v>
      </c>
      <c r="Y6802" s="5">
        <v>91.765093485514299</v>
      </c>
      <c r="Z6802" s="5">
        <v>202.36125183105401</v>
      </c>
      <c r="AA6802" s="5">
        <v>185.80607604980401</v>
      </c>
      <c r="AB6802" s="5">
        <v>198.92437744140599</v>
      </c>
      <c r="AC6802" s="5">
        <v>195.69723510742133</v>
      </c>
      <c r="AD6802" s="5">
        <v>99.449127197265597</v>
      </c>
      <c r="AE6802" s="5">
        <v>85.950439453125</v>
      </c>
      <c r="AF6802" s="5">
        <v>102.980323791503</v>
      </c>
      <c r="AG6802" s="5">
        <v>96.126630147297874</v>
      </c>
      <c r="AH6802" s="5">
        <v>79.650550842285099</v>
      </c>
      <c r="AI6802" s="5">
        <v>82.888381958007798</v>
      </c>
      <c r="AJ6802" s="5">
        <v>68.793235778808594</v>
      </c>
      <c r="AK6802" s="5">
        <v>77.110722859700502</v>
      </c>
      <c r="AL6802" s="5">
        <v>69.839279174804602</v>
      </c>
      <c r="AM6802" s="5">
        <v>54.903560638427699</v>
      </c>
      <c r="AN6802" s="5">
        <v>73.045539855957003</v>
      </c>
      <c r="AO6802" s="5">
        <v>65.92945988972977</v>
      </c>
      <c r="AQ6802" s="5">
        <v>58.012340545654297</v>
      </c>
      <c r="AR6802" s="5">
        <v>52.972103118896399</v>
      </c>
      <c r="AS6802" s="5">
        <v>55.492221832275348</v>
      </c>
      <c r="AY6802" s="5">
        <v>39.759864807128899</v>
      </c>
      <c r="BA6802" s="5">
        <v>39.759864807128899</v>
      </c>
    </row>
    <row r="6803" spans="1:53" x14ac:dyDescent="0.2">
      <c r="A6803" s="1">
        <v>6800</v>
      </c>
      <c r="B6803" s="1" t="s">
        <v>27189</v>
      </c>
      <c r="C6803" s="1" t="s">
        <v>27190</v>
      </c>
      <c r="D6803" s="1" t="s">
        <v>27191</v>
      </c>
      <c r="E6803" s="1" t="s">
        <v>27192</v>
      </c>
      <c r="F6803" s="5">
        <v>193.14146423339801</v>
      </c>
      <c r="G6803" s="5">
        <v>216.98320007324199</v>
      </c>
      <c r="H6803" s="5">
        <v>207.09304809570301</v>
      </c>
      <c r="I6803" s="5">
        <v>205.73923746744768</v>
      </c>
      <c r="J6803" s="5">
        <v>224.41465759277301</v>
      </c>
      <c r="K6803" s="5">
        <v>268.90200805664</v>
      </c>
      <c r="L6803" s="5">
        <v>228.08546447753901</v>
      </c>
      <c r="M6803" s="5">
        <v>240.46737670898401</v>
      </c>
      <c r="N6803" s="5">
        <v>379.73904418945301</v>
      </c>
      <c r="O6803" s="5">
        <v>347.78802490234301</v>
      </c>
      <c r="P6803" s="5">
        <v>357.72750854492102</v>
      </c>
      <c r="Q6803" s="5">
        <v>361.75152587890562</v>
      </c>
      <c r="R6803" s="5">
        <v>303.93267822265602</v>
      </c>
      <c r="S6803" s="5">
        <v>303.97814941406199</v>
      </c>
      <c r="T6803" s="5">
        <v>291.73141479492102</v>
      </c>
      <c r="U6803" s="5">
        <v>299.88074747721299</v>
      </c>
      <c r="V6803" s="5">
        <v>133.343978881835</v>
      </c>
      <c r="W6803" s="5">
        <v>158.79945373535099</v>
      </c>
      <c r="X6803" s="5">
        <v>125.825103759765</v>
      </c>
      <c r="Y6803" s="5">
        <v>139.32284545898366</v>
      </c>
      <c r="Z6803" s="5">
        <v>169.11485290527301</v>
      </c>
      <c r="AA6803" s="5">
        <v>174.78967285156199</v>
      </c>
      <c r="AB6803" s="5">
        <v>142.177978515625</v>
      </c>
      <c r="AC6803" s="5">
        <v>162.02750142415334</v>
      </c>
      <c r="AD6803" s="5">
        <v>245.47114562988199</v>
      </c>
      <c r="AE6803" s="5">
        <v>229.52308654785099</v>
      </c>
      <c r="AF6803" s="5">
        <v>232.331787109375</v>
      </c>
      <c r="AG6803" s="5">
        <v>235.77533976236933</v>
      </c>
      <c r="AH6803" s="5">
        <v>233.65759277343699</v>
      </c>
      <c r="AI6803" s="5">
        <v>247.54039001464801</v>
      </c>
      <c r="AJ6803" s="5">
        <v>216.49458312988199</v>
      </c>
      <c r="AK6803" s="5">
        <v>232.56418863932234</v>
      </c>
      <c r="AL6803" s="5">
        <v>511.62097167968699</v>
      </c>
      <c r="AM6803" s="5">
        <v>516.04931640625</v>
      </c>
      <c r="AN6803" s="5">
        <v>523.15087890625</v>
      </c>
      <c r="AO6803" s="5">
        <v>516.94038899739564</v>
      </c>
      <c r="AP6803" s="5">
        <v>240.49655151367099</v>
      </c>
      <c r="AQ6803" s="5">
        <v>244.47554016113199</v>
      </c>
      <c r="AR6803" s="5">
        <v>236.86624145507801</v>
      </c>
      <c r="AS6803" s="5">
        <v>240.61277770996034</v>
      </c>
      <c r="AT6803" s="5">
        <v>256.719635009765</v>
      </c>
      <c r="AU6803" s="5">
        <v>316.19052124023398</v>
      </c>
      <c r="AV6803" s="5">
        <v>275.48358154296801</v>
      </c>
      <c r="AW6803" s="5">
        <v>282.79791259765562</v>
      </c>
      <c r="AX6803" s="5">
        <v>271.70184326171801</v>
      </c>
      <c r="AY6803" s="5">
        <v>231.08804321289</v>
      </c>
      <c r="AZ6803" s="5">
        <v>222.79902648925699</v>
      </c>
      <c r="BA6803" s="5">
        <v>241.86297098795501</v>
      </c>
    </row>
    <row r="6804" spans="1:53" x14ac:dyDescent="0.2">
      <c r="A6804" s="1">
        <v>6801</v>
      </c>
      <c r="B6804" s="1" t="s">
        <v>27193</v>
      </c>
      <c r="C6804" s="1" t="s">
        <v>27194</v>
      </c>
      <c r="D6804" s="1" t="s">
        <v>27195</v>
      </c>
      <c r="E6804" s="1" t="s">
        <v>27196</v>
      </c>
      <c r="F6804" s="5">
        <v>164.73762512207</v>
      </c>
      <c r="G6804" s="5">
        <v>172.41246032714801</v>
      </c>
      <c r="H6804" s="5">
        <v>177.21546936035099</v>
      </c>
      <c r="I6804" s="5">
        <v>171.45518493652298</v>
      </c>
      <c r="J6804" s="5">
        <v>178.80059814453099</v>
      </c>
      <c r="K6804" s="5">
        <v>151.40338134765599</v>
      </c>
      <c r="L6804" s="5">
        <v>167.000885009765</v>
      </c>
      <c r="M6804" s="5">
        <v>165.73495483398401</v>
      </c>
      <c r="N6804" s="5">
        <v>342.05526733398398</v>
      </c>
      <c r="O6804" s="5">
        <v>333.69601440429602</v>
      </c>
      <c r="P6804" s="5">
        <v>312.99838256835898</v>
      </c>
      <c r="Q6804" s="5">
        <v>329.58322143554636</v>
      </c>
      <c r="R6804" s="5">
        <v>161.528884887695</v>
      </c>
      <c r="S6804" s="5">
        <v>159.61363220214801</v>
      </c>
      <c r="T6804" s="5">
        <v>159.60009765625</v>
      </c>
      <c r="U6804" s="5">
        <v>160.24753824869768</v>
      </c>
      <c r="V6804" s="5">
        <v>166.28266906738199</v>
      </c>
      <c r="W6804" s="5">
        <v>169.02244567871</v>
      </c>
      <c r="X6804" s="5">
        <v>156.70567321777301</v>
      </c>
      <c r="Y6804" s="5">
        <v>164.00359598795501</v>
      </c>
      <c r="Z6804" s="5">
        <v>144.428619384765</v>
      </c>
      <c r="AA6804" s="5">
        <v>150.99542236328099</v>
      </c>
      <c r="AB6804" s="5">
        <v>150.24645996093699</v>
      </c>
      <c r="AC6804" s="5">
        <v>148.55683390299433</v>
      </c>
      <c r="AD6804" s="5">
        <v>201.32896423339801</v>
      </c>
      <c r="AE6804" s="5">
        <v>199.94935607910099</v>
      </c>
      <c r="AF6804" s="5">
        <v>222.26962280273401</v>
      </c>
      <c r="AG6804" s="5">
        <v>207.84931437174433</v>
      </c>
      <c r="AH6804" s="5">
        <v>205.33140563964801</v>
      </c>
      <c r="AI6804" s="5">
        <v>191.58432006835901</v>
      </c>
      <c r="AJ6804" s="5">
        <v>188.49066162109301</v>
      </c>
      <c r="AK6804" s="5">
        <v>195.13546244303333</v>
      </c>
      <c r="AL6804" s="5">
        <v>328.80456542968699</v>
      </c>
      <c r="AM6804" s="5">
        <v>341.59848022460898</v>
      </c>
      <c r="AN6804" s="5">
        <v>335.33050537109301</v>
      </c>
      <c r="AO6804" s="5">
        <v>335.24451700846299</v>
      </c>
      <c r="AP6804" s="5">
        <v>191.89584350585901</v>
      </c>
      <c r="AQ6804" s="5">
        <v>186.50924682617099</v>
      </c>
      <c r="AR6804" s="5">
        <v>188.64801025390599</v>
      </c>
      <c r="AS6804" s="5">
        <v>189.01770019531202</v>
      </c>
      <c r="AT6804" s="5">
        <v>224.76907348632801</v>
      </c>
      <c r="AU6804" s="5">
        <v>238.75408935546801</v>
      </c>
      <c r="AV6804" s="5">
        <v>254.43302917480401</v>
      </c>
      <c r="AW6804" s="5">
        <v>239.31873067219999</v>
      </c>
      <c r="AX6804" s="5">
        <v>172.14096069335901</v>
      </c>
      <c r="AY6804" s="5">
        <v>164.50843811035099</v>
      </c>
      <c r="AZ6804" s="5">
        <v>156.407470703125</v>
      </c>
      <c r="BA6804" s="5">
        <v>164.35228983561169</v>
      </c>
    </row>
    <row r="6805" spans="1:53" x14ac:dyDescent="0.2">
      <c r="A6805" s="1">
        <v>6802</v>
      </c>
      <c r="B6805" s="1" t="s">
        <v>27197</v>
      </c>
      <c r="C6805" s="1" t="s">
        <v>27198</v>
      </c>
      <c r="D6805" s="1" t="s">
        <v>27199</v>
      </c>
      <c r="E6805" s="1" t="s">
        <v>27200</v>
      </c>
      <c r="F6805" s="5">
        <v>149.40705871582</v>
      </c>
      <c r="G6805" s="5">
        <v>162.84408569335901</v>
      </c>
      <c r="H6805" s="5">
        <v>144.04309082031199</v>
      </c>
      <c r="I6805" s="5">
        <v>152.09807840983032</v>
      </c>
      <c r="J6805" s="5">
        <v>198.29840087890599</v>
      </c>
      <c r="K6805" s="5">
        <v>179.95841979980401</v>
      </c>
      <c r="L6805" s="5">
        <v>192.80755615234301</v>
      </c>
      <c r="M6805" s="5">
        <v>190.35479227701771</v>
      </c>
      <c r="N6805" s="5">
        <v>177.39826965332</v>
      </c>
      <c r="O6805" s="5">
        <v>185.83517456054599</v>
      </c>
      <c r="P6805" s="5">
        <v>192.63754272460901</v>
      </c>
      <c r="Q6805" s="5">
        <v>185.29032897949165</v>
      </c>
      <c r="R6805" s="5">
        <v>134.49845886230401</v>
      </c>
      <c r="S6805" s="5">
        <v>144.15417480468699</v>
      </c>
      <c r="T6805" s="5">
        <v>135.96885681152301</v>
      </c>
      <c r="U6805" s="5">
        <v>138.20716349283802</v>
      </c>
      <c r="V6805" s="5">
        <v>129.14418029785099</v>
      </c>
      <c r="W6805" s="5">
        <v>143.47128295898401</v>
      </c>
      <c r="X6805" s="5">
        <v>126.82012939453099</v>
      </c>
      <c r="Y6805" s="5">
        <v>133.14519755045535</v>
      </c>
      <c r="Z6805" s="5">
        <v>170.73173522949199</v>
      </c>
      <c r="AA6805" s="5">
        <v>140.220443725585</v>
      </c>
      <c r="AB6805" s="5">
        <v>160.33439636230401</v>
      </c>
      <c r="AC6805" s="5">
        <v>157.09552510579366</v>
      </c>
      <c r="AD6805" s="5">
        <v>178.71171569824199</v>
      </c>
      <c r="AE6805" s="5">
        <v>189.32644653320301</v>
      </c>
      <c r="AF6805" s="5">
        <v>193.11495971679599</v>
      </c>
      <c r="AG6805" s="5">
        <v>187.05104064941364</v>
      </c>
      <c r="AH6805" s="5">
        <v>173.38371276855401</v>
      </c>
      <c r="AI6805" s="5">
        <v>213.10430908203099</v>
      </c>
      <c r="AJ6805" s="5">
        <v>183.12481689453099</v>
      </c>
      <c r="AK6805" s="5">
        <v>189.87094624837201</v>
      </c>
      <c r="AL6805" s="5">
        <v>150.69512939453099</v>
      </c>
      <c r="AM6805" s="5">
        <v>141.28492736816401</v>
      </c>
      <c r="AN6805" s="5">
        <v>139.34637451171801</v>
      </c>
      <c r="AO6805" s="5">
        <v>143.775477091471</v>
      </c>
      <c r="AP6805" s="5">
        <v>146.63806152343699</v>
      </c>
      <c r="AQ6805" s="5">
        <v>143.60604858398401</v>
      </c>
      <c r="AR6805" s="5">
        <v>139.56715393066401</v>
      </c>
      <c r="AS6805" s="5">
        <v>143.27042134602831</v>
      </c>
      <c r="AT6805" s="5">
        <v>190.421630859375</v>
      </c>
      <c r="AU6805" s="5">
        <v>172.17955017089801</v>
      </c>
      <c r="AV6805" s="5">
        <v>171.21434020996</v>
      </c>
      <c r="AW6805" s="5">
        <v>177.93850708007767</v>
      </c>
      <c r="AX6805" s="5">
        <v>158.81437683105401</v>
      </c>
      <c r="AY6805" s="5">
        <v>129.54536437988199</v>
      </c>
      <c r="AZ6805" s="5">
        <v>129.25955200195301</v>
      </c>
      <c r="BA6805" s="5">
        <v>139.20643107096302</v>
      </c>
    </row>
    <row r="6806" spans="1:53" x14ac:dyDescent="0.2">
      <c r="A6806" s="1">
        <v>6803</v>
      </c>
      <c r="B6806" s="1" t="s">
        <v>27201</v>
      </c>
      <c r="C6806" s="1" t="s">
        <v>27202</v>
      </c>
      <c r="D6806" s="1" t="s">
        <v>27203</v>
      </c>
      <c r="E6806" s="1" t="s">
        <v>27204</v>
      </c>
      <c r="F6806" s="5">
        <v>339.68768310546801</v>
      </c>
      <c r="G6806" s="5">
        <v>357.90270996093699</v>
      </c>
      <c r="H6806" s="5">
        <v>360.05569458007801</v>
      </c>
      <c r="I6806" s="5">
        <v>352.54869588216098</v>
      </c>
      <c r="J6806" s="5">
        <v>342.74124145507801</v>
      </c>
      <c r="K6806" s="5">
        <v>364.65292358398398</v>
      </c>
      <c r="L6806" s="5">
        <v>385.53271484375</v>
      </c>
      <c r="M6806" s="5">
        <v>364.30895996093733</v>
      </c>
      <c r="N6806" s="5">
        <v>253.82824707031199</v>
      </c>
      <c r="O6806" s="5">
        <v>289.58468627929602</v>
      </c>
      <c r="P6806" s="5">
        <v>268.97216796875</v>
      </c>
      <c r="Q6806" s="5">
        <v>270.79503377278598</v>
      </c>
      <c r="R6806" s="5">
        <v>320.54226684570301</v>
      </c>
      <c r="S6806" s="5">
        <v>376.33755493164</v>
      </c>
      <c r="T6806" s="5">
        <v>350.94372558593699</v>
      </c>
      <c r="U6806" s="5">
        <v>349.27451578776004</v>
      </c>
      <c r="V6806" s="5">
        <v>348.02072143554602</v>
      </c>
      <c r="W6806" s="5">
        <v>359.38211059570301</v>
      </c>
      <c r="X6806" s="5">
        <v>348.33135986328102</v>
      </c>
      <c r="Y6806" s="5">
        <v>351.91139729817672</v>
      </c>
      <c r="Z6806" s="5">
        <v>338.25784301757801</v>
      </c>
      <c r="AA6806" s="5">
        <v>334.38192749023398</v>
      </c>
      <c r="AB6806" s="5">
        <v>335.24658203125</v>
      </c>
      <c r="AC6806" s="5">
        <v>335.9621175130207</v>
      </c>
      <c r="AD6806" s="5">
        <v>278.50830078125</v>
      </c>
      <c r="AE6806" s="5">
        <v>315.52606201171801</v>
      </c>
      <c r="AF6806" s="5">
        <v>319.81185913085898</v>
      </c>
      <c r="AG6806" s="5">
        <v>304.61540730794235</v>
      </c>
      <c r="AH6806" s="5">
        <v>288.410064697265</v>
      </c>
      <c r="AI6806" s="5">
        <v>300.02670288085898</v>
      </c>
      <c r="AJ6806" s="5">
        <v>275.93054199218699</v>
      </c>
      <c r="AK6806" s="5">
        <v>288.12243652343699</v>
      </c>
      <c r="AL6806" s="5">
        <v>183.48805236816401</v>
      </c>
      <c r="AM6806" s="5">
        <v>182.58651733398401</v>
      </c>
      <c r="AN6806" s="5">
        <v>166.43458557128901</v>
      </c>
      <c r="AO6806" s="5">
        <v>177.50305175781236</v>
      </c>
      <c r="AP6806" s="5">
        <v>207.55763244628901</v>
      </c>
      <c r="AQ6806" s="5">
        <v>218.53062438964801</v>
      </c>
      <c r="AR6806" s="5">
        <v>213.15220642089801</v>
      </c>
      <c r="AS6806" s="5">
        <v>213.080154418945</v>
      </c>
      <c r="AT6806" s="5">
        <v>221.34866333007801</v>
      </c>
      <c r="AU6806" s="5">
        <v>223.21432495117099</v>
      </c>
      <c r="AV6806" s="5">
        <v>238.02580261230401</v>
      </c>
      <c r="AW6806" s="5">
        <v>227.52959696451765</v>
      </c>
      <c r="AX6806" s="5">
        <v>258.54470825195301</v>
      </c>
      <c r="AY6806" s="5">
        <v>247.024978637695</v>
      </c>
      <c r="AZ6806" s="5">
        <v>245.70947265625</v>
      </c>
      <c r="BA6806" s="5">
        <v>250.42638651529933</v>
      </c>
    </row>
    <row r="6807" spans="1:53" x14ac:dyDescent="0.2">
      <c r="A6807" s="1">
        <v>6804</v>
      </c>
      <c r="B6807" s="1" t="s">
        <v>27205</v>
      </c>
      <c r="C6807" s="1" t="s">
        <v>27206</v>
      </c>
      <c r="D6807" s="1" t="s">
        <v>27207</v>
      </c>
      <c r="E6807" s="1" t="s">
        <v>27208</v>
      </c>
      <c r="F6807" s="5">
        <v>236.00405883789</v>
      </c>
      <c r="G6807" s="5">
        <v>236.80517578125</v>
      </c>
      <c r="H6807" s="5">
        <v>238.957427978515</v>
      </c>
      <c r="I6807" s="5">
        <v>237.25555419921832</v>
      </c>
      <c r="J6807" s="5">
        <v>248.64137268066401</v>
      </c>
      <c r="K6807" s="5">
        <v>249.845123291015</v>
      </c>
      <c r="L6807" s="5">
        <v>231.013916015625</v>
      </c>
      <c r="M6807" s="5">
        <v>243.16680399576799</v>
      </c>
      <c r="N6807" s="5">
        <v>254.52046203613199</v>
      </c>
      <c r="O6807" s="5">
        <v>270.13980102539</v>
      </c>
      <c r="P6807" s="5">
        <v>268.086181640625</v>
      </c>
      <c r="Q6807" s="5">
        <v>264.24881490071567</v>
      </c>
      <c r="R6807" s="5">
        <v>284.13674926757801</v>
      </c>
      <c r="S6807" s="5">
        <v>311.963623046875</v>
      </c>
      <c r="T6807" s="5">
        <v>317.47958374023398</v>
      </c>
      <c r="U6807" s="5">
        <v>304.52665201822902</v>
      </c>
      <c r="V6807" s="5">
        <v>232.61584472656199</v>
      </c>
      <c r="W6807" s="5">
        <v>247.16532897949199</v>
      </c>
      <c r="X6807" s="5">
        <v>224.45614624023401</v>
      </c>
      <c r="Y6807" s="5">
        <v>234.74577331542935</v>
      </c>
      <c r="Z6807" s="5">
        <v>226.319076538085</v>
      </c>
      <c r="AA6807" s="5">
        <v>235.13699340820301</v>
      </c>
      <c r="AB6807" s="5">
        <v>217.73402404785099</v>
      </c>
      <c r="AC6807" s="5">
        <v>226.39669799804633</v>
      </c>
      <c r="AD6807" s="5">
        <v>231.30090332031199</v>
      </c>
      <c r="AE6807" s="5">
        <v>230.10134887695301</v>
      </c>
      <c r="AF6807" s="5">
        <v>221.37950134277301</v>
      </c>
      <c r="AG6807" s="5">
        <v>227.59391784667935</v>
      </c>
      <c r="AH6807" s="5">
        <v>223.43644714355401</v>
      </c>
      <c r="AI6807" s="5">
        <v>210.539947509765</v>
      </c>
      <c r="AJ6807" s="5">
        <v>209.35336303710901</v>
      </c>
      <c r="AK6807" s="5">
        <v>214.44325256347599</v>
      </c>
      <c r="AL6807" s="5">
        <v>179.977127075195</v>
      </c>
      <c r="AM6807" s="5">
        <v>174.833236694335</v>
      </c>
      <c r="AN6807" s="5">
        <v>182.30285644531199</v>
      </c>
      <c r="AO6807" s="5">
        <v>179.03774007161397</v>
      </c>
      <c r="AP6807" s="5">
        <v>171.07897949218699</v>
      </c>
      <c r="AQ6807" s="5">
        <v>173.44161987304599</v>
      </c>
      <c r="AR6807" s="5">
        <v>189.38648986816401</v>
      </c>
      <c r="AS6807" s="5">
        <v>177.9690297444657</v>
      </c>
      <c r="AT6807" s="5">
        <v>167.849517822265</v>
      </c>
      <c r="AU6807" s="5">
        <v>205.47909545898401</v>
      </c>
      <c r="AV6807" s="5">
        <v>165.23239135742099</v>
      </c>
      <c r="AW6807" s="5">
        <v>179.52033487955666</v>
      </c>
      <c r="AX6807" s="5">
        <v>194.491119384765</v>
      </c>
      <c r="AY6807" s="5">
        <v>167.236572265625</v>
      </c>
      <c r="AZ6807" s="5">
        <v>189.18043518066401</v>
      </c>
      <c r="BA6807" s="5">
        <v>183.63604227701799</v>
      </c>
    </row>
    <row r="6808" spans="1:53" x14ac:dyDescent="0.2">
      <c r="A6808" s="1">
        <v>6805</v>
      </c>
      <c r="B6808" s="1" t="s">
        <v>27209</v>
      </c>
      <c r="C6808" s="1" t="s">
        <v>27210</v>
      </c>
      <c r="D6808" s="1" t="s">
        <v>27211</v>
      </c>
      <c r="E6808" s="1" t="s">
        <v>27212</v>
      </c>
      <c r="F6808" s="5">
        <v>421.73724365234301</v>
      </c>
      <c r="G6808" s="5">
        <v>422.70977783203102</v>
      </c>
      <c r="H6808" s="5">
        <v>447.50579833984301</v>
      </c>
      <c r="I6808" s="5">
        <v>430.65093994140574</v>
      </c>
      <c r="J6808" s="5">
        <v>494.58636474609301</v>
      </c>
      <c r="K6808" s="5">
        <v>451.83309936523398</v>
      </c>
      <c r="L6808" s="5">
        <v>453.62985229492102</v>
      </c>
      <c r="M6808" s="5">
        <v>466.68310546874932</v>
      </c>
      <c r="N6808" s="5">
        <v>195.47404479980401</v>
      </c>
      <c r="O6808" s="5">
        <v>218.52049255371</v>
      </c>
      <c r="P6808" s="5">
        <v>224.02989196777301</v>
      </c>
      <c r="Q6808" s="5">
        <v>212.67480977376235</v>
      </c>
      <c r="R6808" s="5">
        <v>304.69393920898398</v>
      </c>
      <c r="S6808" s="5">
        <v>342.88925170898398</v>
      </c>
      <c r="T6808" s="5">
        <v>330.28649902343699</v>
      </c>
      <c r="U6808" s="5">
        <v>325.95656331380161</v>
      </c>
      <c r="V6808" s="5">
        <v>431.99603271484301</v>
      </c>
      <c r="W6808" s="5">
        <v>403.93991088867102</v>
      </c>
      <c r="X6808" s="5">
        <v>418.62756347656199</v>
      </c>
      <c r="Y6808" s="5">
        <v>418.18783569335869</v>
      </c>
      <c r="Z6808" s="5">
        <v>486.93347167968699</v>
      </c>
      <c r="AA6808" s="5">
        <v>486.36444091796801</v>
      </c>
      <c r="AB6808" s="5">
        <v>502.33255004882801</v>
      </c>
      <c r="AC6808" s="5">
        <v>491.87682088216098</v>
      </c>
      <c r="AD6808" s="5">
        <v>380.50518798828102</v>
      </c>
      <c r="AE6808" s="5">
        <v>386.027252197265</v>
      </c>
      <c r="AF6808" s="5">
        <v>403.71609497070301</v>
      </c>
      <c r="AG6808" s="5">
        <v>390.08284505208303</v>
      </c>
      <c r="AH6808" s="5">
        <v>392.328033447265</v>
      </c>
      <c r="AI6808" s="5">
        <v>396.30206298828102</v>
      </c>
      <c r="AJ6808" s="5">
        <v>361.23568725585898</v>
      </c>
      <c r="AK6808" s="5">
        <v>383.28859456380161</v>
      </c>
      <c r="AL6808" s="5">
        <v>202.738510131835</v>
      </c>
      <c r="AM6808" s="5">
        <v>228.73138427734301</v>
      </c>
      <c r="AN6808" s="5">
        <v>205.51408386230401</v>
      </c>
      <c r="AO6808" s="5">
        <v>212.32799275716067</v>
      </c>
      <c r="AP6808" s="5">
        <v>375.89791870117102</v>
      </c>
      <c r="AQ6808" s="5">
        <v>378.118560791015</v>
      </c>
      <c r="AR6808" s="5">
        <v>381.56530761718699</v>
      </c>
      <c r="AS6808" s="5">
        <v>378.527262369791</v>
      </c>
      <c r="AT6808" s="5">
        <v>363.77249145507801</v>
      </c>
      <c r="AU6808" s="5">
        <v>354.094970703125</v>
      </c>
      <c r="AV6808" s="5">
        <v>298.631591796875</v>
      </c>
      <c r="AW6808" s="5">
        <v>338.833017985026</v>
      </c>
      <c r="AX6808" s="5">
        <v>389.23800659179602</v>
      </c>
      <c r="AY6808" s="5">
        <v>385.49880981445301</v>
      </c>
      <c r="AZ6808" s="5">
        <v>361.33547973632801</v>
      </c>
      <c r="BA6808" s="5">
        <v>378.69076538085909</v>
      </c>
    </row>
    <row r="6809" spans="1:53" x14ac:dyDescent="0.2">
      <c r="A6809" s="1">
        <v>6806</v>
      </c>
      <c r="B6809" s="1" t="s">
        <v>27213</v>
      </c>
      <c r="C6809" s="1" t="s">
        <v>27214</v>
      </c>
      <c r="D6809" s="1" t="s">
        <v>27215</v>
      </c>
      <c r="E6809" s="1" t="s">
        <v>27216</v>
      </c>
      <c r="F6809" s="5">
        <v>504.41256713867102</v>
      </c>
      <c r="G6809" s="5">
        <v>349.52874755859301</v>
      </c>
      <c r="H6809" s="5">
        <v>407.34271240234301</v>
      </c>
      <c r="I6809" s="5">
        <v>420.42800903320239</v>
      </c>
      <c r="J6809" s="5">
        <v>602.93542480468705</v>
      </c>
      <c r="K6809" s="5">
        <v>519.019287109375</v>
      </c>
      <c r="L6809" s="5">
        <v>524.41204833984295</v>
      </c>
      <c r="M6809" s="5">
        <v>548.78892008463492</v>
      </c>
      <c r="N6809" s="5">
        <v>440.09338378906199</v>
      </c>
      <c r="O6809" s="5">
        <v>448.45574951171801</v>
      </c>
      <c r="P6809" s="5">
        <v>414.63244628906199</v>
      </c>
      <c r="Q6809" s="5">
        <v>434.39385986328062</v>
      </c>
      <c r="R6809" s="5">
        <v>381.65759277343699</v>
      </c>
      <c r="S6809" s="5">
        <v>223.26298522949199</v>
      </c>
      <c r="T6809" s="5">
        <v>249.87463378906199</v>
      </c>
      <c r="U6809" s="5">
        <v>284.93173726399704</v>
      </c>
      <c r="V6809" s="5">
        <v>555.49835205078102</v>
      </c>
      <c r="W6809" s="5">
        <v>556.31353759765602</v>
      </c>
      <c r="X6809" s="5">
        <v>461.47509765625</v>
      </c>
      <c r="Y6809" s="5">
        <v>524.42899576822902</v>
      </c>
      <c r="Z6809" s="5">
        <v>360.55258178710898</v>
      </c>
      <c r="AA6809" s="5">
        <v>363.81912231445301</v>
      </c>
      <c r="AB6809" s="5">
        <v>353.56124877929602</v>
      </c>
      <c r="AC6809" s="5">
        <v>359.31098429361936</v>
      </c>
      <c r="AD6809" s="5">
        <v>501.44537353515602</v>
      </c>
      <c r="AE6809" s="5">
        <v>507.70977783203102</v>
      </c>
      <c r="AF6809" s="5">
        <v>524.56634521484295</v>
      </c>
      <c r="AG6809" s="5">
        <v>511.24049886067661</v>
      </c>
      <c r="AH6809" s="5">
        <v>433.28482055664</v>
      </c>
      <c r="AI6809" s="5">
        <v>509.32958984375</v>
      </c>
      <c r="AJ6809" s="5">
        <v>410.05895996093699</v>
      </c>
      <c r="AK6809" s="5">
        <v>450.89112345377566</v>
      </c>
      <c r="AL6809" s="5">
        <v>182.895736694335</v>
      </c>
      <c r="AM6809" s="5">
        <v>267.77593994140602</v>
      </c>
      <c r="AN6809" s="5">
        <v>223.26399230957</v>
      </c>
      <c r="AO6809" s="5">
        <v>224.64522298177033</v>
      </c>
      <c r="AP6809" s="5">
        <v>317.05279541015602</v>
      </c>
      <c r="AQ6809" s="5">
        <v>342.95211791992102</v>
      </c>
      <c r="AR6809" s="5">
        <v>352.19250488281199</v>
      </c>
      <c r="AS6809" s="5">
        <v>337.39913940429636</v>
      </c>
      <c r="AT6809" s="5">
        <v>460.30520629882801</v>
      </c>
      <c r="AU6809" s="5">
        <v>418.40490722656199</v>
      </c>
      <c r="AV6809" s="5">
        <v>368.41867065429602</v>
      </c>
      <c r="AW6809" s="5">
        <v>415.70959472656199</v>
      </c>
      <c r="AX6809" s="5">
        <v>363.82516479492102</v>
      </c>
      <c r="AY6809" s="5">
        <v>359.40081787109301</v>
      </c>
      <c r="AZ6809" s="5">
        <v>296.96051025390602</v>
      </c>
      <c r="BA6809" s="5">
        <v>340.06216430664</v>
      </c>
    </row>
    <row r="6810" spans="1:53" x14ac:dyDescent="0.2">
      <c r="A6810" s="1">
        <v>6807</v>
      </c>
      <c r="B6810" s="1" t="s">
        <v>27217</v>
      </c>
      <c r="C6810" s="1" t="s">
        <v>27218</v>
      </c>
      <c r="D6810" s="1" t="s">
        <v>27219</v>
      </c>
      <c r="E6810" s="1" t="s">
        <v>27220</v>
      </c>
      <c r="F6810" s="5">
        <v>11007.7158203125</v>
      </c>
      <c r="G6810" s="5">
        <v>10607.6923828125</v>
      </c>
      <c r="H6810" s="5">
        <v>11262.1513671875</v>
      </c>
      <c r="I6810" s="5">
        <v>10959.1865234375</v>
      </c>
      <c r="J6810" s="5">
        <v>10204.58203125</v>
      </c>
      <c r="K6810" s="5">
        <v>10261.642578125</v>
      </c>
      <c r="L6810" s="5">
        <v>10337.4599609375</v>
      </c>
      <c r="M6810" s="5">
        <v>10267.894856770834</v>
      </c>
      <c r="N6810" s="5">
        <v>4065.7578125</v>
      </c>
      <c r="O6810" s="5">
        <v>3978.173828125</v>
      </c>
      <c r="P6810" s="5">
        <v>3820.81713867187</v>
      </c>
      <c r="Q6810" s="5">
        <v>3954.9162597656232</v>
      </c>
      <c r="R6810" s="5">
        <v>9022.4716796875</v>
      </c>
      <c r="S6810" s="5">
        <v>8795.5029296875</v>
      </c>
      <c r="T6810" s="5">
        <v>8927.091796875</v>
      </c>
      <c r="U6810" s="5">
        <v>8915.0221354166661</v>
      </c>
      <c r="V6810" s="5">
        <v>16771.912109375</v>
      </c>
      <c r="W6810" s="5">
        <v>16751.791015625</v>
      </c>
      <c r="X6810" s="5">
        <v>17480.630859375</v>
      </c>
      <c r="Y6810" s="5">
        <v>17001.444661458332</v>
      </c>
      <c r="Z6810" s="5">
        <v>12215.69140625</v>
      </c>
      <c r="AA6810" s="5">
        <v>12035.2548828125</v>
      </c>
      <c r="AB6810" s="5">
        <v>12153.326171875</v>
      </c>
      <c r="AC6810" s="5">
        <v>12134.757486979166</v>
      </c>
      <c r="AD6810" s="5">
        <v>14897.421875</v>
      </c>
      <c r="AE6810" s="5">
        <v>14643.859375</v>
      </c>
      <c r="AF6810" s="5">
        <v>14691.66015625</v>
      </c>
      <c r="AG6810" s="5">
        <v>14744.313802083334</v>
      </c>
      <c r="AH6810" s="5">
        <v>13756.462890625</v>
      </c>
      <c r="AI6810" s="5">
        <v>14414.3310546875</v>
      </c>
      <c r="AJ6810" s="5">
        <v>13682.3642578125</v>
      </c>
      <c r="AK6810" s="5">
        <v>13951.052734375</v>
      </c>
      <c r="AL6810" s="5">
        <v>4806.30419921875</v>
      </c>
      <c r="AM6810" s="5">
        <v>4882.2177734375</v>
      </c>
      <c r="AN6810" s="5">
        <v>4796.0771484375</v>
      </c>
      <c r="AO6810" s="5">
        <v>4828.19970703125</v>
      </c>
      <c r="AP6810" s="5">
        <v>9358.0126953125</v>
      </c>
      <c r="AQ6810" s="5">
        <v>9449.6650390625</v>
      </c>
      <c r="AR6810" s="5">
        <v>9315.783203125</v>
      </c>
      <c r="AS6810" s="5">
        <v>9374.4869791666661</v>
      </c>
      <c r="AT6810" s="5">
        <v>15253.0263671875</v>
      </c>
      <c r="AU6810" s="5">
        <v>15760.72265625</v>
      </c>
      <c r="AV6810" s="5">
        <v>16536.95703125</v>
      </c>
      <c r="AW6810" s="5">
        <v>15850.2353515625</v>
      </c>
      <c r="AX6810" s="5">
        <v>16725.3125</v>
      </c>
      <c r="AY6810" s="5">
        <v>16895.37109375</v>
      </c>
      <c r="AZ6810" s="5">
        <v>16950.83984375</v>
      </c>
      <c r="BA6810" s="5">
        <v>16857.174479166668</v>
      </c>
    </row>
    <row r="6811" spans="1:53" x14ac:dyDescent="0.2">
      <c r="A6811" s="1">
        <v>6808</v>
      </c>
      <c r="B6811" s="1" t="s">
        <v>27221</v>
      </c>
      <c r="C6811" s="1" t="s">
        <v>27222</v>
      </c>
      <c r="D6811" s="1" t="s">
        <v>27223</v>
      </c>
      <c r="E6811" s="1" t="s">
        <v>27224</v>
      </c>
      <c r="N6811" s="5">
        <v>1008.42370605468</v>
      </c>
      <c r="O6811" s="5">
        <v>1287.52709960937</v>
      </c>
      <c r="P6811" s="5">
        <v>1085.60729980468</v>
      </c>
      <c r="Q6811" s="5">
        <v>1127.1860351562434</v>
      </c>
      <c r="T6811" s="5">
        <v>121.472854614257</v>
      </c>
      <c r="U6811" s="5">
        <v>121.472854614257</v>
      </c>
      <c r="Z6811" s="5">
        <v>26.980592727661101</v>
      </c>
      <c r="AC6811" s="5">
        <v>26.980592727661101</v>
      </c>
      <c r="AM6811" s="5">
        <v>31.9700202941894</v>
      </c>
      <c r="AO6811" s="5">
        <v>31.9700202941894</v>
      </c>
      <c r="AQ6811" s="5">
        <v>30.4406642913818</v>
      </c>
      <c r="AR6811" s="5">
        <v>28.731267929077099</v>
      </c>
      <c r="AS6811" s="5">
        <v>29.58596611022945</v>
      </c>
    </row>
    <row r="6812" spans="1:53" x14ac:dyDescent="0.2">
      <c r="A6812" s="1">
        <v>6809</v>
      </c>
      <c r="B6812" s="1" t="s">
        <v>27225</v>
      </c>
      <c r="C6812" s="1" t="s">
        <v>27226</v>
      </c>
      <c r="D6812" s="1" t="s">
        <v>27227</v>
      </c>
      <c r="E6812" s="1" t="s">
        <v>27228</v>
      </c>
      <c r="F6812" s="5">
        <v>4168.1669921875</v>
      </c>
      <c r="G6812" s="5">
        <v>4352.32421875</v>
      </c>
      <c r="H6812" s="5">
        <v>4241.81640625</v>
      </c>
      <c r="I6812" s="5">
        <v>4254.1025390625</v>
      </c>
      <c r="J6812" s="5">
        <v>5981.92626953125</v>
      </c>
      <c r="K6812" s="5">
        <v>6181.6416015625</v>
      </c>
      <c r="L6812" s="5">
        <v>6113.86474609375</v>
      </c>
      <c r="M6812" s="5">
        <v>6092.4775390625</v>
      </c>
      <c r="N6812" s="5">
        <v>10698.1884765625</v>
      </c>
      <c r="O6812" s="5">
        <v>10547.337890625</v>
      </c>
      <c r="P6812" s="5">
        <v>10442.787109375</v>
      </c>
      <c r="Q6812" s="5">
        <v>10562.771158854166</v>
      </c>
      <c r="R6812" s="5">
        <v>10239.0087890625</v>
      </c>
      <c r="S6812" s="5">
        <v>10090.7099609375</v>
      </c>
      <c r="T6812" s="5">
        <v>9983.8037109375</v>
      </c>
      <c r="U6812" s="5">
        <v>10104.507486979166</v>
      </c>
      <c r="V6812" s="5">
        <v>1131.169921875</v>
      </c>
      <c r="W6812" s="5">
        <v>1180.82824707031</v>
      </c>
      <c r="X6812" s="5">
        <v>1115.06665039062</v>
      </c>
      <c r="Y6812" s="5">
        <v>1142.3549397786433</v>
      </c>
      <c r="Z6812" s="5">
        <v>2500.5810546875</v>
      </c>
      <c r="AA6812" s="5">
        <v>2487.09619140625</v>
      </c>
      <c r="AB6812" s="5">
        <v>2466.638671875</v>
      </c>
      <c r="AC6812" s="5">
        <v>2484.77197265625</v>
      </c>
      <c r="AD6812" s="5">
        <v>3485.16674804687</v>
      </c>
      <c r="AE6812" s="5">
        <v>3526.82934570312</v>
      </c>
      <c r="AF6812" s="5">
        <v>3444.57739257812</v>
      </c>
      <c r="AG6812" s="5">
        <v>3485.5244954427035</v>
      </c>
      <c r="AH6812" s="5">
        <v>4634.0693359375</v>
      </c>
      <c r="AI6812" s="5">
        <v>4642.9423828125</v>
      </c>
      <c r="AJ6812" s="5">
        <v>4664.1337890625</v>
      </c>
      <c r="AK6812" s="5">
        <v>4647.048502604167</v>
      </c>
      <c r="AL6812" s="5">
        <v>4867.20556640625</v>
      </c>
      <c r="AM6812" s="5">
        <v>4885.291015625</v>
      </c>
      <c r="AN6812" s="5">
        <v>4949.2734375</v>
      </c>
      <c r="AO6812" s="5">
        <v>4900.590006510417</v>
      </c>
      <c r="AP6812" s="5">
        <v>5738.56591796875</v>
      </c>
      <c r="AQ6812" s="5">
        <v>5686.83642578125</v>
      </c>
      <c r="AR6812" s="5">
        <v>5633.7099609375</v>
      </c>
      <c r="AS6812" s="5">
        <v>5686.370768229167</v>
      </c>
      <c r="AT6812" s="5">
        <v>4654.87255859375</v>
      </c>
      <c r="AU6812" s="5">
        <v>4545.6728515625</v>
      </c>
      <c r="AV6812" s="5">
        <v>4624.44580078125</v>
      </c>
      <c r="AW6812" s="5">
        <v>4608.330403645833</v>
      </c>
      <c r="AX6812" s="5">
        <v>1155.81665039062</v>
      </c>
      <c r="AY6812" s="5">
        <v>1046.40515136718</v>
      </c>
      <c r="AZ6812" s="5">
        <v>1083.62060546875</v>
      </c>
      <c r="BA6812" s="5">
        <v>1095.2808024088499</v>
      </c>
    </row>
    <row r="6813" spans="1:53" x14ac:dyDescent="0.2">
      <c r="A6813" s="1">
        <v>6810</v>
      </c>
      <c r="B6813" s="1" t="s">
        <v>27229</v>
      </c>
      <c r="C6813" s="1" t="s">
        <v>27230</v>
      </c>
      <c r="D6813" s="1" t="s">
        <v>27231</v>
      </c>
      <c r="E6813" s="1" t="s">
        <v>27232</v>
      </c>
      <c r="F6813" s="5">
        <v>75.539360046386705</v>
      </c>
      <c r="G6813" s="5">
        <v>74.846969604492102</v>
      </c>
      <c r="H6813" s="5">
        <v>71.058776855468693</v>
      </c>
      <c r="I6813" s="5">
        <v>73.815035502115833</v>
      </c>
      <c r="J6813" s="5">
        <v>72.628410339355398</v>
      </c>
      <c r="K6813" s="5">
        <v>83.5859375</v>
      </c>
      <c r="L6813" s="5">
        <v>69.683624267578097</v>
      </c>
      <c r="M6813" s="5">
        <v>75.299324035644503</v>
      </c>
      <c r="N6813" s="5">
        <v>135.72608947753901</v>
      </c>
      <c r="O6813" s="5">
        <v>144.96008300781199</v>
      </c>
      <c r="P6813" s="5">
        <v>142.475494384765</v>
      </c>
      <c r="Q6813" s="5">
        <v>141.05388895670532</v>
      </c>
      <c r="R6813" s="5">
        <v>126.745155334472</v>
      </c>
      <c r="S6813" s="5">
        <v>136.48016357421801</v>
      </c>
      <c r="T6813" s="5">
        <v>127.84078979492099</v>
      </c>
      <c r="U6813" s="5">
        <v>130.35536956787033</v>
      </c>
      <c r="V6813" s="5">
        <v>108.91455841064401</v>
      </c>
      <c r="W6813" s="5">
        <v>103.599006652832</v>
      </c>
      <c r="X6813" s="5">
        <v>104.23030853271401</v>
      </c>
      <c r="Y6813" s="5">
        <v>105.58129119873</v>
      </c>
      <c r="Z6813" s="5">
        <v>88.353523254394503</v>
      </c>
      <c r="AA6813" s="5">
        <v>85.861389160156193</v>
      </c>
      <c r="AB6813" s="5">
        <v>81.770309448242102</v>
      </c>
      <c r="AC6813" s="5">
        <v>85.328407287597599</v>
      </c>
      <c r="AD6813" s="5">
        <v>74.427413940429602</v>
      </c>
      <c r="AE6813" s="5">
        <v>61.578407287597599</v>
      </c>
      <c r="AF6813" s="5">
        <v>64.533065795898395</v>
      </c>
      <c r="AG6813" s="5">
        <v>66.846295674641866</v>
      </c>
      <c r="AH6813" s="5">
        <v>81.588211059570298</v>
      </c>
      <c r="AI6813" s="5">
        <v>73.932891845703097</v>
      </c>
      <c r="AJ6813" s="5">
        <v>72.089653015136705</v>
      </c>
      <c r="AK6813" s="5">
        <v>75.870251973470033</v>
      </c>
      <c r="AL6813" s="5">
        <v>138.15731811523401</v>
      </c>
      <c r="AM6813" s="5">
        <v>143.428131103515</v>
      </c>
      <c r="AN6813" s="5">
        <v>160.20959472656199</v>
      </c>
      <c r="AO6813" s="5">
        <v>147.26501464843699</v>
      </c>
      <c r="AP6813" s="5">
        <v>109.770500183105</v>
      </c>
      <c r="AQ6813" s="5">
        <v>109.796653747558</v>
      </c>
      <c r="AR6813" s="5">
        <v>113.76319885253901</v>
      </c>
      <c r="AS6813" s="5">
        <v>111.11011759440066</v>
      </c>
      <c r="AT6813" s="5">
        <v>79.706863403320298</v>
      </c>
      <c r="AU6813" s="5">
        <v>89.471687316894503</v>
      </c>
      <c r="AV6813" s="5">
        <v>80.203125</v>
      </c>
      <c r="AW6813" s="5">
        <v>83.127225240071596</v>
      </c>
      <c r="AX6813" s="5">
        <v>82.189750671386705</v>
      </c>
      <c r="AY6813" s="5">
        <v>72.886573791503906</v>
      </c>
      <c r="AZ6813" s="5">
        <v>70.832481384277301</v>
      </c>
      <c r="BA6813" s="5">
        <v>75.302935282389299</v>
      </c>
    </row>
    <row r="6814" spans="1:53" x14ac:dyDescent="0.2">
      <c r="A6814" s="1">
        <v>6811</v>
      </c>
      <c r="B6814" s="1" t="s">
        <v>27233</v>
      </c>
      <c r="C6814" s="1" t="s">
        <v>27234</v>
      </c>
      <c r="D6814" s="1" t="s">
        <v>27235</v>
      </c>
      <c r="E6814" s="1" t="s">
        <v>27236</v>
      </c>
      <c r="G6814" s="5">
        <v>70.566390991210895</v>
      </c>
      <c r="I6814" s="5">
        <v>70.566390991210895</v>
      </c>
      <c r="J6814" s="5">
        <v>94.387245178222599</v>
      </c>
      <c r="M6814" s="5">
        <v>94.387245178222599</v>
      </c>
      <c r="N6814" s="5">
        <v>135.33645629882801</v>
      </c>
      <c r="O6814" s="5">
        <v>48.840682983398402</v>
      </c>
      <c r="P6814" s="5">
        <v>44.479915618896399</v>
      </c>
      <c r="Q6814" s="5">
        <v>76.219018300374273</v>
      </c>
      <c r="V6814" s="5">
        <v>123.07516479492099</v>
      </c>
      <c r="Y6814" s="5">
        <v>123.07516479492099</v>
      </c>
      <c r="AD6814" s="5">
        <v>152.86882019042901</v>
      </c>
      <c r="AG6814" s="5">
        <v>152.86882019042901</v>
      </c>
      <c r="AL6814" s="5">
        <v>73.174728393554602</v>
      </c>
      <c r="AM6814" s="5">
        <v>81.936851501464801</v>
      </c>
      <c r="AO6814" s="5">
        <v>77.555789947509709</v>
      </c>
      <c r="AP6814" s="5">
        <v>86.978485107421804</v>
      </c>
      <c r="AQ6814" s="5">
        <v>57.882270812988203</v>
      </c>
      <c r="AS6814" s="5">
        <v>72.430377960205007</v>
      </c>
      <c r="AU6814" s="5">
        <v>115.101257324218</v>
      </c>
      <c r="AV6814" s="5">
        <v>107.498420715332</v>
      </c>
      <c r="AW6814" s="5">
        <v>111.29983901977499</v>
      </c>
    </row>
    <row r="6815" spans="1:53" x14ac:dyDescent="0.2">
      <c r="A6815" s="1">
        <v>6812</v>
      </c>
      <c r="B6815" s="1" t="s">
        <v>27237</v>
      </c>
      <c r="C6815" s="1" t="s">
        <v>27238</v>
      </c>
      <c r="D6815" s="1" t="s">
        <v>27239</v>
      </c>
      <c r="E6815" s="1" t="s">
        <v>27240</v>
      </c>
      <c r="F6815" s="5">
        <v>92.475959777832003</v>
      </c>
      <c r="G6815" s="5">
        <v>116.306831359863</v>
      </c>
      <c r="H6815" s="5">
        <v>34.482673645019503</v>
      </c>
      <c r="I6815" s="5">
        <v>81.088488260904839</v>
      </c>
      <c r="J6815" s="5">
        <v>55.781658172607401</v>
      </c>
      <c r="K6815" s="5">
        <v>61.8178901672363</v>
      </c>
      <c r="L6815" s="5">
        <v>75.714103698730398</v>
      </c>
      <c r="M6815" s="5">
        <v>64.437884012858035</v>
      </c>
      <c r="N6815" s="5">
        <v>96.891334533691406</v>
      </c>
      <c r="O6815" s="5">
        <v>78.988380432128906</v>
      </c>
      <c r="P6815" s="5">
        <v>87.222496032714801</v>
      </c>
      <c r="Q6815" s="5">
        <v>87.700736999511705</v>
      </c>
      <c r="R6815" s="5">
        <v>79.608810424804602</v>
      </c>
      <c r="S6815" s="5">
        <v>81.070343017578097</v>
      </c>
      <c r="T6815" s="5">
        <v>65.988914489746094</v>
      </c>
      <c r="U6815" s="5">
        <v>75.556022644042926</v>
      </c>
      <c r="V6815" s="5">
        <v>48.681591033935497</v>
      </c>
      <c r="W6815" s="5">
        <v>60.687725067138601</v>
      </c>
      <c r="X6815" s="5">
        <v>49.502147674560497</v>
      </c>
      <c r="Y6815" s="5">
        <v>52.957154591878201</v>
      </c>
      <c r="Z6815" s="5">
        <v>101.92064666748</v>
      </c>
      <c r="AA6815" s="5">
        <v>119.982368469238</v>
      </c>
      <c r="AB6815" s="5">
        <v>124.48061370849599</v>
      </c>
      <c r="AC6815" s="5">
        <v>115.46120961507133</v>
      </c>
      <c r="AD6815" s="5">
        <v>42.243156433105398</v>
      </c>
      <c r="AE6815" s="5">
        <v>30.086492538452099</v>
      </c>
      <c r="AF6815" s="5">
        <v>30.388200759887599</v>
      </c>
      <c r="AG6815" s="5">
        <v>34.239283243815031</v>
      </c>
      <c r="AH6815" s="5">
        <v>29.5914192199707</v>
      </c>
      <c r="AJ6815" s="5">
        <v>35.086879730224602</v>
      </c>
      <c r="AK6815" s="5">
        <v>32.339149475097649</v>
      </c>
      <c r="AL6815" s="5">
        <v>70.228500366210895</v>
      </c>
      <c r="AM6815" s="5">
        <v>46.795223236083899</v>
      </c>
      <c r="AN6815" s="5">
        <v>45.813449859619098</v>
      </c>
      <c r="AO6815" s="5">
        <v>54.279057820637966</v>
      </c>
      <c r="AP6815" s="5">
        <v>34.485015869140597</v>
      </c>
      <c r="AQ6815" s="5">
        <v>31.251276016235298</v>
      </c>
      <c r="AR6815" s="5">
        <v>45.904651641845703</v>
      </c>
      <c r="AS6815" s="5">
        <v>37.213647842407198</v>
      </c>
      <c r="AX6815" s="5">
        <v>30.5804538726806</v>
      </c>
      <c r="AY6815" s="5">
        <v>40.944343566894503</v>
      </c>
      <c r="AZ6815" s="5">
        <v>53.698116302490199</v>
      </c>
      <c r="BA6815" s="5">
        <v>41.740971247355105</v>
      </c>
    </row>
    <row r="6816" spans="1:53" x14ac:dyDescent="0.2">
      <c r="A6816" s="1">
        <v>6813</v>
      </c>
      <c r="B6816" s="1" t="s">
        <v>27241</v>
      </c>
      <c r="C6816" s="1" t="s">
        <v>27242</v>
      </c>
      <c r="D6816" s="1" t="s">
        <v>27243</v>
      </c>
      <c r="E6816" s="1" t="s">
        <v>27244</v>
      </c>
      <c r="F6816" s="5">
        <v>74.947059631347599</v>
      </c>
      <c r="G6816" s="5">
        <v>44.079322814941399</v>
      </c>
      <c r="I6816" s="5">
        <v>59.513191223144503</v>
      </c>
      <c r="J6816" s="5">
        <v>32.870471954345703</v>
      </c>
      <c r="K6816" s="5">
        <v>27.215087890625</v>
      </c>
      <c r="L6816" s="5">
        <v>48.812602996826101</v>
      </c>
      <c r="M6816" s="5">
        <v>36.299387613932268</v>
      </c>
      <c r="N6816" s="5">
        <v>118.345344543457</v>
      </c>
      <c r="O6816" s="5">
        <v>132.40626525878901</v>
      </c>
      <c r="P6816" s="5">
        <v>120.15517425537099</v>
      </c>
      <c r="Q6816" s="5">
        <v>123.63559468587233</v>
      </c>
      <c r="R6816" s="5">
        <v>55.544010162353501</v>
      </c>
      <c r="S6816" s="5">
        <v>62.5441284179687</v>
      </c>
      <c r="T6816" s="5">
        <v>65.976676940917898</v>
      </c>
      <c r="U6816" s="5">
        <v>61.354938507080043</v>
      </c>
      <c r="V6816" s="5">
        <v>55.704208374023402</v>
      </c>
      <c r="W6816" s="5">
        <v>38.422916412353501</v>
      </c>
      <c r="X6816" s="5">
        <v>49.719482421875</v>
      </c>
      <c r="Y6816" s="5">
        <v>47.948869069417299</v>
      </c>
      <c r="Z6816" s="5">
        <v>61.549953460693303</v>
      </c>
      <c r="AA6816" s="5">
        <v>63.667594909667898</v>
      </c>
      <c r="AB6816" s="5">
        <v>55.476654052734297</v>
      </c>
      <c r="AC6816" s="5">
        <v>60.231400807698499</v>
      </c>
      <c r="AD6816" s="5">
        <v>85.2186279296875</v>
      </c>
      <c r="AE6816" s="5">
        <v>72.101104736328097</v>
      </c>
      <c r="AF6816" s="5">
        <v>72.375198364257798</v>
      </c>
      <c r="AG6816" s="5">
        <v>76.564977010091127</v>
      </c>
      <c r="AH6816" s="5">
        <v>58.6625366210937</v>
      </c>
      <c r="AI6816" s="5">
        <v>71.958114624023395</v>
      </c>
      <c r="AJ6816" s="5">
        <v>80.642417907714801</v>
      </c>
      <c r="AK6816" s="5">
        <v>70.421023050943973</v>
      </c>
      <c r="AL6816" s="5">
        <v>127.39778137207</v>
      </c>
      <c r="AM6816" s="5">
        <v>112.457130432128</v>
      </c>
      <c r="AN6816" s="5">
        <v>121.03614807128901</v>
      </c>
      <c r="AO6816" s="5">
        <v>120.29701995849568</v>
      </c>
      <c r="AP6816" s="5">
        <v>60.802211761474602</v>
      </c>
      <c r="AQ6816" s="5">
        <v>74.594200134277301</v>
      </c>
      <c r="AR6816" s="5">
        <v>71.941314697265597</v>
      </c>
      <c r="AS6816" s="5">
        <v>69.112575531005831</v>
      </c>
      <c r="AX6816" s="5">
        <v>246.88868713378901</v>
      </c>
      <c r="AY6816" s="5">
        <v>67.348937988281193</v>
      </c>
      <c r="AZ6816" s="5">
        <v>59.684707641601499</v>
      </c>
      <c r="BA6816" s="5">
        <v>124.64077758789057</v>
      </c>
    </row>
    <row r="6817" spans="1:53" x14ac:dyDescent="0.2">
      <c r="A6817" s="1">
        <v>6814</v>
      </c>
      <c r="B6817" s="1" t="s">
        <v>27245</v>
      </c>
      <c r="C6817" s="1" t="s">
        <v>27246</v>
      </c>
      <c r="D6817" s="1" t="s">
        <v>27247</v>
      </c>
      <c r="E6817" s="1" t="s">
        <v>27248</v>
      </c>
      <c r="F6817" s="5">
        <v>974.84735107421795</v>
      </c>
      <c r="G6817" s="5">
        <v>990.209716796875</v>
      </c>
      <c r="H6817" s="5">
        <v>974.96765136718705</v>
      </c>
      <c r="I6817" s="5">
        <v>980.0082397460933</v>
      </c>
      <c r="J6817" s="5">
        <v>837.39440917968705</v>
      </c>
      <c r="K6817" s="5">
        <v>873.57794189453102</v>
      </c>
      <c r="L6817" s="5">
        <v>830.184814453125</v>
      </c>
      <c r="M6817" s="5">
        <v>847.05238850911428</v>
      </c>
      <c r="N6817" s="5">
        <v>1143.51391601562</v>
      </c>
      <c r="O6817" s="5">
        <v>1148.50769042968</v>
      </c>
      <c r="P6817" s="5">
        <v>1138.95239257812</v>
      </c>
      <c r="Q6817" s="5">
        <v>1143.6579996744733</v>
      </c>
      <c r="R6817" s="5">
        <v>1051.2109375</v>
      </c>
      <c r="S6817" s="5">
        <v>985.581787109375</v>
      </c>
      <c r="T6817" s="5">
        <v>1056.00476074218</v>
      </c>
      <c r="U6817" s="5">
        <v>1030.932495117185</v>
      </c>
      <c r="V6817" s="5">
        <v>663.722900390625</v>
      </c>
      <c r="W6817" s="5">
        <v>721.974609375</v>
      </c>
      <c r="X6817" s="5">
        <v>702.670166015625</v>
      </c>
      <c r="Y6817" s="5">
        <v>696.12255859375</v>
      </c>
      <c r="Z6817" s="5">
        <v>582.39739990234295</v>
      </c>
      <c r="AA6817" s="5">
        <v>640.36669921875</v>
      </c>
      <c r="AB6817" s="5">
        <v>606.31066894531205</v>
      </c>
      <c r="AC6817" s="5">
        <v>609.6915893554683</v>
      </c>
      <c r="AD6817" s="5">
        <v>531.71600341796795</v>
      </c>
      <c r="AE6817" s="5">
        <v>543.91302490234295</v>
      </c>
      <c r="AF6817" s="5">
        <v>517.863525390625</v>
      </c>
      <c r="AG6817" s="5">
        <v>531.16418457031193</v>
      </c>
      <c r="AH6817" s="5">
        <v>576.74078369140602</v>
      </c>
      <c r="AI6817" s="5">
        <v>609.49963378906205</v>
      </c>
      <c r="AJ6817" s="5">
        <v>574.019775390625</v>
      </c>
      <c r="AK6817" s="5">
        <v>586.75339762369765</v>
      </c>
      <c r="AL6817" s="5">
        <v>727.53936767578102</v>
      </c>
      <c r="AM6817" s="5">
        <v>729.05700683593705</v>
      </c>
      <c r="AN6817" s="5">
        <v>706.59808349609295</v>
      </c>
      <c r="AO6817" s="5">
        <v>721.06481933593705</v>
      </c>
      <c r="AP6817" s="5">
        <v>710.85583496093705</v>
      </c>
      <c r="AQ6817" s="5">
        <v>716.59185791015602</v>
      </c>
      <c r="AR6817" s="5">
        <v>675.082275390625</v>
      </c>
      <c r="AS6817" s="5">
        <v>700.84332275390591</v>
      </c>
      <c r="AT6817" s="5">
        <v>925.968994140625</v>
      </c>
      <c r="AU6817" s="5">
        <v>956.96124267578102</v>
      </c>
      <c r="AV6817" s="5">
        <v>793.089599609375</v>
      </c>
      <c r="AW6817" s="5">
        <v>892.00661214192712</v>
      </c>
      <c r="AX6817" s="5">
        <v>886.9794921875</v>
      </c>
      <c r="AY6817" s="5">
        <v>708.31976318359295</v>
      </c>
      <c r="AZ6817" s="5">
        <v>696.49395751953102</v>
      </c>
      <c r="BA6817" s="5">
        <v>763.9310709635414</v>
      </c>
    </row>
    <row r="6818" spans="1:53" x14ac:dyDescent="0.2">
      <c r="A6818" s="1">
        <v>6815</v>
      </c>
      <c r="B6818" s="1" t="s">
        <v>27249</v>
      </c>
      <c r="C6818" s="1" t="s">
        <v>27250</v>
      </c>
      <c r="D6818" s="1" t="s">
        <v>27251</v>
      </c>
      <c r="E6818" s="1" t="s">
        <v>27252</v>
      </c>
      <c r="H6818" s="5">
        <v>65.938095092773395</v>
      </c>
      <c r="I6818" s="5">
        <v>65.938095092773395</v>
      </c>
      <c r="J6818" s="5">
        <v>56.831642150878899</v>
      </c>
      <c r="K6818" s="5">
        <v>67.387809753417898</v>
      </c>
      <c r="L6818" s="5">
        <v>52.776363372802699</v>
      </c>
      <c r="M6818" s="5">
        <v>58.998605092366496</v>
      </c>
      <c r="N6818" s="5">
        <v>98.478858947753906</v>
      </c>
      <c r="O6818" s="5">
        <v>83.045623779296804</v>
      </c>
      <c r="P6818" s="5">
        <v>90.343536376953097</v>
      </c>
      <c r="Q6818" s="5">
        <v>90.622673034667926</v>
      </c>
      <c r="R6818" s="5">
        <v>42.715770721435497</v>
      </c>
      <c r="U6818" s="5">
        <v>42.715770721435497</v>
      </c>
      <c r="V6818" s="5">
        <v>75.297340393066406</v>
      </c>
      <c r="W6818" s="5">
        <v>59.577541351318303</v>
      </c>
      <c r="X6818" s="5">
        <v>69.835700988769503</v>
      </c>
      <c r="Y6818" s="5">
        <v>68.236860911051409</v>
      </c>
      <c r="Z6818" s="5">
        <v>43.164844512939403</v>
      </c>
      <c r="AC6818" s="5">
        <v>43.164844512939403</v>
      </c>
      <c r="AE6818" s="5">
        <v>81.544204711914006</v>
      </c>
      <c r="AG6818" s="5">
        <v>81.544204711914006</v>
      </c>
      <c r="AJ6818" s="5">
        <v>91.325546264648395</v>
      </c>
      <c r="AK6818" s="5">
        <v>91.325546264648395</v>
      </c>
      <c r="AL6818" s="5">
        <v>79.565597534179602</v>
      </c>
      <c r="AM6818" s="5">
        <v>68.392814636230398</v>
      </c>
      <c r="AN6818" s="5">
        <v>82.164253234863196</v>
      </c>
      <c r="AO6818" s="5">
        <v>76.707555135091056</v>
      </c>
      <c r="AP6818" s="5">
        <v>43.157577514648402</v>
      </c>
      <c r="AQ6818" s="5">
        <v>44.4991455078125</v>
      </c>
      <c r="AR6818" s="5">
        <v>49.304603576660099</v>
      </c>
      <c r="AS6818" s="5">
        <v>45.653775533040339</v>
      </c>
      <c r="AU6818" s="5">
        <v>95.952392578125</v>
      </c>
      <c r="AW6818" s="5">
        <v>95.952392578125</v>
      </c>
      <c r="AZ6818" s="5">
        <v>45.624713897705</v>
      </c>
      <c r="BA6818" s="5">
        <v>45.624713897705</v>
      </c>
    </row>
    <row r="6819" spans="1:53" x14ac:dyDescent="0.2">
      <c r="A6819" s="1">
        <v>6816</v>
      </c>
      <c r="B6819" s="1" t="s">
        <v>27253</v>
      </c>
      <c r="C6819" s="1" t="s">
        <v>27254</v>
      </c>
      <c r="D6819" s="1" t="s">
        <v>27255</v>
      </c>
      <c r="E6819" s="1" t="s">
        <v>27256</v>
      </c>
      <c r="F6819" s="5">
        <v>146.92132568359301</v>
      </c>
      <c r="G6819" s="5">
        <v>101.91545867919901</v>
      </c>
      <c r="H6819" s="5">
        <v>116.45004272460901</v>
      </c>
      <c r="I6819" s="5">
        <v>121.76227569580033</v>
      </c>
      <c r="J6819" s="5">
        <v>174.02743530273401</v>
      </c>
      <c r="K6819" s="5">
        <v>121.19499969482401</v>
      </c>
      <c r="L6819" s="5">
        <v>171.75645446777301</v>
      </c>
      <c r="M6819" s="5">
        <v>155.659629821777</v>
      </c>
      <c r="N6819" s="5">
        <v>164.11737060546801</v>
      </c>
      <c r="O6819" s="5">
        <v>183.10020446777301</v>
      </c>
      <c r="P6819" s="5">
        <v>128.90675354003901</v>
      </c>
      <c r="Q6819" s="5">
        <v>158.70810953776001</v>
      </c>
      <c r="R6819" s="5">
        <v>125.928939819335</v>
      </c>
      <c r="S6819" s="5">
        <v>108.678344726562</v>
      </c>
      <c r="U6819" s="5">
        <v>117.30364227294851</v>
      </c>
      <c r="W6819" s="5">
        <v>92.193580627441406</v>
      </c>
      <c r="Y6819" s="5">
        <v>92.193580627441406</v>
      </c>
      <c r="AD6819" s="5">
        <v>284.62194824218699</v>
      </c>
      <c r="AE6819" s="5">
        <v>312.94039916992102</v>
      </c>
      <c r="AF6819" s="5">
        <v>303.38217163085898</v>
      </c>
      <c r="AG6819" s="5">
        <v>300.314839680989</v>
      </c>
      <c r="AH6819" s="5">
        <v>247.20707702636699</v>
      </c>
      <c r="AI6819" s="5">
        <v>254.8740234375</v>
      </c>
      <c r="AJ6819" s="5">
        <v>258.14782714843699</v>
      </c>
      <c r="AK6819" s="5">
        <v>253.40964253743468</v>
      </c>
      <c r="AL6819" s="5">
        <v>145.88804626464801</v>
      </c>
      <c r="AM6819" s="5">
        <v>126.666732788085</v>
      </c>
      <c r="AN6819" s="5">
        <v>129.138900756835</v>
      </c>
      <c r="AO6819" s="5">
        <v>133.89789326985601</v>
      </c>
      <c r="AP6819" s="5">
        <v>134.644287109375</v>
      </c>
      <c r="AQ6819" s="5">
        <v>126.553840637207</v>
      </c>
      <c r="AR6819" s="5">
        <v>180.176010131835</v>
      </c>
      <c r="AS6819" s="5">
        <v>147.12471262613903</v>
      </c>
    </row>
    <row r="6820" spans="1:53" x14ac:dyDescent="0.2">
      <c r="A6820" s="1">
        <v>6817</v>
      </c>
      <c r="B6820" s="1" t="s">
        <v>27257</v>
      </c>
      <c r="C6820" s="1" t="s">
        <v>27258</v>
      </c>
      <c r="D6820" s="1" t="s">
        <v>27259</v>
      </c>
      <c r="E6820" s="1" t="s">
        <v>27260</v>
      </c>
      <c r="F6820" s="5">
        <v>174.02999877929599</v>
      </c>
      <c r="G6820" s="5">
        <v>146.61569213867099</v>
      </c>
      <c r="H6820" s="5">
        <v>118.20407104492099</v>
      </c>
      <c r="I6820" s="5">
        <v>146.28325398762934</v>
      </c>
      <c r="K6820" s="5">
        <v>125.129768371582</v>
      </c>
      <c r="L6820" s="5">
        <v>74.611022949218693</v>
      </c>
      <c r="M6820" s="5">
        <v>99.870395660400348</v>
      </c>
      <c r="O6820" s="5">
        <v>467.64993286132801</v>
      </c>
      <c r="P6820" s="5">
        <v>406.29910278320301</v>
      </c>
      <c r="Q6820" s="5">
        <v>436.97451782226551</v>
      </c>
      <c r="T6820" s="5">
        <v>218.80831909179599</v>
      </c>
      <c r="U6820" s="5">
        <v>218.80831909179599</v>
      </c>
      <c r="AA6820" s="5">
        <v>239.37211608886699</v>
      </c>
      <c r="AB6820" s="5">
        <v>95.005668640136705</v>
      </c>
      <c r="AC6820" s="5">
        <v>167.18889236450184</v>
      </c>
      <c r="AI6820" s="5">
        <v>50.508876800537102</v>
      </c>
      <c r="AJ6820" s="5">
        <v>187.437744140625</v>
      </c>
      <c r="AK6820" s="5">
        <v>118.97331047058105</v>
      </c>
      <c r="AL6820" s="5">
        <v>255.01573181152301</v>
      </c>
      <c r="AM6820" s="5">
        <v>314.55731201171801</v>
      </c>
      <c r="AN6820" s="5">
        <v>287.82437133789</v>
      </c>
      <c r="AO6820" s="5">
        <v>285.79913838704368</v>
      </c>
      <c r="AP6820" s="5">
        <v>238.87155151367099</v>
      </c>
      <c r="AQ6820" s="5">
        <v>213.90982055664</v>
      </c>
      <c r="AS6820" s="5">
        <v>226.39068603515551</v>
      </c>
      <c r="AT6820" s="5">
        <v>286.17431640625</v>
      </c>
      <c r="AU6820" s="5">
        <v>250.16732788085901</v>
      </c>
      <c r="AW6820" s="5">
        <v>268.17082214355452</v>
      </c>
      <c r="AX6820" s="5">
        <v>152.74180603027301</v>
      </c>
      <c r="AY6820" s="5">
        <v>212.07720947265599</v>
      </c>
      <c r="AZ6820" s="5">
        <v>195.70841979980401</v>
      </c>
      <c r="BA6820" s="5">
        <v>186.84247843424433</v>
      </c>
    </row>
    <row r="6821" spans="1:53" x14ac:dyDescent="0.2">
      <c r="A6821" s="1">
        <v>6818</v>
      </c>
      <c r="B6821" s="1" t="s">
        <v>27261</v>
      </c>
      <c r="C6821" s="1" t="s">
        <v>27262</v>
      </c>
      <c r="D6821" s="1" t="s">
        <v>27263</v>
      </c>
      <c r="E6821" s="1" t="s">
        <v>27264</v>
      </c>
      <c r="F6821" s="5">
        <v>110.01877593994099</v>
      </c>
      <c r="G6821" s="5">
        <v>38.052562713622997</v>
      </c>
      <c r="H6821" s="5">
        <v>111.20027923583901</v>
      </c>
      <c r="I6821" s="5">
        <v>86.423872629800996</v>
      </c>
      <c r="J6821" s="5">
        <v>17.763383865356399</v>
      </c>
      <c r="K6821" s="5">
        <v>78.420867919921804</v>
      </c>
      <c r="L6821" s="5">
        <v>92.760597229003906</v>
      </c>
      <c r="M6821" s="5">
        <v>62.981616338094035</v>
      </c>
      <c r="N6821" s="5">
        <v>132.21487426757801</v>
      </c>
      <c r="O6821" s="5">
        <v>157.724365234375</v>
      </c>
      <c r="P6821" s="5">
        <v>133.56410217285099</v>
      </c>
      <c r="Q6821" s="5">
        <v>141.16778055826799</v>
      </c>
      <c r="R6821" s="5">
        <v>103.550773620605</v>
      </c>
      <c r="S6821" s="5">
        <v>34.699569702148402</v>
      </c>
      <c r="U6821" s="5">
        <v>69.125171661376697</v>
      </c>
      <c r="V6821" s="5">
        <v>62.712505340576101</v>
      </c>
      <c r="W6821" s="5">
        <v>62.267124176025298</v>
      </c>
      <c r="X6821" s="5">
        <v>49.125358581542898</v>
      </c>
      <c r="Y6821" s="5">
        <v>58.034996032714766</v>
      </c>
      <c r="AB6821" s="5">
        <v>60.2690620422363</v>
      </c>
      <c r="AC6821" s="5">
        <v>60.2690620422363</v>
      </c>
      <c r="AJ6821" s="5">
        <v>70.843925476074205</v>
      </c>
      <c r="AK6821" s="5">
        <v>70.843925476074205</v>
      </c>
      <c r="AL6821" s="5">
        <v>134.86285400390599</v>
      </c>
      <c r="AM6821" s="5">
        <v>135.71026611328099</v>
      </c>
      <c r="AN6821" s="5">
        <v>134.26745605468699</v>
      </c>
      <c r="AO6821" s="5">
        <v>134.946858723958</v>
      </c>
      <c r="AP6821" s="5">
        <v>56.013824462890597</v>
      </c>
      <c r="AQ6821" s="5">
        <v>45.603851318359297</v>
      </c>
      <c r="AR6821" s="5">
        <v>54.307903289794901</v>
      </c>
      <c r="AS6821" s="5">
        <v>51.975193023681591</v>
      </c>
      <c r="AU6821" s="5">
        <v>47.767097473144503</v>
      </c>
      <c r="AW6821" s="5">
        <v>47.767097473144503</v>
      </c>
    </row>
    <row r="6822" spans="1:53" x14ac:dyDescent="0.2">
      <c r="A6822" s="1">
        <v>6819</v>
      </c>
      <c r="B6822" s="1" t="s">
        <v>27265</v>
      </c>
      <c r="C6822" s="1" t="s">
        <v>27266</v>
      </c>
      <c r="D6822" s="1" t="s">
        <v>27267</v>
      </c>
      <c r="E6822" s="1" t="s">
        <v>27268</v>
      </c>
      <c r="F6822" s="5">
        <v>133.30500793457</v>
      </c>
      <c r="G6822" s="5">
        <v>141.63752746582</v>
      </c>
      <c r="H6822" s="5">
        <v>129.81088256835901</v>
      </c>
      <c r="I6822" s="5">
        <v>134.917805989583</v>
      </c>
      <c r="J6822" s="5">
        <v>117.239463806152</v>
      </c>
      <c r="K6822" s="5">
        <v>133.832763671875</v>
      </c>
      <c r="L6822" s="5">
        <v>131.05595397949199</v>
      </c>
      <c r="M6822" s="5">
        <v>127.37606048583966</v>
      </c>
      <c r="N6822" s="5">
        <v>380.37518310546801</v>
      </c>
      <c r="O6822" s="5">
        <v>372.26837158203102</v>
      </c>
      <c r="P6822" s="5">
        <v>374.76461791992102</v>
      </c>
      <c r="Q6822" s="5">
        <v>375.80272420247337</v>
      </c>
      <c r="R6822" s="5">
        <v>202.55975341796801</v>
      </c>
      <c r="S6822" s="5">
        <v>211.91366577148401</v>
      </c>
      <c r="T6822" s="5">
        <v>229.81150817871</v>
      </c>
      <c r="U6822" s="5">
        <v>214.76164245605401</v>
      </c>
      <c r="V6822" s="5">
        <v>143.73953247070301</v>
      </c>
      <c r="W6822" s="5">
        <v>131.69621276855401</v>
      </c>
      <c r="X6822" s="5">
        <v>129.52162170410099</v>
      </c>
      <c r="Y6822" s="5">
        <v>134.98578898111933</v>
      </c>
      <c r="Z6822" s="5">
        <v>111.77931213378901</v>
      </c>
      <c r="AA6822" s="5">
        <v>128.59721374511699</v>
      </c>
      <c r="AB6822" s="5">
        <v>138.77691650390599</v>
      </c>
      <c r="AC6822" s="5">
        <v>126.38448079427066</v>
      </c>
      <c r="AD6822" s="5">
        <v>136.83914184570301</v>
      </c>
      <c r="AE6822" s="5">
        <v>126.31346130371</v>
      </c>
      <c r="AF6822" s="5">
        <v>139.3095703125</v>
      </c>
      <c r="AG6822" s="5">
        <v>134.15405782063769</v>
      </c>
      <c r="AH6822" s="5">
        <v>127.17887878417901</v>
      </c>
      <c r="AI6822" s="5">
        <v>141.278884887695</v>
      </c>
      <c r="AJ6822" s="5">
        <v>133.97718811035099</v>
      </c>
      <c r="AK6822" s="5">
        <v>134.14498392740833</v>
      </c>
      <c r="AL6822" s="5">
        <v>252.92817687988199</v>
      </c>
      <c r="AM6822" s="5">
        <v>249.228271484375</v>
      </c>
      <c r="AN6822" s="5">
        <v>256.65563964843699</v>
      </c>
      <c r="AO6822" s="5">
        <v>252.93736267089798</v>
      </c>
      <c r="AP6822" s="5">
        <v>152.09898376464801</v>
      </c>
      <c r="AQ6822" s="5">
        <v>149.46501159667901</v>
      </c>
      <c r="AR6822" s="5">
        <v>158.28030395507801</v>
      </c>
      <c r="AS6822" s="5">
        <v>153.28143310546832</v>
      </c>
      <c r="AT6822" s="5">
        <v>160.45663452148401</v>
      </c>
      <c r="AU6822" s="5">
        <v>93.257644653320298</v>
      </c>
      <c r="AW6822" s="5">
        <v>126.85713958740214</v>
      </c>
      <c r="AX6822" s="5">
        <v>142.82113647460901</v>
      </c>
      <c r="AY6822" s="5">
        <v>116.54736328125</v>
      </c>
      <c r="AZ6822" s="5">
        <v>100.997917175292</v>
      </c>
      <c r="BA6822" s="5">
        <v>120.12213897705034</v>
      </c>
    </row>
    <row r="6823" spans="1:53" x14ac:dyDescent="0.2">
      <c r="A6823" s="1">
        <v>6820</v>
      </c>
      <c r="B6823" s="1" t="s">
        <v>27269</v>
      </c>
      <c r="C6823" s="1" t="s">
        <v>27270</v>
      </c>
      <c r="D6823" s="1" t="s">
        <v>27271</v>
      </c>
      <c r="E6823" s="1" t="s">
        <v>27272</v>
      </c>
      <c r="F6823" s="5">
        <v>253.18582153320301</v>
      </c>
      <c r="G6823" s="5">
        <v>235.85121154785099</v>
      </c>
      <c r="H6823" s="5">
        <v>242.23486328125</v>
      </c>
      <c r="I6823" s="5">
        <v>243.75729878743468</v>
      </c>
      <c r="J6823" s="5">
        <v>248.25334167480401</v>
      </c>
      <c r="K6823" s="5">
        <v>225.306716918945</v>
      </c>
      <c r="L6823" s="5">
        <v>241.92095947265599</v>
      </c>
      <c r="M6823" s="5">
        <v>238.49367268880167</v>
      </c>
      <c r="N6823" s="5">
        <v>456.71160888671801</v>
      </c>
      <c r="O6823" s="5">
        <v>460.26123046875</v>
      </c>
      <c r="P6823" s="5">
        <v>499.41635131835898</v>
      </c>
      <c r="Q6823" s="5">
        <v>472.12973022460898</v>
      </c>
      <c r="R6823" s="5">
        <v>295.29229736328102</v>
      </c>
      <c r="S6823" s="5">
        <v>315.563720703125</v>
      </c>
      <c r="T6823" s="5">
        <v>328.39788818359301</v>
      </c>
      <c r="U6823" s="5">
        <v>313.08463541666634</v>
      </c>
      <c r="V6823" s="5">
        <v>322.81607055664</v>
      </c>
      <c r="W6823" s="5">
        <v>303.90579223632801</v>
      </c>
      <c r="X6823" s="5">
        <v>309.63168334960898</v>
      </c>
      <c r="Y6823" s="5">
        <v>312.11784871419235</v>
      </c>
      <c r="Z6823" s="5">
        <v>247.554931640625</v>
      </c>
      <c r="AA6823" s="5">
        <v>276.66339111328102</v>
      </c>
      <c r="AB6823" s="5">
        <v>260.03045654296801</v>
      </c>
      <c r="AC6823" s="5">
        <v>261.41625976562472</v>
      </c>
      <c r="AD6823" s="5">
        <v>285.736724853515</v>
      </c>
      <c r="AE6823" s="5">
        <v>293.47720336914</v>
      </c>
      <c r="AF6823" s="5">
        <v>293.368560791015</v>
      </c>
      <c r="AG6823" s="5">
        <v>290.86082967122337</v>
      </c>
      <c r="AH6823" s="5">
        <v>269.84732055664</v>
      </c>
      <c r="AI6823" s="5">
        <v>260.88342285156199</v>
      </c>
      <c r="AJ6823" s="5">
        <v>260.28753662109301</v>
      </c>
      <c r="AK6823" s="5">
        <v>263.672760009765</v>
      </c>
      <c r="AL6823" s="5">
        <v>456.87771606445301</v>
      </c>
      <c r="AM6823" s="5">
        <v>427.642333984375</v>
      </c>
      <c r="AN6823" s="5">
        <v>429.25872802734301</v>
      </c>
      <c r="AO6823" s="5">
        <v>437.92625935872366</v>
      </c>
      <c r="AP6823" s="5">
        <v>339.049072265625</v>
      </c>
      <c r="AQ6823" s="5">
        <v>335.00433349609301</v>
      </c>
      <c r="AR6823" s="5">
        <v>350.43542480468699</v>
      </c>
      <c r="AS6823" s="5">
        <v>341.49627685546835</v>
      </c>
      <c r="AT6823" s="5">
        <v>371.195068359375</v>
      </c>
      <c r="AU6823" s="5">
        <v>337.02322387695301</v>
      </c>
      <c r="AV6823" s="5">
        <v>340.32482910156199</v>
      </c>
      <c r="AW6823" s="5">
        <v>349.51437377929665</v>
      </c>
      <c r="AX6823" s="5">
        <v>340.48175048828102</v>
      </c>
      <c r="AY6823" s="5">
        <v>301.35848999023398</v>
      </c>
      <c r="AZ6823" s="5">
        <v>289.31707763671801</v>
      </c>
      <c r="BA6823" s="5">
        <v>310.38577270507767</v>
      </c>
    </row>
    <row r="6824" spans="1:53" x14ac:dyDescent="0.2">
      <c r="A6824" s="1">
        <v>6821</v>
      </c>
      <c r="B6824" s="1" t="s">
        <v>27273</v>
      </c>
      <c r="C6824" s="1" t="s">
        <v>27274</v>
      </c>
      <c r="D6824" s="1" t="s">
        <v>27275</v>
      </c>
      <c r="E6824" s="1" t="s">
        <v>27276</v>
      </c>
      <c r="F6824" s="5">
        <v>99.739921569824205</v>
      </c>
      <c r="G6824" s="5">
        <v>87.127494812011705</v>
      </c>
      <c r="H6824" s="5">
        <v>92.22216796875</v>
      </c>
      <c r="I6824" s="5">
        <v>93.029861450195312</v>
      </c>
      <c r="J6824" s="5">
        <v>123.50502014160099</v>
      </c>
      <c r="K6824" s="5">
        <v>149.78173828125</v>
      </c>
      <c r="L6824" s="5">
        <v>115.41714477539</v>
      </c>
      <c r="M6824" s="5">
        <v>129.56796773274701</v>
      </c>
      <c r="N6824" s="5">
        <v>85.235748291015597</v>
      </c>
      <c r="O6824" s="5">
        <v>91.730606079101506</v>
      </c>
      <c r="P6824" s="5">
        <v>95.732955932617102</v>
      </c>
      <c r="Q6824" s="5">
        <v>90.899770100911397</v>
      </c>
      <c r="R6824" s="5">
        <v>77.998573303222599</v>
      </c>
      <c r="S6824" s="5">
        <v>72.055305480957003</v>
      </c>
      <c r="T6824" s="5">
        <v>74.632438659667898</v>
      </c>
      <c r="U6824" s="5">
        <v>74.895439147949162</v>
      </c>
      <c r="V6824" s="5">
        <v>97.270645141601506</v>
      </c>
      <c r="W6824" s="5">
        <v>83.875862121582003</v>
      </c>
      <c r="X6824" s="5">
        <v>90.062736511230398</v>
      </c>
      <c r="Y6824" s="5">
        <v>90.403081258137959</v>
      </c>
      <c r="Z6824" s="5">
        <v>77.037994384765597</v>
      </c>
      <c r="AA6824" s="5">
        <v>84.949150085449205</v>
      </c>
      <c r="AB6824" s="5">
        <v>77.964279174804602</v>
      </c>
      <c r="AC6824" s="5">
        <v>79.98380788167313</v>
      </c>
      <c r="AD6824" s="5">
        <v>227.20599365234301</v>
      </c>
      <c r="AE6824" s="5">
        <v>232.575912475585</v>
      </c>
      <c r="AF6824" s="5">
        <v>215.51316833496</v>
      </c>
      <c r="AG6824" s="5">
        <v>225.09835815429599</v>
      </c>
      <c r="AH6824" s="5">
        <v>205.315826416015</v>
      </c>
      <c r="AI6824" s="5">
        <v>196.78952026367099</v>
      </c>
      <c r="AJ6824" s="5">
        <v>203.15596008300699</v>
      </c>
      <c r="AK6824" s="5">
        <v>201.75376892089767</v>
      </c>
      <c r="AL6824" s="5">
        <v>83.247207641601506</v>
      </c>
      <c r="AM6824" s="5">
        <v>84.580757141113196</v>
      </c>
      <c r="AN6824" s="5">
        <v>65.878837585449205</v>
      </c>
      <c r="AO6824" s="5">
        <v>77.902267456054631</v>
      </c>
      <c r="AP6824" s="5">
        <v>114.37892150878901</v>
      </c>
      <c r="AQ6824" s="5">
        <v>137.279205322265</v>
      </c>
      <c r="AR6824" s="5">
        <v>99.313262939453097</v>
      </c>
      <c r="AS6824" s="5">
        <v>116.99046325683571</v>
      </c>
      <c r="AT6824" s="5">
        <v>159.77406311035099</v>
      </c>
      <c r="AU6824" s="5">
        <v>128.76850891113199</v>
      </c>
      <c r="AV6824" s="5">
        <v>184.715896606445</v>
      </c>
      <c r="AW6824" s="5">
        <v>157.75282287597599</v>
      </c>
      <c r="AX6824" s="5">
        <v>35.230255126953097</v>
      </c>
      <c r="AY6824" s="5">
        <v>31.791362762451101</v>
      </c>
      <c r="AZ6824" s="5">
        <v>19.788942337036101</v>
      </c>
      <c r="BA6824" s="5">
        <v>28.936853408813434</v>
      </c>
    </row>
  </sheetData>
  <mergeCells count="18">
    <mergeCell ref="AX2:BA2"/>
    <mergeCell ref="A1:BA1"/>
    <mergeCell ref="A2:A3"/>
    <mergeCell ref="B2:B3"/>
    <mergeCell ref="C2:C3"/>
    <mergeCell ref="D2:D3"/>
    <mergeCell ref="E2:E3"/>
    <mergeCell ref="V2:Y2"/>
    <mergeCell ref="Z2:AC2"/>
    <mergeCell ref="AD2:AG2"/>
    <mergeCell ref="AH2:AK2"/>
    <mergeCell ref="AL2:AO2"/>
    <mergeCell ref="AP2:AS2"/>
    <mergeCell ref="F2:I2"/>
    <mergeCell ref="J2:M2"/>
    <mergeCell ref="N2:Q2"/>
    <mergeCell ref="R2:U2"/>
    <mergeCell ref="AT2:AW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A0F5-B09E-F84A-A568-756F5EF63C03}">
  <dimension ref="A1:M14"/>
  <sheetViews>
    <sheetView workbookViewId="0">
      <selection activeCell="D19" sqref="D19"/>
    </sheetView>
  </sheetViews>
  <sheetFormatPr baseColWidth="10" defaultRowHeight="16" x14ac:dyDescent="0.2"/>
  <cols>
    <col min="1" max="1" width="29.83203125" style="1" customWidth="1"/>
    <col min="2" max="2" width="29.1640625" style="1" customWidth="1"/>
    <col min="3" max="3" width="23.1640625" style="1" customWidth="1"/>
    <col min="4" max="4" width="21.6640625" style="1" customWidth="1"/>
    <col min="5" max="5" width="21.83203125" style="1" customWidth="1"/>
    <col min="6" max="16384" width="10.83203125" style="1"/>
  </cols>
  <sheetData>
    <row r="1" spans="1:13" ht="18" x14ac:dyDescent="0.2">
      <c r="A1" s="36" t="s">
        <v>28803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">
      <c r="A2" s="10"/>
      <c r="B2" s="13" t="s">
        <v>27286</v>
      </c>
      <c r="C2" s="10" t="s">
        <v>27292</v>
      </c>
      <c r="D2" s="10" t="s">
        <v>27287</v>
      </c>
      <c r="E2" s="10" t="s">
        <v>27293</v>
      </c>
      <c r="F2" s="10" t="s">
        <v>27289</v>
      </c>
      <c r="G2" s="10" t="s">
        <v>27285</v>
      </c>
      <c r="H2" s="10" t="s">
        <v>27280</v>
      </c>
      <c r="I2" s="10" t="s">
        <v>27291</v>
      </c>
      <c r="J2" s="10" t="s">
        <v>27290</v>
      </c>
      <c r="K2" s="10" t="s">
        <v>27294</v>
      </c>
      <c r="L2" s="10" t="s">
        <v>27295</v>
      </c>
      <c r="M2" s="10" t="s">
        <v>27288</v>
      </c>
    </row>
    <row r="3" spans="1:13" x14ac:dyDescent="0.2">
      <c r="A3" s="10" t="s">
        <v>27286</v>
      </c>
      <c r="B3" s="1">
        <v>1</v>
      </c>
      <c r="C3" s="1">
        <v>0.67725999999999997</v>
      </c>
      <c r="D3" s="1">
        <v>0.14554</v>
      </c>
      <c r="E3" s="1">
        <v>4.3145999999999997E-2</v>
      </c>
      <c r="F3" s="1">
        <v>-0.42493999999999998</v>
      </c>
      <c r="G3" s="1">
        <v>-0.40085999999999999</v>
      </c>
      <c r="H3" s="1">
        <v>-0.39005000000000001</v>
      </c>
      <c r="I3" s="1">
        <v>-0.48283999999999999</v>
      </c>
      <c r="J3" s="1">
        <v>-0.44657000000000002</v>
      </c>
      <c r="K3" s="1">
        <v>-0.25913000000000003</v>
      </c>
      <c r="L3" s="1">
        <v>-0.45554</v>
      </c>
      <c r="M3" s="1">
        <v>-0.27310000000000001</v>
      </c>
    </row>
    <row r="4" spans="1:13" x14ac:dyDescent="0.2">
      <c r="A4" s="10" t="s">
        <v>27292</v>
      </c>
      <c r="B4" s="1">
        <v>0.67725999999999997</v>
      </c>
      <c r="C4" s="1">
        <v>1</v>
      </c>
      <c r="D4" s="1">
        <v>0.11249000000000001</v>
      </c>
      <c r="E4" s="1">
        <v>0.30631999999999998</v>
      </c>
      <c r="F4" s="1">
        <v>-0.54784999999999995</v>
      </c>
      <c r="G4" s="1">
        <v>-0.52576000000000001</v>
      </c>
      <c r="H4" s="1">
        <v>-0.50863999999999998</v>
      </c>
      <c r="I4" s="1">
        <v>-0.35688999999999999</v>
      </c>
      <c r="J4" s="1">
        <v>-0.36609999999999998</v>
      </c>
      <c r="K4" s="1">
        <v>-0.24099000000000001</v>
      </c>
      <c r="L4" s="1">
        <v>-0.31214999999999998</v>
      </c>
      <c r="M4" s="1">
        <v>-0.29543000000000003</v>
      </c>
    </row>
    <row r="5" spans="1:13" x14ac:dyDescent="0.2">
      <c r="A5" s="10" t="s">
        <v>27287</v>
      </c>
      <c r="B5" s="1">
        <v>0.14554</v>
      </c>
      <c r="C5" s="1">
        <v>0.11249000000000001</v>
      </c>
      <c r="D5" s="1">
        <v>1</v>
      </c>
      <c r="E5" s="1">
        <v>0.15229999999999999</v>
      </c>
      <c r="F5" s="1">
        <v>-0.19777</v>
      </c>
      <c r="G5" s="1">
        <v>-5.6744000000000003E-2</v>
      </c>
      <c r="H5" s="1">
        <v>5.747E-2</v>
      </c>
      <c r="I5" s="1">
        <v>-0.32512999999999997</v>
      </c>
      <c r="J5" s="1">
        <v>-0.31352000000000002</v>
      </c>
      <c r="K5" s="1">
        <v>-0.25184000000000001</v>
      </c>
      <c r="L5" s="1">
        <v>-0.21242</v>
      </c>
      <c r="M5" s="1">
        <v>-0.22888</v>
      </c>
    </row>
    <row r="6" spans="1:13" x14ac:dyDescent="0.2">
      <c r="A6" s="10" t="s">
        <v>27293</v>
      </c>
      <c r="B6" s="1">
        <v>4.3145999999999997E-2</v>
      </c>
      <c r="C6" s="1">
        <v>0.30631999999999998</v>
      </c>
      <c r="D6" s="1">
        <v>0.15229999999999999</v>
      </c>
      <c r="E6" s="1">
        <v>1</v>
      </c>
      <c r="F6" s="1">
        <v>-0.33956999999999998</v>
      </c>
      <c r="G6" s="1">
        <v>-0.31925999999999999</v>
      </c>
      <c r="H6" s="1">
        <v>-0.30329</v>
      </c>
      <c r="I6" s="1">
        <v>4.8038999999999998E-3</v>
      </c>
      <c r="J6" s="1">
        <v>-6.7035999999999998E-2</v>
      </c>
      <c r="K6" s="1">
        <v>-9.7533999999999996E-2</v>
      </c>
      <c r="L6" s="1">
        <v>-2.4461E-2</v>
      </c>
      <c r="M6" s="1">
        <v>-0.23172999999999999</v>
      </c>
    </row>
    <row r="7" spans="1:13" x14ac:dyDescent="0.2">
      <c r="A7" s="10" t="s">
        <v>27289</v>
      </c>
      <c r="B7" s="1">
        <v>-0.42493999999999998</v>
      </c>
      <c r="C7" s="1">
        <v>-0.54784999999999995</v>
      </c>
      <c r="D7" s="1">
        <v>-0.19777</v>
      </c>
      <c r="E7" s="1">
        <v>-0.33956999999999998</v>
      </c>
      <c r="F7" s="1">
        <v>1</v>
      </c>
      <c r="G7" s="1">
        <v>0.36569000000000002</v>
      </c>
      <c r="H7" s="1">
        <v>0.33561000000000002</v>
      </c>
      <c r="I7" s="1">
        <v>-4.7874E-2</v>
      </c>
      <c r="J7" s="1">
        <v>-2.8170000000000001E-2</v>
      </c>
      <c r="K7" s="1">
        <v>-4.6292E-2</v>
      </c>
      <c r="L7" s="1">
        <v>0.13827999999999999</v>
      </c>
      <c r="M7" s="1">
        <v>0.27150999999999997</v>
      </c>
    </row>
    <row r="8" spans="1:13" x14ac:dyDescent="0.2">
      <c r="A8" s="10" t="s">
        <v>27285</v>
      </c>
      <c r="B8" s="1">
        <v>-0.40085999999999999</v>
      </c>
      <c r="C8" s="1">
        <v>-0.52576000000000001</v>
      </c>
      <c r="D8" s="1">
        <v>-5.6744000000000003E-2</v>
      </c>
      <c r="E8" s="1">
        <v>-0.31925999999999999</v>
      </c>
      <c r="F8" s="1">
        <v>0.36569000000000002</v>
      </c>
      <c r="G8" s="1">
        <v>1</v>
      </c>
      <c r="H8" s="1">
        <v>0.72570000000000001</v>
      </c>
      <c r="I8" s="1">
        <v>6.3380000000000006E-2</v>
      </c>
      <c r="J8" s="1">
        <v>3.9933999999999997E-2</v>
      </c>
      <c r="K8" s="1">
        <v>-0.18185999999999999</v>
      </c>
      <c r="L8" s="1">
        <v>-0.15468999999999999</v>
      </c>
      <c r="M8" s="1">
        <v>-0.13396</v>
      </c>
    </row>
    <row r="9" spans="1:13" x14ac:dyDescent="0.2">
      <c r="A9" s="10" t="s">
        <v>27280</v>
      </c>
      <c r="B9" s="1">
        <v>-0.39005000000000001</v>
      </c>
      <c r="C9" s="1">
        <v>-0.50863999999999998</v>
      </c>
      <c r="D9" s="1">
        <v>5.747E-2</v>
      </c>
      <c r="E9" s="1">
        <v>-0.30329</v>
      </c>
      <c r="F9" s="1">
        <v>0.33561000000000002</v>
      </c>
      <c r="G9" s="1">
        <v>0.72570000000000001</v>
      </c>
      <c r="H9" s="1">
        <v>1</v>
      </c>
      <c r="I9" s="1">
        <v>2.0743000000000001E-2</v>
      </c>
      <c r="J9" s="1">
        <v>-1.7749999999999998E-2</v>
      </c>
      <c r="K9" s="1">
        <v>-0.21726000000000001</v>
      </c>
      <c r="L9" s="1">
        <v>-9.4053999999999999E-2</v>
      </c>
      <c r="M9" s="1">
        <v>-0.17760999999999999</v>
      </c>
    </row>
    <row r="10" spans="1:13" x14ac:dyDescent="0.2">
      <c r="A10" s="10" t="s">
        <v>27291</v>
      </c>
      <c r="B10" s="1">
        <v>-0.48283999999999999</v>
      </c>
      <c r="C10" s="1">
        <v>-0.35688999999999999</v>
      </c>
      <c r="D10" s="1">
        <v>-0.32512999999999997</v>
      </c>
      <c r="E10" s="1">
        <v>4.8038999999999998E-3</v>
      </c>
      <c r="F10" s="1">
        <v>-4.7874E-2</v>
      </c>
      <c r="G10" s="1">
        <v>6.3380000000000006E-2</v>
      </c>
      <c r="H10" s="1">
        <v>2.0743000000000001E-2</v>
      </c>
      <c r="I10" s="1">
        <v>1</v>
      </c>
      <c r="J10" s="1">
        <v>0.73460000000000003</v>
      </c>
      <c r="K10" s="1">
        <v>3.6367999999999998E-2</v>
      </c>
      <c r="L10" s="1">
        <v>0.13522000000000001</v>
      </c>
      <c r="M10" s="1">
        <v>-2.4670999999999998E-2</v>
      </c>
    </row>
    <row r="11" spans="1:13" x14ac:dyDescent="0.2">
      <c r="A11" s="10" t="s">
        <v>27290</v>
      </c>
      <c r="B11" s="1">
        <v>-0.44657000000000002</v>
      </c>
      <c r="C11" s="1">
        <v>-0.36609999999999998</v>
      </c>
      <c r="D11" s="1">
        <v>-0.31352000000000002</v>
      </c>
      <c r="E11" s="1">
        <v>-6.7035999999999998E-2</v>
      </c>
      <c r="F11" s="1">
        <v>-2.8170000000000001E-2</v>
      </c>
      <c r="G11" s="1">
        <v>3.9933999999999997E-2</v>
      </c>
      <c r="H11" s="1">
        <v>-1.7749999999999998E-2</v>
      </c>
      <c r="I11" s="1">
        <v>0.73460000000000003</v>
      </c>
      <c r="J11" s="1">
        <v>1</v>
      </c>
      <c r="K11" s="1">
        <v>3.4123000000000001E-2</v>
      </c>
      <c r="L11" s="1">
        <v>0.10764</v>
      </c>
      <c r="M11" s="1">
        <v>6.8839000000000001E-3</v>
      </c>
    </row>
    <row r="12" spans="1:13" x14ac:dyDescent="0.2">
      <c r="A12" s="10" t="s">
        <v>27294</v>
      </c>
      <c r="B12" s="1">
        <v>-0.25913000000000003</v>
      </c>
      <c r="C12" s="1">
        <v>-0.24099000000000001</v>
      </c>
      <c r="D12" s="1">
        <v>-0.25184000000000001</v>
      </c>
      <c r="E12" s="1">
        <v>-9.7533999999999996E-2</v>
      </c>
      <c r="F12" s="1">
        <v>-4.6292E-2</v>
      </c>
      <c r="G12" s="1">
        <v>-0.18185999999999999</v>
      </c>
      <c r="H12" s="1">
        <v>-0.21726000000000001</v>
      </c>
      <c r="I12" s="1">
        <v>3.6367999999999998E-2</v>
      </c>
      <c r="J12" s="1">
        <v>3.4123000000000001E-2</v>
      </c>
      <c r="K12" s="1">
        <v>1</v>
      </c>
      <c r="L12" s="1">
        <v>0.28553000000000001</v>
      </c>
      <c r="M12" s="1">
        <v>0.20347999999999999</v>
      </c>
    </row>
    <row r="13" spans="1:13" x14ac:dyDescent="0.2">
      <c r="A13" s="10" t="s">
        <v>27295</v>
      </c>
      <c r="B13" s="1">
        <v>-0.45554</v>
      </c>
      <c r="C13" s="1">
        <v>-0.31214999999999998</v>
      </c>
      <c r="D13" s="1">
        <v>-0.21242</v>
      </c>
      <c r="E13" s="1">
        <v>-2.4461E-2</v>
      </c>
      <c r="F13" s="1">
        <v>0.13827999999999999</v>
      </c>
      <c r="G13" s="1">
        <v>-0.15468999999999999</v>
      </c>
      <c r="H13" s="1">
        <v>-9.4053999999999999E-2</v>
      </c>
      <c r="I13" s="1">
        <v>0.13522000000000001</v>
      </c>
      <c r="J13" s="1">
        <v>0.10764</v>
      </c>
      <c r="K13" s="1">
        <v>0.28553000000000001</v>
      </c>
      <c r="L13" s="1">
        <v>1</v>
      </c>
      <c r="M13" s="1">
        <v>0.30391000000000001</v>
      </c>
    </row>
    <row r="14" spans="1:13" x14ac:dyDescent="0.2">
      <c r="A14" s="10" t="s">
        <v>27288</v>
      </c>
      <c r="B14" s="1">
        <v>-0.27310000000000001</v>
      </c>
      <c r="C14" s="1">
        <v>-0.29543000000000003</v>
      </c>
      <c r="D14" s="1">
        <v>-0.22888</v>
      </c>
      <c r="E14" s="1">
        <v>-0.23172999999999999</v>
      </c>
      <c r="F14" s="1">
        <v>0.27150999999999997</v>
      </c>
      <c r="G14" s="1">
        <v>-0.13396</v>
      </c>
      <c r="H14" s="1">
        <v>-0.17760999999999999</v>
      </c>
      <c r="I14" s="1">
        <v>-2.4670999999999998E-2</v>
      </c>
      <c r="J14" s="1">
        <v>6.8839000000000001E-3</v>
      </c>
      <c r="K14" s="1">
        <v>0.20347999999999999</v>
      </c>
      <c r="L14" s="1">
        <v>0.30391000000000001</v>
      </c>
      <c r="M14" s="1">
        <v>1</v>
      </c>
    </row>
  </sheetData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72CEA-4C0B-CB4E-A8DF-F6948F3B8830}">
  <dimension ref="A1:D901"/>
  <sheetViews>
    <sheetView workbookViewId="0">
      <selection sqref="A1:D1"/>
    </sheetView>
  </sheetViews>
  <sheetFormatPr baseColWidth="10" defaultRowHeight="16" x14ac:dyDescent="0.2"/>
  <cols>
    <col min="1" max="1" width="18.1640625" style="2" customWidth="1"/>
    <col min="2" max="2" width="32.1640625" style="14" customWidth="1"/>
    <col min="3" max="3" width="23.1640625" style="14" customWidth="1"/>
    <col min="4" max="4" width="36" style="14" customWidth="1"/>
    <col min="5" max="16384" width="10.83203125" style="1"/>
  </cols>
  <sheetData>
    <row r="1" spans="1:4" ht="18" x14ac:dyDescent="0.2">
      <c r="A1" s="33" t="s">
        <v>28804</v>
      </c>
      <c r="B1" s="33"/>
      <c r="C1" s="33"/>
      <c r="D1" s="33"/>
    </row>
    <row r="2" spans="1:4" x14ac:dyDescent="0.2">
      <c r="A2" s="12" t="s">
        <v>27299</v>
      </c>
      <c r="B2" s="15" t="s">
        <v>27301</v>
      </c>
      <c r="C2" s="15" t="s">
        <v>27300</v>
      </c>
      <c r="D2" s="15" t="s">
        <v>27302</v>
      </c>
    </row>
    <row r="3" spans="1:4" x14ac:dyDescent="0.2">
      <c r="A3" s="2" t="s">
        <v>20024</v>
      </c>
      <c r="B3" s="14">
        <v>5.5166000000000004</v>
      </c>
      <c r="C3" s="14">
        <v>2.4638</v>
      </c>
      <c r="D3" s="14">
        <v>3.5508999999999999E-2</v>
      </c>
    </row>
    <row r="4" spans="1:4" x14ac:dyDescent="0.2">
      <c r="A4" s="2" t="s">
        <v>24669</v>
      </c>
      <c r="B4" s="14">
        <v>5.1607000000000003</v>
      </c>
      <c r="C4" s="14">
        <v>2.3675999999999999</v>
      </c>
      <c r="D4" s="14">
        <v>2.3762999999999999E-2</v>
      </c>
    </row>
    <row r="5" spans="1:4" x14ac:dyDescent="0.2">
      <c r="A5" s="2" t="s">
        <v>2405</v>
      </c>
      <c r="B5" s="14">
        <v>5.0542999999999996</v>
      </c>
      <c r="C5" s="14">
        <v>2.3374999999999999</v>
      </c>
      <c r="D5" s="14">
        <v>2.7484999999999999E-2</v>
      </c>
    </row>
    <row r="6" spans="1:4" x14ac:dyDescent="0.2">
      <c r="A6" s="2" t="s">
        <v>7130</v>
      </c>
      <c r="B6" s="14">
        <v>3.3807</v>
      </c>
      <c r="C6" s="14">
        <v>1.7573000000000001</v>
      </c>
      <c r="D6" s="14">
        <v>3.4563999999999998E-2</v>
      </c>
    </row>
    <row r="7" spans="1:4" x14ac:dyDescent="0.2">
      <c r="A7" s="2" t="s">
        <v>16296</v>
      </c>
      <c r="B7" s="14">
        <v>3.3094999999999999</v>
      </c>
      <c r="C7" s="14">
        <v>1.7265999999999999</v>
      </c>
      <c r="D7" s="14">
        <v>4.3235000000000003E-2</v>
      </c>
    </row>
    <row r="8" spans="1:4" x14ac:dyDescent="0.2">
      <c r="A8" s="2" t="s">
        <v>23633</v>
      </c>
      <c r="B8" s="14">
        <v>2.2431000000000001</v>
      </c>
      <c r="C8" s="14">
        <v>1.1655</v>
      </c>
      <c r="D8" s="14">
        <v>4.0805000000000001E-2</v>
      </c>
    </row>
    <row r="9" spans="1:4" x14ac:dyDescent="0.2">
      <c r="A9" s="2" t="s">
        <v>15546</v>
      </c>
      <c r="B9" s="14">
        <v>1.6819999999999999</v>
      </c>
      <c r="C9" s="14">
        <v>0.75017999999999996</v>
      </c>
      <c r="D9" s="14">
        <v>2.1566999999999999E-2</v>
      </c>
    </row>
    <row r="10" spans="1:4" x14ac:dyDescent="0.2">
      <c r="A10" s="2" t="s">
        <v>9672</v>
      </c>
      <c r="B10" s="14">
        <v>1.6746000000000001</v>
      </c>
      <c r="C10" s="14">
        <v>0.74378999999999995</v>
      </c>
      <c r="D10" s="14">
        <v>2.5700000000000001E-2</v>
      </c>
    </row>
    <row r="11" spans="1:4" x14ac:dyDescent="0.2">
      <c r="A11" s="2" t="s">
        <v>3775</v>
      </c>
      <c r="B11" s="14">
        <v>1.5785</v>
      </c>
      <c r="C11" s="14">
        <v>0.65856000000000003</v>
      </c>
      <c r="D11" s="14">
        <v>2.0656999999999998E-2</v>
      </c>
    </row>
    <row r="12" spans="1:4" x14ac:dyDescent="0.2">
      <c r="A12" s="2" t="s">
        <v>19624</v>
      </c>
      <c r="B12" s="14">
        <v>1.5780000000000001</v>
      </c>
      <c r="C12" s="14">
        <v>0.65812000000000004</v>
      </c>
      <c r="D12" s="14">
        <v>3.2811E-2</v>
      </c>
    </row>
    <row r="13" spans="1:4" x14ac:dyDescent="0.2">
      <c r="A13" s="2" t="s">
        <v>14624</v>
      </c>
      <c r="B13" s="14">
        <v>1.5477000000000001</v>
      </c>
      <c r="C13" s="14">
        <v>0.63009000000000004</v>
      </c>
      <c r="D13" s="14">
        <v>7.2227999999999997E-3</v>
      </c>
    </row>
    <row r="14" spans="1:4" x14ac:dyDescent="0.2">
      <c r="A14" s="2" t="s">
        <v>15382</v>
      </c>
      <c r="B14" s="14">
        <v>1.4369000000000001</v>
      </c>
      <c r="C14" s="14">
        <v>0.52290999999999999</v>
      </c>
      <c r="D14" s="14">
        <v>3.2014000000000001E-2</v>
      </c>
    </row>
    <row r="15" spans="1:4" x14ac:dyDescent="0.2">
      <c r="A15" s="2" t="s">
        <v>14958</v>
      </c>
      <c r="B15" s="14">
        <v>1.3788</v>
      </c>
      <c r="C15" s="14">
        <v>0.46338000000000001</v>
      </c>
      <c r="D15" s="14">
        <v>2.2259000000000001E-2</v>
      </c>
    </row>
    <row r="16" spans="1:4" x14ac:dyDescent="0.2">
      <c r="A16" s="2" t="s">
        <v>10816</v>
      </c>
      <c r="B16" s="14">
        <v>1.3299000000000001</v>
      </c>
      <c r="C16" s="14">
        <v>0.41127000000000002</v>
      </c>
      <c r="D16" s="14">
        <v>1.6868000000000001E-2</v>
      </c>
    </row>
    <row r="17" spans="1:4" x14ac:dyDescent="0.2">
      <c r="A17" s="2" t="s">
        <v>10820</v>
      </c>
      <c r="B17" s="14">
        <v>1.2838000000000001</v>
      </c>
      <c r="C17" s="14">
        <v>0.36046</v>
      </c>
      <c r="D17" s="14">
        <v>3.4494999999999998E-2</v>
      </c>
    </row>
    <row r="18" spans="1:4" x14ac:dyDescent="0.2">
      <c r="A18" s="2" t="s">
        <v>21437</v>
      </c>
      <c r="B18" s="14">
        <v>1.2751999999999999</v>
      </c>
      <c r="C18" s="14">
        <v>0.35069</v>
      </c>
      <c r="D18" s="14">
        <v>2.2844E-2</v>
      </c>
    </row>
    <row r="19" spans="1:4" x14ac:dyDescent="0.2">
      <c r="A19" s="2" t="s">
        <v>22691</v>
      </c>
      <c r="B19" s="14">
        <v>1.2235</v>
      </c>
      <c r="C19" s="14">
        <v>0.29107</v>
      </c>
      <c r="D19" s="14">
        <v>4.7438000000000001E-2</v>
      </c>
    </row>
    <row r="20" spans="1:4" x14ac:dyDescent="0.2">
      <c r="A20" s="2" t="s">
        <v>11364</v>
      </c>
      <c r="B20" s="14">
        <v>0.83038000000000001</v>
      </c>
      <c r="C20" s="14">
        <v>-0.26816000000000001</v>
      </c>
      <c r="D20" s="14">
        <v>2.2734000000000001E-2</v>
      </c>
    </row>
    <row r="21" spans="1:4" x14ac:dyDescent="0.2">
      <c r="A21" s="2" t="s">
        <v>23115</v>
      </c>
      <c r="B21" s="14">
        <v>0.82952999999999999</v>
      </c>
      <c r="C21" s="14">
        <v>-0.26962999999999998</v>
      </c>
      <c r="D21" s="14">
        <v>3.8143999999999999E-3</v>
      </c>
    </row>
    <row r="22" spans="1:4" x14ac:dyDescent="0.2">
      <c r="A22" s="2" t="s">
        <v>23227</v>
      </c>
      <c r="B22" s="14">
        <v>0.82303000000000004</v>
      </c>
      <c r="C22" s="14">
        <v>-0.28098000000000001</v>
      </c>
      <c r="D22" s="14">
        <v>3.0723E-2</v>
      </c>
    </row>
    <row r="23" spans="1:4" x14ac:dyDescent="0.2">
      <c r="A23" s="2" t="s">
        <v>19956</v>
      </c>
      <c r="B23" s="14">
        <v>0.81567000000000001</v>
      </c>
      <c r="C23" s="14">
        <v>-0.29394999999999999</v>
      </c>
      <c r="D23" s="14">
        <v>4.129E-2</v>
      </c>
    </row>
    <row r="24" spans="1:4" x14ac:dyDescent="0.2">
      <c r="A24" s="2" t="s">
        <v>17719</v>
      </c>
      <c r="B24" s="14">
        <v>0.81481999999999999</v>
      </c>
      <c r="C24" s="14">
        <v>-0.29544999999999999</v>
      </c>
      <c r="D24" s="14">
        <v>8.2749E-3</v>
      </c>
    </row>
    <row r="25" spans="1:4" x14ac:dyDescent="0.2">
      <c r="A25" s="2" t="s">
        <v>17504</v>
      </c>
      <c r="B25" s="14">
        <v>0.77078000000000002</v>
      </c>
      <c r="C25" s="14">
        <v>-0.37559999999999999</v>
      </c>
      <c r="D25" s="14">
        <v>1.7049000000000002E-2</v>
      </c>
    </row>
    <row r="26" spans="1:4" x14ac:dyDescent="0.2">
      <c r="A26" s="2" t="s">
        <v>16563</v>
      </c>
      <c r="B26" s="14">
        <v>0.74573</v>
      </c>
      <c r="C26" s="14">
        <v>-0.42327999999999999</v>
      </c>
      <c r="D26" s="14">
        <v>4.9008000000000003E-2</v>
      </c>
    </row>
    <row r="27" spans="1:4" x14ac:dyDescent="0.2">
      <c r="A27" s="2" t="s">
        <v>22787</v>
      </c>
      <c r="B27" s="14">
        <v>0.73311000000000004</v>
      </c>
      <c r="C27" s="14">
        <v>-0.44789000000000001</v>
      </c>
      <c r="D27" s="14">
        <v>1.3070999999999999E-2</v>
      </c>
    </row>
    <row r="28" spans="1:4" x14ac:dyDescent="0.2">
      <c r="A28" s="2" t="s">
        <v>24897</v>
      </c>
      <c r="B28" s="14">
        <v>0.68145999999999995</v>
      </c>
      <c r="C28" s="14">
        <v>-0.55330000000000001</v>
      </c>
      <c r="D28" s="14">
        <v>4.8552999999999999E-2</v>
      </c>
    </row>
    <row r="29" spans="1:4" x14ac:dyDescent="0.2">
      <c r="A29" s="2" t="s">
        <v>27251</v>
      </c>
      <c r="B29" s="14">
        <v>0.64376</v>
      </c>
      <c r="C29" s="14">
        <v>-0.63541000000000003</v>
      </c>
      <c r="D29" s="14">
        <v>4.8916000000000001E-2</v>
      </c>
    </row>
    <row r="30" spans="1:4" x14ac:dyDescent="0.2">
      <c r="A30" s="2" t="s">
        <v>18978</v>
      </c>
      <c r="B30" s="14">
        <v>0.59187000000000001</v>
      </c>
      <c r="C30" s="14">
        <v>-0.75666</v>
      </c>
      <c r="D30" s="14">
        <v>4.8835000000000003E-2</v>
      </c>
    </row>
    <row r="31" spans="1:4" x14ac:dyDescent="0.2">
      <c r="A31" s="2" t="s">
        <v>25432</v>
      </c>
      <c r="B31" s="14">
        <v>0.46365000000000001</v>
      </c>
      <c r="C31" s="14">
        <v>-1.1089</v>
      </c>
      <c r="D31" s="14">
        <v>3.4842999999999999E-2</v>
      </c>
    </row>
    <row r="32" spans="1:4" x14ac:dyDescent="0.2">
      <c r="A32" s="2" t="s">
        <v>25951</v>
      </c>
      <c r="B32" s="14">
        <v>0.24786</v>
      </c>
      <c r="C32" s="14">
        <v>-2.0124</v>
      </c>
      <c r="D32" s="14">
        <v>2.4871999999999998E-2</v>
      </c>
    </row>
    <row r="33" spans="1:4" x14ac:dyDescent="0.2">
      <c r="A33" s="2" t="s">
        <v>5243</v>
      </c>
      <c r="B33" s="14">
        <v>0.20205999999999999</v>
      </c>
      <c r="C33" s="14">
        <v>-2.3071999999999999</v>
      </c>
      <c r="D33" s="14">
        <v>4.2846000000000002E-2</v>
      </c>
    </row>
    <row r="34" spans="1:4" x14ac:dyDescent="0.2">
      <c r="A34" s="2" t="s">
        <v>1042</v>
      </c>
      <c r="B34" s="14">
        <v>0.20165</v>
      </c>
      <c r="C34" s="14">
        <v>-2.3100999999999998</v>
      </c>
      <c r="D34" s="14">
        <v>3.8822000000000002E-2</v>
      </c>
    </row>
    <row r="35" spans="1:4" x14ac:dyDescent="0.2">
      <c r="A35" s="2" t="s">
        <v>5063</v>
      </c>
      <c r="B35" s="14">
        <v>0.18393999999999999</v>
      </c>
      <c r="C35" s="14">
        <v>-2.4426999999999999</v>
      </c>
      <c r="D35" s="14">
        <v>2.6523999999999999E-2</v>
      </c>
    </row>
    <row r="36" spans="1:4" x14ac:dyDescent="0.2">
      <c r="A36" s="2" t="s">
        <v>20398</v>
      </c>
      <c r="B36" s="14">
        <v>0.13352</v>
      </c>
      <c r="C36" s="14">
        <v>-2.9047999999999998</v>
      </c>
      <c r="D36" s="14">
        <v>3.9149999999999997E-2</v>
      </c>
    </row>
    <row r="37" spans="1:4" x14ac:dyDescent="0.2">
      <c r="A37" s="2" t="s">
        <v>2157</v>
      </c>
      <c r="B37" s="14">
        <v>0.12174</v>
      </c>
      <c r="C37" s="14">
        <v>-3.0381</v>
      </c>
      <c r="D37" s="14">
        <v>4.9833000000000002E-2</v>
      </c>
    </row>
    <row r="38" spans="1:4" x14ac:dyDescent="0.2">
      <c r="A38" s="2" t="s">
        <v>24569</v>
      </c>
      <c r="B38" s="14">
        <v>0.11709</v>
      </c>
      <c r="C38" s="14">
        <v>-3.0943000000000001</v>
      </c>
      <c r="D38" s="14">
        <v>1.873E-2</v>
      </c>
    </row>
    <row r="39" spans="1:4" x14ac:dyDescent="0.2">
      <c r="A39" s="2" t="s">
        <v>17118</v>
      </c>
      <c r="B39" s="14">
        <v>0.10578</v>
      </c>
      <c r="C39" s="14">
        <v>-3.2408999999999999</v>
      </c>
      <c r="D39" s="14">
        <v>1.7373E-3</v>
      </c>
    </row>
    <row r="40" spans="1:4" x14ac:dyDescent="0.2">
      <c r="A40" s="2" t="s">
        <v>19684</v>
      </c>
      <c r="B40" s="14">
        <v>0.10027</v>
      </c>
      <c r="C40" s="14">
        <v>-3.3180000000000001</v>
      </c>
      <c r="D40" s="14">
        <v>1.5096E-2</v>
      </c>
    </row>
    <row r="41" spans="1:4" x14ac:dyDescent="0.2">
      <c r="A41" s="2" t="s">
        <v>8284</v>
      </c>
      <c r="B41" s="14">
        <v>7.9797000000000007E-2</v>
      </c>
      <c r="C41" s="14">
        <v>-3.6475</v>
      </c>
      <c r="D41" s="14">
        <v>4.5615999999999997E-2</v>
      </c>
    </row>
    <row r="44" spans="1:4" x14ac:dyDescent="0.2">
      <c r="A44" s="12" t="s">
        <v>27299</v>
      </c>
      <c r="B44" s="15" t="s">
        <v>27303</v>
      </c>
      <c r="C44" s="15" t="s">
        <v>27300</v>
      </c>
      <c r="D44" s="15" t="s">
        <v>27302</v>
      </c>
    </row>
    <row r="45" spans="1:4" x14ac:dyDescent="0.2">
      <c r="A45" s="2" t="s">
        <v>9488</v>
      </c>
      <c r="B45" s="14">
        <v>74.421000000000006</v>
      </c>
      <c r="C45" s="14">
        <v>6.2176</v>
      </c>
      <c r="D45" s="14">
        <v>1.4132E-2</v>
      </c>
    </row>
    <row r="46" spans="1:4" x14ac:dyDescent="0.2">
      <c r="A46" s="2" t="s">
        <v>14695</v>
      </c>
      <c r="B46" s="14">
        <v>14.827999999999999</v>
      </c>
      <c r="C46" s="14">
        <v>3.8902000000000001</v>
      </c>
      <c r="D46" s="14">
        <v>1.7905999999999998E-2</v>
      </c>
    </row>
    <row r="47" spans="1:4" x14ac:dyDescent="0.2">
      <c r="A47" s="2" t="s">
        <v>14803</v>
      </c>
      <c r="B47" s="14">
        <v>7.6745999999999999</v>
      </c>
      <c r="C47" s="14">
        <v>2.9401000000000002</v>
      </c>
      <c r="D47" s="14">
        <v>3.3146E-3</v>
      </c>
    </row>
    <row r="48" spans="1:4" x14ac:dyDescent="0.2">
      <c r="A48" s="2" t="s">
        <v>17022</v>
      </c>
      <c r="B48" s="14">
        <v>7.38</v>
      </c>
      <c r="C48" s="14">
        <v>2.8835999999999999</v>
      </c>
      <c r="D48" s="14">
        <v>1.7073000000000001E-2</v>
      </c>
    </row>
    <row r="49" spans="1:4" x14ac:dyDescent="0.2">
      <c r="A49" s="2" t="s">
        <v>13345</v>
      </c>
      <c r="B49" s="14">
        <v>6.4488000000000003</v>
      </c>
      <c r="C49" s="14">
        <v>2.6890000000000001</v>
      </c>
      <c r="D49" s="14">
        <v>3.7328999999999999E-3</v>
      </c>
    </row>
    <row r="50" spans="1:4" x14ac:dyDescent="0.2">
      <c r="A50" s="2" t="s">
        <v>11640</v>
      </c>
      <c r="B50" s="14">
        <v>6.2145000000000001</v>
      </c>
      <c r="C50" s="14">
        <v>2.6356000000000002</v>
      </c>
      <c r="D50" s="14">
        <v>1.2385E-3</v>
      </c>
    </row>
    <row r="51" spans="1:4" x14ac:dyDescent="0.2">
      <c r="A51" s="2" t="s">
        <v>24789</v>
      </c>
      <c r="B51" s="14">
        <v>6.0609000000000002</v>
      </c>
      <c r="C51" s="14">
        <v>2.5994999999999999</v>
      </c>
      <c r="D51" s="14">
        <v>1.1636999999999999E-3</v>
      </c>
    </row>
    <row r="52" spans="1:4" x14ac:dyDescent="0.2">
      <c r="A52" s="2" t="s">
        <v>18079</v>
      </c>
      <c r="B52" s="14">
        <v>5.8925999999999998</v>
      </c>
      <c r="C52" s="14">
        <v>2.5589</v>
      </c>
      <c r="D52" s="14">
        <v>1.0336E-3</v>
      </c>
    </row>
    <row r="53" spans="1:4" x14ac:dyDescent="0.2">
      <c r="A53" s="2" t="s">
        <v>17074</v>
      </c>
      <c r="B53" s="14">
        <v>5.3471000000000002</v>
      </c>
      <c r="C53" s="14">
        <v>2.4188000000000001</v>
      </c>
      <c r="D53" s="14">
        <v>1.3354E-4</v>
      </c>
    </row>
    <row r="54" spans="1:4" x14ac:dyDescent="0.2">
      <c r="A54" s="2" t="s">
        <v>14974</v>
      </c>
      <c r="B54" s="14">
        <v>5.2553999999999998</v>
      </c>
      <c r="C54" s="14">
        <v>2.3938000000000001</v>
      </c>
      <c r="D54" s="14">
        <v>6.6200000000000001E-6</v>
      </c>
    </row>
    <row r="55" spans="1:4" x14ac:dyDescent="0.2">
      <c r="A55" s="2" t="s">
        <v>26911</v>
      </c>
      <c r="B55" s="14">
        <v>5.1150000000000002</v>
      </c>
      <c r="C55" s="14">
        <v>2.3546999999999998</v>
      </c>
      <c r="D55" s="14">
        <v>9.8195999999999995E-3</v>
      </c>
    </row>
    <row r="56" spans="1:4" x14ac:dyDescent="0.2">
      <c r="A56" s="2" t="s">
        <v>17369</v>
      </c>
      <c r="B56" s="14">
        <v>4.9969999999999999</v>
      </c>
      <c r="C56" s="14">
        <v>2.3210999999999999</v>
      </c>
      <c r="D56" s="14">
        <v>2.1722999999999999E-2</v>
      </c>
    </row>
    <row r="57" spans="1:4" x14ac:dyDescent="0.2">
      <c r="A57" s="2" t="s">
        <v>25963</v>
      </c>
      <c r="B57" s="14">
        <v>4.5787000000000004</v>
      </c>
      <c r="C57" s="14">
        <v>2.1949000000000001</v>
      </c>
      <c r="D57" s="14">
        <v>1.4223E-2</v>
      </c>
    </row>
    <row r="58" spans="1:4" x14ac:dyDescent="0.2">
      <c r="A58" s="2" t="s">
        <v>17727</v>
      </c>
      <c r="B58" s="14">
        <v>4.0785999999999998</v>
      </c>
      <c r="C58" s="14">
        <v>2.0280999999999998</v>
      </c>
      <c r="D58" s="14">
        <v>3.2072000000000003E-2</v>
      </c>
    </row>
    <row r="59" spans="1:4" x14ac:dyDescent="0.2">
      <c r="A59" s="2" t="s">
        <v>4060</v>
      </c>
      <c r="B59" s="14">
        <v>2.3136000000000001</v>
      </c>
      <c r="C59" s="14">
        <v>1.2101</v>
      </c>
      <c r="D59" s="14">
        <v>4.3091999999999998E-2</v>
      </c>
    </row>
    <row r="60" spans="1:4" x14ac:dyDescent="0.2">
      <c r="A60" s="2" t="s">
        <v>5535</v>
      </c>
      <c r="B60" s="14">
        <v>2.0280999999999998</v>
      </c>
      <c r="C60" s="14">
        <v>1.0201</v>
      </c>
      <c r="D60" s="14">
        <v>1.0749E-2</v>
      </c>
    </row>
    <row r="61" spans="1:4" x14ac:dyDescent="0.2">
      <c r="A61" s="2" t="s">
        <v>26231</v>
      </c>
      <c r="B61" s="14">
        <v>1.7903</v>
      </c>
      <c r="C61" s="14">
        <v>0.84021999999999997</v>
      </c>
      <c r="D61" s="14">
        <v>4.9519000000000001E-2</v>
      </c>
    </row>
    <row r="62" spans="1:4" x14ac:dyDescent="0.2">
      <c r="A62" s="2" t="s">
        <v>18055</v>
      </c>
      <c r="B62" s="14">
        <v>1.389</v>
      </c>
      <c r="C62" s="14">
        <v>0.47406999999999999</v>
      </c>
      <c r="D62" s="14">
        <v>1.8411E-2</v>
      </c>
    </row>
    <row r="63" spans="1:4" x14ac:dyDescent="0.2">
      <c r="A63" s="2" t="s">
        <v>4911</v>
      </c>
      <c r="B63" s="14">
        <v>1.2839</v>
      </c>
      <c r="C63" s="14">
        <v>0.36048000000000002</v>
      </c>
      <c r="D63" s="14">
        <v>2.7854E-2</v>
      </c>
    </row>
    <row r="64" spans="1:4" x14ac:dyDescent="0.2">
      <c r="A64" s="2" t="s">
        <v>22451</v>
      </c>
      <c r="B64" s="14">
        <v>1.2586999999999999</v>
      </c>
      <c r="C64" s="14">
        <v>0.33189999999999997</v>
      </c>
      <c r="D64" s="14">
        <v>2.9876E-2</v>
      </c>
    </row>
    <row r="65" spans="1:4" x14ac:dyDescent="0.2">
      <c r="A65" s="2" t="s">
        <v>7114</v>
      </c>
      <c r="B65" s="14">
        <v>1.2131000000000001</v>
      </c>
      <c r="C65" s="14">
        <v>0.27873999999999999</v>
      </c>
      <c r="D65" s="14">
        <v>2.1718000000000001E-2</v>
      </c>
    </row>
    <row r="66" spans="1:4" x14ac:dyDescent="0.2">
      <c r="A66" s="2" t="s">
        <v>10508</v>
      </c>
      <c r="B66" s="14">
        <v>0.83194000000000001</v>
      </c>
      <c r="C66" s="14">
        <v>-0.26544000000000001</v>
      </c>
      <c r="D66" s="14">
        <v>4.3846999999999997E-2</v>
      </c>
    </row>
    <row r="67" spans="1:4" x14ac:dyDescent="0.2">
      <c r="A67" s="2" t="s">
        <v>24853</v>
      </c>
      <c r="B67" s="14">
        <v>0.83047000000000004</v>
      </c>
      <c r="C67" s="14">
        <v>-0.26800000000000002</v>
      </c>
      <c r="D67" s="14">
        <v>3.2357999999999998E-2</v>
      </c>
    </row>
    <row r="68" spans="1:4" x14ac:dyDescent="0.2">
      <c r="A68" s="2" t="s">
        <v>16436</v>
      </c>
      <c r="B68" s="14">
        <v>0.82667000000000002</v>
      </c>
      <c r="C68" s="14">
        <v>-0.27461999999999998</v>
      </c>
      <c r="D68" s="14">
        <v>1.4491E-2</v>
      </c>
    </row>
    <row r="69" spans="1:4" x14ac:dyDescent="0.2">
      <c r="A69" s="2" t="s">
        <v>23529</v>
      </c>
      <c r="B69" s="14">
        <v>0.82620000000000005</v>
      </c>
      <c r="C69" s="14">
        <v>-0.27544999999999997</v>
      </c>
      <c r="D69" s="14">
        <v>4.7287999999999997E-2</v>
      </c>
    </row>
    <row r="70" spans="1:4" x14ac:dyDescent="0.2">
      <c r="A70" s="2" t="s">
        <v>14994</v>
      </c>
      <c r="B70" s="14">
        <v>0.82145000000000001</v>
      </c>
      <c r="C70" s="14">
        <v>-0.28376000000000001</v>
      </c>
      <c r="D70" s="14">
        <v>1.0403000000000001E-2</v>
      </c>
    </row>
    <row r="71" spans="1:4" x14ac:dyDescent="0.2">
      <c r="A71" s="2" t="s">
        <v>8900</v>
      </c>
      <c r="B71" s="14">
        <v>0.81071000000000004</v>
      </c>
      <c r="C71" s="14">
        <v>-0.30274000000000001</v>
      </c>
      <c r="D71" s="14">
        <v>4.4094000000000001E-2</v>
      </c>
    </row>
    <row r="72" spans="1:4" x14ac:dyDescent="0.2">
      <c r="A72" s="2" t="s">
        <v>26395</v>
      </c>
      <c r="B72" s="14">
        <v>0.81040000000000001</v>
      </c>
      <c r="C72" s="14">
        <v>-0.30329</v>
      </c>
      <c r="D72" s="14">
        <v>8.7065000000000007E-3</v>
      </c>
    </row>
    <row r="73" spans="1:4" x14ac:dyDescent="0.2">
      <c r="A73" s="2" t="s">
        <v>11232</v>
      </c>
      <c r="B73" s="14">
        <v>0.80545</v>
      </c>
      <c r="C73" s="14">
        <v>-0.31213999999999997</v>
      </c>
      <c r="D73" s="14">
        <v>4.326E-2</v>
      </c>
    </row>
    <row r="74" spans="1:4" x14ac:dyDescent="0.2">
      <c r="A74" s="2" t="s">
        <v>14882</v>
      </c>
      <c r="B74" s="14">
        <v>0.80262</v>
      </c>
      <c r="C74" s="14">
        <v>-0.31722</v>
      </c>
      <c r="D74" s="14">
        <v>4.9487999999999997E-2</v>
      </c>
    </row>
    <row r="75" spans="1:4" x14ac:dyDescent="0.2">
      <c r="A75" s="2" t="s">
        <v>17512</v>
      </c>
      <c r="B75" s="14">
        <v>0.79927999999999999</v>
      </c>
      <c r="C75" s="14">
        <v>-0.32322000000000001</v>
      </c>
      <c r="D75" s="14">
        <v>3.4882999999999997E-2</v>
      </c>
    </row>
    <row r="76" spans="1:4" x14ac:dyDescent="0.2">
      <c r="A76" s="2" t="s">
        <v>12369</v>
      </c>
      <c r="B76" s="14">
        <v>0.79829000000000006</v>
      </c>
      <c r="C76" s="14">
        <v>-0.32501999999999998</v>
      </c>
      <c r="D76" s="14">
        <v>2.6228999999999999E-2</v>
      </c>
    </row>
    <row r="77" spans="1:4" x14ac:dyDescent="0.2">
      <c r="A77" s="2" t="s">
        <v>12233</v>
      </c>
      <c r="B77" s="14">
        <v>0.79601999999999995</v>
      </c>
      <c r="C77" s="14">
        <v>-0.32912999999999998</v>
      </c>
      <c r="D77" s="14">
        <v>2.3143E-2</v>
      </c>
    </row>
    <row r="78" spans="1:4" x14ac:dyDescent="0.2">
      <c r="A78" s="2" t="s">
        <v>8568</v>
      </c>
      <c r="B78" s="14">
        <v>0.79422000000000004</v>
      </c>
      <c r="C78" s="14">
        <v>-0.33238000000000001</v>
      </c>
      <c r="D78" s="14">
        <v>1.0926E-2</v>
      </c>
    </row>
    <row r="79" spans="1:4" x14ac:dyDescent="0.2">
      <c r="A79" s="2" t="s">
        <v>1586</v>
      </c>
      <c r="B79" s="14">
        <v>0.79129000000000005</v>
      </c>
      <c r="C79" s="14">
        <v>-0.33771000000000001</v>
      </c>
      <c r="D79" s="14">
        <v>4.4364000000000001E-2</v>
      </c>
    </row>
    <row r="80" spans="1:4" x14ac:dyDescent="0.2">
      <c r="A80" s="2" t="s">
        <v>1502</v>
      </c>
      <c r="B80" s="14">
        <v>0.78822999999999999</v>
      </c>
      <c r="C80" s="14">
        <v>-0.34329999999999999</v>
      </c>
      <c r="D80" s="14">
        <v>3.0828999999999999E-2</v>
      </c>
    </row>
    <row r="81" spans="1:4" x14ac:dyDescent="0.2">
      <c r="A81" s="2" t="s">
        <v>11264</v>
      </c>
      <c r="B81" s="14">
        <v>0.78425</v>
      </c>
      <c r="C81" s="14">
        <v>-0.35060999999999998</v>
      </c>
      <c r="D81" s="14">
        <v>4.1626999999999997E-2</v>
      </c>
    </row>
    <row r="82" spans="1:4" x14ac:dyDescent="0.2">
      <c r="A82" s="2" t="s">
        <v>21137</v>
      </c>
      <c r="B82" s="14">
        <v>0.77529999999999999</v>
      </c>
      <c r="C82" s="14">
        <v>-0.36718000000000001</v>
      </c>
      <c r="D82" s="14">
        <v>2.3609E-3</v>
      </c>
    </row>
    <row r="83" spans="1:4" x14ac:dyDescent="0.2">
      <c r="A83" s="2" t="s">
        <v>11536</v>
      </c>
      <c r="B83" s="14">
        <v>0.77283000000000002</v>
      </c>
      <c r="C83" s="14">
        <v>-0.37178</v>
      </c>
      <c r="D83" s="14">
        <v>3.2593999999999998E-2</v>
      </c>
    </row>
    <row r="84" spans="1:4" x14ac:dyDescent="0.2">
      <c r="A84" s="2" t="s">
        <v>2261</v>
      </c>
      <c r="B84" s="14">
        <v>0.77132000000000001</v>
      </c>
      <c r="C84" s="14">
        <v>-0.37459999999999999</v>
      </c>
      <c r="D84" s="14">
        <v>1.1688E-2</v>
      </c>
    </row>
    <row r="85" spans="1:4" x14ac:dyDescent="0.2">
      <c r="A85" s="2" t="s">
        <v>1762</v>
      </c>
      <c r="B85" s="14">
        <v>0.77085999999999999</v>
      </c>
      <c r="C85" s="14">
        <v>-0.37546000000000002</v>
      </c>
      <c r="D85" s="14">
        <v>3.2665E-2</v>
      </c>
    </row>
    <row r="86" spans="1:4" x14ac:dyDescent="0.2">
      <c r="A86" s="2" t="s">
        <v>9024</v>
      </c>
      <c r="B86" s="14">
        <v>0.76570000000000005</v>
      </c>
      <c r="C86" s="14">
        <v>-0.38513999999999998</v>
      </c>
      <c r="D86" s="14">
        <v>4.1430000000000002E-2</v>
      </c>
    </row>
    <row r="87" spans="1:4" x14ac:dyDescent="0.2">
      <c r="A87" s="2" t="s">
        <v>13517</v>
      </c>
      <c r="B87" s="14">
        <v>0.76498999999999995</v>
      </c>
      <c r="C87" s="14">
        <v>-0.38647999999999999</v>
      </c>
      <c r="D87" s="14">
        <v>1.9050999999999998E-2</v>
      </c>
    </row>
    <row r="88" spans="1:4" x14ac:dyDescent="0.2">
      <c r="A88" s="2" t="s">
        <v>1925</v>
      </c>
      <c r="B88" s="14">
        <v>0.76093</v>
      </c>
      <c r="C88" s="14">
        <v>-0.39417000000000002</v>
      </c>
      <c r="D88" s="14">
        <v>2.4138E-2</v>
      </c>
    </row>
    <row r="89" spans="1:4" x14ac:dyDescent="0.2">
      <c r="A89" s="2" t="s">
        <v>22295</v>
      </c>
      <c r="B89" s="14">
        <v>0.75378999999999996</v>
      </c>
      <c r="C89" s="14">
        <v>-0.40777000000000002</v>
      </c>
      <c r="D89" s="14">
        <v>3.2978E-2</v>
      </c>
    </row>
    <row r="90" spans="1:4" x14ac:dyDescent="0.2">
      <c r="A90" s="2" t="s">
        <v>23363</v>
      </c>
      <c r="B90" s="14">
        <v>0.74778999999999995</v>
      </c>
      <c r="C90" s="14">
        <v>-0.41929</v>
      </c>
      <c r="D90" s="14">
        <v>1.9973000000000001E-2</v>
      </c>
    </row>
    <row r="91" spans="1:4" x14ac:dyDescent="0.2">
      <c r="A91" s="2" t="s">
        <v>23661</v>
      </c>
      <c r="B91" s="14">
        <v>0.74558999999999997</v>
      </c>
      <c r="C91" s="14">
        <v>-0.42354000000000003</v>
      </c>
      <c r="D91" s="14">
        <v>3.1043000000000001E-2</v>
      </c>
    </row>
    <row r="92" spans="1:4" x14ac:dyDescent="0.2">
      <c r="A92" s="2" t="s">
        <v>3887</v>
      </c>
      <c r="B92" s="14">
        <v>0.74534999999999996</v>
      </c>
      <c r="C92" s="14">
        <v>-0.42399999999999999</v>
      </c>
      <c r="D92" s="14">
        <v>2.4735E-2</v>
      </c>
    </row>
    <row r="93" spans="1:4" x14ac:dyDescent="0.2">
      <c r="A93" s="2" t="s">
        <v>1582</v>
      </c>
      <c r="B93" s="14">
        <v>0.74473999999999996</v>
      </c>
      <c r="C93" s="14">
        <v>-0.42520000000000002</v>
      </c>
      <c r="D93" s="14">
        <v>1.4768E-2</v>
      </c>
    </row>
    <row r="94" spans="1:4" x14ac:dyDescent="0.2">
      <c r="A94" s="2" t="s">
        <v>21181</v>
      </c>
      <c r="B94" s="14">
        <v>0.74465999999999999</v>
      </c>
      <c r="C94" s="14">
        <v>-0.42535000000000001</v>
      </c>
      <c r="D94" s="14">
        <v>4.8905999999999998E-2</v>
      </c>
    </row>
    <row r="95" spans="1:4" x14ac:dyDescent="0.2">
      <c r="A95" s="2" t="s">
        <v>22679</v>
      </c>
      <c r="B95" s="14">
        <v>0.74272000000000005</v>
      </c>
      <c r="C95" s="14">
        <v>-0.42909999999999998</v>
      </c>
      <c r="D95" s="14">
        <v>4.7463000000000002E-3</v>
      </c>
    </row>
    <row r="96" spans="1:4" x14ac:dyDescent="0.2">
      <c r="A96" s="2" t="s">
        <v>19013</v>
      </c>
      <c r="B96" s="14">
        <v>0.74204000000000003</v>
      </c>
      <c r="C96" s="14">
        <v>-0.43043999999999999</v>
      </c>
      <c r="D96" s="14">
        <v>3.8429999999999999E-2</v>
      </c>
    </row>
    <row r="97" spans="1:4" x14ac:dyDescent="0.2">
      <c r="A97" s="2" t="s">
        <v>10480</v>
      </c>
      <c r="B97" s="14">
        <v>0.73831999999999998</v>
      </c>
      <c r="C97" s="14">
        <v>-0.43769000000000002</v>
      </c>
      <c r="D97" s="14">
        <v>3.9308000000000003E-2</v>
      </c>
    </row>
    <row r="98" spans="1:4" x14ac:dyDescent="0.2">
      <c r="A98" s="2" t="s">
        <v>18071</v>
      </c>
      <c r="B98" s="14">
        <v>0.73753999999999997</v>
      </c>
      <c r="C98" s="14">
        <v>-0.43920999999999999</v>
      </c>
      <c r="D98" s="14">
        <v>3.0276000000000001E-2</v>
      </c>
    </row>
    <row r="99" spans="1:4" x14ac:dyDescent="0.2">
      <c r="A99" s="2" t="s">
        <v>21145</v>
      </c>
      <c r="B99" s="14">
        <v>0.73721999999999999</v>
      </c>
      <c r="C99" s="14">
        <v>-0.43983</v>
      </c>
      <c r="D99" s="14">
        <v>1.3402000000000001E-2</v>
      </c>
    </row>
    <row r="100" spans="1:4" x14ac:dyDescent="0.2">
      <c r="A100" s="2" t="s">
        <v>20450</v>
      </c>
      <c r="B100" s="14">
        <v>0.73107999999999995</v>
      </c>
      <c r="C100" s="14">
        <v>-0.45190000000000002</v>
      </c>
      <c r="D100" s="14">
        <v>4.4844000000000002E-2</v>
      </c>
    </row>
    <row r="101" spans="1:4" x14ac:dyDescent="0.2">
      <c r="A101" s="2" t="s">
        <v>14381</v>
      </c>
      <c r="B101" s="14">
        <v>0.73048000000000002</v>
      </c>
      <c r="C101" s="14">
        <v>-0.45307999999999998</v>
      </c>
      <c r="D101" s="14">
        <v>1.7781999999999999E-2</v>
      </c>
    </row>
    <row r="102" spans="1:4" x14ac:dyDescent="0.2">
      <c r="A102" s="2" t="s">
        <v>15086</v>
      </c>
      <c r="B102" s="14">
        <v>0.73001000000000005</v>
      </c>
      <c r="C102" s="14">
        <v>-0.45401000000000002</v>
      </c>
      <c r="D102" s="14">
        <v>1.4966999999999999E-2</v>
      </c>
    </row>
    <row r="103" spans="1:4" x14ac:dyDescent="0.2">
      <c r="A103" s="2" t="s">
        <v>2585</v>
      </c>
      <c r="B103" s="14">
        <v>0.72874000000000005</v>
      </c>
      <c r="C103" s="14">
        <v>-0.45651999999999998</v>
      </c>
      <c r="D103" s="14">
        <v>3.5657000000000001E-2</v>
      </c>
    </row>
    <row r="104" spans="1:4" x14ac:dyDescent="0.2">
      <c r="A104" s="2" t="s">
        <v>12713</v>
      </c>
      <c r="B104" s="14">
        <v>0.71672000000000002</v>
      </c>
      <c r="C104" s="14">
        <v>-0.48050999999999999</v>
      </c>
      <c r="D104" s="14">
        <v>1.4428E-2</v>
      </c>
    </row>
    <row r="105" spans="1:4" x14ac:dyDescent="0.2">
      <c r="A105" s="2" t="s">
        <v>13887</v>
      </c>
      <c r="B105" s="14">
        <v>0.71597</v>
      </c>
      <c r="C105" s="14">
        <v>-0.48203000000000001</v>
      </c>
      <c r="D105" s="14">
        <v>4.4843000000000001E-2</v>
      </c>
    </row>
    <row r="106" spans="1:4" x14ac:dyDescent="0.2">
      <c r="A106" s="2" t="s">
        <v>14533</v>
      </c>
      <c r="B106" s="14">
        <v>0.71150999999999998</v>
      </c>
      <c r="C106" s="14">
        <v>-0.49104999999999999</v>
      </c>
      <c r="D106" s="14">
        <v>4.8626999999999997E-2</v>
      </c>
    </row>
    <row r="107" spans="1:4" x14ac:dyDescent="0.2">
      <c r="A107" s="2" t="s">
        <v>12361</v>
      </c>
      <c r="B107" s="14">
        <v>0.70921000000000001</v>
      </c>
      <c r="C107" s="14">
        <v>-0.49570999999999998</v>
      </c>
      <c r="D107" s="14">
        <v>1.4867999999999999E-2</v>
      </c>
    </row>
    <row r="108" spans="1:4" x14ac:dyDescent="0.2">
      <c r="A108" s="2" t="s">
        <v>15986</v>
      </c>
      <c r="B108" s="14">
        <v>0.70765</v>
      </c>
      <c r="C108" s="14">
        <v>-0.49890000000000001</v>
      </c>
      <c r="D108" s="14">
        <v>3.499E-2</v>
      </c>
    </row>
    <row r="109" spans="1:4" x14ac:dyDescent="0.2">
      <c r="A109" s="2" t="s">
        <v>18223</v>
      </c>
      <c r="B109" s="14">
        <v>0.70550000000000002</v>
      </c>
      <c r="C109" s="14">
        <v>-0.50329000000000002</v>
      </c>
      <c r="D109" s="14">
        <v>4.7487000000000001E-2</v>
      </c>
    </row>
    <row r="110" spans="1:4" x14ac:dyDescent="0.2">
      <c r="A110" s="2" t="s">
        <v>5995</v>
      </c>
      <c r="B110" s="14">
        <v>0.70252999999999999</v>
      </c>
      <c r="C110" s="14">
        <v>-0.50936999999999999</v>
      </c>
      <c r="D110" s="14">
        <v>3.1040000000000002E-2</v>
      </c>
    </row>
    <row r="111" spans="1:4" x14ac:dyDescent="0.2">
      <c r="A111" s="2" t="s">
        <v>24917</v>
      </c>
      <c r="B111" s="14">
        <v>0.69799</v>
      </c>
      <c r="C111" s="14">
        <v>-0.51871</v>
      </c>
      <c r="D111" s="14">
        <v>1.9304999999999999E-2</v>
      </c>
    </row>
    <row r="112" spans="1:4" x14ac:dyDescent="0.2">
      <c r="A112" s="2" t="s">
        <v>5475</v>
      </c>
      <c r="B112" s="14">
        <v>0.69711999999999996</v>
      </c>
      <c r="C112" s="14">
        <v>-0.52053000000000005</v>
      </c>
      <c r="D112" s="14">
        <v>3.9724000000000002E-2</v>
      </c>
    </row>
    <row r="113" spans="1:4" x14ac:dyDescent="0.2">
      <c r="A113" s="2" t="s">
        <v>1905</v>
      </c>
      <c r="B113" s="14">
        <v>0.69559000000000004</v>
      </c>
      <c r="C113" s="14">
        <v>-0.52368999999999999</v>
      </c>
      <c r="D113" s="14">
        <v>3.7455000000000002E-2</v>
      </c>
    </row>
    <row r="114" spans="1:4" x14ac:dyDescent="0.2">
      <c r="A114" s="2" t="s">
        <v>7046</v>
      </c>
      <c r="B114" s="14">
        <v>0.69496999999999998</v>
      </c>
      <c r="C114" s="14">
        <v>-0.52498</v>
      </c>
      <c r="D114" s="14">
        <v>4.6885000000000003E-2</v>
      </c>
    </row>
    <row r="115" spans="1:4" x14ac:dyDescent="0.2">
      <c r="A115" s="2" t="s">
        <v>19088</v>
      </c>
      <c r="B115" s="14">
        <v>0.69477</v>
      </c>
      <c r="C115" s="14">
        <v>-0.52539999999999998</v>
      </c>
      <c r="D115" s="14">
        <v>4.9562000000000002E-2</v>
      </c>
    </row>
    <row r="116" spans="1:4" x14ac:dyDescent="0.2">
      <c r="A116" s="2" t="s">
        <v>20602</v>
      </c>
      <c r="B116" s="14">
        <v>0.69394999999999996</v>
      </c>
      <c r="C116" s="14">
        <v>-0.52708999999999995</v>
      </c>
      <c r="D116" s="14">
        <v>2.3307000000000001E-2</v>
      </c>
    </row>
    <row r="117" spans="1:4" x14ac:dyDescent="0.2">
      <c r="A117" s="2" t="s">
        <v>2673</v>
      </c>
      <c r="B117" s="14">
        <v>0.68698999999999999</v>
      </c>
      <c r="C117" s="14">
        <v>-0.54164000000000001</v>
      </c>
      <c r="D117" s="14">
        <v>1.0559000000000001E-2</v>
      </c>
    </row>
    <row r="118" spans="1:4" x14ac:dyDescent="0.2">
      <c r="A118" s="2" t="s">
        <v>14525</v>
      </c>
      <c r="B118" s="14">
        <v>0.68630000000000002</v>
      </c>
      <c r="C118" s="14">
        <v>-0.54308000000000001</v>
      </c>
      <c r="D118" s="14">
        <v>3.5558E-3</v>
      </c>
    </row>
    <row r="119" spans="1:4" x14ac:dyDescent="0.2">
      <c r="A119" s="2" t="s">
        <v>19408</v>
      </c>
      <c r="B119" s="14">
        <v>0.67176999999999998</v>
      </c>
      <c r="C119" s="14">
        <v>-0.57394999999999996</v>
      </c>
      <c r="D119" s="14">
        <v>3.1935999999999999E-2</v>
      </c>
    </row>
    <row r="120" spans="1:4" x14ac:dyDescent="0.2">
      <c r="A120" s="2" t="s">
        <v>24801</v>
      </c>
      <c r="B120" s="14">
        <v>0.67122999999999999</v>
      </c>
      <c r="C120" s="14">
        <v>-0.57511999999999996</v>
      </c>
      <c r="D120" s="14">
        <v>3.5208000000000003E-2</v>
      </c>
    </row>
    <row r="121" spans="1:4" x14ac:dyDescent="0.2">
      <c r="A121" s="2" t="s">
        <v>17927</v>
      </c>
      <c r="B121" s="14">
        <v>0.66469</v>
      </c>
      <c r="C121" s="14">
        <v>-0.58925000000000005</v>
      </c>
      <c r="D121" s="14">
        <v>4.6435999999999998E-2</v>
      </c>
    </row>
    <row r="122" spans="1:4" x14ac:dyDescent="0.2">
      <c r="A122" s="2" t="s">
        <v>11424</v>
      </c>
      <c r="B122" s="14">
        <v>0.66303000000000001</v>
      </c>
      <c r="C122" s="14">
        <v>-0.59286000000000005</v>
      </c>
      <c r="D122" s="14">
        <v>3.9445000000000001E-2</v>
      </c>
    </row>
    <row r="123" spans="1:4" x14ac:dyDescent="0.2">
      <c r="A123" s="2" t="s">
        <v>3751</v>
      </c>
      <c r="B123" s="14">
        <v>0.65473000000000003</v>
      </c>
      <c r="C123" s="14">
        <v>-0.61104000000000003</v>
      </c>
      <c r="D123" s="14">
        <v>1.5347E-2</v>
      </c>
    </row>
    <row r="124" spans="1:4" x14ac:dyDescent="0.2">
      <c r="A124" s="2" t="s">
        <v>27123</v>
      </c>
      <c r="B124" s="14">
        <v>0.63449999999999995</v>
      </c>
      <c r="C124" s="14">
        <v>-0.65630999999999995</v>
      </c>
      <c r="D124" s="14">
        <v>4.3649E-2</v>
      </c>
    </row>
    <row r="125" spans="1:4" x14ac:dyDescent="0.2">
      <c r="A125" s="2" t="s">
        <v>12257</v>
      </c>
      <c r="B125" s="14">
        <v>0.63319999999999999</v>
      </c>
      <c r="C125" s="14">
        <v>-0.65927000000000002</v>
      </c>
      <c r="D125" s="14">
        <v>1.8096999999999999E-2</v>
      </c>
    </row>
    <row r="126" spans="1:4" x14ac:dyDescent="0.2">
      <c r="A126" s="2" t="s">
        <v>13673</v>
      </c>
      <c r="B126" s="14">
        <v>0.63185999999999998</v>
      </c>
      <c r="C126" s="14">
        <v>-0.66230999999999995</v>
      </c>
      <c r="D126" s="14">
        <v>2.7380999999999999E-2</v>
      </c>
    </row>
    <row r="127" spans="1:4" x14ac:dyDescent="0.2">
      <c r="A127" s="2" t="s">
        <v>20207</v>
      </c>
      <c r="B127" s="14">
        <v>0.62895000000000001</v>
      </c>
      <c r="C127" s="14">
        <v>-0.66898000000000002</v>
      </c>
      <c r="D127" s="14">
        <v>3.5506000000000003E-2</v>
      </c>
    </row>
    <row r="128" spans="1:4" x14ac:dyDescent="0.2">
      <c r="A128" s="2" t="s">
        <v>14898</v>
      </c>
      <c r="B128" s="14">
        <v>0.61548999999999998</v>
      </c>
      <c r="C128" s="14">
        <v>-0.70018999999999998</v>
      </c>
      <c r="D128" s="14">
        <v>4.0682000000000003E-2</v>
      </c>
    </row>
    <row r="129" spans="1:4" x14ac:dyDescent="0.2">
      <c r="A129" s="2" t="s">
        <v>934</v>
      </c>
      <c r="B129" s="14">
        <v>0.61429999999999996</v>
      </c>
      <c r="C129" s="14">
        <v>-0.70298000000000005</v>
      </c>
      <c r="D129" s="14">
        <v>3.6444999999999998E-2</v>
      </c>
    </row>
    <row r="130" spans="1:4" x14ac:dyDescent="0.2">
      <c r="A130" s="2" t="s">
        <v>15538</v>
      </c>
      <c r="B130" s="14">
        <v>0.61389000000000005</v>
      </c>
      <c r="C130" s="14">
        <v>-0.70394999999999996</v>
      </c>
      <c r="D130" s="14">
        <v>9.3276999999999995E-3</v>
      </c>
    </row>
    <row r="131" spans="1:4" x14ac:dyDescent="0.2">
      <c r="A131" s="2" t="s">
        <v>26811</v>
      </c>
      <c r="B131" s="14">
        <v>0.61358999999999997</v>
      </c>
      <c r="C131" s="14">
        <v>-0.70465999999999995</v>
      </c>
      <c r="D131" s="14">
        <v>4.7848000000000002E-2</v>
      </c>
    </row>
    <row r="132" spans="1:4" x14ac:dyDescent="0.2">
      <c r="A132" s="2" t="s">
        <v>25604</v>
      </c>
      <c r="B132" s="14">
        <v>0.60887000000000002</v>
      </c>
      <c r="C132" s="14">
        <v>-0.71579000000000004</v>
      </c>
      <c r="D132" s="14">
        <v>2.2046E-2</v>
      </c>
    </row>
    <row r="133" spans="1:4" x14ac:dyDescent="0.2">
      <c r="A133" s="2" t="s">
        <v>24733</v>
      </c>
      <c r="B133" s="14">
        <v>0.60485999999999995</v>
      </c>
      <c r="C133" s="14">
        <v>-0.72533999999999998</v>
      </c>
      <c r="D133" s="14">
        <v>4.3616999999999996E-3</v>
      </c>
    </row>
    <row r="134" spans="1:4" x14ac:dyDescent="0.2">
      <c r="A134" s="2" t="s">
        <v>20147</v>
      </c>
      <c r="B134" s="14">
        <v>0.60009999999999997</v>
      </c>
      <c r="C134" s="14">
        <v>-0.73673</v>
      </c>
      <c r="D134" s="14">
        <v>8.1277999999999993E-3</v>
      </c>
    </row>
    <row r="135" spans="1:4" x14ac:dyDescent="0.2">
      <c r="A135" s="2" t="s">
        <v>15886</v>
      </c>
      <c r="B135" s="14">
        <v>0.59179999999999999</v>
      </c>
      <c r="C135" s="14">
        <v>-0.75682000000000005</v>
      </c>
      <c r="D135" s="14">
        <v>3.5711E-2</v>
      </c>
    </row>
    <row r="136" spans="1:4" x14ac:dyDescent="0.2">
      <c r="A136" s="2" t="s">
        <v>2253</v>
      </c>
      <c r="B136" s="14">
        <v>0.58106000000000002</v>
      </c>
      <c r="C136" s="14">
        <v>-0.78325</v>
      </c>
      <c r="D136" s="14">
        <v>4.7200999999999996E-3</v>
      </c>
    </row>
    <row r="137" spans="1:4" x14ac:dyDescent="0.2">
      <c r="A137" s="2" t="s">
        <v>22683</v>
      </c>
      <c r="B137" s="14">
        <v>0.57921999999999996</v>
      </c>
      <c r="C137" s="14">
        <v>-0.78783000000000003</v>
      </c>
      <c r="D137" s="14">
        <v>2.7552E-2</v>
      </c>
    </row>
    <row r="138" spans="1:4" x14ac:dyDescent="0.2">
      <c r="A138" s="2" t="s">
        <v>19832</v>
      </c>
      <c r="B138" s="14">
        <v>0.55305000000000004</v>
      </c>
      <c r="C138" s="14">
        <v>-0.85450999999999999</v>
      </c>
      <c r="D138" s="14">
        <v>4.8379999999999999E-2</v>
      </c>
    </row>
    <row r="139" spans="1:4" x14ac:dyDescent="0.2">
      <c r="A139" s="2" t="s">
        <v>20084</v>
      </c>
      <c r="B139" s="14">
        <v>0.55269000000000001</v>
      </c>
      <c r="C139" s="14">
        <v>-0.85545000000000004</v>
      </c>
      <c r="D139" s="14">
        <v>4.2911999999999999E-2</v>
      </c>
    </row>
    <row r="140" spans="1:4" x14ac:dyDescent="0.2">
      <c r="A140" s="2" t="s">
        <v>16894</v>
      </c>
      <c r="B140" s="14">
        <v>0.52771000000000001</v>
      </c>
      <c r="C140" s="14">
        <v>-0.92217000000000005</v>
      </c>
      <c r="D140" s="14">
        <v>2.7109999999999999E-2</v>
      </c>
    </row>
    <row r="141" spans="1:4" x14ac:dyDescent="0.2">
      <c r="A141" s="2" t="s">
        <v>16356</v>
      </c>
      <c r="B141" s="14">
        <v>0.48418</v>
      </c>
      <c r="C141" s="14">
        <v>-1.0464</v>
      </c>
      <c r="D141" s="14">
        <v>7.2398000000000002E-3</v>
      </c>
    </row>
    <row r="142" spans="1:4" x14ac:dyDescent="0.2">
      <c r="A142" s="2" t="s">
        <v>11268</v>
      </c>
      <c r="B142" s="14">
        <v>0.27649000000000001</v>
      </c>
      <c r="C142" s="14">
        <v>-1.8547</v>
      </c>
      <c r="D142" s="14">
        <v>4.752E-2</v>
      </c>
    </row>
    <row r="145" spans="1:4" x14ac:dyDescent="0.2">
      <c r="A145" s="12" t="s">
        <v>27299</v>
      </c>
      <c r="B145" s="15" t="s">
        <v>27304</v>
      </c>
      <c r="C145" s="15" t="s">
        <v>27300</v>
      </c>
      <c r="D145" s="15" t="s">
        <v>27302</v>
      </c>
    </row>
    <row r="146" spans="1:4" x14ac:dyDescent="0.2">
      <c r="A146" s="2" t="s">
        <v>12957</v>
      </c>
      <c r="B146" s="14">
        <v>8.3541000000000007</v>
      </c>
      <c r="C146" s="14">
        <v>3.0625</v>
      </c>
      <c r="D146" s="14">
        <v>1.7781999999999999E-2</v>
      </c>
    </row>
    <row r="147" spans="1:4" x14ac:dyDescent="0.2">
      <c r="A147" s="2" t="s">
        <v>7166</v>
      </c>
      <c r="B147" s="14">
        <v>7.9630000000000001</v>
      </c>
      <c r="C147" s="14">
        <v>2.9933000000000001</v>
      </c>
      <c r="D147" s="14">
        <v>1.1917000000000001E-2</v>
      </c>
    </row>
    <row r="148" spans="1:4" x14ac:dyDescent="0.2">
      <c r="A148" s="2" t="s">
        <v>1917</v>
      </c>
      <c r="B148" s="14">
        <v>7.8964999999999996</v>
      </c>
      <c r="C148" s="14">
        <v>2.9811999999999999</v>
      </c>
      <c r="D148" s="14">
        <v>1.1741E-2</v>
      </c>
    </row>
    <row r="149" spans="1:4" x14ac:dyDescent="0.2">
      <c r="A149" s="2" t="s">
        <v>5199</v>
      </c>
      <c r="B149" s="14">
        <v>7.617</v>
      </c>
      <c r="C149" s="14">
        <v>2.9291999999999998</v>
      </c>
      <c r="D149" s="14">
        <v>4.1845E-2</v>
      </c>
    </row>
    <row r="150" spans="1:4" x14ac:dyDescent="0.2">
      <c r="A150" s="2" t="s">
        <v>14425</v>
      </c>
      <c r="B150" s="14">
        <v>7.3594999999999997</v>
      </c>
      <c r="C150" s="14">
        <v>2.8795999999999999</v>
      </c>
      <c r="D150" s="14">
        <v>2.8195999999999999E-2</v>
      </c>
    </row>
    <row r="151" spans="1:4" x14ac:dyDescent="0.2">
      <c r="A151" s="2" t="s">
        <v>26079</v>
      </c>
      <c r="B151" s="14">
        <v>6.7180999999999997</v>
      </c>
      <c r="C151" s="14">
        <v>2.7480000000000002</v>
      </c>
      <c r="D151" s="14">
        <v>1.4871000000000001E-2</v>
      </c>
    </row>
    <row r="152" spans="1:4" x14ac:dyDescent="0.2">
      <c r="A152" s="2" t="s">
        <v>4132</v>
      </c>
      <c r="B152" s="14">
        <v>6.3308999999999997</v>
      </c>
      <c r="C152" s="14">
        <v>2.6623999999999999</v>
      </c>
      <c r="D152" s="14">
        <v>1.5353E-2</v>
      </c>
    </row>
    <row r="153" spans="1:4" x14ac:dyDescent="0.2">
      <c r="A153" s="2" t="s">
        <v>13509</v>
      </c>
      <c r="B153" s="14">
        <v>5.93</v>
      </c>
      <c r="C153" s="14">
        <v>2.5680000000000001</v>
      </c>
      <c r="D153" s="14">
        <v>4.7402E-2</v>
      </c>
    </row>
    <row r="154" spans="1:4" x14ac:dyDescent="0.2">
      <c r="A154" s="2" t="s">
        <v>6810</v>
      </c>
      <c r="B154" s="14">
        <v>5.3857999999999997</v>
      </c>
      <c r="C154" s="14">
        <v>2.4291999999999998</v>
      </c>
      <c r="D154" s="14">
        <v>2.1327999999999999E-4</v>
      </c>
    </row>
    <row r="155" spans="1:4" x14ac:dyDescent="0.2">
      <c r="A155" s="2" t="s">
        <v>5251</v>
      </c>
      <c r="B155" s="14">
        <v>4.8132999999999999</v>
      </c>
      <c r="C155" s="14">
        <v>2.2669999999999999</v>
      </c>
      <c r="D155" s="14">
        <v>2.3803000000000001E-2</v>
      </c>
    </row>
    <row r="156" spans="1:4" x14ac:dyDescent="0.2">
      <c r="A156" s="2" t="s">
        <v>6575</v>
      </c>
      <c r="B156" s="14">
        <v>4.5721999999999996</v>
      </c>
      <c r="C156" s="14">
        <v>2.1928999999999998</v>
      </c>
      <c r="D156" s="14">
        <v>3.9202000000000001E-2</v>
      </c>
    </row>
    <row r="157" spans="1:4" x14ac:dyDescent="0.2">
      <c r="A157" s="2" t="s">
        <v>25924</v>
      </c>
      <c r="B157" s="14">
        <v>4.5705</v>
      </c>
      <c r="C157" s="14">
        <v>2.1924000000000001</v>
      </c>
      <c r="D157" s="14">
        <v>4.65E-2</v>
      </c>
    </row>
    <row r="158" spans="1:4" x14ac:dyDescent="0.2">
      <c r="A158" s="2" t="s">
        <v>662</v>
      </c>
      <c r="B158" s="14">
        <v>4.4977999999999998</v>
      </c>
      <c r="C158" s="14">
        <v>2.1692</v>
      </c>
      <c r="D158" s="14">
        <v>3.7797999999999998E-2</v>
      </c>
    </row>
    <row r="159" spans="1:4" x14ac:dyDescent="0.2">
      <c r="A159" s="2" t="s">
        <v>15534</v>
      </c>
      <c r="B159" s="14">
        <v>3.9901</v>
      </c>
      <c r="C159" s="14">
        <v>1.9964</v>
      </c>
      <c r="D159" s="14">
        <v>3.3721000000000001E-2</v>
      </c>
    </row>
    <row r="160" spans="1:4" x14ac:dyDescent="0.2">
      <c r="A160" s="2" t="s">
        <v>11268</v>
      </c>
      <c r="B160" s="14">
        <v>3.9539</v>
      </c>
      <c r="C160" s="14">
        <v>1.9833000000000001</v>
      </c>
      <c r="D160" s="14">
        <v>3.1883000000000002E-2</v>
      </c>
    </row>
    <row r="161" spans="1:4" x14ac:dyDescent="0.2">
      <c r="A161" s="2" t="s">
        <v>6375</v>
      </c>
      <c r="B161" s="14">
        <v>3.6514000000000002</v>
      </c>
      <c r="C161" s="14">
        <v>1.8684000000000001</v>
      </c>
      <c r="D161" s="14">
        <v>1.8631000000000002E-2</v>
      </c>
    </row>
    <row r="162" spans="1:4" x14ac:dyDescent="0.2">
      <c r="A162" s="2" t="s">
        <v>6215</v>
      </c>
      <c r="B162" s="14">
        <v>3.4373</v>
      </c>
      <c r="C162" s="14">
        <v>1.7813000000000001</v>
      </c>
      <c r="D162" s="14">
        <v>4.0374E-3</v>
      </c>
    </row>
    <row r="163" spans="1:4" x14ac:dyDescent="0.2">
      <c r="A163" s="2" t="s">
        <v>3509</v>
      </c>
      <c r="B163" s="14">
        <v>3.4357000000000002</v>
      </c>
      <c r="C163" s="14">
        <v>1.7806</v>
      </c>
      <c r="D163" s="14">
        <v>1.8856999999999999E-2</v>
      </c>
    </row>
    <row r="164" spans="1:4" x14ac:dyDescent="0.2">
      <c r="A164" s="2" t="s">
        <v>8040</v>
      </c>
      <c r="B164" s="14">
        <v>3.1785999999999999</v>
      </c>
      <c r="C164" s="14">
        <v>1.6684000000000001</v>
      </c>
      <c r="D164" s="14">
        <v>2.8642000000000001E-2</v>
      </c>
    </row>
    <row r="165" spans="1:4" x14ac:dyDescent="0.2">
      <c r="A165" s="2" t="s">
        <v>6718</v>
      </c>
      <c r="B165" s="14">
        <v>2.6286999999999998</v>
      </c>
      <c r="C165" s="14">
        <v>1.3944000000000001</v>
      </c>
      <c r="D165" s="14">
        <v>2.5000999999999999E-2</v>
      </c>
    </row>
    <row r="166" spans="1:4" x14ac:dyDescent="0.2">
      <c r="A166" s="2" t="s">
        <v>4036</v>
      </c>
      <c r="B166" s="14">
        <v>2.3014000000000001</v>
      </c>
      <c r="C166" s="14">
        <v>1.2024999999999999</v>
      </c>
      <c r="D166" s="14">
        <v>4.1964999999999997E-3</v>
      </c>
    </row>
    <row r="167" spans="1:4" x14ac:dyDescent="0.2">
      <c r="A167" s="2" t="s">
        <v>1170</v>
      </c>
      <c r="B167" s="14">
        <v>2.1979000000000002</v>
      </c>
      <c r="C167" s="14">
        <v>1.1362000000000001</v>
      </c>
      <c r="D167" s="14">
        <v>3.7694999999999999E-2</v>
      </c>
    </row>
    <row r="168" spans="1:4" x14ac:dyDescent="0.2">
      <c r="A168" s="2" t="s">
        <v>5175</v>
      </c>
      <c r="B168" s="14">
        <v>2.1720000000000002</v>
      </c>
      <c r="C168" s="14">
        <v>1.119</v>
      </c>
      <c r="D168" s="14">
        <v>3.8086000000000002E-2</v>
      </c>
    </row>
    <row r="169" spans="1:4" x14ac:dyDescent="0.2">
      <c r="A169" s="2" t="s">
        <v>26039</v>
      </c>
      <c r="B169" s="14">
        <v>2.1705000000000001</v>
      </c>
      <c r="C169" s="14">
        <v>1.1180000000000001</v>
      </c>
      <c r="D169" s="14">
        <v>3.3242000000000001E-2</v>
      </c>
    </row>
    <row r="170" spans="1:4" x14ac:dyDescent="0.2">
      <c r="A170" s="2" t="s">
        <v>5831</v>
      </c>
      <c r="B170" s="14">
        <v>2.1025</v>
      </c>
      <c r="C170" s="14">
        <v>1.0721000000000001</v>
      </c>
      <c r="D170" s="14">
        <v>4.3073E-3</v>
      </c>
    </row>
    <row r="171" spans="1:4" x14ac:dyDescent="0.2">
      <c r="A171" s="2" t="s">
        <v>25888</v>
      </c>
      <c r="B171" s="14">
        <v>2.0076999999999998</v>
      </c>
      <c r="C171" s="14">
        <v>1.0056</v>
      </c>
      <c r="D171" s="14">
        <v>1.1842999999999999E-2</v>
      </c>
    </row>
    <row r="172" spans="1:4" x14ac:dyDescent="0.2">
      <c r="A172" s="2" t="s">
        <v>7884</v>
      </c>
      <c r="B172" s="14">
        <v>1.9994000000000001</v>
      </c>
      <c r="C172" s="14">
        <v>0.99953000000000003</v>
      </c>
      <c r="D172" s="14">
        <v>2.5492999999999998E-2</v>
      </c>
    </row>
    <row r="173" spans="1:4" x14ac:dyDescent="0.2">
      <c r="A173" s="2" t="s">
        <v>5051</v>
      </c>
      <c r="B173" s="14">
        <v>1.9961</v>
      </c>
      <c r="C173" s="14">
        <v>0.99721000000000004</v>
      </c>
      <c r="D173" s="14">
        <v>2.7529999999999999E-2</v>
      </c>
    </row>
    <row r="174" spans="1:4" x14ac:dyDescent="0.2">
      <c r="A174" s="2" t="s">
        <v>24541</v>
      </c>
      <c r="B174" s="14">
        <v>1.9527000000000001</v>
      </c>
      <c r="C174" s="14">
        <v>0.96545000000000003</v>
      </c>
      <c r="D174" s="14">
        <v>3.4368999999999997E-2</v>
      </c>
    </row>
    <row r="175" spans="1:4" x14ac:dyDescent="0.2">
      <c r="A175" s="2" t="s">
        <v>10264</v>
      </c>
      <c r="B175" s="14">
        <v>1.8557999999999999</v>
      </c>
      <c r="C175" s="14">
        <v>0.89204000000000006</v>
      </c>
      <c r="D175" s="14">
        <v>3.8181E-2</v>
      </c>
    </row>
    <row r="176" spans="1:4" x14ac:dyDescent="0.2">
      <c r="A176" s="2" t="s">
        <v>3655</v>
      </c>
      <c r="B176" s="14">
        <v>1.8122</v>
      </c>
      <c r="C176" s="14">
        <v>0.85772999999999999</v>
      </c>
      <c r="D176" s="14">
        <v>3.9271E-2</v>
      </c>
    </row>
    <row r="177" spans="1:4" x14ac:dyDescent="0.2">
      <c r="A177" s="2" t="s">
        <v>6463</v>
      </c>
      <c r="B177" s="14">
        <v>1.7988</v>
      </c>
      <c r="C177" s="14">
        <v>0.84704999999999997</v>
      </c>
      <c r="D177" s="14">
        <v>4.1928E-2</v>
      </c>
    </row>
    <row r="178" spans="1:4" x14ac:dyDescent="0.2">
      <c r="A178" s="2" t="s">
        <v>3651</v>
      </c>
      <c r="B178" s="14">
        <v>1.7670999999999999</v>
      </c>
      <c r="C178" s="14">
        <v>0.82142000000000004</v>
      </c>
      <c r="D178" s="14">
        <v>4.616E-2</v>
      </c>
    </row>
    <row r="179" spans="1:4" x14ac:dyDescent="0.2">
      <c r="A179" s="2" t="s">
        <v>4000</v>
      </c>
      <c r="B179" s="14">
        <v>1.6923999999999999</v>
      </c>
      <c r="C179" s="14">
        <v>0.75905</v>
      </c>
      <c r="D179" s="14">
        <v>7.4186E-3</v>
      </c>
    </row>
    <row r="180" spans="1:4" x14ac:dyDescent="0.2">
      <c r="A180" s="2" t="s">
        <v>10508</v>
      </c>
      <c r="B180" s="14">
        <v>1.63</v>
      </c>
      <c r="C180" s="14">
        <v>0.70489999999999997</v>
      </c>
      <c r="D180" s="14">
        <v>3.4521000000000003E-2</v>
      </c>
    </row>
    <row r="181" spans="1:4" x14ac:dyDescent="0.2">
      <c r="A181" s="2" t="s">
        <v>26979</v>
      </c>
      <c r="B181" s="14">
        <v>1.5995999999999999</v>
      </c>
      <c r="C181" s="14">
        <v>0.67767999999999995</v>
      </c>
      <c r="D181" s="14">
        <v>1.2496E-2</v>
      </c>
    </row>
    <row r="182" spans="1:4" x14ac:dyDescent="0.2">
      <c r="A182" s="2" t="s">
        <v>19832</v>
      </c>
      <c r="B182" s="14">
        <v>1.5488999999999999</v>
      </c>
      <c r="C182" s="14">
        <v>0.63124000000000002</v>
      </c>
      <c r="D182" s="14">
        <v>2.8934999999999999E-2</v>
      </c>
    </row>
    <row r="183" spans="1:4" x14ac:dyDescent="0.2">
      <c r="A183" s="2" t="s">
        <v>1346</v>
      </c>
      <c r="B183" s="14">
        <v>1.5307999999999999</v>
      </c>
      <c r="C183" s="14">
        <v>0.61426999999999998</v>
      </c>
      <c r="D183" s="14">
        <v>3.6482000000000001E-2</v>
      </c>
    </row>
    <row r="184" spans="1:4" x14ac:dyDescent="0.2">
      <c r="A184" s="2" t="s">
        <v>12253</v>
      </c>
      <c r="B184" s="14">
        <v>1.5115000000000001</v>
      </c>
      <c r="C184" s="14">
        <v>0.59601000000000004</v>
      </c>
      <c r="D184" s="14">
        <v>3.2197999999999997E-2</v>
      </c>
    </row>
    <row r="185" spans="1:4" x14ac:dyDescent="0.2">
      <c r="A185" s="2" t="s">
        <v>18802</v>
      </c>
      <c r="B185" s="14">
        <v>1.4964999999999999</v>
      </c>
      <c r="C185" s="14">
        <v>0.58160000000000001</v>
      </c>
      <c r="D185" s="14">
        <v>4.7904000000000002E-2</v>
      </c>
    </row>
    <row r="186" spans="1:4" x14ac:dyDescent="0.2">
      <c r="A186" s="2" t="s">
        <v>10820</v>
      </c>
      <c r="B186" s="14">
        <v>1.4954000000000001</v>
      </c>
      <c r="C186" s="14">
        <v>0.58055999999999996</v>
      </c>
      <c r="D186" s="14">
        <v>2.3016999999999999E-2</v>
      </c>
    </row>
    <row r="187" spans="1:4" x14ac:dyDescent="0.2">
      <c r="A187" s="2" t="s">
        <v>5279</v>
      </c>
      <c r="B187" s="14">
        <v>1.4709000000000001</v>
      </c>
      <c r="C187" s="14">
        <v>0.55671000000000004</v>
      </c>
      <c r="D187" s="14">
        <v>6.1424000000000001E-3</v>
      </c>
    </row>
    <row r="188" spans="1:4" x14ac:dyDescent="0.2">
      <c r="A188" s="2" t="s">
        <v>24185</v>
      </c>
      <c r="B188" s="14">
        <v>1.4479</v>
      </c>
      <c r="C188" s="14">
        <v>0.53391999999999995</v>
      </c>
      <c r="D188" s="14">
        <v>4.9744999999999998E-2</v>
      </c>
    </row>
    <row r="189" spans="1:4" x14ac:dyDescent="0.2">
      <c r="A189" s="2" t="s">
        <v>12397</v>
      </c>
      <c r="B189" s="14">
        <v>1.4258</v>
      </c>
      <c r="C189" s="14">
        <v>0.51173000000000002</v>
      </c>
      <c r="D189" s="14">
        <v>4.4778999999999999E-2</v>
      </c>
    </row>
    <row r="190" spans="1:4" x14ac:dyDescent="0.2">
      <c r="A190" s="2" t="s">
        <v>10816</v>
      </c>
      <c r="B190" s="14">
        <v>1.3998999999999999</v>
      </c>
      <c r="C190" s="14">
        <v>0.48529</v>
      </c>
      <c r="D190" s="14">
        <v>3.9969999999999999E-2</v>
      </c>
    </row>
    <row r="191" spans="1:4" x14ac:dyDescent="0.2">
      <c r="A191" s="2" t="s">
        <v>13517</v>
      </c>
      <c r="B191" s="14">
        <v>1.3351</v>
      </c>
      <c r="C191" s="14">
        <v>0.41698000000000002</v>
      </c>
      <c r="D191" s="14">
        <v>4.4942000000000003E-2</v>
      </c>
    </row>
    <row r="192" spans="1:4" x14ac:dyDescent="0.2">
      <c r="A192" s="2" t="s">
        <v>23367</v>
      </c>
      <c r="B192" s="14">
        <v>1.3303</v>
      </c>
      <c r="C192" s="14">
        <v>0.41173999999999999</v>
      </c>
      <c r="D192" s="14">
        <v>2.4358999999999999E-2</v>
      </c>
    </row>
    <row r="193" spans="1:4" x14ac:dyDescent="0.2">
      <c r="A193" s="2" t="s">
        <v>21569</v>
      </c>
      <c r="B193" s="14">
        <v>1.2603</v>
      </c>
      <c r="C193" s="14">
        <v>0.33371000000000001</v>
      </c>
      <c r="D193" s="14">
        <v>1.168E-3</v>
      </c>
    </row>
    <row r="194" spans="1:4" x14ac:dyDescent="0.2">
      <c r="A194" s="2" t="s">
        <v>5759</v>
      </c>
      <c r="B194" s="14">
        <v>0.82011000000000001</v>
      </c>
      <c r="C194" s="14">
        <v>-0.28610999999999998</v>
      </c>
      <c r="D194" s="14">
        <v>4.9331E-2</v>
      </c>
    </row>
    <row r="195" spans="1:4" x14ac:dyDescent="0.2">
      <c r="A195" s="2" t="s">
        <v>8456</v>
      </c>
      <c r="B195" s="14">
        <v>0.81928999999999996</v>
      </c>
      <c r="C195" s="14">
        <v>-0.28754999999999997</v>
      </c>
      <c r="D195" s="14">
        <v>3.5598999999999999E-2</v>
      </c>
    </row>
    <row r="196" spans="1:4" x14ac:dyDescent="0.2">
      <c r="A196" s="2" t="s">
        <v>10752</v>
      </c>
      <c r="B196" s="14">
        <v>0.81901999999999997</v>
      </c>
      <c r="C196" s="14">
        <v>-0.28802</v>
      </c>
      <c r="D196" s="14">
        <v>4.172E-2</v>
      </c>
    </row>
    <row r="197" spans="1:4" x14ac:dyDescent="0.2">
      <c r="A197" s="2" t="s">
        <v>1925</v>
      </c>
      <c r="B197" s="14">
        <v>0.80522000000000005</v>
      </c>
      <c r="C197" s="14">
        <v>-0.31253999999999998</v>
      </c>
      <c r="D197" s="14">
        <v>3.6366999999999997E-2</v>
      </c>
    </row>
    <row r="198" spans="1:4" x14ac:dyDescent="0.2">
      <c r="A198" s="2" t="s">
        <v>6746</v>
      </c>
      <c r="B198" s="14">
        <v>0.79839000000000004</v>
      </c>
      <c r="C198" s="14">
        <v>-0.32484000000000002</v>
      </c>
      <c r="D198" s="14">
        <v>1.1455999999999999E-2</v>
      </c>
    </row>
    <row r="199" spans="1:4" x14ac:dyDescent="0.2">
      <c r="A199" s="2" t="s">
        <v>4947</v>
      </c>
      <c r="B199" s="14">
        <v>0.74721000000000004</v>
      </c>
      <c r="C199" s="14">
        <v>-0.42042000000000002</v>
      </c>
      <c r="D199" s="14">
        <v>1.2407E-2</v>
      </c>
    </row>
    <row r="200" spans="1:4" x14ac:dyDescent="0.2">
      <c r="A200" s="2" t="s">
        <v>2069</v>
      </c>
      <c r="B200" s="14">
        <v>0.74717</v>
      </c>
      <c r="C200" s="14">
        <v>-0.42048999999999997</v>
      </c>
      <c r="D200" s="14">
        <v>3.4326000000000002E-2</v>
      </c>
    </row>
    <row r="201" spans="1:4" x14ac:dyDescent="0.2">
      <c r="A201" s="2" t="s">
        <v>634</v>
      </c>
      <c r="B201" s="14">
        <v>0.74426999999999999</v>
      </c>
      <c r="C201" s="14">
        <v>-0.42609999999999998</v>
      </c>
      <c r="D201" s="14">
        <v>2.9276E-2</v>
      </c>
    </row>
    <row r="202" spans="1:4" x14ac:dyDescent="0.2">
      <c r="A202" s="2" t="s">
        <v>22787</v>
      </c>
      <c r="B202" s="14">
        <v>0.73218000000000005</v>
      </c>
      <c r="C202" s="14">
        <v>-0.44973000000000002</v>
      </c>
      <c r="D202" s="14">
        <v>1.9275E-2</v>
      </c>
    </row>
    <row r="203" spans="1:4" x14ac:dyDescent="0.2">
      <c r="A203" s="2" t="s">
        <v>26403</v>
      </c>
      <c r="B203" s="14">
        <v>0.72741</v>
      </c>
      <c r="C203" s="14">
        <v>-0.45917000000000002</v>
      </c>
      <c r="D203" s="14">
        <v>1.1958E-2</v>
      </c>
    </row>
    <row r="204" spans="1:4" x14ac:dyDescent="0.2">
      <c r="A204" s="2" t="s">
        <v>26995</v>
      </c>
      <c r="B204" s="14">
        <v>0.72667999999999999</v>
      </c>
      <c r="C204" s="14">
        <v>-0.46060000000000001</v>
      </c>
      <c r="D204" s="14">
        <v>3.5000000000000003E-2</v>
      </c>
    </row>
    <row r="205" spans="1:4" x14ac:dyDescent="0.2">
      <c r="A205" s="2" t="s">
        <v>20934</v>
      </c>
      <c r="B205" s="14">
        <v>0.72470999999999997</v>
      </c>
      <c r="C205" s="14">
        <v>-0.46453</v>
      </c>
      <c r="D205" s="14">
        <v>1.8227E-2</v>
      </c>
    </row>
    <row r="206" spans="1:4" x14ac:dyDescent="0.2">
      <c r="A206" s="2" t="s">
        <v>6123</v>
      </c>
      <c r="B206" s="14">
        <v>0.72426999999999997</v>
      </c>
      <c r="C206" s="14">
        <v>-0.46539000000000003</v>
      </c>
      <c r="D206" s="14">
        <v>3.2207E-2</v>
      </c>
    </row>
    <row r="207" spans="1:4" x14ac:dyDescent="0.2">
      <c r="A207" s="2" t="s">
        <v>12745</v>
      </c>
      <c r="B207" s="14">
        <v>0.72331999999999996</v>
      </c>
      <c r="C207" s="14">
        <v>-0.46729999999999999</v>
      </c>
      <c r="D207" s="14">
        <v>2.2426999999999999E-2</v>
      </c>
    </row>
    <row r="208" spans="1:4" x14ac:dyDescent="0.2">
      <c r="A208" s="2" t="s">
        <v>25680</v>
      </c>
      <c r="B208" s="14">
        <v>0.71594000000000002</v>
      </c>
      <c r="C208" s="14">
        <v>-0.48209999999999997</v>
      </c>
      <c r="D208" s="14">
        <v>4.3461E-2</v>
      </c>
    </row>
    <row r="209" spans="1:4" x14ac:dyDescent="0.2">
      <c r="A209" s="2" t="s">
        <v>26735</v>
      </c>
      <c r="B209" s="14">
        <v>0.70157999999999998</v>
      </c>
      <c r="C209" s="14">
        <v>-0.51132999999999995</v>
      </c>
      <c r="D209" s="14">
        <v>4.6138999999999999E-2</v>
      </c>
    </row>
    <row r="210" spans="1:4" x14ac:dyDescent="0.2">
      <c r="A210" s="2" t="s">
        <v>24213</v>
      </c>
      <c r="B210" s="14">
        <v>0.69654000000000005</v>
      </c>
      <c r="C210" s="14">
        <v>-0.52173000000000003</v>
      </c>
      <c r="D210" s="14">
        <v>8.1991000000000008E-3</v>
      </c>
    </row>
    <row r="211" spans="1:4" x14ac:dyDescent="0.2">
      <c r="A211" s="2" t="s">
        <v>20446</v>
      </c>
      <c r="B211" s="14">
        <v>0.68805000000000005</v>
      </c>
      <c r="C211" s="14">
        <v>-0.53942000000000001</v>
      </c>
      <c r="D211" s="14">
        <v>2.1846000000000001E-2</v>
      </c>
    </row>
    <row r="212" spans="1:4" x14ac:dyDescent="0.2">
      <c r="A212" s="2" t="s">
        <v>9004</v>
      </c>
      <c r="B212" s="14">
        <v>0.68511</v>
      </c>
      <c r="C212" s="14">
        <v>-0.54559999999999997</v>
      </c>
      <c r="D212" s="14">
        <v>6.5664E-3</v>
      </c>
    </row>
    <row r="213" spans="1:4" x14ac:dyDescent="0.2">
      <c r="A213" s="2" t="s">
        <v>20486</v>
      </c>
      <c r="B213" s="14">
        <v>0.68401000000000001</v>
      </c>
      <c r="C213" s="14">
        <v>-0.54790000000000005</v>
      </c>
      <c r="D213" s="14">
        <v>4.7185999999999999E-2</v>
      </c>
    </row>
    <row r="214" spans="1:4" x14ac:dyDescent="0.2">
      <c r="A214" s="2" t="s">
        <v>12985</v>
      </c>
      <c r="B214" s="14">
        <v>0.67442999999999997</v>
      </c>
      <c r="C214" s="14">
        <v>-0.56825999999999999</v>
      </c>
      <c r="D214" s="14">
        <v>2.4608999999999999E-2</v>
      </c>
    </row>
    <row r="215" spans="1:4" x14ac:dyDescent="0.2">
      <c r="A215" s="2" t="s">
        <v>24321</v>
      </c>
      <c r="B215" s="14">
        <v>0.67301999999999995</v>
      </c>
      <c r="C215" s="14">
        <v>-0.57126999999999994</v>
      </c>
      <c r="D215" s="14">
        <v>8.5044999999999999E-3</v>
      </c>
    </row>
    <row r="216" spans="1:4" x14ac:dyDescent="0.2">
      <c r="A216" s="2" t="s">
        <v>2081</v>
      </c>
      <c r="B216" s="14">
        <v>0.66983000000000004</v>
      </c>
      <c r="C216" s="14">
        <v>-0.57813000000000003</v>
      </c>
      <c r="D216" s="14">
        <v>1.9414000000000001E-2</v>
      </c>
    </row>
    <row r="217" spans="1:4" x14ac:dyDescent="0.2">
      <c r="A217" s="2" t="s">
        <v>3605</v>
      </c>
      <c r="B217" s="14">
        <v>0.66583999999999999</v>
      </c>
      <c r="C217" s="14">
        <v>-0.58675999999999995</v>
      </c>
      <c r="D217" s="14">
        <v>2.2293E-2</v>
      </c>
    </row>
    <row r="218" spans="1:4" x14ac:dyDescent="0.2">
      <c r="A218" s="2" t="s">
        <v>21617</v>
      </c>
      <c r="B218" s="14">
        <v>0.64683000000000002</v>
      </c>
      <c r="C218" s="14">
        <v>-0.62855000000000005</v>
      </c>
      <c r="D218" s="14">
        <v>3.7409999999999999E-2</v>
      </c>
    </row>
    <row r="219" spans="1:4" x14ac:dyDescent="0.2">
      <c r="A219" s="2" t="s">
        <v>18866</v>
      </c>
      <c r="B219" s="14">
        <v>0.63878000000000001</v>
      </c>
      <c r="C219" s="14">
        <v>-0.64659999999999995</v>
      </c>
      <c r="D219" s="14">
        <v>2.9926000000000001E-2</v>
      </c>
    </row>
    <row r="220" spans="1:4" x14ac:dyDescent="0.2">
      <c r="A220" s="2" t="s">
        <v>23387</v>
      </c>
      <c r="B220" s="14">
        <v>0.63495000000000001</v>
      </c>
      <c r="C220" s="14">
        <v>-0.65529000000000004</v>
      </c>
      <c r="D220" s="14">
        <v>1.6705999999999999E-2</v>
      </c>
    </row>
    <row r="221" spans="1:4" x14ac:dyDescent="0.2">
      <c r="A221" s="2" t="s">
        <v>12105</v>
      </c>
      <c r="B221" s="14">
        <v>0.63161999999999996</v>
      </c>
      <c r="C221" s="14">
        <v>-0.66288000000000002</v>
      </c>
      <c r="D221" s="14">
        <v>4.1459000000000003E-2</v>
      </c>
    </row>
    <row r="222" spans="1:4" x14ac:dyDescent="0.2">
      <c r="A222" s="2" t="s">
        <v>24069</v>
      </c>
      <c r="B222" s="14">
        <v>0.61536000000000002</v>
      </c>
      <c r="C222" s="14">
        <v>-0.70050999999999997</v>
      </c>
      <c r="D222" s="14">
        <v>1.8582999999999999E-2</v>
      </c>
    </row>
    <row r="223" spans="1:4" x14ac:dyDescent="0.2">
      <c r="A223" s="2" t="s">
        <v>23327</v>
      </c>
      <c r="B223" s="14">
        <v>0.61150000000000004</v>
      </c>
      <c r="C223" s="14">
        <v>-0.70957999999999999</v>
      </c>
      <c r="D223" s="14">
        <v>4.2698E-2</v>
      </c>
    </row>
    <row r="224" spans="1:4" x14ac:dyDescent="0.2">
      <c r="A224" s="2" t="s">
        <v>13137</v>
      </c>
      <c r="B224" s="14">
        <v>0.61107</v>
      </c>
      <c r="C224" s="14">
        <v>-0.71060000000000001</v>
      </c>
      <c r="D224" s="14">
        <v>3.9837999999999998E-2</v>
      </c>
    </row>
    <row r="225" spans="1:4" x14ac:dyDescent="0.2">
      <c r="A225" s="2" t="s">
        <v>830</v>
      </c>
      <c r="B225" s="14">
        <v>0.59731999999999996</v>
      </c>
      <c r="C225" s="14">
        <v>-0.74341999999999997</v>
      </c>
      <c r="D225" s="14">
        <v>3.7786E-2</v>
      </c>
    </row>
    <row r="226" spans="1:4" x14ac:dyDescent="0.2">
      <c r="A226" s="2" t="s">
        <v>7804</v>
      </c>
      <c r="B226" s="14">
        <v>0.59162000000000003</v>
      </c>
      <c r="C226" s="14">
        <v>-0.75724999999999998</v>
      </c>
      <c r="D226" s="14">
        <v>2.2037000000000001E-2</v>
      </c>
    </row>
    <row r="227" spans="1:4" x14ac:dyDescent="0.2">
      <c r="A227" s="2" t="s">
        <v>24345</v>
      </c>
      <c r="B227" s="14">
        <v>0.57845999999999997</v>
      </c>
      <c r="C227" s="14">
        <v>-0.78971999999999998</v>
      </c>
      <c r="D227" s="14">
        <v>4.5635000000000002E-2</v>
      </c>
    </row>
    <row r="228" spans="1:4" x14ac:dyDescent="0.2">
      <c r="A228" s="2" t="s">
        <v>14970</v>
      </c>
      <c r="B228" s="14">
        <v>0.56572999999999996</v>
      </c>
      <c r="C228" s="14">
        <v>-0.82179999999999997</v>
      </c>
      <c r="D228" s="14">
        <v>3.8266000000000001E-2</v>
      </c>
    </row>
    <row r="229" spans="1:4" x14ac:dyDescent="0.2">
      <c r="A229" s="2" t="s">
        <v>26875</v>
      </c>
      <c r="B229" s="14">
        <v>0.56166000000000005</v>
      </c>
      <c r="C229" s="14">
        <v>-0.83221999999999996</v>
      </c>
      <c r="D229" s="14">
        <v>4.326E-2</v>
      </c>
    </row>
    <row r="230" spans="1:4" x14ac:dyDescent="0.2">
      <c r="A230" s="2" t="s">
        <v>16352</v>
      </c>
      <c r="B230" s="14">
        <v>0.54825999999999997</v>
      </c>
      <c r="C230" s="14">
        <v>-0.86707999999999996</v>
      </c>
      <c r="D230" s="14">
        <v>4.9479000000000002E-2</v>
      </c>
    </row>
    <row r="231" spans="1:4" x14ac:dyDescent="0.2">
      <c r="A231" s="2" t="s">
        <v>14413</v>
      </c>
      <c r="B231" s="14">
        <v>0.54151000000000005</v>
      </c>
      <c r="C231" s="14">
        <v>-0.88495000000000001</v>
      </c>
      <c r="D231" s="14">
        <v>1.2073E-2</v>
      </c>
    </row>
    <row r="232" spans="1:4" x14ac:dyDescent="0.2">
      <c r="A232" s="2" t="s">
        <v>10600</v>
      </c>
      <c r="B232" s="14">
        <v>0.53644999999999998</v>
      </c>
      <c r="C232" s="14">
        <v>-0.89849999999999997</v>
      </c>
      <c r="D232" s="14">
        <v>4.3459999999999999E-2</v>
      </c>
    </row>
    <row r="233" spans="1:4" x14ac:dyDescent="0.2">
      <c r="A233" s="2" t="s">
        <v>18115</v>
      </c>
      <c r="B233" s="14">
        <v>0.52661000000000002</v>
      </c>
      <c r="C233" s="14">
        <v>-0.92518</v>
      </c>
      <c r="D233" s="14">
        <v>4.2841999999999998E-2</v>
      </c>
    </row>
    <row r="234" spans="1:4" x14ac:dyDescent="0.2">
      <c r="A234" s="2" t="s">
        <v>23981</v>
      </c>
      <c r="B234" s="14">
        <v>0.50751000000000002</v>
      </c>
      <c r="C234" s="14">
        <v>-0.97850000000000004</v>
      </c>
      <c r="D234" s="14">
        <v>4.2882000000000003E-2</v>
      </c>
    </row>
    <row r="235" spans="1:4" x14ac:dyDescent="0.2">
      <c r="A235" s="2" t="s">
        <v>17516</v>
      </c>
      <c r="B235" s="14">
        <v>0.49929000000000001</v>
      </c>
      <c r="C235" s="14">
        <v>-1.002</v>
      </c>
      <c r="D235" s="14">
        <v>3.1290999999999999E-2</v>
      </c>
    </row>
    <row r="236" spans="1:4" x14ac:dyDescent="0.2">
      <c r="A236" s="2" t="s">
        <v>26895</v>
      </c>
      <c r="B236" s="14">
        <v>0.47536</v>
      </c>
      <c r="C236" s="14">
        <v>-1.0729</v>
      </c>
      <c r="D236" s="14">
        <v>4.2774E-2</v>
      </c>
    </row>
    <row r="237" spans="1:4" x14ac:dyDescent="0.2">
      <c r="A237" s="2" t="s">
        <v>25229</v>
      </c>
      <c r="B237" s="14">
        <v>0.47332000000000002</v>
      </c>
      <c r="C237" s="14">
        <v>-1.0790999999999999</v>
      </c>
      <c r="D237" s="14">
        <v>4.8383000000000002E-2</v>
      </c>
    </row>
    <row r="238" spans="1:4" x14ac:dyDescent="0.2">
      <c r="A238" s="2" t="s">
        <v>21709</v>
      </c>
      <c r="B238" s="14">
        <v>0.45071</v>
      </c>
      <c r="C238" s="14">
        <v>-1.1496999999999999</v>
      </c>
      <c r="D238" s="14">
        <v>1.7183E-2</v>
      </c>
    </row>
    <row r="239" spans="1:4" x14ac:dyDescent="0.2">
      <c r="A239" s="2" t="s">
        <v>10392</v>
      </c>
      <c r="B239" s="14">
        <v>0.31729000000000002</v>
      </c>
      <c r="C239" s="14">
        <v>-1.6560999999999999</v>
      </c>
      <c r="D239" s="14">
        <v>2.8531000000000001E-2</v>
      </c>
    </row>
    <row r="240" spans="1:4" x14ac:dyDescent="0.2">
      <c r="A240" s="2" t="s">
        <v>9576</v>
      </c>
      <c r="B240" s="14">
        <v>0.26163999999999998</v>
      </c>
      <c r="C240" s="14">
        <v>-1.9342999999999999</v>
      </c>
      <c r="D240" s="14">
        <v>2.478E-2</v>
      </c>
    </row>
    <row r="241" spans="1:4" x14ac:dyDescent="0.2">
      <c r="A241" s="2" t="s">
        <v>610</v>
      </c>
      <c r="B241" s="14">
        <v>0.25706000000000001</v>
      </c>
      <c r="C241" s="14">
        <v>-1.9598</v>
      </c>
      <c r="D241" s="14">
        <v>4.4928999999999997E-2</v>
      </c>
    </row>
    <row r="242" spans="1:4" x14ac:dyDescent="0.2">
      <c r="A242" s="2" t="s">
        <v>18111</v>
      </c>
      <c r="B242" s="14">
        <v>0.25224000000000002</v>
      </c>
      <c r="C242" s="14">
        <v>-1.9871000000000001</v>
      </c>
      <c r="D242" s="14">
        <v>3.1226E-2</v>
      </c>
    </row>
    <row r="243" spans="1:4" x14ac:dyDescent="0.2">
      <c r="A243" s="2" t="s">
        <v>19668</v>
      </c>
      <c r="B243" s="14">
        <v>0.24926000000000001</v>
      </c>
      <c r="C243" s="14">
        <v>-2.0042</v>
      </c>
      <c r="D243" s="14">
        <v>3.0124000000000001E-2</v>
      </c>
    </row>
    <row r="244" spans="1:4" x14ac:dyDescent="0.2">
      <c r="A244" s="2" t="s">
        <v>9420</v>
      </c>
      <c r="B244" s="14">
        <v>0.24193999999999999</v>
      </c>
      <c r="C244" s="14">
        <v>-2.0472999999999999</v>
      </c>
      <c r="D244" s="14">
        <v>3.9542000000000001E-2</v>
      </c>
    </row>
    <row r="245" spans="1:4" x14ac:dyDescent="0.2">
      <c r="A245" s="2" t="s">
        <v>24093</v>
      </c>
      <c r="B245" s="14">
        <v>0.23960000000000001</v>
      </c>
      <c r="C245" s="14">
        <v>-2.0613000000000001</v>
      </c>
      <c r="D245" s="14">
        <v>4.1835999999999998E-2</v>
      </c>
    </row>
    <row r="246" spans="1:4" x14ac:dyDescent="0.2">
      <c r="A246" s="2" t="s">
        <v>3803</v>
      </c>
      <c r="B246" s="14">
        <v>0.21335000000000001</v>
      </c>
      <c r="C246" s="14">
        <v>-2.2286999999999999</v>
      </c>
      <c r="D246" s="14">
        <v>2.2200000000000001E-2</v>
      </c>
    </row>
    <row r="247" spans="1:4" x14ac:dyDescent="0.2">
      <c r="A247" s="2" t="s">
        <v>10236</v>
      </c>
      <c r="B247" s="14">
        <v>0.17846000000000001</v>
      </c>
      <c r="C247" s="14">
        <v>-2.4864000000000002</v>
      </c>
      <c r="D247" s="14">
        <v>2.2756E-3</v>
      </c>
    </row>
    <row r="248" spans="1:4" x14ac:dyDescent="0.2">
      <c r="A248" s="2" t="s">
        <v>24077</v>
      </c>
      <c r="B248" s="14">
        <v>0.16713</v>
      </c>
      <c r="C248" s="14">
        <v>-2.581</v>
      </c>
      <c r="D248" s="14">
        <v>1.1575999999999999E-3</v>
      </c>
    </row>
    <row r="249" spans="1:4" x14ac:dyDescent="0.2">
      <c r="A249" s="2" t="s">
        <v>16994</v>
      </c>
      <c r="B249" s="14">
        <v>0.16649</v>
      </c>
      <c r="C249" s="14">
        <v>-2.5865</v>
      </c>
      <c r="D249" s="14">
        <v>6.6746999999999998E-4</v>
      </c>
    </row>
    <row r="250" spans="1:4" x14ac:dyDescent="0.2">
      <c r="A250" s="2" t="s">
        <v>4512</v>
      </c>
      <c r="B250" s="14">
        <v>0.15784000000000001</v>
      </c>
      <c r="C250" s="14">
        <v>-2.6635</v>
      </c>
      <c r="D250" s="14">
        <v>2.2581E-2</v>
      </c>
    </row>
    <row r="251" spans="1:4" x14ac:dyDescent="0.2">
      <c r="A251" s="2" t="s">
        <v>14918</v>
      </c>
      <c r="B251" s="14">
        <v>0.13824</v>
      </c>
      <c r="C251" s="14">
        <v>-2.8548</v>
      </c>
      <c r="D251" s="14">
        <v>2.4438999999999999E-2</v>
      </c>
    </row>
    <row r="252" spans="1:4" x14ac:dyDescent="0.2">
      <c r="A252" s="2" t="s">
        <v>7006</v>
      </c>
      <c r="B252" s="14">
        <v>0.13621</v>
      </c>
      <c r="C252" s="14">
        <v>-2.8761000000000001</v>
      </c>
      <c r="D252" s="14">
        <v>9.4698000000000004E-3</v>
      </c>
    </row>
    <row r="253" spans="1:4" x14ac:dyDescent="0.2">
      <c r="A253" s="2" t="s">
        <v>20998</v>
      </c>
      <c r="B253" s="14">
        <v>0.13392000000000001</v>
      </c>
      <c r="C253" s="14">
        <v>-2.9005999999999998</v>
      </c>
      <c r="D253" s="14">
        <v>9.5685000000000006E-3</v>
      </c>
    </row>
    <row r="254" spans="1:4" x14ac:dyDescent="0.2">
      <c r="A254" s="2" t="s">
        <v>4584</v>
      </c>
      <c r="B254" s="14">
        <v>0.13042999999999999</v>
      </c>
      <c r="C254" s="14">
        <v>-2.9386000000000001</v>
      </c>
      <c r="D254" s="14">
        <v>3.8061999999999999E-2</v>
      </c>
    </row>
    <row r="255" spans="1:4" x14ac:dyDescent="0.2">
      <c r="A255" s="2" t="s">
        <v>24569</v>
      </c>
      <c r="B255" s="14">
        <v>0.11709</v>
      </c>
      <c r="C255" s="14">
        <v>-3.0943000000000001</v>
      </c>
      <c r="D255" s="14">
        <v>1.873E-2</v>
      </c>
    </row>
    <row r="256" spans="1:4" x14ac:dyDescent="0.2">
      <c r="A256" s="2" t="s">
        <v>24601</v>
      </c>
      <c r="B256" s="14">
        <v>0.10962</v>
      </c>
      <c r="C256" s="14">
        <v>-3.1894</v>
      </c>
      <c r="D256" s="14">
        <v>2.6688E-2</v>
      </c>
    </row>
    <row r="257" spans="1:4" x14ac:dyDescent="0.2">
      <c r="A257" s="2" t="s">
        <v>14974</v>
      </c>
      <c r="B257" s="14">
        <v>0.10534</v>
      </c>
      <c r="C257" s="14">
        <v>-3.2469000000000001</v>
      </c>
      <c r="D257" s="14">
        <v>2.5250000000000002E-2</v>
      </c>
    </row>
    <row r="258" spans="1:4" x14ac:dyDescent="0.2">
      <c r="A258" s="2" t="s">
        <v>21485</v>
      </c>
      <c r="B258" s="14">
        <v>9.1287999999999994E-2</v>
      </c>
      <c r="C258" s="14">
        <v>-3.4533999999999998</v>
      </c>
      <c r="D258" s="14">
        <v>4.3705000000000001E-2</v>
      </c>
    </row>
    <row r="259" spans="1:4" x14ac:dyDescent="0.2">
      <c r="A259" s="2" t="s">
        <v>12473</v>
      </c>
      <c r="B259" s="14">
        <v>8.0893999999999994E-2</v>
      </c>
      <c r="C259" s="14">
        <v>-3.6278000000000001</v>
      </c>
      <c r="D259" s="14">
        <v>3.1434999999999998E-2</v>
      </c>
    </row>
    <row r="262" spans="1:4" x14ac:dyDescent="0.2">
      <c r="A262" s="12" t="s">
        <v>27299</v>
      </c>
      <c r="B262" s="15" t="s">
        <v>27305</v>
      </c>
      <c r="C262" s="15" t="s">
        <v>27300</v>
      </c>
      <c r="D262" s="15" t="s">
        <v>27302</v>
      </c>
    </row>
    <row r="263" spans="1:4" x14ac:dyDescent="0.2">
      <c r="A263" s="2" t="s">
        <v>14131</v>
      </c>
      <c r="B263" s="14">
        <v>12.552</v>
      </c>
      <c r="C263" s="14">
        <v>3.6497999999999999</v>
      </c>
      <c r="D263" s="14">
        <v>6.6150000000000002E-3</v>
      </c>
    </row>
    <row r="264" spans="1:4" x14ac:dyDescent="0.2">
      <c r="A264" s="2" t="s">
        <v>24373</v>
      </c>
      <c r="B264" s="14">
        <v>10.388999999999999</v>
      </c>
      <c r="C264" s="14">
        <v>3.3769999999999998</v>
      </c>
      <c r="D264" s="14">
        <v>1.4907E-2</v>
      </c>
    </row>
    <row r="265" spans="1:4" x14ac:dyDescent="0.2">
      <c r="A265" s="2" t="s">
        <v>5643</v>
      </c>
      <c r="B265" s="14">
        <v>10.029</v>
      </c>
      <c r="C265" s="14">
        <v>3.3260999999999998</v>
      </c>
      <c r="D265" s="14">
        <v>5.0934999999999999E-4</v>
      </c>
    </row>
    <row r="266" spans="1:4" x14ac:dyDescent="0.2">
      <c r="A266" s="2" t="s">
        <v>20398</v>
      </c>
      <c r="B266" s="14">
        <v>8.3691999999999993</v>
      </c>
      <c r="C266" s="14">
        <v>3.0651000000000002</v>
      </c>
      <c r="D266" s="14">
        <v>2.9935E-2</v>
      </c>
    </row>
    <row r="267" spans="1:4" x14ac:dyDescent="0.2">
      <c r="A267" s="2" t="s">
        <v>2157</v>
      </c>
      <c r="B267" s="14">
        <v>7.8940999999999999</v>
      </c>
      <c r="C267" s="14">
        <v>2.9807999999999999</v>
      </c>
      <c r="D267" s="14">
        <v>3.6180000000000001E-4</v>
      </c>
    </row>
    <row r="268" spans="1:4" x14ac:dyDescent="0.2">
      <c r="A268" s="2" t="s">
        <v>6575</v>
      </c>
      <c r="B268" s="14">
        <v>7.8242000000000003</v>
      </c>
      <c r="C268" s="14">
        <v>2.9679000000000002</v>
      </c>
      <c r="D268" s="14">
        <v>2.4081000000000002E-2</v>
      </c>
    </row>
    <row r="269" spans="1:4" x14ac:dyDescent="0.2">
      <c r="A269" s="2" t="s">
        <v>25185</v>
      </c>
      <c r="B269" s="14">
        <v>7.6006</v>
      </c>
      <c r="C269" s="14">
        <v>2.9260999999999999</v>
      </c>
      <c r="D269" s="14">
        <v>1.1016E-2</v>
      </c>
    </row>
    <row r="270" spans="1:4" x14ac:dyDescent="0.2">
      <c r="A270" s="2" t="s">
        <v>11452</v>
      </c>
      <c r="B270" s="14">
        <v>7.4794999999999998</v>
      </c>
      <c r="C270" s="14">
        <v>2.9028999999999998</v>
      </c>
      <c r="D270" s="14">
        <v>1.5962000000000001E-3</v>
      </c>
    </row>
    <row r="271" spans="1:4" x14ac:dyDescent="0.2">
      <c r="A271" s="2" t="s">
        <v>17022</v>
      </c>
      <c r="B271" s="14">
        <v>7.38</v>
      </c>
      <c r="C271" s="14">
        <v>2.8835999999999999</v>
      </c>
      <c r="D271" s="14">
        <v>1.7073000000000001E-2</v>
      </c>
    </row>
    <row r="272" spans="1:4" x14ac:dyDescent="0.2">
      <c r="A272" s="2" t="s">
        <v>17552</v>
      </c>
      <c r="B272" s="14">
        <v>7.2286999999999999</v>
      </c>
      <c r="C272" s="14">
        <v>2.8536999999999999</v>
      </c>
      <c r="D272" s="14">
        <v>6.4124000000000004E-3</v>
      </c>
    </row>
    <row r="273" spans="1:4" x14ac:dyDescent="0.2">
      <c r="A273" s="2" t="s">
        <v>5951</v>
      </c>
      <c r="B273" s="14">
        <v>7.0709</v>
      </c>
      <c r="C273" s="14">
        <v>2.8218999999999999</v>
      </c>
      <c r="D273" s="14">
        <v>6.4373E-3</v>
      </c>
    </row>
    <row r="274" spans="1:4" x14ac:dyDescent="0.2">
      <c r="A274" s="2" t="s">
        <v>17118</v>
      </c>
      <c r="B274" s="14">
        <v>6.9004000000000003</v>
      </c>
      <c r="C274" s="14">
        <v>2.7867000000000002</v>
      </c>
      <c r="D274" s="14">
        <v>1.0342999999999999E-3</v>
      </c>
    </row>
    <row r="275" spans="1:4" x14ac:dyDescent="0.2">
      <c r="A275" s="2" t="s">
        <v>19756</v>
      </c>
      <c r="B275" s="14">
        <v>6.8981000000000003</v>
      </c>
      <c r="C275" s="14">
        <v>2.7862</v>
      </c>
      <c r="D275" s="14">
        <v>1.3422E-2</v>
      </c>
    </row>
    <row r="276" spans="1:4" x14ac:dyDescent="0.2">
      <c r="A276" s="2" t="s">
        <v>22323</v>
      </c>
      <c r="B276" s="14">
        <v>6.7613000000000003</v>
      </c>
      <c r="C276" s="14">
        <v>2.7572999999999999</v>
      </c>
      <c r="D276" s="14">
        <v>8.2968E-3</v>
      </c>
    </row>
    <row r="277" spans="1:4" x14ac:dyDescent="0.2">
      <c r="A277" s="2" t="s">
        <v>7166</v>
      </c>
      <c r="B277" s="14">
        <v>6.5438999999999998</v>
      </c>
      <c r="C277" s="14">
        <v>2.7101999999999999</v>
      </c>
      <c r="D277" s="14">
        <v>4.6353000000000002E-3</v>
      </c>
    </row>
    <row r="278" spans="1:4" x14ac:dyDescent="0.2">
      <c r="A278" s="2" t="s">
        <v>5207</v>
      </c>
      <c r="B278" s="14">
        <v>6.2496999999999998</v>
      </c>
      <c r="C278" s="14">
        <v>2.6438000000000001</v>
      </c>
      <c r="D278" s="14">
        <v>1.8928E-2</v>
      </c>
    </row>
    <row r="279" spans="1:4" x14ac:dyDescent="0.2">
      <c r="A279" s="2" t="s">
        <v>14425</v>
      </c>
      <c r="B279" s="14">
        <v>5.9492000000000003</v>
      </c>
      <c r="C279" s="14">
        <v>2.5727000000000002</v>
      </c>
      <c r="D279" s="14">
        <v>4.9801000000000003E-3</v>
      </c>
    </row>
    <row r="280" spans="1:4" x14ac:dyDescent="0.2">
      <c r="A280" s="2" t="s">
        <v>15746</v>
      </c>
      <c r="B280" s="14">
        <v>5.7240000000000002</v>
      </c>
      <c r="C280" s="14">
        <v>2.5169999999999999</v>
      </c>
      <c r="D280" s="14">
        <v>3.6091000000000001E-3</v>
      </c>
    </row>
    <row r="281" spans="1:4" x14ac:dyDescent="0.2">
      <c r="A281" s="2" t="s">
        <v>17771</v>
      </c>
      <c r="B281" s="14">
        <v>5.7119</v>
      </c>
      <c r="C281" s="14">
        <v>2.5139999999999998</v>
      </c>
      <c r="D281" s="14">
        <v>3.3746000000000002E-3</v>
      </c>
    </row>
    <row r="282" spans="1:4" x14ac:dyDescent="0.2">
      <c r="A282" s="2" t="s">
        <v>24549</v>
      </c>
      <c r="B282" s="14">
        <v>5.5937000000000001</v>
      </c>
      <c r="C282" s="14">
        <v>2.4838</v>
      </c>
      <c r="D282" s="14">
        <v>2.4579E-2</v>
      </c>
    </row>
    <row r="283" spans="1:4" x14ac:dyDescent="0.2">
      <c r="A283" s="2" t="s">
        <v>13229</v>
      </c>
      <c r="B283" s="14">
        <v>5.5312000000000001</v>
      </c>
      <c r="C283" s="14">
        <v>2.4676</v>
      </c>
      <c r="D283" s="14">
        <v>1.7172E-2</v>
      </c>
    </row>
    <row r="284" spans="1:4" x14ac:dyDescent="0.2">
      <c r="A284" s="2" t="s">
        <v>15718</v>
      </c>
      <c r="B284" s="14">
        <v>5.2415000000000003</v>
      </c>
      <c r="C284" s="14">
        <v>2.39</v>
      </c>
      <c r="D284" s="14">
        <v>4.1799999999999998E-6</v>
      </c>
    </row>
    <row r="285" spans="1:4" x14ac:dyDescent="0.2">
      <c r="A285" s="2" t="s">
        <v>9060</v>
      </c>
      <c r="B285" s="14">
        <v>5.2144000000000004</v>
      </c>
      <c r="C285" s="14">
        <v>2.3824999999999998</v>
      </c>
      <c r="D285" s="14">
        <v>1.2762000000000001E-2</v>
      </c>
    </row>
    <row r="286" spans="1:4" x14ac:dyDescent="0.2">
      <c r="A286" s="2" t="s">
        <v>22235</v>
      </c>
      <c r="B286" s="14">
        <v>5.2027999999999999</v>
      </c>
      <c r="C286" s="14">
        <v>2.3793000000000002</v>
      </c>
      <c r="D286" s="14">
        <v>1.0925000000000001E-2</v>
      </c>
    </row>
    <row r="287" spans="1:4" x14ac:dyDescent="0.2">
      <c r="A287" s="2" t="s">
        <v>5555</v>
      </c>
      <c r="B287" s="14">
        <v>4.9217000000000004</v>
      </c>
      <c r="C287" s="14">
        <v>2.2991999999999999</v>
      </c>
      <c r="D287" s="14">
        <v>2.3666E-2</v>
      </c>
    </row>
    <row r="288" spans="1:4" x14ac:dyDescent="0.2">
      <c r="A288" s="2" t="s">
        <v>23031</v>
      </c>
      <c r="B288" s="14">
        <v>4.8380000000000001</v>
      </c>
      <c r="C288" s="14">
        <v>2.2744</v>
      </c>
      <c r="D288" s="14">
        <v>2.4455000000000001E-2</v>
      </c>
    </row>
    <row r="289" spans="1:4" x14ac:dyDescent="0.2">
      <c r="A289" s="2" t="s">
        <v>13413</v>
      </c>
      <c r="B289" s="14">
        <v>4.6017000000000001</v>
      </c>
      <c r="C289" s="14">
        <v>2.2021999999999999</v>
      </c>
      <c r="D289" s="14">
        <v>3.7295000000000002E-2</v>
      </c>
    </row>
    <row r="290" spans="1:4" x14ac:dyDescent="0.2">
      <c r="A290" s="2" t="s">
        <v>5251</v>
      </c>
      <c r="B290" s="14">
        <v>4.5911999999999997</v>
      </c>
      <c r="C290" s="14">
        <v>2.1989000000000001</v>
      </c>
      <c r="D290" s="14">
        <v>6.1174999999999997E-3</v>
      </c>
    </row>
    <row r="291" spans="1:4" x14ac:dyDescent="0.2">
      <c r="A291" s="2" t="s">
        <v>6215</v>
      </c>
      <c r="B291" s="14">
        <v>4.5664999999999996</v>
      </c>
      <c r="C291" s="14">
        <v>2.1911</v>
      </c>
      <c r="D291" s="14">
        <v>3.6936E-3</v>
      </c>
    </row>
    <row r="292" spans="1:4" x14ac:dyDescent="0.2">
      <c r="A292" s="2" t="s">
        <v>1394</v>
      </c>
      <c r="B292" s="14">
        <v>4.4587000000000003</v>
      </c>
      <c r="C292" s="14">
        <v>2.1566000000000001</v>
      </c>
      <c r="D292" s="14">
        <v>1.8120000000000001E-2</v>
      </c>
    </row>
    <row r="293" spans="1:4" x14ac:dyDescent="0.2">
      <c r="A293" s="2" t="s">
        <v>15134</v>
      </c>
      <c r="B293" s="14">
        <v>4.4138999999999999</v>
      </c>
      <c r="C293" s="14">
        <v>2.1419999999999999</v>
      </c>
      <c r="D293" s="14">
        <v>2.4396000000000001E-2</v>
      </c>
    </row>
    <row r="294" spans="1:4" x14ac:dyDescent="0.2">
      <c r="A294" s="2" t="s">
        <v>7250</v>
      </c>
      <c r="B294" s="14">
        <v>4.3997999999999999</v>
      </c>
      <c r="C294" s="14">
        <v>2.1374</v>
      </c>
      <c r="D294" s="14">
        <v>3.6491000000000003E-2</v>
      </c>
    </row>
    <row r="295" spans="1:4" x14ac:dyDescent="0.2">
      <c r="A295" s="2" t="s">
        <v>17074</v>
      </c>
      <c r="B295" s="14">
        <v>4.3258999999999999</v>
      </c>
      <c r="C295" s="14">
        <v>2.113</v>
      </c>
      <c r="D295" s="14">
        <v>2.1957999999999998E-2</v>
      </c>
    </row>
    <row r="296" spans="1:4" x14ac:dyDescent="0.2">
      <c r="A296" s="2" t="s">
        <v>9040</v>
      </c>
      <c r="B296" s="14">
        <v>4.1089000000000002</v>
      </c>
      <c r="C296" s="14">
        <v>2.0388000000000002</v>
      </c>
      <c r="D296" s="14">
        <v>2.7951E-2</v>
      </c>
    </row>
    <row r="297" spans="1:4" x14ac:dyDescent="0.2">
      <c r="A297" s="2" t="s">
        <v>22487</v>
      </c>
      <c r="B297" s="14">
        <v>3.8658000000000001</v>
      </c>
      <c r="C297" s="14">
        <v>1.9508000000000001</v>
      </c>
      <c r="D297" s="14">
        <v>4.6065000000000002E-2</v>
      </c>
    </row>
    <row r="298" spans="1:4" x14ac:dyDescent="0.2">
      <c r="A298" s="2" t="s">
        <v>6107</v>
      </c>
      <c r="B298" s="14">
        <v>3.8062</v>
      </c>
      <c r="C298" s="14">
        <v>1.9283999999999999</v>
      </c>
      <c r="D298" s="14">
        <v>3.5326999999999997E-2</v>
      </c>
    </row>
    <row r="299" spans="1:4" x14ac:dyDescent="0.2">
      <c r="A299" s="2" t="s">
        <v>15010</v>
      </c>
      <c r="B299" s="14">
        <v>3.7507999999999999</v>
      </c>
      <c r="C299" s="14">
        <v>1.9072</v>
      </c>
      <c r="D299" s="14">
        <v>4.2678000000000001E-2</v>
      </c>
    </row>
    <row r="300" spans="1:4" x14ac:dyDescent="0.2">
      <c r="A300" s="2" t="s">
        <v>20064</v>
      </c>
      <c r="B300" s="14">
        <v>3.5179</v>
      </c>
      <c r="C300" s="14">
        <v>1.8147</v>
      </c>
      <c r="D300" s="14">
        <v>4.4356E-2</v>
      </c>
    </row>
    <row r="301" spans="1:4" x14ac:dyDescent="0.2">
      <c r="A301" s="2" t="s">
        <v>16060</v>
      </c>
      <c r="B301" s="14">
        <v>3.0274999999999999</v>
      </c>
      <c r="C301" s="14">
        <v>1.5981000000000001</v>
      </c>
      <c r="D301" s="14">
        <v>1.3405E-2</v>
      </c>
    </row>
    <row r="302" spans="1:4" x14ac:dyDescent="0.2">
      <c r="A302" s="2" t="s">
        <v>3743</v>
      </c>
      <c r="B302" s="14">
        <v>2.9339</v>
      </c>
      <c r="C302" s="14">
        <v>1.5528</v>
      </c>
      <c r="D302" s="14">
        <v>1.9861E-2</v>
      </c>
    </row>
    <row r="303" spans="1:4" x14ac:dyDescent="0.2">
      <c r="A303" s="2" t="s">
        <v>4468</v>
      </c>
      <c r="B303" s="14">
        <v>2.9220000000000002</v>
      </c>
      <c r="C303" s="14">
        <v>1.5469999999999999</v>
      </c>
      <c r="D303" s="14">
        <v>1.7063999999999999E-2</v>
      </c>
    </row>
    <row r="304" spans="1:4" x14ac:dyDescent="0.2">
      <c r="A304" s="2" t="s">
        <v>22719</v>
      </c>
      <c r="B304" s="14">
        <v>2.9066999999999998</v>
      </c>
      <c r="C304" s="14">
        <v>1.5394000000000001</v>
      </c>
      <c r="D304" s="14">
        <v>3.8683000000000002E-2</v>
      </c>
    </row>
    <row r="305" spans="1:4" x14ac:dyDescent="0.2">
      <c r="A305" s="2" t="s">
        <v>26039</v>
      </c>
      <c r="B305" s="14">
        <v>2.7145999999999999</v>
      </c>
      <c r="C305" s="14">
        <v>1.4407000000000001</v>
      </c>
      <c r="D305" s="14">
        <v>3.5119999999999998E-2</v>
      </c>
    </row>
    <row r="306" spans="1:4" x14ac:dyDescent="0.2">
      <c r="A306" s="2" t="s">
        <v>10620</v>
      </c>
      <c r="B306" s="14">
        <v>2.6181000000000001</v>
      </c>
      <c r="C306" s="14">
        <v>1.3885000000000001</v>
      </c>
      <c r="D306" s="14">
        <v>4.6184000000000003E-2</v>
      </c>
    </row>
    <row r="307" spans="1:4" x14ac:dyDescent="0.2">
      <c r="A307" s="2" t="s">
        <v>6718</v>
      </c>
      <c r="B307" s="14">
        <v>2.5933999999999999</v>
      </c>
      <c r="C307" s="14">
        <v>1.3749</v>
      </c>
      <c r="D307" s="14">
        <v>6.7333000000000002E-3</v>
      </c>
    </row>
    <row r="308" spans="1:4" x14ac:dyDescent="0.2">
      <c r="A308" s="2" t="s">
        <v>10560</v>
      </c>
      <c r="B308" s="14">
        <v>2.5045000000000002</v>
      </c>
      <c r="C308" s="14">
        <v>1.3245</v>
      </c>
      <c r="D308" s="14">
        <v>3.8195999999999998E-3</v>
      </c>
    </row>
    <row r="309" spans="1:4" x14ac:dyDescent="0.2">
      <c r="A309" s="2" t="s">
        <v>14329</v>
      </c>
      <c r="B309" s="14">
        <v>2.4965000000000002</v>
      </c>
      <c r="C309" s="14">
        <v>1.3199000000000001</v>
      </c>
      <c r="D309" s="14">
        <v>2.9523000000000001E-2</v>
      </c>
    </row>
    <row r="310" spans="1:4" x14ac:dyDescent="0.2">
      <c r="A310" s="2" t="s">
        <v>4036</v>
      </c>
      <c r="B310" s="14">
        <v>2.4594999999999998</v>
      </c>
      <c r="C310" s="14">
        <v>1.2984</v>
      </c>
      <c r="D310" s="14">
        <v>3.3467000000000002E-3</v>
      </c>
    </row>
    <row r="311" spans="1:4" x14ac:dyDescent="0.2">
      <c r="A311" s="2" t="s">
        <v>5947</v>
      </c>
      <c r="B311" s="14">
        <v>2.4358</v>
      </c>
      <c r="C311" s="14">
        <v>1.2844</v>
      </c>
      <c r="D311" s="14">
        <v>6.5344000000000001E-3</v>
      </c>
    </row>
    <row r="312" spans="1:4" x14ac:dyDescent="0.2">
      <c r="A312" s="2" t="s">
        <v>15902</v>
      </c>
      <c r="B312" s="14">
        <v>2.3788</v>
      </c>
      <c r="C312" s="14">
        <v>1.2502</v>
      </c>
      <c r="D312" s="14">
        <v>2.8999999999999998E-3</v>
      </c>
    </row>
    <row r="313" spans="1:4" x14ac:dyDescent="0.2">
      <c r="A313" s="2" t="s">
        <v>1881</v>
      </c>
      <c r="B313" s="14">
        <v>2.1880999999999999</v>
      </c>
      <c r="C313" s="14">
        <v>1.1296999999999999</v>
      </c>
      <c r="D313" s="14">
        <v>2.7032E-2</v>
      </c>
    </row>
    <row r="314" spans="1:4" x14ac:dyDescent="0.2">
      <c r="A314" s="2" t="s">
        <v>1170</v>
      </c>
      <c r="B314" s="14">
        <v>1.9948999999999999</v>
      </c>
      <c r="C314" s="14">
        <v>0.99633000000000005</v>
      </c>
      <c r="D314" s="14">
        <v>2.0552000000000001E-2</v>
      </c>
    </row>
    <row r="315" spans="1:4" x14ac:dyDescent="0.2">
      <c r="A315" s="2" t="s">
        <v>4240</v>
      </c>
      <c r="B315" s="14">
        <v>1.9903999999999999</v>
      </c>
      <c r="C315" s="14">
        <v>0.99302999999999997</v>
      </c>
      <c r="D315" s="14">
        <v>2.0788999999999998E-2</v>
      </c>
    </row>
    <row r="316" spans="1:4" x14ac:dyDescent="0.2">
      <c r="A316" s="2" t="s">
        <v>6463</v>
      </c>
      <c r="B316" s="14">
        <v>1.9793000000000001</v>
      </c>
      <c r="C316" s="14">
        <v>0.98497999999999997</v>
      </c>
      <c r="D316" s="14">
        <v>8.5681999999999998E-3</v>
      </c>
    </row>
    <row r="317" spans="1:4" x14ac:dyDescent="0.2">
      <c r="A317" s="2" t="s">
        <v>6547</v>
      </c>
      <c r="B317" s="14">
        <v>1.921</v>
      </c>
      <c r="C317" s="14">
        <v>0.94184000000000001</v>
      </c>
      <c r="D317" s="14">
        <v>4.2393E-2</v>
      </c>
    </row>
    <row r="318" spans="1:4" x14ac:dyDescent="0.2">
      <c r="A318" s="2" t="s">
        <v>21839</v>
      </c>
      <c r="B318" s="14">
        <v>1.8851</v>
      </c>
      <c r="C318" s="14">
        <v>0.91463000000000005</v>
      </c>
      <c r="D318" s="14">
        <v>2.4191000000000001E-2</v>
      </c>
    </row>
    <row r="319" spans="1:4" x14ac:dyDescent="0.2">
      <c r="A319" s="2" t="s">
        <v>86</v>
      </c>
      <c r="B319" s="14">
        <v>1.8574999999999999</v>
      </c>
      <c r="C319" s="14">
        <v>0.89336000000000004</v>
      </c>
      <c r="D319" s="14">
        <v>1.8029E-2</v>
      </c>
    </row>
    <row r="320" spans="1:4" x14ac:dyDescent="0.2">
      <c r="A320" s="2" t="s">
        <v>9188</v>
      </c>
      <c r="B320" s="14">
        <v>1.8250999999999999</v>
      </c>
      <c r="C320" s="14">
        <v>0.86795</v>
      </c>
      <c r="D320" s="14">
        <v>2.6226999999999999E-3</v>
      </c>
    </row>
    <row r="321" spans="1:4" x14ac:dyDescent="0.2">
      <c r="A321" s="2" t="s">
        <v>886</v>
      </c>
      <c r="B321" s="14">
        <v>1.8058000000000001</v>
      </c>
      <c r="C321" s="14">
        <v>0.85265000000000002</v>
      </c>
      <c r="D321" s="14">
        <v>4.3538E-2</v>
      </c>
    </row>
    <row r="322" spans="1:4" x14ac:dyDescent="0.2">
      <c r="A322" s="2" t="s">
        <v>4192</v>
      </c>
      <c r="B322" s="14">
        <v>1.7585999999999999</v>
      </c>
      <c r="C322" s="14">
        <v>0.81442999999999999</v>
      </c>
      <c r="D322" s="14">
        <v>2.5916999999999999E-2</v>
      </c>
    </row>
    <row r="323" spans="1:4" x14ac:dyDescent="0.2">
      <c r="A323" s="2" t="s">
        <v>2325</v>
      </c>
      <c r="B323" s="14">
        <v>1.7508999999999999</v>
      </c>
      <c r="C323" s="14">
        <v>0.80811999999999995</v>
      </c>
      <c r="D323" s="14">
        <v>4.4881999999999998E-2</v>
      </c>
    </row>
    <row r="324" spans="1:4" x14ac:dyDescent="0.2">
      <c r="A324" s="2" t="s">
        <v>23075</v>
      </c>
      <c r="B324" s="14">
        <v>1.7375</v>
      </c>
      <c r="C324" s="14">
        <v>0.79701</v>
      </c>
      <c r="D324" s="14">
        <v>7.6066000000000003E-4</v>
      </c>
    </row>
    <row r="325" spans="1:4" x14ac:dyDescent="0.2">
      <c r="A325" s="2" t="s">
        <v>13273</v>
      </c>
      <c r="B325" s="14">
        <v>1.7350000000000001</v>
      </c>
      <c r="C325" s="14">
        <v>0.79496999999999995</v>
      </c>
      <c r="D325" s="14">
        <v>2.2029E-2</v>
      </c>
    </row>
    <row r="326" spans="1:4" x14ac:dyDescent="0.2">
      <c r="A326" s="2" t="s">
        <v>14874</v>
      </c>
      <c r="B326" s="14">
        <v>1.7306999999999999</v>
      </c>
      <c r="C326" s="14">
        <v>0.79132000000000002</v>
      </c>
      <c r="D326" s="14">
        <v>5.4340999999999999E-3</v>
      </c>
    </row>
    <row r="327" spans="1:4" x14ac:dyDescent="0.2">
      <c r="A327" s="2" t="s">
        <v>5051</v>
      </c>
      <c r="B327" s="14">
        <v>1.6937</v>
      </c>
      <c r="C327" s="14">
        <v>0.76019999999999999</v>
      </c>
      <c r="D327" s="14">
        <v>1.6334000000000001E-2</v>
      </c>
    </row>
    <row r="328" spans="1:4" x14ac:dyDescent="0.2">
      <c r="A328" s="2" t="s">
        <v>16603</v>
      </c>
      <c r="B328" s="14">
        <v>1.6846000000000001</v>
      </c>
      <c r="C328" s="14">
        <v>0.75244</v>
      </c>
      <c r="D328" s="14">
        <v>3.8112E-2</v>
      </c>
    </row>
    <row r="329" spans="1:4" x14ac:dyDescent="0.2">
      <c r="A329" s="2" t="s">
        <v>3537</v>
      </c>
      <c r="B329" s="14">
        <v>1.6745000000000001</v>
      </c>
      <c r="C329" s="14">
        <v>0.74373999999999996</v>
      </c>
      <c r="D329" s="14">
        <v>7.8233000000000003E-4</v>
      </c>
    </row>
    <row r="330" spans="1:4" x14ac:dyDescent="0.2">
      <c r="A330" s="2" t="s">
        <v>21665</v>
      </c>
      <c r="B330" s="14">
        <v>1.6692</v>
      </c>
      <c r="C330" s="14">
        <v>0.73919000000000001</v>
      </c>
      <c r="D330" s="14">
        <v>3.0061999999999998E-2</v>
      </c>
    </row>
    <row r="331" spans="1:4" x14ac:dyDescent="0.2">
      <c r="A331" s="2" t="s">
        <v>10508</v>
      </c>
      <c r="B331" s="14">
        <v>1.6619999999999999</v>
      </c>
      <c r="C331" s="14">
        <v>0.73294000000000004</v>
      </c>
      <c r="D331" s="14">
        <v>5.3496999999999998E-3</v>
      </c>
    </row>
    <row r="332" spans="1:4" x14ac:dyDescent="0.2">
      <c r="A332" s="2" t="s">
        <v>5059</v>
      </c>
      <c r="B332" s="14">
        <v>1.6607000000000001</v>
      </c>
      <c r="C332" s="14">
        <v>0.73180999999999996</v>
      </c>
      <c r="D332" s="14">
        <v>3.4908000000000002E-2</v>
      </c>
    </row>
    <row r="333" spans="1:4" x14ac:dyDescent="0.2">
      <c r="A333" s="2" t="s">
        <v>26979</v>
      </c>
      <c r="B333" s="14">
        <v>1.66</v>
      </c>
      <c r="C333" s="14">
        <v>0.73119999999999996</v>
      </c>
      <c r="D333" s="14">
        <v>9.9434999999999992E-3</v>
      </c>
    </row>
    <row r="334" spans="1:4" x14ac:dyDescent="0.2">
      <c r="A334" s="2" t="s">
        <v>20008</v>
      </c>
      <c r="B334" s="14">
        <v>1.6385000000000001</v>
      </c>
      <c r="C334" s="14">
        <v>0.71242000000000005</v>
      </c>
      <c r="D334" s="14">
        <v>2.0666E-2</v>
      </c>
    </row>
    <row r="335" spans="1:4" x14ac:dyDescent="0.2">
      <c r="A335" s="2" t="s">
        <v>15230</v>
      </c>
      <c r="B335" s="14">
        <v>1.6294999999999999</v>
      </c>
      <c r="C335" s="14">
        <v>0.70438999999999996</v>
      </c>
      <c r="D335" s="14">
        <v>2.3530000000000001E-3</v>
      </c>
    </row>
    <row r="336" spans="1:4" x14ac:dyDescent="0.2">
      <c r="A336" s="2" t="s">
        <v>15126</v>
      </c>
      <c r="B336" s="14">
        <v>1.6261000000000001</v>
      </c>
      <c r="C336" s="14">
        <v>0.70140999999999998</v>
      </c>
      <c r="D336" s="14">
        <v>3.5485999999999997E-2</v>
      </c>
    </row>
    <row r="337" spans="1:4" x14ac:dyDescent="0.2">
      <c r="A337" s="2" t="s">
        <v>17198</v>
      </c>
      <c r="B337" s="14">
        <v>1.6254999999999999</v>
      </c>
      <c r="C337" s="14">
        <v>0.70091999999999999</v>
      </c>
      <c r="D337" s="14">
        <v>2.4427000000000001E-2</v>
      </c>
    </row>
    <row r="338" spans="1:4" x14ac:dyDescent="0.2">
      <c r="A338" s="2" t="s">
        <v>24945</v>
      </c>
      <c r="B338" s="14">
        <v>1.6197999999999999</v>
      </c>
      <c r="C338" s="14">
        <v>0.69579000000000002</v>
      </c>
      <c r="D338" s="14">
        <v>3.0447999999999999E-2</v>
      </c>
    </row>
    <row r="339" spans="1:4" x14ac:dyDescent="0.2">
      <c r="A339" s="2" t="s">
        <v>1802</v>
      </c>
      <c r="B339" s="14">
        <v>1.6054999999999999</v>
      </c>
      <c r="C339" s="14">
        <v>0.68300000000000005</v>
      </c>
      <c r="D339" s="14">
        <v>2.5538000000000002E-2</v>
      </c>
    </row>
    <row r="340" spans="1:4" x14ac:dyDescent="0.2">
      <c r="A340" s="2" t="s">
        <v>12253</v>
      </c>
      <c r="B340" s="14">
        <v>1.5943000000000001</v>
      </c>
      <c r="C340" s="14">
        <v>0.67296</v>
      </c>
      <c r="D340" s="14">
        <v>2.3189999999999999E-3</v>
      </c>
    </row>
    <row r="341" spans="1:4" x14ac:dyDescent="0.2">
      <c r="A341" s="2" t="s">
        <v>2497</v>
      </c>
      <c r="B341" s="14">
        <v>1.5935999999999999</v>
      </c>
      <c r="C341" s="14">
        <v>0.67227000000000003</v>
      </c>
      <c r="D341" s="14">
        <v>4.4880000000000003E-2</v>
      </c>
    </row>
    <row r="342" spans="1:4" x14ac:dyDescent="0.2">
      <c r="A342" s="2" t="s">
        <v>6710</v>
      </c>
      <c r="B342" s="14">
        <v>1.5843</v>
      </c>
      <c r="C342" s="14">
        <v>0.66383999999999999</v>
      </c>
      <c r="D342" s="14">
        <v>2.8763999999999999E-3</v>
      </c>
    </row>
    <row r="343" spans="1:4" x14ac:dyDescent="0.2">
      <c r="A343" s="2" t="s">
        <v>5279</v>
      </c>
      <c r="B343" s="14">
        <v>1.5831999999999999</v>
      </c>
      <c r="C343" s="14">
        <v>0.66286999999999996</v>
      </c>
      <c r="D343" s="14">
        <v>1.7471E-2</v>
      </c>
    </row>
    <row r="344" spans="1:4" x14ac:dyDescent="0.2">
      <c r="A344" s="2" t="s">
        <v>4304</v>
      </c>
      <c r="B344" s="14">
        <v>1.5801000000000001</v>
      </c>
      <c r="C344" s="14">
        <v>0.66002000000000005</v>
      </c>
      <c r="D344" s="14">
        <v>2.3963999999999999E-2</v>
      </c>
    </row>
    <row r="345" spans="1:4" x14ac:dyDescent="0.2">
      <c r="A345" s="2" t="s">
        <v>5447</v>
      </c>
      <c r="B345" s="14">
        <v>1.5792999999999999</v>
      </c>
      <c r="C345" s="14">
        <v>0.65932999999999997</v>
      </c>
      <c r="D345" s="14">
        <v>1.2768E-2</v>
      </c>
    </row>
    <row r="346" spans="1:4" x14ac:dyDescent="0.2">
      <c r="A346" s="2" t="s">
        <v>25117</v>
      </c>
      <c r="B346" s="14">
        <v>1.5682</v>
      </c>
      <c r="C346" s="14">
        <v>0.64912999999999998</v>
      </c>
      <c r="D346" s="14">
        <v>8.1101999999999997E-3</v>
      </c>
    </row>
    <row r="347" spans="1:4" x14ac:dyDescent="0.2">
      <c r="A347" s="2" t="s">
        <v>11668</v>
      </c>
      <c r="B347" s="14">
        <v>1.5669</v>
      </c>
      <c r="C347" s="14">
        <v>0.64792000000000005</v>
      </c>
      <c r="D347" s="14">
        <v>4.7083E-2</v>
      </c>
    </row>
    <row r="348" spans="1:4" x14ac:dyDescent="0.2">
      <c r="A348" s="2" t="s">
        <v>26975</v>
      </c>
      <c r="B348" s="14">
        <v>1.5644</v>
      </c>
      <c r="C348" s="14">
        <v>0.64564999999999995</v>
      </c>
      <c r="D348" s="14">
        <v>1.1088000000000001E-2</v>
      </c>
    </row>
    <row r="349" spans="1:4" x14ac:dyDescent="0.2">
      <c r="A349" s="2" t="s">
        <v>22123</v>
      </c>
      <c r="B349" s="14">
        <v>1.5528999999999999</v>
      </c>
      <c r="C349" s="14">
        <v>0.63497999999999999</v>
      </c>
      <c r="D349" s="14">
        <v>6.2221000000000004E-3</v>
      </c>
    </row>
    <row r="350" spans="1:4" x14ac:dyDescent="0.2">
      <c r="A350" s="2" t="s">
        <v>9592</v>
      </c>
      <c r="B350" s="14">
        <v>1.5461</v>
      </c>
      <c r="C350" s="14">
        <v>0.62865000000000004</v>
      </c>
      <c r="D350" s="14">
        <v>2.0535000000000001E-2</v>
      </c>
    </row>
    <row r="351" spans="1:4" x14ac:dyDescent="0.2">
      <c r="A351" s="2" t="s">
        <v>10568</v>
      </c>
      <c r="B351" s="14">
        <v>1.5396000000000001</v>
      </c>
      <c r="C351" s="14">
        <v>0.62258000000000002</v>
      </c>
      <c r="D351" s="14">
        <v>4.088E-2</v>
      </c>
    </row>
    <row r="352" spans="1:4" x14ac:dyDescent="0.2">
      <c r="A352" s="2" t="s">
        <v>5959</v>
      </c>
      <c r="B352" s="14">
        <v>1.5319</v>
      </c>
      <c r="C352" s="14">
        <v>0.61531999999999998</v>
      </c>
      <c r="D352" s="14">
        <v>3.5686000000000002E-2</v>
      </c>
    </row>
    <row r="353" spans="1:4" x14ac:dyDescent="0.2">
      <c r="A353" s="2" t="s">
        <v>10740</v>
      </c>
      <c r="B353" s="14">
        <v>1.5265</v>
      </c>
      <c r="C353" s="14">
        <v>0.61021000000000003</v>
      </c>
      <c r="D353" s="14">
        <v>3.4374000000000002E-2</v>
      </c>
    </row>
    <row r="354" spans="1:4" x14ac:dyDescent="0.2">
      <c r="A354" s="2" t="s">
        <v>5627</v>
      </c>
      <c r="B354" s="14">
        <v>1.5208999999999999</v>
      </c>
      <c r="C354" s="14">
        <v>0.60492999999999997</v>
      </c>
      <c r="D354" s="14">
        <v>4.0830999999999999E-2</v>
      </c>
    </row>
    <row r="355" spans="1:4" x14ac:dyDescent="0.2">
      <c r="A355" s="2" t="s">
        <v>14481</v>
      </c>
      <c r="B355" s="14">
        <v>1.5113000000000001</v>
      </c>
      <c r="C355" s="14">
        <v>0.59575999999999996</v>
      </c>
      <c r="D355" s="14">
        <v>9.8700999999999997E-3</v>
      </c>
    </row>
    <row r="356" spans="1:4" x14ac:dyDescent="0.2">
      <c r="A356" s="2" t="s">
        <v>7510</v>
      </c>
      <c r="B356" s="14">
        <v>1.5064</v>
      </c>
      <c r="C356" s="14">
        <v>0.59106999999999998</v>
      </c>
      <c r="D356" s="14">
        <v>2.6047000000000001E-2</v>
      </c>
    </row>
    <row r="357" spans="1:4" x14ac:dyDescent="0.2">
      <c r="A357" s="2" t="s">
        <v>24325</v>
      </c>
      <c r="B357" s="14">
        <v>1.5014000000000001</v>
      </c>
      <c r="C357" s="14">
        <v>0.58633000000000002</v>
      </c>
      <c r="D357" s="14">
        <v>3.6344000000000001E-2</v>
      </c>
    </row>
    <row r="358" spans="1:4" x14ac:dyDescent="0.2">
      <c r="A358" s="2" t="s">
        <v>23645</v>
      </c>
      <c r="B358" s="14">
        <v>1.5004999999999999</v>
      </c>
      <c r="C358" s="14">
        <v>0.58540999999999999</v>
      </c>
      <c r="D358" s="14">
        <v>2.7904999999999999E-2</v>
      </c>
    </row>
    <row r="359" spans="1:4" x14ac:dyDescent="0.2">
      <c r="A359" s="2" t="s">
        <v>2657</v>
      </c>
      <c r="B359" s="14">
        <v>1.4811000000000001</v>
      </c>
      <c r="C359" s="14">
        <v>0.56664000000000003</v>
      </c>
      <c r="D359" s="14">
        <v>2.4811E-2</v>
      </c>
    </row>
    <row r="360" spans="1:4" x14ac:dyDescent="0.2">
      <c r="A360" s="2" t="s">
        <v>1905</v>
      </c>
      <c r="B360" s="14">
        <v>1.4782999999999999</v>
      </c>
      <c r="C360" s="14">
        <v>0.56391999999999998</v>
      </c>
      <c r="D360" s="14">
        <v>4.0474000000000003E-2</v>
      </c>
    </row>
    <row r="361" spans="1:4" x14ac:dyDescent="0.2">
      <c r="A361" s="2" t="s">
        <v>24553</v>
      </c>
      <c r="B361" s="14">
        <v>1.4593</v>
      </c>
      <c r="C361" s="14">
        <v>0.54529000000000005</v>
      </c>
      <c r="D361" s="14">
        <v>1.7531999999999999E-3</v>
      </c>
    </row>
    <row r="362" spans="1:4" x14ac:dyDescent="0.2">
      <c r="A362" s="2" t="s">
        <v>7704</v>
      </c>
      <c r="B362" s="14">
        <v>1.4589000000000001</v>
      </c>
      <c r="C362" s="14">
        <v>0.54490000000000005</v>
      </c>
      <c r="D362" s="14">
        <v>4.5387999999999998E-2</v>
      </c>
    </row>
    <row r="363" spans="1:4" x14ac:dyDescent="0.2">
      <c r="A363" s="2" t="s">
        <v>26711</v>
      </c>
      <c r="B363" s="14">
        <v>1.4581</v>
      </c>
      <c r="C363" s="14">
        <v>0.54407000000000005</v>
      </c>
      <c r="D363" s="14">
        <v>4.1551999999999999E-2</v>
      </c>
    </row>
    <row r="364" spans="1:4" x14ac:dyDescent="0.2">
      <c r="A364" s="2" t="s">
        <v>7414</v>
      </c>
      <c r="B364" s="14">
        <v>1.4525999999999999</v>
      </c>
      <c r="C364" s="14">
        <v>0.53868000000000005</v>
      </c>
      <c r="D364" s="14">
        <v>4.2326000000000003E-2</v>
      </c>
    </row>
    <row r="365" spans="1:4" x14ac:dyDescent="0.2">
      <c r="A365" s="2" t="s">
        <v>878</v>
      </c>
      <c r="B365" s="14">
        <v>1.4483999999999999</v>
      </c>
      <c r="C365" s="14">
        <v>0.53447</v>
      </c>
      <c r="D365" s="14">
        <v>2.3980000000000001E-2</v>
      </c>
    </row>
    <row r="366" spans="1:4" x14ac:dyDescent="0.2">
      <c r="A366" s="2" t="s">
        <v>3397</v>
      </c>
      <c r="B366" s="14">
        <v>1.4429000000000001</v>
      </c>
      <c r="C366" s="14">
        <v>0.52893999999999997</v>
      </c>
      <c r="D366" s="14">
        <v>2.3791E-2</v>
      </c>
    </row>
    <row r="367" spans="1:4" x14ac:dyDescent="0.2">
      <c r="A367" s="2" t="s">
        <v>18814</v>
      </c>
      <c r="B367" s="14">
        <v>1.4408000000000001</v>
      </c>
      <c r="C367" s="14">
        <v>0.52688000000000001</v>
      </c>
      <c r="D367" s="14">
        <v>2.4126000000000002E-2</v>
      </c>
    </row>
    <row r="368" spans="1:4" x14ac:dyDescent="0.2">
      <c r="A368" s="2" t="s">
        <v>9388</v>
      </c>
      <c r="B368" s="14">
        <v>1.4347000000000001</v>
      </c>
      <c r="C368" s="14">
        <v>0.52073999999999998</v>
      </c>
      <c r="D368" s="14">
        <v>1.8126E-2</v>
      </c>
    </row>
    <row r="369" spans="1:4" x14ac:dyDescent="0.2">
      <c r="A369" s="2" t="s">
        <v>5395</v>
      </c>
      <c r="B369" s="14">
        <v>1.4326000000000001</v>
      </c>
      <c r="C369" s="14">
        <v>0.51861000000000002</v>
      </c>
      <c r="D369" s="14">
        <v>3.3406999999999999E-2</v>
      </c>
    </row>
    <row r="370" spans="1:4" x14ac:dyDescent="0.2">
      <c r="A370" s="2" t="s">
        <v>24185</v>
      </c>
      <c r="B370" s="14">
        <v>1.4132</v>
      </c>
      <c r="C370" s="14">
        <v>0.49898999999999999</v>
      </c>
      <c r="D370" s="14">
        <v>3.0953999999999999E-2</v>
      </c>
    </row>
    <row r="371" spans="1:4" x14ac:dyDescent="0.2">
      <c r="A371" s="2" t="s">
        <v>11743</v>
      </c>
      <c r="B371" s="14">
        <v>1.4078999999999999</v>
      </c>
      <c r="C371" s="14">
        <v>0.49358000000000002</v>
      </c>
      <c r="D371" s="14">
        <v>3.1708E-2</v>
      </c>
    </row>
    <row r="372" spans="1:4" x14ac:dyDescent="0.2">
      <c r="A372" s="2" t="s">
        <v>3065</v>
      </c>
      <c r="B372" s="14">
        <v>1.4063000000000001</v>
      </c>
      <c r="C372" s="14">
        <v>0.49193999999999999</v>
      </c>
      <c r="D372" s="14">
        <v>2.1430999999999999E-2</v>
      </c>
    </row>
    <row r="373" spans="1:4" x14ac:dyDescent="0.2">
      <c r="A373" s="2" t="s">
        <v>8844</v>
      </c>
      <c r="B373" s="14">
        <v>1.4045000000000001</v>
      </c>
      <c r="C373" s="14">
        <v>0.49010999999999999</v>
      </c>
      <c r="D373" s="14">
        <v>2.9236000000000002E-3</v>
      </c>
    </row>
    <row r="374" spans="1:4" x14ac:dyDescent="0.2">
      <c r="A374" s="2" t="s">
        <v>7868</v>
      </c>
      <c r="B374" s="14">
        <v>1.3959999999999999</v>
      </c>
      <c r="C374" s="14">
        <v>0.48133999999999999</v>
      </c>
      <c r="D374" s="14">
        <v>2.3802E-2</v>
      </c>
    </row>
    <row r="375" spans="1:4" x14ac:dyDescent="0.2">
      <c r="A375" s="2" t="s">
        <v>21221</v>
      </c>
      <c r="B375" s="14">
        <v>1.3734999999999999</v>
      </c>
      <c r="C375" s="14">
        <v>0.45789000000000002</v>
      </c>
      <c r="D375" s="14">
        <v>3.2757000000000001E-2</v>
      </c>
    </row>
    <row r="376" spans="1:4" x14ac:dyDescent="0.2">
      <c r="A376" s="2" t="s">
        <v>20298</v>
      </c>
      <c r="B376" s="14">
        <v>1.371</v>
      </c>
      <c r="C376" s="14">
        <v>0.45519999999999999</v>
      </c>
      <c r="D376" s="14">
        <v>1.0881E-2</v>
      </c>
    </row>
    <row r="377" spans="1:4" x14ac:dyDescent="0.2">
      <c r="A377" s="2" t="s">
        <v>11252</v>
      </c>
      <c r="B377" s="14">
        <v>1.3671</v>
      </c>
      <c r="C377" s="14">
        <v>0.45113999999999999</v>
      </c>
      <c r="D377" s="14">
        <v>3.7692000000000003E-2</v>
      </c>
    </row>
    <row r="378" spans="1:4" x14ac:dyDescent="0.2">
      <c r="A378" s="2" t="s">
        <v>25740</v>
      </c>
      <c r="B378" s="14">
        <v>1.3669</v>
      </c>
      <c r="C378" s="14">
        <v>0.45088</v>
      </c>
      <c r="D378" s="14">
        <v>3.3170000000000001E-3</v>
      </c>
    </row>
    <row r="379" spans="1:4" x14ac:dyDescent="0.2">
      <c r="A379" s="2" t="s">
        <v>17294</v>
      </c>
      <c r="B379" s="14">
        <v>1.3606</v>
      </c>
      <c r="C379" s="14">
        <v>0.44424999999999998</v>
      </c>
      <c r="D379" s="14">
        <v>2.3220000000000001E-2</v>
      </c>
    </row>
    <row r="380" spans="1:4" x14ac:dyDescent="0.2">
      <c r="A380" s="2" t="s">
        <v>5875</v>
      </c>
      <c r="B380" s="14">
        <v>1.3581000000000001</v>
      </c>
      <c r="C380" s="14">
        <v>0.44153999999999999</v>
      </c>
      <c r="D380" s="14">
        <v>1.1256E-2</v>
      </c>
    </row>
    <row r="381" spans="1:4" x14ac:dyDescent="0.2">
      <c r="A381" s="2" t="s">
        <v>23407</v>
      </c>
      <c r="B381" s="14">
        <v>1.3559000000000001</v>
      </c>
      <c r="C381" s="14">
        <v>0.43922</v>
      </c>
      <c r="D381" s="14">
        <v>1.4565E-2</v>
      </c>
    </row>
    <row r="382" spans="1:4" x14ac:dyDescent="0.2">
      <c r="A382" s="2" t="s">
        <v>20738</v>
      </c>
      <c r="B382" s="14">
        <v>1.3535999999999999</v>
      </c>
      <c r="C382" s="14">
        <v>0.43679000000000001</v>
      </c>
      <c r="D382" s="14">
        <v>2.8747000000000002E-2</v>
      </c>
    </row>
    <row r="383" spans="1:4" x14ac:dyDescent="0.2">
      <c r="A383" s="2" t="s">
        <v>10472</v>
      </c>
      <c r="B383" s="14">
        <v>1.3501000000000001</v>
      </c>
      <c r="C383" s="14">
        <v>0.43303999999999998</v>
      </c>
      <c r="D383" s="14">
        <v>7.1336999999999998E-3</v>
      </c>
    </row>
    <row r="384" spans="1:4" x14ac:dyDescent="0.2">
      <c r="A384" s="2" t="s">
        <v>2973</v>
      </c>
      <c r="B384" s="14">
        <v>1.3326</v>
      </c>
      <c r="C384" s="14">
        <v>0.41427999999999998</v>
      </c>
      <c r="D384" s="14">
        <v>1.7695E-3</v>
      </c>
    </row>
    <row r="385" spans="1:4" x14ac:dyDescent="0.2">
      <c r="A385" s="2" t="s">
        <v>6047</v>
      </c>
      <c r="B385" s="14">
        <v>1.3322000000000001</v>
      </c>
      <c r="C385" s="14">
        <v>0.41378999999999999</v>
      </c>
      <c r="D385" s="14">
        <v>4.301E-2</v>
      </c>
    </row>
    <row r="386" spans="1:4" x14ac:dyDescent="0.2">
      <c r="A386" s="2" t="s">
        <v>20426</v>
      </c>
      <c r="B386" s="14">
        <v>1.3303</v>
      </c>
      <c r="C386" s="14">
        <v>0.41173999999999999</v>
      </c>
      <c r="D386" s="14">
        <v>2.6712E-2</v>
      </c>
    </row>
    <row r="387" spans="1:4" x14ac:dyDescent="0.2">
      <c r="A387" s="2" t="s">
        <v>4168</v>
      </c>
      <c r="B387" s="14">
        <v>1.3245</v>
      </c>
      <c r="C387" s="14">
        <v>0.40549000000000002</v>
      </c>
      <c r="D387" s="14">
        <v>3.6784999999999998E-2</v>
      </c>
    </row>
    <row r="388" spans="1:4" x14ac:dyDescent="0.2">
      <c r="A388" s="2" t="s">
        <v>8568</v>
      </c>
      <c r="B388" s="14">
        <v>1.3236000000000001</v>
      </c>
      <c r="C388" s="14">
        <v>0.40447</v>
      </c>
      <c r="D388" s="14">
        <v>1.3594E-2</v>
      </c>
    </row>
    <row r="389" spans="1:4" x14ac:dyDescent="0.2">
      <c r="A389" s="2" t="s">
        <v>4767</v>
      </c>
      <c r="B389" s="14">
        <v>1.3232999999999999</v>
      </c>
      <c r="C389" s="14">
        <v>0.40409</v>
      </c>
      <c r="D389" s="14">
        <v>2.0027E-2</v>
      </c>
    </row>
    <row r="390" spans="1:4" x14ac:dyDescent="0.2">
      <c r="A390" s="2" t="s">
        <v>8192</v>
      </c>
      <c r="B390" s="14">
        <v>1.3226</v>
      </c>
      <c r="C390" s="14">
        <v>0.40336</v>
      </c>
      <c r="D390" s="14">
        <v>3.9999E-2</v>
      </c>
    </row>
    <row r="391" spans="1:4" x14ac:dyDescent="0.2">
      <c r="A391" s="2" t="s">
        <v>438</v>
      </c>
      <c r="B391" s="14">
        <v>1.3177000000000001</v>
      </c>
      <c r="C391" s="14">
        <v>0.39806000000000002</v>
      </c>
      <c r="D391" s="14">
        <v>1.8072000000000001E-2</v>
      </c>
    </row>
    <row r="392" spans="1:4" x14ac:dyDescent="0.2">
      <c r="A392" s="2" t="s">
        <v>7458</v>
      </c>
      <c r="B392" s="14">
        <v>1.3101</v>
      </c>
      <c r="C392" s="14">
        <v>0.38968999999999998</v>
      </c>
      <c r="D392" s="14">
        <v>6.3164000000000004E-4</v>
      </c>
    </row>
    <row r="393" spans="1:4" x14ac:dyDescent="0.2">
      <c r="A393" s="2" t="s">
        <v>7506</v>
      </c>
      <c r="B393" s="14">
        <v>1.3086</v>
      </c>
      <c r="C393" s="14">
        <v>0.38799</v>
      </c>
      <c r="D393" s="14">
        <v>2.5536E-2</v>
      </c>
    </row>
    <row r="394" spans="1:4" x14ac:dyDescent="0.2">
      <c r="A394" s="2" t="s">
        <v>16348</v>
      </c>
      <c r="B394" s="14">
        <v>1.3075000000000001</v>
      </c>
      <c r="C394" s="14">
        <v>0.38679999999999998</v>
      </c>
      <c r="D394" s="14">
        <v>2.5752000000000001E-2</v>
      </c>
    </row>
    <row r="395" spans="1:4" x14ac:dyDescent="0.2">
      <c r="A395" s="2" t="s">
        <v>14063</v>
      </c>
      <c r="B395" s="14">
        <v>1.3069999999999999</v>
      </c>
      <c r="C395" s="14">
        <v>0.38630999999999999</v>
      </c>
      <c r="D395" s="14">
        <v>3.7154000000000002E-3</v>
      </c>
    </row>
    <row r="396" spans="1:4" x14ac:dyDescent="0.2">
      <c r="A396" s="2" t="s">
        <v>5995</v>
      </c>
      <c r="B396" s="14">
        <v>1.2905</v>
      </c>
      <c r="C396" s="14">
        <v>0.36797999999999997</v>
      </c>
      <c r="D396" s="14">
        <v>1.8519999999999998E-2</v>
      </c>
    </row>
    <row r="397" spans="1:4" x14ac:dyDescent="0.2">
      <c r="A397" s="2" t="s">
        <v>11148</v>
      </c>
      <c r="B397" s="14">
        <v>1.2859</v>
      </c>
      <c r="C397" s="14">
        <v>0.36281000000000002</v>
      </c>
      <c r="D397" s="14">
        <v>3.9849000000000002E-2</v>
      </c>
    </row>
    <row r="398" spans="1:4" x14ac:dyDescent="0.2">
      <c r="A398" s="2" t="s">
        <v>15758</v>
      </c>
      <c r="B398" s="14">
        <v>1.2811999999999999</v>
      </c>
      <c r="C398" s="14">
        <v>0.35748999999999997</v>
      </c>
      <c r="D398" s="14">
        <v>3.9362000000000001E-2</v>
      </c>
    </row>
    <row r="399" spans="1:4" x14ac:dyDescent="0.2">
      <c r="A399" s="2" t="s">
        <v>1406</v>
      </c>
      <c r="B399" s="14">
        <v>1.2771999999999999</v>
      </c>
      <c r="C399" s="14">
        <v>0.35299999999999998</v>
      </c>
      <c r="D399" s="14">
        <v>4.5865999999999997E-2</v>
      </c>
    </row>
    <row r="400" spans="1:4" x14ac:dyDescent="0.2">
      <c r="A400" s="2" t="s">
        <v>23965</v>
      </c>
      <c r="B400" s="14">
        <v>1.2639</v>
      </c>
      <c r="C400" s="14">
        <v>0.33788000000000001</v>
      </c>
      <c r="D400" s="14">
        <v>3.9867E-2</v>
      </c>
    </row>
    <row r="401" spans="1:4" x14ac:dyDescent="0.2">
      <c r="A401" s="2" t="s">
        <v>7318</v>
      </c>
      <c r="B401" s="14">
        <v>1.2565999999999999</v>
      </c>
      <c r="C401" s="14">
        <v>0.32954</v>
      </c>
      <c r="D401" s="14">
        <v>3.8823000000000003E-2</v>
      </c>
    </row>
    <row r="402" spans="1:4" x14ac:dyDescent="0.2">
      <c r="A402" s="2" t="s">
        <v>26903</v>
      </c>
      <c r="B402" s="14">
        <v>1.2539</v>
      </c>
      <c r="C402" s="14">
        <v>0.32641999999999999</v>
      </c>
      <c r="D402" s="14">
        <v>1.9154000000000001E-2</v>
      </c>
    </row>
    <row r="403" spans="1:4" x14ac:dyDescent="0.2">
      <c r="A403" s="2" t="s">
        <v>14465</v>
      </c>
      <c r="B403" s="14">
        <v>1.2515000000000001</v>
      </c>
      <c r="C403" s="14">
        <v>0.32364999999999999</v>
      </c>
      <c r="D403" s="14">
        <v>2.4469000000000001E-2</v>
      </c>
    </row>
    <row r="404" spans="1:4" x14ac:dyDescent="0.2">
      <c r="A404" s="2" t="s">
        <v>25616</v>
      </c>
      <c r="B404" s="14">
        <v>1.2457</v>
      </c>
      <c r="C404" s="14">
        <v>0.31696000000000002</v>
      </c>
      <c r="D404" s="14">
        <v>3.9888E-2</v>
      </c>
    </row>
    <row r="405" spans="1:4" x14ac:dyDescent="0.2">
      <c r="A405" s="2" t="s">
        <v>42</v>
      </c>
      <c r="B405" s="14">
        <v>1.2428999999999999</v>
      </c>
      <c r="C405" s="14">
        <v>0.31369999999999998</v>
      </c>
      <c r="D405" s="14">
        <v>3.1398000000000002E-2</v>
      </c>
    </row>
    <row r="406" spans="1:4" x14ac:dyDescent="0.2">
      <c r="A406" s="2" t="s">
        <v>25189</v>
      </c>
      <c r="B406" s="14">
        <v>1.2414000000000001</v>
      </c>
      <c r="C406" s="14">
        <v>0.31191000000000002</v>
      </c>
      <c r="D406" s="14">
        <v>1.9688000000000001E-2</v>
      </c>
    </row>
    <row r="407" spans="1:4" x14ac:dyDescent="0.2">
      <c r="A407" s="2" t="s">
        <v>12733</v>
      </c>
      <c r="B407" s="14">
        <v>1.2403</v>
      </c>
      <c r="C407" s="14">
        <v>0.31064000000000003</v>
      </c>
      <c r="D407" s="14">
        <v>1.9220000000000001E-2</v>
      </c>
    </row>
    <row r="408" spans="1:4" x14ac:dyDescent="0.2">
      <c r="A408" s="2" t="s">
        <v>16460</v>
      </c>
      <c r="B408" s="14">
        <v>1.2374000000000001</v>
      </c>
      <c r="C408" s="14">
        <v>0.30731999999999998</v>
      </c>
      <c r="D408" s="14">
        <v>2.4601999999999999E-2</v>
      </c>
    </row>
    <row r="409" spans="1:4" x14ac:dyDescent="0.2">
      <c r="A409" s="2" t="s">
        <v>8448</v>
      </c>
      <c r="B409" s="14">
        <v>1.2229000000000001</v>
      </c>
      <c r="C409" s="14">
        <v>0.29026999999999997</v>
      </c>
      <c r="D409" s="14">
        <v>4.6123999999999998E-2</v>
      </c>
    </row>
    <row r="410" spans="1:4" x14ac:dyDescent="0.2">
      <c r="A410" s="2" t="s">
        <v>7322</v>
      </c>
      <c r="B410" s="14">
        <v>1.2226999999999999</v>
      </c>
      <c r="C410" s="14">
        <v>0.29002</v>
      </c>
      <c r="D410" s="14">
        <v>4.0011999999999999E-2</v>
      </c>
    </row>
    <row r="411" spans="1:4" x14ac:dyDescent="0.2">
      <c r="A411" s="2" t="s">
        <v>25225</v>
      </c>
      <c r="B411" s="14">
        <v>1.2184999999999999</v>
      </c>
      <c r="C411" s="14">
        <v>0.28510999999999997</v>
      </c>
      <c r="D411" s="14">
        <v>3.8926000000000002E-2</v>
      </c>
    </row>
    <row r="412" spans="1:4" x14ac:dyDescent="0.2">
      <c r="A412" s="2" t="s">
        <v>11612</v>
      </c>
      <c r="B412" s="14">
        <v>1.2181</v>
      </c>
      <c r="C412" s="14">
        <v>0.28466999999999998</v>
      </c>
      <c r="D412" s="14">
        <v>1.2078E-3</v>
      </c>
    </row>
    <row r="413" spans="1:4" x14ac:dyDescent="0.2">
      <c r="A413" s="2" t="s">
        <v>14317</v>
      </c>
      <c r="B413" s="14">
        <v>1.2059</v>
      </c>
      <c r="C413" s="14">
        <v>0.27011000000000002</v>
      </c>
      <c r="D413" s="14">
        <v>2.1787999999999998E-2</v>
      </c>
    </row>
    <row r="414" spans="1:4" x14ac:dyDescent="0.2">
      <c r="A414" s="2" t="s">
        <v>22775</v>
      </c>
      <c r="B414" s="14">
        <v>1.2019</v>
      </c>
      <c r="C414" s="14">
        <v>0.26534999999999997</v>
      </c>
      <c r="D414" s="14">
        <v>3.4039E-2</v>
      </c>
    </row>
    <row r="415" spans="1:4" x14ac:dyDescent="0.2">
      <c r="A415" s="2" t="s">
        <v>22723</v>
      </c>
      <c r="B415" s="14">
        <v>0.8327</v>
      </c>
      <c r="C415" s="14">
        <v>-0.26412999999999998</v>
      </c>
      <c r="D415" s="14">
        <v>1.4716999999999999E-2</v>
      </c>
    </row>
    <row r="416" spans="1:4" x14ac:dyDescent="0.2">
      <c r="A416" s="2" t="s">
        <v>16316</v>
      </c>
      <c r="B416" s="14">
        <v>0.82999000000000001</v>
      </c>
      <c r="C416" s="14">
        <v>-0.26884000000000002</v>
      </c>
      <c r="D416" s="14">
        <v>5.0023000000000003E-3</v>
      </c>
    </row>
    <row r="417" spans="1:4" x14ac:dyDescent="0.2">
      <c r="A417" s="2" t="s">
        <v>15342</v>
      </c>
      <c r="B417" s="14">
        <v>0.82928999999999997</v>
      </c>
      <c r="C417" s="14">
        <v>-0.27005000000000001</v>
      </c>
      <c r="D417" s="14">
        <v>3.7316000000000002E-2</v>
      </c>
    </row>
    <row r="418" spans="1:4" x14ac:dyDescent="0.2">
      <c r="A418" s="2" t="s">
        <v>18654</v>
      </c>
      <c r="B418" s="14">
        <v>0.82572999999999996</v>
      </c>
      <c r="C418" s="14">
        <v>-0.27626000000000001</v>
      </c>
      <c r="D418" s="14">
        <v>9.6789000000000007E-3</v>
      </c>
    </row>
    <row r="419" spans="1:4" x14ac:dyDescent="0.2">
      <c r="A419" s="2" t="s">
        <v>3173</v>
      </c>
      <c r="B419" s="14">
        <v>0.82406000000000001</v>
      </c>
      <c r="C419" s="14">
        <v>-0.27916999999999997</v>
      </c>
      <c r="D419" s="14">
        <v>4.9082000000000001E-2</v>
      </c>
    </row>
    <row r="420" spans="1:4" x14ac:dyDescent="0.2">
      <c r="A420" s="2" t="s">
        <v>14982</v>
      </c>
      <c r="B420" s="14">
        <v>0.82321999999999995</v>
      </c>
      <c r="C420" s="14">
        <v>-0.28065000000000001</v>
      </c>
      <c r="D420" s="14">
        <v>1.9819E-2</v>
      </c>
    </row>
    <row r="421" spans="1:4" x14ac:dyDescent="0.2">
      <c r="A421" s="2" t="s">
        <v>9348</v>
      </c>
      <c r="B421" s="14">
        <v>0.82313999999999998</v>
      </c>
      <c r="C421" s="14">
        <v>-0.28079999999999999</v>
      </c>
      <c r="D421" s="14">
        <v>7.2868000000000004E-3</v>
      </c>
    </row>
    <row r="422" spans="1:4" x14ac:dyDescent="0.2">
      <c r="A422" s="2" t="s">
        <v>14564</v>
      </c>
      <c r="B422" s="14">
        <v>0.82179000000000002</v>
      </c>
      <c r="C422" s="14">
        <v>-0.28316999999999998</v>
      </c>
      <c r="D422" s="14">
        <v>2.3442999999999999E-2</v>
      </c>
    </row>
    <row r="423" spans="1:4" x14ac:dyDescent="0.2">
      <c r="A423" s="2" t="s">
        <v>19992</v>
      </c>
      <c r="B423" s="14">
        <v>0.82025999999999999</v>
      </c>
      <c r="C423" s="14">
        <v>-0.28584999999999999</v>
      </c>
      <c r="D423" s="14">
        <v>2.7772000000000002E-2</v>
      </c>
    </row>
    <row r="424" spans="1:4" x14ac:dyDescent="0.2">
      <c r="A424" s="2" t="s">
        <v>26863</v>
      </c>
      <c r="B424" s="14">
        <v>0.81767999999999996</v>
      </c>
      <c r="C424" s="14">
        <v>-0.29039999999999999</v>
      </c>
      <c r="D424" s="14">
        <v>3.3827999999999997E-2</v>
      </c>
    </row>
    <row r="425" spans="1:4" x14ac:dyDescent="0.2">
      <c r="A425" s="2" t="s">
        <v>12913</v>
      </c>
      <c r="B425" s="14">
        <v>0.81727000000000005</v>
      </c>
      <c r="C425" s="14">
        <v>-0.29111999999999999</v>
      </c>
      <c r="D425" s="14">
        <v>2.9579000000000001E-2</v>
      </c>
    </row>
    <row r="426" spans="1:4" x14ac:dyDescent="0.2">
      <c r="A426" s="2" t="s">
        <v>20211</v>
      </c>
      <c r="B426" s="14">
        <v>0.81652999999999998</v>
      </c>
      <c r="C426" s="14">
        <v>-0.29243000000000002</v>
      </c>
      <c r="D426" s="14">
        <v>4.9819000000000002E-2</v>
      </c>
    </row>
    <row r="427" spans="1:4" x14ac:dyDescent="0.2">
      <c r="A427" s="2" t="s">
        <v>26551</v>
      </c>
      <c r="B427" s="14">
        <v>0.81513000000000002</v>
      </c>
      <c r="C427" s="14">
        <v>-0.29491000000000001</v>
      </c>
      <c r="D427" s="14">
        <v>1.0996000000000001E-2</v>
      </c>
    </row>
    <row r="428" spans="1:4" x14ac:dyDescent="0.2">
      <c r="A428" s="2" t="s">
        <v>5735</v>
      </c>
      <c r="B428" s="14">
        <v>0.81494999999999995</v>
      </c>
      <c r="C428" s="14">
        <v>-0.29521999999999998</v>
      </c>
      <c r="D428" s="14">
        <v>5.5344000000000001E-3</v>
      </c>
    </row>
    <row r="429" spans="1:4" x14ac:dyDescent="0.2">
      <c r="A429" s="2" t="s">
        <v>6279</v>
      </c>
      <c r="B429" s="14">
        <v>0.80976999999999999</v>
      </c>
      <c r="C429" s="14">
        <v>-0.30441000000000001</v>
      </c>
      <c r="D429" s="14">
        <v>1.5768999999999998E-2</v>
      </c>
    </row>
    <row r="430" spans="1:4" x14ac:dyDescent="0.2">
      <c r="A430" s="2" t="s">
        <v>25512</v>
      </c>
      <c r="B430" s="14">
        <v>0.80672999999999995</v>
      </c>
      <c r="C430" s="14">
        <v>-0.30985000000000001</v>
      </c>
      <c r="D430" s="14">
        <v>2.3689000000000002E-2</v>
      </c>
    </row>
    <row r="431" spans="1:4" x14ac:dyDescent="0.2">
      <c r="A431" s="2" t="s">
        <v>10252</v>
      </c>
      <c r="B431" s="14">
        <v>0.80630000000000002</v>
      </c>
      <c r="C431" s="14">
        <v>-0.31062000000000001</v>
      </c>
      <c r="D431" s="14">
        <v>3.9291E-2</v>
      </c>
    </row>
    <row r="432" spans="1:4" x14ac:dyDescent="0.2">
      <c r="A432" s="2" t="s">
        <v>866</v>
      </c>
      <c r="B432" s="14">
        <v>0.80608000000000002</v>
      </c>
      <c r="C432" s="14">
        <v>-0.311</v>
      </c>
      <c r="D432" s="14">
        <v>4.5906000000000002E-2</v>
      </c>
    </row>
    <row r="433" spans="1:4" x14ac:dyDescent="0.2">
      <c r="A433" s="2" t="s">
        <v>18950</v>
      </c>
      <c r="B433" s="14">
        <v>0.80491000000000001</v>
      </c>
      <c r="C433" s="14">
        <v>-0.31308999999999998</v>
      </c>
      <c r="D433" s="14">
        <v>1.8703999999999998E-2</v>
      </c>
    </row>
    <row r="434" spans="1:4" x14ac:dyDescent="0.2">
      <c r="A434" s="2" t="s">
        <v>16100</v>
      </c>
      <c r="B434" s="14">
        <v>0.80137999999999998</v>
      </c>
      <c r="C434" s="14">
        <v>-0.31945000000000001</v>
      </c>
      <c r="D434" s="14">
        <v>3.4625000000000003E-2</v>
      </c>
    </row>
    <row r="435" spans="1:4" x14ac:dyDescent="0.2">
      <c r="A435" s="2" t="s">
        <v>25145</v>
      </c>
      <c r="B435" s="14">
        <v>0.79927000000000004</v>
      </c>
      <c r="C435" s="14">
        <v>-0.32324999999999998</v>
      </c>
      <c r="D435" s="14">
        <v>9.8650000000000005E-3</v>
      </c>
    </row>
    <row r="436" spans="1:4" x14ac:dyDescent="0.2">
      <c r="A436" s="2" t="s">
        <v>21017</v>
      </c>
      <c r="B436" s="14">
        <v>0.79637000000000002</v>
      </c>
      <c r="C436" s="14">
        <v>-0.32850000000000001</v>
      </c>
      <c r="D436" s="14">
        <v>3.2878999999999999E-2</v>
      </c>
    </row>
    <row r="437" spans="1:4" x14ac:dyDescent="0.2">
      <c r="A437" s="2" t="s">
        <v>13807</v>
      </c>
      <c r="B437" s="14">
        <v>0.79598000000000002</v>
      </c>
      <c r="C437" s="14">
        <v>-0.32919999999999999</v>
      </c>
      <c r="D437" s="14">
        <v>4.1096000000000001E-2</v>
      </c>
    </row>
    <row r="438" spans="1:4" x14ac:dyDescent="0.2">
      <c r="A438" s="2" t="s">
        <v>1985</v>
      </c>
      <c r="B438" s="14">
        <v>0.79532999999999998</v>
      </c>
      <c r="C438" s="14">
        <v>-0.33037</v>
      </c>
      <c r="D438" s="14">
        <v>4.4630000000000003E-2</v>
      </c>
    </row>
    <row r="439" spans="1:4" x14ac:dyDescent="0.2">
      <c r="A439" s="2" t="s">
        <v>16376</v>
      </c>
      <c r="B439" s="14">
        <v>0.79486000000000001</v>
      </c>
      <c r="C439" s="14">
        <v>-0.33122000000000001</v>
      </c>
      <c r="D439" s="14">
        <v>4.1432999999999998E-2</v>
      </c>
    </row>
    <row r="440" spans="1:4" x14ac:dyDescent="0.2">
      <c r="A440" s="2" t="s">
        <v>7546</v>
      </c>
      <c r="B440" s="14">
        <v>0.79113999999999995</v>
      </c>
      <c r="C440" s="14">
        <v>-0.33800000000000002</v>
      </c>
      <c r="D440" s="14">
        <v>3.7262000000000003E-2</v>
      </c>
    </row>
    <row r="441" spans="1:4" x14ac:dyDescent="0.2">
      <c r="A441" s="2" t="s">
        <v>5467</v>
      </c>
      <c r="B441" s="14">
        <v>0.79086000000000001</v>
      </c>
      <c r="C441" s="14">
        <v>-0.33850000000000002</v>
      </c>
      <c r="D441" s="14">
        <v>4.1572999999999999E-2</v>
      </c>
    </row>
    <row r="442" spans="1:4" x14ac:dyDescent="0.2">
      <c r="A442" s="2" t="s">
        <v>27107</v>
      </c>
      <c r="B442" s="14">
        <v>0.78890000000000005</v>
      </c>
      <c r="C442" s="14">
        <v>-0.34209000000000001</v>
      </c>
      <c r="D442" s="14">
        <v>2.5793E-2</v>
      </c>
    </row>
    <row r="443" spans="1:4" x14ac:dyDescent="0.2">
      <c r="A443" s="2" t="s">
        <v>14882</v>
      </c>
      <c r="B443" s="14">
        <v>0.78598000000000001</v>
      </c>
      <c r="C443" s="14">
        <v>-0.34744000000000003</v>
      </c>
      <c r="D443" s="14">
        <v>3.0759999999999999E-2</v>
      </c>
    </row>
    <row r="444" spans="1:4" x14ac:dyDescent="0.2">
      <c r="A444" s="2" t="s">
        <v>1250</v>
      </c>
      <c r="B444" s="14">
        <v>0.78544000000000003</v>
      </c>
      <c r="C444" s="14">
        <v>-0.34843000000000002</v>
      </c>
      <c r="D444" s="14">
        <v>1.9608999999999998E-3</v>
      </c>
    </row>
    <row r="445" spans="1:4" x14ac:dyDescent="0.2">
      <c r="A445" s="2" t="s">
        <v>11244</v>
      </c>
      <c r="B445" s="14">
        <v>0.78527999999999998</v>
      </c>
      <c r="C445" s="14">
        <v>-0.34871000000000002</v>
      </c>
      <c r="D445" s="14">
        <v>1.4553999999999999E-2</v>
      </c>
    </row>
    <row r="446" spans="1:4" x14ac:dyDescent="0.2">
      <c r="A446" s="2" t="s">
        <v>6822</v>
      </c>
      <c r="B446" s="14">
        <v>0.78237999999999996</v>
      </c>
      <c r="C446" s="14">
        <v>-0.35405999999999999</v>
      </c>
      <c r="D446" s="14">
        <v>3.8663000000000003E-2</v>
      </c>
    </row>
    <row r="447" spans="1:4" x14ac:dyDescent="0.2">
      <c r="A447" s="2" t="s">
        <v>17603</v>
      </c>
      <c r="B447" s="14">
        <v>0.78210999999999997</v>
      </c>
      <c r="C447" s="14">
        <v>-0.35455999999999999</v>
      </c>
      <c r="D447" s="14">
        <v>8.7571000000000003E-3</v>
      </c>
    </row>
    <row r="448" spans="1:4" x14ac:dyDescent="0.2">
      <c r="A448" s="2" t="s">
        <v>15750</v>
      </c>
      <c r="B448" s="14">
        <v>0.78203999999999996</v>
      </c>
      <c r="C448" s="14">
        <v>-0.35469000000000001</v>
      </c>
      <c r="D448" s="14">
        <v>4.4173999999999998E-2</v>
      </c>
    </row>
    <row r="449" spans="1:4" x14ac:dyDescent="0.2">
      <c r="A449" s="2" t="s">
        <v>12217</v>
      </c>
      <c r="B449" s="14">
        <v>0.77864</v>
      </c>
      <c r="C449" s="14">
        <v>-0.36097000000000001</v>
      </c>
      <c r="D449" s="14">
        <v>1.5029000000000001E-2</v>
      </c>
    </row>
    <row r="450" spans="1:4" x14ac:dyDescent="0.2">
      <c r="A450" s="2" t="s">
        <v>9140</v>
      </c>
      <c r="B450" s="14">
        <v>0.77761999999999998</v>
      </c>
      <c r="C450" s="14">
        <v>-0.36286000000000002</v>
      </c>
      <c r="D450" s="14">
        <v>1.2978E-2</v>
      </c>
    </row>
    <row r="451" spans="1:4" x14ac:dyDescent="0.2">
      <c r="A451" s="2" t="s">
        <v>7010</v>
      </c>
      <c r="B451" s="14">
        <v>0.77714000000000005</v>
      </c>
      <c r="C451" s="14">
        <v>-0.36375000000000002</v>
      </c>
      <c r="D451" s="14">
        <v>2.6616999999999998E-2</v>
      </c>
    </row>
    <row r="452" spans="1:4" x14ac:dyDescent="0.2">
      <c r="A452" s="2" t="s">
        <v>6347</v>
      </c>
      <c r="B452" s="14">
        <v>0.77458000000000005</v>
      </c>
      <c r="C452" s="14">
        <v>-0.36851</v>
      </c>
      <c r="D452" s="14">
        <v>3.0914000000000001E-2</v>
      </c>
    </row>
    <row r="453" spans="1:4" x14ac:dyDescent="0.2">
      <c r="A453" s="2" t="s">
        <v>9092</v>
      </c>
      <c r="B453" s="14">
        <v>0.77197000000000005</v>
      </c>
      <c r="C453" s="14">
        <v>-0.37337999999999999</v>
      </c>
      <c r="D453" s="14">
        <v>3.9884999999999997E-2</v>
      </c>
    </row>
    <row r="454" spans="1:4" x14ac:dyDescent="0.2">
      <c r="A454" s="2" t="s">
        <v>8972</v>
      </c>
      <c r="B454" s="14">
        <v>0.76964999999999995</v>
      </c>
      <c r="C454" s="14">
        <v>-0.37773000000000001</v>
      </c>
      <c r="D454" s="14">
        <v>3.3471000000000001E-2</v>
      </c>
    </row>
    <row r="455" spans="1:4" x14ac:dyDescent="0.2">
      <c r="A455" s="2" t="s">
        <v>12725</v>
      </c>
      <c r="B455" s="14">
        <v>0.76712999999999998</v>
      </c>
      <c r="C455" s="14">
        <v>-0.38245000000000001</v>
      </c>
      <c r="D455" s="14">
        <v>9.5277999999999995E-3</v>
      </c>
    </row>
    <row r="456" spans="1:4" x14ac:dyDescent="0.2">
      <c r="A456" s="2" t="s">
        <v>11424</v>
      </c>
      <c r="B456" s="14">
        <v>0.76558999999999999</v>
      </c>
      <c r="C456" s="14">
        <v>-0.38535000000000003</v>
      </c>
      <c r="D456" s="14">
        <v>1.7719000000000001E-3</v>
      </c>
    </row>
    <row r="457" spans="1:4" x14ac:dyDescent="0.2">
      <c r="A457" s="2" t="s">
        <v>8684</v>
      </c>
      <c r="B457" s="14">
        <v>0.76527999999999996</v>
      </c>
      <c r="C457" s="14">
        <v>-0.38594000000000001</v>
      </c>
      <c r="D457" s="14">
        <v>3.2902999999999999E-3</v>
      </c>
    </row>
    <row r="458" spans="1:4" x14ac:dyDescent="0.2">
      <c r="A458" s="2" t="s">
        <v>4895</v>
      </c>
      <c r="B458" s="14">
        <v>0.76402000000000003</v>
      </c>
      <c r="C458" s="14">
        <v>-0.38830999999999999</v>
      </c>
      <c r="D458" s="14">
        <v>1.8450999999999999E-2</v>
      </c>
    </row>
    <row r="459" spans="1:4" x14ac:dyDescent="0.2">
      <c r="A459" s="2" t="s">
        <v>21629</v>
      </c>
      <c r="B459" s="14">
        <v>0.76322999999999996</v>
      </c>
      <c r="C459" s="14">
        <v>-0.38980999999999999</v>
      </c>
      <c r="D459" s="14">
        <v>4.6022E-2</v>
      </c>
    </row>
    <row r="460" spans="1:4" x14ac:dyDescent="0.2">
      <c r="A460" s="2" t="s">
        <v>19372</v>
      </c>
      <c r="B460" s="14">
        <v>0.76193</v>
      </c>
      <c r="C460" s="14">
        <v>-0.39227000000000001</v>
      </c>
      <c r="D460" s="14">
        <v>1.1145E-2</v>
      </c>
    </row>
    <row r="461" spans="1:4" x14ac:dyDescent="0.2">
      <c r="A461" s="2" t="s">
        <v>25792</v>
      </c>
      <c r="B461" s="14">
        <v>0.76044999999999996</v>
      </c>
      <c r="C461" s="14">
        <v>-0.39506999999999998</v>
      </c>
      <c r="D461" s="14">
        <v>4.777E-2</v>
      </c>
    </row>
    <row r="462" spans="1:4" x14ac:dyDescent="0.2">
      <c r="A462" s="2" t="s">
        <v>10412</v>
      </c>
      <c r="B462" s="14">
        <v>0.75904000000000005</v>
      </c>
      <c r="C462" s="14">
        <v>-0.39774999999999999</v>
      </c>
      <c r="D462" s="14">
        <v>2.4525000000000002E-2</v>
      </c>
    </row>
    <row r="463" spans="1:4" x14ac:dyDescent="0.2">
      <c r="A463" s="2" t="s">
        <v>20778</v>
      </c>
      <c r="B463" s="14">
        <v>0.75870000000000004</v>
      </c>
      <c r="C463" s="14">
        <v>-0.39840999999999999</v>
      </c>
      <c r="D463" s="14">
        <v>3.7265E-2</v>
      </c>
    </row>
    <row r="464" spans="1:4" x14ac:dyDescent="0.2">
      <c r="A464" s="2" t="s">
        <v>5023</v>
      </c>
      <c r="B464" s="14">
        <v>0.75844999999999996</v>
      </c>
      <c r="C464" s="14">
        <v>-0.39888000000000001</v>
      </c>
      <c r="D464" s="14">
        <v>1.3860000000000001E-2</v>
      </c>
    </row>
    <row r="465" spans="1:4" x14ac:dyDescent="0.2">
      <c r="A465" s="2" t="s">
        <v>14819</v>
      </c>
      <c r="B465" s="14">
        <v>0.75839000000000001</v>
      </c>
      <c r="C465" s="14">
        <v>-0.39899000000000001</v>
      </c>
      <c r="D465" s="14">
        <v>3.0232999999999999E-2</v>
      </c>
    </row>
    <row r="466" spans="1:4" x14ac:dyDescent="0.2">
      <c r="A466" s="2" t="s">
        <v>11524</v>
      </c>
      <c r="B466" s="14">
        <v>0.75749999999999995</v>
      </c>
      <c r="C466" s="14">
        <v>-0.40068999999999999</v>
      </c>
      <c r="D466" s="14">
        <v>8.9545E-4</v>
      </c>
    </row>
    <row r="467" spans="1:4" x14ac:dyDescent="0.2">
      <c r="A467" s="2" t="s">
        <v>8816</v>
      </c>
      <c r="B467" s="14">
        <v>0.75744</v>
      </c>
      <c r="C467" s="14">
        <v>-0.40078999999999998</v>
      </c>
      <c r="D467" s="14">
        <v>9.1728999999999995E-3</v>
      </c>
    </row>
    <row r="468" spans="1:4" x14ac:dyDescent="0.2">
      <c r="A468" s="2" t="s">
        <v>24249</v>
      </c>
      <c r="B468" s="14">
        <v>0.75641000000000003</v>
      </c>
      <c r="C468" s="14">
        <v>-0.40276000000000001</v>
      </c>
      <c r="D468" s="14">
        <v>3.7078E-2</v>
      </c>
    </row>
    <row r="469" spans="1:4" x14ac:dyDescent="0.2">
      <c r="A469" s="2" t="s">
        <v>18778</v>
      </c>
      <c r="B469" s="14">
        <v>0.75566</v>
      </c>
      <c r="C469" s="14">
        <v>-0.40418999999999999</v>
      </c>
      <c r="D469" s="14">
        <v>2.4742E-2</v>
      </c>
    </row>
    <row r="470" spans="1:4" x14ac:dyDescent="0.2">
      <c r="A470" s="2" t="s">
        <v>10224</v>
      </c>
      <c r="B470" s="14">
        <v>0.75370000000000004</v>
      </c>
      <c r="C470" s="14">
        <v>-0.40794999999999998</v>
      </c>
      <c r="D470" s="14">
        <v>6.2234999999999999E-3</v>
      </c>
    </row>
    <row r="471" spans="1:4" x14ac:dyDescent="0.2">
      <c r="A471" s="2" t="s">
        <v>23291</v>
      </c>
      <c r="B471" s="14">
        <v>0.75249999999999995</v>
      </c>
      <c r="C471" s="14">
        <v>-0.41023999999999999</v>
      </c>
      <c r="D471" s="14">
        <v>4.931E-2</v>
      </c>
    </row>
    <row r="472" spans="1:4" x14ac:dyDescent="0.2">
      <c r="A472" s="2" t="s">
        <v>22607</v>
      </c>
      <c r="B472" s="14">
        <v>0.75239</v>
      </c>
      <c r="C472" s="14">
        <v>-0.41044000000000003</v>
      </c>
      <c r="D472" s="14">
        <v>2.1779E-2</v>
      </c>
    </row>
    <row r="473" spans="1:4" x14ac:dyDescent="0.2">
      <c r="A473" s="2" t="s">
        <v>15650</v>
      </c>
      <c r="B473" s="14">
        <v>0.74973999999999996</v>
      </c>
      <c r="C473" s="14">
        <v>-0.41554999999999997</v>
      </c>
      <c r="D473" s="14">
        <v>3.3604000000000002E-2</v>
      </c>
    </row>
    <row r="474" spans="1:4" x14ac:dyDescent="0.2">
      <c r="A474" s="2" t="s">
        <v>794</v>
      </c>
      <c r="B474" s="14">
        <v>0.74965999999999999</v>
      </c>
      <c r="C474" s="14">
        <v>-0.41569</v>
      </c>
      <c r="D474" s="14">
        <v>1.4798E-2</v>
      </c>
    </row>
    <row r="475" spans="1:4" x14ac:dyDescent="0.2">
      <c r="A475" s="2" t="s">
        <v>7202</v>
      </c>
      <c r="B475" s="14">
        <v>0.74939999999999996</v>
      </c>
      <c r="C475" s="14">
        <v>-0.41619</v>
      </c>
      <c r="D475" s="14">
        <v>1.9220000000000001E-2</v>
      </c>
    </row>
    <row r="476" spans="1:4" x14ac:dyDescent="0.2">
      <c r="A476" s="2" t="s">
        <v>25600</v>
      </c>
      <c r="B476" s="14">
        <v>0.74878999999999996</v>
      </c>
      <c r="C476" s="14">
        <v>-0.41736000000000001</v>
      </c>
      <c r="D476" s="14">
        <v>2.9062000000000001E-2</v>
      </c>
    </row>
    <row r="477" spans="1:4" x14ac:dyDescent="0.2">
      <c r="A477" s="2" t="s">
        <v>23103</v>
      </c>
      <c r="B477" s="14">
        <v>0.74831999999999999</v>
      </c>
      <c r="C477" s="14">
        <v>-0.41827999999999999</v>
      </c>
      <c r="D477" s="14">
        <v>1.2668E-2</v>
      </c>
    </row>
    <row r="478" spans="1:4" x14ac:dyDescent="0.2">
      <c r="A478" s="2" t="s">
        <v>17683</v>
      </c>
      <c r="B478" s="14">
        <v>0.74799000000000004</v>
      </c>
      <c r="C478" s="14">
        <v>-0.41891</v>
      </c>
      <c r="D478" s="14">
        <v>4.0926999999999998E-2</v>
      </c>
    </row>
    <row r="479" spans="1:4" x14ac:dyDescent="0.2">
      <c r="A479" s="2" t="s">
        <v>4991</v>
      </c>
      <c r="B479" s="14">
        <v>0.74778</v>
      </c>
      <c r="C479" s="14">
        <v>-0.41932000000000003</v>
      </c>
      <c r="D479" s="14">
        <v>2.9042999999999999E-2</v>
      </c>
    </row>
    <row r="480" spans="1:4" x14ac:dyDescent="0.2">
      <c r="A480" s="2" t="s">
        <v>12781</v>
      </c>
      <c r="B480" s="14">
        <v>0.74633000000000005</v>
      </c>
      <c r="C480" s="14">
        <v>-0.42212</v>
      </c>
      <c r="D480" s="14">
        <v>1.3011E-2</v>
      </c>
    </row>
    <row r="481" spans="1:4" x14ac:dyDescent="0.2">
      <c r="A481" s="2" t="s">
        <v>2261</v>
      </c>
      <c r="B481" s="14">
        <v>0.74434999999999996</v>
      </c>
      <c r="C481" s="14">
        <v>-0.42595</v>
      </c>
      <c r="D481" s="14">
        <v>1.7309999999999999E-2</v>
      </c>
    </row>
    <row r="482" spans="1:4" x14ac:dyDescent="0.2">
      <c r="A482" s="2" t="s">
        <v>19084</v>
      </c>
      <c r="B482" s="14">
        <v>0.74387999999999999</v>
      </c>
      <c r="C482" s="14">
        <v>-0.42686000000000002</v>
      </c>
      <c r="D482" s="14">
        <v>4.2916000000000003E-2</v>
      </c>
    </row>
    <row r="483" spans="1:4" x14ac:dyDescent="0.2">
      <c r="A483" s="2" t="s">
        <v>11328</v>
      </c>
      <c r="B483" s="14">
        <v>0.74383999999999995</v>
      </c>
      <c r="C483" s="14">
        <v>-0.42692999999999998</v>
      </c>
      <c r="D483" s="14">
        <v>3.8773000000000002E-2</v>
      </c>
    </row>
    <row r="484" spans="1:4" x14ac:dyDescent="0.2">
      <c r="A484" s="2" t="s">
        <v>11691</v>
      </c>
      <c r="B484" s="14">
        <v>0.74321000000000004</v>
      </c>
      <c r="C484" s="14">
        <v>-0.42814999999999998</v>
      </c>
      <c r="D484" s="14">
        <v>2.46E-2</v>
      </c>
    </row>
    <row r="485" spans="1:4" x14ac:dyDescent="0.2">
      <c r="A485" s="2" t="s">
        <v>17687</v>
      </c>
      <c r="B485" s="14">
        <v>0.74314000000000002</v>
      </c>
      <c r="C485" s="14">
        <v>-0.42830000000000001</v>
      </c>
      <c r="D485" s="14">
        <v>4.8441999999999999E-2</v>
      </c>
    </row>
    <row r="486" spans="1:4" x14ac:dyDescent="0.2">
      <c r="A486" s="2" t="s">
        <v>20191</v>
      </c>
      <c r="B486" s="14">
        <v>0.74117</v>
      </c>
      <c r="C486" s="14">
        <v>-0.43213000000000001</v>
      </c>
      <c r="D486" s="14">
        <v>3.0982000000000002E-3</v>
      </c>
    </row>
    <row r="487" spans="1:4" x14ac:dyDescent="0.2">
      <c r="A487" s="2" t="s">
        <v>9228</v>
      </c>
      <c r="B487" s="14">
        <v>0.74099999999999999</v>
      </c>
      <c r="C487" s="14">
        <v>-0.43245</v>
      </c>
      <c r="D487" s="14">
        <v>4.8493000000000001E-2</v>
      </c>
    </row>
    <row r="488" spans="1:4" x14ac:dyDescent="0.2">
      <c r="A488" s="2" t="s">
        <v>26735</v>
      </c>
      <c r="B488" s="14">
        <v>0.74041000000000001</v>
      </c>
      <c r="C488" s="14">
        <v>-0.43359999999999999</v>
      </c>
      <c r="D488" s="14">
        <v>5.0232E-4</v>
      </c>
    </row>
    <row r="489" spans="1:4" x14ac:dyDescent="0.2">
      <c r="A489" s="2" t="s">
        <v>2717</v>
      </c>
      <c r="B489" s="14">
        <v>0.74009999999999998</v>
      </c>
      <c r="C489" s="14">
        <v>-0.43419999999999997</v>
      </c>
      <c r="D489" s="14">
        <v>3.1690000000000001E-4</v>
      </c>
    </row>
    <row r="490" spans="1:4" x14ac:dyDescent="0.2">
      <c r="A490" s="2" t="s">
        <v>9308</v>
      </c>
      <c r="B490" s="14">
        <v>0.73997000000000002</v>
      </c>
      <c r="C490" s="14">
        <v>-0.43447000000000002</v>
      </c>
      <c r="D490" s="14">
        <v>2.0544E-2</v>
      </c>
    </row>
    <row r="491" spans="1:4" x14ac:dyDescent="0.2">
      <c r="A491" s="2" t="s">
        <v>18471</v>
      </c>
      <c r="B491" s="14">
        <v>0.73941999999999997</v>
      </c>
      <c r="C491" s="14">
        <v>-0.43552999999999997</v>
      </c>
      <c r="D491" s="14">
        <v>1.8024999999999999E-2</v>
      </c>
    </row>
    <row r="492" spans="1:4" x14ac:dyDescent="0.2">
      <c r="A492" s="2" t="s">
        <v>5923</v>
      </c>
      <c r="B492" s="14">
        <v>0.73902000000000001</v>
      </c>
      <c r="C492" s="14">
        <v>-0.43630999999999998</v>
      </c>
      <c r="D492" s="14">
        <v>1.5876999999999999E-2</v>
      </c>
    </row>
    <row r="493" spans="1:4" x14ac:dyDescent="0.2">
      <c r="A493" s="2" t="s">
        <v>3309</v>
      </c>
      <c r="B493" s="14">
        <v>0.73712999999999995</v>
      </c>
      <c r="C493" s="14">
        <v>-0.44001000000000001</v>
      </c>
      <c r="D493" s="14">
        <v>4.2885E-2</v>
      </c>
    </row>
    <row r="494" spans="1:4" x14ac:dyDescent="0.2">
      <c r="A494" s="2" t="s">
        <v>13317</v>
      </c>
      <c r="B494" s="14">
        <v>0.73641999999999996</v>
      </c>
      <c r="C494" s="14">
        <v>-0.44141000000000002</v>
      </c>
      <c r="D494" s="14">
        <v>4.8753999999999999E-2</v>
      </c>
    </row>
    <row r="495" spans="1:4" x14ac:dyDescent="0.2">
      <c r="A495" s="2" t="s">
        <v>26211</v>
      </c>
      <c r="B495" s="14">
        <v>0.73636000000000001</v>
      </c>
      <c r="C495" s="14">
        <v>-0.44152000000000002</v>
      </c>
      <c r="D495" s="14">
        <v>2.0848999999999999E-2</v>
      </c>
    </row>
    <row r="496" spans="1:4" x14ac:dyDescent="0.2">
      <c r="A496" s="2" t="s">
        <v>15206</v>
      </c>
      <c r="B496" s="14">
        <v>0.73436000000000001</v>
      </c>
      <c r="C496" s="14">
        <v>-0.44544</v>
      </c>
      <c r="D496" s="14">
        <v>4.1353000000000001E-2</v>
      </c>
    </row>
    <row r="497" spans="1:4" x14ac:dyDescent="0.2">
      <c r="A497" s="2" t="s">
        <v>16488</v>
      </c>
      <c r="B497" s="14">
        <v>0.73343999999999998</v>
      </c>
      <c r="C497" s="14">
        <v>-0.44724000000000003</v>
      </c>
      <c r="D497" s="14">
        <v>3.5687000000000003E-2</v>
      </c>
    </row>
    <row r="498" spans="1:4" x14ac:dyDescent="0.2">
      <c r="A498" s="2" t="s">
        <v>21145</v>
      </c>
      <c r="B498" s="14">
        <v>0.73333999999999999</v>
      </c>
      <c r="C498" s="14">
        <v>-0.44744</v>
      </c>
      <c r="D498" s="14">
        <v>2.9912000000000001E-2</v>
      </c>
    </row>
    <row r="499" spans="1:4" x14ac:dyDescent="0.2">
      <c r="A499" s="2" t="s">
        <v>23441</v>
      </c>
      <c r="B499" s="14">
        <v>0.73324999999999996</v>
      </c>
      <c r="C499" s="14">
        <v>-0.44762999999999997</v>
      </c>
      <c r="D499" s="14">
        <v>4.5681000000000003E-3</v>
      </c>
    </row>
    <row r="500" spans="1:4" x14ac:dyDescent="0.2">
      <c r="A500" s="2" t="s">
        <v>17651</v>
      </c>
      <c r="B500" s="14">
        <v>0.73314000000000001</v>
      </c>
      <c r="C500" s="14">
        <v>-0.44784000000000002</v>
      </c>
      <c r="D500" s="14">
        <v>1.2444999999999999E-2</v>
      </c>
    </row>
    <row r="501" spans="1:4" x14ac:dyDescent="0.2">
      <c r="A501" s="2" t="s">
        <v>22983</v>
      </c>
      <c r="B501" s="14">
        <v>0.73312999999999995</v>
      </c>
      <c r="C501" s="14">
        <v>-0.44785999999999998</v>
      </c>
      <c r="D501" s="14">
        <v>4.7994000000000002E-2</v>
      </c>
    </row>
    <row r="502" spans="1:4" x14ac:dyDescent="0.2">
      <c r="A502" s="2" t="s">
        <v>20538</v>
      </c>
      <c r="B502" s="14">
        <v>0.73246999999999995</v>
      </c>
      <c r="C502" s="14">
        <v>-0.44916</v>
      </c>
      <c r="D502" s="14">
        <v>1.2382000000000001E-2</v>
      </c>
    </row>
    <row r="503" spans="1:4" x14ac:dyDescent="0.2">
      <c r="A503" s="2" t="s">
        <v>25245</v>
      </c>
      <c r="B503" s="14">
        <v>0.73204000000000002</v>
      </c>
      <c r="C503" s="14">
        <v>-0.45</v>
      </c>
      <c r="D503" s="14">
        <v>1.5706999999999999E-2</v>
      </c>
    </row>
    <row r="504" spans="1:4" x14ac:dyDescent="0.2">
      <c r="A504" s="2" t="s">
        <v>20794</v>
      </c>
      <c r="B504" s="14">
        <v>0.73150000000000004</v>
      </c>
      <c r="C504" s="14">
        <v>-0.45107000000000003</v>
      </c>
      <c r="D504" s="14">
        <v>3.6838000000000003E-2</v>
      </c>
    </row>
    <row r="505" spans="1:4" x14ac:dyDescent="0.2">
      <c r="A505" s="2" t="s">
        <v>7932</v>
      </c>
      <c r="B505" s="14">
        <v>0.73094000000000003</v>
      </c>
      <c r="C505" s="14">
        <v>-0.45218000000000003</v>
      </c>
      <c r="D505" s="14">
        <v>4.7542000000000001E-2</v>
      </c>
    </row>
    <row r="506" spans="1:4" x14ac:dyDescent="0.2">
      <c r="A506" s="2" t="s">
        <v>1374</v>
      </c>
      <c r="B506" s="14">
        <v>0.73035000000000005</v>
      </c>
      <c r="C506" s="14">
        <v>-0.45334999999999998</v>
      </c>
      <c r="D506" s="14">
        <v>2.3465E-2</v>
      </c>
    </row>
    <row r="507" spans="1:4" x14ac:dyDescent="0.2">
      <c r="A507" s="2" t="s">
        <v>16252</v>
      </c>
      <c r="B507" s="14">
        <v>0.72960000000000003</v>
      </c>
      <c r="C507" s="14">
        <v>-0.45482</v>
      </c>
      <c r="D507" s="14">
        <v>5.6220000000000003E-3</v>
      </c>
    </row>
    <row r="508" spans="1:4" x14ac:dyDescent="0.2">
      <c r="A508" s="2" t="s">
        <v>12981</v>
      </c>
      <c r="B508" s="14">
        <v>0.72860000000000003</v>
      </c>
      <c r="C508" s="14">
        <v>-0.45680999999999999</v>
      </c>
      <c r="D508" s="14">
        <v>6.7304000000000001E-3</v>
      </c>
    </row>
    <row r="509" spans="1:4" x14ac:dyDescent="0.2">
      <c r="A509" s="2" t="s">
        <v>15654</v>
      </c>
      <c r="B509" s="14">
        <v>0.72806999999999999</v>
      </c>
      <c r="C509" s="14">
        <v>-0.45784999999999998</v>
      </c>
      <c r="D509" s="14">
        <v>3.0851E-2</v>
      </c>
    </row>
    <row r="510" spans="1:4" x14ac:dyDescent="0.2">
      <c r="A510" s="2" t="s">
        <v>8648</v>
      </c>
      <c r="B510" s="14">
        <v>0.72733000000000003</v>
      </c>
      <c r="C510" s="14">
        <v>-0.45931</v>
      </c>
      <c r="D510" s="14">
        <v>3.6933000000000001E-2</v>
      </c>
    </row>
    <row r="511" spans="1:4" x14ac:dyDescent="0.2">
      <c r="A511" s="2" t="s">
        <v>19652</v>
      </c>
      <c r="B511" s="14">
        <v>0.72714000000000001</v>
      </c>
      <c r="C511" s="14">
        <v>-0.4597</v>
      </c>
      <c r="D511" s="14">
        <v>2.3581000000000001E-2</v>
      </c>
    </row>
    <row r="512" spans="1:4" x14ac:dyDescent="0.2">
      <c r="A512" s="2" t="s">
        <v>12381</v>
      </c>
      <c r="B512" s="14">
        <v>0.72702</v>
      </c>
      <c r="C512" s="14">
        <v>-0.45993000000000001</v>
      </c>
      <c r="D512" s="14">
        <v>3.9133000000000001E-2</v>
      </c>
    </row>
    <row r="513" spans="1:4" x14ac:dyDescent="0.2">
      <c r="A513" s="2" t="s">
        <v>12609</v>
      </c>
      <c r="B513" s="14">
        <v>0.72521000000000002</v>
      </c>
      <c r="C513" s="14">
        <v>-0.46351999999999999</v>
      </c>
      <c r="D513" s="14">
        <v>3.3271000000000002E-2</v>
      </c>
    </row>
    <row r="514" spans="1:4" x14ac:dyDescent="0.2">
      <c r="A514" s="2" t="s">
        <v>25612</v>
      </c>
      <c r="B514" s="14">
        <v>0.72465000000000002</v>
      </c>
      <c r="C514" s="14">
        <v>-0.46465000000000001</v>
      </c>
      <c r="D514" s="14">
        <v>1.7746000000000001E-2</v>
      </c>
    </row>
    <row r="515" spans="1:4" x14ac:dyDescent="0.2">
      <c r="A515" s="2" t="s">
        <v>16276</v>
      </c>
      <c r="B515" s="14">
        <v>0.72326999999999997</v>
      </c>
      <c r="C515" s="14">
        <v>-0.46739999999999998</v>
      </c>
      <c r="D515" s="14">
        <v>4.3555000000000003E-2</v>
      </c>
    </row>
    <row r="516" spans="1:4" x14ac:dyDescent="0.2">
      <c r="A516" s="2" t="s">
        <v>3787</v>
      </c>
      <c r="B516" s="14">
        <v>0.72272000000000003</v>
      </c>
      <c r="C516" s="14">
        <v>-0.46850000000000003</v>
      </c>
      <c r="D516" s="14">
        <v>4.3119999999999999E-2</v>
      </c>
    </row>
    <row r="517" spans="1:4" x14ac:dyDescent="0.2">
      <c r="A517" s="2" t="s">
        <v>13879</v>
      </c>
      <c r="B517" s="14">
        <v>0.72180999999999995</v>
      </c>
      <c r="C517" s="14">
        <v>-0.47032000000000002</v>
      </c>
      <c r="D517" s="14">
        <v>2.3344E-2</v>
      </c>
    </row>
    <row r="518" spans="1:4" x14ac:dyDescent="0.2">
      <c r="A518" s="2" t="s">
        <v>12019</v>
      </c>
      <c r="B518" s="14">
        <v>0.72087999999999997</v>
      </c>
      <c r="C518" s="14">
        <v>-0.47216999999999998</v>
      </c>
      <c r="D518" s="14">
        <v>1.8343000000000002E-2</v>
      </c>
    </row>
    <row r="519" spans="1:4" x14ac:dyDescent="0.2">
      <c r="A519" s="2" t="s">
        <v>8132</v>
      </c>
      <c r="B519" s="14">
        <v>0.72055000000000002</v>
      </c>
      <c r="C519" s="14">
        <v>-0.47282000000000002</v>
      </c>
      <c r="D519" s="14">
        <v>3.9253000000000003E-2</v>
      </c>
    </row>
    <row r="520" spans="1:4" x14ac:dyDescent="0.2">
      <c r="A520" s="2" t="s">
        <v>23387</v>
      </c>
      <c r="B520" s="14">
        <v>0.72052000000000005</v>
      </c>
      <c r="C520" s="14">
        <v>-0.47288999999999998</v>
      </c>
      <c r="D520" s="14">
        <v>2.2946000000000001E-2</v>
      </c>
    </row>
    <row r="521" spans="1:4" x14ac:dyDescent="0.2">
      <c r="A521" s="2" t="s">
        <v>14843</v>
      </c>
      <c r="B521" s="14">
        <v>0.72018000000000004</v>
      </c>
      <c r="C521" s="14">
        <v>-0.47355999999999998</v>
      </c>
      <c r="D521" s="14">
        <v>1.7229999999999999E-2</v>
      </c>
    </row>
    <row r="522" spans="1:4" x14ac:dyDescent="0.2">
      <c r="A522" s="2" t="s">
        <v>26307</v>
      </c>
      <c r="B522" s="14">
        <v>0.72009999999999996</v>
      </c>
      <c r="C522" s="14">
        <v>-0.47373999999999999</v>
      </c>
      <c r="D522" s="14">
        <v>3.1612000000000001E-2</v>
      </c>
    </row>
    <row r="523" spans="1:4" x14ac:dyDescent="0.2">
      <c r="A523" s="2" t="s">
        <v>24129</v>
      </c>
      <c r="B523" s="14">
        <v>0.71884999999999999</v>
      </c>
      <c r="C523" s="14">
        <v>-0.47622999999999999</v>
      </c>
      <c r="D523" s="14">
        <v>4.7425999999999996E-3</v>
      </c>
    </row>
    <row r="524" spans="1:4" x14ac:dyDescent="0.2">
      <c r="A524" s="2" t="s">
        <v>19500</v>
      </c>
      <c r="B524" s="14">
        <v>0.71869000000000005</v>
      </c>
      <c r="C524" s="14">
        <v>-0.47656999999999999</v>
      </c>
      <c r="D524" s="14">
        <v>2.6828000000000001E-2</v>
      </c>
    </row>
    <row r="525" spans="1:4" x14ac:dyDescent="0.2">
      <c r="A525" s="2" t="s">
        <v>18215</v>
      </c>
      <c r="B525" s="14">
        <v>0.71789000000000003</v>
      </c>
      <c r="C525" s="14">
        <v>-0.47816999999999998</v>
      </c>
      <c r="D525" s="14">
        <v>2.5054E-2</v>
      </c>
    </row>
    <row r="526" spans="1:4" x14ac:dyDescent="0.2">
      <c r="A526" s="2" t="s">
        <v>22795</v>
      </c>
      <c r="B526" s="14">
        <v>0.71769000000000005</v>
      </c>
      <c r="C526" s="14">
        <v>-0.47855999999999999</v>
      </c>
      <c r="D526" s="14">
        <v>1.5018999999999999E-2</v>
      </c>
    </row>
    <row r="527" spans="1:4" x14ac:dyDescent="0.2">
      <c r="A527" s="2" t="s">
        <v>21425</v>
      </c>
      <c r="B527" s="14">
        <v>0.71699000000000002</v>
      </c>
      <c r="C527" s="14">
        <v>-0.47998000000000002</v>
      </c>
      <c r="D527" s="14">
        <v>9.8539999999999999E-3</v>
      </c>
    </row>
    <row r="528" spans="1:4" x14ac:dyDescent="0.2">
      <c r="A528" s="2" t="s">
        <v>9280</v>
      </c>
      <c r="B528" s="14">
        <v>0.71665000000000001</v>
      </c>
      <c r="C528" s="14">
        <v>-0.48065999999999998</v>
      </c>
      <c r="D528" s="14">
        <v>1.2788000000000001E-2</v>
      </c>
    </row>
    <row r="529" spans="1:4" x14ac:dyDescent="0.2">
      <c r="A529" s="2" t="s">
        <v>11580</v>
      </c>
      <c r="B529" s="14">
        <v>0.71599000000000002</v>
      </c>
      <c r="C529" s="14">
        <v>-0.48198000000000002</v>
      </c>
      <c r="D529" s="14">
        <v>1.3176999999999999E-2</v>
      </c>
    </row>
    <row r="530" spans="1:4" x14ac:dyDescent="0.2">
      <c r="A530" s="2" t="s">
        <v>2441</v>
      </c>
      <c r="B530" s="14">
        <v>0.71557999999999999</v>
      </c>
      <c r="C530" s="14">
        <v>-0.48282000000000003</v>
      </c>
      <c r="D530" s="14">
        <v>8.6747000000000005E-3</v>
      </c>
    </row>
    <row r="531" spans="1:4" x14ac:dyDescent="0.2">
      <c r="A531" s="2" t="s">
        <v>11791</v>
      </c>
      <c r="B531" s="14">
        <v>0.71521000000000001</v>
      </c>
      <c r="C531" s="14">
        <v>-0.48355999999999999</v>
      </c>
      <c r="D531" s="14">
        <v>4.3277000000000003E-2</v>
      </c>
    </row>
    <row r="532" spans="1:4" x14ac:dyDescent="0.2">
      <c r="A532" s="2" t="s">
        <v>21859</v>
      </c>
      <c r="B532" s="14">
        <v>0.71516999999999997</v>
      </c>
      <c r="C532" s="14">
        <v>-0.48364000000000001</v>
      </c>
      <c r="D532" s="14">
        <v>4.5705000000000003E-2</v>
      </c>
    </row>
    <row r="533" spans="1:4" x14ac:dyDescent="0.2">
      <c r="A533" s="2" t="s">
        <v>24029</v>
      </c>
      <c r="B533" s="14">
        <v>0.71464000000000005</v>
      </c>
      <c r="C533" s="14">
        <v>-0.48470999999999997</v>
      </c>
      <c r="D533" s="14">
        <v>3.7700999999999998E-2</v>
      </c>
    </row>
    <row r="534" spans="1:4" x14ac:dyDescent="0.2">
      <c r="A534" s="2" t="s">
        <v>21125</v>
      </c>
      <c r="B534" s="14">
        <v>0.71430000000000005</v>
      </c>
      <c r="C534" s="14">
        <v>-0.48538999999999999</v>
      </c>
      <c r="D534" s="14">
        <v>3.9188000000000001E-2</v>
      </c>
    </row>
    <row r="535" spans="1:4" x14ac:dyDescent="0.2">
      <c r="A535" s="2" t="s">
        <v>11699</v>
      </c>
      <c r="B535" s="14">
        <v>0.71365999999999996</v>
      </c>
      <c r="C535" s="14">
        <v>-0.48670000000000002</v>
      </c>
      <c r="D535" s="14">
        <v>7.0315999999999998E-3</v>
      </c>
    </row>
    <row r="536" spans="1:4" x14ac:dyDescent="0.2">
      <c r="A536" s="2" t="s">
        <v>24329</v>
      </c>
      <c r="B536" s="14">
        <v>0.71187999999999996</v>
      </c>
      <c r="C536" s="14">
        <v>-0.49030000000000001</v>
      </c>
      <c r="D536" s="14">
        <v>2.6866999999999999E-2</v>
      </c>
    </row>
    <row r="537" spans="1:4" x14ac:dyDescent="0.2">
      <c r="A537" s="2" t="s">
        <v>27203</v>
      </c>
      <c r="B537" s="14">
        <v>0.71113999999999999</v>
      </c>
      <c r="C537" s="14">
        <v>-0.49179</v>
      </c>
      <c r="D537" s="14">
        <v>1.2766E-2</v>
      </c>
    </row>
    <row r="538" spans="1:4" x14ac:dyDescent="0.2">
      <c r="A538" s="2" t="s">
        <v>16236</v>
      </c>
      <c r="B538" s="14">
        <v>0.71075999999999995</v>
      </c>
      <c r="C538" s="14">
        <v>-0.49257000000000001</v>
      </c>
      <c r="D538" s="14">
        <v>5.3336E-3</v>
      </c>
    </row>
    <row r="539" spans="1:4" x14ac:dyDescent="0.2">
      <c r="A539" s="2" t="s">
        <v>17983</v>
      </c>
      <c r="B539" s="14">
        <v>0.71025000000000005</v>
      </c>
      <c r="C539" s="14">
        <v>-0.49358999999999997</v>
      </c>
      <c r="D539" s="14">
        <v>3.6610999999999998E-2</v>
      </c>
    </row>
    <row r="540" spans="1:4" x14ac:dyDescent="0.2">
      <c r="A540" s="2" t="s">
        <v>12601</v>
      </c>
      <c r="B540" s="14">
        <v>0.7097</v>
      </c>
      <c r="C540" s="14">
        <v>-0.49473</v>
      </c>
      <c r="D540" s="14">
        <v>2.4094999999999998E-2</v>
      </c>
    </row>
    <row r="541" spans="1:4" x14ac:dyDescent="0.2">
      <c r="A541" s="2" t="s">
        <v>1606</v>
      </c>
      <c r="B541" s="14">
        <v>0.70960000000000001</v>
      </c>
      <c r="C541" s="14">
        <v>-0.49492000000000003</v>
      </c>
      <c r="D541" s="14">
        <v>1.9661000000000001E-2</v>
      </c>
    </row>
    <row r="542" spans="1:4" x14ac:dyDescent="0.2">
      <c r="A542" s="2" t="s">
        <v>24229</v>
      </c>
      <c r="B542" s="14">
        <v>0.70913999999999999</v>
      </c>
      <c r="C542" s="14">
        <v>-0.49586000000000002</v>
      </c>
      <c r="D542" s="14">
        <v>2.274E-2</v>
      </c>
    </row>
    <row r="543" spans="1:4" x14ac:dyDescent="0.2">
      <c r="A543" s="2" t="s">
        <v>10020</v>
      </c>
      <c r="B543" s="14">
        <v>0.70857000000000003</v>
      </c>
      <c r="C543" s="14">
        <v>-0.49701000000000001</v>
      </c>
      <c r="D543" s="14">
        <v>1.1348E-3</v>
      </c>
    </row>
    <row r="544" spans="1:4" x14ac:dyDescent="0.2">
      <c r="A544" s="2" t="s">
        <v>22939</v>
      </c>
      <c r="B544" s="14">
        <v>0.70837000000000006</v>
      </c>
      <c r="C544" s="14">
        <v>-0.49741999999999997</v>
      </c>
      <c r="D544" s="14">
        <v>3.7422999999999998E-2</v>
      </c>
    </row>
    <row r="545" spans="1:4" x14ac:dyDescent="0.2">
      <c r="A545" s="2" t="s">
        <v>8252</v>
      </c>
      <c r="B545" s="14">
        <v>0.70828000000000002</v>
      </c>
      <c r="C545" s="14">
        <v>-0.49759999999999999</v>
      </c>
      <c r="D545" s="14">
        <v>4.4453000000000001E-3</v>
      </c>
    </row>
    <row r="546" spans="1:4" x14ac:dyDescent="0.2">
      <c r="A546" s="2" t="s">
        <v>24277</v>
      </c>
      <c r="B546" s="14">
        <v>0.70687</v>
      </c>
      <c r="C546" s="14">
        <v>-0.50048000000000004</v>
      </c>
      <c r="D546" s="14">
        <v>1.1180000000000001E-2</v>
      </c>
    </row>
    <row r="547" spans="1:4" x14ac:dyDescent="0.2">
      <c r="A547" s="2" t="s">
        <v>1202</v>
      </c>
      <c r="B547" s="14">
        <v>0.70416999999999996</v>
      </c>
      <c r="C547" s="14">
        <v>-0.50600000000000001</v>
      </c>
      <c r="D547" s="14">
        <v>3.2601999999999999E-2</v>
      </c>
    </row>
    <row r="548" spans="1:4" x14ac:dyDescent="0.2">
      <c r="A548" s="2" t="s">
        <v>11819</v>
      </c>
      <c r="B548" s="14">
        <v>0.70325000000000004</v>
      </c>
      <c r="C548" s="14">
        <v>-0.50788999999999995</v>
      </c>
      <c r="D548" s="14">
        <v>4.1494000000000001E-3</v>
      </c>
    </row>
    <row r="549" spans="1:4" x14ac:dyDescent="0.2">
      <c r="A549" s="2" t="s">
        <v>15858</v>
      </c>
      <c r="B549" s="14">
        <v>0.70116999999999996</v>
      </c>
      <c r="C549" s="14">
        <v>-0.51217000000000001</v>
      </c>
      <c r="D549" s="14">
        <v>3.4526000000000001E-4</v>
      </c>
    </row>
    <row r="550" spans="1:4" x14ac:dyDescent="0.2">
      <c r="A550" s="2" t="s">
        <v>24873</v>
      </c>
      <c r="B550" s="14">
        <v>0.69908999999999999</v>
      </c>
      <c r="C550" s="14">
        <v>-0.51644000000000001</v>
      </c>
      <c r="D550" s="14">
        <v>4.8327000000000002E-2</v>
      </c>
    </row>
    <row r="551" spans="1:4" x14ac:dyDescent="0.2">
      <c r="A551" s="2" t="s">
        <v>798</v>
      </c>
      <c r="B551" s="14">
        <v>0.69833000000000001</v>
      </c>
      <c r="C551" s="14">
        <v>-0.51802000000000004</v>
      </c>
      <c r="D551" s="14">
        <v>1.3525E-3</v>
      </c>
    </row>
    <row r="552" spans="1:4" x14ac:dyDescent="0.2">
      <c r="A552" s="2" t="s">
        <v>16715</v>
      </c>
      <c r="B552" s="14">
        <v>0.69698000000000004</v>
      </c>
      <c r="C552" s="14">
        <v>-0.52080000000000004</v>
      </c>
      <c r="D552" s="14">
        <v>5.4259E-3</v>
      </c>
    </row>
    <row r="553" spans="1:4" x14ac:dyDescent="0.2">
      <c r="A553" s="2" t="s">
        <v>10000</v>
      </c>
      <c r="B553" s="14">
        <v>0.69674000000000003</v>
      </c>
      <c r="C553" s="14">
        <v>-0.52132000000000001</v>
      </c>
      <c r="D553" s="14">
        <v>3.8517000000000003E-2</v>
      </c>
    </row>
    <row r="554" spans="1:4" x14ac:dyDescent="0.2">
      <c r="A554" s="2" t="s">
        <v>10696</v>
      </c>
      <c r="B554" s="14">
        <v>0.69574999999999998</v>
      </c>
      <c r="C554" s="14">
        <v>-0.52337</v>
      </c>
      <c r="D554" s="14">
        <v>4.2186000000000001E-2</v>
      </c>
    </row>
    <row r="555" spans="1:4" x14ac:dyDescent="0.2">
      <c r="A555" s="2" t="s">
        <v>26919</v>
      </c>
      <c r="B555" s="14">
        <v>0.69357000000000002</v>
      </c>
      <c r="C555" s="14">
        <v>-0.52788999999999997</v>
      </c>
      <c r="D555" s="14">
        <v>1.9597E-2</v>
      </c>
    </row>
    <row r="556" spans="1:4" x14ac:dyDescent="0.2">
      <c r="A556" s="2" t="s">
        <v>23111</v>
      </c>
      <c r="B556" s="14">
        <v>0.69272999999999996</v>
      </c>
      <c r="C556" s="14">
        <v>-0.52963000000000005</v>
      </c>
      <c r="D556" s="14">
        <v>4.2344E-2</v>
      </c>
    </row>
    <row r="557" spans="1:4" x14ac:dyDescent="0.2">
      <c r="A557" s="2" t="s">
        <v>14429</v>
      </c>
      <c r="B557" s="14">
        <v>0.69067999999999996</v>
      </c>
      <c r="C557" s="14">
        <v>-0.53391</v>
      </c>
      <c r="D557" s="14">
        <v>1.3115E-2</v>
      </c>
    </row>
    <row r="558" spans="1:4" x14ac:dyDescent="0.2">
      <c r="A558" s="2" t="s">
        <v>21461</v>
      </c>
      <c r="B558" s="14">
        <v>0.69020999999999999</v>
      </c>
      <c r="C558" s="14">
        <v>-0.53490000000000004</v>
      </c>
      <c r="D558" s="14">
        <v>1.0782E-2</v>
      </c>
    </row>
    <row r="559" spans="1:4" x14ac:dyDescent="0.2">
      <c r="A559" s="2" t="s">
        <v>18742</v>
      </c>
      <c r="B559" s="14">
        <v>0.68864000000000003</v>
      </c>
      <c r="C559" s="14">
        <v>-0.53818999999999995</v>
      </c>
      <c r="D559" s="14">
        <v>4.4209999999999999E-2</v>
      </c>
    </row>
    <row r="560" spans="1:4" x14ac:dyDescent="0.2">
      <c r="A560" s="2" t="s">
        <v>21963</v>
      </c>
      <c r="B560" s="14">
        <v>0.68840000000000001</v>
      </c>
      <c r="C560" s="14">
        <v>-0.53869</v>
      </c>
      <c r="D560" s="14">
        <v>2.5701999999999999E-2</v>
      </c>
    </row>
    <row r="561" spans="1:4" x14ac:dyDescent="0.2">
      <c r="A561" s="2" t="s">
        <v>16468</v>
      </c>
      <c r="B561" s="14">
        <v>0.68745999999999996</v>
      </c>
      <c r="C561" s="14">
        <v>-0.54066000000000003</v>
      </c>
      <c r="D561" s="14">
        <v>8.1294999999999996E-3</v>
      </c>
    </row>
    <row r="562" spans="1:4" x14ac:dyDescent="0.2">
      <c r="A562" s="2" t="s">
        <v>16164</v>
      </c>
      <c r="B562" s="14">
        <v>0.68683000000000005</v>
      </c>
      <c r="C562" s="14">
        <v>-0.54198000000000002</v>
      </c>
      <c r="D562" s="14">
        <v>3.6924999999999999E-2</v>
      </c>
    </row>
    <row r="563" spans="1:4" x14ac:dyDescent="0.2">
      <c r="A563" s="2" t="s">
        <v>26087</v>
      </c>
      <c r="B563" s="14">
        <v>0.68674000000000002</v>
      </c>
      <c r="C563" s="14">
        <v>-0.54217000000000004</v>
      </c>
      <c r="D563" s="14">
        <v>2.4803E-3</v>
      </c>
    </row>
    <row r="564" spans="1:4" x14ac:dyDescent="0.2">
      <c r="A564" s="2" t="s">
        <v>3783</v>
      </c>
      <c r="B564" s="14">
        <v>0.68589999999999995</v>
      </c>
      <c r="C564" s="14">
        <v>-0.54391999999999996</v>
      </c>
      <c r="D564" s="14">
        <v>4.9950000000000001E-2</v>
      </c>
    </row>
    <row r="565" spans="1:4" x14ac:dyDescent="0.2">
      <c r="A565" s="2" t="s">
        <v>19760</v>
      </c>
      <c r="B565" s="14">
        <v>0.68564000000000003</v>
      </c>
      <c r="C565" s="14">
        <v>-0.54447999999999996</v>
      </c>
      <c r="D565" s="14">
        <v>3.6614000000000001E-2</v>
      </c>
    </row>
    <row r="566" spans="1:4" x14ac:dyDescent="0.2">
      <c r="A566" s="2" t="s">
        <v>9004</v>
      </c>
      <c r="B566" s="14">
        <v>0.68449000000000004</v>
      </c>
      <c r="C566" s="14">
        <v>-0.54690000000000005</v>
      </c>
      <c r="D566" s="14">
        <v>3.8241E-3</v>
      </c>
    </row>
    <row r="567" spans="1:4" x14ac:dyDescent="0.2">
      <c r="A567" s="2" t="s">
        <v>21369</v>
      </c>
      <c r="B567" s="14">
        <v>0.68413999999999997</v>
      </c>
      <c r="C567" s="14">
        <v>-0.54764000000000002</v>
      </c>
      <c r="D567" s="14">
        <v>7.4358999999999996E-3</v>
      </c>
    </row>
    <row r="568" spans="1:4" x14ac:dyDescent="0.2">
      <c r="A568" s="2" t="s">
        <v>5867</v>
      </c>
      <c r="B568" s="14">
        <v>0.68200000000000005</v>
      </c>
      <c r="C568" s="14">
        <v>-0.55215999999999998</v>
      </c>
      <c r="D568" s="14">
        <v>2.9177000000000001E-3</v>
      </c>
    </row>
    <row r="569" spans="1:4" x14ac:dyDescent="0.2">
      <c r="A569" s="2" t="s">
        <v>11192</v>
      </c>
      <c r="B569" s="14">
        <v>0.68181999999999998</v>
      </c>
      <c r="C569" s="14">
        <v>-0.55252999999999997</v>
      </c>
      <c r="D569" s="14">
        <v>1.3495E-2</v>
      </c>
    </row>
    <row r="570" spans="1:4" x14ac:dyDescent="0.2">
      <c r="A570" s="2" t="s">
        <v>20706</v>
      </c>
      <c r="B570" s="14">
        <v>0.68181000000000003</v>
      </c>
      <c r="C570" s="14">
        <v>-0.55254999999999999</v>
      </c>
      <c r="D570" s="14">
        <v>2.4969000000000002E-2</v>
      </c>
    </row>
    <row r="571" spans="1:4" x14ac:dyDescent="0.2">
      <c r="A571" s="2" t="s">
        <v>14035</v>
      </c>
      <c r="B571" s="14">
        <v>0.68147999999999997</v>
      </c>
      <c r="C571" s="14">
        <v>-0.55325999999999997</v>
      </c>
      <c r="D571" s="14">
        <v>3.2929E-2</v>
      </c>
    </row>
    <row r="572" spans="1:4" x14ac:dyDescent="0.2">
      <c r="A572" s="2" t="s">
        <v>24281</v>
      </c>
      <c r="B572" s="14">
        <v>0.68081000000000003</v>
      </c>
      <c r="C572" s="14">
        <v>-0.55467999999999995</v>
      </c>
      <c r="D572" s="14">
        <v>2.3346999999999999E-3</v>
      </c>
    </row>
    <row r="573" spans="1:4" x14ac:dyDescent="0.2">
      <c r="A573" s="2" t="s">
        <v>24477</v>
      </c>
      <c r="B573" s="14">
        <v>0.67959999999999998</v>
      </c>
      <c r="C573" s="14">
        <v>-0.55725000000000002</v>
      </c>
      <c r="D573" s="14">
        <v>2.7234999999999999E-2</v>
      </c>
    </row>
    <row r="574" spans="1:4" x14ac:dyDescent="0.2">
      <c r="A574" s="2" t="s">
        <v>25816</v>
      </c>
      <c r="B574" s="14">
        <v>0.67788000000000004</v>
      </c>
      <c r="C574" s="14">
        <v>-0.56089999999999995</v>
      </c>
      <c r="D574" s="14">
        <v>2.2422000000000001E-2</v>
      </c>
    </row>
    <row r="575" spans="1:4" x14ac:dyDescent="0.2">
      <c r="A575" s="2" t="s">
        <v>12093</v>
      </c>
      <c r="B575" s="14">
        <v>0.67784999999999995</v>
      </c>
      <c r="C575" s="14">
        <v>-0.56096000000000001</v>
      </c>
      <c r="D575" s="14">
        <v>3.2322999999999998E-2</v>
      </c>
    </row>
    <row r="576" spans="1:4" x14ac:dyDescent="0.2">
      <c r="A576" s="2" t="s">
        <v>19248</v>
      </c>
      <c r="B576" s="14">
        <v>0.67686000000000002</v>
      </c>
      <c r="C576" s="14">
        <v>-0.56306999999999996</v>
      </c>
      <c r="D576" s="14">
        <v>2.2814999999999998E-2</v>
      </c>
    </row>
    <row r="577" spans="1:4" x14ac:dyDescent="0.2">
      <c r="A577" s="2" t="s">
        <v>12377</v>
      </c>
      <c r="B577" s="14">
        <v>0.67500000000000004</v>
      </c>
      <c r="C577" s="14">
        <v>-0.56703999999999999</v>
      </c>
      <c r="D577" s="14">
        <v>6.3272999999999997E-4</v>
      </c>
    </row>
    <row r="578" spans="1:4" x14ac:dyDescent="0.2">
      <c r="A578" s="2" t="s">
        <v>21637</v>
      </c>
      <c r="B578" s="14">
        <v>0.67413000000000001</v>
      </c>
      <c r="C578" s="14">
        <v>-0.56891000000000003</v>
      </c>
      <c r="D578" s="14">
        <v>3.9019E-4</v>
      </c>
    </row>
    <row r="579" spans="1:4" x14ac:dyDescent="0.2">
      <c r="A579" s="2" t="s">
        <v>18043</v>
      </c>
      <c r="B579" s="14">
        <v>0.67345999999999995</v>
      </c>
      <c r="C579" s="14">
        <v>-0.57033</v>
      </c>
      <c r="D579" s="14">
        <v>3.1380999999999999E-2</v>
      </c>
    </row>
    <row r="580" spans="1:4" x14ac:dyDescent="0.2">
      <c r="A580" s="2" t="s">
        <v>26451</v>
      </c>
      <c r="B580" s="14">
        <v>0.67305999999999999</v>
      </c>
      <c r="C580" s="14">
        <v>-0.57120000000000004</v>
      </c>
      <c r="D580" s="14">
        <v>3.2805000000000001E-2</v>
      </c>
    </row>
    <row r="581" spans="1:4" x14ac:dyDescent="0.2">
      <c r="A581" s="2" t="s">
        <v>15282</v>
      </c>
      <c r="B581" s="14">
        <v>0.67249999999999999</v>
      </c>
      <c r="C581" s="14">
        <v>-0.57240000000000002</v>
      </c>
      <c r="D581" s="14">
        <v>6.1482000000000004E-3</v>
      </c>
    </row>
    <row r="582" spans="1:4" x14ac:dyDescent="0.2">
      <c r="A582" s="2" t="s">
        <v>24573</v>
      </c>
      <c r="B582" s="14">
        <v>0.67183000000000004</v>
      </c>
      <c r="C582" s="14">
        <v>-0.57382999999999995</v>
      </c>
      <c r="D582" s="14">
        <v>2.7167E-2</v>
      </c>
    </row>
    <row r="583" spans="1:4" x14ac:dyDescent="0.2">
      <c r="A583" s="2" t="s">
        <v>10156</v>
      </c>
      <c r="B583" s="14">
        <v>0.67162999999999995</v>
      </c>
      <c r="C583" s="14">
        <v>-0.57426999999999995</v>
      </c>
      <c r="D583" s="14">
        <v>2.6468999999999999E-2</v>
      </c>
    </row>
    <row r="584" spans="1:4" x14ac:dyDescent="0.2">
      <c r="A584" s="2" t="s">
        <v>10404</v>
      </c>
      <c r="B584" s="14">
        <v>0.6704</v>
      </c>
      <c r="C584" s="14">
        <v>-0.57691999999999999</v>
      </c>
      <c r="D584" s="14">
        <v>3.0827E-2</v>
      </c>
    </row>
    <row r="585" spans="1:4" x14ac:dyDescent="0.2">
      <c r="A585" s="2" t="s">
        <v>17623</v>
      </c>
      <c r="B585" s="14">
        <v>0.66932999999999998</v>
      </c>
      <c r="C585" s="14">
        <v>-0.57920000000000005</v>
      </c>
      <c r="D585" s="14">
        <v>2.2044000000000001E-2</v>
      </c>
    </row>
    <row r="586" spans="1:4" x14ac:dyDescent="0.2">
      <c r="A586" s="2" t="s">
        <v>21057</v>
      </c>
      <c r="B586" s="14">
        <v>0.66896999999999995</v>
      </c>
      <c r="C586" s="14">
        <v>-0.57999000000000001</v>
      </c>
      <c r="D586" s="14">
        <v>3.2765000000000002E-2</v>
      </c>
    </row>
    <row r="587" spans="1:4" x14ac:dyDescent="0.2">
      <c r="A587" s="2" t="s">
        <v>25556</v>
      </c>
      <c r="B587" s="14">
        <v>0.66891</v>
      </c>
      <c r="C587" s="14">
        <v>-0.58011000000000001</v>
      </c>
      <c r="D587" s="14">
        <v>1.4168E-2</v>
      </c>
    </row>
    <row r="588" spans="1:4" x14ac:dyDescent="0.2">
      <c r="A588" s="2" t="s">
        <v>20132</v>
      </c>
      <c r="B588" s="14">
        <v>0.66835999999999995</v>
      </c>
      <c r="C588" s="14">
        <v>-0.58128999999999997</v>
      </c>
      <c r="D588" s="14">
        <v>5.5722999999999996E-3</v>
      </c>
    </row>
    <row r="589" spans="1:4" x14ac:dyDescent="0.2">
      <c r="A589" s="2" t="s">
        <v>20434</v>
      </c>
      <c r="B589" s="14">
        <v>0.66761000000000004</v>
      </c>
      <c r="C589" s="14">
        <v>-0.58291999999999999</v>
      </c>
      <c r="D589" s="14">
        <v>3.0533000000000001E-2</v>
      </c>
    </row>
    <row r="590" spans="1:4" x14ac:dyDescent="0.2">
      <c r="A590" s="2" t="s">
        <v>2541</v>
      </c>
      <c r="B590" s="14">
        <v>0.66734000000000004</v>
      </c>
      <c r="C590" s="14">
        <v>-0.58350000000000002</v>
      </c>
      <c r="D590" s="14">
        <v>9.2937000000000002E-3</v>
      </c>
    </row>
    <row r="591" spans="1:4" x14ac:dyDescent="0.2">
      <c r="A591" s="2" t="s">
        <v>23905</v>
      </c>
      <c r="B591" s="14">
        <v>0.66669999999999996</v>
      </c>
      <c r="C591" s="14">
        <v>-0.58489999999999998</v>
      </c>
      <c r="D591" s="14">
        <v>1.8546E-2</v>
      </c>
    </row>
    <row r="592" spans="1:4" x14ac:dyDescent="0.2">
      <c r="A592" s="2" t="s">
        <v>10228</v>
      </c>
      <c r="B592" s="14">
        <v>0.6663</v>
      </c>
      <c r="C592" s="14">
        <v>-0.58574999999999999</v>
      </c>
      <c r="D592" s="14">
        <v>3.1643999999999999E-2</v>
      </c>
    </row>
    <row r="593" spans="1:4" x14ac:dyDescent="0.2">
      <c r="A593" s="2" t="s">
        <v>26555</v>
      </c>
      <c r="B593" s="14">
        <v>0.66578999999999999</v>
      </c>
      <c r="C593" s="14">
        <v>-0.58686000000000005</v>
      </c>
      <c r="D593" s="14">
        <v>4.5462000000000002E-2</v>
      </c>
    </row>
    <row r="594" spans="1:4" x14ac:dyDescent="0.2">
      <c r="A594" s="2" t="s">
        <v>7720</v>
      </c>
      <c r="B594" s="14">
        <v>0.66532999999999998</v>
      </c>
      <c r="C594" s="14">
        <v>-0.58786000000000005</v>
      </c>
      <c r="D594" s="14">
        <v>1.5851000000000001E-2</v>
      </c>
    </row>
    <row r="595" spans="1:4" x14ac:dyDescent="0.2">
      <c r="A595" s="2" t="s">
        <v>11871</v>
      </c>
      <c r="B595" s="14">
        <v>0.66527999999999998</v>
      </c>
      <c r="C595" s="14">
        <v>-0.58796000000000004</v>
      </c>
      <c r="D595" s="14">
        <v>2.5826999999999999E-2</v>
      </c>
    </row>
    <row r="596" spans="1:4" x14ac:dyDescent="0.2">
      <c r="A596" s="2" t="s">
        <v>12817</v>
      </c>
      <c r="B596" s="14">
        <v>0.66503999999999996</v>
      </c>
      <c r="C596" s="14">
        <v>-0.58848</v>
      </c>
      <c r="D596" s="14">
        <v>4.8350999999999998E-2</v>
      </c>
    </row>
    <row r="597" spans="1:4" x14ac:dyDescent="0.2">
      <c r="A597" s="2" t="s">
        <v>23327</v>
      </c>
      <c r="B597" s="14">
        <v>0.66418999999999995</v>
      </c>
      <c r="C597" s="14">
        <v>-0.59033000000000002</v>
      </c>
      <c r="D597" s="14">
        <v>4.2108E-2</v>
      </c>
    </row>
    <row r="598" spans="1:4" x14ac:dyDescent="0.2">
      <c r="A598" s="2" t="s">
        <v>10448</v>
      </c>
      <c r="B598" s="14">
        <v>0.66373000000000004</v>
      </c>
      <c r="C598" s="14">
        <v>-0.59133000000000002</v>
      </c>
      <c r="D598" s="14">
        <v>4.9603000000000001E-2</v>
      </c>
    </row>
    <row r="599" spans="1:4" x14ac:dyDescent="0.2">
      <c r="A599" s="2" t="s">
        <v>25896</v>
      </c>
      <c r="B599" s="14">
        <v>0.66346000000000005</v>
      </c>
      <c r="C599" s="14">
        <v>-0.59192</v>
      </c>
      <c r="D599" s="14">
        <v>1.5299E-2</v>
      </c>
    </row>
    <row r="600" spans="1:4" x14ac:dyDescent="0.2">
      <c r="A600" s="2" t="s">
        <v>3457</v>
      </c>
      <c r="B600" s="14">
        <v>0.66329000000000005</v>
      </c>
      <c r="C600" s="14">
        <v>-0.59228000000000003</v>
      </c>
      <c r="D600" s="14">
        <v>2.2162000000000001E-2</v>
      </c>
    </row>
    <row r="601" spans="1:4" x14ac:dyDescent="0.2">
      <c r="A601" s="2" t="s">
        <v>17859</v>
      </c>
      <c r="B601" s="14">
        <v>0.66169</v>
      </c>
      <c r="C601" s="14">
        <v>-0.59577000000000002</v>
      </c>
      <c r="D601" s="14">
        <v>3.2910000000000002E-2</v>
      </c>
    </row>
    <row r="602" spans="1:4" x14ac:dyDescent="0.2">
      <c r="A602" s="2" t="s">
        <v>8728</v>
      </c>
      <c r="B602" s="14">
        <v>0.66159999999999997</v>
      </c>
      <c r="C602" s="14">
        <v>-0.59597</v>
      </c>
      <c r="D602" s="14">
        <v>8.0511000000000005E-4</v>
      </c>
    </row>
    <row r="603" spans="1:4" x14ac:dyDescent="0.2">
      <c r="A603" s="2" t="s">
        <v>9332</v>
      </c>
      <c r="B603" s="14">
        <v>0.66137000000000001</v>
      </c>
      <c r="C603" s="14">
        <v>-0.59646999999999994</v>
      </c>
      <c r="D603" s="14">
        <v>1.4647E-2</v>
      </c>
    </row>
    <row r="604" spans="1:4" x14ac:dyDescent="0.2">
      <c r="A604" s="2" t="s">
        <v>9712</v>
      </c>
      <c r="B604" s="14">
        <v>0.66095999999999999</v>
      </c>
      <c r="C604" s="14">
        <v>-0.59736999999999996</v>
      </c>
      <c r="D604" s="14">
        <v>1.8902999999999999E-3</v>
      </c>
    </row>
    <row r="605" spans="1:4" x14ac:dyDescent="0.2">
      <c r="A605" s="2" t="s">
        <v>26127</v>
      </c>
      <c r="B605" s="14">
        <v>0.66051000000000004</v>
      </c>
      <c r="C605" s="14">
        <v>-0.59835000000000005</v>
      </c>
      <c r="D605" s="14">
        <v>5.2802999999999999E-3</v>
      </c>
    </row>
    <row r="606" spans="1:4" x14ac:dyDescent="0.2">
      <c r="A606" s="2" t="s">
        <v>12621</v>
      </c>
      <c r="B606" s="14">
        <v>0.65858000000000005</v>
      </c>
      <c r="C606" s="14">
        <v>-0.60255999999999998</v>
      </c>
      <c r="D606" s="14">
        <v>2.0143999999999999E-2</v>
      </c>
    </row>
    <row r="607" spans="1:4" x14ac:dyDescent="0.2">
      <c r="A607" s="2" t="s">
        <v>17078</v>
      </c>
      <c r="B607" s="14">
        <v>0.65824000000000005</v>
      </c>
      <c r="C607" s="14">
        <v>-0.60331000000000001</v>
      </c>
      <c r="D607" s="14">
        <v>4.0329999999999998E-2</v>
      </c>
    </row>
    <row r="608" spans="1:4" x14ac:dyDescent="0.2">
      <c r="A608" s="2" t="s">
        <v>24041</v>
      </c>
      <c r="B608" s="14">
        <v>0.65819000000000005</v>
      </c>
      <c r="C608" s="14">
        <v>-0.60341999999999996</v>
      </c>
      <c r="D608" s="14">
        <v>4.8298000000000004E-3</v>
      </c>
    </row>
    <row r="609" spans="1:4" x14ac:dyDescent="0.2">
      <c r="A609" s="2" t="s">
        <v>25568</v>
      </c>
      <c r="B609" s="14">
        <v>0.65664</v>
      </c>
      <c r="C609" s="14">
        <v>-0.60682000000000003</v>
      </c>
      <c r="D609" s="14">
        <v>2.1867999999999999E-2</v>
      </c>
    </row>
    <row r="610" spans="1:4" x14ac:dyDescent="0.2">
      <c r="A610" s="2" t="s">
        <v>10184</v>
      </c>
      <c r="B610" s="14">
        <v>0.65525</v>
      </c>
      <c r="C610" s="14">
        <v>-0.60987999999999998</v>
      </c>
      <c r="D610" s="14">
        <v>1.1742000000000001E-2</v>
      </c>
    </row>
    <row r="611" spans="1:4" x14ac:dyDescent="0.2">
      <c r="A611" s="2" t="s">
        <v>18994</v>
      </c>
      <c r="B611" s="14">
        <v>0.65449999999999997</v>
      </c>
      <c r="C611" s="14">
        <v>-0.61153000000000002</v>
      </c>
      <c r="D611" s="14">
        <v>3.7940000000000002E-2</v>
      </c>
    </row>
    <row r="612" spans="1:4" x14ac:dyDescent="0.2">
      <c r="A612" s="2" t="s">
        <v>24537</v>
      </c>
      <c r="B612" s="14">
        <v>0.65429999999999999</v>
      </c>
      <c r="C612" s="14">
        <v>-0.61197999999999997</v>
      </c>
      <c r="D612" s="14">
        <v>4.5515E-2</v>
      </c>
    </row>
    <row r="613" spans="1:4" x14ac:dyDescent="0.2">
      <c r="A613" s="2" t="s">
        <v>4316</v>
      </c>
      <c r="B613" s="14">
        <v>0.65256999999999998</v>
      </c>
      <c r="C613" s="14">
        <v>-0.61580000000000001</v>
      </c>
      <c r="D613" s="14">
        <v>2.0740999999999999E-2</v>
      </c>
    </row>
    <row r="614" spans="1:4" x14ac:dyDescent="0.2">
      <c r="A614" s="2" t="s">
        <v>13517</v>
      </c>
      <c r="B614" s="14">
        <v>0.65051999999999999</v>
      </c>
      <c r="C614" s="14">
        <v>-0.62033000000000005</v>
      </c>
      <c r="D614" s="14">
        <v>4.8017999999999998E-2</v>
      </c>
    </row>
    <row r="615" spans="1:4" x14ac:dyDescent="0.2">
      <c r="A615" s="2" t="s">
        <v>16396</v>
      </c>
      <c r="B615" s="14">
        <v>0.65047999999999995</v>
      </c>
      <c r="C615" s="14">
        <v>-0.62041999999999997</v>
      </c>
      <c r="D615" s="14">
        <v>1.2736000000000001E-2</v>
      </c>
    </row>
    <row r="616" spans="1:4" x14ac:dyDescent="0.2">
      <c r="A616" s="2" t="s">
        <v>15850</v>
      </c>
      <c r="B616" s="14">
        <v>0.65025999999999995</v>
      </c>
      <c r="C616" s="14">
        <v>-0.62090000000000001</v>
      </c>
      <c r="D616" s="14">
        <v>1.8634999999999999E-2</v>
      </c>
    </row>
    <row r="617" spans="1:4" x14ac:dyDescent="0.2">
      <c r="A617" s="2" t="s">
        <v>16623</v>
      </c>
      <c r="B617" s="14">
        <v>0.65010000000000001</v>
      </c>
      <c r="C617" s="14">
        <v>-0.62128000000000005</v>
      </c>
      <c r="D617" s="14">
        <v>1.0311999999999999E-3</v>
      </c>
    </row>
    <row r="618" spans="1:4" x14ac:dyDescent="0.2">
      <c r="A618" s="2" t="s">
        <v>14624</v>
      </c>
      <c r="B618" s="14">
        <v>0.64927000000000001</v>
      </c>
      <c r="C618" s="14">
        <v>-0.62311000000000005</v>
      </c>
      <c r="D618" s="14">
        <v>9.0796999999999996E-3</v>
      </c>
    </row>
    <row r="619" spans="1:4" x14ac:dyDescent="0.2">
      <c r="A619" s="2" t="s">
        <v>26783</v>
      </c>
      <c r="B619" s="14">
        <v>0.64915999999999996</v>
      </c>
      <c r="C619" s="14">
        <v>-0.62334999999999996</v>
      </c>
      <c r="D619" s="14">
        <v>7.4815000000000003E-3</v>
      </c>
    </row>
    <row r="620" spans="1:4" x14ac:dyDescent="0.2">
      <c r="A620" s="2" t="s">
        <v>22179</v>
      </c>
      <c r="B620" s="14">
        <v>0.64736000000000005</v>
      </c>
      <c r="C620" s="14">
        <v>-0.62736999999999998</v>
      </c>
      <c r="D620" s="14">
        <v>3.1178999999999998E-2</v>
      </c>
    </row>
    <row r="621" spans="1:4" x14ac:dyDescent="0.2">
      <c r="A621" s="2" t="s">
        <v>12365</v>
      </c>
      <c r="B621" s="14">
        <v>0.64676999999999996</v>
      </c>
      <c r="C621" s="14">
        <v>-0.62866999999999995</v>
      </c>
      <c r="D621" s="14">
        <v>4.7586999999999997E-2</v>
      </c>
    </row>
    <row r="622" spans="1:4" x14ac:dyDescent="0.2">
      <c r="A622" s="2" t="s">
        <v>14719</v>
      </c>
      <c r="B622" s="14">
        <v>0.64637</v>
      </c>
      <c r="C622" s="14">
        <v>-0.62956999999999996</v>
      </c>
      <c r="D622" s="14">
        <v>1.2945E-2</v>
      </c>
    </row>
    <row r="623" spans="1:4" x14ac:dyDescent="0.2">
      <c r="A623" s="2" t="s">
        <v>16496</v>
      </c>
      <c r="B623" s="14">
        <v>0.64563000000000004</v>
      </c>
      <c r="C623" s="14">
        <v>-0.63122999999999996</v>
      </c>
      <c r="D623" s="14">
        <v>1.2132E-2</v>
      </c>
    </row>
    <row r="624" spans="1:4" x14ac:dyDescent="0.2">
      <c r="A624" s="2" t="s">
        <v>3157</v>
      </c>
      <c r="B624" s="14">
        <v>0.64485999999999999</v>
      </c>
      <c r="C624" s="14">
        <v>-0.63292999999999999</v>
      </c>
      <c r="D624" s="14">
        <v>1.3162999999999999E-2</v>
      </c>
    </row>
    <row r="625" spans="1:4" x14ac:dyDescent="0.2">
      <c r="A625" s="2" t="s">
        <v>2429</v>
      </c>
      <c r="B625" s="14">
        <v>0.64444000000000001</v>
      </c>
      <c r="C625" s="14">
        <v>-0.63387000000000004</v>
      </c>
      <c r="D625" s="14">
        <v>2.3844000000000001E-3</v>
      </c>
    </row>
    <row r="626" spans="1:4" x14ac:dyDescent="0.2">
      <c r="A626" s="2" t="s">
        <v>2977</v>
      </c>
      <c r="B626" s="14">
        <v>0.64442999999999995</v>
      </c>
      <c r="C626" s="14">
        <v>-0.63390000000000002</v>
      </c>
      <c r="D626" s="14">
        <v>1.5440000000000001E-2</v>
      </c>
    </row>
    <row r="627" spans="1:4" x14ac:dyDescent="0.2">
      <c r="A627" s="2" t="s">
        <v>8584</v>
      </c>
      <c r="B627" s="14">
        <v>0.64436000000000004</v>
      </c>
      <c r="C627" s="14">
        <v>-0.63407000000000002</v>
      </c>
      <c r="D627" s="14">
        <v>1.9812E-2</v>
      </c>
    </row>
    <row r="628" spans="1:4" x14ac:dyDescent="0.2">
      <c r="A628" s="2" t="s">
        <v>7014</v>
      </c>
      <c r="B628" s="14">
        <v>0.64319000000000004</v>
      </c>
      <c r="C628" s="14">
        <v>-0.63668000000000002</v>
      </c>
      <c r="D628" s="14">
        <v>2.1562999999999999E-3</v>
      </c>
    </row>
    <row r="629" spans="1:4" x14ac:dyDescent="0.2">
      <c r="A629" s="2" t="s">
        <v>23985</v>
      </c>
      <c r="B629" s="14">
        <v>0.64224999999999999</v>
      </c>
      <c r="C629" s="14">
        <v>-0.63878000000000001</v>
      </c>
      <c r="D629" s="14">
        <v>1.0338E-2</v>
      </c>
    </row>
    <row r="630" spans="1:4" x14ac:dyDescent="0.2">
      <c r="A630" s="2" t="s">
        <v>20207</v>
      </c>
      <c r="B630" s="14">
        <v>0.64159999999999995</v>
      </c>
      <c r="C630" s="14">
        <v>-0.64024999999999999</v>
      </c>
      <c r="D630" s="14">
        <v>6.8570999999999997E-3</v>
      </c>
    </row>
    <row r="631" spans="1:4" x14ac:dyDescent="0.2">
      <c r="A631" s="2" t="s">
        <v>2669</v>
      </c>
      <c r="B631" s="14">
        <v>0.64149</v>
      </c>
      <c r="C631" s="14">
        <v>-0.64049999999999996</v>
      </c>
      <c r="D631" s="14">
        <v>2.3415999999999999E-2</v>
      </c>
    </row>
    <row r="632" spans="1:4" x14ac:dyDescent="0.2">
      <c r="A632" s="2" t="s">
        <v>21189</v>
      </c>
      <c r="B632" s="14">
        <v>0.64127000000000001</v>
      </c>
      <c r="C632" s="14">
        <v>-0.64098999999999995</v>
      </c>
      <c r="D632" s="14">
        <v>2.0571999999999999E-3</v>
      </c>
    </row>
    <row r="633" spans="1:4" x14ac:dyDescent="0.2">
      <c r="A633" s="2" t="s">
        <v>7928</v>
      </c>
      <c r="B633" s="14">
        <v>0.64061000000000001</v>
      </c>
      <c r="C633" s="14">
        <v>-0.64248000000000005</v>
      </c>
      <c r="D633" s="14">
        <v>1.0633E-2</v>
      </c>
    </row>
    <row r="634" spans="1:4" x14ac:dyDescent="0.2">
      <c r="A634" s="2" t="s">
        <v>16898</v>
      </c>
      <c r="B634" s="14">
        <v>0.63920999999999994</v>
      </c>
      <c r="C634" s="14">
        <v>-0.64563999999999999</v>
      </c>
      <c r="D634" s="14">
        <v>1.9359999999999999E-2</v>
      </c>
    </row>
    <row r="635" spans="1:4" x14ac:dyDescent="0.2">
      <c r="A635" s="2" t="s">
        <v>10444</v>
      </c>
      <c r="B635" s="14">
        <v>0.63605</v>
      </c>
      <c r="C635" s="14">
        <v>-0.65278999999999998</v>
      </c>
      <c r="D635" s="14">
        <v>3.4769000000000001E-2</v>
      </c>
    </row>
    <row r="636" spans="1:4" x14ac:dyDescent="0.2">
      <c r="A636" s="2" t="s">
        <v>1861</v>
      </c>
      <c r="B636" s="14">
        <v>0.63487000000000005</v>
      </c>
      <c r="C636" s="14">
        <v>-0.65547</v>
      </c>
      <c r="D636" s="14">
        <v>2.6890000000000001E-2</v>
      </c>
    </row>
    <row r="637" spans="1:4" x14ac:dyDescent="0.2">
      <c r="A637" s="2" t="s">
        <v>4448</v>
      </c>
      <c r="B637" s="14">
        <v>0.63383</v>
      </c>
      <c r="C637" s="14">
        <v>-0.65783000000000003</v>
      </c>
      <c r="D637" s="14">
        <v>1.3538E-2</v>
      </c>
    </row>
    <row r="638" spans="1:4" x14ac:dyDescent="0.2">
      <c r="A638" s="2" t="s">
        <v>2645</v>
      </c>
      <c r="B638" s="14">
        <v>0.63378999999999996</v>
      </c>
      <c r="C638" s="14">
        <v>-0.65793000000000001</v>
      </c>
      <c r="D638" s="14">
        <v>2.2363999999999998E-2</v>
      </c>
    </row>
    <row r="639" spans="1:4" x14ac:dyDescent="0.2">
      <c r="A639" s="2" t="s">
        <v>8788</v>
      </c>
      <c r="B639" s="14">
        <v>0.63334000000000001</v>
      </c>
      <c r="C639" s="14">
        <v>-0.65895999999999999</v>
      </c>
      <c r="D639" s="14">
        <v>1.2326999999999999E-2</v>
      </c>
    </row>
    <row r="640" spans="1:4" x14ac:dyDescent="0.2">
      <c r="A640" s="2" t="s">
        <v>14958</v>
      </c>
      <c r="B640" s="14">
        <v>0.63332999999999995</v>
      </c>
      <c r="C640" s="14">
        <v>-0.65895999999999999</v>
      </c>
      <c r="D640" s="14">
        <v>1.5240999999999999E-2</v>
      </c>
    </row>
    <row r="641" spans="1:4" x14ac:dyDescent="0.2">
      <c r="A641" s="2" t="s">
        <v>6519</v>
      </c>
      <c r="B641" s="14">
        <v>0.63156000000000001</v>
      </c>
      <c r="C641" s="14">
        <v>-0.66302000000000005</v>
      </c>
      <c r="D641" s="14">
        <v>2.8563000000000002E-2</v>
      </c>
    </row>
    <row r="642" spans="1:4" x14ac:dyDescent="0.2">
      <c r="A642" s="2" t="s">
        <v>25496</v>
      </c>
      <c r="B642" s="14">
        <v>0.63138000000000005</v>
      </c>
      <c r="C642" s="14">
        <v>-0.66342000000000001</v>
      </c>
      <c r="D642" s="14">
        <v>5.1825999999999999E-4</v>
      </c>
    </row>
    <row r="643" spans="1:4" x14ac:dyDescent="0.2">
      <c r="A643" s="2" t="s">
        <v>23303</v>
      </c>
      <c r="B643" s="14">
        <v>0.62975999999999999</v>
      </c>
      <c r="C643" s="14">
        <v>-0.66713999999999996</v>
      </c>
      <c r="D643" s="14">
        <v>1.9654000000000001E-2</v>
      </c>
    </row>
    <row r="644" spans="1:4" x14ac:dyDescent="0.2">
      <c r="A644" s="2" t="s">
        <v>4044</v>
      </c>
      <c r="B644" s="14">
        <v>0.62943000000000005</v>
      </c>
      <c r="C644" s="14">
        <v>-0.66788000000000003</v>
      </c>
      <c r="D644" s="14">
        <v>3.1002999999999999E-2</v>
      </c>
    </row>
    <row r="645" spans="1:4" x14ac:dyDescent="0.2">
      <c r="A645" s="2" t="s">
        <v>7650</v>
      </c>
      <c r="B645" s="14">
        <v>0.62749999999999995</v>
      </c>
      <c r="C645" s="14">
        <v>-0.67232000000000003</v>
      </c>
      <c r="D645" s="14">
        <v>3.8346999999999999E-2</v>
      </c>
    </row>
    <row r="646" spans="1:4" x14ac:dyDescent="0.2">
      <c r="A646" s="2" t="s">
        <v>7896</v>
      </c>
      <c r="B646" s="14">
        <v>0.62734999999999996</v>
      </c>
      <c r="C646" s="14">
        <v>-0.67266000000000004</v>
      </c>
      <c r="D646" s="14">
        <v>3.7705000000000002E-2</v>
      </c>
    </row>
    <row r="647" spans="1:4" x14ac:dyDescent="0.2">
      <c r="A647" s="2" t="s">
        <v>9816</v>
      </c>
      <c r="B647" s="14">
        <v>0.62692000000000003</v>
      </c>
      <c r="C647" s="14">
        <v>-0.67364999999999997</v>
      </c>
      <c r="D647" s="14">
        <v>1.7482000000000001E-2</v>
      </c>
    </row>
    <row r="648" spans="1:4" x14ac:dyDescent="0.2">
      <c r="A648" s="2" t="s">
        <v>26063</v>
      </c>
      <c r="B648" s="14">
        <v>0.62661999999999995</v>
      </c>
      <c r="C648" s="14">
        <v>-0.67432999999999998</v>
      </c>
      <c r="D648" s="14">
        <v>4.9491E-2</v>
      </c>
    </row>
    <row r="649" spans="1:4" x14ac:dyDescent="0.2">
      <c r="A649" s="2" t="s">
        <v>18251</v>
      </c>
      <c r="B649" s="14">
        <v>0.62585000000000002</v>
      </c>
      <c r="C649" s="14">
        <v>-0.67610999999999999</v>
      </c>
      <c r="D649" s="14">
        <v>3.354E-2</v>
      </c>
    </row>
    <row r="650" spans="1:4" x14ac:dyDescent="0.2">
      <c r="A650" s="2" t="s">
        <v>26823</v>
      </c>
      <c r="B650" s="14">
        <v>0.62361999999999995</v>
      </c>
      <c r="C650" s="14">
        <v>-0.68125000000000002</v>
      </c>
      <c r="D650" s="14">
        <v>6.5279999999999999E-3</v>
      </c>
    </row>
    <row r="651" spans="1:4" x14ac:dyDescent="0.2">
      <c r="A651" s="2" t="s">
        <v>11584</v>
      </c>
      <c r="B651" s="14">
        <v>0.62326000000000004</v>
      </c>
      <c r="C651" s="14">
        <v>-0.68210999999999999</v>
      </c>
      <c r="D651" s="14">
        <v>3.7265E-2</v>
      </c>
    </row>
    <row r="652" spans="1:4" x14ac:dyDescent="0.2">
      <c r="A652" s="2" t="s">
        <v>7050</v>
      </c>
      <c r="B652" s="14">
        <v>0.61985999999999997</v>
      </c>
      <c r="C652" s="14">
        <v>-0.68998999999999999</v>
      </c>
      <c r="D652" s="14">
        <v>4.7280999999999997E-2</v>
      </c>
    </row>
    <row r="653" spans="1:4" x14ac:dyDescent="0.2">
      <c r="A653" s="2" t="s">
        <v>12565</v>
      </c>
      <c r="B653" s="14">
        <v>0.61973999999999996</v>
      </c>
      <c r="C653" s="14">
        <v>-0.69027000000000005</v>
      </c>
      <c r="D653" s="14">
        <v>2.9474E-2</v>
      </c>
    </row>
    <row r="654" spans="1:4" x14ac:dyDescent="0.2">
      <c r="A654" s="2" t="s">
        <v>12985</v>
      </c>
      <c r="B654" s="14">
        <v>0.61926000000000003</v>
      </c>
      <c r="C654" s="14">
        <v>-0.69137999999999999</v>
      </c>
      <c r="D654" s="14">
        <v>3.6061999999999997E-2</v>
      </c>
    </row>
    <row r="655" spans="1:4" x14ac:dyDescent="0.2">
      <c r="A655" s="2" t="s">
        <v>12301</v>
      </c>
      <c r="B655" s="14">
        <v>0.61892999999999998</v>
      </c>
      <c r="C655" s="14">
        <v>-0.69213999999999998</v>
      </c>
      <c r="D655" s="14">
        <v>1.3707999999999999E-3</v>
      </c>
    </row>
    <row r="656" spans="1:4" x14ac:dyDescent="0.2">
      <c r="A656" s="2" t="s">
        <v>1358</v>
      </c>
      <c r="B656" s="14">
        <v>0.61741999999999997</v>
      </c>
      <c r="C656" s="14">
        <v>-0.69565999999999995</v>
      </c>
      <c r="D656" s="14">
        <v>8.2383999999999999E-3</v>
      </c>
    </row>
    <row r="657" spans="1:4" x14ac:dyDescent="0.2">
      <c r="A657" s="2" t="s">
        <v>17190</v>
      </c>
      <c r="B657" s="14">
        <v>0.61719000000000002</v>
      </c>
      <c r="C657" s="14">
        <v>-0.69621999999999995</v>
      </c>
      <c r="D657" s="14">
        <v>3.7164999999999997E-2</v>
      </c>
    </row>
    <row r="658" spans="1:4" x14ac:dyDescent="0.2">
      <c r="A658" s="2" t="s">
        <v>1790</v>
      </c>
      <c r="B658" s="14">
        <v>0.61704000000000003</v>
      </c>
      <c r="C658" s="14">
        <v>-0.69655999999999996</v>
      </c>
      <c r="D658" s="14">
        <v>3.3160000000000002E-2</v>
      </c>
    </row>
    <row r="659" spans="1:4" x14ac:dyDescent="0.2">
      <c r="A659" s="2" t="s">
        <v>2877</v>
      </c>
      <c r="B659" s="14">
        <v>0.61548999999999998</v>
      </c>
      <c r="C659" s="14">
        <v>-0.70018999999999998</v>
      </c>
      <c r="D659" s="14">
        <v>2.4320999999999999E-2</v>
      </c>
    </row>
    <row r="660" spans="1:4" x14ac:dyDescent="0.2">
      <c r="A660" s="2" t="s">
        <v>19416</v>
      </c>
      <c r="B660" s="14">
        <v>0.61492999999999998</v>
      </c>
      <c r="C660" s="14">
        <v>-0.70150999999999997</v>
      </c>
      <c r="D660" s="14">
        <v>4.5959E-2</v>
      </c>
    </row>
    <row r="661" spans="1:4" x14ac:dyDescent="0.2">
      <c r="A661" s="2" t="s">
        <v>12193</v>
      </c>
      <c r="B661" s="14">
        <v>0.61450000000000005</v>
      </c>
      <c r="C661" s="14">
        <v>-0.70250999999999997</v>
      </c>
      <c r="D661" s="14">
        <v>3.3313000000000002E-2</v>
      </c>
    </row>
    <row r="662" spans="1:4" x14ac:dyDescent="0.2">
      <c r="A662" s="2" t="s">
        <v>25700</v>
      </c>
      <c r="B662" s="14">
        <v>0.61387999999999998</v>
      </c>
      <c r="C662" s="14">
        <v>-0.70398000000000005</v>
      </c>
      <c r="D662" s="14">
        <v>4.1189999999999997E-2</v>
      </c>
    </row>
    <row r="663" spans="1:4" x14ac:dyDescent="0.2">
      <c r="A663" s="2" t="s">
        <v>1925</v>
      </c>
      <c r="B663" s="14">
        <v>0.61372000000000004</v>
      </c>
      <c r="C663" s="14">
        <v>-0.70433999999999997</v>
      </c>
      <c r="D663" s="14">
        <v>3.6610999999999998E-2</v>
      </c>
    </row>
    <row r="664" spans="1:4" x14ac:dyDescent="0.2">
      <c r="A664" s="2" t="s">
        <v>7848</v>
      </c>
      <c r="B664" s="14">
        <v>0.61321999999999999</v>
      </c>
      <c r="C664" s="14">
        <v>-0.70552000000000004</v>
      </c>
      <c r="D664" s="14">
        <v>2.98E-2</v>
      </c>
    </row>
    <row r="665" spans="1:4" x14ac:dyDescent="0.2">
      <c r="A665" s="2" t="s">
        <v>16292</v>
      </c>
      <c r="B665" s="14">
        <v>0.61302000000000001</v>
      </c>
      <c r="C665" s="14">
        <v>-0.70599000000000001</v>
      </c>
      <c r="D665" s="14">
        <v>2.6623999999999998E-2</v>
      </c>
    </row>
    <row r="666" spans="1:4" x14ac:dyDescent="0.2">
      <c r="A666" s="2" t="s">
        <v>7270</v>
      </c>
      <c r="B666" s="14">
        <v>0.61263000000000001</v>
      </c>
      <c r="C666" s="14">
        <v>-0.70691000000000004</v>
      </c>
      <c r="D666" s="14">
        <v>3.6499999999999998E-2</v>
      </c>
    </row>
    <row r="667" spans="1:4" x14ac:dyDescent="0.2">
      <c r="A667" s="2" t="s">
        <v>3839</v>
      </c>
      <c r="B667" s="14">
        <v>0.61165000000000003</v>
      </c>
      <c r="C667" s="14">
        <v>-0.70923000000000003</v>
      </c>
      <c r="D667" s="14">
        <v>4.3901000000000003E-2</v>
      </c>
    </row>
    <row r="668" spans="1:4" x14ac:dyDescent="0.2">
      <c r="A668" s="2" t="s">
        <v>26707</v>
      </c>
      <c r="B668" s="14">
        <v>0.61160000000000003</v>
      </c>
      <c r="C668" s="14">
        <v>-0.70935000000000004</v>
      </c>
      <c r="D668" s="14">
        <v>2.0466000000000002E-2</v>
      </c>
    </row>
    <row r="669" spans="1:4" x14ac:dyDescent="0.2">
      <c r="A669" s="2" t="s">
        <v>18083</v>
      </c>
      <c r="B669" s="14">
        <v>0.61017999999999994</v>
      </c>
      <c r="C669" s="14">
        <v>-0.7127</v>
      </c>
      <c r="D669" s="14">
        <v>1.4763E-2</v>
      </c>
    </row>
    <row r="670" spans="1:4" x14ac:dyDescent="0.2">
      <c r="A670" s="2" t="s">
        <v>18187</v>
      </c>
      <c r="B670" s="14">
        <v>0.60963000000000001</v>
      </c>
      <c r="C670" s="14">
        <v>-0.71399999999999997</v>
      </c>
      <c r="D670" s="14">
        <v>3.9211000000000003E-2</v>
      </c>
    </row>
    <row r="671" spans="1:4" x14ac:dyDescent="0.2">
      <c r="A671" s="2" t="s">
        <v>13561</v>
      </c>
      <c r="B671" s="14">
        <v>0.60860000000000003</v>
      </c>
      <c r="C671" s="14">
        <v>-0.71643000000000001</v>
      </c>
      <c r="D671" s="14">
        <v>2.9554E-2</v>
      </c>
    </row>
    <row r="672" spans="1:4" x14ac:dyDescent="0.2">
      <c r="A672" s="2" t="s">
        <v>11560</v>
      </c>
      <c r="B672" s="14">
        <v>0.60824</v>
      </c>
      <c r="C672" s="14">
        <v>-0.71728000000000003</v>
      </c>
      <c r="D672" s="14">
        <v>6.7698999999999997E-3</v>
      </c>
    </row>
    <row r="673" spans="1:4" x14ac:dyDescent="0.2">
      <c r="A673" s="2" t="s">
        <v>11324</v>
      </c>
      <c r="B673" s="14">
        <v>0.60665999999999998</v>
      </c>
      <c r="C673" s="14">
        <v>-0.72104000000000001</v>
      </c>
      <c r="D673" s="14">
        <v>3.0682999999999998E-2</v>
      </c>
    </row>
    <row r="674" spans="1:4" x14ac:dyDescent="0.2">
      <c r="A674" s="2" t="s">
        <v>1370</v>
      </c>
      <c r="B674" s="14">
        <v>0.60655999999999999</v>
      </c>
      <c r="C674" s="14">
        <v>-0.72128000000000003</v>
      </c>
      <c r="D674" s="14">
        <v>1.0220999999999999E-2</v>
      </c>
    </row>
    <row r="675" spans="1:4" x14ac:dyDescent="0.2">
      <c r="A675" s="2" t="s">
        <v>20080</v>
      </c>
      <c r="B675" s="14">
        <v>0.60565999999999998</v>
      </c>
      <c r="C675" s="14">
        <v>-0.72343000000000002</v>
      </c>
      <c r="D675" s="14">
        <v>5.4590999999999997E-3</v>
      </c>
    </row>
    <row r="676" spans="1:4" x14ac:dyDescent="0.2">
      <c r="A676" s="2" t="s">
        <v>21297</v>
      </c>
      <c r="B676" s="14">
        <v>0.60555999999999999</v>
      </c>
      <c r="C676" s="14">
        <v>-0.72367000000000004</v>
      </c>
      <c r="D676" s="14">
        <v>3.1205E-2</v>
      </c>
    </row>
    <row r="677" spans="1:4" x14ac:dyDescent="0.2">
      <c r="A677" s="2" t="s">
        <v>7366</v>
      </c>
      <c r="B677" s="14">
        <v>0.60541999999999996</v>
      </c>
      <c r="C677" s="14">
        <v>-0.72397999999999996</v>
      </c>
      <c r="D677" s="14">
        <v>1.2524E-2</v>
      </c>
    </row>
    <row r="678" spans="1:4" x14ac:dyDescent="0.2">
      <c r="A678" s="2" t="s">
        <v>6806</v>
      </c>
      <c r="B678" s="14">
        <v>0.60521000000000003</v>
      </c>
      <c r="C678" s="14">
        <v>-0.72448000000000001</v>
      </c>
      <c r="D678" s="14">
        <v>8.3660000000000002E-3</v>
      </c>
    </row>
    <row r="679" spans="1:4" x14ac:dyDescent="0.2">
      <c r="A679" s="2" t="s">
        <v>8408</v>
      </c>
      <c r="B679" s="14">
        <v>0.60353999999999997</v>
      </c>
      <c r="C679" s="14">
        <v>-0.72846999999999995</v>
      </c>
      <c r="D679" s="14">
        <v>2.6755000000000001E-2</v>
      </c>
    </row>
    <row r="680" spans="1:4" x14ac:dyDescent="0.2">
      <c r="A680" s="2" t="s">
        <v>15954</v>
      </c>
      <c r="B680" s="14">
        <v>0.60277999999999998</v>
      </c>
      <c r="C680" s="14">
        <v>-0.73031000000000001</v>
      </c>
      <c r="D680" s="14">
        <v>1.8488999999999998E-2</v>
      </c>
    </row>
    <row r="681" spans="1:4" x14ac:dyDescent="0.2">
      <c r="A681" s="2" t="s">
        <v>17731</v>
      </c>
      <c r="B681" s="14">
        <v>0.60255000000000003</v>
      </c>
      <c r="C681" s="14">
        <v>-0.73084000000000005</v>
      </c>
      <c r="D681" s="14">
        <v>7.9880000000000003E-3</v>
      </c>
    </row>
    <row r="682" spans="1:4" x14ac:dyDescent="0.2">
      <c r="A682" s="2" t="s">
        <v>16607</v>
      </c>
      <c r="B682" s="14">
        <v>0.60075999999999996</v>
      </c>
      <c r="C682" s="14">
        <v>-0.73514000000000002</v>
      </c>
      <c r="D682" s="14">
        <v>1.6459000000000001E-2</v>
      </c>
    </row>
    <row r="683" spans="1:4" x14ac:dyDescent="0.2">
      <c r="A683" s="2" t="s">
        <v>8644</v>
      </c>
      <c r="B683" s="14">
        <v>0.60018000000000005</v>
      </c>
      <c r="C683" s="14">
        <v>-0.73653000000000002</v>
      </c>
      <c r="D683" s="14">
        <v>4.7322000000000003E-2</v>
      </c>
    </row>
    <row r="684" spans="1:4" x14ac:dyDescent="0.2">
      <c r="A684" s="2" t="s">
        <v>2373</v>
      </c>
      <c r="B684" s="14">
        <v>0.60006999999999999</v>
      </c>
      <c r="C684" s="14">
        <v>-0.73680000000000001</v>
      </c>
      <c r="D684" s="14">
        <v>2.0209999999999999E-2</v>
      </c>
    </row>
    <row r="685" spans="1:4" x14ac:dyDescent="0.2">
      <c r="A685" s="2" t="s">
        <v>10984</v>
      </c>
      <c r="B685" s="14">
        <v>0.59999000000000002</v>
      </c>
      <c r="C685" s="14">
        <v>-0.73699000000000003</v>
      </c>
      <c r="D685" s="14">
        <v>1.0459E-2</v>
      </c>
    </row>
    <row r="686" spans="1:4" x14ac:dyDescent="0.2">
      <c r="A686" s="2" t="s">
        <v>15854</v>
      </c>
      <c r="B686" s="14">
        <v>0.59952000000000005</v>
      </c>
      <c r="C686" s="14">
        <v>-0.73812</v>
      </c>
      <c r="D686" s="14">
        <v>4.7740999999999999E-2</v>
      </c>
    </row>
    <row r="687" spans="1:4" x14ac:dyDescent="0.2">
      <c r="A687" s="2" t="s">
        <v>1762</v>
      </c>
      <c r="B687" s="14">
        <v>0.59907999999999995</v>
      </c>
      <c r="C687" s="14">
        <v>-0.73916999999999999</v>
      </c>
      <c r="D687" s="14">
        <v>6.4300000000000004E-5</v>
      </c>
    </row>
    <row r="688" spans="1:4" x14ac:dyDescent="0.2">
      <c r="A688" s="2" t="s">
        <v>22799</v>
      </c>
      <c r="B688" s="14">
        <v>0.59780999999999995</v>
      </c>
      <c r="C688" s="14">
        <v>-0.74224000000000001</v>
      </c>
      <c r="D688" s="14">
        <v>2.0643999999999999E-2</v>
      </c>
    </row>
    <row r="689" spans="1:4" x14ac:dyDescent="0.2">
      <c r="A689" s="2" t="s">
        <v>18115</v>
      </c>
      <c r="B689" s="14">
        <v>0.59731000000000001</v>
      </c>
      <c r="C689" s="14">
        <v>-0.74345000000000006</v>
      </c>
      <c r="D689" s="14">
        <v>3.3578999999999998E-2</v>
      </c>
    </row>
    <row r="690" spans="1:4" x14ac:dyDescent="0.2">
      <c r="A690" s="2" t="s">
        <v>362</v>
      </c>
      <c r="B690" s="14">
        <v>0.59247000000000005</v>
      </c>
      <c r="C690" s="14">
        <v>-0.75519000000000003</v>
      </c>
      <c r="D690" s="14">
        <v>9.3656999999999994E-3</v>
      </c>
    </row>
    <row r="691" spans="1:4" x14ac:dyDescent="0.2">
      <c r="A691" s="2" t="s">
        <v>19904</v>
      </c>
      <c r="B691" s="14">
        <v>0.59214999999999995</v>
      </c>
      <c r="C691" s="14">
        <v>-0.75597000000000003</v>
      </c>
      <c r="D691" s="14">
        <v>8.0742999999999995E-3</v>
      </c>
    </row>
    <row r="692" spans="1:4" x14ac:dyDescent="0.2">
      <c r="A692" s="2" t="s">
        <v>26647</v>
      </c>
      <c r="B692" s="14">
        <v>0.59121999999999997</v>
      </c>
      <c r="C692" s="14">
        <v>-0.75824000000000003</v>
      </c>
      <c r="D692" s="14">
        <v>8.4411999999999996E-4</v>
      </c>
    </row>
    <row r="693" spans="1:4" x14ac:dyDescent="0.2">
      <c r="A693" s="2" t="s">
        <v>12941</v>
      </c>
      <c r="B693" s="14">
        <v>0.59097999999999995</v>
      </c>
      <c r="C693" s="14">
        <v>-0.75883</v>
      </c>
      <c r="D693" s="14">
        <v>5.1792000000000001E-3</v>
      </c>
    </row>
    <row r="694" spans="1:4" x14ac:dyDescent="0.2">
      <c r="A694" s="2" t="s">
        <v>18311</v>
      </c>
      <c r="B694" s="14">
        <v>0.59001999999999999</v>
      </c>
      <c r="C694" s="14">
        <v>-0.76114999999999999</v>
      </c>
      <c r="D694" s="14">
        <v>2.5684999999999999E-2</v>
      </c>
    </row>
    <row r="695" spans="1:4" x14ac:dyDescent="0.2">
      <c r="A695" s="2" t="s">
        <v>11060</v>
      </c>
      <c r="B695" s="14">
        <v>0.58865000000000001</v>
      </c>
      <c r="C695" s="14">
        <v>-0.76451999999999998</v>
      </c>
      <c r="D695" s="14">
        <v>5.2250999999999999E-3</v>
      </c>
    </row>
    <row r="696" spans="1:4" x14ac:dyDescent="0.2">
      <c r="A696" s="2" t="s">
        <v>22039</v>
      </c>
      <c r="B696" s="14">
        <v>0.58738999999999997</v>
      </c>
      <c r="C696" s="14">
        <v>-0.76759999999999995</v>
      </c>
      <c r="D696" s="14">
        <v>5.3371E-3</v>
      </c>
    </row>
    <row r="697" spans="1:4" x14ac:dyDescent="0.2">
      <c r="A697" s="2" t="s">
        <v>26531</v>
      </c>
      <c r="B697" s="14">
        <v>0.58296999999999999</v>
      </c>
      <c r="C697" s="14">
        <v>-0.77851000000000004</v>
      </c>
      <c r="D697" s="14">
        <v>4.7285000000000001E-2</v>
      </c>
    </row>
    <row r="698" spans="1:4" x14ac:dyDescent="0.2">
      <c r="A698" s="2" t="s">
        <v>11863</v>
      </c>
      <c r="B698" s="14">
        <v>0.58292999999999995</v>
      </c>
      <c r="C698" s="14">
        <v>-0.77861000000000002</v>
      </c>
      <c r="D698" s="14">
        <v>3.4979999999999997E-2</v>
      </c>
    </row>
    <row r="699" spans="1:4" x14ac:dyDescent="0.2">
      <c r="A699" s="2" t="s">
        <v>12521</v>
      </c>
      <c r="B699" s="14">
        <v>0.58259000000000005</v>
      </c>
      <c r="C699" s="14">
        <v>-0.77944000000000002</v>
      </c>
      <c r="D699" s="14">
        <v>1.5141999999999999E-2</v>
      </c>
    </row>
    <row r="700" spans="1:4" x14ac:dyDescent="0.2">
      <c r="A700" s="2" t="s">
        <v>11995</v>
      </c>
      <c r="B700" s="14">
        <v>0.58189000000000002</v>
      </c>
      <c r="C700" s="14">
        <v>-0.78117000000000003</v>
      </c>
      <c r="D700" s="14">
        <v>3.7949999999999998E-2</v>
      </c>
    </row>
    <row r="701" spans="1:4" x14ac:dyDescent="0.2">
      <c r="A701" s="2" t="s">
        <v>8792</v>
      </c>
      <c r="B701" s="14">
        <v>0.57972999999999997</v>
      </c>
      <c r="C701" s="14">
        <v>-0.78654000000000002</v>
      </c>
      <c r="D701" s="14">
        <v>3.8057999999999998E-3</v>
      </c>
    </row>
    <row r="702" spans="1:4" x14ac:dyDescent="0.2">
      <c r="A702" s="2" t="s">
        <v>21301</v>
      </c>
      <c r="B702" s="14">
        <v>0.57830999999999999</v>
      </c>
      <c r="C702" s="14">
        <v>-0.79008999999999996</v>
      </c>
      <c r="D702" s="14">
        <v>3.2974999999999997E-2</v>
      </c>
    </row>
    <row r="703" spans="1:4" x14ac:dyDescent="0.2">
      <c r="A703" s="2" t="s">
        <v>22667</v>
      </c>
      <c r="B703" s="14">
        <v>0.57793000000000005</v>
      </c>
      <c r="C703" s="14">
        <v>-0.79103000000000001</v>
      </c>
      <c r="D703" s="14">
        <v>2.4412E-2</v>
      </c>
    </row>
    <row r="704" spans="1:4" x14ac:dyDescent="0.2">
      <c r="A704" s="2" t="s">
        <v>5507</v>
      </c>
      <c r="B704" s="14">
        <v>0.57679999999999998</v>
      </c>
      <c r="C704" s="14">
        <v>-0.79386000000000001</v>
      </c>
      <c r="D704" s="14">
        <v>1.4635E-2</v>
      </c>
    </row>
    <row r="705" spans="1:4" x14ac:dyDescent="0.2">
      <c r="A705" s="2" t="s">
        <v>21891</v>
      </c>
      <c r="B705" s="14">
        <v>0.57625000000000004</v>
      </c>
      <c r="C705" s="14">
        <v>-0.79523999999999995</v>
      </c>
      <c r="D705" s="14">
        <v>1.7519E-2</v>
      </c>
    </row>
    <row r="706" spans="1:4" x14ac:dyDescent="0.2">
      <c r="A706" s="2" t="s">
        <v>3137</v>
      </c>
      <c r="B706" s="14">
        <v>0.57587999999999995</v>
      </c>
      <c r="C706" s="14">
        <v>-0.79617000000000004</v>
      </c>
      <c r="D706" s="14">
        <v>1.3164E-2</v>
      </c>
    </row>
    <row r="707" spans="1:4" x14ac:dyDescent="0.2">
      <c r="A707" s="2" t="s">
        <v>13601</v>
      </c>
      <c r="B707" s="14">
        <v>0.57411000000000001</v>
      </c>
      <c r="C707" s="14">
        <v>-0.80059999999999998</v>
      </c>
      <c r="D707" s="14">
        <v>2.8601999999999999E-2</v>
      </c>
    </row>
    <row r="708" spans="1:4" x14ac:dyDescent="0.2">
      <c r="A708" s="2" t="s">
        <v>9824</v>
      </c>
      <c r="B708" s="14">
        <v>0.57403000000000004</v>
      </c>
      <c r="C708" s="14">
        <v>-0.80081000000000002</v>
      </c>
      <c r="D708" s="14">
        <v>9.7394000000000005E-3</v>
      </c>
    </row>
    <row r="709" spans="1:4" x14ac:dyDescent="0.2">
      <c r="A709" s="2" t="s">
        <v>10968</v>
      </c>
      <c r="B709" s="14">
        <v>0.57381000000000004</v>
      </c>
      <c r="C709" s="14">
        <v>-0.80135999999999996</v>
      </c>
      <c r="D709" s="14">
        <v>1.6638E-2</v>
      </c>
    </row>
    <row r="710" spans="1:4" x14ac:dyDescent="0.2">
      <c r="A710" s="2" t="s">
        <v>3317</v>
      </c>
      <c r="B710" s="14">
        <v>0.57369999999999999</v>
      </c>
      <c r="C710" s="14">
        <v>-0.80162999999999995</v>
      </c>
      <c r="D710" s="14">
        <v>3.1717000000000002E-2</v>
      </c>
    </row>
    <row r="711" spans="1:4" x14ac:dyDescent="0.2">
      <c r="A711" s="2" t="s">
        <v>26523</v>
      </c>
      <c r="B711" s="14">
        <v>0.57330000000000003</v>
      </c>
      <c r="C711" s="14">
        <v>-0.80262999999999995</v>
      </c>
      <c r="D711" s="14">
        <v>1.7268000000000001E-4</v>
      </c>
    </row>
    <row r="712" spans="1:4" x14ac:dyDescent="0.2">
      <c r="A712" s="2" t="s">
        <v>19013</v>
      </c>
      <c r="B712" s="14">
        <v>0.57193000000000005</v>
      </c>
      <c r="C712" s="14">
        <v>-0.80608000000000002</v>
      </c>
      <c r="D712" s="14">
        <v>2.7952000000000001E-2</v>
      </c>
    </row>
    <row r="713" spans="1:4" x14ac:dyDescent="0.2">
      <c r="A713" s="2" t="s">
        <v>1610</v>
      </c>
      <c r="B713" s="14">
        <v>0.57123999999999997</v>
      </c>
      <c r="C713" s="14">
        <v>-0.80781999999999998</v>
      </c>
      <c r="D713" s="14">
        <v>1.2754E-2</v>
      </c>
    </row>
    <row r="714" spans="1:4" x14ac:dyDescent="0.2">
      <c r="A714" s="2" t="s">
        <v>19624</v>
      </c>
      <c r="B714" s="14">
        <v>0.57062999999999997</v>
      </c>
      <c r="C714" s="14">
        <v>-0.80937999999999999</v>
      </c>
      <c r="D714" s="14">
        <v>1.7555000000000001E-2</v>
      </c>
    </row>
    <row r="715" spans="1:4" x14ac:dyDescent="0.2">
      <c r="A715" s="2" t="s">
        <v>9316</v>
      </c>
      <c r="B715" s="14">
        <v>0.56962999999999997</v>
      </c>
      <c r="C715" s="14">
        <v>-0.81189999999999996</v>
      </c>
      <c r="D715" s="14">
        <v>2.2662000000000002E-2</v>
      </c>
    </row>
    <row r="716" spans="1:4" x14ac:dyDescent="0.2">
      <c r="A716" s="2" t="s">
        <v>726</v>
      </c>
      <c r="B716" s="14">
        <v>0.56901000000000002</v>
      </c>
      <c r="C716" s="14">
        <v>-0.81347999999999998</v>
      </c>
      <c r="D716" s="14">
        <v>3.9808000000000003E-2</v>
      </c>
    </row>
    <row r="717" spans="1:4" x14ac:dyDescent="0.2">
      <c r="A717" s="2" t="s">
        <v>16264</v>
      </c>
      <c r="B717" s="14">
        <v>0.56867999999999996</v>
      </c>
      <c r="C717" s="14">
        <v>-0.81430999999999998</v>
      </c>
      <c r="D717" s="14">
        <v>4.8376000000000002E-2</v>
      </c>
    </row>
    <row r="718" spans="1:4" x14ac:dyDescent="0.2">
      <c r="A718" s="2" t="s">
        <v>190</v>
      </c>
      <c r="B718" s="14">
        <v>0.56859999999999999</v>
      </c>
      <c r="C718" s="14">
        <v>-0.81452000000000002</v>
      </c>
      <c r="D718" s="14">
        <v>7.0270000000000003E-3</v>
      </c>
    </row>
    <row r="719" spans="1:4" x14ac:dyDescent="0.2">
      <c r="A719" s="2" t="s">
        <v>22463</v>
      </c>
      <c r="B719" s="14">
        <v>0.56806999999999996</v>
      </c>
      <c r="C719" s="14">
        <v>-0.81586000000000003</v>
      </c>
      <c r="D719" s="14">
        <v>7.2959000000000001E-3</v>
      </c>
    </row>
    <row r="720" spans="1:4" x14ac:dyDescent="0.2">
      <c r="A720" s="2" t="s">
        <v>15962</v>
      </c>
      <c r="B720" s="14">
        <v>0.56716</v>
      </c>
      <c r="C720" s="14">
        <v>-0.81818000000000002</v>
      </c>
      <c r="D720" s="14">
        <v>3.8307000000000001E-2</v>
      </c>
    </row>
    <row r="721" spans="1:4" x14ac:dyDescent="0.2">
      <c r="A721" s="2" t="s">
        <v>23981</v>
      </c>
      <c r="B721" s="14">
        <v>0.56693000000000005</v>
      </c>
      <c r="C721" s="14">
        <v>-0.81877</v>
      </c>
      <c r="D721" s="14">
        <v>1.9394999999999999E-2</v>
      </c>
    </row>
    <row r="722" spans="1:4" x14ac:dyDescent="0.2">
      <c r="A722" s="2" t="s">
        <v>20418</v>
      </c>
      <c r="B722" s="14">
        <v>0.56686999999999999</v>
      </c>
      <c r="C722" s="14">
        <v>-0.81889999999999996</v>
      </c>
      <c r="D722" s="14">
        <v>2.8510000000000001E-2</v>
      </c>
    </row>
    <row r="723" spans="1:4" x14ac:dyDescent="0.2">
      <c r="A723" s="2" t="s">
        <v>12813</v>
      </c>
      <c r="B723" s="14">
        <v>0.56567000000000001</v>
      </c>
      <c r="C723" s="14">
        <v>-0.82196000000000002</v>
      </c>
      <c r="D723" s="14">
        <v>1.5162E-2</v>
      </c>
    </row>
    <row r="724" spans="1:4" x14ac:dyDescent="0.2">
      <c r="A724" s="2" t="s">
        <v>11512</v>
      </c>
      <c r="B724" s="14">
        <v>0.56549000000000005</v>
      </c>
      <c r="C724" s="14">
        <v>-0.82242000000000004</v>
      </c>
      <c r="D724" s="14">
        <v>1.0203E-2</v>
      </c>
    </row>
    <row r="725" spans="1:4" x14ac:dyDescent="0.2">
      <c r="A725" s="2" t="s">
        <v>20874</v>
      </c>
      <c r="B725" s="14">
        <v>0.56537000000000004</v>
      </c>
      <c r="C725" s="14">
        <v>-0.82272000000000001</v>
      </c>
      <c r="D725" s="14">
        <v>2.0215E-2</v>
      </c>
    </row>
    <row r="726" spans="1:4" x14ac:dyDescent="0.2">
      <c r="A726" s="2" t="s">
        <v>1590</v>
      </c>
      <c r="B726" s="14">
        <v>0.56486000000000003</v>
      </c>
      <c r="C726" s="14">
        <v>-0.82403999999999999</v>
      </c>
      <c r="D726" s="14">
        <v>6.6217000000000003E-3</v>
      </c>
    </row>
    <row r="727" spans="1:4" x14ac:dyDescent="0.2">
      <c r="A727" s="2" t="s">
        <v>3775</v>
      </c>
      <c r="B727" s="14">
        <v>0.56437999999999999</v>
      </c>
      <c r="C727" s="14">
        <v>-0.82525000000000004</v>
      </c>
      <c r="D727" s="14">
        <v>6.9617000000000004E-3</v>
      </c>
    </row>
    <row r="728" spans="1:4" x14ac:dyDescent="0.2">
      <c r="A728" s="2" t="s">
        <v>3541</v>
      </c>
      <c r="B728" s="14">
        <v>0.56423000000000001</v>
      </c>
      <c r="C728" s="14">
        <v>-0.82565</v>
      </c>
      <c r="D728" s="14">
        <v>1.5049999999999999E-2</v>
      </c>
    </row>
    <row r="729" spans="1:4" x14ac:dyDescent="0.2">
      <c r="A729" s="2" t="s">
        <v>16854</v>
      </c>
      <c r="B729" s="14">
        <v>0.56362999999999996</v>
      </c>
      <c r="C729" s="14">
        <v>-0.82718000000000003</v>
      </c>
      <c r="D729" s="14">
        <v>4.5872000000000003E-2</v>
      </c>
    </row>
    <row r="730" spans="1:4" x14ac:dyDescent="0.2">
      <c r="A730" s="2" t="s">
        <v>5575</v>
      </c>
      <c r="B730" s="14">
        <v>0.56350999999999996</v>
      </c>
      <c r="C730" s="14">
        <v>-0.82747999999999999</v>
      </c>
      <c r="D730" s="14">
        <v>2.4899999999999999E-2</v>
      </c>
    </row>
    <row r="731" spans="1:4" x14ac:dyDescent="0.2">
      <c r="A731" s="2" t="s">
        <v>2069</v>
      </c>
      <c r="B731" s="14">
        <v>0.56301000000000001</v>
      </c>
      <c r="C731" s="14">
        <v>-0.82877000000000001</v>
      </c>
      <c r="D731" s="14">
        <v>3.4307999999999998E-2</v>
      </c>
    </row>
    <row r="732" spans="1:4" x14ac:dyDescent="0.2">
      <c r="A732" s="2" t="s">
        <v>11048</v>
      </c>
      <c r="B732" s="14">
        <v>0.56291999999999998</v>
      </c>
      <c r="C732" s="14">
        <v>-0.82899</v>
      </c>
      <c r="D732" s="14">
        <v>1.7512E-2</v>
      </c>
    </row>
    <row r="733" spans="1:4" x14ac:dyDescent="0.2">
      <c r="A733" s="2" t="s">
        <v>1806</v>
      </c>
      <c r="B733" s="14">
        <v>0.56176999999999999</v>
      </c>
      <c r="C733" s="14">
        <v>-0.83194999999999997</v>
      </c>
      <c r="D733" s="14">
        <v>2.7564999999999999E-2</v>
      </c>
    </row>
    <row r="734" spans="1:4" x14ac:dyDescent="0.2">
      <c r="A734" s="2" t="s">
        <v>16647</v>
      </c>
      <c r="B734" s="14">
        <v>0.56159999999999999</v>
      </c>
      <c r="C734" s="14">
        <v>-0.83240000000000003</v>
      </c>
      <c r="D734" s="14">
        <v>2.8429000000000002E-3</v>
      </c>
    </row>
    <row r="735" spans="1:4" x14ac:dyDescent="0.2">
      <c r="A735" s="2" t="s">
        <v>21445</v>
      </c>
      <c r="B735" s="14">
        <v>0.55994999999999995</v>
      </c>
      <c r="C735" s="14">
        <v>-0.83662999999999998</v>
      </c>
      <c r="D735" s="14">
        <v>1.1176999999999999E-2</v>
      </c>
    </row>
    <row r="736" spans="1:4" x14ac:dyDescent="0.2">
      <c r="A736" s="2" t="s">
        <v>2413</v>
      </c>
      <c r="B736" s="14">
        <v>0.55889999999999995</v>
      </c>
      <c r="C736" s="14">
        <v>-0.83933999999999997</v>
      </c>
      <c r="D736" s="14">
        <v>3.9683999999999997E-2</v>
      </c>
    </row>
    <row r="737" spans="1:4" x14ac:dyDescent="0.2">
      <c r="A737" s="2" t="s">
        <v>2505</v>
      </c>
      <c r="B737" s="14">
        <v>0.55545999999999995</v>
      </c>
      <c r="C737" s="14">
        <v>-0.84824999999999995</v>
      </c>
      <c r="D737" s="14">
        <v>4.8111000000000001E-2</v>
      </c>
    </row>
    <row r="738" spans="1:4" x14ac:dyDescent="0.2">
      <c r="A738" s="2" t="s">
        <v>5143</v>
      </c>
      <c r="B738" s="14">
        <v>0.55532999999999999</v>
      </c>
      <c r="C738" s="14">
        <v>-0.84858</v>
      </c>
      <c r="D738" s="14">
        <v>3.9854000000000001E-2</v>
      </c>
    </row>
    <row r="739" spans="1:4" x14ac:dyDescent="0.2">
      <c r="A739" s="2" t="s">
        <v>12105</v>
      </c>
      <c r="B739" s="14">
        <v>0.55427000000000004</v>
      </c>
      <c r="C739" s="14">
        <v>-0.85133999999999999</v>
      </c>
      <c r="D739" s="14">
        <v>4.4260000000000001E-2</v>
      </c>
    </row>
    <row r="740" spans="1:4" x14ac:dyDescent="0.2">
      <c r="A740" s="2" t="s">
        <v>25105</v>
      </c>
      <c r="B740" s="14">
        <v>0.55357000000000001</v>
      </c>
      <c r="C740" s="14">
        <v>-0.85316999999999998</v>
      </c>
      <c r="D740" s="14">
        <v>3.2774000000000002E-3</v>
      </c>
    </row>
    <row r="741" spans="1:4" x14ac:dyDescent="0.2">
      <c r="A741" s="2" t="s">
        <v>25540</v>
      </c>
      <c r="B741" s="14">
        <v>0.55322000000000005</v>
      </c>
      <c r="C741" s="14">
        <v>-0.85407999999999995</v>
      </c>
      <c r="D741" s="14">
        <v>1.7097000000000001E-2</v>
      </c>
    </row>
    <row r="742" spans="1:4" x14ac:dyDescent="0.2">
      <c r="A742" s="2" t="s">
        <v>3601</v>
      </c>
      <c r="B742" s="14">
        <v>0.55278000000000005</v>
      </c>
      <c r="C742" s="14">
        <v>-0.85524</v>
      </c>
      <c r="D742" s="14">
        <v>3.0384000000000001E-2</v>
      </c>
    </row>
    <row r="743" spans="1:4" x14ac:dyDescent="0.2">
      <c r="A743" s="2" t="s">
        <v>22715</v>
      </c>
      <c r="B743" s="14">
        <v>0.55215000000000003</v>
      </c>
      <c r="C743" s="14">
        <v>-0.85685999999999996</v>
      </c>
      <c r="D743" s="14">
        <v>3.6053000000000002E-2</v>
      </c>
    </row>
    <row r="744" spans="1:4" x14ac:dyDescent="0.2">
      <c r="A744" s="2" t="s">
        <v>20052</v>
      </c>
      <c r="B744" s="14">
        <v>0.55157999999999996</v>
      </c>
      <c r="C744" s="14">
        <v>-0.85834999999999995</v>
      </c>
      <c r="D744" s="14">
        <v>3.4340000000000002E-2</v>
      </c>
    </row>
    <row r="745" spans="1:4" x14ac:dyDescent="0.2">
      <c r="A745" s="2" t="s">
        <v>26339</v>
      </c>
      <c r="B745" s="14">
        <v>0.55095000000000005</v>
      </c>
      <c r="C745" s="14">
        <v>-0.86</v>
      </c>
      <c r="D745" s="14">
        <v>8.0735000000000008E-3</v>
      </c>
    </row>
    <row r="746" spans="1:4" x14ac:dyDescent="0.2">
      <c r="A746" s="2" t="s">
        <v>19976</v>
      </c>
      <c r="B746" s="14">
        <v>0.55054000000000003</v>
      </c>
      <c r="C746" s="14">
        <v>-0.86107999999999996</v>
      </c>
      <c r="D746" s="14">
        <v>2.6884999999999999E-2</v>
      </c>
    </row>
    <row r="747" spans="1:4" x14ac:dyDescent="0.2">
      <c r="A747" s="2" t="s">
        <v>12289</v>
      </c>
      <c r="B747" s="14">
        <v>0.55025000000000002</v>
      </c>
      <c r="C747" s="14">
        <v>-0.86185</v>
      </c>
      <c r="D747" s="14">
        <v>3.2400999999999999E-2</v>
      </c>
    </row>
    <row r="748" spans="1:4" x14ac:dyDescent="0.2">
      <c r="A748" s="2" t="s">
        <v>24485</v>
      </c>
      <c r="B748" s="14">
        <v>0.55015000000000003</v>
      </c>
      <c r="C748" s="14">
        <v>-0.86209999999999998</v>
      </c>
      <c r="D748" s="14">
        <v>7.4453999999999996E-3</v>
      </c>
    </row>
    <row r="749" spans="1:4" x14ac:dyDescent="0.2">
      <c r="A749" s="2" t="s">
        <v>6291</v>
      </c>
      <c r="B749" s="14">
        <v>0.54735</v>
      </c>
      <c r="C749" s="14">
        <v>-0.86948000000000003</v>
      </c>
      <c r="D749" s="14">
        <v>1.8745999999999999E-2</v>
      </c>
    </row>
    <row r="750" spans="1:4" x14ac:dyDescent="0.2">
      <c r="A750" s="2" t="s">
        <v>20882</v>
      </c>
      <c r="B750" s="14">
        <v>0.54684999999999995</v>
      </c>
      <c r="C750" s="14">
        <v>-0.87078</v>
      </c>
      <c r="D750" s="14">
        <v>7.5224000000000003E-3</v>
      </c>
    </row>
    <row r="751" spans="1:4" x14ac:dyDescent="0.2">
      <c r="A751" s="2" t="s">
        <v>1774</v>
      </c>
      <c r="B751" s="14">
        <v>0.54644000000000004</v>
      </c>
      <c r="C751" s="14">
        <v>-0.87187000000000003</v>
      </c>
      <c r="D751" s="14">
        <v>2.8830999999999999E-2</v>
      </c>
    </row>
    <row r="752" spans="1:4" x14ac:dyDescent="0.2">
      <c r="A752" s="2" t="s">
        <v>24469</v>
      </c>
      <c r="B752" s="14">
        <v>0.54381999999999997</v>
      </c>
      <c r="C752" s="14">
        <v>-0.87878999999999996</v>
      </c>
      <c r="D752" s="14">
        <v>7.7257000000000003E-3</v>
      </c>
    </row>
    <row r="753" spans="1:4" x14ac:dyDescent="0.2">
      <c r="A753" s="2" t="s">
        <v>22527</v>
      </c>
      <c r="B753" s="14">
        <v>0.54351000000000005</v>
      </c>
      <c r="C753" s="14">
        <v>-0.87963000000000002</v>
      </c>
      <c r="D753" s="14">
        <v>2.2605E-2</v>
      </c>
    </row>
    <row r="754" spans="1:4" x14ac:dyDescent="0.2">
      <c r="A754" s="2" t="s">
        <v>5335</v>
      </c>
      <c r="B754" s="14">
        <v>0.54191</v>
      </c>
      <c r="C754" s="14">
        <v>-0.88388</v>
      </c>
      <c r="D754" s="14">
        <v>2.1118000000000001E-2</v>
      </c>
    </row>
    <row r="755" spans="1:4" x14ac:dyDescent="0.2">
      <c r="A755" s="2" t="s">
        <v>14759</v>
      </c>
      <c r="B755" s="14">
        <v>0.53976000000000002</v>
      </c>
      <c r="C755" s="14">
        <v>-0.88959999999999995</v>
      </c>
      <c r="D755" s="14">
        <v>3.5742999999999997E-2</v>
      </c>
    </row>
    <row r="756" spans="1:4" x14ac:dyDescent="0.2">
      <c r="A756" s="2" t="s">
        <v>20954</v>
      </c>
      <c r="B756" s="14">
        <v>0.53637000000000001</v>
      </c>
      <c r="C756" s="14">
        <v>-0.89871000000000001</v>
      </c>
      <c r="D756" s="14">
        <v>1.1077E-2</v>
      </c>
    </row>
    <row r="757" spans="1:4" x14ac:dyDescent="0.2">
      <c r="A757" s="2" t="s">
        <v>11548</v>
      </c>
      <c r="B757" s="14">
        <v>0.53602000000000005</v>
      </c>
      <c r="C757" s="14">
        <v>-0.89964</v>
      </c>
      <c r="D757" s="14">
        <v>4.2821999999999999E-2</v>
      </c>
    </row>
    <row r="758" spans="1:4" x14ac:dyDescent="0.2">
      <c r="A758" s="2" t="s">
        <v>12717</v>
      </c>
      <c r="B758" s="14">
        <v>0.53591</v>
      </c>
      <c r="C758" s="14">
        <v>-0.89993999999999996</v>
      </c>
      <c r="D758" s="14">
        <v>9.7505999999999999E-3</v>
      </c>
    </row>
    <row r="759" spans="1:4" x14ac:dyDescent="0.2">
      <c r="A759" s="2" t="s">
        <v>21333</v>
      </c>
      <c r="B759" s="14">
        <v>0.53566999999999998</v>
      </c>
      <c r="C759" s="14">
        <v>-0.90059999999999996</v>
      </c>
      <c r="D759" s="14">
        <v>6.4517000000000003E-3</v>
      </c>
    </row>
    <row r="760" spans="1:4" x14ac:dyDescent="0.2">
      <c r="A760" s="2" t="s">
        <v>7804</v>
      </c>
      <c r="B760" s="14">
        <v>0.53266999999999998</v>
      </c>
      <c r="C760" s="14">
        <v>-0.90869</v>
      </c>
      <c r="D760" s="14">
        <v>2.6166999999999999E-2</v>
      </c>
    </row>
    <row r="761" spans="1:4" x14ac:dyDescent="0.2">
      <c r="A761" s="2" t="s">
        <v>19320</v>
      </c>
      <c r="B761" s="14">
        <v>0.53013999999999994</v>
      </c>
      <c r="C761" s="14">
        <v>-0.91554999999999997</v>
      </c>
      <c r="D761" s="14">
        <v>3.1869000000000001E-2</v>
      </c>
    </row>
    <row r="762" spans="1:4" x14ac:dyDescent="0.2">
      <c r="A762" s="2" t="s">
        <v>23569</v>
      </c>
      <c r="B762" s="14">
        <v>0.52890000000000004</v>
      </c>
      <c r="C762" s="14">
        <v>-0.91891999999999996</v>
      </c>
      <c r="D762" s="14">
        <v>5.8319000000000001E-3</v>
      </c>
    </row>
    <row r="763" spans="1:4" x14ac:dyDescent="0.2">
      <c r="A763" s="2" t="s">
        <v>7752</v>
      </c>
      <c r="B763" s="14">
        <v>0.5282</v>
      </c>
      <c r="C763" s="14">
        <v>-0.92083000000000004</v>
      </c>
      <c r="D763" s="14">
        <v>4.9005000000000003E-3</v>
      </c>
    </row>
    <row r="764" spans="1:4" x14ac:dyDescent="0.2">
      <c r="A764" s="2" t="s">
        <v>21505</v>
      </c>
      <c r="B764" s="14">
        <v>0.52724000000000004</v>
      </c>
      <c r="C764" s="14">
        <v>-0.92347000000000001</v>
      </c>
      <c r="D764" s="14">
        <v>2.2017999999999999E-2</v>
      </c>
    </row>
    <row r="765" spans="1:4" x14ac:dyDescent="0.2">
      <c r="A765" s="2" t="s">
        <v>21713</v>
      </c>
      <c r="B765" s="14">
        <v>0.52654999999999996</v>
      </c>
      <c r="C765" s="14">
        <v>-0.92537000000000003</v>
      </c>
      <c r="D765" s="14">
        <v>4.9648999999999999E-2</v>
      </c>
    </row>
    <row r="766" spans="1:4" x14ac:dyDescent="0.2">
      <c r="A766" s="2" t="s">
        <v>24473</v>
      </c>
      <c r="B766" s="14">
        <v>0.52571000000000001</v>
      </c>
      <c r="C766" s="14">
        <v>-0.92764999999999997</v>
      </c>
      <c r="D766" s="14">
        <v>5.7124999999999997E-3</v>
      </c>
    </row>
    <row r="767" spans="1:4" x14ac:dyDescent="0.2">
      <c r="A767" s="2" t="s">
        <v>5655</v>
      </c>
      <c r="B767" s="14">
        <v>0.52442999999999995</v>
      </c>
      <c r="C767" s="14">
        <v>-0.93118999999999996</v>
      </c>
      <c r="D767" s="14">
        <v>4.5509000000000001E-2</v>
      </c>
    </row>
    <row r="768" spans="1:4" x14ac:dyDescent="0.2">
      <c r="A768" s="2" t="s">
        <v>18555</v>
      </c>
      <c r="B768" s="14">
        <v>0.52310000000000001</v>
      </c>
      <c r="C768" s="14">
        <v>-0.93483000000000005</v>
      </c>
      <c r="D768" s="14">
        <v>6.7010000000000004E-3</v>
      </c>
    </row>
    <row r="769" spans="1:4" x14ac:dyDescent="0.2">
      <c r="A769" s="2" t="s">
        <v>12553</v>
      </c>
      <c r="B769" s="14">
        <v>0.52302999999999999</v>
      </c>
      <c r="C769" s="14">
        <v>-0.93503000000000003</v>
      </c>
      <c r="D769" s="14">
        <v>2.0535999999999999E-2</v>
      </c>
    </row>
    <row r="770" spans="1:4" x14ac:dyDescent="0.2">
      <c r="A770" s="2" t="s">
        <v>17755</v>
      </c>
      <c r="B770" s="14">
        <v>0.52258000000000004</v>
      </c>
      <c r="C770" s="14">
        <v>-0.93628</v>
      </c>
      <c r="D770" s="14">
        <v>5.0463000000000001E-3</v>
      </c>
    </row>
    <row r="771" spans="1:4" x14ac:dyDescent="0.2">
      <c r="A771" s="2" t="s">
        <v>234</v>
      </c>
      <c r="B771" s="14">
        <v>0.52237999999999996</v>
      </c>
      <c r="C771" s="14">
        <v>-0.93683000000000005</v>
      </c>
      <c r="D771" s="14">
        <v>2.4372000000000001E-2</v>
      </c>
    </row>
    <row r="772" spans="1:4" x14ac:dyDescent="0.2">
      <c r="A772" s="2" t="s">
        <v>10608</v>
      </c>
      <c r="B772" s="14">
        <v>0.52214000000000005</v>
      </c>
      <c r="C772" s="14">
        <v>-0.93749000000000005</v>
      </c>
      <c r="D772" s="14">
        <v>2.2017999999999999E-2</v>
      </c>
    </row>
    <row r="773" spans="1:4" x14ac:dyDescent="0.2">
      <c r="A773" s="2" t="s">
        <v>8780</v>
      </c>
      <c r="B773" s="14">
        <v>0.52205000000000001</v>
      </c>
      <c r="C773" s="14">
        <v>-0.93772999999999995</v>
      </c>
      <c r="D773" s="14">
        <v>4.3881000000000003E-2</v>
      </c>
    </row>
    <row r="774" spans="1:4" x14ac:dyDescent="0.2">
      <c r="A774" s="2" t="s">
        <v>24909</v>
      </c>
      <c r="B774" s="14">
        <v>0.52190000000000003</v>
      </c>
      <c r="C774" s="14">
        <v>-0.93813999999999997</v>
      </c>
      <c r="D774" s="14">
        <v>8.5155000000000005E-3</v>
      </c>
    </row>
    <row r="775" spans="1:4" x14ac:dyDescent="0.2">
      <c r="A775" s="2" t="s">
        <v>21389</v>
      </c>
      <c r="B775" s="14">
        <v>0.51978999999999997</v>
      </c>
      <c r="C775" s="14">
        <v>-0.94399</v>
      </c>
      <c r="D775" s="14">
        <v>3.9758000000000003E-4</v>
      </c>
    </row>
    <row r="776" spans="1:4" x14ac:dyDescent="0.2">
      <c r="A776" s="2" t="s">
        <v>24085</v>
      </c>
      <c r="B776" s="14">
        <v>0.51890000000000003</v>
      </c>
      <c r="C776" s="14">
        <v>-0.94645999999999997</v>
      </c>
      <c r="D776" s="14">
        <v>2.3716999999999998E-2</v>
      </c>
    </row>
    <row r="777" spans="1:4" x14ac:dyDescent="0.2">
      <c r="A777" s="2" t="s">
        <v>9820</v>
      </c>
      <c r="B777" s="14">
        <v>0.51836000000000004</v>
      </c>
      <c r="C777" s="14">
        <v>-0.94798000000000004</v>
      </c>
      <c r="D777" s="14">
        <v>3.8821000000000001E-2</v>
      </c>
    </row>
    <row r="778" spans="1:4" x14ac:dyDescent="0.2">
      <c r="A778" s="2" t="s">
        <v>13983</v>
      </c>
      <c r="B778" s="14">
        <v>0.51661999999999997</v>
      </c>
      <c r="C778" s="14">
        <v>-0.95282</v>
      </c>
      <c r="D778" s="14">
        <v>1.4853999999999999E-2</v>
      </c>
    </row>
    <row r="779" spans="1:4" x14ac:dyDescent="0.2">
      <c r="A779" s="2" t="s">
        <v>14191</v>
      </c>
      <c r="B779" s="14">
        <v>0.51558000000000004</v>
      </c>
      <c r="C779" s="14">
        <v>-0.95574000000000003</v>
      </c>
      <c r="D779" s="14">
        <v>2.1440000000000001E-2</v>
      </c>
    </row>
    <row r="780" spans="1:4" x14ac:dyDescent="0.2">
      <c r="A780" s="2" t="s">
        <v>5671</v>
      </c>
      <c r="B780" s="14">
        <v>0.51407000000000003</v>
      </c>
      <c r="C780" s="14">
        <v>-0.95996999999999999</v>
      </c>
      <c r="D780" s="14">
        <v>9.9161000000000006E-3</v>
      </c>
    </row>
    <row r="781" spans="1:4" x14ac:dyDescent="0.2">
      <c r="A781" s="2" t="s">
        <v>9672</v>
      </c>
      <c r="B781" s="14">
        <v>0.51388999999999996</v>
      </c>
      <c r="C781" s="14">
        <v>-0.96047000000000005</v>
      </c>
      <c r="D781" s="14">
        <v>3.1740000000000002E-3</v>
      </c>
    </row>
    <row r="782" spans="1:4" x14ac:dyDescent="0.2">
      <c r="A782" s="2" t="s">
        <v>10604</v>
      </c>
      <c r="B782" s="14">
        <v>0.51331000000000004</v>
      </c>
      <c r="C782" s="14">
        <v>-0.96209</v>
      </c>
      <c r="D782" s="14">
        <v>8.2728000000000003E-3</v>
      </c>
    </row>
    <row r="783" spans="1:4" x14ac:dyDescent="0.2">
      <c r="A783" s="2" t="s">
        <v>15866</v>
      </c>
      <c r="B783" s="14">
        <v>0.51295999999999997</v>
      </c>
      <c r="C783" s="14">
        <v>-0.96306999999999998</v>
      </c>
      <c r="D783" s="14">
        <v>4.274E-2</v>
      </c>
    </row>
    <row r="784" spans="1:4" x14ac:dyDescent="0.2">
      <c r="A784" s="2" t="s">
        <v>12841</v>
      </c>
      <c r="B784" s="14">
        <v>0.51285000000000003</v>
      </c>
      <c r="C784" s="14">
        <v>-0.96340000000000003</v>
      </c>
      <c r="D784" s="14">
        <v>5.2567999999999998E-3</v>
      </c>
    </row>
    <row r="785" spans="1:4" x14ac:dyDescent="0.2">
      <c r="A785" s="2" t="s">
        <v>15318</v>
      </c>
      <c r="B785" s="14">
        <v>0.51239999999999997</v>
      </c>
      <c r="C785" s="14">
        <v>-0.96465000000000001</v>
      </c>
      <c r="D785" s="14">
        <v>3.9587999999999998E-2</v>
      </c>
    </row>
    <row r="786" spans="1:4" x14ac:dyDescent="0.2">
      <c r="A786" s="2" t="s">
        <v>22167</v>
      </c>
      <c r="B786" s="14">
        <v>0.51160000000000005</v>
      </c>
      <c r="C786" s="14">
        <v>-0.96689999999999998</v>
      </c>
      <c r="D786" s="14">
        <v>5.4158000000000001E-3</v>
      </c>
    </row>
    <row r="787" spans="1:4" x14ac:dyDescent="0.2">
      <c r="A787" s="2" t="s">
        <v>8348</v>
      </c>
      <c r="B787" s="14">
        <v>0.51131000000000004</v>
      </c>
      <c r="C787" s="14">
        <v>-0.96772999999999998</v>
      </c>
      <c r="D787" s="14">
        <v>4.9598999999999997E-2</v>
      </c>
    </row>
    <row r="788" spans="1:4" x14ac:dyDescent="0.2">
      <c r="A788" s="2" t="s">
        <v>7518</v>
      </c>
      <c r="B788" s="14">
        <v>0.51097999999999999</v>
      </c>
      <c r="C788" s="14">
        <v>-0.96865999999999997</v>
      </c>
      <c r="D788" s="14">
        <v>1.3202E-2</v>
      </c>
    </row>
    <row r="789" spans="1:4" x14ac:dyDescent="0.2">
      <c r="A789" s="2" t="s">
        <v>19072</v>
      </c>
      <c r="B789" s="14">
        <v>0.50795000000000001</v>
      </c>
      <c r="C789" s="14">
        <v>-0.97724999999999995</v>
      </c>
      <c r="D789" s="14">
        <v>2.5130999999999998E-4</v>
      </c>
    </row>
    <row r="790" spans="1:4" x14ac:dyDescent="0.2">
      <c r="A790" s="2" t="s">
        <v>12027</v>
      </c>
      <c r="B790" s="14">
        <v>0.50675999999999999</v>
      </c>
      <c r="C790" s="14">
        <v>-0.98062000000000005</v>
      </c>
      <c r="D790" s="14">
        <v>5.3959000000000003E-3</v>
      </c>
    </row>
    <row r="791" spans="1:4" x14ac:dyDescent="0.2">
      <c r="A791" s="2" t="s">
        <v>7134</v>
      </c>
      <c r="B791" s="14">
        <v>0.50558000000000003</v>
      </c>
      <c r="C791" s="14">
        <v>-0.98397999999999997</v>
      </c>
      <c r="D791" s="14">
        <v>3.4028999999999997E-2</v>
      </c>
    </row>
    <row r="792" spans="1:4" x14ac:dyDescent="0.2">
      <c r="A792" s="2" t="s">
        <v>12003</v>
      </c>
      <c r="B792" s="14">
        <v>0.50487000000000004</v>
      </c>
      <c r="C792" s="14">
        <v>-0.98601000000000005</v>
      </c>
      <c r="D792" s="14">
        <v>5.8298999999999998E-3</v>
      </c>
    </row>
    <row r="793" spans="1:4" x14ac:dyDescent="0.2">
      <c r="A793" s="2" t="s">
        <v>23841</v>
      </c>
      <c r="B793" s="14">
        <v>0.50432999999999995</v>
      </c>
      <c r="C793" s="14">
        <v>-0.98755000000000004</v>
      </c>
      <c r="D793" s="14">
        <v>2.6093999999999999E-2</v>
      </c>
    </row>
    <row r="794" spans="1:4" x14ac:dyDescent="0.2">
      <c r="A794" s="2" t="s">
        <v>26511</v>
      </c>
      <c r="B794" s="14">
        <v>0.50422</v>
      </c>
      <c r="C794" s="14">
        <v>-0.98787999999999998</v>
      </c>
      <c r="D794" s="14">
        <v>2.1739999999999999E-2</v>
      </c>
    </row>
    <row r="795" spans="1:4" x14ac:dyDescent="0.2">
      <c r="A795" s="2" t="s">
        <v>27047</v>
      </c>
      <c r="B795" s="14">
        <v>0.49957000000000001</v>
      </c>
      <c r="C795" s="14">
        <v>-1.0012000000000001</v>
      </c>
      <c r="D795" s="14">
        <v>3.5928000000000002E-3</v>
      </c>
    </row>
    <row r="796" spans="1:4" x14ac:dyDescent="0.2">
      <c r="A796" s="2" t="s">
        <v>7046</v>
      </c>
      <c r="B796" s="14">
        <v>0.49865999999999999</v>
      </c>
      <c r="C796" s="14">
        <v>-1.0039</v>
      </c>
      <c r="D796" s="14">
        <v>1.6105000000000001E-2</v>
      </c>
    </row>
    <row r="797" spans="1:4" x14ac:dyDescent="0.2">
      <c r="A797" s="2" t="s">
        <v>23661</v>
      </c>
      <c r="B797" s="14">
        <v>0.49601000000000001</v>
      </c>
      <c r="C797" s="14">
        <v>-1.0116000000000001</v>
      </c>
      <c r="D797" s="14">
        <v>3.1276999999999999E-2</v>
      </c>
    </row>
    <row r="798" spans="1:4" x14ac:dyDescent="0.2">
      <c r="A798" s="2" t="s">
        <v>26747</v>
      </c>
      <c r="B798" s="14">
        <v>0.49560999999999999</v>
      </c>
      <c r="C798" s="14">
        <v>-1.0126999999999999</v>
      </c>
      <c r="D798" s="14">
        <v>7.1031000000000002E-3</v>
      </c>
    </row>
    <row r="799" spans="1:4" x14ac:dyDescent="0.2">
      <c r="A799" s="2" t="s">
        <v>6175</v>
      </c>
      <c r="B799" s="14">
        <v>0.49448999999999999</v>
      </c>
      <c r="C799" s="14">
        <v>-1.016</v>
      </c>
      <c r="D799" s="14">
        <v>2.2929999999999999E-2</v>
      </c>
    </row>
    <row r="800" spans="1:4" x14ac:dyDescent="0.2">
      <c r="A800" s="2" t="s">
        <v>13673</v>
      </c>
      <c r="B800" s="14">
        <v>0.49439</v>
      </c>
      <c r="C800" s="14">
        <v>-1.0163</v>
      </c>
      <c r="D800" s="14">
        <v>4.6060999999999998E-2</v>
      </c>
    </row>
    <row r="801" spans="1:4" x14ac:dyDescent="0.2">
      <c r="A801" s="2" t="s">
        <v>5775</v>
      </c>
      <c r="B801" s="14">
        <v>0.49303999999999998</v>
      </c>
      <c r="C801" s="14">
        <v>-1.0202</v>
      </c>
      <c r="D801" s="14">
        <v>2.1618999999999999E-2</v>
      </c>
    </row>
    <row r="802" spans="1:4" x14ac:dyDescent="0.2">
      <c r="A802" s="2" t="s">
        <v>23307</v>
      </c>
      <c r="B802" s="14">
        <v>0.49230000000000002</v>
      </c>
      <c r="C802" s="14">
        <v>-1.0224</v>
      </c>
      <c r="D802" s="14">
        <v>8.8410999999999993E-3</v>
      </c>
    </row>
    <row r="803" spans="1:4" x14ac:dyDescent="0.2">
      <c r="A803" s="2" t="s">
        <v>18155</v>
      </c>
      <c r="B803" s="14">
        <v>0.49029</v>
      </c>
      <c r="C803" s="14">
        <v>-1.0283</v>
      </c>
      <c r="D803" s="14">
        <v>1.7735000000000001E-2</v>
      </c>
    </row>
    <row r="804" spans="1:4" x14ac:dyDescent="0.2">
      <c r="A804" s="2" t="s">
        <v>5327</v>
      </c>
      <c r="B804" s="14">
        <v>0.49020999999999998</v>
      </c>
      <c r="C804" s="14">
        <v>-1.0285</v>
      </c>
      <c r="D804" s="14">
        <v>4.8000000000000001E-2</v>
      </c>
    </row>
    <row r="805" spans="1:4" x14ac:dyDescent="0.2">
      <c r="A805" s="2" t="s">
        <v>6239</v>
      </c>
      <c r="B805" s="14">
        <v>0.48753999999999997</v>
      </c>
      <c r="C805" s="14">
        <v>-1.0364</v>
      </c>
      <c r="D805" s="14">
        <v>1.2064E-2</v>
      </c>
    </row>
    <row r="806" spans="1:4" x14ac:dyDescent="0.2">
      <c r="A806" s="2" t="s">
        <v>22087</v>
      </c>
      <c r="B806" s="14">
        <v>0.48670000000000002</v>
      </c>
      <c r="C806" s="14">
        <v>-1.0388999999999999</v>
      </c>
      <c r="D806" s="14">
        <v>9.8273000000000006E-3</v>
      </c>
    </row>
    <row r="807" spans="1:4" x14ac:dyDescent="0.2">
      <c r="A807" s="2" t="s">
        <v>6762</v>
      </c>
      <c r="B807" s="14">
        <v>0.48535</v>
      </c>
      <c r="C807" s="14">
        <v>-1.0428999999999999</v>
      </c>
      <c r="D807" s="14">
        <v>4.1304E-2</v>
      </c>
    </row>
    <row r="808" spans="1:4" x14ac:dyDescent="0.2">
      <c r="A808" s="2" t="s">
        <v>4951</v>
      </c>
      <c r="B808" s="14">
        <v>0.48244999999999999</v>
      </c>
      <c r="C808" s="14">
        <v>-1.0515000000000001</v>
      </c>
      <c r="D808" s="14">
        <v>1.9227000000000001E-2</v>
      </c>
    </row>
    <row r="809" spans="1:4" x14ac:dyDescent="0.2">
      <c r="A809" s="2" t="s">
        <v>13895</v>
      </c>
      <c r="B809" s="14">
        <v>0.48109000000000002</v>
      </c>
      <c r="C809" s="14">
        <v>-1.0556000000000001</v>
      </c>
      <c r="D809" s="14">
        <v>8.1287000000000009E-3</v>
      </c>
    </row>
    <row r="810" spans="1:4" x14ac:dyDescent="0.2">
      <c r="A810" s="2" t="s">
        <v>2845</v>
      </c>
      <c r="B810" s="14">
        <v>0.48015999999999998</v>
      </c>
      <c r="C810" s="14">
        <v>-1.0584</v>
      </c>
      <c r="D810" s="14">
        <v>3.8143999999999997E-2</v>
      </c>
    </row>
    <row r="811" spans="1:4" x14ac:dyDescent="0.2">
      <c r="A811" s="2" t="s">
        <v>6694</v>
      </c>
      <c r="B811" s="14">
        <v>0.47916999999999998</v>
      </c>
      <c r="C811" s="14">
        <v>-1.0613999999999999</v>
      </c>
      <c r="D811" s="14">
        <v>1.2616E-2</v>
      </c>
    </row>
    <row r="812" spans="1:4" x14ac:dyDescent="0.2">
      <c r="A812" s="2" t="s">
        <v>19780</v>
      </c>
      <c r="B812" s="14">
        <v>0.46727999999999997</v>
      </c>
      <c r="C812" s="14">
        <v>-1.0975999999999999</v>
      </c>
      <c r="D812" s="14">
        <v>3.2925999999999997E-2</v>
      </c>
    </row>
    <row r="813" spans="1:4" x14ac:dyDescent="0.2">
      <c r="A813" s="2" t="s">
        <v>3181</v>
      </c>
      <c r="B813" s="14">
        <v>0.46472999999999998</v>
      </c>
      <c r="C813" s="14">
        <v>-1.1054999999999999</v>
      </c>
      <c r="D813" s="14">
        <v>6.9488999999999998E-4</v>
      </c>
    </row>
    <row r="814" spans="1:4" x14ac:dyDescent="0.2">
      <c r="A814" s="2" t="s">
        <v>12113</v>
      </c>
      <c r="B814" s="14">
        <v>0.46328999999999998</v>
      </c>
      <c r="C814" s="14">
        <v>-1.1100000000000001</v>
      </c>
      <c r="D814" s="14">
        <v>4.8545999999999999E-2</v>
      </c>
    </row>
    <row r="815" spans="1:4" x14ac:dyDescent="0.2">
      <c r="A815" s="2" t="s">
        <v>10956</v>
      </c>
      <c r="B815" s="14">
        <v>0.46327000000000002</v>
      </c>
      <c r="C815" s="14">
        <v>-1.1101000000000001</v>
      </c>
      <c r="D815" s="14">
        <v>4.0467000000000003E-3</v>
      </c>
    </row>
    <row r="816" spans="1:4" x14ac:dyDescent="0.2">
      <c r="A816" s="2" t="s">
        <v>8248</v>
      </c>
      <c r="B816" s="14">
        <v>0.4587</v>
      </c>
      <c r="C816" s="14">
        <v>-1.1244000000000001</v>
      </c>
      <c r="D816" s="14">
        <v>1.6407000000000001E-2</v>
      </c>
    </row>
    <row r="817" spans="1:4" x14ac:dyDescent="0.2">
      <c r="A817" s="2" t="s">
        <v>3009</v>
      </c>
      <c r="B817" s="14">
        <v>0.45855000000000001</v>
      </c>
      <c r="C817" s="14">
        <v>-1.1249</v>
      </c>
      <c r="D817" s="14">
        <v>1.6704000000000001E-3</v>
      </c>
    </row>
    <row r="818" spans="1:4" x14ac:dyDescent="0.2">
      <c r="A818" s="2" t="s">
        <v>10600</v>
      </c>
      <c r="B818" s="14">
        <v>0.45535999999999999</v>
      </c>
      <c r="C818" s="14">
        <v>-1.1349</v>
      </c>
      <c r="D818" s="14">
        <v>4.2490000000000002E-3</v>
      </c>
    </row>
    <row r="819" spans="1:4" x14ac:dyDescent="0.2">
      <c r="A819" s="2" t="s">
        <v>14549</v>
      </c>
      <c r="B819" s="14">
        <v>0.45376</v>
      </c>
      <c r="C819" s="14">
        <v>-1.1399999999999999</v>
      </c>
      <c r="D819" s="14">
        <v>2.8753999999999998E-2</v>
      </c>
    </row>
    <row r="820" spans="1:4" x14ac:dyDescent="0.2">
      <c r="A820" s="2" t="s">
        <v>25892</v>
      </c>
      <c r="B820" s="14">
        <v>0.45194000000000001</v>
      </c>
      <c r="C820" s="14">
        <v>-1.1457999999999999</v>
      </c>
      <c r="D820" s="14">
        <v>2.1056999999999999E-2</v>
      </c>
    </row>
    <row r="821" spans="1:4" x14ac:dyDescent="0.2">
      <c r="A821" s="2" t="s">
        <v>8340</v>
      </c>
      <c r="B821" s="14">
        <v>0.45161000000000001</v>
      </c>
      <c r="C821" s="14">
        <v>-1.1469</v>
      </c>
      <c r="D821" s="14">
        <v>1.4566000000000001E-2</v>
      </c>
    </row>
    <row r="822" spans="1:4" x14ac:dyDescent="0.2">
      <c r="A822" s="2" t="s">
        <v>25804</v>
      </c>
      <c r="B822" s="14">
        <v>0.44742999999999999</v>
      </c>
      <c r="C822" s="14">
        <v>-1.1603000000000001</v>
      </c>
      <c r="D822" s="14">
        <v>1.3715999999999999E-3</v>
      </c>
    </row>
    <row r="823" spans="1:4" x14ac:dyDescent="0.2">
      <c r="A823" s="2" t="s">
        <v>27239</v>
      </c>
      <c r="B823" s="14">
        <v>0.44707999999999998</v>
      </c>
      <c r="C823" s="14">
        <v>-1.1614</v>
      </c>
      <c r="D823" s="14">
        <v>3.7824000000000003E-2</v>
      </c>
    </row>
    <row r="824" spans="1:4" x14ac:dyDescent="0.2">
      <c r="A824" s="2" t="s">
        <v>20838</v>
      </c>
      <c r="B824" s="14">
        <v>0.44624999999999998</v>
      </c>
      <c r="C824" s="14">
        <v>-1.1640999999999999</v>
      </c>
      <c r="D824" s="14">
        <v>3.6348999999999999E-2</v>
      </c>
    </row>
    <row r="825" spans="1:4" x14ac:dyDescent="0.2">
      <c r="A825" s="2" t="s">
        <v>24389</v>
      </c>
      <c r="B825" s="14">
        <v>0.44579999999999997</v>
      </c>
      <c r="C825" s="14">
        <v>-1.1655</v>
      </c>
      <c r="D825" s="14">
        <v>4.2634999999999999E-2</v>
      </c>
    </row>
    <row r="826" spans="1:4" x14ac:dyDescent="0.2">
      <c r="A826" s="2" t="s">
        <v>22835</v>
      </c>
      <c r="B826" s="14">
        <v>0.43958999999999998</v>
      </c>
      <c r="C826" s="14">
        <v>-1.1858</v>
      </c>
      <c r="D826" s="14">
        <v>4.3782000000000001E-2</v>
      </c>
    </row>
    <row r="827" spans="1:4" x14ac:dyDescent="0.2">
      <c r="A827" s="2" t="s">
        <v>22651</v>
      </c>
      <c r="B827" s="14">
        <v>0.43951000000000001</v>
      </c>
      <c r="C827" s="14">
        <v>-1.1859999999999999</v>
      </c>
      <c r="D827" s="14">
        <v>3.8574999999999998E-2</v>
      </c>
    </row>
    <row r="828" spans="1:4" x14ac:dyDescent="0.2">
      <c r="A828" s="2" t="s">
        <v>3425</v>
      </c>
      <c r="B828" s="14">
        <v>0.43774999999999997</v>
      </c>
      <c r="C828" s="14">
        <v>-1.1918</v>
      </c>
      <c r="D828" s="14">
        <v>2.7141000000000001E-3</v>
      </c>
    </row>
    <row r="829" spans="1:4" x14ac:dyDescent="0.2">
      <c r="A829" s="2" t="s">
        <v>24977</v>
      </c>
      <c r="B829" s="14">
        <v>0.43656</v>
      </c>
      <c r="C829" s="14">
        <v>-1.1957</v>
      </c>
      <c r="D829" s="14">
        <v>3.6748000000000002E-3</v>
      </c>
    </row>
    <row r="830" spans="1:4" x14ac:dyDescent="0.2">
      <c r="A830" s="2" t="s">
        <v>5055</v>
      </c>
      <c r="B830" s="14">
        <v>0.43490000000000001</v>
      </c>
      <c r="C830" s="14">
        <v>-1.2013</v>
      </c>
      <c r="D830" s="14">
        <v>4.2741000000000001E-2</v>
      </c>
    </row>
    <row r="831" spans="1:4" x14ac:dyDescent="0.2">
      <c r="A831" s="2" t="s">
        <v>23469</v>
      </c>
      <c r="B831" s="14">
        <v>0.43386999999999998</v>
      </c>
      <c r="C831" s="14">
        <v>-1.2047000000000001</v>
      </c>
      <c r="D831" s="14">
        <v>4.9033E-2</v>
      </c>
    </row>
    <row r="832" spans="1:4" x14ac:dyDescent="0.2">
      <c r="A832" s="2" t="s">
        <v>21533</v>
      </c>
      <c r="B832" s="14">
        <v>0.43132999999999999</v>
      </c>
      <c r="C832" s="14">
        <v>-1.2131000000000001</v>
      </c>
      <c r="D832" s="14">
        <v>1.0163E-2</v>
      </c>
    </row>
    <row r="833" spans="1:4" x14ac:dyDescent="0.2">
      <c r="A833" s="2" t="s">
        <v>582</v>
      </c>
      <c r="B833" s="14">
        <v>0.43128</v>
      </c>
      <c r="C833" s="14">
        <v>-1.2133</v>
      </c>
      <c r="D833" s="14">
        <v>2.3194999999999999E-3</v>
      </c>
    </row>
    <row r="834" spans="1:4" x14ac:dyDescent="0.2">
      <c r="A834" s="2" t="s">
        <v>24161</v>
      </c>
      <c r="B834" s="14">
        <v>0.42725999999999997</v>
      </c>
      <c r="C834" s="14">
        <v>-1.2267999999999999</v>
      </c>
      <c r="D834" s="14">
        <v>1.391E-2</v>
      </c>
    </row>
    <row r="835" spans="1:4" x14ac:dyDescent="0.2">
      <c r="A835" s="2" t="s">
        <v>26943</v>
      </c>
      <c r="B835" s="14">
        <v>0.42714999999999997</v>
      </c>
      <c r="C835" s="14">
        <v>-1.2272000000000001</v>
      </c>
      <c r="D835" s="14">
        <v>3.1507E-2</v>
      </c>
    </row>
    <row r="836" spans="1:4" x14ac:dyDescent="0.2">
      <c r="A836" s="2" t="s">
        <v>19564</v>
      </c>
      <c r="B836" s="14">
        <v>0.42387000000000002</v>
      </c>
      <c r="C836" s="14">
        <v>-1.2383</v>
      </c>
      <c r="D836" s="14">
        <v>4.1085999999999998E-2</v>
      </c>
    </row>
    <row r="837" spans="1:4" x14ac:dyDescent="0.2">
      <c r="A837" s="2" t="s">
        <v>326</v>
      </c>
      <c r="B837" s="14">
        <v>0.41336000000000001</v>
      </c>
      <c r="C837" s="14">
        <v>-1.2745</v>
      </c>
      <c r="D837" s="14">
        <v>1.6585E-3</v>
      </c>
    </row>
    <row r="838" spans="1:4" x14ac:dyDescent="0.2">
      <c r="A838" s="2" t="s">
        <v>13677</v>
      </c>
      <c r="B838" s="14">
        <v>0.40853</v>
      </c>
      <c r="C838" s="14">
        <v>-1.2915000000000001</v>
      </c>
      <c r="D838" s="14">
        <v>3.9135000000000003E-3</v>
      </c>
    </row>
    <row r="839" spans="1:4" x14ac:dyDescent="0.2">
      <c r="A839" s="2" t="s">
        <v>15926</v>
      </c>
      <c r="B839" s="14">
        <v>0.40361999999999998</v>
      </c>
      <c r="C839" s="14">
        <v>-1.3089</v>
      </c>
      <c r="D839" s="14">
        <v>4.6538000000000003E-2</v>
      </c>
    </row>
    <row r="840" spans="1:4" x14ac:dyDescent="0.2">
      <c r="A840" s="2" t="s">
        <v>17516</v>
      </c>
      <c r="B840" s="14">
        <v>0.40161999999999998</v>
      </c>
      <c r="C840" s="14">
        <v>-1.3161</v>
      </c>
      <c r="D840" s="14">
        <v>3.2742E-2</v>
      </c>
    </row>
    <row r="841" spans="1:4" x14ac:dyDescent="0.2">
      <c r="A841" s="2" t="s">
        <v>18407</v>
      </c>
      <c r="B841" s="14">
        <v>0.39550000000000002</v>
      </c>
      <c r="C841" s="14">
        <v>-1.3382000000000001</v>
      </c>
      <c r="D841" s="14">
        <v>2.3521000000000002E-3</v>
      </c>
    </row>
    <row r="842" spans="1:4" x14ac:dyDescent="0.2">
      <c r="A842" s="2" t="s">
        <v>18894</v>
      </c>
      <c r="B842" s="14">
        <v>0.39500999999999997</v>
      </c>
      <c r="C842" s="14">
        <v>-1.34</v>
      </c>
      <c r="D842" s="14">
        <v>2.4021000000000001E-2</v>
      </c>
    </row>
    <row r="843" spans="1:4" x14ac:dyDescent="0.2">
      <c r="A843" s="2" t="s">
        <v>14413</v>
      </c>
      <c r="B843" s="14">
        <v>0.39287</v>
      </c>
      <c r="C843" s="14">
        <v>-1.3479000000000001</v>
      </c>
      <c r="D843" s="14">
        <v>2.6096000000000001E-2</v>
      </c>
    </row>
    <row r="844" spans="1:4" x14ac:dyDescent="0.2">
      <c r="A844" s="2" t="s">
        <v>7494</v>
      </c>
      <c r="B844" s="14">
        <v>0.39029000000000003</v>
      </c>
      <c r="C844" s="14">
        <v>-1.3573999999999999</v>
      </c>
      <c r="D844" s="14">
        <v>7.4073000000000003E-3</v>
      </c>
    </row>
    <row r="845" spans="1:4" x14ac:dyDescent="0.2">
      <c r="A845" s="2" t="s">
        <v>12529</v>
      </c>
      <c r="B845" s="14">
        <v>0.3886</v>
      </c>
      <c r="C845" s="14">
        <v>-1.3635999999999999</v>
      </c>
      <c r="D845" s="14">
        <v>1.282E-2</v>
      </c>
    </row>
    <row r="846" spans="1:4" x14ac:dyDescent="0.2">
      <c r="A846" s="2" t="s">
        <v>8200</v>
      </c>
      <c r="B846" s="14">
        <v>0.37852999999999998</v>
      </c>
      <c r="C846" s="14">
        <v>-1.4015</v>
      </c>
      <c r="D846" s="14">
        <v>3.4160000000000003E-2</v>
      </c>
    </row>
    <row r="847" spans="1:4" x14ac:dyDescent="0.2">
      <c r="A847" s="2" t="s">
        <v>5543</v>
      </c>
      <c r="B847" s="14">
        <v>0.37785000000000002</v>
      </c>
      <c r="C847" s="14">
        <v>-1.4040999999999999</v>
      </c>
      <c r="D847" s="14">
        <v>4.7153999999999998E-3</v>
      </c>
    </row>
    <row r="848" spans="1:4" x14ac:dyDescent="0.2">
      <c r="A848" s="2" t="s">
        <v>16472</v>
      </c>
      <c r="B848" s="14">
        <v>0.37637999999999999</v>
      </c>
      <c r="C848" s="14">
        <v>-1.4097</v>
      </c>
      <c r="D848" s="14">
        <v>3.9780000000000003E-2</v>
      </c>
    </row>
    <row r="849" spans="1:4" x14ac:dyDescent="0.2">
      <c r="A849" s="2" t="s">
        <v>23633</v>
      </c>
      <c r="B849" s="14">
        <v>0.36357</v>
      </c>
      <c r="C849" s="14">
        <v>-1.4597</v>
      </c>
      <c r="D849" s="14">
        <v>1.4399E-3</v>
      </c>
    </row>
    <row r="850" spans="1:4" x14ac:dyDescent="0.2">
      <c r="A850" s="2" t="s">
        <v>19728</v>
      </c>
      <c r="B850" s="14">
        <v>0.3614</v>
      </c>
      <c r="C850" s="14">
        <v>-1.4683999999999999</v>
      </c>
      <c r="D850" s="14">
        <v>5.9236999999999996E-3</v>
      </c>
    </row>
    <row r="851" spans="1:4" x14ac:dyDescent="0.2">
      <c r="A851" s="2" t="s">
        <v>5607</v>
      </c>
      <c r="B851" s="14">
        <v>0.35632000000000003</v>
      </c>
      <c r="C851" s="14">
        <v>-1.4886999999999999</v>
      </c>
      <c r="D851" s="14">
        <v>4.6883000000000001E-2</v>
      </c>
    </row>
    <row r="852" spans="1:4" x14ac:dyDescent="0.2">
      <c r="A852" s="2" t="s">
        <v>14707</v>
      </c>
      <c r="B852" s="14">
        <v>0.35325000000000001</v>
      </c>
      <c r="C852" s="14">
        <v>-1.5012000000000001</v>
      </c>
      <c r="D852" s="14">
        <v>2.4348999999999999E-2</v>
      </c>
    </row>
    <row r="853" spans="1:4" x14ac:dyDescent="0.2">
      <c r="A853" s="2" t="s">
        <v>718</v>
      </c>
      <c r="B853" s="14">
        <v>0.35266999999999998</v>
      </c>
      <c r="C853" s="14">
        <v>-1.5036</v>
      </c>
      <c r="D853" s="14">
        <v>2.8167000000000001E-2</v>
      </c>
    </row>
    <row r="854" spans="1:4" x14ac:dyDescent="0.2">
      <c r="A854" s="2" t="s">
        <v>23351</v>
      </c>
      <c r="B854" s="14">
        <v>0.34781000000000001</v>
      </c>
      <c r="C854" s="14">
        <v>-1.5236000000000001</v>
      </c>
      <c r="D854" s="14">
        <v>4.5971999999999999E-2</v>
      </c>
    </row>
    <row r="855" spans="1:4" x14ac:dyDescent="0.2">
      <c r="A855" s="2" t="s">
        <v>7972</v>
      </c>
      <c r="B855" s="14">
        <v>0.32790000000000002</v>
      </c>
      <c r="C855" s="14">
        <v>-1.6087</v>
      </c>
      <c r="D855" s="14">
        <v>2.6959E-2</v>
      </c>
    </row>
    <row r="856" spans="1:4" x14ac:dyDescent="0.2">
      <c r="A856" s="2" t="s">
        <v>26959</v>
      </c>
      <c r="B856" s="14">
        <v>0.32368000000000002</v>
      </c>
      <c r="C856" s="14">
        <v>-1.6274</v>
      </c>
      <c r="D856" s="14">
        <v>4.6996000000000003E-2</v>
      </c>
    </row>
    <row r="857" spans="1:4" x14ac:dyDescent="0.2">
      <c r="A857" s="2" t="s">
        <v>13025</v>
      </c>
      <c r="B857" s="14">
        <v>0.32294</v>
      </c>
      <c r="C857" s="14">
        <v>-1.6307</v>
      </c>
      <c r="D857" s="14">
        <v>2.8268000000000001E-2</v>
      </c>
    </row>
    <row r="858" spans="1:4" x14ac:dyDescent="0.2">
      <c r="A858" s="2" t="s">
        <v>19988</v>
      </c>
      <c r="B858" s="14">
        <v>0.32275999999999999</v>
      </c>
      <c r="C858" s="14">
        <v>-1.6315</v>
      </c>
      <c r="D858" s="14">
        <v>3.3191999999999999E-2</v>
      </c>
    </row>
    <row r="859" spans="1:4" x14ac:dyDescent="0.2">
      <c r="A859" s="2" t="s">
        <v>1066</v>
      </c>
      <c r="B859" s="14">
        <v>0.31968999999999997</v>
      </c>
      <c r="C859" s="14">
        <v>-1.6453</v>
      </c>
      <c r="D859" s="14">
        <v>1.025E-2</v>
      </c>
    </row>
    <row r="860" spans="1:4" x14ac:dyDescent="0.2">
      <c r="A860" s="2" t="s">
        <v>9620</v>
      </c>
      <c r="B860" s="14">
        <v>0.31956000000000001</v>
      </c>
      <c r="C860" s="14">
        <v>-1.6457999999999999</v>
      </c>
      <c r="D860" s="14">
        <v>3.5307999999999999E-2</v>
      </c>
    </row>
    <row r="861" spans="1:4" x14ac:dyDescent="0.2">
      <c r="A861" s="2" t="s">
        <v>20490</v>
      </c>
      <c r="B861" s="14">
        <v>0.31502999999999998</v>
      </c>
      <c r="C861" s="14">
        <v>-1.6665000000000001</v>
      </c>
      <c r="D861" s="14">
        <v>7.5900000000000004E-3</v>
      </c>
    </row>
    <row r="862" spans="1:4" x14ac:dyDescent="0.2">
      <c r="A862" s="2" t="s">
        <v>21633</v>
      </c>
      <c r="B862" s="14">
        <v>0.30109000000000002</v>
      </c>
      <c r="C862" s="14">
        <v>-1.7317</v>
      </c>
      <c r="D862" s="14">
        <v>3.6319999999999998E-2</v>
      </c>
    </row>
    <row r="863" spans="1:4" x14ac:dyDescent="0.2">
      <c r="A863" s="2" t="s">
        <v>25229</v>
      </c>
      <c r="B863" s="14">
        <v>0.29759000000000002</v>
      </c>
      <c r="C863" s="14">
        <v>-1.7485999999999999</v>
      </c>
      <c r="D863" s="14">
        <v>4.8141000000000003E-2</v>
      </c>
    </row>
    <row r="864" spans="1:4" x14ac:dyDescent="0.2">
      <c r="A864" s="2" t="s">
        <v>578</v>
      </c>
      <c r="B864" s="14">
        <v>0.28598000000000001</v>
      </c>
      <c r="C864" s="14">
        <v>-1.806</v>
      </c>
      <c r="D864" s="14">
        <v>7.3086999999999996E-3</v>
      </c>
    </row>
    <row r="865" spans="1:4" x14ac:dyDescent="0.2">
      <c r="A865" s="2" t="s">
        <v>24625</v>
      </c>
      <c r="B865" s="14">
        <v>0.27501999999999999</v>
      </c>
      <c r="C865" s="14">
        <v>-1.8624000000000001</v>
      </c>
      <c r="D865" s="14">
        <v>2.2263000000000002E-2</v>
      </c>
    </row>
    <row r="866" spans="1:4" x14ac:dyDescent="0.2">
      <c r="A866" s="2" t="s">
        <v>24757</v>
      </c>
      <c r="B866" s="14">
        <v>0.27078000000000002</v>
      </c>
      <c r="C866" s="14">
        <v>-1.8848</v>
      </c>
      <c r="D866" s="14">
        <v>4.1329999999999999E-2</v>
      </c>
    </row>
    <row r="867" spans="1:4" x14ac:dyDescent="0.2">
      <c r="A867" s="2" t="s">
        <v>19292</v>
      </c>
      <c r="B867" s="14">
        <v>0.26856999999999998</v>
      </c>
      <c r="C867" s="14">
        <v>-1.8967000000000001</v>
      </c>
      <c r="D867" s="14">
        <v>2.6076999999999999E-2</v>
      </c>
    </row>
    <row r="868" spans="1:4" x14ac:dyDescent="0.2">
      <c r="A868" s="2" t="s">
        <v>9000</v>
      </c>
      <c r="B868" s="14">
        <v>0.26501000000000002</v>
      </c>
      <c r="C868" s="14">
        <v>-1.9158999999999999</v>
      </c>
      <c r="D868" s="14">
        <v>4.5129000000000002E-2</v>
      </c>
    </row>
    <row r="869" spans="1:4" x14ac:dyDescent="0.2">
      <c r="A869" s="2" t="s">
        <v>3285</v>
      </c>
      <c r="B869" s="14">
        <v>0.25969999999999999</v>
      </c>
      <c r="C869" s="14">
        <v>-1.9451000000000001</v>
      </c>
      <c r="D869" s="14">
        <v>2.9881000000000001E-2</v>
      </c>
    </row>
    <row r="870" spans="1:4" x14ac:dyDescent="0.2">
      <c r="A870" s="2" t="s">
        <v>16631</v>
      </c>
      <c r="B870" s="14">
        <v>0.24908</v>
      </c>
      <c r="C870" s="14">
        <v>-2.0053000000000001</v>
      </c>
      <c r="D870" s="14">
        <v>3.6295000000000001E-2</v>
      </c>
    </row>
    <row r="871" spans="1:4" x14ac:dyDescent="0.2">
      <c r="A871" s="2" t="s">
        <v>3269</v>
      </c>
      <c r="B871" s="14">
        <v>0.24421000000000001</v>
      </c>
      <c r="C871" s="14">
        <v>-2.0337999999999998</v>
      </c>
      <c r="D871" s="14">
        <v>1.3263E-2</v>
      </c>
    </row>
    <row r="872" spans="1:4" x14ac:dyDescent="0.2">
      <c r="A872" s="2" t="s">
        <v>22631</v>
      </c>
      <c r="B872" s="14">
        <v>0.22345000000000001</v>
      </c>
      <c r="C872" s="14">
        <v>-2.1619999999999999</v>
      </c>
      <c r="D872" s="14">
        <v>2.7632E-2</v>
      </c>
    </row>
    <row r="873" spans="1:4" x14ac:dyDescent="0.2">
      <c r="A873" s="2" t="s">
        <v>10932</v>
      </c>
      <c r="B873" s="14">
        <v>0.20782999999999999</v>
      </c>
      <c r="C873" s="14">
        <v>-2.2665000000000002</v>
      </c>
      <c r="D873" s="14">
        <v>3.517E-2</v>
      </c>
    </row>
    <row r="874" spans="1:4" x14ac:dyDescent="0.2">
      <c r="A874" s="2" t="s">
        <v>21501</v>
      </c>
      <c r="B874" s="14">
        <v>0.20774999999999999</v>
      </c>
      <c r="C874" s="14">
        <v>-2.2671000000000001</v>
      </c>
      <c r="D874" s="14">
        <v>2.9909999999999999E-2</v>
      </c>
    </row>
    <row r="875" spans="1:4" x14ac:dyDescent="0.2">
      <c r="A875" s="2" t="s">
        <v>14918</v>
      </c>
      <c r="B875" s="14">
        <v>0.20324999999999999</v>
      </c>
      <c r="C875" s="14">
        <v>-2.2987000000000002</v>
      </c>
      <c r="D875" s="14">
        <v>2.1323999999999999E-2</v>
      </c>
    </row>
    <row r="876" spans="1:4" x14ac:dyDescent="0.2">
      <c r="A876" s="2" t="s">
        <v>21377</v>
      </c>
      <c r="B876" s="14">
        <v>0.19747999999999999</v>
      </c>
      <c r="C876" s="14">
        <v>-2.3401999999999998</v>
      </c>
      <c r="D876" s="14">
        <v>4.9668999999999998E-2</v>
      </c>
    </row>
    <row r="877" spans="1:4" x14ac:dyDescent="0.2">
      <c r="A877" s="2" t="s">
        <v>7630</v>
      </c>
      <c r="B877" s="14">
        <v>0.19431999999999999</v>
      </c>
      <c r="C877" s="14">
        <v>-2.3635000000000002</v>
      </c>
      <c r="D877" s="14">
        <v>7.3986E-3</v>
      </c>
    </row>
    <row r="878" spans="1:4" x14ac:dyDescent="0.2">
      <c r="A878" s="2" t="s">
        <v>10772</v>
      </c>
      <c r="B878" s="14">
        <v>0.19173999999999999</v>
      </c>
      <c r="C878" s="14">
        <v>-2.3828</v>
      </c>
      <c r="D878" s="14">
        <v>7.4900000000000003E-6</v>
      </c>
    </row>
    <row r="879" spans="1:4" x14ac:dyDescent="0.2">
      <c r="A879" s="2" t="s">
        <v>10828</v>
      </c>
      <c r="B879" s="14">
        <v>0.18592</v>
      </c>
      <c r="C879" s="14">
        <v>-2.4272</v>
      </c>
      <c r="D879" s="14">
        <v>4.1999999999999998E-5</v>
      </c>
    </row>
    <row r="880" spans="1:4" x14ac:dyDescent="0.2">
      <c r="A880" s="2" t="s">
        <v>22847</v>
      </c>
      <c r="B880" s="14">
        <v>0.18446000000000001</v>
      </c>
      <c r="C880" s="14">
        <v>-2.4386000000000001</v>
      </c>
      <c r="D880" s="14">
        <v>4.3497000000000001E-2</v>
      </c>
    </row>
    <row r="881" spans="1:4" x14ac:dyDescent="0.2">
      <c r="A881" s="2" t="s">
        <v>18646</v>
      </c>
      <c r="B881" s="14">
        <v>0.18318999999999999</v>
      </c>
      <c r="C881" s="14">
        <v>-2.4485999999999999</v>
      </c>
      <c r="D881" s="14">
        <v>4.0109E-4</v>
      </c>
    </row>
    <row r="882" spans="1:4" x14ac:dyDescent="0.2">
      <c r="A882" s="2" t="s">
        <v>17461</v>
      </c>
      <c r="B882" s="14">
        <v>0.18307000000000001</v>
      </c>
      <c r="C882" s="14">
        <v>-2.4496000000000002</v>
      </c>
      <c r="D882" s="14">
        <v>1.1478E-2</v>
      </c>
    </row>
    <row r="883" spans="1:4" x14ac:dyDescent="0.2">
      <c r="A883" s="2" t="s">
        <v>23343</v>
      </c>
      <c r="B883" s="14">
        <v>0.17965999999999999</v>
      </c>
      <c r="C883" s="14">
        <v>-2.4767000000000001</v>
      </c>
      <c r="D883" s="14">
        <v>2.9635000000000002E-2</v>
      </c>
    </row>
    <row r="884" spans="1:4" x14ac:dyDescent="0.2">
      <c r="A884" s="2" t="s">
        <v>15294</v>
      </c>
      <c r="B884" s="14">
        <v>0.17726</v>
      </c>
      <c r="C884" s="14">
        <v>-2.4961000000000002</v>
      </c>
      <c r="D884" s="14">
        <v>1.5396E-4</v>
      </c>
    </row>
    <row r="885" spans="1:4" x14ac:dyDescent="0.2">
      <c r="A885" s="2" t="s">
        <v>23371</v>
      </c>
      <c r="B885" s="14">
        <v>0.17330999999999999</v>
      </c>
      <c r="C885" s="14">
        <v>-2.5286</v>
      </c>
      <c r="D885" s="14">
        <v>4.6261999999999996E-3</v>
      </c>
    </row>
    <row r="886" spans="1:4" x14ac:dyDescent="0.2">
      <c r="A886" s="2" t="s">
        <v>11312</v>
      </c>
      <c r="B886" s="14">
        <v>0.17263000000000001</v>
      </c>
      <c r="C886" s="14">
        <v>-2.5341999999999998</v>
      </c>
      <c r="D886" s="14">
        <v>4.7579999999999997E-2</v>
      </c>
    </row>
    <row r="887" spans="1:4" x14ac:dyDescent="0.2">
      <c r="A887" s="2" t="s">
        <v>12045</v>
      </c>
      <c r="B887" s="14">
        <v>0.17172999999999999</v>
      </c>
      <c r="C887" s="14">
        <v>-2.5417999999999998</v>
      </c>
      <c r="D887" s="14">
        <v>6.2427000000000001E-4</v>
      </c>
    </row>
    <row r="888" spans="1:4" x14ac:dyDescent="0.2">
      <c r="A888" s="2" t="s">
        <v>2837</v>
      </c>
      <c r="B888" s="14">
        <v>0.17082</v>
      </c>
      <c r="C888" s="14">
        <v>-2.5495000000000001</v>
      </c>
      <c r="D888" s="14">
        <v>1.9816E-3</v>
      </c>
    </row>
    <row r="889" spans="1:4" x14ac:dyDescent="0.2">
      <c r="A889" s="2" t="s">
        <v>4512</v>
      </c>
      <c r="B889" s="14">
        <v>0.16572999999999999</v>
      </c>
      <c r="C889" s="14">
        <v>-2.5931000000000002</v>
      </c>
      <c r="D889" s="14">
        <v>2.6710000000000002E-3</v>
      </c>
    </row>
    <row r="890" spans="1:4" x14ac:dyDescent="0.2">
      <c r="A890" s="2" t="s">
        <v>7006</v>
      </c>
      <c r="B890" s="14">
        <v>0.16531999999999999</v>
      </c>
      <c r="C890" s="14">
        <v>-2.5966999999999998</v>
      </c>
      <c r="D890" s="14">
        <v>1.2543000000000001E-3</v>
      </c>
    </row>
    <row r="891" spans="1:4" x14ac:dyDescent="0.2">
      <c r="A891" s="2" t="s">
        <v>10236</v>
      </c>
      <c r="B891" s="14">
        <v>0.15458</v>
      </c>
      <c r="C891" s="14">
        <v>-2.6936</v>
      </c>
      <c r="D891" s="14">
        <v>2.6876000000000001E-2</v>
      </c>
    </row>
    <row r="892" spans="1:4" x14ac:dyDescent="0.2">
      <c r="A892" s="2" t="s">
        <v>23573</v>
      </c>
      <c r="B892" s="14">
        <v>0.15021000000000001</v>
      </c>
      <c r="C892" s="14">
        <v>-2.7349999999999999</v>
      </c>
      <c r="D892" s="14">
        <v>5.0993000000000002E-3</v>
      </c>
    </row>
    <row r="893" spans="1:4" x14ac:dyDescent="0.2">
      <c r="A893" s="2" t="s">
        <v>454</v>
      </c>
      <c r="B893" s="14">
        <v>0.14346</v>
      </c>
      <c r="C893" s="14">
        <v>-2.8012000000000001</v>
      </c>
      <c r="D893" s="14">
        <v>6.4197000000000004E-3</v>
      </c>
    </row>
    <row r="894" spans="1:4" x14ac:dyDescent="0.2">
      <c r="A894" s="2" t="s">
        <v>14576</v>
      </c>
      <c r="B894" s="14">
        <v>0.13730999999999999</v>
      </c>
      <c r="C894" s="14">
        <v>-2.8643999999999998</v>
      </c>
      <c r="D894" s="14">
        <v>6.6921999999999997E-3</v>
      </c>
    </row>
    <row r="895" spans="1:4" x14ac:dyDescent="0.2">
      <c r="A895" s="2" t="s">
        <v>7598</v>
      </c>
      <c r="B895" s="14">
        <v>0.13444</v>
      </c>
      <c r="C895" s="14">
        <v>-2.895</v>
      </c>
      <c r="D895" s="14">
        <v>7.7971999999999998E-3</v>
      </c>
    </row>
    <row r="896" spans="1:4" x14ac:dyDescent="0.2">
      <c r="A896" s="2" t="s">
        <v>17987</v>
      </c>
      <c r="B896" s="14">
        <v>0.12973999999999999</v>
      </c>
      <c r="C896" s="14">
        <v>-2.9462999999999999</v>
      </c>
      <c r="D896" s="14">
        <v>2.6839999999999999E-2</v>
      </c>
    </row>
    <row r="897" spans="1:4" x14ac:dyDescent="0.2">
      <c r="A897" s="2" t="s">
        <v>15238</v>
      </c>
      <c r="B897" s="14">
        <v>0.12587000000000001</v>
      </c>
      <c r="C897" s="14">
        <v>-2.99</v>
      </c>
      <c r="D897" s="14">
        <v>4.1076000000000001E-2</v>
      </c>
    </row>
    <row r="898" spans="1:4" x14ac:dyDescent="0.2">
      <c r="A898" s="2" t="s">
        <v>19620</v>
      </c>
      <c r="B898" s="14">
        <v>0.11573</v>
      </c>
      <c r="C898" s="14">
        <v>-3.1111</v>
      </c>
      <c r="D898" s="14">
        <v>3.1418000000000001E-2</v>
      </c>
    </row>
    <row r="899" spans="1:4" x14ac:dyDescent="0.2">
      <c r="A899" s="2" t="s">
        <v>22959</v>
      </c>
      <c r="B899" s="14">
        <v>0.11309</v>
      </c>
      <c r="C899" s="14">
        <v>-3.1444000000000001</v>
      </c>
      <c r="D899" s="14">
        <v>3.2245000000000003E-2</v>
      </c>
    </row>
    <row r="900" spans="1:4" x14ac:dyDescent="0.2">
      <c r="A900" s="2" t="s">
        <v>20024</v>
      </c>
      <c r="B900" s="14">
        <v>0.10333000000000001</v>
      </c>
      <c r="C900" s="14">
        <v>-3.2747000000000002</v>
      </c>
      <c r="D900" s="14">
        <v>1.0532E-2</v>
      </c>
    </row>
    <row r="901" spans="1:4" x14ac:dyDescent="0.2">
      <c r="A901" s="2" t="s">
        <v>7522</v>
      </c>
      <c r="B901" s="14">
        <v>5.7174999999999997E-2</v>
      </c>
      <c r="C901" s="14">
        <v>-4.1284999999999998</v>
      </c>
      <c r="D901" s="14">
        <v>3.43E-5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2BA3-9C56-AC46-85F1-7FFFAB2793D9}">
  <dimension ref="A1:G37"/>
  <sheetViews>
    <sheetView workbookViewId="0">
      <selection sqref="A1:G1"/>
    </sheetView>
  </sheetViews>
  <sheetFormatPr baseColWidth="10" defaultRowHeight="16" x14ac:dyDescent="0.2"/>
  <cols>
    <col min="1" max="1" width="19.83203125" style="2" customWidth="1"/>
    <col min="2" max="2" width="37.83203125" style="17" customWidth="1"/>
    <col min="3" max="3" width="10.83203125" style="14"/>
    <col min="4" max="4" width="10.83203125" style="2"/>
    <col min="5" max="6" width="10.83203125" style="14"/>
    <col min="7" max="7" width="14" style="16" customWidth="1"/>
    <col min="8" max="16384" width="10.83203125" style="2"/>
  </cols>
  <sheetData>
    <row r="1" spans="1:7" ht="18" x14ac:dyDescent="0.2">
      <c r="A1" s="38" t="s">
        <v>28810</v>
      </c>
      <c r="B1" s="38"/>
      <c r="C1" s="38"/>
      <c r="D1" s="38"/>
      <c r="E1" s="38"/>
      <c r="F1" s="38"/>
      <c r="G1" s="38"/>
    </row>
    <row r="2" spans="1:7" x14ac:dyDescent="0.2">
      <c r="A2" s="37" t="s">
        <v>27378</v>
      </c>
      <c r="B2" s="37"/>
      <c r="C2" s="37"/>
      <c r="D2" s="37"/>
      <c r="E2" s="37"/>
      <c r="F2" s="37"/>
      <c r="G2" s="37"/>
    </row>
    <row r="3" spans="1:7" x14ac:dyDescent="0.2">
      <c r="A3" s="10" t="s">
        <v>27332</v>
      </c>
      <c r="B3" s="19" t="s">
        <v>27306</v>
      </c>
      <c r="C3" s="27" t="s">
        <v>27307</v>
      </c>
      <c r="D3" s="10" t="s">
        <v>27308</v>
      </c>
      <c r="E3" s="27" t="s">
        <v>27352</v>
      </c>
      <c r="F3" s="28" t="s">
        <v>27309</v>
      </c>
      <c r="G3" s="18" t="s">
        <v>27337</v>
      </c>
    </row>
    <row r="4" spans="1:7" x14ac:dyDescent="0.2">
      <c r="A4" s="2" t="s">
        <v>27310</v>
      </c>
      <c r="B4" s="17" t="s">
        <v>27311</v>
      </c>
      <c r="C4" s="14">
        <f>D4/16</f>
        <v>0.125</v>
      </c>
      <c r="D4" s="2">
        <v>2</v>
      </c>
      <c r="E4" s="14">
        <v>1.1514917966134399E-2</v>
      </c>
      <c r="F4" s="14">
        <f>-LOG10(E4)</f>
        <v>1.9387391516625867</v>
      </c>
      <c r="G4" s="16" t="s">
        <v>27333</v>
      </c>
    </row>
    <row r="5" spans="1:7" x14ac:dyDescent="0.2">
      <c r="A5" s="2" t="s">
        <v>27310</v>
      </c>
      <c r="B5" s="17" t="s">
        <v>27312</v>
      </c>
      <c r="C5" s="14">
        <f t="shared" ref="C5:C8" si="0">D5/16</f>
        <v>0.125</v>
      </c>
      <c r="D5" s="2">
        <v>2</v>
      </c>
      <c r="E5" s="14">
        <v>1.1514917966134399E-2</v>
      </c>
      <c r="F5" s="14">
        <f t="shared" ref="F5:F21" si="1">-LOG10(E5)</f>
        <v>1.9387391516625867</v>
      </c>
      <c r="G5" s="16" t="s">
        <v>27333</v>
      </c>
    </row>
    <row r="6" spans="1:7" x14ac:dyDescent="0.2">
      <c r="A6" s="2" t="s">
        <v>27310</v>
      </c>
      <c r="B6" s="17" t="s">
        <v>27313</v>
      </c>
      <c r="C6" s="14">
        <f t="shared" si="0"/>
        <v>0.125</v>
      </c>
      <c r="D6" s="2">
        <v>2</v>
      </c>
      <c r="E6" s="14">
        <v>1.1514917966134399E-2</v>
      </c>
      <c r="F6" s="14">
        <f t="shared" si="1"/>
        <v>1.9387391516625867</v>
      </c>
      <c r="G6" s="16" t="s">
        <v>27334</v>
      </c>
    </row>
    <row r="7" spans="1:7" x14ac:dyDescent="0.2">
      <c r="A7" s="2" t="s">
        <v>27310</v>
      </c>
      <c r="B7" s="17" t="s">
        <v>27314</v>
      </c>
      <c r="C7" s="14">
        <f t="shared" si="0"/>
        <v>0.125</v>
      </c>
      <c r="D7" s="2">
        <v>2</v>
      </c>
      <c r="E7" s="14">
        <v>1.1514917966134399E-2</v>
      </c>
      <c r="F7" s="14">
        <f t="shared" si="1"/>
        <v>1.9387391516625867</v>
      </c>
      <c r="G7" s="16" t="s">
        <v>27334</v>
      </c>
    </row>
    <row r="8" spans="1:7" x14ac:dyDescent="0.2">
      <c r="A8" s="2" t="s">
        <v>27310</v>
      </c>
      <c r="B8" s="17" t="s">
        <v>27315</v>
      </c>
      <c r="C8" s="14">
        <f t="shared" si="0"/>
        <v>0.125</v>
      </c>
      <c r="D8" s="2">
        <v>2</v>
      </c>
      <c r="E8" s="14">
        <v>1.1514917966134399E-2</v>
      </c>
      <c r="F8" s="14">
        <f t="shared" si="1"/>
        <v>1.9387391516625867</v>
      </c>
      <c r="G8" s="16" t="s">
        <v>27333</v>
      </c>
    </row>
    <row r="9" spans="1:7" x14ac:dyDescent="0.2">
      <c r="A9" s="2" t="s">
        <v>27316</v>
      </c>
      <c r="B9" s="17" t="s">
        <v>27317</v>
      </c>
      <c r="C9" s="14">
        <f>2/15</f>
        <v>0.13333333333333333</v>
      </c>
      <c r="D9" s="2">
        <v>2</v>
      </c>
      <c r="E9" s="14">
        <v>3.7505430453044198E-3</v>
      </c>
      <c r="F9" s="14">
        <f t="shared" si="1"/>
        <v>2.4259058457377676</v>
      </c>
      <c r="G9" s="16" t="s">
        <v>27333</v>
      </c>
    </row>
    <row r="10" spans="1:7" x14ac:dyDescent="0.2">
      <c r="A10" s="2" t="s">
        <v>27316</v>
      </c>
      <c r="B10" s="17" t="s">
        <v>27318</v>
      </c>
      <c r="C10" s="14">
        <f t="shared" ref="C10:C13" si="2">2/15</f>
        <v>0.13333333333333333</v>
      </c>
      <c r="D10" s="2">
        <v>2</v>
      </c>
      <c r="E10" s="14">
        <v>4.1120238957940303E-3</v>
      </c>
      <c r="F10" s="14">
        <f t="shared" si="1"/>
        <v>2.3859443702332732</v>
      </c>
      <c r="G10" s="16" t="s">
        <v>27333</v>
      </c>
    </row>
    <row r="11" spans="1:7" x14ac:dyDescent="0.2">
      <c r="A11" s="2" t="s">
        <v>27316</v>
      </c>
      <c r="B11" s="17" t="s">
        <v>27319</v>
      </c>
      <c r="C11" s="14">
        <f t="shared" si="2"/>
        <v>0.13333333333333333</v>
      </c>
      <c r="D11" s="2">
        <v>3</v>
      </c>
      <c r="E11" s="14">
        <v>4.7088148551002003E-3</v>
      </c>
      <c r="F11" s="14">
        <f t="shared" si="1"/>
        <v>2.3270883851548727</v>
      </c>
      <c r="G11" s="16" t="s">
        <v>27335</v>
      </c>
    </row>
    <row r="12" spans="1:7" x14ac:dyDescent="0.2">
      <c r="A12" s="2" t="s">
        <v>27316</v>
      </c>
      <c r="B12" s="17" t="s">
        <v>27320</v>
      </c>
      <c r="C12" s="14">
        <f t="shared" si="2"/>
        <v>0.13333333333333333</v>
      </c>
      <c r="D12" s="2">
        <v>2</v>
      </c>
      <c r="E12" s="14">
        <v>4.7088148551002003E-3</v>
      </c>
      <c r="F12" s="14">
        <f t="shared" si="1"/>
        <v>2.3270883851548727</v>
      </c>
      <c r="G12" s="16" t="s">
        <v>27333</v>
      </c>
    </row>
    <row r="13" spans="1:7" x14ac:dyDescent="0.2">
      <c r="A13" s="2" t="s">
        <v>27316</v>
      </c>
      <c r="B13" s="17" t="s">
        <v>27321</v>
      </c>
      <c r="C13" s="14">
        <f t="shared" si="2"/>
        <v>0.13333333333333333</v>
      </c>
      <c r="D13" s="2">
        <v>2</v>
      </c>
      <c r="E13" s="14">
        <v>4.7088148551002003E-3</v>
      </c>
      <c r="F13" s="14">
        <f t="shared" si="1"/>
        <v>2.3270883851548727</v>
      </c>
      <c r="G13" s="16" t="s">
        <v>27333</v>
      </c>
    </row>
    <row r="14" spans="1:7" x14ac:dyDescent="0.2">
      <c r="A14" s="2" t="s">
        <v>27322</v>
      </c>
      <c r="B14" s="17" t="s">
        <v>27323</v>
      </c>
      <c r="C14" s="14">
        <f>2/17</f>
        <v>0.11764705882352941</v>
      </c>
      <c r="D14" s="2">
        <v>3</v>
      </c>
      <c r="E14" s="14">
        <v>1.17856271703545E-2</v>
      </c>
      <c r="F14" s="14">
        <f t="shared" si="1"/>
        <v>1.9286473016100179</v>
      </c>
      <c r="G14" s="16" t="s">
        <v>27336</v>
      </c>
    </row>
    <row r="15" spans="1:7" x14ac:dyDescent="0.2">
      <c r="A15" s="2" t="s">
        <v>27322</v>
      </c>
      <c r="B15" s="17" t="s">
        <v>27324</v>
      </c>
      <c r="C15" s="14">
        <f t="shared" ref="C15:C16" si="3">2/17</f>
        <v>0.11764705882352941</v>
      </c>
      <c r="D15" s="2">
        <v>2</v>
      </c>
      <c r="E15" s="14">
        <v>4.8552020309184103E-2</v>
      </c>
      <c r="F15" s="14">
        <f t="shared" si="1"/>
        <v>1.3137926938532964</v>
      </c>
      <c r="G15" s="16" t="s">
        <v>27333</v>
      </c>
    </row>
    <row r="16" spans="1:7" x14ac:dyDescent="0.2">
      <c r="A16" s="2" t="s">
        <v>27322</v>
      </c>
      <c r="B16" s="17" t="s">
        <v>27325</v>
      </c>
      <c r="C16" s="14">
        <f t="shared" si="3"/>
        <v>0.11764705882352941</v>
      </c>
      <c r="D16" s="2">
        <v>2</v>
      </c>
      <c r="E16" s="14">
        <v>4.8552020309184103E-2</v>
      </c>
      <c r="F16" s="14">
        <f t="shared" si="1"/>
        <v>1.3137926938532964</v>
      </c>
      <c r="G16" s="16" t="s">
        <v>27333</v>
      </c>
    </row>
    <row r="17" spans="1:7" x14ac:dyDescent="0.2">
      <c r="A17" s="2" t="s">
        <v>27326</v>
      </c>
      <c r="B17" s="17" t="s">
        <v>27327</v>
      </c>
      <c r="C17" s="14">
        <f>2/7</f>
        <v>0.2857142857142857</v>
      </c>
      <c r="D17" s="2">
        <v>2</v>
      </c>
      <c r="E17" s="14">
        <v>5.7373288689455699E-3</v>
      </c>
      <c r="F17" s="14">
        <f t="shared" si="1"/>
        <v>2.2412902552465823</v>
      </c>
      <c r="G17" s="16" t="s">
        <v>27333</v>
      </c>
    </row>
    <row r="18" spans="1:7" x14ac:dyDescent="0.2">
      <c r="A18" s="2" t="s">
        <v>27326</v>
      </c>
      <c r="B18" s="17" t="s">
        <v>27328</v>
      </c>
      <c r="C18" s="14">
        <f t="shared" ref="C18:C21" si="4">2/7</f>
        <v>0.2857142857142857</v>
      </c>
      <c r="D18" s="2">
        <v>2</v>
      </c>
      <c r="E18" s="14">
        <v>5.7373288689455699E-3</v>
      </c>
      <c r="F18" s="14">
        <f t="shared" si="1"/>
        <v>2.2412902552465823</v>
      </c>
      <c r="G18" s="16" t="s">
        <v>27333</v>
      </c>
    </row>
    <row r="19" spans="1:7" x14ac:dyDescent="0.2">
      <c r="A19" s="2" t="s">
        <v>27326</v>
      </c>
      <c r="B19" s="17" t="s">
        <v>27329</v>
      </c>
      <c r="C19" s="14">
        <f t="shared" si="4"/>
        <v>0.2857142857142857</v>
      </c>
      <c r="D19" s="2">
        <v>2</v>
      </c>
      <c r="E19" s="14">
        <v>5.7373288689455699E-3</v>
      </c>
      <c r="F19" s="14">
        <f t="shared" si="1"/>
        <v>2.2412902552465823</v>
      </c>
      <c r="G19" s="16" t="s">
        <v>27334</v>
      </c>
    </row>
    <row r="20" spans="1:7" x14ac:dyDescent="0.2">
      <c r="A20" s="2" t="s">
        <v>27326</v>
      </c>
      <c r="B20" s="17" t="s">
        <v>27330</v>
      </c>
      <c r="C20" s="14">
        <f t="shared" si="4"/>
        <v>0.2857142857142857</v>
      </c>
      <c r="D20" s="2">
        <v>2</v>
      </c>
      <c r="E20" s="14">
        <v>1.04314615869983E-2</v>
      </c>
      <c r="F20" s="14">
        <f t="shared" si="1"/>
        <v>1.9816548368565956</v>
      </c>
      <c r="G20" s="16" t="s">
        <v>27333</v>
      </c>
    </row>
    <row r="21" spans="1:7" x14ac:dyDescent="0.2">
      <c r="A21" s="2" t="s">
        <v>27326</v>
      </c>
      <c r="B21" s="17" t="s">
        <v>27331</v>
      </c>
      <c r="C21" s="14">
        <f t="shared" si="4"/>
        <v>0.2857142857142857</v>
      </c>
      <c r="D21" s="2">
        <v>2</v>
      </c>
      <c r="E21" s="14">
        <v>3.0962791392851002E-2</v>
      </c>
      <c r="F21" s="14">
        <f t="shared" si="1"/>
        <v>1.5091598932131549</v>
      </c>
      <c r="G21" s="16" t="s">
        <v>27333</v>
      </c>
    </row>
    <row r="23" spans="1:7" x14ac:dyDescent="0.2">
      <c r="A23" s="37" t="s">
        <v>27351</v>
      </c>
      <c r="B23" s="37"/>
      <c r="C23" s="37"/>
      <c r="D23" s="37"/>
      <c r="E23" s="37"/>
      <c r="F23" s="37"/>
      <c r="G23" s="37"/>
    </row>
    <row r="24" spans="1:7" x14ac:dyDescent="0.2">
      <c r="A24" s="10" t="s">
        <v>27332</v>
      </c>
      <c r="B24" s="19" t="s">
        <v>27306</v>
      </c>
      <c r="C24" s="27" t="s">
        <v>27307</v>
      </c>
      <c r="D24" s="10" t="s">
        <v>27308</v>
      </c>
      <c r="E24" s="27" t="s">
        <v>27352</v>
      </c>
      <c r="F24" s="28" t="s">
        <v>27309</v>
      </c>
      <c r="G24" s="18" t="s">
        <v>27337</v>
      </c>
    </row>
    <row r="25" spans="1:7" x14ac:dyDescent="0.2">
      <c r="A25" s="2" t="s">
        <v>27310</v>
      </c>
      <c r="B25" s="17" t="s">
        <v>27338</v>
      </c>
      <c r="C25" s="14">
        <f>D25/72</f>
        <v>0.16666666666666666</v>
      </c>
      <c r="D25" s="2">
        <v>12</v>
      </c>
      <c r="E25" s="14">
        <v>4.9373279425250901E-4</v>
      </c>
      <c r="F25" s="14">
        <f>-LOG10(E25)</f>
        <v>3.3065080255252615</v>
      </c>
      <c r="G25" s="16" t="s">
        <v>27353</v>
      </c>
    </row>
    <row r="26" spans="1:7" x14ac:dyDescent="0.2">
      <c r="A26" s="2" t="s">
        <v>27310</v>
      </c>
      <c r="B26" s="17" t="s">
        <v>27339</v>
      </c>
      <c r="C26" s="14">
        <f t="shared" ref="C26:C29" si="5">D26/72</f>
        <v>8.3333333333333329E-2</v>
      </c>
      <c r="D26" s="2">
        <v>6</v>
      </c>
      <c r="E26" s="14">
        <v>5.4555743412864396E-3</v>
      </c>
      <c r="F26" s="14">
        <f t="shared" ref="F26:F37" si="6">-LOG10(E26)</f>
        <v>2.2631595218636695</v>
      </c>
      <c r="G26" s="16" t="s">
        <v>27354</v>
      </c>
    </row>
    <row r="27" spans="1:7" x14ac:dyDescent="0.2">
      <c r="A27" s="2" t="s">
        <v>27310</v>
      </c>
      <c r="B27" s="17" t="s">
        <v>27340</v>
      </c>
      <c r="C27" s="14">
        <f t="shared" si="5"/>
        <v>8.3333333333333329E-2</v>
      </c>
      <c r="D27" s="2">
        <v>6</v>
      </c>
      <c r="E27" s="14">
        <v>8.9868735206974706E-3</v>
      </c>
      <c r="F27" s="14">
        <f t="shared" si="6"/>
        <v>2.0463913704323922</v>
      </c>
      <c r="G27" s="16" t="s">
        <v>27354</v>
      </c>
    </row>
    <row r="28" spans="1:7" x14ac:dyDescent="0.2">
      <c r="A28" s="2" t="s">
        <v>27310</v>
      </c>
      <c r="B28" s="17" t="s">
        <v>27341</v>
      </c>
      <c r="C28" s="14">
        <f t="shared" si="5"/>
        <v>8.3333333333333329E-2</v>
      </c>
      <c r="D28" s="2">
        <v>6</v>
      </c>
      <c r="E28" s="14">
        <v>8.9868735206974706E-3</v>
      </c>
      <c r="F28" s="14">
        <f t="shared" si="6"/>
        <v>2.0463913704323922</v>
      </c>
      <c r="G28" s="16" t="s">
        <v>27354</v>
      </c>
    </row>
    <row r="29" spans="1:7" x14ac:dyDescent="0.2">
      <c r="A29" s="2" t="s">
        <v>27310</v>
      </c>
      <c r="B29" s="17" t="s">
        <v>27342</v>
      </c>
      <c r="C29" s="14">
        <f t="shared" si="5"/>
        <v>8.3333333333333329E-2</v>
      </c>
      <c r="D29" s="2">
        <v>6</v>
      </c>
      <c r="E29" s="14">
        <v>8.9868735206974706E-3</v>
      </c>
      <c r="F29" s="14">
        <f t="shared" si="6"/>
        <v>2.0463913704323922</v>
      </c>
      <c r="G29" s="16" t="s">
        <v>27354</v>
      </c>
    </row>
    <row r="30" spans="1:7" x14ac:dyDescent="0.2">
      <c r="A30" s="2" t="s">
        <v>27316</v>
      </c>
      <c r="B30" s="17" t="s">
        <v>27343</v>
      </c>
      <c r="C30" s="14">
        <f>D30/77</f>
        <v>5.1948051948051951E-2</v>
      </c>
      <c r="D30" s="2">
        <v>4</v>
      </c>
      <c r="E30" s="14">
        <v>9.3906492705155399E-4</v>
      </c>
      <c r="F30" s="14">
        <f t="shared" si="6"/>
        <v>3.0273043795279189</v>
      </c>
      <c r="G30" s="16" t="s">
        <v>27355</v>
      </c>
    </row>
    <row r="31" spans="1:7" x14ac:dyDescent="0.2">
      <c r="A31" s="2" t="s">
        <v>27322</v>
      </c>
      <c r="B31" s="17" t="s">
        <v>27344</v>
      </c>
      <c r="C31" s="14">
        <f>D31/76</f>
        <v>9.2105263157894732E-2</v>
      </c>
      <c r="D31" s="2">
        <v>7</v>
      </c>
      <c r="E31" s="14">
        <v>1.38758295730687E-5</v>
      </c>
      <c r="F31" s="14">
        <f t="shared" si="6"/>
        <v>4.8577410429270067</v>
      </c>
      <c r="G31" s="16" t="s">
        <v>27356</v>
      </c>
    </row>
    <row r="32" spans="1:7" x14ac:dyDescent="0.2">
      <c r="A32" s="2" t="s">
        <v>27322</v>
      </c>
      <c r="B32" s="17" t="s">
        <v>27345</v>
      </c>
      <c r="C32" s="14">
        <f t="shared" ref="C32:C35" si="7">D32/76</f>
        <v>0.13157894736842105</v>
      </c>
      <c r="D32" s="2">
        <v>10</v>
      </c>
      <c r="E32" s="14">
        <v>1.4019119126492001E-4</v>
      </c>
      <c r="F32" s="14">
        <f t="shared" si="6"/>
        <v>3.8532792738531203</v>
      </c>
      <c r="G32" s="16" t="s">
        <v>27357</v>
      </c>
    </row>
    <row r="33" spans="1:7" x14ac:dyDescent="0.2">
      <c r="A33" s="2" t="s">
        <v>27322</v>
      </c>
      <c r="B33" s="17" t="s">
        <v>27346</v>
      </c>
      <c r="C33" s="14">
        <f t="shared" si="7"/>
        <v>7.8947368421052627E-2</v>
      </c>
      <c r="D33" s="2">
        <v>6</v>
      </c>
      <c r="E33" s="14">
        <v>1.4065107352479E-3</v>
      </c>
      <c r="F33" s="14">
        <f t="shared" si="6"/>
        <v>2.8518569487166028</v>
      </c>
      <c r="G33" s="16" t="s">
        <v>27358</v>
      </c>
    </row>
    <row r="34" spans="1:7" x14ac:dyDescent="0.2">
      <c r="A34" s="2" t="s">
        <v>27322</v>
      </c>
      <c r="B34" s="17" t="s">
        <v>27347</v>
      </c>
      <c r="C34" s="14">
        <f t="shared" si="7"/>
        <v>7.8947368421052627E-2</v>
      </c>
      <c r="D34" s="2">
        <v>6</v>
      </c>
      <c r="E34" s="14">
        <v>1.5328065463620401E-3</v>
      </c>
      <c r="F34" s="14">
        <f t="shared" si="6"/>
        <v>2.8145126534620082</v>
      </c>
      <c r="G34" s="16" t="s">
        <v>27358</v>
      </c>
    </row>
    <row r="35" spans="1:7" x14ac:dyDescent="0.2">
      <c r="A35" s="2" t="s">
        <v>27322</v>
      </c>
      <c r="B35" s="17" t="s">
        <v>27348</v>
      </c>
      <c r="C35" s="14">
        <f t="shared" si="7"/>
        <v>7.8947368421052627E-2</v>
      </c>
      <c r="D35" s="2">
        <v>6</v>
      </c>
      <c r="E35" s="14">
        <v>9.6635522513070903E-3</v>
      </c>
      <c r="F35" s="14">
        <f t="shared" si="6"/>
        <v>2.014863200752274</v>
      </c>
      <c r="G35" s="16" t="s">
        <v>27358</v>
      </c>
    </row>
    <row r="36" spans="1:7" x14ac:dyDescent="0.2">
      <c r="A36" s="2" t="s">
        <v>27326</v>
      </c>
      <c r="B36" s="17" t="s">
        <v>27349</v>
      </c>
      <c r="C36" s="14">
        <f>D36/35</f>
        <v>0.2857142857142857</v>
      </c>
      <c r="D36" s="2">
        <v>10</v>
      </c>
      <c r="E36" s="14">
        <v>7.5415830291988194E-5</v>
      </c>
      <c r="F36" s="14">
        <f t="shared" si="6"/>
        <v>4.1225374832170756</v>
      </c>
      <c r="G36" s="16" t="s">
        <v>27359</v>
      </c>
    </row>
    <row r="37" spans="1:7" x14ac:dyDescent="0.2">
      <c r="A37" s="2" t="s">
        <v>27326</v>
      </c>
      <c r="B37" s="17" t="s">
        <v>27350</v>
      </c>
      <c r="C37" s="14">
        <f>D37/35</f>
        <v>0.17142857142857143</v>
      </c>
      <c r="D37" s="2">
        <v>6</v>
      </c>
      <c r="E37" s="14">
        <v>1.2328502083033301E-4</v>
      </c>
      <c r="F37" s="14">
        <f t="shared" si="6"/>
        <v>3.9090896871181058</v>
      </c>
      <c r="G37" s="16" t="s">
        <v>27354</v>
      </c>
    </row>
  </sheetData>
  <mergeCells count="3">
    <mergeCell ref="A2:G2"/>
    <mergeCell ref="A23:G23"/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D5F3-3647-8B4C-BB4D-E3A051C85D9B}">
  <dimension ref="A1:C8"/>
  <sheetViews>
    <sheetView workbookViewId="0">
      <selection sqref="A1:C1"/>
    </sheetView>
  </sheetViews>
  <sheetFormatPr baseColWidth="10" defaultRowHeight="16" x14ac:dyDescent="0.2"/>
  <cols>
    <col min="1" max="1" width="27.1640625" customWidth="1"/>
    <col min="2" max="2" width="30.6640625" customWidth="1"/>
    <col min="3" max="3" width="42.33203125" customWidth="1"/>
  </cols>
  <sheetData>
    <row r="1" spans="1:3" ht="18" x14ac:dyDescent="0.2">
      <c r="A1" s="39" t="s">
        <v>28811</v>
      </c>
      <c r="B1" s="39"/>
      <c r="C1" s="39"/>
    </row>
    <row r="2" spans="1:3" s="24" customFormat="1" x14ac:dyDescent="0.2">
      <c r="A2" s="23" t="s">
        <v>27496</v>
      </c>
      <c r="B2" s="23" t="s">
        <v>27497</v>
      </c>
      <c r="C2" s="23" t="s">
        <v>27498</v>
      </c>
    </row>
    <row r="3" spans="1:3" x14ac:dyDescent="0.2">
      <c r="A3" s="26" t="s">
        <v>27489</v>
      </c>
      <c r="B3" s="25">
        <v>0.44700000000000001</v>
      </c>
      <c r="C3" s="25" t="s">
        <v>27490</v>
      </c>
    </row>
    <row r="4" spans="1:3" x14ac:dyDescent="0.2">
      <c r="A4" s="26" t="s">
        <v>27491</v>
      </c>
      <c r="B4" s="25" t="s">
        <v>27490</v>
      </c>
      <c r="C4" s="25">
        <v>-3.1619999999999999</v>
      </c>
    </row>
    <row r="5" spans="1:3" x14ac:dyDescent="0.2">
      <c r="A5" s="26" t="s">
        <v>27492</v>
      </c>
      <c r="B5" s="25" t="s">
        <v>27490</v>
      </c>
      <c r="C5" s="25">
        <v>-2.4489999999999998</v>
      </c>
    </row>
    <row r="6" spans="1:3" x14ac:dyDescent="0.2">
      <c r="A6" s="26" t="s">
        <v>27493</v>
      </c>
      <c r="B6" s="25" t="s">
        <v>27490</v>
      </c>
      <c r="C6" s="25">
        <v>-2.4489999999999998</v>
      </c>
    </row>
    <row r="7" spans="1:3" x14ac:dyDescent="0.2">
      <c r="A7" s="26" t="s">
        <v>27494</v>
      </c>
      <c r="B7" s="25" t="s">
        <v>27490</v>
      </c>
      <c r="C7" s="25">
        <v>-2.2360000000000002</v>
      </c>
    </row>
    <row r="8" spans="1:3" x14ac:dyDescent="0.2">
      <c r="A8" s="26" t="s">
        <v>27495</v>
      </c>
      <c r="B8" s="25" t="s">
        <v>27490</v>
      </c>
      <c r="C8" s="25">
        <v>-2.2360000000000002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75B2-E805-CA4A-8E7B-248B231E30FF}">
  <dimension ref="A1:G85"/>
  <sheetViews>
    <sheetView workbookViewId="0">
      <selection sqref="A1:G1"/>
    </sheetView>
  </sheetViews>
  <sheetFormatPr baseColWidth="10" defaultRowHeight="16" x14ac:dyDescent="0.2"/>
  <cols>
    <col min="7" max="7" width="37.6640625" customWidth="1"/>
  </cols>
  <sheetData>
    <row r="1" spans="1:7" ht="18" x14ac:dyDescent="0.2">
      <c r="A1" s="33" t="s">
        <v>28812</v>
      </c>
      <c r="B1" s="33"/>
      <c r="C1" s="33"/>
      <c r="D1" s="33"/>
      <c r="E1" s="33"/>
      <c r="F1" s="33"/>
      <c r="G1" s="33"/>
    </row>
    <row r="2" spans="1:7" x14ac:dyDescent="0.2">
      <c r="A2" s="37" t="s">
        <v>27379</v>
      </c>
      <c r="B2" s="37"/>
      <c r="C2" s="37"/>
      <c r="D2" s="37"/>
      <c r="E2" s="37"/>
      <c r="F2" s="37"/>
      <c r="G2" s="37"/>
    </row>
    <row r="3" spans="1:7" x14ac:dyDescent="0.2">
      <c r="A3" s="19" t="s">
        <v>27332</v>
      </c>
      <c r="B3" s="19" t="s">
        <v>27306</v>
      </c>
      <c r="C3" s="20" t="s">
        <v>27307</v>
      </c>
      <c r="D3" s="19" t="s">
        <v>27308</v>
      </c>
      <c r="E3" s="20" t="s">
        <v>27352</v>
      </c>
      <c r="F3" s="21" t="s">
        <v>27309</v>
      </c>
      <c r="G3" s="22" t="s">
        <v>27337</v>
      </c>
    </row>
    <row r="4" spans="1:7" x14ac:dyDescent="0.2">
      <c r="A4" s="2" t="s">
        <v>27310</v>
      </c>
      <c r="B4" s="17" t="s">
        <v>27360</v>
      </c>
      <c r="C4" s="14">
        <f>10/46</f>
        <v>0.21739130434782608</v>
      </c>
      <c r="D4" s="2">
        <v>10</v>
      </c>
      <c r="E4" s="14">
        <v>8.1579820105492803E-11</v>
      </c>
      <c r="F4" s="14">
        <f>-LOG10(E4)</f>
        <v>10.088417256695781</v>
      </c>
      <c r="G4" s="16" t="s">
        <v>27381</v>
      </c>
    </row>
    <row r="5" spans="1:7" x14ac:dyDescent="0.2">
      <c r="A5" s="2" t="s">
        <v>27310</v>
      </c>
      <c r="B5" s="17" t="s">
        <v>27361</v>
      </c>
      <c r="C5" s="14">
        <f>12/46</f>
        <v>0.2608695652173913</v>
      </c>
      <c r="D5" s="2">
        <v>12</v>
      </c>
      <c r="E5" s="14">
        <v>3.0825695727732399E-8</v>
      </c>
      <c r="F5" s="14">
        <f t="shared" ref="F5:F23" si="0">-LOG10(E5)</f>
        <v>7.5110871127109711</v>
      </c>
      <c r="G5" s="16" t="s">
        <v>27382</v>
      </c>
    </row>
    <row r="6" spans="1:7" x14ac:dyDescent="0.2">
      <c r="A6" s="2" t="s">
        <v>27310</v>
      </c>
      <c r="B6" s="17" t="s">
        <v>27362</v>
      </c>
      <c r="C6" s="14">
        <f>7/46</f>
        <v>0.15217391304347827</v>
      </c>
      <c r="D6" s="2">
        <v>7</v>
      </c>
      <c r="E6" s="14">
        <v>5.5441193392749198E-8</v>
      </c>
      <c r="F6" s="14">
        <f t="shared" si="0"/>
        <v>7.2561674299419288</v>
      </c>
      <c r="G6" s="16" t="s">
        <v>27383</v>
      </c>
    </row>
    <row r="7" spans="1:7" x14ac:dyDescent="0.2">
      <c r="A7" s="2" t="s">
        <v>27310</v>
      </c>
      <c r="B7" s="17" t="s">
        <v>27363</v>
      </c>
      <c r="C7" s="14">
        <f>5/46</f>
        <v>0.10869565217391304</v>
      </c>
      <c r="D7" s="2">
        <v>5</v>
      </c>
      <c r="E7" s="14">
        <v>2.1631140115591199E-7</v>
      </c>
      <c r="F7" s="14">
        <f t="shared" si="0"/>
        <v>6.6649205895363641</v>
      </c>
      <c r="G7" s="16" t="s">
        <v>27384</v>
      </c>
    </row>
    <row r="8" spans="1:7" x14ac:dyDescent="0.2">
      <c r="A8" s="2" t="s">
        <v>27310</v>
      </c>
      <c r="B8" s="17" t="s">
        <v>27364</v>
      </c>
      <c r="C8" s="14">
        <f>5/46</f>
        <v>0.10869565217391304</v>
      </c>
      <c r="D8" s="2">
        <v>5</v>
      </c>
      <c r="E8" s="14">
        <v>2.1631140115591199E-7</v>
      </c>
      <c r="F8" s="14">
        <f t="shared" si="0"/>
        <v>6.6649205895363641</v>
      </c>
      <c r="G8" s="16" t="s">
        <v>27384</v>
      </c>
    </row>
    <row r="9" spans="1:7" x14ac:dyDescent="0.2">
      <c r="A9" s="2" t="s">
        <v>27316</v>
      </c>
      <c r="B9" s="17" t="s">
        <v>27365</v>
      </c>
      <c r="C9" s="14">
        <v>8.6956521739130432E-2</v>
      </c>
      <c r="D9" s="2">
        <v>4</v>
      </c>
      <c r="E9" s="14">
        <v>1.1050984834380599E-6</v>
      </c>
      <c r="F9" s="14">
        <f t="shared" si="0"/>
        <v>5.9565990170848968</v>
      </c>
      <c r="G9" s="16" t="s">
        <v>27385</v>
      </c>
    </row>
    <row r="10" spans="1:7" x14ac:dyDescent="0.2">
      <c r="A10" s="2" t="s">
        <v>27316</v>
      </c>
      <c r="B10" s="17" t="s">
        <v>27321</v>
      </c>
      <c r="C10" s="14">
        <v>0.10869565217391304</v>
      </c>
      <c r="D10" s="2">
        <v>5</v>
      </c>
      <c r="E10" s="14">
        <v>2.4932516218274699E-6</v>
      </c>
      <c r="F10" s="14">
        <f t="shared" si="0"/>
        <v>5.6032338897847218</v>
      </c>
      <c r="G10" s="16" t="s">
        <v>27386</v>
      </c>
    </row>
    <row r="11" spans="1:7" x14ac:dyDescent="0.2">
      <c r="A11" s="2" t="s">
        <v>27316</v>
      </c>
      <c r="B11" s="17" t="s">
        <v>27366</v>
      </c>
      <c r="C11" s="14">
        <v>0.15217391304347827</v>
      </c>
      <c r="D11" s="2">
        <v>7</v>
      </c>
      <c r="E11" s="14">
        <v>1.2179388567843799E-5</v>
      </c>
      <c r="F11" s="14">
        <f t="shared" si="0"/>
        <v>4.91437451369631</v>
      </c>
      <c r="G11" s="16" t="s">
        <v>27387</v>
      </c>
    </row>
    <row r="12" spans="1:7" x14ac:dyDescent="0.2">
      <c r="A12" s="2" t="s">
        <v>27316</v>
      </c>
      <c r="B12" s="17" t="s">
        <v>27367</v>
      </c>
      <c r="C12" s="14">
        <v>8.6956521739130432E-2</v>
      </c>
      <c r="D12" s="2">
        <v>4</v>
      </c>
      <c r="E12" s="14">
        <v>2.23828196077546E-5</v>
      </c>
      <c r="F12" s="14">
        <f t="shared" si="0"/>
        <v>4.6500852054324744</v>
      </c>
      <c r="G12" s="16" t="s">
        <v>27385</v>
      </c>
    </row>
    <row r="13" spans="1:7" x14ac:dyDescent="0.2">
      <c r="A13" s="2" t="s">
        <v>27316</v>
      </c>
      <c r="B13" s="17" t="s">
        <v>27368</v>
      </c>
      <c r="C13" s="14">
        <v>8.6956521739130432E-2</v>
      </c>
      <c r="D13" s="2">
        <v>4</v>
      </c>
      <c r="E13" s="14">
        <v>5.9121327158704897E-5</v>
      </c>
      <c r="F13" s="14">
        <f t="shared" si="0"/>
        <v>4.2282558254381151</v>
      </c>
      <c r="G13" s="16" t="s">
        <v>27385</v>
      </c>
    </row>
    <row r="14" spans="1:7" x14ac:dyDescent="0.2">
      <c r="A14" s="2" t="s">
        <v>27322</v>
      </c>
      <c r="B14" s="17" t="s">
        <v>27369</v>
      </c>
      <c r="C14" s="14">
        <f>D14/47</f>
        <v>8.5106382978723402E-2</v>
      </c>
      <c r="D14" s="2">
        <v>4</v>
      </c>
      <c r="E14" s="14">
        <v>7.0283085971960397E-6</v>
      </c>
      <c r="F14" s="14">
        <f t="shared" si="0"/>
        <v>5.1531491778658403</v>
      </c>
      <c r="G14" s="16" t="s">
        <v>27385</v>
      </c>
    </row>
    <row r="15" spans="1:7" x14ac:dyDescent="0.2">
      <c r="A15" s="2" t="s">
        <v>27322</v>
      </c>
      <c r="B15" s="17" t="s">
        <v>27370</v>
      </c>
      <c r="C15" s="14">
        <f t="shared" ref="C15:C18" si="1">D15/47</f>
        <v>8.5106382978723402E-2</v>
      </c>
      <c r="D15" s="2">
        <v>4</v>
      </c>
      <c r="E15" s="14">
        <v>1.3052867706788399E-5</v>
      </c>
      <c r="F15" s="14">
        <f t="shared" si="0"/>
        <v>4.884294063619655</v>
      </c>
      <c r="G15" s="16" t="s">
        <v>27385</v>
      </c>
    </row>
    <row r="16" spans="1:7" x14ac:dyDescent="0.2">
      <c r="A16" s="2" t="s">
        <v>27322</v>
      </c>
      <c r="B16" s="17" t="s">
        <v>27371</v>
      </c>
      <c r="C16" s="14">
        <f t="shared" si="1"/>
        <v>0.14893617021276595</v>
      </c>
      <c r="D16" s="2">
        <v>7</v>
      </c>
      <c r="E16" s="14">
        <v>1.3052867706788399E-5</v>
      </c>
      <c r="F16" s="14">
        <f t="shared" si="0"/>
        <v>4.884294063619655</v>
      </c>
      <c r="G16" s="16" t="s">
        <v>27388</v>
      </c>
    </row>
    <row r="17" spans="1:7" x14ac:dyDescent="0.2">
      <c r="A17" s="2" t="s">
        <v>27322</v>
      </c>
      <c r="B17" s="17" t="s">
        <v>27372</v>
      </c>
      <c r="C17" s="14">
        <f t="shared" si="1"/>
        <v>8.5106382978723402E-2</v>
      </c>
      <c r="D17" s="2">
        <v>4</v>
      </c>
      <c r="E17" s="14">
        <v>1.37350914097254E-5</v>
      </c>
      <c r="F17" s="14">
        <f t="shared" si="0"/>
        <v>4.8621684459189032</v>
      </c>
      <c r="G17" s="16" t="s">
        <v>27389</v>
      </c>
    </row>
    <row r="18" spans="1:7" x14ac:dyDescent="0.2">
      <c r="A18" s="2" t="s">
        <v>27322</v>
      </c>
      <c r="B18" s="17" t="s">
        <v>27373</v>
      </c>
      <c r="C18" s="14">
        <f t="shared" si="1"/>
        <v>8.5106382978723402E-2</v>
      </c>
      <c r="D18" s="2">
        <v>4</v>
      </c>
      <c r="E18" s="14">
        <v>1.37350914097254E-5</v>
      </c>
      <c r="F18" s="14">
        <f t="shared" si="0"/>
        <v>4.8621684459189032</v>
      </c>
      <c r="G18" s="16" t="s">
        <v>27389</v>
      </c>
    </row>
    <row r="19" spans="1:7" x14ac:dyDescent="0.2">
      <c r="A19" s="2" t="s">
        <v>27326</v>
      </c>
      <c r="B19" s="17" t="s">
        <v>27374</v>
      </c>
      <c r="C19" s="14">
        <f>D19/32</f>
        <v>0.375</v>
      </c>
      <c r="D19" s="2">
        <v>12</v>
      </c>
      <c r="E19" s="14">
        <v>4.2964525136909E-10</v>
      </c>
      <c r="F19" s="14">
        <f t="shared" si="0"/>
        <v>9.3668899838612578</v>
      </c>
      <c r="G19" s="16" t="s">
        <v>27390</v>
      </c>
    </row>
    <row r="20" spans="1:7" x14ac:dyDescent="0.2">
      <c r="A20" s="2" t="s">
        <v>27326</v>
      </c>
      <c r="B20" s="17" t="s">
        <v>27375</v>
      </c>
      <c r="C20" s="14">
        <f t="shared" ref="C20:C23" si="2">D20/32</f>
        <v>0.21875</v>
      </c>
      <c r="D20" s="2">
        <v>7</v>
      </c>
      <c r="E20" s="14">
        <v>1.0354601905706101E-7</v>
      </c>
      <c r="F20" s="14">
        <f t="shared" si="0"/>
        <v>6.984866593388448</v>
      </c>
      <c r="G20" s="16" t="s">
        <v>27391</v>
      </c>
    </row>
    <row r="21" spans="1:7" x14ac:dyDescent="0.2">
      <c r="A21" s="2" t="s">
        <v>27326</v>
      </c>
      <c r="B21" s="17" t="s">
        <v>27376</v>
      </c>
      <c r="C21" s="14">
        <f t="shared" si="2"/>
        <v>0.1875</v>
      </c>
      <c r="D21" s="2">
        <v>6</v>
      </c>
      <c r="E21" s="14">
        <v>1.6785734071738199E-7</v>
      </c>
      <c r="F21" s="14">
        <f t="shared" si="0"/>
        <v>6.7750596614857219</v>
      </c>
      <c r="G21" s="16" t="s">
        <v>27392</v>
      </c>
    </row>
    <row r="22" spans="1:7" x14ac:dyDescent="0.2">
      <c r="A22" s="2" t="s">
        <v>27326</v>
      </c>
      <c r="B22" s="17" t="s">
        <v>27330</v>
      </c>
      <c r="C22" s="14">
        <f t="shared" si="2"/>
        <v>0.21875</v>
      </c>
      <c r="D22" s="2">
        <v>7</v>
      </c>
      <c r="E22" s="14">
        <v>3.3782692701637899E-7</v>
      </c>
      <c r="F22" s="14">
        <f t="shared" si="0"/>
        <v>6.4713057372737115</v>
      </c>
      <c r="G22" s="16" t="s">
        <v>27383</v>
      </c>
    </row>
    <row r="23" spans="1:7" x14ac:dyDescent="0.2">
      <c r="A23" s="2" t="s">
        <v>27326</v>
      </c>
      <c r="B23" s="17" t="s">
        <v>27377</v>
      </c>
      <c r="C23" s="14">
        <f t="shared" si="2"/>
        <v>0.1875</v>
      </c>
      <c r="D23" s="2">
        <v>6</v>
      </c>
      <c r="E23" s="14">
        <v>4.9540796260939196E-7</v>
      </c>
      <c r="F23" s="14">
        <f t="shared" si="0"/>
        <v>6.3050370173514549</v>
      </c>
      <c r="G23" s="16" t="s">
        <v>27392</v>
      </c>
    </row>
    <row r="25" spans="1:7" x14ac:dyDescent="0.2">
      <c r="A25" s="37" t="s">
        <v>27380</v>
      </c>
      <c r="B25" s="37"/>
      <c r="C25" s="37"/>
      <c r="D25" s="37"/>
      <c r="E25" s="37"/>
      <c r="F25" s="37"/>
      <c r="G25" s="37"/>
    </row>
    <row r="26" spans="1:7" x14ac:dyDescent="0.2">
      <c r="A26" s="19" t="s">
        <v>27332</v>
      </c>
      <c r="B26" s="19" t="s">
        <v>27306</v>
      </c>
      <c r="C26" s="20" t="s">
        <v>27307</v>
      </c>
      <c r="D26" s="19" t="s">
        <v>27308</v>
      </c>
      <c r="E26" s="20" t="s">
        <v>27352</v>
      </c>
      <c r="F26" s="21" t="s">
        <v>27309</v>
      </c>
      <c r="G26" s="22" t="s">
        <v>27337</v>
      </c>
    </row>
    <row r="27" spans="1:7" x14ac:dyDescent="0.2">
      <c r="A27" s="2" t="s">
        <v>27310</v>
      </c>
      <c r="B27" s="17" t="s">
        <v>27393</v>
      </c>
      <c r="C27" s="14">
        <f>D27/64</f>
        <v>0.15625</v>
      </c>
      <c r="D27" s="2">
        <v>10</v>
      </c>
      <c r="E27" s="14">
        <v>1.19762580011133E-4</v>
      </c>
      <c r="F27" s="14">
        <f>-LOG10(E27)</f>
        <v>3.9216788566819623</v>
      </c>
      <c r="G27" s="16" t="s">
        <v>27409</v>
      </c>
    </row>
    <row r="28" spans="1:7" x14ac:dyDescent="0.2">
      <c r="A28" s="2" t="s">
        <v>27310</v>
      </c>
      <c r="B28" s="17" t="s">
        <v>27394</v>
      </c>
      <c r="C28" s="14">
        <f t="shared" ref="C28:C31" si="3">D28/64</f>
        <v>0.15625</v>
      </c>
      <c r="D28" s="2">
        <v>10</v>
      </c>
      <c r="E28" s="14">
        <v>2.0761765766662498E-3</v>
      </c>
      <c r="F28" s="14">
        <f t="shared" ref="F28:F42" si="4">-LOG10(E28)</f>
        <v>2.6827357129571787</v>
      </c>
      <c r="G28" s="16" t="s">
        <v>27409</v>
      </c>
    </row>
    <row r="29" spans="1:7" x14ac:dyDescent="0.2">
      <c r="A29" s="2" t="s">
        <v>27310</v>
      </c>
      <c r="B29" s="17" t="s">
        <v>27395</v>
      </c>
      <c r="C29" s="14">
        <f t="shared" si="3"/>
        <v>0.109375</v>
      </c>
      <c r="D29" s="2">
        <v>7</v>
      </c>
      <c r="E29" s="14">
        <v>6.2048001563403104E-3</v>
      </c>
      <c r="F29" s="14">
        <f t="shared" si="4"/>
        <v>2.207272201658613</v>
      </c>
      <c r="G29" s="16" t="s">
        <v>27410</v>
      </c>
    </row>
    <row r="30" spans="1:7" x14ac:dyDescent="0.2">
      <c r="A30" s="2" t="s">
        <v>27310</v>
      </c>
      <c r="B30" s="17" t="s">
        <v>27396</v>
      </c>
      <c r="C30" s="14">
        <f t="shared" si="3"/>
        <v>4.6875E-2</v>
      </c>
      <c r="D30" s="2">
        <v>3</v>
      </c>
      <c r="E30" s="14">
        <v>8.2782529968433802E-3</v>
      </c>
      <c r="F30" s="14">
        <f t="shared" si="4"/>
        <v>2.0820613049884091</v>
      </c>
      <c r="G30" s="16" t="s">
        <v>27411</v>
      </c>
    </row>
    <row r="31" spans="1:7" x14ac:dyDescent="0.2">
      <c r="A31" s="2" t="s">
        <v>27310</v>
      </c>
      <c r="B31" s="17" t="s">
        <v>27397</v>
      </c>
      <c r="C31" s="14">
        <f t="shared" si="3"/>
        <v>0.109375</v>
      </c>
      <c r="D31" s="2">
        <v>7</v>
      </c>
      <c r="E31" s="14">
        <v>1.0124796482163001E-2</v>
      </c>
      <c r="F31" s="14">
        <f t="shared" si="4"/>
        <v>1.994613697749037</v>
      </c>
      <c r="G31" s="16" t="s">
        <v>27410</v>
      </c>
    </row>
    <row r="32" spans="1:7" x14ac:dyDescent="0.2">
      <c r="A32" s="2" t="s">
        <v>27316</v>
      </c>
      <c r="B32" s="17" t="s">
        <v>27398</v>
      </c>
      <c r="C32" s="14">
        <f>D32/63</f>
        <v>6.3492063492063489E-2</v>
      </c>
      <c r="D32" s="2">
        <v>4</v>
      </c>
      <c r="E32" s="14">
        <v>9.4160920148726398E-4</v>
      </c>
      <c r="F32" s="14">
        <f t="shared" si="4"/>
        <v>3.0261293061803198</v>
      </c>
      <c r="G32" s="16" t="s">
        <v>27412</v>
      </c>
    </row>
    <row r="33" spans="1:7" x14ac:dyDescent="0.2">
      <c r="A33" s="2" t="s">
        <v>27316</v>
      </c>
      <c r="B33" s="17" t="s">
        <v>27399</v>
      </c>
      <c r="C33" s="14">
        <f t="shared" ref="C33:C36" si="5">D33/63</f>
        <v>4.7619047619047616E-2</v>
      </c>
      <c r="D33" s="2">
        <v>3</v>
      </c>
      <c r="E33" s="14">
        <v>8.2978160030183299E-3</v>
      </c>
      <c r="F33" s="14">
        <f t="shared" si="4"/>
        <v>2.0810361995094291</v>
      </c>
      <c r="G33" s="16" t="s">
        <v>27413</v>
      </c>
    </row>
    <row r="34" spans="1:7" x14ac:dyDescent="0.2">
      <c r="A34" s="2" t="s">
        <v>27316</v>
      </c>
      <c r="B34" s="17" t="s">
        <v>27400</v>
      </c>
      <c r="C34" s="14">
        <f t="shared" si="5"/>
        <v>3.1746031746031744E-2</v>
      </c>
      <c r="D34" s="2">
        <v>2</v>
      </c>
      <c r="E34" s="14">
        <v>3.3850591870181398E-2</v>
      </c>
      <c r="F34" s="14">
        <f t="shared" si="4"/>
        <v>1.4704337333685984</v>
      </c>
      <c r="G34" s="16" t="s">
        <v>27414</v>
      </c>
    </row>
    <row r="35" spans="1:7" x14ac:dyDescent="0.2">
      <c r="A35" s="2" t="s">
        <v>27316</v>
      </c>
      <c r="B35" s="17" t="s">
        <v>27401</v>
      </c>
      <c r="C35" s="14">
        <f t="shared" si="5"/>
        <v>3.1746031746031744E-2</v>
      </c>
      <c r="D35" s="2">
        <v>2</v>
      </c>
      <c r="E35" s="14">
        <v>3.3850591870181398E-2</v>
      </c>
      <c r="F35" s="14">
        <f t="shared" si="4"/>
        <v>1.4704337333685984</v>
      </c>
      <c r="G35" s="16" t="s">
        <v>27415</v>
      </c>
    </row>
    <row r="36" spans="1:7" x14ac:dyDescent="0.2">
      <c r="A36" s="2" t="s">
        <v>27316</v>
      </c>
      <c r="B36" s="17" t="s">
        <v>27402</v>
      </c>
      <c r="C36" s="14">
        <f t="shared" si="5"/>
        <v>4.7619047619047616E-2</v>
      </c>
      <c r="D36" s="2">
        <v>3</v>
      </c>
      <c r="E36" s="14">
        <v>3.3850591870181398E-2</v>
      </c>
      <c r="F36" s="14">
        <f t="shared" si="4"/>
        <v>1.4704337333685984</v>
      </c>
      <c r="G36" s="16" t="s">
        <v>27413</v>
      </c>
    </row>
    <row r="37" spans="1:7" x14ac:dyDescent="0.2">
      <c r="A37" s="2" t="s">
        <v>27322</v>
      </c>
      <c r="B37" s="17" t="s">
        <v>27403</v>
      </c>
      <c r="C37" s="14">
        <f>D37/65</f>
        <v>7.6923076923076927E-2</v>
      </c>
      <c r="D37" s="2">
        <v>5</v>
      </c>
      <c r="E37" s="14">
        <v>7.8496880908578201E-6</v>
      </c>
      <c r="F37" s="14">
        <f t="shared" si="4"/>
        <v>5.1051475997019509</v>
      </c>
      <c r="G37" s="16" t="s">
        <v>27416</v>
      </c>
    </row>
    <row r="38" spans="1:7" x14ac:dyDescent="0.2">
      <c r="A38" s="2" t="s">
        <v>27322</v>
      </c>
      <c r="B38" s="17" t="s">
        <v>27404</v>
      </c>
      <c r="C38" s="14">
        <f t="shared" ref="C38:C41" si="6">D38/65</f>
        <v>0.1076923076923077</v>
      </c>
      <c r="D38" s="2">
        <v>7</v>
      </c>
      <c r="E38" s="14">
        <v>3.4445634969583403E-5</v>
      </c>
      <c r="F38" s="14">
        <f t="shared" si="4"/>
        <v>4.4628658050693444</v>
      </c>
      <c r="G38" s="16" t="s">
        <v>27417</v>
      </c>
    </row>
    <row r="39" spans="1:7" x14ac:dyDescent="0.2">
      <c r="A39" s="2" t="s">
        <v>27322</v>
      </c>
      <c r="B39" s="17" t="s">
        <v>27405</v>
      </c>
      <c r="C39" s="14">
        <f t="shared" si="6"/>
        <v>6.1538461538461542E-2</v>
      </c>
      <c r="D39" s="2">
        <v>4</v>
      </c>
      <c r="E39" s="14">
        <v>5.8771571611518601E-3</v>
      </c>
      <c r="F39" s="14">
        <f t="shared" si="4"/>
        <v>2.2308326956547657</v>
      </c>
      <c r="G39" s="16" t="s">
        <v>27418</v>
      </c>
    </row>
    <row r="40" spans="1:7" x14ac:dyDescent="0.2">
      <c r="A40" s="2" t="s">
        <v>27322</v>
      </c>
      <c r="B40" s="17" t="s">
        <v>27406</v>
      </c>
      <c r="C40" s="14">
        <f t="shared" si="6"/>
        <v>6.1538461538461542E-2</v>
      </c>
      <c r="D40" s="2">
        <v>4</v>
      </c>
      <c r="E40" s="14">
        <v>5.8771571611518601E-3</v>
      </c>
      <c r="F40" s="14">
        <f t="shared" si="4"/>
        <v>2.2308326956547657</v>
      </c>
      <c r="G40" s="16" t="s">
        <v>27419</v>
      </c>
    </row>
    <row r="41" spans="1:7" x14ac:dyDescent="0.2">
      <c r="A41" s="2" t="s">
        <v>27322</v>
      </c>
      <c r="B41" s="17" t="s">
        <v>27407</v>
      </c>
      <c r="C41" s="14">
        <f t="shared" si="6"/>
        <v>4.6153846153846156E-2</v>
      </c>
      <c r="D41" s="2">
        <v>3</v>
      </c>
      <c r="E41" s="14">
        <v>9.9995377994438698E-3</v>
      </c>
      <c r="F41" s="14">
        <f t="shared" si="4"/>
        <v>2.0000200735790106</v>
      </c>
      <c r="G41" s="16" t="s">
        <v>27420</v>
      </c>
    </row>
    <row r="42" spans="1:7" x14ac:dyDescent="0.2">
      <c r="A42" s="2" t="s">
        <v>27326</v>
      </c>
      <c r="B42" s="17" t="s">
        <v>27408</v>
      </c>
      <c r="C42" s="14">
        <f>D42/31</f>
        <v>0.16129032258064516</v>
      </c>
      <c r="D42" s="2">
        <v>5</v>
      </c>
      <c r="E42" s="14">
        <v>2.5693582246845498E-2</v>
      </c>
      <c r="F42" s="14">
        <f t="shared" si="4"/>
        <v>1.5901753413708668</v>
      </c>
      <c r="G42" s="16" t="s">
        <v>27421</v>
      </c>
    </row>
    <row r="44" spans="1:7" x14ac:dyDescent="0.2">
      <c r="A44" s="37" t="s">
        <v>27422</v>
      </c>
      <c r="B44" s="37"/>
      <c r="C44" s="37"/>
      <c r="D44" s="37"/>
      <c r="E44" s="37"/>
      <c r="F44" s="37"/>
      <c r="G44" s="37"/>
    </row>
    <row r="45" spans="1:7" x14ac:dyDescent="0.2">
      <c r="A45" s="19" t="s">
        <v>27332</v>
      </c>
      <c r="B45" s="19" t="s">
        <v>27306</v>
      </c>
      <c r="C45" s="20" t="s">
        <v>27307</v>
      </c>
      <c r="D45" s="19" t="s">
        <v>27308</v>
      </c>
      <c r="E45" s="20" t="s">
        <v>27352</v>
      </c>
      <c r="F45" s="21" t="s">
        <v>27309</v>
      </c>
      <c r="G45" s="22" t="s">
        <v>27337</v>
      </c>
    </row>
    <row r="46" spans="1:7" x14ac:dyDescent="0.2">
      <c r="A46" s="2" t="s">
        <v>27310</v>
      </c>
      <c r="B46" s="17" t="s">
        <v>27423</v>
      </c>
      <c r="C46" s="14">
        <f>D46/143</f>
        <v>9.7902097902097904E-2</v>
      </c>
      <c r="D46" s="2">
        <v>14</v>
      </c>
      <c r="E46" s="14">
        <v>5.6749102205342202E-3</v>
      </c>
      <c r="F46" s="14">
        <f>-LOG10(E46)</f>
        <v>2.2460410048017998</v>
      </c>
      <c r="G46" s="16" t="s">
        <v>27439</v>
      </c>
    </row>
    <row r="47" spans="1:7" x14ac:dyDescent="0.2">
      <c r="A47" s="2" t="s">
        <v>27310</v>
      </c>
      <c r="B47" s="17" t="s">
        <v>27424</v>
      </c>
      <c r="C47" s="14">
        <f t="shared" ref="C47:C50" si="7">D47/143</f>
        <v>8.3916083916083919E-2</v>
      </c>
      <c r="D47" s="2">
        <v>12</v>
      </c>
      <c r="E47" s="14">
        <v>5.6749102205342202E-3</v>
      </c>
      <c r="F47" s="14">
        <f t="shared" ref="F47:F62" si="8">-LOG10(E47)</f>
        <v>2.2460410048017998</v>
      </c>
      <c r="G47" s="16" t="s">
        <v>27440</v>
      </c>
    </row>
    <row r="48" spans="1:7" x14ac:dyDescent="0.2">
      <c r="A48" s="2" t="s">
        <v>27310</v>
      </c>
      <c r="B48" s="17" t="s">
        <v>27425</v>
      </c>
      <c r="C48" s="14">
        <f t="shared" si="7"/>
        <v>6.2937062937062943E-2</v>
      </c>
      <c r="D48" s="2">
        <v>9</v>
      </c>
      <c r="E48" s="14">
        <v>5.6749102205342202E-3</v>
      </c>
      <c r="F48" s="14">
        <f t="shared" si="8"/>
        <v>2.2460410048017998</v>
      </c>
      <c r="G48" s="16" t="s">
        <v>27441</v>
      </c>
    </row>
    <row r="49" spans="1:7" x14ac:dyDescent="0.2">
      <c r="A49" s="2" t="s">
        <v>27310</v>
      </c>
      <c r="B49" s="17" t="s">
        <v>27426</v>
      </c>
      <c r="C49" s="14">
        <f t="shared" si="7"/>
        <v>3.4965034965034968E-2</v>
      </c>
      <c r="D49" s="2">
        <v>5</v>
      </c>
      <c r="E49" s="14">
        <v>5.6749102205342202E-3</v>
      </c>
      <c r="F49" s="14">
        <f t="shared" si="8"/>
        <v>2.2460410048017998</v>
      </c>
      <c r="G49" s="16" t="s">
        <v>27442</v>
      </c>
    </row>
    <row r="50" spans="1:7" x14ac:dyDescent="0.2">
      <c r="A50" s="2" t="s">
        <v>27310</v>
      </c>
      <c r="B50" s="17" t="s">
        <v>27427</v>
      </c>
      <c r="C50" s="14">
        <f t="shared" si="7"/>
        <v>7.6923076923076927E-2</v>
      </c>
      <c r="D50" s="2">
        <v>11</v>
      </c>
      <c r="E50" s="14">
        <v>5.6749102205342202E-3</v>
      </c>
      <c r="F50" s="14">
        <f t="shared" si="8"/>
        <v>2.2460410048017998</v>
      </c>
      <c r="G50" s="16" t="s">
        <v>27443</v>
      </c>
    </row>
    <row r="51" spans="1:7" x14ac:dyDescent="0.2">
      <c r="A51" s="2" t="s">
        <v>27316</v>
      </c>
      <c r="B51" s="17" t="s">
        <v>27428</v>
      </c>
      <c r="C51" s="14">
        <f>D51/148</f>
        <v>0.11486486486486487</v>
      </c>
      <c r="D51" s="2">
        <v>17</v>
      </c>
      <c r="E51" s="14">
        <v>8.9770721900916801E-5</v>
      </c>
      <c r="F51" s="14">
        <f t="shared" si="8"/>
        <v>4.0468652823767197</v>
      </c>
      <c r="G51" s="16" t="s">
        <v>27444</v>
      </c>
    </row>
    <row r="52" spans="1:7" x14ac:dyDescent="0.2">
      <c r="A52" s="2" t="s">
        <v>27316</v>
      </c>
      <c r="B52" s="17" t="s">
        <v>27429</v>
      </c>
      <c r="C52" s="14">
        <f>D52/148</f>
        <v>6.7567567567567571E-2</v>
      </c>
      <c r="D52" s="2">
        <v>10</v>
      </c>
      <c r="E52" s="14">
        <v>1.48172382568863E-2</v>
      </c>
      <c r="F52" s="14">
        <f t="shared" si="8"/>
        <v>1.8292327357335509</v>
      </c>
      <c r="G52" s="16" t="s">
        <v>27445</v>
      </c>
    </row>
    <row r="53" spans="1:7" x14ac:dyDescent="0.2">
      <c r="A53" s="2" t="s">
        <v>27316</v>
      </c>
      <c r="B53" s="17" t="s">
        <v>27430</v>
      </c>
      <c r="C53" s="14">
        <f t="shared" ref="C53:C54" si="9">D53/148</f>
        <v>4.0540540540540543E-2</v>
      </c>
      <c r="D53" s="2">
        <v>6</v>
      </c>
      <c r="E53" s="14">
        <v>2.23583152045243E-2</v>
      </c>
      <c r="F53" s="14">
        <f t="shared" si="8"/>
        <v>1.6505609255148548</v>
      </c>
      <c r="G53" s="16" t="s">
        <v>27446</v>
      </c>
    </row>
    <row r="54" spans="1:7" x14ac:dyDescent="0.2">
      <c r="A54" s="2" t="s">
        <v>27316</v>
      </c>
      <c r="B54" s="17" t="s">
        <v>27431</v>
      </c>
      <c r="C54" s="14">
        <f t="shared" si="9"/>
        <v>8.1081081081081086E-2</v>
      </c>
      <c r="D54" s="2">
        <v>12</v>
      </c>
      <c r="E54" s="14">
        <v>2.23583152045243E-2</v>
      </c>
      <c r="F54" s="14">
        <f t="shared" si="8"/>
        <v>1.6505609255148548</v>
      </c>
      <c r="G54" s="16" t="s">
        <v>27447</v>
      </c>
    </row>
    <row r="55" spans="1:7" x14ac:dyDescent="0.2">
      <c r="A55" s="2" t="s">
        <v>27316</v>
      </c>
      <c r="B55" s="17" t="s">
        <v>27432</v>
      </c>
      <c r="C55" s="14">
        <f>D55/148</f>
        <v>2.7027027027027029E-2</v>
      </c>
      <c r="D55" s="2">
        <v>4</v>
      </c>
      <c r="E55" s="14">
        <v>2.23583152045243E-2</v>
      </c>
      <c r="F55" s="14">
        <f t="shared" si="8"/>
        <v>1.6505609255148548</v>
      </c>
      <c r="G55" s="16" t="s">
        <v>27448</v>
      </c>
    </row>
    <row r="56" spans="1:7" x14ac:dyDescent="0.2">
      <c r="A56" s="2" t="s">
        <v>27322</v>
      </c>
      <c r="B56" s="17" t="s">
        <v>27433</v>
      </c>
      <c r="C56" s="14">
        <f>D56/145</f>
        <v>0.1103448275862069</v>
      </c>
      <c r="D56" s="2">
        <v>16</v>
      </c>
      <c r="E56" s="14">
        <v>3.1548812296267098E-5</v>
      </c>
      <c r="F56" s="14">
        <f t="shared" si="8"/>
        <v>4.5010169857981834</v>
      </c>
      <c r="G56" s="16" t="s">
        <v>27449</v>
      </c>
    </row>
    <row r="57" spans="1:7" x14ac:dyDescent="0.2">
      <c r="A57" s="2" t="s">
        <v>27322</v>
      </c>
      <c r="B57" s="17" t="s">
        <v>27434</v>
      </c>
      <c r="C57" s="14">
        <f t="shared" ref="C57:C60" si="10">D57/145</f>
        <v>0.10344827586206896</v>
      </c>
      <c r="D57" s="2">
        <v>15</v>
      </c>
      <c r="E57" s="14">
        <v>3.1548812296267098E-5</v>
      </c>
      <c r="F57" s="14">
        <f t="shared" si="8"/>
        <v>4.5010169857981834</v>
      </c>
      <c r="G57" s="16" t="s">
        <v>27450</v>
      </c>
    </row>
    <row r="58" spans="1:7" x14ac:dyDescent="0.2">
      <c r="A58" s="2" t="s">
        <v>27322</v>
      </c>
      <c r="B58" s="17" t="s">
        <v>27435</v>
      </c>
      <c r="C58" s="14">
        <f t="shared" si="10"/>
        <v>0.10344827586206896</v>
      </c>
      <c r="D58" s="2">
        <v>15</v>
      </c>
      <c r="E58" s="14">
        <v>3.1548812296267098E-5</v>
      </c>
      <c r="F58" s="14">
        <f t="shared" si="8"/>
        <v>4.5010169857981834</v>
      </c>
      <c r="G58" s="16" t="s">
        <v>27450</v>
      </c>
    </row>
    <row r="59" spans="1:7" x14ac:dyDescent="0.2">
      <c r="A59" s="2" t="s">
        <v>27322</v>
      </c>
      <c r="B59" s="17" t="s">
        <v>27436</v>
      </c>
      <c r="C59" s="14">
        <f t="shared" si="10"/>
        <v>0.10344827586206896</v>
      </c>
      <c r="D59" s="2">
        <v>15</v>
      </c>
      <c r="E59" s="14">
        <v>3.2513569967912599E-4</v>
      </c>
      <c r="F59" s="14">
        <f t="shared" si="8"/>
        <v>3.4879353426464599</v>
      </c>
      <c r="G59" s="16" t="s">
        <v>27451</v>
      </c>
    </row>
    <row r="60" spans="1:7" x14ac:dyDescent="0.2">
      <c r="A60" s="2" t="s">
        <v>27322</v>
      </c>
      <c r="B60" s="17" t="s">
        <v>27437</v>
      </c>
      <c r="C60" s="14">
        <f t="shared" si="10"/>
        <v>4.8275862068965517E-2</v>
      </c>
      <c r="D60" s="2">
        <v>7</v>
      </c>
      <c r="E60" s="14">
        <v>4.1211758120865199E-4</v>
      </c>
      <c r="F60" s="14">
        <f t="shared" si="8"/>
        <v>3.3849788577903004</v>
      </c>
      <c r="G60" s="16" t="s">
        <v>27452</v>
      </c>
    </row>
    <row r="61" spans="1:7" x14ac:dyDescent="0.2">
      <c r="A61" s="2" t="s">
        <v>27326</v>
      </c>
      <c r="B61" s="17" t="s">
        <v>27438</v>
      </c>
      <c r="C61" s="14">
        <f>D61/90</f>
        <v>0.1111111111111111</v>
      </c>
      <c r="D61" s="2">
        <v>10</v>
      </c>
      <c r="E61" s="14">
        <v>2.5969197285551001E-4</v>
      </c>
      <c r="F61" s="14">
        <f t="shared" si="8"/>
        <v>3.5855414743153862</v>
      </c>
      <c r="G61" s="16" t="s">
        <v>27453</v>
      </c>
    </row>
    <row r="62" spans="1:7" x14ac:dyDescent="0.2">
      <c r="A62" s="2" t="s">
        <v>27326</v>
      </c>
      <c r="B62" s="17" t="s">
        <v>27331</v>
      </c>
      <c r="C62" s="14">
        <f>D62/90</f>
        <v>0.1</v>
      </c>
      <c r="D62" s="2">
        <v>9</v>
      </c>
      <c r="E62" s="14">
        <v>3.35496380727045E-3</v>
      </c>
      <c r="F62" s="14">
        <f t="shared" si="8"/>
        <v>2.4743121605583309</v>
      </c>
      <c r="G62" s="16" t="s">
        <v>27454</v>
      </c>
    </row>
    <row r="64" spans="1:7" x14ac:dyDescent="0.2">
      <c r="A64" s="37" t="s">
        <v>27455</v>
      </c>
      <c r="B64" s="37"/>
      <c r="C64" s="37"/>
      <c r="D64" s="37"/>
      <c r="E64" s="37"/>
      <c r="F64" s="37"/>
      <c r="G64" s="37"/>
    </row>
    <row r="65" spans="1:7" x14ac:dyDescent="0.2">
      <c r="A65" s="19" t="s">
        <v>27332</v>
      </c>
      <c r="B65" s="19" t="s">
        <v>27306</v>
      </c>
      <c r="C65" s="20" t="s">
        <v>27307</v>
      </c>
      <c r="D65" s="19" t="s">
        <v>27308</v>
      </c>
      <c r="E65" s="20" t="s">
        <v>27352</v>
      </c>
      <c r="F65" s="21" t="s">
        <v>27309</v>
      </c>
      <c r="G65" s="22" t="s">
        <v>27337</v>
      </c>
    </row>
    <row r="66" spans="1:7" x14ac:dyDescent="0.2">
      <c r="A66" s="2" t="s">
        <v>27310</v>
      </c>
      <c r="B66" s="17" t="s">
        <v>27394</v>
      </c>
      <c r="C66" s="14">
        <f>D66/470</f>
        <v>0.19361702127659575</v>
      </c>
      <c r="D66" s="2">
        <v>91</v>
      </c>
      <c r="E66" s="14">
        <v>3.2598060464998598E-53</v>
      </c>
      <c r="F66" s="14">
        <f>-LOG10(E66)</f>
        <v>52.486808239024292</v>
      </c>
      <c r="G66" s="16" t="s">
        <v>27470</v>
      </c>
    </row>
    <row r="67" spans="1:7" x14ac:dyDescent="0.2">
      <c r="A67" s="2" t="s">
        <v>27310</v>
      </c>
      <c r="B67" s="17" t="s">
        <v>27338</v>
      </c>
      <c r="C67" s="14">
        <f t="shared" ref="C67:C70" si="11">D67/470</f>
        <v>0.19148936170212766</v>
      </c>
      <c r="D67" s="2">
        <v>90</v>
      </c>
      <c r="E67" s="14">
        <v>3.8113308486218799E-48</v>
      </c>
      <c r="F67" s="14">
        <f t="shared" ref="F67:F85" si="12">-LOG10(E67)</f>
        <v>47.418923349969837</v>
      </c>
      <c r="G67" s="16" t="s">
        <v>27471</v>
      </c>
    </row>
    <row r="68" spans="1:7" x14ac:dyDescent="0.2">
      <c r="A68" s="2" t="s">
        <v>27310</v>
      </c>
      <c r="B68" s="17" t="s">
        <v>27393</v>
      </c>
      <c r="C68" s="14">
        <f t="shared" si="11"/>
        <v>0.14893617021276595</v>
      </c>
      <c r="D68" s="2">
        <v>70</v>
      </c>
      <c r="E68" s="14">
        <v>2.7704889454931702E-44</v>
      </c>
      <c r="F68" s="14">
        <f t="shared" si="12"/>
        <v>43.557443578375725</v>
      </c>
      <c r="G68" s="16" t="s">
        <v>27472</v>
      </c>
    </row>
    <row r="69" spans="1:7" x14ac:dyDescent="0.2">
      <c r="A69" s="2" t="s">
        <v>27310</v>
      </c>
      <c r="B69" s="17" t="s">
        <v>27456</v>
      </c>
      <c r="C69" s="14">
        <f t="shared" si="11"/>
        <v>0.17234042553191489</v>
      </c>
      <c r="D69" s="2">
        <v>81</v>
      </c>
      <c r="E69" s="14">
        <v>4.0292460302624001E-44</v>
      </c>
      <c r="F69" s="14">
        <f t="shared" si="12"/>
        <v>43.394776213295884</v>
      </c>
      <c r="G69" s="16" t="s">
        <v>27473</v>
      </c>
    </row>
    <row r="70" spans="1:7" x14ac:dyDescent="0.2">
      <c r="A70" s="2" t="s">
        <v>27310</v>
      </c>
      <c r="B70" s="17" t="s">
        <v>27457</v>
      </c>
      <c r="C70" s="14">
        <f t="shared" si="11"/>
        <v>0.14680851063829786</v>
      </c>
      <c r="D70" s="2">
        <v>69</v>
      </c>
      <c r="E70" s="14">
        <v>8.9246023047253498E-42</v>
      </c>
      <c r="F70" s="14">
        <f t="shared" si="12"/>
        <v>41.049411127676436</v>
      </c>
      <c r="G70" s="16" t="s">
        <v>27474</v>
      </c>
    </row>
    <row r="71" spans="1:7" x14ac:dyDescent="0.2">
      <c r="A71" s="2" t="s">
        <v>27316</v>
      </c>
      <c r="B71" s="17" t="s">
        <v>27458</v>
      </c>
      <c r="C71" s="14">
        <f>D71/480</f>
        <v>6.6666666666666666E-2</v>
      </c>
      <c r="D71" s="2">
        <v>32</v>
      </c>
      <c r="E71" s="14">
        <v>3.5318354511474398E-17</v>
      </c>
      <c r="F71" s="14">
        <f t="shared" si="12"/>
        <v>16.451999538481608</v>
      </c>
      <c r="G71" s="16" t="s">
        <v>27475</v>
      </c>
    </row>
    <row r="72" spans="1:7" x14ac:dyDescent="0.2">
      <c r="A72" s="2" t="s">
        <v>27316</v>
      </c>
      <c r="B72" s="17" t="s">
        <v>27459</v>
      </c>
      <c r="C72" s="14">
        <f t="shared" ref="C72:C75" si="13">D72/480</f>
        <v>4.791666666666667E-2</v>
      </c>
      <c r="D72" s="2">
        <v>23</v>
      </c>
      <c r="E72" s="14">
        <v>4.4366494511095599E-16</v>
      </c>
      <c r="F72" s="14">
        <f t="shared" si="12"/>
        <v>15.352944884437164</v>
      </c>
      <c r="G72" s="16" t="s">
        <v>27476</v>
      </c>
    </row>
    <row r="73" spans="1:7" x14ac:dyDescent="0.2">
      <c r="A73" s="2" t="s">
        <v>27316</v>
      </c>
      <c r="B73" s="17" t="s">
        <v>27460</v>
      </c>
      <c r="C73" s="14">
        <f t="shared" si="13"/>
        <v>4.791666666666667E-2</v>
      </c>
      <c r="D73" s="2">
        <v>23</v>
      </c>
      <c r="E73" s="14">
        <v>5.6388053007957004E-16</v>
      </c>
      <c r="F73" s="14">
        <f t="shared" si="12"/>
        <v>15.248812900667872</v>
      </c>
      <c r="G73" s="16" t="s">
        <v>27476</v>
      </c>
    </row>
    <row r="74" spans="1:7" x14ac:dyDescent="0.2">
      <c r="A74" s="2" t="s">
        <v>27316</v>
      </c>
      <c r="B74" s="17" t="s">
        <v>27461</v>
      </c>
      <c r="C74" s="14">
        <f t="shared" si="13"/>
        <v>8.7499999999999994E-2</v>
      </c>
      <c r="D74" s="2">
        <v>42</v>
      </c>
      <c r="E74" s="14">
        <v>7.8606570671745898E-13</v>
      </c>
      <c r="F74" s="14">
        <f t="shared" si="12"/>
        <v>12.104541150052032</v>
      </c>
      <c r="G74" s="16" t="s">
        <v>27477</v>
      </c>
    </row>
    <row r="75" spans="1:7" x14ac:dyDescent="0.2">
      <c r="A75" s="2" t="s">
        <v>27316</v>
      </c>
      <c r="B75" s="17" t="s">
        <v>27462</v>
      </c>
      <c r="C75" s="14">
        <f t="shared" si="13"/>
        <v>7.4999999999999997E-2</v>
      </c>
      <c r="D75" s="2">
        <v>36</v>
      </c>
      <c r="E75" s="14">
        <v>3.00758489428558E-11</v>
      </c>
      <c r="F75" s="14">
        <f t="shared" si="12"/>
        <v>10.521782105102192</v>
      </c>
      <c r="G75" s="16" t="s">
        <v>27478</v>
      </c>
    </row>
    <row r="76" spans="1:7" x14ac:dyDescent="0.2">
      <c r="A76" s="2" t="s">
        <v>27322</v>
      </c>
      <c r="B76" s="17" t="s">
        <v>27463</v>
      </c>
      <c r="C76" s="14">
        <f>D76/483</f>
        <v>0.10766045548654245</v>
      </c>
      <c r="D76" s="2">
        <v>52</v>
      </c>
      <c r="E76" s="14">
        <v>1.92433839352837E-36</v>
      </c>
      <c r="F76" s="14">
        <f t="shared" si="12"/>
        <v>35.715718555208959</v>
      </c>
      <c r="G76" s="16" t="s">
        <v>27479</v>
      </c>
    </row>
    <row r="77" spans="1:7" x14ac:dyDescent="0.2">
      <c r="A77" s="2" t="s">
        <v>27322</v>
      </c>
      <c r="B77" s="17" t="s">
        <v>27464</v>
      </c>
      <c r="C77" s="14">
        <f t="shared" ref="C77:C80" si="14">D77/483</f>
        <v>7.8674948240165632E-2</v>
      </c>
      <c r="D77" s="2">
        <v>38</v>
      </c>
      <c r="E77" s="14">
        <v>1.6523689001194201E-35</v>
      </c>
      <c r="F77" s="14">
        <f t="shared" si="12"/>
        <v>34.781892987644632</v>
      </c>
      <c r="G77" s="16" t="s">
        <v>27480</v>
      </c>
    </row>
    <row r="78" spans="1:7" x14ac:dyDescent="0.2">
      <c r="A78" s="2" t="s">
        <v>27322</v>
      </c>
      <c r="B78" s="17" t="s">
        <v>27405</v>
      </c>
      <c r="C78" s="14">
        <f t="shared" si="14"/>
        <v>5.5900621118012424E-2</v>
      </c>
      <c r="D78" s="2">
        <v>27</v>
      </c>
      <c r="E78" s="14">
        <v>6.2379237353179897E-22</v>
      </c>
      <c r="F78" s="14">
        <f t="shared" si="12"/>
        <v>21.204959939218668</v>
      </c>
      <c r="G78" s="16" t="s">
        <v>27481</v>
      </c>
    </row>
    <row r="79" spans="1:7" x14ac:dyDescent="0.2">
      <c r="A79" s="2" t="s">
        <v>27322</v>
      </c>
      <c r="B79" s="17" t="s">
        <v>27465</v>
      </c>
      <c r="C79" s="14">
        <f t="shared" si="14"/>
        <v>0.10973084886128365</v>
      </c>
      <c r="D79" s="2">
        <v>53</v>
      </c>
      <c r="E79" s="14">
        <v>3.5672181869960201E-21</v>
      </c>
      <c r="F79" s="14">
        <f t="shared" si="12"/>
        <v>20.447670326459111</v>
      </c>
      <c r="G79" s="16" t="s">
        <v>27482</v>
      </c>
    </row>
    <row r="80" spans="1:7" x14ac:dyDescent="0.2">
      <c r="A80" s="2" t="s">
        <v>27322</v>
      </c>
      <c r="B80" s="17" t="s">
        <v>27466</v>
      </c>
      <c r="C80" s="14">
        <f t="shared" si="14"/>
        <v>5.5900621118012424E-2</v>
      </c>
      <c r="D80" s="2">
        <v>27</v>
      </c>
      <c r="E80" s="14">
        <v>5.62236192453174E-20</v>
      </c>
      <c r="F80" s="14">
        <f t="shared" si="12"/>
        <v>19.250081201281439</v>
      </c>
      <c r="G80" s="16" t="s">
        <v>27483</v>
      </c>
    </row>
    <row r="81" spans="1:7" x14ac:dyDescent="0.2">
      <c r="A81" s="2" t="s">
        <v>27326</v>
      </c>
      <c r="B81" s="17" t="s">
        <v>27467</v>
      </c>
      <c r="C81" s="14">
        <f>D81/244</f>
        <v>0.18852459016393441</v>
      </c>
      <c r="D81" s="2">
        <v>46</v>
      </c>
      <c r="E81" s="14">
        <v>5.3868024119991497E-32</v>
      </c>
      <c r="F81" s="14">
        <f t="shared" si="12"/>
        <v>31.268668954090618</v>
      </c>
      <c r="G81" s="16" t="s">
        <v>27484</v>
      </c>
    </row>
    <row r="82" spans="1:7" x14ac:dyDescent="0.2">
      <c r="A82" s="2" t="s">
        <v>27326</v>
      </c>
      <c r="B82" s="17" t="s">
        <v>27408</v>
      </c>
      <c r="C82" s="14">
        <f t="shared" ref="C82:C85" si="15">D82/244</f>
        <v>9.0163934426229511E-2</v>
      </c>
      <c r="D82" s="2">
        <v>22</v>
      </c>
      <c r="E82" s="14">
        <v>2.02816745853255E-7</v>
      </c>
      <c r="F82" s="14">
        <f t="shared" si="12"/>
        <v>6.6928961897163273</v>
      </c>
      <c r="G82" s="16" t="s">
        <v>27485</v>
      </c>
    </row>
    <row r="83" spans="1:7" x14ac:dyDescent="0.2">
      <c r="A83" s="2" t="s">
        <v>27326</v>
      </c>
      <c r="B83" s="17" t="s">
        <v>27350</v>
      </c>
      <c r="C83" s="14">
        <f t="shared" si="15"/>
        <v>6.9672131147540978E-2</v>
      </c>
      <c r="D83" s="2">
        <v>17</v>
      </c>
      <c r="E83" s="14">
        <v>9.0007726005084502E-7</v>
      </c>
      <c r="F83" s="14">
        <f t="shared" si="12"/>
        <v>6.0457202103677421</v>
      </c>
      <c r="G83" s="16" t="s">
        <v>27486</v>
      </c>
    </row>
    <row r="84" spans="1:7" x14ac:dyDescent="0.2">
      <c r="A84" s="2" t="s">
        <v>27326</v>
      </c>
      <c r="B84" s="17" t="s">
        <v>27468</v>
      </c>
      <c r="C84" s="14">
        <f t="shared" si="15"/>
        <v>6.1475409836065573E-2</v>
      </c>
      <c r="D84" s="2">
        <v>15</v>
      </c>
      <c r="E84" s="14">
        <v>6.4342775896482998E-6</v>
      </c>
      <c r="F84" s="14">
        <f t="shared" si="12"/>
        <v>5.1915002065593319</v>
      </c>
      <c r="G84" s="16" t="s">
        <v>27487</v>
      </c>
    </row>
    <row r="85" spans="1:7" x14ac:dyDescent="0.2">
      <c r="A85" s="2" t="s">
        <v>27326</v>
      </c>
      <c r="B85" s="17" t="s">
        <v>27469</v>
      </c>
      <c r="C85" s="14">
        <f t="shared" si="15"/>
        <v>5.3278688524590161E-2</v>
      </c>
      <c r="D85" s="2">
        <v>13</v>
      </c>
      <c r="E85" s="14">
        <v>1.7634187517165601E-5</v>
      </c>
      <c r="F85" s="14">
        <f t="shared" si="12"/>
        <v>4.7536445453495002</v>
      </c>
      <c r="G85" s="16" t="s">
        <v>27488</v>
      </c>
    </row>
  </sheetData>
  <mergeCells count="5">
    <mergeCell ref="A2:G2"/>
    <mergeCell ref="A25:G25"/>
    <mergeCell ref="A44:G44"/>
    <mergeCell ref="A64:G64"/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D007-1116-7746-90B2-3CB5189C42A5}">
  <dimension ref="A1:G29"/>
  <sheetViews>
    <sheetView workbookViewId="0">
      <selection sqref="A1:C1"/>
    </sheetView>
  </sheetViews>
  <sheetFormatPr baseColWidth="10" defaultRowHeight="16" x14ac:dyDescent="0.2"/>
  <cols>
    <col min="1" max="1" width="34.83203125" customWidth="1"/>
    <col min="2" max="2" width="30.6640625" customWidth="1"/>
    <col min="3" max="3" width="42.33203125" customWidth="1"/>
  </cols>
  <sheetData>
    <row r="1" spans="1:7" ht="18" x14ac:dyDescent="0.2">
      <c r="A1" s="39" t="s">
        <v>28813</v>
      </c>
      <c r="B1" s="39"/>
      <c r="C1" s="39"/>
    </row>
    <row r="2" spans="1:7" s="24" customFormat="1" x14ac:dyDescent="0.2">
      <c r="A2" s="23" t="s">
        <v>27496</v>
      </c>
      <c r="B2" s="23" t="s">
        <v>27522</v>
      </c>
      <c r="C2" s="23" t="s">
        <v>27523</v>
      </c>
    </row>
    <row r="3" spans="1:7" x14ac:dyDescent="0.2">
      <c r="A3" s="26" t="s">
        <v>27499</v>
      </c>
      <c r="B3" s="25">
        <v>3.1619999999999999</v>
      </c>
      <c r="C3" s="25">
        <v>2.3090000000000002</v>
      </c>
    </row>
    <row r="4" spans="1:7" x14ac:dyDescent="0.2">
      <c r="A4" s="26" t="s">
        <v>27500</v>
      </c>
      <c r="B4" s="25">
        <v>2.4489999999999998</v>
      </c>
      <c r="C4" s="25">
        <v>-0.44700000000000001</v>
      </c>
    </row>
    <row r="5" spans="1:7" x14ac:dyDescent="0.2">
      <c r="A5" s="26" t="s">
        <v>27501</v>
      </c>
      <c r="B5" s="25">
        <v>2.2360000000000002</v>
      </c>
      <c r="C5" s="25">
        <v>-0.44700000000000001</v>
      </c>
    </row>
    <row r="6" spans="1:7" x14ac:dyDescent="0.2">
      <c r="A6" s="26" t="s">
        <v>27502</v>
      </c>
      <c r="B6" s="25">
        <v>2.2360000000000002</v>
      </c>
      <c r="C6" s="25">
        <v>0.81599999999999995</v>
      </c>
    </row>
    <row r="7" spans="1:7" x14ac:dyDescent="0.2">
      <c r="A7" s="26" t="s">
        <v>27503</v>
      </c>
      <c r="B7" s="25">
        <v>2.121</v>
      </c>
      <c r="C7" s="25">
        <v>2.121</v>
      </c>
    </row>
    <row r="8" spans="1:7" x14ac:dyDescent="0.2">
      <c r="A8" s="26" t="s">
        <v>27504</v>
      </c>
      <c r="B8" s="25">
        <v>2.121</v>
      </c>
      <c r="C8" s="25">
        <v>0.63200000000000001</v>
      </c>
    </row>
    <row r="9" spans="1:7" x14ac:dyDescent="0.2">
      <c r="A9" s="26" t="s">
        <v>27505</v>
      </c>
      <c r="B9" s="25">
        <v>2</v>
      </c>
      <c r="C9" s="25">
        <v>1</v>
      </c>
    </row>
    <row r="10" spans="1:7" x14ac:dyDescent="0.2">
      <c r="A10" s="26" t="s">
        <v>27506</v>
      </c>
      <c r="B10" s="25">
        <v>1.89</v>
      </c>
      <c r="C10" s="25">
        <v>1.1339999999999999</v>
      </c>
    </row>
    <row r="11" spans="1:7" x14ac:dyDescent="0.2">
      <c r="A11" s="26" t="s">
        <v>27507</v>
      </c>
      <c r="B11" s="25">
        <v>1.4139999999999999</v>
      </c>
      <c r="C11" s="25">
        <v>-2.3090000000000002</v>
      </c>
      <c r="E11" s="26"/>
      <c r="F11" s="25"/>
      <c r="G11" s="25"/>
    </row>
    <row r="12" spans="1:7" x14ac:dyDescent="0.2">
      <c r="A12" s="26" t="s">
        <v>27508</v>
      </c>
      <c r="B12" s="25">
        <v>-1.667</v>
      </c>
      <c r="C12" s="25">
        <v>-1.155</v>
      </c>
      <c r="E12" s="26"/>
      <c r="F12" s="25"/>
      <c r="G12" s="25"/>
    </row>
    <row r="13" spans="1:7" x14ac:dyDescent="0.2">
      <c r="A13" s="26" t="s">
        <v>27491</v>
      </c>
      <c r="B13" s="25">
        <v>-2.2360000000000002</v>
      </c>
      <c r="C13" s="25">
        <v>-8.5440000000000005</v>
      </c>
      <c r="E13" s="26"/>
      <c r="F13" s="25"/>
      <c r="G13" s="25"/>
    </row>
    <row r="14" spans="1:7" x14ac:dyDescent="0.2">
      <c r="A14" s="26" t="s">
        <v>27509</v>
      </c>
      <c r="B14" s="25" t="s">
        <v>27490</v>
      </c>
      <c r="C14" s="25">
        <v>-6.8559999999999999</v>
      </c>
      <c r="E14" s="26"/>
      <c r="F14" s="25"/>
      <c r="G14" s="25"/>
    </row>
    <row r="15" spans="1:7" x14ac:dyDescent="0.2">
      <c r="A15" s="26" t="s">
        <v>27510</v>
      </c>
      <c r="B15" s="25" t="s">
        <v>27490</v>
      </c>
      <c r="C15" s="25">
        <v>3.0510000000000002</v>
      </c>
      <c r="E15" s="26"/>
      <c r="F15" s="25"/>
      <c r="G15" s="25"/>
    </row>
    <row r="16" spans="1:7" x14ac:dyDescent="0.2">
      <c r="A16" s="26" t="s">
        <v>27511</v>
      </c>
      <c r="B16" s="25" t="s">
        <v>27490</v>
      </c>
      <c r="C16" s="25">
        <v>1.897</v>
      </c>
      <c r="E16" s="26"/>
      <c r="F16" s="25"/>
      <c r="G16" s="25"/>
    </row>
    <row r="17" spans="1:7" x14ac:dyDescent="0.2">
      <c r="E17" s="26"/>
      <c r="F17" s="25"/>
      <c r="G17" s="25"/>
    </row>
    <row r="18" spans="1:7" x14ac:dyDescent="0.2">
      <c r="E18" s="26"/>
      <c r="F18" s="25"/>
      <c r="G18" s="25"/>
    </row>
    <row r="19" spans="1:7" x14ac:dyDescent="0.2">
      <c r="A19" s="23" t="s">
        <v>27524</v>
      </c>
      <c r="B19" s="23" t="s">
        <v>27522</v>
      </c>
      <c r="C19" s="23" t="s">
        <v>27523</v>
      </c>
      <c r="E19" s="26"/>
      <c r="F19" s="25"/>
      <c r="G19" s="25"/>
    </row>
    <row r="20" spans="1:7" x14ac:dyDescent="0.2">
      <c r="A20" s="26" t="s">
        <v>27512</v>
      </c>
      <c r="B20" s="25">
        <v>-1.41</v>
      </c>
      <c r="C20" s="25">
        <v>-4.3479999999999999</v>
      </c>
      <c r="E20" s="26"/>
      <c r="F20" s="25"/>
      <c r="G20" s="25"/>
    </row>
    <row r="21" spans="1:7" x14ac:dyDescent="0.2">
      <c r="A21" s="26" t="s">
        <v>27513</v>
      </c>
      <c r="B21" s="25">
        <v>1.4870000000000001</v>
      </c>
      <c r="C21" s="25">
        <v>4.0410000000000004</v>
      </c>
      <c r="E21" s="26"/>
      <c r="F21" s="25"/>
      <c r="G21" s="25"/>
    </row>
    <row r="22" spans="1:7" x14ac:dyDescent="0.2">
      <c r="A22" s="26" t="s">
        <v>27514</v>
      </c>
      <c r="B22" s="25" t="s">
        <v>27490</v>
      </c>
      <c r="C22" s="25">
        <v>5.484</v>
      </c>
      <c r="E22" s="26"/>
      <c r="F22" s="25"/>
      <c r="G22" s="25"/>
    </row>
    <row r="23" spans="1:7" x14ac:dyDescent="0.2">
      <c r="A23" s="26" t="s">
        <v>27515</v>
      </c>
      <c r="B23" s="25">
        <v>0.89</v>
      </c>
      <c r="C23" s="25">
        <v>3.4180000000000001</v>
      </c>
      <c r="E23" s="26"/>
      <c r="F23" s="25"/>
      <c r="G23" s="25"/>
    </row>
    <row r="24" spans="1:7" x14ac:dyDescent="0.2">
      <c r="A24" s="26" t="s">
        <v>27516</v>
      </c>
      <c r="B24" s="25">
        <v>2.1680000000000001</v>
      </c>
      <c r="C24" s="25">
        <v>1.5820000000000001</v>
      </c>
      <c r="E24" s="26"/>
      <c r="F24" s="25"/>
      <c r="G24" s="25"/>
    </row>
    <row r="25" spans="1:7" x14ac:dyDescent="0.2">
      <c r="A25" s="26" t="s">
        <v>27517</v>
      </c>
      <c r="B25" s="25">
        <v>1.0569999999999999</v>
      </c>
      <c r="C25" s="25">
        <v>1.2529999999999999</v>
      </c>
    </row>
    <row r="26" spans="1:7" x14ac:dyDescent="0.2">
      <c r="A26" s="26" t="s">
        <v>27518</v>
      </c>
      <c r="B26" s="25">
        <v>2.23</v>
      </c>
      <c r="C26" s="25" t="s">
        <v>27490</v>
      </c>
    </row>
    <row r="27" spans="1:7" x14ac:dyDescent="0.2">
      <c r="A27" s="26" t="s">
        <v>27519</v>
      </c>
      <c r="B27" s="25">
        <v>2.1389999999999998</v>
      </c>
      <c r="C27" s="25" t="s">
        <v>27490</v>
      </c>
    </row>
    <row r="28" spans="1:7" x14ac:dyDescent="0.2">
      <c r="A28" s="26" t="s">
        <v>27520</v>
      </c>
      <c r="B28" s="25">
        <v>2.077</v>
      </c>
      <c r="C28" s="25" t="s">
        <v>27490</v>
      </c>
    </row>
    <row r="29" spans="1:7" x14ac:dyDescent="0.2">
      <c r="A29" s="26" t="s">
        <v>27521</v>
      </c>
      <c r="B29" s="25">
        <v>2.0550000000000002</v>
      </c>
      <c r="C29" s="25" t="s">
        <v>27490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2B2B-A22D-0947-97A3-402BFAB2C286}">
  <dimension ref="A1:BA650"/>
  <sheetViews>
    <sheetView workbookViewId="0">
      <selection sqref="A1:BA1"/>
    </sheetView>
  </sheetViews>
  <sheetFormatPr baseColWidth="10" defaultRowHeight="16" x14ac:dyDescent="0.2"/>
  <cols>
    <col min="2" max="2" width="17.6640625" customWidth="1"/>
  </cols>
  <sheetData>
    <row r="1" spans="1:53" ht="18" x14ac:dyDescent="0.2">
      <c r="A1" s="33" t="s">
        <v>28814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</row>
    <row r="2" spans="1:53" x14ac:dyDescent="0.2">
      <c r="A2" s="34" t="s">
        <v>27279</v>
      </c>
      <c r="B2" s="34" t="s">
        <v>27277</v>
      </c>
      <c r="C2" s="34" t="s">
        <v>26</v>
      </c>
      <c r="D2" s="34" t="s">
        <v>27</v>
      </c>
      <c r="E2" s="34" t="s">
        <v>27278</v>
      </c>
      <c r="F2" s="31" t="s">
        <v>27280</v>
      </c>
      <c r="G2" s="31"/>
      <c r="H2" s="31"/>
      <c r="I2" s="31"/>
      <c r="J2" s="31" t="s">
        <v>27285</v>
      </c>
      <c r="K2" s="31"/>
      <c r="L2" s="31"/>
      <c r="M2" s="31"/>
      <c r="N2" s="31" t="s">
        <v>27286</v>
      </c>
      <c r="O2" s="31"/>
      <c r="P2" s="31"/>
      <c r="Q2" s="31"/>
      <c r="R2" s="31" t="s">
        <v>27287</v>
      </c>
      <c r="S2" s="31"/>
      <c r="T2" s="31"/>
      <c r="U2" s="31"/>
      <c r="V2" s="32" t="s">
        <v>27288</v>
      </c>
      <c r="W2" s="32"/>
      <c r="X2" s="32"/>
      <c r="Y2" s="32"/>
      <c r="Z2" s="32" t="s">
        <v>27289</v>
      </c>
      <c r="AA2" s="32"/>
      <c r="AB2" s="32"/>
      <c r="AC2" s="32"/>
      <c r="AD2" s="31" t="s">
        <v>27290</v>
      </c>
      <c r="AE2" s="31"/>
      <c r="AF2" s="31"/>
      <c r="AG2" s="31"/>
      <c r="AH2" s="31" t="s">
        <v>27291</v>
      </c>
      <c r="AI2" s="31"/>
      <c r="AJ2" s="31"/>
      <c r="AK2" s="31"/>
      <c r="AL2" s="31" t="s">
        <v>27292</v>
      </c>
      <c r="AM2" s="31"/>
      <c r="AN2" s="31"/>
      <c r="AO2" s="31"/>
      <c r="AP2" s="31" t="s">
        <v>27293</v>
      </c>
      <c r="AQ2" s="31"/>
      <c r="AR2" s="31"/>
      <c r="AS2" s="31"/>
      <c r="AT2" s="32" t="s">
        <v>27294</v>
      </c>
      <c r="AU2" s="32"/>
      <c r="AV2" s="32"/>
      <c r="AW2" s="32"/>
      <c r="AX2" s="32" t="s">
        <v>27295</v>
      </c>
      <c r="AY2" s="32"/>
      <c r="AZ2" s="32"/>
      <c r="BA2" s="32"/>
    </row>
    <row r="3" spans="1:53" x14ac:dyDescent="0.2">
      <c r="A3" s="35"/>
      <c r="B3" s="35"/>
      <c r="C3" s="35"/>
      <c r="D3" s="35"/>
      <c r="E3" s="35"/>
      <c r="F3" s="11" t="s">
        <v>27281</v>
      </c>
      <c r="G3" s="11" t="s">
        <v>27282</v>
      </c>
      <c r="H3" s="11" t="s">
        <v>27283</v>
      </c>
      <c r="I3" s="11" t="s">
        <v>27284</v>
      </c>
      <c r="J3" s="11" t="s">
        <v>27281</v>
      </c>
      <c r="K3" s="11" t="s">
        <v>27282</v>
      </c>
      <c r="L3" s="11" t="s">
        <v>27283</v>
      </c>
      <c r="M3" s="11" t="s">
        <v>27284</v>
      </c>
      <c r="N3" s="11" t="s">
        <v>27281</v>
      </c>
      <c r="O3" s="11" t="s">
        <v>27282</v>
      </c>
      <c r="P3" s="11" t="s">
        <v>27283</v>
      </c>
      <c r="Q3" s="11" t="s">
        <v>27284</v>
      </c>
      <c r="R3" s="11" t="s">
        <v>27281</v>
      </c>
      <c r="S3" s="11" t="s">
        <v>27282</v>
      </c>
      <c r="T3" s="11" t="s">
        <v>27283</v>
      </c>
      <c r="U3" s="11" t="s">
        <v>27284</v>
      </c>
      <c r="V3" s="11" t="s">
        <v>27281</v>
      </c>
      <c r="W3" s="11" t="s">
        <v>27282</v>
      </c>
      <c r="X3" s="11" t="s">
        <v>27283</v>
      </c>
      <c r="Y3" s="11" t="s">
        <v>27284</v>
      </c>
      <c r="Z3" s="11" t="s">
        <v>27281</v>
      </c>
      <c r="AA3" s="11" t="s">
        <v>27282</v>
      </c>
      <c r="AB3" s="11" t="s">
        <v>27283</v>
      </c>
      <c r="AC3" s="11" t="s">
        <v>27284</v>
      </c>
      <c r="AD3" s="11" t="s">
        <v>27281</v>
      </c>
      <c r="AE3" s="11" t="s">
        <v>27282</v>
      </c>
      <c r="AF3" s="11" t="s">
        <v>27283</v>
      </c>
      <c r="AG3" s="11" t="s">
        <v>27284</v>
      </c>
      <c r="AH3" s="11" t="s">
        <v>27281</v>
      </c>
      <c r="AI3" s="11" t="s">
        <v>27282</v>
      </c>
      <c r="AJ3" s="11" t="s">
        <v>27283</v>
      </c>
      <c r="AK3" s="11" t="s">
        <v>27284</v>
      </c>
      <c r="AL3" s="11" t="s">
        <v>27281</v>
      </c>
      <c r="AM3" s="11" t="s">
        <v>27282</v>
      </c>
      <c r="AN3" s="11" t="s">
        <v>27283</v>
      </c>
      <c r="AO3" s="11" t="s">
        <v>27284</v>
      </c>
      <c r="AP3" s="11" t="s">
        <v>27281</v>
      </c>
      <c r="AQ3" s="11" t="s">
        <v>27282</v>
      </c>
      <c r="AR3" s="11" t="s">
        <v>27283</v>
      </c>
      <c r="AS3" s="11" t="s">
        <v>27284</v>
      </c>
      <c r="AT3" s="11" t="s">
        <v>27281</v>
      </c>
      <c r="AU3" s="11" t="s">
        <v>27282</v>
      </c>
      <c r="AV3" s="11" t="s">
        <v>27283</v>
      </c>
      <c r="AW3" s="11" t="s">
        <v>27284</v>
      </c>
      <c r="AX3" s="11" t="s">
        <v>27281</v>
      </c>
      <c r="AY3" s="11" t="s">
        <v>27282</v>
      </c>
      <c r="AZ3" s="11" t="s">
        <v>27283</v>
      </c>
      <c r="BA3" s="11" t="s">
        <v>27284</v>
      </c>
    </row>
    <row r="4" spans="1:53" x14ac:dyDescent="0.2">
      <c r="A4" s="1">
        <v>1</v>
      </c>
      <c r="B4" s="1" t="s">
        <v>120</v>
      </c>
      <c r="C4" s="6" t="s">
        <v>27677</v>
      </c>
      <c r="D4" s="6" t="s">
        <v>122</v>
      </c>
      <c r="E4" s="1" t="s">
        <v>123</v>
      </c>
      <c r="F4" s="5">
        <v>334.68890379999999</v>
      </c>
      <c r="G4" s="5">
        <v>236.78598020000001</v>
      </c>
      <c r="H4" s="5">
        <v>268.64538570000002</v>
      </c>
      <c r="I4" s="5">
        <v>280.0400899</v>
      </c>
      <c r="J4" s="5">
        <v>50.005149840000001</v>
      </c>
      <c r="K4" s="5">
        <v>42.932800290000003</v>
      </c>
      <c r="L4" s="5">
        <v>47.517520900000001</v>
      </c>
      <c r="M4" s="5">
        <v>46.818490349999998</v>
      </c>
      <c r="N4" s="5">
        <v>82.355697629999995</v>
      </c>
      <c r="O4" s="5">
        <v>98.315727229999993</v>
      </c>
      <c r="P4" s="5">
        <v>83.112808229999999</v>
      </c>
      <c r="Q4" s="5">
        <v>87.928077700000003</v>
      </c>
      <c r="R4" s="5">
        <v>36.15325928</v>
      </c>
      <c r="S4" s="5">
        <v>45.570102689999999</v>
      </c>
      <c r="T4" s="5">
        <v>40.47301865</v>
      </c>
      <c r="U4" s="5">
        <v>40.732126870000002</v>
      </c>
      <c r="V4" s="5">
        <v>227.07313540000001</v>
      </c>
      <c r="W4" s="5">
        <v>193.70066829999999</v>
      </c>
      <c r="X4" s="5">
        <v>309.94607539999998</v>
      </c>
      <c r="Y4" s="5">
        <v>243.5732931</v>
      </c>
      <c r="Z4" s="5">
        <v>48.70199203</v>
      </c>
      <c r="AA4" s="5">
        <v>53.325374600000004</v>
      </c>
      <c r="AB4" s="5">
        <v>57.942935939999998</v>
      </c>
      <c r="AC4" s="5">
        <v>53.32343419</v>
      </c>
      <c r="AD4" s="5">
        <v>117.406311</v>
      </c>
      <c r="AE4" s="5">
        <v>143.2107239</v>
      </c>
      <c r="AF4" s="5">
        <v>119.70761109999999</v>
      </c>
      <c r="AG4" s="5">
        <v>126.77488200000001</v>
      </c>
      <c r="AH4" s="5">
        <v>113.2618027</v>
      </c>
      <c r="AI4" s="5">
        <v>136.62004089999999</v>
      </c>
      <c r="AJ4" s="5">
        <v>141.3764496</v>
      </c>
      <c r="AK4" s="5">
        <v>130.4194311</v>
      </c>
      <c r="AL4" s="5"/>
      <c r="AM4" s="5"/>
      <c r="AN4" s="5">
        <v>41.875701900000003</v>
      </c>
      <c r="AO4" s="5">
        <v>41.875701900000003</v>
      </c>
      <c r="AP4" s="5"/>
      <c r="AQ4" s="5"/>
      <c r="AR4" s="5"/>
      <c r="AS4" s="5"/>
      <c r="AT4" s="5"/>
      <c r="AU4" s="5"/>
      <c r="AV4" s="5"/>
      <c r="AW4" s="5"/>
      <c r="AX4" s="5">
        <v>36.981056209999998</v>
      </c>
      <c r="AY4" s="5">
        <v>38.62994003</v>
      </c>
      <c r="AZ4" s="5"/>
      <c r="BA4" s="5">
        <v>37.805498120000003</v>
      </c>
    </row>
    <row r="5" spans="1:53" x14ac:dyDescent="0.2">
      <c r="A5" s="1">
        <v>2</v>
      </c>
      <c r="B5" s="1" t="s">
        <v>27525</v>
      </c>
      <c r="C5" s="6" t="s">
        <v>27678</v>
      </c>
      <c r="D5" s="6" t="s">
        <v>28322</v>
      </c>
      <c r="E5" s="1" t="s">
        <v>28459</v>
      </c>
      <c r="F5" s="5"/>
      <c r="G5" s="5"/>
      <c r="H5" s="5"/>
      <c r="I5" s="5"/>
      <c r="J5" s="5"/>
      <c r="K5" s="5">
        <v>6.8331880570000001</v>
      </c>
      <c r="L5" s="5"/>
      <c r="M5" s="5">
        <v>6.8331880570000001</v>
      </c>
      <c r="N5" s="5"/>
      <c r="O5" s="5"/>
      <c r="P5" s="5"/>
      <c r="Q5" s="5"/>
      <c r="R5" s="5">
        <v>68.492019650000003</v>
      </c>
      <c r="S5" s="5">
        <v>48.311599729999998</v>
      </c>
      <c r="T5" s="5">
        <v>56.862152100000003</v>
      </c>
      <c r="U5" s="5">
        <v>57.888590489999999</v>
      </c>
      <c r="V5" s="5"/>
      <c r="W5" s="5"/>
      <c r="X5" s="5"/>
      <c r="Y5" s="5"/>
      <c r="Z5" s="5"/>
      <c r="AA5" s="5"/>
      <c r="AB5" s="5">
        <v>4.0399966239999996</v>
      </c>
      <c r="AC5" s="5">
        <v>4.0399966239999996</v>
      </c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x14ac:dyDescent="0.2">
      <c r="A6" s="1">
        <v>3</v>
      </c>
      <c r="B6" s="1" t="s">
        <v>27526</v>
      </c>
      <c r="C6" s="6" t="s">
        <v>27679</v>
      </c>
      <c r="D6" s="6" t="s">
        <v>28323</v>
      </c>
      <c r="E6" s="1" t="s">
        <v>28460</v>
      </c>
      <c r="F6" s="5">
        <v>17377.443360000001</v>
      </c>
      <c r="G6" s="5">
        <v>13071.575199999999</v>
      </c>
      <c r="H6" s="5">
        <v>14325.054690000001</v>
      </c>
      <c r="I6" s="5">
        <v>14924.691080000001</v>
      </c>
      <c r="J6" s="5">
        <v>10304.583979999999</v>
      </c>
      <c r="K6" s="5">
        <v>10030.714840000001</v>
      </c>
      <c r="L6" s="5">
        <v>10310.04297</v>
      </c>
      <c r="M6" s="5">
        <v>10215.11393</v>
      </c>
      <c r="N6" s="5">
        <v>31761.90625</v>
      </c>
      <c r="O6" s="5">
        <v>30807.13867</v>
      </c>
      <c r="P6" s="5">
        <v>30789.521479999999</v>
      </c>
      <c r="Q6" s="5">
        <v>31119.522140000001</v>
      </c>
      <c r="R6" s="5">
        <v>3498.055664</v>
      </c>
      <c r="S6" s="5">
        <v>2674.0295409999999</v>
      </c>
      <c r="T6" s="5">
        <v>4182.4404299999997</v>
      </c>
      <c r="U6" s="5">
        <v>3451.5085450000001</v>
      </c>
      <c r="V6" s="5">
        <v>40699.292970000002</v>
      </c>
      <c r="W6" s="5">
        <v>46852.011720000002</v>
      </c>
      <c r="X6" s="5">
        <v>41265.132810000003</v>
      </c>
      <c r="Y6" s="5">
        <v>42938.8125</v>
      </c>
      <c r="Z6" s="5">
        <v>5171.8525390000004</v>
      </c>
      <c r="AA6" s="5">
        <v>5046.2260740000002</v>
      </c>
      <c r="AB6" s="5">
        <v>5432.0229490000002</v>
      </c>
      <c r="AC6" s="5">
        <v>5216.7005209999998</v>
      </c>
      <c r="AD6" s="5">
        <v>55148.277340000001</v>
      </c>
      <c r="AE6" s="5">
        <v>53092.785159999999</v>
      </c>
      <c r="AF6" s="5">
        <v>53776.734380000002</v>
      </c>
      <c r="AG6" s="5">
        <v>54005.932289999997</v>
      </c>
      <c r="AH6" s="5">
        <v>9424.3476559999999</v>
      </c>
      <c r="AI6" s="5">
        <v>10359.14258</v>
      </c>
      <c r="AJ6" s="5">
        <v>10170.95508</v>
      </c>
      <c r="AK6" s="5">
        <v>9984.8151039999993</v>
      </c>
      <c r="AL6" s="5">
        <v>46320.984380000002</v>
      </c>
      <c r="AM6" s="5">
        <v>52979.894529999998</v>
      </c>
      <c r="AN6" s="5">
        <v>47882.183590000001</v>
      </c>
      <c r="AO6" s="5">
        <v>49061.020830000001</v>
      </c>
      <c r="AP6" s="5">
        <v>29403.458979999999</v>
      </c>
      <c r="AQ6" s="5">
        <v>28022.54883</v>
      </c>
      <c r="AR6" s="5">
        <v>25948.511719999999</v>
      </c>
      <c r="AS6" s="5">
        <v>27791.506509999999</v>
      </c>
      <c r="AT6" s="5">
        <v>135604.3125</v>
      </c>
      <c r="AU6" s="5">
        <v>128087.69530000001</v>
      </c>
      <c r="AV6" s="5">
        <v>127423.61719999999</v>
      </c>
      <c r="AW6" s="5">
        <v>130371.875</v>
      </c>
      <c r="AX6" s="5">
        <v>14209.681640000001</v>
      </c>
      <c r="AY6" s="5">
        <v>15267.04688</v>
      </c>
      <c r="AZ6" s="5">
        <v>17278.869139999999</v>
      </c>
      <c r="BA6" s="5">
        <v>15585.19922</v>
      </c>
    </row>
    <row r="7" spans="1:53" x14ac:dyDescent="0.2">
      <c r="A7" s="1">
        <v>4</v>
      </c>
      <c r="B7" s="1" t="s">
        <v>236</v>
      </c>
      <c r="C7" s="6" t="s">
        <v>27680</v>
      </c>
      <c r="D7" s="6" t="s">
        <v>238</v>
      </c>
      <c r="E7" s="1" t="s">
        <v>239</v>
      </c>
      <c r="F7" s="5">
        <v>62.676063540000001</v>
      </c>
      <c r="G7" s="5">
        <v>96.001754759999997</v>
      </c>
      <c r="H7" s="5">
        <v>63.558818819999999</v>
      </c>
      <c r="I7" s="5">
        <v>74.078879040000004</v>
      </c>
      <c r="J7" s="5">
        <v>56.898445129999999</v>
      </c>
      <c r="K7" s="5">
        <v>51.044258120000002</v>
      </c>
      <c r="L7" s="5">
        <v>48.277584079999997</v>
      </c>
      <c r="M7" s="5">
        <v>52.073429109999999</v>
      </c>
      <c r="N7" s="5">
        <v>86.792724609999993</v>
      </c>
      <c r="O7" s="5">
        <v>96.967803959999998</v>
      </c>
      <c r="P7" s="5">
        <v>88.657379149999997</v>
      </c>
      <c r="Q7" s="5">
        <v>90.805969239999996</v>
      </c>
      <c r="R7" s="5">
        <v>60.825634000000001</v>
      </c>
      <c r="S7" s="5">
        <v>59.724872589999997</v>
      </c>
      <c r="T7" s="5">
        <v>54.596843720000003</v>
      </c>
      <c r="U7" s="5">
        <v>58.3824501</v>
      </c>
      <c r="V7" s="5">
        <v>83.947883610000005</v>
      </c>
      <c r="W7" s="5">
        <v>81.872047420000001</v>
      </c>
      <c r="X7" s="5">
        <v>89.958641049999997</v>
      </c>
      <c r="Y7" s="5">
        <v>85.259524029999994</v>
      </c>
      <c r="Z7" s="5">
        <v>90.486022950000006</v>
      </c>
      <c r="AA7" s="5">
        <v>93.698730470000001</v>
      </c>
      <c r="AB7" s="5">
        <v>93.284713749999995</v>
      </c>
      <c r="AC7" s="5">
        <v>92.48982239</v>
      </c>
      <c r="AD7" s="5">
        <v>138.76231379999999</v>
      </c>
      <c r="AE7" s="5">
        <v>129.21377559999999</v>
      </c>
      <c r="AF7" s="5">
        <v>110.0293121</v>
      </c>
      <c r="AG7" s="5">
        <v>126.0018005</v>
      </c>
      <c r="AH7" s="5">
        <v>47.819217680000001</v>
      </c>
      <c r="AI7" s="5">
        <v>53.630264279999999</v>
      </c>
      <c r="AJ7" s="5">
        <v>56.564968110000002</v>
      </c>
      <c r="AK7" s="5">
        <v>52.671483360000003</v>
      </c>
      <c r="AL7" s="5">
        <v>95.130798339999998</v>
      </c>
      <c r="AM7" s="5">
        <v>145.71139529999999</v>
      </c>
      <c r="AN7" s="5">
        <v>111.0341339</v>
      </c>
      <c r="AO7" s="5">
        <v>117.2921092</v>
      </c>
      <c r="AP7" s="5">
        <v>107.68837739999999</v>
      </c>
      <c r="AQ7" s="5">
        <v>83.204490660000005</v>
      </c>
      <c r="AR7" s="5">
        <v>89.222206119999996</v>
      </c>
      <c r="AS7" s="5">
        <v>93.371691389999995</v>
      </c>
      <c r="AT7" s="5">
        <v>183.57121280000001</v>
      </c>
      <c r="AU7" s="5">
        <v>184.0437775</v>
      </c>
      <c r="AV7" s="5">
        <v>169.56565860000001</v>
      </c>
      <c r="AW7" s="5">
        <v>179.06021630000001</v>
      </c>
      <c r="AX7" s="5">
        <v>46.278072360000003</v>
      </c>
      <c r="AY7" s="5">
        <v>34.714370729999999</v>
      </c>
      <c r="AZ7" s="5">
        <v>51.359626769999998</v>
      </c>
      <c r="BA7" s="5">
        <v>44.117356620000002</v>
      </c>
    </row>
    <row r="8" spans="1:53" x14ac:dyDescent="0.2">
      <c r="A8" s="1">
        <v>5</v>
      </c>
      <c r="B8" s="1" t="s">
        <v>27527</v>
      </c>
      <c r="C8" s="6" t="s">
        <v>27681</v>
      </c>
      <c r="D8" s="6" t="s">
        <v>28324</v>
      </c>
      <c r="E8" s="1" t="s">
        <v>28461</v>
      </c>
      <c r="F8" s="5">
        <v>29.5472374</v>
      </c>
      <c r="G8" s="5">
        <v>28.158725740000001</v>
      </c>
      <c r="H8" s="5"/>
      <c r="I8" s="5">
        <v>28.852981570000001</v>
      </c>
      <c r="J8" s="5">
        <v>19.335609439999999</v>
      </c>
      <c r="K8" s="5">
        <v>23.41908836</v>
      </c>
      <c r="L8" s="5">
        <v>24.912786480000001</v>
      </c>
      <c r="M8" s="5">
        <v>22.555828089999999</v>
      </c>
      <c r="N8" s="5">
        <v>35.151821140000003</v>
      </c>
      <c r="O8" s="5">
        <v>17.38163376</v>
      </c>
      <c r="P8" s="5">
        <v>39.717891690000002</v>
      </c>
      <c r="Q8" s="5">
        <v>30.750448859999999</v>
      </c>
      <c r="R8" s="5">
        <v>12.84165192</v>
      </c>
      <c r="S8" s="5">
        <v>14.49652004</v>
      </c>
      <c r="T8" s="5">
        <v>14.71199322</v>
      </c>
      <c r="U8" s="5">
        <v>14.01672173</v>
      </c>
      <c r="V8" s="5">
        <v>21.15762329</v>
      </c>
      <c r="W8" s="5">
        <v>37.266899109999997</v>
      </c>
      <c r="X8" s="5">
        <v>24.883447650000001</v>
      </c>
      <c r="Y8" s="5">
        <v>27.769323350000001</v>
      </c>
      <c r="Z8" s="5">
        <v>11.041948319999999</v>
      </c>
      <c r="AA8" s="5">
        <v>10.5924902</v>
      </c>
      <c r="AB8" s="5">
        <v>9.3272008900000003</v>
      </c>
      <c r="AC8" s="5">
        <v>10.32054647</v>
      </c>
      <c r="AD8" s="5">
        <v>31.986909870000002</v>
      </c>
      <c r="AE8" s="5">
        <v>22.682332989999999</v>
      </c>
      <c r="AF8" s="5">
        <v>32.108692169999998</v>
      </c>
      <c r="AG8" s="5">
        <v>28.92597834</v>
      </c>
      <c r="AH8" s="5">
        <v>15.123935700000001</v>
      </c>
      <c r="AI8" s="5">
        <v>23.308740619999998</v>
      </c>
      <c r="AJ8" s="5">
        <v>17.888088230000001</v>
      </c>
      <c r="AK8" s="5">
        <v>18.773588180000001</v>
      </c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>
        <v>11.347680090000001</v>
      </c>
      <c r="AY8" s="5">
        <v>15.87020588</v>
      </c>
      <c r="AZ8" s="5"/>
      <c r="BA8" s="5">
        <v>13.608942989999999</v>
      </c>
    </row>
    <row r="9" spans="1:53" x14ac:dyDescent="0.2">
      <c r="A9" s="1">
        <v>6</v>
      </c>
      <c r="B9" s="1" t="s">
        <v>27528</v>
      </c>
      <c r="C9" s="6" t="s">
        <v>27682</v>
      </c>
      <c r="D9" s="6" t="s">
        <v>28325</v>
      </c>
      <c r="E9" s="1" t="s">
        <v>28462</v>
      </c>
      <c r="F9" s="5"/>
      <c r="G9" s="5">
        <v>153.78506469999999</v>
      </c>
      <c r="H9" s="5">
        <v>349.84722900000003</v>
      </c>
      <c r="I9" s="5">
        <v>251.81614690000001</v>
      </c>
      <c r="J9" s="5">
        <v>145.2519379</v>
      </c>
      <c r="K9" s="5">
        <v>145.1516724</v>
      </c>
      <c r="L9" s="5">
        <v>98.153923030000001</v>
      </c>
      <c r="M9" s="5">
        <v>129.51917779999999</v>
      </c>
      <c r="N9" s="5">
        <v>1954.5810550000001</v>
      </c>
      <c r="O9" s="5">
        <v>2036.34375</v>
      </c>
      <c r="P9" s="5">
        <v>1889.7479249999999</v>
      </c>
      <c r="Q9" s="5">
        <v>1960.2242429999999</v>
      </c>
      <c r="R9" s="5"/>
      <c r="S9" s="5"/>
      <c r="T9" s="5"/>
      <c r="U9" s="5"/>
      <c r="V9" s="5">
        <v>346.875946</v>
      </c>
      <c r="W9" s="5">
        <v>165.45977780000001</v>
      </c>
      <c r="X9" s="5">
        <v>230.43608090000001</v>
      </c>
      <c r="Y9" s="5">
        <v>247.59060160000001</v>
      </c>
      <c r="Z9" s="5">
        <v>6232.8295900000003</v>
      </c>
      <c r="AA9" s="5">
        <v>7584.6123049999997</v>
      </c>
      <c r="AB9" s="5">
        <v>7804.1674800000001</v>
      </c>
      <c r="AC9" s="5">
        <v>7207.203125</v>
      </c>
      <c r="AD9" s="5">
        <v>53.952827450000001</v>
      </c>
      <c r="AE9" s="5"/>
      <c r="AF9" s="5">
        <v>47.153644559999996</v>
      </c>
      <c r="AG9" s="5">
        <v>50.553236009999999</v>
      </c>
      <c r="AH9" s="5">
        <v>740.0177612</v>
      </c>
      <c r="AI9" s="5">
        <v>894.7735596</v>
      </c>
      <c r="AJ9" s="5">
        <v>703.96026610000001</v>
      </c>
      <c r="AK9" s="5">
        <v>779.58386229999996</v>
      </c>
      <c r="AL9" s="5"/>
      <c r="AM9" s="5"/>
      <c r="AN9" s="5"/>
      <c r="AO9" s="5"/>
      <c r="AP9" s="5">
        <v>200.11625670000001</v>
      </c>
      <c r="AQ9" s="5">
        <v>169.08372499999999</v>
      </c>
      <c r="AR9" s="5">
        <v>244.1894379</v>
      </c>
      <c r="AS9" s="5">
        <v>204.46313989999999</v>
      </c>
      <c r="AT9" s="5"/>
      <c r="AU9" s="5"/>
      <c r="AV9" s="5"/>
      <c r="AW9" s="5"/>
      <c r="AX9" s="5">
        <v>2324.2910160000001</v>
      </c>
      <c r="AY9" s="5">
        <v>4339.0751950000003</v>
      </c>
      <c r="AZ9" s="5">
        <v>4251.0234380000002</v>
      </c>
      <c r="BA9" s="5">
        <v>3638.1298830000001</v>
      </c>
    </row>
    <row r="10" spans="1:53" x14ac:dyDescent="0.2">
      <c r="A10" s="1">
        <v>7</v>
      </c>
      <c r="B10" s="1" t="s">
        <v>27529</v>
      </c>
      <c r="C10" s="6" t="s">
        <v>27683</v>
      </c>
      <c r="D10" s="6" t="s">
        <v>28326</v>
      </c>
      <c r="E10" s="1" t="s">
        <v>28463</v>
      </c>
      <c r="F10" s="5">
        <v>690.96252440000001</v>
      </c>
      <c r="G10" s="5">
        <v>637.53405759999998</v>
      </c>
      <c r="H10" s="5">
        <v>655.55432129999997</v>
      </c>
      <c r="I10" s="5">
        <v>661.35030110000002</v>
      </c>
      <c r="J10" s="5">
        <v>670.57513429999995</v>
      </c>
      <c r="K10" s="5">
        <v>722.33349610000005</v>
      </c>
      <c r="L10" s="5">
        <v>552.18743900000004</v>
      </c>
      <c r="M10" s="5">
        <v>648.3653564</v>
      </c>
      <c r="N10" s="5">
        <v>377.38189699999998</v>
      </c>
      <c r="O10" s="5">
        <v>328.54791260000002</v>
      </c>
      <c r="P10" s="5">
        <v>313.37863160000001</v>
      </c>
      <c r="Q10" s="5">
        <v>339.76948040000002</v>
      </c>
      <c r="R10" s="5"/>
      <c r="S10" s="5"/>
      <c r="T10" s="5"/>
      <c r="U10" s="5"/>
      <c r="V10" s="5">
        <v>254.81762699999999</v>
      </c>
      <c r="W10" s="5">
        <v>266.258667</v>
      </c>
      <c r="X10" s="5">
        <v>212.4512024</v>
      </c>
      <c r="Y10" s="5">
        <v>244.5091654</v>
      </c>
      <c r="Z10" s="5">
        <v>703.23767090000001</v>
      </c>
      <c r="AA10" s="5">
        <v>740.14923099999999</v>
      </c>
      <c r="AB10" s="5">
        <v>787.76977539999996</v>
      </c>
      <c r="AC10" s="5">
        <v>743.71889239999996</v>
      </c>
      <c r="AD10" s="5"/>
      <c r="AE10" s="5"/>
      <c r="AF10" s="5"/>
      <c r="AG10" s="5"/>
      <c r="AH10" s="5">
        <v>441.79690549999998</v>
      </c>
      <c r="AI10" s="5">
        <v>485.09158330000002</v>
      </c>
      <c r="AJ10" s="5">
        <v>387.33584589999998</v>
      </c>
      <c r="AK10" s="5">
        <v>438.07477820000003</v>
      </c>
      <c r="AL10" s="5"/>
      <c r="AM10" s="5"/>
      <c r="AN10" s="5"/>
      <c r="AO10" s="5"/>
      <c r="AP10" s="5">
        <v>345.18551639999998</v>
      </c>
      <c r="AQ10" s="5">
        <v>347.53234859999998</v>
      </c>
      <c r="AR10" s="5">
        <v>316.44113160000001</v>
      </c>
      <c r="AS10" s="5">
        <v>336.38633220000003</v>
      </c>
      <c r="AT10" s="5"/>
      <c r="AU10" s="5"/>
      <c r="AV10" s="5"/>
      <c r="AW10" s="5"/>
      <c r="AX10" s="5">
        <v>898.06475829999999</v>
      </c>
      <c r="AY10" s="5">
        <v>833.84686280000005</v>
      </c>
      <c r="AZ10" s="5"/>
      <c r="BA10" s="5">
        <v>865.95581049999998</v>
      </c>
    </row>
    <row r="11" spans="1:53" x14ac:dyDescent="0.2">
      <c r="A11" s="1">
        <v>8</v>
      </c>
      <c r="B11" s="1" t="s">
        <v>27530</v>
      </c>
      <c r="C11" s="6" t="s">
        <v>27684</v>
      </c>
      <c r="D11" s="6" t="s">
        <v>362</v>
      </c>
      <c r="E11" s="1" t="s">
        <v>28464</v>
      </c>
      <c r="F11" s="5"/>
      <c r="G11" s="5">
        <v>130.65165709999999</v>
      </c>
      <c r="H11" s="5"/>
      <c r="I11" s="5">
        <v>130.65165709999999</v>
      </c>
      <c r="J11" s="5">
        <v>15.079161640000001</v>
      </c>
      <c r="K11" s="5">
        <v>13.1770277</v>
      </c>
      <c r="L11" s="5">
        <v>11.59553814</v>
      </c>
      <c r="M11" s="5">
        <v>13.28390916</v>
      </c>
      <c r="N11" s="5">
        <v>55.745437619999997</v>
      </c>
      <c r="O11" s="5">
        <v>64.215560909999994</v>
      </c>
      <c r="P11" s="5">
        <v>78.241783139999995</v>
      </c>
      <c r="Q11" s="5">
        <v>66.067593889999998</v>
      </c>
      <c r="R11" s="5"/>
      <c r="S11" s="5"/>
      <c r="T11" s="5"/>
      <c r="U11" s="5"/>
      <c r="V11" s="5">
        <v>52.508964540000001</v>
      </c>
      <c r="W11" s="5">
        <v>48.16249466</v>
      </c>
      <c r="X11" s="5">
        <v>60.776851649999998</v>
      </c>
      <c r="Y11" s="5">
        <v>53.81610362</v>
      </c>
      <c r="Z11" s="5">
        <v>15.50659847</v>
      </c>
      <c r="AA11" s="5">
        <v>12.58232117</v>
      </c>
      <c r="AB11" s="5">
        <v>11.574321749999999</v>
      </c>
      <c r="AC11" s="5">
        <v>13.22108046</v>
      </c>
      <c r="AD11" s="5">
        <v>63.72822189</v>
      </c>
      <c r="AE11" s="5">
        <v>60.460044859999996</v>
      </c>
      <c r="AF11" s="5">
        <v>64.817268369999994</v>
      </c>
      <c r="AG11" s="5">
        <v>63.001845039999999</v>
      </c>
      <c r="AH11" s="5">
        <v>29.80415344</v>
      </c>
      <c r="AI11" s="5">
        <v>34.714286799999996</v>
      </c>
      <c r="AJ11" s="5">
        <v>26.411735530000001</v>
      </c>
      <c r="AK11" s="5">
        <v>30.310058590000001</v>
      </c>
      <c r="AL11" s="5"/>
      <c r="AM11" s="5"/>
      <c r="AN11" s="5">
        <v>79.237182619999999</v>
      </c>
      <c r="AO11" s="5">
        <v>79.237182619999999</v>
      </c>
      <c r="AP11" s="5"/>
      <c r="AQ11" s="5"/>
      <c r="AR11" s="5"/>
      <c r="AS11" s="5"/>
      <c r="AT11" s="5"/>
      <c r="AU11" s="5"/>
      <c r="AV11" s="5"/>
      <c r="AW11" s="5"/>
      <c r="AX11" s="5">
        <v>19.88486099</v>
      </c>
      <c r="AY11" s="5">
        <v>20.508876799999999</v>
      </c>
      <c r="AZ11" s="5"/>
      <c r="BA11" s="5">
        <v>20.196868899999998</v>
      </c>
    </row>
    <row r="12" spans="1:53" x14ac:dyDescent="0.2">
      <c r="A12" s="1">
        <v>9</v>
      </c>
      <c r="B12" s="1" t="s">
        <v>484</v>
      </c>
      <c r="C12" s="6" t="s">
        <v>27685</v>
      </c>
      <c r="D12" s="6" t="s">
        <v>486</v>
      </c>
      <c r="E12" s="1" t="s">
        <v>487</v>
      </c>
      <c r="F12" s="5"/>
      <c r="G12" s="5"/>
      <c r="H12" s="5"/>
      <c r="I12" s="5"/>
      <c r="J12" s="5">
        <v>26.977460860000001</v>
      </c>
      <c r="K12" s="5">
        <v>37.413520810000001</v>
      </c>
      <c r="L12" s="5">
        <v>38.444629669999998</v>
      </c>
      <c r="M12" s="5">
        <v>34.278537110000002</v>
      </c>
      <c r="N12" s="5">
        <v>43.41519547</v>
      </c>
      <c r="O12" s="5">
        <v>49.059539790000002</v>
      </c>
      <c r="P12" s="5">
        <v>14.36240959</v>
      </c>
      <c r="Q12" s="5">
        <v>35.612381620000001</v>
      </c>
      <c r="R12" s="5">
        <v>4.1345677380000003</v>
      </c>
      <c r="S12" s="5">
        <v>4.2099394800000001</v>
      </c>
      <c r="T12" s="5">
        <v>2.6088316439999999</v>
      </c>
      <c r="U12" s="5">
        <v>3.6511129539999998</v>
      </c>
      <c r="V12" s="5"/>
      <c r="W12" s="5"/>
      <c r="X12" s="5"/>
      <c r="Y12" s="5"/>
      <c r="Z12" s="5">
        <v>40.506771090000001</v>
      </c>
      <c r="AA12" s="5">
        <v>39.87752914</v>
      </c>
      <c r="AB12" s="5">
        <v>39.131629940000003</v>
      </c>
      <c r="AC12" s="5">
        <v>39.838643390000001</v>
      </c>
      <c r="AD12" s="5">
        <v>52.79190826</v>
      </c>
      <c r="AE12" s="5">
        <v>30.169507979999999</v>
      </c>
      <c r="AF12" s="5"/>
      <c r="AG12" s="5">
        <v>41.480708120000003</v>
      </c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x14ac:dyDescent="0.2">
      <c r="A13" s="1">
        <v>10</v>
      </c>
      <c r="B13" s="1" t="s">
        <v>584</v>
      </c>
      <c r="C13" s="6" t="s">
        <v>27686</v>
      </c>
      <c r="D13" s="6" t="s">
        <v>586</v>
      </c>
      <c r="E13" s="1" t="s">
        <v>587</v>
      </c>
      <c r="F13" s="5"/>
      <c r="G13" s="5"/>
      <c r="H13" s="5"/>
      <c r="I13" s="5"/>
      <c r="J13" s="5"/>
      <c r="K13" s="5"/>
      <c r="L13" s="5"/>
      <c r="M13" s="5"/>
      <c r="N13" s="5">
        <v>54.208995819999998</v>
      </c>
      <c r="O13" s="5">
        <v>51.841735839999998</v>
      </c>
      <c r="P13" s="5">
        <v>54.859443659999997</v>
      </c>
      <c r="Q13" s="5">
        <v>53.63672511</v>
      </c>
      <c r="R13" s="5"/>
      <c r="S13" s="5"/>
      <c r="T13" s="5"/>
      <c r="U13" s="5"/>
      <c r="V13" s="5">
        <v>30.956232069999999</v>
      </c>
      <c r="W13" s="5"/>
      <c r="X13" s="5"/>
      <c r="Y13" s="5">
        <v>30.956232069999999</v>
      </c>
      <c r="Z13" s="5"/>
      <c r="AA13" s="5"/>
      <c r="AB13" s="5"/>
      <c r="AC13" s="5"/>
      <c r="AD13" s="5"/>
      <c r="AE13" s="5"/>
      <c r="AF13" s="5">
        <v>15.311782839999999</v>
      </c>
      <c r="AG13" s="5">
        <v>15.311782839999999</v>
      </c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x14ac:dyDescent="0.2">
      <c r="A14" s="1">
        <v>11</v>
      </c>
      <c r="B14" s="1" t="s">
        <v>620</v>
      </c>
      <c r="C14" s="6" t="s">
        <v>27687</v>
      </c>
      <c r="D14" s="6" t="s">
        <v>622</v>
      </c>
      <c r="E14" s="1" t="s">
        <v>623</v>
      </c>
      <c r="F14" s="5"/>
      <c r="G14" s="5"/>
      <c r="H14" s="5"/>
      <c r="I14" s="5"/>
      <c r="J14" s="5">
        <v>26.237953189999999</v>
      </c>
      <c r="K14" s="5">
        <v>25.173006059999999</v>
      </c>
      <c r="L14" s="5">
        <v>38.033184050000003</v>
      </c>
      <c r="M14" s="5">
        <v>29.814714429999999</v>
      </c>
      <c r="N14" s="5">
        <v>22.363805769999999</v>
      </c>
      <c r="O14" s="5">
        <v>46.530658719999998</v>
      </c>
      <c r="P14" s="5">
        <v>34.599330899999998</v>
      </c>
      <c r="Q14" s="5">
        <v>34.497931800000003</v>
      </c>
      <c r="R14" s="5">
        <v>22.7360878</v>
      </c>
      <c r="S14" s="5">
        <v>27.397211070000001</v>
      </c>
      <c r="T14" s="5">
        <v>19.454769129999999</v>
      </c>
      <c r="U14" s="5">
        <v>23.196022670000001</v>
      </c>
      <c r="V14" s="5"/>
      <c r="W14" s="5">
        <v>18.365964890000001</v>
      </c>
      <c r="X14" s="5"/>
      <c r="Y14" s="5">
        <v>18.365964890000001</v>
      </c>
      <c r="Z14" s="5">
        <v>53.43771744</v>
      </c>
      <c r="AA14" s="5">
        <v>61.798397059999999</v>
      </c>
      <c r="AB14" s="5">
        <v>44.03964233</v>
      </c>
      <c r="AC14" s="5">
        <v>53.09191895</v>
      </c>
      <c r="AD14" s="5"/>
      <c r="AE14" s="5"/>
      <c r="AF14" s="5"/>
      <c r="AG14" s="5"/>
      <c r="AH14" s="5">
        <v>3.652738571</v>
      </c>
      <c r="AI14" s="5"/>
      <c r="AJ14" s="5">
        <v>7.6855792999999997</v>
      </c>
      <c r="AK14" s="5">
        <v>5.6691589359999996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>
        <v>37.197437290000003</v>
      </c>
      <c r="AY14" s="5">
        <v>35.557926180000003</v>
      </c>
      <c r="AZ14" s="5">
        <v>43.342075350000002</v>
      </c>
      <c r="BA14" s="5">
        <v>38.69914627</v>
      </c>
    </row>
    <row r="15" spans="1:53" x14ac:dyDescent="0.2">
      <c r="A15" s="1">
        <v>12</v>
      </c>
      <c r="B15" s="1" t="s">
        <v>640</v>
      </c>
      <c r="C15" s="6" t="s">
        <v>27688</v>
      </c>
      <c r="D15" s="6" t="s">
        <v>642</v>
      </c>
      <c r="E15" s="1" t="s">
        <v>643</v>
      </c>
      <c r="F15" s="5"/>
      <c r="G15" s="5"/>
      <c r="H15" s="5"/>
      <c r="I15" s="5"/>
      <c r="J15" s="5">
        <v>24.273275380000001</v>
      </c>
      <c r="K15" s="5">
        <v>22.369029999999999</v>
      </c>
      <c r="L15" s="5">
        <v>27.43784904</v>
      </c>
      <c r="M15" s="5">
        <v>24.693384810000001</v>
      </c>
      <c r="N15" s="5"/>
      <c r="O15" s="5"/>
      <c r="P15" s="5"/>
      <c r="Q15" s="5"/>
      <c r="R15" s="5">
        <v>27.08231735</v>
      </c>
      <c r="S15" s="5"/>
      <c r="T15" s="5"/>
      <c r="U15" s="5">
        <v>27.08231735</v>
      </c>
      <c r="V15" s="5"/>
      <c r="W15" s="5"/>
      <c r="X15" s="5"/>
      <c r="Y15" s="5"/>
      <c r="Z15" s="5">
        <v>28.48319244</v>
      </c>
      <c r="AA15" s="5">
        <v>26.894535059999999</v>
      </c>
      <c r="AB15" s="5">
        <v>28.930459979999998</v>
      </c>
      <c r="AC15" s="5">
        <v>28.102729159999999</v>
      </c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>
        <v>68.294044490000005</v>
      </c>
      <c r="AY15" s="5">
        <v>74.655418400000002</v>
      </c>
      <c r="AZ15" s="5"/>
      <c r="BA15" s="5">
        <v>71.474731449999993</v>
      </c>
    </row>
    <row r="16" spans="1:53" x14ac:dyDescent="0.2">
      <c r="A16" s="1">
        <v>13</v>
      </c>
      <c r="B16" s="1" t="s">
        <v>688</v>
      </c>
      <c r="C16" s="6" t="s">
        <v>27689</v>
      </c>
      <c r="D16" s="6" t="s">
        <v>690</v>
      </c>
      <c r="E16" s="1" t="s">
        <v>691</v>
      </c>
      <c r="F16" s="5"/>
      <c r="G16" s="5"/>
      <c r="H16" s="5"/>
      <c r="I16" s="5"/>
      <c r="J16" s="5">
        <v>54.117996220000002</v>
      </c>
      <c r="K16" s="5">
        <v>52.63915634</v>
      </c>
      <c r="L16" s="5">
        <v>42.78486633</v>
      </c>
      <c r="M16" s="5">
        <v>49.84733963</v>
      </c>
      <c r="N16" s="5">
        <v>18.39524651</v>
      </c>
      <c r="O16" s="5">
        <v>14.24165058</v>
      </c>
      <c r="P16" s="5">
        <v>23.57059288</v>
      </c>
      <c r="Q16" s="5">
        <v>18.735829989999999</v>
      </c>
      <c r="R16" s="5">
        <v>46.149501800000003</v>
      </c>
      <c r="S16" s="5">
        <v>48.615036009999997</v>
      </c>
      <c r="T16" s="5">
        <v>68.608879090000002</v>
      </c>
      <c r="U16" s="5">
        <v>54.457805630000003</v>
      </c>
      <c r="V16" s="5">
        <v>23.491224290000002</v>
      </c>
      <c r="W16" s="5"/>
      <c r="X16" s="5"/>
      <c r="Y16" s="5">
        <v>23.491224290000002</v>
      </c>
      <c r="Z16" s="5">
        <v>48.084403989999998</v>
      </c>
      <c r="AA16" s="5">
        <v>61.728328699999999</v>
      </c>
      <c r="AB16" s="5">
        <v>62.175682070000001</v>
      </c>
      <c r="AC16" s="5">
        <v>57.329471589999997</v>
      </c>
      <c r="AD16" s="5">
        <v>58.847244259999997</v>
      </c>
      <c r="AE16" s="5">
        <v>16.850740429999998</v>
      </c>
      <c r="AF16" s="5"/>
      <c r="AG16" s="5">
        <v>37.848992350000003</v>
      </c>
      <c r="AH16" s="5">
        <v>54.375911709999997</v>
      </c>
      <c r="AI16" s="5">
        <v>65.355079649999993</v>
      </c>
      <c r="AJ16" s="5">
        <v>51.274921419999998</v>
      </c>
      <c r="AK16" s="5">
        <v>57.001970929999999</v>
      </c>
      <c r="AL16" s="5"/>
      <c r="AM16" s="5"/>
      <c r="AN16" s="5"/>
      <c r="AO16" s="5"/>
      <c r="AP16" s="5">
        <v>44.675750729999997</v>
      </c>
      <c r="AQ16" s="5">
        <v>70.786376950000005</v>
      </c>
      <c r="AR16" s="5">
        <v>82.510543819999995</v>
      </c>
      <c r="AS16" s="5">
        <v>65.990890500000006</v>
      </c>
      <c r="AT16" s="5"/>
      <c r="AU16" s="5"/>
      <c r="AV16" s="5"/>
      <c r="AW16" s="5"/>
      <c r="AX16" s="5">
        <v>158.14601139999999</v>
      </c>
      <c r="AY16" s="5">
        <v>175.37852480000001</v>
      </c>
      <c r="AZ16" s="5">
        <v>155.5616455</v>
      </c>
      <c r="BA16" s="5">
        <v>163.02872719999999</v>
      </c>
    </row>
    <row r="17" spans="1:53" x14ac:dyDescent="0.2">
      <c r="A17" s="1">
        <v>14</v>
      </c>
      <c r="B17" s="1" t="s">
        <v>840</v>
      </c>
      <c r="C17" s="6" t="s">
        <v>27690</v>
      </c>
      <c r="D17" s="6" t="s">
        <v>842</v>
      </c>
      <c r="E17" s="1" t="s">
        <v>843</v>
      </c>
      <c r="F17" s="5">
        <v>162.01449579999999</v>
      </c>
      <c r="G17" s="5"/>
      <c r="H17" s="5"/>
      <c r="I17" s="5">
        <v>162.01449579999999</v>
      </c>
      <c r="J17" s="5"/>
      <c r="K17" s="5"/>
      <c r="L17" s="5"/>
      <c r="M17" s="5"/>
      <c r="N17" s="5">
        <v>71.88247681</v>
      </c>
      <c r="O17" s="5">
        <v>106.2096252</v>
      </c>
      <c r="P17" s="5">
        <v>106.3726044</v>
      </c>
      <c r="Q17" s="5">
        <v>94.821568810000002</v>
      </c>
      <c r="R17" s="5"/>
      <c r="S17" s="5"/>
      <c r="T17" s="5"/>
      <c r="U17" s="5"/>
      <c r="V17" s="5">
        <v>100.6701813</v>
      </c>
      <c r="W17" s="5">
        <v>98.615211489999993</v>
      </c>
      <c r="X17" s="5">
        <v>204.5838928</v>
      </c>
      <c r="Y17" s="5">
        <v>134.62309519999999</v>
      </c>
      <c r="Z17" s="5"/>
      <c r="AA17" s="5"/>
      <c r="AB17" s="5"/>
      <c r="AC17" s="5"/>
      <c r="AD17" s="5">
        <v>304.00732420000003</v>
      </c>
      <c r="AE17" s="5">
        <v>274.1580505</v>
      </c>
      <c r="AF17" s="5">
        <v>315.90255739999998</v>
      </c>
      <c r="AG17" s="5">
        <v>298.02264400000001</v>
      </c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x14ac:dyDescent="0.2">
      <c r="A18" s="1">
        <v>15</v>
      </c>
      <c r="B18" s="1" t="s">
        <v>876</v>
      </c>
      <c r="C18" s="6" t="s">
        <v>27691</v>
      </c>
      <c r="D18" s="6" t="s">
        <v>878</v>
      </c>
      <c r="E18" s="1" t="s">
        <v>879</v>
      </c>
      <c r="F18" s="5"/>
      <c r="G18" s="5"/>
      <c r="H18" s="5"/>
      <c r="I18" s="5"/>
      <c r="J18" s="5">
        <v>33.707717899999999</v>
      </c>
      <c r="K18" s="5">
        <v>37.583187100000004</v>
      </c>
      <c r="L18" s="5">
        <v>32.997760769999999</v>
      </c>
      <c r="M18" s="5">
        <v>34.762888590000003</v>
      </c>
      <c r="N18" s="5">
        <v>38.978401179999999</v>
      </c>
      <c r="O18" s="5">
        <v>41.374572749999999</v>
      </c>
      <c r="P18" s="5">
        <v>39.360488889999999</v>
      </c>
      <c r="Q18" s="5">
        <v>39.904487609999997</v>
      </c>
      <c r="R18" s="5">
        <v>73.833358759999996</v>
      </c>
      <c r="S18" s="5">
        <v>73.261993410000002</v>
      </c>
      <c r="T18" s="5">
        <v>72.492561339999995</v>
      </c>
      <c r="U18" s="5">
        <v>73.195971170000007</v>
      </c>
      <c r="V18" s="5">
        <v>64.804985049999999</v>
      </c>
      <c r="W18" s="5">
        <v>52.549205780000001</v>
      </c>
      <c r="X18" s="5">
        <v>84.118537900000007</v>
      </c>
      <c r="Y18" s="5">
        <v>67.157576239999997</v>
      </c>
      <c r="Z18" s="5">
        <v>66.717597960000006</v>
      </c>
      <c r="AA18" s="5">
        <v>66.294944760000007</v>
      </c>
      <c r="AB18" s="5">
        <v>64.525917050000004</v>
      </c>
      <c r="AC18" s="5">
        <v>65.846153259999994</v>
      </c>
      <c r="AD18" s="5">
        <v>54.66188812</v>
      </c>
      <c r="AE18" s="5">
        <v>72.563354489999995</v>
      </c>
      <c r="AF18" s="5">
        <v>58.79385757</v>
      </c>
      <c r="AG18" s="5">
        <v>62.006366730000003</v>
      </c>
      <c r="AH18" s="5">
        <v>46.568328860000001</v>
      </c>
      <c r="AI18" s="5">
        <v>29.282852170000002</v>
      </c>
      <c r="AJ18" s="5">
        <v>66.498001099999996</v>
      </c>
      <c r="AK18" s="5">
        <v>47.449727379999999</v>
      </c>
      <c r="AL18" s="5">
        <v>52.267135619999998</v>
      </c>
      <c r="AM18" s="5">
        <v>40.285804749999997</v>
      </c>
      <c r="AN18" s="5">
        <v>69.923011779999996</v>
      </c>
      <c r="AO18" s="5">
        <v>54.158650719999997</v>
      </c>
      <c r="AP18" s="5">
        <v>48.741523739999998</v>
      </c>
      <c r="AQ18" s="5">
        <v>66.102577210000007</v>
      </c>
      <c r="AR18" s="5">
        <v>61.361343380000001</v>
      </c>
      <c r="AS18" s="5">
        <v>58.735148109999997</v>
      </c>
      <c r="AT18" s="5">
        <v>110.45619960000001</v>
      </c>
      <c r="AU18" s="5">
        <v>171.20645139999999</v>
      </c>
      <c r="AV18" s="5">
        <v>136.45809940000001</v>
      </c>
      <c r="AW18" s="5">
        <v>139.3735835</v>
      </c>
      <c r="AX18" s="5">
        <v>33.14289093</v>
      </c>
      <c r="AY18" s="5">
        <v>51.251403809999999</v>
      </c>
      <c r="AZ18" s="5">
        <v>49.015937809999997</v>
      </c>
      <c r="BA18" s="5">
        <v>44.470077510000003</v>
      </c>
    </row>
    <row r="19" spans="1:53" x14ac:dyDescent="0.2">
      <c r="A19" s="1">
        <v>16</v>
      </c>
      <c r="B19" s="1" t="s">
        <v>904</v>
      </c>
      <c r="C19" s="6" t="s">
        <v>27692</v>
      </c>
      <c r="D19" s="6" t="s">
        <v>906</v>
      </c>
      <c r="E19" s="1" t="s">
        <v>907</v>
      </c>
      <c r="F19" s="5">
        <v>92.697479250000001</v>
      </c>
      <c r="G19" s="5">
        <v>119.29768369999999</v>
      </c>
      <c r="H19" s="5">
        <v>113.4459686</v>
      </c>
      <c r="I19" s="5">
        <v>108.48037720000001</v>
      </c>
      <c r="J19" s="5">
        <v>189.5253754</v>
      </c>
      <c r="K19" s="5">
        <v>181.72953799999999</v>
      </c>
      <c r="L19" s="5">
        <v>180.12423709999999</v>
      </c>
      <c r="M19" s="5">
        <v>183.79305009999999</v>
      </c>
      <c r="N19" s="5">
        <v>71.67544556</v>
      </c>
      <c r="O19" s="5">
        <v>71.205650329999997</v>
      </c>
      <c r="P19" s="5">
        <v>70.191062930000001</v>
      </c>
      <c r="Q19" s="5">
        <v>71.024052940000004</v>
      </c>
      <c r="R19" s="5">
        <v>133.9276581</v>
      </c>
      <c r="S19" s="5">
        <v>117.0365372</v>
      </c>
      <c r="T19" s="5">
        <v>131.19451900000001</v>
      </c>
      <c r="U19" s="5">
        <v>127.3862381</v>
      </c>
      <c r="V19" s="5">
        <v>56.22759628</v>
      </c>
      <c r="W19" s="5">
        <v>56.639167790000002</v>
      </c>
      <c r="X19" s="5">
        <v>50.730167389999998</v>
      </c>
      <c r="Y19" s="5">
        <v>54.53231049</v>
      </c>
      <c r="Z19" s="5">
        <v>116.158226</v>
      </c>
      <c r="AA19" s="5">
        <v>121.44983670000001</v>
      </c>
      <c r="AB19" s="5">
        <v>120.410675</v>
      </c>
      <c r="AC19" s="5">
        <v>119.3395793</v>
      </c>
      <c r="AD19" s="5">
        <v>68.898498540000006</v>
      </c>
      <c r="AE19" s="5">
        <v>75.809753420000007</v>
      </c>
      <c r="AF19" s="5">
        <v>69.572784420000005</v>
      </c>
      <c r="AG19" s="5">
        <v>71.427012129999994</v>
      </c>
      <c r="AH19" s="5">
        <v>524.61761469999999</v>
      </c>
      <c r="AI19" s="5">
        <v>513.8984375</v>
      </c>
      <c r="AJ19" s="5">
        <v>541.19885250000004</v>
      </c>
      <c r="AK19" s="5">
        <v>526.57163490000005</v>
      </c>
      <c r="AL19" s="5">
        <v>154.95318599999999</v>
      </c>
      <c r="AM19" s="5">
        <v>159.46882629999999</v>
      </c>
      <c r="AN19" s="5">
        <v>166.66305539999999</v>
      </c>
      <c r="AO19" s="5">
        <v>160.3616892</v>
      </c>
      <c r="AP19" s="5">
        <v>447.43695070000001</v>
      </c>
      <c r="AQ19" s="5">
        <v>407.31570429999999</v>
      </c>
      <c r="AR19" s="5">
        <v>452.07144169999998</v>
      </c>
      <c r="AS19" s="5">
        <v>435.60803220000003</v>
      </c>
      <c r="AT19" s="5">
        <v>44.454700469999999</v>
      </c>
      <c r="AU19" s="5">
        <v>40.057926180000003</v>
      </c>
      <c r="AV19" s="5">
        <v>30.808780670000001</v>
      </c>
      <c r="AW19" s="5">
        <v>38.440469110000002</v>
      </c>
      <c r="AX19" s="5">
        <v>581.29162599999995</v>
      </c>
      <c r="AY19" s="5">
        <v>574.48461910000003</v>
      </c>
      <c r="AZ19" s="5">
        <v>575.09649660000002</v>
      </c>
      <c r="BA19" s="5">
        <v>576.95758060000003</v>
      </c>
    </row>
    <row r="20" spans="1:53" x14ac:dyDescent="0.2">
      <c r="A20" s="1">
        <v>17</v>
      </c>
      <c r="B20" s="1" t="s">
        <v>1108</v>
      </c>
      <c r="C20" s="6" t="s">
        <v>27693</v>
      </c>
      <c r="D20" s="6" t="s">
        <v>1110</v>
      </c>
      <c r="E20" s="1" t="s">
        <v>1111</v>
      </c>
      <c r="F20" s="5"/>
      <c r="G20" s="5"/>
      <c r="H20" s="5"/>
      <c r="I20" s="5"/>
      <c r="J20" s="5">
        <v>64.616607669999993</v>
      </c>
      <c r="K20" s="5">
        <v>28.684240339999999</v>
      </c>
      <c r="L20" s="5">
        <v>31.170354840000002</v>
      </c>
      <c r="M20" s="5">
        <v>41.490400950000002</v>
      </c>
      <c r="N20" s="5">
        <v>82.283035280000007</v>
      </c>
      <c r="O20" s="5">
        <v>15.15924644</v>
      </c>
      <c r="P20" s="5"/>
      <c r="Q20" s="5">
        <v>48.721140859999998</v>
      </c>
      <c r="R20" s="5">
        <v>34.130859379999997</v>
      </c>
      <c r="S20" s="5">
        <v>62.448631290000002</v>
      </c>
      <c r="T20" s="5">
        <v>74.991989140000001</v>
      </c>
      <c r="U20" s="5">
        <v>57.190493269999997</v>
      </c>
      <c r="V20" s="5"/>
      <c r="W20" s="5"/>
      <c r="X20" s="5"/>
      <c r="Y20" s="5"/>
      <c r="Z20" s="5">
        <v>25.437538150000002</v>
      </c>
      <c r="AA20" s="5">
        <v>35.749584200000001</v>
      </c>
      <c r="AB20" s="5">
        <v>26.917224879999999</v>
      </c>
      <c r="AC20" s="5">
        <v>29.36811574</v>
      </c>
      <c r="AD20" s="5"/>
      <c r="AE20" s="5"/>
      <c r="AF20" s="5"/>
      <c r="AG20" s="5"/>
      <c r="AH20" s="5">
        <v>29.934684749999999</v>
      </c>
      <c r="AI20" s="5">
        <v>30.13807297</v>
      </c>
      <c r="AJ20" s="5">
        <v>34.95611572</v>
      </c>
      <c r="AK20" s="5">
        <v>31.676291150000001</v>
      </c>
      <c r="AL20" s="5"/>
      <c r="AM20" s="5"/>
      <c r="AN20" s="5"/>
      <c r="AO20" s="5"/>
      <c r="AP20" s="5">
        <v>90.326309199999997</v>
      </c>
      <c r="AQ20" s="5">
        <v>78.033538820000004</v>
      </c>
      <c r="AR20" s="5">
        <v>87.38450623</v>
      </c>
      <c r="AS20" s="5">
        <v>85.248118079999998</v>
      </c>
      <c r="AT20" s="5"/>
      <c r="AU20" s="5"/>
      <c r="AV20" s="5"/>
      <c r="AW20" s="5"/>
      <c r="AX20" s="5">
        <v>102.88802339999999</v>
      </c>
      <c r="AY20" s="5">
        <v>111.51068119999999</v>
      </c>
      <c r="AZ20" s="5">
        <v>203.4074554</v>
      </c>
      <c r="BA20" s="5">
        <v>139.26872</v>
      </c>
    </row>
    <row r="21" spans="1:53" x14ac:dyDescent="0.2">
      <c r="A21" s="1">
        <v>18</v>
      </c>
      <c r="B21" s="1" t="s">
        <v>1116</v>
      </c>
      <c r="C21" s="6" t="s">
        <v>27694</v>
      </c>
      <c r="D21" s="6" t="s">
        <v>1118</v>
      </c>
      <c r="E21" s="1" t="s">
        <v>1119</v>
      </c>
      <c r="F21" s="5"/>
      <c r="G21" s="5"/>
      <c r="H21" s="5"/>
      <c r="I21" s="5"/>
      <c r="J21" s="5">
        <v>31.645130160000001</v>
      </c>
      <c r="K21" s="5">
        <v>32.387210850000002</v>
      </c>
      <c r="L21" s="5">
        <v>33.014091489999998</v>
      </c>
      <c r="M21" s="5">
        <v>32.348810829999998</v>
      </c>
      <c r="N21" s="5">
        <v>55.076084139999999</v>
      </c>
      <c r="O21" s="5"/>
      <c r="P21" s="5"/>
      <c r="Q21" s="5">
        <v>55.076084139999999</v>
      </c>
      <c r="R21" s="5"/>
      <c r="S21" s="5"/>
      <c r="T21" s="5"/>
      <c r="U21" s="5"/>
      <c r="V21" s="5">
        <v>93.272338869999999</v>
      </c>
      <c r="W21" s="5"/>
      <c r="X21" s="5"/>
      <c r="Y21" s="5">
        <v>93.272338869999999</v>
      </c>
      <c r="Z21" s="5">
        <v>25.214931490000001</v>
      </c>
      <c r="AA21" s="5">
        <v>33.251045230000003</v>
      </c>
      <c r="AB21" s="5">
        <v>48.198036190000003</v>
      </c>
      <c r="AC21" s="5">
        <v>35.554670969999997</v>
      </c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>
        <v>48.864017490000002</v>
      </c>
      <c r="AY21" s="5">
        <v>38.747989650000001</v>
      </c>
      <c r="AZ21" s="5"/>
      <c r="BA21" s="5">
        <v>43.806003570000001</v>
      </c>
    </row>
    <row r="22" spans="1:53" x14ac:dyDescent="0.2">
      <c r="A22" s="1">
        <v>19</v>
      </c>
      <c r="B22" s="1" t="s">
        <v>1140</v>
      </c>
      <c r="C22" s="6" t="s">
        <v>27695</v>
      </c>
      <c r="D22" s="6" t="s">
        <v>1142</v>
      </c>
      <c r="E22" s="1" t="s">
        <v>1143</v>
      </c>
      <c r="F22" s="5"/>
      <c r="G22" s="5"/>
      <c r="H22" s="5"/>
      <c r="I22" s="5"/>
      <c r="J22" s="5">
        <v>21.379116060000001</v>
      </c>
      <c r="K22" s="5">
        <v>22.67888069</v>
      </c>
      <c r="L22" s="5">
        <v>25.701688770000001</v>
      </c>
      <c r="M22" s="5">
        <v>23.25322851</v>
      </c>
      <c r="N22" s="5"/>
      <c r="O22" s="5"/>
      <c r="P22" s="5"/>
      <c r="Q22" s="5"/>
      <c r="R22" s="5">
        <v>28.287092210000001</v>
      </c>
      <c r="S22" s="5">
        <v>25.608032229999999</v>
      </c>
      <c r="T22" s="5">
        <v>25.81772995</v>
      </c>
      <c r="U22" s="5">
        <v>26.57095146</v>
      </c>
      <c r="V22" s="5"/>
      <c r="W22" s="5"/>
      <c r="X22" s="5"/>
      <c r="Y22" s="5"/>
      <c r="Z22" s="5">
        <v>6.1449246410000002</v>
      </c>
      <c r="AA22" s="5">
        <v>10.03779888</v>
      </c>
      <c r="AB22" s="5">
        <v>5.5795845990000004</v>
      </c>
      <c r="AC22" s="5">
        <v>7.2541027070000004</v>
      </c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x14ac:dyDescent="0.2">
      <c r="A23" s="1">
        <v>20</v>
      </c>
      <c r="B23" s="1" t="s">
        <v>1292</v>
      </c>
      <c r="C23" s="6" t="s">
        <v>27696</v>
      </c>
      <c r="D23" s="6" t="s">
        <v>1294</v>
      </c>
      <c r="E23" s="1" t="s">
        <v>1295</v>
      </c>
      <c r="F23" s="5"/>
      <c r="G23" s="5"/>
      <c r="H23" s="5"/>
      <c r="I23" s="5"/>
      <c r="J23" s="5">
        <v>32.612445829999999</v>
      </c>
      <c r="K23" s="5">
        <v>36.934043879999997</v>
      </c>
      <c r="L23" s="5">
        <v>35.383552549999997</v>
      </c>
      <c r="M23" s="5">
        <v>34.976680760000001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>
        <v>39.696964260000001</v>
      </c>
      <c r="AA23" s="5">
        <v>36.73247147</v>
      </c>
      <c r="AB23" s="5">
        <v>34.944641109999999</v>
      </c>
      <c r="AC23" s="5">
        <v>37.124692279999998</v>
      </c>
      <c r="AD23" s="5"/>
      <c r="AE23" s="5"/>
      <c r="AF23" s="5"/>
      <c r="AG23" s="5"/>
      <c r="AH23" s="5">
        <v>413.83706669999998</v>
      </c>
      <c r="AI23" s="5">
        <v>459.05929570000001</v>
      </c>
      <c r="AJ23" s="5">
        <v>373.209137</v>
      </c>
      <c r="AK23" s="5">
        <v>415.3684998</v>
      </c>
      <c r="AL23" s="5">
        <v>80.731903079999995</v>
      </c>
      <c r="AM23" s="5"/>
      <c r="AN23" s="5">
        <v>50.74139023</v>
      </c>
      <c r="AO23" s="5">
        <v>65.736646649999997</v>
      </c>
      <c r="AP23" s="5">
        <v>262.15405270000002</v>
      </c>
      <c r="AQ23" s="5">
        <v>204.0703125</v>
      </c>
      <c r="AR23" s="5">
        <v>248.9294434</v>
      </c>
      <c r="AS23" s="5">
        <v>238.3846029</v>
      </c>
      <c r="AT23" s="5"/>
      <c r="AU23" s="5"/>
      <c r="AV23" s="5"/>
      <c r="AW23" s="5"/>
      <c r="AX23" s="5">
        <v>366.65093990000003</v>
      </c>
      <c r="AY23" s="5">
        <v>283.67440800000003</v>
      </c>
      <c r="AZ23" s="5">
        <v>393.40991209999999</v>
      </c>
      <c r="BA23" s="5">
        <v>347.91175329999999</v>
      </c>
    </row>
    <row r="24" spans="1:53" x14ac:dyDescent="0.2">
      <c r="A24" s="1">
        <v>21</v>
      </c>
      <c r="B24" s="1" t="s">
        <v>1324</v>
      </c>
      <c r="C24" s="6" t="s">
        <v>27697</v>
      </c>
      <c r="D24" s="6" t="s">
        <v>1326</v>
      </c>
      <c r="E24" s="1" t="s">
        <v>1327</v>
      </c>
      <c r="F24" s="5"/>
      <c r="G24" s="5"/>
      <c r="H24" s="5"/>
      <c r="I24" s="5"/>
      <c r="J24" s="5"/>
      <c r="K24" s="5"/>
      <c r="L24" s="5"/>
      <c r="M24" s="5"/>
      <c r="N24" s="5"/>
      <c r="O24" s="5">
        <v>18.386337279999999</v>
      </c>
      <c r="P24" s="5">
        <v>16.54073524</v>
      </c>
      <c r="Q24" s="5">
        <v>17.463536260000001</v>
      </c>
      <c r="R24" s="5"/>
      <c r="S24" s="5"/>
      <c r="T24" s="5"/>
      <c r="U24" s="5"/>
      <c r="V24" s="5"/>
      <c r="W24" s="5"/>
      <c r="X24" s="5"/>
      <c r="Y24" s="5"/>
      <c r="Z24" s="5"/>
      <c r="AA24" s="5">
        <v>24.03318024</v>
      </c>
      <c r="AB24" s="5"/>
      <c r="AC24" s="5">
        <v>24.03318024</v>
      </c>
      <c r="AD24" s="5"/>
      <c r="AE24" s="5">
        <v>58.774864200000003</v>
      </c>
      <c r="AF24" s="5"/>
      <c r="AG24" s="5">
        <v>58.774864200000003</v>
      </c>
      <c r="AH24" s="5"/>
      <c r="AI24" s="5"/>
      <c r="AJ24" s="5"/>
      <c r="AK24" s="5"/>
      <c r="AL24" s="5"/>
      <c r="AM24" s="5"/>
      <c r="AN24" s="5"/>
      <c r="AO24" s="5"/>
      <c r="AP24" s="5"/>
      <c r="AQ24" s="5">
        <v>19.32102776</v>
      </c>
      <c r="AR24" s="5"/>
      <c r="AS24" s="5">
        <v>19.32102776</v>
      </c>
      <c r="AT24" s="5">
        <v>15.56500149</v>
      </c>
      <c r="AU24" s="5"/>
      <c r="AV24" s="5"/>
      <c r="AW24" s="5">
        <v>15.56500149</v>
      </c>
      <c r="AX24" s="5">
        <v>30.361852649999999</v>
      </c>
      <c r="AY24" s="5">
        <v>40.405384060000003</v>
      </c>
      <c r="AZ24" s="5">
        <v>25.94048119</v>
      </c>
      <c r="BA24" s="5">
        <v>32.235905969999997</v>
      </c>
    </row>
    <row r="25" spans="1:53" x14ac:dyDescent="0.2">
      <c r="A25" s="1">
        <v>22</v>
      </c>
      <c r="B25" s="1" t="s">
        <v>1544</v>
      </c>
      <c r="C25" s="6" t="s">
        <v>27698</v>
      </c>
      <c r="D25" s="6" t="s">
        <v>1546</v>
      </c>
      <c r="E25" s="1" t="s">
        <v>1547</v>
      </c>
      <c r="F25" s="5">
        <v>80.851104739999997</v>
      </c>
      <c r="G25" s="5">
        <v>3.4683845039999999</v>
      </c>
      <c r="H25" s="5">
        <v>149.151535</v>
      </c>
      <c r="I25" s="5">
        <v>77.823674760000003</v>
      </c>
      <c r="J25" s="5">
        <v>11.820057869999999</v>
      </c>
      <c r="K25" s="5">
        <v>47.779582980000001</v>
      </c>
      <c r="L25" s="5">
        <v>61.49329376</v>
      </c>
      <c r="M25" s="5">
        <v>40.364311540000003</v>
      </c>
      <c r="N25" s="5">
        <v>58.841140750000001</v>
      </c>
      <c r="O25" s="5">
        <v>39.961532589999997</v>
      </c>
      <c r="P25" s="5">
        <v>43.12864304</v>
      </c>
      <c r="Q25" s="5">
        <v>47.310438789999999</v>
      </c>
      <c r="R25" s="5">
        <v>36.635311129999998</v>
      </c>
      <c r="S25" s="5">
        <v>24.495897289999998</v>
      </c>
      <c r="T25" s="5">
        <v>22.834280010000001</v>
      </c>
      <c r="U25" s="5">
        <v>27.988496139999999</v>
      </c>
      <c r="V25" s="5">
        <v>48.612064359999998</v>
      </c>
      <c r="W25" s="5">
        <v>36.028175349999998</v>
      </c>
      <c r="X25" s="5">
        <v>45.312911990000003</v>
      </c>
      <c r="Y25" s="5">
        <v>43.31771723</v>
      </c>
      <c r="Z25" s="5">
        <v>41.086910250000003</v>
      </c>
      <c r="AA25" s="5">
        <v>32.314586640000002</v>
      </c>
      <c r="AB25" s="5">
        <v>33.243270870000003</v>
      </c>
      <c r="AC25" s="5">
        <v>35.548255920000003</v>
      </c>
      <c r="AD25" s="5">
        <v>166.8633423</v>
      </c>
      <c r="AE25" s="5">
        <v>140.74888609999999</v>
      </c>
      <c r="AF25" s="5">
        <v>145.963562</v>
      </c>
      <c r="AG25" s="5">
        <v>151.19193010000001</v>
      </c>
      <c r="AH25" s="5">
        <v>39.376281740000003</v>
      </c>
      <c r="AI25" s="5">
        <v>35.518608090000001</v>
      </c>
      <c r="AJ25" s="5">
        <v>36.33591843</v>
      </c>
      <c r="AK25" s="5">
        <v>37.076936089999997</v>
      </c>
      <c r="AL25" s="5">
        <v>71.239013670000006</v>
      </c>
      <c r="AM25" s="5">
        <v>70.50019073</v>
      </c>
      <c r="AN25" s="5">
        <v>66.877349850000002</v>
      </c>
      <c r="AO25" s="5">
        <v>69.53885142</v>
      </c>
      <c r="AP25" s="5">
        <v>74.127387999999996</v>
      </c>
      <c r="AQ25" s="5">
        <v>64.347274780000006</v>
      </c>
      <c r="AR25" s="5">
        <v>63.445163729999997</v>
      </c>
      <c r="AS25" s="5">
        <v>67.306608839999996</v>
      </c>
      <c r="AT25" s="5">
        <v>161.69441219999999</v>
      </c>
      <c r="AU25" s="5">
        <v>115.8315887</v>
      </c>
      <c r="AV25" s="5">
        <v>105.60686490000001</v>
      </c>
      <c r="AW25" s="5">
        <v>127.71095529999999</v>
      </c>
      <c r="AX25" s="5"/>
      <c r="AY25" s="5"/>
      <c r="AZ25" s="5"/>
      <c r="BA25" s="5"/>
    </row>
    <row r="26" spans="1:53" x14ac:dyDescent="0.2">
      <c r="A26" s="1">
        <v>23</v>
      </c>
      <c r="B26" s="1" t="s">
        <v>1620</v>
      </c>
      <c r="C26" s="6" t="s">
        <v>27699</v>
      </c>
      <c r="D26" s="6" t="s">
        <v>1622</v>
      </c>
      <c r="E26" s="1" t="s">
        <v>1623</v>
      </c>
      <c r="F26" s="5"/>
      <c r="G26" s="5"/>
      <c r="H26" s="5"/>
      <c r="I26" s="5"/>
      <c r="J26" s="5">
        <v>26.122941969999999</v>
      </c>
      <c r="K26" s="5">
        <v>20.02214622</v>
      </c>
      <c r="L26" s="5">
        <v>17.24548149</v>
      </c>
      <c r="M26" s="5">
        <v>21.130189900000001</v>
      </c>
      <c r="N26" s="5">
        <v>30.55169296</v>
      </c>
      <c r="O26" s="5">
        <v>20.843898769999999</v>
      </c>
      <c r="P26" s="5">
        <v>38.912345889999997</v>
      </c>
      <c r="Q26" s="5">
        <v>30.10264587</v>
      </c>
      <c r="R26" s="5"/>
      <c r="S26" s="5">
        <v>743.22875980000003</v>
      </c>
      <c r="T26" s="5">
        <v>11.58222771</v>
      </c>
      <c r="U26" s="5">
        <v>377.40549370000002</v>
      </c>
      <c r="V26" s="5"/>
      <c r="W26" s="5"/>
      <c r="X26" s="5">
        <v>45.699153899999999</v>
      </c>
      <c r="Y26" s="5">
        <v>45.699153899999999</v>
      </c>
      <c r="Z26" s="5">
        <v>14.56028175</v>
      </c>
      <c r="AA26" s="5">
        <v>17.27073669</v>
      </c>
      <c r="AB26" s="5">
        <v>19.533243179999999</v>
      </c>
      <c r="AC26" s="5">
        <v>17.121420539999999</v>
      </c>
      <c r="AD26" s="5">
        <v>22.104124070000001</v>
      </c>
      <c r="AE26" s="5">
        <v>21.99451256</v>
      </c>
      <c r="AF26" s="5">
        <v>25.914712909999999</v>
      </c>
      <c r="AG26" s="5">
        <v>23.337783179999999</v>
      </c>
      <c r="AH26" s="5">
        <v>33.232002260000002</v>
      </c>
      <c r="AI26" s="5">
        <v>25.754638669999999</v>
      </c>
      <c r="AJ26" s="5">
        <v>21.059392930000001</v>
      </c>
      <c r="AK26" s="5">
        <v>26.682011289999998</v>
      </c>
      <c r="AL26" s="5"/>
      <c r="AM26" s="5">
        <v>37.02042007</v>
      </c>
      <c r="AN26" s="5"/>
      <c r="AO26" s="5">
        <v>37.02042007</v>
      </c>
      <c r="AP26" s="5">
        <v>27.941944119999999</v>
      </c>
      <c r="AQ26" s="5">
        <v>34.239463809999997</v>
      </c>
      <c r="AR26" s="5">
        <v>34.297332760000003</v>
      </c>
      <c r="AS26" s="5">
        <v>32.159580230000003</v>
      </c>
      <c r="AT26" s="5"/>
      <c r="AU26" s="5"/>
      <c r="AV26" s="5"/>
      <c r="AW26" s="5"/>
      <c r="AX26" s="5">
        <v>42.115783690000001</v>
      </c>
      <c r="AY26" s="5">
        <v>24.459236149999999</v>
      </c>
      <c r="AZ26" s="5">
        <v>93.590995789999994</v>
      </c>
      <c r="BA26" s="5">
        <v>53.388671879999997</v>
      </c>
    </row>
    <row r="27" spans="1:53" x14ac:dyDescent="0.2">
      <c r="A27" s="1">
        <v>24</v>
      </c>
      <c r="B27" s="1" t="s">
        <v>27531</v>
      </c>
      <c r="C27" s="6" t="s">
        <v>27700</v>
      </c>
      <c r="D27" s="6" t="s">
        <v>28327</v>
      </c>
      <c r="E27" s="1" t="s">
        <v>28465</v>
      </c>
      <c r="F27" s="5">
        <v>417.18603519999999</v>
      </c>
      <c r="G27" s="5">
        <v>297.06610110000003</v>
      </c>
      <c r="H27" s="5">
        <v>417.81149290000002</v>
      </c>
      <c r="I27" s="5">
        <v>377.3545431</v>
      </c>
      <c r="J27" s="5">
        <v>90.115928650000001</v>
      </c>
      <c r="K27" s="5">
        <v>84.938789369999995</v>
      </c>
      <c r="L27" s="5">
        <v>146.90402219999999</v>
      </c>
      <c r="M27" s="5">
        <v>107.3195801</v>
      </c>
      <c r="N27" s="5">
        <v>315.35668950000002</v>
      </c>
      <c r="O27" s="5">
        <v>269.68038940000002</v>
      </c>
      <c r="P27" s="5">
        <v>301.95745849999997</v>
      </c>
      <c r="Q27" s="5">
        <v>295.66484580000002</v>
      </c>
      <c r="R27" s="5">
        <v>135.8843842</v>
      </c>
      <c r="S27" s="5">
        <v>147.07061770000001</v>
      </c>
      <c r="T27" s="5">
        <v>152.84918210000001</v>
      </c>
      <c r="U27" s="5">
        <v>145.2680613</v>
      </c>
      <c r="V27" s="5">
        <v>279.46456910000001</v>
      </c>
      <c r="W27" s="5">
        <v>258.7736511</v>
      </c>
      <c r="X27" s="5">
        <v>218.78303529999999</v>
      </c>
      <c r="Y27" s="5">
        <v>252.3404185</v>
      </c>
      <c r="Z27" s="5">
        <v>81.349571229999995</v>
      </c>
      <c r="AA27" s="5">
        <v>11.051592830000001</v>
      </c>
      <c r="AB27" s="5"/>
      <c r="AC27" s="5">
        <v>46.20058203</v>
      </c>
      <c r="AD27" s="5">
        <v>138.62315369999999</v>
      </c>
      <c r="AE27" s="5">
        <v>134.55392459999999</v>
      </c>
      <c r="AF27" s="5">
        <v>128.72718810000001</v>
      </c>
      <c r="AG27" s="5">
        <v>133.9680888</v>
      </c>
      <c r="AH27" s="5">
        <v>200.51089479999999</v>
      </c>
      <c r="AI27" s="5">
        <v>229.93913269999999</v>
      </c>
      <c r="AJ27" s="5">
        <v>198.94908140000001</v>
      </c>
      <c r="AK27" s="5">
        <v>209.79970299999999</v>
      </c>
      <c r="AL27" s="5">
        <v>438.65182499999997</v>
      </c>
      <c r="AM27" s="5">
        <v>464.67431640000001</v>
      </c>
      <c r="AN27" s="5">
        <v>543.16961670000001</v>
      </c>
      <c r="AO27" s="5">
        <v>482.1652527</v>
      </c>
      <c r="AP27" s="5">
        <v>215.38006590000001</v>
      </c>
      <c r="AQ27" s="5">
        <v>203.23217769999999</v>
      </c>
      <c r="AR27" s="5">
        <v>283.83081049999998</v>
      </c>
      <c r="AS27" s="5">
        <v>234.14768470000001</v>
      </c>
      <c r="AT27" s="5">
        <v>515.42333980000001</v>
      </c>
      <c r="AU27" s="5">
        <v>563.82232669999996</v>
      </c>
      <c r="AV27" s="5">
        <v>480.42709350000001</v>
      </c>
      <c r="AW27" s="5">
        <v>519.89092000000005</v>
      </c>
      <c r="AX27" s="5">
        <v>222.3415833</v>
      </c>
      <c r="AY27" s="5">
        <v>194.51783750000001</v>
      </c>
      <c r="AZ27" s="5">
        <v>163.7628479</v>
      </c>
      <c r="BA27" s="5">
        <v>193.5407562</v>
      </c>
    </row>
    <row r="28" spans="1:53" x14ac:dyDescent="0.2">
      <c r="A28" s="1">
        <v>25</v>
      </c>
      <c r="B28" s="1" t="s">
        <v>27532</v>
      </c>
      <c r="C28" s="6" t="s">
        <v>27701</v>
      </c>
      <c r="D28" s="6" t="s">
        <v>28328</v>
      </c>
      <c r="E28" s="1" t="s">
        <v>28466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>
        <v>9.4344749449999998</v>
      </c>
      <c r="AA28" s="5">
        <v>7.5568399429999999</v>
      </c>
      <c r="AB28" s="5">
        <v>9.02341938</v>
      </c>
      <c r="AC28" s="5">
        <v>8.6715780890000005</v>
      </c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x14ac:dyDescent="0.2">
      <c r="A29" s="1">
        <v>26</v>
      </c>
      <c r="B29" s="1" t="s">
        <v>27533</v>
      </c>
      <c r="C29" s="6" t="s">
        <v>27702</v>
      </c>
      <c r="D29" s="6" t="s">
        <v>28329</v>
      </c>
      <c r="E29" s="1" t="s">
        <v>28467</v>
      </c>
      <c r="F29" s="5"/>
      <c r="G29" s="5"/>
      <c r="H29" s="5"/>
      <c r="I29" s="5"/>
      <c r="J29" s="5">
        <v>12.13269043</v>
      </c>
      <c r="K29" s="5">
        <v>12.516756060000001</v>
      </c>
      <c r="L29" s="5">
        <v>14.75816631</v>
      </c>
      <c r="M29" s="5">
        <v>13.135870929999999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>
        <v>11.97190571</v>
      </c>
      <c r="AA29" s="5">
        <v>11.795328140000001</v>
      </c>
      <c r="AB29" s="5">
        <v>10.834999079999999</v>
      </c>
      <c r="AC29" s="5">
        <v>11.53407764</v>
      </c>
      <c r="AD29" s="5"/>
      <c r="AE29" s="5"/>
      <c r="AF29" s="5"/>
      <c r="AG29" s="5"/>
      <c r="AH29" s="5">
        <v>11.693203929999999</v>
      </c>
      <c r="AI29" s="5"/>
      <c r="AJ29" s="5">
        <v>9.2603435520000001</v>
      </c>
      <c r="AK29" s="5">
        <v>10.476773740000001</v>
      </c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>
        <v>66.12909698</v>
      </c>
      <c r="AY29" s="5">
        <v>61.827049260000003</v>
      </c>
      <c r="AZ29" s="5">
        <v>51.857898710000001</v>
      </c>
      <c r="BA29" s="5">
        <v>59.938014979999998</v>
      </c>
    </row>
    <row r="30" spans="1:53" x14ac:dyDescent="0.2">
      <c r="A30" s="1">
        <v>27</v>
      </c>
      <c r="B30" s="1" t="s">
        <v>27534</v>
      </c>
      <c r="C30" s="6" t="s">
        <v>27703</v>
      </c>
      <c r="D30" s="6" t="s">
        <v>28330</v>
      </c>
      <c r="E30" s="1" t="s">
        <v>28468</v>
      </c>
      <c r="F30" s="5"/>
      <c r="G30" s="5"/>
      <c r="H30" s="5"/>
      <c r="I30" s="5"/>
      <c r="J30" s="5">
        <v>23.484766010000001</v>
      </c>
      <c r="K30" s="5">
        <v>38.67124939</v>
      </c>
      <c r="L30" s="5"/>
      <c r="M30" s="5">
        <v>31.078007700000001</v>
      </c>
      <c r="N30" s="5">
        <v>58.936737059999999</v>
      </c>
      <c r="O30" s="5">
        <v>58.879318240000003</v>
      </c>
      <c r="P30" s="5">
        <v>55.202449799999997</v>
      </c>
      <c r="Q30" s="5">
        <v>57.672835030000002</v>
      </c>
      <c r="R30" s="5"/>
      <c r="S30" s="5"/>
      <c r="T30" s="5"/>
      <c r="U30" s="5"/>
      <c r="V30" s="5">
        <v>100.3914948</v>
      </c>
      <c r="W30" s="5"/>
      <c r="X30" s="5">
        <v>126.9718323</v>
      </c>
      <c r="Y30" s="5">
        <v>113.6816635</v>
      </c>
      <c r="Z30" s="5"/>
      <c r="AA30" s="5">
        <v>12.800935750000001</v>
      </c>
      <c r="AB30" s="5"/>
      <c r="AC30" s="5">
        <v>12.800935750000001</v>
      </c>
      <c r="AD30" s="5">
        <v>16.624206539999999</v>
      </c>
      <c r="AE30" s="5">
        <v>100.6966553</v>
      </c>
      <c r="AF30" s="5">
        <v>50.392681119999999</v>
      </c>
      <c r="AG30" s="5">
        <v>55.904514310000003</v>
      </c>
      <c r="AH30" s="5">
        <v>58.922252659999998</v>
      </c>
      <c r="AI30" s="5"/>
      <c r="AJ30" s="5"/>
      <c r="AK30" s="5">
        <v>58.922252659999998</v>
      </c>
      <c r="AL30" s="5">
        <v>135.3083038</v>
      </c>
      <c r="AM30" s="5"/>
      <c r="AN30" s="5">
        <v>107.0046921</v>
      </c>
      <c r="AO30" s="5">
        <v>121.156498</v>
      </c>
      <c r="AP30" s="5">
        <v>44.60373688</v>
      </c>
      <c r="AQ30" s="5">
        <v>48.476043699999998</v>
      </c>
      <c r="AR30" s="5"/>
      <c r="AS30" s="5">
        <v>46.539890290000002</v>
      </c>
      <c r="AT30" s="5"/>
      <c r="AU30" s="5"/>
      <c r="AV30" s="5">
        <v>142.6586609</v>
      </c>
      <c r="AW30" s="5">
        <v>142.6586609</v>
      </c>
      <c r="AX30" s="5"/>
      <c r="AY30" s="5"/>
      <c r="AZ30" s="5"/>
      <c r="BA30" s="5"/>
    </row>
    <row r="31" spans="1:53" x14ac:dyDescent="0.2">
      <c r="A31" s="1">
        <v>28</v>
      </c>
      <c r="B31" s="1" t="s">
        <v>1987</v>
      </c>
      <c r="C31" s="6" t="s">
        <v>27704</v>
      </c>
      <c r="D31" s="6" t="s">
        <v>1989</v>
      </c>
      <c r="E31" s="1" t="s">
        <v>1990</v>
      </c>
      <c r="F31" s="5"/>
      <c r="G31" s="5"/>
      <c r="H31" s="5"/>
      <c r="I31" s="5"/>
      <c r="J31" s="5">
        <v>20.220230099999998</v>
      </c>
      <c r="K31" s="5">
        <v>19.335016249999999</v>
      </c>
      <c r="L31" s="5">
        <v>19.512662890000001</v>
      </c>
      <c r="M31" s="5">
        <v>19.689303079999998</v>
      </c>
      <c r="N31" s="5"/>
      <c r="O31" s="5"/>
      <c r="P31" s="5"/>
      <c r="Q31" s="5"/>
      <c r="R31" s="5"/>
      <c r="S31" s="5">
        <v>19.133205409999999</v>
      </c>
      <c r="T31" s="5">
        <v>17.156522750000001</v>
      </c>
      <c r="U31" s="5">
        <v>18.144864080000001</v>
      </c>
      <c r="V31" s="5"/>
      <c r="W31" s="5"/>
      <c r="X31" s="5"/>
      <c r="Y31" s="5"/>
      <c r="Z31" s="5">
        <v>20.649980549999999</v>
      </c>
      <c r="AA31" s="5">
        <v>21.960142139999999</v>
      </c>
      <c r="AB31" s="5">
        <v>18.225967409999999</v>
      </c>
      <c r="AC31" s="5">
        <v>20.278696700000001</v>
      </c>
      <c r="AD31" s="5"/>
      <c r="AE31" s="5"/>
      <c r="AF31" s="5"/>
      <c r="AG31" s="5"/>
      <c r="AH31" s="5">
        <v>677.11010739999995</v>
      </c>
      <c r="AI31" s="5">
        <v>705.70544429999995</v>
      </c>
      <c r="AJ31" s="5">
        <v>838.47723389999999</v>
      </c>
      <c r="AK31" s="5">
        <v>740.43092850000005</v>
      </c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>
        <v>122.9100189</v>
      </c>
      <c r="AY31" s="5">
        <v>124.4209366</v>
      </c>
      <c r="AZ31" s="5">
        <v>71.409896849999996</v>
      </c>
      <c r="BA31" s="5">
        <v>106.24695079999999</v>
      </c>
    </row>
    <row r="32" spans="1:53" x14ac:dyDescent="0.2">
      <c r="A32" s="1">
        <v>29</v>
      </c>
      <c r="B32" s="1" t="s">
        <v>1999</v>
      </c>
      <c r="C32" s="6" t="s">
        <v>2000</v>
      </c>
      <c r="D32" s="6" t="s">
        <v>2001</v>
      </c>
      <c r="E32" s="1" t="s">
        <v>2002</v>
      </c>
      <c r="F32" s="5"/>
      <c r="G32" s="5"/>
      <c r="H32" s="5"/>
      <c r="I32" s="5"/>
      <c r="J32" s="5">
        <v>76.358787539999994</v>
      </c>
      <c r="K32" s="5">
        <v>43.701229099999999</v>
      </c>
      <c r="L32" s="5">
        <v>51.794761659999999</v>
      </c>
      <c r="M32" s="5">
        <v>57.2849261</v>
      </c>
      <c r="N32" s="5">
        <v>47.770164489999999</v>
      </c>
      <c r="O32" s="5">
        <v>24.270067210000001</v>
      </c>
      <c r="P32" s="5">
        <v>36.35276794</v>
      </c>
      <c r="Q32" s="5">
        <v>36.130999879999997</v>
      </c>
      <c r="R32" s="5">
        <v>63.271892549999997</v>
      </c>
      <c r="S32" s="5">
        <v>58.787071230000002</v>
      </c>
      <c r="T32" s="5">
        <v>47.881126399999999</v>
      </c>
      <c r="U32" s="5">
        <v>56.646696730000002</v>
      </c>
      <c r="V32" s="5"/>
      <c r="W32" s="5">
        <v>21.69878769</v>
      </c>
      <c r="X32" s="5"/>
      <c r="Y32" s="5">
        <v>21.69878769</v>
      </c>
      <c r="Z32" s="5">
        <v>65.838706970000004</v>
      </c>
      <c r="AA32" s="5">
        <v>65.306831360000004</v>
      </c>
      <c r="AB32" s="5">
        <v>65.680229190000006</v>
      </c>
      <c r="AC32" s="5">
        <v>65.608589170000002</v>
      </c>
      <c r="AD32" s="5"/>
      <c r="AE32" s="5"/>
      <c r="AF32" s="5"/>
      <c r="AG32" s="5"/>
      <c r="AH32" s="5"/>
      <c r="AI32" s="5">
        <v>13.87514496</v>
      </c>
      <c r="AJ32" s="5"/>
      <c r="AK32" s="5">
        <v>13.87514496</v>
      </c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>
        <v>35.676124569999999</v>
      </c>
      <c r="AY32" s="5">
        <v>28.810249330000001</v>
      </c>
      <c r="AZ32" s="5"/>
      <c r="BA32" s="5">
        <v>32.243186950000002</v>
      </c>
    </row>
    <row r="33" spans="1:53" x14ac:dyDescent="0.2">
      <c r="A33" s="1">
        <v>30</v>
      </c>
      <c r="B33" s="1" t="s">
        <v>2043</v>
      </c>
      <c r="C33" s="6" t="s">
        <v>27705</v>
      </c>
      <c r="D33" s="6" t="s">
        <v>2045</v>
      </c>
      <c r="E33" s="1" t="s">
        <v>28469</v>
      </c>
      <c r="F33" s="5">
        <v>283.91412350000002</v>
      </c>
      <c r="G33" s="5">
        <v>1387.1282960000001</v>
      </c>
      <c r="H33" s="5">
        <v>48.952217099999999</v>
      </c>
      <c r="I33" s="5">
        <v>573.33154549999995</v>
      </c>
      <c r="J33" s="5">
        <v>131.38885500000001</v>
      </c>
      <c r="K33" s="5">
        <v>108.70358280000001</v>
      </c>
      <c r="L33" s="5">
        <v>155.0460205</v>
      </c>
      <c r="M33" s="5">
        <v>131.7128194</v>
      </c>
      <c r="N33" s="5">
        <v>106.32652280000001</v>
      </c>
      <c r="O33" s="5">
        <v>160.2701721</v>
      </c>
      <c r="P33" s="5">
        <v>107.6863632</v>
      </c>
      <c r="Q33" s="5">
        <v>124.7610194</v>
      </c>
      <c r="R33" s="5"/>
      <c r="S33" s="5"/>
      <c r="T33" s="5"/>
      <c r="U33" s="5"/>
      <c r="V33" s="5">
        <v>199.15670779999999</v>
      </c>
      <c r="W33" s="5">
        <v>111.6435699</v>
      </c>
      <c r="X33" s="5">
        <v>188.4363251</v>
      </c>
      <c r="Y33" s="5">
        <v>166.41220089999999</v>
      </c>
      <c r="Z33" s="5">
        <v>107.62689210000001</v>
      </c>
      <c r="AA33" s="5">
        <v>33.565139770000002</v>
      </c>
      <c r="AB33" s="5">
        <v>221.4801788</v>
      </c>
      <c r="AC33" s="5">
        <v>120.89073689999999</v>
      </c>
      <c r="AD33" s="5">
        <v>121.28855900000001</v>
      </c>
      <c r="AE33" s="5">
        <v>116.1985626</v>
      </c>
      <c r="AF33" s="5">
        <v>98.2465744</v>
      </c>
      <c r="AG33" s="5">
        <v>111.911232</v>
      </c>
      <c r="AH33" s="5">
        <v>786.43823239999995</v>
      </c>
      <c r="AI33" s="5">
        <v>811.21203609999998</v>
      </c>
      <c r="AJ33" s="5">
        <v>800.37622069999998</v>
      </c>
      <c r="AK33" s="5">
        <v>799.34216309999999</v>
      </c>
      <c r="AL33" s="5">
        <v>428.37118529999998</v>
      </c>
      <c r="AM33" s="5">
        <v>218.7590027</v>
      </c>
      <c r="AN33" s="5">
        <v>484.49227910000002</v>
      </c>
      <c r="AO33" s="5">
        <v>377.20748900000001</v>
      </c>
      <c r="AP33" s="5">
        <v>190.26864620000001</v>
      </c>
      <c r="AQ33" s="5">
        <v>491.86578370000001</v>
      </c>
      <c r="AR33" s="5">
        <v>466.81951900000001</v>
      </c>
      <c r="AS33" s="5">
        <v>382.98464969999998</v>
      </c>
      <c r="AT33" s="5"/>
      <c r="AU33" s="5"/>
      <c r="AV33" s="5"/>
      <c r="AW33" s="5"/>
      <c r="AX33" s="5">
        <v>61.12567902</v>
      </c>
      <c r="AY33" s="5">
        <v>73.749870299999998</v>
      </c>
      <c r="AZ33" s="5">
        <v>105.5399704</v>
      </c>
      <c r="BA33" s="5">
        <v>80.138506570000004</v>
      </c>
    </row>
    <row r="34" spans="1:53" x14ac:dyDescent="0.2">
      <c r="A34" s="1">
        <v>31</v>
      </c>
      <c r="B34" s="1" t="s">
        <v>2175</v>
      </c>
      <c r="C34" s="6" t="s">
        <v>27706</v>
      </c>
      <c r="D34" s="6" t="s">
        <v>2177</v>
      </c>
      <c r="E34" s="1" t="s">
        <v>2178</v>
      </c>
      <c r="F34" s="5"/>
      <c r="G34" s="5"/>
      <c r="H34" s="5"/>
      <c r="I34" s="5"/>
      <c r="J34" s="5">
        <v>8.7021093369999996</v>
      </c>
      <c r="K34" s="5">
        <v>5.4681682589999996</v>
      </c>
      <c r="L34" s="5">
        <v>5.0052123069999999</v>
      </c>
      <c r="M34" s="5">
        <v>6.3918299669999996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>
        <v>4.3144059180000003</v>
      </c>
      <c r="AA34" s="5">
        <v>5.6828713420000003</v>
      </c>
      <c r="AB34" s="5">
        <v>6.9106283189999997</v>
      </c>
      <c r="AC34" s="5">
        <v>5.6359685260000001</v>
      </c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x14ac:dyDescent="0.2">
      <c r="A35" s="1">
        <v>32</v>
      </c>
      <c r="B35" s="1" t="s">
        <v>27535</v>
      </c>
      <c r="C35" s="6" t="s">
        <v>27707</v>
      </c>
      <c r="D35" s="6" t="s">
        <v>2209</v>
      </c>
      <c r="E35" s="1" t="s">
        <v>28470</v>
      </c>
      <c r="F35" s="5"/>
      <c r="G35" s="5"/>
      <c r="H35" s="5"/>
      <c r="I35" s="5"/>
      <c r="J35" s="5"/>
      <c r="K35" s="5">
        <v>17.08434677</v>
      </c>
      <c r="L35" s="5">
        <v>17.271595000000001</v>
      </c>
      <c r="M35" s="5">
        <v>17.177970890000001</v>
      </c>
      <c r="N35" s="5">
        <v>48.26680374</v>
      </c>
      <c r="O35" s="5">
        <v>50.329032900000001</v>
      </c>
      <c r="P35" s="5">
        <v>49.229957579999997</v>
      </c>
      <c r="Q35" s="5">
        <v>49.275264739999997</v>
      </c>
      <c r="R35" s="5">
        <v>19.98118019</v>
      </c>
      <c r="S35" s="5">
        <v>15.139348979999999</v>
      </c>
      <c r="T35" s="5">
        <v>18.720733639999999</v>
      </c>
      <c r="U35" s="5">
        <v>17.947087610000001</v>
      </c>
      <c r="V35" s="5">
        <v>34.61217499</v>
      </c>
      <c r="W35" s="5">
        <v>34.938266749999997</v>
      </c>
      <c r="X35" s="5">
        <v>38.317771909999998</v>
      </c>
      <c r="Y35" s="5">
        <v>35.956071219999998</v>
      </c>
      <c r="Z35" s="5">
        <v>17.463804240000002</v>
      </c>
      <c r="AA35" s="5">
        <v>17.480957029999999</v>
      </c>
      <c r="AB35" s="5">
        <v>21.248958590000001</v>
      </c>
      <c r="AC35" s="5">
        <v>18.731239949999999</v>
      </c>
      <c r="AD35" s="5">
        <v>48.663398739999998</v>
      </c>
      <c r="AE35" s="5">
        <v>67.445594790000001</v>
      </c>
      <c r="AF35" s="5">
        <v>70.990081790000005</v>
      </c>
      <c r="AG35" s="5">
        <v>62.366358439999999</v>
      </c>
      <c r="AH35" s="5">
        <v>28.364234920000001</v>
      </c>
      <c r="AI35" s="5">
        <v>28.89278603</v>
      </c>
      <c r="AJ35" s="5"/>
      <c r="AK35" s="5">
        <v>28.628510479999999</v>
      </c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>
        <v>30.322244640000001</v>
      </c>
      <c r="AY35" s="5">
        <v>42.684822080000004</v>
      </c>
      <c r="AZ35" s="5">
        <v>46.831851960000002</v>
      </c>
      <c r="BA35" s="5">
        <v>39.946306229999998</v>
      </c>
    </row>
    <row r="36" spans="1:53" x14ac:dyDescent="0.2">
      <c r="A36" s="1">
        <v>33</v>
      </c>
      <c r="B36" s="1" t="s">
        <v>27536</v>
      </c>
      <c r="C36" s="6" t="s">
        <v>27708</v>
      </c>
      <c r="D36" s="6" t="s">
        <v>28331</v>
      </c>
      <c r="E36" s="1" t="s">
        <v>28471</v>
      </c>
      <c r="F36" s="5">
        <v>852.86743160000003</v>
      </c>
      <c r="G36" s="5">
        <v>629.81549070000005</v>
      </c>
      <c r="H36" s="5">
        <v>865.20043950000002</v>
      </c>
      <c r="I36" s="5">
        <v>782.62778730000002</v>
      </c>
      <c r="J36" s="5">
        <v>353.80438229999999</v>
      </c>
      <c r="K36" s="5">
        <v>323.08001710000002</v>
      </c>
      <c r="L36" s="5">
        <v>320.63372800000002</v>
      </c>
      <c r="M36" s="5">
        <v>332.50604249999998</v>
      </c>
      <c r="N36" s="5">
        <v>634.64233400000001</v>
      </c>
      <c r="O36" s="5">
        <v>589.66400150000004</v>
      </c>
      <c r="P36" s="5">
        <v>581.37548830000003</v>
      </c>
      <c r="Q36" s="5">
        <v>601.89394119999997</v>
      </c>
      <c r="R36" s="5"/>
      <c r="S36" s="5">
        <v>61.082485200000001</v>
      </c>
      <c r="T36" s="5">
        <v>72.461036680000007</v>
      </c>
      <c r="U36" s="5">
        <v>66.771760939999993</v>
      </c>
      <c r="V36" s="5">
        <v>1369.2392580000001</v>
      </c>
      <c r="W36" s="5">
        <v>1075.8276370000001</v>
      </c>
      <c r="X36" s="5">
        <v>1464.1279300000001</v>
      </c>
      <c r="Y36" s="5">
        <v>1303.0649410000001</v>
      </c>
      <c r="Z36" s="5">
        <v>750.34069820000002</v>
      </c>
      <c r="AA36" s="5">
        <v>400.25744630000003</v>
      </c>
      <c r="AB36" s="5">
        <v>765.97161870000002</v>
      </c>
      <c r="AC36" s="5">
        <v>638.85658769999998</v>
      </c>
      <c r="AD36" s="5">
        <v>1101.7929690000001</v>
      </c>
      <c r="AE36" s="5">
        <v>1051.3298339999999</v>
      </c>
      <c r="AF36" s="5">
        <v>1006.536499</v>
      </c>
      <c r="AG36" s="5">
        <v>1053.219767</v>
      </c>
      <c r="AH36" s="5">
        <v>245.6195831</v>
      </c>
      <c r="AI36" s="5"/>
      <c r="AJ36" s="5">
        <v>288.73486329999997</v>
      </c>
      <c r="AK36" s="5">
        <v>267.17722320000001</v>
      </c>
      <c r="AL36" s="5">
        <v>708.42297359999998</v>
      </c>
      <c r="AM36" s="5"/>
      <c r="AN36" s="5"/>
      <c r="AO36" s="5">
        <v>708.42297359999998</v>
      </c>
      <c r="AP36" s="5">
        <v>551.59698490000005</v>
      </c>
      <c r="AQ36" s="5">
        <v>398.52481080000001</v>
      </c>
      <c r="AR36" s="5"/>
      <c r="AS36" s="5">
        <v>475.06089780000002</v>
      </c>
      <c r="AT36" s="5">
        <v>1209.6282960000001</v>
      </c>
      <c r="AU36" s="5">
        <v>1397.6906739999999</v>
      </c>
      <c r="AV36" s="5">
        <v>1149.0352780000001</v>
      </c>
      <c r="AW36" s="5">
        <v>1252.1180830000001</v>
      </c>
      <c r="AX36" s="5"/>
      <c r="AY36" s="5"/>
      <c r="AZ36" s="5">
        <v>19.143337249999998</v>
      </c>
      <c r="BA36" s="5">
        <v>19.143337249999998</v>
      </c>
    </row>
    <row r="37" spans="1:53" x14ac:dyDescent="0.2">
      <c r="A37" s="1">
        <v>34</v>
      </c>
      <c r="B37" s="1" t="s">
        <v>2271</v>
      </c>
      <c r="C37" s="6" t="s">
        <v>27709</v>
      </c>
      <c r="D37" s="6" t="s">
        <v>2273</v>
      </c>
      <c r="E37" s="1" t="s">
        <v>2274</v>
      </c>
      <c r="F37" s="5">
        <v>153.07730100000001</v>
      </c>
      <c r="G37" s="5">
        <v>123.9700623</v>
      </c>
      <c r="H37" s="5">
        <v>206.30165099999999</v>
      </c>
      <c r="I37" s="5">
        <v>161.11633810000001</v>
      </c>
      <c r="J37" s="5">
        <v>78.106277469999995</v>
      </c>
      <c r="K37" s="5">
        <v>67.827575679999995</v>
      </c>
      <c r="L37" s="5">
        <v>74.640533450000007</v>
      </c>
      <c r="M37" s="5">
        <v>73.524795530000006</v>
      </c>
      <c r="N37" s="5">
        <v>170.74954220000001</v>
      </c>
      <c r="O37" s="5">
        <v>172.1343842</v>
      </c>
      <c r="P37" s="5">
        <v>157.2111816</v>
      </c>
      <c r="Q37" s="5">
        <v>166.6983693</v>
      </c>
      <c r="R37" s="5">
        <v>15.583559989999999</v>
      </c>
      <c r="S37" s="5"/>
      <c r="T37" s="5"/>
      <c r="U37" s="5">
        <v>15.583559989999999</v>
      </c>
      <c r="V37" s="5">
        <v>109.70521549999999</v>
      </c>
      <c r="W37" s="5">
        <v>97.679199220000001</v>
      </c>
      <c r="X37" s="5">
        <v>109.1748123</v>
      </c>
      <c r="Y37" s="5">
        <v>105.5197423</v>
      </c>
      <c r="Z37" s="5">
        <v>92.821189880000006</v>
      </c>
      <c r="AA37" s="5">
        <v>85.594169620000002</v>
      </c>
      <c r="AB37" s="5">
        <v>88.257049559999999</v>
      </c>
      <c r="AC37" s="5">
        <v>88.890803020000007</v>
      </c>
      <c r="AD37" s="5">
        <v>208.00334169999999</v>
      </c>
      <c r="AE37" s="5">
        <v>201.0343475</v>
      </c>
      <c r="AF37" s="5">
        <v>206.64021299999999</v>
      </c>
      <c r="AG37" s="5">
        <v>205.2259674</v>
      </c>
      <c r="AH37" s="5">
        <v>60.071258540000002</v>
      </c>
      <c r="AI37" s="5">
        <v>54.121578220000004</v>
      </c>
      <c r="AJ37" s="5">
        <v>57.180439</v>
      </c>
      <c r="AK37" s="5">
        <v>57.124425250000002</v>
      </c>
      <c r="AL37" s="5">
        <v>133.20741269999999</v>
      </c>
      <c r="AM37" s="5">
        <v>146.16835019999999</v>
      </c>
      <c r="AN37" s="5">
        <v>130.82061770000001</v>
      </c>
      <c r="AO37" s="5">
        <v>136.7321269</v>
      </c>
      <c r="AP37" s="5">
        <v>160.31649780000001</v>
      </c>
      <c r="AQ37" s="5">
        <v>185.0203094</v>
      </c>
      <c r="AR37" s="5">
        <v>220.59274289999999</v>
      </c>
      <c r="AS37" s="5">
        <v>188.6431834</v>
      </c>
      <c r="AT37" s="5">
        <v>301.47937009999998</v>
      </c>
      <c r="AU37" s="5">
        <v>371.60583500000001</v>
      </c>
      <c r="AV37" s="5">
        <v>289.29150390000001</v>
      </c>
      <c r="AW37" s="5">
        <v>320.79223630000001</v>
      </c>
      <c r="AX37" s="5">
        <v>44.457942959999997</v>
      </c>
      <c r="AY37" s="5">
        <v>46.266635890000003</v>
      </c>
      <c r="AZ37" s="5">
        <v>48.33068085</v>
      </c>
      <c r="BA37" s="5">
        <v>46.35175323</v>
      </c>
    </row>
    <row r="38" spans="1:53" x14ac:dyDescent="0.2">
      <c r="A38" s="1">
        <v>35</v>
      </c>
      <c r="B38" s="1" t="s">
        <v>2303</v>
      </c>
      <c r="C38" s="6" t="s">
        <v>27710</v>
      </c>
      <c r="D38" s="6" t="s">
        <v>2305</v>
      </c>
      <c r="E38" s="1" t="s">
        <v>2306</v>
      </c>
      <c r="F38" s="5"/>
      <c r="G38" s="5"/>
      <c r="H38" s="5"/>
      <c r="I38" s="5"/>
      <c r="J38" s="5">
        <v>43.67788315</v>
      </c>
      <c r="K38" s="5">
        <v>43.774845120000002</v>
      </c>
      <c r="L38" s="5">
        <v>38.522754669999998</v>
      </c>
      <c r="M38" s="5">
        <v>41.991827649999998</v>
      </c>
      <c r="N38" s="5">
        <v>9.7262134549999999</v>
      </c>
      <c r="O38" s="5">
        <v>11.62665462</v>
      </c>
      <c r="P38" s="5">
        <v>22.86821175</v>
      </c>
      <c r="Q38" s="5">
        <v>14.740359939999999</v>
      </c>
      <c r="R38" s="5"/>
      <c r="S38" s="5"/>
      <c r="T38" s="5"/>
      <c r="U38" s="5"/>
      <c r="V38" s="5"/>
      <c r="W38" s="5"/>
      <c r="X38" s="5"/>
      <c r="Y38" s="5"/>
      <c r="Z38" s="5">
        <v>42.67021561</v>
      </c>
      <c r="AA38" s="5">
        <v>42.579742430000003</v>
      </c>
      <c r="AB38" s="5">
        <v>48.725173949999999</v>
      </c>
      <c r="AC38" s="5">
        <v>44.65837733</v>
      </c>
      <c r="AD38" s="5"/>
      <c r="AE38" s="5">
        <v>25.73376274</v>
      </c>
      <c r="AF38" s="5"/>
      <c r="AG38" s="5">
        <v>25.73376274</v>
      </c>
      <c r="AH38" s="5">
        <v>17.997657780000001</v>
      </c>
      <c r="AI38" s="5">
        <v>25.59177399</v>
      </c>
      <c r="AJ38" s="5">
        <v>11.6807766</v>
      </c>
      <c r="AK38" s="5">
        <v>18.423402790000001</v>
      </c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>
        <v>32.408813479999999</v>
      </c>
      <c r="AY38" s="5">
        <v>35.128021240000002</v>
      </c>
      <c r="AZ38" s="5">
        <v>63.622356410000002</v>
      </c>
      <c r="BA38" s="5">
        <v>43.719730380000001</v>
      </c>
    </row>
    <row r="39" spans="1:53" x14ac:dyDescent="0.2">
      <c r="A39" s="1">
        <v>36</v>
      </c>
      <c r="B39" s="1" t="s">
        <v>27537</v>
      </c>
      <c r="C39" s="6" t="s">
        <v>27711</v>
      </c>
      <c r="D39" s="6" t="s">
        <v>28332</v>
      </c>
      <c r="E39" s="1" t="s">
        <v>28472</v>
      </c>
      <c r="F39" s="5">
        <v>75.998580930000003</v>
      </c>
      <c r="G39" s="5">
        <v>86.102691649999997</v>
      </c>
      <c r="H39" s="5">
        <v>87.656646730000006</v>
      </c>
      <c r="I39" s="5">
        <v>83.252639770000002</v>
      </c>
      <c r="J39" s="5">
        <v>32.348346710000001</v>
      </c>
      <c r="K39" s="5">
        <v>33.753093720000003</v>
      </c>
      <c r="L39" s="5">
        <v>35.111000060000002</v>
      </c>
      <c r="M39" s="5">
        <v>33.737480159999997</v>
      </c>
      <c r="N39" s="5">
        <v>51.695106510000002</v>
      </c>
      <c r="O39" s="5">
        <v>51.31958771</v>
      </c>
      <c r="P39" s="5">
        <v>58.385509489999997</v>
      </c>
      <c r="Q39" s="5">
        <v>53.800067900000002</v>
      </c>
      <c r="R39" s="5">
        <v>91.806762699999993</v>
      </c>
      <c r="S39" s="5">
        <v>31.822408679999999</v>
      </c>
      <c r="T39" s="5">
        <v>83.660087590000003</v>
      </c>
      <c r="U39" s="5">
        <v>69.096419650000001</v>
      </c>
      <c r="V39" s="5">
        <v>72.511375430000001</v>
      </c>
      <c r="W39" s="5">
        <v>69.805496219999995</v>
      </c>
      <c r="X39" s="5">
        <v>73.542457580000004</v>
      </c>
      <c r="Y39" s="5">
        <v>71.953109740000002</v>
      </c>
      <c r="Z39" s="5">
        <v>49.639236449999999</v>
      </c>
      <c r="AA39" s="5">
        <v>57.033401490000003</v>
      </c>
      <c r="AB39" s="5">
        <v>63.74942017</v>
      </c>
      <c r="AC39" s="5">
        <v>56.807352700000003</v>
      </c>
      <c r="AD39" s="5">
        <v>66.060600280000003</v>
      </c>
      <c r="AE39" s="5">
        <v>72.505218510000006</v>
      </c>
      <c r="AF39" s="5">
        <v>68.239547729999998</v>
      </c>
      <c r="AG39" s="5">
        <v>68.93512217</v>
      </c>
      <c r="AH39" s="5">
        <v>30.352663039999999</v>
      </c>
      <c r="AI39" s="5">
        <v>27.10813332</v>
      </c>
      <c r="AJ39" s="5">
        <v>24.165987009999998</v>
      </c>
      <c r="AK39" s="5">
        <v>27.208927790000001</v>
      </c>
      <c r="AL39" s="5">
        <v>85.171646120000005</v>
      </c>
      <c r="AM39" s="5">
        <v>115.45513149999999</v>
      </c>
      <c r="AN39" s="5">
        <v>71.982505799999998</v>
      </c>
      <c r="AO39" s="5">
        <v>90.869761150000002</v>
      </c>
      <c r="AP39" s="5">
        <v>90.913070680000004</v>
      </c>
      <c r="AQ39" s="5">
        <v>72.451950069999995</v>
      </c>
      <c r="AR39" s="5">
        <v>80.428321839999995</v>
      </c>
      <c r="AS39" s="5">
        <v>81.264447529999998</v>
      </c>
      <c r="AT39" s="5">
        <v>74.382949830000001</v>
      </c>
      <c r="AU39" s="5">
        <v>109.9681396</v>
      </c>
      <c r="AV39" s="5">
        <v>67.526702880000002</v>
      </c>
      <c r="AW39" s="5">
        <v>83.95926412</v>
      </c>
      <c r="AX39" s="5">
        <v>27.009840010000001</v>
      </c>
      <c r="AY39" s="5">
        <v>25.219285960000001</v>
      </c>
      <c r="AZ39" s="5">
        <v>20.89424515</v>
      </c>
      <c r="BA39" s="5">
        <v>24.374457039999999</v>
      </c>
    </row>
    <row r="40" spans="1:53" x14ac:dyDescent="0.2">
      <c r="A40" s="1">
        <v>37</v>
      </c>
      <c r="B40" s="1" t="s">
        <v>2331</v>
      </c>
      <c r="C40" s="6" t="s">
        <v>27712</v>
      </c>
      <c r="D40" s="6" t="s">
        <v>2333</v>
      </c>
      <c r="E40" s="1" t="s">
        <v>2334</v>
      </c>
      <c r="F40" s="5">
        <v>66.667846679999997</v>
      </c>
      <c r="G40" s="5">
        <v>61.371784210000001</v>
      </c>
      <c r="H40" s="5">
        <v>70.310760500000001</v>
      </c>
      <c r="I40" s="5">
        <v>66.116797129999995</v>
      </c>
      <c r="J40" s="5"/>
      <c r="K40" s="5"/>
      <c r="L40" s="5"/>
      <c r="M40" s="5"/>
      <c r="N40" s="5">
        <v>39.543354030000003</v>
      </c>
      <c r="O40" s="5">
        <v>50.18510818</v>
      </c>
      <c r="P40" s="5">
        <v>55.941490170000002</v>
      </c>
      <c r="Q40" s="5">
        <v>48.5566508</v>
      </c>
      <c r="R40" s="5"/>
      <c r="S40" s="5"/>
      <c r="T40" s="5"/>
      <c r="U40" s="5"/>
      <c r="V40" s="5">
        <v>131.075592</v>
      </c>
      <c r="W40" s="5">
        <v>125.0340729</v>
      </c>
      <c r="X40" s="5">
        <v>116.39450840000001</v>
      </c>
      <c r="Y40" s="5">
        <v>124.1680578</v>
      </c>
      <c r="Z40" s="5">
        <v>44.245140079999999</v>
      </c>
      <c r="AA40" s="5"/>
      <c r="AB40" s="5"/>
      <c r="AC40" s="5">
        <v>44.245140079999999</v>
      </c>
      <c r="AD40" s="5">
        <v>92.136306759999997</v>
      </c>
      <c r="AE40" s="5">
        <v>92.887603760000005</v>
      </c>
      <c r="AF40" s="5">
        <v>94.231605529999996</v>
      </c>
      <c r="AG40" s="5">
        <v>93.085172020000002</v>
      </c>
      <c r="AH40" s="5"/>
      <c r="AI40" s="5">
        <v>54.320522310000001</v>
      </c>
      <c r="AJ40" s="5">
        <v>27.81041145</v>
      </c>
      <c r="AK40" s="5">
        <v>41.065466880000002</v>
      </c>
      <c r="AL40" s="5">
        <v>65.922714229999997</v>
      </c>
      <c r="AM40" s="5">
        <v>92.317153930000003</v>
      </c>
      <c r="AN40" s="5"/>
      <c r="AO40" s="5">
        <v>79.119934079999993</v>
      </c>
      <c r="AP40" s="5">
        <v>86.889274599999993</v>
      </c>
      <c r="AQ40" s="5">
        <v>106.5882416</v>
      </c>
      <c r="AR40" s="5">
        <v>63.190601350000001</v>
      </c>
      <c r="AS40" s="5">
        <v>85.556039170000005</v>
      </c>
      <c r="AT40" s="5"/>
      <c r="AU40" s="5">
        <v>105.42562100000001</v>
      </c>
      <c r="AV40" s="5">
        <v>90.246162409999997</v>
      </c>
      <c r="AW40" s="5">
        <v>97.835891720000006</v>
      </c>
      <c r="AX40" s="5"/>
      <c r="AY40" s="5"/>
      <c r="AZ40" s="5"/>
      <c r="BA40" s="5"/>
    </row>
    <row r="41" spans="1:53" x14ac:dyDescent="0.2">
      <c r="A41" s="1">
        <v>38</v>
      </c>
      <c r="B41" s="1" t="s">
        <v>27538</v>
      </c>
      <c r="C41" s="6" t="s">
        <v>27713</v>
      </c>
      <c r="D41" s="6" t="s">
        <v>2393</v>
      </c>
      <c r="E41" s="1" t="s">
        <v>28473</v>
      </c>
      <c r="F41" s="5"/>
      <c r="G41" s="5"/>
      <c r="H41" s="5"/>
      <c r="I41" s="5"/>
      <c r="J41" s="5">
        <v>10.785037989999999</v>
      </c>
      <c r="K41" s="5">
        <v>7.3115091320000003</v>
      </c>
      <c r="L41" s="5">
        <v>6.7705545430000003</v>
      </c>
      <c r="M41" s="5">
        <v>8.2890338900000007</v>
      </c>
      <c r="N41" s="5">
        <v>22.698146820000002</v>
      </c>
      <c r="O41" s="5">
        <v>34.236545560000003</v>
      </c>
      <c r="P41" s="5">
        <v>22.652179719999999</v>
      </c>
      <c r="Q41" s="5">
        <v>26.528957370000001</v>
      </c>
      <c r="R41" s="5"/>
      <c r="S41" s="5"/>
      <c r="T41" s="5">
        <v>6.9389381410000004</v>
      </c>
      <c r="U41" s="5">
        <v>6.9389381410000004</v>
      </c>
      <c r="V41" s="5"/>
      <c r="W41" s="5"/>
      <c r="X41" s="5">
        <v>19.525392530000001</v>
      </c>
      <c r="Y41" s="5">
        <v>19.525392530000001</v>
      </c>
      <c r="Z41" s="5">
        <v>9.0990562439999998</v>
      </c>
      <c r="AA41" s="5">
        <v>11.03062725</v>
      </c>
      <c r="AB41" s="5">
        <v>7.9553565979999998</v>
      </c>
      <c r="AC41" s="5">
        <v>9.3616800310000006</v>
      </c>
      <c r="AD41" s="5">
        <v>89.37268066</v>
      </c>
      <c r="AE41" s="5">
        <v>83.765594480000004</v>
      </c>
      <c r="AF41" s="5">
        <v>99.158920289999998</v>
      </c>
      <c r="AG41" s="5">
        <v>90.765731810000005</v>
      </c>
      <c r="AH41" s="5">
        <v>22.362943649999998</v>
      </c>
      <c r="AI41" s="5"/>
      <c r="AJ41" s="5">
        <v>29.495403289999999</v>
      </c>
      <c r="AK41" s="5">
        <v>25.929173469999999</v>
      </c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>
        <v>31.803888319999999</v>
      </c>
      <c r="AY41" s="5">
        <v>18.355461120000001</v>
      </c>
      <c r="AZ41" s="5"/>
      <c r="BA41" s="5">
        <v>25.07967472</v>
      </c>
    </row>
    <row r="42" spans="1:53" x14ac:dyDescent="0.2">
      <c r="A42" s="1">
        <v>39</v>
      </c>
      <c r="B42" s="1" t="s">
        <v>2479</v>
      </c>
      <c r="C42" s="6" t="s">
        <v>27714</v>
      </c>
      <c r="D42" s="6" t="s">
        <v>2481</v>
      </c>
      <c r="E42" s="1" t="s">
        <v>2482</v>
      </c>
      <c r="F42" s="5"/>
      <c r="G42" s="5"/>
      <c r="H42" s="5"/>
      <c r="I42" s="5"/>
      <c r="J42" s="5">
        <v>20.700634000000001</v>
      </c>
      <c r="K42" s="5">
        <v>14.489789010000001</v>
      </c>
      <c r="L42" s="5">
        <v>13.06924343</v>
      </c>
      <c r="M42" s="5">
        <v>16.086555480000001</v>
      </c>
      <c r="N42" s="5"/>
      <c r="O42" s="5"/>
      <c r="P42" s="5">
        <v>16.060352330000001</v>
      </c>
      <c r="Q42" s="5">
        <v>16.060352330000001</v>
      </c>
      <c r="R42" s="5">
        <v>35.720321660000003</v>
      </c>
      <c r="S42" s="5">
        <v>45.170600890000003</v>
      </c>
      <c r="T42" s="5">
        <v>37.372676849999998</v>
      </c>
      <c r="U42" s="5">
        <v>39.421199799999997</v>
      </c>
      <c r="V42" s="5"/>
      <c r="W42" s="5">
        <v>6.7234635349999996</v>
      </c>
      <c r="X42" s="5"/>
      <c r="Y42" s="5">
        <v>6.7234635349999996</v>
      </c>
      <c r="Z42" s="5">
        <v>25.728519439999999</v>
      </c>
      <c r="AA42" s="5">
        <v>23.558219909999998</v>
      </c>
      <c r="AB42" s="5">
        <v>29.033178329999998</v>
      </c>
      <c r="AC42" s="5">
        <v>26.106639229999999</v>
      </c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>
        <v>11.82234192</v>
      </c>
      <c r="AY42" s="5">
        <v>16.023902889999999</v>
      </c>
      <c r="AZ42" s="5"/>
      <c r="BA42" s="5">
        <v>13.92312241</v>
      </c>
    </row>
    <row r="43" spans="1:53" x14ac:dyDescent="0.2">
      <c r="A43" s="1">
        <v>40</v>
      </c>
      <c r="B43" s="1" t="s">
        <v>2487</v>
      </c>
      <c r="C43" s="6" t="s">
        <v>27715</v>
      </c>
      <c r="D43" s="6" t="s">
        <v>2489</v>
      </c>
      <c r="E43" s="1" t="s">
        <v>2490</v>
      </c>
      <c r="F43" s="5"/>
      <c r="G43" s="5"/>
      <c r="H43" s="5"/>
      <c r="I43" s="5"/>
      <c r="J43" s="5">
        <v>37.283985139999999</v>
      </c>
      <c r="K43" s="5">
        <v>6.7214097979999998</v>
      </c>
      <c r="L43" s="5">
        <v>6.9601850509999998</v>
      </c>
      <c r="M43" s="5">
        <v>16.988526660000002</v>
      </c>
      <c r="N43" s="5">
        <v>59.639846800000001</v>
      </c>
      <c r="O43" s="5">
        <v>68.540443420000003</v>
      </c>
      <c r="P43" s="5">
        <v>70.516700740000005</v>
      </c>
      <c r="Q43" s="5">
        <v>66.232330320000003</v>
      </c>
      <c r="R43" s="5">
        <v>6.5364041329999996</v>
      </c>
      <c r="S43" s="5">
        <v>5.3257646559999996</v>
      </c>
      <c r="T43" s="5">
        <v>6.7636914250000002</v>
      </c>
      <c r="U43" s="5">
        <v>6.2086200710000004</v>
      </c>
      <c r="V43" s="5">
        <v>73.268707280000001</v>
      </c>
      <c r="W43" s="5">
        <v>91.578498839999995</v>
      </c>
      <c r="X43" s="5">
        <v>67.362792970000001</v>
      </c>
      <c r="Y43" s="5">
        <v>77.403333029999999</v>
      </c>
      <c r="Z43" s="5">
        <v>46.441249849999998</v>
      </c>
      <c r="AA43" s="5">
        <v>46.601539610000003</v>
      </c>
      <c r="AB43" s="5">
        <v>43.05490494</v>
      </c>
      <c r="AC43" s="5">
        <v>45.365898129999998</v>
      </c>
      <c r="AD43" s="5">
        <v>139.18057250000001</v>
      </c>
      <c r="AE43" s="5">
        <v>125.82514190000001</v>
      </c>
      <c r="AF43" s="5">
        <v>121.5018005</v>
      </c>
      <c r="AG43" s="5">
        <v>128.83583830000001</v>
      </c>
      <c r="AH43" s="5">
        <v>38.230094909999998</v>
      </c>
      <c r="AI43" s="5"/>
      <c r="AJ43" s="5"/>
      <c r="AK43" s="5">
        <v>38.230094909999998</v>
      </c>
      <c r="AL43" s="5">
        <v>120.8614578</v>
      </c>
      <c r="AM43" s="5">
        <v>67.928329469999994</v>
      </c>
      <c r="AN43" s="5">
        <v>74.826927190000006</v>
      </c>
      <c r="AO43" s="5">
        <v>87.872238159999995</v>
      </c>
      <c r="AP43" s="5">
        <v>84.933578490000002</v>
      </c>
      <c r="AQ43" s="5">
        <v>74.821075440000001</v>
      </c>
      <c r="AR43" s="5">
        <v>72.122093199999995</v>
      </c>
      <c r="AS43" s="5">
        <v>77.292249040000002</v>
      </c>
      <c r="AT43" s="5">
        <v>116.3212509</v>
      </c>
      <c r="AU43" s="5">
        <v>122.6003723</v>
      </c>
      <c r="AV43" s="5">
        <v>119.91018680000001</v>
      </c>
      <c r="AW43" s="5">
        <v>119.61060329999999</v>
      </c>
      <c r="AX43" s="5"/>
      <c r="AY43" s="5"/>
      <c r="AZ43" s="5"/>
      <c r="BA43" s="5"/>
    </row>
    <row r="44" spans="1:53" x14ac:dyDescent="0.2">
      <c r="A44" s="1">
        <v>41</v>
      </c>
      <c r="B44" s="1" t="s">
        <v>2499</v>
      </c>
      <c r="C44" s="6" t="s">
        <v>27716</v>
      </c>
      <c r="D44" s="6" t="s">
        <v>2501</v>
      </c>
      <c r="E44" s="1" t="s">
        <v>2502</v>
      </c>
      <c r="F44" s="5">
        <v>74.910903930000003</v>
      </c>
      <c r="G44" s="5">
        <v>346.61865230000001</v>
      </c>
      <c r="H44" s="5">
        <v>475.66744999999997</v>
      </c>
      <c r="I44" s="5">
        <v>299.0656687</v>
      </c>
      <c r="J44" s="5">
        <v>21.86580086</v>
      </c>
      <c r="K44" s="5">
        <v>14.26103878</v>
      </c>
      <c r="L44" s="5">
        <v>26.611576079999999</v>
      </c>
      <c r="M44" s="5">
        <v>20.912805240000001</v>
      </c>
      <c r="N44" s="5">
        <v>100.41858670000001</v>
      </c>
      <c r="O44" s="5">
        <v>101.5314407</v>
      </c>
      <c r="P44" s="5">
        <v>105.43096920000001</v>
      </c>
      <c r="Q44" s="5">
        <v>102.4603322</v>
      </c>
      <c r="R44" s="5"/>
      <c r="S44" s="5"/>
      <c r="T44" s="5"/>
      <c r="U44" s="5"/>
      <c r="V44" s="5">
        <v>156.10748290000001</v>
      </c>
      <c r="W44" s="5">
        <v>127.6543808</v>
      </c>
      <c r="X44" s="5">
        <v>125.51931</v>
      </c>
      <c r="Y44" s="5">
        <v>136.42705789999999</v>
      </c>
      <c r="Z44" s="5">
        <v>33.387138370000002</v>
      </c>
      <c r="AA44" s="5">
        <v>37.716407779999997</v>
      </c>
      <c r="AB44" s="5">
        <v>41.225399019999998</v>
      </c>
      <c r="AC44" s="5">
        <v>37.442981719999999</v>
      </c>
      <c r="AD44" s="5">
        <v>146.5769348</v>
      </c>
      <c r="AE44" s="5">
        <v>150.51965329999999</v>
      </c>
      <c r="AF44" s="5">
        <v>127.96468350000001</v>
      </c>
      <c r="AG44" s="5">
        <v>141.6870906</v>
      </c>
      <c r="AH44" s="5">
        <v>64.549995420000002</v>
      </c>
      <c r="AI44" s="5">
        <v>55.373836519999998</v>
      </c>
      <c r="AJ44" s="5"/>
      <c r="AK44" s="5">
        <v>59.96191597</v>
      </c>
      <c r="AL44" s="5">
        <v>148.1146545</v>
      </c>
      <c r="AM44" s="5">
        <v>151.24345400000001</v>
      </c>
      <c r="AN44" s="5">
        <v>119.2733765</v>
      </c>
      <c r="AO44" s="5">
        <v>139.5438283</v>
      </c>
      <c r="AP44" s="5">
        <v>146.12670900000001</v>
      </c>
      <c r="AQ44" s="5">
        <v>115.36595149999999</v>
      </c>
      <c r="AR44" s="5">
        <v>103.2288513</v>
      </c>
      <c r="AS44" s="5">
        <v>121.57383729999999</v>
      </c>
      <c r="AT44" s="5">
        <v>223.28802490000001</v>
      </c>
      <c r="AU44" s="5">
        <v>203.87214660000001</v>
      </c>
      <c r="AV44" s="5">
        <v>174.8676605</v>
      </c>
      <c r="AW44" s="5">
        <v>200.67594399999999</v>
      </c>
      <c r="AX44" s="5">
        <v>73.073966979999994</v>
      </c>
      <c r="AY44" s="5">
        <v>57.831398010000001</v>
      </c>
      <c r="AZ44" s="5"/>
      <c r="BA44" s="5">
        <v>65.452682499999995</v>
      </c>
    </row>
    <row r="45" spans="1:53" x14ac:dyDescent="0.2">
      <c r="A45" s="1">
        <v>42</v>
      </c>
      <c r="B45" s="1" t="s">
        <v>2603</v>
      </c>
      <c r="C45" s="6" t="s">
        <v>27717</v>
      </c>
      <c r="D45" s="6" t="s">
        <v>2605</v>
      </c>
      <c r="E45" s="1" t="s">
        <v>2606</v>
      </c>
      <c r="F45" s="5">
        <v>69.884346010000002</v>
      </c>
      <c r="G45" s="5">
        <v>75.020385739999995</v>
      </c>
      <c r="H45" s="5">
        <v>58.640781400000002</v>
      </c>
      <c r="I45" s="5">
        <v>67.848504379999994</v>
      </c>
      <c r="J45" s="5">
        <v>113.43999479999999</v>
      </c>
      <c r="K45" s="5">
        <v>95.114990230000004</v>
      </c>
      <c r="L45" s="5">
        <v>98.903236390000004</v>
      </c>
      <c r="M45" s="5">
        <v>102.4860738</v>
      </c>
      <c r="N45" s="5">
        <v>67.725929260000001</v>
      </c>
      <c r="O45" s="5">
        <v>70.516090390000002</v>
      </c>
      <c r="P45" s="5">
        <v>72.370849609999993</v>
      </c>
      <c r="Q45" s="5">
        <v>70.204289750000001</v>
      </c>
      <c r="R45" s="5">
        <v>178.42146299999999</v>
      </c>
      <c r="S45" s="5">
        <v>163.35934449999999</v>
      </c>
      <c r="T45" s="5">
        <v>176.62745670000001</v>
      </c>
      <c r="U45" s="5">
        <v>172.80275470000001</v>
      </c>
      <c r="V45" s="5">
        <v>51.801975249999998</v>
      </c>
      <c r="W45" s="5">
        <v>48.688842770000001</v>
      </c>
      <c r="X45" s="5">
        <v>64.325706479999994</v>
      </c>
      <c r="Y45" s="5">
        <v>54.938841500000002</v>
      </c>
      <c r="Z45" s="5">
        <v>159.91566470000001</v>
      </c>
      <c r="AA45" s="5">
        <v>181.54048159999999</v>
      </c>
      <c r="AB45" s="5">
        <v>173.95909119999999</v>
      </c>
      <c r="AC45" s="5">
        <v>171.8050791</v>
      </c>
      <c r="AD45" s="5">
        <v>27.891290659999999</v>
      </c>
      <c r="AE45" s="5">
        <v>38.770812990000003</v>
      </c>
      <c r="AF45" s="5">
        <v>36.283348080000003</v>
      </c>
      <c r="AG45" s="5">
        <v>34.315150580000001</v>
      </c>
      <c r="AH45" s="5">
        <v>68.750930789999998</v>
      </c>
      <c r="AI45" s="5">
        <v>72.872993469999997</v>
      </c>
      <c r="AJ45" s="5">
        <v>78.29735565</v>
      </c>
      <c r="AK45" s="5">
        <v>73.307093300000005</v>
      </c>
      <c r="AL45" s="5">
        <v>79.728759769999996</v>
      </c>
      <c r="AM45" s="5">
        <v>40.02420807</v>
      </c>
      <c r="AN45" s="5">
        <v>44.552577970000002</v>
      </c>
      <c r="AO45" s="5">
        <v>54.768515270000002</v>
      </c>
      <c r="AP45" s="5">
        <v>49.516429899999999</v>
      </c>
      <c r="AQ45" s="5">
        <v>37.571559909999998</v>
      </c>
      <c r="AR45" s="5">
        <v>40.097866060000001</v>
      </c>
      <c r="AS45" s="5">
        <v>42.395285289999997</v>
      </c>
      <c r="AT45" s="5">
        <v>62.85129929</v>
      </c>
      <c r="AU45" s="5">
        <v>66.363014219999997</v>
      </c>
      <c r="AV45" s="5">
        <v>38.59003448</v>
      </c>
      <c r="AW45" s="5">
        <v>55.934782660000003</v>
      </c>
      <c r="AX45" s="5">
        <v>60.604198459999999</v>
      </c>
      <c r="AY45" s="5">
        <v>68.378242490000005</v>
      </c>
      <c r="AZ45" s="5">
        <v>92.510711670000006</v>
      </c>
      <c r="BA45" s="5">
        <v>73.831050869999999</v>
      </c>
    </row>
    <row r="46" spans="1:53" x14ac:dyDescent="0.2">
      <c r="A46" s="1">
        <v>43</v>
      </c>
      <c r="B46" s="1" t="s">
        <v>2615</v>
      </c>
      <c r="C46" s="6" t="s">
        <v>27718</v>
      </c>
      <c r="D46" s="6" t="s">
        <v>2617</v>
      </c>
      <c r="E46" s="1" t="s">
        <v>2618</v>
      </c>
      <c r="F46" s="5">
        <v>76.979461670000006</v>
      </c>
      <c r="G46" s="5">
        <v>112.7325592</v>
      </c>
      <c r="H46" s="5">
        <v>319.74008179999998</v>
      </c>
      <c r="I46" s="5">
        <v>169.81736760000001</v>
      </c>
      <c r="J46" s="5">
        <v>74.811134339999995</v>
      </c>
      <c r="K46" s="5">
        <v>72.664535520000001</v>
      </c>
      <c r="L46" s="5">
        <v>33.28033447</v>
      </c>
      <c r="M46" s="5">
        <v>60.252001440000001</v>
      </c>
      <c r="N46" s="5">
        <v>34.365928650000001</v>
      </c>
      <c r="O46" s="5">
        <v>54.20732117</v>
      </c>
      <c r="P46" s="5">
        <v>34.204216000000002</v>
      </c>
      <c r="Q46" s="5">
        <v>40.925821939999999</v>
      </c>
      <c r="R46" s="5">
        <v>107.6192169</v>
      </c>
      <c r="S46" s="5">
        <v>112.96524049999999</v>
      </c>
      <c r="T46" s="5">
        <v>115.55591579999999</v>
      </c>
      <c r="U46" s="5">
        <v>112.04679109999999</v>
      </c>
      <c r="V46" s="5">
        <v>60.017620090000001</v>
      </c>
      <c r="W46" s="5"/>
      <c r="X46" s="5">
        <v>70.838401790000006</v>
      </c>
      <c r="Y46" s="5">
        <v>65.428010939999993</v>
      </c>
      <c r="Z46" s="5">
        <v>38.946823119999998</v>
      </c>
      <c r="AA46" s="5">
        <v>44.679874419999997</v>
      </c>
      <c r="AB46" s="5">
        <v>41.739303589999999</v>
      </c>
      <c r="AC46" s="5">
        <v>41.78866704</v>
      </c>
      <c r="AD46" s="5">
        <v>61.886547090000001</v>
      </c>
      <c r="AE46" s="5">
        <v>59.454708099999998</v>
      </c>
      <c r="AF46" s="5">
        <v>66.678718570000001</v>
      </c>
      <c r="AG46" s="5">
        <v>62.673324579999999</v>
      </c>
      <c r="AH46" s="5">
        <v>72.188613889999999</v>
      </c>
      <c r="AI46" s="5">
        <v>61.879199980000003</v>
      </c>
      <c r="AJ46" s="5">
        <v>70.091209410000005</v>
      </c>
      <c r="AK46" s="5">
        <v>68.05300776</v>
      </c>
      <c r="AL46" s="5">
        <v>165.53251650000001</v>
      </c>
      <c r="AM46" s="5">
        <v>178.17507929999999</v>
      </c>
      <c r="AN46" s="5">
        <v>194.23878479999999</v>
      </c>
      <c r="AO46" s="5">
        <v>179.31546019999999</v>
      </c>
      <c r="AP46" s="5">
        <v>91.199516299999999</v>
      </c>
      <c r="AQ46" s="5">
        <v>85.556739809999996</v>
      </c>
      <c r="AR46" s="5">
        <v>122.337265</v>
      </c>
      <c r="AS46" s="5">
        <v>99.697840369999994</v>
      </c>
      <c r="AT46" s="5"/>
      <c r="AU46" s="5"/>
      <c r="AV46" s="5"/>
      <c r="AW46" s="5"/>
      <c r="AX46" s="5">
        <v>115.3380508</v>
      </c>
      <c r="AY46" s="5">
        <v>121.0002136</v>
      </c>
      <c r="AZ46" s="5">
        <v>99.466407779999997</v>
      </c>
      <c r="BA46" s="5">
        <v>111.9348907</v>
      </c>
    </row>
    <row r="47" spans="1:53" x14ac:dyDescent="0.2">
      <c r="A47" s="1">
        <v>44</v>
      </c>
      <c r="B47" s="1" t="s">
        <v>2631</v>
      </c>
      <c r="C47" s="6" t="s">
        <v>27719</v>
      </c>
      <c r="D47" s="6" t="s">
        <v>2633</v>
      </c>
      <c r="E47" s="1" t="s">
        <v>2634</v>
      </c>
      <c r="F47" s="5"/>
      <c r="G47" s="5"/>
      <c r="H47" s="5"/>
      <c r="I47" s="5"/>
      <c r="J47" s="5">
        <v>18.392116550000001</v>
      </c>
      <c r="K47" s="5">
        <v>16.662872310000001</v>
      </c>
      <c r="L47" s="5">
        <v>16.177101140000001</v>
      </c>
      <c r="M47" s="5">
        <v>17.077363330000001</v>
      </c>
      <c r="N47" s="5"/>
      <c r="O47" s="5"/>
      <c r="P47" s="5"/>
      <c r="Q47" s="5"/>
      <c r="R47" s="5">
        <v>28.34509087</v>
      </c>
      <c r="S47" s="5">
        <v>21.027496339999999</v>
      </c>
      <c r="T47" s="5">
        <v>24.232101440000001</v>
      </c>
      <c r="U47" s="5">
        <v>24.534896209999999</v>
      </c>
      <c r="V47" s="5"/>
      <c r="W47" s="5"/>
      <c r="X47" s="5"/>
      <c r="Y47" s="5"/>
      <c r="Z47" s="5">
        <v>17.360437390000001</v>
      </c>
      <c r="AA47" s="5">
        <v>16.90135956</v>
      </c>
      <c r="AB47" s="5">
        <v>17.23332405</v>
      </c>
      <c r="AC47" s="5">
        <v>17.16504033</v>
      </c>
      <c r="AD47" s="5"/>
      <c r="AE47" s="5"/>
      <c r="AF47" s="5"/>
      <c r="AG47" s="5"/>
      <c r="AH47" s="5">
        <v>41.014919280000001</v>
      </c>
      <c r="AI47" s="5">
        <v>21.543157579999999</v>
      </c>
      <c r="AJ47" s="5">
        <v>25.63990021</v>
      </c>
      <c r="AK47" s="5">
        <v>29.399325690000001</v>
      </c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>
        <v>71.615165709999999</v>
      </c>
      <c r="AY47" s="5">
        <v>66.942306520000002</v>
      </c>
      <c r="AZ47" s="5">
        <v>51.933788300000003</v>
      </c>
      <c r="BA47" s="5">
        <v>63.497086840000001</v>
      </c>
    </row>
    <row r="48" spans="1:53" x14ac:dyDescent="0.2">
      <c r="A48" s="1">
        <v>45</v>
      </c>
      <c r="B48" s="1" t="s">
        <v>2711</v>
      </c>
      <c r="C48" s="6" t="s">
        <v>27720</v>
      </c>
      <c r="D48" s="6" t="s">
        <v>2713</v>
      </c>
      <c r="E48" s="1" t="s">
        <v>2714</v>
      </c>
      <c r="F48" s="5">
        <v>60.890563960000001</v>
      </c>
      <c r="G48" s="5">
        <v>80.960220340000006</v>
      </c>
      <c r="H48" s="5">
        <v>50.262538910000004</v>
      </c>
      <c r="I48" s="5">
        <v>64.037774400000004</v>
      </c>
      <c r="J48" s="5"/>
      <c r="K48" s="5"/>
      <c r="L48" s="5"/>
      <c r="M48" s="5"/>
      <c r="N48" s="5">
        <v>56.262374880000003</v>
      </c>
      <c r="O48" s="5">
        <v>56.332595830000002</v>
      </c>
      <c r="P48" s="5">
        <v>42.780250549999998</v>
      </c>
      <c r="Q48" s="5">
        <v>51.791740419999996</v>
      </c>
      <c r="R48" s="5">
        <v>116.4286041</v>
      </c>
      <c r="S48" s="5"/>
      <c r="T48" s="5">
        <v>117.7407303</v>
      </c>
      <c r="U48" s="5">
        <v>117.0846672</v>
      </c>
      <c r="V48" s="5">
        <v>63.591976170000002</v>
      </c>
      <c r="W48" s="5">
        <v>64.268188480000006</v>
      </c>
      <c r="X48" s="5">
        <v>71.262962340000001</v>
      </c>
      <c r="Y48" s="5">
        <v>66.374375659999998</v>
      </c>
      <c r="Z48" s="5"/>
      <c r="AA48" s="5">
        <v>26.035263059999998</v>
      </c>
      <c r="AB48" s="5"/>
      <c r="AC48" s="5">
        <v>26.035263059999998</v>
      </c>
      <c r="AD48" s="5">
        <v>44.486701969999999</v>
      </c>
      <c r="AE48" s="5">
        <v>38.718349459999999</v>
      </c>
      <c r="AF48" s="5">
        <v>36.130512240000002</v>
      </c>
      <c r="AG48" s="5">
        <v>39.778521220000002</v>
      </c>
      <c r="AH48" s="5">
        <v>71.892425540000005</v>
      </c>
      <c r="AI48" s="5">
        <v>38.949371339999999</v>
      </c>
      <c r="AJ48" s="5">
        <v>57.554489140000001</v>
      </c>
      <c r="AK48" s="5">
        <v>56.132095339999999</v>
      </c>
      <c r="AL48" s="5"/>
      <c r="AM48" s="5"/>
      <c r="AN48" s="5"/>
      <c r="AO48" s="5"/>
      <c r="AP48" s="5"/>
      <c r="AQ48" s="5"/>
      <c r="AR48" s="5"/>
      <c r="AS48" s="5"/>
      <c r="AT48" s="5">
        <v>129.7603149</v>
      </c>
      <c r="AU48" s="5">
        <v>413.82208250000002</v>
      </c>
      <c r="AV48" s="5">
        <v>198.02406310000001</v>
      </c>
      <c r="AW48" s="5">
        <v>247.20215350000001</v>
      </c>
      <c r="AX48" s="5">
        <v>54.458782200000002</v>
      </c>
      <c r="AY48" s="5">
        <v>35.816448209999997</v>
      </c>
      <c r="AZ48" s="5"/>
      <c r="BA48" s="5">
        <v>45.137615199999999</v>
      </c>
    </row>
    <row r="49" spans="1:53" x14ac:dyDescent="0.2">
      <c r="A49" s="1">
        <v>46</v>
      </c>
      <c r="B49" s="1" t="s">
        <v>27539</v>
      </c>
      <c r="C49" s="6" t="s">
        <v>27721</v>
      </c>
      <c r="D49" s="6" t="s">
        <v>28333</v>
      </c>
      <c r="E49" s="1" t="s">
        <v>28474</v>
      </c>
      <c r="F49" s="5"/>
      <c r="G49" s="5"/>
      <c r="H49" s="5"/>
      <c r="I49" s="5"/>
      <c r="J49" s="5"/>
      <c r="K49" s="5"/>
      <c r="L49" s="5"/>
      <c r="M49" s="5"/>
      <c r="N49" s="5"/>
      <c r="O49" s="5">
        <v>70.803321839999995</v>
      </c>
      <c r="P49" s="5"/>
      <c r="Q49" s="5">
        <v>70.803321839999995</v>
      </c>
      <c r="R49" s="5">
        <v>62.363754270000001</v>
      </c>
      <c r="S49" s="5">
        <v>53.292320250000003</v>
      </c>
      <c r="T49" s="5">
        <v>41.145004270000001</v>
      </c>
      <c r="U49" s="5">
        <v>52.267026270000002</v>
      </c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>
        <v>227.53733829999999</v>
      </c>
      <c r="AU49" s="5">
        <v>156.6536102</v>
      </c>
      <c r="AV49" s="5">
        <v>120.1672745</v>
      </c>
      <c r="AW49" s="5">
        <v>168.11940770000001</v>
      </c>
      <c r="AX49" s="5"/>
      <c r="AY49" s="5"/>
      <c r="AZ49" s="5"/>
      <c r="BA49" s="5"/>
    </row>
    <row r="50" spans="1:53" x14ac:dyDescent="0.2">
      <c r="A50" s="1">
        <v>47</v>
      </c>
      <c r="B50" s="1" t="s">
        <v>2883</v>
      </c>
      <c r="C50" s="6" t="s">
        <v>27722</v>
      </c>
      <c r="D50" s="6" t="s">
        <v>2885</v>
      </c>
      <c r="E50" s="1" t="s">
        <v>2886</v>
      </c>
      <c r="F50" s="5"/>
      <c r="G50" s="5"/>
      <c r="H50" s="5"/>
      <c r="I50" s="5"/>
      <c r="J50" s="5">
        <v>45.812774660000002</v>
      </c>
      <c r="K50" s="5">
        <v>41.78406906</v>
      </c>
      <c r="L50" s="5">
        <v>43.997463230000001</v>
      </c>
      <c r="M50" s="5">
        <v>43.864768980000001</v>
      </c>
      <c r="N50" s="5"/>
      <c r="O50" s="5">
        <v>120.4953766</v>
      </c>
      <c r="P50" s="5">
        <v>61.41966248</v>
      </c>
      <c r="Q50" s="5">
        <v>90.957519529999999</v>
      </c>
      <c r="R50" s="5"/>
      <c r="S50" s="5">
        <v>69.697669980000001</v>
      </c>
      <c r="T50" s="5">
        <v>59.165832520000002</v>
      </c>
      <c r="U50" s="5">
        <v>64.431751250000005</v>
      </c>
      <c r="V50" s="5">
        <v>39.983055110000002</v>
      </c>
      <c r="W50" s="5">
        <v>50.649238590000003</v>
      </c>
      <c r="X50" s="5"/>
      <c r="Y50" s="5">
        <v>45.316146850000003</v>
      </c>
      <c r="Z50" s="5">
        <v>46.52302933</v>
      </c>
      <c r="AA50" s="5">
        <v>22.261678700000001</v>
      </c>
      <c r="AB50" s="5">
        <v>25.67294502</v>
      </c>
      <c r="AC50" s="5">
        <v>31.485884349999999</v>
      </c>
      <c r="AD50" s="5">
        <v>62.21876907</v>
      </c>
      <c r="AE50" s="5">
        <v>57.004116060000001</v>
      </c>
      <c r="AF50" s="5">
        <v>53.60257721</v>
      </c>
      <c r="AG50" s="5">
        <v>57.608487449999998</v>
      </c>
      <c r="AH50" s="5">
        <v>44.231056209999998</v>
      </c>
      <c r="AI50" s="5">
        <v>64.82778931</v>
      </c>
      <c r="AJ50" s="5">
        <v>51.64071655</v>
      </c>
      <c r="AK50" s="5">
        <v>53.566520689999997</v>
      </c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>
        <v>69.344276429999994</v>
      </c>
      <c r="AY50" s="5"/>
      <c r="AZ50" s="5">
        <v>79.810897830000002</v>
      </c>
      <c r="BA50" s="5">
        <v>74.577587129999998</v>
      </c>
    </row>
    <row r="51" spans="1:53" x14ac:dyDescent="0.2">
      <c r="A51" s="1">
        <v>48</v>
      </c>
      <c r="B51" s="1" t="s">
        <v>27540</v>
      </c>
      <c r="C51" s="6" t="s">
        <v>27723</v>
      </c>
      <c r="D51" s="6" t="s">
        <v>28334</v>
      </c>
      <c r="E51" s="1" t="s">
        <v>28475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>
        <v>26.467102050000001</v>
      </c>
      <c r="AA51" s="5">
        <v>21.775999070000001</v>
      </c>
      <c r="AB51" s="5">
        <v>26.431266780000001</v>
      </c>
      <c r="AC51" s="5">
        <v>24.891455969999999</v>
      </c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x14ac:dyDescent="0.2">
      <c r="A52" s="1">
        <v>49</v>
      </c>
      <c r="B52" s="1" t="s">
        <v>3219</v>
      </c>
      <c r="C52" s="6" t="s">
        <v>27724</v>
      </c>
      <c r="D52" s="6" t="s">
        <v>3221</v>
      </c>
      <c r="E52" s="1" t="s">
        <v>3222</v>
      </c>
      <c r="F52" s="5"/>
      <c r="G52" s="5"/>
      <c r="H52" s="5"/>
      <c r="I52" s="5"/>
      <c r="J52" s="5">
        <v>61.49587631</v>
      </c>
      <c r="K52" s="5">
        <v>142.6972351</v>
      </c>
      <c r="L52" s="5">
        <v>146.44708249999999</v>
      </c>
      <c r="M52" s="5">
        <v>116.8800646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>
        <v>68.348396300000005</v>
      </c>
      <c r="AA52" s="5">
        <v>47.954769130000003</v>
      </c>
      <c r="AB52" s="5">
        <v>72.453201289999996</v>
      </c>
      <c r="AC52" s="5">
        <v>62.918788910000004</v>
      </c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x14ac:dyDescent="0.2">
      <c r="A53" s="1">
        <v>50</v>
      </c>
      <c r="B53" s="1" t="s">
        <v>3319</v>
      </c>
      <c r="C53" s="6" t="s">
        <v>27725</v>
      </c>
      <c r="D53" s="6" t="s">
        <v>3321</v>
      </c>
      <c r="E53" s="1" t="s">
        <v>3322</v>
      </c>
      <c r="F53" s="5"/>
      <c r="G53" s="5"/>
      <c r="H53" s="5"/>
      <c r="I53" s="5"/>
      <c r="J53" s="5">
        <v>16.353618619999999</v>
      </c>
      <c r="K53" s="5">
        <v>23.369968409999998</v>
      </c>
      <c r="L53" s="5">
        <v>17.71043396</v>
      </c>
      <c r="M53" s="5">
        <v>19.14467367</v>
      </c>
      <c r="N53" s="5"/>
      <c r="O53" s="5"/>
      <c r="P53" s="5"/>
      <c r="Q53" s="5"/>
      <c r="R53" s="5">
        <v>12.129933360000001</v>
      </c>
      <c r="S53" s="5">
        <v>12.329364780000001</v>
      </c>
      <c r="T53" s="5">
        <v>9.7387380599999993</v>
      </c>
      <c r="U53" s="5">
        <v>11.3993454</v>
      </c>
      <c r="V53" s="5"/>
      <c r="W53" s="5"/>
      <c r="X53" s="5"/>
      <c r="Y53" s="5"/>
      <c r="Z53" s="5">
        <v>15.51288033</v>
      </c>
      <c r="AA53" s="5">
        <v>22.104318620000001</v>
      </c>
      <c r="AB53" s="5">
        <v>13.268218989999999</v>
      </c>
      <c r="AC53" s="5">
        <v>16.961805980000001</v>
      </c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x14ac:dyDescent="0.2">
      <c r="A54" s="1">
        <v>51</v>
      </c>
      <c r="B54" s="1" t="s">
        <v>27541</v>
      </c>
      <c r="C54" s="6" t="s">
        <v>27726</v>
      </c>
      <c r="D54" s="6" t="s">
        <v>28335</v>
      </c>
      <c r="E54" s="1" t="s">
        <v>28476</v>
      </c>
      <c r="F54" s="5">
        <v>216.172348</v>
      </c>
      <c r="G54" s="5">
        <v>217.50437930000001</v>
      </c>
      <c r="H54" s="5">
        <v>162.05465699999999</v>
      </c>
      <c r="I54" s="5">
        <v>198.57712810000001</v>
      </c>
      <c r="J54" s="5">
        <v>25.102920529999999</v>
      </c>
      <c r="K54" s="5">
        <v>24.370162959999998</v>
      </c>
      <c r="L54" s="5">
        <v>24.485872270000002</v>
      </c>
      <c r="M54" s="5">
        <v>24.65298525</v>
      </c>
      <c r="N54" s="5">
        <v>112.6748199</v>
      </c>
      <c r="O54" s="5">
        <v>114.6129227</v>
      </c>
      <c r="P54" s="5">
        <v>134.17640689999999</v>
      </c>
      <c r="Q54" s="5">
        <v>120.4880498</v>
      </c>
      <c r="R54" s="5"/>
      <c r="S54" s="5"/>
      <c r="T54" s="5"/>
      <c r="U54" s="5"/>
      <c r="V54" s="5">
        <v>96.419395449999996</v>
      </c>
      <c r="W54" s="5">
        <v>121.7134171</v>
      </c>
      <c r="X54" s="5">
        <v>126.09005740000001</v>
      </c>
      <c r="Y54" s="5">
        <v>114.7409566</v>
      </c>
      <c r="Z54" s="5">
        <v>21.429695129999999</v>
      </c>
      <c r="AA54" s="5">
        <v>17.341922759999999</v>
      </c>
      <c r="AB54" s="5">
        <v>19.81975555</v>
      </c>
      <c r="AC54" s="5">
        <v>19.530457810000001</v>
      </c>
      <c r="AD54" s="5">
        <v>262.94747919999998</v>
      </c>
      <c r="AE54" s="5">
        <v>208.58044430000001</v>
      </c>
      <c r="AF54" s="5">
        <v>237.346405</v>
      </c>
      <c r="AG54" s="5">
        <v>236.29144289999999</v>
      </c>
      <c r="AH54" s="5">
        <v>51.321975709999997</v>
      </c>
      <c r="AI54" s="5">
        <v>52.487144469999997</v>
      </c>
      <c r="AJ54" s="5">
        <v>69.342025759999999</v>
      </c>
      <c r="AK54" s="5">
        <v>57.717048650000002</v>
      </c>
      <c r="AL54" s="5">
        <v>86.363960270000007</v>
      </c>
      <c r="AM54" s="5"/>
      <c r="AN54" s="5">
        <v>155.92453</v>
      </c>
      <c r="AO54" s="5">
        <v>121.14424510000001</v>
      </c>
      <c r="AP54" s="5">
        <v>39.740272519999998</v>
      </c>
      <c r="AQ54" s="5">
        <v>52.700836180000003</v>
      </c>
      <c r="AR54" s="5">
        <v>47.138584139999999</v>
      </c>
      <c r="AS54" s="5">
        <v>46.526564280000002</v>
      </c>
      <c r="AT54" s="5">
        <v>51.165981289999998</v>
      </c>
      <c r="AU54" s="5"/>
      <c r="AV54" s="5">
        <v>17.665184020000002</v>
      </c>
      <c r="AW54" s="5">
        <v>34.415582659999998</v>
      </c>
      <c r="AX54" s="5"/>
      <c r="AY54" s="5"/>
      <c r="AZ54" s="5">
        <v>33.611198430000002</v>
      </c>
      <c r="BA54" s="5">
        <v>33.611198430000002</v>
      </c>
    </row>
    <row r="55" spans="1:53" x14ac:dyDescent="0.2">
      <c r="A55" s="1">
        <v>52</v>
      </c>
      <c r="B55" s="1" t="s">
        <v>3471</v>
      </c>
      <c r="C55" s="6" t="s">
        <v>27727</v>
      </c>
      <c r="D55" s="6" t="s">
        <v>3473</v>
      </c>
      <c r="E55" s="1" t="s">
        <v>3474</v>
      </c>
      <c r="F55" s="5">
        <v>198.18925479999999</v>
      </c>
      <c r="G55" s="5">
        <v>371.67123409999999</v>
      </c>
      <c r="H55" s="5">
        <v>71.472557069999993</v>
      </c>
      <c r="I55" s="5">
        <v>213.777682</v>
      </c>
      <c r="J55" s="5">
        <v>77.608520510000005</v>
      </c>
      <c r="K55" s="5">
        <v>125.87832640000001</v>
      </c>
      <c r="L55" s="5">
        <v>66.027297970000006</v>
      </c>
      <c r="M55" s="5">
        <v>89.838048299999997</v>
      </c>
      <c r="N55" s="5">
        <v>319.978363</v>
      </c>
      <c r="O55" s="5">
        <v>334.57473750000003</v>
      </c>
      <c r="P55" s="5">
        <v>299.16278080000001</v>
      </c>
      <c r="Q55" s="5">
        <v>317.90529379999998</v>
      </c>
      <c r="R55" s="5"/>
      <c r="S55" s="5"/>
      <c r="T55" s="5"/>
      <c r="U55" s="5"/>
      <c r="V55" s="5">
        <v>204.46939090000001</v>
      </c>
      <c r="W55" s="5">
        <v>224.02917479999999</v>
      </c>
      <c r="X55" s="5">
        <v>212.79356379999999</v>
      </c>
      <c r="Y55" s="5">
        <v>213.7640432</v>
      </c>
      <c r="Z55" s="5">
        <v>103.99024199999999</v>
      </c>
      <c r="AA55" s="5">
        <v>103.1385574</v>
      </c>
      <c r="AB55" s="5">
        <v>103.1671295</v>
      </c>
      <c r="AC55" s="5">
        <v>103.4319763</v>
      </c>
      <c r="AD55" s="5">
        <v>173.92207339999999</v>
      </c>
      <c r="AE55" s="5">
        <v>179.1735687</v>
      </c>
      <c r="AF55" s="5">
        <v>239.4725952</v>
      </c>
      <c r="AG55" s="5">
        <v>197.5227458</v>
      </c>
      <c r="AH55" s="5">
        <v>107.5647125</v>
      </c>
      <c r="AI55" s="5">
        <v>83.227745060000004</v>
      </c>
      <c r="AJ55" s="5">
        <v>94.941520690000004</v>
      </c>
      <c r="AK55" s="5">
        <v>95.244659420000005</v>
      </c>
      <c r="AL55" s="5">
        <v>229.1234436</v>
      </c>
      <c r="AM55" s="5">
        <v>198.9468536</v>
      </c>
      <c r="AN55" s="5">
        <v>167.08010859999999</v>
      </c>
      <c r="AO55" s="5">
        <v>198.38346859999999</v>
      </c>
      <c r="AP55" s="5">
        <v>163.56919859999999</v>
      </c>
      <c r="AQ55" s="5">
        <v>139.07051089999999</v>
      </c>
      <c r="AR55" s="5">
        <v>116.177063</v>
      </c>
      <c r="AS55" s="5">
        <v>139.60559079999999</v>
      </c>
      <c r="AT55" s="5">
        <v>140.04954530000001</v>
      </c>
      <c r="AU55" s="5">
        <v>318.21524049999999</v>
      </c>
      <c r="AV55" s="5">
        <v>321.408905</v>
      </c>
      <c r="AW55" s="5">
        <v>259.89123030000002</v>
      </c>
      <c r="AX55" s="5">
        <v>65.852355959999997</v>
      </c>
      <c r="AY55" s="5">
        <v>56.685611719999997</v>
      </c>
      <c r="AZ55" s="5">
        <v>86.251991270000005</v>
      </c>
      <c r="BA55" s="5">
        <v>69.596652980000002</v>
      </c>
    </row>
    <row r="56" spans="1:53" x14ac:dyDescent="0.2">
      <c r="A56" s="1">
        <v>53</v>
      </c>
      <c r="B56" s="1" t="s">
        <v>3475</v>
      </c>
      <c r="C56" s="6" t="s">
        <v>27728</v>
      </c>
      <c r="D56" s="6" t="s">
        <v>3477</v>
      </c>
      <c r="E56" s="1" t="s">
        <v>3478</v>
      </c>
      <c r="F56" s="5">
        <v>4.6659092900000001</v>
      </c>
      <c r="G56" s="5"/>
      <c r="H56" s="5"/>
      <c r="I56" s="5">
        <v>4.6659092900000001</v>
      </c>
      <c r="J56" s="5">
        <v>26.480550770000001</v>
      </c>
      <c r="K56" s="5">
        <v>37.302890779999998</v>
      </c>
      <c r="L56" s="5">
        <v>35.91092682</v>
      </c>
      <c r="M56" s="5">
        <v>33.231456119999997</v>
      </c>
      <c r="N56" s="5">
        <v>29.5599308</v>
      </c>
      <c r="O56" s="5">
        <v>49.938892359999997</v>
      </c>
      <c r="P56" s="5">
        <v>34.033042909999999</v>
      </c>
      <c r="Q56" s="5">
        <v>37.843955360000002</v>
      </c>
      <c r="R56" s="5">
        <v>72.875106810000005</v>
      </c>
      <c r="S56" s="5">
        <v>76.513923649999995</v>
      </c>
      <c r="T56" s="5">
        <v>70.824066160000001</v>
      </c>
      <c r="U56" s="5">
        <v>73.404365540000001</v>
      </c>
      <c r="V56" s="5">
        <v>55.263809199999997</v>
      </c>
      <c r="W56" s="5"/>
      <c r="X56" s="5">
        <v>21.37325478</v>
      </c>
      <c r="Y56" s="5">
        <v>38.318531989999997</v>
      </c>
      <c r="Z56" s="5">
        <v>204.59854129999999</v>
      </c>
      <c r="AA56" s="5">
        <v>223.11572269999999</v>
      </c>
      <c r="AB56" s="5">
        <v>191.60690310000001</v>
      </c>
      <c r="AC56" s="5">
        <v>206.44038900000001</v>
      </c>
      <c r="AD56" s="5"/>
      <c r="AE56" s="5">
        <v>62.442764279999999</v>
      </c>
      <c r="AF56" s="5">
        <v>36.490509029999998</v>
      </c>
      <c r="AG56" s="5">
        <v>49.466636659999999</v>
      </c>
      <c r="AH56" s="5">
        <v>22.245479580000001</v>
      </c>
      <c r="AI56" s="5">
        <v>32.453384399999997</v>
      </c>
      <c r="AJ56" s="5">
        <v>24.891492840000002</v>
      </c>
      <c r="AK56" s="5">
        <v>26.530118940000001</v>
      </c>
      <c r="AL56" s="5">
        <v>9.823278427</v>
      </c>
      <c r="AM56" s="5"/>
      <c r="AN56" s="5"/>
      <c r="AO56" s="5">
        <v>9.823278427</v>
      </c>
      <c r="AP56" s="5"/>
      <c r="AQ56" s="5">
        <v>60.493896479999997</v>
      </c>
      <c r="AR56" s="5"/>
      <c r="AS56" s="5">
        <v>60.493896479999997</v>
      </c>
      <c r="AT56" s="5"/>
      <c r="AU56" s="5"/>
      <c r="AV56" s="5"/>
      <c r="AW56" s="5"/>
      <c r="AX56" s="5">
        <v>60.613014219999997</v>
      </c>
      <c r="AY56" s="5">
        <v>53.15935898</v>
      </c>
      <c r="AZ56" s="5">
        <v>52.842926030000001</v>
      </c>
      <c r="BA56" s="5">
        <v>55.538433070000004</v>
      </c>
    </row>
    <row r="57" spans="1:53" x14ac:dyDescent="0.2">
      <c r="A57" s="1">
        <v>54</v>
      </c>
      <c r="B57" s="1" t="s">
        <v>3479</v>
      </c>
      <c r="C57" s="6" t="s">
        <v>27729</v>
      </c>
      <c r="D57" s="6" t="s">
        <v>3481</v>
      </c>
      <c r="E57" s="1" t="s">
        <v>3482</v>
      </c>
      <c r="F57" s="5"/>
      <c r="G57" s="5"/>
      <c r="H57" s="5"/>
      <c r="I57" s="5"/>
      <c r="J57" s="5">
        <v>174.19421389999999</v>
      </c>
      <c r="K57" s="5">
        <v>121.03778079999999</v>
      </c>
      <c r="L57" s="5">
        <v>112.2891769</v>
      </c>
      <c r="M57" s="5">
        <v>135.84039050000001</v>
      </c>
      <c r="N57" s="5">
        <v>43.253696439999999</v>
      </c>
      <c r="O57" s="5">
        <v>40.569488530000001</v>
      </c>
      <c r="P57" s="5">
        <v>45.106441500000003</v>
      </c>
      <c r="Q57" s="5">
        <v>42.97654215</v>
      </c>
      <c r="R57" s="5">
        <v>126.8963699</v>
      </c>
      <c r="S57" s="5">
        <v>125.2541885</v>
      </c>
      <c r="T57" s="5">
        <v>215.6688843</v>
      </c>
      <c r="U57" s="5">
        <v>155.9398142</v>
      </c>
      <c r="V57" s="5"/>
      <c r="W57" s="5">
        <v>1172.237427</v>
      </c>
      <c r="X57" s="5">
        <v>1385.8923339999999</v>
      </c>
      <c r="Y57" s="5">
        <v>1279.0648799999999</v>
      </c>
      <c r="Z57" s="5">
        <v>174.50032039999999</v>
      </c>
      <c r="AA57" s="5">
        <v>186.53060909999999</v>
      </c>
      <c r="AB57" s="5">
        <v>181.03680420000001</v>
      </c>
      <c r="AC57" s="5">
        <v>180.68924459999999</v>
      </c>
      <c r="AD57" s="5">
        <v>25.735982889999999</v>
      </c>
      <c r="AE57" s="5">
        <v>33.993801120000001</v>
      </c>
      <c r="AF57" s="5">
        <v>10.648784640000001</v>
      </c>
      <c r="AG57" s="5">
        <v>23.459522880000002</v>
      </c>
      <c r="AH57" s="5">
        <v>394.32369999999997</v>
      </c>
      <c r="AI57" s="5">
        <v>380.62060550000001</v>
      </c>
      <c r="AJ57" s="5">
        <v>379.7295532</v>
      </c>
      <c r="AK57" s="5">
        <v>384.89128620000002</v>
      </c>
      <c r="AL57" s="5">
        <v>75.524803160000005</v>
      </c>
      <c r="AM57" s="5">
        <v>68.317543029999996</v>
      </c>
      <c r="AN57" s="5">
        <v>72.453506469999994</v>
      </c>
      <c r="AO57" s="5">
        <v>72.09861755</v>
      </c>
      <c r="AP57" s="5">
        <v>256.7567444</v>
      </c>
      <c r="AQ57" s="5">
        <v>227.86039729999999</v>
      </c>
      <c r="AR57" s="5">
        <v>264.70846560000001</v>
      </c>
      <c r="AS57" s="5">
        <v>249.77520240000001</v>
      </c>
      <c r="AT57" s="5"/>
      <c r="AU57" s="5"/>
      <c r="AV57" s="5"/>
      <c r="AW57" s="5"/>
      <c r="AX57" s="5">
        <v>738.09399410000003</v>
      </c>
      <c r="AY57" s="5">
        <v>749.98406980000004</v>
      </c>
      <c r="AZ57" s="5">
        <v>684.14575200000002</v>
      </c>
      <c r="BA57" s="5">
        <v>724.07460530000003</v>
      </c>
    </row>
    <row r="58" spans="1:53" x14ac:dyDescent="0.2">
      <c r="A58" s="1">
        <v>55</v>
      </c>
      <c r="B58" s="1" t="s">
        <v>3487</v>
      </c>
      <c r="C58" s="6" t="s">
        <v>27730</v>
      </c>
      <c r="D58" s="6" t="s">
        <v>3489</v>
      </c>
      <c r="E58" s="1" t="s">
        <v>3490</v>
      </c>
      <c r="F58" s="5"/>
      <c r="G58" s="5"/>
      <c r="H58" s="5"/>
      <c r="I58" s="5"/>
      <c r="J58" s="5">
        <v>25.864574430000001</v>
      </c>
      <c r="K58" s="5">
        <v>38.034164429999997</v>
      </c>
      <c r="L58" s="5">
        <v>31.497201919999998</v>
      </c>
      <c r="M58" s="5">
        <v>31.79864693</v>
      </c>
      <c r="N58" s="5"/>
      <c r="O58" s="5"/>
      <c r="P58" s="5"/>
      <c r="Q58" s="5"/>
      <c r="R58" s="5">
        <v>40.070850370000002</v>
      </c>
      <c r="S58" s="5">
        <v>38.674751280000002</v>
      </c>
      <c r="T58" s="5">
        <v>24.520748139999998</v>
      </c>
      <c r="U58" s="5">
        <v>34.422116600000003</v>
      </c>
      <c r="V58" s="5"/>
      <c r="W58" s="5"/>
      <c r="X58" s="5"/>
      <c r="Y58" s="5"/>
      <c r="Z58" s="5">
        <v>36.809047700000001</v>
      </c>
      <c r="AA58" s="5">
        <v>36.869922639999999</v>
      </c>
      <c r="AB58" s="5">
        <v>40.892005920000003</v>
      </c>
      <c r="AC58" s="5">
        <v>38.190325420000001</v>
      </c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>
        <v>59.056846620000002</v>
      </c>
      <c r="AY58" s="5">
        <v>76.873031620000006</v>
      </c>
      <c r="AZ58" s="5">
        <v>111.3257294</v>
      </c>
      <c r="BA58" s="5">
        <v>82.418535869999999</v>
      </c>
    </row>
    <row r="59" spans="1:53" x14ac:dyDescent="0.2">
      <c r="A59" s="1">
        <v>56</v>
      </c>
      <c r="B59" s="1" t="s">
        <v>27542</v>
      </c>
      <c r="C59" s="6" t="s">
        <v>27731</v>
      </c>
      <c r="D59" s="6" t="s">
        <v>28336</v>
      </c>
      <c r="E59" s="1" t="s">
        <v>28477</v>
      </c>
      <c r="F59" s="5"/>
      <c r="G59" s="5"/>
      <c r="H59" s="5"/>
      <c r="I59" s="5"/>
      <c r="J59" s="5">
        <v>11.93148804</v>
      </c>
      <c r="K59" s="5">
        <v>13.396445269999999</v>
      </c>
      <c r="L59" s="5">
        <v>12.66735744</v>
      </c>
      <c r="M59" s="5">
        <v>12.66509692</v>
      </c>
      <c r="N59" s="5"/>
      <c r="O59" s="5"/>
      <c r="P59" s="5"/>
      <c r="Q59" s="5"/>
      <c r="R59" s="5">
        <v>25.701572420000002</v>
      </c>
      <c r="S59" s="5">
        <v>25.95633316</v>
      </c>
      <c r="T59" s="5">
        <v>21.57270432</v>
      </c>
      <c r="U59" s="5">
        <v>24.410203299999999</v>
      </c>
      <c r="V59" s="5"/>
      <c r="W59" s="5"/>
      <c r="X59" s="5"/>
      <c r="Y59" s="5"/>
      <c r="Z59" s="5">
        <v>23.122327800000001</v>
      </c>
      <c r="AA59" s="5">
        <v>23.633520130000001</v>
      </c>
      <c r="AB59" s="5">
        <v>27.761924740000001</v>
      </c>
      <c r="AC59" s="5">
        <v>24.83925756</v>
      </c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x14ac:dyDescent="0.2">
      <c r="A60" s="1">
        <v>57</v>
      </c>
      <c r="B60" s="1" t="s">
        <v>3503</v>
      </c>
      <c r="C60" s="6" t="s">
        <v>27732</v>
      </c>
      <c r="D60" s="6" t="s">
        <v>3505</v>
      </c>
      <c r="E60" s="1" t="s">
        <v>3506</v>
      </c>
      <c r="F60" s="5"/>
      <c r="G60" s="5"/>
      <c r="H60" s="5">
        <v>119.4294586</v>
      </c>
      <c r="I60" s="5">
        <v>119.4294586</v>
      </c>
      <c r="J60" s="5">
        <v>57.828224179999999</v>
      </c>
      <c r="K60" s="5">
        <v>56.243850709999997</v>
      </c>
      <c r="L60" s="5">
        <v>63.106128689999998</v>
      </c>
      <c r="M60" s="5">
        <v>59.059401190000003</v>
      </c>
      <c r="N60" s="5">
        <v>58.836158750000003</v>
      </c>
      <c r="O60" s="5">
        <v>81.741874690000003</v>
      </c>
      <c r="P60" s="5">
        <v>63.813739779999999</v>
      </c>
      <c r="Q60" s="5">
        <v>68.130591069999994</v>
      </c>
      <c r="R60" s="5">
        <v>202.38092040000001</v>
      </c>
      <c r="S60" s="5">
        <v>193.0841064</v>
      </c>
      <c r="T60" s="5">
        <v>192.2427979</v>
      </c>
      <c r="U60" s="5">
        <v>195.9026082</v>
      </c>
      <c r="V60" s="5">
        <v>101.41446689999999</v>
      </c>
      <c r="W60" s="5">
        <v>154.836792</v>
      </c>
      <c r="X60" s="5">
        <v>116.5526199</v>
      </c>
      <c r="Y60" s="5">
        <v>124.2679596</v>
      </c>
      <c r="Z60" s="5">
        <v>78.982017519999999</v>
      </c>
      <c r="AA60" s="5">
        <v>74.928680420000006</v>
      </c>
      <c r="AB60" s="5">
        <v>77.850784300000001</v>
      </c>
      <c r="AC60" s="5">
        <v>77.25382741</v>
      </c>
      <c r="AD60" s="5">
        <v>50.598442079999998</v>
      </c>
      <c r="AE60" s="5">
        <v>52.104907990000001</v>
      </c>
      <c r="AF60" s="5">
        <v>37.805824280000003</v>
      </c>
      <c r="AG60" s="5">
        <v>46.836391450000001</v>
      </c>
      <c r="AH60" s="5">
        <v>57.005027769999998</v>
      </c>
      <c r="AI60" s="5">
        <v>65.692634580000004</v>
      </c>
      <c r="AJ60" s="5">
        <v>50.668392179999998</v>
      </c>
      <c r="AK60" s="5">
        <v>57.788684840000002</v>
      </c>
      <c r="AL60" s="5">
        <v>105.8897934</v>
      </c>
      <c r="AM60" s="5">
        <v>88.649093629999996</v>
      </c>
      <c r="AN60" s="5">
        <v>68.492408749999996</v>
      </c>
      <c r="AO60" s="5">
        <v>87.67709859</v>
      </c>
      <c r="AP60" s="5">
        <v>69.283195500000005</v>
      </c>
      <c r="AQ60" s="5">
        <v>54.334365839999997</v>
      </c>
      <c r="AR60" s="5">
        <v>54.718502039999997</v>
      </c>
      <c r="AS60" s="5">
        <v>59.445354459999997</v>
      </c>
      <c r="AT60" s="5">
        <v>152.53128050000001</v>
      </c>
      <c r="AU60" s="5">
        <v>137.2183838</v>
      </c>
      <c r="AV60" s="5">
        <v>132.25044249999999</v>
      </c>
      <c r="AW60" s="5">
        <v>140.6667023</v>
      </c>
      <c r="AX60" s="5">
        <v>64.470939639999997</v>
      </c>
      <c r="AY60" s="5">
        <v>66.797630310000002</v>
      </c>
      <c r="AZ60" s="5">
        <v>50.762111660000002</v>
      </c>
      <c r="BA60" s="5">
        <v>60.676893870000001</v>
      </c>
    </row>
    <row r="61" spans="1:53" x14ac:dyDescent="0.2">
      <c r="A61" s="1">
        <v>58</v>
      </c>
      <c r="B61" s="1" t="s">
        <v>27543</v>
      </c>
      <c r="C61" s="6" t="s">
        <v>27733</v>
      </c>
      <c r="D61" s="6" t="s">
        <v>28337</v>
      </c>
      <c r="E61" s="1" t="s">
        <v>28478</v>
      </c>
      <c r="F61" s="5"/>
      <c r="G61" s="5"/>
      <c r="H61" s="5"/>
      <c r="I61" s="5"/>
      <c r="J61" s="5">
        <v>100.19107820000001</v>
      </c>
      <c r="K61" s="5">
        <v>34.022747039999999</v>
      </c>
      <c r="L61" s="5">
        <v>44.479675290000003</v>
      </c>
      <c r="M61" s="5">
        <v>59.564500170000002</v>
      </c>
      <c r="N61" s="5"/>
      <c r="O61" s="5">
        <v>45.90345001</v>
      </c>
      <c r="P61" s="5">
        <v>63.693946840000002</v>
      </c>
      <c r="Q61" s="5">
        <v>54.798698430000002</v>
      </c>
      <c r="R61" s="5">
        <v>74.776191710000006</v>
      </c>
      <c r="S61" s="5">
        <v>80.343688959999994</v>
      </c>
      <c r="T61" s="5">
        <v>70.602691649999997</v>
      </c>
      <c r="U61" s="5">
        <v>75.240857439999999</v>
      </c>
      <c r="V61" s="5"/>
      <c r="W61" s="5"/>
      <c r="X61" s="5"/>
      <c r="Y61" s="5"/>
      <c r="Z61" s="5">
        <v>88.79610443</v>
      </c>
      <c r="AA61" s="5">
        <v>103.1821671</v>
      </c>
      <c r="AB61" s="5">
        <v>85.054336550000002</v>
      </c>
      <c r="AC61" s="5">
        <v>92.344202679999995</v>
      </c>
      <c r="AD61" s="5"/>
      <c r="AE61" s="5">
        <v>5.8272566799999996</v>
      </c>
      <c r="AF61" s="5"/>
      <c r="AG61" s="5">
        <v>5.8272566799999996</v>
      </c>
      <c r="AH61" s="5">
        <v>49.339385989999997</v>
      </c>
      <c r="AI61" s="5"/>
      <c r="AJ61" s="5">
        <v>47.415801999999999</v>
      </c>
      <c r="AK61" s="5">
        <v>48.377593990000001</v>
      </c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>
        <v>23.53939819</v>
      </c>
      <c r="AY61" s="5">
        <v>23.489620209999998</v>
      </c>
      <c r="AZ61" s="5">
        <v>23.484436039999999</v>
      </c>
      <c r="BA61" s="5">
        <v>23.504484810000001</v>
      </c>
    </row>
    <row r="62" spans="1:53" x14ac:dyDescent="0.2">
      <c r="A62" s="1">
        <v>59</v>
      </c>
      <c r="B62" s="1" t="s">
        <v>27544</v>
      </c>
      <c r="C62" s="6" t="s">
        <v>27734</v>
      </c>
      <c r="D62" s="6" t="s">
        <v>28338</v>
      </c>
      <c r="E62" s="1" t="s">
        <v>28479</v>
      </c>
      <c r="F62" s="5"/>
      <c r="G62" s="5"/>
      <c r="H62" s="5"/>
      <c r="I62" s="5"/>
      <c r="J62" s="5">
        <v>77.038269040000003</v>
      </c>
      <c r="K62" s="5">
        <v>38.285911560000002</v>
      </c>
      <c r="L62" s="5">
        <v>73.243659969999996</v>
      </c>
      <c r="M62" s="5">
        <v>62.855946860000003</v>
      </c>
      <c r="N62" s="5">
        <v>30.087358470000002</v>
      </c>
      <c r="O62" s="5">
        <v>31.2857132</v>
      </c>
      <c r="P62" s="5">
        <v>19.27245331</v>
      </c>
      <c r="Q62" s="5">
        <v>26.881841659999999</v>
      </c>
      <c r="R62" s="5">
        <v>13.492443079999999</v>
      </c>
      <c r="S62" s="5">
        <v>90.376472469999996</v>
      </c>
      <c r="T62" s="5">
        <v>96.056838990000003</v>
      </c>
      <c r="U62" s="5">
        <v>66.641918180000005</v>
      </c>
      <c r="V62" s="5"/>
      <c r="W62" s="5"/>
      <c r="X62" s="5"/>
      <c r="Y62" s="5"/>
      <c r="Z62" s="5">
        <v>72.655853269999994</v>
      </c>
      <c r="AA62" s="5">
        <v>76.251754759999997</v>
      </c>
      <c r="AB62" s="5">
        <v>88.140502929999997</v>
      </c>
      <c r="AC62" s="5">
        <v>79.016036990000003</v>
      </c>
      <c r="AD62" s="5">
        <v>62.737705230000003</v>
      </c>
      <c r="AE62" s="5">
        <v>55.13409042</v>
      </c>
      <c r="AF62" s="5">
        <v>38.794994350000003</v>
      </c>
      <c r="AG62" s="5">
        <v>52.222263339999998</v>
      </c>
      <c r="AH62" s="5">
        <v>81.510536189999996</v>
      </c>
      <c r="AI62" s="5">
        <v>71.547515869999998</v>
      </c>
      <c r="AJ62" s="5">
        <v>77.967117310000006</v>
      </c>
      <c r="AK62" s="5">
        <v>77.008389789999995</v>
      </c>
      <c r="AL62" s="5">
        <v>56.861701969999999</v>
      </c>
      <c r="AM62" s="5"/>
      <c r="AN62" s="5"/>
      <c r="AO62" s="5">
        <v>56.861701969999999</v>
      </c>
      <c r="AP62" s="5">
        <v>60.424179080000002</v>
      </c>
      <c r="AQ62" s="5">
        <v>82.871314999999996</v>
      </c>
      <c r="AR62" s="5">
        <v>96.852806090000001</v>
      </c>
      <c r="AS62" s="5">
        <v>80.049433390000004</v>
      </c>
      <c r="AT62" s="5"/>
      <c r="AU62" s="5"/>
      <c r="AV62" s="5"/>
      <c r="AW62" s="5"/>
      <c r="AX62" s="5">
        <v>105.0077591</v>
      </c>
      <c r="AY62" s="5">
        <v>95.839118959999993</v>
      </c>
      <c r="AZ62" s="5">
        <v>118.0256577</v>
      </c>
      <c r="BA62" s="5">
        <v>106.29084520000001</v>
      </c>
    </row>
    <row r="63" spans="1:53" x14ac:dyDescent="0.2">
      <c r="A63" s="1">
        <v>60</v>
      </c>
      <c r="B63" s="1" t="s">
        <v>3511</v>
      </c>
      <c r="C63" s="6" t="s">
        <v>27735</v>
      </c>
      <c r="D63" s="6" t="s">
        <v>3513</v>
      </c>
      <c r="E63" s="1" t="s">
        <v>3514</v>
      </c>
      <c r="F63" s="5"/>
      <c r="G63" s="5"/>
      <c r="H63" s="5">
        <v>48.66599274</v>
      </c>
      <c r="I63" s="5">
        <v>48.66599274</v>
      </c>
      <c r="J63" s="5">
        <v>24.25742722</v>
      </c>
      <c r="K63" s="5">
        <v>18.280521390000001</v>
      </c>
      <c r="L63" s="5">
        <v>18.793169020000001</v>
      </c>
      <c r="M63" s="5">
        <v>20.44370588</v>
      </c>
      <c r="N63" s="5">
        <v>59.977779390000002</v>
      </c>
      <c r="O63" s="5">
        <v>50.405872340000002</v>
      </c>
      <c r="P63" s="5">
        <v>72.866050720000004</v>
      </c>
      <c r="Q63" s="5">
        <v>61.083234150000003</v>
      </c>
      <c r="R63" s="5">
        <v>45.345649719999997</v>
      </c>
      <c r="S63" s="5"/>
      <c r="T63" s="5"/>
      <c r="U63" s="5">
        <v>45.345649719999997</v>
      </c>
      <c r="V63" s="5">
        <v>73.926986690000007</v>
      </c>
      <c r="W63" s="5">
        <v>77.201187129999994</v>
      </c>
      <c r="X63" s="5">
        <v>79.309280400000006</v>
      </c>
      <c r="Y63" s="5">
        <v>76.812484740000002</v>
      </c>
      <c r="Z63" s="5">
        <v>28.295391080000002</v>
      </c>
      <c r="AA63" s="5">
        <v>23.36813545</v>
      </c>
      <c r="AB63" s="5">
        <v>28.536792760000001</v>
      </c>
      <c r="AC63" s="5">
        <v>26.73343976</v>
      </c>
      <c r="AD63" s="5">
        <v>193.15208440000001</v>
      </c>
      <c r="AE63" s="5">
        <v>188.8635864</v>
      </c>
      <c r="AF63" s="5">
        <v>183.2028961</v>
      </c>
      <c r="AG63" s="5">
        <v>188.40618900000001</v>
      </c>
      <c r="AH63" s="5">
        <v>41.410167690000002</v>
      </c>
      <c r="AI63" s="5">
        <v>50.760471340000002</v>
      </c>
      <c r="AJ63" s="5">
        <v>49.757411959999999</v>
      </c>
      <c r="AK63" s="5">
        <v>47.309350330000001</v>
      </c>
      <c r="AL63" s="5">
        <v>18.472698210000001</v>
      </c>
      <c r="AM63" s="5">
        <v>36.909896850000003</v>
      </c>
      <c r="AN63" s="5">
        <v>45.766632080000001</v>
      </c>
      <c r="AO63" s="5">
        <v>33.716409050000003</v>
      </c>
      <c r="AP63" s="5">
        <v>43.668704990000002</v>
      </c>
      <c r="AQ63" s="5">
        <v>48.923305509999999</v>
      </c>
      <c r="AR63" s="5">
        <v>42.253124239999998</v>
      </c>
      <c r="AS63" s="5">
        <v>44.948378249999998</v>
      </c>
      <c r="AT63" s="5"/>
      <c r="AU63" s="5">
        <v>103.9256134</v>
      </c>
      <c r="AV63" s="5">
        <v>63.890857699999998</v>
      </c>
      <c r="AW63" s="5">
        <v>83.908235550000001</v>
      </c>
      <c r="AX63" s="5">
        <v>67.446640009999996</v>
      </c>
      <c r="AY63" s="5">
        <v>51.26748276</v>
      </c>
      <c r="AZ63" s="5">
        <v>56.952804569999998</v>
      </c>
      <c r="BA63" s="5">
        <v>58.555642450000001</v>
      </c>
    </row>
    <row r="64" spans="1:53" x14ac:dyDescent="0.2">
      <c r="A64" s="1">
        <v>61</v>
      </c>
      <c r="B64" s="1" t="s">
        <v>3523</v>
      </c>
      <c r="C64" s="6" t="s">
        <v>27736</v>
      </c>
      <c r="D64" s="6" t="s">
        <v>3525</v>
      </c>
      <c r="E64" s="1" t="s">
        <v>3526</v>
      </c>
      <c r="F64" s="5"/>
      <c r="G64" s="5"/>
      <c r="H64" s="5"/>
      <c r="I64" s="5"/>
      <c r="J64" s="5">
        <v>46.56433105</v>
      </c>
      <c r="K64" s="5">
        <v>51.56913376</v>
      </c>
      <c r="L64" s="5">
        <v>25.356231690000001</v>
      </c>
      <c r="M64" s="5">
        <v>41.163232170000001</v>
      </c>
      <c r="N64" s="5">
        <v>25.947422029999998</v>
      </c>
      <c r="O64" s="5">
        <v>22.122106550000002</v>
      </c>
      <c r="P64" s="5">
        <v>20.998529430000001</v>
      </c>
      <c r="Q64" s="5">
        <v>23.022686</v>
      </c>
      <c r="R64" s="5">
        <v>55.672630310000002</v>
      </c>
      <c r="S64" s="5">
        <v>59.964321140000003</v>
      </c>
      <c r="T64" s="5">
        <v>47.787921910000001</v>
      </c>
      <c r="U64" s="5">
        <v>54.474957779999997</v>
      </c>
      <c r="V64" s="5">
        <v>78.475448610000001</v>
      </c>
      <c r="W64" s="5">
        <v>43.77377319</v>
      </c>
      <c r="X64" s="5">
        <v>22.353006359999998</v>
      </c>
      <c r="Y64" s="5">
        <v>48.200742720000001</v>
      </c>
      <c r="Z64" s="5">
        <v>13.669742579999999</v>
      </c>
      <c r="AA64" s="5">
        <v>17.186689380000001</v>
      </c>
      <c r="AB64" s="5">
        <v>17.059675219999999</v>
      </c>
      <c r="AC64" s="5">
        <v>15.97203573</v>
      </c>
      <c r="AD64" s="5">
        <v>53.150890349999997</v>
      </c>
      <c r="AE64" s="5">
        <v>55.435131069999997</v>
      </c>
      <c r="AF64" s="5">
        <v>62.730297090000001</v>
      </c>
      <c r="AG64" s="5">
        <v>57.105439500000003</v>
      </c>
      <c r="AH64" s="5"/>
      <c r="AI64" s="5">
        <v>10.269541739999999</v>
      </c>
      <c r="AJ64" s="5">
        <v>12.784863469999999</v>
      </c>
      <c r="AK64" s="5">
        <v>11.52720261</v>
      </c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>
        <v>18.00533295</v>
      </c>
      <c r="AY64" s="5">
        <v>16.888011930000001</v>
      </c>
      <c r="AZ64" s="5"/>
      <c r="BA64" s="5">
        <v>17.44667244</v>
      </c>
    </row>
    <row r="65" spans="1:53" x14ac:dyDescent="0.2">
      <c r="A65" s="1">
        <v>62</v>
      </c>
      <c r="B65" s="1" t="s">
        <v>27545</v>
      </c>
      <c r="C65" s="6" t="s">
        <v>27737</v>
      </c>
      <c r="D65" s="6" t="s">
        <v>28339</v>
      </c>
      <c r="E65" s="1" t="s">
        <v>28480</v>
      </c>
      <c r="F65" s="5"/>
      <c r="G65" s="5"/>
      <c r="H65" s="5"/>
      <c r="I65" s="5"/>
      <c r="J65" s="5"/>
      <c r="K65" s="5">
        <v>43.923088069999999</v>
      </c>
      <c r="L65" s="5">
        <v>47.73295212</v>
      </c>
      <c r="M65" s="5">
        <v>45.828020100000003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>
        <v>53.468936919999997</v>
      </c>
      <c r="AA65" s="5">
        <v>73.656578060000001</v>
      </c>
      <c r="AB65" s="5">
        <v>50.125366210000003</v>
      </c>
      <c r="AC65" s="5">
        <v>59.083627069999999</v>
      </c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x14ac:dyDescent="0.2">
      <c r="A66" s="1">
        <v>63</v>
      </c>
      <c r="B66" s="1" t="s">
        <v>27546</v>
      </c>
      <c r="C66" s="6" t="s">
        <v>27738</v>
      </c>
      <c r="D66" s="6" t="s">
        <v>28340</v>
      </c>
      <c r="E66" s="1" t="s">
        <v>28481</v>
      </c>
      <c r="F66" s="5"/>
      <c r="G66" s="5">
        <v>127.2375183</v>
      </c>
      <c r="H66" s="5"/>
      <c r="I66" s="5">
        <v>127.2375183</v>
      </c>
      <c r="J66" s="5">
        <v>88.784065249999998</v>
      </c>
      <c r="K66" s="5">
        <v>62.159191130000004</v>
      </c>
      <c r="L66" s="5">
        <v>75.457389829999997</v>
      </c>
      <c r="M66" s="5">
        <v>75.466882069999997</v>
      </c>
      <c r="N66" s="5">
        <v>62.558288570000002</v>
      </c>
      <c r="O66" s="5">
        <v>67.029533389999997</v>
      </c>
      <c r="P66" s="5">
        <v>75.191680910000002</v>
      </c>
      <c r="Q66" s="5">
        <v>68.259834290000001</v>
      </c>
      <c r="R66" s="5">
        <v>140.14346309999999</v>
      </c>
      <c r="S66" s="5">
        <v>152.34178159999999</v>
      </c>
      <c r="T66" s="5">
        <v>147.6115417</v>
      </c>
      <c r="U66" s="5">
        <v>146.6989288</v>
      </c>
      <c r="V66" s="5">
        <v>117.55239109999999</v>
      </c>
      <c r="W66" s="5">
        <v>55.458610530000001</v>
      </c>
      <c r="X66" s="5">
        <v>56.939750670000002</v>
      </c>
      <c r="Y66" s="5">
        <v>76.650250749999998</v>
      </c>
      <c r="Z66" s="5">
        <v>247.93093870000001</v>
      </c>
      <c r="AA66" s="5">
        <v>230.96385190000001</v>
      </c>
      <c r="AB66" s="5">
        <v>229.67387389999999</v>
      </c>
      <c r="AC66" s="5">
        <v>236.18955489999999</v>
      </c>
      <c r="AD66" s="5">
        <v>54.428901670000002</v>
      </c>
      <c r="AE66" s="5">
        <v>63.57612228</v>
      </c>
      <c r="AF66" s="5">
        <v>61.074089049999998</v>
      </c>
      <c r="AG66" s="5">
        <v>59.693037670000002</v>
      </c>
      <c r="AH66" s="5">
        <v>70.366004939999996</v>
      </c>
      <c r="AI66" s="5">
        <v>62.195030209999999</v>
      </c>
      <c r="AJ66" s="5">
        <v>65.475448610000001</v>
      </c>
      <c r="AK66" s="5">
        <v>66.012161250000005</v>
      </c>
      <c r="AL66" s="5">
        <v>69.716354370000005</v>
      </c>
      <c r="AM66" s="5">
        <v>47.335624690000003</v>
      </c>
      <c r="AN66" s="5"/>
      <c r="AO66" s="5">
        <v>58.525989529999997</v>
      </c>
      <c r="AP66" s="5"/>
      <c r="AQ66" s="5"/>
      <c r="AR66" s="5"/>
      <c r="AS66" s="5"/>
      <c r="AT66" s="5"/>
      <c r="AU66" s="5"/>
      <c r="AV66" s="5"/>
      <c r="AW66" s="5"/>
      <c r="AX66" s="5">
        <v>97.273704530000003</v>
      </c>
      <c r="AY66" s="5">
        <v>98.896293639999996</v>
      </c>
      <c r="AZ66" s="5">
        <v>69.817970279999997</v>
      </c>
      <c r="BA66" s="5">
        <v>88.662656150000004</v>
      </c>
    </row>
    <row r="67" spans="1:53" x14ac:dyDescent="0.2">
      <c r="A67" s="1">
        <v>64</v>
      </c>
      <c r="B67" s="1" t="s">
        <v>27547</v>
      </c>
      <c r="C67" s="6" t="s">
        <v>27739</v>
      </c>
      <c r="D67" s="6" t="s">
        <v>28341</v>
      </c>
      <c r="E67" s="1" t="s">
        <v>28482</v>
      </c>
      <c r="F67" s="5"/>
      <c r="G67" s="5"/>
      <c r="H67" s="5">
        <v>7697.6508789999998</v>
      </c>
      <c r="I67" s="5">
        <v>7697.6508789999998</v>
      </c>
      <c r="J67" s="5">
        <v>381.32644649999997</v>
      </c>
      <c r="K67" s="5">
        <v>446.7587585</v>
      </c>
      <c r="L67" s="5">
        <v>394.18109129999999</v>
      </c>
      <c r="M67" s="5">
        <v>407.42209880000001</v>
      </c>
      <c r="N67" s="5">
        <v>232.42639159999999</v>
      </c>
      <c r="O67" s="5">
        <v>210.1995087</v>
      </c>
      <c r="P67" s="5">
        <v>239.631134</v>
      </c>
      <c r="Q67" s="5">
        <v>227.41901139999999</v>
      </c>
      <c r="R67" s="5">
        <v>684.64691159999995</v>
      </c>
      <c r="S67" s="5">
        <v>650.85888669999997</v>
      </c>
      <c r="T67" s="5">
        <v>661.22613530000001</v>
      </c>
      <c r="U67" s="5">
        <v>665.57731120000005</v>
      </c>
      <c r="V67" s="5">
        <v>765.04803470000002</v>
      </c>
      <c r="W67" s="5">
        <v>7839.5371089999999</v>
      </c>
      <c r="X67" s="5">
        <v>177.1251221</v>
      </c>
      <c r="Y67" s="5">
        <v>2927.2367549999999</v>
      </c>
      <c r="Z67" s="5">
        <v>769.8984375</v>
      </c>
      <c r="AA67" s="5">
        <v>821.23992920000001</v>
      </c>
      <c r="AB67" s="5">
        <v>819.84661870000002</v>
      </c>
      <c r="AC67" s="5">
        <v>803.66166180000005</v>
      </c>
      <c r="AD67" s="5"/>
      <c r="AE67" s="5">
        <v>114.7156906</v>
      </c>
      <c r="AF67" s="5">
        <v>89.230575560000005</v>
      </c>
      <c r="AG67" s="5">
        <v>101.9731331</v>
      </c>
      <c r="AH67" s="5">
        <v>97.408386230000005</v>
      </c>
      <c r="AI67" s="5">
        <v>87.134735109999994</v>
      </c>
      <c r="AJ67" s="5">
        <v>63.891002659999998</v>
      </c>
      <c r="AK67" s="5">
        <v>82.811374659999998</v>
      </c>
      <c r="AL67" s="5">
        <v>64209.078130000002</v>
      </c>
      <c r="AM67" s="5"/>
      <c r="AN67" s="5"/>
      <c r="AO67" s="5">
        <v>64209.078130000002</v>
      </c>
      <c r="AP67" s="5"/>
      <c r="AQ67" s="5"/>
      <c r="AR67" s="5"/>
      <c r="AS67" s="5"/>
      <c r="AT67" s="5">
        <v>17130.287110000001</v>
      </c>
      <c r="AU67" s="5"/>
      <c r="AV67" s="5"/>
      <c r="AW67" s="5">
        <v>17130.287110000001</v>
      </c>
      <c r="AX67" s="5">
        <v>133.86831670000001</v>
      </c>
      <c r="AY67" s="5">
        <v>168.4206848</v>
      </c>
      <c r="AZ67" s="5">
        <v>406.84744260000002</v>
      </c>
      <c r="BA67" s="5">
        <v>236.37881469999999</v>
      </c>
    </row>
    <row r="68" spans="1:53" x14ac:dyDescent="0.2">
      <c r="A68" s="1">
        <v>65</v>
      </c>
      <c r="B68" s="1" t="s">
        <v>3555</v>
      </c>
      <c r="C68" s="6" t="s">
        <v>27740</v>
      </c>
      <c r="D68" s="6" t="s">
        <v>3557</v>
      </c>
      <c r="E68" s="1" t="s">
        <v>3558</v>
      </c>
      <c r="F68" s="5"/>
      <c r="G68" s="5"/>
      <c r="H68" s="5"/>
      <c r="I68" s="5"/>
      <c r="J68" s="5">
        <v>1072.430664</v>
      </c>
      <c r="K68" s="5">
        <v>546.82177730000001</v>
      </c>
      <c r="L68" s="5">
        <v>1052.1577150000001</v>
      </c>
      <c r="M68" s="5">
        <v>890.47005209999998</v>
      </c>
      <c r="N68" s="5">
        <v>73.374206540000003</v>
      </c>
      <c r="O68" s="5">
        <v>69.160041809999996</v>
      </c>
      <c r="P68" s="5">
        <v>70.482437129999994</v>
      </c>
      <c r="Q68" s="5">
        <v>71.005561830000005</v>
      </c>
      <c r="R68" s="5">
        <v>1422.4554439999999</v>
      </c>
      <c r="S68" s="5">
        <v>1058.8326420000001</v>
      </c>
      <c r="T68" s="5">
        <v>1485.488159</v>
      </c>
      <c r="U68" s="5">
        <v>1322.258748</v>
      </c>
      <c r="V68" s="5">
        <v>31.63830566</v>
      </c>
      <c r="W68" s="5">
        <v>70.559791559999994</v>
      </c>
      <c r="X68" s="5">
        <v>24.705919269999999</v>
      </c>
      <c r="Y68" s="5">
        <v>42.301338829999999</v>
      </c>
      <c r="Z68" s="5">
        <v>1163.7448730000001</v>
      </c>
      <c r="AA68" s="5">
        <v>1252.1898189999999</v>
      </c>
      <c r="AB68" s="5">
        <v>1212.3244629999999</v>
      </c>
      <c r="AC68" s="5">
        <v>1209.4197180000001</v>
      </c>
      <c r="AD68" s="5">
        <v>64.746826170000006</v>
      </c>
      <c r="AE68" s="5">
        <v>55.081523900000001</v>
      </c>
      <c r="AF68" s="5">
        <v>56.039432529999999</v>
      </c>
      <c r="AG68" s="5">
        <v>58.622594200000002</v>
      </c>
      <c r="AH68" s="5">
        <v>1703.3045649999999</v>
      </c>
      <c r="AI68" s="5">
        <v>1690.369385</v>
      </c>
      <c r="AJ68" s="5">
        <v>1656.5523679999999</v>
      </c>
      <c r="AK68" s="5">
        <v>1683.4087730000001</v>
      </c>
      <c r="AL68" s="5">
        <v>286.63803100000001</v>
      </c>
      <c r="AM68" s="5">
        <v>358.78466800000001</v>
      </c>
      <c r="AN68" s="5">
        <v>268.55715939999999</v>
      </c>
      <c r="AO68" s="5">
        <v>304.65995279999999</v>
      </c>
      <c r="AP68" s="5">
        <v>959.3005981</v>
      </c>
      <c r="AQ68" s="5">
        <v>1070.8422849999999</v>
      </c>
      <c r="AR68" s="5">
        <v>1148.102539</v>
      </c>
      <c r="AS68" s="5">
        <v>1059.4151409999999</v>
      </c>
      <c r="AT68" s="5"/>
      <c r="AU68" s="5">
        <v>127.2096329</v>
      </c>
      <c r="AV68" s="5">
        <v>101.4710312</v>
      </c>
      <c r="AW68" s="5">
        <v>114.340332</v>
      </c>
      <c r="AX68" s="5">
        <v>2826.039307</v>
      </c>
      <c r="AY68" s="5">
        <v>2823.8547359999998</v>
      </c>
      <c r="AZ68" s="5">
        <v>3405.8664549999999</v>
      </c>
      <c r="BA68" s="5">
        <v>3018.5868329999998</v>
      </c>
    </row>
    <row r="69" spans="1:53" x14ac:dyDescent="0.2">
      <c r="A69" s="1">
        <v>66</v>
      </c>
      <c r="B69" s="1" t="s">
        <v>3559</v>
      </c>
      <c r="C69" s="6" t="s">
        <v>27741</v>
      </c>
      <c r="D69" s="6" t="s">
        <v>3561</v>
      </c>
      <c r="E69" s="1" t="s">
        <v>3562</v>
      </c>
      <c r="F69" s="5"/>
      <c r="G69" s="5">
        <v>87.389717099999999</v>
      </c>
      <c r="H69" s="5">
        <v>68.825256350000004</v>
      </c>
      <c r="I69" s="5">
        <v>78.107486719999997</v>
      </c>
      <c r="J69" s="5">
        <v>36.734478000000003</v>
      </c>
      <c r="K69" s="5">
        <v>40.899482730000003</v>
      </c>
      <c r="L69" s="5">
        <v>39.078121189999997</v>
      </c>
      <c r="M69" s="5">
        <v>38.904027300000003</v>
      </c>
      <c r="N69" s="5">
        <v>70.507965089999999</v>
      </c>
      <c r="O69" s="5">
        <v>74.571327210000007</v>
      </c>
      <c r="P69" s="5">
        <v>79.728713990000003</v>
      </c>
      <c r="Q69" s="5">
        <v>74.936002099999996</v>
      </c>
      <c r="R69" s="5"/>
      <c r="S69" s="5"/>
      <c r="T69" s="5"/>
      <c r="U69" s="5"/>
      <c r="V69" s="5">
        <v>70.594818119999999</v>
      </c>
      <c r="W69" s="5">
        <v>80.348373409999994</v>
      </c>
      <c r="X69" s="5">
        <v>37.839202880000002</v>
      </c>
      <c r="Y69" s="5">
        <v>62.927464800000003</v>
      </c>
      <c r="Z69" s="5">
        <v>53.727901459999998</v>
      </c>
      <c r="AA69" s="5">
        <v>46.408458709999998</v>
      </c>
      <c r="AB69" s="5">
        <v>41.476421360000003</v>
      </c>
      <c r="AC69" s="5">
        <v>47.204260509999997</v>
      </c>
      <c r="AD69" s="5">
        <v>245.08801270000001</v>
      </c>
      <c r="AE69" s="5">
        <v>197.98704530000001</v>
      </c>
      <c r="AF69" s="5">
        <v>204.69924929999999</v>
      </c>
      <c r="AG69" s="5">
        <v>215.92476909999999</v>
      </c>
      <c r="AH69" s="5">
        <v>33.441249849999998</v>
      </c>
      <c r="AI69" s="5">
        <v>42.417930599999998</v>
      </c>
      <c r="AJ69" s="5">
        <v>33.23926926</v>
      </c>
      <c r="AK69" s="5">
        <v>36.366149900000003</v>
      </c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>
        <v>52.803031920000002</v>
      </c>
      <c r="AY69" s="5">
        <v>47.819526670000002</v>
      </c>
      <c r="AZ69" s="5">
        <v>63.239009860000003</v>
      </c>
      <c r="BA69" s="5">
        <v>54.620522819999998</v>
      </c>
    </row>
    <row r="70" spans="1:53" x14ac:dyDescent="0.2">
      <c r="A70" s="1">
        <v>67</v>
      </c>
      <c r="B70" s="1" t="s">
        <v>3563</v>
      </c>
      <c r="C70" s="6" t="s">
        <v>27742</v>
      </c>
      <c r="D70" s="6" t="s">
        <v>3565</v>
      </c>
      <c r="E70" s="1" t="s">
        <v>3566</v>
      </c>
      <c r="F70" s="5">
        <v>2728.4133299999999</v>
      </c>
      <c r="G70" s="5">
        <v>2638.5395509999998</v>
      </c>
      <c r="H70" s="5">
        <v>2579.485107</v>
      </c>
      <c r="I70" s="5">
        <v>2648.8126630000002</v>
      </c>
      <c r="J70" s="5">
        <v>11609.06445</v>
      </c>
      <c r="K70" s="5">
        <v>11235.81738</v>
      </c>
      <c r="L70" s="5">
        <v>11425.465819999999</v>
      </c>
      <c r="M70" s="5">
        <v>11423.44922</v>
      </c>
      <c r="N70" s="5">
        <v>3092.8549800000001</v>
      </c>
      <c r="O70" s="5">
        <v>3088.6445309999999</v>
      </c>
      <c r="P70" s="5">
        <v>3103.4187010000001</v>
      </c>
      <c r="Q70" s="5">
        <v>3094.9727379999999</v>
      </c>
      <c r="R70" s="5">
        <v>10003.250980000001</v>
      </c>
      <c r="S70" s="5">
        <v>9857.7529300000006</v>
      </c>
      <c r="T70" s="5">
        <v>10090.95801</v>
      </c>
      <c r="U70" s="5">
        <v>9983.9873050000006</v>
      </c>
      <c r="V70" s="5">
        <v>779.01831049999998</v>
      </c>
      <c r="W70" s="5">
        <v>785.79241939999997</v>
      </c>
      <c r="X70" s="5">
        <v>800.16485599999999</v>
      </c>
      <c r="Y70" s="5">
        <v>788.32519530000002</v>
      </c>
      <c r="Z70" s="5">
        <v>8962.4267579999996</v>
      </c>
      <c r="AA70" s="5">
        <v>9113.8896480000003</v>
      </c>
      <c r="AB70" s="5">
        <v>9239.0068360000005</v>
      </c>
      <c r="AC70" s="5">
        <v>9105.107747</v>
      </c>
      <c r="AD70" s="5">
        <v>740.61737059999996</v>
      </c>
      <c r="AE70" s="5">
        <v>700.25915529999997</v>
      </c>
      <c r="AF70" s="5">
        <v>652.3829346</v>
      </c>
      <c r="AG70" s="5">
        <v>697.75315350000005</v>
      </c>
      <c r="AH70" s="5">
        <v>15324.45996</v>
      </c>
      <c r="AI70" s="5">
        <v>15210.54688</v>
      </c>
      <c r="AJ70" s="5">
        <v>15518.237300000001</v>
      </c>
      <c r="AK70" s="5">
        <v>15351.08138</v>
      </c>
      <c r="AL70" s="5">
        <v>3353.5500489999999</v>
      </c>
      <c r="AM70" s="5">
        <v>3446.1042480000001</v>
      </c>
      <c r="AN70" s="5">
        <v>3468.7280270000001</v>
      </c>
      <c r="AO70" s="5">
        <v>3422.7941080000001</v>
      </c>
      <c r="AP70" s="5">
        <v>11422.69629</v>
      </c>
      <c r="AQ70" s="5">
        <v>9959.4111329999996</v>
      </c>
      <c r="AR70" s="5">
        <v>11577.62988</v>
      </c>
      <c r="AS70" s="5">
        <v>10986.579100000001</v>
      </c>
      <c r="AT70" s="5">
        <v>824.24761960000001</v>
      </c>
      <c r="AU70" s="5">
        <v>860.58465579999995</v>
      </c>
      <c r="AV70" s="5">
        <v>888.60772710000003</v>
      </c>
      <c r="AW70" s="5">
        <v>857.81333410000002</v>
      </c>
      <c r="AX70" s="5">
        <v>26749.164059999999</v>
      </c>
      <c r="AY70" s="5">
        <v>27336.671880000002</v>
      </c>
      <c r="AZ70" s="5">
        <v>37446.953130000002</v>
      </c>
      <c r="BA70" s="5">
        <v>30510.929690000001</v>
      </c>
    </row>
    <row r="71" spans="1:53" x14ac:dyDescent="0.2">
      <c r="A71" s="1">
        <v>68</v>
      </c>
      <c r="B71" s="1" t="s">
        <v>3567</v>
      </c>
      <c r="C71" s="6" t="s">
        <v>27743</v>
      </c>
      <c r="D71" s="6" t="s">
        <v>3569</v>
      </c>
      <c r="E71" s="1" t="s">
        <v>3570</v>
      </c>
      <c r="F71" s="5">
        <v>61.629959110000001</v>
      </c>
      <c r="G71" s="5">
        <v>212.30606080000001</v>
      </c>
      <c r="H71" s="5"/>
      <c r="I71" s="5">
        <v>136.9680099</v>
      </c>
      <c r="J71" s="5">
        <v>227.284256</v>
      </c>
      <c r="K71" s="5">
        <v>716.47204590000001</v>
      </c>
      <c r="L71" s="5">
        <v>852.0255737</v>
      </c>
      <c r="M71" s="5">
        <v>598.59395849999999</v>
      </c>
      <c r="N71" s="5">
        <v>42.377830510000003</v>
      </c>
      <c r="O71" s="5">
        <v>35.992481230000003</v>
      </c>
      <c r="P71" s="5">
        <v>37.823818209999999</v>
      </c>
      <c r="Q71" s="5">
        <v>38.731376650000001</v>
      </c>
      <c r="R71" s="5">
        <v>433.8506165</v>
      </c>
      <c r="S71" s="5">
        <v>401.94961549999999</v>
      </c>
      <c r="T71" s="5">
        <v>435.33908079999998</v>
      </c>
      <c r="U71" s="5">
        <v>423.71310419999998</v>
      </c>
      <c r="V71" s="5">
        <v>41.428249360000002</v>
      </c>
      <c r="W71" s="5">
        <v>30.243688580000001</v>
      </c>
      <c r="X71" s="5">
        <v>26.780616760000001</v>
      </c>
      <c r="Y71" s="5">
        <v>32.817518229999997</v>
      </c>
      <c r="Z71" s="5">
        <v>559.57647710000003</v>
      </c>
      <c r="AA71" s="5">
        <v>586.62579349999999</v>
      </c>
      <c r="AB71" s="5">
        <v>579.60772710000003</v>
      </c>
      <c r="AC71" s="5">
        <v>575.26999920000003</v>
      </c>
      <c r="AD71" s="5">
        <v>40.891120909999998</v>
      </c>
      <c r="AE71" s="5">
        <v>42.804695129999999</v>
      </c>
      <c r="AF71" s="5">
        <v>38.839328770000002</v>
      </c>
      <c r="AG71" s="5">
        <v>40.845048269999999</v>
      </c>
      <c r="AH71" s="5">
        <v>206.98782349999999</v>
      </c>
      <c r="AI71" s="5">
        <v>202.9909668</v>
      </c>
      <c r="AJ71" s="5">
        <v>196.2718964</v>
      </c>
      <c r="AK71" s="5">
        <v>202.08356219999999</v>
      </c>
      <c r="AL71" s="5">
        <v>34.261440280000002</v>
      </c>
      <c r="AM71" s="5">
        <v>46.290447239999999</v>
      </c>
      <c r="AN71" s="5">
        <v>66.905761720000001</v>
      </c>
      <c r="AO71" s="5">
        <v>49.152549739999998</v>
      </c>
      <c r="AP71" s="5">
        <v>168.85656739999999</v>
      </c>
      <c r="AQ71" s="5">
        <v>138.54508970000001</v>
      </c>
      <c r="AR71" s="5">
        <v>145.3022766</v>
      </c>
      <c r="AS71" s="5">
        <v>150.90131120000001</v>
      </c>
      <c r="AT71" s="5">
        <v>35.037754059999997</v>
      </c>
      <c r="AU71" s="5"/>
      <c r="AV71" s="5"/>
      <c r="AW71" s="5">
        <v>35.037754059999997</v>
      </c>
      <c r="AX71" s="5">
        <v>397.63726810000003</v>
      </c>
      <c r="AY71" s="5">
        <v>414.1159973</v>
      </c>
      <c r="AZ71" s="5">
        <v>517.78076169999997</v>
      </c>
      <c r="BA71" s="5">
        <v>443.17800899999997</v>
      </c>
    </row>
    <row r="72" spans="1:53" x14ac:dyDescent="0.2">
      <c r="A72" s="1">
        <v>69</v>
      </c>
      <c r="B72" s="1" t="s">
        <v>27548</v>
      </c>
      <c r="C72" s="6" t="s">
        <v>27744</v>
      </c>
      <c r="D72" s="6" t="s">
        <v>28342</v>
      </c>
      <c r="E72" s="1" t="s">
        <v>28483</v>
      </c>
      <c r="F72" s="5">
        <v>41.853893280000001</v>
      </c>
      <c r="G72" s="5"/>
      <c r="H72" s="5"/>
      <c r="I72" s="5">
        <v>41.853893280000001</v>
      </c>
      <c r="J72" s="5"/>
      <c r="K72" s="5">
        <v>20.472915650000001</v>
      </c>
      <c r="L72" s="5">
        <v>16.737323759999999</v>
      </c>
      <c r="M72" s="5">
        <v>18.60511971</v>
      </c>
      <c r="N72" s="5">
        <v>25.929468150000002</v>
      </c>
      <c r="O72" s="5">
        <v>18.7578125</v>
      </c>
      <c r="P72" s="5">
        <v>21.642820360000002</v>
      </c>
      <c r="Q72" s="5">
        <v>22.11003367</v>
      </c>
      <c r="R72" s="5"/>
      <c r="S72" s="5"/>
      <c r="T72" s="5"/>
      <c r="U72" s="5"/>
      <c r="V72" s="5">
        <v>65.018844599999994</v>
      </c>
      <c r="W72" s="5">
        <v>67.48934174</v>
      </c>
      <c r="X72" s="5">
        <v>59.195419309999998</v>
      </c>
      <c r="Y72" s="5">
        <v>63.901201880000002</v>
      </c>
      <c r="Z72" s="5"/>
      <c r="AA72" s="5"/>
      <c r="AB72" s="5"/>
      <c r="AC72" s="5"/>
      <c r="AD72" s="5">
        <v>39.304088589999999</v>
      </c>
      <c r="AE72" s="5">
        <v>35.154785160000003</v>
      </c>
      <c r="AF72" s="5">
        <v>42.969478610000003</v>
      </c>
      <c r="AG72" s="5">
        <v>39.142784120000002</v>
      </c>
      <c r="AH72" s="5">
        <v>50.807518010000003</v>
      </c>
      <c r="AI72" s="5"/>
      <c r="AJ72" s="5">
        <v>97.034584050000007</v>
      </c>
      <c r="AK72" s="5">
        <v>73.921051030000001</v>
      </c>
      <c r="AL72" s="5">
        <v>83.009902949999997</v>
      </c>
      <c r="AM72" s="5">
        <v>32.085365299999999</v>
      </c>
      <c r="AN72" s="5">
        <v>64.505874629999994</v>
      </c>
      <c r="AO72" s="5">
        <v>59.867047630000002</v>
      </c>
      <c r="AP72" s="5"/>
      <c r="AQ72" s="5">
        <v>96.827285770000003</v>
      </c>
      <c r="AR72" s="5">
        <v>82.587745670000004</v>
      </c>
      <c r="AS72" s="5">
        <v>89.707515720000004</v>
      </c>
      <c r="AT72" s="5"/>
      <c r="AU72" s="5"/>
      <c r="AV72" s="5">
        <v>54.619724269999999</v>
      </c>
      <c r="AW72" s="5">
        <v>54.619724269999999</v>
      </c>
      <c r="AX72" s="5">
        <v>88.765846249999996</v>
      </c>
      <c r="AY72" s="5">
        <v>105.3254013</v>
      </c>
      <c r="AZ72" s="5">
        <v>130.48327639999999</v>
      </c>
      <c r="BA72" s="5">
        <v>108.191508</v>
      </c>
    </row>
    <row r="73" spans="1:53" x14ac:dyDescent="0.2">
      <c r="A73" s="1">
        <v>70</v>
      </c>
      <c r="B73" s="1" t="s">
        <v>3583</v>
      </c>
      <c r="C73" s="6" t="s">
        <v>27745</v>
      </c>
      <c r="D73" s="6" t="s">
        <v>3585</v>
      </c>
      <c r="E73" s="1" t="s">
        <v>3586</v>
      </c>
      <c r="F73" s="5">
        <v>606.70568849999995</v>
      </c>
      <c r="G73" s="5">
        <v>544.83911130000001</v>
      </c>
      <c r="H73" s="5">
        <v>663.85797119999995</v>
      </c>
      <c r="I73" s="5">
        <v>605.13425700000005</v>
      </c>
      <c r="J73" s="5">
        <v>171.45309449999999</v>
      </c>
      <c r="K73" s="5">
        <v>161.6759644</v>
      </c>
      <c r="L73" s="5">
        <v>159.31759640000001</v>
      </c>
      <c r="M73" s="5">
        <v>164.1488851</v>
      </c>
      <c r="N73" s="5">
        <v>505.19030759999998</v>
      </c>
      <c r="O73" s="5">
        <v>473.17312620000001</v>
      </c>
      <c r="P73" s="5">
        <v>493.9492798</v>
      </c>
      <c r="Q73" s="5">
        <v>490.77090449999997</v>
      </c>
      <c r="R73" s="5">
        <v>83.866424559999999</v>
      </c>
      <c r="S73" s="5">
        <v>397.09616089999997</v>
      </c>
      <c r="T73" s="5">
        <v>156.60020449999999</v>
      </c>
      <c r="U73" s="5">
        <v>212.52092999999999</v>
      </c>
      <c r="V73" s="5">
        <v>1065.298096</v>
      </c>
      <c r="W73" s="5">
        <v>1196.511841</v>
      </c>
      <c r="X73" s="5">
        <v>1088.1727289999999</v>
      </c>
      <c r="Y73" s="5">
        <v>1116.660889</v>
      </c>
      <c r="Z73" s="5">
        <v>275.35568239999998</v>
      </c>
      <c r="AA73" s="5">
        <v>288.90316769999998</v>
      </c>
      <c r="AB73" s="5">
        <v>260.82086179999999</v>
      </c>
      <c r="AC73" s="5">
        <v>275.02657060000001</v>
      </c>
      <c r="AD73" s="5">
        <v>961.74548340000001</v>
      </c>
      <c r="AE73" s="5">
        <v>892.17492679999998</v>
      </c>
      <c r="AF73" s="5">
        <v>816.78527829999996</v>
      </c>
      <c r="AG73" s="5">
        <v>890.23522949999995</v>
      </c>
      <c r="AH73" s="5">
        <v>194.27687069999999</v>
      </c>
      <c r="AI73" s="5">
        <v>202.00440979999999</v>
      </c>
      <c r="AJ73" s="5">
        <v>186.86735530000001</v>
      </c>
      <c r="AK73" s="5">
        <v>194.3828786</v>
      </c>
      <c r="AL73" s="5">
        <v>678.61871340000005</v>
      </c>
      <c r="AM73" s="5">
        <v>677.33837889999995</v>
      </c>
      <c r="AN73" s="5">
        <v>539.27734380000004</v>
      </c>
      <c r="AO73" s="5">
        <v>631.74481200000002</v>
      </c>
      <c r="AP73" s="5">
        <v>619.25122069999998</v>
      </c>
      <c r="AQ73" s="5">
        <v>633.44866939999997</v>
      </c>
      <c r="AR73" s="5">
        <v>646.14910889999999</v>
      </c>
      <c r="AS73" s="5">
        <v>632.94966629999999</v>
      </c>
      <c r="AT73" s="5">
        <v>1248.896362</v>
      </c>
      <c r="AU73" s="5">
        <v>1271.0985109999999</v>
      </c>
      <c r="AV73" s="5">
        <v>954.22674559999996</v>
      </c>
      <c r="AW73" s="5">
        <v>1158.073873</v>
      </c>
      <c r="AX73" s="5">
        <v>155.5852051</v>
      </c>
      <c r="AY73" s="5">
        <v>132.0033875</v>
      </c>
      <c r="AZ73" s="5">
        <v>194.99890139999999</v>
      </c>
      <c r="BA73" s="5">
        <v>160.86249799999999</v>
      </c>
    </row>
    <row r="74" spans="1:53" x14ac:dyDescent="0.2">
      <c r="A74" s="1">
        <v>71</v>
      </c>
      <c r="B74" s="1" t="s">
        <v>3603</v>
      </c>
      <c r="C74" s="6" t="s">
        <v>27746</v>
      </c>
      <c r="D74" s="6" t="s">
        <v>3605</v>
      </c>
      <c r="E74" s="1" t="s">
        <v>3606</v>
      </c>
      <c r="F74" s="5"/>
      <c r="G74" s="5"/>
      <c r="H74" s="5"/>
      <c r="I74" s="5"/>
      <c r="J74" s="5">
        <v>184.51170350000001</v>
      </c>
      <c r="K74" s="5">
        <v>190.55654910000001</v>
      </c>
      <c r="L74" s="5">
        <v>186.25044249999999</v>
      </c>
      <c r="M74" s="5">
        <v>187.1062317</v>
      </c>
      <c r="N74" s="5">
        <v>71.91107178</v>
      </c>
      <c r="O74" s="5">
        <v>80.59485626</v>
      </c>
      <c r="P74" s="5">
        <v>25.033750529999999</v>
      </c>
      <c r="Q74" s="5">
        <v>59.179892860000002</v>
      </c>
      <c r="R74" s="5">
        <v>52.395755770000001</v>
      </c>
      <c r="S74" s="5">
        <v>93.455749510000004</v>
      </c>
      <c r="T74" s="5">
        <v>80.877983090000001</v>
      </c>
      <c r="U74" s="5">
        <v>75.576496120000002</v>
      </c>
      <c r="V74" s="5"/>
      <c r="W74" s="5"/>
      <c r="X74" s="5"/>
      <c r="Y74" s="5"/>
      <c r="Z74" s="5">
        <v>367.78384399999999</v>
      </c>
      <c r="AA74" s="5">
        <v>443.47222900000003</v>
      </c>
      <c r="AB74" s="5">
        <v>368.87545779999999</v>
      </c>
      <c r="AC74" s="5">
        <v>393.37717689999999</v>
      </c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x14ac:dyDescent="0.2">
      <c r="A75" s="1">
        <v>72</v>
      </c>
      <c r="B75" s="1" t="s">
        <v>3649</v>
      </c>
      <c r="C75" s="6" t="s">
        <v>27747</v>
      </c>
      <c r="D75" s="6" t="s">
        <v>3651</v>
      </c>
      <c r="E75" s="1" t="s">
        <v>3652</v>
      </c>
      <c r="F75" s="5"/>
      <c r="G75" s="5"/>
      <c r="H75" s="5"/>
      <c r="I75" s="5"/>
      <c r="J75" s="5">
        <v>12.67012882</v>
      </c>
      <c r="K75" s="5">
        <v>5.2645797730000004</v>
      </c>
      <c r="L75" s="5">
        <v>7.7398395539999996</v>
      </c>
      <c r="M75" s="5">
        <v>8.5581827159999992</v>
      </c>
      <c r="N75" s="5"/>
      <c r="O75" s="5"/>
      <c r="P75" s="5"/>
      <c r="Q75" s="5"/>
      <c r="R75" s="5">
        <v>14.06054688</v>
      </c>
      <c r="S75" s="5">
        <v>6.8932652470000004</v>
      </c>
      <c r="T75" s="5">
        <v>31.243484500000001</v>
      </c>
      <c r="U75" s="5">
        <v>17.39909887</v>
      </c>
      <c r="V75" s="5"/>
      <c r="W75" s="5"/>
      <c r="X75" s="5"/>
      <c r="Y75" s="5"/>
      <c r="Z75" s="5">
        <v>14.97901154</v>
      </c>
      <c r="AA75" s="5">
        <v>9.0504064559999993</v>
      </c>
      <c r="AB75" s="5">
        <v>12.8626585</v>
      </c>
      <c r="AC75" s="5">
        <v>12.29735883</v>
      </c>
      <c r="AD75" s="5"/>
      <c r="AE75" s="5"/>
      <c r="AF75" s="5"/>
      <c r="AG75" s="5"/>
      <c r="AH75" s="5">
        <v>19.742013929999999</v>
      </c>
      <c r="AI75" s="5">
        <v>11.01512527</v>
      </c>
      <c r="AJ75" s="5">
        <v>24.755542760000001</v>
      </c>
      <c r="AK75" s="5">
        <v>18.504227319999998</v>
      </c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>
        <v>10.333005910000001</v>
      </c>
      <c r="AY75" s="5">
        <v>13.848218920000001</v>
      </c>
      <c r="AZ75" s="5">
        <v>20.599452970000002</v>
      </c>
      <c r="BA75" s="5">
        <v>14.9268926</v>
      </c>
    </row>
    <row r="76" spans="1:53" x14ac:dyDescent="0.2">
      <c r="A76" s="1">
        <v>73</v>
      </c>
      <c r="B76" s="1" t="s">
        <v>3661</v>
      </c>
      <c r="C76" s="6" t="s">
        <v>27748</v>
      </c>
      <c r="D76" s="6" t="s">
        <v>3663</v>
      </c>
      <c r="E76" s="1" t="s">
        <v>3664</v>
      </c>
      <c r="F76" s="5"/>
      <c r="G76" s="5"/>
      <c r="H76" s="5"/>
      <c r="I76" s="5"/>
      <c r="J76" s="5">
        <v>58.347534179999997</v>
      </c>
      <c r="K76" s="5">
        <v>49.12343216</v>
      </c>
      <c r="L76" s="5">
        <v>47.43516159</v>
      </c>
      <c r="M76" s="5">
        <v>51.635375979999999</v>
      </c>
      <c r="N76" s="5">
        <v>25.228521350000001</v>
      </c>
      <c r="O76" s="5">
        <v>25.883132929999999</v>
      </c>
      <c r="P76" s="5">
        <v>27.70302963</v>
      </c>
      <c r="Q76" s="5">
        <v>26.271561299999998</v>
      </c>
      <c r="R76" s="5"/>
      <c r="S76" s="5"/>
      <c r="T76" s="5"/>
      <c r="U76" s="5"/>
      <c r="V76" s="5"/>
      <c r="W76" s="5"/>
      <c r="X76" s="5"/>
      <c r="Y76" s="5"/>
      <c r="Z76" s="5">
        <v>40.643753050000001</v>
      </c>
      <c r="AA76" s="5">
        <v>18.103332519999999</v>
      </c>
      <c r="AB76" s="5">
        <v>36.284732820000002</v>
      </c>
      <c r="AC76" s="5">
        <v>31.677272800000001</v>
      </c>
      <c r="AD76" s="5"/>
      <c r="AE76" s="5"/>
      <c r="AF76" s="5"/>
      <c r="AG76" s="5"/>
      <c r="AH76" s="5">
        <v>53.2364502</v>
      </c>
      <c r="AI76" s="5">
        <v>50.349746699999997</v>
      </c>
      <c r="AJ76" s="5">
        <v>44.337665559999998</v>
      </c>
      <c r="AK76" s="5">
        <v>49.30795415</v>
      </c>
      <c r="AL76" s="5">
        <v>25.367750170000001</v>
      </c>
      <c r="AM76" s="5">
        <v>42.064083099999998</v>
      </c>
      <c r="AN76" s="5">
        <v>50.383090969999998</v>
      </c>
      <c r="AO76" s="5">
        <v>39.271641410000001</v>
      </c>
      <c r="AP76" s="5">
        <v>128.98706050000001</v>
      </c>
      <c r="AQ76" s="5">
        <v>137.17637629999999</v>
      </c>
      <c r="AR76" s="5">
        <v>122.2429199</v>
      </c>
      <c r="AS76" s="5">
        <v>129.46878559999999</v>
      </c>
      <c r="AT76" s="5"/>
      <c r="AU76" s="5"/>
      <c r="AV76" s="5"/>
      <c r="AW76" s="5"/>
      <c r="AX76" s="5">
        <v>67.508964539999994</v>
      </c>
      <c r="AY76" s="5"/>
      <c r="AZ76" s="5"/>
      <c r="BA76" s="5">
        <v>67.508964539999994</v>
      </c>
    </row>
    <row r="77" spans="1:53" x14ac:dyDescent="0.2">
      <c r="A77" s="1">
        <v>74</v>
      </c>
      <c r="B77" s="1" t="s">
        <v>3669</v>
      </c>
      <c r="C77" s="6" t="s">
        <v>27749</v>
      </c>
      <c r="D77" s="6" t="s">
        <v>3671</v>
      </c>
      <c r="E77" s="1" t="s">
        <v>3672</v>
      </c>
      <c r="F77" s="5">
        <v>169.07255549999999</v>
      </c>
      <c r="G77" s="5">
        <v>120.6069107</v>
      </c>
      <c r="H77" s="5">
        <v>213.34985349999999</v>
      </c>
      <c r="I77" s="5">
        <v>167.67643989999999</v>
      </c>
      <c r="J77" s="5">
        <v>15.67196465</v>
      </c>
      <c r="K77" s="5">
        <v>13.00340652</v>
      </c>
      <c r="L77" s="5">
        <v>37.181072239999999</v>
      </c>
      <c r="M77" s="5">
        <v>21.952147799999999</v>
      </c>
      <c r="N77" s="5">
        <v>35.223953250000001</v>
      </c>
      <c r="O77" s="5">
        <v>40.582988739999998</v>
      </c>
      <c r="P77" s="5">
        <v>33.212673189999997</v>
      </c>
      <c r="Q77" s="5">
        <v>36.339871719999998</v>
      </c>
      <c r="R77" s="5">
        <v>18.748950959999998</v>
      </c>
      <c r="S77" s="5">
        <v>133.77629089999999</v>
      </c>
      <c r="T77" s="5">
        <v>12.603855129999999</v>
      </c>
      <c r="U77" s="5">
        <v>55.043032330000003</v>
      </c>
      <c r="V77" s="5">
        <v>56.378139500000003</v>
      </c>
      <c r="W77" s="5">
        <v>44.604457859999997</v>
      </c>
      <c r="X77" s="5">
        <v>58.291446690000001</v>
      </c>
      <c r="Y77" s="5">
        <v>53.091348009999997</v>
      </c>
      <c r="Z77" s="5">
        <v>88.433456419999999</v>
      </c>
      <c r="AA77" s="5">
        <v>51.215663910000004</v>
      </c>
      <c r="AB77" s="5">
        <v>47.853481289999998</v>
      </c>
      <c r="AC77" s="5">
        <v>62.500867210000003</v>
      </c>
      <c r="AD77" s="5">
        <v>32.601280209999999</v>
      </c>
      <c r="AE77" s="5">
        <v>28.05655861</v>
      </c>
      <c r="AF77" s="5">
        <v>26.24612617</v>
      </c>
      <c r="AG77" s="5">
        <v>28.967988330000001</v>
      </c>
      <c r="AH77" s="5">
        <v>46.208503720000003</v>
      </c>
      <c r="AI77" s="5">
        <v>51.721153260000001</v>
      </c>
      <c r="AJ77" s="5">
        <v>26.317523959999999</v>
      </c>
      <c r="AK77" s="5">
        <v>41.415726980000002</v>
      </c>
      <c r="AL77" s="5">
        <v>66.89105988</v>
      </c>
      <c r="AM77" s="5">
        <v>58.556945800000001</v>
      </c>
      <c r="AN77" s="5">
        <v>85.378211980000003</v>
      </c>
      <c r="AO77" s="5">
        <v>70.275405879999994</v>
      </c>
      <c r="AP77" s="5">
        <v>48.003562930000001</v>
      </c>
      <c r="AQ77" s="5">
        <v>40.846637729999998</v>
      </c>
      <c r="AR77" s="5">
        <v>51.061336519999998</v>
      </c>
      <c r="AS77" s="5">
        <v>46.637179060000001</v>
      </c>
      <c r="AT77" s="5">
        <v>65.630691530000007</v>
      </c>
      <c r="AU77" s="5">
        <v>144.84751890000001</v>
      </c>
      <c r="AV77" s="5">
        <v>60.22663498</v>
      </c>
      <c r="AW77" s="5">
        <v>90.23494848</v>
      </c>
      <c r="AX77" s="5">
        <v>36.126747129999998</v>
      </c>
      <c r="AY77" s="5">
        <v>35.431282039999999</v>
      </c>
      <c r="AZ77" s="5">
        <v>32.203590390000002</v>
      </c>
      <c r="BA77" s="5">
        <v>34.587206520000002</v>
      </c>
    </row>
    <row r="78" spans="1:53" x14ac:dyDescent="0.2">
      <c r="A78" s="1">
        <v>75</v>
      </c>
      <c r="B78" s="1" t="s">
        <v>3673</v>
      </c>
      <c r="C78" s="6" t="s">
        <v>27750</v>
      </c>
      <c r="D78" s="6" t="s">
        <v>3675</v>
      </c>
      <c r="E78" s="1" t="s">
        <v>3676</v>
      </c>
      <c r="F78" s="5"/>
      <c r="G78" s="5"/>
      <c r="H78" s="5"/>
      <c r="I78" s="5"/>
      <c r="J78" s="5"/>
      <c r="K78" s="5"/>
      <c r="L78" s="5">
        <v>34.22311783</v>
      </c>
      <c r="M78" s="5">
        <v>34.22311783</v>
      </c>
      <c r="N78" s="5"/>
      <c r="O78" s="5"/>
      <c r="P78" s="5"/>
      <c r="Q78" s="5"/>
      <c r="R78" s="5"/>
      <c r="S78" s="5"/>
      <c r="T78" s="5"/>
      <c r="U78" s="5"/>
      <c r="V78" s="5">
        <v>150.4924316</v>
      </c>
      <c r="W78" s="5"/>
      <c r="X78" s="5">
        <v>109.1732483</v>
      </c>
      <c r="Y78" s="5">
        <v>129.83284</v>
      </c>
      <c r="Z78" s="5">
        <v>76.288192749999993</v>
      </c>
      <c r="AA78" s="5">
        <v>67.555404659999994</v>
      </c>
      <c r="AB78" s="5">
        <v>85.162353519999996</v>
      </c>
      <c r="AC78" s="5">
        <v>76.335316980000002</v>
      </c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>
        <v>61.857269289999998</v>
      </c>
      <c r="AU78" s="5">
        <v>71.317161560000002</v>
      </c>
      <c r="AV78" s="5">
        <v>90.293319699999998</v>
      </c>
      <c r="AW78" s="5">
        <v>74.489250179999999</v>
      </c>
      <c r="AX78" s="5">
        <v>36.333007809999998</v>
      </c>
      <c r="AY78" s="5"/>
      <c r="AZ78" s="5">
        <v>105.8901596</v>
      </c>
      <c r="BA78" s="5">
        <v>71.111583710000005</v>
      </c>
    </row>
    <row r="79" spans="1:53" x14ac:dyDescent="0.2">
      <c r="A79" s="1">
        <v>76</v>
      </c>
      <c r="B79" s="1" t="s">
        <v>3685</v>
      </c>
      <c r="C79" s="6" t="s">
        <v>27751</v>
      </c>
      <c r="D79" s="6" t="s">
        <v>3687</v>
      </c>
      <c r="E79" s="1" t="s">
        <v>3688</v>
      </c>
      <c r="F79" s="5">
        <v>20923.505860000001</v>
      </c>
      <c r="G79" s="5">
        <v>21996.582030000001</v>
      </c>
      <c r="H79" s="5">
        <v>21052.75</v>
      </c>
      <c r="I79" s="5">
        <v>21324.279299999998</v>
      </c>
      <c r="J79" s="5">
        <v>12577.54199</v>
      </c>
      <c r="K79" s="5">
        <v>11714.87988</v>
      </c>
      <c r="L79" s="5">
        <v>12275.735350000001</v>
      </c>
      <c r="M79" s="5">
        <v>12189.38574</v>
      </c>
      <c r="N79" s="5">
        <v>25361.496090000001</v>
      </c>
      <c r="O79" s="5">
        <v>26025.285159999999</v>
      </c>
      <c r="P79" s="5">
        <v>25495.71875</v>
      </c>
      <c r="Q79" s="5">
        <v>25627.5</v>
      </c>
      <c r="R79" s="5">
        <v>9938.6845699999994</v>
      </c>
      <c r="S79" s="5">
        <v>9082.4521480000003</v>
      </c>
      <c r="T79" s="5">
        <v>9455.3447269999997</v>
      </c>
      <c r="U79" s="5">
        <v>9492.1604819999993</v>
      </c>
      <c r="V79" s="5">
        <v>43888.464840000001</v>
      </c>
      <c r="W79" s="5">
        <v>43513.027340000001</v>
      </c>
      <c r="X79" s="5">
        <v>44269.632810000003</v>
      </c>
      <c r="Y79" s="5">
        <v>43890.375</v>
      </c>
      <c r="Z79" s="5">
        <v>8683.0996090000008</v>
      </c>
      <c r="AA79" s="5">
        <v>8420.8320309999999</v>
      </c>
      <c r="AB79" s="5">
        <v>9245.625</v>
      </c>
      <c r="AC79" s="5">
        <v>8783.1855469999991</v>
      </c>
      <c r="AD79" s="5">
        <v>72776.414059999996</v>
      </c>
      <c r="AE79" s="5">
        <v>72036.242190000004</v>
      </c>
      <c r="AF79" s="5">
        <v>69603.125</v>
      </c>
      <c r="AG79" s="5">
        <v>71471.927079999994</v>
      </c>
      <c r="AH79" s="5">
        <v>14410.25195</v>
      </c>
      <c r="AI79" s="5">
        <v>14134.997069999999</v>
      </c>
      <c r="AJ79" s="5">
        <v>14012.5918</v>
      </c>
      <c r="AK79" s="5">
        <v>14185.94694</v>
      </c>
      <c r="AL79" s="5">
        <v>29692.744139999999</v>
      </c>
      <c r="AM79" s="5">
        <v>32261.130860000001</v>
      </c>
      <c r="AN79" s="5">
        <v>32449.583979999999</v>
      </c>
      <c r="AO79" s="5">
        <v>31467.819660000001</v>
      </c>
      <c r="AP79" s="5">
        <v>23255.253909999999</v>
      </c>
      <c r="AQ79" s="5">
        <v>22416.01367</v>
      </c>
      <c r="AR79" s="5">
        <v>23042.458979999999</v>
      </c>
      <c r="AS79" s="5">
        <v>22904.575519999999</v>
      </c>
      <c r="AT79" s="5">
        <v>53218.328130000002</v>
      </c>
      <c r="AU79" s="5">
        <v>53848.285159999999</v>
      </c>
      <c r="AV79" s="5">
        <v>49543.785159999999</v>
      </c>
      <c r="AW79" s="5">
        <v>52203.46615</v>
      </c>
      <c r="AX79" s="5">
        <v>11460.049800000001</v>
      </c>
      <c r="AY79" s="5">
        <v>12187.714840000001</v>
      </c>
      <c r="AZ79" s="5">
        <v>13306.121090000001</v>
      </c>
      <c r="BA79" s="5">
        <v>12317.96191</v>
      </c>
    </row>
    <row r="80" spans="1:53" x14ac:dyDescent="0.2">
      <c r="A80" s="1">
        <v>77</v>
      </c>
      <c r="B80" s="1" t="s">
        <v>3689</v>
      </c>
      <c r="C80" s="6" t="s">
        <v>27752</v>
      </c>
      <c r="D80" s="6" t="s">
        <v>3691</v>
      </c>
      <c r="E80" s="1" t="s">
        <v>3692</v>
      </c>
      <c r="F80" s="5">
        <v>7662.8427730000003</v>
      </c>
      <c r="G80" s="5">
        <v>7549.6108400000003</v>
      </c>
      <c r="H80" s="5">
        <v>7863.8339839999999</v>
      </c>
      <c r="I80" s="5">
        <v>7692.0958659999997</v>
      </c>
      <c r="J80" s="5">
        <v>7929.0034180000002</v>
      </c>
      <c r="K80" s="5">
        <v>7557.3500979999999</v>
      </c>
      <c r="L80" s="5">
        <v>7882.5463870000003</v>
      </c>
      <c r="M80" s="5">
        <v>7789.6333009999998</v>
      </c>
      <c r="N80" s="5">
        <v>14818.80371</v>
      </c>
      <c r="O80" s="5">
        <v>15221.75879</v>
      </c>
      <c r="P80" s="5">
        <v>14778.36816</v>
      </c>
      <c r="Q80" s="5">
        <v>14939.643550000001</v>
      </c>
      <c r="R80" s="5">
        <v>5173.9140630000002</v>
      </c>
      <c r="S80" s="5">
        <v>5525.4653319999998</v>
      </c>
      <c r="T80" s="5">
        <v>6102.1123049999997</v>
      </c>
      <c r="U80" s="5">
        <v>5600.4972330000001</v>
      </c>
      <c r="V80" s="5">
        <v>29345.988280000001</v>
      </c>
      <c r="W80" s="5">
        <v>29935.009770000001</v>
      </c>
      <c r="X80" s="5">
        <v>28955.091799999998</v>
      </c>
      <c r="Y80" s="5">
        <v>29412.02995</v>
      </c>
      <c r="Z80" s="5">
        <v>4751.1142579999996</v>
      </c>
      <c r="AA80" s="5">
        <v>4732.4438479999999</v>
      </c>
      <c r="AB80" s="5">
        <v>4803.3203130000002</v>
      </c>
      <c r="AC80" s="5">
        <v>4762.2928060000004</v>
      </c>
      <c r="AD80" s="5">
        <v>33336.757810000003</v>
      </c>
      <c r="AE80" s="5">
        <v>33219.980470000002</v>
      </c>
      <c r="AF80" s="5">
        <v>33936.992189999997</v>
      </c>
      <c r="AG80" s="5">
        <v>33497.910159999999</v>
      </c>
      <c r="AH80" s="5">
        <v>7665.7221680000002</v>
      </c>
      <c r="AI80" s="5">
        <v>7186.3476559999999</v>
      </c>
      <c r="AJ80" s="5">
        <v>7556.3798829999996</v>
      </c>
      <c r="AK80" s="5">
        <v>7469.483236</v>
      </c>
      <c r="AL80" s="5">
        <v>18799.503909999999</v>
      </c>
      <c r="AM80" s="5">
        <v>19442.558590000001</v>
      </c>
      <c r="AN80" s="5">
        <v>19945.070309999999</v>
      </c>
      <c r="AO80" s="5">
        <v>19395.710940000001</v>
      </c>
      <c r="AP80" s="5">
        <v>11835.679690000001</v>
      </c>
      <c r="AQ80" s="5">
        <v>11954.587890000001</v>
      </c>
      <c r="AR80" s="5">
        <v>12326.903319999999</v>
      </c>
      <c r="AS80" s="5">
        <v>12039.05697</v>
      </c>
      <c r="AT80" s="5">
        <v>36284.601560000003</v>
      </c>
      <c r="AU80" s="5">
        <v>38397.261720000002</v>
      </c>
      <c r="AV80" s="5">
        <v>35570.023439999997</v>
      </c>
      <c r="AW80" s="5">
        <v>36750.628909999999</v>
      </c>
      <c r="AX80" s="5">
        <v>7349.0048829999996</v>
      </c>
      <c r="AY80" s="5">
        <v>7538.5566410000001</v>
      </c>
      <c r="AZ80" s="5">
        <v>9859.4375</v>
      </c>
      <c r="BA80" s="5">
        <v>8248.9996740000006</v>
      </c>
    </row>
    <row r="81" spans="1:53" x14ac:dyDescent="0.2">
      <c r="A81" s="1">
        <v>78</v>
      </c>
      <c r="B81" s="1" t="s">
        <v>3693</v>
      </c>
      <c r="C81" s="6" t="s">
        <v>27753</v>
      </c>
      <c r="D81" s="6" t="s">
        <v>3695</v>
      </c>
      <c r="E81" s="1" t="s">
        <v>3696</v>
      </c>
      <c r="F81" s="5">
        <v>98.346084590000004</v>
      </c>
      <c r="G81" s="5">
        <v>74.119522090000004</v>
      </c>
      <c r="H81" s="5">
        <v>82.195983889999994</v>
      </c>
      <c r="I81" s="5">
        <v>84.887196860000003</v>
      </c>
      <c r="J81" s="5">
        <v>44.541683200000001</v>
      </c>
      <c r="K81" s="5">
        <v>46.290344240000003</v>
      </c>
      <c r="L81" s="5">
        <v>46.48068619</v>
      </c>
      <c r="M81" s="5">
        <v>45.770904539999997</v>
      </c>
      <c r="N81" s="5">
        <v>128.8364258</v>
      </c>
      <c r="O81" s="5">
        <v>142.2329407</v>
      </c>
      <c r="P81" s="5">
        <v>128.22085569999999</v>
      </c>
      <c r="Q81" s="5">
        <v>133.0967407</v>
      </c>
      <c r="R81" s="5">
        <v>49.707496640000002</v>
      </c>
      <c r="S81" s="5">
        <v>37.335327149999998</v>
      </c>
      <c r="T81" s="5">
        <v>48.987251280000002</v>
      </c>
      <c r="U81" s="5">
        <v>45.343358360000003</v>
      </c>
      <c r="V81" s="5">
        <v>134.63230899999999</v>
      </c>
      <c r="W81" s="5">
        <v>105.0578003</v>
      </c>
      <c r="X81" s="5">
        <v>110.2211609</v>
      </c>
      <c r="Y81" s="5">
        <v>116.63709</v>
      </c>
      <c r="Z81" s="5">
        <v>36.204708099999998</v>
      </c>
      <c r="AA81" s="5">
        <v>32.746120449999999</v>
      </c>
      <c r="AB81" s="5">
        <v>34.409828189999999</v>
      </c>
      <c r="AC81" s="5">
        <v>34.453552250000001</v>
      </c>
      <c r="AD81" s="5">
        <v>168.818161</v>
      </c>
      <c r="AE81" s="5">
        <v>176.92890929999999</v>
      </c>
      <c r="AF81" s="5">
        <v>172.0268097</v>
      </c>
      <c r="AG81" s="5">
        <v>172.59129329999999</v>
      </c>
      <c r="AH81" s="5">
        <v>53.99930191</v>
      </c>
      <c r="AI81" s="5">
        <v>59.223873140000002</v>
      </c>
      <c r="AJ81" s="5">
        <v>49.428070069999997</v>
      </c>
      <c r="AK81" s="5">
        <v>54.217081710000002</v>
      </c>
      <c r="AL81" s="5">
        <v>102.3330917</v>
      </c>
      <c r="AM81" s="5">
        <v>79.977706909999995</v>
      </c>
      <c r="AN81" s="5">
        <v>101.45268249999999</v>
      </c>
      <c r="AO81" s="5">
        <v>94.587827050000001</v>
      </c>
      <c r="AP81" s="5">
        <v>83.364356990000005</v>
      </c>
      <c r="AQ81" s="5">
        <v>77.240356449999993</v>
      </c>
      <c r="AR81" s="5">
        <v>76.656845090000004</v>
      </c>
      <c r="AS81" s="5">
        <v>79.087186180000003</v>
      </c>
      <c r="AT81" s="5">
        <v>181.0215302</v>
      </c>
      <c r="AU81" s="5">
        <v>179.6856995</v>
      </c>
      <c r="AV81" s="5">
        <v>190.8871613</v>
      </c>
      <c r="AW81" s="5">
        <v>183.86479700000001</v>
      </c>
      <c r="AX81" s="5">
        <v>54.713603970000001</v>
      </c>
      <c r="AY81" s="5">
        <v>56.221691130000004</v>
      </c>
      <c r="AZ81" s="5">
        <v>58.215660100000001</v>
      </c>
      <c r="BA81" s="5">
        <v>56.383651729999997</v>
      </c>
    </row>
    <row r="82" spans="1:53" x14ac:dyDescent="0.2">
      <c r="A82" s="1">
        <v>79</v>
      </c>
      <c r="B82" s="1" t="s">
        <v>3701</v>
      </c>
      <c r="C82" s="6" t="s">
        <v>27754</v>
      </c>
      <c r="D82" s="6" t="s">
        <v>3703</v>
      </c>
      <c r="E82" s="1" t="s">
        <v>3704</v>
      </c>
      <c r="F82" s="5"/>
      <c r="G82" s="5"/>
      <c r="H82" s="5"/>
      <c r="I82" s="5"/>
      <c r="J82" s="5">
        <v>39.015979770000001</v>
      </c>
      <c r="K82" s="5">
        <v>24.083774569999999</v>
      </c>
      <c r="L82" s="5">
        <v>34.156097410000001</v>
      </c>
      <c r="M82" s="5">
        <v>32.418617249999997</v>
      </c>
      <c r="N82" s="5">
        <v>30.53393745</v>
      </c>
      <c r="O82" s="5">
        <v>59.543968200000002</v>
      </c>
      <c r="P82" s="5">
        <v>27.8573761</v>
      </c>
      <c r="Q82" s="5">
        <v>39.311760579999998</v>
      </c>
      <c r="R82" s="5">
        <v>66.433135989999997</v>
      </c>
      <c r="S82" s="5">
        <v>68.537590030000004</v>
      </c>
      <c r="T82" s="5">
        <v>66.09090424</v>
      </c>
      <c r="U82" s="5">
        <v>67.020543419999996</v>
      </c>
      <c r="V82" s="5">
        <v>45.478981019999999</v>
      </c>
      <c r="W82" s="5">
        <v>50.434604640000003</v>
      </c>
      <c r="X82" s="5">
        <v>35.062404630000003</v>
      </c>
      <c r="Y82" s="5">
        <v>43.658663429999997</v>
      </c>
      <c r="Z82" s="5">
        <v>44.412296300000001</v>
      </c>
      <c r="AA82" s="5">
        <v>53.576335909999997</v>
      </c>
      <c r="AB82" s="5">
        <v>48.529491419999999</v>
      </c>
      <c r="AC82" s="5">
        <v>48.839374540000001</v>
      </c>
      <c r="AD82" s="5">
        <v>42.982505799999998</v>
      </c>
      <c r="AE82" s="5">
        <v>39.164913179999999</v>
      </c>
      <c r="AF82" s="5">
        <v>33.61309052</v>
      </c>
      <c r="AG82" s="5">
        <v>38.586836499999997</v>
      </c>
      <c r="AH82" s="5">
        <v>23.002412799999998</v>
      </c>
      <c r="AI82" s="5">
        <v>26.325630189999998</v>
      </c>
      <c r="AJ82" s="5">
        <v>40.946403500000002</v>
      </c>
      <c r="AK82" s="5">
        <v>30.091482160000002</v>
      </c>
      <c r="AL82" s="5">
        <v>58.870231629999999</v>
      </c>
      <c r="AM82" s="5">
        <v>25.352891920000001</v>
      </c>
      <c r="AN82" s="5">
        <v>73.896629329999996</v>
      </c>
      <c r="AO82" s="5">
        <v>52.706584290000002</v>
      </c>
      <c r="AP82" s="5"/>
      <c r="AQ82" s="5"/>
      <c r="AR82" s="5"/>
      <c r="AS82" s="5"/>
      <c r="AT82" s="5">
        <v>35.403942110000003</v>
      </c>
      <c r="AU82" s="5"/>
      <c r="AV82" s="5">
        <v>63.886577610000003</v>
      </c>
      <c r="AW82" s="5">
        <v>49.645259860000003</v>
      </c>
      <c r="AX82" s="5">
        <v>22.989091869999999</v>
      </c>
      <c r="AY82" s="5">
        <v>20.11393356</v>
      </c>
      <c r="AZ82" s="5"/>
      <c r="BA82" s="5">
        <v>21.551512720000002</v>
      </c>
    </row>
    <row r="83" spans="1:53" x14ac:dyDescent="0.2">
      <c r="A83" s="1">
        <v>80</v>
      </c>
      <c r="B83" s="1" t="s">
        <v>3705</v>
      </c>
      <c r="C83" s="6" t="s">
        <v>27755</v>
      </c>
      <c r="D83" s="6" t="s">
        <v>3707</v>
      </c>
      <c r="E83" s="1" t="s">
        <v>3708</v>
      </c>
      <c r="F83" s="5"/>
      <c r="G83" s="5"/>
      <c r="H83" s="5"/>
      <c r="I83" s="5"/>
      <c r="J83" s="5">
        <v>145.55345149999999</v>
      </c>
      <c r="K83" s="5">
        <v>82.696952820000007</v>
      </c>
      <c r="L83" s="5">
        <v>74.224479680000002</v>
      </c>
      <c r="M83" s="5">
        <v>100.8249613</v>
      </c>
      <c r="N83" s="5">
        <v>52.107540129999997</v>
      </c>
      <c r="O83" s="5">
        <v>46.77278519</v>
      </c>
      <c r="P83" s="5">
        <v>56.251342770000001</v>
      </c>
      <c r="Q83" s="5">
        <v>51.710556029999999</v>
      </c>
      <c r="R83" s="5">
        <v>85.786437989999996</v>
      </c>
      <c r="S83" s="5">
        <v>89.690460209999998</v>
      </c>
      <c r="T83" s="5">
        <v>93.282119750000007</v>
      </c>
      <c r="U83" s="5">
        <v>89.58633931</v>
      </c>
      <c r="V83" s="5"/>
      <c r="W83" s="5"/>
      <c r="X83" s="5"/>
      <c r="Y83" s="5"/>
      <c r="Z83" s="5">
        <v>58.939365389999999</v>
      </c>
      <c r="AA83" s="5">
        <v>87.604591369999994</v>
      </c>
      <c r="AB83" s="5">
        <v>93.617385859999999</v>
      </c>
      <c r="AC83" s="5">
        <v>80.053780869999997</v>
      </c>
      <c r="AD83" s="5"/>
      <c r="AE83" s="5"/>
      <c r="AF83" s="5"/>
      <c r="AG83" s="5"/>
      <c r="AH83" s="5">
        <v>20.511022570000002</v>
      </c>
      <c r="AI83" s="5">
        <v>35.46120071</v>
      </c>
      <c r="AJ83" s="5">
        <v>17.58802605</v>
      </c>
      <c r="AK83" s="5">
        <v>24.520083110000002</v>
      </c>
      <c r="AL83" s="5"/>
      <c r="AM83" s="5"/>
      <c r="AN83" s="5"/>
      <c r="AO83" s="5"/>
      <c r="AP83" s="5">
        <v>42.412563319999997</v>
      </c>
      <c r="AQ83" s="5">
        <v>12.79343605</v>
      </c>
      <c r="AR83" s="5">
        <v>21.824838639999999</v>
      </c>
      <c r="AS83" s="5">
        <v>25.676946000000001</v>
      </c>
      <c r="AT83" s="5"/>
      <c r="AU83" s="5"/>
      <c r="AV83" s="5"/>
      <c r="AW83" s="5"/>
      <c r="AX83" s="5">
        <v>37.989116670000001</v>
      </c>
      <c r="AY83" s="5">
        <v>29.78119087</v>
      </c>
      <c r="AZ83" s="5">
        <v>38.612358090000001</v>
      </c>
      <c r="BA83" s="5">
        <v>35.460888539999999</v>
      </c>
    </row>
    <row r="84" spans="1:53" x14ac:dyDescent="0.2">
      <c r="A84" s="1">
        <v>81</v>
      </c>
      <c r="B84" s="1" t="s">
        <v>27549</v>
      </c>
      <c r="C84" s="6" t="s">
        <v>27756</v>
      </c>
      <c r="D84" s="6" t="s">
        <v>28343</v>
      </c>
      <c r="E84" s="1" t="s">
        <v>28484</v>
      </c>
      <c r="F84" s="5"/>
      <c r="G84" s="5"/>
      <c r="H84" s="5"/>
      <c r="I84" s="5"/>
      <c r="J84" s="5">
        <v>115.4051666</v>
      </c>
      <c r="K84" s="5">
        <v>85.751625059999995</v>
      </c>
      <c r="L84" s="5">
        <v>97.615982059999993</v>
      </c>
      <c r="M84" s="5">
        <v>99.590924580000006</v>
      </c>
      <c r="N84" s="5">
        <v>74.586814880000006</v>
      </c>
      <c r="O84" s="5">
        <v>52.681941989999999</v>
      </c>
      <c r="P84" s="5">
        <v>42.351211550000002</v>
      </c>
      <c r="Q84" s="5">
        <v>56.539989470000002</v>
      </c>
      <c r="R84" s="5">
        <v>92.17515564</v>
      </c>
      <c r="S84" s="5">
        <v>73.757606510000002</v>
      </c>
      <c r="T84" s="5">
        <v>231.6700745</v>
      </c>
      <c r="U84" s="5">
        <v>132.5342789</v>
      </c>
      <c r="V84" s="5"/>
      <c r="W84" s="5"/>
      <c r="X84" s="5"/>
      <c r="Y84" s="5"/>
      <c r="Z84" s="5">
        <v>128.87004089999999</v>
      </c>
      <c r="AA84" s="5">
        <v>110.980217</v>
      </c>
      <c r="AB84" s="5">
        <v>155.10044859999999</v>
      </c>
      <c r="AC84" s="5">
        <v>131.65023550000001</v>
      </c>
      <c r="AD84" s="5">
        <v>54.945762629999997</v>
      </c>
      <c r="AE84" s="5">
        <v>45.469940190000003</v>
      </c>
      <c r="AF84" s="5">
        <v>68.995765689999999</v>
      </c>
      <c r="AG84" s="5">
        <v>56.470489499999999</v>
      </c>
      <c r="AH84" s="5">
        <v>142.87339779999999</v>
      </c>
      <c r="AI84" s="5">
        <v>128.9743958</v>
      </c>
      <c r="AJ84" s="5">
        <v>68.402290339999993</v>
      </c>
      <c r="AK84" s="5">
        <v>113.4166946</v>
      </c>
      <c r="AL84" s="5"/>
      <c r="AM84" s="5"/>
      <c r="AN84" s="5">
        <v>73.571990970000002</v>
      </c>
      <c r="AO84" s="5">
        <v>73.571990970000002</v>
      </c>
      <c r="AP84" s="5"/>
      <c r="AQ84" s="5"/>
      <c r="AR84" s="5"/>
      <c r="AS84" s="5"/>
      <c r="AT84" s="5"/>
      <c r="AU84" s="5"/>
      <c r="AV84" s="5"/>
      <c r="AW84" s="5"/>
      <c r="AX84" s="5">
        <v>178.02456670000001</v>
      </c>
      <c r="AY84" s="5">
        <v>146.8143158</v>
      </c>
      <c r="AZ84" s="5"/>
      <c r="BA84" s="5">
        <v>162.41944119999999</v>
      </c>
    </row>
    <row r="85" spans="1:53" x14ac:dyDescent="0.2">
      <c r="A85" s="1">
        <v>82</v>
      </c>
      <c r="B85" s="1" t="s">
        <v>3713</v>
      </c>
      <c r="C85" s="6" t="s">
        <v>27757</v>
      </c>
      <c r="D85" s="6" t="s">
        <v>3715</v>
      </c>
      <c r="E85" s="1" t="s">
        <v>3716</v>
      </c>
      <c r="F85" s="5"/>
      <c r="G85" s="5"/>
      <c r="H85" s="5"/>
      <c r="I85" s="5"/>
      <c r="J85" s="5">
        <v>6.9548892970000002</v>
      </c>
      <c r="K85" s="5">
        <v>1.75860405</v>
      </c>
      <c r="L85" s="5"/>
      <c r="M85" s="5">
        <v>4.356746674</v>
      </c>
      <c r="N85" s="5">
        <v>8.3212995529999993</v>
      </c>
      <c r="O85" s="5">
        <v>9.6279630659999995</v>
      </c>
      <c r="P85" s="5">
        <v>10.035574909999999</v>
      </c>
      <c r="Q85" s="5">
        <v>9.3282791770000006</v>
      </c>
      <c r="R85" s="5">
        <v>11.039142610000001</v>
      </c>
      <c r="S85" s="5">
        <v>7.4728193279999999</v>
      </c>
      <c r="T85" s="5">
        <v>9.1470661159999995</v>
      </c>
      <c r="U85" s="5">
        <v>9.2196760179999995</v>
      </c>
      <c r="V85" s="5"/>
      <c r="W85" s="5"/>
      <c r="X85" s="5">
        <v>2.896253824</v>
      </c>
      <c r="Y85" s="5">
        <v>2.896253824</v>
      </c>
      <c r="Z85" s="5">
        <v>16.468887330000001</v>
      </c>
      <c r="AA85" s="5">
        <v>16.119232180000001</v>
      </c>
      <c r="AB85" s="5">
        <v>9.1704769129999999</v>
      </c>
      <c r="AC85" s="5">
        <v>13.919532139999999</v>
      </c>
      <c r="AD85" s="5"/>
      <c r="AE85" s="5"/>
      <c r="AF85" s="5"/>
      <c r="AG85" s="5"/>
      <c r="AH85" s="5">
        <v>7.2620844839999998</v>
      </c>
      <c r="AI85" s="5">
        <v>7.4438743589999996</v>
      </c>
      <c r="AJ85" s="5">
        <v>7.9763307570000004</v>
      </c>
      <c r="AK85" s="5">
        <v>7.5607632000000002</v>
      </c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>
        <v>19.230684279999998</v>
      </c>
      <c r="AY85" s="5">
        <v>18.955247880000002</v>
      </c>
      <c r="AZ85" s="5">
        <v>14.47819614</v>
      </c>
      <c r="BA85" s="5">
        <v>17.554709429999999</v>
      </c>
    </row>
    <row r="86" spans="1:53" x14ac:dyDescent="0.2">
      <c r="A86" s="1">
        <v>83</v>
      </c>
      <c r="B86" s="1" t="s">
        <v>27550</v>
      </c>
      <c r="C86" s="6" t="s">
        <v>27758</v>
      </c>
      <c r="D86" s="6" t="s">
        <v>28344</v>
      </c>
      <c r="E86" s="1" t="s">
        <v>28485</v>
      </c>
      <c r="F86" s="5"/>
      <c r="G86" s="5">
        <v>231.31794740000001</v>
      </c>
      <c r="H86" s="5">
        <v>208.28874210000001</v>
      </c>
      <c r="I86" s="5">
        <v>219.8033447</v>
      </c>
      <c r="J86" s="5">
        <v>556.63476560000004</v>
      </c>
      <c r="K86" s="5">
        <v>650.1834106</v>
      </c>
      <c r="L86" s="5">
        <v>493.52532960000002</v>
      </c>
      <c r="M86" s="5">
        <v>566.7811686</v>
      </c>
      <c r="N86" s="5">
        <v>299.61883540000002</v>
      </c>
      <c r="O86" s="5">
        <v>366.9004822</v>
      </c>
      <c r="P86" s="5">
        <v>326.90451050000001</v>
      </c>
      <c r="Q86" s="5">
        <v>331.141276</v>
      </c>
      <c r="R86" s="5">
        <v>59.631446840000002</v>
      </c>
      <c r="S86" s="5">
        <v>66.831253050000001</v>
      </c>
      <c r="T86" s="5"/>
      <c r="U86" s="5">
        <v>63.231349950000002</v>
      </c>
      <c r="V86" s="5">
        <v>434.92077640000002</v>
      </c>
      <c r="W86" s="5">
        <v>541.92407230000003</v>
      </c>
      <c r="X86" s="5">
        <v>530.49682619999999</v>
      </c>
      <c r="Y86" s="5">
        <v>502.44722489999998</v>
      </c>
      <c r="Z86" s="5">
        <v>790.40527340000006</v>
      </c>
      <c r="AA86" s="5">
        <v>859.92724610000005</v>
      </c>
      <c r="AB86" s="5">
        <v>980.48071289999996</v>
      </c>
      <c r="AC86" s="5">
        <v>876.93774410000003</v>
      </c>
      <c r="AD86" s="5">
        <v>442.8224487</v>
      </c>
      <c r="AE86" s="5">
        <v>87.037689209999996</v>
      </c>
      <c r="AF86" s="5">
        <v>403.17568970000002</v>
      </c>
      <c r="AG86" s="5">
        <v>311.01194249999998</v>
      </c>
      <c r="AH86" s="5">
        <v>574.70928960000003</v>
      </c>
      <c r="AI86" s="5">
        <v>613.14538570000002</v>
      </c>
      <c r="AJ86" s="5">
        <v>583.97338869999999</v>
      </c>
      <c r="AK86" s="5">
        <v>590.60935470000004</v>
      </c>
      <c r="AL86" s="5">
        <v>370.6758423</v>
      </c>
      <c r="AM86" s="5">
        <v>509.98669430000001</v>
      </c>
      <c r="AN86" s="5">
        <v>388.78375240000003</v>
      </c>
      <c r="AO86" s="5">
        <v>423.14876299999997</v>
      </c>
      <c r="AP86" s="5">
        <v>2068.6396479999999</v>
      </c>
      <c r="AQ86" s="5">
        <v>1935.5095209999999</v>
      </c>
      <c r="AR86" s="5">
        <v>1959.540405</v>
      </c>
      <c r="AS86" s="5">
        <v>1987.8965250000001</v>
      </c>
      <c r="AT86" s="5">
        <v>207.3204346</v>
      </c>
      <c r="AU86" s="5">
        <v>127.7649002</v>
      </c>
      <c r="AV86" s="5">
        <v>194.75897219999999</v>
      </c>
      <c r="AW86" s="5">
        <v>176.614769</v>
      </c>
      <c r="AX86" s="5">
        <v>1656.590332</v>
      </c>
      <c r="AY86" s="5">
        <v>1722.863159</v>
      </c>
      <c r="AZ86" s="5">
        <v>2265.6535640000002</v>
      </c>
      <c r="BA86" s="5">
        <v>1881.702352</v>
      </c>
    </row>
    <row r="87" spans="1:53" x14ac:dyDescent="0.2">
      <c r="A87" s="1">
        <v>84</v>
      </c>
      <c r="B87" s="1" t="s">
        <v>3721</v>
      </c>
      <c r="C87" s="6" t="s">
        <v>27759</v>
      </c>
      <c r="D87" s="6" t="s">
        <v>3723</v>
      </c>
      <c r="E87" s="1" t="s">
        <v>3724</v>
      </c>
      <c r="F87" s="5"/>
      <c r="G87" s="5"/>
      <c r="H87" s="5"/>
      <c r="I87" s="5"/>
      <c r="J87" s="5">
        <v>109.2609863</v>
      </c>
      <c r="K87" s="5">
        <v>127.1681595</v>
      </c>
      <c r="L87" s="5">
        <v>149.79797360000001</v>
      </c>
      <c r="M87" s="5">
        <v>128.74237310000001</v>
      </c>
      <c r="N87" s="5"/>
      <c r="O87" s="5"/>
      <c r="P87" s="5"/>
      <c r="Q87" s="5"/>
      <c r="R87" s="5">
        <v>80.553024289999996</v>
      </c>
      <c r="S87" s="5">
        <v>65.839118959999993</v>
      </c>
      <c r="T87" s="5">
        <v>85.403717040000004</v>
      </c>
      <c r="U87" s="5">
        <v>77.265286759999995</v>
      </c>
      <c r="V87" s="5"/>
      <c r="W87" s="5"/>
      <c r="X87" s="5"/>
      <c r="Y87" s="5"/>
      <c r="Z87" s="5">
        <v>131.28747559999999</v>
      </c>
      <c r="AA87" s="5">
        <v>147.56980899999999</v>
      </c>
      <c r="AB87" s="5">
        <v>144.1740417</v>
      </c>
      <c r="AC87" s="5">
        <v>141.01044210000001</v>
      </c>
      <c r="AD87" s="5"/>
      <c r="AE87" s="5"/>
      <c r="AF87" s="5"/>
      <c r="AG87" s="5"/>
      <c r="AH87" s="5">
        <v>22.57539177</v>
      </c>
      <c r="AI87" s="5"/>
      <c r="AJ87" s="5"/>
      <c r="AK87" s="5">
        <v>22.57539177</v>
      </c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>
        <v>34.648883820000002</v>
      </c>
      <c r="AY87" s="5">
        <v>36.864543910000002</v>
      </c>
      <c r="AZ87" s="5"/>
      <c r="BA87" s="5">
        <v>35.756713869999999</v>
      </c>
    </row>
    <row r="88" spans="1:53" x14ac:dyDescent="0.2">
      <c r="A88" s="1">
        <v>85</v>
      </c>
      <c r="B88" s="1" t="s">
        <v>3725</v>
      </c>
      <c r="C88" s="6" t="s">
        <v>27760</v>
      </c>
      <c r="D88" s="6" t="s">
        <v>3727</v>
      </c>
      <c r="E88" s="1" t="s">
        <v>3728</v>
      </c>
      <c r="F88" s="5"/>
      <c r="G88" s="5"/>
      <c r="H88" s="5"/>
      <c r="I88" s="5"/>
      <c r="J88" s="5">
        <v>253.00596619999999</v>
      </c>
      <c r="K88" s="5">
        <v>123.5283661</v>
      </c>
      <c r="L88" s="5">
        <v>135.5269318</v>
      </c>
      <c r="M88" s="5">
        <v>170.68708799999999</v>
      </c>
      <c r="N88" s="5">
        <v>110.92996979999999</v>
      </c>
      <c r="O88" s="5">
        <v>172.32528690000001</v>
      </c>
      <c r="P88" s="5">
        <v>137.51962280000001</v>
      </c>
      <c r="Q88" s="5">
        <v>140.2582932</v>
      </c>
      <c r="R88" s="5">
        <v>131.80209350000001</v>
      </c>
      <c r="S88" s="5">
        <v>121.3758698</v>
      </c>
      <c r="T88" s="5">
        <v>115.5116348</v>
      </c>
      <c r="U88" s="5">
        <v>122.89653269999999</v>
      </c>
      <c r="V88" s="5"/>
      <c r="W88" s="5"/>
      <c r="X88" s="5"/>
      <c r="Y88" s="5"/>
      <c r="Z88" s="5">
        <v>223.22706600000001</v>
      </c>
      <c r="AA88" s="5">
        <v>228.57412719999999</v>
      </c>
      <c r="AB88" s="5">
        <v>170.50488279999999</v>
      </c>
      <c r="AC88" s="5">
        <v>207.43535869999999</v>
      </c>
      <c r="AD88" s="5"/>
      <c r="AE88" s="5"/>
      <c r="AF88" s="5"/>
      <c r="AG88" s="5"/>
      <c r="AH88" s="5">
        <v>99.302314760000002</v>
      </c>
      <c r="AI88" s="5">
        <v>86.160385129999995</v>
      </c>
      <c r="AJ88" s="5">
        <v>104.7847366</v>
      </c>
      <c r="AK88" s="5">
        <v>96.749145510000005</v>
      </c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>
        <v>96.551033020000006</v>
      </c>
      <c r="AY88" s="5">
        <v>77.719741819999996</v>
      </c>
      <c r="AZ88" s="5">
        <v>150.78831479999999</v>
      </c>
      <c r="BA88" s="5">
        <v>108.3530299</v>
      </c>
    </row>
    <row r="89" spans="1:53" x14ac:dyDescent="0.2">
      <c r="A89" s="1">
        <v>86</v>
      </c>
      <c r="B89" s="1" t="s">
        <v>3729</v>
      </c>
      <c r="C89" s="6" t="s">
        <v>27761</v>
      </c>
      <c r="D89" s="6" t="s">
        <v>3731</v>
      </c>
      <c r="E89" s="1" t="s">
        <v>3732</v>
      </c>
      <c r="F89" s="5"/>
      <c r="G89" s="5"/>
      <c r="H89" s="5"/>
      <c r="I89" s="5"/>
      <c r="J89" s="5">
        <v>151.04547120000001</v>
      </c>
      <c r="K89" s="5">
        <v>66.44560242</v>
      </c>
      <c r="L89" s="5">
        <v>173.3858032</v>
      </c>
      <c r="M89" s="5">
        <v>130.29229230000001</v>
      </c>
      <c r="N89" s="5">
        <v>53.901405330000003</v>
      </c>
      <c r="O89" s="5">
        <v>70.356651310000004</v>
      </c>
      <c r="P89" s="5">
        <v>58.01594162</v>
      </c>
      <c r="Q89" s="5">
        <v>60.757999419999997</v>
      </c>
      <c r="R89" s="5">
        <v>517.76818849999995</v>
      </c>
      <c r="S89" s="5">
        <v>467.20593259999998</v>
      </c>
      <c r="T89" s="5">
        <v>560.26171880000004</v>
      </c>
      <c r="U89" s="5">
        <v>515.07861330000003</v>
      </c>
      <c r="V89" s="5"/>
      <c r="W89" s="5"/>
      <c r="X89" s="5"/>
      <c r="Y89" s="5"/>
      <c r="Z89" s="5">
        <v>51.657947540000002</v>
      </c>
      <c r="AA89" s="5">
        <v>93.547554020000007</v>
      </c>
      <c r="AB89" s="5">
        <v>87.834426879999995</v>
      </c>
      <c r="AC89" s="5">
        <v>77.679976150000002</v>
      </c>
      <c r="AD89" s="5"/>
      <c r="AE89" s="5"/>
      <c r="AF89" s="5">
        <v>24.866853710000001</v>
      </c>
      <c r="AG89" s="5">
        <v>24.866853710000001</v>
      </c>
      <c r="AH89" s="5">
        <v>80.772506710000002</v>
      </c>
      <c r="AI89" s="5">
        <v>92.147605900000002</v>
      </c>
      <c r="AJ89" s="5">
        <v>86.398155209999999</v>
      </c>
      <c r="AK89" s="5">
        <v>86.439422609999994</v>
      </c>
      <c r="AL89" s="5"/>
      <c r="AM89" s="5"/>
      <c r="AN89" s="5"/>
      <c r="AO89" s="5"/>
      <c r="AP89" s="5">
        <v>54.38657379</v>
      </c>
      <c r="AQ89" s="5">
        <v>129.0565948</v>
      </c>
      <c r="AR89" s="5">
        <v>42.448440550000001</v>
      </c>
      <c r="AS89" s="5">
        <v>75.297203060000001</v>
      </c>
      <c r="AT89" s="5"/>
      <c r="AU89" s="5"/>
      <c r="AV89" s="5"/>
      <c r="AW89" s="5"/>
      <c r="AX89" s="5">
        <v>53.430080410000002</v>
      </c>
      <c r="AY89" s="5">
        <v>58.231929780000002</v>
      </c>
      <c r="AZ89" s="5">
        <v>47.521381380000001</v>
      </c>
      <c r="BA89" s="5">
        <v>53.061130519999999</v>
      </c>
    </row>
    <row r="90" spans="1:53" x14ac:dyDescent="0.2">
      <c r="A90" s="1">
        <v>87</v>
      </c>
      <c r="B90" s="1" t="s">
        <v>27551</v>
      </c>
      <c r="C90" s="6" t="s">
        <v>27762</v>
      </c>
      <c r="D90" s="6" t="s">
        <v>28345</v>
      </c>
      <c r="E90" s="1" t="s">
        <v>28486</v>
      </c>
      <c r="F90" s="5"/>
      <c r="G90" s="5"/>
      <c r="H90" s="5"/>
      <c r="I90" s="5"/>
      <c r="J90" s="5">
        <v>308.71603390000001</v>
      </c>
      <c r="K90" s="5">
        <v>66.919868469999997</v>
      </c>
      <c r="L90" s="5">
        <v>56.073554989999998</v>
      </c>
      <c r="M90" s="5">
        <v>143.9031525</v>
      </c>
      <c r="N90" s="5">
        <v>34.844379429999996</v>
      </c>
      <c r="O90" s="5">
        <v>53.206909179999997</v>
      </c>
      <c r="P90" s="5">
        <v>72.809097289999997</v>
      </c>
      <c r="Q90" s="5">
        <v>53.620128630000004</v>
      </c>
      <c r="R90" s="5">
        <v>80.895065310000007</v>
      </c>
      <c r="S90" s="5">
        <v>74.772346499999998</v>
      </c>
      <c r="T90" s="5">
        <v>70.715476989999999</v>
      </c>
      <c r="U90" s="5">
        <v>75.460962929999994</v>
      </c>
      <c r="V90" s="5"/>
      <c r="W90" s="5"/>
      <c r="X90" s="5"/>
      <c r="Y90" s="5"/>
      <c r="Z90" s="5">
        <v>65.995887760000002</v>
      </c>
      <c r="AA90" s="5">
        <v>67.471290589999995</v>
      </c>
      <c r="AB90" s="5">
        <v>88.112327579999999</v>
      </c>
      <c r="AC90" s="5">
        <v>73.859835309999994</v>
      </c>
      <c r="AD90" s="5"/>
      <c r="AE90" s="5"/>
      <c r="AF90" s="5">
        <v>6.5755243300000004</v>
      </c>
      <c r="AG90" s="5">
        <v>6.5755243300000004</v>
      </c>
      <c r="AH90" s="5">
        <v>134.3121338</v>
      </c>
      <c r="AI90" s="5">
        <v>19.561546329999999</v>
      </c>
      <c r="AJ90" s="5">
        <v>16.57892227</v>
      </c>
      <c r="AK90" s="5">
        <v>56.817534129999999</v>
      </c>
      <c r="AL90" s="5"/>
      <c r="AM90" s="5"/>
      <c r="AN90" s="5"/>
      <c r="AO90" s="5"/>
      <c r="AP90" s="5"/>
      <c r="AQ90" s="5">
        <v>5.6909923549999997</v>
      </c>
      <c r="AR90" s="5"/>
      <c r="AS90" s="5">
        <v>5.6909923549999997</v>
      </c>
      <c r="AT90" s="5"/>
      <c r="AU90" s="5"/>
      <c r="AV90" s="5"/>
      <c r="AW90" s="5"/>
      <c r="AX90" s="5">
        <v>66.604255679999994</v>
      </c>
      <c r="AY90" s="5">
        <v>33.929603579999998</v>
      </c>
      <c r="AZ90" s="5">
        <v>32.690837860000002</v>
      </c>
      <c r="BA90" s="5">
        <v>44.40823237</v>
      </c>
    </row>
    <row r="91" spans="1:53" x14ac:dyDescent="0.2">
      <c r="A91" s="1">
        <v>88</v>
      </c>
      <c r="B91" s="1" t="s">
        <v>3733</v>
      </c>
      <c r="C91" s="6" t="s">
        <v>27763</v>
      </c>
      <c r="D91" s="6" t="s">
        <v>3735</v>
      </c>
      <c r="E91" s="1" t="s">
        <v>3736</v>
      </c>
      <c r="F91" s="5"/>
      <c r="G91" s="5"/>
      <c r="H91" s="5"/>
      <c r="I91" s="5"/>
      <c r="J91" s="5">
        <v>9.8327646259999995</v>
      </c>
      <c r="K91" s="5">
        <v>19.728532789999999</v>
      </c>
      <c r="L91" s="5"/>
      <c r="M91" s="5">
        <v>14.780648709999999</v>
      </c>
      <c r="N91" s="5">
        <v>13.27369118</v>
      </c>
      <c r="O91" s="5"/>
      <c r="P91" s="5"/>
      <c r="Q91" s="5">
        <v>13.27369118</v>
      </c>
      <c r="R91" s="5"/>
      <c r="S91" s="5"/>
      <c r="T91" s="5"/>
      <c r="U91" s="5"/>
      <c r="V91" s="5"/>
      <c r="W91" s="5"/>
      <c r="X91" s="5"/>
      <c r="Y91" s="5"/>
      <c r="Z91" s="5">
        <v>33.04372025</v>
      </c>
      <c r="AA91" s="5">
        <v>28.82639313</v>
      </c>
      <c r="AB91" s="5">
        <v>37.652194979999997</v>
      </c>
      <c r="AC91" s="5">
        <v>33.174102779999998</v>
      </c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>
        <v>42.440139770000002</v>
      </c>
      <c r="AY91" s="5">
        <v>41.895107269999997</v>
      </c>
      <c r="AZ91" s="5">
        <v>44.09944153</v>
      </c>
      <c r="BA91" s="5">
        <v>42.811562860000002</v>
      </c>
    </row>
    <row r="92" spans="1:53" x14ac:dyDescent="0.2">
      <c r="A92" s="1">
        <v>89</v>
      </c>
      <c r="B92" s="1" t="s">
        <v>27552</v>
      </c>
      <c r="C92" s="6" t="s">
        <v>27764</v>
      </c>
      <c r="D92" s="6" t="s">
        <v>28346</v>
      </c>
      <c r="E92" s="1" t="s">
        <v>28487</v>
      </c>
      <c r="F92" s="5"/>
      <c r="G92" s="5"/>
      <c r="H92" s="5"/>
      <c r="I92" s="5"/>
      <c r="J92" s="5">
        <v>30.97173119</v>
      </c>
      <c r="K92" s="5">
        <v>34.706928249999997</v>
      </c>
      <c r="L92" s="5">
        <v>26.52149391</v>
      </c>
      <c r="M92" s="5">
        <v>30.733384449999999</v>
      </c>
      <c r="N92" s="5"/>
      <c r="O92" s="5"/>
      <c r="P92" s="5"/>
      <c r="Q92" s="5"/>
      <c r="R92" s="5">
        <v>13.5182991</v>
      </c>
      <c r="S92" s="5">
        <v>15.601462359999999</v>
      </c>
      <c r="T92" s="5">
        <v>20.517585749999999</v>
      </c>
      <c r="U92" s="5">
        <v>16.545782410000001</v>
      </c>
      <c r="V92" s="5"/>
      <c r="W92" s="5"/>
      <c r="X92" s="5"/>
      <c r="Y92" s="5"/>
      <c r="Z92" s="5">
        <v>48.211025239999998</v>
      </c>
      <c r="AA92" s="5">
        <v>41.508518219999999</v>
      </c>
      <c r="AB92" s="5">
        <v>47.190696719999998</v>
      </c>
      <c r="AC92" s="5">
        <v>45.636746719999998</v>
      </c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>
        <v>33.403892519999999</v>
      </c>
      <c r="AY92" s="5">
        <v>33.527828220000004</v>
      </c>
      <c r="AZ92" s="5"/>
      <c r="BA92" s="5">
        <v>33.465860370000001</v>
      </c>
    </row>
    <row r="93" spans="1:53" x14ac:dyDescent="0.2">
      <c r="A93" s="1">
        <v>90</v>
      </c>
      <c r="B93" s="1" t="s">
        <v>3737</v>
      </c>
      <c r="C93" s="6" t="s">
        <v>27765</v>
      </c>
      <c r="D93" s="6" t="s">
        <v>3739</v>
      </c>
      <c r="E93" s="1" t="s">
        <v>3740</v>
      </c>
      <c r="F93" s="5">
        <v>34663.355470000002</v>
      </c>
      <c r="G93" s="5">
        <v>33974.964840000001</v>
      </c>
      <c r="H93" s="5">
        <v>34881.324220000002</v>
      </c>
      <c r="I93" s="5">
        <v>34506.548179999998</v>
      </c>
      <c r="J93" s="5">
        <v>36739.523439999997</v>
      </c>
      <c r="K93" s="5">
        <v>35152.441409999999</v>
      </c>
      <c r="L93" s="5">
        <v>40519.410159999999</v>
      </c>
      <c r="M93" s="5">
        <v>37470.458330000001</v>
      </c>
      <c r="N93" s="5">
        <v>21322.404299999998</v>
      </c>
      <c r="O93" s="5">
        <v>19919.126950000002</v>
      </c>
      <c r="P93" s="5">
        <v>21309.666020000001</v>
      </c>
      <c r="Q93" s="5">
        <v>20850.399089999999</v>
      </c>
      <c r="R93" s="5">
        <v>58778.652340000001</v>
      </c>
      <c r="S93" s="5">
        <v>50196.714840000001</v>
      </c>
      <c r="T93" s="5">
        <v>58813.210939999997</v>
      </c>
      <c r="U93" s="5">
        <v>55929.526039999997</v>
      </c>
      <c r="V93" s="5">
        <v>21308.197270000001</v>
      </c>
      <c r="W93" s="5">
        <v>26869.32617</v>
      </c>
      <c r="X93" s="5">
        <v>26957.03125</v>
      </c>
      <c r="Y93" s="5">
        <v>25044.851559999999</v>
      </c>
      <c r="Z93" s="5">
        <v>35352.988279999998</v>
      </c>
      <c r="AA93" s="5">
        <v>34821.507810000003</v>
      </c>
      <c r="AB93" s="5">
        <v>35465.660159999999</v>
      </c>
      <c r="AC93" s="5">
        <v>35213.385419999999</v>
      </c>
      <c r="AD93" s="5">
        <v>38231.921880000002</v>
      </c>
      <c r="AE93" s="5">
        <v>29538.150389999999</v>
      </c>
      <c r="AF93" s="5">
        <v>30777.216799999998</v>
      </c>
      <c r="AG93" s="5">
        <v>32849.09635</v>
      </c>
      <c r="AH93" s="5">
        <v>40176.890630000002</v>
      </c>
      <c r="AI93" s="5">
        <v>46276.738279999998</v>
      </c>
      <c r="AJ93" s="5">
        <v>43112.054689999997</v>
      </c>
      <c r="AK93" s="5">
        <v>43188.561199999996</v>
      </c>
      <c r="AL93" s="5">
        <v>40249.171880000002</v>
      </c>
      <c r="AM93" s="5">
        <v>36808.277340000001</v>
      </c>
      <c r="AN93" s="5">
        <v>41106.082029999998</v>
      </c>
      <c r="AO93" s="5">
        <v>39387.84375</v>
      </c>
      <c r="AP93" s="5">
        <v>39115.390630000002</v>
      </c>
      <c r="AQ93" s="5">
        <v>31701.707030000001</v>
      </c>
      <c r="AR93" s="5">
        <v>33507.710939999997</v>
      </c>
      <c r="AS93" s="5">
        <v>34774.936199999996</v>
      </c>
      <c r="AT93" s="5">
        <v>20001.95117</v>
      </c>
      <c r="AU93" s="5">
        <v>24794.630860000001</v>
      </c>
      <c r="AV93" s="5">
        <v>24524.609380000002</v>
      </c>
      <c r="AW93" s="5">
        <v>23107.0638</v>
      </c>
      <c r="AX93" s="5">
        <v>45678.371090000001</v>
      </c>
      <c r="AY93" s="5">
        <v>43650.515630000002</v>
      </c>
      <c r="AZ93" s="5">
        <v>82552.179690000004</v>
      </c>
      <c r="BA93" s="5">
        <v>57293.688800000004</v>
      </c>
    </row>
    <row r="94" spans="1:53" x14ac:dyDescent="0.2">
      <c r="A94" s="1">
        <v>91</v>
      </c>
      <c r="B94" s="1" t="s">
        <v>27553</v>
      </c>
      <c r="C94" s="6" t="s">
        <v>27766</v>
      </c>
      <c r="D94" s="6" t="s">
        <v>28347</v>
      </c>
      <c r="E94" s="1" t="s">
        <v>28488</v>
      </c>
      <c r="F94" s="5"/>
      <c r="G94" s="5"/>
      <c r="H94" s="5"/>
      <c r="I94" s="5"/>
      <c r="J94" s="5">
        <v>10.71732044</v>
      </c>
      <c r="K94" s="5">
        <v>9.0086402890000006</v>
      </c>
      <c r="L94" s="5">
        <v>7.1969861980000003</v>
      </c>
      <c r="M94" s="5">
        <v>8.9743156430000006</v>
      </c>
      <c r="N94" s="5"/>
      <c r="O94" s="5"/>
      <c r="P94" s="5"/>
      <c r="Q94" s="5"/>
      <c r="R94" s="5">
        <v>33.047122960000003</v>
      </c>
      <c r="S94" s="5">
        <v>22.99759293</v>
      </c>
      <c r="T94" s="5"/>
      <c r="U94" s="5">
        <v>28.022357939999999</v>
      </c>
      <c r="V94" s="5"/>
      <c r="W94" s="5"/>
      <c r="X94" s="5"/>
      <c r="Y94" s="5"/>
      <c r="Z94" s="5">
        <v>9.5708484649999992</v>
      </c>
      <c r="AA94" s="5">
        <v>9.7359485630000009</v>
      </c>
      <c r="AB94" s="5">
        <v>8.3594074250000006</v>
      </c>
      <c r="AC94" s="5">
        <v>9.2220681510000002</v>
      </c>
      <c r="AD94" s="5"/>
      <c r="AE94" s="5"/>
      <c r="AF94" s="5">
        <v>6.8498363490000003</v>
      </c>
      <c r="AG94" s="5">
        <v>6.8498363490000003</v>
      </c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x14ac:dyDescent="0.2">
      <c r="A95" s="1">
        <v>92</v>
      </c>
      <c r="B95" s="1" t="s">
        <v>3741</v>
      </c>
      <c r="C95" s="6" t="s">
        <v>27767</v>
      </c>
      <c r="D95" s="6" t="s">
        <v>3743</v>
      </c>
      <c r="E95" s="1" t="s">
        <v>3744</v>
      </c>
      <c r="F95" s="5"/>
      <c r="G95" s="5"/>
      <c r="H95" s="5"/>
      <c r="I95" s="5"/>
      <c r="J95" s="5">
        <v>12.68614578</v>
      </c>
      <c r="K95" s="5">
        <v>9.7406034469999998</v>
      </c>
      <c r="L95" s="5">
        <v>10.986241339999999</v>
      </c>
      <c r="M95" s="5">
        <v>11.13766352</v>
      </c>
      <c r="N95" s="5">
        <v>26.16897011</v>
      </c>
      <c r="O95" s="5">
        <v>38.15562439</v>
      </c>
      <c r="P95" s="5">
        <v>7.8768620489999996</v>
      </c>
      <c r="Q95" s="5">
        <v>24.067152180000001</v>
      </c>
      <c r="R95" s="5">
        <v>7.7077307700000004</v>
      </c>
      <c r="S95" s="5">
        <v>7.3796005249999999</v>
      </c>
      <c r="T95" s="5">
        <v>10.1055727</v>
      </c>
      <c r="U95" s="5">
        <v>8.397634665</v>
      </c>
      <c r="V95" s="5"/>
      <c r="W95" s="5"/>
      <c r="X95" s="5"/>
      <c r="Y95" s="5"/>
      <c r="Z95" s="5">
        <v>16.691852570000002</v>
      </c>
      <c r="AA95" s="5">
        <v>14.027905459999999</v>
      </c>
      <c r="AB95" s="5">
        <v>13.50238991</v>
      </c>
      <c r="AC95" s="5">
        <v>14.740715979999999</v>
      </c>
      <c r="AD95" s="5"/>
      <c r="AE95" s="5"/>
      <c r="AF95" s="5"/>
      <c r="AG95" s="5"/>
      <c r="AH95" s="5">
        <v>20.331594469999999</v>
      </c>
      <c r="AI95" s="5">
        <v>17.97500801</v>
      </c>
      <c r="AJ95" s="5">
        <v>27.761072160000001</v>
      </c>
      <c r="AK95" s="5">
        <v>22.02255821</v>
      </c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>
        <v>53.053810120000001</v>
      </c>
      <c r="AY95" s="5">
        <v>51.600448610000001</v>
      </c>
      <c r="AZ95" s="5">
        <v>48.009468079999998</v>
      </c>
      <c r="BA95" s="5">
        <v>50.887908940000003</v>
      </c>
    </row>
    <row r="96" spans="1:53" x14ac:dyDescent="0.2">
      <c r="A96" s="1">
        <v>93</v>
      </c>
      <c r="B96" s="1" t="s">
        <v>3745</v>
      </c>
      <c r="C96" s="6" t="s">
        <v>27768</v>
      </c>
      <c r="D96" s="6" t="s">
        <v>3747</v>
      </c>
      <c r="E96" s="1" t="s">
        <v>3748</v>
      </c>
      <c r="F96" s="5">
        <v>3409.4782709999999</v>
      </c>
      <c r="G96" s="5">
        <v>2821.1132809999999</v>
      </c>
      <c r="H96" s="5">
        <v>3199.4404300000001</v>
      </c>
      <c r="I96" s="5">
        <v>3143.3439939999998</v>
      </c>
      <c r="J96" s="5">
        <v>39551.414060000003</v>
      </c>
      <c r="K96" s="5">
        <v>39779.457029999998</v>
      </c>
      <c r="L96" s="5">
        <v>41240.441409999999</v>
      </c>
      <c r="M96" s="5">
        <v>40190.4375</v>
      </c>
      <c r="N96" s="5">
        <v>4635.0766599999997</v>
      </c>
      <c r="O96" s="5">
        <v>4424.8203130000002</v>
      </c>
      <c r="P96" s="5">
        <v>4437.4897460000002</v>
      </c>
      <c r="Q96" s="5">
        <v>4499.1289059999999</v>
      </c>
      <c r="R96" s="5">
        <v>44143.25</v>
      </c>
      <c r="S96" s="5">
        <v>44137.164060000003</v>
      </c>
      <c r="T96" s="5">
        <v>46122.65625</v>
      </c>
      <c r="U96" s="5">
        <v>44801.023439999997</v>
      </c>
      <c r="V96" s="5">
        <v>2629.5573730000001</v>
      </c>
      <c r="W96" s="5">
        <v>2483.445557</v>
      </c>
      <c r="X96" s="5">
        <v>2521.9309079999998</v>
      </c>
      <c r="Y96" s="5">
        <v>2544.977946</v>
      </c>
      <c r="Z96" s="5">
        <v>36737.800779999998</v>
      </c>
      <c r="AA96" s="5">
        <v>37839.445310000003</v>
      </c>
      <c r="AB96" s="5">
        <v>37262.316409999999</v>
      </c>
      <c r="AC96" s="5">
        <v>37279.854169999999</v>
      </c>
      <c r="AD96" s="5">
        <v>3936.455078</v>
      </c>
      <c r="AE96" s="5">
        <v>3948.7534179999998</v>
      </c>
      <c r="AF96" s="5">
        <v>3821.2541500000002</v>
      </c>
      <c r="AG96" s="5">
        <v>3902.154215</v>
      </c>
      <c r="AH96" s="5">
        <v>56859.398439999997</v>
      </c>
      <c r="AI96" s="5">
        <v>55265.292970000002</v>
      </c>
      <c r="AJ96" s="5">
        <v>58169.171880000002</v>
      </c>
      <c r="AK96" s="5">
        <v>56764.621090000001</v>
      </c>
      <c r="AL96" s="5">
        <v>9002.4941409999992</v>
      </c>
      <c r="AM96" s="5">
        <v>9489.859375</v>
      </c>
      <c r="AN96" s="5">
        <v>9771.1660159999992</v>
      </c>
      <c r="AO96" s="5">
        <v>9421.1731770000006</v>
      </c>
      <c r="AP96" s="5">
        <v>25911.91992</v>
      </c>
      <c r="AQ96" s="5">
        <v>27851.867190000001</v>
      </c>
      <c r="AR96" s="5">
        <v>25723.371090000001</v>
      </c>
      <c r="AS96" s="5">
        <v>26495.719400000002</v>
      </c>
      <c r="AT96" s="5">
        <v>2478.3110350000002</v>
      </c>
      <c r="AU96" s="5">
        <v>2654.9794919999999</v>
      </c>
      <c r="AV96" s="5">
        <v>2199.4414059999999</v>
      </c>
      <c r="AW96" s="5">
        <v>2444.243978</v>
      </c>
      <c r="AX96" s="5">
        <v>63823.921880000002</v>
      </c>
      <c r="AY96" s="5">
        <v>60214</v>
      </c>
      <c r="AZ96" s="5">
        <v>89162.109379999994</v>
      </c>
      <c r="BA96" s="5">
        <v>71066.677079999994</v>
      </c>
    </row>
    <row r="97" spans="1:53" x14ac:dyDescent="0.2">
      <c r="A97" s="1">
        <v>94</v>
      </c>
      <c r="B97" s="1" t="s">
        <v>3749</v>
      </c>
      <c r="C97" s="6" t="s">
        <v>27769</v>
      </c>
      <c r="D97" s="6" t="s">
        <v>3751</v>
      </c>
      <c r="E97" s="1" t="s">
        <v>3752</v>
      </c>
      <c r="F97" s="5">
        <v>249.03889469999999</v>
      </c>
      <c r="G97" s="5">
        <v>289.18249509999998</v>
      </c>
      <c r="H97" s="5">
        <v>236.92695620000001</v>
      </c>
      <c r="I97" s="5">
        <v>258.38278200000002</v>
      </c>
      <c r="J97" s="5">
        <v>213.84408569999999</v>
      </c>
      <c r="K97" s="5">
        <v>216.37278749999999</v>
      </c>
      <c r="L97" s="5">
        <v>212.84611509999999</v>
      </c>
      <c r="M97" s="5">
        <v>214.35432940000001</v>
      </c>
      <c r="N97" s="5">
        <v>172.57606509999999</v>
      </c>
      <c r="O97" s="5">
        <v>165.6670685</v>
      </c>
      <c r="P97" s="5">
        <v>187.9014435</v>
      </c>
      <c r="Q97" s="5">
        <v>175.3815257</v>
      </c>
      <c r="R97" s="5">
        <v>162.17012020000001</v>
      </c>
      <c r="S97" s="5">
        <v>90.708099369999999</v>
      </c>
      <c r="T97" s="5">
        <v>98.308441160000001</v>
      </c>
      <c r="U97" s="5">
        <v>117.06222030000001</v>
      </c>
      <c r="V97" s="5">
        <v>176.08181759999999</v>
      </c>
      <c r="W97" s="5">
        <v>158.85188289999999</v>
      </c>
      <c r="X97" s="5">
        <v>159.91497799999999</v>
      </c>
      <c r="Y97" s="5">
        <v>164.94955949999999</v>
      </c>
      <c r="Z97" s="5">
        <v>56.064735409999997</v>
      </c>
      <c r="AA97" s="5">
        <v>63.031410219999998</v>
      </c>
      <c r="AB97" s="5">
        <v>59.149238590000003</v>
      </c>
      <c r="AC97" s="5">
        <v>59.415128070000002</v>
      </c>
      <c r="AD97" s="5">
        <v>312.39105219999999</v>
      </c>
      <c r="AE97" s="5">
        <v>346.73632809999998</v>
      </c>
      <c r="AF97" s="5">
        <v>331.1633301</v>
      </c>
      <c r="AG97" s="5">
        <v>330.0969035</v>
      </c>
      <c r="AH97" s="5">
        <v>124.6681442</v>
      </c>
      <c r="AI97" s="5">
        <v>128.02410889999999</v>
      </c>
      <c r="AJ97" s="5">
        <v>111.1680222</v>
      </c>
      <c r="AK97" s="5">
        <v>121.2867584</v>
      </c>
      <c r="AL97" s="5">
        <v>172.61920169999999</v>
      </c>
      <c r="AM97" s="5">
        <v>213.1663666</v>
      </c>
      <c r="AN97" s="5">
        <v>179.79887389999999</v>
      </c>
      <c r="AO97" s="5">
        <v>188.52814739999999</v>
      </c>
      <c r="AP97" s="5">
        <v>109.2034149</v>
      </c>
      <c r="AQ97" s="5">
        <v>153.04222110000001</v>
      </c>
      <c r="AR97" s="5">
        <v>112.742981</v>
      </c>
      <c r="AS97" s="5">
        <v>124.9962056</v>
      </c>
      <c r="AT97" s="5">
        <v>226.31268309999999</v>
      </c>
      <c r="AU97" s="5">
        <v>232.80336</v>
      </c>
      <c r="AV97" s="5">
        <v>216.78926089999999</v>
      </c>
      <c r="AW97" s="5">
        <v>225.30176800000001</v>
      </c>
      <c r="AX97" s="5">
        <v>105.2900314</v>
      </c>
      <c r="AY97" s="5">
        <v>96.244369509999999</v>
      </c>
      <c r="AZ97" s="5">
        <v>104.0363998</v>
      </c>
      <c r="BA97" s="5">
        <v>101.8569336</v>
      </c>
    </row>
    <row r="98" spans="1:53" x14ac:dyDescent="0.2">
      <c r="A98" s="1">
        <v>95</v>
      </c>
      <c r="B98" s="1" t="s">
        <v>3753</v>
      </c>
      <c r="C98" s="6" t="s">
        <v>27770</v>
      </c>
      <c r="D98" s="6" t="s">
        <v>3755</v>
      </c>
      <c r="E98" s="1" t="s">
        <v>3756</v>
      </c>
      <c r="F98" s="5">
        <v>742.22540279999998</v>
      </c>
      <c r="G98" s="5">
        <v>723.46722409999995</v>
      </c>
      <c r="H98" s="5">
        <v>746.47583010000005</v>
      </c>
      <c r="I98" s="5">
        <v>737.38948570000002</v>
      </c>
      <c r="J98" s="5">
        <v>23041.689450000002</v>
      </c>
      <c r="K98" s="5">
        <v>22918.166020000001</v>
      </c>
      <c r="L98" s="5">
        <v>22310.351559999999</v>
      </c>
      <c r="M98" s="5">
        <v>22756.735680000002</v>
      </c>
      <c r="N98" s="5">
        <v>8681.9863280000009</v>
      </c>
      <c r="O98" s="5">
        <v>8830.4814449999994</v>
      </c>
      <c r="P98" s="5">
        <v>8443.2011719999991</v>
      </c>
      <c r="Q98" s="5">
        <v>8651.8896480000003</v>
      </c>
      <c r="R98" s="5">
        <v>17872.285159999999</v>
      </c>
      <c r="S98" s="5">
        <v>17117.273440000001</v>
      </c>
      <c r="T98" s="5">
        <v>19073.396479999999</v>
      </c>
      <c r="U98" s="5">
        <v>18020.98503</v>
      </c>
      <c r="V98" s="5">
        <v>1848.5981449999999</v>
      </c>
      <c r="W98" s="5">
        <v>1573.8394780000001</v>
      </c>
      <c r="X98" s="5">
        <v>1537.391846</v>
      </c>
      <c r="Y98" s="5">
        <v>1653.2764890000001</v>
      </c>
      <c r="Z98" s="5">
        <v>26013.070309999999</v>
      </c>
      <c r="AA98" s="5">
        <v>27709.072270000001</v>
      </c>
      <c r="AB98" s="5">
        <v>27998.123049999998</v>
      </c>
      <c r="AC98" s="5">
        <v>27240.088540000001</v>
      </c>
      <c r="AD98" s="5">
        <v>278.04208369999998</v>
      </c>
      <c r="AE98" s="5">
        <v>319.38928220000003</v>
      </c>
      <c r="AF98" s="5">
        <v>298.2021484</v>
      </c>
      <c r="AG98" s="5">
        <v>298.54450480000003</v>
      </c>
      <c r="AH98" s="5">
        <v>3287.9240719999998</v>
      </c>
      <c r="AI98" s="5">
        <v>3287.491211</v>
      </c>
      <c r="AJ98" s="5">
        <v>3388.4553219999998</v>
      </c>
      <c r="AK98" s="5">
        <v>3321.2902020000001</v>
      </c>
      <c r="AL98" s="5">
        <v>118.5512619</v>
      </c>
      <c r="AM98" s="5">
        <v>199.00296019999999</v>
      </c>
      <c r="AN98" s="5">
        <v>258.85031129999999</v>
      </c>
      <c r="AO98" s="5">
        <v>192.13484450000001</v>
      </c>
      <c r="AP98" s="5">
        <v>319.2587891</v>
      </c>
      <c r="AQ98" s="5">
        <v>470.22021480000001</v>
      </c>
      <c r="AR98" s="5">
        <v>540.69427489999998</v>
      </c>
      <c r="AS98" s="5">
        <v>443.39109289999999</v>
      </c>
      <c r="AT98" s="5">
        <v>137.7975922</v>
      </c>
      <c r="AU98" s="5">
        <v>273.7657471</v>
      </c>
      <c r="AV98" s="5">
        <v>103.8567276</v>
      </c>
      <c r="AW98" s="5">
        <v>171.80668890000001</v>
      </c>
      <c r="AX98" s="5">
        <v>7751.1245120000003</v>
      </c>
      <c r="AY98" s="5">
        <v>8187.4746089999999</v>
      </c>
      <c r="AZ98" s="5">
        <v>8151.5717770000001</v>
      </c>
      <c r="BA98" s="5">
        <v>8030.0569660000001</v>
      </c>
    </row>
    <row r="99" spans="1:53" x14ac:dyDescent="0.2">
      <c r="A99" s="1">
        <v>96</v>
      </c>
      <c r="B99" s="1" t="s">
        <v>3757</v>
      </c>
      <c r="C99" s="6" t="s">
        <v>27771</v>
      </c>
      <c r="D99" s="6" t="s">
        <v>3759</v>
      </c>
      <c r="E99" s="1" t="s">
        <v>3760</v>
      </c>
      <c r="F99" s="5">
        <v>547.25836179999999</v>
      </c>
      <c r="G99" s="5">
        <v>579.74279790000003</v>
      </c>
      <c r="H99" s="5">
        <v>560.20819089999998</v>
      </c>
      <c r="I99" s="5">
        <v>562.40311689999999</v>
      </c>
      <c r="J99" s="5">
        <v>680.36663820000001</v>
      </c>
      <c r="K99" s="5">
        <v>646.29254149999997</v>
      </c>
      <c r="L99" s="5">
        <v>668.69836429999998</v>
      </c>
      <c r="M99" s="5">
        <v>665.11918130000004</v>
      </c>
      <c r="N99" s="5">
        <v>161.84858700000001</v>
      </c>
      <c r="O99" s="5">
        <v>159.3605957</v>
      </c>
      <c r="P99" s="5">
        <v>144.8162231</v>
      </c>
      <c r="Q99" s="5">
        <v>155.341802</v>
      </c>
      <c r="R99" s="5">
        <v>736.61450200000002</v>
      </c>
      <c r="S99" s="5">
        <v>682.07678220000003</v>
      </c>
      <c r="T99" s="5">
        <v>651.12628170000005</v>
      </c>
      <c r="U99" s="5">
        <v>689.93918859999997</v>
      </c>
      <c r="V99" s="5">
        <v>2409.0874020000001</v>
      </c>
      <c r="W99" s="5">
        <v>2367.758057</v>
      </c>
      <c r="X99" s="5">
        <v>2266.3896479999999</v>
      </c>
      <c r="Y99" s="5">
        <v>2347.7450359999998</v>
      </c>
      <c r="Z99" s="5">
        <v>1182.527832</v>
      </c>
      <c r="AA99" s="5">
        <v>1260.384888</v>
      </c>
      <c r="AB99" s="5">
        <v>1286.263794</v>
      </c>
      <c r="AC99" s="5">
        <v>1243.0588379999999</v>
      </c>
      <c r="AD99" s="5">
        <v>453.36325069999998</v>
      </c>
      <c r="AE99" s="5">
        <v>491.31991579999999</v>
      </c>
      <c r="AF99" s="5">
        <v>450.86822510000002</v>
      </c>
      <c r="AG99" s="5">
        <v>465.18379720000001</v>
      </c>
      <c r="AH99" s="5">
        <v>2941.6665039999998</v>
      </c>
      <c r="AI99" s="5">
        <v>3012.7126459999999</v>
      </c>
      <c r="AJ99" s="5">
        <v>3005.7570799999999</v>
      </c>
      <c r="AK99" s="5">
        <v>2986.7120770000001</v>
      </c>
      <c r="AL99" s="5">
        <v>489.31878660000001</v>
      </c>
      <c r="AM99" s="5">
        <v>556.01977539999996</v>
      </c>
      <c r="AN99" s="5">
        <v>452.28503419999998</v>
      </c>
      <c r="AO99" s="5">
        <v>499.2078654</v>
      </c>
      <c r="AP99" s="5">
        <v>654.09442139999999</v>
      </c>
      <c r="AQ99" s="5">
        <v>622.92150879999997</v>
      </c>
      <c r="AR99" s="5">
        <v>666.74053960000003</v>
      </c>
      <c r="AS99" s="5">
        <v>647.91882320000002</v>
      </c>
      <c r="AT99" s="5">
        <v>200.049881</v>
      </c>
      <c r="AU99" s="5">
        <v>249.08891299999999</v>
      </c>
      <c r="AV99" s="5">
        <v>225.69993590000001</v>
      </c>
      <c r="AW99" s="5">
        <v>224.94624329999999</v>
      </c>
      <c r="AX99" s="5">
        <v>5447.5913090000004</v>
      </c>
      <c r="AY99" s="5">
        <v>5303.4482420000004</v>
      </c>
      <c r="AZ99" s="5">
        <v>6186.2939450000003</v>
      </c>
      <c r="BA99" s="5">
        <v>5645.7778319999998</v>
      </c>
    </row>
    <row r="100" spans="1:53" x14ac:dyDescent="0.2">
      <c r="A100" s="1">
        <v>97</v>
      </c>
      <c r="B100" s="1" t="s">
        <v>3761</v>
      </c>
      <c r="C100" s="6" t="s">
        <v>27772</v>
      </c>
      <c r="D100" s="6" t="s">
        <v>3763</v>
      </c>
      <c r="E100" s="1" t="s">
        <v>3764</v>
      </c>
      <c r="F100" s="5">
        <v>594.31365970000002</v>
      </c>
      <c r="G100" s="5">
        <v>648.33996579999996</v>
      </c>
      <c r="H100" s="5">
        <v>891.11267090000001</v>
      </c>
      <c r="I100" s="5">
        <v>711.25543210000001</v>
      </c>
      <c r="J100" s="5">
        <v>511.80590819999998</v>
      </c>
      <c r="K100" s="5">
        <v>508.00845340000001</v>
      </c>
      <c r="L100" s="5">
        <v>527.69995119999999</v>
      </c>
      <c r="M100" s="5">
        <v>515.83810419999998</v>
      </c>
      <c r="N100" s="5">
        <v>181.0270538</v>
      </c>
      <c r="O100" s="5">
        <v>159.86184689999999</v>
      </c>
      <c r="P100" s="5">
        <v>200.11451719999999</v>
      </c>
      <c r="Q100" s="5">
        <v>180.33447269999999</v>
      </c>
      <c r="R100" s="5">
        <v>718.83032230000003</v>
      </c>
      <c r="S100" s="5">
        <v>702.25482179999995</v>
      </c>
      <c r="T100" s="5">
        <v>694.59375</v>
      </c>
      <c r="U100" s="5">
        <v>705.22629800000004</v>
      </c>
      <c r="V100" s="5">
        <v>980.43658449999998</v>
      </c>
      <c r="W100" s="5">
        <v>1011.682556</v>
      </c>
      <c r="X100" s="5">
        <v>985.78967290000003</v>
      </c>
      <c r="Y100" s="5">
        <v>992.63627120000001</v>
      </c>
      <c r="Z100" s="5">
        <v>765.76879880000001</v>
      </c>
      <c r="AA100" s="5">
        <v>811.35717769999997</v>
      </c>
      <c r="AB100" s="5">
        <v>784.40753170000005</v>
      </c>
      <c r="AC100" s="5">
        <v>787.17783610000004</v>
      </c>
      <c r="AD100" s="5">
        <v>311.68243410000002</v>
      </c>
      <c r="AE100" s="5">
        <v>268.12661739999999</v>
      </c>
      <c r="AF100" s="5">
        <v>324.97534180000002</v>
      </c>
      <c r="AG100" s="5">
        <v>301.59479779999998</v>
      </c>
      <c r="AH100" s="5">
        <v>2643.0251459999999</v>
      </c>
      <c r="AI100" s="5">
        <v>2825.0651859999998</v>
      </c>
      <c r="AJ100" s="5">
        <v>2657.8071289999998</v>
      </c>
      <c r="AK100" s="5">
        <v>2708.6324869999999</v>
      </c>
      <c r="AL100" s="5">
        <v>281.29187009999998</v>
      </c>
      <c r="AM100" s="5">
        <v>300.13555910000002</v>
      </c>
      <c r="AN100" s="5">
        <v>286.834137</v>
      </c>
      <c r="AO100" s="5">
        <v>289.42052210000003</v>
      </c>
      <c r="AP100" s="5">
        <v>389.31582639999999</v>
      </c>
      <c r="AQ100" s="5">
        <v>446.06192019999997</v>
      </c>
      <c r="AR100" s="5">
        <v>458.10324100000003</v>
      </c>
      <c r="AS100" s="5">
        <v>431.16032919999998</v>
      </c>
      <c r="AT100" s="5">
        <v>349.66961670000001</v>
      </c>
      <c r="AU100" s="5">
        <v>255.4736786</v>
      </c>
      <c r="AV100" s="5">
        <v>235.55581670000001</v>
      </c>
      <c r="AW100" s="5">
        <v>280.23303729999998</v>
      </c>
      <c r="AX100" s="5">
        <v>4726.7402339999999</v>
      </c>
      <c r="AY100" s="5">
        <v>4741.9780270000001</v>
      </c>
      <c r="AZ100" s="5">
        <v>4951.7553710000002</v>
      </c>
      <c r="BA100" s="5">
        <v>4806.8245440000001</v>
      </c>
    </row>
    <row r="101" spans="1:53" x14ac:dyDescent="0.2">
      <c r="A101" s="1">
        <v>98</v>
      </c>
      <c r="B101" s="1" t="s">
        <v>27554</v>
      </c>
      <c r="C101" s="6" t="s">
        <v>27773</v>
      </c>
      <c r="D101" s="6" t="s">
        <v>28348</v>
      </c>
      <c r="E101" s="1" t="s">
        <v>28489</v>
      </c>
      <c r="F101" s="5">
        <v>34.136497499999997</v>
      </c>
      <c r="G101" s="5">
        <v>78.75106049</v>
      </c>
      <c r="H101" s="5"/>
      <c r="I101" s="5">
        <v>56.443778989999998</v>
      </c>
      <c r="J101" s="5">
        <v>25.873453139999999</v>
      </c>
      <c r="K101" s="5"/>
      <c r="L101" s="5">
        <v>28.973810199999999</v>
      </c>
      <c r="M101" s="5">
        <v>27.423631669999999</v>
      </c>
      <c r="N101" s="5">
        <v>60.111717220000003</v>
      </c>
      <c r="O101" s="5">
        <v>57.575618740000003</v>
      </c>
      <c r="P101" s="5">
        <v>43.026638030000001</v>
      </c>
      <c r="Q101" s="5">
        <v>53.571324670000003</v>
      </c>
      <c r="R101" s="5">
        <v>86.782180789999998</v>
      </c>
      <c r="S101" s="5">
        <v>99.744972230000002</v>
      </c>
      <c r="T101" s="5">
        <v>68.084281919999995</v>
      </c>
      <c r="U101" s="5">
        <v>84.870478309999996</v>
      </c>
      <c r="V101" s="5">
        <v>64.5009613</v>
      </c>
      <c r="W101" s="5">
        <v>48.395896909999998</v>
      </c>
      <c r="X101" s="5">
        <v>65.667541499999999</v>
      </c>
      <c r="Y101" s="5">
        <v>59.521466570000001</v>
      </c>
      <c r="Z101" s="5">
        <v>15.66713142</v>
      </c>
      <c r="AA101" s="5">
        <v>14.99010468</v>
      </c>
      <c r="AB101" s="5">
        <v>16.673835749999999</v>
      </c>
      <c r="AC101" s="5">
        <v>15.77702395</v>
      </c>
      <c r="AD101" s="5"/>
      <c r="AE101" s="5">
        <v>23.98111725</v>
      </c>
      <c r="AF101" s="5"/>
      <c r="AG101" s="5">
        <v>23.98111725</v>
      </c>
      <c r="AH101" s="5">
        <v>34.310672760000003</v>
      </c>
      <c r="AI101" s="5"/>
      <c r="AJ101" s="5">
        <v>47.301040649999997</v>
      </c>
      <c r="AK101" s="5">
        <v>40.8058567</v>
      </c>
      <c r="AL101" s="5">
        <v>36.293178560000001</v>
      </c>
      <c r="AM101" s="5">
        <v>55.593006129999999</v>
      </c>
      <c r="AN101" s="5">
        <v>47.694946289999997</v>
      </c>
      <c r="AO101" s="5">
        <v>46.527043659999997</v>
      </c>
      <c r="AP101" s="5"/>
      <c r="AQ101" s="5">
        <v>20.532896040000001</v>
      </c>
      <c r="AR101" s="5">
        <v>9.054814339</v>
      </c>
      <c r="AS101" s="5">
        <v>14.79385519</v>
      </c>
      <c r="AT101" s="5">
        <v>20.772338869999999</v>
      </c>
      <c r="AU101" s="5"/>
      <c r="AV101" s="5"/>
      <c r="AW101" s="5">
        <v>20.772338869999999</v>
      </c>
      <c r="AX101" s="5">
        <v>137.28974909999999</v>
      </c>
      <c r="AY101" s="5">
        <v>118.7851639</v>
      </c>
      <c r="AZ101" s="5">
        <v>139.30068969999999</v>
      </c>
      <c r="BA101" s="5">
        <v>131.79186759999999</v>
      </c>
    </row>
    <row r="102" spans="1:53" x14ac:dyDescent="0.2">
      <c r="A102" s="1">
        <v>99</v>
      </c>
      <c r="B102" s="1" t="s">
        <v>3797</v>
      </c>
      <c r="C102" s="6" t="s">
        <v>27774</v>
      </c>
      <c r="D102" s="6" t="s">
        <v>3799</v>
      </c>
      <c r="E102" s="1" t="s">
        <v>3800</v>
      </c>
      <c r="F102" s="5">
        <v>7794.6118159999996</v>
      </c>
      <c r="G102" s="5">
        <v>4983.6220700000003</v>
      </c>
      <c r="H102" s="5">
        <v>8603.3193360000005</v>
      </c>
      <c r="I102" s="5">
        <v>7127.1844080000001</v>
      </c>
      <c r="J102" s="5">
        <v>211.69522090000001</v>
      </c>
      <c r="K102" s="5">
        <v>204.41629030000001</v>
      </c>
      <c r="L102" s="5">
        <v>197.11174009999999</v>
      </c>
      <c r="M102" s="5">
        <v>204.4077504</v>
      </c>
      <c r="N102" s="5">
        <v>868.82708739999998</v>
      </c>
      <c r="O102" s="5">
        <v>747.80523679999999</v>
      </c>
      <c r="P102" s="5">
        <v>537.73779300000001</v>
      </c>
      <c r="Q102" s="5">
        <v>718.12337239999999</v>
      </c>
      <c r="R102" s="5">
        <v>130.5450745</v>
      </c>
      <c r="S102" s="5">
        <v>226.18685909999999</v>
      </c>
      <c r="T102" s="5">
        <v>554.56188959999997</v>
      </c>
      <c r="U102" s="5">
        <v>303.7646077</v>
      </c>
      <c r="V102" s="5">
        <v>5174.3251950000003</v>
      </c>
      <c r="W102" s="5">
        <v>5782.6831050000001</v>
      </c>
      <c r="X102" s="5">
        <v>5551.2299800000001</v>
      </c>
      <c r="Y102" s="5">
        <v>5502.7460940000001</v>
      </c>
      <c r="Z102" s="5">
        <v>242.39991760000001</v>
      </c>
      <c r="AA102" s="5">
        <v>236.97122189999999</v>
      </c>
      <c r="AB102" s="5">
        <v>241.19839479999999</v>
      </c>
      <c r="AC102" s="5">
        <v>240.1898448</v>
      </c>
      <c r="AD102" s="5">
        <v>1237.396851</v>
      </c>
      <c r="AE102" s="5">
        <v>2068.1364749999998</v>
      </c>
      <c r="AF102" s="5">
        <v>1952.042725</v>
      </c>
      <c r="AG102" s="5">
        <v>1752.5253499999999</v>
      </c>
      <c r="AH102" s="5">
        <v>584.28479000000004</v>
      </c>
      <c r="AI102" s="5">
        <v>941.34619139999995</v>
      </c>
      <c r="AJ102" s="5">
        <v>954.16839600000003</v>
      </c>
      <c r="AK102" s="5">
        <v>826.59979250000004</v>
      </c>
      <c r="AL102" s="5">
        <v>2955.2758789999998</v>
      </c>
      <c r="AM102" s="5">
        <v>2325.3249510000001</v>
      </c>
      <c r="AN102" s="5">
        <v>2292.4020999999998</v>
      </c>
      <c r="AO102" s="5">
        <v>2524.3343100000002</v>
      </c>
      <c r="AP102" s="5">
        <v>843.0001221</v>
      </c>
      <c r="AQ102" s="5">
        <v>782.18902590000005</v>
      </c>
      <c r="AR102" s="5">
        <v>542.47222899999997</v>
      </c>
      <c r="AS102" s="5">
        <v>722.55379230000005</v>
      </c>
      <c r="AT102" s="5">
        <v>2083.6135250000002</v>
      </c>
      <c r="AU102" s="5">
        <v>2056.7080080000001</v>
      </c>
      <c r="AV102" s="5">
        <v>2033.2380370000001</v>
      </c>
      <c r="AW102" s="5">
        <v>2057.8531899999998</v>
      </c>
      <c r="AX102" s="5">
        <v>99.447509769999996</v>
      </c>
      <c r="AY102" s="5">
        <v>132.02194209999999</v>
      </c>
      <c r="AZ102" s="5">
        <v>147.73574830000001</v>
      </c>
      <c r="BA102" s="5">
        <v>126.4017334</v>
      </c>
    </row>
    <row r="103" spans="1:53" x14ac:dyDescent="0.2">
      <c r="A103" s="1">
        <v>100</v>
      </c>
      <c r="B103" s="1" t="s">
        <v>3805</v>
      </c>
      <c r="C103" s="6" t="s">
        <v>27775</v>
      </c>
      <c r="D103" s="6" t="s">
        <v>3807</v>
      </c>
      <c r="E103" s="1" t="s">
        <v>3808</v>
      </c>
      <c r="F103" s="5">
        <v>890.61126709999996</v>
      </c>
      <c r="G103" s="5">
        <v>888.19970699999999</v>
      </c>
      <c r="H103" s="5">
        <v>913.91082759999995</v>
      </c>
      <c r="I103" s="5">
        <v>897.57393390000004</v>
      </c>
      <c r="J103" s="5">
        <v>2783.9252929999998</v>
      </c>
      <c r="K103" s="5">
        <v>2823.5002439999998</v>
      </c>
      <c r="L103" s="5">
        <v>2892.2387699999999</v>
      </c>
      <c r="M103" s="5">
        <v>2833.2214359999998</v>
      </c>
      <c r="N103" s="5">
        <v>671.90509029999998</v>
      </c>
      <c r="O103" s="5">
        <v>599.06225589999997</v>
      </c>
      <c r="P103" s="5">
        <v>636.88769530000002</v>
      </c>
      <c r="Q103" s="5">
        <v>635.95168049999995</v>
      </c>
      <c r="R103" s="5">
        <v>2624.8952640000002</v>
      </c>
      <c r="S103" s="5">
        <v>2585.5729980000001</v>
      </c>
      <c r="T103" s="5">
        <v>2753.5354000000002</v>
      </c>
      <c r="U103" s="5">
        <v>2654.6678870000001</v>
      </c>
      <c r="V103" s="5">
        <v>671.22698969999999</v>
      </c>
      <c r="W103" s="5">
        <v>899.19793700000002</v>
      </c>
      <c r="X103" s="5">
        <v>750.48358150000001</v>
      </c>
      <c r="Y103" s="5">
        <v>773.63616939999997</v>
      </c>
      <c r="Z103" s="5">
        <v>2325.6801759999998</v>
      </c>
      <c r="AA103" s="5">
        <v>2231.6210940000001</v>
      </c>
      <c r="AB103" s="5">
        <v>2423.6752929999998</v>
      </c>
      <c r="AC103" s="5">
        <v>2326.9921880000002</v>
      </c>
      <c r="AD103" s="5">
        <v>721.57873540000003</v>
      </c>
      <c r="AE103" s="5">
        <v>789.40740970000002</v>
      </c>
      <c r="AF103" s="5">
        <v>685.12915039999996</v>
      </c>
      <c r="AG103" s="5">
        <v>732.03843180000001</v>
      </c>
      <c r="AH103" s="5">
        <v>5104.779297</v>
      </c>
      <c r="AI103" s="5">
        <v>5188.4086909999996</v>
      </c>
      <c r="AJ103" s="5">
        <v>5496.9912109999996</v>
      </c>
      <c r="AK103" s="5">
        <v>5263.3930659999996</v>
      </c>
      <c r="AL103" s="5">
        <v>1535.458496</v>
      </c>
      <c r="AM103" s="5">
        <v>1543.3798830000001</v>
      </c>
      <c r="AN103" s="5">
        <v>1647.3754879999999</v>
      </c>
      <c r="AO103" s="5">
        <v>1575.404622</v>
      </c>
      <c r="AP103" s="5">
        <v>3180.8491210000002</v>
      </c>
      <c r="AQ103" s="5">
        <v>2746.0009770000001</v>
      </c>
      <c r="AR103" s="5">
        <v>2723.7683109999998</v>
      </c>
      <c r="AS103" s="5">
        <v>2883.5394689999998</v>
      </c>
      <c r="AT103" s="5">
        <v>838.61102289999997</v>
      </c>
      <c r="AU103" s="5">
        <v>1285.105591</v>
      </c>
      <c r="AV103" s="5">
        <v>865.80944820000002</v>
      </c>
      <c r="AW103" s="5">
        <v>996.50868730000002</v>
      </c>
      <c r="AX103" s="5">
        <v>5156.0166019999997</v>
      </c>
      <c r="AY103" s="5">
        <v>5200.6147460000002</v>
      </c>
      <c r="AZ103" s="5">
        <v>7827.3178710000002</v>
      </c>
      <c r="BA103" s="5">
        <v>6061.3164059999999</v>
      </c>
    </row>
    <row r="104" spans="1:53" x14ac:dyDescent="0.2">
      <c r="A104" s="1">
        <v>101</v>
      </c>
      <c r="B104" s="1" t="s">
        <v>3813</v>
      </c>
      <c r="C104" s="6" t="s">
        <v>27776</v>
      </c>
      <c r="D104" s="6" t="s">
        <v>3815</v>
      </c>
      <c r="E104" s="1" t="s">
        <v>3816</v>
      </c>
      <c r="F104" s="5">
        <v>60.113636020000001</v>
      </c>
      <c r="G104" s="5"/>
      <c r="H104" s="5">
        <v>177.47959900000001</v>
      </c>
      <c r="I104" s="5">
        <v>118.7966175</v>
      </c>
      <c r="J104" s="5">
        <v>10.816597939999999</v>
      </c>
      <c r="K104" s="5">
        <v>9.3201713559999995</v>
      </c>
      <c r="L104" s="5">
        <v>9.1404495239999992</v>
      </c>
      <c r="M104" s="5">
        <v>9.7590729399999994</v>
      </c>
      <c r="N104" s="5">
        <v>39.96052933</v>
      </c>
      <c r="O104" s="5">
        <v>34.852928159999998</v>
      </c>
      <c r="P104" s="5">
        <v>42.404487609999997</v>
      </c>
      <c r="Q104" s="5">
        <v>39.072648370000003</v>
      </c>
      <c r="R104" s="5">
        <v>13.89638424</v>
      </c>
      <c r="S104" s="5">
        <v>30.383014679999999</v>
      </c>
      <c r="T104" s="5">
        <v>28.667995449999999</v>
      </c>
      <c r="U104" s="5">
        <v>24.31579812</v>
      </c>
      <c r="V104" s="5">
        <v>41.251281740000003</v>
      </c>
      <c r="W104" s="5">
        <v>35.63770676</v>
      </c>
      <c r="X104" s="5">
        <v>29.62321472</v>
      </c>
      <c r="Y104" s="5">
        <v>35.504067740000004</v>
      </c>
      <c r="Z104" s="5">
        <v>29.434314730000001</v>
      </c>
      <c r="AA104" s="5">
        <v>29.171392440000002</v>
      </c>
      <c r="AB104" s="5">
        <v>24.475635530000002</v>
      </c>
      <c r="AC104" s="5">
        <v>27.6937809</v>
      </c>
      <c r="AD104" s="5">
        <v>52.302665709999999</v>
      </c>
      <c r="AE104" s="5">
        <v>52.051807400000001</v>
      </c>
      <c r="AF104" s="5">
        <v>55.938076019999997</v>
      </c>
      <c r="AG104" s="5">
        <v>53.430849709999997</v>
      </c>
      <c r="AH104" s="5">
        <v>38.303825379999999</v>
      </c>
      <c r="AI104" s="5">
        <v>16.197879790000002</v>
      </c>
      <c r="AJ104" s="5">
        <v>16.190698619999999</v>
      </c>
      <c r="AK104" s="5">
        <v>23.564134599999999</v>
      </c>
      <c r="AL104" s="5">
        <v>37.18692017</v>
      </c>
      <c r="AM104" s="5"/>
      <c r="AN104" s="5">
        <v>35.494293210000002</v>
      </c>
      <c r="AO104" s="5">
        <v>36.340606690000001</v>
      </c>
      <c r="AP104" s="5">
        <v>39.986412049999998</v>
      </c>
      <c r="AQ104" s="5"/>
      <c r="AR104" s="5"/>
      <c r="AS104" s="5">
        <v>39.986412049999998</v>
      </c>
      <c r="AT104" s="5">
        <v>85.486206050000007</v>
      </c>
      <c r="AU104" s="5">
        <v>70.088676449999994</v>
      </c>
      <c r="AV104" s="5"/>
      <c r="AW104" s="5">
        <v>77.787441250000001</v>
      </c>
      <c r="AX104" s="5">
        <v>14.0329628</v>
      </c>
      <c r="AY104" s="5">
        <v>41.218006129999999</v>
      </c>
      <c r="AZ104" s="5"/>
      <c r="BA104" s="5">
        <v>27.62548447</v>
      </c>
    </row>
    <row r="105" spans="1:53" x14ac:dyDescent="0.2">
      <c r="A105" s="1">
        <v>102</v>
      </c>
      <c r="B105" s="1" t="s">
        <v>3817</v>
      </c>
      <c r="C105" s="6" t="s">
        <v>27777</v>
      </c>
      <c r="D105" s="6" t="s">
        <v>3819</v>
      </c>
      <c r="E105" s="1" t="s">
        <v>3820</v>
      </c>
      <c r="F105" s="5"/>
      <c r="G105" s="5"/>
      <c r="H105" s="5"/>
      <c r="I105" s="5"/>
      <c r="J105" s="5">
        <v>35.003509520000001</v>
      </c>
      <c r="K105" s="5">
        <v>31.45444298</v>
      </c>
      <c r="L105" s="5">
        <v>40.730995180000001</v>
      </c>
      <c r="M105" s="5">
        <v>35.72964923</v>
      </c>
      <c r="N105" s="5">
        <v>50.572132109999998</v>
      </c>
      <c r="O105" s="5">
        <v>83.530616760000001</v>
      </c>
      <c r="P105" s="5">
        <v>32.892669679999997</v>
      </c>
      <c r="Q105" s="5">
        <v>55.665139519999997</v>
      </c>
      <c r="R105" s="5">
        <v>12.271843909999999</v>
      </c>
      <c r="S105" s="5">
        <v>15.22112465</v>
      </c>
      <c r="T105" s="5">
        <v>12.816563609999999</v>
      </c>
      <c r="U105" s="5">
        <v>13.436510719999999</v>
      </c>
      <c r="V105" s="5"/>
      <c r="W105" s="5"/>
      <c r="X105" s="5"/>
      <c r="Y105" s="5"/>
      <c r="Z105" s="5">
        <v>41.710945129999999</v>
      </c>
      <c r="AA105" s="5">
        <v>42.149532319999999</v>
      </c>
      <c r="AB105" s="5">
        <v>37.338523860000002</v>
      </c>
      <c r="AC105" s="5">
        <v>40.399667100000002</v>
      </c>
      <c r="AD105" s="5">
        <v>33.063674929999998</v>
      </c>
      <c r="AE105" s="5">
        <v>84.591346740000006</v>
      </c>
      <c r="AF105" s="5">
        <v>143.5515747</v>
      </c>
      <c r="AG105" s="5">
        <v>87.068865459999998</v>
      </c>
      <c r="AH105" s="5">
        <v>43.672786709999997</v>
      </c>
      <c r="AI105" s="5">
        <v>53.287612920000001</v>
      </c>
      <c r="AJ105" s="5">
        <v>52.857627870000002</v>
      </c>
      <c r="AK105" s="5">
        <v>49.939342500000002</v>
      </c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>
        <v>94.140625</v>
      </c>
      <c r="AY105" s="5">
        <v>83.708068850000004</v>
      </c>
      <c r="AZ105" s="5">
        <v>69.123672490000004</v>
      </c>
      <c r="BA105" s="5">
        <v>82.324122110000005</v>
      </c>
    </row>
    <row r="106" spans="1:53" x14ac:dyDescent="0.2">
      <c r="A106" s="1">
        <v>103</v>
      </c>
      <c r="B106" s="1" t="s">
        <v>3821</v>
      </c>
      <c r="C106" s="6" t="s">
        <v>27778</v>
      </c>
      <c r="D106" s="6" t="s">
        <v>3823</v>
      </c>
      <c r="E106" s="1" t="s">
        <v>3824</v>
      </c>
      <c r="F106" s="5">
        <v>37.822418210000002</v>
      </c>
      <c r="G106" s="5">
        <v>48.16493225</v>
      </c>
      <c r="H106" s="5">
        <v>47.74677277</v>
      </c>
      <c r="I106" s="5">
        <v>44.578041079999998</v>
      </c>
      <c r="J106" s="5">
        <v>67.647491459999998</v>
      </c>
      <c r="K106" s="5">
        <v>65.621353150000004</v>
      </c>
      <c r="L106" s="5">
        <v>74.628540040000004</v>
      </c>
      <c r="M106" s="5">
        <v>69.299128210000006</v>
      </c>
      <c r="N106" s="5">
        <v>122.4617844</v>
      </c>
      <c r="O106" s="5">
        <v>122.70130159999999</v>
      </c>
      <c r="P106" s="5">
        <v>129.10122680000001</v>
      </c>
      <c r="Q106" s="5">
        <v>124.7547709</v>
      </c>
      <c r="R106" s="5">
        <v>90.853988650000005</v>
      </c>
      <c r="S106" s="5">
        <v>99.092964170000002</v>
      </c>
      <c r="T106" s="5">
        <v>92.762046810000001</v>
      </c>
      <c r="U106" s="5">
        <v>94.236333209999998</v>
      </c>
      <c r="V106" s="5">
        <v>60.146339419999997</v>
      </c>
      <c r="W106" s="5">
        <v>53.256641389999999</v>
      </c>
      <c r="X106" s="5">
        <v>58.752742769999998</v>
      </c>
      <c r="Y106" s="5">
        <v>57.385241190000002</v>
      </c>
      <c r="Z106" s="5">
        <v>57.454147339999999</v>
      </c>
      <c r="AA106" s="5">
        <v>55.609725949999998</v>
      </c>
      <c r="AB106" s="5">
        <v>49.606334689999997</v>
      </c>
      <c r="AC106" s="5">
        <v>54.223402659999998</v>
      </c>
      <c r="AD106" s="5">
        <v>48.481422420000001</v>
      </c>
      <c r="AE106" s="5">
        <v>54.910430910000002</v>
      </c>
      <c r="AF106" s="5">
        <v>52.814346309999998</v>
      </c>
      <c r="AG106" s="5">
        <v>52.068733219999999</v>
      </c>
      <c r="AH106" s="5">
        <v>56.183193209999999</v>
      </c>
      <c r="AI106" s="5">
        <v>43.494895939999999</v>
      </c>
      <c r="AJ106" s="5">
        <v>44.8302269</v>
      </c>
      <c r="AK106" s="5">
        <v>48.169438679999999</v>
      </c>
      <c r="AL106" s="5">
        <v>59.967079159999997</v>
      </c>
      <c r="AM106" s="5">
        <v>54.255798339999998</v>
      </c>
      <c r="AN106" s="5">
        <v>63.721027370000002</v>
      </c>
      <c r="AO106" s="5">
        <v>59.314634959999999</v>
      </c>
      <c r="AP106" s="5">
        <v>43.960178380000002</v>
      </c>
      <c r="AQ106" s="5">
        <v>45.004798890000004</v>
      </c>
      <c r="AR106" s="5">
        <v>59.807174680000003</v>
      </c>
      <c r="AS106" s="5">
        <v>49.590717320000003</v>
      </c>
      <c r="AT106" s="5">
        <v>58.668445589999997</v>
      </c>
      <c r="AU106" s="5">
        <v>65.843109130000002</v>
      </c>
      <c r="AV106" s="5">
        <v>75.584472660000003</v>
      </c>
      <c r="AW106" s="5">
        <v>66.698675789999996</v>
      </c>
      <c r="AX106" s="5">
        <v>25.804735180000002</v>
      </c>
      <c r="AY106" s="5">
        <v>36.918281559999997</v>
      </c>
      <c r="AZ106" s="5">
        <v>26.10552406</v>
      </c>
      <c r="BA106" s="5">
        <v>29.6095136</v>
      </c>
    </row>
    <row r="107" spans="1:53" x14ac:dyDescent="0.2">
      <c r="A107" s="1">
        <v>104</v>
      </c>
      <c r="B107" s="1" t="s">
        <v>3825</v>
      </c>
      <c r="C107" s="6" t="s">
        <v>27779</v>
      </c>
      <c r="D107" s="6" t="s">
        <v>3827</v>
      </c>
      <c r="E107" s="1" t="s">
        <v>3828</v>
      </c>
      <c r="F107" s="5"/>
      <c r="G107" s="5"/>
      <c r="H107" s="5"/>
      <c r="I107" s="5"/>
      <c r="J107" s="5">
        <v>26.3851738</v>
      </c>
      <c r="K107" s="5">
        <v>14.17239475</v>
      </c>
      <c r="L107" s="5">
        <v>12.38678646</v>
      </c>
      <c r="M107" s="5">
        <v>17.64811834</v>
      </c>
      <c r="N107" s="5">
        <v>38.958324429999998</v>
      </c>
      <c r="O107" s="5">
        <v>33.631366730000003</v>
      </c>
      <c r="P107" s="5">
        <v>32.64313507</v>
      </c>
      <c r="Q107" s="5">
        <v>35.077608740000002</v>
      </c>
      <c r="R107" s="5">
        <v>24.972414019999999</v>
      </c>
      <c r="S107" s="5">
        <v>22.499973300000001</v>
      </c>
      <c r="T107" s="5"/>
      <c r="U107" s="5">
        <v>23.736193660000001</v>
      </c>
      <c r="V107" s="5">
        <v>46.726772310000001</v>
      </c>
      <c r="W107" s="5">
        <v>45.483200070000002</v>
      </c>
      <c r="X107" s="5">
        <v>65.227905269999994</v>
      </c>
      <c r="Y107" s="5">
        <v>52.479292549999997</v>
      </c>
      <c r="Z107" s="5">
        <v>12.32746601</v>
      </c>
      <c r="AA107" s="5">
        <v>24.412088390000001</v>
      </c>
      <c r="AB107" s="5">
        <v>11.99805164</v>
      </c>
      <c r="AC107" s="5">
        <v>16.245868680000001</v>
      </c>
      <c r="AD107" s="5">
        <v>102.7220078</v>
      </c>
      <c r="AE107" s="5">
        <v>129.42579649999999</v>
      </c>
      <c r="AF107" s="5">
        <v>103.51425930000001</v>
      </c>
      <c r="AG107" s="5">
        <v>111.8873545</v>
      </c>
      <c r="AH107" s="5">
        <v>48.904640200000003</v>
      </c>
      <c r="AI107" s="5">
        <v>34.031208040000003</v>
      </c>
      <c r="AJ107" s="5">
        <v>28.555503850000001</v>
      </c>
      <c r="AK107" s="5">
        <v>37.163784030000002</v>
      </c>
      <c r="AL107" s="5">
        <v>120.58861539999999</v>
      </c>
      <c r="AM107" s="5">
        <v>189.75451659999999</v>
      </c>
      <c r="AN107" s="5">
        <v>156.6049347</v>
      </c>
      <c r="AO107" s="5">
        <v>155.64935560000001</v>
      </c>
      <c r="AP107" s="5"/>
      <c r="AQ107" s="5"/>
      <c r="AR107" s="5"/>
      <c r="AS107" s="5"/>
      <c r="AT107" s="5"/>
      <c r="AU107" s="5"/>
      <c r="AV107" s="5"/>
      <c r="AW107" s="5"/>
      <c r="AX107" s="5">
        <v>39.898262019999997</v>
      </c>
      <c r="AY107" s="5">
        <v>34.355690000000003</v>
      </c>
      <c r="AZ107" s="5"/>
      <c r="BA107" s="5">
        <v>37.12697601</v>
      </c>
    </row>
    <row r="108" spans="1:53" x14ac:dyDescent="0.2">
      <c r="A108" s="1">
        <v>105</v>
      </c>
      <c r="B108" s="1" t="s">
        <v>3829</v>
      </c>
      <c r="C108" s="6" t="s">
        <v>27780</v>
      </c>
      <c r="D108" s="6" t="s">
        <v>3831</v>
      </c>
      <c r="E108" s="1" t="s">
        <v>3832</v>
      </c>
      <c r="F108" s="5">
        <v>181.71629329999999</v>
      </c>
      <c r="G108" s="5">
        <v>226.7962952</v>
      </c>
      <c r="H108" s="5">
        <v>115.7669449</v>
      </c>
      <c r="I108" s="5">
        <v>174.75984450000001</v>
      </c>
      <c r="J108" s="5">
        <v>56.163051609999997</v>
      </c>
      <c r="K108" s="5">
        <v>52.9986763</v>
      </c>
      <c r="L108" s="5">
        <v>63.661296839999999</v>
      </c>
      <c r="M108" s="5">
        <v>57.607674920000001</v>
      </c>
      <c r="N108" s="5">
        <v>90.039413449999998</v>
      </c>
      <c r="O108" s="5">
        <v>117.8622742</v>
      </c>
      <c r="P108" s="5">
        <v>82.524909969999996</v>
      </c>
      <c r="Q108" s="5">
        <v>96.808865870000005</v>
      </c>
      <c r="R108" s="5">
        <v>33.399051669999999</v>
      </c>
      <c r="S108" s="5">
        <v>58.809860229999998</v>
      </c>
      <c r="T108" s="5">
        <v>59.035495760000003</v>
      </c>
      <c r="U108" s="5">
        <v>50.414802549999997</v>
      </c>
      <c r="V108" s="5">
        <v>98.019035340000002</v>
      </c>
      <c r="W108" s="5">
        <v>92.220359799999997</v>
      </c>
      <c r="X108" s="5">
        <v>80.291610719999994</v>
      </c>
      <c r="Y108" s="5">
        <v>90.177001950000005</v>
      </c>
      <c r="Z108" s="5">
        <v>42.109882349999999</v>
      </c>
      <c r="AA108" s="5">
        <v>42.813953400000003</v>
      </c>
      <c r="AB108" s="5">
        <v>36.290691379999998</v>
      </c>
      <c r="AC108" s="5">
        <v>40.404842379999998</v>
      </c>
      <c r="AD108" s="5">
        <v>282.14874270000001</v>
      </c>
      <c r="AE108" s="5">
        <v>262.32678220000003</v>
      </c>
      <c r="AF108" s="5">
        <v>259.91317750000002</v>
      </c>
      <c r="AG108" s="5">
        <v>268.12956750000001</v>
      </c>
      <c r="AH108" s="5">
        <v>58.439754489999999</v>
      </c>
      <c r="AI108" s="5">
        <v>59.465019230000003</v>
      </c>
      <c r="AJ108" s="5">
        <v>57.963405610000002</v>
      </c>
      <c r="AK108" s="5">
        <v>58.622726440000001</v>
      </c>
      <c r="AL108" s="5">
        <v>158.10224909999999</v>
      </c>
      <c r="AM108" s="5">
        <v>152.7444611</v>
      </c>
      <c r="AN108" s="5">
        <v>181.0007172</v>
      </c>
      <c r="AO108" s="5">
        <v>163.94914249999999</v>
      </c>
      <c r="AP108" s="5">
        <v>63.415454859999997</v>
      </c>
      <c r="AQ108" s="5">
        <v>42.84314346</v>
      </c>
      <c r="AR108" s="5">
        <v>70.306709290000001</v>
      </c>
      <c r="AS108" s="5">
        <v>58.855102539999997</v>
      </c>
      <c r="AT108" s="5">
        <v>185.1075745</v>
      </c>
      <c r="AU108" s="5">
        <v>148.0316315</v>
      </c>
      <c r="AV108" s="5">
        <v>83.028366090000006</v>
      </c>
      <c r="AW108" s="5">
        <v>138.72252399999999</v>
      </c>
      <c r="AX108" s="5">
        <v>40.127372739999998</v>
      </c>
      <c r="AY108" s="5">
        <v>61.864669800000001</v>
      </c>
      <c r="AZ108" s="5"/>
      <c r="BA108" s="5">
        <v>50.99602127</v>
      </c>
    </row>
    <row r="109" spans="1:53" x14ac:dyDescent="0.2">
      <c r="A109" s="1">
        <v>106</v>
      </c>
      <c r="B109" s="1" t="s">
        <v>3845</v>
      </c>
      <c r="C109" s="6" t="s">
        <v>27781</v>
      </c>
      <c r="D109" s="6" t="s">
        <v>3847</v>
      </c>
      <c r="E109" s="1" t="s">
        <v>3848</v>
      </c>
      <c r="F109" s="5">
        <v>44.87752914</v>
      </c>
      <c r="G109" s="5">
        <v>24.358148570000001</v>
      </c>
      <c r="H109" s="5"/>
      <c r="I109" s="5">
        <v>34.617838859999999</v>
      </c>
      <c r="J109" s="5"/>
      <c r="K109" s="5"/>
      <c r="L109" s="5"/>
      <c r="M109" s="5"/>
      <c r="N109" s="5">
        <v>1.536229372</v>
      </c>
      <c r="O109" s="5">
        <v>1.845642805</v>
      </c>
      <c r="P109" s="5">
        <v>12.99719906</v>
      </c>
      <c r="Q109" s="5">
        <v>5.4596904119999996</v>
      </c>
      <c r="R109" s="5"/>
      <c r="S109" s="5"/>
      <c r="T109" s="5"/>
      <c r="U109" s="5"/>
      <c r="V109" s="5"/>
      <c r="W109" s="5"/>
      <c r="X109" s="5">
        <v>8.9866342540000002</v>
      </c>
      <c r="Y109" s="5">
        <v>8.9866342540000002</v>
      </c>
      <c r="Z109" s="5">
        <v>4.7330508230000001</v>
      </c>
      <c r="AA109" s="5">
        <v>4.1354751590000003</v>
      </c>
      <c r="AB109" s="5"/>
      <c r="AC109" s="5">
        <v>4.4342629909999998</v>
      </c>
      <c r="AD109" s="5">
        <v>18.847517010000001</v>
      </c>
      <c r="AE109" s="5">
        <v>16.361238480000001</v>
      </c>
      <c r="AF109" s="5">
        <v>14.59627914</v>
      </c>
      <c r="AG109" s="5">
        <v>16.601678209999999</v>
      </c>
      <c r="AH109" s="5">
        <v>9.5798110960000002</v>
      </c>
      <c r="AI109" s="5">
        <v>8.9330282210000007</v>
      </c>
      <c r="AJ109" s="5"/>
      <c r="AK109" s="5">
        <v>9.2564196590000005</v>
      </c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>
        <v>15.16714191</v>
      </c>
      <c r="AY109" s="5">
        <v>16.003730770000001</v>
      </c>
      <c r="AZ109" s="5">
        <v>42.270702360000001</v>
      </c>
      <c r="BA109" s="5">
        <v>24.480525020000002</v>
      </c>
    </row>
    <row r="110" spans="1:53" x14ac:dyDescent="0.2">
      <c r="A110" s="1">
        <v>107</v>
      </c>
      <c r="B110" s="1" t="s">
        <v>3861</v>
      </c>
      <c r="C110" s="6" t="s">
        <v>27782</v>
      </c>
      <c r="D110" s="6" t="s">
        <v>3863</v>
      </c>
      <c r="E110" s="1" t="s">
        <v>3864</v>
      </c>
      <c r="F110" s="5">
        <v>1063.1762699999999</v>
      </c>
      <c r="G110" s="5">
        <v>620.85797119999995</v>
      </c>
      <c r="H110" s="5">
        <v>708.6931763</v>
      </c>
      <c r="I110" s="5">
        <v>797.57580570000005</v>
      </c>
      <c r="J110" s="5">
        <v>410.33251949999999</v>
      </c>
      <c r="K110" s="5">
        <v>405.42642210000002</v>
      </c>
      <c r="L110" s="5">
        <v>403.31497189999999</v>
      </c>
      <c r="M110" s="5">
        <v>406.35797120000001</v>
      </c>
      <c r="N110" s="5">
        <v>2445.0776369999999</v>
      </c>
      <c r="O110" s="5">
        <v>2931.5847170000002</v>
      </c>
      <c r="P110" s="5">
        <v>2821.0668949999999</v>
      </c>
      <c r="Q110" s="5">
        <v>2732.5764159999999</v>
      </c>
      <c r="R110" s="5">
        <v>275.10101320000001</v>
      </c>
      <c r="S110" s="5">
        <v>220.45500179999999</v>
      </c>
      <c r="T110" s="5">
        <v>108.08634189999999</v>
      </c>
      <c r="U110" s="5">
        <v>201.21411900000001</v>
      </c>
      <c r="V110" s="5">
        <v>5605.9384769999997</v>
      </c>
      <c r="W110" s="5">
        <v>7489.3208009999998</v>
      </c>
      <c r="X110" s="5">
        <v>6444.5058589999999</v>
      </c>
      <c r="Y110" s="5">
        <v>6513.2550460000002</v>
      </c>
      <c r="Z110" s="5">
        <v>167.58204649999999</v>
      </c>
      <c r="AA110" s="5">
        <v>236.74792479999999</v>
      </c>
      <c r="AB110" s="5">
        <v>179.2848511</v>
      </c>
      <c r="AC110" s="5">
        <v>194.5382741</v>
      </c>
      <c r="AD110" s="5">
        <v>4708.6796880000002</v>
      </c>
      <c r="AE110" s="5">
        <v>5018.3647460000002</v>
      </c>
      <c r="AF110" s="5">
        <v>4693.7592770000001</v>
      </c>
      <c r="AG110" s="5">
        <v>4806.9345700000003</v>
      </c>
      <c r="AH110" s="5">
        <v>915.24200440000004</v>
      </c>
      <c r="AI110" s="5">
        <v>837.50152590000005</v>
      </c>
      <c r="AJ110" s="5">
        <v>966.44757079999999</v>
      </c>
      <c r="AK110" s="5">
        <v>906.39703369999995</v>
      </c>
      <c r="AL110" s="5">
        <v>4166.0986329999996</v>
      </c>
      <c r="AM110" s="5">
        <v>4331.5561520000001</v>
      </c>
      <c r="AN110" s="5">
        <v>3455.7624510000001</v>
      </c>
      <c r="AO110" s="5">
        <v>3984.4724120000001</v>
      </c>
      <c r="AP110" s="5">
        <v>2378.6564939999998</v>
      </c>
      <c r="AQ110" s="5">
        <v>2450.4792480000001</v>
      </c>
      <c r="AR110" s="5">
        <v>2814.1315920000002</v>
      </c>
      <c r="AS110" s="5">
        <v>2547.7557780000002</v>
      </c>
      <c r="AT110" s="5">
        <v>10794.99512</v>
      </c>
      <c r="AU110" s="5">
        <v>11851.202149999999</v>
      </c>
      <c r="AV110" s="5">
        <v>11003.804690000001</v>
      </c>
      <c r="AW110" s="5">
        <v>11216.66732</v>
      </c>
      <c r="AX110" s="5">
        <v>1736.9575199999999</v>
      </c>
      <c r="AY110" s="5">
        <v>1494.5229489999999</v>
      </c>
      <c r="AZ110" s="5">
        <v>2700.5561520000001</v>
      </c>
      <c r="BA110" s="5">
        <v>1977.34554</v>
      </c>
    </row>
    <row r="111" spans="1:53" x14ac:dyDescent="0.2">
      <c r="A111" s="1">
        <v>108</v>
      </c>
      <c r="B111" s="1" t="s">
        <v>3865</v>
      </c>
      <c r="C111" s="6" t="s">
        <v>27783</v>
      </c>
      <c r="D111" s="6" t="s">
        <v>3867</v>
      </c>
      <c r="E111" s="1" t="s">
        <v>3868</v>
      </c>
      <c r="F111" s="5">
        <v>49110.527340000001</v>
      </c>
      <c r="G111" s="5">
        <v>47191.777340000001</v>
      </c>
      <c r="H111" s="5">
        <v>47160.296880000002</v>
      </c>
      <c r="I111" s="5">
        <v>47820.867189999997</v>
      </c>
      <c r="J111" s="5">
        <v>22459.449219999999</v>
      </c>
      <c r="K111" s="5">
        <v>21433.027340000001</v>
      </c>
      <c r="L111" s="5">
        <v>22007.023440000001</v>
      </c>
      <c r="M111" s="5">
        <v>21966.5</v>
      </c>
      <c r="N111" s="5">
        <v>45626.757810000003</v>
      </c>
      <c r="O111" s="5">
        <v>43978.46875</v>
      </c>
      <c r="P111" s="5">
        <v>42076.273439999997</v>
      </c>
      <c r="Q111" s="5">
        <v>43893.833330000001</v>
      </c>
      <c r="R111" s="5">
        <v>16352.16992</v>
      </c>
      <c r="S111" s="5">
        <v>15904.059569999999</v>
      </c>
      <c r="T111" s="5">
        <v>16904.996090000001</v>
      </c>
      <c r="U111" s="5">
        <v>16387.075199999999</v>
      </c>
      <c r="V111" s="5">
        <v>62633.070310000003</v>
      </c>
      <c r="W111" s="5">
        <v>61391.757810000003</v>
      </c>
      <c r="X111" s="5">
        <v>60992.753909999999</v>
      </c>
      <c r="Y111" s="5">
        <v>61672.527340000001</v>
      </c>
      <c r="Z111" s="5">
        <v>18406.384770000001</v>
      </c>
      <c r="AA111" s="5">
        <v>18626.966799999998</v>
      </c>
      <c r="AB111" s="5">
        <v>18908.839840000001</v>
      </c>
      <c r="AC111" s="5">
        <v>18647.397140000001</v>
      </c>
      <c r="AD111" s="5">
        <v>99509.320309999996</v>
      </c>
      <c r="AE111" s="5">
        <v>96494.617190000004</v>
      </c>
      <c r="AF111" s="5">
        <v>97017.554690000004</v>
      </c>
      <c r="AG111" s="5">
        <v>97673.830730000001</v>
      </c>
      <c r="AH111" s="5">
        <v>25405.203130000002</v>
      </c>
      <c r="AI111" s="5">
        <v>25701.916020000001</v>
      </c>
      <c r="AJ111" s="5">
        <v>25708.318360000001</v>
      </c>
      <c r="AK111" s="5">
        <v>25605.145830000001</v>
      </c>
      <c r="AL111" s="5">
        <v>65424.636720000002</v>
      </c>
      <c r="AM111" s="5">
        <v>65973.40625</v>
      </c>
      <c r="AN111" s="5">
        <v>62680.71875</v>
      </c>
      <c r="AO111" s="5">
        <v>64692.920570000002</v>
      </c>
      <c r="AP111" s="5">
        <v>43577.082029999998</v>
      </c>
      <c r="AQ111" s="5">
        <v>41604.464840000001</v>
      </c>
      <c r="AR111" s="5">
        <v>43405.828130000002</v>
      </c>
      <c r="AS111" s="5">
        <v>42862.458330000001</v>
      </c>
      <c r="AT111" s="5">
        <v>86486.195309999996</v>
      </c>
      <c r="AU111" s="5">
        <v>95455.015629999994</v>
      </c>
      <c r="AV111" s="5">
        <v>87704.421879999994</v>
      </c>
      <c r="AW111" s="5">
        <v>89881.877600000007</v>
      </c>
      <c r="AX111" s="5">
        <v>17423.431639999999</v>
      </c>
      <c r="AY111" s="5">
        <v>17262.121090000001</v>
      </c>
      <c r="AZ111" s="5">
        <v>21472.314450000002</v>
      </c>
      <c r="BA111" s="5">
        <v>18719.289059999999</v>
      </c>
    </row>
    <row r="112" spans="1:53" x14ac:dyDescent="0.2">
      <c r="A112" s="1">
        <v>109</v>
      </c>
      <c r="B112" s="1" t="s">
        <v>27555</v>
      </c>
      <c r="C112" s="6" t="s">
        <v>27784</v>
      </c>
      <c r="D112" s="6" t="s">
        <v>28349</v>
      </c>
      <c r="E112" s="1" t="s">
        <v>28490</v>
      </c>
      <c r="F112" s="5"/>
      <c r="G112" s="5"/>
      <c r="H112" s="5"/>
      <c r="I112" s="5"/>
      <c r="J112" s="5">
        <v>7.2457971570000002</v>
      </c>
      <c r="K112" s="5">
        <v>5.2760219570000002</v>
      </c>
      <c r="L112" s="5">
        <v>5.6917624470000003</v>
      </c>
      <c r="M112" s="5">
        <v>6.0711938539999997</v>
      </c>
      <c r="N112" s="5"/>
      <c r="O112" s="5"/>
      <c r="P112" s="5"/>
      <c r="Q112" s="5"/>
      <c r="R112" s="5">
        <v>6.0418124200000003</v>
      </c>
      <c r="S112" s="5">
        <v>3.588507414</v>
      </c>
      <c r="T112" s="5">
        <v>5.8765120509999997</v>
      </c>
      <c r="U112" s="5">
        <v>5.1689439610000001</v>
      </c>
      <c r="V112" s="5"/>
      <c r="W112" s="5"/>
      <c r="X112" s="5"/>
      <c r="Y112" s="5"/>
      <c r="Z112" s="5">
        <v>3.1321229929999999</v>
      </c>
      <c r="AA112" s="5">
        <v>3.3590836519999998</v>
      </c>
      <c r="AB112" s="5">
        <v>5.7820715900000001</v>
      </c>
      <c r="AC112" s="5">
        <v>4.0910927450000001</v>
      </c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x14ac:dyDescent="0.2">
      <c r="A113" s="1">
        <v>110</v>
      </c>
      <c r="B113" s="1" t="s">
        <v>3881</v>
      </c>
      <c r="C113" s="6" t="s">
        <v>27785</v>
      </c>
      <c r="D113" s="6" t="s">
        <v>3883</v>
      </c>
      <c r="E113" s="1" t="s">
        <v>3884</v>
      </c>
      <c r="F113" s="5">
        <v>595.98895259999995</v>
      </c>
      <c r="G113" s="5">
        <v>431.39108279999999</v>
      </c>
      <c r="H113" s="5">
        <v>444.27603149999999</v>
      </c>
      <c r="I113" s="5">
        <v>490.55202229999998</v>
      </c>
      <c r="J113" s="5">
        <v>261.9021912</v>
      </c>
      <c r="K113" s="5">
        <v>239.39440920000001</v>
      </c>
      <c r="L113" s="5">
        <v>354.0195923</v>
      </c>
      <c r="M113" s="5">
        <v>285.10539749999998</v>
      </c>
      <c r="N113" s="5">
        <v>569.66918950000002</v>
      </c>
      <c r="O113" s="5">
        <v>555.05957030000002</v>
      </c>
      <c r="P113" s="5">
        <v>585.04724120000003</v>
      </c>
      <c r="Q113" s="5">
        <v>569.92533370000001</v>
      </c>
      <c r="R113" s="5">
        <v>554.04394530000002</v>
      </c>
      <c r="S113" s="5">
        <v>331.22988889999999</v>
      </c>
      <c r="T113" s="5">
        <v>274.68939210000002</v>
      </c>
      <c r="U113" s="5">
        <v>386.6544088</v>
      </c>
      <c r="V113" s="5">
        <v>621.29968259999998</v>
      </c>
      <c r="W113" s="5">
        <v>627.89233400000001</v>
      </c>
      <c r="X113" s="5">
        <v>640.88964840000006</v>
      </c>
      <c r="Y113" s="5">
        <v>630.02722170000004</v>
      </c>
      <c r="Z113" s="5">
        <v>315.38714599999997</v>
      </c>
      <c r="AA113" s="5">
        <v>322.45117190000002</v>
      </c>
      <c r="AB113" s="5">
        <v>377.65765379999999</v>
      </c>
      <c r="AC113" s="5">
        <v>338.49865720000003</v>
      </c>
      <c r="AD113" s="5">
        <v>566.68066409999994</v>
      </c>
      <c r="AE113" s="5">
        <v>624.01226810000003</v>
      </c>
      <c r="AF113" s="5">
        <v>525.42382810000004</v>
      </c>
      <c r="AG113" s="5">
        <v>572.03892010000004</v>
      </c>
      <c r="AH113" s="5">
        <v>321.45840449999997</v>
      </c>
      <c r="AI113" s="5">
        <v>402.93157960000002</v>
      </c>
      <c r="AJ113" s="5">
        <v>292.07232670000002</v>
      </c>
      <c r="AK113" s="5">
        <v>338.82077029999999</v>
      </c>
      <c r="AL113" s="5">
        <v>647.8416138</v>
      </c>
      <c r="AM113" s="5">
        <v>643.37963869999999</v>
      </c>
      <c r="AN113" s="5">
        <v>605.30462650000004</v>
      </c>
      <c r="AO113" s="5">
        <v>632.17529300000001</v>
      </c>
      <c r="AP113" s="5">
        <v>450.03430179999998</v>
      </c>
      <c r="AQ113" s="5">
        <v>434.32046509999998</v>
      </c>
      <c r="AR113" s="5">
        <v>449.2088928</v>
      </c>
      <c r="AS113" s="5">
        <v>444.52121990000001</v>
      </c>
      <c r="AT113" s="5">
        <v>869.94592290000003</v>
      </c>
      <c r="AU113" s="5">
        <v>935.20611570000005</v>
      </c>
      <c r="AV113" s="5">
        <v>959.24194339999997</v>
      </c>
      <c r="AW113" s="5">
        <v>921.4646606</v>
      </c>
      <c r="AX113" s="5">
        <v>339.31710820000001</v>
      </c>
      <c r="AY113" s="5">
        <v>338.84368899999998</v>
      </c>
      <c r="AZ113" s="5">
        <v>263.10998540000003</v>
      </c>
      <c r="BA113" s="5">
        <v>313.75692750000002</v>
      </c>
    </row>
    <row r="114" spans="1:53" x14ac:dyDescent="0.2">
      <c r="A114" s="1">
        <v>111</v>
      </c>
      <c r="B114" s="1" t="s">
        <v>3885</v>
      </c>
      <c r="C114" s="6" t="s">
        <v>27786</v>
      </c>
      <c r="D114" s="6" t="s">
        <v>3887</v>
      </c>
      <c r="E114" s="1" t="s">
        <v>3888</v>
      </c>
      <c r="F114" s="5"/>
      <c r="G114" s="5"/>
      <c r="H114" s="5"/>
      <c r="I114" s="5"/>
      <c r="J114" s="5">
        <v>114.96655269999999</v>
      </c>
      <c r="K114" s="5">
        <v>50.218063350000001</v>
      </c>
      <c r="L114" s="5">
        <v>67.417015079999999</v>
      </c>
      <c r="M114" s="5">
        <v>77.533877050000001</v>
      </c>
      <c r="N114" s="5">
        <v>76.974540709999999</v>
      </c>
      <c r="O114" s="5">
        <v>19.19016075</v>
      </c>
      <c r="P114" s="5">
        <v>99.042434689999993</v>
      </c>
      <c r="Q114" s="5">
        <v>65.069045380000006</v>
      </c>
      <c r="R114" s="5">
        <v>81.258926389999999</v>
      </c>
      <c r="S114" s="5">
        <v>75.752082819999998</v>
      </c>
      <c r="T114" s="5">
        <v>60.717678069999998</v>
      </c>
      <c r="U114" s="5">
        <v>72.576229100000006</v>
      </c>
      <c r="V114" s="5"/>
      <c r="W114" s="5"/>
      <c r="X114" s="5"/>
      <c r="Y114" s="5"/>
      <c r="Z114" s="5">
        <v>53.320625309999997</v>
      </c>
      <c r="AA114" s="5">
        <v>49.348739620000003</v>
      </c>
      <c r="AB114" s="5">
        <v>45.41028214</v>
      </c>
      <c r="AC114" s="5">
        <v>49.359882349999999</v>
      </c>
      <c r="AD114" s="5">
        <v>23.118658069999999</v>
      </c>
      <c r="AE114" s="5"/>
      <c r="AF114" s="5"/>
      <c r="AG114" s="5">
        <v>23.118658069999999</v>
      </c>
      <c r="AH114" s="5">
        <v>20.34800529</v>
      </c>
      <c r="AI114" s="5">
        <v>17.317171099999999</v>
      </c>
      <c r="AJ114" s="5">
        <v>24.407779690000002</v>
      </c>
      <c r="AK114" s="5">
        <v>20.690985359999999</v>
      </c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>
        <v>42.915744779999997</v>
      </c>
      <c r="AY114" s="5">
        <v>45.93255997</v>
      </c>
      <c r="AZ114" s="5">
        <v>35.805316929999996</v>
      </c>
      <c r="BA114" s="5">
        <v>41.551207220000002</v>
      </c>
    </row>
    <row r="115" spans="1:53" x14ac:dyDescent="0.2">
      <c r="A115" s="1">
        <v>112</v>
      </c>
      <c r="B115" s="1" t="s">
        <v>27556</v>
      </c>
      <c r="C115" s="6" t="s">
        <v>27787</v>
      </c>
      <c r="D115" s="6" t="s">
        <v>3899</v>
      </c>
      <c r="E115" s="1" t="s">
        <v>28491</v>
      </c>
      <c r="F115" s="5"/>
      <c r="G115" s="5"/>
      <c r="H115" s="5"/>
      <c r="I115" s="5"/>
      <c r="J115" s="5"/>
      <c r="K115" s="5"/>
      <c r="L115" s="5"/>
      <c r="M115" s="5"/>
      <c r="N115" s="5">
        <v>7.4350380899999999</v>
      </c>
      <c r="O115" s="5">
        <v>12.668320659999999</v>
      </c>
      <c r="P115" s="5">
        <v>20.578832630000001</v>
      </c>
      <c r="Q115" s="5">
        <v>13.56073046</v>
      </c>
      <c r="R115" s="5"/>
      <c r="S115" s="5"/>
      <c r="T115" s="5"/>
      <c r="U115" s="5"/>
      <c r="V115" s="5"/>
      <c r="W115" s="5"/>
      <c r="X115" s="5">
        <v>10.551698679999999</v>
      </c>
      <c r="Y115" s="5">
        <v>10.551698679999999</v>
      </c>
      <c r="Z115" s="5"/>
      <c r="AA115" s="5">
        <v>39.040466309999999</v>
      </c>
      <c r="AB115" s="5"/>
      <c r="AC115" s="5">
        <v>39.040466309999999</v>
      </c>
      <c r="AD115" s="5">
        <v>28.197568889999999</v>
      </c>
      <c r="AE115" s="5">
        <v>43.363277439999997</v>
      </c>
      <c r="AF115" s="5">
        <v>29.449697489999998</v>
      </c>
      <c r="AG115" s="5">
        <v>33.67018127</v>
      </c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x14ac:dyDescent="0.2">
      <c r="A116" s="1">
        <v>113</v>
      </c>
      <c r="B116" s="1" t="s">
        <v>3905</v>
      </c>
      <c r="C116" s="6" t="s">
        <v>27788</v>
      </c>
      <c r="D116" s="6" t="s">
        <v>3908</v>
      </c>
      <c r="E116" s="1" t="s">
        <v>3909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>
        <v>42.639217379999998</v>
      </c>
      <c r="Q116" s="5">
        <v>42.639217379999998</v>
      </c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>
        <v>581.58148189999997</v>
      </c>
      <c r="AM116" s="5">
        <v>572.67773439999996</v>
      </c>
      <c r="AN116" s="5">
        <v>654.73083499999996</v>
      </c>
      <c r="AO116" s="5">
        <v>602.99668380000003</v>
      </c>
      <c r="AP116" s="5"/>
      <c r="AQ116" s="5"/>
      <c r="AR116" s="5"/>
      <c r="AS116" s="5"/>
      <c r="AT116" s="5">
        <v>93.590240480000006</v>
      </c>
      <c r="AU116" s="5">
        <v>53.951217649999997</v>
      </c>
      <c r="AV116" s="5">
        <v>51.63744354</v>
      </c>
      <c r="AW116" s="5">
        <v>66.392967220000003</v>
      </c>
      <c r="AX116" s="5">
        <v>286.34820560000003</v>
      </c>
      <c r="AY116" s="5">
        <v>247.97650150000001</v>
      </c>
      <c r="AZ116" s="5">
        <v>77.913215640000004</v>
      </c>
      <c r="BA116" s="5">
        <v>204.07930759999999</v>
      </c>
    </row>
    <row r="117" spans="1:53" x14ac:dyDescent="0.2">
      <c r="A117" s="1">
        <v>114</v>
      </c>
      <c r="B117" s="1" t="s">
        <v>3910</v>
      </c>
      <c r="C117" s="6" t="s">
        <v>27789</v>
      </c>
      <c r="D117" s="6" t="s">
        <v>3912</v>
      </c>
      <c r="E117" s="1" t="s">
        <v>3913</v>
      </c>
      <c r="F117" s="5">
        <v>74.16281128</v>
      </c>
      <c r="G117" s="5">
        <v>70.769294740000007</v>
      </c>
      <c r="H117" s="5">
        <v>87.694297789999993</v>
      </c>
      <c r="I117" s="5">
        <v>77.542134599999997</v>
      </c>
      <c r="J117" s="5">
        <v>85.355239870000005</v>
      </c>
      <c r="K117" s="5">
        <v>85.089210510000001</v>
      </c>
      <c r="L117" s="5">
        <v>96.008308409999998</v>
      </c>
      <c r="M117" s="5">
        <v>88.817586259999999</v>
      </c>
      <c r="N117" s="5">
        <v>273.67959589999998</v>
      </c>
      <c r="O117" s="5">
        <v>274.34533690000001</v>
      </c>
      <c r="P117" s="5">
        <v>289.18106080000001</v>
      </c>
      <c r="Q117" s="5">
        <v>279.06866459999998</v>
      </c>
      <c r="R117" s="5">
        <v>62.646354680000002</v>
      </c>
      <c r="S117" s="5">
        <v>48.041519170000001</v>
      </c>
      <c r="T117" s="5">
        <v>60.856597899999997</v>
      </c>
      <c r="U117" s="5">
        <v>57.181490580000002</v>
      </c>
      <c r="V117" s="5">
        <v>152.05326840000001</v>
      </c>
      <c r="W117" s="5">
        <v>180.32972720000001</v>
      </c>
      <c r="X117" s="5">
        <v>170.36447140000001</v>
      </c>
      <c r="Y117" s="5">
        <v>167.58248900000001</v>
      </c>
      <c r="Z117" s="5">
        <v>91.468452450000001</v>
      </c>
      <c r="AA117" s="5">
        <v>77.777191160000001</v>
      </c>
      <c r="AB117" s="5">
        <v>74.130805969999997</v>
      </c>
      <c r="AC117" s="5">
        <v>81.125483189999997</v>
      </c>
      <c r="AD117" s="5">
        <v>223.76126099999999</v>
      </c>
      <c r="AE117" s="5">
        <v>224.27914430000001</v>
      </c>
      <c r="AF117" s="5">
        <v>215.57551570000001</v>
      </c>
      <c r="AG117" s="5">
        <v>221.205307</v>
      </c>
      <c r="AH117" s="5">
        <v>68.140129090000002</v>
      </c>
      <c r="AI117" s="5">
        <v>88.451904299999995</v>
      </c>
      <c r="AJ117" s="5">
        <v>77.241233829999999</v>
      </c>
      <c r="AK117" s="5">
        <v>77.944422399999993</v>
      </c>
      <c r="AL117" s="5">
        <v>119.3922882</v>
      </c>
      <c r="AM117" s="5">
        <v>129.8490448</v>
      </c>
      <c r="AN117" s="5">
        <v>96.686592099999999</v>
      </c>
      <c r="AO117" s="5">
        <v>115.30930840000001</v>
      </c>
      <c r="AP117" s="5">
        <v>62.891387940000001</v>
      </c>
      <c r="AQ117" s="5">
        <v>92.497039790000002</v>
      </c>
      <c r="AR117" s="5">
        <v>95.867568969999994</v>
      </c>
      <c r="AS117" s="5">
        <v>83.751998900000004</v>
      </c>
      <c r="AT117" s="5">
        <v>109.49828340000001</v>
      </c>
      <c r="AU117" s="5">
        <v>166.02502440000001</v>
      </c>
      <c r="AV117" s="5">
        <v>116.5306549</v>
      </c>
      <c r="AW117" s="5">
        <v>130.68465420000001</v>
      </c>
      <c r="AX117" s="5">
        <v>66.582572940000006</v>
      </c>
      <c r="AY117" s="5">
        <v>76.051063540000001</v>
      </c>
      <c r="AZ117" s="5">
        <v>95.441398620000001</v>
      </c>
      <c r="BA117" s="5">
        <v>79.358345029999995</v>
      </c>
    </row>
    <row r="118" spans="1:53" x14ac:dyDescent="0.2">
      <c r="A118" s="1">
        <v>115</v>
      </c>
      <c r="B118" s="1" t="s">
        <v>3926</v>
      </c>
      <c r="C118" s="6" t="s">
        <v>27790</v>
      </c>
      <c r="D118" s="6" t="s">
        <v>3928</v>
      </c>
      <c r="E118" s="1" t="s">
        <v>3929</v>
      </c>
      <c r="F118" s="5">
        <v>118.0544281</v>
      </c>
      <c r="G118" s="5">
        <v>259.62615970000002</v>
      </c>
      <c r="H118" s="5">
        <v>171.59228519999999</v>
      </c>
      <c r="I118" s="5">
        <v>183.0909576</v>
      </c>
      <c r="J118" s="5">
        <v>63.474651340000001</v>
      </c>
      <c r="K118" s="5"/>
      <c r="L118" s="5">
        <v>87.549293520000006</v>
      </c>
      <c r="M118" s="5">
        <v>75.51197243</v>
      </c>
      <c r="N118" s="5">
        <v>60.901435849999999</v>
      </c>
      <c r="O118" s="5">
        <v>91.251403809999999</v>
      </c>
      <c r="P118" s="5">
        <v>56.11952591</v>
      </c>
      <c r="Q118" s="5">
        <v>69.42412186</v>
      </c>
      <c r="R118" s="5">
        <v>27.028301240000001</v>
      </c>
      <c r="S118" s="5">
        <v>26.877090450000001</v>
      </c>
      <c r="T118" s="5">
        <v>103.482933</v>
      </c>
      <c r="U118" s="5">
        <v>52.46277491</v>
      </c>
      <c r="V118" s="5">
        <v>53.860965729999997</v>
      </c>
      <c r="W118" s="5">
        <v>62.53993225</v>
      </c>
      <c r="X118" s="5">
        <v>48.160980219999999</v>
      </c>
      <c r="Y118" s="5">
        <v>54.853959400000001</v>
      </c>
      <c r="Z118" s="5">
        <v>45.148422240000002</v>
      </c>
      <c r="AA118" s="5">
        <v>48.069271090000001</v>
      </c>
      <c r="AB118" s="5">
        <v>46.361347199999997</v>
      </c>
      <c r="AC118" s="5">
        <v>46.526346840000002</v>
      </c>
      <c r="AD118" s="5">
        <v>112.8249283</v>
      </c>
      <c r="AE118" s="5">
        <v>121.0804977</v>
      </c>
      <c r="AF118" s="5">
        <v>102.3675461</v>
      </c>
      <c r="AG118" s="5">
        <v>112.09099070000001</v>
      </c>
      <c r="AH118" s="5">
        <v>43.51627731</v>
      </c>
      <c r="AI118" s="5">
        <v>42.028156279999997</v>
      </c>
      <c r="AJ118" s="5">
        <v>42.527149199999997</v>
      </c>
      <c r="AK118" s="5">
        <v>42.690527600000003</v>
      </c>
      <c r="AL118" s="5">
        <v>106.4689407</v>
      </c>
      <c r="AM118" s="5">
        <v>104.2923965</v>
      </c>
      <c r="AN118" s="5"/>
      <c r="AO118" s="5">
        <v>105.38066860000001</v>
      </c>
      <c r="AP118" s="5">
        <v>42.569885249999999</v>
      </c>
      <c r="AQ118" s="5"/>
      <c r="AR118" s="5"/>
      <c r="AS118" s="5">
        <v>42.569885249999999</v>
      </c>
      <c r="AT118" s="5"/>
      <c r="AU118" s="5"/>
      <c r="AV118" s="5"/>
      <c r="AW118" s="5"/>
      <c r="AX118" s="5">
        <v>59.964668269999997</v>
      </c>
      <c r="AY118" s="5">
        <v>65.409019470000004</v>
      </c>
      <c r="AZ118" s="5">
        <v>37.155426030000001</v>
      </c>
      <c r="BA118" s="5">
        <v>54.176371260000003</v>
      </c>
    </row>
    <row r="119" spans="1:53" x14ac:dyDescent="0.2">
      <c r="A119" s="1">
        <v>116</v>
      </c>
      <c r="B119" s="1" t="s">
        <v>27557</v>
      </c>
      <c r="C119" s="6" t="s">
        <v>27791</v>
      </c>
      <c r="D119" s="6" t="s">
        <v>3932</v>
      </c>
      <c r="E119" s="1" t="s">
        <v>28492</v>
      </c>
      <c r="F119" s="5">
        <v>1545.0355219999999</v>
      </c>
      <c r="G119" s="5">
        <v>1357.0758060000001</v>
      </c>
      <c r="H119" s="5">
        <v>1869.4326169999999</v>
      </c>
      <c r="I119" s="5">
        <v>1590.5146480000001</v>
      </c>
      <c r="J119" s="5">
        <v>2617.7797850000002</v>
      </c>
      <c r="K119" s="5">
        <v>2587.5805660000001</v>
      </c>
      <c r="L119" s="5">
        <v>2578.5651859999998</v>
      </c>
      <c r="M119" s="5">
        <v>2594.641846</v>
      </c>
      <c r="N119" s="5">
        <v>1272.3481449999999</v>
      </c>
      <c r="O119" s="5">
        <v>1261.2366939999999</v>
      </c>
      <c r="P119" s="5">
        <v>1408.208496</v>
      </c>
      <c r="Q119" s="5">
        <v>1313.931112</v>
      </c>
      <c r="R119" s="5">
        <v>844.64923099999999</v>
      </c>
      <c r="S119" s="5">
        <v>833.03381349999995</v>
      </c>
      <c r="T119" s="5">
        <v>897.42291260000002</v>
      </c>
      <c r="U119" s="5">
        <v>858.36865230000001</v>
      </c>
      <c r="V119" s="5">
        <v>1329.8312989999999</v>
      </c>
      <c r="W119" s="5">
        <v>1131.0201420000001</v>
      </c>
      <c r="X119" s="5">
        <v>1409.4140629999999</v>
      </c>
      <c r="Y119" s="5">
        <v>1290.088501</v>
      </c>
      <c r="Z119" s="5">
        <v>847.60150150000004</v>
      </c>
      <c r="AA119" s="5">
        <v>866.83135990000005</v>
      </c>
      <c r="AB119" s="5">
        <v>877.94036870000002</v>
      </c>
      <c r="AC119" s="5">
        <v>864.12441000000001</v>
      </c>
      <c r="AD119" s="5">
        <v>752.15405269999997</v>
      </c>
      <c r="AE119" s="5">
        <v>704.81170650000001</v>
      </c>
      <c r="AF119" s="5">
        <v>733.36132810000004</v>
      </c>
      <c r="AG119" s="5">
        <v>730.10902910000004</v>
      </c>
      <c r="AH119" s="5">
        <v>6320.7646480000003</v>
      </c>
      <c r="AI119" s="5">
        <v>6118.4541019999997</v>
      </c>
      <c r="AJ119" s="5">
        <v>5831.1469729999999</v>
      </c>
      <c r="AK119" s="5">
        <v>6090.1219080000001</v>
      </c>
      <c r="AL119" s="5">
        <v>679.01336670000001</v>
      </c>
      <c r="AM119" s="5">
        <v>1173.227539</v>
      </c>
      <c r="AN119" s="5">
        <v>850.8065186</v>
      </c>
      <c r="AO119" s="5">
        <v>901.01580809999996</v>
      </c>
      <c r="AP119" s="5">
        <v>1836.633057</v>
      </c>
      <c r="AQ119" s="5">
        <v>1763.9997559999999</v>
      </c>
      <c r="AR119" s="5">
        <v>1954.387939</v>
      </c>
      <c r="AS119" s="5">
        <v>1851.6735839999999</v>
      </c>
      <c r="AT119" s="5">
        <v>228.5016632</v>
      </c>
      <c r="AU119" s="5">
        <v>290.39456180000002</v>
      </c>
      <c r="AV119" s="5">
        <v>289.73687740000003</v>
      </c>
      <c r="AW119" s="5">
        <v>269.54436750000002</v>
      </c>
      <c r="AX119" s="5">
        <v>1641.5900879999999</v>
      </c>
      <c r="AY119" s="5">
        <v>1718.5828859999999</v>
      </c>
      <c r="AZ119" s="5">
        <v>1578.161255</v>
      </c>
      <c r="BA119" s="5">
        <v>1646.11141</v>
      </c>
    </row>
    <row r="120" spans="1:53" x14ac:dyDescent="0.2">
      <c r="A120" s="1">
        <v>117</v>
      </c>
      <c r="B120" s="1" t="s">
        <v>27558</v>
      </c>
      <c r="C120" s="6" t="s">
        <v>27792</v>
      </c>
      <c r="D120" s="6" t="s">
        <v>3944</v>
      </c>
      <c r="E120" s="1" t="s">
        <v>28493</v>
      </c>
      <c r="F120" s="5"/>
      <c r="G120" s="5"/>
      <c r="H120" s="5"/>
      <c r="I120" s="5"/>
      <c r="J120" s="5"/>
      <c r="K120" s="5"/>
      <c r="L120" s="5"/>
      <c r="M120" s="5"/>
      <c r="N120" s="5">
        <v>51.703495029999999</v>
      </c>
      <c r="O120" s="5">
        <v>61.27025604</v>
      </c>
      <c r="P120" s="5">
        <v>82.034126279999995</v>
      </c>
      <c r="Q120" s="5">
        <v>65.002625780000002</v>
      </c>
      <c r="R120" s="5"/>
      <c r="S120" s="5"/>
      <c r="T120" s="5"/>
      <c r="U120" s="5"/>
      <c r="V120" s="5"/>
      <c r="W120" s="5">
        <v>26.61872292</v>
      </c>
      <c r="X120" s="5"/>
      <c r="Y120" s="5">
        <v>26.61872292</v>
      </c>
      <c r="Z120" s="5"/>
      <c r="AA120" s="5"/>
      <c r="AB120" s="5"/>
      <c r="AC120" s="5"/>
      <c r="AD120" s="5">
        <v>21.691701890000001</v>
      </c>
      <c r="AE120" s="5">
        <v>12.47091389</v>
      </c>
      <c r="AF120" s="5">
        <v>17.72875977</v>
      </c>
      <c r="AG120" s="5">
        <v>17.297125179999998</v>
      </c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 x14ac:dyDescent="0.2">
      <c r="A121" s="1">
        <v>118</v>
      </c>
      <c r="B121" s="1" t="s">
        <v>27559</v>
      </c>
      <c r="C121" s="6" t="s">
        <v>27793</v>
      </c>
      <c r="D121" s="6" t="s">
        <v>28350</v>
      </c>
      <c r="E121" s="1" t="s">
        <v>28494</v>
      </c>
      <c r="F121" s="5"/>
      <c r="G121" s="5"/>
      <c r="H121" s="5"/>
      <c r="I121" s="5"/>
      <c r="J121" s="5">
        <v>31.001283650000001</v>
      </c>
      <c r="K121" s="5">
        <v>36.626758580000001</v>
      </c>
      <c r="L121" s="5">
        <v>21.63057899</v>
      </c>
      <c r="M121" s="5">
        <v>29.752873739999998</v>
      </c>
      <c r="N121" s="5">
        <v>145.4266968</v>
      </c>
      <c r="O121" s="5">
        <v>197.594696</v>
      </c>
      <c r="P121" s="5">
        <v>202.32867429999999</v>
      </c>
      <c r="Q121" s="5">
        <v>181.78335569999999</v>
      </c>
      <c r="R121" s="5">
        <v>30.291181559999998</v>
      </c>
      <c r="S121" s="5">
        <v>30.63516808</v>
      </c>
      <c r="T121" s="5">
        <v>26.369894030000001</v>
      </c>
      <c r="U121" s="5">
        <v>29.098747889999999</v>
      </c>
      <c r="V121" s="5">
        <v>49.047473910000001</v>
      </c>
      <c r="W121" s="5"/>
      <c r="X121" s="5"/>
      <c r="Y121" s="5">
        <v>49.047473910000001</v>
      </c>
      <c r="Z121" s="5">
        <v>40.457969669999997</v>
      </c>
      <c r="AA121" s="5">
        <v>49.99156189</v>
      </c>
      <c r="AB121" s="5">
        <v>48.774948119999998</v>
      </c>
      <c r="AC121" s="5">
        <v>46.40815989</v>
      </c>
      <c r="AD121" s="5"/>
      <c r="AE121" s="5"/>
      <c r="AF121" s="5"/>
      <c r="AG121" s="5"/>
      <c r="AH121" s="5">
        <v>22.738115310000001</v>
      </c>
      <c r="AI121" s="5">
        <v>24.16695404</v>
      </c>
      <c r="AJ121" s="5">
        <v>22.24501991</v>
      </c>
      <c r="AK121" s="5">
        <v>23.05002975</v>
      </c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>
        <v>43.667793269999997</v>
      </c>
      <c r="AY121" s="5">
        <v>46.962879180000002</v>
      </c>
      <c r="AZ121" s="5">
        <v>36.6124382</v>
      </c>
      <c r="BA121" s="5">
        <v>42.414370220000002</v>
      </c>
    </row>
    <row r="122" spans="1:53" x14ac:dyDescent="0.2">
      <c r="A122" s="1">
        <v>119</v>
      </c>
      <c r="B122" s="1" t="s">
        <v>3958</v>
      </c>
      <c r="C122" s="6" t="s">
        <v>27794</v>
      </c>
      <c r="D122" s="6" t="s">
        <v>3960</v>
      </c>
      <c r="E122" s="1" t="s">
        <v>3961</v>
      </c>
      <c r="F122" s="5">
        <v>599.11010739999995</v>
      </c>
      <c r="G122" s="5">
        <v>619.70941159999995</v>
      </c>
      <c r="H122" s="5">
        <v>683.28210449999995</v>
      </c>
      <c r="I122" s="5">
        <v>634.03387450000002</v>
      </c>
      <c r="J122" s="5">
        <v>180.625946</v>
      </c>
      <c r="K122" s="5">
        <v>196.27876280000001</v>
      </c>
      <c r="L122" s="5">
        <v>189.08096309999999</v>
      </c>
      <c r="M122" s="5">
        <v>188.66189069999999</v>
      </c>
      <c r="N122" s="5">
        <v>545.53741460000003</v>
      </c>
      <c r="O122" s="5">
        <v>650.03643799999998</v>
      </c>
      <c r="P122" s="5">
        <v>694.25506589999998</v>
      </c>
      <c r="Q122" s="5">
        <v>629.94297280000001</v>
      </c>
      <c r="R122" s="5">
        <v>193.03962709999999</v>
      </c>
      <c r="S122" s="5">
        <v>200.65069579999999</v>
      </c>
      <c r="T122" s="5">
        <v>199.26325990000001</v>
      </c>
      <c r="U122" s="5">
        <v>197.65119429999999</v>
      </c>
      <c r="V122" s="5">
        <v>914.59167479999996</v>
      </c>
      <c r="W122" s="5">
        <v>919.08056639999995</v>
      </c>
      <c r="X122" s="5">
        <v>952.89373780000005</v>
      </c>
      <c r="Y122" s="5">
        <v>928.8553263</v>
      </c>
      <c r="Z122" s="5">
        <v>226.72238160000001</v>
      </c>
      <c r="AA122" s="5">
        <v>245.7087555</v>
      </c>
      <c r="AB122" s="5">
        <v>243.07191470000001</v>
      </c>
      <c r="AC122" s="5">
        <v>238.5010173</v>
      </c>
      <c r="AD122" s="5">
        <v>1476.737183</v>
      </c>
      <c r="AE122" s="5">
        <v>1394.251587</v>
      </c>
      <c r="AF122" s="5">
        <v>1363.3432620000001</v>
      </c>
      <c r="AG122" s="5">
        <v>1411.4440099999999</v>
      </c>
      <c r="AH122" s="5">
        <v>299.946167</v>
      </c>
      <c r="AI122" s="5">
        <v>249.87048340000001</v>
      </c>
      <c r="AJ122" s="5">
        <v>310.13781740000002</v>
      </c>
      <c r="AK122" s="5">
        <v>286.65148929999998</v>
      </c>
      <c r="AL122" s="5">
        <v>611.20013429999995</v>
      </c>
      <c r="AM122" s="5">
        <v>753.12292479999996</v>
      </c>
      <c r="AN122" s="5">
        <v>747.70532230000003</v>
      </c>
      <c r="AO122" s="5">
        <v>704.00946039999997</v>
      </c>
      <c r="AP122" s="5">
        <v>475.04238889999999</v>
      </c>
      <c r="AQ122" s="5">
        <v>427.07531740000002</v>
      </c>
      <c r="AR122" s="5">
        <v>445.63452150000001</v>
      </c>
      <c r="AS122" s="5">
        <v>449.25074260000002</v>
      </c>
      <c r="AT122" s="5">
        <v>1039.2763669999999</v>
      </c>
      <c r="AU122" s="5">
        <v>1205.61853</v>
      </c>
      <c r="AV122" s="5">
        <v>867.18487549999998</v>
      </c>
      <c r="AW122" s="5">
        <v>1037.3599240000001</v>
      </c>
      <c r="AX122" s="5">
        <v>158.0825653</v>
      </c>
      <c r="AY122" s="5">
        <v>187.80171200000001</v>
      </c>
      <c r="AZ122" s="5">
        <v>181.66349790000001</v>
      </c>
      <c r="BA122" s="5">
        <v>175.8492584</v>
      </c>
    </row>
    <row r="123" spans="1:53" x14ac:dyDescent="0.2">
      <c r="A123" s="1">
        <v>120</v>
      </c>
      <c r="B123" s="1" t="s">
        <v>3962</v>
      </c>
      <c r="C123" s="6" t="s">
        <v>27795</v>
      </c>
      <c r="D123" s="6" t="s">
        <v>3964</v>
      </c>
      <c r="E123" s="1" t="s">
        <v>3965</v>
      </c>
      <c r="F123" s="5">
        <v>350.75808719999998</v>
      </c>
      <c r="G123" s="5">
        <v>420.61340330000002</v>
      </c>
      <c r="H123" s="5">
        <v>272.43002319999999</v>
      </c>
      <c r="I123" s="5">
        <v>347.93383790000001</v>
      </c>
      <c r="J123" s="5">
        <v>142.77178960000001</v>
      </c>
      <c r="K123" s="5">
        <v>137.8026581</v>
      </c>
      <c r="L123" s="5">
        <v>140.17231749999999</v>
      </c>
      <c r="M123" s="5">
        <v>140.24892170000001</v>
      </c>
      <c r="N123" s="5">
        <v>240.17124939999999</v>
      </c>
      <c r="O123" s="5">
        <v>213.557785</v>
      </c>
      <c r="P123" s="5">
        <v>186.31268309999999</v>
      </c>
      <c r="Q123" s="5">
        <v>213.34723919999999</v>
      </c>
      <c r="R123" s="5">
        <v>176.04908750000001</v>
      </c>
      <c r="S123" s="5">
        <v>162.53608700000001</v>
      </c>
      <c r="T123" s="5">
        <v>182.04670719999999</v>
      </c>
      <c r="U123" s="5">
        <v>173.54396059999999</v>
      </c>
      <c r="V123" s="5">
        <v>295.0730896</v>
      </c>
      <c r="W123" s="5">
        <v>444.78323360000002</v>
      </c>
      <c r="X123" s="5">
        <v>303.24505620000002</v>
      </c>
      <c r="Y123" s="5">
        <v>347.70045979999998</v>
      </c>
      <c r="Z123" s="5">
        <v>297.49438479999998</v>
      </c>
      <c r="AA123" s="5">
        <v>337.98602290000002</v>
      </c>
      <c r="AB123" s="5">
        <v>310.81082149999997</v>
      </c>
      <c r="AC123" s="5">
        <v>315.43040969999998</v>
      </c>
      <c r="AD123" s="5">
        <v>303.45672610000003</v>
      </c>
      <c r="AE123" s="5">
        <v>239.5640564</v>
      </c>
      <c r="AF123" s="5">
        <v>238.57215880000001</v>
      </c>
      <c r="AG123" s="5">
        <v>260.53098039999998</v>
      </c>
      <c r="AH123" s="5">
        <v>110.96903229999999</v>
      </c>
      <c r="AI123" s="5">
        <v>101.5702896</v>
      </c>
      <c r="AJ123" s="5">
        <v>114.3211975</v>
      </c>
      <c r="AK123" s="5">
        <v>108.9535065</v>
      </c>
      <c r="AL123" s="5">
        <v>181.95655819999999</v>
      </c>
      <c r="AM123" s="5">
        <v>190.36653140000001</v>
      </c>
      <c r="AN123" s="5">
        <v>212.75927730000001</v>
      </c>
      <c r="AO123" s="5">
        <v>195.0274556</v>
      </c>
      <c r="AP123" s="5">
        <v>157.93179319999999</v>
      </c>
      <c r="AQ123" s="5">
        <v>138.93902589999999</v>
      </c>
      <c r="AR123" s="5">
        <v>157.33338929999999</v>
      </c>
      <c r="AS123" s="5">
        <v>151.4014028</v>
      </c>
      <c r="AT123" s="5">
        <v>668.80517580000003</v>
      </c>
      <c r="AU123" s="5">
        <v>734.07391359999997</v>
      </c>
      <c r="AV123" s="5">
        <v>569.82720949999998</v>
      </c>
      <c r="AW123" s="5">
        <v>657.56876629999999</v>
      </c>
      <c r="AX123" s="5">
        <v>91.695755000000005</v>
      </c>
      <c r="AY123" s="5">
        <v>93.299224850000002</v>
      </c>
      <c r="AZ123" s="5">
        <v>125.80870059999999</v>
      </c>
      <c r="BA123" s="5">
        <v>103.60122680000001</v>
      </c>
    </row>
    <row r="124" spans="1:53" x14ac:dyDescent="0.2">
      <c r="A124" s="1">
        <v>121</v>
      </c>
      <c r="B124" s="1" t="s">
        <v>3966</v>
      </c>
      <c r="C124" s="6" t="s">
        <v>27796</v>
      </c>
      <c r="D124" s="6" t="s">
        <v>3968</v>
      </c>
      <c r="E124" s="1" t="s">
        <v>3969</v>
      </c>
      <c r="F124" s="5"/>
      <c r="G124" s="5"/>
      <c r="H124" s="5">
        <v>245.8661041</v>
      </c>
      <c r="I124" s="5">
        <v>245.8661041</v>
      </c>
      <c r="J124" s="5">
        <v>100.739418</v>
      </c>
      <c r="K124" s="5">
        <v>143.45069889999999</v>
      </c>
      <c r="L124" s="5">
        <v>139.0315094</v>
      </c>
      <c r="M124" s="5">
        <v>127.7405421</v>
      </c>
      <c r="N124" s="5">
        <v>111.44161990000001</v>
      </c>
      <c r="O124" s="5">
        <v>138.53598020000001</v>
      </c>
      <c r="P124" s="5">
        <v>123.030159</v>
      </c>
      <c r="Q124" s="5">
        <v>124.33591970000001</v>
      </c>
      <c r="R124" s="5">
        <v>86.602401729999997</v>
      </c>
      <c r="S124" s="5">
        <v>55.277393340000003</v>
      </c>
      <c r="T124" s="5">
        <v>79.796386720000001</v>
      </c>
      <c r="U124" s="5">
        <v>73.892060599999994</v>
      </c>
      <c r="V124" s="5"/>
      <c r="W124" s="5"/>
      <c r="X124" s="5">
        <v>30.819702150000001</v>
      </c>
      <c r="Y124" s="5">
        <v>30.819702150000001</v>
      </c>
      <c r="Z124" s="5">
        <v>186.1700592</v>
      </c>
      <c r="AA124" s="5">
        <v>183.78166200000001</v>
      </c>
      <c r="AB124" s="5">
        <v>176.09356690000001</v>
      </c>
      <c r="AC124" s="5">
        <v>182.015096</v>
      </c>
      <c r="AD124" s="5">
        <v>20.049886699999998</v>
      </c>
      <c r="AE124" s="5"/>
      <c r="AF124" s="5"/>
      <c r="AG124" s="5">
        <v>20.049886699999998</v>
      </c>
      <c r="AH124" s="5">
        <v>31.231208800000001</v>
      </c>
      <c r="AI124" s="5">
        <v>31.41382217</v>
      </c>
      <c r="AJ124" s="5">
        <v>26.468643190000002</v>
      </c>
      <c r="AK124" s="5">
        <v>29.704558049999999</v>
      </c>
      <c r="AL124" s="5"/>
      <c r="AM124" s="5"/>
      <c r="AN124" s="5"/>
      <c r="AO124" s="5"/>
      <c r="AP124" s="5"/>
      <c r="AQ124" s="5"/>
      <c r="AR124" s="5">
        <v>161.3674316</v>
      </c>
      <c r="AS124" s="5">
        <v>161.3674316</v>
      </c>
      <c r="AT124" s="5"/>
      <c r="AU124" s="5"/>
      <c r="AV124" s="5"/>
      <c r="AW124" s="5"/>
      <c r="AX124" s="5">
        <v>70.635246280000004</v>
      </c>
      <c r="AY124" s="5">
        <v>65.899276729999997</v>
      </c>
      <c r="AZ124" s="5">
        <v>63.947681430000003</v>
      </c>
      <c r="BA124" s="5">
        <v>66.827401480000006</v>
      </c>
    </row>
    <row r="125" spans="1:53" x14ac:dyDescent="0.2">
      <c r="A125" s="1">
        <v>122</v>
      </c>
      <c r="B125" s="1" t="s">
        <v>3974</v>
      </c>
      <c r="C125" s="6" t="s">
        <v>27797</v>
      </c>
      <c r="D125" s="6" t="s">
        <v>3976</v>
      </c>
      <c r="E125" s="1" t="s">
        <v>3977</v>
      </c>
      <c r="F125" s="5"/>
      <c r="G125" s="5"/>
      <c r="H125" s="5"/>
      <c r="I125" s="5"/>
      <c r="J125" s="5">
        <v>41.650840760000001</v>
      </c>
      <c r="K125" s="5">
        <v>41.358875269999999</v>
      </c>
      <c r="L125" s="5">
        <v>42.52432632</v>
      </c>
      <c r="M125" s="5">
        <v>41.844680789999998</v>
      </c>
      <c r="N125" s="5"/>
      <c r="O125" s="5"/>
      <c r="P125" s="5">
        <v>17.987987520000001</v>
      </c>
      <c r="Q125" s="5">
        <v>17.987987520000001</v>
      </c>
      <c r="R125" s="5">
        <v>64.627433780000004</v>
      </c>
      <c r="S125" s="5">
        <v>34.5929985</v>
      </c>
      <c r="T125" s="5">
        <v>44.287597660000003</v>
      </c>
      <c r="U125" s="5">
        <v>47.83600998</v>
      </c>
      <c r="V125" s="5"/>
      <c r="W125" s="5"/>
      <c r="X125" s="5"/>
      <c r="Y125" s="5"/>
      <c r="Z125" s="5">
        <v>70.158035280000007</v>
      </c>
      <c r="AA125" s="5">
        <v>51.964878079999998</v>
      </c>
      <c r="AB125" s="5">
        <v>58.288276670000002</v>
      </c>
      <c r="AC125" s="5">
        <v>60.137063339999997</v>
      </c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>
        <v>41.098228450000001</v>
      </c>
      <c r="AY125" s="5">
        <v>51.534763339999998</v>
      </c>
      <c r="AZ125" s="5">
        <v>63.253974909999997</v>
      </c>
      <c r="BA125" s="5">
        <v>51.962322239999999</v>
      </c>
    </row>
    <row r="126" spans="1:53" x14ac:dyDescent="0.2">
      <c r="A126" s="1">
        <v>123</v>
      </c>
      <c r="B126" s="1" t="s">
        <v>3978</v>
      </c>
      <c r="C126" s="6" t="s">
        <v>27798</v>
      </c>
      <c r="D126" s="6" t="s">
        <v>3980</v>
      </c>
      <c r="E126" s="1" t="s">
        <v>3981</v>
      </c>
      <c r="F126" s="5">
        <v>116.7708817</v>
      </c>
      <c r="G126" s="5">
        <v>130.92675779999999</v>
      </c>
      <c r="H126" s="5">
        <v>103.3129349</v>
      </c>
      <c r="I126" s="5">
        <v>117.00352479999999</v>
      </c>
      <c r="J126" s="5">
        <v>95.919860839999998</v>
      </c>
      <c r="K126" s="5">
        <v>101.69727330000001</v>
      </c>
      <c r="L126" s="5">
        <v>96.792831419999999</v>
      </c>
      <c r="M126" s="5">
        <v>98.136655169999997</v>
      </c>
      <c r="N126" s="5">
        <v>178.22987370000001</v>
      </c>
      <c r="O126" s="5">
        <v>195.0142822</v>
      </c>
      <c r="P126" s="5">
        <v>198.0739288</v>
      </c>
      <c r="Q126" s="5">
        <v>190.43936160000001</v>
      </c>
      <c r="R126" s="5">
        <v>98.71127319</v>
      </c>
      <c r="S126" s="5">
        <v>89.623001099999996</v>
      </c>
      <c r="T126" s="5">
        <v>129.44512940000001</v>
      </c>
      <c r="U126" s="5">
        <v>105.92646790000001</v>
      </c>
      <c r="V126" s="5">
        <v>180.07853700000001</v>
      </c>
      <c r="W126" s="5">
        <v>168.5002594</v>
      </c>
      <c r="X126" s="5">
        <v>152.71348570000001</v>
      </c>
      <c r="Y126" s="5">
        <v>167.09742739999999</v>
      </c>
      <c r="Z126" s="5">
        <v>255.0187225</v>
      </c>
      <c r="AA126" s="5">
        <v>261.04348750000003</v>
      </c>
      <c r="AB126" s="5">
        <v>294.53225709999998</v>
      </c>
      <c r="AC126" s="5">
        <v>270.19815569999997</v>
      </c>
      <c r="AD126" s="5">
        <v>499.07006840000003</v>
      </c>
      <c r="AE126" s="5">
        <v>494.45581049999998</v>
      </c>
      <c r="AF126" s="5">
        <v>513.29852289999997</v>
      </c>
      <c r="AG126" s="5">
        <v>502.27480059999999</v>
      </c>
      <c r="AH126" s="5">
        <v>185.0106049</v>
      </c>
      <c r="AI126" s="5">
        <v>195.90171810000001</v>
      </c>
      <c r="AJ126" s="5">
        <v>160.15795900000001</v>
      </c>
      <c r="AK126" s="5">
        <v>180.3567607</v>
      </c>
      <c r="AL126" s="5">
        <v>143.69454959999999</v>
      </c>
      <c r="AM126" s="5">
        <v>286.88305659999997</v>
      </c>
      <c r="AN126" s="5">
        <v>319.6678162</v>
      </c>
      <c r="AO126" s="5">
        <v>250.0818075</v>
      </c>
      <c r="AP126" s="5">
        <v>207.7610474</v>
      </c>
      <c r="AQ126" s="5">
        <v>171.86703489999999</v>
      </c>
      <c r="AR126" s="5">
        <v>185.79898069999999</v>
      </c>
      <c r="AS126" s="5">
        <v>188.47568770000001</v>
      </c>
      <c r="AT126" s="5">
        <v>193.10945129999999</v>
      </c>
      <c r="AU126" s="5">
        <v>296.60675049999998</v>
      </c>
      <c r="AV126" s="5">
        <v>657.94537349999996</v>
      </c>
      <c r="AW126" s="5">
        <v>382.55385840000002</v>
      </c>
      <c r="AX126" s="5">
        <v>80.563392640000004</v>
      </c>
      <c r="AY126" s="5">
        <v>90.609191890000005</v>
      </c>
      <c r="AZ126" s="5">
        <v>70.994415279999998</v>
      </c>
      <c r="BA126" s="5">
        <v>80.722333269999993</v>
      </c>
    </row>
    <row r="127" spans="1:53" x14ac:dyDescent="0.2">
      <c r="A127" s="1">
        <v>124</v>
      </c>
      <c r="B127" s="1" t="s">
        <v>27560</v>
      </c>
      <c r="C127" s="6" t="s">
        <v>27799</v>
      </c>
      <c r="D127" s="6" t="s">
        <v>28351</v>
      </c>
      <c r="E127" s="1" t="s">
        <v>28495</v>
      </c>
      <c r="F127" s="5"/>
      <c r="G127" s="5"/>
      <c r="H127" s="5"/>
      <c r="I127" s="5"/>
      <c r="J127" s="5">
        <v>56.958881380000001</v>
      </c>
      <c r="K127" s="5">
        <v>39.11444092</v>
      </c>
      <c r="L127" s="5">
        <v>43.503288269999999</v>
      </c>
      <c r="M127" s="5">
        <v>46.525536860000003</v>
      </c>
      <c r="N127" s="5">
        <v>46.965782169999997</v>
      </c>
      <c r="O127" s="5">
        <v>39.506740569999998</v>
      </c>
      <c r="P127" s="5">
        <v>43.006019590000001</v>
      </c>
      <c r="Q127" s="5">
        <v>43.159514110000003</v>
      </c>
      <c r="R127" s="5"/>
      <c r="S127" s="5"/>
      <c r="T127" s="5"/>
      <c r="U127" s="5"/>
      <c r="V127" s="5">
        <v>42.552661899999997</v>
      </c>
      <c r="W127" s="5">
        <v>57.425983430000002</v>
      </c>
      <c r="X127" s="5">
        <v>55.848358150000003</v>
      </c>
      <c r="Y127" s="5">
        <v>51.94233449</v>
      </c>
      <c r="Z127" s="5">
        <v>39.202396389999997</v>
      </c>
      <c r="AA127" s="5">
        <v>52.212947849999999</v>
      </c>
      <c r="AB127" s="5">
        <v>37.689201349999998</v>
      </c>
      <c r="AC127" s="5">
        <v>43.034848529999998</v>
      </c>
      <c r="AD127" s="5">
        <v>91.17810059</v>
      </c>
      <c r="AE127" s="5">
        <v>100.9602737</v>
      </c>
      <c r="AF127" s="5">
        <v>93.30560303</v>
      </c>
      <c r="AG127" s="5">
        <v>95.147992450000004</v>
      </c>
      <c r="AH127" s="5">
        <v>34.335514070000002</v>
      </c>
      <c r="AI127" s="5">
        <v>34.589836120000001</v>
      </c>
      <c r="AJ127" s="5">
        <v>29.41346931</v>
      </c>
      <c r="AK127" s="5">
        <v>32.7796065</v>
      </c>
      <c r="AL127" s="5">
        <v>62.800018309999999</v>
      </c>
      <c r="AM127" s="5">
        <v>35.864986420000001</v>
      </c>
      <c r="AN127" s="5">
        <v>44.506450649999998</v>
      </c>
      <c r="AO127" s="5">
        <v>47.723818459999997</v>
      </c>
      <c r="AP127" s="5">
        <v>50.813644410000002</v>
      </c>
      <c r="AQ127" s="5">
        <v>43.388862609999997</v>
      </c>
      <c r="AR127" s="5"/>
      <c r="AS127" s="5">
        <v>47.101253509999999</v>
      </c>
      <c r="AT127" s="5">
        <v>76.821929929999996</v>
      </c>
      <c r="AU127" s="5">
        <v>87.636726379999999</v>
      </c>
      <c r="AV127" s="5">
        <v>71.450378420000007</v>
      </c>
      <c r="AW127" s="5">
        <v>78.636344910000005</v>
      </c>
      <c r="AX127" s="5">
        <v>36.937465670000002</v>
      </c>
      <c r="AY127" s="5">
        <v>28.336557389999999</v>
      </c>
      <c r="AZ127" s="5"/>
      <c r="BA127" s="5">
        <v>32.637011530000002</v>
      </c>
    </row>
    <row r="128" spans="1:53" x14ac:dyDescent="0.2">
      <c r="A128" s="1">
        <v>125</v>
      </c>
      <c r="B128" s="1" t="s">
        <v>3990</v>
      </c>
      <c r="C128" s="6" t="s">
        <v>27800</v>
      </c>
      <c r="D128" s="6" t="s">
        <v>3992</v>
      </c>
      <c r="E128" s="1" t="s">
        <v>3993</v>
      </c>
      <c r="F128" s="5">
        <v>227.62062069999999</v>
      </c>
      <c r="G128" s="5">
        <v>153.10165409999999</v>
      </c>
      <c r="H128" s="5">
        <v>181.47779850000001</v>
      </c>
      <c r="I128" s="5">
        <v>187.40002440000001</v>
      </c>
      <c r="J128" s="5">
        <v>23.377662659999999</v>
      </c>
      <c r="K128" s="5">
        <v>49.635166169999998</v>
      </c>
      <c r="L128" s="5">
        <v>38.332744599999998</v>
      </c>
      <c r="M128" s="5">
        <v>37.11519114</v>
      </c>
      <c r="N128" s="5">
        <v>204.10740659999999</v>
      </c>
      <c r="O128" s="5">
        <v>183.48214719999999</v>
      </c>
      <c r="P128" s="5">
        <v>193.3614044</v>
      </c>
      <c r="Q128" s="5">
        <v>193.6503194</v>
      </c>
      <c r="R128" s="5"/>
      <c r="S128" s="5"/>
      <c r="T128" s="5"/>
      <c r="U128" s="5"/>
      <c r="V128" s="5">
        <v>157.700943</v>
      </c>
      <c r="W128" s="5">
        <v>168.68475340000001</v>
      </c>
      <c r="X128" s="5">
        <v>201.0100861</v>
      </c>
      <c r="Y128" s="5">
        <v>175.7985942</v>
      </c>
      <c r="Z128" s="5">
        <v>30.07678795</v>
      </c>
      <c r="AA128" s="5">
        <v>35.794692990000001</v>
      </c>
      <c r="AB128" s="5">
        <v>30.534242630000001</v>
      </c>
      <c r="AC128" s="5">
        <v>32.135241190000002</v>
      </c>
      <c r="AD128" s="5">
        <v>178.21463009999999</v>
      </c>
      <c r="AE128" s="5">
        <v>143.4656372</v>
      </c>
      <c r="AF128" s="5">
        <v>184.91026310000001</v>
      </c>
      <c r="AG128" s="5">
        <v>168.86351010000001</v>
      </c>
      <c r="AH128" s="5">
        <v>156.43176270000001</v>
      </c>
      <c r="AI128" s="5">
        <v>125.5967941</v>
      </c>
      <c r="AJ128" s="5">
        <v>144.91183469999999</v>
      </c>
      <c r="AK128" s="5">
        <v>142.31346379999999</v>
      </c>
      <c r="AL128" s="5">
        <v>144.39826969999999</v>
      </c>
      <c r="AM128" s="5">
        <v>193.21336360000001</v>
      </c>
      <c r="AN128" s="5">
        <v>180.29962159999999</v>
      </c>
      <c r="AO128" s="5">
        <v>172.63708500000001</v>
      </c>
      <c r="AP128" s="5">
        <v>186.07269289999999</v>
      </c>
      <c r="AQ128" s="5">
        <v>78.65890503</v>
      </c>
      <c r="AR128" s="5">
        <v>112.1751404</v>
      </c>
      <c r="AS128" s="5">
        <v>125.6355794</v>
      </c>
      <c r="AT128" s="5">
        <v>249.74511720000001</v>
      </c>
      <c r="AU128" s="5">
        <v>252.5094757</v>
      </c>
      <c r="AV128" s="5">
        <v>286.91207889999998</v>
      </c>
      <c r="AW128" s="5">
        <v>263.05555729999998</v>
      </c>
      <c r="AX128" s="5">
        <v>114.1441574</v>
      </c>
      <c r="AY128" s="5">
        <v>140.33886720000001</v>
      </c>
      <c r="AZ128" s="5">
        <v>83.656364440000004</v>
      </c>
      <c r="BA128" s="5">
        <v>112.7131297</v>
      </c>
    </row>
    <row r="129" spans="1:53" x14ac:dyDescent="0.2">
      <c r="A129" s="1">
        <v>126</v>
      </c>
      <c r="B129" s="1" t="s">
        <v>3994</v>
      </c>
      <c r="C129" s="6" t="s">
        <v>27801</v>
      </c>
      <c r="D129" s="6" t="s">
        <v>3996</v>
      </c>
      <c r="E129" s="1" t="s">
        <v>3997</v>
      </c>
      <c r="F129" s="5">
        <v>46.923694609999998</v>
      </c>
      <c r="G129" s="5"/>
      <c r="H129" s="5">
        <v>519.74945070000001</v>
      </c>
      <c r="I129" s="5">
        <v>283.33657260000001</v>
      </c>
      <c r="J129" s="5">
        <v>380.3884888</v>
      </c>
      <c r="K129" s="5">
        <v>292.1776428</v>
      </c>
      <c r="L129" s="5">
        <v>382.25949100000003</v>
      </c>
      <c r="M129" s="5">
        <v>351.60854089999998</v>
      </c>
      <c r="N129" s="5">
        <v>376.3806763</v>
      </c>
      <c r="O129" s="5">
        <v>390.14263920000002</v>
      </c>
      <c r="P129" s="5">
        <v>391.86450200000002</v>
      </c>
      <c r="Q129" s="5">
        <v>386.12927250000001</v>
      </c>
      <c r="R129" s="5">
        <v>410.3340149</v>
      </c>
      <c r="S129" s="5">
        <v>394.25622559999999</v>
      </c>
      <c r="T129" s="5">
        <v>409.89224239999999</v>
      </c>
      <c r="U129" s="5">
        <v>404.82749430000001</v>
      </c>
      <c r="V129" s="5">
        <v>104.403244</v>
      </c>
      <c r="W129" s="5">
        <v>67.998855590000005</v>
      </c>
      <c r="X129" s="5">
        <v>86.384933469999993</v>
      </c>
      <c r="Y129" s="5">
        <v>86.26234436</v>
      </c>
      <c r="Z129" s="5">
        <v>3866.2158199999999</v>
      </c>
      <c r="AA129" s="5">
        <v>3924.3549800000001</v>
      </c>
      <c r="AB129" s="5">
        <v>3912.1608890000002</v>
      </c>
      <c r="AC129" s="5">
        <v>3900.9105629999999</v>
      </c>
      <c r="AD129" s="5"/>
      <c r="AE129" s="5">
        <v>11.770685200000001</v>
      </c>
      <c r="AF129" s="5"/>
      <c r="AG129" s="5">
        <v>11.770685200000001</v>
      </c>
      <c r="AH129" s="5">
        <v>225.50366210000001</v>
      </c>
      <c r="AI129" s="5">
        <v>217.49964900000001</v>
      </c>
      <c r="AJ129" s="5">
        <v>232.149765</v>
      </c>
      <c r="AK129" s="5">
        <v>225.05102539999999</v>
      </c>
      <c r="AL129" s="5"/>
      <c r="AM129" s="5"/>
      <c r="AN129" s="5"/>
      <c r="AO129" s="5"/>
      <c r="AP129" s="5">
        <v>54.267215729999997</v>
      </c>
      <c r="AQ129" s="5">
        <v>46.053756710000002</v>
      </c>
      <c r="AR129" s="5">
        <v>27.96380615</v>
      </c>
      <c r="AS129" s="5">
        <v>42.76159286</v>
      </c>
      <c r="AT129" s="5"/>
      <c r="AU129" s="5">
        <v>2837.9404300000001</v>
      </c>
      <c r="AV129" s="5"/>
      <c r="AW129" s="5">
        <v>2837.9404300000001</v>
      </c>
      <c r="AX129" s="5">
        <v>395.07348630000001</v>
      </c>
      <c r="AY129" s="5">
        <v>421.74829099999999</v>
      </c>
      <c r="AZ129" s="5">
        <v>481.9608154</v>
      </c>
      <c r="BA129" s="5">
        <v>432.92753090000002</v>
      </c>
    </row>
    <row r="130" spans="1:53" x14ac:dyDescent="0.2">
      <c r="A130" s="1">
        <v>127</v>
      </c>
      <c r="B130" s="1" t="s">
        <v>4002</v>
      </c>
      <c r="C130" s="6" t="s">
        <v>27802</v>
      </c>
      <c r="D130" s="6" t="s">
        <v>4004</v>
      </c>
      <c r="E130" s="1" t="s">
        <v>4005</v>
      </c>
      <c r="F130" s="5">
        <v>37.233406070000001</v>
      </c>
      <c r="G130" s="5"/>
      <c r="H130" s="5">
        <v>35.582893370000001</v>
      </c>
      <c r="I130" s="5">
        <v>36.408149719999997</v>
      </c>
      <c r="J130" s="5">
        <v>5.3741970060000002</v>
      </c>
      <c r="K130" s="5">
        <v>12.71022797</v>
      </c>
      <c r="L130" s="5">
        <v>6.9566049579999998</v>
      </c>
      <c r="M130" s="5">
        <v>8.3470099770000008</v>
      </c>
      <c r="N130" s="5">
        <v>25.780426030000001</v>
      </c>
      <c r="O130" s="5">
        <v>26.96763039</v>
      </c>
      <c r="P130" s="5">
        <v>20.855497360000001</v>
      </c>
      <c r="Q130" s="5">
        <v>24.534517919999999</v>
      </c>
      <c r="R130" s="5"/>
      <c r="S130" s="5"/>
      <c r="T130" s="5"/>
      <c r="U130" s="5"/>
      <c r="V130" s="5">
        <v>44.427127839999997</v>
      </c>
      <c r="W130" s="5">
        <v>44.797351839999997</v>
      </c>
      <c r="X130" s="5"/>
      <c r="Y130" s="5">
        <v>44.612239840000001</v>
      </c>
      <c r="Z130" s="5"/>
      <c r="AA130" s="5"/>
      <c r="AB130" s="5">
        <v>3.2486085889999998</v>
      </c>
      <c r="AC130" s="5">
        <v>3.2486085889999998</v>
      </c>
      <c r="AD130" s="5">
        <v>182.20521550000001</v>
      </c>
      <c r="AE130" s="5">
        <v>157.69673159999999</v>
      </c>
      <c r="AF130" s="5">
        <v>183.31459050000001</v>
      </c>
      <c r="AG130" s="5">
        <v>174.40551249999999</v>
      </c>
      <c r="AH130" s="5">
        <v>32.057949069999999</v>
      </c>
      <c r="AI130" s="5">
        <v>36.898395540000003</v>
      </c>
      <c r="AJ130" s="5">
        <v>38.440650939999998</v>
      </c>
      <c r="AK130" s="5">
        <v>35.798998509999997</v>
      </c>
      <c r="AL130" s="5"/>
      <c r="AM130" s="5">
        <v>39.17124939</v>
      </c>
      <c r="AN130" s="5"/>
      <c r="AO130" s="5">
        <v>39.17124939</v>
      </c>
      <c r="AP130" s="5"/>
      <c r="AQ130" s="5">
        <v>31.43054008</v>
      </c>
      <c r="AR130" s="5"/>
      <c r="AS130" s="5">
        <v>31.43054008</v>
      </c>
      <c r="AT130" s="5"/>
      <c r="AU130" s="5">
        <v>38.367195129999999</v>
      </c>
      <c r="AV130" s="5"/>
      <c r="AW130" s="5">
        <v>38.367195129999999</v>
      </c>
      <c r="AX130" s="5">
        <v>18.208198549999999</v>
      </c>
      <c r="AY130" s="5">
        <v>19.766380309999999</v>
      </c>
      <c r="AZ130" s="5">
        <v>28.513980870000001</v>
      </c>
      <c r="BA130" s="5">
        <v>22.16285324</v>
      </c>
    </row>
    <row r="131" spans="1:53" x14ac:dyDescent="0.2">
      <c r="A131" s="1">
        <v>128</v>
      </c>
      <c r="B131" s="1" t="s">
        <v>4006</v>
      </c>
      <c r="C131" s="6" t="s">
        <v>27803</v>
      </c>
      <c r="D131" s="6" t="s">
        <v>4008</v>
      </c>
      <c r="E131" s="1" t="s">
        <v>4009</v>
      </c>
      <c r="F131" s="5">
        <v>97.710685729999994</v>
      </c>
      <c r="G131" s="5">
        <v>97.096137999999996</v>
      </c>
      <c r="H131" s="5">
        <v>129.05149840000001</v>
      </c>
      <c r="I131" s="5">
        <v>107.95277400000001</v>
      </c>
      <c r="J131" s="5">
        <v>46.593261720000001</v>
      </c>
      <c r="K131" s="5">
        <v>46.729465480000002</v>
      </c>
      <c r="L131" s="5">
        <v>51.859298709999997</v>
      </c>
      <c r="M131" s="5">
        <v>48.394008640000003</v>
      </c>
      <c r="N131" s="5">
        <v>61.464775090000003</v>
      </c>
      <c r="O131" s="5">
        <v>60.488822939999999</v>
      </c>
      <c r="P131" s="5">
        <v>48.109348300000001</v>
      </c>
      <c r="Q131" s="5">
        <v>56.687648770000003</v>
      </c>
      <c r="R131" s="5">
        <v>89.672233579999997</v>
      </c>
      <c r="S131" s="5">
        <v>67.230430600000005</v>
      </c>
      <c r="T131" s="5">
        <v>47.639705659999997</v>
      </c>
      <c r="U131" s="5">
        <v>68.180789950000005</v>
      </c>
      <c r="V131" s="5">
        <v>85.418319699999998</v>
      </c>
      <c r="W131" s="5">
        <v>79.090713500000007</v>
      </c>
      <c r="X131" s="5">
        <v>77.800277710000003</v>
      </c>
      <c r="Y131" s="5">
        <v>80.769770300000005</v>
      </c>
      <c r="Z131" s="5">
        <v>84.163398740000005</v>
      </c>
      <c r="AA131" s="5">
        <v>88.189605709999995</v>
      </c>
      <c r="AB131" s="5">
        <v>87.075653079999995</v>
      </c>
      <c r="AC131" s="5">
        <v>86.476219180000001</v>
      </c>
      <c r="AD131" s="5">
        <v>46.930183409999998</v>
      </c>
      <c r="AE131" s="5">
        <v>47.092864990000002</v>
      </c>
      <c r="AF131" s="5">
        <v>43.492641450000001</v>
      </c>
      <c r="AG131" s="5">
        <v>45.838563280000002</v>
      </c>
      <c r="AH131" s="5">
        <v>75.707130430000007</v>
      </c>
      <c r="AI131" s="5">
        <v>71.700492859999997</v>
      </c>
      <c r="AJ131" s="5">
        <v>66.803344730000006</v>
      </c>
      <c r="AK131" s="5">
        <v>71.403656010000006</v>
      </c>
      <c r="AL131" s="5">
        <v>115.9291916</v>
      </c>
      <c r="AM131" s="5">
        <v>118.04869840000001</v>
      </c>
      <c r="AN131" s="5">
        <v>129.47567749999999</v>
      </c>
      <c r="AO131" s="5">
        <v>121.1511892</v>
      </c>
      <c r="AP131" s="5">
        <v>93.614234920000001</v>
      </c>
      <c r="AQ131" s="5">
        <v>88.271842960000001</v>
      </c>
      <c r="AR131" s="5">
        <v>87.549118039999996</v>
      </c>
      <c r="AS131" s="5">
        <v>89.811731969999997</v>
      </c>
      <c r="AT131" s="5">
        <v>86.211471560000007</v>
      </c>
      <c r="AU131" s="5">
        <v>96.324241639999997</v>
      </c>
      <c r="AV131" s="5">
        <v>91.904602049999994</v>
      </c>
      <c r="AW131" s="5">
        <v>91.480105080000001</v>
      </c>
      <c r="AX131" s="5">
        <v>90.264434809999997</v>
      </c>
      <c r="AY131" s="5">
        <v>96.279762270000006</v>
      </c>
      <c r="AZ131" s="5">
        <v>96.724807740000003</v>
      </c>
      <c r="BA131" s="5">
        <v>94.42300161</v>
      </c>
    </row>
    <row r="132" spans="1:53" x14ac:dyDescent="0.2">
      <c r="A132" s="1">
        <v>129</v>
      </c>
      <c r="B132" s="1" t="s">
        <v>4010</v>
      </c>
      <c r="C132" s="6" t="s">
        <v>27804</v>
      </c>
      <c r="D132" s="6" t="s">
        <v>4012</v>
      </c>
      <c r="E132" s="1" t="s">
        <v>4013</v>
      </c>
      <c r="F132" s="5">
        <v>151.27134699999999</v>
      </c>
      <c r="G132" s="5">
        <v>191.3366394</v>
      </c>
      <c r="H132" s="5">
        <v>132.155777</v>
      </c>
      <c r="I132" s="5">
        <v>158.2545878</v>
      </c>
      <c r="J132" s="5">
        <v>67.023551940000004</v>
      </c>
      <c r="K132" s="5">
        <v>71.920982359999996</v>
      </c>
      <c r="L132" s="5">
        <v>67.265991209999996</v>
      </c>
      <c r="M132" s="5">
        <v>68.736841839999997</v>
      </c>
      <c r="N132" s="5">
        <v>64.032440190000003</v>
      </c>
      <c r="O132" s="5">
        <v>64.34669495</v>
      </c>
      <c r="P132" s="5">
        <v>80.818107600000005</v>
      </c>
      <c r="Q132" s="5">
        <v>69.732414250000005</v>
      </c>
      <c r="R132" s="5">
        <v>62.114528659999998</v>
      </c>
      <c r="S132" s="5">
        <v>70.699005130000003</v>
      </c>
      <c r="T132" s="5">
        <v>72.944435119999994</v>
      </c>
      <c r="U132" s="5">
        <v>68.58598963</v>
      </c>
      <c r="V132" s="5">
        <v>131.93313599999999</v>
      </c>
      <c r="W132" s="5">
        <v>132.0015564</v>
      </c>
      <c r="X132" s="5">
        <v>104.25922389999999</v>
      </c>
      <c r="Y132" s="5">
        <v>122.7313054</v>
      </c>
      <c r="Z132" s="5">
        <v>98.352020260000003</v>
      </c>
      <c r="AA132" s="5">
        <v>104.18805690000001</v>
      </c>
      <c r="AB132" s="5">
        <v>102.92538450000001</v>
      </c>
      <c r="AC132" s="5">
        <v>101.8218206</v>
      </c>
      <c r="AD132" s="5">
        <v>81.192863459999998</v>
      </c>
      <c r="AE132" s="5">
        <v>75.546836850000005</v>
      </c>
      <c r="AF132" s="5">
        <v>75.595825199999993</v>
      </c>
      <c r="AG132" s="5">
        <v>77.445175169999999</v>
      </c>
      <c r="AH132" s="5">
        <v>118.0616684</v>
      </c>
      <c r="AI132" s="5">
        <v>105.48519899999999</v>
      </c>
      <c r="AJ132" s="5">
        <v>102.17460629999999</v>
      </c>
      <c r="AK132" s="5">
        <v>108.57382459999999</v>
      </c>
      <c r="AL132" s="5">
        <v>87.753356929999995</v>
      </c>
      <c r="AM132" s="5">
        <v>162.63180539999999</v>
      </c>
      <c r="AN132" s="5">
        <v>202.34706120000001</v>
      </c>
      <c r="AO132" s="5">
        <v>150.91074119999999</v>
      </c>
      <c r="AP132" s="5">
        <v>77.782104489999995</v>
      </c>
      <c r="AQ132" s="5">
        <v>70.289283749999996</v>
      </c>
      <c r="AR132" s="5">
        <v>74.756523130000005</v>
      </c>
      <c r="AS132" s="5">
        <v>74.275970459999996</v>
      </c>
      <c r="AT132" s="5">
        <v>103.2998352</v>
      </c>
      <c r="AU132" s="5">
        <v>81.172218319999999</v>
      </c>
      <c r="AV132" s="5">
        <v>112.6309814</v>
      </c>
      <c r="AW132" s="5">
        <v>99.034344989999994</v>
      </c>
      <c r="AX132" s="5">
        <v>176.81733700000001</v>
      </c>
      <c r="AY132" s="5">
        <v>201.4579468</v>
      </c>
      <c r="AZ132" s="5">
        <v>154.0350037</v>
      </c>
      <c r="BA132" s="5">
        <v>177.43676249999999</v>
      </c>
    </row>
    <row r="133" spans="1:53" x14ac:dyDescent="0.2">
      <c r="A133" s="1">
        <v>130</v>
      </c>
      <c r="B133" s="1" t="s">
        <v>4026</v>
      </c>
      <c r="C133" s="6" t="s">
        <v>27805</v>
      </c>
      <c r="D133" s="6" t="s">
        <v>4028</v>
      </c>
      <c r="E133" s="1" t="s">
        <v>4029</v>
      </c>
      <c r="F133" s="5">
        <v>677.64733890000002</v>
      </c>
      <c r="G133" s="5">
        <v>1268.543457</v>
      </c>
      <c r="H133" s="5">
        <v>905.40039060000004</v>
      </c>
      <c r="I133" s="5">
        <v>950.53039550000005</v>
      </c>
      <c r="J133" s="5">
        <v>151.75112920000001</v>
      </c>
      <c r="K133" s="5">
        <v>320.35089110000001</v>
      </c>
      <c r="L133" s="5">
        <v>152.90930180000001</v>
      </c>
      <c r="M133" s="5">
        <v>208.33710730000001</v>
      </c>
      <c r="N133" s="5">
        <v>288.05026249999997</v>
      </c>
      <c r="O133" s="5">
        <v>570.8009644</v>
      </c>
      <c r="P133" s="5">
        <v>620.93316649999997</v>
      </c>
      <c r="Q133" s="5">
        <v>493.26146440000002</v>
      </c>
      <c r="R133" s="5">
        <v>205.54693599999999</v>
      </c>
      <c r="S133" s="5">
        <v>302.4471436</v>
      </c>
      <c r="T133" s="5">
        <v>351.55612180000003</v>
      </c>
      <c r="U133" s="5">
        <v>286.5167338</v>
      </c>
      <c r="V133" s="5">
        <v>899.48992920000001</v>
      </c>
      <c r="W133" s="5">
        <v>923.52423099999999</v>
      </c>
      <c r="X133" s="5">
        <v>1235.4223629999999</v>
      </c>
      <c r="Y133" s="5">
        <v>1019.478841</v>
      </c>
      <c r="Z133" s="5">
        <v>120.21614839999999</v>
      </c>
      <c r="AA133" s="5">
        <v>157.96908569999999</v>
      </c>
      <c r="AB133" s="5">
        <v>215.02720640000001</v>
      </c>
      <c r="AC133" s="5">
        <v>164.40414680000001</v>
      </c>
      <c r="AD133" s="5">
        <v>320.81198119999999</v>
      </c>
      <c r="AE133" s="5">
        <v>391.82858279999999</v>
      </c>
      <c r="AF133" s="5">
        <v>340.27279659999999</v>
      </c>
      <c r="AG133" s="5">
        <v>350.97112019999997</v>
      </c>
      <c r="AH133" s="5">
        <v>516.59613039999999</v>
      </c>
      <c r="AI133" s="5">
        <v>599.00988770000004</v>
      </c>
      <c r="AJ133" s="5">
        <v>564.36541750000004</v>
      </c>
      <c r="AK133" s="5">
        <v>559.99047849999999</v>
      </c>
      <c r="AL133" s="5">
        <v>1698.093018</v>
      </c>
      <c r="AM133" s="5">
        <v>1833.178711</v>
      </c>
      <c r="AN133" s="5">
        <v>1551.9372559999999</v>
      </c>
      <c r="AO133" s="5">
        <v>1694.4029949999999</v>
      </c>
      <c r="AP133" s="5">
        <v>334.0723572</v>
      </c>
      <c r="AQ133" s="5">
        <v>391.15960689999997</v>
      </c>
      <c r="AR133" s="5">
        <v>157.9746399</v>
      </c>
      <c r="AS133" s="5">
        <v>294.4022013</v>
      </c>
      <c r="AT133" s="5">
        <v>3833.4147950000001</v>
      </c>
      <c r="AU133" s="5">
        <v>3547.3666990000002</v>
      </c>
      <c r="AV133" s="5">
        <v>3512.5988769999999</v>
      </c>
      <c r="AW133" s="5">
        <v>3631.1267899999998</v>
      </c>
      <c r="AX133" s="5">
        <v>259.9735718</v>
      </c>
      <c r="AY133" s="5">
        <v>217.3480835</v>
      </c>
      <c r="AZ133" s="5">
        <v>530.3653564</v>
      </c>
      <c r="BA133" s="5">
        <v>335.89567060000002</v>
      </c>
    </row>
    <row r="134" spans="1:53" x14ac:dyDescent="0.2">
      <c r="A134" s="1">
        <v>131</v>
      </c>
      <c r="B134" s="1" t="s">
        <v>4038</v>
      </c>
      <c r="C134" s="6" t="s">
        <v>27806</v>
      </c>
      <c r="D134" s="6" t="s">
        <v>4040</v>
      </c>
      <c r="E134" s="1" t="s">
        <v>4041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>
        <v>1.2509173149999999</v>
      </c>
      <c r="S134" s="5">
        <v>1.745338678</v>
      </c>
      <c r="T134" s="5">
        <v>1.4662395720000001</v>
      </c>
      <c r="U134" s="5">
        <v>1.4874985220000001</v>
      </c>
      <c r="V134" s="5"/>
      <c r="W134" s="5"/>
      <c r="X134" s="5"/>
      <c r="Y134" s="5"/>
      <c r="Z134" s="5"/>
      <c r="AA134" s="5"/>
      <c r="AB134" s="5">
        <v>3.65640521</v>
      </c>
      <c r="AC134" s="5">
        <v>3.65640521</v>
      </c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</row>
    <row r="135" spans="1:53" x14ac:dyDescent="0.2">
      <c r="A135" s="1">
        <v>132</v>
      </c>
      <c r="B135" s="1" t="s">
        <v>4042</v>
      </c>
      <c r="C135" s="6" t="s">
        <v>27807</v>
      </c>
      <c r="D135" s="6" t="s">
        <v>4044</v>
      </c>
      <c r="E135" s="1" t="s">
        <v>4045</v>
      </c>
      <c r="F135" s="5"/>
      <c r="G135" s="5"/>
      <c r="H135" s="5"/>
      <c r="I135" s="5"/>
      <c r="J135" s="5">
        <v>13.3755188</v>
      </c>
      <c r="K135" s="5">
        <v>14.451366419999999</v>
      </c>
      <c r="L135" s="5">
        <v>13.509371760000001</v>
      </c>
      <c r="M135" s="5">
        <v>13.77875233</v>
      </c>
      <c r="N135" s="5">
        <v>16.097095490000001</v>
      </c>
      <c r="O135" s="5">
        <v>15.33817387</v>
      </c>
      <c r="P135" s="5">
        <v>14.594584469999999</v>
      </c>
      <c r="Q135" s="5">
        <v>15.34328461</v>
      </c>
      <c r="R135" s="5"/>
      <c r="S135" s="5"/>
      <c r="T135" s="5"/>
      <c r="U135" s="5"/>
      <c r="V135" s="5"/>
      <c r="W135" s="5"/>
      <c r="X135" s="5"/>
      <c r="Y135" s="5"/>
      <c r="Z135" s="5">
        <v>13.266256329999999</v>
      </c>
      <c r="AA135" s="5">
        <v>9.7843952180000002</v>
      </c>
      <c r="AB135" s="5">
        <v>13.74261856</v>
      </c>
      <c r="AC135" s="5">
        <v>12.264423369999999</v>
      </c>
      <c r="AD135" s="5"/>
      <c r="AE135" s="5">
        <v>43.190235139999999</v>
      </c>
      <c r="AF135" s="5"/>
      <c r="AG135" s="5">
        <v>43.190235139999999</v>
      </c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>
        <v>30.232717510000001</v>
      </c>
      <c r="AY135" s="5"/>
      <c r="AZ135" s="5"/>
      <c r="BA135" s="5">
        <v>30.232717510000001</v>
      </c>
    </row>
    <row r="136" spans="1:53" x14ac:dyDescent="0.2">
      <c r="A136" s="1">
        <v>133</v>
      </c>
      <c r="B136" s="1" t="s">
        <v>27561</v>
      </c>
      <c r="C136" s="6" t="s">
        <v>27808</v>
      </c>
      <c r="D136" s="6" t="s">
        <v>28352</v>
      </c>
      <c r="E136" s="1" t="s">
        <v>28496</v>
      </c>
      <c r="F136" s="5"/>
      <c r="G136" s="5"/>
      <c r="H136" s="5"/>
      <c r="I136" s="5"/>
      <c r="J136" s="5">
        <v>41.798507690000001</v>
      </c>
      <c r="K136" s="5">
        <v>42.20423126</v>
      </c>
      <c r="L136" s="5">
        <v>20.695373539999999</v>
      </c>
      <c r="M136" s="5">
        <v>34.899370830000002</v>
      </c>
      <c r="N136" s="5"/>
      <c r="O136" s="5"/>
      <c r="P136" s="5"/>
      <c r="Q136" s="5"/>
      <c r="R136" s="5">
        <v>68.1884613</v>
      </c>
      <c r="S136" s="5">
        <v>58.343990329999997</v>
      </c>
      <c r="T136" s="5">
        <v>33.555694580000001</v>
      </c>
      <c r="U136" s="5">
        <v>53.362715399999999</v>
      </c>
      <c r="V136" s="5"/>
      <c r="W136" s="5"/>
      <c r="X136" s="5"/>
      <c r="Y136" s="5"/>
      <c r="Z136" s="5">
        <v>29.506687159999998</v>
      </c>
      <c r="AA136" s="5">
        <v>28.976089479999999</v>
      </c>
      <c r="AB136" s="5">
        <v>26.77978706</v>
      </c>
      <c r="AC136" s="5">
        <v>28.420854569999999</v>
      </c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</row>
    <row r="137" spans="1:53" x14ac:dyDescent="0.2">
      <c r="A137" s="1">
        <v>134</v>
      </c>
      <c r="B137" s="1" t="s">
        <v>27562</v>
      </c>
      <c r="C137" s="6" t="s">
        <v>27809</v>
      </c>
      <c r="D137" s="6" t="s">
        <v>28353</v>
      </c>
      <c r="E137" s="1" t="s">
        <v>28497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>
        <v>22.70783424</v>
      </c>
      <c r="S137" s="5">
        <v>21.03394699</v>
      </c>
      <c r="T137" s="5">
        <v>16.53850555</v>
      </c>
      <c r="U137" s="5">
        <v>20.093428930000002</v>
      </c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</row>
    <row r="138" spans="1:53" x14ac:dyDescent="0.2">
      <c r="A138" s="1">
        <v>135</v>
      </c>
      <c r="B138" s="1" t="s">
        <v>27563</v>
      </c>
      <c r="C138" s="6" t="s">
        <v>27810</v>
      </c>
      <c r="D138" s="6" t="s">
        <v>28354</v>
      </c>
      <c r="E138" s="1" t="s">
        <v>28498</v>
      </c>
      <c r="F138" s="5"/>
      <c r="G138" s="5"/>
      <c r="H138" s="5"/>
      <c r="I138" s="5"/>
      <c r="J138" s="5">
        <v>109.56548309999999</v>
      </c>
      <c r="K138" s="5">
        <v>85.59736633</v>
      </c>
      <c r="L138" s="5">
        <v>103.1538773</v>
      </c>
      <c r="M138" s="5">
        <v>99.438908889999993</v>
      </c>
      <c r="N138" s="5"/>
      <c r="O138" s="5"/>
      <c r="P138" s="5"/>
      <c r="Q138" s="5"/>
      <c r="R138" s="5">
        <v>328.9647827</v>
      </c>
      <c r="S138" s="5">
        <v>102.67712400000001</v>
      </c>
      <c r="T138" s="5">
        <v>354.71475220000002</v>
      </c>
      <c r="U138" s="5">
        <v>262.11888629999999</v>
      </c>
      <c r="V138" s="5"/>
      <c r="W138" s="5"/>
      <c r="X138" s="5"/>
      <c r="Y138" s="5"/>
      <c r="Z138" s="5">
        <v>99.589576719999997</v>
      </c>
      <c r="AA138" s="5">
        <v>119.0143127</v>
      </c>
      <c r="AB138" s="5">
        <v>113.24625399999999</v>
      </c>
      <c r="AC138" s="5">
        <v>110.6167145</v>
      </c>
      <c r="AD138" s="5"/>
      <c r="AE138" s="5"/>
      <c r="AF138" s="5"/>
      <c r="AG138" s="5"/>
      <c r="AH138" s="5">
        <v>26.278863909999998</v>
      </c>
      <c r="AI138" s="5">
        <v>13.07266712</v>
      </c>
      <c r="AJ138" s="5"/>
      <c r="AK138" s="5">
        <v>19.675765510000002</v>
      </c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>
        <v>61.35600281</v>
      </c>
      <c r="AY138" s="5">
        <v>76.412170410000002</v>
      </c>
      <c r="AZ138" s="5"/>
      <c r="BA138" s="5">
        <v>68.884086609999997</v>
      </c>
    </row>
    <row r="139" spans="1:53" x14ac:dyDescent="0.2">
      <c r="A139" s="1">
        <v>136</v>
      </c>
      <c r="B139" s="1" t="s">
        <v>4110</v>
      </c>
      <c r="C139" s="6" t="s">
        <v>27811</v>
      </c>
      <c r="D139" s="6" t="s">
        <v>4112</v>
      </c>
      <c r="E139" s="1" t="s">
        <v>4113</v>
      </c>
      <c r="F139" s="5">
        <v>37.881519320000002</v>
      </c>
      <c r="G139" s="5">
        <v>56.604583740000002</v>
      </c>
      <c r="H139" s="5">
        <v>55.352119450000004</v>
      </c>
      <c r="I139" s="5">
        <v>49.946074170000003</v>
      </c>
      <c r="J139" s="5">
        <v>35.911300660000002</v>
      </c>
      <c r="K139" s="5">
        <v>40.041049960000002</v>
      </c>
      <c r="L139" s="5">
        <v>43.537670140000003</v>
      </c>
      <c r="M139" s="5">
        <v>39.830006920000002</v>
      </c>
      <c r="N139" s="5">
        <v>52.511554719999999</v>
      </c>
      <c r="O139" s="5">
        <v>56.648834229999999</v>
      </c>
      <c r="P139" s="5">
        <v>56.104015349999997</v>
      </c>
      <c r="Q139" s="5">
        <v>55.088134770000003</v>
      </c>
      <c r="R139" s="5">
        <v>44.813041689999999</v>
      </c>
      <c r="S139" s="5">
        <v>37.516860960000002</v>
      </c>
      <c r="T139" s="5">
        <v>44.59627914</v>
      </c>
      <c r="U139" s="5">
        <v>42.308727259999998</v>
      </c>
      <c r="V139" s="5">
        <v>58.15509033</v>
      </c>
      <c r="W139" s="5">
        <v>42.390182500000002</v>
      </c>
      <c r="X139" s="5">
        <v>54.959003449999997</v>
      </c>
      <c r="Y139" s="5">
        <v>51.83475876</v>
      </c>
      <c r="Z139" s="5">
        <v>32.856491089999999</v>
      </c>
      <c r="AA139" s="5">
        <v>21.912673949999999</v>
      </c>
      <c r="AB139" s="5">
        <v>28.850902560000002</v>
      </c>
      <c r="AC139" s="5">
        <v>27.873355870000001</v>
      </c>
      <c r="AD139" s="5">
        <v>54.485153199999999</v>
      </c>
      <c r="AE139" s="5">
        <v>67.595916750000001</v>
      </c>
      <c r="AF139" s="5">
        <v>60.154567720000003</v>
      </c>
      <c r="AG139" s="5">
        <v>60.745212549999998</v>
      </c>
      <c r="AH139" s="5">
        <v>46.817066189999998</v>
      </c>
      <c r="AI139" s="5">
        <v>43.472061160000003</v>
      </c>
      <c r="AJ139" s="5">
        <v>66.863861080000007</v>
      </c>
      <c r="AK139" s="5">
        <v>52.384329479999998</v>
      </c>
      <c r="AL139" s="5">
        <v>58.853069310000002</v>
      </c>
      <c r="AM139" s="5">
        <v>62.85098267</v>
      </c>
      <c r="AN139" s="5">
        <v>70.769958500000001</v>
      </c>
      <c r="AO139" s="5">
        <v>64.158003489999999</v>
      </c>
      <c r="AP139" s="5">
        <v>66.960624690000003</v>
      </c>
      <c r="AQ139" s="5">
        <v>76.307449340000005</v>
      </c>
      <c r="AR139" s="5">
        <v>74.49908447</v>
      </c>
      <c r="AS139" s="5">
        <v>72.589052839999994</v>
      </c>
      <c r="AT139" s="5">
        <v>53.938022609999997</v>
      </c>
      <c r="AU139" s="5">
        <v>68.163818359999993</v>
      </c>
      <c r="AV139" s="5">
        <v>87.359695430000002</v>
      </c>
      <c r="AW139" s="5">
        <v>69.820512140000005</v>
      </c>
      <c r="AX139" s="5">
        <v>29.904365540000001</v>
      </c>
      <c r="AY139" s="5">
        <v>62.620071410000001</v>
      </c>
      <c r="AZ139" s="5">
        <v>46.114173890000004</v>
      </c>
      <c r="BA139" s="5">
        <v>46.212870279999997</v>
      </c>
    </row>
    <row r="140" spans="1:53" x14ac:dyDescent="0.2">
      <c r="A140" s="1">
        <v>137</v>
      </c>
      <c r="B140" s="1" t="s">
        <v>4118</v>
      </c>
      <c r="C140" s="6" t="s">
        <v>27812</v>
      </c>
      <c r="D140" s="6" t="s">
        <v>4120</v>
      </c>
      <c r="E140" s="1" t="s">
        <v>4121</v>
      </c>
      <c r="F140" s="5">
        <v>88.908592220000003</v>
      </c>
      <c r="G140" s="5">
        <v>157.0973663</v>
      </c>
      <c r="H140" s="5">
        <v>105.19316860000001</v>
      </c>
      <c r="I140" s="5">
        <v>117.06637569999999</v>
      </c>
      <c r="J140" s="5"/>
      <c r="K140" s="5">
        <v>22.174459460000001</v>
      </c>
      <c r="L140" s="5">
        <v>26.6868248</v>
      </c>
      <c r="M140" s="5">
        <v>24.430642129999999</v>
      </c>
      <c r="N140" s="5">
        <v>42.760147089999997</v>
      </c>
      <c r="O140" s="5">
        <v>32.439624790000003</v>
      </c>
      <c r="P140" s="5">
        <v>25.905387879999999</v>
      </c>
      <c r="Q140" s="5">
        <v>33.701719920000002</v>
      </c>
      <c r="R140" s="5">
        <v>55.61055374</v>
      </c>
      <c r="S140" s="5">
        <v>44.222827909999999</v>
      </c>
      <c r="T140" s="5"/>
      <c r="U140" s="5">
        <v>49.91669083</v>
      </c>
      <c r="V140" s="5">
        <v>81.186614989999995</v>
      </c>
      <c r="W140" s="5">
        <v>76.367866520000007</v>
      </c>
      <c r="X140" s="5">
        <v>70.373573300000004</v>
      </c>
      <c r="Y140" s="5">
        <v>75.976018269999997</v>
      </c>
      <c r="Z140" s="5">
        <v>33.509529110000003</v>
      </c>
      <c r="AA140" s="5"/>
      <c r="AB140" s="5">
        <v>25.36381531</v>
      </c>
      <c r="AC140" s="5">
        <v>29.436672210000001</v>
      </c>
      <c r="AD140" s="5">
        <v>52.866546630000002</v>
      </c>
      <c r="AE140" s="5">
        <v>29.91433907</v>
      </c>
      <c r="AF140" s="5">
        <v>41.92874527</v>
      </c>
      <c r="AG140" s="5">
        <v>41.569876989999997</v>
      </c>
      <c r="AH140" s="5">
        <v>26.834733960000001</v>
      </c>
      <c r="AI140" s="5">
        <v>22.2295208</v>
      </c>
      <c r="AJ140" s="5">
        <v>28.748945240000001</v>
      </c>
      <c r="AK140" s="5">
        <v>25.93773333</v>
      </c>
      <c r="AL140" s="5">
        <v>92.570205689999995</v>
      </c>
      <c r="AM140" s="5">
        <v>57.835060120000001</v>
      </c>
      <c r="AN140" s="5">
        <v>68.367973329999998</v>
      </c>
      <c r="AO140" s="5">
        <v>72.924413049999998</v>
      </c>
      <c r="AP140" s="5">
        <v>95.035827639999994</v>
      </c>
      <c r="AQ140" s="5">
        <v>120.5695496</v>
      </c>
      <c r="AR140" s="5">
        <v>24.64285851</v>
      </c>
      <c r="AS140" s="5">
        <v>80.08274523</v>
      </c>
      <c r="AT140" s="5">
        <v>111.6435013</v>
      </c>
      <c r="AU140" s="5">
        <v>47.926269529999999</v>
      </c>
      <c r="AV140" s="5">
        <v>53.030494689999998</v>
      </c>
      <c r="AW140" s="5">
        <v>70.866755170000005</v>
      </c>
      <c r="AX140" s="5">
        <v>6.5904455180000001</v>
      </c>
      <c r="AY140" s="5"/>
      <c r="AZ140" s="5"/>
      <c r="BA140" s="5">
        <v>6.5904455180000001</v>
      </c>
    </row>
    <row r="141" spans="1:53" x14ac:dyDescent="0.2">
      <c r="A141" s="1">
        <v>138</v>
      </c>
      <c r="B141" s="1" t="s">
        <v>4126</v>
      </c>
      <c r="C141" s="6" t="s">
        <v>27813</v>
      </c>
      <c r="D141" s="6" t="s">
        <v>4128</v>
      </c>
      <c r="E141" s="1" t="s">
        <v>4129</v>
      </c>
      <c r="F141" s="5">
        <v>198.6364288</v>
      </c>
      <c r="G141" s="5">
        <v>217.8439789</v>
      </c>
      <c r="H141" s="5">
        <v>191.32084660000001</v>
      </c>
      <c r="I141" s="5">
        <v>202.60041810000001</v>
      </c>
      <c r="J141" s="5">
        <v>24.210737229999999</v>
      </c>
      <c r="K141" s="5">
        <v>28.634159090000001</v>
      </c>
      <c r="L141" s="5">
        <v>28.440746310000002</v>
      </c>
      <c r="M141" s="5">
        <v>27.095214210000002</v>
      </c>
      <c r="N141" s="5">
        <v>184.01144410000001</v>
      </c>
      <c r="O141" s="5">
        <v>138.33250430000001</v>
      </c>
      <c r="P141" s="5">
        <v>152.84501650000001</v>
      </c>
      <c r="Q141" s="5">
        <v>158.39632159999999</v>
      </c>
      <c r="R141" s="5">
        <v>26.906969069999999</v>
      </c>
      <c r="S141" s="5">
        <v>38.997333529999999</v>
      </c>
      <c r="T141" s="5">
        <v>37.72665405</v>
      </c>
      <c r="U141" s="5">
        <v>34.543652219999998</v>
      </c>
      <c r="V141" s="5">
        <v>108.0582047</v>
      </c>
      <c r="W141" s="5">
        <v>90.432960510000001</v>
      </c>
      <c r="X141" s="5">
        <v>108.5692902</v>
      </c>
      <c r="Y141" s="5">
        <v>102.3534851</v>
      </c>
      <c r="Z141" s="5">
        <v>31.94165993</v>
      </c>
      <c r="AA141" s="5">
        <v>29.06609344</v>
      </c>
      <c r="AB141" s="5">
        <v>28.961465839999999</v>
      </c>
      <c r="AC141" s="5">
        <v>29.989739740000001</v>
      </c>
      <c r="AD141" s="5">
        <v>109.46421049999999</v>
      </c>
      <c r="AE141" s="5">
        <v>87.911796570000007</v>
      </c>
      <c r="AF141" s="5">
        <v>115.6745758</v>
      </c>
      <c r="AG141" s="5">
        <v>104.3501943</v>
      </c>
      <c r="AH141" s="5">
        <v>112.3358231</v>
      </c>
      <c r="AI141" s="5">
        <v>126.0698929</v>
      </c>
      <c r="AJ141" s="5">
        <v>146.13241579999999</v>
      </c>
      <c r="AK141" s="5">
        <v>128.1793772</v>
      </c>
      <c r="AL141" s="5">
        <v>89.812553410000007</v>
      </c>
      <c r="AM141" s="5">
        <v>200.68539430000001</v>
      </c>
      <c r="AN141" s="5">
        <v>173.6825714</v>
      </c>
      <c r="AO141" s="5">
        <v>154.7268397</v>
      </c>
      <c r="AP141" s="5">
        <v>66.753608700000001</v>
      </c>
      <c r="AQ141" s="5">
        <v>57.98765564</v>
      </c>
      <c r="AR141" s="5">
        <v>51.238697049999999</v>
      </c>
      <c r="AS141" s="5">
        <v>58.659987129999998</v>
      </c>
      <c r="AT141" s="5"/>
      <c r="AU141" s="5"/>
      <c r="AV141" s="5"/>
      <c r="AW141" s="5"/>
      <c r="AX141" s="5">
        <v>161.29559330000001</v>
      </c>
      <c r="AY141" s="5">
        <v>187.93441770000001</v>
      </c>
      <c r="AZ141" s="5">
        <v>252.72399899999999</v>
      </c>
      <c r="BA141" s="5">
        <v>200.6513367</v>
      </c>
    </row>
    <row r="142" spans="1:53" x14ac:dyDescent="0.2">
      <c r="A142" s="1">
        <v>139</v>
      </c>
      <c r="B142" s="1" t="s">
        <v>4130</v>
      </c>
      <c r="C142" s="6" t="s">
        <v>27814</v>
      </c>
      <c r="D142" s="6" t="s">
        <v>4132</v>
      </c>
      <c r="E142" s="1" t="s">
        <v>4133</v>
      </c>
      <c r="F142" s="5"/>
      <c r="G142" s="5"/>
      <c r="H142" s="5">
        <v>73.886741639999997</v>
      </c>
      <c r="I142" s="5">
        <v>73.886741639999997</v>
      </c>
      <c r="J142" s="5">
        <v>38.68462753</v>
      </c>
      <c r="K142" s="5">
        <v>49.51227188</v>
      </c>
      <c r="L142" s="5">
        <v>54.159042360000001</v>
      </c>
      <c r="M142" s="5">
        <v>47.451980589999998</v>
      </c>
      <c r="N142" s="5">
        <v>52.657848360000003</v>
      </c>
      <c r="O142" s="5">
        <v>32.464992520000003</v>
      </c>
      <c r="P142" s="5">
        <v>19.762220379999999</v>
      </c>
      <c r="Q142" s="5">
        <v>34.961687089999998</v>
      </c>
      <c r="R142" s="5">
        <v>66.942283630000006</v>
      </c>
      <c r="S142" s="5">
        <v>71.399703979999998</v>
      </c>
      <c r="T142" s="5">
        <v>59.592510220000001</v>
      </c>
      <c r="U142" s="5">
        <v>65.978165939999997</v>
      </c>
      <c r="V142" s="5"/>
      <c r="W142" s="5"/>
      <c r="X142" s="5"/>
      <c r="Y142" s="5"/>
      <c r="Z142" s="5">
        <v>63.865848540000002</v>
      </c>
      <c r="AA142" s="5">
        <v>61.520168300000002</v>
      </c>
      <c r="AB142" s="5">
        <v>51.95915222</v>
      </c>
      <c r="AC142" s="5">
        <v>59.115056359999997</v>
      </c>
      <c r="AD142" s="5"/>
      <c r="AE142" s="5"/>
      <c r="AF142" s="5"/>
      <c r="AG142" s="5"/>
      <c r="AH142" s="5">
        <v>71.289131159999997</v>
      </c>
      <c r="AI142" s="5">
        <v>35.228019709999998</v>
      </c>
      <c r="AJ142" s="5">
        <v>47.708965300000003</v>
      </c>
      <c r="AK142" s="5">
        <v>51.408705390000002</v>
      </c>
      <c r="AL142" s="5"/>
      <c r="AM142" s="5"/>
      <c r="AN142" s="5"/>
      <c r="AO142" s="5"/>
      <c r="AP142" s="5"/>
      <c r="AQ142" s="5">
        <v>48.91128922</v>
      </c>
      <c r="AR142" s="5"/>
      <c r="AS142" s="5">
        <v>48.91128922</v>
      </c>
      <c r="AT142" s="5"/>
      <c r="AU142" s="5"/>
      <c r="AV142" s="5"/>
      <c r="AW142" s="5"/>
      <c r="AX142" s="5">
        <v>50.407161709999997</v>
      </c>
      <c r="AY142" s="5">
        <v>44.001510619999998</v>
      </c>
      <c r="AZ142" s="5">
        <v>44.63310242</v>
      </c>
      <c r="BA142" s="5">
        <v>46.347258250000003</v>
      </c>
    </row>
    <row r="143" spans="1:53" x14ac:dyDescent="0.2">
      <c r="A143" s="1">
        <v>140</v>
      </c>
      <c r="B143" s="1" t="s">
        <v>4134</v>
      </c>
      <c r="C143" s="6" t="s">
        <v>27815</v>
      </c>
      <c r="D143" s="6" t="s">
        <v>4136</v>
      </c>
      <c r="E143" s="1" t="s">
        <v>4137</v>
      </c>
      <c r="F143" s="5">
        <v>106.7411346</v>
      </c>
      <c r="G143" s="5">
        <v>112.1608276</v>
      </c>
      <c r="H143" s="5">
        <v>128.73500060000001</v>
      </c>
      <c r="I143" s="5">
        <v>115.8789876</v>
      </c>
      <c r="J143" s="5">
        <v>117.50399779999999</v>
      </c>
      <c r="K143" s="5">
        <v>116.7687531</v>
      </c>
      <c r="L143" s="5">
        <v>123.29461670000001</v>
      </c>
      <c r="M143" s="5">
        <v>119.1891225</v>
      </c>
      <c r="N143" s="5">
        <v>242.95404049999999</v>
      </c>
      <c r="O143" s="5">
        <v>236.3193359</v>
      </c>
      <c r="P143" s="5">
        <v>266.87814329999998</v>
      </c>
      <c r="Q143" s="5">
        <v>248.71717330000001</v>
      </c>
      <c r="R143" s="5">
        <v>144.95851139999999</v>
      </c>
      <c r="S143" s="5">
        <v>146.08538820000001</v>
      </c>
      <c r="T143" s="5">
        <v>167.91355899999999</v>
      </c>
      <c r="U143" s="5">
        <v>152.98581949999999</v>
      </c>
      <c r="V143" s="5">
        <v>190.48814390000001</v>
      </c>
      <c r="W143" s="5">
        <v>220.3347321</v>
      </c>
      <c r="X143" s="5">
        <v>224.7206879</v>
      </c>
      <c r="Y143" s="5">
        <v>211.84785460000001</v>
      </c>
      <c r="Z143" s="5">
        <v>252.33543399999999</v>
      </c>
      <c r="AA143" s="5">
        <v>254.8489227</v>
      </c>
      <c r="AB143" s="5">
        <v>258.68200680000001</v>
      </c>
      <c r="AC143" s="5">
        <v>255.28878779999999</v>
      </c>
      <c r="AD143" s="5">
        <v>450.1485596</v>
      </c>
      <c r="AE143" s="5">
        <v>433.23333739999998</v>
      </c>
      <c r="AF143" s="5">
        <v>453.13333130000001</v>
      </c>
      <c r="AG143" s="5">
        <v>445.5050761</v>
      </c>
      <c r="AH143" s="5">
        <v>138.65620419999999</v>
      </c>
      <c r="AI143" s="5">
        <v>153.15812679999999</v>
      </c>
      <c r="AJ143" s="5">
        <v>144.5104675</v>
      </c>
      <c r="AK143" s="5">
        <v>145.4415995</v>
      </c>
      <c r="AL143" s="5">
        <v>191.6413269</v>
      </c>
      <c r="AM143" s="5">
        <v>215.00091549999999</v>
      </c>
      <c r="AN143" s="5">
        <v>164.29289249999999</v>
      </c>
      <c r="AO143" s="5">
        <v>190.3117116</v>
      </c>
      <c r="AP143" s="5">
        <v>152.95079039999999</v>
      </c>
      <c r="AQ143" s="5">
        <v>137.65837099999999</v>
      </c>
      <c r="AR143" s="5">
        <v>93.962928770000005</v>
      </c>
      <c r="AS143" s="5">
        <v>128.19069669999999</v>
      </c>
      <c r="AT143" s="5">
        <v>114.0093155</v>
      </c>
      <c r="AU143" s="5">
        <v>82.633956909999995</v>
      </c>
      <c r="AV143" s="5">
        <v>146.5336609</v>
      </c>
      <c r="AW143" s="5">
        <v>114.3923111</v>
      </c>
      <c r="AX143" s="5">
        <v>132.6612701</v>
      </c>
      <c r="AY143" s="5">
        <v>123.6002197</v>
      </c>
      <c r="AZ143" s="5">
        <v>130.06762699999999</v>
      </c>
      <c r="BA143" s="5">
        <v>128.77637229999999</v>
      </c>
    </row>
    <row r="144" spans="1:53" x14ac:dyDescent="0.2">
      <c r="A144" s="1">
        <v>141</v>
      </c>
      <c r="B144" s="1" t="s">
        <v>4138</v>
      </c>
      <c r="C144" s="6" t="s">
        <v>27816</v>
      </c>
      <c r="D144" s="6" t="s">
        <v>4140</v>
      </c>
      <c r="E144" s="1" t="s">
        <v>4141</v>
      </c>
      <c r="F144" s="5">
        <v>119.75123600000001</v>
      </c>
      <c r="G144" s="5">
        <v>127.4878693</v>
      </c>
      <c r="H144" s="5"/>
      <c r="I144" s="5">
        <v>123.61955260000001</v>
      </c>
      <c r="J144" s="5"/>
      <c r="K144" s="5"/>
      <c r="L144" s="5"/>
      <c r="M144" s="5"/>
      <c r="N144" s="5">
        <v>94.428764340000001</v>
      </c>
      <c r="O144" s="5">
        <v>44.171199799999997</v>
      </c>
      <c r="P144" s="5">
        <v>71.817550659999995</v>
      </c>
      <c r="Q144" s="5">
        <v>70.139171599999997</v>
      </c>
      <c r="R144" s="5"/>
      <c r="S144" s="5"/>
      <c r="T144" s="5"/>
      <c r="U144" s="5"/>
      <c r="V144" s="5">
        <v>80.784423829999994</v>
      </c>
      <c r="W144" s="5">
        <v>76.338714600000003</v>
      </c>
      <c r="X144" s="5">
        <v>79.002464290000006</v>
      </c>
      <c r="Y144" s="5">
        <v>78.708534240000006</v>
      </c>
      <c r="Z144" s="5"/>
      <c r="AA144" s="5"/>
      <c r="AB144" s="5">
        <v>35.793102259999998</v>
      </c>
      <c r="AC144" s="5">
        <v>35.793102259999998</v>
      </c>
      <c r="AD144" s="5">
        <v>485.84545900000001</v>
      </c>
      <c r="AE144" s="5">
        <v>426.98077389999997</v>
      </c>
      <c r="AF144" s="5">
        <v>468.79650880000003</v>
      </c>
      <c r="AG144" s="5">
        <v>460.54091390000002</v>
      </c>
      <c r="AH144" s="5">
        <v>82.090705869999994</v>
      </c>
      <c r="AI144" s="5">
        <v>96.149070739999999</v>
      </c>
      <c r="AJ144" s="5">
        <v>97.062072749999999</v>
      </c>
      <c r="AK144" s="5">
        <v>91.767283120000002</v>
      </c>
      <c r="AL144" s="5">
        <v>113.9011383</v>
      </c>
      <c r="AM144" s="5">
        <v>66.545600890000003</v>
      </c>
      <c r="AN144" s="5">
        <v>87.595306399999998</v>
      </c>
      <c r="AO144" s="5">
        <v>89.347348530000005</v>
      </c>
      <c r="AP144" s="5">
        <v>102.8879013</v>
      </c>
      <c r="AQ144" s="5">
        <v>112.3143311</v>
      </c>
      <c r="AR144" s="5">
        <v>95.469093319999999</v>
      </c>
      <c r="AS144" s="5">
        <v>103.55710860000001</v>
      </c>
      <c r="AT144" s="5">
        <v>195.70376590000001</v>
      </c>
      <c r="AU144" s="5">
        <v>178.34259030000001</v>
      </c>
      <c r="AV144" s="5">
        <v>164.51565550000001</v>
      </c>
      <c r="AW144" s="5">
        <v>179.52067059999999</v>
      </c>
      <c r="AX144" s="5"/>
      <c r="AY144" s="5">
        <v>95.823036189999996</v>
      </c>
      <c r="AZ144" s="5"/>
      <c r="BA144" s="5">
        <v>95.823036189999996</v>
      </c>
    </row>
    <row r="145" spans="1:53" x14ac:dyDescent="0.2">
      <c r="A145" s="1">
        <v>142</v>
      </c>
      <c r="B145" s="1" t="s">
        <v>4146</v>
      </c>
      <c r="C145" s="6" t="s">
        <v>27817</v>
      </c>
      <c r="D145" s="6" t="s">
        <v>4148</v>
      </c>
      <c r="E145" s="1" t="s">
        <v>4149</v>
      </c>
      <c r="F145" s="5">
        <v>158.95281979999999</v>
      </c>
      <c r="G145" s="5">
        <v>125.7320557</v>
      </c>
      <c r="H145" s="5">
        <v>185.5022736</v>
      </c>
      <c r="I145" s="5">
        <v>156.72904969999999</v>
      </c>
      <c r="J145" s="5">
        <v>58.880550380000003</v>
      </c>
      <c r="K145" s="5">
        <v>47.920585629999998</v>
      </c>
      <c r="L145" s="5">
        <v>37.401950839999998</v>
      </c>
      <c r="M145" s="5">
        <v>48.067695620000002</v>
      </c>
      <c r="N145" s="5">
        <v>203.17927549999999</v>
      </c>
      <c r="O145" s="5">
        <v>220.75476069999999</v>
      </c>
      <c r="P145" s="5">
        <v>220.67088319999999</v>
      </c>
      <c r="Q145" s="5">
        <v>214.86830649999999</v>
      </c>
      <c r="R145" s="5">
        <v>108.3938828</v>
      </c>
      <c r="S145" s="5">
        <v>146.0460205</v>
      </c>
      <c r="T145" s="5">
        <v>119.3418121</v>
      </c>
      <c r="U145" s="5">
        <v>124.5939051</v>
      </c>
      <c r="V145" s="5">
        <v>212.55088810000001</v>
      </c>
      <c r="W145" s="5">
        <v>175.8039551</v>
      </c>
      <c r="X145" s="5">
        <v>226.60856630000001</v>
      </c>
      <c r="Y145" s="5">
        <v>204.98780310000001</v>
      </c>
      <c r="Z145" s="5">
        <v>52.288944239999999</v>
      </c>
      <c r="AA145" s="5">
        <v>46.784854889999998</v>
      </c>
      <c r="AB145" s="5">
        <v>56.158004759999997</v>
      </c>
      <c r="AC145" s="5">
        <v>51.743934629999998</v>
      </c>
      <c r="AD145" s="5">
        <v>151.01005549999999</v>
      </c>
      <c r="AE145" s="5">
        <v>159.23381040000001</v>
      </c>
      <c r="AF145" s="5">
        <v>141.70791629999999</v>
      </c>
      <c r="AG145" s="5">
        <v>150.65059410000001</v>
      </c>
      <c r="AH145" s="5">
        <v>87.614189150000001</v>
      </c>
      <c r="AI145" s="5">
        <v>84.279731749999996</v>
      </c>
      <c r="AJ145" s="5">
        <v>86.09375</v>
      </c>
      <c r="AK145" s="5">
        <v>85.995890299999999</v>
      </c>
      <c r="AL145" s="5">
        <v>133.94215389999999</v>
      </c>
      <c r="AM145" s="5">
        <v>125.21138759999999</v>
      </c>
      <c r="AN145" s="5">
        <v>125.9171982</v>
      </c>
      <c r="AO145" s="5">
        <v>128.35691320000001</v>
      </c>
      <c r="AP145" s="5">
        <v>76.396942139999993</v>
      </c>
      <c r="AQ145" s="5">
        <v>74.579582209999998</v>
      </c>
      <c r="AR145" s="5">
        <v>76.290092470000005</v>
      </c>
      <c r="AS145" s="5">
        <v>75.755538939999994</v>
      </c>
      <c r="AT145" s="5">
        <v>183.27076719999999</v>
      </c>
      <c r="AU145" s="5">
        <v>146.85028080000001</v>
      </c>
      <c r="AV145" s="5">
        <v>191.56144710000001</v>
      </c>
      <c r="AW145" s="5">
        <v>173.89416499999999</v>
      </c>
      <c r="AX145" s="5">
        <v>52.858974459999999</v>
      </c>
      <c r="AY145" s="5">
        <v>66.090911869999999</v>
      </c>
      <c r="AZ145" s="5">
        <v>58.879013059999998</v>
      </c>
      <c r="BA145" s="5">
        <v>59.276299790000003</v>
      </c>
    </row>
    <row r="146" spans="1:53" x14ac:dyDescent="0.2">
      <c r="A146" s="1">
        <v>143</v>
      </c>
      <c r="B146" s="1" t="s">
        <v>4150</v>
      </c>
      <c r="C146" s="6" t="s">
        <v>27818</v>
      </c>
      <c r="D146" s="6" t="s">
        <v>4152</v>
      </c>
      <c r="E146" s="1" t="s">
        <v>4153</v>
      </c>
      <c r="F146" s="5"/>
      <c r="G146" s="5"/>
      <c r="H146" s="5"/>
      <c r="I146" s="5"/>
      <c r="J146" s="5">
        <v>375.88369749999998</v>
      </c>
      <c r="K146" s="5">
        <v>210.8764496</v>
      </c>
      <c r="L146" s="5">
        <v>258.30679320000002</v>
      </c>
      <c r="M146" s="5">
        <v>281.68898009999998</v>
      </c>
      <c r="N146" s="5">
        <v>176.79318240000001</v>
      </c>
      <c r="O146" s="5">
        <v>190.45738220000001</v>
      </c>
      <c r="P146" s="5">
        <v>182.4676819</v>
      </c>
      <c r="Q146" s="5">
        <v>183.23941550000001</v>
      </c>
      <c r="R146" s="5">
        <v>178.86616520000001</v>
      </c>
      <c r="S146" s="5">
        <v>210.6926727</v>
      </c>
      <c r="T146" s="5">
        <v>526.44934079999996</v>
      </c>
      <c r="U146" s="5">
        <v>305.3360596</v>
      </c>
      <c r="V146" s="5">
        <v>130.57322690000001</v>
      </c>
      <c r="W146" s="5">
        <v>658.92395020000004</v>
      </c>
      <c r="X146" s="5">
        <v>3786.5346679999998</v>
      </c>
      <c r="Y146" s="5">
        <v>1525.343948</v>
      </c>
      <c r="Z146" s="5">
        <v>799.74102779999998</v>
      </c>
      <c r="AA146" s="5">
        <v>807.99902340000006</v>
      </c>
      <c r="AB146" s="5">
        <v>820.18774410000003</v>
      </c>
      <c r="AC146" s="5">
        <v>809.30926509999995</v>
      </c>
      <c r="AD146" s="5">
        <v>123.25457</v>
      </c>
      <c r="AE146" s="5"/>
      <c r="AF146" s="5">
        <v>46.137111660000002</v>
      </c>
      <c r="AG146" s="5">
        <v>84.695840840000002</v>
      </c>
      <c r="AH146" s="5">
        <v>150.81524659999999</v>
      </c>
      <c r="AI146" s="5">
        <v>139.56184390000001</v>
      </c>
      <c r="AJ146" s="5">
        <v>146.9074402</v>
      </c>
      <c r="AK146" s="5">
        <v>145.7615102</v>
      </c>
      <c r="AL146" s="5">
        <v>35.335319519999999</v>
      </c>
      <c r="AM146" s="5"/>
      <c r="AN146" s="5"/>
      <c r="AO146" s="5">
        <v>35.335319519999999</v>
      </c>
      <c r="AP146" s="5">
        <v>228.83079530000001</v>
      </c>
      <c r="AQ146" s="5">
        <v>154.04035949999999</v>
      </c>
      <c r="AR146" s="5">
        <v>200.3146515</v>
      </c>
      <c r="AS146" s="5">
        <v>194.3952688</v>
      </c>
      <c r="AT146" s="5">
        <v>76.473320009999995</v>
      </c>
      <c r="AU146" s="5"/>
      <c r="AV146" s="5">
        <v>138.01289370000001</v>
      </c>
      <c r="AW146" s="5">
        <v>107.24310680000001</v>
      </c>
      <c r="AX146" s="5">
        <v>358.59649660000002</v>
      </c>
      <c r="AY146" s="5">
        <v>342.76806640000001</v>
      </c>
      <c r="AZ146" s="5">
        <v>302.56289670000001</v>
      </c>
      <c r="BA146" s="5">
        <v>334.64248659999998</v>
      </c>
    </row>
    <row r="147" spans="1:53" x14ac:dyDescent="0.2">
      <c r="A147" s="1">
        <v>144</v>
      </c>
      <c r="B147" s="1" t="s">
        <v>4154</v>
      </c>
      <c r="C147" s="6" t="s">
        <v>27819</v>
      </c>
      <c r="D147" s="6" t="s">
        <v>4156</v>
      </c>
      <c r="E147" s="1" t="s">
        <v>4157</v>
      </c>
      <c r="F147" s="5"/>
      <c r="G147" s="5"/>
      <c r="H147" s="5">
        <v>10.798415179999999</v>
      </c>
      <c r="I147" s="5">
        <v>10.798415179999999</v>
      </c>
      <c r="J147" s="5">
        <v>29.994157789999999</v>
      </c>
      <c r="K147" s="5">
        <v>37.39142227</v>
      </c>
      <c r="L147" s="5">
        <v>33.455532069999997</v>
      </c>
      <c r="M147" s="5">
        <v>33.613704050000003</v>
      </c>
      <c r="N147" s="5">
        <v>53.566211699999997</v>
      </c>
      <c r="O147" s="5">
        <v>26.108779909999999</v>
      </c>
      <c r="P147" s="5">
        <v>36.925559999999997</v>
      </c>
      <c r="Q147" s="5">
        <v>38.866850540000002</v>
      </c>
      <c r="R147" s="5">
        <v>47.964633939999999</v>
      </c>
      <c r="S147" s="5">
        <v>53.406723020000001</v>
      </c>
      <c r="T147" s="5">
        <v>164.40826419999999</v>
      </c>
      <c r="U147" s="5">
        <v>88.593207039999996</v>
      </c>
      <c r="V147" s="5">
        <v>29.012844090000002</v>
      </c>
      <c r="W147" s="5">
        <v>35.933963779999999</v>
      </c>
      <c r="X147" s="5"/>
      <c r="Y147" s="5">
        <v>32.473403930000003</v>
      </c>
      <c r="Z147" s="5">
        <v>87.259681700000002</v>
      </c>
      <c r="AA147" s="5">
        <v>83.965728760000005</v>
      </c>
      <c r="AB147" s="5">
        <v>52.714832309999998</v>
      </c>
      <c r="AC147" s="5">
        <v>74.646747590000004</v>
      </c>
      <c r="AD147" s="5">
        <v>23.31720734</v>
      </c>
      <c r="AE147" s="5">
        <v>23.06665039</v>
      </c>
      <c r="AF147" s="5">
        <v>19.643613819999999</v>
      </c>
      <c r="AG147" s="5">
        <v>22.009157179999999</v>
      </c>
      <c r="AH147" s="5">
        <v>32.050506589999998</v>
      </c>
      <c r="AI147" s="5">
        <v>37.036548609999997</v>
      </c>
      <c r="AJ147" s="5">
        <v>30.383937840000002</v>
      </c>
      <c r="AK147" s="5">
        <v>33.156997680000003</v>
      </c>
      <c r="AL147" s="5"/>
      <c r="AM147" s="5">
        <v>33.220764160000002</v>
      </c>
      <c r="AN147" s="5"/>
      <c r="AO147" s="5">
        <v>33.220764160000002</v>
      </c>
      <c r="AP147" s="5">
        <v>56.360359189999997</v>
      </c>
      <c r="AQ147" s="5">
        <v>56.73695755</v>
      </c>
      <c r="AR147" s="5">
        <v>62.564292909999999</v>
      </c>
      <c r="AS147" s="5">
        <v>58.553869880000001</v>
      </c>
      <c r="AT147" s="5">
        <v>63.312679289999998</v>
      </c>
      <c r="AU147" s="5"/>
      <c r="AV147" s="5"/>
      <c r="AW147" s="5">
        <v>63.312679289999998</v>
      </c>
      <c r="AX147" s="5">
        <v>35.21284103</v>
      </c>
      <c r="AY147" s="5">
        <v>47.106327059999998</v>
      </c>
      <c r="AZ147" s="5">
        <v>39.808795930000002</v>
      </c>
      <c r="BA147" s="5">
        <v>40.709321340000002</v>
      </c>
    </row>
    <row r="148" spans="1:53" x14ac:dyDescent="0.2">
      <c r="A148" s="1">
        <v>145</v>
      </c>
      <c r="B148" s="1" t="s">
        <v>4162</v>
      </c>
      <c r="C148" s="6" t="s">
        <v>27820</v>
      </c>
      <c r="D148" s="6" t="s">
        <v>4164</v>
      </c>
      <c r="E148" s="1" t="s">
        <v>4165</v>
      </c>
      <c r="F148" s="5">
        <v>145.45777889999999</v>
      </c>
      <c r="G148" s="5">
        <v>233.243988</v>
      </c>
      <c r="H148" s="5">
        <v>96.060798649999995</v>
      </c>
      <c r="I148" s="5">
        <v>158.2541885</v>
      </c>
      <c r="J148" s="5">
        <v>111.55819700000001</v>
      </c>
      <c r="K148" s="5">
        <v>105.34383390000001</v>
      </c>
      <c r="L148" s="5">
        <v>91.37669373</v>
      </c>
      <c r="M148" s="5">
        <v>102.7595749</v>
      </c>
      <c r="N148" s="5">
        <v>96.857971190000001</v>
      </c>
      <c r="O148" s="5">
        <v>63.713848110000001</v>
      </c>
      <c r="P148" s="5">
        <v>93.191635129999995</v>
      </c>
      <c r="Q148" s="5">
        <v>84.587818150000004</v>
      </c>
      <c r="R148" s="5">
        <v>84.130096440000003</v>
      </c>
      <c r="S148" s="5">
        <v>69.029747009999994</v>
      </c>
      <c r="T148" s="5">
        <v>88.458267210000002</v>
      </c>
      <c r="U148" s="5">
        <v>80.539370219999995</v>
      </c>
      <c r="V148" s="5">
        <v>196.6662445</v>
      </c>
      <c r="W148" s="5">
        <v>96.466804499999995</v>
      </c>
      <c r="X148" s="5">
        <v>95.200965879999998</v>
      </c>
      <c r="Y148" s="5">
        <v>129.44467159999999</v>
      </c>
      <c r="Z148" s="5">
        <v>69.676773069999996</v>
      </c>
      <c r="AA148" s="5">
        <v>76.465957639999999</v>
      </c>
      <c r="AB148" s="5">
        <v>69.791580199999999</v>
      </c>
      <c r="AC148" s="5">
        <v>71.97810364</v>
      </c>
      <c r="AD148" s="5">
        <v>52.919582370000001</v>
      </c>
      <c r="AE148" s="5">
        <v>37.7052002</v>
      </c>
      <c r="AF148" s="5">
        <v>59.883636469999999</v>
      </c>
      <c r="AG148" s="5">
        <v>50.169473009999997</v>
      </c>
      <c r="AH148" s="5">
        <v>175.9539948</v>
      </c>
      <c r="AI148" s="5">
        <v>165.60031129999999</v>
      </c>
      <c r="AJ148" s="5">
        <v>193.23516849999999</v>
      </c>
      <c r="AK148" s="5">
        <v>178.26315819999999</v>
      </c>
      <c r="AL148" s="5">
        <v>145.702179</v>
      </c>
      <c r="AM148" s="5">
        <v>137.11726379999999</v>
      </c>
      <c r="AN148" s="5">
        <v>97.254577639999994</v>
      </c>
      <c r="AO148" s="5">
        <v>126.69134010000001</v>
      </c>
      <c r="AP148" s="5">
        <v>145.96540830000001</v>
      </c>
      <c r="AQ148" s="5">
        <v>97.221008299999994</v>
      </c>
      <c r="AR148" s="5">
        <v>93.632453920000003</v>
      </c>
      <c r="AS148" s="5">
        <v>112.2729568</v>
      </c>
      <c r="AT148" s="5">
        <v>107.7881393</v>
      </c>
      <c r="AU148" s="5"/>
      <c r="AV148" s="5">
        <v>143.2577057</v>
      </c>
      <c r="AW148" s="5">
        <v>125.52292250000001</v>
      </c>
      <c r="AX148" s="5"/>
      <c r="AY148" s="5"/>
      <c r="AZ148" s="5"/>
      <c r="BA148" s="5"/>
    </row>
    <row r="149" spans="1:53" x14ac:dyDescent="0.2">
      <c r="A149" s="1">
        <v>146</v>
      </c>
      <c r="B149" s="1" t="s">
        <v>4166</v>
      </c>
      <c r="C149" s="6" t="s">
        <v>27821</v>
      </c>
      <c r="D149" s="6" t="s">
        <v>4168</v>
      </c>
      <c r="E149" s="1" t="s">
        <v>4169</v>
      </c>
      <c r="F149" s="5">
        <v>85.54533386</v>
      </c>
      <c r="G149" s="5">
        <v>69.332717900000006</v>
      </c>
      <c r="H149" s="5">
        <v>94.366859439999999</v>
      </c>
      <c r="I149" s="5">
        <v>83.081637060000006</v>
      </c>
      <c r="J149" s="5">
        <v>91.132728580000006</v>
      </c>
      <c r="K149" s="5">
        <v>57.135246279999997</v>
      </c>
      <c r="L149" s="5">
        <v>91.068962099999993</v>
      </c>
      <c r="M149" s="5">
        <v>79.778978980000005</v>
      </c>
      <c r="N149" s="5">
        <v>101.6795197</v>
      </c>
      <c r="O149" s="5">
        <v>105.5504608</v>
      </c>
      <c r="P149" s="5">
        <v>100.9584885</v>
      </c>
      <c r="Q149" s="5">
        <v>102.72948959999999</v>
      </c>
      <c r="R149" s="5">
        <v>55.507537839999998</v>
      </c>
      <c r="S149" s="5">
        <v>60.46352005</v>
      </c>
      <c r="T149" s="5">
        <v>63.505428309999999</v>
      </c>
      <c r="U149" s="5">
        <v>59.825495400000001</v>
      </c>
      <c r="V149" s="5">
        <v>105.068924</v>
      </c>
      <c r="W149" s="5">
        <v>101.1543427</v>
      </c>
      <c r="X149" s="5">
        <v>91.924057009999999</v>
      </c>
      <c r="Y149" s="5">
        <v>99.382441200000002</v>
      </c>
      <c r="Z149" s="5">
        <v>63.912372589999997</v>
      </c>
      <c r="AA149" s="5">
        <v>89.586425779999999</v>
      </c>
      <c r="AB149" s="5">
        <v>66.923225400000007</v>
      </c>
      <c r="AC149" s="5">
        <v>73.474007920000005</v>
      </c>
      <c r="AD149" s="5">
        <v>99.660842900000006</v>
      </c>
      <c r="AE149" s="5">
        <v>112.9785004</v>
      </c>
      <c r="AF149" s="5">
        <v>104.0310593</v>
      </c>
      <c r="AG149" s="5">
        <v>105.5568008</v>
      </c>
      <c r="AH149" s="5">
        <v>62.130947110000001</v>
      </c>
      <c r="AI149" s="5">
        <v>56.330886839999998</v>
      </c>
      <c r="AJ149" s="5">
        <v>57.005683900000001</v>
      </c>
      <c r="AK149" s="5">
        <v>58.489172619999998</v>
      </c>
      <c r="AL149" s="5">
        <v>96.65031433</v>
      </c>
      <c r="AM149" s="5">
        <v>118.027092</v>
      </c>
      <c r="AN149" s="5">
        <v>91.605407709999994</v>
      </c>
      <c r="AO149" s="5">
        <v>102.0942713</v>
      </c>
      <c r="AP149" s="5">
        <v>65.513725280000003</v>
      </c>
      <c r="AQ149" s="5">
        <v>51.514133450000003</v>
      </c>
      <c r="AR149" s="5">
        <v>67.94097137</v>
      </c>
      <c r="AS149" s="5">
        <v>61.656276699999999</v>
      </c>
      <c r="AT149" s="5">
        <v>111.6427383</v>
      </c>
      <c r="AU149" s="5">
        <v>111.45695499999999</v>
      </c>
      <c r="AV149" s="5">
        <v>125.7390518</v>
      </c>
      <c r="AW149" s="5">
        <v>116.27958169999999</v>
      </c>
      <c r="AX149" s="5">
        <v>54.053852079999999</v>
      </c>
      <c r="AY149" s="5">
        <v>51.99358368</v>
      </c>
      <c r="AZ149" s="5">
        <v>37.833587649999998</v>
      </c>
      <c r="BA149" s="5">
        <v>47.960341139999997</v>
      </c>
    </row>
    <row r="150" spans="1:53" x14ac:dyDescent="0.2">
      <c r="A150" s="1">
        <v>147</v>
      </c>
      <c r="B150" s="1" t="s">
        <v>4174</v>
      </c>
      <c r="C150" s="6" t="s">
        <v>27822</v>
      </c>
      <c r="D150" s="6" t="s">
        <v>4176</v>
      </c>
      <c r="E150" s="1" t="s">
        <v>4177</v>
      </c>
      <c r="F150" s="5"/>
      <c r="G150" s="5"/>
      <c r="H150" s="5"/>
      <c r="I150" s="5"/>
      <c r="J150" s="5">
        <v>19.658233639999999</v>
      </c>
      <c r="K150" s="5">
        <v>15.241129880000001</v>
      </c>
      <c r="L150" s="5">
        <v>25.04726982</v>
      </c>
      <c r="M150" s="5">
        <v>19.982211110000001</v>
      </c>
      <c r="N150" s="5">
        <v>8.5886545180000002</v>
      </c>
      <c r="O150" s="5">
        <v>17.859300609999998</v>
      </c>
      <c r="P150" s="5">
        <v>15.67574883</v>
      </c>
      <c r="Q150" s="5">
        <v>14.04123465</v>
      </c>
      <c r="R150" s="5">
        <v>38.917827610000003</v>
      </c>
      <c r="S150" s="5">
        <v>39.455528260000001</v>
      </c>
      <c r="T150" s="5">
        <v>40.863925930000001</v>
      </c>
      <c r="U150" s="5">
        <v>39.745760599999997</v>
      </c>
      <c r="V150" s="5"/>
      <c r="W150" s="5"/>
      <c r="X150" s="5"/>
      <c r="Y150" s="5"/>
      <c r="Z150" s="5">
        <v>30.149091720000001</v>
      </c>
      <c r="AA150" s="5">
        <v>21.20552254</v>
      </c>
      <c r="AB150" s="5">
        <v>31.750881199999998</v>
      </c>
      <c r="AC150" s="5">
        <v>27.701831819999999</v>
      </c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</row>
    <row r="151" spans="1:53" x14ac:dyDescent="0.2">
      <c r="A151" s="1">
        <v>148</v>
      </c>
      <c r="B151" s="1" t="s">
        <v>4178</v>
      </c>
      <c r="C151" s="6" t="s">
        <v>27823</v>
      </c>
      <c r="D151" s="6" t="s">
        <v>4180</v>
      </c>
      <c r="E151" s="1" t="s">
        <v>4181</v>
      </c>
      <c r="F151" s="5"/>
      <c r="G151" s="5"/>
      <c r="H151" s="5"/>
      <c r="I151" s="5"/>
      <c r="J151" s="5">
        <v>6.981833935</v>
      </c>
      <c r="K151" s="5"/>
      <c r="L151" s="5">
        <v>10.9446125</v>
      </c>
      <c r="M151" s="5">
        <v>8.9632232189999996</v>
      </c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>
        <v>11.056322099999999</v>
      </c>
      <c r="AA151" s="5">
        <v>9.8290090560000003</v>
      </c>
      <c r="AB151" s="5">
        <v>13.493642810000001</v>
      </c>
      <c r="AC151" s="5">
        <v>11.45965799</v>
      </c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>
        <v>11.00455475</v>
      </c>
      <c r="AY151" s="5"/>
      <c r="AZ151" s="5"/>
      <c r="BA151" s="5">
        <v>11.00455475</v>
      </c>
    </row>
    <row r="152" spans="1:53" x14ac:dyDescent="0.2">
      <c r="A152" s="1">
        <v>149</v>
      </c>
      <c r="B152" s="1" t="s">
        <v>4190</v>
      </c>
      <c r="C152" s="6" t="s">
        <v>27824</v>
      </c>
      <c r="D152" s="6" t="s">
        <v>4192</v>
      </c>
      <c r="E152" s="1" t="s">
        <v>4193</v>
      </c>
      <c r="F152" s="5"/>
      <c r="G152" s="5"/>
      <c r="H152" s="5"/>
      <c r="I152" s="5"/>
      <c r="J152" s="5">
        <v>59.851810460000003</v>
      </c>
      <c r="K152" s="5">
        <v>39.98803711</v>
      </c>
      <c r="L152" s="5">
        <v>45.64356995</v>
      </c>
      <c r="M152" s="5">
        <v>48.494472500000001</v>
      </c>
      <c r="N152" s="5">
        <v>21.27409935</v>
      </c>
      <c r="O152" s="5">
        <v>16.585727689999999</v>
      </c>
      <c r="P152" s="5"/>
      <c r="Q152" s="5">
        <v>18.929913519999999</v>
      </c>
      <c r="R152" s="5">
        <v>26.204345700000001</v>
      </c>
      <c r="S152" s="5">
        <v>22.325452800000001</v>
      </c>
      <c r="T152" s="5">
        <v>37.481327059999998</v>
      </c>
      <c r="U152" s="5">
        <v>28.670375190000001</v>
      </c>
      <c r="V152" s="5"/>
      <c r="W152" s="5"/>
      <c r="X152" s="5"/>
      <c r="Y152" s="5"/>
      <c r="Z152" s="5">
        <v>49.103527069999998</v>
      </c>
      <c r="AA152" s="5">
        <v>61.86156845</v>
      </c>
      <c r="AB152" s="5">
        <v>47.25299072</v>
      </c>
      <c r="AC152" s="5">
        <v>52.739362079999999</v>
      </c>
      <c r="AD152" s="5"/>
      <c r="AE152" s="5"/>
      <c r="AF152" s="5"/>
      <c r="AG152" s="5"/>
      <c r="AH152" s="5">
        <v>64.980125430000001</v>
      </c>
      <c r="AI152" s="5">
        <v>63.784744259999997</v>
      </c>
      <c r="AJ152" s="5">
        <v>64.382850649999995</v>
      </c>
      <c r="AK152" s="5">
        <v>64.382573449999995</v>
      </c>
      <c r="AL152" s="5"/>
      <c r="AM152" s="5"/>
      <c r="AN152" s="5"/>
      <c r="AO152" s="5"/>
      <c r="AP152" s="5"/>
      <c r="AQ152" s="5">
        <v>24.296459200000001</v>
      </c>
      <c r="AR152" s="5"/>
      <c r="AS152" s="5">
        <v>24.296459200000001</v>
      </c>
      <c r="AT152" s="5"/>
      <c r="AU152" s="5"/>
      <c r="AV152" s="5"/>
      <c r="AW152" s="5"/>
      <c r="AX152" s="5">
        <v>83.080390929999993</v>
      </c>
      <c r="AY152" s="5">
        <v>99.478202820000007</v>
      </c>
      <c r="AZ152" s="5">
        <v>108.5487442</v>
      </c>
      <c r="BA152" s="5">
        <v>97.035779320000003</v>
      </c>
    </row>
    <row r="153" spans="1:53" x14ac:dyDescent="0.2">
      <c r="A153" s="1">
        <v>150</v>
      </c>
      <c r="B153" s="1" t="s">
        <v>4202</v>
      </c>
      <c r="C153" s="6" t="s">
        <v>27825</v>
      </c>
      <c r="D153" s="6" t="s">
        <v>4204</v>
      </c>
      <c r="E153" s="1" t="s">
        <v>4205</v>
      </c>
      <c r="F153" s="5">
        <v>121.20423890000001</v>
      </c>
      <c r="G153" s="5">
        <v>126.3816757</v>
      </c>
      <c r="H153" s="5">
        <v>128.60490419999999</v>
      </c>
      <c r="I153" s="5">
        <v>125.3969396</v>
      </c>
      <c r="J153" s="5">
        <v>129.10375980000001</v>
      </c>
      <c r="K153" s="5">
        <v>146.6893005</v>
      </c>
      <c r="L153" s="5">
        <v>152.14128109999999</v>
      </c>
      <c r="M153" s="5">
        <v>142.6447805</v>
      </c>
      <c r="N153" s="5">
        <v>61.69641876</v>
      </c>
      <c r="O153" s="5">
        <v>66.642807009999999</v>
      </c>
      <c r="P153" s="5">
        <v>70.203254700000002</v>
      </c>
      <c r="Q153" s="5">
        <v>66.180826819999993</v>
      </c>
      <c r="R153" s="5">
        <v>177.3795776</v>
      </c>
      <c r="S153" s="5">
        <v>185.8340302</v>
      </c>
      <c r="T153" s="5">
        <v>176.60404969999999</v>
      </c>
      <c r="U153" s="5">
        <v>179.9392192</v>
      </c>
      <c r="V153" s="5">
        <v>48.902713779999999</v>
      </c>
      <c r="W153" s="5">
        <v>162.33180239999999</v>
      </c>
      <c r="X153" s="5">
        <v>46.661705019999999</v>
      </c>
      <c r="Y153" s="5">
        <v>85.965407049999996</v>
      </c>
      <c r="Z153" s="5">
        <v>81.577964780000002</v>
      </c>
      <c r="AA153" s="5">
        <v>81.371780400000006</v>
      </c>
      <c r="AB153" s="5">
        <v>81.862358090000001</v>
      </c>
      <c r="AC153" s="5">
        <v>81.604034420000005</v>
      </c>
      <c r="AD153" s="5">
        <v>66.699302669999994</v>
      </c>
      <c r="AE153" s="5">
        <v>62.232105259999997</v>
      </c>
      <c r="AF153" s="5">
        <v>53.321727750000001</v>
      </c>
      <c r="AG153" s="5">
        <v>60.751045230000003</v>
      </c>
      <c r="AH153" s="5">
        <v>90.407592769999994</v>
      </c>
      <c r="AI153" s="5">
        <v>77.619392399999995</v>
      </c>
      <c r="AJ153" s="5">
        <v>88.472816469999998</v>
      </c>
      <c r="AK153" s="5">
        <v>85.49993388</v>
      </c>
      <c r="AL153" s="5">
        <v>101.7086029</v>
      </c>
      <c r="AM153" s="5">
        <v>109.4508896</v>
      </c>
      <c r="AN153" s="5"/>
      <c r="AO153" s="5">
        <v>105.5797462</v>
      </c>
      <c r="AP153" s="5">
        <v>85.920661929999994</v>
      </c>
      <c r="AQ153" s="5">
        <v>62.823139189999999</v>
      </c>
      <c r="AR153" s="5">
        <v>59.823417659999997</v>
      </c>
      <c r="AS153" s="5">
        <v>69.522406259999997</v>
      </c>
      <c r="AT153" s="5"/>
      <c r="AU153" s="5"/>
      <c r="AV153" s="5">
        <v>260.74148559999998</v>
      </c>
      <c r="AW153" s="5">
        <v>260.74148559999998</v>
      </c>
      <c r="AX153" s="5">
        <v>57.23174667</v>
      </c>
      <c r="AY153" s="5">
        <v>68.109970090000004</v>
      </c>
      <c r="AZ153" s="5">
        <v>92.119392399999995</v>
      </c>
      <c r="BA153" s="5">
        <v>72.48703639</v>
      </c>
    </row>
    <row r="154" spans="1:53" x14ac:dyDescent="0.2">
      <c r="A154" s="1">
        <v>151</v>
      </c>
      <c r="B154" s="1" t="s">
        <v>4206</v>
      </c>
      <c r="C154" s="6" t="s">
        <v>27826</v>
      </c>
      <c r="D154" s="6" t="s">
        <v>4208</v>
      </c>
      <c r="E154" s="1" t="s">
        <v>4209</v>
      </c>
      <c r="F154" s="5">
        <v>139.87016299999999</v>
      </c>
      <c r="G154" s="5">
        <v>117.45273589999999</v>
      </c>
      <c r="H154" s="5">
        <v>108.0123291</v>
      </c>
      <c r="I154" s="5">
        <v>121.77840930000001</v>
      </c>
      <c r="J154" s="5">
        <v>29.491458890000001</v>
      </c>
      <c r="K154" s="5">
        <v>32.516128539999997</v>
      </c>
      <c r="L154" s="5">
        <v>38.046455379999998</v>
      </c>
      <c r="M154" s="5">
        <v>33.351347609999998</v>
      </c>
      <c r="N154" s="5">
        <v>53.157756810000002</v>
      </c>
      <c r="O154" s="5">
        <v>59.013679500000002</v>
      </c>
      <c r="P154" s="5">
        <v>56.69097137</v>
      </c>
      <c r="Q154" s="5">
        <v>56.287469229999999</v>
      </c>
      <c r="R154" s="5"/>
      <c r="S154" s="5"/>
      <c r="T154" s="5"/>
      <c r="U154" s="5"/>
      <c r="V154" s="5">
        <v>53.432102200000003</v>
      </c>
      <c r="W154" s="5">
        <v>53.992950440000001</v>
      </c>
      <c r="X154" s="5">
        <v>62.707405090000002</v>
      </c>
      <c r="Y154" s="5">
        <v>56.710819239999999</v>
      </c>
      <c r="Z154" s="5">
        <v>28.099380490000001</v>
      </c>
      <c r="AA154" s="5">
        <v>22.55133438</v>
      </c>
      <c r="AB154" s="5">
        <v>22.075658799999999</v>
      </c>
      <c r="AC154" s="5">
        <v>24.242124560000001</v>
      </c>
      <c r="AD154" s="5">
        <v>45.299190520000003</v>
      </c>
      <c r="AE154" s="5">
        <v>34.223350519999997</v>
      </c>
      <c r="AF154" s="5">
        <v>43.541759489999997</v>
      </c>
      <c r="AG154" s="5">
        <v>41.021433510000001</v>
      </c>
      <c r="AH154" s="5">
        <v>58.162303919999999</v>
      </c>
      <c r="AI154" s="5">
        <v>43.185031889999998</v>
      </c>
      <c r="AJ154" s="5">
        <v>45.084426880000002</v>
      </c>
      <c r="AK154" s="5">
        <v>48.810587570000003</v>
      </c>
      <c r="AL154" s="5">
        <v>110.78243260000001</v>
      </c>
      <c r="AM154" s="5">
        <v>104.36143490000001</v>
      </c>
      <c r="AN154" s="5">
        <v>51.676033019999998</v>
      </c>
      <c r="AO154" s="5">
        <v>88.939966839999997</v>
      </c>
      <c r="AP154" s="5">
        <v>45.540382389999998</v>
      </c>
      <c r="AQ154" s="5">
        <v>41.277156830000003</v>
      </c>
      <c r="AR154" s="5">
        <v>55.910289759999998</v>
      </c>
      <c r="AS154" s="5">
        <v>47.575942990000001</v>
      </c>
      <c r="AT154" s="5">
        <v>119.9604034</v>
      </c>
      <c r="AU154" s="5">
        <v>92.017776490000003</v>
      </c>
      <c r="AV154" s="5">
        <v>106.8638077</v>
      </c>
      <c r="AW154" s="5">
        <v>106.28066250000001</v>
      </c>
      <c r="AX154" s="5"/>
      <c r="AY154" s="5"/>
      <c r="AZ154" s="5"/>
      <c r="BA154" s="5"/>
    </row>
    <row r="155" spans="1:53" x14ac:dyDescent="0.2">
      <c r="A155" s="1">
        <v>152</v>
      </c>
      <c r="B155" s="1" t="s">
        <v>4210</v>
      </c>
      <c r="C155" s="6" t="s">
        <v>27827</v>
      </c>
      <c r="D155" s="6" t="s">
        <v>4212</v>
      </c>
      <c r="E155" s="1" t="s">
        <v>4213</v>
      </c>
      <c r="F155" s="5">
        <v>283.93215939999999</v>
      </c>
      <c r="G155" s="5">
        <v>103.5034714</v>
      </c>
      <c r="H155" s="5">
        <v>113.0367584</v>
      </c>
      <c r="I155" s="5">
        <v>166.82412969999999</v>
      </c>
      <c r="J155" s="5">
        <v>29.510646820000002</v>
      </c>
      <c r="K155" s="5"/>
      <c r="L155" s="5"/>
      <c r="M155" s="5">
        <v>29.510646820000002</v>
      </c>
      <c r="N155" s="5">
        <v>92.799659730000002</v>
      </c>
      <c r="O155" s="5">
        <v>90.035034179999997</v>
      </c>
      <c r="P155" s="5">
        <v>100.098259</v>
      </c>
      <c r="Q155" s="5">
        <v>94.310984289999993</v>
      </c>
      <c r="R155" s="5"/>
      <c r="S155" s="5"/>
      <c r="T155" s="5"/>
      <c r="U155" s="5"/>
      <c r="V155" s="5">
        <v>172.2080383</v>
      </c>
      <c r="W155" s="5">
        <v>132.64839169999999</v>
      </c>
      <c r="X155" s="5">
        <v>165.00015260000001</v>
      </c>
      <c r="Y155" s="5">
        <v>156.61886089999999</v>
      </c>
      <c r="Z155" s="5"/>
      <c r="AA155" s="5">
        <v>30.316743850000002</v>
      </c>
      <c r="AB155" s="5"/>
      <c r="AC155" s="5">
        <v>30.316743850000002</v>
      </c>
      <c r="AD155" s="5">
        <v>102.4579773</v>
      </c>
      <c r="AE155" s="5">
        <v>85.291816710000006</v>
      </c>
      <c r="AF155" s="5">
        <v>94.629722599999994</v>
      </c>
      <c r="AG155" s="5">
        <v>94.126505530000003</v>
      </c>
      <c r="AH155" s="5">
        <v>96.186370850000003</v>
      </c>
      <c r="AI155" s="5">
        <v>63.279575350000002</v>
      </c>
      <c r="AJ155" s="5">
        <v>65.307907099999994</v>
      </c>
      <c r="AK155" s="5">
        <v>74.924617769999998</v>
      </c>
      <c r="AL155" s="5">
        <v>115.1591492</v>
      </c>
      <c r="AM155" s="5">
        <v>161.9423065</v>
      </c>
      <c r="AN155" s="5">
        <v>171.806488</v>
      </c>
      <c r="AO155" s="5">
        <v>149.6359812</v>
      </c>
      <c r="AP155" s="5">
        <v>58.317871089999997</v>
      </c>
      <c r="AQ155" s="5">
        <v>74.528335569999996</v>
      </c>
      <c r="AR155" s="5">
        <v>76.336357120000002</v>
      </c>
      <c r="AS155" s="5">
        <v>69.727521260000003</v>
      </c>
      <c r="AT155" s="5">
        <v>122.2451782</v>
      </c>
      <c r="AU155" s="5">
        <v>207.20306400000001</v>
      </c>
      <c r="AV155" s="5">
        <v>155.84596250000001</v>
      </c>
      <c r="AW155" s="5">
        <v>161.76473490000001</v>
      </c>
      <c r="AX155" s="5"/>
      <c r="AY155" s="5"/>
      <c r="AZ155" s="5">
        <v>27.200199130000001</v>
      </c>
      <c r="BA155" s="5">
        <v>27.200199130000001</v>
      </c>
    </row>
    <row r="156" spans="1:53" x14ac:dyDescent="0.2">
      <c r="A156" s="1">
        <v>153</v>
      </c>
      <c r="B156" s="1" t="s">
        <v>4218</v>
      </c>
      <c r="C156" s="6" t="s">
        <v>27828</v>
      </c>
      <c r="D156" s="6" t="s">
        <v>4220</v>
      </c>
      <c r="E156" s="1" t="s">
        <v>4221</v>
      </c>
      <c r="F156" s="5"/>
      <c r="G156" s="5"/>
      <c r="H156" s="5"/>
      <c r="I156" s="5"/>
      <c r="J156" s="5">
        <v>10.83095932</v>
      </c>
      <c r="K156" s="5">
        <v>10.659047129999999</v>
      </c>
      <c r="L156" s="5">
        <v>11.27641678</v>
      </c>
      <c r="M156" s="5">
        <v>10.922141079999999</v>
      </c>
      <c r="N156" s="5"/>
      <c r="O156" s="5"/>
      <c r="P156" s="5"/>
      <c r="Q156" s="5"/>
      <c r="R156" s="5">
        <v>19.530422210000001</v>
      </c>
      <c r="S156" s="5">
        <v>22.450757979999999</v>
      </c>
      <c r="T156" s="5">
        <v>15.2072897</v>
      </c>
      <c r="U156" s="5">
        <v>19.062823300000002</v>
      </c>
      <c r="V156" s="5"/>
      <c r="W156" s="5"/>
      <c r="X156" s="5"/>
      <c r="Y156" s="5"/>
      <c r="Z156" s="5">
        <v>13.9517107</v>
      </c>
      <c r="AA156" s="5">
        <v>17.053129200000001</v>
      </c>
      <c r="AB156" s="5">
        <v>13.20906544</v>
      </c>
      <c r="AC156" s="5">
        <v>14.73796844</v>
      </c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</row>
    <row r="157" spans="1:53" x14ac:dyDescent="0.2">
      <c r="A157" s="1">
        <v>154</v>
      </c>
      <c r="B157" s="1" t="s">
        <v>4234</v>
      </c>
      <c r="C157" s="6" t="s">
        <v>27829</v>
      </c>
      <c r="D157" s="6" t="s">
        <v>4236</v>
      </c>
      <c r="E157" s="1" t="s">
        <v>4237</v>
      </c>
      <c r="F157" s="5">
        <v>75.829597469999996</v>
      </c>
      <c r="G157" s="5"/>
      <c r="H157" s="5"/>
      <c r="I157" s="5">
        <v>75.829597469999996</v>
      </c>
      <c r="J157" s="5">
        <v>8.6766424180000001</v>
      </c>
      <c r="K157" s="5"/>
      <c r="L157" s="5"/>
      <c r="M157" s="5">
        <v>8.6766424180000001</v>
      </c>
      <c r="N157" s="5">
        <v>43.745330809999999</v>
      </c>
      <c r="O157" s="5">
        <v>46.405658719999998</v>
      </c>
      <c r="P157" s="5">
        <v>52.033138280000003</v>
      </c>
      <c r="Q157" s="5">
        <v>47.39470927</v>
      </c>
      <c r="R157" s="5">
        <v>10.43866158</v>
      </c>
      <c r="S157" s="5"/>
      <c r="T157" s="5">
        <v>11.09382439</v>
      </c>
      <c r="U157" s="5">
        <v>10.766242979999999</v>
      </c>
      <c r="V157" s="5"/>
      <c r="W157" s="5"/>
      <c r="X157" s="5"/>
      <c r="Y157" s="5"/>
      <c r="Z157" s="5">
        <v>9.0181646349999998</v>
      </c>
      <c r="AA157" s="5">
        <v>4.5394220350000003</v>
      </c>
      <c r="AB157" s="5">
        <v>9.6374425890000008</v>
      </c>
      <c r="AC157" s="5">
        <v>7.7316764200000003</v>
      </c>
      <c r="AD157" s="5">
        <v>51.12794495</v>
      </c>
      <c r="AE157" s="5">
        <v>39.708557130000003</v>
      </c>
      <c r="AF157" s="5">
        <v>42.821186070000003</v>
      </c>
      <c r="AG157" s="5">
        <v>44.552562709999997</v>
      </c>
      <c r="AH157" s="5">
        <v>28.64009094</v>
      </c>
      <c r="AI157" s="5">
        <v>28.387231830000001</v>
      </c>
      <c r="AJ157" s="5"/>
      <c r="AK157" s="5">
        <v>28.513661379999999</v>
      </c>
      <c r="AL157" s="5">
        <v>74.118629459999994</v>
      </c>
      <c r="AM157" s="5"/>
      <c r="AN157" s="5">
        <v>89.067298890000004</v>
      </c>
      <c r="AO157" s="5">
        <v>81.592964170000002</v>
      </c>
      <c r="AP157" s="5"/>
      <c r="AQ157" s="5">
        <v>52.092334749999999</v>
      </c>
      <c r="AR157" s="5"/>
      <c r="AS157" s="5">
        <v>52.092334749999999</v>
      </c>
      <c r="AT157" s="5">
        <v>45.562347410000001</v>
      </c>
      <c r="AU157" s="5"/>
      <c r="AV157" s="5"/>
      <c r="AW157" s="5">
        <v>45.562347410000001</v>
      </c>
      <c r="AX157" s="5">
        <v>21.380586619999999</v>
      </c>
      <c r="AY157" s="5">
        <v>18.739004139999999</v>
      </c>
      <c r="AZ157" s="5">
        <v>11.28608513</v>
      </c>
      <c r="BA157" s="5">
        <v>17.135225299999998</v>
      </c>
    </row>
    <row r="158" spans="1:53" x14ac:dyDescent="0.2">
      <c r="A158" s="1">
        <v>155</v>
      </c>
      <c r="B158" s="1" t="s">
        <v>4238</v>
      </c>
      <c r="C158" s="6" t="s">
        <v>27830</v>
      </c>
      <c r="D158" s="6" t="s">
        <v>4240</v>
      </c>
      <c r="E158" s="1" t="s">
        <v>4241</v>
      </c>
      <c r="F158" s="5"/>
      <c r="G158" s="5"/>
      <c r="H158" s="5"/>
      <c r="I158" s="5"/>
      <c r="J158" s="5">
        <v>29.654508589999999</v>
      </c>
      <c r="K158" s="5">
        <v>36.449321750000003</v>
      </c>
      <c r="L158" s="5">
        <v>35.257335660000003</v>
      </c>
      <c r="M158" s="5">
        <v>33.787055330000001</v>
      </c>
      <c r="N158" s="5"/>
      <c r="O158" s="5"/>
      <c r="P158" s="5"/>
      <c r="Q158" s="5"/>
      <c r="R158" s="5">
        <v>30.233226779999999</v>
      </c>
      <c r="S158" s="5"/>
      <c r="T158" s="5"/>
      <c r="U158" s="5">
        <v>30.233226779999999</v>
      </c>
      <c r="V158" s="5"/>
      <c r="W158" s="5"/>
      <c r="X158" s="5"/>
      <c r="Y158" s="5"/>
      <c r="Z158" s="5">
        <v>25.91909218</v>
      </c>
      <c r="AA158" s="5">
        <v>34.232448580000003</v>
      </c>
      <c r="AB158" s="5">
        <v>31.538862229999999</v>
      </c>
      <c r="AC158" s="5">
        <v>30.563467660000001</v>
      </c>
      <c r="AD158" s="5"/>
      <c r="AE158" s="5"/>
      <c r="AF158" s="5">
        <v>24.361095429999999</v>
      </c>
      <c r="AG158" s="5">
        <v>24.361095429999999</v>
      </c>
      <c r="AH158" s="5"/>
      <c r="AI158" s="5"/>
      <c r="AJ158" s="5">
        <v>31.880878450000001</v>
      </c>
      <c r="AK158" s="5">
        <v>31.880878450000001</v>
      </c>
      <c r="AL158" s="5"/>
      <c r="AM158" s="5"/>
      <c r="AN158" s="5"/>
      <c r="AO158" s="5"/>
      <c r="AP158" s="5">
        <v>32.512279509999999</v>
      </c>
      <c r="AQ158" s="5"/>
      <c r="AR158" s="5">
        <v>25.433357239999999</v>
      </c>
      <c r="AS158" s="5">
        <v>28.972818369999999</v>
      </c>
      <c r="AT158" s="5"/>
      <c r="AU158" s="5"/>
      <c r="AV158" s="5"/>
      <c r="AW158" s="5"/>
      <c r="AX158" s="5"/>
      <c r="AY158" s="5">
        <v>60.270130160000001</v>
      </c>
      <c r="AZ158" s="5"/>
      <c r="BA158" s="5">
        <v>60.270130160000001</v>
      </c>
    </row>
    <row r="159" spans="1:53" x14ac:dyDescent="0.2">
      <c r="A159" s="1">
        <v>156</v>
      </c>
      <c r="B159" s="1" t="s">
        <v>4254</v>
      </c>
      <c r="C159" s="6" t="s">
        <v>27831</v>
      </c>
      <c r="D159" s="6" t="s">
        <v>4256</v>
      </c>
      <c r="E159" s="1" t="s">
        <v>4257</v>
      </c>
      <c r="F159" s="5"/>
      <c r="G159" s="5"/>
      <c r="H159" s="5"/>
      <c r="I159" s="5"/>
      <c r="J159" s="5">
        <v>6.0048475269999999</v>
      </c>
      <c r="K159" s="5">
        <v>4.7228870389999997</v>
      </c>
      <c r="L159" s="5">
        <v>10.43307018</v>
      </c>
      <c r="M159" s="5">
        <v>7.0536015829999998</v>
      </c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>
        <v>3.8412137030000002</v>
      </c>
      <c r="AA159" s="5">
        <v>5.7443938259999996</v>
      </c>
      <c r="AB159" s="5">
        <v>2.8085916040000001</v>
      </c>
      <c r="AC159" s="5">
        <v>4.1313997110000003</v>
      </c>
      <c r="AD159" s="5"/>
      <c r="AE159" s="5"/>
      <c r="AF159" s="5"/>
      <c r="AG159" s="5"/>
      <c r="AH159" s="5"/>
      <c r="AI159" s="5"/>
      <c r="AJ159" s="5">
        <v>6.4984045029999997</v>
      </c>
      <c r="AK159" s="5">
        <v>6.4984045029999997</v>
      </c>
      <c r="AL159" s="5"/>
      <c r="AM159" s="5"/>
      <c r="AN159" s="5"/>
      <c r="AO159" s="5"/>
      <c r="AP159" s="5"/>
      <c r="AQ159" s="5">
        <v>10.982919689999999</v>
      </c>
      <c r="AR159" s="5"/>
      <c r="AS159" s="5">
        <v>10.982919689999999</v>
      </c>
      <c r="AT159" s="5"/>
      <c r="AU159" s="5"/>
      <c r="AV159" s="5"/>
      <c r="AW159" s="5"/>
      <c r="AX159" s="5">
        <v>29.055780410000001</v>
      </c>
      <c r="AY159" s="5">
        <v>23.315469740000001</v>
      </c>
      <c r="AZ159" s="5"/>
      <c r="BA159" s="5">
        <v>26.185625080000001</v>
      </c>
    </row>
    <row r="160" spans="1:53" x14ac:dyDescent="0.2">
      <c r="A160" s="1">
        <v>157</v>
      </c>
      <c r="B160" s="1" t="s">
        <v>4258</v>
      </c>
      <c r="C160" s="6" t="s">
        <v>27832</v>
      </c>
      <c r="D160" s="6" t="s">
        <v>4260</v>
      </c>
      <c r="E160" s="1" t="s">
        <v>4261</v>
      </c>
      <c r="F160" s="5">
        <v>344.78790279999998</v>
      </c>
      <c r="G160" s="5">
        <v>534.3068237</v>
      </c>
      <c r="H160" s="5">
        <v>436.21932980000003</v>
      </c>
      <c r="I160" s="5">
        <v>438.43801880000001</v>
      </c>
      <c r="J160" s="5">
        <v>288.134613</v>
      </c>
      <c r="K160" s="5">
        <v>260.51113889999999</v>
      </c>
      <c r="L160" s="5">
        <v>254.93228149999999</v>
      </c>
      <c r="M160" s="5">
        <v>267.85934450000002</v>
      </c>
      <c r="N160" s="5">
        <v>725.77172849999999</v>
      </c>
      <c r="O160" s="5">
        <v>746.37121579999996</v>
      </c>
      <c r="P160" s="5">
        <v>742.00445560000003</v>
      </c>
      <c r="Q160" s="5">
        <v>738.04913329999999</v>
      </c>
      <c r="R160" s="5">
        <v>392.15051269999998</v>
      </c>
      <c r="S160" s="5">
        <v>313.91400149999998</v>
      </c>
      <c r="T160" s="5">
        <v>303.41601559999998</v>
      </c>
      <c r="U160" s="5">
        <v>336.49350989999999</v>
      </c>
      <c r="V160" s="5">
        <v>489.87039179999999</v>
      </c>
      <c r="W160" s="5">
        <v>495.27178959999998</v>
      </c>
      <c r="X160" s="5">
        <v>447.42996219999998</v>
      </c>
      <c r="Y160" s="5">
        <v>477.52404790000003</v>
      </c>
      <c r="Z160" s="5">
        <v>376.71334839999997</v>
      </c>
      <c r="AA160" s="5">
        <v>395.48840330000002</v>
      </c>
      <c r="AB160" s="5">
        <v>408.33737180000003</v>
      </c>
      <c r="AC160" s="5">
        <v>393.51304119999998</v>
      </c>
      <c r="AD160" s="5">
        <v>616.6834106</v>
      </c>
      <c r="AE160" s="5">
        <v>657.47033690000001</v>
      </c>
      <c r="AF160" s="5">
        <v>644.31365970000002</v>
      </c>
      <c r="AG160" s="5">
        <v>639.48913570000002</v>
      </c>
      <c r="AH160" s="5">
        <v>220.52688599999999</v>
      </c>
      <c r="AI160" s="5">
        <v>220.89672849999999</v>
      </c>
      <c r="AJ160" s="5">
        <v>225.3525391</v>
      </c>
      <c r="AK160" s="5">
        <v>222.25871789999999</v>
      </c>
      <c r="AL160" s="5">
        <v>498.46350100000001</v>
      </c>
      <c r="AM160" s="5">
        <v>580.20104979999996</v>
      </c>
      <c r="AN160" s="5">
        <v>487.76586909999997</v>
      </c>
      <c r="AO160" s="5">
        <v>522.14347329999998</v>
      </c>
      <c r="AP160" s="5">
        <v>406.8057556</v>
      </c>
      <c r="AQ160" s="5">
        <v>468.05187990000002</v>
      </c>
      <c r="AR160" s="5">
        <v>474.39208980000001</v>
      </c>
      <c r="AS160" s="5">
        <v>449.74990839999998</v>
      </c>
      <c r="AT160" s="5">
        <v>1382.657837</v>
      </c>
      <c r="AU160" s="5">
        <v>1361.654297</v>
      </c>
      <c r="AV160" s="5">
        <v>1224.3973390000001</v>
      </c>
      <c r="AW160" s="5">
        <v>1322.9031580000001</v>
      </c>
      <c r="AX160" s="5">
        <v>354.11016849999999</v>
      </c>
      <c r="AY160" s="5">
        <v>344.30987549999998</v>
      </c>
      <c r="AZ160" s="5">
        <v>263.56875609999997</v>
      </c>
      <c r="BA160" s="5">
        <v>320.66293330000002</v>
      </c>
    </row>
    <row r="161" spans="1:53" x14ac:dyDescent="0.2">
      <c r="A161" s="1">
        <v>158</v>
      </c>
      <c r="B161" s="1" t="s">
        <v>4262</v>
      </c>
      <c r="C161" s="6" t="s">
        <v>27833</v>
      </c>
      <c r="D161" s="6" t="s">
        <v>4264</v>
      </c>
      <c r="E161" s="1" t="s">
        <v>4265</v>
      </c>
      <c r="F161" s="5">
        <v>215.84300229999999</v>
      </c>
      <c r="G161" s="5">
        <v>236.76567080000001</v>
      </c>
      <c r="H161" s="5">
        <v>251.45040890000001</v>
      </c>
      <c r="I161" s="5">
        <v>234.68636069999999</v>
      </c>
      <c r="J161" s="5">
        <v>104.4196701</v>
      </c>
      <c r="K161" s="5">
        <v>83.009750370000006</v>
      </c>
      <c r="L161" s="5">
        <v>98.698616029999997</v>
      </c>
      <c r="M161" s="5">
        <v>95.376012169999996</v>
      </c>
      <c r="N161" s="5">
        <v>261.97488399999997</v>
      </c>
      <c r="O161" s="5">
        <v>288.08746339999999</v>
      </c>
      <c r="P161" s="5">
        <v>272.46697999999998</v>
      </c>
      <c r="Q161" s="5">
        <v>274.17644250000001</v>
      </c>
      <c r="R161" s="5">
        <v>87.911079409999999</v>
      </c>
      <c r="S161" s="5">
        <v>88.212844849999996</v>
      </c>
      <c r="T161" s="5">
        <v>99.354286189999996</v>
      </c>
      <c r="U161" s="5">
        <v>91.826070150000007</v>
      </c>
      <c r="V161" s="5">
        <v>267.2394104</v>
      </c>
      <c r="W161" s="5">
        <v>265.12054439999997</v>
      </c>
      <c r="X161" s="5">
        <v>302.9841614</v>
      </c>
      <c r="Y161" s="5">
        <v>278.44803869999998</v>
      </c>
      <c r="Z161" s="5">
        <v>106.4477768</v>
      </c>
      <c r="AA161" s="5">
        <v>95.030151369999999</v>
      </c>
      <c r="AB161" s="5">
        <v>90.689964290000006</v>
      </c>
      <c r="AC161" s="5">
        <v>97.389297490000004</v>
      </c>
      <c r="AD161" s="5">
        <v>475.91485599999999</v>
      </c>
      <c r="AE161" s="5">
        <v>445.36752319999999</v>
      </c>
      <c r="AF161" s="5">
        <v>452.2664795</v>
      </c>
      <c r="AG161" s="5">
        <v>457.84961950000002</v>
      </c>
      <c r="AH161" s="5">
        <v>165.69949339999999</v>
      </c>
      <c r="AI161" s="5">
        <v>149.6076965</v>
      </c>
      <c r="AJ161" s="5">
        <v>153.57084660000001</v>
      </c>
      <c r="AK161" s="5">
        <v>156.2926788</v>
      </c>
      <c r="AL161" s="5">
        <v>385.27777099999997</v>
      </c>
      <c r="AM161" s="5">
        <v>400.91662600000001</v>
      </c>
      <c r="AN161" s="5">
        <v>405.97601320000001</v>
      </c>
      <c r="AO161" s="5">
        <v>397.39013670000003</v>
      </c>
      <c r="AP161" s="5">
        <v>252.28199770000001</v>
      </c>
      <c r="AQ161" s="5">
        <v>250.76304630000001</v>
      </c>
      <c r="AR161" s="5">
        <v>228.1456604</v>
      </c>
      <c r="AS161" s="5">
        <v>243.73023480000001</v>
      </c>
      <c r="AT161" s="5">
        <v>643.16217040000004</v>
      </c>
      <c r="AU161" s="5">
        <v>662.30981450000002</v>
      </c>
      <c r="AV161" s="5">
        <v>613.31219480000004</v>
      </c>
      <c r="AW161" s="5">
        <v>639.59472659999994</v>
      </c>
      <c r="AX161" s="5">
        <v>152.8072205</v>
      </c>
      <c r="AY161" s="5">
        <v>151.66244510000001</v>
      </c>
      <c r="AZ161" s="5">
        <v>135.2550507</v>
      </c>
      <c r="BA161" s="5">
        <v>146.57490540000001</v>
      </c>
    </row>
    <row r="162" spans="1:53" x14ac:dyDescent="0.2">
      <c r="A162" s="1">
        <v>159</v>
      </c>
      <c r="B162" s="1" t="s">
        <v>4266</v>
      </c>
      <c r="C162" s="6" t="s">
        <v>27834</v>
      </c>
      <c r="D162" s="6" t="s">
        <v>4268</v>
      </c>
      <c r="E162" s="1" t="s">
        <v>4269</v>
      </c>
      <c r="F162" s="5">
        <v>54.368606569999997</v>
      </c>
      <c r="G162" s="5">
        <v>117.7121964</v>
      </c>
      <c r="H162" s="5"/>
      <c r="I162" s="5">
        <v>86.040401459999998</v>
      </c>
      <c r="J162" s="5">
        <v>35.250370029999999</v>
      </c>
      <c r="K162" s="5">
        <v>39.038547520000002</v>
      </c>
      <c r="L162" s="5">
        <v>40.69813156</v>
      </c>
      <c r="M162" s="5">
        <v>38.329016369999998</v>
      </c>
      <c r="N162" s="5">
        <v>51.593944550000003</v>
      </c>
      <c r="O162" s="5">
        <v>52.123733520000002</v>
      </c>
      <c r="P162" s="5">
        <v>50.490028379999998</v>
      </c>
      <c r="Q162" s="5">
        <v>51.402568819999999</v>
      </c>
      <c r="R162" s="5">
        <v>33.631900790000003</v>
      </c>
      <c r="S162" s="5">
        <v>47.97602844</v>
      </c>
      <c r="T162" s="5">
        <v>48.88358307</v>
      </c>
      <c r="U162" s="5">
        <v>43.497170769999997</v>
      </c>
      <c r="V162" s="5">
        <v>58.717693330000003</v>
      </c>
      <c r="W162" s="5">
        <v>58.919418329999999</v>
      </c>
      <c r="X162" s="5">
        <v>47.70466614</v>
      </c>
      <c r="Y162" s="5">
        <v>55.113925930000001</v>
      </c>
      <c r="Z162" s="5">
        <v>41.928535459999999</v>
      </c>
      <c r="AA162" s="5">
        <v>46.94097137</v>
      </c>
      <c r="AB162" s="5">
        <v>44.245845789999997</v>
      </c>
      <c r="AC162" s="5">
        <v>44.371784210000001</v>
      </c>
      <c r="AD162" s="5">
        <v>61.786491390000002</v>
      </c>
      <c r="AE162" s="5">
        <v>56.732749939999998</v>
      </c>
      <c r="AF162" s="5">
        <v>54.711574550000002</v>
      </c>
      <c r="AG162" s="5">
        <v>57.743605299999999</v>
      </c>
      <c r="AH162" s="5">
        <v>31.461475369999999</v>
      </c>
      <c r="AI162" s="5">
        <v>33.71619415</v>
      </c>
      <c r="AJ162" s="5">
        <v>37.957149510000001</v>
      </c>
      <c r="AK162" s="5">
        <v>34.378273010000001</v>
      </c>
      <c r="AL162" s="5">
        <v>54.817676540000001</v>
      </c>
      <c r="AM162" s="5">
        <v>39.008842469999998</v>
      </c>
      <c r="AN162" s="5">
        <v>30.433530810000001</v>
      </c>
      <c r="AO162" s="5">
        <v>41.420016609999998</v>
      </c>
      <c r="AP162" s="5">
        <v>60.94888306</v>
      </c>
      <c r="AQ162" s="5"/>
      <c r="AR162" s="5">
        <v>23.258470540000001</v>
      </c>
      <c r="AS162" s="5">
        <v>42.103676800000002</v>
      </c>
      <c r="AT162" s="5">
        <v>83.847427370000005</v>
      </c>
      <c r="AU162" s="5">
        <v>202.91389469999999</v>
      </c>
      <c r="AV162" s="5">
        <v>121.61012270000001</v>
      </c>
      <c r="AW162" s="5">
        <v>136.12381490000001</v>
      </c>
      <c r="AX162" s="5">
        <v>28.680522920000001</v>
      </c>
      <c r="AY162" s="5">
        <v>33.224399570000003</v>
      </c>
      <c r="AZ162" s="5">
        <v>36.47562027</v>
      </c>
      <c r="BA162" s="5">
        <v>32.793514250000001</v>
      </c>
    </row>
    <row r="163" spans="1:53" x14ac:dyDescent="0.2">
      <c r="A163" s="1">
        <v>160</v>
      </c>
      <c r="B163" s="1" t="s">
        <v>4270</v>
      </c>
      <c r="C163" s="6" t="s">
        <v>27835</v>
      </c>
      <c r="D163" s="6" t="s">
        <v>4272</v>
      </c>
      <c r="E163" s="1" t="s">
        <v>4273</v>
      </c>
      <c r="F163" s="5">
        <v>180.41329959999999</v>
      </c>
      <c r="G163" s="5">
        <v>188.25772090000001</v>
      </c>
      <c r="H163" s="5">
        <v>233.33563229999999</v>
      </c>
      <c r="I163" s="5">
        <v>200.6688843</v>
      </c>
      <c r="J163" s="5">
        <v>63.760784149999999</v>
      </c>
      <c r="K163" s="5">
        <v>68.052612300000007</v>
      </c>
      <c r="L163" s="5">
        <v>63.676441189999998</v>
      </c>
      <c r="M163" s="5">
        <v>65.163279220000007</v>
      </c>
      <c r="N163" s="5">
        <v>158.22497559999999</v>
      </c>
      <c r="O163" s="5">
        <v>136.10200499999999</v>
      </c>
      <c r="P163" s="5">
        <v>150.99667360000001</v>
      </c>
      <c r="Q163" s="5">
        <v>148.44121809999999</v>
      </c>
      <c r="R163" s="5">
        <v>54.243225099999997</v>
      </c>
      <c r="S163" s="5">
        <v>62.487827299999999</v>
      </c>
      <c r="T163" s="5">
        <v>53.113609310000001</v>
      </c>
      <c r="U163" s="5">
        <v>56.614887240000002</v>
      </c>
      <c r="V163" s="5">
        <v>151.3197021</v>
      </c>
      <c r="W163" s="5">
        <v>143.17602539999999</v>
      </c>
      <c r="X163" s="5">
        <v>149.4214935</v>
      </c>
      <c r="Y163" s="5">
        <v>147.972407</v>
      </c>
      <c r="Z163" s="5">
        <v>63.030563350000001</v>
      </c>
      <c r="AA163" s="5">
        <v>64.185005189999998</v>
      </c>
      <c r="AB163" s="5">
        <v>61.557613369999999</v>
      </c>
      <c r="AC163" s="5">
        <v>62.924393969999997</v>
      </c>
      <c r="AD163" s="5">
        <v>98.895767210000002</v>
      </c>
      <c r="AE163" s="5">
        <v>110.3339462</v>
      </c>
      <c r="AF163" s="5">
        <v>115.9169388</v>
      </c>
      <c r="AG163" s="5">
        <v>108.3822174</v>
      </c>
      <c r="AH163" s="5">
        <v>77.861396790000001</v>
      </c>
      <c r="AI163" s="5">
        <v>85.104660030000005</v>
      </c>
      <c r="AJ163" s="5">
        <v>81.688369750000007</v>
      </c>
      <c r="AK163" s="5">
        <v>81.551475519999997</v>
      </c>
      <c r="AL163" s="5">
        <v>190.45761110000001</v>
      </c>
      <c r="AM163" s="5">
        <v>134.66218570000001</v>
      </c>
      <c r="AN163" s="5">
        <v>182.56509399999999</v>
      </c>
      <c r="AO163" s="5">
        <v>169.2282969</v>
      </c>
      <c r="AP163" s="5">
        <v>97.663414000000003</v>
      </c>
      <c r="AQ163" s="5">
        <v>78.533935549999995</v>
      </c>
      <c r="AR163" s="5">
        <v>141.82229609999999</v>
      </c>
      <c r="AS163" s="5">
        <v>106.0065486</v>
      </c>
      <c r="AT163" s="5">
        <v>65.921127319999997</v>
      </c>
      <c r="AU163" s="5">
        <v>157.17984010000001</v>
      </c>
      <c r="AV163" s="5">
        <v>397.7049561</v>
      </c>
      <c r="AW163" s="5">
        <v>206.9353078</v>
      </c>
      <c r="AX163" s="5">
        <v>44.930900569999999</v>
      </c>
      <c r="AY163" s="5">
        <v>35.97755051</v>
      </c>
      <c r="AZ163" s="5">
        <v>61.342403410000003</v>
      </c>
      <c r="BA163" s="5">
        <v>47.416951500000003</v>
      </c>
    </row>
    <row r="164" spans="1:53" x14ac:dyDescent="0.2">
      <c r="A164" s="1">
        <v>161</v>
      </c>
      <c r="B164" s="1" t="s">
        <v>27564</v>
      </c>
      <c r="C164" s="6" t="s">
        <v>27836</v>
      </c>
      <c r="D164" s="6" t="s">
        <v>28355</v>
      </c>
      <c r="E164" s="1" t="s">
        <v>28499</v>
      </c>
      <c r="F164" s="5"/>
      <c r="G164" s="5"/>
      <c r="H164" s="5"/>
      <c r="I164" s="5"/>
      <c r="J164" s="5"/>
      <c r="K164" s="5"/>
      <c r="L164" s="5"/>
      <c r="M164" s="5"/>
      <c r="N164" s="5">
        <v>27.89191628</v>
      </c>
      <c r="O164" s="5">
        <v>13.585827829999999</v>
      </c>
      <c r="P164" s="5">
        <v>21.259767530000001</v>
      </c>
      <c r="Q164" s="5">
        <v>20.912503879999999</v>
      </c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>
        <v>38.182945250000003</v>
      </c>
      <c r="AE164" s="5">
        <v>9.4517374039999993</v>
      </c>
      <c r="AF164" s="5">
        <v>10.513135910000001</v>
      </c>
      <c r="AG164" s="5">
        <v>19.382606190000001</v>
      </c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>
        <v>22.532815930000002</v>
      </c>
      <c r="AZ164" s="5"/>
      <c r="BA164" s="5">
        <v>22.532815930000002</v>
      </c>
    </row>
    <row r="165" spans="1:53" x14ac:dyDescent="0.2">
      <c r="A165" s="1">
        <v>162</v>
      </c>
      <c r="B165" s="1" t="s">
        <v>4274</v>
      </c>
      <c r="C165" s="6" t="s">
        <v>27837</v>
      </c>
      <c r="D165" s="6" t="s">
        <v>4276</v>
      </c>
      <c r="E165" s="1" t="s">
        <v>4277</v>
      </c>
      <c r="F165" s="5">
        <v>44661.015630000002</v>
      </c>
      <c r="G165" s="5">
        <v>34913.777340000001</v>
      </c>
      <c r="H165" s="5">
        <v>56657.457029999998</v>
      </c>
      <c r="I165" s="5">
        <v>45410.75</v>
      </c>
      <c r="J165" s="5">
        <v>12760.43262</v>
      </c>
      <c r="K165" s="5">
        <v>9973.3740230000003</v>
      </c>
      <c r="L165" s="5">
        <v>13693.80762</v>
      </c>
      <c r="M165" s="5">
        <v>12142.53809</v>
      </c>
      <c r="N165" s="5">
        <v>24136.554690000001</v>
      </c>
      <c r="O165" s="5">
        <v>28051.214840000001</v>
      </c>
      <c r="P165" s="5">
        <v>32056.001950000002</v>
      </c>
      <c r="Q165" s="5">
        <v>28081.257160000001</v>
      </c>
      <c r="R165" s="5">
        <v>11865.875</v>
      </c>
      <c r="S165" s="5">
        <v>16268.837890000001</v>
      </c>
      <c r="T165" s="5">
        <v>15879.460940000001</v>
      </c>
      <c r="U165" s="5">
        <v>14671.39128</v>
      </c>
      <c r="V165" s="5">
        <v>42443.582029999998</v>
      </c>
      <c r="W165" s="5">
        <v>44132.160159999999</v>
      </c>
      <c r="X165" s="5">
        <v>50435.003909999999</v>
      </c>
      <c r="Y165" s="5">
        <v>45670.248699999996</v>
      </c>
      <c r="Z165" s="5">
        <v>10875.96875</v>
      </c>
      <c r="AA165" s="5">
        <v>9550.3417969999991</v>
      </c>
      <c r="AB165" s="5">
        <v>10660.160159999999</v>
      </c>
      <c r="AC165" s="5">
        <v>10362.1569</v>
      </c>
      <c r="AD165" s="5">
        <v>19690.898440000001</v>
      </c>
      <c r="AE165" s="5">
        <v>22162.51367</v>
      </c>
      <c r="AF165" s="5">
        <v>22033.33008</v>
      </c>
      <c r="AG165" s="5">
        <v>21295.580730000001</v>
      </c>
      <c r="AH165" s="5">
        <v>29387.523440000001</v>
      </c>
      <c r="AI165" s="5">
        <v>27650.269530000001</v>
      </c>
      <c r="AJ165" s="5">
        <v>29174.945309999999</v>
      </c>
      <c r="AK165" s="5">
        <v>28737.579430000002</v>
      </c>
      <c r="AL165" s="5">
        <v>15766.01953</v>
      </c>
      <c r="AM165" s="5">
        <v>31332.148440000001</v>
      </c>
      <c r="AN165" s="5">
        <v>18369.226559999999</v>
      </c>
      <c r="AO165" s="5">
        <v>21822.464840000001</v>
      </c>
      <c r="AP165" s="5">
        <v>17591.441409999999</v>
      </c>
      <c r="AQ165" s="5">
        <v>12365.99316</v>
      </c>
      <c r="AR165" s="5">
        <v>16275.91992</v>
      </c>
      <c r="AS165" s="5">
        <v>15411.11816</v>
      </c>
      <c r="AT165" s="5">
        <v>48590.863279999998</v>
      </c>
      <c r="AU165" s="5">
        <v>45995.710939999997</v>
      </c>
      <c r="AV165" s="5">
        <v>42404.078130000002</v>
      </c>
      <c r="AW165" s="5">
        <v>45663.550779999998</v>
      </c>
      <c r="AX165" s="5">
        <v>16887.167969999999</v>
      </c>
      <c r="AY165" s="5">
        <v>11674.55078</v>
      </c>
      <c r="AZ165" s="5">
        <v>27247.433590000001</v>
      </c>
      <c r="BA165" s="5">
        <v>18603.050780000001</v>
      </c>
    </row>
    <row r="166" spans="1:53" x14ac:dyDescent="0.2">
      <c r="A166" s="1">
        <v>163</v>
      </c>
      <c r="B166" s="1" t="s">
        <v>4282</v>
      </c>
      <c r="C166" s="6" t="s">
        <v>27838</v>
      </c>
      <c r="D166" s="6" t="s">
        <v>4284</v>
      </c>
      <c r="E166" s="1" t="s">
        <v>4285</v>
      </c>
      <c r="F166" s="5"/>
      <c r="G166" s="5">
        <v>54.36605453</v>
      </c>
      <c r="H166" s="5"/>
      <c r="I166" s="5">
        <v>54.36605453</v>
      </c>
      <c r="J166" s="5">
        <v>22.723016739999998</v>
      </c>
      <c r="K166" s="5"/>
      <c r="L166" s="5">
        <v>12.80361652</v>
      </c>
      <c r="M166" s="5">
        <v>17.763316629999998</v>
      </c>
      <c r="N166" s="5">
        <v>44.331760410000001</v>
      </c>
      <c r="O166" s="5">
        <v>77.114326480000003</v>
      </c>
      <c r="P166" s="5">
        <v>9.9168672559999997</v>
      </c>
      <c r="Q166" s="5">
        <v>43.78765138</v>
      </c>
      <c r="R166" s="5"/>
      <c r="S166" s="5"/>
      <c r="T166" s="5">
        <v>26.356109620000002</v>
      </c>
      <c r="U166" s="5">
        <v>26.356109620000002</v>
      </c>
      <c r="V166" s="5"/>
      <c r="W166" s="5"/>
      <c r="X166" s="5"/>
      <c r="Y166" s="5"/>
      <c r="Z166" s="5">
        <v>17.53848267</v>
      </c>
      <c r="AA166" s="5">
        <v>20.014562609999999</v>
      </c>
      <c r="AB166" s="5">
        <v>20.89447212</v>
      </c>
      <c r="AC166" s="5">
        <v>19.482505799999998</v>
      </c>
      <c r="AD166" s="5">
        <v>25.652975080000001</v>
      </c>
      <c r="AE166" s="5">
        <v>24.818992609999999</v>
      </c>
      <c r="AF166" s="5">
        <v>26.119867320000001</v>
      </c>
      <c r="AG166" s="5">
        <v>25.530611669999999</v>
      </c>
      <c r="AH166" s="5">
        <v>51.166767120000003</v>
      </c>
      <c r="AI166" s="5">
        <v>56.317325590000003</v>
      </c>
      <c r="AJ166" s="5"/>
      <c r="AK166" s="5">
        <v>53.742046360000003</v>
      </c>
      <c r="AL166" s="5"/>
      <c r="AM166" s="5"/>
      <c r="AN166" s="5"/>
      <c r="AO166" s="5"/>
      <c r="AP166" s="5"/>
      <c r="AQ166" s="5">
        <v>58.011398319999998</v>
      </c>
      <c r="AR166" s="5"/>
      <c r="AS166" s="5">
        <v>58.011398319999998</v>
      </c>
      <c r="AT166" s="5">
        <v>42.930801389999999</v>
      </c>
      <c r="AU166" s="5"/>
      <c r="AV166" s="5">
        <v>35.597228999999999</v>
      </c>
      <c r="AW166" s="5">
        <v>39.264015200000003</v>
      </c>
      <c r="AX166" s="5">
        <v>45.599674219999997</v>
      </c>
      <c r="AY166" s="5">
        <v>57.66531372</v>
      </c>
      <c r="AZ166" s="5">
        <v>94.134658810000005</v>
      </c>
      <c r="BA166" s="5">
        <v>65.799882249999996</v>
      </c>
    </row>
    <row r="167" spans="1:53" x14ac:dyDescent="0.2">
      <c r="A167" s="1">
        <v>164</v>
      </c>
      <c r="B167" s="1" t="s">
        <v>4290</v>
      </c>
      <c r="C167" s="6" t="s">
        <v>27839</v>
      </c>
      <c r="D167" s="6" t="s">
        <v>4292</v>
      </c>
      <c r="E167" s="1" t="s">
        <v>4293</v>
      </c>
      <c r="F167" s="5">
        <v>87.403366090000006</v>
      </c>
      <c r="G167" s="5">
        <v>79.792060849999999</v>
      </c>
      <c r="H167" s="5">
        <v>63.292297359999999</v>
      </c>
      <c r="I167" s="5">
        <v>76.829241429999996</v>
      </c>
      <c r="J167" s="5">
        <v>20.420177460000001</v>
      </c>
      <c r="K167" s="5">
        <v>22.747724529999999</v>
      </c>
      <c r="L167" s="5">
        <v>22.368770600000001</v>
      </c>
      <c r="M167" s="5">
        <v>21.845557530000001</v>
      </c>
      <c r="N167" s="5">
        <v>35.153472899999997</v>
      </c>
      <c r="O167" s="5">
        <v>41.035861969999999</v>
      </c>
      <c r="P167" s="5">
        <v>47.252414700000003</v>
      </c>
      <c r="Q167" s="5">
        <v>41.147249860000002</v>
      </c>
      <c r="R167" s="5">
        <v>13.61582756</v>
      </c>
      <c r="S167" s="5">
        <v>11.03340912</v>
      </c>
      <c r="T167" s="5">
        <v>16.508264539999999</v>
      </c>
      <c r="U167" s="5">
        <v>13.719167069999999</v>
      </c>
      <c r="V167" s="5">
        <v>66.659881589999998</v>
      </c>
      <c r="W167" s="5"/>
      <c r="X167" s="5">
        <v>51.7765007</v>
      </c>
      <c r="Y167" s="5">
        <v>59.218191150000003</v>
      </c>
      <c r="Z167" s="5">
        <v>20.47246552</v>
      </c>
      <c r="AA167" s="5">
        <v>19.389421460000001</v>
      </c>
      <c r="AB167" s="5">
        <v>24.418912890000001</v>
      </c>
      <c r="AC167" s="5">
        <v>21.426933290000001</v>
      </c>
      <c r="AD167" s="5">
        <v>70.908416750000001</v>
      </c>
      <c r="AE167" s="5">
        <v>69.361503600000006</v>
      </c>
      <c r="AF167" s="5">
        <v>79.466224670000003</v>
      </c>
      <c r="AG167" s="5">
        <v>73.24538167</v>
      </c>
      <c r="AH167" s="5">
        <v>25.06173897</v>
      </c>
      <c r="AI167" s="5">
        <v>27.305248259999999</v>
      </c>
      <c r="AJ167" s="5">
        <v>35.332519529999999</v>
      </c>
      <c r="AK167" s="5">
        <v>29.233168920000001</v>
      </c>
      <c r="AL167" s="5"/>
      <c r="AM167" s="5"/>
      <c r="AN167" s="5"/>
      <c r="AO167" s="5"/>
      <c r="AP167" s="5"/>
      <c r="AQ167" s="5"/>
      <c r="AR167" s="5">
        <v>59.8185997</v>
      </c>
      <c r="AS167" s="5">
        <v>59.8185997</v>
      </c>
      <c r="AT167" s="5"/>
      <c r="AU167" s="5"/>
      <c r="AV167" s="5"/>
      <c r="AW167" s="5"/>
      <c r="AX167" s="5">
        <v>28.71486282</v>
      </c>
      <c r="AY167" s="5">
        <v>31.245050429999999</v>
      </c>
      <c r="AZ167" s="5">
        <v>50.654724119999997</v>
      </c>
      <c r="BA167" s="5">
        <v>36.871545789999999</v>
      </c>
    </row>
    <row r="168" spans="1:53" x14ac:dyDescent="0.2">
      <c r="A168" s="1">
        <v>165</v>
      </c>
      <c r="B168" s="1" t="s">
        <v>4302</v>
      </c>
      <c r="C168" s="6" t="s">
        <v>27840</v>
      </c>
      <c r="D168" s="6" t="s">
        <v>4304</v>
      </c>
      <c r="E168" s="1" t="s">
        <v>4305</v>
      </c>
      <c r="F168" s="5">
        <v>46.123390200000003</v>
      </c>
      <c r="G168" s="5">
        <v>138.96917719999999</v>
      </c>
      <c r="H168" s="5">
        <v>131.25209050000001</v>
      </c>
      <c r="I168" s="5">
        <v>105.44821930000001</v>
      </c>
      <c r="J168" s="5">
        <v>45.644298550000002</v>
      </c>
      <c r="K168" s="5">
        <v>44.908416750000001</v>
      </c>
      <c r="L168" s="5">
        <v>57.668182369999997</v>
      </c>
      <c r="M168" s="5">
        <v>49.406965890000002</v>
      </c>
      <c r="N168" s="5">
        <v>59.072856899999998</v>
      </c>
      <c r="O168" s="5">
        <v>100.1682663</v>
      </c>
      <c r="P168" s="5">
        <v>72.005401610000007</v>
      </c>
      <c r="Q168" s="5">
        <v>77.082174940000002</v>
      </c>
      <c r="R168" s="5">
        <v>138.33192439999999</v>
      </c>
      <c r="S168" s="5">
        <v>167.7853241</v>
      </c>
      <c r="T168" s="5">
        <v>160.00344849999999</v>
      </c>
      <c r="U168" s="5">
        <v>155.3735657</v>
      </c>
      <c r="V168" s="5">
        <v>92.553421020000002</v>
      </c>
      <c r="W168" s="5">
        <v>89.386695860000003</v>
      </c>
      <c r="X168" s="5">
        <v>95.611053470000002</v>
      </c>
      <c r="Y168" s="5">
        <v>92.517056780000004</v>
      </c>
      <c r="Z168" s="5">
        <v>142.2853241</v>
      </c>
      <c r="AA168" s="5">
        <v>137.75149540000001</v>
      </c>
      <c r="AB168" s="5">
        <v>134.5454254</v>
      </c>
      <c r="AC168" s="5">
        <v>138.1940816</v>
      </c>
      <c r="AD168" s="5">
        <v>57.239662170000003</v>
      </c>
      <c r="AE168" s="5">
        <v>66.729743959999993</v>
      </c>
      <c r="AF168" s="5">
        <v>37.133434299999998</v>
      </c>
      <c r="AG168" s="5">
        <v>53.700946809999998</v>
      </c>
      <c r="AH168" s="5">
        <v>32.840705870000001</v>
      </c>
      <c r="AI168" s="5"/>
      <c r="AJ168" s="5">
        <v>32.83709717</v>
      </c>
      <c r="AK168" s="5">
        <v>32.83890152</v>
      </c>
      <c r="AL168" s="5">
        <v>57.248702999999999</v>
      </c>
      <c r="AM168" s="5">
        <v>88.743934629999998</v>
      </c>
      <c r="AN168" s="5"/>
      <c r="AO168" s="5">
        <v>72.996318819999999</v>
      </c>
      <c r="AP168" s="5"/>
      <c r="AQ168" s="5">
        <v>59.73888779</v>
      </c>
      <c r="AR168" s="5">
        <v>41.18305969</v>
      </c>
      <c r="AS168" s="5">
        <v>50.46097374</v>
      </c>
      <c r="AT168" s="5">
        <v>144.93986509999999</v>
      </c>
      <c r="AU168" s="5">
        <v>164.18574520000001</v>
      </c>
      <c r="AV168" s="5">
        <v>159.46667479999999</v>
      </c>
      <c r="AW168" s="5">
        <v>156.19742840000001</v>
      </c>
      <c r="AX168" s="5">
        <v>48.14438629</v>
      </c>
      <c r="AY168" s="5">
        <v>56.201423650000002</v>
      </c>
      <c r="AZ168" s="5">
        <v>250.78988649999999</v>
      </c>
      <c r="BA168" s="5">
        <v>118.37856549999999</v>
      </c>
    </row>
    <row r="169" spans="1:53" x14ac:dyDescent="0.2">
      <c r="A169" s="1">
        <v>166</v>
      </c>
      <c r="B169" s="1" t="s">
        <v>4306</v>
      </c>
      <c r="C169" s="6" t="s">
        <v>27841</v>
      </c>
      <c r="D169" s="6" t="s">
        <v>4308</v>
      </c>
      <c r="E169" s="1" t="s">
        <v>4309</v>
      </c>
      <c r="F169" s="5"/>
      <c r="G169" s="5"/>
      <c r="H169" s="5">
        <v>37.108039859999998</v>
      </c>
      <c r="I169" s="5">
        <v>37.108039859999998</v>
      </c>
      <c r="J169" s="5">
        <v>12.027897830000001</v>
      </c>
      <c r="K169" s="5">
        <v>13.96234703</v>
      </c>
      <c r="L169" s="5">
        <v>13.602984429999999</v>
      </c>
      <c r="M169" s="5">
        <v>13.1977431</v>
      </c>
      <c r="N169" s="5">
        <v>44.317897799999997</v>
      </c>
      <c r="O169" s="5">
        <v>41.757869720000002</v>
      </c>
      <c r="P169" s="5">
        <v>38.727718350000004</v>
      </c>
      <c r="Q169" s="5">
        <v>41.601161959999999</v>
      </c>
      <c r="R169" s="5">
        <v>43.499580379999998</v>
      </c>
      <c r="S169" s="5">
        <v>50.139705659999997</v>
      </c>
      <c r="T169" s="5">
        <v>67.333671570000007</v>
      </c>
      <c r="U169" s="5">
        <v>53.657652540000001</v>
      </c>
      <c r="V169" s="5">
        <v>73.068595889999997</v>
      </c>
      <c r="W169" s="5"/>
      <c r="X169" s="5"/>
      <c r="Y169" s="5">
        <v>73.068595889999997</v>
      </c>
      <c r="Z169" s="5">
        <v>34.203815460000001</v>
      </c>
      <c r="AA169" s="5">
        <v>27.517684939999999</v>
      </c>
      <c r="AB169" s="5">
        <v>29.273263929999999</v>
      </c>
      <c r="AC169" s="5">
        <v>30.331588109999998</v>
      </c>
      <c r="AD169" s="5">
        <v>17.537515639999999</v>
      </c>
      <c r="AE169" s="5">
        <v>5.2868423460000002</v>
      </c>
      <c r="AF169" s="5">
        <v>25.8674736</v>
      </c>
      <c r="AG169" s="5">
        <v>16.23061053</v>
      </c>
      <c r="AH169" s="5">
        <v>33.893821719999998</v>
      </c>
      <c r="AI169" s="5"/>
      <c r="AJ169" s="5">
        <v>34.228515629999997</v>
      </c>
      <c r="AK169" s="5">
        <v>34.061168670000001</v>
      </c>
      <c r="AL169" s="5">
        <v>13.179462429999999</v>
      </c>
      <c r="AM169" s="5">
        <v>36.944343570000001</v>
      </c>
      <c r="AN169" s="5"/>
      <c r="AO169" s="5">
        <v>25.061903000000001</v>
      </c>
      <c r="AP169" s="5">
        <v>61.67947006</v>
      </c>
      <c r="AQ169" s="5">
        <v>27.19519043</v>
      </c>
      <c r="AR169" s="5"/>
      <c r="AS169" s="5">
        <v>44.437330250000002</v>
      </c>
      <c r="AT169" s="5"/>
      <c r="AU169" s="5"/>
      <c r="AV169" s="5"/>
      <c r="AW169" s="5"/>
      <c r="AX169" s="5">
        <v>13.77412891</v>
      </c>
      <c r="AY169" s="5"/>
      <c r="AZ169" s="5">
        <v>21.67607117</v>
      </c>
      <c r="BA169" s="5">
        <v>17.725100040000001</v>
      </c>
    </row>
    <row r="170" spans="1:53" x14ac:dyDescent="0.2">
      <c r="A170" s="1">
        <v>167</v>
      </c>
      <c r="B170" s="1" t="s">
        <v>4322</v>
      </c>
      <c r="C170" s="6" t="s">
        <v>27842</v>
      </c>
      <c r="D170" s="6" t="s">
        <v>4324</v>
      </c>
      <c r="E170" s="1" t="s">
        <v>4325</v>
      </c>
      <c r="F170" s="5"/>
      <c r="G170" s="5"/>
      <c r="H170" s="5"/>
      <c r="I170" s="5"/>
      <c r="J170" s="5">
        <v>123.9665298</v>
      </c>
      <c r="K170" s="5">
        <v>115.3694534</v>
      </c>
      <c r="L170" s="5">
        <v>109.7629318</v>
      </c>
      <c r="M170" s="5">
        <v>116.366305</v>
      </c>
      <c r="N170" s="5">
        <v>80.104293819999995</v>
      </c>
      <c r="O170" s="5">
        <v>58.533321379999997</v>
      </c>
      <c r="P170" s="5">
        <v>86.096900939999998</v>
      </c>
      <c r="Q170" s="5">
        <v>74.911505379999994</v>
      </c>
      <c r="R170" s="5">
        <v>294.32876590000001</v>
      </c>
      <c r="S170" s="5">
        <v>216.5778809</v>
      </c>
      <c r="T170" s="5">
        <v>293.4334412</v>
      </c>
      <c r="U170" s="5">
        <v>268.11336260000002</v>
      </c>
      <c r="V170" s="5">
        <v>100.21571350000001</v>
      </c>
      <c r="W170" s="5"/>
      <c r="X170" s="5"/>
      <c r="Y170" s="5">
        <v>100.21571350000001</v>
      </c>
      <c r="Z170" s="5">
        <v>124.1181335</v>
      </c>
      <c r="AA170" s="5">
        <v>126.5598526</v>
      </c>
      <c r="AB170" s="5">
        <v>123.2663574</v>
      </c>
      <c r="AC170" s="5">
        <v>124.64811450000001</v>
      </c>
      <c r="AD170" s="5"/>
      <c r="AE170" s="5"/>
      <c r="AF170" s="5">
        <v>282.6550598</v>
      </c>
      <c r="AG170" s="5">
        <v>282.6550598</v>
      </c>
      <c r="AH170" s="5">
        <v>73.881477360000005</v>
      </c>
      <c r="AI170" s="5">
        <v>93.722457890000001</v>
      </c>
      <c r="AJ170" s="5">
        <v>93.387756350000004</v>
      </c>
      <c r="AK170" s="5">
        <v>86.997230529999996</v>
      </c>
      <c r="AL170" s="5">
        <v>195.97238160000001</v>
      </c>
      <c r="AM170" s="5">
        <v>115.6120987</v>
      </c>
      <c r="AN170" s="5"/>
      <c r="AO170" s="5">
        <v>155.79224009999999</v>
      </c>
      <c r="AP170" s="5"/>
      <c r="AQ170" s="5">
        <v>169.89300539999999</v>
      </c>
      <c r="AR170" s="5">
        <v>89.566177370000005</v>
      </c>
      <c r="AS170" s="5">
        <v>129.7295914</v>
      </c>
      <c r="AT170" s="5"/>
      <c r="AU170" s="5"/>
      <c r="AV170" s="5">
        <v>293.9549255</v>
      </c>
      <c r="AW170" s="5">
        <v>293.9549255</v>
      </c>
      <c r="AX170" s="5">
        <v>88.940536499999993</v>
      </c>
      <c r="AY170" s="5">
        <v>76.431167599999995</v>
      </c>
      <c r="AZ170" s="5">
        <v>78.64983368</v>
      </c>
      <c r="BA170" s="5">
        <v>81.340512590000003</v>
      </c>
    </row>
    <row r="171" spans="1:53" x14ac:dyDescent="0.2">
      <c r="A171" s="1">
        <v>168</v>
      </c>
      <c r="B171" s="1" t="s">
        <v>4342</v>
      </c>
      <c r="C171" s="6" t="s">
        <v>27843</v>
      </c>
      <c r="D171" s="6" t="s">
        <v>4344</v>
      </c>
      <c r="E171" s="1" t="s">
        <v>4345</v>
      </c>
      <c r="F171" s="5"/>
      <c r="G171" s="5"/>
      <c r="H171" s="5"/>
      <c r="I171" s="5"/>
      <c r="J171" s="5">
        <v>15.685649870000001</v>
      </c>
      <c r="K171" s="5">
        <v>10.21022892</v>
      </c>
      <c r="L171" s="5">
        <v>9.6402244570000004</v>
      </c>
      <c r="M171" s="5">
        <v>11.845367749999999</v>
      </c>
      <c r="N171" s="5"/>
      <c r="O171" s="5"/>
      <c r="P171" s="5"/>
      <c r="Q171" s="5"/>
      <c r="R171" s="5">
        <v>12.47531605</v>
      </c>
      <c r="S171" s="5"/>
      <c r="T171" s="5"/>
      <c r="U171" s="5">
        <v>12.47531605</v>
      </c>
      <c r="V171" s="5"/>
      <c r="W171" s="5"/>
      <c r="X171" s="5"/>
      <c r="Y171" s="5"/>
      <c r="Z171" s="5">
        <v>15.645266530000001</v>
      </c>
      <c r="AA171" s="5">
        <v>12.08621883</v>
      </c>
      <c r="AB171" s="5">
        <v>14.630298610000001</v>
      </c>
      <c r="AC171" s="5">
        <v>14.12059466</v>
      </c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</row>
    <row r="172" spans="1:53" x14ac:dyDescent="0.2">
      <c r="A172" s="1">
        <v>169</v>
      </c>
      <c r="B172" s="1" t="s">
        <v>4346</v>
      </c>
      <c r="C172" s="6" t="s">
        <v>27844</v>
      </c>
      <c r="D172" s="6" t="s">
        <v>4348</v>
      </c>
      <c r="E172" s="1" t="s">
        <v>28500</v>
      </c>
      <c r="F172" s="5"/>
      <c r="G172" s="5"/>
      <c r="H172" s="5"/>
      <c r="I172" s="5"/>
      <c r="J172" s="5">
        <v>11.95326328</v>
      </c>
      <c r="K172" s="5">
        <v>26.459888459999998</v>
      </c>
      <c r="L172" s="5">
        <v>21.12701607</v>
      </c>
      <c r="M172" s="5">
        <v>19.8467226</v>
      </c>
      <c r="N172" s="5"/>
      <c r="O172" s="5"/>
      <c r="P172" s="5"/>
      <c r="Q172" s="5"/>
      <c r="R172" s="5">
        <v>57.736042019999999</v>
      </c>
      <c r="S172" s="5"/>
      <c r="T172" s="5">
        <v>65.43402863</v>
      </c>
      <c r="U172" s="5">
        <v>61.585035320000003</v>
      </c>
      <c r="V172" s="5"/>
      <c r="W172" s="5"/>
      <c r="X172" s="5"/>
      <c r="Y172" s="5"/>
      <c r="Z172" s="5">
        <v>29.431751250000001</v>
      </c>
      <c r="AA172" s="5">
        <v>27.38075066</v>
      </c>
      <c r="AB172" s="5">
        <v>29.425189970000002</v>
      </c>
      <c r="AC172" s="5">
        <v>28.745897289999998</v>
      </c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</row>
    <row r="173" spans="1:53" x14ac:dyDescent="0.2">
      <c r="A173" s="1">
        <v>170</v>
      </c>
      <c r="B173" s="1" t="s">
        <v>4358</v>
      </c>
      <c r="C173" s="6" t="s">
        <v>27845</v>
      </c>
      <c r="D173" s="6" t="s">
        <v>4360</v>
      </c>
      <c r="E173" s="1" t="s">
        <v>4361</v>
      </c>
      <c r="F173" s="5">
        <v>523.4413452</v>
      </c>
      <c r="G173" s="5">
        <v>936.4219971</v>
      </c>
      <c r="H173" s="5">
        <v>1000.6712649999999</v>
      </c>
      <c r="I173" s="5">
        <v>820.17820229999995</v>
      </c>
      <c r="J173" s="5"/>
      <c r="K173" s="5"/>
      <c r="L173" s="5"/>
      <c r="M173" s="5"/>
      <c r="N173" s="5">
        <v>116.9649048</v>
      </c>
      <c r="O173" s="5">
        <v>144.09198000000001</v>
      </c>
      <c r="P173" s="5">
        <v>142.04864499999999</v>
      </c>
      <c r="Q173" s="5">
        <v>134.36850989999999</v>
      </c>
      <c r="R173" s="5"/>
      <c r="S173" s="5"/>
      <c r="T173" s="5"/>
      <c r="U173" s="5"/>
      <c r="V173" s="5">
        <v>339.53604130000002</v>
      </c>
      <c r="W173" s="5">
        <v>260.7999878</v>
      </c>
      <c r="X173" s="5">
        <v>244.1889343</v>
      </c>
      <c r="Y173" s="5">
        <v>281.50832109999999</v>
      </c>
      <c r="Z173" s="5">
        <v>82.825119020000002</v>
      </c>
      <c r="AA173" s="5">
        <v>77.686691280000005</v>
      </c>
      <c r="AB173" s="5">
        <v>88.171600339999998</v>
      </c>
      <c r="AC173" s="5">
        <v>82.894470209999994</v>
      </c>
      <c r="AD173" s="5">
        <v>166.3041992</v>
      </c>
      <c r="AE173" s="5">
        <v>188.43721009999999</v>
      </c>
      <c r="AF173" s="5">
        <v>178.88047789999999</v>
      </c>
      <c r="AG173" s="5">
        <v>177.87396240000001</v>
      </c>
      <c r="AH173" s="5">
        <v>136.09294130000001</v>
      </c>
      <c r="AI173" s="5">
        <v>133.93515009999999</v>
      </c>
      <c r="AJ173" s="5">
        <v>106.838562</v>
      </c>
      <c r="AK173" s="5">
        <v>125.6222178</v>
      </c>
      <c r="AL173" s="5">
        <v>327.48214719999999</v>
      </c>
      <c r="AM173" s="5">
        <v>333.26650999999998</v>
      </c>
      <c r="AN173" s="5">
        <v>288.728363</v>
      </c>
      <c r="AO173" s="5">
        <v>316.49234009999998</v>
      </c>
      <c r="AP173" s="5">
        <v>111.0803299</v>
      </c>
      <c r="AQ173" s="5">
        <v>158.25640870000001</v>
      </c>
      <c r="AR173" s="5">
        <v>136.50967410000001</v>
      </c>
      <c r="AS173" s="5">
        <v>135.2821376</v>
      </c>
      <c r="AT173" s="5">
        <v>413.50418089999999</v>
      </c>
      <c r="AU173" s="5">
        <v>442.74127199999998</v>
      </c>
      <c r="AV173" s="5">
        <v>376.63702389999997</v>
      </c>
      <c r="AW173" s="5">
        <v>410.96082560000002</v>
      </c>
      <c r="AX173" s="5"/>
      <c r="AY173" s="5">
        <v>31.00355721</v>
      </c>
      <c r="AZ173" s="5">
        <v>55.332958220000002</v>
      </c>
      <c r="BA173" s="5">
        <v>43.168257709999999</v>
      </c>
    </row>
    <row r="174" spans="1:53" x14ac:dyDescent="0.2">
      <c r="A174" s="1">
        <v>171</v>
      </c>
      <c r="B174" s="1" t="s">
        <v>4362</v>
      </c>
      <c r="C174" s="6" t="s">
        <v>27846</v>
      </c>
      <c r="D174" s="6" t="s">
        <v>4364</v>
      </c>
      <c r="E174" s="1" t="s">
        <v>4365</v>
      </c>
      <c r="F174" s="5"/>
      <c r="G174" s="5"/>
      <c r="H174" s="5"/>
      <c r="I174" s="5"/>
      <c r="J174" s="5">
        <v>5.3016510009999998</v>
      </c>
      <c r="K174" s="5">
        <v>5.5906367299999999</v>
      </c>
      <c r="L174" s="5">
        <v>4.5729436870000004</v>
      </c>
      <c r="M174" s="5">
        <v>5.1550771400000004</v>
      </c>
      <c r="N174" s="5">
        <v>9.5836706159999991</v>
      </c>
      <c r="O174" s="5">
        <v>4.9369068150000004</v>
      </c>
      <c r="P174" s="5"/>
      <c r="Q174" s="5">
        <v>7.2602887149999997</v>
      </c>
      <c r="R174" s="5"/>
      <c r="S174" s="5"/>
      <c r="T174" s="5"/>
      <c r="U174" s="5"/>
      <c r="V174" s="5"/>
      <c r="W174" s="5"/>
      <c r="X174" s="5"/>
      <c r="Y174" s="5"/>
      <c r="Z174" s="5">
        <v>7.1528797150000001</v>
      </c>
      <c r="AA174" s="5">
        <v>8.9608745570000004</v>
      </c>
      <c r="AB174" s="5">
        <v>9.7591562270000001</v>
      </c>
      <c r="AC174" s="5">
        <v>8.6243034999999999</v>
      </c>
      <c r="AD174" s="5"/>
      <c r="AE174" s="5">
        <v>14.892985339999999</v>
      </c>
      <c r="AF174" s="5"/>
      <c r="AG174" s="5">
        <v>14.892985339999999</v>
      </c>
      <c r="AH174" s="5">
        <v>13.715710639999999</v>
      </c>
      <c r="AI174" s="5">
        <v>11.542778970000001</v>
      </c>
      <c r="AJ174" s="5">
        <v>18.790904999999999</v>
      </c>
      <c r="AK174" s="5">
        <v>14.68313154</v>
      </c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>
        <v>25.744550700000001</v>
      </c>
      <c r="AZ174" s="5"/>
      <c r="BA174" s="5">
        <v>25.744550700000001</v>
      </c>
    </row>
    <row r="175" spans="1:53" x14ac:dyDescent="0.2">
      <c r="A175" s="1">
        <v>172</v>
      </c>
      <c r="B175" s="1" t="s">
        <v>4370</v>
      </c>
      <c r="C175" s="6" t="s">
        <v>27847</v>
      </c>
      <c r="D175" s="6" t="s">
        <v>4372</v>
      </c>
      <c r="E175" s="1" t="s">
        <v>4373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>
        <v>6.509382725</v>
      </c>
      <c r="AA175" s="5">
        <v>6.2149643899999996</v>
      </c>
      <c r="AB175" s="5">
        <v>6.5618457790000004</v>
      </c>
      <c r="AC175" s="5">
        <v>6.4287309649999997</v>
      </c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x14ac:dyDescent="0.2">
      <c r="A176" s="1">
        <v>173</v>
      </c>
      <c r="B176" s="1" t="s">
        <v>4378</v>
      </c>
      <c r="C176" s="6" t="s">
        <v>27848</v>
      </c>
      <c r="D176" s="6" t="s">
        <v>4380</v>
      </c>
      <c r="E176" s="1" t="s">
        <v>4381</v>
      </c>
      <c r="F176" s="5">
        <v>92.337783810000005</v>
      </c>
      <c r="G176" s="5">
        <v>144.74455259999999</v>
      </c>
      <c r="H176" s="5"/>
      <c r="I176" s="5">
        <v>118.5411682</v>
      </c>
      <c r="J176" s="5">
        <v>51.619712829999997</v>
      </c>
      <c r="K176" s="5">
        <v>51.87379456</v>
      </c>
      <c r="L176" s="5">
        <v>66.164916989999995</v>
      </c>
      <c r="M176" s="5">
        <v>56.552808130000003</v>
      </c>
      <c r="N176" s="5">
        <v>26.313262940000001</v>
      </c>
      <c r="O176" s="5">
        <v>45.488265990000002</v>
      </c>
      <c r="P176" s="5">
        <v>30.065317149999998</v>
      </c>
      <c r="Q176" s="5">
        <v>33.955615360000003</v>
      </c>
      <c r="R176" s="5">
        <v>103.8718643</v>
      </c>
      <c r="S176" s="5">
        <v>79.202438349999994</v>
      </c>
      <c r="T176" s="5">
        <v>102.2457962</v>
      </c>
      <c r="U176" s="5">
        <v>95.106699629999994</v>
      </c>
      <c r="V176" s="5">
        <v>46.195289610000003</v>
      </c>
      <c r="W176" s="5">
        <v>69.694190980000002</v>
      </c>
      <c r="X176" s="5">
        <v>49.11390686</v>
      </c>
      <c r="Y176" s="5">
        <v>55.001129149999997</v>
      </c>
      <c r="Z176" s="5">
        <v>95.738433839999999</v>
      </c>
      <c r="AA176" s="5">
        <v>86.840408330000002</v>
      </c>
      <c r="AB176" s="5">
        <v>91.681709290000001</v>
      </c>
      <c r="AC176" s="5">
        <v>91.420183820000005</v>
      </c>
      <c r="AD176" s="5">
        <v>65.608467099999999</v>
      </c>
      <c r="AE176" s="5">
        <v>25.572654719999999</v>
      </c>
      <c r="AF176" s="5">
        <v>36.408264160000002</v>
      </c>
      <c r="AG176" s="5">
        <v>42.529795329999999</v>
      </c>
      <c r="AH176" s="5">
        <v>115.9889755</v>
      </c>
      <c r="AI176" s="5">
        <v>108.9086609</v>
      </c>
      <c r="AJ176" s="5">
        <v>119.6183395</v>
      </c>
      <c r="AK176" s="5">
        <v>114.8386587</v>
      </c>
      <c r="AL176" s="5">
        <v>85.808509830000006</v>
      </c>
      <c r="AM176" s="5">
        <v>48.160713200000004</v>
      </c>
      <c r="AN176" s="5">
        <v>53.685348509999997</v>
      </c>
      <c r="AO176" s="5">
        <v>62.551523840000002</v>
      </c>
      <c r="AP176" s="5">
        <v>175.01388549999999</v>
      </c>
      <c r="AQ176" s="5">
        <v>162.79240419999999</v>
      </c>
      <c r="AR176" s="5">
        <v>131.9109344</v>
      </c>
      <c r="AS176" s="5">
        <v>156.572408</v>
      </c>
      <c r="AT176" s="5"/>
      <c r="AU176" s="5"/>
      <c r="AV176" s="5"/>
      <c r="AW176" s="5"/>
      <c r="AX176" s="5">
        <v>266.66601559999998</v>
      </c>
      <c r="AY176" s="5">
        <v>267.35409550000003</v>
      </c>
      <c r="AZ176" s="5">
        <v>302.19012450000002</v>
      </c>
      <c r="BA176" s="5">
        <v>278.73674519999997</v>
      </c>
    </row>
    <row r="177" spans="1:53" x14ac:dyDescent="0.2">
      <c r="A177" s="1">
        <v>174</v>
      </c>
      <c r="B177" s="1" t="s">
        <v>4386</v>
      </c>
      <c r="C177" s="6" t="s">
        <v>27849</v>
      </c>
      <c r="D177" s="6" t="s">
        <v>4388</v>
      </c>
      <c r="E177" s="1" t="s">
        <v>4389</v>
      </c>
      <c r="F177" s="5">
        <v>144.93792719999999</v>
      </c>
      <c r="G177" s="5">
        <v>127.81644439999999</v>
      </c>
      <c r="H177" s="5">
        <v>285.46234129999999</v>
      </c>
      <c r="I177" s="5">
        <v>186.07223769999999</v>
      </c>
      <c r="J177" s="5">
        <v>50.006782530000002</v>
      </c>
      <c r="K177" s="5">
        <v>80.904945369999993</v>
      </c>
      <c r="L177" s="5">
        <v>51.192886350000002</v>
      </c>
      <c r="M177" s="5">
        <v>60.70153809</v>
      </c>
      <c r="N177" s="5">
        <v>172.49262999999999</v>
      </c>
      <c r="O177" s="5">
        <v>182.59129329999999</v>
      </c>
      <c r="P177" s="5">
        <v>184.9066162</v>
      </c>
      <c r="Q177" s="5">
        <v>179.9968465</v>
      </c>
      <c r="R177" s="5"/>
      <c r="S177" s="5"/>
      <c r="T177" s="5"/>
      <c r="U177" s="5"/>
      <c r="V177" s="5">
        <v>136.9508209</v>
      </c>
      <c r="W177" s="5">
        <v>135.53646850000001</v>
      </c>
      <c r="X177" s="5">
        <v>148.97505190000001</v>
      </c>
      <c r="Y177" s="5">
        <v>140.4874471</v>
      </c>
      <c r="Z177" s="5">
        <v>51.359054569999998</v>
      </c>
      <c r="AA177" s="5">
        <v>52.038757320000002</v>
      </c>
      <c r="AB177" s="5">
        <v>54.116962430000001</v>
      </c>
      <c r="AC177" s="5">
        <v>52.504924770000002</v>
      </c>
      <c r="AD177" s="5">
        <v>112.56121829999999</v>
      </c>
      <c r="AE177" s="5">
        <v>105.23656459999999</v>
      </c>
      <c r="AF177" s="5">
        <v>147.74708559999999</v>
      </c>
      <c r="AG177" s="5">
        <v>121.84828950000001</v>
      </c>
      <c r="AH177" s="5">
        <v>92.87639618</v>
      </c>
      <c r="AI177" s="5">
        <v>87.281761169999996</v>
      </c>
      <c r="AJ177" s="5">
        <v>106.95195769999999</v>
      </c>
      <c r="AK177" s="5">
        <v>95.703371680000004</v>
      </c>
      <c r="AL177" s="5">
        <v>43.90738297</v>
      </c>
      <c r="AM177" s="5">
        <v>94.709838869999999</v>
      </c>
      <c r="AN177" s="5">
        <v>32.82971191</v>
      </c>
      <c r="AO177" s="5">
        <v>57.14897792</v>
      </c>
      <c r="AP177" s="5">
        <v>31.81813622</v>
      </c>
      <c r="AQ177" s="5">
        <v>34.084552760000001</v>
      </c>
      <c r="AR177" s="5">
        <v>29.69252968</v>
      </c>
      <c r="AS177" s="5">
        <v>31.86507289</v>
      </c>
      <c r="AT177" s="5"/>
      <c r="AU177" s="5"/>
      <c r="AV177" s="5"/>
      <c r="AW177" s="5"/>
      <c r="AX177" s="5">
        <v>69.398834230000006</v>
      </c>
      <c r="AY177" s="5">
        <v>73.487586980000003</v>
      </c>
      <c r="AZ177" s="5">
        <v>117.3908081</v>
      </c>
      <c r="BA177" s="5">
        <v>86.759076440000001</v>
      </c>
    </row>
    <row r="178" spans="1:53" x14ac:dyDescent="0.2">
      <c r="A178" s="1">
        <v>175</v>
      </c>
      <c r="B178" s="1" t="s">
        <v>4398</v>
      </c>
      <c r="C178" s="6" t="s">
        <v>27850</v>
      </c>
      <c r="D178" s="6" t="s">
        <v>4400</v>
      </c>
      <c r="E178" s="1" t="s">
        <v>4401</v>
      </c>
      <c r="F178" s="5"/>
      <c r="G178" s="5">
        <v>56.417812349999998</v>
      </c>
      <c r="H178" s="5">
        <v>86.192909240000006</v>
      </c>
      <c r="I178" s="5">
        <v>71.305360789999995</v>
      </c>
      <c r="J178" s="5">
        <v>32.156223300000001</v>
      </c>
      <c r="K178" s="5">
        <v>35.845993040000003</v>
      </c>
      <c r="L178" s="5">
        <v>37.285877229999997</v>
      </c>
      <c r="M178" s="5">
        <v>35.096031189999998</v>
      </c>
      <c r="N178" s="5">
        <v>22.998788829999999</v>
      </c>
      <c r="O178" s="5">
        <v>44.533721919999998</v>
      </c>
      <c r="P178" s="5">
        <v>27.987249370000001</v>
      </c>
      <c r="Q178" s="5">
        <v>31.839920039999999</v>
      </c>
      <c r="R178" s="5"/>
      <c r="S178" s="5">
        <v>55.683177950000001</v>
      </c>
      <c r="T178" s="5">
        <v>33.200103759999998</v>
      </c>
      <c r="U178" s="5">
        <v>44.441640849999999</v>
      </c>
      <c r="V178" s="5">
        <v>50.4683609</v>
      </c>
      <c r="W178" s="5">
        <v>27.536834720000002</v>
      </c>
      <c r="X178" s="5">
        <v>32.713600159999999</v>
      </c>
      <c r="Y178" s="5">
        <v>36.906265259999998</v>
      </c>
      <c r="Z178" s="5">
        <v>41.248279570000001</v>
      </c>
      <c r="AA178" s="5">
        <v>37.798316960000001</v>
      </c>
      <c r="AB178" s="5">
        <v>40.700080870000001</v>
      </c>
      <c r="AC178" s="5">
        <v>39.915559129999998</v>
      </c>
      <c r="AD178" s="5">
        <v>56.042846679999997</v>
      </c>
      <c r="AE178" s="5">
        <v>64.823959349999996</v>
      </c>
      <c r="AF178" s="5">
        <v>58.44622803</v>
      </c>
      <c r="AG178" s="5">
        <v>59.771011350000002</v>
      </c>
      <c r="AH178" s="5">
        <v>38.032314300000003</v>
      </c>
      <c r="AI178" s="5">
        <v>39.196975709999997</v>
      </c>
      <c r="AJ178" s="5">
        <v>51.743663789999999</v>
      </c>
      <c r="AK178" s="5">
        <v>42.990984599999997</v>
      </c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</row>
    <row r="179" spans="1:53" x14ac:dyDescent="0.2">
      <c r="A179" s="1">
        <v>176</v>
      </c>
      <c r="B179" s="1" t="s">
        <v>4410</v>
      </c>
      <c r="C179" s="6" t="s">
        <v>27851</v>
      </c>
      <c r="D179" s="6" t="s">
        <v>4412</v>
      </c>
      <c r="E179" s="1" t="s">
        <v>4413</v>
      </c>
      <c r="F179" s="5">
        <v>69.413925169999999</v>
      </c>
      <c r="G179" s="5"/>
      <c r="H179" s="5"/>
      <c r="I179" s="5">
        <v>69.413925169999999</v>
      </c>
      <c r="J179" s="5">
        <v>19.802156449999998</v>
      </c>
      <c r="K179" s="5">
        <v>16.776166920000001</v>
      </c>
      <c r="L179" s="5">
        <v>19.187805180000002</v>
      </c>
      <c r="M179" s="5">
        <v>18.588709510000001</v>
      </c>
      <c r="N179" s="5">
        <v>47.418254849999997</v>
      </c>
      <c r="O179" s="5">
        <v>63.169158940000003</v>
      </c>
      <c r="P179" s="5">
        <v>62.202102660000001</v>
      </c>
      <c r="Q179" s="5">
        <v>57.596505479999998</v>
      </c>
      <c r="R179" s="5"/>
      <c r="S179" s="5"/>
      <c r="T179" s="5"/>
      <c r="U179" s="5"/>
      <c r="V179" s="5">
        <v>65.091529850000001</v>
      </c>
      <c r="W179" s="5">
        <v>48.504772189999997</v>
      </c>
      <c r="X179" s="5">
        <v>35.740261080000003</v>
      </c>
      <c r="Y179" s="5">
        <v>49.778854369999998</v>
      </c>
      <c r="Z179" s="5">
        <v>8.8522138600000009</v>
      </c>
      <c r="AA179" s="5">
        <v>13.345733640000001</v>
      </c>
      <c r="AB179" s="5">
        <v>7.1759977340000001</v>
      </c>
      <c r="AC179" s="5">
        <v>9.7913150790000003</v>
      </c>
      <c r="AD179" s="5">
        <v>72.291137699999993</v>
      </c>
      <c r="AE179" s="5">
        <v>88.571166989999995</v>
      </c>
      <c r="AF179" s="5">
        <v>67.900070189999994</v>
      </c>
      <c r="AG179" s="5">
        <v>76.254124959999999</v>
      </c>
      <c r="AH179" s="5">
        <v>38.635028839999997</v>
      </c>
      <c r="AI179" s="5">
        <v>36.055042270000001</v>
      </c>
      <c r="AJ179" s="5">
        <v>35.544853209999999</v>
      </c>
      <c r="AK179" s="5">
        <v>36.744974769999999</v>
      </c>
      <c r="AL179" s="5"/>
      <c r="AM179" s="5"/>
      <c r="AN179" s="5">
        <v>72.072669980000001</v>
      </c>
      <c r="AO179" s="5">
        <v>72.072669980000001</v>
      </c>
      <c r="AP179" s="5"/>
      <c r="AQ179" s="5"/>
      <c r="AR179" s="5">
        <v>60.055347439999998</v>
      </c>
      <c r="AS179" s="5">
        <v>60.055347439999998</v>
      </c>
      <c r="AT179" s="5"/>
      <c r="AU179" s="5">
        <v>42.18634033</v>
      </c>
      <c r="AV179" s="5"/>
      <c r="AW179" s="5">
        <v>42.18634033</v>
      </c>
      <c r="AX179" s="5">
        <v>50.408378599999999</v>
      </c>
      <c r="AY179" s="5">
        <v>28.204635620000001</v>
      </c>
      <c r="AZ179" s="5">
        <v>28.482753750000001</v>
      </c>
      <c r="BA179" s="5">
        <v>35.698589320000004</v>
      </c>
    </row>
    <row r="180" spans="1:53" x14ac:dyDescent="0.2">
      <c r="A180" s="1">
        <v>177</v>
      </c>
      <c r="B180" s="1" t="s">
        <v>4434</v>
      </c>
      <c r="C180" s="6" t="s">
        <v>27852</v>
      </c>
      <c r="D180" s="6" t="s">
        <v>4436</v>
      </c>
      <c r="E180" s="1" t="s">
        <v>4437</v>
      </c>
      <c r="F180" s="5"/>
      <c r="G180" s="5"/>
      <c r="H180" s="5"/>
      <c r="I180" s="5"/>
      <c r="J180" s="5">
        <v>5.2414584160000004</v>
      </c>
      <c r="K180" s="5">
        <v>4.631019115</v>
      </c>
      <c r="L180" s="5">
        <v>5.6147952080000003</v>
      </c>
      <c r="M180" s="5">
        <v>5.1624242459999996</v>
      </c>
      <c r="N180" s="5">
        <v>24.994907380000001</v>
      </c>
      <c r="O180" s="5">
        <v>23.2719326</v>
      </c>
      <c r="P180" s="5">
        <v>18.317564010000002</v>
      </c>
      <c r="Q180" s="5">
        <v>22.194801330000001</v>
      </c>
      <c r="R180" s="5">
        <v>7.6987357139999997</v>
      </c>
      <c r="S180" s="5">
        <v>7.8937501909999996</v>
      </c>
      <c r="T180" s="5">
        <v>9.0349874499999991</v>
      </c>
      <c r="U180" s="5">
        <v>8.2091577850000004</v>
      </c>
      <c r="V180" s="5"/>
      <c r="W180" s="5"/>
      <c r="X180" s="5"/>
      <c r="Y180" s="5"/>
      <c r="Z180" s="5">
        <v>9.2064609530000006</v>
      </c>
      <c r="AA180" s="5">
        <v>8.9346809389999997</v>
      </c>
      <c r="AB180" s="5">
        <v>7.9308776859999996</v>
      </c>
      <c r="AC180" s="5">
        <v>8.6906731920000002</v>
      </c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>
        <v>51.911422729999998</v>
      </c>
      <c r="AY180" s="5">
        <v>54.181724549999998</v>
      </c>
      <c r="AZ180" s="5">
        <v>44.351177219999997</v>
      </c>
      <c r="BA180" s="5">
        <v>50.14810816</v>
      </c>
    </row>
    <row r="181" spans="1:53" x14ac:dyDescent="0.2">
      <c r="A181" s="1">
        <v>178</v>
      </c>
      <c r="B181" s="1" t="s">
        <v>4474</v>
      </c>
      <c r="C181" s="6" t="s">
        <v>27853</v>
      </c>
      <c r="D181" s="6" t="s">
        <v>4476</v>
      </c>
      <c r="E181" s="1" t="s">
        <v>4477</v>
      </c>
      <c r="F181" s="5">
        <v>80.979461670000006</v>
      </c>
      <c r="G181" s="5">
        <v>39.204498289999997</v>
      </c>
      <c r="H181" s="5">
        <v>51.681610110000001</v>
      </c>
      <c r="I181" s="5">
        <v>57.288523359999999</v>
      </c>
      <c r="J181" s="5"/>
      <c r="K181" s="5">
        <v>29.073127750000001</v>
      </c>
      <c r="L181" s="5"/>
      <c r="M181" s="5">
        <v>29.073127750000001</v>
      </c>
      <c r="N181" s="5">
        <v>22.102684020000002</v>
      </c>
      <c r="O181" s="5">
        <v>20.05375862</v>
      </c>
      <c r="P181" s="5">
        <v>23.769193649999998</v>
      </c>
      <c r="Q181" s="5">
        <v>21.9752121</v>
      </c>
      <c r="R181" s="5"/>
      <c r="S181" s="5"/>
      <c r="T181" s="5"/>
      <c r="U181" s="5"/>
      <c r="V181" s="5">
        <v>46.70927811</v>
      </c>
      <c r="W181" s="5">
        <v>32.986934660000003</v>
      </c>
      <c r="X181" s="5">
        <v>45.255435939999998</v>
      </c>
      <c r="Y181" s="5">
        <v>41.650549570000003</v>
      </c>
      <c r="Z181" s="5"/>
      <c r="AA181" s="5">
        <v>5.2736992840000001</v>
      </c>
      <c r="AB181" s="5"/>
      <c r="AC181" s="5">
        <v>5.2736992840000001</v>
      </c>
      <c r="AD181" s="5">
        <v>37.52937317</v>
      </c>
      <c r="AE181" s="5">
        <v>23.019451140000001</v>
      </c>
      <c r="AF181" s="5">
        <v>39.798999790000003</v>
      </c>
      <c r="AG181" s="5">
        <v>33.449274699999997</v>
      </c>
      <c r="AH181" s="5">
        <v>25.380645749999999</v>
      </c>
      <c r="AI181" s="5">
        <v>25.216043469999999</v>
      </c>
      <c r="AJ181" s="5">
        <v>26.25007248</v>
      </c>
      <c r="AK181" s="5">
        <v>25.615587229999999</v>
      </c>
      <c r="AL181" s="5">
        <v>16.90031433</v>
      </c>
      <c r="AM181" s="5">
        <v>37.639442440000003</v>
      </c>
      <c r="AN181" s="5"/>
      <c r="AO181" s="5">
        <v>27.269878389999999</v>
      </c>
      <c r="AP181" s="5"/>
      <c r="AQ181" s="5">
        <v>34.60361099</v>
      </c>
      <c r="AR181" s="5">
        <v>9.9863948820000008</v>
      </c>
      <c r="AS181" s="5">
        <v>22.29500294</v>
      </c>
      <c r="AT181" s="5"/>
      <c r="AU181" s="5"/>
      <c r="AV181" s="5"/>
      <c r="AW181" s="5"/>
      <c r="AX181" s="5">
        <v>21.346153260000001</v>
      </c>
      <c r="AY181" s="5">
        <v>16.180183410000001</v>
      </c>
      <c r="AZ181" s="5"/>
      <c r="BA181" s="5">
        <v>18.763168329999999</v>
      </c>
    </row>
    <row r="182" spans="1:53" x14ac:dyDescent="0.2">
      <c r="A182" s="1">
        <v>179</v>
      </c>
      <c r="B182" s="1" t="s">
        <v>27565</v>
      </c>
      <c r="C182" s="6" t="s">
        <v>27854</v>
      </c>
      <c r="D182" s="6" t="s">
        <v>28356</v>
      </c>
      <c r="E182" s="1" t="s">
        <v>28501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>
        <v>39.524192810000002</v>
      </c>
      <c r="Q182" s="5">
        <v>39.524192810000002</v>
      </c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>
        <v>76.818023679999996</v>
      </c>
      <c r="AI182" s="5">
        <v>61.240505220000003</v>
      </c>
      <c r="AJ182" s="5">
        <v>50.615829470000001</v>
      </c>
      <c r="AK182" s="5">
        <v>62.891452790000002</v>
      </c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</row>
    <row r="183" spans="1:53" x14ac:dyDescent="0.2">
      <c r="A183" s="1">
        <v>180</v>
      </c>
      <c r="B183" s="1" t="s">
        <v>27566</v>
      </c>
      <c r="C183" s="6" t="s">
        <v>27855</v>
      </c>
      <c r="D183" s="6" t="s">
        <v>28357</v>
      </c>
      <c r="E183" s="1" t="s">
        <v>28502</v>
      </c>
      <c r="F183" s="5"/>
      <c r="G183" s="5"/>
      <c r="H183" s="5"/>
      <c r="I183" s="5"/>
      <c r="J183" s="5">
        <v>7.3213968280000001</v>
      </c>
      <c r="K183" s="5">
        <v>3.9174075130000001</v>
      </c>
      <c r="L183" s="5">
        <v>3.0882520680000001</v>
      </c>
      <c r="M183" s="5">
        <v>4.7756854689999999</v>
      </c>
      <c r="N183" s="5"/>
      <c r="O183" s="5"/>
      <c r="P183" s="5"/>
      <c r="Q183" s="5"/>
      <c r="R183" s="5">
        <v>3.2397000789999999</v>
      </c>
      <c r="S183" s="5">
        <v>5.2775130270000004</v>
      </c>
      <c r="T183" s="5">
        <v>4.2088904380000001</v>
      </c>
      <c r="U183" s="5">
        <v>4.2420345150000003</v>
      </c>
      <c r="V183" s="5"/>
      <c r="W183" s="5"/>
      <c r="X183" s="5"/>
      <c r="Y183" s="5"/>
      <c r="Z183" s="5">
        <v>6.3870444300000004</v>
      </c>
      <c r="AA183" s="5">
        <v>7.1250791549999999</v>
      </c>
      <c r="AB183" s="5">
        <v>11.45782185</v>
      </c>
      <c r="AC183" s="5">
        <v>8.3233151440000004</v>
      </c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</row>
    <row r="184" spans="1:53" x14ac:dyDescent="0.2">
      <c r="A184" s="1">
        <v>181</v>
      </c>
      <c r="B184" s="1" t="s">
        <v>4482</v>
      </c>
      <c r="C184" s="6" t="s">
        <v>27856</v>
      </c>
      <c r="D184" s="6" t="s">
        <v>4484</v>
      </c>
      <c r="E184" s="1" t="s">
        <v>4485</v>
      </c>
      <c r="F184" s="5">
        <v>981.7362061</v>
      </c>
      <c r="G184" s="5">
        <v>811.48852539999996</v>
      </c>
      <c r="H184" s="5">
        <v>1032.142822</v>
      </c>
      <c r="I184" s="5">
        <v>941.7891846</v>
      </c>
      <c r="J184" s="5">
        <v>1411.9636230000001</v>
      </c>
      <c r="K184" s="5">
        <v>1565.066284</v>
      </c>
      <c r="L184" s="5">
        <v>1387.372314</v>
      </c>
      <c r="M184" s="5">
        <v>1454.800741</v>
      </c>
      <c r="N184" s="5">
        <v>1520.8752440000001</v>
      </c>
      <c r="O184" s="5">
        <v>1502.362793</v>
      </c>
      <c r="P184" s="5">
        <v>1386.347534</v>
      </c>
      <c r="Q184" s="5">
        <v>1469.8618570000001</v>
      </c>
      <c r="R184" s="5">
        <v>381.13668819999998</v>
      </c>
      <c r="S184" s="5">
        <v>260.20065310000001</v>
      </c>
      <c r="T184" s="5">
        <v>312.997345</v>
      </c>
      <c r="U184" s="5">
        <v>318.11156210000001</v>
      </c>
      <c r="V184" s="5">
        <v>2470.251221</v>
      </c>
      <c r="W184" s="5">
        <v>2382.1464839999999</v>
      </c>
      <c r="X184" s="5">
        <v>2679.2453609999998</v>
      </c>
      <c r="Y184" s="5">
        <v>2510.547689</v>
      </c>
      <c r="Z184" s="5">
        <v>687.87164310000003</v>
      </c>
      <c r="AA184" s="5">
        <v>676.42083739999998</v>
      </c>
      <c r="AB184" s="5">
        <v>688.76989749999996</v>
      </c>
      <c r="AC184" s="5">
        <v>684.35412599999995</v>
      </c>
      <c r="AD184" s="5">
        <v>8014.0673829999996</v>
      </c>
      <c r="AE184" s="5">
        <v>7542.4731449999999</v>
      </c>
      <c r="AF184" s="5">
        <v>7852.3388670000004</v>
      </c>
      <c r="AG184" s="5">
        <v>7802.9597979999999</v>
      </c>
      <c r="AH184" s="5">
        <v>1172.014404</v>
      </c>
      <c r="AI184" s="5">
        <v>1037.779053</v>
      </c>
      <c r="AJ184" s="5">
        <v>884.26104740000005</v>
      </c>
      <c r="AK184" s="5">
        <v>1031.3515010000001</v>
      </c>
      <c r="AL184" s="5">
        <v>1311.7974850000001</v>
      </c>
      <c r="AM184" s="5">
        <v>1317.510986</v>
      </c>
      <c r="AN184" s="5">
        <v>1155.525024</v>
      </c>
      <c r="AO184" s="5">
        <v>1261.611165</v>
      </c>
      <c r="AP184" s="5">
        <v>1062.6180420000001</v>
      </c>
      <c r="AQ184" s="5">
        <v>1047.1647949999999</v>
      </c>
      <c r="AR184" s="5">
        <v>971.31915279999998</v>
      </c>
      <c r="AS184" s="5">
        <v>1027.033997</v>
      </c>
      <c r="AT184" s="5">
        <v>897.36804199999995</v>
      </c>
      <c r="AU184" s="5">
        <v>1036.8546140000001</v>
      </c>
      <c r="AV184" s="5">
        <v>792.9688721</v>
      </c>
      <c r="AW184" s="5">
        <v>909.06384279999997</v>
      </c>
      <c r="AX184" s="5">
        <v>407.38922120000001</v>
      </c>
      <c r="AY184" s="5">
        <v>325.49081419999999</v>
      </c>
      <c r="AZ184" s="5">
        <v>365.34802250000001</v>
      </c>
      <c r="BA184" s="5">
        <v>366.07601929999998</v>
      </c>
    </row>
    <row r="185" spans="1:53" x14ac:dyDescent="0.2">
      <c r="A185" s="1">
        <v>182</v>
      </c>
      <c r="B185" s="1" t="s">
        <v>4494</v>
      </c>
      <c r="C185" s="6" t="s">
        <v>27857</v>
      </c>
      <c r="D185" s="6" t="s">
        <v>4496</v>
      </c>
      <c r="E185" s="1" t="s">
        <v>4497</v>
      </c>
      <c r="F185" s="5"/>
      <c r="G185" s="5">
        <v>82.013496399999994</v>
      </c>
      <c r="H185" s="5"/>
      <c r="I185" s="5">
        <v>82.013496399999994</v>
      </c>
      <c r="J185" s="5">
        <v>15.786077499999999</v>
      </c>
      <c r="K185" s="5">
        <v>18.09878922</v>
      </c>
      <c r="L185" s="5">
        <v>18.726940160000002</v>
      </c>
      <c r="M185" s="5">
        <v>17.537268959999999</v>
      </c>
      <c r="N185" s="5">
        <v>52.84013367</v>
      </c>
      <c r="O185" s="5">
        <v>65.969757079999994</v>
      </c>
      <c r="P185" s="5">
        <v>77.989395139999999</v>
      </c>
      <c r="Q185" s="5">
        <v>65.599761959999995</v>
      </c>
      <c r="R185" s="5">
        <v>24.672880169999999</v>
      </c>
      <c r="S185" s="5"/>
      <c r="T185" s="5">
        <v>28.84114456</v>
      </c>
      <c r="U185" s="5">
        <v>26.757012370000002</v>
      </c>
      <c r="V185" s="5">
        <v>62.374317169999998</v>
      </c>
      <c r="W185" s="5">
        <v>53.018692020000003</v>
      </c>
      <c r="X185" s="5">
        <v>44.320606230000003</v>
      </c>
      <c r="Y185" s="5">
        <v>53.237871810000001</v>
      </c>
      <c r="Z185" s="5">
        <v>21.568992609999999</v>
      </c>
      <c r="AA185" s="5">
        <v>23.393203740000001</v>
      </c>
      <c r="AB185" s="5">
        <v>23.222459789999998</v>
      </c>
      <c r="AC185" s="5">
        <v>22.72821871</v>
      </c>
      <c r="AD185" s="5">
        <v>39.519447329999998</v>
      </c>
      <c r="AE185" s="5">
        <v>51.128284450000002</v>
      </c>
      <c r="AF185" s="5">
        <v>58.231304170000001</v>
      </c>
      <c r="AG185" s="5">
        <v>49.626345319999999</v>
      </c>
      <c r="AH185" s="5">
        <v>68.415145870000003</v>
      </c>
      <c r="AI185" s="5">
        <v>62.85546875</v>
      </c>
      <c r="AJ185" s="5">
        <v>68.470428470000002</v>
      </c>
      <c r="AK185" s="5">
        <v>66.580347700000004</v>
      </c>
      <c r="AL185" s="5"/>
      <c r="AM185" s="5"/>
      <c r="AN185" s="5"/>
      <c r="AO185" s="5"/>
      <c r="AP185" s="5"/>
      <c r="AQ185" s="5">
        <v>64.639274599999993</v>
      </c>
      <c r="AR185" s="5"/>
      <c r="AS185" s="5">
        <v>64.639274599999993</v>
      </c>
      <c r="AT185" s="5"/>
      <c r="AU185" s="5"/>
      <c r="AV185" s="5"/>
      <c r="AW185" s="5"/>
      <c r="AX185" s="5">
        <v>48.402545930000002</v>
      </c>
      <c r="AY185" s="5">
        <v>49.83885574</v>
      </c>
      <c r="AZ185" s="5">
        <v>32.865985870000003</v>
      </c>
      <c r="BA185" s="5">
        <v>43.702462509999997</v>
      </c>
    </row>
    <row r="186" spans="1:53" x14ac:dyDescent="0.2">
      <c r="A186" s="1">
        <v>183</v>
      </c>
      <c r="B186" s="1" t="s">
        <v>4498</v>
      </c>
      <c r="C186" s="6" t="s">
        <v>27858</v>
      </c>
      <c r="D186" s="6" t="s">
        <v>4500</v>
      </c>
      <c r="E186" s="1" t="s">
        <v>4501</v>
      </c>
      <c r="F186" s="5">
        <v>789.42150879999997</v>
      </c>
      <c r="G186" s="5">
        <v>713.69622800000002</v>
      </c>
      <c r="H186" s="5">
        <v>811.34210210000003</v>
      </c>
      <c r="I186" s="5">
        <v>771.48661300000003</v>
      </c>
      <c r="J186" s="5">
        <v>1958.178101</v>
      </c>
      <c r="K186" s="5">
        <v>1881.237061</v>
      </c>
      <c r="L186" s="5">
        <v>2006.0776370000001</v>
      </c>
      <c r="M186" s="5">
        <v>1948.497599</v>
      </c>
      <c r="N186" s="5">
        <v>2948.6408689999998</v>
      </c>
      <c r="O186" s="5">
        <v>2972.9260250000002</v>
      </c>
      <c r="P186" s="5">
        <v>2965.8229980000001</v>
      </c>
      <c r="Q186" s="5">
        <v>2962.4632980000001</v>
      </c>
      <c r="R186" s="5">
        <v>1003.319519</v>
      </c>
      <c r="S186" s="5">
        <v>1024.170288</v>
      </c>
      <c r="T186" s="5">
        <v>1112.8431399999999</v>
      </c>
      <c r="U186" s="5">
        <v>1046.7776490000001</v>
      </c>
      <c r="V186" s="5">
        <v>8185.3408200000003</v>
      </c>
      <c r="W186" s="5">
        <v>8490.5996090000008</v>
      </c>
      <c r="X186" s="5">
        <v>8901.7646480000003</v>
      </c>
      <c r="Y186" s="5">
        <v>8525.9016929999998</v>
      </c>
      <c r="Z186" s="5">
        <v>879.19445800000005</v>
      </c>
      <c r="AA186" s="5">
        <v>873.29693599999996</v>
      </c>
      <c r="AB186" s="5">
        <v>945.2440186</v>
      </c>
      <c r="AC186" s="5">
        <v>899.24513750000006</v>
      </c>
      <c r="AD186" s="5">
        <v>6767.185547</v>
      </c>
      <c r="AE186" s="5">
        <v>6524.7001950000003</v>
      </c>
      <c r="AF186" s="5">
        <v>6479.1665039999998</v>
      </c>
      <c r="AG186" s="5">
        <v>6590.3507490000002</v>
      </c>
      <c r="AH186" s="5">
        <v>1379.990967</v>
      </c>
      <c r="AI186" s="5">
        <v>1377.9323730000001</v>
      </c>
      <c r="AJ186" s="5">
        <v>1532.0914310000001</v>
      </c>
      <c r="AK186" s="5">
        <v>1430.0049240000001</v>
      </c>
      <c r="AL186" s="5">
        <v>2747.6757809999999</v>
      </c>
      <c r="AM186" s="5">
        <v>2997.9147950000001</v>
      </c>
      <c r="AN186" s="5">
        <v>2987.267578</v>
      </c>
      <c r="AO186" s="5">
        <v>2910.952718</v>
      </c>
      <c r="AP186" s="5">
        <v>1539.4003909999999</v>
      </c>
      <c r="AQ186" s="5">
        <v>1353.32251</v>
      </c>
      <c r="AR186" s="5">
        <v>1588.2357179999999</v>
      </c>
      <c r="AS186" s="5">
        <v>1493.652873</v>
      </c>
      <c r="AT186" s="5">
        <v>6743.4819340000004</v>
      </c>
      <c r="AU186" s="5">
        <v>7115.703125</v>
      </c>
      <c r="AV186" s="5">
        <v>6883.9477539999998</v>
      </c>
      <c r="AW186" s="5">
        <v>6914.3776040000002</v>
      </c>
      <c r="AX186" s="5">
        <v>2023.7531739999999</v>
      </c>
      <c r="AY186" s="5">
        <v>2171.8535160000001</v>
      </c>
      <c r="AZ186" s="5">
        <v>2196.1845699999999</v>
      </c>
      <c r="BA186" s="5">
        <v>2130.5970870000001</v>
      </c>
    </row>
    <row r="187" spans="1:53" x14ac:dyDescent="0.2">
      <c r="A187" s="1">
        <v>184</v>
      </c>
      <c r="B187" s="1" t="s">
        <v>4506</v>
      </c>
      <c r="C187" s="6" t="s">
        <v>27859</v>
      </c>
      <c r="D187" s="6" t="s">
        <v>4508</v>
      </c>
      <c r="E187" s="1" t="s">
        <v>4509</v>
      </c>
      <c r="F187" s="5">
        <v>41.847332000000002</v>
      </c>
      <c r="G187" s="5"/>
      <c r="H187" s="5"/>
      <c r="I187" s="5">
        <v>41.847332000000002</v>
      </c>
      <c r="J187" s="5">
        <v>17.59676743</v>
      </c>
      <c r="K187" s="5">
        <v>21.94489098</v>
      </c>
      <c r="L187" s="5">
        <v>22.208663940000001</v>
      </c>
      <c r="M187" s="5">
        <v>20.58344078</v>
      </c>
      <c r="N187" s="5">
        <v>61.676609040000002</v>
      </c>
      <c r="O187" s="5">
        <v>61.347209929999998</v>
      </c>
      <c r="P187" s="5">
        <v>71.296279909999996</v>
      </c>
      <c r="Q187" s="5">
        <v>64.773366289999998</v>
      </c>
      <c r="R187" s="5"/>
      <c r="S187" s="5"/>
      <c r="T187" s="5"/>
      <c r="U187" s="5"/>
      <c r="V187" s="5">
        <v>63.795398710000001</v>
      </c>
      <c r="W187" s="5">
        <v>71.605247500000004</v>
      </c>
      <c r="X187" s="5">
        <v>28.54807091</v>
      </c>
      <c r="Y187" s="5">
        <v>54.649572370000001</v>
      </c>
      <c r="Z187" s="5">
        <v>17.619853970000001</v>
      </c>
      <c r="AA187" s="5">
        <v>11.024549479999999</v>
      </c>
      <c r="AB187" s="5">
        <v>14.962085719999999</v>
      </c>
      <c r="AC187" s="5">
        <v>14.53549639</v>
      </c>
      <c r="AD187" s="5">
        <v>33.7479248</v>
      </c>
      <c r="AE187" s="5">
        <v>33.701179500000002</v>
      </c>
      <c r="AF187" s="5">
        <v>57.871376040000001</v>
      </c>
      <c r="AG187" s="5">
        <v>41.773493449999997</v>
      </c>
      <c r="AH187" s="5">
        <v>19.789712909999999</v>
      </c>
      <c r="AI187" s="5">
        <v>4.8688526149999998</v>
      </c>
      <c r="AJ187" s="5"/>
      <c r="AK187" s="5">
        <v>12.32928276</v>
      </c>
      <c r="AL187" s="5"/>
      <c r="AM187" s="5"/>
      <c r="AN187" s="5"/>
      <c r="AO187" s="5"/>
      <c r="AP187" s="5"/>
      <c r="AQ187" s="5"/>
      <c r="AR187" s="5"/>
      <c r="AS187" s="5"/>
      <c r="AT187" s="5"/>
      <c r="AU187" s="5">
        <v>59.525482179999997</v>
      </c>
      <c r="AV187" s="5"/>
      <c r="AW187" s="5">
        <v>59.525482179999997</v>
      </c>
      <c r="AX187" s="5">
        <v>40.839099879999999</v>
      </c>
      <c r="AY187" s="5">
        <v>38.592845920000002</v>
      </c>
      <c r="AZ187" s="5">
        <v>24.885673520000001</v>
      </c>
      <c r="BA187" s="5">
        <v>34.772539770000002</v>
      </c>
    </row>
    <row r="188" spans="1:53" x14ac:dyDescent="0.2">
      <c r="A188" s="1">
        <v>185</v>
      </c>
      <c r="B188" s="1" t="s">
        <v>4518</v>
      </c>
      <c r="C188" s="6" t="s">
        <v>27860</v>
      </c>
      <c r="D188" s="6" t="s">
        <v>4520</v>
      </c>
      <c r="E188" s="1" t="s">
        <v>4521</v>
      </c>
      <c r="F188" s="5"/>
      <c r="G188" s="5"/>
      <c r="H188" s="5"/>
      <c r="I188" s="5"/>
      <c r="J188" s="5"/>
      <c r="K188" s="5"/>
      <c r="L188" s="5"/>
      <c r="M188" s="5"/>
      <c r="N188" s="5">
        <v>56.552139279999999</v>
      </c>
      <c r="O188" s="5">
        <v>25.548204420000001</v>
      </c>
      <c r="P188" s="5">
        <v>95.589630130000003</v>
      </c>
      <c r="Q188" s="5">
        <v>59.22999128</v>
      </c>
      <c r="R188" s="5"/>
      <c r="S188" s="5"/>
      <c r="T188" s="5"/>
      <c r="U188" s="5"/>
      <c r="V188" s="5">
        <v>99.847679139999997</v>
      </c>
      <c r="W188" s="5">
        <v>112.2729568</v>
      </c>
      <c r="X188" s="5">
        <v>168.73262020000001</v>
      </c>
      <c r="Y188" s="5">
        <v>126.9510854</v>
      </c>
      <c r="Z188" s="5"/>
      <c r="AA188" s="5"/>
      <c r="AB188" s="5"/>
      <c r="AC188" s="5"/>
      <c r="AD188" s="5">
        <v>21.82653427</v>
      </c>
      <c r="AE188" s="5">
        <v>20.70899773</v>
      </c>
      <c r="AF188" s="5"/>
      <c r="AG188" s="5">
        <v>21.267766000000002</v>
      </c>
      <c r="AH188" s="5"/>
      <c r="AI188" s="5">
        <v>41.584522249999999</v>
      </c>
      <c r="AJ188" s="5">
        <v>54.529502870000002</v>
      </c>
      <c r="AK188" s="5">
        <v>48.057012559999997</v>
      </c>
      <c r="AL188" s="5">
        <v>90.604331970000004</v>
      </c>
      <c r="AM188" s="5">
        <v>63.5387001</v>
      </c>
      <c r="AN188" s="5">
        <v>58.940143589999998</v>
      </c>
      <c r="AO188" s="5">
        <v>71.027725219999994</v>
      </c>
      <c r="AP188" s="5">
        <v>184.40568540000001</v>
      </c>
      <c r="AQ188" s="5">
        <v>183.55677800000001</v>
      </c>
      <c r="AR188" s="5">
        <v>181.07086179999999</v>
      </c>
      <c r="AS188" s="5">
        <v>183.01110840000001</v>
      </c>
      <c r="AT188" s="5"/>
      <c r="AU188" s="5"/>
      <c r="AV188" s="5"/>
      <c r="AW188" s="5"/>
      <c r="AX188" s="5">
        <v>80.958961489999993</v>
      </c>
      <c r="AY188" s="5">
        <v>77.396125789999999</v>
      </c>
      <c r="AZ188" s="5">
        <v>102.74906919999999</v>
      </c>
      <c r="BA188" s="5">
        <v>87.034718830000003</v>
      </c>
    </row>
    <row r="189" spans="1:53" x14ac:dyDescent="0.2">
      <c r="A189" s="1">
        <v>186</v>
      </c>
      <c r="B189" s="1" t="s">
        <v>4542</v>
      </c>
      <c r="C189" s="6" t="s">
        <v>27861</v>
      </c>
      <c r="D189" s="6" t="s">
        <v>4544</v>
      </c>
      <c r="E189" s="1" t="s">
        <v>4545</v>
      </c>
      <c r="F189" s="5"/>
      <c r="G189" s="5"/>
      <c r="H189" s="5"/>
      <c r="I189" s="5"/>
      <c r="J189" s="5">
        <v>16.925802229999999</v>
      </c>
      <c r="K189" s="5">
        <v>11.617947579999999</v>
      </c>
      <c r="L189" s="5">
        <v>6.705074787</v>
      </c>
      <c r="M189" s="5">
        <v>11.749608200000001</v>
      </c>
      <c r="N189" s="5">
        <v>15.948035239999999</v>
      </c>
      <c r="O189" s="5"/>
      <c r="P189" s="5"/>
      <c r="Q189" s="5">
        <v>15.948035239999999</v>
      </c>
      <c r="R189" s="5">
        <v>14.040767669999999</v>
      </c>
      <c r="S189" s="5">
        <v>14.265841480000001</v>
      </c>
      <c r="T189" s="5">
        <v>16.334125520000001</v>
      </c>
      <c r="U189" s="5">
        <v>14.88024489</v>
      </c>
      <c r="V189" s="5"/>
      <c r="W189" s="5"/>
      <c r="X189" s="5"/>
      <c r="Y189" s="5"/>
      <c r="Z189" s="5">
        <v>16.412446979999999</v>
      </c>
      <c r="AA189" s="5">
        <v>18.642860410000001</v>
      </c>
      <c r="AB189" s="5">
        <v>11.905328750000001</v>
      </c>
      <c r="AC189" s="5">
        <v>15.653545380000001</v>
      </c>
      <c r="AD189" s="5"/>
      <c r="AE189" s="5"/>
      <c r="AF189" s="5"/>
      <c r="AG189" s="5"/>
      <c r="AH189" s="5">
        <v>19.902711870000001</v>
      </c>
      <c r="AI189" s="5"/>
      <c r="AJ189" s="5"/>
      <c r="AK189" s="5">
        <v>19.902711870000001</v>
      </c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>
        <v>28.79322243</v>
      </c>
      <c r="AY189" s="5">
        <v>40.875778199999999</v>
      </c>
      <c r="AZ189" s="5"/>
      <c r="BA189" s="5">
        <v>34.834500310000003</v>
      </c>
    </row>
    <row r="190" spans="1:53" x14ac:dyDescent="0.2">
      <c r="A190" s="1">
        <v>187</v>
      </c>
      <c r="B190" s="1" t="s">
        <v>27567</v>
      </c>
      <c r="C190" s="6" t="s">
        <v>27862</v>
      </c>
      <c r="D190" s="6" t="s">
        <v>28358</v>
      </c>
      <c r="E190" s="1" t="s">
        <v>28503</v>
      </c>
      <c r="F190" s="5"/>
      <c r="G190" s="5"/>
      <c r="H190" s="5"/>
      <c r="I190" s="5"/>
      <c r="J190" s="5">
        <v>29.25343895</v>
      </c>
      <c r="K190" s="5">
        <v>16.308572770000001</v>
      </c>
      <c r="L190" s="5">
        <v>28.4745636</v>
      </c>
      <c r="M190" s="5">
        <v>24.678858439999999</v>
      </c>
      <c r="N190" s="5">
        <v>22.16655922</v>
      </c>
      <c r="O190" s="5"/>
      <c r="P190" s="5"/>
      <c r="Q190" s="5">
        <v>22.16655922</v>
      </c>
      <c r="R190" s="5">
        <v>19.656890870000002</v>
      </c>
      <c r="S190" s="5">
        <v>40.806213380000003</v>
      </c>
      <c r="T190" s="5">
        <v>56.427600859999998</v>
      </c>
      <c r="U190" s="5">
        <v>38.963568369999997</v>
      </c>
      <c r="V190" s="5"/>
      <c r="W190" s="5"/>
      <c r="X190" s="5"/>
      <c r="Y190" s="5"/>
      <c r="Z190" s="5">
        <v>21.88093185</v>
      </c>
      <c r="AA190" s="5">
        <v>18.125114440000001</v>
      </c>
      <c r="AB190" s="5">
        <v>11.65385246</v>
      </c>
      <c r="AC190" s="5">
        <v>17.219966249999999</v>
      </c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</row>
    <row r="191" spans="1:53" x14ac:dyDescent="0.2">
      <c r="A191" s="1">
        <v>188</v>
      </c>
      <c r="B191" s="1" t="s">
        <v>4550</v>
      </c>
      <c r="C191" s="6" t="s">
        <v>27863</v>
      </c>
      <c r="D191" s="6" t="s">
        <v>4552</v>
      </c>
      <c r="E191" s="1" t="s">
        <v>4553</v>
      </c>
      <c r="F191" s="5"/>
      <c r="G191" s="5"/>
      <c r="H191" s="5"/>
      <c r="I191" s="5"/>
      <c r="J191" s="5">
        <v>13.34619236</v>
      </c>
      <c r="K191" s="5">
        <v>3.9629244799999999</v>
      </c>
      <c r="L191" s="5">
        <v>19.84321594</v>
      </c>
      <c r="M191" s="5">
        <v>12.38411093</v>
      </c>
      <c r="N191" s="5">
        <v>76.633056640000007</v>
      </c>
      <c r="O191" s="5">
        <v>61.488105769999997</v>
      </c>
      <c r="P191" s="5">
        <v>54.941642760000001</v>
      </c>
      <c r="Q191" s="5">
        <v>64.354268390000001</v>
      </c>
      <c r="R191" s="5"/>
      <c r="S191" s="5">
        <v>20.10794258</v>
      </c>
      <c r="T191" s="5">
        <v>18.997541429999998</v>
      </c>
      <c r="U191" s="5">
        <v>19.552741999999999</v>
      </c>
      <c r="V191" s="5">
        <v>42.067028049999998</v>
      </c>
      <c r="W191" s="5">
        <v>28.26983452</v>
      </c>
      <c r="X191" s="5">
        <v>25.080142970000001</v>
      </c>
      <c r="Y191" s="5">
        <v>31.80566851</v>
      </c>
      <c r="Z191" s="5">
        <v>2.0555820470000001</v>
      </c>
      <c r="AA191" s="5">
        <v>3.0685195919999999</v>
      </c>
      <c r="AB191" s="5"/>
      <c r="AC191" s="5">
        <v>2.562050819</v>
      </c>
      <c r="AD191" s="5">
        <v>35.03137589</v>
      </c>
      <c r="AE191" s="5">
        <v>37.672183990000001</v>
      </c>
      <c r="AF191" s="5">
        <v>36.511924739999998</v>
      </c>
      <c r="AG191" s="5">
        <v>36.405161540000002</v>
      </c>
      <c r="AH191" s="5">
        <v>20.259216309999999</v>
      </c>
      <c r="AI191" s="5">
        <v>21.169122699999999</v>
      </c>
      <c r="AJ191" s="5">
        <v>21.829046250000001</v>
      </c>
      <c r="AK191" s="5">
        <v>21.08579508</v>
      </c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</row>
    <row r="192" spans="1:53" x14ac:dyDescent="0.2">
      <c r="A192" s="1">
        <v>189</v>
      </c>
      <c r="B192" s="1" t="s">
        <v>4570</v>
      </c>
      <c r="C192" s="6" t="s">
        <v>27864</v>
      </c>
      <c r="D192" s="6" t="s">
        <v>4572</v>
      </c>
      <c r="E192" s="1" t="s">
        <v>4573</v>
      </c>
      <c r="F192" s="5">
        <v>469.77877810000001</v>
      </c>
      <c r="G192" s="5">
        <v>442.36123659999998</v>
      </c>
      <c r="H192" s="5">
        <v>453.68347169999998</v>
      </c>
      <c r="I192" s="5">
        <v>455.27449539999998</v>
      </c>
      <c r="J192" s="5">
        <v>135.23992920000001</v>
      </c>
      <c r="K192" s="5">
        <v>112.715889</v>
      </c>
      <c r="L192" s="5">
        <v>155.32720950000001</v>
      </c>
      <c r="M192" s="5">
        <v>134.4276759</v>
      </c>
      <c r="N192" s="5">
        <v>211.9734497</v>
      </c>
      <c r="O192" s="5">
        <v>180.1246338</v>
      </c>
      <c r="P192" s="5">
        <v>179.27734380000001</v>
      </c>
      <c r="Q192" s="5">
        <v>190.45847570000001</v>
      </c>
      <c r="R192" s="5">
        <v>191.6190033</v>
      </c>
      <c r="S192" s="5">
        <v>152.3652496</v>
      </c>
      <c r="T192" s="5">
        <v>160.5031433</v>
      </c>
      <c r="U192" s="5">
        <v>168.1624654</v>
      </c>
      <c r="V192" s="5">
        <v>424.8388367</v>
      </c>
      <c r="W192" s="5">
        <v>426.79324339999999</v>
      </c>
      <c r="X192" s="5">
        <v>420.62118529999998</v>
      </c>
      <c r="Y192" s="5">
        <v>424.08442179999997</v>
      </c>
      <c r="Z192" s="5">
        <v>108.19660949999999</v>
      </c>
      <c r="AA192" s="5">
        <v>89.336479190000006</v>
      </c>
      <c r="AB192" s="5">
        <v>95.046745299999998</v>
      </c>
      <c r="AC192" s="5">
        <v>97.526611329999994</v>
      </c>
      <c r="AD192" s="5">
        <v>123.1126938</v>
      </c>
      <c r="AE192" s="5">
        <v>126.2627335</v>
      </c>
      <c r="AF192" s="5">
        <v>113.44040680000001</v>
      </c>
      <c r="AG192" s="5">
        <v>120.93861130000001</v>
      </c>
      <c r="AH192" s="5">
        <v>278.3485718</v>
      </c>
      <c r="AI192" s="5">
        <v>248.58901979999999</v>
      </c>
      <c r="AJ192" s="5">
        <v>243.4972076</v>
      </c>
      <c r="AK192" s="5">
        <v>256.81159969999999</v>
      </c>
      <c r="AL192" s="5">
        <v>218.1361847</v>
      </c>
      <c r="AM192" s="5">
        <v>192.49424740000001</v>
      </c>
      <c r="AN192" s="5">
        <v>194.90199279999999</v>
      </c>
      <c r="AO192" s="5">
        <v>201.8441416</v>
      </c>
      <c r="AP192" s="5">
        <v>133.15446470000001</v>
      </c>
      <c r="AQ192" s="5">
        <v>162.83790590000001</v>
      </c>
      <c r="AR192" s="5">
        <v>136.48733519999999</v>
      </c>
      <c r="AS192" s="5">
        <v>144.15990189999999</v>
      </c>
      <c r="AT192" s="5">
        <v>415.1075439</v>
      </c>
      <c r="AU192" s="5">
        <v>578.70837400000005</v>
      </c>
      <c r="AV192" s="5">
        <v>493.6998901</v>
      </c>
      <c r="AW192" s="5">
        <v>495.83860270000002</v>
      </c>
      <c r="AX192" s="5">
        <v>239.91392519999999</v>
      </c>
      <c r="AY192" s="5">
        <v>246.52493290000001</v>
      </c>
      <c r="AZ192" s="5">
        <v>220.9954529</v>
      </c>
      <c r="BA192" s="5">
        <v>235.81143700000001</v>
      </c>
    </row>
    <row r="193" spans="1:53" x14ac:dyDescent="0.2">
      <c r="A193" s="1">
        <v>190</v>
      </c>
      <c r="B193" s="1" t="s">
        <v>4586</v>
      </c>
      <c r="C193" s="6" t="s">
        <v>27865</v>
      </c>
      <c r="D193" s="6" t="s">
        <v>4588</v>
      </c>
      <c r="E193" s="1" t="s">
        <v>4589</v>
      </c>
      <c r="F193" s="5">
        <v>344.34768680000002</v>
      </c>
      <c r="G193" s="5">
        <v>321.46771239999998</v>
      </c>
      <c r="H193" s="5">
        <v>743.76397710000003</v>
      </c>
      <c r="I193" s="5">
        <v>469.85979209999999</v>
      </c>
      <c r="J193" s="5">
        <v>19.85980034</v>
      </c>
      <c r="K193" s="5">
        <v>29.745227809999999</v>
      </c>
      <c r="L193" s="5">
        <v>39.625064850000001</v>
      </c>
      <c r="M193" s="5">
        <v>29.743364329999999</v>
      </c>
      <c r="N193" s="5">
        <v>109.3513718</v>
      </c>
      <c r="O193" s="5">
        <v>169.4510803</v>
      </c>
      <c r="P193" s="5">
        <v>124.6336441</v>
      </c>
      <c r="Q193" s="5">
        <v>134.4786987</v>
      </c>
      <c r="R193" s="5">
        <v>78.054443359999993</v>
      </c>
      <c r="S193" s="5">
        <v>51.524997710000001</v>
      </c>
      <c r="T193" s="5">
        <v>54.683944699999998</v>
      </c>
      <c r="U193" s="5">
        <v>61.421128590000002</v>
      </c>
      <c r="V193" s="5">
        <v>285.04983520000002</v>
      </c>
      <c r="W193" s="5">
        <v>211.23384089999999</v>
      </c>
      <c r="X193" s="5">
        <v>215.54792789999999</v>
      </c>
      <c r="Y193" s="5">
        <v>237.2772013</v>
      </c>
      <c r="Z193" s="5">
        <v>52.802921300000001</v>
      </c>
      <c r="AA193" s="5">
        <v>40.603435519999998</v>
      </c>
      <c r="AB193" s="5">
        <v>43.691890720000004</v>
      </c>
      <c r="AC193" s="5">
        <v>45.69941584</v>
      </c>
      <c r="AD193" s="5">
        <v>118.8167725</v>
      </c>
      <c r="AE193" s="5">
        <v>91.311920169999993</v>
      </c>
      <c r="AF193" s="5">
        <v>138.93107599999999</v>
      </c>
      <c r="AG193" s="5">
        <v>116.3532562</v>
      </c>
      <c r="AH193" s="5">
        <v>124.79954530000001</v>
      </c>
      <c r="AI193" s="5">
        <v>127.282608</v>
      </c>
      <c r="AJ193" s="5">
        <v>123.2620773</v>
      </c>
      <c r="AK193" s="5">
        <v>125.1147436</v>
      </c>
      <c r="AL193" s="5">
        <v>25.122867580000001</v>
      </c>
      <c r="AM193" s="5">
        <v>77.719886779999996</v>
      </c>
      <c r="AN193" s="5"/>
      <c r="AO193" s="5">
        <v>51.42137718</v>
      </c>
      <c r="AP193" s="5">
        <v>45.184738160000002</v>
      </c>
      <c r="AQ193" s="5">
        <v>113.7604065</v>
      </c>
      <c r="AR193" s="5">
        <v>64.661247250000002</v>
      </c>
      <c r="AS193" s="5">
        <v>74.535463969999995</v>
      </c>
      <c r="AT193" s="5"/>
      <c r="AU193" s="5"/>
      <c r="AV193" s="5"/>
      <c r="AW193" s="5"/>
      <c r="AX193" s="5">
        <v>65.058753969999998</v>
      </c>
      <c r="AY193" s="5">
        <v>35.023685460000003</v>
      </c>
      <c r="AZ193" s="5">
        <v>45.287227629999997</v>
      </c>
      <c r="BA193" s="5">
        <v>48.456555680000001</v>
      </c>
    </row>
    <row r="194" spans="1:53" x14ac:dyDescent="0.2">
      <c r="A194" s="1">
        <v>191</v>
      </c>
      <c r="B194" s="1" t="s">
        <v>4614</v>
      </c>
      <c r="C194" s="6" t="s">
        <v>27866</v>
      </c>
      <c r="D194" s="6" t="s">
        <v>4616</v>
      </c>
      <c r="E194" s="1" t="s">
        <v>4617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>
        <v>4.8212590219999996</v>
      </c>
      <c r="AA194" s="5">
        <v>3.6732432840000002</v>
      </c>
      <c r="AB194" s="5">
        <v>3.9615924360000001</v>
      </c>
      <c r="AC194" s="5">
        <v>4.1520315810000001</v>
      </c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</row>
    <row r="195" spans="1:53" x14ac:dyDescent="0.2">
      <c r="A195" s="1">
        <v>192</v>
      </c>
      <c r="B195" s="1" t="s">
        <v>4630</v>
      </c>
      <c r="C195" s="6" t="s">
        <v>27867</v>
      </c>
      <c r="D195" s="6" t="s">
        <v>4632</v>
      </c>
      <c r="E195" s="1" t="s">
        <v>4633</v>
      </c>
      <c r="F195" s="5"/>
      <c r="G195" s="5"/>
      <c r="H195" s="5"/>
      <c r="I195" s="5"/>
      <c r="J195" s="5">
        <v>29.225364689999999</v>
      </c>
      <c r="K195" s="5">
        <v>26.594001769999998</v>
      </c>
      <c r="L195" s="5">
        <v>28.7018795</v>
      </c>
      <c r="M195" s="5">
        <v>28.17374865</v>
      </c>
      <c r="N195" s="5">
        <v>32.707397460000003</v>
      </c>
      <c r="O195" s="5">
        <v>26.480873110000001</v>
      </c>
      <c r="P195" s="5">
        <v>38.150318149999997</v>
      </c>
      <c r="Q195" s="5">
        <v>32.446196239999999</v>
      </c>
      <c r="R195" s="5">
        <v>34.349063870000002</v>
      </c>
      <c r="S195" s="5">
        <v>31.965026859999998</v>
      </c>
      <c r="T195" s="5">
        <v>27.980653759999999</v>
      </c>
      <c r="U195" s="5">
        <v>31.4315815</v>
      </c>
      <c r="V195" s="5">
        <v>298.30676269999998</v>
      </c>
      <c r="W195" s="5"/>
      <c r="X195" s="5"/>
      <c r="Y195" s="5">
        <v>298.30676269999998</v>
      </c>
      <c r="Z195" s="5">
        <v>46.874141690000002</v>
      </c>
      <c r="AA195" s="5">
        <v>44.995208740000002</v>
      </c>
      <c r="AB195" s="5">
        <v>79.383697510000005</v>
      </c>
      <c r="AC195" s="5">
        <v>57.08434931</v>
      </c>
      <c r="AD195" s="5">
        <v>11.30285168</v>
      </c>
      <c r="AE195" s="5">
        <v>19.384605409999999</v>
      </c>
      <c r="AF195" s="5">
        <v>22.274377820000002</v>
      </c>
      <c r="AG195" s="5">
        <v>17.653944970000001</v>
      </c>
      <c r="AH195" s="5"/>
      <c r="AI195" s="5"/>
      <c r="AJ195" s="5"/>
      <c r="AK195" s="5"/>
      <c r="AL195" s="5">
        <v>80.337348939999998</v>
      </c>
      <c r="AM195" s="5">
        <v>105.1146469</v>
      </c>
      <c r="AN195" s="5"/>
      <c r="AO195" s="5">
        <v>92.725997919999998</v>
      </c>
      <c r="AP195" s="5">
        <v>81.660705570000005</v>
      </c>
      <c r="AQ195" s="5"/>
      <c r="AR195" s="5">
        <v>34.843276979999999</v>
      </c>
      <c r="AS195" s="5">
        <v>58.251991269999998</v>
      </c>
      <c r="AT195" s="5">
        <v>435.4873657</v>
      </c>
      <c r="AU195" s="5"/>
      <c r="AV195" s="5"/>
      <c r="AW195" s="5">
        <v>435.4873657</v>
      </c>
      <c r="AX195" s="5">
        <v>29.5210762</v>
      </c>
      <c r="AY195" s="5">
        <v>28.508377079999999</v>
      </c>
      <c r="AZ195" s="5">
        <v>47.913757320000002</v>
      </c>
      <c r="BA195" s="5">
        <v>35.31440353</v>
      </c>
    </row>
    <row r="196" spans="1:53" x14ac:dyDescent="0.2">
      <c r="A196" s="1">
        <v>193</v>
      </c>
      <c r="B196" s="1" t="s">
        <v>4666</v>
      </c>
      <c r="C196" s="6" t="s">
        <v>27868</v>
      </c>
      <c r="D196" s="6" t="s">
        <v>4668</v>
      </c>
      <c r="E196" s="1" t="s">
        <v>28504</v>
      </c>
      <c r="F196" s="5"/>
      <c r="G196" s="5"/>
      <c r="H196" s="5"/>
      <c r="I196" s="5"/>
      <c r="J196" s="5">
        <v>2.5020184520000002</v>
      </c>
      <c r="K196" s="5">
        <v>4.0504899019999998</v>
      </c>
      <c r="L196" s="5">
        <v>3.8482489590000002</v>
      </c>
      <c r="M196" s="5">
        <v>3.466919104</v>
      </c>
      <c r="N196" s="5"/>
      <c r="O196" s="5"/>
      <c r="P196" s="5"/>
      <c r="Q196" s="5"/>
      <c r="R196" s="5">
        <v>3.9386127000000002</v>
      </c>
      <c r="S196" s="5">
        <v>3.1519899370000002</v>
      </c>
      <c r="T196" s="5">
        <v>2.2183911799999998</v>
      </c>
      <c r="U196" s="5">
        <v>3.1029979390000002</v>
      </c>
      <c r="V196" s="5"/>
      <c r="W196" s="5"/>
      <c r="X196" s="5"/>
      <c r="Y196" s="5"/>
      <c r="Z196" s="5">
        <v>6.6238608360000004</v>
      </c>
      <c r="AA196" s="5">
        <v>7.6980032920000001</v>
      </c>
      <c r="AB196" s="5">
        <v>8.1516466140000006</v>
      </c>
      <c r="AC196" s="5">
        <v>7.4911702470000003</v>
      </c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</row>
    <row r="197" spans="1:53" x14ac:dyDescent="0.2">
      <c r="A197" s="1">
        <v>194</v>
      </c>
      <c r="B197" s="1" t="s">
        <v>27568</v>
      </c>
      <c r="C197" s="6" t="s">
        <v>27869</v>
      </c>
      <c r="D197" s="6" t="s">
        <v>4676</v>
      </c>
      <c r="E197" s="1" t="s">
        <v>28505</v>
      </c>
      <c r="F197" s="5"/>
      <c r="G197" s="5"/>
      <c r="H197" s="5"/>
      <c r="I197" s="5"/>
      <c r="J197" s="5">
        <v>53.953502659999998</v>
      </c>
      <c r="K197" s="5">
        <v>15.313994409999999</v>
      </c>
      <c r="L197" s="5">
        <v>8.9962720869999995</v>
      </c>
      <c r="M197" s="5">
        <v>26.087923050000001</v>
      </c>
      <c r="N197" s="5">
        <v>14.17070198</v>
      </c>
      <c r="O197" s="5">
        <v>12.68824768</v>
      </c>
      <c r="P197" s="5">
        <v>12.15862942</v>
      </c>
      <c r="Q197" s="5">
        <v>13.005859689999999</v>
      </c>
      <c r="R197" s="5">
        <v>16.666337970000001</v>
      </c>
      <c r="S197" s="5">
        <v>23.964931490000001</v>
      </c>
      <c r="T197" s="5"/>
      <c r="U197" s="5">
        <v>20.315634729999999</v>
      </c>
      <c r="V197" s="5"/>
      <c r="W197" s="5">
        <v>47.920970920000002</v>
      </c>
      <c r="X197" s="5"/>
      <c r="Y197" s="5">
        <v>47.920970920000002</v>
      </c>
      <c r="Z197" s="5">
        <v>18.447633740000001</v>
      </c>
      <c r="AA197" s="5">
        <v>12.434711460000001</v>
      </c>
      <c r="AB197" s="5">
        <v>18.919965739999999</v>
      </c>
      <c r="AC197" s="5">
        <v>16.600770310000001</v>
      </c>
      <c r="AD197" s="5">
        <v>8.4505910869999994</v>
      </c>
      <c r="AE197" s="5">
        <v>14.20991135</v>
      </c>
      <c r="AF197" s="5">
        <v>10.614089010000001</v>
      </c>
      <c r="AG197" s="5">
        <v>11.091530479999999</v>
      </c>
      <c r="AH197" s="5">
        <v>79.798469539999999</v>
      </c>
      <c r="AI197" s="5">
        <v>82.823219300000005</v>
      </c>
      <c r="AJ197" s="5">
        <v>82.150352479999995</v>
      </c>
      <c r="AK197" s="5">
        <v>81.59068044</v>
      </c>
      <c r="AL197" s="5"/>
      <c r="AM197" s="5"/>
      <c r="AN197" s="5"/>
      <c r="AO197" s="5"/>
      <c r="AP197" s="5"/>
      <c r="AQ197" s="5">
        <v>24.397066120000002</v>
      </c>
      <c r="AR197" s="5"/>
      <c r="AS197" s="5">
        <v>24.397066120000002</v>
      </c>
      <c r="AT197" s="5"/>
      <c r="AU197" s="5"/>
      <c r="AV197" s="5"/>
      <c r="AW197" s="5"/>
      <c r="AX197" s="5">
        <v>23.85193825</v>
      </c>
      <c r="AY197" s="5">
        <v>17.002939219999998</v>
      </c>
      <c r="AZ197" s="5">
        <v>17.830022809999999</v>
      </c>
      <c r="BA197" s="5">
        <v>19.561633430000001</v>
      </c>
    </row>
    <row r="198" spans="1:53" x14ac:dyDescent="0.2">
      <c r="A198" s="1">
        <v>195</v>
      </c>
      <c r="B198" s="1" t="s">
        <v>27569</v>
      </c>
      <c r="C198" s="6" t="s">
        <v>27870</v>
      </c>
      <c r="D198" s="6" t="s">
        <v>28359</v>
      </c>
      <c r="E198" s="1" t="s">
        <v>28506</v>
      </c>
      <c r="F198" s="5"/>
      <c r="G198" s="5"/>
      <c r="H198" s="5"/>
      <c r="I198" s="5"/>
      <c r="J198" s="5"/>
      <c r="K198" s="5"/>
      <c r="L198" s="5"/>
      <c r="M198" s="5"/>
      <c r="N198" s="5">
        <v>40.594253539999997</v>
      </c>
      <c r="O198" s="5">
        <v>24.263555530000001</v>
      </c>
      <c r="P198" s="5">
        <v>30.1966362</v>
      </c>
      <c r="Q198" s="5">
        <v>31.684815090000001</v>
      </c>
      <c r="R198" s="5"/>
      <c r="S198" s="5">
        <v>58.014728550000001</v>
      </c>
      <c r="T198" s="5">
        <v>39.043949130000001</v>
      </c>
      <c r="U198" s="5">
        <v>48.529338840000001</v>
      </c>
      <c r="V198" s="5"/>
      <c r="W198" s="5"/>
      <c r="X198" s="5">
        <v>51.436206820000002</v>
      </c>
      <c r="Y198" s="5">
        <v>51.436206820000002</v>
      </c>
      <c r="Z198" s="5"/>
      <c r="AA198" s="5"/>
      <c r="AB198" s="5"/>
      <c r="AC198" s="5"/>
      <c r="AD198" s="5">
        <v>19.383920669999998</v>
      </c>
      <c r="AE198" s="5">
        <v>41.49541473</v>
      </c>
      <c r="AF198" s="5">
        <v>60.503459929999998</v>
      </c>
      <c r="AG198" s="5">
        <v>40.460931780000003</v>
      </c>
      <c r="AH198" s="5">
        <v>26.49266815</v>
      </c>
      <c r="AI198" s="5">
        <v>19.40667534</v>
      </c>
      <c r="AJ198" s="5">
        <v>25.448255540000002</v>
      </c>
      <c r="AK198" s="5">
        <v>23.782533010000002</v>
      </c>
      <c r="AL198" s="5"/>
      <c r="AM198" s="5"/>
      <c r="AN198" s="5"/>
      <c r="AO198" s="5"/>
      <c r="AP198" s="5">
        <v>62.935382840000003</v>
      </c>
      <c r="AQ198" s="5">
        <v>47.927982329999999</v>
      </c>
      <c r="AR198" s="5">
        <v>52.284996030000002</v>
      </c>
      <c r="AS198" s="5">
        <v>54.382787069999999</v>
      </c>
      <c r="AT198" s="5"/>
      <c r="AU198" s="5"/>
      <c r="AV198" s="5"/>
      <c r="AW198" s="5"/>
      <c r="AX198" s="5"/>
      <c r="AY198" s="5"/>
      <c r="AZ198" s="5"/>
      <c r="BA198" s="5"/>
    </row>
    <row r="199" spans="1:53" x14ac:dyDescent="0.2">
      <c r="A199" s="1">
        <v>196</v>
      </c>
      <c r="B199" s="1" t="s">
        <v>4730</v>
      </c>
      <c r="C199" s="6" t="s">
        <v>27871</v>
      </c>
      <c r="D199" s="6" t="s">
        <v>4733</v>
      </c>
      <c r="E199" s="1" t="s">
        <v>4734</v>
      </c>
      <c r="F199" s="5">
        <v>68.981391909999999</v>
      </c>
      <c r="G199" s="5">
        <v>92.597953799999999</v>
      </c>
      <c r="H199" s="5">
        <v>87.253295899999998</v>
      </c>
      <c r="I199" s="5">
        <v>82.944213869999999</v>
      </c>
      <c r="J199" s="5">
        <v>25.29689789</v>
      </c>
      <c r="K199" s="5">
        <v>26.124616620000001</v>
      </c>
      <c r="L199" s="5">
        <v>28.752452850000001</v>
      </c>
      <c r="M199" s="5">
        <v>26.72465579</v>
      </c>
      <c r="N199" s="5">
        <v>73.597015380000002</v>
      </c>
      <c r="O199" s="5">
        <v>64.526878359999998</v>
      </c>
      <c r="P199" s="5">
        <v>63.209072110000001</v>
      </c>
      <c r="Q199" s="5">
        <v>67.110988620000001</v>
      </c>
      <c r="R199" s="5">
        <v>35.145206450000003</v>
      </c>
      <c r="S199" s="5">
        <v>44.6103363</v>
      </c>
      <c r="T199" s="5">
        <v>30.001918790000001</v>
      </c>
      <c r="U199" s="5">
        <v>36.585820519999999</v>
      </c>
      <c r="V199" s="5">
        <v>65.757804870000001</v>
      </c>
      <c r="W199" s="5">
        <v>61.161655430000003</v>
      </c>
      <c r="X199" s="5">
        <v>77.168800349999998</v>
      </c>
      <c r="Y199" s="5">
        <v>68.029420220000006</v>
      </c>
      <c r="Z199" s="5">
        <v>32.090297700000001</v>
      </c>
      <c r="AA199" s="5">
        <v>27.75412369</v>
      </c>
      <c r="AB199" s="5">
        <v>21.429681779999999</v>
      </c>
      <c r="AC199" s="5">
        <v>27.091367720000001</v>
      </c>
      <c r="AD199" s="5">
        <v>55.649276729999997</v>
      </c>
      <c r="AE199" s="5">
        <v>65.358535770000003</v>
      </c>
      <c r="AF199" s="5">
        <v>50.100280759999997</v>
      </c>
      <c r="AG199" s="5">
        <v>57.036031090000002</v>
      </c>
      <c r="AH199" s="5">
        <v>43.891532900000001</v>
      </c>
      <c r="AI199" s="5">
        <v>44.851703639999997</v>
      </c>
      <c r="AJ199" s="5">
        <v>45.723831179999998</v>
      </c>
      <c r="AK199" s="5">
        <v>44.822355909999999</v>
      </c>
      <c r="AL199" s="5">
        <v>37.361503599999999</v>
      </c>
      <c r="AM199" s="5">
        <v>54.311187740000001</v>
      </c>
      <c r="AN199" s="5">
        <v>47.619632719999998</v>
      </c>
      <c r="AO199" s="5">
        <v>46.43077469</v>
      </c>
      <c r="AP199" s="5">
        <v>44.25887299</v>
      </c>
      <c r="AQ199" s="5">
        <v>39.288665770000001</v>
      </c>
      <c r="AR199" s="5">
        <v>34.976139070000002</v>
      </c>
      <c r="AS199" s="5">
        <v>39.507892609999999</v>
      </c>
      <c r="AT199" s="5">
        <v>59.072803499999999</v>
      </c>
      <c r="AU199" s="5">
        <v>54.69463348</v>
      </c>
      <c r="AV199" s="5">
        <v>43.804927829999997</v>
      </c>
      <c r="AW199" s="5">
        <v>52.524121600000001</v>
      </c>
      <c r="AX199" s="5">
        <v>34.767967220000003</v>
      </c>
      <c r="AY199" s="5">
        <v>38.24430847</v>
      </c>
      <c r="AZ199" s="5">
        <v>33.734149930000001</v>
      </c>
      <c r="BA199" s="5">
        <v>35.582141880000002</v>
      </c>
    </row>
    <row r="200" spans="1:53" x14ac:dyDescent="0.2">
      <c r="A200" s="1">
        <v>197</v>
      </c>
      <c r="B200" s="1" t="s">
        <v>4739</v>
      </c>
      <c r="C200" s="6" t="s">
        <v>27872</v>
      </c>
      <c r="D200" s="6" t="s">
        <v>28360</v>
      </c>
      <c r="E200" s="1" t="s">
        <v>4743</v>
      </c>
      <c r="F200" s="5">
        <v>159.10932919999999</v>
      </c>
      <c r="G200" s="5">
        <v>113.0431213</v>
      </c>
      <c r="H200" s="5">
        <v>76.120986939999995</v>
      </c>
      <c r="I200" s="5">
        <v>116.09114580000001</v>
      </c>
      <c r="J200" s="5">
        <v>16.43361092</v>
      </c>
      <c r="K200" s="5">
        <v>24.9614315</v>
      </c>
      <c r="L200" s="5">
        <v>29.59747887</v>
      </c>
      <c r="M200" s="5">
        <v>23.664173760000001</v>
      </c>
      <c r="N200" s="5">
        <v>168.35990910000001</v>
      </c>
      <c r="O200" s="5">
        <v>169.5413666</v>
      </c>
      <c r="P200" s="5">
        <v>204.04739380000001</v>
      </c>
      <c r="Q200" s="5">
        <v>180.64955649999999</v>
      </c>
      <c r="R200" s="5"/>
      <c r="S200" s="5"/>
      <c r="T200" s="5"/>
      <c r="U200" s="5"/>
      <c r="V200" s="5">
        <v>159.8189697</v>
      </c>
      <c r="W200" s="5">
        <v>141.27288820000001</v>
      </c>
      <c r="X200" s="5">
        <v>153.44264219999999</v>
      </c>
      <c r="Y200" s="5">
        <v>151.51150000000001</v>
      </c>
      <c r="Z200" s="5">
        <v>36.646137240000002</v>
      </c>
      <c r="AA200" s="5">
        <v>34.05641937</v>
      </c>
      <c r="AB200" s="5">
        <v>51.390537260000002</v>
      </c>
      <c r="AC200" s="5">
        <v>40.697697959999999</v>
      </c>
      <c r="AD200" s="5">
        <v>184.54524230000001</v>
      </c>
      <c r="AE200" s="5">
        <v>164.82334900000001</v>
      </c>
      <c r="AF200" s="5">
        <v>137.7986755</v>
      </c>
      <c r="AG200" s="5">
        <v>162.38908889999999</v>
      </c>
      <c r="AH200" s="5"/>
      <c r="AI200" s="5"/>
      <c r="AJ200" s="5">
        <v>68.611396790000001</v>
      </c>
      <c r="AK200" s="5">
        <v>68.611396790000001</v>
      </c>
      <c r="AL200" s="5">
        <v>126.0220413</v>
      </c>
      <c r="AM200" s="5">
        <v>179.3585052</v>
      </c>
      <c r="AN200" s="5">
        <v>147.2109375</v>
      </c>
      <c r="AO200" s="5">
        <v>150.86382800000001</v>
      </c>
      <c r="AP200" s="5">
        <v>78.386405940000003</v>
      </c>
      <c r="AQ200" s="5">
        <v>51.193641659999997</v>
      </c>
      <c r="AR200" s="5"/>
      <c r="AS200" s="5">
        <v>64.7900238</v>
      </c>
      <c r="AT200" s="5">
        <v>143.8686218</v>
      </c>
      <c r="AU200" s="5">
        <v>128.8065186</v>
      </c>
      <c r="AV200" s="5">
        <v>127.5741043</v>
      </c>
      <c r="AW200" s="5">
        <v>133.41641490000001</v>
      </c>
      <c r="AX200" s="5"/>
      <c r="AY200" s="5">
        <v>73.153640749999994</v>
      </c>
      <c r="AZ200" s="5"/>
      <c r="BA200" s="5">
        <v>73.153640749999994</v>
      </c>
    </row>
    <row r="201" spans="1:53" x14ac:dyDescent="0.2">
      <c r="A201" s="1">
        <v>198</v>
      </c>
      <c r="B201" s="1" t="s">
        <v>27570</v>
      </c>
      <c r="C201" s="6" t="s">
        <v>27873</v>
      </c>
      <c r="D201" s="6" t="s">
        <v>28361</v>
      </c>
      <c r="E201" s="1" t="s">
        <v>28507</v>
      </c>
      <c r="F201" s="5"/>
      <c r="G201" s="5"/>
      <c r="H201" s="5"/>
      <c r="I201" s="5"/>
      <c r="J201" s="5"/>
      <c r="K201" s="5"/>
      <c r="L201" s="5"/>
      <c r="M201" s="5"/>
      <c r="N201" s="5">
        <v>7.2819390300000002</v>
      </c>
      <c r="O201" s="5">
        <v>14.086611749999999</v>
      </c>
      <c r="P201" s="5">
        <v>14.0961132</v>
      </c>
      <c r="Q201" s="5">
        <v>11.82155466</v>
      </c>
      <c r="R201" s="5"/>
      <c r="S201" s="5"/>
      <c r="T201" s="5"/>
      <c r="U201" s="5"/>
      <c r="V201" s="5">
        <v>24.96537399</v>
      </c>
      <c r="W201" s="5">
        <v>44.846004489999999</v>
      </c>
      <c r="X201" s="5">
        <v>25.88037872</v>
      </c>
      <c r="Y201" s="5">
        <v>31.897252399999999</v>
      </c>
      <c r="Z201" s="5"/>
      <c r="AA201" s="5"/>
      <c r="AB201" s="5"/>
      <c r="AC201" s="5"/>
      <c r="AD201" s="5">
        <v>67.434150700000004</v>
      </c>
      <c r="AE201" s="5">
        <v>103.7510071</v>
      </c>
      <c r="AF201" s="5">
        <v>86.626998900000004</v>
      </c>
      <c r="AG201" s="5">
        <v>85.937385559999996</v>
      </c>
      <c r="AH201" s="5">
        <v>9.2542285920000005</v>
      </c>
      <c r="AI201" s="5"/>
      <c r="AJ201" s="5"/>
      <c r="AK201" s="5">
        <v>9.2542285920000005</v>
      </c>
      <c r="AL201" s="5"/>
      <c r="AM201" s="5"/>
      <c r="AN201" s="5">
        <v>45.560962680000003</v>
      </c>
      <c r="AO201" s="5">
        <v>45.560962680000003</v>
      </c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</row>
    <row r="202" spans="1:53" x14ac:dyDescent="0.2">
      <c r="A202" s="1">
        <v>199</v>
      </c>
      <c r="B202" s="1" t="s">
        <v>4752</v>
      </c>
      <c r="C202" s="6" t="s">
        <v>27874</v>
      </c>
      <c r="D202" s="6" t="s">
        <v>28362</v>
      </c>
      <c r="E202" s="1" t="s">
        <v>4756</v>
      </c>
      <c r="F202" s="5"/>
      <c r="G202" s="5"/>
      <c r="H202" s="5"/>
      <c r="I202" s="5"/>
      <c r="J202" s="5">
        <v>15.62341213</v>
      </c>
      <c r="K202" s="5">
        <v>13.0579052</v>
      </c>
      <c r="L202" s="5">
        <v>10.988962170000001</v>
      </c>
      <c r="M202" s="5">
        <v>13.2234265</v>
      </c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>
        <v>17.50536537</v>
      </c>
      <c r="AA202" s="5">
        <v>17.508144380000001</v>
      </c>
      <c r="AB202" s="5">
        <v>18.91666412</v>
      </c>
      <c r="AC202" s="5">
        <v>17.976724619999999</v>
      </c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</row>
    <row r="203" spans="1:53" x14ac:dyDescent="0.2">
      <c r="A203" s="1">
        <v>200</v>
      </c>
      <c r="B203" s="1" t="s">
        <v>4769</v>
      </c>
      <c r="C203" s="6" t="s">
        <v>27875</v>
      </c>
      <c r="D203" s="6" t="s">
        <v>4771</v>
      </c>
      <c r="E203" s="1" t="s">
        <v>4772</v>
      </c>
      <c r="F203" s="5">
        <v>57.621070860000003</v>
      </c>
      <c r="G203" s="5">
        <v>67.174827579999999</v>
      </c>
      <c r="H203" s="5">
        <v>30.83247566</v>
      </c>
      <c r="I203" s="5">
        <v>51.876124699999998</v>
      </c>
      <c r="J203" s="5">
        <v>45.384502410000003</v>
      </c>
      <c r="K203" s="5">
        <v>48.584651950000001</v>
      </c>
      <c r="L203" s="5">
        <v>43.914817810000002</v>
      </c>
      <c r="M203" s="5">
        <v>45.961324060000003</v>
      </c>
      <c r="N203" s="5">
        <v>19.616655349999998</v>
      </c>
      <c r="O203" s="5">
        <v>22.957401279999999</v>
      </c>
      <c r="P203" s="5">
        <v>21.797842030000002</v>
      </c>
      <c r="Q203" s="5">
        <v>21.457299549999998</v>
      </c>
      <c r="R203" s="5"/>
      <c r="S203" s="5"/>
      <c r="T203" s="5"/>
      <c r="U203" s="5"/>
      <c r="V203" s="5"/>
      <c r="W203" s="5">
        <v>17.998208999999999</v>
      </c>
      <c r="X203" s="5">
        <v>34.976528170000002</v>
      </c>
      <c r="Y203" s="5">
        <v>26.487368579999998</v>
      </c>
      <c r="Z203" s="5">
        <v>50.61352539</v>
      </c>
      <c r="AA203" s="5">
        <v>44.564655299999998</v>
      </c>
      <c r="AB203" s="5">
        <v>43.30181503</v>
      </c>
      <c r="AC203" s="5">
        <v>46.15999858</v>
      </c>
      <c r="AD203" s="5"/>
      <c r="AE203" s="5">
        <v>69.575523380000007</v>
      </c>
      <c r="AF203" s="5"/>
      <c r="AG203" s="5">
        <v>69.575523380000007</v>
      </c>
      <c r="AH203" s="5">
        <v>24.504312519999999</v>
      </c>
      <c r="AI203" s="5">
        <v>23.08861542</v>
      </c>
      <c r="AJ203" s="5">
        <v>36.467510220000001</v>
      </c>
      <c r="AK203" s="5">
        <v>28.020146050000001</v>
      </c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>
        <v>63.365280149999997</v>
      </c>
      <c r="AY203" s="5">
        <v>28.643686290000002</v>
      </c>
      <c r="AZ203" s="5">
        <v>41.094539640000001</v>
      </c>
      <c r="BA203" s="5">
        <v>44.367835360000001</v>
      </c>
    </row>
    <row r="204" spans="1:53" x14ac:dyDescent="0.2">
      <c r="A204" s="1">
        <v>201</v>
      </c>
      <c r="B204" s="1" t="s">
        <v>4805</v>
      </c>
      <c r="C204" s="6" t="s">
        <v>27876</v>
      </c>
      <c r="D204" s="6" t="s">
        <v>4807</v>
      </c>
      <c r="E204" s="1" t="s">
        <v>4808</v>
      </c>
      <c r="F204" s="5">
        <v>121.95526889999999</v>
      </c>
      <c r="G204" s="5">
        <v>178.91998290000001</v>
      </c>
      <c r="H204" s="5">
        <v>93.433814999999996</v>
      </c>
      <c r="I204" s="5">
        <v>131.43635560000001</v>
      </c>
      <c r="J204" s="5">
        <v>89.878944399999995</v>
      </c>
      <c r="K204" s="5">
        <v>78.262802120000003</v>
      </c>
      <c r="L204" s="5">
        <v>87.271141049999997</v>
      </c>
      <c r="M204" s="5">
        <v>85.137629189999998</v>
      </c>
      <c r="N204" s="5">
        <v>95.918243410000002</v>
      </c>
      <c r="O204" s="5">
        <v>89.757392879999998</v>
      </c>
      <c r="P204" s="5">
        <v>100.691597</v>
      </c>
      <c r="Q204" s="5">
        <v>95.455744429999996</v>
      </c>
      <c r="R204" s="5">
        <v>51.249279020000003</v>
      </c>
      <c r="S204" s="5">
        <v>142.88999939999999</v>
      </c>
      <c r="T204" s="5">
        <v>83.558319089999998</v>
      </c>
      <c r="U204" s="5">
        <v>92.565865830000007</v>
      </c>
      <c r="V204" s="5">
        <v>95.000198359999999</v>
      </c>
      <c r="W204" s="5">
        <v>72.869285579999996</v>
      </c>
      <c r="X204" s="5">
        <v>109.0055313</v>
      </c>
      <c r="Y204" s="5">
        <v>92.291671750000006</v>
      </c>
      <c r="Z204" s="5">
        <v>70.231475829999994</v>
      </c>
      <c r="AA204" s="5">
        <v>83.043846130000006</v>
      </c>
      <c r="AB204" s="5">
        <v>64.517578130000004</v>
      </c>
      <c r="AC204" s="5">
        <v>72.597633360000003</v>
      </c>
      <c r="AD204" s="5">
        <v>62.99853134</v>
      </c>
      <c r="AE204" s="5">
        <v>58.126705170000001</v>
      </c>
      <c r="AF204" s="5">
        <v>71.671195979999993</v>
      </c>
      <c r="AG204" s="5">
        <v>64.265477500000003</v>
      </c>
      <c r="AH204" s="5">
        <v>95.082199099999997</v>
      </c>
      <c r="AI204" s="5">
        <v>105.7818146</v>
      </c>
      <c r="AJ204" s="5">
        <v>75.47169495</v>
      </c>
      <c r="AK204" s="5">
        <v>92.111902869999994</v>
      </c>
      <c r="AL204" s="5">
        <v>82.80690002</v>
      </c>
      <c r="AM204" s="5">
        <v>111.05007929999999</v>
      </c>
      <c r="AN204" s="5">
        <v>112.8202744</v>
      </c>
      <c r="AO204" s="5">
        <v>102.2257512</v>
      </c>
      <c r="AP204" s="5">
        <v>94.414291379999995</v>
      </c>
      <c r="AQ204" s="5">
        <v>126.27316279999999</v>
      </c>
      <c r="AR204" s="5">
        <v>128.1906433</v>
      </c>
      <c r="AS204" s="5">
        <v>116.2926992</v>
      </c>
      <c r="AT204" s="5">
        <v>97.241569519999999</v>
      </c>
      <c r="AU204" s="5">
        <v>60.06806564</v>
      </c>
      <c r="AV204" s="5">
        <v>63.291988369999999</v>
      </c>
      <c r="AW204" s="5">
        <v>73.533874510000004</v>
      </c>
      <c r="AX204" s="5">
        <v>94.953880310000002</v>
      </c>
      <c r="AY204" s="5">
        <v>72.929344180000001</v>
      </c>
      <c r="AZ204" s="5">
        <v>92.415359499999994</v>
      </c>
      <c r="BA204" s="5">
        <v>86.766194659999996</v>
      </c>
    </row>
    <row r="205" spans="1:53" x14ac:dyDescent="0.2">
      <c r="A205" s="1">
        <v>202</v>
      </c>
      <c r="B205" s="1" t="s">
        <v>4813</v>
      </c>
      <c r="C205" s="6" t="s">
        <v>27877</v>
      </c>
      <c r="D205" s="6" t="s">
        <v>4815</v>
      </c>
      <c r="E205" s="1" t="s">
        <v>4816</v>
      </c>
      <c r="F205" s="5"/>
      <c r="G205" s="5"/>
      <c r="H205" s="5">
        <v>50.349449159999999</v>
      </c>
      <c r="I205" s="5">
        <v>50.349449159999999</v>
      </c>
      <c r="J205" s="5">
        <v>154.8864136</v>
      </c>
      <c r="K205" s="5">
        <v>131.75332639999999</v>
      </c>
      <c r="L205" s="5">
        <v>140.8711548</v>
      </c>
      <c r="M205" s="5">
        <v>142.50363160000001</v>
      </c>
      <c r="N205" s="5">
        <v>200.49282840000001</v>
      </c>
      <c r="O205" s="5">
        <v>135.13935849999999</v>
      </c>
      <c r="P205" s="5">
        <v>469.31603999999999</v>
      </c>
      <c r="Q205" s="5">
        <v>268.31607559999998</v>
      </c>
      <c r="R205" s="5">
        <v>158.74221800000001</v>
      </c>
      <c r="S205" s="5">
        <v>243.1493073</v>
      </c>
      <c r="T205" s="5">
        <v>280.5732117</v>
      </c>
      <c r="U205" s="5">
        <v>227.4882456</v>
      </c>
      <c r="V205" s="5">
        <v>185.8078308</v>
      </c>
      <c r="W205" s="5">
        <v>191.3198395</v>
      </c>
      <c r="X205" s="5">
        <v>153.2913513</v>
      </c>
      <c r="Y205" s="5">
        <v>176.8063405</v>
      </c>
      <c r="Z205" s="5">
        <v>652.33972170000004</v>
      </c>
      <c r="AA205" s="5">
        <v>688.18310550000001</v>
      </c>
      <c r="AB205" s="5">
        <v>800.1212769</v>
      </c>
      <c r="AC205" s="5">
        <v>713.54803470000002</v>
      </c>
      <c r="AD205" s="5"/>
      <c r="AE205" s="5"/>
      <c r="AF205" s="5"/>
      <c r="AG205" s="5"/>
      <c r="AH205" s="5">
        <v>845.0271606</v>
      </c>
      <c r="AI205" s="5">
        <v>601.01861570000005</v>
      </c>
      <c r="AJ205" s="5">
        <v>532.13916019999999</v>
      </c>
      <c r="AK205" s="5">
        <v>659.39497879999999</v>
      </c>
      <c r="AL205" s="5"/>
      <c r="AM205" s="5">
        <v>56.867694849999999</v>
      </c>
      <c r="AN205" s="5"/>
      <c r="AO205" s="5">
        <v>56.867694849999999</v>
      </c>
      <c r="AP205" s="5">
        <v>344.26504519999997</v>
      </c>
      <c r="AQ205" s="5">
        <v>225.17134089999999</v>
      </c>
      <c r="AR205" s="5">
        <v>265.66424560000002</v>
      </c>
      <c r="AS205" s="5">
        <v>278.36687719999998</v>
      </c>
      <c r="AT205" s="5"/>
      <c r="AU205" s="5"/>
      <c r="AV205" s="5"/>
      <c r="AW205" s="5"/>
      <c r="AX205" s="5">
        <v>997.83740230000001</v>
      </c>
      <c r="AY205" s="5">
        <v>978.98937990000002</v>
      </c>
      <c r="AZ205" s="5">
        <v>1037.4782709999999</v>
      </c>
      <c r="BA205" s="5">
        <v>1004.7683510000001</v>
      </c>
    </row>
    <row r="206" spans="1:53" x14ac:dyDescent="0.2">
      <c r="A206" s="1">
        <v>203</v>
      </c>
      <c r="B206" s="1" t="s">
        <v>4821</v>
      </c>
      <c r="C206" s="6" t="s">
        <v>27878</v>
      </c>
      <c r="D206" s="6" t="s">
        <v>4823</v>
      </c>
      <c r="E206" s="1" t="s">
        <v>4824</v>
      </c>
      <c r="F206" s="5">
        <v>310.92987060000002</v>
      </c>
      <c r="G206" s="5">
        <v>398.74993899999998</v>
      </c>
      <c r="H206" s="5">
        <v>346.97314449999999</v>
      </c>
      <c r="I206" s="5">
        <v>352.21765140000002</v>
      </c>
      <c r="J206" s="5">
        <v>283.8122864</v>
      </c>
      <c r="K206" s="5">
        <v>243.80441279999999</v>
      </c>
      <c r="L206" s="5">
        <v>275.0744019</v>
      </c>
      <c r="M206" s="5">
        <v>267.56370040000002</v>
      </c>
      <c r="N206" s="5">
        <v>377.59030150000001</v>
      </c>
      <c r="O206" s="5">
        <v>331.491333</v>
      </c>
      <c r="P206" s="5">
        <v>370.18383790000001</v>
      </c>
      <c r="Q206" s="5">
        <v>359.7551575</v>
      </c>
      <c r="R206" s="5">
        <v>147.4781036</v>
      </c>
      <c r="S206" s="5">
        <v>225.07135009999999</v>
      </c>
      <c r="T206" s="5">
        <v>279.2881165</v>
      </c>
      <c r="U206" s="5">
        <v>217.27919009999999</v>
      </c>
      <c r="V206" s="5">
        <v>444.99792480000002</v>
      </c>
      <c r="W206" s="5">
        <v>408.67022709999998</v>
      </c>
      <c r="X206" s="5">
        <v>416.8563843</v>
      </c>
      <c r="Y206" s="5">
        <v>423.50817869999997</v>
      </c>
      <c r="Z206" s="5">
        <v>334.48873900000001</v>
      </c>
      <c r="AA206" s="5">
        <v>356.26229860000001</v>
      </c>
      <c r="AB206" s="5">
        <v>345.57925419999998</v>
      </c>
      <c r="AC206" s="5">
        <v>345.4434306</v>
      </c>
      <c r="AD206" s="5">
        <v>637.56286620000003</v>
      </c>
      <c r="AE206" s="5">
        <v>685.66839600000003</v>
      </c>
      <c r="AF206" s="5">
        <v>703.9177856</v>
      </c>
      <c r="AG206" s="5">
        <v>675.71634930000005</v>
      </c>
      <c r="AH206" s="5">
        <v>226.4892883</v>
      </c>
      <c r="AI206" s="5">
        <v>198.63095089999999</v>
      </c>
      <c r="AJ206" s="5">
        <v>234.88728330000001</v>
      </c>
      <c r="AK206" s="5">
        <v>220.00250750000001</v>
      </c>
      <c r="AL206" s="5">
        <v>271.58734129999999</v>
      </c>
      <c r="AM206" s="5">
        <v>401.63787839999998</v>
      </c>
      <c r="AN206" s="5">
        <v>525.51464840000006</v>
      </c>
      <c r="AO206" s="5">
        <v>399.5799561</v>
      </c>
      <c r="AP206" s="5">
        <v>380.8771362</v>
      </c>
      <c r="AQ206" s="5">
        <v>414.0613098</v>
      </c>
      <c r="AR206" s="5">
        <v>323.78396609999999</v>
      </c>
      <c r="AS206" s="5">
        <v>372.90747069999998</v>
      </c>
      <c r="AT206" s="5">
        <v>1134.9995120000001</v>
      </c>
      <c r="AU206" s="5">
        <v>1334.2016599999999</v>
      </c>
      <c r="AV206" s="5">
        <v>1158.0798339999999</v>
      </c>
      <c r="AW206" s="5">
        <v>1209.0936690000001</v>
      </c>
      <c r="AX206" s="5">
        <v>208.33970640000001</v>
      </c>
      <c r="AY206" s="5">
        <v>213.78663639999999</v>
      </c>
      <c r="AZ206" s="5">
        <v>164.82302859999999</v>
      </c>
      <c r="BA206" s="5">
        <v>195.6497904</v>
      </c>
    </row>
    <row r="207" spans="1:53" x14ac:dyDescent="0.2">
      <c r="A207" s="1">
        <v>204</v>
      </c>
      <c r="B207" s="1" t="s">
        <v>4829</v>
      </c>
      <c r="C207" s="6" t="s">
        <v>27879</v>
      </c>
      <c r="D207" s="6" t="s">
        <v>4831</v>
      </c>
      <c r="E207" s="1" t="s">
        <v>4832</v>
      </c>
      <c r="F207" s="5"/>
      <c r="G207" s="5"/>
      <c r="H207" s="5"/>
      <c r="I207" s="5"/>
      <c r="J207" s="5">
        <v>10.15555859</v>
      </c>
      <c r="K207" s="5">
        <v>8.7526769640000008</v>
      </c>
      <c r="L207" s="5">
        <v>8.4483776089999996</v>
      </c>
      <c r="M207" s="5">
        <v>9.1188710529999994</v>
      </c>
      <c r="N207" s="5">
        <v>35.867435460000003</v>
      </c>
      <c r="O207" s="5">
        <v>31.379529949999998</v>
      </c>
      <c r="P207" s="5">
        <v>18.882482530000001</v>
      </c>
      <c r="Q207" s="5">
        <v>28.709815979999998</v>
      </c>
      <c r="R207" s="5"/>
      <c r="S207" s="5"/>
      <c r="T207" s="5">
        <v>306.3162231</v>
      </c>
      <c r="U207" s="5">
        <v>306.3162231</v>
      </c>
      <c r="V207" s="5">
        <v>60.851558689999997</v>
      </c>
      <c r="W207" s="5">
        <v>61.651527399999999</v>
      </c>
      <c r="X207" s="5">
        <v>32.444675449999998</v>
      </c>
      <c r="Y207" s="5">
        <v>51.649253850000001</v>
      </c>
      <c r="Z207" s="5">
        <v>6.9882130619999998</v>
      </c>
      <c r="AA207" s="5">
        <v>13.06287289</v>
      </c>
      <c r="AB207" s="5">
        <v>26.46674728</v>
      </c>
      <c r="AC207" s="5">
        <v>15.50594441</v>
      </c>
      <c r="AD207" s="5">
        <v>41.268650049999998</v>
      </c>
      <c r="AE207" s="5">
        <v>50.128837590000003</v>
      </c>
      <c r="AF207" s="5">
        <v>38.829093929999999</v>
      </c>
      <c r="AG207" s="5">
        <v>43.408860519999998</v>
      </c>
      <c r="AH207" s="5"/>
      <c r="AI207" s="5"/>
      <c r="AJ207" s="5"/>
      <c r="AK207" s="5"/>
      <c r="AL207" s="5"/>
      <c r="AM207" s="5">
        <v>35.12979507</v>
      </c>
      <c r="AN207" s="5">
        <v>44.686241150000001</v>
      </c>
      <c r="AO207" s="5">
        <v>39.90801811</v>
      </c>
      <c r="AP207" s="5">
        <v>47.161556240000003</v>
      </c>
      <c r="AQ207" s="5"/>
      <c r="AR207" s="5">
        <v>33.146423339999998</v>
      </c>
      <c r="AS207" s="5">
        <v>40.153989789999997</v>
      </c>
      <c r="AT207" s="5"/>
      <c r="AU207" s="5">
        <v>107.3113098</v>
      </c>
      <c r="AV207" s="5"/>
      <c r="AW207" s="5">
        <v>107.3113098</v>
      </c>
      <c r="AX207" s="5">
        <v>12.686458590000001</v>
      </c>
      <c r="AY207" s="5"/>
      <c r="AZ207" s="5">
        <v>21.31579399</v>
      </c>
      <c r="BA207" s="5">
        <v>17.001126289999998</v>
      </c>
    </row>
    <row r="208" spans="1:53" x14ac:dyDescent="0.2">
      <c r="A208" s="1">
        <v>205</v>
      </c>
      <c r="B208" s="1" t="s">
        <v>4853</v>
      </c>
      <c r="C208" s="6" t="s">
        <v>27880</v>
      </c>
      <c r="D208" s="6" t="s">
        <v>4855</v>
      </c>
      <c r="E208" s="1" t="s">
        <v>4856</v>
      </c>
      <c r="F208" s="5">
        <v>153.13116460000001</v>
      </c>
      <c r="G208" s="5">
        <v>197.92768860000001</v>
      </c>
      <c r="H208" s="5">
        <v>226.0198212</v>
      </c>
      <c r="I208" s="5">
        <v>192.35955809999999</v>
      </c>
      <c r="J208" s="5">
        <v>44.682231899999998</v>
      </c>
      <c r="K208" s="5">
        <v>43.219921110000001</v>
      </c>
      <c r="L208" s="5">
        <v>45.548591610000003</v>
      </c>
      <c r="M208" s="5">
        <v>44.483581540000003</v>
      </c>
      <c r="N208" s="5">
        <v>126.5578613</v>
      </c>
      <c r="O208" s="5">
        <v>120.7904892</v>
      </c>
      <c r="P208" s="5">
        <v>111.11121369999999</v>
      </c>
      <c r="Q208" s="5">
        <v>119.4865214</v>
      </c>
      <c r="R208" s="5">
        <v>156.2288513</v>
      </c>
      <c r="S208" s="5">
        <v>144.20545960000001</v>
      </c>
      <c r="T208" s="5">
        <v>154.0536194</v>
      </c>
      <c r="U208" s="5">
        <v>151.49597679999999</v>
      </c>
      <c r="V208" s="5">
        <v>92.423316959999994</v>
      </c>
      <c r="W208" s="5">
        <v>118.83794399999999</v>
      </c>
      <c r="X208" s="5">
        <v>105.5334549</v>
      </c>
      <c r="Y208" s="5">
        <v>105.5982386</v>
      </c>
      <c r="Z208" s="5">
        <v>83.870101930000004</v>
      </c>
      <c r="AA208" s="5">
        <v>71.796966549999993</v>
      </c>
      <c r="AB208" s="5">
        <v>73.010742190000002</v>
      </c>
      <c r="AC208" s="5">
        <v>76.22593689</v>
      </c>
      <c r="AD208" s="5">
        <v>61.420577999999999</v>
      </c>
      <c r="AE208" s="5">
        <v>66.348030089999995</v>
      </c>
      <c r="AF208" s="5">
        <v>71.069618230000003</v>
      </c>
      <c r="AG208" s="5">
        <v>66.279408770000003</v>
      </c>
      <c r="AH208" s="5">
        <v>54.106712340000001</v>
      </c>
      <c r="AI208" s="5">
        <v>51.073726649999998</v>
      </c>
      <c r="AJ208" s="5">
        <v>42.720767969999997</v>
      </c>
      <c r="AK208" s="5">
        <v>49.300402320000003</v>
      </c>
      <c r="AL208" s="5">
        <v>136.7309875</v>
      </c>
      <c r="AM208" s="5">
        <v>117.0174332</v>
      </c>
      <c r="AN208" s="5">
        <v>123.8177719</v>
      </c>
      <c r="AO208" s="5">
        <v>125.8553975</v>
      </c>
      <c r="AP208" s="5">
        <v>53.720241549999997</v>
      </c>
      <c r="AQ208" s="5">
        <v>67.896064760000002</v>
      </c>
      <c r="AR208" s="5">
        <v>79.629951480000003</v>
      </c>
      <c r="AS208" s="5">
        <v>67.082085930000005</v>
      </c>
      <c r="AT208" s="5">
        <v>108.5224915</v>
      </c>
      <c r="AU208" s="5">
        <v>85.622131350000004</v>
      </c>
      <c r="AV208" s="5">
        <v>113.45423890000001</v>
      </c>
      <c r="AW208" s="5">
        <v>102.5329539</v>
      </c>
      <c r="AX208" s="5">
        <v>76.837875370000006</v>
      </c>
      <c r="AY208" s="5">
        <v>58.613273620000001</v>
      </c>
      <c r="AZ208" s="5">
        <v>67.978370670000004</v>
      </c>
      <c r="BA208" s="5">
        <v>67.809839879999998</v>
      </c>
    </row>
    <row r="209" spans="1:53" x14ac:dyDescent="0.2">
      <c r="A209" s="1">
        <v>206</v>
      </c>
      <c r="B209" s="1" t="s">
        <v>27571</v>
      </c>
      <c r="C209" s="6" t="s">
        <v>27881</v>
      </c>
      <c r="D209" s="6" t="s">
        <v>28363</v>
      </c>
      <c r="E209" s="1" t="s">
        <v>28508</v>
      </c>
      <c r="F209" s="5"/>
      <c r="G209" s="5"/>
      <c r="H209" s="5"/>
      <c r="I209" s="5"/>
      <c r="J209" s="5"/>
      <c r="K209" s="5"/>
      <c r="L209" s="5"/>
      <c r="M209" s="5"/>
      <c r="N209" s="5">
        <v>20.387262339999999</v>
      </c>
      <c r="O209" s="5">
        <v>42.239608760000003</v>
      </c>
      <c r="P209" s="5">
        <v>6.2070422169999997</v>
      </c>
      <c r="Q209" s="5">
        <v>22.944637780000001</v>
      </c>
      <c r="R209" s="5"/>
      <c r="S209" s="5"/>
      <c r="T209" s="5"/>
      <c r="U209" s="5"/>
      <c r="V209" s="5">
        <v>56.502548220000001</v>
      </c>
      <c r="W209" s="5">
        <v>42.280937190000003</v>
      </c>
      <c r="X209" s="5">
        <v>97.824790949999993</v>
      </c>
      <c r="Y209" s="5">
        <v>65.536092120000006</v>
      </c>
      <c r="Z209" s="5">
        <v>4.7726159099999999</v>
      </c>
      <c r="AA209" s="5"/>
      <c r="AB209" s="5"/>
      <c r="AC209" s="5">
        <v>4.7726159099999999</v>
      </c>
      <c r="AD209" s="5">
        <v>25.884119030000001</v>
      </c>
      <c r="AE209" s="5">
        <v>15.47997475</v>
      </c>
      <c r="AF209" s="5">
        <v>22.383962629999999</v>
      </c>
      <c r="AG209" s="5">
        <v>21.249352139999999</v>
      </c>
      <c r="AH209" s="5">
        <v>8.8857011799999999</v>
      </c>
      <c r="AI209" s="5">
        <v>2.227895975</v>
      </c>
      <c r="AJ209" s="5"/>
      <c r="AK209" s="5">
        <v>5.5567985770000003</v>
      </c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</row>
    <row r="210" spans="1:53" x14ac:dyDescent="0.2">
      <c r="A210" s="1">
        <v>207</v>
      </c>
      <c r="B210" s="1" t="s">
        <v>4861</v>
      </c>
      <c r="C210" s="6" t="s">
        <v>27882</v>
      </c>
      <c r="D210" s="6" t="s">
        <v>4863</v>
      </c>
      <c r="E210" s="1" t="s">
        <v>4864</v>
      </c>
      <c r="F210" s="5">
        <v>82.912498470000003</v>
      </c>
      <c r="G210" s="5">
        <v>111.2389984</v>
      </c>
      <c r="H210" s="5">
        <v>83.545562739999994</v>
      </c>
      <c r="I210" s="5">
        <v>92.565686540000002</v>
      </c>
      <c r="J210" s="5">
        <v>76.798950199999993</v>
      </c>
      <c r="K210" s="5">
        <v>91.849960330000002</v>
      </c>
      <c r="L210" s="5">
        <v>91.029533389999997</v>
      </c>
      <c r="M210" s="5">
        <v>86.559481300000002</v>
      </c>
      <c r="N210" s="5">
        <v>167.96807860000001</v>
      </c>
      <c r="O210" s="5">
        <v>164.20486450000001</v>
      </c>
      <c r="P210" s="5">
        <v>144.85621639999999</v>
      </c>
      <c r="Q210" s="5">
        <v>159.0097198</v>
      </c>
      <c r="R210" s="5">
        <v>66.014884949999995</v>
      </c>
      <c r="S210" s="5">
        <v>54.589885709999997</v>
      </c>
      <c r="T210" s="5">
        <v>60.278461460000003</v>
      </c>
      <c r="U210" s="5">
        <v>60.294410710000001</v>
      </c>
      <c r="V210" s="5">
        <v>149.8160858</v>
      </c>
      <c r="W210" s="5">
        <v>136.52133180000001</v>
      </c>
      <c r="X210" s="5">
        <v>110.5379715</v>
      </c>
      <c r="Y210" s="5">
        <v>132.29179640000001</v>
      </c>
      <c r="Z210" s="5">
        <v>118.2376099</v>
      </c>
      <c r="AA210" s="5">
        <v>99.972480770000004</v>
      </c>
      <c r="AB210" s="5">
        <v>97.534576419999993</v>
      </c>
      <c r="AC210" s="5">
        <v>105.2482224</v>
      </c>
      <c r="AD210" s="5">
        <v>178.8275299</v>
      </c>
      <c r="AE210" s="5">
        <v>170.09239199999999</v>
      </c>
      <c r="AF210" s="5">
        <v>172.21246339999999</v>
      </c>
      <c r="AG210" s="5">
        <v>173.71079510000001</v>
      </c>
      <c r="AH210" s="5">
        <v>84.486991880000005</v>
      </c>
      <c r="AI210" s="5">
        <v>83.545974729999998</v>
      </c>
      <c r="AJ210" s="5">
        <v>87.724540709999999</v>
      </c>
      <c r="AK210" s="5">
        <v>85.252502440000001</v>
      </c>
      <c r="AL210" s="5">
        <v>107.9827423</v>
      </c>
      <c r="AM210" s="5">
        <v>111.34587860000001</v>
      </c>
      <c r="AN210" s="5">
        <v>86.35325623</v>
      </c>
      <c r="AO210" s="5">
        <v>101.893959</v>
      </c>
      <c r="AP210" s="5">
        <v>87.907142640000004</v>
      </c>
      <c r="AQ210" s="5">
        <v>101.203186</v>
      </c>
      <c r="AR210" s="5">
        <v>98.061737059999999</v>
      </c>
      <c r="AS210" s="5">
        <v>95.724021910000005</v>
      </c>
      <c r="AT210" s="5">
        <v>142.48011779999999</v>
      </c>
      <c r="AU210" s="5">
        <v>174.5264435</v>
      </c>
      <c r="AV210" s="5">
        <v>167.3029938</v>
      </c>
      <c r="AW210" s="5">
        <v>161.43651840000001</v>
      </c>
      <c r="AX210" s="5">
        <v>85.087310790000004</v>
      </c>
      <c r="AY210" s="5">
        <v>78.398979190000006</v>
      </c>
      <c r="AZ210" s="5">
        <v>86.943984990000004</v>
      </c>
      <c r="BA210" s="5">
        <v>83.476758320000002</v>
      </c>
    </row>
    <row r="211" spans="1:53" x14ac:dyDescent="0.2">
      <c r="A211" s="1">
        <v>208</v>
      </c>
      <c r="B211" s="1" t="s">
        <v>4865</v>
      </c>
      <c r="C211" s="6" t="s">
        <v>27883</v>
      </c>
      <c r="D211" s="6" t="s">
        <v>4867</v>
      </c>
      <c r="E211" s="1" t="s">
        <v>4868</v>
      </c>
      <c r="F211" s="5"/>
      <c r="G211" s="5"/>
      <c r="H211" s="5">
        <v>151.09378050000001</v>
      </c>
      <c r="I211" s="5">
        <v>151.09378050000001</v>
      </c>
      <c r="J211" s="5">
        <v>34.45830917</v>
      </c>
      <c r="K211" s="5">
        <v>40.090869900000001</v>
      </c>
      <c r="L211" s="5">
        <v>38.90046692</v>
      </c>
      <c r="M211" s="5">
        <v>37.816548670000003</v>
      </c>
      <c r="N211" s="5">
        <v>28.46437263</v>
      </c>
      <c r="O211" s="5">
        <v>23.732700350000002</v>
      </c>
      <c r="P211" s="5">
        <v>31.103105549999999</v>
      </c>
      <c r="Q211" s="5">
        <v>27.766726179999999</v>
      </c>
      <c r="R211" s="5">
        <v>79.061660770000003</v>
      </c>
      <c r="S211" s="5">
        <v>66.967758180000004</v>
      </c>
      <c r="T211" s="5">
        <v>70.435165409999996</v>
      </c>
      <c r="U211" s="5">
        <v>72.154861449999999</v>
      </c>
      <c r="V211" s="5"/>
      <c r="W211" s="5"/>
      <c r="X211" s="5"/>
      <c r="Y211" s="5"/>
      <c r="Z211" s="5">
        <v>50.375865939999997</v>
      </c>
      <c r="AA211" s="5">
        <v>50.427124020000001</v>
      </c>
      <c r="AB211" s="5">
        <v>57.250617980000001</v>
      </c>
      <c r="AC211" s="5">
        <v>52.68453598</v>
      </c>
      <c r="AD211" s="5"/>
      <c r="AE211" s="5"/>
      <c r="AF211" s="5"/>
      <c r="AG211" s="5"/>
      <c r="AH211" s="5">
        <v>6.0942988400000004</v>
      </c>
      <c r="AI211" s="5"/>
      <c r="AJ211" s="5">
        <v>14.96032143</v>
      </c>
      <c r="AK211" s="5">
        <v>10.52731013</v>
      </c>
      <c r="AL211" s="5"/>
      <c r="AM211" s="5"/>
      <c r="AN211" s="5"/>
      <c r="AO211" s="5"/>
      <c r="AP211" s="5">
        <v>306.1184998</v>
      </c>
      <c r="AQ211" s="5"/>
      <c r="AR211" s="5"/>
      <c r="AS211" s="5">
        <v>306.1184998</v>
      </c>
      <c r="AT211" s="5"/>
      <c r="AU211" s="5"/>
      <c r="AV211" s="5"/>
      <c r="AW211" s="5"/>
      <c r="AX211" s="5">
        <v>38.206222529999998</v>
      </c>
      <c r="AY211" s="5">
        <v>35.30167007</v>
      </c>
      <c r="AZ211" s="5">
        <v>34.926147460000003</v>
      </c>
      <c r="BA211" s="5">
        <v>36.144680020000003</v>
      </c>
    </row>
    <row r="212" spans="1:53" x14ac:dyDescent="0.2">
      <c r="A212" s="1">
        <v>209</v>
      </c>
      <c r="B212" s="1" t="s">
        <v>4881</v>
      </c>
      <c r="C212" s="6" t="s">
        <v>27884</v>
      </c>
      <c r="D212" s="6" t="s">
        <v>4883</v>
      </c>
      <c r="E212" s="1" t="s">
        <v>4884</v>
      </c>
      <c r="F212" s="5">
        <v>170.75476069999999</v>
      </c>
      <c r="G212" s="5">
        <v>161.03074649999999</v>
      </c>
      <c r="H212" s="5">
        <v>174.330307</v>
      </c>
      <c r="I212" s="5">
        <v>168.70527139999999</v>
      </c>
      <c r="J212" s="5">
        <v>101.8269882</v>
      </c>
      <c r="K212" s="5">
        <v>114.5393066</v>
      </c>
      <c r="L212" s="5">
        <v>112.1963425</v>
      </c>
      <c r="M212" s="5">
        <v>109.5208791</v>
      </c>
      <c r="N212" s="5">
        <v>305.8953247</v>
      </c>
      <c r="O212" s="5">
        <v>339.63009640000001</v>
      </c>
      <c r="P212" s="5">
        <v>300.88800049999998</v>
      </c>
      <c r="Q212" s="5">
        <v>315.47114049999999</v>
      </c>
      <c r="R212" s="5">
        <v>106.9180527</v>
      </c>
      <c r="S212" s="5">
        <v>101.3356094</v>
      </c>
      <c r="T212" s="5">
        <v>99.011955259999993</v>
      </c>
      <c r="U212" s="5">
        <v>102.42187250000001</v>
      </c>
      <c r="V212" s="5">
        <v>218.71679689999999</v>
      </c>
      <c r="W212" s="5">
        <v>230.54391480000001</v>
      </c>
      <c r="X212" s="5">
        <v>217.12387079999999</v>
      </c>
      <c r="Y212" s="5">
        <v>222.1281942</v>
      </c>
      <c r="Z212" s="5">
        <v>90.502639770000002</v>
      </c>
      <c r="AA212" s="5">
        <v>100.7845154</v>
      </c>
      <c r="AB212" s="5">
        <v>116.91036990000001</v>
      </c>
      <c r="AC212" s="5">
        <v>102.73250830000001</v>
      </c>
      <c r="AD212" s="5">
        <v>299.54727170000001</v>
      </c>
      <c r="AE212" s="5">
        <v>271.73046879999998</v>
      </c>
      <c r="AF212" s="5">
        <v>280.4131165</v>
      </c>
      <c r="AG212" s="5">
        <v>283.89695230000001</v>
      </c>
      <c r="AH212" s="5">
        <v>140.77928159999999</v>
      </c>
      <c r="AI212" s="5">
        <v>147.7980804</v>
      </c>
      <c r="AJ212" s="5">
        <v>127.2804108</v>
      </c>
      <c r="AK212" s="5">
        <v>138.6192576</v>
      </c>
      <c r="AL212" s="5">
        <v>174.1825714</v>
      </c>
      <c r="AM212" s="5">
        <v>215.29245</v>
      </c>
      <c r="AN212" s="5">
        <v>194.54226679999999</v>
      </c>
      <c r="AO212" s="5">
        <v>194.6724294</v>
      </c>
      <c r="AP212" s="5">
        <v>152.83131409999999</v>
      </c>
      <c r="AQ212" s="5">
        <v>138.7758484</v>
      </c>
      <c r="AR212" s="5">
        <v>145.88171389999999</v>
      </c>
      <c r="AS212" s="5">
        <v>145.8296254</v>
      </c>
      <c r="AT212" s="5">
        <v>337.4178162</v>
      </c>
      <c r="AU212" s="5">
        <v>326.60012819999997</v>
      </c>
      <c r="AV212" s="5">
        <v>414.8966064</v>
      </c>
      <c r="AW212" s="5">
        <v>359.63818359999999</v>
      </c>
      <c r="AX212" s="5">
        <v>97.315368649999996</v>
      </c>
      <c r="AY212" s="5">
        <v>107.00178529999999</v>
      </c>
      <c r="AZ212" s="5">
        <v>106.13151550000001</v>
      </c>
      <c r="BA212" s="5">
        <v>103.4828898</v>
      </c>
    </row>
    <row r="213" spans="1:53" x14ac:dyDescent="0.2">
      <c r="A213" s="1">
        <v>210</v>
      </c>
      <c r="B213" s="1" t="s">
        <v>4893</v>
      </c>
      <c r="C213" s="6" t="s">
        <v>27885</v>
      </c>
      <c r="D213" s="6" t="s">
        <v>4895</v>
      </c>
      <c r="E213" s="1" t="s">
        <v>4896</v>
      </c>
      <c r="F213" s="5"/>
      <c r="G213" s="5"/>
      <c r="H213" s="5"/>
      <c r="I213" s="5"/>
      <c r="J213" s="5">
        <v>16.676834110000001</v>
      </c>
      <c r="K213" s="5">
        <v>4.1602640150000001</v>
      </c>
      <c r="L213" s="5">
        <v>8.4614353179999995</v>
      </c>
      <c r="M213" s="5">
        <v>9.7661778130000005</v>
      </c>
      <c r="N213" s="5"/>
      <c r="O213" s="5"/>
      <c r="P213" s="5"/>
      <c r="Q213" s="5"/>
      <c r="R213" s="5"/>
      <c r="S213" s="5">
        <v>14.608372689999999</v>
      </c>
      <c r="T213" s="5"/>
      <c r="U213" s="5">
        <v>14.608372689999999</v>
      </c>
      <c r="V213" s="5"/>
      <c r="W213" s="5"/>
      <c r="X213" s="5"/>
      <c r="Y213" s="5"/>
      <c r="Z213" s="5">
        <v>5.8270411490000003</v>
      </c>
      <c r="AA213" s="5">
        <v>2.2640058989999998</v>
      </c>
      <c r="AB213" s="5">
        <v>5.8014388080000003</v>
      </c>
      <c r="AC213" s="5">
        <v>4.6308286189999999</v>
      </c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>
        <v>1.99799192</v>
      </c>
      <c r="AS213" s="5">
        <v>1.99799192</v>
      </c>
      <c r="AT213" s="5"/>
      <c r="AU213" s="5"/>
      <c r="AV213" s="5"/>
      <c r="AW213" s="5"/>
      <c r="AX213" s="5"/>
      <c r="AY213" s="5"/>
      <c r="AZ213" s="5"/>
      <c r="BA213" s="5"/>
    </row>
    <row r="214" spans="1:53" x14ac:dyDescent="0.2">
      <c r="A214" s="1">
        <v>211</v>
      </c>
      <c r="B214" s="1" t="s">
        <v>4909</v>
      </c>
      <c r="C214" s="6" t="s">
        <v>27886</v>
      </c>
      <c r="D214" s="6" t="s">
        <v>4911</v>
      </c>
      <c r="E214" s="1" t="s">
        <v>4912</v>
      </c>
      <c r="F214" s="5"/>
      <c r="G214" s="5"/>
      <c r="H214" s="5"/>
      <c r="I214" s="5"/>
      <c r="J214" s="5">
        <v>13.65871048</v>
      </c>
      <c r="K214" s="5"/>
      <c r="L214" s="5"/>
      <c r="M214" s="5">
        <v>13.65871048</v>
      </c>
      <c r="N214" s="5"/>
      <c r="O214" s="5"/>
      <c r="P214" s="5"/>
      <c r="Q214" s="5"/>
      <c r="R214" s="5">
        <v>10.51510906</v>
      </c>
      <c r="S214" s="5">
        <v>10.20798111</v>
      </c>
      <c r="T214" s="5"/>
      <c r="U214" s="5">
        <v>10.36154509</v>
      </c>
      <c r="V214" s="5"/>
      <c r="W214" s="5"/>
      <c r="X214" s="5"/>
      <c r="Y214" s="5"/>
      <c r="Z214" s="5">
        <v>12.25808144</v>
      </c>
      <c r="AA214" s="5">
        <v>11.55453777</v>
      </c>
      <c r="AB214" s="5">
        <v>15.373190879999999</v>
      </c>
      <c r="AC214" s="5">
        <v>13.0619367</v>
      </c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>
        <v>32.220760349999999</v>
      </c>
      <c r="AZ214" s="5"/>
      <c r="BA214" s="5">
        <v>32.220760349999999</v>
      </c>
    </row>
    <row r="215" spans="1:53" x14ac:dyDescent="0.2">
      <c r="A215" s="1">
        <v>212</v>
      </c>
      <c r="B215" s="1" t="s">
        <v>4913</v>
      </c>
      <c r="C215" s="6" t="s">
        <v>27887</v>
      </c>
      <c r="D215" s="6" t="s">
        <v>4915</v>
      </c>
      <c r="E215" s="1" t="s">
        <v>4916</v>
      </c>
      <c r="F215" s="5"/>
      <c r="G215" s="5"/>
      <c r="H215" s="5"/>
      <c r="I215" s="5"/>
      <c r="J215" s="5">
        <v>86.820449830000001</v>
      </c>
      <c r="K215" s="5">
        <v>58.340167999999998</v>
      </c>
      <c r="L215" s="5">
        <v>71.85966492</v>
      </c>
      <c r="M215" s="5">
        <v>72.340094250000007</v>
      </c>
      <c r="N215" s="5">
        <v>12.687897680000001</v>
      </c>
      <c r="O215" s="5">
        <v>16.89830589</v>
      </c>
      <c r="P215" s="5">
        <v>22.164213180000001</v>
      </c>
      <c r="Q215" s="5">
        <v>17.250138920000001</v>
      </c>
      <c r="R215" s="5">
        <v>206.23013309999999</v>
      </c>
      <c r="S215" s="5">
        <v>201.92663569999999</v>
      </c>
      <c r="T215" s="5">
        <v>214.94943240000001</v>
      </c>
      <c r="U215" s="5">
        <v>207.70206709999999</v>
      </c>
      <c r="V215" s="5"/>
      <c r="W215" s="5"/>
      <c r="X215" s="5"/>
      <c r="Y215" s="5"/>
      <c r="Z215" s="5">
        <v>123.5811844</v>
      </c>
      <c r="AA215" s="5">
        <v>135.4459229</v>
      </c>
      <c r="AB215" s="5">
        <v>127.09323879999999</v>
      </c>
      <c r="AC215" s="5">
        <v>128.706782</v>
      </c>
      <c r="AD215" s="5"/>
      <c r="AE215" s="5"/>
      <c r="AF215" s="5"/>
      <c r="AG215" s="5"/>
      <c r="AH215" s="5">
        <v>19.742574690000001</v>
      </c>
      <c r="AI215" s="5">
        <v>19.717315670000001</v>
      </c>
      <c r="AJ215" s="5">
        <v>11.469453809999999</v>
      </c>
      <c r="AK215" s="5">
        <v>16.976448059999999</v>
      </c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>
        <v>78.247734070000007</v>
      </c>
      <c r="AY215" s="5">
        <v>84.380790709999999</v>
      </c>
      <c r="AZ215" s="5">
        <v>60.689323430000002</v>
      </c>
      <c r="BA215" s="5">
        <v>74.439282739999996</v>
      </c>
    </row>
    <row r="216" spans="1:53" x14ac:dyDescent="0.2">
      <c r="A216" s="1">
        <v>213</v>
      </c>
      <c r="B216" s="1" t="s">
        <v>4937</v>
      </c>
      <c r="C216" s="6" t="s">
        <v>27888</v>
      </c>
      <c r="D216" s="6" t="s">
        <v>4939</v>
      </c>
      <c r="E216" s="1" t="s">
        <v>4940</v>
      </c>
      <c r="F216" s="5">
        <v>69.136009220000005</v>
      </c>
      <c r="G216" s="5">
        <v>46.059650419999997</v>
      </c>
      <c r="H216" s="5"/>
      <c r="I216" s="5">
        <v>57.597829820000001</v>
      </c>
      <c r="J216" s="5">
        <v>28.21434975</v>
      </c>
      <c r="K216" s="5">
        <v>30.512319560000002</v>
      </c>
      <c r="L216" s="5">
        <v>44.574779509999999</v>
      </c>
      <c r="M216" s="5">
        <v>34.433816270000001</v>
      </c>
      <c r="N216" s="5">
        <v>53.172046659999999</v>
      </c>
      <c r="O216" s="5">
        <v>69.607810970000003</v>
      </c>
      <c r="P216" s="5">
        <v>52.524585719999997</v>
      </c>
      <c r="Q216" s="5">
        <v>58.434814449999998</v>
      </c>
      <c r="R216" s="5"/>
      <c r="S216" s="5"/>
      <c r="T216" s="5"/>
      <c r="U216" s="5"/>
      <c r="V216" s="5">
        <v>76.007125849999994</v>
      </c>
      <c r="W216" s="5">
        <v>66.481887819999997</v>
      </c>
      <c r="X216" s="5">
        <v>61.23575211</v>
      </c>
      <c r="Y216" s="5">
        <v>67.908255260000004</v>
      </c>
      <c r="Z216" s="5">
        <v>84.022705079999994</v>
      </c>
      <c r="AA216" s="5">
        <v>78.465248110000005</v>
      </c>
      <c r="AB216" s="5">
        <v>84.298866270000005</v>
      </c>
      <c r="AC216" s="5">
        <v>82.262273149999999</v>
      </c>
      <c r="AD216" s="5">
        <v>166.61654659999999</v>
      </c>
      <c r="AE216" s="5">
        <v>160.3361511</v>
      </c>
      <c r="AF216" s="5">
        <v>180.89384459999999</v>
      </c>
      <c r="AG216" s="5">
        <v>169.28218079999999</v>
      </c>
      <c r="AH216" s="5">
        <v>24.347616200000001</v>
      </c>
      <c r="AI216" s="5">
        <v>62.784946439999999</v>
      </c>
      <c r="AJ216" s="5">
        <v>25.117792130000002</v>
      </c>
      <c r="AK216" s="5">
        <v>37.416784919999998</v>
      </c>
      <c r="AL216" s="5">
        <v>121.3946457</v>
      </c>
      <c r="AM216" s="5">
        <v>107.0960541</v>
      </c>
      <c r="AN216" s="5">
        <v>101.72850800000001</v>
      </c>
      <c r="AO216" s="5">
        <v>110.0730693</v>
      </c>
      <c r="AP216" s="5">
        <v>149.93528749999999</v>
      </c>
      <c r="AQ216" s="5">
        <v>78.590942380000001</v>
      </c>
      <c r="AR216" s="5">
        <v>108.5585251</v>
      </c>
      <c r="AS216" s="5">
        <v>112.36158500000001</v>
      </c>
      <c r="AT216" s="5">
        <v>140.17077639999999</v>
      </c>
      <c r="AU216" s="5">
        <v>169.50402829999999</v>
      </c>
      <c r="AV216" s="5">
        <v>109.8737411</v>
      </c>
      <c r="AW216" s="5">
        <v>139.84951530000001</v>
      </c>
      <c r="AX216" s="5">
        <v>47.74459839</v>
      </c>
      <c r="AY216" s="5">
        <v>67.955612180000003</v>
      </c>
      <c r="AZ216" s="5">
        <v>64.695533749999996</v>
      </c>
      <c r="BA216" s="5">
        <v>60.131914770000002</v>
      </c>
    </row>
    <row r="217" spans="1:53" x14ac:dyDescent="0.2">
      <c r="A217" s="1">
        <v>214</v>
      </c>
      <c r="B217" s="1" t="s">
        <v>4941</v>
      </c>
      <c r="C217" s="6" t="s">
        <v>27889</v>
      </c>
      <c r="D217" s="6" t="s">
        <v>4943</v>
      </c>
      <c r="E217" s="1" t="s">
        <v>4944</v>
      </c>
      <c r="F217" s="5"/>
      <c r="G217" s="5"/>
      <c r="H217" s="5"/>
      <c r="I217" s="5"/>
      <c r="J217" s="5">
        <v>10.875456809999999</v>
      </c>
      <c r="K217" s="5">
        <v>13.40863895</v>
      </c>
      <c r="L217" s="5">
        <v>13.34339333</v>
      </c>
      <c r="M217" s="5">
        <v>12.542496359999999</v>
      </c>
      <c r="N217" s="5">
        <v>30.616394039999999</v>
      </c>
      <c r="O217" s="5">
        <v>31.956542970000001</v>
      </c>
      <c r="P217" s="5">
        <v>20.227775569999999</v>
      </c>
      <c r="Q217" s="5">
        <v>27.600237530000001</v>
      </c>
      <c r="R217" s="5">
        <v>11.478731160000001</v>
      </c>
      <c r="S217" s="5">
        <v>10.58602142</v>
      </c>
      <c r="T217" s="5">
        <v>16.93660736</v>
      </c>
      <c r="U217" s="5">
        <v>13.000453309999999</v>
      </c>
      <c r="V217" s="5"/>
      <c r="W217" s="5"/>
      <c r="X217" s="5"/>
      <c r="Y217" s="5"/>
      <c r="Z217" s="5">
        <v>29.937376019999999</v>
      </c>
      <c r="AA217" s="5">
        <v>28.819049840000002</v>
      </c>
      <c r="AB217" s="5">
        <v>31.090547560000001</v>
      </c>
      <c r="AC217" s="5">
        <v>29.94899114</v>
      </c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>
        <v>35.8427887</v>
      </c>
      <c r="AY217" s="5">
        <v>21.96061134</v>
      </c>
      <c r="AZ217" s="5"/>
      <c r="BA217" s="5">
        <v>28.90170002</v>
      </c>
    </row>
    <row r="218" spans="1:53" x14ac:dyDescent="0.2">
      <c r="A218" s="1">
        <v>215</v>
      </c>
      <c r="B218" s="1" t="s">
        <v>4961</v>
      </c>
      <c r="C218" s="6" t="s">
        <v>27890</v>
      </c>
      <c r="D218" s="6" t="s">
        <v>4963</v>
      </c>
      <c r="E218" s="1" t="s">
        <v>4964</v>
      </c>
      <c r="F218" s="5">
        <v>163.4336548</v>
      </c>
      <c r="G218" s="5">
        <v>194.6211395</v>
      </c>
      <c r="H218" s="5">
        <v>243.828125</v>
      </c>
      <c r="I218" s="5">
        <v>200.6276398</v>
      </c>
      <c r="J218" s="5">
        <v>18.801889419999998</v>
      </c>
      <c r="K218" s="5">
        <v>18.059715270000002</v>
      </c>
      <c r="L218" s="5">
        <v>18.388313289999999</v>
      </c>
      <c r="M218" s="5">
        <v>18.416639329999999</v>
      </c>
      <c r="N218" s="5">
        <v>108.3964539</v>
      </c>
      <c r="O218" s="5">
        <v>103.5964661</v>
      </c>
      <c r="P218" s="5">
        <v>113.40382390000001</v>
      </c>
      <c r="Q218" s="5">
        <v>108.4655813</v>
      </c>
      <c r="R218" s="5"/>
      <c r="S218" s="5"/>
      <c r="T218" s="5"/>
      <c r="U218" s="5"/>
      <c r="V218" s="5">
        <v>155.6105957</v>
      </c>
      <c r="W218" s="5">
        <v>143.58120729999999</v>
      </c>
      <c r="X218" s="5">
        <v>138.07264710000001</v>
      </c>
      <c r="Y218" s="5">
        <v>145.75481669999999</v>
      </c>
      <c r="Z218" s="5">
        <v>35.566375729999997</v>
      </c>
      <c r="AA218" s="5">
        <v>45.13857651</v>
      </c>
      <c r="AB218" s="5">
        <v>41.465461730000001</v>
      </c>
      <c r="AC218" s="5">
        <v>40.723471320000002</v>
      </c>
      <c r="AD218" s="5">
        <v>85.285530089999995</v>
      </c>
      <c r="AE218" s="5">
        <v>90.286621089999997</v>
      </c>
      <c r="AF218" s="5">
        <v>90.435050959999998</v>
      </c>
      <c r="AG218" s="5">
        <v>88.669067380000001</v>
      </c>
      <c r="AH218" s="5">
        <v>96.943672179999993</v>
      </c>
      <c r="AI218" s="5">
        <v>95.369819640000003</v>
      </c>
      <c r="AJ218" s="5">
        <v>85.601036070000006</v>
      </c>
      <c r="AK218" s="5">
        <v>92.638175959999998</v>
      </c>
      <c r="AL218" s="5">
        <v>102.0879669</v>
      </c>
      <c r="AM218" s="5">
        <v>152.77211</v>
      </c>
      <c r="AN218" s="5">
        <v>158.86471560000001</v>
      </c>
      <c r="AO218" s="5">
        <v>137.90826419999999</v>
      </c>
      <c r="AP218" s="5">
        <v>74.189605709999995</v>
      </c>
      <c r="AQ218" s="5">
        <v>112.1855621</v>
      </c>
      <c r="AR218" s="5">
        <v>85.695060729999994</v>
      </c>
      <c r="AS218" s="5">
        <v>90.690076189999999</v>
      </c>
      <c r="AT218" s="5">
        <v>233.90376280000001</v>
      </c>
      <c r="AU218" s="5">
        <v>157.48217769999999</v>
      </c>
      <c r="AV218" s="5">
        <v>119.3001022</v>
      </c>
      <c r="AW218" s="5">
        <v>170.2286809</v>
      </c>
      <c r="AX218" s="5"/>
      <c r="AY218" s="5"/>
      <c r="AZ218" s="5"/>
      <c r="BA218" s="5"/>
    </row>
    <row r="219" spans="1:53" x14ac:dyDescent="0.2">
      <c r="A219" s="1">
        <v>216</v>
      </c>
      <c r="B219" s="1" t="s">
        <v>4973</v>
      </c>
      <c r="C219" s="6" t="s">
        <v>27891</v>
      </c>
      <c r="D219" s="6" t="s">
        <v>4975</v>
      </c>
      <c r="E219" s="1" t="s">
        <v>4976</v>
      </c>
      <c r="F219" s="5"/>
      <c r="G219" s="5"/>
      <c r="H219" s="5"/>
      <c r="I219" s="5"/>
      <c r="J219" s="5">
        <v>7.6698479649999998</v>
      </c>
      <c r="K219" s="5"/>
      <c r="L219" s="5">
        <v>70.097747799999993</v>
      </c>
      <c r="M219" s="5">
        <v>38.883797880000003</v>
      </c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>
        <v>9.5923986429999992</v>
      </c>
      <c r="AA219" s="5">
        <v>7.580018044</v>
      </c>
      <c r="AB219" s="5">
        <v>9.127839088</v>
      </c>
      <c r="AC219" s="5">
        <v>8.7667519249999994</v>
      </c>
      <c r="AD219" s="5"/>
      <c r="AE219" s="5"/>
      <c r="AF219" s="5"/>
      <c r="AG219" s="5"/>
      <c r="AH219" s="5">
        <v>25.7595253</v>
      </c>
      <c r="AI219" s="5">
        <v>39.281211849999998</v>
      </c>
      <c r="AJ219" s="5">
        <v>31.508647920000001</v>
      </c>
      <c r="AK219" s="5">
        <v>32.183128359999998</v>
      </c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>
        <v>38.362468720000003</v>
      </c>
      <c r="AY219" s="5">
        <v>40.025363919999997</v>
      </c>
      <c r="AZ219" s="5">
        <v>42.386886599999997</v>
      </c>
      <c r="BA219" s="5">
        <v>40.258239750000001</v>
      </c>
    </row>
    <row r="220" spans="1:53" x14ac:dyDescent="0.2">
      <c r="A220" s="1">
        <v>217</v>
      </c>
      <c r="B220" s="1" t="s">
        <v>4993</v>
      </c>
      <c r="C220" s="6" t="s">
        <v>27892</v>
      </c>
      <c r="D220" s="6" t="s">
        <v>4995</v>
      </c>
      <c r="E220" s="1" t="s">
        <v>4996</v>
      </c>
      <c r="F220" s="5">
        <v>927.21398929999998</v>
      </c>
      <c r="G220" s="5">
        <v>856.16540529999997</v>
      </c>
      <c r="H220" s="5">
        <v>993.06286620000003</v>
      </c>
      <c r="I220" s="5">
        <v>925.48075359999996</v>
      </c>
      <c r="J220" s="5">
        <v>673.11157230000003</v>
      </c>
      <c r="K220" s="5">
        <v>618.50610349999999</v>
      </c>
      <c r="L220" s="5">
        <v>659.15386960000001</v>
      </c>
      <c r="M220" s="5">
        <v>650.25718180000001</v>
      </c>
      <c r="N220" s="5">
        <v>1060.4160159999999</v>
      </c>
      <c r="O220" s="5">
        <v>1029.7689210000001</v>
      </c>
      <c r="P220" s="5">
        <v>1016.24176</v>
      </c>
      <c r="Q220" s="5">
        <v>1035.4755660000001</v>
      </c>
      <c r="R220" s="5">
        <v>583.7929077</v>
      </c>
      <c r="S220" s="5">
        <v>530.9865112</v>
      </c>
      <c r="T220" s="5">
        <v>521.109375</v>
      </c>
      <c r="U220" s="5">
        <v>545.29626459999997</v>
      </c>
      <c r="V220" s="5">
        <v>1116.1979980000001</v>
      </c>
      <c r="W220" s="5">
        <v>1156.2452390000001</v>
      </c>
      <c r="X220" s="5">
        <v>1270.1019289999999</v>
      </c>
      <c r="Y220" s="5">
        <v>1180.848389</v>
      </c>
      <c r="Z220" s="5">
        <v>352.69931029999998</v>
      </c>
      <c r="AA220" s="5">
        <v>419.1923218</v>
      </c>
      <c r="AB220" s="5">
        <v>414.82946779999997</v>
      </c>
      <c r="AC220" s="5">
        <v>395.57369999999997</v>
      </c>
      <c r="AD220" s="5">
        <v>1369.900024</v>
      </c>
      <c r="AE220" s="5">
        <v>1277.1625979999999</v>
      </c>
      <c r="AF220" s="5">
        <v>1409.955322</v>
      </c>
      <c r="AG220" s="5">
        <v>1352.3393149999999</v>
      </c>
      <c r="AH220" s="5">
        <v>632.97882079999999</v>
      </c>
      <c r="AI220" s="5">
        <v>626.1775513</v>
      </c>
      <c r="AJ220" s="5">
        <v>636.1190186</v>
      </c>
      <c r="AK220" s="5">
        <v>631.75846349999995</v>
      </c>
      <c r="AL220" s="5">
        <v>2154.5083009999998</v>
      </c>
      <c r="AM220" s="5">
        <v>2263.718018</v>
      </c>
      <c r="AN220" s="5">
        <v>2073.9953609999998</v>
      </c>
      <c r="AO220" s="5">
        <v>2164.0738930000002</v>
      </c>
      <c r="AP220" s="5">
        <v>1741.6290280000001</v>
      </c>
      <c r="AQ220" s="5">
        <v>1554.314697</v>
      </c>
      <c r="AR220" s="5">
        <v>1726.4537350000001</v>
      </c>
      <c r="AS220" s="5">
        <v>1674.1324870000001</v>
      </c>
      <c r="AT220" s="5">
        <v>2677.609375</v>
      </c>
      <c r="AU220" s="5">
        <v>2741.1079100000002</v>
      </c>
      <c r="AV220" s="5">
        <v>2339.226807</v>
      </c>
      <c r="AW220" s="5">
        <v>2585.9813640000002</v>
      </c>
      <c r="AX220" s="5">
        <v>392.03176880000001</v>
      </c>
      <c r="AY220" s="5">
        <v>347.93905640000003</v>
      </c>
      <c r="AZ220" s="5">
        <v>439.64840700000002</v>
      </c>
      <c r="BA220" s="5">
        <v>393.20641069999999</v>
      </c>
    </row>
    <row r="221" spans="1:53" x14ac:dyDescent="0.2">
      <c r="A221" s="1">
        <v>218</v>
      </c>
      <c r="B221" s="1" t="s">
        <v>5005</v>
      </c>
      <c r="C221" s="6" t="s">
        <v>27893</v>
      </c>
      <c r="D221" s="6" t="s">
        <v>5007</v>
      </c>
      <c r="E221" s="1" t="s">
        <v>5008</v>
      </c>
      <c r="F221" s="5"/>
      <c r="G221" s="5"/>
      <c r="H221" s="5">
        <v>73.960723880000003</v>
      </c>
      <c r="I221" s="5">
        <v>73.960723880000003</v>
      </c>
      <c r="J221" s="5"/>
      <c r="K221" s="5"/>
      <c r="L221" s="5">
        <v>14.34956646</v>
      </c>
      <c r="M221" s="5">
        <v>14.34956646</v>
      </c>
      <c r="N221" s="5">
        <v>59.95587158</v>
      </c>
      <c r="O221" s="5">
        <v>56.3319397</v>
      </c>
      <c r="P221" s="5">
        <v>41.214241029999997</v>
      </c>
      <c r="Q221" s="5">
        <v>52.500684100000001</v>
      </c>
      <c r="R221" s="5"/>
      <c r="S221" s="5"/>
      <c r="T221" s="5"/>
      <c r="U221" s="5"/>
      <c r="V221" s="5">
        <v>106.95148469999999</v>
      </c>
      <c r="W221" s="5">
        <v>112.3382111</v>
      </c>
      <c r="X221" s="5">
        <v>49.623176569999998</v>
      </c>
      <c r="Y221" s="5">
        <v>89.637624099999996</v>
      </c>
      <c r="Z221" s="5">
        <v>9.9063777920000007</v>
      </c>
      <c r="AA221" s="5">
        <v>24.412307739999999</v>
      </c>
      <c r="AB221" s="5">
        <v>6.9249467850000004</v>
      </c>
      <c r="AC221" s="5">
        <v>13.74787744</v>
      </c>
      <c r="AD221" s="5">
        <v>177.97399899999999</v>
      </c>
      <c r="AE221" s="5">
        <v>174.3357086</v>
      </c>
      <c r="AF221" s="5">
        <v>205.36582949999999</v>
      </c>
      <c r="AG221" s="5">
        <v>185.8918457</v>
      </c>
      <c r="AH221" s="5">
        <v>52.27705383</v>
      </c>
      <c r="AI221" s="5">
        <v>48.72784042</v>
      </c>
      <c r="AJ221" s="5">
        <v>63.308097840000002</v>
      </c>
      <c r="AK221" s="5">
        <v>54.770997370000003</v>
      </c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>
        <v>36.90446472</v>
      </c>
      <c r="AY221" s="5">
        <v>34.698234560000003</v>
      </c>
      <c r="AZ221" s="5"/>
      <c r="BA221" s="5">
        <v>35.801349639999998</v>
      </c>
    </row>
    <row r="222" spans="1:53" x14ac:dyDescent="0.2">
      <c r="A222" s="1">
        <v>219</v>
      </c>
      <c r="B222" s="1" t="s">
        <v>5013</v>
      </c>
      <c r="C222" s="6" t="s">
        <v>27894</v>
      </c>
      <c r="D222" s="6" t="s">
        <v>5015</v>
      </c>
      <c r="E222" s="1" t="s">
        <v>5016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>
        <v>70.77594757</v>
      </c>
      <c r="AA222" s="5">
        <v>66.167808530000002</v>
      </c>
      <c r="AB222" s="5">
        <v>34.881206509999998</v>
      </c>
      <c r="AC222" s="5">
        <v>57.274987539999998</v>
      </c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>
        <v>106.0898361</v>
      </c>
      <c r="AY222" s="5">
        <v>51.676555630000003</v>
      </c>
      <c r="AZ222" s="5">
        <v>26.903949740000002</v>
      </c>
      <c r="BA222" s="5">
        <v>61.556780500000002</v>
      </c>
    </row>
    <row r="223" spans="1:53" x14ac:dyDescent="0.2">
      <c r="A223" s="1">
        <v>220</v>
      </c>
      <c r="B223" s="1" t="s">
        <v>5017</v>
      </c>
      <c r="C223" s="6" t="s">
        <v>27895</v>
      </c>
      <c r="D223" s="6" t="s">
        <v>5019</v>
      </c>
      <c r="E223" s="1" t="s">
        <v>5020</v>
      </c>
      <c r="F223" s="5"/>
      <c r="G223" s="5"/>
      <c r="H223" s="5"/>
      <c r="I223" s="5"/>
      <c r="J223" s="5">
        <v>29.355093</v>
      </c>
      <c r="K223" s="5"/>
      <c r="L223" s="5"/>
      <c r="M223" s="5">
        <v>29.355093</v>
      </c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>
        <v>47.469055179999998</v>
      </c>
      <c r="AA223" s="5">
        <v>51.05654526</v>
      </c>
      <c r="AB223" s="5">
        <v>41.530426030000001</v>
      </c>
      <c r="AC223" s="5">
        <v>46.685342149999997</v>
      </c>
      <c r="AD223" s="5"/>
      <c r="AE223" s="5"/>
      <c r="AF223" s="5"/>
      <c r="AG223" s="5"/>
      <c r="AH223" s="5">
        <v>190.63836670000001</v>
      </c>
      <c r="AI223" s="5"/>
      <c r="AJ223" s="5"/>
      <c r="AK223" s="5">
        <v>190.63836670000001</v>
      </c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>
        <v>60.47892761</v>
      </c>
      <c r="AY223" s="5">
        <v>66.445678709999996</v>
      </c>
      <c r="AZ223" s="5">
        <v>69.82200623</v>
      </c>
      <c r="BA223" s="5">
        <v>65.582204180000005</v>
      </c>
    </row>
    <row r="224" spans="1:53" x14ac:dyDescent="0.2">
      <c r="A224" s="1">
        <v>221</v>
      </c>
      <c r="B224" s="1" t="s">
        <v>5021</v>
      </c>
      <c r="C224" s="6" t="s">
        <v>27896</v>
      </c>
      <c r="D224" s="6" t="s">
        <v>5023</v>
      </c>
      <c r="E224" s="1" t="s">
        <v>5024</v>
      </c>
      <c r="F224" s="5">
        <v>90.611473079999996</v>
      </c>
      <c r="G224" s="5">
        <v>88.268440249999998</v>
      </c>
      <c r="H224" s="5">
        <v>53.659870150000003</v>
      </c>
      <c r="I224" s="5">
        <v>77.513261159999999</v>
      </c>
      <c r="J224" s="5"/>
      <c r="K224" s="5"/>
      <c r="L224" s="5"/>
      <c r="M224" s="5"/>
      <c r="N224" s="5">
        <v>29.228147509999999</v>
      </c>
      <c r="O224" s="5">
        <v>21.352476119999999</v>
      </c>
      <c r="P224" s="5">
        <v>26.640966420000002</v>
      </c>
      <c r="Q224" s="5">
        <v>25.740530010000001</v>
      </c>
      <c r="R224" s="5"/>
      <c r="S224" s="5"/>
      <c r="T224" s="5"/>
      <c r="U224" s="5"/>
      <c r="V224" s="5">
        <v>105.52051539999999</v>
      </c>
      <c r="W224" s="5">
        <v>55.184864040000001</v>
      </c>
      <c r="X224" s="5">
        <v>67.836532590000004</v>
      </c>
      <c r="Y224" s="5">
        <v>76.180637360000006</v>
      </c>
      <c r="Z224" s="5"/>
      <c r="AA224" s="5"/>
      <c r="AB224" s="5"/>
      <c r="AC224" s="5"/>
      <c r="AD224" s="5">
        <v>41.239055630000003</v>
      </c>
      <c r="AE224" s="5">
        <v>42.999099729999998</v>
      </c>
      <c r="AF224" s="5">
        <v>55.405029300000002</v>
      </c>
      <c r="AG224" s="5">
        <v>46.547728220000003</v>
      </c>
      <c r="AH224" s="5">
        <v>25.179599759999999</v>
      </c>
      <c r="AI224" s="5">
        <v>28.30199051</v>
      </c>
      <c r="AJ224" s="5">
        <v>35.716251370000002</v>
      </c>
      <c r="AK224" s="5">
        <v>29.732613879999999</v>
      </c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</row>
    <row r="225" spans="1:53" x14ac:dyDescent="0.2">
      <c r="A225" s="1">
        <v>222</v>
      </c>
      <c r="B225" s="1" t="s">
        <v>27572</v>
      </c>
      <c r="C225" s="6" t="s">
        <v>27897</v>
      </c>
      <c r="D225" s="6" t="s">
        <v>28364</v>
      </c>
      <c r="E225" s="1" t="s">
        <v>28509</v>
      </c>
      <c r="F225" s="5"/>
      <c r="G225" s="5"/>
      <c r="H225" s="5"/>
      <c r="I225" s="5"/>
      <c r="J225" s="5">
        <v>60.361965179999999</v>
      </c>
      <c r="K225" s="5">
        <v>75.775176999999999</v>
      </c>
      <c r="L225" s="5">
        <v>64.082725519999997</v>
      </c>
      <c r="M225" s="5">
        <v>66.739955899999998</v>
      </c>
      <c r="N225" s="5">
        <v>47.701446529999998</v>
      </c>
      <c r="O225" s="5"/>
      <c r="P225" s="5">
        <v>35.709163670000002</v>
      </c>
      <c r="Q225" s="5">
        <v>41.705305099999997</v>
      </c>
      <c r="R225" s="5">
        <v>154.68284610000001</v>
      </c>
      <c r="S225" s="5">
        <v>34.88932037</v>
      </c>
      <c r="T225" s="5">
        <v>52.98637772</v>
      </c>
      <c r="U225" s="5">
        <v>80.852848050000006</v>
      </c>
      <c r="V225" s="5"/>
      <c r="W225" s="5"/>
      <c r="X225" s="5">
        <v>5.0084886549999998</v>
      </c>
      <c r="Y225" s="5">
        <v>5.0084886549999998</v>
      </c>
      <c r="Z225" s="5">
        <v>60.09811783</v>
      </c>
      <c r="AA225" s="5">
        <v>114.94239039999999</v>
      </c>
      <c r="AB225" s="5">
        <v>119.6298141</v>
      </c>
      <c r="AC225" s="5">
        <v>98.22344081</v>
      </c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</row>
    <row r="226" spans="1:53" x14ac:dyDescent="0.2">
      <c r="A226" s="1">
        <v>223</v>
      </c>
      <c r="B226" s="1" t="s">
        <v>5037</v>
      </c>
      <c r="C226" s="6" t="s">
        <v>27898</v>
      </c>
      <c r="D226" s="6" t="s">
        <v>5039</v>
      </c>
      <c r="E226" s="1" t="s">
        <v>5040</v>
      </c>
      <c r="F226" s="5">
        <v>159.2348633</v>
      </c>
      <c r="G226" s="5">
        <v>196.6039734</v>
      </c>
      <c r="H226" s="5">
        <v>232.14080809999999</v>
      </c>
      <c r="I226" s="5">
        <v>195.9932149</v>
      </c>
      <c r="J226" s="5">
        <v>31.066173549999998</v>
      </c>
      <c r="K226" s="5">
        <v>33.003089899999999</v>
      </c>
      <c r="L226" s="5">
        <v>24.608325959999998</v>
      </c>
      <c r="M226" s="5">
        <v>29.55919647</v>
      </c>
      <c r="N226" s="5">
        <v>66.483230590000005</v>
      </c>
      <c r="O226" s="5">
        <v>117.53878779999999</v>
      </c>
      <c r="P226" s="5">
        <v>99.27358246</v>
      </c>
      <c r="Q226" s="5">
        <v>94.431866959999994</v>
      </c>
      <c r="R226" s="5">
        <v>96.272125239999994</v>
      </c>
      <c r="S226" s="5">
        <v>103.0537491</v>
      </c>
      <c r="T226" s="5">
        <v>88.44184113</v>
      </c>
      <c r="U226" s="5">
        <v>95.922571820000002</v>
      </c>
      <c r="V226" s="5">
        <v>141.77555849999999</v>
      </c>
      <c r="W226" s="5">
        <v>145.7821198</v>
      </c>
      <c r="X226" s="5">
        <v>136.43695070000001</v>
      </c>
      <c r="Y226" s="5">
        <v>141.33154300000001</v>
      </c>
      <c r="Z226" s="5">
        <v>32.394706730000003</v>
      </c>
      <c r="AA226" s="5">
        <v>32.916538240000001</v>
      </c>
      <c r="AB226" s="5">
        <v>32.963802340000001</v>
      </c>
      <c r="AC226" s="5">
        <v>32.758349099999997</v>
      </c>
      <c r="AD226" s="5">
        <v>75.02970886</v>
      </c>
      <c r="AE226" s="5">
        <v>98.519981380000004</v>
      </c>
      <c r="AF226" s="5">
        <v>135.0367889</v>
      </c>
      <c r="AG226" s="5">
        <v>102.86215970000001</v>
      </c>
      <c r="AH226" s="5">
        <v>72.261230470000001</v>
      </c>
      <c r="AI226" s="5">
        <v>59.88399124</v>
      </c>
      <c r="AJ226" s="5">
        <v>65.721679690000002</v>
      </c>
      <c r="AK226" s="5">
        <v>65.955633800000001</v>
      </c>
      <c r="AL226" s="5">
        <v>41.380161289999997</v>
      </c>
      <c r="AM226" s="5">
        <v>88.08545685</v>
      </c>
      <c r="AN226" s="5">
        <v>59.008007050000003</v>
      </c>
      <c r="AO226" s="5">
        <v>62.82454173</v>
      </c>
      <c r="AP226" s="5">
        <v>40.011928560000001</v>
      </c>
      <c r="AQ226" s="5">
        <v>49.061130519999999</v>
      </c>
      <c r="AR226" s="5">
        <v>73.150810239999998</v>
      </c>
      <c r="AS226" s="5">
        <v>54.074623109999997</v>
      </c>
      <c r="AT226" s="5">
        <v>126.4261551</v>
      </c>
      <c r="AU226" s="5">
        <v>59.069725040000002</v>
      </c>
      <c r="AV226" s="5">
        <v>52.487052919999996</v>
      </c>
      <c r="AW226" s="5">
        <v>79.32764435</v>
      </c>
      <c r="AX226" s="5">
        <v>34.51075745</v>
      </c>
      <c r="AY226" s="5">
        <v>40.856403350000001</v>
      </c>
      <c r="AZ226" s="5">
        <v>40.09268951</v>
      </c>
      <c r="BA226" s="5">
        <v>38.486616769999998</v>
      </c>
    </row>
    <row r="227" spans="1:53" x14ac:dyDescent="0.2">
      <c r="A227" s="1">
        <v>224</v>
      </c>
      <c r="B227" s="1" t="s">
        <v>5057</v>
      </c>
      <c r="C227" s="6" t="s">
        <v>27899</v>
      </c>
      <c r="D227" s="6" t="s">
        <v>5059</v>
      </c>
      <c r="E227" s="1" t="s">
        <v>5060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>
        <v>71.874732969999997</v>
      </c>
      <c r="Q227" s="5">
        <v>71.874732969999997</v>
      </c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>
        <v>224.6604614</v>
      </c>
      <c r="AE227" s="5">
        <v>310.84066769999998</v>
      </c>
      <c r="AF227" s="5">
        <v>317.00817869999997</v>
      </c>
      <c r="AG227" s="5">
        <v>284.16976929999998</v>
      </c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spans="1:53" x14ac:dyDescent="0.2">
      <c r="A228" s="1">
        <v>225</v>
      </c>
      <c r="B228" s="1" t="s">
        <v>5069</v>
      </c>
      <c r="C228" s="6" t="s">
        <v>27900</v>
      </c>
      <c r="D228" s="6" t="s">
        <v>5071</v>
      </c>
      <c r="E228" s="1" t="s">
        <v>5072</v>
      </c>
      <c r="F228" s="5">
        <v>98.124588009999997</v>
      </c>
      <c r="G228" s="5"/>
      <c r="H228" s="5"/>
      <c r="I228" s="5">
        <v>98.124588009999997</v>
      </c>
      <c r="J228" s="5">
        <v>40.210254669999998</v>
      </c>
      <c r="K228" s="5">
        <v>33.400196080000001</v>
      </c>
      <c r="L228" s="5">
        <v>49.200130459999997</v>
      </c>
      <c r="M228" s="5">
        <v>40.9368604</v>
      </c>
      <c r="N228" s="5">
        <v>34.71028519</v>
      </c>
      <c r="O228" s="5">
        <v>40.05131531</v>
      </c>
      <c r="P228" s="5">
        <v>46.40451813</v>
      </c>
      <c r="Q228" s="5">
        <v>40.388706210000002</v>
      </c>
      <c r="R228" s="5">
        <v>21.871747970000001</v>
      </c>
      <c r="S228" s="5">
        <v>17.56799698</v>
      </c>
      <c r="T228" s="5">
        <v>16.777187349999998</v>
      </c>
      <c r="U228" s="5">
        <v>18.738977429999998</v>
      </c>
      <c r="V228" s="5">
        <v>43.870925900000003</v>
      </c>
      <c r="W228" s="5">
        <v>82.430931090000001</v>
      </c>
      <c r="X228" s="5">
        <v>60.209674839999998</v>
      </c>
      <c r="Y228" s="5">
        <v>62.170510610000001</v>
      </c>
      <c r="Z228" s="5">
        <v>35.591682429999999</v>
      </c>
      <c r="AA228" s="5">
        <v>34.62266159</v>
      </c>
      <c r="AB228" s="5">
        <v>36.445934299999998</v>
      </c>
      <c r="AC228" s="5">
        <v>35.553426109999997</v>
      </c>
      <c r="AD228" s="5">
        <v>52.9449501</v>
      </c>
      <c r="AE228" s="5">
        <v>47.879646299999997</v>
      </c>
      <c r="AF228" s="5">
        <v>45.919624329999998</v>
      </c>
      <c r="AG228" s="5">
        <v>48.91474024</v>
      </c>
      <c r="AH228" s="5">
        <v>34.604759219999998</v>
      </c>
      <c r="AI228" s="5">
        <v>31.227954860000001</v>
      </c>
      <c r="AJ228" s="5">
        <v>37.42390442</v>
      </c>
      <c r="AK228" s="5">
        <v>34.418872829999998</v>
      </c>
      <c r="AL228" s="5"/>
      <c r="AM228" s="5"/>
      <c r="AN228" s="5"/>
      <c r="AO228" s="5"/>
      <c r="AP228" s="5">
        <v>35.016887660000002</v>
      </c>
      <c r="AQ228" s="5">
        <v>47.453433990000001</v>
      </c>
      <c r="AR228" s="5">
        <v>21.634662630000001</v>
      </c>
      <c r="AS228" s="5">
        <v>34.701661430000001</v>
      </c>
      <c r="AT228" s="5"/>
      <c r="AU228" s="5"/>
      <c r="AV228" s="5"/>
      <c r="AW228" s="5"/>
      <c r="AX228" s="5">
        <v>26.31456566</v>
      </c>
      <c r="AY228" s="5">
        <v>35.128921509999998</v>
      </c>
      <c r="AZ228" s="5">
        <v>33.42565536</v>
      </c>
      <c r="BA228" s="5">
        <v>31.623047509999999</v>
      </c>
    </row>
    <row r="229" spans="1:53" x14ac:dyDescent="0.2">
      <c r="A229" s="1">
        <v>226</v>
      </c>
      <c r="B229" s="1" t="s">
        <v>5085</v>
      </c>
      <c r="C229" s="6" t="s">
        <v>27901</v>
      </c>
      <c r="D229" s="6" t="s">
        <v>5087</v>
      </c>
      <c r="E229" s="1" t="s">
        <v>5088</v>
      </c>
      <c r="F229" s="5"/>
      <c r="G229" s="5"/>
      <c r="H229" s="5"/>
      <c r="I229" s="5"/>
      <c r="J229" s="5">
        <v>38.015159609999998</v>
      </c>
      <c r="K229" s="5">
        <v>11.6580534</v>
      </c>
      <c r="L229" s="5">
        <v>13.215517999999999</v>
      </c>
      <c r="M229" s="5">
        <v>20.96291033</v>
      </c>
      <c r="N229" s="5">
        <v>46.166404720000003</v>
      </c>
      <c r="O229" s="5">
        <v>40.927429199999999</v>
      </c>
      <c r="P229" s="5">
        <v>42.270812990000003</v>
      </c>
      <c r="Q229" s="5">
        <v>43.121548969999999</v>
      </c>
      <c r="R229" s="5">
        <v>2.978800535</v>
      </c>
      <c r="S229" s="5">
        <v>4.993532181</v>
      </c>
      <c r="T229" s="5">
        <v>4.4350385670000003</v>
      </c>
      <c r="U229" s="5">
        <v>4.135790428</v>
      </c>
      <c r="V229" s="5">
        <v>77.078056340000003</v>
      </c>
      <c r="W229" s="5">
        <v>52.992218020000003</v>
      </c>
      <c r="X229" s="5">
        <v>50.385837549999998</v>
      </c>
      <c r="Y229" s="5">
        <v>60.152037300000003</v>
      </c>
      <c r="Z229" s="5">
        <v>26.175954820000001</v>
      </c>
      <c r="AA229" s="5">
        <v>27.696125030000001</v>
      </c>
      <c r="AB229" s="5">
        <v>27.43182182</v>
      </c>
      <c r="AC229" s="5">
        <v>27.101300559999999</v>
      </c>
      <c r="AD229" s="5">
        <v>43.622940059999998</v>
      </c>
      <c r="AE229" s="5">
        <v>40.191211699999997</v>
      </c>
      <c r="AF229" s="5">
        <v>93.838340759999994</v>
      </c>
      <c r="AG229" s="5">
        <v>59.217497510000001</v>
      </c>
      <c r="AH229" s="5">
        <v>62.748344420000002</v>
      </c>
      <c r="AI229" s="5">
        <v>18.39624405</v>
      </c>
      <c r="AJ229" s="5"/>
      <c r="AK229" s="5">
        <v>40.572294239999998</v>
      </c>
      <c r="AL229" s="5"/>
      <c r="AM229" s="5"/>
      <c r="AN229" s="5"/>
      <c r="AO229" s="5"/>
      <c r="AP229" s="5">
        <v>54.985042569999997</v>
      </c>
      <c r="AQ229" s="5">
        <v>50.743888849999998</v>
      </c>
      <c r="AR229" s="5">
        <v>68.44251251</v>
      </c>
      <c r="AS229" s="5">
        <v>58.057147980000003</v>
      </c>
      <c r="AT229" s="5"/>
      <c r="AU229" s="5"/>
      <c r="AV229" s="5"/>
      <c r="AW229" s="5"/>
      <c r="AX229" s="5">
        <v>28.73430252</v>
      </c>
      <c r="AY229" s="5">
        <v>35.951934809999997</v>
      </c>
      <c r="AZ229" s="5"/>
      <c r="BA229" s="5">
        <v>32.343118670000003</v>
      </c>
    </row>
    <row r="230" spans="1:53" x14ac:dyDescent="0.2">
      <c r="A230" s="1">
        <v>227</v>
      </c>
      <c r="B230" s="1" t="s">
        <v>5117</v>
      </c>
      <c r="C230" s="6" t="s">
        <v>27902</v>
      </c>
      <c r="D230" s="6" t="s">
        <v>5119</v>
      </c>
      <c r="E230" s="1" t="s">
        <v>5120</v>
      </c>
      <c r="F230" s="5"/>
      <c r="G230" s="5"/>
      <c r="H230" s="5"/>
      <c r="I230" s="5"/>
      <c r="J230" s="5">
        <v>26.376092910000001</v>
      </c>
      <c r="K230" s="5">
        <v>18.555551529999999</v>
      </c>
      <c r="L230" s="5">
        <v>16.450138089999999</v>
      </c>
      <c r="M230" s="5">
        <v>20.460594180000001</v>
      </c>
      <c r="N230" s="5">
        <v>49.045619960000003</v>
      </c>
      <c r="O230" s="5">
        <v>56.637218480000001</v>
      </c>
      <c r="P230" s="5">
        <v>56.221576689999999</v>
      </c>
      <c r="Q230" s="5">
        <v>53.968138379999999</v>
      </c>
      <c r="R230" s="5">
        <v>44.391284939999998</v>
      </c>
      <c r="S230" s="5">
        <v>37.020427699999999</v>
      </c>
      <c r="T230" s="5">
        <v>40.838138579999999</v>
      </c>
      <c r="U230" s="5">
        <v>40.749950409999997</v>
      </c>
      <c r="V230" s="5">
        <v>57.760326390000003</v>
      </c>
      <c r="W230" s="5">
        <v>65.976356510000002</v>
      </c>
      <c r="X230" s="5">
        <v>65.10908508</v>
      </c>
      <c r="Y230" s="5">
        <v>62.948589320000004</v>
      </c>
      <c r="Z230" s="5">
        <v>46.839603420000003</v>
      </c>
      <c r="AA230" s="5">
        <v>45.3896637</v>
      </c>
      <c r="AB230" s="5">
        <v>45.579479220000003</v>
      </c>
      <c r="AC230" s="5">
        <v>45.93624878</v>
      </c>
      <c r="AD230" s="5">
        <v>163.39666750000001</v>
      </c>
      <c r="AE230" s="5">
        <v>145.9457855</v>
      </c>
      <c r="AF230" s="5">
        <v>157.0492859</v>
      </c>
      <c r="AG230" s="5">
        <v>155.46391299999999</v>
      </c>
      <c r="AH230" s="5">
        <v>30.019895550000001</v>
      </c>
      <c r="AI230" s="5">
        <v>38.326885220000001</v>
      </c>
      <c r="AJ230" s="5">
        <v>27.93149185</v>
      </c>
      <c r="AK230" s="5">
        <v>32.092757540000001</v>
      </c>
      <c r="AL230" s="5">
        <v>38.266048429999998</v>
      </c>
      <c r="AM230" s="5"/>
      <c r="AN230" s="5"/>
      <c r="AO230" s="5">
        <v>38.266048429999998</v>
      </c>
      <c r="AP230" s="5">
        <v>23.41603851</v>
      </c>
      <c r="AQ230" s="5">
        <v>21.001415250000001</v>
      </c>
      <c r="AR230" s="5"/>
      <c r="AS230" s="5">
        <v>22.20872688</v>
      </c>
      <c r="AT230" s="5"/>
      <c r="AU230" s="5"/>
      <c r="AV230" s="5"/>
      <c r="AW230" s="5"/>
      <c r="AX230" s="5">
        <v>44.848724369999999</v>
      </c>
      <c r="AY230" s="5">
        <v>41.712532039999999</v>
      </c>
      <c r="AZ230" s="5">
        <v>55.552738189999999</v>
      </c>
      <c r="BA230" s="5">
        <v>47.371331529999999</v>
      </c>
    </row>
    <row r="231" spans="1:53" x14ac:dyDescent="0.2">
      <c r="A231" s="1">
        <v>228</v>
      </c>
      <c r="B231" s="1" t="s">
        <v>5121</v>
      </c>
      <c r="C231" s="6" t="s">
        <v>27903</v>
      </c>
      <c r="D231" s="6" t="s">
        <v>5123</v>
      </c>
      <c r="E231" s="1" t="s">
        <v>5124</v>
      </c>
      <c r="F231" s="5"/>
      <c r="G231" s="5"/>
      <c r="H231" s="5"/>
      <c r="I231" s="5"/>
      <c r="J231" s="5"/>
      <c r="K231" s="5">
        <v>7.9821605680000003</v>
      </c>
      <c r="L231" s="5"/>
      <c r="M231" s="5">
        <v>7.9821605680000003</v>
      </c>
      <c r="N231" s="5">
        <v>35.945976260000002</v>
      </c>
      <c r="O231" s="5">
        <v>37.631927490000002</v>
      </c>
      <c r="P231" s="5">
        <v>28.106872559999999</v>
      </c>
      <c r="Q231" s="5">
        <v>33.894925440000002</v>
      </c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>
        <v>34.601024629999998</v>
      </c>
      <c r="AE231" s="5">
        <v>32.023906709999999</v>
      </c>
      <c r="AF231" s="5">
        <v>52.887977599999999</v>
      </c>
      <c r="AG231" s="5">
        <v>39.837636310000001</v>
      </c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</row>
    <row r="232" spans="1:53" x14ac:dyDescent="0.2">
      <c r="A232" s="1">
        <v>229</v>
      </c>
      <c r="B232" s="1" t="s">
        <v>5141</v>
      </c>
      <c r="C232" s="6" t="s">
        <v>27904</v>
      </c>
      <c r="D232" s="6" t="s">
        <v>5143</v>
      </c>
      <c r="E232" s="1" t="s">
        <v>5144</v>
      </c>
      <c r="F232" s="5"/>
      <c r="G232" s="5"/>
      <c r="H232" s="5"/>
      <c r="I232" s="5"/>
      <c r="J232" s="5">
        <v>7.321247101</v>
      </c>
      <c r="K232" s="5">
        <v>3.8903260230000001</v>
      </c>
      <c r="L232" s="5">
        <v>5.4016036989999998</v>
      </c>
      <c r="M232" s="5">
        <v>5.5377256079999997</v>
      </c>
      <c r="N232" s="5"/>
      <c r="O232" s="5"/>
      <c r="P232" s="5"/>
      <c r="Q232" s="5"/>
      <c r="R232" s="5"/>
      <c r="S232" s="5">
        <v>5.1839265819999998</v>
      </c>
      <c r="T232" s="5"/>
      <c r="U232" s="5">
        <v>5.1839265819999998</v>
      </c>
      <c r="V232" s="5"/>
      <c r="W232" s="5"/>
      <c r="X232" s="5"/>
      <c r="Y232" s="5"/>
      <c r="Z232" s="5">
        <v>10.870129589999999</v>
      </c>
      <c r="AA232" s="5">
        <v>9.61716938</v>
      </c>
      <c r="AB232" s="5">
        <v>9.4965925220000003</v>
      </c>
      <c r="AC232" s="5">
        <v>9.9946304959999992</v>
      </c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</row>
    <row r="233" spans="1:53" x14ac:dyDescent="0.2">
      <c r="A233" s="1">
        <v>230</v>
      </c>
      <c r="B233" s="1" t="s">
        <v>5149</v>
      </c>
      <c r="C233" s="6" t="s">
        <v>27905</v>
      </c>
      <c r="D233" s="6" t="s">
        <v>5151</v>
      </c>
      <c r="E233" s="1" t="s">
        <v>5152</v>
      </c>
      <c r="F233" s="5">
        <v>278.91799930000002</v>
      </c>
      <c r="G233" s="5">
        <v>264.63897709999998</v>
      </c>
      <c r="H233" s="5">
        <v>243.46162409999999</v>
      </c>
      <c r="I233" s="5">
        <v>262.33953350000002</v>
      </c>
      <c r="J233" s="5">
        <v>102.95116419999999</v>
      </c>
      <c r="K233" s="5">
        <v>86.799423219999994</v>
      </c>
      <c r="L233" s="5">
        <v>109.0613022</v>
      </c>
      <c r="M233" s="5">
        <v>99.603963219999997</v>
      </c>
      <c r="N233" s="5">
        <v>321.58306879999998</v>
      </c>
      <c r="O233" s="5">
        <v>314.08053589999997</v>
      </c>
      <c r="P233" s="5">
        <v>319.24255369999997</v>
      </c>
      <c r="Q233" s="5">
        <v>318.30205280000001</v>
      </c>
      <c r="R233" s="5">
        <v>150.0923004</v>
      </c>
      <c r="S233" s="5">
        <v>96.026458739999995</v>
      </c>
      <c r="T233" s="5">
        <v>112.8145676</v>
      </c>
      <c r="U233" s="5">
        <v>119.6444422</v>
      </c>
      <c r="V233" s="5">
        <v>310.7345886</v>
      </c>
      <c r="W233" s="5">
        <v>340.01065060000002</v>
      </c>
      <c r="X233" s="5">
        <v>330.99060059999999</v>
      </c>
      <c r="Y233" s="5">
        <v>327.24527990000001</v>
      </c>
      <c r="Z233" s="5">
        <v>75.708015439999997</v>
      </c>
      <c r="AA233" s="5">
        <v>89.035400390000007</v>
      </c>
      <c r="AB233" s="5">
        <v>92.363876340000004</v>
      </c>
      <c r="AC233" s="5">
        <v>85.702430730000003</v>
      </c>
      <c r="AD233" s="5">
        <v>348.50115970000002</v>
      </c>
      <c r="AE233" s="5">
        <v>320.77951050000001</v>
      </c>
      <c r="AF233" s="5">
        <v>323.5422974</v>
      </c>
      <c r="AG233" s="5">
        <v>330.94098919999999</v>
      </c>
      <c r="AH233" s="5">
        <v>109.8687134</v>
      </c>
      <c r="AI233" s="5">
        <v>110.3412476</v>
      </c>
      <c r="AJ233" s="5">
        <v>117.97316739999999</v>
      </c>
      <c r="AK233" s="5">
        <v>112.7277095</v>
      </c>
      <c r="AL233" s="5">
        <v>217.7826843</v>
      </c>
      <c r="AM233" s="5">
        <v>254.8757019</v>
      </c>
      <c r="AN233" s="5">
        <v>229.40063480000001</v>
      </c>
      <c r="AO233" s="5">
        <v>234.0196737</v>
      </c>
      <c r="AP233" s="5">
        <v>215.14080809999999</v>
      </c>
      <c r="AQ233" s="5">
        <v>196.6453094</v>
      </c>
      <c r="AR233" s="5">
        <v>171.16169740000001</v>
      </c>
      <c r="AS233" s="5">
        <v>194.3159383</v>
      </c>
      <c r="AT233" s="5">
        <v>481.19985960000002</v>
      </c>
      <c r="AU233" s="5">
        <v>468.93255620000002</v>
      </c>
      <c r="AV233" s="5">
        <v>484.98788450000001</v>
      </c>
      <c r="AW233" s="5">
        <v>478.37343340000001</v>
      </c>
      <c r="AX233" s="5">
        <v>80.802238459999998</v>
      </c>
      <c r="AY233" s="5">
        <v>93.907173159999999</v>
      </c>
      <c r="AZ233" s="5">
        <v>118.3500366</v>
      </c>
      <c r="BA233" s="5">
        <v>97.686482749999996</v>
      </c>
    </row>
    <row r="234" spans="1:53" x14ac:dyDescent="0.2">
      <c r="A234" s="1">
        <v>231</v>
      </c>
      <c r="B234" s="1" t="s">
        <v>5153</v>
      </c>
      <c r="C234" s="6" t="s">
        <v>27906</v>
      </c>
      <c r="D234" s="6" t="s">
        <v>5155</v>
      </c>
      <c r="E234" s="1" t="s">
        <v>5156</v>
      </c>
      <c r="F234" s="5">
        <v>53096.539060000003</v>
      </c>
      <c r="G234" s="5">
        <v>54277.320310000003</v>
      </c>
      <c r="H234" s="5">
        <v>51220.273439999997</v>
      </c>
      <c r="I234" s="5">
        <v>52864.710939999997</v>
      </c>
      <c r="J234" s="5">
        <v>34563.550779999998</v>
      </c>
      <c r="K234" s="5">
        <v>32685.964840000001</v>
      </c>
      <c r="L234" s="5">
        <v>29900.03125</v>
      </c>
      <c r="M234" s="5">
        <v>32383.182290000001</v>
      </c>
      <c r="N234" s="5">
        <v>61273.992189999997</v>
      </c>
      <c r="O234" s="5">
        <v>61062.804689999997</v>
      </c>
      <c r="P234" s="5">
        <v>56903.964840000001</v>
      </c>
      <c r="Q234" s="5">
        <v>59746.920570000002</v>
      </c>
      <c r="R234" s="5">
        <v>32091.912110000001</v>
      </c>
      <c r="S234" s="5">
        <v>28726.333979999999</v>
      </c>
      <c r="T234" s="5">
        <v>30870.48242</v>
      </c>
      <c r="U234" s="5">
        <v>30562.909510000001</v>
      </c>
      <c r="V234" s="5">
        <v>71788.648440000004</v>
      </c>
      <c r="W234" s="5">
        <v>69654.9375</v>
      </c>
      <c r="X234" s="5">
        <v>66845.601559999996</v>
      </c>
      <c r="Y234" s="5">
        <v>69429.729170000006</v>
      </c>
      <c r="Z234" s="5">
        <v>26604.785159999999</v>
      </c>
      <c r="AA234" s="5">
        <v>26713.277340000001</v>
      </c>
      <c r="AB234" s="5">
        <v>26291.222659999999</v>
      </c>
      <c r="AC234" s="5">
        <v>26536.428390000001</v>
      </c>
      <c r="AD234" s="5">
        <v>67857.8125</v>
      </c>
      <c r="AE234" s="5">
        <v>71533.640629999994</v>
      </c>
      <c r="AF234" s="5">
        <v>68853.265629999994</v>
      </c>
      <c r="AG234" s="5">
        <v>69414.90625</v>
      </c>
      <c r="AH234" s="5">
        <v>32601.802729999999</v>
      </c>
      <c r="AI234" s="5">
        <v>33247.484380000002</v>
      </c>
      <c r="AJ234" s="5">
        <v>33004.492189999997</v>
      </c>
      <c r="AK234" s="5">
        <v>32951.259769999997</v>
      </c>
      <c r="AL234" s="5">
        <v>52171.789060000003</v>
      </c>
      <c r="AM234" s="5">
        <v>55405.992189999997</v>
      </c>
      <c r="AN234" s="5">
        <v>51066.480470000002</v>
      </c>
      <c r="AO234" s="5">
        <v>52881.420570000002</v>
      </c>
      <c r="AP234" s="5">
        <v>53430.578130000002</v>
      </c>
      <c r="AQ234" s="5">
        <v>52320.382810000003</v>
      </c>
      <c r="AR234" s="5">
        <v>51465.394529999998</v>
      </c>
      <c r="AS234" s="5">
        <v>52405.451820000002</v>
      </c>
      <c r="AT234" s="5">
        <v>80512.132809999996</v>
      </c>
      <c r="AU234" s="5">
        <v>81373.375</v>
      </c>
      <c r="AV234" s="5">
        <v>82659.75</v>
      </c>
      <c r="AW234" s="5">
        <v>81515.085940000004</v>
      </c>
      <c r="AX234" s="5">
        <v>18860.601559999999</v>
      </c>
      <c r="AY234" s="5">
        <v>19275.078130000002</v>
      </c>
      <c r="AZ234" s="5">
        <v>22400.816409999999</v>
      </c>
      <c r="BA234" s="5">
        <v>20178.832030000001</v>
      </c>
    </row>
    <row r="235" spans="1:53" x14ac:dyDescent="0.2">
      <c r="A235" s="1">
        <v>232</v>
      </c>
      <c r="B235" s="1" t="s">
        <v>5157</v>
      </c>
      <c r="C235" s="6" t="s">
        <v>27907</v>
      </c>
      <c r="D235" s="6" t="s">
        <v>5159</v>
      </c>
      <c r="E235" s="1" t="s">
        <v>5160</v>
      </c>
      <c r="F235" s="5">
        <v>24623.535159999999</v>
      </c>
      <c r="G235" s="5">
        <v>7290.7387699999999</v>
      </c>
      <c r="H235" s="5">
        <v>25111.083979999999</v>
      </c>
      <c r="I235" s="5">
        <v>19008.45264</v>
      </c>
      <c r="J235" s="5">
        <v>4138.4516599999997</v>
      </c>
      <c r="K235" s="5">
        <v>4205.1757809999999</v>
      </c>
      <c r="L235" s="5">
        <v>4070.6008299999999</v>
      </c>
      <c r="M235" s="5">
        <v>4138.0760899999996</v>
      </c>
      <c r="N235" s="5">
        <v>5054.0083009999998</v>
      </c>
      <c r="O235" s="5">
        <v>5050.9736329999996</v>
      </c>
      <c r="P235" s="5">
        <v>5349.4995120000003</v>
      </c>
      <c r="Q235" s="5">
        <v>5151.4938149999998</v>
      </c>
      <c r="R235" s="5">
        <v>6558.5639650000003</v>
      </c>
      <c r="S235" s="5">
        <v>5056.7666019999997</v>
      </c>
      <c r="T235" s="5">
        <v>6612.65625</v>
      </c>
      <c r="U235" s="5">
        <v>6075.9956050000001</v>
      </c>
      <c r="V235" s="5">
        <v>27174.101559999999</v>
      </c>
      <c r="W235" s="5">
        <v>5414.5810549999997</v>
      </c>
      <c r="X235" s="5">
        <v>8933.8115230000003</v>
      </c>
      <c r="Y235" s="5">
        <v>13840.83138</v>
      </c>
      <c r="Z235" s="5">
        <v>3051.0576169999999</v>
      </c>
      <c r="AA235" s="5">
        <v>3661.3784179999998</v>
      </c>
      <c r="AB235" s="5">
        <v>4887.4575199999999</v>
      </c>
      <c r="AC235" s="5">
        <v>3866.6311850000002</v>
      </c>
      <c r="AD235" s="5">
        <v>949.26171880000004</v>
      </c>
      <c r="AE235" s="5">
        <v>5077.7441410000001</v>
      </c>
      <c r="AF235" s="5">
        <v>4514.3017579999996</v>
      </c>
      <c r="AG235" s="5">
        <v>3513.7692059999999</v>
      </c>
      <c r="AH235" s="5">
        <v>4817.4604490000002</v>
      </c>
      <c r="AI235" s="5">
        <v>5129.2690430000002</v>
      </c>
      <c r="AJ235" s="5">
        <v>3835.0229490000002</v>
      </c>
      <c r="AK235" s="5">
        <v>4593.9174800000001</v>
      </c>
      <c r="AL235" s="5">
        <v>1857.769775</v>
      </c>
      <c r="AM235" s="5">
        <v>1788.4227289999999</v>
      </c>
      <c r="AN235" s="5">
        <v>5887.0913090000004</v>
      </c>
      <c r="AO235" s="5">
        <v>3177.7612709999999</v>
      </c>
      <c r="AP235" s="5">
        <v>12399.539059999999</v>
      </c>
      <c r="AQ235" s="5">
        <v>11311.835940000001</v>
      </c>
      <c r="AR235" s="5">
        <v>11010.26172</v>
      </c>
      <c r="AS235" s="5">
        <v>11573.878909999999</v>
      </c>
      <c r="AT235" s="5">
        <v>12997.9668</v>
      </c>
      <c r="AU235" s="5">
        <v>11243.80371</v>
      </c>
      <c r="AV235" s="5">
        <v>13938.66992</v>
      </c>
      <c r="AW235" s="5">
        <v>12726.813480000001</v>
      </c>
      <c r="AX235" s="5">
        <v>2924.2802729999999</v>
      </c>
      <c r="AY235" s="5">
        <v>2887.9907229999999</v>
      </c>
      <c r="AZ235" s="5">
        <v>4200.2250979999999</v>
      </c>
      <c r="BA235" s="5">
        <v>3337.4986979999999</v>
      </c>
    </row>
    <row r="236" spans="1:53" x14ac:dyDescent="0.2">
      <c r="A236" s="1">
        <v>233</v>
      </c>
      <c r="B236" s="1" t="s">
        <v>5161</v>
      </c>
      <c r="C236" s="6" t="s">
        <v>27908</v>
      </c>
      <c r="D236" s="6" t="s">
        <v>5163</v>
      </c>
      <c r="E236" s="1" t="s">
        <v>5164</v>
      </c>
      <c r="F236" s="5">
        <v>9056.2998050000006</v>
      </c>
      <c r="G236" s="5">
        <v>9246.3310550000006</v>
      </c>
      <c r="H236" s="5">
        <v>8771.4296880000002</v>
      </c>
      <c r="I236" s="5">
        <v>9024.6868489999997</v>
      </c>
      <c r="J236" s="5">
        <v>5001.4150390000004</v>
      </c>
      <c r="K236" s="5">
        <v>4970.310547</v>
      </c>
      <c r="L236" s="5">
        <v>5063.1176759999998</v>
      </c>
      <c r="M236" s="5">
        <v>5011.6144210000002</v>
      </c>
      <c r="N236" s="5">
        <v>11041.443359999999</v>
      </c>
      <c r="O236" s="5">
        <v>10841.16992</v>
      </c>
      <c r="P236" s="5">
        <v>10536.63184</v>
      </c>
      <c r="Q236" s="5">
        <v>10806.41504</v>
      </c>
      <c r="R236" s="5">
        <v>4356.8393550000001</v>
      </c>
      <c r="S236" s="5">
        <v>4402.8408200000003</v>
      </c>
      <c r="T236" s="5">
        <v>4536.3212890000004</v>
      </c>
      <c r="U236" s="5">
        <v>4432.0004879999997</v>
      </c>
      <c r="V236" s="5">
        <v>17671.39258</v>
      </c>
      <c r="W236" s="5">
        <v>17619.269530000001</v>
      </c>
      <c r="X236" s="5">
        <v>17366.068360000001</v>
      </c>
      <c r="Y236" s="5">
        <v>17552.243490000001</v>
      </c>
      <c r="Z236" s="5">
        <v>4397.9497069999998</v>
      </c>
      <c r="AA236" s="5">
        <v>4619.1259769999997</v>
      </c>
      <c r="AB236" s="5">
        <v>4286.9077150000003</v>
      </c>
      <c r="AC236" s="5">
        <v>4434.6611329999996</v>
      </c>
      <c r="AD236" s="5">
        <v>32704.04883</v>
      </c>
      <c r="AE236" s="5">
        <v>32155.136719999999</v>
      </c>
      <c r="AF236" s="5">
        <v>31806.103520000001</v>
      </c>
      <c r="AG236" s="5">
        <v>32221.763019999999</v>
      </c>
      <c r="AH236" s="5">
        <v>5614.5366210000002</v>
      </c>
      <c r="AI236" s="5">
        <v>5657.6811520000001</v>
      </c>
      <c r="AJ236" s="5">
        <v>5869.1079099999997</v>
      </c>
      <c r="AK236" s="5">
        <v>5713.7752280000004</v>
      </c>
      <c r="AL236" s="5">
        <v>13338.48633</v>
      </c>
      <c r="AM236" s="5">
        <v>14335.914059999999</v>
      </c>
      <c r="AN236" s="5">
        <v>14469.79199</v>
      </c>
      <c r="AO236" s="5">
        <v>14048.064130000001</v>
      </c>
      <c r="AP236" s="5">
        <v>11852.26172</v>
      </c>
      <c r="AQ236" s="5">
        <v>11338.539059999999</v>
      </c>
      <c r="AR236" s="5">
        <v>12733.12305</v>
      </c>
      <c r="AS236" s="5">
        <v>11974.64128</v>
      </c>
      <c r="AT236" s="5">
        <v>16942.898440000001</v>
      </c>
      <c r="AU236" s="5">
        <v>17022.050780000001</v>
      </c>
      <c r="AV236" s="5">
        <v>15277.378909999999</v>
      </c>
      <c r="AW236" s="5">
        <v>16414.109380000002</v>
      </c>
      <c r="AX236" s="5">
        <v>4804.0249020000001</v>
      </c>
      <c r="AY236" s="5">
        <v>5464.8774409999996</v>
      </c>
      <c r="AZ236" s="5">
        <v>5683.2119140000004</v>
      </c>
      <c r="BA236" s="5">
        <v>5317.3714190000001</v>
      </c>
    </row>
    <row r="237" spans="1:53" x14ac:dyDescent="0.2">
      <c r="A237" s="1">
        <v>234</v>
      </c>
      <c r="B237" s="1" t="s">
        <v>5181</v>
      </c>
      <c r="C237" s="6" t="s">
        <v>27909</v>
      </c>
      <c r="D237" s="6" t="s">
        <v>5183</v>
      </c>
      <c r="E237" s="1" t="s">
        <v>5184</v>
      </c>
      <c r="F237" s="5"/>
      <c r="G237" s="5"/>
      <c r="H237" s="5"/>
      <c r="I237" s="5"/>
      <c r="J237" s="5"/>
      <c r="K237" s="5"/>
      <c r="L237" s="5"/>
      <c r="M237" s="5"/>
      <c r="N237" s="5">
        <v>130.7344971</v>
      </c>
      <c r="O237" s="5">
        <v>102.4194717</v>
      </c>
      <c r="P237" s="5">
        <v>75.976806640000007</v>
      </c>
      <c r="Q237" s="5">
        <v>103.0435918</v>
      </c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>
        <v>22.011259079999999</v>
      </c>
      <c r="AF237" s="5"/>
      <c r="AG237" s="5">
        <v>22.011259079999999</v>
      </c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</row>
    <row r="238" spans="1:53" x14ac:dyDescent="0.2">
      <c r="A238" s="1">
        <v>235</v>
      </c>
      <c r="B238" s="1" t="s">
        <v>5185</v>
      </c>
      <c r="C238" s="6" t="s">
        <v>27910</v>
      </c>
      <c r="D238" s="6" t="s">
        <v>5187</v>
      </c>
      <c r="E238" s="1" t="s">
        <v>5188</v>
      </c>
      <c r="F238" s="5"/>
      <c r="G238" s="5"/>
      <c r="H238" s="5"/>
      <c r="I238" s="5"/>
      <c r="J238" s="5">
        <v>68.921737669999999</v>
      </c>
      <c r="K238" s="5">
        <v>46.072017670000001</v>
      </c>
      <c r="L238" s="5">
        <v>39.153049469999999</v>
      </c>
      <c r="M238" s="5">
        <v>51.382268269999997</v>
      </c>
      <c r="N238" s="5">
        <v>82.650207519999995</v>
      </c>
      <c r="O238" s="5">
        <v>64.326759339999995</v>
      </c>
      <c r="P238" s="5">
        <v>79.100524899999996</v>
      </c>
      <c r="Q238" s="5">
        <v>75.35916392</v>
      </c>
      <c r="R238" s="5">
        <v>162.55262759999999</v>
      </c>
      <c r="S238" s="5">
        <v>98.799133299999994</v>
      </c>
      <c r="T238" s="5">
        <v>114.0521317</v>
      </c>
      <c r="U238" s="5">
        <v>125.1346308</v>
      </c>
      <c r="V238" s="5">
        <v>47.624496460000003</v>
      </c>
      <c r="W238" s="5">
        <v>43.75281906</v>
      </c>
      <c r="X238" s="5">
        <v>61.517875670000002</v>
      </c>
      <c r="Y238" s="5">
        <v>50.965063729999997</v>
      </c>
      <c r="Z238" s="5">
        <v>92.532264710000007</v>
      </c>
      <c r="AA238" s="5">
        <v>102.5519791</v>
      </c>
      <c r="AB238" s="5">
        <v>100.33628849999999</v>
      </c>
      <c r="AC238" s="5">
        <v>98.473510739999995</v>
      </c>
      <c r="AD238" s="5">
        <v>70.036872860000003</v>
      </c>
      <c r="AE238" s="5">
        <v>66.734107969999997</v>
      </c>
      <c r="AF238" s="5">
        <v>67.651550290000003</v>
      </c>
      <c r="AG238" s="5">
        <v>68.140843709999999</v>
      </c>
      <c r="AH238" s="5">
        <v>135.67880249999999</v>
      </c>
      <c r="AI238" s="5">
        <v>118.1337204</v>
      </c>
      <c r="AJ238" s="5">
        <v>106.83000180000001</v>
      </c>
      <c r="AK238" s="5">
        <v>120.2141749</v>
      </c>
      <c r="AL238" s="5">
        <v>148.10293580000001</v>
      </c>
      <c r="AM238" s="5"/>
      <c r="AN238" s="5"/>
      <c r="AO238" s="5">
        <v>148.10293580000001</v>
      </c>
      <c r="AP238" s="5">
        <v>36.98247147</v>
      </c>
      <c r="AQ238" s="5">
        <v>63.23867035</v>
      </c>
      <c r="AR238" s="5">
        <v>78.836944579999994</v>
      </c>
      <c r="AS238" s="5">
        <v>59.686028800000003</v>
      </c>
      <c r="AT238" s="5">
        <v>111.9833679</v>
      </c>
      <c r="AU238" s="5">
        <v>75.849578859999994</v>
      </c>
      <c r="AV238" s="5">
        <v>67.066429139999997</v>
      </c>
      <c r="AW238" s="5">
        <v>84.966458639999999</v>
      </c>
      <c r="AX238" s="5">
        <v>136.46614070000001</v>
      </c>
      <c r="AY238" s="5">
        <v>158.15870670000001</v>
      </c>
      <c r="AZ238" s="5">
        <v>176.75260929999999</v>
      </c>
      <c r="BA238" s="5">
        <v>157.12581890000001</v>
      </c>
    </row>
    <row r="239" spans="1:53" x14ac:dyDescent="0.2">
      <c r="A239" s="1">
        <v>236</v>
      </c>
      <c r="B239" s="1" t="s">
        <v>5201</v>
      </c>
      <c r="C239" s="6" t="s">
        <v>27911</v>
      </c>
      <c r="D239" s="6" t="s">
        <v>5203</v>
      </c>
      <c r="E239" s="1" t="s">
        <v>5204</v>
      </c>
      <c r="F239" s="5"/>
      <c r="G239" s="5"/>
      <c r="H239" s="5"/>
      <c r="I239" s="5"/>
      <c r="J239" s="5">
        <v>12.709795</v>
      </c>
      <c r="K239" s="5">
        <v>6.8508124349999999</v>
      </c>
      <c r="L239" s="5">
        <v>17.273672099999999</v>
      </c>
      <c r="M239" s="5">
        <v>12.278093180000001</v>
      </c>
      <c r="N239" s="5">
        <v>13.96764851</v>
      </c>
      <c r="O239" s="5">
        <v>7.5120344159999997</v>
      </c>
      <c r="P239" s="5">
        <v>13.406398769999999</v>
      </c>
      <c r="Q239" s="5">
        <v>11.6286939</v>
      </c>
      <c r="R239" s="5">
        <v>37.386062619999997</v>
      </c>
      <c r="S239" s="5">
        <v>25.579349520000001</v>
      </c>
      <c r="T239" s="5">
        <v>14.688899989999999</v>
      </c>
      <c r="U239" s="5">
        <v>25.884770710000002</v>
      </c>
      <c r="V239" s="5">
        <v>28.90906906</v>
      </c>
      <c r="W239" s="5"/>
      <c r="X239" s="5"/>
      <c r="Y239" s="5">
        <v>28.90906906</v>
      </c>
      <c r="Z239" s="5">
        <v>6.3009848589999997</v>
      </c>
      <c r="AA239" s="5">
        <v>13.62770748</v>
      </c>
      <c r="AB239" s="5">
        <v>7.6695375439999998</v>
      </c>
      <c r="AC239" s="5">
        <v>9.1994099620000007</v>
      </c>
      <c r="AD239" s="5">
        <v>21.18219757</v>
      </c>
      <c r="AE239" s="5">
        <v>39.949230190000002</v>
      </c>
      <c r="AF239" s="5">
        <v>48.064849850000002</v>
      </c>
      <c r="AG239" s="5">
        <v>36.398759210000001</v>
      </c>
      <c r="AH239" s="5">
        <v>12.719628330000001</v>
      </c>
      <c r="AI239" s="5"/>
      <c r="AJ239" s="5"/>
      <c r="AK239" s="5">
        <v>12.719628330000001</v>
      </c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>
        <v>14.06136703</v>
      </c>
      <c r="AY239" s="5">
        <v>22.247745510000001</v>
      </c>
      <c r="AZ239" s="5">
        <v>5.7588281630000004</v>
      </c>
      <c r="BA239" s="5">
        <v>14.0226469</v>
      </c>
    </row>
    <row r="240" spans="1:53" x14ac:dyDescent="0.2">
      <c r="A240" s="1">
        <v>237</v>
      </c>
      <c r="B240" s="1" t="s">
        <v>5209</v>
      </c>
      <c r="C240" s="6" t="s">
        <v>27912</v>
      </c>
      <c r="D240" s="6" t="s">
        <v>5211</v>
      </c>
      <c r="E240" s="1" t="s">
        <v>5212</v>
      </c>
      <c r="F240" s="5">
        <v>84.993789669999998</v>
      </c>
      <c r="G240" s="5">
        <v>57.124492650000001</v>
      </c>
      <c r="H240" s="5">
        <v>108.6912384</v>
      </c>
      <c r="I240" s="5">
        <v>83.603173569999996</v>
      </c>
      <c r="J240" s="5">
        <v>36.170665739999997</v>
      </c>
      <c r="K240" s="5">
        <v>35.000991820000003</v>
      </c>
      <c r="L240" s="5">
        <v>33.534561160000003</v>
      </c>
      <c r="M240" s="5">
        <v>34.902072910000001</v>
      </c>
      <c r="N240" s="5">
        <v>77.092735289999993</v>
      </c>
      <c r="O240" s="5">
        <v>87.310264590000003</v>
      </c>
      <c r="P240" s="5">
        <v>75.216331479999994</v>
      </c>
      <c r="Q240" s="5">
        <v>79.873110449999999</v>
      </c>
      <c r="R240" s="5">
        <v>48.378849029999998</v>
      </c>
      <c r="S240" s="5">
        <v>33.801837919999997</v>
      </c>
      <c r="T240" s="5"/>
      <c r="U240" s="5">
        <v>41.090343480000001</v>
      </c>
      <c r="V240" s="5">
        <v>73.832008360000003</v>
      </c>
      <c r="W240" s="5">
        <v>61.937126159999998</v>
      </c>
      <c r="X240" s="5">
        <v>68.86390686</v>
      </c>
      <c r="Y240" s="5">
        <v>68.211013789999996</v>
      </c>
      <c r="Z240" s="5">
        <v>49.897487640000001</v>
      </c>
      <c r="AA240" s="5">
        <v>50.713470460000003</v>
      </c>
      <c r="AB240" s="5">
        <v>44.751853939999997</v>
      </c>
      <c r="AC240" s="5">
        <v>48.45427068</v>
      </c>
      <c r="AD240" s="5">
        <v>117.3000641</v>
      </c>
      <c r="AE240" s="5">
        <v>110.5613403</v>
      </c>
      <c r="AF240" s="5">
        <v>106.2028885</v>
      </c>
      <c r="AG240" s="5">
        <v>111.3547643</v>
      </c>
      <c r="AH240" s="5">
        <v>92.986366270000005</v>
      </c>
      <c r="AI240" s="5">
        <v>110.3611679</v>
      </c>
      <c r="AJ240" s="5">
        <v>127.2542191</v>
      </c>
      <c r="AK240" s="5">
        <v>110.2005844</v>
      </c>
      <c r="AL240" s="5">
        <v>101.51733400000001</v>
      </c>
      <c r="AM240" s="5">
        <v>111.3054733</v>
      </c>
      <c r="AN240" s="5">
        <v>91.993858340000003</v>
      </c>
      <c r="AO240" s="5">
        <v>101.6055552</v>
      </c>
      <c r="AP240" s="5">
        <v>174.30378719999999</v>
      </c>
      <c r="AQ240" s="5">
        <v>155.1328125</v>
      </c>
      <c r="AR240" s="5">
        <v>171.8111877</v>
      </c>
      <c r="AS240" s="5">
        <v>167.08259580000001</v>
      </c>
      <c r="AT240" s="5">
        <v>183.09272770000001</v>
      </c>
      <c r="AU240" s="5">
        <v>175.81660460000001</v>
      </c>
      <c r="AV240" s="5">
        <v>229.2444763</v>
      </c>
      <c r="AW240" s="5">
        <v>196.05126949999999</v>
      </c>
      <c r="AX240" s="5">
        <v>172.24343870000001</v>
      </c>
      <c r="AY240" s="5">
        <v>165.08457949999999</v>
      </c>
      <c r="AZ240" s="5">
        <v>126.1975403</v>
      </c>
      <c r="BA240" s="5">
        <v>154.50851950000001</v>
      </c>
    </row>
    <row r="241" spans="1:53" x14ac:dyDescent="0.2">
      <c r="A241" s="1">
        <v>238</v>
      </c>
      <c r="B241" s="1" t="s">
        <v>5241</v>
      </c>
      <c r="C241" s="6" t="s">
        <v>27913</v>
      </c>
      <c r="D241" s="6" t="s">
        <v>5243</v>
      </c>
      <c r="E241" s="1" t="s">
        <v>5244</v>
      </c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>
        <v>457.95895389999998</v>
      </c>
      <c r="AM241" s="5">
        <v>361.97784419999999</v>
      </c>
      <c r="AN241" s="5">
        <v>435.2391968</v>
      </c>
      <c r="AO241" s="5">
        <v>418.39199830000001</v>
      </c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</row>
    <row r="242" spans="1:53" x14ac:dyDescent="0.2">
      <c r="A242" s="1">
        <v>239</v>
      </c>
      <c r="B242" s="1" t="s">
        <v>5269</v>
      </c>
      <c r="C242" s="6" t="s">
        <v>27914</v>
      </c>
      <c r="D242" s="6" t="s">
        <v>5271</v>
      </c>
      <c r="E242" s="1" t="s">
        <v>5272</v>
      </c>
      <c r="F242" s="5"/>
      <c r="G242" s="5"/>
      <c r="H242" s="5"/>
      <c r="I242" s="5"/>
      <c r="J242" s="5"/>
      <c r="K242" s="5"/>
      <c r="L242" s="5">
        <v>6.1133608820000003</v>
      </c>
      <c r="M242" s="5">
        <v>6.1133608820000003</v>
      </c>
      <c r="N242" s="5"/>
      <c r="O242" s="5"/>
      <c r="P242" s="5"/>
      <c r="Q242" s="5"/>
      <c r="R242" s="5">
        <v>27.650352479999999</v>
      </c>
      <c r="S242" s="5">
        <v>25.0253315</v>
      </c>
      <c r="T242" s="5">
        <v>31.475326540000001</v>
      </c>
      <c r="U242" s="5">
        <v>28.05033684</v>
      </c>
      <c r="V242" s="5"/>
      <c r="W242" s="5"/>
      <c r="X242" s="5"/>
      <c r="Y242" s="5"/>
      <c r="Z242" s="5">
        <v>10.3366785</v>
      </c>
      <c r="AA242" s="5">
        <v>11.785984989999999</v>
      </c>
      <c r="AB242" s="5">
        <v>9.6393814090000003</v>
      </c>
      <c r="AC242" s="5">
        <v>10.5873483</v>
      </c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</row>
    <row r="243" spans="1:53" x14ac:dyDescent="0.2">
      <c r="A243" s="1">
        <v>240</v>
      </c>
      <c r="B243" s="1" t="s">
        <v>5289</v>
      </c>
      <c r="C243" s="6" t="s">
        <v>27915</v>
      </c>
      <c r="D243" s="6" t="s">
        <v>5291</v>
      </c>
      <c r="E243" s="1" t="s">
        <v>5292</v>
      </c>
      <c r="F243" s="5"/>
      <c r="G243" s="5"/>
      <c r="H243" s="5"/>
      <c r="I243" s="5"/>
      <c r="J243" s="5">
        <v>78.350540159999994</v>
      </c>
      <c r="K243" s="5">
        <v>79.693534850000006</v>
      </c>
      <c r="L243" s="5">
        <v>30.462450029999999</v>
      </c>
      <c r="M243" s="5">
        <v>62.835508349999998</v>
      </c>
      <c r="N243" s="5">
        <v>41.125198359999999</v>
      </c>
      <c r="O243" s="5">
        <v>18.590959550000001</v>
      </c>
      <c r="P243" s="5"/>
      <c r="Q243" s="5">
        <v>29.85807896</v>
      </c>
      <c r="R243" s="5">
        <v>65.696922299999997</v>
      </c>
      <c r="S243" s="5">
        <v>28.314908979999998</v>
      </c>
      <c r="T243" s="5">
        <v>55.173110960000002</v>
      </c>
      <c r="U243" s="5">
        <v>49.728314079999997</v>
      </c>
      <c r="V243" s="5"/>
      <c r="W243" s="5"/>
      <c r="X243" s="5"/>
      <c r="Y243" s="5"/>
      <c r="Z243" s="5">
        <v>43.104873660000003</v>
      </c>
      <c r="AA243" s="5">
        <v>50.71662903</v>
      </c>
      <c r="AB243" s="5">
        <v>46.903190610000003</v>
      </c>
      <c r="AC243" s="5">
        <v>46.908231100000002</v>
      </c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>
        <v>26.945520399999999</v>
      </c>
      <c r="AY243" s="5">
        <v>27.577081679999999</v>
      </c>
      <c r="AZ243" s="5"/>
      <c r="BA243" s="5">
        <v>27.261301039999999</v>
      </c>
    </row>
    <row r="244" spans="1:53" x14ac:dyDescent="0.2">
      <c r="A244" s="1">
        <v>241</v>
      </c>
      <c r="B244" s="1" t="s">
        <v>5301</v>
      </c>
      <c r="C244" s="6" t="s">
        <v>27916</v>
      </c>
      <c r="D244" s="6" t="s">
        <v>5303</v>
      </c>
      <c r="E244" s="1" t="s">
        <v>5304</v>
      </c>
      <c r="F244" s="5">
        <v>115.0722809</v>
      </c>
      <c r="G244" s="5">
        <v>119.91896060000001</v>
      </c>
      <c r="H244" s="5">
        <v>158.5842438</v>
      </c>
      <c r="I244" s="5">
        <v>131.19182839999999</v>
      </c>
      <c r="J244" s="5">
        <v>123.7405014</v>
      </c>
      <c r="K244" s="5">
        <v>123.33255</v>
      </c>
      <c r="L244" s="5">
        <v>121.9850845</v>
      </c>
      <c r="M244" s="5">
        <v>123.0193787</v>
      </c>
      <c r="N244" s="5">
        <v>153.01626590000001</v>
      </c>
      <c r="O244" s="5">
        <v>139.04125980000001</v>
      </c>
      <c r="P244" s="5">
        <v>160.2438812</v>
      </c>
      <c r="Q244" s="5">
        <v>150.76713559999999</v>
      </c>
      <c r="R244" s="5">
        <v>167.32095340000001</v>
      </c>
      <c r="S244" s="5">
        <v>163.51425169999999</v>
      </c>
      <c r="T244" s="5">
        <v>106.17273710000001</v>
      </c>
      <c r="U244" s="5">
        <v>145.66931410000001</v>
      </c>
      <c r="V244" s="5">
        <v>145.2125092</v>
      </c>
      <c r="W244" s="5">
        <v>128.6526489</v>
      </c>
      <c r="X244" s="5">
        <v>111.05021669999999</v>
      </c>
      <c r="Y244" s="5">
        <v>128.30512490000001</v>
      </c>
      <c r="Z244" s="5">
        <v>130.2230835</v>
      </c>
      <c r="AA244" s="5">
        <v>136.7210388</v>
      </c>
      <c r="AB244" s="5">
        <v>129.32606509999999</v>
      </c>
      <c r="AC244" s="5">
        <v>132.09006249999999</v>
      </c>
      <c r="AD244" s="5">
        <v>144.00305180000001</v>
      </c>
      <c r="AE244" s="5">
        <v>146.1419373</v>
      </c>
      <c r="AF244" s="5">
        <v>135.1591339</v>
      </c>
      <c r="AG244" s="5">
        <v>141.76804100000001</v>
      </c>
      <c r="AH244" s="5">
        <v>74.207344059999997</v>
      </c>
      <c r="AI244" s="5">
        <v>70.817047119999998</v>
      </c>
      <c r="AJ244" s="5">
        <v>72.843017579999994</v>
      </c>
      <c r="AK244" s="5">
        <v>72.622469580000001</v>
      </c>
      <c r="AL244" s="5">
        <v>191.19647219999999</v>
      </c>
      <c r="AM244" s="5">
        <v>160.40676880000001</v>
      </c>
      <c r="AN244" s="5">
        <v>155.0909882</v>
      </c>
      <c r="AO244" s="5">
        <v>168.89807640000001</v>
      </c>
      <c r="AP244" s="5">
        <v>110.4971542</v>
      </c>
      <c r="AQ244" s="5">
        <v>76.840850829999994</v>
      </c>
      <c r="AR244" s="5">
        <v>104.30633539999999</v>
      </c>
      <c r="AS244" s="5">
        <v>97.214780169999997</v>
      </c>
      <c r="AT244" s="5">
        <v>204.55743409999999</v>
      </c>
      <c r="AU244" s="5">
        <v>219.8364258</v>
      </c>
      <c r="AV244" s="5">
        <v>243.1014557</v>
      </c>
      <c r="AW244" s="5">
        <v>222.49843849999999</v>
      </c>
      <c r="AX244" s="5">
        <v>79.111274719999997</v>
      </c>
      <c r="AY244" s="5">
        <v>67.269493100000005</v>
      </c>
      <c r="AZ244" s="5">
        <v>68.316368100000005</v>
      </c>
      <c r="BA244" s="5">
        <v>71.565711980000003</v>
      </c>
    </row>
    <row r="245" spans="1:53" x14ac:dyDescent="0.2">
      <c r="A245" s="1">
        <v>242</v>
      </c>
      <c r="B245" s="1" t="s">
        <v>5309</v>
      </c>
      <c r="C245" s="6" t="s">
        <v>27917</v>
      </c>
      <c r="D245" s="6" t="s">
        <v>5311</v>
      </c>
      <c r="E245" s="1" t="s">
        <v>5312</v>
      </c>
      <c r="F245" s="5"/>
      <c r="G245" s="5"/>
      <c r="H245" s="5"/>
      <c r="I245" s="5"/>
      <c r="J245" s="5"/>
      <c r="K245" s="5"/>
      <c r="L245" s="5"/>
      <c r="M245" s="5"/>
      <c r="N245" s="5">
        <v>44.833721160000003</v>
      </c>
      <c r="O245" s="5">
        <v>37.915729519999999</v>
      </c>
      <c r="P245" s="5">
        <v>25.44739723</v>
      </c>
      <c r="Q245" s="5">
        <v>36.065615970000003</v>
      </c>
      <c r="R245" s="5"/>
      <c r="S245" s="5"/>
      <c r="T245" s="5"/>
      <c r="U245" s="5"/>
      <c r="V245" s="5">
        <v>16.712615970000002</v>
      </c>
      <c r="W245" s="5"/>
      <c r="X245" s="5"/>
      <c r="Y245" s="5">
        <v>16.712615970000002</v>
      </c>
      <c r="Z245" s="5"/>
      <c r="AA245" s="5"/>
      <c r="AB245" s="5"/>
      <c r="AC245" s="5"/>
      <c r="AD245" s="5">
        <v>38.830223080000003</v>
      </c>
      <c r="AE245" s="5">
        <v>31.43413353</v>
      </c>
      <c r="AF245" s="5">
        <v>34.897354129999997</v>
      </c>
      <c r="AG245" s="5">
        <v>35.053903579999997</v>
      </c>
      <c r="AH245" s="5"/>
      <c r="AI245" s="5"/>
      <c r="AJ245" s="5">
        <v>16.10015297</v>
      </c>
      <c r="AK245" s="5">
        <v>16.10015297</v>
      </c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</row>
    <row r="246" spans="1:53" x14ac:dyDescent="0.2">
      <c r="A246" s="1">
        <v>243</v>
      </c>
      <c r="B246" s="1" t="s">
        <v>27573</v>
      </c>
      <c r="C246" s="6" t="s">
        <v>27918</v>
      </c>
      <c r="D246" s="6" t="s">
        <v>5315</v>
      </c>
      <c r="E246" s="1" t="s">
        <v>28510</v>
      </c>
      <c r="F246" s="5"/>
      <c r="G246" s="5"/>
      <c r="H246" s="5">
        <v>33.876274109999997</v>
      </c>
      <c r="I246" s="5">
        <v>33.876274109999997</v>
      </c>
      <c r="J246" s="5">
        <v>10.79409218</v>
      </c>
      <c r="K246" s="5">
        <v>8.7981987000000004</v>
      </c>
      <c r="L246" s="5">
        <v>7.395589352</v>
      </c>
      <c r="M246" s="5">
        <v>8.9959600769999994</v>
      </c>
      <c r="N246" s="5">
        <v>49.761837010000001</v>
      </c>
      <c r="O246" s="5">
        <v>96.163604739999997</v>
      </c>
      <c r="P246" s="5">
        <v>65.273529049999993</v>
      </c>
      <c r="Q246" s="5">
        <v>70.399656930000006</v>
      </c>
      <c r="R246" s="5"/>
      <c r="S246" s="5"/>
      <c r="T246" s="5"/>
      <c r="U246" s="5"/>
      <c r="V246" s="5">
        <v>65.931335450000006</v>
      </c>
      <c r="W246" s="5">
        <v>35.011325839999998</v>
      </c>
      <c r="X246" s="5">
        <v>24.105777740000001</v>
      </c>
      <c r="Y246" s="5">
        <v>41.682813009999997</v>
      </c>
      <c r="Z246" s="5">
        <v>11.740448949999999</v>
      </c>
      <c r="AA246" s="5">
        <v>9.980294228</v>
      </c>
      <c r="AB246" s="5">
        <v>12.926965709999999</v>
      </c>
      <c r="AC246" s="5">
        <v>11.5492363</v>
      </c>
      <c r="AD246" s="5">
        <v>46.756320950000003</v>
      </c>
      <c r="AE246" s="5">
        <v>54.63172531</v>
      </c>
      <c r="AF246" s="5">
        <v>43.52021027</v>
      </c>
      <c r="AG246" s="5">
        <v>48.302752179999999</v>
      </c>
      <c r="AH246" s="5">
        <v>27.995666499999999</v>
      </c>
      <c r="AI246" s="5">
        <v>33.48719406</v>
      </c>
      <c r="AJ246" s="5">
        <v>29.612516400000001</v>
      </c>
      <c r="AK246" s="5">
        <v>30.36512566</v>
      </c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>
        <v>23.35151291</v>
      </c>
      <c r="AY246" s="5">
        <v>39.916210169999999</v>
      </c>
      <c r="AZ246" s="5"/>
      <c r="BA246" s="5">
        <v>31.633861540000002</v>
      </c>
    </row>
    <row r="247" spans="1:53" x14ac:dyDescent="0.2">
      <c r="A247" s="1">
        <v>244</v>
      </c>
      <c r="B247" s="1" t="s">
        <v>5317</v>
      </c>
      <c r="C247" s="6" t="s">
        <v>27919</v>
      </c>
      <c r="D247" s="6" t="s">
        <v>5319</v>
      </c>
      <c r="E247" s="1" t="s">
        <v>5320</v>
      </c>
      <c r="F247" s="5"/>
      <c r="G247" s="5"/>
      <c r="H247" s="5"/>
      <c r="I247" s="5"/>
      <c r="J247" s="5">
        <v>52.826126100000003</v>
      </c>
      <c r="K247" s="5">
        <v>42.535900120000001</v>
      </c>
      <c r="L247" s="5">
        <v>52.695583339999999</v>
      </c>
      <c r="M247" s="5">
        <v>49.352536520000001</v>
      </c>
      <c r="N247" s="5">
        <v>45.046009060000003</v>
      </c>
      <c r="O247" s="5">
        <v>57.003177639999997</v>
      </c>
      <c r="P247" s="5">
        <v>55.631141659999997</v>
      </c>
      <c r="Q247" s="5">
        <v>52.56010946</v>
      </c>
      <c r="R247" s="5"/>
      <c r="S247" s="5"/>
      <c r="T247" s="5"/>
      <c r="U247" s="5"/>
      <c r="V247" s="5">
        <v>161.94418329999999</v>
      </c>
      <c r="W247" s="5">
        <v>66.136230470000001</v>
      </c>
      <c r="X247" s="5">
        <v>123.61065670000001</v>
      </c>
      <c r="Y247" s="5">
        <v>117.2303569</v>
      </c>
      <c r="Z247" s="5">
        <v>27.741264340000001</v>
      </c>
      <c r="AA247" s="5">
        <v>34.226863860000002</v>
      </c>
      <c r="AB247" s="5">
        <v>28.084617609999999</v>
      </c>
      <c r="AC247" s="5">
        <v>30.017581939999999</v>
      </c>
      <c r="AD247" s="5">
        <v>349.64080810000002</v>
      </c>
      <c r="AE247" s="5">
        <v>346.54272459999999</v>
      </c>
      <c r="AF247" s="5">
        <v>315.42614750000001</v>
      </c>
      <c r="AG247" s="5">
        <v>337.20322670000002</v>
      </c>
      <c r="AH247" s="5">
        <v>43.324821470000003</v>
      </c>
      <c r="AI247" s="5">
        <v>62.45133972</v>
      </c>
      <c r="AJ247" s="5">
        <v>61.460628509999999</v>
      </c>
      <c r="AK247" s="5">
        <v>55.745596569999996</v>
      </c>
      <c r="AL247" s="5"/>
      <c r="AM247" s="5"/>
      <c r="AN247" s="5"/>
      <c r="AO247" s="5"/>
      <c r="AP247" s="5">
        <v>229.18302919999999</v>
      </c>
      <c r="AQ247" s="5"/>
      <c r="AR247" s="5"/>
      <c r="AS247" s="5">
        <v>229.18302919999999</v>
      </c>
      <c r="AT247" s="5"/>
      <c r="AU247" s="5"/>
      <c r="AV247" s="5"/>
      <c r="AW247" s="5"/>
      <c r="AX247" s="5">
        <v>47.540306090000001</v>
      </c>
      <c r="AY247" s="5">
        <v>63.111934660000003</v>
      </c>
      <c r="AZ247" s="5">
        <v>73.813713070000006</v>
      </c>
      <c r="BA247" s="5">
        <v>61.488651279999999</v>
      </c>
    </row>
    <row r="248" spans="1:53" x14ac:dyDescent="0.2">
      <c r="A248" s="1">
        <v>245</v>
      </c>
      <c r="B248" s="1" t="s">
        <v>5321</v>
      </c>
      <c r="C248" s="6" t="s">
        <v>27920</v>
      </c>
      <c r="D248" s="6" t="s">
        <v>5323</v>
      </c>
      <c r="E248" s="1" t="s">
        <v>5324</v>
      </c>
      <c r="F248" s="5">
        <v>77.069358829999999</v>
      </c>
      <c r="G248" s="5"/>
      <c r="H248" s="5"/>
      <c r="I248" s="5">
        <v>77.069358829999999</v>
      </c>
      <c r="J248" s="5">
        <v>29.070356369999999</v>
      </c>
      <c r="K248" s="5">
        <v>32.916912080000003</v>
      </c>
      <c r="L248" s="5">
        <v>29.22861099</v>
      </c>
      <c r="M248" s="5">
        <v>30.405293149999999</v>
      </c>
      <c r="N248" s="5">
        <v>152.89956670000001</v>
      </c>
      <c r="O248" s="5">
        <v>65.448066710000006</v>
      </c>
      <c r="P248" s="5">
        <v>164.3377533</v>
      </c>
      <c r="Q248" s="5">
        <v>127.5617956</v>
      </c>
      <c r="R248" s="5">
        <v>18.728981019999999</v>
      </c>
      <c r="S248" s="5">
        <v>52.225868230000003</v>
      </c>
      <c r="T248" s="5">
        <v>48.879016880000002</v>
      </c>
      <c r="U248" s="5">
        <v>39.944622039999999</v>
      </c>
      <c r="V248" s="5"/>
      <c r="W248" s="5">
        <v>46.76832581</v>
      </c>
      <c r="X248" s="5">
        <v>51.652412409999997</v>
      </c>
      <c r="Y248" s="5">
        <v>49.210369110000002</v>
      </c>
      <c r="Z248" s="5">
        <v>120.98633580000001</v>
      </c>
      <c r="AA248" s="5">
        <v>93.481262209999997</v>
      </c>
      <c r="AB248" s="5">
        <v>117.8150711</v>
      </c>
      <c r="AC248" s="5">
        <v>110.76088970000001</v>
      </c>
      <c r="AD248" s="5">
        <v>42.177814480000002</v>
      </c>
      <c r="AE248" s="5">
        <v>17.04457283</v>
      </c>
      <c r="AF248" s="5">
        <v>12.65493202</v>
      </c>
      <c r="AG248" s="5">
        <v>23.95910645</v>
      </c>
      <c r="AH248" s="5">
        <v>64.193534850000006</v>
      </c>
      <c r="AI248" s="5">
        <v>58.324909210000001</v>
      </c>
      <c r="AJ248" s="5">
        <v>72.414154049999993</v>
      </c>
      <c r="AK248" s="5">
        <v>64.977532699999998</v>
      </c>
      <c r="AL248" s="5">
        <v>45.58039093</v>
      </c>
      <c r="AM248" s="5">
        <v>232.51943969999999</v>
      </c>
      <c r="AN248" s="5">
        <v>67.629310610000005</v>
      </c>
      <c r="AO248" s="5">
        <v>115.2430471</v>
      </c>
      <c r="AP248" s="5">
        <v>52.985874180000003</v>
      </c>
      <c r="AQ248" s="5">
        <v>49.827758789999997</v>
      </c>
      <c r="AR248" s="5">
        <v>45.752613070000002</v>
      </c>
      <c r="AS248" s="5">
        <v>49.522082009999998</v>
      </c>
      <c r="AT248" s="5"/>
      <c r="AU248" s="5"/>
      <c r="AV248" s="5"/>
      <c r="AW248" s="5"/>
      <c r="AX248" s="5">
        <v>168.73097229999999</v>
      </c>
      <c r="AY248" s="5">
        <v>182.10789489999999</v>
      </c>
      <c r="AZ248" s="5">
        <v>161.42443850000001</v>
      </c>
      <c r="BA248" s="5">
        <v>170.75443519999999</v>
      </c>
    </row>
    <row r="249" spans="1:53" x14ac:dyDescent="0.2">
      <c r="A249" s="1">
        <v>246</v>
      </c>
      <c r="B249" s="1" t="s">
        <v>5345</v>
      </c>
      <c r="C249" s="6" t="s">
        <v>27921</v>
      </c>
      <c r="D249" s="6" t="s">
        <v>5347</v>
      </c>
      <c r="E249" s="1" t="s">
        <v>5348</v>
      </c>
      <c r="F249" s="5">
        <v>658.53454590000001</v>
      </c>
      <c r="G249" s="5">
        <v>625.52349849999996</v>
      </c>
      <c r="H249" s="5">
        <v>576.02203369999995</v>
      </c>
      <c r="I249" s="5">
        <v>620.02669270000001</v>
      </c>
      <c r="J249" s="5">
        <v>294.83566280000002</v>
      </c>
      <c r="K249" s="5">
        <v>290.04559330000001</v>
      </c>
      <c r="L249" s="5">
        <v>295.5656128</v>
      </c>
      <c r="M249" s="5">
        <v>293.4822896</v>
      </c>
      <c r="N249" s="5">
        <v>723.94427489999998</v>
      </c>
      <c r="O249" s="5">
        <v>735.65234380000004</v>
      </c>
      <c r="P249" s="5">
        <v>710.62640380000005</v>
      </c>
      <c r="Q249" s="5">
        <v>723.40767419999997</v>
      </c>
      <c r="R249" s="5">
        <v>238.79441829999999</v>
      </c>
      <c r="S249" s="5">
        <v>272.42205810000002</v>
      </c>
      <c r="T249" s="5">
        <v>258.64581299999998</v>
      </c>
      <c r="U249" s="5">
        <v>256.62076309999998</v>
      </c>
      <c r="V249" s="5">
        <v>1005.28009</v>
      </c>
      <c r="W249" s="5">
        <v>975.60992429999999</v>
      </c>
      <c r="X249" s="5">
        <v>942.90594480000004</v>
      </c>
      <c r="Y249" s="5">
        <v>974.59865319999994</v>
      </c>
      <c r="Z249" s="5">
        <v>179.1587677</v>
      </c>
      <c r="AA249" s="5">
        <v>183.4150085</v>
      </c>
      <c r="AB249" s="5">
        <v>189.06571959999999</v>
      </c>
      <c r="AC249" s="5">
        <v>183.8798319</v>
      </c>
      <c r="AD249" s="5">
        <v>2787.5966800000001</v>
      </c>
      <c r="AE249" s="5">
        <v>2713.4204100000002</v>
      </c>
      <c r="AF249" s="5">
        <v>2703.9067380000001</v>
      </c>
      <c r="AG249" s="5">
        <v>2734.9746089999999</v>
      </c>
      <c r="AH249" s="5">
        <v>379.94815060000002</v>
      </c>
      <c r="AI249" s="5">
        <v>396.88107300000001</v>
      </c>
      <c r="AJ249" s="5">
        <v>390.74472050000003</v>
      </c>
      <c r="AK249" s="5">
        <v>389.19131470000002</v>
      </c>
      <c r="AL249" s="5">
        <v>983.52142330000004</v>
      </c>
      <c r="AM249" s="5">
        <v>1021.7561040000001</v>
      </c>
      <c r="AN249" s="5">
        <v>1035.1057129999999</v>
      </c>
      <c r="AO249" s="5">
        <v>1013.46108</v>
      </c>
      <c r="AP249" s="5">
        <v>421.91122439999998</v>
      </c>
      <c r="AQ249" s="5">
        <v>485.24096680000002</v>
      </c>
      <c r="AR249" s="5">
        <v>488.23010249999999</v>
      </c>
      <c r="AS249" s="5">
        <v>465.12743119999999</v>
      </c>
      <c r="AT249" s="5">
        <v>1034.5541989999999</v>
      </c>
      <c r="AU249" s="5">
        <v>994.68090819999998</v>
      </c>
      <c r="AV249" s="5">
        <v>964.79254149999997</v>
      </c>
      <c r="AW249" s="5">
        <v>998.00921630000005</v>
      </c>
      <c r="AX249" s="5">
        <v>267.7080383</v>
      </c>
      <c r="AY249" s="5">
        <v>247.0265656</v>
      </c>
      <c r="AZ249" s="5">
        <v>280.5691223</v>
      </c>
      <c r="BA249" s="5">
        <v>265.10124209999998</v>
      </c>
    </row>
    <row r="250" spans="1:53" x14ac:dyDescent="0.2">
      <c r="A250" s="1">
        <v>247</v>
      </c>
      <c r="B250" s="1" t="s">
        <v>5357</v>
      </c>
      <c r="C250" s="6" t="s">
        <v>27922</v>
      </c>
      <c r="D250" s="6" t="s">
        <v>5359</v>
      </c>
      <c r="E250" s="1" t="s">
        <v>5360</v>
      </c>
      <c r="F250" s="5"/>
      <c r="G250" s="5"/>
      <c r="H250" s="5"/>
      <c r="I250" s="5"/>
      <c r="J250" s="5">
        <v>36.450340269999998</v>
      </c>
      <c r="K250" s="5">
        <v>18.99372864</v>
      </c>
      <c r="L250" s="5">
        <v>16.227149959999998</v>
      </c>
      <c r="M250" s="5">
        <v>23.890406290000001</v>
      </c>
      <c r="N250" s="5">
        <v>24.598274230000001</v>
      </c>
      <c r="O250" s="5">
        <v>35.076362609999997</v>
      </c>
      <c r="P250" s="5">
        <v>40.899360659999999</v>
      </c>
      <c r="Q250" s="5">
        <v>33.524665830000004</v>
      </c>
      <c r="R250" s="5">
        <v>37.202598569999999</v>
      </c>
      <c r="S250" s="5">
        <v>29.73233986</v>
      </c>
      <c r="T250" s="5">
        <v>43.951213840000001</v>
      </c>
      <c r="U250" s="5">
        <v>36.962050759999997</v>
      </c>
      <c r="V250" s="5">
        <v>43.01082993</v>
      </c>
      <c r="W250" s="5">
        <v>57.83265686</v>
      </c>
      <c r="X250" s="5">
        <v>30.878440860000001</v>
      </c>
      <c r="Y250" s="5">
        <v>43.907309210000001</v>
      </c>
      <c r="Z250" s="5">
        <v>32.413223270000003</v>
      </c>
      <c r="AA250" s="5">
        <v>30.94685364</v>
      </c>
      <c r="AB250" s="5">
        <v>40.092220310000002</v>
      </c>
      <c r="AC250" s="5">
        <v>34.484099069999999</v>
      </c>
      <c r="AD250" s="5">
        <v>35.368236539999998</v>
      </c>
      <c r="AE250" s="5">
        <v>25.60724068</v>
      </c>
      <c r="AF250" s="5">
        <v>28.150175090000001</v>
      </c>
      <c r="AG250" s="5">
        <v>29.708550769999999</v>
      </c>
      <c r="AH250" s="5">
        <v>46.90345001</v>
      </c>
      <c r="AI250" s="5">
        <v>52.234031680000001</v>
      </c>
      <c r="AJ250" s="5">
        <v>57.017826079999999</v>
      </c>
      <c r="AK250" s="5">
        <v>52.05176926</v>
      </c>
      <c r="AL250" s="5">
        <v>44.086833949999999</v>
      </c>
      <c r="AM250" s="5">
        <v>49.819175719999997</v>
      </c>
      <c r="AN250" s="5">
        <v>49.065658569999997</v>
      </c>
      <c r="AO250" s="5">
        <v>47.657222750000003</v>
      </c>
      <c r="AP250" s="5">
        <v>42.379779820000003</v>
      </c>
      <c r="AQ250" s="5">
        <v>40.85100937</v>
      </c>
      <c r="AR250" s="5">
        <v>50.856918329999999</v>
      </c>
      <c r="AS250" s="5">
        <v>44.695902510000003</v>
      </c>
      <c r="AT250" s="5">
        <v>58.480773929999998</v>
      </c>
      <c r="AU250" s="5">
        <v>67.890747070000003</v>
      </c>
      <c r="AV250" s="5">
        <v>71.441398620000001</v>
      </c>
      <c r="AW250" s="5">
        <v>65.937639869999998</v>
      </c>
      <c r="AX250" s="5">
        <v>46.486980440000004</v>
      </c>
      <c r="AY250" s="5"/>
      <c r="AZ250" s="5"/>
      <c r="BA250" s="5">
        <v>46.486980440000004</v>
      </c>
    </row>
    <row r="251" spans="1:53" x14ac:dyDescent="0.2">
      <c r="A251" s="1">
        <v>248</v>
      </c>
      <c r="B251" s="1" t="s">
        <v>5365</v>
      </c>
      <c r="C251" s="6" t="s">
        <v>27923</v>
      </c>
      <c r="D251" s="6" t="s">
        <v>5367</v>
      </c>
      <c r="E251" s="1" t="s">
        <v>5368</v>
      </c>
      <c r="F251" s="5"/>
      <c r="G251" s="5"/>
      <c r="H251" s="5"/>
      <c r="I251" s="5"/>
      <c r="J251" s="5"/>
      <c r="K251" s="5"/>
      <c r="L251" s="5"/>
      <c r="M251" s="5"/>
      <c r="N251" s="5">
        <v>13.366404530000001</v>
      </c>
      <c r="O251" s="5">
        <v>20.868339540000001</v>
      </c>
      <c r="P251" s="5">
        <v>10.327223780000001</v>
      </c>
      <c r="Q251" s="5">
        <v>14.85398928</v>
      </c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</row>
    <row r="252" spans="1:53" x14ac:dyDescent="0.2">
      <c r="A252" s="1">
        <v>249</v>
      </c>
      <c r="B252" s="1" t="s">
        <v>27574</v>
      </c>
      <c r="C252" s="6" t="s">
        <v>27924</v>
      </c>
      <c r="D252" s="6" t="s">
        <v>5399</v>
      </c>
      <c r="E252" s="1" t="s">
        <v>28511</v>
      </c>
      <c r="F252" s="5">
        <v>124.95759580000001</v>
      </c>
      <c r="G252" s="5">
        <v>133.10731509999999</v>
      </c>
      <c r="H252" s="5">
        <v>156.91317749999999</v>
      </c>
      <c r="I252" s="5">
        <v>138.3260295</v>
      </c>
      <c r="J252" s="5">
        <v>59.087120059999997</v>
      </c>
      <c r="K252" s="5">
        <v>52.334239959999998</v>
      </c>
      <c r="L252" s="5">
        <v>60.678939819999997</v>
      </c>
      <c r="M252" s="5">
        <v>57.366766609999999</v>
      </c>
      <c r="N252" s="5">
        <v>106.6112213</v>
      </c>
      <c r="O252" s="5">
        <v>93.437103269999994</v>
      </c>
      <c r="P252" s="5">
        <v>115.93372340000001</v>
      </c>
      <c r="Q252" s="5">
        <v>105.32734929999999</v>
      </c>
      <c r="R252" s="5">
        <v>58.432693479999998</v>
      </c>
      <c r="S252" s="5">
        <v>61.699398039999998</v>
      </c>
      <c r="T252" s="5">
        <v>71.743385309999994</v>
      </c>
      <c r="U252" s="5">
        <v>63.958492280000002</v>
      </c>
      <c r="V252" s="5">
        <v>103.9208908</v>
      </c>
      <c r="W252" s="5">
        <v>90.79340363</v>
      </c>
      <c r="X252" s="5">
        <v>76.350257869999993</v>
      </c>
      <c r="Y252" s="5">
        <v>90.354850769999999</v>
      </c>
      <c r="Z252" s="5">
        <v>53.634944920000002</v>
      </c>
      <c r="AA252" s="5">
        <v>53.851661679999999</v>
      </c>
      <c r="AB252" s="5">
        <v>52.971004489999999</v>
      </c>
      <c r="AC252" s="5">
        <v>53.48587036</v>
      </c>
      <c r="AD252" s="5">
        <v>45.723537450000002</v>
      </c>
      <c r="AE252" s="5">
        <v>65.266654970000005</v>
      </c>
      <c r="AF252" s="5">
        <v>82.019577029999994</v>
      </c>
      <c r="AG252" s="5">
        <v>64.336589810000007</v>
      </c>
      <c r="AH252" s="5">
        <v>46.838653559999997</v>
      </c>
      <c r="AI252" s="5">
        <v>60.447231289999998</v>
      </c>
      <c r="AJ252" s="5">
        <v>48.878772740000002</v>
      </c>
      <c r="AK252" s="5">
        <v>52.054885859999999</v>
      </c>
      <c r="AL252" s="5">
        <v>35.817497250000002</v>
      </c>
      <c r="AM252" s="5">
        <v>50.177211759999999</v>
      </c>
      <c r="AN252" s="5">
        <v>77.546127319999997</v>
      </c>
      <c r="AO252" s="5">
        <v>54.513612109999997</v>
      </c>
      <c r="AP252" s="5">
        <v>48.771862030000001</v>
      </c>
      <c r="AQ252" s="5">
        <v>46.108646389999997</v>
      </c>
      <c r="AR252" s="5">
        <v>37.596866609999999</v>
      </c>
      <c r="AS252" s="5">
        <v>44.159125009999997</v>
      </c>
      <c r="AT252" s="5"/>
      <c r="AU252" s="5">
        <v>72.754959110000001</v>
      </c>
      <c r="AV252" s="5">
        <v>69.603408810000005</v>
      </c>
      <c r="AW252" s="5">
        <v>71.179183960000003</v>
      </c>
      <c r="AX252" s="5">
        <v>59.255458830000002</v>
      </c>
      <c r="AY252" s="5">
        <v>55.72622681</v>
      </c>
      <c r="AZ252" s="5">
        <v>39.282730100000002</v>
      </c>
      <c r="BA252" s="5">
        <v>51.421471910000001</v>
      </c>
    </row>
    <row r="253" spans="1:53" x14ac:dyDescent="0.2">
      <c r="A253" s="1">
        <v>250</v>
      </c>
      <c r="B253" s="1" t="s">
        <v>27575</v>
      </c>
      <c r="C253" s="6" t="s">
        <v>27925</v>
      </c>
      <c r="D253" s="6" t="s">
        <v>5423</v>
      </c>
      <c r="E253" s="1" t="s">
        <v>28512</v>
      </c>
      <c r="F253" s="5">
        <v>110.332489</v>
      </c>
      <c r="G253" s="5">
        <v>55.859329219999999</v>
      </c>
      <c r="H253" s="5">
        <v>72.300704960000004</v>
      </c>
      <c r="I253" s="5">
        <v>79.497507729999995</v>
      </c>
      <c r="J253" s="5">
        <v>78.497276310000004</v>
      </c>
      <c r="K253" s="5">
        <v>78.644004820000006</v>
      </c>
      <c r="L253" s="5">
        <v>96.030502319999997</v>
      </c>
      <c r="M253" s="5">
        <v>84.390594480000004</v>
      </c>
      <c r="N253" s="5">
        <v>68.315803529999997</v>
      </c>
      <c r="O253" s="5">
        <v>81.935043329999999</v>
      </c>
      <c r="P253" s="5">
        <v>80.203796389999994</v>
      </c>
      <c r="Q253" s="5">
        <v>76.818214420000004</v>
      </c>
      <c r="R253" s="5">
        <v>48.099273680000003</v>
      </c>
      <c r="S253" s="5">
        <v>46.292140959999998</v>
      </c>
      <c r="T253" s="5">
        <v>56.648841859999997</v>
      </c>
      <c r="U253" s="5">
        <v>50.346752170000002</v>
      </c>
      <c r="V253" s="5">
        <v>97.022605900000002</v>
      </c>
      <c r="W253" s="5">
        <v>156.1200867</v>
      </c>
      <c r="X253" s="5">
        <v>140.0738068</v>
      </c>
      <c r="Y253" s="5">
        <v>131.07216639999999</v>
      </c>
      <c r="Z253" s="5">
        <v>72.193626399999999</v>
      </c>
      <c r="AA253" s="5">
        <v>83.859680179999998</v>
      </c>
      <c r="AB253" s="5">
        <v>88.509422299999997</v>
      </c>
      <c r="AC253" s="5">
        <v>81.520909630000006</v>
      </c>
      <c r="AD253" s="5">
        <v>86.559692380000001</v>
      </c>
      <c r="AE253" s="5">
        <v>89.594688419999997</v>
      </c>
      <c r="AF253" s="5">
        <v>71.180274960000006</v>
      </c>
      <c r="AG253" s="5">
        <v>82.444885249999999</v>
      </c>
      <c r="AH253" s="5">
        <v>30.13001633</v>
      </c>
      <c r="AI253" s="5">
        <v>29.176883700000001</v>
      </c>
      <c r="AJ253" s="5">
        <v>29.360750199999998</v>
      </c>
      <c r="AK253" s="5">
        <v>29.55588341</v>
      </c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>
        <v>12.97973442</v>
      </c>
      <c r="AY253" s="5">
        <v>11.678734779999999</v>
      </c>
      <c r="AZ253" s="5">
        <v>34.456836699999997</v>
      </c>
      <c r="BA253" s="5">
        <v>19.705101970000001</v>
      </c>
    </row>
    <row r="254" spans="1:53" x14ac:dyDescent="0.2">
      <c r="A254" s="1">
        <v>251</v>
      </c>
      <c r="B254" s="1" t="s">
        <v>5449</v>
      </c>
      <c r="C254" s="6" t="s">
        <v>27926</v>
      </c>
      <c r="D254" s="6" t="s">
        <v>5451</v>
      </c>
      <c r="E254" s="1" t="s">
        <v>5452</v>
      </c>
      <c r="F254" s="5"/>
      <c r="G254" s="5">
        <v>47.089450839999998</v>
      </c>
      <c r="H254" s="5">
        <v>66.358489989999995</v>
      </c>
      <c r="I254" s="5">
        <v>56.72397041</v>
      </c>
      <c r="J254" s="5"/>
      <c r="K254" s="5"/>
      <c r="L254" s="5"/>
      <c r="M254" s="5"/>
      <c r="N254" s="5">
        <v>68.836387630000004</v>
      </c>
      <c r="O254" s="5">
        <v>57.483684539999999</v>
      </c>
      <c r="P254" s="5">
        <v>59.114471440000003</v>
      </c>
      <c r="Q254" s="5">
        <v>61.811514539999997</v>
      </c>
      <c r="R254" s="5"/>
      <c r="S254" s="5"/>
      <c r="T254" s="5"/>
      <c r="U254" s="5"/>
      <c r="V254" s="5">
        <v>27.23528481</v>
      </c>
      <c r="W254" s="5">
        <v>25.071308139999999</v>
      </c>
      <c r="X254" s="5">
        <v>15.611421590000001</v>
      </c>
      <c r="Y254" s="5">
        <v>22.639338179999999</v>
      </c>
      <c r="Z254" s="5"/>
      <c r="AA254" s="5"/>
      <c r="AB254" s="5"/>
      <c r="AC254" s="5"/>
      <c r="AD254" s="5">
        <v>26.235586170000001</v>
      </c>
      <c r="AE254" s="5">
        <v>32.138885500000001</v>
      </c>
      <c r="AF254" s="5">
        <v>31.894836430000002</v>
      </c>
      <c r="AG254" s="5">
        <v>30.089769359999998</v>
      </c>
      <c r="AH254" s="5">
        <v>14.45428276</v>
      </c>
      <c r="AI254" s="5">
        <v>8.2979202270000005</v>
      </c>
      <c r="AJ254" s="5">
        <v>16.18751717</v>
      </c>
      <c r="AK254" s="5">
        <v>12.979906720000001</v>
      </c>
      <c r="AL254" s="5"/>
      <c r="AM254" s="5"/>
      <c r="AN254" s="5">
        <v>79.691833500000001</v>
      </c>
      <c r="AO254" s="5">
        <v>79.691833500000001</v>
      </c>
      <c r="AP254" s="5">
        <v>30.50064278</v>
      </c>
      <c r="AQ254" s="5">
        <v>502.13659669999998</v>
      </c>
      <c r="AR254" s="5"/>
      <c r="AS254" s="5">
        <v>266.3186197</v>
      </c>
      <c r="AT254" s="5"/>
      <c r="AU254" s="5"/>
      <c r="AV254" s="5"/>
      <c r="AW254" s="5"/>
      <c r="AX254" s="5"/>
      <c r="AY254" s="5"/>
      <c r="AZ254" s="5"/>
      <c r="BA254" s="5"/>
    </row>
    <row r="255" spans="1:53" x14ac:dyDescent="0.2">
      <c r="A255" s="1">
        <v>252</v>
      </c>
      <c r="B255" s="1" t="s">
        <v>5461</v>
      </c>
      <c r="C255" s="6" t="s">
        <v>27927</v>
      </c>
      <c r="D255" s="6" t="s">
        <v>5463</v>
      </c>
      <c r="E255" s="1" t="s">
        <v>5464</v>
      </c>
      <c r="F255" s="5">
        <v>1552.420044</v>
      </c>
      <c r="G255" s="5">
        <v>1484.1556399999999</v>
      </c>
      <c r="H255" s="5">
        <v>1486.429443</v>
      </c>
      <c r="I255" s="5">
        <v>1507.6683760000001</v>
      </c>
      <c r="J255" s="5">
        <v>901.91278079999995</v>
      </c>
      <c r="K255" s="5">
        <v>879.75006099999996</v>
      </c>
      <c r="L255" s="5">
        <v>918.93823239999995</v>
      </c>
      <c r="M255" s="5">
        <v>900.20035810000002</v>
      </c>
      <c r="N255" s="5">
        <v>1996.8051760000001</v>
      </c>
      <c r="O255" s="5">
        <v>1959.5867920000001</v>
      </c>
      <c r="P255" s="5">
        <v>1979.036499</v>
      </c>
      <c r="Q255" s="5">
        <v>1978.4761559999999</v>
      </c>
      <c r="R255" s="5">
        <v>768.91265869999995</v>
      </c>
      <c r="S255" s="5">
        <v>713.86547849999999</v>
      </c>
      <c r="T255" s="5">
        <v>748.8947144</v>
      </c>
      <c r="U255" s="5">
        <v>743.89095050000003</v>
      </c>
      <c r="V255" s="5">
        <v>2240.05249</v>
      </c>
      <c r="W255" s="5">
        <v>2255.0947270000001</v>
      </c>
      <c r="X255" s="5">
        <v>2195.8540039999998</v>
      </c>
      <c r="Y255" s="5">
        <v>2230.33374</v>
      </c>
      <c r="Z255" s="5">
        <v>636.41894530000002</v>
      </c>
      <c r="AA255" s="5">
        <v>592.14544679999995</v>
      </c>
      <c r="AB255" s="5">
        <v>623.44006349999995</v>
      </c>
      <c r="AC255" s="5">
        <v>617.33481849999998</v>
      </c>
      <c r="AD255" s="5">
        <v>4657.6997069999998</v>
      </c>
      <c r="AE255" s="5">
        <v>4686.2070309999999</v>
      </c>
      <c r="AF255" s="5">
        <v>4597.9653319999998</v>
      </c>
      <c r="AG255" s="5">
        <v>4647.2906899999998</v>
      </c>
      <c r="AH255" s="5">
        <v>1095.166504</v>
      </c>
      <c r="AI255" s="5">
        <v>1066.9179690000001</v>
      </c>
      <c r="AJ255" s="5">
        <v>1064.7978519999999</v>
      </c>
      <c r="AK255" s="5">
        <v>1075.6274410000001</v>
      </c>
      <c r="AL255" s="5">
        <v>2148.219482</v>
      </c>
      <c r="AM255" s="5">
        <v>2298.0024410000001</v>
      </c>
      <c r="AN255" s="5">
        <v>2271.608643</v>
      </c>
      <c r="AO255" s="5">
        <v>2239.2768550000001</v>
      </c>
      <c r="AP255" s="5">
        <v>1374.747314</v>
      </c>
      <c r="AQ255" s="5">
        <v>1284.232788</v>
      </c>
      <c r="AR255" s="5">
        <v>1349.912476</v>
      </c>
      <c r="AS255" s="5">
        <v>1336.2975260000001</v>
      </c>
      <c r="AT255" s="5">
        <v>3075.1508789999998</v>
      </c>
      <c r="AU255" s="5">
        <v>3381.1118160000001</v>
      </c>
      <c r="AV255" s="5">
        <v>2842.5734859999998</v>
      </c>
      <c r="AW255" s="5">
        <v>3099.6120609999998</v>
      </c>
      <c r="AX255" s="5">
        <v>975.86553960000003</v>
      </c>
      <c r="AY255" s="5">
        <v>1031.267822</v>
      </c>
      <c r="AZ255" s="5">
        <v>1017.719666</v>
      </c>
      <c r="BA255" s="5">
        <v>1008.284342</v>
      </c>
    </row>
    <row r="256" spans="1:53" x14ac:dyDescent="0.2">
      <c r="A256" s="1">
        <v>253</v>
      </c>
      <c r="B256" s="1" t="s">
        <v>5477</v>
      </c>
      <c r="C256" s="6" t="s">
        <v>27928</v>
      </c>
      <c r="D256" s="6" t="s">
        <v>5479</v>
      </c>
      <c r="E256" s="1" t="s">
        <v>5480</v>
      </c>
      <c r="F256" s="5"/>
      <c r="G256" s="5"/>
      <c r="H256" s="5"/>
      <c r="I256" s="5"/>
      <c r="J256" s="5">
        <v>3.9077095989999999</v>
      </c>
      <c r="K256" s="5"/>
      <c r="L256" s="5">
        <v>4.877049446</v>
      </c>
      <c r="M256" s="5">
        <v>4.3923795219999997</v>
      </c>
      <c r="N256" s="5"/>
      <c r="O256" s="5"/>
      <c r="P256" s="5"/>
      <c r="Q256" s="5"/>
      <c r="R256" s="5"/>
      <c r="S256" s="5">
        <v>5.1396479609999997</v>
      </c>
      <c r="T256" s="5">
        <v>5.2522048950000002</v>
      </c>
      <c r="U256" s="5">
        <v>5.1959264279999999</v>
      </c>
      <c r="V256" s="5"/>
      <c r="W256" s="5"/>
      <c r="X256" s="5"/>
      <c r="Y256" s="5"/>
      <c r="Z256" s="5">
        <v>5.0116853710000004</v>
      </c>
      <c r="AA256" s="5">
        <v>5.789047718</v>
      </c>
      <c r="AB256" s="5"/>
      <c r="AC256" s="5">
        <v>5.4003665449999998</v>
      </c>
      <c r="AD256" s="5"/>
      <c r="AE256" s="5"/>
      <c r="AF256" s="5"/>
      <c r="AG256" s="5"/>
      <c r="AH256" s="5">
        <v>5.6942477230000001</v>
      </c>
      <c r="AI256" s="5">
        <v>17.93003654</v>
      </c>
      <c r="AJ256" s="5"/>
      <c r="AK256" s="5">
        <v>11.81214213</v>
      </c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>
        <v>21.728389740000001</v>
      </c>
      <c r="AY256" s="5">
        <v>17.36210251</v>
      </c>
      <c r="AZ256" s="5">
        <v>30.431447980000002</v>
      </c>
      <c r="BA256" s="5">
        <v>23.17398008</v>
      </c>
    </row>
    <row r="257" spans="1:53" x14ac:dyDescent="0.2">
      <c r="A257" s="1">
        <v>254</v>
      </c>
      <c r="B257" s="1" t="s">
        <v>5485</v>
      </c>
      <c r="C257" s="6" t="s">
        <v>27929</v>
      </c>
      <c r="D257" s="6" t="s">
        <v>5487</v>
      </c>
      <c r="E257" s="1" t="s">
        <v>5488</v>
      </c>
      <c r="F257" s="5"/>
      <c r="G257" s="5"/>
      <c r="H257" s="5"/>
      <c r="I257" s="5"/>
      <c r="J257" s="5"/>
      <c r="K257" s="5">
        <v>34.843265529999996</v>
      </c>
      <c r="L257" s="5"/>
      <c r="M257" s="5">
        <v>34.843265529999996</v>
      </c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>
        <v>85.100158690000001</v>
      </c>
      <c r="AI257" s="5">
        <v>86.312431340000003</v>
      </c>
      <c r="AJ257" s="5">
        <v>105.28295900000001</v>
      </c>
      <c r="AK257" s="5">
        <v>92.231849670000003</v>
      </c>
      <c r="AL257" s="5"/>
      <c r="AM257" s="5">
        <v>40.685150149999998</v>
      </c>
      <c r="AN257" s="5"/>
      <c r="AO257" s="5">
        <v>40.685150149999998</v>
      </c>
      <c r="AP257" s="5">
        <v>46.811782839999999</v>
      </c>
      <c r="AQ257" s="5">
        <v>31.043046950000001</v>
      </c>
      <c r="AR257" s="5">
        <v>52.581176759999998</v>
      </c>
      <c r="AS257" s="5">
        <v>43.478668849999998</v>
      </c>
      <c r="AT257" s="5"/>
      <c r="AU257" s="5"/>
      <c r="AV257" s="5"/>
      <c r="AW257" s="5"/>
      <c r="AX257" s="5">
        <v>27.642936710000001</v>
      </c>
      <c r="AY257" s="5">
        <v>28.947908399999999</v>
      </c>
      <c r="AZ257" s="5"/>
      <c r="BA257" s="5">
        <v>28.295422550000001</v>
      </c>
    </row>
    <row r="258" spans="1:53" x14ac:dyDescent="0.2">
      <c r="A258" s="1">
        <v>255</v>
      </c>
      <c r="B258" s="1" t="s">
        <v>5493</v>
      </c>
      <c r="C258" s="6" t="s">
        <v>27930</v>
      </c>
      <c r="D258" s="6" t="s">
        <v>5495</v>
      </c>
      <c r="E258" s="1" t="s">
        <v>5496</v>
      </c>
      <c r="F258" s="5"/>
      <c r="G258" s="5"/>
      <c r="H258" s="5"/>
      <c r="I258" s="5"/>
      <c r="J258" s="5">
        <v>24.58374023</v>
      </c>
      <c r="K258" s="5"/>
      <c r="L258" s="5">
        <v>17.028560639999998</v>
      </c>
      <c r="M258" s="5">
        <v>20.80615044</v>
      </c>
      <c r="N258" s="5">
        <v>44.962821959999999</v>
      </c>
      <c r="O258" s="5">
        <v>40.957878110000003</v>
      </c>
      <c r="P258" s="5">
        <v>31.395729060000001</v>
      </c>
      <c r="Q258" s="5">
        <v>39.105476379999999</v>
      </c>
      <c r="R258" s="5"/>
      <c r="S258" s="5">
        <v>59.287273409999997</v>
      </c>
      <c r="T258" s="5"/>
      <c r="U258" s="5">
        <v>59.287273409999997</v>
      </c>
      <c r="V258" s="5"/>
      <c r="W258" s="5"/>
      <c r="X258" s="5"/>
      <c r="Y258" s="5"/>
      <c r="Z258" s="5">
        <v>47.031879429999996</v>
      </c>
      <c r="AA258" s="5"/>
      <c r="AB258" s="5"/>
      <c r="AC258" s="5">
        <v>47.031879429999996</v>
      </c>
      <c r="AD258" s="5">
        <v>36.380226139999998</v>
      </c>
      <c r="AE258" s="5">
        <v>4.2092051509999999</v>
      </c>
      <c r="AF258" s="5">
        <v>3.917778969</v>
      </c>
      <c r="AG258" s="5">
        <v>14.835736750000001</v>
      </c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</row>
    <row r="259" spans="1:53" x14ac:dyDescent="0.2">
      <c r="A259" s="1">
        <v>256</v>
      </c>
      <c r="B259" s="1" t="s">
        <v>5513</v>
      </c>
      <c r="C259" s="6" t="s">
        <v>27931</v>
      </c>
      <c r="D259" s="6" t="s">
        <v>5515</v>
      </c>
      <c r="E259" s="1" t="s">
        <v>5516</v>
      </c>
      <c r="F259" s="5"/>
      <c r="G259" s="5"/>
      <c r="H259" s="5"/>
      <c r="I259" s="5"/>
      <c r="J259" s="5">
        <v>12.224290849999999</v>
      </c>
      <c r="K259" s="5">
        <v>14.053593640000001</v>
      </c>
      <c r="L259" s="5">
        <v>10.558535579999999</v>
      </c>
      <c r="M259" s="5">
        <v>12.27880669</v>
      </c>
      <c r="N259" s="5"/>
      <c r="O259" s="5"/>
      <c r="P259" s="5"/>
      <c r="Q259" s="5"/>
      <c r="R259" s="5">
        <v>12.102948189999999</v>
      </c>
      <c r="S259" s="5">
        <v>13.310559270000001</v>
      </c>
      <c r="T259" s="5">
        <v>11.15242958</v>
      </c>
      <c r="U259" s="5">
        <v>12.18864568</v>
      </c>
      <c r="V259" s="5"/>
      <c r="W259" s="5"/>
      <c r="X259" s="5"/>
      <c r="Y259" s="5"/>
      <c r="Z259" s="5">
        <v>8.6941156389999996</v>
      </c>
      <c r="AA259" s="5">
        <v>10.3046875</v>
      </c>
      <c r="AB259" s="5">
        <v>10.97704601</v>
      </c>
      <c r="AC259" s="5">
        <v>9.9919497170000007</v>
      </c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>
        <v>42.844417569999997</v>
      </c>
      <c r="AQ259" s="5"/>
      <c r="AR259" s="5">
        <v>18.899915700000001</v>
      </c>
      <c r="AS259" s="5">
        <v>30.872166629999999</v>
      </c>
      <c r="AT259" s="5"/>
      <c r="AU259" s="5"/>
      <c r="AV259" s="5"/>
      <c r="AW259" s="5"/>
      <c r="AX259" s="5">
        <v>11.89274883</v>
      </c>
      <c r="AY259" s="5"/>
      <c r="AZ259" s="5"/>
      <c r="BA259" s="5">
        <v>11.89274883</v>
      </c>
    </row>
    <row r="260" spans="1:53" x14ac:dyDescent="0.2">
      <c r="A260" s="1">
        <v>257</v>
      </c>
      <c r="B260" s="1" t="s">
        <v>5533</v>
      </c>
      <c r="C260" s="6" t="s">
        <v>27932</v>
      </c>
      <c r="D260" s="6" t="s">
        <v>5535</v>
      </c>
      <c r="E260" s="1" t="s">
        <v>5536</v>
      </c>
      <c r="F260" s="5"/>
      <c r="G260" s="5"/>
      <c r="H260" s="5"/>
      <c r="I260" s="5"/>
      <c r="J260" s="5">
        <v>73.309547420000001</v>
      </c>
      <c r="K260" s="5">
        <v>64.127807619999999</v>
      </c>
      <c r="L260" s="5">
        <v>61.926067349999997</v>
      </c>
      <c r="M260" s="5">
        <v>66.454474129999994</v>
      </c>
      <c r="N260" s="5">
        <v>48.587875369999999</v>
      </c>
      <c r="O260" s="5">
        <v>60.146537780000003</v>
      </c>
      <c r="P260" s="5">
        <v>61.806102750000001</v>
      </c>
      <c r="Q260" s="5">
        <v>56.846838630000001</v>
      </c>
      <c r="R260" s="5">
        <v>33.442451480000003</v>
      </c>
      <c r="S260" s="5">
        <v>33.860374450000002</v>
      </c>
      <c r="T260" s="5">
        <v>50.096065520000003</v>
      </c>
      <c r="U260" s="5">
        <v>39.132963820000001</v>
      </c>
      <c r="V260" s="5">
        <v>32.525787350000002</v>
      </c>
      <c r="W260" s="5">
        <v>50.53185654</v>
      </c>
      <c r="X260" s="5">
        <v>40.692871089999997</v>
      </c>
      <c r="Y260" s="5">
        <v>41.250171659999999</v>
      </c>
      <c r="Z260" s="5">
        <v>51.107170099999998</v>
      </c>
      <c r="AA260" s="5">
        <v>65.528335569999996</v>
      </c>
      <c r="AB260" s="5">
        <v>59.64499283</v>
      </c>
      <c r="AC260" s="5">
        <v>58.760166169999998</v>
      </c>
      <c r="AD260" s="5">
        <v>38.239650730000001</v>
      </c>
      <c r="AE260" s="5">
        <v>60.40938568</v>
      </c>
      <c r="AF260" s="5">
        <v>31.525459290000001</v>
      </c>
      <c r="AG260" s="5">
        <v>43.391498570000003</v>
      </c>
      <c r="AH260" s="5">
        <v>39.15260696</v>
      </c>
      <c r="AI260" s="5">
        <v>32.34741211</v>
      </c>
      <c r="AJ260" s="5">
        <v>30.678342820000001</v>
      </c>
      <c r="AK260" s="5">
        <v>34.059453959999999</v>
      </c>
      <c r="AL260" s="5"/>
      <c r="AM260" s="5"/>
      <c r="AN260" s="5"/>
      <c r="AO260" s="5"/>
      <c r="AP260" s="5">
        <v>68.555412290000007</v>
      </c>
      <c r="AQ260" s="5">
        <v>66.710281370000004</v>
      </c>
      <c r="AR260" s="5">
        <v>40.603752139999997</v>
      </c>
      <c r="AS260" s="5">
        <v>58.6231486</v>
      </c>
      <c r="AT260" s="5"/>
      <c r="AU260" s="5">
        <v>82.426498409999994</v>
      </c>
      <c r="AV260" s="5"/>
      <c r="AW260" s="5">
        <v>82.426498409999994</v>
      </c>
      <c r="AX260" s="5">
        <v>42.542694089999998</v>
      </c>
      <c r="AY260" s="5">
        <v>36.053615569999998</v>
      </c>
      <c r="AZ260" s="5">
        <v>29.215137479999999</v>
      </c>
      <c r="BA260" s="5">
        <v>35.937149050000002</v>
      </c>
    </row>
    <row r="261" spans="1:53" x14ac:dyDescent="0.2">
      <c r="A261" s="1">
        <v>258</v>
      </c>
      <c r="B261" s="1" t="s">
        <v>5569</v>
      </c>
      <c r="C261" s="6" t="s">
        <v>27933</v>
      </c>
      <c r="D261" s="6" t="s">
        <v>5571</v>
      </c>
      <c r="E261" s="1" t="s">
        <v>5572</v>
      </c>
      <c r="F261" s="5"/>
      <c r="G261" s="5"/>
      <c r="H261" s="5"/>
      <c r="I261" s="5"/>
      <c r="J261" s="5">
        <v>52.202503200000002</v>
      </c>
      <c r="K261" s="5">
        <v>42.905315399999999</v>
      </c>
      <c r="L261" s="5">
        <v>53.130992890000002</v>
      </c>
      <c r="M261" s="5">
        <v>49.412937159999998</v>
      </c>
      <c r="N261" s="5">
        <v>80.094757079999994</v>
      </c>
      <c r="O261" s="5">
        <v>75.778617859999997</v>
      </c>
      <c r="P261" s="5">
        <v>86.31925201</v>
      </c>
      <c r="Q261" s="5">
        <v>80.730875650000002</v>
      </c>
      <c r="R261" s="5">
        <v>113.5144043</v>
      </c>
      <c r="S261" s="5">
        <v>60.899673460000002</v>
      </c>
      <c r="T261" s="5">
        <v>106.1043243</v>
      </c>
      <c r="U261" s="5">
        <v>93.506134029999998</v>
      </c>
      <c r="V261" s="5">
        <v>34.86619949</v>
      </c>
      <c r="W261" s="5"/>
      <c r="X261" s="5"/>
      <c r="Y261" s="5">
        <v>34.86619949</v>
      </c>
      <c r="Z261" s="5">
        <v>66.672653199999999</v>
      </c>
      <c r="AA261" s="5">
        <v>87.406028750000004</v>
      </c>
      <c r="AB261" s="5">
        <v>69.70799255</v>
      </c>
      <c r="AC261" s="5">
        <v>74.595558170000004</v>
      </c>
      <c r="AD261" s="5">
        <v>47.215965269999998</v>
      </c>
      <c r="AE261" s="5">
        <v>46.312751769999998</v>
      </c>
      <c r="AF261" s="5">
        <v>39.851955410000002</v>
      </c>
      <c r="AG261" s="5">
        <v>44.460224150000002</v>
      </c>
      <c r="AH261" s="5">
        <v>55.147029879999998</v>
      </c>
      <c r="AI261" s="5">
        <v>67.820243840000003</v>
      </c>
      <c r="AJ261" s="5">
        <v>65.071495060000004</v>
      </c>
      <c r="AK261" s="5">
        <v>62.679589589999999</v>
      </c>
      <c r="AL261" s="5"/>
      <c r="AM261" s="5"/>
      <c r="AN261" s="5">
        <v>94.787353519999996</v>
      </c>
      <c r="AO261" s="5">
        <v>94.787353519999996</v>
      </c>
      <c r="AP261" s="5">
        <v>80.146873470000003</v>
      </c>
      <c r="AQ261" s="5">
        <v>73.755149840000001</v>
      </c>
      <c r="AR261" s="5">
        <v>113.1138306</v>
      </c>
      <c r="AS261" s="5">
        <v>89.005284630000006</v>
      </c>
      <c r="AT261" s="5"/>
      <c r="AU261" s="5"/>
      <c r="AV261" s="5"/>
      <c r="AW261" s="5"/>
      <c r="AX261" s="5">
        <v>47.38744354</v>
      </c>
      <c r="AY261" s="5">
        <v>66.365188599999996</v>
      </c>
      <c r="AZ261" s="5">
        <v>108.05561830000001</v>
      </c>
      <c r="BA261" s="5">
        <v>73.936083479999994</v>
      </c>
    </row>
    <row r="262" spans="1:53" x14ac:dyDescent="0.2">
      <c r="A262" s="1">
        <v>259</v>
      </c>
      <c r="B262" s="1" t="s">
        <v>5613</v>
      </c>
      <c r="C262" s="6" t="s">
        <v>27934</v>
      </c>
      <c r="D262" s="6" t="s">
        <v>5615</v>
      </c>
      <c r="E262" s="1" t="s">
        <v>5616</v>
      </c>
      <c r="F262" s="5">
        <v>28.934780119999999</v>
      </c>
      <c r="G262" s="5"/>
      <c r="H262" s="5">
        <v>36.658889770000002</v>
      </c>
      <c r="I262" s="5">
        <v>32.796834949999997</v>
      </c>
      <c r="J262" s="5">
        <v>18.48259354</v>
      </c>
      <c r="K262" s="5"/>
      <c r="L262" s="5">
        <v>20.65385818</v>
      </c>
      <c r="M262" s="5">
        <v>19.568225859999998</v>
      </c>
      <c r="N262" s="5">
        <v>29.43323517</v>
      </c>
      <c r="O262" s="5">
        <v>47.635101319999997</v>
      </c>
      <c r="P262" s="5">
        <v>36.006546020000002</v>
      </c>
      <c r="Q262" s="5">
        <v>37.691627500000003</v>
      </c>
      <c r="R262" s="5">
        <v>61.609424590000003</v>
      </c>
      <c r="S262" s="5">
        <v>55.123847959999999</v>
      </c>
      <c r="T262" s="5"/>
      <c r="U262" s="5">
        <v>58.366636280000002</v>
      </c>
      <c r="V262" s="5">
        <v>88.434997559999999</v>
      </c>
      <c r="W262" s="5">
        <v>48.689941410000003</v>
      </c>
      <c r="X262" s="5">
        <v>54.755134580000004</v>
      </c>
      <c r="Y262" s="5">
        <v>63.960024519999997</v>
      </c>
      <c r="Z262" s="5">
        <v>28.138900759999999</v>
      </c>
      <c r="AA262" s="5">
        <v>22.48467827</v>
      </c>
      <c r="AB262" s="5">
        <v>30.8771801</v>
      </c>
      <c r="AC262" s="5">
        <v>27.166919709999998</v>
      </c>
      <c r="AD262" s="5">
        <v>55.277473450000002</v>
      </c>
      <c r="AE262" s="5">
        <v>54.016773219999997</v>
      </c>
      <c r="AF262" s="5">
        <v>54.31129456</v>
      </c>
      <c r="AG262" s="5">
        <v>54.535180410000002</v>
      </c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>
        <v>121.36126710000001</v>
      </c>
      <c r="AV262" s="5"/>
      <c r="AW262" s="5">
        <v>121.36126710000001</v>
      </c>
      <c r="AX262" s="5"/>
      <c r="AY262" s="5"/>
      <c r="AZ262" s="5"/>
      <c r="BA262" s="5"/>
    </row>
    <row r="263" spans="1:53" x14ac:dyDescent="0.2">
      <c r="A263" s="1">
        <v>260</v>
      </c>
      <c r="B263" s="1" t="s">
        <v>27576</v>
      </c>
      <c r="C263" s="6" t="s">
        <v>27935</v>
      </c>
      <c r="D263" s="6" t="s">
        <v>5671</v>
      </c>
      <c r="E263" s="1" t="s">
        <v>28513</v>
      </c>
      <c r="F263" s="5"/>
      <c r="G263" s="5">
        <v>63.554180150000001</v>
      </c>
      <c r="H263" s="5"/>
      <c r="I263" s="5">
        <v>63.554180150000001</v>
      </c>
      <c r="J263" s="5"/>
      <c r="K263" s="5"/>
      <c r="L263" s="5">
        <v>22.961969379999999</v>
      </c>
      <c r="M263" s="5">
        <v>22.961969379999999</v>
      </c>
      <c r="N263" s="5">
        <v>44.033664700000003</v>
      </c>
      <c r="O263" s="5">
        <v>36.434959409999998</v>
      </c>
      <c r="P263" s="5">
        <v>33.452838900000003</v>
      </c>
      <c r="Q263" s="5">
        <v>37.973821000000001</v>
      </c>
      <c r="R263" s="5"/>
      <c r="S263" s="5"/>
      <c r="T263" s="5"/>
      <c r="U263" s="5"/>
      <c r="V263" s="5">
        <v>43.728233340000003</v>
      </c>
      <c r="W263" s="5">
        <v>33.13703537</v>
      </c>
      <c r="X263" s="5">
        <v>28.937194819999998</v>
      </c>
      <c r="Y263" s="5">
        <v>35.267487840000001</v>
      </c>
      <c r="Z263" s="5"/>
      <c r="AA263" s="5"/>
      <c r="AB263" s="5"/>
      <c r="AC263" s="5"/>
      <c r="AD263" s="5">
        <v>38.036605829999999</v>
      </c>
      <c r="AE263" s="5">
        <v>17.43823433</v>
      </c>
      <c r="AF263" s="5">
        <v>34.047801970000002</v>
      </c>
      <c r="AG263" s="5">
        <v>29.84088071</v>
      </c>
      <c r="AH263" s="5"/>
      <c r="AI263" s="5"/>
      <c r="AJ263" s="5">
        <v>28.319217680000001</v>
      </c>
      <c r="AK263" s="5">
        <v>28.319217680000001</v>
      </c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>
        <v>20.605506900000002</v>
      </c>
      <c r="AZ263" s="5"/>
      <c r="BA263" s="5">
        <v>20.605506900000002</v>
      </c>
    </row>
    <row r="264" spans="1:53" x14ac:dyDescent="0.2">
      <c r="A264" s="1">
        <v>261</v>
      </c>
      <c r="B264" s="1" t="s">
        <v>5677</v>
      </c>
      <c r="C264" s="6" t="s">
        <v>27936</v>
      </c>
      <c r="D264" s="6" t="s">
        <v>5679</v>
      </c>
      <c r="E264" s="1" t="s">
        <v>5680</v>
      </c>
      <c r="F264" s="5">
        <v>109.22731779999999</v>
      </c>
      <c r="G264" s="5">
        <v>140.73153690000001</v>
      </c>
      <c r="H264" s="5">
        <v>83.631980900000002</v>
      </c>
      <c r="I264" s="5">
        <v>111.1969452</v>
      </c>
      <c r="J264" s="5">
        <v>76.084991459999998</v>
      </c>
      <c r="K264" s="5">
        <v>81.219322199999993</v>
      </c>
      <c r="L264" s="5">
        <v>64.822090149999994</v>
      </c>
      <c r="M264" s="5">
        <v>74.042134599999997</v>
      </c>
      <c r="N264" s="5">
        <v>87.32388306</v>
      </c>
      <c r="O264" s="5">
        <v>105.0216064</v>
      </c>
      <c r="P264" s="5">
        <v>87.316177370000005</v>
      </c>
      <c r="Q264" s="5">
        <v>93.220555619999999</v>
      </c>
      <c r="R264" s="5"/>
      <c r="S264" s="5"/>
      <c r="T264" s="5"/>
      <c r="U264" s="5"/>
      <c r="V264" s="5">
        <v>100.319603</v>
      </c>
      <c r="W264" s="5">
        <v>103.0742798</v>
      </c>
      <c r="X264" s="5">
        <v>116.0874405</v>
      </c>
      <c r="Y264" s="5">
        <v>106.49377440000001</v>
      </c>
      <c r="Z264" s="5">
        <v>69.205757140000003</v>
      </c>
      <c r="AA264" s="5">
        <v>68.664314270000006</v>
      </c>
      <c r="AB264" s="5">
        <v>77.446624760000006</v>
      </c>
      <c r="AC264" s="5">
        <v>71.772232059999993</v>
      </c>
      <c r="AD264" s="5">
        <v>344.8946838</v>
      </c>
      <c r="AE264" s="5">
        <v>336.6348572</v>
      </c>
      <c r="AF264" s="5">
        <v>317.22100829999999</v>
      </c>
      <c r="AG264" s="5">
        <v>332.91684980000002</v>
      </c>
      <c r="AH264" s="5">
        <v>54.929843900000002</v>
      </c>
      <c r="AI264" s="5">
        <v>40.723251339999997</v>
      </c>
      <c r="AJ264" s="5">
        <v>33.552913670000002</v>
      </c>
      <c r="AK264" s="5">
        <v>43.068669640000003</v>
      </c>
      <c r="AL264" s="5">
        <v>258.95700069999998</v>
      </c>
      <c r="AM264" s="5">
        <v>278.6221008</v>
      </c>
      <c r="AN264" s="5">
        <v>308.99404909999998</v>
      </c>
      <c r="AO264" s="5">
        <v>282.19105020000001</v>
      </c>
      <c r="AP264" s="5">
        <v>104.8972397</v>
      </c>
      <c r="AQ264" s="5">
        <v>103.4812546</v>
      </c>
      <c r="AR264" s="5">
        <v>80.821685790000004</v>
      </c>
      <c r="AS264" s="5">
        <v>96.400060019999998</v>
      </c>
      <c r="AT264" s="5">
        <v>251.85105899999999</v>
      </c>
      <c r="AU264" s="5">
        <v>208.67877200000001</v>
      </c>
      <c r="AV264" s="5">
        <v>193.88156129999999</v>
      </c>
      <c r="AW264" s="5">
        <v>218.1371307</v>
      </c>
      <c r="AX264" s="5"/>
      <c r="AY264" s="5"/>
      <c r="AZ264" s="5"/>
      <c r="BA264" s="5"/>
    </row>
    <row r="265" spans="1:53" x14ac:dyDescent="0.2">
      <c r="A265" s="1">
        <v>262</v>
      </c>
      <c r="B265" s="1" t="s">
        <v>5681</v>
      </c>
      <c r="C265" s="6" t="s">
        <v>27937</v>
      </c>
      <c r="D265" s="6" t="s">
        <v>5683</v>
      </c>
      <c r="E265" s="1" t="s">
        <v>5684</v>
      </c>
      <c r="F265" s="5"/>
      <c r="G265" s="5">
        <v>78.981956479999994</v>
      </c>
      <c r="H265" s="5"/>
      <c r="I265" s="5">
        <v>78.981956479999994</v>
      </c>
      <c r="J265" s="5"/>
      <c r="K265" s="5">
        <v>37.602500919999997</v>
      </c>
      <c r="L265" s="5">
        <v>50.074382780000001</v>
      </c>
      <c r="M265" s="5">
        <v>43.838441850000002</v>
      </c>
      <c r="N265" s="5">
        <v>69.948905940000003</v>
      </c>
      <c r="O265" s="5">
        <v>42.751808169999997</v>
      </c>
      <c r="P265" s="5">
        <v>52.988708500000001</v>
      </c>
      <c r="Q265" s="5">
        <v>55.229807540000003</v>
      </c>
      <c r="R265" s="5"/>
      <c r="S265" s="5">
        <v>122.6070709</v>
      </c>
      <c r="T265" s="5"/>
      <c r="U265" s="5">
        <v>122.6070709</v>
      </c>
      <c r="V265" s="5">
        <v>150.890625</v>
      </c>
      <c r="W265" s="5">
        <v>65.693641659999997</v>
      </c>
      <c r="X265" s="5">
        <v>128.315506</v>
      </c>
      <c r="Y265" s="5">
        <v>114.9665909</v>
      </c>
      <c r="Z265" s="5">
        <v>20.621681209999998</v>
      </c>
      <c r="AA265" s="5"/>
      <c r="AB265" s="5"/>
      <c r="AC265" s="5">
        <v>20.621681209999998</v>
      </c>
      <c r="AD265" s="5">
        <v>77.143936159999996</v>
      </c>
      <c r="AE265" s="5">
        <v>133.14886469999999</v>
      </c>
      <c r="AF265" s="5">
        <v>190.18544009999999</v>
      </c>
      <c r="AG265" s="5">
        <v>133.49274700000001</v>
      </c>
      <c r="AH265" s="5"/>
      <c r="AI265" s="5"/>
      <c r="AJ265" s="5">
        <v>33.737190249999998</v>
      </c>
      <c r="AK265" s="5">
        <v>33.737190249999998</v>
      </c>
      <c r="AL265" s="5">
        <v>143.25340270000001</v>
      </c>
      <c r="AM265" s="5">
        <v>177.0544586</v>
      </c>
      <c r="AN265" s="5">
        <v>176.0638275</v>
      </c>
      <c r="AO265" s="5">
        <v>165.45722960000001</v>
      </c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</row>
    <row r="266" spans="1:53" x14ac:dyDescent="0.2">
      <c r="A266" s="1">
        <v>263</v>
      </c>
      <c r="B266" s="1" t="s">
        <v>5685</v>
      </c>
      <c r="C266" s="6" t="s">
        <v>27938</v>
      </c>
      <c r="D266" s="6" t="s">
        <v>5687</v>
      </c>
      <c r="E266" s="1" t="s">
        <v>5688</v>
      </c>
      <c r="F266" s="5"/>
      <c r="G266" s="5"/>
      <c r="H266" s="5"/>
      <c r="I266" s="5"/>
      <c r="J266" s="5">
        <v>70.782569890000005</v>
      </c>
      <c r="K266" s="5">
        <v>46.641036990000003</v>
      </c>
      <c r="L266" s="5">
        <v>53.663516999999999</v>
      </c>
      <c r="M266" s="5">
        <v>57.029041290000002</v>
      </c>
      <c r="N266" s="5">
        <v>22.691720960000001</v>
      </c>
      <c r="O266" s="5">
        <v>7.402672291</v>
      </c>
      <c r="P266" s="5">
        <v>19.986909870000002</v>
      </c>
      <c r="Q266" s="5">
        <v>16.693767709999999</v>
      </c>
      <c r="R266" s="5">
        <v>118.1081009</v>
      </c>
      <c r="S266" s="5">
        <v>116.9128418</v>
      </c>
      <c r="T266" s="5">
        <v>125.28006739999999</v>
      </c>
      <c r="U266" s="5">
        <v>120.1003367</v>
      </c>
      <c r="V266" s="5"/>
      <c r="W266" s="5"/>
      <c r="X266" s="5">
        <v>11.39806843</v>
      </c>
      <c r="Y266" s="5">
        <v>11.39806843</v>
      </c>
      <c r="Z266" s="5">
        <v>66.307258610000005</v>
      </c>
      <c r="AA266" s="5">
        <v>72.886993410000002</v>
      </c>
      <c r="AB266" s="5">
        <v>73.370552059999994</v>
      </c>
      <c r="AC266" s="5">
        <v>70.854934689999993</v>
      </c>
      <c r="AD266" s="5"/>
      <c r="AE266" s="5"/>
      <c r="AF266" s="5"/>
      <c r="AG266" s="5"/>
      <c r="AH266" s="5">
        <v>24.678390499999999</v>
      </c>
      <c r="AI266" s="5">
        <v>34.110687259999999</v>
      </c>
      <c r="AJ266" s="5">
        <v>30.05483246</v>
      </c>
      <c r="AK266" s="5">
        <v>29.614636740000002</v>
      </c>
      <c r="AL266" s="5"/>
      <c r="AM266" s="5"/>
      <c r="AN266" s="5"/>
      <c r="AO266" s="5"/>
      <c r="AP266" s="5"/>
      <c r="AQ266" s="5">
        <v>22.42443085</v>
      </c>
      <c r="AR266" s="5"/>
      <c r="AS266" s="5">
        <v>22.42443085</v>
      </c>
      <c r="AT266" s="5"/>
      <c r="AU266" s="5"/>
      <c r="AV266" s="5"/>
      <c r="AW266" s="5"/>
      <c r="AX266" s="5">
        <v>31.928293230000001</v>
      </c>
      <c r="AY266" s="5">
        <v>32.834022519999998</v>
      </c>
      <c r="AZ266" s="5">
        <v>29.000514979999998</v>
      </c>
      <c r="BA266" s="5">
        <v>31.254276910000002</v>
      </c>
    </row>
    <row r="267" spans="1:53" x14ac:dyDescent="0.2">
      <c r="A267" s="1">
        <v>264</v>
      </c>
      <c r="B267" s="1" t="s">
        <v>5713</v>
      </c>
      <c r="C267" s="6" t="s">
        <v>27939</v>
      </c>
      <c r="D267" s="6" t="s">
        <v>5715</v>
      </c>
      <c r="E267" s="1" t="s">
        <v>5716</v>
      </c>
      <c r="F267" s="5"/>
      <c r="G267" s="5"/>
      <c r="H267" s="5"/>
      <c r="I267" s="5"/>
      <c r="J267" s="5">
        <v>12.733848569999999</v>
      </c>
      <c r="K267" s="5">
        <v>10.120084759999999</v>
      </c>
      <c r="L267" s="5">
        <v>10.363988880000001</v>
      </c>
      <c r="M267" s="5">
        <v>11.072640740000001</v>
      </c>
      <c r="N267" s="5"/>
      <c r="O267" s="5"/>
      <c r="P267" s="5"/>
      <c r="Q267" s="5"/>
      <c r="R267" s="5">
        <v>26.34993935</v>
      </c>
      <c r="S267" s="5">
        <v>12.850915909999999</v>
      </c>
      <c r="T267" s="5">
        <v>18.170608519999998</v>
      </c>
      <c r="U267" s="5">
        <v>19.12382126</v>
      </c>
      <c r="V267" s="5"/>
      <c r="W267" s="5"/>
      <c r="X267" s="5"/>
      <c r="Y267" s="5"/>
      <c r="Z267" s="5">
        <v>12.79088116</v>
      </c>
      <c r="AA267" s="5">
        <v>12.041032789999999</v>
      </c>
      <c r="AB267" s="5">
        <v>9.7137384410000003</v>
      </c>
      <c r="AC267" s="5">
        <v>11.515217460000001</v>
      </c>
      <c r="AD267" s="5">
        <v>5.7245736120000004</v>
      </c>
      <c r="AE267" s="5"/>
      <c r="AF267" s="5"/>
      <c r="AG267" s="5">
        <v>5.7245736120000004</v>
      </c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</row>
    <row r="268" spans="1:53" x14ac:dyDescent="0.2">
      <c r="A268" s="1">
        <v>265</v>
      </c>
      <c r="B268" s="1" t="s">
        <v>5729</v>
      </c>
      <c r="C268" s="6" t="s">
        <v>27940</v>
      </c>
      <c r="D268" s="6" t="s">
        <v>5731</v>
      </c>
      <c r="E268" s="1" t="s">
        <v>5732</v>
      </c>
      <c r="F268" s="5">
        <v>143.80200199999999</v>
      </c>
      <c r="G268" s="5"/>
      <c r="H268" s="5">
        <v>89.172058109999995</v>
      </c>
      <c r="I268" s="5">
        <v>116.48703</v>
      </c>
      <c r="J268" s="5">
        <v>51.12777328</v>
      </c>
      <c r="K268" s="5">
        <v>45.416522980000003</v>
      </c>
      <c r="L268" s="5">
        <v>45.307521819999998</v>
      </c>
      <c r="M268" s="5">
        <v>47.283939359999998</v>
      </c>
      <c r="N268" s="5">
        <v>66.588279720000003</v>
      </c>
      <c r="O268" s="5">
        <v>74.74748993</v>
      </c>
      <c r="P268" s="5">
        <v>67.382743840000003</v>
      </c>
      <c r="Q268" s="5">
        <v>69.572837829999997</v>
      </c>
      <c r="R268" s="5">
        <v>30.932201389999999</v>
      </c>
      <c r="S268" s="5">
        <v>35.276126859999998</v>
      </c>
      <c r="T268" s="5">
        <v>36.682838439999998</v>
      </c>
      <c r="U268" s="5">
        <v>34.297055559999997</v>
      </c>
      <c r="V268" s="5">
        <v>67.048843379999994</v>
      </c>
      <c r="W268" s="5">
        <v>74.115623470000003</v>
      </c>
      <c r="X268" s="5">
        <v>70.056015009999996</v>
      </c>
      <c r="Y268" s="5">
        <v>70.406827289999995</v>
      </c>
      <c r="Z268" s="5">
        <v>48.253967289999999</v>
      </c>
      <c r="AA268" s="5">
        <v>42.68352127</v>
      </c>
      <c r="AB268" s="5">
        <v>51.937324519999997</v>
      </c>
      <c r="AC268" s="5">
        <v>47.624937690000003</v>
      </c>
      <c r="AD268" s="5">
        <v>94.258964539999994</v>
      </c>
      <c r="AE268" s="5">
        <v>96.341789250000005</v>
      </c>
      <c r="AF268" s="5">
        <v>92.350135800000004</v>
      </c>
      <c r="AG268" s="5">
        <v>94.316963200000004</v>
      </c>
      <c r="AH268" s="5">
        <v>45.7286644</v>
      </c>
      <c r="AI268" s="5">
        <v>41.410442349999997</v>
      </c>
      <c r="AJ268" s="5">
        <v>53.992229459999997</v>
      </c>
      <c r="AK268" s="5">
        <v>47.04377874</v>
      </c>
      <c r="AL268" s="5">
        <v>53.730991359999997</v>
      </c>
      <c r="AM268" s="5">
        <v>70.289695739999999</v>
      </c>
      <c r="AN268" s="5">
        <v>51.73007965</v>
      </c>
      <c r="AO268" s="5">
        <v>58.583588919999997</v>
      </c>
      <c r="AP268" s="5">
        <v>30.88018417</v>
      </c>
      <c r="AQ268" s="5">
        <v>44.388149259999999</v>
      </c>
      <c r="AR268" s="5">
        <v>37.105575559999998</v>
      </c>
      <c r="AS268" s="5">
        <v>37.457969669999997</v>
      </c>
      <c r="AT268" s="5">
        <v>88.455619810000002</v>
      </c>
      <c r="AU268" s="5">
        <v>83.795372009999994</v>
      </c>
      <c r="AV268" s="5">
        <v>78.212051389999999</v>
      </c>
      <c r="AW268" s="5">
        <v>83.487681069999994</v>
      </c>
      <c r="AX268" s="5">
        <v>27.266298290000002</v>
      </c>
      <c r="AY268" s="5">
        <v>19.65780067</v>
      </c>
      <c r="AZ268" s="5">
        <v>23.412841799999999</v>
      </c>
      <c r="BA268" s="5">
        <v>23.445646920000002</v>
      </c>
    </row>
    <row r="269" spans="1:53" x14ac:dyDescent="0.2">
      <c r="A269" s="1">
        <v>266</v>
      </c>
      <c r="B269" s="1" t="s">
        <v>27577</v>
      </c>
      <c r="C269" s="6" t="s">
        <v>27941</v>
      </c>
      <c r="D269" s="6" t="s">
        <v>28365</v>
      </c>
      <c r="E269" s="1" t="s">
        <v>28514</v>
      </c>
      <c r="F269" s="5">
        <v>4219.9580079999996</v>
      </c>
      <c r="G269" s="5">
        <v>3119.7578130000002</v>
      </c>
      <c r="H269" s="5">
        <v>2968.2277829999998</v>
      </c>
      <c r="I269" s="5">
        <v>3435.9812010000001</v>
      </c>
      <c r="J269" s="5">
        <v>622.7967529</v>
      </c>
      <c r="K269" s="5">
        <v>613.94677730000001</v>
      </c>
      <c r="L269" s="5">
        <v>677.84344480000004</v>
      </c>
      <c r="M269" s="5">
        <v>638.19565839999996</v>
      </c>
      <c r="N269" s="5">
        <v>2502.1286620000001</v>
      </c>
      <c r="O269" s="5">
        <v>2340.734375</v>
      </c>
      <c r="P269" s="5">
        <v>2272.4848630000001</v>
      </c>
      <c r="Q269" s="5">
        <v>2371.7826329999998</v>
      </c>
      <c r="R269" s="5">
        <v>963.01721190000001</v>
      </c>
      <c r="S269" s="5">
        <v>685.43103029999997</v>
      </c>
      <c r="T269" s="5">
        <v>685.72985840000001</v>
      </c>
      <c r="U269" s="5">
        <v>778.05936689999999</v>
      </c>
      <c r="V269" s="5">
        <v>1670.625366</v>
      </c>
      <c r="W269" s="5">
        <v>2877.767578</v>
      </c>
      <c r="X269" s="5">
        <v>2325.038086</v>
      </c>
      <c r="Y269" s="5">
        <v>2291.143677</v>
      </c>
      <c r="Z269" s="5">
        <v>538.73840329999996</v>
      </c>
      <c r="AA269" s="5">
        <v>883.42156980000004</v>
      </c>
      <c r="AB269" s="5">
        <v>1063.583374</v>
      </c>
      <c r="AC269" s="5">
        <v>828.58111570000005</v>
      </c>
      <c r="AD269" s="5">
        <v>12581.815430000001</v>
      </c>
      <c r="AE269" s="5">
        <v>11146.853520000001</v>
      </c>
      <c r="AF269" s="5">
        <v>11938.88574</v>
      </c>
      <c r="AG269" s="5">
        <v>11889.1849</v>
      </c>
      <c r="AH269" s="5">
        <v>400.47647089999998</v>
      </c>
      <c r="AI269" s="5">
        <v>667.16448969999999</v>
      </c>
      <c r="AJ269" s="5">
        <v>700.97436519999997</v>
      </c>
      <c r="AK269" s="5">
        <v>589.53844200000003</v>
      </c>
      <c r="AL269" s="5">
        <v>11938.57422</v>
      </c>
      <c r="AM269" s="5">
        <v>21571.335940000001</v>
      </c>
      <c r="AN269" s="5">
        <v>22414.841799999998</v>
      </c>
      <c r="AO269" s="5">
        <v>18641.583979999999</v>
      </c>
      <c r="AP269" s="5">
        <v>1809.8286129999999</v>
      </c>
      <c r="AQ269" s="5">
        <v>1660.8032229999999</v>
      </c>
      <c r="AR269" s="5">
        <v>1028.330933</v>
      </c>
      <c r="AS269" s="5">
        <v>1499.654256</v>
      </c>
      <c r="AT269" s="5">
        <v>1316.153564</v>
      </c>
      <c r="AU269" s="5">
        <v>1616.757202</v>
      </c>
      <c r="AV269" s="5">
        <v>1458.341064</v>
      </c>
      <c r="AW269" s="5">
        <v>1463.7506100000001</v>
      </c>
      <c r="AX269" s="5">
        <v>730.12615970000002</v>
      </c>
      <c r="AY269" s="5">
        <v>911.79754639999999</v>
      </c>
      <c r="AZ269" s="5">
        <v>1306.1057129999999</v>
      </c>
      <c r="BA269" s="5">
        <v>982.67647299999999</v>
      </c>
    </row>
    <row r="270" spans="1:53" x14ac:dyDescent="0.2">
      <c r="A270" s="1">
        <v>267</v>
      </c>
      <c r="B270" s="1" t="s">
        <v>5777</v>
      </c>
      <c r="C270" s="6" t="s">
        <v>27942</v>
      </c>
      <c r="D270" s="6" t="s">
        <v>5779</v>
      </c>
      <c r="E270" s="1" t="s">
        <v>5780</v>
      </c>
      <c r="F270" s="5">
        <v>198.6850891</v>
      </c>
      <c r="G270" s="5">
        <v>847.50219730000003</v>
      </c>
      <c r="H270" s="5">
        <v>72.817680359999997</v>
      </c>
      <c r="I270" s="5">
        <v>373.00165559999999</v>
      </c>
      <c r="J270" s="5">
        <v>55.129745479999997</v>
      </c>
      <c r="K270" s="5">
        <v>60.56387711</v>
      </c>
      <c r="L270" s="5">
        <v>60.600727079999999</v>
      </c>
      <c r="M270" s="5">
        <v>58.764783219999998</v>
      </c>
      <c r="N270" s="5">
        <v>133.55427549999999</v>
      </c>
      <c r="O270" s="5">
        <v>136.3524017</v>
      </c>
      <c r="P270" s="5">
        <v>146.4295807</v>
      </c>
      <c r="Q270" s="5">
        <v>138.77875259999999</v>
      </c>
      <c r="R270" s="5">
        <v>36.341987609999997</v>
      </c>
      <c r="S270" s="5"/>
      <c r="T270" s="5">
        <v>226.9434052</v>
      </c>
      <c r="U270" s="5">
        <v>131.64269640000001</v>
      </c>
      <c r="V270" s="5">
        <v>157.28466800000001</v>
      </c>
      <c r="W270" s="5">
        <v>115.6777878</v>
      </c>
      <c r="X270" s="5">
        <v>161.61769100000001</v>
      </c>
      <c r="Y270" s="5">
        <v>144.86004890000001</v>
      </c>
      <c r="Z270" s="5">
        <v>147.075119</v>
      </c>
      <c r="AA270" s="5">
        <v>142.7473755</v>
      </c>
      <c r="AB270" s="5">
        <v>131.671875</v>
      </c>
      <c r="AC270" s="5">
        <v>140.49812320000001</v>
      </c>
      <c r="AD270" s="5">
        <v>331.01089480000002</v>
      </c>
      <c r="AE270" s="5">
        <v>285.0281372</v>
      </c>
      <c r="AF270" s="5">
        <v>250.00871280000001</v>
      </c>
      <c r="AG270" s="5">
        <v>288.68258159999999</v>
      </c>
      <c r="AH270" s="5"/>
      <c r="AI270" s="5"/>
      <c r="AJ270" s="5">
        <v>5671.2534180000002</v>
      </c>
      <c r="AK270" s="5">
        <v>5671.2534180000002</v>
      </c>
      <c r="AL270" s="5">
        <v>445.08023070000002</v>
      </c>
      <c r="AM270" s="5">
        <v>411.71560670000002</v>
      </c>
      <c r="AN270" s="5">
        <v>411.6326904</v>
      </c>
      <c r="AO270" s="5">
        <v>422.8095093</v>
      </c>
      <c r="AP270" s="5">
        <v>183.43463130000001</v>
      </c>
      <c r="AQ270" s="5">
        <v>182.92977909999999</v>
      </c>
      <c r="AR270" s="5">
        <v>158.47303769999999</v>
      </c>
      <c r="AS270" s="5">
        <v>174.94581600000001</v>
      </c>
      <c r="AT270" s="5">
        <v>429.2454224</v>
      </c>
      <c r="AU270" s="5">
        <v>542.29095459999996</v>
      </c>
      <c r="AV270" s="5">
        <v>394.13635249999999</v>
      </c>
      <c r="AW270" s="5">
        <v>455.22424319999999</v>
      </c>
      <c r="AX270" s="5">
        <v>181.06794740000001</v>
      </c>
      <c r="AY270" s="5">
        <v>13130.295899999999</v>
      </c>
      <c r="AZ270" s="5">
        <v>45.038352969999998</v>
      </c>
      <c r="BA270" s="5">
        <v>4452.1340659999996</v>
      </c>
    </row>
    <row r="271" spans="1:53" x14ac:dyDescent="0.2">
      <c r="A271" s="1">
        <v>268</v>
      </c>
      <c r="B271" s="1" t="s">
        <v>27578</v>
      </c>
      <c r="C271" s="6" t="s">
        <v>27943</v>
      </c>
      <c r="D271" s="6" t="s">
        <v>28366</v>
      </c>
      <c r="E271" s="1" t="s">
        <v>28515</v>
      </c>
      <c r="F271" s="5">
        <v>122.9172897</v>
      </c>
      <c r="G271" s="5">
        <v>106.27088929999999</v>
      </c>
      <c r="H271" s="5">
        <v>60.744686129999998</v>
      </c>
      <c r="I271" s="5">
        <v>96.644288380000006</v>
      </c>
      <c r="J271" s="5"/>
      <c r="K271" s="5">
        <v>15.55950451</v>
      </c>
      <c r="L271" s="5"/>
      <c r="M271" s="5">
        <v>15.55950451</v>
      </c>
      <c r="N271" s="5">
        <v>63.626354220000003</v>
      </c>
      <c r="O271" s="5">
        <v>76.652038570000002</v>
      </c>
      <c r="P271" s="5">
        <v>49.063358309999998</v>
      </c>
      <c r="Q271" s="5">
        <v>63.113917030000003</v>
      </c>
      <c r="R271" s="5"/>
      <c r="S271" s="5"/>
      <c r="T271" s="5"/>
      <c r="U271" s="5"/>
      <c r="V271" s="5">
        <v>92.505126950000005</v>
      </c>
      <c r="W271" s="5">
        <v>146.5824585</v>
      </c>
      <c r="X271" s="5">
        <v>107.63404850000001</v>
      </c>
      <c r="Y271" s="5">
        <v>115.57387799999999</v>
      </c>
      <c r="Z271" s="5"/>
      <c r="AA271" s="5"/>
      <c r="AB271" s="5"/>
      <c r="AC271" s="5"/>
      <c r="AD271" s="5">
        <v>151.4832001</v>
      </c>
      <c r="AE271" s="5">
        <v>114.0230179</v>
      </c>
      <c r="AF271" s="5">
        <v>111.4385376</v>
      </c>
      <c r="AG271" s="5">
        <v>125.64825190000001</v>
      </c>
      <c r="AH271" s="5">
        <v>31.729740140000001</v>
      </c>
      <c r="AI271" s="5"/>
      <c r="AJ271" s="5"/>
      <c r="AK271" s="5">
        <v>31.729740140000001</v>
      </c>
      <c r="AL271" s="5"/>
      <c r="AM271" s="5"/>
      <c r="AN271" s="5"/>
      <c r="AO271" s="5"/>
      <c r="AP271" s="5"/>
      <c r="AQ271" s="5"/>
      <c r="AR271" s="5"/>
      <c r="AS271" s="5"/>
      <c r="AT271" s="5">
        <v>34.619243619999999</v>
      </c>
      <c r="AU271" s="5"/>
      <c r="AV271" s="5"/>
      <c r="AW271" s="5">
        <v>34.619243619999999</v>
      </c>
      <c r="AX271" s="5"/>
      <c r="AY271" s="5"/>
      <c r="AZ271" s="5"/>
      <c r="BA271" s="5"/>
    </row>
    <row r="272" spans="1:53" x14ac:dyDescent="0.2">
      <c r="A272" s="1">
        <v>269</v>
      </c>
      <c r="B272" s="1" t="s">
        <v>5929</v>
      </c>
      <c r="C272" s="6" t="s">
        <v>27944</v>
      </c>
      <c r="D272" s="6" t="s">
        <v>5931</v>
      </c>
      <c r="E272" s="1" t="s">
        <v>5932</v>
      </c>
      <c r="F272" s="5">
        <v>198.07962040000001</v>
      </c>
      <c r="G272" s="5"/>
      <c r="H272" s="5"/>
      <c r="I272" s="5">
        <v>198.07962040000001</v>
      </c>
      <c r="J272" s="5"/>
      <c r="K272" s="5"/>
      <c r="L272" s="5"/>
      <c r="M272" s="5"/>
      <c r="N272" s="5">
        <v>61.42431259</v>
      </c>
      <c r="O272" s="5">
        <v>67.010887150000002</v>
      </c>
      <c r="P272" s="5">
        <v>78.601570129999999</v>
      </c>
      <c r="Q272" s="5">
        <v>69.012256620000002</v>
      </c>
      <c r="R272" s="5"/>
      <c r="S272" s="5"/>
      <c r="T272" s="5"/>
      <c r="U272" s="5"/>
      <c r="V272" s="5">
        <v>185.26531979999999</v>
      </c>
      <c r="W272" s="5">
        <v>122.22093959999999</v>
      </c>
      <c r="X272" s="5">
        <v>130.3401642</v>
      </c>
      <c r="Y272" s="5">
        <v>145.94214120000001</v>
      </c>
      <c r="Z272" s="5"/>
      <c r="AA272" s="5"/>
      <c r="AB272" s="5"/>
      <c r="AC272" s="5"/>
      <c r="AD272" s="5">
        <v>185.81222529999999</v>
      </c>
      <c r="AE272" s="5">
        <v>15.45032406</v>
      </c>
      <c r="AF272" s="5">
        <v>10.08880806</v>
      </c>
      <c r="AG272" s="5">
        <v>70.450452490000004</v>
      </c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>
        <v>57.225040440000001</v>
      </c>
      <c r="AY272" s="5">
        <v>54.02852249</v>
      </c>
      <c r="AZ272" s="5"/>
      <c r="BA272" s="5">
        <v>55.626781459999997</v>
      </c>
    </row>
    <row r="273" spans="1:53" x14ac:dyDescent="0.2">
      <c r="A273" s="1">
        <v>270</v>
      </c>
      <c r="B273" s="1" t="s">
        <v>5953</v>
      </c>
      <c r="C273" s="6" t="s">
        <v>27945</v>
      </c>
      <c r="D273" s="6" t="s">
        <v>5955</v>
      </c>
      <c r="E273" s="1" t="s">
        <v>5956</v>
      </c>
      <c r="F273" s="5">
        <v>186.1470032</v>
      </c>
      <c r="G273" s="5">
        <v>159.01992799999999</v>
      </c>
      <c r="H273" s="5">
        <v>197.98298650000001</v>
      </c>
      <c r="I273" s="5">
        <v>181.0499725</v>
      </c>
      <c r="J273" s="5">
        <v>283.63797</v>
      </c>
      <c r="K273" s="5">
        <v>295.33377080000002</v>
      </c>
      <c r="L273" s="5">
        <v>290.65826420000002</v>
      </c>
      <c r="M273" s="5">
        <v>289.87666830000001</v>
      </c>
      <c r="N273" s="5">
        <v>114.859848</v>
      </c>
      <c r="O273" s="5">
        <v>112.35646819999999</v>
      </c>
      <c r="P273" s="5">
        <v>112.3456802</v>
      </c>
      <c r="Q273" s="5">
        <v>113.1873322</v>
      </c>
      <c r="R273" s="5">
        <v>155.6750031</v>
      </c>
      <c r="S273" s="5">
        <v>186.12287900000001</v>
      </c>
      <c r="T273" s="5">
        <v>173.5547943</v>
      </c>
      <c r="U273" s="5">
        <v>171.78422549999999</v>
      </c>
      <c r="V273" s="5">
        <v>132.53706360000001</v>
      </c>
      <c r="W273" s="5">
        <v>111.5196686</v>
      </c>
      <c r="X273" s="5">
        <v>109.1187592</v>
      </c>
      <c r="Y273" s="5">
        <v>117.7251638</v>
      </c>
      <c r="Z273" s="5">
        <v>198.82922360000001</v>
      </c>
      <c r="AA273" s="5">
        <v>190.8473358</v>
      </c>
      <c r="AB273" s="5">
        <v>188.20555110000001</v>
      </c>
      <c r="AC273" s="5">
        <v>192.6273702</v>
      </c>
      <c r="AD273" s="5">
        <v>136.6574554</v>
      </c>
      <c r="AE273" s="5">
        <v>151.83757019999999</v>
      </c>
      <c r="AF273" s="5">
        <v>139.5391846</v>
      </c>
      <c r="AG273" s="5">
        <v>142.67807010000001</v>
      </c>
      <c r="AH273" s="5">
        <v>886.73852539999996</v>
      </c>
      <c r="AI273" s="5">
        <v>883.87097170000004</v>
      </c>
      <c r="AJ273" s="5">
        <v>909.3419189</v>
      </c>
      <c r="AK273" s="5">
        <v>893.31713869999999</v>
      </c>
      <c r="AL273" s="5">
        <v>196.64704900000001</v>
      </c>
      <c r="AM273" s="5">
        <v>135.6165771</v>
      </c>
      <c r="AN273" s="5">
        <v>147.11064150000001</v>
      </c>
      <c r="AO273" s="5">
        <v>159.79142250000001</v>
      </c>
      <c r="AP273" s="5">
        <v>498.34527589999999</v>
      </c>
      <c r="AQ273" s="5">
        <v>542.58691409999994</v>
      </c>
      <c r="AR273" s="5">
        <v>473.51275629999998</v>
      </c>
      <c r="AS273" s="5">
        <v>504.81498210000001</v>
      </c>
      <c r="AT273" s="5">
        <v>295.99130250000002</v>
      </c>
      <c r="AU273" s="5">
        <v>184.23741150000001</v>
      </c>
      <c r="AV273" s="5">
        <v>236.07374569999999</v>
      </c>
      <c r="AW273" s="5">
        <v>238.76748660000001</v>
      </c>
      <c r="AX273" s="5">
        <v>1139.581909</v>
      </c>
      <c r="AY273" s="5">
        <v>1059.200562</v>
      </c>
      <c r="AZ273" s="5">
        <v>1097.1339109999999</v>
      </c>
      <c r="BA273" s="5">
        <v>1098.638794</v>
      </c>
    </row>
    <row r="274" spans="1:53" x14ac:dyDescent="0.2">
      <c r="A274" s="1">
        <v>271</v>
      </c>
      <c r="B274" s="1" t="s">
        <v>5977</v>
      </c>
      <c r="C274" s="6" t="s">
        <v>27946</v>
      </c>
      <c r="D274" s="6" t="s">
        <v>5979</v>
      </c>
      <c r="E274" s="1" t="s">
        <v>5980</v>
      </c>
      <c r="F274" s="5"/>
      <c r="G274" s="5"/>
      <c r="H274" s="5"/>
      <c r="I274" s="5"/>
      <c r="J274" s="5">
        <v>71.958114620000003</v>
      </c>
      <c r="K274" s="5">
        <v>81.860908510000002</v>
      </c>
      <c r="L274" s="5">
        <v>74.768516539999993</v>
      </c>
      <c r="M274" s="5">
        <v>76.195846560000007</v>
      </c>
      <c r="N274" s="5"/>
      <c r="O274" s="5"/>
      <c r="P274" s="5"/>
      <c r="Q274" s="5"/>
      <c r="R274" s="5">
        <v>94.556312559999995</v>
      </c>
      <c r="S274" s="5">
        <v>65.796592709999999</v>
      </c>
      <c r="T274" s="5">
        <v>113.1579208</v>
      </c>
      <c r="U274" s="5">
        <v>91.170275369999999</v>
      </c>
      <c r="V274" s="5"/>
      <c r="W274" s="5"/>
      <c r="X274" s="5"/>
      <c r="Y274" s="5"/>
      <c r="Z274" s="5">
        <v>83.911376950000005</v>
      </c>
      <c r="AA274" s="5">
        <v>76.863601680000002</v>
      </c>
      <c r="AB274" s="5">
        <v>80.17906189</v>
      </c>
      <c r="AC274" s="5">
        <v>80.31801351</v>
      </c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</row>
    <row r="275" spans="1:53" x14ac:dyDescent="0.2">
      <c r="A275" s="1">
        <v>272</v>
      </c>
      <c r="B275" s="1" t="s">
        <v>27579</v>
      </c>
      <c r="C275" s="6" t="s">
        <v>27947</v>
      </c>
      <c r="D275" s="6" t="s">
        <v>28367</v>
      </c>
      <c r="E275" s="1" t="s">
        <v>28516</v>
      </c>
      <c r="F275" s="5"/>
      <c r="G275" s="5"/>
      <c r="H275" s="5"/>
      <c r="I275" s="5"/>
      <c r="J275" s="5">
        <v>51.80389023</v>
      </c>
      <c r="K275" s="5">
        <v>31.8997612</v>
      </c>
      <c r="L275" s="5">
        <v>31.821289060000002</v>
      </c>
      <c r="M275" s="5">
        <v>38.5083135</v>
      </c>
      <c r="N275" s="5"/>
      <c r="O275" s="5"/>
      <c r="P275" s="5"/>
      <c r="Q275" s="5"/>
      <c r="R275" s="5">
        <v>121.65345000000001</v>
      </c>
      <c r="S275" s="5">
        <v>116.0962143</v>
      </c>
      <c r="T275" s="5">
        <v>112.3106384</v>
      </c>
      <c r="U275" s="5">
        <v>116.6867676</v>
      </c>
      <c r="V275" s="5"/>
      <c r="W275" s="5"/>
      <c r="X275" s="5"/>
      <c r="Y275" s="5"/>
      <c r="Z275" s="5">
        <v>52.408428190000002</v>
      </c>
      <c r="AA275" s="5">
        <v>51.360565190000003</v>
      </c>
      <c r="AB275" s="5">
        <v>47.152721409999998</v>
      </c>
      <c r="AC275" s="5">
        <v>50.307238259999998</v>
      </c>
      <c r="AD275" s="5"/>
      <c r="AE275" s="5"/>
      <c r="AF275" s="5"/>
      <c r="AG275" s="5"/>
      <c r="AH275" s="5">
        <v>92.363311769999996</v>
      </c>
      <c r="AI275" s="5">
        <v>81.382598880000003</v>
      </c>
      <c r="AJ275" s="5">
        <v>76.827713009999997</v>
      </c>
      <c r="AK275" s="5">
        <v>83.524541220000003</v>
      </c>
      <c r="AL275" s="5"/>
      <c r="AM275" s="5"/>
      <c r="AN275" s="5"/>
      <c r="AO275" s="5"/>
      <c r="AP275" s="5"/>
      <c r="AQ275" s="5">
        <v>150.56007389999999</v>
      </c>
      <c r="AR275" s="5"/>
      <c r="AS275" s="5">
        <v>150.56007389999999</v>
      </c>
      <c r="AT275" s="5"/>
      <c r="AU275" s="5"/>
      <c r="AV275" s="5"/>
      <c r="AW275" s="5"/>
      <c r="AX275" s="5">
        <v>421.78515629999998</v>
      </c>
      <c r="AY275" s="5">
        <v>295.62475590000003</v>
      </c>
      <c r="AZ275" s="5">
        <v>202.85656739999999</v>
      </c>
      <c r="BA275" s="5">
        <v>306.75549319999999</v>
      </c>
    </row>
    <row r="276" spans="1:53" x14ac:dyDescent="0.2">
      <c r="A276" s="1">
        <v>273</v>
      </c>
      <c r="B276" s="1" t="s">
        <v>6005</v>
      </c>
      <c r="C276" s="6" t="s">
        <v>27948</v>
      </c>
      <c r="D276" s="6" t="s">
        <v>6007</v>
      </c>
      <c r="E276" s="1" t="s">
        <v>6008</v>
      </c>
      <c r="F276" s="5">
        <v>216.56445310000001</v>
      </c>
      <c r="G276" s="5">
        <v>262.66836549999999</v>
      </c>
      <c r="H276" s="5">
        <v>277.70486449999999</v>
      </c>
      <c r="I276" s="5">
        <v>252.31256099999999</v>
      </c>
      <c r="J276" s="5">
        <v>161.44119259999999</v>
      </c>
      <c r="K276" s="5">
        <v>180.36787409999999</v>
      </c>
      <c r="L276" s="5">
        <v>174.03732299999999</v>
      </c>
      <c r="M276" s="5">
        <v>171.94879660000001</v>
      </c>
      <c r="N276" s="5">
        <v>265.15597530000002</v>
      </c>
      <c r="O276" s="5">
        <v>249.26049800000001</v>
      </c>
      <c r="P276" s="5">
        <v>289.19705199999999</v>
      </c>
      <c r="Q276" s="5">
        <v>267.87117510000002</v>
      </c>
      <c r="R276" s="5">
        <v>163.67408750000001</v>
      </c>
      <c r="S276" s="5">
        <v>171.44215389999999</v>
      </c>
      <c r="T276" s="5">
        <v>175.4425354</v>
      </c>
      <c r="U276" s="5">
        <v>170.18625900000001</v>
      </c>
      <c r="V276" s="5">
        <v>237.70823669999999</v>
      </c>
      <c r="W276" s="5">
        <v>234.58253479999999</v>
      </c>
      <c r="X276" s="5">
        <v>220.84356690000001</v>
      </c>
      <c r="Y276" s="5">
        <v>231.0447795</v>
      </c>
      <c r="Z276" s="5">
        <v>165.8054047</v>
      </c>
      <c r="AA276" s="5">
        <v>140.98915099999999</v>
      </c>
      <c r="AB276" s="5">
        <v>137.61399840000001</v>
      </c>
      <c r="AC276" s="5">
        <v>148.1361847</v>
      </c>
      <c r="AD276" s="5">
        <v>344.5508423</v>
      </c>
      <c r="AE276" s="5">
        <v>336.5076904</v>
      </c>
      <c r="AF276" s="5">
        <v>330.85119630000003</v>
      </c>
      <c r="AG276" s="5">
        <v>337.30324300000001</v>
      </c>
      <c r="AH276" s="5">
        <v>185.00904850000001</v>
      </c>
      <c r="AI276" s="5">
        <v>196.105423</v>
      </c>
      <c r="AJ276" s="5">
        <v>183.921875</v>
      </c>
      <c r="AK276" s="5">
        <v>188.34544880000001</v>
      </c>
      <c r="AL276" s="5">
        <v>143.20404049999999</v>
      </c>
      <c r="AM276" s="5">
        <v>144.68554689999999</v>
      </c>
      <c r="AN276" s="5">
        <v>159.11039729999999</v>
      </c>
      <c r="AO276" s="5">
        <v>148.99999489999999</v>
      </c>
      <c r="AP276" s="5">
        <v>175.3302612</v>
      </c>
      <c r="AQ276" s="5">
        <v>146.14282230000001</v>
      </c>
      <c r="AR276" s="5">
        <v>161.9003448</v>
      </c>
      <c r="AS276" s="5">
        <v>161.12447610000001</v>
      </c>
      <c r="AT276" s="5">
        <v>255.85778809999999</v>
      </c>
      <c r="AU276" s="5">
        <v>235.9020538</v>
      </c>
      <c r="AV276" s="5">
        <v>189.04190059999999</v>
      </c>
      <c r="AW276" s="5">
        <v>226.9339142</v>
      </c>
      <c r="AX276" s="5">
        <v>155.8615417</v>
      </c>
      <c r="AY276" s="5">
        <v>189.5979767</v>
      </c>
      <c r="AZ276" s="5">
        <v>173.18174740000001</v>
      </c>
      <c r="BA276" s="5">
        <v>172.88042200000001</v>
      </c>
    </row>
    <row r="277" spans="1:53" x14ac:dyDescent="0.2">
      <c r="A277" s="1">
        <v>274</v>
      </c>
      <c r="B277" s="1" t="s">
        <v>6025</v>
      </c>
      <c r="C277" s="6" t="s">
        <v>27949</v>
      </c>
      <c r="D277" s="6" t="s">
        <v>6027</v>
      </c>
      <c r="E277" s="1" t="s">
        <v>6028</v>
      </c>
      <c r="F277" s="5"/>
      <c r="G277" s="5"/>
      <c r="H277" s="5"/>
      <c r="I277" s="5"/>
      <c r="J277" s="5">
        <v>10.985686299999999</v>
      </c>
      <c r="K277" s="5">
        <v>2.0880098340000002</v>
      </c>
      <c r="L277" s="5">
        <v>2.8309459690000001</v>
      </c>
      <c r="M277" s="5">
        <v>5.3015473679999996</v>
      </c>
      <c r="N277" s="5">
        <v>113.57724760000001</v>
      </c>
      <c r="O277" s="5">
        <v>104.1581879</v>
      </c>
      <c r="P277" s="5">
        <v>121.3236847</v>
      </c>
      <c r="Q277" s="5">
        <v>113.0197067</v>
      </c>
      <c r="R277" s="5"/>
      <c r="S277" s="5">
        <v>11.573188780000001</v>
      </c>
      <c r="T277" s="5">
        <v>11.96459293</v>
      </c>
      <c r="U277" s="5">
        <v>11.768890860000001</v>
      </c>
      <c r="V277" s="5"/>
      <c r="W277" s="5"/>
      <c r="X277" s="5"/>
      <c r="Y277" s="5"/>
      <c r="Z277" s="5">
        <v>7.9189395899999999</v>
      </c>
      <c r="AA277" s="5">
        <v>6.0111894609999998</v>
      </c>
      <c r="AB277" s="5">
        <v>6.2639403339999999</v>
      </c>
      <c r="AC277" s="5">
        <v>6.7313564619999999</v>
      </c>
      <c r="AD277" s="5"/>
      <c r="AE277" s="5">
        <v>16.981548310000001</v>
      </c>
      <c r="AF277" s="5"/>
      <c r="AG277" s="5">
        <v>16.981548310000001</v>
      </c>
      <c r="AH277" s="5"/>
      <c r="AI277" s="5"/>
      <c r="AJ277" s="5">
        <v>17.87259293</v>
      </c>
      <c r="AK277" s="5">
        <v>17.87259293</v>
      </c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>
        <v>25.82471657</v>
      </c>
      <c r="AY277" s="5">
        <v>25.588678359999999</v>
      </c>
      <c r="AZ277" s="5">
        <v>9.1802749630000005</v>
      </c>
      <c r="BA277" s="5">
        <v>20.197889960000001</v>
      </c>
    </row>
    <row r="278" spans="1:53" x14ac:dyDescent="0.2">
      <c r="A278" s="1">
        <v>275</v>
      </c>
      <c r="B278" s="1" t="s">
        <v>6041</v>
      </c>
      <c r="C278" s="6" t="s">
        <v>27950</v>
      </c>
      <c r="D278" s="6" t="s">
        <v>6043</v>
      </c>
      <c r="E278" s="1" t="s">
        <v>6044</v>
      </c>
      <c r="F278" s="5">
        <v>153.47285460000001</v>
      </c>
      <c r="G278" s="5"/>
      <c r="H278" s="5"/>
      <c r="I278" s="5">
        <v>153.47285460000001</v>
      </c>
      <c r="J278" s="5">
        <v>5.4635949129999997</v>
      </c>
      <c r="K278" s="5"/>
      <c r="L278" s="5"/>
      <c r="M278" s="5">
        <v>5.4635949129999997</v>
      </c>
      <c r="N278" s="5"/>
      <c r="O278" s="5">
        <v>20.684049609999999</v>
      </c>
      <c r="P278" s="5">
        <v>37.147151950000001</v>
      </c>
      <c r="Q278" s="5">
        <v>28.915600779999998</v>
      </c>
      <c r="R278" s="5"/>
      <c r="S278" s="5"/>
      <c r="T278" s="5"/>
      <c r="U278" s="5"/>
      <c r="V278" s="5"/>
      <c r="W278" s="5"/>
      <c r="X278" s="5">
        <v>15.21936607</v>
      </c>
      <c r="Y278" s="5">
        <v>15.21936607</v>
      </c>
      <c r="Z278" s="5"/>
      <c r="AA278" s="5"/>
      <c r="AB278" s="5">
        <v>2.013549566</v>
      </c>
      <c r="AC278" s="5">
        <v>2.013549566</v>
      </c>
      <c r="AD278" s="5">
        <v>79.764633180000004</v>
      </c>
      <c r="AE278" s="5">
        <v>18.850034709999999</v>
      </c>
      <c r="AF278" s="5">
        <v>18.171436310000001</v>
      </c>
      <c r="AG278" s="5">
        <v>38.928701400000001</v>
      </c>
      <c r="AH278" s="5">
        <v>19.81084061</v>
      </c>
      <c r="AI278" s="5">
        <v>20.3522377</v>
      </c>
      <c r="AJ278" s="5"/>
      <c r="AK278" s="5">
        <v>20.081539150000001</v>
      </c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>
        <v>88.270263670000006</v>
      </c>
      <c r="AZ278" s="5"/>
      <c r="BA278" s="5">
        <v>88.270263670000006</v>
      </c>
    </row>
    <row r="279" spans="1:53" x14ac:dyDescent="0.2">
      <c r="A279" s="1">
        <v>276</v>
      </c>
      <c r="B279" s="1" t="s">
        <v>6053</v>
      </c>
      <c r="C279" s="6" t="s">
        <v>27951</v>
      </c>
      <c r="D279" s="6" t="s">
        <v>6055</v>
      </c>
      <c r="E279" s="1" t="s">
        <v>6056</v>
      </c>
      <c r="F279" s="5"/>
      <c r="G279" s="5"/>
      <c r="H279" s="5"/>
      <c r="I279" s="5"/>
      <c r="J279" s="5">
        <v>8.6383447649999994</v>
      </c>
      <c r="K279" s="5">
        <v>5.628574371</v>
      </c>
      <c r="L279" s="5">
        <v>6.3816123009999997</v>
      </c>
      <c r="M279" s="5">
        <v>6.882843812</v>
      </c>
      <c r="N279" s="5"/>
      <c r="O279" s="5"/>
      <c r="P279" s="5"/>
      <c r="Q279" s="5"/>
      <c r="R279" s="5">
        <v>12.15855026</v>
      </c>
      <c r="S279" s="5">
        <v>8.3926649090000005</v>
      </c>
      <c r="T279" s="5">
        <v>9.1022500990000008</v>
      </c>
      <c r="U279" s="5">
        <v>9.8844884240000006</v>
      </c>
      <c r="V279" s="5"/>
      <c r="W279" s="5"/>
      <c r="X279" s="5"/>
      <c r="Y279" s="5"/>
      <c r="Z279" s="5">
        <v>15.986705779999999</v>
      </c>
      <c r="AA279" s="5">
        <v>14.55276203</v>
      </c>
      <c r="AB279" s="5">
        <v>15.64233971</v>
      </c>
      <c r="AC279" s="5">
        <v>15.393935839999999</v>
      </c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>
        <v>5.0792770389999999</v>
      </c>
      <c r="AY279" s="5">
        <v>10.60695553</v>
      </c>
      <c r="AZ279" s="5"/>
      <c r="BA279" s="5">
        <v>7.8431162829999996</v>
      </c>
    </row>
    <row r="280" spans="1:53" x14ac:dyDescent="0.2">
      <c r="A280" s="1">
        <v>277</v>
      </c>
      <c r="B280" s="1" t="s">
        <v>6085</v>
      </c>
      <c r="C280" s="6" t="s">
        <v>27952</v>
      </c>
      <c r="D280" s="6" t="s">
        <v>6087</v>
      </c>
      <c r="E280" s="1" t="s">
        <v>6088</v>
      </c>
      <c r="F280" s="5"/>
      <c r="G280" s="5">
        <v>113.276329</v>
      </c>
      <c r="H280" s="5"/>
      <c r="I280" s="5">
        <v>113.276329</v>
      </c>
      <c r="J280" s="5">
        <v>21.398738860000002</v>
      </c>
      <c r="K280" s="5">
        <v>25.685207370000001</v>
      </c>
      <c r="L280" s="5">
        <v>37.392906189999998</v>
      </c>
      <c r="M280" s="5">
        <v>28.15895081</v>
      </c>
      <c r="N280" s="5">
        <v>46.885635379999997</v>
      </c>
      <c r="O280" s="5">
        <v>52.58733368</v>
      </c>
      <c r="P280" s="5">
        <v>57.180374149999999</v>
      </c>
      <c r="Q280" s="5">
        <v>52.217781070000001</v>
      </c>
      <c r="R280" s="5">
        <v>107.1507416</v>
      </c>
      <c r="S280" s="5">
        <v>81.777481080000001</v>
      </c>
      <c r="T280" s="5">
        <v>72.210395809999994</v>
      </c>
      <c r="U280" s="5">
        <v>87.046206159999997</v>
      </c>
      <c r="V280" s="5">
        <v>47.803298949999999</v>
      </c>
      <c r="W280" s="5">
        <v>29.718248370000001</v>
      </c>
      <c r="X280" s="5">
        <v>48.485900880000003</v>
      </c>
      <c r="Y280" s="5">
        <v>42.002482729999997</v>
      </c>
      <c r="Z280" s="5">
        <v>25.207365039999999</v>
      </c>
      <c r="AA280" s="5">
        <v>26.835487369999999</v>
      </c>
      <c r="AB280" s="5">
        <v>22.962003710000001</v>
      </c>
      <c r="AC280" s="5">
        <v>25.001618700000002</v>
      </c>
      <c r="AD280" s="5">
        <v>65.192825319999997</v>
      </c>
      <c r="AE280" s="5">
        <v>78.477745060000004</v>
      </c>
      <c r="AF280" s="5">
        <v>69.576065060000005</v>
      </c>
      <c r="AG280" s="5">
        <v>71.082211810000004</v>
      </c>
      <c r="AH280" s="5">
        <v>42.53078842</v>
      </c>
      <c r="AI280" s="5">
        <v>42.598621369999996</v>
      </c>
      <c r="AJ280" s="5">
        <v>42.318679809999999</v>
      </c>
      <c r="AK280" s="5">
        <v>42.482696529999998</v>
      </c>
      <c r="AL280" s="5">
        <v>80.817596440000003</v>
      </c>
      <c r="AM280" s="5">
        <v>79.800216669999998</v>
      </c>
      <c r="AN280" s="5">
        <v>75.417098999999993</v>
      </c>
      <c r="AO280" s="5">
        <v>78.67830404</v>
      </c>
      <c r="AP280" s="5">
        <v>52.264793400000002</v>
      </c>
      <c r="AQ280" s="5">
        <v>56.511756900000002</v>
      </c>
      <c r="AR280" s="5">
        <v>56.467811580000003</v>
      </c>
      <c r="AS280" s="5">
        <v>55.081453959999997</v>
      </c>
      <c r="AT280" s="5">
        <v>145.8480835</v>
      </c>
      <c r="AU280" s="5">
        <v>109.9475937</v>
      </c>
      <c r="AV280" s="5">
        <v>87.234069820000002</v>
      </c>
      <c r="AW280" s="5">
        <v>114.343249</v>
      </c>
      <c r="AX280" s="5">
        <v>52.66114426</v>
      </c>
      <c r="AY280" s="5">
        <v>55.372478489999999</v>
      </c>
      <c r="AZ280" s="5">
        <v>60.035728450000001</v>
      </c>
      <c r="BA280" s="5">
        <v>56.023117069999998</v>
      </c>
    </row>
    <row r="281" spans="1:53" x14ac:dyDescent="0.2">
      <c r="A281" s="1">
        <v>278</v>
      </c>
      <c r="B281" s="1" t="s">
        <v>27580</v>
      </c>
      <c r="C281" s="6" t="s">
        <v>27953</v>
      </c>
      <c r="D281" s="6" t="s">
        <v>28368</v>
      </c>
      <c r="E281" s="1" t="s">
        <v>28517</v>
      </c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>
        <v>6.6064791679999999</v>
      </c>
      <c r="AA281" s="5">
        <v>6.7887592320000003</v>
      </c>
      <c r="AB281" s="5">
        <v>7.439845085</v>
      </c>
      <c r="AC281" s="5">
        <v>6.9450278279999997</v>
      </c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</row>
    <row r="282" spans="1:53" x14ac:dyDescent="0.2">
      <c r="A282" s="1">
        <v>279</v>
      </c>
      <c r="B282" s="1" t="s">
        <v>6093</v>
      </c>
      <c r="C282" s="6" t="s">
        <v>27954</v>
      </c>
      <c r="D282" s="6" t="s">
        <v>6095</v>
      </c>
      <c r="E282" s="1" t="s">
        <v>6096</v>
      </c>
      <c r="F282" s="5"/>
      <c r="G282" s="5"/>
      <c r="H282" s="5"/>
      <c r="I282" s="5"/>
      <c r="J282" s="5">
        <v>36.929115299999999</v>
      </c>
      <c r="K282" s="5">
        <v>47.377593990000001</v>
      </c>
      <c r="L282" s="5">
        <v>40.702564240000001</v>
      </c>
      <c r="M282" s="5">
        <v>41.669757840000003</v>
      </c>
      <c r="N282" s="5">
        <v>40.694374080000003</v>
      </c>
      <c r="O282" s="5">
        <v>47.514694210000002</v>
      </c>
      <c r="P282" s="5">
        <v>46.78554535</v>
      </c>
      <c r="Q282" s="5">
        <v>44.998204549999997</v>
      </c>
      <c r="R282" s="5">
        <v>33.604755400000002</v>
      </c>
      <c r="S282" s="5">
        <v>34.542892459999997</v>
      </c>
      <c r="T282" s="5">
        <v>52.026733399999998</v>
      </c>
      <c r="U282" s="5">
        <v>40.058127089999999</v>
      </c>
      <c r="V282" s="5"/>
      <c r="W282" s="5">
        <v>16.403207779999999</v>
      </c>
      <c r="X282" s="5"/>
      <c r="Y282" s="5">
        <v>16.403207779999999</v>
      </c>
      <c r="Z282" s="5">
        <v>122.0599442</v>
      </c>
      <c r="AA282" s="5">
        <v>126.9513321</v>
      </c>
      <c r="AB282" s="5">
        <v>130.06857299999999</v>
      </c>
      <c r="AC282" s="5">
        <v>126.3599497</v>
      </c>
      <c r="AD282" s="5"/>
      <c r="AE282" s="5">
        <v>24.585998539999999</v>
      </c>
      <c r="AF282" s="5"/>
      <c r="AG282" s="5">
        <v>24.585998539999999</v>
      </c>
      <c r="AH282" s="5"/>
      <c r="AI282" s="5"/>
      <c r="AJ282" s="5"/>
      <c r="AK282" s="5"/>
      <c r="AL282" s="5"/>
      <c r="AM282" s="5"/>
      <c r="AN282" s="5">
        <v>27.17940712</v>
      </c>
      <c r="AO282" s="5">
        <v>27.17940712</v>
      </c>
      <c r="AP282" s="5"/>
      <c r="AQ282" s="5">
        <v>23.38283157</v>
      </c>
      <c r="AR282" s="5">
        <v>25.466407780000001</v>
      </c>
      <c r="AS282" s="5">
        <v>24.424619669999998</v>
      </c>
      <c r="AT282" s="5"/>
      <c r="AU282" s="5"/>
      <c r="AV282" s="5"/>
      <c r="AW282" s="5"/>
      <c r="AX282" s="5">
        <v>47.393993379999998</v>
      </c>
      <c r="AY282" s="5">
        <v>30.50479507</v>
      </c>
      <c r="AZ282" s="5"/>
      <c r="BA282" s="5">
        <v>38.949394230000003</v>
      </c>
    </row>
    <row r="283" spans="1:53" x14ac:dyDescent="0.2">
      <c r="A283" s="1">
        <v>280</v>
      </c>
      <c r="B283" s="1" t="s">
        <v>6145</v>
      </c>
      <c r="C283" s="6" t="s">
        <v>27955</v>
      </c>
      <c r="D283" s="6" t="s">
        <v>6147</v>
      </c>
      <c r="E283" s="1" t="s">
        <v>6148</v>
      </c>
      <c r="F283" s="5"/>
      <c r="G283" s="5"/>
      <c r="H283" s="5"/>
      <c r="I283" s="5"/>
      <c r="J283" s="5"/>
      <c r="K283" s="5">
        <v>6.3570666310000004</v>
      </c>
      <c r="L283" s="5">
        <v>5.7701530459999999</v>
      </c>
      <c r="M283" s="5">
        <v>6.0636098379999996</v>
      </c>
      <c r="N283" s="5"/>
      <c r="O283" s="5"/>
      <c r="P283" s="5">
        <v>6.8595013619999996</v>
      </c>
      <c r="Q283" s="5">
        <v>6.8595013619999996</v>
      </c>
      <c r="R283" s="5"/>
      <c r="S283" s="5"/>
      <c r="T283" s="5"/>
      <c r="U283" s="5"/>
      <c r="V283" s="5"/>
      <c r="W283" s="5"/>
      <c r="X283" s="5"/>
      <c r="Y283" s="5"/>
      <c r="Z283" s="5">
        <v>12.82315159</v>
      </c>
      <c r="AA283" s="5">
        <v>10.00561905</v>
      </c>
      <c r="AB283" s="5">
        <v>8.6225385669999994</v>
      </c>
      <c r="AC283" s="5">
        <v>10.483769730000001</v>
      </c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</row>
    <row r="284" spans="1:53" x14ac:dyDescent="0.2">
      <c r="A284" s="1">
        <v>281</v>
      </c>
      <c r="B284" s="1" t="s">
        <v>6173</v>
      </c>
      <c r="C284" s="6" t="s">
        <v>27956</v>
      </c>
      <c r="D284" s="6" t="s">
        <v>6175</v>
      </c>
      <c r="E284" s="1" t="s">
        <v>6176</v>
      </c>
      <c r="F284" s="5"/>
      <c r="G284" s="5"/>
      <c r="H284" s="5"/>
      <c r="I284" s="5"/>
      <c r="J284" s="5"/>
      <c r="K284" s="5"/>
      <c r="L284" s="5"/>
      <c r="M284" s="5"/>
      <c r="N284" s="5">
        <v>58.146541599999999</v>
      </c>
      <c r="O284" s="5">
        <v>61.728313450000002</v>
      </c>
      <c r="P284" s="5">
        <v>78.235725400000007</v>
      </c>
      <c r="Q284" s="5">
        <v>66.036860149999995</v>
      </c>
      <c r="R284" s="5"/>
      <c r="S284" s="5"/>
      <c r="T284" s="5"/>
      <c r="U284" s="5"/>
      <c r="V284" s="5"/>
      <c r="W284" s="5">
        <v>46.157833099999998</v>
      </c>
      <c r="X284" s="5">
        <v>64.832038879999999</v>
      </c>
      <c r="Y284" s="5">
        <v>55.494935990000002</v>
      </c>
      <c r="Z284" s="5">
        <v>33.825080870000001</v>
      </c>
      <c r="AA284" s="5"/>
      <c r="AB284" s="5"/>
      <c r="AC284" s="5">
        <v>33.825080870000001</v>
      </c>
      <c r="AD284" s="5">
        <v>44.419170379999997</v>
      </c>
      <c r="AE284" s="5">
        <v>62.96575928</v>
      </c>
      <c r="AF284" s="5">
        <v>39.367053990000002</v>
      </c>
      <c r="AG284" s="5">
        <v>48.917327880000002</v>
      </c>
      <c r="AH284" s="5">
        <v>57.592758179999997</v>
      </c>
      <c r="AI284" s="5">
        <v>41.696205140000004</v>
      </c>
      <c r="AJ284" s="5"/>
      <c r="AK284" s="5">
        <v>49.644481659999997</v>
      </c>
      <c r="AL284" s="5"/>
      <c r="AM284" s="5"/>
      <c r="AN284" s="5"/>
      <c r="AO284" s="5"/>
      <c r="AP284" s="5"/>
      <c r="AQ284" s="5">
        <v>42.558219909999998</v>
      </c>
      <c r="AR284" s="5"/>
      <c r="AS284" s="5">
        <v>42.558219909999998</v>
      </c>
      <c r="AT284" s="5"/>
      <c r="AU284" s="5"/>
      <c r="AV284" s="5"/>
      <c r="AW284" s="5"/>
      <c r="AX284" s="5"/>
      <c r="AY284" s="5"/>
      <c r="AZ284" s="5"/>
      <c r="BA284" s="5"/>
    </row>
    <row r="285" spans="1:53" x14ac:dyDescent="0.2">
      <c r="A285" s="1">
        <v>282</v>
      </c>
      <c r="B285" s="1" t="s">
        <v>6205</v>
      </c>
      <c r="C285" s="6" t="s">
        <v>27957</v>
      </c>
      <c r="D285" s="6" t="s">
        <v>6207</v>
      </c>
      <c r="E285" s="1" t="s">
        <v>6208</v>
      </c>
      <c r="F285" s="5">
        <v>105.4192963</v>
      </c>
      <c r="G285" s="5">
        <v>111.96775820000001</v>
      </c>
      <c r="H285" s="5">
        <v>108.1111755</v>
      </c>
      <c r="I285" s="5">
        <v>108.49941</v>
      </c>
      <c r="J285" s="5">
        <v>47.472934719999998</v>
      </c>
      <c r="K285" s="5">
        <v>46.829353330000004</v>
      </c>
      <c r="L285" s="5">
        <v>49.049461360000002</v>
      </c>
      <c r="M285" s="5">
        <v>47.783916470000001</v>
      </c>
      <c r="N285" s="5">
        <v>104.4295654</v>
      </c>
      <c r="O285" s="5">
        <v>106.005127</v>
      </c>
      <c r="P285" s="5">
        <v>109.04930109999999</v>
      </c>
      <c r="Q285" s="5">
        <v>106.4946645</v>
      </c>
      <c r="R285" s="5">
        <v>46.851013180000002</v>
      </c>
      <c r="S285" s="5">
        <v>64.23032379</v>
      </c>
      <c r="T285" s="5">
        <v>57.238277439999997</v>
      </c>
      <c r="U285" s="5">
        <v>56.106538139999998</v>
      </c>
      <c r="V285" s="5">
        <v>98.520660399999997</v>
      </c>
      <c r="W285" s="5">
        <v>95.453865050000005</v>
      </c>
      <c r="X285" s="5">
        <v>93.03047943</v>
      </c>
      <c r="Y285" s="5">
        <v>95.668334959999996</v>
      </c>
      <c r="Z285" s="5">
        <v>74.188796999999994</v>
      </c>
      <c r="AA285" s="5">
        <v>74.43919373</v>
      </c>
      <c r="AB285" s="5">
        <v>77.591133119999995</v>
      </c>
      <c r="AC285" s="5">
        <v>75.40637461</v>
      </c>
      <c r="AD285" s="5">
        <v>210.16267400000001</v>
      </c>
      <c r="AE285" s="5">
        <v>201.39871220000001</v>
      </c>
      <c r="AF285" s="5">
        <v>203.22731020000001</v>
      </c>
      <c r="AG285" s="5">
        <v>204.9295654</v>
      </c>
      <c r="AH285" s="5">
        <v>62.302040099999999</v>
      </c>
      <c r="AI285" s="5">
        <v>53.331039429999997</v>
      </c>
      <c r="AJ285" s="5">
        <v>50.821575160000002</v>
      </c>
      <c r="AK285" s="5">
        <v>55.484884899999997</v>
      </c>
      <c r="AL285" s="5">
        <v>153.11866760000001</v>
      </c>
      <c r="AM285" s="5">
        <v>158.3926544</v>
      </c>
      <c r="AN285" s="5">
        <v>155.98423769999999</v>
      </c>
      <c r="AO285" s="5">
        <v>155.83185320000001</v>
      </c>
      <c r="AP285" s="5">
        <v>143.4088745</v>
      </c>
      <c r="AQ285" s="5">
        <v>128.7026367</v>
      </c>
      <c r="AR285" s="5">
        <v>118.83535000000001</v>
      </c>
      <c r="AS285" s="5">
        <v>130.3156204</v>
      </c>
      <c r="AT285" s="5">
        <v>207.3562469</v>
      </c>
      <c r="AU285" s="5">
        <v>240.85234070000001</v>
      </c>
      <c r="AV285" s="5">
        <v>215.56832890000001</v>
      </c>
      <c r="AW285" s="5">
        <v>221.25897219999999</v>
      </c>
      <c r="AX285" s="5">
        <v>43.027698520000001</v>
      </c>
      <c r="AY285" s="5">
        <v>42.21099091</v>
      </c>
      <c r="AZ285" s="5">
        <v>35.046852110000003</v>
      </c>
      <c r="BA285" s="5">
        <v>40.095180509999999</v>
      </c>
    </row>
    <row r="286" spans="1:53" x14ac:dyDescent="0.2">
      <c r="A286" s="1">
        <v>283</v>
      </c>
      <c r="B286" s="1" t="s">
        <v>27581</v>
      </c>
      <c r="C286" s="6" t="s">
        <v>27958</v>
      </c>
      <c r="D286" s="6" t="s">
        <v>6223</v>
      </c>
      <c r="E286" s="1" t="s">
        <v>28518</v>
      </c>
      <c r="F286" s="5"/>
      <c r="G286" s="5"/>
      <c r="H286" s="5"/>
      <c r="I286" s="5"/>
      <c r="J286" s="5">
        <v>10.1583395</v>
      </c>
      <c r="K286" s="5">
        <v>9.9767789839999992</v>
      </c>
      <c r="L286" s="5">
        <v>8.0852231979999996</v>
      </c>
      <c r="M286" s="5">
        <v>9.4067805609999997</v>
      </c>
      <c r="N286" s="5"/>
      <c r="O286" s="5">
        <v>4.7639455799999997</v>
      </c>
      <c r="P286" s="5">
        <v>9.9925222399999996</v>
      </c>
      <c r="Q286" s="5">
        <v>7.3782339099999996</v>
      </c>
      <c r="R286" s="5">
        <v>17.316507340000001</v>
      </c>
      <c r="S286" s="5">
        <v>19.599603649999999</v>
      </c>
      <c r="T286" s="5">
        <v>13.19953632</v>
      </c>
      <c r="U286" s="5">
        <v>16.705215769999999</v>
      </c>
      <c r="V286" s="5"/>
      <c r="W286" s="5"/>
      <c r="X286" s="5"/>
      <c r="Y286" s="5"/>
      <c r="Z286" s="5">
        <v>21.351074220000001</v>
      </c>
      <c r="AA286" s="5">
        <v>15.50626755</v>
      </c>
      <c r="AB286" s="5">
        <v>19.002960210000001</v>
      </c>
      <c r="AC286" s="5">
        <v>18.620100659999999</v>
      </c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>
        <v>4.4325394630000003</v>
      </c>
      <c r="AY286" s="5"/>
      <c r="AZ286" s="5"/>
      <c r="BA286" s="5">
        <v>4.4325394630000003</v>
      </c>
    </row>
    <row r="287" spans="1:53" x14ac:dyDescent="0.2">
      <c r="A287" s="1">
        <v>284</v>
      </c>
      <c r="B287" s="1" t="s">
        <v>6245</v>
      </c>
      <c r="C287" s="6" t="s">
        <v>27959</v>
      </c>
      <c r="D287" s="6" t="s">
        <v>6247</v>
      </c>
      <c r="E287" s="1" t="s">
        <v>6248</v>
      </c>
      <c r="F287" s="5"/>
      <c r="G287" s="5"/>
      <c r="H287" s="5"/>
      <c r="I287" s="5"/>
      <c r="J287" s="5">
        <v>11.11280346</v>
      </c>
      <c r="K287" s="5">
        <v>9.1956043239999996</v>
      </c>
      <c r="L287" s="5">
        <v>7.7120099069999997</v>
      </c>
      <c r="M287" s="5">
        <v>9.3401392300000001</v>
      </c>
      <c r="N287" s="5">
        <v>30.50385094</v>
      </c>
      <c r="O287" s="5">
        <v>38.204250340000002</v>
      </c>
      <c r="P287" s="5">
        <v>28.597557070000001</v>
      </c>
      <c r="Q287" s="5">
        <v>32.435219449999998</v>
      </c>
      <c r="R287" s="5"/>
      <c r="S287" s="5"/>
      <c r="T287" s="5"/>
      <c r="U287" s="5"/>
      <c r="V287" s="5">
        <v>13.85327625</v>
      </c>
      <c r="W287" s="5">
        <v>49.242210389999997</v>
      </c>
      <c r="X287" s="5">
        <v>55.366050719999997</v>
      </c>
      <c r="Y287" s="5">
        <v>39.48717912</v>
      </c>
      <c r="Z287" s="5">
        <v>8.7253351210000005</v>
      </c>
      <c r="AA287" s="5">
        <v>5.8129596709999998</v>
      </c>
      <c r="AB287" s="5">
        <v>7.7875061040000002</v>
      </c>
      <c r="AC287" s="5">
        <v>7.4419336319999996</v>
      </c>
      <c r="AD287" s="5">
        <v>64.352561949999995</v>
      </c>
      <c r="AE287" s="5">
        <v>41.720893859999997</v>
      </c>
      <c r="AF287" s="5">
        <v>44.908599850000002</v>
      </c>
      <c r="AG287" s="5">
        <v>50.327351890000003</v>
      </c>
      <c r="AH287" s="5">
        <v>33.457534789999997</v>
      </c>
      <c r="AI287" s="5">
        <v>34.153789519999997</v>
      </c>
      <c r="AJ287" s="5">
        <v>37.206092830000003</v>
      </c>
      <c r="AK287" s="5">
        <v>34.939139050000001</v>
      </c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>
        <v>43.686695100000001</v>
      </c>
      <c r="AY287" s="5">
        <v>51.444385529999998</v>
      </c>
      <c r="AZ287" s="5">
        <v>48.542503359999998</v>
      </c>
      <c r="BA287" s="5">
        <v>47.891194659999996</v>
      </c>
    </row>
    <row r="288" spans="1:53" x14ac:dyDescent="0.2">
      <c r="A288" s="1">
        <v>285</v>
      </c>
      <c r="B288" s="1" t="s">
        <v>6249</v>
      </c>
      <c r="C288" s="6" t="s">
        <v>27960</v>
      </c>
      <c r="D288" s="6" t="s">
        <v>6251</v>
      </c>
      <c r="E288" s="1" t="s">
        <v>6252</v>
      </c>
      <c r="F288" s="5"/>
      <c r="G288" s="5"/>
      <c r="H288" s="5">
        <v>40.643646240000002</v>
      </c>
      <c r="I288" s="5">
        <v>40.643646240000002</v>
      </c>
      <c r="J288" s="5">
        <v>37.245071410000001</v>
      </c>
      <c r="K288" s="5">
        <v>42.749103550000001</v>
      </c>
      <c r="L288" s="5">
        <v>38.224620819999998</v>
      </c>
      <c r="M288" s="5">
        <v>39.406265259999998</v>
      </c>
      <c r="N288" s="5">
        <v>28.47625923</v>
      </c>
      <c r="O288" s="5">
        <v>25.719255449999999</v>
      </c>
      <c r="P288" s="5">
        <v>10.080792430000001</v>
      </c>
      <c r="Q288" s="5">
        <v>21.425435700000001</v>
      </c>
      <c r="R288" s="5">
        <v>35.035469059999997</v>
      </c>
      <c r="S288" s="5">
        <v>43.04689407</v>
      </c>
      <c r="T288" s="5">
        <v>46.586025239999998</v>
      </c>
      <c r="U288" s="5">
        <v>41.556129460000001</v>
      </c>
      <c r="V288" s="5"/>
      <c r="W288" s="5">
        <v>17.088716510000001</v>
      </c>
      <c r="X288" s="5">
        <v>22.44259834</v>
      </c>
      <c r="Y288" s="5">
        <v>19.76565742</v>
      </c>
      <c r="Z288" s="5">
        <v>97.818672179999993</v>
      </c>
      <c r="AA288" s="5">
        <v>90.732238769999995</v>
      </c>
      <c r="AB288" s="5">
        <v>160.56678769999999</v>
      </c>
      <c r="AC288" s="5">
        <v>116.37256619999999</v>
      </c>
      <c r="AD288" s="5">
        <v>42.941268919999999</v>
      </c>
      <c r="AE288" s="5">
        <v>14.65788555</v>
      </c>
      <c r="AF288" s="5">
        <v>32.791942599999999</v>
      </c>
      <c r="AG288" s="5">
        <v>30.130365690000001</v>
      </c>
      <c r="AH288" s="5">
        <v>48.667194369999997</v>
      </c>
      <c r="AI288" s="5"/>
      <c r="AJ288" s="5">
        <v>36.360630039999997</v>
      </c>
      <c r="AK288" s="5">
        <v>42.5139122</v>
      </c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>
        <v>52.132991789999998</v>
      </c>
      <c r="AY288" s="5">
        <v>67.856300349999998</v>
      </c>
      <c r="AZ288" s="5">
        <v>22.954753879999998</v>
      </c>
      <c r="BA288" s="5">
        <v>47.648015340000001</v>
      </c>
    </row>
    <row r="289" spans="1:53" x14ac:dyDescent="0.2">
      <c r="A289" s="1">
        <v>286</v>
      </c>
      <c r="B289" s="1" t="s">
        <v>6261</v>
      </c>
      <c r="C289" s="6" t="s">
        <v>27961</v>
      </c>
      <c r="D289" s="6" t="s">
        <v>6263</v>
      </c>
      <c r="E289" s="1" t="s">
        <v>6264</v>
      </c>
      <c r="F289" s="5">
        <v>97.329696659999996</v>
      </c>
      <c r="G289" s="5">
        <v>174.27888490000001</v>
      </c>
      <c r="H289" s="5"/>
      <c r="I289" s="5">
        <v>135.80429079999999</v>
      </c>
      <c r="J289" s="5">
        <v>48.278453829999997</v>
      </c>
      <c r="K289" s="5">
        <v>47.302230829999999</v>
      </c>
      <c r="L289" s="5">
        <v>13.103926660000001</v>
      </c>
      <c r="M289" s="5">
        <v>36.22820377</v>
      </c>
      <c r="N289" s="5">
        <v>125.7342682</v>
      </c>
      <c r="O289" s="5">
        <v>105.28723909999999</v>
      </c>
      <c r="P289" s="5">
        <v>102.4428101</v>
      </c>
      <c r="Q289" s="5">
        <v>111.1547724</v>
      </c>
      <c r="R289" s="5"/>
      <c r="S289" s="5"/>
      <c r="T289" s="5">
        <v>34.238613129999997</v>
      </c>
      <c r="U289" s="5">
        <v>34.238613129999997</v>
      </c>
      <c r="V289" s="5">
        <v>90.095520019999995</v>
      </c>
      <c r="W289" s="5">
        <v>71.787071229999995</v>
      </c>
      <c r="X289" s="5">
        <v>123.25695039999999</v>
      </c>
      <c r="Y289" s="5">
        <v>95.046513880000006</v>
      </c>
      <c r="Z289" s="5">
        <v>33.519031519999999</v>
      </c>
      <c r="AA289" s="5">
        <v>26.60022163</v>
      </c>
      <c r="AB289" s="5">
        <v>35.24505997</v>
      </c>
      <c r="AC289" s="5">
        <v>31.78810438</v>
      </c>
      <c r="AD289" s="5">
        <v>94.818290709999999</v>
      </c>
      <c r="AE289" s="5">
        <v>74.577865599999996</v>
      </c>
      <c r="AF289" s="5">
        <v>65.384857179999997</v>
      </c>
      <c r="AG289" s="5">
        <v>78.260337829999997</v>
      </c>
      <c r="AH289" s="5">
        <v>34.521583560000003</v>
      </c>
      <c r="AI289" s="5">
        <v>43.182964320000004</v>
      </c>
      <c r="AJ289" s="5">
        <v>35.500030520000003</v>
      </c>
      <c r="AK289" s="5">
        <v>37.734859470000004</v>
      </c>
      <c r="AL289" s="5"/>
      <c r="AM289" s="5"/>
      <c r="AN289" s="5"/>
      <c r="AO289" s="5"/>
      <c r="AP289" s="5">
        <v>75.928970340000006</v>
      </c>
      <c r="AQ289" s="5">
        <v>110.5654984</v>
      </c>
      <c r="AR289" s="5">
        <v>248.33717350000001</v>
      </c>
      <c r="AS289" s="5">
        <v>144.94388069999999</v>
      </c>
      <c r="AT289" s="5">
        <v>212.6124878</v>
      </c>
      <c r="AU289" s="5">
        <v>18.909305570000001</v>
      </c>
      <c r="AV289" s="5">
        <v>128.62924190000001</v>
      </c>
      <c r="AW289" s="5">
        <v>120.0503451</v>
      </c>
      <c r="AX289" s="5">
        <v>38.636135099999997</v>
      </c>
      <c r="AY289" s="5">
        <v>24.223234179999999</v>
      </c>
      <c r="AZ289" s="5">
        <v>30.0618515</v>
      </c>
      <c r="BA289" s="5">
        <v>30.97374026</v>
      </c>
    </row>
    <row r="290" spans="1:53" x14ac:dyDescent="0.2">
      <c r="A290" s="1">
        <v>287</v>
      </c>
      <c r="B290" s="1" t="s">
        <v>27582</v>
      </c>
      <c r="C290" s="6" t="s">
        <v>27962</v>
      </c>
      <c r="D290" s="6" t="s">
        <v>28369</v>
      </c>
      <c r="E290" s="1" t="s">
        <v>28519</v>
      </c>
      <c r="F290" s="5"/>
      <c r="G290" s="5">
        <v>130.37147519999999</v>
      </c>
      <c r="H290" s="5">
        <v>266.43704220000001</v>
      </c>
      <c r="I290" s="5">
        <v>198.40425870000001</v>
      </c>
      <c r="J290" s="5"/>
      <c r="K290" s="5"/>
      <c r="L290" s="5"/>
      <c r="M290" s="5"/>
      <c r="N290" s="5">
        <v>175.84071349999999</v>
      </c>
      <c r="O290" s="5">
        <v>74.589202880000002</v>
      </c>
      <c r="P290" s="5">
        <v>68.970581050000007</v>
      </c>
      <c r="Q290" s="5">
        <v>106.4668325</v>
      </c>
      <c r="R290" s="5">
        <v>10.72925472</v>
      </c>
      <c r="S290" s="5">
        <v>27.9993515</v>
      </c>
      <c r="T290" s="5">
        <v>26.660341259999999</v>
      </c>
      <c r="U290" s="5">
        <v>21.796315830000001</v>
      </c>
      <c r="V290" s="5">
        <v>58.13609314</v>
      </c>
      <c r="W290" s="5">
        <v>63.458278659999998</v>
      </c>
      <c r="X290" s="5">
        <v>81.398536680000007</v>
      </c>
      <c r="Y290" s="5">
        <v>67.664302829999997</v>
      </c>
      <c r="Z290" s="5">
        <v>96.100563050000005</v>
      </c>
      <c r="AA290" s="5">
        <v>112.2984543</v>
      </c>
      <c r="AB290" s="5">
        <v>109.56295780000001</v>
      </c>
      <c r="AC290" s="5">
        <v>105.987325</v>
      </c>
      <c r="AD290" s="5">
        <v>200.85398860000001</v>
      </c>
      <c r="AE290" s="5">
        <v>353.89581299999998</v>
      </c>
      <c r="AF290" s="5">
        <v>397.96353149999999</v>
      </c>
      <c r="AG290" s="5">
        <v>317.57111099999997</v>
      </c>
      <c r="AH290" s="5"/>
      <c r="AI290" s="5">
        <v>53.192485810000001</v>
      </c>
      <c r="AJ290" s="5"/>
      <c r="AK290" s="5">
        <v>53.192485810000001</v>
      </c>
      <c r="AL290" s="5">
        <v>125.7168503</v>
      </c>
      <c r="AM290" s="5"/>
      <c r="AN290" s="5">
        <v>135.5300598</v>
      </c>
      <c r="AO290" s="5">
        <v>130.62345500000001</v>
      </c>
      <c r="AP290" s="5">
        <v>245.66564940000001</v>
      </c>
      <c r="AQ290" s="5">
        <v>228.7099915</v>
      </c>
      <c r="AR290" s="5">
        <v>102.3043823</v>
      </c>
      <c r="AS290" s="5">
        <v>192.22667440000001</v>
      </c>
      <c r="AT290" s="5">
        <v>265.85672</v>
      </c>
      <c r="AU290" s="5">
        <v>249.9216156</v>
      </c>
      <c r="AV290" s="5">
        <v>154.4724884</v>
      </c>
      <c r="AW290" s="5">
        <v>223.41694129999999</v>
      </c>
      <c r="AX290" s="5">
        <v>52.48907852</v>
      </c>
      <c r="AY290" s="5"/>
      <c r="AZ290" s="5"/>
      <c r="BA290" s="5">
        <v>52.48907852</v>
      </c>
    </row>
    <row r="291" spans="1:53" x14ac:dyDescent="0.2">
      <c r="A291" s="1">
        <v>288</v>
      </c>
      <c r="B291" s="1" t="s">
        <v>6297</v>
      </c>
      <c r="C291" s="6" t="s">
        <v>27963</v>
      </c>
      <c r="D291" s="6" t="s">
        <v>6299</v>
      </c>
      <c r="E291" s="1" t="s">
        <v>6300</v>
      </c>
      <c r="F291" s="5">
        <v>88.378959660000007</v>
      </c>
      <c r="G291" s="5">
        <v>77.175468440000003</v>
      </c>
      <c r="H291" s="5">
        <v>138.94282530000001</v>
      </c>
      <c r="I291" s="5">
        <v>101.4990845</v>
      </c>
      <c r="J291" s="5">
        <v>176.902298</v>
      </c>
      <c r="K291" s="5">
        <v>167.53442380000001</v>
      </c>
      <c r="L291" s="5">
        <v>214.7487946</v>
      </c>
      <c r="M291" s="5">
        <v>186.3951721</v>
      </c>
      <c r="N291" s="5">
        <v>159.6449738</v>
      </c>
      <c r="O291" s="5">
        <v>166.40560909999999</v>
      </c>
      <c r="P291" s="5">
        <v>155.7888489</v>
      </c>
      <c r="Q291" s="5">
        <v>160.61314390000001</v>
      </c>
      <c r="R291" s="5">
        <v>645.81103519999999</v>
      </c>
      <c r="S291" s="5">
        <v>531.18023679999999</v>
      </c>
      <c r="T291" s="5">
        <v>545.69378659999995</v>
      </c>
      <c r="U291" s="5">
        <v>574.2283529</v>
      </c>
      <c r="V291" s="5">
        <v>91.841262819999997</v>
      </c>
      <c r="W291" s="5">
        <v>90.071472170000007</v>
      </c>
      <c r="X291" s="5">
        <v>69.546409609999998</v>
      </c>
      <c r="Y291" s="5">
        <v>83.819714860000005</v>
      </c>
      <c r="Z291" s="5">
        <v>430.61575319999997</v>
      </c>
      <c r="AA291" s="5">
        <v>473.27554320000002</v>
      </c>
      <c r="AB291" s="5">
        <v>470.53625490000002</v>
      </c>
      <c r="AC291" s="5">
        <v>458.14251710000002</v>
      </c>
      <c r="AD291" s="5">
        <v>95.290596010000002</v>
      </c>
      <c r="AE291" s="5">
        <v>97.505729680000002</v>
      </c>
      <c r="AF291" s="5">
        <v>106.23592379999999</v>
      </c>
      <c r="AG291" s="5">
        <v>99.677416480000005</v>
      </c>
      <c r="AH291" s="5">
        <v>105.9992218</v>
      </c>
      <c r="AI291" s="5">
        <v>119.97225950000001</v>
      </c>
      <c r="AJ291" s="5">
        <v>105.1451416</v>
      </c>
      <c r="AK291" s="5">
        <v>110.3722076</v>
      </c>
      <c r="AL291" s="5">
        <v>122.0233765</v>
      </c>
      <c r="AM291" s="5">
        <v>111.5798264</v>
      </c>
      <c r="AN291" s="5">
        <v>119.5830383</v>
      </c>
      <c r="AO291" s="5">
        <v>117.728747</v>
      </c>
      <c r="AP291" s="5">
        <v>113.89701839999999</v>
      </c>
      <c r="AQ291" s="5">
        <v>66.950477599999999</v>
      </c>
      <c r="AR291" s="5">
        <v>107.0199203</v>
      </c>
      <c r="AS291" s="5">
        <v>95.955805459999993</v>
      </c>
      <c r="AT291" s="5">
        <v>173.7146759</v>
      </c>
      <c r="AU291" s="5">
        <v>165.37506099999999</v>
      </c>
      <c r="AV291" s="5">
        <v>44.043437959999999</v>
      </c>
      <c r="AW291" s="5">
        <v>127.7110583</v>
      </c>
      <c r="AX291" s="5">
        <v>163.67974849999999</v>
      </c>
      <c r="AY291" s="5">
        <v>223.76626590000001</v>
      </c>
      <c r="AZ291" s="5">
        <v>204.6859283</v>
      </c>
      <c r="BA291" s="5">
        <v>197.3773142</v>
      </c>
    </row>
    <row r="292" spans="1:53" x14ac:dyDescent="0.2">
      <c r="A292" s="1">
        <v>289</v>
      </c>
      <c r="B292" s="1" t="s">
        <v>27583</v>
      </c>
      <c r="C292" s="6" t="s">
        <v>27964</v>
      </c>
      <c r="D292" s="6" t="s">
        <v>28370</v>
      </c>
      <c r="E292" s="1" t="s">
        <v>28520</v>
      </c>
      <c r="F292" s="5">
        <v>3153.140625</v>
      </c>
      <c r="G292" s="5">
        <v>3052.5095209999999</v>
      </c>
      <c r="H292" s="5">
        <v>2960.7807619999999</v>
      </c>
      <c r="I292" s="5">
        <v>3055.4769689999998</v>
      </c>
      <c r="J292" s="5">
        <v>1639.955078</v>
      </c>
      <c r="K292" s="5">
        <v>1661.0349120000001</v>
      </c>
      <c r="L292" s="5">
        <v>1689.6904300000001</v>
      </c>
      <c r="M292" s="5">
        <v>1663.56014</v>
      </c>
      <c r="N292" s="5">
        <v>2096.959961</v>
      </c>
      <c r="O292" s="5">
        <v>2069.9340820000002</v>
      </c>
      <c r="P292" s="5">
        <v>1855.838501</v>
      </c>
      <c r="Q292" s="5">
        <v>2007.5775149999999</v>
      </c>
      <c r="R292" s="5">
        <v>1068.643311</v>
      </c>
      <c r="S292" s="5">
        <v>1235.2563479999999</v>
      </c>
      <c r="T292" s="5">
        <v>751.14379880000001</v>
      </c>
      <c r="U292" s="5">
        <v>1018.347819</v>
      </c>
      <c r="V292" s="5">
        <v>1292.032837</v>
      </c>
      <c r="W292" s="5">
        <v>1143.1263429999999</v>
      </c>
      <c r="X292" s="5">
        <v>1878</v>
      </c>
      <c r="Y292" s="5">
        <v>1437.7197269999999</v>
      </c>
      <c r="Z292" s="5">
        <v>633.44525150000004</v>
      </c>
      <c r="AA292" s="5">
        <v>489.19573969999999</v>
      </c>
      <c r="AB292" s="5">
        <v>487.37213129999998</v>
      </c>
      <c r="AC292" s="5">
        <v>536.67104089999998</v>
      </c>
      <c r="AD292" s="5">
        <v>1088.6567379999999</v>
      </c>
      <c r="AE292" s="5">
        <v>1340.5620120000001</v>
      </c>
      <c r="AF292" s="5">
        <v>1057.8057859999999</v>
      </c>
      <c r="AG292" s="5">
        <v>1162.341512</v>
      </c>
      <c r="AH292" s="5">
        <v>6492.2944340000004</v>
      </c>
      <c r="AI292" s="5">
        <v>6670.4116210000002</v>
      </c>
      <c r="AJ292" s="5">
        <v>6525.0883789999998</v>
      </c>
      <c r="AK292" s="5">
        <v>6562.5981449999999</v>
      </c>
      <c r="AL292" s="5">
        <v>1771.237061</v>
      </c>
      <c r="AM292" s="5">
        <v>1459.493164</v>
      </c>
      <c r="AN292" s="5">
        <v>1645.0688479999999</v>
      </c>
      <c r="AO292" s="5">
        <v>1625.266357</v>
      </c>
      <c r="AP292" s="5">
        <v>2790.5026859999998</v>
      </c>
      <c r="AQ292" s="5">
        <v>3070.4533689999998</v>
      </c>
      <c r="AR292" s="5">
        <v>2343.7338869999999</v>
      </c>
      <c r="AS292" s="5">
        <v>2734.896647</v>
      </c>
      <c r="AT292" s="5">
        <v>565.49359130000005</v>
      </c>
      <c r="AU292" s="5">
        <v>753.19659420000005</v>
      </c>
      <c r="AV292" s="5">
        <v>376.7844849</v>
      </c>
      <c r="AW292" s="5">
        <v>565.15822349999996</v>
      </c>
      <c r="AX292" s="5">
        <v>1364.9064940000001</v>
      </c>
      <c r="AY292" s="5">
        <v>1602.5373540000001</v>
      </c>
      <c r="AZ292" s="5">
        <v>1927.1141359999999</v>
      </c>
      <c r="BA292" s="5">
        <v>1631.5193280000001</v>
      </c>
    </row>
    <row r="293" spans="1:53" x14ac:dyDescent="0.2">
      <c r="A293" s="1">
        <v>290</v>
      </c>
      <c r="B293" s="1" t="s">
        <v>6301</v>
      </c>
      <c r="C293" s="6" t="s">
        <v>27965</v>
      </c>
      <c r="D293" s="6" t="s">
        <v>6303</v>
      </c>
      <c r="E293" s="1" t="s">
        <v>6304</v>
      </c>
      <c r="F293" s="5">
        <v>144.9563904</v>
      </c>
      <c r="G293" s="5">
        <v>184.64176939999999</v>
      </c>
      <c r="H293" s="5">
        <v>154.07408140000001</v>
      </c>
      <c r="I293" s="5">
        <v>161.22408039999999</v>
      </c>
      <c r="J293" s="5"/>
      <c r="K293" s="5">
        <v>23.26150131</v>
      </c>
      <c r="L293" s="5"/>
      <c r="M293" s="5">
        <v>23.26150131</v>
      </c>
      <c r="N293" s="5">
        <v>150.70710750000001</v>
      </c>
      <c r="O293" s="5">
        <v>154.44769289999999</v>
      </c>
      <c r="P293" s="5">
        <v>150.72073359999999</v>
      </c>
      <c r="Q293" s="5">
        <v>151.95851139999999</v>
      </c>
      <c r="R293" s="5"/>
      <c r="S293" s="5"/>
      <c r="T293" s="5"/>
      <c r="U293" s="5"/>
      <c r="V293" s="5">
        <v>128.38554379999999</v>
      </c>
      <c r="W293" s="5">
        <v>93.752456670000001</v>
      </c>
      <c r="X293" s="5">
        <v>110.3333817</v>
      </c>
      <c r="Y293" s="5">
        <v>110.82379400000001</v>
      </c>
      <c r="Z293" s="5">
        <v>122.4965134</v>
      </c>
      <c r="AA293" s="5">
        <v>41.489025120000001</v>
      </c>
      <c r="AB293" s="5">
        <v>55.99768066</v>
      </c>
      <c r="AC293" s="5">
        <v>73.327739719999997</v>
      </c>
      <c r="AD293" s="5">
        <v>149.59330750000001</v>
      </c>
      <c r="AE293" s="5">
        <v>147.32044980000001</v>
      </c>
      <c r="AF293" s="5">
        <v>155.59895320000001</v>
      </c>
      <c r="AG293" s="5">
        <v>150.83757019999999</v>
      </c>
      <c r="AH293" s="5">
        <v>59.660533909999998</v>
      </c>
      <c r="AI293" s="5">
        <v>84.832984920000001</v>
      </c>
      <c r="AJ293" s="5">
        <v>33.468635560000003</v>
      </c>
      <c r="AK293" s="5">
        <v>59.320718130000003</v>
      </c>
      <c r="AL293" s="5">
        <v>199.92088319999999</v>
      </c>
      <c r="AM293" s="5">
        <v>214.4793396</v>
      </c>
      <c r="AN293" s="5">
        <v>195.0899963</v>
      </c>
      <c r="AO293" s="5">
        <v>203.16340640000001</v>
      </c>
      <c r="AP293" s="5">
        <v>124.6214523</v>
      </c>
      <c r="AQ293" s="5">
        <v>155.45820620000001</v>
      </c>
      <c r="AR293" s="5">
        <v>119.3630447</v>
      </c>
      <c r="AS293" s="5">
        <v>133.1475677</v>
      </c>
      <c r="AT293" s="5">
        <v>272.71945190000002</v>
      </c>
      <c r="AU293" s="5">
        <v>276.63516240000001</v>
      </c>
      <c r="AV293" s="5">
        <v>164.16714479999999</v>
      </c>
      <c r="AW293" s="5">
        <v>237.84058630000001</v>
      </c>
      <c r="AX293" s="5">
        <v>39.968475339999998</v>
      </c>
      <c r="AY293" s="5">
        <v>12.871212959999999</v>
      </c>
      <c r="AZ293" s="5">
        <v>46.777610780000003</v>
      </c>
      <c r="BA293" s="5">
        <v>33.205766359999998</v>
      </c>
    </row>
    <row r="294" spans="1:53" x14ac:dyDescent="0.2">
      <c r="A294" s="1">
        <v>291</v>
      </c>
      <c r="B294" s="1" t="s">
        <v>27584</v>
      </c>
      <c r="C294" s="6" t="s">
        <v>27966</v>
      </c>
      <c r="D294" s="6" t="s">
        <v>28371</v>
      </c>
      <c r="E294" s="1" t="s">
        <v>28521</v>
      </c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>
        <v>14.631576539999999</v>
      </c>
      <c r="AB294" s="5">
        <v>16.610067369999999</v>
      </c>
      <c r="AC294" s="5">
        <v>15.62082195</v>
      </c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>
        <v>82.682518009999995</v>
      </c>
      <c r="AY294" s="5">
        <v>89.242126459999994</v>
      </c>
      <c r="AZ294" s="5"/>
      <c r="BA294" s="5">
        <v>85.962322240000006</v>
      </c>
    </row>
    <row r="295" spans="1:53" x14ac:dyDescent="0.2">
      <c r="A295" s="1">
        <v>292</v>
      </c>
      <c r="B295" s="1" t="s">
        <v>6405</v>
      </c>
      <c r="C295" s="6" t="s">
        <v>27967</v>
      </c>
      <c r="D295" s="6" t="s">
        <v>6407</v>
      </c>
      <c r="E295" s="1" t="s">
        <v>6408</v>
      </c>
      <c r="F295" s="5">
        <v>551.51910399999997</v>
      </c>
      <c r="G295" s="5">
        <v>498.65554809999998</v>
      </c>
      <c r="H295" s="5">
        <v>475.2311401</v>
      </c>
      <c r="I295" s="5">
        <v>508.46859740000002</v>
      </c>
      <c r="J295" s="5">
        <v>226.95970149999999</v>
      </c>
      <c r="K295" s="5">
        <v>271.04913329999999</v>
      </c>
      <c r="L295" s="5">
        <v>213.4430084</v>
      </c>
      <c r="M295" s="5">
        <v>237.15061439999999</v>
      </c>
      <c r="N295" s="5">
        <v>528.70678710000004</v>
      </c>
      <c r="O295" s="5">
        <v>473.58633420000001</v>
      </c>
      <c r="P295" s="5">
        <v>477.8556519</v>
      </c>
      <c r="Q295" s="5">
        <v>493.38292439999998</v>
      </c>
      <c r="R295" s="5">
        <v>322.60824580000002</v>
      </c>
      <c r="S295" s="5">
        <v>363.39535519999998</v>
      </c>
      <c r="T295" s="5">
        <v>371.77938840000002</v>
      </c>
      <c r="U295" s="5">
        <v>352.59432980000003</v>
      </c>
      <c r="V295" s="5">
        <v>514.87359619999995</v>
      </c>
      <c r="W295" s="5">
        <v>529.28936769999996</v>
      </c>
      <c r="X295" s="5">
        <v>584.01861570000005</v>
      </c>
      <c r="Y295" s="5">
        <v>542.72719319999999</v>
      </c>
      <c r="Z295" s="5">
        <v>389.20510860000002</v>
      </c>
      <c r="AA295" s="5">
        <v>433.77374270000001</v>
      </c>
      <c r="AB295" s="5">
        <v>397.76480099999998</v>
      </c>
      <c r="AC295" s="5">
        <v>406.91455079999997</v>
      </c>
      <c r="AD295" s="5">
        <v>578.98089600000003</v>
      </c>
      <c r="AE295" s="5">
        <v>655.67169190000004</v>
      </c>
      <c r="AF295" s="5">
        <v>590.89685059999999</v>
      </c>
      <c r="AG295" s="5">
        <v>608.51647949999995</v>
      </c>
      <c r="AH295" s="5">
        <v>228.38224790000001</v>
      </c>
      <c r="AI295" s="5">
        <v>200.1586456</v>
      </c>
      <c r="AJ295" s="5">
        <v>189.23168949999999</v>
      </c>
      <c r="AK295" s="5">
        <v>205.92419430000001</v>
      </c>
      <c r="AL295" s="5">
        <v>673.8163452</v>
      </c>
      <c r="AM295" s="5">
        <v>633.40606690000004</v>
      </c>
      <c r="AN295" s="5">
        <v>563.54168700000002</v>
      </c>
      <c r="AO295" s="5">
        <v>623.588033</v>
      </c>
      <c r="AP295" s="5">
        <v>275.7395325</v>
      </c>
      <c r="AQ295" s="5">
        <v>282.75906370000001</v>
      </c>
      <c r="AR295" s="5">
        <v>276.09439090000001</v>
      </c>
      <c r="AS295" s="5">
        <v>278.19766240000001</v>
      </c>
      <c r="AT295" s="5">
        <v>159.32376099999999</v>
      </c>
      <c r="AU295" s="5">
        <v>374.04214480000002</v>
      </c>
      <c r="AV295" s="5">
        <v>1008.535095</v>
      </c>
      <c r="AW295" s="5">
        <v>513.9670003</v>
      </c>
      <c r="AX295" s="5">
        <v>137.5214081</v>
      </c>
      <c r="AY295" s="5">
        <v>161.60871890000001</v>
      </c>
      <c r="AZ295" s="5">
        <v>161.88597110000001</v>
      </c>
      <c r="BA295" s="5">
        <v>153.67203269999999</v>
      </c>
    </row>
    <row r="296" spans="1:53" x14ac:dyDescent="0.2">
      <c r="A296" s="1">
        <v>293</v>
      </c>
      <c r="B296" s="1" t="s">
        <v>6413</v>
      </c>
      <c r="C296" s="6" t="s">
        <v>27968</v>
      </c>
      <c r="D296" s="6" t="s">
        <v>6415</v>
      </c>
      <c r="E296" s="1" t="s">
        <v>6416</v>
      </c>
      <c r="F296" s="5"/>
      <c r="G296" s="5"/>
      <c r="H296" s="5"/>
      <c r="I296" s="5"/>
      <c r="J296" s="5">
        <v>55.467502590000002</v>
      </c>
      <c r="K296" s="5">
        <v>51.263957980000001</v>
      </c>
      <c r="L296" s="5">
        <v>57.745407100000001</v>
      </c>
      <c r="M296" s="5">
        <v>54.825622559999999</v>
      </c>
      <c r="N296" s="5">
        <v>20.42657852</v>
      </c>
      <c r="O296" s="5">
        <v>50.224552150000001</v>
      </c>
      <c r="P296" s="5">
        <v>28.99250984</v>
      </c>
      <c r="Q296" s="5">
        <v>33.214546839999997</v>
      </c>
      <c r="R296" s="5">
        <v>82.027099609999993</v>
      </c>
      <c r="S296" s="5">
        <v>71.016128539999997</v>
      </c>
      <c r="T296" s="5">
        <v>76.534286499999993</v>
      </c>
      <c r="U296" s="5">
        <v>76.525838219999997</v>
      </c>
      <c r="V296" s="5"/>
      <c r="W296" s="5"/>
      <c r="X296" s="5"/>
      <c r="Y296" s="5"/>
      <c r="Z296" s="5">
        <v>46.63262177</v>
      </c>
      <c r="AA296" s="5">
        <v>54.924571989999997</v>
      </c>
      <c r="AB296" s="5">
        <v>53.555881499999998</v>
      </c>
      <c r="AC296" s="5">
        <v>51.704358419999998</v>
      </c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>
        <v>293.99731450000002</v>
      </c>
      <c r="AU296" s="5"/>
      <c r="AV296" s="5"/>
      <c r="AW296" s="5">
        <v>293.99731450000002</v>
      </c>
      <c r="AX296" s="5">
        <v>47.01468277</v>
      </c>
      <c r="AY296" s="5">
        <v>35.751510619999998</v>
      </c>
      <c r="AZ296" s="5"/>
      <c r="BA296" s="5">
        <v>41.383096690000002</v>
      </c>
    </row>
    <row r="297" spans="1:53" x14ac:dyDescent="0.2">
      <c r="A297" s="1">
        <v>294</v>
      </c>
      <c r="B297" s="1" t="s">
        <v>6437</v>
      </c>
      <c r="C297" s="6" t="s">
        <v>27969</v>
      </c>
      <c r="D297" s="6" t="s">
        <v>6439</v>
      </c>
      <c r="E297" s="1" t="s">
        <v>6440</v>
      </c>
      <c r="F297" s="5">
        <v>166.9237823</v>
      </c>
      <c r="G297" s="5">
        <v>151.58662409999999</v>
      </c>
      <c r="H297" s="5">
        <v>173.93481449999999</v>
      </c>
      <c r="I297" s="5">
        <v>164.14840699999999</v>
      </c>
      <c r="J297" s="5">
        <v>47.591651919999997</v>
      </c>
      <c r="K297" s="5">
        <v>39.207290649999997</v>
      </c>
      <c r="L297" s="5">
        <v>47.142848970000003</v>
      </c>
      <c r="M297" s="5">
        <v>44.647263840000001</v>
      </c>
      <c r="N297" s="5">
        <v>182.1400146</v>
      </c>
      <c r="O297" s="5">
        <v>195.67568969999999</v>
      </c>
      <c r="P297" s="5">
        <v>174.71017459999999</v>
      </c>
      <c r="Q297" s="5">
        <v>184.17529300000001</v>
      </c>
      <c r="R297" s="5">
        <v>65.988250730000004</v>
      </c>
      <c r="S297" s="5">
        <v>60.581661220000001</v>
      </c>
      <c r="T297" s="5">
        <v>45.769237519999997</v>
      </c>
      <c r="U297" s="5">
        <v>57.446383160000003</v>
      </c>
      <c r="V297" s="5">
        <v>111.38866419999999</v>
      </c>
      <c r="W297" s="5">
        <v>105.5501556</v>
      </c>
      <c r="X297" s="5">
        <v>116.8767548</v>
      </c>
      <c r="Y297" s="5">
        <v>111.2718582</v>
      </c>
      <c r="Z297" s="5">
        <v>40.958026889999999</v>
      </c>
      <c r="AA297" s="5">
        <v>42.061447139999999</v>
      </c>
      <c r="AB297" s="5">
        <v>39.561958310000001</v>
      </c>
      <c r="AC297" s="5">
        <v>40.860477449999998</v>
      </c>
      <c r="AD297" s="5">
        <v>121.5446396</v>
      </c>
      <c r="AE297" s="5">
        <v>113.4712143</v>
      </c>
      <c r="AF297" s="5">
        <v>110.69232940000001</v>
      </c>
      <c r="AG297" s="5">
        <v>115.2360611</v>
      </c>
      <c r="AH297" s="5">
        <v>109.14779660000001</v>
      </c>
      <c r="AI297" s="5">
        <v>103.7538376</v>
      </c>
      <c r="AJ297" s="5">
        <v>113.0834579</v>
      </c>
      <c r="AK297" s="5">
        <v>108.66169739999999</v>
      </c>
      <c r="AL297" s="5">
        <v>151.9835052</v>
      </c>
      <c r="AM297" s="5">
        <v>109.43518829999999</v>
      </c>
      <c r="AN297" s="5">
        <v>139.76144410000001</v>
      </c>
      <c r="AO297" s="5">
        <v>133.72671249999999</v>
      </c>
      <c r="AP297" s="5">
        <v>95.093444820000002</v>
      </c>
      <c r="AQ297" s="5">
        <v>77.829437260000006</v>
      </c>
      <c r="AR297" s="5">
        <v>112.4612503</v>
      </c>
      <c r="AS297" s="5">
        <v>95.128044130000006</v>
      </c>
      <c r="AT297" s="5">
        <v>131.71492000000001</v>
      </c>
      <c r="AU297" s="5">
        <v>99.376762389999996</v>
      </c>
      <c r="AV297" s="5">
        <v>121.6899567</v>
      </c>
      <c r="AW297" s="5">
        <v>117.5938797</v>
      </c>
      <c r="AX297" s="5">
        <v>103.8225403</v>
      </c>
      <c r="AY297" s="5">
        <v>84.67607117</v>
      </c>
      <c r="AZ297" s="5">
        <v>84.542991639999997</v>
      </c>
      <c r="BA297" s="5">
        <v>91.013867700000006</v>
      </c>
    </row>
    <row r="298" spans="1:53" x14ac:dyDescent="0.2">
      <c r="A298" s="1">
        <v>295</v>
      </c>
      <c r="B298" s="1" t="s">
        <v>6441</v>
      </c>
      <c r="C298" s="6" t="s">
        <v>27970</v>
      </c>
      <c r="D298" s="6" t="s">
        <v>6443</v>
      </c>
      <c r="E298" s="1" t="s">
        <v>6444</v>
      </c>
      <c r="F298" s="5"/>
      <c r="G298" s="5"/>
      <c r="H298" s="5"/>
      <c r="I298" s="5"/>
      <c r="J298" s="5">
        <v>14.722922329999999</v>
      </c>
      <c r="K298" s="5">
        <v>9.0406436919999997</v>
      </c>
      <c r="L298" s="5">
        <v>9.7809791560000008</v>
      </c>
      <c r="M298" s="5">
        <v>11.181515060000001</v>
      </c>
      <c r="N298" s="5"/>
      <c r="O298" s="5"/>
      <c r="P298" s="5">
        <v>13.676055910000001</v>
      </c>
      <c r="Q298" s="5">
        <v>13.676055910000001</v>
      </c>
      <c r="R298" s="5">
        <v>5.2595891950000002</v>
      </c>
      <c r="S298" s="5">
        <v>7.9267683030000002</v>
      </c>
      <c r="T298" s="5">
        <v>7.0638365749999998</v>
      </c>
      <c r="U298" s="5">
        <v>6.7500646910000004</v>
      </c>
      <c r="V298" s="5"/>
      <c r="W298" s="5"/>
      <c r="X298" s="5"/>
      <c r="Y298" s="5"/>
      <c r="Z298" s="5">
        <v>27.46105957</v>
      </c>
      <c r="AA298" s="5">
        <v>28.74065208</v>
      </c>
      <c r="AB298" s="5">
        <v>21.392473219999999</v>
      </c>
      <c r="AC298" s="5">
        <v>25.864728289999999</v>
      </c>
      <c r="AD298" s="5"/>
      <c r="AE298" s="5">
        <v>25.36366653</v>
      </c>
      <c r="AF298" s="5"/>
      <c r="AG298" s="5">
        <v>25.36366653</v>
      </c>
      <c r="AH298" s="5">
        <v>35.883834839999999</v>
      </c>
      <c r="AI298" s="5">
        <v>21.019760130000002</v>
      </c>
      <c r="AJ298" s="5">
        <v>19.556585309999999</v>
      </c>
      <c r="AK298" s="5">
        <v>25.48672676</v>
      </c>
      <c r="AL298" s="5"/>
      <c r="AM298" s="5"/>
      <c r="AN298" s="5"/>
      <c r="AO298" s="5"/>
      <c r="AP298" s="5">
        <v>34.372844700000002</v>
      </c>
      <c r="AQ298" s="5">
        <v>24.856975559999999</v>
      </c>
      <c r="AR298" s="5">
        <v>28.233675000000002</v>
      </c>
      <c r="AS298" s="5">
        <v>29.154498419999999</v>
      </c>
      <c r="AT298" s="5"/>
      <c r="AU298" s="5"/>
      <c r="AV298" s="5"/>
      <c r="AW298" s="5"/>
      <c r="AX298" s="5">
        <v>33.871994020000002</v>
      </c>
      <c r="AY298" s="5">
        <v>36.476394650000003</v>
      </c>
      <c r="AZ298" s="5">
        <v>20.574846269999998</v>
      </c>
      <c r="BA298" s="5">
        <v>30.307744979999999</v>
      </c>
    </row>
    <row r="299" spans="1:53" x14ac:dyDescent="0.2">
      <c r="A299" s="1">
        <v>296</v>
      </c>
      <c r="B299" s="1" t="s">
        <v>6445</v>
      </c>
      <c r="C299" s="6" t="s">
        <v>27971</v>
      </c>
      <c r="D299" s="6" t="s">
        <v>6447</v>
      </c>
      <c r="E299" s="1" t="s">
        <v>6448</v>
      </c>
      <c r="F299" s="5">
        <v>302.09887700000002</v>
      </c>
      <c r="G299" s="5">
        <v>304.30358890000002</v>
      </c>
      <c r="H299" s="5">
        <v>314.90502930000002</v>
      </c>
      <c r="I299" s="5">
        <v>307.1024984</v>
      </c>
      <c r="J299" s="5">
        <v>723.83325200000002</v>
      </c>
      <c r="K299" s="5">
        <v>743.82653809999999</v>
      </c>
      <c r="L299" s="5">
        <v>763.8125</v>
      </c>
      <c r="M299" s="5">
        <v>743.82409670000004</v>
      </c>
      <c r="N299" s="5">
        <v>220.04646299999999</v>
      </c>
      <c r="O299" s="5">
        <v>223.64418029999999</v>
      </c>
      <c r="P299" s="5">
        <v>216.2688904</v>
      </c>
      <c r="Q299" s="5">
        <v>219.9865112</v>
      </c>
      <c r="R299" s="5">
        <v>433.11877440000001</v>
      </c>
      <c r="S299" s="5">
        <v>333.08630369999997</v>
      </c>
      <c r="T299" s="5">
        <v>332.57662959999999</v>
      </c>
      <c r="U299" s="5">
        <v>366.26056929999999</v>
      </c>
      <c r="V299" s="5">
        <v>201.70008849999999</v>
      </c>
      <c r="W299" s="5">
        <v>204.1681213</v>
      </c>
      <c r="X299" s="5">
        <v>191.1851044</v>
      </c>
      <c r="Y299" s="5">
        <v>199.01777139999999</v>
      </c>
      <c r="Z299" s="5">
        <v>493.52282709999997</v>
      </c>
      <c r="AA299" s="5">
        <v>512.32452390000003</v>
      </c>
      <c r="AB299" s="5">
        <v>525.8671875</v>
      </c>
      <c r="AC299" s="5">
        <v>510.57151290000002</v>
      </c>
      <c r="AD299" s="5">
        <v>175.5277863</v>
      </c>
      <c r="AE299" s="5">
        <v>163.55543520000001</v>
      </c>
      <c r="AF299" s="5">
        <v>172.8704224</v>
      </c>
      <c r="AG299" s="5">
        <v>170.6512146</v>
      </c>
      <c r="AH299" s="5">
        <v>2082.3227539999998</v>
      </c>
      <c r="AI299" s="5">
        <v>2071.1923830000001</v>
      </c>
      <c r="AJ299" s="5">
        <v>2074.819336</v>
      </c>
      <c r="AK299" s="5">
        <v>2076.1114910000001</v>
      </c>
      <c r="AL299" s="5">
        <v>517.31158449999998</v>
      </c>
      <c r="AM299" s="5">
        <v>455.02969359999997</v>
      </c>
      <c r="AN299" s="5">
        <v>442.33929439999997</v>
      </c>
      <c r="AO299" s="5">
        <v>471.56019079999999</v>
      </c>
      <c r="AP299" s="5">
        <v>1991.125732</v>
      </c>
      <c r="AQ299" s="5">
        <v>1934.7231449999999</v>
      </c>
      <c r="AR299" s="5">
        <v>2018.520996</v>
      </c>
      <c r="AS299" s="5">
        <v>1981.4566239999999</v>
      </c>
      <c r="AT299" s="5">
        <v>286.09356689999998</v>
      </c>
      <c r="AU299" s="5">
        <v>286.02380369999997</v>
      </c>
      <c r="AV299" s="5">
        <v>233.71289060000001</v>
      </c>
      <c r="AW299" s="5">
        <v>268.61008709999999</v>
      </c>
      <c r="AX299" s="5">
        <v>1981.36438</v>
      </c>
      <c r="AY299" s="5">
        <v>1993.826904</v>
      </c>
      <c r="AZ299" s="5">
        <v>2633.663086</v>
      </c>
      <c r="BA299" s="5">
        <v>2202.9514570000001</v>
      </c>
    </row>
    <row r="300" spans="1:53" x14ac:dyDescent="0.2">
      <c r="A300" s="1">
        <v>297</v>
      </c>
      <c r="B300" s="1" t="s">
        <v>6449</v>
      </c>
      <c r="C300" s="6" t="s">
        <v>27972</v>
      </c>
      <c r="D300" s="6" t="s">
        <v>6451</v>
      </c>
      <c r="E300" s="1" t="s">
        <v>6452</v>
      </c>
      <c r="F300" s="5">
        <v>107.17334750000001</v>
      </c>
      <c r="G300" s="5">
        <v>85.477294920000006</v>
      </c>
      <c r="H300" s="5">
        <v>105.5410995</v>
      </c>
      <c r="I300" s="5">
        <v>99.397247309999997</v>
      </c>
      <c r="J300" s="5">
        <v>210.33674619999999</v>
      </c>
      <c r="K300" s="5">
        <v>220.48536680000001</v>
      </c>
      <c r="L300" s="5">
        <v>263.81362919999998</v>
      </c>
      <c r="M300" s="5">
        <v>231.54524739999999</v>
      </c>
      <c r="N300" s="5">
        <v>87.17033386</v>
      </c>
      <c r="O300" s="5">
        <v>65.928260800000004</v>
      </c>
      <c r="P300" s="5">
        <v>84.470527649999994</v>
      </c>
      <c r="Q300" s="5">
        <v>79.189707440000006</v>
      </c>
      <c r="R300" s="5">
        <v>229.94215389999999</v>
      </c>
      <c r="S300" s="5">
        <v>226.02244569999999</v>
      </c>
      <c r="T300" s="5">
        <v>236.0210419</v>
      </c>
      <c r="U300" s="5">
        <v>230.6618805</v>
      </c>
      <c r="V300" s="5">
        <v>66.911369320000006</v>
      </c>
      <c r="W300" s="5">
        <v>76.318893430000003</v>
      </c>
      <c r="X300" s="5">
        <v>71.983360289999993</v>
      </c>
      <c r="Y300" s="5">
        <v>71.737874349999998</v>
      </c>
      <c r="Z300" s="5">
        <v>145.3176575</v>
      </c>
      <c r="AA300" s="5">
        <v>122.3092499</v>
      </c>
      <c r="AB300" s="5">
        <v>140.34176640000001</v>
      </c>
      <c r="AC300" s="5">
        <v>135.98955789999999</v>
      </c>
      <c r="AD300" s="5">
        <v>76.736656190000005</v>
      </c>
      <c r="AE300" s="5">
        <v>77.321456909999995</v>
      </c>
      <c r="AF300" s="5">
        <v>63.720035549999999</v>
      </c>
      <c r="AG300" s="5">
        <v>72.59271622</v>
      </c>
      <c r="AH300" s="5">
        <v>646.72900389999995</v>
      </c>
      <c r="AI300" s="5">
        <v>633.60308840000005</v>
      </c>
      <c r="AJ300" s="5">
        <v>658.62670900000001</v>
      </c>
      <c r="AK300" s="5">
        <v>646.31960040000001</v>
      </c>
      <c r="AL300" s="5">
        <v>175.6533508</v>
      </c>
      <c r="AM300" s="5">
        <v>230.34707639999999</v>
      </c>
      <c r="AN300" s="5">
        <v>262.63748170000002</v>
      </c>
      <c r="AO300" s="5">
        <v>222.87930299999999</v>
      </c>
      <c r="AP300" s="5">
        <v>794.93188480000003</v>
      </c>
      <c r="AQ300" s="5">
        <v>702.32562259999997</v>
      </c>
      <c r="AR300" s="5">
        <v>748.70367429999999</v>
      </c>
      <c r="AS300" s="5">
        <v>748.65372720000005</v>
      </c>
      <c r="AT300" s="5">
        <v>98.499938959999994</v>
      </c>
      <c r="AU300" s="5">
        <v>138.22372440000001</v>
      </c>
      <c r="AV300" s="5">
        <v>93.825897220000002</v>
      </c>
      <c r="AW300" s="5">
        <v>110.1831868</v>
      </c>
      <c r="AX300" s="5">
        <v>459.84115600000001</v>
      </c>
      <c r="AY300" s="5">
        <v>410.4377136</v>
      </c>
      <c r="AZ300" s="5">
        <v>599.40484619999995</v>
      </c>
      <c r="BA300" s="5">
        <v>489.89457190000002</v>
      </c>
    </row>
    <row r="301" spans="1:53" x14ac:dyDescent="0.2">
      <c r="A301" s="1">
        <v>298</v>
      </c>
      <c r="B301" s="1" t="s">
        <v>6453</v>
      </c>
      <c r="C301" s="6" t="s">
        <v>27973</v>
      </c>
      <c r="D301" s="6" t="s">
        <v>6455</v>
      </c>
      <c r="E301" s="1" t="s">
        <v>6456</v>
      </c>
      <c r="F301" s="5">
        <v>102.0964584</v>
      </c>
      <c r="G301" s="5">
        <v>107.757431</v>
      </c>
      <c r="H301" s="5">
        <v>103.8198166</v>
      </c>
      <c r="I301" s="5">
        <v>104.557902</v>
      </c>
      <c r="J301" s="5">
        <v>335.1853638</v>
      </c>
      <c r="K301" s="5">
        <v>289.78768919999999</v>
      </c>
      <c r="L301" s="5">
        <v>316.5166931</v>
      </c>
      <c r="M301" s="5">
        <v>313.8299154</v>
      </c>
      <c r="N301" s="5">
        <v>77.07778931</v>
      </c>
      <c r="O301" s="5">
        <v>84.218589780000002</v>
      </c>
      <c r="P301" s="5">
        <v>76.335296630000002</v>
      </c>
      <c r="Q301" s="5">
        <v>79.210558570000003</v>
      </c>
      <c r="R301" s="5">
        <v>206.08502200000001</v>
      </c>
      <c r="S301" s="5">
        <v>174.30297849999999</v>
      </c>
      <c r="T301" s="5">
        <v>220.2320709</v>
      </c>
      <c r="U301" s="5">
        <v>200.20669050000001</v>
      </c>
      <c r="V301" s="5">
        <v>62.361213679999999</v>
      </c>
      <c r="W301" s="5">
        <v>58.388111109999997</v>
      </c>
      <c r="X301" s="5">
        <v>66.597976680000002</v>
      </c>
      <c r="Y301" s="5">
        <v>62.449100489999999</v>
      </c>
      <c r="Z301" s="5">
        <v>202.43778990000001</v>
      </c>
      <c r="AA301" s="5">
        <v>211.90066530000001</v>
      </c>
      <c r="AB301" s="5">
        <v>199.06280520000001</v>
      </c>
      <c r="AC301" s="5">
        <v>204.4670868</v>
      </c>
      <c r="AD301" s="5">
        <v>71.523689270000006</v>
      </c>
      <c r="AE301" s="5">
        <v>77.770347599999994</v>
      </c>
      <c r="AF301" s="5">
        <v>74.802009580000004</v>
      </c>
      <c r="AG301" s="5">
        <v>74.698682149999996</v>
      </c>
      <c r="AH301" s="5">
        <v>795.39343259999998</v>
      </c>
      <c r="AI301" s="5">
        <v>764.34442139999999</v>
      </c>
      <c r="AJ301" s="5">
        <v>796.74578859999997</v>
      </c>
      <c r="AK301" s="5">
        <v>785.49454749999995</v>
      </c>
      <c r="AL301" s="5">
        <v>229.12507629999999</v>
      </c>
      <c r="AM301" s="5">
        <v>235.39186100000001</v>
      </c>
      <c r="AN301" s="5">
        <v>238.9471283</v>
      </c>
      <c r="AO301" s="5">
        <v>234.48802190000001</v>
      </c>
      <c r="AP301" s="5">
        <v>866.8748779</v>
      </c>
      <c r="AQ301" s="5">
        <v>829.70916750000004</v>
      </c>
      <c r="AR301" s="5">
        <v>784.08764650000001</v>
      </c>
      <c r="AS301" s="5">
        <v>826.89056400000004</v>
      </c>
      <c r="AT301" s="5">
        <v>101.9748306</v>
      </c>
      <c r="AU301" s="5">
        <v>95.955871579999993</v>
      </c>
      <c r="AV301" s="5">
        <v>92.700729370000005</v>
      </c>
      <c r="AW301" s="5">
        <v>96.877143860000004</v>
      </c>
      <c r="AX301" s="5">
        <v>688.34863280000002</v>
      </c>
      <c r="AY301" s="5">
        <v>704.12969969999995</v>
      </c>
      <c r="AZ301" s="5">
        <v>936.9434814</v>
      </c>
      <c r="BA301" s="5">
        <v>776.47393799999998</v>
      </c>
    </row>
    <row r="302" spans="1:53" x14ac:dyDescent="0.2">
      <c r="A302" s="1">
        <v>299</v>
      </c>
      <c r="B302" s="1" t="s">
        <v>6457</v>
      </c>
      <c r="C302" s="6" t="s">
        <v>27974</v>
      </c>
      <c r="D302" s="6" t="s">
        <v>6459</v>
      </c>
      <c r="E302" s="1" t="s">
        <v>6460</v>
      </c>
      <c r="F302" s="5">
        <v>228.30628970000001</v>
      </c>
      <c r="G302" s="5">
        <v>327.79049680000003</v>
      </c>
      <c r="H302" s="5">
        <v>224.3782349</v>
      </c>
      <c r="I302" s="5">
        <v>260.15834050000001</v>
      </c>
      <c r="J302" s="5">
        <v>336.95083620000003</v>
      </c>
      <c r="K302" s="5">
        <v>373.55151369999999</v>
      </c>
      <c r="L302" s="5">
        <v>357.51763920000002</v>
      </c>
      <c r="M302" s="5">
        <v>356.006663</v>
      </c>
      <c r="N302" s="5">
        <v>133.79899599999999</v>
      </c>
      <c r="O302" s="5">
        <v>137.307785</v>
      </c>
      <c r="P302" s="5">
        <v>125.9964981</v>
      </c>
      <c r="Q302" s="5">
        <v>132.36775969999999</v>
      </c>
      <c r="R302" s="5">
        <v>298.36553959999998</v>
      </c>
      <c r="S302" s="5">
        <v>299.26269530000002</v>
      </c>
      <c r="T302" s="5">
        <v>403.42504880000001</v>
      </c>
      <c r="U302" s="5">
        <v>333.6844279</v>
      </c>
      <c r="V302" s="5">
        <v>131.0042267</v>
      </c>
      <c r="W302" s="5">
        <v>135.4431458</v>
      </c>
      <c r="X302" s="5">
        <v>195.40100100000001</v>
      </c>
      <c r="Y302" s="5">
        <v>153.9494578</v>
      </c>
      <c r="Z302" s="5">
        <v>285.83419800000001</v>
      </c>
      <c r="AA302" s="5">
        <v>289.55892940000001</v>
      </c>
      <c r="AB302" s="5">
        <v>254.6004944</v>
      </c>
      <c r="AC302" s="5">
        <v>276.66454060000001</v>
      </c>
      <c r="AD302" s="5">
        <v>140.89981080000001</v>
      </c>
      <c r="AE302" s="5">
        <v>129.41822809999999</v>
      </c>
      <c r="AF302" s="5">
        <v>133.9780121</v>
      </c>
      <c r="AG302" s="5">
        <v>134.76535029999999</v>
      </c>
      <c r="AH302" s="5">
        <v>1401.255737</v>
      </c>
      <c r="AI302" s="5">
        <v>1361.1367190000001</v>
      </c>
      <c r="AJ302" s="5">
        <v>1538.9144289999999</v>
      </c>
      <c r="AK302" s="5">
        <v>1433.7689620000001</v>
      </c>
      <c r="AL302" s="5">
        <v>371.28720090000002</v>
      </c>
      <c r="AM302" s="5">
        <v>325.21130369999997</v>
      </c>
      <c r="AN302" s="5">
        <v>377.64981080000001</v>
      </c>
      <c r="AO302" s="5">
        <v>358.04943850000001</v>
      </c>
      <c r="AP302" s="5">
        <v>1384.2719729999999</v>
      </c>
      <c r="AQ302" s="5">
        <v>1443.450562</v>
      </c>
      <c r="AR302" s="5">
        <v>1300.62085</v>
      </c>
      <c r="AS302" s="5">
        <v>1376.1144609999999</v>
      </c>
      <c r="AT302" s="5">
        <v>91.520088200000004</v>
      </c>
      <c r="AU302" s="5">
        <v>252.61976619999999</v>
      </c>
      <c r="AV302" s="5">
        <v>163.31169130000001</v>
      </c>
      <c r="AW302" s="5">
        <v>169.1505152</v>
      </c>
      <c r="AX302" s="5">
        <v>1386.7954099999999</v>
      </c>
      <c r="AY302" s="5">
        <v>1549.3256839999999</v>
      </c>
      <c r="AZ302" s="5">
        <v>1453.0401609999999</v>
      </c>
      <c r="BA302" s="5">
        <v>1463.053752</v>
      </c>
    </row>
    <row r="303" spans="1:53" x14ac:dyDescent="0.2">
      <c r="A303" s="1">
        <v>300</v>
      </c>
      <c r="B303" s="1" t="s">
        <v>27585</v>
      </c>
      <c r="C303" s="6" t="s">
        <v>27975</v>
      </c>
      <c r="D303" s="6" t="s">
        <v>28372</v>
      </c>
      <c r="E303" s="1" t="s">
        <v>28522</v>
      </c>
      <c r="F303" s="5"/>
      <c r="G303" s="5"/>
      <c r="H303" s="5"/>
      <c r="I303" s="5"/>
      <c r="J303" s="5">
        <v>6.6783051489999998</v>
      </c>
      <c r="K303" s="5">
        <v>6.1104125979999999</v>
      </c>
      <c r="L303" s="5">
        <v>10.809908869999999</v>
      </c>
      <c r="M303" s="5">
        <v>7.8662088710000004</v>
      </c>
      <c r="N303" s="5">
        <v>15.335236549999999</v>
      </c>
      <c r="O303" s="5"/>
      <c r="P303" s="5">
        <v>6.6249527930000003</v>
      </c>
      <c r="Q303" s="5">
        <v>10.98009467</v>
      </c>
      <c r="R303" s="5">
        <v>10.457630160000001</v>
      </c>
      <c r="S303" s="5">
        <v>8.3937492369999998</v>
      </c>
      <c r="T303" s="5">
        <v>6.7548189159999996</v>
      </c>
      <c r="U303" s="5">
        <v>8.5353994370000006</v>
      </c>
      <c r="V303" s="5"/>
      <c r="W303" s="5"/>
      <c r="X303" s="5"/>
      <c r="Y303" s="5"/>
      <c r="Z303" s="5">
        <v>32.190658569999997</v>
      </c>
      <c r="AA303" s="5">
        <v>29.238832469999998</v>
      </c>
      <c r="AB303" s="5">
        <v>26.507560730000002</v>
      </c>
      <c r="AC303" s="5">
        <v>29.312350590000001</v>
      </c>
      <c r="AD303" s="5">
        <v>21.936994550000001</v>
      </c>
      <c r="AE303" s="5">
        <v>16.879602429999998</v>
      </c>
      <c r="AF303" s="5">
        <v>17.143777849999999</v>
      </c>
      <c r="AG303" s="5">
        <v>18.653458279999999</v>
      </c>
      <c r="AH303" s="5"/>
      <c r="AI303" s="5"/>
      <c r="AJ303" s="5"/>
      <c r="AK303" s="5"/>
      <c r="AL303" s="5">
        <v>8.1442852020000007</v>
      </c>
      <c r="AM303" s="5"/>
      <c r="AN303" s="5"/>
      <c r="AO303" s="5">
        <v>8.1442852020000007</v>
      </c>
      <c r="AP303" s="5">
        <v>14.349393839999999</v>
      </c>
      <c r="AQ303" s="5">
        <v>2.8182425499999999</v>
      </c>
      <c r="AR303" s="5">
        <v>10.10732937</v>
      </c>
      <c r="AS303" s="5">
        <v>9.0916552540000009</v>
      </c>
      <c r="AT303" s="5"/>
      <c r="AU303" s="5"/>
      <c r="AV303" s="5">
        <v>14.667031290000001</v>
      </c>
      <c r="AW303" s="5">
        <v>14.667031290000001</v>
      </c>
      <c r="AX303" s="5"/>
      <c r="AY303" s="5"/>
      <c r="AZ303" s="5"/>
      <c r="BA303" s="5"/>
    </row>
    <row r="304" spans="1:53" x14ac:dyDescent="0.2">
      <c r="A304" s="1">
        <v>301</v>
      </c>
      <c r="B304" s="1" t="s">
        <v>6473</v>
      </c>
      <c r="C304" s="6" t="s">
        <v>27976</v>
      </c>
      <c r="D304" s="6" t="s">
        <v>6475</v>
      </c>
      <c r="E304" s="1" t="s">
        <v>6476</v>
      </c>
      <c r="F304" s="5"/>
      <c r="G304" s="5"/>
      <c r="H304" s="5"/>
      <c r="I304" s="5"/>
      <c r="J304" s="5"/>
      <c r="K304" s="5">
        <v>34.411754610000003</v>
      </c>
      <c r="L304" s="5"/>
      <c r="M304" s="5">
        <v>34.411754610000003</v>
      </c>
      <c r="N304" s="5"/>
      <c r="O304" s="5"/>
      <c r="P304" s="5">
        <v>21.622331620000001</v>
      </c>
      <c r="Q304" s="5">
        <v>21.622331620000001</v>
      </c>
      <c r="R304" s="5"/>
      <c r="S304" s="5"/>
      <c r="T304" s="5"/>
      <c r="U304" s="5"/>
      <c r="V304" s="5"/>
      <c r="W304" s="5"/>
      <c r="X304" s="5"/>
      <c r="Y304" s="5"/>
      <c r="Z304" s="5">
        <v>22.39713287</v>
      </c>
      <c r="AA304" s="5">
        <v>27.13993645</v>
      </c>
      <c r="AB304" s="5">
        <v>26.792417530000002</v>
      </c>
      <c r="AC304" s="5">
        <v>25.443162279999999</v>
      </c>
      <c r="AD304" s="5"/>
      <c r="AE304" s="5">
        <v>17.626436229999999</v>
      </c>
      <c r="AF304" s="5"/>
      <c r="AG304" s="5">
        <v>17.626436229999999</v>
      </c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>
        <v>52.193637850000002</v>
      </c>
      <c r="AY304" s="5">
        <v>11.08265686</v>
      </c>
      <c r="AZ304" s="5">
        <v>42.566520689999997</v>
      </c>
      <c r="BA304" s="5">
        <v>35.280938470000002</v>
      </c>
    </row>
    <row r="305" spans="1:53" x14ac:dyDescent="0.2">
      <c r="A305" s="1">
        <v>302</v>
      </c>
      <c r="B305" s="1" t="s">
        <v>6533</v>
      </c>
      <c r="C305" s="6" t="s">
        <v>27977</v>
      </c>
      <c r="D305" s="6" t="s">
        <v>6535</v>
      </c>
      <c r="E305" s="1" t="s">
        <v>6536</v>
      </c>
      <c r="F305" s="5">
        <v>20.94252586</v>
      </c>
      <c r="G305" s="5">
        <v>16.18506241</v>
      </c>
      <c r="H305" s="5"/>
      <c r="I305" s="5">
        <v>18.563794139999999</v>
      </c>
      <c r="J305" s="5">
        <v>17.942790989999999</v>
      </c>
      <c r="K305" s="5">
        <v>24.674854280000002</v>
      </c>
      <c r="L305" s="5">
        <v>18.83608246</v>
      </c>
      <c r="M305" s="5">
        <v>20.48457591</v>
      </c>
      <c r="N305" s="5">
        <v>46.270202640000001</v>
      </c>
      <c r="O305" s="5">
        <v>26.683115010000002</v>
      </c>
      <c r="P305" s="5">
        <v>39.784999849999998</v>
      </c>
      <c r="Q305" s="5">
        <v>37.57943916</v>
      </c>
      <c r="R305" s="5">
        <v>6.5687160489999998</v>
      </c>
      <c r="S305" s="5">
        <v>6.6370987890000004</v>
      </c>
      <c r="T305" s="5">
        <v>5.8225736619999999</v>
      </c>
      <c r="U305" s="5">
        <v>6.3427961670000004</v>
      </c>
      <c r="V305" s="5">
        <v>26.64060211</v>
      </c>
      <c r="W305" s="5">
        <v>23.867139819999998</v>
      </c>
      <c r="X305" s="5">
        <v>20.306320190000001</v>
      </c>
      <c r="Y305" s="5">
        <v>23.604687370000001</v>
      </c>
      <c r="Z305" s="5">
        <v>19.54183578</v>
      </c>
      <c r="AA305" s="5">
        <v>20.776372909999999</v>
      </c>
      <c r="AB305" s="5">
        <v>20.45323372</v>
      </c>
      <c r="AC305" s="5">
        <v>20.25714747</v>
      </c>
      <c r="AD305" s="5">
        <v>26.692955019999999</v>
      </c>
      <c r="AE305" s="5">
        <v>11.83700752</v>
      </c>
      <c r="AF305" s="5">
        <v>17.225301739999999</v>
      </c>
      <c r="AG305" s="5">
        <v>18.585088089999999</v>
      </c>
      <c r="AH305" s="5">
        <v>8.4486675259999995</v>
      </c>
      <c r="AI305" s="5">
        <v>10.66870022</v>
      </c>
      <c r="AJ305" s="5">
        <v>4.9441094400000001</v>
      </c>
      <c r="AK305" s="5">
        <v>8.0204923949999998</v>
      </c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</row>
    <row r="306" spans="1:53" x14ac:dyDescent="0.2">
      <c r="A306" s="1">
        <v>303</v>
      </c>
      <c r="B306" s="1" t="s">
        <v>27586</v>
      </c>
      <c r="C306" s="6" t="s">
        <v>27978</v>
      </c>
      <c r="D306" s="6" t="s">
        <v>28373</v>
      </c>
      <c r="E306" s="1" t="s">
        <v>28523</v>
      </c>
      <c r="F306" s="5"/>
      <c r="G306" s="5"/>
      <c r="H306" s="5"/>
      <c r="I306" s="5"/>
      <c r="J306" s="5"/>
      <c r="K306" s="5"/>
      <c r="L306" s="5">
        <v>20.050462719999999</v>
      </c>
      <c r="M306" s="5">
        <v>20.050462719999999</v>
      </c>
      <c r="N306" s="5">
        <v>44.82006836</v>
      </c>
      <c r="O306" s="5">
        <v>60.437389369999998</v>
      </c>
      <c r="P306" s="5">
        <v>33.88498688</v>
      </c>
      <c r="Q306" s="5">
        <v>46.380814870000002</v>
      </c>
      <c r="R306" s="5"/>
      <c r="S306" s="5"/>
      <c r="T306" s="5"/>
      <c r="U306" s="5"/>
      <c r="V306" s="5">
        <v>89.556251529999997</v>
      </c>
      <c r="W306" s="5">
        <v>64.4331131</v>
      </c>
      <c r="X306" s="5">
        <v>85.126075740000005</v>
      </c>
      <c r="Y306" s="5">
        <v>79.705146790000001</v>
      </c>
      <c r="Z306" s="5">
        <v>26.592170719999999</v>
      </c>
      <c r="AA306" s="5"/>
      <c r="AB306" s="5"/>
      <c r="AC306" s="5">
        <v>26.592170719999999</v>
      </c>
      <c r="AD306" s="5">
        <v>126.8279572</v>
      </c>
      <c r="AE306" s="5">
        <v>83.957672119999998</v>
      </c>
      <c r="AF306" s="5">
        <v>114.6696472</v>
      </c>
      <c r="AG306" s="5">
        <v>108.4850922</v>
      </c>
      <c r="AH306" s="5">
        <v>41.086002350000001</v>
      </c>
      <c r="AI306" s="5"/>
      <c r="AJ306" s="5">
        <v>28.89333916</v>
      </c>
      <c r="AK306" s="5">
        <v>34.989670750000002</v>
      </c>
      <c r="AL306" s="5"/>
      <c r="AM306" s="5">
        <v>60.987834929999998</v>
      </c>
      <c r="AN306" s="5">
        <v>98.871871949999999</v>
      </c>
      <c r="AO306" s="5">
        <v>79.929853440000002</v>
      </c>
      <c r="AP306" s="5">
        <v>62.050380709999999</v>
      </c>
      <c r="AQ306" s="5">
        <v>64.854568479999998</v>
      </c>
      <c r="AR306" s="5">
        <v>82.366249080000003</v>
      </c>
      <c r="AS306" s="5">
        <v>69.757066089999995</v>
      </c>
      <c r="AT306" s="5"/>
      <c r="AU306" s="5">
        <v>98.138298030000001</v>
      </c>
      <c r="AV306" s="5">
        <v>110.9617767</v>
      </c>
      <c r="AW306" s="5">
        <v>104.55003739999999</v>
      </c>
      <c r="AX306" s="5"/>
      <c r="AY306" s="5"/>
      <c r="AZ306" s="5"/>
      <c r="BA306" s="5"/>
    </row>
    <row r="307" spans="1:53" x14ac:dyDescent="0.2">
      <c r="A307" s="1">
        <v>304</v>
      </c>
      <c r="B307" s="1" t="s">
        <v>6573</v>
      </c>
      <c r="C307" s="6" t="s">
        <v>27979</v>
      </c>
      <c r="D307" s="6" t="s">
        <v>6575</v>
      </c>
      <c r="E307" s="1" t="s">
        <v>6576</v>
      </c>
      <c r="F307" s="5">
        <v>193.5231781</v>
      </c>
      <c r="G307" s="5"/>
      <c r="H307" s="5"/>
      <c r="I307" s="5">
        <v>193.5231781</v>
      </c>
      <c r="J307" s="5">
        <v>32.115661619999997</v>
      </c>
      <c r="K307" s="5">
        <v>29.50964737</v>
      </c>
      <c r="L307" s="5">
        <v>24.300048830000001</v>
      </c>
      <c r="M307" s="5">
        <v>28.641785939999998</v>
      </c>
      <c r="N307" s="5"/>
      <c r="O307" s="5"/>
      <c r="P307" s="5"/>
      <c r="Q307" s="5"/>
      <c r="R307" s="5">
        <v>20.568256380000001</v>
      </c>
      <c r="S307" s="5">
        <v>15.575758929999999</v>
      </c>
      <c r="T307" s="5">
        <v>20.948196410000001</v>
      </c>
      <c r="U307" s="5">
        <v>19.030737240000001</v>
      </c>
      <c r="V307" s="5"/>
      <c r="W307" s="5"/>
      <c r="X307" s="5"/>
      <c r="Y307" s="5"/>
      <c r="Z307" s="5">
        <v>26.645080570000001</v>
      </c>
      <c r="AA307" s="5">
        <v>20.82457161</v>
      </c>
      <c r="AB307" s="5">
        <v>29.751415250000001</v>
      </c>
      <c r="AC307" s="5">
        <v>25.740355810000001</v>
      </c>
      <c r="AD307" s="5"/>
      <c r="AE307" s="5"/>
      <c r="AF307" s="5">
        <v>53.239406590000002</v>
      </c>
      <c r="AG307" s="5">
        <v>53.239406590000002</v>
      </c>
      <c r="AH307" s="5">
        <v>109.8682022</v>
      </c>
      <c r="AI307" s="5">
        <v>111.481041</v>
      </c>
      <c r="AJ307" s="5">
        <v>111.0003967</v>
      </c>
      <c r="AK307" s="5">
        <v>110.7832133</v>
      </c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>
        <v>130.81918329999999</v>
      </c>
      <c r="AY307" s="5">
        <v>101.5388107</v>
      </c>
      <c r="AZ307" s="5">
        <v>136.02311710000001</v>
      </c>
      <c r="BA307" s="5">
        <v>122.79370369999999</v>
      </c>
    </row>
    <row r="308" spans="1:53" x14ac:dyDescent="0.2">
      <c r="A308" s="1">
        <v>305</v>
      </c>
      <c r="B308" s="1" t="s">
        <v>6617</v>
      </c>
      <c r="C308" s="6" t="s">
        <v>27980</v>
      </c>
      <c r="D308" s="6" t="s">
        <v>6619</v>
      </c>
      <c r="E308" s="1" t="s">
        <v>6620</v>
      </c>
      <c r="F308" s="5"/>
      <c r="G308" s="5"/>
      <c r="H308" s="5"/>
      <c r="I308" s="5"/>
      <c r="J308" s="5">
        <v>47.655944820000002</v>
      </c>
      <c r="K308" s="5">
        <v>28.493543620000001</v>
      </c>
      <c r="L308" s="5">
        <v>30.76656723</v>
      </c>
      <c r="M308" s="5">
        <v>35.63868523</v>
      </c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>
        <v>21.560163500000002</v>
      </c>
      <c r="AA308" s="5">
        <v>29.624042509999999</v>
      </c>
      <c r="AB308" s="5">
        <v>40.371582029999999</v>
      </c>
      <c r="AC308" s="5">
        <v>30.51859601</v>
      </c>
      <c r="AD308" s="5"/>
      <c r="AE308" s="5"/>
      <c r="AF308" s="5"/>
      <c r="AG308" s="5"/>
      <c r="AH308" s="5">
        <v>57.352199550000002</v>
      </c>
      <c r="AI308" s="5">
        <v>115.9755478</v>
      </c>
      <c r="AJ308" s="5">
        <v>77.034210209999998</v>
      </c>
      <c r="AK308" s="5">
        <v>83.453985849999995</v>
      </c>
      <c r="AL308" s="5"/>
      <c r="AM308" s="5"/>
      <c r="AN308" s="5"/>
      <c r="AO308" s="5"/>
      <c r="AP308" s="5">
        <v>238.37535099999999</v>
      </c>
      <c r="AQ308" s="5">
        <v>238.9582977</v>
      </c>
      <c r="AR308" s="5">
        <v>239.89125060000001</v>
      </c>
      <c r="AS308" s="5">
        <v>239.07496639999999</v>
      </c>
      <c r="AT308" s="5"/>
      <c r="AU308" s="5"/>
      <c r="AV308" s="5"/>
      <c r="AW308" s="5"/>
      <c r="AX308" s="5">
        <v>80.642005920000003</v>
      </c>
      <c r="AY308" s="5">
        <v>69.989021300000005</v>
      </c>
      <c r="AZ308" s="5">
        <v>84.281890869999998</v>
      </c>
      <c r="BA308" s="5">
        <v>78.304306030000006</v>
      </c>
    </row>
    <row r="309" spans="1:53" x14ac:dyDescent="0.2">
      <c r="A309" s="1">
        <v>306</v>
      </c>
      <c r="B309" s="1" t="s">
        <v>6633</v>
      </c>
      <c r="C309" s="6" t="s">
        <v>27981</v>
      </c>
      <c r="D309" s="6" t="s">
        <v>6635</v>
      </c>
      <c r="E309" s="1" t="s">
        <v>6636</v>
      </c>
      <c r="F309" s="5">
        <v>135.3665924</v>
      </c>
      <c r="G309" s="5">
        <v>162.63133239999999</v>
      </c>
      <c r="H309" s="5">
        <v>91.086181640000007</v>
      </c>
      <c r="I309" s="5">
        <v>129.6947021</v>
      </c>
      <c r="J309" s="5">
        <v>193.42280579999999</v>
      </c>
      <c r="K309" s="5">
        <v>188.64141849999999</v>
      </c>
      <c r="L309" s="5">
        <v>189.16174319999999</v>
      </c>
      <c r="M309" s="5">
        <v>190.40865579999999</v>
      </c>
      <c r="N309" s="5">
        <v>44.020645139999999</v>
      </c>
      <c r="O309" s="5">
        <v>52.70549011</v>
      </c>
      <c r="P309" s="5">
        <v>44.630939480000002</v>
      </c>
      <c r="Q309" s="5">
        <v>47.11902491</v>
      </c>
      <c r="R309" s="5">
        <v>115.4431</v>
      </c>
      <c r="S309" s="5">
        <v>139.08383180000001</v>
      </c>
      <c r="T309" s="5">
        <v>129.380661</v>
      </c>
      <c r="U309" s="5">
        <v>127.9691976</v>
      </c>
      <c r="V309" s="5">
        <v>49.688663480000002</v>
      </c>
      <c r="W309" s="5">
        <v>37.108161930000001</v>
      </c>
      <c r="X309" s="5">
        <v>70.499816890000005</v>
      </c>
      <c r="Y309" s="5">
        <v>52.432214100000003</v>
      </c>
      <c r="Z309" s="5">
        <v>142.1082001</v>
      </c>
      <c r="AA309" s="5">
        <v>127.205513</v>
      </c>
      <c r="AB309" s="5">
        <v>121.2098618</v>
      </c>
      <c r="AC309" s="5">
        <v>130.17452489999999</v>
      </c>
      <c r="AD309" s="5">
        <v>43.775043490000002</v>
      </c>
      <c r="AE309" s="5">
        <v>41.747390750000001</v>
      </c>
      <c r="AF309" s="5">
        <v>47.422084810000001</v>
      </c>
      <c r="AG309" s="5">
        <v>44.314839679999999</v>
      </c>
      <c r="AH309" s="5">
        <v>556.29620360000001</v>
      </c>
      <c r="AI309" s="5">
        <v>567.12109380000004</v>
      </c>
      <c r="AJ309" s="5">
        <v>574.3282471</v>
      </c>
      <c r="AK309" s="5">
        <v>565.91518150000002</v>
      </c>
      <c r="AL309" s="5">
        <v>271.58923340000001</v>
      </c>
      <c r="AM309" s="5">
        <v>267.4924011</v>
      </c>
      <c r="AN309" s="5">
        <v>218.66879270000001</v>
      </c>
      <c r="AO309" s="5">
        <v>252.58347570000001</v>
      </c>
      <c r="AP309" s="5">
        <v>422.44689940000001</v>
      </c>
      <c r="AQ309" s="5">
        <v>469.35940549999998</v>
      </c>
      <c r="AR309" s="5">
        <v>578.11071779999997</v>
      </c>
      <c r="AS309" s="5">
        <v>489.97234090000001</v>
      </c>
      <c r="AT309" s="5">
        <v>61.630893710000002</v>
      </c>
      <c r="AU309" s="5">
        <v>84.02387238</v>
      </c>
      <c r="AV309" s="5"/>
      <c r="AW309" s="5">
        <v>72.827383040000001</v>
      </c>
      <c r="AX309" s="5">
        <v>528.67169190000004</v>
      </c>
      <c r="AY309" s="5">
        <v>564.42053220000003</v>
      </c>
      <c r="AZ309" s="5">
        <v>412.64523320000001</v>
      </c>
      <c r="BA309" s="5">
        <v>501.91248580000001</v>
      </c>
    </row>
    <row r="310" spans="1:53" x14ac:dyDescent="0.2">
      <c r="A310" s="1">
        <v>307</v>
      </c>
      <c r="B310" s="1" t="s">
        <v>6637</v>
      </c>
      <c r="C310" s="6" t="s">
        <v>27982</v>
      </c>
      <c r="D310" s="6" t="s">
        <v>6639</v>
      </c>
      <c r="E310" s="1" t="s">
        <v>6640</v>
      </c>
      <c r="F310" s="5">
        <v>167.77803040000001</v>
      </c>
      <c r="G310" s="5">
        <v>320.99536130000001</v>
      </c>
      <c r="H310" s="5">
        <v>152.2949371</v>
      </c>
      <c r="I310" s="5">
        <v>213.68944300000001</v>
      </c>
      <c r="J310" s="5">
        <v>50.679214479999999</v>
      </c>
      <c r="K310" s="5">
        <v>101.9569702</v>
      </c>
      <c r="L310" s="5">
        <v>87.941436769999996</v>
      </c>
      <c r="M310" s="5">
        <v>80.192540489999999</v>
      </c>
      <c r="N310" s="5">
        <v>51.036140439999997</v>
      </c>
      <c r="O310" s="5">
        <v>56.939788819999997</v>
      </c>
      <c r="P310" s="5">
        <v>39.02582932</v>
      </c>
      <c r="Q310" s="5">
        <v>49.00058619</v>
      </c>
      <c r="R310" s="5">
        <v>51.321823119999998</v>
      </c>
      <c r="S310" s="5">
        <v>36.849918369999997</v>
      </c>
      <c r="T310" s="5">
        <v>35.305503850000001</v>
      </c>
      <c r="U310" s="5">
        <v>41.159081780000001</v>
      </c>
      <c r="V310" s="5"/>
      <c r="W310" s="5"/>
      <c r="X310" s="5"/>
      <c r="Y310" s="5"/>
      <c r="Z310" s="5">
        <v>42.325027470000002</v>
      </c>
      <c r="AA310" s="5">
        <v>62.813358309999998</v>
      </c>
      <c r="AB310" s="5">
        <v>61.511653899999999</v>
      </c>
      <c r="AC310" s="5">
        <v>55.550013219999997</v>
      </c>
      <c r="AD310" s="5">
        <v>82.066673280000003</v>
      </c>
      <c r="AE310" s="5">
        <v>78.70500183</v>
      </c>
      <c r="AF310" s="5">
        <v>77.773857120000002</v>
      </c>
      <c r="AG310" s="5">
        <v>79.515177410000007</v>
      </c>
      <c r="AH310" s="5">
        <v>331.53012080000002</v>
      </c>
      <c r="AI310" s="5">
        <v>366.78463749999997</v>
      </c>
      <c r="AJ310" s="5">
        <v>351.54458620000003</v>
      </c>
      <c r="AK310" s="5">
        <v>349.95311479999998</v>
      </c>
      <c r="AL310" s="5">
        <v>166.81150819999999</v>
      </c>
      <c r="AM310" s="5">
        <v>154.70063780000001</v>
      </c>
      <c r="AN310" s="5">
        <v>180.81326290000001</v>
      </c>
      <c r="AO310" s="5">
        <v>167.44180299999999</v>
      </c>
      <c r="AP310" s="5">
        <v>523.16265869999995</v>
      </c>
      <c r="AQ310" s="5">
        <v>466.16519169999998</v>
      </c>
      <c r="AR310" s="5">
        <v>563.65130620000002</v>
      </c>
      <c r="AS310" s="5">
        <v>517.65971879999995</v>
      </c>
      <c r="AT310" s="5">
        <v>49.761653899999999</v>
      </c>
      <c r="AU310" s="5">
        <v>24.217033390000001</v>
      </c>
      <c r="AV310" s="5">
        <v>52.050514219999997</v>
      </c>
      <c r="AW310" s="5">
        <v>42.009733840000003</v>
      </c>
      <c r="AX310" s="5">
        <v>37.961849209999997</v>
      </c>
      <c r="AY310" s="5">
        <v>58.46469879</v>
      </c>
      <c r="AZ310" s="5">
        <v>169.22354129999999</v>
      </c>
      <c r="BA310" s="5">
        <v>88.550029749999993</v>
      </c>
    </row>
    <row r="311" spans="1:53" x14ac:dyDescent="0.2">
      <c r="A311" s="1">
        <v>308</v>
      </c>
      <c r="B311" s="1" t="s">
        <v>6641</v>
      </c>
      <c r="C311" s="6" t="s">
        <v>27983</v>
      </c>
      <c r="D311" s="6" t="s">
        <v>6643</v>
      </c>
      <c r="E311" s="1" t="s">
        <v>6644</v>
      </c>
      <c r="F311" s="5">
        <v>120.2587585</v>
      </c>
      <c r="G311" s="5">
        <v>93.414512630000004</v>
      </c>
      <c r="H311" s="5">
        <v>117.2544403</v>
      </c>
      <c r="I311" s="5">
        <v>110.3092372</v>
      </c>
      <c r="J311" s="5">
        <v>142.16050720000001</v>
      </c>
      <c r="K311" s="5">
        <v>142.29705809999999</v>
      </c>
      <c r="L311" s="5">
        <v>155.7832947</v>
      </c>
      <c r="M311" s="5">
        <v>146.7469533</v>
      </c>
      <c r="N311" s="5">
        <v>64.511306759999997</v>
      </c>
      <c r="O311" s="5">
        <v>70.864158630000006</v>
      </c>
      <c r="P311" s="5">
        <v>64.72689819</v>
      </c>
      <c r="Q311" s="5">
        <v>66.700787860000005</v>
      </c>
      <c r="R311" s="5">
        <v>137.86544799999999</v>
      </c>
      <c r="S311" s="5">
        <v>141.26527400000001</v>
      </c>
      <c r="T311" s="5">
        <v>150.4884338</v>
      </c>
      <c r="U311" s="5">
        <v>143.20638529999999</v>
      </c>
      <c r="V311" s="5">
        <v>55.50508499</v>
      </c>
      <c r="W311" s="5">
        <v>48.493946080000001</v>
      </c>
      <c r="X311" s="5">
        <v>58.48842621</v>
      </c>
      <c r="Y311" s="5">
        <v>54.162485760000003</v>
      </c>
      <c r="Z311" s="5">
        <v>123.9095688</v>
      </c>
      <c r="AA311" s="5">
        <v>138.58409119999999</v>
      </c>
      <c r="AB311" s="5">
        <v>133.50970459999999</v>
      </c>
      <c r="AC311" s="5">
        <v>132.00112150000001</v>
      </c>
      <c r="AD311" s="5">
        <v>69.624359130000002</v>
      </c>
      <c r="AE311" s="5">
        <v>57.56312561</v>
      </c>
      <c r="AF311" s="5">
        <v>65.43421936</v>
      </c>
      <c r="AG311" s="5">
        <v>64.207234700000001</v>
      </c>
      <c r="AH311" s="5">
        <v>408.05316160000001</v>
      </c>
      <c r="AI311" s="5">
        <v>365.36920170000002</v>
      </c>
      <c r="AJ311" s="5">
        <v>410.6170654</v>
      </c>
      <c r="AK311" s="5">
        <v>394.6798096</v>
      </c>
      <c r="AL311" s="5">
        <v>181.15003970000001</v>
      </c>
      <c r="AM311" s="5">
        <v>230.5222168</v>
      </c>
      <c r="AN311" s="5">
        <v>226.70137020000001</v>
      </c>
      <c r="AO311" s="5">
        <v>212.79120889999999</v>
      </c>
      <c r="AP311" s="5">
        <v>362.55160519999998</v>
      </c>
      <c r="AQ311" s="5">
        <v>464.24932860000001</v>
      </c>
      <c r="AR311" s="5">
        <v>365.32485960000002</v>
      </c>
      <c r="AS311" s="5">
        <v>397.37526450000001</v>
      </c>
      <c r="AT311" s="5">
        <v>98.359397889999997</v>
      </c>
      <c r="AU311" s="5">
        <v>189.7688751</v>
      </c>
      <c r="AV311" s="5">
        <v>93.144317630000003</v>
      </c>
      <c r="AW311" s="5">
        <v>127.0908635</v>
      </c>
      <c r="AX311" s="5">
        <v>635.71990970000002</v>
      </c>
      <c r="AY311" s="5">
        <v>492.56362919999998</v>
      </c>
      <c r="AZ311" s="5">
        <v>488.8953247</v>
      </c>
      <c r="BA311" s="5">
        <v>539.05962120000004</v>
      </c>
    </row>
    <row r="312" spans="1:53" x14ac:dyDescent="0.2">
      <c r="A312" s="1">
        <v>309</v>
      </c>
      <c r="B312" s="1" t="s">
        <v>6652</v>
      </c>
      <c r="C312" s="6" t="s">
        <v>27984</v>
      </c>
      <c r="D312" s="6" t="s">
        <v>6654</v>
      </c>
      <c r="E312" s="1" t="s">
        <v>6655</v>
      </c>
      <c r="F312" s="5">
        <v>230.90574649999999</v>
      </c>
      <c r="G312" s="5">
        <v>187.30567930000001</v>
      </c>
      <c r="H312" s="5">
        <v>253.5323181</v>
      </c>
      <c r="I312" s="5">
        <v>223.91458130000001</v>
      </c>
      <c r="J312" s="5">
        <v>346.27072140000001</v>
      </c>
      <c r="K312" s="5">
        <v>323.26458739999998</v>
      </c>
      <c r="L312" s="5">
        <v>308.14501949999999</v>
      </c>
      <c r="M312" s="5">
        <v>325.8934428</v>
      </c>
      <c r="N312" s="5">
        <v>87.844451899999996</v>
      </c>
      <c r="O312" s="5">
        <v>116.6269379</v>
      </c>
      <c r="P312" s="5">
        <v>96.590011599999997</v>
      </c>
      <c r="Q312" s="5">
        <v>100.35380050000001</v>
      </c>
      <c r="R312" s="5">
        <v>115.701561</v>
      </c>
      <c r="S312" s="5">
        <v>187.33334350000001</v>
      </c>
      <c r="T312" s="5">
        <v>217.64694209999999</v>
      </c>
      <c r="U312" s="5">
        <v>173.56061550000001</v>
      </c>
      <c r="V312" s="5">
        <v>96.780006409999999</v>
      </c>
      <c r="W312" s="5">
        <v>106.1887054</v>
      </c>
      <c r="X312" s="5">
        <v>120.51727289999999</v>
      </c>
      <c r="Y312" s="5">
        <v>107.8286616</v>
      </c>
      <c r="Z312" s="5">
        <v>200.95272829999999</v>
      </c>
      <c r="AA312" s="5">
        <v>196.1581879</v>
      </c>
      <c r="AB312" s="5">
        <v>209.61073300000001</v>
      </c>
      <c r="AC312" s="5">
        <v>202.2405497</v>
      </c>
      <c r="AD312" s="5">
        <v>99.785110470000006</v>
      </c>
      <c r="AE312" s="5">
        <v>120.31961819999999</v>
      </c>
      <c r="AF312" s="5">
        <v>120.4180298</v>
      </c>
      <c r="AG312" s="5">
        <v>113.50758620000001</v>
      </c>
      <c r="AH312" s="5">
        <v>1131.604736</v>
      </c>
      <c r="AI312" s="5">
        <v>1145.0040280000001</v>
      </c>
      <c r="AJ312" s="5">
        <v>1171.919067</v>
      </c>
      <c r="AK312" s="5">
        <v>1149.5092770000001</v>
      </c>
      <c r="AL312" s="5">
        <v>229.65679929999999</v>
      </c>
      <c r="AM312" s="5">
        <v>251.92062379999999</v>
      </c>
      <c r="AN312" s="5">
        <v>308.25637819999997</v>
      </c>
      <c r="AO312" s="5">
        <v>263.27793380000003</v>
      </c>
      <c r="AP312" s="5">
        <v>928.74011229999996</v>
      </c>
      <c r="AQ312" s="5">
        <v>896.17578130000004</v>
      </c>
      <c r="AR312" s="5">
        <v>827.38378909999994</v>
      </c>
      <c r="AS312" s="5">
        <v>884.09989419999999</v>
      </c>
      <c r="AT312" s="5">
        <v>247.95458980000001</v>
      </c>
      <c r="AU312" s="5">
        <v>198.5086823</v>
      </c>
      <c r="AV312" s="5">
        <v>230.4412384</v>
      </c>
      <c r="AW312" s="5">
        <v>225.63483679999999</v>
      </c>
      <c r="AX312" s="5">
        <v>991.20373540000003</v>
      </c>
      <c r="AY312" s="5">
        <v>1041.9420170000001</v>
      </c>
      <c r="AZ312" s="5">
        <v>1339.7044679999999</v>
      </c>
      <c r="BA312" s="5">
        <v>1124.2834069999999</v>
      </c>
    </row>
    <row r="313" spans="1:53" x14ac:dyDescent="0.2">
      <c r="A313" s="1">
        <v>310</v>
      </c>
      <c r="B313" s="1" t="s">
        <v>6656</v>
      </c>
      <c r="C313" s="6" t="s">
        <v>27985</v>
      </c>
      <c r="D313" s="6" t="s">
        <v>6658</v>
      </c>
      <c r="E313" s="1" t="s">
        <v>6659</v>
      </c>
      <c r="F313" s="5">
        <v>265.01605219999999</v>
      </c>
      <c r="G313" s="5">
        <v>236.12290949999999</v>
      </c>
      <c r="H313" s="5">
        <v>236.61038210000001</v>
      </c>
      <c r="I313" s="5">
        <v>245.916448</v>
      </c>
      <c r="J313" s="5">
        <v>344.40716550000002</v>
      </c>
      <c r="K313" s="5">
        <v>396.51806640000001</v>
      </c>
      <c r="L313" s="5">
        <v>385.93624879999999</v>
      </c>
      <c r="M313" s="5">
        <v>375.62049359999997</v>
      </c>
      <c r="N313" s="5">
        <v>141.6920471</v>
      </c>
      <c r="O313" s="5">
        <v>158.5831757</v>
      </c>
      <c r="P313" s="5">
        <v>149.5655975</v>
      </c>
      <c r="Q313" s="5">
        <v>149.94694010000001</v>
      </c>
      <c r="R313" s="5">
        <v>394.42782590000002</v>
      </c>
      <c r="S313" s="5">
        <v>337.27197269999999</v>
      </c>
      <c r="T313" s="5">
        <v>384.2373657</v>
      </c>
      <c r="U313" s="5">
        <v>371.97905479999997</v>
      </c>
      <c r="V313" s="5">
        <v>182.3440094</v>
      </c>
      <c r="W313" s="5">
        <v>163.95272829999999</v>
      </c>
      <c r="X313" s="5">
        <v>152.32769780000001</v>
      </c>
      <c r="Y313" s="5">
        <v>166.2081451</v>
      </c>
      <c r="Z313" s="5">
        <v>324.60119630000003</v>
      </c>
      <c r="AA313" s="5">
        <v>281.52203370000001</v>
      </c>
      <c r="AB313" s="5">
        <v>256.4111633</v>
      </c>
      <c r="AC313" s="5">
        <v>287.51146440000002</v>
      </c>
      <c r="AD313" s="5">
        <v>141.60392759999999</v>
      </c>
      <c r="AE313" s="5">
        <v>156.723465</v>
      </c>
      <c r="AF313" s="5">
        <v>145.5890503</v>
      </c>
      <c r="AG313" s="5">
        <v>147.9721476</v>
      </c>
      <c r="AH313" s="5">
        <v>1343.0550539999999</v>
      </c>
      <c r="AI313" s="5">
        <v>1419.2791749999999</v>
      </c>
      <c r="AJ313" s="5">
        <v>1472.8477780000001</v>
      </c>
      <c r="AK313" s="5">
        <v>1411.7273359999999</v>
      </c>
      <c r="AL313" s="5">
        <v>243.45237729999999</v>
      </c>
      <c r="AM313" s="5">
        <v>242.46125789999999</v>
      </c>
      <c r="AN313" s="5">
        <v>208.1097565</v>
      </c>
      <c r="AO313" s="5">
        <v>231.34113060000001</v>
      </c>
      <c r="AP313" s="5">
        <v>558.77679439999997</v>
      </c>
      <c r="AQ313" s="5">
        <v>541.52154540000004</v>
      </c>
      <c r="AR313" s="5">
        <v>528.02490230000001</v>
      </c>
      <c r="AS313" s="5">
        <v>542.77441409999994</v>
      </c>
      <c r="AT313" s="5">
        <v>355.24652099999997</v>
      </c>
      <c r="AU313" s="5">
        <v>388.17019649999997</v>
      </c>
      <c r="AV313" s="5">
        <v>304.19274899999999</v>
      </c>
      <c r="AW313" s="5">
        <v>349.20315549999998</v>
      </c>
      <c r="AX313" s="5">
        <v>1054.731812</v>
      </c>
      <c r="AY313" s="5">
        <v>1077.08313</v>
      </c>
      <c r="AZ313" s="5">
        <v>1520.1922609999999</v>
      </c>
      <c r="BA313" s="5">
        <v>1217.335734</v>
      </c>
    </row>
    <row r="314" spans="1:53" x14ac:dyDescent="0.2">
      <c r="A314" s="1">
        <v>311</v>
      </c>
      <c r="B314" s="1" t="s">
        <v>6660</v>
      </c>
      <c r="C314" s="6" t="s">
        <v>27986</v>
      </c>
      <c r="D314" s="6" t="s">
        <v>6662</v>
      </c>
      <c r="E314" s="1" t="s">
        <v>6663</v>
      </c>
      <c r="F314" s="5">
        <v>129.08709719999999</v>
      </c>
      <c r="G314" s="5">
        <v>150.98167419999999</v>
      </c>
      <c r="H314" s="5">
        <v>129.8586731</v>
      </c>
      <c r="I314" s="5">
        <v>136.6424815</v>
      </c>
      <c r="J314" s="5">
        <v>390.95416260000002</v>
      </c>
      <c r="K314" s="5">
        <v>396.0989075</v>
      </c>
      <c r="L314" s="5">
        <v>414.259613</v>
      </c>
      <c r="M314" s="5">
        <v>400.43756100000002</v>
      </c>
      <c r="N314" s="5">
        <v>102.3784103</v>
      </c>
      <c r="O314" s="5">
        <v>100.2252884</v>
      </c>
      <c r="P314" s="5">
        <v>128.2017822</v>
      </c>
      <c r="Q314" s="5">
        <v>110.26849369999999</v>
      </c>
      <c r="R314" s="5">
        <v>265.0497742</v>
      </c>
      <c r="S314" s="5">
        <v>226.2718658</v>
      </c>
      <c r="T314" s="5">
        <v>270.46362299999998</v>
      </c>
      <c r="U314" s="5">
        <v>253.92842099999999</v>
      </c>
      <c r="V314" s="5">
        <v>92.021339420000004</v>
      </c>
      <c r="W314" s="5">
        <v>120.88127900000001</v>
      </c>
      <c r="X314" s="5">
        <v>126.3227539</v>
      </c>
      <c r="Y314" s="5">
        <v>113.0751241</v>
      </c>
      <c r="Z314" s="5">
        <v>302.95581049999998</v>
      </c>
      <c r="AA314" s="5">
        <v>331.64810180000001</v>
      </c>
      <c r="AB314" s="5">
        <v>340.12310789999998</v>
      </c>
      <c r="AC314" s="5">
        <v>324.90900679999999</v>
      </c>
      <c r="AD314" s="5">
        <v>146.34666440000001</v>
      </c>
      <c r="AE314" s="5">
        <v>136.99606320000001</v>
      </c>
      <c r="AF314" s="5">
        <v>134.09419249999999</v>
      </c>
      <c r="AG314" s="5">
        <v>139.14564010000001</v>
      </c>
      <c r="AH314" s="5">
        <v>984.99859619999995</v>
      </c>
      <c r="AI314" s="5">
        <v>970.05975339999998</v>
      </c>
      <c r="AJ314" s="5">
        <v>940.87664789999997</v>
      </c>
      <c r="AK314" s="5">
        <v>965.31166589999998</v>
      </c>
      <c r="AL314" s="5">
        <v>156.46144100000001</v>
      </c>
      <c r="AM314" s="5">
        <v>175.3561401</v>
      </c>
      <c r="AN314" s="5">
        <v>220.58853149999999</v>
      </c>
      <c r="AO314" s="5">
        <v>184.1353709</v>
      </c>
      <c r="AP314" s="5">
        <v>621.55633539999997</v>
      </c>
      <c r="AQ314" s="5">
        <v>593.17279050000002</v>
      </c>
      <c r="AR314" s="5">
        <v>594.58331299999998</v>
      </c>
      <c r="AS314" s="5">
        <v>603.10414630000002</v>
      </c>
      <c r="AT314" s="5">
        <v>116.6956253</v>
      </c>
      <c r="AU314" s="5">
        <v>142.85050960000001</v>
      </c>
      <c r="AV314" s="5">
        <v>147.5042267</v>
      </c>
      <c r="AW314" s="5">
        <v>135.68345389999999</v>
      </c>
      <c r="AX314" s="5">
        <v>632.13250730000004</v>
      </c>
      <c r="AY314" s="5">
        <v>673.03912349999996</v>
      </c>
      <c r="AZ314" s="5">
        <v>842.82702640000002</v>
      </c>
      <c r="BA314" s="5">
        <v>715.99955239999997</v>
      </c>
    </row>
    <row r="315" spans="1:53" x14ac:dyDescent="0.2">
      <c r="A315" s="1">
        <v>312</v>
      </c>
      <c r="B315" s="1" t="s">
        <v>6664</v>
      </c>
      <c r="C315" s="6" t="s">
        <v>27987</v>
      </c>
      <c r="D315" s="6" t="s">
        <v>6666</v>
      </c>
      <c r="E315" s="1" t="s">
        <v>6667</v>
      </c>
      <c r="F315" s="5"/>
      <c r="G315" s="5"/>
      <c r="H315" s="5"/>
      <c r="I315" s="5"/>
      <c r="J315" s="5">
        <v>5.1978893279999996</v>
      </c>
      <c r="K315" s="5">
        <v>5.6664319040000004</v>
      </c>
      <c r="L315" s="5">
        <v>6.6410551069999997</v>
      </c>
      <c r="M315" s="5">
        <v>5.8351254460000002</v>
      </c>
      <c r="N315" s="5"/>
      <c r="O315" s="5"/>
      <c r="P315" s="5"/>
      <c r="Q315" s="5"/>
      <c r="R315" s="5">
        <v>24.013750080000001</v>
      </c>
      <c r="S315" s="5">
        <v>26.016624449999998</v>
      </c>
      <c r="T315" s="5">
        <v>21.298131940000001</v>
      </c>
      <c r="U315" s="5">
        <v>23.776168819999999</v>
      </c>
      <c r="V315" s="5"/>
      <c r="W315" s="5"/>
      <c r="X315" s="5"/>
      <c r="Y315" s="5"/>
      <c r="Z315" s="5">
        <v>9.8361215590000004</v>
      </c>
      <c r="AA315" s="5">
        <v>12.07916451</v>
      </c>
      <c r="AB315" s="5">
        <v>9.4312705989999994</v>
      </c>
      <c r="AC315" s="5">
        <v>10.448852219999999</v>
      </c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</row>
    <row r="316" spans="1:53" x14ac:dyDescent="0.2">
      <c r="A316" s="1">
        <v>313</v>
      </c>
      <c r="B316" s="1" t="s">
        <v>6700</v>
      </c>
      <c r="C316" s="6" t="s">
        <v>27988</v>
      </c>
      <c r="D316" s="6" t="s">
        <v>6702</v>
      </c>
      <c r="E316" s="1" t="s">
        <v>6703</v>
      </c>
      <c r="F316" s="5"/>
      <c r="G316" s="5"/>
      <c r="H316" s="5"/>
      <c r="I316" s="5"/>
      <c r="J316" s="5">
        <v>15.55649567</v>
      </c>
      <c r="K316" s="5">
        <v>14.467817309999999</v>
      </c>
      <c r="L316" s="5">
        <v>18.17037582</v>
      </c>
      <c r="M316" s="5">
        <v>16.064896269999998</v>
      </c>
      <c r="N316" s="5">
        <v>6.8370304109999998</v>
      </c>
      <c r="O316" s="5">
        <v>8.8579683300000003</v>
      </c>
      <c r="P316" s="5">
        <v>6.9830007549999999</v>
      </c>
      <c r="Q316" s="5">
        <v>7.559333165</v>
      </c>
      <c r="R316" s="5"/>
      <c r="S316" s="5"/>
      <c r="T316" s="5"/>
      <c r="U316" s="5"/>
      <c r="V316" s="5"/>
      <c r="W316" s="5"/>
      <c r="X316" s="5">
        <v>13.87236309</v>
      </c>
      <c r="Y316" s="5">
        <v>13.87236309</v>
      </c>
      <c r="Z316" s="5">
        <v>12.55604076</v>
      </c>
      <c r="AA316" s="5">
        <v>8.1743640899999992</v>
      </c>
      <c r="AB316" s="5">
        <v>5.2599215509999997</v>
      </c>
      <c r="AC316" s="5">
        <v>8.6634421350000004</v>
      </c>
      <c r="AD316" s="5">
        <v>19.014947889999998</v>
      </c>
      <c r="AE316" s="5">
        <v>30.222351069999998</v>
      </c>
      <c r="AF316" s="5">
        <v>36.33056259</v>
      </c>
      <c r="AG316" s="5">
        <v>28.52262052</v>
      </c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</row>
    <row r="317" spans="1:53" x14ac:dyDescent="0.2">
      <c r="A317" s="1">
        <v>314</v>
      </c>
      <c r="B317" s="1" t="s">
        <v>6776</v>
      </c>
      <c r="C317" s="6" t="s">
        <v>27989</v>
      </c>
      <c r="D317" s="6" t="s">
        <v>6778</v>
      </c>
      <c r="E317" s="1" t="s">
        <v>6779</v>
      </c>
      <c r="F317" s="5"/>
      <c r="G317" s="5"/>
      <c r="H317" s="5"/>
      <c r="I317" s="5"/>
      <c r="J317" s="5">
        <v>32.09478378</v>
      </c>
      <c r="K317" s="5">
        <v>30.870107650000001</v>
      </c>
      <c r="L317" s="5">
        <v>30.908313750000001</v>
      </c>
      <c r="M317" s="5">
        <v>31.29106839</v>
      </c>
      <c r="N317" s="5">
        <v>44.283229830000003</v>
      </c>
      <c r="O317" s="5">
        <v>35.23331451</v>
      </c>
      <c r="P317" s="5">
        <v>41.28544617</v>
      </c>
      <c r="Q317" s="5">
        <v>40.267330170000001</v>
      </c>
      <c r="R317" s="5">
        <v>39.771266939999997</v>
      </c>
      <c r="S317" s="5">
        <v>33.370475769999999</v>
      </c>
      <c r="T317" s="5">
        <v>22.991357799999999</v>
      </c>
      <c r="U317" s="5">
        <v>32.044366840000002</v>
      </c>
      <c r="V317" s="5">
        <v>44.237571719999998</v>
      </c>
      <c r="W317" s="5">
        <v>45.907859799999997</v>
      </c>
      <c r="X317" s="5">
        <v>52.197990419999996</v>
      </c>
      <c r="Y317" s="5">
        <v>47.447807310000002</v>
      </c>
      <c r="Z317" s="5">
        <v>31.924577710000001</v>
      </c>
      <c r="AA317" s="5">
        <v>30.88126183</v>
      </c>
      <c r="AB317" s="5">
        <v>29.653470989999999</v>
      </c>
      <c r="AC317" s="5">
        <v>30.819770179999999</v>
      </c>
      <c r="AD317" s="5">
        <v>60.177165989999999</v>
      </c>
      <c r="AE317" s="5">
        <v>68.637222289999997</v>
      </c>
      <c r="AF317" s="5">
        <v>62.627204900000002</v>
      </c>
      <c r="AG317" s="5">
        <v>63.813864389999999</v>
      </c>
      <c r="AH317" s="5">
        <v>33.958183290000001</v>
      </c>
      <c r="AI317" s="5">
        <v>19.390396119999998</v>
      </c>
      <c r="AJ317" s="5">
        <v>24.961822510000001</v>
      </c>
      <c r="AK317" s="5">
        <v>26.103467309999999</v>
      </c>
      <c r="AL317" s="5">
        <v>35.869907380000001</v>
      </c>
      <c r="AM317" s="5">
        <v>42.063228610000003</v>
      </c>
      <c r="AN317" s="5">
        <v>48.163597109999998</v>
      </c>
      <c r="AO317" s="5">
        <v>42.03224436</v>
      </c>
      <c r="AP317" s="5">
        <v>33.53650665</v>
      </c>
      <c r="AQ317" s="5">
        <v>37.378204349999997</v>
      </c>
      <c r="AR317" s="5">
        <v>40.140754700000002</v>
      </c>
      <c r="AS317" s="5">
        <v>37.018488570000002</v>
      </c>
      <c r="AT317" s="5">
        <v>48.70495605</v>
      </c>
      <c r="AU317" s="5">
        <v>43.730094909999998</v>
      </c>
      <c r="AV317" s="5">
        <v>50.006935120000001</v>
      </c>
      <c r="AW317" s="5">
        <v>47.480662029999998</v>
      </c>
      <c r="AX317" s="5">
        <v>29.832645419999999</v>
      </c>
      <c r="AY317" s="5">
        <v>21.69026375</v>
      </c>
      <c r="AZ317" s="5">
        <v>26.89260101</v>
      </c>
      <c r="BA317" s="5">
        <v>26.13850339</v>
      </c>
    </row>
    <row r="318" spans="1:53" x14ac:dyDescent="0.2">
      <c r="A318" s="1">
        <v>315</v>
      </c>
      <c r="B318" s="1" t="s">
        <v>6788</v>
      </c>
      <c r="C318" s="6" t="s">
        <v>27990</v>
      </c>
      <c r="D318" s="6" t="s">
        <v>6790</v>
      </c>
      <c r="E318" s="1" t="s">
        <v>6791</v>
      </c>
      <c r="F318" s="5">
        <v>132.44406129999999</v>
      </c>
      <c r="G318" s="5">
        <v>123.40930179999999</v>
      </c>
      <c r="H318" s="5">
        <v>170.92155460000001</v>
      </c>
      <c r="I318" s="5">
        <v>142.25830590000001</v>
      </c>
      <c r="J318" s="5">
        <v>82.518165589999995</v>
      </c>
      <c r="K318" s="5">
        <v>86.381217960000001</v>
      </c>
      <c r="L318" s="5">
        <v>87.640594480000004</v>
      </c>
      <c r="M318" s="5">
        <v>85.51332601</v>
      </c>
      <c r="N318" s="5">
        <v>223.68601989999999</v>
      </c>
      <c r="O318" s="5">
        <v>212.43939209999999</v>
      </c>
      <c r="P318" s="5">
        <v>207.75906370000001</v>
      </c>
      <c r="Q318" s="5">
        <v>214.62815860000001</v>
      </c>
      <c r="R318" s="5">
        <v>121.12989810000001</v>
      </c>
      <c r="S318" s="5">
        <v>110.1066666</v>
      </c>
      <c r="T318" s="5">
        <v>102.643837</v>
      </c>
      <c r="U318" s="5">
        <v>111.29346719999999</v>
      </c>
      <c r="V318" s="5">
        <v>337.86273189999997</v>
      </c>
      <c r="W318" s="5">
        <v>267.32003780000002</v>
      </c>
      <c r="X318" s="5">
        <v>265.6828003</v>
      </c>
      <c r="Y318" s="5">
        <v>290.28852339999997</v>
      </c>
      <c r="Z318" s="5">
        <v>174.8128815</v>
      </c>
      <c r="AA318" s="5">
        <v>183.74958799999999</v>
      </c>
      <c r="AB318" s="5">
        <v>185.65803529999999</v>
      </c>
      <c r="AC318" s="5">
        <v>181.40683490000001</v>
      </c>
      <c r="AD318" s="5">
        <v>459.25103760000002</v>
      </c>
      <c r="AE318" s="5">
        <v>430.18673710000002</v>
      </c>
      <c r="AF318" s="5">
        <v>440.38861079999998</v>
      </c>
      <c r="AG318" s="5">
        <v>443.27546180000002</v>
      </c>
      <c r="AH318" s="5">
        <v>93.263198849999995</v>
      </c>
      <c r="AI318" s="5">
        <v>82.955528259999994</v>
      </c>
      <c r="AJ318" s="5">
        <v>85.384162900000007</v>
      </c>
      <c r="AK318" s="5">
        <v>87.200963340000001</v>
      </c>
      <c r="AL318" s="5">
        <v>140.40113830000001</v>
      </c>
      <c r="AM318" s="5">
        <v>170.58222960000001</v>
      </c>
      <c r="AN318" s="5">
        <v>157.30886839999999</v>
      </c>
      <c r="AO318" s="5">
        <v>156.09741210000001</v>
      </c>
      <c r="AP318" s="5">
        <v>137.61076349999999</v>
      </c>
      <c r="AQ318" s="5">
        <v>145.47157290000001</v>
      </c>
      <c r="AR318" s="5">
        <v>113.7425156</v>
      </c>
      <c r="AS318" s="5">
        <v>132.27495070000001</v>
      </c>
      <c r="AT318" s="5">
        <v>452.86975100000001</v>
      </c>
      <c r="AU318" s="5">
        <v>401.28280640000003</v>
      </c>
      <c r="AV318" s="5">
        <v>260.20297240000002</v>
      </c>
      <c r="AW318" s="5">
        <v>371.45184330000001</v>
      </c>
      <c r="AX318" s="5">
        <v>105.32017519999999</v>
      </c>
      <c r="AY318" s="5">
        <v>104.45202639999999</v>
      </c>
      <c r="AZ318" s="5">
        <v>73.821243289999998</v>
      </c>
      <c r="BA318" s="5">
        <v>94.531148270000003</v>
      </c>
    </row>
    <row r="319" spans="1:53" x14ac:dyDescent="0.2">
      <c r="A319" s="1">
        <v>316</v>
      </c>
      <c r="B319" s="1" t="s">
        <v>27587</v>
      </c>
      <c r="C319" s="6" t="s">
        <v>27991</v>
      </c>
      <c r="D319" s="6" t="s">
        <v>28374</v>
      </c>
      <c r="E319" s="1" t="s">
        <v>28524</v>
      </c>
      <c r="F319" s="5"/>
      <c r="G319" s="5"/>
      <c r="H319" s="5"/>
      <c r="I319" s="5"/>
      <c r="J319" s="5">
        <v>7.2939877510000004</v>
      </c>
      <c r="K319" s="5">
        <v>8.7326335910000008</v>
      </c>
      <c r="L319" s="5">
        <v>9.1878175740000003</v>
      </c>
      <c r="M319" s="5">
        <v>8.4048129720000002</v>
      </c>
      <c r="N319" s="5"/>
      <c r="O319" s="5"/>
      <c r="P319" s="5"/>
      <c r="Q319" s="5"/>
      <c r="R319" s="5">
        <v>17.032186509999999</v>
      </c>
      <c r="S319" s="5">
        <v>14.811155319999999</v>
      </c>
      <c r="T319" s="5">
        <v>16.343154909999999</v>
      </c>
      <c r="U319" s="5">
        <v>16.062165579999998</v>
      </c>
      <c r="V319" s="5"/>
      <c r="W319" s="5"/>
      <c r="X319" s="5"/>
      <c r="Y319" s="5"/>
      <c r="Z319" s="5">
        <v>11.3340292</v>
      </c>
      <c r="AA319" s="5">
        <v>11.212230679999999</v>
      </c>
      <c r="AB319" s="5">
        <v>9.2588653559999994</v>
      </c>
      <c r="AC319" s="5">
        <v>10.601708410000001</v>
      </c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</row>
    <row r="320" spans="1:53" x14ac:dyDescent="0.2">
      <c r="A320" s="1">
        <v>317</v>
      </c>
      <c r="B320" s="1" t="s">
        <v>6832</v>
      </c>
      <c r="C320" s="6" t="s">
        <v>27992</v>
      </c>
      <c r="D320" s="6" t="s">
        <v>6834</v>
      </c>
      <c r="E320" s="1" t="s">
        <v>6835</v>
      </c>
      <c r="F320" s="5"/>
      <c r="G320" s="5">
        <v>38.947204589999998</v>
      </c>
      <c r="H320" s="5"/>
      <c r="I320" s="5">
        <v>38.947204589999998</v>
      </c>
      <c r="J320" s="5">
        <v>46.597377780000002</v>
      </c>
      <c r="K320" s="5"/>
      <c r="L320" s="5"/>
      <c r="M320" s="5">
        <v>46.597377780000002</v>
      </c>
      <c r="N320" s="5">
        <v>20.542333599999999</v>
      </c>
      <c r="O320" s="5">
        <v>43.184097289999997</v>
      </c>
      <c r="P320" s="5">
        <v>51.694534300000001</v>
      </c>
      <c r="Q320" s="5">
        <v>38.473655059999999</v>
      </c>
      <c r="R320" s="5"/>
      <c r="S320" s="5"/>
      <c r="T320" s="5"/>
      <c r="U320" s="5"/>
      <c r="V320" s="5">
        <v>51.148704530000003</v>
      </c>
      <c r="W320" s="5">
        <v>33.859867100000002</v>
      </c>
      <c r="X320" s="5">
        <v>30.294578550000001</v>
      </c>
      <c r="Y320" s="5">
        <v>38.434383390000001</v>
      </c>
      <c r="Z320" s="5">
        <v>53.302913670000002</v>
      </c>
      <c r="AA320" s="5">
        <v>44.787208560000003</v>
      </c>
      <c r="AB320" s="5">
        <v>30.033111569999999</v>
      </c>
      <c r="AC320" s="5">
        <v>42.707744599999998</v>
      </c>
      <c r="AD320" s="5">
        <v>41.349067689999998</v>
      </c>
      <c r="AE320" s="5">
        <v>36.667808530000002</v>
      </c>
      <c r="AF320" s="5">
        <v>51.97419739</v>
      </c>
      <c r="AG320" s="5">
        <v>43.33035787</v>
      </c>
      <c r="AH320" s="5">
        <v>59.151378630000004</v>
      </c>
      <c r="AI320" s="5">
        <v>48.519226070000002</v>
      </c>
      <c r="AJ320" s="5">
        <v>49.964340210000003</v>
      </c>
      <c r="AK320" s="5">
        <v>52.544981640000003</v>
      </c>
      <c r="AL320" s="5"/>
      <c r="AM320" s="5">
        <v>73.782226559999998</v>
      </c>
      <c r="AN320" s="5">
        <v>109.7512589</v>
      </c>
      <c r="AO320" s="5">
        <v>91.766742710000003</v>
      </c>
      <c r="AP320" s="5"/>
      <c r="AQ320" s="5"/>
      <c r="AR320" s="5">
        <v>40.823463439999998</v>
      </c>
      <c r="AS320" s="5">
        <v>40.823463439999998</v>
      </c>
      <c r="AT320" s="5"/>
      <c r="AU320" s="5"/>
      <c r="AV320" s="5"/>
      <c r="AW320" s="5"/>
      <c r="AX320" s="5">
        <v>72.980400090000003</v>
      </c>
      <c r="AY320" s="5">
        <v>38.806377410000003</v>
      </c>
      <c r="AZ320" s="5">
        <v>42.88599396</v>
      </c>
      <c r="BA320" s="5">
        <v>51.557590480000002</v>
      </c>
    </row>
    <row r="321" spans="1:53" x14ac:dyDescent="0.2">
      <c r="A321" s="1">
        <v>318</v>
      </c>
      <c r="B321" s="1" t="s">
        <v>6860</v>
      </c>
      <c r="C321" s="6" t="s">
        <v>27993</v>
      </c>
      <c r="D321" s="6" t="s">
        <v>6862</v>
      </c>
      <c r="E321" s="1" t="s">
        <v>6863</v>
      </c>
      <c r="F321" s="5"/>
      <c r="G321" s="5"/>
      <c r="H321" s="5"/>
      <c r="I321" s="5"/>
      <c r="J321" s="5">
        <v>7.695412159</v>
      </c>
      <c r="K321" s="5">
        <v>4.4168868059999999</v>
      </c>
      <c r="L321" s="5">
        <v>2.9724760059999999</v>
      </c>
      <c r="M321" s="5">
        <v>5.0282583240000003</v>
      </c>
      <c r="N321" s="5">
        <v>8.2103652950000008</v>
      </c>
      <c r="O321" s="5">
        <v>10.70556259</v>
      </c>
      <c r="P321" s="5">
        <v>4.521972656</v>
      </c>
      <c r="Q321" s="5">
        <v>7.8126335139999998</v>
      </c>
      <c r="R321" s="5">
        <v>3.2684276099999998</v>
      </c>
      <c r="S321" s="5">
        <v>2.5699417590000002</v>
      </c>
      <c r="T321" s="5">
        <v>4.9566130639999999</v>
      </c>
      <c r="U321" s="5">
        <v>3.5983274779999999</v>
      </c>
      <c r="V321" s="5">
        <v>11.695573810000001</v>
      </c>
      <c r="W321" s="5">
        <v>8.8514070510000007</v>
      </c>
      <c r="X321" s="5">
        <v>15.94725418</v>
      </c>
      <c r="Y321" s="5">
        <v>12.164745010000001</v>
      </c>
      <c r="Z321" s="5">
        <v>1.9794527289999999</v>
      </c>
      <c r="AA321" s="5">
        <v>2.260298014</v>
      </c>
      <c r="AB321" s="5">
        <v>2.2846920489999998</v>
      </c>
      <c r="AC321" s="5">
        <v>2.1748142640000001</v>
      </c>
      <c r="AD321" s="5">
        <v>12.014049529999999</v>
      </c>
      <c r="AE321" s="5">
        <v>8.4227800370000008</v>
      </c>
      <c r="AF321" s="5">
        <v>10.603985789999999</v>
      </c>
      <c r="AG321" s="5">
        <v>10.34693845</v>
      </c>
      <c r="AH321" s="5">
        <v>6.6615071300000004</v>
      </c>
      <c r="AI321" s="5">
        <v>9.4553680419999999</v>
      </c>
      <c r="AJ321" s="5">
        <v>7.9931607250000001</v>
      </c>
      <c r="AK321" s="5">
        <v>8.0366786319999992</v>
      </c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>
        <v>3.6104023459999999</v>
      </c>
      <c r="AZ321" s="5"/>
      <c r="BA321" s="5">
        <v>3.6104023459999999</v>
      </c>
    </row>
    <row r="322" spans="1:53" x14ac:dyDescent="0.2">
      <c r="A322" s="1">
        <v>319</v>
      </c>
      <c r="B322" s="1" t="s">
        <v>6872</v>
      </c>
      <c r="C322" s="6" t="s">
        <v>27994</v>
      </c>
      <c r="D322" s="6" t="s">
        <v>6874</v>
      </c>
      <c r="E322" s="1" t="s">
        <v>6875</v>
      </c>
      <c r="F322" s="5">
        <v>78.611557009999999</v>
      </c>
      <c r="G322" s="5">
        <v>232.4544678</v>
      </c>
      <c r="H322" s="5">
        <v>59.612922670000003</v>
      </c>
      <c r="I322" s="5">
        <v>123.5596491</v>
      </c>
      <c r="J322" s="5">
        <v>53.652389530000001</v>
      </c>
      <c r="K322" s="5">
        <v>34.834583279999997</v>
      </c>
      <c r="L322" s="5">
        <v>40.887699130000001</v>
      </c>
      <c r="M322" s="5">
        <v>43.124890649999998</v>
      </c>
      <c r="N322" s="5">
        <v>74.961601259999995</v>
      </c>
      <c r="O322" s="5">
        <v>100.29998019999999</v>
      </c>
      <c r="P322" s="5">
        <v>119.70453639999999</v>
      </c>
      <c r="Q322" s="5">
        <v>98.322039290000006</v>
      </c>
      <c r="R322" s="5">
        <v>70.544273380000007</v>
      </c>
      <c r="S322" s="5">
        <v>55.803913119999997</v>
      </c>
      <c r="T322" s="5">
        <v>54.673873899999997</v>
      </c>
      <c r="U322" s="5">
        <v>60.3406868</v>
      </c>
      <c r="V322" s="5">
        <v>145.002533</v>
      </c>
      <c r="W322" s="5">
        <v>183.7072144</v>
      </c>
      <c r="X322" s="5">
        <v>149.1437225</v>
      </c>
      <c r="Y322" s="5">
        <v>159.28448990000001</v>
      </c>
      <c r="Z322" s="5">
        <v>30.459230420000001</v>
      </c>
      <c r="AA322" s="5">
        <v>22.578807829999999</v>
      </c>
      <c r="AB322" s="5">
        <v>32.334045410000002</v>
      </c>
      <c r="AC322" s="5">
        <v>28.457361219999999</v>
      </c>
      <c r="AD322" s="5">
        <v>92.815727229999993</v>
      </c>
      <c r="AE322" s="5">
        <v>111.9406128</v>
      </c>
      <c r="AF322" s="5">
        <v>66.505645749999999</v>
      </c>
      <c r="AG322" s="5">
        <v>90.420661929999994</v>
      </c>
      <c r="AH322" s="5">
        <v>86.984657290000001</v>
      </c>
      <c r="AI322" s="5">
        <v>108.484848</v>
      </c>
      <c r="AJ322" s="5">
        <v>123.9413376</v>
      </c>
      <c r="AK322" s="5">
        <v>106.470281</v>
      </c>
      <c r="AL322" s="5">
        <v>64.85141754</v>
      </c>
      <c r="AM322" s="5">
        <v>75.656402589999999</v>
      </c>
      <c r="AN322" s="5">
        <v>99.152870179999994</v>
      </c>
      <c r="AO322" s="5">
        <v>79.886896770000007</v>
      </c>
      <c r="AP322" s="5">
        <v>116.49547579999999</v>
      </c>
      <c r="AQ322" s="5">
        <v>89.900924680000003</v>
      </c>
      <c r="AR322" s="5">
        <v>104.28663640000001</v>
      </c>
      <c r="AS322" s="5">
        <v>103.5610123</v>
      </c>
      <c r="AT322" s="5">
        <v>153.34899899999999</v>
      </c>
      <c r="AU322" s="5">
        <v>97.804313660000005</v>
      </c>
      <c r="AV322" s="5">
        <v>194.24127200000001</v>
      </c>
      <c r="AW322" s="5">
        <v>148.46486160000001</v>
      </c>
      <c r="AX322" s="5">
        <v>63.842197419999998</v>
      </c>
      <c r="AY322" s="5">
        <v>60.260849</v>
      </c>
      <c r="AZ322" s="5"/>
      <c r="BA322" s="5">
        <v>62.051523209999999</v>
      </c>
    </row>
    <row r="323" spans="1:53" x14ac:dyDescent="0.2">
      <c r="A323" s="1">
        <v>320</v>
      </c>
      <c r="B323" s="1" t="s">
        <v>27588</v>
      </c>
      <c r="C323" s="6" t="s">
        <v>27995</v>
      </c>
      <c r="D323" s="6" t="s">
        <v>28375</v>
      </c>
      <c r="E323" s="1" t="s">
        <v>28525</v>
      </c>
      <c r="F323" s="5"/>
      <c r="G323" s="5"/>
      <c r="H323" s="5"/>
      <c r="I323" s="5"/>
      <c r="J323" s="5"/>
      <c r="K323" s="5">
        <v>17.940664290000001</v>
      </c>
      <c r="L323" s="5"/>
      <c r="M323" s="5">
        <v>17.940664290000001</v>
      </c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>
        <v>34.864746089999997</v>
      </c>
      <c r="AA323" s="5">
        <v>37.605453490000002</v>
      </c>
      <c r="AB323" s="5">
        <v>32.836700440000001</v>
      </c>
      <c r="AC323" s="5">
        <v>35.10230001</v>
      </c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</row>
    <row r="324" spans="1:53" x14ac:dyDescent="0.2">
      <c r="A324" s="1">
        <v>321</v>
      </c>
      <c r="B324" s="1" t="s">
        <v>27589</v>
      </c>
      <c r="C324" s="6" t="s">
        <v>27996</v>
      </c>
      <c r="D324" s="6" t="s">
        <v>28376</v>
      </c>
      <c r="E324" s="1" t="s">
        <v>28526</v>
      </c>
      <c r="F324" s="5"/>
      <c r="G324" s="5"/>
      <c r="H324" s="5"/>
      <c r="I324" s="5"/>
      <c r="J324" s="5"/>
      <c r="K324" s="5"/>
      <c r="L324" s="5">
        <v>19.170204160000001</v>
      </c>
      <c r="M324" s="5">
        <v>19.170204160000001</v>
      </c>
      <c r="N324" s="5">
        <v>66.909629820000006</v>
      </c>
      <c r="O324" s="5">
        <v>55.476383210000002</v>
      </c>
      <c r="P324" s="5">
        <v>46.494174960000002</v>
      </c>
      <c r="Q324" s="5">
        <v>56.293396000000001</v>
      </c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>
        <v>23.45482445</v>
      </c>
      <c r="AE324" s="5"/>
      <c r="AF324" s="5"/>
      <c r="AG324" s="5">
        <v>23.45482445</v>
      </c>
      <c r="AH324" s="5"/>
      <c r="AI324" s="5"/>
      <c r="AJ324" s="5"/>
      <c r="AK324" s="5"/>
      <c r="AL324" s="5">
        <v>167.87770080000001</v>
      </c>
      <c r="AM324" s="5">
        <v>131.18205259999999</v>
      </c>
      <c r="AN324" s="5">
        <v>116.5557632</v>
      </c>
      <c r="AO324" s="5">
        <v>138.53850560000001</v>
      </c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</row>
    <row r="325" spans="1:53" x14ac:dyDescent="0.2">
      <c r="A325" s="1">
        <v>322</v>
      </c>
      <c r="B325" s="1" t="s">
        <v>6968</v>
      </c>
      <c r="C325" s="6" t="s">
        <v>27997</v>
      </c>
      <c r="D325" s="6" t="s">
        <v>6970</v>
      </c>
      <c r="E325" s="1" t="s">
        <v>6971</v>
      </c>
      <c r="F325" s="5">
        <v>233.6177673</v>
      </c>
      <c r="G325" s="5">
        <v>215.98936459999999</v>
      </c>
      <c r="H325" s="5">
        <v>238.94190979999999</v>
      </c>
      <c r="I325" s="5">
        <v>229.51634720000001</v>
      </c>
      <c r="J325" s="5">
        <v>248.31413269999999</v>
      </c>
      <c r="K325" s="5">
        <v>226.65002440000001</v>
      </c>
      <c r="L325" s="5">
        <v>233.1093903</v>
      </c>
      <c r="M325" s="5">
        <v>236.02451579999999</v>
      </c>
      <c r="N325" s="5">
        <v>321.96398929999998</v>
      </c>
      <c r="O325" s="5">
        <v>301.9649963</v>
      </c>
      <c r="P325" s="5">
        <v>308.78958130000001</v>
      </c>
      <c r="Q325" s="5">
        <v>310.90618899999998</v>
      </c>
      <c r="R325" s="5">
        <v>69.809623720000005</v>
      </c>
      <c r="S325" s="5">
        <v>120.3264542</v>
      </c>
      <c r="T325" s="5">
        <v>60.282173159999999</v>
      </c>
      <c r="U325" s="5">
        <v>83.472750349999998</v>
      </c>
      <c r="V325" s="5">
        <v>228.4147644</v>
      </c>
      <c r="W325" s="5">
        <v>249.55451969999999</v>
      </c>
      <c r="X325" s="5">
        <v>255.07603449999999</v>
      </c>
      <c r="Y325" s="5">
        <v>244.34843950000001</v>
      </c>
      <c r="Z325" s="5">
        <v>54.758964540000001</v>
      </c>
      <c r="AA325" s="5">
        <v>57.360988620000001</v>
      </c>
      <c r="AB325" s="5">
        <v>36.07554245</v>
      </c>
      <c r="AC325" s="5">
        <v>49.398498539999999</v>
      </c>
      <c r="AD325" s="5">
        <v>691.57293700000002</v>
      </c>
      <c r="AE325" s="5">
        <v>731.78106690000004</v>
      </c>
      <c r="AF325" s="5">
        <v>697.56073000000004</v>
      </c>
      <c r="AG325" s="5">
        <v>706.97157800000002</v>
      </c>
      <c r="AH325" s="5">
        <v>195.34672549999999</v>
      </c>
      <c r="AI325" s="5">
        <v>181.11987300000001</v>
      </c>
      <c r="AJ325" s="5">
        <v>178.1846161</v>
      </c>
      <c r="AK325" s="5">
        <v>184.88373820000001</v>
      </c>
      <c r="AL325" s="5">
        <v>126.8060303</v>
      </c>
      <c r="AM325" s="5">
        <v>126.0635223</v>
      </c>
      <c r="AN325" s="5">
        <v>101.1216507</v>
      </c>
      <c r="AO325" s="5">
        <v>117.9970678</v>
      </c>
      <c r="AP325" s="5">
        <v>158.46650700000001</v>
      </c>
      <c r="AQ325" s="5">
        <v>105.6211014</v>
      </c>
      <c r="AR325" s="5">
        <v>152.91954039999999</v>
      </c>
      <c r="AS325" s="5">
        <v>139.00238289999999</v>
      </c>
      <c r="AT325" s="5">
        <v>324.78793330000002</v>
      </c>
      <c r="AU325" s="5">
        <v>326.00723269999997</v>
      </c>
      <c r="AV325" s="5">
        <v>222.77853390000001</v>
      </c>
      <c r="AW325" s="5">
        <v>291.19123330000002</v>
      </c>
      <c r="AX325" s="5">
        <v>109.9110031</v>
      </c>
      <c r="AY325" s="5">
        <v>128.719696</v>
      </c>
      <c r="AZ325" s="5">
        <v>121.2234421</v>
      </c>
      <c r="BA325" s="5">
        <v>119.95138040000001</v>
      </c>
    </row>
    <row r="326" spans="1:53" x14ac:dyDescent="0.2">
      <c r="A326" s="1">
        <v>323</v>
      </c>
      <c r="B326" s="1" t="s">
        <v>6976</v>
      </c>
      <c r="C326" s="6" t="s">
        <v>27998</v>
      </c>
      <c r="D326" s="6" t="s">
        <v>6978</v>
      </c>
      <c r="E326" s="1" t="s">
        <v>6979</v>
      </c>
      <c r="F326" s="5"/>
      <c r="G326" s="5"/>
      <c r="H326" s="5"/>
      <c r="I326" s="5"/>
      <c r="J326" s="5">
        <v>53.532699579999999</v>
      </c>
      <c r="K326" s="5">
        <v>54.71211624</v>
      </c>
      <c r="L326" s="5">
        <v>62.510952000000003</v>
      </c>
      <c r="M326" s="5">
        <v>56.918589269999998</v>
      </c>
      <c r="N326" s="5">
        <v>17.358633040000001</v>
      </c>
      <c r="O326" s="5">
        <v>15.275548929999999</v>
      </c>
      <c r="P326" s="5">
        <v>13.579756740000001</v>
      </c>
      <c r="Q326" s="5">
        <v>15.40464624</v>
      </c>
      <c r="R326" s="5"/>
      <c r="S326" s="5"/>
      <c r="T326" s="5"/>
      <c r="U326" s="5"/>
      <c r="V326" s="5"/>
      <c r="W326" s="5"/>
      <c r="X326" s="5">
        <v>35.852104189999999</v>
      </c>
      <c r="Y326" s="5">
        <v>35.852104189999999</v>
      </c>
      <c r="Z326" s="5">
        <v>67.041244509999999</v>
      </c>
      <c r="AA326" s="5">
        <v>68.618255619999999</v>
      </c>
      <c r="AB326" s="5">
        <v>66.566909789999997</v>
      </c>
      <c r="AC326" s="5">
        <v>67.408803300000002</v>
      </c>
      <c r="AD326" s="5">
        <v>35.856872559999999</v>
      </c>
      <c r="AE326" s="5">
        <v>31.367874149999999</v>
      </c>
      <c r="AF326" s="5">
        <v>34.251193999999998</v>
      </c>
      <c r="AG326" s="5">
        <v>33.825313569999999</v>
      </c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>
        <v>21.59838104</v>
      </c>
      <c r="AY326" s="5"/>
      <c r="AZ326" s="5"/>
      <c r="BA326" s="5">
        <v>21.59838104</v>
      </c>
    </row>
    <row r="327" spans="1:53" x14ac:dyDescent="0.2">
      <c r="A327" s="1">
        <v>324</v>
      </c>
      <c r="B327" s="1" t="s">
        <v>6984</v>
      </c>
      <c r="C327" s="6" t="s">
        <v>27999</v>
      </c>
      <c r="D327" s="6" t="s">
        <v>6986</v>
      </c>
      <c r="E327" s="1" t="s">
        <v>6987</v>
      </c>
      <c r="F327" s="5">
        <v>158.83741760000001</v>
      </c>
      <c r="G327" s="5">
        <v>101.6040955</v>
      </c>
      <c r="H327" s="5">
        <v>135.31350710000001</v>
      </c>
      <c r="I327" s="5">
        <v>131.91834</v>
      </c>
      <c r="J327" s="5">
        <v>53.886016849999997</v>
      </c>
      <c r="K327" s="5">
        <v>51.830581670000001</v>
      </c>
      <c r="L327" s="5">
        <v>46.175605769999997</v>
      </c>
      <c r="M327" s="5">
        <v>50.630734760000003</v>
      </c>
      <c r="N327" s="5">
        <v>123.4767914</v>
      </c>
      <c r="O327" s="5">
        <v>111.5434647</v>
      </c>
      <c r="P327" s="5">
        <v>133.07963559999999</v>
      </c>
      <c r="Q327" s="5">
        <v>122.6999639</v>
      </c>
      <c r="R327" s="5">
        <v>107.30963130000001</v>
      </c>
      <c r="S327" s="5">
        <v>122.68109130000001</v>
      </c>
      <c r="T327" s="5">
        <v>80.933471679999997</v>
      </c>
      <c r="U327" s="5">
        <v>103.6413981</v>
      </c>
      <c r="V327" s="5">
        <v>239.69264219999999</v>
      </c>
      <c r="W327" s="5">
        <v>235.0037537</v>
      </c>
      <c r="X327" s="5">
        <v>322.29434199999997</v>
      </c>
      <c r="Y327" s="5">
        <v>265.66357929999998</v>
      </c>
      <c r="Z327" s="5">
        <v>322.19140629999998</v>
      </c>
      <c r="AA327" s="5">
        <v>348.65158079999998</v>
      </c>
      <c r="AB327" s="5">
        <v>317.62005620000002</v>
      </c>
      <c r="AC327" s="5">
        <v>329.48768109999997</v>
      </c>
      <c r="AD327" s="5">
        <v>302.3759766</v>
      </c>
      <c r="AE327" s="5">
        <v>214.18241879999999</v>
      </c>
      <c r="AF327" s="5">
        <v>287.9385681</v>
      </c>
      <c r="AG327" s="5">
        <v>268.16565450000002</v>
      </c>
      <c r="AH327" s="5">
        <v>90.717071529999998</v>
      </c>
      <c r="AI327" s="5">
        <v>102.57309720000001</v>
      </c>
      <c r="AJ327" s="5">
        <v>79.538795469999997</v>
      </c>
      <c r="AK327" s="5">
        <v>90.942988080000006</v>
      </c>
      <c r="AL327" s="5">
        <v>71.601211550000002</v>
      </c>
      <c r="AM327" s="5">
        <v>74.248535160000003</v>
      </c>
      <c r="AN327" s="5">
        <v>80.089851379999999</v>
      </c>
      <c r="AO327" s="5">
        <v>75.313199359999999</v>
      </c>
      <c r="AP327" s="5">
        <v>72.745643619999996</v>
      </c>
      <c r="AQ327" s="5">
        <v>88.024085999999997</v>
      </c>
      <c r="AR327" s="5">
        <v>79.306594849999996</v>
      </c>
      <c r="AS327" s="5">
        <v>80.025441490000006</v>
      </c>
      <c r="AT327" s="5">
        <v>78.654953000000006</v>
      </c>
      <c r="AU327" s="5">
        <v>65.289772029999995</v>
      </c>
      <c r="AV327" s="5">
        <v>74.031028750000004</v>
      </c>
      <c r="AW327" s="5">
        <v>72.658584590000004</v>
      </c>
      <c r="AX327" s="5">
        <v>62.638294219999999</v>
      </c>
      <c r="AY327" s="5">
        <v>54.674594880000001</v>
      </c>
      <c r="AZ327" s="5">
        <v>59.433162690000003</v>
      </c>
      <c r="BA327" s="5">
        <v>58.915350599999996</v>
      </c>
    </row>
    <row r="328" spans="1:53" x14ac:dyDescent="0.2">
      <c r="A328" s="1">
        <v>325</v>
      </c>
      <c r="B328" s="1" t="s">
        <v>7000</v>
      </c>
      <c r="C328" s="6" t="s">
        <v>28000</v>
      </c>
      <c r="D328" s="6" t="s">
        <v>7002</v>
      </c>
      <c r="E328" s="1" t="s">
        <v>7003</v>
      </c>
      <c r="F328" s="5"/>
      <c r="G328" s="5"/>
      <c r="H328" s="5"/>
      <c r="I328" s="5"/>
      <c r="J328" s="5">
        <v>36.80786896</v>
      </c>
      <c r="K328" s="5">
        <v>32.376266479999998</v>
      </c>
      <c r="L328" s="5">
        <v>30.16741562</v>
      </c>
      <c r="M328" s="5">
        <v>33.117183689999997</v>
      </c>
      <c r="N328" s="5">
        <v>9.6350908279999992</v>
      </c>
      <c r="O328" s="5">
        <v>14.05049801</v>
      </c>
      <c r="P328" s="5">
        <v>15.919635769999999</v>
      </c>
      <c r="Q328" s="5">
        <v>13.20174154</v>
      </c>
      <c r="R328" s="5">
        <v>19.56992722</v>
      </c>
      <c r="S328" s="5">
        <v>34.49493408</v>
      </c>
      <c r="T328" s="5">
        <v>32.10757065</v>
      </c>
      <c r="U328" s="5">
        <v>28.724143980000001</v>
      </c>
      <c r="V328" s="5"/>
      <c r="W328" s="5">
        <v>68.244537350000002</v>
      </c>
      <c r="X328" s="5"/>
      <c r="Y328" s="5">
        <v>68.244537350000002</v>
      </c>
      <c r="Z328" s="5">
        <v>69.922378539999997</v>
      </c>
      <c r="AA328" s="5">
        <v>56.64829254</v>
      </c>
      <c r="AB328" s="5">
        <v>70.039916989999995</v>
      </c>
      <c r="AC328" s="5">
        <v>65.536862690000007</v>
      </c>
      <c r="AD328" s="5"/>
      <c r="AE328" s="5"/>
      <c r="AF328" s="5">
        <v>42.288578029999996</v>
      </c>
      <c r="AG328" s="5">
        <v>42.288578029999996</v>
      </c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>
        <v>79.143577579999999</v>
      </c>
      <c r="AU328" s="5">
        <v>104.6096878</v>
      </c>
      <c r="AV328" s="5"/>
      <c r="AW328" s="5">
        <v>91.876632689999994</v>
      </c>
      <c r="AX328" s="5">
        <v>17.46305847</v>
      </c>
      <c r="AY328" s="5">
        <v>25.983102800000001</v>
      </c>
      <c r="AZ328" s="5"/>
      <c r="BA328" s="5">
        <v>21.723080639999999</v>
      </c>
    </row>
    <row r="329" spans="1:53" x14ac:dyDescent="0.2">
      <c r="A329" s="1">
        <v>326</v>
      </c>
      <c r="B329" s="1" t="s">
        <v>27590</v>
      </c>
      <c r="C329" s="6" t="s">
        <v>28001</v>
      </c>
      <c r="D329" s="6" t="s">
        <v>7050</v>
      </c>
      <c r="E329" s="1" t="s">
        <v>28527</v>
      </c>
      <c r="F329" s="5"/>
      <c r="G329" s="5"/>
      <c r="H329" s="5"/>
      <c r="I329" s="5"/>
      <c r="J329" s="5">
        <v>2.7190561290000002</v>
      </c>
      <c r="K329" s="5"/>
      <c r="L329" s="5">
        <v>2.6122670170000002</v>
      </c>
      <c r="M329" s="5">
        <v>2.665661573</v>
      </c>
      <c r="N329" s="5">
        <v>14.60108471</v>
      </c>
      <c r="O329" s="5">
        <v>12.672653199999999</v>
      </c>
      <c r="P329" s="5">
        <v>6.6647396089999997</v>
      </c>
      <c r="Q329" s="5">
        <v>11.31282584</v>
      </c>
      <c r="R329" s="5"/>
      <c r="S329" s="5"/>
      <c r="T329" s="5"/>
      <c r="U329" s="5"/>
      <c r="V329" s="5"/>
      <c r="W329" s="5"/>
      <c r="X329" s="5"/>
      <c r="Y329" s="5"/>
      <c r="Z329" s="5">
        <v>1.754695892</v>
      </c>
      <c r="AA329" s="5">
        <v>2.5008952619999998</v>
      </c>
      <c r="AB329" s="5"/>
      <c r="AC329" s="5">
        <v>2.1277955770000001</v>
      </c>
      <c r="AD329" s="5"/>
      <c r="AE329" s="5">
        <v>3.0683529379999999</v>
      </c>
      <c r="AF329" s="5"/>
      <c r="AG329" s="5">
        <v>3.0683529379999999</v>
      </c>
      <c r="AH329" s="5"/>
      <c r="AI329" s="5">
        <v>4.4167785640000004</v>
      </c>
      <c r="AJ329" s="5"/>
      <c r="AK329" s="5">
        <v>4.4167785640000004</v>
      </c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</row>
    <row r="330" spans="1:53" x14ac:dyDescent="0.2">
      <c r="A330" s="1">
        <v>327</v>
      </c>
      <c r="B330" s="1" t="s">
        <v>7052</v>
      </c>
      <c r="C330" s="6" t="s">
        <v>28002</v>
      </c>
      <c r="D330" s="6" t="s">
        <v>7054</v>
      </c>
      <c r="E330" s="1" t="s">
        <v>7055</v>
      </c>
      <c r="F330" s="5">
        <v>369.12576289999998</v>
      </c>
      <c r="G330" s="5">
        <v>340.20465089999999</v>
      </c>
      <c r="H330" s="5">
        <v>333.14859009999998</v>
      </c>
      <c r="I330" s="5">
        <v>347.4930013</v>
      </c>
      <c r="J330" s="5">
        <v>172.59523010000001</v>
      </c>
      <c r="K330" s="5">
        <v>181.93646240000001</v>
      </c>
      <c r="L330" s="5">
        <v>179.36567690000001</v>
      </c>
      <c r="M330" s="5">
        <v>177.96578980000001</v>
      </c>
      <c r="N330" s="5">
        <v>407.6609497</v>
      </c>
      <c r="O330" s="5">
        <v>383.08584589999998</v>
      </c>
      <c r="P330" s="5">
        <v>382.70584109999999</v>
      </c>
      <c r="Q330" s="5">
        <v>391.15087890000001</v>
      </c>
      <c r="R330" s="5">
        <v>208.2375183</v>
      </c>
      <c r="S330" s="5">
        <v>219.57093810000001</v>
      </c>
      <c r="T330" s="5">
        <v>134.63609310000001</v>
      </c>
      <c r="U330" s="5">
        <v>187.4815165</v>
      </c>
      <c r="V330" s="5">
        <v>403.87551880000001</v>
      </c>
      <c r="W330" s="5">
        <v>338.03643799999998</v>
      </c>
      <c r="X330" s="5">
        <v>418.62359620000001</v>
      </c>
      <c r="Y330" s="5">
        <v>386.84518430000003</v>
      </c>
      <c r="Z330" s="5">
        <v>277.63223269999997</v>
      </c>
      <c r="AA330" s="5">
        <v>229.5977173</v>
      </c>
      <c r="AB330" s="5">
        <v>229.94154359999999</v>
      </c>
      <c r="AC330" s="5">
        <v>245.72383120000001</v>
      </c>
      <c r="AD330" s="5">
        <v>433.20230099999998</v>
      </c>
      <c r="AE330" s="5">
        <v>437.61672970000001</v>
      </c>
      <c r="AF330" s="5">
        <v>427.48855589999999</v>
      </c>
      <c r="AG330" s="5">
        <v>432.76919559999999</v>
      </c>
      <c r="AH330" s="5">
        <v>174.13568119999999</v>
      </c>
      <c r="AI330" s="5">
        <v>168.39489750000001</v>
      </c>
      <c r="AJ330" s="5">
        <v>174.05387880000001</v>
      </c>
      <c r="AK330" s="5">
        <v>172.19481909999999</v>
      </c>
      <c r="AL330" s="5">
        <v>302.91574100000003</v>
      </c>
      <c r="AM330" s="5">
        <v>359.41784669999998</v>
      </c>
      <c r="AN330" s="5">
        <v>376.44274899999999</v>
      </c>
      <c r="AO330" s="5">
        <v>346.25877889999998</v>
      </c>
      <c r="AP330" s="5">
        <v>276.37881470000002</v>
      </c>
      <c r="AQ330" s="5">
        <v>255.74443049999999</v>
      </c>
      <c r="AR330" s="5">
        <v>265.84335329999999</v>
      </c>
      <c r="AS330" s="5">
        <v>265.98886620000002</v>
      </c>
      <c r="AT330" s="5">
        <v>743.09826659999999</v>
      </c>
      <c r="AU330" s="5">
        <v>666.16082759999995</v>
      </c>
      <c r="AV330" s="5">
        <v>535.20733640000003</v>
      </c>
      <c r="AW330" s="5">
        <v>648.15547690000005</v>
      </c>
      <c r="AX330" s="5">
        <v>115.9371185</v>
      </c>
      <c r="AY330" s="5">
        <v>132.96327210000001</v>
      </c>
      <c r="AZ330" s="5">
        <v>145.96977229999999</v>
      </c>
      <c r="BA330" s="5">
        <v>131.62338769999999</v>
      </c>
    </row>
    <row r="331" spans="1:53" x14ac:dyDescent="0.2">
      <c r="A331" s="1">
        <v>328</v>
      </c>
      <c r="B331" s="1" t="s">
        <v>7060</v>
      </c>
      <c r="C331" s="6" t="s">
        <v>28003</v>
      </c>
      <c r="D331" s="6" t="s">
        <v>7062</v>
      </c>
      <c r="E331" s="1" t="s">
        <v>7063</v>
      </c>
      <c r="F331" s="5"/>
      <c r="G331" s="5"/>
      <c r="H331" s="5"/>
      <c r="I331" s="5"/>
      <c r="J331" s="5">
        <v>20.563905720000001</v>
      </c>
      <c r="K331" s="5">
        <v>17.272972110000001</v>
      </c>
      <c r="L331" s="5">
        <v>4.3470315929999996</v>
      </c>
      <c r="M331" s="5">
        <v>14.06130314</v>
      </c>
      <c r="N331" s="5">
        <v>313.97567750000002</v>
      </c>
      <c r="O331" s="5">
        <v>273.90258790000001</v>
      </c>
      <c r="P331" s="5">
        <v>261.36782840000001</v>
      </c>
      <c r="Q331" s="5">
        <v>283.08203129999998</v>
      </c>
      <c r="R331" s="5">
        <v>18.470525739999999</v>
      </c>
      <c r="S331" s="5">
        <v>15.794356349999999</v>
      </c>
      <c r="T331" s="5">
        <v>16.059574130000001</v>
      </c>
      <c r="U331" s="5">
        <v>16.774818740000001</v>
      </c>
      <c r="V331" s="5">
        <v>41.444458009999998</v>
      </c>
      <c r="W331" s="5">
        <v>41.146858219999999</v>
      </c>
      <c r="X331" s="5">
        <v>36.678535459999999</v>
      </c>
      <c r="Y331" s="5">
        <v>39.756617230000003</v>
      </c>
      <c r="Z331" s="5">
        <v>26.557910920000001</v>
      </c>
      <c r="AA331" s="5">
        <v>26.429399490000002</v>
      </c>
      <c r="AB331" s="5">
        <v>21.379732130000001</v>
      </c>
      <c r="AC331" s="5">
        <v>24.789014179999999</v>
      </c>
      <c r="AD331" s="5">
        <v>72.931808469999993</v>
      </c>
      <c r="AE331" s="5">
        <v>55.526252749999998</v>
      </c>
      <c r="AF331" s="5">
        <v>60.549118040000003</v>
      </c>
      <c r="AG331" s="5">
        <v>63.002393089999998</v>
      </c>
      <c r="AH331" s="5">
        <v>29.775081629999999</v>
      </c>
      <c r="AI331" s="5">
        <v>28.445451739999999</v>
      </c>
      <c r="AJ331" s="5">
        <v>43.960762019999997</v>
      </c>
      <c r="AK331" s="5">
        <v>34.060431800000003</v>
      </c>
      <c r="AL331" s="5">
        <v>31.32754898</v>
      </c>
      <c r="AM331" s="5">
        <v>49.479385379999997</v>
      </c>
      <c r="AN331" s="5">
        <v>50.69097137</v>
      </c>
      <c r="AO331" s="5">
        <v>43.832635240000002</v>
      </c>
      <c r="AP331" s="5">
        <v>20.729166029999998</v>
      </c>
      <c r="AQ331" s="5">
        <v>37.291145319999998</v>
      </c>
      <c r="AR331" s="5">
        <v>30.023960110000001</v>
      </c>
      <c r="AS331" s="5">
        <v>29.348090490000001</v>
      </c>
      <c r="AT331" s="5">
        <v>91.158233640000006</v>
      </c>
      <c r="AU331" s="5">
        <v>91.68340302</v>
      </c>
      <c r="AV331" s="5">
        <v>99.684051510000003</v>
      </c>
      <c r="AW331" s="5">
        <v>94.175229389999998</v>
      </c>
      <c r="AX331" s="5">
        <v>11.821552280000001</v>
      </c>
      <c r="AY331" s="5"/>
      <c r="AZ331" s="5"/>
      <c r="BA331" s="5">
        <v>11.821552280000001</v>
      </c>
    </row>
    <row r="332" spans="1:53" x14ac:dyDescent="0.2">
      <c r="A332" s="1">
        <v>329</v>
      </c>
      <c r="B332" s="1" t="s">
        <v>7068</v>
      </c>
      <c r="C332" s="6" t="s">
        <v>28004</v>
      </c>
      <c r="D332" s="6" t="s">
        <v>7070</v>
      </c>
      <c r="E332" s="1" t="s">
        <v>7071</v>
      </c>
      <c r="F332" s="5">
        <v>160.5318298</v>
      </c>
      <c r="G332" s="5">
        <v>103.2169418</v>
      </c>
      <c r="H332" s="5">
        <v>95.472694399999995</v>
      </c>
      <c r="I332" s="5">
        <v>119.7404887</v>
      </c>
      <c r="J332" s="5">
        <v>67.958557130000003</v>
      </c>
      <c r="K332" s="5">
        <v>50.126571660000003</v>
      </c>
      <c r="L332" s="5">
        <v>68.982307430000006</v>
      </c>
      <c r="M332" s="5">
        <v>62.355812069999999</v>
      </c>
      <c r="N332" s="5">
        <v>76.371192930000007</v>
      </c>
      <c r="O332" s="5">
        <v>84.879219059999997</v>
      </c>
      <c r="P332" s="5">
        <v>61.206634520000001</v>
      </c>
      <c r="Q332" s="5">
        <v>74.152348840000002</v>
      </c>
      <c r="R332" s="5">
        <v>68.507347109999998</v>
      </c>
      <c r="S332" s="5">
        <v>40.172622680000003</v>
      </c>
      <c r="T332" s="5">
        <v>70.085617069999998</v>
      </c>
      <c r="U332" s="5">
        <v>59.588528949999997</v>
      </c>
      <c r="V332" s="5">
        <v>81.987312320000001</v>
      </c>
      <c r="W332" s="5">
        <v>80.171333309999994</v>
      </c>
      <c r="X332" s="5">
        <v>68.516990660000005</v>
      </c>
      <c r="Y332" s="5">
        <v>76.891878759999997</v>
      </c>
      <c r="Z332" s="5">
        <v>39.025154110000003</v>
      </c>
      <c r="AA332" s="5">
        <v>46.526424409999997</v>
      </c>
      <c r="AB332" s="5">
        <v>38.188564300000003</v>
      </c>
      <c r="AC332" s="5">
        <v>41.246714269999998</v>
      </c>
      <c r="AD332" s="5">
        <v>99.570709230000006</v>
      </c>
      <c r="AE332" s="5">
        <v>119.2392578</v>
      </c>
      <c r="AF332" s="5">
        <v>114.6592636</v>
      </c>
      <c r="AG332" s="5">
        <v>111.1564102</v>
      </c>
      <c r="AH332" s="5">
        <v>35.478454589999998</v>
      </c>
      <c r="AI332" s="5">
        <v>49.239482879999997</v>
      </c>
      <c r="AJ332" s="5">
        <v>96.417091369999994</v>
      </c>
      <c r="AK332" s="5">
        <v>60.378342949999997</v>
      </c>
      <c r="AL332" s="5">
        <v>45.483329769999997</v>
      </c>
      <c r="AM332" s="5">
        <v>66.975349429999994</v>
      </c>
      <c r="AN332" s="5">
        <v>45.222164149999998</v>
      </c>
      <c r="AO332" s="5">
        <v>52.560281119999999</v>
      </c>
      <c r="AP332" s="5">
        <v>72.849746699999997</v>
      </c>
      <c r="AQ332" s="5">
        <v>82.86704254</v>
      </c>
      <c r="AR332" s="5">
        <v>56.717144009999998</v>
      </c>
      <c r="AS332" s="5">
        <v>70.811311090000004</v>
      </c>
      <c r="AT332" s="5">
        <v>110.6424255</v>
      </c>
      <c r="AU332" s="5">
        <v>77.140869140000007</v>
      </c>
      <c r="AV332" s="5">
        <v>109.55075069999999</v>
      </c>
      <c r="AW332" s="5">
        <v>99.111348469999996</v>
      </c>
      <c r="AX332" s="5">
        <v>45.44280243</v>
      </c>
      <c r="AY332" s="5"/>
      <c r="AZ332" s="5"/>
      <c r="BA332" s="5">
        <v>45.44280243</v>
      </c>
    </row>
    <row r="333" spans="1:53" x14ac:dyDescent="0.2">
      <c r="A333" s="1">
        <v>330</v>
      </c>
      <c r="B333" s="1" t="s">
        <v>7088</v>
      </c>
      <c r="C333" s="6" t="s">
        <v>28005</v>
      </c>
      <c r="D333" s="6" t="s">
        <v>7090</v>
      </c>
      <c r="E333" s="1" t="s">
        <v>7091</v>
      </c>
      <c r="F333" s="5">
        <v>292.07556149999999</v>
      </c>
      <c r="G333" s="5">
        <v>259.37838749999997</v>
      </c>
      <c r="H333" s="5">
        <v>224.68646240000001</v>
      </c>
      <c r="I333" s="5">
        <v>258.71347050000003</v>
      </c>
      <c r="J333" s="5">
        <v>74.022796630000002</v>
      </c>
      <c r="K333" s="5">
        <v>72.884056090000001</v>
      </c>
      <c r="L333" s="5">
        <v>76.246452329999997</v>
      </c>
      <c r="M333" s="5">
        <v>74.384435019999998</v>
      </c>
      <c r="N333" s="5">
        <v>219.54985049999999</v>
      </c>
      <c r="O333" s="5">
        <v>207.1516876</v>
      </c>
      <c r="P333" s="5">
        <v>226.8561249</v>
      </c>
      <c r="Q333" s="5">
        <v>217.85255430000001</v>
      </c>
      <c r="R333" s="5">
        <v>98.606010440000006</v>
      </c>
      <c r="S333" s="5">
        <v>125.69841769999999</v>
      </c>
      <c r="T333" s="5">
        <v>98.532562260000006</v>
      </c>
      <c r="U333" s="5">
        <v>107.61233009999999</v>
      </c>
      <c r="V333" s="5">
        <v>273.29321290000001</v>
      </c>
      <c r="W333" s="5">
        <v>280.35089110000001</v>
      </c>
      <c r="X333" s="5">
        <v>282.69967650000001</v>
      </c>
      <c r="Y333" s="5">
        <v>278.78126020000002</v>
      </c>
      <c r="Z333" s="5">
        <v>70.038299559999999</v>
      </c>
      <c r="AA333" s="5">
        <v>80.313537600000004</v>
      </c>
      <c r="AB333" s="5">
        <v>68.428390500000006</v>
      </c>
      <c r="AC333" s="5">
        <v>72.92674255</v>
      </c>
      <c r="AD333" s="5">
        <v>397.24060059999999</v>
      </c>
      <c r="AE333" s="5">
        <v>355.90881350000001</v>
      </c>
      <c r="AF333" s="5">
        <v>353.0109253</v>
      </c>
      <c r="AG333" s="5">
        <v>368.72011309999999</v>
      </c>
      <c r="AH333" s="5">
        <v>120.3261566</v>
      </c>
      <c r="AI333" s="5">
        <v>117.70435329999999</v>
      </c>
      <c r="AJ333" s="5">
        <v>134.73396299999999</v>
      </c>
      <c r="AK333" s="5">
        <v>124.2548243</v>
      </c>
      <c r="AL333" s="5">
        <v>319.37490839999998</v>
      </c>
      <c r="AM333" s="5">
        <v>235.68133539999999</v>
      </c>
      <c r="AN333" s="5">
        <v>237.56124879999999</v>
      </c>
      <c r="AO333" s="5">
        <v>264.20583090000002</v>
      </c>
      <c r="AP333" s="5">
        <v>156.04978940000001</v>
      </c>
      <c r="AQ333" s="5">
        <v>160.40159610000001</v>
      </c>
      <c r="AR333" s="5">
        <v>164.8611908</v>
      </c>
      <c r="AS333" s="5">
        <v>160.4375254</v>
      </c>
      <c r="AT333" s="5">
        <v>322.1239319</v>
      </c>
      <c r="AU333" s="5">
        <v>381.53768919999999</v>
      </c>
      <c r="AV333" s="5">
        <v>176.6196899</v>
      </c>
      <c r="AW333" s="5">
        <v>293.42710369999998</v>
      </c>
      <c r="AX333" s="5">
        <v>117.5360031</v>
      </c>
      <c r="AY333" s="5">
        <v>91.501136779999996</v>
      </c>
      <c r="AZ333" s="5">
        <v>64.473602290000002</v>
      </c>
      <c r="BA333" s="5">
        <v>91.170247399999994</v>
      </c>
    </row>
    <row r="334" spans="1:53" x14ac:dyDescent="0.2">
      <c r="A334" s="1">
        <v>331</v>
      </c>
      <c r="B334" s="1" t="s">
        <v>27591</v>
      </c>
      <c r="C334" s="6" t="s">
        <v>28006</v>
      </c>
      <c r="D334" s="6" t="s">
        <v>28377</v>
      </c>
      <c r="E334" s="1" t="s">
        <v>28528</v>
      </c>
      <c r="F334" s="5"/>
      <c r="G334" s="5">
        <v>18.035356520000001</v>
      </c>
      <c r="H334" s="5"/>
      <c r="I334" s="5">
        <v>18.035356520000001</v>
      </c>
      <c r="J334" s="5">
        <v>13.51236057</v>
      </c>
      <c r="K334" s="5">
        <v>22.134487149999998</v>
      </c>
      <c r="L334" s="5">
        <v>19.609996800000001</v>
      </c>
      <c r="M334" s="5">
        <v>18.41894817</v>
      </c>
      <c r="N334" s="5">
        <v>25.458919529999999</v>
      </c>
      <c r="O334" s="5">
        <v>12.418907170000001</v>
      </c>
      <c r="P334" s="5">
        <v>11.935441020000001</v>
      </c>
      <c r="Q334" s="5">
        <v>16.604422570000001</v>
      </c>
      <c r="R334" s="5">
        <v>173.52795409999999</v>
      </c>
      <c r="S334" s="5">
        <v>172.28744510000001</v>
      </c>
      <c r="T334" s="5"/>
      <c r="U334" s="5">
        <v>172.9076996</v>
      </c>
      <c r="V334" s="5">
        <v>12.45089626</v>
      </c>
      <c r="W334" s="5">
        <v>22.407598499999999</v>
      </c>
      <c r="X334" s="5">
        <v>28.805841449999999</v>
      </c>
      <c r="Y334" s="5">
        <v>21.2214454</v>
      </c>
      <c r="Z334" s="5">
        <v>67.03925323</v>
      </c>
      <c r="AA334" s="5"/>
      <c r="AB334" s="5">
        <v>68.996276859999995</v>
      </c>
      <c r="AC334" s="5">
        <v>68.017765049999994</v>
      </c>
      <c r="AD334" s="5">
        <v>39.632164000000003</v>
      </c>
      <c r="AE334" s="5">
        <v>27.876043320000001</v>
      </c>
      <c r="AF334" s="5">
        <v>36.721206670000001</v>
      </c>
      <c r="AG334" s="5">
        <v>34.743138000000002</v>
      </c>
      <c r="AH334" s="5">
        <v>22.640897750000001</v>
      </c>
      <c r="AI334" s="5"/>
      <c r="AJ334" s="5">
        <v>30.877952579999999</v>
      </c>
      <c r="AK334" s="5">
        <v>26.759425159999999</v>
      </c>
      <c r="AL334" s="5">
        <v>31.598506929999999</v>
      </c>
      <c r="AM334" s="5">
        <v>45.591869350000003</v>
      </c>
      <c r="AN334" s="5"/>
      <c r="AO334" s="5">
        <v>38.595188139999998</v>
      </c>
      <c r="AP334" s="5">
        <v>8.7551612849999998</v>
      </c>
      <c r="AQ334" s="5">
        <v>23.818374630000001</v>
      </c>
      <c r="AR334" s="5">
        <v>46.71127319</v>
      </c>
      <c r="AS334" s="5">
        <v>26.428269700000001</v>
      </c>
      <c r="AT334" s="5">
        <v>26.93606758</v>
      </c>
      <c r="AU334" s="5">
        <v>46.953727720000003</v>
      </c>
      <c r="AV334" s="5">
        <v>15.60197067</v>
      </c>
      <c r="AW334" s="5">
        <v>29.83058866</v>
      </c>
      <c r="AX334" s="5">
        <v>55.547859189999997</v>
      </c>
      <c r="AY334" s="5">
        <v>85.308235170000003</v>
      </c>
      <c r="AZ334" s="5"/>
      <c r="BA334" s="5">
        <v>70.428047179999993</v>
      </c>
    </row>
    <row r="335" spans="1:53" x14ac:dyDescent="0.2">
      <c r="A335" s="1">
        <v>332</v>
      </c>
      <c r="B335" s="1" t="s">
        <v>27592</v>
      </c>
      <c r="C335" s="6" t="s">
        <v>28007</v>
      </c>
      <c r="D335" s="6" t="s">
        <v>28378</v>
      </c>
      <c r="E335" s="1" t="s">
        <v>28529</v>
      </c>
      <c r="F335" s="5"/>
      <c r="G335" s="5"/>
      <c r="H335" s="5"/>
      <c r="I335" s="5"/>
      <c r="J335" s="5"/>
      <c r="K335" s="5">
        <v>19.702829359999999</v>
      </c>
      <c r="L335" s="5">
        <v>15.49460316</v>
      </c>
      <c r="M335" s="5">
        <v>17.59871626</v>
      </c>
      <c r="N335" s="5"/>
      <c r="O335" s="5"/>
      <c r="P335" s="5"/>
      <c r="Q335" s="5"/>
      <c r="R335" s="5">
        <v>87.369789119999993</v>
      </c>
      <c r="S335" s="5">
        <v>60.637962340000001</v>
      </c>
      <c r="T335" s="5"/>
      <c r="U335" s="5">
        <v>74.003875730000004</v>
      </c>
      <c r="V335" s="5"/>
      <c r="W335" s="5"/>
      <c r="X335" s="5"/>
      <c r="Y335" s="5"/>
      <c r="Z335" s="5">
        <v>25.634359360000001</v>
      </c>
      <c r="AA335" s="5">
        <v>24.69032288</v>
      </c>
      <c r="AB335" s="5">
        <v>25.73517609</v>
      </c>
      <c r="AC335" s="5">
        <v>25.353286109999999</v>
      </c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>
        <v>22.253807070000001</v>
      </c>
      <c r="AY335" s="5">
        <v>23.724761959999999</v>
      </c>
      <c r="AZ335" s="5"/>
      <c r="BA335" s="5">
        <v>22.989284519999998</v>
      </c>
    </row>
    <row r="336" spans="1:53" x14ac:dyDescent="0.2">
      <c r="A336" s="1">
        <v>333</v>
      </c>
      <c r="B336" s="1" t="s">
        <v>27593</v>
      </c>
      <c r="C336" s="6" t="s">
        <v>28008</v>
      </c>
      <c r="D336" s="6" t="s">
        <v>28379</v>
      </c>
      <c r="E336" s="1" t="s">
        <v>28530</v>
      </c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>
        <v>21.993907929999999</v>
      </c>
      <c r="AY336" s="5">
        <v>17.83945465</v>
      </c>
      <c r="AZ336" s="5"/>
      <c r="BA336" s="5">
        <v>19.91668129</v>
      </c>
    </row>
    <row r="337" spans="1:53" x14ac:dyDescent="0.2">
      <c r="A337" s="1">
        <v>334</v>
      </c>
      <c r="B337" s="1" t="s">
        <v>7224</v>
      </c>
      <c r="C337" s="6" t="s">
        <v>28009</v>
      </c>
      <c r="D337" s="6" t="s">
        <v>7226</v>
      </c>
      <c r="E337" s="1" t="s">
        <v>7227</v>
      </c>
      <c r="F337" s="5">
        <v>827.34924320000005</v>
      </c>
      <c r="G337" s="5">
        <v>2399.5395509999998</v>
      </c>
      <c r="H337" s="5">
        <v>873.11547849999999</v>
      </c>
      <c r="I337" s="5">
        <v>1366.668091</v>
      </c>
      <c r="J337" s="5">
        <v>223.92842099999999</v>
      </c>
      <c r="K337" s="5">
        <v>210.86384580000001</v>
      </c>
      <c r="L337" s="5">
        <v>207.27966309999999</v>
      </c>
      <c r="M337" s="5">
        <v>214.0239766</v>
      </c>
      <c r="N337" s="5">
        <v>394.89700319999997</v>
      </c>
      <c r="O337" s="5">
        <v>213.05551149999999</v>
      </c>
      <c r="P337" s="5">
        <v>282.23101810000003</v>
      </c>
      <c r="Q337" s="5">
        <v>296.72784419999999</v>
      </c>
      <c r="R337" s="5">
        <v>183.98661799999999</v>
      </c>
      <c r="S337" s="5">
        <v>176.01181030000001</v>
      </c>
      <c r="T337" s="5">
        <v>173.14491269999999</v>
      </c>
      <c r="U337" s="5">
        <v>177.71444700000001</v>
      </c>
      <c r="V337" s="5">
        <v>537.0076904</v>
      </c>
      <c r="W337" s="5">
        <v>408.71069340000003</v>
      </c>
      <c r="X337" s="5">
        <v>498.9943237</v>
      </c>
      <c r="Y337" s="5">
        <v>481.57090249999999</v>
      </c>
      <c r="Z337" s="5">
        <v>153.38290409999999</v>
      </c>
      <c r="AA337" s="5">
        <v>144.97398380000001</v>
      </c>
      <c r="AB337" s="5">
        <v>145.78512570000001</v>
      </c>
      <c r="AC337" s="5">
        <v>148.04733780000001</v>
      </c>
      <c r="AD337" s="5">
        <v>266.86892699999999</v>
      </c>
      <c r="AE337" s="5">
        <v>199.92399599999999</v>
      </c>
      <c r="AF337" s="5">
        <v>235.11206050000001</v>
      </c>
      <c r="AG337" s="5">
        <v>233.9683278</v>
      </c>
      <c r="AH337" s="5">
        <v>278.9755859</v>
      </c>
      <c r="AI337" s="5">
        <v>322.36752319999999</v>
      </c>
      <c r="AJ337" s="5">
        <v>834.43591309999999</v>
      </c>
      <c r="AK337" s="5">
        <v>478.59300739999998</v>
      </c>
      <c r="AL337" s="5">
        <v>1952.6922609999999</v>
      </c>
      <c r="AM337" s="5">
        <v>2225.6657709999999</v>
      </c>
      <c r="AN337" s="5">
        <v>2017.8608400000001</v>
      </c>
      <c r="AO337" s="5">
        <v>2065.4062909999998</v>
      </c>
      <c r="AP337" s="5">
        <v>721.82617189999996</v>
      </c>
      <c r="AQ337" s="5">
        <v>545.43682860000001</v>
      </c>
      <c r="AR337" s="5">
        <v>572.17474370000002</v>
      </c>
      <c r="AS337" s="5">
        <v>613.14591470000005</v>
      </c>
      <c r="AT337" s="5">
        <v>1082.861938</v>
      </c>
      <c r="AU337" s="5">
        <v>1089.1132809999999</v>
      </c>
      <c r="AV337" s="5">
        <v>898.01812740000003</v>
      </c>
      <c r="AW337" s="5">
        <v>1023.331116</v>
      </c>
      <c r="AX337" s="5">
        <v>124.20465849999999</v>
      </c>
      <c r="AY337" s="5">
        <v>694.92993160000003</v>
      </c>
      <c r="AZ337" s="5">
        <v>1575.8826899999999</v>
      </c>
      <c r="BA337" s="5">
        <v>798.33909349999999</v>
      </c>
    </row>
    <row r="338" spans="1:53" x14ac:dyDescent="0.2">
      <c r="A338" s="1">
        <v>335</v>
      </c>
      <c r="B338" s="1" t="s">
        <v>7304</v>
      </c>
      <c r="C338" s="6" t="s">
        <v>28010</v>
      </c>
      <c r="D338" s="6" t="s">
        <v>7306</v>
      </c>
      <c r="E338" s="1" t="s">
        <v>7307</v>
      </c>
      <c r="F338" s="5">
        <v>33821.398439999997</v>
      </c>
      <c r="G338" s="5">
        <v>32964.34375</v>
      </c>
      <c r="H338" s="5">
        <v>31031.337889999999</v>
      </c>
      <c r="I338" s="5">
        <v>32605.693360000001</v>
      </c>
      <c r="J338" s="5">
        <v>11386.206050000001</v>
      </c>
      <c r="K338" s="5">
        <v>11050.934569999999</v>
      </c>
      <c r="L338" s="5">
        <v>11182.403319999999</v>
      </c>
      <c r="M338" s="5">
        <v>11206.514649999999</v>
      </c>
      <c r="N338" s="5">
        <v>25124.273440000001</v>
      </c>
      <c r="O338" s="5">
        <v>24962.761719999999</v>
      </c>
      <c r="P338" s="5">
        <v>24130.54492</v>
      </c>
      <c r="Q338" s="5">
        <v>24739.193360000001</v>
      </c>
      <c r="R338" s="5">
        <v>8468.0810550000006</v>
      </c>
      <c r="S338" s="5">
        <v>7765.7460940000001</v>
      </c>
      <c r="T338" s="5">
        <v>7586.3994140000004</v>
      </c>
      <c r="U338" s="5">
        <v>7940.0755209999998</v>
      </c>
      <c r="V338" s="5">
        <v>48635.453130000002</v>
      </c>
      <c r="W338" s="5">
        <v>47768.015630000002</v>
      </c>
      <c r="X338" s="5">
        <v>47269.492189999997</v>
      </c>
      <c r="Y338" s="5">
        <v>47890.986980000001</v>
      </c>
      <c r="Z338" s="5">
        <v>10818.181640000001</v>
      </c>
      <c r="AA338" s="5">
        <v>10911.666020000001</v>
      </c>
      <c r="AB338" s="5">
        <v>10701.47559</v>
      </c>
      <c r="AC338" s="5">
        <v>10810.441080000001</v>
      </c>
      <c r="AD338" s="5">
        <v>62071.832029999998</v>
      </c>
      <c r="AE338" s="5">
        <v>62756.78125</v>
      </c>
      <c r="AF338" s="5">
        <v>62181.390630000002</v>
      </c>
      <c r="AG338" s="5">
        <v>62336.667970000002</v>
      </c>
      <c r="AH338" s="5">
        <v>15169.75879</v>
      </c>
      <c r="AI338" s="5">
        <v>14461.39746</v>
      </c>
      <c r="AJ338" s="5">
        <v>15255.958979999999</v>
      </c>
      <c r="AK338" s="5">
        <v>14962.371740000001</v>
      </c>
      <c r="AL338" s="5">
        <v>44416.253909999999</v>
      </c>
      <c r="AM338" s="5">
        <v>45361.332029999998</v>
      </c>
      <c r="AN338" s="5">
        <v>44199.46875</v>
      </c>
      <c r="AO338" s="5">
        <v>44659.018230000001</v>
      </c>
      <c r="AP338" s="5">
        <v>26691.521479999999</v>
      </c>
      <c r="AQ338" s="5">
        <v>26174.13867</v>
      </c>
      <c r="AR338" s="5">
        <v>26372.464840000001</v>
      </c>
      <c r="AS338" s="5">
        <v>26412.708330000001</v>
      </c>
      <c r="AT338" s="5">
        <v>54354.722659999999</v>
      </c>
      <c r="AU338" s="5">
        <v>56921.972659999999</v>
      </c>
      <c r="AV338" s="5">
        <v>47257.957029999998</v>
      </c>
      <c r="AW338" s="5">
        <v>52844.884109999999</v>
      </c>
      <c r="AX338" s="5">
        <v>11858.684569999999</v>
      </c>
      <c r="AY338" s="5">
        <v>11088.112300000001</v>
      </c>
      <c r="AZ338" s="5">
        <v>12389.143550000001</v>
      </c>
      <c r="BA338" s="5">
        <v>11778.64681</v>
      </c>
    </row>
    <row r="339" spans="1:53" x14ac:dyDescent="0.2">
      <c r="A339" s="1">
        <v>336</v>
      </c>
      <c r="B339" s="1" t="s">
        <v>27594</v>
      </c>
      <c r="C339" s="6" t="s">
        <v>28011</v>
      </c>
      <c r="D339" s="6" t="s">
        <v>28380</v>
      </c>
      <c r="E339" s="1" t="s">
        <v>28531</v>
      </c>
      <c r="F339" s="5"/>
      <c r="G339" s="5"/>
      <c r="H339" s="5">
        <v>243.41172789999999</v>
      </c>
      <c r="I339" s="5">
        <v>243.41172789999999</v>
      </c>
      <c r="J339" s="5">
        <v>304.6864319</v>
      </c>
      <c r="K339" s="5">
        <v>317.52288820000001</v>
      </c>
      <c r="L339" s="5">
        <v>303.43597410000001</v>
      </c>
      <c r="M339" s="5">
        <v>308.54843140000003</v>
      </c>
      <c r="N339" s="5">
        <v>317.30133060000003</v>
      </c>
      <c r="O339" s="5">
        <v>78.949058530000002</v>
      </c>
      <c r="P339" s="5">
        <v>111.2142563</v>
      </c>
      <c r="Q339" s="5">
        <v>169.1548818</v>
      </c>
      <c r="R339" s="5">
        <v>446.19201659999999</v>
      </c>
      <c r="S339" s="5">
        <v>693.05145259999995</v>
      </c>
      <c r="T339" s="5">
        <v>734.60791019999999</v>
      </c>
      <c r="U339" s="5">
        <v>624.61712650000004</v>
      </c>
      <c r="V339" s="5">
        <v>119.7813721</v>
      </c>
      <c r="W339" s="5"/>
      <c r="X339" s="5"/>
      <c r="Y339" s="5">
        <v>119.7813721</v>
      </c>
      <c r="Z339" s="5">
        <v>382.03094479999999</v>
      </c>
      <c r="AA339" s="5">
        <v>404.1846008</v>
      </c>
      <c r="AB339" s="5">
        <v>389.48370360000001</v>
      </c>
      <c r="AC339" s="5">
        <v>391.8997498</v>
      </c>
      <c r="AD339" s="5"/>
      <c r="AE339" s="5"/>
      <c r="AF339" s="5"/>
      <c r="AG339" s="5"/>
      <c r="AH339" s="5">
        <v>76.499351500000003</v>
      </c>
      <c r="AI339" s="5">
        <v>75.376884459999999</v>
      </c>
      <c r="AJ339" s="5">
        <v>69.392616270000005</v>
      </c>
      <c r="AK339" s="5">
        <v>73.75628408</v>
      </c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>
        <v>103.6870651</v>
      </c>
      <c r="AY339" s="5">
        <v>115.15573879999999</v>
      </c>
      <c r="AZ339" s="5">
        <v>147.8632355</v>
      </c>
      <c r="BA339" s="5">
        <v>122.23534650000001</v>
      </c>
    </row>
    <row r="340" spans="1:53" x14ac:dyDescent="0.2">
      <c r="A340" s="1">
        <v>337</v>
      </c>
      <c r="B340" s="1" t="s">
        <v>7308</v>
      </c>
      <c r="C340" s="6" t="s">
        <v>28012</v>
      </c>
      <c r="D340" s="6" t="s">
        <v>7310</v>
      </c>
      <c r="E340" s="1" t="s">
        <v>7311</v>
      </c>
      <c r="F340" s="5"/>
      <c r="G340" s="5"/>
      <c r="H340" s="5"/>
      <c r="I340" s="5"/>
      <c r="J340" s="5">
        <v>30.822502140000001</v>
      </c>
      <c r="K340" s="5">
        <v>26.041421889999999</v>
      </c>
      <c r="L340" s="5">
        <v>19.52393532</v>
      </c>
      <c r="M340" s="5">
        <v>25.462619780000001</v>
      </c>
      <c r="N340" s="5"/>
      <c r="O340" s="5">
        <v>40.612598419999998</v>
      </c>
      <c r="P340" s="5"/>
      <c r="Q340" s="5">
        <v>40.612598419999998</v>
      </c>
      <c r="R340" s="5">
        <v>35.935508730000002</v>
      </c>
      <c r="S340" s="5">
        <v>73.126312260000006</v>
      </c>
      <c r="T340" s="5">
        <v>62.252231600000002</v>
      </c>
      <c r="U340" s="5">
        <v>57.10468419</v>
      </c>
      <c r="V340" s="5"/>
      <c r="W340" s="5"/>
      <c r="X340" s="5"/>
      <c r="Y340" s="5"/>
      <c r="Z340" s="5">
        <v>28.814300540000001</v>
      </c>
      <c r="AA340" s="5">
        <v>35.412391659999997</v>
      </c>
      <c r="AB340" s="5">
        <v>34.918144230000003</v>
      </c>
      <c r="AC340" s="5">
        <v>33.048278809999999</v>
      </c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</row>
    <row r="341" spans="1:53" x14ac:dyDescent="0.2">
      <c r="A341" s="1">
        <v>338</v>
      </c>
      <c r="B341" s="1" t="s">
        <v>7312</v>
      </c>
      <c r="C341" s="6" t="s">
        <v>28013</v>
      </c>
      <c r="D341" s="6" t="s">
        <v>7314</v>
      </c>
      <c r="E341" s="1" t="s">
        <v>7315</v>
      </c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>
        <v>15.629613880000001</v>
      </c>
      <c r="AA341" s="5">
        <v>14.0151825</v>
      </c>
      <c r="AB341" s="5">
        <v>14.4676466</v>
      </c>
      <c r="AC341" s="5">
        <v>14.70414766</v>
      </c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</row>
    <row r="342" spans="1:53" x14ac:dyDescent="0.2">
      <c r="A342" s="1">
        <v>339</v>
      </c>
      <c r="B342" s="1" t="s">
        <v>27595</v>
      </c>
      <c r="C342" s="6" t="s">
        <v>28014</v>
      </c>
      <c r="D342" s="6" t="s">
        <v>28381</v>
      </c>
      <c r="E342" s="1" t="s">
        <v>28532</v>
      </c>
      <c r="F342" s="5"/>
      <c r="G342" s="5"/>
      <c r="H342" s="5"/>
      <c r="I342" s="5"/>
      <c r="J342" s="5"/>
      <c r="K342" s="5"/>
      <c r="L342" s="5">
        <v>25.501079560000001</v>
      </c>
      <c r="M342" s="5">
        <v>25.501079560000001</v>
      </c>
      <c r="N342" s="5">
        <v>89.989318850000004</v>
      </c>
      <c r="O342" s="5">
        <v>146.38134769999999</v>
      </c>
      <c r="P342" s="5">
        <v>137.70710750000001</v>
      </c>
      <c r="Q342" s="5">
        <v>124.6925913</v>
      </c>
      <c r="R342" s="5"/>
      <c r="S342" s="5"/>
      <c r="T342" s="5"/>
      <c r="U342" s="5"/>
      <c r="V342" s="5"/>
      <c r="W342" s="5"/>
      <c r="X342" s="5"/>
      <c r="Y342" s="5"/>
      <c r="Z342" s="5"/>
      <c r="AA342" s="5">
        <v>13.27227783</v>
      </c>
      <c r="AB342" s="5"/>
      <c r="AC342" s="5">
        <v>13.27227783</v>
      </c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</row>
    <row r="343" spans="1:53" x14ac:dyDescent="0.2">
      <c r="A343" s="1">
        <v>340</v>
      </c>
      <c r="B343" s="1" t="s">
        <v>7320</v>
      </c>
      <c r="C343" s="6" t="s">
        <v>28015</v>
      </c>
      <c r="D343" s="6" t="s">
        <v>7322</v>
      </c>
      <c r="E343" s="1" t="s">
        <v>7323</v>
      </c>
      <c r="F343" s="5">
        <v>130.0388489</v>
      </c>
      <c r="G343" s="5">
        <v>176.634491</v>
      </c>
      <c r="H343" s="5"/>
      <c r="I343" s="5">
        <v>153.3366699</v>
      </c>
      <c r="J343" s="5">
        <v>24.634536740000001</v>
      </c>
      <c r="K343" s="5">
        <v>24.094827649999999</v>
      </c>
      <c r="L343" s="5">
        <v>19.641378400000001</v>
      </c>
      <c r="M343" s="5">
        <v>22.790247600000001</v>
      </c>
      <c r="N343" s="5">
        <v>39.1854248</v>
      </c>
      <c r="O343" s="5">
        <v>39.795719149999996</v>
      </c>
      <c r="P343" s="5">
        <v>36.534984590000001</v>
      </c>
      <c r="Q343" s="5">
        <v>38.505376179999999</v>
      </c>
      <c r="R343" s="5">
        <v>7.64021492</v>
      </c>
      <c r="S343" s="5">
        <v>12.03053856</v>
      </c>
      <c r="T343" s="5">
        <v>9.9159240719999993</v>
      </c>
      <c r="U343" s="5">
        <v>9.8622258499999997</v>
      </c>
      <c r="V343" s="5">
        <v>57.215328220000004</v>
      </c>
      <c r="W343" s="5">
        <v>70.958862300000007</v>
      </c>
      <c r="X343" s="5">
        <v>50.646289830000001</v>
      </c>
      <c r="Y343" s="5">
        <v>59.606826779999999</v>
      </c>
      <c r="Z343" s="5">
        <v>12.4267416</v>
      </c>
      <c r="AA343" s="5">
        <v>14.884725570000001</v>
      </c>
      <c r="AB343" s="5">
        <v>13.484630579999999</v>
      </c>
      <c r="AC343" s="5">
        <v>13.598699249999999</v>
      </c>
      <c r="AD343" s="5">
        <v>39.083930969999997</v>
      </c>
      <c r="AE343" s="5">
        <v>42.728412630000001</v>
      </c>
      <c r="AF343" s="5">
        <v>43.917598720000001</v>
      </c>
      <c r="AG343" s="5">
        <v>41.909980769999997</v>
      </c>
      <c r="AH343" s="5">
        <v>20.612539290000001</v>
      </c>
      <c r="AI343" s="5">
        <v>22.253826140000001</v>
      </c>
      <c r="AJ343" s="5">
        <v>17.969669339999999</v>
      </c>
      <c r="AK343" s="5">
        <v>20.27867826</v>
      </c>
      <c r="AL343" s="5"/>
      <c r="AM343" s="5"/>
      <c r="AN343" s="5"/>
      <c r="AO343" s="5"/>
      <c r="AP343" s="5">
        <v>28.4356823</v>
      </c>
      <c r="AQ343" s="5"/>
      <c r="AR343" s="5">
        <v>29.325937270000001</v>
      </c>
      <c r="AS343" s="5">
        <v>28.88080978</v>
      </c>
      <c r="AT343" s="5"/>
      <c r="AU343" s="5"/>
      <c r="AV343" s="5"/>
      <c r="AW343" s="5"/>
      <c r="AX343" s="5">
        <v>12.83067608</v>
      </c>
      <c r="AY343" s="5"/>
      <c r="AZ343" s="5"/>
      <c r="BA343" s="5">
        <v>12.83067608</v>
      </c>
    </row>
    <row r="344" spans="1:53" x14ac:dyDescent="0.2">
      <c r="A344" s="1">
        <v>341</v>
      </c>
      <c r="B344" s="1" t="s">
        <v>7324</v>
      </c>
      <c r="C344" s="6" t="s">
        <v>28016</v>
      </c>
      <c r="D344" s="6" t="s">
        <v>7326</v>
      </c>
      <c r="E344" s="1" t="s">
        <v>7327</v>
      </c>
      <c r="F344" s="5">
        <v>65.589797970000006</v>
      </c>
      <c r="G344" s="5">
        <v>54.472560880000003</v>
      </c>
      <c r="H344" s="5">
        <v>55.540042880000001</v>
      </c>
      <c r="I344" s="5">
        <v>58.534133910000001</v>
      </c>
      <c r="J344" s="5">
        <v>4.9042143820000001</v>
      </c>
      <c r="K344" s="5">
        <v>6.0293321610000001</v>
      </c>
      <c r="L344" s="5">
        <v>3.3982818130000001</v>
      </c>
      <c r="M344" s="5">
        <v>4.7772761189999997</v>
      </c>
      <c r="N344" s="5">
        <v>24.801858899999999</v>
      </c>
      <c r="O344" s="5">
        <v>24.467493059999999</v>
      </c>
      <c r="P344" s="5">
        <v>21.56090927</v>
      </c>
      <c r="Q344" s="5">
        <v>23.61008708</v>
      </c>
      <c r="R344" s="5"/>
      <c r="S344" s="5">
        <v>16.646163940000001</v>
      </c>
      <c r="T344" s="5"/>
      <c r="U344" s="5">
        <v>16.646163940000001</v>
      </c>
      <c r="V344" s="5">
        <v>46.376007080000001</v>
      </c>
      <c r="W344" s="5">
        <v>41.231834409999998</v>
      </c>
      <c r="X344" s="5">
        <v>38.007007600000001</v>
      </c>
      <c r="Y344" s="5">
        <v>41.871616359999997</v>
      </c>
      <c r="Z344" s="5">
        <v>15.32181263</v>
      </c>
      <c r="AA344" s="5">
        <v>11.168725970000001</v>
      </c>
      <c r="AB344" s="5">
        <v>10.411860470000001</v>
      </c>
      <c r="AC344" s="5">
        <v>12.30079969</v>
      </c>
      <c r="AD344" s="5">
        <v>31.86706161</v>
      </c>
      <c r="AE344" s="5">
        <v>24.55494118</v>
      </c>
      <c r="AF344" s="5">
        <v>26.728055950000002</v>
      </c>
      <c r="AG344" s="5">
        <v>27.716686249999999</v>
      </c>
      <c r="AH344" s="5">
        <v>20.949382780000001</v>
      </c>
      <c r="AI344" s="5">
        <v>20.431030270000001</v>
      </c>
      <c r="AJ344" s="5">
        <v>17.89949799</v>
      </c>
      <c r="AK344" s="5">
        <v>19.75997035</v>
      </c>
      <c r="AL344" s="5">
        <v>51.888088230000001</v>
      </c>
      <c r="AM344" s="5">
        <v>58.721603389999999</v>
      </c>
      <c r="AN344" s="5">
        <v>45.19287491</v>
      </c>
      <c r="AO344" s="5">
        <v>51.934188839999997</v>
      </c>
      <c r="AP344" s="5">
        <v>24.623714450000001</v>
      </c>
      <c r="AQ344" s="5">
        <v>33.724254610000003</v>
      </c>
      <c r="AR344" s="5">
        <v>21.69244003</v>
      </c>
      <c r="AS344" s="5">
        <v>26.680136359999999</v>
      </c>
      <c r="AT344" s="5">
        <v>37.93253326</v>
      </c>
      <c r="AU344" s="5">
        <v>46.04880524</v>
      </c>
      <c r="AV344" s="5">
        <v>54.72162247</v>
      </c>
      <c r="AW344" s="5">
        <v>46.234320320000002</v>
      </c>
      <c r="AX344" s="5"/>
      <c r="AY344" s="5"/>
      <c r="AZ344" s="5"/>
      <c r="BA344" s="5"/>
    </row>
    <row r="345" spans="1:53" x14ac:dyDescent="0.2">
      <c r="A345" s="1">
        <v>342</v>
      </c>
      <c r="B345" s="1" t="s">
        <v>7328</v>
      </c>
      <c r="C345" s="6" t="s">
        <v>28017</v>
      </c>
      <c r="D345" s="6" t="s">
        <v>7330</v>
      </c>
      <c r="E345" s="1" t="s">
        <v>7331</v>
      </c>
      <c r="F345" s="5"/>
      <c r="G345" s="5"/>
      <c r="H345" s="5">
        <v>48.701045989999997</v>
      </c>
      <c r="I345" s="5">
        <v>48.701045989999997</v>
      </c>
      <c r="J345" s="5">
        <v>17.425556180000001</v>
      </c>
      <c r="K345" s="5">
        <v>12.76223946</v>
      </c>
      <c r="L345" s="5">
        <v>16.445617680000002</v>
      </c>
      <c r="M345" s="5">
        <v>15.544471100000001</v>
      </c>
      <c r="N345" s="5">
        <v>37.332759860000003</v>
      </c>
      <c r="O345" s="5">
        <v>54.847469330000003</v>
      </c>
      <c r="P345" s="5">
        <v>52.501091000000002</v>
      </c>
      <c r="Q345" s="5">
        <v>48.227106730000003</v>
      </c>
      <c r="R345" s="5"/>
      <c r="S345" s="5"/>
      <c r="T345" s="5">
        <v>11.924523349999999</v>
      </c>
      <c r="U345" s="5">
        <v>11.924523349999999</v>
      </c>
      <c r="V345" s="5">
        <v>19.691640849999999</v>
      </c>
      <c r="W345" s="5">
        <v>30.965803149999999</v>
      </c>
      <c r="X345" s="5">
        <v>34.050579069999998</v>
      </c>
      <c r="Y345" s="5">
        <v>28.236007690000001</v>
      </c>
      <c r="Z345" s="5">
        <v>8.6030616759999994</v>
      </c>
      <c r="AA345" s="5">
        <v>11.641691209999999</v>
      </c>
      <c r="AB345" s="5">
        <v>15.076760289999999</v>
      </c>
      <c r="AC345" s="5">
        <v>11.77383773</v>
      </c>
      <c r="AD345" s="5">
        <v>80.699790949999993</v>
      </c>
      <c r="AE345" s="5">
        <v>55.959968570000001</v>
      </c>
      <c r="AF345" s="5">
        <v>107.33788300000001</v>
      </c>
      <c r="AG345" s="5">
        <v>81.332547509999998</v>
      </c>
      <c r="AH345" s="5"/>
      <c r="AI345" s="5"/>
      <c r="AJ345" s="5">
        <v>20.119230269999999</v>
      </c>
      <c r="AK345" s="5">
        <v>20.119230269999999</v>
      </c>
      <c r="AL345" s="5">
        <v>154.1269379</v>
      </c>
      <c r="AM345" s="5"/>
      <c r="AN345" s="5"/>
      <c r="AO345" s="5">
        <v>154.1269379</v>
      </c>
      <c r="AP345" s="5">
        <v>111.3445206</v>
      </c>
      <c r="AQ345" s="5"/>
      <c r="AR345" s="5"/>
      <c r="AS345" s="5">
        <v>111.3445206</v>
      </c>
      <c r="AT345" s="5">
        <v>306.95361329999997</v>
      </c>
      <c r="AU345" s="5">
        <v>331.08041379999997</v>
      </c>
      <c r="AV345" s="5"/>
      <c r="AW345" s="5">
        <v>319.01701350000002</v>
      </c>
      <c r="AX345" s="5"/>
      <c r="AY345" s="5"/>
      <c r="AZ345" s="5"/>
      <c r="BA345" s="5"/>
    </row>
    <row r="346" spans="1:53" x14ac:dyDescent="0.2">
      <c r="A346" s="1">
        <v>343</v>
      </c>
      <c r="B346" s="1" t="s">
        <v>7372</v>
      </c>
      <c r="C346" s="6" t="s">
        <v>28018</v>
      </c>
      <c r="D346" s="6" t="s">
        <v>7374</v>
      </c>
      <c r="E346" s="1" t="s">
        <v>7375</v>
      </c>
      <c r="F346" s="5"/>
      <c r="G346" s="5"/>
      <c r="H346" s="5"/>
      <c r="I346" s="5"/>
      <c r="J346" s="5">
        <v>17.336833949999999</v>
      </c>
      <c r="K346" s="5">
        <v>13.83110523</v>
      </c>
      <c r="L346" s="5">
        <v>8.6899032589999994</v>
      </c>
      <c r="M346" s="5">
        <v>13.285947480000001</v>
      </c>
      <c r="N346" s="5">
        <v>31.640727999999999</v>
      </c>
      <c r="O346" s="5">
        <v>52.967723849999999</v>
      </c>
      <c r="P346" s="5">
        <v>48.604583740000002</v>
      </c>
      <c r="Q346" s="5">
        <v>44.404345190000001</v>
      </c>
      <c r="R346" s="5"/>
      <c r="S346" s="5"/>
      <c r="T346" s="5"/>
      <c r="U346" s="5"/>
      <c r="V346" s="5">
        <v>46.818187709999997</v>
      </c>
      <c r="W346" s="5">
        <v>43.351642609999999</v>
      </c>
      <c r="X346" s="5">
        <v>56.845382690000001</v>
      </c>
      <c r="Y346" s="5">
        <v>49.005071000000001</v>
      </c>
      <c r="Z346" s="5">
        <v>6.6740980150000002</v>
      </c>
      <c r="AA346" s="5">
        <v>10.3790741</v>
      </c>
      <c r="AB346" s="5">
        <v>8.7287712099999997</v>
      </c>
      <c r="AC346" s="5">
        <v>8.5939811069999994</v>
      </c>
      <c r="AD346" s="5">
        <v>68.907676699999996</v>
      </c>
      <c r="AE346" s="5">
        <v>85.349281309999995</v>
      </c>
      <c r="AF346" s="5">
        <v>94.718147279999997</v>
      </c>
      <c r="AG346" s="5">
        <v>82.991701759999998</v>
      </c>
      <c r="AH346" s="5">
        <v>14.808191300000001</v>
      </c>
      <c r="AI346" s="5">
        <v>18.239719390000001</v>
      </c>
      <c r="AJ346" s="5">
        <v>20.853027340000001</v>
      </c>
      <c r="AK346" s="5">
        <v>17.966979340000002</v>
      </c>
      <c r="AL346" s="5"/>
      <c r="AM346" s="5">
        <v>58.019672389999997</v>
      </c>
      <c r="AN346" s="5"/>
      <c r="AO346" s="5">
        <v>58.019672389999997</v>
      </c>
      <c r="AP346" s="5">
        <v>39.0342865</v>
      </c>
      <c r="AQ346" s="5">
        <v>35.045047760000003</v>
      </c>
      <c r="AR346" s="5">
        <v>30.125043869999999</v>
      </c>
      <c r="AS346" s="5">
        <v>34.734792710000001</v>
      </c>
      <c r="AT346" s="5">
        <v>101.55620570000001</v>
      </c>
      <c r="AU346" s="5">
        <v>77.981025700000004</v>
      </c>
      <c r="AV346" s="5">
        <v>85.196426389999999</v>
      </c>
      <c r="AW346" s="5">
        <v>88.24455261</v>
      </c>
      <c r="AX346" s="5">
        <v>17.692768099999999</v>
      </c>
      <c r="AY346" s="5">
        <v>18.263591770000001</v>
      </c>
      <c r="AZ346" s="5"/>
      <c r="BA346" s="5">
        <v>17.97817993</v>
      </c>
    </row>
    <row r="347" spans="1:53" x14ac:dyDescent="0.2">
      <c r="A347" s="1">
        <v>344</v>
      </c>
      <c r="B347" s="1" t="s">
        <v>7380</v>
      </c>
      <c r="C347" s="6" t="s">
        <v>28019</v>
      </c>
      <c r="D347" s="6" t="s">
        <v>7382</v>
      </c>
      <c r="E347" s="1" t="s">
        <v>7383</v>
      </c>
      <c r="F347" s="5">
        <v>31510.863280000001</v>
      </c>
      <c r="G347" s="5">
        <v>29159.695309999999</v>
      </c>
      <c r="H347" s="5">
        <v>27997.367190000001</v>
      </c>
      <c r="I347" s="5">
        <v>29555.975259999999</v>
      </c>
      <c r="J347" s="5">
        <v>18162.494139999999</v>
      </c>
      <c r="K347" s="5">
        <v>17592.193360000001</v>
      </c>
      <c r="L347" s="5">
        <v>17790.740229999999</v>
      </c>
      <c r="M347" s="5">
        <v>17848.475910000001</v>
      </c>
      <c r="N347" s="5">
        <v>32404.144530000001</v>
      </c>
      <c r="O347" s="5">
        <v>33726.328130000002</v>
      </c>
      <c r="P347" s="5">
        <v>33328.148439999997</v>
      </c>
      <c r="Q347" s="5">
        <v>33152.873699999996</v>
      </c>
      <c r="R347" s="5">
        <v>11707.249019999999</v>
      </c>
      <c r="S347" s="5">
        <v>11009.24121</v>
      </c>
      <c r="T347" s="5">
        <v>12123.063480000001</v>
      </c>
      <c r="U347" s="5">
        <v>11613.184569999999</v>
      </c>
      <c r="V347" s="5">
        <v>33477.828130000002</v>
      </c>
      <c r="W347" s="5">
        <v>35173.703130000002</v>
      </c>
      <c r="X347" s="5">
        <v>35135.203130000002</v>
      </c>
      <c r="Y347" s="5">
        <v>34595.578130000002</v>
      </c>
      <c r="Z347" s="5">
        <v>11909.08203</v>
      </c>
      <c r="AA347" s="5">
        <v>11752.612300000001</v>
      </c>
      <c r="AB347" s="5">
        <v>12595.32422</v>
      </c>
      <c r="AC347" s="5">
        <v>12085.672850000001</v>
      </c>
      <c r="AD347" s="5">
        <v>27681.490229999999</v>
      </c>
      <c r="AE347" s="5">
        <v>28356.509770000001</v>
      </c>
      <c r="AF347" s="5">
        <v>27985.417969999999</v>
      </c>
      <c r="AG347" s="5">
        <v>28007.805990000001</v>
      </c>
      <c r="AH347" s="5">
        <v>20492.708979999999</v>
      </c>
      <c r="AI347" s="5">
        <v>20723.394530000001</v>
      </c>
      <c r="AJ347" s="5">
        <v>20684.458979999999</v>
      </c>
      <c r="AK347" s="5">
        <v>20633.520830000001</v>
      </c>
      <c r="AL347" s="5">
        <v>35512.863279999998</v>
      </c>
      <c r="AM347" s="5">
        <v>34914.996090000001</v>
      </c>
      <c r="AN347" s="5">
        <v>34084.378909999999</v>
      </c>
      <c r="AO347" s="5">
        <v>34837.412759999999</v>
      </c>
      <c r="AP347" s="5">
        <v>40078.398439999997</v>
      </c>
      <c r="AQ347" s="5">
        <v>40463.476560000003</v>
      </c>
      <c r="AR347" s="5">
        <v>41291.386720000002</v>
      </c>
      <c r="AS347" s="5">
        <v>40611.087240000001</v>
      </c>
      <c r="AT347" s="5">
        <v>32616.416020000001</v>
      </c>
      <c r="AU347" s="5">
        <v>46109.261720000002</v>
      </c>
      <c r="AV347" s="5">
        <v>35831.902340000001</v>
      </c>
      <c r="AW347" s="5">
        <v>38185.860030000003</v>
      </c>
      <c r="AX347" s="5">
        <v>10292.37012</v>
      </c>
      <c r="AY347" s="5">
        <v>10129.60254</v>
      </c>
      <c r="AZ347" s="5">
        <v>11135.76367</v>
      </c>
      <c r="BA347" s="5">
        <v>10519.245440000001</v>
      </c>
    </row>
    <row r="348" spans="1:53" x14ac:dyDescent="0.2">
      <c r="A348" s="1">
        <v>345</v>
      </c>
      <c r="B348" s="1" t="s">
        <v>7392</v>
      </c>
      <c r="C348" s="6" t="s">
        <v>28020</v>
      </c>
      <c r="D348" s="6" t="s">
        <v>7394</v>
      </c>
      <c r="E348" s="1" t="s">
        <v>7395</v>
      </c>
      <c r="F348" s="5"/>
      <c r="G348" s="5"/>
      <c r="H348" s="5"/>
      <c r="I348" s="5"/>
      <c r="J348" s="5">
        <v>23.02622414</v>
      </c>
      <c r="K348" s="5">
        <v>4.119839668</v>
      </c>
      <c r="L348" s="5">
        <v>13.87029076</v>
      </c>
      <c r="M348" s="5">
        <v>13.672118190000001</v>
      </c>
      <c r="N348" s="5">
        <v>12.86706066</v>
      </c>
      <c r="O348" s="5">
        <v>10.93279648</v>
      </c>
      <c r="P348" s="5"/>
      <c r="Q348" s="5">
        <v>11.89992857</v>
      </c>
      <c r="R348" s="5"/>
      <c r="S348" s="5"/>
      <c r="T348" s="5"/>
      <c r="U348" s="5"/>
      <c r="V348" s="5"/>
      <c r="W348" s="5"/>
      <c r="X348" s="5"/>
      <c r="Y348" s="5"/>
      <c r="Z348" s="5">
        <v>16.10835075</v>
      </c>
      <c r="AA348" s="5">
        <v>15.17662621</v>
      </c>
      <c r="AB348" s="5">
        <v>18.349248889999998</v>
      </c>
      <c r="AC348" s="5">
        <v>16.544741949999999</v>
      </c>
      <c r="AD348" s="5"/>
      <c r="AE348" s="5">
        <v>29.691221240000001</v>
      </c>
      <c r="AF348" s="5">
        <v>16.131017679999999</v>
      </c>
      <c r="AG348" s="5">
        <v>22.911119459999998</v>
      </c>
      <c r="AH348" s="5">
        <v>19.782861709999999</v>
      </c>
      <c r="AI348" s="5">
        <v>17.45430756</v>
      </c>
      <c r="AJ348" s="5">
        <v>26.611349109999999</v>
      </c>
      <c r="AK348" s="5">
        <v>21.282839460000002</v>
      </c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>
        <v>58.756816860000001</v>
      </c>
      <c r="AY348" s="5">
        <v>54.476310730000002</v>
      </c>
      <c r="AZ348" s="5">
        <v>35.949039460000002</v>
      </c>
      <c r="BA348" s="5">
        <v>49.727389019999997</v>
      </c>
    </row>
    <row r="349" spans="1:53" x14ac:dyDescent="0.2">
      <c r="A349" s="1">
        <v>346</v>
      </c>
      <c r="B349" s="1" t="s">
        <v>7416</v>
      </c>
      <c r="C349" s="6" t="s">
        <v>28021</v>
      </c>
      <c r="D349" s="6" t="s">
        <v>7418</v>
      </c>
      <c r="E349" s="1" t="s">
        <v>7419</v>
      </c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>
        <v>4.5135431290000003</v>
      </c>
      <c r="S349" s="5">
        <v>3.3533403869999998</v>
      </c>
      <c r="T349" s="5"/>
      <c r="U349" s="5">
        <v>3.9334417579999998</v>
      </c>
      <c r="V349" s="5"/>
      <c r="W349" s="5"/>
      <c r="X349" s="5"/>
      <c r="Y349" s="5"/>
      <c r="Z349" s="5">
        <v>8.0874691009999999</v>
      </c>
      <c r="AA349" s="5">
        <v>4.922381401</v>
      </c>
      <c r="AB349" s="5">
        <v>5.1989736559999997</v>
      </c>
      <c r="AC349" s="5">
        <v>6.0696080529999996</v>
      </c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</row>
    <row r="350" spans="1:53" x14ac:dyDescent="0.2">
      <c r="A350" s="1">
        <v>347</v>
      </c>
      <c r="B350" s="1" t="s">
        <v>7432</v>
      </c>
      <c r="C350" s="6" t="s">
        <v>28022</v>
      </c>
      <c r="D350" s="6" t="s">
        <v>7434</v>
      </c>
      <c r="E350" s="1" t="s">
        <v>7435</v>
      </c>
      <c r="F350" s="5"/>
      <c r="G350" s="5"/>
      <c r="H350" s="5"/>
      <c r="I350" s="5"/>
      <c r="J350" s="5">
        <v>51.98179245</v>
      </c>
      <c r="K350" s="5">
        <v>49.492893219999999</v>
      </c>
      <c r="L350" s="5">
        <v>40.398303990000002</v>
      </c>
      <c r="M350" s="5">
        <v>47.290996550000003</v>
      </c>
      <c r="N350" s="5">
        <v>12.10961723</v>
      </c>
      <c r="O350" s="5">
        <v>102.44595339999999</v>
      </c>
      <c r="P350" s="5">
        <v>69.768447879999997</v>
      </c>
      <c r="Q350" s="5">
        <v>61.441339489999997</v>
      </c>
      <c r="R350" s="5"/>
      <c r="S350" s="5">
        <v>57.922046659999999</v>
      </c>
      <c r="T350" s="5">
        <v>71.376144409999995</v>
      </c>
      <c r="U350" s="5">
        <v>64.649095540000005</v>
      </c>
      <c r="V350" s="5"/>
      <c r="W350" s="5"/>
      <c r="X350" s="5"/>
      <c r="Y350" s="5"/>
      <c r="Z350" s="5">
        <v>68.408660889999993</v>
      </c>
      <c r="AA350" s="5">
        <v>59.12909698</v>
      </c>
      <c r="AB350" s="5">
        <v>67.591461179999996</v>
      </c>
      <c r="AC350" s="5">
        <v>65.043073019999994</v>
      </c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</row>
    <row r="351" spans="1:53" x14ac:dyDescent="0.2">
      <c r="A351" s="1">
        <v>348</v>
      </c>
      <c r="B351" s="1" t="s">
        <v>27596</v>
      </c>
      <c r="C351" s="6" t="s">
        <v>28023</v>
      </c>
      <c r="D351" s="6" t="s">
        <v>28382</v>
      </c>
      <c r="E351" s="1" t="s">
        <v>28533</v>
      </c>
      <c r="F351" s="5"/>
      <c r="G351" s="5"/>
      <c r="H351" s="5"/>
      <c r="I351" s="5"/>
      <c r="J351" s="5"/>
      <c r="K351" s="5"/>
      <c r="L351" s="5"/>
      <c r="M351" s="5"/>
      <c r="N351" s="5">
        <v>240.23980710000001</v>
      </c>
      <c r="O351" s="5">
        <v>153.0370331</v>
      </c>
      <c r="P351" s="5">
        <v>208.8726044</v>
      </c>
      <c r="Q351" s="5">
        <v>200.71648149999999</v>
      </c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>
        <v>66.768730160000004</v>
      </c>
      <c r="AE351" s="5">
        <v>75.902893070000005</v>
      </c>
      <c r="AF351" s="5">
        <v>74.149940490000006</v>
      </c>
      <c r="AG351" s="5">
        <v>72.273854569999997</v>
      </c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</row>
    <row r="352" spans="1:53" x14ac:dyDescent="0.2">
      <c r="A352" s="1">
        <v>349</v>
      </c>
      <c r="B352" s="1" t="s">
        <v>7452</v>
      </c>
      <c r="C352" s="6" t="s">
        <v>28024</v>
      </c>
      <c r="D352" s="6" t="s">
        <v>7454</v>
      </c>
      <c r="E352" s="1" t="s">
        <v>7455</v>
      </c>
      <c r="F352" s="5"/>
      <c r="G352" s="5"/>
      <c r="H352" s="5"/>
      <c r="I352" s="5"/>
      <c r="J352" s="5"/>
      <c r="K352" s="5"/>
      <c r="L352" s="5"/>
      <c r="M352" s="5"/>
      <c r="N352" s="5">
        <v>22.92089653</v>
      </c>
      <c r="O352" s="5">
        <v>35.803993230000003</v>
      </c>
      <c r="P352" s="5">
        <v>33.466182709999998</v>
      </c>
      <c r="Q352" s="5">
        <v>30.730357489999999</v>
      </c>
      <c r="R352" s="5"/>
      <c r="S352" s="5"/>
      <c r="T352" s="5"/>
      <c r="U352" s="5"/>
      <c r="V352" s="5"/>
      <c r="W352" s="5">
        <v>37.748161320000001</v>
      </c>
      <c r="X352" s="5">
        <v>40.990161899999997</v>
      </c>
      <c r="Y352" s="5">
        <v>39.369161609999999</v>
      </c>
      <c r="Z352" s="5"/>
      <c r="AA352" s="5"/>
      <c r="AB352" s="5"/>
      <c r="AC352" s="5"/>
      <c r="AD352" s="5">
        <v>87.75984192</v>
      </c>
      <c r="AE352" s="5">
        <v>61.142864230000001</v>
      </c>
      <c r="AF352" s="5">
        <v>52.971271510000001</v>
      </c>
      <c r="AG352" s="5">
        <v>67.291325889999996</v>
      </c>
      <c r="AH352" s="5">
        <v>77.763206479999994</v>
      </c>
      <c r="AI352" s="5">
        <v>99.584136959999995</v>
      </c>
      <c r="AJ352" s="5">
        <v>108.45675660000001</v>
      </c>
      <c r="AK352" s="5">
        <v>95.268033349999996</v>
      </c>
      <c r="AL352" s="5"/>
      <c r="AM352" s="5"/>
      <c r="AN352" s="5"/>
      <c r="AO352" s="5"/>
      <c r="AP352" s="5">
        <v>13.04852867</v>
      </c>
      <c r="AQ352" s="5">
        <v>6.867763042</v>
      </c>
      <c r="AR352" s="5">
        <v>15.38021374</v>
      </c>
      <c r="AS352" s="5">
        <v>11.765501820000001</v>
      </c>
      <c r="AT352" s="5"/>
      <c r="AU352" s="5"/>
      <c r="AV352" s="5"/>
      <c r="AW352" s="5"/>
      <c r="AX352" s="5">
        <v>151.48097229999999</v>
      </c>
      <c r="AY352" s="5">
        <v>160.75703429999999</v>
      </c>
      <c r="AZ352" s="5">
        <v>154.6972198</v>
      </c>
      <c r="BA352" s="5">
        <v>155.64507549999999</v>
      </c>
    </row>
    <row r="353" spans="1:53" x14ac:dyDescent="0.2">
      <c r="A353" s="1">
        <v>350</v>
      </c>
      <c r="B353" s="1" t="s">
        <v>7476</v>
      </c>
      <c r="C353" s="6" t="s">
        <v>28025</v>
      </c>
      <c r="D353" s="6" t="s">
        <v>7478</v>
      </c>
      <c r="E353" s="1" t="s">
        <v>7479</v>
      </c>
      <c r="F353" s="5"/>
      <c r="G353" s="5"/>
      <c r="H353" s="5"/>
      <c r="I353" s="5"/>
      <c r="J353" s="5"/>
      <c r="K353" s="5"/>
      <c r="L353" s="5"/>
      <c r="M353" s="5"/>
      <c r="N353" s="5">
        <v>19.95161629</v>
      </c>
      <c r="O353" s="5">
        <v>11.296880720000001</v>
      </c>
      <c r="P353" s="5">
        <v>27.17971992</v>
      </c>
      <c r="Q353" s="5">
        <v>19.476072309999999</v>
      </c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>
        <v>17.381095890000001</v>
      </c>
      <c r="AE353" s="5">
        <v>27.097772599999999</v>
      </c>
      <c r="AF353" s="5">
        <v>16.58362198</v>
      </c>
      <c r="AG353" s="5">
        <v>20.354163490000001</v>
      </c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spans="1:53" x14ac:dyDescent="0.2">
      <c r="A354" s="1">
        <v>351</v>
      </c>
      <c r="B354" s="1" t="s">
        <v>7480</v>
      </c>
      <c r="C354" s="6" t="s">
        <v>28026</v>
      </c>
      <c r="D354" s="6" t="s">
        <v>7482</v>
      </c>
      <c r="E354" s="1" t="s">
        <v>7483</v>
      </c>
      <c r="F354" s="5">
        <v>122.55411530000001</v>
      </c>
      <c r="G354" s="5">
        <v>317.95355219999999</v>
      </c>
      <c r="H354" s="5">
        <v>118.30603790000001</v>
      </c>
      <c r="I354" s="5">
        <v>186.27123510000001</v>
      </c>
      <c r="J354" s="5">
        <v>85.910392759999993</v>
      </c>
      <c r="K354" s="5">
        <v>78.102172850000002</v>
      </c>
      <c r="L354" s="5">
        <v>73.770904540000004</v>
      </c>
      <c r="M354" s="5">
        <v>79.261156720000002</v>
      </c>
      <c r="N354" s="5">
        <v>169.76974490000001</v>
      </c>
      <c r="O354" s="5">
        <v>171.0257263</v>
      </c>
      <c r="P354" s="5">
        <v>157.894104</v>
      </c>
      <c r="Q354" s="5">
        <v>166.22985840000001</v>
      </c>
      <c r="R354" s="5"/>
      <c r="S354" s="5">
        <v>89.580894470000004</v>
      </c>
      <c r="T354" s="5">
        <v>69.958847050000003</v>
      </c>
      <c r="U354" s="5">
        <v>79.769870760000003</v>
      </c>
      <c r="V354" s="5">
        <v>71.472579960000004</v>
      </c>
      <c r="W354" s="5">
        <v>80.481452939999997</v>
      </c>
      <c r="X354" s="5">
        <v>99.745544429999995</v>
      </c>
      <c r="Y354" s="5">
        <v>83.899859109999994</v>
      </c>
      <c r="Z354" s="5">
        <v>82.025566100000006</v>
      </c>
      <c r="AA354" s="5">
        <v>69.558006289999994</v>
      </c>
      <c r="AB354" s="5">
        <v>84.853836060000006</v>
      </c>
      <c r="AC354" s="5">
        <v>78.812469480000004</v>
      </c>
      <c r="AD354" s="5">
        <v>122.1266785</v>
      </c>
      <c r="AE354" s="5">
        <v>120.1239777</v>
      </c>
      <c r="AF354" s="5">
        <v>120.0216293</v>
      </c>
      <c r="AG354" s="5">
        <v>120.7574285</v>
      </c>
      <c r="AH354" s="5">
        <v>70.636611939999995</v>
      </c>
      <c r="AI354" s="5">
        <v>59.937973020000001</v>
      </c>
      <c r="AJ354" s="5">
        <v>64.343963619999997</v>
      </c>
      <c r="AK354" s="5">
        <v>64.972849530000005</v>
      </c>
      <c r="AL354" s="5">
        <v>174.63085939999999</v>
      </c>
      <c r="AM354" s="5">
        <v>120.292984</v>
      </c>
      <c r="AN354" s="5">
        <v>135.68778990000001</v>
      </c>
      <c r="AO354" s="5">
        <v>143.53721110000001</v>
      </c>
      <c r="AP354" s="5">
        <v>99.003562930000001</v>
      </c>
      <c r="AQ354" s="5">
        <v>103.86907960000001</v>
      </c>
      <c r="AR354" s="5">
        <v>106.78153229999999</v>
      </c>
      <c r="AS354" s="5">
        <v>103.2180583</v>
      </c>
      <c r="AT354" s="5">
        <v>182.6337738</v>
      </c>
      <c r="AU354" s="5">
        <v>205.88500980000001</v>
      </c>
      <c r="AV354" s="5">
        <v>244.8502502</v>
      </c>
      <c r="AW354" s="5">
        <v>211.1230113</v>
      </c>
      <c r="AX354" s="5">
        <v>34.991256710000002</v>
      </c>
      <c r="AY354" s="5">
        <v>48.197135930000002</v>
      </c>
      <c r="AZ354" s="5">
        <v>65.767868039999996</v>
      </c>
      <c r="BA354" s="5">
        <v>49.65208689</v>
      </c>
    </row>
    <row r="355" spans="1:53" x14ac:dyDescent="0.2">
      <c r="A355" s="1">
        <v>352</v>
      </c>
      <c r="B355" s="1" t="s">
        <v>7508</v>
      </c>
      <c r="C355" s="6" t="s">
        <v>28027</v>
      </c>
      <c r="D355" s="6" t="s">
        <v>7510</v>
      </c>
      <c r="E355" s="1" t="s">
        <v>7511</v>
      </c>
      <c r="F355" s="5"/>
      <c r="G355" s="5"/>
      <c r="H355" s="5"/>
      <c r="I355" s="5"/>
      <c r="J355" s="5"/>
      <c r="K355" s="5"/>
      <c r="L355" s="5"/>
      <c r="M355" s="5"/>
      <c r="N355" s="5">
        <v>45.204883580000001</v>
      </c>
      <c r="O355" s="5">
        <v>18.440950390000001</v>
      </c>
      <c r="P355" s="5">
        <v>17.140899659999999</v>
      </c>
      <c r="Q355" s="5">
        <v>26.928911209999999</v>
      </c>
      <c r="R355" s="5"/>
      <c r="S355" s="5"/>
      <c r="T355" s="5"/>
      <c r="U355" s="5"/>
      <c r="V355" s="5"/>
      <c r="W355" s="5"/>
      <c r="X355" s="5"/>
      <c r="Y355" s="5"/>
      <c r="Z355" s="5"/>
      <c r="AA355" s="5">
        <v>8.6863431930000008</v>
      </c>
      <c r="AB355" s="5"/>
      <c r="AC355" s="5">
        <v>8.6863431930000008</v>
      </c>
      <c r="AD355" s="5">
        <v>29.02497292</v>
      </c>
      <c r="AE355" s="5">
        <v>29.907241819999999</v>
      </c>
      <c r="AF355" s="5">
        <v>25.495067599999999</v>
      </c>
      <c r="AG355" s="5">
        <v>28.142427439999999</v>
      </c>
      <c r="AH355" s="5">
        <v>21.254428860000001</v>
      </c>
      <c r="AI355" s="5"/>
      <c r="AJ355" s="5">
        <v>12.131876950000001</v>
      </c>
      <c r="AK355" s="5">
        <v>16.693152900000001</v>
      </c>
      <c r="AL355" s="5"/>
      <c r="AM355" s="5"/>
      <c r="AN355" s="5">
        <v>43.848094940000003</v>
      </c>
      <c r="AO355" s="5">
        <v>43.848094940000003</v>
      </c>
      <c r="AP355" s="5"/>
      <c r="AQ355" s="5"/>
      <c r="AR355" s="5"/>
      <c r="AS355" s="5"/>
      <c r="AT355" s="5">
        <v>55.710327149999998</v>
      </c>
      <c r="AU355" s="5"/>
      <c r="AV355" s="5"/>
      <c r="AW355" s="5">
        <v>55.710327149999998</v>
      </c>
      <c r="AX355" s="5"/>
      <c r="AY355" s="5"/>
      <c r="AZ355" s="5"/>
      <c r="BA355" s="5"/>
    </row>
    <row r="356" spans="1:53" x14ac:dyDescent="0.2">
      <c r="A356" s="1">
        <v>353</v>
      </c>
      <c r="B356" s="1" t="s">
        <v>7512</v>
      </c>
      <c r="C356" s="6" t="s">
        <v>28028</v>
      </c>
      <c r="D356" s="6" t="s">
        <v>7514</v>
      </c>
      <c r="E356" s="1" t="s">
        <v>7515</v>
      </c>
      <c r="F356" s="5"/>
      <c r="G356" s="5">
        <v>67.942024230000001</v>
      </c>
      <c r="H356" s="5">
        <v>62.320999149999999</v>
      </c>
      <c r="I356" s="5">
        <v>65.131511689999996</v>
      </c>
      <c r="J356" s="5">
        <v>49.397552490000002</v>
      </c>
      <c r="K356" s="5">
        <v>34.212409970000003</v>
      </c>
      <c r="L356" s="5">
        <v>40.58842087</v>
      </c>
      <c r="M356" s="5">
        <v>41.399461109999997</v>
      </c>
      <c r="N356" s="5">
        <v>99.573539729999993</v>
      </c>
      <c r="O356" s="5">
        <v>99.788406370000004</v>
      </c>
      <c r="P356" s="5">
        <v>109.7344666</v>
      </c>
      <c r="Q356" s="5">
        <v>103.0321376</v>
      </c>
      <c r="R356" s="5">
        <v>25.927219390000001</v>
      </c>
      <c r="S356" s="5">
        <v>23.93756866</v>
      </c>
      <c r="T356" s="5">
        <v>27.470441820000001</v>
      </c>
      <c r="U356" s="5">
        <v>25.778409960000001</v>
      </c>
      <c r="V356" s="5">
        <v>70.544174190000007</v>
      </c>
      <c r="W356" s="5">
        <v>51.86648941</v>
      </c>
      <c r="X356" s="5">
        <v>77.360832209999998</v>
      </c>
      <c r="Y356" s="5">
        <v>66.590498609999997</v>
      </c>
      <c r="Z356" s="5">
        <v>41.956169129999999</v>
      </c>
      <c r="AA356" s="5">
        <v>39.828063960000001</v>
      </c>
      <c r="AB356" s="5">
        <v>38.338211059999999</v>
      </c>
      <c r="AC356" s="5">
        <v>40.04081472</v>
      </c>
      <c r="AD356" s="5">
        <v>42.372554780000002</v>
      </c>
      <c r="AE356" s="5">
        <v>61.694927219999997</v>
      </c>
      <c r="AF356" s="5">
        <v>76.050254820000006</v>
      </c>
      <c r="AG356" s="5">
        <v>60.039245610000002</v>
      </c>
      <c r="AH356" s="5">
        <v>63.709136960000002</v>
      </c>
      <c r="AI356" s="5">
        <v>56.44965363</v>
      </c>
      <c r="AJ356" s="5">
        <v>66.43735504</v>
      </c>
      <c r="AK356" s="5">
        <v>62.198715210000003</v>
      </c>
      <c r="AL356" s="5">
        <v>81.725196839999995</v>
      </c>
      <c r="AM356" s="5">
        <v>58.245330809999999</v>
      </c>
      <c r="AN356" s="5">
        <v>66.971565249999998</v>
      </c>
      <c r="AO356" s="5">
        <v>68.980697629999995</v>
      </c>
      <c r="AP356" s="5">
        <v>72.701255799999998</v>
      </c>
      <c r="AQ356" s="5">
        <v>82.814491270000005</v>
      </c>
      <c r="AR356" s="5">
        <v>66.29045868</v>
      </c>
      <c r="AS356" s="5">
        <v>73.935401920000004</v>
      </c>
      <c r="AT356" s="5"/>
      <c r="AU356" s="5"/>
      <c r="AV356" s="5">
        <v>105.0076675</v>
      </c>
      <c r="AW356" s="5">
        <v>105.0076675</v>
      </c>
      <c r="AX356" s="5">
        <v>48.242443080000001</v>
      </c>
      <c r="AY356" s="5">
        <v>42.047473910000001</v>
      </c>
      <c r="AZ356" s="5">
        <v>74.438850400000007</v>
      </c>
      <c r="BA356" s="5">
        <v>54.909589130000001</v>
      </c>
    </row>
    <row r="357" spans="1:53" x14ac:dyDescent="0.2">
      <c r="A357" s="1">
        <v>354</v>
      </c>
      <c r="B357" s="1" t="s">
        <v>7536</v>
      </c>
      <c r="C357" s="6" t="s">
        <v>28029</v>
      </c>
      <c r="D357" s="6" t="s">
        <v>7538</v>
      </c>
      <c r="E357" s="1" t="s">
        <v>7539</v>
      </c>
      <c r="F357" s="5"/>
      <c r="G357" s="5"/>
      <c r="H357" s="5"/>
      <c r="I357" s="5"/>
      <c r="J357" s="5"/>
      <c r="K357" s="5"/>
      <c r="L357" s="5"/>
      <c r="M357" s="5"/>
      <c r="N357" s="5">
        <v>29.203079219999999</v>
      </c>
      <c r="O357" s="5">
        <v>29.10281372</v>
      </c>
      <c r="P357" s="5">
        <v>30.441905980000001</v>
      </c>
      <c r="Q357" s="5">
        <v>29.582599640000002</v>
      </c>
      <c r="R357" s="5"/>
      <c r="S357" s="5"/>
      <c r="T357" s="5"/>
      <c r="U357" s="5"/>
      <c r="V357" s="5">
        <v>82.031211850000005</v>
      </c>
      <c r="W357" s="5">
        <v>53.32810593</v>
      </c>
      <c r="X357" s="5">
        <v>56.60575867</v>
      </c>
      <c r="Y357" s="5">
        <v>63.988358820000002</v>
      </c>
      <c r="Z357" s="5">
        <v>7.4924564360000003</v>
      </c>
      <c r="AA357" s="5"/>
      <c r="AB357" s="5"/>
      <c r="AC357" s="5">
        <v>7.4924564360000003</v>
      </c>
      <c r="AD357" s="5">
        <v>58.468818659999997</v>
      </c>
      <c r="AE357" s="5">
        <v>67.214248659999996</v>
      </c>
      <c r="AF357" s="5">
        <v>52.90208054</v>
      </c>
      <c r="AG357" s="5">
        <v>59.528382620000002</v>
      </c>
      <c r="AH357" s="5">
        <v>21.989086149999999</v>
      </c>
      <c r="AI357" s="5">
        <v>20.613948820000001</v>
      </c>
      <c r="AJ357" s="5">
        <v>27.176719670000001</v>
      </c>
      <c r="AK357" s="5">
        <v>23.259918209999999</v>
      </c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>
        <v>40.633575440000001</v>
      </c>
      <c r="AY357" s="5">
        <v>33.847732540000003</v>
      </c>
      <c r="AZ357" s="5">
        <v>41.309638980000003</v>
      </c>
      <c r="BA357" s="5">
        <v>38.596982320000002</v>
      </c>
    </row>
    <row r="358" spans="1:53" x14ac:dyDescent="0.2">
      <c r="A358" s="1">
        <v>355</v>
      </c>
      <c r="B358" s="1" t="s">
        <v>27597</v>
      </c>
      <c r="C358" s="6" t="s">
        <v>28030</v>
      </c>
      <c r="D358" s="6" t="s">
        <v>28383</v>
      </c>
      <c r="E358" s="1" t="s">
        <v>28534</v>
      </c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>
        <v>22.658418659999999</v>
      </c>
      <c r="AA358" s="5">
        <v>22.44093895</v>
      </c>
      <c r="AB358" s="5"/>
      <c r="AC358" s="5">
        <v>22.549678799999999</v>
      </c>
      <c r="AD358" s="5"/>
      <c r="AE358" s="5"/>
      <c r="AF358" s="5"/>
      <c r="AG358" s="5"/>
      <c r="AH358" s="5">
        <v>150.59077450000001</v>
      </c>
      <c r="AI358" s="5">
        <v>131.40280150000001</v>
      </c>
      <c r="AJ358" s="5">
        <v>182.55715939999999</v>
      </c>
      <c r="AK358" s="5">
        <v>154.85024519999999</v>
      </c>
      <c r="AL358" s="5">
        <v>65.245574950000005</v>
      </c>
      <c r="AM358" s="5">
        <v>63.165424350000002</v>
      </c>
      <c r="AN358" s="5">
        <v>83.669067380000001</v>
      </c>
      <c r="AO358" s="5">
        <v>70.693355560000001</v>
      </c>
      <c r="AP358" s="5">
        <v>363.74856569999997</v>
      </c>
      <c r="AQ358" s="5">
        <v>397.62756350000001</v>
      </c>
      <c r="AR358" s="5">
        <v>363.27026369999999</v>
      </c>
      <c r="AS358" s="5">
        <v>374.88213089999999</v>
      </c>
      <c r="AT358" s="5"/>
      <c r="AU358" s="5"/>
      <c r="AV358" s="5"/>
      <c r="AW358" s="5"/>
      <c r="AX358" s="5">
        <v>124.5187683</v>
      </c>
      <c r="AY358" s="5">
        <v>143.87231449999999</v>
      </c>
      <c r="AZ358" s="5">
        <v>136.59768679999999</v>
      </c>
      <c r="BA358" s="5">
        <v>134.99625649999999</v>
      </c>
    </row>
    <row r="359" spans="1:53" x14ac:dyDescent="0.2">
      <c r="A359" s="1">
        <v>356</v>
      </c>
      <c r="B359" s="1" t="s">
        <v>7572</v>
      </c>
      <c r="C359" s="6" t="s">
        <v>28031</v>
      </c>
      <c r="D359" s="6" t="s">
        <v>7574</v>
      </c>
      <c r="E359" s="1" t="s">
        <v>7575</v>
      </c>
      <c r="F359" s="5">
        <v>19.109344480000001</v>
      </c>
      <c r="G359" s="5">
        <v>53.07270432</v>
      </c>
      <c r="H359" s="5">
        <v>154.48573300000001</v>
      </c>
      <c r="I359" s="5">
        <v>75.555927280000006</v>
      </c>
      <c r="J359" s="5">
        <v>47.900878910000003</v>
      </c>
      <c r="K359" s="5">
        <v>48.285816189999998</v>
      </c>
      <c r="L359" s="5">
        <v>48.045902249999997</v>
      </c>
      <c r="M359" s="5">
        <v>48.07753245</v>
      </c>
      <c r="N359" s="5">
        <v>24.232690810000001</v>
      </c>
      <c r="O359" s="5">
        <v>29.091772079999998</v>
      </c>
      <c r="P359" s="5">
        <v>19.6572876</v>
      </c>
      <c r="Q359" s="5">
        <v>24.327250159999998</v>
      </c>
      <c r="R359" s="5">
        <v>25.11110687</v>
      </c>
      <c r="S359" s="5">
        <v>56.082141880000002</v>
      </c>
      <c r="T359" s="5">
        <v>61.136940000000003</v>
      </c>
      <c r="U359" s="5">
        <v>47.443396249999999</v>
      </c>
      <c r="V359" s="5"/>
      <c r="W359" s="5"/>
      <c r="X359" s="5"/>
      <c r="Y359" s="5"/>
      <c r="Z359" s="5">
        <v>43.81973267</v>
      </c>
      <c r="AA359" s="5">
        <v>44.621433260000003</v>
      </c>
      <c r="AB359" s="5">
        <v>46.185829159999997</v>
      </c>
      <c r="AC359" s="5">
        <v>44.87566503</v>
      </c>
      <c r="AD359" s="5">
        <v>19.982368470000001</v>
      </c>
      <c r="AE359" s="5">
        <v>29.65291405</v>
      </c>
      <c r="AF359" s="5">
        <v>27.75154114</v>
      </c>
      <c r="AG359" s="5">
        <v>25.795607879999999</v>
      </c>
      <c r="AH359" s="5">
        <v>103.7181854</v>
      </c>
      <c r="AI359" s="5">
        <v>121.0482025</v>
      </c>
      <c r="AJ359" s="5">
        <v>121.9463806</v>
      </c>
      <c r="AK359" s="5">
        <v>115.5709229</v>
      </c>
      <c r="AL359" s="5">
        <v>66.981796259999996</v>
      </c>
      <c r="AM359" s="5">
        <v>79.45471191</v>
      </c>
      <c r="AN359" s="5">
        <v>73.38970947</v>
      </c>
      <c r="AO359" s="5">
        <v>73.275405879999994</v>
      </c>
      <c r="AP359" s="5">
        <v>354.7078247</v>
      </c>
      <c r="AQ359" s="5">
        <v>320.44461059999998</v>
      </c>
      <c r="AR359" s="5">
        <v>304.46047970000001</v>
      </c>
      <c r="AS359" s="5">
        <v>326.53763830000003</v>
      </c>
      <c r="AT359" s="5"/>
      <c r="AU359" s="5"/>
      <c r="AV359" s="5"/>
      <c r="AW359" s="5"/>
      <c r="AX359" s="5">
        <v>135.65978999999999</v>
      </c>
      <c r="AY359" s="5">
        <v>127.299263</v>
      </c>
      <c r="AZ359" s="5">
        <v>110.6861191</v>
      </c>
      <c r="BA359" s="5">
        <v>124.5483907</v>
      </c>
    </row>
    <row r="360" spans="1:53" x14ac:dyDescent="0.2">
      <c r="A360" s="1">
        <v>357</v>
      </c>
      <c r="B360" s="1" t="s">
        <v>7600</v>
      </c>
      <c r="C360" s="6" t="s">
        <v>28032</v>
      </c>
      <c r="D360" s="6" t="s">
        <v>7602</v>
      </c>
      <c r="E360" s="1" t="s">
        <v>7603</v>
      </c>
      <c r="F360" s="5"/>
      <c r="G360" s="5"/>
      <c r="H360" s="5"/>
      <c r="I360" s="5"/>
      <c r="J360" s="5">
        <v>45.708736420000001</v>
      </c>
      <c r="K360" s="5"/>
      <c r="L360" s="5">
        <v>37.850219729999999</v>
      </c>
      <c r="M360" s="5">
        <v>41.779478070000003</v>
      </c>
      <c r="N360" s="5">
        <v>139.2280121</v>
      </c>
      <c r="O360" s="5">
        <v>126.0615387</v>
      </c>
      <c r="P360" s="5">
        <v>117.9933395</v>
      </c>
      <c r="Q360" s="5">
        <v>127.76096339999999</v>
      </c>
      <c r="R360" s="5"/>
      <c r="S360" s="5"/>
      <c r="T360" s="5"/>
      <c r="U360" s="5"/>
      <c r="V360" s="5">
        <v>40.920635220000001</v>
      </c>
      <c r="W360" s="5"/>
      <c r="X360" s="5">
        <v>49.548274990000003</v>
      </c>
      <c r="Y360" s="5">
        <v>45.234455109999999</v>
      </c>
      <c r="Z360" s="5"/>
      <c r="AA360" s="5"/>
      <c r="AB360" s="5"/>
      <c r="AC360" s="5"/>
      <c r="AD360" s="5">
        <v>50.190792080000001</v>
      </c>
      <c r="AE360" s="5">
        <v>67.538787839999998</v>
      </c>
      <c r="AF360" s="5">
        <v>53.181270599999998</v>
      </c>
      <c r="AG360" s="5">
        <v>56.970283510000002</v>
      </c>
      <c r="AH360" s="5"/>
      <c r="AI360" s="5"/>
      <c r="AJ360" s="5"/>
      <c r="AK360" s="5"/>
      <c r="AL360" s="5"/>
      <c r="AM360" s="5"/>
      <c r="AN360" s="5"/>
      <c r="AO360" s="5"/>
      <c r="AP360" s="5"/>
      <c r="AQ360" s="5">
        <v>86.994796750000006</v>
      </c>
      <c r="AR360" s="5">
        <v>75.969696040000002</v>
      </c>
      <c r="AS360" s="5">
        <v>81.482246399999994</v>
      </c>
      <c r="AT360" s="5"/>
      <c r="AU360" s="5"/>
      <c r="AV360" s="5"/>
      <c r="AW360" s="5"/>
      <c r="AX360" s="5"/>
      <c r="AY360" s="5"/>
      <c r="AZ360" s="5"/>
      <c r="BA360" s="5"/>
    </row>
    <row r="361" spans="1:53" x14ac:dyDescent="0.2">
      <c r="A361" s="1">
        <v>358</v>
      </c>
      <c r="B361" s="1" t="s">
        <v>7604</v>
      </c>
      <c r="C361" s="6" t="s">
        <v>28033</v>
      </c>
      <c r="D361" s="6" t="s">
        <v>7606</v>
      </c>
      <c r="E361" s="1" t="s">
        <v>7607</v>
      </c>
      <c r="F361" s="5">
        <v>146.55644229999999</v>
      </c>
      <c r="G361" s="5">
        <v>337.22888180000001</v>
      </c>
      <c r="H361" s="5"/>
      <c r="I361" s="5">
        <v>241.892662</v>
      </c>
      <c r="J361" s="5">
        <v>32.996475220000001</v>
      </c>
      <c r="K361" s="5">
        <v>22.14023972</v>
      </c>
      <c r="L361" s="5">
        <v>24.00300026</v>
      </c>
      <c r="M361" s="5">
        <v>26.379905059999999</v>
      </c>
      <c r="N361" s="5">
        <v>126.46567539999999</v>
      </c>
      <c r="O361" s="5">
        <v>120.6666489</v>
      </c>
      <c r="P361" s="5">
        <v>129.26672360000001</v>
      </c>
      <c r="Q361" s="5">
        <v>125.4663493</v>
      </c>
      <c r="R361" s="5">
        <v>9.2687416079999991</v>
      </c>
      <c r="S361" s="5">
        <v>25.518999099999998</v>
      </c>
      <c r="T361" s="5"/>
      <c r="U361" s="5">
        <v>17.39387035</v>
      </c>
      <c r="V361" s="5">
        <v>79.553802489999995</v>
      </c>
      <c r="W361" s="5">
        <v>83.070823669999996</v>
      </c>
      <c r="X361" s="5">
        <v>94.729515079999999</v>
      </c>
      <c r="Y361" s="5">
        <v>85.784713749999995</v>
      </c>
      <c r="Z361" s="5">
        <v>31.810499190000002</v>
      </c>
      <c r="AA361" s="5">
        <v>26.964765549999999</v>
      </c>
      <c r="AB361" s="5">
        <v>24.776086809999999</v>
      </c>
      <c r="AC361" s="5">
        <v>27.850450519999999</v>
      </c>
      <c r="AD361" s="5">
        <v>84.660400390000007</v>
      </c>
      <c r="AE361" s="5">
        <v>95.044860839999998</v>
      </c>
      <c r="AF361" s="5">
        <v>90.513633729999995</v>
      </c>
      <c r="AG361" s="5">
        <v>90.072964990000003</v>
      </c>
      <c r="AH361" s="5">
        <v>45.642353059999998</v>
      </c>
      <c r="AI361" s="5">
        <v>52.732208249999999</v>
      </c>
      <c r="AJ361" s="5">
        <v>44.505687709999997</v>
      </c>
      <c r="AK361" s="5">
        <v>47.626749670000002</v>
      </c>
      <c r="AL361" s="5">
        <v>69.817398069999996</v>
      </c>
      <c r="AM361" s="5">
        <v>91.30796814</v>
      </c>
      <c r="AN361" s="5">
        <v>87.337348939999998</v>
      </c>
      <c r="AO361" s="5">
        <v>82.820905049999993</v>
      </c>
      <c r="AP361" s="5">
        <v>71.152847289999997</v>
      </c>
      <c r="AQ361" s="5">
        <v>49.265056610000002</v>
      </c>
      <c r="AR361" s="5"/>
      <c r="AS361" s="5">
        <v>60.208951949999999</v>
      </c>
      <c r="AT361" s="5">
        <v>118.17574310000001</v>
      </c>
      <c r="AU361" s="5">
        <v>88.130592350000001</v>
      </c>
      <c r="AV361" s="5">
        <v>98.499694820000002</v>
      </c>
      <c r="AW361" s="5">
        <v>101.6020101</v>
      </c>
      <c r="AX361" s="5">
        <v>38.738704679999998</v>
      </c>
      <c r="AY361" s="5">
        <v>43.023429870000001</v>
      </c>
      <c r="AZ361" s="5">
        <v>54.130348210000001</v>
      </c>
      <c r="BA361" s="5">
        <v>45.29749425</v>
      </c>
    </row>
    <row r="362" spans="1:53" x14ac:dyDescent="0.2">
      <c r="A362" s="1">
        <v>359</v>
      </c>
      <c r="B362" s="1" t="s">
        <v>27598</v>
      </c>
      <c r="C362" s="6" t="s">
        <v>28034</v>
      </c>
      <c r="D362" s="6" t="s">
        <v>28384</v>
      </c>
      <c r="E362" s="1" t="s">
        <v>28535</v>
      </c>
      <c r="F362" s="5"/>
      <c r="G362" s="5"/>
      <c r="H362" s="5"/>
      <c r="I362" s="5"/>
      <c r="J362" s="5">
        <v>49.8288765</v>
      </c>
      <c r="K362" s="5">
        <v>38.805210109999997</v>
      </c>
      <c r="L362" s="5">
        <v>38.083312990000003</v>
      </c>
      <c r="M362" s="5">
        <v>42.239133199999998</v>
      </c>
      <c r="N362" s="5">
        <v>58.767642969999997</v>
      </c>
      <c r="O362" s="5">
        <v>53.149883269999997</v>
      </c>
      <c r="P362" s="5">
        <v>45.035972600000001</v>
      </c>
      <c r="Q362" s="5">
        <v>52.317832950000003</v>
      </c>
      <c r="R362" s="5">
        <v>115.75713349999999</v>
      </c>
      <c r="S362" s="5">
        <v>61.293827059999998</v>
      </c>
      <c r="T362" s="5">
        <v>108.4093857</v>
      </c>
      <c r="U362" s="5">
        <v>95.153448740000002</v>
      </c>
      <c r="V362" s="5"/>
      <c r="W362" s="5"/>
      <c r="X362" s="5"/>
      <c r="Y362" s="5"/>
      <c r="Z362" s="5">
        <v>76.336959840000006</v>
      </c>
      <c r="AA362" s="5">
        <v>75.186958309999994</v>
      </c>
      <c r="AB362" s="5">
        <v>87.978553770000005</v>
      </c>
      <c r="AC362" s="5">
        <v>79.834157309999995</v>
      </c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</row>
    <row r="363" spans="1:53" x14ac:dyDescent="0.2">
      <c r="A363" s="1">
        <v>360</v>
      </c>
      <c r="B363" s="1" t="s">
        <v>27599</v>
      </c>
      <c r="C363" s="6" t="s">
        <v>28035</v>
      </c>
      <c r="D363" s="6" t="s">
        <v>28385</v>
      </c>
      <c r="E363" s="1" t="s">
        <v>28536</v>
      </c>
      <c r="F363" s="5"/>
      <c r="G363" s="5"/>
      <c r="H363" s="5"/>
      <c r="I363" s="5"/>
      <c r="J363" s="5">
        <v>5.9981236459999998</v>
      </c>
      <c r="K363" s="5">
        <v>3.5827856059999998</v>
      </c>
      <c r="L363" s="5">
        <v>3.6365048889999998</v>
      </c>
      <c r="M363" s="5">
        <v>4.4058047140000003</v>
      </c>
      <c r="N363" s="5"/>
      <c r="O363" s="5"/>
      <c r="P363" s="5"/>
      <c r="Q363" s="5"/>
      <c r="R363" s="5"/>
      <c r="S363" s="5"/>
      <c r="T363" s="5">
        <v>8.9200239180000001</v>
      </c>
      <c r="U363" s="5">
        <v>8.9200239180000001</v>
      </c>
      <c r="V363" s="5"/>
      <c r="W363" s="5"/>
      <c r="X363" s="5"/>
      <c r="Y363" s="5"/>
      <c r="Z363" s="5">
        <v>2.8824076650000001</v>
      </c>
      <c r="AA363" s="5">
        <v>8.35193634</v>
      </c>
      <c r="AB363" s="5">
        <v>3.9065093989999999</v>
      </c>
      <c r="AC363" s="5">
        <v>5.0469511349999996</v>
      </c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</row>
    <row r="364" spans="1:53" x14ac:dyDescent="0.2">
      <c r="A364" s="1">
        <v>361</v>
      </c>
      <c r="B364" s="1" t="s">
        <v>27600</v>
      </c>
      <c r="C364" s="6" t="s">
        <v>28036</v>
      </c>
      <c r="D364" s="6" t="s">
        <v>28386</v>
      </c>
      <c r="E364" s="1" t="s">
        <v>28537</v>
      </c>
      <c r="F364" s="5"/>
      <c r="G364" s="5"/>
      <c r="H364" s="5"/>
      <c r="I364" s="5"/>
      <c r="J364" s="5">
        <v>385.46514889999997</v>
      </c>
      <c r="K364" s="5">
        <v>106.2422638</v>
      </c>
      <c r="L364" s="5"/>
      <c r="M364" s="5">
        <v>245.85370639999999</v>
      </c>
      <c r="N364" s="5">
        <v>57.431468959999997</v>
      </c>
      <c r="O364" s="5">
        <v>45.237182619999999</v>
      </c>
      <c r="P364" s="5">
        <v>51.561691279999998</v>
      </c>
      <c r="Q364" s="5">
        <v>51.410114290000003</v>
      </c>
      <c r="R364" s="5"/>
      <c r="S364" s="5"/>
      <c r="T364" s="5"/>
      <c r="U364" s="5"/>
      <c r="V364" s="5">
        <v>25.823480610000001</v>
      </c>
      <c r="W364" s="5"/>
      <c r="X364" s="5"/>
      <c r="Y364" s="5">
        <v>25.823480610000001</v>
      </c>
      <c r="Z364" s="5"/>
      <c r="AA364" s="5"/>
      <c r="AB364" s="5"/>
      <c r="AC364" s="5"/>
      <c r="AD364" s="5">
        <v>41.82282257</v>
      </c>
      <c r="AE364" s="5">
        <v>36.602447509999998</v>
      </c>
      <c r="AF364" s="5">
        <v>29.55973625</v>
      </c>
      <c r="AG364" s="5">
        <v>35.995002110000001</v>
      </c>
      <c r="AH364" s="5"/>
      <c r="AI364" s="5"/>
      <c r="AJ364" s="5"/>
      <c r="AK364" s="5"/>
      <c r="AL364" s="5">
        <v>16.3386879</v>
      </c>
      <c r="AM364" s="5"/>
      <c r="AN364" s="5"/>
      <c r="AO364" s="5">
        <v>16.3386879</v>
      </c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</row>
    <row r="365" spans="1:53" x14ac:dyDescent="0.2">
      <c r="A365" s="1">
        <v>362</v>
      </c>
      <c r="B365" s="1" t="s">
        <v>27601</v>
      </c>
      <c r="C365" s="6" t="s">
        <v>28037</v>
      </c>
      <c r="D365" s="6" t="s">
        <v>28387</v>
      </c>
      <c r="E365" s="1" t="s">
        <v>28538</v>
      </c>
      <c r="F365" s="5">
        <v>87.422485350000002</v>
      </c>
      <c r="G365" s="5">
        <v>80.852439880000006</v>
      </c>
      <c r="H365" s="5">
        <v>99.288208010000005</v>
      </c>
      <c r="I365" s="5">
        <v>89.18771108</v>
      </c>
      <c r="J365" s="5">
        <v>60.176013949999998</v>
      </c>
      <c r="K365" s="5">
        <v>59.731559750000002</v>
      </c>
      <c r="L365" s="5">
        <v>56.663932799999998</v>
      </c>
      <c r="M365" s="5">
        <v>58.857168829999999</v>
      </c>
      <c r="N365" s="5">
        <v>118.2416077</v>
      </c>
      <c r="O365" s="5">
        <v>117.4518204</v>
      </c>
      <c r="P365" s="5">
        <v>137.17454530000001</v>
      </c>
      <c r="Q365" s="5">
        <v>124.2893244</v>
      </c>
      <c r="R365" s="5">
        <v>104.31217959999999</v>
      </c>
      <c r="S365" s="5">
        <v>111.7037811</v>
      </c>
      <c r="T365" s="5">
        <v>99.065544130000006</v>
      </c>
      <c r="U365" s="5">
        <v>105.0271683</v>
      </c>
      <c r="V365" s="5">
        <v>79.944999690000003</v>
      </c>
      <c r="W365" s="5">
        <v>98.88565826</v>
      </c>
      <c r="X365" s="5">
        <v>100.3557205</v>
      </c>
      <c r="Y365" s="5">
        <v>93.062126160000005</v>
      </c>
      <c r="Z365" s="5">
        <v>52.839923859999999</v>
      </c>
      <c r="AA365" s="5">
        <v>47.955596919999998</v>
      </c>
      <c r="AB365" s="5">
        <v>69.030403140000004</v>
      </c>
      <c r="AC365" s="5">
        <v>56.608641310000003</v>
      </c>
      <c r="AD365" s="5">
        <v>103.74455260000001</v>
      </c>
      <c r="AE365" s="5">
        <v>103.29006200000001</v>
      </c>
      <c r="AF365" s="5">
        <v>111.2911453</v>
      </c>
      <c r="AG365" s="5">
        <v>106.1085866</v>
      </c>
      <c r="AH365" s="5">
        <v>53.118324280000003</v>
      </c>
      <c r="AI365" s="5">
        <v>45.424797060000003</v>
      </c>
      <c r="AJ365" s="5">
        <v>47.068035129999998</v>
      </c>
      <c r="AK365" s="5">
        <v>48.537052150000001</v>
      </c>
      <c r="AL365" s="5">
        <v>120.3815231</v>
      </c>
      <c r="AM365" s="5">
        <v>166.51918029999999</v>
      </c>
      <c r="AN365" s="5">
        <v>138.5637054</v>
      </c>
      <c r="AO365" s="5">
        <v>141.8214696</v>
      </c>
      <c r="AP365" s="5">
        <v>91.213409420000005</v>
      </c>
      <c r="AQ365" s="5">
        <v>114.1202469</v>
      </c>
      <c r="AR365" s="5">
        <v>120.0076828</v>
      </c>
      <c r="AS365" s="5">
        <v>108.447113</v>
      </c>
      <c r="AT365" s="5">
        <v>197.0058899</v>
      </c>
      <c r="AU365" s="5">
        <v>138.59269710000001</v>
      </c>
      <c r="AV365" s="5">
        <v>144.13900760000001</v>
      </c>
      <c r="AW365" s="5">
        <v>159.9125315</v>
      </c>
      <c r="AX365" s="5">
        <v>68.561218260000004</v>
      </c>
      <c r="AY365" s="5">
        <v>40.0625</v>
      </c>
      <c r="AZ365" s="5">
        <v>42.474254610000003</v>
      </c>
      <c r="BA365" s="5">
        <v>50.365990959999998</v>
      </c>
    </row>
    <row r="366" spans="1:53" x14ac:dyDescent="0.2">
      <c r="A366" s="1">
        <v>363</v>
      </c>
      <c r="B366" s="1" t="s">
        <v>7770</v>
      </c>
      <c r="C366" s="6" t="s">
        <v>28038</v>
      </c>
      <c r="D366" s="6" t="s">
        <v>7772</v>
      </c>
      <c r="E366" s="1" t="s">
        <v>7773</v>
      </c>
      <c r="F366" s="5"/>
      <c r="G366" s="5"/>
      <c r="H366" s="5"/>
      <c r="I366" s="5"/>
      <c r="J366" s="5">
        <v>76.779777530000004</v>
      </c>
      <c r="K366" s="5">
        <v>51.940486909999997</v>
      </c>
      <c r="L366" s="5">
        <v>56.914901729999997</v>
      </c>
      <c r="M366" s="5">
        <v>61.878388719999997</v>
      </c>
      <c r="N366" s="5">
        <v>39.411472320000001</v>
      </c>
      <c r="O366" s="5">
        <v>3.081025839</v>
      </c>
      <c r="P366" s="5">
        <v>32.228092189999998</v>
      </c>
      <c r="Q366" s="5">
        <v>24.906863449999999</v>
      </c>
      <c r="R366" s="5">
        <v>73.589134220000005</v>
      </c>
      <c r="S366" s="5">
        <v>50.909236909999997</v>
      </c>
      <c r="T366" s="5">
        <v>116.65640260000001</v>
      </c>
      <c r="U366" s="5">
        <v>80.384924569999995</v>
      </c>
      <c r="V366" s="5"/>
      <c r="W366" s="5"/>
      <c r="X366" s="5"/>
      <c r="Y366" s="5"/>
      <c r="Z366" s="5">
        <v>84.44637299</v>
      </c>
      <c r="AA366" s="5">
        <v>81.346031190000005</v>
      </c>
      <c r="AB366" s="5">
        <v>82.452796939999999</v>
      </c>
      <c r="AC366" s="5">
        <v>82.748400369999999</v>
      </c>
      <c r="AD366" s="5"/>
      <c r="AE366" s="5"/>
      <c r="AF366" s="5"/>
      <c r="AG366" s="5"/>
      <c r="AH366" s="5"/>
      <c r="AI366" s="5"/>
      <c r="AJ366" s="5">
        <v>35.34986877</v>
      </c>
      <c r="AK366" s="5">
        <v>35.34986877</v>
      </c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>
        <v>58.062305449999997</v>
      </c>
      <c r="AY366" s="5">
        <v>43.384822849999999</v>
      </c>
      <c r="AZ366" s="5">
        <v>53.340736390000004</v>
      </c>
      <c r="BA366" s="5">
        <v>51.595954900000002</v>
      </c>
    </row>
    <row r="367" spans="1:53" x14ac:dyDescent="0.2">
      <c r="A367" s="1">
        <v>364</v>
      </c>
      <c r="B367" s="1" t="s">
        <v>7782</v>
      </c>
      <c r="C367" s="6" t="s">
        <v>28039</v>
      </c>
      <c r="D367" s="6" t="s">
        <v>7784</v>
      </c>
      <c r="E367" s="1" t="s">
        <v>7785</v>
      </c>
      <c r="F367" s="5"/>
      <c r="G367" s="5"/>
      <c r="H367" s="5"/>
      <c r="I367" s="5"/>
      <c r="J367" s="5">
        <v>42.667690280000002</v>
      </c>
      <c r="K367" s="5">
        <v>48.532997129999998</v>
      </c>
      <c r="L367" s="5">
        <v>49.461727140000001</v>
      </c>
      <c r="M367" s="5">
        <v>46.887471519999998</v>
      </c>
      <c r="N367" s="5">
        <v>25.482910159999999</v>
      </c>
      <c r="O367" s="5">
        <v>13.30240631</v>
      </c>
      <c r="P367" s="5">
        <v>39.507728579999998</v>
      </c>
      <c r="Q367" s="5">
        <v>26.097681680000001</v>
      </c>
      <c r="R367" s="5">
        <v>62.828083040000003</v>
      </c>
      <c r="S367" s="5">
        <v>43.029949190000004</v>
      </c>
      <c r="T367" s="5">
        <v>32.843444820000002</v>
      </c>
      <c r="U367" s="5">
        <v>46.233825680000002</v>
      </c>
      <c r="V367" s="5"/>
      <c r="W367" s="5">
        <v>37.421344759999997</v>
      </c>
      <c r="X367" s="5"/>
      <c r="Y367" s="5">
        <v>37.421344759999997</v>
      </c>
      <c r="Z367" s="5">
        <v>58.566242219999999</v>
      </c>
      <c r="AA367" s="5">
        <v>45.14091492</v>
      </c>
      <c r="AB367" s="5">
        <v>77.706901549999998</v>
      </c>
      <c r="AC367" s="5">
        <v>60.471352899999999</v>
      </c>
      <c r="AD367" s="5">
        <v>51.19775009</v>
      </c>
      <c r="AE367" s="5">
        <v>32.871536249999998</v>
      </c>
      <c r="AF367" s="5">
        <v>41.208442689999998</v>
      </c>
      <c r="AG367" s="5">
        <v>41.759243009999999</v>
      </c>
      <c r="AH367" s="5">
        <v>23.25679779</v>
      </c>
      <c r="AI367" s="5">
        <v>24.48640442</v>
      </c>
      <c r="AJ367" s="5">
        <v>22.166027069999998</v>
      </c>
      <c r="AK367" s="5">
        <v>23.303076430000001</v>
      </c>
      <c r="AL367" s="5"/>
      <c r="AM367" s="5"/>
      <c r="AN367" s="5"/>
      <c r="AO367" s="5"/>
      <c r="AP367" s="5">
        <v>304.15908810000002</v>
      </c>
      <c r="AQ367" s="5">
        <v>162.10379030000001</v>
      </c>
      <c r="AR367" s="5">
        <v>125.80596920000001</v>
      </c>
      <c r="AS367" s="5">
        <v>197.35628259999999</v>
      </c>
      <c r="AT367" s="5"/>
      <c r="AU367" s="5"/>
      <c r="AV367" s="5"/>
      <c r="AW367" s="5"/>
      <c r="AX367" s="5">
        <v>14.708181379999999</v>
      </c>
      <c r="AY367" s="5">
        <v>18.6061306</v>
      </c>
      <c r="AZ367" s="5"/>
      <c r="BA367" s="5">
        <v>16.65715599</v>
      </c>
    </row>
    <row r="368" spans="1:53" x14ac:dyDescent="0.2">
      <c r="A368" s="1">
        <v>365</v>
      </c>
      <c r="B368" s="1" t="s">
        <v>7846</v>
      </c>
      <c r="C368" s="6" t="s">
        <v>28040</v>
      </c>
      <c r="D368" s="6" t="s">
        <v>7848</v>
      </c>
      <c r="E368" s="1" t="s">
        <v>7849</v>
      </c>
      <c r="F368" s="5"/>
      <c r="G368" s="5"/>
      <c r="H368" s="5"/>
      <c r="I368" s="5"/>
      <c r="J368" s="5">
        <v>28.62921906</v>
      </c>
      <c r="K368" s="5"/>
      <c r="L368" s="5">
        <v>19.775115970000002</v>
      </c>
      <c r="M368" s="5">
        <v>24.202167509999999</v>
      </c>
      <c r="N368" s="5">
        <v>42.533603669999998</v>
      </c>
      <c r="O368" s="5">
        <v>34.740020749999999</v>
      </c>
      <c r="P368" s="5">
        <v>27.59324646</v>
      </c>
      <c r="Q368" s="5">
        <v>34.955623629999998</v>
      </c>
      <c r="R368" s="5"/>
      <c r="S368" s="5"/>
      <c r="T368" s="5"/>
      <c r="U368" s="5"/>
      <c r="V368" s="5"/>
      <c r="W368" s="5">
        <v>44.117710109999997</v>
      </c>
      <c r="X368" s="5">
        <v>32.024066929999996</v>
      </c>
      <c r="Y368" s="5">
        <v>38.070888519999997</v>
      </c>
      <c r="Z368" s="5">
        <v>25.16372299</v>
      </c>
      <c r="AA368" s="5">
        <v>31.868484500000001</v>
      </c>
      <c r="AB368" s="5">
        <v>31.339725489999999</v>
      </c>
      <c r="AC368" s="5">
        <v>29.45731099</v>
      </c>
      <c r="AD368" s="5">
        <v>110.0951309</v>
      </c>
      <c r="AE368" s="5">
        <v>149.1099701</v>
      </c>
      <c r="AF368" s="5">
        <v>105.17670440000001</v>
      </c>
      <c r="AG368" s="5">
        <v>121.46060180000001</v>
      </c>
      <c r="AH368" s="5"/>
      <c r="AI368" s="5">
        <v>52.938911439999998</v>
      </c>
      <c r="AJ368" s="5">
        <v>280.78012080000002</v>
      </c>
      <c r="AK368" s="5">
        <v>166.85951610000001</v>
      </c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</row>
    <row r="369" spans="1:53" x14ac:dyDescent="0.2">
      <c r="A369" s="1">
        <v>366</v>
      </c>
      <c r="B369" s="1" t="s">
        <v>27602</v>
      </c>
      <c r="C369" s="6" t="s">
        <v>28041</v>
      </c>
      <c r="D369" s="6" t="s">
        <v>28388</v>
      </c>
      <c r="E369" s="1" t="s">
        <v>28539</v>
      </c>
      <c r="F369" s="5"/>
      <c r="G369" s="5"/>
      <c r="H369" s="5"/>
      <c r="I369" s="5"/>
      <c r="J369" s="5">
        <v>60.897460940000002</v>
      </c>
      <c r="K369" s="5">
        <v>46.364978790000002</v>
      </c>
      <c r="L369" s="5">
        <v>47.525230409999999</v>
      </c>
      <c r="M369" s="5">
        <v>51.595890050000001</v>
      </c>
      <c r="N369" s="5"/>
      <c r="O369" s="5"/>
      <c r="P369" s="5"/>
      <c r="Q369" s="5"/>
      <c r="R369" s="5">
        <v>70.51982117</v>
      </c>
      <c r="S369" s="5">
        <v>61.381175990000003</v>
      </c>
      <c r="T369" s="5">
        <v>84.975219730000006</v>
      </c>
      <c r="U369" s="5">
        <v>72.292072300000001</v>
      </c>
      <c r="V369" s="5"/>
      <c r="W369" s="5"/>
      <c r="X369" s="5"/>
      <c r="Y369" s="5"/>
      <c r="Z369" s="5">
        <v>50.383258820000002</v>
      </c>
      <c r="AA369" s="5">
        <v>48.190593720000003</v>
      </c>
      <c r="AB369" s="5">
        <v>48.110855100000002</v>
      </c>
      <c r="AC369" s="5">
        <v>48.894902549999998</v>
      </c>
      <c r="AD369" s="5"/>
      <c r="AE369" s="5"/>
      <c r="AF369" s="5"/>
      <c r="AG369" s="5"/>
      <c r="AH369" s="5">
        <v>54.417541499999999</v>
      </c>
      <c r="AI369" s="5">
        <v>59.853282929999999</v>
      </c>
      <c r="AJ369" s="5">
        <v>76.602409359999996</v>
      </c>
      <c r="AK369" s="5">
        <v>63.624411270000003</v>
      </c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>
        <v>51.131908420000002</v>
      </c>
      <c r="AY369" s="5">
        <v>105.9419327</v>
      </c>
      <c r="AZ369" s="5">
        <v>75.779121399999994</v>
      </c>
      <c r="BA369" s="5">
        <v>77.617654160000001</v>
      </c>
    </row>
    <row r="370" spans="1:53" x14ac:dyDescent="0.2">
      <c r="A370" s="1">
        <v>367</v>
      </c>
      <c r="B370" s="1" t="s">
        <v>7886</v>
      </c>
      <c r="C370" s="6" t="s">
        <v>28042</v>
      </c>
      <c r="D370" s="6" t="s">
        <v>7888</v>
      </c>
      <c r="E370" s="1" t="s">
        <v>7889</v>
      </c>
      <c r="F370" s="5">
        <v>62.795005799999998</v>
      </c>
      <c r="G370" s="5">
        <v>105.8079834</v>
      </c>
      <c r="H370" s="5">
        <v>45.628040310000003</v>
      </c>
      <c r="I370" s="5">
        <v>71.410343170000004</v>
      </c>
      <c r="J370" s="5"/>
      <c r="K370" s="5">
        <v>31.310503010000001</v>
      </c>
      <c r="L370" s="5">
        <v>27.79324532</v>
      </c>
      <c r="M370" s="5">
        <v>29.551874160000001</v>
      </c>
      <c r="N370" s="5">
        <v>55.570468900000002</v>
      </c>
      <c r="O370" s="5">
        <v>59.693832399999998</v>
      </c>
      <c r="P370" s="5">
        <v>46.28105927</v>
      </c>
      <c r="Q370" s="5">
        <v>53.84845352</v>
      </c>
      <c r="R370" s="5">
        <v>7.0269842149999997</v>
      </c>
      <c r="S370" s="5"/>
      <c r="T370" s="5"/>
      <c r="U370" s="5">
        <v>7.0269842149999997</v>
      </c>
      <c r="V370" s="5">
        <v>67.703575130000004</v>
      </c>
      <c r="W370" s="5">
        <v>57.345508580000001</v>
      </c>
      <c r="X370" s="5">
        <v>79.561721800000001</v>
      </c>
      <c r="Y370" s="5">
        <v>68.203601840000005</v>
      </c>
      <c r="Z370" s="5">
        <v>10.70418358</v>
      </c>
      <c r="AA370" s="5">
        <v>13.513684270000001</v>
      </c>
      <c r="AB370" s="5"/>
      <c r="AC370" s="5">
        <v>12.108933929999999</v>
      </c>
      <c r="AD370" s="5">
        <v>150.4075775</v>
      </c>
      <c r="AE370" s="5">
        <v>143.3405151</v>
      </c>
      <c r="AF370" s="5">
        <v>143.68286130000001</v>
      </c>
      <c r="AG370" s="5">
        <v>145.810318</v>
      </c>
      <c r="AH370" s="5">
        <v>45.868198390000003</v>
      </c>
      <c r="AI370" s="5">
        <v>38.030529020000003</v>
      </c>
      <c r="AJ370" s="5"/>
      <c r="AK370" s="5">
        <v>41.94936371</v>
      </c>
      <c r="AL370" s="5">
        <v>114.3069611</v>
      </c>
      <c r="AM370" s="5">
        <v>121.393074</v>
      </c>
      <c r="AN370" s="5">
        <v>110.72113040000001</v>
      </c>
      <c r="AO370" s="5">
        <v>115.47372180000001</v>
      </c>
      <c r="AP370" s="5"/>
      <c r="AQ370" s="5"/>
      <c r="AR370" s="5">
        <v>106.12106319999999</v>
      </c>
      <c r="AS370" s="5">
        <v>106.12106319999999</v>
      </c>
      <c r="AT370" s="5">
        <v>105.5953293</v>
      </c>
      <c r="AU370" s="5">
        <v>188.497467</v>
      </c>
      <c r="AV370" s="5">
        <v>129.7188568</v>
      </c>
      <c r="AW370" s="5">
        <v>141.27055100000001</v>
      </c>
      <c r="AX370" s="5">
        <v>51.046527859999998</v>
      </c>
      <c r="AY370" s="5">
        <v>48.061534880000004</v>
      </c>
      <c r="AZ370" s="5">
        <v>101.80439</v>
      </c>
      <c r="BA370" s="5">
        <v>66.970817569999994</v>
      </c>
    </row>
    <row r="371" spans="1:53" x14ac:dyDescent="0.2">
      <c r="A371" s="1">
        <v>368</v>
      </c>
      <c r="B371" s="1" t="s">
        <v>7974</v>
      </c>
      <c r="C371" s="6" t="s">
        <v>28043</v>
      </c>
      <c r="D371" s="6" t="s">
        <v>7976</v>
      </c>
      <c r="E371" s="1" t="s">
        <v>7977</v>
      </c>
      <c r="F371" s="5">
        <v>200.04925539999999</v>
      </c>
      <c r="G371" s="5">
        <v>452.84793089999999</v>
      </c>
      <c r="H371" s="5">
        <v>592.57373050000001</v>
      </c>
      <c r="I371" s="5">
        <v>415.15697219999998</v>
      </c>
      <c r="J371" s="5">
        <v>53.567554469999997</v>
      </c>
      <c r="K371" s="5">
        <v>41.041889189999999</v>
      </c>
      <c r="L371" s="5">
        <v>64.995559689999993</v>
      </c>
      <c r="M371" s="5">
        <v>53.201667790000002</v>
      </c>
      <c r="N371" s="5">
        <v>139.5115662</v>
      </c>
      <c r="O371" s="5">
        <v>126.8975525</v>
      </c>
      <c r="P371" s="5">
        <v>96.367568969999994</v>
      </c>
      <c r="Q371" s="5">
        <v>120.9255625</v>
      </c>
      <c r="R371" s="5"/>
      <c r="S371" s="5"/>
      <c r="T371" s="5"/>
      <c r="U371" s="5"/>
      <c r="V371" s="5">
        <v>179.9750214</v>
      </c>
      <c r="W371" s="5">
        <v>182.1611786</v>
      </c>
      <c r="X371" s="5">
        <v>155.52027889999999</v>
      </c>
      <c r="Y371" s="5">
        <v>172.55215960000001</v>
      </c>
      <c r="Z371" s="5">
        <v>58.289600370000002</v>
      </c>
      <c r="AA371" s="5">
        <v>61.60329437</v>
      </c>
      <c r="AB371" s="5">
        <v>58.241905209999999</v>
      </c>
      <c r="AC371" s="5">
        <v>59.37826665</v>
      </c>
      <c r="AD371" s="5"/>
      <c r="AE371" s="5">
        <v>80.438117980000001</v>
      </c>
      <c r="AF371" s="5">
        <v>76.760360719999994</v>
      </c>
      <c r="AG371" s="5">
        <v>78.599239350000005</v>
      </c>
      <c r="AH371" s="5">
        <v>78.422012330000001</v>
      </c>
      <c r="AI371" s="5">
        <v>104.9866104</v>
      </c>
      <c r="AJ371" s="5">
        <v>139.7859497</v>
      </c>
      <c r="AK371" s="5">
        <v>107.7315241</v>
      </c>
      <c r="AL371" s="5">
        <v>205.2330627</v>
      </c>
      <c r="AM371" s="5">
        <v>198.0935211</v>
      </c>
      <c r="AN371" s="5">
        <v>200.95823669999999</v>
      </c>
      <c r="AO371" s="5">
        <v>201.42827349999999</v>
      </c>
      <c r="AP371" s="5">
        <v>78.385032649999999</v>
      </c>
      <c r="AQ371" s="5">
        <v>97.055191039999997</v>
      </c>
      <c r="AR371" s="5">
        <v>92.559341430000003</v>
      </c>
      <c r="AS371" s="5">
        <v>89.333188370000002</v>
      </c>
      <c r="AT371" s="5">
        <v>327.62005620000002</v>
      </c>
      <c r="AU371" s="5">
        <v>542.51660159999994</v>
      </c>
      <c r="AV371" s="5">
        <v>228.0553894</v>
      </c>
      <c r="AW371" s="5">
        <v>366.06401570000003</v>
      </c>
      <c r="AX371" s="5">
        <v>131.3706512</v>
      </c>
      <c r="AY371" s="5">
        <v>123.5883484</v>
      </c>
      <c r="AZ371" s="5">
        <v>115.0635223</v>
      </c>
      <c r="BA371" s="5">
        <v>123.3408407</v>
      </c>
    </row>
    <row r="372" spans="1:53" x14ac:dyDescent="0.2">
      <c r="A372" s="1">
        <v>369</v>
      </c>
      <c r="B372" s="1" t="s">
        <v>7986</v>
      </c>
      <c r="C372" s="6" t="s">
        <v>28044</v>
      </c>
      <c r="D372" s="6" t="s">
        <v>7988</v>
      </c>
      <c r="E372" s="1" t="s">
        <v>7989</v>
      </c>
      <c r="F372" s="5"/>
      <c r="G372" s="5"/>
      <c r="H372" s="5"/>
      <c r="I372" s="5"/>
      <c r="J372" s="5">
        <v>31.428754810000001</v>
      </c>
      <c r="K372" s="5">
        <v>44.48307037</v>
      </c>
      <c r="L372" s="5">
        <v>30.179143910000001</v>
      </c>
      <c r="M372" s="5">
        <v>35.36365636</v>
      </c>
      <c r="N372" s="5">
        <v>61.139312740000001</v>
      </c>
      <c r="O372" s="5">
        <v>46.97675323</v>
      </c>
      <c r="P372" s="5">
        <v>23.599643709999999</v>
      </c>
      <c r="Q372" s="5">
        <v>43.905236559999999</v>
      </c>
      <c r="R372" s="5"/>
      <c r="S372" s="5">
        <v>13.2380476</v>
      </c>
      <c r="T372" s="5">
        <v>15.81494045</v>
      </c>
      <c r="U372" s="5">
        <v>14.52649403</v>
      </c>
      <c r="V372" s="5"/>
      <c r="W372" s="5">
        <v>173.02268979999999</v>
      </c>
      <c r="X372" s="5">
        <v>25.170265199999999</v>
      </c>
      <c r="Y372" s="5">
        <v>99.09647751</v>
      </c>
      <c r="Z372" s="5">
        <v>43.59685898</v>
      </c>
      <c r="AA372" s="5">
        <v>38.934139250000001</v>
      </c>
      <c r="AB372" s="5">
        <v>31.410730359999999</v>
      </c>
      <c r="AC372" s="5">
        <v>37.980576200000002</v>
      </c>
      <c r="AD372" s="5"/>
      <c r="AE372" s="5"/>
      <c r="AF372" s="5"/>
      <c r="AG372" s="5"/>
      <c r="AH372" s="5"/>
      <c r="AI372" s="5"/>
      <c r="AJ372" s="5"/>
      <c r="AK372" s="5"/>
      <c r="AL372" s="5"/>
      <c r="AM372" s="5">
        <v>39.311870570000004</v>
      </c>
      <c r="AN372" s="5"/>
      <c r="AO372" s="5">
        <v>39.311870570000004</v>
      </c>
      <c r="AP372" s="5">
        <v>55.25137711</v>
      </c>
      <c r="AQ372" s="5"/>
      <c r="AR372" s="5"/>
      <c r="AS372" s="5">
        <v>55.25137711</v>
      </c>
      <c r="AT372" s="5"/>
      <c r="AU372" s="5"/>
      <c r="AV372" s="5"/>
      <c r="AW372" s="5"/>
      <c r="AX372" s="5">
        <v>23.871164319999998</v>
      </c>
      <c r="AY372" s="5">
        <v>30.842668530000001</v>
      </c>
      <c r="AZ372" s="5"/>
      <c r="BA372" s="5">
        <v>27.356916429999998</v>
      </c>
    </row>
    <row r="373" spans="1:53" x14ac:dyDescent="0.2">
      <c r="A373" s="1">
        <v>370</v>
      </c>
      <c r="B373" s="1" t="s">
        <v>8002</v>
      </c>
      <c r="C373" s="6" t="s">
        <v>28045</v>
      </c>
      <c r="D373" s="6" t="s">
        <v>8004</v>
      </c>
      <c r="E373" s="1" t="s">
        <v>8005</v>
      </c>
      <c r="F373" s="5"/>
      <c r="G373" s="5"/>
      <c r="H373" s="5"/>
      <c r="I373" s="5"/>
      <c r="J373" s="5">
        <v>37.391960140000002</v>
      </c>
      <c r="K373" s="5">
        <v>19.912887569999999</v>
      </c>
      <c r="L373" s="5">
        <v>18.789407730000001</v>
      </c>
      <c r="M373" s="5">
        <v>25.364751819999999</v>
      </c>
      <c r="N373" s="5">
        <v>9.8291435239999991</v>
      </c>
      <c r="O373" s="5">
        <v>20.948635100000001</v>
      </c>
      <c r="P373" s="5">
        <v>12.401671410000001</v>
      </c>
      <c r="Q373" s="5">
        <v>14.393150009999999</v>
      </c>
      <c r="R373" s="5">
        <v>10.41500759</v>
      </c>
      <c r="S373" s="5">
        <v>37.604385379999997</v>
      </c>
      <c r="T373" s="5">
        <v>12.37809944</v>
      </c>
      <c r="U373" s="5">
        <v>20.132497470000001</v>
      </c>
      <c r="V373" s="5">
        <v>29.072175980000001</v>
      </c>
      <c r="W373" s="5">
        <v>18.035789489999999</v>
      </c>
      <c r="X373" s="5"/>
      <c r="Y373" s="5">
        <v>23.553982730000001</v>
      </c>
      <c r="Z373" s="5">
        <v>37.571834559999999</v>
      </c>
      <c r="AA373" s="5">
        <v>32.313327790000002</v>
      </c>
      <c r="AB373" s="5">
        <v>30.938898089999999</v>
      </c>
      <c r="AC373" s="5">
        <v>33.608020150000002</v>
      </c>
      <c r="AD373" s="5"/>
      <c r="AE373" s="5">
        <v>27.366157529999999</v>
      </c>
      <c r="AF373" s="5">
        <v>35.411838529999997</v>
      </c>
      <c r="AG373" s="5">
        <v>31.38899803</v>
      </c>
      <c r="AH373" s="5">
        <v>62.443214419999997</v>
      </c>
      <c r="AI373" s="5">
        <v>80.666198730000005</v>
      </c>
      <c r="AJ373" s="5">
        <v>57.499252319999997</v>
      </c>
      <c r="AK373" s="5">
        <v>66.869555160000004</v>
      </c>
      <c r="AL373" s="5">
        <v>75.494667050000004</v>
      </c>
      <c r="AM373" s="5"/>
      <c r="AN373" s="5"/>
      <c r="AO373" s="5">
        <v>75.494667050000004</v>
      </c>
      <c r="AP373" s="5">
        <v>157.2939758</v>
      </c>
      <c r="AQ373" s="5">
        <v>91.325141909999999</v>
      </c>
      <c r="AR373" s="5">
        <v>121.2085419</v>
      </c>
      <c r="AS373" s="5">
        <v>123.2758865</v>
      </c>
      <c r="AT373" s="5"/>
      <c r="AU373" s="5"/>
      <c r="AV373" s="5"/>
      <c r="AW373" s="5"/>
      <c r="AX373" s="5">
        <v>76.169204710000002</v>
      </c>
      <c r="AY373" s="5">
        <v>76.540901180000006</v>
      </c>
      <c r="AZ373" s="5">
        <v>64.15562439</v>
      </c>
      <c r="BA373" s="5">
        <v>72.288576759999998</v>
      </c>
    </row>
    <row r="374" spans="1:53" x14ac:dyDescent="0.2">
      <c r="A374" s="1">
        <v>371</v>
      </c>
      <c r="B374" s="1" t="s">
        <v>8014</v>
      </c>
      <c r="C374" s="6" t="s">
        <v>28046</v>
      </c>
      <c r="D374" s="6" t="s">
        <v>8016</v>
      </c>
      <c r="E374" s="1" t="s">
        <v>8017</v>
      </c>
      <c r="F374" s="5"/>
      <c r="G374" s="5"/>
      <c r="H374" s="5"/>
      <c r="I374" s="5"/>
      <c r="J374" s="5">
        <v>5.3720932010000002</v>
      </c>
      <c r="K374" s="5">
        <v>6.7027177809999996</v>
      </c>
      <c r="L374" s="5">
        <v>6.1666512490000001</v>
      </c>
      <c r="M374" s="5">
        <v>6.0804874099999999</v>
      </c>
      <c r="N374" s="5">
        <v>12.067415240000001</v>
      </c>
      <c r="O374" s="5">
        <v>4.3218345640000004</v>
      </c>
      <c r="P374" s="5">
        <v>14.82919502</v>
      </c>
      <c r="Q374" s="5">
        <v>10.406148269999999</v>
      </c>
      <c r="R374" s="5">
        <v>9.8652315139999995</v>
      </c>
      <c r="S374" s="5">
        <v>3.618763924</v>
      </c>
      <c r="T374" s="5">
        <v>15.145311359999999</v>
      </c>
      <c r="U374" s="5">
        <v>9.5431022639999998</v>
      </c>
      <c r="V374" s="5"/>
      <c r="W374" s="5"/>
      <c r="X374" s="5"/>
      <c r="Y374" s="5"/>
      <c r="Z374" s="5">
        <v>5.6879768369999999</v>
      </c>
      <c r="AA374" s="5">
        <v>7.703504562</v>
      </c>
      <c r="AB374" s="5">
        <v>8.4977312089999995</v>
      </c>
      <c r="AC374" s="5">
        <v>7.2964042029999998</v>
      </c>
      <c r="AD374" s="5"/>
      <c r="AE374" s="5">
        <v>5.3750200269999997</v>
      </c>
      <c r="AF374" s="5"/>
      <c r="AG374" s="5">
        <v>5.3750200269999997</v>
      </c>
      <c r="AH374" s="5">
        <v>4.47222805</v>
      </c>
      <c r="AI374" s="5">
        <v>6.9079751969999998</v>
      </c>
      <c r="AJ374" s="5"/>
      <c r="AK374" s="5">
        <v>5.6901016240000004</v>
      </c>
      <c r="AL374" s="5"/>
      <c r="AM374" s="5"/>
      <c r="AN374" s="5">
        <v>11.60540104</v>
      </c>
      <c r="AO374" s="5">
        <v>11.60540104</v>
      </c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</row>
    <row r="375" spans="1:53" x14ac:dyDescent="0.2">
      <c r="A375" s="1">
        <v>372</v>
      </c>
      <c r="B375" s="1" t="s">
        <v>8046</v>
      </c>
      <c r="C375" s="6" t="s">
        <v>28047</v>
      </c>
      <c r="D375" s="6" t="s">
        <v>8048</v>
      </c>
      <c r="E375" s="1" t="s">
        <v>8049</v>
      </c>
      <c r="F375" s="5">
        <v>78.59201813</v>
      </c>
      <c r="G375" s="5"/>
      <c r="H375" s="5"/>
      <c r="I375" s="5">
        <v>78.59201813</v>
      </c>
      <c r="J375" s="5"/>
      <c r="K375" s="5">
        <v>19.246364589999999</v>
      </c>
      <c r="L375" s="5"/>
      <c r="M375" s="5">
        <v>19.246364589999999</v>
      </c>
      <c r="N375" s="5">
        <v>39.19536591</v>
      </c>
      <c r="O375" s="5">
        <v>28.54029083</v>
      </c>
      <c r="P375" s="5">
        <v>41.078575129999997</v>
      </c>
      <c r="Q375" s="5">
        <v>36.271410619999997</v>
      </c>
      <c r="R375" s="5"/>
      <c r="S375" s="5"/>
      <c r="T375" s="5"/>
      <c r="U375" s="5"/>
      <c r="V375" s="5">
        <v>54.437381739999999</v>
      </c>
      <c r="W375" s="5">
        <v>16.164939879999999</v>
      </c>
      <c r="X375" s="5"/>
      <c r="Y375" s="5">
        <v>35.301160809999999</v>
      </c>
      <c r="Z375" s="5">
        <v>25.257604600000001</v>
      </c>
      <c r="AA375" s="5"/>
      <c r="AB375" s="5"/>
      <c r="AC375" s="5">
        <v>25.257604600000001</v>
      </c>
      <c r="AD375" s="5">
        <v>67.936653140000004</v>
      </c>
      <c r="AE375" s="5">
        <v>41.39834595</v>
      </c>
      <c r="AF375" s="5">
        <v>58.15514374</v>
      </c>
      <c r="AG375" s="5">
        <v>55.830047610000001</v>
      </c>
      <c r="AH375" s="5"/>
      <c r="AI375" s="5">
        <v>80.338706970000004</v>
      </c>
      <c r="AJ375" s="5"/>
      <c r="AK375" s="5">
        <v>80.338706970000004</v>
      </c>
      <c r="AL375" s="5"/>
      <c r="AM375" s="5">
        <v>63.520576480000003</v>
      </c>
      <c r="AN375" s="5">
        <v>50.836353299999999</v>
      </c>
      <c r="AO375" s="5">
        <v>57.178464890000001</v>
      </c>
      <c r="AP375" s="5">
        <v>24.108158110000002</v>
      </c>
      <c r="AQ375" s="5">
        <v>33.109497070000003</v>
      </c>
      <c r="AR375" s="5"/>
      <c r="AS375" s="5">
        <v>28.608827590000001</v>
      </c>
      <c r="AT375" s="5"/>
      <c r="AU375" s="5">
        <v>186.46107480000001</v>
      </c>
      <c r="AV375" s="5"/>
      <c r="AW375" s="5">
        <v>186.46107480000001</v>
      </c>
      <c r="AX375" s="5"/>
      <c r="AY375" s="5"/>
      <c r="AZ375" s="5"/>
      <c r="BA375" s="5"/>
    </row>
    <row r="376" spans="1:53" x14ac:dyDescent="0.2">
      <c r="A376" s="1">
        <v>373</v>
      </c>
      <c r="B376" s="1" t="s">
        <v>8066</v>
      </c>
      <c r="C376" s="6" t="s">
        <v>28048</v>
      </c>
      <c r="D376" s="6" t="s">
        <v>28389</v>
      </c>
      <c r="E376" s="1" t="s">
        <v>8069</v>
      </c>
      <c r="F376" s="5">
        <v>216.1281433</v>
      </c>
      <c r="G376" s="5">
        <v>268.4270325</v>
      </c>
      <c r="H376" s="5">
        <v>252.42984010000001</v>
      </c>
      <c r="I376" s="5">
        <v>245.66167200000001</v>
      </c>
      <c r="J376" s="5">
        <v>124.53890989999999</v>
      </c>
      <c r="K376" s="5">
        <v>202.8271637</v>
      </c>
      <c r="L376" s="5">
        <v>200.24972529999999</v>
      </c>
      <c r="M376" s="5">
        <v>175.87193300000001</v>
      </c>
      <c r="N376" s="5">
        <v>816.47369379999998</v>
      </c>
      <c r="O376" s="5">
        <v>838.42681879999998</v>
      </c>
      <c r="P376" s="5">
        <v>814.22332759999995</v>
      </c>
      <c r="Q376" s="5">
        <v>823.04128009999999</v>
      </c>
      <c r="R376" s="5">
        <v>123.7274857</v>
      </c>
      <c r="S376" s="5">
        <v>197.82257079999999</v>
      </c>
      <c r="T376" s="5">
        <v>92.733879090000002</v>
      </c>
      <c r="U376" s="5">
        <v>138.0946452</v>
      </c>
      <c r="V376" s="5">
        <v>529.6306763</v>
      </c>
      <c r="W376" s="5">
        <v>566.29754639999999</v>
      </c>
      <c r="X376" s="5">
        <v>601.73956299999998</v>
      </c>
      <c r="Y376" s="5">
        <v>565.88926189999995</v>
      </c>
      <c r="Z376" s="5">
        <v>78.187759400000004</v>
      </c>
      <c r="AA376" s="5">
        <v>72.868186949999995</v>
      </c>
      <c r="AB376" s="5">
        <v>115.59864810000001</v>
      </c>
      <c r="AC376" s="5">
        <v>88.884864809999996</v>
      </c>
      <c r="AD376" s="5">
        <v>541.36590579999995</v>
      </c>
      <c r="AE376" s="5">
        <v>482.93228149999999</v>
      </c>
      <c r="AF376" s="5">
        <v>465.35269169999998</v>
      </c>
      <c r="AG376" s="5">
        <v>496.55029300000001</v>
      </c>
      <c r="AH376" s="5">
        <v>206.05549619999999</v>
      </c>
      <c r="AI376" s="5">
        <v>187.3773041</v>
      </c>
      <c r="AJ376" s="5">
        <v>189.42472839999999</v>
      </c>
      <c r="AK376" s="5">
        <v>194.28584290000001</v>
      </c>
      <c r="AL376" s="5">
        <v>401.8327026</v>
      </c>
      <c r="AM376" s="5">
        <v>766.41888429999995</v>
      </c>
      <c r="AN376" s="5">
        <v>416.55804439999997</v>
      </c>
      <c r="AO376" s="5">
        <v>528.26987710000003</v>
      </c>
      <c r="AP376" s="5">
        <v>237.05181880000001</v>
      </c>
      <c r="AQ376" s="5">
        <v>268.00241089999997</v>
      </c>
      <c r="AR376" s="5">
        <v>238.65525819999999</v>
      </c>
      <c r="AS376" s="5">
        <v>247.9031626</v>
      </c>
      <c r="AT376" s="5">
        <v>656.20825200000002</v>
      </c>
      <c r="AU376" s="5">
        <v>645.10046390000002</v>
      </c>
      <c r="AV376" s="5">
        <v>1050.588013</v>
      </c>
      <c r="AW376" s="5">
        <v>783.96557619999999</v>
      </c>
      <c r="AX376" s="5">
        <v>98.176383970000003</v>
      </c>
      <c r="AY376" s="5">
        <v>103.7267532</v>
      </c>
      <c r="AZ376" s="5">
        <v>85.570777890000002</v>
      </c>
      <c r="BA376" s="5">
        <v>95.824638370000002</v>
      </c>
    </row>
    <row r="377" spans="1:53" x14ac:dyDescent="0.2">
      <c r="A377" s="1">
        <v>374</v>
      </c>
      <c r="B377" s="1" t="s">
        <v>27603</v>
      </c>
      <c r="C377" s="6" t="s">
        <v>28049</v>
      </c>
      <c r="D377" s="6" t="s">
        <v>28390</v>
      </c>
      <c r="E377" s="1" t="s">
        <v>28540</v>
      </c>
      <c r="F377" s="5"/>
      <c r="G377" s="5"/>
      <c r="H377" s="5"/>
      <c r="I377" s="5"/>
      <c r="J377" s="5">
        <v>47.061359410000001</v>
      </c>
      <c r="K377" s="5">
        <v>20.90020561</v>
      </c>
      <c r="L377" s="5">
        <v>58.329685210000001</v>
      </c>
      <c r="M377" s="5">
        <v>42.097083410000003</v>
      </c>
      <c r="N377" s="5">
        <v>46.65538025</v>
      </c>
      <c r="O377" s="5">
        <v>45.24054718</v>
      </c>
      <c r="P377" s="5">
        <v>60.388801569999998</v>
      </c>
      <c r="Q377" s="5">
        <v>50.761576329999997</v>
      </c>
      <c r="R377" s="5">
        <v>7.675865173</v>
      </c>
      <c r="S377" s="5">
        <v>52.81669617</v>
      </c>
      <c r="T377" s="5">
        <v>76.791770940000006</v>
      </c>
      <c r="U377" s="5">
        <v>45.761444089999998</v>
      </c>
      <c r="V377" s="5">
        <v>58.564407350000003</v>
      </c>
      <c r="W377" s="5">
        <v>34.086166380000002</v>
      </c>
      <c r="X377" s="5">
        <v>96.666320799999994</v>
      </c>
      <c r="Y377" s="5">
        <v>63.105631510000002</v>
      </c>
      <c r="Z377" s="5">
        <v>47.075103759999998</v>
      </c>
      <c r="AA377" s="5">
        <v>43.370635989999997</v>
      </c>
      <c r="AB377" s="5">
        <v>43.107246400000001</v>
      </c>
      <c r="AC377" s="5">
        <v>44.517662049999998</v>
      </c>
      <c r="AD377" s="5"/>
      <c r="AE377" s="5">
        <v>33.271675109999997</v>
      </c>
      <c r="AF377" s="5">
        <v>23.275903700000001</v>
      </c>
      <c r="AG377" s="5">
        <v>28.273789409999999</v>
      </c>
      <c r="AH377" s="5">
        <v>53.883941649999997</v>
      </c>
      <c r="AI377" s="5">
        <v>63.13677216</v>
      </c>
      <c r="AJ377" s="5">
        <v>54.639389039999998</v>
      </c>
      <c r="AK377" s="5">
        <v>57.22003428</v>
      </c>
      <c r="AL377" s="5">
        <v>27.13593483</v>
      </c>
      <c r="AM377" s="5"/>
      <c r="AN377" s="5"/>
      <c r="AO377" s="5">
        <v>27.13593483</v>
      </c>
      <c r="AP377" s="5">
        <v>43.501289370000002</v>
      </c>
      <c r="AQ377" s="5">
        <v>34.947422029999998</v>
      </c>
      <c r="AR377" s="5">
        <v>39.10693741</v>
      </c>
      <c r="AS377" s="5">
        <v>39.185216269999998</v>
      </c>
      <c r="AT377" s="5"/>
      <c r="AU377" s="5">
        <v>52.775550840000001</v>
      </c>
      <c r="AV377" s="5"/>
      <c r="AW377" s="5">
        <v>52.775550840000001</v>
      </c>
      <c r="AX377" s="5">
        <v>52.804939269999998</v>
      </c>
      <c r="AY377" s="5">
        <v>61.727306370000001</v>
      </c>
      <c r="AZ377" s="5">
        <v>57.558788300000003</v>
      </c>
      <c r="BA377" s="5">
        <v>57.363677979999999</v>
      </c>
    </row>
    <row r="378" spans="1:53" x14ac:dyDescent="0.2">
      <c r="A378" s="1">
        <v>375</v>
      </c>
      <c r="B378" s="1" t="s">
        <v>8098</v>
      </c>
      <c r="C378" s="6" t="s">
        <v>28050</v>
      </c>
      <c r="D378" s="6" t="s">
        <v>8100</v>
      </c>
      <c r="E378" s="1" t="s">
        <v>8101</v>
      </c>
      <c r="F378" s="5">
        <v>63.057201390000003</v>
      </c>
      <c r="G378" s="5">
        <v>173.568985</v>
      </c>
      <c r="H378" s="5">
        <v>151.66728209999999</v>
      </c>
      <c r="I378" s="5">
        <v>129.4311562</v>
      </c>
      <c r="J378" s="5">
        <v>77.827461240000005</v>
      </c>
      <c r="K378" s="5">
        <v>52.279636379999999</v>
      </c>
      <c r="L378" s="5">
        <v>54.152133939999999</v>
      </c>
      <c r="M378" s="5">
        <v>61.419743859999997</v>
      </c>
      <c r="N378" s="5">
        <v>93.318977360000005</v>
      </c>
      <c r="O378" s="5">
        <v>97.404533389999997</v>
      </c>
      <c r="P378" s="5">
        <v>104.64414979999999</v>
      </c>
      <c r="Q378" s="5">
        <v>98.455886840000005</v>
      </c>
      <c r="R378" s="5"/>
      <c r="S378" s="5"/>
      <c r="T378" s="5"/>
      <c r="U378" s="5"/>
      <c r="V378" s="5">
        <v>84.403656010000006</v>
      </c>
      <c r="W378" s="5">
        <v>69.916389469999999</v>
      </c>
      <c r="X378" s="5">
        <v>58.387062069999999</v>
      </c>
      <c r="Y378" s="5">
        <v>70.902369179999994</v>
      </c>
      <c r="Z378" s="5">
        <v>181.69203189999999</v>
      </c>
      <c r="AA378" s="5">
        <v>194.31903080000001</v>
      </c>
      <c r="AB378" s="5">
        <v>170.13249210000001</v>
      </c>
      <c r="AC378" s="5">
        <v>182.0478516</v>
      </c>
      <c r="AD378" s="5">
        <v>71.954994200000002</v>
      </c>
      <c r="AE378" s="5">
        <v>77.178970340000006</v>
      </c>
      <c r="AF378" s="5">
        <v>80.221984860000006</v>
      </c>
      <c r="AG378" s="5">
        <v>76.451983130000002</v>
      </c>
      <c r="AH378" s="5">
        <v>59.355018620000003</v>
      </c>
      <c r="AI378" s="5">
        <v>44.761951449999998</v>
      </c>
      <c r="AJ378" s="5">
        <v>65.240364069999998</v>
      </c>
      <c r="AK378" s="5">
        <v>56.452444710000002</v>
      </c>
      <c r="AL378" s="5">
        <v>87.601577759999998</v>
      </c>
      <c r="AM378" s="5">
        <v>90.713691710000006</v>
      </c>
      <c r="AN378" s="5">
        <v>77.08888245</v>
      </c>
      <c r="AO378" s="5">
        <v>85.134717309999999</v>
      </c>
      <c r="AP378" s="5">
        <v>81.048362729999994</v>
      </c>
      <c r="AQ378" s="5">
        <v>83.889938349999994</v>
      </c>
      <c r="AR378" s="5">
        <v>99.781166080000006</v>
      </c>
      <c r="AS378" s="5">
        <v>88.23982239</v>
      </c>
      <c r="AT378" s="5">
        <v>182.46139529999999</v>
      </c>
      <c r="AU378" s="5">
        <v>252.927536</v>
      </c>
      <c r="AV378" s="5">
        <v>169.94934079999999</v>
      </c>
      <c r="AW378" s="5">
        <v>201.77942400000001</v>
      </c>
      <c r="AX378" s="5"/>
      <c r="AY378" s="5">
        <v>81.661003109999996</v>
      </c>
      <c r="AZ378" s="5"/>
      <c r="BA378" s="5">
        <v>81.661003109999996</v>
      </c>
    </row>
    <row r="379" spans="1:53" x14ac:dyDescent="0.2">
      <c r="A379" s="1">
        <v>376</v>
      </c>
      <c r="B379" s="1" t="s">
        <v>8150</v>
      </c>
      <c r="C379" s="6" t="s">
        <v>28051</v>
      </c>
      <c r="D379" s="6" t="s">
        <v>8152</v>
      </c>
      <c r="E379" s="1" t="s">
        <v>8153</v>
      </c>
      <c r="F379" s="5">
        <v>65.538909910000001</v>
      </c>
      <c r="G379" s="5">
        <v>50.66069031</v>
      </c>
      <c r="H379" s="5">
        <v>60.416305540000003</v>
      </c>
      <c r="I379" s="5">
        <v>58.871968590000002</v>
      </c>
      <c r="J379" s="5">
        <v>34.639503480000002</v>
      </c>
      <c r="K379" s="5">
        <v>41.825077059999998</v>
      </c>
      <c r="L379" s="5">
        <v>39.602500919999997</v>
      </c>
      <c r="M379" s="5">
        <v>38.689027150000001</v>
      </c>
      <c r="N379" s="5">
        <v>52.945011139999998</v>
      </c>
      <c r="O379" s="5">
        <v>97.36140442</v>
      </c>
      <c r="P379" s="5">
        <v>77.795326230000001</v>
      </c>
      <c r="Q379" s="5">
        <v>76.033913929999997</v>
      </c>
      <c r="R379" s="5"/>
      <c r="S379" s="5"/>
      <c r="T379" s="5"/>
      <c r="U379" s="5"/>
      <c r="V379" s="5">
        <v>107.999382</v>
      </c>
      <c r="W379" s="5">
        <v>60.777427670000002</v>
      </c>
      <c r="X379" s="5">
        <v>116.6037369</v>
      </c>
      <c r="Y379" s="5">
        <v>95.126848859999996</v>
      </c>
      <c r="Z379" s="5">
        <v>46.943614959999998</v>
      </c>
      <c r="AA379" s="5">
        <v>54.320247649999999</v>
      </c>
      <c r="AB379" s="5">
        <v>43.021232599999998</v>
      </c>
      <c r="AC379" s="5">
        <v>48.095031740000003</v>
      </c>
      <c r="AD379" s="5">
        <v>121.63519290000001</v>
      </c>
      <c r="AE379" s="5">
        <v>111.6991501</v>
      </c>
      <c r="AF379" s="5">
        <v>109.3633347</v>
      </c>
      <c r="AG379" s="5">
        <v>114.2325592</v>
      </c>
      <c r="AH379" s="5">
        <v>42.99031067</v>
      </c>
      <c r="AI379" s="5">
        <v>39.76557159</v>
      </c>
      <c r="AJ379" s="5">
        <v>62.23367691</v>
      </c>
      <c r="AK379" s="5">
        <v>48.329853059999998</v>
      </c>
      <c r="AL379" s="5"/>
      <c r="AM379" s="5">
        <v>56.28264618</v>
      </c>
      <c r="AN379" s="5"/>
      <c r="AO379" s="5">
        <v>56.28264618</v>
      </c>
      <c r="AP379" s="5"/>
      <c r="AQ379" s="5">
        <v>38.069713589999999</v>
      </c>
      <c r="AR379" s="5">
        <v>114.05217740000001</v>
      </c>
      <c r="AS379" s="5">
        <v>76.060945509999996</v>
      </c>
      <c r="AT379" s="5"/>
      <c r="AU379" s="5"/>
      <c r="AV379" s="5"/>
      <c r="AW379" s="5"/>
      <c r="AX379" s="5">
        <v>23.52834129</v>
      </c>
      <c r="AY379" s="5">
        <v>29.161386490000002</v>
      </c>
      <c r="AZ379" s="5">
        <v>41.022850040000002</v>
      </c>
      <c r="BA379" s="5">
        <v>31.237525940000001</v>
      </c>
    </row>
    <row r="380" spans="1:53" x14ac:dyDescent="0.2">
      <c r="A380" s="1">
        <v>377</v>
      </c>
      <c r="B380" s="1" t="s">
        <v>27604</v>
      </c>
      <c r="C380" s="6" t="s">
        <v>28052</v>
      </c>
      <c r="D380" s="6" t="s">
        <v>8180</v>
      </c>
      <c r="E380" s="1" t="s">
        <v>28541</v>
      </c>
      <c r="F380" s="5">
        <v>285.45025629999998</v>
      </c>
      <c r="G380" s="5">
        <v>243.74464420000001</v>
      </c>
      <c r="H380" s="5">
        <v>339.45230099999998</v>
      </c>
      <c r="I380" s="5">
        <v>289.54906720000002</v>
      </c>
      <c r="J380" s="5">
        <v>15.28583527</v>
      </c>
      <c r="K380" s="5">
        <v>26.401456830000001</v>
      </c>
      <c r="L380" s="5">
        <v>15.449099540000001</v>
      </c>
      <c r="M380" s="5">
        <v>19.04546388</v>
      </c>
      <c r="N380" s="5">
        <v>70.799583440000006</v>
      </c>
      <c r="O380" s="5">
        <v>69.139472960000006</v>
      </c>
      <c r="P380" s="5">
        <v>62.240531920000002</v>
      </c>
      <c r="Q380" s="5">
        <v>67.393196110000005</v>
      </c>
      <c r="R380" s="5">
        <v>4.235737801</v>
      </c>
      <c r="S380" s="5">
        <v>37.495018010000003</v>
      </c>
      <c r="T380" s="5">
        <v>21.124488830000001</v>
      </c>
      <c r="U380" s="5">
        <v>20.951748210000002</v>
      </c>
      <c r="V380" s="5">
        <v>113.10070039999999</v>
      </c>
      <c r="W380" s="5">
        <v>127.6137619</v>
      </c>
      <c r="X380" s="5">
        <v>118.4571457</v>
      </c>
      <c r="Y380" s="5">
        <v>119.7238693</v>
      </c>
      <c r="Z380" s="5">
        <v>19.758871079999999</v>
      </c>
      <c r="AA380" s="5">
        <v>16.851690290000001</v>
      </c>
      <c r="AB380" s="5">
        <v>16.402820590000001</v>
      </c>
      <c r="AC380" s="5">
        <v>17.67112732</v>
      </c>
      <c r="AD380" s="5">
        <v>54.69861221</v>
      </c>
      <c r="AE380" s="5">
        <v>58.186561580000003</v>
      </c>
      <c r="AF380" s="5">
        <v>54.206577299999999</v>
      </c>
      <c r="AG380" s="5">
        <v>55.697250369999999</v>
      </c>
      <c r="AH380" s="5">
        <v>54.902889250000001</v>
      </c>
      <c r="AI380" s="5">
        <v>49.185256959999997</v>
      </c>
      <c r="AJ380" s="5">
        <v>63.215038300000003</v>
      </c>
      <c r="AK380" s="5">
        <v>55.767728169999998</v>
      </c>
      <c r="AL380" s="5">
        <v>133.14381409999999</v>
      </c>
      <c r="AM380" s="5">
        <v>97.205101010000007</v>
      </c>
      <c r="AN380" s="5">
        <v>136.72047420000001</v>
      </c>
      <c r="AO380" s="5">
        <v>122.3564631</v>
      </c>
      <c r="AP380" s="5"/>
      <c r="AQ380" s="5">
        <v>25.594772339999999</v>
      </c>
      <c r="AR380" s="5">
        <v>24.562313079999999</v>
      </c>
      <c r="AS380" s="5">
        <v>25.078542710000001</v>
      </c>
      <c r="AT380" s="5"/>
      <c r="AU380" s="5"/>
      <c r="AV380" s="5"/>
      <c r="AW380" s="5"/>
      <c r="AX380" s="5"/>
      <c r="AY380" s="5"/>
      <c r="AZ380" s="5">
        <v>172.21015929999999</v>
      </c>
      <c r="BA380" s="5">
        <v>172.21015929999999</v>
      </c>
    </row>
    <row r="381" spans="1:53" x14ac:dyDescent="0.2">
      <c r="A381" s="1">
        <v>378</v>
      </c>
      <c r="B381" s="1" t="s">
        <v>8182</v>
      </c>
      <c r="C381" s="6" t="s">
        <v>28053</v>
      </c>
      <c r="D381" s="6" t="s">
        <v>8184</v>
      </c>
      <c r="E381" s="1" t="s">
        <v>8185</v>
      </c>
      <c r="F381" s="5">
        <v>45.046546939999999</v>
      </c>
      <c r="G381" s="5">
        <v>41.002056119999999</v>
      </c>
      <c r="H381" s="5">
        <v>44.275264739999997</v>
      </c>
      <c r="I381" s="5">
        <v>43.441289269999999</v>
      </c>
      <c r="J381" s="5"/>
      <c r="K381" s="5">
        <v>6.433940411</v>
      </c>
      <c r="L381" s="5">
        <v>5.8667607310000003</v>
      </c>
      <c r="M381" s="5">
        <v>6.1503505709999997</v>
      </c>
      <c r="N381" s="5">
        <v>18.922662729999999</v>
      </c>
      <c r="O381" s="5">
        <v>25.58283806</v>
      </c>
      <c r="P381" s="5">
        <v>13.435088159999999</v>
      </c>
      <c r="Q381" s="5">
        <v>19.31352965</v>
      </c>
      <c r="R381" s="5"/>
      <c r="S381" s="5"/>
      <c r="T381" s="5"/>
      <c r="U381" s="5"/>
      <c r="V381" s="5"/>
      <c r="W381" s="5">
        <v>41.606521610000001</v>
      </c>
      <c r="X381" s="5"/>
      <c r="Y381" s="5">
        <v>41.606521610000001</v>
      </c>
      <c r="Z381" s="5">
        <v>8.2829055789999995</v>
      </c>
      <c r="AA381" s="5">
        <v>5.3172426220000002</v>
      </c>
      <c r="AB381" s="5">
        <v>9.4691362380000008</v>
      </c>
      <c r="AC381" s="5">
        <v>7.6897614799999996</v>
      </c>
      <c r="AD381" s="5">
        <v>21.58771896</v>
      </c>
      <c r="AE381" s="5">
        <v>19.54480934</v>
      </c>
      <c r="AF381" s="5">
        <v>17.957450869999999</v>
      </c>
      <c r="AG381" s="5">
        <v>19.69665972</v>
      </c>
      <c r="AH381" s="5">
        <v>19.824111940000002</v>
      </c>
      <c r="AI381" s="5">
        <v>16.55611992</v>
      </c>
      <c r="AJ381" s="5">
        <v>22.145807269999999</v>
      </c>
      <c r="AK381" s="5">
        <v>19.508679709999999</v>
      </c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>
        <v>13.027835850000001</v>
      </c>
      <c r="AY381" s="5">
        <v>10.836577419999999</v>
      </c>
      <c r="AZ381" s="5"/>
      <c r="BA381" s="5">
        <v>11.93220663</v>
      </c>
    </row>
    <row r="382" spans="1:53" x14ac:dyDescent="0.2">
      <c r="A382" s="1">
        <v>379</v>
      </c>
      <c r="B382" s="1" t="s">
        <v>8222</v>
      </c>
      <c r="C382" s="6" t="s">
        <v>28054</v>
      </c>
      <c r="D382" s="6" t="s">
        <v>8224</v>
      </c>
      <c r="E382" s="1" t="s">
        <v>8225</v>
      </c>
      <c r="F382" s="5">
        <v>71.690109250000006</v>
      </c>
      <c r="G382" s="5"/>
      <c r="H382" s="5"/>
      <c r="I382" s="5">
        <v>71.690109250000006</v>
      </c>
      <c r="J382" s="5">
        <v>86.040145870000003</v>
      </c>
      <c r="K382" s="5">
        <v>97.315666199999995</v>
      </c>
      <c r="L382" s="5">
        <v>107.9287643</v>
      </c>
      <c r="M382" s="5">
        <v>97.094858810000005</v>
      </c>
      <c r="N382" s="5">
        <v>41.119251249999998</v>
      </c>
      <c r="O382" s="5">
        <v>44.109848020000001</v>
      </c>
      <c r="P382" s="5">
        <v>51.446548460000002</v>
      </c>
      <c r="Q382" s="5">
        <v>45.558549249999999</v>
      </c>
      <c r="R382" s="5">
        <v>85.611625669999995</v>
      </c>
      <c r="S382" s="5">
        <v>109.4812469</v>
      </c>
      <c r="T382" s="5">
        <v>107.1802292</v>
      </c>
      <c r="U382" s="5">
        <v>100.75770060000001</v>
      </c>
      <c r="V382" s="5">
        <v>63.558486940000002</v>
      </c>
      <c r="W382" s="5">
        <v>33.105606080000001</v>
      </c>
      <c r="X382" s="5">
        <v>36.865753169999998</v>
      </c>
      <c r="Y382" s="5">
        <v>44.509948729999998</v>
      </c>
      <c r="Z382" s="5">
        <v>249.6333008</v>
      </c>
      <c r="AA382" s="5">
        <v>257.53073119999999</v>
      </c>
      <c r="AB382" s="5">
        <v>243.71907039999999</v>
      </c>
      <c r="AC382" s="5">
        <v>250.29436749999999</v>
      </c>
      <c r="AD382" s="5">
        <v>41.569927219999997</v>
      </c>
      <c r="AE382" s="5">
        <v>37.23122025</v>
      </c>
      <c r="AF382" s="5">
        <v>38.33509445</v>
      </c>
      <c r="AG382" s="5">
        <v>39.045413969999998</v>
      </c>
      <c r="AH382" s="5">
        <v>29.092895510000002</v>
      </c>
      <c r="AI382" s="5">
        <v>25.469274519999999</v>
      </c>
      <c r="AJ382" s="5">
        <v>29.099954610000001</v>
      </c>
      <c r="AK382" s="5">
        <v>27.887374879999999</v>
      </c>
      <c r="AL382" s="5"/>
      <c r="AM382" s="5"/>
      <c r="AN382" s="5"/>
      <c r="AO382" s="5"/>
      <c r="AP382" s="5">
        <v>44.482692720000003</v>
      </c>
      <c r="AQ382" s="5">
        <v>52.052268980000001</v>
      </c>
      <c r="AR382" s="5">
        <v>39.066112519999997</v>
      </c>
      <c r="AS382" s="5">
        <v>45.20035807</v>
      </c>
      <c r="AT382" s="5"/>
      <c r="AU382" s="5"/>
      <c r="AV382" s="5"/>
      <c r="AW382" s="5"/>
      <c r="AX382" s="5">
        <v>52.953807830000002</v>
      </c>
      <c r="AY382" s="5">
        <v>49.400192259999997</v>
      </c>
      <c r="AZ382" s="5">
        <v>45.914417270000001</v>
      </c>
      <c r="BA382" s="5">
        <v>49.422805789999998</v>
      </c>
    </row>
    <row r="383" spans="1:53" x14ac:dyDescent="0.2">
      <c r="A383" s="1">
        <v>380</v>
      </c>
      <c r="B383" s="1" t="s">
        <v>8234</v>
      </c>
      <c r="C383" s="6" t="s">
        <v>28055</v>
      </c>
      <c r="D383" s="6" t="s">
        <v>8236</v>
      </c>
      <c r="E383" s="1" t="s">
        <v>8237</v>
      </c>
      <c r="F383" s="5"/>
      <c r="G383" s="5"/>
      <c r="H383" s="5"/>
      <c r="I383" s="5"/>
      <c r="J383" s="5">
        <v>27.040098189999998</v>
      </c>
      <c r="K383" s="5">
        <v>19.184530259999999</v>
      </c>
      <c r="L383" s="5">
        <v>40.735744480000001</v>
      </c>
      <c r="M383" s="5">
        <v>28.986790970000001</v>
      </c>
      <c r="N383" s="5">
        <v>13.672098160000001</v>
      </c>
      <c r="O383" s="5">
        <v>19.401130680000001</v>
      </c>
      <c r="P383" s="5">
        <v>16.98339081</v>
      </c>
      <c r="Q383" s="5">
        <v>16.68553988</v>
      </c>
      <c r="R383" s="5">
        <v>30.8398304</v>
      </c>
      <c r="S383" s="5">
        <v>39.477474209999997</v>
      </c>
      <c r="T383" s="5">
        <v>33.222522740000002</v>
      </c>
      <c r="U383" s="5">
        <v>34.513275780000001</v>
      </c>
      <c r="V383" s="5"/>
      <c r="W383" s="5"/>
      <c r="X383" s="5"/>
      <c r="Y383" s="5"/>
      <c r="Z383" s="5">
        <v>49.051879880000001</v>
      </c>
      <c r="AA383" s="5">
        <v>55.202819820000002</v>
      </c>
      <c r="AB383" s="5">
        <v>41.747993469999997</v>
      </c>
      <c r="AC383" s="5">
        <v>48.667564390000003</v>
      </c>
      <c r="AD383" s="5"/>
      <c r="AE383" s="5"/>
      <c r="AF383" s="5"/>
      <c r="AG383" s="5"/>
      <c r="AH383" s="5">
        <v>13.082689289999999</v>
      </c>
      <c r="AI383" s="5"/>
      <c r="AJ383" s="5">
        <v>19.291282649999999</v>
      </c>
      <c r="AK383" s="5">
        <v>16.186985969999999</v>
      </c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>
        <v>42.640983579999997</v>
      </c>
      <c r="AY383" s="5">
        <v>27.75608063</v>
      </c>
      <c r="AZ383" s="5">
        <v>38.830162049999998</v>
      </c>
      <c r="BA383" s="5">
        <v>36.409075420000001</v>
      </c>
    </row>
    <row r="384" spans="1:53" x14ac:dyDescent="0.2">
      <c r="A384" s="1">
        <v>381</v>
      </c>
      <c r="B384" s="1" t="s">
        <v>27605</v>
      </c>
      <c r="C384" s="6" t="s">
        <v>28056</v>
      </c>
      <c r="D384" s="6" t="s">
        <v>28391</v>
      </c>
      <c r="E384" s="1" t="s">
        <v>28542</v>
      </c>
      <c r="F384" s="5"/>
      <c r="G384" s="5"/>
      <c r="H384" s="5"/>
      <c r="I384" s="5"/>
      <c r="J384" s="5"/>
      <c r="K384" s="5"/>
      <c r="L384" s="5"/>
      <c r="M384" s="5"/>
      <c r="N384" s="5">
        <v>83.030944820000002</v>
      </c>
      <c r="O384" s="5">
        <v>68.346878050000001</v>
      </c>
      <c r="P384" s="5">
        <v>78.901268009999995</v>
      </c>
      <c r="Q384" s="5">
        <v>76.759696959999999</v>
      </c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</row>
    <row r="385" spans="1:53" x14ac:dyDescent="0.2">
      <c r="A385" s="1">
        <v>382</v>
      </c>
      <c r="B385" s="1" t="s">
        <v>8254</v>
      </c>
      <c r="C385" s="6" t="s">
        <v>28057</v>
      </c>
      <c r="D385" s="6" t="s">
        <v>8256</v>
      </c>
      <c r="E385" s="1" t="s">
        <v>8257</v>
      </c>
      <c r="F385" s="5"/>
      <c r="G385" s="5"/>
      <c r="H385" s="5"/>
      <c r="I385" s="5"/>
      <c r="J385" s="5">
        <v>9.4095382690000005</v>
      </c>
      <c r="K385" s="5">
        <v>2.2141218189999998</v>
      </c>
      <c r="L385" s="5">
        <v>3.5828900340000001</v>
      </c>
      <c r="M385" s="5">
        <v>5.0688500400000001</v>
      </c>
      <c r="N385" s="5">
        <v>25.73949623</v>
      </c>
      <c r="O385" s="5">
        <v>22.266546250000001</v>
      </c>
      <c r="P385" s="5">
        <v>46.053348540000002</v>
      </c>
      <c r="Q385" s="5">
        <v>31.35313034</v>
      </c>
      <c r="R385" s="5"/>
      <c r="S385" s="5"/>
      <c r="T385" s="5">
        <v>29.013700490000002</v>
      </c>
      <c r="U385" s="5">
        <v>29.013700490000002</v>
      </c>
      <c r="V385" s="5"/>
      <c r="W385" s="5"/>
      <c r="X385" s="5">
        <v>18.644401550000001</v>
      </c>
      <c r="Y385" s="5">
        <v>18.644401550000001</v>
      </c>
      <c r="Z385" s="5">
        <v>2.6992816930000001</v>
      </c>
      <c r="AA385" s="5">
        <v>4.1250157359999999</v>
      </c>
      <c r="AB385" s="5">
        <v>35.492683409999998</v>
      </c>
      <c r="AC385" s="5">
        <v>14.10566028</v>
      </c>
      <c r="AD385" s="5">
        <v>24.07951164</v>
      </c>
      <c r="AE385" s="5">
        <v>18.01871109</v>
      </c>
      <c r="AF385" s="5">
        <v>19.831974030000001</v>
      </c>
      <c r="AG385" s="5">
        <v>20.643398919999999</v>
      </c>
      <c r="AH385" s="5"/>
      <c r="AI385" s="5"/>
      <c r="AJ385" s="5"/>
      <c r="AK385" s="5"/>
      <c r="AL385" s="5"/>
      <c r="AM385" s="5"/>
      <c r="AN385" s="5">
        <v>37.95732117</v>
      </c>
      <c r="AO385" s="5">
        <v>37.95732117</v>
      </c>
      <c r="AP385" s="5"/>
      <c r="AQ385" s="5">
        <v>151.09153749999999</v>
      </c>
      <c r="AR385" s="5"/>
      <c r="AS385" s="5">
        <v>151.09153749999999</v>
      </c>
      <c r="AT385" s="5"/>
      <c r="AU385" s="5"/>
      <c r="AV385" s="5"/>
      <c r="AW385" s="5"/>
      <c r="AX385" s="5"/>
      <c r="AY385" s="5"/>
      <c r="AZ385" s="5"/>
      <c r="BA385" s="5"/>
    </row>
    <row r="386" spans="1:53" x14ac:dyDescent="0.2">
      <c r="A386" s="1">
        <v>383</v>
      </c>
      <c r="B386" s="1" t="s">
        <v>8278</v>
      </c>
      <c r="C386" s="6" t="s">
        <v>28058</v>
      </c>
      <c r="D386" s="6" t="s">
        <v>8280</v>
      </c>
      <c r="E386" s="1" t="s">
        <v>8281</v>
      </c>
      <c r="F386" s="5">
        <v>32.791034699999997</v>
      </c>
      <c r="G386" s="5">
        <v>91.964851379999999</v>
      </c>
      <c r="H386" s="5">
        <v>34.719921110000001</v>
      </c>
      <c r="I386" s="5">
        <v>53.158602399999999</v>
      </c>
      <c r="J386" s="5">
        <v>171.77360530000001</v>
      </c>
      <c r="K386" s="5">
        <v>142.4811249</v>
      </c>
      <c r="L386" s="5">
        <v>174.20462040000001</v>
      </c>
      <c r="M386" s="5">
        <v>162.8197835</v>
      </c>
      <c r="N386" s="5">
        <v>64.532096859999996</v>
      </c>
      <c r="O386" s="5">
        <v>51.05727005</v>
      </c>
      <c r="P386" s="5">
        <v>63.649879460000001</v>
      </c>
      <c r="Q386" s="5">
        <v>59.746415460000001</v>
      </c>
      <c r="R386" s="5"/>
      <c r="S386" s="5"/>
      <c r="T386" s="5">
        <v>28.408920290000001</v>
      </c>
      <c r="U386" s="5">
        <v>28.408920290000001</v>
      </c>
      <c r="V386" s="5">
        <v>117.46601870000001</v>
      </c>
      <c r="W386" s="5">
        <v>115.6634674</v>
      </c>
      <c r="X386" s="5">
        <v>72.404235839999998</v>
      </c>
      <c r="Y386" s="5">
        <v>101.84457399999999</v>
      </c>
      <c r="Z386" s="5">
        <v>392.68817139999999</v>
      </c>
      <c r="AA386" s="5">
        <v>438.85726929999998</v>
      </c>
      <c r="AB386" s="5">
        <v>393.69299319999999</v>
      </c>
      <c r="AC386" s="5">
        <v>408.41281129999999</v>
      </c>
      <c r="AD386" s="5">
        <v>56.330993650000003</v>
      </c>
      <c r="AE386" s="5">
        <v>75.825660709999994</v>
      </c>
      <c r="AF386" s="5">
        <v>77.675613400000003</v>
      </c>
      <c r="AG386" s="5">
        <v>69.944089250000005</v>
      </c>
      <c r="AH386" s="5">
        <v>1047.0373540000001</v>
      </c>
      <c r="AI386" s="5">
        <v>990.71997069999998</v>
      </c>
      <c r="AJ386" s="5">
        <v>1066.7680660000001</v>
      </c>
      <c r="AK386" s="5">
        <v>1034.841797</v>
      </c>
      <c r="AL386" s="5">
        <v>34.156860350000002</v>
      </c>
      <c r="AM386" s="5">
        <v>65.125946040000002</v>
      </c>
      <c r="AN386" s="5">
        <v>121.0605774</v>
      </c>
      <c r="AO386" s="5">
        <v>73.447794599999995</v>
      </c>
      <c r="AP386" s="5">
        <v>80.671455379999998</v>
      </c>
      <c r="AQ386" s="5"/>
      <c r="AR386" s="5"/>
      <c r="AS386" s="5">
        <v>80.671455379999998</v>
      </c>
      <c r="AT386" s="5"/>
      <c r="AU386" s="5"/>
      <c r="AV386" s="5"/>
      <c r="AW386" s="5"/>
      <c r="AX386" s="5">
        <v>1001.215515</v>
      </c>
      <c r="AY386" s="5">
        <v>1126.259644</v>
      </c>
      <c r="AZ386" s="5">
        <v>986.17211910000003</v>
      </c>
      <c r="BA386" s="5">
        <v>1037.8824259999999</v>
      </c>
    </row>
    <row r="387" spans="1:53" x14ac:dyDescent="0.2">
      <c r="A387" s="1">
        <v>384</v>
      </c>
      <c r="B387" s="1" t="s">
        <v>8286</v>
      </c>
      <c r="C387" s="6" t="s">
        <v>28059</v>
      </c>
      <c r="D387" s="6" t="s">
        <v>8288</v>
      </c>
      <c r="E387" s="1" t="s">
        <v>8289</v>
      </c>
      <c r="F387" s="5"/>
      <c r="G387" s="5">
        <v>57.089618680000001</v>
      </c>
      <c r="H387" s="5">
        <v>37.008007050000003</v>
      </c>
      <c r="I387" s="5">
        <v>47.048812869999999</v>
      </c>
      <c r="J387" s="5">
        <v>24.058177950000001</v>
      </c>
      <c r="K387" s="5">
        <v>27.877862929999999</v>
      </c>
      <c r="L387" s="5">
        <v>24.320812230000001</v>
      </c>
      <c r="M387" s="5">
        <v>25.418951029999999</v>
      </c>
      <c r="N387" s="5">
        <v>33.584320069999997</v>
      </c>
      <c r="O387" s="5">
        <v>17.603519439999999</v>
      </c>
      <c r="P387" s="5">
        <v>39.632869720000002</v>
      </c>
      <c r="Q387" s="5">
        <v>30.273569739999999</v>
      </c>
      <c r="R387" s="5">
        <v>38.974109650000003</v>
      </c>
      <c r="S387" s="5">
        <v>40.609432220000002</v>
      </c>
      <c r="T387" s="5">
        <v>35.924842830000003</v>
      </c>
      <c r="U387" s="5">
        <v>38.502794899999998</v>
      </c>
      <c r="V387" s="5">
        <v>13.54045296</v>
      </c>
      <c r="W387" s="5"/>
      <c r="X387" s="5">
        <v>16.43416977</v>
      </c>
      <c r="Y387" s="5">
        <v>14.98731136</v>
      </c>
      <c r="Z387" s="5">
        <v>31.871368409999999</v>
      </c>
      <c r="AA387" s="5">
        <v>46.795185089999997</v>
      </c>
      <c r="AB387" s="5">
        <v>43.43721008</v>
      </c>
      <c r="AC387" s="5">
        <v>40.70125453</v>
      </c>
      <c r="AD387" s="5">
        <v>56.394046779999996</v>
      </c>
      <c r="AE387" s="5">
        <v>54.652515409999999</v>
      </c>
      <c r="AF387" s="5">
        <v>71.315811159999996</v>
      </c>
      <c r="AG387" s="5">
        <v>60.787457779999997</v>
      </c>
      <c r="AH387" s="5">
        <v>11.645146370000001</v>
      </c>
      <c r="AI387" s="5">
        <v>28.1128006</v>
      </c>
      <c r="AJ387" s="5">
        <v>24.689878459999999</v>
      </c>
      <c r="AK387" s="5">
        <v>21.48260848</v>
      </c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>
        <v>18.84608459</v>
      </c>
      <c r="AY387" s="5">
        <v>29.79136467</v>
      </c>
      <c r="AZ387" s="5"/>
      <c r="BA387" s="5">
        <v>24.318724629999998</v>
      </c>
    </row>
    <row r="388" spans="1:53" x14ac:dyDescent="0.2">
      <c r="A388" s="1">
        <v>385</v>
      </c>
      <c r="B388" s="1" t="s">
        <v>8350</v>
      </c>
      <c r="C388" s="6" t="s">
        <v>28060</v>
      </c>
      <c r="D388" s="6" t="s">
        <v>8352</v>
      </c>
      <c r="E388" s="1" t="s">
        <v>8353</v>
      </c>
      <c r="F388" s="5">
        <v>67.397590640000004</v>
      </c>
      <c r="G388" s="5">
        <v>151.60508730000001</v>
      </c>
      <c r="H388" s="5">
        <v>90.046905519999996</v>
      </c>
      <c r="I388" s="5">
        <v>103.01652780000001</v>
      </c>
      <c r="J388" s="5">
        <v>168.76710510000001</v>
      </c>
      <c r="K388" s="5">
        <v>150.44805909999999</v>
      </c>
      <c r="L388" s="5">
        <v>160.09516909999999</v>
      </c>
      <c r="M388" s="5">
        <v>159.77011110000001</v>
      </c>
      <c r="N388" s="5">
        <v>43.944145200000001</v>
      </c>
      <c r="O388" s="5">
        <v>48.935375209999997</v>
      </c>
      <c r="P388" s="5">
        <v>45.707355499999998</v>
      </c>
      <c r="Q388" s="5">
        <v>46.195625309999997</v>
      </c>
      <c r="R388" s="5">
        <v>113.9747086</v>
      </c>
      <c r="S388" s="5">
        <v>124.6474838</v>
      </c>
      <c r="T388" s="5">
        <v>119.1611176</v>
      </c>
      <c r="U388" s="5">
        <v>119.2611033</v>
      </c>
      <c r="V388" s="5">
        <v>36.333904269999998</v>
      </c>
      <c r="W388" s="5">
        <v>65.36545563</v>
      </c>
      <c r="X388" s="5">
        <v>53.426780700000002</v>
      </c>
      <c r="Y388" s="5">
        <v>51.708713529999997</v>
      </c>
      <c r="Z388" s="5">
        <v>114.32675930000001</v>
      </c>
      <c r="AA388" s="5">
        <v>113.29540249999999</v>
      </c>
      <c r="AB388" s="5">
        <v>116.96439359999999</v>
      </c>
      <c r="AC388" s="5">
        <v>114.8621852</v>
      </c>
      <c r="AD388" s="5">
        <v>55.864662170000003</v>
      </c>
      <c r="AE388" s="5">
        <v>56.725605010000002</v>
      </c>
      <c r="AF388" s="5">
        <v>54.966533660000003</v>
      </c>
      <c r="AG388" s="5">
        <v>55.852266950000001</v>
      </c>
      <c r="AH388" s="5">
        <v>373.15115359999999</v>
      </c>
      <c r="AI388" s="5">
        <v>392.73971560000001</v>
      </c>
      <c r="AJ388" s="5">
        <v>406.53213499999998</v>
      </c>
      <c r="AK388" s="5">
        <v>390.8076681</v>
      </c>
      <c r="AL388" s="5">
        <v>90.453849790000007</v>
      </c>
      <c r="AM388" s="5">
        <v>92.302268979999994</v>
      </c>
      <c r="AN388" s="5">
        <v>70.442520139999999</v>
      </c>
      <c r="AO388" s="5">
        <v>84.399546310000005</v>
      </c>
      <c r="AP388" s="5">
        <v>308.26354980000002</v>
      </c>
      <c r="AQ388" s="5">
        <v>272.28613280000002</v>
      </c>
      <c r="AR388" s="5">
        <v>292.93240359999999</v>
      </c>
      <c r="AS388" s="5">
        <v>291.16069540000001</v>
      </c>
      <c r="AT388" s="5">
        <v>75.223419190000001</v>
      </c>
      <c r="AU388" s="5">
        <v>53.603069310000002</v>
      </c>
      <c r="AV388" s="5"/>
      <c r="AW388" s="5">
        <v>64.413244250000005</v>
      </c>
      <c r="AX388" s="5">
        <v>461.1151428</v>
      </c>
      <c r="AY388" s="5">
        <v>462.74047849999999</v>
      </c>
      <c r="AZ388" s="5">
        <v>463.4658508</v>
      </c>
      <c r="BA388" s="5">
        <v>462.4404907</v>
      </c>
    </row>
    <row r="389" spans="1:53" x14ac:dyDescent="0.2">
      <c r="A389" s="1">
        <v>386</v>
      </c>
      <c r="B389" s="1" t="s">
        <v>8354</v>
      </c>
      <c r="C389" s="6" t="s">
        <v>28061</v>
      </c>
      <c r="D389" s="6" t="s">
        <v>8356</v>
      </c>
      <c r="E389" s="1" t="s">
        <v>8357</v>
      </c>
      <c r="F389" s="5">
        <v>494.25930790000001</v>
      </c>
      <c r="G389" s="5">
        <v>160.2504883</v>
      </c>
      <c r="H389" s="5">
        <v>418.204071</v>
      </c>
      <c r="I389" s="5">
        <v>357.5712891</v>
      </c>
      <c r="J389" s="5">
        <v>725.80267330000004</v>
      </c>
      <c r="K389" s="5">
        <v>711.76989749999996</v>
      </c>
      <c r="L389" s="5">
        <v>730.12170409999999</v>
      </c>
      <c r="M389" s="5">
        <v>722.56475829999999</v>
      </c>
      <c r="N389" s="5">
        <v>165.7183685</v>
      </c>
      <c r="O389" s="5">
        <v>138.91519170000001</v>
      </c>
      <c r="P389" s="5">
        <v>175.8187561</v>
      </c>
      <c r="Q389" s="5">
        <v>160.15077210000001</v>
      </c>
      <c r="R389" s="5">
        <v>271.38330079999997</v>
      </c>
      <c r="S389" s="5">
        <v>311.7305298</v>
      </c>
      <c r="T389" s="5">
        <v>291.44195560000003</v>
      </c>
      <c r="U389" s="5">
        <v>291.51859539999998</v>
      </c>
      <c r="V389" s="5">
        <v>168.1672058</v>
      </c>
      <c r="W389" s="5">
        <v>111.3695068</v>
      </c>
      <c r="X389" s="5">
        <v>252.47938540000001</v>
      </c>
      <c r="Y389" s="5">
        <v>177.3386993</v>
      </c>
      <c r="Z389" s="5">
        <v>419.31750490000002</v>
      </c>
      <c r="AA389" s="5">
        <v>404.7128601</v>
      </c>
      <c r="AB389" s="5">
        <v>430.39541630000002</v>
      </c>
      <c r="AC389" s="5">
        <v>418.14192709999998</v>
      </c>
      <c r="AD389" s="5">
        <v>188.77850340000001</v>
      </c>
      <c r="AE389" s="5">
        <v>197.4979706</v>
      </c>
      <c r="AF389" s="5">
        <v>170.5702972</v>
      </c>
      <c r="AG389" s="5">
        <v>185.6155904</v>
      </c>
      <c r="AH389" s="5">
        <v>1306.599487</v>
      </c>
      <c r="AI389" s="5">
        <v>1384.085327</v>
      </c>
      <c r="AJ389" s="5">
        <v>1322.2092290000001</v>
      </c>
      <c r="AK389" s="5">
        <v>1337.6313479999999</v>
      </c>
      <c r="AL389" s="5">
        <v>257.54379269999998</v>
      </c>
      <c r="AM389" s="5">
        <v>241.28050229999999</v>
      </c>
      <c r="AN389" s="5">
        <v>303.37948610000001</v>
      </c>
      <c r="AO389" s="5">
        <v>267.40126040000001</v>
      </c>
      <c r="AP389" s="5">
        <v>867.55126949999999</v>
      </c>
      <c r="AQ389" s="5">
        <v>863.67340090000005</v>
      </c>
      <c r="AR389" s="5">
        <v>789.23956299999998</v>
      </c>
      <c r="AS389" s="5">
        <v>840.15474449999999</v>
      </c>
      <c r="AT389" s="5">
        <v>121.718338</v>
      </c>
      <c r="AU389" s="5">
        <v>272.96151730000003</v>
      </c>
      <c r="AV389" s="5">
        <v>270.68157960000002</v>
      </c>
      <c r="AW389" s="5">
        <v>221.78714500000001</v>
      </c>
      <c r="AX389" s="5">
        <v>1469.5844729999999</v>
      </c>
      <c r="AY389" s="5">
        <v>1448.6419679999999</v>
      </c>
      <c r="AZ389" s="5">
        <v>1250.4395750000001</v>
      </c>
      <c r="BA389" s="5">
        <v>1389.555339</v>
      </c>
    </row>
    <row r="390" spans="1:53" x14ac:dyDescent="0.2">
      <c r="A390" s="1">
        <v>387</v>
      </c>
      <c r="B390" s="1" t="s">
        <v>8362</v>
      </c>
      <c r="C390" s="6" t="s">
        <v>28062</v>
      </c>
      <c r="D390" s="6" t="s">
        <v>8364</v>
      </c>
      <c r="E390" s="1" t="s">
        <v>8365</v>
      </c>
      <c r="F390" s="5"/>
      <c r="G390" s="5"/>
      <c r="H390" s="5"/>
      <c r="I390" s="5"/>
      <c r="J390" s="5"/>
      <c r="K390" s="5"/>
      <c r="L390" s="5"/>
      <c r="M390" s="5"/>
      <c r="N390" s="5">
        <v>43.605773929999998</v>
      </c>
      <c r="O390" s="5">
        <v>20.316543580000001</v>
      </c>
      <c r="P390" s="5">
        <v>21.26732063</v>
      </c>
      <c r="Q390" s="5">
        <v>28.396546050000001</v>
      </c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>
        <v>44.045219420000002</v>
      </c>
      <c r="AE390" s="5">
        <v>34.18525314</v>
      </c>
      <c r="AF390" s="5">
        <v>45.880119319999999</v>
      </c>
      <c r="AG390" s="5">
        <v>41.370197300000001</v>
      </c>
      <c r="AH390" s="5"/>
      <c r="AI390" s="5"/>
      <c r="AJ390" s="5"/>
      <c r="AK390" s="5"/>
      <c r="AL390" s="5"/>
      <c r="AM390" s="5"/>
      <c r="AN390" s="5"/>
      <c r="AO390" s="5"/>
      <c r="AP390" s="5"/>
      <c r="AQ390" s="5">
        <v>16.963596339999999</v>
      </c>
      <c r="AR390" s="5"/>
      <c r="AS390" s="5">
        <v>16.963596339999999</v>
      </c>
      <c r="AT390" s="5"/>
      <c r="AU390" s="5"/>
      <c r="AV390" s="5"/>
      <c r="AW390" s="5"/>
      <c r="AX390" s="5">
        <v>24.351297379999998</v>
      </c>
      <c r="AY390" s="5"/>
      <c r="AZ390" s="5"/>
      <c r="BA390" s="5">
        <v>24.351297379999998</v>
      </c>
    </row>
    <row r="391" spans="1:53" x14ac:dyDescent="0.2">
      <c r="A391" s="1">
        <v>388</v>
      </c>
      <c r="B391" s="1" t="s">
        <v>27606</v>
      </c>
      <c r="C391" s="6" t="s">
        <v>28063</v>
      </c>
      <c r="D391" s="6" t="s">
        <v>28392</v>
      </c>
      <c r="E391" s="1" t="s">
        <v>28543</v>
      </c>
      <c r="F391" s="5"/>
      <c r="G391" s="5"/>
      <c r="H391" s="5"/>
      <c r="I391" s="5"/>
      <c r="J391" s="5">
        <v>33.088790889999999</v>
      </c>
      <c r="K391" s="5">
        <v>10.83362103</v>
      </c>
      <c r="L391" s="5">
        <v>10.079720500000001</v>
      </c>
      <c r="M391" s="5">
        <v>18.000710810000001</v>
      </c>
      <c r="N391" s="5">
        <v>34.976905819999999</v>
      </c>
      <c r="O391" s="5">
        <v>10.13777733</v>
      </c>
      <c r="P391" s="5">
        <v>12.116817470000001</v>
      </c>
      <c r="Q391" s="5">
        <v>19.07716688</v>
      </c>
      <c r="R391" s="5">
        <v>23.30854416</v>
      </c>
      <c r="S391" s="5"/>
      <c r="T391" s="5">
        <v>25.350772859999999</v>
      </c>
      <c r="U391" s="5">
        <v>24.329658510000002</v>
      </c>
      <c r="V391" s="5">
        <v>33.909236909999997</v>
      </c>
      <c r="W391" s="5">
        <v>42.85221481</v>
      </c>
      <c r="X391" s="5"/>
      <c r="Y391" s="5">
        <v>38.380725859999998</v>
      </c>
      <c r="Z391" s="5">
        <v>39.827022550000002</v>
      </c>
      <c r="AA391" s="5">
        <v>44.787849430000001</v>
      </c>
      <c r="AB391" s="5">
        <v>45.781356809999998</v>
      </c>
      <c r="AC391" s="5">
        <v>43.465409600000001</v>
      </c>
      <c r="AD391" s="5">
        <v>30.418748860000001</v>
      </c>
      <c r="AE391" s="5">
        <v>33.136028289999999</v>
      </c>
      <c r="AF391" s="5">
        <v>46.207942959999997</v>
      </c>
      <c r="AG391" s="5">
        <v>36.587573370000001</v>
      </c>
      <c r="AH391" s="5">
        <v>28.290252689999999</v>
      </c>
      <c r="AI391" s="5">
        <v>46.840702059999998</v>
      </c>
      <c r="AJ391" s="5"/>
      <c r="AK391" s="5">
        <v>37.565477370000004</v>
      </c>
      <c r="AL391" s="5"/>
      <c r="AM391" s="5"/>
      <c r="AN391" s="5"/>
      <c r="AO391" s="5"/>
      <c r="AP391" s="5">
        <v>20.7749424</v>
      </c>
      <c r="AQ391" s="5">
        <v>21.62198639</v>
      </c>
      <c r="AR391" s="5"/>
      <c r="AS391" s="5">
        <v>21.198464390000002</v>
      </c>
      <c r="AT391" s="5"/>
      <c r="AU391" s="5"/>
      <c r="AV391" s="5"/>
      <c r="AW391" s="5"/>
      <c r="AX391" s="5">
        <v>17.501098630000001</v>
      </c>
      <c r="AY391" s="5"/>
      <c r="AZ391" s="5"/>
      <c r="BA391" s="5">
        <v>17.501098630000001</v>
      </c>
    </row>
    <row r="392" spans="1:53" x14ac:dyDescent="0.2">
      <c r="A392" s="1">
        <v>389</v>
      </c>
      <c r="B392" s="1" t="s">
        <v>27607</v>
      </c>
      <c r="C392" s="6" t="s">
        <v>28064</v>
      </c>
      <c r="D392" s="6" t="s">
        <v>28393</v>
      </c>
      <c r="E392" s="1" t="s">
        <v>28544</v>
      </c>
      <c r="F392" s="5"/>
      <c r="G392" s="5"/>
      <c r="H392" s="5"/>
      <c r="I392" s="5"/>
      <c r="J392" s="5">
        <v>59.662437439999998</v>
      </c>
      <c r="K392" s="5">
        <v>32.453948969999999</v>
      </c>
      <c r="L392" s="5">
        <v>22.298770900000001</v>
      </c>
      <c r="M392" s="5">
        <v>38.138385769999999</v>
      </c>
      <c r="N392" s="5">
        <v>45.054725650000002</v>
      </c>
      <c r="O392" s="5"/>
      <c r="P392" s="5"/>
      <c r="Q392" s="5">
        <v>45.054725650000002</v>
      </c>
      <c r="R392" s="5"/>
      <c r="S392" s="5"/>
      <c r="T392" s="5"/>
      <c r="U392" s="5"/>
      <c r="V392" s="5"/>
      <c r="W392" s="5"/>
      <c r="X392" s="5"/>
      <c r="Y392" s="5"/>
      <c r="Z392" s="5">
        <v>34.371536249999998</v>
      </c>
      <c r="AA392" s="5">
        <v>35.433101649999998</v>
      </c>
      <c r="AB392" s="5">
        <v>21.270561220000001</v>
      </c>
      <c r="AC392" s="5">
        <v>30.35839971</v>
      </c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</row>
    <row r="393" spans="1:53" x14ac:dyDescent="0.2">
      <c r="A393" s="1">
        <v>390</v>
      </c>
      <c r="B393" s="1" t="s">
        <v>27608</v>
      </c>
      <c r="C393" s="6" t="s">
        <v>28065</v>
      </c>
      <c r="D393" s="6" t="s">
        <v>28394</v>
      </c>
      <c r="E393" s="1" t="s">
        <v>28545</v>
      </c>
      <c r="F393" s="5"/>
      <c r="G393" s="5"/>
      <c r="H393" s="5"/>
      <c r="I393" s="5"/>
      <c r="J393" s="5"/>
      <c r="K393" s="5"/>
      <c r="L393" s="5"/>
      <c r="M393" s="5"/>
      <c r="N393" s="5">
        <v>31.494817730000001</v>
      </c>
      <c r="O393" s="5">
        <v>48.139118189999998</v>
      </c>
      <c r="P393" s="5">
        <v>43.28472137</v>
      </c>
      <c r="Q393" s="5">
        <v>40.972885769999998</v>
      </c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>
        <v>184.6437531</v>
      </c>
      <c r="AE393" s="5">
        <v>176.1463013</v>
      </c>
      <c r="AF393" s="5">
        <v>137.3546753</v>
      </c>
      <c r="AG393" s="5">
        <v>166.0482432</v>
      </c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</row>
    <row r="394" spans="1:53" x14ac:dyDescent="0.2">
      <c r="A394" s="1">
        <v>391</v>
      </c>
      <c r="B394" s="1" t="s">
        <v>8494</v>
      </c>
      <c r="C394" s="6" t="s">
        <v>28066</v>
      </c>
      <c r="D394" s="6" t="s">
        <v>8496</v>
      </c>
      <c r="E394" s="1" t="s">
        <v>8497</v>
      </c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>
        <v>10.192108149999999</v>
      </c>
      <c r="U394" s="5">
        <v>10.192108149999999</v>
      </c>
      <c r="V394" s="5"/>
      <c r="W394" s="5"/>
      <c r="X394" s="5"/>
      <c r="Y394" s="5"/>
      <c r="Z394" s="5">
        <v>11.610311510000001</v>
      </c>
      <c r="AA394" s="5">
        <v>14.71678829</v>
      </c>
      <c r="AB394" s="5">
        <v>14.272355080000001</v>
      </c>
      <c r="AC394" s="5">
        <v>13.533151630000001</v>
      </c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>
        <v>20.271024700000002</v>
      </c>
      <c r="AY394" s="5"/>
      <c r="AZ394" s="5"/>
      <c r="BA394" s="5">
        <v>20.271024700000002</v>
      </c>
    </row>
    <row r="395" spans="1:53" x14ac:dyDescent="0.2">
      <c r="A395" s="1">
        <v>392</v>
      </c>
      <c r="B395" s="1" t="s">
        <v>8502</v>
      </c>
      <c r="C395" s="6" t="s">
        <v>28067</v>
      </c>
      <c r="D395" s="6" t="s">
        <v>8504</v>
      </c>
      <c r="E395" s="1" t="s">
        <v>8505</v>
      </c>
      <c r="F395" s="5">
        <v>62.372093200000002</v>
      </c>
      <c r="G395" s="5"/>
      <c r="H395" s="5">
        <v>46.470180509999999</v>
      </c>
      <c r="I395" s="5">
        <v>54.421136859999997</v>
      </c>
      <c r="J395" s="5">
        <v>8.474482536</v>
      </c>
      <c r="K395" s="5">
        <v>9.4215927120000007</v>
      </c>
      <c r="L395" s="5">
        <v>6.6941094400000001</v>
      </c>
      <c r="M395" s="5">
        <v>8.1967282299999997</v>
      </c>
      <c r="N395" s="5">
        <v>98.502693179999994</v>
      </c>
      <c r="O395" s="5">
        <v>75.672004700000002</v>
      </c>
      <c r="P395" s="5">
        <v>82.574928279999995</v>
      </c>
      <c r="Q395" s="5">
        <v>85.583208720000002</v>
      </c>
      <c r="R395" s="5"/>
      <c r="S395" s="5"/>
      <c r="T395" s="5"/>
      <c r="U395" s="5"/>
      <c r="V395" s="5">
        <v>53.156074519999997</v>
      </c>
      <c r="W395" s="5">
        <v>54.209674839999998</v>
      </c>
      <c r="X395" s="5">
        <v>72.400680539999996</v>
      </c>
      <c r="Y395" s="5">
        <v>59.922143300000002</v>
      </c>
      <c r="Z395" s="5">
        <v>24.438505169999999</v>
      </c>
      <c r="AA395" s="5">
        <v>17.81680489</v>
      </c>
      <c r="AB395" s="5">
        <v>13.81973457</v>
      </c>
      <c r="AC395" s="5">
        <v>18.691681540000001</v>
      </c>
      <c r="AD395" s="5">
        <v>89.887672420000001</v>
      </c>
      <c r="AE395" s="5">
        <v>60.264221190000001</v>
      </c>
      <c r="AF395" s="5">
        <v>67.063049320000005</v>
      </c>
      <c r="AG395" s="5">
        <v>72.404980980000005</v>
      </c>
      <c r="AH395" s="5">
        <v>61.690559389999997</v>
      </c>
      <c r="AI395" s="5"/>
      <c r="AJ395" s="5">
        <v>30.42539215</v>
      </c>
      <c r="AK395" s="5">
        <v>46.057975769999999</v>
      </c>
      <c r="AL395" s="5">
        <v>48.546276089999999</v>
      </c>
      <c r="AM395" s="5">
        <v>90.058219910000005</v>
      </c>
      <c r="AN395" s="5"/>
      <c r="AO395" s="5">
        <v>69.302248000000006</v>
      </c>
      <c r="AP395" s="5">
        <v>51.986412049999998</v>
      </c>
      <c r="AQ395" s="5">
        <v>61.72236633</v>
      </c>
      <c r="AR395" s="5">
        <v>67.912254329999996</v>
      </c>
      <c r="AS395" s="5">
        <v>60.540344240000003</v>
      </c>
      <c r="AT395" s="5"/>
      <c r="AU395" s="5">
        <v>68.298400880000003</v>
      </c>
      <c r="AV395" s="5">
        <v>96.477287290000007</v>
      </c>
      <c r="AW395" s="5">
        <v>82.387844090000002</v>
      </c>
      <c r="AX395" s="5">
        <v>72.716506960000004</v>
      </c>
      <c r="AY395" s="5">
        <v>74.131713869999999</v>
      </c>
      <c r="AZ395" s="5">
        <v>71.546234130000002</v>
      </c>
      <c r="BA395" s="5">
        <v>72.798151649999994</v>
      </c>
    </row>
    <row r="396" spans="1:53" x14ac:dyDescent="0.2">
      <c r="A396" s="1">
        <v>393</v>
      </c>
      <c r="B396" s="1" t="s">
        <v>8514</v>
      </c>
      <c r="C396" s="6" t="s">
        <v>28068</v>
      </c>
      <c r="D396" s="6" t="s">
        <v>8516</v>
      </c>
      <c r="E396" s="1" t="s">
        <v>8517</v>
      </c>
      <c r="F396" s="5"/>
      <c r="G396" s="5"/>
      <c r="H396" s="5"/>
      <c r="I396" s="5"/>
      <c r="J396" s="5">
        <v>46.604545590000001</v>
      </c>
      <c r="K396" s="5">
        <v>36.032459260000003</v>
      </c>
      <c r="L396" s="5">
        <v>39.075309750000002</v>
      </c>
      <c r="M396" s="5">
        <v>40.570771540000003</v>
      </c>
      <c r="N396" s="5"/>
      <c r="O396" s="5">
        <v>11.015050889999999</v>
      </c>
      <c r="P396" s="5"/>
      <c r="Q396" s="5">
        <v>11.015050889999999</v>
      </c>
      <c r="R396" s="5">
        <v>81.000556950000004</v>
      </c>
      <c r="S396" s="5">
        <v>84.071533200000005</v>
      </c>
      <c r="T396" s="5">
        <v>86.537101750000005</v>
      </c>
      <c r="U396" s="5">
        <v>83.869730630000006</v>
      </c>
      <c r="V396" s="5"/>
      <c r="W396" s="5"/>
      <c r="X396" s="5"/>
      <c r="Y396" s="5"/>
      <c r="Z396" s="5">
        <v>66.50419617</v>
      </c>
      <c r="AA396" s="5">
        <v>65.230072019999994</v>
      </c>
      <c r="AB396" s="5">
        <v>57.047473910000001</v>
      </c>
      <c r="AC396" s="5">
        <v>62.927247370000003</v>
      </c>
      <c r="AD396" s="5"/>
      <c r="AE396" s="5"/>
      <c r="AF396" s="5"/>
      <c r="AG396" s="5"/>
      <c r="AH396" s="5">
        <v>41.331130979999998</v>
      </c>
      <c r="AI396" s="5">
        <v>26.566452030000001</v>
      </c>
      <c r="AJ396" s="5">
        <v>22.947286609999999</v>
      </c>
      <c r="AK396" s="5">
        <v>30.281623199999999</v>
      </c>
      <c r="AL396" s="5"/>
      <c r="AM396" s="5"/>
      <c r="AN396" s="5"/>
      <c r="AO396" s="5"/>
      <c r="AP396" s="5">
        <v>21.884269710000002</v>
      </c>
      <c r="AQ396" s="5"/>
      <c r="AR396" s="5"/>
      <c r="AS396" s="5">
        <v>21.884269710000002</v>
      </c>
      <c r="AT396" s="5"/>
      <c r="AU396" s="5"/>
      <c r="AV396" s="5"/>
      <c r="AW396" s="5"/>
      <c r="AX396" s="5">
        <v>45.540840150000001</v>
      </c>
      <c r="AY396" s="5">
        <v>43.033657069999997</v>
      </c>
      <c r="AZ396" s="5">
        <v>46.515132899999998</v>
      </c>
      <c r="BA396" s="5">
        <v>45.029876710000003</v>
      </c>
    </row>
    <row r="397" spans="1:53" x14ac:dyDescent="0.2">
      <c r="A397" s="1">
        <v>394</v>
      </c>
      <c r="B397" s="1" t="s">
        <v>8518</v>
      </c>
      <c r="C397" s="6" t="s">
        <v>28069</v>
      </c>
      <c r="D397" s="6" t="s">
        <v>8520</v>
      </c>
      <c r="E397" s="1" t="s">
        <v>8521</v>
      </c>
      <c r="F397" s="5"/>
      <c r="G397" s="5">
        <v>67.484169010000002</v>
      </c>
      <c r="H397" s="5"/>
      <c r="I397" s="5">
        <v>67.484169010000002</v>
      </c>
      <c r="J397" s="5">
        <v>9.3186702730000004</v>
      </c>
      <c r="K397" s="5">
        <v>9.2871904369999996</v>
      </c>
      <c r="L397" s="5">
        <v>7.0268354420000003</v>
      </c>
      <c r="M397" s="5">
        <v>8.5442320509999998</v>
      </c>
      <c r="N397" s="5">
        <v>54.29598618</v>
      </c>
      <c r="O397" s="5">
        <v>52.496139530000001</v>
      </c>
      <c r="P397" s="5">
        <v>44.27584839</v>
      </c>
      <c r="Q397" s="5">
        <v>50.355991359999997</v>
      </c>
      <c r="R397" s="5">
        <v>17.335874560000001</v>
      </c>
      <c r="S397" s="5">
        <v>18.233631129999999</v>
      </c>
      <c r="T397" s="5">
        <v>26.993011469999999</v>
      </c>
      <c r="U397" s="5">
        <v>20.854172389999999</v>
      </c>
      <c r="V397" s="5">
        <v>47.498008730000002</v>
      </c>
      <c r="W397" s="5">
        <v>70.541328429999993</v>
      </c>
      <c r="X397" s="5">
        <v>58.871540070000002</v>
      </c>
      <c r="Y397" s="5">
        <v>58.970292409999999</v>
      </c>
      <c r="Z397" s="5">
        <v>20.31891632</v>
      </c>
      <c r="AA397" s="5">
        <v>22.63002586</v>
      </c>
      <c r="AB397" s="5">
        <v>17.491745000000002</v>
      </c>
      <c r="AC397" s="5">
        <v>20.146895730000001</v>
      </c>
      <c r="AD397" s="5">
        <v>77.758979800000006</v>
      </c>
      <c r="AE397" s="5">
        <v>72.58406067</v>
      </c>
      <c r="AF397" s="5">
        <v>71.279930109999995</v>
      </c>
      <c r="AG397" s="5">
        <v>73.874323529999998</v>
      </c>
      <c r="AH397" s="5">
        <v>24.834522249999999</v>
      </c>
      <c r="AI397" s="5">
        <v>18.07135963</v>
      </c>
      <c r="AJ397" s="5">
        <v>22.4805584</v>
      </c>
      <c r="AK397" s="5">
        <v>21.795480090000002</v>
      </c>
      <c r="AL397" s="5">
        <v>64.440750120000004</v>
      </c>
      <c r="AM397" s="5">
        <v>98.113822940000006</v>
      </c>
      <c r="AN397" s="5">
        <v>62.568244929999999</v>
      </c>
      <c r="AO397" s="5">
        <v>75.04093933</v>
      </c>
      <c r="AP397" s="5">
        <v>71.28327942</v>
      </c>
      <c r="AQ397" s="5">
        <v>24.27185059</v>
      </c>
      <c r="AR397" s="5">
        <v>30.897802349999999</v>
      </c>
      <c r="AS397" s="5">
        <v>42.150977449999999</v>
      </c>
      <c r="AT397" s="5"/>
      <c r="AU397" s="5"/>
      <c r="AV397" s="5"/>
      <c r="AW397" s="5"/>
      <c r="AX397" s="5">
        <v>14.326904300000001</v>
      </c>
      <c r="AY397" s="5">
        <v>16.709630969999999</v>
      </c>
      <c r="AZ397" s="5">
        <v>23.752550129999999</v>
      </c>
      <c r="BA397" s="5">
        <v>18.263028460000001</v>
      </c>
    </row>
    <row r="398" spans="1:53" x14ac:dyDescent="0.2">
      <c r="A398" s="1">
        <v>395</v>
      </c>
      <c r="B398" s="1" t="s">
        <v>8586</v>
      </c>
      <c r="C398" s="6" t="s">
        <v>28070</v>
      </c>
      <c r="D398" s="6" t="s">
        <v>8588</v>
      </c>
      <c r="E398" s="1" t="s">
        <v>8589</v>
      </c>
      <c r="F398" s="5"/>
      <c r="G398" s="5"/>
      <c r="H398" s="5"/>
      <c r="I398" s="5"/>
      <c r="J398" s="5">
        <v>8.9235754010000008</v>
      </c>
      <c r="K398" s="5">
        <v>14.689827920000001</v>
      </c>
      <c r="L398" s="5">
        <v>10.24941254</v>
      </c>
      <c r="M398" s="5">
        <v>11.28760529</v>
      </c>
      <c r="N398" s="5"/>
      <c r="O398" s="5"/>
      <c r="P398" s="5"/>
      <c r="Q398" s="5"/>
      <c r="R398" s="5">
        <v>3.4467327590000001</v>
      </c>
      <c r="S398" s="5">
        <v>8.2917175289999996</v>
      </c>
      <c r="T398" s="5"/>
      <c r="U398" s="5">
        <v>5.8692251439999996</v>
      </c>
      <c r="V398" s="5"/>
      <c r="W398" s="5"/>
      <c r="X398" s="5"/>
      <c r="Y398" s="5"/>
      <c r="Z398" s="5">
        <v>7.1321983339999999</v>
      </c>
      <c r="AA398" s="5">
        <v>7.6518683430000003</v>
      </c>
      <c r="AB398" s="5">
        <v>7.5609517100000003</v>
      </c>
      <c r="AC398" s="5">
        <v>7.4483394619999999</v>
      </c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</row>
    <row r="399" spans="1:53" x14ac:dyDescent="0.2">
      <c r="A399" s="1">
        <v>396</v>
      </c>
      <c r="B399" s="1" t="s">
        <v>8606</v>
      </c>
      <c r="C399" s="6" t="s">
        <v>28071</v>
      </c>
      <c r="D399" s="6" t="s">
        <v>8608</v>
      </c>
      <c r="E399" s="1" t="s">
        <v>8609</v>
      </c>
      <c r="F399" s="5"/>
      <c r="G399" s="5"/>
      <c r="H399" s="5"/>
      <c r="I399" s="5"/>
      <c r="J399" s="5"/>
      <c r="K399" s="5">
        <v>24.341670990000001</v>
      </c>
      <c r="L399" s="5"/>
      <c r="M399" s="5">
        <v>24.341670990000001</v>
      </c>
      <c r="N399" s="5">
        <v>48.488830569999998</v>
      </c>
      <c r="O399" s="5">
        <v>61.392478939999997</v>
      </c>
      <c r="P399" s="5">
        <v>40.413162229999998</v>
      </c>
      <c r="Q399" s="5">
        <v>50.09815725</v>
      </c>
      <c r="R399" s="5"/>
      <c r="S399" s="5"/>
      <c r="T399" s="5"/>
      <c r="U399" s="5"/>
      <c r="V399" s="5"/>
      <c r="W399" s="5"/>
      <c r="X399" s="5"/>
      <c r="Y399" s="5"/>
      <c r="Z399" s="5">
        <v>22.571338650000001</v>
      </c>
      <c r="AA399" s="5">
        <v>22.91366768</v>
      </c>
      <c r="AB399" s="5">
        <v>26.64256859</v>
      </c>
      <c r="AC399" s="5">
        <v>24.042524969999999</v>
      </c>
      <c r="AD399" s="5">
        <v>133.01945499999999</v>
      </c>
      <c r="AE399" s="5">
        <v>126.02573390000001</v>
      </c>
      <c r="AF399" s="5">
        <v>154.95347599999999</v>
      </c>
      <c r="AG399" s="5">
        <v>137.99955499999999</v>
      </c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>
        <v>33.011703490000002</v>
      </c>
      <c r="AY399" s="5">
        <v>55.891029359999997</v>
      </c>
      <c r="AZ399" s="5"/>
      <c r="BA399" s="5">
        <v>44.451366419999999</v>
      </c>
    </row>
    <row r="400" spans="1:53" x14ac:dyDescent="0.2">
      <c r="A400" s="1">
        <v>397</v>
      </c>
      <c r="B400" s="1" t="s">
        <v>8650</v>
      </c>
      <c r="C400" s="6" t="s">
        <v>28072</v>
      </c>
      <c r="D400" s="6" t="s">
        <v>8652</v>
      </c>
      <c r="E400" s="1" t="s">
        <v>8653</v>
      </c>
      <c r="F400" s="5">
        <v>1886.0523679999999</v>
      </c>
      <c r="G400" s="5">
        <v>1721.1060789999999</v>
      </c>
      <c r="H400" s="5">
        <v>1870.0439449999999</v>
      </c>
      <c r="I400" s="5">
        <v>1825.7341309999999</v>
      </c>
      <c r="J400" s="5"/>
      <c r="K400" s="5"/>
      <c r="L400" s="5"/>
      <c r="M400" s="5"/>
      <c r="N400" s="5">
        <v>568.55224610000005</v>
      </c>
      <c r="O400" s="5">
        <v>521.06567380000001</v>
      </c>
      <c r="P400" s="5">
        <v>534.03625490000002</v>
      </c>
      <c r="Q400" s="5">
        <v>541.21805830000005</v>
      </c>
      <c r="R400" s="5"/>
      <c r="S400" s="5"/>
      <c r="T400" s="5"/>
      <c r="U400" s="5"/>
      <c r="V400" s="5">
        <v>729.61608890000002</v>
      </c>
      <c r="W400" s="5">
        <v>616.74572750000004</v>
      </c>
      <c r="X400" s="5">
        <v>715.62664789999997</v>
      </c>
      <c r="Y400" s="5">
        <v>687.32948810000005</v>
      </c>
      <c r="Z400" s="5"/>
      <c r="AA400" s="5"/>
      <c r="AB400" s="5"/>
      <c r="AC400" s="5"/>
      <c r="AD400" s="5">
        <v>456.53781129999999</v>
      </c>
      <c r="AE400" s="5">
        <v>561.02520749999996</v>
      </c>
      <c r="AF400" s="5">
        <v>569.87628170000005</v>
      </c>
      <c r="AG400" s="5">
        <v>529.14643349999994</v>
      </c>
      <c r="AH400" s="5">
        <v>271.7674255</v>
      </c>
      <c r="AI400" s="5">
        <v>287.08023070000002</v>
      </c>
      <c r="AJ400" s="5">
        <v>281.4074402</v>
      </c>
      <c r="AK400" s="5">
        <v>280.08503209999998</v>
      </c>
      <c r="AL400" s="5">
        <v>1553.2651370000001</v>
      </c>
      <c r="AM400" s="5">
        <v>1355.4769289999999</v>
      </c>
      <c r="AN400" s="5">
        <v>2058.391846</v>
      </c>
      <c r="AO400" s="5">
        <v>1655.7113039999999</v>
      </c>
      <c r="AP400" s="5"/>
      <c r="AQ400" s="5">
        <v>202.970932</v>
      </c>
      <c r="AR400" s="5">
        <v>274.20074460000001</v>
      </c>
      <c r="AS400" s="5">
        <v>238.58583830000001</v>
      </c>
      <c r="AT400" s="5">
        <v>1731.482178</v>
      </c>
      <c r="AU400" s="5">
        <v>1825.152832</v>
      </c>
      <c r="AV400" s="5">
        <v>1460.3883060000001</v>
      </c>
      <c r="AW400" s="5">
        <v>1672.341105</v>
      </c>
      <c r="AX400" s="5"/>
      <c r="AY400" s="5"/>
      <c r="AZ400" s="5"/>
      <c r="BA400" s="5"/>
    </row>
    <row r="401" spans="1:53" x14ac:dyDescent="0.2">
      <c r="A401" s="1">
        <v>398</v>
      </c>
      <c r="B401" s="1" t="s">
        <v>8694</v>
      </c>
      <c r="C401" s="6" t="s">
        <v>28073</v>
      </c>
      <c r="D401" s="6" t="s">
        <v>8696</v>
      </c>
      <c r="E401" s="1" t="s">
        <v>8697</v>
      </c>
      <c r="F401" s="5">
        <v>101.7109909</v>
      </c>
      <c r="G401" s="5">
        <v>38.396640779999998</v>
      </c>
      <c r="H401" s="5">
        <v>48.911293030000003</v>
      </c>
      <c r="I401" s="5">
        <v>63.006308240000003</v>
      </c>
      <c r="J401" s="5">
        <v>14.07033348</v>
      </c>
      <c r="K401" s="5">
        <v>16.227882390000001</v>
      </c>
      <c r="L401" s="5">
        <v>11.926768300000001</v>
      </c>
      <c r="M401" s="5">
        <v>14.074994719999999</v>
      </c>
      <c r="N401" s="5">
        <v>31.124864580000001</v>
      </c>
      <c r="O401" s="5">
        <v>47.430961609999997</v>
      </c>
      <c r="P401" s="5">
        <v>44.55340958</v>
      </c>
      <c r="Q401" s="5">
        <v>41.036411919999999</v>
      </c>
      <c r="R401" s="5">
        <v>31.65073967</v>
      </c>
      <c r="S401" s="5">
        <v>26.6518631</v>
      </c>
      <c r="T401" s="5">
        <v>27.229097370000002</v>
      </c>
      <c r="U401" s="5">
        <v>28.510566709999999</v>
      </c>
      <c r="V401" s="5">
        <v>49.036319730000002</v>
      </c>
      <c r="W401" s="5">
        <v>87.42216492</v>
      </c>
      <c r="X401" s="5">
        <v>71.005554200000006</v>
      </c>
      <c r="Y401" s="5">
        <v>69.154679619999996</v>
      </c>
      <c r="Z401" s="5">
        <v>13.09317207</v>
      </c>
      <c r="AA401" s="5">
        <v>17.25343895</v>
      </c>
      <c r="AB401" s="5">
        <v>16.12405777</v>
      </c>
      <c r="AC401" s="5">
        <v>15.49022293</v>
      </c>
      <c r="AD401" s="5">
        <v>44.302246089999997</v>
      </c>
      <c r="AE401" s="5">
        <v>71.446586609999997</v>
      </c>
      <c r="AF401" s="5">
        <v>35.813236240000002</v>
      </c>
      <c r="AG401" s="5">
        <v>50.520689650000001</v>
      </c>
      <c r="AH401" s="5">
        <v>32.090190890000002</v>
      </c>
      <c r="AI401" s="5">
        <v>30.729070660000001</v>
      </c>
      <c r="AJ401" s="5">
        <v>35.128890990000002</v>
      </c>
      <c r="AK401" s="5">
        <v>32.649384179999998</v>
      </c>
      <c r="AL401" s="5"/>
      <c r="AM401" s="5"/>
      <c r="AN401" s="5"/>
      <c r="AO401" s="5"/>
      <c r="AP401" s="5">
        <v>16.572172160000001</v>
      </c>
      <c r="AQ401" s="5"/>
      <c r="AR401" s="5"/>
      <c r="AS401" s="5">
        <v>16.572172160000001</v>
      </c>
      <c r="AT401" s="5"/>
      <c r="AU401" s="5"/>
      <c r="AV401" s="5">
        <v>64.66734314</v>
      </c>
      <c r="AW401" s="5">
        <v>64.66734314</v>
      </c>
      <c r="AX401" s="5">
        <v>52.421092989999998</v>
      </c>
      <c r="AY401" s="5">
        <v>31.201229099999999</v>
      </c>
      <c r="AZ401" s="5">
        <v>34.131694789999997</v>
      </c>
      <c r="BA401" s="5">
        <v>39.251338959999998</v>
      </c>
    </row>
    <row r="402" spans="1:53" x14ac:dyDescent="0.2">
      <c r="A402" s="1">
        <v>399</v>
      </c>
      <c r="B402" s="1" t="s">
        <v>8822</v>
      </c>
      <c r="C402" s="6" t="s">
        <v>28074</v>
      </c>
      <c r="D402" s="6" t="s">
        <v>8824</v>
      </c>
      <c r="E402" s="1" t="s">
        <v>8825</v>
      </c>
      <c r="F402" s="5"/>
      <c r="G402" s="5"/>
      <c r="H402" s="5"/>
      <c r="I402" s="5"/>
      <c r="J402" s="5">
        <v>49.420822139999999</v>
      </c>
      <c r="K402" s="5">
        <v>63.709285739999999</v>
      </c>
      <c r="L402" s="5">
        <v>51.985221860000003</v>
      </c>
      <c r="M402" s="5">
        <v>55.03844325</v>
      </c>
      <c r="N402" s="5">
        <v>47.69313812</v>
      </c>
      <c r="O402" s="5">
        <v>63.268379209999999</v>
      </c>
      <c r="P402" s="5">
        <v>62.552761080000003</v>
      </c>
      <c r="Q402" s="5">
        <v>57.838092799999998</v>
      </c>
      <c r="R402" s="5"/>
      <c r="S402" s="5"/>
      <c r="T402" s="5"/>
      <c r="U402" s="5"/>
      <c r="V402" s="5"/>
      <c r="W402" s="5"/>
      <c r="X402" s="5"/>
      <c r="Y402" s="5"/>
      <c r="Z402" s="5">
        <v>78.689643860000004</v>
      </c>
      <c r="AA402" s="5">
        <v>61.26323318</v>
      </c>
      <c r="AB402" s="5">
        <v>80.143951419999993</v>
      </c>
      <c r="AC402" s="5">
        <v>73.365609489999997</v>
      </c>
      <c r="AD402" s="5">
        <v>69.164955140000004</v>
      </c>
      <c r="AE402" s="5">
        <v>86.66579437</v>
      </c>
      <c r="AF402" s="5">
        <v>79.729095459999996</v>
      </c>
      <c r="AG402" s="5">
        <v>78.519948319999997</v>
      </c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>
        <v>62.389583590000001</v>
      </c>
      <c r="AY402" s="5"/>
      <c r="AZ402" s="5"/>
      <c r="BA402" s="5">
        <v>62.389583590000001</v>
      </c>
    </row>
    <row r="403" spans="1:53" x14ac:dyDescent="0.2">
      <c r="A403" s="1">
        <v>400</v>
      </c>
      <c r="B403" s="1" t="s">
        <v>8854</v>
      </c>
      <c r="C403" s="6" t="s">
        <v>28075</v>
      </c>
      <c r="D403" s="6" t="s">
        <v>8856</v>
      </c>
      <c r="E403" s="1" t="s">
        <v>8857</v>
      </c>
      <c r="F403" s="5"/>
      <c r="G403" s="5"/>
      <c r="H403" s="5"/>
      <c r="I403" s="5"/>
      <c r="J403" s="5"/>
      <c r="K403" s="5"/>
      <c r="L403" s="5"/>
      <c r="M403" s="5"/>
      <c r="N403" s="5">
        <v>35.270793910000002</v>
      </c>
      <c r="O403" s="5">
        <v>39.32453537</v>
      </c>
      <c r="P403" s="5">
        <v>33.579669950000003</v>
      </c>
      <c r="Q403" s="5">
        <v>36.058333079999997</v>
      </c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</row>
    <row r="404" spans="1:53" x14ac:dyDescent="0.2">
      <c r="A404" s="1">
        <v>401</v>
      </c>
      <c r="B404" s="1" t="s">
        <v>8886</v>
      </c>
      <c r="C404" s="6" t="s">
        <v>28076</v>
      </c>
      <c r="D404" s="6" t="s">
        <v>8888</v>
      </c>
      <c r="E404" s="1" t="s">
        <v>8889</v>
      </c>
      <c r="F404" s="5"/>
      <c r="G404" s="5"/>
      <c r="H404" s="5"/>
      <c r="I404" s="5"/>
      <c r="J404" s="5">
        <v>12.97369862</v>
      </c>
      <c r="K404" s="5">
        <v>11.622635839999999</v>
      </c>
      <c r="L404" s="5">
        <v>11.10918713</v>
      </c>
      <c r="M404" s="5">
        <v>11.901840529999999</v>
      </c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>
        <v>14.33953857</v>
      </c>
      <c r="AA404" s="5">
        <v>14.736449240000001</v>
      </c>
      <c r="AB404" s="5">
        <v>12.81216049</v>
      </c>
      <c r="AC404" s="5">
        <v>13.9627161</v>
      </c>
      <c r="AD404" s="5"/>
      <c r="AE404" s="5"/>
      <c r="AF404" s="5"/>
      <c r="AG404" s="5"/>
      <c r="AH404" s="5">
        <v>20.01735115</v>
      </c>
      <c r="AI404" s="5"/>
      <c r="AJ404" s="5"/>
      <c r="AK404" s="5">
        <v>20.01735115</v>
      </c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</row>
    <row r="405" spans="1:53" x14ac:dyDescent="0.2">
      <c r="A405" s="1">
        <v>402</v>
      </c>
      <c r="B405" s="1" t="s">
        <v>27609</v>
      </c>
      <c r="C405" s="6" t="s">
        <v>28077</v>
      </c>
      <c r="D405" s="6" t="s">
        <v>28395</v>
      </c>
      <c r="E405" s="1" t="s">
        <v>28546</v>
      </c>
      <c r="F405" s="5"/>
      <c r="G405" s="5"/>
      <c r="H405" s="5"/>
      <c r="I405" s="5"/>
      <c r="J405" s="5"/>
      <c r="K405" s="5"/>
      <c r="L405" s="5"/>
      <c r="M405" s="5"/>
      <c r="N405" s="5">
        <v>29.040420529999999</v>
      </c>
      <c r="O405" s="5">
        <v>23.90320015</v>
      </c>
      <c r="P405" s="5">
        <v>27.923690799999999</v>
      </c>
      <c r="Q405" s="5">
        <v>26.955770489999999</v>
      </c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</row>
    <row r="406" spans="1:53" x14ac:dyDescent="0.2">
      <c r="A406" s="1">
        <v>403</v>
      </c>
      <c r="B406" s="1" t="s">
        <v>8890</v>
      </c>
      <c r="C406" s="6" t="s">
        <v>28078</v>
      </c>
      <c r="D406" s="6" t="s">
        <v>8892</v>
      </c>
      <c r="E406" s="1" t="s">
        <v>8893</v>
      </c>
      <c r="F406" s="5"/>
      <c r="G406" s="5"/>
      <c r="H406" s="5"/>
      <c r="I406" s="5"/>
      <c r="J406" s="5">
        <v>12.78425217</v>
      </c>
      <c r="K406" s="5">
        <v>17.867420200000002</v>
      </c>
      <c r="L406" s="5">
        <v>12.241440770000001</v>
      </c>
      <c r="M406" s="5">
        <v>14.297704380000001</v>
      </c>
      <c r="N406" s="5">
        <v>90.446121219999995</v>
      </c>
      <c r="O406" s="5">
        <v>100.77935789999999</v>
      </c>
      <c r="P406" s="5">
        <v>124.9324036</v>
      </c>
      <c r="Q406" s="5">
        <v>105.3859609</v>
      </c>
      <c r="R406" s="5">
        <v>15.83700943</v>
      </c>
      <c r="S406" s="5">
        <v>16.781597139999999</v>
      </c>
      <c r="T406" s="5">
        <v>15.98157024</v>
      </c>
      <c r="U406" s="5">
        <v>16.200058940000002</v>
      </c>
      <c r="V406" s="5">
        <v>131.7578278</v>
      </c>
      <c r="W406" s="5">
        <v>91.914634699999993</v>
      </c>
      <c r="X406" s="5">
        <v>126.8466873</v>
      </c>
      <c r="Y406" s="5">
        <v>116.8397166</v>
      </c>
      <c r="Z406" s="5">
        <v>12.055462840000001</v>
      </c>
      <c r="AA406" s="5">
        <v>15.7651062</v>
      </c>
      <c r="AB406" s="5">
        <v>15.368232730000001</v>
      </c>
      <c r="AC406" s="5">
        <v>14.39626726</v>
      </c>
      <c r="AD406" s="5">
        <v>90.471534730000002</v>
      </c>
      <c r="AE406" s="5">
        <v>149.60714719999999</v>
      </c>
      <c r="AF406" s="5">
        <v>122.07215119999999</v>
      </c>
      <c r="AG406" s="5">
        <v>120.7169444</v>
      </c>
      <c r="AH406" s="5">
        <v>22.27025604</v>
      </c>
      <c r="AI406" s="5">
        <v>15.113866809999999</v>
      </c>
      <c r="AJ406" s="5">
        <v>25.594614029999999</v>
      </c>
      <c r="AK406" s="5">
        <v>20.99291229</v>
      </c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</row>
    <row r="407" spans="1:53" x14ac:dyDescent="0.2">
      <c r="A407" s="1">
        <v>404</v>
      </c>
      <c r="B407" s="1" t="s">
        <v>8966</v>
      </c>
      <c r="C407" s="6" t="s">
        <v>28079</v>
      </c>
      <c r="D407" s="6" t="s">
        <v>8968</v>
      </c>
      <c r="E407" s="1" t="s">
        <v>8969</v>
      </c>
      <c r="F407" s="5">
        <v>46.36581039</v>
      </c>
      <c r="G407" s="5"/>
      <c r="H407" s="5">
        <v>39.584606170000001</v>
      </c>
      <c r="I407" s="5">
        <v>42.975208279999997</v>
      </c>
      <c r="J407" s="5">
        <v>28.353322980000002</v>
      </c>
      <c r="K407" s="5">
        <v>42.780010220000001</v>
      </c>
      <c r="L407" s="5">
        <v>35.361492159999997</v>
      </c>
      <c r="M407" s="5">
        <v>35.498275120000002</v>
      </c>
      <c r="N407" s="5">
        <v>40.164962770000002</v>
      </c>
      <c r="O407" s="5">
        <v>15.17455006</v>
      </c>
      <c r="P407" s="5">
        <v>32.945045469999997</v>
      </c>
      <c r="Q407" s="5">
        <v>29.428186100000001</v>
      </c>
      <c r="R407" s="5">
        <v>53.48065948</v>
      </c>
      <c r="S407" s="5">
        <v>50.215438839999997</v>
      </c>
      <c r="T407" s="5">
        <v>68.887619020000002</v>
      </c>
      <c r="U407" s="5">
        <v>57.527905779999998</v>
      </c>
      <c r="V407" s="5">
        <v>21.027101519999999</v>
      </c>
      <c r="W407" s="5">
        <v>57.261173249999999</v>
      </c>
      <c r="X407" s="5">
        <v>25.206312180000001</v>
      </c>
      <c r="Y407" s="5">
        <v>34.49819565</v>
      </c>
      <c r="Z407" s="5">
        <v>59.300586699999997</v>
      </c>
      <c r="AA407" s="5">
        <v>71.982704159999997</v>
      </c>
      <c r="AB407" s="5">
        <v>69.380279540000004</v>
      </c>
      <c r="AC407" s="5">
        <v>66.887856799999994</v>
      </c>
      <c r="AD407" s="5">
        <v>52.71035767</v>
      </c>
      <c r="AE407" s="5">
        <v>42.426784519999998</v>
      </c>
      <c r="AF407" s="5">
        <v>44.829998019999998</v>
      </c>
      <c r="AG407" s="5">
        <v>46.655713400000003</v>
      </c>
      <c r="AH407" s="5">
        <v>54.63468933</v>
      </c>
      <c r="AI407" s="5">
        <v>41.978446959999999</v>
      </c>
      <c r="AJ407" s="5">
        <v>44.850460050000002</v>
      </c>
      <c r="AK407" s="5">
        <v>47.154532109999998</v>
      </c>
      <c r="AL407" s="5"/>
      <c r="AM407" s="5"/>
      <c r="AN407" s="5">
        <v>24.081861499999999</v>
      </c>
      <c r="AO407" s="5">
        <v>24.081861499999999</v>
      </c>
      <c r="AP407" s="5">
        <v>24.610864639999999</v>
      </c>
      <c r="AQ407" s="5"/>
      <c r="AR407" s="5">
        <v>45.726955410000002</v>
      </c>
      <c r="AS407" s="5">
        <v>35.168910029999999</v>
      </c>
      <c r="AT407" s="5"/>
      <c r="AU407" s="5"/>
      <c r="AV407" s="5"/>
      <c r="AW407" s="5"/>
      <c r="AX407" s="5">
        <v>134.65849299999999</v>
      </c>
      <c r="AY407" s="5">
        <v>149.0840302</v>
      </c>
      <c r="AZ407" s="5">
        <v>86.281547549999999</v>
      </c>
      <c r="BA407" s="5">
        <v>123.34135689999999</v>
      </c>
    </row>
    <row r="408" spans="1:53" x14ac:dyDescent="0.2">
      <c r="A408" s="1">
        <v>405</v>
      </c>
      <c r="B408" s="1" t="s">
        <v>9074</v>
      </c>
      <c r="C408" s="6" t="s">
        <v>28080</v>
      </c>
      <c r="D408" s="6" t="s">
        <v>9076</v>
      </c>
      <c r="E408" s="1" t="s">
        <v>9077</v>
      </c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>
        <v>16.645275120000001</v>
      </c>
      <c r="T408" s="5"/>
      <c r="U408" s="5">
        <v>16.645275120000001</v>
      </c>
      <c r="V408" s="5"/>
      <c r="W408" s="5"/>
      <c r="X408" s="5">
        <v>21.40325356</v>
      </c>
      <c r="Y408" s="5">
        <v>21.40325356</v>
      </c>
      <c r="Z408" s="5"/>
      <c r="AA408" s="5"/>
      <c r="AB408" s="5"/>
      <c r="AC408" s="5"/>
      <c r="AD408" s="5">
        <v>25.024921419999998</v>
      </c>
      <c r="AE408" s="5">
        <v>24.009578699999999</v>
      </c>
      <c r="AF408" s="5">
        <v>24.14668846</v>
      </c>
      <c r="AG408" s="5">
        <v>24.393729530000002</v>
      </c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</row>
    <row r="409" spans="1:53" x14ac:dyDescent="0.2">
      <c r="A409" s="1">
        <v>406</v>
      </c>
      <c r="B409" s="1" t="s">
        <v>9098</v>
      </c>
      <c r="C409" s="6" t="s">
        <v>28081</v>
      </c>
      <c r="D409" s="6" t="s">
        <v>9100</v>
      </c>
      <c r="E409" s="1" t="s">
        <v>9101</v>
      </c>
      <c r="F409" s="5"/>
      <c r="G409" s="5"/>
      <c r="H409" s="5"/>
      <c r="I409" s="5"/>
      <c r="J409" s="5">
        <v>13.390476230000001</v>
      </c>
      <c r="K409" s="5">
        <v>11.882141109999999</v>
      </c>
      <c r="L409" s="5">
        <v>9.0777864459999993</v>
      </c>
      <c r="M409" s="5">
        <v>11.4501346</v>
      </c>
      <c r="N409" s="5"/>
      <c r="O409" s="5"/>
      <c r="P409" s="5"/>
      <c r="Q409" s="5"/>
      <c r="R409" s="5">
        <v>12.44408131</v>
      </c>
      <c r="S409" s="5">
        <v>25.057273859999999</v>
      </c>
      <c r="T409" s="5">
        <v>14.04194736</v>
      </c>
      <c r="U409" s="5">
        <v>17.18110085</v>
      </c>
      <c r="V409" s="5"/>
      <c r="W409" s="5"/>
      <c r="X409" s="5"/>
      <c r="Y409" s="5"/>
      <c r="Z409" s="5">
        <v>16.770894999999999</v>
      </c>
      <c r="AA409" s="5">
        <v>14.0259676</v>
      </c>
      <c r="AB409" s="5">
        <v>15.74196053</v>
      </c>
      <c r="AC409" s="5">
        <v>15.512941039999999</v>
      </c>
      <c r="AD409" s="5"/>
      <c r="AE409" s="5"/>
      <c r="AF409" s="5"/>
      <c r="AG409" s="5"/>
      <c r="AH409" s="5">
        <v>28.350893020000001</v>
      </c>
      <c r="AI409" s="5">
        <v>21.19469643</v>
      </c>
      <c r="AJ409" s="5">
        <v>38.782215119999996</v>
      </c>
      <c r="AK409" s="5">
        <v>29.44260152</v>
      </c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>
        <v>61.102977750000001</v>
      </c>
      <c r="AY409" s="5">
        <v>52.967159270000003</v>
      </c>
      <c r="AZ409" s="5">
        <v>52.814895630000002</v>
      </c>
      <c r="BA409" s="5">
        <v>55.628344220000002</v>
      </c>
    </row>
    <row r="410" spans="1:53" x14ac:dyDescent="0.2">
      <c r="A410" s="1">
        <v>407</v>
      </c>
      <c r="B410" s="1" t="s">
        <v>27610</v>
      </c>
      <c r="C410" s="6" t="s">
        <v>28082</v>
      </c>
      <c r="D410" s="6" t="s">
        <v>28396</v>
      </c>
      <c r="E410" s="1" t="s">
        <v>28547</v>
      </c>
      <c r="F410" s="5">
        <v>2679.9423830000001</v>
      </c>
      <c r="G410" s="5">
        <v>2397.3942870000001</v>
      </c>
      <c r="H410" s="5">
        <v>2689.7202149999998</v>
      </c>
      <c r="I410" s="5">
        <v>2589.0189620000001</v>
      </c>
      <c r="J410" s="5">
        <v>186.4573212</v>
      </c>
      <c r="K410" s="5">
        <v>165.8104553</v>
      </c>
      <c r="L410" s="5">
        <v>164.9086609</v>
      </c>
      <c r="M410" s="5">
        <v>172.39214580000001</v>
      </c>
      <c r="N410" s="5">
        <v>757.03735349999999</v>
      </c>
      <c r="O410" s="5">
        <v>768.86950679999995</v>
      </c>
      <c r="P410" s="5">
        <v>731.90826419999996</v>
      </c>
      <c r="Q410" s="5">
        <v>752.60504149999997</v>
      </c>
      <c r="R410" s="5">
        <v>168.1149139</v>
      </c>
      <c r="S410" s="5">
        <v>170.35046389999999</v>
      </c>
      <c r="T410" s="5">
        <v>185.49971009999999</v>
      </c>
      <c r="U410" s="5">
        <v>174.6550293</v>
      </c>
      <c r="V410" s="5">
        <v>1543.1396480000001</v>
      </c>
      <c r="W410" s="5">
        <v>1552.44397</v>
      </c>
      <c r="X410" s="5">
        <v>1494.1173100000001</v>
      </c>
      <c r="Y410" s="5">
        <v>1529.9003090000001</v>
      </c>
      <c r="Z410" s="5">
        <v>145.28588869999999</v>
      </c>
      <c r="AA410" s="5">
        <v>145.11807250000001</v>
      </c>
      <c r="AB410" s="5">
        <v>143.91342159999999</v>
      </c>
      <c r="AC410" s="5">
        <v>144.7724609</v>
      </c>
      <c r="AD410" s="5">
        <v>616.16180420000001</v>
      </c>
      <c r="AE410" s="5">
        <v>594.63183590000006</v>
      </c>
      <c r="AF410" s="5">
        <v>606.18286130000001</v>
      </c>
      <c r="AG410" s="5">
        <v>605.65883380000002</v>
      </c>
      <c r="AH410" s="5">
        <v>593.29852289999997</v>
      </c>
      <c r="AI410" s="5">
        <v>604.27410889999999</v>
      </c>
      <c r="AJ410" s="5">
        <v>662.80151369999999</v>
      </c>
      <c r="AK410" s="5">
        <v>620.12471519999997</v>
      </c>
      <c r="AL410" s="5">
        <v>945.03466800000001</v>
      </c>
      <c r="AM410" s="5">
        <v>911.20935059999999</v>
      </c>
      <c r="AN410" s="5">
        <v>959.69976810000003</v>
      </c>
      <c r="AO410" s="5">
        <v>938.64792890000001</v>
      </c>
      <c r="AP410" s="5">
        <v>369.57333369999998</v>
      </c>
      <c r="AQ410" s="5">
        <v>309.06845090000002</v>
      </c>
      <c r="AR410" s="5">
        <v>368.25314329999998</v>
      </c>
      <c r="AS410" s="5">
        <v>348.96497599999998</v>
      </c>
      <c r="AT410" s="5">
        <v>496.87326050000001</v>
      </c>
      <c r="AU410" s="5">
        <v>526.98126219999995</v>
      </c>
      <c r="AV410" s="5">
        <v>522.06445310000004</v>
      </c>
      <c r="AW410" s="5">
        <v>515.30632530000003</v>
      </c>
      <c r="AX410" s="5">
        <v>8.9021282199999998</v>
      </c>
      <c r="AY410" s="5">
        <v>1.1420086620000001</v>
      </c>
      <c r="AZ410" s="5">
        <v>37.961357120000002</v>
      </c>
      <c r="BA410" s="5">
        <v>16.001831330000002</v>
      </c>
    </row>
    <row r="411" spans="1:53" x14ac:dyDescent="0.2">
      <c r="A411" s="1">
        <v>408</v>
      </c>
      <c r="B411" s="1" t="s">
        <v>27611</v>
      </c>
      <c r="C411" s="6" t="s">
        <v>28083</v>
      </c>
      <c r="D411" s="6" t="s">
        <v>28397</v>
      </c>
      <c r="E411" s="1" t="s">
        <v>28548</v>
      </c>
      <c r="F411" s="5"/>
      <c r="G411" s="5"/>
      <c r="H411" s="5"/>
      <c r="I411" s="5"/>
      <c r="J411" s="5">
        <v>39.745044710000002</v>
      </c>
      <c r="K411" s="5">
        <v>39.40345001</v>
      </c>
      <c r="L411" s="5">
        <v>38.973796839999999</v>
      </c>
      <c r="M411" s="5">
        <v>39.374097190000001</v>
      </c>
      <c r="N411" s="5"/>
      <c r="O411" s="5"/>
      <c r="P411" s="5"/>
      <c r="Q411" s="5"/>
      <c r="R411" s="5">
        <v>65.872695919999998</v>
      </c>
      <c r="S411" s="5">
        <v>62.841968540000003</v>
      </c>
      <c r="T411" s="5">
        <v>84.596611019999997</v>
      </c>
      <c r="U411" s="5">
        <v>71.103758490000004</v>
      </c>
      <c r="V411" s="5"/>
      <c r="W411" s="5"/>
      <c r="X411" s="5"/>
      <c r="Y411" s="5"/>
      <c r="Z411" s="5">
        <v>67.929626459999994</v>
      </c>
      <c r="AA411" s="5">
        <v>64.281135559999996</v>
      </c>
      <c r="AB411" s="5">
        <v>65.153106690000001</v>
      </c>
      <c r="AC411" s="5">
        <v>65.78795624</v>
      </c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</row>
    <row r="412" spans="1:53" x14ac:dyDescent="0.2">
      <c r="A412" s="1">
        <v>409</v>
      </c>
      <c r="B412" s="1" t="s">
        <v>27612</v>
      </c>
      <c r="C412" s="6" t="s">
        <v>28084</v>
      </c>
      <c r="D412" s="6" t="s">
        <v>28398</v>
      </c>
      <c r="E412" s="1" t="s">
        <v>28549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>
        <v>73.571502690000003</v>
      </c>
      <c r="Q412" s="5">
        <v>73.571502690000003</v>
      </c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>
        <v>203.8132019</v>
      </c>
      <c r="AE412" s="5">
        <v>184.13215640000001</v>
      </c>
      <c r="AF412" s="5">
        <v>170.2266693</v>
      </c>
      <c r="AG412" s="5">
        <v>186.0573425</v>
      </c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</row>
    <row r="413" spans="1:53" x14ac:dyDescent="0.2">
      <c r="A413" s="1">
        <v>410</v>
      </c>
      <c r="B413" s="1" t="s">
        <v>9162</v>
      </c>
      <c r="C413" s="6" t="s">
        <v>28085</v>
      </c>
      <c r="D413" s="6" t="s">
        <v>9164</v>
      </c>
      <c r="E413" s="1" t="s">
        <v>9165</v>
      </c>
      <c r="F413" s="5">
        <v>100.72702030000001</v>
      </c>
      <c r="G413" s="5">
        <v>47.081253050000001</v>
      </c>
      <c r="H413" s="5"/>
      <c r="I413" s="5">
        <v>73.904136660000006</v>
      </c>
      <c r="J413" s="5">
        <v>53.676109310000001</v>
      </c>
      <c r="K413" s="5">
        <v>54.0777626</v>
      </c>
      <c r="L413" s="5">
        <v>73.724143979999994</v>
      </c>
      <c r="M413" s="5">
        <v>60.492671970000004</v>
      </c>
      <c r="N413" s="5">
        <v>97.254768369999994</v>
      </c>
      <c r="O413" s="5">
        <v>92.119422909999997</v>
      </c>
      <c r="P413" s="5">
        <v>99.240524289999996</v>
      </c>
      <c r="Q413" s="5">
        <v>96.204905190000005</v>
      </c>
      <c r="R413" s="5">
        <v>26.592315670000001</v>
      </c>
      <c r="S413" s="5">
        <v>72.428016659999997</v>
      </c>
      <c r="T413" s="5">
        <v>105.8000641</v>
      </c>
      <c r="U413" s="5">
        <v>68.273465470000005</v>
      </c>
      <c r="V413" s="5">
        <v>34.115058900000001</v>
      </c>
      <c r="W413" s="5"/>
      <c r="X413" s="5">
        <v>48.704227449999998</v>
      </c>
      <c r="Y413" s="5">
        <v>41.409643170000002</v>
      </c>
      <c r="Z413" s="5">
        <v>208.90483090000001</v>
      </c>
      <c r="AA413" s="5">
        <v>207.1404114</v>
      </c>
      <c r="AB413" s="5">
        <v>215.2314911</v>
      </c>
      <c r="AC413" s="5">
        <v>210.42557780000001</v>
      </c>
      <c r="AD413" s="5">
        <v>46.962856289999998</v>
      </c>
      <c r="AE413" s="5">
        <v>35.526561739999998</v>
      </c>
      <c r="AF413" s="5">
        <v>34.202083590000001</v>
      </c>
      <c r="AG413" s="5">
        <v>38.897167209999999</v>
      </c>
      <c r="AH413" s="5"/>
      <c r="AI413" s="5">
        <v>38.610877989999999</v>
      </c>
      <c r="AJ413" s="5">
        <v>126.13597110000001</v>
      </c>
      <c r="AK413" s="5">
        <v>82.373424529999994</v>
      </c>
      <c r="AL413" s="5">
        <v>49.93120193</v>
      </c>
      <c r="AM413" s="5"/>
      <c r="AN413" s="5"/>
      <c r="AO413" s="5">
        <v>49.93120193</v>
      </c>
      <c r="AP413" s="5">
        <v>117.8832855</v>
      </c>
      <c r="AQ413" s="5">
        <v>95.401687620000004</v>
      </c>
      <c r="AR413" s="5">
        <v>113.595787</v>
      </c>
      <c r="AS413" s="5">
        <v>108.9602534</v>
      </c>
      <c r="AT413" s="5">
        <v>69.748977659999994</v>
      </c>
      <c r="AU413" s="5"/>
      <c r="AV413" s="5">
        <v>62.516998289999997</v>
      </c>
      <c r="AW413" s="5">
        <v>66.132987979999996</v>
      </c>
      <c r="AX413" s="5">
        <v>392.53518680000002</v>
      </c>
      <c r="AY413" s="5">
        <v>439.13409419999999</v>
      </c>
      <c r="AZ413" s="5">
        <v>537.87805179999998</v>
      </c>
      <c r="BA413" s="5">
        <v>456.51577759999998</v>
      </c>
    </row>
    <row r="414" spans="1:53" x14ac:dyDescent="0.2">
      <c r="A414" s="1">
        <v>411</v>
      </c>
      <c r="B414" s="1" t="s">
        <v>9318</v>
      </c>
      <c r="C414" s="6" t="s">
        <v>28086</v>
      </c>
      <c r="D414" s="6" t="s">
        <v>9320</v>
      </c>
      <c r="E414" s="1" t="s">
        <v>9321</v>
      </c>
      <c r="F414" s="5">
        <v>85.85532379</v>
      </c>
      <c r="G414" s="5">
        <v>218.29718020000001</v>
      </c>
      <c r="H414" s="5">
        <v>295.60385129999997</v>
      </c>
      <c r="I414" s="5">
        <v>199.91878510000001</v>
      </c>
      <c r="J414" s="5">
        <v>44.717521669999996</v>
      </c>
      <c r="K414" s="5">
        <v>42.35054779</v>
      </c>
      <c r="L414" s="5">
        <v>128.51191710000001</v>
      </c>
      <c r="M414" s="5">
        <v>71.859995519999998</v>
      </c>
      <c r="N414" s="5">
        <v>145.05186459999999</v>
      </c>
      <c r="O414" s="5">
        <v>122.9568558</v>
      </c>
      <c r="P414" s="5">
        <v>150.64825440000001</v>
      </c>
      <c r="Q414" s="5">
        <v>139.5523249</v>
      </c>
      <c r="R414" s="5">
        <v>87.170646669999996</v>
      </c>
      <c r="S414" s="5"/>
      <c r="T414" s="5"/>
      <c r="U414" s="5">
        <v>87.170646669999996</v>
      </c>
      <c r="V414" s="5">
        <v>81.260955809999999</v>
      </c>
      <c r="W414" s="5">
        <v>86.322616580000002</v>
      </c>
      <c r="X414" s="5">
        <v>123.5782394</v>
      </c>
      <c r="Y414" s="5">
        <v>97.05393728</v>
      </c>
      <c r="Z414" s="5">
        <v>47.066028590000002</v>
      </c>
      <c r="AA414" s="5">
        <v>50.622077939999997</v>
      </c>
      <c r="AB414" s="5">
        <v>123.35869599999999</v>
      </c>
      <c r="AC414" s="5">
        <v>73.682267510000003</v>
      </c>
      <c r="AD414" s="5">
        <v>158.23663329999999</v>
      </c>
      <c r="AE414" s="5">
        <v>132.33468629999999</v>
      </c>
      <c r="AF414" s="5">
        <v>134.96733090000001</v>
      </c>
      <c r="AG414" s="5">
        <v>141.84621680000001</v>
      </c>
      <c r="AH414" s="5">
        <v>66.803527829999993</v>
      </c>
      <c r="AI414" s="5">
        <v>63.997810360000003</v>
      </c>
      <c r="AJ414" s="5">
        <v>78.084220889999997</v>
      </c>
      <c r="AK414" s="5">
        <v>69.628519690000005</v>
      </c>
      <c r="AL414" s="5">
        <v>192.0776367</v>
      </c>
      <c r="AM414" s="5">
        <v>186.7962646</v>
      </c>
      <c r="AN414" s="5">
        <v>238.1492767</v>
      </c>
      <c r="AO414" s="5">
        <v>205.6743927</v>
      </c>
      <c r="AP414" s="5">
        <v>142.89584350000001</v>
      </c>
      <c r="AQ414" s="5">
        <v>146.25053410000001</v>
      </c>
      <c r="AR414" s="5">
        <v>141.51184079999999</v>
      </c>
      <c r="AS414" s="5">
        <v>143.5527395</v>
      </c>
      <c r="AT414" s="5">
        <v>234.9663544</v>
      </c>
      <c r="AU414" s="5"/>
      <c r="AV414" s="5">
        <v>157.65766909999999</v>
      </c>
      <c r="AW414" s="5">
        <v>196.3120117</v>
      </c>
      <c r="AX414" s="5">
        <v>36.894382479999997</v>
      </c>
      <c r="AY414" s="5">
        <v>38.247577669999998</v>
      </c>
      <c r="AZ414" s="5"/>
      <c r="BA414" s="5">
        <v>37.570980069999997</v>
      </c>
    </row>
    <row r="415" spans="1:53" x14ac:dyDescent="0.2">
      <c r="A415" s="1">
        <v>412</v>
      </c>
      <c r="B415" s="1" t="s">
        <v>27613</v>
      </c>
      <c r="C415" s="6" t="s">
        <v>28087</v>
      </c>
      <c r="D415" s="6" t="s">
        <v>28399</v>
      </c>
      <c r="E415" s="1" t="s">
        <v>28550</v>
      </c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>
        <v>17.572807310000002</v>
      </c>
      <c r="AF415" s="5"/>
      <c r="AG415" s="5">
        <v>17.572807310000002</v>
      </c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</row>
    <row r="416" spans="1:53" x14ac:dyDescent="0.2">
      <c r="A416" s="1">
        <v>413</v>
      </c>
      <c r="B416" s="1" t="s">
        <v>9414</v>
      </c>
      <c r="C416" s="6" t="s">
        <v>28088</v>
      </c>
      <c r="D416" s="6" t="s">
        <v>9416</v>
      </c>
      <c r="E416" s="1" t="s">
        <v>9417</v>
      </c>
      <c r="F416" s="5">
        <v>29.867637630000001</v>
      </c>
      <c r="G416" s="5"/>
      <c r="H416" s="5">
        <v>15.989356040000001</v>
      </c>
      <c r="I416" s="5">
        <v>22.928496840000001</v>
      </c>
      <c r="J416" s="5">
        <v>50.196582790000001</v>
      </c>
      <c r="K416" s="5">
        <v>36.580467220000003</v>
      </c>
      <c r="L416" s="5">
        <v>42.29243469</v>
      </c>
      <c r="M416" s="5">
        <v>43.023161569999999</v>
      </c>
      <c r="N416" s="5">
        <v>29.908870700000001</v>
      </c>
      <c r="O416" s="5">
        <v>36.189716339999997</v>
      </c>
      <c r="P416" s="5">
        <v>51.376560210000001</v>
      </c>
      <c r="Q416" s="5">
        <v>39.158382420000002</v>
      </c>
      <c r="R416" s="5"/>
      <c r="S416" s="5"/>
      <c r="T416" s="5">
        <v>15.11231518</v>
      </c>
      <c r="U416" s="5">
        <v>15.11231518</v>
      </c>
      <c r="V416" s="5">
        <v>48.455242159999997</v>
      </c>
      <c r="W416" s="5">
        <v>37.593635560000003</v>
      </c>
      <c r="X416" s="5">
        <v>51.143764500000003</v>
      </c>
      <c r="Y416" s="5">
        <v>45.730880740000003</v>
      </c>
      <c r="Z416" s="5">
        <v>40.359840390000002</v>
      </c>
      <c r="AA416" s="5">
        <v>26.580478670000002</v>
      </c>
      <c r="AB416" s="5">
        <v>41.033927919999996</v>
      </c>
      <c r="AC416" s="5">
        <v>35.991415660000001</v>
      </c>
      <c r="AD416" s="5">
        <v>59.140293120000003</v>
      </c>
      <c r="AE416" s="5">
        <v>52.146385189999997</v>
      </c>
      <c r="AF416" s="5">
        <v>51.875038150000002</v>
      </c>
      <c r="AG416" s="5">
        <v>54.38723882</v>
      </c>
      <c r="AH416" s="5">
        <v>34.508373259999999</v>
      </c>
      <c r="AI416" s="5">
        <v>28.89110947</v>
      </c>
      <c r="AJ416" s="5">
        <v>32.714847560000003</v>
      </c>
      <c r="AK416" s="5">
        <v>32.038110099999997</v>
      </c>
      <c r="AL416" s="5"/>
      <c r="AM416" s="5">
        <v>28.387290950000001</v>
      </c>
      <c r="AN416" s="5"/>
      <c r="AO416" s="5">
        <v>28.387290950000001</v>
      </c>
      <c r="AP416" s="5"/>
      <c r="AQ416" s="5">
        <v>21.546609879999998</v>
      </c>
      <c r="AR416" s="5"/>
      <c r="AS416" s="5">
        <v>21.546609879999998</v>
      </c>
      <c r="AT416" s="5"/>
      <c r="AU416" s="5"/>
      <c r="AV416" s="5"/>
      <c r="AW416" s="5"/>
      <c r="AX416" s="5">
        <v>40.406387330000001</v>
      </c>
      <c r="AY416" s="5">
        <v>47.404617309999999</v>
      </c>
      <c r="AZ416" s="5">
        <v>42.374767300000002</v>
      </c>
      <c r="BA416" s="5">
        <v>43.395257309999998</v>
      </c>
    </row>
    <row r="417" spans="1:53" x14ac:dyDescent="0.2">
      <c r="A417" s="1">
        <v>414</v>
      </c>
      <c r="B417" s="1" t="s">
        <v>9422</v>
      </c>
      <c r="C417" s="6" t="s">
        <v>28089</v>
      </c>
      <c r="D417" s="6" t="s">
        <v>9424</v>
      </c>
      <c r="E417" s="1" t="s">
        <v>9425</v>
      </c>
      <c r="F417" s="5"/>
      <c r="G417" s="5"/>
      <c r="H417" s="5"/>
      <c r="I417" s="5"/>
      <c r="J417" s="5">
        <v>7.2342314720000003</v>
      </c>
      <c r="K417" s="5">
        <v>10.13587856</v>
      </c>
      <c r="L417" s="5">
        <v>5.7567062379999996</v>
      </c>
      <c r="M417" s="5">
        <v>7.7089387580000004</v>
      </c>
      <c r="N417" s="5"/>
      <c r="O417" s="5">
        <v>18.20684052</v>
      </c>
      <c r="P417" s="5">
        <v>8.1616535189999997</v>
      </c>
      <c r="Q417" s="5">
        <v>13.184247020000001</v>
      </c>
      <c r="R417" s="5">
        <v>6.5754361149999996</v>
      </c>
      <c r="S417" s="5">
        <v>6.5745367999999997</v>
      </c>
      <c r="T417" s="5">
        <v>4.4959163670000004</v>
      </c>
      <c r="U417" s="5">
        <v>5.8819630939999996</v>
      </c>
      <c r="V417" s="5"/>
      <c r="W417" s="5"/>
      <c r="X417" s="5"/>
      <c r="Y417" s="5"/>
      <c r="Z417" s="5">
        <v>22.580417629999999</v>
      </c>
      <c r="AA417" s="5">
        <v>21.573656079999999</v>
      </c>
      <c r="AB417" s="5">
        <v>23.09531784</v>
      </c>
      <c r="AC417" s="5">
        <v>22.41646385</v>
      </c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>
        <v>13.263616559999999</v>
      </c>
      <c r="AR417" s="5"/>
      <c r="AS417" s="5">
        <v>13.263616559999999</v>
      </c>
      <c r="AT417" s="5"/>
      <c r="AU417" s="5"/>
      <c r="AV417" s="5"/>
      <c r="AW417" s="5"/>
      <c r="AX417" s="5"/>
      <c r="AY417" s="5"/>
      <c r="AZ417" s="5"/>
      <c r="BA417" s="5"/>
    </row>
    <row r="418" spans="1:53" x14ac:dyDescent="0.2">
      <c r="A418" s="1">
        <v>415</v>
      </c>
      <c r="B418" s="1" t="s">
        <v>9430</v>
      </c>
      <c r="C418" s="6" t="s">
        <v>28090</v>
      </c>
      <c r="D418" s="6" t="s">
        <v>9432</v>
      </c>
      <c r="E418" s="1" t="s">
        <v>9433</v>
      </c>
      <c r="F418" s="5">
        <v>228.637619</v>
      </c>
      <c r="G418" s="5">
        <v>163.9023895</v>
      </c>
      <c r="H418" s="5">
        <v>191.0680084</v>
      </c>
      <c r="I418" s="5">
        <v>194.5360057</v>
      </c>
      <c r="J418" s="5">
        <v>115.0010071</v>
      </c>
      <c r="K418" s="5">
        <v>119.85092160000001</v>
      </c>
      <c r="L418" s="5">
        <v>115.193573</v>
      </c>
      <c r="M418" s="5">
        <v>116.6818339</v>
      </c>
      <c r="N418" s="5">
        <v>336.86062620000001</v>
      </c>
      <c r="O418" s="5">
        <v>327.95724489999998</v>
      </c>
      <c r="P418" s="5">
        <v>326.834137</v>
      </c>
      <c r="Q418" s="5">
        <v>330.5506694</v>
      </c>
      <c r="R418" s="5">
        <v>110.8967667</v>
      </c>
      <c r="S418" s="5">
        <v>111.87196350000001</v>
      </c>
      <c r="T418" s="5">
        <v>101.1326447</v>
      </c>
      <c r="U418" s="5">
        <v>107.9671249</v>
      </c>
      <c r="V418" s="5">
        <v>298.12292480000002</v>
      </c>
      <c r="W418" s="5">
        <v>293.9764404</v>
      </c>
      <c r="X418" s="5">
        <v>271.90792850000003</v>
      </c>
      <c r="Y418" s="5">
        <v>288.00243119999999</v>
      </c>
      <c r="Z418" s="5">
        <v>88.122497559999999</v>
      </c>
      <c r="AA418" s="5">
        <v>80.464469910000005</v>
      </c>
      <c r="AB418" s="5">
        <v>98.864883419999998</v>
      </c>
      <c r="AC418" s="5">
        <v>89.150616959999994</v>
      </c>
      <c r="AD418" s="5">
        <v>265.506958</v>
      </c>
      <c r="AE418" s="5">
        <v>265.72796629999999</v>
      </c>
      <c r="AF418" s="5">
        <v>232.1454315</v>
      </c>
      <c r="AG418" s="5">
        <v>254.46011859999999</v>
      </c>
      <c r="AH418" s="5">
        <v>150.61701969999999</v>
      </c>
      <c r="AI418" s="5">
        <v>154.96903990000001</v>
      </c>
      <c r="AJ418" s="5">
        <v>167.5193634</v>
      </c>
      <c r="AK418" s="5">
        <v>157.70180769999999</v>
      </c>
      <c r="AL418" s="5">
        <v>267.8517761</v>
      </c>
      <c r="AM418" s="5">
        <v>255.1078186</v>
      </c>
      <c r="AN418" s="5">
        <v>225.4026337</v>
      </c>
      <c r="AO418" s="5">
        <v>249.45407610000001</v>
      </c>
      <c r="AP418" s="5">
        <v>208.2245178</v>
      </c>
      <c r="AQ418" s="5">
        <v>181.96160889999999</v>
      </c>
      <c r="AR418" s="5">
        <v>181.0576782</v>
      </c>
      <c r="AS418" s="5">
        <v>190.4146016</v>
      </c>
      <c r="AT418" s="5">
        <v>500.92071529999998</v>
      </c>
      <c r="AU418" s="5">
        <v>388.48876949999999</v>
      </c>
      <c r="AV418" s="5">
        <v>479.79357909999999</v>
      </c>
      <c r="AW418" s="5">
        <v>456.40102130000002</v>
      </c>
      <c r="AX418" s="5">
        <v>131.89546200000001</v>
      </c>
      <c r="AY418" s="5">
        <v>110.5439377</v>
      </c>
      <c r="AZ418" s="5">
        <v>99.557846069999997</v>
      </c>
      <c r="BA418" s="5">
        <v>113.99908189999999</v>
      </c>
    </row>
    <row r="419" spans="1:53" x14ac:dyDescent="0.2">
      <c r="A419" s="1">
        <v>416</v>
      </c>
      <c r="B419" s="1" t="s">
        <v>9466</v>
      </c>
      <c r="C419" s="6" t="s">
        <v>28091</v>
      </c>
      <c r="D419" s="6" t="s">
        <v>9468</v>
      </c>
      <c r="E419" s="1" t="s">
        <v>9469</v>
      </c>
      <c r="F419" s="5">
        <v>80.969421389999994</v>
      </c>
      <c r="G419" s="5">
        <v>75.376197809999994</v>
      </c>
      <c r="H419" s="5">
        <v>71.497329710000002</v>
      </c>
      <c r="I419" s="5">
        <v>75.947649639999995</v>
      </c>
      <c r="J419" s="5">
        <v>15.6062479</v>
      </c>
      <c r="K419" s="5">
        <v>16.625225069999999</v>
      </c>
      <c r="L419" s="5">
        <v>25.985937119999999</v>
      </c>
      <c r="M419" s="5">
        <v>19.40580336</v>
      </c>
      <c r="N419" s="5">
        <v>63.540058139999999</v>
      </c>
      <c r="O419" s="5">
        <v>82.43465424</v>
      </c>
      <c r="P419" s="5">
        <v>70.059188840000004</v>
      </c>
      <c r="Q419" s="5">
        <v>72.011300399999996</v>
      </c>
      <c r="R419" s="5"/>
      <c r="S419" s="5"/>
      <c r="T419" s="5">
        <v>19.73424911</v>
      </c>
      <c r="U419" s="5">
        <v>19.73424911</v>
      </c>
      <c r="V419" s="5">
        <v>35.535903930000003</v>
      </c>
      <c r="W419" s="5">
        <v>51.41485977</v>
      </c>
      <c r="X419" s="5">
        <v>46.733440399999999</v>
      </c>
      <c r="Y419" s="5">
        <v>44.561401369999999</v>
      </c>
      <c r="Z419" s="5">
        <v>23.654426569999998</v>
      </c>
      <c r="AA419" s="5">
        <v>21.21031189</v>
      </c>
      <c r="AB419" s="5">
        <v>15.92403889</v>
      </c>
      <c r="AC419" s="5">
        <v>20.26292578</v>
      </c>
      <c r="AD419" s="5">
        <v>28.364746090000001</v>
      </c>
      <c r="AE419" s="5">
        <v>55.966781619999999</v>
      </c>
      <c r="AF419" s="5">
        <v>43.261337279999999</v>
      </c>
      <c r="AG419" s="5">
        <v>42.530954999999999</v>
      </c>
      <c r="AH419" s="5">
        <v>16.932004930000002</v>
      </c>
      <c r="AI419" s="5">
        <v>21.33904648</v>
      </c>
      <c r="AJ419" s="5">
        <v>29.469839100000002</v>
      </c>
      <c r="AK419" s="5">
        <v>22.580296830000002</v>
      </c>
      <c r="AL419" s="5"/>
      <c r="AM419" s="5">
        <v>52.669883730000002</v>
      </c>
      <c r="AN419" s="5">
        <v>69.044944760000007</v>
      </c>
      <c r="AO419" s="5">
        <v>60.857414249999998</v>
      </c>
      <c r="AP419" s="5">
        <v>26.785026550000001</v>
      </c>
      <c r="AQ419" s="5">
        <v>31.350120539999999</v>
      </c>
      <c r="AR419" s="5">
        <v>32.919227599999999</v>
      </c>
      <c r="AS419" s="5">
        <v>30.351458229999999</v>
      </c>
      <c r="AT419" s="5">
        <v>30.80294228</v>
      </c>
      <c r="AU419" s="5"/>
      <c r="AV419" s="5"/>
      <c r="AW419" s="5">
        <v>30.80294228</v>
      </c>
      <c r="AX419" s="5"/>
      <c r="AY419" s="5">
        <v>6.4070982929999998</v>
      </c>
      <c r="AZ419" s="5"/>
      <c r="BA419" s="5">
        <v>6.4070982929999998</v>
      </c>
    </row>
    <row r="420" spans="1:53" x14ac:dyDescent="0.2">
      <c r="A420" s="1">
        <v>417</v>
      </c>
      <c r="B420" s="1" t="s">
        <v>9470</v>
      </c>
      <c r="C420" s="6" t="s">
        <v>28092</v>
      </c>
      <c r="D420" s="6" t="s">
        <v>9472</v>
      </c>
      <c r="E420" s="1" t="s">
        <v>9473</v>
      </c>
      <c r="F420" s="5">
        <v>1901.263672</v>
      </c>
      <c r="G420" s="5">
        <v>1744.1958010000001</v>
      </c>
      <c r="H420" s="5">
        <v>1728.154053</v>
      </c>
      <c r="I420" s="5">
        <v>1791.204508</v>
      </c>
      <c r="J420" s="5">
        <v>3081.4152829999998</v>
      </c>
      <c r="K420" s="5">
        <v>2922.6640630000002</v>
      </c>
      <c r="L420" s="5">
        <v>2802.976807</v>
      </c>
      <c r="M420" s="5">
        <v>2935.6853839999999</v>
      </c>
      <c r="N420" s="5">
        <v>1869.9807129999999</v>
      </c>
      <c r="O420" s="5">
        <v>2019.115601</v>
      </c>
      <c r="P420" s="5">
        <v>1903.822388</v>
      </c>
      <c r="Q420" s="5">
        <v>1930.9729</v>
      </c>
      <c r="R420" s="5">
        <v>2257.2702640000002</v>
      </c>
      <c r="S420" s="5">
        <v>2069.342529</v>
      </c>
      <c r="T420" s="5">
        <v>1965.0335689999999</v>
      </c>
      <c r="U420" s="5">
        <v>2097.2154540000001</v>
      </c>
      <c r="V420" s="5">
        <v>1366.8763429999999</v>
      </c>
      <c r="W420" s="5">
        <v>1445.915649</v>
      </c>
      <c r="X420" s="5">
        <v>1496.4801030000001</v>
      </c>
      <c r="Y420" s="5">
        <v>1436.4240319999999</v>
      </c>
      <c r="Z420" s="5">
        <v>4277.7226559999999</v>
      </c>
      <c r="AA420" s="5">
        <v>4145.314453</v>
      </c>
      <c r="AB420" s="5">
        <v>4410.126953</v>
      </c>
      <c r="AC420" s="5">
        <v>4277.7213540000002</v>
      </c>
      <c r="AD420" s="5">
        <v>1584.9293210000001</v>
      </c>
      <c r="AE420" s="5">
        <v>1648.5670170000001</v>
      </c>
      <c r="AF420" s="5">
        <v>1563.0732419999999</v>
      </c>
      <c r="AG420" s="5">
        <v>1598.8565269999999</v>
      </c>
      <c r="AH420" s="5">
        <v>834.53704830000004</v>
      </c>
      <c r="AI420" s="5">
        <v>781.50878909999994</v>
      </c>
      <c r="AJ420" s="5">
        <v>851.94476320000001</v>
      </c>
      <c r="AK420" s="5">
        <v>822.66353349999997</v>
      </c>
      <c r="AL420" s="5">
        <v>1882.96875</v>
      </c>
      <c r="AM420" s="5">
        <v>2090.250732</v>
      </c>
      <c r="AN420" s="5">
        <v>2069.4614259999998</v>
      </c>
      <c r="AO420" s="5">
        <v>2014.2269690000001</v>
      </c>
      <c r="AP420" s="5">
        <v>832.60241699999995</v>
      </c>
      <c r="AQ420" s="5">
        <v>856.04742429999999</v>
      </c>
      <c r="AR420" s="5">
        <v>823.87817380000001</v>
      </c>
      <c r="AS420" s="5">
        <v>837.50933840000005</v>
      </c>
      <c r="AT420" s="5">
        <v>1757.7147219999999</v>
      </c>
      <c r="AU420" s="5">
        <v>1672.276245</v>
      </c>
      <c r="AV420" s="5">
        <v>1557.753418</v>
      </c>
      <c r="AW420" s="5">
        <v>1662.5814620000001</v>
      </c>
      <c r="AX420" s="5">
        <v>627.59918210000001</v>
      </c>
      <c r="AY420" s="5">
        <v>638.50067139999999</v>
      </c>
      <c r="AZ420" s="5">
        <v>608.32690430000002</v>
      </c>
      <c r="BA420" s="5">
        <v>624.80891929999996</v>
      </c>
    </row>
    <row r="421" spans="1:53" x14ac:dyDescent="0.2">
      <c r="A421" s="1">
        <v>418</v>
      </c>
      <c r="B421" s="1" t="s">
        <v>9494</v>
      </c>
      <c r="C421" s="6" t="s">
        <v>28093</v>
      </c>
      <c r="D421" s="6" t="s">
        <v>9496</v>
      </c>
      <c r="E421" s="1" t="s">
        <v>9497</v>
      </c>
      <c r="F421" s="5">
        <v>90.162498470000003</v>
      </c>
      <c r="G421" s="5">
        <v>118.3794556</v>
      </c>
      <c r="H421" s="5">
        <v>144.11180110000001</v>
      </c>
      <c r="I421" s="5">
        <v>117.55125169999999</v>
      </c>
      <c r="J421" s="5">
        <v>154.70634459999999</v>
      </c>
      <c r="K421" s="5">
        <v>156.8158875</v>
      </c>
      <c r="L421" s="5">
        <v>162.32737729999999</v>
      </c>
      <c r="M421" s="5">
        <v>157.94986979999999</v>
      </c>
      <c r="N421" s="5">
        <v>53.903705600000002</v>
      </c>
      <c r="O421" s="5">
        <v>64.342414860000005</v>
      </c>
      <c r="P421" s="5">
        <v>59.058437349999998</v>
      </c>
      <c r="Q421" s="5">
        <v>59.101519269999997</v>
      </c>
      <c r="R421" s="5">
        <v>157.98046880000001</v>
      </c>
      <c r="S421" s="5">
        <v>164.14981080000001</v>
      </c>
      <c r="T421" s="5">
        <v>134.57768250000001</v>
      </c>
      <c r="U421" s="5">
        <v>152.23598730000001</v>
      </c>
      <c r="V421" s="5">
        <v>63.734504700000002</v>
      </c>
      <c r="W421" s="5">
        <v>58.384460449999999</v>
      </c>
      <c r="X421" s="5">
        <v>57.513782499999998</v>
      </c>
      <c r="Y421" s="5">
        <v>59.87758255</v>
      </c>
      <c r="Z421" s="5">
        <v>100.54793549999999</v>
      </c>
      <c r="AA421" s="5">
        <v>104.3484344</v>
      </c>
      <c r="AB421" s="5">
        <v>105.6705017</v>
      </c>
      <c r="AC421" s="5">
        <v>103.5222905</v>
      </c>
      <c r="AD421" s="5">
        <v>74.058891299999999</v>
      </c>
      <c r="AE421" s="5">
        <v>69.57465363</v>
      </c>
      <c r="AF421" s="5">
        <v>70.28621674</v>
      </c>
      <c r="AG421" s="5">
        <v>71.306587219999997</v>
      </c>
      <c r="AH421" s="5">
        <v>506.96142579999997</v>
      </c>
      <c r="AI421" s="5">
        <v>492.09368899999998</v>
      </c>
      <c r="AJ421" s="5">
        <v>488.98480219999999</v>
      </c>
      <c r="AK421" s="5">
        <v>496.01330569999999</v>
      </c>
      <c r="AL421" s="5">
        <v>167.3718872</v>
      </c>
      <c r="AM421" s="5">
        <v>159.78132629999999</v>
      </c>
      <c r="AN421" s="5">
        <v>140.18838500000001</v>
      </c>
      <c r="AO421" s="5">
        <v>155.7805328</v>
      </c>
      <c r="AP421" s="5">
        <v>551.11798099999999</v>
      </c>
      <c r="AQ421" s="5">
        <v>531.17285159999994</v>
      </c>
      <c r="AR421" s="5">
        <v>535.50073239999995</v>
      </c>
      <c r="AS421" s="5">
        <v>539.26385500000004</v>
      </c>
      <c r="AT421" s="5">
        <v>72.752014160000002</v>
      </c>
      <c r="AU421" s="5">
        <v>86.978065490000006</v>
      </c>
      <c r="AV421" s="5">
        <v>99.724006650000007</v>
      </c>
      <c r="AW421" s="5">
        <v>86.484695430000002</v>
      </c>
      <c r="AX421" s="5">
        <v>556.74829099999999</v>
      </c>
      <c r="AY421" s="5">
        <v>592.44842530000005</v>
      </c>
      <c r="AZ421" s="5">
        <v>630.98522949999995</v>
      </c>
      <c r="BA421" s="5">
        <v>593.39398189999997</v>
      </c>
    </row>
    <row r="422" spans="1:53" x14ac:dyDescent="0.2">
      <c r="A422" s="1">
        <v>419</v>
      </c>
      <c r="B422" s="1" t="s">
        <v>9538</v>
      </c>
      <c r="C422" s="6" t="s">
        <v>28094</v>
      </c>
      <c r="D422" s="6" t="s">
        <v>9540</v>
      </c>
      <c r="E422" s="1" t="s">
        <v>9541</v>
      </c>
      <c r="F422" s="5">
        <v>153.20387270000001</v>
      </c>
      <c r="G422" s="5">
        <v>307.16659550000003</v>
      </c>
      <c r="H422" s="5"/>
      <c r="I422" s="5">
        <v>230.1852341</v>
      </c>
      <c r="J422" s="5">
        <v>26.36295891</v>
      </c>
      <c r="K422" s="5">
        <v>44.090137480000003</v>
      </c>
      <c r="L422" s="5">
        <v>36.192115780000002</v>
      </c>
      <c r="M422" s="5">
        <v>35.548404060000003</v>
      </c>
      <c r="N422" s="5">
        <v>191.6068573</v>
      </c>
      <c r="O422" s="5">
        <v>203.819931</v>
      </c>
      <c r="P422" s="5">
        <v>138.99417109999999</v>
      </c>
      <c r="Q422" s="5">
        <v>178.14031979999999</v>
      </c>
      <c r="R422" s="5">
        <v>1.974030256</v>
      </c>
      <c r="S422" s="5">
        <v>1.596953869</v>
      </c>
      <c r="T422" s="5"/>
      <c r="U422" s="5">
        <v>1.785492063</v>
      </c>
      <c r="V422" s="5">
        <v>121.7478333</v>
      </c>
      <c r="W422" s="5">
        <v>142.55512999999999</v>
      </c>
      <c r="X422" s="5">
        <v>179.4143219</v>
      </c>
      <c r="Y422" s="5">
        <v>147.9057617</v>
      </c>
      <c r="Z422" s="5">
        <v>20.806022639999998</v>
      </c>
      <c r="AA422" s="5">
        <v>20.877553939999999</v>
      </c>
      <c r="AB422" s="5">
        <v>21.924812320000001</v>
      </c>
      <c r="AC422" s="5">
        <v>21.202796299999999</v>
      </c>
      <c r="AD422" s="5">
        <v>325.62252810000001</v>
      </c>
      <c r="AE422" s="5">
        <v>305.46414179999999</v>
      </c>
      <c r="AF422" s="5">
        <v>235.90260309999999</v>
      </c>
      <c r="AG422" s="5">
        <v>288.99642440000002</v>
      </c>
      <c r="AH422" s="5">
        <v>77.258209230000006</v>
      </c>
      <c r="AI422" s="5">
        <v>66.222068789999994</v>
      </c>
      <c r="AJ422" s="5">
        <v>115.1426163</v>
      </c>
      <c r="AK422" s="5">
        <v>86.207631430000006</v>
      </c>
      <c r="AL422" s="5"/>
      <c r="AM422" s="5">
        <v>151.48577879999999</v>
      </c>
      <c r="AN422" s="5"/>
      <c r="AO422" s="5">
        <v>151.48577879999999</v>
      </c>
      <c r="AP422" s="5"/>
      <c r="AQ422" s="5"/>
      <c r="AR422" s="5"/>
      <c r="AS422" s="5"/>
      <c r="AT422" s="5"/>
      <c r="AU422" s="5"/>
      <c r="AV422" s="5"/>
      <c r="AW422" s="5"/>
      <c r="AX422" s="5">
        <v>94.895805359999997</v>
      </c>
      <c r="AY422" s="5">
        <v>88.081787109999993</v>
      </c>
      <c r="AZ422" s="5">
        <v>62.00725937</v>
      </c>
      <c r="BA422" s="5">
        <v>81.661617280000002</v>
      </c>
    </row>
    <row r="423" spans="1:53" x14ac:dyDescent="0.2">
      <c r="A423" s="1">
        <v>420</v>
      </c>
      <c r="B423" s="1" t="s">
        <v>9566</v>
      </c>
      <c r="C423" s="6" t="s">
        <v>28095</v>
      </c>
      <c r="D423" s="6" t="s">
        <v>9568</v>
      </c>
      <c r="E423" s="1" t="s">
        <v>9569</v>
      </c>
      <c r="F423" s="5"/>
      <c r="G423" s="5"/>
      <c r="H423" s="5"/>
      <c r="I423" s="5"/>
      <c r="J423" s="5">
        <v>56.62866211</v>
      </c>
      <c r="K423" s="5">
        <v>46.679084779999997</v>
      </c>
      <c r="L423" s="5">
        <v>32.586486819999998</v>
      </c>
      <c r="M423" s="5">
        <v>45.298077900000003</v>
      </c>
      <c r="N423" s="5"/>
      <c r="O423" s="5">
        <v>8.348988533</v>
      </c>
      <c r="P423" s="5">
        <v>20.498197560000001</v>
      </c>
      <c r="Q423" s="5">
        <v>14.42359304</v>
      </c>
      <c r="R423" s="5"/>
      <c r="S423" s="5"/>
      <c r="T423" s="5"/>
      <c r="U423" s="5"/>
      <c r="V423" s="5"/>
      <c r="W423" s="5"/>
      <c r="X423" s="5"/>
      <c r="Y423" s="5"/>
      <c r="Z423" s="5">
        <v>37.07099152</v>
      </c>
      <c r="AA423" s="5">
        <v>47.015529630000003</v>
      </c>
      <c r="AB423" s="5">
        <v>36.171314240000001</v>
      </c>
      <c r="AC423" s="5">
        <v>40.085945129999999</v>
      </c>
      <c r="AD423" s="5">
        <v>15.02748489</v>
      </c>
      <c r="AE423" s="5">
        <v>17.933601379999999</v>
      </c>
      <c r="AF423" s="5">
        <v>22.797845840000001</v>
      </c>
      <c r="AG423" s="5">
        <v>18.586310699999999</v>
      </c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>
        <v>130.78634640000001</v>
      </c>
      <c r="AS423" s="5">
        <v>130.78634640000001</v>
      </c>
      <c r="AT423" s="5"/>
      <c r="AU423" s="5"/>
      <c r="AV423" s="5"/>
      <c r="AW423" s="5"/>
      <c r="AX423" s="5">
        <v>39.101959229999999</v>
      </c>
      <c r="AY423" s="5">
        <v>64.696731569999997</v>
      </c>
      <c r="AZ423" s="5">
        <v>97.769035340000002</v>
      </c>
      <c r="BA423" s="5">
        <v>67.189242050000004</v>
      </c>
    </row>
    <row r="424" spans="1:53" x14ac:dyDescent="0.2">
      <c r="A424" s="1">
        <v>421</v>
      </c>
      <c r="B424" s="1" t="s">
        <v>9598</v>
      </c>
      <c r="C424" s="6" t="s">
        <v>28096</v>
      </c>
      <c r="D424" s="6" t="s">
        <v>9600</v>
      </c>
      <c r="E424" s="1" t="s">
        <v>9601</v>
      </c>
      <c r="F424" s="5"/>
      <c r="G424" s="5"/>
      <c r="H424" s="5"/>
      <c r="I424" s="5"/>
      <c r="J424" s="5">
        <v>40.878795619999998</v>
      </c>
      <c r="K424" s="5">
        <v>38.308280940000003</v>
      </c>
      <c r="L424" s="5">
        <v>48.806987759999998</v>
      </c>
      <c r="M424" s="5">
        <v>42.66468811</v>
      </c>
      <c r="N424" s="5">
        <v>10.93983364</v>
      </c>
      <c r="O424" s="5"/>
      <c r="P424" s="5">
        <v>15.51507187</v>
      </c>
      <c r="Q424" s="5">
        <v>13.227452749999999</v>
      </c>
      <c r="R424" s="5"/>
      <c r="S424" s="5"/>
      <c r="T424" s="5"/>
      <c r="U424" s="5"/>
      <c r="V424" s="5"/>
      <c r="W424" s="5"/>
      <c r="X424" s="5"/>
      <c r="Y424" s="5"/>
      <c r="Z424" s="5">
        <v>39.036830899999998</v>
      </c>
      <c r="AA424" s="5">
        <v>40.579658510000002</v>
      </c>
      <c r="AB424" s="5">
        <v>42.90106583</v>
      </c>
      <c r="AC424" s="5">
        <v>40.83918508</v>
      </c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>
        <v>10.19574261</v>
      </c>
      <c r="AY424" s="5">
        <v>13.290639880000001</v>
      </c>
      <c r="AZ424" s="5">
        <v>28.382890700000001</v>
      </c>
      <c r="BA424" s="5">
        <v>17.289757730000002</v>
      </c>
    </row>
    <row r="425" spans="1:53" x14ac:dyDescent="0.2">
      <c r="A425" s="1">
        <v>422</v>
      </c>
      <c r="B425" s="1" t="s">
        <v>9646</v>
      </c>
      <c r="C425" s="6" t="s">
        <v>28097</v>
      </c>
      <c r="D425" s="6" t="s">
        <v>9648</v>
      </c>
      <c r="E425" s="1" t="s">
        <v>9649</v>
      </c>
      <c r="F425" s="5">
        <v>57.611923220000001</v>
      </c>
      <c r="G425" s="5">
        <v>19.03398323</v>
      </c>
      <c r="H425" s="5">
        <v>88.169212340000001</v>
      </c>
      <c r="I425" s="5">
        <v>54.93837293</v>
      </c>
      <c r="J425" s="5">
        <v>18.294904710000001</v>
      </c>
      <c r="K425" s="5">
        <v>20.15429688</v>
      </c>
      <c r="L425" s="5">
        <v>13.214633940000001</v>
      </c>
      <c r="M425" s="5">
        <v>17.221278510000001</v>
      </c>
      <c r="N425" s="5">
        <v>68.555191039999997</v>
      </c>
      <c r="O425" s="5">
        <v>59.086849209999997</v>
      </c>
      <c r="P425" s="5">
        <v>55.182392120000003</v>
      </c>
      <c r="Q425" s="5">
        <v>60.941477460000002</v>
      </c>
      <c r="R425" s="5">
        <v>12.848445890000001</v>
      </c>
      <c r="S425" s="5"/>
      <c r="T425" s="5"/>
      <c r="U425" s="5">
        <v>12.848445890000001</v>
      </c>
      <c r="V425" s="5">
        <v>77.927268979999994</v>
      </c>
      <c r="W425" s="5">
        <v>61.790130619999999</v>
      </c>
      <c r="X425" s="5">
        <v>70.35329437</v>
      </c>
      <c r="Y425" s="5">
        <v>70.023564660000005</v>
      </c>
      <c r="Z425" s="5">
        <v>20.3320179</v>
      </c>
      <c r="AA425" s="5">
        <v>11.608621599999999</v>
      </c>
      <c r="AB425" s="5">
        <v>20.348524090000002</v>
      </c>
      <c r="AC425" s="5">
        <v>17.429721199999999</v>
      </c>
      <c r="AD425" s="5">
        <v>56.693569179999997</v>
      </c>
      <c r="AE425" s="5">
        <v>72.611190800000003</v>
      </c>
      <c r="AF425" s="5">
        <v>63.687088009999997</v>
      </c>
      <c r="AG425" s="5">
        <v>64.330616000000006</v>
      </c>
      <c r="AH425" s="5">
        <v>46.5890007</v>
      </c>
      <c r="AI425" s="5">
        <v>40.502479549999997</v>
      </c>
      <c r="AJ425" s="5">
        <v>45.322544100000002</v>
      </c>
      <c r="AK425" s="5">
        <v>44.138008120000002</v>
      </c>
      <c r="AL425" s="5">
        <v>29.247102739999999</v>
      </c>
      <c r="AM425" s="5">
        <v>79.010078429999993</v>
      </c>
      <c r="AN425" s="5">
        <v>68.738121030000002</v>
      </c>
      <c r="AO425" s="5">
        <v>58.998434070000002</v>
      </c>
      <c r="AP425" s="5">
        <v>42.69415283</v>
      </c>
      <c r="AQ425" s="5">
        <v>41.88782501</v>
      </c>
      <c r="AR425" s="5">
        <v>56.126235960000002</v>
      </c>
      <c r="AS425" s="5">
        <v>46.902737940000002</v>
      </c>
      <c r="AT425" s="5">
        <v>104.8655548</v>
      </c>
      <c r="AU425" s="5">
        <v>63.561023710000001</v>
      </c>
      <c r="AV425" s="5">
        <v>33.456302639999997</v>
      </c>
      <c r="AW425" s="5">
        <v>67.294293719999999</v>
      </c>
      <c r="AX425" s="5">
        <v>68.244956970000004</v>
      </c>
      <c r="AY425" s="5">
        <v>56.981765750000001</v>
      </c>
      <c r="AZ425" s="5">
        <v>37.655761720000001</v>
      </c>
      <c r="BA425" s="5">
        <v>54.29416148</v>
      </c>
    </row>
    <row r="426" spans="1:53" x14ac:dyDescent="0.2">
      <c r="A426" s="1">
        <v>423</v>
      </c>
      <c r="B426" s="1" t="s">
        <v>9654</v>
      </c>
      <c r="C426" s="6" t="s">
        <v>28098</v>
      </c>
      <c r="D426" s="6" t="s">
        <v>9656</v>
      </c>
      <c r="E426" s="1" t="s">
        <v>9657</v>
      </c>
      <c r="F426" s="5">
        <v>787.90698239999995</v>
      </c>
      <c r="G426" s="5">
        <v>912.50421140000003</v>
      </c>
      <c r="H426" s="5">
        <v>1063.362183</v>
      </c>
      <c r="I426" s="5">
        <v>921.25779220000004</v>
      </c>
      <c r="J426" s="5">
        <v>439.10180659999997</v>
      </c>
      <c r="K426" s="5">
        <v>406.12826539999998</v>
      </c>
      <c r="L426" s="5">
        <v>408.06372069999998</v>
      </c>
      <c r="M426" s="5">
        <v>417.7645976</v>
      </c>
      <c r="N426" s="5">
        <v>698.87481690000004</v>
      </c>
      <c r="O426" s="5">
        <v>781.68725589999997</v>
      </c>
      <c r="P426" s="5">
        <v>744.48333739999998</v>
      </c>
      <c r="Q426" s="5">
        <v>741.68180340000004</v>
      </c>
      <c r="R426" s="5">
        <v>106.4572525</v>
      </c>
      <c r="S426" s="5">
        <v>73.199058530000002</v>
      </c>
      <c r="T426" s="5">
        <v>85.783500669999995</v>
      </c>
      <c r="U426" s="5">
        <v>88.479937239999998</v>
      </c>
      <c r="V426" s="5">
        <v>1551.166138</v>
      </c>
      <c r="W426" s="5">
        <v>1569.322144</v>
      </c>
      <c r="X426" s="5">
        <v>1532.4537350000001</v>
      </c>
      <c r="Y426" s="5">
        <v>1550.9806719999999</v>
      </c>
      <c r="Z426" s="5">
        <v>86.784187320000001</v>
      </c>
      <c r="AA426" s="5">
        <v>96.433685299999993</v>
      </c>
      <c r="AB426" s="5">
        <v>76.012886050000006</v>
      </c>
      <c r="AC426" s="5">
        <v>86.410252889999995</v>
      </c>
      <c r="AD426" s="5">
        <v>1507.5323490000001</v>
      </c>
      <c r="AE426" s="5">
        <v>1606.559448</v>
      </c>
      <c r="AF426" s="5">
        <v>1634.840332</v>
      </c>
      <c r="AG426" s="5">
        <v>1582.977376</v>
      </c>
      <c r="AH426" s="5">
        <v>378.37551880000001</v>
      </c>
      <c r="AI426" s="5">
        <v>394.57205199999999</v>
      </c>
      <c r="AJ426" s="5">
        <v>404.91522220000002</v>
      </c>
      <c r="AK426" s="5">
        <v>392.62093099999998</v>
      </c>
      <c r="AL426" s="5">
        <v>2087.2136230000001</v>
      </c>
      <c r="AM426" s="5">
        <v>2373.366943</v>
      </c>
      <c r="AN426" s="5">
        <v>2465.4309079999998</v>
      </c>
      <c r="AO426" s="5">
        <v>2308.6704920000002</v>
      </c>
      <c r="AP426" s="5">
        <v>365.0919495</v>
      </c>
      <c r="AQ426" s="5">
        <v>361.32769780000001</v>
      </c>
      <c r="AR426" s="5">
        <v>413.24649049999999</v>
      </c>
      <c r="AS426" s="5">
        <v>379.88871260000002</v>
      </c>
      <c r="AT426" s="5">
        <v>1088.2775879999999</v>
      </c>
      <c r="AU426" s="5">
        <v>1027.5672609999999</v>
      </c>
      <c r="AV426" s="5">
        <v>942.31280519999996</v>
      </c>
      <c r="AW426" s="5">
        <v>1019.385885</v>
      </c>
      <c r="AX426" s="5">
        <v>306.11758420000001</v>
      </c>
      <c r="AY426" s="5">
        <v>227.5260925</v>
      </c>
      <c r="AZ426" s="5">
        <v>293.37759399999999</v>
      </c>
      <c r="BA426" s="5">
        <v>275.6737569</v>
      </c>
    </row>
    <row r="427" spans="1:53" x14ac:dyDescent="0.2">
      <c r="A427" s="1">
        <v>424</v>
      </c>
      <c r="B427" s="1" t="s">
        <v>9710</v>
      </c>
      <c r="C427" s="6" t="s">
        <v>28099</v>
      </c>
      <c r="D427" s="6" t="s">
        <v>9712</v>
      </c>
      <c r="E427" s="1" t="s">
        <v>9713</v>
      </c>
      <c r="F427" s="5"/>
      <c r="G427" s="5"/>
      <c r="H427" s="5"/>
      <c r="I427" s="5"/>
      <c r="J427" s="5">
        <v>21.65965843</v>
      </c>
      <c r="K427" s="5">
        <v>12.473985669999999</v>
      </c>
      <c r="L427" s="5">
        <v>13.55623817</v>
      </c>
      <c r="M427" s="5">
        <v>15.896627430000001</v>
      </c>
      <c r="N427" s="5">
        <v>37.255718229999999</v>
      </c>
      <c r="O427" s="5">
        <v>43.339447020000001</v>
      </c>
      <c r="P427" s="5">
        <v>29.791856769999999</v>
      </c>
      <c r="Q427" s="5">
        <v>36.795674009999999</v>
      </c>
      <c r="R427" s="5"/>
      <c r="S427" s="5"/>
      <c r="T427" s="5"/>
      <c r="U427" s="5"/>
      <c r="V427" s="5">
        <v>73.753890990000002</v>
      </c>
      <c r="W427" s="5">
        <v>19.997037890000001</v>
      </c>
      <c r="X427" s="5">
        <v>43.237205510000003</v>
      </c>
      <c r="Y427" s="5">
        <v>45.662711459999997</v>
      </c>
      <c r="Z427" s="5">
        <v>5.9559807779999998</v>
      </c>
      <c r="AA427" s="5">
        <v>16.22736359</v>
      </c>
      <c r="AB427" s="5"/>
      <c r="AC427" s="5">
        <v>11.09167218</v>
      </c>
      <c r="AD427" s="5">
        <v>17.63881683</v>
      </c>
      <c r="AE427" s="5">
        <v>26.034654620000001</v>
      </c>
      <c r="AF427" s="5">
        <v>18.774433139999999</v>
      </c>
      <c r="AG427" s="5">
        <v>20.8159682</v>
      </c>
      <c r="AH427" s="5">
        <v>50.198280330000003</v>
      </c>
      <c r="AI427" s="5">
        <v>47.926277159999998</v>
      </c>
      <c r="AJ427" s="5">
        <v>42.764175420000001</v>
      </c>
      <c r="AK427" s="5">
        <v>46.962910970000003</v>
      </c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>
        <v>12.00791645</v>
      </c>
      <c r="AY427" s="5">
        <v>19.09846306</v>
      </c>
      <c r="AZ427" s="5"/>
      <c r="BA427" s="5">
        <v>15.55318975</v>
      </c>
    </row>
    <row r="428" spans="1:53" x14ac:dyDescent="0.2">
      <c r="A428" s="1">
        <v>425</v>
      </c>
      <c r="B428" s="1" t="s">
        <v>9746</v>
      </c>
      <c r="C428" s="6" t="s">
        <v>28100</v>
      </c>
      <c r="D428" s="6" t="s">
        <v>9748</v>
      </c>
      <c r="E428" s="1" t="s">
        <v>9749</v>
      </c>
      <c r="F428" s="5"/>
      <c r="G428" s="5">
        <v>111.3098679</v>
      </c>
      <c r="H428" s="5">
        <v>217.49589539999999</v>
      </c>
      <c r="I428" s="5">
        <v>164.4028816</v>
      </c>
      <c r="J428" s="5">
        <v>17.29659843</v>
      </c>
      <c r="K428" s="5"/>
      <c r="L428" s="5">
        <v>10.27512932</v>
      </c>
      <c r="M428" s="5">
        <v>13.785863880000001</v>
      </c>
      <c r="N428" s="5">
        <v>28.661138529999999</v>
      </c>
      <c r="O428" s="5">
        <v>55.090007780000001</v>
      </c>
      <c r="P428" s="5">
        <v>26.88535881</v>
      </c>
      <c r="Q428" s="5">
        <v>36.878835039999998</v>
      </c>
      <c r="R428" s="5"/>
      <c r="S428" s="5">
        <v>30.152385710000001</v>
      </c>
      <c r="T428" s="5"/>
      <c r="U428" s="5">
        <v>30.152385710000001</v>
      </c>
      <c r="V428" s="5"/>
      <c r="W428" s="5"/>
      <c r="X428" s="5"/>
      <c r="Y428" s="5"/>
      <c r="Z428" s="5"/>
      <c r="AA428" s="5">
        <v>6.5301094060000002</v>
      </c>
      <c r="AB428" s="5"/>
      <c r="AC428" s="5">
        <v>6.5301094060000002</v>
      </c>
      <c r="AD428" s="5">
        <v>193.14082339999999</v>
      </c>
      <c r="AE428" s="5">
        <v>92.93672943</v>
      </c>
      <c r="AF428" s="5"/>
      <c r="AG428" s="5">
        <v>143.03877639999999</v>
      </c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</row>
    <row r="429" spans="1:53" x14ac:dyDescent="0.2">
      <c r="A429" s="1">
        <v>426</v>
      </c>
      <c r="B429" s="1" t="s">
        <v>9750</v>
      </c>
      <c r="C429" s="6" t="s">
        <v>28101</v>
      </c>
      <c r="D429" s="6" t="s">
        <v>9752</v>
      </c>
      <c r="E429" s="1" t="s">
        <v>9753</v>
      </c>
      <c r="F429" s="5">
        <v>385.38821410000003</v>
      </c>
      <c r="G429" s="5">
        <v>1138.488159</v>
      </c>
      <c r="H429" s="5">
        <v>1148.382202</v>
      </c>
      <c r="I429" s="5">
        <v>890.7528585</v>
      </c>
      <c r="J429" s="5">
        <v>79.775115970000002</v>
      </c>
      <c r="K429" s="5">
        <v>77.14549255</v>
      </c>
      <c r="L429" s="5">
        <v>204.15881350000001</v>
      </c>
      <c r="M429" s="5">
        <v>120.3598073</v>
      </c>
      <c r="N429" s="5">
        <v>131.64450070000001</v>
      </c>
      <c r="O429" s="5">
        <v>119.4367065</v>
      </c>
      <c r="P429" s="5">
        <v>113.7670059</v>
      </c>
      <c r="Q429" s="5">
        <v>121.6160711</v>
      </c>
      <c r="R429" s="5">
        <v>206.535202</v>
      </c>
      <c r="S429" s="5">
        <v>173.28759769999999</v>
      </c>
      <c r="T429" s="5">
        <v>253.1854706</v>
      </c>
      <c r="U429" s="5">
        <v>211.00275679999999</v>
      </c>
      <c r="V429" s="5">
        <v>338.79299930000002</v>
      </c>
      <c r="W429" s="5">
        <v>348.47460940000002</v>
      </c>
      <c r="X429" s="5">
        <v>323.83636469999999</v>
      </c>
      <c r="Y429" s="5">
        <v>337.03465779999999</v>
      </c>
      <c r="Z429" s="5">
        <v>127.044342</v>
      </c>
      <c r="AA429" s="5">
        <v>33.481330870000001</v>
      </c>
      <c r="AB429" s="5">
        <v>124.466835</v>
      </c>
      <c r="AC429" s="5">
        <v>94.997502639999993</v>
      </c>
      <c r="AD429" s="5">
        <v>106.11318970000001</v>
      </c>
      <c r="AE429" s="5">
        <v>90.589668270000004</v>
      </c>
      <c r="AF429" s="5">
        <v>87.607147220000002</v>
      </c>
      <c r="AG429" s="5">
        <v>94.770001730000004</v>
      </c>
      <c r="AH429" s="5">
        <v>66.324005130000003</v>
      </c>
      <c r="AI429" s="5">
        <v>57.604564670000002</v>
      </c>
      <c r="AJ429" s="5">
        <v>105.8785172</v>
      </c>
      <c r="AK429" s="5">
        <v>76.602362310000004</v>
      </c>
      <c r="AL429" s="5">
        <v>156.85670469999999</v>
      </c>
      <c r="AM429" s="5"/>
      <c r="AN429" s="5">
        <v>137.4616699</v>
      </c>
      <c r="AO429" s="5">
        <v>147.15918730000001</v>
      </c>
      <c r="AP429" s="5">
        <v>104.60536190000001</v>
      </c>
      <c r="AQ429" s="5">
        <v>100.4280701</v>
      </c>
      <c r="AR429" s="5">
        <v>89.300422670000003</v>
      </c>
      <c r="AS429" s="5">
        <v>98.111284889999993</v>
      </c>
      <c r="AT429" s="5"/>
      <c r="AU429" s="5"/>
      <c r="AV429" s="5"/>
      <c r="AW429" s="5"/>
      <c r="AX429" s="5">
        <v>157.2062683</v>
      </c>
      <c r="AY429" s="5">
        <v>99.208068850000004</v>
      </c>
      <c r="AZ429" s="5">
        <v>130.41386410000001</v>
      </c>
      <c r="BA429" s="5">
        <v>128.94273380000001</v>
      </c>
    </row>
    <row r="430" spans="1:53" x14ac:dyDescent="0.2">
      <c r="A430" s="1">
        <v>427</v>
      </c>
      <c r="B430" s="1" t="s">
        <v>9758</v>
      </c>
      <c r="C430" s="6" t="s">
        <v>28102</v>
      </c>
      <c r="D430" s="6" t="s">
        <v>9760</v>
      </c>
      <c r="E430" s="1" t="s">
        <v>9761</v>
      </c>
      <c r="F430" s="5">
        <v>18.92977905</v>
      </c>
      <c r="G430" s="5"/>
      <c r="H430" s="5">
        <v>24.09406281</v>
      </c>
      <c r="I430" s="5">
        <v>21.511920929999999</v>
      </c>
      <c r="J430" s="5">
        <v>36.581207280000001</v>
      </c>
      <c r="K430" s="5">
        <v>50.742530819999999</v>
      </c>
      <c r="L430" s="5">
        <v>42.73591614</v>
      </c>
      <c r="M430" s="5">
        <v>43.353218079999998</v>
      </c>
      <c r="N430" s="5">
        <v>42.853706359999997</v>
      </c>
      <c r="O430" s="5">
        <v>81.913536070000006</v>
      </c>
      <c r="P430" s="5">
        <v>50.921276089999999</v>
      </c>
      <c r="Q430" s="5">
        <v>58.562839510000003</v>
      </c>
      <c r="R430" s="5">
        <v>13.092257500000001</v>
      </c>
      <c r="S430" s="5">
        <v>12.314399720000001</v>
      </c>
      <c r="T430" s="5">
        <v>15.26461029</v>
      </c>
      <c r="U430" s="5">
        <v>13.557089169999999</v>
      </c>
      <c r="V430" s="5"/>
      <c r="W430" s="5">
        <v>26.367420200000002</v>
      </c>
      <c r="X430" s="5">
        <v>28.570512770000001</v>
      </c>
      <c r="Y430" s="5">
        <v>27.468966479999999</v>
      </c>
      <c r="Z430" s="5">
        <v>13.02183247</v>
      </c>
      <c r="AA430" s="5">
        <v>17.931390759999999</v>
      </c>
      <c r="AB430" s="5">
        <v>15.19197941</v>
      </c>
      <c r="AC430" s="5">
        <v>15.381734209999999</v>
      </c>
      <c r="AD430" s="5">
        <v>22.637744900000001</v>
      </c>
      <c r="AE430" s="5">
        <v>40.620727539999997</v>
      </c>
      <c r="AF430" s="5">
        <v>34.677101139999998</v>
      </c>
      <c r="AG430" s="5">
        <v>32.645191189999998</v>
      </c>
      <c r="AH430" s="5">
        <v>30.416316989999999</v>
      </c>
      <c r="AI430" s="5">
        <v>39.618335719999997</v>
      </c>
      <c r="AJ430" s="5">
        <v>17.275560380000002</v>
      </c>
      <c r="AK430" s="5">
        <v>29.103404359999999</v>
      </c>
      <c r="AL430" s="5"/>
      <c r="AM430" s="5"/>
      <c r="AN430" s="5"/>
      <c r="AO430" s="5"/>
      <c r="AP430" s="5"/>
      <c r="AQ430" s="5"/>
      <c r="AR430" s="5">
        <v>36.597232820000002</v>
      </c>
      <c r="AS430" s="5">
        <v>36.597232820000002</v>
      </c>
      <c r="AT430" s="5"/>
      <c r="AU430" s="5"/>
      <c r="AV430" s="5"/>
      <c r="AW430" s="5"/>
      <c r="AX430" s="5">
        <v>31.882452010000002</v>
      </c>
      <c r="AY430" s="5">
        <v>60.59695816</v>
      </c>
      <c r="AZ430" s="5">
        <v>46.654907229999999</v>
      </c>
      <c r="BA430" s="5">
        <v>46.3781058</v>
      </c>
    </row>
    <row r="431" spans="1:53" x14ac:dyDescent="0.2">
      <c r="A431" s="1">
        <v>428</v>
      </c>
      <c r="B431" s="1" t="s">
        <v>9774</v>
      </c>
      <c r="C431" s="6" t="s">
        <v>28103</v>
      </c>
      <c r="D431" s="6" t="s">
        <v>9776</v>
      </c>
      <c r="E431" s="1" t="s">
        <v>9777</v>
      </c>
      <c r="F431" s="5"/>
      <c r="G431" s="5">
        <v>96.521667480000005</v>
      </c>
      <c r="H431" s="5">
        <v>98.014678959999998</v>
      </c>
      <c r="I431" s="5">
        <v>97.268173219999994</v>
      </c>
      <c r="J431" s="5">
        <v>29.06615257</v>
      </c>
      <c r="K431" s="5">
        <v>26.982046130000001</v>
      </c>
      <c r="L431" s="5">
        <v>25.477272030000002</v>
      </c>
      <c r="M431" s="5">
        <v>27.175156909999998</v>
      </c>
      <c r="N431" s="5">
        <v>60.638645169999997</v>
      </c>
      <c r="O431" s="5">
        <v>49.942897799999997</v>
      </c>
      <c r="P431" s="5">
        <v>58.00318146</v>
      </c>
      <c r="Q431" s="5">
        <v>56.194908140000003</v>
      </c>
      <c r="R431" s="5">
        <v>20.170169829999999</v>
      </c>
      <c r="S431" s="5"/>
      <c r="T431" s="5">
        <v>9.9490499499999991</v>
      </c>
      <c r="U431" s="5">
        <v>15.059609890000001</v>
      </c>
      <c r="V431" s="5">
        <v>58.981151580000002</v>
      </c>
      <c r="W431" s="5"/>
      <c r="X431" s="5"/>
      <c r="Y431" s="5">
        <v>58.981151580000002</v>
      </c>
      <c r="Z431" s="5">
        <v>8.8250236510000004</v>
      </c>
      <c r="AA431" s="5">
        <v>17.391643519999999</v>
      </c>
      <c r="AB431" s="5">
        <v>12.42977428</v>
      </c>
      <c r="AC431" s="5">
        <v>12.88214715</v>
      </c>
      <c r="AD431" s="5">
        <v>22.683084489999999</v>
      </c>
      <c r="AE431" s="5">
        <v>38.17865372</v>
      </c>
      <c r="AF431" s="5">
        <v>26.34918785</v>
      </c>
      <c r="AG431" s="5">
        <v>29.070308690000001</v>
      </c>
      <c r="AH431" s="5"/>
      <c r="AI431" s="5">
        <v>37.47021866</v>
      </c>
      <c r="AJ431" s="5">
        <v>22.40880585</v>
      </c>
      <c r="AK431" s="5">
        <v>29.93951225</v>
      </c>
      <c r="AL431" s="5"/>
      <c r="AM431" s="5">
        <v>63.49507904</v>
      </c>
      <c r="AN431" s="5">
        <v>36.631023409999997</v>
      </c>
      <c r="AO431" s="5">
        <v>50.063051219999998</v>
      </c>
      <c r="AP431" s="5">
        <v>80.360778809999999</v>
      </c>
      <c r="AQ431" s="5">
        <v>56.042022709999998</v>
      </c>
      <c r="AR431" s="5"/>
      <c r="AS431" s="5">
        <v>68.201400759999999</v>
      </c>
      <c r="AT431" s="5"/>
      <c r="AU431" s="5"/>
      <c r="AV431" s="5"/>
      <c r="AW431" s="5"/>
      <c r="AX431" s="5"/>
      <c r="AY431" s="5"/>
      <c r="AZ431" s="5"/>
      <c r="BA431" s="5"/>
    </row>
    <row r="432" spans="1:53" x14ac:dyDescent="0.2">
      <c r="A432" s="1">
        <v>429</v>
      </c>
      <c r="B432" s="1" t="s">
        <v>9782</v>
      </c>
      <c r="C432" s="6" t="s">
        <v>28104</v>
      </c>
      <c r="D432" s="6" t="s">
        <v>9784</v>
      </c>
      <c r="E432" s="1" t="s">
        <v>9785</v>
      </c>
      <c r="F432" s="5"/>
      <c r="G432" s="5"/>
      <c r="H432" s="5"/>
      <c r="I432" s="5"/>
      <c r="J432" s="5">
        <v>19.854745860000001</v>
      </c>
      <c r="K432" s="5">
        <v>11.69586468</v>
      </c>
      <c r="L432" s="5">
        <v>8.4464673999999995</v>
      </c>
      <c r="M432" s="5">
        <v>13.332359309999999</v>
      </c>
      <c r="N432" s="5">
        <v>17.895858759999999</v>
      </c>
      <c r="O432" s="5">
        <v>12.53940201</v>
      </c>
      <c r="P432" s="5">
        <v>23.995723720000001</v>
      </c>
      <c r="Q432" s="5">
        <v>18.1436615</v>
      </c>
      <c r="R432" s="5">
        <v>59.893695829999999</v>
      </c>
      <c r="S432" s="5">
        <v>65.609497070000003</v>
      </c>
      <c r="T432" s="5">
        <v>58.970695499999998</v>
      </c>
      <c r="U432" s="5">
        <v>61.491296130000002</v>
      </c>
      <c r="V432" s="5"/>
      <c r="W432" s="5">
        <v>39.327144619999999</v>
      </c>
      <c r="X432" s="5"/>
      <c r="Y432" s="5">
        <v>39.327144619999999</v>
      </c>
      <c r="Z432" s="5">
        <v>7.3784408570000002</v>
      </c>
      <c r="AA432" s="5">
        <v>5.4179525379999998</v>
      </c>
      <c r="AB432" s="5">
        <v>7.0702600479999997</v>
      </c>
      <c r="AC432" s="5">
        <v>6.6222178139999999</v>
      </c>
      <c r="AD432" s="5">
        <v>27.783813479999999</v>
      </c>
      <c r="AE432" s="5"/>
      <c r="AF432" s="5"/>
      <c r="AG432" s="5">
        <v>27.783813479999999</v>
      </c>
      <c r="AH432" s="5">
        <v>30.62416649</v>
      </c>
      <c r="AI432" s="5">
        <v>28.50617218</v>
      </c>
      <c r="AJ432" s="5">
        <v>17.532417299999999</v>
      </c>
      <c r="AK432" s="5">
        <v>25.554251990000001</v>
      </c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>
        <v>27.61754608</v>
      </c>
      <c r="AY432" s="5"/>
      <c r="AZ432" s="5"/>
      <c r="BA432" s="5">
        <v>27.61754608</v>
      </c>
    </row>
    <row r="433" spans="1:53" x14ac:dyDescent="0.2">
      <c r="A433" s="1">
        <v>430</v>
      </c>
      <c r="B433" s="1" t="s">
        <v>9790</v>
      </c>
      <c r="C433" s="6" t="s">
        <v>28105</v>
      </c>
      <c r="D433" s="6" t="s">
        <v>9792</v>
      </c>
      <c r="E433" s="1" t="s">
        <v>9793</v>
      </c>
      <c r="F433" s="5"/>
      <c r="G433" s="5"/>
      <c r="H433" s="5"/>
      <c r="I433" s="5"/>
      <c r="J433" s="5">
        <v>6.8629364969999997</v>
      </c>
      <c r="K433" s="5">
        <v>8.5357084269999994</v>
      </c>
      <c r="L433" s="5">
        <v>6.5768485070000002</v>
      </c>
      <c r="M433" s="5">
        <v>7.3251644770000004</v>
      </c>
      <c r="N433" s="5">
        <v>1.695883155</v>
      </c>
      <c r="O433" s="5">
        <v>9.0226135250000006</v>
      </c>
      <c r="P433" s="5">
        <v>6.1827764509999996</v>
      </c>
      <c r="Q433" s="5">
        <v>5.6337577100000003</v>
      </c>
      <c r="R433" s="5">
        <v>2.5915746689999999</v>
      </c>
      <c r="S433" s="5">
        <v>2.1187245849999998</v>
      </c>
      <c r="T433" s="5">
        <v>1.7846565249999999</v>
      </c>
      <c r="U433" s="5">
        <v>2.1649852589999998</v>
      </c>
      <c r="V433" s="5"/>
      <c r="W433" s="5"/>
      <c r="X433" s="5">
        <v>3.7945048809999999</v>
      </c>
      <c r="Y433" s="5">
        <v>3.7945048809999999</v>
      </c>
      <c r="Z433" s="5">
        <v>5.6559028629999997</v>
      </c>
      <c r="AA433" s="5">
        <v>4.2054305080000001</v>
      </c>
      <c r="AB433" s="5">
        <v>3.1339783670000001</v>
      </c>
      <c r="AC433" s="5">
        <v>4.3317705789999996</v>
      </c>
      <c r="AD433" s="5"/>
      <c r="AE433" s="5"/>
      <c r="AF433" s="5"/>
      <c r="AG433" s="5"/>
      <c r="AH433" s="5"/>
      <c r="AI433" s="5">
        <v>12.01803112</v>
      </c>
      <c r="AJ433" s="5"/>
      <c r="AK433" s="5">
        <v>12.01803112</v>
      </c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>
        <v>8.3578357699999994</v>
      </c>
      <c r="AZ433" s="5"/>
      <c r="BA433" s="5">
        <v>8.3578357699999994</v>
      </c>
    </row>
    <row r="434" spans="1:53" x14ac:dyDescent="0.2">
      <c r="A434" s="1">
        <v>431</v>
      </c>
      <c r="B434" s="1" t="s">
        <v>27614</v>
      </c>
      <c r="C434" s="6" t="s">
        <v>28106</v>
      </c>
      <c r="D434" s="6" t="s">
        <v>9848</v>
      </c>
      <c r="E434" s="1" t="s">
        <v>28551</v>
      </c>
      <c r="F434" s="5">
        <v>41.448616029999997</v>
      </c>
      <c r="G434" s="5"/>
      <c r="H434" s="5"/>
      <c r="I434" s="5">
        <v>41.448616029999997</v>
      </c>
      <c r="J434" s="5">
        <v>22.984050750000002</v>
      </c>
      <c r="K434" s="5"/>
      <c r="L434" s="5"/>
      <c r="M434" s="5">
        <v>22.984050750000002</v>
      </c>
      <c r="N434" s="5">
        <v>53.84444809</v>
      </c>
      <c r="O434" s="5">
        <v>30.044466020000002</v>
      </c>
      <c r="P434" s="5">
        <v>48.577312470000003</v>
      </c>
      <c r="Q434" s="5">
        <v>44.155408860000001</v>
      </c>
      <c r="R434" s="5"/>
      <c r="S434" s="5"/>
      <c r="T434" s="5"/>
      <c r="U434" s="5"/>
      <c r="V434" s="5">
        <v>42.562011720000001</v>
      </c>
      <c r="W434" s="5">
        <v>56.552986150000002</v>
      </c>
      <c r="X434" s="5">
        <v>50.918296810000001</v>
      </c>
      <c r="Y434" s="5">
        <v>50.011098230000002</v>
      </c>
      <c r="Z434" s="5">
        <v>16.01484108</v>
      </c>
      <c r="AA434" s="5">
        <v>16.426530840000002</v>
      </c>
      <c r="AB434" s="5">
        <v>15.163692470000001</v>
      </c>
      <c r="AC434" s="5">
        <v>15.868354800000001</v>
      </c>
      <c r="AD434" s="5">
        <v>41.911907200000002</v>
      </c>
      <c r="AE434" s="5">
        <v>64.405029299999995</v>
      </c>
      <c r="AF434" s="5">
        <v>64.427436830000005</v>
      </c>
      <c r="AG434" s="5">
        <v>56.914791110000003</v>
      </c>
      <c r="AH434" s="5">
        <v>50.417922969999999</v>
      </c>
      <c r="AI434" s="5">
        <v>65.559906010000006</v>
      </c>
      <c r="AJ434" s="5">
        <v>43.208106989999997</v>
      </c>
      <c r="AK434" s="5">
        <v>53.061978660000001</v>
      </c>
      <c r="AL434" s="5">
        <v>31.672594069999999</v>
      </c>
      <c r="AM434" s="5"/>
      <c r="AN434" s="5">
        <v>69.37702942</v>
      </c>
      <c r="AO434" s="5">
        <v>50.524811739999997</v>
      </c>
      <c r="AP434" s="5"/>
      <c r="AQ434" s="5">
        <v>62.214767459999997</v>
      </c>
      <c r="AR434" s="5"/>
      <c r="AS434" s="5">
        <v>62.214767459999997</v>
      </c>
      <c r="AT434" s="5"/>
      <c r="AU434" s="5"/>
      <c r="AV434" s="5"/>
      <c r="AW434" s="5"/>
      <c r="AX434" s="5">
        <v>43.193710330000002</v>
      </c>
      <c r="AY434" s="5">
        <v>50.395790099999999</v>
      </c>
      <c r="AZ434" s="5"/>
      <c r="BA434" s="5">
        <v>46.794750209999997</v>
      </c>
    </row>
    <row r="435" spans="1:53" x14ac:dyDescent="0.2">
      <c r="A435" s="1">
        <v>432</v>
      </c>
      <c r="B435" s="1" t="s">
        <v>9862</v>
      </c>
      <c r="C435" s="6" t="s">
        <v>28107</v>
      </c>
      <c r="D435" s="6" t="s">
        <v>9864</v>
      </c>
      <c r="E435" s="1" t="s">
        <v>9865</v>
      </c>
      <c r="F435" s="5">
        <v>35.006713869999999</v>
      </c>
      <c r="G435" s="5"/>
      <c r="H435" s="5"/>
      <c r="I435" s="5">
        <v>35.006713869999999</v>
      </c>
      <c r="J435" s="5">
        <v>9.0186758040000008</v>
      </c>
      <c r="K435" s="5">
        <v>9.374505997</v>
      </c>
      <c r="L435" s="5">
        <v>6.3034296039999997</v>
      </c>
      <c r="M435" s="5">
        <v>8.2322038010000007</v>
      </c>
      <c r="N435" s="5">
        <v>69.618141170000001</v>
      </c>
      <c r="O435" s="5">
        <v>116.30313870000001</v>
      </c>
      <c r="P435" s="5">
        <v>58.613159179999997</v>
      </c>
      <c r="Q435" s="5">
        <v>81.511479699999995</v>
      </c>
      <c r="R435" s="5">
        <v>4.6349563600000003</v>
      </c>
      <c r="S435" s="5">
        <v>6.4537281990000004</v>
      </c>
      <c r="T435" s="5">
        <v>5.5855607989999996</v>
      </c>
      <c r="U435" s="5">
        <v>5.5580817859999998</v>
      </c>
      <c r="V435" s="5">
        <v>54.091041560000001</v>
      </c>
      <c r="W435" s="5"/>
      <c r="X435" s="5">
        <v>38.281372070000003</v>
      </c>
      <c r="Y435" s="5">
        <v>46.186206820000002</v>
      </c>
      <c r="Z435" s="5">
        <v>6.978292465</v>
      </c>
      <c r="AA435" s="5">
        <v>6.0235300059999997</v>
      </c>
      <c r="AB435" s="5">
        <v>6.312578201</v>
      </c>
      <c r="AC435" s="5">
        <v>6.4381335579999996</v>
      </c>
      <c r="AD435" s="5"/>
      <c r="AE435" s="5">
        <v>40.013824460000002</v>
      </c>
      <c r="AF435" s="5">
        <v>32.677089690000003</v>
      </c>
      <c r="AG435" s="5">
        <v>36.345457080000003</v>
      </c>
      <c r="AH435" s="5">
        <v>29.841264720000002</v>
      </c>
      <c r="AI435" s="5">
        <v>34.647796630000002</v>
      </c>
      <c r="AJ435" s="5">
        <v>23.924381260000001</v>
      </c>
      <c r="AK435" s="5">
        <v>29.47114754</v>
      </c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>
        <v>26.002164839999999</v>
      </c>
      <c r="AY435" s="5"/>
      <c r="AZ435" s="5"/>
      <c r="BA435" s="5">
        <v>26.002164839999999</v>
      </c>
    </row>
    <row r="436" spans="1:53" x14ac:dyDescent="0.2">
      <c r="A436" s="1">
        <v>433</v>
      </c>
      <c r="B436" s="1" t="s">
        <v>27615</v>
      </c>
      <c r="C436" s="6" t="s">
        <v>28108</v>
      </c>
      <c r="D436" s="6" t="s">
        <v>9872</v>
      </c>
      <c r="E436" s="1" t="s">
        <v>28552</v>
      </c>
      <c r="F436" s="5">
        <v>73.024314880000006</v>
      </c>
      <c r="G436" s="5">
        <v>112.6046829</v>
      </c>
      <c r="H436" s="5">
        <v>84.44280243</v>
      </c>
      <c r="I436" s="5">
        <v>90.023933409999998</v>
      </c>
      <c r="J436" s="5">
        <v>134.46524049999999</v>
      </c>
      <c r="K436" s="5">
        <v>131.54559330000001</v>
      </c>
      <c r="L436" s="5">
        <v>119.4521408</v>
      </c>
      <c r="M436" s="5">
        <v>128.4876582</v>
      </c>
      <c r="N436" s="5">
        <v>37.452938080000003</v>
      </c>
      <c r="O436" s="5">
        <v>73.479263309999993</v>
      </c>
      <c r="P436" s="5">
        <v>66.670845029999995</v>
      </c>
      <c r="Q436" s="5">
        <v>59.201015470000002</v>
      </c>
      <c r="R436" s="5">
        <v>114.5677032</v>
      </c>
      <c r="S436" s="5">
        <v>97.115241999999995</v>
      </c>
      <c r="T436" s="5">
        <v>136.2705536</v>
      </c>
      <c r="U436" s="5">
        <v>115.98449960000001</v>
      </c>
      <c r="V436" s="5">
        <v>40.815036769999999</v>
      </c>
      <c r="W436" s="5">
        <v>38.052284239999999</v>
      </c>
      <c r="X436" s="5">
        <v>31.409030909999998</v>
      </c>
      <c r="Y436" s="5">
        <v>36.758783979999997</v>
      </c>
      <c r="Z436" s="5">
        <v>290.79284669999998</v>
      </c>
      <c r="AA436" s="5">
        <v>282.0948181</v>
      </c>
      <c r="AB436" s="5">
        <v>278.54266360000003</v>
      </c>
      <c r="AC436" s="5">
        <v>283.81010950000001</v>
      </c>
      <c r="AD436" s="5">
        <v>100.1126556</v>
      </c>
      <c r="AE436" s="5">
        <v>120.357933</v>
      </c>
      <c r="AF436" s="5">
        <v>87.90080261</v>
      </c>
      <c r="AG436" s="5">
        <v>102.7904638</v>
      </c>
      <c r="AH436" s="5">
        <v>48.032150270000002</v>
      </c>
      <c r="AI436" s="5">
        <v>41.83830261</v>
      </c>
      <c r="AJ436" s="5">
        <v>43.110401150000001</v>
      </c>
      <c r="AK436" s="5">
        <v>44.326951340000001</v>
      </c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>
        <v>34.69892883</v>
      </c>
      <c r="AY436" s="5">
        <v>32.282386780000003</v>
      </c>
      <c r="AZ436" s="5">
        <v>40.554748539999999</v>
      </c>
      <c r="BA436" s="5">
        <v>35.845354720000003</v>
      </c>
    </row>
    <row r="437" spans="1:53" x14ac:dyDescent="0.2">
      <c r="A437" s="1">
        <v>434</v>
      </c>
      <c r="B437" s="1" t="s">
        <v>9890</v>
      </c>
      <c r="C437" s="6" t="s">
        <v>28109</v>
      </c>
      <c r="D437" s="6" t="s">
        <v>28400</v>
      </c>
      <c r="E437" s="1" t="s">
        <v>9893</v>
      </c>
      <c r="F437" s="5">
        <v>1181.3828129999999</v>
      </c>
      <c r="G437" s="5">
        <v>1154.5738530000001</v>
      </c>
      <c r="H437" s="5">
        <v>1287.7464600000001</v>
      </c>
      <c r="I437" s="5">
        <v>1207.901042</v>
      </c>
      <c r="J437" s="5">
        <v>1215.8404539999999</v>
      </c>
      <c r="K437" s="5">
        <v>1308.7039789999999</v>
      </c>
      <c r="L437" s="5">
        <v>1294.612427</v>
      </c>
      <c r="M437" s="5">
        <v>1273.052287</v>
      </c>
      <c r="N437" s="5">
        <v>1019.166077</v>
      </c>
      <c r="O437" s="5">
        <v>979.56604000000004</v>
      </c>
      <c r="P437" s="5">
        <v>1048.7420649999999</v>
      </c>
      <c r="Q437" s="5">
        <v>1015.8247270000001</v>
      </c>
      <c r="R437" s="5">
        <v>801.24877930000002</v>
      </c>
      <c r="S437" s="5">
        <v>849.27478029999997</v>
      </c>
      <c r="T437" s="5">
        <v>830.13623050000001</v>
      </c>
      <c r="U437" s="5">
        <v>826.88659670000004</v>
      </c>
      <c r="V437" s="5">
        <v>988.41040039999996</v>
      </c>
      <c r="W437" s="5">
        <v>919.26696779999997</v>
      </c>
      <c r="X437" s="5">
        <v>1011.85498</v>
      </c>
      <c r="Y437" s="5">
        <v>973.17744949999997</v>
      </c>
      <c r="Z437" s="5">
        <v>407.94485470000001</v>
      </c>
      <c r="AA437" s="5">
        <v>372.93142699999999</v>
      </c>
      <c r="AB437" s="5">
        <v>444.01806640000001</v>
      </c>
      <c r="AC437" s="5">
        <v>408.29811599999999</v>
      </c>
      <c r="AD437" s="5">
        <v>586.15661620000003</v>
      </c>
      <c r="AE437" s="5">
        <v>586.3143311</v>
      </c>
      <c r="AF437" s="5">
        <v>655.80297849999999</v>
      </c>
      <c r="AG437" s="5">
        <v>609.42464189999998</v>
      </c>
      <c r="AH437" s="5">
        <v>4884.892578</v>
      </c>
      <c r="AI437" s="5">
        <v>4914.4736329999996</v>
      </c>
      <c r="AJ437" s="5">
        <v>5195.8608400000003</v>
      </c>
      <c r="AK437" s="5">
        <v>4998.4090169999999</v>
      </c>
      <c r="AL437" s="5">
        <v>854.39562990000002</v>
      </c>
      <c r="AM437" s="5">
        <v>1062.8135990000001</v>
      </c>
      <c r="AN437" s="5">
        <v>810.28845209999997</v>
      </c>
      <c r="AO437" s="5">
        <v>909.1658936</v>
      </c>
      <c r="AP437" s="5">
        <v>2438.2080080000001</v>
      </c>
      <c r="AQ437" s="5">
        <v>2330.8010250000002</v>
      </c>
      <c r="AR437" s="5">
        <v>2101.6660160000001</v>
      </c>
      <c r="AS437" s="5">
        <v>2290.2250159999999</v>
      </c>
      <c r="AT437" s="5">
        <v>428.87707519999998</v>
      </c>
      <c r="AU437" s="5">
        <v>594.98205570000005</v>
      </c>
      <c r="AV437" s="5">
        <v>479.45458980000001</v>
      </c>
      <c r="AW437" s="5">
        <v>501.10457359999998</v>
      </c>
      <c r="AX437" s="5">
        <v>1314.8582759999999</v>
      </c>
      <c r="AY437" s="5">
        <v>1160.573975</v>
      </c>
      <c r="AZ437" s="5">
        <v>1610.2825929999999</v>
      </c>
      <c r="BA437" s="5">
        <v>1361.9049480000001</v>
      </c>
    </row>
    <row r="438" spans="1:53" x14ac:dyDescent="0.2">
      <c r="A438" s="1">
        <v>435</v>
      </c>
      <c r="B438" s="1" t="s">
        <v>9918</v>
      </c>
      <c r="C438" s="6" t="s">
        <v>28110</v>
      </c>
      <c r="D438" s="6" t="s">
        <v>9920</v>
      </c>
      <c r="E438" s="1" t="s">
        <v>9921</v>
      </c>
      <c r="F438" s="5"/>
      <c r="G438" s="5"/>
      <c r="H438" s="5"/>
      <c r="I438" s="5"/>
      <c r="J438" s="5">
        <v>7.6858906749999996</v>
      </c>
      <c r="K438" s="5">
        <v>6.4941644670000001</v>
      </c>
      <c r="L438" s="5">
        <v>6.0792069440000001</v>
      </c>
      <c r="M438" s="5">
        <v>6.7530873619999996</v>
      </c>
      <c r="N438" s="5"/>
      <c r="O438" s="5"/>
      <c r="P438" s="5"/>
      <c r="Q438" s="5"/>
      <c r="R438" s="5"/>
      <c r="S438" s="5">
        <v>10.31607533</v>
      </c>
      <c r="T438" s="5"/>
      <c r="U438" s="5">
        <v>10.31607533</v>
      </c>
      <c r="V438" s="5"/>
      <c r="W438" s="5"/>
      <c r="X438" s="5"/>
      <c r="Y438" s="5"/>
      <c r="Z438" s="5">
        <v>3.8386790749999999</v>
      </c>
      <c r="AA438" s="5">
        <v>3.4477770329999999</v>
      </c>
      <c r="AB438" s="5">
        <v>3.3854172230000001</v>
      </c>
      <c r="AC438" s="5">
        <v>3.55729111</v>
      </c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</row>
    <row r="439" spans="1:53" x14ac:dyDescent="0.2">
      <c r="A439" s="1">
        <v>436</v>
      </c>
      <c r="B439" s="1" t="s">
        <v>9926</v>
      </c>
      <c r="C439" s="6" t="s">
        <v>28111</v>
      </c>
      <c r="D439" s="6" t="s">
        <v>9928</v>
      </c>
      <c r="E439" s="1" t="s">
        <v>9929</v>
      </c>
      <c r="F439" s="5"/>
      <c r="G439" s="5"/>
      <c r="H439" s="5"/>
      <c r="I439" s="5"/>
      <c r="J439" s="5">
        <v>12.73571301</v>
      </c>
      <c r="K439" s="5">
        <v>12.22457504</v>
      </c>
      <c r="L439" s="5">
        <v>6.4968009000000002</v>
      </c>
      <c r="M439" s="5">
        <v>10.485696320000001</v>
      </c>
      <c r="N439" s="5"/>
      <c r="O439" s="5"/>
      <c r="P439" s="5"/>
      <c r="Q439" s="5"/>
      <c r="R439" s="5">
        <v>8.0321025850000005</v>
      </c>
      <c r="S439" s="5">
        <v>7.478431702</v>
      </c>
      <c r="T439" s="5">
        <v>4.8378629679999996</v>
      </c>
      <c r="U439" s="5">
        <v>6.7827990849999997</v>
      </c>
      <c r="V439" s="5"/>
      <c r="W439" s="5"/>
      <c r="X439" s="5"/>
      <c r="Y439" s="5"/>
      <c r="Z439" s="5">
        <v>8.4436674119999999</v>
      </c>
      <c r="AA439" s="5">
        <v>10.5811367</v>
      </c>
      <c r="AB439" s="5">
        <v>8.2556276319999995</v>
      </c>
      <c r="AC439" s="5">
        <v>9.0934772489999993</v>
      </c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</row>
    <row r="440" spans="1:53" x14ac:dyDescent="0.2">
      <c r="A440" s="1">
        <v>437</v>
      </c>
      <c r="B440" s="1" t="s">
        <v>27616</v>
      </c>
      <c r="C440" s="6" t="s">
        <v>28112</v>
      </c>
      <c r="D440" s="6" t="s">
        <v>9940</v>
      </c>
      <c r="E440" s="1" t="s">
        <v>28553</v>
      </c>
      <c r="F440" s="5"/>
      <c r="G440" s="5">
        <v>67.628143309999999</v>
      </c>
      <c r="H440" s="5">
        <v>155.61817930000001</v>
      </c>
      <c r="I440" s="5">
        <v>111.62316130000001</v>
      </c>
      <c r="J440" s="5">
        <v>57.108627319999997</v>
      </c>
      <c r="K440" s="5">
        <v>62.80186844</v>
      </c>
      <c r="L440" s="5">
        <v>68.203292849999997</v>
      </c>
      <c r="M440" s="5">
        <v>62.704596199999997</v>
      </c>
      <c r="N440" s="5">
        <v>56.732395169999997</v>
      </c>
      <c r="O440" s="5">
        <v>72.813858030000006</v>
      </c>
      <c r="P440" s="5">
        <v>53.310718540000003</v>
      </c>
      <c r="Q440" s="5">
        <v>60.952323909999997</v>
      </c>
      <c r="R440" s="5">
        <v>74.441078189999999</v>
      </c>
      <c r="S440" s="5">
        <v>140.7671661</v>
      </c>
      <c r="T440" s="5">
        <v>172.81530760000001</v>
      </c>
      <c r="U440" s="5">
        <v>129.341184</v>
      </c>
      <c r="V440" s="5"/>
      <c r="W440" s="5">
        <v>62.26461029</v>
      </c>
      <c r="X440" s="5">
        <v>74.957778930000003</v>
      </c>
      <c r="Y440" s="5">
        <v>68.611194609999998</v>
      </c>
      <c r="Z440" s="5">
        <v>120.39864350000001</v>
      </c>
      <c r="AA440" s="5">
        <v>124.5705261</v>
      </c>
      <c r="AB440" s="5">
        <v>122.0458221</v>
      </c>
      <c r="AC440" s="5">
        <v>122.33833060000001</v>
      </c>
      <c r="AD440" s="5">
        <v>93.035278320000003</v>
      </c>
      <c r="AE440" s="5">
        <v>93.355430600000005</v>
      </c>
      <c r="AF440" s="5">
        <v>69.829627990000006</v>
      </c>
      <c r="AG440" s="5">
        <v>85.406778970000005</v>
      </c>
      <c r="AH440" s="5">
        <v>100.71986390000001</v>
      </c>
      <c r="AI440" s="5"/>
      <c r="AJ440" s="5"/>
      <c r="AK440" s="5">
        <v>100.71986390000001</v>
      </c>
      <c r="AL440" s="5">
        <v>71.472091669999998</v>
      </c>
      <c r="AM440" s="5">
        <v>85.299919130000006</v>
      </c>
      <c r="AN440" s="5">
        <v>51.171848300000001</v>
      </c>
      <c r="AO440" s="5">
        <v>69.314619699999994</v>
      </c>
      <c r="AP440" s="5">
        <v>83.617935180000003</v>
      </c>
      <c r="AQ440" s="5">
        <v>89.563774109999997</v>
      </c>
      <c r="AR440" s="5">
        <v>64.391853330000004</v>
      </c>
      <c r="AS440" s="5">
        <v>79.191187540000001</v>
      </c>
      <c r="AT440" s="5">
        <v>107.06854250000001</v>
      </c>
      <c r="AU440" s="5">
        <v>122.82657620000001</v>
      </c>
      <c r="AV440" s="5">
        <v>145.4908447</v>
      </c>
      <c r="AW440" s="5">
        <v>125.1286545</v>
      </c>
      <c r="AX440" s="5">
        <v>72.381469730000006</v>
      </c>
      <c r="AY440" s="5">
        <v>73.944984439999999</v>
      </c>
      <c r="AZ440" s="5">
        <v>87.647354129999997</v>
      </c>
      <c r="BA440" s="5">
        <v>77.991269430000003</v>
      </c>
    </row>
    <row r="441" spans="1:53" x14ac:dyDescent="0.2">
      <c r="A441" s="1">
        <v>438</v>
      </c>
      <c r="B441" s="1" t="s">
        <v>9962</v>
      </c>
      <c r="C441" s="6" t="s">
        <v>28113</v>
      </c>
      <c r="D441" s="6" t="s">
        <v>9964</v>
      </c>
      <c r="E441" s="1" t="s">
        <v>9965</v>
      </c>
      <c r="F441" s="5"/>
      <c r="G441" s="5"/>
      <c r="H441" s="5"/>
      <c r="I441" s="5"/>
      <c r="J441" s="5">
        <v>27.602535249999999</v>
      </c>
      <c r="K441" s="5">
        <v>32.179840089999999</v>
      </c>
      <c r="L441" s="5">
        <v>24.218900680000001</v>
      </c>
      <c r="M441" s="5">
        <v>28.00042534</v>
      </c>
      <c r="N441" s="5"/>
      <c r="O441" s="5"/>
      <c r="P441" s="5">
        <v>6.4997873310000003</v>
      </c>
      <c r="Q441" s="5">
        <v>6.4997873310000003</v>
      </c>
      <c r="R441" s="5">
        <v>35.180671689999997</v>
      </c>
      <c r="S441" s="5"/>
      <c r="T441" s="5"/>
      <c r="U441" s="5">
        <v>35.180671689999997</v>
      </c>
      <c r="V441" s="5"/>
      <c r="W441" s="5"/>
      <c r="X441" s="5"/>
      <c r="Y441" s="5"/>
      <c r="Z441" s="5"/>
      <c r="AA441" s="5">
        <v>12.155140879999999</v>
      </c>
      <c r="AB441" s="5">
        <v>11.784399029999999</v>
      </c>
      <c r="AC441" s="5">
        <v>11.96976995</v>
      </c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</row>
    <row r="442" spans="1:53" x14ac:dyDescent="0.2">
      <c r="A442" s="1">
        <v>439</v>
      </c>
      <c r="B442" s="1" t="s">
        <v>9970</v>
      </c>
      <c r="C442" s="6" t="s">
        <v>28114</v>
      </c>
      <c r="D442" s="6" t="s">
        <v>9972</v>
      </c>
      <c r="E442" s="1" t="s">
        <v>9973</v>
      </c>
      <c r="F442" s="5">
        <v>84.000762940000001</v>
      </c>
      <c r="G442" s="5"/>
      <c r="H442" s="5"/>
      <c r="I442" s="5">
        <v>84.000762940000001</v>
      </c>
      <c r="J442" s="5">
        <v>42.713790889999999</v>
      </c>
      <c r="K442" s="5">
        <v>35.053630830000003</v>
      </c>
      <c r="L442" s="5">
        <v>36.411323549999999</v>
      </c>
      <c r="M442" s="5">
        <v>38.05958176</v>
      </c>
      <c r="N442" s="5">
        <v>86.187454220000006</v>
      </c>
      <c r="O442" s="5">
        <v>69.299888609999996</v>
      </c>
      <c r="P442" s="5">
        <v>96.209663390000003</v>
      </c>
      <c r="Q442" s="5">
        <v>83.899002080000002</v>
      </c>
      <c r="R442" s="5">
        <v>33.870929719999999</v>
      </c>
      <c r="S442" s="5">
        <v>45.935310360000003</v>
      </c>
      <c r="T442" s="5">
        <v>29.51441574</v>
      </c>
      <c r="U442" s="5">
        <v>36.440218610000002</v>
      </c>
      <c r="V442" s="5">
        <v>46.446693420000003</v>
      </c>
      <c r="W442" s="5">
        <v>57.230800629999997</v>
      </c>
      <c r="X442" s="5">
        <v>69.548843379999994</v>
      </c>
      <c r="Y442" s="5">
        <v>57.742112480000003</v>
      </c>
      <c r="Z442" s="5">
        <v>36.142086030000002</v>
      </c>
      <c r="AA442" s="5">
        <v>35.701164249999998</v>
      </c>
      <c r="AB442" s="5">
        <v>40.851448060000003</v>
      </c>
      <c r="AC442" s="5">
        <v>37.564899439999998</v>
      </c>
      <c r="AD442" s="5">
        <v>62.354156490000001</v>
      </c>
      <c r="AE442" s="5">
        <v>9.4300518039999996</v>
      </c>
      <c r="AF442" s="5">
        <v>56.802154539999997</v>
      </c>
      <c r="AG442" s="5">
        <v>42.862120949999998</v>
      </c>
      <c r="AH442" s="5">
        <v>24.944583890000001</v>
      </c>
      <c r="AI442" s="5">
        <v>24.372814179999999</v>
      </c>
      <c r="AJ442" s="5">
        <v>24.655378339999999</v>
      </c>
      <c r="AK442" s="5">
        <v>24.657592139999998</v>
      </c>
      <c r="AL442" s="5"/>
      <c r="AM442" s="5">
        <v>1.775917172</v>
      </c>
      <c r="AN442" s="5"/>
      <c r="AO442" s="5">
        <v>1.775917172</v>
      </c>
      <c r="AP442" s="5"/>
      <c r="AQ442" s="5">
        <v>16.11103439</v>
      </c>
      <c r="AR442" s="5">
        <v>23.837341309999999</v>
      </c>
      <c r="AS442" s="5">
        <v>19.97418785</v>
      </c>
      <c r="AT442" s="5"/>
      <c r="AU442" s="5"/>
      <c r="AV442" s="5"/>
      <c r="AW442" s="5"/>
      <c r="AX442" s="5">
        <v>34.081809999999997</v>
      </c>
      <c r="AY442" s="5">
        <v>66.622421259999996</v>
      </c>
      <c r="AZ442" s="5">
        <v>94.421852110000003</v>
      </c>
      <c r="BA442" s="5">
        <v>65.042027790000006</v>
      </c>
    </row>
    <row r="443" spans="1:53" x14ac:dyDescent="0.2">
      <c r="A443" s="1">
        <v>440</v>
      </c>
      <c r="B443" s="1" t="s">
        <v>9978</v>
      </c>
      <c r="C443" s="6" t="s">
        <v>28115</v>
      </c>
      <c r="D443" s="6" t="s">
        <v>9980</v>
      </c>
      <c r="E443" s="1" t="s">
        <v>9981</v>
      </c>
      <c r="F443" s="5"/>
      <c r="G443" s="5"/>
      <c r="H443" s="5">
        <v>32.747161869999999</v>
      </c>
      <c r="I443" s="5">
        <v>32.747161869999999</v>
      </c>
      <c r="J443" s="5">
        <v>15.1376791</v>
      </c>
      <c r="K443" s="5">
        <v>23.122440340000001</v>
      </c>
      <c r="L443" s="5">
        <v>15.34897327</v>
      </c>
      <c r="M443" s="5">
        <v>17.86969757</v>
      </c>
      <c r="N443" s="5">
        <v>43.454486850000002</v>
      </c>
      <c r="O443" s="5">
        <v>37.95510101</v>
      </c>
      <c r="P443" s="5">
        <v>33.340709689999997</v>
      </c>
      <c r="Q443" s="5">
        <v>38.250099179999999</v>
      </c>
      <c r="R443" s="5"/>
      <c r="S443" s="5"/>
      <c r="T443" s="5"/>
      <c r="U443" s="5"/>
      <c r="V443" s="5">
        <v>15.248904230000001</v>
      </c>
      <c r="W443" s="5">
        <v>24.29294586</v>
      </c>
      <c r="X443" s="5">
        <v>23.862689970000002</v>
      </c>
      <c r="Y443" s="5">
        <v>21.13484669</v>
      </c>
      <c r="Z443" s="5">
        <v>22.52038765</v>
      </c>
      <c r="AA443" s="5">
        <v>14.872035029999999</v>
      </c>
      <c r="AB443" s="5">
        <v>19.724098210000001</v>
      </c>
      <c r="AC443" s="5">
        <v>19.03884029</v>
      </c>
      <c r="AD443" s="5">
        <v>16.60522461</v>
      </c>
      <c r="AE443" s="5">
        <v>31.76997948</v>
      </c>
      <c r="AF443" s="5">
        <v>30.53674698</v>
      </c>
      <c r="AG443" s="5">
        <v>26.303983689999999</v>
      </c>
      <c r="AH443" s="5">
        <v>14.06767273</v>
      </c>
      <c r="AI443" s="5">
        <v>18.738130569999999</v>
      </c>
      <c r="AJ443" s="5">
        <v>23.249418259999999</v>
      </c>
      <c r="AK443" s="5">
        <v>18.685073849999998</v>
      </c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>
        <v>16.576875690000001</v>
      </c>
      <c r="AY443" s="5">
        <v>16.38033867</v>
      </c>
      <c r="AZ443" s="5">
        <v>27.303245539999999</v>
      </c>
      <c r="BA443" s="5">
        <v>20.086819970000001</v>
      </c>
    </row>
    <row r="444" spans="1:53" x14ac:dyDescent="0.2">
      <c r="A444" s="1">
        <v>441</v>
      </c>
      <c r="B444" s="1" t="s">
        <v>9986</v>
      </c>
      <c r="C444" s="6" t="s">
        <v>28116</v>
      </c>
      <c r="D444" s="6" t="s">
        <v>9988</v>
      </c>
      <c r="E444" s="1" t="s">
        <v>9989</v>
      </c>
      <c r="F444" s="5">
        <v>567.15222170000004</v>
      </c>
      <c r="G444" s="5">
        <v>609.07012940000004</v>
      </c>
      <c r="H444" s="5">
        <v>617.82525629999998</v>
      </c>
      <c r="I444" s="5">
        <v>598.01586910000003</v>
      </c>
      <c r="J444" s="5">
        <v>322.30410769999997</v>
      </c>
      <c r="K444" s="5">
        <v>317.62658690000001</v>
      </c>
      <c r="L444" s="5">
        <v>307.76986690000001</v>
      </c>
      <c r="M444" s="5">
        <v>315.9001872</v>
      </c>
      <c r="N444" s="5">
        <v>731.80914310000003</v>
      </c>
      <c r="O444" s="5">
        <v>788.36785889999999</v>
      </c>
      <c r="P444" s="5">
        <v>775.93530269999997</v>
      </c>
      <c r="Q444" s="5">
        <v>765.37076820000004</v>
      </c>
      <c r="R444" s="5">
        <v>302.38903809999999</v>
      </c>
      <c r="S444" s="5">
        <v>241.07730100000001</v>
      </c>
      <c r="T444" s="5">
        <v>223.705307</v>
      </c>
      <c r="U444" s="5">
        <v>255.723882</v>
      </c>
      <c r="V444" s="5">
        <v>1646.005737</v>
      </c>
      <c r="W444" s="5">
        <v>1563.002808</v>
      </c>
      <c r="X444" s="5">
        <v>1482.3831789999999</v>
      </c>
      <c r="Y444" s="5">
        <v>1563.797241</v>
      </c>
      <c r="Z444" s="5">
        <v>303.38177489999998</v>
      </c>
      <c r="AA444" s="5">
        <v>280.8330383</v>
      </c>
      <c r="AB444" s="5">
        <v>296.91925049999998</v>
      </c>
      <c r="AC444" s="5">
        <v>293.71135459999999</v>
      </c>
      <c r="AD444" s="5">
        <v>950.18457030000002</v>
      </c>
      <c r="AE444" s="5">
        <v>919.19415279999998</v>
      </c>
      <c r="AF444" s="5">
        <v>949.11193849999995</v>
      </c>
      <c r="AG444" s="5">
        <v>939.49688719999995</v>
      </c>
      <c r="AH444" s="5">
        <v>288.68627930000002</v>
      </c>
      <c r="AI444" s="5">
        <v>238.25369259999999</v>
      </c>
      <c r="AJ444" s="5">
        <v>275.97274779999998</v>
      </c>
      <c r="AK444" s="5">
        <v>267.63757320000002</v>
      </c>
      <c r="AL444" s="5">
        <v>324.62167360000001</v>
      </c>
      <c r="AM444" s="5">
        <v>276.79821779999997</v>
      </c>
      <c r="AN444" s="5">
        <v>374.9890747</v>
      </c>
      <c r="AO444" s="5">
        <v>325.46965540000002</v>
      </c>
      <c r="AP444" s="5">
        <v>513.26580809999996</v>
      </c>
      <c r="AQ444" s="5">
        <v>403.26010129999997</v>
      </c>
      <c r="AR444" s="5">
        <v>528.91583249999996</v>
      </c>
      <c r="AS444" s="5">
        <v>481.81391400000001</v>
      </c>
      <c r="AT444" s="5">
        <v>677.88641359999997</v>
      </c>
      <c r="AU444" s="5">
        <v>584.81243900000004</v>
      </c>
      <c r="AV444" s="5">
        <v>538.11138919999996</v>
      </c>
      <c r="AW444" s="5">
        <v>600.27008060000003</v>
      </c>
      <c r="AX444" s="5">
        <v>197.3942413</v>
      </c>
      <c r="AY444" s="5">
        <v>209.04211430000001</v>
      </c>
      <c r="AZ444" s="5">
        <v>297.6121521</v>
      </c>
      <c r="BA444" s="5">
        <v>234.68283589999999</v>
      </c>
    </row>
    <row r="445" spans="1:53" x14ac:dyDescent="0.2">
      <c r="A445" s="1">
        <v>442</v>
      </c>
      <c r="B445" s="1" t="s">
        <v>10026</v>
      </c>
      <c r="C445" s="6" t="s">
        <v>28117</v>
      </c>
      <c r="D445" s="6" t="s">
        <v>10028</v>
      </c>
      <c r="E445" s="1" t="s">
        <v>10029</v>
      </c>
      <c r="F445" s="5">
        <v>124.806282</v>
      </c>
      <c r="G445" s="5">
        <v>54.830009459999999</v>
      </c>
      <c r="H445" s="5">
        <v>123.3187027</v>
      </c>
      <c r="I445" s="5">
        <v>100.9849981</v>
      </c>
      <c r="J445" s="5">
        <v>65.464851379999999</v>
      </c>
      <c r="K445" s="5">
        <v>90.593811040000006</v>
      </c>
      <c r="L445" s="5">
        <v>85.561386110000001</v>
      </c>
      <c r="M445" s="5">
        <v>80.540016170000001</v>
      </c>
      <c r="N445" s="5">
        <v>282.83023070000002</v>
      </c>
      <c r="O445" s="5">
        <v>280.18832400000002</v>
      </c>
      <c r="P445" s="5">
        <v>306.26504519999997</v>
      </c>
      <c r="Q445" s="5">
        <v>289.76119999999997</v>
      </c>
      <c r="R445" s="5"/>
      <c r="S445" s="5">
        <v>125.81666559999999</v>
      </c>
      <c r="T445" s="5">
        <v>147.7875214</v>
      </c>
      <c r="U445" s="5">
        <v>136.80209350000001</v>
      </c>
      <c r="V445" s="5">
        <v>117.0199966</v>
      </c>
      <c r="W445" s="5">
        <v>118.71035000000001</v>
      </c>
      <c r="X445" s="5">
        <v>112.1303635</v>
      </c>
      <c r="Y445" s="5">
        <v>115.95357</v>
      </c>
      <c r="Z445" s="5">
        <v>55.112289429999997</v>
      </c>
      <c r="AA445" s="5">
        <v>57.978099819999997</v>
      </c>
      <c r="AB445" s="5">
        <v>67.720245360000007</v>
      </c>
      <c r="AC445" s="5">
        <v>60.270211539999998</v>
      </c>
      <c r="AD445" s="5">
        <v>144.09204099999999</v>
      </c>
      <c r="AE445" s="5">
        <v>151.77569579999999</v>
      </c>
      <c r="AF445" s="5">
        <v>116.1133652</v>
      </c>
      <c r="AG445" s="5">
        <v>137.327034</v>
      </c>
      <c r="AH445" s="5">
        <v>114.41806029999999</v>
      </c>
      <c r="AI445" s="5">
        <v>96.226463319999993</v>
      </c>
      <c r="AJ445" s="5">
        <v>89.794097899999997</v>
      </c>
      <c r="AK445" s="5">
        <v>100.14620720000001</v>
      </c>
      <c r="AL445" s="5">
        <v>134.78515630000001</v>
      </c>
      <c r="AM445" s="5">
        <v>168.68000789999999</v>
      </c>
      <c r="AN445" s="5">
        <v>188.52433780000001</v>
      </c>
      <c r="AO445" s="5">
        <v>163.99650070000001</v>
      </c>
      <c r="AP445" s="5">
        <v>106.8116531</v>
      </c>
      <c r="AQ445" s="5">
        <v>98.099342350000001</v>
      </c>
      <c r="AR445" s="5">
        <v>91.514572139999999</v>
      </c>
      <c r="AS445" s="5">
        <v>98.808522539999998</v>
      </c>
      <c r="AT445" s="5">
        <v>205.1158752</v>
      </c>
      <c r="AU445" s="5">
        <v>212.1323395</v>
      </c>
      <c r="AV445" s="5">
        <v>185.59057619999999</v>
      </c>
      <c r="AW445" s="5">
        <v>200.94626360000001</v>
      </c>
      <c r="AX445" s="5">
        <v>67.880111690000007</v>
      </c>
      <c r="AY445" s="5">
        <v>73.143646239999995</v>
      </c>
      <c r="AZ445" s="5">
        <v>68.530601500000003</v>
      </c>
      <c r="BA445" s="5">
        <v>69.851453149999998</v>
      </c>
    </row>
    <row r="446" spans="1:53" x14ac:dyDescent="0.2">
      <c r="A446" s="1">
        <v>443</v>
      </c>
      <c r="B446" s="1" t="s">
        <v>27617</v>
      </c>
      <c r="C446" s="6" t="s">
        <v>28118</v>
      </c>
      <c r="D446" s="6" t="s">
        <v>10032</v>
      </c>
      <c r="E446" s="1" t="s">
        <v>28554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>
        <v>24.186908720000002</v>
      </c>
      <c r="AF446" s="5">
        <v>20.066535949999999</v>
      </c>
      <c r="AG446" s="5">
        <v>22.126722340000001</v>
      </c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</row>
    <row r="447" spans="1:53" x14ac:dyDescent="0.2">
      <c r="A447" s="1">
        <v>444</v>
      </c>
      <c r="B447" s="1" t="s">
        <v>10070</v>
      </c>
      <c r="C447" s="6" t="s">
        <v>28119</v>
      </c>
      <c r="D447" s="6" t="s">
        <v>10072</v>
      </c>
      <c r="E447" s="1" t="s">
        <v>10073</v>
      </c>
      <c r="F447" s="5"/>
      <c r="G447" s="5"/>
      <c r="H447" s="5"/>
      <c r="I447" s="5"/>
      <c r="J447" s="5">
        <v>74.579315190000003</v>
      </c>
      <c r="K447" s="5">
        <v>44.37501907</v>
      </c>
      <c r="L447" s="5">
        <v>42.247123719999998</v>
      </c>
      <c r="M447" s="5">
        <v>53.733819330000003</v>
      </c>
      <c r="N447" s="5">
        <v>65.760490419999996</v>
      </c>
      <c r="O447" s="5">
        <v>57.353027339999997</v>
      </c>
      <c r="P447" s="5">
        <v>70.768447879999997</v>
      </c>
      <c r="Q447" s="5">
        <v>64.627321879999997</v>
      </c>
      <c r="R447" s="5"/>
      <c r="S447" s="5"/>
      <c r="T447" s="5"/>
      <c r="U447" s="5"/>
      <c r="V447" s="5">
        <v>55.636524199999997</v>
      </c>
      <c r="W447" s="5"/>
      <c r="X447" s="5">
        <v>25.050186159999999</v>
      </c>
      <c r="Y447" s="5">
        <v>40.343355180000003</v>
      </c>
      <c r="Z447" s="5">
        <v>30.817934040000001</v>
      </c>
      <c r="AA447" s="5">
        <v>31.205059049999999</v>
      </c>
      <c r="AB447" s="5">
        <v>28.32913589</v>
      </c>
      <c r="AC447" s="5">
        <v>30.117376329999999</v>
      </c>
      <c r="AD447" s="5">
        <v>77.789329530000003</v>
      </c>
      <c r="AE447" s="5">
        <v>68.648063660000005</v>
      </c>
      <c r="AF447" s="5">
        <v>55.789581300000002</v>
      </c>
      <c r="AG447" s="5">
        <v>67.408991499999999</v>
      </c>
      <c r="AH447" s="5"/>
      <c r="AI447" s="5">
        <v>45.317726139999998</v>
      </c>
      <c r="AJ447" s="5"/>
      <c r="AK447" s="5">
        <v>45.317726139999998</v>
      </c>
      <c r="AL447" s="5">
        <v>95.832641600000002</v>
      </c>
      <c r="AM447" s="5">
        <v>95.769897459999996</v>
      </c>
      <c r="AN447" s="5"/>
      <c r="AO447" s="5">
        <v>95.801269529999999</v>
      </c>
      <c r="AP447" s="5"/>
      <c r="AQ447" s="5"/>
      <c r="AR447" s="5"/>
      <c r="AS447" s="5"/>
      <c r="AT447" s="5"/>
      <c r="AU447" s="5"/>
      <c r="AV447" s="5">
        <v>119.9482651</v>
      </c>
      <c r="AW447" s="5">
        <v>119.9482651</v>
      </c>
      <c r="AX447" s="5"/>
      <c r="AY447" s="5"/>
      <c r="AZ447" s="5"/>
      <c r="BA447" s="5"/>
    </row>
    <row r="448" spans="1:53" x14ac:dyDescent="0.2">
      <c r="A448" s="1">
        <v>445</v>
      </c>
      <c r="B448" s="1" t="s">
        <v>10074</v>
      </c>
      <c r="C448" s="6" t="s">
        <v>28120</v>
      </c>
      <c r="D448" s="6" t="s">
        <v>10076</v>
      </c>
      <c r="E448" s="1" t="s">
        <v>10077</v>
      </c>
      <c r="F448" s="5">
        <v>35.457843779999997</v>
      </c>
      <c r="G448" s="5">
        <v>46.621852869999998</v>
      </c>
      <c r="H448" s="5">
        <v>58.199214939999997</v>
      </c>
      <c r="I448" s="5">
        <v>46.7596372</v>
      </c>
      <c r="J448" s="5">
        <v>24.884510039999999</v>
      </c>
      <c r="K448" s="5">
        <v>22.511911390000002</v>
      </c>
      <c r="L448" s="5">
        <v>28.829170229999999</v>
      </c>
      <c r="M448" s="5">
        <v>25.408530549999998</v>
      </c>
      <c r="N448" s="5">
        <v>22.4609375</v>
      </c>
      <c r="O448" s="5">
        <v>33.115814210000003</v>
      </c>
      <c r="P448" s="5">
        <v>20.599914550000001</v>
      </c>
      <c r="Q448" s="5">
        <v>25.392222090000001</v>
      </c>
      <c r="R448" s="5">
        <v>10.43471527</v>
      </c>
      <c r="S448" s="5">
        <v>8.6005163190000005</v>
      </c>
      <c r="T448" s="5">
        <v>8.8863534929999997</v>
      </c>
      <c r="U448" s="5">
        <v>9.3071950280000006</v>
      </c>
      <c r="V448" s="5">
        <v>25.692991259999999</v>
      </c>
      <c r="W448" s="5">
        <v>4.9574575420000002</v>
      </c>
      <c r="X448" s="5"/>
      <c r="Y448" s="5">
        <v>15.3252244</v>
      </c>
      <c r="Z448" s="5">
        <v>78.142051699999996</v>
      </c>
      <c r="AA448" s="5">
        <v>88.523384089999993</v>
      </c>
      <c r="AB448" s="5">
        <v>88.269790650000004</v>
      </c>
      <c r="AC448" s="5">
        <v>84.978408810000005</v>
      </c>
      <c r="AD448" s="5">
        <v>40.988971710000001</v>
      </c>
      <c r="AE448" s="5">
        <v>4.1072545050000002</v>
      </c>
      <c r="AF448" s="5">
        <v>25.45852661</v>
      </c>
      <c r="AG448" s="5">
        <v>23.518250940000001</v>
      </c>
      <c r="AH448" s="5">
        <v>20.40353584</v>
      </c>
      <c r="AI448" s="5">
        <v>20.74434471</v>
      </c>
      <c r="AJ448" s="5">
        <v>13.483753200000001</v>
      </c>
      <c r="AK448" s="5">
        <v>18.210544590000001</v>
      </c>
      <c r="AL448" s="5">
        <v>27.914827349999999</v>
      </c>
      <c r="AM448" s="5">
        <v>53.573623660000003</v>
      </c>
      <c r="AN448" s="5"/>
      <c r="AO448" s="5">
        <v>40.744225499999999</v>
      </c>
      <c r="AP448" s="5">
        <v>33.082855219999999</v>
      </c>
      <c r="AQ448" s="5">
        <v>59.689540860000001</v>
      </c>
      <c r="AR448" s="5">
        <v>46.307739259999998</v>
      </c>
      <c r="AS448" s="5">
        <v>46.360045120000002</v>
      </c>
      <c r="AT448" s="5">
        <v>10.80042458</v>
      </c>
      <c r="AU448" s="5">
        <v>39.98157501</v>
      </c>
      <c r="AV448" s="5">
        <v>87.393150329999997</v>
      </c>
      <c r="AW448" s="5">
        <v>46.058383310000004</v>
      </c>
      <c r="AX448" s="5"/>
      <c r="AY448" s="5"/>
      <c r="AZ448" s="5"/>
      <c r="BA448" s="5"/>
    </row>
    <row r="449" spans="1:53" x14ac:dyDescent="0.2">
      <c r="A449" s="1">
        <v>446</v>
      </c>
      <c r="B449" s="1" t="s">
        <v>27618</v>
      </c>
      <c r="C449" s="6" t="s">
        <v>28121</v>
      </c>
      <c r="D449" s="6" t="s">
        <v>10116</v>
      </c>
      <c r="E449" s="1" t="s">
        <v>28555</v>
      </c>
      <c r="F449" s="5">
        <v>203.93203740000001</v>
      </c>
      <c r="G449" s="5">
        <v>246.4208069</v>
      </c>
      <c r="H449" s="5">
        <v>236.09968570000001</v>
      </c>
      <c r="I449" s="5">
        <v>228.81751</v>
      </c>
      <c r="J449" s="5">
        <v>94.501419069999997</v>
      </c>
      <c r="K449" s="5">
        <v>97.098266600000002</v>
      </c>
      <c r="L449" s="5">
        <v>83.659896849999996</v>
      </c>
      <c r="M449" s="5">
        <v>91.75319417</v>
      </c>
      <c r="N449" s="5">
        <v>333.22204590000001</v>
      </c>
      <c r="O449" s="5">
        <v>372.42001340000002</v>
      </c>
      <c r="P449" s="5">
        <v>361.69308469999999</v>
      </c>
      <c r="Q449" s="5">
        <v>355.77838129999998</v>
      </c>
      <c r="R449" s="5">
        <v>99.064514160000002</v>
      </c>
      <c r="S449" s="5">
        <v>69.026313779999995</v>
      </c>
      <c r="T449" s="5">
        <v>56.248386379999999</v>
      </c>
      <c r="U449" s="5">
        <v>74.779738109999997</v>
      </c>
      <c r="V449" s="5">
        <v>173.69822690000001</v>
      </c>
      <c r="W449" s="5">
        <v>217.11378479999999</v>
      </c>
      <c r="X449" s="5">
        <v>186.9565887</v>
      </c>
      <c r="Y449" s="5">
        <v>192.58953349999999</v>
      </c>
      <c r="Z449" s="5">
        <v>70.951362610000004</v>
      </c>
      <c r="AA449" s="5">
        <v>49.481029509999999</v>
      </c>
      <c r="AB449" s="5">
        <v>62.255569459999997</v>
      </c>
      <c r="AC449" s="5">
        <v>60.89598719</v>
      </c>
      <c r="AD449" s="5">
        <v>266.74945070000001</v>
      </c>
      <c r="AE449" s="5">
        <v>274.38598630000001</v>
      </c>
      <c r="AF449" s="5">
        <v>259.9032593</v>
      </c>
      <c r="AG449" s="5">
        <v>267.01289880000002</v>
      </c>
      <c r="AH449" s="5">
        <v>109.2857819</v>
      </c>
      <c r="AI449" s="5">
        <v>106.87047579999999</v>
      </c>
      <c r="AJ449" s="5">
        <v>124.87957</v>
      </c>
      <c r="AK449" s="5">
        <v>113.6786092</v>
      </c>
      <c r="AL449" s="5">
        <v>205.98875430000001</v>
      </c>
      <c r="AM449" s="5">
        <v>206.28131099999999</v>
      </c>
      <c r="AN449" s="5">
        <v>172.3020325</v>
      </c>
      <c r="AO449" s="5">
        <v>194.85736589999999</v>
      </c>
      <c r="AP449" s="5">
        <v>143.73277279999999</v>
      </c>
      <c r="AQ449" s="5">
        <v>133.99679570000001</v>
      </c>
      <c r="AR449" s="5">
        <v>165.47303769999999</v>
      </c>
      <c r="AS449" s="5">
        <v>147.7342021</v>
      </c>
      <c r="AT449" s="5">
        <v>168.1710052</v>
      </c>
      <c r="AU449" s="5">
        <v>198.68785099999999</v>
      </c>
      <c r="AV449" s="5">
        <v>169.69645689999999</v>
      </c>
      <c r="AW449" s="5">
        <v>178.85177100000001</v>
      </c>
      <c r="AX449" s="5">
        <v>78.93373871</v>
      </c>
      <c r="AY449" s="5">
        <v>82.300743100000005</v>
      </c>
      <c r="AZ449" s="5">
        <v>87.250007629999999</v>
      </c>
      <c r="BA449" s="5">
        <v>82.828163149999995</v>
      </c>
    </row>
    <row r="450" spans="1:53" x14ac:dyDescent="0.2">
      <c r="A450" s="1">
        <v>447</v>
      </c>
      <c r="B450" s="1" t="s">
        <v>10122</v>
      </c>
      <c r="C450" s="6" t="s">
        <v>28122</v>
      </c>
      <c r="D450" s="6" t="s">
        <v>10124</v>
      </c>
      <c r="E450" s="1" t="s">
        <v>10125</v>
      </c>
      <c r="F450" s="5">
        <v>205.39840699999999</v>
      </c>
      <c r="G450" s="5">
        <v>209.45825199999999</v>
      </c>
      <c r="H450" s="5">
        <v>155.7444611</v>
      </c>
      <c r="I450" s="5">
        <v>190.2003733</v>
      </c>
      <c r="J450" s="5">
        <v>57.06587219</v>
      </c>
      <c r="K450" s="5">
        <v>53.568241120000003</v>
      </c>
      <c r="L450" s="5">
        <v>51.430728909999999</v>
      </c>
      <c r="M450" s="5">
        <v>54.021614069999998</v>
      </c>
      <c r="N450" s="5">
        <v>164.0074463</v>
      </c>
      <c r="O450" s="5">
        <v>163.57011410000001</v>
      </c>
      <c r="P450" s="5">
        <v>156.79214479999999</v>
      </c>
      <c r="Q450" s="5">
        <v>161.45656840000001</v>
      </c>
      <c r="R450" s="5">
        <v>38.614898680000003</v>
      </c>
      <c r="S450" s="5">
        <v>39.337429049999997</v>
      </c>
      <c r="T450" s="5">
        <v>37.904525759999999</v>
      </c>
      <c r="U450" s="5">
        <v>38.618951160000002</v>
      </c>
      <c r="V450" s="5">
        <v>200.70776369999999</v>
      </c>
      <c r="W450" s="5">
        <v>186.0563812</v>
      </c>
      <c r="X450" s="5">
        <v>192.3117676</v>
      </c>
      <c r="Y450" s="5">
        <v>193.02530419999999</v>
      </c>
      <c r="Z450" s="5">
        <v>48.104179379999998</v>
      </c>
      <c r="AA450" s="5">
        <v>47.084926609999997</v>
      </c>
      <c r="AB450" s="5">
        <v>50.944972989999997</v>
      </c>
      <c r="AC450" s="5">
        <v>48.711359659999999</v>
      </c>
      <c r="AD450" s="5">
        <v>145.59136960000001</v>
      </c>
      <c r="AE450" s="5">
        <v>182.50451659999999</v>
      </c>
      <c r="AF450" s="5">
        <v>125.0113297</v>
      </c>
      <c r="AG450" s="5">
        <v>151.0357386</v>
      </c>
      <c r="AH450" s="5">
        <v>87.546463009999997</v>
      </c>
      <c r="AI450" s="5">
        <v>69.631690980000002</v>
      </c>
      <c r="AJ450" s="5">
        <v>83.367004390000005</v>
      </c>
      <c r="AK450" s="5">
        <v>80.181719459999997</v>
      </c>
      <c r="AL450" s="5">
        <v>186.2976074</v>
      </c>
      <c r="AM450" s="5">
        <v>244.19694519999999</v>
      </c>
      <c r="AN450" s="5">
        <v>150.7692261</v>
      </c>
      <c r="AO450" s="5">
        <v>193.75459290000001</v>
      </c>
      <c r="AP450" s="5">
        <v>81.469848630000001</v>
      </c>
      <c r="AQ450" s="5">
        <v>82.03076935</v>
      </c>
      <c r="AR450" s="5">
        <v>80.417068479999998</v>
      </c>
      <c r="AS450" s="5">
        <v>81.305895489999997</v>
      </c>
      <c r="AT450" s="5">
        <v>124.37870030000001</v>
      </c>
      <c r="AU450" s="5">
        <v>131.98597720000001</v>
      </c>
      <c r="AV450" s="5">
        <v>195.5490417</v>
      </c>
      <c r="AW450" s="5">
        <v>150.63790639999999</v>
      </c>
      <c r="AX450" s="5">
        <v>30.713418959999998</v>
      </c>
      <c r="AY450" s="5">
        <v>33.35809708</v>
      </c>
      <c r="AZ450" s="5">
        <v>23.325099949999998</v>
      </c>
      <c r="BA450" s="5">
        <v>29.132205330000001</v>
      </c>
    </row>
    <row r="451" spans="1:53" x14ac:dyDescent="0.2">
      <c r="A451" s="1">
        <v>448</v>
      </c>
      <c r="B451" s="1" t="s">
        <v>10126</v>
      </c>
      <c r="C451" s="6" t="s">
        <v>28123</v>
      </c>
      <c r="D451" s="6" t="s">
        <v>10128</v>
      </c>
      <c r="E451" s="1" t="s">
        <v>10129</v>
      </c>
      <c r="F451" s="5">
        <v>221.91709900000001</v>
      </c>
      <c r="G451" s="5">
        <v>103.10717769999999</v>
      </c>
      <c r="H451" s="5"/>
      <c r="I451" s="5">
        <v>162.5121384</v>
      </c>
      <c r="J451" s="5">
        <v>13.80930233</v>
      </c>
      <c r="K451" s="5"/>
      <c r="L451" s="5">
        <v>13.969814299999999</v>
      </c>
      <c r="M451" s="5">
        <v>13.889558320000001</v>
      </c>
      <c r="N451" s="5">
        <v>86.686027530000004</v>
      </c>
      <c r="O451" s="5">
        <v>72.742744450000004</v>
      </c>
      <c r="P451" s="5">
        <v>94.926170350000007</v>
      </c>
      <c r="Q451" s="5">
        <v>84.784980770000004</v>
      </c>
      <c r="R451" s="5"/>
      <c r="S451" s="5"/>
      <c r="T451" s="5"/>
      <c r="U451" s="5"/>
      <c r="V451" s="5">
        <v>105.8648453</v>
      </c>
      <c r="W451" s="5">
        <v>139.6444855</v>
      </c>
      <c r="X451" s="5">
        <v>81.844573969999999</v>
      </c>
      <c r="Y451" s="5">
        <v>109.11796820000001</v>
      </c>
      <c r="Z451" s="5">
        <v>15.108776089999999</v>
      </c>
      <c r="AA451" s="5">
        <v>19.394924159999999</v>
      </c>
      <c r="AB451" s="5">
        <v>14.77757645</v>
      </c>
      <c r="AC451" s="5">
        <v>16.42709223</v>
      </c>
      <c r="AD451" s="5">
        <v>183.872467</v>
      </c>
      <c r="AE451" s="5">
        <v>124.4941635</v>
      </c>
      <c r="AF451" s="5">
        <v>169.26297</v>
      </c>
      <c r="AG451" s="5">
        <v>159.20986679999999</v>
      </c>
      <c r="AH451" s="5">
        <v>47.254474639999998</v>
      </c>
      <c r="AI451" s="5">
        <v>41.636547090000001</v>
      </c>
      <c r="AJ451" s="5">
        <v>45.785511020000001</v>
      </c>
      <c r="AK451" s="5">
        <v>44.892177580000002</v>
      </c>
      <c r="AL451" s="5">
        <v>119.4166489</v>
      </c>
      <c r="AM451" s="5">
        <v>144.3183899</v>
      </c>
      <c r="AN451" s="5">
        <v>220.09384159999999</v>
      </c>
      <c r="AO451" s="5">
        <v>161.27629339999999</v>
      </c>
      <c r="AP451" s="5">
        <v>47.345230100000002</v>
      </c>
      <c r="AQ451" s="5">
        <v>65.419967650000004</v>
      </c>
      <c r="AR451" s="5">
        <v>69.467666629999997</v>
      </c>
      <c r="AS451" s="5">
        <v>60.744288130000001</v>
      </c>
      <c r="AT451" s="5"/>
      <c r="AU451" s="5">
        <v>113.4651566</v>
      </c>
      <c r="AV451" s="5"/>
      <c r="AW451" s="5">
        <v>113.4651566</v>
      </c>
      <c r="AX451" s="5"/>
      <c r="AY451" s="5"/>
      <c r="AZ451" s="5"/>
      <c r="BA451" s="5"/>
    </row>
    <row r="452" spans="1:53" x14ac:dyDescent="0.2">
      <c r="A452" s="1">
        <v>449</v>
      </c>
      <c r="B452" s="1" t="s">
        <v>10130</v>
      </c>
      <c r="C452" s="6" t="s">
        <v>28124</v>
      </c>
      <c r="D452" s="6" t="s">
        <v>10132</v>
      </c>
      <c r="E452" s="1" t="s">
        <v>10133</v>
      </c>
      <c r="F452" s="5">
        <v>293.17581180000002</v>
      </c>
      <c r="G452" s="5">
        <v>115.1462173</v>
      </c>
      <c r="H452" s="5">
        <v>127.5501785</v>
      </c>
      <c r="I452" s="5">
        <v>178.62406920000001</v>
      </c>
      <c r="J452" s="5">
        <v>16.73041916</v>
      </c>
      <c r="K452" s="5">
        <v>43.046916959999997</v>
      </c>
      <c r="L452" s="5">
        <v>38.065994259999997</v>
      </c>
      <c r="M452" s="5">
        <v>32.614443459999997</v>
      </c>
      <c r="N452" s="5">
        <v>149.2605896</v>
      </c>
      <c r="O452" s="5">
        <v>151.3573456</v>
      </c>
      <c r="P452" s="5">
        <v>164.9450684</v>
      </c>
      <c r="Q452" s="5">
        <v>155.18766780000001</v>
      </c>
      <c r="R452" s="5">
        <v>36.483570100000001</v>
      </c>
      <c r="S452" s="5">
        <v>26.541793819999999</v>
      </c>
      <c r="T452" s="5">
        <v>23.87478256</v>
      </c>
      <c r="U452" s="5">
        <v>28.966715489999999</v>
      </c>
      <c r="V452" s="5">
        <v>132.62962340000001</v>
      </c>
      <c r="W452" s="5">
        <v>109.91499330000001</v>
      </c>
      <c r="X452" s="5">
        <v>169.57217410000001</v>
      </c>
      <c r="Y452" s="5">
        <v>137.3722636</v>
      </c>
      <c r="Z452" s="5">
        <v>25.288963320000001</v>
      </c>
      <c r="AA452" s="5">
        <v>24.33213615</v>
      </c>
      <c r="AB452" s="5">
        <v>28.062610630000002</v>
      </c>
      <c r="AC452" s="5">
        <v>25.894570030000001</v>
      </c>
      <c r="AD452" s="5">
        <v>115.99372099999999</v>
      </c>
      <c r="AE452" s="5">
        <v>105.4023514</v>
      </c>
      <c r="AF452" s="5">
        <v>117.32730100000001</v>
      </c>
      <c r="AG452" s="5">
        <v>112.9077911</v>
      </c>
      <c r="AH452" s="5">
        <v>64.515853879999995</v>
      </c>
      <c r="AI452" s="5">
        <v>74.930885309999994</v>
      </c>
      <c r="AJ452" s="5">
        <v>70.015655519999996</v>
      </c>
      <c r="AK452" s="5">
        <v>69.820798240000002</v>
      </c>
      <c r="AL452" s="5">
        <v>72.690406800000005</v>
      </c>
      <c r="AM452" s="5">
        <v>99.084915159999994</v>
      </c>
      <c r="AN452" s="5">
        <v>94.805389399999996</v>
      </c>
      <c r="AO452" s="5">
        <v>88.860237119999994</v>
      </c>
      <c r="AP452" s="5">
        <v>61.947067259999997</v>
      </c>
      <c r="AQ452" s="5">
        <v>53.580211640000002</v>
      </c>
      <c r="AR452" s="5"/>
      <c r="AS452" s="5">
        <v>57.763639449999999</v>
      </c>
      <c r="AT452" s="5">
        <v>182.69201659999999</v>
      </c>
      <c r="AU452" s="5">
        <v>109.7532501</v>
      </c>
      <c r="AV452" s="5">
        <v>255.6983185</v>
      </c>
      <c r="AW452" s="5">
        <v>182.71452840000001</v>
      </c>
      <c r="AX452" s="5">
        <v>52.002758030000003</v>
      </c>
      <c r="AY452" s="5"/>
      <c r="AZ452" s="5"/>
      <c r="BA452" s="5">
        <v>52.002758030000003</v>
      </c>
    </row>
    <row r="453" spans="1:53" x14ac:dyDescent="0.2">
      <c r="A453" s="1">
        <v>450</v>
      </c>
      <c r="B453" s="1" t="s">
        <v>27619</v>
      </c>
      <c r="C453" s="6" t="s">
        <v>28125</v>
      </c>
      <c r="D453" s="6" t="s">
        <v>28401</v>
      </c>
      <c r="E453" s="1" t="s">
        <v>28556</v>
      </c>
      <c r="F453" s="5">
        <v>841.4474487</v>
      </c>
      <c r="G453" s="5">
        <v>963.47424320000005</v>
      </c>
      <c r="H453" s="5">
        <v>734.35290529999997</v>
      </c>
      <c r="I453" s="5">
        <v>846.42486570000005</v>
      </c>
      <c r="J453" s="5">
        <v>797.80670169999996</v>
      </c>
      <c r="K453" s="5">
        <v>790.91357419999997</v>
      </c>
      <c r="L453" s="5">
        <v>884.47937009999998</v>
      </c>
      <c r="M453" s="5">
        <v>824.39988200000005</v>
      </c>
      <c r="N453" s="5">
        <v>595.50958249999996</v>
      </c>
      <c r="O453" s="5">
        <v>659.21612549999998</v>
      </c>
      <c r="P453" s="5">
        <v>585.57293700000002</v>
      </c>
      <c r="Q453" s="5">
        <v>613.43288170000005</v>
      </c>
      <c r="R453" s="5">
        <v>584.36914060000004</v>
      </c>
      <c r="S453" s="5">
        <v>557.35302730000001</v>
      </c>
      <c r="T453" s="5">
        <v>649.87860109999997</v>
      </c>
      <c r="U453" s="5">
        <v>597.20025629999998</v>
      </c>
      <c r="V453" s="5">
        <v>577.44580080000003</v>
      </c>
      <c r="W453" s="5">
        <v>663.89312740000003</v>
      </c>
      <c r="X453" s="5">
        <v>485.19635010000002</v>
      </c>
      <c r="Y453" s="5">
        <v>575.51175939999996</v>
      </c>
      <c r="Z453" s="5">
        <v>288.47650149999998</v>
      </c>
      <c r="AA453" s="5">
        <v>274.57113650000002</v>
      </c>
      <c r="AB453" s="5">
        <v>327.97158810000002</v>
      </c>
      <c r="AC453" s="5">
        <v>297.00640870000001</v>
      </c>
      <c r="AD453" s="5">
        <v>467.71749879999999</v>
      </c>
      <c r="AE453" s="5">
        <v>391.01675419999998</v>
      </c>
      <c r="AF453" s="5">
        <v>429.80813599999999</v>
      </c>
      <c r="AG453" s="5">
        <v>429.51412959999999</v>
      </c>
      <c r="AH453" s="5">
        <v>3732.3635250000002</v>
      </c>
      <c r="AI453" s="5">
        <v>3417.318115</v>
      </c>
      <c r="AJ453" s="5">
        <v>3892.5395509999998</v>
      </c>
      <c r="AK453" s="5">
        <v>3680.740397</v>
      </c>
      <c r="AL453" s="5">
        <v>511.01010129999997</v>
      </c>
      <c r="AM453" s="5">
        <v>524.67364499999996</v>
      </c>
      <c r="AN453" s="5">
        <v>426.6580505</v>
      </c>
      <c r="AO453" s="5">
        <v>487.44726559999998</v>
      </c>
      <c r="AP453" s="5">
        <v>869.46905519999996</v>
      </c>
      <c r="AQ453" s="5">
        <v>699.94329830000004</v>
      </c>
      <c r="AR453" s="5">
        <v>836.48773189999997</v>
      </c>
      <c r="AS453" s="5">
        <v>801.96669510000004</v>
      </c>
      <c r="AT453" s="5">
        <v>113.1798096</v>
      </c>
      <c r="AU453" s="5">
        <v>110.2992249</v>
      </c>
      <c r="AV453" s="5">
        <v>127.4727249</v>
      </c>
      <c r="AW453" s="5">
        <v>116.9839198</v>
      </c>
      <c r="AX453" s="5">
        <v>754.57794190000004</v>
      </c>
      <c r="AY453" s="5">
        <v>705.15899660000002</v>
      </c>
      <c r="AZ453" s="5">
        <v>843.31280519999996</v>
      </c>
      <c r="BA453" s="5">
        <v>767.68324789999997</v>
      </c>
    </row>
    <row r="454" spans="1:53" x14ac:dyDescent="0.2">
      <c r="A454" s="1">
        <v>451</v>
      </c>
      <c r="B454" s="1" t="s">
        <v>10146</v>
      </c>
      <c r="C454" s="6" t="s">
        <v>28126</v>
      </c>
      <c r="D454" s="6" t="s">
        <v>10148</v>
      </c>
      <c r="E454" s="1" t="s">
        <v>10149</v>
      </c>
      <c r="F454" s="5">
        <v>236.16412349999999</v>
      </c>
      <c r="G454" s="5">
        <v>190.5930481</v>
      </c>
      <c r="H454" s="5">
        <v>188.92663569999999</v>
      </c>
      <c r="I454" s="5">
        <v>205.22793580000001</v>
      </c>
      <c r="J454" s="5">
        <v>195.1502686</v>
      </c>
      <c r="K454" s="5">
        <v>204.5115509</v>
      </c>
      <c r="L454" s="5">
        <v>217.28619380000001</v>
      </c>
      <c r="M454" s="5">
        <v>205.64933780000001</v>
      </c>
      <c r="N454" s="5">
        <v>172.41543580000001</v>
      </c>
      <c r="O454" s="5">
        <v>176.4264374</v>
      </c>
      <c r="P454" s="5">
        <v>263.08392329999998</v>
      </c>
      <c r="Q454" s="5">
        <v>203.97526550000001</v>
      </c>
      <c r="R454" s="5">
        <v>128.8626404</v>
      </c>
      <c r="S454" s="5">
        <v>148.82015989999999</v>
      </c>
      <c r="T454" s="5">
        <v>150.56294249999999</v>
      </c>
      <c r="U454" s="5">
        <v>142.74858090000001</v>
      </c>
      <c r="V454" s="5">
        <v>452.60656740000002</v>
      </c>
      <c r="W454" s="5">
        <v>514.81152340000006</v>
      </c>
      <c r="X454" s="5">
        <v>444.98764039999998</v>
      </c>
      <c r="Y454" s="5">
        <v>470.8019104</v>
      </c>
      <c r="Z454" s="5">
        <v>221.9028625</v>
      </c>
      <c r="AA454" s="5">
        <v>211.25350950000001</v>
      </c>
      <c r="AB454" s="5">
        <v>201.38549800000001</v>
      </c>
      <c r="AC454" s="5">
        <v>211.51395669999999</v>
      </c>
      <c r="AD454" s="5">
        <v>112.9320221</v>
      </c>
      <c r="AE454" s="5">
        <v>104.415863</v>
      </c>
      <c r="AF454" s="5">
        <v>90.081649780000006</v>
      </c>
      <c r="AG454" s="5">
        <v>102.47651159999999</v>
      </c>
      <c r="AH454" s="5">
        <v>120.3663712</v>
      </c>
      <c r="AI454" s="5">
        <v>127.32395169999999</v>
      </c>
      <c r="AJ454" s="5">
        <v>117.2826233</v>
      </c>
      <c r="AK454" s="5">
        <v>121.6576487</v>
      </c>
      <c r="AL454" s="5">
        <v>148.48327639999999</v>
      </c>
      <c r="AM454" s="5">
        <v>168.8898926</v>
      </c>
      <c r="AN454" s="5">
        <v>167.1103363</v>
      </c>
      <c r="AO454" s="5">
        <v>161.4945017</v>
      </c>
      <c r="AP454" s="5">
        <v>128.8287354</v>
      </c>
      <c r="AQ454" s="5">
        <v>78.536109920000001</v>
      </c>
      <c r="AR454" s="5">
        <v>65.953147889999997</v>
      </c>
      <c r="AS454" s="5">
        <v>91.105997720000005</v>
      </c>
      <c r="AT454" s="5">
        <v>160.79702760000001</v>
      </c>
      <c r="AU454" s="5">
        <v>184.30867000000001</v>
      </c>
      <c r="AV454" s="5">
        <v>115.41876980000001</v>
      </c>
      <c r="AW454" s="5">
        <v>153.5081558</v>
      </c>
      <c r="AX454" s="5">
        <v>96.814552309999996</v>
      </c>
      <c r="AY454" s="5">
        <v>104.5543747</v>
      </c>
      <c r="AZ454" s="5">
        <v>74.876739499999999</v>
      </c>
      <c r="BA454" s="5">
        <v>92.081888829999997</v>
      </c>
    </row>
    <row r="455" spans="1:53" x14ac:dyDescent="0.2">
      <c r="A455" s="1">
        <v>452</v>
      </c>
      <c r="B455" s="1" t="s">
        <v>10150</v>
      </c>
      <c r="C455" s="6" t="s">
        <v>28127</v>
      </c>
      <c r="D455" s="6" t="s">
        <v>28402</v>
      </c>
      <c r="E455" s="1" t="s">
        <v>10153</v>
      </c>
      <c r="F455" s="5">
        <v>67.552307130000003</v>
      </c>
      <c r="G455" s="5">
        <v>117.1389618</v>
      </c>
      <c r="H455" s="5">
        <v>52.529636379999999</v>
      </c>
      <c r="I455" s="5">
        <v>79.073635100000004</v>
      </c>
      <c r="J455" s="5">
        <v>84.551643369999994</v>
      </c>
      <c r="K455" s="5">
        <v>83.53409576</v>
      </c>
      <c r="L455" s="5">
        <v>116.370842</v>
      </c>
      <c r="M455" s="5">
        <v>94.818860369999996</v>
      </c>
      <c r="N455" s="5">
        <v>56.337623600000001</v>
      </c>
      <c r="O455" s="5">
        <v>53.625503539999997</v>
      </c>
      <c r="P455" s="5">
        <v>66.941802980000006</v>
      </c>
      <c r="Q455" s="5">
        <v>58.968310039999999</v>
      </c>
      <c r="R455" s="5">
        <v>104.07058720000001</v>
      </c>
      <c r="S455" s="5">
        <v>120.00387569999999</v>
      </c>
      <c r="T455" s="5">
        <v>89.174949650000002</v>
      </c>
      <c r="U455" s="5">
        <v>104.4164708</v>
      </c>
      <c r="V455" s="5">
        <v>125.0658646</v>
      </c>
      <c r="W455" s="5">
        <v>144.66883849999999</v>
      </c>
      <c r="X455" s="5">
        <v>147.8019257</v>
      </c>
      <c r="Y455" s="5">
        <v>139.17887619999999</v>
      </c>
      <c r="Z455" s="5">
        <v>109.41109470000001</v>
      </c>
      <c r="AA455" s="5">
        <v>90.731651310000004</v>
      </c>
      <c r="AB455" s="5">
        <v>130.14631650000001</v>
      </c>
      <c r="AC455" s="5">
        <v>110.09635419999999</v>
      </c>
      <c r="AD455" s="5">
        <v>31.59735298</v>
      </c>
      <c r="AE455" s="5">
        <v>31.283369059999998</v>
      </c>
      <c r="AF455" s="5">
        <v>25.271713259999999</v>
      </c>
      <c r="AG455" s="5">
        <v>29.384145100000001</v>
      </c>
      <c r="AH455" s="5">
        <v>61.427299499999997</v>
      </c>
      <c r="AI455" s="5">
        <v>48.85583115</v>
      </c>
      <c r="AJ455" s="5">
        <v>50.855297090000001</v>
      </c>
      <c r="AK455" s="5">
        <v>53.712809239999999</v>
      </c>
      <c r="AL455" s="5">
        <v>52.042743680000001</v>
      </c>
      <c r="AM455" s="5">
        <v>72.594154360000005</v>
      </c>
      <c r="AN455" s="5">
        <v>60.921962739999998</v>
      </c>
      <c r="AO455" s="5">
        <v>61.852953589999998</v>
      </c>
      <c r="AP455" s="5">
        <v>43.071704859999997</v>
      </c>
      <c r="AQ455" s="5">
        <v>19.31968689</v>
      </c>
      <c r="AR455" s="5">
        <v>17.68722343</v>
      </c>
      <c r="AS455" s="5">
        <v>26.69287173</v>
      </c>
      <c r="AT455" s="5">
        <v>60.685909270000003</v>
      </c>
      <c r="AU455" s="5">
        <v>63.39004517</v>
      </c>
      <c r="AV455" s="5">
        <v>37.048896790000001</v>
      </c>
      <c r="AW455" s="5">
        <v>53.708283739999999</v>
      </c>
      <c r="AX455" s="5">
        <v>70.310150149999998</v>
      </c>
      <c r="AY455" s="5">
        <v>50.03959656</v>
      </c>
      <c r="AZ455" s="5">
        <v>56.724361420000001</v>
      </c>
      <c r="BA455" s="5">
        <v>59.02470271</v>
      </c>
    </row>
    <row r="456" spans="1:53" x14ac:dyDescent="0.2">
      <c r="A456" s="1">
        <v>453</v>
      </c>
      <c r="B456" s="1" t="s">
        <v>27620</v>
      </c>
      <c r="C456" s="6" t="s">
        <v>28128</v>
      </c>
      <c r="D456" s="6" t="s">
        <v>28403</v>
      </c>
      <c r="E456" s="1" t="s">
        <v>28557</v>
      </c>
      <c r="F456" s="5">
        <v>108.2971191</v>
      </c>
      <c r="G456" s="5">
        <v>101.0647736</v>
      </c>
      <c r="H456" s="5">
        <v>61.933460240000002</v>
      </c>
      <c r="I456" s="5">
        <v>90.431784309999998</v>
      </c>
      <c r="J456" s="5">
        <v>21.39584541</v>
      </c>
      <c r="K456" s="5">
        <v>16.885097500000001</v>
      </c>
      <c r="L456" s="5">
        <v>17.351978299999999</v>
      </c>
      <c r="M456" s="5">
        <v>18.544307069999999</v>
      </c>
      <c r="N456" s="5">
        <v>54.681442259999997</v>
      </c>
      <c r="O456" s="5">
        <v>63.619773860000002</v>
      </c>
      <c r="P456" s="5">
        <v>63.055564879999999</v>
      </c>
      <c r="Q456" s="5">
        <v>60.452260340000002</v>
      </c>
      <c r="R456" s="5"/>
      <c r="S456" s="5"/>
      <c r="T456" s="5"/>
      <c r="U456" s="5"/>
      <c r="V456" s="5">
        <v>45.495227810000003</v>
      </c>
      <c r="W456" s="5">
        <v>49.528194429999999</v>
      </c>
      <c r="X456" s="5">
        <v>41.686992650000001</v>
      </c>
      <c r="Y456" s="5">
        <v>45.570138300000004</v>
      </c>
      <c r="Z456" s="5">
        <v>14.820853230000001</v>
      </c>
      <c r="AA456" s="5">
        <v>13.15731525</v>
      </c>
      <c r="AB456" s="5">
        <v>15.01867771</v>
      </c>
      <c r="AC456" s="5">
        <v>14.33228207</v>
      </c>
      <c r="AD456" s="5">
        <v>33.579689029999997</v>
      </c>
      <c r="AE456" s="5">
        <v>31.578279500000001</v>
      </c>
      <c r="AF456" s="5"/>
      <c r="AG456" s="5">
        <v>32.578984259999999</v>
      </c>
      <c r="AH456" s="5"/>
      <c r="AI456" s="5"/>
      <c r="AJ456" s="5"/>
      <c r="AK456" s="5"/>
      <c r="AL456" s="5">
        <v>188.45524599999999</v>
      </c>
      <c r="AM456" s="5">
        <v>103.7391968</v>
      </c>
      <c r="AN456" s="5">
        <v>102.0994568</v>
      </c>
      <c r="AO456" s="5">
        <v>131.43129980000001</v>
      </c>
      <c r="AP456" s="5">
        <v>72.150184629999998</v>
      </c>
      <c r="AQ456" s="5">
        <v>71.628639219999997</v>
      </c>
      <c r="AR456" s="5">
        <v>61.855796810000001</v>
      </c>
      <c r="AS456" s="5">
        <v>68.544873559999999</v>
      </c>
      <c r="AT456" s="5">
        <v>351.54791260000002</v>
      </c>
      <c r="AU456" s="5">
        <v>312.53292850000003</v>
      </c>
      <c r="AV456" s="5">
        <v>316.33697510000002</v>
      </c>
      <c r="AW456" s="5">
        <v>326.80593870000001</v>
      </c>
      <c r="AX456" s="5">
        <v>55.900913240000001</v>
      </c>
      <c r="AY456" s="5">
        <v>52.608924870000003</v>
      </c>
      <c r="AZ456" s="5"/>
      <c r="BA456" s="5">
        <v>54.254919049999998</v>
      </c>
    </row>
    <row r="457" spans="1:53" x14ac:dyDescent="0.2">
      <c r="A457" s="1">
        <v>454</v>
      </c>
      <c r="B457" s="1" t="s">
        <v>10230</v>
      </c>
      <c r="C457" s="6" t="s">
        <v>28129</v>
      </c>
      <c r="D457" s="6" t="s">
        <v>10232</v>
      </c>
      <c r="E457" s="1" t="s">
        <v>10233</v>
      </c>
      <c r="F457" s="5"/>
      <c r="G457" s="5"/>
      <c r="H457" s="5"/>
      <c r="I457" s="5"/>
      <c r="J457" s="5">
        <v>14.89294243</v>
      </c>
      <c r="K457" s="5">
        <v>12.74958515</v>
      </c>
      <c r="L457" s="5">
        <v>17.869665149999999</v>
      </c>
      <c r="M457" s="5">
        <v>15.17073091</v>
      </c>
      <c r="N457" s="5">
        <v>21.892271040000001</v>
      </c>
      <c r="O457" s="5">
        <v>14.476701739999999</v>
      </c>
      <c r="P457" s="5"/>
      <c r="Q457" s="5">
        <v>18.18448639</v>
      </c>
      <c r="R457" s="5">
        <v>23.653158189999999</v>
      </c>
      <c r="S457" s="5">
        <v>28.670818329999999</v>
      </c>
      <c r="T457" s="5">
        <v>26.536909099999999</v>
      </c>
      <c r="U457" s="5">
        <v>26.286961869999999</v>
      </c>
      <c r="V457" s="5"/>
      <c r="W457" s="5"/>
      <c r="X457" s="5"/>
      <c r="Y457" s="5"/>
      <c r="Z457" s="5">
        <v>25.421920780000001</v>
      </c>
      <c r="AA457" s="5">
        <v>25.06704903</v>
      </c>
      <c r="AB457" s="5">
        <v>29.816154480000002</v>
      </c>
      <c r="AC457" s="5">
        <v>26.76837476</v>
      </c>
      <c r="AD457" s="5">
        <v>34.8033371</v>
      </c>
      <c r="AE457" s="5">
        <v>61.798309330000002</v>
      </c>
      <c r="AF457" s="5">
        <v>29.595615389999999</v>
      </c>
      <c r="AG457" s="5">
        <v>42.06575394</v>
      </c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>
        <v>24.080917360000001</v>
      </c>
      <c r="AY457" s="5">
        <v>32.76118469</v>
      </c>
      <c r="AZ457" s="5">
        <v>143.65487669999999</v>
      </c>
      <c r="BA457" s="5">
        <v>66.832326249999994</v>
      </c>
    </row>
    <row r="458" spans="1:53" x14ac:dyDescent="0.2">
      <c r="A458" s="1">
        <v>455</v>
      </c>
      <c r="B458" s="1" t="s">
        <v>10234</v>
      </c>
      <c r="C458" s="6" t="s">
        <v>28130</v>
      </c>
      <c r="D458" s="6" t="s">
        <v>10236</v>
      </c>
      <c r="E458" s="1" t="s">
        <v>10237</v>
      </c>
      <c r="F458" s="5"/>
      <c r="G458" s="5"/>
      <c r="H458" s="5"/>
      <c r="I458" s="5"/>
      <c r="J458" s="5">
        <v>66.825576780000006</v>
      </c>
      <c r="K458" s="5">
        <v>73.121726989999999</v>
      </c>
      <c r="L458" s="5">
        <v>76.161605829999999</v>
      </c>
      <c r="M458" s="5">
        <v>72.036303200000006</v>
      </c>
      <c r="N458" s="5"/>
      <c r="O458" s="5">
        <v>74.688697809999994</v>
      </c>
      <c r="P458" s="5">
        <v>52.196857450000003</v>
      </c>
      <c r="Q458" s="5">
        <v>63.442777630000002</v>
      </c>
      <c r="R458" s="5">
        <v>84.743232730000003</v>
      </c>
      <c r="S458" s="5">
        <v>107.2750626</v>
      </c>
      <c r="T458" s="5">
        <v>125.9044876</v>
      </c>
      <c r="U458" s="5">
        <v>105.974261</v>
      </c>
      <c r="V458" s="5"/>
      <c r="W458" s="5"/>
      <c r="X458" s="5"/>
      <c r="Y458" s="5"/>
      <c r="Z458" s="5">
        <v>52.035480499999998</v>
      </c>
      <c r="AA458" s="5">
        <v>59.601367949999997</v>
      </c>
      <c r="AB458" s="5">
        <v>63.822120669999997</v>
      </c>
      <c r="AC458" s="5">
        <v>58.486323040000002</v>
      </c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</row>
    <row r="459" spans="1:53" x14ac:dyDescent="0.2">
      <c r="A459" s="1">
        <v>456</v>
      </c>
      <c r="B459" s="1" t="s">
        <v>27621</v>
      </c>
      <c r="C459" s="6" t="s">
        <v>28131</v>
      </c>
      <c r="D459" s="6" t="s">
        <v>28404</v>
      </c>
      <c r="E459" s="1" t="s">
        <v>28558</v>
      </c>
      <c r="F459" s="5"/>
      <c r="G459" s="5"/>
      <c r="H459" s="5"/>
      <c r="I459" s="5"/>
      <c r="J459" s="5">
        <v>9.6683282849999994</v>
      </c>
      <c r="K459" s="5"/>
      <c r="L459" s="5"/>
      <c r="M459" s="5">
        <v>9.6683282849999994</v>
      </c>
      <c r="N459" s="5">
        <v>39.33552933</v>
      </c>
      <c r="O459" s="5">
        <v>27.564662930000001</v>
      </c>
      <c r="P459" s="5">
        <v>29.763544079999999</v>
      </c>
      <c r="Q459" s="5">
        <v>32.221245449999998</v>
      </c>
      <c r="R459" s="5">
        <v>15.741840359999999</v>
      </c>
      <c r="S459" s="5"/>
      <c r="T459" s="5"/>
      <c r="U459" s="5">
        <v>15.741840359999999</v>
      </c>
      <c r="V459" s="5"/>
      <c r="W459" s="5"/>
      <c r="X459" s="5"/>
      <c r="Y459" s="5"/>
      <c r="Z459" s="5">
        <v>11.36417198</v>
      </c>
      <c r="AA459" s="5">
        <v>13.55663586</v>
      </c>
      <c r="AB459" s="5">
        <v>14.262623789999999</v>
      </c>
      <c r="AC459" s="5">
        <v>13.061143879999999</v>
      </c>
      <c r="AD459" s="5">
        <v>55.704406740000003</v>
      </c>
      <c r="AE459" s="5">
        <v>37.133968350000004</v>
      </c>
      <c r="AF459" s="5">
        <v>213.9737854</v>
      </c>
      <c r="AG459" s="5">
        <v>102.2707202</v>
      </c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</row>
    <row r="460" spans="1:53" x14ac:dyDescent="0.2">
      <c r="A460" s="1">
        <v>457</v>
      </c>
      <c r="B460" s="1" t="s">
        <v>10286</v>
      </c>
      <c r="C460" s="6" t="s">
        <v>28132</v>
      </c>
      <c r="D460" s="6" t="s">
        <v>10288</v>
      </c>
      <c r="E460" s="1" t="s">
        <v>10289</v>
      </c>
      <c r="F460" s="5">
        <v>1949.9117429999999</v>
      </c>
      <c r="G460" s="5">
        <v>1869.290894</v>
      </c>
      <c r="H460" s="5">
        <v>1946.197754</v>
      </c>
      <c r="I460" s="5">
        <v>1921.8001300000001</v>
      </c>
      <c r="J460" s="5">
        <v>175.7001343</v>
      </c>
      <c r="K460" s="5">
        <v>144.60990910000001</v>
      </c>
      <c r="L460" s="5">
        <v>162.27166750000001</v>
      </c>
      <c r="M460" s="5">
        <v>160.86057030000001</v>
      </c>
      <c r="N460" s="5">
        <v>1699.6594239999999</v>
      </c>
      <c r="O460" s="5">
        <v>1676.7523189999999</v>
      </c>
      <c r="P460" s="5">
        <v>1381.5614009999999</v>
      </c>
      <c r="Q460" s="5">
        <v>1585.9910480000001</v>
      </c>
      <c r="R460" s="5">
        <v>262.81790160000003</v>
      </c>
      <c r="S460" s="5">
        <v>261.34048460000002</v>
      </c>
      <c r="T460" s="5">
        <v>293.30816650000003</v>
      </c>
      <c r="U460" s="5">
        <v>272.48885089999999</v>
      </c>
      <c r="V460" s="5">
        <v>2708.6352539999998</v>
      </c>
      <c r="W460" s="5">
        <v>2387.3161620000001</v>
      </c>
      <c r="X460" s="5">
        <v>2361.139893</v>
      </c>
      <c r="Y460" s="5">
        <v>2485.697103</v>
      </c>
      <c r="Z460" s="5">
        <v>182.81556699999999</v>
      </c>
      <c r="AA460" s="5">
        <v>181.60694889999999</v>
      </c>
      <c r="AB460" s="5">
        <v>178.9887085</v>
      </c>
      <c r="AC460" s="5">
        <v>181.13707479999999</v>
      </c>
      <c r="AD460" s="5">
        <v>1500.6518550000001</v>
      </c>
      <c r="AE460" s="5">
        <v>1348.654053</v>
      </c>
      <c r="AF460" s="5">
        <v>1370.365601</v>
      </c>
      <c r="AG460" s="5">
        <v>1406.55717</v>
      </c>
      <c r="AH460" s="5">
        <v>387.0105896</v>
      </c>
      <c r="AI460" s="5">
        <v>418.74832149999997</v>
      </c>
      <c r="AJ460" s="5">
        <v>437.9795532</v>
      </c>
      <c r="AK460" s="5">
        <v>414.57948809999999</v>
      </c>
      <c r="AL460" s="5">
        <v>3374.0102539999998</v>
      </c>
      <c r="AM460" s="5">
        <v>3929.5095209999999</v>
      </c>
      <c r="AN460" s="5">
        <v>2128.532471</v>
      </c>
      <c r="AO460" s="5">
        <v>3144.0174149999998</v>
      </c>
      <c r="AP460" s="5">
        <v>1429.9666749999999</v>
      </c>
      <c r="AQ460" s="5">
        <v>1531.1519780000001</v>
      </c>
      <c r="AR460" s="5">
        <v>1712.275513</v>
      </c>
      <c r="AS460" s="5">
        <v>1557.798055</v>
      </c>
      <c r="AT460" s="5">
        <v>5234.5507809999999</v>
      </c>
      <c r="AU460" s="5">
        <v>5427.4838870000003</v>
      </c>
      <c r="AV460" s="5">
        <v>4774.7583009999998</v>
      </c>
      <c r="AW460" s="5">
        <v>5145.5976559999999</v>
      </c>
      <c r="AX460" s="5">
        <v>460.99441530000001</v>
      </c>
      <c r="AY460" s="5">
        <v>472.2794495</v>
      </c>
      <c r="AZ460" s="5">
        <v>655.03314209999996</v>
      </c>
      <c r="BA460" s="5">
        <v>529.4356689</v>
      </c>
    </row>
    <row r="461" spans="1:53" x14ac:dyDescent="0.2">
      <c r="A461" s="1">
        <v>458</v>
      </c>
      <c r="B461" s="1" t="s">
        <v>10358</v>
      </c>
      <c r="C461" s="6" t="s">
        <v>28133</v>
      </c>
      <c r="D461" s="6" t="s">
        <v>10360</v>
      </c>
      <c r="E461" s="1" t="s">
        <v>10361</v>
      </c>
      <c r="F461" s="5"/>
      <c r="G461" s="5"/>
      <c r="H461" s="5"/>
      <c r="I461" s="5"/>
      <c r="J461" s="5">
        <v>65.434104919999996</v>
      </c>
      <c r="K461" s="5">
        <v>31.555318830000001</v>
      </c>
      <c r="L461" s="5">
        <v>44.726238250000002</v>
      </c>
      <c r="M461" s="5">
        <v>47.238554000000001</v>
      </c>
      <c r="N461" s="5">
        <v>61.556991580000002</v>
      </c>
      <c r="O461" s="5">
        <v>44.567569730000002</v>
      </c>
      <c r="P461" s="5">
        <v>58.513759610000001</v>
      </c>
      <c r="Q461" s="5">
        <v>54.87944031</v>
      </c>
      <c r="R461" s="5">
        <v>84.699081419999999</v>
      </c>
      <c r="S461" s="5">
        <v>105.7403793</v>
      </c>
      <c r="T461" s="5">
        <v>107.59847259999999</v>
      </c>
      <c r="U461" s="5">
        <v>99.345977779999998</v>
      </c>
      <c r="V461" s="5">
        <v>95.827674869999996</v>
      </c>
      <c r="W461" s="5">
        <v>94.978218080000005</v>
      </c>
      <c r="X461" s="5">
        <v>89.6084137</v>
      </c>
      <c r="Y461" s="5">
        <v>93.471435549999995</v>
      </c>
      <c r="Z461" s="5">
        <v>62.783420560000003</v>
      </c>
      <c r="AA461" s="5">
        <v>50.055320739999999</v>
      </c>
      <c r="AB461" s="5"/>
      <c r="AC461" s="5">
        <v>56.419370649999998</v>
      </c>
      <c r="AD461" s="5">
        <v>27.92601204</v>
      </c>
      <c r="AE461" s="5">
        <v>29.914304730000001</v>
      </c>
      <c r="AF461" s="5">
        <v>30.978445050000001</v>
      </c>
      <c r="AG461" s="5">
        <v>29.606253939999998</v>
      </c>
      <c r="AH461" s="5">
        <v>79.081779479999994</v>
      </c>
      <c r="AI461" s="5">
        <v>85.105537409999997</v>
      </c>
      <c r="AJ461" s="5">
        <v>86.625205989999998</v>
      </c>
      <c r="AK461" s="5">
        <v>83.604174299999997</v>
      </c>
      <c r="AL461" s="5">
        <v>79.580429080000002</v>
      </c>
      <c r="AM461" s="5">
        <v>63.630081179999998</v>
      </c>
      <c r="AN461" s="5">
        <v>80.196319579999994</v>
      </c>
      <c r="AO461" s="5">
        <v>74.468943280000005</v>
      </c>
      <c r="AP461" s="5">
        <v>74.106391909999999</v>
      </c>
      <c r="AQ461" s="5">
        <v>44.79159164</v>
      </c>
      <c r="AR461" s="5">
        <v>60.581699370000003</v>
      </c>
      <c r="AS461" s="5">
        <v>59.826560970000003</v>
      </c>
      <c r="AT461" s="5">
        <v>221.35305790000001</v>
      </c>
      <c r="AU461" s="5">
        <v>191.87060550000001</v>
      </c>
      <c r="AV461" s="5">
        <v>178.28034969999999</v>
      </c>
      <c r="AW461" s="5">
        <v>197.1680044</v>
      </c>
      <c r="AX461" s="5">
        <v>59.136672969999999</v>
      </c>
      <c r="AY461" s="5">
        <v>75.524093629999996</v>
      </c>
      <c r="AZ461" s="5">
        <v>54.49725342</v>
      </c>
      <c r="BA461" s="5">
        <v>63.052673339999998</v>
      </c>
    </row>
    <row r="462" spans="1:53" x14ac:dyDescent="0.2">
      <c r="A462" s="1">
        <v>459</v>
      </c>
      <c r="B462" s="1" t="s">
        <v>10458</v>
      </c>
      <c r="C462" s="6" t="s">
        <v>28134</v>
      </c>
      <c r="D462" s="6" t="s">
        <v>10460</v>
      </c>
      <c r="E462" s="1" t="s">
        <v>10461</v>
      </c>
      <c r="F462" s="5"/>
      <c r="G462" s="5"/>
      <c r="H462" s="5"/>
      <c r="I462" s="5"/>
      <c r="J462" s="5"/>
      <c r="K462" s="5"/>
      <c r="L462" s="5"/>
      <c r="M462" s="5"/>
      <c r="N462" s="5">
        <v>42.78091431</v>
      </c>
      <c r="O462" s="5">
        <v>36.839534759999999</v>
      </c>
      <c r="P462" s="5">
        <v>35.131019590000001</v>
      </c>
      <c r="Q462" s="5">
        <v>38.250489549999998</v>
      </c>
      <c r="R462" s="5"/>
      <c r="S462" s="5"/>
      <c r="T462" s="5"/>
      <c r="U462" s="5"/>
      <c r="V462" s="5">
        <v>20.887640000000001</v>
      </c>
      <c r="W462" s="5"/>
      <c r="X462" s="5"/>
      <c r="Y462" s="5">
        <v>20.887640000000001</v>
      </c>
      <c r="Z462" s="5"/>
      <c r="AA462" s="5"/>
      <c r="AB462" s="5"/>
      <c r="AC462" s="5"/>
      <c r="AD462" s="5">
        <v>46.63541412</v>
      </c>
      <c r="AE462" s="5">
        <v>41.061756129999999</v>
      </c>
      <c r="AF462" s="5">
        <v>43.261314390000003</v>
      </c>
      <c r="AG462" s="5">
        <v>43.652828220000004</v>
      </c>
      <c r="AH462" s="5"/>
      <c r="AI462" s="5"/>
      <c r="AJ462" s="5">
        <v>14.860380169999999</v>
      </c>
      <c r="AK462" s="5">
        <v>14.860380169999999</v>
      </c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</row>
    <row r="463" spans="1:53" x14ac:dyDescent="0.2">
      <c r="A463" s="1">
        <v>460</v>
      </c>
      <c r="B463" s="1" t="s">
        <v>10474</v>
      </c>
      <c r="C463" s="6" t="s">
        <v>28135</v>
      </c>
      <c r="D463" s="6" t="s">
        <v>10476</v>
      </c>
      <c r="E463" s="1" t="s">
        <v>10477</v>
      </c>
      <c r="F463" s="5">
        <v>100.7731934</v>
      </c>
      <c r="G463" s="5">
        <v>75.873619079999997</v>
      </c>
      <c r="H463" s="5">
        <v>84.072998049999995</v>
      </c>
      <c r="I463" s="5">
        <v>86.906603500000003</v>
      </c>
      <c r="J463" s="5">
        <v>159.60401920000001</v>
      </c>
      <c r="K463" s="5">
        <v>13.97899818</v>
      </c>
      <c r="L463" s="5">
        <v>19.361524580000001</v>
      </c>
      <c r="M463" s="5">
        <v>64.314847310000005</v>
      </c>
      <c r="N463" s="5">
        <v>153.4770355</v>
      </c>
      <c r="O463" s="5">
        <v>172.21159359999999</v>
      </c>
      <c r="P463" s="5">
        <v>168.69256590000001</v>
      </c>
      <c r="Q463" s="5">
        <v>164.7937317</v>
      </c>
      <c r="R463" s="5">
        <v>29.058839800000001</v>
      </c>
      <c r="S463" s="5"/>
      <c r="T463" s="5"/>
      <c r="U463" s="5">
        <v>29.058839800000001</v>
      </c>
      <c r="V463" s="5">
        <v>64.300987239999998</v>
      </c>
      <c r="W463" s="5">
        <v>71.93031311</v>
      </c>
      <c r="X463" s="5">
        <v>86.080825809999993</v>
      </c>
      <c r="Y463" s="5">
        <v>74.104042050000004</v>
      </c>
      <c r="Z463" s="5">
        <v>28.48795509</v>
      </c>
      <c r="AA463" s="5">
        <v>21.124114989999999</v>
      </c>
      <c r="AB463" s="5">
        <v>28.142471310000001</v>
      </c>
      <c r="AC463" s="5">
        <v>25.918180469999999</v>
      </c>
      <c r="AD463" s="5">
        <v>122.0165634</v>
      </c>
      <c r="AE463" s="5">
        <v>117.4086227</v>
      </c>
      <c r="AF463" s="5">
        <v>92.248168949999993</v>
      </c>
      <c r="AG463" s="5">
        <v>110.557785</v>
      </c>
      <c r="AH463" s="5">
        <v>43.493007660000004</v>
      </c>
      <c r="AI463" s="5">
        <v>38.103569030000003</v>
      </c>
      <c r="AJ463" s="5">
        <v>70.964469910000005</v>
      </c>
      <c r="AK463" s="5">
        <v>50.853682200000002</v>
      </c>
      <c r="AL463" s="5">
        <v>52.459362030000001</v>
      </c>
      <c r="AM463" s="5">
        <v>177.13674929999999</v>
      </c>
      <c r="AN463" s="5">
        <v>65.496971130000006</v>
      </c>
      <c r="AO463" s="5">
        <v>98.364360809999994</v>
      </c>
      <c r="AP463" s="5">
        <v>68.704627990000006</v>
      </c>
      <c r="AQ463" s="5">
        <v>55.76536179</v>
      </c>
      <c r="AR463" s="5">
        <v>52.14713287</v>
      </c>
      <c r="AS463" s="5">
        <v>58.872374219999998</v>
      </c>
      <c r="AT463" s="5"/>
      <c r="AU463" s="5"/>
      <c r="AV463" s="5"/>
      <c r="AW463" s="5"/>
      <c r="AX463" s="5">
        <v>40.051681520000002</v>
      </c>
      <c r="AY463" s="5">
        <v>49.065593720000003</v>
      </c>
      <c r="AZ463" s="5">
        <v>58.868518829999999</v>
      </c>
      <c r="BA463" s="5">
        <v>49.328598020000001</v>
      </c>
    </row>
    <row r="464" spans="1:53" x14ac:dyDescent="0.2">
      <c r="A464" s="1">
        <v>461</v>
      </c>
      <c r="B464" s="1" t="s">
        <v>10494</v>
      </c>
      <c r="C464" s="6" t="s">
        <v>28136</v>
      </c>
      <c r="D464" s="6" t="s">
        <v>10496</v>
      </c>
      <c r="E464" s="1" t="s">
        <v>10497</v>
      </c>
      <c r="F464" s="5"/>
      <c r="G464" s="5"/>
      <c r="H464" s="5"/>
      <c r="I464" s="5"/>
      <c r="J464" s="5">
        <v>16.00831604</v>
      </c>
      <c r="K464" s="5">
        <v>21.119457239999999</v>
      </c>
      <c r="L464" s="5">
        <v>10.032146450000001</v>
      </c>
      <c r="M464" s="5">
        <v>15.719973250000001</v>
      </c>
      <c r="N464" s="5">
        <v>13.69752502</v>
      </c>
      <c r="O464" s="5">
        <v>9.5726537700000005</v>
      </c>
      <c r="P464" s="5">
        <v>12.248238560000001</v>
      </c>
      <c r="Q464" s="5">
        <v>11.839472450000001</v>
      </c>
      <c r="R464" s="5">
        <v>21.33331871</v>
      </c>
      <c r="S464" s="5"/>
      <c r="T464" s="5">
        <v>21.19908714</v>
      </c>
      <c r="U464" s="5">
        <v>21.266202929999999</v>
      </c>
      <c r="V464" s="5">
        <v>22.001955030000001</v>
      </c>
      <c r="W464" s="5">
        <v>37.051513669999999</v>
      </c>
      <c r="X464" s="5">
        <v>29.968585969999999</v>
      </c>
      <c r="Y464" s="5">
        <v>29.674018220000001</v>
      </c>
      <c r="Z464" s="5">
        <v>11.896555899999999</v>
      </c>
      <c r="AA464" s="5">
        <v>23.317884450000001</v>
      </c>
      <c r="AB464" s="5">
        <v>19.801425930000001</v>
      </c>
      <c r="AC464" s="5">
        <v>18.338622090000001</v>
      </c>
      <c r="AD464" s="5">
        <v>39.366031649999996</v>
      </c>
      <c r="AE464" s="5">
        <v>31.375478739999998</v>
      </c>
      <c r="AF464" s="5">
        <v>45.659389500000003</v>
      </c>
      <c r="AG464" s="5">
        <v>38.800299959999997</v>
      </c>
      <c r="AH464" s="5">
        <v>6.8718547819999998</v>
      </c>
      <c r="AI464" s="5">
        <v>34.102684019999998</v>
      </c>
      <c r="AJ464" s="5">
        <v>34.356967930000003</v>
      </c>
      <c r="AK464" s="5">
        <v>25.110502239999999</v>
      </c>
      <c r="AL464" s="5">
        <v>15.51455307</v>
      </c>
      <c r="AM464" s="5"/>
      <c r="AN464" s="5">
        <v>33.795879360000001</v>
      </c>
      <c r="AO464" s="5">
        <v>24.65521622</v>
      </c>
      <c r="AP464" s="5">
        <v>42.649909970000003</v>
      </c>
      <c r="AQ464" s="5">
        <v>27.96830559</v>
      </c>
      <c r="AR464" s="5">
        <v>14.14237022</v>
      </c>
      <c r="AS464" s="5">
        <v>28.253528589999998</v>
      </c>
      <c r="AT464" s="5"/>
      <c r="AU464" s="5">
        <v>85.359146120000005</v>
      </c>
      <c r="AV464" s="5">
        <v>39.443214419999997</v>
      </c>
      <c r="AW464" s="5">
        <v>62.401180269999998</v>
      </c>
      <c r="AX464" s="5">
        <v>19.070306779999999</v>
      </c>
      <c r="AY464" s="5"/>
      <c r="AZ464" s="5"/>
      <c r="BA464" s="5">
        <v>19.070306779999999</v>
      </c>
    </row>
    <row r="465" spans="1:53" x14ac:dyDescent="0.2">
      <c r="A465" s="1">
        <v>462</v>
      </c>
      <c r="B465" s="1" t="s">
        <v>10498</v>
      </c>
      <c r="C465" s="6" t="s">
        <v>28137</v>
      </c>
      <c r="D465" s="6" t="s">
        <v>10500</v>
      </c>
      <c r="E465" s="1" t="s">
        <v>10501</v>
      </c>
      <c r="F465" s="5"/>
      <c r="G465" s="5"/>
      <c r="H465" s="5"/>
      <c r="I465" s="5"/>
      <c r="J465" s="5">
        <v>17.534723280000001</v>
      </c>
      <c r="K465" s="5">
        <v>2.9540400509999998</v>
      </c>
      <c r="L465" s="5">
        <v>2.8273293970000002</v>
      </c>
      <c r="M465" s="5">
        <v>7.7720309099999998</v>
      </c>
      <c r="N465" s="5">
        <v>55.996150970000002</v>
      </c>
      <c r="O465" s="5">
        <v>39.429817200000002</v>
      </c>
      <c r="P465" s="5">
        <v>48.924289700000003</v>
      </c>
      <c r="Q465" s="5">
        <v>48.11675262</v>
      </c>
      <c r="R465" s="5">
        <v>1.3243077990000001</v>
      </c>
      <c r="S465" s="5">
        <v>1.543544292</v>
      </c>
      <c r="T465" s="5">
        <v>2.1417224410000002</v>
      </c>
      <c r="U465" s="5">
        <v>1.6698581779999999</v>
      </c>
      <c r="V465" s="5"/>
      <c r="W465" s="5"/>
      <c r="X465" s="5">
        <v>21.106784820000001</v>
      </c>
      <c r="Y465" s="5">
        <v>21.106784820000001</v>
      </c>
      <c r="Z465" s="5">
        <v>13.882022859999999</v>
      </c>
      <c r="AA465" s="5">
        <v>5.3770079610000003</v>
      </c>
      <c r="AB465" s="5">
        <v>14.67385101</v>
      </c>
      <c r="AC465" s="5">
        <v>11.31096061</v>
      </c>
      <c r="AD465" s="5"/>
      <c r="AE465" s="5">
        <v>13.861970899999999</v>
      </c>
      <c r="AF465" s="5">
        <v>23.74032974</v>
      </c>
      <c r="AG465" s="5">
        <v>18.801150320000001</v>
      </c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x14ac:dyDescent="0.2">
      <c r="A466" s="1">
        <v>463</v>
      </c>
      <c r="B466" s="1" t="s">
        <v>10578</v>
      </c>
      <c r="C466" s="6" t="s">
        <v>28138</v>
      </c>
      <c r="D466" s="6" t="s">
        <v>10580</v>
      </c>
      <c r="E466" s="1" t="s">
        <v>10581</v>
      </c>
      <c r="F466" s="5">
        <v>874.80218509999997</v>
      </c>
      <c r="G466" s="5">
        <v>657.1054077</v>
      </c>
      <c r="H466" s="5">
        <v>526.40582280000001</v>
      </c>
      <c r="I466" s="5">
        <v>686.10447180000006</v>
      </c>
      <c r="J466" s="5">
        <v>466.07839969999998</v>
      </c>
      <c r="K466" s="5">
        <v>397.752655</v>
      </c>
      <c r="L466" s="5">
        <v>412.07461549999999</v>
      </c>
      <c r="M466" s="5">
        <v>425.30189009999998</v>
      </c>
      <c r="N466" s="5">
        <v>1316.806274</v>
      </c>
      <c r="O466" s="5">
        <v>1396.8179929999999</v>
      </c>
      <c r="P466" s="5">
        <v>1475.064331</v>
      </c>
      <c r="Q466" s="5">
        <v>1396.2295329999999</v>
      </c>
      <c r="R466" s="5">
        <v>204.1318359</v>
      </c>
      <c r="S466" s="5">
        <v>317.35202029999999</v>
      </c>
      <c r="T466" s="5">
        <v>285.11511230000002</v>
      </c>
      <c r="U466" s="5">
        <v>268.86632279999998</v>
      </c>
      <c r="V466" s="5">
        <v>2727.98999</v>
      </c>
      <c r="W466" s="5">
        <v>2583.0354000000002</v>
      </c>
      <c r="X466" s="5">
        <v>2425.5078130000002</v>
      </c>
      <c r="Y466" s="5">
        <v>2578.8444009999998</v>
      </c>
      <c r="Z466" s="5">
        <v>432.66595460000002</v>
      </c>
      <c r="AA466" s="5">
        <v>418.43435670000002</v>
      </c>
      <c r="AB466" s="5">
        <v>461.78710940000002</v>
      </c>
      <c r="AC466" s="5">
        <v>437.62914019999999</v>
      </c>
      <c r="AD466" s="5">
        <v>3323.7658689999998</v>
      </c>
      <c r="AE466" s="5">
        <v>3184.5622560000002</v>
      </c>
      <c r="AF466" s="5">
        <v>3051.5976559999999</v>
      </c>
      <c r="AG466" s="5">
        <v>3186.6419270000001</v>
      </c>
      <c r="AH466" s="5">
        <v>427.1620178</v>
      </c>
      <c r="AI466" s="5">
        <v>440.82485960000002</v>
      </c>
      <c r="AJ466" s="5">
        <v>420.03536989999998</v>
      </c>
      <c r="AK466" s="5">
        <v>429.34074909999998</v>
      </c>
      <c r="AL466" s="5">
        <v>897.40203859999997</v>
      </c>
      <c r="AM466" s="5">
        <v>1180.1363530000001</v>
      </c>
      <c r="AN466" s="5">
        <v>1318.8045649999999</v>
      </c>
      <c r="AO466" s="5">
        <v>1132.114319</v>
      </c>
      <c r="AP466" s="5">
        <v>810.79248050000001</v>
      </c>
      <c r="AQ466" s="5">
        <v>776.52484130000005</v>
      </c>
      <c r="AR466" s="5">
        <v>878.36303710000004</v>
      </c>
      <c r="AS466" s="5">
        <v>821.89345300000002</v>
      </c>
      <c r="AT466" s="5">
        <v>2269.9379880000001</v>
      </c>
      <c r="AU466" s="5">
        <v>2094.6875</v>
      </c>
      <c r="AV466" s="5">
        <v>2342.7312010000001</v>
      </c>
      <c r="AW466" s="5">
        <v>2235.7855629999999</v>
      </c>
      <c r="AX466" s="5">
        <v>434.68414310000003</v>
      </c>
      <c r="AY466" s="5">
        <v>350.12936400000001</v>
      </c>
      <c r="AZ466" s="5">
        <v>149.2554169</v>
      </c>
      <c r="BA466" s="5">
        <v>311.35630800000001</v>
      </c>
    </row>
    <row r="467" spans="1:53" x14ac:dyDescent="0.2">
      <c r="A467" s="1">
        <v>464</v>
      </c>
      <c r="B467" s="1" t="s">
        <v>10590</v>
      </c>
      <c r="C467" s="6" t="s">
        <v>28139</v>
      </c>
      <c r="D467" s="6" t="s">
        <v>10592</v>
      </c>
      <c r="E467" s="1" t="s">
        <v>10593</v>
      </c>
      <c r="F467" s="5"/>
      <c r="G467" s="5">
        <v>29.377431869999999</v>
      </c>
      <c r="H467" s="5"/>
      <c r="I467" s="5">
        <v>29.377431869999999</v>
      </c>
      <c r="J467" s="5"/>
      <c r="K467" s="5"/>
      <c r="L467" s="5"/>
      <c r="M467" s="5"/>
      <c r="N467" s="5">
        <v>75.990829469999994</v>
      </c>
      <c r="O467" s="5"/>
      <c r="P467" s="5"/>
      <c r="Q467" s="5">
        <v>75.990829469999994</v>
      </c>
      <c r="R467" s="5"/>
      <c r="S467" s="5"/>
      <c r="T467" s="5"/>
      <c r="U467" s="5"/>
      <c r="V467" s="5"/>
      <c r="W467" s="5"/>
      <c r="X467" s="5"/>
      <c r="Y467" s="5"/>
      <c r="Z467" s="5">
        <v>6.2798566820000001</v>
      </c>
      <c r="AA467" s="5">
        <v>10.79455662</v>
      </c>
      <c r="AB467" s="5"/>
      <c r="AC467" s="5">
        <v>8.5372066499999999</v>
      </c>
      <c r="AD467" s="5">
        <v>42.910488129999997</v>
      </c>
      <c r="AE467" s="5"/>
      <c r="AF467" s="5">
        <v>112.0206757</v>
      </c>
      <c r="AG467" s="5">
        <v>77.465581889999996</v>
      </c>
      <c r="AH467" s="5"/>
      <c r="AI467" s="5"/>
      <c r="AJ467" s="5"/>
      <c r="AK467" s="5"/>
      <c r="AL467" s="5">
        <v>222.04631040000001</v>
      </c>
      <c r="AM467" s="5">
        <v>192.92181400000001</v>
      </c>
      <c r="AN467" s="5">
        <v>181.06054689999999</v>
      </c>
      <c r="AO467" s="5">
        <v>198.6762238</v>
      </c>
      <c r="AP467" s="5"/>
      <c r="AQ467" s="5">
        <v>19.92361069</v>
      </c>
      <c r="AR467" s="5"/>
      <c r="AS467" s="5">
        <v>19.92361069</v>
      </c>
      <c r="AT467" s="5"/>
      <c r="AU467" s="5"/>
      <c r="AV467" s="5"/>
      <c r="AW467" s="5"/>
      <c r="AX467" s="5"/>
      <c r="AY467" s="5"/>
      <c r="AZ467" s="5">
        <v>206.7535858</v>
      </c>
      <c r="BA467" s="5">
        <v>206.7535858</v>
      </c>
    </row>
    <row r="468" spans="1:53" x14ac:dyDescent="0.2">
      <c r="A468" s="1">
        <v>465</v>
      </c>
      <c r="B468" s="1" t="s">
        <v>10702</v>
      </c>
      <c r="C468" s="6" t="s">
        <v>28140</v>
      </c>
      <c r="D468" s="6" t="s">
        <v>10704</v>
      </c>
      <c r="E468" s="1" t="s">
        <v>10705</v>
      </c>
      <c r="F468" s="5">
        <v>711.50085449999995</v>
      </c>
      <c r="G468" s="5">
        <v>706.95190430000002</v>
      </c>
      <c r="H468" s="5">
        <v>714.30194089999998</v>
      </c>
      <c r="I468" s="5">
        <v>710.91823320000003</v>
      </c>
      <c r="J468" s="5">
        <v>305.63699339999999</v>
      </c>
      <c r="K468" s="5">
        <v>310.45748900000001</v>
      </c>
      <c r="L468" s="5">
        <v>300.3216248</v>
      </c>
      <c r="M468" s="5">
        <v>305.47203569999999</v>
      </c>
      <c r="N468" s="5">
        <v>729.27435300000002</v>
      </c>
      <c r="O468" s="5">
        <v>726.83831789999999</v>
      </c>
      <c r="P468" s="5">
        <v>684.68859859999998</v>
      </c>
      <c r="Q468" s="5">
        <v>713.60042320000002</v>
      </c>
      <c r="R468" s="5">
        <v>301.82983400000001</v>
      </c>
      <c r="S468" s="5">
        <v>283.1985474</v>
      </c>
      <c r="T468" s="5">
        <v>315.41323849999998</v>
      </c>
      <c r="U468" s="5">
        <v>300.1472066</v>
      </c>
      <c r="V468" s="5">
        <v>1154.684082</v>
      </c>
      <c r="W468" s="5">
        <v>1108.269043</v>
      </c>
      <c r="X468" s="5">
        <v>1101.570557</v>
      </c>
      <c r="Y468" s="5">
        <v>1121.5078940000001</v>
      </c>
      <c r="Z468" s="5">
        <v>283.6671753</v>
      </c>
      <c r="AA468" s="5">
        <v>287.3193665</v>
      </c>
      <c r="AB468" s="5">
        <v>309.38818359999999</v>
      </c>
      <c r="AC468" s="5">
        <v>293.4582418</v>
      </c>
      <c r="AD468" s="5">
        <v>1472.149048</v>
      </c>
      <c r="AE468" s="5">
        <v>1397.4163820000001</v>
      </c>
      <c r="AF468" s="5">
        <v>1395.479736</v>
      </c>
      <c r="AG468" s="5">
        <v>1421.681722</v>
      </c>
      <c r="AH468" s="5">
        <v>373.75723269999997</v>
      </c>
      <c r="AI468" s="5">
        <v>374.84371950000002</v>
      </c>
      <c r="AJ468" s="5">
        <v>362.7537231</v>
      </c>
      <c r="AK468" s="5">
        <v>370.45155840000001</v>
      </c>
      <c r="AL468" s="5">
        <v>1083.764404</v>
      </c>
      <c r="AM468" s="5">
        <v>1087.7631839999999</v>
      </c>
      <c r="AN468" s="5">
        <v>1098.8472899999999</v>
      </c>
      <c r="AO468" s="5">
        <v>1090.124959</v>
      </c>
      <c r="AP468" s="5">
        <v>625.48291019999999</v>
      </c>
      <c r="AQ468" s="5">
        <v>634.71746829999995</v>
      </c>
      <c r="AR468" s="5">
        <v>668.42974849999996</v>
      </c>
      <c r="AS468" s="5">
        <v>642.87670900000001</v>
      </c>
      <c r="AT468" s="5">
        <v>1451.3447269999999</v>
      </c>
      <c r="AU468" s="5">
        <v>1215.70874</v>
      </c>
      <c r="AV468" s="5">
        <v>1314.6000979999999</v>
      </c>
      <c r="AW468" s="5">
        <v>1327.2178550000001</v>
      </c>
      <c r="AX468" s="5">
        <v>299.56021120000003</v>
      </c>
      <c r="AY468" s="5">
        <v>354.80596919999999</v>
      </c>
      <c r="AZ468" s="5">
        <v>267.42819209999999</v>
      </c>
      <c r="BA468" s="5">
        <v>307.26479089999998</v>
      </c>
    </row>
    <row r="469" spans="1:53" x14ac:dyDescent="0.2">
      <c r="A469" s="1">
        <v>466</v>
      </c>
      <c r="B469" s="1" t="s">
        <v>10758</v>
      </c>
      <c r="C469" s="6" t="s">
        <v>28141</v>
      </c>
      <c r="D469" s="6" t="s">
        <v>10760</v>
      </c>
      <c r="E469" s="1" t="s">
        <v>10761</v>
      </c>
      <c r="F469" s="5"/>
      <c r="G469" s="5"/>
      <c r="H469" s="5"/>
      <c r="I469" s="5"/>
      <c r="J469" s="5"/>
      <c r="K469" s="5"/>
      <c r="L469" s="5">
        <v>8.0881204610000008</v>
      </c>
      <c r="M469" s="5">
        <v>8.0881204610000008</v>
      </c>
      <c r="N469" s="5">
        <v>13.92927456</v>
      </c>
      <c r="O469" s="5"/>
      <c r="P469" s="5"/>
      <c r="Q469" s="5">
        <v>13.92927456</v>
      </c>
      <c r="R469" s="5"/>
      <c r="S469" s="5"/>
      <c r="T469" s="5"/>
      <c r="U469" s="5"/>
      <c r="V469" s="5"/>
      <c r="W469" s="5"/>
      <c r="X469" s="5"/>
      <c r="Y469" s="5"/>
      <c r="Z469" s="5">
        <v>4.6894526479999996</v>
      </c>
      <c r="AA469" s="5">
        <v>6.3915071489999997</v>
      </c>
      <c r="AB469" s="5"/>
      <c r="AC469" s="5">
        <v>5.5404798980000001</v>
      </c>
      <c r="AD469" s="5">
        <v>45.201133730000002</v>
      </c>
      <c r="AE469" s="5"/>
      <c r="AF469" s="5"/>
      <c r="AG469" s="5">
        <v>45.201133730000002</v>
      </c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>
        <v>11.68469715</v>
      </c>
      <c r="AZ469" s="5"/>
      <c r="BA469" s="5">
        <v>11.68469715</v>
      </c>
    </row>
    <row r="470" spans="1:53" x14ac:dyDescent="0.2">
      <c r="A470" s="1">
        <v>467</v>
      </c>
      <c r="B470" s="1" t="s">
        <v>10790</v>
      </c>
      <c r="C470" s="6" t="s">
        <v>28142</v>
      </c>
      <c r="D470" s="6" t="s">
        <v>10792</v>
      </c>
      <c r="E470" s="1" t="s">
        <v>10793</v>
      </c>
      <c r="F470" s="5">
        <v>139.12338260000001</v>
      </c>
      <c r="G470" s="5">
        <v>162.5929108</v>
      </c>
      <c r="H470" s="5">
        <v>104.5288391</v>
      </c>
      <c r="I470" s="5">
        <v>135.41504409999999</v>
      </c>
      <c r="J470" s="5">
        <v>451.63842770000002</v>
      </c>
      <c r="K470" s="5">
        <v>419.10101320000001</v>
      </c>
      <c r="L470" s="5">
        <v>300.32324219999998</v>
      </c>
      <c r="M470" s="5">
        <v>390.35422770000002</v>
      </c>
      <c r="N470" s="5">
        <v>115.40189359999999</v>
      </c>
      <c r="O470" s="5">
        <v>103.28488919999999</v>
      </c>
      <c r="P470" s="5">
        <v>88.945556640000007</v>
      </c>
      <c r="Q470" s="5">
        <v>102.5441132</v>
      </c>
      <c r="R470" s="5"/>
      <c r="S470" s="5">
        <v>110.8456879</v>
      </c>
      <c r="T470" s="5"/>
      <c r="U470" s="5">
        <v>110.8456879</v>
      </c>
      <c r="V470" s="5">
        <v>73.600090030000004</v>
      </c>
      <c r="W470" s="5">
        <v>128.80723570000001</v>
      </c>
      <c r="X470" s="5">
        <v>81.063072199999993</v>
      </c>
      <c r="Y470" s="5">
        <v>94.490132650000007</v>
      </c>
      <c r="Z470" s="5">
        <v>315.94754030000001</v>
      </c>
      <c r="AA470" s="5">
        <v>570.55950929999995</v>
      </c>
      <c r="AB470" s="5">
        <v>412.41677859999999</v>
      </c>
      <c r="AC470" s="5">
        <v>432.97460940000002</v>
      </c>
      <c r="AD470" s="5">
        <v>52.017753599999999</v>
      </c>
      <c r="AE470" s="5">
        <v>55.571388239999997</v>
      </c>
      <c r="AF470" s="5">
        <v>44.519321439999999</v>
      </c>
      <c r="AG470" s="5">
        <v>50.702821100000001</v>
      </c>
      <c r="AH470" s="5">
        <v>3234.6660160000001</v>
      </c>
      <c r="AI470" s="5">
        <v>2874.3327640000002</v>
      </c>
      <c r="AJ470" s="5">
        <v>2858.4841310000002</v>
      </c>
      <c r="AK470" s="5">
        <v>2989.1609699999999</v>
      </c>
      <c r="AL470" s="5">
        <v>499.23718259999998</v>
      </c>
      <c r="AM470" s="5">
        <v>403.97445679999998</v>
      </c>
      <c r="AN470" s="5">
        <v>444.05294800000001</v>
      </c>
      <c r="AO470" s="5">
        <v>449.08819579999999</v>
      </c>
      <c r="AP470" s="5">
        <v>3477.999268</v>
      </c>
      <c r="AQ470" s="5">
        <v>2896.3283689999998</v>
      </c>
      <c r="AR470" s="5">
        <v>2497.6704100000002</v>
      </c>
      <c r="AS470" s="5">
        <v>2957.3326820000002</v>
      </c>
      <c r="AT470" s="5"/>
      <c r="AU470" s="5"/>
      <c r="AV470" s="5"/>
      <c r="AW470" s="5"/>
      <c r="AX470" s="5">
        <v>2002.447144</v>
      </c>
      <c r="AY470" s="5">
        <v>2280.2783199999999</v>
      </c>
      <c r="AZ470" s="5">
        <v>4427.5981449999999</v>
      </c>
      <c r="BA470" s="5">
        <v>2903.4412029999999</v>
      </c>
    </row>
    <row r="471" spans="1:53" x14ac:dyDescent="0.2">
      <c r="A471" s="1">
        <v>468</v>
      </c>
      <c r="B471" s="1" t="s">
        <v>27622</v>
      </c>
      <c r="C471" s="6" t="s">
        <v>28143</v>
      </c>
      <c r="D471" s="6" t="s">
        <v>28405</v>
      </c>
      <c r="E471" s="1" t="s">
        <v>28559</v>
      </c>
      <c r="F471" s="5"/>
      <c r="G471" s="5"/>
      <c r="H471" s="5"/>
      <c r="I471" s="5"/>
      <c r="J471" s="5">
        <v>18.693387990000002</v>
      </c>
      <c r="K471" s="5">
        <v>27.916851040000001</v>
      </c>
      <c r="L471" s="5">
        <v>30.120954510000001</v>
      </c>
      <c r="M471" s="5">
        <v>25.57706451</v>
      </c>
      <c r="N471" s="5"/>
      <c r="O471" s="5">
        <v>24.01009178</v>
      </c>
      <c r="P471" s="5"/>
      <c r="Q471" s="5">
        <v>24.01009178</v>
      </c>
      <c r="R471" s="5"/>
      <c r="S471" s="5"/>
      <c r="T471" s="5"/>
      <c r="U471" s="5"/>
      <c r="V471" s="5"/>
      <c r="W471" s="5"/>
      <c r="X471" s="5"/>
      <c r="Y471" s="5"/>
      <c r="Z471" s="5">
        <v>29.914840699999999</v>
      </c>
      <c r="AA471" s="5">
        <v>26.556421279999999</v>
      </c>
      <c r="AB471" s="5">
        <v>27.931035999999999</v>
      </c>
      <c r="AC471" s="5">
        <v>28.134099320000001</v>
      </c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</row>
    <row r="472" spans="1:53" x14ac:dyDescent="0.2">
      <c r="A472" s="1">
        <v>469</v>
      </c>
      <c r="B472" s="1" t="s">
        <v>10850</v>
      </c>
      <c r="C472" s="6" t="s">
        <v>28144</v>
      </c>
      <c r="D472" s="6" t="s">
        <v>10852</v>
      </c>
      <c r="E472" s="1" t="s">
        <v>10853</v>
      </c>
      <c r="F472" s="5">
        <v>284.43582149999997</v>
      </c>
      <c r="G472" s="5">
        <v>263.19973750000003</v>
      </c>
      <c r="H472" s="5">
        <v>254.3359375</v>
      </c>
      <c r="I472" s="5">
        <v>267.32383220000003</v>
      </c>
      <c r="J472" s="5">
        <v>327.1759644</v>
      </c>
      <c r="K472" s="5">
        <v>334.72534180000002</v>
      </c>
      <c r="L472" s="5">
        <v>340.16540529999997</v>
      </c>
      <c r="M472" s="5">
        <v>334.02223709999998</v>
      </c>
      <c r="N472" s="5">
        <v>803.08233640000003</v>
      </c>
      <c r="O472" s="5">
        <v>809.71813959999997</v>
      </c>
      <c r="P472" s="5">
        <v>794.92065430000002</v>
      </c>
      <c r="Q472" s="5">
        <v>802.57371009999997</v>
      </c>
      <c r="R472" s="5">
        <v>109.6237335</v>
      </c>
      <c r="S472" s="5">
        <v>112.7451172</v>
      </c>
      <c r="T472" s="5">
        <v>108.916214</v>
      </c>
      <c r="U472" s="5">
        <v>110.4283549</v>
      </c>
      <c r="V472" s="5">
        <v>1451.166626</v>
      </c>
      <c r="W472" s="5">
        <v>1616.2810059999999</v>
      </c>
      <c r="X472" s="5">
        <v>1561.5322269999999</v>
      </c>
      <c r="Y472" s="5">
        <v>1542.9932859999999</v>
      </c>
      <c r="Z472" s="5">
        <v>158.35142519999999</v>
      </c>
      <c r="AA472" s="5">
        <v>173.77771000000001</v>
      </c>
      <c r="AB472" s="5">
        <v>146.15339660000001</v>
      </c>
      <c r="AC472" s="5">
        <v>159.42751060000001</v>
      </c>
      <c r="AD472" s="5">
        <v>5037.6889650000003</v>
      </c>
      <c r="AE472" s="5">
        <v>4816.9638670000004</v>
      </c>
      <c r="AF472" s="5">
        <v>4693.8754879999997</v>
      </c>
      <c r="AG472" s="5">
        <v>4849.5094399999998</v>
      </c>
      <c r="AH472" s="5">
        <v>350.22952270000002</v>
      </c>
      <c r="AI472" s="5">
        <v>353.42398070000002</v>
      </c>
      <c r="AJ472" s="5">
        <v>312.48873900000001</v>
      </c>
      <c r="AK472" s="5">
        <v>338.71408079999998</v>
      </c>
      <c r="AL472" s="5">
        <v>1380.951538</v>
      </c>
      <c r="AM472" s="5">
        <v>1441.1983640000001</v>
      </c>
      <c r="AN472" s="5">
        <v>1414.4914550000001</v>
      </c>
      <c r="AO472" s="5">
        <v>1412.213786</v>
      </c>
      <c r="AP472" s="5">
        <v>784.14904790000003</v>
      </c>
      <c r="AQ472" s="5">
        <v>638.16442870000003</v>
      </c>
      <c r="AR472" s="5">
        <v>712.52117920000001</v>
      </c>
      <c r="AS472" s="5">
        <v>711.61155189999999</v>
      </c>
      <c r="AT472" s="5">
        <v>2711.2844239999999</v>
      </c>
      <c r="AU472" s="5">
        <v>2943.8259280000002</v>
      </c>
      <c r="AV472" s="5">
        <v>2492.524414</v>
      </c>
      <c r="AW472" s="5">
        <v>2715.8782550000001</v>
      </c>
      <c r="AX472" s="5">
        <v>376.52011110000001</v>
      </c>
      <c r="AY472" s="5">
        <v>380.11074830000001</v>
      </c>
      <c r="AZ472" s="5">
        <v>571.12719730000003</v>
      </c>
      <c r="BA472" s="5">
        <v>442.5860189</v>
      </c>
    </row>
    <row r="473" spans="1:53" x14ac:dyDescent="0.2">
      <c r="A473" s="1">
        <v>470</v>
      </c>
      <c r="B473" s="1" t="s">
        <v>10866</v>
      </c>
      <c r="C473" s="6" t="s">
        <v>28145</v>
      </c>
      <c r="D473" s="6" t="s">
        <v>10868</v>
      </c>
      <c r="E473" s="1" t="s">
        <v>10869</v>
      </c>
      <c r="F473" s="5">
        <v>57.05755997</v>
      </c>
      <c r="G473" s="5"/>
      <c r="H473" s="5"/>
      <c r="I473" s="5">
        <v>57.05755997</v>
      </c>
      <c r="J473" s="5">
        <v>10.962893490000001</v>
      </c>
      <c r="K473" s="5">
        <v>20.77371788</v>
      </c>
      <c r="L473" s="5">
        <v>18.68765831</v>
      </c>
      <c r="M473" s="5">
        <v>16.808089890000002</v>
      </c>
      <c r="N473" s="5">
        <v>15.59074783</v>
      </c>
      <c r="O473" s="5">
        <v>19.55226326</v>
      </c>
      <c r="P473" s="5">
        <v>25.66696739</v>
      </c>
      <c r="Q473" s="5">
        <v>20.26999283</v>
      </c>
      <c r="R473" s="5"/>
      <c r="S473" s="5"/>
      <c r="T473" s="5"/>
      <c r="U473" s="5"/>
      <c r="V473" s="5">
        <v>33.60397339</v>
      </c>
      <c r="W473" s="5">
        <v>41.767368320000003</v>
      </c>
      <c r="X473" s="5">
        <v>45.30437088</v>
      </c>
      <c r="Y473" s="5">
        <v>40.225237530000001</v>
      </c>
      <c r="Z473" s="5">
        <v>14.61327934</v>
      </c>
      <c r="AA473" s="5">
        <v>22.517450329999999</v>
      </c>
      <c r="AB473" s="5">
        <v>25.964681630000001</v>
      </c>
      <c r="AC473" s="5">
        <v>21.03180377</v>
      </c>
      <c r="AD473" s="5">
        <v>43.609233860000003</v>
      </c>
      <c r="AE473" s="5"/>
      <c r="AF473" s="5">
        <v>45.1002388</v>
      </c>
      <c r="AG473" s="5">
        <v>44.354736330000001</v>
      </c>
      <c r="AH473" s="5">
        <v>23.97982597</v>
      </c>
      <c r="AI473" s="5">
        <v>21.98056412</v>
      </c>
      <c r="AJ473" s="5">
        <v>33.184062959999999</v>
      </c>
      <c r="AK473" s="5">
        <v>26.381484350000001</v>
      </c>
      <c r="AL473" s="5">
        <v>64.351097109999998</v>
      </c>
      <c r="AM473" s="5">
        <v>65.008934019999998</v>
      </c>
      <c r="AN473" s="5">
        <v>56.176971440000003</v>
      </c>
      <c r="AO473" s="5">
        <v>61.845667519999999</v>
      </c>
      <c r="AP473" s="5">
        <v>86.677398679999996</v>
      </c>
      <c r="AQ473" s="5">
        <v>95.537902829999993</v>
      </c>
      <c r="AR473" s="5">
        <v>123.87616730000001</v>
      </c>
      <c r="AS473" s="5">
        <v>102.0304896</v>
      </c>
      <c r="AT473" s="5">
        <v>41.703662870000002</v>
      </c>
      <c r="AU473" s="5"/>
      <c r="AV473" s="5">
        <v>48.941375729999997</v>
      </c>
      <c r="AW473" s="5">
        <v>45.322519300000003</v>
      </c>
      <c r="AX473" s="5">
        <v>38.384109500000001</v>
      </c>
      <c r="AY473" s="5">
        <v>39.637405399999999</v>
      </c>
      <c r="AZ473" s="5">
        <v>25.83104324</v>
      </c>
      <c r="BA473" s="5">
        <v>34.617519379999997</v>
      </c>
    </row>
    <row r="474" spans="1:53" x14ac:dyDescent="0.2">
      <c r="A474" s="1">
        <v>471</v>
      </c>
      <c r="B474" s="1" t="s">
        <v>27623</v>
      </c>
      <c r="C474" s="6" t="s">
        <v>28146</v>
      </c>
      <c r="D474" s="6" t="s">
        <v>28406</v>
      </c>
      <c r="E474" s="1" t="s">
        <v>28560</v>
      </c>
      <c r="F474" s="5"/>
      <c r="G474" s="5"/>
      <c r="H474" s="5"/>
      <c r="I474" s="5"/>
      <c r="J474" s="5">
        <v>100.0662842</v>
      </c>
      <c r="K474" s="5">
        <v>59.82658386</v>
      </c>
      <c r="L474" s="5">
        <v>53.078773499999997</v>
      </c>
      <c r="M474" s="5">
        <v>70.990547179999993</v>
      </c>
      <c r="N474" s="5">
        <v>2.6555802819999998</v>
      </c>
      <c r="O474" s="5">
        <v>56.145332340000003</v>
      </c>
      <c r="P474" s="5">
        <v>47.290245059999997</v>
      </c>
      <c r="Q474" s="5">
        <v>35.36371922</v>
      </c>
      <c r="R474" s="5">
        <v>33.627956390000001</v>
      </c>
      <c r="S474" s="5">
        <v>36.35182571</v>
      </c>
      <c r="T474" s="5">
        <v>39.781635280000003</v>
      </c>
      <c r="U474" s="5">
        <v>36.587139129999997</v>
      </c>
      <c r="V474" s="5"/>
      <c r="W474" s="5"/>
      <c r="X474" s="5"/>
      <c r="Y474" s="5"/>
      <c r="Z474" s="5">
        <v>68.256965640000004</v>
      </c>
      <c r="AA474" s="5">
        <v>108.8713913</v>
      </c>
      <c r="AB474" s="5">
        <v>108.8638763</v>
      </c>
      <c r="AC474" s="5">
        <v>95.330744429999996</v>
      </c>
      <c r="AD474" s="5"/>
      <c r="AE474" s="5">
        <v>52.472167970000001</v>
      </c>
      <c r="AF474" s="5"/>
      <c r="AG474" s="5">
        <v>52.472167970000001</v>
      </c>
      <c r="AH474" s="5">
        <v>114.3719177</v>
      </c>
      <c r="AI474" s="5">
        <v>111.36804960000001</v>
      </c>
      <c r="AJ474" s="5">
        <v>108.4662476</v>
      </c>
      <c r="AK474" s="5">
        <v>111.4020716</v>
      </c>
      <c r="AL474" s="5">
        <v>17.367853159999999</v>
      </c>
      <c r="AM474" s="5">
        <v>23.951231</v>
      </c>
      <c r="AN474" s="5"/>
      <c r="AO474" s="5">
        <v>20.659542080000001</v>
      </c>
      <c r="AP474" s="5">
        <v>94.552726750000005</v>
      </c>
      <c r="AQ474" s="5">
        <v>82.559158330000002</v>
      </c>
      <c r="AR474" s="5">
        <v>95.245742800000002</v>
      </c>
      <c r="AS474" s="5">
        <v>90.785875959999998</v>
      </c>
      <c r="AT474" s="5"/>
      <c r="AU474" s="5"/>
      <c r="AV474" s="5"/>
      <c r="AW474" s="5"/>
      <c r="AX474" s="5">
        <v>204.4446106</v>
      </c>
      <c r="AY474" s="5">
        <v>178.99397279999999</v>
      </c>
      <c r="AZ474" s="5">
        <v>209.32566829999999</v>
      </c>
      <c r="BA474" s="5">
        <v>197.58808389999999</v>
      </c>
    </row>
    <row r="475" spans="1:53" x14ac:dyDescent="0.2">
      <c r="A475" s="1">
        <v>472</v>
      </c>
      <c r="B475" s="1" t="s">
        <v>10986</v>
      </c>
      <c r="C475" s="6" t="s">
        <v>28147</v>
      </c>
      <c r="D475" s="6" t="s">
        <v>10988</v>
      </c>
      <c r="E475" s="1" t="s">
        <v>10989</v>
      </c>
      <c r="F475" s="5">
        <v>439.77584839999997</v>
      </c>
      <c r="G475" s="5">
        <v>459.01782229999998</v>
      </c>
      <c r="H475" s="5">
        <v>529.84655759999998</v>
      </c>
      <c r="I475" s="5">
        <v>476.21340939999999</v>
      </c>
      <c r="J475" s="5">
        <v>141.2521362</v>
      </c>
      <c r="K475" s="5">
        <v>142.2358246</v>
      </c>
      <c r="L475" s="5">
        <v>163.78158569999999</v>
      </c>
      <c r="M475" s="5">
        <v>149.0898488</v>
      </c>
      <c r="N475" s="5">
        <v>851.12469480000004</v>
      </c>
      <c r="O475" s="5">
        <v>870.17504880000001</v>
      </c>
      <c r="P475" s="5">
        <v>843.68255620000002</v>
      </c>
      <c r="Q475" s="5">
        <v>854.99409990000004</v>
      </c>
      <c r="R475" s="5">
        <v>166.18733219999999</v>
      </c>
      <c r="S475" s="5">
        <v>180.95579530000001</v>
      </c>
      <c r="T475" s="5">
        <v>168.7247467</v>
      </c>
      <c r="U475" s="5">
        <v>171.95595800000001</v>
      </c>
      <c r="V475" s="5">
        <v>479.04357909999999</v>
      </c>
      <c r="W475" s="5">
        <v>425.18322749999999</v>
      </c>
      <c r="X475" s="5">
        <v>472.44586179999999</v>
      </c>
      <c r="Y475" s="5">
        <v>458.89088950000001</v>
      </c>
      <c r="Z475" s="5">
        <v>118.0908051</v>
      </c>
      <c r="AA475" s="5">
        <v>128.52542109999999</v>
      </c>
      <c r="AB475" s="5">
        <v>131.78187560000001</v>
      </c>
      <c r="AC475" s="5">
        <v>126.13270060000001</v>
      </c>
      <c r="AD475" s="5">
        <v>1077.655029</v>
      </c>
      <c r="AE475" s="5">
        <v>1068.4716800000001</v>
      </c>
      <c r="AF475" s="5">
        <v>934.50714110000001</v>
      </c>
      <c r="AG475" s="5">
        <v>1026.8779500000001</v>
      </c>
      <c r="AH475" s="5">
        <v>238.7849731</v>
      </c>
      <c r="AI475" s="5">
        <v>246.43832399999999</v>
      </c>
      <c r="AJ475" s="5">
        <v>274.51568600000002</v>
      </c>
      <c r="AK475" s="5">
        <v>253.24632769999999</v>
      </c>
      <c r="AL475" s="5">
        <v>768.57073969999999</v>
      </c>
      <c r="AM475" s="5">
        <v>533.10223389999999</v>
      </c>
      <c r="AN475" s="5">
        <v>678.15167240000005</v>
      </c>
      <c r="AO475" s="5">
        <v>659.9415487</v>
      </c>
      <c r="AP475" s="5">
        <v>320.0841064</v>
      </c>
      <c r="AQ475" s="5">
        <v>279.63876340000002</v>
      </c>
      <c r="AR475" s="5">
        <v>466.84445190000002</v>
      </c>
      <c r="AS475" s="5">
        <v>355.52244059999998</v>
      </c>
      <c r="AT475" s="5">
        <v>824.95617679999998</v>
      </c>
      <c r="AU475" s="5">
        <v>881.32708739999998</v>
      </c>
      <c r="AV475" s="5">
        <v>961.25341800000001</v>
      </c>
      <c r="AW475" s="5">
        <v>889.17889400000001</v>
      </c>
      <c r="AX475" s="5">
        <v>174.83621220000001</v>
      </c>
      <c r="AY475" s="5">
        <v>206.4888306</v>
      </c>
      <c r="AZ475" s="5">
        <v>210.90451049999999</v>
      </c>
      <c r="BA475" s="5">
        <v>197.4098511</v>
      </c>
    </row>
    <row r="476" spans="1:53" x14ac:dyDescent="0.2">
      <c r="A476" s="1">
        <v>473</v>
      </c>
      <c r="B476" s="1" t="s">
        <v>10990</v>
      </c>
      <c r="C476" s="6" t="s">
        <v>28148</v>
      </c>
      <c r="D476" s="6" t="s">
        <v>10992</v>
      </c>
      <c r="E476" s="1" t="s">
        <v>10993</v>
      </c>
      <c r="F476" s="5">
        <v>17.167152399999999</v>
      </c>
      <c r="G476" s="5">
        <v>24.092451100000002</v>
      </c>
      <c r="H476" s="5"/>
      <c r="I476" s="5">
        <v>20.629801749999999</v>
      </c>
      <c r="J476" s="5">
        <v>26.49605751</v>
      </c>
      <c r="K476" s="5">
        <v>22.140073780000002</v>
      </c>
      <c r="L476" s="5">
        <v>21.710437769999999</v>
      </c>
      <c r="M476" s="5">
        <v>23.44885635</v>
      </c>
      <c r="N476" s="5">
        <v>12.242983819999999</v>
      </c>
      <c r="O476" s="5">
        <v>23.53007698</v>
      </c>
      <c r="P476" s="5">
        <v>7.4933314319999997</v>
      </c>
      <c r="Q476" s="5">
        <v>14.42213074</v>
      </c>
      <c r="R476" s="5">
        <v>13.20884418</v>
      </c>
      <c r="S476" s="5">
        <v>14.499049189999999</v>
      </c>
      <c r="T476" s="5">
        <v>10.956377979999999</v>
      </c>
      <c r="U476" s="5">
        <v>12.88809045</v>
      </c>
      <c r="V476" s="5">
        <v>8.031768799</v>
      </c>
      <c r="W476" s="5"/>
      <c r="X476" s="5"/>
      <c r="Y476" s="5">
        <v>8.031768799</v>
      </c>
      <c r="Z476" s="5">
        <v>14.521256449999999</v>
      </c>
      <c r="AA476" s="5">
        <v>12.56715679</v>
      </c>
      <c r="AB476" s="5">
        <v>16.861280440000002</v>
      </c>
      <c r="AC476" s="5">
        <v>14.64989789</v>
      </c>
      <c r="AD476" s="5">
        <v>17.586515429999999</v>
      </c>
      <c r="AE476" s="5">
        <v>20.50154495</v>
      </c>
      <c r="AF476" s="5">
        <v>27.037597659999999</v>
      </c>
      <c r="AG476" s="5">
        <v>21.70855268</v>
      </c>
      <c r="AH476" s="5">
        <v>10.993940350000001</v>
      </c>
      <c r="AI476" s="5"/>
      <c r="AJ476" s="5">
        <v>17.901517869999999</v>
      </c>
      <c r="AK476" s="5">
        <v>14.447729109999999</v>
      </c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>
        <v>16.09809113</v>
      </c>
      <c r="AY476" s="5">
        <v>16.53606796</v>
      </c>
      <c r="AZ476" s="5">
        <v>14.09914303</v>
      </c>
      <c r="BA476" s="5">
        <v>15.57776737</v>
      </c>
    </row>
    <row r="477" spans="1:53" x14ac:dyDescent="0.2">
      <c r="A477" s="1">
        <v>474</v>
      </c>
      <c r="B477" s="1" t="s">
        <v>11022</v>
      </c>
      <c r="C477" s="6" t="s">
        <v>28149</v>
      </c>
      <c r="D477" s="6" t="s">
        <v>11024</v>
      </c>
      <c r="E477" s="1" t="s">
        <v>11025</v>
      </c>
      <c r="F477" s="5"/>
      <c r="G477" s="5"/>
      <c r="H477" s="5"/>
      <c r="I477" s="5"/>
      <c r="J477" s="5">
        <v>128.23765560000001</v>
      </c>
      <c r="K477" s="5">
        <v>73.713241580000002</v>
      </c>
      <c r="L477" s="5">
        <v>66.181236269999999</v>
      </c>
      <c r="M477" s="5">
        <v>89.37737783</v>
      </c>
      <c r="N477" s="5">
        <v>10.07543182</v>
      </c>
      <c r="O477" s="5">
        <v>19.641809460000001</v>
      </c>
      <c r="P477" s="5">
        <v>8.7312278750000001</v>
      </c>
      <c r="Q477" s="5">
        <v>12.81615639</v>
      </c>
      <c r="R477" s="5">
        <v>75.309387209999997</v>
      </c>
      <c r="S477" s="5">
        <v>72.137527469999995</v>
      </c>
      <c r="T477" s="5">
        <v>64.931541440000004</v>
      </c>
      <c r="U477" s="5">
        <v>70.792818710000006</v>
      </c>
      <c r="V477" s="5">
        <v>134.68002319999999</v>
      </c>
      <c r="W477" s="5"/>
      <c r="X477" s="5"/>
      <c r="Y477" s="5">
        <v>134.68002319999999</v>
      </c>
      <c r="Z477" s="5">
        <v>90.151191710000006</v>
      </c>
      <c r="AA477" s="5">
        <v>86.001319890000005</v>
      </c>
      <c r="AB477" s="5">
        <v>80.841079710000002</v>
      </c>
      <c r="AC477" s="5">
        <v>85.664530439999993</v>
      </c>
      <c r="AD477" s="5"/>
      <c r="AE477" s="5"/>
      <c r="AF477" s="5"/>
      <c r="AG477" s="5"/>
      <c r="AH477" s="5">
        <v>45.500198359999999</v>
      </c>
      <c r="AI477" s="5">
        <v>32.64120483</v>
      </c>
      <c r="AJ477" s="5">
        <v>27.254962920000001</v>
      </c>
      <c r="AK477" s="5">
        <v>35.132122039999999</v>
      </c>
      <c r="AL477" s="5"/>
      <c r="AM477" s="5"/>
      <c r="AN477" s="5"/>
      <c r="AO477" s="5"/>
      <c r="AP477" s="5">
        <v>132.07553100000001</v>
      </c>
      <c r="AQ477" s="5">
        <v>77.795692439999996</v>
      </c>
      <c r="AR477" s="5"/>
      <c r="AS477" s="5">
        <v>104.9356117</v>
      </c>
      <c r="AT477" s="5"/>
      <c r="AU477" s="5"/>
      <c r="AV477" s="5"/>
      <c r="AW477" s="5"/>
      <c r="AX477" s="5">
        <v>74.539512630000004</v>
      </c>
      <c r="AY477" s="5">
        <v>72.370773319999998</v>
      </c>
      <c r="AZ477" s="5">
        <v>88.711791989999995</v>
      </c>
      <c r="BA477" s="5">
        <v>78.540692649999997</v>
      </c>
    </row>
    <row r="478" spans="1:53" x14ac:dyDescent="0.2">
      <c r="A478" s="1">
        <v>475</v>
      </c>
      <c r="B478" s="1" t="s">
        <v>11038</v>
      </c>
      <c r="C478" s="6" t="s">
        <v>28150</v>
      </c>
      <c r="D478" s="6" t="s">
        <v>11040</v>
      </c>
      <c r="E478" s="1" t="s">
        <v>11041</v>
      </c>
      <c r="F478" s="5">
        <v>249.1564636</v>
      </c>
      <c r="G478" s="5">
        <v>227.7147827</v>
      </c>
      <c r="H478" s="5">
        <v>206.86640929999999</v>
      </c>
      <c r="I478" s="5">
        <v>227.91255190000001</v>
      </c>
      <c r="J478" s="5">
        <v>110.69480900000001</v>
      </c>
      <c r="K478" s="5">
        <v>91.689292910000006</v>
      </c>
      <c r="L478" s="5">
        <v>110.05165100000001</v>
      </c>
      <c r="M478" s="5">
        <v>104.145251</v>
      </c>
      <c r="N478" s="5">
        <v>196.6832886</v>
      </c>
      <c r="O478" s="5">
        <v>212.95230100000001</v>
      </c>
      <c r="P478" s="5">
        <v>202.6082001</v>
      </c>
      <c r="Q478" s="5">
        <v>204.0812632</v>
      </c>
      <c r="R478" s="5">
        <v>158.62965389999999</v>
      </c>
      <c r="S478" s="5">
        <v>144.90141299999999</v>
      </c>
      <c r="T478" s="5">
        <v>126.7922974</v>
      </c>
      <c r="U478" s="5">
        <v>143.44112139999999</v>
      </c>
      <c r="V478" s="5">
        <v>217.0157318</v>
      </c>
      <c r="W478" s="5">
        <v>205.60827639999999</v>
      </c>
      <c r="X478" s="5">
        <v>259.87033079999998</v>
      </c>
      <c r="Y478" s="5">
        <v>227.49811299999999</v>
      </c>
      <c r="Z478" s="5">
        <v>104.8610382</v>
      </c>
      <c r="AA478" s="5">
        <v>105.74259189999999</v>
      </c>
      <c r="AB478" s="5">
        <v>107.1159134</v>
      </c>
      <c r="AC478" s="5">
        <v>105.9065145</v>
      </c>
      <c r="AD478" s="5">
        <v>401.42041019999999</v>
      </c>
      <c r="AE478" s="5">
        <v>429.22235110000003</v>
      </c>
      <c r="AF478" s="5">
        <v>413.81091309999999</v>
      </c>
      <c r="AG478" s="5">
        <v>414.81789140000001</v>
      </c>
      <c r="AH478" s="5">
        <v>126.5535431</v>
      </c>
      <c r="AI478" s="5">
        <v>121.4871979</v>
      </c>
      <c r="AJ478" s="5">
        <v>116.61355589999999</v>
      </c>
      <c r="AK478" s="5">
        <v>121.5514323</v>
      </c>
      <c r="AL478" s="5">
        <v>327.38504030000001</v>
      </c>
      <c r="AM478" s="5">
        <v>406.85803220000003</v>
      </c>
      <c r="AN478" s="5">
        <v>303.58459470000003</v>
      </c>
      <c r="AO478" s="5">
        <v>345.94255570000001</v>
      </c>
      <c r="AP478" s="5">
        <v>221.69630430000001</v>
      </c>
      <c r="AQ478" s="5">
        <v>240.53465270000001</v>
      </c>
      <c r="AR478" s="5">
        <v>277.99673460000002</v>
      </c>
      <c r="AS478" s="5">
        <v>246.74256389999999</v>
      </c>
      <c r="AT478" s="5">
        <v>570.14202880000005</v>
      </c>
      <c r="AU478" s="5">
        <v>584.34838869999999</v>
      </c>
      <c r="AV478" s="5">
        <v>452.11114500000002</v>
      </c>
      <c r="AW478" s="5">
        <v>535.53385419999995</v>
      </c>
      <c r="AX478" s="5">
        <v>105.5838318</v>
      </c>
      <c r="AY478" s="5">
        <v>105.5204849</v>
      </c>
      <c r="AZ478" s="5">
        <v>96.665252690000003</v>
      </c>
      <c r="BA478" s="5">
        <v>102.5898565</v>
      </c>
    </row>
    <row r="479" spans="1:53" x14ac:dyDescent="0.2">
      <c r="A479" s="1">
        <v>476</v>
      </c>
      <c r="B479" s="1" t="s">
        <v>11050</v>
      </c>
      <c r="C479" s="6" t="s">
        <v>28151</v>
      </c>
      <c r="D479" s="6" t="s">
        <v>11052</v>
      </c>
      <c r="E479" s="1" t="s">
        <v>11053</v>
      </c>
      <c r="F479" s="5"/>
      <c r="G479" s="5"/>
      <c r="H479" s="5"/>
      <c r="I479" s="5"/>
      <c r="J479" s="5">
        <v>54.823711400000001</v>
      </c>
      <c r="K479" s="5">
        <v>58.221382140000003</v>
      </c>
      <c r="L479" s="5">
        <v>50.581516270000002</v>
      </c>
      <c r="M479" s="5">
        <v>54.542203270000002</v>
      </c>
      <c r="N479" s="5">
        <v>84.262107850000007</v>
      </c>
      <c r="O479" s="5">
        <v>58.72364426</v>
      </c>
      <c r="P479" s="5">
        <v>105.5537643</v>
      </c>
      <c r="Q479" s="5">
        <v>82.846505480000005</v>
      </c>
      <c r="R479" s="5"/>
      <c r="S479" s="5"/>
      <c r="T479" s="5"/>
      <c r="U479" s="5"/>
      <c r="V479" s="5"/>
      <c r="W479" s="5"/>
      <c r="X479" s="5"/>
      <c r="Y479" s="5"/>
      <c r="Z479" s="5">
        <v>80.681457519999995</v>
      </c>
      <c r="AA479" s="5">
        <v>75.009231569999997</v>
      </c>
      <c r="AB479" s="5">
        <v>73.577888490000007</v>
      </c>
      <c r="AC479" s="5">
        <v>76.422859189999997</v>
      </c>
      <c r="AD479" s="5"/>
      <c r="AE479" s="5"/>
      <c r="AF479" s="5"/>
      <c r="AG479" s="5"/>
      <c r="AH479" s="5">
        <v>52.233951570000002</v>
      </c>
      <c r="AI479" s="5">
        <v>37.946739200000003</v>
      </c>
      <c r="AJ479" s="5"/>
      <c r="AK479" s="5">
        <v>45.090345380000002</v>
      </c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>
        <v>33.709365839999997</v>
      </c>
      <c r="AZ479" s="5"/>
      <c r="BA479" s="5">
        <v>33.709365839999997</v>
      </c>
    </row>
    <row r="480" spans="1:53" x14ac:dyDescent="0.2">
      <c r="A480" s="1">
        <v>477</v>
      </c>
      <c r="B480" s="1" t="s">
        <v>11062</v>
      </c>
      <c r="C480" s="6" t="s">
        <v>28152</v>
      </c>
      <c r="D480" s="6" t="s">
        <v>11064</v>
      </c>
      <c r="E480" s="1" t="s">
        <v>11065</v>
      </c>
      <c r="F480" s="5">
        <v>7524.3999020000001</v>
      </c>
      <c r="G480" s="5">
        <v>71479</v>
      </c>
      <c r="H480" s="5">
        <v>67802.585940000004</v>
      </c>
      <c r="I480" s="5">
        <v>48935.328609999997</v>
      </c>
      <c r="J480" s="5"/>
      <c r="K480" s="5">
        <v>218.08549500000001</v>
      </c>
      <c r="L480" s="5"/>
      <c r="M480" s="5">
        <v>218.08549500000001</v>
      </c>
      <c r="N480" s="5">
        <v>2276.3034670000002</v>
      </c>
      <c r="O480" s="5">
        <v>2332.6577149999998</v>
      </c>
      <c r="P480" s="5">
        <v>2031.7296140000001</v>
      </c>
      <c r="Q480" s="5">
        <v>2213.5635990000001</v>
      </c>
      <c r="R480" s="5">
        <v>1182.712769</v>
      </c>
      <c r="S480" s="5">
        <v>1432.0217290000001</v>
      </c>
      <c r="T480" s="5">
        <v>1409.1173100000001</v>
      </c>
      <c r="U480" s="5">
        <v>1341.283936</v>
      </c>
      <c r="V480" s="5">
        <v>4117.5742190000001</v>
      </c>
      <c r="W480" s="5">
        <v>4213.1948240000002</v>
      </c>
      <c r="X480" s="5">
        <v>4425.3476559999999</v>
      </c>
      <c r="Y480" s="5">
        <v>4252.0388999999996</v>
      </c>
      <c r="Z480" s="5"/>
      <c r="AA480" s="5"/>
      <c r="AB480" s="5">
        <v>1432.8035890000001</v>
      </c>
      <c r="AC480" s="5">
        <v>1432.8035890000001</v>
      </c>
      <c r="AD480" s="5">
        <v>2067.6831050000001</v>
      </c>
      <c r="AE480" s="5">
        <v>2473.7619629999999</v>
      </c>
      <c r="AF480" s="5">
        <v>2290.3469239999999</v>
      </c>
      <c r="AG480" s="5">
        <v>2277.263997</v>
      </c>
      <c r="AH480" s="5">
        <v>587.80786130000001</v>
      </c>
      <c r="AI480" s="5">
        <v>232.9293213</v>
      </c>
      <c r="AJ480" s="5">
        <v>1573.184448</v>
      </c>
      <c r="AK480" s="5">
        <v>797.97387700000002</v>
      </c>
      <c r="AL480" s="5">
        <v>3157.5078130000002</v>
      </c>
      <c r="AM480" s="5">
        <v>2669.1191410000001</v>
      </c>
      <c r="AN480" s="5">
        <v>3227.7998050000001</v>
      </c>
      <c r="AO480" s="5">
        <v>3018.142253</v>
      </c>
      <c r="AP480" s="5">
        <v>1624.033813</v>
      </c>
      <c r="AQ480" s="5">
        <v>1606.2889399999999</v>
      </c>
      <c r="AR480" s="5">
        <v>1804.539673</v>
      </c>
      <c r="AS480" s="5">
        <v>1678.287476</v>
      </c>
      <c r="AT480" s="5">
        <v>6796.1162109999996</v>
      </c>
      <c r="AU480" s="5">
        <v>3206.8095699999999</v>
      </c>
      <c r="AV480" s="5">
        <v>3395.4091800000001</v>
      </c>
      <c r="AW480" s="5">
        <v>4466.1116540000003</v>
      </c>
      <c r="AX480" s="5">
        <v>1697.205933</v>
      </c>
      <c r="AY480" s="5">
        <v>1775.6899410000001</v>
      </c>
      <c r="AZ480" s="5">
        <v>2298.4099120000001</v>
      </c>
      <c r="BA480" s="5">
        <v>1923.768595</v>
      </c>
    </row>
    <row r="481" spans="1:53" x14ac:dyDescent="0.2">
      <c r="A481" s="1">
        <v>478</v>
      </c>
      <c r="B481" s="1" t="s">
        <v>27624</v>
      </c>
      <c r="C481" s="6" t="s">
        <v>28153</v>
      </c>
      <c r="D481" s="6" t="s">
        <v>28407</v>
      </c>
      <c r="E481" s="1" t="s">
        <v>28561</v>
      </c>
      <c r="F481" s="5"/>
      <c r="G481" s="5"/>
      <c r="H481" s="5"/>
      <c r="I481" s="5"/>
      <c r="J481" s="5">
        <v>30.370283130000001</v>
      </c>
      <c r="K481" s="5">
        <v>16.11759949</v>
      </c>
      <c r="L481" s="5">
        <v>32.191230769999997</v>
      </c>
      <c r="M481" s="5">
        <v>26.22637113</v>
      </c>
      <c r="N481" s="5">
        <v>41.104755400000002</v>
      </c>
      <c r="O481" s="5">
        <v>32.715057369999997</v>
      </c>
      <c r="P481" s="5">
        <v>55.267505649999997</v>
      </c>
      <c r="Q481" s="5">
        <v>43.029106140000003</v>
      </c>
      <c r="R481" s="5">
        <v>21.977035520000001</v>
      </c>
      <c r="S481" s="5">
        <v>20.021377560000001</v>
      </c>
      <c r="T481" s="5">
        <v>16.62379456</v>
      </c>
      <c r="U481" s="5">
        <v>19.54073588</v>
      </c>
      <c r="V481" s="5"/>
      <c r="W481" s="5"/>
      <c r="X481" s="5"/>
      <c r="Y481" s="5"/>
      <c r="Z481" s="5">
        <v>33.112354279999998</v>
      </c>
      <c r="AA481" s="5">
        <v>32.086296079999997</v>
      </c>
      <c r="AB481" s="5">
        <v>35.89296341</v>
      </c>
      <c r="AC481" s="5">
        <v>33.697204589999998</v>
      </c>
      <c r="AD481" s="5"/>
      <c r="AE481" s="5"/>
      <c r="AF481" s="5"/>
      <c r="AG481" s="5"/>
      <c r="AH481" s="5">
        <v>21.69065857</v>
      </c>
      <c r="AI481" s="5">
        <v>16.784278870000001</v>
      </c>
      <c r="AJ481" s="5">
        <v>26.189102170000002</v>
      </c>
      <c r="AK481" s="5">
        <v>21.554679870000001</v>
      </c>
      <c r="AL481" s="5"/>
      <c r="AM481" s="5"/>
      <c r="AN481" s="5"/>
      <c r="AO481" s="5"/>
      <c r="AP481" s="5"/>
      <c r="AQ481" s="5">
        <v>18.608472819999999</v>
      </c>
      <c r="AR481" s="5">
        <v>35.663719180000001</v>
      </c>
      <c r="AS481" s="5">
        <v>27.136095999999998</v>
      </c>
      <c r="AT481" s="5"/>
      <c r="AU481" s="5"/>
      <c r="AV481" s="5"/>
      <c r="AW481" s="5"/>
      <c r="AX481" s="5">
        <v>98.914840699999999</v>
      </c>
      <c r="AY481" s="5">
        <v>96.299842830000003</v>
      </c>
      <c r="AZ481" s="5">
        <v>105.708046</v>
      </c>
      <c r="BA481" s="5">
        <v>100.3075765</v>
      </c>
    </row>
    <row r="482" spans="1:53" x14ac:dyDescent="0.2">
      <c r="A482" s="1">
        <v>479</v>
      </c>
      <c r="B482" s="1" t="s">
        <v>27625</v>
      </c>
      <c r="C482" s="6" t="s">
        <v>28154</v>
      </c>
      <c r="D482" s="6" t="s">
        <v>28408</v>
      </c>
      <c r="E482" s="1" t="s">
        <v>28562</v>
      </c>
      <c r="F482" s="5"/>
      <c r="G482" s="5"/>
      <c r="H482" s="5"/>
      <c r="I482" s="5"/>
      <c r="J482" s="5"/>
      <c r="K482" s="5">
        <v>133.59501650000001</v>
      </c>
      <c r="L482" s="5">
        <v>112.94046779999999</v>
      </c>
      <c r="M482" s="5">
        <v>123.2677422</v>
      </c>
      <c r="N482" s="5"/>
      <c r="O482" s="5"/>
      <c r="P482" s="5"/>
      <c r="Q482" s="5"/>
      <c r="R482" s="5">
        <v>92.948081970000004</v>
      </c>
      <c r="S482" s="5">
        <v>103.8255463</v>
      </c>
      <c r="T482" s="5"/>
      <c r="U482" s="5">
        <v>98.386814119999997</v>
      </c>
      <c r="V482" s="5"/>
      <c r="W482" s="5"/>
      <c r="X482" s="5"/>
      <c r="Y482" s="5"/>
      <c r="Z482" s="5">
        <v>98.746231080000001</v>
      </c>
      <c r="AA482" s="5">
        <v>137.01065059999999</v>
      </c>
      <c r="AB482" s="5">
        <v>117.1744308</v>
      </c>
      <c r="AC482" s="5">
        <v>117.64377090000001</v>
      </c>
      <c r="AD482" s="5"/>
      <c r="AE482" s="5"/>
      <c r="AF482" s="5"/>
      <c r="AG482" s="5"/>
      <c r="AH482" s="5">
        <v>170.5645447</v>
      </c>
      <c r="AI482" s="5">
        <v>140.46925350000001</v>
      </c>
      <c r="AJ482" s="5">
        <v>114.60988620000001</v>
      </c>
      <c r="AK482" s="5">
        <v>141.88122809999999</v>
      </c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>
        <v>177.65161130000001</v>
      </c>
      <c r="AY482" s="5">
        <v>184.25292970000001</v>
      </c>
      <c r="AZ482" s="5">
        <v>74.250648499999997</v>
      </c>
      <c r="BA482" s="5">
        <v>145.38506319999999</v>
      </c>
    </row>
    <row r="483" spans="1:53" x14ac:dyDescent="0.2">
      <c r="A483" s="1">
        <v>480</v>
      </c>
      <c r="B483" s="1" t="s">
        <v>11082</v>
      </c>
      <c r="C483" s="6" t="s">
        <v>28155</v>
      </c>
      <c r="D483" s="6" t="s">
        <v>11084</v>
      </c>
      <c r="E483" s="1" t="s">
        <v>11085</v>
      </c>
      <c r="F483" s="5">
        <v>244.64945979999999</v>
      </c>
      <c r="G483" s="5">
        <v>203.60928340000001</v>
      </c>
      <c r="H483" s="5">
        <v>243.50679020000001</v>
      </c>
      <c r="I483" s="5">
        <v>230.58851110000001</v>
      </c>
      <c r="J483" s="5">
        <v>108.2247314</v>
      </c>
      <c r="K483" s="5">
        <v>116.91294859999999</v>
      </c>
      <c r="L483" s="5">
        <v>116.3259125</v>
      </c>
      <c r="M483" s="5">
        <v>113.8211975</v>
      </c>
      <c r="N483" s="5">
        <v>236.55966190000001</v>
      </c>
      <c r="O483" s="5">
        <v>213.28985599999999</v>
      </c>
      <c r="P483" s="5">
        <v>215.76829530000001</v>
      </c>
      <c r="Q483" s="5">
        <v>221.8726044</v>
      </c>
      <c r="R483" s="5">
        <v>116.2215576</v>
      </c>
      <c r="S483" s="5">
        <v>120.93452449999999</v>
      </c>
      <c r="T483" s="5">
        <v>137.98085019999999</v>
      </c>
      <c r="U483" s="5">
        <v>125.0456441</v>
      </c>
      <c r="V483" s="5">
        <v>390.89645389999998</v>
      </c>
      <c r="W483" s="5">
        <v>417.766571</v>
      </c>
      <c r="X483" s="5">
        <v>403.2610474</v>
      </c>
      <c r="Y483" s="5">
        <v>403.97469080000002</v>
      </c>
      <c r="Z483" s="5">
        <v>111.9520416</v>
      </c>
      <c r="AA483" s="5">
        <v>105.6902008</v>
      </c>
      <c r="AB483" s="5">
        <v>120.8838806</v>
      </c>
      <c r="AC483" s="5">
        <v>112.84204099999999</v>
      </c>
      <c r="AD483" s="5">
        <v>366.25698849999998</v>
      </c>
      <c r="AE483" s="5">
        <v>352.51229860000001</v>
      </c>
      <c r="AF483" s="5">
        <v>346.12179570000001</v>
      </c>
      <c r="AG483" s="5">
        <v>354.96369429999999</v>
      </c>
      <c r="AH483" s="5">
        <v>118.94541169999999</v>
      </c>
      <c r="AI483" s="5">
        <v>132.0192108</v>
      </c>
      <c r="AJ483" s="5">
        <v>115.5058441</v>
      </c>
      <c r="AK483" s="5">
        <v>122.15682219999999</v>
      </c>
      <c r="AL483" s="5">
        <v>163.32635500000001</v>
      </c>
      <c r="AM483" s="5">
        <v>175.65705869999999</v>
      </c>
      <c r="AN483" s="5">
        <v>153.49224849999999</v>
      </c>
      <c r="AO483" s="5">
        <v>164.1585541</v>
      </c>
      <c r="AP483" s="5">
        <v>176.2046967</v>
      </c>
      <c r="AQ483" s="5">
        <v>156.35224909999999</v>
      </c>
      <c r="AR483" s="5">
        <v>141.73733519999999</v>
      </c>
      <c r="AS483" s="5">
        <v>158.09809369999999</v>
      </c>
      <c r="AT483" s="5">
        <v>242.39071659999999</v>
      </c>
      <c r="AU483" s="5">
        <v>278.42803959999998</v>
      </c>
      <c r="AV483" s="5">
        <v>260.81484990000001</v>
      </c>
      <c r="AW483" s="5">
        <v>260.54453530000001</v>
      </c>
      <c r="AX483" s="5">
        <v>106.67074580000001</v>
      </c>
      <c r="AY483" s="5">
        <v>110.4546661</v>
      </c>
      <c r="AZ483" s="5">
        <v>116.62047579999999</v>
      </c>
      <c r="BA483" s="5">
        <v>111.2486293</v>
      </c>
    </row>
    <row r="484" spans="1:53" x14ac:dyDescent="0.2">
      <c r="A484" s="1">
        <v>481</v>
      </c>
      <c r="B484" s="1" t="s">
        <v>11138</v>
      </c>
      <c r="C484" s="6" t="s">
        <v>28156</v>
      </c>
      <c r="D484" s="6" t="s">
        <v>11140</v>
      </c>
      <c r="E484" s="1" t="s">
        <v>11141</v>
      </c>
      <c r="F484" s="5"/>
      <c r="G484" s="5"/>
      <c r="H484" s="5">
        <v>50.000633239999999</v>
      </c>
      <c r="I484" s="5">
        <v>50.000633239999999</v>
      </c>
      <c r="J484" s="5">
        <v>18.065774919999999</v>
      </c>
      <c r="K484" s="5">
        <v>12.482139589999999</v>
      </c>
      <c r="L484" s="5">
        <v>23.556116100000001</v>
      </c>
      <c r="M484" s="5">
        <v>18.034676869999998</v>
      </c>
      <c r="N484" s="5">
        <v>64.271644589999994</v>
      </c>
      <c r="O484" s="5">
        <v>72.528228760000005</v>
      </c>
      <c r="P484" s="5">
        <v>57.180984500000001</v>
      </c>
      <c r="Q484" s="5">
        <v>64.660285950000002</v>
      </c>
      <c r="R484" s="5">
        <v>30.013746260000001</v>
      </c>
      <c r="S484" s="5">
        <v>68.357315060000005</v>
      </c>
      <c r="T484" s="5"/>
      <c r="U484" s="5">
        <v>49.185530659999998</v>
      </c>
      <c r="V484" s="5">
        <v>56.819484709999998</v>
      </c>
      <c r="W484" s="5">
        <v>61.230003359999998</v>
      </c>
      <c r="X484" s="5">
        <v>34.152465820000003</v>
      </c>
      <c r="Y484" s="5">
        <v>50.733984630000002</v>
      </c>
      <c r="Z484" s="5">
        <v>9.4477262500000005</v>
      </c>
      <c r="AA484" s="5">
        <v>12.636441230000001</v>
      </c>
      <c r="AB484" s="5">
        <v>20.91925621</v>
      </c>
      <c r="AC484" s="5">
        <v>14.33447456</v>
      </c>
      <c r="AD484" s="5">
        <v>157.08119199999999</v>
      </c>
      <c r="AE484" s="5">
        <v>138.55813599999999</v>
      </c>
      <c r="AF484" s="5">
        <v>160.4926758</v>
      </c>
      <c r="AG484" s="5">
        <v>152.04400129999999</v>
      </c>
      <c r="AH484" s="5">
        <v>909.0899048</v>
      </c>
      <c r="AI484" s="5">
        <v>32.799327849999997</v>
      </c>
      <c r="AJ484" s="5">
        <v>29.49261284</v>
      </c>
      <c r="AK484" s="5">
        <v>323.7939485</v>
      </c>
      <c r="AL484" s="5">
        <v>58.436271669999996</v>
      </c>
      <c r="AM484" s="5">
        <v>88.374732969999997</v>
      </c>
      <c r="AN484" s="5">
        <v>85.50733185</v>
      </c>
      <c r="AO484" s="5">
        <v>77.439445500000005</v>
      </c>
      <c r="AP484" s="5">
        <v>38.213169100000002</v>
      </c>
      <c r="AQ484" s="5">
        <v>39.334571840000002</v>
      </c>
      <c r="AR484" s="5">
        <v>60.210655209999999</v>
      </c>
      <c r="AS484" s="5">
        <v>45.919465379999998</v>
      </c>
      <c r="AT484" s="5">
        <v>99.567085270000007</v>
      </c>
      <c r="AU484" s="5">
        <v>101.0645294</v>
      </c>
      <c r="AV484" s="5">
        <v>90.490982059999993</v>
      </c>
      <c r="AW484" s="5">
        <v>97.040865580000002</v>
      </c>
      <c r="AX484" s="5">
        <v>25.198560709999999</v>
      </c>
      <c r="AY484" s="5">
        <v>33.464351649999998</v>
      </c>
      <c r="AZ484" s="5"/>
      <c r="BA484" s="5">
        <v>29.33145618</v>
      </c>
    </row>
    <row r="485" spans="1:53" x14ac:dyDescent="0.2">
      <c r="A485" s="1">
        <v>482</v>
      </c>
      <c r="B485" s="1" t="s">
        <v>11298</v>
      </c>
      <c r="C485" s="6" t="s">
        <v>28157</v>
      </c>
      <c r="D485" s="6" t="s">
        <v>11300</v>
      </c>
      <c r="E485" s="1" t="s">
        <v>11301</v>
      </c>
      <c r="F485" s="5"/>
      <c r="G485" s="5"/>
      <c r="H485" s="5"/>
      <c r="I485" s="5"/>
      <c r="J485" s="5">
        <v>13.97676373</v>
      </c>
      <c r="K485" s="5">
        <v>10.03303719</v>
      </c>
      <c r="L485" s="5">
        <v>15.708257679999999</v>
      </c>
      <c r="M485" s="5">
        <v>13.23935286</v>
      </c>
      <c r="N485" s="5">
        <v>21.394741060000001</v>
      </c>
      <c r="O485" s="5">
        <v>19.162183760000001</v>
      </c>
      <c r="P485" s="5">
        <v>23.329927439999999</v>
      </c>
      <c r="Q485" s="5">
        <v>21.295617419999999</v>
      </c>
      <c r="R485" s="5">
        <v>18.836669919999999</v>
      </c>
      <c r="S485" s="5">
        <v>11.892273899999999</v>
      </c>
      <c r="T485" s="5">
        <v>16.8565197</v>
      </c>
      <c r="U485" s="5">
        <v>15.861821170000001</v>
      </c>
      <c r="V485" s="5"/>
      <c r="W485" s="5"/>
      <c r="X485" s="5"/>
      <c r="Y485" s="5"/>
      <c r="Z485" s="5">
        <v>14.687010770000001</v>
      </c>
      <c r="AA485" s="5">
        <v>9.5896358490000004</v>
      </c>
      <c r="AB485" s="5">
        <v>15.129634859999999</v>
      </c>
      <c r="AC485" s="5">
        <v>13.135427160000001</v>
      </c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</row>
    <row r="486" spans="1:53" x14ac:dyDescent="0.2">
      <c r="A486" s="1">
        <v>483</v>
      </c>
      <c r="B486" s="1" t="s">
        <v>11306</v>
      </c>
      <c r="C486" s="6" t="s">
        <v>28158</v>
      </c>
      <c r="D486" s="6" t="s">
        <v>11308</v>
      </c>
      <c r="E486" s="1" t="s">
        <v>11309</v>
      </c>
      <c r="F486" s="5">
        <v>2200.0437010000001</v>
      </c>
      <c r="G486" s="5">
        <v>2147.9731449999999</v>
      </c>
      <c r="H486" s="5">
        <v>1935.392822</v>
      </c>
      <c r="I486" s="5">
        <v>2094.469889</v>
      </c>
      <c r="J486" s="5">
        <v>15779.63574</v>
      </c>
      <c r="K486" s="5">
        <v>14219.17871</v>
      </c>
      <c r="L486" s="5">
        <v>15434.374019999999</v>
      </c>
      <c r="M486" s="5">
        <v>15144.39616</v>
      </c>
      <c r="N486" s="5">
        <v>64280.082029999998</v>
      </c>
      <c r="O486" s="5">
        <v>67312.28125</v>
      </c>
      <c r="P486" s="5">
        <v>60330.671880000002</v>
      </c>
      <c r="Q486" s="5">
        <v>63974.345050000004</v>
      </c>
      <c r="R486" s="5">
        <v>11475.17578</v>
      </c>
      <c r="S486" s="5">
        <v>10420.22754</v>
      </c>
      <c r="T486" s="5">
        <v>11434.202149999999</v>
      </c>
      <c r="U486" s="5">
        <v>11109.868490000001</v>
      </c>
      <c r="V486" s="5">
        <v>1963.3283690000001</v>
      </c>
      <c r="W486" s="5">
        <v>2054.695557</v>
      </c>
      <c r="X486" s="5">
        <v>2216.8198240000002</v>
      </c>
      <c r="Y486" s="5">
        <v>2078.28125</v>
      </c>
      <c r="Z486" s="5">
        <v>16783.261719999999</v>
      </c>
      <c r="AA486" s="5">
        <v>15260.978520000001</v>
      </c>
      <c r="AB486" s="5">
        <v>14787.244140000001</v>
      </c>
      <c r="AC486" s="5">
        <v>15610.494790000001</v>
      </c>
      <c r="AD486" s="5">
        <v>2287.7910160000001</v>
      </c>
      <c r="AE486" s="5">
        <v>2043.5295410000001</v>
      </c>
      <c r="AF486" s="5">
        <v>2147.9592290000001</v>
      </c>
      <c r="AG486" s="5">
        <v>2159.7599279999999</v>
      </c>
      <c r="AH486" s="5">
        <v>4626.6191410000001</v>
      </c>
      <c r="AI486" s="5">
        <v>4624.2319340000004</v>
      </c>
      <c r="AJ486" s="5">
        <v>3617.4541020000001</v>
      </c>
      <c r="AK486" s="5">
        <v>4289.4350590000004</v>
      </c>
      <c r="AL486" s="5">
        <v>4316.8559569999998</v>
      </c>
      <c r="AM486" s="5">
        <v>4989.3950199999999</v>
      </c>
      <c r="AN486" s="5">
        <v>4186.4682620000003</v>
      </c>
      <c r="AO486" s="5">
        <v>4497.5730789999998</v>
      </c>
      <c r="AP486" s="5">
        <v>18080.886719999999</v>
      </c>
      <c r="AQ486" s="5">
        <v>25899.07617</v>
      </c>
      <c r="AR486" s="5">
        <v>27124.556639999999</v>
      </c>
      <c r="AS486" s="5">
        <v>23701.506509999999</v>
      </c>
      <c r="AT486" s="5">
        <v>8302.2685550000006</v>
      </c>
      <c r="AU486" s="5">
        <v>7622.7128910000001</v>
      </c>
      <c r="AV486" s="5">
        <v>6134.1450199999999</v>
      </c>
      <c r="AW486" s="5">
        <v>7353.0421550000001</v>
      </c>
      <c r="AX486" s="5">
        <v>5821.7641599999997</v>
      </c>
      <c r="AY486" s="5">
        <v>4827.9946289999998</v>
      </c>
      <c r="AZ486" s="5">
        <v>322.66506959999998</v>
      </c>
      <c r="BA486" s="5">
        <v>3657.47462</v>
      </c>
    </row>
    <row r="487" spans="1:53" x14ac:dyDescent="0.2">
      <c r="A487" s="1">
        <v>484</v>
      </c>
      <c r="B487" s="1" t="s">
        <v>11386</v>
      </c>
      <c r="C487" s="6" t="s">
        <v>28159</v>
      </c>
      <c r="D487" s="6" t="s">
        <v>11388</v>
      </c>
      <c r="E487" s="1" t="s">
        <v>11389</v>
      </c>
      <c r="F487" s="5"/>
      <c r="G487" s="5"/>
      <c r="H487" s="5"/>
      <c r="I487" s="5"/>
      <c r="J487" s="5">
        <v>68.783943179999994</v>
      </c>
      <c r="K487" s="5">
        <v>63.247791290000002</v>
      </c>
      <c r="L487" s="5">
        <v>57.087444310000002</v>
      </c>
      <c r="M487" s="5">
        <v>63.039726260000002</v>
      </c>
      <c r="N487" s="5">
        <v>77.875343319999999</v>
      </c>
      <c r="O487" s="5">
        <v>78.979896550000007</v>
      </c>
      <c r="P487" s="5">
        <v>49.669242859999997</v>
      </c>
      <c r="Q487" s="5">
        <v>68.841494240000003</v>
      </c>
      <c r="R487" s="5"/>
      <c r="S487" s="5"/>
      <c r="T487" s="5"/>
      <c r="U487" s="5"/>
      <c r="V487" s="5"/>
      <c r="W487" s="5"/>
      <c r="X487" s="5"/>
      <c r="Y487" s="5"/>
      <c r="Z487" s="5">
        <v>242.46235659999999</v>
      </c>
      <c r="AA487" s="5">
        <v>270.60192869999997</v>
      </c>
      <c r="AB487" s="5">
        <v>263.81225590000003</v>
      </c>
      <c r="AC487" s="5">
        <v>258.95884699999999</v>
      </c>
      <c r="AD487" s="5"/>
      <c r="AE487" s="5"/>
      <c r="AF487" s="5"/>
      <c r="AG487" s="5"/>
      <c r="AH487" s="5">
        <v>70.922492980000001</v>
      </c>
      <c r="AI487" s="5">
        <v>75.726799009999993</v>
      </c>
      <c r="AJ487" s="5">
        <v>65.25998688</v>
      </c>
      <c r="AK487" s="5">
        <v>70.636426290000003</v>
      </c>
      <c r="AL487" s="5"/>
      <c r="AM487" s="5"/>
      <c r="AN487" s="5"/>
      <c r="AO487" s="5"/>
      <c r="AP487" s="5">
        <v>97.392616270000005</v>
      </c>
      <c r="AQ487" s="5">
        <v>134.62020870000001</v>
      </c>
      <c r="AR487" s="5">
        <v>114.8700638</v>
      </c>
      <c r="AS487" s="5">
        <v>115.62762960000001</v>
      </c>
      <c r="AT487" s="5"/>
      <c r="AU487" s="5"/>
      <c r="AV487" s="5"/>
      <c r="AW487" s="5"/>
      <c r="AX487" s="5">
        <v>121.7758865</v>
      </c>
      <c r="AY487" s="5">
        <v>103.003952</v>
      </c>
      <c r="AZ487" s="5">
        <v>225.23027039999999</v>
      </c>
      <c r="BA487" s="5">
        <v>150.00336960000001</v>
      </c>
    </row>
    <row r="488" spans="1:53" x14ac:dyDescent="0.2">
      <c r="A488" s="1">
        <v>485</v>
      </c>
      <c r="B488" s="1" t="s">
        <v>11414</v>
      </c>
      <c r="C488" s="6" t="s">
        <v>28160</v>
      </c>
      <c r="D488" s="6" t="s">
        <v>11416</v>
      </c>
      <c r="E488" s="1" t="s">
        <v>11417</v>
      </c>
      <c r="F488" s="5"/>
      <c r="G488" s="5"/>
      <c r="H488" s="5"/>
      <c r="I488" s="5"/>
      <c r="J488" s="5">
        <v>200.5971222</v>
      </c>
      <c r="K488" s="5">
        <v>186.2894287</v>
      </c>
      <c r="L488" s="5">
        <v>196.8878479</v>
      </c>
      <c r="M488" s="5">
        <v>194.59146630000001</v>
      </c>
      <c r="N488" s="5"/>
      <c r="O488" s="5"/>
      <c r="P488" s="5">
        <v>25.485551829999999</v>
      </c>
      <c r="Q488" s="5">
        <v>25.485551829999999</v>
      </c>
      <c r="R488" s="5">
        <v>287.89761349999998</v>
      </c>
      <c r="S488" s="5">
        <v>289.77505489999999</v>
      </c>
      <c r="T488" s="5">
        <v>292.2372742</v>
      </c>
      <c r="U488" s="5">
        <v>289.9699809</v>
      </c>
      <c r="V488" s="5"/>
      <c r="W488" s="5"/>
      <c r="X488" s="5"/>
      <c r="Y488" s="5"/>
      <c r="Z488" s="5">
        <v>309.79324339999999</v>
      </c>
      <c r="AA488" s="5">
        <v>268.89801030000001</v>
      </c>
      <c r="AB488" s="5">
        <v>291.16506959999998</v>
      </c>
      <c r="AC488" s="5">
        <v>289.9521077</v>
      </c>
      <c r="AD488" s="5"/>
      <c r="AE488" s="5"/>
      <c r="AF488" s="5"/>
      <c r="AG488" s="5"/>
      <c r="AH488" s="5">
        <v>166.72045900000001</v>
      </c>
      <c r="AI488" s="5">
        <v>172.13568119999999</v>
      </c>
      <c r="AJ488" s="5">
        <v>164.6274109</v>
      </c>
      <c r="AK488" s="5">
        <v>167.82785029999999</v>
      </c>
      <c r="AL488" s="5"/>
      <c r="AM488" s="5"/>
      <c r="AN488" s="5"/>
      <c r="AO488" s="5"/>
      <c r="AP488" s="5">
        <v>215.64755249999999</v>
      </c>
      <c r="AQ488" s="5">
        <v>151.50198359999999</v>
      </c>
      <c r="AR488" s="5">
        <v>172.57531739999999</v>
      </c>
      <c r="AS488" s="5">
        <v>179.90828450000001</v>
      </c>
      <c r="AT488" s="5"/>
      <c r="AU488" s="5"/>
      <c r="AV488" s="5"/>
      <c r="AW488" s="5"/>
      <c r="AX488" s="5">
        <v>368.98635860000002</v>
      </c>
      <c r="AY488" s="5">
        <v>415.74664310000003</v>
      </c>
      <c r="AZ488" s="5">
        <v>267.29299930000002</v>
      </c>
      <c r="BA488" s="5">
        <v>350.67533370000001</v>
      </c>
    </row>
    <row r="489" spans="1:53" x14ac:dyDescent="0.2">
      <c r="A489" s="1">
        <v>486</v>
      </c>
      <c r="B489" s="1" t="s">
        <v>11490</v>
      </c>
      <c r="C489" s="6" t="s">
        <v>28161</v>
      </c>
      <c r="D489" s="6" t="s">
        <v>11492</v>
      </c>
      <c r="E489" s="1" t="s">
        <v>11493</v>
      </c>
      <c r="F489" s="5"/>
      <c r="G489" s="5"/>
      <c r="H489" s="5"/>
      <c r="I489" s="5"/>
      <c r="J489" s="5">
        <v>2.3393952850000002</v>
      </c>
      <c r="K489" s="5">
        <v>2.934707403</v>
      </c>
      <c r="L489" s="5">
        <v>4.6814885139999998</v>
      </c>
      <c r="M489" s="5">
        <v>3.3185304009999999</v>
      </c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>
        <v>3.362090588</v>
      </c>
      <c r="AA489" s="5">
        <v>3.6901030540000002</v>
      </c>
      <c r="AB489" s="5">
        <v>4.9861831670000001</v>
      </c>
      <c r="AC489" s="5">
        <v>4.0127922690000002</v>
      </c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</row>
    <row r="490" spans="1:53" x14ac:dyDescent="0.2">
      <c r="A490" s="1">
        <v>487</v>
      </c>
      <c r="B490" s="1" t="s">
        <v>11530</v>
      </c>
      <c r="C490" s="6" t="s">
        <v>28162</v>
      </c>
      <c r="D490" s="6" t="s">
        <v>11532</v>
      </c>
      <c r="E490" s="1" t="s">
        <v>11533</v>
      </c>
      <c r="F490" s="5"/>
      <c r="G490" s="5"/>
      <c r="H490" s="5"/>
      <c r="I490" s="5"/>
      <c r="J490" s="5"/>
      <c r="K490" s="5"/>
      <c r="L490" s="5"/>
      <c r="M490" s="5"/>
      <c r="N490" s="5">
        <v>107.0658493</v>
      </c>
      <c r="O490" s="5">
        <v>102.47862240000001</v>
      </c>
      <c r="P490" s="5">
        <v>101.18656919999999</v>
      </c>
      <c r="Q490" s="5">
        <v>103.57701369999999</v>
      </c>
      <c r="R490" s="5"/>
      <c r="S490" s="5"/>
      <c r="T490" s="5"/>
      <c r="U490" s="5"/>
      <c r="V490" s="5"/>
      <c r="W490" s="5"/>
      <c r="X490" s="5"/>
      <c r="Y490" s="5"/>
      <c r="Z490" s="5">
        <v>6.774896622</v>
      </c>
      <c r="AA490" s="5"/>
      <c r="AB490" s="5"/>
      <c r="AC490" s="5">
        <v>6.774896622</v>
      </c>
      <c r="AD490" s="5"/>
      <c r="AE490" s="5"/>
      <c r="AF490" s="5"/>
      <c r="AG490" s="5"/>
      <c r="AH490" s="5"/>
      <c r="AI490" s="5"/>
      <c r="AJ490" s="5">
        <v>15.624389649999999</v>
      </c>
      <c r="AK490" s="5">
        <v>15.624389649999999</v>
      </c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>
        <v>47.86219406</v>
      </c>
      <c r="AY490" s="5">
        <v>44.293865199999999</v>
      </c>
      <c r="AZ490" s="5"/>
      <c r="BA490" s="5">
        <v>46.078029630000003</v>
      </c>
    </row>
    <row r="491" spans="1:53" x14ac:dyDescent="0.2">
      <c r="A491" s="1">
        <v>488</v>
      </c>
      <c r="B491" s="1" t="s">
        <v>27626</v>
      </c>
      <c r="C491" s="6" t="s">
        <v>28163</v>
      </c>
      <c r="D491" s="6" t="s">
        <v>28409</v>
      </c>
      <c r="E491" s="1" t="s">
        <v>28563</v>
      </c>
      <c r="F491" s="5"/>
      <c r="G491" s="5"/>
      <c r="H491" s="5"/>
      <c r="I491" s="5"/>
      <c r="J491" s="5">
        <v>31.151384350000001</v>
      </c>
      <c r="K491" s="5">
        <v>15.34348774</v>
      </c>
      <c r="L491" s="5">
        <v>13.5494442</v>
      </c>
      <c r="M491" s="5">
        <v>20.014772099999998</v>
      </c>
      <c r="N491" s="5"/>
      <c r="O491" s="5"/>
      <c r="P491" s="5">
        <v>17.641683579999999</v>
      </c>
      <c r="Q491" s="5">
        <v>17.641683579999999</v>
      </c>
      <c r="R491" s="5">
        <v>14.701335909999999</v>
      </c>
      <c r="S491" s="5">
        <v>25.070379259999999</v>
      </c>
      <c r="T491" s="5"/>
      <c r="U491" s="5">
        <v>19.88585758</v>
      </c>
      <c r="V491" s="5"/>
      <c r="W491" s="5"/>
      <c r="X491" s="5"/>
      <c r="Y491" s="5"/>
      <c r="Z491" s="5">
        <v>25.60054779</v>
      </c>
      <c r="AA491" s="5">
        <v>26.520267489999998</v>
      </c>
      <c r="AB491" s="5">
        <v>30.48407555</v>
      </c>
      <c r="AC491" s="5">
        <v>27.534963609999998</v>
      </c>
      <c r="AD491" s="5"/>
      <c r="AE491" s="5"/>
      <c r="AF491" s="5"/>
      <c r="AG491" s="5"/>
      <c r="AH491" s="5">
        <v>28.92373276</v>
      </c>
      <c r="AI491" s="5">
        <v>29.879919050000002</v>
      </c>
      <c r="AJ491" s="5"/>
      <c r="AK491" s="5">
        <v>29.401825899999999</v>
      </c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>
        <v>28.472726819999998</v>
      </c>
      <c r="AY491" s="5">
        <v>28.040191650000001</v>
      </c>
      <c r="AZ491" s="5">
        <v>23.231513979999999</v>
      </c>
      <c r="BA491" s="5">
        <v>26.58147748</v>
      </c>
    </row>
    <row r="492" spans="1:53" x14ac:dyDescent="0.2">
      <c r="A492" s="1">
        <v>489</v>
      </c>
      <c r="B492" s="1" t="s">
        <v>11785</v>
      </c>
      <c r="C492" s="6" t="s">
        <v>28164</v>
      </c>
      <c r="D492" s="6" t="s">
        <v>11787</v>
      </c>
      <c r="E492" s="1" t="s">
        <v>11788</v>
      </c>
      <c r="F492" s="5">
        <v>154.072113</v>
      </c>
      <c r="G492" s="5">
        <v>206.4093933</v>
      </c>
      <c r="H492" s="5">
        <v>108.04949190000001</v>
      </c>
      <c r="I492" s="5">
        <v>156.1769994</v>
      </c>
      <c r="J492" s="5">
        <v>31.997570039999999</v>
      </c>
      <c r="K492" s="5">
        <v>33.14048004</v>
      </c>
      <c r="L492" s="5">
        <v>45.385002139999997</v>
      </c>
      <c r="M492" s="5">
        <v>36.841017409999999</v>
      </c>
      <c r="N492" s="5">
        <v>100.507637</v>
      </c>
      <c r="O492" s="5">
        <v>100.02314</v>
      </c>
      <c r="P492" s="5">
        <v>98.972122189999993</v>
      </c>
      <c r="Q492" s="5">
        <v>99.834299720000004</v>
      </c>
      <c r="R492" s="5"/>
      <c r="S492" s="5"/>
      <c r="T492" s="5"/>
      <c r="U492" s="5"/>
      <c r="V492" s="5">
        <v>106.0928116</v>
      </c>
      <c r="W492" s="5">
        <v>109.5159225</v>
      </c>
      <c r="X492" s="5">
        <v>97.949851989999999</v>
      </c>
      <c r="Y492" s="5">
        <v>104.5195287</v>
      </c>
      <c r="Z492" s="5">
        <v>46.181354519999999</v>
      </c>
      <c r="AA492" s="5">
        <v>57.80493164</v>
      </c>
      <c r="AB492" s="5">
        <v>49.75125122</v>
      </c>
      <c r="AC492" s="5">
        <v>51.245845789999997</v>
      </c>
      <c r="AD492" s="5">
        <v>98.197395319999998</v>
      </c>
      <c r="AE492" s="5">
        <v>99.575019839999996</v>
      </c>
      <c r="AF492" s="5">
        <v>134.88442989999999</v>
      </c>
      <c r="AG492" s="5">
        <v>110.885615</v>
      </c>
      <c r="AH492" s="5">
        <v>66.852783200000005</v>
      </c>
      <c r="AI492" s="5">
        <v>66.508850100000004</v>
      </c>
      <c r="AJ492" s="5">
        <v>69.140357969999997</v>
      </c>
      <c r="AK492" s="5">
        <v>67.500663759999995</v>
      </c>
      <c r="AL492" s="5">
        <v>90.820442200000002</v>
      </c>
      <c r="AM492" s="5">
        <v>117.11853790000001</v>
      </c>
      <c r="AN492" s="5">
        <v>117.7164459</v>
      </c>
      <c r="AO492" s="5">
        <v>108.5518087</v>
      </c>
      <c r="AP492" s="5">
        <v>82.466491700000006</v>
      </c>
      <c r="AQ492" s="5">
        <v>71.74031067</v>
      </c>
      <c r="AR492" s="5">
        <v>162.10922239999999</v>
      </c>
      <c r="AS492" s="5">
        <v>105.4386749</v>
      </c>
      <c r="AT492" s="5">
        <v>71.607460020000005</v>
      </c>
      <c r="AU492" s="5">
        <v>102.5807877</v>
      </c>
      <c r="AV492" s="5">
        <v>66.948310849999999</v>
      </c>
      <c r="AW492" s="5">
        <v>80.378852839999993</v>
      </c>
      <c r="AX492" s="5">
        <v>64.342849729999998</v>
      </c>
      <c r="AY492" s="5">
        <v>77.549041750000001</v>
      </c>
      <c r="AZ492" s="5">
        <v>78.749412539999994</v>
      </c>
      <c r="BA492" s="5">
        <v>73.547101339999998</v>
      </c>
    </row>
    <row r="493" spans="1:53" x14ac:dyDescent="0.2">
      <c r="A493" s="1">
        <v>490</v>
      </c>
      <c r="B493" s="1" t="s">
        <v>11817</v>
      </c>
      <c r="C493" s="6" t="s">
        <v>28165</v>
      </c>
      <c r="D493" s="6" t="s">
        <v>11819</v>
      </c>
      <c r="E493" s="1" t="s">
        <v>11820</v>
      </c>
      <c r="F493" s="5">
        <v>139.75080869999999</v>
      </c>
      <c r="G493" s="5">
        <v>68.493896480000004</v>
      </c>
      <c r="H493" s="5">
        <v>107.6830978</v>
      </c>
      <c r="I493" s="5">
        <v>105.30926770000001</v>
      </c>
      <c r="J493" s="5">
        <v>15.355046270000001</v>
      </c>
      <c r="K493" s="5">
        <v>13.33606625</v>
      </c>
      <c r="L493" s="5">
        <v>11.799898150000001</v>
      </c>
      <c r="M493" s="5">
        <v>13.49700356</v>
      </c>
      <c r="N493" s="5">
        <v>48.119712829999997</v>
      </c>
      <c r="O493" s="5">
        <v>54.250682830000002</v>
      </c>
      <c r="P493" s="5">
        <v>55.455638890000003</v>
      </c>
      <c r="Q493" s="5">
        <v>52.608678179999998</v>
      </c>
      <c r="R493" s="5">
        <v>10.64997005</v>
      </c>
      <c r="S493" s="5">
        <v>13.27264881</v>
      </c>
      <c r="T493" s="5">
        <v>12.512886999999999</v>
      </c>
      <c r="U493" s="5">
        <v>12.14516862</v>
      </c>
      <c r="V493" s="5">
        <v>85.35720062</v>
      </c>
      <c r="W493" s="5">
        <v>82.668846130000006</v>
      </c>
      <c r="X493" s="5">
        <v>90.738243100000005</v>
      </c>
      <c r="Y493" s="5">
        <v>86.25476329</v>
      </c>
      <c r="Z493" s="5">
        <v>12.319167139999999</v>
      </c>
      <c r="AA493" s="5">
        <v>11.74222183</v>
      </c>
      <c r="AB493" s="5">
        <v>12.435605049999999</v>
      </c>
      <c r="AC493" s="5">
        <v>12.16566467</v>
      </c>
      <c r="AD493" s="5">
        <v>72.408256530000003</v>
      </c>
      <c r="AE493" s="5">
        <v>65.512802120000003</v>
      </c>
      <c r="AF493" s="5">
        <v>68.479011540000002</v>
      </c>
      <c r="AG493" s="5">
        <v>68.800023400000001</v>
      </c>
      <c r="AH493" s="5">
        <v>40.607536320000001</v>
      </c>
      <c r="AI493" s="5">
        <v>40.290885930000002</v>
      </c>
      <c r="AJ493" s="5">
        <v>35.965518950000003</v>
      </c>
      <c r="AK493" s="5">
        <v>38.954647059999999</v>
      </c>
      <c r="AL493" s="5">
        <v>78.770225519999997</v>
      </c>
      <c r="AM493" s="5">
        <v>72.853157039999999</v>
      </c>
      <c r="AN493" s="5">
        <v>84.767883299999994</v>
      </c>
      <c r="AO493" s="5">
        <v>78.797088619999997</v>
      </c>
      <c r="AP493" s="5"/>
      <c r="AQ493" s="5">
        <v>26.510700230000001</v>
      </c>
      <c r="AR493" s="5">
        <v>19.560611720000001</v>
      </c>
      <c r="AS493" s="5">
        <v>23.035655980000001</v>
      </c>
      <c r="AT493" s="5"/>
      <c r="AU493" s="5"/>
      <c r="AV493" s="5"/>
      <c r="AW493" s="5"/>
      <c r="AX493" s="5">
        <v>20.391578670000001</v>
      </c>
      <c r="AY493" s="5">
        <v>11.964281079999999</v>
      </c>
      <c r="AZ493" s="5"/>
      <c r="BA493" s="5">
        <v>16.177929880000001</v>
      </c>
    </row>
    <row r="494" spans="1:53" x14ac:dyDescent="0.2">
      <c r="A494" s="1">
        <v>491</v>
      </c>
      <c r="B494" s="1" t="s">
        <v>27627</v>
      </c>
      <c r="C494" s="6" t="s">
        <v>28166</v>
      </c>
      <c r="D494" s="6" t="s">
        <v>28410</v>
      </c>
      <c r="E494" s="1" t="s">
        <v>28564</v>
      </c>
      <c r="F494" s="5"/>
      <c r="G494" s="5"/>
      <c r="H494" s="5"/>
      <c r="I494" s="5"/>
      <c r="J494" s="5">
        <v>25.798124309999999</v>
      </c>
      <c r="K494" s="5">
        <v>20.67356491</v>
      </c>
      <c r="L494" s="5">
        <v>22.328893659999999</v>
      </c>
      <c r="M494" s="5">
        <v>22.93352763</v>
      </c>
      <c r="N494" s="5">
        <v>18.692178729999998</v>
      </c>
      <c r="O494" s="5"/>
      <c r="P494" s="5">
        <v>25.271631240000001</v>
      </c>
      <c r="Q494" s="5">
        <v>21.981904979999999</v>
      </c>
      <c r="R494" s="5">
        <v>49.27362823</v>
      </c>
      <c r="S494" s="5">
        <v>69.859764100000007</v>
      </c>
      <c r="T494" s="5">
        <v>50.669116969999997</v>
      </c>
      <c r="U494" s="5">
        <v>56.600836440000002</v>
      </c>
      <c r="V494" s="5"/>
      <c r="W494" s="5"/>
      <c r="X494" s="5"/>
      <c r="Y494" s="5"/>
      <c r="Z494" s="5">
        <v>29.768327710000001</v>
      </c>
      <c r="AA494" s="5">
        <v>34.691177369999998</v>
      </c>
      <c r="AB494" s="5">
        <v>33.341136929999998</v>
      </c>
      <c r="AC494" s="5">
        <v>32.600214000000001</v>
      </c>
      <c r="AD494" s="5"/>
      <c r="AE494" s="5"/>
      <c r="AF494" s="5"/>
      <c r="AG494" s="5"/>
      <c r="AH494" s="5"/>
      <c r="AI494" s="5"/>
      <c r="AJ494" s="5">
        <v>49.777687069999999</v>
      </c>
      <c r="AK494" s="5">
        <v>49.777687069999999</v>
      </c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>
        <v>47.986366269999998</v>
      </c>
      <c r="AW494" s="5">
        <v>47.986366269999998</v>
      </c>
      <c r="AX494" s="5">
        <v>48.187187190000003</v>
      </c>
      <c r="AY494" s="5">
        <v>15.827457430000001</v>
      </c>
      <c r="AZ494" s="5"/>
      <c r="BA494" s="5">
        <v>32.007322309999999</v>
      </c>
    </row>
    <row r="495" spans="1:53" x14ac:dyDescent="0.2">
      <c r="A495" s="1">
        <v>492</v>
      </c>
      <c r="B495" s="1" t="s">
        <v>11989</v>
      </c>
      <c r="C495" s="6" t="s">
        <v>28167</v>
      </c>
      <c r="D495" s="6" t="s">
        <v>11991</v>
      </c>
      <c r="E495" s="1" t="s">
        <v>11992</v>
      </c>
      <c r="F495" s="5">
        <v>147.8561401</v>
      </c>
      <c r="G495" s="5">
        <v>144.512619</v>
      </c>
      <c r="H495" s="5">
        <v>152.8914948</v>
      </c>
      <c r="I495" s="5">
        <v>148.4200846</v>
      </c>
      <c r="J495" s="5">
        <v>82.499725339999998</v>
      </c>
      <c r="K495" s="5">
        <v>76.390121460000003</v>
      </c>
      <c r="L495" s="5">
        <v>84.571250919999997</v>
      </c>
      <c r="M495" s="5">
        <v>81.153699239999995</v>
      </c>
      <c r="N495" s="5">
        <v>130.80604550000001</v>
      </c>
      <c r="O495" s="5">
        <v>136.11064150000001</v>
      </c>
      <c r="P495" s="5">
        <v>130.9049225</v>
      </c>
      <c r="Q495" s="5">
        <v>132.60720319999999</v>
      </c>
      <c r="R495" s="5">
        <v>79.281036380000003</v>
      </c>
      <c r="S495" s="5">
        <v>75.269310000000004</v>
      </c>
      <c r="T495" s="5">
        <v>106.3967743</v>
      </c>
      <c r="U495" s="5">
        <v>86.982373559999999</v>
      </c>
      <c r="V495" s="5">
        <v>99.642417910000006</v>
      </c>
      <c r="W495" s="5">
        <v>119.9659958</v>
      </c>
      <c r="X495" s="5">
        <v>120.52647399999999</v>
      </c>
      <c r="Y495" s="5">
        <v>113.3782959</v>
      </c>
      <c r="Z495" s="5">
        <v>61.410068510000002</v>
      </c>
      <c r="AA495" s="5">
        <v>58.850753779999998</v>
      </c>
      <c r="AB495" s="5">
        <v>59.999870299999998</v>
      </c>
      <c r="AC495" s="5">
        <v>60.086897530000002</v>
      </c>
      <c r="AD495" s="5">
        <v>516.65869139999995</v>
      </c>
      <c r="AE495" s="5">
        <v>492.52673340000001</v>
      </c>
      <c r="AF495" s="5">
        <v>516.43157959999996</v>
      </c>
      <c r="AG495" s="5">
        <v>508.53900149999998</v>
      </c>
      <c r="AH495" s="5">
        <v>89.748832699999994</v>
      </c>
      <c r="AI495" s="5">
        <v>87.692695619999995</v>
      </c>
      <c r="AJ495" s="5">
        <v>95.628288269999999</v>
      </c>
      <c r="AK495" s="5">
        <v>91.023272199999994</v>
      </c>
      <c r="AL495" s="5">
        <v>193.2662201</v>
      </c>
      <c r="AM495" s="5">
        <v>199.7884827</v>
      </c>
      <c r="AN495" s="5">
        <v>181.4874878</v>
      </c>
      <c r="AO495" s="5">
        <v>191.51406349999999</v>
      </c>
      <c r="AP495" s="5">
        <v>118.46926120000001</v>
      </c>
      <c r="AQ495" s="5">
        <v>117.3661194</v>
      </c>
      <c r="AR495" s="5">
        <v>121.1839142</v>
      </c>
      <c r="AS495" s="5">
        <v>119.0064316</v>
      </c>
      <c r="AT495" s="5">
        <v>278.86560059999999</v>
      </c>
      <c r="AU495" s="5">
        <v>288.65780640000003</v>
      </c>
      <c r="AV495" s="5">
        <v>274.16448969999999</v>
      </c>
      <c r="AW495" s="5">
        <v>280.5626322</v>
      </c>
      <c r="AX495" s="5">
        <v>58.124061580000003</v>
      </c>
      <c r="AY495" s="5">
        <v>74.836044310000005</v>
      </c>
      <c r="AZ495" s="5">
        <v>60.065895079999997</v>
      </c>
      <c r="BA495" s="5">
        <v>64.342000330000005</v>
      </c>
    </row>
    <row r="496" spans="1:53" x14ac:dyDescent="0.2">
      <c r="A496" s="1">
        <v>493</v>
      </c>
      <c r="B496" s="1" t="s">
        <v>11997</v>
      </c>
      <c r="C496" s="6" t="s">
        <v>28168</v>
      </c>
      <c r="D496" s="6" t="s">
        <v>11999</v>
      </c>
      <c r="E496" s="1" t="s">
        <v>12000</v>
      </c>
      <c r="F496" s="5">
        <v>176.9190979</v>
      </c>
      <c r="G496" s="5">
        <v>238.00152589999999</v>
      </c>
      <c r="H496" s="5">
        <v>213.41583249999999</v>
      </c>
      <c r="I496" s="5">
        <v>209.4454854</v>
      </c>
      <c r="J496" s="5">
        <v>173.11796570000001</v>
      </c>
      <c r="K496" s="5">
        <v>147.51383970000001</v>
      </c>
      <c r="L496" s="5">
        <v>182.1810303</v>
      </c>
      <c r="M496" s="5">
        <v>167.60427859999999</v>
      </c>
      <c r="N496" s="5">
        <v>364.89910889999999</v>
      </c>
      <c r="O496" s="5">
        <v>401.64959720000002</v>
      </c>
      <c r="P496" s="5">
        <v>376.26644900000002</v>
      </c>
      <c r="Q496" s="5">
        <v>380.93838499999998</v>
      </c>
      <c r="R496" s="5">
        <v>223.5917053</v>
      </c>
      <c r="S496" s="5">
        <v>227.32458500000001</v>
      </c>
      <c r="T496" s="5">
        <v>227.4106903</v>
      </c>
      <c r="U496" s="5">
        <v>226.1089935</v>
      </c>
      <c r="V496" s="5">
        <v>346.05593870000001</v>
      </c>
      <c r="W496" s="5">
        <v>285.42074580000002</v>
      </c>
      <c r="X496" s="5">
        <v>267.14196779999997</v>
      </c>
      <c r="Y496" s="5">
        <v>299.53955079999997</v>
      </c>
      <c r="Z496" s="5">
        <v>224.34667970000001</v>
      </c>
      <c r="AA496" s="5">
        <v>229.17868039999999</v>
      </c>
      <c r="AB496" s="5">
        <v>232.918396</v>
      </c>
      <c r="AC496" s="5">
        <v>228.8145854</v>
      </c>
      <c r="AD496" s="5">
        <v>360.15557860000001</v>
      </c>
      <c r="AE496" s="5">
        <v>345.22723389999999</v>
      </c>
      <c r="AF496" s="5">
        <v>346.90182499999997</v>
      </c>
      <c r="AG496" s="5">
        <v>350.76154580000002</v>
      </c>
      <c r="AH496" s="5">
        <v>275.11199950000002</v>
      </c>
      <c r="AI496" s="5">
        <v>256.59744260000002</v>
      </c>
      <c r="AJ496" s="5">
        <v>274.22518919999999</v>
      </c>
      <c r="AK496" s="5">
        <v>268.64487709999997</v>
      </c>
      <c r="AL496" s="5">
        <v>253.71810909999999</v>
      </c>
      <c r="AM496" s="5">
        <v>174.73403930000001</v>
      </c>
      <c r="AN496" s="5">
        <v>260.48385619999999</v>
      </c>
      <c r="AO496" s="5">
        <v>229.64533489999999</v>
      </c>
      <c r="AP496" s="5">
        <v>327.50302119999998</v>
      </c>
      <c r="AQ496" s="5">
        <v>250.71891780000001</v>
      </c>
      <c r="AR496" s="5">
        <v>309.03793330000002</v>
      </c>
      <c r="AS496" s="5">
        <v>295.7532908</v>
      </c>
      <c r="AT496" s="5">
        <v>492.88287350000002</v>
      </c>
      <c r="AU496" s="5">
        <v>593.97485349999999</v>
      </c>
      <c r="AV496" s="5">
        <v>595.20245360000001</v>
      </c>
      <c r="AW496" s="5">
        <v>560.68672690000005</v>
      </c>
      <c r="AX496" s="5">
        <v>279.16735840000001</v>
      </c>
      <c r="AY496" s="5">
        <v>284.11401369999999</v>
      </c>
      <c r="AZ496" s="5">
        <v>235.18742370000001</v>
      </c>
      <c r="BA496" s="5">
        <v>266.15626529999997</v>
      </c>
    </row>
    <row r="497" spans="1:53" x14ac:dyDescent="0.2">
      <c r="A497" s="1">
        <v>494</v>
      </c>
      <c r="B497" s="1" t="s">
        <v>12013</v>
      </c>
      <c r="C497" s="6" t="s">
        <v>28169</v>
      </c>
      <c r="D497" s="6" t="s">
        <v>12015</v>
      </c>
      <c r="E497" s="1" t="s">
        <v>12016</v>
      </c>
      <c r="F497" s="5">
        <v>84.153190609999996</v>
      </c>
      <c r="G497" s="5">
        <v>34.553157810000002</v>
      </c>
      <c r="H497" s="5">
        <v>93.392494200000002</v>
      </c>
      <c r="I497" s="5">
        <v>70.699614209999993</v>
      </c>
      <c r="J497" s="5">
        <v>9.1868152619999996</v>
      </c>
      <c r="K497" s="5">
        <v>13.296348569999999</v>
      </c>
      <c r="L497" s="5">
        <v>16.478328699999999</v>
      </c>
      <c r="M497" s="5">
        <v>12.987164180000001</v>
      </c>
      <c r="N497" s="5">
        <v>25.8615818</v>
      </c>
      <c r="O497" s="5">
        <v>60.273170469999997</v>
      </c>
      <c r="P497" s="5">
        <v>61.75556564</v>
      </c>
      <c r="Q497" s="5">
        <v>49.29677264</v>
      </c>
      <c r="R497" s="5"/>
      <c r="S497" s="5">
        <v>17.632465360000001</v>
      </c>
      <c r="T497" s="5"/>
      <c r="U497" s="5">
        <v>17.632465360000001</v>
      </c>
      <c r="V497" s="5">
        <v>64.313972469999996</v>
      </c>
      <c r="W497" s="5">
        <v>49.608146669999996</v>
      </c>
      <c r="X497" s="5">
        <v>89.335494999999995</v>
      </c>
      <c r="Y497" s="5">
        <v>67.752538049999998</v>
      </c>
      <c r="Z497" s="5">
        <v>15.94491959</v>
      </c>
      <c r="AA497" s="5">
        <v>11.47238636</v>
      </c>
      <c r="AB497" s="5">
        <v>11.191962240000001</v>
      </c>
      <c r="AC497" s="5">
        <v>12.86975606</v>
      </c>
      <c r="AD497" s="5"/>
      <c r="AE497" s="5">
        <v>29.562843319999999</v>
      </c>
      <c r="AF497" s="5">
        <v>35.64961624</v>
      </c>
      <c r="AG497" s="5">
        <v>32.60622978</v>
      </c>
      <c r="AH497" s="5">
        <v>27.987058640000001</v>
      </c>
      <c r="AI497" s="5">
        <v>33.659015660000001</v>
      </c>
      <c r="AJ497" s="5">
        <v>27.700319289999999</v>
      </c>
      <c r="AK497" s="5">
        <v>29.782131199999998</v>
      </c>
      <c r="AL497" s="5">
        <v>66.648269650000003</v>
      </c>
      <c r="AM497" s="5">
        <v>102.9894638</v>
      </c>
      <c r="AN497" s="5"/>
      <c r="AO497" s="5">
        <v>84.818866729999996</v>
      </c>
      <c r="AP497" s="5"/>
      <c r="AQ497" s="5"/>
      <c r="AR497" s="5">
        <v>28.402978900000001</v>
      </c>
      <c r="AS497" s="5">
        <v>28.402978900000001</v>
      </c>
      <c r="AT497" s="5">
        <v>108.606842</v>
      </c>
      <c r="AU497" s="5">
        <v>130.43801880000001</v>
      </c>
      <c r="AV497" s="5">
        <v>123.8040924</v>
      </c>
      <c r="AW497" s="5">
        <v>120.9496511</v>
      </c>
      <c r="AX497" s="5"/>
      <c r="AY497" s="5"/>
      <c r="AZ497" s="5"/>
      <c r="BA497" s="5"/>
    </row>
    <row r="498" spans="1:53" x14ac:dyDescent="0.2">
      <c r="A498" s="1">
        <v>495</v>
      </c>
      <c r="B498" s="1" t="s">
        <v>27628</v>
      </c>
      <c r="C498" s="6" t="s">
        <v>28170</v>
      </c>
      <c r="D498" s="6" t="s">
        <v>28411</v>
      </c>
      <c r="E498" s="1" t="s">
        <v>28565</v>
      </c>
      <c r="F498" s="5">
        <v>202.89646909999999</v>
      </c>
      <c r="G498" s="5">
        <v>214.347229</v>
      </c>
      <c r="H498" s="5">
        <v>231.45115659999999</v>
      </c>
      <c r="I498" s="5">
        <v>216.23161820000001</v>
      </c>
      <c r="J498" s="5">
        <v>92.295539860000005</v>
      </c>
      <c r="K498" s="5">
        <v>97.16425323</v>
      </c>
      <c r="L498" s="5">
        <v>90.452415470000005</v>
      </c>
      <c r="M498" s="5">
        <v>93.304069519999999</v>
      </c>
      <c r="N498" s="5">
        <v>76.282569890000005</v>
      </c>
      <c r="O498" s="5">
        <v>81.859977720000003</v>
      </c>
      <c r="P498" s="5">
        <v>90.025665279999998</v>
      </c>
      <c r="Q498" s="5">
        <v>82.722737629999997</v>
      </c>
      <c r="R498" s="5">
        <v>81.256423949999999</v>
      </c>
      <c r="S498" s="5">
        <v>88.836463929999994</v>
      </c>
      <c r="T498" s="5">
        <v>89.204681399999998</v>
      </c>
      <c r="U498" s="5">
        <v>86.432523090000004</v>
      </c>
      <c r="V498" s="5">
        <v>106.4752731</v>
      </c>
      <c r="W498" s="5">
        <v>108.7034378</v>
      </c>
      <c r="X498" s="5">
        <v>107.5332336</v>
      </c>
      <c r="Y498" s="5">
        <v>107.57064819999999</v>
      </c>
      <c r="Z498" s="5">
        <v>116.8644714</v>
      </c>
      <c r="AA498" s="5">
        <v>131.5717621</v>
      </c>
      <c r="AB498" s="5">
        <v>127.2326431</v>
      </c>
      <c r="AC498" s="5">
        <v>125.22295889999999</v>
      </c>
      <c r="AD498" s="5">
        <v>67.259445189999994</v>
      </c>
      <c r="AE498" s="5">
        <v>71.479248049999995</v>
      </c>
      <c r="AF498" s="5">
        <v>76.17674255</v>
      </c>
      <c r="AG498" s="5">
        <v>71.638478599999999</v>
      </c>
      <c r="AH498" s="5">
        <v>707.70214840000006</v>
      </c>
      <c r="AI498" s="5">
        <v>736.9200439</v>
      </c>
      <c r="AJ498" s="5">
        <v>741.41259769999999</v>
      </c>
      <c r="AK498" s="5">
        <v>728.67826330000003</v>
      </c>
      <c r="AL498" s="5">
        <v>162.0359344</v>
      </c>
      <c r="AM498" s="5">
        <v>169.1075439</v>
      </c>
      <c r="AN498" s="5">
        <v>148.44068909999999</v>
      </c>
      <c r="AO498" s="5">
        <v>159.86138919999999</v>
      </c>
      <c r="AP498" s="5">
        <v>561.11981200000002</v>
      </c>
      <c r="AQ498" s="5">
        <v>491.57928470000002</v>
      </c>
      <c r="AR498" s="5">
        <v>461.40872189999999</v>
      </c>
      <c r="AS498" s="5">
        <v>504.70260619999999</v>
      </c>
      <c r="AT498" s="5">
        <v>104.7690506</v>
      </c>
      <c r="AU498" s="5">
        <v>72.543815609999996</v>
      </c>
      <c r="AV498" s="5">
        <v>129.3159637</v>
      </c>
      <c r="AW498" s="5">
        <v>102.20961</v>
      </c>
      <c r="AX498" s="5">
        <v>1100.0776370000001</v>
      </c>
      <c r="AY498" s="5">
        <v>1127.8354489999999</v>
      </c>
      <c r="AZ498" s="5">
        <v>1313.8942870000001</v>
      </c>
      <c r="BA498" s="5">
        <v>1180.6024580000001</v>
      </c>
    </row>
    <row r="499" spans="1:53" x14ac:dyDescent="0.2">
      <c r="A499" s="1">
        <v>496</v>
      </c>
      <c r="B499" s="1" t="s">
        <v>27629</v>
      </c>
      <c r="C499" s="6" t="s">
        <v>28171</v>
      </c>
      <c r="D499" s="6" t="s">
        <v>28412</v>
      </c>
      <c r="E499" s="1" t="s">
        <v>28566</v>
      </c>
      <c r="F499" s="5"/>
      <c r="G499" s="5"/>
      <c r="H499" s="5"/>
      <c r="I499" s="5"/>
      <c r="J499" s="5"/>
      <c r="K499" s="5"/>
      <c r="L499" s="5"/>
      <c r="M499" s="5"/>
      <c r="N499" s="5">
        <v>58.585430150000001</v>
      </c>
      <c r="O499" s="5">
        <v>47.51765442</v>
      </c>
      <c r="P499" s="5">
        <v>43.23809052</v>
      </c>
      <c r="Q499" s="5">
        <v>49.780391690000002</v>
      </c>
      <c r="R499" s="5"/>
      <c r="S499" s="5"/>
      <c r="T499" s="5"/>
      <c r="U499" s="5"/>
      <c r="V499" s="5">
        <v>114.25249479999999</v>
      </c>
      <c r="W499" s="5">
        <v>70.143936159999996</v>
      </c>
      <c r="X499" s="5">
        <v>103.6623993</v>
      </c>
      <c r="Y499" s="5">
        <v>96.01961009</v>
      </c>
      <c r="Z499" s="5"/>
      <c r="AA499" s="5"/>
      <c r="AB499" s="5"/>
      <c r="AC499" s="5"/>
      <c r="AD499" s="5">
        <v>139.8892822</v>
      </c>
      <c r="AE499" s="5">
        <v>112.61445620000001</v>
      </c>
      <c r="AF499" s="5">
        <v>125.8068695</v>
      </c>
      <c r="AG499" s="5">
        <v>126.10353600000001</v>
      </c>
      <c r="AH499" s="5"/>
      <c r="AI499" s="5"/>
      <c r="AJ499" s="5"/>
      <c r="AK499" s="5"/>
      <c r="AL499" s="5"/>
      <c r="AM499" s="5">
        <v>93.264404299999995</v>
      </c>
      <c r="AN499" s="5">
        <v>41.801307680000001</v>
      </c>
      <c r="AO499" s="5">
        <v>67.532855990000002</v>
      </c>
      <c r="AP499" s="5">
        <v>52.840538019999997</v>
      </c>
      <c r="AQ499" s="5">
        <v>35.994110110000001</v>
      </c>
      <c r="AR499" s="5">
        <v>22.400217059999999</v>
      </c>
      <c r="AS499" s="5">
        <v>37.078288399999998</v>
      </c>
      <c r="AT499" s="5">
        <v>99.207160950000002</v>
      </c>
      <c r="AU499" s="5">
        <v>144.20483400000001</v>
      </c>
      <c r="AV499" s="5">
        <v>89.352569579999994</v>
      </c>
      <c r="AW499" s="5">
        <v>110.9215215</v>
      </c>
      <c r="AX499" s="5"/>
      <c r="AY499" s="5"/>
      <c r="AZ499" s="5"/>
      <c r="BA499" s="5"/>
    </row>
    <row r="500" spans="1:53" x14ac:dyDescent="0.2">
      <c r="A500" s="1">
        <v>497</v>
      </c>
      <c r="B500" s="1" t="s">
        <v>12183</v>
      </c>
      <c r="C500" s="6" t="s">
        <v>28172</v>
      </c>
      <c r="D500" s="6" t="s">
        <v>12185</v>
      </c>
      <c r="E500" s="1" t="s">
        <v>12186</v>
      </c>
      <c r="F500" s="5">
        <v>403.2792053</v>
      </c>
      <c r="G500" s="5">
        <v>311.14221190000001</v>
      </c>
      <c r="H500" s="5">
        <v>440.01663209999998</v>
      </c>
      <c r="I500" s="5">
        <v>384.81268310000002</v>
      </c>
      <c r="J500" s="5">
        <v>90.001525880000003</v>
      </c>
      <c r="K500" s="5">
        <v>101.2708588</v>
      </c>
      <c r="L500" s="5">
        <v>109.1214676</v>
      </c>
      <c r="M500" s="5">
        <v>100.1312841</v>
      </c>
      <c r="N500" s="5">
        <v>38.591812130000001</v>
      </c>
      <c r="O500" s="5">
        <v>29.675220490000001</v>
      </c>
      <c r="P500" s="5">
        <v>1207.454346</v>
      </c>
      <c r="Q500" s="5">
        <v>425.24045940000002</v>
      </c>
      <c r="R500" s="5"/>
      <c r="S500" s="5"/>
      <c r="T500" s="5"/>
      <c r="U500" s="5"/>
      <c r="V500" s="5">
        <v>591.25543210000001</v>
      </c>
      <c r="W500" s="5">
        <v>638.98205570000005</v>
      </c>
      <c r="X500" s="5">
        <v>586.86224370000002</v>
      </c>
      <c r="Y500" s="5">
        <v>605.69991049999999</v>
      </c>
      <c r="Z500" s="5">
        <v>56.437496189999997</v>
      </c>
      <c r="AA500" s="5">
        <v>59.22627258</v>
      </c>
      <c r="AB500" s="5">
        <v>58.260593409999998</v>
      </c>
      <c r="AC500" s="5">
        <v>57.974787390000003</v>
      </c>
      <c r="AD500" s="5">
        <v>914.88470459999996</v>
      </c>
      <c r="AE500" s="5">
        <v>817.73510739999995</v>
      </c>
      <c r="AF500" s="5">
        <v>936.38006589999998</v>
      </c>
      <c r="AG500" s="5">
        <v>889.66662599999995</v>
      </c>
      <c r="AH500" s="5">
        <v>141.5854645</v>
      </c>
      <c r="AI500" s="5">
        <v>170.64128109999999</v>
      </c>
      <c r="AJ500" s="5">
        <v>163.42298890000001</v>
      </c>
      <c r="AK500" s="5">
        <v>158.54991150000001</v>
      </c>
      <c r="AL500" s="5"/>
      <c r="AM500" s="5"/>
      <c r="AN500" s="5"/>
      <c r="AO500" s="5"/>
      <c r="AP500" s="5"/>
      <c r="AQ500" s="5"/>
      <c r="AR500" s="5"/>
      <c r="AS500" s="5"/>
      <c r="AT500" s="5">
        <v>130.7568512</v>
      </c>
      <c r="AU500" s="5"/>
      <c r="AV500" s="5"/>
      <c r="AW500" s="5">
        <v>130.7568512</v>
      </c>
      <c r="AX500" s="5"/>
      <c r="AY500" s="5"/>
      <c r="AZ500" s="5"/>
      <c r="BA500" s="5"/>
    </row>
    <row r="501" spans="1:53" x14ac:dyDescent="0.2">
      <c r="A501" s="1">
        <v>498</v>
      </c>
      <c r="B501" s="1" t="s">
        <v>27630</v>
      </c>
      <c r="C501" s="6" t="s">
        <v>28173</v>
      </c>
      <c r="D501" s="6" t="s">
        <v>28413</v>
      </c>
      <c r="E501" s="1" t="s">
        <v>28567</v>
      </c>
      <c r="F501" s="5"/>
      <c r="G501" s="5"/>
      <c r="H501" s="5">
        <v>50.470718380000001</v>
      </c>
      <c r="I501" s="5">
        <v>50.470718380000001</v>
      </c>
      <c r="J501" s="5"/>
      <c r="K501" s="5"/>
      <c r="L501" s="5">
        <v>18.137210849999999</v>
      </c>
      <c r="M501" s="5">
        <v>18.137210849999999</v>
      </c>
      <c r="N501" s="5">
        <v>28.635465620000002</v>
      </c>
      <c r="O501" s="5">
        <v>34.316131589999998</v>
      </c>
      <c r="P501" s="5">
        <v>71.664962770000002</v>
      </c>
      <c r="Q501" s="5">
        <v>44.872186659999997</v>
      </c>
      <c r="R501" s="5"/>
      <c r="S501" s="5"/>
      <c r="T501" s="5"/>
      <c r="U501" s="5"/>
      <c r="V501" s="5"/>
      <c r="W501" s="5"/>
      <c r="X501" s="5">
        <v>63.585441590000002</v>
      </c>
      <c r="Y501" s="5">
        <v>63.585441590000002</v>
      </c>
      <c r="Z501" s="5"/>
      <c r="AA501" s="5"/>
      <c r="AB501" s="5"/>
      <c r="AC501" s="5"/>
      <c r="AD501" s="5"/>
      <c r="AE501" s="5">
        <v>126.87430569999999</v>
      </c>
      <c r="AF501" s="5"/>
      <c r="AG501" s="5">
        <v>126.87430569999999</v>
      </c>
      <c r="AH501" s="5"/>
      <c r="AI501" s="5">
        <v>36.428043369999997</v>
      </c>
      <c r="AJ501" s="5">
        <v>98.180404659999994</v>
      </c>
      <c r="AK501" s="5">
        <v>67.304224009999999</v>
      </c>
      <c r="AL501" s="5"/>
      <c r="AM501" s="5"/>
      <c r="AN501" s="5"/>
      <c r="AO501" s="5"/>
      <c r="AP501" s="5">
        <v>34.225921630000002</v>
      </c>
      <c r="AQ501" s="5">
        <v>37.279541020000003</v>
      </c>
      <c r="AR501" s="5"/>
      <c r="AS501" s="5">
        <v>35.752731320000002</v>
      </c>
      <c r="AT501" s="5">
        <v>304.99707030000002</v>
      </c>
      <c r="AU501" s="5">
        <v>215.31832890000001</v>
      </c>
      <c r="AV501" s="5">
        <v>246.5270233</v>
      </c>
      <c r="AW501" s="5">
        <v>255.6141408</v>
      </c>
      <c r="AX501" s="5">
        <v>152.2949677</v>
      </c>
      <c r="AY501" s="5"/>
      <c r="AZ501" s="5"/>
      <c r="BA501" s="5">
        <v>152.2949677</v>
      </c>
    </row>
    <row r="502" spans="1:53" x14ac:dyDescent="0.2">
      <c r="A502" s="1">
        <v>499</v>
      </c>
      <c r="B502" s="1" t="s">
        <v>12315</v>
      </c>
      <c r="C502" s="6" t="s">
        <v>28174</v>
      </c>
      <c r="D502" s="6" t="s">
        <v>12317</v>
      </c>
      <c r="E502" s="1" t="s">
        <v>12318</v>
      </c>
      <c r="F502" s="5">
        <v>92.426788329999994</v>
      </c>
      <c r="G502" s="5">
        <v>102.1033173</v>
      </c>
      <c r="H502" s="5">
        <v>87.227638240000005</v>
      </c>
      <c r="I502" s="5">
        <v>93.919247949999999</v>
      </c>
      <c r="J502" s="5">
        <v>56.341838840000001</v>
      </c>
      <c r="K502" s="5">
        <v>57.400215150000001</v>
      </c>
      <c r="L502" s="5">
        <v>51.473873140000002</v>
      </c>
      <c r="M502" s="5">
        <v>55.071975709999997</v>
      </c>
      <c r="N502" s="5">
        <v>109.7211456</v>
      </c>
      <c r="O502" s="5">
        <v>110.6223679</v>
      </c>
      <c r="P502" s="5">
        <v>103.8358765</v>
      </c>
      <c r="Q502" s="5">
        <v>108.05979670000001</v>
      </c>
      <c r="R502" s="5">
        <v>62.041606899999998</v>
      </c>
      <c r="S502" s="5">
        <v>56.196166990000002</v>
      </c>
      <c r="T502" s="5">
        <v>67.927116389999995</v>
      </c>
      <c r="U502" s="5">
        <v>62.054963430000001</v>
      </c>
      <c r="V502" s="5">
        <v>206.04550169999999</v>
      </c>
      <c r="W502" s="5">
        <v>191.0888367</v>
      </c>
      <c r="X502" s="5">
        <v>165.8153992</v>
      </c>
      <c r="Y502" s="5">
        <v>187.6499125</v>
      </c>
      <c r="Z502" s="5">
        <v>30.73515892</v>
      </c>
      <c r="AA502" s="5">
        <v>27.521610259999999</v>
      </c>
      <c r="AB502" s="5">
        <v>44.775913240000001</v>
      </c>
      <c r="AC502" s="5">
        <v>34.34422747</v>
      </c>
      <c r="AD502" s="5">
        <v>182.28469849999999</v>
      </c>
      <c r="AE502" s="5">
        <v>162.51174929999999</v>
      </c>
      <c r="AF502" s="5">
        <v>173.44515989999999</v>
      </c>
      <c r="AG502" s="5">
        <v>172.74720260000001</v>
      </c>
      <c r="AH502" s="5">
        <v>66.111213680000006</v>
      </c>
      <c r="AI502" s="5">
        <v>83.133354190000006</v>
      </c>
      <c r="AJ502" s="5">
        <v>70.416702270000002</v>
      </c>
      <c r="AK502" s="5">
        <v>73.22042338</v>
      </c>
      <c r="AL502" s="5">
        <v>93.224876399999999</v>
      </c>
      <c r="AM502" s="5">
        <v>83.423965449999997</v>
      </c>
      <c r="AN502" s="5">
        <v>73.825164790000002</v>
      </c>
      <c r="AO502" s="5">
        <v>83.491335550000002</v>
      </c>
      <c r="AP502" s="5">
        <v>129.5498657</v>
      </c>
      <c r="AQ502" s="5">
        <v>110.5988693</v>
      </c>
      <c r="AR502" s="5">
        <v>88.003128050000001</v>
      </c>
      <c r="AS502" s="5">
        <v>109.38395439999999</v>
      </c>
      <c r="AT502" s="5">
        <v>188.93081670000001</v>
      </c>
      <c r="AU502" s="5">
        <v>193.21058650000001</v>
      </c>
      <c r="AV502" s="5">
        <v>125.033905</v>
      </c>
      <c r="AW502" s="5">
        <v>169.05843609999999</v>
      </c>
      <c r="AX502" s="5">
        <v>56.918830870000001</v>
      </c>
      <c r="AY502" s="5">
        <v>59.369991300000002</v>
      </c>
      <c r="AZ502" s="5">
        <v>42.04514313</v>
      </c>
      <c r="BA502" s="5">
        <v>52.777988430000001</v>
      </c>
    </row>
    <row r="503" spans="1:53" x14ac:dyDescent="0.2">
      <c r="A503" s="1">
        <v>500</v>
      </c>
      <c r="B503" s="1" t="s">
        <v>12319</v>
      </c>
      <c r="C503" s="6" t="s">
        <v>28175</v>
      </c>
      <c r="D503" s="6" t="s">
        <v>12321</v>
      </c>
      <c r="E503" s="1" t="s">
        <v>12322</v>
      </c>
      <c r="F503" s="5">
        <v>89.226158139999995</v>
      </c>
      <c r="G503" s="5"/>
      <c r="H503" s="5">
        <v>740.55187990000002</v>
      </c>
      <c r="I503" s="5">
        <v>414.88901900000002</v>
      </c>
      <c r="J503" s="5">
        <v>531.19061280000005</v>
      </c>
      <c r="K503" s="5">
        <v>656.01690670000005</v>
      </c>
      <c r="L503" s="5">
        <v>659.17706299999998</v>
      </c>
      <c r="M503" s="5">
        <v>615.46152749999999</v>
      </c>
      <c r="N503" s="5">
        <v>143.72245789999999</v>
      </c>
      <c r="O503" s="5">
        <v>675.39172359999998</v>
      </c>
      <c r="P503" s="5">
        <v>555.6328125</v>
      </c>
      <c r="Q503" s="5">
        <v>458.24899799999997</v>
      </c>
      <c r="R503" s="5">
        <v>774.98284909999995</v>
      </c>
      <c r="S503" s="5">
        <v>882.88134769999999</v>
      </c>
      <c r="T503" s="5">
        <v>801.34918210000001</v>
      </c>
      <c r="U503" s="5">
        <v>819.73779300000001</v>
      </c>
      <c r="V503" s="5">
        <v>159.77348330000001</v>
      </c>
      <c r="W503" s="5">
        <v>129.40826419999999</v>
      </c>
      <c r="X503" s="5">
        <v>122.2139359</v>
      </c>
      <c r="Y503" s="5">
        <v>137.13189439999999</v>
      </c>
      <c r="Z503" s="5">
        <v>2076.8305660000001</v>
      </c>
      <c r="AA503" s="5">
        <v>2297.3354490000002</v>
      </c>
      <c r="AB503" s="5">
        <v>2191.86499</v>
      </c>
      <c r="AC503" s="5">
        <v>2188.6770019999999</v>
      </c>
      <c r="AD503" s="5">
        <v>2731.7292480000001</v>
      </c>
      <c r="AE503" s="5">
        <v>61.273685460000003</v>
      </c>
      <c r="AF503" s="5">
        <v>74.763504030000007</v>
      </c>
      <c r="AG503" s="5">
        <v>955.92214579999995</v>
      </c>
      <c r="AH503" s="5">
        <v>234.14453130000001</v>
      </c>
      <c r="AI503" s="5">
        <v>259.47415160000003</v>
      </c>
      <c r="AJ503" s="5">
        <v>273.27502440000001</v>
      </c>
      <c r="AK503" s="5">
        <v>255.63123580000001</v>
      </c>
      <c r="AL503" s="5"/>
      <c r="AM503" s="5"/>
      <c r="AN503" s="5"/>
      <c r="AO503" s="5"/>
      <c r="AP503" s="5"/>
      <c r="AQ503" s="5"/>
      <c r="AR503" s="5">
        <v>55.732509610000001</v>
      </c>
      <c r="AS503" s="5">
        <v>55.732509610000001</v>
      </c>
      <c r="AT503" s="5"/>
      <c r="AU503" s="5"/>
      <c r="AV503" s="5"/>
      <c r="AW503" s="5"/>
      <c r="AX503" s="5">
        <v>575.34661870000002</v>
      </c>
      <c r="AY503" s="5">
        <v>660.33441159999995</v>
      </c>
      <c r="AZ503" s="5">
        <v>809.0157471</v>
      </c>
      <c r="BA503" s="5">
        <v>681.56559240000001</v>
      </c>
    </row>
    <row r="504" spans="1:53" x14ac:dyDescent="0.2">
      <c r="A504" s="1">
        <v>501</v>
      </c>
      <c r="B504" s="1" t="s">
        <v>12427</v>
      </c>
      <c r="C504" s="6" t="s">
        <v>28176</v>
      </c>
      <c r="D504" s="6" t="s">
        <v>12429</v>
      </c>
      <c r="E504" s="1" t="s">
        <v>12430</v>
      </c>
      <c r="F504" s="5"/>
      <c r="G504" s="5"/>
      <c r="H504" s="5"/>
      <c r="I504" s="5"/>
      <c r="J504" s="5">
        <v>95.583366389999995</v>
      </c>
      <c r="K504" s="5">
        <v>105.9483414</v>
      </c>
      <c r="L504" s="5">
        <v>94.398368840000003</v>
      </c>
      <c r="M504" s="5">
        <v>98.64335887</v>
      </c>
      <c r="N504" s="5"/>
      <c r="O504" s="5"/>
      <c r="P504" s="5"/>
      <c r="Q504" s="5"/>
      <c r="R504" s="5">
        <v>620.36871340000005</v>
      </c>
      <c r="S504" s="5">
        <v>535.60717769999997</v>
      </c>
      <c r="T504" s="5">
        <v>670.47491460000003</v>
      </c>
      <c r="U504" s="5">
        <v>608.81693519999999</v>
      </c>
      <c r="V504" s="5"/>
      <c r="W504" s="5"/>
      <c r="X504" s="5"/>
      <c r="Y504" s="5"/>
      <c r="Z504" s="5">
        <v>82.607337950000002</v>
      </c>
      <c r="AA504" s="5">
        <v>78.363914489999999</v>
      </c>
      <c r="AB504" s="5">
        <v>82.938293459999997</v>
      </c>
      <c r="AC504" s="5">
        <v>81.303181969999997</v>
      </c>
      <c r="AD504" s="5"/>
      <c r="AE504" s="5"/>
      <c r="AF504" s="5"/>
      <c r="AG504" s="5"/>
      <c r="AH504" s="5"/>
      <c r="AI504" s="5">
        <v>66.21903992</v>
      </c>
      <c r="AJ504" s="5">
        <v>70.264190670000005</v>
      </c>
      <c r="AK504" s="5">
        <v>68.241615300000007</v>
      </c>
      <c r="AL504" s="5">
        <v>14.46156979</v>
      </c>
      <c r="AM504" s="5"/>
      <c r="AN504" s="5"/>
      <c r="AO504" s="5">
        <v>14.46156979</v>
      </c>
      <c r="AP504" s="5">
        <v>122.11180880000001</v>
      </c>
      <c r="AQ504" s="5">
        <v>95.210174559999999</v>
      </c>
      <c r="AR504" s="5">
        <v>91.561088560000002</v>
      </c>
      <c r="AS504" s="5">
        <v>102.96102399999999</v>
      </c>
      <c r="AT504" s="5"/>
      <c r="AU504" s="5"/>
      <c r="AV504" s="5"/>
      <c r="AW504" s="5"/>
      <c r="AX504" s="5"/>
      <c r="AY504" s="5">
        <v>55.575309750000002</v>
      </c>
      <c r="AZ504" s="5"/>
      <c r="BA504" s="5">
        <v>55.575309750000002</v>
      </c>
    </row>
    <row r="505" spans="1:53" x14ac:dyDescent="0.2">
      <c r="A505" s="1">
        <v>502</v>
      </c>
      <c r="B505" s="1" t="s">
        <v>12455</v>
      </c>
      <c r="C505" s="6" t="s">
        <v>28177</v>
      </c>
      <c r="D505" s="6" t="s">
        <v>12457</v>
      </c>
      <c r="E505" s="1" t="s">
        <v>12458</v>
      </c>
      <c r="F505" s="5"/>
      <c r="G505" s="5"/>
      <c r="H505" s="5">
        <v>115.7847519</v>
      </c>
      <c r="I505" s="5">
        <v>115.7847519</v>
      </c>
      <c r="J505" s="5"/>
      <c r="K505" s="5"/>
      <c r="L505" s="5"/>
      <c r="M505" s="5"/>
      <c r="N505" s="5">
        <v>126.4334946</v>
      </c>
      <c r="O505" s="5">
        <v>121.37329099999999</v>
      </c>
      <c r="P505" s="5">
        <v>138.65788269999999</v>
      </c>
      <c r="Q505" s="5">
        <v>128.82155610000001</v>
      </c>
      <c r="R505" s="5"/>
      <c r="S505" s="5"/>
      <c r="T505" s="5"/>
      <c r="U505" s="5"/>
      <c r="V505" s="5">
        <v>148.81204220000001</v>
      </c>
      <c r="W505" s="5">
        <v>176.18789670000001</v>
      </c>
      <c r="X505" s="5">
        <v>197.21246339999999</v>
      </c>
      <c r="Y505" s="5">
        <v>174.0708008</v>
      </c>
      <c r="Z505" s="5"/>
      <c r="AA505" s="5"/>
      <c r="AB505" s="5"/>
      <c r="AC505" s="5"/>
      <c r="AD505" s="5">
        <v>157.96522519999999</v>
      </c>
      <c r="AE505" s="5">
        <v>126.3346252</v>
      </c>
      <c r="AF505" s="5">
        <v>114.375061</v>
      </c>
      <c r="AG505" s="5">
        <v>132.89163719999999</v>
      </c>
      <c r="AH505" s="5">
        <v>79.872894290000005</v>
      </c>
      <c r="AI505" s="5">
        <v>49.866039280000003</v>
      </c>
      <c r="AJ505" s="5">
        <v>66.768157959999996</v>
      </c>
      <c r="AK505" s="5">
        <v>65.502363840000001</v>
      </c>
      <c r="AL505" s="5">
        <v>277.7253723</v>
      </c>
      <c r="AM505" s="5">
        <v>253.24237059999999</v>
      </c>
      <c r="AN505" s="5">
        <v>306.62911989999998</v>
      </c>
      <c r="AO505" s="5">
        <v>279.19895430000003</v>
      </c>
      <c r="AP505" s="5">
        <v>954.34246829999995</v>
      </c>
      <c r="AQ505" s="5">
        <v>845.796875</v>
      </c>
      <c r="AR505" s="5">
        <v>1042.4334719999999</v>
      </c>
      <c r="AS505" s="5">
        <v>947.52427160000002</v>
      </c>
      <c r="AT505" s="5">
        <v>214.83694460000001</v>
      </c>
      <c r="AU505" s="5">
        <v>206.3063812</v>
      </c>
      <c r="AV505" s="5">
        <v>239.85295099999999</v>
      </c>
      <c r="AW505" s="5">
        <v>220.3320923</v>
      </c>
      <c r="AX505" s="5">
        <v>140.09779359999999</v>
      </c>
      <c r="AY505" s="5">
        <v>218.6906281</v>
      </c>
      <c r="AZ505" s="5">
        <v>510.88912959999999</v>
      </c>
      <c r="BA505" s="5">
        <v>289.89251710000002</v>
      </c>
    </row>
    <row r="506" spans="1:53" x14ac:dyDescent="0.2">
      <c r="A506" s="1">
        <v>503</v>
      </c>
      <c r="B506" s="1" t="s">
        <v>12559</v>
      </c>
      <c r="C506" s="6" t="s">
        <v>28178</v>
      </c>
      <c r="D506" s="6" t="s">
        <v>12561</v>
      </c>
      <c r="E506" s="1" t="s">
        <v>12562</v>
      </c>
      <c r="F506" s="5"/>
      <c r="G506" s="5"/>
      <c r="H506" s="5"/>
      <c r="I506" s="5"/>
      <c r="J506" s="5">
        <v>47.468959810000001</v>
      </c>
      <c r="K506" s="5">
        <v>63.777954100000002</v>
      </c>
      <c r="L506" s="5">
        <v>100.7171707</v>
      </c>
      <c r="M506" s="5">
        <v>70.654694879999994</v>
      </c>
      <c r="N506" s="5"/>
      <c r="O506" s="5"/>
      <c r="P506" s="5"/>
      <c r="Q506" s="5"/>
      <c r="R506" s="5">
        <v>305.07641599999999</v>
      </c>
      <c r="S506" s="5">
        <v>301.89501949999999</v>
      </c>
      <c r="T506" s="5">
        <v>225.6001282</v>
      </c>
      <c r="U506" s="5">
        <v>277.52385459999999</v>
      </c>
      <c r="V506" s="5"/>
      <c r="W506" s="5"/>
      <c r="X506" s="5"/>
      <c r="Y506" s="5"/>
      <c r="Z506" s="5">
        <v>7.1457304949999996</v>
      </c>
      <c r="AA506" s="5">
        <v>13.78974247</v>
      </c>
      <c r="AB506" s="5">
        <v>14.949423790000001</v>
      </c>
      <c r="AC506" s="5">
        <v>11.961632249999999</v>
      </c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</row>
    <row r="507" spans="1:53" x14ac:dyDescent="0.2">
      <c r="A507" s="1">
        <v>504</v>
      </c>
      <c r="B507" s="1" t="s">
        <v>12679</v>
      </c>
      <c r="C507" s="6" t="s">
        <v>28179</v>
      </c>
      <c r="D507" s="6" t="s">
        <v>12681</v>
      </c>
      <c r="E507" s="1" t="s">
        <v>12682</v>
      </c>
      <c r="F507" s="5">
        <v>149.0125275</v>
      </c>
      <c r="G507" s="5">
        <v>215.97889710000001</v>
      </c>
      <c r="H507" s="5">
        <v>216.8923187</v>
      </c>
      <c r="I507" s="5">
        <v>193.9612478</v>
      </c>
      <c r="J507" s="5">
        <v>46.34703064</v>
      </c>
      <c r="K507" s="5">
        <v>62.620689390000003</v>
      </c>
      <c r="L507" s="5">
        <v>60.695693970000001</v>
      </c>
      <c r="M507" s="5">
        <v>56.554471329999998</v>
      </c>
      <c r="N507" s="5">
        <v>164.8294373</v>
      </c>
      <c r="O507" s="5">
        <v>174.55101010000001</v>
      </c>
      <c r="P507" s="5">
        <v>155.4341431</v>
      </c>
      <c r="Q507" s="5">
        <v>164.93819679999999</v>
      </c>
      <c r="R507" s="5"/>
      <c r="S507" s="5"/>
      <c r="T507" s="5"/>
      <c r="U507" s="5"/>
      <c r="V507" s="5">
        <v>130.28756709999999</v>
      </c>
      <c r="W507" s="5">
        <v>149.5270538</v>
      </c>
      <c r="X507" s="5">
        <v>136.08035280000001</v>
      </c>
      <c r="Y507" s="5">
        <v>138.63165789999999</v>
      </c>
      <c r="Z507" s="5">
        <v>53.423286439999998</v>
      </c>
      <c r="AA507" s="5">
        <v>58.837909699999997</v>
      </c>
      <c r="AB507" s="5">
        <v>94.235176089999996</v>
      </c>
      <c r="AC507" s="5">
        <v>68.832124070000006</v>
      </c>
      <c r="AD507" s="5">
        <v>199.81236269999999</v>
      </c>
      <c r="AE507" s="5">
        <v>200.16235349999999</v>
      </c>
      <c r="AF507" s="5">
        <v>191.7022705</v>
      </c>
      <c r="AG507" s="5">
        <v>197.22566219999999</v>
      </c>
      <c r="AH507" s="5">
        <v>57.767448430000002</v>
      </c>
      <c r="AI507" s="5">
        <v>63.58618164</v>
      </c>
      <c r="AJ507" s="5">
        <v>77.141258239999999</v>
      </c>
      <c r="AK507" s="5">
        <v>66.164962770000002</v>
      </c>
      <c r="AL507" s="5">
        <v>140.60646059999999</v>
      </c>
      <c r="AM507" s="5">
        <v>203.01313780000001</v>
      </c>
      <c r="AN507" s="5">
        <v>178.38264469999999</v>
      </c>
      <c r="AO507" s="5">
        <v>174.00074770000001</v>
      </c>
      <c r="AP507" s="5">
        <v>138.00500489999999</v>
      </c>
      <c r="AQ507" s="5">
        <v>110.002449</v>
      </c>
      <c r="AR507" s="5">
        <v>138.28755190000001</v>
      </c>
      <c r="AS507" s="5">
        <v>128.76500189999999</v>
      </c>
      <c r="AT507" s="5">
        <v>338.84622189999999</v>
      </c>
      <c r="AU507" s="5">
        <v>437.82156370000001</v>
      </c>
      <c r="AV507" s="5">
        <v>373.41540529999997</v>
      </c>
      <c r="AW507" s="5">
        <v>383.36106360000002</v>
      </c>
      <c r="AX507" s="5">
        <v>72.986305239999993</v>
      </c>
      <c r="AY507" s="5">
        <v>52.637191770000001</v>
      </c>
      <c r="AZ507" s="5"/>
      <c r="BA507" s="5">
        <v>62.8117485</v>
      </c>
    </row>
    <row r="508" spans="1:53" x14ac:dyDescent="0.2">
      <c r="A508" s="1">
        <v>505</v>
      </c>
      <c r="B508" s="1" t="s">
        <v>12727</v>
      </c>
      <c r="C508" s="6" t="s">
        <v>28180</v>
      </c>
      <c r="D508" s="6" t="s">
        <v>12729</v>
      </c>
      <c r="E508" s="1" t="s">
        <v>12730</v>
      </c>
      <c r="F508" s="5"/>
      <c r="G508" s="5"/>
      <c r="H508" s="5"/>
      <c r="I508" s="5"/>
      <c r="J508" s="5">
        <v>122.9302902</v>
      </c>
      <c r="K508" s="5">
        <v>69.088394170000001</v>
      </c>
      <c r="L508" s="5">
        <v>68.037979129999997</v>
      </c>
      <c r="M508" s="5">
        <v>86.685554499999995</v>
      </c>
      <c r="N508" s="5"/>
      <c r="O508" s="5"/>
      <c r="P508" s="5"/>
      <c r="Q508" s="5"/>
      <c r="R508" s="5">
        <v>120.5992966</v>
      </c>
      <c r="S508" s="5">
        <v>134.9108276</v>
      </c>
      <c r="T508" s="5">
        <v>155.18457029999999</v>
      </c>
      <c r="U508" s="5">
        <v>136.89823150000001</v>
      </c>
      <c r="V508" s="5"/>
      <c r="W508" s="5"/>
      <c r="X508" s="5"/>
      <c r="Y508" s="5"/>
      <c r="Z508" s="5">
        <v>61.727233890000001</v>
      </c>
      <c r="AA508" s="5">
        <v>67.072715759999994</v>
      </c>
      <c r="AB508" s="5">
        <v>75.426712039999998</v>
      </c>
      <c r="AC508" s="5">
        <v>68.075553889999995</v>
      </c>
      <c r="AD508" s="5"/>
      <c r="AE508" s="5"/>
      <c r="AF508" s="5"/>
      <c r="AG508" s="5"/>
      <c r="AH508" s="5">
        <v>104.84341430000001</v>
      </c>
      <c r="AI508" s="5">
        <v>127.409935</v>
      </c>
      <c r="AJ508" s="5">
        <v>92.825317380000001</v>
      </c>
      <c r="AK508" s="5">
        <v>108.35955559999999</v>
      </c>
      <c r="AL508" s="5">
        <v>42.628948209999997</v>
      </c>
      <c r="AM508" s="5">
        <v>45.727916720000003</v>
      </c>
      <c r="AN508" s="5"/>
      <c r="AO508" s="5">
        <v>44.178432460000003</v>
      </c>
      <c r="AP508" s="5">
        <v>148.934967</v>
      </c>
      <c r="AQ508" s="5">
        <v>176.12745670000001</v>
      </c>
      <c r="AR508" s="5">
        <v>154.89598079999999</v>
      </c>
      <c r="AS508" s="5">
        <v>159.9861348</v>
      </c>
      <c r="AT508" s="5"/>
      <c r="AU508" s="5"/>
      <c r="AV508" s="5"/>
      <c r="AW508" s="5"/>
      <c r="AX508" s="5">
        <v>191.40118409999999</v>
      </c>
      <c r="AY508" s="5">
        <v>176.63284300000001</v>
      </c>
      <c r="AZ508" s="5">
        <v>169.3033447</v>
      </c>
      <c r="BA508" s="5">
        <v>179.11245729999999</v>
      </c>
    </row>
    <row r="509" spans="1:53" x14ac:dyDescent="0.2">
      <c r="A509" s="1">
        <v>506</v>
      </c>
      <c r="B509" s="1" t="s">
        <v>12759</v>
      </c>
      <c r="C509" s="6" t="s">
        <v>28181</v>
      </c>
      <c r="D509" s="6" t="s">
        <v>12761</v>
      </c>
      <c r="E509" s="1" t="s">
        <v>12762</v>
      </c>
      <c r="F509" s="5">
        <v>433.5134888</v>
      </c>
      <c r="G509" s="5">
        <v>389.17309569999998</v>
      </c>
      <c r="H509" s="5">
        <v>384.11764529999999</v>
      </c>
      <c r="I509" s="5">
        <v>402.26807659999997</v>
      </c>
      <c r="J509" s="5">
        <v>61.456909179999997</v>
      </c>
      <c r="K509" s="5">
        <v>51.185539249999998</v>
      </c>
      <c r="L509" s="5">
        <v>41.688674929999998</v>
      </c>
      <c r="M509" s="5">
        <v>51.443707779999997</v>
      </c>
      <c r="N509" s="5">
        <v>277.21893310000002</v>
      </c>
      <c r="O509" s="5">
        <v>273.5859375</v>
      </c>
      <c r="P509" s="5">
        <v>250.13696289999999</v>
      </c>
      <c r="Q509" s="5">
        <v>266.9806112</v>
      </c>
      <c r="R509" s="5">
        <v>93.733924869999996</v>
      </c>
      <c r="S509" s="5">
        <v>95.685523989999993</v>
      </c>
      <c r="T509" s="5">
        <v>81.692314150000001</v>
      </c>
      <c r="U509" s="5">
        <v>90.370587670000006</v>
      </c>
      <c r="V509" s="5">
        <v>273.66870119999999</v>
      </c>
      <c r="W509" s="5">
        <v>250.9363251</v>
      </c>
      <c r="X509" s="5">
        <v>269.92297359999998</v>
      </c>
      <c r="Y509" s="5">
        <v>264.84266659999997</v>
      </c>
      <c r="Z509" s="5">
        <v>37.558063509999997</v>
      </c>
      <c r="AA509" s="5">
        <v>38.583175660000002</v>
      </c>
      <c r="AB509" s="5">
        <v>25.72727394</v>
      </c>
      <c r="AC509" s="5">
        <v>33.956171040000001</v>
      </c>
      <c r="AD509" s="5">
        <v>184.0871582</v>
      </c>
      <c r="AE509" s="5">
        <v>198.2204132</v>
      </c>
      <c r="AF509" s="5">
        <v>184.06301880000001</v>
      </c>
      <c r="AG509" s="5">
        <v>188.7901967</v>
      </c>
      <c r="AH509" s="5">
        <v>160.13130190000001</v>
      </c>
      <c r="AI509" s="5">
        <v>164.66482540000001</v>
      </c>
      <c r="AJ509" s="5">
        <v>146.60285949999999</v>
      </c>
      <c r="AK509" s="5">
        <v>157.13299559999999</v>
      </c>
      <c r="AL509" s="5">
        <v>475.48220830000002</v>
      </c>
      <c r="AM509" s="5">
        <v>444.90237430000002</v>
      </c>
      <c r="AN509" s="5">
        <v>499.86618040000002</v>
      </c>
      <c r="AO509" s="5">
        <v>473.416921</v>
      </c>
      <c r="AP509" s="5">
        <v>226.11485289999999</v>
      </c>
      <c r="AQ509" s="5">
        <v>225.32327269999999</v>
      </c>
      <c r="AR509" s="5">
        <v>223.90382389999999</v>
      </c>
      <c r="AS509" s="5">
        <v>225.11398320000001</v>
      </c>
      <c r="AT509" s="5">
        <v>1175.147095</v>
      </c>
      <c r="AU509" s="5">
        <v>609.88568120000002</v>
      </c>
      <c r="AV509" s="5">
        <v>737.93865970000002</v>
      </c>
      <c r="AW509" s="5">
        <v>840.99047849999999</v>
      </c>
      <c r="AX509" s="5">
        <v>115.6694565</v>
      </c>
      <c r="AY509" s="5">
        <v>94.491043090000005</v>
      </c>
      <c r="AZ509" s="5">
        <v>151.34533690000001</v>
      </c>
      <c r="BA509" s="5">
        <v>120.50194550000001</v>
      </c>
    </row>
    <row r="510" spans="1:53" x14ac:dyDescent="0.2">
      <c r="A510" s="1">
        <v>507</v>
      </c>
      <c r="B510" s="1" t="s">
        <v>27631</v>
      </c>
      <c r="C510" s="6" t="s">
        <v>28182</v>
      </c>
      <c r="D510" s="6" t="s">
        <v>28414</v>
      </c>
      <c r="E510" s="1" t="s">
        <v>28568</v>
      </c>
      <c r="F510" s="5"/>
      <c r="G510" s="5"/>
      <c r="H510" s="5"/>
      <c r="I510" s="5"/>
      <c r="J510" s="5">
        <v>16.641574859999999</v>
      </c>
      <c r="K510" s="5">
        <v>6.9584488870000003</v>
      </c>
      <c r="L510" s="5">
        <v>10.533412930000001</v>
      </c>
      <c r="M510" s="5">
        <v>11.37781223</v>
      </c>
      <c r="N510" s="5">
        <v>139.56063839999999</v>
      </c>
      <c r="O510" s="5">
        <v>88.424934390000004</v>
      </c>
      <c r="P510" s="5">
        <v>72.872909550000003</v>
      </c>
      <c r="Q510" s="5">
        <v>100.2861608</v>
      </c>
      <c r="R510" s="5">
        <v>4.228208542</v>
      </c>
      <c r="S510" s="5">
        <v>4.3173260689999999</v>
      </c>
      <c r="T510" s="5">
        <v>7.0437479019999998</v>
      </c>
      <c r="U510" s="5">
        <v>5.1964275039999999</v>
      </c>
      <c r="V510" s="5"/>
      <c r="W510" s="5"/>
      <c r="X510" s="5"/>
      <c r="Y510" s="5"/>
      <c r="Z510" s="5">
        <v>23.700357440000001</v>
      </c>
      <c r="AA510" s="5">
        <v>14.946602820000001</v>
      </c>
      <c r="AB510" s="5">
        <v>25.426811220000001</v>
      </c>
      <c r="AC510" s="5">
        <v>21.357923830000001</v>
      </c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>
        <v>12.57359505</v>
      </c>
      <c r="AR510" s="5"/>
      <c r="AS510" s="5">
        <v>12.57359505</v>
      </c>
      <c r="AT510" s="5"/>
      <c r="AU510" s="5"/>
      <c r="AV510" s="5"/>
      <c r="AW510" s="5"/>
      <c r="AX510" s="5"/>
      <c r="AY510" s="5"/>
      <c r="AZ510" s="5"/>
      <c r="BA510" s="5"/>
    </row>
    <row r="511" spans="1:53" x14ac:dyDescent="0.2">
      <c r="A511" s="1">
        <v>508</v>
      </c>
      <c r="B511" s="1" t="s">
        <v>12871</v>
      </c>
      <c r="C511" s="6" t="s">
        <v>28183</v>
      </c>
      <c r="D511" s="6" t="s">
        <v>12873</v>
      </c>
      <c r="E511" s="1" t="s">
        <v>12874</v>
      </c>
      <c r="F511" s="5">
        <v>523.81292719999999</v>
      </c>
      <c r="G511" s="5">
        <v>507.16946410000003</v>
      </c>
      <c r="H511" s="5">
        <v>554.10711670000001</v>
      </c>
      <c r="I511" s="5">
        <v>528.36316939999995</v>
      </c>
      <c r="J511" s="5">
        <v>120.2051239</v>
      </c>
      <c r="K511" s="5">
        <v>110.9462967</v>
      </c>
      <c r="L511" s="5">
        <v>116.20376589999999</v>
      </c>
      <c r="M511" s="5">
        <v>115.7850622</v>
      </c>
      <c r="N511" s="5">
        <v>397.6991577</v>
      </c>
      <c r="O511" s="5">
        <v>439.22842409999998</v>
      </c>
      <c r="P511" s="5">
        <v>356.51553339999998</v>
      </c>
      <c r="Q511" s="5">
        <v>397.81437169999998</v>
      </c>
      <c r="R511" s="5">
        <v>182.79353330000001</v>
      </c>
      <c r="S511" s="5">
        <v>171.69708249999999</v>
      </c>
      <c r="T511" s="5">
        <v>215.82015989999999</v>
      </c>
      <c r="U511" s="5">
        <v>190.1035919</v>
      </c>
      <c r="V511" s="5">
        <v>724.94274900000005</v>
      </c>
      <c r="W511" s="5">
        <v>669.14349370000002</v>
      </c>
      <c r="X511" s="5">
        <v>734.12719730000003</v>
      </c>
      <c r="Y511" s="5">
        <v>709.40448000000004</v>
      </c>
      <c r="Z511" s="5">
        <v>99.044487000000004</v>
      </c>
      <c r="AA511" s="5">
        <v>101.54876710000001</v>
      </c>
      <c r="AB511" s="5">
        <v>90.182815550000001</v>
      </c>
      <c r="AC511" s="5">
        <v>96.925356550000004</v>
      </c>
      <c r="AD511" s="5">
        <v>773.20599370000002</v>
      </c>
      <c r="AE511" s="5">
        <v>885.47882079999999</v>
      </c>
      <c r="AF511" s="5">
        <v>803.98736570000005</v>
      </c>
      <c r="AG511" s="5">
        <v>820.89072669999996</v>
      </c>
      <c r="AH511" s="5">
        <v>150.09164430000001</v>
      </c>
      <c r="AI511" s="5">
        <v>161.34764100000001</v>
      </c>
      <c r="AJ511" s="5">
        <v>180.86904910000001</v>
      </c>
      <c r="AK511" s="5">
        <v>164.10277809999999</v>
      </c>
      <c r="AL511" s="5">
        <v>339.7216492</v>
      </c>
      <c r="AM511" s="5">
        <v>477.9217529</v>
      </c>
      <c r="AN511" s="5">
        <v>331.45025629999998</v>
      </c>
      <c r="AO511" s="5">
        <v>383.03121950000002</v>
      </c>
      <c r="AP511" s="5">
        <v>228.01446530000001</v>
      </c>
      <c r="AQ511" s="5">
        <v>141.3621674</v>
      </c>
      <c r="AR511" s="5">
        <v>169.3847351</v>
      </c>
      <c r="AS511" s="5">
        <v>179.58712259999999</v>
      </c>
      <c r="AT511" s="5">
        <v>291.77709959999999</v>
      </c>
      <c r="AU511" s="5">
        <v>203.82360840000001</v>
      </c>
      <c r="AV511" s="5">
        <v>159.14979550000001</v>
      </c>
      <c r="AW511" s="5">
        <v>218.25016780000001</v>
      </c>
      <c r="AX511" s="5">
        <v>103.8971481</v>
      </c>
      <c r="AY511" s="5">
        <v>95.663414000000003</v>
      </c>
      <c r="AZ511" s="5">
        <v>218.0592346</v>
      </c>
      <c r="BA511" s="5">
        <v>139.20659889999999</v>
      </c>
    </row>
    <row r="512" spans="1:53" x14ac:dyDescent="0.2">
      <c r="A512" s="1">
        <v>509</v>
      </c>
      <c r="B512" s="1" t="s">
        <v>12891</v>
      </c>
      <c r="C512" s="6" t="s">
        <v>28184</v>
      </c>
      <c r="D512" s="6" t="s">
        <v>12893</v>
      </c>
      <c r="E512" s="1" t="s">
        <v>12894</v>
      </c>
      <c r="F512" s="5"/>
      <c r="G512" s="5"/>
      <c r="H512" s="5"/>
      <c r="I512" s="5"/>
      <c r="J512" s="5">
        <v>25.077035899999998</v>
      </c>
      <c r="K512" s="5">
        <v>33.334346770000003</v>
      </c>
      <c r="L512" s="5">
        <v>37.067848210000001</v>
      </c>
      <c r="M512" s="5">
        <v>31.826410289999998</v>
      </c>
      <c r="N512" s="5">
        <v>28.998058319999998</v>
      </c>
      <c r="O512" s="5"/>
      <c r="P512" s="5"/>
      <c r="Q512" s="5">
        <v>28.998058319999998</v>
      </c>
      <c r="R512" s="5">
        <v>46.206020359999997</v>
      </c>
      <c r="S512" s="5">
        <v>47.424987790000003</v>
      </c>
      <c r="T512" s="5">
        <v>55.905834200000001</v>
      </c>
      <c r="U512" s="5">
        <v>49.84561412</v>
      </c>
      <c r="V512" s="5"/>
      <c r="W512" s="5"/>
      <c r="X512" s="5"/>
      <c r="Y512" s="5"/>
      <c r="Z512" s="5">
        <v>53.102352140000001</v>
      </c>
      <c r="AA512" s="5">
        <v>54.13669968</v>
      </c>
      <c r="AB512" s="5">
        <v>58.480220789999997</v>
      </c>
      <c r="AC512" s="5">
        <v>55.239757539999999</v>
      </c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>
        <v>19.534900669999999</v>
      </c>
      <c r="AY512" s="5"/>
      <c r="AZ512" s="5">
        <v>101.13758850000001</v>
      </c>
      <c r="BA512" s="5">
        <v>60.336244579999999</v>
      </c>
    </row>
    <row r="513" spans="1:53" x14ac:dyDescent="0.2">
      <c r="A513" s="1">
        <v>510</v>
      </c>
      <c r="B513" s="1" t="s">
        <v>27632</v>
      </c>
      <c r="C513" s="6" t="s">
        <v>28185</v>
      </c>
      <c r="D513" s="6" t="s">
        <v>28415</v>
      </c>
      <c r="E513" s="1" t="s">
        <v>28569</v>
      </c>
      <c r="F513" s="5">
        <v>202.263443</v>
      </c>
      <c r="G513" s="5">
        <v>198.89894100000001</v>
      </c>
      <c r="H513" s="5">
        <v>92.197448730000005</v>
      </c>
      <c r="I513" s="5">
        <v>164.45327760000001</v>
      </c>
      <c r="J513" s="5">
        <v>46.887550349999998</v>
      </c>
      <c r="K513" s="5">
        <v>58.823661799999996</v>
      </c>
      <c r="L513" s="5">
        <v>50.074840549999998</v>
      </c>
      <c r="M513" s="5">
        <v>51.928684230000002</v>
      </c>
      <c r="N513" s="5">
        <v>204.7687683</v>
      </c>
      <c r="O513" s="5">
        <v>144.89996339999999</v>
      </c>
      <c r="P513" s="5">
        <v>128.56134030000001</v>
      </c>
      <c r="Q513" s="5">
        <v>159.41002399999999</v>
      </c>
      <c r="R513" s="5"/>
      <c r="S513" s="5"/>
      <c r="T513" s="5"/>
      <c r="U513" s="5"/>
      <c r="V513" s="5">
        <v>206.11390689999999</v>
      </c>
      <c r="W513" s="5">
        <v>220.09828189999999</v>
      </c>
      <c r="X513" s="5">
        <v>189.13142400000001</v>
      </c>
      <c r="Y513" s="5">
        <v>205.11453760000001</v>
      </c>
      <c r="Z513" s="5">
        <v>43.686023710000001</v>
      </c>
      <c r="AA513" s="5">
        <v>58.11843872</v>
      </c>
      <c r="AB513" s="5">
        <v>47.791511540000002</v>
      </c>
      <c r="AC513" s="5">
        <v>49.865324659999999</v>
      </c>
      <c r="AD513" s="5">
        <v>239.07460019999999</v>
      </c>
      <c r="AE513" s="5">
        <v>248.57894899999999</v>
      </c>
      <c r="AF513" s="5">
        <v>238.50573729999999</v>
      </c>
      <c r="AG513" s="5">
        <v>242.05309550000001</v>
      </c>
      <c r="AH513" s="5">
        <v>96.254165650000004</v>
      </c>
      <c r="AI513" s="5">
        <v>96.489402769999998</v>
      </c>
      <c r="AJ513" s="5">
        <v>105.1624908</v>
      </c>
      <c r="AK513" s="5">
        <v>99.302019759999993</v>
      </c>
      <c r="AL513" s="5">
        <v>119.45148469999999</v>
      </c>
      <c r="AM513" s="5">
        <v>102.3426666</v>
      </c>
      <c r="AN513" s="5">
        <v>167.9062653</v>
      </c>
      <c r="AO513" s="5">
        <v>129.9001389</v>
      </c>
      <c r="AP513" s="5">
        <v>241.4274139</v>
      </c>
      <c r="AQ513" s="5">
        <v>209.02278140000001</v>
      </c>
      <c r="AR513" s="5">
        <v>152.77014159999999</v>
      </c>
      <c r="AS513" s="5">
        <v>201.07344560000001</v>
      </c>
      <c r="AT513" s="5">
        <v>219.63659670000001</v>
      </c>
      <c r="AU513" s="5">
        <v>183.56234739999999</v>
      </c>
      <c r="AV513" s="5">
        <v>164.8231049</v>
      </c>
      <c r="AW513" s="5">
        <v>189.34068300000001</v>
      </c>
      <c r="AX513" s="5">
        <v>52.658187869999999</v>
      </c>
      <c r="AY513" s="5"/>
      <c r="AZ513" s="5"/>
      <c r="BA513" s="5">
        <v>52.658187869999999</v>
      </c>
    </row>
    <row r="514" spans="1:53" x14ac:dyDescent="0.2">
      <c r="A514" s="1">
        <v>511</v>
      </c>
      <c r="B514" s="1" t="s">
        <v>27633</v>
      </c>
      <c r="C514" s="6" t="s">
        <v>28186</v>
      </c>
      <c r="D514" s="6" t="s">
        <v>28416</v>
      </c>
      <c r="E514" s="1" t="s">
        <v>28570</v>
      </c>
      <c r="F514" s="5"/>
      <c r="G514" s="5">
        <v>52.520141600000002</v>
      </c>
      <c r="H514" s="5">
        <v>77.49778748</v>
      </c>
      <c r="I514" s="5">
        <v>65.008964539999994</v>
      </c>
      <c r="J514" s="5">
        <v>529.79571529999998</v>
      </c>
      <c r="K514" s="5">
        <v>492.47232059999999</v>
      </c>
      <c r="L514" s="5">
        <v>459.77624509999998</v>
      </c>
      <c r="M514" s="5">
        <v>494.01476029999998</v>
      </c>
      <c r="N514" s="5">
        <v>27.879432680000001</v>
      </c>
      <c r="O514" s="5">
        <v>36.038814539999997</v>
      </c>
      <c r="P514" s="5">
        <v>43.640525820000001</v>
      </c>
      <c r="Q514" s="5">
        <v>35.852924350000002</v>
      </c>
      <c r="R514" s="5">
        <v>39.032032010000002</v>
      </c>
      <c r="S514" s="5">
        <v>50.907920840000003</v>
      </c>
      <c r="T514" s="5">
        <v>54.411205289999998</v>
      </c>
      <c r="U514" s="5">
        <v>48.117052710000003</v>
      </c>
      <c r="V514" s="5">
        <v>46.38454437</v>
      </c>
      <c r="W514" s="5">
        <v>44.178585050000002</v>
      </c>
      <c r="X514" s="5">
        <v>43.583564760000002</v>
      </c>
      <c r="Y514" s="5">
        <v>44.715564729999997</v>
      </c>
      <c r="Z514" s="5">
        <v>43.157394410000002</v>
      </c>
      <c r="AA514" s="5">
        <v>37.027908330000002</v>
      </c>
      <c r="AB514" s="5">
        <v>34.71419144</v>
      </c>
      <c r="AC514" s="5">
        <v>38.299831390000001</v>
      </c>
      <c r="AD514" s="5">
        <v>27.28733635</v>
      </c>
      <c r="AE514" s="5">
        <v>10.57876587</v>
      </c>
      <c r="AF514" s="5">
        <v>31.131517410000001</v>
      </c>
      <c r="AG514" s="5">
        <v>22.999206539999999</v>
      </c>
      <c r="AH514" s="5">
        <v>36.041385650000002</v>
      </c>
      <c r="AI514" s="5">
        <v>52.041053769999998</v>
      </c>
      <c r="AJ514" s="5">
        <v>50.012943270000001</v>
      </c>
      <c r="AK514" s="5">
        <v>46.031794230000003</v>
      </c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>
        <v>39.70071411</v>
      </c>
      <c r="AZ514" s="5">
        <v>42.28713226</v>
      </c>
      <c r="BA514" s="5">
        <v>40.993923189999997</v>
      </c>
    </row>
    <row r="515" spans="1:53" x14ac:dyDescent="0.2">
      <c r="A515" s="1">
        <v>512</v>
      </c>
      <c r="B515" s="1" t="s">
        <v>13095</v>
      </c>
      <c r="C515" s="6" t="s">
        <v>28187</v>
      </c>
      <c r="D515" s="6" t="s">
        <v>13097</v>
      </c>
      <c r="E515" s="1" t="s">
        <v>13098</v>
      </c>
      <c r="F515" s="5"/>
      <c r="G515" s="5"/>
      <c r="H515" s="5"/>
      <c r="I515" s="5"/>
      <c r="J515" s="5">
        <v>4.8900218009999996</v>
      </c>
      <c r="K515" s="5">
        <v>4.8476018910000001</v>
      </c>
      <c r="L515" s="5">
        <v>5.583254814</v>
      </c>
      <c r="M515" s="5">
        <v>5.1069595019999996</v>
      </c>
      <c r="N515" s="5">
        <v>17.70656013</v>
      </c>
      <c r="O515" s="5">
        <v>10.980014799999999</v>
      </c>
      <c r="P515" s="5"/>
      <c r="Q515" s="5">
        <v>14.34328747</v>
      </c>
      <c r="R515" s="5"/>
      <c r="S515" s="5"/>
      <c r="T515" s="5"/>
      <c r="U515" s="5"/>
      <c r="V515" s="5"/>
      <c r="W515" s="5"/>
      <c r="X515" s="5"/>
      <c r="Y515" s="5"/>
      <c r="Z515" s="5">
        <v>2.6962504389999999</v>
      </c>
      <c r="AA515" s="5">
        <v>4.9194040299999999</v>
      </c>
      <c r="AB515" s="5">
        <v>2.5605461599999999</v>
      </c>
      <c r="AC515" s="5">
        <v>3.3920668759999999</v>
      </c>
      <c r="AD515" s="5"/>
      <c r="AE515" s="5"/>
      <c r="AF515" s="5"/>
      <c r="AG515" s="5"/>
      <c r="AH515" s="5">
        <v>2.4406430719999999</v>
      </c>
      <c r="AI515" s="5"/>
      <c r="AJ515" s="5">
        <v>13.49283981</v>
      </c>
      <c r="AK515" s="5">
        <v>7.9667414430000001</v>
      </c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>
        <v>6.3899159430000001</v>
      </c>
      <c r="AY515" s="5">
        <v>6.9745745660000003</v>
      </c>
      <c r="AZ515" s="5"/>
      <c r="BA515" s="5">
        <v>6.6822452549999998</v>
      </c>
    </row>
    <row r="516" spans="1:53" x14ac:dyDescent="0.2">
      <c r="A516" s="1">
        <v>513</v>
      </c>
      <c r="B516" s="1" t="s">
        <v>13115</v>
      </c>
      <c r="C516" s="6" t="s">
        <v>28188</v>
      </c>
      <c r="D516" s="6" t="s">
        <v>13117</v>
      </c>
      <c r="E516" s="1" t="s">
        <v>13118</v>
      </c>
      <c r="F516" s="5"/>
      <c r="G516" s="5"/>
      <c r="H516" s="5"/>
      <c r="I516" s="5"/>
      <c r="J516" s="5">
        <v>14.33376408</v>
      </c>
      <c r="K516" s="5">
        <v>15.226629259999999</v>
      </c>
      <c r="L516" s="5">
        <v>17.764516830000002</v>
      </c>
      <c r="M516" s="5">
        <v>15.77497005</v>
      </c>
      <c r="N516" s="5">
        <v>10.22924519</v>
      </c>
      <c r="O516" s="5">
        <v>24.684701919999998</v>
      </c>
      <c r="P516" s="5">
        <v>52.800075530000001</v>
      </c>
      <c r="Q516" s="5">
        <v>29.238007549999999</v>
      </c>
      <c r="R516" s="5"/>
      <c r="S516" s="5"/>
      <c r="T516" s="5"/>
      <c r="U516" s="5"/>
      <c r="V516" s="5"/>
      <c r="W516" s="5"/>
      <c r="X516" s="5"/>
      <c r="Y516" s="5"/>
      <c r="Z516" s="5">
        <v>27.50511551</v>
      </c>
      <c r="AA516" s="5">
        <v>21.389980319999999</v>
      </c>
      <c r="AB516" s="5">
        <v>23.055950159999998</v>
      </c>
      <c r="AC516" s="5">
        <v>23.983682000000002</v>
      </c>
      <c r="AD516" s="5">
        <v>55.505500789999999</v>
      </c>
      <c r="AE516" s="5">
        <v>12.43202305</v>
      </c>
      <c r="AF516" s="5"/>
      <c r="AG516" s="5">
        <v>33.968761919999999</v>
      </c>
      <c r="AH516" s="5">
        <v>27.92547798</v>
      </c>
      <c r="AI516" s="5"/>
      <c r="AJ516" s="5">
        <v>15.634646419999999</v>
      </c>
      <c r="AK516" s="5">
        <v>21.7800622</v>
      </c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</row>
    <row r="517" spans="1:53" x14ac:dyDescent="0.2">
      <c r="A517" s="1">
        <v>514</v>
      </c>
      <c r="B517" s="1" t="s">
        <v>13119</v>
      </c>
      <c r="C517" s="6" t="s">
        <v>28189</v>
      </c>
      <c r="D517" s="6" t="s">
        <v>13121</v>
      </c>
      <c r="E517" s="1" t="s">
        <v>13122</v>
      </c>
      <c r="F517" s="5"/>
      <c r="G517" s="5"/>
      <c r="H517" s="5"/>
      <c r="I517" s="5"/>
      <c r="J517" s="5"/>
      <c r="K517" s="5">
        <v>17.657838819999998</v>
      </c>
      <c r="L517" s="5"/>
      <c r="M517" s="5">
        <v>17.657838819999998</v>
      </c>
      <c r="N517" s="5">
        <v>16.196239469999998</v>
      </c>
      <c r="O517" s="5">
        <v>18.98332405</v>
      </c>
      <c r="P517" s="5">
        <v>16.559082029999999</v>
      </c>
      <c r="Q517" s="5">
        <v>17.24621518</v>
      </c>
      <c r="R517" s="5"/>
      <c r="S517" s="5"/>
      <c r="T517" s="5"/>
      <c r="U517" s="5"/>
      <c r="V517" s="5">
        <v>29.418369290000001</v>
      </c>
      <c r="W517" s="5"/>
      <c r="X517" s="5"/>
      <c r="Y517" s="5">
        <v>29.418369290000001</v>
      </c>
      <c r="Z517" s="5"/>
      <c r="AA517" s="5">
        <v>18.500455859999999</v>
      </c>
      <c r="AB517" s="5"/>
      <c r="AC517" s="5">
        <v>18.500455859999999</v>
      </c>
      <c r="AD517" s="5">
        <v>58.217800140000001</v>
      </c>
      <c r="AE517" s="5">
        <v>81.952552800000007</v>
      </c>
      <c r="AF517" s="5">
        <v>75.728813169999995</v>
      </c>
      <c r="AG517" s="5">
        <v>71.966388699999996</v>
      </c>
      <c r="AH517" s="5"/>
      <c r="AI517" s="5">
        <v>19.532920839999999</v>
      </c>
      <c r="AJ517" s="5"/>
      <c r="AK517" s="5">
        <v>19.532920839999999</v>
      </c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>
        <v>28.93906784</v>
      </c>
      <c r="AY517" s="5">
        <v>34.024177549999997</v>
      </c>
      <c r="AZ517" s="5"/>
      <c r="BA517" s="5">
        <v>31.481622699999999</v>
      </c>
    </row>
    <row r="518" spans="1:53" x14ac:dyDescent="0.2">
      <c r="A518" s="1">
        <v>515</v>
      </c>
      <c r="B518" s="1" t="s">
        <v>13139</v>
      </c>
      <c r="C518" s="6" t="s">
        <v>28190</v>
      </c>
      <c r="D518" s="6" t="s">
        <v>13141</v>
      </c>
      <c r="E518" s="1" t="s">
        <v>13142</v>
      </c>
      <c r="F518" s="5">
        <v>14.55566788</v>
      </c>
      <c r="G518" s="5">
        <v>79.13825989</v>
      </c>
      <c r="H518" s="5"/>
      <c r="I518" s="5">
        <v>46.846963879999997</v>
      </c>
      <c r="J518" s="5">
        <v>66.488815310000007</v>
      </c>
      <c r="K518" s="5">
        <v>41.086620330000002</v>
      </c>
      <c r="L518" s="5">
        <v>42.75484848</v>
      </c>
      <c r="M518" s="5">
        <v>50.110094709999998</v>
      </c>
      <c r="N518" s="5">
        <v>50.806655880000001</v>
      </c>
      <c r="O518" s="5">
        <v>70.878669740000007</v>
      </c>
      <c r="P518" s="5">
        <v>44.588108060000003</v>
      </c>
      <c r="Q518" s="5">
        <v>55.424477899999999</v>
      </c>
      <c r="R518" s="5"/>
      <c r="S518" s="5">
        <v>77.969558719999995</v>
      </c>
      <c r="T518" s="5">
        <v>31.493377689999999</v>
      </c>
      <c r="U518" s="5">
        <v>54.731468200000002</v>
      </c>
      <c r="V518" s="5">
        <v>30.093561170000001</v>
      </c>
      <c r="W518" s="5">
        <v>32.477245330000002</v>
      </c>
      <c r="X518" s="5">
        <v>55.858291629999997</v>
      </c>
      <c r="Y518" s="5">
        <v>39.476366040000002</v>
      </c>
      <c r="Z518" s="5">
        <v>44.42563629</v>
      </c>
      <c r="AA518" s="5">
        <v>36.604839320000004</v>
      </c>
      <c r="AB518" s="5">
        <v>45.268268589999998</v>
      </c>
      <c r="AC518" s="5">
        <v>42.099581399999998</v>
      </c>
      <c r="AD518" s="5">
        <v>93.411621089999997</v>
      </c>
      <c r="AE518" s="5">
        <v>112.3300629</v>
      </c>
      <c r="AF518" s="5">
        <v>115.76235200000001</v>
      </c>
      <c r="AG518" s="5">
        <v>107.168012</v>
      </c>
      <c r="AH518" s="5">
        <v>50.149375919999997</v>
      </c>
      <c r="AI518" s="5">
        <v>12.91984749</v>
      </c>
      <c r="AJ518" s="5">
        <v>45.014400479999999</v>
      </c>
      <c r="AK518" s="5">
        <v>36.027874629999999</v>
      </c>
      <c r="AL518" s="5">
        <v>51.010665889999999</v>
      </c>
      <c r="AM518" s="5">
        <v>77.55560303</v>
      </c>
      <c r="AN518" s="5">
        <v>25.188436509999999</v>
      </c>
      <c r="AO518" s="5">
        <v>51.251568480000003</v>
      </c>
      <c r="AP518" s="5">
        <v>67.777114870000005</v>
      </c>
      <c r="AQ518" s="5">
        <v>51.797847750000003</v>
      </c>
      <c r="AR518" s="5">
        <v>86.011711120000001</v>
      </c>
      <c r="AS518" s="5">
        <v>68.528891250000001</v>
      </c>
      <c r="AT518" s="5">
        <v>112.55718229999999</v>
      </c>
      <c r="AU518" s="5">
        <v>108.1013947</v>
      </c>
      <c r="AV518" s="5">
        <v>121.7793427</v>
      </c>
      <c r="AW518" s="5">
        <v>114.1459732</v>
      </c>
      <c r="AX518" s="5">
        <v>34.086723329999998</v>
      </c>
      <c r="AY518" s="5">
        <v>36.442840580000002</v>
      </c>
      <c r="AZ518" s="5">
        <v>32.391365049999997</v>
      </c>
      <c r="BA518" s="5">
        <v>34.306976319999997</v>
      </c>
    </row>
    <row r="519" spans="1:53" x14ac:dyDescent="0.2">
      <c r="A519" s="1">
        <v>516</v>
      </c>
      <c r="B519" s="1" t="s">
        <v>13195</v>
      </c>
      <c r="C519" s="6" t="s">
        <v>28191</v>
      </c>
      <c r="D519" s="6" t="s">
        <v>13197</v>
      </c>
      <c r="E519" s="1" t="s">
        <v>13198</v>
      </c>
      <c r="F519" s="5"/>
      <c r="G519" s="5"/>
      <c r="H519" s="5"/>
      <c r="I519" s="5"/>
      <c r="J519" s="5">
        <v>228.4614105</v>
      </c>
      <c r="K519" s="5">
        <v>32.741291050000001</v>
      </c>
      <c r="L519" s="5">
        <v>65.164527890000002</v>
      </c>
      <c r="M519" s="5">
        <v>108.78907649999999</v>
      </c>
      <c r="N519" s="5">
        <v>88.334320070000004</v>
      </c>
      <c r="O519" s="5">
        <v>65.478393550000007</v>
      </c>
      <c r="P519" s="5">
        <v>101.8085861</v>
      </c>
      <c r="Q519" s="5">
        <v>85.207099909999997</v>
      </c>
      <c r="R519" s="5">
        <v>751.05364989999998</v>
      </c>
      <c r="S519" s="5">
        <v>53.093475339999998</v>
      </c>
      <c r="T519" s="5">
        <v>40.09376907</v>
      </c>
      <c r="U519" s="5">
        <v>281.41363139999999</v>
      </c>
      <c r="V519" s="5"/>
      <c r="W519" s="5"/>
      <c r="X519" s="5"/>
      <c r="Y519" s="5"/>
      <c r="Z519" s="5">
        <v>221.07189940000001</v>
      </c>
      <c r="AA519" s="5">
        <v>257.2277527</v>
      </c>
      <c r="AB519" s="5">
        <v>233.214035</v>
      </c>
      <c r="AC519" s="5">
        <v>237.17122900000001</v>
      </c>
      <c r="AD519" s="5">
        <v>22.855607989999999</v>
      </c>
      <c r="AE519" s="5">
        <v>18.814701079999999</v>
      </c>
      <c r="AF519" s="5">
        <v>61.13985443</v>
      </c>
      <c r="AG519" s="5">
        <v>34.270054500000001</v>
      </c>
      <c r="AH519" s="5">
        <v>53.4881897</v>
      </c>
      <c r="AI519" s="5">
        <v>26.00262833</v>
      </c>
      <c r="AJ519" s="5">
        <v>23.588718409999998</v>
      </c>
      <c r="AK519" s="5">
        <v>34.359845479999997</v>
      </c>
      <c r="AL519" s="5"/>
      <c r="AM519" s="5"/>
      <c r="AN519" s="5"/>
      <c r="AO519" s="5"/>
      <c r="AP519" s="5"/>
      <c r="AQ519" s="5">
        <v>12.00378132</v>
      </c>
      <c r="AR519" s="5">
        <v>21.095493319999999</v>
      </c>
      <c r="AS519" s="5">
        <v>16.549637319999999</v>
      </c>
      <c r="AT519" s="5"/>
      <c r="AU519" s="5">
        <v>50.32332993</v>
      </c>
      <c r="AV519" s="5">
        <v>26.328485489999998</v>
      </c>
      <c r="AW519" s="5">
        <v>38.325907710000003</v>
      </c>
      <c r="AX519" s="5">
        <v>101.55183409999999</v>
      </c>
      <c r="AY519" s="5">
        <v>109.9235687</v>
      </c>
      <c r="AZ519" s="5">
        <v>64.020843510000006</v>
      </c>
      <c r="BA519" s="5">
        <v>91.832082110000002</v>
      </c>
    </row>
    <row r="520" spans="1:53" x14ac:dyDescent="0.2">
      <c r="A520" s="1">
        <v>517</v>
      </c>
      <c r="B520" s="1" t="s">
        <v>13223</v>
      </c>
      <c r="C520" s="6" t="s">
        <v>28192</v>
      </c>
      <c r="D520" s="6" t="s">
        <v>13225</v>
      </c>
      <c r="E520" s="1" t="s">
        <v>13226</v>
      </c>
      <c r="F520" s="5"/>
      <c r="G520" s="5"/>
      <c r="H520" s="5"/>
      <c r="I520" s="5"/>
      <c r="J520" s="5">
        <v>27.257530209999999</v>
      </c>
      <c r="K520" s="5">
        <v>24.384740829999998</v>
      </c>
      <c r="L520" s="5">
        <v>19.310260769999999</v>
      </c>
      <c r="M520" s="5">
        <v>23.650843940000001</v>
      </c>
      <c r="N520" s="5">
        <v>10.61147308</v>
      </c>
      <c r="O520" s="5">
        <v>9.4831485749999995</v>
      </c>
      <c r="P520" s="5">
        <v>74.072616580000002</v>
      </c>
      <c r="Q520" s="5">
        <v>31.389079410000001</v>
      </c>
      <c r="R520" s="5">
        <v>36.249069210000002</v>
      </c>
      <c r="S520" s="5">
        <v>37.344345089999997</v>
      </c>
      <c r="T520" s="5">
        <v>39.338817599999999</v>
      </c>
      <c r="U520" s="5">
        <v>37.644077299999999</v>
      </c>
      <c r="V520" s="5"/>
      <c r="W520" s="5"/>
      <c r="X520" s="5"/>
      <c r="Y520" s="5"/>
      <c r="Z520" s="5">
        <v>32.459281920000002</v>
      </c>
      <c r="AA520" s="5">
        <v>35.95626068</v>
      </c>
      <c r="AB520" s="5">
        <v>41.535358430000002</v>
      </c>
      <c r="AC520" s="5">
        <v>36.650300340000001</v>
      </c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>
        <v>11.834035869999999</v>
      </c>
      <c r="AY520" s="5">
        <v>39.977424620000001</v>
      </c>
      <c r="AZ520" s="5"/>
      <c r="BA520" s="5">
        <v>25.905730250000001</v>
      </c>
    </row>
    <row r="521" spans="1:53" x14ac:dyDescent="0.2">
      <c r="A521" s="1">
        <v>518</v>
      </c>
      <c r="B521" s="1" t="s">
        <v>13271</v>
      </c>
      <c r="C521" s="6" t="s">
        <v>28193</v>
      </c>
      <c r="D521" s="6" t="s">
        <v>13273</v>
      </c>
      <c r="E521" s="1" t="s">
        <v>13274</v>
      </c>
      <c r="F521" s="5"/>
      <c r="G521" s="5"/>
      <c r="H521" s="5"/>
      <c r="I521" s="5"/>
      <c r="J521" s="5">
        <v>163.88346859999999</v>
      </c>
      <c r="K521" s="5">
        <v>38.562686919999997</v>
      </c>
      <c r="L521" s="5">
        <v>368.53942869999997</v>
      </c>
      <c r="M521" s="5">
        <v>190.3285281</v>
      </c>
      <c r="N521" s="5"/>
      <c r="O521" s="5"/>
      <c r="P521" s="5">
        <v>19.071943279999999</v>
      </c>
      <c r="Q521" s="5">
        <v>19.071943279999999</v>
      </c>
      <c r="R521" s="5">
        <v>188.48632810000001</v>
      </c>
      <c r="S521" s="5">
        <v>257.40682980000003</v>
      </c>
      <c r="T521" s="5">
        <v>222.1785126</v>
      </c>
      <c r="U521" s="5">
        <v>222.6905568</v>
      </c>
      <c r="V521" s="5"/>
      <c r="W521" s="5"/>
      <c r="X521" s="5"/>
      <c r="Y521" s="5"/>
      <c r="Z521" s="5">
        <v>34.314449310000001</v>
      </c>
      <c r="AA521" s="5">
        <v>30.825426100000001</v>
      </c>
      <c r="AB521" s="5">
        <v>33.317462919999997</v>
      </c>
      <c r="AC521" s="5">
        <v>32.819112779999998</v>
      </c>
      <c r="AD521" s="5"/>
      <c r="AE521" s="5"/>
      <c r="AF521" s="5"/>
      <c r="AG521" s="5"/>
      <c r="AH521" s="5">
        <v>220.17628479999999</v>
      </c>
      <c r="AI521" s="5">
        <v>167.0818787</v>
      </c>
      <c r="AJ521" s="5">
        <v>202.36256409999999</v>
      </c>
      <c r="AK521" s="5">
        <v>196.54024250000001</v>
      </c>
      <c r="AL521" s="5"/>
      <c r="AM521" s="5"/>
      <c r="AN521" s="5"/>
      <c r="AO521" s="5"/>
      <c r="AP521" s="5"/>
      <c r="AQ521" s="5"/>
      <c r="AR521" s="5">
        <v>34.555572509999998</v>
      </c>
      <c r="AS521" s="5">
        <v>34.555572509999998</v>
      </c>
      <c r="AT521" s="5"/>
      <c r="AU521" s="5"/>
      <c r="AV521" s="5"/>
      <c r="AW521" s="5"/>
      <c r="AX521" s="5">
        <v>219.29925539999999</v>
      </c>
      <c r="AY521" s="5">
        <v>181.02677919999999</v>
      </c>
      <c r="AZ521" s="5"/>
      <c r="BA521" s="5">
        <v>200.16301730000001</v>
      </c>
    </row>
    <row r="522" spans="1:53" x14ac:dyDescent="0.2">
      <c r="A522" s="1">
        <v>519</v>
      </c>
      <c r="B522" s="1" t="s">
        <v>13347</v>
      </c>
      <c r="C522" s="6" t="s">
        <v>28194</v>
      </c>
      <c r="D522" s="6" t="s">
        <v>13349</v>
      </c>
      <c r="E522" s="1" t="s">
        <v>13350</v>
      </c>
      <c r="F522" s="5">
        <v>57.673721309999998</v>
      </c>
      <c r="G522" s="5">
        <v>72.816337590000003</v>
      </c>
      <c r="H522" s="5"/>
      <c r="I522" s="5">
        <v>65.245029450000004</v>
      </c>
      <c r="J522" s="5">
        <v>82.870780940000003</v>
      </c>
      <c r="K522" s="5">
        <v>43.696136469999999</v>
      </c>
      <c r="L522" s="5"/>
      <c r="M522" s="5">
        <v>63.283458709999998</v>
      </c>
      <c r="N522" s="5">
        <v>120.92256930000001</v>
      </c>
      <c r="O522" s="5">
        <v>119.8698959</v>
      </c>
      <c r="P522" s="5">
        <v>129.72723389999999</v>
      </c>
      <c r="Q522" s="5">
        <v>123.5065664</v>
      </c>
      <c r="R522" s="5"/>
      <c r="S522" s="5"/>
      <c r="T522" s="5"/>
      <c r="U522" s="5"/>
      <c r="V522" s="5">
        <v>165.2924347</v>
      </c>
      <c r="W522" s="5">
        <v>123.2059479</v>
      </c>
      <c r="X522" s="5">
        <v>193.09078980000001</v>
      </c>
      <c r="Y522" s="5">
        <v>160.52972410000001</v>
      </c>
      <c r="Z522" s="5">
        <v>57.268985749999999</v>
      </c>
      <c r="AA522" s="5">
        <v>58.923954010000003</v>
      </c>
      <c r="AB522" s="5"/>
      <c r="AC522" s="5">
        <v>58.096469880000001</v>
      </c>
      <c r="AD522" s="5">
        <v>97.20341492</v>
      </c>
      <c r="AE522" s="5">
        <v>71.349914549999994</v>
      </c>
      <c r="AF522" s="5">
        <v>53.489017490000002</v>
      </c>
      <c r="AG522" s="5">
        <v>74.014115649999994</v>
      </c>
      <c r="AH522" s="5"/>
      <c r="AI522" s="5">
        <v>59.485660549999999</v>
      </c>
      <c r="AJ522" s="5">
        <v>45.661907200000002</v>
      </c>
      <c r="AK522" s="5">
        <v>52.57378387</v>
      </c>
      <c r="AL522" s="5">
        <v>139.45535280000001</v>
      </c>
      <c r="AM522" s="5"/>
      <c r="AN522" s="5">
        <v>115.89792629999999</v>
      </c>
      <c r="AO522" s="5">
        <v>127.6766396</v>
      </c>
      <c r="AP522" s="5">
        <v>193.56149289999999</v>
      </c>
      <c r="AQ522" s="5">
        <v>243.4044189</v>
      </c>
      <c r="AR522" s="5">
        <v>211.7049561</v>
      </c>
      <c r="AS522" s="5">
        <v>216.2236226</v>
      </c>
      <c r="AT522" s="5">
        <v>517.33862299999998</v>
      </c>
      <c r="AU522" s="5"/>
      <c r="AV522" s="5">
        <v>336.05502319999999</v>
      </c>
      <c r="AW522" s="5">
        <v>426.69682310000002</v>
      </c>
      <c r="AX522" s="5"/>
      <c r="AY522" s="5"/>
      <c r="AZ522" s="5"/>
      <c r="BA522" s="5"/>
    </row>
    <row r="523" spans="1:53" x14ac:dyDescent="0.2">
      <c r="A523" s="1">
        <v>520</v>
      </c>
      <c r="B523" s="1" t="s">
        <v>13403</v>
      </c>
      <c r="C523" s="6" t="s">
        <v>28195</v>
      </c>
      <c r="D523" s="6" t="s">
        <v>13405</v>
      </c>
      <c r="E523" s="1" t="s">
        <v>13406</v>
      </c>
      <c r="F523" s="5"/>
      <c r="G523" s="5"/>
      <c r="H523" s="5"/>
      <c r="I523" s="5"/>
      <c r="J523" s="5"/>
      <c r="K523" s="5"/>
      <c r="L523" s="5"/>
      <c r="M523" s="5"/>
      <c r="N523" s="5"/>
      <c r="O523" s="5">
        <v>41.716041560000001</v>
      </c>
      <c r="P523" s="5">
        <v>35.341602330000001</v>
      </c>
      <c r="Q523" s="5">
        <v>38.528821950000001</v>
      </c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>
        <v>27.750446320000002</v>
      </c>
      <c r="AG523" s="5">
        <v>27.750446320000002</v>
      </c>
      <c r="AH523" s="5">
        <v>47.636451719999997</v>
      </c>
      <c r="AI523" s="5"/>
      <c r="AJ523" s="5"/>
      <c r="AK523" s="5">
        <v>47.636451719999997</v>
      </c>
      <c r="AL523" s="5">
        <v>81.665214539999994</v>
      </c>
      <c r="AM523" s="5"/>
      <c r="AN523" s="5"/>
      <c r="AO523" s="5">
        <v>81.665214539999994</v>
      </c>
      <c r="AP523" s="5">
        <v>91.566780089999995</v>
      </c>
      <c r="AQ523" s="5">
        <v>88.209838869999999</v>
      </c>
      <c r="AR523" s="5">
        <v>87.54016876</v>
      </c>
      <c r="AS523" s="5">
        <v>89.105595910000005</v>
      </c>
      <c r="AT523" s="5"/>
      <c r="AU523" s="5"/>
      <c r="AV523" s="5"/>
      <c r="AW523" s="5"/>
      <c r="AX523" s="5"/>
      <c r="AY523" s="5"/>
      <c r="AZ523" s="5"/>
      <c r="BA523" s="5"/>
    </row>
    <row r="524" spans="1:53" x14ac:dyDescent="0.2">
      <c r="A524" s="1">
        <v>521</v>
      </c>
      <c r="B524" s="1" t="s">
        <v>13467</v>
      </c>
      <c r="C524" s="6" t="s">
        <v>28196</v>
      </c>
      <c r="D524" s="6" t="s">
        <v>13469</v>
      </c>
      <c r="E524" s="1" t="s">
        <v>13470</v>
      </c>
      <c r="F524" s="5"/>
      <c r="G524" s="5"/>
      <c r="H524" s="5"/>
      <c r="I524" s="5"/>
      <c r="J524" s="5">
        <v>1.5064169169999999</v>
      </c>
      <c r="K524" s="5"/>
      <c r="L524" s="5"/>
      <c r="M524" s="5">
        <v>1.5064169169999999</v>
      </c>
      <c r="N524" s="5"/>
      <c r="O524" s="5"/>
      <c r="P524" s="5"/>
      <c r="Q524" s="5"/>
      <c r="R524" s="5"/>
      <c r="S524" s="5"/>
      <c r="T524" s="5">
        <v>1.7481758590000001</v>
      </c>
      <c r="U524" s="5">
        <v>1.7481758590000001</v>
      </c>
      <c r="V524" s="5"/>
      <c r="W524" s="5"/>
      <c r="X524" s="5"/>
      <c r="Y524" s="5"/>
      <c r="Z524" s="5">
        <v>3.8811509609999999</v>
      </c>
      <c r="AA524" s="5">
        <v>3.5848245620000001</v>
      </c>
      <c r="AB524" s="5">
        <v>2.9312961099999999</v>
      </c>
      <c r="AC524" s="5">
        <v>3.4657572110000001</v>
      </c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</row>
    <row r="525" spans="1:53" x14ac:dyDescent="0.2">
      <c r="A525" s="1">
        <v>522</v>
      </c>
      <c r="B525" s="1" t="s">
        <v>13495</v>
      </c>
      <c r="C525" s="6" t="s">
        <v>28197</v>
      </c>
      <c r="D525" s="6" t="s">
        <v>13497</v>
      </c>
      <c r="E525" s="1" t="s">
        <v>13498</v>
      </c>
      <c r="F525" s="5"/>
      <c r="G525" s="5"/>
      <c r="H525" s="5"/>
      <c r="I525" s="5"/>
      <c r="J525" s="5">
        <v>21.03555107</v>
      </c>
      <c r="K525" s="5">
        <v>14.34359074</v>
      </c>
      <c r="L525" s="5">
        <v>14.99632454</v>
      </c>
      <c r="M525" s="5">
        <v>16.791822119999999</v>
      </c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</row>
    <row r="526" spans="1:53" x14ac:dyDescent="0.2">
      <c r="A526" s="1">
        <v>523</v>
      </c>
      <c r="B526" s="1" t="s">
        <v>13523</v>
      </c>
      <c r="C526" s="6" t="s">
        <v>28198</v>
      </c>
      <c r="D526" s="6" t="s">
        <v>13525</v>
      </c>
      <c r="E526" s="1" t="s">
        <v>13526</v>
      </c>
      <c r="F526" s="5"/>
      <c r="G526" s="5"/>
      <c r="H526" s="5"/>
      <c r="I526" s="5"/>
      <c r="J526" s="5"/>
      <c r="K526" s="5"/>
      <c r="L526" s="5"/>
      <c r="M526" s="5"/>
      <c r="N526" s="5">
        <v>7.8926219939999998</v>
      </c>
      <c r="O526" s="5">
        <v>17.843425750000002</v>
      </c>
      <c r="P526" s="5">
        <v>9.1660623549999993</v>
      </c>
      <c r="Q526" s="5">
        <v>11.634036699999999</v>
      </c>
      <c r="R526" s="5"/>
      <c r="S526" s="5"/>
      <c r="T526" s="5"/>
      <c r="U526" s="5"/>
      <c r="V526" s="5">
        <v>19.723756789999999</v>
      </c>
      <c r="W526" s="5">
        <v>20.016157150000002</v>
      </c>
      <c r="X526" s="5">
        <v>25.18707466</v>
      </c>
      <c r="Y526" s="5">
        <v>21.642329530000001</v>
      </c>
      <c r="Z526" s="5"/>
      <c r="AA526" s="5"/>
      <c r="AB526" s="5"/>
      <c r="AC526" s="5"/>
      <c r="AD526" s="5">
        <v>17.603389740000001</v>
      </c>
      <c r="AE526" s="5">
        <v>31.250980380000001</v>
      </c>
      <c r="AF526" s="5">
        <v>45.446949009999997</v>
      </c>
      <c r="AG526" s="5">
        <v>31.433773039999998</v>
      </c>
      <c r="AH526" s="5"/>
      <c r="AI526" s="5">
        <v>8.4988145829999997</v>
      </c>
      <c r="AJ526" s="5">
        <v>13.25987816</v>
      </c>
      <c r="AK526" s="5">
        <v>10.87934637</v>
      </c>
      <c r="AL526" s="5">
        <v>22.086565019999998</v>
      </c>
      <c r="AM526" s="5"/>
      <c r="AN526" s="5"/>
      <c r="AO526" s="5">
        <v>22.086565019999998</v>
      </c>
      <c r="AP526" s="5"/>
      <c r="AQ526" s="5"/>
      <c r="AR526" s="5"/>
      <c r="AS526" s="5"/>
      <c r="AT526" s="5"/>
      <c r="AU526" s="5"/>
      <c r="AV526" s="5"/>
      <c r="AW526" s="5"/>
      <c r="AX526" s="5"/>
      <c r="AY526" s="5">
        <v>7.2294964789999998</v>
      </c>
      <c r="AZ526" s="5"/>
      <c r="BA526" s="5">
        <v>7.2294964789999998</v>
      </c>
    </row>
    <row r="527" spans="1:53" x14ac:dyDescent="0.2">
      <c r="A527" s="1">
        <v>524</v>
      </c>
      <c r="B527" s="1" t="s">
        <v>27634</v>
      </c>
      <c r="C527" s="6" t="s">
        <v>28199</v>
      </c>
      <c r="D527" s="6" t="s">
        <v>28417</v>
      </c>
      <c r="E527" s="1" t="s">
        <v>28571</v>
      </c>
      <c r="F527" s="5">
        <v>117.18585210000001</v>
      </c>
      <c r="G527" s="5">
        <v>90.648094180000001</v>
      </c>
      <c r="H527" s="5">
        <v>81.344528199999999</v>
      </c>
      <c r="I527" s="5">
        <v>96.392824809999993</v>
      </c>
      <c r="J527" s="5">
        <v>86.398468019999996</v>
      </c>
      <c r="K527" s="5">
        <v>71.293601989999999</v>
      </c>
      <c r="L527" s="5">
        <v>76.371810909999994</v>
      </c>
      <c r="M527" s="5">
        <v>78.021293639999996</v>
      </c>
      <c r="N527" s="5">
        <v>97.095230099999995</v>
      </c>
      <c r="O527" s="5">
        <v>131.05085750000001</v>
      </c>
      <c r="P527" s="5"/>
      <c r="Q527" s="5">
        <v>114.07304379999999</v>
      </c>
      <c r="R527" s="5"/>
      <c r="S527" s="5"/>
      <c r="T527" s="5"/>
      <c r="U527" s="5"/>
      <c r="V527" s="5">
        <v>153.4742584</v>
      </c>
      <c r="W527" s="5">
        <v>161.3117981</v>
      </c>
      <c r="X527" s="5">
        <v>110.9955673</v>
      </c>
      <c r="Y527" s="5">
        <v>141.92720790000001</v>
      </c>
      <c r="Z527" s="5">
        <v>69.273620609999995</v>
      </c>
      <c r="AA527" s="5">
        <v>87.71561432</v>
      </c>
      <c r="AB527" s="5">
        <v>74.100654599999999</v>
      </c>
      <c r="AC527" s="5">
        <v>77.029963179999996</v>
      </c>
      <c r="AD527" s="5">
        <v>345.96533199999999</v>
      </c>
      <c r="AE527" s="5"/>
      <c r="AF527" s="5">
        <v>281.47976679999999</v>
      </c>
      <c r="AG527" s="5">
        <v>313.72254939999999</v>
      </c>
      <c r="AH527" s="5">
        <v>87.54856873</v>
      </c>
      <c r="AI527" s="5">
        <v>106.3911896</v>
      </c>
      <c r="AJ527" s="5">
        <v>55.426517490000002</v>
      </c>
      <c r="AK527" s="5">
        <v>83.122091929999996</v>
      </c>
      <c r="AL527" s="5">
        <v>95.483093260000004</v>
      </c>
      <c r="AM527" s="5"/>
      <c r="AN527" s="5"/>
      <c r="AO527" s="5">
        <v>95.483093260000004</v>
      </c>
      <c r="AP527" s="5"/>
      <c r="AQ527" s="5"/>
      <c r="AR527" s="5"/>
      <c r="AS527" s="5"/>
      <c r="AT527" s="5"/>
      <c r="AU527" s="5"/>
      <c r="AV527" s="5"/>
      <c r="AW527" s="5"/>
      <c r="AX527" s="5">
        <v>31.896875380000001</v>
      </c>
      <c r="AY527" s="5">
        <v>19.829845429999999</v>
      </c>
      <c r="AZ527" s="5"/>
      <c r="BA527" s="5">
        <v>25.863360400000001</v>
      </c>
    </row>
    <row r="528" spans="1:53" x14ac:dyDescent="0.2">
      <c r="A528" s="1">
        <v>525</v>
      </c>
      <c r="B528" s="1" t="s">
        <v>13707</v>
      </c>
      <c r="C528" s="6" t="s">
        <v>28200</v>
      </c>
      <c r="D528" s="6" t="s">
        <v>13709</v>
      </c>
      <c r="E528" s="1" t="s">
        <v>13710</v>
      </c>
      <c r="F528" s="5"/>
      <c r="G528" s="5"/>
      <c r="H528" s="5"/>
      <c r="I528" s="5"/>
      <c r="J528" s="5">
        <v>35.485778809999999</v>
      </c>
      <c r="K528" s="5">
        <v>32.885040279999998</v>
      </c>
      <c r="L528" s="5">
        <v>33.859367370000001</v>
      </c>
      <c r="M528" s="5">
        <v>34.07672882</v>
      </c>
      <c r="N528" s="5">
        <v>285.02963260000001</v>
      </c>
      <c r="O528" s="5">
        <v>278.76019289999999</v>
      </c>
      <c r="P528" s="5">
        <v>254.6727295</v>
      </c>
      <c r="Q528" s="5">
        <v>272.82085160000003</v>
      </c>
      <c r="R528" s="5">
        <v>16.75630379</v>
      </c>
      <c r="S528" s="5">
        <v>17.539762499999998</v>
      </c>
      <c r="T528" s="5">
        <v>17.97506714</v>
      </c>
      <c r="U528" s="5">
        <v>17.423711140000002</v>
      </c>
      <c r="V528" s="5">
        <v>79.688858030000006</v>
      </c>
      <c r="W528" s="5">
        <v>75.157951350000005</v>
      </c>
      <c r="X528" s="5">
        <v>136.2939911</v>
      </c>
      <c r="Y528" s="5">
        <v>97.046933490000001</v>
      </c>
      <c r="Z528" s="5">
        <v>15.300608629999999</v>
      </c>
      <c r="AA528" s="5">
        <v>16.31404114</v>
      </c>
      <c r="AB528" s="5">
        <v>12.148608210000001</v>
      </c>
      <c r="AC528" s="5">
        <v>14.58775266</v>
      </c>
      <c r="AD528" s="5">
        <v>91.168464659999998</v>
      </c>
      <c r="AE528" s="5">
        <v>109.216835</v>
      </c>
      <c r="AF528" s="5">
        <v>78.960876459999994</v>
      </c>
      <c r="AG528" s="5">
        <v>93.115392049999997</v>
      </c>
      <c r="AH528" s="5">
        <v>44.154277800000003</v>
      </c>
      <c r="AI528" s="5">
        <v>52.634464260000001</v>
      </c>
      <c r="AJ528" s="5">
        <v>35.037891389999999</v>
      </c>
      <c r="AK528" s="5">
        <v>43.942211149999999</v>
      </c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>
        <v>13.962267880000001</v>
      </c>
      <c r="AZ528" s="5"/>
      <c r="BA528" s="5">
        <v>13.962267880000001</v>
      </c>
    </row>
    <row r="529" spans="1:53" x14ac:dyDescent="0.2">
      <c r="A529" s="1">
        <v>526</v>
      </c>
      <c r="B529" s="1" t="s">
        <v>13731</v>
      </c>
      <c r="C529" s="6" t="s">
        <v>28201</v>
      </c>
      <c r="D529" s="6" t="s">
        <v>13733</v>
      </c>
      <c r="E529" s="1" t="s">
        <v>13734</v>
      </c>
      <c r="F529" s="5">
        <v>657.25933840000005</v>
      </c>
      <c r="G529" s="5">
        <v>492.64346310000002</v>
      </c>
      <c r="H529" s="5">
        <v>431.60137939999998</v>
      </c>
      <c r="I529" s="5">
        <v>527.16806029999998</v>
      </c>
      <c r="J529" s="5">
        <v>1013.11438</v>
      </c>
      <c r="K529" s="5">
        <v>1152.901245</v>
      </c>
      <c r="L529" s="5">
        <v>1535.7438959999999</v>
      </c>
      <c r="M529" s="5">
        <v>1233.91984</v>
      </c>
      <c r="N529" s="5">
        <v>1204.0437010000001</v>
      </c>
      <c r="O529" s="5">
        <v>1139.6176760000001</v>
      </c>
      <c r="P529" s="5">
        <v>1088.661499</v>
      </c>
      <c r="Q529" s="5">
        <v>1144.1076250000001</v>
      </c>
      <c r="R529" s="5">
        <v>40.305637359999999</v>
      </c>
      <c r="S529" s="5">
        <v>31.290111540000002</v>
      </c>
      <c r="T529" s="5">
        <v>41.665351870000002</v>
      </c>
      <c r="U529" s="5">
        <v>37.753700260000002</v>
      </c>
      <c r="V529" s="5">
        <v>795.76812740000003</v>
      </c>
      <c r="W529" s="5">
        <v>688.95086670000001</v>
      </c>
      <c r="X529" s="5">
        <v>826.0349731</v>
      </c>
      <c r="Y529" s="5">
        <v>770.25132240000005</v>
      </c>
      <c r="Z529" s="5">
        <v>1411.9022219999999</v>
      </c>
      <c r="AA529" s="5">
        <v>1225.8374020000001</v>
      </c>
      <c r="AB529" s="5">
        <v>1385.540894</v>
      </c>
      <c r="AC529" s="5">
        <v>1341.0935059999999</v>
      </c>
      <c r="AD529" s="5">
        <v>786.8829346</v>
      </c>
      <c r="AE529" s="5">
        <v>711.92077640000002</v>
      </c>
      <c r="AF529" s="5">
        <v>733.05126949999999</v>
      </c>
      <c r="AG529" s="5">
        <v>743.95166019999999</v>
      </c>
      <c r="AH529" s="5">
        <v>459.8006287</v>
      </c>
      <c r="AI529" s="5">
        <v>478.8419189</v>
      </c>
      <c r="AJ529" s="5">
        <v>430.3430176</v>
      </c>
      <c r="AK529" s="5">
        <v>456.32852170000001</v>
      </c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>
        <v>285.07452389999997</v>
      </c>
      <c r="AY529" s="5">
        <v>267.6549377</v>
      </c>
      <c r="AZ529" s="5">
        <v>172.92076109999999</v>
      </c>
      <c r="BA529" s="5">
        <v>241.8834076</v>
      </c>
    </row>
    <row r="530" spans="1:53" x14ac:dyDescent="0.2">
      <c r="A530" s="1">
        <v>527</v>
      </c>
      <c r="B530" s="1" t="s">
        <v>13785</v>
      </c>
      <c r="C530" s="6" t="s">
        <v>28202</v>
      </c>
      <c r="D530" s="6" t="s">
        <v>13787</v>
      </c>
      <c r="E530" s="1" t="s">
        <v>13788</v>
      </c>
      <c r="F530" s="5">
        <v>282.06512450000002</v>
      </c>
      <c r="G530" s="5">
        <v>269.24227910000002</v>
      </c>
      <c r="H530" s="5">
        <v>268.7185364</v>
      </c>
      <c r="I530" s="5">
        <v>273.34197999999998</v>
      </c>
      <c r="J530" s="5">
        <v>222.0224609</v>
      </c>
      <c r="K530" s="5">
        <v>201.4232025</v>
      </c>
      <c r="L530" s="5">
        <v>230.0568695</v>
      </c>
      <c r="M530" s="5">
        <v>217.8341777</v>
      </c>
      <c r="N530" s="5">
        <v>355.81576539999998</v>
      </c>
      <c r="O530" s="5">
        <v>338.44363399999997</v>
      </c>
      <c r="P530" s="5">
        <v>345.75250240000003</v>
      </c>
      <c r="Q530" s="5">
        <v>346.67063400000001</v>
      </c>
      <c r="R530" s="5">
        <v>227.9793549</v>
      </c>
      <c r="S530" s="5">
        <v>186.38130190000001</v>
      </c>
      <c r="T530" s="5">
        <v>243.4394379</v>
      </c>
      <c r="U530" s="5">
        <v>219.26669820000001</v>
      </c>
      <c r="V530" s="5">
        <v>266.78271480000001</v>
      </c>
      <c r="W530" s="5">
        <v>313.08715819999998</v>
      </c>
      <c r="X530" s="5">
        <v>274.9208984</v>
      </c>
      <c r="Y530" s="5">
        <v>284.93025720000003</v>
      </c>
      <c r="Z530" s="5">
        <v>162.42819209999999</v>
      </c>
      <c r="AA530" s="5">
        <v>164.08860780000001</v>
      </c>
      <c r="AB530" s="5">
        <v>153.3406372</v>
      </c>
      <c r="AC530" s="5">
        <v>159.95247900000001</v>
      </c>
      <c r="AD530" s="5">
        <v>326.4940186</v>
      </c>
      <c r="AE530" s="5">
        <v>325.7791138</v>
      </c>
      <c r="AF530" s="5">
        <v>321.10366820000002</v>
      </c>
      <c r="AG530" s="5">
        <v>324.4589335</v>
      </c>
      <c r="AH530" s="5">
        <v>201.6018219</v>
      </c>
      <c r="AI530" s="5">
        <v>206.83674619999999</v>
      </c>
      <c r="AJ530" s="5">
        <v>215.6750031</v>
      </c>
      <c r="AK530" s="5">
        <v>208.0378571</v>
      </c>
      <c r="AL530" s="5">
        <v>231.4210358</v>
      </c>
      <c r="AM530" s="5">
        <v>233.23451230000001</v>
      </c>
      <c r="AN530" s="5">
        <v>227.6675415</v>
      </c>
      <c r="AO530" s="5">
        <v>230.77436320000001</v>
      </c>
      <c r="AP530" s="5">
        <v>321.46313479999998</v>
      </c>
      <c r="AQ530" s="5">
        <v>322.3406372</v>
      </c>
      <c r="AR530" s="5">
        <v>330.09994510000001</v>
      </c>
      <c r="AS530" s="5">
        <v>324.6345723</v>
      </c>
      <c r="AT530" s="5">
        <v>530.13311769999996</v>
      </c>
      <c r="AU530" s="5">
        <v>509.28451539999998</v>
      </c>
      <c r="AV530" s="5">
        <v>454.08792110000002</v>
      </c>
      <c r="AW530" s="5">
        <v>497.83518470000001</v>
      </c>
      <c r="AX530" s="5">
        <v>175.52389529999999</v>
      </c>
      <c r="AY530" s="5">
        <v>195.9680176</v>
      </c>
      <c r="AZ530" s="5">
        <v>221.6146698</v>
      </c>
      <c r="BA530" s="5">
        <v>197.70219420000001</v>
      </c>
    </row>
    <row r="531" spans="1:53" x14ac:dyDescent="0.2">
      <c r="A531" s="1">
        <v>528</v>
      </c>
      <c r="B531" s="1" t="s">
        <v>13877</v>
      </c>
      <c r="C531" s="6" t="s">
        <v>28203</v>
      </c>
      <c r="D531" s="6" t="s">
        <v>13879</v>
      </c>
      <c r="E531" s="1" t="s">
        <v>13880</v>
      </c>
      <c r="F531" s="5">
        <v>83.450653079999995</v>
      </c>
      <c r="G531" s="5">
        <v>96.93498993</v>
      </c>
      <c r="H531" s="5">
        <v>70.199111939999995</v>
      </c>
      <c r="I531" s="5">
        <v>83.528251650000001</v>
      </c>
      <c r="J531" s="5">
        <v>34.262874600000004</v>
      </c>
      <c r="K531" s="5">
        <v>23.019023900000001</v>
      </c>
      <c r="L531" s="5">
        <v>21.449707029999999</v>
      </c>
      <c r="M531" s="5">
        <v>26.243868509999999</v>
      </c>
      <c r="N531" s="5">
        <v>55.509429930000003</v>
      </c>
      <c r="O531" s="5">
        <v>40.627017969999997</v>
      </c>
      <c r="P531" s="5">
        <v>45.53125</v>
      </c>
      <c r="Q531" s="5">
        <v>47.222565969999998</v>
      </c>
      <c r="R531" s="5"/>
      <c r="S531" s="5"/>
      <c r="T531" s="5"/>
      <c r="U531" s="5"/>
      <c r="V531" s="5">
        <v>84.418579100000002</v>
      </c>
      <c r="W531" s="5">
        <v>56.99650192</v>
      </c>
      <c r="X531" s="5">
        <v>58.97718811</v>
      </c>
      <c r="Y531" s="5">
        <v>66.797423039999998</v>
      </c>
      <c r="Z531" s="5">
        <v>70.431426999999999</v>
      </c>
      <c r="AA531" s="5">
        <v>83.718917849999997</v>
      </c>
      <c r="AB531" s="5">
        <v>78.177314760000002</v>
      </c>
      <c r="AC531" s="5">
        <v>77.442553200000006</v>
      </c>
      <c r="AD531" s="5">
        <v>55.296901699999999</v>
      </c>
      <c r="AE531" s="5">
        <v>59.626171110000001</v>
      </c>
      <c r="AF531" s="5">
        <v>63.889808649999999</v>
      </c>
      <c r="AG531" s="5">
        <v>59.604293820000002</v>
      </c>
      <c r="AH531" s="5">
        <v>100.3471527</v>
      </c>
      <c r="AI531" s="5">
        <v>81.562248229999994</v>
      </c>
      <c r="AJ531" s="5">
        <v>62.814388280000003</v>
      </c>
      <c r="AK531" s="5">
        <v>81.574596409999998</v>
      </c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>
        <v>154.7848511</v>
      </c>
      <c r="BA531" s="5">
        <v>154.7848511</v>
      </c>
    </row>
    <row r="532" spans="1:53" x14ac:dyDescent="0.2">
      <c r="A532" s="1">
        <v>529</v>
      </c>
      <c r="B532" s="1" t="s">
        <v>14125</v>
      </c>
      <c r="C532" s="6" t="s">
        <v>28204</v>
      </c>
      <c r="D532" s="6" t="s">
        <v>14127</v>
      </c>
      <c r="E532" s="1" t="s">
        <v>14128</v>
      </c>
      <c r="F532" s="5">
        <v>667.04577640000002</v>
      </c>
      <c r="G532" s="5">
        <v>692.19213869999999</v>
      </c>
      <c r="H532" s="5">
        <v>814.62463379999997</v>
      </c>
      <c r="I532" s="5">
        <v>724.62084960000004</v>
      </c>
      <c r="J532" s="5">
        <v>328.6315002</v>
      </c>
      <c r="K532" s="5">
        <v>466.3820801</v>
      </c>
      <c r="L532" s="5">
        <v>457.11251829999998</v>
      </c>
      <c r="M532" s="5">
        <v>417.37536619999997</v>
      </c>
      <c r="N532" s="5">
        <v>343.28823849999998</v>
      </c>
      <c r="O532" s="5">
        <v>299.4597473</v>
      </c>
      <c r="P532" s="5">
        <v>349.83160400000003</v>
      </c>
      <c r="Q532" s="5">
        <v>330.85986329999997</v>
      </c>
      <c r="R532" s="5">
        <v>765.56005860000005</v>
      </c>
      <c r="S532" s="5">
        <v>766.81762700000002</v>
      </c>
      <c r="T532" s="5">
        <v>871.85784909999995</v>
      </c>
      <c r="U532" s="5">
        <v>801.41184490000001</v>
      </c>
      <c r="V532" s="5">
        <v>529.80780030000005</v>
      </c>
      <c r="W532" s="5">
        <v>655.30792240000005</v>
      </c>
      <c r="X532" s="5">
        <v>539.52423099999999</v>
      </c>
      <c r="Y532" s="5">
        <v>574.87998449999998</v>
      </c>
      <c r="Z532" s="5">
        <v>481.63153080000001</v>
      </c>
      <c r="AA532" s="5">
        <v>495.11486819999999</v>
      </c>
      <c r="AB532" s="5">
        <v>421.95501710000002</v>
      </c>
      <c r="AC532" s="5">
        <v>466.23380529999997</v>
      </c>
      <c r="AD532" s="5">
        <v>608.88555910000002</v>
      </c>
      <c r="AE532" s="5">
        <v>532.74407959999996</v>
      </c>
      <c r="AF532" s="5">
        <v>585.16809079999996</v>
      </c>
      <c r="AG532" s="5">
        <v>575.59924320000005</v>
      </c>
      <c r="AH532" s="5">
        <v>256.69320679999998</v>
      </c>
      <c r="AI532" s="5">
        <v>236.37229919999999</v>
      </c>
      <c r="AJ532" s="5">
        <v>175.9466553</v>
      </c>
      <c r="AK532" s="5">
        <v>223.00405380000001</v>
      </c>
      <c r="AL532" s="5">
        <v>607.67791750000004</v>
      </c>
      <c r="AM532" s="5">
        <v>556.10668950000002</v>
      </c>
      <c r="AN532" s="5">
        <v>653.37359619999995</v>
      </c>
      <c r="AO532" s="5">
        <v>605.71940099999995</v>
      </c>
      <c r="AP532" s="5">
        <v>737.02990720000003</v>
      </c>
      <c r="AQ532" s="5">
        <v>753.20458980000001</v>
      </c>
      <c r="AR532" s="5">
        <v>588.89257810000004</v>
      </c>
      <c r="AS532" s="5">
        <v>693.04235840000001</v>
      </c>
      <c r="AT532" s="5">
        <v>897.17407230000003</v>
      </c>
      <c r="AU532" s="5">
        <v>925.04168700000002</v>
      </c>
      <c r="AV532" s="5">
        <v>607.95178220000003</v>
      </c>
      <c r="AW532" s="5">
        <v>810.05584720000002</v>
      </c>
      <c r="AX532" s="5">
        <v>280.24389650000001</v>
      </c>
      <c r="AY532" s="5">
        <v>207.3287354</v>
      </c>
      <c r="AZ532" s="5">
        <v>166.31410220000001</v>
      </c>
      <c r="BA532" s="5">
        <v>217.96224470000001</v>
      </c>
    </row>
    <row r="533" spans="1:53" x14ac:dyDescent="0.2">
      <c r="A533" s="1">
        <v>530</v>
      </c>
      <c r="B533" s="1" t="s">
        <v>14129</v>
      </c>
      <c r="C533" s="6" t="s">
        <v>28205</v>
      </c>
      <c r="D533" s="6" t="s">
        <v>14131</v>
      </c>
      <c r="E533" s="1" t="s">
        <v>14132</v>
      </c>
      <c r="F533" s="5">
        <v>4070.1765140000002</v>
      </c>
      <c r="G533" s="5">
        <v>5022.0478519999997</v>
      </c>
      <c r="H533" s="5">
        <v>4157.5112300000001</v>
      </c>
      <c r="I533" s="5">
        <v>4416.5785320000005</v>
      </c>
      <c r="J533" s="5">
        <v>393.82238769999998</v>
      </c>
      <c r="K533" s="5">
        <v>438.3934021</v>
      </c>
      <c r="L533" s="5">
        <v>419.42053220000003</v>
      </c>
      <c r="M533" s="5">
        <v>417.21210730000001</v>
      </c>
      <c r="N533" s="5">
        <v>1142.3710940000001</v>
      </c>
      <c r="O533" s="5">
        <v>1501.2292480000001</v>
      </c>
      <c r="P533" s="5">
        <v>1586.3280030000001</v>
      </c>
      <c r="Q533" s="5">
        <v>1409.9761149999999</v>
      </c>
      <c r="R533" s="5">
        <v>2074.9941410000001</v>
      </c>
      <c r="S533" s="5">
        <v>232.4729462</v>
      </c>
      <c r="T533" s="5">
        <v>125.6416626</v>
      </c>
      <c r="U533" s="5">
        <v>811.03624979999995</v>
      </c>
      <c r="V533" s="5">
        <v>2627.0522460000002</v>
      </c>
      <c r="W533" s="5">
        <v>1511.357544</v>
      </c>
      <c r="X533" s="5">
        <v>2429.6501459999999</v>
      </c>
      <c r="Y533" s="5">
        <v>2189.3533120000002</v>
      </c>
      <c r="Z533" s="5">
        <v>742.75451659999999</v>
      </c>
      <c r="AA533" s="5">
        <v>709.79223630000001</v>
      </c>
      <c r="AB533" s="5">
        <v>656.83599849999996</v>
      </c>
      <c r="AC533" s="5">
        <v>703.12758380000002</v>
      </c>
      <c r="AD533" s="5">
        <v>2365.5639649999998</v>
      </c>
      <c r="AE533" s="5">
        <v>1932.3114009999999</v>
      </c>
      <c r="AF533" s="5">
        <v>2346.8647460000002</v>
      </c>
      <c r="AG533" s="5">
        <v>2214.9133710000001</v>
      </c>
      <c r="AH533" s="5">
        <v>825.90222170000004</v>
      </c>
      <c r="AI533" s="5">
        <v>949.52087400000005</v>
      </c>
      <c r="AJ533" s="5">
        <v>880.14312740000003</v>
      </c>
      <c r="AK533" s="5">
        <v>885.18874100000005</v>
      </c>
      <c r="AL533" s="5">
        <v>23710.652340000001</v>
      </c>
      <c r="AM533" s="5">
        <v>21145.21875</v>
      </c>
      <c r="AN533" s="5">
        <v>11063.81934</v>
      </c>
      <c r="AO533" s="5">
        <v>18639.896809999998</v>
      </c>
      <c r="AP533" s="5">
        <v>1672.769775</v>
      </c>
      <c r="AQ533" s="5">
        <v>3144.202393</v>
      </c>
      <c r="AR533" s="5">
        <v>3578.9721679999998</v>
      </c>
      <c r="AS533" s="5">
        <v>2798.6481119999999</v>
      </c>
      <c r="AT533" s="5">
        <v>16405.207030000001</v>
      </c>
      <c r="AU533" s="5">
        <v>12951.799800000001</v>
      </c>
      <c r="AV533" s="5">
        <v>2640.6315920000002</v>
      </c>
      <c r="AW533" s="5">
        <v>10665.87948</v>
      </c>
      <c r="AX533" s="5">
        <v>1460.263672</v>
      </c>
      <c r="AY533" s="5">
        <v>1347.7482910000001</v>
      </c>
      <c r="AZ533" s="5">
        <v>1496.833496</v>
      </c>
      <c r="BA533" s="5">
        <v>1434.948486</v>
      </c>
    </row>
    <row r="534" spans="1:53" x14ac:dyDescent="0.2">
      <c r="A534" s="1">
        <v>531</v>
      </c>
      <c r="B534" s="1" t="s">
        <v>14197</v>
      </c>
      <c r="C534" s="6" t="s">
        <v>28206</v>
      </c>
      <c r="D534" s="6" t="s">
        <v>14198</v>
      </c>
      <c r="E534" s="1" t="s">
        <v>14199</v>
      </c>
      <c r="F534" s="5">
        <v>89.914695739999999</v>
      </c>
      <c r="G534" s="5"/>
      <c r="H534" s="5"/>
      <c r="I534" s="5">
        <v>89.914695739999999</v>
      </c>
      <c r="J534" s="5">
        <v>34.211753850000001</v>
      </c>
      <c r="K534" s="5">
        <v>29.601821900000001</v>
      </c>
      <c r="L534" s="5"/>
      <c r="M534" s="5">
        <v>31.906787869999999</v>
      </c>
      <c r="N534" s="5">
        <v>234.9771576</v>
      </c>
      <c r="O534" s="5">
        <v>9.8711872100000004</v>
      </c>
      <c r="P534" s="5">
        <v>16.64232445</v>
      </c>
      <c r="Q534" s="5">
        <v>87.163556420000006</v>
      </c>
      <c r="R534" s="5"/>
      <c r="S534" s="5"/>
      <c r="T534" s="5"/>
      <c r="U534" s="5"/>
      <c r="V534" s="5"/>
      <c r="W534" s="5">
        <v>178.70884699999999</v>
      </c>
      <c r="X534" s="5"/>
      <c r="Y534" s="5">
        <v>178.70884699999999</v>
      </c>
      <c r="Z534" s="5"/>
      <c r="AA534" s="5"/>
      <c r="AB534" s="5"/>
      <c r="AC534" s="5"/>
      <c r="AD534" s="5">
        <v>417.70651249999997</v>
      </c>
      <c r="AE534" s="5">
        <v>548.23364260000005</v>
      </c>
      <c r="AF534" s="5">
        <v>410.36477660000003</v>
      </c>
      <c r="AG534" s="5">
        <v>458.76831049999998</v>
      </c>
      <c r="AH534" s="5">
        <v>330.89611819999999</v>
      </c>
      <c r="AI534" s="5">
        <v>324.35110470000001</v>
      </c>
      <c r="AJ534" s="5">
        <v>344.88619999999997</v>
      </c>
      <c r="AK534" s="5">
        <v>333.37780759999998</v>
      </c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>
        <v>111.3301544</v>
      </c>
      <c r="AY534" s="5">
        <v>85.161155699999995</v>
      </c>
      <c r="AZ534" s="5">
        <v>116.09319309999999</v>
      </c>
      <c r="BA534" s="5">
        <v>104.1948344</v>
      </c>
    </row>
    <row r="535" spans="1:53" x14ac:dyDescent="0.2">
      <c r="A535" s="1">
        <v>532</v>
      </c>
      <c r="B535" s="1" t="s">
        <v>27635</v>
      </c>
      <c r="C535" s="6" t="s">
        <v>28207</v>
      </c>
      <c r="D535" s="6" t="s">
        <v>28418</v>
      </c>
      <c r="E535" s="1" t="s">
        <v>28572</v>
      </c>
      <c r="F535" s="5">
        <v>186.17039489999999</v>
      </c>
      <c r="G535" s="5"/>
      <c r="H535" s="5">
        <v>165.64605710000001</v>
      </c>
      <c r="I535" s="5">
        <v>175.90822600000001</v>
      </c>
      <c r="J535" s="5">
        <v>200.42280579999999</v>
      </c>
      <c r="K535" s="5">
        <v>177.17601010000001</v>
      </c>
      <c r="L535" s="5">
        <v>187.31483460000001</v>
      </c>
      <c r="M535" s="5">
        <v>188.30455019999999</v>
      </c>
      <c r="N535" s="5">
        <v>189.90388490000001</v>
      </c>
      <c r="O535" s="5">
        <v>225.94244380000001</v>
      </c>
      <c r="P535" s="5">
        <v>178.2090149</v>
      </c>
      <c r="Q535" s="5">
        <v>198.01844790000001</v>
      </c>
      <c r="R535" s="5">
        <v>339.82635499999998</v>
      </c>
      <c r="S535" s="5">
        <v>369.08319089999998</v>
      </c>
      <c r="T535" s="5">
        <v>377.8553162</v>
      </c>
      <c r="U535" s="5">
        <v>362.254954</v>
      </c>
      <c r="V535" s="5">
        <v>262.63806149999999</v>
      </c>
      <c r="W535" s="5">
        <v>348.72381589999998</v>
      </c>
      <c r="X535" s="5">
        <v>311.094696</v>
      </c>
      <c r="Y535" s="5">
        <v>307.4855245</v>
      </c>
      <c r="Z535" s="5">
        <v>292.39068600000002</v>
      </c>
      <c r="AA535" s="5">
        <v>312.9236755</v>
      </c>
      <c r="AB535" s="5">
        <v>284.56631470000002</v>
      </c>
      <c r="AC535" s="5">
        <v>296.62689210000002</v>
      </c>
      <c r="AD535" s="5">
        <v>997.14764400000001</v>
      </c>
      <c r="AE535" s="5">
        <v>1015.192749</v>
      </c>
      <c r="AF535" s="5">
        <v>1030.7341309999999</v>
      </c>
      <c r="AG535" s="5">
        <v>1014.358175</v>
      </c>
      <c r="AH535" s="5">
        <v>153.27952579999999</v>
      </c>
      <c r="AI535" s="5">
        <v>143.95861819999999</v>
      </c>
      <c r="AJ535" s="5">
        <v>152.52816770000001</v>
      </c>
      <c r="AK535" s="5">
        <v>149.9221039</v>
      </c>
      <c r="AL535" s="5">
        <v>722.71838379999997</v>
      </c>
      <c r="AM535" s="5">
        <v>780.20190430000002</v>
      </c>
      <c r="AN535" s="5">
        <v>922.08886719999998</v>
      </c>
      <c r="AO535" s="5">
        <v>808.33638510000003</v>
      </c>
      <c r="AP535" s="5">
        <v>434.60214230000003</v>
      </c>
      <c r="AQ535" s="5">
        <v>440.32806399999998</v>
      </c>
      <c r="AR535" s="5">
        <v>456.54440310000001</v>
      </c>
      <c r="AS535" s="5">
        <v>443.82486979999999</v>
      </c>
      <c r="AT535" s="5">
        <v>1073.5860600000001</v>
      </c>
      <c r="AU535" s="5">
        <v>1147.5335689999999</v>
      </c>
      <c r="AV535" s="5">
        <v>1014.9803470000001</v>
      </c>
      <c r="AW535" s="5">
        <v>1078.6999920000001</v>
      </c>
      <c r="AX535" s="5">
        <v>269.51721190000001</v>
      </c>
      <c r="AY535" s="5">
        <v>244.38935849999999</v>
      </c>
      <c r="AZ535" s="5">
        <v>277.26687620000001</v>
      </c>
      <c r="BA535" s="5">
        <v>263.72448220000001</v>
      </c>
    </row>
    <row r="536" spans="1:53" x14ac:dyDescent="0.2">
      <c r="A536" s="1">
        <v>533</v>
      </c>
      <c r="B536" s="1" t="s">
        <v>14355</v>
      </c>
      <c r="C536" s="6" t="s">
        <v>28208</v>
      </c>
      <c r="D536" s="6" t="s">
        <v>14357</v>
      </c>
      <c r="E536" s="1" t="s">
        <v>14358</v>
      </c>
      <c r="F536" s="5"/>
      <c r="G536" s="5"/>
      <c r="H536" s="5"/>
      <c r="I536" s="5"/>
      <c r="J536" s="5"/>
      <c r="K536" s="5"/>
      <c r="L536" s="5"/>
      <c r="M536" s="5"/>
      <c r="N536" s="5">
        <v>89.871314999999996</v>
      </c>
      <c r="O536" s="5">
        <v>100.1010742</v>
      </c>
      <c r="P536" s="5">
        <v>78.247238159999995</v>
      </c>
      <c r="Q536" s="5">
        <v>89.406542459999997</v>
      </c>
      <c r="R536" s="5"/>
      <c r="S536" s="5"/>
      <c r="T536" s="5"/>
      <c r="U536" s="5"/>
      <c r="V536" s="5">
        <v>30.562883379999999</v>
      </c>
      <c r="W536" s="5">
        <v>89.293655400000006</v>
      </c>
      <c r="X536" s="5"/>
      <c r="Y536" s="5">
        <v>59.928269389999997</v>
      </c>
      <c r="Z536" s="5"/>
      <c r="AA536" s="5"/>
      <c r="AB536" s="5"/>
      <c r="AC536" s="5"/>
      <c r="AD536" s="5">
        <v>161.6199799</v>
      </c>
      <c r="AE536" s="5">
        <v>181.25115969999999</v>
      </c>
      <c r="AF536" s="5">
        <v>158.6162109</v>
      </c>
      <c r="AG536" s="5">
        <v>167.16245019999999</v>
      </c>
      <c r="AH536" s="5"/>
      <c r="AI536" s="5">
        <v>44.114551540000001</v>
      </c>
      <c r="AJ536" s="5"/>
      <c r="AK536" s="5">
        <v>44.114551540000001</v>
      </c>
      <c r="AL536" s="5"/>
      <c r="AM536" s="5"/>
      <c r="AN536" s="5">
        <v>77.732414250000005</v>
      </c>
      <c r="AO536" s="5">
        <v>77.732414250000005</v>
      </c>
      <c r="AP536" s="5"/>
      <c r="AQ536" s="5"/>
      <c r="AR536" s="5"/>
      <c r="AS536" s="5"/>
      <c r="AT536" s="5">
        <v>123.9828796</v>
      </c>
      <c r="AU536" s="5">
        <v>144.28598020000001</v>
      </c>
      <c r="AV536" s="5">
        <v>103.14126589999999</v>
      </c>
      <c r="AW536" s="5">
        <v>123.8033752</v>
      </c>
      <c r="AX536" s="5"/>
      <c r="AY536" s="5"/>
      <c r="AZ536" s="5"/>
      <c r="BA536" s="5"/>
    </row>
    <row r="537" spans="1:53" x14ac:dyDescent="0.2">
      <c r="A537" s="1">
        <v>534</v>
      </c>
      <c r="B537" s="1" t="s">
        <v>27636</v>
      </c>
      <c r="C537" s="6" t="s">
        <v>28209</v>
      </c>
      <c r="D537" s="6" t="s">
        <v>28419</v>
      </c>
      <c r="E537" s="1" t="s">
        <v>28573</v>
      </c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>
        <v>15.30167866</v>
      </c>
      <c r="AA537" s="5">
        <v>15.25721455</v>
      </c>
      <c r="AB537" s="5">
        <v>14.567644120000001</v>
      </c>
      <c r="AC537" s="5">
        <v>15.042179109999999</v>
      </c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>
        <v>30.038116460000001</v>
      </c>
      <c r="AS537" s="5">
        <v>30.038116460000001</v>
      </c>
      <c r="AT537" s="5"/>
      <c r="AU537" s="5"/>
      <c r="AV537" s="5"/>
      <c r="AW537" s="5"/>
      <c r="AX537" s="5"/>
      <c r="AY537" s="5"/>
      <c r="AZ537" s="5"/>
      <c r="BA537" s="5"/>
    </row>
    <row r="538" spans="1:53" x14ac:dyDescent="0.2">
      <c r="A538" s="1">
        <v>535</v>
      </c>
      <c r="B538" s="1" t="s">
        <v>27637</v>
      </c>
      <c r="C538" s="6" t="s">
        <v>28210</v>
      </c>
      <c r="D538" s="6" t="s">
        <v>28420</v>
      </c>
      <c r="E538" s="1" t="s">
        <v>28574</v>
      </c>
      <c r="F538" s="5">
        <v>154.37049870000001</v>
      </c>
      <c r="G538" s="5">
        <v>183.88278199999999</v>
      </c>
      <c r="H538" s="5">
        <v>139.13932800000001</v>
      </c>
      <c r="I538" s="5">
        <v>159.13086949999999</v>
      </c>
      <c r="J538" s="5">
        <v>58.601322170000003</v>
      </c>
      <c r="K538" s="5">
        <v>53.882202149999998</v>
      </c>
      <c r="L538" s="5">
        <v>64.113998409999994</v>
      </c>
      <c r="M538" s="5">
        <v>58.865840910000003</v>
      </c>
      <c r="N538" s="5">
        <v>134.11532589999999</v>
      </c>
      <c r="O538" s="5">
        <v>130.56301880000001</v>
      </c>
      <c r="P538" s="5">
        <v>104.3474731</v>
      </c>
      <c r="Q538" s="5">
        <v>123.008606</v>
      </c>
      <c r="R538" s="5">
        <v>64.818740840000004</v>
      </c>
      <c r="S538" s="5">
        <v>49.536281590000002</v>
      </c>
      <c r="T538" s="5"/>
      <c r="U538" s="5">
        <v>57.17751122</v>
      </c>
      <c r="V538" s="5">
        <v>301.66860960000002</v>
      </c>
      <c r="W538" s="5">
        <v>310.81829829999998</v>
      </c>
      <c r="X538" s="5">
        <v>280.22509769999999</v>
      </c>
      <c r="Y538" s="5">
        <v>297.57066850000001</v>
      </c>
      <c r="Z538" s="5">
        <v>50.502639770000002</v>
      </c>
      <c r="AA538" s="5">
        <v>51.651821140000003</v>
      </c>
      <c r="AB538" s="5">
        <v>55.512531279999997</v>
      </c>
      <c r="AC538" s="5">
        <v>52.555664059999998</v>
      </c>
      <c r="AD538" s="5">
        <v>251.675354</v>
      </c>
      <c r="AE538" s="5">
        <v>257.12289429999998</v>
      </c>
      <c r="AF538" s="5">
        <v>251.12551880000001</v>
      </c>
      <c r="AG538" s="5">
        <v>253.3079224</v>
      </c>
      <c r="AH538" s="5">
        <v>91.290237430000005</v>
      </c>
      <c r="AI538" s="5">
        <v>88.24237823</v>
      </c>
      <c r="AJ538" s="5">
        <v>87.920715329999993</v>
      </c>
      <c r="AK538" s="5">
        <v>89.151110329999995</v>
      </c>
      <c r="AL538" s="5">
        <v>85.935546880000004</v>
      </c>
      <c r="AM538" s="5">
        <v>78.013656620000006</v>
      </c>
      <c r="AN538" s="5">
        <v>89.217811580000003</v>
      </c>
      <c r="AO538" s="5">
        <v>84.389005030000007</v>
      </c>
      <c r="AP538" s="5">
        <v>174.31822199999999</v>
      </c>
      <c r="AQ538" s="5">
        <v>156.8636017</v>
      </c>
      <c r="AR538" s="5">
        <v>173.50773620000001</v>
      </c>
      <c r="AS538" s="5">
        <v>168.2298533</v>
      </c>
      <c r="AT538" s="5">
        <v>211.42276000000001</v>
      </c>
      <c r="AU538" s="5">
        <v>150.58573910000001</v>
      </c>
      <c r="AV538" s="5">
        <v>155.2044373</v>
      </c>
      <c r="AW538" s="5">
        <v>172.4043121</v>
      </c>
      <c r="AX538" s="5">
        <v>27.298509599999999</v>
      </c>
      <c r="AY538" s="5">
        <v>42.211483000000001</v>
      </c>
      <c r="AZ538" s="5">
        <v>65.419891359999994</v>
      </c>
      <c r="BA538" s="5">
        <v>44.976627989999997</v>
      </c>
    </row>
    <row r="539" spans="1:53" x14ac:dyDescent="0.2">
      <c r="A539" s="1">
        <v>536</v>
      </c>
      <c r="B539" s="1" t="s">
        <v>14598</v>
      </c>
      <c r="C539" s="6" t="s">
        <v>28211</v>
      </c>
      <c r="D539" s="6" t="s">
        <v>14600</v>
      </c>
      <c r="E539" s="1" t="s">
        <v>14601</v>
      </c>
      <c r="F539" s="5">
        <v>311.40213010000002</v>
      </c>
      <c r="G539" s="5">
        <v>280.94909669999998</v>
      </c>
      <c r="H539" s="5">
        <v>333.18939210000002</v>
      </c>
      <c r="I539" s="5">
        <v>308.5135396</v>
      </c>
      <c r="J539" s="5">
        <v>211.39332580000001</v>
      </c>
      <c r="K539" s="5">
        <v>250.68742370000001</v>
      </c>
      <c r="L539" s="5">
        <v>258.81750490000002</v>
      </c>
      <c r="M539" s="5">
        <v>240.2994181</v>
      </c>
      <c r="N539" s="5">
        <v>403.38873289999998</v>
      </c>
      <c r="O539" s="5">
        <v>421.37170409999999</v>
      </c>
      <c r="P539" s="5">
        <v>400.07925419999998</v>
      </c>
      <c r="Q539" s="5">
        <v>408.27989710000003</v>
      </c>
      <c r="R539" s="5">
        <v>327.43585209999998</v>
      </c>
      <c r="S539" s="5">
        <v>321.33624270000001</v>
      </c>
      <c r="T539" s="5">
        <v>287.28503419999998</v>
      </c>
      <c r="U539" s="5">
        <v>312.01904300000001</v>
      </c>
      <c r="V539" s="5">
        <v>417.96176150000002</v>
      </c>
      <c r="W539" s="5">
        <v>384.4016724</v>
      </c>
      <c r="X539" s="5">
        <v>402.6751099</v>
      </c>
      <c r="Y539" s="5">
        <v>401.6795146</v>
      </c>
      <c r="Z539" s="5">
        <v>178.58789060000001</v>
      </c>
      <c r="AA539" s="5">
        <v>174.6574249</v>
      </c>
      <c r="AB539" s="5">
        <v>207.8451996</v>
      </c>
      <c r="AC539" s="5">
        <v>187.03017170000001</v>
      </c>
      <c r="AD539" s="5">
        <v>1021.441162</v>
      </c>
      <c r="AE539" s="5">
        <v>1024.7456050000001</v>
      </c>
      <c r="AF539" s="5">
        <v>1032.826904</v>
      </c>
      <c r="AG539" s="5">
        <v>1026.3378909999999</v>
      </c>
      <c r="AH539" s="5">
        <v>247.09744259999999</v>
      </c>
      <c r="AI539" s="5">
        <v>221.95259089999999</v>
      </c>
      <c r="AJ539" s="5">
        <v>239.31668089999999</v>
      </c>
      <c r="AK539" s="5">
        <v>236.1222382</v>
      </c>
      <c r="AL539" s="5">
        <v>622.61242679999998</v>
      </c>
      <c r="AM539" s="5">
        <v>562.34765630000004</v>
      </c>
      <c r="AN539" s="5">
        <v>611.76226810000003</v>
      </c>
      <c r="AO539" s="5">
        <v>598.90745040000002</v>
      </c>
      <c r="AP539" s="5">
        <v>444.21221919999999</v>
      </c>
      <c r="AQ539" s="5">
        <v>409.57696529999998</v>
      </c>
      <c r="AR539" s="5">
        <v>507.34060670000002</v>
      </c>
      <c r="AS539" s="5">
        <v>453.70993040000002</v>
      </c>
      <c r="AT539" s="5">
        <v>1050.87915</v>
      </c>
      <c r="AU539" s="5">
        <v>1243.2186280000001</v>
      </c>
      <c r="AV539" s="5">
        <v>1045.6048579999999</v>
      </c>
      <c r="AW539" s="5">
        <v>1113.2342120000001</v>
      </c>
      <c r="AX539" s="5">
        <v>213.7328339</v>
      </c>
      <c r="AY539" s="5">
        <v>231.902298</v>
      </c>
      <c r="AZ539" s="5">
        <v>186.62709050000001</v>
      </c>
      <c r="BA539" s="5">
        <v>210.7540741</v>
      </c>
    </row>
    <row r="540" spans="1:53" x14ac:dyDescent="0.2">
      <c r="A540" s="1">
        <v>537</v>
      </c>
      <c r="B540" s="1" t="s">
        <v>27638</v>
      </c>
      <c r="C540" s="6" t="s">
        <v>28212</v>
      </c>
      <c r="D540" s="6" t="s">
        <v>28421</v>
      </c>
      <c r="E540" s="1" t="s">
        <v>28575</v>
      </c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>
        <v>25.069135670000001</v>
      </c>
      <c r="S540" s="5">
        <v>36.750419620000002</v>
      </c>
      <c r="T540" s="5"/>
      <c r="U540" s="5">
        <v>30.909777640000001</v>
      </c>
      <c r="V540" s="5"/>
      <c r="W540" s="5"/>
      <c r="X540" s="5"/>
      <c r="Y540" s="5"/>
      <c r="Z540" s="5">
        <v>129.20646669999999</v>
      </c>
      <c r="AA540" s="5">
        <v>120.8417587</v>
      </c>
      <c r="AB540" s="5">
        <v>146.76916499999999</v>
      </c>
      <c r="AC540" s="5">
        <v>132.27246349999999</v>
      </c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>
        <v>21.812229160000001</v>
      </c>
      <c r="AR540" s="5"/>
      <c r="AS540" s="5">
        <v>21.812229160000001</v>
      </c>
      <c r="AT540" s="5">
        <v>20.09254074</v>
      </c>
      <c r="AU540" s="5"/>
      <c r="AV540" s="5"/>
      <c r="AW540" s="5">
        <v>20.09254074</v>
      </c>
      <c r="AX540" s="5"/>
      <c r="AY540" s="5"/>
      <c r="AZ540" s="5"/>
      <c r="BA540" s="5"/>
    </row>
    <row r="541" spans="1:53" x14ac:dyDescent="0.2">
      <c r="A541" s="1">
        <v>538</v>
      </c>
      <c r="B541" s="1" t="s">
        <v>14773</v>
      </c>
      <c r="C541" s="6" t="s">
        <v>28213</v>
      </c>
      <c r="D541" s="6" t="s">
        <v>14775</v>
      </c>
      <c r="E541" s="1" t="s">
        <v>14776</v>
      </c>
      <c r="F541" s="5"/>
      <c r="G541" s="5"/>
      <c r="H541" s="5"/>
      <c r="I541" s="5"/>
      <c r="J541" s="5">
        <v>34.9822731</v>
      </c>
      <c r="K541" s="5">
        <v>31.440021510000001</v>
      </c>
      <c r="L541" s="5">
        <v>25.58884239</v>
      </c>
      <c r="M541" s="5">
        <v>30.670379000000001</v>
      </c>
      <c r="N541" s="5">
        <v>65.480384830000006</v>
      </c>
      <c r="O541" s="5">
        <v>47.904090879999998</v>
      </c>
      <c r="P541" s="5">
        <v>54.793155669999997</v>
      </c>
      <c r="Q541" s="5">
        <v>56.059210460000003</v>
      </c>
      <c r="R541" s="5">
        <v>35.219135280000003</v>
      </c>
      <c r="S541" s="5"/>
      <c r="T541" s="5">
        <v>42.929283140000003</v>
      </c>
      <c r="U541" s="5">
        <v>39.074209209999999</v>
      </c>
      <c r="V541" s="5">
        <v>34.247848509999997</v>
      </c>
      <c r="W541" s="5">
        <v>62.53817368</v>
      </c>
      <c r="X541" s="5">
        <v>53.488491060000001</v>
      </c>
      <c r="Y541" s="5">
        <v>50.091504409999999</v>
      </c>
      <c r="Z541" s="5">
        <v>32.539287569999999</v>
      </c>
      <c r="AA541" s="5">
        <v>31.87014198</v>
      </c>
      <c r="AB541" s="5">
        <v>30.73258972</v>
      </c>
      <c r="AC541" s="5">
        <v>31.71400642</v>
      </c>
      <c r="AD541" s="5">
        <v>157.24572749999999</v>
      </c>
      <c r="AE541" s="5">
        <v>151.64575199999999</v>
      </c>
      <c r="AF541" s="5">
        <v>142.2074432</v>
      </c>
      <c r="AG541" s="5">
        <v>150.3663076</v>
      </c>
      <c r="AH541" s="5">
        <v>31.578187939999999</v>
      </c>
      <c r="AI541" s="5">
        <v>36.236763000000003</v>
      </c>
      <c r="AJ541" s="5">
        <v>34.944431299999998</v>
      </c>
      <c r="AK541" s="5">
        <v>34.253127419999998</v>
      </c>
      <c r="AL541" s="5">
        <v>77.364799500000004</v>
      </c>
      <c r="AM541" s="5">
        <v>81.405250550000005</v>
      </c>
      <c r="AN541" s="5">
        <v>99.626441959999994</v>
      </c>
      <c r="AO541" s="5">
        <v>86.132164000000003</v>
      </c>
      <c r="AP541" s="5">
        <v>49.314079280000001</v>
      </c>
      <c r="AQ541" s="5"/>
      <c r="AR541" s="5"/>
      <c r="AS541" s="5">
        <v>49.314079280000001</v>
      </c>
      <c r="AT541" s="5">
        <v>199.025116</v>
      </c>
      <c r="AU541" s="5">
        <v>202.60099790000001</v>
      </c>
      <c r="AV541" s="5">
        <v>138.2242889</v>
      </c>
      <c r="AW541" s="5">
        <v>179.9501343</v>
      </c>
      <c r="AX541" s="5">
        <v>30.79521561</v>
      </c>
      <c r="AY541" s="5">
        <v>28.23867035</v>
      </c>
      <c r="AZ541" s="5"/>
      <c r="BA541" s="5">
        <v>29.51694298</v>
      </c>
    </row>
    <row r="542" spans="1:53" x14ac:dyDescent="0.2">
      <c r="A542" s="1">
        <v>539</v>
      </c>
      <c r="B542" s="1" t="s">
        <v>27639</v>
      </c>
      <c r="C542" s="6" t="s">
        <v>28214</v>
      </c>
      <c r="D542" s="6" t="s">
        <v>28422</v>
      </c>
      <c r="E542" s="1" t="s">
        <v>28576</v>
      </c>
      <c r="F542" s="5"/>
      <c r="G542" s="5"/>
      <c r="H542" s="5"/>
      <c r="I542" s="5"/>
      <c r="J542" s="5">
        <v>6.6561765670000002</v>
      </c>
      <c r="K542" s="5">
        <v>4.2166452410000002</v>
      </c>
      <c r="L542" s="5">
        <v>5.415463924</v>
      </c>
      <c r="M542" s="5">
        <v>5.4294285770000004</v>
      </c>
      <c r="N542" s="5"/>
      <c r="O542" s="5"/>
      <c r="P542" s="5"/>
      <c r="Q542" s="5"/>
      <c r="R542" s="5">
        <v>39.051155090000002</v>
      </c>
      <c r="S542" s="5">
        <v>29.305419919999999</v>
      </c>
      <c r="T542" s="5">
        <v>37.70240021</v>
      </c>
      <c r="U542" s="5">
        <v>35.35299174</v>
      </c>
      <c r="V542" s="5"/>
      <c r="W542" s="5"/>
      <c r="X542" s="5"/>
      <c r="Y542" s="5"/>
      <c r="Z542" s="5">
        <v>5.4310064320000002</v>
      </c>
      <c r="AA542" s="5">
        <v>4.3356833459999997</v>
      </c>
      <c r="AB542" s="5">
        <v>5.9349732399999997</v>
      </c>
      <c r="AC542" s="5">
        <v>5.2338876719999998</v>
      </c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>
        <v>14.067757609999999</v>
      </c>
      <c r="AR542" s="5"/>
      <c r="AS542" s="5">
        <v>14.067757609999999</v>
      </c>
      <c r="AT542" s="5"/>
      <c r="AU542" s="5"/>
      <c r="AV542" s="5"/>
      <c r="AW542" s="5"/>
      <c r="AX542" s="5"/>
      <c r="AY542" s="5"/>
      <c r="AZ542" s="5"/>
      <c r="BA542" s="5"/>
    </row>
    <row r="543" spans="1:53" x14ac:dyDescent="0.2">
      <c r="A543" s="1">
        <v>540</v>
      </c>
      <c r="B543" s="1" t="s">
        <v>15020</v>
      </c>
      <c r="C543" s="6" t="s">
        <v>28215</v>
      </c>
      <c r="D543" s="6" t="s">
        <v>15022</v>
      </c>
      <c r="E543" s="1" t="s">
        <v>15023</v>
      </c>
      <c r="F543" s="5">
        <v>130.91822809999999</v>
      </c>
      <c r="G543" s="5">
        <v>119.8201904</v>
      </c>
      <c r="H543" s="5">
        <v>124.2840576</v>
      </c>
      <c r="I543" s="5">
        <v>125.00749209999999</v>
      </c>
      <c r="J543" s="5">
        <v>106.3179092</v>
      </c>
      <c r="K543" s="5">
        <v>93.022987369999996</v>
      </c>
      <c r="L543" s="5">
        <v>98.782203670000001</v>
      </c>
      <c r="M543" s="5">
        <v>99.374366760000001</v>
      </c>
      <c r="N543" s="5">
        <v>122.090683</v>
      </c>
      <c r="O543" s="5">
        <v>113.7731476</v>
      </c>
      <c r="P543" s="5">
        <v>112.19678500000001</v>
      </c>
      <c r="Q543" s="5">
        <v>116.02020520000001</v>
      </c>
      <c r="R543" s="5">
        <v>113.1201859</v>
      </c>
      <c r="S543" s="5">
        <v>125.8157272</v>
      </c>
      <c r="T543" s="5">
        <v>128.16786189999999</v>
      </c>
      <c r="U543" s="5">
        <v>122.367925</v>
      </c>
      <c r="V543" s="5">
        <v>153.26319889999999</v>
      </c>
      <c r="W543" s="5">
        <v>152.39091490000001</v>
      </c>
      <c r="X543" s="5">
        <v>121.0588455</v>
      </c>
      <c r="Y543" s="5">
        <v>142.23765309999999</v>
      </c>
      <c r="Z543" s="5">
        <v>75.982093809999995</v>
      </c>
      <c r="AA543" s="5">
        <v>72.435745240000003</v>
      </c>
      <c r="AB543" s="5">
        <v>83.923927309999996</v>
      </c>
      <c r="AC543" s="5">
        <v>77.44725545</v>
      </c>
      <c r="AD543" s="5">
        <v>202.3191223</v>
      </c>
      <c r="AE543" s="5">
        <v>203.37553410000001</v>
      </c>
      <c r="AF543" s="5">
        <v>222.1980743</v>
      </c>
      <c r="AG543" s="5">
        <v>209.2975769</v>
      </c>
      <c r="AH543" s="5">
        <v>112.53427120000001</v>
      </c>
      <c r="AI543" s="5">
        <v>105.1058807</v>
      </c>
      <c r="AJ543" s="5">
        <v>97.084167480000005</v>
      </c>
      <c r="AK543" s="5">
        <v>104.9081065</v>
      </c>
      <c r="AL543" s="5">
        <v>103.4105148</v>
      </c>
      <c r="AM543" s="5">
        <v>141.7919464</v>
      </c>
      <c r="AN543" s="5">
        <v>124.3004303</v>
      </c>
      <c r="AO543" s="5">
        <v>123.1676305</v>
      </c>
      <c r="AP543" s="5">
        <v>70.401130679999994</v>
      </c>
      <c r="AQ543" s="5">
        <v>75.880310059999999</v>
      </c>
      <c r="AR543" s="5">
        <v>99.487907410000005</v>
      </c>
      <c r="AS543" s="5">
        <v>81.923116050000004</v>
      </c>
      <c r="AT543" s="5">
        <v>199.1724548</v>
      </c>
      <c r="AU543" s="5">
        <v>78.485603330000004</v>
      </c>
      <c r="AV543" s="5">
        <v>131.27023320000001</v>
      </c>
      <c r="AW543" s="5">
        <v>136.3094304</v>
      </c>
      <c r="AX543" s="5">
        <v>55.598358150000003</v>
      </c>
      <c r="AY543" s="5">
        <v>56.295219420000002</v>
      </c>
      <c r="AZ543" s="5">
        <v>57.758033750000003</v>
      </c>
      <c r="BA543" s="5">
        <v>56.55053711</v>
      </c>
    </row>
    <row r="544" spans="1:53" x14ac:dyDescent="0.2">
      <c r="A544" s="1">
        <v>541</v>
      </c>
      <c r="B544" s="1" t="s">
        <v>27640</v>
      </c>
      <c r="C544" s="6" t="s">
        <v>28216</v>
      </c>
      <c r="D544" s="6" t="s">
        <v>28423</v>
      </c>
      <c r="E544" s="1" t="s">
        <v>28577</v>
      </c>
      <c r="F544" s="5">
        <v>15473.539059999999</v>
      </c>
      <c r="G544" s="5">
        <v>14326.13184</v>
      </c>
      <c r="H544" s="5">
        <v>23988.289059999999</v>
      </c>
      <c r="I544" s="5">
        <v>17929.31999</v>
      </c>
      <c r="J544" s="5"/>
      <c r="K544" s="5"/>
      <c r="L544" s="5"/>
      <c r="M544" s="5"/>
      <c r="N544" s="5"/>
      <c r="O544" s="5"/>
      <c r="P544" s="5">
        <v>1889.8713379999999</v>
      </c>
      <c r="Q544" s="5">
        <v>1889.8713379999999</v>
      </c>
      <c r="R544" s="5"/>
      <c r="S544" s="5"/>
      <c r="T544" s="5"/>
      <c r="U544" s="5"/>
      <c r="V544" s="5">
        <v>6590.3066410000001</v>
      </c>
      <c r="W544" s="5"/>
      <c r="X544" s="5"/>
      <c r="Y544" s="5">
        <v>6590.3066410000001</v>
      </c>
      <c r="Z544" s="5"/>
      <c r="AA544" s="5"/>
      <c r="AB544" s="5"/>
      <c r="AC544" s="5"/>
      <c r="AD544" s="5"/>
      <c r="AE544" s="5">
        <v>3066.7514649999998</v>
      </c>
      <c r="AF544" s="5">
        <v>10330.6543</v>
      </c>
      <c r="AG544" s="5">
        <v>6698.7028810000002</v>
      </c>
      <c r="AH544" s="5"/>
      <c r="AI544" s="5"/>
      <c r="AJ544" s="5"/>
      <c r="AK544" s="5"/>
      <c r="AL544" s="5">
        <v>18730.86133</v>
      </c>
      <c r="AM544" s="5">
        <v>14079.697270000001</v>
      </c>
      <c r="AN544" s="5">
        <v>40055.484380000002</v>
      </c>
      <c r="AO544" s="5">
        <v>24288.680990000001</v>
      </c>
      <c r="AP544" s="5"/>
      <c r="AQ544" s="5">
        <v>16525.359380000002</v>
      </c>
      <c r="AR544" s="5">
        <v>22224.667969999999</v>
      </c>
      <c r="AS544" s="5">
        <v>19375.01367</v>
      </c>
      <c r="AT544" s="5"/>
      <c r="AU544" s="5">
        <v>47494.773439999997</v>
      </c>
      <c r="AV544" s="5">
        <v>99340.765629999994</v>
      </c>
      <c r="AW544" s="5">
        <v>73417.769530000005</v>
      </c>
      <c r="AX544" s="5"/>
      <c r="AY544" s="5">
        <v>2647.1286620000001</v>
      </c>
      <c r="AZ544" s="5"/>
      <c r="BA544" s="5">
        <v>2647.1286620000001</v>
      </c>
    </row>
    <row r="545" spans="1:53" x14ac:dyDescent="0.2">
      <c r="A545" s="1">
        <v>542</v>
      </c>
      <c r="B545" s="1" t="s">
        <v>27641</v>
      </c>
      <c r="C545" s="6" t="s">
        <v>28217</v>
      </c>
      <c r="D545" s="6" t="s">
        <v>28424</v>
      </c>
      <c r="E545" s="1" t="s">
        <v>28578</v>
      </c>
      <c r="F545" s="5">
        <v>1449.4510499999999</v>
      </c>
      <c r="G545" s="5">
        <v>1787.5235600000001</v>
      </c>
      <c r="H545" s="5">
        <v>1902.276001</v>
      </c>
      <c r="I545" s="5">
        <v>1713.083537</v>
      </c>
      <c r="J545" s="5"/>
      <c r="K545" s="5"/>
      <c r="L545" s="5"/>
      <c r="M545" s="5"/>
      <c r="N545" s="5">
        <v>273.81970209999997</v>
      </c>
      <c r="O545" s="5">
        <v>282.349762</v>
      </c>
      <c r="P545" s="5">
        <v>333.09100339999998</v>
      </c>
      <c r="Q545" s="5">
        <v>296.42015579999997</v>
      </c>
      <c r="R545" s="5"/>
      <c r="S545" s="5"/>
      <c r="T545" s="5"/>
      <c r="U545" s="5"/>
      <c r="V545" s="5">
        <v>757.77502440000001</v>
      </c>
      <c r="W545" s="5">
        <v>926.34625240000003</v>
      </c>
      <c r="X545" s="5">
        <v>772.38470459999996</v>
      </c>
      <c r="Y545" s="5">
        <v>818.83532709999997</v>
      </c>
      <c r="Z545" s="5"/>
      <c r="AA545" s="5"/>
      <c r="AB545" s="5"/>
      <c r="AC545" s="5"/>
      <c r="AD545" s="5">
        <v>445.38720699999999</v>
      </c>
      <c r="AE545" s="5">
        <v>557.41625980000003</v>
      </c>
      <c r="AF545" s="5">
        <v>331.45989989999998</v>
      </c>
      <c r="AG545" s="5">
        <v>444.75445560000003</v>
      </c>
      <c r="AH545" s="5">
        <v>81.573097230000002</v>
      </c>
      <c r="AI545" s="5">
        <v>122.2481461</v>
      </c>
      <c r="AJ545" s="5">
        <v>211.3837585</v>
      </c>
      <c r="AK545" s="5">
        <v>138.40166730000001</v>
      </c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>
        <v>54.812671659999999</v>
      </c>
      <c r="AY545" s="5"/>
      <c r="AZ545" s="5"/>
      <c r="BA545" s="5">
        <v>54.812671659999999</v>
      </c>
    </row>
    <row r="546" spans="1:53" x14ac:dyDescent="0.2">
      <c r="A546" s="1">
        <v>543</v>
      </c>
      <c r="B546" s="1" t="s">
        <v>15088</v>
      </c>
      <c r="C546" s="6" t="s">
        <v>28218</v>
      </c>
      <c r="D546" s="6" t="s">
        <v>15090</v>
      </c>
      <c r="E546" s="1" t="s">
        <v>15091</v>
      </c>
      <c r="F546" s="5"/>
      <c r="G546" s="5"/>
      <c r="H546" s="5"/>
      <c r="I546" s="5"/>
      <c r="J546" s="5"/>
      <c r="K546" s="5">
        <v>6.2249679569999996</v>
      </c>
      <c r="L546" s="5">
        <v>4.4220418930000003</v>
      </c>
      <c r="M546" s="5">
        <v>5.3235049249999999</v>
      </c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>
        <v>3.0093047620000002</v>
      </c>
      <c r="AA546" s="5">
        <v>5.093828201</v>
      </c>
      <c r="AB546" s="5">
        <v>5.6188158990000003</v>
      </c>
      <c r="AC546" s="5">
        <v>4.5739829539999999</v>
      </c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</row>
    <row r="547" spans="1:53" x14ac:dyDescent="0.2">
      <c r="A547" s="1">
        <v>544</v>
      </c>
      <c r="B547" s="1" t="s">
        <v>27642</v>
      </c>
      <c r="C547" s="6" t="s">
        <v>28219</v>
      </c>
      <c r="D547" s="6" t="s">
        <v>28425</v>
      </c>
      <c r="E547" s="1" t="s">
        <v>28579</v>
      </c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>
        <v>20.917659759999999</v>
      </c>
      <c r="S547" s="5">
        <v>14.76251411</v>
      </c>
      <c r="T547" s="5">
        <v>16.044521329999998</v>
      </c>
      <c r="U547" s="5">
        <v>17.24156507</v>
      </c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</row>
    <row r="548" spans="1:53" x14ac:dyDescent="0.2">
      <c r="A548" s="1">
        <v>545</v>
      </c>
      <c r="B548" s="1" t="s">
        <v>15124</v>
      </c>
      <c r="C548" s="6" t="s">
        <v>28220</v>
      </c>
      <c r="D548" s="6" t="s">
        <v>15126</v>
      </c>
      <c r="E548" s="1" t="s">
        <v>15127</v>
      </c>
      <c r="F548" s="5"/>
      <c r="G548" s="5"/>
      <c r="H548" s="5"/>
      <c r="I548" s="5"/>
      <c r="J548" s="5">
        <v>693.46075440000004</v>
      </c>
      <c r="K548" s="5">
        <v>291.77188109999997</v>
      </c>
      <c r="L548" s="5">
        <v>869.49774170000001</v>
      </c>
      <c r="M548" s="5">
        <v>618.2434591</v>
      </c>
      <c r="N548" s="5">
        <v>525.99017330000004</v>
      </c>
      <c r="O548" s="5">
        <v>314.06610110000003</v>
      </c>
      <c r="P548" s="5">
        <v>419.48394780000001</v>
      </c>
      <c r="Q548" s="5">
        <v>419.8467407</v>
      </c>
      <c r="R548" s="5">
        <v>2249.1352539999998</v>
      </c>
      <c r="S548" s="5">
        <v>203.03001399999999</v>
      </c>
      <c r="T548" s="5">
        <v>2112.744385</v>
      </c>
      <c r="U548" s="5">
        <v>1521.6365510000001</v>
      </c>
      <c r="V548" s="5"/>
      <c r="W548" s="5"/>
      <c r="X548" s="5">
        <v>83.460266110000006</v>
      </c>
      <c r="Y548" s="5">
        <v>83.460266110000006</v>
      </c>
      <c r="Z548" s="5">
        <v>69.447868349999993</v>
      </c>
      <c r="AA548" s="5">
        <v>380.10208130000001</v>
      </c>
      <c r="AB548" s="5">
        <v>334.99545289999998</v>
      </c>
      <c r="AC548" s="5">
        <v>261.51513419999998</v>
      </c>
      <c r="AD548" s="5"/>
      <c r="AE548" s="5"/>
      <c r="AF548" s="5"/>
      <c r="AG548" s="5"/>
      <c r="AH548" s="5">
        <v>70.911720279999997</v>
      </c>
      <c r="AI548" s="5">
        <v>63.637058260000003</v>
      </c>
      <c r="AJ548" s="5">
        <v>70.858726500000003</v>
      </c>
      <c r="AK548" s="5">
        <v>68.469168350000004</v>
      </c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>
        <v>148.47251890000001</v>
      </c>
      <c r="AY548" s="5">
        <v>136.45643620000001</v>
      </c>
      <c r="AZ548" s="5">
        <v>116.95124819999999</v>
      </c>
      <c r="BA548" s="5">
        <v>133.9600677</v>
      </c>
    </row>
    <row r="549" spans="1:53" x14ac:dyDescent="0.2">
      <c r="A549" s="1">
        <v>546</v>
      </c>
      <c r="B549" s="1" t="s">
        <v>27643</v>
      </c>
      <c r="C549" s="6" t="s">
        <v>28221</v>
      </c>
      <c r="D549" s="6" t="s">
        <v>28426</v>
      </c>
      <c r="E549" s="1" t="s">
        <v>28580</v>
      </c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>
        <v>7.5335354800000003</v>
      </c>
      <c r="AE549" s="5"/>
      <c r="AF549" s="5"/>
      <c r="AG549" s="5">
        <v>7.5335354800000003</v>
      </c>
      <c r="AH549" s="5">
        <v>20.047489169999999</v>
      </c>
      <c r="AI549" s="5">
        <v>26.508113860000002</v>
      </c>
      <c r="AJ549" s="5">
        <v>19.948047639999999</v>
      </c>
      <c r="AK549" s="5">
        <v>22.16788356</v>
      </c>
      <c r="AL549" s="5"/>
      <c r="AM549" s="5"/>
      <c r="AN549" s="5"/>
      <c r="AO549" s="5"/>
      <c r="AP549" s="5">
        <v>17.25720024</v>
      </c>
      <c r="AQ549" s="5"/>
      <c r="AR549" s="5"/>
      <c r="AS549" s="5">
        <v>17.25720024</v>
      </c>
      <c r="AT549" s="5"/>
      <c r="AU549" s="5"/>
      <c r="AV549" s="5"/>
      <c r="AW549" s="5"/>
      <c r="AX549" s="5"/>
      <c r="AY549" s="5"/>
      <c r="AZ549" s="5"/>
      <c r="BA549" s="5"/>
    </row>
    <row r="550" spans="1:53" x14ac:dyDescent="0.2">
      <c r="A550" s="1">
        <v>547</v>
      </c>
      <c r="B550" s="1" t="s">
        <v>15256</v>
      </c>
      <c r="C550" s="6" t="s">
        <v>28222</v>
      </c>
      <c r="D550" s="6" t="s">
        <v>15258</v>
      </c>
      <c r="E550" s="1" t="s">
        <v>15259</v>
      </c>
      <c r="F550" s="5">
        <v>151.34053040000001</v>
      </c>
      <c r="G550" s="5">
        <v>160.952179</v>
      </c>
      <c r="H550" s="5">
        <v>203.2741547</v>
      </c>
      <c r="I550" s="5">
        <v>171.8556213</v>
      </c>
      <c r="J550" s="5">
        <v>94.864372250000002</v>
      </c>
      <c r="K550" s="5">
        <v>107.4468002</v>
      </c>
      <c r="L550" s="5">
        <v>111.5747375</v>
      </c>
      <c r="M550" s="5">
        <v>104.6286367</v>
      </c>
      <c r="N550" s="5">
        <v>160.82818599999999</v>
      </c>
      <c r="O550" s="5">
        <v>170.7909698</v>
      </c>
      <c r="P550" s="5">
        <v>146.1312408</v>
      </c>
      <c r="Q550" s="5">
        <v>159.2501322</v>
      </c>
      <c r="R550" s="5">
        <v>131.38032530000001</v>
      </c>
      <c r="S550" s="5">
        <v>129.95614620000001</v>
      </c>
      <c r="T550" s="5">
        <v>116.4965744</v>
      </c>
      <c r="U550" s="5">
        <v>125.94434870000001</v>
      </c>
      <c r="V550" s="5">
        <v>204.1706696</v>
      </c>
      <c r="W550" s="5">
        <v>177.79740910000001</v>
      </c>
      <c r="X550" s="5">
        <v>191.8921661</v>
      </c>
      <c r="Y550" s="5">
        <v>191.2867483</v>
      </c>
      <c r="Z550" s="5">
        <v>134.61636350000001</v>
      </c>
      <c r="AA550" s="5">
        <v>133.3404999</v>
      </c>
      <c r="AB550" s="5">
        <v>113.8506393</v>
      </c>
      <c r="AC550" s="5">
        <v>127.2691676</v>
      </c>
      <c r="AD550" s="5">
        <v>239.61259459999999</v>
      </c>
      <c r="AE550" s="5">
        <v>232.2658539</v>
      </c>
      <c r="AF550" s="5">
        <v>247.1460419</v>
      </c>
      <c r="AG550" s="5">
        <v>239.67483010000001</v>
      </c>
      <c r="AH550" s="5">
        <v>112.001915</v>
      </c>
      <c r="AI550" s="5">
        <v>92.914222719999998</v>
      </c>
      <c r="AJ550" s="5">
        <v>108.59539030000001</v>
      </c>
      <c r="AK550" s="5">
        <v>104.50384270000001</v>
      </c>
      <c r="AL550" s="5">
        <v>171.28727720000001</v>
      </c>
      <c r="AM550" s="5">
        <v>160.6183929</v>
      </c>
      <c r="AN550" s="5">
        <v>162.57414249999999</v>
      </c>
      <c r="AO550" s="5">
        <v>164.82660419999999</v>
      </c>
      <c r="AP550" s="5">
        <v>86.534202579999999</v>
      </c>
      <c r="AQ550" s="5">
        <v>142.0890503</v>
      </c>
      <c r="AR550" s="5">
        <v>132.88397219999999</v>
      </c>
      <c r="AS550" s="5">
        <v>120.5024083</v>
      </c>
      <c r="AT550" s="5">
        <v>205.5118866</v>
      </c>
      <c r="AU550" s="5">
        <v>138.65356449999999</v>
      </c>
      <c r="AV550" s="5">
        <v>163.7581787</v>
      </c>
      <c r="AW550" s="5">
        <v>169.30787659999999</v>
      </c>
      <c r="AX550" s="5">
        <v>93.480674739999998</v>
      </c>
      <c r="AY550" s="5">
        <v>89.129165650000004</v>
      </c>
      <c r="AZ550" s="5">
        <v>113.08393100000001</v>
      </c>
      <c r="BA550" s="5">
        <v>98.564590449999997</v>
      </c>
    </row>
    <row r="551" spans="1:53" x14ac:dyDescent="0.2">
      <c r="A551" s="1">
        <v>548</v>
      </c>
      <c r="B551" s="1" t="s">
        <v>15428</v>
      </c>
      <c r="C551" s="6" t="s">
        <v>28223</v>
      </c>
      <c r="D551" s="6" t="s">
        <v>15430</v>
      </c>
      <c r="E551" s="1" t="s">
        <v>15431</v>
      </c>
      <c r="F551" s="5"/>
      <c r="G551" s="5"/>
      <c r="H551" s="5">
        <v>72.093307499999995</v>
      </c>
      <c r="I551" s="5">
        <v>72.093307499999995</v>
      </c>
      <c r="J551" s="5">
        <v>49.886108399999998</v>
      </c>
      <c r="K551" s="5">
        <v>5.900990009</v>
      </c>
      <c r="L551" s="5">
        <v>66.882675169999999</v>
      </c>
      <c r="M551" s="5">
        <v>40.889924530000002</v>
      </c>
      <c r="N551" s="5">
        <v>43.83002853</v>
      </c>
      <c r="O551" s="5">
        <v>107.95545199999999</v>
      </c>
      <c r="P551" s="5">
        <v>102.7775345</v>
      </c>
      <c r="Q551" s="5">
        <v>84.854338330000004</v>
      </c>
      <c r="R551" s="5"/>
      <c r="S551" s="5"/>
      <c r="T551" s="5"/>
      <c r="U551" s="5"/>
      <c r="V551" s="5">
        <v>131.17965699999999</v>
      </c>
      <c r="W551" s="5">
        <v>80.163810729999994</v>
      </c>
      <c r="X551" s="5">
        <v>73.794891359999994</v>
      </c>
      <c r="Y551" s="5">
        <v>95.046119689999998</v>
      </c>
      <c r="Z551" s="5">
        <v>50.115985870000003</v>
      </c>
      <c r="AA551" s="5">
        <v>4.5045747760000001</v>
      </c>
      <c r="AB551" s="5">
        <v>74.643157959999996</v>
      </c>
      <c r="AC551" s="5">
        <v>43.087906199999999</v>
      </c>
      <c r="AD551" s="5">
        <v>84.320587160000002</v>
      </c>
      <c r="AE551" s="5">
        <v>115.0175552</v>
      </c>
      <c r="AF551" s="5">
        <v>89.588264469999999</v>
      </c>
      <c r="AG551" s="5">
        <v>96.308802290000003</v>
      </c>
      <c r="AH551" s="5"/>
      <c r="AI551" s="5"/>
      <c r="AJ551" s="5"/>
      <c r="AK551" s="5"/>
      <c r="AL551" s="5">
        <v>96.579605099999995</v>
      </c>
      <c r="AM551" s="5">
        <v>80.420967099999999</v>
      </c>
      <c r="AN551" s="5">
        <v>51.753860469999999</v>
      </c>
      <c r="AO551" s="5">
        <v>76.251477559999998</v>
      </c>
      <c r="AP551" s="5"/>
      <c r="AQ551" s="5">
        <v>73.959899899999996</v>
      </c>
      <c r="AR551" s="5">
        <v>102.16728209999999</v>
      </c>
      <c r="AS551" s="5">
        <v>88.063591000000002</v>
      </c>
      <c r="AT551" s="5"/>
      <c r="AU551" s="5"/>
      <c r="AV551" s="5">
        <v>89.462806700000002</v>
      </c>
      <c r="AW551" s="5">
        <v>89.462806700000002</v>
      </c>
      <c r="AX551" s="5"/>
      <c r="AY551" s="5">
        <v>25.85560036</v>
      </c>
      <c r="AZ551" s="5"/>
      <c r="BA551" s="5">
        <v>25.85560036</v>
      </c>
    </row>
    <row r="552" spans="1:53" x14ac:dyDescent="0.2">
      <c r="A552" s="1">
        <v>549</v>
      </c>
      <c r="B552" s="1" t="s">
        <v>27644</v>
      </c>
      <c r="C552" s="6" t="s">
        <v>28224</v>
      </c>
      <c r="D552" s="6" t="s">
        <v>28427</v>
      </c>
      <c r="E552" s="1" t="s">
        <v>28581</v>
      </c>
      <c r="F552" s="5"/>
      <c r="G552" s="5"/>
      <c r="H552" s="5"/>
      <c r="I552" s="5"/>
      <c r="J552" s="5">
        <v>731.05706789999999</v>
      </c>
      <c r="K552" s="5"/>
      <c r="L552" s="5">
        <v>562.93627930000002</v>
      </c>
      <c r="M552" s="5">
        <v>646.99667360000001</v>
      </c>
      <c r="N552" s="5">
        <v>281.14337160000002</v>
      </c>
      <c r="O552" s="5">
        <v>344.34326170000003</v>
      </c>
      <c r="P552" s="5">
        <v>275.70309450000002</v>
      </c>
      <c r="Q552" s="5">
        <v>300.39657590000002</v>
      </c>
      <c r="R552" s="5">
        <v>2477.8984380000002</v>
      </c>
      <c r="S552" s="5"/>
      <c r="T552" s="5"/>
      <c r="U552" s="5">
        <v>2477.8984380000002</v>
      </c>
      <c r="V552" s="5"/>
      <c r="W552" s="5"/>
      <c r="X552" s="5"/>
      <c r="Y552" s="5"/>
      <c r="Z552" s="5">
        <v>495.19003300000003</v>
      </c>
      <c r="AA552" s="5"/>
      <c r="AB552" s="5"/>
      <c r="AC552" s="5">
        <v>495.19003300000003</v>
      </c>
      <c r="AD552" s="5"/>
      <c r="AE552" s="5"/>
      <c r="AF552" s="5"/>
      <c r="AG552" s="5"/>
      <c r="AH552" s="5">
        <v>238.12902829999999</v>
      </c>
      <c r="AI552" s="5">
        <v>271.54385380000002</v>
      </c>
      <c r="AJ552" s="5"/>
      <c r="AK552" s="5">
        <v>254.83644100000001</v>
      </c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>
        <v>383.09753419999998</v>
      </c>
      <c r="AY552" s="5"/>
      <c r="AZ552" s="5"/>
      <c r="BA552" s="5">
        <v>383.09753419999998</v>
      </c>
    </row>
    <row r="553" spans="1:53" x14ac:dyDescent="0.2">
      <c r="A553" s="1">
        <v>550</v>
      </c>
      <c r="B553" s="1" t="s">
        <v>15528</v>
      </c>
      <c r="C553" s="6" t="s">
        <v>28225</v>
      </c>
      <c r="D553" s="6" t="s">
        <v>15530</v>
      </c>
      <c r="E553" s="1" t="s">
        <v>15531</v>
      </c>
      <c r="F553" s="5"/>
      <c r="G553" s="5"/>
      <c r="H553" s="5"/>
      <c r="I553" s="5"/>
      <c r="J553" s="5">
        <v>76.869812010000004</v>
      </c>
      <c r="K553" s="5">
        <v>61.396339419999997</v>
      </c>
      <c r="L553" s="5">
        <v>65.384910579999996</v>
      </c>
      <c r="M553" s="5">
        <v>67.883687339999994</v>
      </c>
      <c r="N553" s="5"/>
      <c r="O553" s="5"/>
      <c r="P553" s="5"/>
      <c r="Q553" s="5"/>
      <c r="R553" s="5"/>
      <c r="S553" s="5">
        <v>60.345283510000002</v>
      </c>
      <c r="T553" s="5">
        <v>72.043426510000003</v>
      </c>
      <c r="U553" s="5">
        <v>66.194355009999995</v>
      </c>
      <c r="V553" s="5"/>
      <c r="W553" s="5"/>
      <c r="X553" s="5"/>
      <c r="Y553" s="5"/>
      <c r="Z553" s="5">
        <v>47.163967130000003</v>
      </c>
      <c r="AA553" s="5">
        <v>41.398036959999999</v>
      </c>
      <c r="AB553" s="5"/>
      <c r="AC553" s="5">
        <v>44.281002039999997</v>
      </c>
      <c r="AD553" s="5"/>
      <c r="AE553" s="5"/>
      <c r="AF553" s="5"/>
      <c r="AG553" s="5"/>
      <c r="AH553" s="5">
        <v>74.620071409999994</v>
      </c>
      <c r="AI553" s="5">
        <v>85.760734560000003</v>
      </c>
      <c r="AJ553" s="5">
        <v>63.35790634</v>
      </c>
      <c r="AK553" s="5">
        <v>74.579570770000004</v>
      </c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>
        <v>95.720169069999997</v>
      </c>
      <c r="AY553" s="5">
        <v>110.6173782</v>
      </c>
      <c r="AZ553" s="5">
        <v>52.465507510000002</v>
      </c>
      <c r="BA553" s="5">
        <v>86.267684939999995</v>
      </c>
    </row>
    <row r="554" spans="1:53" x14ac:dyDescent="0.2">
      <c r="A554" s="1">
        <v>551</v>
      </c>
      <c r="B554" s="1" t="s">
        <v>27645</v>
      </c>
      <c r="C554" s="6" t="s">
        <v>28226</v>
      </c>
      <c r="D554" s="6" t="s">
        <v>28428</v>
      </c>
      <c r="E554" s="1" t="s">
        <v>28582</v>
      </c>
      <c r="F554" s="5"/>
      <c r="G554" s="5"/>
      <c r="H554" s="5"/>
      <c r="I554" s="5"/>
      <c r="J554" s="5">
        <v>48.287864689999999</v>
      </c>
      <c r="K554" s="5">
        <v>45.251529689999998</v>
      </c>
      <c r="L554" s="5">
        <v>41.739852910000003</v>
      </c>
      <c r="M554" s="5">
        <v>45.093082430000003</v>
      </c>
      <c r="N554" s="5">
        <v>10.690040590000001</v>
      </c>
      <c r="O554" s="5">
        <v>19.65497208</v>
      </c>
      <c r="P554" s="5"/>
      <c r="Q554" s="5">
        <v>15.172506329999999</v>
      </c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>
        <v>52.836841579999998</v>
      </c>
      <c r="AU554" s="5"/>
      <c r="AV554" s="5">
        <v>46.722888949999998</v>
      </c>
      <c r="AW554" s="5">
        <v>49.779865260000001</v>
      </c>
      <c r="AX554" s="5"/>
      <c r="AY554" s="5"/>
      <c r="AZ554" s="5"/>
      <c r="BA554" s="5"/>
    </row>
    <row r="555" spans="1:53" x14ac:dyDescent="0.2">
      <c r="A555" s="1">
        <v>552</v>
      </c>
      <c r="B555" s="1" t="s">
        <v>27646</v>
      </c>
      <c r="C555" s="6" t="s">
        <v>28227</v>
      </c>
      <c r="D555" s="6" t="s">
        <v>28429</v>
      </c>
      <c r="E555" s="1" t="s">
        <v>28583</v>
      </c>
      <c r="F555" s="5">
        <v>176.62831120000001</v>
      </c>
      <c r="G555" s="5">
        <v>138.2664642</v>
      </c>
      <c r="H555" s="5"/>
      <c r="I555" s="5">
        <v>157.44738770000001</v>
      </c>
      <c r="J555" s="5">
        <v>67.321701050000001</v>
      </c>
      <c r="K555" s="5">
        <v>63.392730710000002</v>
      </c>
      <c r="L555" s="5">
        <v>74.486595149999999</v>
      </c>
      <c r="M555" s="5">
        <v>68.400342309999999</v>
      </c>
      <c r="N555" s="5">
        <v>191.05224609999999</v>
      </c>
      <c r="O555" s="5">
        <v>152.9874725</v>
      </c>
      <c r="P555" s="5">
        <v>216.2025299</v>
      </c>
      <c r="Q555" s="5">
        <v>186.7474162</v>
      </c>
      <c r="R555" s="5"/>
      <c r="S555" s="5"/>
      <c r="T555" s="5"/>
      <c r="U555" s="5"/>
      <c r="V555" s="5">
        <v>140.66397090000001</v>
      </c>
      <c r="W555" s="5">
        <v>186.05148320000001</v>
      </c>
      <c r="X555" s="5">
        <v>126.7000275</v>
      </c>
      <c r="Y555" s="5">
        <v>151.13849389999999</v>
      </c>
      <c r="Z555" s="5"/>
      <c r="AA555" s="5">
        <v>56.149818420000003</v>
      </c>
      <c r="AB555" s="5"/>
      <c r="AC555" s="5">
        <v>56.149818420000003</v>
      </c>
      <c r="AD555" s="5">
        <v>168.3173218</v>
      </c>
      <c r="AE555" s="5">
        <v>140.27940369999999</v>
      </c>
      <c r="AF555" s="5">
        <v>119.51908109999999</v>
      </c>
      <c r="AG555" s="5">
        <v>142.70526889999999</v>
      </c>
      <c r="AH555" s="5">
        <v>149.56039430000001</v>
      </c>
      <c r="AI555" s="5">
        <v>131.8854523</v>
      </c>
      <c r="AJ555" s="5">
        <v>139.45256040000001</v>
      </c>
      <c r="AK555" s="5">
        <v>140.29946899999999</v>
      </c>
      <c r="AL555" s="5">
        <v>167.68394470000001</v>
      </c>
      <c r="AM555" s="5">
        <v>140.81903080000001</v>
      </c>
      <c r="AN555" s="5">
        <v>245.4322052</v>
      </c>
      <c r="AO555" s="5">
        <v>184.64506019999999</v>
      </c>
      <c r="AP555" s="5">
        <v>252.01084900000001</v>
      </c>
      <c r="AQ555" s="5">
        <v>171.17832949999999</v>
      </c>
      <c r="AR555" s="5"/>
      <c r="AS555" s="5">
        <v>211.5945892</v>
      </c>
      <c r="AT555" s="5">
        <v>411.59487919999998</v>
      </c>
      <c r="AU555" s="5">
        <v>331.73666379999997</v>
      </c>
      <c r="AV555" s="5">
        <v>396.66516109999998</v>
      </c>
      <c r="AW555" s="5">
        <v>379.99890140000002</v>
      </c>
      <c r="AX555" s="5"/>
      <c r="AY555" s="5"/>
      <c r="AZ555" s="5"/>
      <c r="BA555" s="5"/>
    </row>
    <row r="556" spans="1:53" x14ac:dyDescent="0.2">
      <c r="A556" s="1">
        <v>553</v>
      </c>
      <c r="B556" s="1" t="s">
        <v>15652</v>
      </c>
      <c r="C556" s="6" t="s">
        <v>28228</v>
      </c>
      <c r="D556" s="6" t="s">
        <v>15654</v>
      </c>
      <c r="E556" s="1" t="s">
        <v>15655</v>
      </c>
      <c r="F556" s="5">
        <v>72.603424070000003</v>
      </c>
      <c r="G556" s="5">
        <v>171.34127810000001</v>
      </c>
      <c r="H556" s="5"/>
      <c r="I556" s="5">
        <v>121.9723511</v>
      </c>
      <c r="J556" s="5">
        <v>25.4672184</v>
      </c>
      <c r="K556" s="5">
        <v>49.637542719999999</v>
      </c>
      <c r="L556" s="5">
        <v>31.702669140000001</v>
      </c>
      <c r="M556" s="5">
        <v>35.602476760000002</v>
      </c>
      <c r="N556" s="5">
        <v>28.021768569999999</v>
      </c>
      <c r="O556" s="5">
        <v>24.813146589999999</v>
      </c>
      <c r="P556" s="5">
        <v>22.049993520000001</v>
      </c>
      <c r="Q556" s="5">
        <v>24.96163623</v>
      </c>
      <c r="R556" s="5">
        <v>89.301368710000006</v>
      </c>
      <c r="S556" s="5"/>
      <c r="T556" s="5">
        <v>76.089859009999998</v>
      </c>
      <c r="U556" s="5">
        <v>82.695613859999995</v>
      </c>
      <c r="V556" s="5">
        <v>16.85124969</v>
      </c>
      <c r="W556" s="5">
        <v>60.136833189999997</v>
      </c>
      <c r="X556" s="5">
        <v>31.743539810000001</v>
      </c>
      <c r="Y556" s="5">
        <v>36.243874230000003</v>
      </c>
      <c r="Z556" s="5">
        <v>39.598823549999999</v>
      </c>
      <c r="AA556" s="5">
        <v>41.086502080000002</v>
      </c>
      <c r="AB556" s="5">
        <v>63.002487180000003</v>
      </c>
      <c r="AC556" s="5">
        <v>47.895937600000003</v>
      </c>
      <c r="AD556" s="5">
        <v>44.297332760000003</v>
      </c>
      <c r="AE556" s="5">
        <v>57.429115299999999</v>
      </c>
      <c r="AF556" s="5">
        <v>62.438076019999997</v>
      </c>
      <c r="AG556" s="5">
        <v>54.721508030000003</v>
      </c>
      <c r="AH556" s="5">
        <v>20.337081909999998</v>
      </c>
      <c r="AI556" s="5">
        <v>28.331693649999998</v>
      </c>
      <c r="AJ556" s="5">
        <v>19.951068880000001</v>
      </c>
      <c r="AK556" s="5">
        <v>22.873281479999999</v>
      </c>
      <c r="AL556" s="5">
        <v>18.433858870000002</v>
      </c>
      <c r="AM556" s="5">
        <v>46.785221100000001</v>
      </c>
      <c r="AN556" s="5">
        <v>23.553331379999999</v>
      </c>
      <c r="AO556" s="5">
        <v>29.590803780000002</v>
      </c>
      <c r="AP556" s="5">
        <v>26.981088639999999</v>
      </c>
      <c r="AQ556" s="5">
        <v>31.668106080000001</v>
      </c>
      <c r="AR556" s="5">
        <v>29.924522400000001</v>
      </c>
      <c r="AS556" s="5">
        <v>29.524572370000001</v>
      </c>
      <c r="AT556" s="5">
        <v>73.440223689999996</v>
      </c>
      <c r="AU556" s="5">
        <v>40.938228610000003</v>
      </c>
      <c r="AV556" s="5">
        <v>74.848869320000006</v>
      </c>
      <c r="AW556" s="5">
        <v>63.075773869999999</v>
      </c>
      <c r="AX556" s="5">
        <v>31.731431959999998</v>
      </c>
      <c r="AY556" s="5">
        <v>23.75078392</v>
      </c>
      <c r="AZ556" s="5"/>
      <c r="BA556" s="5">
        <v>27.741107939999999</v>
      </c>
    </row>
    <row r="557" spans="1:53" x14ac:dyDescent="0.2">
      <c r="A557" s="1">
        <v>554</v>
      </c>
      <c r="B557" s="1" t="s">
        <v>27647</v>
      </c>
      <c r="C557" s="6" t="s">
        <v>28229</v>
      </c>
      <c r="D557" s="6" t="s">
        <v>28430</v>
      </c>
      <c r="E557" s="1" t="s">
        <v>28584</v>
      </c>
      <c r="F557" s="5"/>
      <c r="G557" s="5"/>
      <c r="H557" s="5"/>
      <c r="I557" s="5"/>
      <c r="J557" s="5">
        <v>50.521453860000001</v>
      </c>
      <c r="K557" s="5">
        <v>68.00371552</v>
      </c>
      <c r="L557" s="5">
        <v>57.407451629999997</v>
      </c>
      <c r="M557" s="5">
        <v>58.644207000000002</v>
      </c>
      <c r="N557" s="5">
        <v>56.935478209999999</v>
      </c>
      <c r="O557" s="5">
        <v>72.651069640000003</v>
      </c>
      <c r="P557" s="5">
        <v>74.19641876</v>
      </c>
      <c r="Q557" s="5">
        <v>67.927655540000003</v>
      </c>
      <c r="R557" s="5"/>
      <c r="S557" s="5">
        <v>46.353137969999999</v>
      </c>
      <c r="T557" s="5"/>
      <c r="U557" s="5">
        <v>46.353137969999999</v>
      </c>
      <c r="V557" s="5">
        <v>63.76456451</v>
      </c>
      <c r="W557" s="5"/>
      <c r="X557" s="5">
        <v>83.358627319999997</v>
      </c>
      <c r="Y557" s="5">
        <v>73.561595920000002</v>
      </c>
      <c r="Z557" s="5">
        <v>92.949226379999999</v>
      </c>
      <c r="AA557" s="5">
        <v>110.35365299999999</v>
      </c>
      <c r="AB557" s="5">
        <v>98.525886540000002</v>
      </c>
      <c r="AC557" s="5">
        <v>100.6095886</v>
      </c>
      <c r="AD557" s="5">
        <v>25.173557280000001</v>
      </c>
      <c r="AE557" s="5"/>
      <c r="AF557" s="5"/>
      <c r="AG557" s="5">
        <v>25.173557280000001</v>
      </c>
      <c r="AH557" s="5">
        <v>366.28201289999998</v>
      </c>
      <c r="AI557" s="5">
        <v>330.75543210000001</v>
      </c>
      <c r="AJ557" s="5">
        <v>265.20657349999999</v>
      </c>
      <c r="AK557" s="5">
        <v>320.74800620000002</v>
      </c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>
        <v>732.91503909999994</v>
      </c>
      <c r="AY557" s="5">
        <v>541.77978519999999</v>
      </c>
      <c r="AZ557" s="5">
        <v>619.9119263</v>
      </c>
      <c r="BA557" s="5">
        <v>631.53558350000003</v>
      </c>
    </row>
    <row r="558" spans="1:53" x14ac:dyDescent="0.2">
      <c r="A558" s="1">
        <v>555</v>
      </c>
      <c r="B558" s="1" t="s">
        <v>15740</v>
      </c>
      <c r="C558" s="6" t="s">
        <v>28230</v>
      </c>
      <c r="D558" s="6" t="s">
        <v>15742</v>
      </c>
      <c r="E558" s="1" t="s">
        <v>15743</v>
      </c>
      <c r="F558" s="5">
        <v>491.87283330000002</v>
      </c>
      <c r="G558" s="5">
        <v>489.77029420000002</v>
      </c>
      <c r="H558" s="5">
        <v>488.11511230000002</v>
      </c>
      <c r="I558" s="5">
        <v>489.91941320000001</v>
      </c>
      <c r="J558" s="5">
        <v>370.82547</v>
      </c>
      <c r="K558" s="5">
        <v>380.95483400000001</v>
      </c>
      <c r="L558" s="5">
        <v>359.41156009999997</v>
      </c>
      <c r="M558" s="5">
        <v>370.397288</v>
      </c>
      <c r="N558" s="5">
        <v>546.6896362</v>
      </c>
      <c r="O558" s="5">
        <v>523.51910399999997</v>
      </c>
      <c r="P558" s="5">
        <v>552.1992798</v>
      </c>
      <c r="Q558" s="5">
        <v>540.80267330000004</v>
      </c>
      <c r="R558" s="5">
        <v>307.59848019999998</v>
      </c>
      <c r="S558" s="5">
        <v>398.77783199999999</v>
      </c>
      <c r="T558" s="5">
        <v>356.96420289999998</v>
      </c>
      <c r="U558" s="5">
        <v>354.44683839999999</v>
      </c>
      <c r="V558" s="5">
        <v>408.5657349</v>
      </c>
      <c r="W558" s="5">
        <v>416.67077640000002</v>
      </c>
      <c r="X558" s="5">
        <v>432.68615720000003</v>
      </c>
      <c r="Y558" s="5">
        <v>419.30755620000002</v>
      </c>
      <c r="Z558" s="5">
        <v>507.24154659999999</v>
      </c>
      <c r="AA558" s="5">
        <v>538.72979740000005</v>
      </c>
      <c r="AB558" s="5">
        <v>571.65338129999998</v>
      </c>
      <c r="AC558" s="5">
        <v>539.2082418</v>
      </c>
      <c r="AD558" s="5">
        <v>471.37274170000001</v>
      </c>
      <c r="AE558" s="5">
        <v>457.69064329999998</v>
      </c>
      <c r="AF558" s="5">
        <v>466.657196</v>
      </c>
      <c r="AG558" s="5">
        <v>465.24019370000002</v>
      </c>
      <c r="AH558" s="5">
        <v>217.81294249999999</v>
      </c>
      <c r="AI558" s="5">
        <v>179.24633789999999</v>
      </c>
      <c r="AJ558" s="5">
        <v>184.1542053</v>
      </c>
      <c r="AK558" s="5">
        <v>193.7378286</v>
      </c>
      <c r="AL558" s="5">
        <v>632.59143070000005</v>
      </c>
      <c r="AM558" s="5">
        <v>595.1896362</v>
      </c>
      <c r="AN558" s="5">
        <v>709.89233400000001</v>
      </c>
      <c r="AO558" s="5">
        <v>645.89113359999999</v>
      </c>
      <c r="AP558" s="5">
        <v>458.48495480000003</v>
      </c>
      <c r="AQ558" s="5">
        <v>495.17117309999998</v>
      </c>
      <c r="AR558" s="5">
        <v>488.55859379999998</v>
      </c>
      <c r="AS558" s="5">
        <v>480.73824059999998</v>
      </c>
      <c r="AT558" s="5">
        <v>1883.117432</v>
      </c>
      <c r="AU558" s="5">
        <v>2361.5017090000001</v>
      </c>
      <c r="AV558" s="5">
        <v>2248.2543949999999</v>
      </c>
      <c r="AW558" s="5">
        <v>2164.2911779999999</v>
      </c>
      <c r="AX558" s="5">
        <v>192.68118290000001</v>
      </c>
      <c r="AY558" s="5">
        <v>180.61116029999999</v>
      </c>
      <c r="AZ558" s="5">
        <v>215.4174347</v>
      </c>
      <c r="BA558" s="5">
        <v>196.23659259999999</v>
      </c>
    </row>
    <row r="559" spans="1:53" x14ac:dyDescent="0.2">
      <c r="A559" s="1">
        <v>556</v>
      </c>
      <c r="B559" s="1" t="s">
        <v>15744</v>
      </c>
      <c r="C559" s="6" t="s">
        <v>28231</v>
      </c>
      <c r="D559" s="6" t="s">
        <v>15746</v>
      </c>
      <c r="E559" s="1" t="s">
        <v>15747</v>
      </c>
      <c r="F559" s="5"/>
      <c r="G559" s="5"/>
      <c r="H559" s="5"/>
      <c r="I559" s="5"/>
      <c r="J559" s="5">
        <v>179.47622680000001</v>
      </c>
      <c r="K559" s="5">
        <v>173.16392519999999</v>
      </c>
      <c r="L559" s="5">
        <v>155.59657290000001</v>
      </c>
      <c r="M559" s="5">
        <v>169.41224159999999</v>
      </c>
      <c r="N559" s="5"/>
      <c r="O559" s="5">
        <v>18.8582058</v>
      </c>
      <c r="P559" s="5">
        <v>8.9144792559999999</v>
      </c>
      <c r="Q559" s="5">
        <v>13.88634253</v>
      </c>
      <c r="R559" s="5"/>
      <c r="S559" s="5"/>
      <c r="T559" s="5"/>
      <c r="U559" s="5"/>
      <c r="V559" s="5"/>
      <c r="W559" s="5"/>
      <c r="X559" s="5"/>
      <c r="Y559" s="5"/>
      <c r="Z559" s="5">
        <v>141.66542050000001</v>
      </c>
      <c r="AA559" s="5">
        <v>145.3532257</v>
      </c>
      <c r="AB559" s="5">
        <v>148.1526489</v>
      </c>
      <c r="AC559" s="5">
        <v>145.0570984</v>
      </c>
      <c r="AD559" s="5"/>
      <c r="AE559" s="5">
        <v>14.93182468</v>
      </c>
      <c r="AF559" s="5"/>
      <c r="AG559" s="5">
        <v>14.93182468</v>
      </c>
      <c r="AH559" s="5">
        <v>409.97717290000003</v>
      </c>
      <c r="AI559" s="5">
        <v>438.19992070000001</v>
      </c>
      <c r="AJ559" s="5">
        <v>443.59054570000001</v>
      </c>
      <c r="AK559" s="5">
        <v>430.58921309999999</v>
      </c>
      <c r="AL559" s="5">
        <v>66.067909240000006</v>
      </c>
      <c r="AM559" s="5">
        <v>90.322547909999997</v>
      </c>
      <c r="AN559" s="5"/>
      <c r="AO559" s="5">
        <v>78.195228580000006</v>
      </c>
      <c r="AP559" s="5">
        <v>307.87545779999999</v>
      </c>
      <c r="AQ559" s="5">
        <v>316.15124509999998</v>
      </c>
      <c r="AR559" s="5">
        <v>271.79553220000003</v>
      </c>
      <c r="AS559" s="5">
        <v>298.6074117</v>
      </c>
      <c r="AT559" s="5"/>
      <c r="AU559" s="5"/>
      <c r="AV559" s="5"/>
      <c r="AW559" s="5"/>
      <c r="AX559" s="5">
        <v>335.29351810000003</v>
      </c>
      <c r="AY559" s="5">
        <v>359.39675899999997</v>
      </c>
      <c r="AZ559" s="5">
        <v>412.03955079999997</v>
      </c>
      <c r="BA559" s="5">
        <v>368.90994260000002</v>
      </c>
    </row>
    <row r="560" spans="1:53" x14ac:dyDescent="0.2">
      <c r="A560" s="1">
        <v>557</v>
      </c>
      <c r="B560" s="1" t="s">
        <v>15936</v>
      </c>
      <c r="C560" s="6" t="s">
        <v>28232</v>
      </c>
      <c r="D560" s="6" t="s">
        <v>15938</v>
      </c>
      <c r="E560" s="1" t="s">
        <v>15939</v>
      </c>
      <c r="F560" s="5"/>
      <c r="G560" s="5"/>
      <c r="H560" s="5"/>
      <c r="I560" s="5"/>
      <c r="J560" s="5">
        <v>37.016288760000002</v>
      </c>
      <c r="K560" s="5">
        <v>33.052948000000001</v>
      </c>
      <c r="L560" s="5">
        <v>31.904361720000001</v>
      </c>
      <c r="M560" s="5">
        <v>33.99119949</v>
      </c>
      <c r="N560" s="5"/>
      <c r="O560" s="5"/>
      <c r="P560" s="5"/>
      <c r="Q560" s="5"/>
      <c r="R560" s="5">
        <v>10.463461880000001</v>
      </c>
      <c r="S560" s="5">
        <v>16.721343990000001</v>
      </c>
      <c r="T560" s="5">
        <v>37.11506653</v>
      </c>
      <c r="U560" s="5">
        <v>21.433290800000002</v>
      </c>
      <c r="V560" s="5"/>
      <c r="W560" s="5"/>
      <c r="X560" s="5"/>
      <c r="Y560" s="5"/>
      <c r="Z560" s="5">
        <v>32.548049929999998</v>
      </c>
      <c r="AA560" s="5">
        <v>21.810268399999998</v>
      </c>
      <c r="AB560" s="5">
        <v>28.523231509999999</v>
      </c>
      <c r="AC560" s="5">
        <v>27.627183280000001</v>
      </c>
      <c r="AD560" s="5"/>
      <c r="AE560" s="5"/>
      <c r="AF560" s="5"/>
      <c r="AG560" s="5"/>
      <c r="AH560" s="5">
        <v>27.514389040000001</v>
      </c>
      <c r="AI560" s="5">
        <v>29.44631004</v>
      </c>
      <c r="AJ560" s="5">
        <v>17.939039229999999</v>
      </c>
      <c r="AK560" s="5">
        <v>24.96657944</v>
      </c>
      <c r="AL560" s="5"/>
      <c r="AM560" s="5"/>
      <c r="AN560" s="5"/>
      <c r="AO560" s="5"/>
      <c r="AP560" s="5">
        <v>35.765396119999998</v>
      </c>
      <c r="AQ560" s="5">
        <v>39.208347320000001</v>
      </c>
      <c r="AR560" s="5">
        <v>36.140281680000001</v>
      </c>
      <c r="AS560" s="5">
        <v>37.03800837</v>
      </c>
      <c r="AT560" s="5"/>
      <c r="AU560" s="5"/>
      <c r="AV560" s="5"/>
      <c r="AW560" s="5"/>
      <c r="AX560" s="5">
        <v>78.253372189999993</v>
      </c>
      <c r="AY560" s="5">
        <v>69.443290709999999</v>
      </c>
      <c r="AZ560" s="5">
        <v>47.873714450000001</v>
      </c>
      <c r="BA560" s="5">
        <v>65.190125780000002</v>
      </c>
    </row>
    <row r="561" spans="1:53" x14ac:dyDescent="0.2">
      <c r="A561" s="1">
        <v>558</v>
      </c>
      <c r="B561" s="1" t="s">
        <v>16118</v>
      </c>
      <c r="C561" s="6" t="s">
        <v>28233</v>
      </c>
      <c r="D561" s="6" t="s">
        <v>16120</v>
      </c>
      <c r="E561" s="1" t="s">
        <v>16121</v>
      </c>
      <c r="F561" s="5">
        <v>379.48703</v>
      </c>
      <c r="G561" s="5">
        <v>700.26806639999995</v>
      </c>
      <c r="H561" s="5">
        <v>947.37072750000004</v>
      </c>
      <c r="I561" s="5">
        <v>675.70860800000003</v>
      </c>
      <c r="J561" s="5">
        <v>239.52420040000001</v>
      </c>
      <c r="K561" s="5">
        <v>208.8889618</v>
      </c>
      <c r="L561" s="5">
        <v>256.36145019999998</v>
      </c>
      <c r="M561" s="5">
        <v>234.92487080000001</v>
      </c>
      <c r="N561" s="5">
        <v>159.47613530000001</v>
      </c>
      <c r="O561" s="5">
        <v>106.9606323</v>
      </c>
      <c r="P561" s="5">
        <v>155.46028140000001</v>
      </c>
      <c r="Q561" s="5">
        <v>140.63234969999999</v>
      </c>
      <c r="R561" s="5">
        <v>163.04226679999999</v>
      </c>
      <c r="S561" s="5">
        <v>95.658203130000004</v>
      </c>
      <c r="T561" s="5">
        <v>100.4986191</v>
      </c>
      <c r="U561" s="5">
        <v>119.7330297</v>
      </c>
      <c r="V561" s="5">
        <v>355.7429199</v>
      </c>
      <c r="W561" s="5">
        <v>394.24951170000003</v>
      </c>
      <c r="X561" s="5">
        <v>400.22885129999997</v>
      </c>
      <c r="Y561" s="5">
        <v>383.40709429999998</v>
      </c>
      <c r="Z561" s="5">
        <v>364.11654659999999</v>
      </c>
      <c r="AA561" s="5">
        <v>381.92376710000002</v>
      </c>
      <c r="AB561" s="5">
        <v>255.49678040000001</v>
      </c>
      <c r="AC561" s="5">
        <v>333.84569800000003</v>
      </c>
      <c r="AD561" s="5">
        <v>278.02435300000002</v>
      </c>
      <c r="AE561" s="5">
        <v>260.0264282</v>
      </c>
      <c r="AF561" s="5">
        <v>199.80400090000001</v>
      </c>
      <c r="AG561" s="5">
        <v>245.951594</v>
      </c>
      <c r="AH561" s="5">
        <v>195.47407530000001</v>
      </c>
      <c r="AI561" s="5">
        <v>163.1462708</v>
      </c>
      <c r="AJ561" s="5">
        <v>49.222114560000001</v>
      </c>
      <c r="AK561" s="5">
        <v>135.9474869</v>
      </c>
      <c r="AL561" s="5">
        <v>435.0662537</v>
      </c>
      <c r="AM561" s="5">
        <v>532.04211429999998</v>
      </c>
      <c r="AN561" s="5">
        <v>408.03024290000002</v>
      </c>
      <c r="AO561" s="5">
        <v>458.37953690000001</v>
      </c>
      <c r="AP561" s="5">
        <v>434.25003049999998</v>
      </c>
      <c r="AQ561" s="5">
        <v>425.55032349999999</v>
      </c>
      <c r="AR561" s="5">
        <v>468.83734129999999</v>
      </c>
      <c r="AS561" s="5">
        <v>442.87923180000001</v>
      </c>
      <c r="AT561" s="5"/>
      <c r="AU561" s="5"/>
      <c r="AV561" s="5">
        <v>619.43060300000002</v>
      </c>
      <c r="AW561" s="5">
        <v>619.43060300000002</v>
      </c>
      <c r="AX561" s="5">
        <v>185.24043270000001</v>
      </c>
      <c r="AY561" s="5">
        <v>158.86592099999999</v>
      </c>
      <c r="AZ561" s="5">
        <v>131.71385190000001</v>
      </c>
      <c r="BA561" s="5">
        <v>158.6067352</v>
      </c>
    </row>
    <row r="562" spans="1:53" x14ac:dyDescent="0.2">
      <c r="A562" s="1">
        <v>559</v>
      </c>
      <c r="B562" s="1" t="s">
        <v>16130</v>
      </c>
      <c r="C562" s="6" t="s">
        <v>28234</v>
      </c>
      <c r="D562" s="6" t="s">
        <v>16132</v>
      </c>
      <c r="E562" s="1" t="s">
        <v>16133</v>
      </c>
      <c r="F562" s="5"/>
      <c r="G562" s="5"/>
      <c r="H562" s="5"/>
      <c r="I562" s="5"/>
      <c r="J562" s="5"/>
      <c r="K562" s="5"/>
      <c r="L562" s="5">
        <v>5.7902002330000002</v>
      </c>
      <c r="M562" s="5">
        <v>5.7902002330000002</v>
      </c>
      <c r="N562" s="5"/>
      <c r="O562" s="5"/>
      <c r="P562" s="5"/>
      <c r="Q562" s="5"/>
      <c r="R562" s="5">
        <v>14.339674949999999</v>
      </c>
      <c r="S562" s="5">
        <v>15.06007767</v>
      </c>
      <c r="T562" s="5">
        <v>10.800324440000001</v>
      </c>
      <c r="U562" s="5">
        <v>13.40002569</v>
      </c>
      <c r="V562" s="5"/>
      <c r="W562" s="5"/>
      <c r="X562" s="5"/>
      <c r="Y562" s="5"/>
      <c r="Z562" s="5">
        <v>5.893124104</v>
      </c>
      <c r="AA562" s="5">
        <v>8.9917869570000004</v>
      </c>
      <c r="AB562" s="5">
        <v>8.9435615540000004</v>
      </c>
      <c r="AC562" s="5">
        <v>7.942824205</v>
      </c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</row>
    <row r="563" spans="1:53" x14ac:dyDescent="0.2">
      <c r="A563" s="1">
        <v>560</v>
      </c>
      <c r="B563" s="1" t="s">
        <v>16158</v>
      </c>
      <c r="C563" s="6" t="s">
        <v>28235</v>
      </c>
      <c r="D563" s="6" t="s">
        <v>16160</v>
      </c>
      <c r="E563" s="1" t="s">
        <v>16161</v>
      </c>
      <c r="F563" s="5"/>
      <c r="G563" s="5"/>
      <c r="H563" s="5"/>
      <c r="I563" s="5"/>
      <c r="J563" s="5">
        <v>246.19404599999999</v>
      </c>
      <c r="K563" s="5">
        <v>165.85511779999999</v>
      </c>
      <c r="L563" s="5">
        <v>273.92819209999999</v>
      </c>
      <c r="M563" s="5">
        <v>228.65911869999999</v>
      </c>
      <c r="N563" s="5">
        <v>1206.05603</v>
      </c>
      <c r="O563" s="5">
        <v>1215.1347659999999</v>
      </c>
      <c r="P563" s="5">
        <v>972.04882810000004</v>
      </c>
      <c r="Q563" s="5">
        <v>1131.0798749999999</v>
      </c>
      <c r="R563" s="5">
        <v>462.45919800000001</v>
      </c>
      <c r="S563" s="5">
        <v>475.54647829999999</v>
      </c>
      <c r="T563" s="5">
        <v>3279.1064449999999</v>
      </c>
      <c r="U563" s="5">
        <v>1405.704041</v>
      </c>
      <c r="V563" s="5"/>
      <c r="W563" s="5"/>
      <c r="X563" s="5"/>
      <c r="Y563" s="5"/>
      <c r="Z563" s="5">
        <v>159.49853519999999</v>
      </c>
      <c r="AA563" s="5">
        <v>136.2674408</v>
      </c>
      <c r="AB563" s="5">
        <v>183.57589719999999</v>
      </c>
      <c r="AC563" s="5">
        <v>159.78062439999999</v>
      </c>
      <c r="AD563" s="5"/>
      <c r="AE563" s="5"/>
      <c r="AF563" s="5"/>
      <c r="AG563" s="5"/>
      <c r="AH563" s="5">
        <v>63.250556950000004</v>
      </c>
      <c r="AI563" s="5">
        <v>69.415565490000006</v>
      </c>
      <c r="AJ563" s="5"/>
      <c r="AK563" s="5">
        <v>66.333061220000005</v>
      </c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>
        <v>95.536148069999996</v>
      </c>
      <c r="AY563" s="5">
        <v>120.4499359</v>
      </c>
      <c r="AZ563" s="5"/>
      <c r="BA563" s="5">
        <v>107.993042</v>
      </c>
    </row>
    <row r="564" spans="1:53" x14ac:dyDescent="0.2">
      <c r="A564" s="1">
        <v>561</v>
      </c>
      <c r="B564" s="1" t="s">
        <v>16174</v>
      </c>
      <c r="C564" s="6" t="s">
        <v>28236</v>
      </c>
      <c r="D564" s="6" t="s">
        <v>16176</v>
      </c>
      <c r="E564" s="1" t="s">
        <v>16177</v>
      </c>
      <c r="F564" s="5">
        <v>1237.572876</v>
      </c>
      <c r="G564" s="5">
        <v>1184.0616460000001</v>
      </c>
      <c r="H564" s="5">
        <v>1248.900879</v>
      </c>
      <c r="I564" s="5">
        <v>1223.5118</v>
      </c>
      <c r="J564" s="5">
        <v>1172.138672</v>
      </c>
      <c r="K564" s="5">
        <v>1066.1625979999999</v>
      </c>
      <c r="L564" s="5">
        <v>1110.176514</v>
      </c>
      <c r="M564" s="5">
        <v>1116.159261</v>
      </c>
      <c r="N564" s="5">
        <v>1441.7680660000001</v>
      </c>
      <c r="O564" s="5">
        <v>1444.4304199999999</v>
      </c>
      <c r="P564" s="5">
        <v>1370.4389650000001</v>
      </c>
      <c r="Q564" s="5">
        <v>1418.87915</v>
      </c>
      <c r="R564" s="5">
        <v>732.79797359999998</v>
      </c>
      <c r="S564" s="5">
        <v>577.60632320000002</v>
      </c>
      <c r="T564" s="5">
        <v>699.56951900000001</v>
      </c>
      <c r="U564" s="5">
        <v>669.99127199999998</v>
      </c>
      <c r="V564" s="5">
        <v>3116.5732419999999</v>
      </c>
      <c r="W564" s="5">
        <v>3043.7658689999998</v>
      </c>
      <c r="X564" s="5">
        <v>3067.3190920000002</v>
      </c>
      <c r="Y564" s="5">
        <v>3075.8860679999998</v>
      </c>
      <c r="Z564" s="5">
        <v>998.02746579999996</v>
      </c>
      <c r="AA564" s="5">
        <v>1032.865845</v>
      </c>
      <c r="AB564" s="5">
        <v>911.20855710000001</v>
      </c>
      <c r="AC564" s="5">
        <v>980.70062259999997</v>
      </c>
      <c r="AD564" s="5">
        <v>3272.0092770000001</v>
      </c>
      <c r="AE564" s="5">
        <v>3516.0390630000002</v>
      </c>
      <c r="AF564" s="5">
        <v>3538.8371579999998</v>
      </c>
      <c r="AG564" s="5">
        <v>3442.2951659999999</v>
      </c>
      <c r="AH564" s="5">
        <v>1009.249207</v>
      </c>
      <c r="AI564" s="5">
        <v>1119.4975589999999</v>
      </c>
      <c r="AJ564" s="5">
        <v>1118.640259</v>
      </c>
      <c r="AK564" s="5">
        <v>1082.4623409999999</v>
      </c>
      <c r="AL564" s="5">
        <v>1131.1843260000001</v>
      </c>
      <c r="AM564" s="5">
        <v>1170.380737</v>
      </c>
      <c r="AN564" s="5">
        <v>1371.7464600000001</v>
      </c>
      <c r="AO564" s="5">
        <v>1224.4371739999999</v>
      </c>
      <c r="AP564" s="5">
        <v>970.97778319999998</v>
      </c>
      <c r="AQ564" s="5">
        <v>1145.094971</v>
      </c>
      <c r="AR564" s="5">
        <v>1178.089966</v>
      </c>
      <c r="AS564" s="5">
        <v>1098.0542399999999</v>
      </c>
      <c r="AT564" s="5">
        <v>2362.4558109999998</v>
      </c>
      <c r="AU564" s="5">
        <v>2284.9968260000001</v>
      </c>
      <c r="AV564" s="5">
        <v>1995.845337</v>
      </c>
      <c r="AW564" s="5">
        <v>2214.4326580000002</v>
      </c>
      <c r="AX564" s="5">
        <v>1224.6583250000001</v>
      </c>
      <c r="AY564" s="5">
        <v>1229.9296879999999</v>
      </c>
      <c r="AZ564" s="5">
        <v>1314.3480219999999</v>
      </c>
      <c r="BA564" s="5">
        <v>1256.3120120000001</v>
      </c>
    </row>
    <row r="565" spans="1:53" x14ac:dyDescent="0.2">
      <c r="A565" s="1">
        <v>562</v>
      </c>
      <c r="B565" s="1" t="s">
        <v>16194</v>
      </c>
      <c r="C565" s="6" t="s">
        <v>28237</v>
      </c>
      <c r="D565" s="6" t="s">
        <v>16196</v>
      </c>
      <c r="E565" s="1" t="s">
        <v>16197</v>
      </c>
      <c r="F565" s="5"/>
      <c r="G565" s="5"/>
      <c r="H565" s="5"/>
      <c r="I565" s="5"/>
      <c r="J565" s="5">
        <v>138.6019287</v>
      </c>
      <c r="K565" s="5">
        <v>155.17237850000001</v>
      </c>
      <c r="L565" s="5">
        <v>186.70675660000001</v>
      </c>
      <c r="M565" s="5">
        <v>160.16035460000001</v>
      </c>
      <c r="N565" s="5"/>
      <c r="O565" s="5">
        <v>141.48344420000001</v>
      </c>
      <c r="P565" s="5"/>
      <c r="Q565" s="5">
        <v>141.48344420000001</v>
      </c>
      <c r="R565" s="5"/>
      <c r="S565" s="5"/>
      <c r="T565" s="5"/>
      <c r="U565" s="5"/>
      <c r="V565" s="5"/>
      <c r="W565" s="5"/>
      <c r="X565" s="5"/>
      <c r="Y565" s="5"/>
      <c r="Z565" s="5">
        <v>44.396438600000003</v>
      </c>
      <c r="AA565" s="5">
        <v>44.549102779999998</v>
      </c>
      <c r="AB565" s="5">
        <v>45.704627989999999</v>
      </c>
      <c r="AC565" s="5">
        <v>44.883389790000003</v>
      </c>
      <c r="AD565" s="5">
        <v>87.956848140000005</v>
      </c>
      <c r="AE565" s="5">
        <v>86.62109375</v>
      </c>
      <c r="AF565" s="5">
        <v>106.2463989</v>
      </c>
      <c r="AG565" s="5">
        <v>93.608113610000004</v>
      </c>
      <c r="AH565" s="5">
        <v>377.05426030000001</v>
      </c>
      <c r="AI565" s="5">
        <v>349.96847530000002</v>
      </c>
      <c r="AJ565" s="5">
        <v>350.2634888</v>
      </c>
      <c r="AK565" s="5">
        <v>359.09540809999999</v>
      </c>
      <c r="AL565" s="5"/>
      <c r="AM565" s="5"/>
      <c r="AN565" s="5"/>
      <c r="AO565" s="5"/>
      <c r="AP565" s="5"/>
      <c r="AQ565" s="5">
        <v>36.930519099999998</v>
      </c>
      <c r="AR565" s="5"/>
      <c r="AS565" s="5">
        <v>36.930519099999998</v>
      </c>
      <c r="AT565" s="5"/>
      <c r="AU565" s="5"/>
      <c r="AV565" s="5"/>
      <c r="AW565" s="5"/>
      <c r="AX565" s="5">
        <v>58.781883239999999</v>
      </c>
      <c r="AY565" s="5">
        <v>42.162879940000003</v>
      </c>
      <c r="AZ565" s="5">
        <v>48.159088130000001</v>
      </c>
      <c r="BA565" s="5">
        <v>49.701283770000003</v>
      </c>
    </row>
    <row r="566" spans="1:53" x14ac:dyDescent="0.2">
      <c r="A566" s="1">
        <v>563</v>
      </c>
      <c r="B566" s="1" t="s">
        <v>27648</v>
      </c>
      <c r="C566" s="6" t="s">
        <v>28238</v>
      </c>
      <c r="D566" s="6" t="s">
        <v>28431</v>
      </c>
      <c r="E566" s="1" t="s">
        <v>28585</v>
      </c>
      <c r="F566" s="5">
        <v>1704.927856</v>
      </c>
      <c r="G566" s="5">
        <v>535.68878170000005</v>
      </c>
      <c r="H566" s="5">
        <v>437.46279909999998</v>
      </c>
      <c r="I566" s="5">
        <v>892.69314580000002</v>
      </c>
      <c r="J566" s="5">
        <v>181.86207580000001</v>
      </c>
      <c r="K566" s="5">
        <v>258.91882320000002</v>
      </c>
      <c r="L566" s="5">
        <v>263.2654114</v>
      </c>
      <c r="M566" s="5">
        <v>234.68210350000001</v>
      </c>
      <c r="N566" s="5">
        <v>811.69549559999996</v>
      </c>
      <c r="O566" s="5">
        <v>459.40509029999998</v>
      </c>
      <c r="P566" s="5">
        <v>482.3212891</v>
      </c>
      <c r="Q566" s="5">
        <v>584.47395830000005</v>
      </c>
      <c r="R566" s="5">
        <v>194.69105529999999</v>
      </c>
      <c r="S566" s="5">
        <v>220.6916962</v>
      </c>
      <c r="T566" s="5">
        <v>201.68573000000001</v>
      </c>
      <c r="U566" s="5">
        <v>205.68949380000001</v>
      </c>
      <c r="V566" s="5">
        <v>818.85534670000004</v>
      </c>
      <c r="W566" s="5">
        <v>621.78961179999999</v>
      </c>
      <c r="X566" s="5">
        <v>637.33300780000002</v>
      </c>
      <c r="Y566" s="5">
        <v>692.65932210000005</v>
      </c>
      <c r="Z566" s="5">
        <v>177.6061096</v>
      </c>
      <c r="AA566" s="5">
        <v>178.83975219999999</v>
      </c>
      <c r="AB566" s="5">
        <v>176.10461430000001</v>
      </c>
      <c r="AC566" s="5">
        <v>177.51682539999999</v>
      </c>
      <c r="AD566" s="5">
        <v>435.07864380000001</v>
      </c>
      <c r="AE566" s="5">
        <v>470.19699100000003</v>
      </c>
      <c r="AF566" s="5">
        <v>453.48022459999999</v>
      </c>
      <c r="AG566" s="5">
        <v>452.91861979999999</v>
      </c>
      <c r="AH566" s="5">
        <v>391.06893919999999</v>
      </c>
      <c r="AI566" s="5">
        <v>306.4972229</v>
      </c>
      <c r="AJ566" s="5">
        <v>350.18997189999999</v>
      </c>
      <c r="AK566" s="5">
        <v>349.2520447</v>
      </c>
      <c r="AL566" s="5">
        <v>149.5342407</v>
      </c>
      <c r="AM566" s="5">
        <v>122.16446689999999</v>
      </c>
      <c r="AN566" s="5">
        <v>137.11865230000001</v>
      </c>
      <c r="AO566" s="5">
        <v>136.2724533</v>
      </c>
      <c r="AP566" s="5">
        <v>163.92626949999999</v>
      </c>
      <c r="AQ566" s="5">
        <v>183.8622742</v>
      </c>
      <c r="AR566" s="5">
        <v>216.4296875</v>
      </c>
      <c r="AS566" s="5">
        <v>188.07274369999999</v>
      </c>
      <c r="AT566" s="5">
        <v>157.0140686</v>
      </c>
      <c r="AU566" s="5">
        <v>200.10594180000001</v>
      </c>
      <c r="AV566" s="5">
        <v>150.94995119999999</v>
      </c>
      <c r="AW566" s="5">
        <v>169.3566538</v>
      </c>
      <c r="AX566" s="5"/>
      <c r="AY566" s="5"/>
      <c r="AZ566" s="5"/>
      <c r="BA566" s="5"/>
    </row>
    <row r="567" spans="1:53" x14ac:dyDescent="0.2">
      <c r="A567" s="1">
        <v>564</v>
      </c>
      <c r="B567" s="1" t="s">
        <v>16310</v>
      </c>
      <c r="C567" s="6" t="s">
        <v>28239</v>
      </c>
      <c r="D567" s="6" t="s">
        <v>16312</v>
      </c>
      <c r="E567" s="1" t="s">
        <v>16313</v>
      </c>
      <c r="F567" s="5">
        <v>123.6569748</v>
      </c>
      <c r="G567" s="5">
        <v>104.7342682</v>
      </c>
      <c r="H567" s="5">
        <v>142.2344971</v>
      </c>
      <c r="I567" s="5">
        <v>123.5419134</v>
      </c>
      <c r="J567" s="5">
        <v>59.721961980000003</v>
      </c>
      <c r="K567" s="5">
        <v>61.34003448</v>
      </c>
      <c r="L567" s="5">
        <v>59.13744354</v>
      </c>
      <c r="M567" s="5">
        <v>60.066479999999999</v>
      </c>
      <c r="N567" s="5">
        <v>71.008377080000002</v>
      </c>
      <c r="O567" s="5">
        <v>65.458732600000005</v>
      </c>
      <c r="P567" s="5">
        <v>67.084892269999997</v>
      </c>
      <c r="Q567" s="5">
        <v>67.850667319999999</v>
      </c>
      <c r="R567" s="5">
        <v>91.597778320000003</v>
      </c>
      <c r="S567" s="5">
        <v>83.183746339999999</v>
      </c>
      <c r="T567" s="5">
        <v>70.522315980000002</v>
      </c>
      <c r="U567" s="5">
        <v>81.767946879999997</v>
      </c>
      <c r="V567" s="5">
        <v>107.2606964</v>
      </c>
      <c r="W567" s="5">
        <v>62.497383120000002</v>
      </c>
      <c r="X567" s="5">
        <v>98.654434199999997</v>
      </c>
      <c r="Y567" s="5">
        <v>89.47083791</v>
      </c>
      <c r="Z567" s="5">
        <v>44.463153839999997</v>
      </c>
      <c r="AA567" s="5">
        <v>51.343719479999997</v>
      </c>
      <c r="AB567" s="5">
        <v>41.078632349999999</v>
      </c>
      <c r="AC567" s="5">
        <v>45.628501890000003</v>
      </c>
      <c r="AD567" s="5">
        <v>109.6013184</v>
      </c>
      <c r="AE567" s="5">
        <v>123.9528809</v>
      </c>
      <c r="AF567" s="5">
        <v>89.623916629999997</v>
      </c>
      <c r="AG567" s="5">
        <v>107.7260386</v>
      </c>
      <c r="AH567" s="5">
        <v>40.301269529999999</v>
      </c>
      <c r="AI567" s="5">
        <v>54.085948940000002</v>
      </c>
      <c r="AJ567" s="5">
        <v>30.381917949999998</v>
      </c>
      <c r="AK567" s="5">
        <v>41.589712140000003</v>
      </c>
      <c r="AL567" s="5">
        <v>183.47277829999999</v>
      </c>
      <c r="AM567" s="5">
        <v>178.68153380000001</v>
      </c>
      <c r="AN567" s="5">
        <v>120.8490982</v>
      </c>
      <c r="AO567" s="5">
        <v>161.00113680000001</v>
      </c>
      <c r="AP567" s="5">
        <v>105.1398087</v>
      </c>
      <c r="AQ567" s="5">
        <v>65.500091549999993</v>
      </c>
      <c r="AR567" s="5">
        <v>82.265922549999999</v>
      </c>
      <c r="AS567" s="5">
        <v>84.301940920000007</v>
      </c>
      <c r="AT567" s="5">
        <v>219.09803769999999</v>
      </c>
      <c r="AU567" s="5">
        <v>214.72663879999999</v>
      </c>
      <c r="AV567" s="5">
        <v>114.6720047</v>
      </c>
      <c r="AW567" s="5">
        <v>182.83222710000001</v>
      </c>
      <c r="AX567" s="5">
        <v>89.89081573</v>
      </c>
      <c r="AY567" s="5">
        <v>46.622837070000003</v>
      </c>
      <c r="AZ567" s="5">
        <v>37.061069490000001</v>
      </c>
      <c r="BA567" s="5">
        <v>57.858240760000001</v>
      </c>
    </row>
    <row r="568" spans="1:53" x14ac:dyDescent="0.2">
      <c r="A568" s="1">
        <v>565</v>
      </c>
      <c r="B568" s="1" t="s">
        <v>27649</v>
      </c>
      <c r="C568" s="6" t="s">
        <v>28240</v>
      </c>
      <c r="D568" s="6" t="s">
        <v>28432</v>
      </c>
      <c r="E568" s="1" t="s">
        <v>28586</v>
      </c>
      <c r="F568" s="5">
        <v>239.51713559999999</v>
      </c>
      <c r="G568" s="5">
        <v>338.55947880000002</v>
      </c>
      <c r="H568" s="5">
        <v>221.6469879</v>
      </c>
      <c r="I568" s="5">
        <v>266.57453409999999</v>
      </c>
      <c r="J568" s="5"/>
      <c r="K568" s="5"/>
      <c r="L568" s="5"/>
      <c r="M568" s="5"/>
      <c r="N568" s="5">
        <v>203.96968079999999</v>
      </c>
      <c r="O568" s="5">
        <v>233.40211489999999</v>
      </c>
      <c r="P568" s="5">
        <v>247.3310242</v>
      </c>
      <c r="Q568" s="5">
        <v>228.23427330000001</v>
      </c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</row>
    <row r="569" spans="1:53" x14ac:dyDescent="0.2">
      <c r="A569" s="1">
        <v>566</v>
      </c>
      <c r="B569" s="1" t="s">
        <v>16753</v>
      </c>
      <c r="C569" s="6" t="s">
        <v>28241</v>
      </c>
      <c r="D569" s="6" t="s">
        <v>16755</v>
      </c>
      <c r="E569" s="1" t="s">
        <v>16756</v>
      </c>
      <c r="F569" s="5">
        <v>4216.3266599999997</v>
      </c>
      <c r="G569" s="5">
        <v>4365.9838870000003</v>
      </c>
      <c r="H569" s="5">
        <v>4603.8476559999999</v>
      </c>
      <c r="I569" s="5">
        <v>4395.3860679999998</v>
      </c>
      <c r="J569" s="5">
        <v>2788.1115719999998</v>
      </c>
      <c r="K569" s="5">
        <v>2766.108154</v>
      </c>
      <c r="L569" s="5">
        <v>2859.5554200000001</v>
      </c>
      <c r="M569" s="5">
        <v>2804.591715</v>
      </c>
      <c r="N569" s="5">
        <v>4975.3671880000002</v>
      </c>
      <c r="O569" s="5">
        <v>5172.5712890000004</v>
      </c>
      <c r="P569" s="5">
        <v>5295.4814450000003</v>
      </c>
      <c r="Q569" s="5">
        <v>5147.8066410000001</v>
      </c>
      <c r="R569" s="5">
        <v>2149.7094729999999</v>
      </c>
      <c r="S569" s="5">
        <v>2274.585693</v>
      </c>
      <c r="T569" s="5">
        <v>2422.119385</v>
      </c>
      <c r="U569" s="5">
        <v>2282.1381839999999</v>
      </c>
      <c r="V569" s="5">
        <v>6021.4169920000004</v>
      </c>
      <c r="W569" s="5">
        <v>5201.4785160000001</v>
      </c>
      <c r="X569" s="5">
        <v>5474.5356449999999</v>
      </c>
      <c r="Y569" s="5">
        <v>5565.8103840000003</v>
      </c>
      <c r="Z569" s="5">
        <v>2741.764404</v>
      </c>
      <c r="AA569" s="5">
        <v>2580.3129880000001</v>
      </c>
      <c r="AB569" s="5">
        <v>2756.257568</v>
      </c>
      <c r="AC569" s="5">
        <v>2692.7783199999999</v>
      </c>
      <c r="AD569" s="5">
        <v>11786.44824</v>
      </c>
      <c r="AE569" s="5">
        <v>10962.80566</v>
      </c>
      <c r="AF569" s="5">
        <v>10500.299800000001</v>
      </c>
      <c r="AG569" s="5">
        <v>11083.184569999999</v>
      </c>
      <c r="AH569" s="5">
        <v>3002.8779300000001</v>
      </c>
      <c r="AI569" s="5">
        <v>2863.5166020000001</v>
      </c>
      <c r="AJ569" s="5">
        <v>3128.109375</v>
      </c>
      <c r="AK569" s="5">
        <v>2998.1679690000001</v>
      </c>
      <c r="AL569" s="5">
        <v>6699.7294920000004</v>
      </c>
      <c r="AM569" s="5">
        <v>7426.4228519999997</v>
      </c>
      <c r="AN569" s="5">
        <v>6735.6069340000004</v>
      </c>
      <c r="AO569" s="5">
        <v>6953.9197590000003</v>
      </c>
      <c r="AP569" s="5">
        <v>7244.6069340000004</v>
      </c>
      <c r="AQ569" s="5">
        <v>6318.3745120000003</v>
      </c>
      <c r="AR569" s="5">
        <v>6367.5927730000003</v>
      </c>
      <c r="AS569" s="5">
        <v>6643.5247399999998</v>
      </c>
      <c r="AT569" s="5">
        <v>9677.5166019999997</v>
      </c>
      <c r="AU569" s="5">
        <v>10383.04297</v>
      </c>
      <c r="AV569" s="5">
        <v>9822.6289059999999</v>
      </c>
      <c r="AW569" s="5">
        <v>9961.0628259999994</v>
      </c>
      <c r="AX569" s="5">
        <v>2500.4233399999998</v>
      </c>
      <c r="AY569" s="5">
        <v>2551.015625</v>
      </c>
      <c r="AZ569" s="5">
        <v>2763.3466800000001</v>
      </c>
      <c r="BA569" s="5">
        <v>2604.9285479999999</v>
      </c>
    </row>
    <row r="570" spans="1:53" x14ac:dyDescent="0.2">
      <c r="A570" s="1">
        <v>567</v>
      </c>
      <c r="B570" s="1" t="s">
        <v>27650</v>
      </c>
      <c r="C570" s="6" t="s">
        <v>28242</v>
      </c>
      <c r="D570" s="6" t="s">
        <v>28433</v>
      </c>
      <c r="E570" s="1" t="s">
        <v>28587</v>
      </c>
      <c r="F570" s="5"/>
      <c r="G570" s="5"/>
      <c r="H570" s="5"/>
      <c r="I570" s="5"/>
      <c r="J570" s="5">
        <v>29.41482925</v>
      </c>
      <c r="K570" s="5">
        <v>22.121402740000001</v>
      </c>
      <c r="L570" s="5">
        <v>26.549392699999999</v>
      </c>
      <c r="M570" s="5">
        <v>26.028541560000001</v>
      </c>
      <c r="N570" s="5">
        <v>137.11390689999999</v>
      </c>
      <c r="O570" s="5">
        <v>77.802169800000001</v>
      </c>
      <c r="P570" s="5">
        <v>105.2350769</v>
      </c>
      <c r="Q570" s="5">
        <v>106.7170512</v>
      </c>
      <c r="R570" s="5">
        <v>7.5494508739999997</v>
      </c>
      <c r="S570" s="5">
        <v>9.5506162640000003</v>
      </c>
      <c r="T570" s="5">
        <v>14.02690887</v>
      </c>
      <c r="U570" s="5">
        <v>10.37565867</v>
      </c>
      <c r="V570" s="5">
        <v>100.7081451</v>
      </c>
      <c r="W570" s="5">
        <v>81.729377749999998</v>
      </c>
      <c r="X570" s="5">
        <v>83.091278079999995</v>
      </c>
      <c r="Y570" s="5">
        <v>88.509600320000004</v>
      </c>
      <c r="Z570" s="5">
        <v>40.523643489999998</v>
      </c>
      <c r="AA570" s="5">
        <v>44.730628969999998</v>
      </c>
      <c r="AB570" s="5">
        <v>39.856800079999999</v>
      </c>
      <c r="AC570" s="5">
        <v>41.703690850000001</v>
      </c>
      <c r="AD570" s="5">
        <v>151.91349790000001</v>
      </c>
      <c r="AE570" s="5">
        <v>64.936576840000001</v>
      </c>
      <c r="AF570" s="5">
        <v>111.743988</v>
      </c>
      <c r="AG570" s="5">
        <v>109.5313543</v>
      </c>
      <c r="AH570" s="5">
        <v>22.84544945</v>
      </c>
      <c r="AI570" s="5">
        <v>37.996417999999998</v>
      </c>
      <c r="AJ570" s="5"/>
      <c r="AK570" s="5">
        <v>30.420933720000001</v>
      </c>
      <c r="AL570" s="5"/>
      <c r="AM570" s="5"/>
      <c r="AN570" s="5">
        <v>109.0419388</v>
      </c>
      <c r="AO570" s="5">
        <v>109.0419388</v>
      </c>
      <c r="AP570" s="5">
        <v>36.391094209999999</v>
      </c>
      <c r="AQ570" s="5">
        <v>35.013038639999998</v>
      </c>
      <c r="AR570" s="5">
        <v>41.15198135</v>
      </c>
      <c r="AS570" s="5">
        <v>37.518704730000003</v>
      </c>
      <c r="AT570" s="5">
        <v>71.134902949999997</v>
      </c>
      <c r="AU570" s="5">
        <v>47.838043210000002</v>
      </c>
      <c r="AV570" s="5">
        <v>82.886779790000006</v>
      </c>
      <c r="AW570" s="5">
        <v>67.286575319999997</v>
      </c>
      <c r="AX570" s="5">
        <v>18.497337340000001</v>
      </c>
      <c r="AY570" s="5">
        <v>23.544546130000001</v>
      </c>
      <c r="AZ570" s="5">
        <v>47.851120000000002</v>
      </c>
      <c r="BA570" s="5">
        <v>29.964334489999999</v>
      </c>
    </row>
    <row r="571" spans="1:53" x14ac:dyDescent="0.2">
      <c r="A571" s="1">
        <v>568</v>
      </c>
      <c r="B571" s="1" t="s">
        <v>17530</v>
      </c>
      <c r="C571" s="6" t="s">
        <v>28243</v>
      </c>
      <c r="D571" s="6" t="s">
        <v>17532</v>
      </c>
      <c r="E571" s="1" t="s">
        <v>17533</v>
      </c>
      <c r="F571" s="5"/>
      <c r="G571" s="5"/>
      <c r="H571" s="5"/>
      <c r="I571" s="5"/>
      <c r="J571" s="5">
        <v>1187.3009030000001</v>
      </c>
      <c r="K571" s="5">
        <v>1314.320557</v>
      </c>
      <c r="L571" s="5">
        <v>1149.63501</v>
      </c>
      <c r="M571" s="5">
        <v>1217.0854899999999</v>
      </c>
      <c r="N571" s="5"/>
      <c r="O571" s="5"/>
      <c r="P571" s="5"/>
      <c r="Q571" s="5"/>
      <c r="R571" s="5">
        <v>1374.8927000000001</v>
      </c>
      <c r="S571" s="5">
        <v>1294.5914310000001</v>
      </c>
      <c r="T571" s="5">
        <v>2003.622803</v>
      </c>
      <c r="U571" s="5">
        <v>1557.702311</v>
      </c>
      <c r="V571" s="5"/>
      <c r="W571" s="5"/>
      <c r="X571" s="5"/>
      <c r="Y571" s="5"/>
      <c r="Z571" s="5">
        <v>1095.552612</v>
      </c>
      <c r="AA571" s="5">
        <v>791.19183350000003</v>
      </c>
      <c r="AB571" s="5">
        <v>662.36785889999999</v>
      </c>
      <c r="AC571" s="5">
        <v>849.70410159999994</v>
      </c>
      <c r="AD571" s="5"/>
      <c r="AE571" s="5"/>
      <c r="AF571" s="5"/>
      <c r="AG571" s="5"/>
      <c r="AH571" s="5">
        <v>1713.400024</v>
      </c>
      <c r="AI571" s="5">
        <v>1279.221313</v>
      </c>
      <c r="AJ571" s="5">
        <v>1146.0205080000001</v>
      </c>
      <c r="AK571" s="5">
        <v>1379.547282</v>
      </c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>
        <v>1039.341187</v>
      </c>
      <c r="AY571" s="5"/>
      <c r="AZ571" s="5">
        <v>869.50231929999995</v>
      </c>
      <c r="BA571" s="5">
        <v>954.4217529</v>
      </c>
    </row>
    <row r="572" spans="1:53" x14ac:dyDescent="0.2">
      <c r="A572" s="1">
        <v>569</v>
      </c>
      <c r="B572" s="1" t="s">
        <v>17574</v>
      </c>
      <c r="C572" s="6" t="s">
        <v>28244</v>
      </c>
      <c r="D572" s="6" t="s">
        <v>17576</v>
      </c>
      <c r="E572" s="1" t="s">
        <v>17577</v>
      </c>
      <c r="F572" s="5"/>
      <c r="G572" s="5"/>
      <c r="H572" s="5"/>
      <c r="I572" s="5"/>
      <c r="J572" s="5">
        <v>9.3767080309999997</v>
      </c>
      <c r="K572" s="5">
        <v>9.6408510209999996</v>
      </c>
      <c r="L572" s="5">
        <v>12.07400608</v>
      </c>
      <c r="M572" s="5">
        <v>10.363855040000001</v>
      </c>
      <c r="N572" s="5">
        <v>18.473121639999999</v>
      </c>
      <c r="O572" s="5">
        <v>7.7914295200000003</v>
      </c>
      <c r="P572" s="5"/>
      <c r="Q572" s="5">
        <v>13.13227558</v>
      </c>
      <c r="R572" s="5"/>
      <c r="S572" s="5">
        <v>8.6745672230000004</v>
      </c>
      <c r="T572" s="5"/>
      <c r="U572" s="5">
        <v>8.6745672230000004</v>
      </c>
      <c r="V572" s="5"/>
      <c r="W572" s="5"/>
      <c r="X572" s="5"/>
      <c r="Y572" s="5"/>
      <c r="Z572" s="5">
        <v>11.8585186</v>
      </c>
      <c r="AA572" s="5">
        <v>11.67936611</v>
      </c>
      <c r="AB572" s="5">
        <v>11.45012665</v>
      </c>
      <c r="AC572" s="5">
        <v>11.66267045</v>
      </c>
      <c r="AD572" s="5">
        <v>47.259754180000002</v>
      </c>
      <c r="AE572" s="5">
        <v>30.527832029999999</v>
      </c>
      <c r="AF572" s="5">
        <v>33.950271610000001</v>
      </c>
      <c r="AG572" s="5">
        <v>37.245952610000003</v>
      </c>
      <c r="AH572" s="5"/>
      <c r="AI572" s="5"/>
      <c r="AJ572" s="5">
        <v>11.97398186</v>
      </c>
      <c r="AK572" s="5">
        <v>11.97398186</v>
      </c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>
        <v>26.212848659999999</v>
      </c>
      <c r="AY572" s="5">
        <v>18.28793907</v>
      </c>
      <c r="AZ572" s="5"/>
      <c r="BA572" s="5">
        <v>22.25039387</v>
      </c>
    </row>
    <row r="573" spans="1:53" x14ac:dyDescent="0.2">
      <c r="A573" s="1">
        <v>570</v>
      </c>
      <c r="B573" s="1" t="s">
        <v>17649</v>
      </c>
      <c r="C573" s="6" t="s">
        <v>28245</v>
      </c>
      <c r="D573" s="6" t="s">
        <v>17651</v>
      </c>
      <c r="E573" s="1" t="s">
        <v>17652</v>
      </c>
      <c r="F573" s="5">
        <v>41.071193700000002</v>
      </c>
      <c r="G573" s="5">
        <v>44.586265560000001</v>
      </c>
      <c r="H573" s="5">
        <v>46.815532679999997</v>
      </c>
      <c r="I573" s="5">
        <v>44.157663980000002</v>
      </c>
      <c r="J573" s="5"/>
      <c r="K573" s="5"/>
      <c r="L573" s="5"/>
      <c r="M573" s="5"/>
      <c r="N573" s="5">
        <v>19.728939059999998</v>
      </c>
      <c r="O573" s="5">
        <v>16.100925449999998</v>
      </c>
      <c r="P573" s="5">
        <v>13.55327415</v>
      </c>
      <c r="Q573" s="5">
        <v>16.46104622</v>
      </c>
      <c r="R573" s="5"/>
      <c r="S573" s="5"/>
      <c r="T573" s="5"/>
      <c r="U573" s="5"/>
      <c r="V573" s="5">
        <v>63.296669010000002</v>
      </c>
      <c r="W573" s="5">
        <v>40.335155489999998</v>
      </c>
      <c r="X573" s="5">
        <v>58.690765380000002</v>
      </c>
      <c r="Y573" s="5">
        <v>54.107529960000001</v>
      </c>
      <c r="Z573" s="5"/>
      <c r="AA573" s="5"/>
      <c r="AB573" s="5"/>
      <c r="AC573" s="5"/>
      <c r="AD573" s="5">
        <v>23.837856290000001</v>
      </c>
      <c r="AE573" s="5"/>
      <c r="AF573" s="5">
        <v>26.2193203</v>
      </c>
      <c r="AG573" s="5">
        <v>25.028588289999998</v>
      </c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>
        <v>43.759868619999999</v>
      </c>
      <c r="AU573" s="5">
        <v>68.467956540000003</v>
      </c>
      <c r="AV573" s="5">
        <v>57.944938659999998</v>
      </c>
      <c r="AW573" s="5">
        <v>56.724254610000003</v>
      </c>
      <c r="AX573" s="5"/>
      <c r="AY573" s="5"/>
      <c r="AZ573" s="5"/>
      <c r="BA573" s="5"/>
    </row>
    <row r="574" spans="1:53" x14ac:dyDescent="0.2">
      <c r="A574" s="1">
        <v>571</v>
      </c>
      <c r="B574" s="1" t="s">
        <v>18073</v>
      </c>
      <c r="C574" s="6" t="s">
        <v>28246</v>
      </c>
      <c r="D574" s="6" t="s">
        <v>18075</v>
      </c>
      <c r="E574" s="1" t="s">
        <v>18076</v>
      </c>
      <c r="F574" s="5"/>
      <c r="G574" s="5"/>
      <c r="H574" s="5"/>
      <c r="I574" s="5"/>
      <c r="J574" s="5">
        <v>19.62806892</v>
      </c>
      <c r="K574" s="5">
        <v>25.187345499999999</v>
      </c>
      <c r="L574" s="5">
        <v>13.95545197</v>
      </c>
      <c r="M574" s="5">
        <v>19.5902888</v>
      </c>
      <c r="N574" s="5">
        <v>24.80677223</v>
      </c>
      <c r="O574" s="5">
        <v>12.97954178</v>
      </c>
      <c r="P574" s="5">
        <v>13.33689976</v>
      </c>
      <c r="Q574" s="5">
        <v>17.041071259999999</v>
      </c>
      <c r="R574" s="5">
        <v>15.832575800000001</v>
      </c>
      <c r="S574" s="5"/>
      <c r="T574" s="5">
        <v>9.3065099720000006</v>
      </c>
      <c r="U574" s="5">
        <v>12.56954288</v>
      </c>
      <c r="V574" s="5"/>
      <c r="W574" s="5"/>
      <c r="X574" s="5"/>
      <c r="Y574" s="5"/>
      <c r="Z574" s="5">
        <v>31.53478432</v>
      </c>
      <c r="AA574" s="5">
        <v>27.560152049999999</v>
      </c>
      <c r="AB574" s="5">
        <v>32.623077389999999</v>
      </c>
      <c r="AC574" s="5">
        <v>30.572671249999999</v>
      </c>
      <c r="AD574" s="5">
        <v>52.620235440000002</v>
      </c>
      <c r="AE574" s="5">
        <v>38.473403930000003</v>
      </c>
      <c r="AF574" s="5">
        <v>56.956371310000002</v>
      </c>
      <c r="AG574" s="5">
        <v>49.350003559999998</v>
      </c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>
        <v>14.776583670000001</v>
      </c>
      <c r="AY574" s="5"/>
      <c r="AZ574" s="5"/>
      <c r="BA574" s="5">
        <v>14.776583670000001</v>
      </c>
    </row>
    <row r="575" spans="1:53" x14ac:dyDescent="0.2">
      <c r="A575" s="1">
        <v>572</v>
      </c>
      <c r="B575" s="1" t="s">
        <v>18177</v>
      </c>
      <c r="C575" s="6" t="s">
        <v>28247</v>
      </c>
      <c r="D575" s="6" t="s">
        <v>18179</v>
      </c>
      <c r="E575" s="1" t="s">
        <v>18180</v>
      </c>
      <c r="F575" s="5">
        <v>81.110839839999997</v>
      </c>
      <c r="G575" s="5">
        <v>143.84428410000001</v>
      </c>
      <c r="H575" s="5">
        <v>82.30830383</v>
      </c>
      <c r="I575" s="5">
        <v>102.4211426</v>
      </c>
      <c r="J575" s="5">
        <v>61.048591610000003</v>
      </c>
      <c r="K575" s="5">
        <v>57.81597137</v>
      </c>
      <c r="L575" s="5">
        <v>66.576087950000002</v>
      </c>
      <c r="M575" s="5">
        <v>61.813550309999997</v>
      </c>
      <c r="N575" s="5">
        <v>120.0858917</v>
      </c>
      <c r="O575" s="5">
        <v>126.3570709</v>
      </c>
      <c r="P575" s="5">
        <v>122.1140518</v>
      </c>
      <c r="Q575" s="5">
        <v>122.85233820000001</v>
      </c>
      <c r="R575" s="5">
        <v>60.191246030000002</v>
      </c>
      <c r="S575" s="5">
        <v>59.028224950000002</v>
      </c>
      <c r="T575" s="5">
        <v>56.940715789999999</v>
      </c>
      <c r="U575" s="5">
        <v>58.720062259999999</v>
      </c>
      <c r="V575" s="5">
        <v>93.911514280000006</v>
      </c>
      <c r="W575" s="5">
        <v>108.7719955</v>
      </c>
      <c r="X575" s="5">
        <v>112.8727875</v>
      </c>
      <c r="Y575" s="5">
        <v>105.1854324</v>
      </c>
      <c r="Z575" s="5">
        <v>38.845737460000002</v>
      </c>
      <c r="AA575" s="5">
        <v>45.22940826</v>
      </c>
      <c r="AB575" s="5">
        <v>67.520164489999999</v>
      </c>
      <c r="AC575" s="5">
        <v>50.53177007</v>
      </c>
      <c r="AD575" s="5">
        <v>266.49267579999997</v>
      </c>
      <c r="AE575" s="5">
        <v>289.5215149</v>
      </c>
      <c r="AF575" s="5">
        <v>279.80889889999997</v>
      </c>
      <c r="AG575" s="5">
        <v>278.60769649999997</v>
      </c>
      <c r="AH575" s="5">
        <v>70.518951419999993</v>
      </c>
      <c r="AI575" s="5">
        <v>64.949439999999996</v>
      </c>
      <c r="AJ575" s="5">
        <v>76.021324160000006</v>
      </c>
      <c r="AK575" s="5">
        <v>70.496571860000003</v>
      </c>
      <c r="AL575" s="5">
        <v>134.86798099999999</v>
      </c>
      <c r="AM575" s="5">
        <v>110.8621826</v>
      </c>
      <c r="AN575" s="5">
        <v>134.04652400000001</v>
      </c>
      <c r="AO575" s="5">
        <v>126.59222920000001</v>
      </c>
      <c r="AP575" s="5">
        <v>78.198143009999995</v>
      </c>
      <c r="AQ575" s="5">
        <v>72.647583010000005</v>
      </c>
      <c r="AR575" s="5">
        <v>80.460197449999995</v>
      </c>
      <c r="AS575" s="5">
        <v>77.101974490000003</v>
      </c>
      <c r="AT575" s="5">
        <v>170.52215580000001</v>
      </c>
      <c r="AU575" s="5">
        <v>219.99821470000001</v>
      </c>
      <c r="AV575" s="5">
        <v>187.17286680000001</v>
      </c>
      <c r="AW575" s="5">
        <v>192.56441240000001</v>
      </c>
      <c r="AX575" s="5">
        <v>39.671859740000002</v>
      </c>
      <c r="AY575" s="5">
        <v>45.321456910000002</v>
      </c>
      <c r="AZ575" s="5"/>
      <c r="BA575" s="5">
        <v>42.496658330000002</v>
      </c>
    </row>
    <row r="576" spans="1:53" x14ac:dyDescent="0.2">
      <c r="A576" s="1">
        <v>573</v>
      </c>
      <c r="B576" s="1" t="s">
        <v>18441</v>
      </c>
      <c r="C576" s="6" t="s">
        <v>28248</v>
      </c>
      <c r="D576" s="6" t="s">
        <v>18443</v>
      </c>
      <c r="E576" s="1" t="s">
        <v>18444</v>
      </c>
      <c r="F576" s="5">
        <v>480.89401249999997</v>
      </c>
      <c r="G576" s="5"/>
      <c r="H576" s="5"/>
      <c r="I576" s="5">
        <v>480.89401249999997</v>
      </c>
      <c r="J576" s="5">
        <v>310.95919800000001</v>
      </c>
      <c r="K576" s="5">
        <v>237.91679379999999</v>
      </c>
      <c r="L576" s="5">
        <v>268.94876099999999</v>
      </c>
      <c r="M576" s="5">
        <v>272.60825089999997</v>
      </c>
      <c r="N576" s="5">
        <v>440.14913940000002</v>
      </c>
      <c r="O576" s="5"/>
      <c r="P576" s="5"/>
      <c r="Q576" s="5">
        <v>440.14913940000002</v>
      </c>
      <c r="R576" s="5">
        <v>288.20190430000002</v>
      </c>
      <c r="S576" s="5">
        <v>282.72119140000001</v>
      </c>
      <c r="T576" s="5">
        <v>272.08731080000001</v>
      </c>
      <c r="U576" s="5">
        <v>281.00346880000001</v>
      </c>
      <c r="V576" s="5"/>
      <c r="W576" s="5"/>
      <c r="X576" s="5"/>
      <c r="Y576" s="5"/>
      <c r="Z576" s="5">
        <v>296.4472351</v>
      </c>
      <c r="AA576" s="5">
        <v>249.93586730000001</v>
      </c>
      <c r="AB576" s="5">
        <v>214.4942169</v>
      </c>
      <c r="AC576" s="5">
        <v>253.6257731</v>
      </c>
      <c r="AD576" s="5">
        <v>574.77313230000004</v>
      </c>
      <c r="AE576" s="5">
        <v>581.17144780000001</v>
      </c>
      <c r="AF576" s="5">
        <v>623.08001709999996</v>
      </c>
      <c r="AG576" s="5">
        <v>593.00819909999996</v>
      </c>
      <c r="AH576" s="5">
        <v>193.58201600000001</v>
      </c>
      <c r="AI576" s="5"/>
      <c r="AJ576" s="5">
        <v>236.1983032</v>
      </c>
      <c r="AK576" s="5">
        <v>214.8901596</v>
      </c>
      <c r="AL576" s="5">
        <v>885.29394530000002</v>
      </c>
      <c r="AM576" s="5"/>
      <c r="AN576" s="5"/>
      <c r="AO576" s="5">
        <v>885.29394530000002</v>
      </c>
      <c r="AP576" s="5">
        <v>486.2373657</v>
      </c>
      <c r="AQ576" s="5">
        <v>496.51208500000001</v>
      </c>
      <c r="AR576" s="5">
        <v>475.53802489999998</v>
      </c>
      <c r="AS576" s="5">
        <v>486.09582519999998</v>
      </c>
      <c r="AT576" s="5">
        <v>973.87237549999998</v>
      </c>
      <c r="AU576" s="5">
        <v>1286.7150879999999</v>
      </c>
      <c r="AV576" s="5">
        <v>966.22412110000005</v>
      </c>
      <c r="AW576" s="5">
        <v>1075.6038610000001</v>
      </c>
      <c r="AX576" s="5"/>
      <c r="AY576" s="5"/>
      <c r="AZ576" s="5"/>
      <c r="BA576" s="5"/>
    </row>
    <row r="577" spans="1:53" x14ac:dyDescent="0.2">
      <c r="A577" s="1">
        <v>574</v>
      </c>
      <c r="B577" s="1" t="s">
        <v>18576</v>
      </c>
      <c r="C577" s="6" t="s">
        <v>28249</v>
      </c>
      <c r="D577" s="6" t="s">
        <v>18578</v>
      </c>
      <c r="E577" s="1" t="s">
        <v>18579</v>
      </c>
      <c r="F577" s="5"/>
      <c r="G577" s="5"/>
      <c r="H577" s="5"/>
      <c r="I577" s="5"/>
      <c r="J577" s="5">
        <v>28.288660050000001</v>
      </c>
      <c r="K577" s="5">
        <v>15.08483219</v>
      </c>
      <c r="L577" s="5">
        <v>21.31000328</v>
      </c>
      <c r="M577" s="5">
        <v>21.561165169999999</v>
      </c>
      <c r="N577" s="5"/>
      <c r="O577" s="5"/>
      <c r="P577" s="5"/>
      <c r="Q577" s="5"/>
      <c r="R577" s="5">
        <v>10.472591400000001</v>
      </c>
      <c r="S577" s="5">
        <v>4.8508234019999996</v>
      </c>
      <c r="T577" s="5">
        <v>18.390916820000001</v>
      </c>
      <c r="U577" s="5">
        <v>11.238110539999999</v>
      </c>
      <c r="V577" s="5"/>
      <c r="W577" s="5"/>
      <c r="X577" s="5"/>
      <c r="Y577" s="5"/>
      <c r="Z577" s="5">
        <v>34.780193330000003</v>
      </c>
      <c r="AA577" s="5">
        <v>27.806816099999999</v>
      </c>
      <c r="AB577" s="5">
        <v>36.562892910000002</v>
      </c>
      <c r="AC577" s="5">
        <v>33.049967449999997</v>
      </c>
      <c r="AD577" s="5"/>
      <c r="AE577" s="5"/>
      <c r="AF577" s="5"/>
      <c r="AG577" s="5"/>
      <c r="AH577" s="5">
        <v>13.21829224</v>
      </c>
      <c r="AI577" s="5"/>
      <c r="AJ577" s="5">
        <v>12.72617054</v>
      </c>
      <c r="AK577" s="5">
        <v>12.972231389999999</v>
      </c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>
        <v>29.308866500000001</v>
      </c>
      <c r="AY577" s="5">
        <v>11.922902110000001</v>
      </c>
      <c r="AZ577" s="5"/>
      <c r="BA577" s="5">
        <v>20.615884300000001</v>
      </c>
    </row>
    <row r="578" spans="1:53" x14ac:dyDescent="0.2">
      <c r="A578" s="1">
        <v>575</v>
      </c>
      <c r="B578" s="1" t="s">
        <v>18608</v>
      </c>
      <c r="C578" s="6" t="s">
        <v>28250</v>
      </c>
      <c r="D578" s="6" t="s">
        <v>18610</v>
      </c>
      <c r="E578" s="1" t="s">
        <v>18611</v>
      </c>
      <c r="F578" s="5"/>
      <c r="G578" s="5"/>
      <c r="H578" s="5"/>
      <c r="I578" s="5"/>
      <c r="J578" s="5">
        <v>13.665699010000001</v>
      </c>
      <c r="K578" s="5">
        <v>7.1516346930000001</v>
      </c>
      <c r="L578" s="5">
        <v>11.485443119999999</v>
      </c>
      <c r="M578" s="5">
        <v>10.76759227</v>
      </c>
      <c r="N578" s="5"/>
      <c r="O578" s="5"/>
      <c r="P578" s="5"/>
      <c r="Q578" s="5"/>
      <c r="R578" s="5">
        <v>19.872175219999999</v>
      </c>
      <c r="S578" s="5">
        <v>16.58361816</v>
      </c>
      <c r="T578" s="5">
        <v>15.878748890000001</v>
      </c>
      <c r="U578" s="5">
        <v>17.444847419999999</v>
      </c>
      <c r="V578" s="5"/>
      <c r="W578" s="5"/>
      <c r="X578" s="5"/>
      <c r="Y578" s="5"/>
      <c r="Z578" s="5">
        <v>28.670394900000002</v>
      </c>
      <c r="AA578" s="5">
        <v>29.39802933</v>
      </c>
      <c r="AB578" s="5">
        <v>34.21202469</v>
      </c>
      <c r="AC578" s="5">
        <v>30.760149640000002</v>
      </c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>
        <v>7.0792174340000003</v>
      </c>
      <c r="AY578" s="5"/>
      <c r="AZ578" s="5"/>
      <c r="BA578" s="5">
        <v>7.0792174340000003</v>
      </c>
    </row>
    <row r="579" spans="1:53" x14ac:dyDescent="0.2">
      <c r="A579" s="1">
        <v>576</v>
      </c>
      <c r="B579" s="1" t="s">
        <v>18660</v>
      </c>
      <c r="C579" s="6" t="s">
        <v>28251</v>
      </c>
      <c r="D579" s="6" t="s">
        <v>18662</v>
      </c>
      <c r="E579" s="1" t="s">
        <v>18663</v>
      </c>
      <c r="F579" s="5"/>
      <c r="G579" s="5"/>
      <c r="H579" s="5"/>
      <c r="I579" s="5"/>
      <c r="J579" s="5"/>
      <c r="K579" s="5"/>
      <c r="L579" s="5"/>
      <c r="M579" s="5"/>
      <c r="N579" s="5">
        <v>15.88833809</v>
      </c>
      <c r="O579" s="5">
        <v>28.458847049999999</v>
      </c>
      <c r="P579" s="5">
        <v>25.480161670000001</v>
      </c>
      <c r="Q579" s="5">
        <v>23.275782270000001</v>
      </c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>
        <v>11.069692610000001</v>
      </c>
      <c r="AE579" s="5">
        <v>12.081828120000001</v>
      </c>
      <c r="AF579" s="5">
        <v>33.561458590000001</v>
      </c>
      <c r="AG579" s="5">
        <v>18.904326439999998</v>
      </c>
      <c r="AH579" s="5"/>
      <c r="AI579" s="5"/>
      <c r="AJ579" s="5"/>
      <c r="AK579" s="5"/>
      <c r="AL579" s="5"/>
      <c r="AM579" s="5"/>
      <c r="AN579" s="5"/>
      <c r="AO579" s="5"/>
      <c r="AP579" s="5">
        <v>61.788974760000002</v>
      </c>
      <c r="AQ579" s="5">
        <v>43.019962309999997</v>
      </c>
      <c r="AR579" s="5"/>
      <c r="AS579" s="5">
        <v>52.404468540000003</v>
      </c>
      <c r="AT579" s="5"/>
      <c r="AU579" s="5"/>
      <c r="AV579" s="5"/>
      <c r="AW579" s="5"/>
      <c r="AX579" s="5"/>
      <c r="AY579" s="5"/>
      <c r="AZ579" s="5"/>
      <c r="BA579" s="5"/>
    </row>
    <row r="580" spans="1:53" x14ac:dyDescent="0.2">
      <c r="A580" s="1">
        <v>577</v>
      </c>
      <c r="B580" s="1" t="s">
        <v>18664</v>
      </c>
      <c r="C580" s="6" t="s">
        <v>28252</v>
      </c>
      <c r="D580" s="6" t="s">
        <v>18666</v>
      </c>
      <c r="E580" s="1" t="s">
        <v>18667</v>
      </c>
      <c r="F580" s="5">
        <v>58.290813450000002</v>
      </c>
      <c r="G580" s="5">
        <v>98.384445189999994</v>
      </c>
      <c r="H580" s="5">
        <v>284.87945560000003</v>
      </c>
      <c r="I580" s="5">
        <v>147.1849047</v>
      </c>
      <c r="J580" s="5">
        <v>133.5614319</v>
      </c>
      <c r="K580" s="5">
        <v>125.5868225</v>
      </c>
      <c r="L580" s="5">
        <v>147.56713869999999</v>
      </c>
      <c r="M580" s="5">
        <v>135.57179769999999</v>
      </c>
      <c r="N580" s="5">
        <v>72.14014435</v>
      </c>
      <c r="O580" s="5">
        <v>82.21016693</v>
      </c>
      <c r="P580" s="5">
        <v>74.999214170000002</v>
      </c>
      <c r="Q580" s="5">
        <v>76.449841820000003</v>
      </c>
      <c r="R580" s="5">
        <v>412.54833980000001</v>
      </c>
      <c r="S580" s="5">
        <v>442.27410889999999</v>
      </c>
      <c r="T580" s="5">
        <v>435.55142210000002</v>
      </c>
      <c r="U580" s="5">
        <v>430.12462360000001</v>
      </c>
      <c r="V580" s="5">
        <v>91.541564940000001</v>
      </c>
      <c r="W580" s="5">
        <v>58.757289890000003</v>
      </c>
      <c r="X580" s="5">
        <v>69.155364989999995</v>
      </c>
      <c r="Y580" s="5">
        <v>73.151406609999995</v>
      </c>
      <c r="Z580" s="5">
        <v>186.68923950000001</v>
      </c>
      <c r="AA580" s="5">
        <v>210.93441770000001</v>
      </c>
      <c r="AB580" s="5">
        <v>198.9272766</v>
      </c>
      <c r="AC580" s="5">
        <v>198.85031129999999</v>
      </c>
      <c r="AD580" s="5">
        <v>88.569046020000002</v>
      </c>
      <c r="AE580" s="5">
        <v>105.247345</v>
      </c>
      <c r="AF580" s="5">
        <v>86.829994200000002</v>
      </c>
      <c r="AG580" s="5">
        <v>93.548795060000003</v>
      </c>
      <c r="AH580" s="5">
        <v>66.877006530000003</v>
      </c>
      <c r="AI580" s="5">
        <v>47.569255830000003</v>
      </c>
      <c r="AJ580" s="5">
        <v>75.124305730000003</v>
      </c>
      <c r="AK580" s="5">
        <v>63.190189359999998</v>
      </c>
      <c r="AL580" s="5">
        <v>90.471572879999997</v>
      </c>
      <c r="AM580" s="5">
        <v>38.586360929999998</v>
      </c>
      <c r="AN580" s="5"/>
      <c r="AO580" s="5">
        <v>64.5289669</v>
      </c>
      <c r="AP580" s="5">
        <v>124.4646683</v>
      </c>
      <c r="AQ580" s="5">
        <v>99.436523440000002</v>
      </c>
      <c r="AR580" s="5">
        <v>62.774345400000001</v>
      </c>
      <c r="AS580" s="5">
        <v>95.558512370000003</v>
      </c>
      <c r="AT580" s="5"/>
      <c r="AU580" s="5"/>
      <c r="AV580" s="5"/>
      <c r="AW580" s="5"/>
      <c r="AX580" s="5">
        <v>102.630043</v>
      </c>
      <c r="AY580" s="5">
        <v>60.017498019999998</v>
      </c>
      <c r="AZ580" s="5">
        <v>71.674911499999993</v>
      </c>
      <c r="BA580" s="5">
        <v>78.10748418</v>
      </c>
    </row>
    <row r="581" spans="1:53" x14ac:dyDescent="0.2">
      <c r="A581" s="1">
        <v>578</v>
      </c>
      <c r="B581" s="1" t="s">
        <v>27651</v>
      </c>
      <c r="C581" s="6" t="s">
        <v>28253</v>
      </c>
      <c r="D581" s="6" t="s">
        <v>28434</v>
      </c>
      <c r="E581" s="1" t="s">
        <v>28588</v>
      </c>
      <c r="F581" s="5"/>
      <c r="G581" s="5"/>
      <c r="H581" s="5"/>
      <c r="I581" s="5"/>
      <c r="J581" s="5">
        <v>78.149169920000006</v>
      </c>
      <c r="K581" s="5">
        <v>89.296775819999993</v>
      </c>
      <c r="L581" s="5">
        <v>106.6336517</v>
      </c>
      <c r="M581" s="5">
        <v>91.359865819999996</v>
      </c>
      <c r="N581" s="5">
        <v>116.31648250000001</v>
      </c>
      <c r="O581" s="5">
        <v>25.290147780000002</v>
      </c>
      <c r="P581" s="5">
        <v>117.3208389</v>
      </c>
      <c r="Q581" s="5">
        <v>86.309156419999994</v>
      </c>
      <c r="R581" s="5">
        <v>96.036369320000006</v>
      </c>
      <c r="S581" s="5">
        <v>83.972228999999999</v>
      </c>
      <c r="T581" s="5">
        <v>96.183311459999999</v>
      </c>
      <c r="U581" s="5">
        <v>92.063969929999999</v>
      </c>
      <c r="V581" s="5"/>
      <c r="W581" s="5"/>
      <c r="X581" s="5">
        <v>52.676502229999997</v>
      </c>
      <c r="Y581" s="5">
        <v>52.676502229999997</v>
      </c>
      <c r="Z581" s="5">
        <v>58.360477449999998</v>
      </c>
      <c r="AA581" s="5">
        <v>69.639450069999995</v>
      </c>
      <c r="AB581" s="5">
        <v>70.476791379999995</v>
      </c>
      <c r="AC581" s="5">
        <v>66.158906299999998</v>
      </c>
      <c r="AD581" s="5"/>
      <c r="AE581" s="5"/>
      <c r="AF581" s="5"/>
      <c r="AG581" s="5"/>
      <c r="AH581" s="5">
        <v>27.367176059999998</v>
      </c>
      <c r="AI581" s="5">
        <v>29.089246750000001</v>
      </c>
      <c r="AJ581" s="5">
        <v>38.32735443</v>
      </c>
      <c r="AK581" s="5">
        <v>31.594592410000001</v>
      </c>
      <c r="AL581" s="5"/>
      <c r="AM581" s="5"/>
      <c r="AN581" s="5"/>
      <c r="AO581" s="5"/>
      <c r="AP581" s="5">
        <v>84.706283569999997</v>
      </c>
      <c r="AQ581" s="5"/>
      <c r="AR581" s="5"/>
      <c r="AS581" s="5">
        <v>84.706283569999997</v>
      </c>
      <c r="AT581" s="5"/>
      <c r="AU581" s="5"/>
      <c r="AV581" s="5"/>
      <c r="AW581" s="5"/>
      <c r="AX581" s="5">
        <v>42.542419430000002</v>
      </c>
      <c r="AY581" s="5">
        <v>39.028625490000003</v>
      </c>
      <c r="AZ581" s="5">
        <v>48.207202909999999</v>
      </c>
      <c r="BA581" s="5">
        <v>43.259415939999997</v>
      </c>
    </row>
    <row r="582" spans="1:53" x14ac:dyDescent="0.2">
      <c r="A582" s="1">
        <v>579</v>
      </c>
      <c r="B582" s="1" t="s">
        <v>27652</v>
      </c>
      <c r="C582" s="6" t="s">
        <v>28254</v>
      </c>
      <c r="D582" s="6" t="s">
        <v>28435</v>
      </c>
      <c r="E582" s="1" t="s">
        <v>28589</v>
      </c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>
        <v>12.25703144</v>
      </c>
      <c r="S582" s="5">
        <v>7.7672934529999997</v>
      </c>
      <c r="T582" s="5">
        <v>11.98490715</v>
      </c>
      <c r="U582" s="5">
        <v>10.669744010000001</v>
      </c>
      <c r="V582" s="5"/>
      <c r="W582" s="5"/>
      <c r="X582" s="5"/>
      <c r="Y582" s="5"/>
      <c r="Z582" s="5">
        <v>9.4536476139999994</v>
      </c>
      <c r="AA582" s="5">
        <v>12.99480629</v>
      </c>
      <c r="AB582" s="5">
        <v>10.096270560000001</v>
      </c>
      <c r="AC582" s="5">
        <v>10.848241489999999</v>
      </c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</row>
    <row r="583" spans="1:53" x14ac:dyDescent="0.2">
      <c r="A583" s="1">
        <v>580</v>
      </c>
      <c r="B583" s="1" t="s">
        <v>19162</v>
      </c>
      <c r="C583" s="6" t="s">
        <v>28255</v>
      </c>
      <c r="D583" s="6" t="s">
        <v>19164</v>
      </c>
      <c r="E583" s="1" t="s">
        <v>19165</v>
      </c>
      <c r="F583" s="5"/>
      <c r="G583" s="5"/>
      <c r="H583" s="5"/>
      <c r="I583" s="5"/>
      <c r="J583" s="5">
        <v>7.4050927160000004</v>
      </c>
      <c r="K583" s="5">
        <v>2.0521695609999999</v>
      </c>
      <c r="L583" s="5">
        <v>5.4007120129999997</v>
      </c>
      <c r="M583" s="5">
        <v>4.9526580969999996</v>
      </c>
      <c r="N583" s="5"/>
      <c r="O583" s="5">
        <v>8.3603296280000006</v>
      </c>
      <c r="P583" s="5"/>
      <c r="Q583" s="5">
        <v>8.3603296280000006</v>
      </c>
      <c r="R583" s="5"/>
      <c r="S583" s="5"/>
      <c r="T583" s="5"/>
      <c r="U583" s="5"/>
      <c r="V583" s="5"/>
      <c r="W583" s="5"/>
      <c r="X583" s="5"/>
      <c r="Y583" s="5"/>
      <c r="Z583" s="5">
        <v>7.8474292759999997</v>
      </c>
      <c r="AA583" s="5">
        <v>11.60118771</v>
      </c>
      <c r="AB583" s="5">
        <v>11.580473899999999</v>
      </c>
      <c r="AC583" s="5">
        <v>10.34303029</v>
      </c>
      <c r="AD583" s="5"/>
      <c r="AE583" s="5"/>
      <c r="AF583" s="5"/>
      <c r="AG583" s="5"/>
      <c r="AH583" s="5">
        <v>12.41777229</v>
      </c>
      <c r="AI583" s="5"/>
      <c r="AJ583" s="5"/>
      <c r="AK583" s="5">
        <v>12.41777229</v>
      </c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>
        <v>25.504480359999999</v>
      </c>
      <c r="AZ583" s="5"/>
      <c r="BA583" s="5">
        <v>25.504480359999999</v>
      </c>
    </row>
    <row r="584" spans="1:53" x14ac:dyDescent="0.2">
      <c r="A584" s="1">
        <v>581</v>
      </c>
      <c r="B584" s="1" t="s">
        <v>19206</v>
      </c>
      <c r="C584" s="6" t="s">
        <v>28256</v>
      </c>
      <c r="D584" s="6" t="s">
        <v>19208</v>
      </c>
      <c r="E584" s="1" t="s">
        <v>19209</v>
      </c>
      <c r="F584" s="5">
        <v>11086.86426</v>
      </c>
      <c r="G584" s="5"/>
      <c r="H584" s="5">
        <v>11778.240229999999</v>
      </c>
      <c r="I584" s="5">
        <v>11432.552250000001</v>
      </c>
      <c r="J584" s="5">
        <v>173.80186459999999</v>
      </c>
      <c r="K584" s="5">
        <v>192.10003660000001</v>
      </c>
      <c r="L584" s="5">
        <v>178.55499270000001</v>
      </c>
      <c r="M584" s="5">
        <v>181.48563129999999</v>
      </c>
      <c r="N584" s="5">
        <v>1465.341064</v>
      </c>
      <c r="O584" s="5">
        <v>1352.1906739999999</v>
      </c>
      <c r="P584" s="5">
        <v>1387.3017580000001</v>
      </c>
      <c r="Q584" s="5">
        <v>1401.611165</v>
      </c>
      <c r="R584" s="5"/>
      <c r="S584" s="5"/>
      <c r="T584" s="5"/>
      <c r="U584" s="5"/>
      <c r="V584" s="5">
        <v>6629.1860349999997</v>
      </c>
      <c r="W584" s="5">
        <v>5825.9472660000001</v>
      </c>
      <c r="X584" s="5">
        <v>5513.0981449999999</v>
      </c>
      <c r="Y584" s="5">
        <v>5989.4104820000002</v>
      </c>
      <c r="Z584" s="5">
        <v>218.91749569999999</v>
      </c>
      <c r="AA584" s="5">
        <v>237.5061188</v>
      </c>
      <c r="AB584" s="5">
        <v>272.12753300000003</v>
      </c>
      <c r="AC584" s="5">
        <v>242.85038249999999</v>
      </c>
      <c r="AD584" s="5">
        <v>4042.8283689999998</v>
      </c>
      <c r="AE584" s="5">
        <v>4225.5512699999999</v>
      </c>
      <c r="AF584" s="5">
        <v>3494.0817870000001</v>
      </c>
      <c r="AG584" s="5">
        <v>3920.820475</v>
      </c>
      <c r="AH584" s="5">
        <v>1590.430908</v>
      </c>
      <c r="AI584" s="5">
        <v>1954.8804929999999</v>
      </c>
      <c r="AJ584" s="5">
        <v>1972.633789</v>
      </c>
      <c r="AK584" s="5">
        <v>1839.315063</v>
      </c>
      <c r="AL584" s="5">
        <v>14069.02637</v>
      </c>
      <c r="AM584" s="5">
        <v>15508.00879</v>
      </c>
      <c r="AN584" s="5"/>
      <c r="AO584" s="5">
        <v>14788.51758</v>
      </c>
      <c r="AP584" s="5">
        <v>3975.8203130000002</v>
      </c>
      <c r="AQ584" s="5">
        <v>3899.5339359999998</v>
      </c>
      <c r="AR584" s="5">
        <v>4135.2763670000004</v>
      </c>
      <c r="AS584" s="5">
        <v>4003.5435379999999</v>
      </c>
      <c r="AT584" s="5">
        <v>9798.9150389999995</v>
      </c>
      <c r="AU584" s="5">
        <v>10773.01074</v>
      </c>
      <c r="AV584" s="5"/>
      <c r="AW584" s="5">
        <v>10285.962890000001</v>
      </c>
      <c r="AX584" s="5">
        <v>737.44152829999996</v>
      </c>
      <c r="AY584" s="5">
        <v>1006.901733</v>
      </c>
      <c r="AZ584" s="5">
        <v>1212.767456</v>
      </c>
      <c r="BA584" s="5">
        <v>985.70357260000003</v>
      </c>
    </row>
    <row r="585" spans="1:53" x14ac:dyDescent="0.2">
      <c r="A585" s="1">
        <v>582</v>
      </c>
      <c r="B585" s="1" t="s">
        <v>19290</v>
      </c>
      <c r="C585" s="6" t="s">
        <v>28257</v>
      </c>
      <c r="D585" s="6" t="s">
        <v>19292</v>
      </c>
      <c r="E585" s="1" t="s">
        <v>19293</v>
      </c>
      <c r="F585" s="5">
        <v>269.48260499999998</v>
      </c>
      <c r="G585" s="5">
        <v>350.657196</v>
      </c>
      <c r="H585" s="5">
        <v>305.41357420000003</v>
      </c>
      <c r="I585" s="5">
        <v>308.51779169999998</v>
      </c>
      <c r="J585" s="5">
        <v>28.527191160000001</v>
      </c>
      <c r="K585" s="5">
        <v>26.18207932</v>
      </c>
      <c r="L585" s="5">
        <v>28.925828930000002</v>
      </c>
      <c r="M585" s="5">
        <v>27.87836647</v>
      </c>
      <c r="N585" s="5">
        <v>96.026184079999993</v>
      </c>
      <c r="O585" s="5">
        <v>118.0032425</v>
      </c>
      <c r="P585" s="5">
        <v>99.176284789999997</v>
      </c>
      <c r="Q585" s="5">
        <v>104.4019038</v>
      </c>
      <c r="R585" s="5">
        <v>9.5264387129999992</v>
      </c>
      <c r="S585" s="5">
        <v>10.65193653</v>
      </c>
      <c r="T585" s="5">
        <v>13.11358261</v>
      </c>
      <c r="U585" s="5">
        <v>11.09731929</v>
      </c>
      <c r="V585" s="5">
        <v>342.75195309999998</v>
      </c>
      <c r="W585" s="5">
        <v>338.22161870000002</v>
      </c>
      <c r="X585" s="5">
        <v>348.60195920000001</v>
      </c>
      <c r="Y585" s="5">
        <v>343.19184369999999</v>
      </c>
      <c r="Z585" s="5">
        <v>14.27231121</v>
      </c>
      <c r="AA585" s="5">
        <v>10.50174904</v>
      </c>
      <c r="AB585" s="5">
        <v>11.991995810000001</v>
      </c>
      <c r="AC585" s="5">
        <v>12.25535202</v>
      </c>
      <c r="AD585" s="5">
        <v>99.09577942</v>
      </c>
      <c r="AE585" s="5">
        <v>107.653595</v>
      </c>
      <c r="AF585" s="5">
        <v>129.924057</v>
      </c>
      <c r="AG585" s="5">
        <v>112.2244771</v>
      </c>
      <c r="AH585" s="5">
        <v>54.945472719999998</v>
      </c>
      <c r="AI585" s="5">
        <v>50.025604250000001</v>
      </c>
      <c r="AJ585" s="5">
        <v>60.035366060000001</v>
      </c>
      <c r="AK585" s="5">
        <v>55.002147669999999</v>
      </c>
      <c r="AL585" s="5">
        <v>139.52069090000001</v>
      </c>
      <c r="AM585" s="5">
        <v>87.837883000000005</v>
      </c>
      <c r="AN585" s="5">
        <v>162.01243590000001</v>
      </c>
      <c r="AO585" s="5">
        <v>129.79033659999999</v>
      </c>
      <c r="AP585" s="5">
        <v>13.439580919999999</v>
      </c>
      <c r="AQ585" s="5">
        <v>22.668712620000001</v>
      </c>
      <c r="AR585" s="5">
        <v>17.647859570000001</v>
      </c>
      <c r="AS585" s="5">
        <v>17.918717699999998</v>
      </c>
      <c r="AT585" s="5"/>
      <c r="AU585" s="5"/>
      <c r="AV585" s="5"/>
      <c r="AW585" s="5"/>
      <c r="AX585" s="5">
        <v>96.954887389999996</v>
      </c>
      <c r="AY585" s="5">
        <v>100.25411990000001</v>
      </c>
      <c r="AZ585" s="5">
        <v>170.4662476</v>
      </c>
      <c r="BA585" s="5">
        <v>122.5584183</v>
      </c>
    </row>
    <row r="586" spans="1:53" x14ac:dyDescent="0.2">
      <c r="A586" s="1">
        <v>583</v>
      </c>
      <c r="B586" s="1" t="s">
        <v>27653</v>
      </c>
      <c r="C586" s="6" t="s">
        <v>28258</v>
      </c>
      <c r="D586" s="6" t="s">
        <v>28436</v>
      </c>
      <c r="E586" s="1" t="s">
        <v>28590</v>
      </c>
      <c r="F586" s="5"/>
      <c r="G586" s="5"/>
      <c r="H586" s="5"/>
      <c r="I586" s="5"/>
      <c r="J586" s="5">
        <v>37.034927369999998</v>
      </c>
      <c r="K586" s="5">
        <v>30.956893919999999</v>
      </c>
      <c r="L586" s="5">
        <v>31.913536069999999</v>
      </c>
      <c r="M586" s="5">
        <v>33.301785789999997</v>
      </c>
      <c r="N586" s="5">
        <v>33.75795746</v>
      </c>
      <c r="O586" s="5">
        <v>35.83852005</v>
      </c>
      <c r="P586" s="5">
        <v>42.749622340000002</v>
      </c>
      <c r="Q586" s="5">
        <v>37.448699949999998</v>
      </c>
      <c r="R586" s="5">
        <v>41.280761720000001</v>
      </c>
      <c r="S586" s="5">
        <v>34.409198760000002</v>
      </c>
      <c r="T586" s="5">
        <v>45.60416412</v>
      </c>
      <c r="U586" s="5">
        <v>40.431374869999999</v>
      </c>
      <c r="V586" s="5"/>
      <c r="W586" s="5"/>
      <c r="X586" s="5"/>
      <c r="Y586" s="5"/>
      <c r="Z586" s="5">
        <v>29.713182450000001</v>
      </c>
      <c r="AA586" s="5">
        <v>28.212352750000001</v>
      </c>
      <c r="AB586" s="5">
        <v>38.078674319999998</v>
      </c>
      <c r="AC586" s="5">
        <v>32.001403170000003</v>
      </c>
      <c r="AD586" s="5">
        <v>26.79611397</v>
      </c>
      <c r="AE586" s="5">
        <v>39.76341248</v>
      </c>
      <c r="AF586" s="5">
        <v>43.361660000000001</v>
      </c>
      <c r="AG586" s="5">
        <v>36.640395480000002</v>
      </c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</row>
    <row r="587" spans="1:53" x14ac:dyDescent="0.2">
      <c r="A587" s="1">
        <v>584</v>
      </c>
      <c r="B587" s="1" t="s">
        <v>27654</v>
      </c>
      <c r="C587" s="6" t="s">
        <v>28259</v>
      </c>
      <c r="D587" s="6" t="s">
        <v>28437</v>
      </c>
      <c r="E587" s="1" t="s">
        <v>28591</v>
      </c>
      <c r="F587" s="5"/>
      <c r="G587" s="5"/>
      <c r="H587" s="5"/>
      <c r="I587" s="5"/>
      <c r="J587" s="5">
        <v>153.996048</v>
      </c>
      <c r="K587" s="5">
        <v>100.7711639</v>
      </c>
      <c r="L587" s="5">
        <v>122.19558720000001</v>
      </c>
      <c r="M587" s="5">
        <v>125.6542664</v>
      </c>
      <c r="N587" s="5">
        <v>49.067977910000003</v>
      </c>
      <c r="O587" s="5">
        <v>34.649246220000002</v>
      </c>
      <c r="P587" s="5">
        <v>26.24381447</v>
      </c>
      <c r="Q587" s="5">
        <v>36.653679529999998</v>
      </c>
      <c r="R587" s="5">
        <v>154.32376099999999</v>
      </c>
      <c r="S587" s="5">
        <v>154.91360470000001</v>
      </c>
      <c r="T587" s="5">
        <v>149.6856842</v>
      </c>
      <c r="U587" s="5">
        <v>152.97434999999999</v>
      </c>
      <c r="V587" s="5"/>
      <c r="W587" s="5"/>
      <c r="X587" s="5">
        <v>27.438037869999999</v>
      </c>
      <c r="Y587" s="5">
        <v>27.438037869999999</v>
      </c>
      <c r="Z587" s="5">
        <v>156.53602599999999</v>
      </c>
      <c r="AA587" s="5">
        <v>130.3399963</v>
      </c>
      <c r="AB587" s="5">
        <v>135.96299740000001</v>
      </c>
      <c r="AC587" s="5">
        <v>140.9463399</v>
      </c>
      <c r="AD587" s="5"/>
      <c r="AE587" s="5">
        <v>60.181430820000003</v>
      </c>
      <c r="AF587" s="5">
        <v>78.791587829999997</v>
      </c>
      <c r="AG587" s="5">
        <v>69.486509319999996</v>
      </c>
      <c r="AH587" s="5">
        <v>26.660945890000001</v>
      </c>
      <c r="AI587" s="5">
        <v>34.257976530000001</v>
      </c>
      <c r="AJ587" s="5">
        <v>45.941394809999998</v>
      </c>
      <c r="AK587" s="5">
        <v>35.62010574</v>
      </c>
      <c r="AL587" s="5"/>
      <c r="AM587" s="5"/>
      <c r="AN587" s="5"/>
      <c r="AO587" s="5"/>
      <c r="AP587" s="5"/>
      <c r="AQ587" s="5"/>
      <c r="AR587" s="5">
        <v>66.281715390000002</v>
      </c>
      <c r="AS587" s="5">
        <v>66.281715390000002</v>
      </c>
      <c r="AT587" s="5"/>
      <c r="AU587" s="5"/>
      <c r="AV587" s="5"/>
      <c r="AW587" s="5"/>
      <c r="AX587" s="5">
        <v>57.670291900000002</v>
      </c>
      <c r="AY587" s="5">
        <v>52.388710019999998</v>
      </c>
      <c r="AZ587" s="5">
        <v>66.10392761</v>
      </c>
      <c r="BA587" s="5">
        <v>58.72097651</v>
      </c>
    </row>
    <row r="588" spans="1:53" x14ac:dyDescent="0.2">
      <c r="A588" s="1">
        <v>585</v>
      </c>
      <c r="B588" s="1" t="s">
        <v>27655</v>
      </c>
      <c r="C588" s="6" t="s">
        <v>28260</v>
      </c>
      <c r="D588" s="6" t="s">
        <v>28438</v>
      </c>
      <c r="E588" s="1" t="s">
        <v>28592</v>
      </c>
      <c r="F588" s="5"/>
      <c r="G588" s="5"/>
      <c r="H588" s="5"/>
      <c r="I588" s="5"/>
      <c r="J588" s="5">
        <v>649.56188959999997</v>
      </c>
      <c r="K588" s="5">
        <v>77.275543209999995</v>
      </c>
      <c r="L588" s="5">
        <v>111.0236053</v>
      </c>
      <c r="M588" s="5">
        <v>279.28701269999999</v>
      </c>
      <c r="N588" s="5"/>
      <c r="O588" s="5"/>
      <c r="P588" s="5"/>
      <c r="Q588" s="5"/>
      <c r="R588" s="5">
        <v>557.44982909999999</v>
      </c>
      <c r="S588" s="5">
        <v>748.26861570000005</v>
      </c>
      <c r="T588" s="5">
        <v>754.01135250000004</v>
      </c>
      <c r="U588" s="5">
        <v>686.57659909999995</v>
      </c>
      <c r="V588" s="5"/>
      <c r="W588" s="5"/>
      <c r="X588" s="5"/>
      <c r="Y588" s="5"/>
      <c r="Z588" s="5">
        <v>47.090793609999999</v>
      </c>
      <c r="AA588" s="5">
        <v>37.789070129999999</v>
      </c>
      <c r="AB588" s="5">
        <v>47.443687439999998</v>
      </c>
      <c r="AC588" s="5">
        <v>44.107850390000003</v>
      </c>
      <c r="AD588" s="5"/>
      <c r="AE588" s="5"/>
      <c r="AF588" s="5"/>
      <c r="AG588" s="5"/>
      <c r="AH588" s="5"/>
      <c r="AI588" s="5">
        <v>498.7546997</v>
      </c>
      <c r="AJ588" s="5">
        <v>132.06114199999999</v>
      </c>
      <c r="AK588" s="5">
        <v>315.4079208</v>
      </c>
      <c r="AL588" s="5"/>
      <c r="AM588" s="5">
        <v>151.85836789999999</v>
      </c>
      <c r="AN588" s="5">
        <v>90.55343628</v>
      </c>
      <c r="AO588" s="5">
        <v>121.2059021</v>
      </c>
      <c r="AP588" s="5">
        <v>3901.8166500000002</v>
      </c>
      <c r="AQ588" s="5">
        <v>3130.7170409999999</v>
      </c>
      <c r="AR588" s="5">
        <v>1605.9125979999999</v>
      </c>
      <c r="AS588" s="5">
        <v>2879.4820960000002</v>
      </c>
      <c r="AT588" s="5"/>
      <c r="AU588" s="5"/>
      <c r="AV588" s="5"/>
      <c r="AW588" s="5"/>
      <c r="AX588" s="5">
        <v>282.2597351</v>
      </c>
      <c r="AY588" s="5">
        <v>329.46606450000002</v>
      </c>
      <c r="AZ588" s="5">
        <v>588.6466064</v>
      </c>
      <c r="BA588" s="5">
        <v>400.12413529999998</v>
      </c>
    </row>
    <row r="589" spans="1:53" x14ac:dyDescent="0.2">
      <c r="A589" s="1">
        <v>586</v>
      </c>
      <c r="B589" s="1" t="s">
        <v>27656</v>
      </c>
      <c r="C589" s="6" t="s">
        <v>28261</v>
      </c>
      <c r="D589" s="6" t="s">
        <v>28439</v>
      </c>
      <c r="E589" s="1" t="s">
        <v>28593</v>
      </c>
      <c r="F589" s="5"/>
      <c r="G589" s="5"/>
      <c r="H589" s="5"/>
      <c r="I589" s="5"/>
      <c r="J589" s="5"/>
      <c r="K589" s="5"/>
      <c r="L589" s="5"/>
      <c r="M589" s="5"/>
      <c r="N589" s="5">
        <v>60.369483950000003</v>
      </c>
      <c r="O589" s="5">
        <v>64.320800779999999</v>
      </c>
      <c r="P589" s="5">
        <v>73.132064819999997</v>
      </c>
      <c r="Q589" s="5">
        <v>65.940783179999997</v>
      </c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>
        <v>5.1089601519999999</v>
      </c>
      <c r="AF589" s="5"/>
      <c r="AG589" s="5">
        <v>5.1089601519999999</v>
      </c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</row>
    <row r="590" spans="1:53" x14ac:dyDescent="0.2">
      <c r="A590" s="1">
        <v>587</v>
      </c>
      <c r="B590" s="1" t="s">
        <v>27657</v>
      </c>
      <c r="C590" s="6" t="s">
        <v>28262</v>
      </c>
      <c r="D590" s="6" t="s">
        <v>28440</v>
      </c>
      <c r="E590" s="1" t="s">
        <v>28594</v>
      </c>
      <c r="F590" s="5"/>
      <c r="G590" s="5"/>
      <c r="H590" s="5"/>
      <c r="I590" s="5"/>
      <c r="J590" s="5">
        <v>44.56242752</v>
      </c>
      <c r="K590" s="5">
        <v>30.951311109999999</v>
      </c>
      <c r="L590" s="5">
        <v>31.773229600000001</v>
      </c>
      <c r="M590" s="5">
        <v>35.762322740000002</v>
      </c>
      <c r="N590" s="5"/>
      <c r="O590" s="5"/>
      <c r="P590" s="5">
        <v>96.087867739999993</v>
      </c>
      <c r="Q590" s="5">
        <v>96.087867739999993</v>
      </c>
      <c r="R590" s="5">
        <v>56.873699190000004</v>
      </c>
      <c r="S590" s="5">
        <v>84.005912780000003</v>
      </c>
      <c r="T590" s="5">
        <v>76.895874019999994</v>
      </c>
      <c r="U590" s="5">
        <v>72.591828660000004</v>
      </c>
      <c r="V590" s="5"/>
      <c r="W590" s="5"/>
      <c r="X590" s="5"/>
      <c r="Y590" s="5"/>
      <c r="Z590" s="5">
        <v>44.333293910000002</v>
      </c>
      <c r="AA590" s="5">
        <v>45.211666110000003</v>
      </c>
      <c r="AB590" s="5">
        <v>44.008457180000001</v>
      </c>
      <c r="AC590" s="5">
        <v>44.51780574</v>
      </c>
      <c r="AD590" s="5"/>
      <c r="AE590" s="5"/>
      <c r="AF590" s="5"/>
      <c r="AG590" s="5"/>
      <c r="AH590" s="5">
        <v>29.022035599999999</v>
      </c>
      <c r="AI590" s="5">
        <v>32.401115419999996</v>
      </c>
      <c r="AJ590" s="5">
        <v>43.820659640000002</v>
      </c>
      <c r="AK590" s="5">
        <v>35.08127022</v>
      </c>
      <c r="AL590" s="5"/>
      <c r="AM590" s="5"/>
      <c r="AN590" s="5"/>
      <c r="AO590" s="5"/>
      <c r="AP590" s="5"/>
      <c r="AQ590" s="5">
        <v>16.01118469</v>
      </c>
      <c r="AR590" s="5"/>
      <c r="AS590" s="5">
        <v>16.01118469</v>
      </c>
      <c r="AT590" s="5"/>
      <c r="AU590" s="5"/>
      <c r="AV590" s="5"/>
      <c r="AW590" s="5"/>
      <c r="AX590" s="5">
        <v>15.36848927</v>
      </c>
      <c r="AY590" s="5">
        <v>50.416820530000003</v>
      </c>
      <c r="AZ590" s="5">
        <v>44.952220920000002</v>
      </c>
      <c r="BA590" s="5">
        <v>36.912510240000003</v>
      </c>
    </row>
    <row r="591" spans="1:53" x14ac:dyDescent="0.2">
      <c r="A591" s="1">
        <v>588</v>
      </c>
      <c r="B591" s="1" t="s">
        <v>20165</v>
      </c>
      <c r="C591" s="6" t="s">
        <v>28263</v>
      </c>
      <c r="D591" s="6" t="s">
        <v>20167</v>
      </c>
      <c r="E591" s="1" t="s">
        <v>20168</v>
      </c>
      <c r="F591" s="5">
        <v>669.29669190000004</v>
      </c>
      <c r="G591" s="5">
        <v>602.17205809999996</v>
      </c>
      <c r="H591" s="5">
        <v>509.56558230000002</v>
      </c>
      <c r="I591" s="5">
        <v>593.67811080000001</v>
      </c>
      <c r="J591" s="5">
        <v>150.0205383</v>
      </c>
      <c r="K591" s="5">
        <v>119.0252991</v>
      </c>
      <c r="L591" s="5">
        <v>145.27503970000001</v>
      </c>
      <c r="M591" s="5">
        <v>138.10695899999999</v>
      </c>
      <c r="N591" s="5">
        <v>413.9806213</v>
      </c>
      <c r="O591" s="5">
        <v>406.5623779</v>
      </c>
      <c r="P591" s="5">
        <v>453.7604675</v>
      </c>
      <c r="Q591" s="5">
        <v>424.76782229999998</v>
      </c>
      <c r="R591" s="5">
        <v>240.36999510000001</v>
      </c>
      <c r="S591" s="5">
        <v>184.86270139999999</v>
      </c>
      <c r="T591" s="5">
        <v>183.39671329999999</v>
      </c>
      <c r="U591" s="5">
        <v>202.87646989999999</v>
      </c>
      <c r="V591" s="5">
        <v>633.83880620000002</v>
      </c>
      <c r="W591" s="5">
        <v>710.92395020000004</v>
      </c>
      <c r="X591" s="5">
        <v>588.77178960000003</v>
      </c>
      <c r="Y591" s="5">
        <v>644.51151530000004</v>
      </c>
      <c r="Z591" s="5">
        <v>147.32902530000001</v>
      </c>
      <c r="AA591" s="5">
        <v>141.48616029999999</v>
      </c>
      <c r="AB591" s="5">
        <v>145.97491460000001</v>
      </c>
      <c r="AC591" s="5">
        <v>144.93003340000001</v>
      </c>
      <c r="AD591" s="5">
        <v>1952.96875</v>
      </c>
      <c r="AE591" s="5">
        <v>1970.428101</v>
      </c>
      <c r="AF591" s="5">
        <v>1898.405518</v>
      </c>
      <c r="AG591" s="5">
        <v>1940.6007890000001</v>
      </c>
      <c r="AH591" s="5">
        <v>224.54031370000001</v>
      </c>
      <c r="AI591" s="5">
        <v>230.77864070000001</v>
      </c>
      <c r="AJ591" s="5">
        <v>213.6555481</v>
      </c>
      <c r="AK591" s="5">
        <v>222.99150090000001</v>
      </c>
      <c r="AL591" s="5">
        <v>619.46246340000005</v>
      </c>
      <c r="AM591" s="5">
        <v>717.38177489999998</v>
      </c>
      <c r="AN591" s="5">
        <v>811.4161987</v>
      </c>
      <c r="AO591" s="5">
        <v>716.08681230000002</v>
      </c>
      <c r="AP591" s="5">
        <v>417.83563229999999</v>
      </c>
      <c r="AQ591" s="5">
        <v>409.85107420000003</v>
      </c>
      <c r="AR591" s="5">
        <v>501.81491089999997</v>
      </c>
      <c r="AS591" s="5">
        <v>443.16720579999998</v>
      </c>
      <c r="AT591" s="5">
        <v>619.60406490000003</v>
      </c>
      <c r="AU591" s="5">
        <v>589.91772460000004</v>
      </c>
      <c r="AV591" s="5">
        <v>776.68078609999998</v>
      </c>
      <c r="AW591" s="5">
        <v>662.06752519999998</v>
      </c>
      <c r="AX591" s="5">
        <v>214.52398679999999</v>
      </c>
      <c r="AY591" s="5">
        <v>211.21569819999999</v>
      </c>
      <c r="AZ591" s="5">
        <v>200.62979129999999</v>
      </c>
      <c r="BA591" s="5">
        <v>208.78982540000001</v>
      </c>
    </row>
    <row r="592" spans="1:53" x14ac:dyDescent="0.2">
      <c r="A592" s="1">
        <v>589</v>
      </c>
      <c r="B592" s="1" t="s">
        <v>27658</v>
      </c>
      <c r="C592" s="6" t="s">
        <v>28264</v>
      </c>
      <c r="D592" s="6" t="s">
        <v>28441</v>
      </c>
      <c r="E592" s="1" t="s">
        <v>28595</v>
      </c>
      <c r="F592" s="5"/>
      <c r="G592" s="5"/>
      <c r="H592" s="5"/>
      <c r="I592" s="5"/>
      <c r="J592" s="5">
        <v>48.379261020000001</v>
      </c>
      <c r="K592" s="5">
        <v>40.648323060000003</v>
      </c>
      <c r="L592" s="5">
        <v>26.232706069999999</v>
      </c>
      <c r="M592" s="5">
        <v>38.420096719999997</v>
      </c>
      <c r="N592" s="5">
        <v>11.07256031</v>
      </c>
      <c r="O592" s="5">
        <v>20.03574562</v>
      </c>
      <c r="P592" s="5">
        <v>34.707851410000004</v>
      </c>
      <c r="Q592" s="5">
        <v>21.938719110000001</v>
      </c>
      <c r="R592" s="5">
        <v>50.192050930000001</v>
      </c>
      <c r="S592" s="5">
        <v>44.584182740000003</v>
      </c>
      <c r="T592" s="5">
        <v>40.431560519999998</v>
      </c>
      <c r="U592" s="5">
        <v>45.06926473</v>
      </c>
      <c r="V592" s="5"/>
      <c r="W592" s="5"/>
      <c r="X592" s="5"/>
      <c r="Y592" s="5"/>
      <c r="Z592" s="5">
        <v>38.56228256</v>
      </c>
      <c r="AA592" s="5">
        <v>31.99682808</v>
      </c>
      <c r="AB592" s="5">
        <v>45.750465390000002</v>
      </c>
      <c r="AC592" s="5">
        <v>38.769858679999999</v>
      </c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</row>
    <row r="593" spans="1:53" x14ac:dyDescent="0.2">
      <c r="A593" s="1">
        <v>590</v>
      </c>
      <c r="B593" s="1" t="s">
        <v>27659</v>
      </c>
      <c r="C593" s="6" t="s">
        <v>28265</v>
      </c>
      <c r="D593" s="6" t="s">
        <v>28442</v>
      </c>
      <c r="E593" s="1" t="s">
        <v>28596</v>
      </c>
      <c r="F593" s="5">
        <v>37.021617890000002</v>
      </c>
      <c r="G593" s="5">
        <v>482.1580811</v>
      </c>
      <c r="H593" s="5">
        <v>502.79113769999998</v>
      </c>
      <c r="I593" s="5">
        <v>340.65694550000001</v>
      </c>
      <c r="J593" s="5"/>
      <c r="K593" s="5"/>
      <c r="L593" s="5"/>
      <c r="M593" s="5"/>
      <c r="N593" s="5">
        <v>16.446157459999998</v>
      </c>
      <c r="O593" s="5"/>
      <c r="P593" s="5">
        <v>22.63568115</v>
      </c>
      <c r="Q593" s="5">
        <v>19.540919299999999</v>
      </c>
      <c r="R593" s="5"/>
      <c r="S593" s="5"/>
      <c r="T593" s="5"/>
      <c r="U593" s="5"/>
      <c r="V593" s="5">
        <v>50.809406279999997</v>
      </c>
      <c r="W593" s="5">
        <v>313.25814819999999</v>
      </c>
      <c r="X593" s="5"/>
      <c r="Y593" s="5">
        <v>182.0337772</v>
      </c>
      <c r="Z593" s="5"/>
      <c r="AA593" s="5"/>
      <c r="AB593" s="5"/>
      <c r="AC593" s="5"/>
      <c r="AD593" s="5"/>
      <c r="AE593" s="5"/>
      <c r="AF593" s="5"/>
      <c r="AG593" s="5"/>
      <c r="AH593" s="5">
        <v>21.48625565</v>
      </c>
      <c r="AI593" s="5"/>
      <c r="AJ593" s="5"/>
      <c r="AK593" s="5">
        <v>21.48625565</v>
      </c>
      <c r="AL593" s="5">
        <v>295.02157590000002</v>
      </c>
      <c r="AM593" s="5">
        <v>368.05026249999997</v>
      </c>
      <c r="AN593" s="5">
        <v>427.75360110000003</v>
      </c>
      <c r="AO593" s="5">
        <v>363.6084798</v>
      </c>
      <c r="AP593" s="5">
        <v>19.940782550000002</v>
      </c>
      <c r="AQ593" s="5">
        <v>104.6442261</v>
      </c>
      <c r="AR593" s="5">
        <v>187.27502440000001</v>
      </c>
      <c r="AS593" s="5">
        <v>103.9533443</v>
      </c>
      <c r="AT593" s="5"/>
      <c r="AU593" s="5">
        <v>427.88793950000002</v>
      </c>
      <c r="AV593" s="5">
        <v>310.72415160000003</v>
      </c>
      <c r="AW593" s="5">
        <v>369.30604549999998</v>
      </c>
      <c r="AX593" s="5"/>
      <c r="AY593" s="5"/>
      <c r="AZ593" s="5"/>
      <c r="BA593" s="5"/>
    </row>
    <row r="594" spans="1:53" x14ac:dyDescent="0.2">
      <c r="A594" s="1">
        <v>591</v>
      </c>
      <c r="B594" s="1" t="s">
        <v>20232</v>
      </c>
      <c r="C594" s="6" t="s">
        <v>28266</v>
      </c>
      <c r="D594" s="6" t="s">
        <v>20234</v>
      </c>
      <c r="E594" s="1" t="s">
        <v>20235</v>
      </c>
      <c r="F594" s="5">
        <v>289.97323610000001</v>
      </c>
      <c r="G594" s="5">
        <v>152.90400700000001</v>
      </c>
      <c r="H594" s="5">
        <v>183.47206120000001</v>
      </c>
      <c r="I594" s="5">
        <v>208.78310139999999</v>
      </c>
      <c r="J594" s="5">
        <v>106.2143173</v>
      </c>
      <c r="K594" s="5">
        <v>76.940101619999993</v>
      </c>
      <c r="L594" s="5">
        <v>77.314559939999995</v>
      </c>
      <c r="M594" s="5">
        <v>86.822992959999993</v>
      </c>
      <c r="N594" s="5">
        <v>152.1940918</v>
      </c>
      <c r="O594" s="5">
        <v>142.07423399999999</v>
      </c>
      <c r="P594" s="5">
        <v>147.77940369999999</v>
      </c>
      <c r="Q594" s="5">
        <v>147.34924319999999</v>
      </c>
      <c r="R594" s="5">
        <v>99.770408630000006</v>
      </c>
      <c r="S594" s="5">
        <v>90.374298100000004</v>
      </c>
      <c r="T594" s="5">
        <v>93.225769040000003</v>
      </c>
      <c r="U594" s="5">
        <v>94.456825260000002</v>
      </c>
      <c r="V594" s="5">
        <v>119.9399414</v>
      </c>
      <c r="W594" s="5">
        <v>145.83647160000001</v>
      </c>
      <c r="X594" s="5">
        <v>148.7126312</v>
      </c>
      <c r="Y594" s="5">
        <v>138.16301469999999</v>
      </c>
      <c r="Z594" s="5">
        <v>82.188079830000007</v>
      </c>
      <c r="AA594" s="5">
        <v>86.393669130000006</v>
      </c>
      <c r="AB594" s="5">
        <v>89.292945860000003</v>
      </c>
      <c r="AC594" s="5">
        <v>85.958231609999999</v>
      </c>
      <c r="AD594" s="5">
        <v>149.5578003</v>
      </c>
      <c r="AE594" s="5">
        <v>162.53271480000001</v>
      </c>
      <c r="AF594" s="5">
        <v>149.1187286</v>
      </c>
      <c r="AG594" s="5">
        <v>153.73641459999999</v>
      </c>
      <c r="AH594" s="5">
        <v>78.163452149999998</v>
      </c>
      <c r="AI594" s="5">
        <v>89.458000179999999</v>
      </c>
      <c r="AJ594" s="5">
        <v>80.449020390000001</v>
      </c>
      <c r="AK594" s="5">
        <v>82.690157569999997</v>
      </c>
      <c r="AL594" s="5">
        <v>210.5915833</v>
      </c>
      <c r="AM594" s="5">
        <v>244.23068240000001</v>
      </c>
      <c r="AN594" s="5">
        <v>231.03266909999999</v>
      </c>
      <c r="AO594" s="5">
        <v>228.6183116</v>
      </c>
      <c r="AP594" s="5">
        <v>255.597702</v>
      </c>
      <c r="AQ594" s="5">
        <v>199.40419009999999</v>
      </c>
      <c r="AR594" s="5">
        <v>157.398056</v>
      </c>
      <c r="AS594" s="5">
        <v>204.13331600000001</v>
      </c>
      <c r="AT594" s="5">
        <v>405.0846252</v>
      </c>
      <c r="AU594" s="5">
        <v>482.37835689999997</v>
      </c>
      <c r="AV594" s="5">
        <v>449.78213499999998</v>
      </c>
      <c r="AW594" s="5">
        <v>445.74837239999999</v>
      </c>
      <c r="AX594" s="5">
        <v>59.369483950000003</v>
      </c>
      <c r="AY594" s="5">
        <v>34.03414154</v>
      </c>
      <c r="AZ594" s="5">
        <v>50.586078639999997</v>
      </c>
      <c r="BA594" s="5">
        <v>47.99656804</v>
      </c>
    </row>
    <row r="595" spans="1:53" x14ac:dyDescent="0.2">
      <c r="A595" s="1">
        <v>592</v>
      </c>
      <c r="B595" s="1" t="s">
        <v>20276</v>
      </c>
      <c r="C595" s="6" t="s">
        <v>28267</v>
      </c>
      <c r="D595" s="6" t="s">
        <v>20278</v>
      </c>
      <c r="E595" s="1" t="s">
        <v>20279</v>
      </c>
      <c r="F595" s="5"/>
      <c r="G595" s="5"/>
      <c r="H595" s="5"/>
      <c r="I595" s="5"/>
      <c r="J595" s="5"/>
      <c r="K595" s="5">
        <v>66.190773010000001</v>
      </c>
      <c r="L595" s="5"/>
      <c r="M595" s="5">
        <v>66.190773010000001</v>
      </c>
      <c r="N595" s="5">
        <v>7.7051181790000003</v>
      </c>
      <c r="O595" s="5">
        <v>21.198244089999999</v>
      </c>
      <c r="P595" s="5">
        <v>16.92162514</v>
      </c>
      <c r="Q595" s="5">
        <v>15.274995799999999</v>
      </c>
      <c r="R595" s="5"/>
      <c r="S595" s="5"/>
      <c r="T595" s="5"/>
      <c r="U595" s="5"/>
      <c r="V595" s="5">
        <v>34.658473970000003</v>
      </c>
      <c r="W595" s="5"/>
      <c r="X595" s="5"/>
      <c r="Y595" s="5">
        <v>34.658473970000003</v>
      </c>
      <c r="Z595" s="5"/>
      <c r="AA595" s="5"/>
      <c r="AB595" s="5"/>
      <c r="AC595" s="5"/>
      <c r="AD595" s="5">
        <v>28.41231728</v>
      </c>
      <c r="AE595" s="5">
        <v>26.636529920000001</v>
      </c>
      <c r="AF595" s="5">
        <v>45.601985929999998</v>
      </c>
      <c r="AG595" s="5">
        <v>33.550277710000003</v>
      </c>
      <c r="AH595" s="5"/>
      <c r="AI595" s="5">
        <v>36.771286009999997</v>
      </c>
      <c r="AJ595" s="5"/>
      <c r="AK595" s="5">
        <v>36.771286009999997</v>
      </c>
      <c r="AL595" s="5"/>
      <c r="AM595" s="5">
        <v>42.096866609999999</v>
      </c>
      <c r="AN595" s="5"/>
      <c r="AO595" s="5">
        <v>42.096866609999999</v>
      </c>
      <c r="AP595" s="5">
        <v>23.82201195</v>
      </c>
      <c r="AQ595" s="5">
        <v>33.140209200000001</v>
      </c>
      <c r="AR595" s="5"/>
      <c r="AS595" s="5">
        <v>28.481110569999998</v>
      </c>
      <c r="AT595" s="5">
        <v>30.37762833</v>
      </c>
      <c r="AU595" s="5">
        <v>45.605911249999998</v>
      </c>
      <c r="AV595" s="5">
        <v>54.799098970000003</v>
      </c>
      <c r="AW595" s="5">
        <v>43.594212849999998</v>
      </c>
      <c r="AX595" s="5">
        <v>43.932312009999997</v>
      </c>
      <c r="AY595" s="5"/>
      <c r="AZ595" s="5"/>
      <c r="BA595" s="5">
        <v>43.932312009999997</v>
      </c>
    </row>
    <row r="596" spans="1:53" x14ac:dyDescent="0.2">
      <c r="A596" s="1">
        <v>593</v>
      </c>
      <c r="B596" s="1" t="s">
        <v>20324</v>
      </c>
      <c r="C596" s="6" t="s">
        <v>28268</v>
      </c>
      <c r="D596" s="6" t="s">
        <v>20326</v>
      </c>
      <c r="E596" s="1" t="s">
        <v>20327</v>
      </c>
      <c r="F596" s="5"/>
      <c r="G596" s="5"/>
      <c r="H596" s="5"/>
      <c r="I596" s="5"/>
      <c r="J596" s="5">
        <v>2.2309894560000001</v>
      </c>
      <c r="K596" s="5">
        <v>1.0478432179999999</v>
      </c>
      <c r="L596" s="5">
        <v>1.23340714</v>
      </c>
      <c r="M596" s="5">
        <v>1.5040799380000001</v>
      </c>
      <c r="N596" s="5"/>
      <c r="O596" s="5"/>
      <c r="P596" s="5"/>
      <c r="Q596" s="5"/>
      <c r="R596" s="5">
        <v>8.4093017579999998</v>
      </c>
      <c r="S596" s="5">
        <v>4.2744512559999999</v>
      </c>
      <c r="T596" s="5">
        <v>3.3376858230000002</v>
      </c>
      <c r="U596" s="5">
        <v>5.3404796120000002</v>
      </c>
      <c r="V596" s="5"/>
      <c r="W596" s="5"/>
      <c r="X596" s="5"/>
      <c r="Y596" s="5"/>
      <c r="Z596" s="5">
        <v>4.5267496109999996</v>
      </c>
      <c r="AA596" s="5">
        <v>2.418101788</v>
      </c>
      <c r="AB596" s="5">
        <v>3.7056050300000001</v>
      </c>
      <c r="AC596" s="5">
        <v>3.550152143</v>
      </c>
      <c r="AD596" s="5"/>
      <c r="AE596" s="5"/>
      <c r="AF596" s="5"/>
      <c r="AG596" s="5"/>
      <c r="AH596" s="5">
        <v>1.103913784</v>
      </c>
      <c r="AI596" s="5"/>
      <c r="AJ596" s="5"/>
      <c r="AK596" s="5">
        <v>1.103913784</v>
      </c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>
        <v>4.3804659839999998</v>
      </c>
      <c r="AY596" s="5"/>
      <c r="AZ596" s="5"/>
      <c r="BA596" s="5">
        <v>4.3804659839999998</v>
      </c>
    </row>
    <row r="597" spans="1:53" x14ac:dyDescent="0.2">
      <c r="A597" s="1">
        <v>594</v>
      </c>
      <c r="B597" s="1" t="s">
        <v>20516</v>
      </c>
      <c r="C597" s="6" t="s">
        <v>28269</v>
      </c>
      <c r="D597" s="6" t="s">
        <v>20518</v>
      </c>
      <c r="E597" s="1" t="s">
        <v>20519</v>
      </c>
      <c r="F597" s="5">
        <v>97.078071589999993</v>
      </c>
      <c r="G597" s="5">
        <v>110.9020233</v>
      </c>
      <c r="H597" s="5">
        <v>104.9092407</v>
      </c>
      <c r="I597" s="5">
        <v>104.29644519999999</v>
      </c>
      <c r="J597" s="5">
        <v>139.5552826</v>
      </c>
      <c r="K597" s="5">
        <v>107.4917755</v>
      </c>
      <c r="L597" s="5">
        <v>151.7719879</v>
      </c>
      <c r="M597" s="5">
        <v>132.939682</v>
      </c>
      <c r="N597" s="5">
        <v>60.144031519999999</v>
      </c>
      <c r="O597" s="5">
        <v>47.617366789999998</v>
      </c>
      <c r="P597" s="5">
        <v>50.887882230000002</v>
      </c>
      <c r="Q597" s="5">
        <v>52.883093520000003</v>
      </c>
      <c r="R597" s="5">
        <v>134.98490910000001</v>
      </c>
      <c r="S597" s="5">
        <v>151.88757319999999</v>
      </c>
      <c r="T597" s="5">
        <v>135.15068049999999</v>
      </c>
      <c r="U597" s="5">
        <v>140.67438759999999</v>
      </c>
      <c r="V597" s="5">
        <v>40.874023440000002</v>
      </c>
      <c r="W597" s="5">
        <v>52.57950211</v>
      </c>
      <c r="X597" s="5">
        <v>58.679103849999997</v>
      </c>
      <c r="Y597" s="5">
        <v>50.710876460000001</v>
      </c>
      <c r="Z597" s="5">
        <v>79.395339969999995</v>
      </c>
      <c r="AA597" s="5">
        <v>76.114372250000002</v>
      </c>
      <c r="AB597" s="5">
        <v>69.348594669999997</v>
      </c>
      <c r="AC597" s="5">
        <v>74.95276896</v>
      </c>
      <c r="AD597" s="5">
        <v>59.890377039999997</v>
      </c>
      <c r="AE597" s="5">
        <v>38.725563049999998</v>
      </c>
      <c r="AF597" s="5">
        <v>53.848945620000002</v>
      </c>
      <c r="AG597" s="5">
        <v>50.821628570000001</v>
      </c>
      <c r="AH597" s="5">
        <v>298.29422</v>
      </c>
      <c r="AI597" s="5">
        <v>307.35113530000001</v>
      </c>
      <c r="AJ597" s="5">
        <v>324.4578247</v>
      </c>
      <c r="AK597" s="5">
        <v>310.03439329999998</v>
      </c>
      <c r="AL597" s="5">
        <v>105.927803</v>
      </c>
      <c r="AM597" s="5">
        <v>112.66882320000001</v>
      </c>
      <c r="AN597" s="5">
        <v>114.7690048</v>
      </c>
      <c r="AO597" s="5">
        <v>111.121877</v>
      </c>
      <c r="AP597" s="5">
        <v>273.14105219999999</v>
      </c>
      <c r="AQ597" s="5">
        <v>322.14431760000002</v>
      </c>
      <c r="AR597" s="5">
        <v>291.42926030000001</v>
      </c>
      <c r="AS597" s="5">
        <v>295.5715434</v>
      </c>
      <c r="AT597" s="5">
        <v>89.704635620000005</v>
      </c>
      <c r="AU597" s="5">
        <v>49.916702270000002</v>
      </c>
      <c r="AV597" s="5">
        <v>76.272048949999999</v>
      </c>
      <c r="AW597" s="5">
        <v>71.964462280000006</v>
      </c>
      <c r="AX597" s="5">
        <v>270.68594359999997</v>
      </c>
      <c r="AY597" s="5">
        <v>274.94287109999999</v>
      </c>
      <c r="AZ597" s="5">
        <v>491.79296879999998</v>
      </c>
      <c r="BA597" s="5">
        <v>345.80726110000001</v>
      </c>
    </row>
    <row r="598" spans="1:53" x14ac:dyDescent="0.2">
      <c r="A598" s="1">
        <v>595</v>
      </c>
      <c r="B598" s="1" t="s">
        <v>20568</v>
      </c>
      <c r="C598" s="6" t="s">
        <v>28270</v>
      </c>
      <c r="D598" s="6" t="s">
        <v>20570</v>
      </c>
      <c r="E598" s="1" t="s">
        <v>20571</v>
      </c>
      <c r="F598" s="5">
        <v>43.314266199999999</v>
      </c>
      <c r="G598" s="5"/>
      <c r="H598" s="5"/>
      <c r="I598" s="5">
        <v>43.314266199999999</v>
      </c>
      <c r="J598" s="5"/>
      <c r="K598" s="5"/>
      <c r="L598" s="5"/>
      <c r="M598" s="5"/>
      <c r="N598" s="5">
        <v>38.845458979999997</v>
      </c>
      <c r="O598" s="5">
        <v>33.362686160000003</v>
      </c>
      <c r="P598" s="5">
        <v>29.386911390000002</v>
      </c>
      <c r="Q598" s="5">
        <v>33.865018839999998</v>
      </c>
      <c r="R598" s="5"/>
      <c r="S598" s="5"/>
      <c r="T598" s="5"/>
      <c r="U598" s="5"/>
      <c r="V598" s="5">
        <v>35.263614650000001</v>
      </c>
      <c r="W598" s="5">
        <v>68.075347899999997</v>
      </c>
      <c r="X598" s="5">
        <v>29.444087979999999</v>
      </c>
      <c r="Y598" s="5">
        <v>44.261016849999997</v>
      </c>
      <c r="Z598" s="5"/>
      <c r="AA598" s="5">
        <v>136.04444889999999</v>
      </c>
      <c r="AB598" s="5"/>
      <c r="AC598" s="5">
        <v>136.04444889999999</v>
      </c>
      <c r="AD598" s="5">
        <v>70.608421329999999</v>
      </c>
      <c r="AE598" s="5">
        <v>64.440841669999998</v>
      </c>
      <c r="AF598" s="5">
        <v>50.136859889999997</v>
      </c>
      <c r="AG598" s="5">
        <v>61.728707630000002</v>
      </c>
      <c r="AH598" s="5"/>
      <c r="AI598" s="5"/>
      <c r="AJ598" s="5">
        <v>11.285642620000001</v>
      </c>
      <c r="AK598" s="5">
        <v>11.285642620000001</v>
      </c>
      <c r="AL598" s="5">
        <v>41.941917420000003</v>
      </c>
      <c r="AM598" s="5">
        <v>68.132751459999994</v>
      </c>
      <c r="AN598" s="5">
        <v>38.431705469999997</v>
      </c>
      <c r="AO598" s="5">
        <v>49.502124790000003</v>
      </c>
      <c r="AP598" s="5"/>
      <c r="AQ598" s="5">
        <v>48.602825160000002</v>
      </c>
      <c r="AR598" s="5">
        <v>32.319953920000003</v>
      </c>
      <c r="AS598" s="5">
        <v>40.461389539999999</v>
      </c>
      <c r="AT598" s="5">
        <v>84.873535160000003</v>
      </c>
      <c r="AU598" s="5"/>
      <c r="AV598" s="5">
        <v>103.5810623</v>
      </c>
      <c r="AW598" s="5">
        <v>94.227298739999995</v>
      </c>
      <c r="AX598" s="5">
        <v>22.569572449999999</v>
      </c>
      <c r="AY598" s="5">
        <v>22.343065259999999</v>
      </c>
      <c r="AZ598" s="5">
        <v>12.905317309999999</v>
      </c>
      <c r="BA598" s="5">
        <v>19.272651669999998</v>
      </c>
    </row>
    <row r="599" spans="1:53" x14ac:dyDescent="0.2">
      <c r="A599" s="1">
        <v>596</v>
      </c>
      <c r="B599" s="1" t="s">
        <v>20648</v>
      </c>
      <c r="C599" s="6" t="s">
        <v>28271</v>
      </c>
      <c r="D599" s="6" t="s">
        <v>20650</v>
      </c>
      <c r="E599" s="1" t="s">
        <v>20651</v>
      </c>
      <c r="F599" s="5"/>
      <c r="G599" s="5"/>
      <c r="H599" s="5"/>
      <c r="I599" s="5"/>
      <c r="J599" s="5"/>
      <c r="K599" s="5"/>
      <c r="L599" s="5"/>
      <c r="M599" s="5"/>
      <c r="N599" s="5">
        <v>36.155994419999999</v>
      </c>
      <c r="O599" s="5">
        <v>27.846670150000001</v>
      </c>
      <c r="P599" s="5">
        <v>34.110813139999998</v>
      </c>
      <c r="Q599" s="5">
        <v>32.704492569999999</v>
      </c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>
        <v>33.463127139999997</v>
      </c>
      <c r="AF599" s="5">
        <v>25.031455990000001</v>
      </c>
      <c r="AG599" s="5">
        <v>29.247291560000001</v>
      </c>
      <c r="AH599" s="5"/>
      <c r="AI599" s="5">
        <v>141.51733400000001</v>
      </c>
      <c r="AJ599" s="5"/>
      <c r="AK599" s="5">
        <v>141.51733400000001</v>
      </c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</row>
    <row r="600" spans="1:53" x14ac:dyDescent="0.2">
      <c r="A600" s="1">
        <v>597</v>
      </c>
      <c r="B600" s="1" t="s">
        <v>20696</v>
      </c>
      <c r="C600" s="6" t="s">
        <v>28272</v>
      </c>
      <c r="D600" s="6" t="s">
        <v>20698</v>
      </c>
      <c r="E600" s="1" t="s">
        <v>20699</v>
      </c>
      <c r="F600" s="5"/>
      <c r="G600" s="5"/>
      <c r="H600" s="5"/>
      <c r="I600" s="5"/>
      <c r="J600" s="5">
        <v>42.376754759999997</v>
      </c>
      <c r="K600" s="5">
        <v>19.201414110000002</v>
      </c>
      <c r="L600" s="5">
        <v>19.148324970000001</v>
      </c>
      <c r="M600" s="5">
        <v>26.908831280000001</v>
      </c>
      <c r="N600" s="5">
        <v>10.56514454</v>
      </c>
      <c r="O600" s="5">
        <v>11.8659277</v>
      </c>
      <c r="P600" s="5">
        <v>12.46857548</v>
      </c>
      <c r="Q600" s="5">
        <v>11.6332159</v>
      </c>
      <c r="R600" s="5">
        <v>53.538749690000003</v>
      </c>
      <c r="S600" s="5">
        <v>46.704196930000002</v>
      </c>
      <c r="T600" s="5">
        <v>63.188419340000003</v>
      </c>
      <c r="U600" s="5">
        <v>54.477121990000001</v>
      </c>
      <c r="V600" s="5"/>
      <c r="W600" s="5"/>
      <c r="X600" s="5"/>
      <c r="Y600" s="5"/>
      <c r="Z600" s="5">
        <v>33.384956359999997</v>
      </c>
      <c r="AA600" s="5">
        <v>32.200923920000001</v>
      </c>
      <c r="AB600" s="5">
        <v>30.362205509999999</v>
      </c>
      <c r="AC600" s="5">
        <v>31.98269526</v>
      </c>
      <c r="AD600" s="5"/>
      <c r="AE600" s="5"/>
      <c r="AF600" s="5"/>
      <c r="AG600" s="5"/>
      <c r="AH600" s="5">
        <v>22.258178709999999</v>
      </c>
      <c r="AI600" s="5"/>
      <c r="AJ600" s="5">
        <v>17.905565259999999</v>
      </c>
      <c r="AK600" s="5">
        <v>20.08187199</v>
      </c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>
        <v>13.500721929999999</v>
      </c>
      <c r="AY600" s="5">
        <v>15.98197365</v>
      </c>
      <c r="AZ600" s="5">
        <v>23.775045389999999</v>
      </c>
      <c r="BA600" s="5">
        <v>17.75258032</v>
      </c>
    </row>
    <row r="601" spans="1:53" x14ac:dyDescent="0.2">
      <c r="A601" s="1">
        <v>598</v>
      </c>
      <c r="B601" s="1" t="s">
        <v>27660</v>
      </c>
      <c r="C601" s="6" t="s">
        <v>28273</v>
      </c>
      <c r="D601" s="6" t="s">
        <v>28443</v>
      </c>
      <c r="E601" s="1" t="s">
        <v>28597</v>
      </c>
      <c r="F601" s="5"/>
      <c r="G601" s="5"/>
      <c r="H601" s="5"/>
      <c r="I601" s="5"/>
      <c r="J601" s="5"/>
      <c r="K601" s="5"/>
      <c r="L601" s="5"/>
      <c r="M601" s="5"/>
      <c r="N601" s="5">
        <v>39.096721649999999</v>
      </c>
      <c r="O601" s="5">
        <v>43.93195343</v>
      </c>
      <c r="P601" s="5">
        <v>45.96559525</v>
      </c>
      <c r="Q601" s="5">
        <v>42.99809011</v>
      </c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>
        <v>36.934741969999997</v>
      </c>
      <c r="AE601" s="5">
        <v>31.870592120000001</v>
      </c>
      <c r="AF601" s="5">
        <v>37.186401369999999</v>
      </c>
      <c r="AG601" s="5">
        <v>35.330578490000001</v>
      </c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>
        <v>36.683609009999998</v>
      </c>
      <c r="AS601" s="5">
        <v>36.683609009999998</v>
      </c>
      <c r="AT601" s="5"/>
      <c r="AU601" s="5"/>
      <c r="AV601" s="5"/>
      <c r="AW601" s="5"/>
      <c r="AX601" s="5"/>
      <c r="AY601" s="5"/>
      <c r="AZ601" s="5"/>
      <c r="BA601" s="5"/>
    </row>
    <row r="602" spans="1:53" x14ac:dyDescent="0.2">
      <c r="A602" s="1">
        <v>599</v>
      </c>
      <c r="B602" s="1" t="s">
        <v>21877</v>
      </c>
      <c r="C602" s="6" t="s">
        <v>28274</v>
      </c>
      <c r="D602" s="6" t="s">
        <v>21879</v>
      </c>
      <c r="E602" s="1" t="s">
        <v>21880</v>
      </c>
      <c r="F602" s="5">
        <v>78.803283690000001</v>
      </c>
      <c r="G602" s="5">
        <v>85.913185119999994</v>
      </c>
      <c r="H602" s="5">
        <v>88.544189450000005</v>
      </c>
      <c r="I602" s="5">
        <v>84.420219419999995</v>
      </c>
      <c r="J602" s="5">
        <v>57.158393859999997</v>
      </c>
      <c r="K602" s="5">
        <v>52.664192200000002</v>
      </c>
      <c r="L602" s="5">
        <v>62.670505519999999</v>
      </c>
      <c r="M602" s="5">
        <v>57.497697189999997</v>
      </c>
      <c r="N602" s="5">
        <v>82.250099180000007</v>
      </c>
      <c r="O602" s="5">
        <v>81.987525939999998</v>
      </c>
      <c r="P602" s="5">
        <v>82.16902924</v>
      </c>
      <c r="Q602" s="5">
        <v>82.135551449999994</v>
      </c>
      <c r="R602" s="5">
        <v>58.634288789999999</v>
      </c>
      <c r="S602" s="5">
        <v>56.490432740000003</v>
      </c>
      <c r="T602" s="5">
        <v>63.197479250000001</v>
      </c>
      <c r="U602" s="5">
        <v>59.440733590000001</v>
      </c>
      <c r="V602" s="5">
        <v>92.671859740000002</v>
      </c>
      <c r="W602" s="5">
        <v>101.40049740000001</v>
      </c>
      <c r="X602" s="5">
        <v>81.630416870000005</v>
      </c>
      <c r="Y602" s="5">
        <v>91.900924680000003</v>
      </c>
      <c r="Z602" s="5">
        <v>52.587127690000003</v>
      </c>
      <c r="AA602" s="5">
        <v>53.489852910000003</v>
      </c>
      <c r="AB602" s="5">
        <v>51.4534874</v>
      </c>
      <c r="AC602" s="5">
        <v>52.510156000000002</v>
      </c>
      <c r="AD602" s="5">
        <v>129.11483759999999</v>
      </c>
      <c r="AE602" s="5">
        <v>137.36955259999999</v>
      </c>
      <c r="AF602" s="5">
        <v>122.5158844</v>
      </c>
      <c r="AG602" s="5">
        <v>129.6667582</v>
      </c>
      <c r="AH602" s="5">
        <v>62.266052250000001</v>
      </c>
      <c r="AI602" s="5">
        <v>59.579467770000001</v>
      </c>
      <c r="AJ602" s="5">
        <v>61.127296450000003</v>
      </c>
      <c r="AK602" s="5">
        <v>60.990938819999997</v>
      </c>
      <c r="AL602" s="5">
        <v>72.146430969999997</v>
      </c>
      <c r="AM602" s="5">
        <v>76.642662049999998</v>
      </c>
      <c r="AN602" s="5">
        <v>86.246292109999999</v>
      </c>
      <c r="AO602" s="5">
        <v>78.345128380000006</v>
      </c>
      <c r="AP602" s="5">
        <v>83.662574770000006</v>
      </c>
      <c r="AQ602" s="5">
        <v>76.746826170000006</v>
      </c>
      <c r="AR602" s="5">
        <v>63.258758540000002</v>
      </c>
      <c r="AS602" s="5">
        <v>74.556053160000005</v>
      </c>
      <c r="AT602" s="5">
        <v>143.72898860000001</v>
      </c>
      <c r="AU602" s="5">
        <v>143.00184630000001</v>
      </c>
      <c r="AV602" s="5">
        <v>172.8737793</v>
      </c>
      <c r="AW602" s="5">
        <v>153.20153809999999</v>
      </c>
      <c r="AX602" s="5">
        <v>48.496879579999998</v>
      </c>
      <c r="AY602" s="5">
        <v>46.1375885</v>
      </c>
      <c r="AZ602" s="5">
        <v>32.590335850000002</v>
      </c>
      <c r="BA602" s="5">
        <v>42.408267969999997</v>
      </c>
    </row>
    <row r="603" spans="1:53" x14ac:dyDescent="0.2">
      <c r="A603" s="1">
        <v>600</v>
      </c>
      <c r="B603" s="1" t="s">
        <v>21917</v>
      </c>
      <c r="C603" s="6" t="s">
        <v>28275</v>
      </c>
      <c r="D603" s="6" t="s">
        <v>21919</v>
      </c>
      <c r="E603" s="1" t="s">
        <v>21920</v>
      </c>
      <c r="F603" s="5"/>
      <c r="G603" s="5"/>
      <c r="H603" s="5"/>
      <c r="I603" s="5"/>
      <c r="J603" s="5">
        <v>23.911436080000001</v>
      </c>
      <c r="K603" s="5">
        <v>11.954669000000001</v>
      </c>
      <c r="L603" s="5">
        <v>18.162546160000002</v>
      </c>
      <c r="M603" s="5">
        <v>18.009550409999999</v>
      </c>
      <c r="N603" s="5">
        <v>32.403366089999999</v>
      </c>
      <c r="O603" s="5">
        <v>42.156135560000003</v>
      </c>
      <c r="P603" s="5">
        <v>32.05599213</v>
      </c>
      <c r="Q603" s="5">
        <v>35.538497919999998</v>
      </c>
      <c r="R603" s="5">
        <v>49.538215639999997</v>
      </c>
      <c r="S603" s="5">
        <v>107.8072052</v>
      </c>
      <c r="T603" s="5">
        <v>50.777565000000003</v>
      </c>
      <c r="U603" s="5">
        <v>69.374328610000006</v>
      </c>
      <c r="V603" s="5">
        <v>37.88179779</v>
      </c>
      <c r="W603" s="5">
        <v>93.995368959999993</v>
      </c>
      <c r="X603" s="5">
        <v>69.334907529999995</v>
      </c>
      <c r="Y603" s="5">
        <v>67.070691429999997</v>
      </c>
      <c r="Z603" s="5">
        <v>72.650657649999999</v>
      </c>
      <c r="AA603" s="5">
        <v>82.461303709999996</v>
      </c>
      <c r="AB603" s="5">
        <v>96.19579315</v>
      </c>
      <c r="AC603" s="5">
        <v>83.769251510000004</v>
      </c>
      <c r="AD603" s="5"/>
      <c r="AE603" s="5"/>
      <c r="AF603" s="5"/>
      <c r="AG603" s="5"/>
      <c r="AH603" s="5">
        <v>16.747333529999999</v>
      </c>
      <c r="AI603" s="5">
        <v>34.78228378</v>
      </c>
      <c r="AJ603" s="5">
        <v>46.019126890000003</v>
      </c>
      <c r="AK603" s="5">
        <v>32.516248070000003</v>
      </c>
      <c r="AL603" s="5"/>
      <c r="AM603" s="5"/>
      <c r="AN603" s="5"/>
      <c r="AO603" s="5"/>
      <c r="AP603" s="5">
        <v>124.56011959999999</v>
      </c>
      <c r="AQ603" s="5">
        <v>10.90574741</v>
      </c>
      <c r="AR603" s="5">
        <v>36.370594019999999</v>
      </c>
      <c r="AS603" s="5">
        <v>57.278820359999997</v>
      </c>
      <c r="AT603" s="5"/>
      <c r="AU603" s="5"/>
      <c r="AV603" s="5"/>
      <c r="AW603" s="5"/>
      <c r="AX603" s="5">
        <v>115.5125046</v>
      </c>
      <c r="AY603" s="5">
        <v>114.1105499</v>
      </c>
      <c r="AZ603" s="5">
        <v>234.39334109999999</v>
      </c>
      <c r="BA603" s="5">
        <v>154.67213190000001</v>
      </c>
    </row>
    <row r="604" spans="1:53" x14ac:dyDescent="0.2">
      <c r="A604" s="1">
        <v>601</v>
      </c>
      <c r="B604" s="1" t="s">
        <v>21921</v>
      </c>
      <c r="C604" s="6" t="s">
        <v>21922</v>
      </c>
      <c r="D604" s="6" t="s">
        <v>21923</v>
      </c>
      <c r="E604" s="1" t="s">
        <v>21924</v>
      </c>
      <c r="F604" s="5">
        <v>275.81555179999998</v>
      </c>
      <c r="G604" s="5">
        <v>351.05282590000002</v>
      </c>
      <c r="H604" s="5">
        <v>394.14953609999998</v>
      </c>
      <c r="I604" s="5">
        <v>340.33930459999999</v>
      </c>
      <c r="J604" s="5">
        <v>58.501239779999999</v>
      </c>
      <c r="K604" s="5">
        <v>51.986526490000003</v>
      </c>
      <c r="L604" s="5">
        <v>58.6493988</v>
      </c>
      <c r="M604" s="5">
        <v>56.379055020000003</v>
      </c>
      <c r="N604" s="5">
        <v>222.77662659999999</v>
      </c>
      <c r="O604" s="5">
        <v>245.21734620000001</v>
      </c>
      <c r="P604" s="5">
        <v>191.0163574</v>
      </c>
      <c r="Q604" s="5">
        <v>219.67011009999999</v>
      </c>
      <c r="R604" s="5">
        <v>28.276998519999999</v>
      </c>
      <c r="S604" s="5">
        <v>30.08117867</v>
      </c>
      <c r="T604" s="5"/>
      <c r="U604" s="5">
        <v>29.179088589999999</v>
      </c>
      <c r="V604" s="5">
        <v>317.92535400000003</v>
      </c>
      <c r="W604" s="5">
        <v>352.30776980000002</v>
      </c>
      <c r="X604" s="5">
        <v>302.09542850000003</v>
      </c>
      <c r="Y604" s="5">
        <v>324.10951740000002</v>
      </c>
      <c r="Z604" s="5">
        <v>39.617401119999997</v>
      </c>
      <c r="AA604" s="5">
        <v>39.445537569999999</v>
      </c>
      <c r="AB604" s="5">
        <v>43.336311340000002</v>
      </c>
      <c r="AC604" s="5">
        <v>40.799750009999997</v>
      </c>
      <c r="AD604" s="5">
        <v>124.1076508</v>
      </c>
      <c r="AE604" s="5">
        <v>138.3272552</v>
      </c>
      <c r="AF604" s="5">
        <v>130.12326049999999</v>
      </c>
      <c r="AG604" s="5">
        <v>130.85272219999999</v>
      </c>
      <c r="AH604" s="5">
        <v>94.050399780000006</v>
      </c>
      <c r="AI604" s="5">
        <v>87.881645199999994</v>
      </c>
      <c r="AJ604" s="5">
        <v>90.283020019999995</v>
      </c>
      <c r="AK604" s="5">
        <v>90.738354999999999</v>
      </c>
      <c r="AL604" s="5">
        <v>304.0068665</v>
      </c>
      <c r="AM604" s="5">
        <v>339.73382570000001</v>
      </c>
      <c r="AN604" s="5">
        <v>306.77194209999999</v>
      </c>
      <c r="AO604" s="5">
        <v>316.83754479999999</v>
      </c>
      <c r="AP604" s="5">
        <v>183.1765747</v>
      </c>
      <c r="AQ604" s="5">
        <v>170.9485779</v>
      </c>
      <c r="AR604" s="5"/>
      <c r="AS604" s="5">
        <v>177.06257629999999</v>
      </c>
      <c r="AT604" s="5">
        <v>736.25305179999998</v>
      </c>
      <c r="AU604" s="5">
        <v>836.77563480000003</v>
      </c>
      <c r="AV604" s="5">
        <v>604.55035399999997</v>
      </c>
      <c r="AW604" s="5">
        <v>725.85968019999996</v>
      </c>
      <c r="AX604" s="5"/>
      <c r="AY604" s="5"/>
      <c r="AZ604" s="5"/>
      <c r="BA604" s="5"/>
    </row>
    <row r="605" spans="1:53" x14ac:dyDescent="0.2">
      <c r="A605" s="1">
        <v>602</v>
      </c>
      <c r="B605" s="1" t="s">
        <v>21957</v>
      </c>
      <c r="C605" s="6" t="s">
        <v>28276</v>
      </c>
      <c r="D605" s="6" t="s">
        <v>21959</v>
      </c>
      <c r="E605" s="1" t="s">
        <v>21960</v>
      </c>
      <c r="F605" s="5"/>
      <c r="G605" s="5"/>
      <c r="H605" s="5"/>
      <c r="I605" s="5"/>
      <c r="J605" s="5"/>
      <c r="K605" s="5"/>
      <c r="L605" s="5"/>
      <c r="M605" s="5"/>
      <c r="N605" s="5">
        <v>54.552116390000002</v>
      </c>
      <c r="O605" s="5">
        <v>9.9423875810000002</v>
      </c>
      <c r="P605" s="5">
        <v>3.1643633840000001</v>
      </c>
      <c r="Q605" s="5">
        <v>22.552955789999999</v>
      </c>
      <c r="R605" s="5"/>
      <c r="S605" s="5"/>
      <c r="T605" s="5"/>
      <c r="U605" s="5"/>
      <c r="V605" s="5">
        <v>24.60583115</v>
      </c>
      <c r="W605" s="5">
        <v>20.103351589999999</v>
      </c>
      <c r="X605" s="5"/>
      <c r="Y605" s="5">
        <v>22.354591370000001</v>
      </c>
      <c r="Z605" s="5">
        <v>8.1048107149999993</v>
      </c>
      <c r="AA605" s="5">
        <v>10.856797220000001</v>
      </c>
      <c r="AB605" s="5">
        <v>11.477534289999999</v>
      </c>
      <c r="AC605" s="5">
        <v>10.14638074</v>
      </c>
      <c r="AD605" s="5">
        <v>45.415687560000002</v>
      </c>
      <c r="AE605" s="5">
        <v>77.368179319999996</v>
      </c>
      <c r="AF605" s="5">
        <v>66.715881350000004</v>
      </c>
      <c r="AG605" s="5">
        <v>63.166582740000003</v>
      </c>
      <c r="AH605" s="5"/>
      <c r="AI605" s="5"/>
      <c r="AJ605" s="5">
        <v>20.07582283</v>
      </c>
      <c r="AK605" s="5">
        <v>20.07582283</v>
      </c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>
        <v>22.87945938</v>
      </c>
      <c r="AY605" s="5"/>
      <c r="AZ605" s="5"/>
      <c r="BA605" s="5">
        <v>22.87945938</v>
      </c>
    </row>
    <row r="606" spans="1:53" x14ac:dyDescent="0.2">
      <c r="A606" s="1">
        <v>603</v>
      </c>
      <c r="B606" s="1" t="s">
        <v>27661</v>
      </c>
      <c r="C606" s="6" t="s">
        <v>28277</v>
      </c>
      <c r="D606" s="6" t="s">
        <v>28444</v>
      </c>
      <c r="E606" s="1" t="s">
        <v>28598</v>
      </c>
      <c r="F606" s="5">
        <v>81.914657590000004</v>
      </c>
      <c r="G606" s="5">
        <v>126.76535800000001</v>
      </c>
      <c r="H606" s="5">
        <v>166.53459169999999</v>
      </c>
      <c r="I606" s="5">
        <v>125.0715357</v>
      </c>
      <c r="J606" s="5">
        <v>53.644229889999998</v>
      </c>
      <c r="K606" s="5">
        <v>52.344833370000003</v>
      </c>
      <c r="L606" s="5">
        <v>61.80008316</v>
      </c>
      <c r="M606" s="5">
        <v>55.929715469999998</v>
      </c>
      <c r="N606" s="5">
        <v>35.268821719999998</v>
      </c>
      <c r="O606" s="5">
        <v>41.254844669999997</v>
      </c>
      <c r="P606" s="5">
        <v>53.752994540000003</v>
      </c>
      <c r="Q606" s="5">
        <v>43.425553639999997</v>
      </c>
      <c r="R606" s="5">
        <v>17.863540650000001</v>
      </c>
      <c r="S606" s="5">
        <v>20.607139589999999</v>
      </c>
      <c r="T606" s="5"/>
      <c r="U606" s="5">
        <v>19.23534012</v>
      </c>
      <c r="V606" s="5">
        <v>35.23529053</v>
      </c>
      <c r="W606" s="5">
        <v>57.193458560000003</v>
      </c>
      <c r="X606" s="5">
        <v>73.653823849999995</v>
      </c>
      <c r="Y606" s="5">
        <v>55.36085765</v>
      </c>
      <c r="Z606" s="5">
        <v>9.7560558319999995</v>
      </c>
      <c r="AA606" s="5">
        <v>11.173493390000001</v>
      </c>
      <c r="AB606" s="5"/>
      <c r="AC606" s="5">
        <v>10.464774609999999</v>
      </c>
      <c r="AD606" s="5">
        <v>67.896934509999994</v>
      </c>
      <c r="AE606" s="5">
        <v>71.681060790000004</v>
      </c>
      <c r="AF606" s="5">
        <v>81.605445860000003</v>
      </c>
      <c r="AG606" s="5">
        <v>73.72781372</v>
      </c>
      <c r="AH606" s="5">
        <v>20.378164290000001</v>
      </c>
      <c r="AI606" s="5"/>
      <c r="AJ606" s="5">
        <v>26.34726143</v>
      </c>
      <c r="AK606" s="5">
        <v>23.362712859999998</v>
      </c>
      <c r="AL606" s="5"/>
      <c r="AM606" s="5"/>
      <c r="AN606" s="5"/>
      <c r="AO606" s="5"/>
      <c r="AP606" s="5">
        <v>49.733310699999997</v>
      </c>
      <c r="AQ606" s="5"/>
      <c r="AR606" s="5"/>
      <c r="AS606" s="5">
        <v>49.733310699999997</v>
      </c>
      <c r="AT606" s="5">
        <v>193.64233400000001</v>
      </c>
      <c r="AU606" s="5">
        <v>128.262146</v>
      </c>
      <c r="AV606" s="5">
        <v>140.35183720000001</v>
      </c>
      <c r="AW606" s="5">
        <v>154.08543900000001</v>
      </c>
      <c r="AX606" s="5">
        <v>45.565280909999998</v>
      </c>
      <c r="AY606" s="5">
        <v>49.505989069999998</v>
      </c>
      <c r="AZ606" s="5">
        <v>23.20321655</v>
      </c>
      <c r="BA606" s="5">
        <v>39.424828849999997</v>
      </c>
    </row>
    <row r="607" spans="1:53" x14ac:dyDescent="0.2">
      <c r="A607" s="1">
        <v>604</v>
      </c>
      <c r="B607" s="1" t="s">
        <v>22109</v>
      </c>
      <c r="C607" s="6" t="s">
        <v>28278</v>
      </c>
      <c r="D607" s="6" t="s">
        <v>22111</v>
      </c>
      <c r="E607" s="1" t="s">
        <v>22112</v>
      </c>
      <c r="F607" s="5">
        <v>57.868095400000001</v>
      </c>
      <c r="G607" s="5">
        <v>112.1827164</v>
      </c>
      <c r="H607" s="5">
        <v>120.07287599999999</v>
      </c>
      <c r="I607" s="5">
        <v>96.707895910000005</v>
      </c>
      <c r="J607" s="5">
        <v>16.213680270000001</v>
      </c>
      <c r="K607" s="5">
        <v>58.664146420000002</v>
      </c>
      <c r="L607" s="5">
        <v>58.775348659999999</v>
      </c>
      <c r="M607" s="5">
        <v>44.551058449999999</v>
      </c>
      <c r="N607" s="5">
        <v>72.198219300000005</v>
      </c>
      <c r="O607" s="5">
        <v>99.092552190000006</v>
      </c>
      <c r="P607" s="5">
        <v>84.506835940000002</v>
      </c>
      <c r="Q607" s="5">
        <v>85.265869140000007</v>
      </c>
      <c r="R607" s="5">
        <v>114.3748245</v>
      </c>
      <c r="S607" s="5"/>
      <c r="T607" s="5">
        <v>93.649742130000007</v>
      </c>
      <c r="U607" s="5">
        <v>104.01228330000001</v>
      </c>
      <c r="V607" s="5">
        <v>74.984909060000007</v>
      </c>
      <c r="W607" s="5">
        <v>69.751243590000001</v>
      </c>
      <c r="X607" s="5">
        <v>97.078575130000004</v>
      </c>
      <c r="Y607" s="5">
        <v>80.604909259999999</v>
      </c>
      <c r="Z607" s="5">
        <v>50.348419190000001</v>
      </c>
      <c r="AA607" s="5">
        <v>51.615886690000004</v>
      </c>
      <c r="AB607" s="5">
        <v>50.6257515</v>
      </c>
      <c r="AC607" s="5">
        <v>50.863352460000002</v>
      </c>
      <c r="AD607" s="5">
        <v>96.948066710000006</v>
      </c>
      <c r="AE607" s="5">
        <v>78.466667180000002</v>
      </c>
      <c r="AF607" s="5">
        <v>71.456176760000005</v>
      </c>
      <c r="AG607" s="5">
        <v>82.290303550000004</v>
      </c>
      <c r="AH607" s="5">
        <v>31.604722979999998</v>
      </c>
      <c r="AI607" s="5">
        <v>28.503396989999999</v>
      </c>
      <c r="AJ607" s="5">
        <v>38.78528214</v>
      </c>
      <c r="AK607" s="5">
        <v>32.964467370000001</v>
      </c>
      <c r="AL607" s="5">
        <v>83.877052309999996</v>
      </c>
      <c r="AM607" s="5">
        <v>123.698616</v>
      </c>
      <c r="AN607" s="5">
        <v>84.899055480000001</v>
      </c>
      <c r="AO607" s="5">
        <v>97.491574610000001</v>
      </c>
      <c r="AP607" s="5">
        <v>65.716934199999997</v>
      </c>
      <c r="AQ607" s="5">
        <v>77.916770940000006</v>
      </c>
      <c r="AR607" s="5">
        <v>77.513954159999997</v>
      </c>
      <c r="AS607" s="5">
        <v>73.715886429999998</v>
      </c>
      <c r="AT607" s="5">
        <v>87.347007750000003</v>
      </c>
      <c r="AU607" s="5">
        <v>83.441963200000004</v>
      </c>
      <c r="AV607" s="5">
        <v>56.814758300000001</v>
      </c>
      <c r="AW607" s="5">
        <v>75.867909749999995</v>
      </c>
      <c r="AX607" s="5"/>
      <c r="AY607" s="5">
        <v>34.55076218</v>
      </c>
      <c r="AZ607" s="5"/>
      <c r="BA607" s="5">
        <v>34.55076218</v>
      </c>
    </row>
    <row r="608" spans="1:53" x14ac:dyDescent="0.2">
      <c r="A608" s="1">
        <v>605</v>
      </c>
      <c r="B608" s="1" t="s">
        <v>22233</v>
      </c>
      <c r="C608" s="6" t="s">
        <v>28279</v>
      </c>
      <c r="D608" s="6" t="s">
        <v>22235</v>
      </c>
      <c r="E608" s="1" t="s">
        <v>22236</v>
      </c>
      <c r="F608" s="5"/>
      <c r="G608" s="5"/>
      <c r="H608" s="5"/>
      <c r="I608" s="5"/>
      <c r="J608" s="5">
        <v>29.98045158</v>
      </c>
      <c r="K608" s="5">
        <v>15.955773349999999</v>
      </c>
      <c r="L608" s="5">
        <v>19.793487549999998</v>
      </c>
      <c r="M608" s="5">
        <v>21.90990416</v>
      </c>
      <c r="N608" s="5">
        <v>22.78997421</v>
      </c>
      <c r="O608" s="5">
        <v>18.933677670000002</v>
      </c>
      <c r="P608" s="5">
        <v>15.016991620000001</v>
      </c>
      <c r="Q608" s="5">
        <v>18.913547829999999</v>
      </c>
      <c r="R608" s="5">
        <v>5.6525263790000002</v>
      </c>
      <c r="S608" s="5">
        <v>8.8950796130000001</v>
      </c>
      <c r="T608" s="5">
        <v>15.522659300000001</v>
      </c>
      <c r="U608" s="5">
        <v>10.02342176</v>
      </c>
      <c r="V608" s="5"/>
      <c r="W608" s="5">
        <v>10.919028279999999</v>
      </c>
      <c r="X608" s="5"/>
      <c r="Y608" s="5">
        <v>10.919028279999999</v>
      </c>
      <c r="Z608" s="5">
        <v>31.550302510000002</v>
      </c>
      <c r="AA608" s="5">
        <v>28.172979349999999</v>
      </c>
      <c r="AB608" s="5">
        <v>25.095283510000002</v>
      </c>
      <c r="AC608" s="5">
        <v>28.272855119999999</v>
      </c>
      <c r="AD608" s="5">
        <v>14.82538986</v>
      </c>
      <c r="AE608" s="5">
        <v>17.57478905</v>
      </c>
      <c r="AF608" s="5">
        <v>15.038780210000001</v>
      </c>
      <c r="AG608" s="5">
        <v>15.812986370000001</v>
      </c>
      <c r="AH608" s="5"/>
      <c r="AI608" s="5">
        <v>17.546865459999999</v>
      </c>
      <c r="AJ608" s="5">
        <v>21.475349430000001</v>
      </c>
      <c r="AK608" s="5">
        <v>19.51110744</v>
      </c>
      <c r="AL608" s="5">
        <v>10.25686741</v>
      </c>
      <c r="AM608" s="5"/>
      <c r="AN608" s="5"/>
      <c r="AO608" s="5">
        <v>10.25686741</v>
      </c>
      <c r="AP608" s="5"/>
      <c r="AQ608" s="5"/>
      <c r="AR608" s="5"/>
      <c r="AS608" s="5"/>
      <c r="AT608" s="5"/>
      <c r="AU608" s="5"/>
      <c r="AV608" s="5"/>
      <c r="AW608" s="5"/>
      <c r="AX608" s="5">
        <v>20.62088966</v>
      </c>
      <c r="AY608" s="5">
        <v>8.1228475570000001</v>
      </c>
      <c r="AZ608" s="5"/>
      <c r="BA608" s="5">
        <v>14.37186861</v>
      </c>
    </row>
    <row r="609" spans="1:53" x14ac:dyDescent="0.2">
      <c r="A609" s="1">
        <v>606</v>
      </c>
      <c r="B609" s="1" t="s">
        <v>22237</v>
      </c>
      <c r="C609" s="6" t="s">
        <v>28280</v>
      </c>
      <c r="D609" s="6" t="s">
        <v>22239</v>
      </c>
      <c r="E609" s="1" t="s">
        <v>22240</v>
      </c>
      <c r="F609" s="5">
        <v>55.454082489999998</v>
      </c>
      <c r="G609" s="5"/>
      <c r="H609" s="5"/>
      <c r="I609" s="5">
        <v>55.454082489999998</v>
      </c>
      <c r="J609" s="5"/>
      <c r="K609" s="5"/>
      <c r="L609" s="5"/>
      <c r="M609" s="5"/>
      <c r="N609" s="5">
        <v>42.558555599999998</v>
      </c>
      <c r="O609" s="5">
        <v>44.909259800000001</v>
      </c>
      <c r="P609" s="5">
        <v>36.37171936</v>
      </c>
      <c r="Q609" s="5">
        <v>41.279844920000002</v>
      </c>
      <c r="R609" s="5"/>
      <c r="S609" s="5"/>
      <c r="T609" s="5"/>
      <c r="U609" s="5"/>
      <c r="V609" s="5">
        <v>34.790740970000002</v>
      </c>
      <c r="W609" s="5">
        <v>49.531742100000002</v>
      </c>
      <c r="X609" s="5"/>
      <c r="Y609" s="5">
        <v>42.161241529999998</v>
      </c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>
        <v>54.184684750000002</v>
      </c>
      <c r="AM609" s="5"/>
      <c r="AN609" s="5"/>
      <c r="AO609" s="5">
        <v>54.184684750000002</v>
      </c>
      <c r="AP609" s="5">
        <v>101.24186709999999</v>
      </c>
      <c r="AQ609" s="5">
        <v>70.823921200000001</v>
      </c>
      <c r="AR609" s="5">
        <v>109.6111069</v>
      </c>
      <c r="AS609" s="5">
        <v>93.89229838</v>
      </c>
      <c r="AT609" s="5"/>
      <c r="AU609" s="5"/>
      <c r="AV609" s="5"/>
      <c r="AW609" s="5"/>
      <c r="AX609" s="5"/>
      <c r="AY609" s="5"/>
      <c r="AZ609" s="5"/>
      <c r="BA609" s="5"/>
    </row>
    <row r="610" spans="1:53" x14ac:dyDescent="0.2">
      <c r="A610" s="1">
        <v>607</v>
      </c>
      <c r="B610" s="1" t="s">
        <v>27662</v>
      </c>
      <c r="C610" s="6" t="s">
        <v>28281</v>
      </c>
      <c r="D610" s="6" t="s">
        <v>28445</v>
      </c>
      <c r="E610" s="1" t="s">
        <v>28599</v>
      </c>
      <c r="F610" s="5"/>
      <c r="G610" s="5"/>
      <c r="H610" s="5"/>
      <c r="I610" s="5"/>
      <c r="J610" s="5">
        <v>29.458070759999998</v>
      </c>
      <c r="K610" s="5">
        <v>14.963104250000001</v>
      </c>
      <c r="L610" s="5">
        <v>18.487445829999999</v>
      </c>
      <c r="M610" s="5">
        <v>20.96954028</v>
      </c>
      <c r="N610" s="5"/>
      <c r="O610" s="5"/>
      <c r="P610" s="5"/>
      <c r="Q610" s="5"/>
      <c r="R610" s="5">
        <v>57.001529689999998</v>
      </c>
      <c r="S610" s="5">
        <v>34.639148710000001</v>
      </c>
      <c r="T610" s="5">
        <v>41.772743230000003</v>
      </c>
      <c r="U610" s="5">
        <v>44.47114054</v>
      </c>
      <c r="V610" s="5"/>
      <c r="W610" s="5"/>
      <c r="X610" s="5"/>
      <c r="Y610" s="5"/>
      <c r="Z610" s="5">
        <v>36.420661930000001</v>
      </c>
      <c r="AA610" s="5">
        <v>38.068660739999999</v>
      </c>
      <c r="AB610" s="5">
        <v>35.606590269999998</v>
      </c>
      <c r="AC610" s="5">
        <v>36.698637640000001</v>
      </c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>
        <v>5.2025432589999996</v>
      </c>
      <c r="AY610" s="5">
        <v>17.590711590000002</v>
      </c>
      <c r="AZ610" s="5">
        <v>25.16572571</v>
      </c>
      <c r="BA610" s="5">
        <v>15.986326849999999</v>
      </c>
    </row>
    <row r="611" spans="1:53" x14ac:dyDescent="0.2">
      <c r="A611" s="1">
        <v>608</v>
      </c>
      <c r="B611" s="1" t="s">
        <v>27663</v>
      </c>
      <c r="C611" s="6" t="s">
        <v>28282</v>
      </c>
      <c r="D611" s="6" t="s">
        <v>28446</v>
      </c>
      <c r="E611" s="1" t="s">
        <v>28600</v>
      </c>
      <c r="F611" s="5"/>
      <c r="G611" s="5"/>
      <c r="H611" s="5"/>
      <c r="I611" s="5"/>
      <c r="J611" s="5">
        <v>22.908403400000001</v>
      </c>
      <c r="K611" s="5">
        <v>25.58104324</v>
      </c>
      <c r="L611" s="5">
        <v>31.41073608</v>
      </c>
      <c r="M611" s="5">
        <v>26.633394240000001</v>
      </c>
      <c r="N611" s="5"/>
      <c r="O611" s="5"/>
      <c r="P611" s="5">
        <v>47.795475009999997</v>
      </c>
      <c r="Q611" s="5">
        <v>47.795475009999997</v>
      </c>
      <c r="R611" s="5">
        <v>52.133155819999999</v>
      </c>
      <c r="S611" s="5">
        <v>20.938060759999999</v>
      </c>
      <c r="T611" s="5">
        <v>22.97715187</v>
      </c>
      <c r="U611" s="5">
        <v>32.01612282</v>
      </c>
      <c r="V611" s="5"/>
      <c r="W611" s="5"/>
      <c r="X611" s="5"/>
      <c r="Y611" s="5"/>
      <c r="Z611" s="5">
        <v>51.604007719999998</v>
      </c>
      <c r="AA611" s="5">
        <v>47.765041349999997</v>
      </c>
      <c r="AB611" s="5">
        <v>50.699394230000003</v>
      </c>
      <c r="AC611" s="5">
        <v>50.022814429999997</v>
      </c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>
        <v>35.51157379</v>
      </c>
      <c r="AY611" s="5"/>
      <c r="AZ611" s="5"/>
      <c r="BA611" s="5">
        <v>35.51157379</v>
      </c>
    </row>
    <row r="612" spans="1:53" x14ac:dyDescent="0.2">
      <c r="A612" s="1">
        <v>609</v>
      </c>
      <c r="B612" s="1" t="s">
        <v>27664</v>
      </c>
      <c r="C612" s="6" t="s">
        <v>28283</v>
      </c>
      <c r="D612" s="6" t="s">
        <v>28447</v>
      </c>
      <c r="E612" s="1" t="s">
        <v>28601</v>
      </c>
      <c r="F612" s="5"/>
      <c r="G612" s="5"/>
      <c r="H612" s="5"/>
      <c r="I612" s="5"/>
      <c r="J612" s="5">
        <v>45.477626800000003</v>
      </c>
      <c r="K612" s="5">
        <v>57.210536959999999</v>
      </c>
      <c r="L612" s="5">
        <v>45.43803406</v>
      </c>
      <c r="M612" s="5">
        <v>49.375399270000003</v>
      </c>
      <c r="N612" s="5">
        <v>11.301047329999999</v>
      </c>
      <c r="O612" s="5"/>
      <c r="P612" s="5"/>
      <c r="Q612" s="5">
        <v>11.301047329999999</v>
      </c>
      <c r="R612" s="5">
        <v>146.151825</v>
      </c>
      <c r="S612" s="5">
        <v>131.1353302</v>
      </c>
      <c r="T612" s="5">
        <v>157.36170960000001</v>
      </c>
      <c r="U612" s="5">
        <v>144.88295489999999</v>
      </c>
      <c r="V612" s="5"/>
      <c r="W612" s="5"/>
      <c r="X612" s="5"/>
      <c r="Y612" s="5"/>
      <c r="Z612" s="5">
        <v>95.154823300000004</v>
      </c>
      <c r="AA612" s="5">
        <v>78.061965939999993</v>
      </c>
      <c r="AB612" s="5">
        <v>77.443573000000001</v>
      </c>
      <c r="AC612" s="5">
        <v>83.553454079999995</v>
      </c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</row>
    <row r="613" spans="1:53" x14ac:dyDescent="0.2">
      <c r="A613" s="1">
        <v>610</v>
      </c>
      <c r="B613" s="1" t="s">
        <v>22425</v>
      </c>
      <c r="C613" s="6" t="s">
        <v>28284</v>
      </c>
      <c r="D613" s="6" t="s">
        <v>22427</v>
      </c>
      <c r="E613" s="1" t="s">
        <v>22428</v>
      </c>
      <c r="F613" s="5"/>
      <c r="G613" s="5"/>
      <c r="H613" s="5"/>
      <c r="I613" s="5"/>
      <c r="J613" s="5">
        <v>10.91243839</v>
      </c>
      <c r="K613" s="5"/>
      <c r="L613" s="5">
        <v>8.7001085279999995</v>
      </c>
      <c r="M613" s="5">
        <v>9.8062734599999999</v>
      </c>
      <c r="N613" s="5"/>
      <c r="O613" s="5">
        <v>123.22720339999999</v>
      </c>
      <c r="P613" s="5">
        <v>67.000259400000004</v>
      </c>
      <c r="Q613" s="5">
        <v>95.113731380000004</v>
      </c>
      <c r="R613" s="5">
        <v>4.6216650010000002</v>
      </c>
      <c r="S613" s="5">
        <v>8.8129539490000006</v>
      </c>
      <c r="T613" s="5">
        <v>21.066932680000001</v>
      </c>
      <c r="U613" s="5">
        <v>11.50051721</v>
      </c>
      <c r="V613" s="5"/>
      <c r="W613" s="5"/>
      <c r="X613" s="5"/>
      <c r="Y613" s="5"/>
      <c r="Z613" s="5">
        <v>31.025718690000001</v>
      </c>
      <c r="AA613" s="5">
        <v>34.507110599999997</v>
      </c>
      <c r="AB613" s="5">
        <v>30.501806259999999</v>
      </c>
      <c r="AC613" s="5">
        <v>32.011545179999999</v>
      </c>
      <c r="AD613" s="5"/>
      <c r="AE613" s="5"/>
      <c r="AF613" s="5"/>
      <c r="AG613" s="5"/>
      <c r="AH613" s="5"/>
      <c r="AI613" s="5"/>
      <c r="AJ613" s="5"/>
      <c r="AK613" s="5"/>
      <c r="AL613" s="5">
        <v>322.8722229</v>
      </c>
      <c r="AM613" s="5"/>
      <c r="AN613" s="5"/>
      <c r="AO613" s="5">
        <v>322.8722229</v>
      </c>
      <c r="AP613" s="5"/>
      <c r="AQ613" s="5"/>
      <c r="AR613" s="5"/>
      <c r="AS613" s="5"/>
      <c r="AT613" s="5"/>
      <c r="AU613" s="5"/>
      <c r="AV613" s="5"/>
      <c r="AW613" s="5"/>
      <c r="AX613" s="5">
        <v>27.88685989</v>
      </c>
      <c r="AY613" s="5">
        <v>28.16667747</v>
      </c>
      <c r="AZ613" s="5">
        <v>38.04166412</v>
      </c>
      <c r="BA613" s="5">
        <v>31.365067159999999</v>
      </c>
    </row>
    <row r="614" spans="1:53" x14ac:dyDescent="0.2">
      <c r="A614" s="1">
        <v>611</v>
      </c>
      <c r="B614" s="1" t="s">
        <v>22661</v>
      </c>
      <c r="C614" s="6" t="s">
        <v>28285</v>
      </c>
      <c r="D614" s="6" t="s">
        <v>22663</v>
      </c>
      <c r="E614" s="1" t="s">
        <v>22664</v>
      </c>
      <c r="F614" s="5"/>
      <c r="G614" s="5"/>
      <c r="H614" s="5"/>
      <c r="I614" s="5"/>
      <c r="J614" s="5">
        <v>12.72424889</v>
      </c>
      <c r="K614" s="5">
        <v>13.77746677</v>
      </c>
      <c r="L614" s="5">
        <v>12.954505920000001</v>
      </c>
      <c r="M614" s="5">
        <v>13.15207386</v>
      </c>
      <c r="N614" s="5"/>
      <c r="O614" s="5"/>
      <c r="P614" s="5"/>
      <c r="Q614" s="5"/>
      <c r="R614" s="5">
        <v>12.558341029999999</v>
      </c>
      <c r="S614" s="5">
        <v>8.6382741930000009</v>
      </c>
      <c r="T614" s="5">
        <v>12.057642939999999</v>
      </c>
      <c r="U614" s="5">
        <v>11.084752719999999</v>
      </c>
      <c r="V614" s="5"/>
      <c r="W614" s="5"/>
      <c r="X614" s="5"/>
      <c r="Y614" s="5"/>
      <c r="Z614" s="5">
        <v>18.575307850000002</v>
      </c>
      <c r="AA614" s="5">
        <v>18.81616211</v>
      </c>
      <c r="AB614" s="5">
        <v>16.398674010000001</v>
      </c>
      <c r="AC614" s="5">
        <v>17.930047989999998</v>
      </c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>
        <v>12.78560925</v>
      </c>
      <c r="AY614" s="5">
        <v>23.52531815</v>
      </c>
      <c r="AZ614" s="5"/>
      <c r="BA614" s="5">
        <v>18.155463699999999</v>
      </c>
    </row>
    <row r="615" spans="1:53" x14ac:dyDescent="0.2">
      <c r="A615" s="1">
        <v>612</v>
      </c>
      <c r="B615" s="1" t="s">
        <v>22997</v>
      </c>
      <c r="C615" s="6" t="s">
        <v>28286</v>
      </c>
      <c r="D615" s="6" t="s">
        <v>22999</v>
      </c>
      <c r="E615" s="1" t="s">
        <v>23000</v>
      </c>
      <c r="F615" s="5"/>
      <c r="G615" s="5"/>
      <c r="H615" s="5"/>
      <c r="I615" s="5"/>
      <c r="J615" s="5">
        <v>7.4108614920000004</v>
      </c>
      <c r="K615" s="5"/>
      <c r="L615" s="5">
        <v>19.1574688</v>
      </c>
      <c r="M615" s="5">
        <v>13.284165140000001</v>
      </c>
      <c r="N615" s="5">
        <v>25.668886180000001</v>
      </c>
      <c r="O615" s="5">
        <v>20.723310470000001</v>
      </c>
      <c r="P615" s="5"/>
      <c r="Q615" s="5">
        <v>23.196098330000002</v>
      </c>
      <c r="R615" s="5">
        <v>3.9433810710000001</v>
      </c>
      <c r="S615" s="5">
        <v>3.326406956</v>
      </c>
      <c r="T615" s="5">
        <v>4.0643181799999999</v>
      </c>
      <c r="U615" s="5">
        <v>3.778035402</v>
      </c>
      <c r="V615" s="5"/>
      <c r="W615" s="5"/>
      <c r="X615" s="5"/>
      <c r="Y615" s="5"/>
      <c r="Z615" s="5">
        <v>47.054309840000002</v>
      </c>
      <c r="AA615" s="5">
        <v>48.685771940000002</v>
      </c>
      <c r="AB615" s="5">
        <v>39.192070010000002</v>
      </c>
      <c r="AC615" s="5">
        <v>44.977383930000002</v>
      </c>
      <c r="AD615" s="5">
        <v>33.812492370000001</v>
      </c>
      <c r="AE615" s="5">
        <v>32.843067169999998</v>
      </c>
      <c r="AF615" s="5">
        <v>32.659057619999999</v>
      </c>
      <c r="AG615" s="5">
        <v>33.104872389999997</v>
      </c>
      <c r="AH615" s="5"/>
      <c r="AI615" s="5">
        <v>58.82460785</v>
      </c>
      <c r="AJ615" s="5"/>
      <c r="AK615" s="5">
        <v>58.82460785</v>
      </c>
      <c r="AL615" s="5"/>
      <c r="AM615" s="5"/>
      <c r="AN615" s="5"/>
      <c r="AO615" s="5"/>
      <c r="AP615" s="5">
        <v>35.17221069</v>
      </c>
      <c r="AQ615" s="5">
        <v>50.366847989999997</v>
      </c>
      <c r="AR615" s="5">
        <v>48.170398710000001</v>
      </c>
      <c r="AS615" s="5">
        <v>44.569819129999999</v>
      </c>
      <c r="AT615" s="5"/>
      <c r="AU615" s="5"/>
      <c r="AV615" s="5"/>
      <c r="AW615" s="5"/>
      <c r="AX615" s="5">
        <v>26.534759520000001</v>
      </c>
      <c r="AY615" s="5">
        <v>26.988288879999999</v>
      </c>
      <c r="AZ615" s="5">
        <v>35.362888339999998</v>
      </c>
      <c r="BA615" s="5">
        <v>29.628645580000001</v>
      </c>
    </row>
    <row r="616" spans="1:53" x14ac:dyDescent="0.2">
      <c r="A616" s="1">
        <v>613</v>
      </c>
      <c r="B616" s="1" t="s">
        <v>23173</v>
      </c>
      <c r="C616" s="6" t="s">
        <v>28287</v>
      </c>
      <c r="D616" s="6" t="s">
        <v>23175</v>
      </c>
      <c r="E616" s="1" t="s">
        <v>23176</v>
      </c>
      <c r="F616" s="5"/>
      <c r="G616" s="5"/>
      <c r="H616" s="5"/>
      <c r="I616" s="5"/>
      <c r="J616" s="5">
        <v>10.13570118</v>
      </c>
      <c r="K616" s="5">
        <v>14.553074840000001</v>
      </c>
      <c r="L616" s="5">
        <v>15.974005699999999</v>
      </c>
      <c r="M616" s="5">
        <v>13.55426057</v>
      </c>
      <c r="N616" s="5">
        <v>17.072013850000001</v>
      </c>
      <c r="O616" s="5">
        <v>23.171627040000001</v>
      </c>
      <c r="P616" s="5">
        <v>22.344705579999999</v>
      </c>
      <c r="Q616" s="5">
        <v>20.862782159999998</v>
      </c>
      <c r="R616" s="5">
        <v>3.9201006889999999</v>
      </c>
      <c r="S616" s="5">
        <v>6.5894722940000001</v>
      </c>
      <c r="T616" s="5">
        <v>6.760778427</v>
      </c>
      <c r="U616" s="5">
        <v>5.7567838030000003</v>
      </c>
      <c r="V616" s="5">
        <v>18.836484909999999</v>
      </c>
      <c r="W616" s="5">
        <v>33.182529449999997</v>
      </c>
      <c r="X616" s="5">
        <v>25.124437329999999</v>
      </c>
      <c r="Y616" s="5">
        <v>25.714483900000001</v>
      </c>
      <c r="Z616" s="5">
        <v>27.223461149999999</v>
      </c>
      <c r="AA616" s="5">
        <v>27.844057079999999</v>
      </c>
      <c r="AB616" s="5">
        <v>24.464387890000001</v>
      </c>
      <c r="AC616" s="5">
        <v>26.51063538</v>
      </c>
      <c r="AD616" s="5">
        <v>33.353771209999998</v>
      </c>
      <c r="AE616" s="5">
        <v>26.221456530000001</v>
      </c>
      <c r="AF616" s="5">
        <v>38.236896510000001</v>
      </c>
      <c r="AG616" s="5">
        <v>32.604041420000001</v>
      </c>
      <c r="AH616" s="5"/>
      <c r="AI616" s="5">
        <v>26.7884922</v>
      </c>
      <c r="AJ616" s="5"/>
      <c r="AK616" s="5">
        <v>26.7884922</v>
      </c>
      <c r="AL616" s="5">
        <v>31.098915099999999</v>
      </c>
      <c r="AM616" s="5">
        <v>50.803001399999999</v>
      </c>
      <c r="AN616" s="5">
        <v>30.046520229999999</v>
      </c>
      <c r="AO616" s="5">
        <v>37.316145579999997</v>
      </c>
      <c r="AP616" s="5">
        <v>38.389068600000002</v>
      </c>
      <c r="AQ616" s="5">
        <v>46.21848679</v>
      </c>
      <c r="AR616" s="5">
        <v>44.704860689999997</v>
      </c>
      <c r="AS616" s="5">
        <v>43.104138689999999</v>
      </c>
      <c r="AT616" s="5">
        <v>97.063667300000006</v>
      </c>
      <c r="AU616" s="5">
        <v>141.25411990000001</v>
      </c>
      <c r="AV616" s="5">
        <v>87.956245420000002</v>
      </c>
      <c r="AW616" s="5">
        <v>108.7580109</v>
      </c>
      <c r="AX616" s="5">
        <v>23.25989723</v>
      </c>
      <c r="AY616" s="5">
        <v>22.695766450000001</v>
      </c>
      <c r="AZ616" s="5"/>
      <c r="BA616" s="5">
        <v>22.97783184</v>
      </c>
    </row>
    <row r="617" spans="1:53" x14ac:dyDescent="0.2">
      <c r="A617" s="1">
        <v>614</v>
      </c>
      <c r="B617" s="1" t="s">
        <v>23213</v>
      </c>
      <c r="C617" s="6" t="s">
        <v>28288</v>
      </c>
      <c r="D617" s="6" t="s">
        <v>23215</v>
      </c>
      <c r="E617" s="1" t="s">
        <v>23216</v>
      </c>
      <c r="F617" s="5"/>
      <c r="G617" s="5"/>
      <c r="H617" s="5"/>
      <c r="I617" s="5"/>
      <c r="J617" s="5">
        <v>36.820018769999997</v>
      </c>
      <c r="K617" s="5">
        <v>17.93182182</v>
      </c>
      <c r="L617" s="5">
        <v>19.572332379999999</v>
      </c>
      <c r="M617" s="5">
        <v>24.774724320000001</v>
      </c>
      <c r="N617" s="5">
        <v>62.591037749999998</v>
      </c>
      <c r="O617" s="5">
        <v>42.299964899999999</v>
      </c>
      <c r="P617" s="5">
        <v>26.946317669999999</v>
      </c>
      <c r="Q617" s="5">
        <v>43.945773440000004</v>
      </c>
      <c r="R617" s="5"/>
      <c r="S617" s="5"/>
      <c r="T617" s="5"/>
      <c r="U617" s="5"/>
      <c r="V617" s="5">
        <v>37.807292940000004</v>
      </c>
      <c r="W617" s="5">
        <v>40.555309299999998</v>
      </c>
      <c r="X617" s="5">
        <v>53.18497086</v>
      </c>
      <c r="Y617" s="5">
        <v>43.84919103</v>
      </c>
      <c r="Z617" s="5">
        <v>25.736158369999998</v>
      </c>
      <c r="AA617" s="5">
        <v>26.32144928</v>
      </c>
      <c r="AB617" s="5">
        <v>24.882358549999999</v>
      </c>
      <c r="AC617" s="5">
        <v>25.6466554</v>
      </c>
      <c r="AD617" s="5"/>
      <c r="AE617" s="5"/>
      <c r="AF617" s="5"/>
      <c r="AG617" s="5"/>
      <c r="AH617" s="5">
        <v>71.414947510000005</v>
      </c>
      <c r="AI617" s="5">
        <v>94.808799739999998</v>
      </c>
      <c r="AJ617" s="5">
        <v>86.437675479999996</v>
      </c>
      <c r="AK617" s="5">
        <v>84.220474240000001</v>
      </c>
      <c r="AL617" s="5"/>
      <c r="AM617" s="5"/>
      <c r="AN617" s="5"/>
      <c r="AO617" s="5"/>
      <c r="AP617" s="5">
        <v>60.776672359999999</v>
      </c>
      <c r="AQ617" s="5">
        <v>79.221893309999999</v>
      </c>
      <c r="AR617" s="5">
        <v>67.551010129999995</v>
      </c>
      <c r="AS617" s="5">
        <v>69.18319194</v>
      </c>
      <c r="AT617" s="5"/>
      <c r="AU617" s="5"/>
      <c r="AV617" s="5"/>
      <c r="AW617" s="5"/>
      <c r="AX617" s="5">
        <v>139.77493290000001</v>
      </c>
      <c r="AY617" s="5">
        <v>93.308769229999996</v>
      </c>
      <c r="AZ617" s="5">
        <v>105.15776820000001</v>
      </c>
      <c r="BA617" s="5">
        <v>112.7471568</v>
      </c>
    </row>
    <row r="618" spans="1:53" x14ac:dyDescent="0.2">
      <c r="A618" s="1">
        <v>615</v>
      </c>
      <c r="B618" s="1" t="s">
        <v>23599</v>
      </c>
      <c r="C618" s="6" t="s">
        <v>28289</v>
      </c>
      <c r="D618" s="6" t="s">
        <v>23601</v>
      </c>
      <c r="E618" s="1" t="s">
        <v>23602</v>
      </c>
      <c r="F618" s="5"/>
      <c r="G618" s="5"/>
      <c r="H618" s="5"/>
      <c r="I618" s="5"/>
      <c r="J618" s="5">
        <v>44.019767760000001</v>
      </c>
      <c r="K618" s="5">
        <v>40.874771119999998</v>
      </c>
      <c r="L618" s="5">
        <v>49.714332579999997</v>
      </c>
      <c r="M618" s="5">
        <v>44.869623820000001</v>
      </c>
      <c r="N618" s="5"/>
      <c r="O618" s="5">
        <v>80.167564389999995</v>
      </c>
      <c r="P618" s="5">
        <v>19.90310478</v>
      </c>
      <c r="Q618" s="5">
        <v>50.035334589999998</v>
      </c>
      <c r="R618" s="5">
        <v>31.57969284</v>
      </c>
      <c r="S618" s="5">
        <v>73.564559939999995</v>
      </c>
      <c r="T618" s="5">
        <v>32.409149169999999</v>
      </c>
      <c r="U618" s="5">
        <v>45.85113398</v>
      </c>
      <c r="V618" s="5"/>
      <c r="W618" s="5"/>
      <c r="X618" s="5"/>
      <c r="Y618" s="5"/>
      <c r="Z618" s="5">
        <v>63.361839289999999</v>
      </c>
      <c r="AA618" s="5">
        <v>61.249759670000003</v>
      </c>
      <c r="AB618" s="5">
        <v>62.125274660000002</v>
      </c>
      <c r="AC618" s="5">
        <v>62.245624540000001</v>
      </c>
      <c r="AD618" s="5"/>
      <c r="AE618" s="5"/>
      <c r="AF618" s="5"/>
      <c r="AG618" s="5"/>
      <c r="AH618" s="5"/>
      <c r="AI618" s="5"/>
      <c r="AJ618" s="5">
        <v>30.81971931</v>
      </c>
      <c r="AK618" s="5">
        <v>30.81971931</v>
      </c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</row>
    <row r="619" spans="1:53" x14ac:dyDescent="0.2">
      <c r="A619" s="1">
        <v>616</v>
      </c>
      <c r="B619" s="1" t="s">
        <v>27665</v>
      </c>
      <c r="C619" s="6" t="s">
        <v>28290</v>
      </c>
      <c r="D619" s="6" t="s">
        <v>28448</v>
      </c>
      <c r="E619" s="1" t="s">
        <v>28602</v>
      </c>
      <c r="F619" s="5"/>
      <c r="G619" s="5">
        <v>323.91555790000001</v>
      </c>
      <c r="H619" s="5">
        <v>391.85577389999997</v>
      </c>
      <c r="I619" s="5">
        <v>357.88566589999999</v>
      </c>
      <c r="J619" s="5">
        <v>86.15986633</v>
      </c>
      <c r="K619" s="5">
        <v>75.495910640000005</v>
      </c>
      <c r="L619" s="5">
        <v>132.91104129999999</v>
      </c>
      <c r="M619" s="5">
        <v>98.188939410000003</v>
      </c>
      <c r="N619" s="5">
        <v>322.16165160000003</v>
      </c>
      <c r="O619" s="5">
        <v>267.00329590000001</v>
      </c>
      <c r="P619" s="5">
        <v>300.25640870000001</v>
      </c>
      <c r="Q619" s="5">
        <v>296.4737854</v>
      </c>
      <c r="R619" s="5">
        <v>6340.7612300000001</v>
      </c>
      <c r="S619" s="5">
        <v>2293.3271479999999</v>
      </c>
      <c r="T619" s="5">
        <v>6721.4584960000002</v>
      </c>
      <c r="U619" s="5">
        <v>5118.515625</v>
      </c>
      <c r="V619" s="5">
        <v>860.98229979999996</v>
      </c>
      <c r="W619" s="5">
        <v>935.10119629999997</v>
      </c>
      <c r="X619" s="5">
        <v>1067.8283690000001</v>
      </c>
      <c r="Y619" s="5">
        <v>954.63728839999999</v>
      </c>
      <c r="Z619" s="5">
        <v>125.82695769999999</v>
      </c>
      <c r="AA619" s="5">
        <v>113.3925552</v>
      </c>
      <c r="AB619" s="5">
        <v>135.1337891</v>
      </c>
      <c r="AC619" s="5">
        <v>124.784434</v>
      </c>
      <c r="AD619" s="5">
        <v>746.25238039999999</v>
      </c>
      <c r="AE619" s="5">
        <v>768.16290279999998</v>
      </c>
      <c r="AF619" s="5">
        <v>737.69647220000002</v>
      </c>
      <c r="AG619" s="5">
        <v>750.70391849999999</v>
      </c>
      <c r="AH619" s="5">
        <v>186.90040590000001</v>
      </c>
      <c r="AI619" s="5">
        <v>197.12506099999999</v>
      </c>
      <c r="AJ619" s="5">
        <v>202.42953489999999</v>
      </c>
      <c r="AK619" s="5">
        <v>195.48500060000001</v>
      </c>
      <c r="AL619" s="5">
        <v>664.84356690000004</v>
      </c>
      <c r="AM619" s="5">
        <v>682.36944579999999</v>
      </c>
      <c r="AN619" s="5">
        <v>687.34655759999998</v>
      </c>
      <c r="AO619" s="5">
        <v>678.18652340000006</v>
      </c>
      <c r="AP619" s="5">
        <v>314.87820429999999</v>
      </c>
      <c r="AQ619" s="5">
        <v>281.28417969999998</v>
      </c>
      <c r="AR619" s="5">
        <v>389.07730099999998</v>
      </c>
      <c r="AS619" s="5">
        <v>328.41322839999998</v>
      </c>
      <c r="AT619" s="5">
        <v>2808.5192870000001</v>
      </c>
      <c r="AU619" s="5">
        <v>3562.155518</v>
      </c>
      <c r="AV619" s="5">
        <v>2718.0471189999998</v>
      </c>
      <c r="AW619" s="5">
        <v>3029.5739749999998</v>
      </c>
      <c r="AX619" s="5">
        <v>172.13253779999999</v>
      </c>
      <c r="AY619" s="5">
        <v>146.96327210000001</v>
      </c>
      <c r="AZ619" s="5">
        <v>97.115547179999993</v>
      </c>
      <c r="BA619" s="5">
        <v>138.73711900000001</v>
      </c>
    </row>
    <row r="620" spans="1:53" x14ac:dyDescent="0.2">
      <c r="A620" s="1">
        <v>617</v>
      </c>
      <c r="B620" s="1" t="s">
        <v>23719</v>
      </c>
      <c r="C620" s="6" t="s">
        <v>28291</v>
      </c>
      <c r="D620" s="6" t="s">
        <v>23721</v>
      </c>
      <c r="E620" s="1" t="s">
        <v>23722</v>
      </c>
      <c r="F620" s="5"/>
      <c r="G620" s="5"/>
      <c r="H620" s="5"/>
      <c r="I620" s="5"/>
      <c r="J620" s="5">
        <v>3.1363995079999998</v>
      </c>
      <c r="K620" s="5"/>
      <c r="L620" s="5"/>
      <c r="M620" s="5">
        <v>3.1363995079999998</v>
      </c>
      <c r="N620" s="5">
        <v>12.671692849999999</v>
      </c>
      <c r="O620" s="5">
        <v>14.24141502</v>
      </c>
      <c r="P620" s="5">
        <v>6.1240634920000003</v>
      </c>
      <c r="Q620" s="5">
        <v>11.01239045</v>
      </c>
      <c r="R620" s="5"/>
      <c r="S620" s="5"/>
      <c r="T620" s="5"/>
      <c r="U620" s="5"/>
      <c r="V620" s="5"/>
      <c r="W620" s="5"/>
      <c r="X620" s="5"/>
      <c r="Y620" s="5"/>
      <c r="Z620" s="5">
        <v>2.048077583</v>
      </c>
      <c r="AA620" s="5">
        <v>1.9685308930000001</v>
      </c>
      <c r="AB620" s="5"/>
      <c r="AC620" s="5">
        <v>2.008304238</v>
      </c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</row>
    <row r="621" spans="1:53" x14ac:dyDescent="0.2">
      <c r="A621" s="1">
        <v>618</v>
      </c>
      <c r="B621" s="1" t="s">
        <v>23763</v>
      </c>
      <c r="C621" s="6" t="s">
        <v>28292</v>
      </c>
      <c r="D621" s="6" t="s">
        <v>23765</v>
      </c>
      <c r="E621" s="1" t="s">
        <v>23766</v>
      </c>
      <c r="F621" s="5"/>
      <c r="G621" s="5"/>
      <c r="H621" s="5"/>
      <c r="I621" s="5"/>
      <c r="J621" s="5">
        <v>15.21380997</v>
      </c>
      <c r="K621" s="5">
        <v>14.981332780000001</v>
      </c>
      <c r="L621" s="5">
        <v>20.084581379999999</v>
      </c>
      <c r="M621" s="5">
        <v>16.759908039999999</v>
      </c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>
        <v>15.64283657</v>
      </c>
      <c r="AA621" s="5">
        <v>9.5897579190000002</v>
      </c>
      <c r="AB621" s="5">
        <v>9.4064388280000006</v>
      </c>
      <c r="AC621" s="5">
        <v>11.54634444</v>
      </c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>
        <v>64.221733090000001</v>
      </c>
      <c r="AQ621" s="5">
        <v>53.01337814</v>
      </c>
      <c r="AR621" s="5">
        <v>53.83197784</v>
      </c>
      <c r="AS621" s="5">
        <v>57.022363030000001</v>
      </c>
      <c r="AT621" s="5"/>
      <c r="AU621" s="5"/>
      <c r="AV621" s="5"/>
      <c r="AW621" s="5"/>
      <c r="AX621" s="5">
        <v>74.271194460000004</v>
      </c>
      <c r="AY621" s="5">
        <v>79.563865660000005</v>
      </c>
      <c r="AZ621" s="5">
        <v>97.058601379999999</v>
      </c>
      <c r="BA621" s="5">
        <v>83.631220499999998</v>
      </c>
    </row>
    <row r="622" spans="1:53" x14ac:dyDescent="0.2">
      <c r="A622" s="1">
        <v>619</v>
      </c>
      <c r="B622" s="1" t="s">
        <v>24295</v>
      </c>
      <c r="C622" s="6" t="s">
        <v>28293</v>
      </c>
      <c r="D622" s="6" t="s">
        <v>24297</v>
      </c>
      <c r="E622" s="1" t="s">
        <v>24298</v>
      </c>
      <c r="F622" s="5"/>
      <c r="G622" s="5"/>
      <c r="H622" s="5"/>
      <c r="I622" s="5"/>
      <c r="J622" s="5">
        <v>6.9798903470000004</v>
      </c>
      <c r="K622" s="5">
        <v>3.0439717769999999</v>
      </c>
      <c r="L622" s="5">
        <v>6.9969615940000001</v>
      </c>
      <c r="M622" s="5">
        <v>5.673607906</v>
      </c>
      <c r="N622" s="5"/>
      <c r="O622" s="5"/>
      <c r="P622" s="5">
        <v>7.8119692799999996</v>
      </c>
      <c r="Q622" s="5">
        <v>7.8119692799999996</v>
      </c>
      <c r="R622" s="5">
        <v>12.90780354</v>
      </c>
      <c r="S622" s="5">
        <v>11.45961666</v>
      </c>
      <c r="T622" s="5">
        <v>13.647326469999999</v>
      </c>
      <c r="U622" s="5">
        <v>12.671582219999999</v>
      </c>
      <c r="V622" s="5"/>
      <c r="W622" s="5"/>
      <c r="X622" s="5"/>
      <c r="Y622" s="5"/>
      <c r="Z622" s="5">
        <v>16.03479385</v>
      </c>
      <c r="AA622" s="5">
        <v>14.2481575</v>
      </c>
      <c r="AB622" s="5">
        <v>14.483546260000001</v>
      </c>
      <c r="AC622" s="5">
        <v>14.922165870000001</v>
      </c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>
        <v>5.4939999579999999</v>
      </c>
      <c r="AZ622" s="5"/>
      <c r="BA622" s="5">
        <v>5.4939999579999999</v>
      </c>
    </row>
    <row r="623" spans="1:53" x14ac:dyDescent="0.2">
      <c r="A623" s="1">
        <v>620</v>
      </c>
      <c r="B623" s="1" t="s">
        <v>24403</v>
      </c>
      <c r="C623" s="6" t="s">
        <v>28294</v>
      </c>
      <c r="D623" s="6" t="s">
        <v>24405</v>
      </c>
      <c r="E623" s="1" t="s">
        <v>24406</v>
      </c>
      <c r="F623" s="5"/>
      <c r="G623" s="5"/>
      <c r="H623" s="5"/>
      <c r="I623" s="5"/>
      <c r="J623" s="5">
        <v>12.710247989999999</v>
      </c>
      <c r="K623" s="5"/>
      <c r="L623" s="5"/>
      <c r="M623" s="5">
        <v>12.710247989999999</v>
      </c>
      <c r="N623" s="5">
        <v>14.7690649</v>
      </c>
      <c r="O623" s="5">
        <v>16.461919779999999</v>
      </c>
      <c r="P623" s="5">
        <v>13.18791294</v>
      </c>
      <c r="Q623" s="5">
        <v>14.806299210000001</v>
      </c>
      <c r="R623" s="5">
        <v>6.103096485</v>
      </c>
      <c r="S623" s="5">
        <v>7.4628362660000001</v>
      </c>
      <c r="T623" s="5">
        <v>7.9349775310000004</v>
      </c>
      <c r="U623" s="5">
        <v>7.1669700939999998</v>
      </c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</row>
    <row r="624" spans="1:53" x14ac:dyDescent="0.2">
      <c r="A624" s="1">
        <v>621</v>
      </c>
      <c r="B624" s="1" t="s">
        <v>27666</v>
      </c>
      <c r="C624" s="6" t="s">
        <v>28295</v>
      </c>
      <c r="D624" s="6" t="s">
        <v>28449</v>
      </c>
      <c r="E624" s="1" t="s">
        <v>28603</v>
      </c>
      <c r="F624" s="5">
        <v>79.436561580000003</v>
      </c>
      <c r="G624" s="5"/>
      <c r="H624" s="5">
        <v>142.95761110000001</v>
      </c>
      <c r="I624" s="5">
        <v>111.1970863</v>
      </c>
      <c r="J624" s="5">
        <v>17.861257550000001</v>
      </c>
      <c r="K624" s="5"/>
      <c r="L624" s="5">
        <v>18.029865260000001</v>
      </c>
      <c r="M624" s="5">
        <v>17.94556141</v>
      </c>
      <c r="N624" s="5">
        <v>22.419422149999999</v>
      </c>
      <c r="O624" s="5">
        <v>20.623727800000001</v>
      </c>
      <c r="P624" s="5">
        <v>34.667984009999998</v>
      </c>
      <c r="Q624" s="5">
        <v>25.903711319999999</v>
      </c>
      <c r="R624" s="5"/>
      <c r="S624" s="5"/>
      <c r="T624" s="5"/>
      <c r="U624" s="5"/>
      <c r="V624" s="5">
        <v>139.80654910000001</v>
      </c>
      <c r="W624" s="5">
        <v>139.6647949</v>
      </c>
      <c r="X624" s="5">
        <v>123.47394559999999</v>
      </c>
      <c r="Y624" s="5">
        <v>134.31509650000001</v>
      </c>
      <c r="Z624" s="5">
        <v>22.323875430000001</v>
      </c>
      <c r="AA624" s="5">
        <v>24.465988159999998</v>
      </c>
      <c r="AB624" s="5"/>
      <c r="AC624" s="5">
        <v>23.394931790000001</v>
      </c>
      <c r="AD624" s="5">
        <v>150.16612240000001</v>
      </c>
      <c r="AE624" s="5">
        <v>149.32263180000001</v>
      </c>
      <c r="AF624" s="5">
        <v>166.45689390000001</v>
      </c>
      <c r="AG624" s="5">
        <v>155.31521609999999</v>
      </c>
      <c r="AH624" s="5"/>
      <c r="AI624" s="5"/>
      <c r="AJ624" s="5">
        <v>55.022727969999998</v>
      </c>
      <c r="AK624" s="5">
        <v>55.022727969999998</v>
      </c>
      <c r="AL624" s="5">
        <v>100.6507187</v>
      </c>
      <c r="AM624" s="5">
        <v>177.95069889999999</v>
      </c>
      <c r="AN624" s="5">
        <v>152.62562560000001</v>
      </c>
      <c r="AO624" s="5">
        <v>143.74234770000001</v>
      </c>
      <c r="AP624" s="5">
        <v>116.7450027</v>
      </c>
      <c r="AQ624" s="5">
        <v>127.358017</v>
      </c>
      <c r="AR624" s="5">
        <v>143.13610840000001</v>
      </c>
      <c r="AS624" s="5">
        <v>129.07970940000001</v>
      </c>
      <c r="AT624" s="5">
        <v>100.06523900000001</v>
      </c>
      <c r="AU624" s="5">
        <v>52.899200440000001</v>
      </c>
      <c r="AV624" s="5"/>
      <c r="AW624" s="5">
        <v>76.482219700000002</v>
      </c>
      <c r="AX624" s="5">
        <v>17.100721360000001</v>
      </c>
      <c r="AY624" s="5">
        <v>23.477537160000001</v>
      </c>
      <c r="AZ624" s="5"/>
      <c r="BA624" s="5">
        <v>20.289129259999999</v>
      </c>
    </row>
    <row r="625" spans="1:53" x14ac:dyDescent="0.2">
      <c r="A625" s="1">
        <v>622</v>
      </c>
      <c r="B625" s="1" t="s">
        <v>24503</v>
      </c>
      <c r="C625" s="6" t="s">
        <v>28296</v>
      </c>
      <c r="D625" s="6" t="s">
        <v>24505</v>
      </c>
      <c r="E625" s="1" t="s">
        <v>24506</v>
      </c>
      <c r="F625" s="5"/>
      <c r="G625" s="5"/>
      <c r="H625" s="5"/>
      <c r="I625" s="5"/>
      <c r="J625" s="5">
        <v>136.17123409999999</v>
      </c>
      <c r="K625" s="5">
        <v>101.48493190000001</v>
      </c>
      <c r="L625" s="5">
        <v>112.44919590000001</v>
      </c>
      <c r="M625" s="5">
        <v>116.70178730000001</v>
      </c>
      <c r="N625" s="5">
        <v>60.176517490000002</v>
      </c>
      <c r="O625" s="5">
        <v>128.68673709999999</v>
      </c>
      <c r="P625" s="5">
        <v>50.535415649999997</v>
      </c>
      <c r="Q625" s="5">
        <v>79.799556730000006</v>
      </c>
      <c r="R625" s="5">
        <v>149.82708740000001</v>
      </c>
      <c r="S625" s="5">
        <v>122.2590103</v>
      </c>
      <c r="T625" s="5">
        <v>151.11427309999999</v>
      </c>
      <c r="U625" s="5">
        <v>141.06679030000001</v>
      </c>
      <c r="V625" s="5"/>
      <c r="W625" s="5"/>
      <c r="X625" s="5"/>
      <c r="Y625" s="5"/>
      <c r="Z625" s="5">
        <v>152.26460270000001</v>
      </c>
      <c r="AA625" s="5">
        <v>157.4867859</v>
      </c>
      <c r="AB625" s="5">
        <v>174.5036163</v>
      </c>
      <c r="AC625" s="5">
        <v>161.41833500000001</v>
      </c>
      <c r="AD625" s="5"/>
      <c r="AE625" s="5"/>
      <c r="AF625" s="5"/>
      <c r="AG625" s="5"/>
      <c r="AH625" s="5">
        <v>116.3419418</v>
      </c>
      <c r="AI625" s="5">
        <v>152.8192444</v>
      </c>
      <c r="AJ625" s="5">
        <v>125.8300095</v>
      </c>
      <c r="AK625" s="5">
        <v>131.66373189999999</v>
      </c>
      <c r="AL625" s="5">
        <v>57.166019439999999</v>
      </c>
      <c r="AM625" s="5"/>
      <c r="AN625" s="5"/>
      <c r="AO625" s="5">
        <v>57.166019439999999</v>
      </c>
      <c r="AP625" s="5">
        <v>224.64617920000001</v>
      </c>
      <c r="AQ625" s="5">
        <v>230.3991394</v>
      </c>
      <c r="AR625" s="5">
        <v>225.40798950000001</v>
      </c>
      <c r="AS625" s="5">
        <v>226.8177694</v>
      </c>
      <c r="AT625" s="5"/>
      <c r="AU625" s="5"/>
      <c r="AV625" s="5"/>
      <c r="AW625" s="5"/>
      <c r="AX625" s="5">
        <v>342.63009640000001</v>
      </c>
      <c r="AY625" s="5">
        <v>358.84439090000001</v>
      </c>
      <c r="AZ625" s="5">
        <v>335.72467039999998</v>
      </c>
      <c r="BA625" s="5">
        <v>345.73305260000001</v>
      </c>
    </row>
    <row r="626" spans="1:53" x14ac:dyDescent="0.2">
      <c r="A626" s="1">
        <v>623</v>
      </c>
      <c r="B626" s="1" t="s">
        <v>24555</v>
      </c>
      <c r="C626" s="6" t="s">
        <v>28297</v>
      </c>
      <c r="D626" s="6" t="s">
        <v>24557</v>
      </c>
      <c r="E626" s="1" t="s">
        <v>24558</v>
      </c>
      <c r="F626" s="5">
        <v>315.76901249999997</v>
      </c>
      <c r="G626" s="5">
        <v>396.6542053</v>
      </c>
      <c r="H626" s="5">
        <v>354.83523559999998</v>
      </c>
      <c r="I626" s="5">
        <v>355.7528178</v>
      </c>
      <c r="J626" s="5">
        <v>101.1662979</v>
      </c>
      <c r="K626" s="5">
        <v>100.4247589</v>
      </c>
      <c r="L626" s="5">
        <v>95.811645510000005</v>
      </c>
      <c r="M626" s="5">
        <v>99.134234109999994</v>
      </c>
      <c r="N626" s="5">
        <v>430.75039670000001</v>
      </c>
      <c r="O626" s="5">
        <v>403.00082400000002</v>
      </c>
      <c r="P626" s="5">
        <v>398.40643310000002</v>
      </c>
      <c r="Q626" s="5">
        <v>410.71921789999999</v>
      </c>
      <c r="R626" s="5">
        <v>48.373924260000003</v>
      </c>
      <c r="S626" s="5">
        <v>53.707843779999997</v>
      </c>
      <c r="T626" s="5">
        <v>59.843498230000002</v>
      </c>
      <c r="U626" s="5">
        <v>53.975088759999998</v>
      </c>
      <c r="V626" s="5">
        <v>378.33523559999998</v>
      </c>
      <c r="W626" s="5">
        <v>410.27493290000001</v>
      </c>
      <c r="X626" s="5">
        <v>394.24670409999999</v>
      </c>
      <c r="Y626" s="5">
        <v>394.28562419999997</v>
      </c>
      <c r="Z626" s="5">
        <v>77.921897889999997</v>
      </c>
      <c r="AA626" s="5">
        <v>77.691986080000007</v>
      </c>
      <c r="AB626" s="5">
        <v>81.978416440000004</v>
      </c>
      <c r="AC626" s="5">
        <v>79.197433469999993</v>
      </c>
      <c r="AD626" s="5">
        <v>720.71142580000003</v>
      </c>
      <c r="AE626" s="5">
        <v>713.14581299999998</v>
      </c>
      <c r="AF626" s="5">
        <v>697.17156980000004</v>
      </c>
      <c r="AG626" s="5">
        <v>710.34293620000005</v>
      </c>
      <c r="AH626" s="5">
        <v>76.234214780000002</v>
      </c>
      <c r="AI626" s="5">
        <v>93.669410709999994</v>
      </c>
      <c r="AJ626" s="5">
        <v>97.447937010000004</v>
      </c>
      <c r="AK626" s="5">
        <v>89.1171875</v>
      </c>
      <c r="AL626" s="5">
        <v>227.25483700000001</v>
      </c>
      <c r="AM626" s="5">
        <v>255.00621029999999</v>
      </c>
      <c r="AN626" s="5">
        <v>221.8998871</v>
      </c>
      <c r="AO626" s="5">
        <v>234.72031150000001</v>
      </c>
      <c r="AP626" s="5">
        <v>303.78503419999998</v>
      </c>
      <c r="AQ626" s="5">
        <v>288.5085449</v>
      </c>
      <c r="AR626" s="5">
        <v>321.37792969999998</v>
      </c>
      <c r="AS626" s="5">
        <v>304.55716960000001</v>
      </c>
      <c r="AT626" s="5">
        <v>663.6893311</v>
      </c>
      <c r="AU626" s="5">
        <v>677.37084960000004</v>
      </c>
      <c r="AV626" s="5">
        <v>652.97033690000001</v>
      </c>
      <c r="AW626" s="5">
        <v>664.67683920000002</v>
      </c>
      <c r="AX626" s="5">
        <v>47.55481339</v>
      </c>
      <c r="AY626" s="5">
        <v>221.99691770000001</v>
      </c>
      <c r="AZ626" s="5">
        <v>29.216644290000001</v>
      </c>
      <c r="BA626" s="5">
        <v>99.589458469999997</v>
      </c>
    </row>
    <row r="627" spans="1:53" x14ac:dyDescent="0.2">
      <c r="A627" s="1">
        <v>624</v>
      </c>
      <c r="B627" s="1" t="s">
        <v>27667</v>
      </c>
      <c r="C627" s="6" t="s">
        <v>28298</v>
      </c>
      <c r="D627" s="6" t="s">
        <v>28450</v>
      </c>
      <c r="E627" s="1" t="s">
        <v>28604</v>
      </c>
      <c r="F627" s="5">
        <v>736.44580080000003</v>
      </c>
      <c r="G627" s="5">
        <v>663.86413570000002</v>
      </c>
      <c r="H627" s="5"/>
      <c r="I627" s="5">
        <v>700.15496829999995</v>
      </c>
      <c r="J627" s="5"/>
      <c r="K627" s="5"/>
      <c r="L627" s="5"/>
      <c r="M627" s="5"/>
      <c r="N627" s="5">
        <v>177.30233759999999</v>
      </c>
      <c r="O627" s="5">
        <v>201.63201900000001</v>
      </c>
      <c r="P627" s="5"/>
      <c r="Q627" s="5">
        <v>189.4671783</v>
      </c>
      <c r="R627" s="5"/>
      <c r="S627" s="5"/>
      <c r="T627" s="5"/>
      <c r="U627" s="5"/>
      <c r="V627" s="5">
        <v>661.43505860000005</v>
      </c>
      <c r="W627" s="5">
        <v>732.04937740000003</v>
      </c>
      <c r="X627" s="5">
        <v>701.80932619999999</v>
      </c>
      <c r="Y627" s="5">
        <v>698.43125410000005</v>
      </c>
      <c r="Z627" s="5"/>
      <c r="AA627" s="5"/>
      <c r="AB627" s="5"/>
      <c r="AC627" s="5"/>
      <c r="AD627" s="5"/>
      <c r="AE627" s="5">
        <v>299.73706049999998</v>
      </c>
      <c r="AF627" s="5">
        <v>338.36462399999999</v>
      </c>
      <c r="AG627" s="5">
        <v>319.0508423</v>
      </c>
      <c r="AH627" s="5"/>
      <c r="AI627" s="5"/>
      <c r="AJ627" s="5"/>
      <c r="AK627" s="5"/>
      <c r="AL627" s="5">
        <v>1369.365967</v>
      </c>
      <c r="AM627" s="5">
        <v>1546.1179199999999</v>
      </c>
      <c r="AN627" s="5">
        <v>392.20043950000002</v>
      </c>
      <c r="AO627" s="5">
        <v>1102.5614419999999</v>
      </c>
      <c r="AP627" s="5"/>
      <c r="AQ627" s="5">
        <v>401.83374020000002</v>
      </c>
      <c r="AR627" s="5">
        <v>94.906669620000002</v>
      </c>
      <c r="AS627" s="5">
        <v>248.3702049</v>
      </c>
      <c r="AT627" s="5">
        <v>333.3768005</v>
      </c>
      <c r="AU627" s="5"/>
      <c r="AV627" s="5">
        <v>461.02972410000001</v>
      </c>
      <c r="AW627" s="5">
        <v>397.20326230000001</v>
      </c>
      <c r="AX627" s="5"/>
      <c r="AY627" s="5"/>
      <c r="AZ627" s="5"/>
      <c r="BA627" s="5"/>
    </row>
    <row r="628" spans="1:53" x14ac:dyDescent="0.2">
      <c r="A628" s="1">
        <v>625</v>
      </c>
      <c r="B628" s="1" t="s">
        <v>24743</v>
      </c>
      <c r="C628" s="6" t="s">
        <v>28299</v>
      </c>
      <c r="D628" s="6" t="s">
        <v>24745</v>
      </c>
      <c r="E628" s="1" t="s">
        <v>24746</v>
      </c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>
        <v>11.7601757</v>
      </c>
      <c r="S628" s="5">
        <v>4.7220931049999999</v>
      </c>
      <c r="T628" s="5"/>
      <c r="U628" s="5">
        <v>8.2411344050000004</v>
      </c>
      <c r="V628" s="5"/>
      <c r="W628" s="5"/>
      <c r="X628" s="5"/>
      <c r="Y628" s="5"/>
      <c r="Z628" s="5">
        <v>9.0512714390000006</v>
      </c>
      <c r="AA628" s="5">
        <v>17.738796229999998</v>
      </c>
      <c r="AB628" s="5">
        <v>7.5448179240000002</v>
      </c>
      <c r="AC628" s="5">
        <v>11.44496187</v>
      </c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</row>
    <row r="629" spans="1:53" x14ac:dyDescent="0.2">
      <c r="A629" s="1">
        <v>626</v>
      </c>
      <c r="B629" s="1" t="s">
        <v>27668</v>
      </c>
      <c r="C629" s="6" t="s">
        <v>28300</v>
      </c>
      <c r="D629" s="6" t="s">
        <v>28451</v>
      </c>
      <c r="E629" s="1" t="s">
        <v>28605</v>
      </c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>
        <v>140.38679500000001</v>
      </c>
      <c r="AE629" s="5">
        <v>116.02038570000001</v>
      </c>
      <c r="AF629" s="5">
        <v>109.37877659999999</v>
      </c>
      <c r="AG629" s="5">
        <v>121.9286524</v>
      </c>
      <c r="AH629" s="5"/>
      <c r="AI629" s="5"/>
      <c r="AJ629" s="5"/>
      <c r="AK629" s="5"/>
      <c r="AL629" s="5">
        <v>334.14419559999999</v>
      </c>
      <c r="AM629" s="5">
        <v>230.38958740000001</v>
      </c>
      <c r="AN629" s="5">
        <v>355.7442322</v>
      </c>
      <c r="AO629" s="5">
        <v>306.75933839999999</v>
      </c>
      <c r="AP629" s="5">
        <v>87.436111449999999</v>
      </c>
      <c r="AQ629" s="5">
        <v>100.82586670000001</v>
      </c>
      <c r="AR629" s="5">
        <v>83.975273130000005</v>
      </c>
      <c r="AS629" s="5">
        <v>90.745750430000001</v>
      </c>
      <c r="AT629" s="5"/>
      <c r="AU629" s="5"/>
      <c r="AV629" s="5"/>
      <c r="AW629" s="5"/>
      <c r="AX629" s="5"/>
      <c r="AY629" s="5"/>
      <c r="AZ629" s="5"/>
      <c r="BA629" s="5"/>
    </row>
    <row r="630" spans="1:53" x14ac:dyDescent="0.2">
      <c r="A630" s="1">
        <v>627</v>
      </c>
      <c r="B630" s="1" t="s">
        <v>27669</v>
      </c>
      <c r="C630" s="6" t="s">
        <v>28301</v>
      </c>
      <c r="D630" s="6" t="s">
        <v>24865</v>
      </c>
      <c r="E630" s="1" t="s">
        <v>28606</v>
      </c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>
        <v>1.6852570769999999</v>
      </c>
      <c r="AA630" s="5">
        <v>1.2858134510000001</v>
      </c>
      <c r="AB630" s="5">
        <v>1.1478244070000001</v>
      </c>
      <c r="AC630" s="5">
        <v>1.3729649779999999</v>
      </c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</row>
    <row r="631" spans="1:53" x14ac:dyDescent="0.2">
      <c r="A631" s="1">
        <v>628</v>
      </c>
      <c r="B631" s="1" t="s">
        <v>24871</v>
      </c>
      <c r="C631" s="6" t="s">
        <v>28302</v>
      </c>
      <c r="D631" s="6" t="s">
        <v>24873</v>
      </c>
      <c r="E631" s="1" t="s">
        <v>24874</v>
      </c>
      <c r="F631" s="5"/>
      <c r="G631" s="5"/>
      <c r="H631" s="5"/>
      <c r="I631" s="5"/>
      <c r="J631" s="5">
        <v>28.835041050000001</v>
      </c>
      <c r="K631" s="5">
        <v>27.364419940000001</v>
      </c>
      <c r="L631" s="5">
        <v>25.34811401</v>
      </c>
      <c r="M631" s="5">
        <v>27.182524999999998</v>
      </c>
      <c r="N631" s="5"/>
      <c r="O631" s="5"/>
      <c r="P631" s="5"/>
      <c r="Q631" s="5"/>
      <c r="R631" s="5">
        <v>6.516975403</v>
      </c>
      <c r="S631" s="5">
        <v>24.300720210000001</v>
      </c>
      <c r="T631" s="5">
        <v>5.7704739570000001</v>
      </c>
      <c r="U631" s="5">
        <v>12.196056520000001</v>
      </c>
      <c r="V631" s="5"/>
      <c r="W631" s="5"/>
      <c r="X631" s="5"/>
      <c r="Y631" s="5"/>
      <c r="Z631" s="5">
        <v>25.533754349999999</v>
      </c>
      <c r="AA631" s="5">
        <v>29.951169969999999</v>
      </c>
      <c r="AB631" s="5">
        <v>34.90372086</v>
      </c>
      <c r="AC631" s="5">
        <v>30.12954839</v>
      </c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>
        <v>27.025392530000001</v>
      </c>
      <c r="AY631" s="5">
        <v>29.150905609999999</v>
      </c>
      <c r="AZ631" s="5">
        <v>19.965354919999999</v>
      </c>
      <c r="BA631" s="5">
        <v>25.380551019999999</v>
      </c>
    </row>
    <row r="632" spans="1:53" x14ac:dyDescent="0.2">
      <c r="A632" s="1">
        <v>629</v>
      </c>
      <c r="B632" s="1" t="s">
        <v>24875</v>
      </c>
      <c r="C632" s="6" t="s">
        <v>28303</v>
      </c>
      <c r="D632" s="6" t="s">
        <v>24877</v>
      </c>
      <c r="E632" s="1" t="s">
        <v>24878</v>
      </c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>
        <v>44.812957760000003</v>
      </c>
      <c r="X632" s="5"/>
      <c r="Y632" s="5">
        <v>44.812957760000003</v>
      </c>
      <c r="Z632" s="5"/>
      <c r="AA632" s="5"/>
      <c r="AB632" s="5"/>
      <c r="AC632" s="5"/>
      <c r="AD632" s="5">
        <v>5.1513571740000001</v>
      </c>
      <c r="AE632" s="5">
        <v>10.854086880000001</v>
      </c>
      <c r="AF632" s="5">
        <v>100.54570769999999</v>
      </c>
      <c r="AG632" s="5">
        <v>38.850383919999999</v>
      </c>
      <c r="AH632" s="5"/>
      <c r="AI632" s="5"/>
      <c r="AJ632" s="5"/>
      <c r="AK632" s="5"/>
      <c r="AL632" s="5">
        <v>49.178531649999996</v>
      </c>
      <c r="AM632" s="5">
        <v>33.364215850000001</v>
      </c>
      <c r="AN632" s="5">
        <v>22.768110279999998</v>
      </c>
      <c r="AO632" s="5">
        <v>35.103619260000002</v>
      </c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</row>
    <row r="633" spans="1:53" x14ac:dyDescent="0.2">
      <c r="A633" s="1">
        <v>630</v>
      </c>
      <c r="B633" s="1" t="s">
        <v>27670</v>
      </c>
      <c r="C633" s="6" t="s">
        <v>28304</v>
      </c>
      <c r="D633" s="6" t="s">
        <v>28452</v>
      </c>
      <c r="E633" s="1" t="s">
        <v>28607</v>
      </c>
      <c r="F633" s="5">
        <v>4218.1967770000001</v>
      </c>
      <c r="G633" s="5">
        <v>5088.2304690000001</v>
      </c>
      <c r="H633" s="5">
        <v>5019.076172</v>
      </c>
      <c r="I633" s="5">
        <v>4775.1678060000004</v>
      </c>
      <c r="J633" s="5">
        <v>578.26416019999999</v>
      </c>
      <c r="K633" s="5">
        <v>545.86523439999996</v>
      </c>
      <c r="L633" s="5">
        <v>607.5858154</v>
      </c>
      <c r="M633" s="5">
        <v>577.23840329999996</v>
      </c>
      <c r="N633" s="5">
        <v>3215.6362300000001</v>
      </c>
      <c r="O633" s="5">
        <v>3054.6042480000001</v>
      </c>
      <c r="P633" s="5">
        <v>3113.7150879999999</v>
      </c>
      <c r="Q633" s="5">
        <v>3127.985189</v>
      </c>
      <c r="R633" s="5">
        <v>623.72167969999998</v>
      </c>
      <c r="S633" s="5">
        <v>656.05157469999995</v>
      </c>
      <c r="T633" s="5">
        <v>525.97119139999995</v>
      </c>
      <c r="U633" s="5">
        <v>601.91481529999999</v>
      </c>
      <c r="V633" s="5">
        <v>6229.580078</v>
      </c>
      <c r="W633" s="5">
        <v>5805.0888670000004</v>
      </c>
      <c r="X633" s="5">
        <v>5946.5546880000002</v>
      </c>
      <c r="Y633" s="5">
        <v>5993.7412109999996</v>
      </c>
      <c r="Z633" s="5">
        <v>705.99334720000002</v>
      </c>
      <c r="AA633" s="5">
        <v>773.40869139999995</v>
      </c>
      <c r="AB633" s="5">
        <v>746.44506839999997</v>
      </c>
      <c r="AC633" s="5">
        <v>741.9490356</v>
      </c>
      <c r="AD633" s="5">
        <v>1876.7926030000001</v>
      </c>
      <c r="AE633" s="5">
        <v>1958.8111570000001</v>
      </c>
      <c r="AF633" s="5">
        <v>1896.5584719999999</v>
      </c>
      <c r="AG633" s="5">
        <v>1910.720744</v>
      </c>
      <c r="AH633" s="5">
        <v>2515.783203</v>
      </c>
      <c r="AI633" s="5">
        <v>2246.5249020000001</v>
      </c>
      <c r="AJ633" s="5">
        <v>2191.0920409999999</v>
      </c>
      <c r="AK633" s="5">
        <v>2317.8000489999999</v>
      </c>
      <c r="AL633" s="5">
        <v>6798.8808589999999</v>
      </c>
      <c r="AM633" s="5">
        <v>6694.4682620000003</v>
      </c>
      <c r="AN633" s="5">
        <v>5676.4047849999997</v>
      </c>
      <c r="AO633" s="5">
        <v>6389.9179690000001</v>
      </c>
      <c r="AP633" s="5">
        <v>1230.244629</v>
      </c>
      <c r="AQ633" s="5">
        <v>1350.48999</v>
      </c>
      <c r="AR633" s="5">
        <v>1360.380249</v>
      </c>
      <c r="AS633" s="5">
        <v>1313.704956</v>
      </c>
      <c r="AT633" s="5">
        <v>3603.5314939999998</v>
      </c>
      <c r="AU633" s="5">
        <v>3923.8881839999999</v>
      </c>
      <c r="AV633" s="5">
        <v>3686.5759280000002</v>
      </c>
      <c r="AW633" s="5">
        <v>3737.9985350000002</v>
      </c>
      <c r="AX633" s="5">
        <v>896.14300539999999</v>
      </c>
      <c r="AY633" s="5">
        <v>945.60607909999999</v>
      </c>
      <c r="AZ633" s="5">
        <v>1202.7211910000001</v>
      </c>
      <c r="BA633" s="5">
        <v>1014.823425</v>
      </c>
    </row>
    <row r="634" spans="1:53" x14ac:dyDescent="0.2">
      <c r="A634" s="1">
        <v>631</v>
      </c>
      <c r="B634" s="1" t="s">
        <v>27671</v>
      </c>
      <c r="C634" s="6" t="s">
        <v>28305</v>
      </c>
      <c r="D634" s="6" t="s">
        <v>28453</v>
      </c>
      <c r="E634" s="1" t="s">
        <v>28608</v>
      </c>
      <c r="F634" s="5">
        <v>23.940429689999998</v>
      </c>
      <c r="G634" s="5"/>
      <c r="H634" s="5"/>
      <c r="I634" s="5">
        <v>23.940429689999998</v>
      </c>
      <c r="J634" s="5">
        <v>8.4838314060000002</v>
      </c>
      <c r="K634" s="5">
        <v>6.8761854170000003</v>
      </c>
      <c r="L634" s="5">
        <v>5.6253752710000002</v>
      </c>
      <c r="M634" s="5">
        <v>6.9951306979999996</v>
      </c>
      <c r="N634" s="5">
        <v>17.896623609999999</v>
      </c>
      <c r="O634" s="5">
        <v>16.019596100000001</v>
      </c>
      <c r="P634" s="5">
        <v>13.70651245</v>
      </c>
      <c r="Q634" s="5">
        <v>15.87424405</v>
      </c>
      <c r="R634" s="5">
        <v>9.2006893160000001</v>
      </c>
      <c r="S634" s="5">
        <v>13.151082990000001</v>
      </c>
      <c r="T634" s="5"/>
      <c r="U634" s="5">
        <v>11.17588615</v>
      </c>
      <c r="V634" s="5">
        <v>18.358911509999999</v>
      </c>
      <c r="W634" s="5">
        <v>24.760791780000002</v>
      </c>
      <c r="X634" s="5">
        <v>26.66177368</v>
      </c>
      <c r="Y634" s="5">
        <v>23.260492320000001</v>
      </c>
      <c r="Z634" s="5">
        <v>6.731412411</v>
      </c>
      <c r="AA634" s="5"/>
      <c r="AB634" s="5">
        <v>5.4046096800000001</v>
      </c>
      <c r="AC634" s="5">
        <v>6.0680110450000004</v>
      </c>
      <c r="AD634" s="5">
        <v>18.490203860000001</v>
      </c>
      <c r="AE634" s="5">
        <v>23.00039482</v>
      </c>
      <c r="AF634" s="5">
        <v>21.819644929999999</v>
      </c>
      <c r="AG634" s="5">
        <v>21.103414539999999</v>
      </c>
      <c r="AH634" s="5">
        <v>22.41696739</v>
      </c>
      <c r="AI634" s="5">
        <v>11.525835989999999</v>
      </c>
      <c r="AJ634" s="5">
        <v>37.092849729999998</v>
      </c>
      <c r="AK634" s="5">
        <v>23.678551039999999</v>
      </c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</row>
    <row r="635" spans="1:53" x14ac:dyDescent="0.2">
      <c r="A635" s="1">
        <v>632</v>
      </c>
      <c r="B635" s="1" t="s">
        <v>27672</v>
      </c>
      <c r="C635" s="6" t="s">
        <v>28306</v>
      </c>
      <c r="D635" s="6" t="s">
        <v>28454</v>
      </c>
      <c r="E635" s="1" t="s">
        <v>28609</v>
      </c>
      <c r="F635" s="5"/>
      <c r="G635" s="5"/>
      <c r="H635" s="5"/>
      <c r="I635" s="5"/>
      <c r="J635" s="5"/>
      <c r="K635" s="5"/>
      <c r="L635" s="5"/>
      <c r="M635" s="5"/>
      <c r="N635" s="5">
        <v>30.667226790000001</v>
      </c>
      <c r="O635" s="5">
        <v>29.89219666</v>
      </c>
      <c r="P635" s="5"/>
      <c r="Q635" s="5">
        <v>30.279711720000002</v>
      </c>
      <c r="R635" s="5"/>
      <c r="S635" s="5"/>
      <c r="T635" s="5"/>
      <c r="U635" s="5"/>
      <c r="V635" s="5">
        <v>108.3469925</v>
      </c>
      <c r="W635" s="5">
        <v>129.87602229999999</v>
      </c>
      <c r="X635" s="5">
        <v>140.04069519999999</v>
      </c>
      <c r="Y635" s="5">
        <v>126.08790329999999</v>
      </c>
      <c r="Z635" s="5"/>
      <c r="AA635" s="5"/>
      <c r="AB635" s="5"/>
      <c r="AC635" s="5"/>
      <c r="AD635" s="5">
        <v>102.6720047</v>
      </c>
      <c r="AE635" s="5">
        <v>114.74852749999999</v>
      </c>
      <c r="AF635" s="5">
        <v>111.11277010000001</v>
      </c>
      <c r="AG635" s="5">
        <v>109.51110079999999</v>
      </c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>
        <v>213.11906429999999</v>
      </c>
      <c r="AU635" s="5">
        <v>220.4056549</v>
      </c>
      <c r="AV635" s="5"/>
      <c r="AW635" s="5">
        <v>216.7623596</v>
      </c>
      <c r="AX635" s="5"/>
      <c r="AY635" s="5"/>
      <c r="AZ635" s="5"/>
      <c r="BA635" s="5"/>
    </row>
    <row r="636" spans="1:53" x14ac:dyDescent="0.2">
      <c r="A636" s="1">
        <v>633</v>
      </c>
      <c r="B636" s="1" t="s">
        <v>27673</v>
      </c>
      <c r="C636" s="6" t="s">
        <v>28307</v>
      </c>
      <c r="D636" s="6" t="s">
        <v>28455</v>
      </c>
      <c r="E636" s="1" t="s">
        <v>28610</v>
      </c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>
        <v>37.58156967</v>
      </c>
      <c r="AI636" s="5">
        <v>60.569320679999997</v>
      </c>
      <c r="AJ636" s="5"/>
      <c r="AK636" s="5">
        <v>49.075445180000003</v>
      </c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>
        <v>75.734016420000003</v>
      </c>
      <c r="AY636" s="5">
        <v>96.752769470000004</v>
      </c>
      <c r="AZ636" s="5">
        <v>66.359245299999998</v>
      </c>
      <c r="BA636" s="5">
        <v>79.615343730000006</v>
      </c>
    </row>
    <row r="637" spans="1:53" x14ac:dyDescent="0.2">
      <c r="A637" s="1">
        <v>634</v>
      </c>
      <c r="B637" s="1" t="s">
        <v>25291</v>
      </c>
      <c r="C637" s="6" t="s">
        <v>28308</v>
      </c>
      <c r="D637" s="6" t="s">
        <v>25293</v>
      </c>
      <c r="E637" s="1" t="s">
        <v>25294</v>
      </c>
      <c r="F637" s="5">
        <v>124.3229599</v>
      </c>
      <c r="G637" s="5">
        <v>96.955619810000002</v>
      </c>
      <c r="H637" s="5">
        <v>112.02268979999999</v>
      </c>
      <c r="I637" s="5">
        <v>111.10042319999999</v>
      </c>
      <c r="J637" s="5">
        <v>33.937053679999998</v>
      </c>
      <c r="K637" s="5">
        <v>37.033988950000001</v>
      </c>
      <c r="L637" s="5">
        <v>38.277614589999999</v>
      </c>
      <c r="M637" s="5">
        <v>36.416219079999998</v>
      </c>
      <c r="N637" s="5">
        <v>118.33808139999999</v>
      </c>
      <c r="O637" s="5">
        <v>115.2044373</v>
      </c>
      <c r="P637" s="5">
        <v>111.5367279</v>
      </c>
      <c r="Q637" s="5">
        <v>115.0264155</v>
      </c>
      <c r="R637" s="5">
        <v>84.902328490000002</v>
      </c>
      <c r="S637" s="5">
        <v>124.465683</v>
      </c>
      <c r="T637" s="5">
        <v>94.708129880000001</v>
      </c>
      <c r="U637" s="5">
        <v>101.3587138</v>
      </c>
      <c r="V637" s="5">
        <v>123.16602330000001</v>
      </c>
      <c r="W637" s="5">
        <v>162.37724299999999</v>
      </c>
      <c r="X637" s="5">
        <v>108.77040100000001</v>
      </c>
      <c r="Y637" s="5">
        <v>131.43788910000001</v>
      </c>
      <c r="Z637" s="5">
        <v>68.006668090000005</v>
      </c>
      <c r="AA637" s="5">
        <v>62.765647889999997</v>
      </c>
      <c r="AB637" s="5">
        <v>71.500167849999997</v>
      </c>
      <c r="AC637" s="5">
        <v>67.424161280000007</v>
      </c>
      <c r="AD637" s="5">
        <v>242.5045776</v>
      </c>
      <c r="AE637" s="5">
        <v>231.02203370000001</v>
      </c>
      <c r="AF637" s="5">
        <v>222.533783</v>
      </c>
      <c r="AG637" s="5">
        <v>232.0201314</v>
      </c>
      <c r="AH637" s="5">
        <v>50.394760130000002</v>
      </c>
      <c r="AI637" s="5">
        <v>60.067581179999998</v>
      </c>
      <c r="AJ637" s="5">
        <v>60.538707729999999</v>
      </c>
      <c r="AK637" s="5">
        <v>57.000349679999999</v>
      </c>
      <c r="AL637" s="5">
        <v>129.32290649999999</v>
      </c>
      <c r="AM637" s="5">
        <v>121.0701523</v>
      </c>
      <c r="AN637" s="5">
        <v>208.62590030000001</v>
      </c>
      <c r="AO637" s="5">
        <v>153.00631970000001</v>
      </c>
      <c r="AP637" s="5">
        <v>56.829555509999999</v>
      </c>
      <c r="AQ637" s="5">
        <v>93.82793427</v>
      </c>
      <c r="AR637" s="5">
        <v>130.51242070000001</v>
      </c>
      <c r="AS637" s="5">
        <v>93.723303479999998</v>
      </c>
      <c r="AT637" s="5">
        <v>117.3197632</v>
      </c>
      <c r="AU637" s="5">
        <v>134.11920169999999</v>
      </c>
      <c r="AV637" s="5">
        <v>127.98728939999999</v>
      </c>
      <c r="AW637" s="5">
        <v>126.4754181</v>
      </c>
      <c r="AX637" s="5">
        <v>39.829227449999998</v>
      </c>
      <c r="AY637" s="5">
        <v>68.320373540000006</v>
      </c>
      <c r="AZ637" s="5">
        <v>37.868801120000001</v>
      </c>
      <c r="BA637" s="5">
        <v>48.672800700000003</v>
      </c>
    </row>
    <row r="638" spans="1:53" x14ac:dyDescent="0.2">
      <c r="A638" s="1">
        <v>635</v>
      </c>
      <c r="B638" s="1" t="s">
        <v>25367</v>
      </c>
      <c r="C638" s="6" t="s">
        <v>28309</v>
      </c>
      <c r="D638" s="6" t="s">
        <v>25369</v>
      </c>
      <c r="E638" s="1" t="s">
        <v>25370</v>
      </c>
      <c r="F638" s="5"/>
      <c r="G638" s="5"/>
      <c r="H638" s="5"/>
      <c r="I638" s="5"/>
      <c r="J638" s="5"/>
      <c r="K638" s="5"/>
      <c r="L638" s="5"/>
      <c r="M638" s="5"/>
      <c r="N638" s="5">
        <v>18.553020480000001</v>
      </c>
      <c r="O638" s="5">
        <v>34.802028659999998</v>
      </c>
      <c r="P638" s="5">
        <v>18.402952190000001</v>
      </c>
      <c r="Q638" s="5">
        <v>23.919333779999999</v>
      </c>
      <c r="R638" s="5"/>
      <c r="S638" s="5"/>
      <c r="T638" s="5"/>
      <c r="U638" s="5"/>
      <c r="V638" s="5">
        <v>33.187850949999998</v>
      </c>
      <c r="W638" s="5">
        <v>48.847808839999999</v>
      </c>
      <c r="X638" s="5"/>
      <c r="Y638" s="5">
        <v>41.017829900000002</v>
      </c>
      <c r="Z638" s="5"/>
      <c r="AA638" s="5">
        <v>1.9743616580000001</v>
      </c>
      <c r="AB638" s="5">
        <v>2.8028066159999998</v>
      </c>
      <c r="AC638" s="5">
        <v>2.3885841370000001</v>
      </c>
      <c r="AD638" s="5">
        <v>59.944137570000002</v>
      </c>
      <c r="AE638" s="5">
        <v>66.710708620000005</v>
      </c>
      <c r="AF638" s="5">
        <v>58.533092500000002</v>
      </c>
      <c r="AG638" s="5">
        <v>61.729312899999996</v>
      </c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</row>
    <row r="639" spans="1:53" x14ac:dyDescent="0.2">
      <c r="A639" s="1">
        <v>636</v>
      </c>
      <c r="B639" s="1" t="s">
        <v>25534</v>
      </c>
      <c r="C639" s="6" t="s">
        <v>28310</v>
      </c>
      <c r="D639" s="6" t="s">
        <v>25536</v>
      </c>
      <c r="E639" s="1" t="s">
        <v>25537</v>
      </c>
      <c r="F639" s="5"/>
      <c r="G639" s="5"/>
      <c r="H639" s="5"/>
      <c r="I639" s="5"/>
      <c r="J639" s="5">
        <v>8.1144609449999994</v>
      </c>
      <c r="K639" s="5">
        <v>7.1690897939999996</v>
      </c>
      <c r="L639" s="5">
        <v>13.67849255</v>
      </c>
      <c r="M639" s="5">
        <v>9.654014428</v>
      </c>
      <c r="N639" s="5">
        <v>5.0874857899999997</v>
      </c>
      <c r="O639" s="5">
        <v>14.9429388</v>
      </c>
      <c r="P639" s="5">
        <v>12.53624535</v>
      </c>
      <c r="Q639" s="5">
        <v>10.85555665</v>
      </c>
      <c r="R639" s="5">
        <v>8.4698839190000008</v>
      </c>
      <c r="S639" s="5"/>
      <c r="T639" s="5"/>
      <c r="U639" s="5">
        <v>8.4698839190000008</v>
      </c>
      <c r="V639" s="5"/>
      <c r="W639" s="5">
        <v>69.089912409999997</v>
      </c>
      <c r="X639" s="5"/>
      <c r="Y639" s="5">
        <v>69.089912409999997</v>
      </c>
      <c r="Z639" s="5">
        <v>10.17413425</v>
      </c>
      <c r="AA639" s="5">
        <v>15.74196815</v>
      </c>
      <c r="AB639" s="5">
        <v>11.941588400000001</v>
      </c>
      <c r="AC639" s="5">
        <v>12.619230269999999</v>
      </c>
      <c r="AD639" s="5">
        <v>59.236576079999999</v>
      </c>
      <c r="AE639" s="5">
        <v>71.87393951</v>
      </c>
      <c r="AF639" s="5">
        <v>97.879348750000005</v>
      </c>
      <c r="AG639" s="5">
        <v>76.329954779999994</v>
      </c>
      <c r="AH639" s="5"/>
      <c r="AI639" s="5">
        <v>24.968023299999999</v>
      </c>
      <c r="AJ639" s="5"/>
      <c r="AK639" s="5">
        <v>24.968023299999999</v>
      </c>
      <c r="AL639" s="5"/>
      <c r="AM639" s="5"/>
      <c r="AN639" s="5"/>
      <c r="AO639" s="5"/>
      <c r="AP639" s="5"/>
      <c r="AQ639" s="5">
        <v>30.457712170000001</v>
      </c>
      <c r="AR639" s="5"/>
      <c r="AS639" s="5">
        <v>30.457712170000001</v>
      </c>
      <c r="AT639" s="5"/>
      <c r="AU639" s="5"/>
      <c r="AV639" s="5"/>
      <c r="AW639" s="5"/>
      <c r="AX639" s="5">
        <v>12.051516530000001</v>
      </c>
      <c r="AY639" s="5">
        <v>19.62301064</v>
      </c>
      <c r="AZ639" s="5">
        <v>20.536985399999999</v>
      </c>
      <c r="BA639" s="5">
        <v>17.40383752</v>
      </c>
    </row>
    <row r="640" spans="1:53" x14ac:dyDescent="0.2">
      <c r="A640" s="1">
        <v>637</v>
      </c>
      <c r="B640" s="1" t="s">
        <v>25646</v>
      </c>
      <c r="C640" s="6" t="s">
        <v>28311</v>
      </c>
      <c r="D640" s="6" t="s">
        <v>25648</v>
      </c>
      <c r="E640" s="1" t="s">
        <v>25649</v>
      </c>
      <c r="F640" s="5"/>
      <c r="G640" s="5"/>
      <c r="H640" s="5"/>
      <c r="I640" s="5"/>
      <c r="J640" s="5">
        <v>64.997352599999999</v>
      </c>
      <c r="K640" s="5">
        <v>31.7137928</v>
      </c>
      <c r="L640" s="5">
        <v>28.38930702</v>
      </c>
      <c r="M640" s="5">
        <v>41.700150809999997</v>
      </c>
      <c r="N640" s="5"/>
      <c r="O640" s="5"/>
      <c r="P640" s="5">
        <v>44.783958439999999</v>
      </c>
      <c r="Q640" s="5">
        <v>44.783958439999999</v>
      </c>
      <c r="R640" s="5">
        <v>13.403831479999999</v>
      </c>
      <c r="S640" s="5">
        <v>13.37701225</v>
      </c>
      <c r="T640" s="5">
        <v>14.01661015</v>
      </c>
      <c r="U640" s="5">
        <v>13.59915129</v>
      </c>
      <c r="V640" s="5"/>
      <c r="W640" s="5"/>
      <c r="X640" s="5"/>
      <c r="Y640" s="5"/>
      <c r="Z640" s="5">
        <v>29.391967770000001</v>
      </c>
      <c r="AA640" s="5">
        <v>25.230405810000001</v>
      </c>
      <c r="AB640" s="5">
        <v>30.936737059999999</v>
      </c>
      <c r="AC640" s="5">
        <v>28.519703549999999</v>
      </c>
      <c r="AD640" s="5"/>
      <c r="AE640" s="5"/>
      <c r="AF640" s="5">
        <v>9.5955133440000004</v>
      </c>
      <c r="AG640" s="5">
        <v>9.5955133440000004</v>
      </c>
      <c r="AH640" s="5">
        <v>117.9373169</v>
      </c>
      <c r="AI640" s="5">
        <v>131.72999569999999</v>
      </c>
      <c r="AJ640" s="5">
        <v>102.4449539</v>
      </c>
      <c r="AK640" s="5">
        <v>117.3707555</v>
      </c>
      <c r="AL640" s="5"/>
      <c r="AM640" s="5"/>
      <c r="AN640" s="5"/>
      <c r="AO640" s="5"/>
      <c r="AP640" s="5"/>
      <c r="AQ640" s="5">
        <v>64.901473999999993</v>
      </c>
      <c r="AR640" s="5"/>
      <c r="AS640" s="5">
        <v>64.901473999999993</v>
      </c>
      <c r="AT640" s="5"/>
      <c r="AU640" s="5"/>
      <c r="AV640" s="5"/>
      <c r="AW640" s="5"/>
      <c r="AX640" s="5">
        <v>185.0682831</v>
      </c>
      <c r="AY640" s="5">
        <v>188.54273989999999</v>
      </c>
      <c r="AZ640" s="5">
        <v>111.5523529</v>
      </c>
      <c r="BA640" s="5">
        <v>161.72112530000001</v>
      </c>
    </row>
    <row r="641" spans="1:53" x14ac:dyDescent="0.2">
      <c r="A641" s="1">
        <v>638</v>
      </c>
      <c r="B641" s="1" t="s">
        <v>25766</v>
      </c>
      <c r="C641" s="6" t="s">
        <v>28312</v>
      </c>
      <c r="D641" s="6" t="s">
        <v>25768</v>
      </c>
      <c r="E641" s="1" t="s">
        <v>25769</v>
      </c>
      <c r="F641" s="5">
        <v>222.93319700000001</v>
      </c>
      <c r="G641" s="5">
        <v>223.9951935</v>
      </c>
      <c r="H641" s="5">
        <v>192.8222198</v>
      </c>
      <c r="I641" s="5">
        <v>213.2502035</v>
      </c>
      <c r="J641" s="5">
        <v>55.180969240000003</v>
      </c>
      <c r="K641" s="5">
        <v>39.680290220000003</v>
      </c>
      <c r="L641" s="5">
        <v>54.39692307</v>
      </c>
      <c r="M641" s="5">
        <v>49.75272751</v>
      </c>
      <c r="N641" s="5">
        <v>73.818557740000003</v>
      </c>
      <c r="O641" s="5">
        <v>76.001983640000006</v>
      </c>
      <c r="P641" s="5">
        <v>78.416603089999995</v>
      </c>
      <c r="Q641" s="5">
        <v>76.079048159999999</v>
      </c>
      <c r="R641" s="5"/>
      <c r="S641" s="5"/>
      <c r="T641" s="5"/>
      <c r="U641" s="5"/>
      <c r="V641" s="5">
        <v>200.2014465</v>
      </c>
      <c r="W641" s="5">
        <v>157.47544859999999</v>
      </c>
      <c r="X641" s="5">
        <v>172.76747130000001</v>
      </c>
      <c r="Y641" s="5">
        <v>176.8147888</v>
      </c>
      <c r="Z641" s="5">
        <v>48.895942689999998</v>
      </c>
      <c r="AA641" s="5">
        <v>42.103160860000003</v>
      </c>
      <c r="AB641" s="5">
        <v>57.450553890000002</v>
      </c>
      <c r="AC641" s="5">
        <v>49.483219149999996</v>
      </c>
      <c r="AD641" s="5">
        <v>53.92380524</v>
      </c>
      <c r="AE641" s="5">
        <v>62.72745132</v>
      </c>
      <c r="AF641" s="5">
        <v>48.159484859999999</v>
      </c>
      <c r="AG641" s="5">
        <v>54.93691381</v>
      </c>
      <c r="AH641" s="5">
        <v>71.118743899999998</v>
      </c>
      <c r="AI641" s="5">
        <v>88.666679380000005</v>
      </c>
      <c r="AJ641" s="5">
        <v>88.90157318</v>
      </c>
      <c r="AK641" s="5">
        <v>82.895665489999999</v>
      </c>
      <c r="AL641" s="5">
        <v>162.9318237</v>
      </c>
      <c r="AM641" s="5">
        <v>130.62562560000001</v>
      </c>
      <c r="AN641" s="5">
        <v>114.3634567</v>
      </c>
      <c r="AO641" s="5">
        <v>135.97363540000001</v>
      </c>
      <c r="AP641" s="5">
        <v>41.129913330000001</v>
      </c>
      <c r="AQ641" s="5">
        <v>56.021926880000002</v>
      </c>
      <c r="AR641" s="5"/>
      <c r="AS641" s="5">
        <v>48.575920099999998</v>
      </c>
      <c r="AT641" s="5">
        <v>203.9854431</v>
      </c>
      <c r="AU641" s="5">
        <v>187.07551570000001</v>
      </c>
      <c r="AV641" s="5">
        <v>176.3103333</v>
      </c>
      <c r="AW641" s="5">
        <v>189.12376399999999</v>
      </c>
      <c r="AX641" s="5">
        <v>78.610023499999997</v>
      </c>
      <c r="AY641" s="5">
        <v>100.0705566</v>
      </c>
      <c r="AZ641" s="5">
        <v>77.585350039999994</v>
      </c>
      <c r="BA641" s="5">
        <v>85.421976729999997</v>
      </c>
    </row>
    <row r="642" spans="1:53" x14ac:dyDescent="0.2">
      <c r="A642" s="1">
        <v>639</v>
      </c>
      <c r="B642" s="1" t="s">
        <v>27674</v>
      </c>
      <c r="C642" s="6" t="s">
        <v>28313</v>
      </c>
      <c r="D642" s="6" t="s">
        <v>28456</v>
      </c>
      <c r="E642" s="1" t="s">
        <v>28611</v>
      </c>
      <c r="F642" s="5"/>
      <c r="G642" s="5"/>
      <c r="H642" s="5"/>
      <c r="I642" s="5"/>
      <c r="J642" s="5">
        <v>82.660835270000007</v>
      </c>
      <c r="K642" s="5">
        <v>102.36324310000001</v>
      </c>
      <c r="L642" s="5">
        <v>136.64764400000001</v>
      </c>
      <c r="M642" s="5">
        <v>107.2239075</v>
      </c>
      <c r="N642" s="5"/>
      <c r="O642" s="5"/>
      <c r="P642" s="5"/>
      <c r="Q642" s="5"/>
      <c r="R642" s="5">
        <v>131.39125060000001</v>
      </c>
      <c r="S642" s="5"/>
      <c r="T642" s="5">
        <v>117.7434998</v>
      </c>
      <c r="U642" s="5">
        <v>124.5673752</v>
      </c>
      <c r="V642" s="5"/>
      <c r="W642" s="5"/>
      <c r="X642" s="5"/>
      <c r="Y642" s="5"/>
      <c r="Z642" s="5">
        <v>220.1894073</v>
      </c>
      <c r="AA642" s="5">
        <v>198.90592960000001</v>
      </c>
      <c r="AB642" s="5">
        <v>235.59405520000001</v>
      </c>
      <c r="AC642" s="5">
        <v>218.2297974</v>
      </c>
      <c r="AD642" s="5"/>
      <c r="AE642" s="5">
        <v>21.02434349</v>
      </c>
      <c r="AF642" s="5"/>
      <c r="AG642" s="5">
        <v>21.02434349</v>
      </c>
      <c r="AH642" s="5">
        <v>288.4989319</v>
      </c>
      <c r="AI642" s="5">
        <v>289.03491209999999</v>
      </c>
      <c r="AJ642" s="5">
        <v>300.27169800000001</v>
      </c>
      <c r="AK642" s="5">
        <v>292.60184729999997</v>
      </c>
      <c r="AL642" s="5"/>
      <c r="AM642" s="5">
        <v>101.25224300000001</v>
      </c>
      <c r="AN642" s="5"/>
      <c r="AO642" s="5">
        <v>101.25224300000001</v>
      </c>
      <c r="AP642" s="5">
        <v>152.92060849999999</v>
      </c>
      <c r="AQ642" s="5"/>
      <c r="AR642" s="5"/>
      <c r="AS642" s="5">
        <v>152.92060849999999</v>
      </c>
      <c r="AT642" s="5"/>
      <c r="AU642" s="5">
        <v>145.15879820000001</v>
      </c>
      <c r="AV642" s="5"/>
      <c r="AW642" s="5">
        <v>145.15879820000001</v>
      </c>
      <c r="AX642" s="5">
        <v>179.27005</v>
      </c>
      <c r="AY642" s="5">
        <v>161.41006469999999</v>
      </c>
      <c r="AZ642" s="5">
        <v>257.40899660000002</v>
      </c>
      <c r="BA642" s="5">
        <v>199.36303710000001</v>
      </c>
    </row>
    <row r="643" spans="1:53" x14ac:dyDescent="0.2">
      <c r="A643" s="1">
        <v>640</v>
      </c>
      <c r="B643" s="1" t="s">
        <v>25902</v>
      </c>
      <c r="C643" s="6" t="s">
        <v>28314</v>
      </c>
      <c r="D643" s="6" t="s">
        <v>25904</v>
      </c>
      <c r="E643" s="1" t="s">
        <v>25905</v>
      </c>
      <c r="F643" s="5"/>
      <c r="G643" s="5"/>
      <c r="H643" s="5"/>
      <c r="I643" s="5"/>
      <c r="J643" s="5">
        <v>11.50667572</v>
      </c>
      <c r="K643" s="5">
        <v>12.924278259999999</v>
      </c>
      <c r="L643" s="5">
        <v>14.042536739999999</v>
      </c>
      <c r="M643" s="5">
        <v>12.824496910000001</v>
      </c>
      <c r="N643" s="5"/>
      <c r="O643" s="5"/>
      <c r="P643" s="5"/>
      <c r="Q643" s="5"/>
      <c r="R643" s="5">
        <v>9.4573936459999999</v>
      </c>
      <c r="S643" s="5">
        <v>8.5091514589999999</v>
      </c>
      <c r="T643" s="5">
        <v>9.3406591419999998</v>
      </c>
      <c r="U643" s="5">
        <v>9.1024014159999993</v>
      </c>
      <c r="V643" s="5"/>
      <c r="W643" s="5"/>
      <c r="X643" s="5"/>
      <c r="Y643" s="5"/>
      <c r="Z643" s="5">
        <v>12.777516370000001</v>
      </c>
      <c r="AA643" s="5">
        <v>14.370741840000001</v>
      </c>
      <c r="AB643" s="5">
        <v>11.14618683</v>
      </c>
      <c r="AC643" s="5">
        <v>12.76481501</v>
      </c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</row>
    <row r="644" spans="1:53" x14ac:dyDescent="0.2">
      <c r="A644" s="1">
        <v>641</v>
      </c>
      <c r="B644" s="1" t="s">
        <v>26065</v>
      </c>
      <c r="C644" s="6" t="s">
        <v>28315</v>
      </c>
      <c r="D644" s="6" t="s">
        <v>26067</v>
      </c>
      <c r="E644" s="1" t="s">
        <v>26068</v>
      </c>
      <c r="F644" s="5">
        <v>448.8622742</v>
      </c>
      <c r="G644" s="5">
        <v>261.77862549999998</v>
      </c>
      <c r="H644" s="5">
        <v>218.39248660000001</v>
      </c>
      <c r="I644" s="5">
        <v>309.67779539999998</v>
      </c>
      <c r="J644" s="5"/>
      <c r="K644" s="5">
        <v>18.13115883</v>
      </c>
      <c r="L644" s="5">
        <v>20.630212780000001</v>
      </c>
      <c r="M644" s="5">
        <v>19.380685809999999</v>
      </c>
      <c r="N644" s="5">
        <v>116.2597351</v>
      </c>
      <c r="O644" s="5">
        <v>115.66949459999999</v>
      </c>
      <c r="P644" s="5">
        <v>118.1291351</v>
      </c>
      <c r="Q644" s="5">
        <v>116.68612160000001</v>
      </c>
      <c r="R644" s="5"/>
      <c r="S644" s="5"/>
      <c r="T644" s="5"/>
      <c r="U644" s="5"/>
      <c r="V644" s="5">
        <v>301.37841800000001</v>
      </c>
      <c r="W644" s="5">
        <v>275.15243529999998</v>
      </c>
      <c r="X644" s="5">
        <v>318.82736210000002</v>
      </c>
      <c r="Y644" s="5">
        <v>298.45273839999999</v>
      </c>
      <c r="Z644" s="5">
        <v>31.255769730000001</v>
      </c>
      <c r="AA644" s="5">
        <v>27.13580704</v>
      </c>
      <c r="AB644" s="5">
        <v>23.10045624</v>
      </c>
      <c r="AC644" s="5">
        <v>27.164010999999999</v>
      </c>
      <c r="AD644" s="5">
        <v>99.518913269999999</v>
      </c>
      <c r="AE644" s="5">
        <v>108.3087692</v>
      </c>
      <c r="AF644" s="5">
        <v>106.4954681</v>
      </c>
      <c r="AG644" s="5">
        <v>104.7743835</v>
      </c>
      <c r="AH644" s="5">
        <v>98.15437317</v>
      </c>
      <c r="AI644" s="5">
        <v>103.3608017</v>
      </c>
      <c r="AJ644" s="5">
        <v>88.585891720000006</v>
      </c>
      <c r="AK644" s="5">
        <v>96.700355529999996</v>
      </c>
      <c r="AL644" s="5">
        <v>213.45475769999999</v>
      </c>
      <c r="AM644" s="5">
        <v>255.33901979999999</v>
      </c>
      <c r="AN644" s="5">
        <v>232.02696230000001</v>
      </c>
      <c r="AO644" s="5">
        <v>233.60691320000001</v>
      </c>
      <c r="AP644" s="5">
        <v>90.135215759999994</v>
      </c>
      <c r="AQ644" s="5">
        <v>120.32058720000001</v>
      </c>
      <c r="AR644" s="5">
        <v>124.4127197</v>
      </c>
      <c r="AS644" s="5">
        <v>111.6228409</v>
      </c>
      <c r="AT644" s="5">
        <v>233.49858090000001</v>
      </c>
      <c r="AU644" s="5">
        <v>262.8136902</v>
      </c>
      <c r="AV644" s="5">
        <v>294.77487180000003</v>
      </c>
      <c r="AW644" s="5">
        <v>263.69571430000002</v>
      </c>
      <c r="AX644" s="5"/>
      <c r="AY644" s="5"/>
      <c r="AZ644" s="5"/>
      <c r="BA644" s="5"/>
    </row>
    <row r="645" spans="1:53" x14ac:dyDescent="0.2">
      <c r="A645" s="1">
        <v>642</v>
      </c>
      <c r="B645" s="1" t="s">
        <v>26165</v>
      </c>
      <c r="C645" s="6" t="s">
        <v>28316</v>
      </c>
      <c r="D645" s="6" t="s">
        <v>26167</v>
      </c>
      <c r="E645" s="1" t="s">
        <v>26168</v>
      </c>
      <c r="F645" s="5"/>
      <c r="G645" s="5"/>
      <c r="H645" s="5"/>
      <c r="I645" s="5"/>
      <c r="J645" s="5">
        <v>136.88551330000001</v>
      </c>
      <c r="K645" s="5"/>
      <c r="L645" s="5"/>
      <c r="M645" s="5">
        <v>136.88551330000001</v>
      </c>
      <c r="N645" s="5">
        <v>5.03228426</v>
      </c>
      <c r="O645" s="5">
        <v>14.481425290000001</v>
      </c>
      <c r="P645" s="5">
        <v>10.070968629999999</v>
      </c>
      <c r="Q645" s="5">
        <v>9.8615593910000001</v>
      </c>
      <c r="R645" s="5">
        <v>171.6087646</v>
      </c>
      <c r="S645" s="5"/>
      <c r="T645" s="5"/>
      <c r="U645" s="5">
        <v>171.6087646</v>
      </c>
      <c r="V645" s="5">
        <v>35.71469879</v>
      </c>
      <c r="W645" s="5">
        <v>73.422958370000003</v>
      </c>
      <c r="X645" s="5">
        <v>9.9101848599999993</v>
      </c>
      <c r="Y645" s="5">
        <v>39.682614010000002</v>
      </c>
      <c r="Z645" s="5">
        <v>24.85352516</v>
      </c>
      <c r="AA645" s="5">
        <v>29.707866670000001</v>
      </c>
      <c r="AB645" s="5"/>
      <c r="AC645" s="5">
        <v>27.280695919999999</v>
      </c>
      <c r="AD645" s="5">
        <v>49.840728759999998</v>
      </c>
      <c r="AE645" s="5">
        <v>39.924705510000003</v>
      </c>
      <c r="AF645" s="5">
        <v>40.859226229999997</v>
      </c>
      <c r="AG645" s="5">
        <v>43.541553499999999</v>
      </c>
      <c r="AH645" s="5">
        <v>49.738059999999997</v>
      </c>
      <c r="AI645" s="5">
        <v>18.37494469</v>
      </c>
      <c r="AJ645" s="5">
        <v>14.055309299999999</v>
      </c>
      <c r="AK645" s="5">
        <v>27.389437990000001</v>
      </c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>
        <v>28.900899890000002</v>
      </c>
      <c r="AY645" s="5">
        <v>28.899456019999999</v>
      </c>
      <c r="AZ645" s="5">
        <v>16.245548249999999</v>
      </c>
      <c r="BA645" s="5">
        <v>24.681968049999998</v>
      </c>
    </row>
    <row r="646" spans="1:53" x14ac:dyDescent="0.2">
      <c r="A646" s="1">
        <v>643</v>
      </c>
      <c r="B646" s="1" t="s">
        <v>26181</v>
      </c>
      <c r="C646" s="6" t="s">
        <v>28317</v>
      </c>
      <c r="D646" s="6" t="s">
        <v>26183</v>
      </c>
      <c r="E646" s="1" t="s">
        <v>26184</v>
      </c>
      <c r="F646" s="5"/>
      <c r="G646" s="5"/>
      <c r="H646" s="5"/>
      <c r="I646" s="5"/>
      <c r="J646" s="5">
        <v>7.2547473910000004</v>
      </c>
      <c r="K646" s="5">
        <v>4.704981804</v>
      </c>
      <c r="L646" s="5">
        <v>6.9618220329999998</v>
      </c>
      <c r="M646" s="5">
        <v>6.3071837430000004</v>
      </c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>
        <v>3.9362516400000001</v>
      </c>
      <c r="AA646" s="5">
        <v>5.1597886089999996</v>
      </c>
      <c r="AB646" s="5">
        <v>4.7990703579999998</v>
      </c>
      <c r="AC646" s="5">
        <v>4.6317035359999998</v>
      </c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</row>
    <row r="647" spans="1:53" x14ac:dyDescent="0.2">
      <c r="A647" s="1">
        <v>644</v>
      </c>
      <c r="B647" s="1" t="s">
        <v>27675</v>
      </c>
      <c r="C647" s="6" t="s">
        <v>28318</v>
      </c>
      <c r="D647" s="6" t="s">
        <v>28457</v>
      </c>
      <c r="E647" s="1" t="s">
        <v>28612</v>
      </c>
      <c r="F647" s="5">
        <v>177.4516907</v>
      </c>
      <c r="G647" s="5">
        <v>201.78831479999999</v>
      </c>
      <c r="H647" s="5">
        <v>138.0359497</v>
      </c>
      <c r="I647" s="5">
        <v>172.42531840000001</v>
      </c>
      <c r="J647" s="5"/>
      <c r="K647" s="5"/>
      <c r="L647" s="5"/>
      <c r="M647" s="5"/>
      <c r="N647" s="5">
        <v>99.471237180000003</v>
      </c>
      <c r="O647" s="5">
        <v>88.595054630000007</v>
      </c>
      <c r="P647" s="5">
        <v>116.8286591</v>
      </c>
      <c r="Q647" s="5">
        <v>101.6316503</v>
      </c>
      <c r="R647" s="5"/>
      <c r="S647" s="5"/>
      <c r="T647" s="5"/>
      <c r="U647" s="5"/>
      <c r="V647" s="5">
        <v>173.63681030000001</v>
      </c>
      <c r="W647" s="5">
        <v>143.04306030000001</v>
      </c>
      <c r="X647" s="5">
        <v>114.54954530000001</v>
      </c>
      <c r="Y647" s="5">
        <v>143.74313860000001</v>
      </c>
      <c r="Z647" s="5"/>
      <c r="AA647" s="5">
        <v>101.75544739999999</v>
      </c>
      <c r="AB647" s="5"/>
      <c r="AC647" s="5">
        <v>101.75544739999999</v>
      </c>
      <c r="AD647" s="5">
        <v>159.0014496</v>
      </c>
      <c r="AE647" s="5">
        <v>182.08853149999999</v>
      </c>
      <c r="AF647" s="5">
        <v>146.61486819999999</v>
      </c>
      <c r="AG647" s="5">
        <v>162.5682831</v>
      </c>
      <c r="AH647" s="5">
        <v>81.736000059999995</v>
      </c>
      <c r="AI647" s="5">
        <v>80.635353089999995</v>
      </c>
      <c r="AJ647" s="5">
        <v>60.761489869999998</v>
      </c>
      <c r="AK647" s="5">
        <v>74.377614339999994</v>
      </c>
      <c r="AL647" s="5">
        <v>135.58290099999999</v>
      </c>
      <c r="AM647" s="5">
        <v>96.552429200000006</v>
      </c>
      <c r="AN647" s="5"/>
      <c r="AO647" s="5">
        <v>116.0676651</v>
      </c>
      <c r="AP647" s="5">
        <v>167.4498596</v>
      </c>
      <c r="AQ647" s="5">
        <v>98.020561220000005</v>
      </c>
      <c r="AR647" s="5">
        <v>98.071014399999996</v>
      </c>
      <c r="AS647" s="5">
        <v>121.1804784</v>
      </c>
      <c r="AT647" s="5">
        <v>297.38806149999999</v>
      </c>
      <c r="AU647" s="5">
        <v>264.63842770000002</v>
      </c>
      <c r="AV647" s="5">
        <v>369.2627258</v>
      </c>
      <c r="AW647" s="5">
        <v>310.42973840000002</v>
      </c>
      <c r="AX647" s="5">
        <v>31.804180150000001</v>
      </c>
      <c r="AY647" s="5">
        <v>33.530529020000003</v>
      </c>
      <c r="AZ647" s="5"/>
      <c r="BA647" s="5">
        <v>32.667354580000001</v>
      </c>
    </row>
    <row r="648" spans="1:53" x14ac:dyDescent="0.2">
      <c r="A648" s="1">
        <v>645</v>
      </c>
      <c r="B648" s="1" t="s">
        <v>26661</v>
      </c>
      <c r="C648" s="6" t="s">
        <v>28319</v>
      </c>
      <c r="D648" s="6" t="s">
        <v>26663</v>
      </c>
      <c r="E648" s="1" t="s">
        <v>26664</v>
      </c>
      <c r="F648" s="5"/>
      <c r="G648" s="5"/>
      <c r="H648" s="5"/>
      <c r="I648" s="5"/>
      <c r="J648" s="5">
        <v>38.194709779999997</v>
      </c>
      <c r="K648" s="5">
        <v>13.510854719999999</v>
      </c>
      <c r="L648" s="5">
        <v>31.322208400000001</v>
      </c>
      <c r="M648" s="5">
        <v>27.675924299999998</v>
      </c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>
        <v>39.800334929999998</v>
      </c>
      <c r="AA648" s="5">
        <v>34.909221649999999</v>
      </c>
      <c r="AB648" s="5">
        <v>53.800796509999998</v>
      </c>
      <c r="AC648" s="5">
        <v>42.836784360000003</v>
      </c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</row>
    <row r="649" spans="1:53" x14ac:dyDescent="0.2">
      <c r="A649" s="1">
        <v>646</v>
      </c>
      <c r="B649" s="1" t="s">
        <v>27676</v>
      </c>
      <c r="C649" s="6" t="s">
        <v>28320</v>
      </c>
      <c r="D649" s="6" t="s">
        <v>28458</v>
      </c>
      <c r="E649" s="1" t="s">
        <v>28613</v>
      </c>
      <c r="F649" s="5"/>
      <c r="G649" s="5"/>
      <c r="H649" s="5"/>
      <c r="I649" s="5"/>
      <c r="J649" s="5">
        <v>9.6812505719999997</v>
      </c>
      <c r="K649" s="5"/>
      <c r="L649" s="5"/>
      <c r="M649" s="5">
        <v>9.6812505719999997</v>
      </c>
      <c r="N649" s="5">
        <v>20.468515400000001</v>
      </c>
      <c r="O649" s="5">
        <v>17.70565796</v>
      </c>
      <c r="P649" s="5">
        <v>21.992828370000002</v>
      </c>
      <c r="Q649" s="5">
        <v>20.055667239999998</v>
      </c>
      <c r="R649" s="5"/>
      <c r="S649" s="5"/>
      <c r="T649" s="5"/>
      <c r="U649" s="5"/>
      <c r="V649" s="5"/>
      <c r="W649" s="5">
        <v>22.01623726</v>
      </c>
      <c r="X649" s="5"/>
      <c r="Y649" s="5">
        <v>22.01623726</v>
      </c>
      <c r="Z649" s="5"/>
      <c r="AA649" s="5"/>
      <c r="AB649" s="5"/>
      <c r="AC649" s="5"/>
      <c r="AD649" s="5">
        <v>45.211978909999999</v>
      </c>
      <c r="AE649" s="5">
        <v>34.59334183</v>
      </c>
      <c r="AF649" s="5">
        <v>44.249732969999997</v>
      </c>
      <c r="AG649" s="5">
        <v>41.351684570000003</v>
      </c>
      <c r="AH649" s="5"/>
      <c r="AI649" s="5"/>
      <c r="AJ649" s="5"/>
      <c r="AK649" s="5"/>
      <c r="AL649" s="5">
        <v>39.073486330000001</v>
      </c>
      <c r="AM649" s="5">
        <v>29.576704029999998</v>
      </c>
      <c r="AN649" s="5"/>
      <c r="AO649" s="5">
        <v>34.325095179999998</v>
      </c>
      <c r="AP649" s="5">
        <v>25.774648670000001</v>
      </c>
      <c r="AQ649" s="5">
        <v>18.647369380000001</v>
      </c>
      <c r="AR649" s="5"/>
      <c r="AS649" s="5">
        <v>22.21100903</v>
      </c>
      <c r="AT649" s="5">
        <v>52.046237949999998</v>
      </c>
      <c r="AU649" s="5">
        <v>49.330890660000001</v>
      </c>
      <c r="AV649" s="5">
        <v>28.0983181</v>
      </c>
      <c r="AW649" s="5">
        <v>43.158482229999997</v>
      </c>
      <c r="AX649" s="5"/>
      <c r="AY649" s="5"/>
      <c r="AZ649" s="5"/>
      <c r="BA649" s="5"/>
    </row>
    <row r="650" spans="1:53" x14ac:dyDescent="0.2">
      <c r="A650" s="1">
        <v>647</v>
      </c>
      <c r="B650" s="1" t="s">
        <v>27225</v>
      </c>
      <c r="C650" s="6" t="s">
        <v>28321</v>
      </c>
      <c r="D650" s="6" t="s">
        <v>27227</v>
      </c>
      <c r="E650" s="1" t="s">
        <v>27228</v>
      </c>
      <c r="F650" s="5">
        <v>543.4923096</v>
      </c>
      <c r="G650" s="5">
        <v>429.71176150000002</v>
      </c>
      <c r="H650" s="5">
        <v>442.93893430000003</v>
      </c>
      <c r="I650" s="5">
        <v>472.04766849999999</v>
      </c>
      <c r="J650" s="5">
        <v>13632.181640000001</v>
      </c>
      <c r="K650" s="5">
        <v>13431.12305</v>
      </c>
      <c r="L650" s="5">
        <v>13426.737300000001</v>
      </c>
      <c r="M650" s="5">
        <v>13496.68066</v>
      </c>
      <c r="N650" s="5">
        <v>27512.876950000002</v>
      </c>
      <c r="O650" s="5">
        <v>28700.265630000002</v>
      </c>
      <c r="P650" s="5">
        <v>28004.25</v>
      </c>
      <c r="Q650" s="5">
        <v>28072.464189999999</v>
      </c>
      <c r="R650" s="5">
        <v>15577.75488</v>
      </c>
      <c r="S650" s="5">
        <v>14829.38184</v>
      </c>
      <c r="T650" s="5">
        <v>15943.51758</v>
      </c>
      <c r="U650" s="5">
        <v>15450.2181</v>
      </c>
      <c r="V650" s="5">
        <v>276.0466614</v>
      </c>
      <c r="W650" s="5">
        <v>250.37358090000001</v>
      </c>
      <c r="X650" s="5">
        <v>271.00393680000002</v>
      </c>
      <c r="Y650" s="5">
        <v>265.8080597</v>
      </c>
      <c r="Z650" s="5">
        <v>7685.4453130000002</v>
      </c>
      <c r="AA650" s="5">
        <v>7941.6450199999999</v>
      </c>
      <c r="AB650" s="5">
        <v>8249.6640630000002</v>
      </c>
      <c r="AC650" s="5">
        <v>7958.9181319999998</v>
      </c>
      <c r="AD650" s="5">
        <v>99.952270510000005</v>
      </c>
      <c r="AE650" s="5">
        <v>85.275711060000006</v>
      </c>
      <c r="AF650" s="5">
        <v>90.330810549999995</v>
      </c>
      <c r="AG650" s="5">
        <v>91.852930700000002</v>
      </c>
      <c r="AH650" s="5">
        <v>2151.2226559999999</v>
      </c>
      <c r="AI650" s="5">
        <v>2184.2543949999999</v>
      </c>
      <c r="AJ650" s="5">
        <v>2204.6440429999998</v>
      </c>
      <c r="AK650" s="5">
        <v>2180.0403649999998</v>
      </c>
      <c r="AL650" s="5">
        <v>572.4353638</v>
      </c>
      <c r="AM650" s="5">
        <v>605.95178220000003</v>
      </c>
      <c r="AN650" s="5">
        <v>593.07916260000002</v>
      </c>
      <c r="AO650" s="5">
        <v>590.48876949999999</v>
      </c>
      <c r="AP650" s="5">
        <v>7007.173828</v>
      </c>
      <c r="AQ650" s="5">
        <v>7037.5776370000003</v>
      </c>
      <c r="AR650" s="5">
        <v>7122.8569340000004</v>
      </c>
      <c r="AS650" s="5">
        <v>7055.8694660000001</v>
      </c>
      <c r="AT650" s="5">
        <v>112.86859889999999</v>
      </c>
      <c r="AU650" s="5">
        <v>113.0842514</v>
      </c>
      <c r="AV650" s="5">
        <v>77.468566890000005</v>
      </c>
      <c r="AW650" s="5">
        <v>101.14047239999999</v>
      </c>
      <c r="AX650" s="5">
        <v>3668.0197750000002</v>
      </c>
      <c r="AY650" s="5">
        <v>3841.1896969999998</v>
      </c>
      <c r="AZ650" s="5">
        <v>4713.3051759999998</v>
      </c>
      <c r="BA650" s="5">
        <v>4074.1715490000001</v>
      </c>
    </row>
  </sheetData>
  <mergeCells count="18">
    <mergeCell ref="AD2:AG2"/>
    <mergeCell ref="AH2:AK2"/>
    <mergeCell ref="AL2:AO2"/>
    <mergeCell ref="AP2:AS2"/>
    <mergeCell ref="A1:BA1"/>
    <mergeCell ref="A2:A3"/>
    <mergeCell ref="B2:B3"/>
    <mergeCell ref="C2:C3"/>
    <mergeCell ref="D2:D3"/>
    <mergeCell ref="E2:E3"/>
    <mergeCell ref="F2:I2"/>
    <mergeCell ref="J2:M2"/>
    <mergeCell ref="N2:Q2"/>
    <mergeCell ref="R2:U2"/>
    <mergeCell ref="AT2:AW2"/>
    <mergeCell ref="AX2:BA2"/>
    <mergeCell ref="V2:Y2"/>
    <mergeCell ref="Z2:AC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Supplementary table 1 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You, Yang, Ph.D.</dc:creator>
  <cp:lastModifiedBy>You, Yang, Ph.D.</cp:lastModifiedBy>
  <dcterms:created xsi:type="dcterms:W3CDTF">2025-06-08T21:47:23Z</dcterms:created>
  <dcterms:modified xsi:type="dcterms:W3CDTF">2026-08-03T15:54:24Z</dcterms:modified>
</cp:coreProperties>
</file>